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slicers/slicer2.xml" ContentType="application/vnd.ms-excel.slicer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0_ncr:100000_{D20C121F-5B4C-4FD5-BF93-DBE331589E2C}" xr6:coauthVersionLast="31" xr6:coauthVersionMax="36" xr10:uidLastSave="{00000000-0000-0000-0000-000000000000}"/>
  <workbookProtection workbookAlgorithmName="SHA-512" workbookHashValue="fxIOLgOzwJh/EbuEevSf+BqlC4Q10h8dsQ4d9kcfkJrjPJKBdF67MiY6QBtgXWVgN0xBOC8UPtTR8S/Lil0yUA==" workbookSaltValue="+G/pjGpQzQtn3jol7q/dlQ==" workbookSpinCount="100000" lockStructure="1"/>
  <bookViews>
    <workbookView xWindow="0" yWindow="0" windowWidth="22260" windowHeight="12645" tabRatio="654" xr2:uid="{00000000-000D-0000-FFFF-FFFF00000000}"/>
  </bookViews>
  <sheets>
    <sheet name="学习视频" sheetId="21" r:id="rId1"/>
    <sheet name="重点库存指标" sheetId="18" r:id="rId2"/>
    <sheet name="库存明细" sheetId="19" r:id="rId3"/>
    <sheet name="分天出库明细" sheetId="4" r:id="rId4"/>
    <sheet name="月出库" sheetId="16" r:id="rId5"/>
    <sheet name="月入库" sheetId="3" r:id="rId6"/>
    <sheet name="月末库存" sheetId="2" r:id="rId7"/>
  </sheets>
  <externalReferences>
    <externalReference r:id="rId8"/>
    <externalReference r:id="rId9"/>
  </externalReferences>
  <definedNames>
    <definedName name="_xlnm._FilterDatabase" localSheetId="3" hidden="1">分天出库明细!$L$1:$L$8230</definedName>
    <definedName name="_xlnm._FilterDatabase" localSheetId="6" hidden="1">月末库存!$M$1:$O$2413</definedName>
    <definedName name="ExternalData_1" localSheetId="2" hidden="1">库存明细!$B$9:$M$4053</definedName>
    <definedName name="u报表日期">[1]日期表!$K$1</definedName>
    <definedName name="报表日期">[2]区域!$M$2</definedName>
    <definedName name="切片器_产品类别">#N/A</definedName>
    <definedName name="切片器_城市">#N/A</definedName>
    <definedName name="切片器_库存类别">#N/A</definedName>
    <definedName name="切片器_日期">#N/A</definedName>
    <definedName name="切片器_省份">#N/A</definedName>
  </definedNames>
  <calcPr calcId="179017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9" i="21" l="1"/>
  <c r="D20" i="21"/>
  <c r="D8" i="21"/>
  <c r="D9" i="21"/>
  <c r="D10" i="21"/>
  <c r="D18" i="21"/>
  <c r="D17" i="21"/>
  <c r="D16" i="21"/>
  <c r="D15" i="21"/>
  <c r="D14" i="21"/>
  <c r="D13" i="21"/>
  <c r="D12" i="21"/>
  <c r="D11" i="21"/>
  <c r="D7" i="21"/>
  <c r="D6" i="21"/>
  <c r="D5" i="21"/>
  <c r="D4" i="21"/>
  <c r="D3" i="21"/>
  <c r="N2099" i="19" l="1"/>
  <c r="N582" i="19"/>
  <c r="N1139" i="19"/>
  <c r="N1465" i="19"/>
  <c r="N1056" i="19"/>
  <c r="N1698" i="19"/>
  <c r="N1210" i="19"/>
  <c r="N1274" i="19"/>
  <c r="O1274" i="19" s="1"/>
  <c r="N1217" i="19"/>
  <c r="N359" i="19"/>
  <c r="N499" i="19"/>
  <c r="N2100" i="19"/>
  <c r="N2101" i="19"/>
  <c r="N1141" i="19"/>
  <c r="N810" i="19"/>
  <c r="N1180" i="19"/>
  <c r="O1180" i="19" s="1"/>
  <c r="N2052" i="19"/>
  <c r="N2004" i="19"/>
  <c r="N1743" i="19"/>
  <c r="N991" i="19"/>
  <c r="N1199" i="19"/>
  <c r="N2102" i="19"/>
  <c r="N2103" i="19"/>
  <c r="N1213" i="19"/>
  <c r="O1213" i="19" s="1"/>
  <c r="N1745" i="19"/>
  <c r="N855" i="19"/>
  <c r="N1565" i="19"/>
  <c r="N1036" i="19"/>
  <c r="N705" i="19"/>
  <c r="N1108" i="19"/>
  <c r="N1183" i="19"/>
  <c r="N1584" i="19"/>
  <c r="O1584" i="19" s="1"/>
  <c r="N2104" i="19"/>
  <c r="N1435" i="19"/>
  <c r="N142" i="19"/>
  <c r="N1498" i="19"/>
  <c r="N1904" i="19"/>
  <c r="N2105" i="19"/>
  <c r="N1123" i="19"/>
  <c r="N4052" i="19"/>
  <c r="O4052" i="19" s="1"/>
  <c r="N1258" i="19"/>
  <c r="N1262" i="19"/>
  <c r="N1458" i="19"/>
  <c r="N1052" i="19"/>
  <c r="N580" i="19"/>
  <c r="N1351" i="19"/>
  <c r="N777" i="19"/>
  <c r="N735" i="19"/>
  <c r="O735" i="19" s="1"/>
  <c r="N482" i="19"/>
  <c r="N495" i="19"/>
  <c r="N1191" i="19"/>
  <c r="N1481" i="19"/>
  <c r="N461" i="19"/>
  <c r="N1840" i="19"/>
  <c r="N284" i="19"/>
  <c r="N1361" i="19"/>
  <c r="O1361" i="19" s="1"/>
  <c r="N2106" i="19"/>
  <c r="N1815" i="19"/>
  <c r="N1999" i="19"/>
  <c r="N1850" i="19"/>
  <c r="N929" i="19"/>
  <c r="N173" i="19"/>
  <c r="N2107" i="19"/>
  <c r="N1884" i="19"/>
  <c r="O1884" i="19" s="1"/>
  <c r="N2108" i="19"/>
  <c r="N628" i="19"/>
  <c r="N1827" i="19"/>
  <c r="N1116" i="19"/>
  <c r="N366" i="19"/>
  <c r="N405" i="19"/>
  <c r="N1954" i="19"/>
  <c r="N1819" i="19"/>
  <c r="O1819" i="19" s="1"/>
  <c r="N296" i="19"/>
  <c r="N2024" i="19"/>
  <c r="N2109" i="19"/>
  <c r="N2110" i="19"/>
  <c r="N2111" i="19"/>
  <c r="N1202" i="19"/>
  <c r="N2112" i="19"/>
  <c r="N1759" i="19"/>
  <c r="O1759" i="19" s="1"/>
  <c r="N223" i="19"/>
  <c r="N1756" i="19"/>
  <c r="N1663" i="19"/>
  <c r="N440" i="19"/>
  <c r="N2077" i="19"/>
  <c r="N1842" i="19"/>
  <c r="N808" i="19"/>
  <c r="N1624" i="19"/>
  <c r="O1624" i="19" s="1"/>
  <c r="N1967" i="19"/>
  <c r="N1503" i="19"/>
  <c r="N1398" i="19"/>
  <c r="N4051" i="19"/>
  <c r="N1706" i="19"/>
  <c r="N2113" i="19"/>
  <c r="N1369" i="19"/>
  <c r="N1864" i="19"/>
  <c r="O1864" i="19" s="1"/>
  <c r="N283" i="19"/>
  <c r="N237" i="19"/>
  <c r="N1039" i="19"/>
  <c r="N414" i="19"/>
  <c r="N740" i="19"/>
  <c r="N277" i="19"/>
  <c r="N413" i="19"/>
  <c r="N571" i="19"/>
  <c r="O571" i="19" s="1"/>
  <c r="N2114" i="19"/>
  <c r="N1761" i="19"/>
  <c r="N938" i="19"/>
  <c r="N2115" i="19"/>
  <c r="N1373" i="19"/>
  <c r="N105" i="19"/>
  <c r="N833" i="19"/>
  <c r="N2116" i="19"/>
  <c r="O2116" i="19" s="1"/>
  <c r="N1974" i="19"/>
  <c r="N1649" i="19"/>
  <c r="N338" i="19"/>
  <c r="N1837" i="19"/>
  <c r="N327" i="19"/>
  <c r="N685" i="19"/>
  <c r="N2117" i="19"/>
  <c r="N1019" i="19"/>
  <c r="O1019" i="19" s="1"/>
  <c r="N1446" i="19"/>
  <c r="N2118" i="19"/>
  <c r="N1215" i="19"/>
  <c r="N1022" i="19"/>
  <c r="N1870" i="19"/>
  <c r="N2119" i="19"/>
  <c r="N2120" i="19"/>
  <c r="N937" i="19"/>
  <c r="O937" i="19" s="1"/>
  <c r="N2097" i="19"/>
  <c r="N1091" i="19"/>
  <c r="N384" i="19"/>
  <c r="N2121" i="19"/>
  <c r="N2122" i="19"/>
  <c r="N2123" i="19"/>
  <c r="N2124" i="19"/>
  <c r="N1560" i="19"/>
  <c r="O1560" i="19" s="1"/>
  <c r="N586" i="19"/>
  <c r="N1267" i="19"/>
  <c r="N906" i="19"/>
  <c r="N924" i="19"/>
  <c r="N2125" i="19"/>
  <c r="N1237" i="19"/>
  <c r="N838" i="19"/>
  <c r="N1732" i="19"/>
  <c r="O1732" i="19" s="1"/>
  <c r="N644" i="19"/>
  <c r="N1440" i="19"/>
  <c r="N555" i="19"/>
  <c r="N2126" i="19"/>
  <c r="N2127" i="19"/>
  <c r="N2128" i="19"/>
  <c r="N2129" i="19"/>
  <c r="N2130" i="19"/>
  <c r="O2130" i="19" s="1"/>
  <c r="N2131" i="19"/>
  <c r="N2132" i="19"/>
  <c r="N2133" i="19"/>
  <c r="N2134" i="19"/>
  <c r="N866" i="19"/>
  <c r="N1436" i="19"/>
  <c r="N2019" i="19"/>
  <c r="N1084" i="19"/>
  <c r="O1084" i="19" s="1"/>
  <c r="N1370" i="19"/>
  <c r="N2031" i="19"/>
  <c r="N1801" i="19"/>
  <c r="N1423" i="19"/>
  <c r="N1946" i="19"/>
  <c r="N2135" i="19"/>
  <c r="N1348" i="19"/>
  <c r="N720" i="19"/>
  <c r="O720" i="19" s="1"/>
  <c r="N2136" i="19"/>
  <c r="N786" i="19"/>
  <c r="N222" i="19"/>
  <c r="N1479" i="19"/>
  <c r="N723" i="19"/>
  <c r="N1739" i="19"/>
  <c r="N553" i="19"/>
  <c r="N2137" i="19"/>
  <c r="O2137" i="19" s="1"/>
  <c r="N673" i="19"/>
  <c r="N1939" i="19"/>
  <c r="N1662" i="19"/>
  <c r="N2059" i="19"/>
  <c r="N729" i="19"/>
  <c r="N2072" i="19"/>
  <c r="N1359" i="19"/>
  <c r="N1142" i="19"/>
  <c r="O1142" i="19" s="1"/>
  <c r="N2056" i="19"/>
  <c r="N744" i="19"/>
  <c r="N1981" i="19"/>
  <c r="N508" i="19"/>
  <c r="N1027" i="19"/>
  <c r="N1043" i="19"/>
  <c r="N2138" i="19"/>
  <c r="N2139" i="19"/>
  <c r="O2139" i="19" s="1"/>
  <c r="N2140" i="19"/>
  <c r="N2141" i="19"/>
  <c r="N2142" i="19"/>
  <c r="N2143" i="19"/>
  <c r="N2144" i="19"/>
  <c r="N2145" i="19"/>
  <c r="N2146" i="19"/>
  <c r="N2147" i="19"/>
  <c r="O2147" i="19" s="1"/>
  <c r="N2148" i="19"/>
  <c r="N2149" i="19"/>
  <c r="N2150" i="19"/>
  <c r="N2151" i="19"/>
  <c r="N2152" i="19"/>
  <c r="N2153" i="19"/>
  <c r="N2154" i="19"/>
  <c r="N2155" i="19"/>
  <c r="O2155" i="19" s="1"/>
  <c r="N2156" i="19"/>
  <c r="N2157" i="19"/>
  <c r="N2158" i="19"/>
  <c r="N2159" i="19"/>
  <c r="N2160" i="19"/>
  <c r="N2161" i="19"/>
  <c r="N2162" i="19"/>
  <c r="N1395" i="19"/>
  <c r="O1395" i="19" s="1"/>
  <c r="N1748" i="19"/>
  <c r="N1298" i="19"/>
  <c r="N1507" i="19"/>
  <c r="N2163" i="19"/>
  <c r="N2010" i="19"/>
  <c r="N1720" i="19"/>
  <c r="N697" i="19"/>
  <c r="N269" i="19"/>
  <c r="O269" i="19" s="1"/>
  <c r="N2002" i="19"/>
  <c r="N191" i="19"/>
  <c r="N530" i="19"/>
  <c r="N2076" i="19"/>
  <c r="N506" i="19"/>
  <c r="N1521" i="19"/>
  <c r="N1530" i="19"/>
  <c r="N1002" i="19"/>
  <c r="O1002" i="19" s="1"/>
  <c r="N1248" i="19"/>
  <c r="N950" i="19"/>
  <c r="N1542" i="19"/>
  <c r="N386" i="19"/>
  <c r="N1205" i="19"/>
  <c r="N308" i="19"/>
  <c r="N485" i="19"/>
  <c r="N1543" i="19"/>
  <c r="O1543" i="19" s="1"/>
  <c r="N460" i="19"/>
  <c r="N1947" i="19"/>
  <c r="N1264" i="19"/>
  <c r="N272" i="19"/>
  <c r="N1704" i="19"/>
  <c r="N1608" i="19"/>
  <c r="N751" i="19"/>
  <c r="N590" i="19"/>
  <c r="O590" i="19" s="1"/>
  <c r="N411" i="19"/>
  <c r="N608" i="19"/>
  <c r="N1114" i="19"/>
  <c r="N1065" i="19"/>
  <c r="N1287" i="19"/>
  <c r="N1184" i="19"/>
  <c r="N1683" i="19"/>
  <c r="N1893" i="19"/>
  <c r="O1893" i="19" s="1"/>
  <c r="N1645" i="19"/>
  <c r="N350" i="19"/>
  <c r="N745" i="19"/>
  <c r="N2164" i="19"/>
  <c r="N1281" i="19"/>
  <c r="N2165" i="19"/>
  <c r="N2166" i="19"/>
  <c r="N1071" i="19"/>
  <c r="O1071" i="19" s="1"/>
  <c r="N914" i="19"/>
  <c r="N771" i="19"/>
  <c r="N1915" i="19"/>
  <c r="N996" i="19"/>
  <c r="N983" i="19"/>
  <c r="N2167" i="19"/>
  <c r="N2168" i="19"/>
  <c r="N2007" i="19"/>
  <c r="O2007" i="19" s="1"/>
  <c r="N2169" i="19"/>
  <c r="N806" i="19"/>
  <c r="N1539" i="19"/>
  <c r="N1865" i="19"/>
  <c r="N2170" i="19"/>
  <c r="N2171" i="19"/>
  <c r="N2172" i="19"/>
  <c r="N1562" i="19"/>
  <c r="O1562" i="19" s="1"/>
  <c r="N1906" i="19"/>
  <c r="N1868" i="19"/>
  <c r="N1738" i="19"/>
  <c r="N1473" i="19"/>
  <c r="N2173" i="19"/>
  <c r="N4036" i="19"/>
  <c r="N879" i="19"/>
  <c r="N764" i="19"/>
  <c r="O764" i="19" s="1"/>
  <c r="N2174" i="19"/>
  <c r="N2175" i="19"/>
  <c r="N2176" i="19"/>
  <c r="N2177" i="19"/>
  <c r="N1259" i="19"/>
  <c r="N2178" i="19"/>
  <c r="N1242" i="19"/>
  <c r="N1813" i="19"/>
  <c r="O1813" i="19" s="1"/>
  <c r="N1385" i="19"/>
  <c r="N2082" i="19"/>
  <c r="N1573" i="19"/>
  <c r="N1620" i="19"/>
  <c r="N977" i="19"/>
  <c r="N591" i="19"/>
  <c r="N907" i="19"/>
  <c r="N908" i="19"/>
  <c r="O908" i="19" s="1"/>
  <c r="N809" i="19"/>
  <c r="N750" i="19"/>
  <c r="N2179" i="19"/>
  <c r="N889" i="19"/>
  <c r="N1525" i="19"/>
  <c r="N557" i="19"/>
  <c r="N1520" i="19"/>
  <c r="N1494" i="19"/>
  <c r="O1494" i="19" s="1"/>
  <c r="N2180" i="19"/>
  <c r="N2181" i="19"/>
  <c r="N2182" i="19"/>
  <c r="N2183" i="19"/>
  <c r="N2184" i="19"/>
  <c r="N2185" i="19"/>
  <c r="N2186" i="19"/>
  <c r="N2187" i="19"/>
  <c r="O2187" i="19" s="1"/>
  <c r="N2188" i="19"/>
  <c r="N2189" i="19"/>
  <c r="N2190" i="19"/>
  <c r="N2191" i="19"/>
  <c r="N1726" i="19"/>
  <c r="N1343" i="19"/>
  <c r="N490" i="19"/>
  <c r="N2066" i="19"/>
  <c r="O2066" i="19" s="1"/>
  <c r="N2192" i="19"/>
  <c r="N2034" i="19"/>
  <c r="N1051" i="19"/>
  <c r="N1263" i="19"/>
  <c r="N383" i="19"/>
  <c r="N2193" i="19"/>
  <c r="N1261" i="19"/>
  <c r="N731" i="19"/>
  <c r="O731" i="19" s="1"/>
  <c r="N2194" i="19"/>
  <c r="N1831" i="19"/>
  <c r="N1862" i="19"/>
  <c r="N1779" i="19"/>
  <c r="N2195" i="19"/>
  <c r="N1140" i="19"/>
  <c r="N726" i="19"/>
  <c r="N1555" i="19"/>
  <c r="O1555" i="19" s="1"/>
  <c r="N1568" i="19"/>
  <c r="N1618" i="19"/>
  <c r="N2196" i="19"/>
  <c r="N1871" i="19"/>
  <c r="N1162" i="19"/>
  <c r="N1003" i="19"/>
  <c r="N2197" i="19"/>
  <c r="N2009" i="19"/>
  <c r="O2009" i="19" s="1"/>
  <c r="N531" i="19"/>
  <c r="N112" i="19"/>
  <c r="N1917" i="19"/>
  <c r="N418" i="19"/>
  <c r="N1273" i="19"/>
  <c r="N2063" i="19"/>
  <c r="N92" i="19"/>
  <c r="N654" i="19"/>
  <c r="O654" i="19" s="1"/>
  <c r="N888" i="19"/>
  <c r="N1412" i="19"/>
  <c r="N670" i="19"/>
  <c r="N719" i="19"/>
  <c r="N2198" i="19"/>
  <c r="N2199" i="19"/>
  <c r="N2200" i="19"/>
  <c r="N2201" i="19"/>
  <c r="O2201" i="19" s="1"/>
  <c r="N2202" i="19"/>
  <c r="N2203" i="19"/>
  <c r="N2204" i="19"/>
  <c r="N2205" i="19"/>
  <c r="N2206" i="19"/>
  <c r="N2207" i="19"/>
  <c r="N2208" i="19"/>
  <c r="N2209" i="19"/>
  <c r="O2209" i="19" s="1"/>
  <c r="N2210" i="19"/>
  <c r="N2211" i="19"/>
  <c r="N2212" i="19"/>
  <c r="N2213" i="19"/>
  <c r="N2214" i="19"/>
  <c r="N1957" i="19"/>
  <c r="N942" i="19"/>
  <c r="N1513" i="19"/>
  <c r="O1513" i="19" s="1"/>
  <c r="N257" i="19"/>
  <c r="N1211" i="19"/>
  <c r="N261" i="19"/>
  <c r="N1471" i="19"/>
  <c r="N606" i="19"/>
  <c r="N41" i="19"/>
  <c r="N905" i="19"/>
  <c r="N662" i="19"/>
  <c r="O662" i="19" s="1"/>
  <c r="N845" i="19"/>
  <c r="N1209" i="19"/>
  <c r="N2215" i="19"/>
  <c r="N268" i="19"/>
  <c r="N1381" i="19"/>
  <c r="N1253" i="19"/>
  <c r="N290" i="19"/>
  <c r="N443" i="19"/>
  <c r="O443" i="19" s="1"/>
  <c r="N2216" i="19"/>
  <c r="N179" i="19"/>
  <c r="N2217" i="19"/>
  <c r="N353" i="19"/>
  <c r="N245" i="19"/>
  <c r="N2218" i="19"/>
  <c r="N1117" i="19"/>
  <c r="N1127" i="19"/>
  <c r="O1127" i="19" s="1"/>
  <c r="N694" i="19"/>
  <c r="N1308" i="19"/>
  <c r="N1266" i="19"/>
  <c r="N716" i="19"/>
  <c r="N543" i="19"/>
  <c r="N1244" i="19"/>
  <c r="N819" i="19"/>
  <c r="N536" i="19"/>
  <c r="O536" i="19" s="1"/>
  <c r="N1735" i="19"/>
  <c r="N44" i="19"/>
  <c r="N1147" i="19"/>
  <c r="N480" i="19"/>
  <c r="N1113" i="19"/>
  <c r="N2219" i="19"/>
  <c r="N2016" i="19"/>
  <c r="N1269" i="19"/>
  <c r="O1269" i="19" s="1"/>
  <c r="N1655" i="19"/>
  <c r="N410" i="19"/>
  <c r="N2041" i="19"/>
  <c r="N885" i="19"/>
  <c r="N1200" i="19"/>
  <c r="N1927" i="19"/>
  <c r="N1926" i="19"/>
  <c r="N652" i="19"/>
  <c r="O652" i="19" s="1"/>
  <c r="N1278" i="19"/>
  <c r="N250" i="19"/>
  <c r="N604" i="19"/>
  <c r="N151" i="19"/>
  <c r="N776" i="19"/>
  <c r="N899" i="19"/>
  <c r="N329" i="19"/>
  <c r="N1968" i="19"/>
  <c r="O1968" i="19" s="1"/>
  <c r="N818" i="19"/>
  <c r="N1830" i="19"/>
  <c r="N1561" i="19"/>
  <c r="N1523" i="19"/>
  <c r="N1364" i="19"/>
  <c r="N980" i="19"/>
  <c r="N2220" i="19"/>
  <c r="N1307" i="19"/>
  <c r="O1307" i="19" s="1"/>
  <c r="N1424" i="19"/>
  <c r="N1402" i="19"/>
  <c r="N314" i="19"/>
  <c r="N2221" i="19"/>
  <c r="N2222" i="19"/>
  <c r="N1914" i="19"/>
  <c r="N1403" i="19"/>
  <c r="N579" i="19"/>
  <c r="O579" i="19" s="1"/>
  <c r="N2223" i="19"/>
  <c r="N2224" i="19"/>
  <c r="N2225" i="19"/>
  <c r="N2226" i="19"/>
  <c r="N2227" i="19"/>
  <c r="N1500" i="19"/>
  <c r="N2228" i="19"/>
  <c r="N1157" i="19"/>
  <c r="O1157" i="19" s="1"/>
  <c r="N1719" i="19"/>
  <c r="N1466" i="19"/>
  <c r="N525" i="19"/>
  <c r="N1365" i="19"/>
  <c r="N2229" i="19"/>
  <c r="N2230" i="19"/>
  <c r="N664" i="19"/>
  <c r="N1110" i="19"/>
  <c r="O1110" i="19" s="1"/>
  <c r="N2231" i="19"/>
  <c r="N2232" i="19"/>
  <c r="N2233" i="19"/>
  <c r="N2234" i="19"/>
  <c r="N2235" i="19"/>
  <c r="N2236" i="19"/>
  <c r="N2237" i="19"/>
  <c r="N478" i="19"/>
  <c r="O478" i="19" s="1"/>
  <c r="N358" i="19"/>
  <c r="N1193" i="19"/>
  <c r="N588" i="19"/>
  <c r="N1591" i="19"/>
  <c r="N2238" i="19"/>
  <c r="N1339" i="19"/>
  <c r="N419" i="19"/>
  <c r="N549" i="19"/>
  <c r="O549" i="19" s="1"/>
  <c r="N852" i="19"/>
  <c r="N766" i="19"/>
  <c r="N920" i="19"/>
  <c r="N2239" i="19"/>
  <c r="N1196" i="19"/>
  <c r="N2240" i="19"/>
  <c r="N10" i="19"/>
  <c r="N175" i="19"/>
  <c r="O175" i="19" s="1"/>
  <c r="N1433" i="19"/>
  <c r="N1046" i="19"/>
  <c r="N1519" i="19"/>
  <c r="N2241" i="19"/>
  <c r="N1653" i="19"/>
  <c r="N42" i="19"/>
  <c r="N1887" i="19"/>
  <c r="N2242" i="19"/>
  <c r="O2242" i="19" s="1"/>
  <c r="N2243" i="19"/>
  <c r="N2244" i="19"/>
  <c r="N2245" i="19"/>
  <c r="N2246" i="19"/>
  <c r="N2247" i="19"/>
  <c r="N2248" i="19"/>
  <c r="N2249" i="19"/>
  <c r="N2250" i="19"/>
  <c r="O2250" i="19" s="1"/>
  <c r="N2251" i="19"/>
  <c r="N2252" i="19"/>
  <c r="N2253" i="19"/>
  <c r="N2254" i="19"/>
  <c r="N2255" i="19"/>
  <c r="N2256" i="19"/>
  <c r="N2257" i="19"/>
  <c r="N1668" i="19"/>
  <c r="O1668" i="19" s="1"/>
  <c r="N1581" i="19"/>
  <c r="N64" i="19"/>
  <c r="N395" i="19"/>
  <c r="N2258" i="19"/>
  <c r="N2259" i="19"/>
  <c r="N2260" i="19"/>
  <c r="N1806" i="19"/>
  <c r="N51" i="19"/>
  <c r="O51" i="19" s="1"/>
  <c r="N1038" i="19"/>
  <c r="N1032" i="19"/>
  <c r="N330" i="19"/>
  <c r="N332" i="19"/>
  <c r="N2261" i="19"/>
  <c r="N2262" i="19"/>
  <c r="N2263" i="19"/>
  <c r="N1817" i="19"/>
  <c r="O1817" i="19" s="1"/>
  <c r="N1703" i="19"/>
  <c r="N2264" i="19"/>
  <c r="N2265" i="19"/>
  <c r="N2095" i="19"/>
  <c r="N1734" i="19"/>
  <c r="N1501" i="19"/>
  <c r="N2266" i="19"/>
  <c r="N1490" i="19"/>
  <c r="O1490" i="19" s="1"/>
  <c r="N710" i="19"/>
  <c r="N212" i="19"/>
  <c r="N1515" i="19"/>
  <c r="N2267" i="19"/>
  <c r="N1825" i="19"/>
  <c r="N11" i="19"/>
  <c r="N759" i="19"/>
  <c r="N1629" i="19"/>
  <c r="O1629" i="19" s="1"/>
  <c r="N2268" i="19"/>
  <c r="N2269" i="19"/>
  <c r="N1642" i="19"/>
  <c r="N1316" i="19"/>
  <c r="N1322" i="19"/>
  <c r="N700" i="19"/>
  <c r="N2270" i="19"/>
  <c r="N463" i="19"/>
  <c r="O463" i="19" s="1"/>
  <c r="N1480" i="19"/>
  <c r="N680" i="19"/>
  <c r="N1757" i="19"/>
  <c r="N871" i="19"/>
  <c r="N801" i="19"/>
  <c r="N2271" i="19"/>
  <c r="N730" i="19"/>
  <c r="N2272" i="19"/>
  <c r="O2272" i="19" s="1"/>
  <c r="N2273" i="19"/>
  <c r="N2274" i="19"/>
  <c r="N2275" i="19"/>
  <c r="N2276" i="19"/>
  <c r="N2277" i="19"/>
  <c r="N2278" i="19"/>
  <c r="N2279" i="19"/>
  <c r="N2280" i="19"/>
  <c r="O2280" i="19" s="1"/>
  <c r="N2281" i="19"/>
  <c r="N2282" i="19"/>
  <c r="N2283" i="19"/>
  <c r="N2284" i="19"/>
  <c r="N2285" i="19"/>
  <c r="N2286" i="19"/>
  <c r="N2287" i="19"/>
  <c r="N2288" i="19"/>
  <c r="O2288" i="19" s="1"/>
  <c r="N2289" i="19"/>
  <c r="N2290" i="19"/>
  <c r="N2291" i="19"/>
  <c r="N1811" i="19"/>
  <c r="N282" i="19"/>
  <c r="N1271" i="19"/>
  <c r="N1769" i="19"/>
  <c r="N1009" i="19"/>
  <c r="O1009" i="19" s="1"/>
  <c r="N617" i="19"/>
  <c r="N2292" i="19"/>
  <c r="N216" i="19"/>
  <c r="N275" i="19"/>
  <c r="N304" i="19"/>
  <c r="N1767" i="19"/>
  <c r="N1656" i="19"/>
  <c r="N2025" i="19"/>
  <c r="O2025" i="19" s="1"/>
  <c r="N634" i="19"/>
  <c r="N753" i="19"/>
  <c r="N1320" i="19"/>
  <c r="N703" i="19"/>
  <c r="N2293" i="19"/>
  <c r="N2042" i="19"/>
  <c r="N2294" i="19"/>
  <c r="N368" i="19"/>
  <c r="O368" i="19" s="1"/>
  <c r="N2295" i="19"/>
  <c r="N1048" i="19"/>
  <c r="N1321" i="19"/>
  <c r="N637" i="19"/>
  <c r="N600" i="19"/>
  <c r="N1044" i="19"/>
  <c r="N1619" i="19"/>
  <c r="N1667" i="19"/>
  <c r="O1667" i="19" s="1"/>
  <c r="N1429" i="19"/>
  <c r="N153" i="19"/>
  <c r="N1280" i="19"/>
  <c r="N675" i="19"/>
  <c r="N1163" i="19"/>
  <c r="N312" i="19"/>
  <c r="N133" i="19"/>
  <c r="N713" i="19"/>
  <c r="O713" i="19" s="1"/>
  <c r="N1682" i="19"/>
  <c r="N1121" i="19"/>
  <c r="N1120" i="19"/>
  <c r="N747" i="19"/>
  <c r="N1476" i="19"/>
  <c r="N1696" i="19"/>
  <c r="N2296" i="19"/>
  <c r="N221" i="19"/>
  <c r="O221" i="19" s="1"/>
  <c r="N1226" i="19"/>
  <c r="N1324" i="19"/>
  <c r="N862" i="19"/>
  <c r="N547" i="19"/>
  <c r="N4053" i="19"/>
  <c r="N551" i="19"/>
  <c r="N1829" i="19"/>
  <c r="N748" i="19"/>
  <c r="O748" i="19" s="1"/>
  <c r="N2297" i="19"/>
  <c r="N1334" i="19"/>
  <c r="N160" i="19"/>
  <c r="N1181" i="19"/>
  <c r="N849" i="19"/>
  <c r="N516" i="19"/>
  <c r="N891" i="19"/>
  <c r="N248" i="19"/>
  <c r="O248" i="19" s="1"/>
  <c r="N853" i="19"/>
  <c r="N360" i="19"/>
  <c r="N295" i="19"/>
  <c r="N4043" i="19"/>
  <c r="N661" i="19"/>
  <c r="N640" i="19"/>
  <c r="N1853" i="19"/>
  <c r="N1956" i="19"/>
  <c r="O1956" i="19" s="1"/>
  <c r="N1189" i="19"/>
  <c r="N341" i="19"/>
  <c r="N2298" i="19"/>
  <c r="N883" i="19"/>
  <c r="N2299" i="19"/>
  <c r="N15" i="19"/>
  <c r="N2300" i="19"/>
  <c r="N2301" i="19"/>
  <c r="O2301" i="19" s="1"/>
  <c r="N1882" i="19"/>
  <c r="N1536" i="19"/>
  <c r="N603" i="19"/>
  <c r="N2302" i="19"/>
  <c r="N2303" i="19"/>
  <c r="N2304" i="19"/>
  <c r="N2305" i="19"/>
  <c r="N2306" i="19"/>
  <c r="O2306" i="19" s="1"/>
  <c r="N172" i="19"/>
  <c r="N817" i="19"/>
  <c r="N724" i="19"/>
  <c r="N2307" i="19"/>
  <c r="N1218" i="19"/>
  <c r="N1846" i="19"/>
  <c r="N1605" i="19"/>
  <c r="N2308" i="19"/>
  <c r="O2308" i="19" s="1"/>
  <c r="N715" i="19"/>
  <c r="N2309" i="19"/>
  <c r="N2310" i="19"/>
  <c r="N2094" i="19"/>
  <c r="N538" i="19"/>
  <c r="N22" i="19"/>
  <c r="N1330" i="19"/>
  <c r="N892" i="19"/>
  <c r="O892" i="19" s="1"/>
  <c r="N2311" i="19"/>
  <c r="N2312" i="19"/>
  <c r="N2313" i="19"/>
  <c r="N2314" i="19"/>
  <c r="N2315" i="19"/>
  <c r="N2316" i="19"/>
  <c r="N2317" i="19"/>
  <c r="N85" i="19"/>
  <c r="O85" i="19" s="1"/>
  <c r="N2083" i="19"/>
  <c r="N1015" i="19"/>
  <c r="N2318" i="19"/>
  <c r="N306" i="19"/>
  <c r="N2319" i="19"/>
  <c r="N1243" i="19"/>
  <c r="N1093" i="19"/>
  <c r="N185" i="19"/>
  <c r="O185" i="19" s="1"/>
  <c r="N2049" i="19"/>
  <c r="N860" i="19"/>
  <c r="N251" i="19"/>
  <c r="N1387" i="19"/>
  <c r="N2320" i="19"/>
  <c r="N692" i="19"/>
  <c r="N1100" i="19"/>
  <c r="N868" i="19"/>
  <c r="O868" i="19" s="1"/>
  <c r="N1907" i="19"/>
  <c r="N297" i="19"/>
  <c r="N1474" i="19"/>
  <c r="N2000" i="19"/>
  <c r="N1880" i="19"/>
  <c r="N1422" i="19"/>
  <c r="N322" i="19"/>
  <c r="N572" i="19"/>
  <c r="O572" i="19" s="1"/>
  <c r="N1992" i="19"/>
  <c r="N2321" i="19"/>
  <c r="N2322" i="19"/>
  <c r="N2323" i="19"/>
  <c r="N2324" i="19"/>
  <c r="N2325" i="19"/>
  <c r="N2326" i="19"/>
  <c r="N2327" i="19"/>
  <c r="O2327" i="19" s="1"/>
  <c r="N2328" i="19"/>
  <c r="N2329" i="19"/>
  <c r="N2330" i="19"/>
  <c r="N2331" i="19"/>
  <c r="N2332" i="19"/>
  <c r="N2333" i="19"/>
  <c r="N2334" i="19"/>
  <c r="N2335" i="19"/>
  <c r="O2335" i="19" s="1"/>
  <c r="N2336" i="19"/>
  <c r="N2337" i="19"/>
  <c r="N2338" i="19"/>
  <c r="N2339" i="19"/>
  <c r="N2340" i="19"/>
  <c r="N2341" i="19"/>
  <c r="N2342" i="19"/>
  <c r="N2343" i="19"/>
  <c r="O2343" i="19" s="1"/>
  <c r="N2344" i="19"/>
  <c r="N2345" i="19"/>
  <c r="N2346" i="19"/>
  <c r="N1912" i="19"/>
  <c r="N940" i="19"/>
  <c r="N2347" i="19"/>
  <c r="N2348" i="19"/>
  <c r="N2349" i="19"/>
  <c r="O2349" i="19" s="1"/>
  <c r="N2350" i="19"/>
  <c r="N714" i="19"/>
  <c r="N2351" i="19"/>
  <c r="N1102" i="19"/>
  <c r="N2352" i="19"/>
  <c r="N2353" i="19"/>
  <c r="N1950" i="19"/>
  <c r="N1796" i="19"/>
  <c r="O1796" i="19" s="1"/>
  <c r="N2354" i="19"/>
  <c r="N1296" i="19"/>
  <c r="N978" i="19"/>
  <c r="N28" i="19"/>
  <c r="N928" i="19"/>
  <c r="N1845" i="19"/>
  <c r="N821" i="19"/>
  <c r="N593" i="19"/>
  <c r="O593" i="19" s="1"/>
  <c r="N2355" i="19"/>
  <c r="N2030" i="19"/>
  <c r="N439" i="19"/>
  <c r="N1256" i="19"/>
  <c r="N1936" i="19"/>
  <c r="N2356" i="19"/>
  <c r="N254" i="19"/>
  <c r="N2357" i="19"/>
  <c r="O2357" i="19" s="1"/>
  <c r="N649" i="19"/>
  <c r="N206" i="19"/>
  <c r="N468" i="19"/>
  <c r="N1910" i="19"/>
  <c r="N1964" i="19"/>
  <c r="N597" i="19"/>
  <c r="N1772" i="19"/>
  <c r="N820" i="19"/>
  <c r="O820" i="19" s="1"/>
  <c r="N2358" i="19"/>
  <c r="N1843" i="19"/>
  <c r="N46" i="19"/>
  <c r="N1970" i="19"/>
  <c r="N1794" i="19"/>
  <c r="N933" i="19"/>
  <c r="N2359" i="19"/>
  <c r="N2360" i="19"/>
  <c r="O2360" i="19" s="1"/>
  <c r="N2361" i="19"/>
  <c r="N2362" i="19"/>
  <c r="N2363" i="19"/>
  <c r="N2364" i="19"/>
  <c r="N2365" i="19"/>
  <c r="N2366" i="19"/>
  <c r="N2367" i="19"/>
  <c r="N2368" i="19"/>
  <c r="O2368" i="19" s="1"/>
  <c r="N2369" i="19"/>
  <c r="N2370" i="19"/>
  <c r="N2371" i="19"/>
  <c r="N2372" i="19"/>
  <c r="N2373" i="19"/>
  <c r="N2374" i="19"/>
  <c r="N2375" i="19"/>
  <c r="N2376" i="19"/>
  <c r="O2376" i="19" s="1"/>
  <c r="N2377" i="19"/>
  <c r="N2378" i="19"/>
  <c r="N2379" i="19"/>
  <c r="N2380" i="19"/>
  <c r="N2381" i="19"/>
  <c r="N2382" i="19"/>
  <c r="N1457" i="19"/>
  <c r="N805" i="19"/>
  <c r="O805" i="19" s="1"/>
  <c r="N2070" i="19"/>
  <c r="N1299" i="19"/>
  <c r="N1896" i="19"/>
  <c r="N1781" i="19"/>
  <c r="N854" i="19"/>
  <c r="N636" i="19"/>
  <c r="N583" i="19"/>
  <c r="N613" i="19"/>
  <c r="O613" i="19" s="1"/>
  <c r="N1377" i="19"/>
  <c r="N1272" i="19"/>
  <c r="N610" i="19"/>
  <c r="N1132" i="19"/>
  <c r="N782" i="19"/>
  <c r="N1126" i="19"/>
  <c r="N1751" i="19"/>
  <c r="N2075" i="19"/>
  <c r="O2075" i="19" s="1"/>
  <c r="N387" i="19"/>
  <c r="N262" i="19"/>
  <c r="N1417" i="19"/>
  <c r="N458" i="19"/>
  <c r="N349" i="19"/>
  <c r="N902" i="19"/>
  <c r="N752" i="19"/>
  <c r="N1980" i="19"/>
  <c r="O1980" i="19" s="1"/>
  <c r="N294" i="19"/>
  <c r="N831" i="19"/>
  <c r="N2383" i="19"/>
  <c r="N1337" i="19"/>
  <c r="N1456" i="19"/>
  <c r="N611" i="19"/>
  <c r="N1250" i="19"/>
  <c r="N195" i="19"/>
  <c r="O195" i="19" s="1"/>
  <c r="N1107" i="19"/>
  <c r="N1736" i="19"/>
  <c r="N797" i="19"/>
  <c r="N1074" i="19"/>
  <c r="N633" i="19"/>
  <c r="N152" i="19"/>
  <c r="N362" i="19"/>
  <c r="N2069" i="19"/>
  <c r="O2069" i="19" s="1"/>
  <c r="N780" i="19"/>
  <c r="N391" i="19"/>
  <c r="N1571" i="19"/>
  <c r="N2032" i="19"/>
  <c r="N339" i="19"/>
  <c r="N587" i="19"/>
  <c r="N1713" i="19"/>
  <c r="N1041" i="19"/>
  <c r="O1041" i="19" s="1"/>
  <c r="N1538" i="19"/>
  <c r="N2384" i="19"/>
  <c r="N1611" i="19"/>
  <c r="N1549" i="19"/>
  <c r="N356" i="19"/>
  <c r="N1197" i="19"/>
  <c r="N1650" i="19"/>
  <c r="N1148" i="19"/>
  <c r="O1148" i="19" s="1"/>
  <c r="N271" i="19"/>
  <c r="N1482" i="19"/>
  <c r="N169" i="19"/>
  <c r="N1639" i="19"/>
  <c r="N108" i="19"/>
  <c r="N2385" i="19"/>
  <c r="N1822" i="19"/>
  <c r="N875" i="19"/>
  <c r="O875" i="19" s="1"/>
  <c r="N947" i="19"/>
  <c r="N1083" i="19"/>
  <c r="N144" i="19"/>
  <c r="N457" i="19"/>
  <c r="N1214" i="19"/>
  <c r="N1958" i="19"/>
  <c r="N997" i="19"/>
  <c r="N2386" i="19"/>
  <c r="O2386" i="19" s="1"/>
  <c r="N2387" i="19"/>
  <c r="N32" i="19"/>
  <c r="N1900" i="19"/>
  <c r="N1688" i="19"/>
  <c r="N529" i="19"/>
  <c r="N37" i="19"/>
  <c r="N1960" i="19"/>
  <c r="N2388" i="19"/>
  <c r="O2388" i="19" s="1"/>
  <c r="N2389" i="19"/>
  <c r="N2390" i="19"/>
  <c r="N2391" i="19"/>
  <c r="N2392" i="19"/>
  <c r="N2393" i="19"/>
  <c r="N2394" i="19"/>
  <c r="N2395" i="19"/>
  <c r="N1681" i="19"/>
  <c r="O1681" i="19" s="1"/>
  <c r="N2396" i="19"/>
  <c r="N1136" i="19"/>
  <c r="N2397" i="19"/>
  <c r="N1470" i="19"/>
  <c r="N2398" i="19"/>
  <c r="N2399" i="19"/>
  <c r="N569" i="19"/>
  <c r="N91" i="19"/>
  <c r="O91" i="19" s="1"/>
  <c r="N2053" i="19"/>
  <c r="N934" i="19"/>
  <c r="N770" i="19"/>
  <c r="N24" i="19"/>
  <c r="N2400" i="19"/>
  <c r="N2401" i="19"/>
  <c r="N2402" i="19"/>
  <c r="N2403" i="19"/>
  <c r="O2403" i="19" s="1"/>
  <c r="N2404" i="19"/>
  <c r="N2405" i="19"/>
  <c r="N2406" i="19"/>
  <c r="N2407" i="19"/>
  <c r="N2408" i="19"/>
  <c r="N2409" i="19"/>
  <c r="N2410" i="19"/>
  <c r="N2411" i="19"/>
  <c r="O2411" i="19" s="1"/>
  <c r="N2412" i="19"/>
  <c r="N50" i="19"/>
  <c r="N256" i="19"/>
  <c r="N1995" i="19"/>
  <c r="N504" i="19"/>
  <c r="N1508" i="19"/>
  <c r="N131" i="19"/>
  <c r="N2413" i="19"/>
  <c r="O2413" i="19" s="1"/>
  <c r="N258" i="19"/>
  <c r="N1531" i="19"/>
  <c r="N1665" i="19"/>
  <c r="N1741" i="19"/>
  <c r="N732" i="19"/>
  <c r="N1087" i="19"/>
  <c r="N1025" i="19"/>
  <c r="N948" i="19"/>
  <c r="O948" i="19" s="1"/>
  <c r="N447" i="19"/>
  <c r="N1717" i="19"/>
  <c r="N594" i="19"/>
  <c r="N592" i="19"/>
  <c r="N2414" i="19"/>
  <c r="N1510" i="19"/>
  <c r="N2415" i="19"/>
  <c r="N2416" i="19"/>
  <c r="O2416" i="19" s="1"/>
  <c r="N2417" i="19"/>
  <c r="N2418" i="19"/>
  <c r="N2419" i="19"/>
  <c r="N2420" i="19"/>
  <c r="N2421" i="19"/>
  <c r="N2422" i="19"/>
  <c r="N2423" i="19"/>
  <c r="N2424" i="19"/>
  <c r="O2424" i="19" s="1"/>
  <c r="N2425" i="19"/>
  <c r="N2426" i="19"/>
  <c r="N2427" i="19"/>
  <c r="N2428" i="19"/>
  <c r="N2429" i="19"/>
  <c r="N2430" i="19"/>
  <c r="N2431" i="19"/>
  <c r="N2432" i="19"/>
  <c r="O2432" i="19" s="1"/>
  <c r="N2433" i="19"/>
  <c r="N2434" i="19"/>
  <c r="N2435" i="19"/>
  <c r="N2436" i="19"/>
  <c r="N2437" i="19"/>
  <c r="N2438" i="19"/>
  <c r="N2439" i="19"/>
  <c r="N2440" i="19"/>
  <c r="O2440" i="19" s="1"/>
  <c r="N2441" i="19"/>
  <c r="N2442" i="19"/>
  <c r="N2443" i="19"/>
  <c r="N1888" i="19"/>
  <c r="N1838" i="19"/>
  <c r="N2444" i="19"/>
  <c r="N1710" i="19"/>
  <c r="N2445" i="19"/>
  <c r="O2445" i="19" s="1"/>
  <c r="N226" i="19"/>
  <c r="N607" i="19"/>
  <c r="N1890" i="19"/>
  <c r="N1763" i="19"/>
  <c r="N2446" i="19"/>
  <c r="N968" i="19"/>
  <c r="N783" i="19"/>
  <c r="N1418" i="19"/>
  <c r="O1418" i="19" s="1"/>
  <c r="N976" i="19"/>
  <c r="N1640" i="19"/>
  <c r="N629" i="19"/>
  <c r="N1597" i="19"/>
  <c r="N2447" i="19"/>
  <c r="N781" i="19"/>
  <c r="N1029" i="19"/>
  <c r="N2448" i="19"/>
  <c r="O2448" i="19" s="1"/>
  <c r="N2449" i="19"/>
  <c r="N893" i="19"/>
  <c r="N122" i="19"/>
  <c r="N1901" i="19"/>
  <c r="N4041" i="19"/>
  <c r="N1596" i="19"/>
  <c r="N1834" i="19"/>
  <c r="N1463" i="19"/>
  <c r="O1463" i="19" s="1"/>
  <c r="N1765" i="19"/>
  <c r="N1729" i="19"/>
  <c r="N84" i="19"/>
  <c r="N601" i="19"/>
  <c r="N2450" i="19"/>
  <c r="N448" i="19"/>
  <c r="N567" i="19"/>
  <c r="N1467" i="19"/>
  <c r="O1467" i="19" s="1"/>
  <c r="N1823" i="19"/>
  <c r="N1151" i="19"/>
  <c r="N721" i="19"/>
  <c r="N489" i="19"/>
  <c r="N2451" i="19"/>
  <c r="N2452" i="19"/>
  <c r="N2453" i="19"/>
  <c r="N2454" i="19"/>
  <c r="O2454" i="19" s="1"/>
  <c r="N2455" i="19"/>
  <c r="N2456" i="19"/>
  <c r="N2457" i="19"/>
  <c r="N2458" i="19"/>
  <c r="N2459" i="19"/>
  <c r="N2460" i="19"/>
  <c r="N2461" i="19"/>
  <c r="N2462" i="19"/>
  <c r="O2462" i="19" s="1"/>
  <c r="N2463" i="19"/>
  <c r="N2464" i="19"/>
  <c r="N2465" i="19"/>
  <c r="N2466" i="19"/>
  <c r="N2467" i="19"/>
  <c r="N2468" i="19"/>
  <c r="N2469" i="19"/>
  <c r="N2470" i="19"/>
  <c r="O2470" i="19" s="1"/>
  <c r="N2471" i="19"/>
  <c r="N2472" i="19"/>
  <c r="N2473" i="19"/>
  <c r="N2474" i="19"/>
  <c r="N2475" i="19"/>
  <c r="N2476" i="19"/>
  <c r="N2477" i="19"/>
  <c r="N2478" i="19"/>
  <c r="O2478" i="19" s="1"/>
  <c r="N1587" i="19"/>
  <c r="N18" i="19"/>
  <c r="N1694" i="19"/>
  <c r="N1493" i="19"/>
  <c r="N1839" i="19"/>
  <c r="N779" i="19"/>
  <c r="N574" i="19"/>
  <c r="N1643" i="19"/>
  <c r="O1643" i="19" s="1"/>
  <c r="N342" i="19"/>
  <c r="N575" i="19"/>
  <c r="N376" i="19"/>
  <c r="N77" i="19"/>
  <c r="N1329" i="19"/>
  <c r="N385" i="19"/>
  <c r="N2067" i="19"/>
  <c r="N1336" i="19"/>
  <c r="O1336" i="19" s="1"/>
  <c r="N1203" i="19"/>
  <c r="N1363" i="19"/>
  <c r="N1462" i="19"/>
  <c r="N286" i="19"/>
  <c r="N235" i="19"/>
  <c r="N1776" i="19"/>
  <c r="N2479" i="19"/>
  <c r="N1586" i="19"/>
  <c r="O1586" i="19" s="1"/>
  <c r="N869" i="19"/>
  <c r="N496" i="19"/>
  <c r="N197" i="19"/>
  <c r="N789" i="19"/>
  <c r="N241" i="19"/>
  <c r="N1805" i="19"/>
  <c r="N1396" i="19"/>
  <c r="N1018" i="19"/>
  <c r="O1018" i="19" s="1"/>
  <c r="N1223" i="19"/>
  <c r="N317" i="19"/>
  <c r="N1578" i="19"/>
  <c r="N2480" i="19"/>
  <c r="N1111" i="19"/>
  <c r="N1550" i="19"/>
  <c r="N242" i="19"/>
  <c r="N1420" i="19"/>
  <c r="O1420" i="19" s="1"/>
  <c r="N2060" i="19"/>
  <c r="N830" i="19"/>
  <c r="N1518" i="19"/>
  <c r="N1360" i="19"/>
  <c r="N616" i="19"/>
  <c r="N638" i="19"/>
  <c r="N1727" i="19"/>
  <c r="N1232" i="19"/>
  <c r="O1232" i="19" s="1"/>
  <c r="N1231" i="19"/>
  <c r="N446" i="19"/>
  <c r="N1129" i="19"/>
  <c r="N1388" i="19"/>
  <c r="N1451" i="19"/>
  <c r="N126" i="19"/>
  <c r="N244" i="19"/>
  <c r="N757" i="19"/>
  <c r="O757" i="19" s="1"/>
  <c r="N1783" i="19"/>
  <c r="N595" i="19"/>
  <c r="N145" i="19"/>
  <c r="N1247" i="19"/>
  <c r="N965" i="19"/>
  <c r="N390" i="19"/>
  <c r="N2055" i="19"/>
  <c r="N53" i="19"/>
  <c r="O53" i="19" s="1"/>
  <c r="N1590" i="19"/>
  <c r="N2481" i="19"/>
  <c r="N1238" i="19"/>
  <c r="N1484" i="19"/>
  <c r="N952" i="19"/>
  <c r="N16" i="19"/>
  <c r="N825" i="19"/>
  <c r="N1548" i="19"/>
  <c r="O1548" i="19" s="1"/>
  <c r="N1172" i="19"/>
  <c r="N2482" i="19"/>
  <c r="N632" i="19"/>
  <c r="N2483" i="19"/>
  <c r="N2484" i="19"/>
  <c r="N2485" i="19"/>
  <c r="N67" i="19"/>
  <c r="N492" i="19"/>
  <c r="O492" i="19" s="1"/>
  <c r="N2486" i="19"/>
  <c r="N2487" i="19"/>
  <c r="N1224" i="19"/>
  <c r="N2488" i="19"/>
  <c r="N2489" i="19"/>
  <c r="N2490" i="19"/>
  <c r="N2491" i="19"/>
  <c r="N2492" i="19"/>
  <c r="O2492" i="19" s="1"/>
  <c r="N2493" i="19"/>
  <c r="N2494" i="19"/>
  <c r="N1452" i="19"/>
  <c r="N1833" i="19"/>
  <c r="N1931" i="19"/>
  <c r="N2495" i="19"/>
  <c r="N973" i="19"/>
  <c r="N1306" i="19"/>
  <c r="O1306" i="19" s="1"/>
  <c r="N2496" i="19"/>
  <c r="N1496" i="19"/>
  <c r="N2080" i="19"/>
  <c r="N134" i="19"/>
  <c r="N278" i="19"/>
  <c r="N55" i="19"/>
  <c r="N1101" i="19"/>
  <c r="N2497" i="19"/>
  <c r="O2497" i="19" s="1"/>
  <c r="N955" i="19"/>
  <c r="N2498" i="19"/>
  <c r="N2499" i="19"/>
  <c r="N2500" i="19"/>
  <c r="N2501" i="19"/>
  <c r="N2502" i="19"/>
  <c r="N2503" i="19"/>
  <c r="N2504" i="19"/>
  <c r="O2504" i="19" s="1"/>
  <c r="N2505" i="19"/>
  <c r="N2506" i="19"/>
  <c r="N2507" i="19"/>
  <c r="N2508" i="19"/>
  <c r="N408" i="19"/>
  <c r="N2509" i="19"/>
  <c r="N279" i="19"/>
  <c r="N2510" i="19"/>
  <c r="O2510" i="19" s="1"/>
  <c r="N903" i="19"/>
  <c r="N412" i="19"/>
  <c r="N957" i="19"/>
  <c r="N320" i="19"/>
  <c r="N1860" i="19"/>
  <c r="N2511" i="19"/>
  <c r="N987" i="19"/>
  <c r="N1472" i="19"/>
  <c r="O1472" i="19" s="1"/>
  <c r="N622" i="19"/>
  <c r="N975" i="19"/>
  <c r="N1105" i="19"/>
  <c r="N834" i="19"/>
  <c r="N1690" i="19"/>
  <c r="N599" i="19"/>
  <c r="N176" i="19"/>
  <c r="N2512" i="19"/>
  <c r="O2512" i="19" s="1"/>
  <c r="N2513" i="19"/>
  <c r="N1014" i="19"/>
  <c r="N1441" i="19"/>
  <c r="N264" i="19"/>
  <c r="N743" i="19"/>
  <c r="N2514" i="19"/>
  <c r="N2515" i="19"/>
  <c r="N2516" i="19"/>
  <c r="O2516" i="19" s="1"/>
  <c r="N2517" i="19"/>
  <c r="N2518" i="19"/>
  <c r="N2519" i="19"/>
  <c r="N2520" i="19"/>
  <c r="N2521" i="19"/>
  <c r="N2522" i="19"/>
  <c r="N2523" i="19"/>
  <c r="N2524" i="19"/>
  <c r="O2524" i="19" s="1"/>
  <c r="N2525" i="19"/>
  <c r="N2526" i="19"/>
  <c r="N2527" i="19"/>
  <c r="N2528" i="19"/>
  <c r="N2529" i="19"/>
  <c r="N2530" i="19"/>
  <c r="N2531" i="19"/>
  <c r="N2532" i="19"/>
  <c r="O2532" i="19" s="1"/>
  <c r="N2533" i="19"/>
  <c r="N2534" i="19"/>
  <c r="N2535" i="19"/>
  <c r="N2536" i="19"/>
  <c r="N2537" i="19"/>
  <c r="N2538" i="19"/>
  <c r="N2539" i="19"/>
  <c r="N2540" i="19"/>
  <c r="O2540" i="19" s="1"/>
  <c r="N2541" i="19"/>
  <c r="N2542" i="19"/>
  <c r="N2543" i="19"/>
  <c r="N2544" i="19"/>
  <c r="N690" i="19"/>
  <c r="N2545" i="19"/>
  <c r="N1551" i="19"/>
  <c r="N837" i="19"/>
  <c r="O837" i="19" s="1"/>
  <c r="N1856" i="19"/>
  <c r="N2546" i="19"/>
  <c r="N2547" i="19"/>
  <c r="N1937" i="19"/>
  <c r="N2548" i="19"/>
  <c r="N1943" i="19"/>
  <c r="N2549" i="19"/>
  <c r="N1537" i="19"/>
  <c r="O1537" i="19" s="1"/>
  <c r="N1818" i="19"/>
  <c r="N1921" i="19"/>
  <c r="N1876" i="19"/>
  <c r="N491" i="19"/>
  <c r="N287" i="19"/>
  <c r="N1461" i="19"/>
  <c r="N1460" i="19"/>
  <c r="N2047" i="19"/>
  <c r="O2047" i="19" s="1"/>
  <c r="N1810" i="19"/>
  <c r="N238" i="19"/>
  <c r="N1935" i="19"/>
  <c r="N836" i="19"/>
  <c r="N856" i="19"/>
  <c r="N267" i="19"/>
  <c r="N847" i="19"/>
  <c r="N393" i="19"/>
  <c r="O393" i="19" s="1"/>
  <c r="N873" i="19"/>
  <c r="N1357" i="19"/>
  <c r="N2550" i="19"/>
  <c r="N1859" i="19"/>
  <c r="N1376" i="19"/>
  <c r="N1595" i="19"/>
  <c r="N850" i="19"/>
  <c r="N2029" i="19"/>
  <c r="O2029" i="19" s="1"/>
  <c r="N1058" i="19"/>
  <c r="N1998" i="19"/>
  <c r="N1487" i="19"/>
  <c r="N998" i="19"/>
  <c r="N2551" i="19"/>
  <c r="N2552" i="19"/>
  <c r="N2553" i="19"/>
  <c r="N2554" i="19"/>
  <c r="O2554" i="19" s="1"/>
  <c r="N2555" i="19"/>
  <c r="N2556" i="19"/>
  <c r="N2557" i="19"/>
  <c r="N2558" i="19"/>
  <c r="N2559" i="19"/>
  <c r="N2560" i="19"/>
  <c r="N2561" i="19"/>
  <c r="N2562" i="19"/>
  <c r="O2562" i="19" s="1"/>
  <c r="N2563" i="19"/>
  <c r="N2564" i="19"/>
  <c r="N2565" i="19"/>
  <c r="N2566" i="19"/>
  <c r="N2567" i="19"/>
  <c r="N2568" i="19"/>
  <c r="N2569" i="19"/>
  <c r="N2570" i="19"/>
  <c r="O2570" i="19" s="1"/>
  <c r="N2571" i="19"/>
  <c r="N1952" i="19"/>
  <c r="N2572" i="19"/>
  <c r="N1295" i="19"/>
  <c r="N2573" i="19"/>
  <c r="N966" i="19"/>
  <c r="N451" i="19"/>
  <c r="N1646" i="19"/>
  <c r="O1646" i="19" s="1"/>
  <c r="N321" i="19"/>
  <c r="N1841" i="19"/>
  <c r="N346" i="19"/>
  <c r="N1627" i="19"/>
  <c r="N1918" i="19"/>
  <c r="N1832" i="19"/>
  <c r="N1975" i="19"/>
  <c r="N1671" i="19"/>
  <c r="O1671" i="19" s="1"/>
  <c r="N138" i="19"/>
  <c r="N909" i="19"/>
  <c r="N1187" i="19"/>
  <c r="N1383" i="19"/>
  <c r="N1301" i="19"/>
  <c r="N1453" i="19"/>
  <c r="N1125" i="19"/>
  <c r="N1290" i="19"/>
  <c r="O1290" i="19" s="1"/>
  <c r="N741" i="19"/>
  <c r="N890" i="19"/>
  <c r="N1680" i="19"/>
  <c r="N2065" i="19"/>
  <c r="N1885" i="19"/>
  <c r="N804" i="19"/>
  <c r="N1439" i="19"/>
  <c r="N787" i="19"/>
  <c r="O787" i="19" s="1"/>
  <c r="N1814" i="19"/>
  <c r="N1079" i="19"/>
  <c r="N1342" i="19"/>
  <c r="N1017" i="19"/>
  <c r="N260" i="19"/>
  <c r="N2574" i="19"/>
  <c r="N1060" i="19"/>
  <c r="N311" i="19"/>
  <c r="O311" i="19" s="1"/>
  <c r="N1393" i="19"/>
  <c r="N1733" i="19"/>
  <c r="N423" i="19"/>
  <c r="N1545" i="19"/>
  <c r="N435" i="19"/>
  <c r="N1035" i="19"/>
  <c r="N994" i="19"/>
  <c r="N1659" i="19"/>
  <c r="O1659" i="19" s="1"/>
  <c r="N1011" i="19"/>
  <c r="N1625" i="19"/>
  <c r="N1679" i="19"/>
  <c r="N280" i="19"/>
  <c r="N1602" i="19"/>
  <c r="N1897" i="19"/>
  <c r="N769" i="19"/>
  <c r="N436" i="19"/>
  <c r="O436" i="19" s="1"/>
  <c r="N444" i="19"/>
  <c r="N550" i="19"/>
  <c r="N1222" i="19"/>
  <c r="N1692" i="19"/>
  <c r="N1593" i="19"/>
  <c r="N1764" i="19"/>
  <c r="N1367" i="19"/>
  <c r="N382" i="19"/>
  <c r="O382" i="19" s="1"/>
  <c r="N4046" i="19"/>
  <c r="N1097" i="19"/>
  <c r="N624" i="19"/>
  <c r="N1628" i="19"/>
  <c r="N1899" i="19"/>
  <c r="N302" i="19"/>
  <c r="N1812" i="19"/>
  <c r="N2575" i="19"/>
  <c r="O2575" i="19" s="1"/>
  <c r="N2576" i="19"/>
  <c r="N1886" i="19"/>
  <c r="N2577" i="19"/>
  <c r="N881" i="19"/>
  <c r="N1579" i="19"/>
  <c r="N738" i="19"/>
  <c r="N1119" i="19"/>
  <c r="N1030" i="19"/>
  <c r="O1030" i="19" s="1"/>
  <c r="N1150" i="19"/>
  <c r="N430" i="19"/>
  <c r="N1347" i="19"/>
  <c r="N1283" i="19"/>
  <c r="N2578" i="19"/>
  <c r="N2579" i="19"/>
  <c r="N2580" i="19"/>
  <c r="N213" i="19"/>
  <c r="O213" i="19" s="1"/>
  <c r="N2581" i="19"/>
  <c r="N1194" i="19"/>
  <c r="N1099" i="19"/>
  <c r="N299" i="19"/>
  <c r="N2582" i="19"/>
  <c r="N2583" i="19"/>
  <c r="N2584" i="19"/>
  <c r="N2585" i="19"/>
  <c r="O2585" i="19" s="1"/>
  <c r="N2586" i="19"/>
  <c r="N2587" i="19"/>
  <c r="N2588" i="19"/>
  <c r="N1371" i="19"/>
  <c r="N1657" i="19"/>
  <c r="N995" i="19"/>
  <c r="N900" i="19"/>
  <c r="N576" i="19"/>
  <c r="O576" i="19" s="1"/>
  <c r="N473" i="19"/>
  <c r="N2589" i="19"/>
  <c r="N2590" i="19"/>
  <c r="N2591" i="19"/>
  <c r="N701" i="19"/>
  <c r="N1527" i="19"/>
  <c r="N4042" i="19"/>
  <c r="N840" i="19"/>
  <c r="O840" i="19" s="1"/>
  <c r="N807" i="19"/>
  <c r="N1541" i="19"/>
  <c r="N202" i="19"/>
  <c r="N2592" i="19"/>
  <c r="N2593" i="19"/>
  <c r="N2594" i="19"/>
  <c r="N2595" i="19"/>
  <c r="N2596" i="19"/>
  <c r="O2596" i="19" s="1"/>
  <c r="N2597" i="19"/>
  <c r="N2598" i="19"/>
  <c r="N2599" i="19"/>
  <c r="N2600" i="19"/>
  <c r="N2601" i="19"/>
  <c r="N2602" i="19"/>
  <c r="N1040" i="19"/>
  <c r="N915" i="19"/>
  <c r="O915" i="19" s="1"/>
  <c r="N2603" i="19"/>
  <c r="N2604" i="19"/>
  <c r="N1066" i="19"/>
  <c r="N477" i="19"/>
  <c r="N1206" i="19"/>
  <c r="N208" i="19"/>
  <c r="N1122" i="19"/>
  <c r="N1408" i="19"/>
  <c r="O1408" i="19" s="1"/>
  <c r="N1054" i="19"/>
  <c r="N911" i="19"/>
  <c r="N1374" i="19"/>
  <c r="N511" i="19"/>
  <c r="N1185" i="19"/>
  <c r="N394" i="19"/>
  <c r="N79" i="19"/>
  <c r="N1705" i="19"/>
  <c r="O1705" i="19" s="1"/>
  <c r="N2605" i="19"/>
  <c r="N198" i="19"/>
  <c r="N1475" i="19"/>
  <c r="N400" i="19"/>
  <c r="N1085" i="19"/>
  <c r="N1293" i="19"/>
  <c r="N1171" i="19"/>
  <c r="N2606" i="19"/>
  <c r="O2606" i="19" s="1"/>
  <c r="N2607" i="19"/>
  <c r="N2608" i="19"/>
  <c r="N2609" i="19"/>
  <c r="N2610" i="19"/>
  <c r="N2611" i="19"/>
  <c r="N2612" i="19"/>
  <c r="N2613" i="19"/>
  <c r="N2614" i="19"/>
  <c r="O2614" i="19" s="1"/>
  <c r="N2615" i="19"/>
  <c r="N2616" i="19"/>
  <c r="N2617" i="19"/>
  <c r="N2618" i="19"/>
  <c r="N2619" i="19"/>
  <c r="N2620" i="19"/>
  <c r="N2621" i="19"/>
  <c r="N2622" i="19"/>
  <c r="O2622" i="19" s="1"/>
  <c r="N2623" i="19"/>
  <c r="N2624" i="19"/>
  <c r="N2625" i="19"/>
  <c r="N2626" i="19"/>
  <c r="N2627" i="19"/>
  <c r="N2628" i="19"/>
  <c r="N2629" i="19"/>
  <c r="N2630" i="19"/>
  <c r="O2630" i="19" s="1"/>
  <c r="N2631" i="19"/>
  <c r="N2632" i="19"/>
  <c r="N2633" i="19"/>
  <c r="N2634" i="19"/>
  <c r="N2635" i="19"/>
  <c r="N2636" i="19"/>
  <c r="N1314" i="19"/>
  <c r="N882" i="19"/>
  <c r="O882" i="19" s="1"/>
  <c r="N645" i="19"/>
  <c r="N1401" i="19"/>
  <c r="N960" i="19"/>
  <c r="N2048" i="19"/>
  <c r="N1976" i="19"/>
  <c r="N2637" i="19"/>
  <c r="N1346" i="19"/>
  <c r="N373" i="19"/>
  <c r="O373" i="19" s="1"/>
  <c r="N2638" i="19"/>
  <c r="N2639" i="19"/>
  <c r="N2640" i="19"/>
  <c r="N1366" i="19"/>
  <c r="N778" i="19"/>
  <c r="N2641" i="19"/>
  <c r="N2642" i="19"/>
  <c r="N1133" i="19"/>
  <c r="O1133" i="19" s="1"/>
  <c r="N984" i="19"/>
  <c r="N1973" i="19"/>
  <c r="N898" i="19"/>
  <c r="N1797" i="19"/>
  <c r="N2643" i="19"/>
  <c r="N2644" i="19"/>
  <c r="N1128" i="19"/>
  <c r="N1866" i="19"/>
  <c r="O1866" i="19" s="1"/>
  <c r="N702" i="19"/>
  <c r="N1455" i="19"/>
  <c r="N488" i="19"/>
  <c r="N399" i="19"/>
  <c r="N2645" i="19"/>
  <c r="N406" i="19"/>
  <c r="N456" i="19"/>
  <c r="N162" i="19"/>
  <c r="O162" i="19" s="1"/>
  <c r="N2646" i="19"/>
  <c r="N2647" i="19"/>
  <c r="N1400" i="19"/>
  <c r="N2648" i="19"/>
  <c r="N1284" i="19"/>
  <c r="N1849" i="19"/>
  <c r="N803" i="19"/>
  <c r="N2649" i="19"/>
  <c r="O2649" i="19" s="1"/>
  <c r="N2650" i="19"/>
  <c r="N2651" i="19"/>
  <c r="N2652" i="19"/>
  <c r="N2653" i="19"/>
  <c r="N2654" i="19"/>
  <c r="N2655" i="19"/>
  <c r="N2656" i="19"/>
  <c r="N2657" i="19"/>
  <c r="O2657" i="19" s="1"/>
  <c r="N2658" i="19"/>
  <c r="N2659" i="19"/>
  <c r="N2660" i="19"/>
  <c r="N2661" i="19"/>
  <c r="N2662" i="19"/>
  <c r="N2663" i="19"/>
  <c r="N2664" i="19"/>
  <c r="N2665" i="19"/>
  <c r="O2665" i="19" s="1"/>
  <c r="N2666" i="19"/>
  <c r="N2667" i="19"/>
  <c r="N2668" i="19"/>
  <c r="N2669" i="19"/>
  <c r="N2670" i="19"/>
  <c r="N2671" i="19"/>
  <c r="N2672" i="19"/>
  <c r="N1994" i="19"/>
  <c r="O1994" i="19" s="1"/>
  <c r="N2673" i="19"/>
  <c r="N941" i="19"/>
  <c r="N1722" i="19"/>
  <c r="N736" i="19"/>
  <c r="N1145" i="19"/>
  <c r="N1230" i="19"/>
  <c r="N1945" i="19"/>
  <c r="N1861" i="19"/>
  <c r="O1861" i="19" s="1"/>
  <c r="N1691" i="19"/>
  <c r="N1977" i="19"/>
  <c r="N1913" i="19"/>
  <c r="N1858" i="19"/>
  <c r="N1405" i="19"/>
  <c r="N886" i="19"/>
  <c r="N420" i="19"/>
  <c r="N742" i="19"/>
  <c r="O742" i="19" s="1"/>
  <c r="N1394" i="19"/>
  <c r="O1394" i="19" s="1"/>
  <c r="N2674" i="19"/>
  <c r="N209" i="19"/>
  <c r="N23" i="19"/>
  <c r="N2675" i="19"/>
  <c r="N1391" i="19"/>
  <c r="N1164" i="19"/>
  <c r="N2015" i="19"/>
  <c r="O2015" i="19" s="1"/>
  <c r="N1658" i="19"/>
  <c r="O1658" i="19" s="1"/>
  <c r="N1836" i="19"/>
  <c r="N754" i="19"/>
  <c r="N2676" i="19"/>
  <c r="N1533" i="19"/>
  <c r="N340" i="19"/>
  <c r="N564" i="19"/>
  <c r="N4035" i="19"/>
  <c r="O4035" i="19" s="1"/>
  <c r="N861" i="19"/>
  <c r="O861" i="19" s="1"/>
  <c r="N985" i="19"/>
  <c r="N842" i="19"/>
  <c r="N494" i="19"/>
  <c r="N1186" i="19"/>
  <c r="N935" i="19"/>
  <c r="N540" i="19"/>
  <c r="N1310" i="19"/>
  <c r="O1310" i="19" s="1"/>
  <c r="N139" i="19"/>
  <c r="N693" i="19"/>
  <c r="N1615" i="19"/>
  <c r="N927" i="19"/>
  <c r="N1350" i="19"/>
  <c r="N2677" i="19"/>
  <c r="N1752" i="19"/>
  <c r="N1333" i="19"/>
  <c r="O1333" i="19" s="1"/>
  <c r="N523" i="19"/>
  <c r="N1228" i="19"/>
  <c r="N454" i="19"/>
  <c r="N910" i="19"/>
  <c r="N194" i="19"/>
  <c r="N233" i="19"/>
  <c r="N1730" i="19"/>
  <c r="N559" i="19"/>
  <c r="O559" i="19" s="1"/>
  <c r="N2678" i="19"/>
  <c r="O2678" i="19" s="1"/>
  <c r="N1138" i="19"/>
  <c r="N657" i="19"/>
  <c r="N2679" i="19"/>
  <c r="N1204" i="19"/>
  <c r="N864" i="19"/>
  <c r="N1216" i="19"/>
  <c r="N1517" i="19"/>
  <c r="O1517" i="19" s="1"/>
  <c r="N1677" i="19"/>
  <c r="O1677" i="19" s="1"/>
  <c r="N249" i="19"/>
  <c r="N725" i="19"/>
  <c r="N2680" i="19"/>
  <c r="N1437" i="19"/>
  <c r="N541" i="19"/>
  <c r="N361" i="19"/>
  <c r="N1033" i="19"/>
  <c r="O1033" i="19" s="1"/>
  <c r="N1068" i="19"/>
  <c r="O1068" i="19" s="1"/>
  <c r="N1450" i="19"/>
  <c r="N953" i="19"/>
  <c r="N2681" i="19"/>
  <c r="N762" i="19"/>
  <c r="N763" i="19"/>
  <c r="N758" i="19"/>
  <c r="N615" i="19"/>
  <c r="O615" i="19" s="1"/>
  <c r="N2682" i="19"/>
  <c r="O2682" i="19" s="1"/>
  <c r="N2683" i="19"/>
  <c r="N2684" i="19"/>
  <c r="N1358" i="19"/>
  <c r="N1049" i="19"/>
  <c r="N389" i="19"/>
  <c r="N2685" i="19"/>
  <c r="N109" i="19"/>
  <c r="O109" i="19" s="1"/>
  <c r="N2686" i="19"/>
  <c r="O2686" i="19" s="1"/>
  <c r="N2687" i="19"/>
  <c r="N2688" i="19"/>
  <c r="N2689" i="19"/>
  <c r="N2690" i="19"/>
  <c r="N2691" i="19"/>
  <c r="N2692" i="19"/>
  <c r="N2693" i="19"/>
  <c r="O2693" i="19" s="1"/>
  <c r="N2694" i="19"/>
  <c r="O2694" i="19" s="1"/>
  <c r="N2695" i="19"/>
  <c r="N2696" i="19"/>
  <c r="N2697" i="19"/>
  <c r="N2698" i="19"/>
  <c r="N2699" i="19"/>
  <c r="N2700" i="19"/>
  <c r="N2701" i="19"/>
  <c r="O2701" i="19" s="1"/>
  <c r="N66" i="19"/>
  <c r="N2702" i="19"/>
  <c r="N643" i="19"/>
  <c r="N2703" i="19"/>
  <c r="N183" i="19"/>
  <c r="N1985" i="19"/>
  <c r="N2704" i="19"/>
  <c r="N2705" i="19"/>
  <c r="O2705" i="19" s="1"/>
  <c r="N2706" i="19"/>
  <c r="N2707" i="19"/>
  <c r="N2708" i="19"/>
  <c r="N2709" i="19"/>
  <c r="N2710" i="19"/>
  <c r="N2711" i="19"/>
  <c r="N2712" i="19"/>
  <c r="N2713" i="19"/>
  <c r="O2713" i="19" s="1"/>
  <c r="N2714" i="19"/>
  <c r="O2714" i="19" s="1"/>
  <c r="N2715" i="19"/>
  <c r="N2716" i="19"/>
  <c r="N2717" i="19"/>
  <c r="N2718" i="19"/>
  <c r="N2719" i="19"/>
  <c r="N2720" i="19"/>
  <c r="N718" i="19"/>
  <c r="O718" i="19" s="1"/>
  <c r="N1430" i="19"/>
  <c r="O1430" i="19" s="1"/>
  <c r="N1188" i="19"/>
  <c r="N1775" i="19"/>
  <c r="N502" i="19"/>
  <c r="N918" i="19"/>
  <c r="N1212" i="19"/>
  <c r="N535" i="19"/>
  <c r="N367" i="19"/>
  <c r="O367" i="19" s="1"/>
  <c r="N1249" i="19"/>
  <c r="O1249" i="19" s="1"/>
  <c r="N231" i="19"/>
  <c r="N895" i="19"/>
  <c r="N115" i="19"/>
  <c r="N857" i="19"/>
  <c r="N450" i="19"/>
  <c r="N969" i="19"/>
  <c r="N1379" i="19"/>
  <c r="O1379" i="19" s="1"/>
  <c r="N822" i="19"/>
  <c r="O822" i="19" s="1"/>
  <c r="N1673" i="19"/>
  <c r="N2081" i="19"/>
  <c r="N521" i="19"/>
  <c r="N65" i="19"/>
  <c r="N2721" i="19"/>
  <c r="N2722" i="19"/>
  <c r="N2723" i="19"/>
  <c r="O2723" i="19" s="1"/>
  <c r="N2724" i="19"/>
  <c r="O2724" i="19" s="1"/>
  <c r="N2725" i="19"/>
  <c r="N2726" i="19"/>
  <c r="N2727" i="19"/>
  <c r="N2728" i="19"/>
  <c r="N2729" i="19"/>
  <c r="N2730" i="19"/>
  <c r="N2731" i="19"/>
  <c r="O2731" i="19" s="1"/>
  <c r="N2732" i="19"/>
  <c r="O2732" i="19" s="1"/>
  <c r="N2733" i="19"/>
  <c r="N2734" i="19"/>
  <c r="N2735" i="19"/>
  <c r="N2736" i="19"/>
  <c r="N2737" i="19"/>
  <c r="N2738" i="19"/>
  <c r="N2739" i="19"/>
  <c r="O2739" i="19" s="1"/>
  <c r="N2740" i="19"/>
  <c r="N2741" i="19"/>
  <c r="N2742" i="19"/>
  <c r="N2743" i="19"/>
  <c r="N2744" i="19"/>
  <c r="N2745" i="19"/>
  <c r="N2746" i="19"/>
  <c r="N2747" i="19"/>
  <c r="O2747" i="19" s="1"/>
  <c r="N2748" i="19"/>
  <c r="O2748" i="19" s="1"/>
  <c r="N2749" i="19"/>
  <c r="N2750" i="19"/>
  <c r="N2751" i="19"/>
  <c r="N2752" i="19"/>
  <c r="N2753" i="19"/>
  <c r="N2754" i="19"/>
  <c r="N2755" i="19"/>
  <c r="O2755" i="19" s="1"/>
  <c r="N894" i="19"/>
  <c r="O894" i="19" s="1"/>
  <c r="N901" i="19"/>
  <c r="N1426" i="19"/>
  <c r="N4049" i="19"/>
  <c r="N1702" i="19"/>
  <c r="N1313" i="19"/>
  <c r="N1421" i="19"/>
  <c r="N1309" i="19"/>
  <c r="O1309" i="19" s="1"/>
  <c r="N1709" i="19"/>
  <c r="O1709" i="19" s="1"/>
  <c r="N668" i="19"/>
  <c r="N1879" i="19"/>
  <c r="N2756" i="19"/>
  <c r="N1042" i="19"/>
  <c r="N2050" i="19"/>
  <c r="N2757" i="19"/>
  <c r="N1778" i="19"/>
  <c r="O1778" i="19" s="1"/>
  <c r="N232" i="19"/>
  <c r="O232" i="19" s="1"/>
  <c r="N1631" i="19"/>
  <c r="N2758" i="19"/>
  <c r="N939" i="19"/>
  <c r="N618" i="19"/>
  <c r="N164" i="19"/>
  <c r="N2759" i="19"/>
  <c r="N2760" i="19"/>
  <c r="O2760" i="19" s="1"/>
  <c r="N331" i="19"/>
  <c r="O331" i="19" s="1"/>
  <c r="N1349" i="19"/>
  <c r="N1941" i="19"/>
  <c r="N562" i="19"/>
  <c r="N1488" i="19"/>
  <c r="N1961" i="19"/>
  <c r="N877" i="19"/>
  <c r="N224" i="19"/>
  <c r="O224" i="19" s="1"/>
  <c r="N1115" i="19"/>
  <c r="O1115" i="19" s="1"/>
  <c r="N1617" i="19"/>
  <c r="N1598" i="19"/>
  <c r="N698" i="19"/>
  <c r="N2761" i="19"/>
  <c r="N2762" i="19"/>
  <c r="N2763" i="19"/>
  <c r="N2764" i="19"/>
  <c r="O2764" i="19" s="1"/>
  <c r="N2765" i="19"/>
  <c r="O2765" i="19" s="1"/>
  <c r="N2766" i="19"/>
  <c r="N2767" i="19"/>
  <c r="N2768" i="19"/>
  <c r="N2769" i="19"/>
  <c r="N2770" i="19"/>
  <c r="N2771" i="19"/>
  <c r="N2772" i="19"/>
  <c r="O2772" i="19" s="1"/>
  <c r="N2773" i="19"/>
  <c r="N2774" i="19"/>
  <c r="N2775" i="19"/>
  <c r="N2776" i="19"/>
  <c r="N2777" i="19"/>
  <c r="N2778" i="19"/>
  <c r="N2779" i="19"/>
  <c r="N2780" i="19"/>
  <c r="O2780" i="19" s="1"/>
  <c r="N2781" i="19"/>
  <c r="O2781" i="19" s="1"/>
  <c r="N2782" i="19"/>
  <c r="N2783" i="19"/>
  <c r="N2784" i="19"/>
  <c r="N2785" i="19"/>
  <c r="N2786" i="19"/>
  <c r="N2787" i="19"/>
  <c r="N2788" i="19"/>
  <c r="O2788" i="19" s="1"/>
  <c r="N2789" i="19"/>
  <c r="O2789" i="19" s="1"/>
  <c r="N2790" i="19"/>
  <c r="N2791" i="19"/>
  <c r="N1716" i="19"/>
  <c r="N1005" i="19"/>
  <c r="N1800" i="19"/>
  <c r="N1969" i="19"/>
  <c r="N243" i="19"/>
  <c r="O243" i="19" s="1"/>
  <c r="N795" i="19"/>
  <c r="O795" i="19" s="1"/>
  <c r="N355" i="19"/>
  <c r="N546" i="19"/>
  <c r="N2792" i="19"/>
  <c r="N1557" i="19"/>
  <c r="N2793" i="19"/>
  <c r="N103" i="19"/>
  <c r="N2013" i="19"/>
  <c r="O2013" i="19" s="1"/>
  <c r="N627" i="19"/>
  <c r="O627" i="19" s="1"/>
  <c r="N479" i="19"/>
  <c r="N943" i="19"/>
  <c r="N181" i="19"/>
  <c r="N561" i="19"/>
  <c r="N1820" i="19"/>
  <c r="N2794" i="19"/>
  <c r="N1345" i="19"/>
  <c r="O1345" i="19" s="1"/>
  <c r="N706" i="19"/>
  <c r="O706" i="19" s="1"/>
  <c r="N273" i="19"/>
  <c r="N2064" i="19"/>
  <c r="N4047" i="19"/>
  <c r="N931" i="19"/>
  <c r="N1948" i="19"/>
  <c r="N1077" i="19"/>
  <c r="N1563" i="19"/>
  <c r="O1563" i="19" s="1"/>
  <c r="N1803" i="19"/>
  <c r="O1803" i="19" s="1"/>
  <c r="N1305" i="19"/>
  <c r="N1529" i="19"/>
  <c r="N676" i="19"/>
  <c r="N1167" i="19"/>
  <c r="N75" i="19"/>
  <c r="N1623" i="19"/>
  <c r="N263" i="19"/>
  <c r="O263" i="19" s="1"/>
  <c r="N1894" i="19"/>
  <c r="O1894" i="19" s="1"/>
  <c r="N2795" i="19"/>
  <c r="N1687" i="19"/>
  <c r="N1109" i="19"/>
  <c r="N812" i="19"/>
  <c r="N923" i="19"/>
  <c r="N839" i="19"/>
  <c r="N1898" i="19"/>
  <c r="O1898" i="19" s="1"/>
  <c r="N1229" i="19"/>
  <c r="N1254" i="19"/>
  <c r="N1790" i="19"/>
  <c r="N2796" i="19"/>
  <c r="N1544" i="19"/>
  <c r="N2797" i="19"/>
  <c r="N584" i="19"/>
  <c r="N1570" i="19"/>
  <c r="O1570" i="19" s="1"/>
  <c r="N2084" i="19"/>
  <c r="O2084" i="19" s="1"/>
  <c r="N1233" i="19"/>
  <c r="N1872" i="19"/>
  <c r="N1987" i="19"/>
  <c r="N1023" i="19"/>
  <c r="N1930" i="19"/>
  <c r="N336" i="19"/>
  <c r="N1982" i="19"/>
  <c r="O1982" i="19" s="1"/>
  <c r="N1553" i="19"/>
  <c r="O1553" i="19" s="1"/>
  <c r="N157" i="19"/>
  <c r="N1096" i="19"/>
  <c r="N1793" i="19"/>
  <c r="N433" i="19"/>
  <c r="N2798" i="19"/>
  <c r="N74" i="19"/>
  <c r="N1875" i="19"/>
  <c r="O1875" i="19" s="1"/>
  <c r="N1770" i="19"/>
  <c r="O1770" i="19" s="1"/>
  <c r="N1966" i="19"/>
  <c r="N1785" i="19"/>
  <c r="N1173" i="19"/>
  <c r="N2799" i="19"/>
  <c r="N878" i="19"/>
  <c r="N1851" i="19"/>
  <c r="N1234" i="19"/>
  <c r="O1234" i="19" s="1"/>
  <c r="N398" i="19"/>
  <c r="O398" i="19" s="1"/>
  <c r="N1047" i="19"/>
  <c r="N351" i="19"/>
  <c r="N589" i="19"/>
  <c r="N2800" i="19"/>
  <c r="N2801" i="19"/>
  <c r="N2802" i="19"/>
  <c r="N2803" i="19"/>
  <c r="O2803" i="19" s="1"/>
  <c r="N2804" i="19"/>
  <c r="O2804" i="19" s="1"/>
  <c r="N1080" i="19"/>
  <c r="N474" i="19"/>
  <c r="N1340" i="19"/>
  <c r="N72" i="19"/>
  <c r="N2805" i="19"/>
  <c r="N2806" i="19"/>
  <c r="N2807" i="19"/>
  <c r="O2807" i="19" s="1"/>
  <c r="N2808" i="19"/>
  <c r="O2808" i="19" s="1"/>
  <c r="N2809" i="19"/>
  <c r="N2810" i="19"/>
  <c r="N2811" i="19"/>
  <c r="N2812" i="19"/>
  <c r="N2813" i="19"/>
  <c r="N2814" i="19"/>
  <c r="N2815" i="19"/>
  <c r="O2815" i="19" s="1"/>
  <c r="N2816" i="19"/>
  <c r="O2816" i="19" s="1"/>
  <c r="N2817" i="19"/>
  <c r="N2818" i="19"/>
  <c r="N2819" i="19"/>
  <c r="N2820" i="19"/>
  <c r="N2821" i="19"/>
  <c r="N2822" i="19"/>
  <c r="N1326" i="19"/>
  <c r="O1326" i="19" s="1"/>
  <c r="N100" i="19"/>
  <c r="N843" i="19"/>
  <c r="N94" i="19"/>
  <c r="N165" i="19"/>
  <c r="N1179" i="19"/>
  <c r="N2823" i="19"/>
  <c r="N2824" i="19"/>
  <c r="N2825" i="19"/>
  <c r="O2825" i="19" s="1"/>
  <c r="N2826" i="19"/>
  <c r="O2826" i="19" s="1"/>
  <c r="N2827" i="19"/>
  <c r="N2828" i="19"/>
  <c r="N2829" i="19"/>
  <c r="N2830" i="19"/>
  <c r="N2831" i="19"/>
  <c r="N2832" i="19"/>
  <c r="N2833" i="19"/>
  <c r="O2833" i="19" s="1"/>
  <c r="N2834" i="19"/>
  <c r="O2834" i="19" s="1"/>
  <c r="N2835" i="19"/>
  <c r="N2836" i="19"/>
  <c r="N305" i="19"/>
  <c r="N1878" i="19"/>
  <c r="N1869" i="19"/>
  <c r="N2837" i="19"/>
  <c r="N1622" i="19"/>
  <c r="O1622" i="19" s="1"/>
  <c r="N2838" i="19"/>
  <c r="O2838" i="19" s="1"/>
  <c r="N1547" i="19"/>
  <c r="N1353" i="19"/>
  <c r="N163" i="19"/>
  <c r="N437" i="19"/>
  <c r="N1392" i="19"/>
  <c r="N1131" i="19"/>
  <c r="N102" i="19"/>
  <c r="O102" i="19" s="1"/>
  <c r="N1069" i="19"/>
  <c r="O1069" i="19" s="1"/>
  <c r="N2085" i="19"/>
  <c r="N1012" i="19"/>
  <c r="N774" i="19"/>
  <c r="N86" i="19"/>
  <c r="N1660" i="19"/>
  <c r="N1227" i="19"/>
  <c r="N445" i="19"/>
  <c r="O445" i="19" s="1"/>
  <c r="N544" i="19"/>
  <c r="O544" i="19" s="1"/>
  <c r="N2839" i="19"/>
  <c r="N2840" i="19"/>
  <c r="N2841" i="19"/>
  <c r="N2842" i="19"/>
  <c r="N2843" i="19"/>
  <c r="N2844" i="19"/>
  <c r="N2845" i="19"/>
  <c r="O2845" i="19" s="1"/>
  <c r="N2846" i="19"/>
  <c r="O2846" i="19" s="1"/>
  <c r="N2847" i="19"/>
  <c r="N2848" i="19"/>
  <c r="N2849" i="19"/>
  <c r="N2850" i="19"/>
  <c r="N2851" i="19"/>
  <c r="N2852" i="19"/>
  <c r="N2853" i="19"/>
  <c r="O2853" i="19" s="1"/>
  <c r="N2854" i="19"/>
  <c r="O2854" i="19" s="1"/>
  <c r="N2855" i="19"/>
  <c r="N2856" i="19"/>
  <c r="N2857" i="19"/>
  <c r="N2858" i="19"/>
  <c r="N2859" i="19"/>
  <c r="N2860" i="19"/>
  <c r="N2861" i="19"/>
  <c r="O2861" i="19" s="1"/>
  <c r="N2862" i="19"/>
  <c r="N2863" i="19"/>
  <c r="N2864" i="19"/>
  <c r="N2865" i="19"/>
  <c r="N2866" i="19"/>
  <c r="N2867" i="19"/>
  <c r="N2868" i="19"/>
  <c r="N2869" i="19"/>
  <c r="O2869" i="19" s="1"/>
  <c r="N2870" i="19"/>
  <c r="O2870" i="19" s="1"/>
  <c r="N2871" i="19"/>
  <c r="N2872" i="19"/>
  <c r="N2873" i="19"/>
  <c r="N2874" i="19"/>
  <c r="N2875" i="19"/>
  <c r="N2876" i="19"/>
  <c r="N2877" i="19"/>
  <c r="O2877" i="19" s="1"/>
  <c r="N2878" i="19"/>
  <c r="O2878" i="19" s="1"/>
  <c r="N2879" i="19"/>
  <c r="N1867" i="19"/>
  <c r="N2039" i="19"/>
  <c r="N1621" i="19"/>
  <c r="N1389" i="19"/>
  <c r="N1877" i="19"/>
  <c r="N1863" i="19"/>
  <c r="O1863" i="19" s="1"/>
  <c r="N1991" i="19"/>
  <c r="O1991" i="19" s="1"/>
  <c r="N335" i="19"/>
  <c r="N1923" i="19"/>
  <c r="N2880" i="19"/>
  <c r="N784" i="19"/>
  <c r="N498" i="19"/>
  <c r="N2881" i="19"/>
  <c r="N1988" i="19"/>
  <c r="O1988" i="19" s="1"/>
  <c r="N1678" i="19"/>
  <c r="O1678" i="19" s="1"/>
  <c r="N1636" i="19"/>
  <c r="N300" i="19"/>
  <c r="N2882" i="19"/>
  <c r="N2883" i="19"/>
  <c r="N1024" i="19"/>
  <c r="N709" i="19"/>
  <c r="N1944" i="19"/>
  <c r="O1944" i="19" s="1"/>
  <c r="N2043" i="19"/>
  <c r="O2043" i="19" s="1"/>
  <c r="N848" i="19"/>
  <c r="N2008" i="19"/>
  <c r="N2884" i="19"/>
  <c r="N1771" i="19"/>
  <c r="N887" i="19"/>
  <c r="N986" i="19"/>
  <c r="N2885" i="19"/>
  <c r="O2885" i="19" s="1"/>
  <c r="N211" i="19"/>
  <c r="O211" i="19" s="1"/>
  <c r="N1852" i="19"/>
  <c r="N2028" i="19"/>
  <c r="N375" i="19"/>
  <c r="N2086" i="19"/>
  <c r="N1146" i="19"/>
  <c r="N2886" i="19"/>
  <c r="N2887" i="19"/>
  <c r="O2887" i="19" s="1"/>
  <c r="N2888" i="19"/>
  <c r="O2888" i="19" s="1"/>
  <c r="N2889" i="19"/>
  <c r="N2890" i="19"/>
  <c r="N2891" i="19"/>
  <c r="N2892" i="19"/>
  <c r="N2893" i="19"/>
  <c r="N2894" i="19"/>
  <c r="N2895" i="19"/>
  <c r="O2895" i="19" s="1"/>
  <c r="N2896" i="19"/>
  <c r="N2897" i="19"/>
  <c r="N2898" i="19"/>
  <c r="N2899" i="19"/>
  <c r="N2900" i="19"/>
  <c r="N2901" i="19"/>
  <c r="N2902" i="19"/>
  <c r="N2903" i="19"/>
  <c r="O2903" i="19" s="1"/>
  <c r="N2904" i="19"/>
  <c r="O2904" i="19" s="1"/>
  <c r="N2905" i="19"/>
  <c r="N2906" i="19"/>
  <c r="N2907" i="19"/>
  <c r="N2908" i="19"/>
  <c r="N2909" i="19"/>
  <c r="N2910" i="19"/>
  <c r="N2911" i="19"/>
  <c r="O2911" i="19" s="1"/>
  <c r="N2912" i="19"/>
  <c r="O2912" i="19" s="1"/>
  <c r="N2913" i="19"/>
  <c r="N2914" i="19"/>
  <c r="N2915" i="19"/>
  <c r="N2916" i="19"/>
  <c r="N2917" i="19"/>
  <c r="N2918" i="19"/>
  <c r="N2919" i="19"/>
  <c r="O2919" i="19" s="1"/>
  <c r="N2920" i="19"/>
  <c r="O2920" i="19" s="1"/>
  <c r="N2921" i="19"/>
  <c r="N2922" i="19"/>
  <c r="N2923" i="19"/>
  <c r="N2924" i="19"/>
  <c r="N2925" i="19"/>
  <c r="N867" i="19"/>
  <c r="N1632" i="19"/>
  <c r="O1632" i="19" s="1"/>
  <c r="N2046" i="19"/>
  <c r="O2046" i="19" s="1"/>
  <c r="N2926" i="19"/>
  <c r="N1443" i="19"/>
  <c r="N1965" i="19"/>
  <c r="N524" i="19"/>
  <c r="N2927" i="19"/>
  <c r="N1613" i="19"/>
  <c r="N2928" i="19"/>
  <c r="O2928" i="19" s="1"/>
  <c r="N161" i="19"/>
  <c r="O161" i="19" s="1"/>
  <c r="N539" i="19"/>
  <c r="N1718" i="19"/>
  <c r="N1940" i="19"/>
  <c r="N1559" i="19"/>
  <c r="N1078" i="19"/>
  <c r="N958" i="19"/>
  <c r="N1522" i="19"/>
  <c r="O1522" i="19" s="1"/>
  <c r="N1934" i="19"/>
  <c r="O1934" i="19" s="1"/>
  <c r="N2929" i="19"/>
  <c r="N219" i="19"/>
  <c r="N1255" i="19"/>
  <c r="N2093" i="19"/>
  <c r="N225" i="19"/>
  <c r="N981" i="19"/>
  <c r="N150" i="19"/>
  <c r="O150" i="19" s="1"/>
  <c r="N2930" i="19"/>
  <c r="O2930" i="19" s="1"/>
  <c r="N1638" i="19"/>
  <c r="N1959" i="19"/>
  <c r="N851" i="19"/>
  <c r="N728" i="19"/>
  <c r="N1686" i="19"/>
  <c r="N711" i="19"/>
  <c r="N1201" i="19"/>
  <c r="O1201" i="19" s="1"/>
  <c r="N1277" i="19"/>
  <c r="N2061" i="19"/>
  <c r="N2931" i="19"/>
  <c r="N466" i="19"/>
  <c r="N1491" i="19"/>
  <c r="N717" i="19"/>
  <c r="N1378" i="19"/>
  <c r="N1993" i="19"/>
  <c r="O1993" i="19" s="1"/>
  <c r="N522" i="19"/>
  <c r="O522" i="19" s="1"/>
  <c r="N83" i="19"/>
  <c r="N200" i="19"/>
  <c r="N1978" i="19"/>
  <c r="N205" i="19"/>
  <c r="N1236" i="19"/>
  <c r="N963" i="19"/>
  <c r="N1774" i="19"/>
  <c r="O1774" i="19" s="1"/>
  <c r="N1664" i="19"/>
  <c r="O1664" i="19" s="1"/>
  <c r="N749" i="19"/>
  <c r="N218" i="19"/>
  <c r="N2023" i="19"/>
  <c r="N2017" i="19"/>
  <c r="N765" i="19"/>
  <c r="N1070" i="19"/>
  <c r="N520" i="19"/>
  <c r="O520" i="19" s="1"/>
  <c r="N623" i="19"/>
  <c r="O623" i="19" s="1"/>
  <c r="N656" i="19"/>
  <c r="N827" i="19"/>
  <c r="N1889" i="19"/>
  <c r="N1564" i="19"/>
  <c r="N1848" i="19"/>
  <c r="N2011" i="19"/>
  <c r="N2040" i="19"/>
  <c r="O2040" i="19" s="1"/>
  <c r="N2932" i="19"/>
  <c r="O2932" i="19" s="1"/>
  <c r="N1268" i="19"/>
  <c r="N556" i="19"/>
  <c r="N2933" i="19"/>
  <c r="N2934" i="19"/>
  <c r="N2935" i="19"/>
  <c r="N2936" i="19"/>
  <c r="N2937" i="19"/>
  <c r="O2937" i="19" s="1"/>
  <c r="N114" i="19"/>
  <c r="O114" i="19" s="1"/>
  <c r="N1265" i="19"/>
  <c r="N527" i="19"/>
  <c r="N1712" i="19"/>
  <c r="N2938" i="19"/>
  <c r="N2939" i="19"/>
  <c r="N2940" i="19"/>
  <c r="N2941" i="19"/>
  <c r="O2941" i="19" s="1"/>
  <c r="N2942" i="19"/>
  <c r="O2942" i="19" s="1"/>
  <c r="N2943" i="19"/>
  <c r="N2944" i="19"/>
  <c r="N2945" i="19"/>
  <c r="N2946" i="19"/>
  <c r="N2947" i="19"/>
  <c r="N2948" i="19"/>
  <c r="N2949" i="19"/>
  <c r="O2949" i="19" s="1"/>
  <c r="N2950" i="19"/>
  <c r="O2950" i="19" s="1"/>
  <c r="N309" i="19"/>
  <c r="N104" i="19"/>
  <c r="N81" i="19"/>
  <c r="N2951" i="19"/>
  <c r="N2952" i="19"/>
  <c r="N2953" i="19"/>
  <c r="N56" i="19"/>
  <c r="O56" i="19" s="1"/>
  <c r="N1721" i="19"/>
  <c r="N1118" i="19"/>
  <c r="N4045" i="19"/>
  <c r="N137" i="19"/>
  <c r="N761" i="19"/>
  <c r="N168" i="19"/>
  <c r="N2954" i="19"/>
  <c r="N2955" i="19"/>
  <c r="O2955" i="19" s="1"/>
  <c r="N2956" i="19"/>
  <c r="O2956" i="19" s="1"/>
  <c r="N2957" i="19"/>
  <c r="N2958" i="19"/>
  <c r="N2959" i="19"/>
  <c r="N2960" i="19"/>
  <c r="N2961" i="19"/>
  <c r="N2962" i="19"/>
  <c r="N2963" i="19"/>
  <c r="O2963" i="19" s="1"/>
  <c r="N2964" i="19"/>
  <c r="O2964" i="19" s="1"/>
  <c r="N2965" i="19"/>
  <c r="N2966" i="19"/>
  <c r="N2967" i="19"/>
  <c r="N2968" i="19"/>
  <c r="N2969" i="19"/>
  <c r="N2970" i="19"/>
  <c r="N2971" i="19"/>
  <c r="O2971" i="19" s="1"/>
  <c r="N111" i="19"/>
  <c r="O111" i="19" s="1"/>
  <c r="N59" i="19"/>
  <c r="N1791" i="19"/>
  <c r="N348" i="19"/>
  <c r="N1711" i="19"/>
  <c r="N1758" i="19"/>
  <c r="N1447" i="19"/>
  <c r="N1390" i="19"/>
  <c r="O1390" i="19" s="1"/>
  <c r="N2972" i="19"/>
  <c r="O2972" i="19" s="1"/>
  <c r="N1414" i="19"/>
  <c r="N1154" i="19"/>
  <c r="N259" i="19"/>
  <c r="N1824" i="19"/>
  <c r="N2973" i="19"/>
  <c r="N1962" i="19"/>
  <c r="N2974" i="19"/>
  <c r="O2974" i="19" s="1"/>
  <c r="N990" i="19"/>
  <c r="O990" i="19" s="1"/>
  <c r="N2975" i="19"/>
  <c r="N1552" i="19"/>
  <c r="N1152" i="19"/>
  <c r="N392" i="19"/>
  <c r="N2976" i="19"/>
  <c r="N2977" i="19"/>
  <c r="N2978" i="19"/>
  <c r="O2978" i="19" s="1"/>
  <c r="N2979" i="19"/>
  <c r="O2979" i="19" s="1"/>
  <c r="N2980" i="19"/>
  <c r="N2981" i="19"/>
  <c r="N2982" i="19"/>
  <c r="N2983" i="19"/>
  <c r="N2984" i="19"/>
  <c r="N2985" i="19"/>
  <c r="N2986" i="19"/>
  <c r="O2986" i="19" s="1"/>
  <c r="N2987" i="19"/>
  <c r="O2987" i="19" s="1"/>
  <c r="N2988" i="19"/>
  <c r="N2989" i="19"/>
  <c r="N2990" i="19"/>
  <c r="N2991" i="19"/>
  <c r="N2992" i="19"/>
  <c r="N2993" i="19"/>
  <c r="N2994" i="19"/>
  <c r="O2994" i="19" s="1"/>
  <c r="N2995" i="19"/>
  <c r="N2996" i="19"/>
  <c r="N2997" i="19"/>
  <c r="N2998" i="19"/>
  <c r="N2999" i="19"/>
  <c r="N3000" i="19"/>
  <c r="N3001" i="19"/>
  <c r="N3002" i="19"/>
  <c r="O3002" i="19" s="1"/>
  <c r="N3003" i="19"/>
  <c r="O3003" i="19" s="1"/>
  <c r="N3004" i="19"/>
  <c r="N3005" i="19"/>
  <c r="N3006" i="19"/>
  <c r="N3007" i="19"/>
  <c r="N3008" i="19"/>
  <c r="N3009" i="19"/>
  <c r="N3010" i="19"/>
  <c r="O3010" i="19" s="1"/>
  <c r="N3011" i="19"/>
  <c r="O3011" i="19" s="1"/>
  <c r="N3012" i="19"/>
  <c r="N3013" i="19"/>
  <c r="N3014" i="19"/>
  <c r="N3015" i="19"/>
  <c r="N3016" i="19"/>
  <c r="N352" i="19"/>
  <c r="N1516" i="19"/>
  <c r="O1516" i="19" s="1"/>
  <c r="N1919" i="19"/>
  <c r="O1919" i="19" s="1"/>
  <c r="N1407" i="19"/>
  <c r="N3017" i="19"/>
  <c r="N3018" i="19"/>
  <c r="N560" i="19"/>
  <c r="N2068" i="19"/>
  <c r="N1828" i="19"/>
  <c r="N452" i="19"/>
  <c r="O452" i="19" s="1"/>
  <c r="N3019" i="19"/>
  <c r="O3019" i="19" s="1"/>
  <c r="N2033" i="19"/>
  <c r="N2035" i="19"/>
  <c r="N3020" i="19"/>
  <c r="N3021" i="19"/>
  <c r="N1275" i="19"/>
  <c r="N2021" i="19"/>
  <c r="N2074" i="19"/>
  <c r="O2074" i="19" s="1"/>
  <c r="N1594" i="19"/>
  <c r="O1594" i="19" s="1"/>
  <c r="N2005" i="19"/>
  <c r="N1773" i="19"/>
  <c r="N4044" i="19"/>
  <c r="N3022" i="19"/>
  <c r="N1352" i="19"/>
  <c r="N2020" i="19"/>
  <c r="N3023" i="19"/>
  <c r="O3023" i="19" s="1"/>
  <c r="N1600" i="19"/>
  <c r="O1600" i="19" s="1"/>
  <c r="N695" i="19"/>
  <c r="N1652" i="19"/>
  <c r="N1207" i="19"/>
  <c r="N471" i="19"/>
  <c r="N2012" i="19"/>
  <c r="N3024" i="19"/>
  <c r="N2092" i="19"/>
  <c r="O2092" i="19" s="1"/>
  <c r="N3025" i="19"/>
  <c r="O3025" i="19" s="1"/>
  <c r="N3026" i="19"/>
  <c r="N3027" i="19"/>
  <c r="N3028" i="19"/>
  <c r="N3029" i="19"/>
  <c r="N3030" i="19"/>
  <c r="N3031" i="19"/>
  <c r="N3032" i="19"/>
  <c r="O3032" i="19" s="1"/>
  <c r="N3033" i="19"/>
  <c r="N3034" i="19"/>
  <c r="N3035" i="19"/>
  <c r="N3036" i="19"/>
  <c r="N3037" i="19"/>
  <c r="N3038" i="19"/>
  <c r="N3039" i="19"/>
  <c r="N3040" i="19"/>
  <c r="O3040" i="19" s="1"/>
  <c r="N3041" i="19"/>
  <c r="O3041" i="19" s="1"/>
  <c r="N3042" i="19"/>
  <c r="N3043" i="19"/>
  <c r="N3044" i="19"/>
  <c r="N3045" i="19"/>
  <c r="N3046" i="19"/>
  <c r="N3047" i="19"/>
  <c r="N3048" i="19"/>
  <c r="O3048" i="19" s="1"/>
  <c r="N3049" i="19"/>
  <c r="O3049" i="19" s="1"/>
  <c r="N3050" i="19"/>
  <c r="N3051" i="19"/>
  <c r="N3052" i="19"/>
  <c r="N3053" i="19"/>
  <c r="N3054" i="19"/>
  <c r="N3055" i="19"/>
  <c r="N3056" i="19"/>
  <c r="O3056" i="19" s="1"/>
  <c r="N3057" i="19"/>
  <c r="O3057" i="19" s="1"/>
  <c r="N3058" i="19"/>
  <c r="N3059" i="19"/>
  <c r="N3060" i="19"/>
  <c r="N3061" i="19"/>
  <c r="N3062" i="19"/>
  <c r="N3063" i="19"/>
  <c r="N1857" i="19"/>
  <c r="O1857" i="19" s="1"/>
  <c r="N1742" i="19"/>
  <c r="O1742" i="19" s="1"/>
  <c r="N4048" i="19"/>
  <c r="N2098" i="19"/>
  <c r="N1073" i="19"/>
  <c r="N3064" i="19"/>
  <c r="N936" i="19"/>
  <c r="N1924" i="19"/>
  <c r="N1315" i="19"/>
  <c r="O1315" i="19" s="1"/>
  <c r="N3065" i="19"/>
  <c r="O3065" i="19" s="1"/>
  <c r="N1558" i="19"/>
  <c r="N2091" i="19"/>
  <c r="N1312" i="19"/>
  <c r="N1528" i="19"/>
  <c r="N585" i="19"/>
  <c r="N2090" i="19"/>
  <c r="N1990" i="19"/>
  <c r="O1990" i="19" s="1"/>
  <c r="N1780" i="19"/>
  <c r="O1780" i="19" s="1"/>
  <c r="N626" i="19"/>
  <c r="N510" i="19"/>
  <c r="N785" i="19"/>
  <c r="N1497" i="19"/>
  <c r="N417" i="19"/>
  <c r="N1344" i="19"/>
  <c r="N1104" i="19"/>
  <c r="O1104" i="19" s="1"/>
  <c r="N1911" i="19"/>
  <c r="O1911" i="19" s="1"/>
  <c r="N3066" i="19"/>
  <c r="N1382" i="19"/>
  <c r="N1902" i="19"/>
  <c r="N469" i="19"/>
  <c r="N1165" i="19"/>
  <c r="N1610" i="19"/>
  <c r="N1294" i="19"/>
  <c r="O1294" i="19" s="1"/>
  <c r="N125" i="19"/>
  <c r="N3067" i="19"/>
  <c r="N1386" i="19"/>
  <c r="N1380" i="19"/>
  <c r="N515" i="19"/>
  <c r="N3068" i="19"/>
  <c r="N1925" i="19"/>
  <c r="N3069" i="19"/>
  <c r="O3069" i="19" s="1"/>
  <c r="N1753" i="19"/>
  <c r="O1753" i="19" s="1"/>
  <c r="N1746" i="19"/>
  <c r="N1612" i="19"/>
  <c r="N1089" i="19"/>
  <c r="N1854" i="19"/>
  <c r="N517" i="19"/>
  <c r="N1092" i="19"/>
  <c r="N678" i="19"/>
  <c r="O678" i="19" s="1"/>
  <c r="N791" i="19"/>
  <c r="O791" i="19" s="1"/>
  <c r="N255" i="19"/>
  <c r="N1302" i="19"/>
  <c r="N921" i="19"/>
  <c r="N2038" i="19"/>
  <c r="N334" i="19"/>
  <c r="N1670" i="19"/>
  <c r="N1489" i="19"/>
  <c r="O1489" i="19" s="1"/>
  <c r="N1427" i="19"/>
  <c r="O1427" i="19" s="1"/>
  <c r="N954" i="19"/>
  <c r="N972" i="19"/>
  <c r="N1425" i="19"/>
  <c r="N655" i="19"/>
  <c r="N33" i="19"/>
  <c r="N1740" i="19"/>
  <c r="N1567" i="19"/>
  <c r="O1567" i="19" s="1"/>
  <c r="N1674" i="19"/>
  <c r="O1674" i="19" s="1"/>
  <c r="N961" i="19"/>
  <c r="N1891" i="19"/>
  <c r="N487" i="19"/>
  <c r="N378" i="19"/>
  <c r="N3070" i="19"/>
  <c r="N3071" i="19"/>
  <c r="N3072" i="19"/>
  <c r="O3072" i="19" s="1"/>
  <c r="N3073" i="19"/>
  <c r="O3073" i="19" s="1"/>
  <c r="N95" i="19"/>
  <c r="N421" i="19"/>
  <c r="N207" i="19"/>
  <c r="N835" i="19"/>
  <c r="N1588" i="19"/>
  <c r="N3074" i="19"/>
  <c r="N3075" i="19"/>
  <c r="O3075" i="19" s="1"/>
  <c r="N3076" i="19"/>
  <c r="O3076" i="19" s="1"/>
  <c r="N3077" i="19"/>
  <c r="N3078" i="19"/>
  <c r="N3079" i="19"/>
  <c r="N3080" i="19"/>
  <c r="N3081" i="19"/>
  <c r="N3082" i="19"/>
  <c r="N3083" i="19"/>
  <c r="O3083" i="19" s="1"/>
  <c r="N3084" i="19"/>
  <c r="O3084" i="19" s="1"/>
  <c r="N3085" i="19"/>
  <c r="N3086" i="19"/>
  <c r="N3087" i="19"/>
  <c r="N3088" i="19"/>
  <c r="N565" i="19"/>
  <c r="N3089" i="19"/>
  <c r="N3090" i="19"/>
  <c r="O3090" i="19" s="1"/>
  <c r="N3091" i="19"/>
  <c r="N3092" i="19"/>
  <c r="N3093" i="19"/>
  <c r="N3094" i="19"/>
  <c r="N149" i="19"/>
  <c r="N691" i="19"/>
  <c r="N4034" i="19"/>
  <c r="N156" i="19"/>
  <c r="O156" i="19" s="1"/>
  <c r="N671" i="19"/>
  <c r="O671" i="19" s="1"/>
  <c r="N3095" i="19"/>
  <c r="N3096" i="19"/>
  <c r="N3097" i="19"/>
  <c r="N3098" i="19"/>
  <c r="N3099" i="19"/>
  <c r="N3100" i="19"/>
  <c r="N3101" i="19"/>
  <c r="O3101" i="19" s="1"/>
  <c r="N3102" i="19"/>
  <c r="O3102" i="19" s="1"/>
  <c r="N3103" i="19"/>
  <c r="N3104" i="19"/>
  <c r="N3105" i="19"/>
  <c r="N3106" i="19"/>
  <c r="N3107" i="19"/>
  <c r="N3108" i="19"/>
  <c r="N3109" i="19"/>
  <c r="O3109" i="19" s="1"/>
  <c r="N3110" i="19"/>
  <c r="O3110" i="19" s="1"/>
  <c r="N3111" i="19"/>
  <c r="N3112" i="19"/>
  <c r="N3113" i="19"/>
  <c r="N1004" i="19"/>
  <c r="N846" i="19"/>
  <c r="N2073" i="19"/>
  <c r="N426" i="19"/>
  <c r="O426" i="19" s="1"/>
  <c r="N988" i="19"/>
  <c r="O988" i="19" s="1"/>
  <c r="N1178" i="19"/>
  <c r="N1556" i="19"/>
  <c r="N3114" i="19"/>
  <c r="N1635" i="19"/>
  <c r="N472" i="19"/>
  <c r="N2001" i="19"/>
  <c r="N246" i="19"/>
  <c r="O246" i="19" s="1"/>
  <c r="N116" i="19"/>
  <c r="O116" i="19" s="1"/>
  <c r="N1697" i="19"/>
  <c r="N1614" i="19"/>
  <c r="N1816" i="19"/>
  <c r="N570" i="19"/>
  <c r="N1325" i="19"/>
  <c r="N962" i="19"/>
  <c r="N3115" i="19"/>
  <c r="O3115" i="19" s="1"/>
  <c r="N3116" i="19"/>
  <c r="O3116" i="19" s="1"/>
  <c r="N3117" i="19"/>
  <c r="N3118" i="19"/>
  <c r="N3119" i="19"/>
  <c r="N3120" i="19"/>
  <c r="N3121" i="19"/>
  <c r="N3122" i="19"/>
  <c r="N3123" i="19"/>
  <c r="O3123" i="19" s="1"/>
  <c r="N3124" i="19"/>
  <c r="O3124" i="19" s="1"/>
  <c r="N3125" i="19"/>
  <c r="N3126" i="19"/>
  <c r="N3127" i="19"/>
  <c r="N3128" i="19"/>
  <c r="N3129" i="19"/>
  <c r="N3130" i="19"/>
  <c r="N3131" i="19"/>
  <c r="O3131" i="19" s="1"/>
  <c r="N3132" i="19"/>
  <c r="N3133" i="19"/>
  <c r="N3134" i="19"/>
  <c r="N3135" i="19"/>
  <c r="N3136" i="19"/>
  <c r="N3137" i="19"/>
  <c r="N3138" i="19"/>
  <c r="N3139" i="19"/>
  <c r="O3139" i="19" s="1"/>
  <c r="N3140" i="19"/>
  <c r="O3140" i="19" s="1"/>
  <c r="N3141" i="19"/>
  <c r="N3142" i="19"/>
  <c r="N3143" i="19"/>
  <c r="N3144" i="19"/>
  <c r="N3145" i="19"/>
  <c r="N3146" i="19"/>
  <c r="N3147" i="19"/>
  <c r="O3147" i="19" s="1"/>
  <c r="N3148" i="19"/>
  <c r="O3148" i="19" s="1"/>
  <c r="N3149" i="19"/>
  <c r="N3150" i="19"/>
  <c r="N3151" i="19"/>
  <c r="N3152" i="19"/>
  <c r="N3153" i="19"/>
  <c r="N3154" i="19"/>
  <c r="N3155" i="19"/>
  <c r="O3155" i="19" s="1"/>
  <c r="N3156" i="19"/>
  <c r="O3156" i="19" s="1"/>
  <c r="N3157" i="19"/>
  <c r="N3158" i="19"/>
  <c r="N3159" i="19"/>
  <c r="N3160" i="19"/>
  <c r="N1963" i="19"/>
  <c r="N3161" i="19"/>
  <c r="N3162" i="19"/>
  <c r="O3162" i="19" s="1"/>
  <c r="N1916" i="19"/>
  <c r="O1916" i="19" s="1"/>
  <c r="N1701" i="19"/>
  <c r="N663" i="19"/>
  <c r="N3163" i="19"/>
  <c r="N2045" i="19"/>
  <c r="N3164" i="19"/>
  <c r="N681" i="19"/>
  <c r="N1270" i="19"/>
  <c r="O1270" i="19" s="1"/>
  <c r="N3165" i="19"/>
  <c r="O3165" i="19" s="1"/>
  <c r="N1327" i="19"/>
  <c r="N326" i="19"/>
  <c r="N2018" i="19"/>
  <c r="N2006" i="19"/>
  <c r="N2057" i="19"/>
  <c r="N1524" i="19"/>
  <c r="N1835" i="19"/>
  <c r="O1835" i="19" s="1"/>
  <c r="N196" i="19"/>
  <c r="O196" i="19" s="1"/>
  <c r="N3166" i="19"/>
  <c r="N1007" i="19"/>
  <c r="N2022" i="19"/>
  <c r="N755" i="19"/>
  <c r="N1928" i="19"/>
  <c r="N3167" i="19"/>
  <c r="N3168" i="19"/>
  <c r="O3168" i="19" s="1"/>
  <c r="N1406" i="19"/>
  <c r="O1406" i="19" s="1"/>
  <c r="N1059" i="19"/>
  <c r="N1026" i="19"/>
  <c r="N3169" i="19"/>
  <c r="N3170" i="19"/>
  <c r="N3171" i="19"/>
  <c r="N3172" i="19"/>
  <c r="N3173" i="19"/>
  <c r="O3173" i="19" s="1"/>
  <c r="N3174" i="19"/>
  <c r="N3175" i="19"/>
  <c r="N3176" i="19"/>
  <c r="N3177" i="19"/>
  <c r="N3178" i="19"/>
  <c r="N3179" i="19"/>
  <c r="N3180" i="19"/>
  <c r="N3181" i="19"/>
  <c r="O3181" i="19" s="1"/>
  <c r="N3182" i="19"/>
  <c r="O3182" i="19" s="1"/>
  <c r="N3183" i="19"/>
  <c r="N3184" i="19"/>
  <c r="N3185" i="19"/>
  <c r="N3186" i="19"/>
  <c r="N3187" i="19"/>
  <c r="N3188" i="19"/>
  <c r="N3189" i="19"/>
  <c r="O3189" i="19" s="1"/>
  <c r="N3190" i="19"/>
  <c r="O3190" i="19" s="1"/>
  <c r="N3191" i="19"/>
  <c r="N3192" i="19"/>
  <c r="N3193" i="19"/>
  <c r="N3194" i="19"/>
  <c r="N3195" i="19"/>
  <c r="N3196" i="19"/>
  <c r="N3197" i="19"/>
  <c r="O3197" i="19" s="1"/>
  <c r="N3198" i="19"/>
  <c r="O3198" i="19" s="1"/>
  <c r="N3199" i="19"/>
  <c r="N3200" i="19"/>
  <c r="N3201" i="19"/>
  <c r="N3202" i="19"/>
  <c r="N3203" i="19"/>
  <c r="N3204" i="19"/>
  <c r="N3205" i="19"/>
  <c r="O3205" i="19" s="1"/>
  <c r="N3206" i="19"/>
  <c r="O3206" i="19" s="1"/>
  <c r="N3207" i="19"/>
  <c r="N3208" i="19"/>
  <c r="N3209" i="19"/>
  <c r="N3210" i="19"/>
  <c r="N3211" i="19"/>
  <c r="N3212" i="19"/>
  <c r="N3213" i="19"/>
  <c r="O3213" i="19" s="1"/>
  <c r="N3214" i="19"/>
  <c r="O3214" i="19" s="1"/>
  <c r="N1311" i="19"/>
  <c r="N3215" i="19"/>
  <c r="N1006" i="19"/>
  <c r="N3216" i="19"/>
  <c r="N1411" i="19"/>
  <c r="N1589" i="19"/>
  <c r="N2003" i="19"/>
  <c r="O2003" i="19" s="1"/>
  <c r="N767" i="19"/>
  <c r="O767" i="19" s="1"/>
  <c r="N291" i="19"/>
  <c r="N1634" i="19"/>
  <c r="N501" i="19"/>
  <c r="N2014" i="19"/>
  <c r="N3217" i="19"/>
  <c r="N2088" i="19"/>
  <c r="N1245" i="19"/>
  <c r="O1245" i="19" s="1"/>
  <c r="N814" i="19"/>
  <c r="O814" i="19" s="1"/>
  <c r="N1130" i="19"/>
  <c r="N1603" i="19"/>
  <c r="N688" i="19"/>
  <c r="N1454" i="19"/>
  <c r="N3218" i="19"/>
  <c r="N1182" i="19"/>
  <c r="N512" i="19"/>
  <c r="O512" i="19" s="1"/>
  <c r="N558" i="19"/>
  <c r="N1082" i="19"/>
  <c r="N1317" i="19"/>
  <c r="N1289" i="19"/>
  <c r="N677" i="19"/>
  <c r="N1483" i="19"/>
  <c r="N674" i="19"/>
  <c r="N1585" i="19"/>
  <c r="O1585" i="19" s="1"/>
  <c r="N128" i="19"/>
  <c r="O128" i="19" s="1"/>
  <c r="N1576" i="19"/>
  <c r="N1445" i="19"/>
  <c r="N1341" i="19"/>
  <c r="N3219" i="19"/>
  <c r="N1808" i="19"/>
  <c r="N532" i="19"/>
  <c r="N1053" i="19"/>
  <c r="O1053" i="19" s="1"/>
  <c r="N1844" i="19"/>
  <c r="O1844" i="19" s="1"/>
  <c r="N3220" i="19"/>
  <c r="N1809" i="19"/>
  <c r="N1375" i="19"/>
  <c r="N1156" i="19"/>
  <c r="N58" i="19"/>
  <c r="N3221" i="19"/>
  <c r="N1661" i="19"/>
  <c r="O1661" i="19" s="1"/>
  <c r="N1786" i="19"/>
  <c r="O1786" i="19" s="1"/>
  <c r="N307" i="19"/>
  <c r="N1580" i="19"/>
  <c r="N1257" i="19"/>
  <c r="N542" i="19"/>
  <c r="N790" i="19"/>
  <c r="N1143" i="19"/>
  <c r="N1195" i="19"/>
  <c r="O1195" i="19" s="1"/>
  <c r="N683" i="19"/>
  <c r="O683" i="19" s="1"/>
  <c r="N429" i="19"/>
  <c r="N946" i="19"/>
  <c r="N1409" i="19"/>
  <c r="N916" i="19"/>
  <c r="N3222" i="19"/>
  <c r="N1098" i="19"/>
  <c r="N1637" i="19"/>
  <c r="O1637" i="19" s="1"/>
  <c r="N1905" i="19"/>
  <c r="O1905" i="19" s="1"/>
  <c r="N3223" i="19"/>
  <c r="N3224" i="19"/>
  <c r="N3225" i="19"/>
  <c r="N3226" i="19"/>
  <c r="N526" i="19"/>
  <c r="N1063" i="19"/>
  <c r="N650" i="19"/>
  <c r="O650" i="19" s="1"/>
  <c r="N276" i="19"/>
  <c r="O276" i="19" s="1"/>
  <c r="N971" i="19"/>
  <c r="N3227" i="19"/>
  <c r="N3228" i="19"/>
  <c r="N3229" i="19"/>
  <c r="N3230" i="19"/>
  <c r="N3231" i="19"/>
  <c r="N3232" i="19"/>
  <c r="O3232" i="19" s="1"/>
  <c r="N3233" i="19"/>
  <c r="O3233" i="19" s="1"/>
  <c r="N3234" i="19"/>
  <c r="N3235" i="19"/>
  <c r="N3236" i="19"/>
  <c r="N3237" i="19"/>
  <c r="N3238" i="19"/>
  <c r="N3239" i="19"/>
  <c r="N3240" i="19"/>
  <c r="O3240" i="19" s="1"/>
  <c r="N193" i="19"/>
  <c r="N174" i="19"/>
  <c r="N3241" i="19"/>
  <c r="N270" i="19"/>
  <c r="N3242" i="19"/>
  <c r="N3243" i="19"/>
  <c r="N3244" i="19"/>
  <c r="N3245" i="19"/>
  <c r="O3245" i="19" s="1"/>
  <c r="N3246" i="19"/>
  <c r="O3246" i="19" s="1"/>
  <c r="N1168" i="19"/>
  <c r="N344" i="19"/>
  <c r="N3247" i="19"/>
  <c r="N3248" i="19"/>
  <c r="N227" i="19"/>
  <c r="N210" i="19"/>
  <c r="N3249" i="19"/>
  <c r="O3249" i="19" s="1"/>
  <c r="N3250" i="19"/>
  <c r="O3250" i="19" s="1"/>
  <c r="N3251" i="19"/>
  <c r="N3252" i="19"/>
  <c r="N3253" i="19"/>
  <c r="N3254" i="19"/>
  <c r="N3255" i="19"/>
  <c r="N3256" i="19"/>
  <c r="N3257" i="19"/>
  <c r="O3257" i="19" s="1"/>
  <c r="N3258" i="19"/>
  <c r="O3258" i="19" s="1"/>
  <c r="N3259" i="19"/>
  <c r="N3260" i="19"/>
  <c r="N3261" i="19"/>
  <c r="N3262" i="19"/>
  <c r="N3263" i="19"/>
  <c r="N1061" i="19"/>
  <c r="N422" i="19"/>
  <c r="O422" i="19" s="1"/>
  <c r="N1744" i="19"/>
  <c r="O1744" i="19" s="1"/>
  <c r="N1134" i="19"/>
  <c r="N3264" i="19"/>
  <c r="N1666" i="19"/>
  <c r="N1485" i="19"/>
  <c r="N3265" i="19"/>
  <c r="N1575" i="19"/>
  <c r="N3266" i="19"/>
  <c r="O3266" i="19" s="1"/>
  <c r="N832" i="19"/>
  <c r="O832" i="19" s="1"/>
  <c r="N3267" i="19"/>
  <c r="N1282" i="19"/>
  <c r="N1689" i="19"/>
  <c r="N667" i="19"/>
  <c r="N1502" i="19"/>
  <c r="N1569" i="19"/>
  <c r="N323" i="19"/>
  <c r="O323" i="19" s="1"/>
  <c r="N932" i="19"/>
  <c r="O932" i="19" s="1"/>
  <c r="N666" i="19"/>
  <c r="N863" i="19"/>
  <c r="N265" i="19"/>
  <c r="N281" i="19"/>
  <c r="N3268" i="19"/>
  <c r="N3269" i="19"/>
  <c r="N3270" i="19"/>
  <c r="O3270" i="19" s="1"/>
  <c r="N3271" i="19"/>
  <c r="O3271" i="19" s="1"/>
  <c r="N3272" i="19"/>
  <c r="N3273" i="19"/>
  <c r="N3274" i="19"/>
  <c r="N3275" i="19"/>
  <c r="N3276" i="19"/>
  <c r="N3277" i="19"/>
  <c r="N3278" i="19"/>
  <c r="O3278" i="19" s="1"/>
  <c r="N3279" i="19"/>
  <c r="N3280" i="19"/>
  <c r="N3281" i="19"/>
  <c r="N3282" i="19"/>
  <c r="N3283" i="19"/>
  <c r="N3284" i="19"/>
  <c r="N3285" i="19"/>
  <c r="N3286" i="19"/>
  <c r="O3286" i="19" s="1"/>
  <c r="N3287" i="19"/>
  <c r="N3288" i="19"/>
  <c r="N3289" i="19"/>
  <c r="N3290" i="19"/>
  <c r="N3291" i="19"/>
  <c r="N3292" i="19"/>
  <c r="N3293" i="19"/>
  <c r="N3294" i="19"/>
  <c r="O3294" i="19" s="1"/>
  <c r="N3295" i="19"/>
  <c r="N3296" i="19"/>
  <c r="N3297" i="19"/>
  <c r="N3298" i="19"/>
  <c r="N3299" i="19"/>
  <c r="N3300" i="19"/>
  <c r="N3301" i="19"/>
  <c r="N3302" i="19"/>
  <c r="O3302" i="19" s="1"/>
  <c r="N3303" i="19"/>
  <c r="N3304" i="19"/>
  <c r="N3305" i="19"/>
  <c r="N3306" i="19"/>
  <c r="N3307" i="19"/>
  <c r="N3308" i="19"/>
  <c r="N3309" i="19"/>
  <c r="N3310" i="19"/>
  <c r="O3310" i="19" s="1"/>
  <c r="N3311" i="19"/>
  <c r="N3312" i="19"/>
  <c r="N3313" i="19"/>
  <c r="N3314" i="19"/>
  <c r="N3315" i="19"/>
  <c r="N3316" i="19"/>
  <c r="N707" i="19"/>
  <c r="N548" i="19"/>
  <c r="O548" i="19" s="1"/>
  <c r="N1986" i="19"/>
  <c r="N4040" i="19"/>
  <c r="N1873" i="19"/>
  <c r="N945" i="19"/>
  <c r="N3317" i="19"/>
  <c r="N318" i="19"/>
  <c r="N1535" i="19"/>
  <c r="N1892" i="19"/>
  <c r="O1892" i="19" s="1"/>
  <c r="N1983" i="19"/>
  <c r="N1240" i="19"/>
  <c r="N1176" i="19"/>
  <c r="N1094" i="19"/>
  <c r="N2096" i="19"/>
  <c r="N3318" i="19"/>
  <c r="N672" i="19"/>
  <c r="N1286" i="19"/>
  <c r="O1286" i="19" s="1"/>
  <c r="N365" i="19"/>
  <c r="N3319" i="19"/>
  <c r="N1582" i="19"/>
  <c r="N252" i="19"/>
  <c r="N1161" i="19"/>
  <c r="N1788" i="19"/>
  <c r="N1766" i="19"/>
  <c r="N1399" i="19"/>
  <c r="O1399" i="19" s="1"/>
  <c r="N999" i="19"/>
  <c r="N689" i="19"/>
  <c r="N3320" i="19"/>
  <c r="N3321" i="19"/>
  <c r="N3322" i="19"/>
  <c r="N3323" i="19"/>
  <c r="N3324" i="19"/>
  <c r="N3325" i="19"/>
  <c r="O3325" i="19" s="1"/>
  <c r="N3326" i="19"/>
  <c r="N3327" i="19"/>
  <c r="N3328" i="19"/>
  <c r="N3329" i="19"/>
  <c r="N3330" i="19"/>
  <c r="N3331" i="19"/>
  <c r="N3332" i="19"/>
  <c r="N3333" i="19"/>
  <c r="O3333" i="19" s="1"/>
  <c r="N3334" i="19"/>
  <c r="N3335" i="19"/>
  <c r="N3336" i="19"/>
  <c r="N3337" i="19"/>
  <c r="N3338" i="19"/>
  <c r="N3339" i="19"/>
  <c r="N3340" i="19"/>
  <c r="N3341" i="19"/>
  <c r="O3341" i="19" s="1"/>
  <c r="N3342" i="19"/>
  <c r="N3343" i="19"/>
  <c r="N3344" i="19"/>
  <c r="N3345" i="19"/>
  <c r="N3346" i="19"/>
  <c r="N3347" i="19"/>
  <c r="N3348" i="19"/>
  <c r="N3349" i="19"/>
  <c r="O3349" i="19" s="1"/>
  <c r="N3350" i="19"/>
  <c r="N3351" i="19"/>
  <c r="N3352" i="19"/>
  <c r="N3353" i="19"/>
  <c r="N3354" i="19"/>
  <c r="N3355" i="19"/>
  <c r="N3356" i="19"/>
  <c r="N3357" i="19"/>
  <c r="O3357" i="19" s="1"/>
  <c r="N3358" i="19"/>
  <c r="N3359" i="19"/>
  <c r="N3360" i="19"/>
  <c r="N3361" i="19"/>
  <c r="N1724" i="19"/>
  <c r="N1708" i="19"/>
  <c r="N1554" i="19"/>
  <c r="N3362" i="19"/>
  <c r="O3362" i="19" s="1"/>
  <c r="N3363" i="19"/>
  <c r="N2089" i="19"/>
  <c r="N775" i="19"/>
  <c r="N1747" i="19"/>
  <c r="N3364" i="19"/>
  <c r="N3365" i="19"/>
  <c r="N441" i="19"/>
  <c r="N826" i="19"/>
  <c r="O826" i="19" s="1"/>
  <c r="N1847" i="19"/>
  <c r="N577" i="19"/>
  <c r="N1285" i="19"/>
  <c r="N3366" i="19"/>
  <c r="N1144" i="19"/>
  <c r="N3367" i="19"/>
  <c r="N234" i="19"/>
  <c r="N1075" i="19"/>
  <c r="O1075" i="19" s="1"/>
  <c r="N3368" i="19"/>
  <c r="N794" i="19"/>
  <c r="N1413" i="19"/>
  <c r="N1016" i="19"/>
  <c r="N1754" i="19"/>
  <c r="N1072" i="19"/>
  <c r="N1731" i="19"/>
  <c r="N1431" i="19"/>
  <c r="O1431" i="19" s="1"/>
  <c r="N3369" i="19"/>
  <c r="N1684" i="19"/>
  <c r="N1086" i="19"/>
  <c r="N184" i="19"/>
  <c r="N1288" i="19"/>
  <c r="N1511" i="19"/>
  <c r="N1654" i="19"/>
  <c r="N1685" i="19"/>
  <c r="O1685" i="19" s="1"/>
  <c r="N1633" i="19"/>
  <c r="N1647" i="19"/>
  <c r="N1486" i="19"/>
  <c r="N1434" i="19"/>
  <c r="N1802" i="19"/>
  <c r="N2026" i="19"/>
  <c r="N872" i="19"/>
  <c r="N620" i="19"/>
  <c r="O620" i="19" s="1"/>
  <c r="N1504" i="19"/>
  <c r="N3370" i="19"/>
  <c r="N1464" i="19"/>
  <c r="N967" i="19"/>
  <c r="N1362" i="19"/>
  <c r="N1192" i="19"/>
  <c r="N1354" i="19"/>
  <c r="N1996" i="19"/>
  <c r="O1996" i="19" s="1"/>
  <c r="N1010" i="19"/>
  <c r="N1514" i="19"/>
  <c r="N1526" i="19"/>
  <c r="N1279" i="19"/>
  <c r="N687" i="19"/>
  <c r="N1319" i="19"/>
  <c r="N1723" i="19"/>
  <c r="N1601" i="19"/>
  <c r="O1601" i="19" s="1"/>
  <c r="N1028" i="19"/>
  <c r="N1855" i="19"/>
  <c r="N1768" i="19"/>
  <c r="N639" i="19"/>
  <c r="N917" i="19"/>
  <c r="N647" i="19"/>
  <c r="N188" i="19"/>
  <c r="N1715" i="19"/>
  <c r="O1715" i="19" s="1"/>
  <c r="N3371" i="19"/>
  <c r="N3372" i="19"/>
  <c r="N3373" i="19"/>
  <c r="N3374" i="19"/>
  <c r="N3375" i="19"/>
  <c r="N1728" i="19"/>
  <c r="N364" i="19"/>
  <c r="N3376" i="19"/>
  <c r="O3376" i="19" s="1"/>
  <c r="N912" i="19"/>
  <c r="N919" i="19"/>
  <c r="N3377" i="19"/>
  <c r="N3378" i="19"/>
  <c r="N3379" i="19"/>
  <c r="N3380" i="19"/>
  <c r="N3381" i="19"/>
  <c r="N3382" i="19"/>
  <c r="O3382" i="19" s="1"/>
  <c r="N3383" i="19"/>
  <c r="N3384" i="19"/>
  <c r="N3385" i="19"/>
  <c r="N3386" i="19"/>
  <c r="N3387" i="19"/>
  <c r="N3388" i="19"/>
  <c r="N3389" i="19"/>
  <c r="N3390" i="19"/>
  <c r="O3390" i="19" s="1"/>
  <c r="N3391" i="19"/>
  <c r="N3392" i="19"/>
  <c r="N132" i="19"/>
  <c r="N497" i="19"/>
  <c r="N3393" i="19"/>
  <c r="N3394" i="19"/>
  <c r="N3395" i="19"/>
  <c r="N3396" i="19"/>
  <c r="O3396" i="19" s="1"/>
  <c r="N3397" i="19"/>
  <c r="N1651" i="19"/>
  <c r="N4038" i="19"/>
  <c r="N464" i="19"/>
  <c r="N166" i="19"/>
  <c r="N1546" i="19"/>
  <c r="N154" i="19"/>
  <c r="N147" i="19"/>
  <c r="O147" i="19" s="1"/>
  <c r="N148" i="19"/>
  <c r="N316" i="19"/>
  <c r="N3398" i="19"/>
  <c r="N3399" i="19"/>
  <c r="N3400" i="19"/>
  <c r="N3401" i="19"/>
  <c r="N3402" i="19"/>
  <c r="N3403" i="19"/>
  <c r="O3403" i="19" s="1"/>
  <c r="N3404" i="19"/>
  <c r="N3405" i="19"/>
  <c r="N3406" i="19"/>
  <c r="N3407" i="19"/>
  <c r="N3408" i="19"/>
  <c r="N3409" i="19"/>
  <c r="N3410" i="19"/>
  <c r="N3411" i="19"/>
  <c r="O3411" i="19" s="1"/>
  <c r="N3412" i="19"/>
  <c r="N3413" i="19"/>
  <c r="N159" i="19"/>
  <c r="N1323" i="19"/>
  <c r="N1929" i="19"/>
  <c r="N1938" i="19"/>
  <c r="N3414" i="19"/>
  <c r="N3415" i="19"/>
  <c r="O3415" i="19" s="1"/>
  <c r="N2087" i="19"/>
  <c r="N1737" i="19"/>
  <c r="N3416" i="19"/>
  <c r="N1008" i="19"/>
  <c r="N696" i="19"/>
  <c r="N679" i="19"/>
  <c r="N1577" i="19"/>
  <c r="N1509" i="19"/>
  <c r="O1509" i="19" s="1"/>
  <c r="N424" i="19"/>
  <c r="N519" i="19"/>
  <c r="N896" i="19"/>
  <c r="N1499" i="19"/>
  <c r="N528" i="19"/>
  <c r="N944" i="19"/>
  <c r="N1648" i="19"/>
  <c r="N566" i="19"/>
  <c r="O566" i="19" s="1"/>
  <c r="N240" i="19"/>
  <c r="N3417" i="19"/>
  <c r="N3418" i="19"/>
  <c r="N3419" i="19"/>
  <c r="N3420" i="19"/>
  <c r="N3421" i="19"/>
  <c r="N3422" i="19"/>
  <c r="N3423" i="19"/>
  <c r="O3423" i="19" s="1"/>
  <c r="N3424" i="19"/>
  <c r="N3425" i="19"/>
  <c r="N3426" i="19"/>
  <c r="N3427" i="19"/>
  <c r="N3428" i="19"/>
  <c r="N3429" i="19"/>
  <c r="N3430" i="19"/>
  <c r="N3431" i="19"/>
  <c r="O3431" i="19" s="1"/>
  <c r="N3432" i="19"/>
  <c r="N3433" i="19"/>
  <c r="N3434" i="19"/>
  <c r="N3435" i="19"/>
  <c r="N3436" i="19"/>
  <c r="N3437" i="19"/>
  <c r="N3438" i="19"/>
  <c r="N3439" i="19"/>
  <c r="O3439" i="19" s="1"/>
  <c r="N3440" i="19"/>
  <c r="N3441" i="19"/>
  <c r="N3442" i="19"/>
  <c r="N3443" i="19"/>
  <c r="N3444" i="19"/>
  <c r="N3445" i="19"/>
  <c r="N3446" i="19"/>
  <c r="N3447" i="19"/>
  <c r="O3447" i="19" s="1"/>
  <c r="N3448" i="19"/>
  <c r="N3449" i="19"/>
  <c r="N3450" i="19"/>
  <c r="N3451" i="19"/>
  <c r="N3452" i="19"/>
  <c r="N3453" i="19"/>
  <c r="N3454" i="19"/>
  <c r="N3455" i="19"/>
  <c r="O3455" i="19" s="1"/>
  <c r="N3456" i="19"/>
  <c r="N3457" i="19"/>
  <c r="N3458" i="19"/>
  <c r="N3459" i="19"/>
  <c r="N3460" i="19"/>
  <c r="N3461" i="19"/>
  <c r="N1984" i="19"/>
  <c r="N598" i="19"/>
  <c r="O598" i="19" s="1"/>
  <c r="N3462" i="19"/>
  <c r="N1942" i="19"/>
  <c r="N1909" i="19"/>
  <c r="N1881" i="19"/>
  <c r="N3463" i="19"/>
  <c r="N3464" i="19"/>
  <c r="N3465" i="19"/>
  <c r="N3466" i="19"/>
  <c r="O3466" i="19" s="1"/>
  <c r="N3467" i="19"/>
  <c r="N3468" i="19"/>
  <c r="N1777" i="19"/>
  <c r="N737" i="19"/>
  <c r="N4050" i="19"/>
  <c r="N3469" i="19"/>
  <c r="N177" i="19"/>
  <c r="N1953" i="19"/>
  <c r="O1953" i="19" s="1"/>
  <c r="N1045" i="19"/>
  <c r="N3470" i="19"/>
  <c r="N788" i="19"/>
  <c r="N760" i="19"/>
  <c r="N699" i="19"/>
  <c r="N3471" i="19"/>
  <c r="N3472" i="19"/>
  <c r="N1972" i="19"/>
  <c r="O1972" i="19" s="1"/>
  <c r="N3473" i="19"/>
  <c r="N2062" i="19"/>
  <c r="N1252" i="19"/>
  <c r="N1135" i="19"/>
  <c r="N1106" i="19"/>
  <c r="N1789" i="19"/>
  <c r="N3474" i="19"/>
  <c r="N1951" i="19"/>
  <c r="O1951" i="19" s="1"/>
  <c r="N1404" i="19"/>
  <c r="N3475" i="19"/>
  <c r="N3476" i="19"/>
  <c r="N3477" i="19"/>
  <c r="N3478" i="19"/>
  <c r="N3479" i="19"/>
  <c r="N3480" i="19"/>
  <c r="N3481" i="19"/>
  <c r="O3481" i="19" s="1"/>
  <c r="N3482" i="19"/>
  <c r="N3483" i="19"/>
  <c r="N3484" i="19"/>
  <c r="N3485" i="19"/>
  <c r="N3486" i="19"/>
  <c r="N3487" i="19"/>
  <c r="N3488" i="19"/>
  <c r="N3489" i="19"/>
  <c r="O3489" i="19" s="1"/>
  <c r="N3490" i="19"/>
  <c r="N3491" i="19"/>
  <c r="N3492" i="19"/>
  <c r="N3493" i="19"/>
  <c r="N3494" i="19"/>
  <c r="N3495" i="19"/>
  <c r="N3496" i="19"/>
  <c r="N3497" i="19"/>
  <c r="O3497" i="19" s="1"/>
  <c r="N3498" i="19"/>
  <c r="N3499" i="19"/>
  <c r="N3500" i="19"/>
  <c r="N3501" i="19"/>
  <c r="N3502" i="19"/>
  <c r="N3503" i="19"/>
  <c r="N3504" i="19"/>
  <c r="N3505" i="19"/>
  <c r="O3505" i="19" s="1"/>
  <c r="N3506" i="19"/>
  <c r="N3507" i="19"/>
  <c r="N3508" i="19"/>
  <c r="N3509" i="19"/>
  <c r="N3510" i="19"/>
  <c r="N3511" i="19"/>
  <c r="N3512" i="19"/>
  <c r="N3513" i="19"/>
  <c r="O3513" i="19" s="1"/>
  <c r="N3514" i="19"/>
  <c r="N3515" i="19"/>
  <c r="N3516" i="19"/>
  <c r="N3517" i="19"/>
  <c r="N3518" i="19"/>
  <c r="N3519" i="19"/>
  <c r="N3520" i="19"/>
  <c r="N3521" i="19"/>
  <c r="O3521" i="19" s="1"/>
  <c r="N1760" i="19"/>
  <c r="N1428" i="19"/>
  <c r="N455" i="19"/>
  <c r="N682" i="19"/>
  <c r="N1795" i="19"/>
  <c r="N403" i="19"/>
  <c r="N3522" i="19"/>
  <c r="N4037" i="19"/>
  <c r="O4037" i="19" s="1"/>
  <c r="N401" i="19"/>
  <c r="N956" i="19"/>
  <c r="N333" i="19"/>
  <c r="N3523" i="19"/>
  <c r="N1064" i="19"/>
  <c r="N1599" i="19"/>
  <c r="N3524" i="19"/>
  <c r="N1444" i="19"/>
  <c r="O1444" i="19" s="1"/>
  <c r="N1920" i="19"/>
  <c r="N621" i="19"/>
  <c r="N442" i="19"/>
  <c r="N951" i="19"/>
  <c r="N1574" i="19"/>
  <c r="N3525" i="19"/>
  <c r="N1883" i="19"/>
  <c r="N1540" i="19"/>
  <c r="O1540" i="19" s="1"/>
  <c r="N2037" i="19"/>
  <c r="N1821" i="19"/>
  <c r="N2027" i="19"/>
  <c r="N1700" i="19"/>
  <c r="N117" i="19"/>
  <c r="N12" i="19"/>
  <c r="N3526" i="19"/>
  <c r="N3527" i="19"/>
  <c r="O3527" i="19" s="1"/>
  <c r="N1175" i="19"/>
  <c r="N483" i="19"/>
  <c r="N964" i="19"/>
  <c r="N2079" i="19"/>
  <c r="N1512" i="19"/>
  <c r="N974" i="19"/>
  <c r="N970" i="19"/>
  <c r="N3528" i="19"/>
  <c r="O3528" i="19" s="1"/>
  <c r="N1160" i="19"/>
  <c r="N1506" i="19"/>
  <c r="N1609" i="19"/>
  <c r="N462" i="19"/>
  <c r="N733" i="19"/>
  <c r="N1372" i="19"/>
  <c r="N449" i="19"/>
  <c r="N1081" i="19"/>
  <c r="O1081" i="19" s="1"/>
  <c r="N1124" i="19"/>
  <c r="N3529" i="19"/>
  <c r="N3530" i="19"/>
  <c r="N897" i="19"/>
  <c r="N513" i="19"/>
  <c r="N1955" i="19"/>
  <c r="N2058" i="19"/>
  <c r="N727" i="19"/>
  <c r="O727" i="19" s="1"/>
  <c r="N660" i="19"/>
  <c r="N431" i="19"/>
  <c r="N3531" i="19"/>
  <c r="N811" i="19"/>
  <c r="N989" i="19"/>
  <c r="N1532" i="19"/>
  <c r="N3532" i="19"/>
  <c r="N1707" i="19"/>
  <c r="O1707" i="19" s="1"/>
  <c r="N3533" i="19"/>
  <c r="N3534" i="19"/>
  <c r="N3535" i="19"/>
  <c r="N3536" i="19"/>
  <c r="N3537" i="19"/>
  <c r="N651" i="19"/>
  <c r="N345" i="19"/>
  <c r="N1997" i="19"/>
  <c r="O1997" i="19" s="1"/>
  <c r="N1750" i="19"/>
  <c r="N828" i="19"/>
  <c r="N3538" i="19"/>
  <c r="N3539" i="19"/>
  <c r="N3540" i="19"/>
  <c r="N3541" i="19"/>
  <c r="N3542" i="19"/>
  <c r="N3543" i="19"/>
  <c r="O3543" i="19" s="1"/>
  <c r="N3544" i="19"/>
  <c r="N3545" i="19"/>
  <c r="N3546" i="19"/>
  <c r="N3547" i="19"/>
  <c r="N3548" i="19"/>
  <c r="N3549" i="19"/>
  <c r="N3550" i="19"/>
  <c r="N1318" i="19"/>
  <c r="O1318" i="19" s="1"/>
  <c r="N357" i="19"/>
  <c r="N1384" i="19"/>
  <c r="N1675" i="19"/>
  <c r="N3551" i="19"/>
  <c r="N3552" i="19"/>
  <c r="N3553" i="19"/>
  <c r="N3554" i="19"/>
  <c r="N3555" i="19"/>
  <c r="O3555" i="19" s="1"/>
  <c r="N3556" i="19"/>
  <c r="N3557" i="19"/>
  <c r="N3558" i="19"/>
  <c r="N288" i="19"/>
  <c r="N1693" i="19"/>
  <c r="N324" i="19"/>
  <c r="N203" i="19"/>
  <c r="N170" i="19"/>
  <c r="O170" i="19" s="1"/>
  <c r="N792" i="19"/>
  <c r="N3559" i="19"/>
  <c r="N3560" i="19"/>
  <c r="N3561" i="19"/>
  <c r="N3562" i="19"/>
  <c r="N3563" i="19"/>
  <c r="N3564" i="19"/>
  <c r="N3565" i="19"/>
  <c r="O3565" i="19" s="1"/>
  <c r="N3566" i="19"/>
  <c r="N3567" i="19"/>
  <c r="N3568" i="19"/>
  <c r="N3569" i="19"/>
  <c r="N3570" i="19"/>
  <c r="N3571" i="19"/>
  <c r="N3572" i="19"/>
  <c r="N3573" i="19"/>
  <c r="O3573" i="19" s="1"/>
  <c r="N3574" i="19"/>
  <c r="N3575" i="19"/>
  <c r="N3576" i="19"/>
  <c r="N3577" i="19"/>
  <c r="N140" i="19"/>
  <c r="N563" i="19"/>
  <c r="N13" i="19"/>
  <c r="N1304" i="19"/>
  <c r="O1304" i="19" s="1"/>
  <c r="N230" i="19"/>
  <c r="N1449" i="19"/>
  <c r="N859" i="19"/>
  <c r="N841" i="19"/>
  <c r="N1979" i="19"/>
  <c r="N130" i="19"/>
  <c r="N3578" i="19"/>
  <c r="N1170" i="19"/>
  <c r="O1170" i="19" s="1"/>
  <c r="N192" i="19"/>
  <c r="N1260" i="19"/>
  <c r="N1908" i="19"/>
  <c r="N1067" i="19"/>
  <c r="N514" i="19"/>
  <c r="N1300" i="19"/>
  <c r="N1874" i="19"/>
  <c r="N354" i="19"/>
  <c r="O354" i="19" s="1"/>
  <c r="N1241" i="19"/>
  <c r="N415" i="19"/>
  <c r="N3579" i="19"/>
  <c r="N3580" i="19"/>
  <c r="N3581" i="19"/>
  <c r="N3582" i="19"/>
  <c r="N3583" i="19"/>
  <c r="N3584" i="19"/>
  <c r="O3584" i="19" s="1"/>
  <c r="N3585" i="19"/>
  <c r="N3586" i="19"/>
  <c r="N3587" i="19"/>
  <c r="N3588" i="19"/>
  <c r="N3589" i="19"/>
  <c r="N3590" i="19"/>
  <c r="N3591" i="19"/>
  <c r="N3592" i="19"/>
  <c r="O3592" i="19" s="1"/>
  <c r="N3593" i="19"/>
  <c r="N3594" i="19"/>
  <c r="N3595" i="19"/>
  <c r="N3596" i="19"/>
  <c r="N3597" i="19"/>
  <c r="N3598" i="19"/>
  <c r="N3599" i="19"/>
  <c r="N3600" i="19"/>
  <c r="O3600" i="19" s="1"/>
  <c r="N3601" i="19"/>
  <c r="N3602" i="19"/>
  <c r="N3603" i="19"/>
  <c r="N3604" i="19"/>
  <c r="N3605" i="19"/>
  <c r="N3606" i="19"/>
  <c r="N3607" i="19"/>
  <c r="N3608" i="19"/>
  <c r="O3608" i="19" s="1"/>
  <c r="N3609" i="19"/>
  <c r="N3610" i="19"/>
  <c r="N3611" i="19"/>
  <c r="N3612" i="19"/>
  <c r="N3613" i="19"/>
  <c r="N3614" i="19"/>
  <c r="N3615" i="19"/>
  <c r="N3616" i="19"/>
  <c r="O3616" i="19" s="1"/>
  <c r="N3617" i="19"/>
  <c r="N3618" i="19"/>
  <c r="N3619" i="19"/>
  <c r="N3620" i="19"/>
  <c r="N3621" i="19"/>
  <c r="N3622" i="19"/>
  <c r="N3623" i="19"/>
  <c r="N2051" i="19"/>
  <c r="O2051" i="19" s="1"/>
  <c r="N3624" i="19"/>
  <c r="N3625" i="19"/>
  <c r="N635" i="19"/>
  <c r="N3626" i="19"/>
  <c r="N3627" i="19"/>
  <c r="N38" i="19"/>
  <c r="N2078" i="19"/>
  <c r="N1804" i="19"/>
  <c r="O1804" i="19" s="1"/>
  <c r="N1332" i="19"/>
  <c r="N1448" i="19"/>
  <c r="N2054" i="19"/>
  <c r="N1583" i="19"/>
  <c r="N612" i="19"/>
  <c r="N438" i="19"/>
  <c r="N3628" i="19"/>
  <c r="N796" i="19"/>
  <c r="O796" i="19" s="1"/>
  <c r="N3629" i="19"/>
  <c r="N3630" i="19"/>
  <c r="N3631" i="19"/>
  <c r="N3632" i="19"/>
  <c r="N1989" i="19"/>
  <c r="N3633" i="19"/>
  <c r="N204" i="19"/>
  <c r="N3634" i="19"/>
  <c r="O3634" i="19" s="1"/>
  <c r="N1714" i="19"/>
  <c r="N509" i="19"/>
  <c r="N1895" i="19"/>
  <c r="N3635" i="19"/>
  <c r="N3636" i="19"/>
  <c r="N3637" i="19"/>
  <c r="N1725" i="19"/>
  <c r="N3638" i="19"/>
  <c r="O3638" i="19" s="1"/>
  <c r="N3639" i="19"/>
  <c r="N370" i="19"/>
  <c r="N925" i="19"/>
  <c r="N3640" i="19"/>
  <c r="N3641" i="19"/>
  <c r="N3642" i="19"/>
  <c r="N3643" i="19"/>
  <c r="N3644" i="19"/>
  <c r="O3644" i="19" s="1"/>
  <c r="N3645" i="19"/>
  <c r="N3646" i="19"/>
  <c r="N3647" i="19"/>
  <c r="N3648" i="19"/>
  <c r="N3649" i="19"/>
  <c r="N3650" i="19"/>
  <c r="N3651" i="19"/>
  <c r="N3652" i="19"/>
  <c r="O3652" i="19" s="1"/>
  <c r="N3653" i="19"/>
  <c r="N3654" i="19"/>
  <c r="N3655" i="19"/>
  <c r="N3656" i="19"/>
  <c r="N3657" i="19"/>
  <c r="N3658" i="19"/>
  <c r="N3659" i="19"/>
  <c r="N3660" i="19"/>
  <c r="O3660" i="19" s="1"/>
  <c r="N3661" i="19"/>
  <c r="N3662" i="19"/>
  <c r="N3663" i="19"/>
  <c r="N3664" i="19"/>
  <c r="N3665" i="19"/>
  <c r="N3666" i="19"/>
  <c r="N3667" i="19"/>
  <c r="N3668" i="19"/>
  <c r="O3668" i="19" s="1"/>
  <c r="N3669" i="19"/>
  <c r="N3670" i="19"/>
  <c r="N3671" i="19"/>
  <c r="N3672" i="19"/>
  <c r="N3673" i="19"/>
  <c r="N3674" i="19"/>
  <c r="N3675" i="19"/>
  <c r="N3676" i="19"/>
  <c r="O3676" i="19" s="1"/>
  <c r="N3677" i="19"/>
  <c r="N3678" i="19"/>
  <c r="N3679" i="19"/>
  <c r="N3680" i="19"/>
  <c r="N3681" i="19"/>
  <c r="N3682" i="19"/>
  <c r="N3683" i="19"/>
  <c r="N3684" i="19"/>
  <c r="O3684" i="19" s="1"/>
  <c r="N3685" i="19"/>
  <c r="N3686" i="19"/>
  <c r="N3687" i="19"/>
  <c r="N3688" i="19"/>
  <c r="N3689" i="19"/>
  <c r="N3690" i="19"/>
  <c r="N3691" i="19"/>
  <c r="N78" i="19"/>
  <c r="O78" i="19" s="1"/>
  <c r="N1933" i="19"/>
  <c r="N3692" i="19"/>
  <c r="N1749" i="19"/>
  <c r="N949" i="19"/>
  <c r="N746" i="19"/>
  <c r="N625" i="19"/>
  <c r="N1755" i="19"/>
  <c r="N3693" i="19"/>
  <c r="O3693" i="19" s="1"/>
  <c r="N518" i="19"/>
  <c r="N187" i="19"/>
  <c r="N829" i="19"/>
  <c r="N285" i="19"/>
  <c r="N3694" i="19"/>
  <c r="N1616" i="19"/>
  <c r="N1626" i="19"/>
  <c r="N301" i="19"/>
  <c r="O301" i="19" s="1"/>
  <c r="N568" i="19"/>
  <c r="N1784" i="19"/>
  <c r="N388" i="19"/>
  <c r="N1239" i="19"/>
  <c r="N880" i="19"/>
  <c r="N1468" i="19"/>
  <c r="N798" i="19"/>
  <c r="N858" i="19"/>
  <c r="O858" i="19" s="1"/>
  <c r="N1208" i="19"/>
  <c r="N1672" i="19"/>
  <c r="N3695" i="19"/>
  <c r="N3696" i="19"/>
  <c r="N1932" i="19"/>
  <c r="N2036" i="19"/>
  <c r="N337" i="19"/>
  <c r="N1641" i="19"/>
  <c r="O1641" i="19" s="1"/>
  <c r="N844" i="19"/>
  <c r="N1338" i="19"/>
  <c r="N1534" i="19"/>
  <c r="N959" i="19"/>
  <c r="N865" i="19"/>
  <c r="N1328" i="19"/>
  <c r="N1291" i="19"/>
  <c r="N1356" i="19"/>
  <c r="O1356" i="19" s="1"/>
  <c r="N328" i="19"/>
  <c r="N1922" i="19"/>
  <c r="N374" i="19"/>
  <c r="N1459" i="19"/>
  <c r="N930" i="19"/>
  <c r="N1604" i="19"/>
  <c r="N659" i="19"/>
  <c r="N3697" i="19"/>
  <c r="O3697" i="19" s="1"/>
  <c r="N813" i="19"/>
  <c r="N1177" i="19"/>
  <c r="N1031" i="19"/>
  <c r="N1903" i="19"/>
  <c r="N739" i="19"/>
  <c r="N484" i="19"/>
  <c r="N722" i="19"/>
  <c r="N1335" i="19"/>
  <c r="O1335" i="19" s="1"/>
  <c r="N799" i="19"/>
  <c r="N537" i="19"/>
  <c r="N372" i="19"/>
  <c r="N3698" i="19"/>
  <c r="N3699" i="19"/>
  <c r="N3700" i="19"/>
  <c r="N3701" i="19"/>
  <c r="N407" i="19"/>
  <c r="O407" i="19" s="1"/>
  <c r="N1695" i="19"/>
  <c r="N712" i="19"/>
  <c r="N1219" i="19"/>
  <c r="N3702" i="19"/>
  <c r="N3703" i="19"/>
  <c r="N3704" i="19"/>
  <c r="N3705" i="19"/>
  <c r="N3706" i="19"/>
  <c r="O3706" i="19" s="1"/>
  <c r="N3707" i="19"/>
  <c r="N3708" i="19"/>
  <c r="N3709" i="19"/>
  <c r="N3710" i="19"/>
  <c r="N3711" i="19"/>
  <c r="N3712" i="19"/>
  <c r="N1103" i="19"/>
  <c r="N3713" i="19"/>
  <c r="O3713" i="19" s="1"/>
  <c r="N127" i="19"/>
  <c r="N3714" i="19"/>
  <c r="N61" i="19"/>
  <c r="N1798" i="19"/>
  <c r="N3715" i="19"/>
  <c r="N229" i="19"/>
  <c r="N3716" i="19"/>
  <c r="N1505" i="19"/>
  <c r="O1505" i="19" s="1"/>
  <c r="N3717" i="19"/>
  <c r="N3718" i="19"/>
  <c r="N3719" i="19"/>
  <c r="N3720" i="19"/>
  <c r="N3721" i="19"/>
  <c r="N3722" i="19"/>
  <c r="N3723" i="19"/>
  <c r="N3724" i="19"/>
  <c r="O3724" i="19" s="1"/>
  <c r="N1090" i="19"/>
  <c r="N96" i="19"/>
  <c r="N3725" i="19"/>
  <c r="N3726" i="19"/>
  <c r="N239" i="19"/>
  <c r="N476" i="19"/>
  <c r="N3727" i="19"/>
  <c r="N3728" i="19"/>
  <c r="O3728" i="19" s="1"/>
  <c r="N3729" i="19"/>
  <c r="N3730" i="19"/>
  <c r="N3731" i="19"/>
  <c r="N3732" i="19"/>
  <c r="N3733" i="19"/>
  <c r="N3734" i="19"/>
  <c r="N3735" i="19"/>
  <c r="N3736" i="19"/>
  <c r="O3736" i="19" s="1"/>
  <c r="N3737" i="19"/>
  <c r="N3738" i="19"/>
  <c r="N3739" i="19"/>
  <c r="N3740" i="19"/>
  <c r="N3741" i="19"/>
  <c r="N3742" i="19"/>
  <c r="N3743" i="19"/>
  <c r="N1095" i="19"/>
  <c r="O1095" i="19" s="1"/>
  <c r="N247" i="19"/>
  <c r="N171" i="19"/>
  <c r="N1112" i="19"/>
  <c r="N926" i="19"/>
  <c r="N602" i="19"/>
  <c r="N467" i="19"/>
  <c r="N158" i="19"/>
  <c r="N552" i="19"/>
  <c r="O552" i="19" s="1"/>
  <c r="N39" i="19"/>
  <c r="N119" i="19"/>
  <c r="N90" i="19"/>
  <c r="N874" i="19"/>
  <c r="N533" i="19"/>
  <c r="N303" i="19"/>
  <c r="N1174" i="19"/>
  <c r="N201" i="19"/>
  <c r="O201" i="19" s="1"/>
  <c r="N913" i="19"/>
  <c r="N89" i="19"/>
  <c r="N1021" i="19"/>
  <c r="N266" i="19"/>
  <c r="N505" i="19"/>
  <c r="N34" i="19"/>
  <c r="N80" i="19"/>
  <c r="N3744" i="19"/>
  <c r="O3744" i="19" s="1"/>
  <c r="N3745" i="19"/>
  <c r="N3746" i="19"/>
  <c r="N3747" i="19"/>
  <c r="N3748" i="19"/>
  <c r="N3749" i="19"/>
  <c r="N3750" i="19"/>
  <c r="N3751" i="19"/>
  <c r="N3752" i="19"/>
  <c r="O3752" i="19" s="1"/>
  <c r="N3753" i="19"/>
  <c r="N3754" i="19"/>
  <c r="N3755" i="19"/>
  <c r="N3756" i="19"/>
  <c r="N3757" i="19"/>
  <c r="N3758" i="19"/>
  <c r="N3759" i="19"/>
  <c r="N3760" i="19"/>
  <c r="O3760" i="19" s="1"/>
  <c r="N3761" i="19"/>
  <c r="N3762" i="19"/>
  <c r="N3763" i="19"/>
  <c r="N3764" i="19"/>
  <c r="N3765" i="19"/>
  <c r="N3766" i="19"/>
  <c r="N3767" i="19"/>
  <c r="N3768" i="19"/>
  <c r="O3768" i="19" s="1"/>
  <c r="N3769" i="19"/>
  <c r="N3770" i="19"/>
  <c r="N3771" i="19"/>
  <c r="N3772" i="19"/>
  <c r="N3773" i="19"/>
  <c r="N3774" i="19"/>
  <c r="N3775" i="19"/>
  <c r="N3776" i="19"/>
  <c r="O3776" i="19" s="1"/>
  <c r="N3777" i="19"/>
  <c r="N3778" i="19"/>
  <c r="N3779" i="19"/>
  <c r="N3780" i="19"/>
  <c r="N3781" i="19"/>
  <c r="N3782" i="19"/>
  <c r="N3783" i="19"/>
  <c r="N3784" i="19"/>
  <c r="O3784" i="19" s="1"/>
  <c r="N3785" i="19"/>
  <c r="N3786" i="19"/>
  <c r="N3787" i="19"/>
  <c r="N3788" i="19"/>
  <c r="N3789" i="19"/>
  <c r="N3790" i="19"/>
  <c r="N3791" i="19"/>
  <c r="N3792" i="19"/>
  <c r="O3792" i="19" s="1"/>
  <c r="N3793" i="19"/>
  <c r="N3794" i="19"/>
  <c r="N3795" i="19"/>
  <c r="N3796" i="19"/>
  <c r="N3797" i="19"/>
  <c r="N3798" i="19"/>
  <c r="N992" i="19"/>
  <c r="N4039" i="19"/>
  <c r="O4039" i="19" s="1"/>
  <c r="N578" i="19"/>
  <c r="N1799" i="19"/>
  <c r="N2044" i="19"/>
  <c r="N186" i="19"/>
  <c r="N922" i="19"/>
  <c r="N427" i="19"/>
  <c r="N581" i="19"/>
  <c r="N1442" i="19"/>
  <c r="O1442" i="19" s="1"/>
  <c r="N118" i="19"/>
  <c r="N1169" i="19"/>
  <c r="N1782" i="19"/>
  <c r="N178" i="19"/>
  <c r="N708" i="19"/>
  <c r="N27" i="19"/>
  <c r="N88" i="19"/>
  <c r="N45" i="19"/>
  <c r="O45" i="19" s="1"/>
  <c r="N1397" i="19"/>
  <c r="N377" i="19"/>
  <c r="N1477" i="19"/>
  <c r="N884" i="19"/>
  <c r="N1297" i="19"/>
  <c r="N1949" i="19"/>
  <c r="N773" i="19"/>
  <c r="N756" i="19"/>
  <c r="O756" i="19" s="1"/>
  <c r="N3799" i="19"/>
  <c r="N3800" i="19"/>
  <c r="N3801" i="19"/>
  <c r="N3802" i="19"/>
  <c r="N3803" i="19"/>
  <c r="N3804" i="19"/>
  <c r="N3805" i="19"/>
  <c r="N3806" i="19"/>
  <c r="O3806" i="19" s="1"/>
  <c r="N3807" i="19"/>
  <c r="N3808" i="19"/>
  <c r="N3809" i="19"/>
  <c r="N3810" i="19"/>
  <c r="N3811" i="19"/>
  <c r="N3812" i="19"/>
  <c r="N3813" i="19"/>
  <c r="N3814" i="19"/>
  <c r="O3814" i="19" s="1"/>
  <c r="N3815" i="19"/>
  <c r="N3816" i="19"/>
  <c r="N3817" i="19"/>
  <c r="N3818" i="19"/>
  <c r="N3819" i="19"/>
  <c r="N3820" i="19"/>
  <c r="N3821" i="19"/>
  <c r="N3822" i="19"/>
  <c r="O3822" i="19" s="1"/>
  <c r="N3823" i="19"/>
  <c r="N3824" i="19"/>
  <c r="N3825" i="19"/>
  <c r="N3826" i="19"/>
  <c r="N3827" i="19"/>
  <c r="N3828" i="19"/>
  <c r="N3829" i="19"/>
  <c r="N3830" i="19"/>
  <c r="O3830" i="19" s="1"/>
  <c r="N3831" i="19"/>
  <c r="N3832" i="19"/>
  <c r="N3833" i="19"/>
  <c r="N3834" i="19"/>
  <c r="N3835" i="19"/>
  <c r="N3836" i="19"/>
  <c r="N3837" i="19"/>
  <c r="N3838" i="19"/>
  <c r="O3838" i="19" s="1"/>
  <c r="N3839" i="19"/>
  <c r="N3840" i="19"/>
  <c r="N3841" i="19"/>
  <c r="N3842" i="19"/>
  <c r="N3843" i="19"/>
  <c r="N3844" i="19"/>
  <c r="N3845" i="19"/>
  <c r="N3846" i="19"/>
  <c r="O3846" i="19" s="1"/>
  <c r="N3847" i="19"/>
  <c r="N3848" i="19"/>
  <c r="N3849" i="19"/>
  <c r="N3850" i="19"/>
  <c r="N3851" i="19"/>
  <c r="N3852" i="19"/>
  <c r="N3853" i="19"/>
  <c r="N481" i="19"/>
  <c r="O481" i="19" s="1"/>
  <c r="N25" i="19"/>
  <c r="N1606" i="19"/>
  <c r="N3854" i="19"/>
  <c r="N772" i="19"/>
  <c r="N665" i="19"/>
  <c r="N3855" i="19"/>
  <c r="N325" i="19"/>
  <c r="N62" i="19"/>
  <c r="O62" i="19" s="1"/>
  <c r="N146" i="19"/>
  <c r="N982" i="19"/>
  <c r="N768" i="19"/>
  <c r="N1469" i="19"/>
  <c r="N101" i="19"/>
  <c r="N630" i="19"/>
  <c r="N475" i="19"/>
  <c r="N596" i="19"/>
  <c r="O596" i="19" s="1"/>
  <c r="N97" i="19"/>
  <c r="N1676" i="19"/>
  <c r="N36" i="19"/>
  <c r="N876" i="19"/>
  <c r="N1644" i="19"/>
  <c r="N1062" i="19"/>
  <c r="N381" i="19"/>
  <c r="N453" i="19"/>
  <c r="O453" i="19" s="1"/>
  <c r="N614" i="19"/>
  <c r="N1158" i="19"/>
  <c r="N113" i="19"/>
  <c r="N1368" i="19"/>
  <c r="N1438" i="19"/>
  <c r="N347" i="19"/>
  <c r="N1159" i="19"/>
  <c r="N824" i="19"/>
  <c r="O824" i="19" s="1"/>
  <c r="N110" i="19"/>
  <c r="N1166" i="19"/>
  <c r="N1020" i="19"/>
  <c r="N870" i="19"/>
  <c r="N802" i="19"/>
  <c r="N1762" i="19"/>
  <c r="N1566" i="19"/>
  <c r="N653" i="19"/>
  <c r="O653" i="19" s="1"/>
  <c r="N1331" i="19"/>
  <c r="N1055" i="19"/>
  <c r="N379" i="19"/>
  <c r="N486" i="19"/>
  <c r="N815" i="19"/>
  <c r="N107" i="19"/>
  <c r="N1153" i="19"/>
  <c r="N1416" i="19"/>
  <c r="O1416" i="19" s="1"/>
  <c r="N534" i="19"/>
  <c r="N648" i="19"/>
  <c r="N397" i="19"/>
  <c r="N823" i="19"/>
  <c r="N26" i="19"/>
  <c r="N1787" i="19"/>
  <c r="N396" i="19"/>
  <c r="N199" i="19"/>
  <c r="O199" i="19" s="1"/>
  <c r="N3856" i="19"/>
  <c r="N3857" i="19"/>
  <c r="N3858" i="19"/>
  <c r="N3859" i="19"/>
  <c r="N3860" i="19"/>
  <c r="N3861" i="19"/>
  <c r="N3862" i="19"/>
  <c r="N182" i="19"/>
  <c r="O182" i="19" s="1"/>
  <c r="N380" i="19"/>
  <c r="N31" i="19"/>
  <c r="N3863" i="19"/>
  <c r="N3864" i="19"/>
  <c r="N3865" i="19"/>
  <c r="N3866" i="19"/>
  <c r="N3867" i="19"/>
  <c r="N3868" i="19"/>
  <c r="O3868" i="19" s="1"/>
  <c r="N3869" i="19"/>
  <c r="N3870" i="19"/>
  <c r="N3871" i="19"/>
  <c r="N3872" i="19"/>
  <c r="N3873" i="19"/>
  <c r="N3874" i="19"/>
  <c r="N129" i="19"/>
  <c r="N87" i="19"/>
  <c r="O87" i="19" s="1"/>
  <c r="N369" i="19"/>
  <c r="N298" i="19"/>
  <c r="N979" i="19"/>
  <c r="N545" i="19"/>
  <c r="N1034" i="19"/>
  <c r="N3875" i="19"/>
  <c r="N3876" i="19"/>
  <c r="N3877" i="19"/>
  <c r="O3877" i="19" s="1"/>
  <c r="N3878" i="19"/>
  <c r="N3879" i="19"/>
  <c r="N3880" i="19"/>
  <c r="N3881" i="19"/>
  <c r="N3882" i="19"/>
  <c r="N3883" i="19"/>
  <c r="N1220" i="19"/>
  <c r="N1000" i="19"/>
  <c r="O1000" i="19" s="1"/>
  <c r="N48" i="19"/>
  <c r="N49" i="19"/>
  <c r="N35" i="19"/>
  <c r="N292" i="19"/>
  <c r="N3884" i="19"/>
  <c r="N3885" i="19"/>
  <c r="N3886" i="19"/>
  <c r="N3887" i="19"/>
  <c r="O3887" i="19" s="1"/>
  <c r="N3888" i="19"/>
  <c r="N3889" i="19"/>
  <c r="N3890" i="19"/>
  <c r="N3891" i="19"/>
  <c r="N3892" i="19"/>
  <c r="N3893" i="19"/>
  <c r="N3894" i="19"/>
  <c r="N3895" i="19"/>
  <c r="O3895" i="19" s="1"/>
  <c r="N3896" i="19"/>
  <c r="N3897" i="19"/>
  <c r="N3898" i="19"/>
  <c r="N3899" i="19"/>
  <c r="N3900" i="19"/>
  <c r="N3901" i="19"/>
  <c r="N141" i="19"/>
  <c r="N993" i="19"/>
  <c r="O993" i="19" s="1"/>
  <c r="N68" i="19"/>
  <c r="N554" i="19"/>
  <c r="N404" i="19"/>
  <c r="N99" i="19"/>
  <c r="N189" i="19"/>
  <c r="N29" i="19"/>
  <c r="N1057" i="19"/>
  <c r="N14" i="19"/>
  <c r="O14" i="19" s="1"/>
  <c r="N800" i="19"/>
  <c r="N120" i="19"/>
  <c r="N641" i="19"/>
  <c r="N40" i="19"/>
  <c r="N57" i="19"/>
  <c r="N1410" i="19"/>
  <c r="N1137" i="19"/>
  <c r="N425" i="19"/>
  <c r="O425" i="19" s="1"/>
  <c r="N315" i="19"/>
  <c r="N63" i="19"/>
  <c r="N507" i="19"/>
  <c r="N1669" i="19"/>
  <c r="N1001" i="19"/>
  <c r="N214" i="19"/>
  <c r="N3902" i="19"/>
  <c r="N3903" i="19"/>
  <c r="O3903" i="19" s="1"/>
  <c r="N3904" i="19"/>
  <c r="N3905" i="19"/>
  <c r="N3906" i="19"/>
  <c r="N3907" i="19"/>
  <c r="N3908" i="19"/>
  <c r="N3909" i="19"/>
  <c r="N3910" i="19"/>
  <c r="N3911" i="19"/>
  <c r="O3911" i="19" s="1"/>
  <c r="N3912" i="19"/>
  <c r="N3913" i="19"/>
  <c r="N3914" i="19"/>
  <c r="N3915" i="19"/>
  <c r="N3916" i="19"/>
  <c r="N3917" i="19"/>
  <c r="N3918" i="19"/>
  <c r="N3919" i="19"/>
  <c r="O3919" i="19" s="1"/>
  <c r="N3920" i="19"/>
  <c r="N3921" i="19"/>
  <c r="N3922" i="19"/>
  <c r="N3923" i="19"/>
  <c r="N3924" i="19"/>
  <c r="N3925" i="19"/>
  <c r="N3926" i="19"/>
  <c r="N3927" i="19"/>
  <c r="O3927" i="19" s="1"/>
  <c r="N3928" i="19"/>
  <c r="N3929" i="19"/>
  <c r="N3930" i="19"/>
  <c r="N3931" i="19"/>
  <c r="N3932" i="19"/>
  <c r="N3933" i="19"/>
  <c r="N3934" i="19"/>
  <c r="N3935" i="19"/>
  <c r="O3935" i="19" s="1"/>
  <c r="N3936" i="19"/>
  <c r="N3937" i="19"/>
  <c r="N3938" i="19"/>
  <c r="N3939" i="19"/>
  <c r="N3940" i="19"/>
  <c r="N3941" i="19"/>
  <c r="N3942" i="19"/>
  <c r="N3943" i="19"/>
  <c r="O3943" i="19" s="1"/>
  <c r="N3944" i="19"/>
  <c r="N3945" i="19"/>
  <c r="N3946" i="19"/>
  <c r="N3947" i="19"/>
  <c r="N3948" i="19"/>
  <c r="N3949" i="19"/>
  <c r="N3950" i="19"/>
  <c r="N3951" i="19"/>
  <c r="O3951" i="19" s="1"/>
  <c r="N3952" i="19"/>
  <c r="N3953" i="19"/>
  <c r="N180" i="19"/>
  <c r="N646" i="19"/>
  <c r="N793" i="19"/>
  <c r="N428" i="19"/>
  <c r="N343" i="19"/>
  <c r="N228" i="19"/>
  <c r="O228" i="19" s="1"/>
  <c r="N167" i="19"/>
  <c r="N253" i="19"/>
  <c r="N1592" i="19"/>
  <c r="N190" i="19"/>
  <c r="N17" i="19"/>
  <c r="N684" i="19"/>
  <c r="N1355" i="19"/>
  <c r="N1492" i="19"/>
  <c r="O1492" i="19" s="1"/>
  <c r="N289" i="19"/>
  <c r="N1572" i="19"/>
  <c r="N734" i="19"/>
  <c r="N904" i="19"/>
  <c r="N1198" i="19"/>
  <c r="N816" i="19"/>
  <c r="N1495" i="19"/>
  <c r="N1190" i="19"/>
  <c r="O1190" i="19" s="1"/>
  <c r="N493" i="19"/>
  <c r="N1807" i="19"/>
  <c r="N54" i="19"/>
  <c r="N47" i="19"/>
  <c r="N319" i="19"/>
  <c r="N20" i="19"/>
  <c r="N60" i="19"/>
  <c r="N1971" i="19"/>
  <c r="O1971" i="19" s="1"/>
  <c r="N3954" i="19"/>
  <c r="N3955" i="19"/>
  <c r="N3956" i="19"/>
  <c r="N3957" i="19"/>
  <c r="N3958" i="19"/>
  <c r="N3959" i="19"/>
  <c r="N3960" i="19"/>
  <c r="N3961" i="19"/>
  <c r="O3961" i="19" s="1"/>
  <c r="N3962" i="19"/>
  <c r="N3963" i="19"/>
  <c r="N3964" i="19"/>
  <c r="N3965" i="19"/>
  <c r="N3966" i="19"/>
  <c r="N3967" i="19"/>
  <c r="N3968" i="19"/>
  <c r="N3969" i="19"/>
  <c r="O3969" i="19" s="1"/>
  <c r="N3970" i="19"/>
  <c r="N3971" i="19"/>
  <c r="N3972" i="19"/>
  <c r="N3973" i="19"/>
  <c r="N3974" i="19"/>
  <c r="N3975" i="19"/>
  <c r="N3976" i="19"/>
  <c r="N3977" i="19"/>
  <c r="O3977" i="19" s="1"/>
  <c r="N3978" i="19"/>
  <c r="N3979" i="19"/>
  <c r="N3980" i="19"/>
  <c r="N3981" i="19"/>
  <c r="N3982" i="19"/>
  <c r="N3983" i="19"/>
  <c r="N3984" i="19"/>
  <c r="N3985" i="19"/>
  <c r="O3985" i="19" s="1"/>
  <c r="N3986" i="19"/>
  <c r="N3987" i="19"/>
  <c r="N3988" i="19"/>
  <c r="N3989" i="19"/>
  <c r="N3990" i="19"/>
  <c r="N3991" i="19"/>
  <c r="N3992" i="19"/>
  <c r="N3993" i="19"/>
  <c r="O3993" i="19" s="1"/>
  <c r="N3994" i="19"/>
  <c r="N3995" i="19"/>
  <c r="N3996" i="19"/>
  <c r="N3997" i="19"/>
  <c r="N3998" i="19"/>
  <c r="N3999" i="19"/>
  <c r="N4000" i="19"/>
  <c r="N4001" i="19"/>
  <c r="O4001" i="19" s="1"/>
  <c r="N4002" i="19"/>
  <c r="N4003" i="19"/>
  <c r="N4004" i="19"/>
  <c r="N4005" i="19"/>
  <c r="N4006" i="19"/>
  <c r="N4007" i="19"/>
  <c r="N4008" i="19"/>
  <c r="N363" i="19"/>
  <c r="O363" i="19" s="1"/>
  <c r="N143" i="19"/>
  <c r="N21" i="19"/>
  <c r="N465" i="19"/>
  <c r="N1292" i="19"/>
  <c r="N1013" i="19"/>
  <c r="N73" i="19"/>
  <c r="N106" i="19"/>
  <c r="N1251" i="19"/>
  <c r="O1251" i="19" s="1"/>
  <c r="N136" i="19"/>
  <c r="N293" i="19"/>
  <c r="N371" i="19"/>
  <c r="N1276" i="19"/>
  <c r="N43" i="19"/>
  <c r="N19" i="19"/>
  <c r="N658" i="19"/>
  <c r="N220" i="19"/>
  <c r="O220" i="19" s="1"/>
  <c r="N605" i="19"/>
  <c r="N135" i="19"/>
  <c r="N573" i="19"/>
  <c r="N274" i="19"/>
  <c r="N1076" i="19"/>
  <c r="N1630" i="19"/>
  <c r="N1419" i="19"/>
  <c r="N1149" i="19"/>
  <c r="O1149" i="19" s="1"/>
  <c r="N416" i="19"/>
  <c r="N642" i="19"/>
  <c r="N1415" i="19"/>
  <c r="N1699" i="19"/>
  <c r="N470" i="19"/>
  <c r="N686" i="19"/>
  <c r="N98" i="19"/>
  <c r="N432" i="19"/>
  <c r="O432" i="19" s="1"/>
  <c r="N434" i="19"/>
  <c r="N619" i="19"/>
  <c r="N69" i="19"/>
  <c r="N1607" i="19"/>
  <c r="N459" i="19"/>
  <c r="N1225" i="19"/>
  <c r="N310" i="19"/>
  <c r="N503" i="19"/>
  <c r="O503" i="19" s="1"/>
  <c r="N52" i="19"/>
  <c r="N30" i="19"/>
  <c r="N1792" i="19"/>
  <c r="N1088" i="19"/>
  <c r="N631" i="19"/>
  <c r="N669" i="19"/>
  <c r="N2071" i="19"/>
  <c r="N76" i="19"/>
  <c r="O76" i="19" s="1"/>
  <c r="N1050" i="19"/>
  <c r="N1221" i="19"/>
  <c r="N93" i="19"/>
  <c r="N1826" i="19"/>
  <c r="N236" i="19"/>
  <c r="N500" i="19"/>
  <c r="N704" i="19"/>
  <c r="N409" i="19"/>
  <c r="O409" i="19" s="1"/>
  <c r="N4009" i="19"/>
  <c r="N4010" i="19"/>
  <c r="N4011" i="19"/>
  <c r="N4012" i="19"/>
  <c r="N4013" i="19"/>
  <c r="N121" i="19"/>
  <c r="N1235" i="19"/>
  <c r="N1432" i="19"/>
  <c r="O1432" i="19" s="1"/>
  <c r="N402" i="19"/>
  <c r="N71" i="19"/>
  <c r="N4014" i="19"/>
  <c r="N4015" i="19"/>
  <c r="N4016" i="19"/>
  <c r="N4017" i="19"/>
  <c r="N4018" i="19"/>
  <c r="N4019" i="19"/>
  <c r="O4019" i="19" s="1"/>
  <c r="N4020" i="19"/>
  <c r="N4021" i="19"/>
  <c r="N4022" i="19"/>
  <c r="N4023" i="19"/>
  <c r="N4024" i="19"/>
  <c r="N4025" i="19"/>
  <c r="N4026" i="19"/>
  <c r="N1037" i="19"/>
  <c r="O1037" i="19" s="1"/>
  <c r="N215" i="19"/>
  <c r="N155" i="19"/>
  <c r="N313" i="19"/>
  <c r="N124" i="19"/>
  <c r="N1303" i="19"/>
  <c r="N4027" i="19"/>
  <c r="N4028" i="19"/>
  <c r="N4029" i="19"/>
  <c r="O4029" i="19" s="1"/>
  <c r="N4030" i="19"/>
  <c r="N4031" i="19"/>
  <c r="N4032" i="19"/>
  <c r="N4033" i="19"/>
  <c r="N123" i="19"/>
  <c r="N217" i="19"/>
  <c r="N82" i="19"/>
  <c r="N1246" i="19"/>
  <c r="O1246" i="19" s="1"/>
  <c r="N1478" i="19"/>
  <c r="N70" i="19"/>
  <c r="N609" i="19"/>
  <c r="N1155" i="19"/>
  <c r="O2099" i="19"/>
  <c r="O582" i="19"/>
  <c r="O1139" i="19"/>
  <c r="O1465" i="19"/>
  <c r="O1056" i="19"/>
  <c r="O1698" i="19"/>
  <c r="O1210" i="19"/>
  <c r="O1217" i="19"/>
  <c r="O359" i="19"/>
  <c r="O499" i="19"/>
  <c r="O2100" i="19"/>
  <c r="O2101" i="19"/>
  <c r="O1141" i="19"/>
  <c r="O810" i="19"/>
  <c r="O2052" i="19"/>
  <c r="O2004" i="19"/>
  <c r="O1743" i="19"/>
  <c r="O991" i="19"/>
  <c r="O1199" i="19"/>
  <c r="O2102" i="19"/>
  <c r="O2103" i="19"/>
  <c r="O1745" i="19"/>
  <c r="O855" i="19"/>
  <c r="O1565" i="19"/>
  <c r="O1036" i="19"/>
  <c r="O705" i="19"/>
  <c r="O1108" i="19"/>
  <c r="O1183" i="19"/>
  <c r="O2104" i="19"/>
  <c r="O1435" i="19"/>
  <c r="O142" i="19"/>
  <c r="O1498" i="19"/>
  <c r="O1904" i="19"/>
  <c r="O2105" i="19"/>
  <c r="O1123" i="19"/>
  <c r="O1258" i="19"/>
  <c r="O1262" i="19"/>
  <c r="O1458" i="19"/>
  <c r="O1052" i="19"/>
  <c r="O580" i="19"/>
  <c r="O1351" i="19"/>
  <c r="O777" i="19"/>
  <c r="O482" i="19"/>
  <c r="O495" i="19"/>
  <c r="O1191" i="19"/>
  <c r="O1481" i="19"/>
  <c r="O461" i="19"/>
  <c r="O1840" i="19"/>
  <c r="O284" i="19"/>
  <c r="O2106" i="19"/>
  <c r="O1815" i="19"/>
  <c r="O1999" i="19"/>
  <c r="O1850" i="19"/>
  <c r="O929" i="19"/>
  <c r="O173" i="19"/>
  <c r="O2107" i="19"/>
  <c r="O2108" i="19"/>
  <c r="O628" i="19"/>
  <c r="O1827" i="19"/>
  <c r="O1116" i="19"/>
  <c r="O366" i="19"/>
  <c r="O405" i="19"/>
  <c r="O1954" i="19"/>
  <c r="O296" i="19"/>
  <c r="O2024" i="19"/>
  <c r="O2109" i="19"/>
  <c r="O2110" i="19"/>
  <c r="O2111" i="19"/>
  <c r="O1202" i="19"/>
  <c r="O2112" i="19"/>
  <c r="O223" i="19"/>
  <c r="O1756" i="19"/>
  <c r="O1663" i="19"/>
  <c r="O440" i="19"/>
  <c r="O2077" i="19"/>
  <c r="O1842" i="19"/>
  <c r="O808" i="19"/>
  <c r="O1967" i="19"/>
  <c r="O1503" i="19"/>
  <c r="O1398" i="19"/>
  <c r="O4051" i="19"/>
  <c r="O1706" i="19"/>
  <c r="O2113" i="19"/>
  <c r="O1369" i="19"/>
  <c r="O283" i="19"/>
  <c r="O237" i="19"/>
  <c r="O1039" i="19"/>
  <c r="O414" i="19"/>
  <c r="O740" i="19"/>
  <c r="O277" i="19"/>
  <c r="O413" i="19"/>
  <c r="O2114" i="19"/>
  <c r="O1761" i="19"/>
  <c r="O938" i="19"/>
  <c r="O2115" i="19"/>
  <c r="O1373" i="19"/>
  <c r="O105" i="19"/>
  <c r="O833" i="19"/>
  <c r="O1974" i="19"/>
  <c r="O1649" i="19"/>
  <c r="O338" i="19"/>
  <c r="O1837" i="19"/>
  <c r="O327" i="19"/>
  <c r="O685" i="19"/>
  <c r="O2117" i="19"/>
  <c r="O1446" i="19"/>
  <c r="O2118" i="19"/>
  <c r="O1215" i="19"/>
  <c r="O1022" i="19"/>
  <c r="O1870" i="19"/>
  <c r="O2119" i="19"/>
  <c r="O2120" i="19"/>
  <c r="O2097" i="19"/>
  <c r="O1091" i="19"/>
  <c r="O384" i="19"/>
  <c r="O2121" i="19"/>
  <c r="O2122" i="19"/>
  <c r="O2123" i="19"/>
  <c r="O2124" i="19"/>
  <c r="O586" i="19"/>
  <c r="O1267" i="19"/>
  <c r="O906" i="19"/>
  <c r="O924" i="19"/>
  <c r="O2125" i="19"/>
  <c r="O1237" i="19"/>
  <c r="O838" i="19"/>
  <c r="O644" i="19"/>
  <c r="O1440" i="19"/>
  <c r="O555" i="19"/>
  <c r="O2126" i="19"/>
  <c r="O2127" i="19"/>
  <c r="O2128" i="19"/>
  <c r="O2129" i="19"/>
  <c r="O2131" i="19"/>
  <c r="O2132" i="19"/>
  <c r="O2133" i="19"/>
  <c r="O2134" i="19"/>
  <c r="O866" i="19"/>
  <c r="O1436" i="19"/>
  <c r="O2019" i="19"/>
  <c r="O1370" i="19"/>
  <c r="O2031" i="19"/>
  <c r="O1801" i="19"/>
  <c r="O1423" i="19"/>
  <c r="O1946" i="19"/>
  <c r="O2135" i="19"/>
  <c r="O1348" i="19"/>
  <c r="O2136" i="19"/>
  <c r="O786" i="19"/>
  <c r="O222" i="19"/>
  <c r="O1479" i="19"/>
  <c r="O723" i="19"/>
  <c r="O1739" i="19"/>
  <c r="O553" i="19"/>
  <c r="O673" i="19"/>
  <c r="O1939" i="19"/>
  <c r="O1662" i="19"/>
  <c r="O2059" i="19"/>
  <c r="O729" i="19"/>
  <c r="O2072" i="19"/>
  <c r="O1359" i="19"/>
  <c r="O2056" i="19"/>
  <c r="O744" i="19"/>
  <c r="O1981" i="19"/>
  <c r="O508" i="19"/>
  <c r="O1027" i="19"/>
  <c r="O1043" i="19"/>
  <c r="O2138" i="19"/>
  <c r="O2140" i="19"/>
  <c r="O2141" i="19"/>
  <c r="O2142" i="19"/>
  <c r="O2143" i="19"/>
  <c r="O2144" i="19"/>
  <c r="O2145" i="19"/>
  <c r="O2146" i="19"/>
  <c r="O2148" i="19"/>
  <c r="O2149" i="19"/>
  <c r="O2150" i="19"/>
  <c r="O2151" i="19"/>
  <c r="O2152" i="19"/>
  <c r="O2153" i="19"/>
  <c r="O2154" i="19"/>
  <c r="O2156" i="19"/>
  <c r="O2157" i="19"/>
  <c r="O2158" i="19"/>
  <c r="O2159" i="19"/>
  <c r="O2160" i="19"/>
  <c r="O2161" i="19"/>
  <c r="O2162" i="19"/>
  <c r="O1748" i="19"/>
  <c r="O1298" i="19"/>
  <c r="O1507" i="19"/>
  <c r="O2163" i="19"/>
  <c r="O2010" i="19"/>
  <c r="O1720" i="19"/>
  <c r="O697" i="19"/>
  <c r="O2002" i="19"/>
  <c r="O191" i="19"/>
  <c r="O530" i="19"/>
  <c r="O2076" i="19"/>
  <c r="O506" i="19"/>
  <c r="O1521" i="19"/>
  <c r="O1530" i="19"/>
  <c r="O1248" i="19"/>
  <c r="O950" i="19"/>
  <c r="O1542" i="19"/>
  <c r="O386" i="19"/>
  <c r="O1205" i="19"/>
  <c r="O308" i="19"/>
  <c r="O485" i="19"/>
  <c r="O460" i="19"/>
  <c r="O1947" i="19"/>
  <c r="O1264" i="19"/>
  <c r="O272" i="19"/>
  <c r="O1704" i="19"/>
  <c r="O1608" i="19"/>
  <c r="O751" i="19"/>
  <c r="O411" i="19"/>
  <c r="O608" i="19"/>
  <c r="O1114" i="19"/>
  <c r="O1065" i="19"/>
  <c r="O1287" i="19"/>
  <c r="O1184" i="19"/>
  <c r="O1683" i="19"/>
  <c r="O1645" i="19"/>
  <c r="O350" i="19"/>
  <c r="O745" i="19"/>
  <c r="O2164" i="19"/>
  <c r="O1281" i="19"/>
  <c r="O2165" i="19"/>
  <c r="O2166" i="19"/>
  <c r="O914" i="19"/>
  <c r="O771" i="19"/>
  <c r="O1915" i="19"/>
  <c r="O996" i="19"/>
  <c r="O983" i="19"/>
  <c r="O2167" i="19"/>
  <c r="O2168" i="19"/>
  <c r="O2169" i="19"/>
  <c r="O806" i="19"/>
  <c r="O1539" i="19"/>
  <c r="O1865" i="19"/>
  <c r="O2170" i="19"/>
  <c r="O2171" i="19"/>
  <c r="O2172" i="19"/>
  <c r="O1906" i="19"/>
  <c r="O1868" i="19"/>
  <c r="O1738" i="19"/>
  <c r="O1473" i="19"/>
  <c r="O2173" i="19"/>
  <c r="O4036" i="19"/>
  <c r="O879" i="19"/>
  <c r="O2174" i="19"/>
  <c r="O2175" i="19"/>
  <c r="O2176" i="19"/>
  <c r="O2177" i="19"/>
  <c r="O1259" i="19"/>
  <c r="O2178" i="19"/>
  <c r="O1242" i="19"/>
  <c r="O1385" i="19"/>
  <c r="O2082" i="19"/>
  <c r="O1573" i="19"/>
  <c r="O1620" i="19"/>
  <c r="O977" i="19"/>
  <c r="O591" i="19"/>
  <c r="O907" i="19"/>
  <c r="O809" i="19"/>
  <c r="O750" i="19"/>
  <c r="O2179" i="19"/>
  <c r="O889" i="19"/>
  <c r="O1525" i="19"/>
  <c r="O557" i="19"/>
  <c r="O1520" i="19"/>
  <c r="O2180" i="19"/>
  <c r="O2181" i="19"/>
  <c r="O2182" i="19"/>
  <c r="O2183" i="19"/>
  <c r="O2184" i="19"/>
  <c r="O2185" i="19"/>
  <c r="O2186" i="19"/>
  <c r="O2188" i="19"/>
  <c r="O2189" i="19"/>
  <c r="O2190" i="19"/>
  <c r="O2191" i="19"/>
  <c r="O1726" i="19"/>
  <c r="O1343" i="19"/>
  <c r="O490" i="19"/>
  <c r="O2192" i="19"/>
  <c r="O2034" i="19"/>
  <c r="O1051" i="19"/>
  <c r="O1263" i="19"/>
  <c r="O383" i="19"/>
  <c r="O2193" i="19"/>
  <c r="O1261" i="19"/>
  <c r="O2194" i="19"/>
  <c r="O1831" i="19"/>
  <c r="O1862" i="19"/>
  <c r="O1779" i="19"/>
  <c r="O2195" i="19"/>
  <c r="O1140" i="19"/>
  <c r="O726" i="19"/>
  <c r="O1568" i="19"/>
  <c r="O1618" i="19"/>
  <c r="O2196" i="19"/>
  <c r="O1871" i="19"/>
  <c r="O1162" i="19"/>
  <c r="O1003" i="19"/>
  <c r="O2197" i="19"/>
  <c r="O531" i="19"/>
  <c r="O112" i="19"/>
  <c r="O1917" i="19"/>
  <c r="O418" i="19"/>
  <c r="O1273" i="19"/>
  <c r="O2063" i="19"/>
  <c r="O92" i="19"/>
  <c r="O888" i="19"/>
  <c r="O1412" i="19"/>
  <c r="O670" i="19"/>
  <c r="O719" i="19"/>
  <c r="O2198" i="19"/>
  <c r="O2199" i="19"/>
  <c r="O2200" i="19"/>
  <c r="O2202" i="19"/>
  <c r="O2203" i="19"/>
  <c r="O2204" i="19"/>
  <c r="O2205" i="19"/>
  <c r="O2206" i="19"/>
  <c r="O2207" i="19"/>
  <c r="O2208" i="19"/>
  <c r="O2210" i="19"/>
  <c r="O2211" i="19"/>
  <c r="O2212" i="19"/>
  <c r="O2213" i="19"/>
  <c r="O2214" i="19"/>
  <c r="O1957" i="19"/>
  <c r="O942" i="19"/>
  <c r="O257" i="19"/>
  <c r="O1211" i="19"/>
  <c r="O261" i="19"/>
  <c r="O1471" i="19"/>
  <c r="O606" i="19"/>
  <c r="O41" i="19"/>
  <c r="O905" i="19"/>
  <c r="O845" i="19"/>
  <c r="O1209" i="19"/>
  <c r="O2215" i="19"/>
  <c r="O268" i="19"/>
  <c r="O1381" i="19"/>
  <c r="O1253" i="19"/>
  <c r="O290" i="19"/>
  <c r="O2216" i="19"/>
  <c r="O179" i="19"/>
  <c r="O2217" i="19"/>
  <c r="O353" i="19"/>
  <c r="O245" i="19"/>
  <c r="O2218" i="19"/>
  <c r="O1117" i="19"/>
  <c r="O694" i="19"/>
  <c r="O1308" i="19"/>
  <c r="O1266" i="19"/>
  <c r="O716" i="19"/>
  <c r="O543" i="19"/>
  <c r="O1244" i="19"/>
  <c r="O819" i="19"/>
  <c r="O1735" i="19"/>
  <c r="O44" i="19"/>
  <c r="O1147" i="19"/>
  <c r="O480" i="19"/>
  <c r="O1113" i="19"/>
  <c r="O2219" i="19"/>
  <c r="O2016" i="19"/>
  <c r="O1655" i="19"/>
  <c r="O410" i="19"/>
  <c r="O2041" i="19"/>
  <c r="O885" i="19"/>
  <c r="O1200" i="19"/>
  <c r="O1927" i="19"/>
  <c r="O1926" i="19"/>
  <c r="O1278" i="19"/>
  <c r="O250" i="19"/>
  <c r="O604" i="19"/>
  <c r="O151" i="19"/>
  <c r="O776" i="19"/>
  <c r="O899" i="19"/>
  <c r="O329" i="19"/>
  <c r="O818" i="19"/>
  <c r="O1830" i="19"/>
  <c r="O1561" i="19"/>
  <c r="O1523" i="19"/>
  <c r="O1364" i="19"/>
  <c r="O980" i="19"/>
  <c r="O2220" i="19"/>
  <c r="O1424" i="19"/>
  <c r="O1402" i="19"/>
  <c r="O314" i="19"/>
  <c r="O2221" i="19"/>
  <c r="O2222" i="19"/>
  <c r="O1914" i="19"/>
  <c r="O1403" i="19"/>
  <c r="O2223" i="19"/>
  <c r="O2224" i="19"/>
  <c r="O2225" i="19"/>
  <c r="O2226" i="19"/>
  <c r="O2227" i="19"/>
  <c r="O1500" i="19"/>
  <c r="O2228" i="19"/>
  <c r="O1719" i="19"/>
  <c r="O1466" i="19"/>
  <c r="O525" i="19"/>
  <c r="O1365" i="19"/>
  <c r="O2229" i="19"/>
  <c r="O2230" i="19"/>
  <c r="O664" i="19"/>
  <c r="O2231" i="19"/>
  <c r="O2232" i="19"/>
  <c r="O2233" i="19"/>
  <c r="O2234" i="19"/>
  <c r="O2235" i="19"/>
  <c r="O2236" i="19"/>
  <c r="O2237" i="19"/>
  <c r="O358" i="19"/>
  <c r="O1193" i="19"/>
  <c r="O588" i="19"/>
  <c r="O1591" i="19"/>
  <c r="O2238" i="19"/>
  <c r="O1339" i="19"/>
  <c r="O419" i="19"/>
  <c r="O852" i="19"/>
  <c r="O766" i="19"/>
  <c r="O920" i="19"/>
  <c r="O2239" i="19"/>
  <c r="O1196" i="19"/>
  <c r="O2240" i="19"/>
  <c r="O10" i="19"/>
  <c r="O1433" i="19"/>
  <c r="O1046" i="19"/>
  <c r="O1519" i="19"/>
  <c r="O2241" i="19"/>
  <c r="O1653" i="19"/>
  <c r="O42" i="19"/>
  <c r="O1887" i="19"/>
  <c r="O2243" i="19"/>
  <c r="O2244" i="19"/>
  <c r="O2245" i="19"/>
  <c r="O2246" i="19"/>
  <c r="O2247" i="19"/>
  <c r="O2248" i="19"/>
  <c r="O2249" i="19"/>
  <c r="O2251" i="19"/>
  <c r="O2252" i="19"/>
  <c r="O2253" i="19"/>
  <c r="O2254" i="19"/>
  <c r="O2255" i="19"/>
  <c r="O2256" i="19"/>
  <c r="O2257" i="19"/>
  <c r="O1581" i="19"/>
  <c r="O64" i="19"/>
  <c r="O395" i="19"/>
  <c r="O2258" i="19"/>
  <c r="O2259" i="19"/>
  <c r="O2260" i="19"/>
  <c r="O1806" i="19"/>
  <c r="O1038" i="19"/>
  <c r="O1032" i="19"/>
  <c r="O330" i="19"/>
  <c r="O332" i="19"/>
  <c r="O2261" i="19"/>
  <c r="O2262" i="19"/>
  <c r="O2263" i="19"/>
  <c r="O1703" i="19"/>
  <c r="O2264" i="19"/>
  <c r="O2265" i="19"/>
  <c r="O2095" i="19"/>
  <c r="O1734" i="19"/>
  <c r="O1501" i="19"/>
  <c r="O2266" i="19"/>
  <c r="O710" i="19"/>
  <c r="O212" i="19"/>
  <c r="O1515" i="19"/>
  <c r="O2267" i="19"/>
  <c r="O1825" i="19"/>
  <c r="O11" i="19"/>
  <c r="O759" i="19"/>
  <c r="O2268" i="19"/>
  <c r="O2269" i="19"/>
  <c r="O1642" i="19"/>
  <c r="O1316" i="19"/>
  <c r="O1322" i="19"/>
  <c r="O700" i="19"/>
  <c r="O2270" i="19"/>
  <c r="O1480" i="19"/>
  <c r="O680" i="19"/>
  <c r="O1757" i="19"/>
  <c r="O871" i="19"/>
  <c r="O801" i="19"/>
  <c r="O2271" i="19"/>
  <c r="O730" i="19"/>
  <c r="O2273" i="19"/>
  <c r="O2274" i="19"/>
  <c r="O2275" i="19"/>
  <c r="O2276" i="19"/>
  <c r="O2277" i="19"/>
  <c r="O2278" i="19"/>
  <c r="O2279" i="19"/>
  <c r="O2281" i="19"/>
  <c r="O2282" i="19"/>
  <c r="O2283" i="19"/>
  <c r="O2284" i="19"/>
  <c r="O2285" i="19"/>
  <c r="O2286" i="19"/>
  <c r="O2287" i="19"/>
  <c r="O2289" i="19"/>
  <c r="O2290" i="19"/>
  <c r="O2291" i="19"/>
  <c r="O1811" i="19"/>
  <c r="O282" i="19"/>
  <c r="O1271" i="19"/>
  <c r="O1769" i="19"/>
  <c r="O617" i="19"/>
  <c r="O2292" i="19"/>
  <c r="O216" i="19"/>
  <c r="O275" i="19"/>
  <c r="O304" i="19"/>
  <c r="O1767" i="19"/>
  <c r="O1656" i="19"/>
  <c r="O634" i="19"/>
  <c r="O753" i="19"/>
  <c r="O1320" i="19"/>
  <c r="O703" i="19"/>
  <c r="O2293" i="19"/>
  <c r="O2042" i="19"/>
  <c r="O2294" i="19"/>
  <c r="O2295" i="19"/>
  <c r="O1048" i="19"/>
  <c r="O1321" i="19"/>
  <c r="O637" i="19"/>
  <c r="O600" i="19"/>
  <c r="O1044" i="19"/>
  <c r="O1619" i="19"/>
  <c r="O1429" i="19"/>
  <c r="O153" i="19"/>
  <c r="O1280" i="19"/>
  <c r="O675" i="19"/>
  <c r="O1163" i="19"/>
  <c r="O312" i="19"/>
  <c r="O133" i="19"/>
  <c r="O1682" i="19"/>
  <c r="O1121" i="19"/>
  <c r="O1120" i="19"/>
  <c r="O747" i="19"/>
  <c r="O1476" i="19"/>
  <c r="O1696" i="19"/>
  <c r="O2296" i="19"/>
  <c r="O1226" i="19"/>
  <c r="O1324" i="19"/>
  <c r="O862" i="19"/>
  <c r="O547" i="19"/>
  <c r="O4053" i="19"/>
  <c r="O551" i="19"/>
  <c r="O1829" i="19"/>
  <c r="O2297" i="19"/>
  <c r="O1334" i="19"/>
  <c r="O160" i="19"/>
  <c r="O1181" i="19"/>
  <c r="O849" i="19"/>
  <c r="O516" i="19"/>
  <c r="O891" i="19"/>
  <c r="O853" i="19"/>
  <c r="O360" i="19"/>
  <c r="O295" i="19"/>
  <c r="O4043" i="19"/>
  <c r="O661" i="19"/>
  <c r="O640" i="19"/>
  <c r="O1853" i="19"/>
  <c r="O1189" i="19"/>
  <c r="O341" i="19"/>
  <c r="O2298" i="19"/>
  <c r="O883" i="19"/>
  <c r="O2299" i="19"/>
  <c r="O15" i="19"/>
  <c r="O2300" i="19"/>
  <c r="O1882" i="19"/>
  <c r="O1536" i="19"/>
  <c r="O603" i="19"/>
  <c r="O2302" i="19"/>
  <c r="O2303" i="19"/>
  <c r="O2304" i="19"/>
  <c r="O2305" i="19"/>
  <c r="O172" i="19"/>
  <c r="O817" i="19"/>
  <c r="O724" i="19"/>
  <c r="O2307" i="19"/>
  <c r="O1218" i="19"/>
  <c r="O1846" i="19"/>
  <c r="O1605" i="19"/>
  <c r="O715" i="19"/>
  <c r="O2309" i="19"/>
  <c r="O2310" i="19"/>
  <c r="O2094" i="19"/>
  <c r="O538" i="19"/>
  <c r="O22" i="19"/>
  <c r="O1330" i="19"/>
  <c r="O2311" i="19"/>
  <c r="O2312" i="19"/>
  <c r="O2313" i="19"/>
  <c r="O2314" i="19"/>
  <c r="O2315" i="19"/>
  <c r="O2316" i="19"/>
  <c r="O2317" i="19"/>
  <c r="O2083" i="19"/>
  <c r="O1015" i="19"/>
  <c r="O2318" i="19"/>
  <c r="O306" i="19"/>
  <c r="O2319" i="19"/>
  <c r="O1243" i="19"/>
  <c r="O1093" i="19"/>
  <c r="O2049" i="19"/>
  <c r="O860" i="19"/>
  <c r="O251" i="19"/>
  <c r="O1387" i="19"/>
  <c r="O2320" i="19"/>
  <c r="O692" i="19"/>
  <c r="O1100" i="19"/>
  <c r="O1907" i="19"/>
  <c r="O297" i="19"/>
  <c r="O1474" i="19"/>
  <c r="O2000" i="19"/>
  <c r="O1880" i="19"/>
  <c r="O1422" i="19"/>
  <c r="O322" i="19"/>
  <c r="O1992" i="19"/>
  <c r="O2321" i="19"/>
  <c r="O2322" i="19"/>
  <c r="O2323" i="19"/>
  <c r="O2324" i="19"/>
  <c r="O2325" i="19"/>
  <c r="O2326" i="19"/>
  <c r="O2328" i="19"/>
  <c r="O2329" i="19"/>
  <c r="O2330" i="19"/>
  <c r="O2331" i="19"/>
  <c r="O2332" i="19"/>
  <c r="O2333" i="19"/>
  <c r="O2334" i="19"/>
  <c r="O2336" i="19"/>
  <c r="O2337" i="19"/>
  <c r="O2338" i="19"/>
  <c r="O2339" i="19"/>
  <c r="O2340" i="19"/>
  <c r="O2341" i="19"/>
  <c r="O2342" i="19"/>
  <c r="O2344" i="19"/>
  <c r="O2345" i="19"/>
  <c r="O2346" i="19"/>
  <c r="O1912" i="19"/>
  <c r="O940" i="19"/>
  <c r="O2347" i="19"/>
  <c r="O2348" i="19"/>
  <c r="O2350" i="19"/>
  <c r="O714" i="19"/>
  <c r="O2351" i="19"/>
  <c r="O1102" i="19"/>
  <c r="O2352" i="19"/>
  <c r="O2353" i="19"/>
  <c r="O1950" i="19"/>
  <c r="O2354" i="19"/>
  <c r="O1296" i="19"/>
  <c r="O978" i="19"/>
  <c r="O28" i="19"/>
  <c r="O928" i="19"/>
  <c r="O1845" i="19"/>
  <c r="O821" i="19"/>
  <c r="O2355" i="19"/>
  <c r="O2030" i="19"/>
  <c r="O439" i="19"/>
  <c r="O1256" i="19"/>
  <c r="O1936" i="19"/>
  <c r="O2356" i="19"/>
  <c r="O254" i="19"/>
  <c r="O649" i="19"/>
  <c r="O206" i="19"/>
  <c r="O468" i="19"/>
  <c r="O1910" i="19"/>
  <c r="O1964" i="19"/>
  <c r="O597" i="19"/>
  <c r="O1772" i="19"/>
  <c r="O2358" i="19"/>
  <c r="O1843" i="19"/>
  <c r="O46" i="19"/>
  <c r="O1970" i="19"/>
  <c r="O1794" i="19"/>
  <c r="O933" i="19"/>
  <c r="O2359" i="19"/>
  <c r="O2361" i="19"/>
  <c r="O2362" i="19"/>
  <c r="O2363" i="19"/>
  <c r="O2364" i="19"/>
  <c r="O2365" i="19"/>
  <c r="O2366" i="19"/>
  <c r="O2367" i="19"/>
  <c r="O2369" i="19"/>
  <c r="O2370" i="19"/>
  <c r="O2371" i="19"/>
  <c r="O2372" i="19"/>
  <c r="O2373" i="19"/>
  <c r="O2374" i="19"/>
  <c r="O2375" i="19"/>
  <c r="O2377" i="19"/>
  <c r="O2378" i="19"/>
  <c r="O2379" i="19"/>
  <c r="O2380" i="19"/>
  <c r="O2381" i="19"/>
  <c r="O2382" i="19"/>
  <c r="O1457" i="19"/>
  <c r="O2070" i="19"/>
  <c r="O1299" i="19"/>
  <c r="O1896" i="19"/>
  <c r="O1781" i="19"/>
  <c r="O854" i="19"/>
  <c r="O636" i="19"/>
  <c r="O583" i="19"/>
  <c r="O1377" i="19"/>
  <c r="O1272" i="19"/>
  <c r="O610" i="19"/>
  <c r="O1132" i="19"/>
  <c r="O782" i="19"/>
  <c r="O1126" i="19"/>
  <c r="O1751" i="19"/>
  <c r="O387" i="19"/>
  <c r="O262" i="19"/>
  <c r="O1417" i="19"/>
  <c r="O458" i="19"/>
  <c r="O349" i="19"/>
  <c r="O902" i="19"/>
  <c r="O752" i="19"/>
  <c r="O294" i="19"/>
  <c r="O831" i="19"/>
  <c r="O2383" i="19"/>
  <c r="O1337" i="19"/>
  <c r="O1456" i="19"/>
  <c r="O611" i="19"/>
  <c r="O1250" i="19"/>
  <c r="O1107" i="19"/>
  <c r="O1736" i="19"/>
  <c r="O797" i="19"/>
  <c r="O1074" i="19"/>
  <c r="O633" i="19"/>
  <c r="O152" i="19"/>
  <c r="O362" i="19"/>
  <c r="O780" i="19"/>
  <c r="O391" i="19"/>
  <c r="O1571" i="19"/>
  <c r="O2032" i="19"/>
  <c r="O339" i="19"/>
  <c r="O587" i="19"/>
  <c r="O1713" i="19"/>
  <c r="O1538" i="19"/>
  <c r="O2384" i="19"/>
  <c r="O1611" i="19"/>
  <c r="O1549" i="19"/>
  <c r="O356" i="19"/>
  <c r="O1197" i="19"/>
  <c r="O1650" i="19"/>
  <c r="O271" i="19"/>
  <c r="O1482" i="19"/>
  <c r="O169" i="19"/>
  <c r="O1639" i="19"/>
  <c r="O108" i="19"/>
  <c r="O2385" i="19"/>
  <c r="O1822" i="19"/>
  <c r="O947" i="19"/>
  <c r="O1083" i="19"/>
  <c r="O144" i="19"/>
  <c r="O457" i="19"/>
  <c r="O1214" i="19"/>
  <c r="O1958" i="19"/>
  <c r="O997" i="19"/>
  <c r="O2387" i="19"/>
  <c r="O32" i="19"/>
  <c r="O1900" i="19"/>
  <c r="O1688" i="19"/>
  <c r="O529" i="19"/>
  <c r="O37" i="19"/>
  <c r="O1960" i="19"/>
  <c r="O2389" i="19"/>
  <c r="O2390" i="19"/>
  <c r="O2391" i="19"/>
  <c r="O2392" i="19"/>
  <c r="O2393" i="19"/>
  <c r="O2394" i="19"/>
  <c r="O2395" i="19"/>
  <c r="O2396" i="19"/>
  <c r="O1136" i="19"/>
  <c r="O2397" i="19"/>
  <c r="O1470" i="19"/>
  <c r="O2398" i="19"/>
  <c r="O2399" i="19"/>
  <c r="O569" i="19"/>
  <c r="O2053" i="19"/>
  <c r="O934" i="19"/>
  <c r="O770" i="19"/>
  <c r="O24" i="19"/>
  <c r="O2400" i="19"/>
  <c r="O2401" i="19"/>
  <c r="O2402" i="19"/>
  <c r="O2404" i="19"/>
  <c r="O2405" i="19"/>
  <c r="O2406" i="19"/>
  <c r="O2407" i="19"/>
  <c r="O2408" i="19"/>
  <c r="O2409" i="19"/>
  <c r="O2410" i="19"/>
  <c r="O2412" i="19"/>
  <c r="O50" i="19"/>
  <c r="O256" i="19"/>
  <c r="O1995" i="19"/>
  <c r="O504" i="19"/>
  <c r="O1508" i="19"/>
  <c r="O131" i="19"/>
  <c r="O258" i="19"/>
  <c r="O1531" i="19"/>
  <c r="O1665" i="19"/>
  <c r="O1741" i="19"/>
  <c r="O732" i="19"/>
  <c r="O1087" i="19"/>
  <c r="O1025" i="19"/>
  <c r="O447" i="19"/>
  <c r="O1717" i="19"/>
  <c r="O594" i="19"/>
  <c r="O592" i="19"/>
  <c r="O2414" i="19"/>
  <c r="O1510" i="19"/>
  <c r="O2415" i="19"/>
  <c r="O2417" i="19"/>
  <c r="O2418" i="19"/>
  <c r="O2419" i="19"/>
  <c r="O2420" i="19"/>
  <c r="O2421" i="19"/>
  <c r="O2422" i="19"/>
  <c r="O2423" i="19"/>
  <c r="O2425" i="19"/>
  <c r="O2426" i="19"/>
  <c r="O2427" i="19"/>
  <c r="O2428" i="19"/>
  <c r="O2429" i="19"/>
  <c r="O2430" i="19"/>
  <c r="O2431" i="19"/>
  <c r="O2433" i="19"/>
  <c r="O2434" i="19"/>
  <c r="O2435" i="19"/>
  <c r="O2436" i="19"/>
  <c r="O2437" i="19"/>
  <c r="O2438" i="19"/>
  <c r="O2439" i="19"/>
  <c r="O2441" i="19"/>
  <c r="O2442" i="19"/>
  <c r="O2443" i="19"/>
  <c r="O1888" i="19"/>
  <c r="O1838" i="19"/>
  <c r="O2444" i="19"/>
  <c r="O1710" i="19"/>
  <c r="O226" i="19"/>
  <c r="O607" i="19"/>
  <c r="O1890" i="19"/>
  <c r="O1763" i="19"/>
  <c r="O2446" i="19"/>
  <c r="O968" i="19"/>
  <c r="O783" i="19"/>
  <c r="O976" i="19"/>
  <c r="O1640" i="19"/>
  <c r="O629" i="19"/>
  <c r="O1597" i="19"/>
  <c r="O2447" i="19"/>
  <c r="O781" i="19"/>
  <c r="O1029" i="19"/>
  <c r="O2449" i="19"/>
  <c r="O893" i="19"/>
  <c r="O122" i="19"/>
  <c r="O1901" i="19"/>
  <c r="O4041" i="19"/>
  <c r="O1596" i="19"/>
  <c r="O1834" i="19"/>
  <c r="O1765" i="19"/>
  <c r="O1729" i="19"/>
  <c r="O84" i="19"/>
  <c r="O601" i="19"/>
  <c r="O2450" i="19"/>
  <c r="O448" i="19"/>
  <c r="O567" i="19"/>
  <c r="O1823" i="19"/>
  <c r="O1151" i="19"/>
  <c r="O721" i="19"/>
  <c r="O489" i="19"/>
  <c r="O2451" i="19"/>
  <c r="O2452" i="19"/>
  <c r="O2453" i="19"/>
  <c r="O2455" i="19"/>
  <c r="O2456" i="19"/>
  <c r="O2457" i="19"/>
  <c r="O2458" i="19"/>
  <c r="O2459" i="19"/>
  <c r="O2460" i="19"/>
  <c r="O2461" i="19"/>
  <c r="O2463" i="19"/>
  <c r="O2464" i="19"/>
  <c r="O2465" i="19"/>
  <c r="O2466" i="19"/>
  <c r="O2467" i="19"/>
  <c r="O2468" i="19"/>
  <c r="O2469" i="19"/>
  <c r="O2471" i="19"/>
  <c r="O2472" i="19"/>
  <c r="O2473" i="19"/>
  <c r="O2474" i="19"/>
  <c r="O2475" i="19"/>
  <c r="O2476" i="19"/>
  <c r="O2477" i="19"/>
  <c r="O1587" i="19"/>
  <c r="O18" i="19"/>
  <c r="O1694" i="19"/>
  <c r="O1493" i="19"/>
  <c r="O1839" i="19"/>
  <c r="O779" i="19"/>
  <c r="O574" i="19"/>
  <c r="O342" i="19"/>
  <c r="O575" i="19"/>
  <c r="O376" i="19"/>
  <c r="O77" i="19"/>
  <c r="O1329" i="19"/>
  <c r="O385" i="19"/>
  <c r="O2067" i="19"/>
  <c r="O1203" i="19"/>
  <c r="O1363" i="19"/>
  <c r="O1462" i="19"/>
  <c r="O286" i="19"/>
  <c r="O235" i="19"/>
  <c r="O1776" i="19"/>
  <c r="O2479" i="19"/>
  <c r="O869" i="19"/>
  <c r="O496" i="19"/>
  <c r="O197" i="19"/>
  <c r="O789" i="19"/>
  <c r="O241" i="19"/>
  <c r="O1805" i="19"/>
  <c r="O1396" i="19"/>
  <c r="O1223" i="19"/>
  <c r="O317" i="19"/>
  <c r="O1578" i="19"/>
  <c r="O2480" i="19"/>
  <c r="O1111" i="19"/>
  <c r="O1550" i="19"/>
  <c r="O242" i="19"/>
  <c r="O2060" i="19"/>
  <c r="O830" i="19"/>
  <c r="O1518" i="19"/>
  <c r="O1360" i="19"/>
  <c r="O616" i="19"/>
  <c r="O638" i="19"/>
  <c r="O1727" i="19"/>
  <c r="O1231" i="19"/>
  <c r="O446" i="19"/>
  <c r="O1129" i="19"/>
  <c r="O1388" i="19"/>
  <c r="O1451" i="19"/>
  <c r="O126" i="19"/>
  <c r="O244" i="19"/>
  <c r="O1783" i="19"/>
  <c r="O595" i="19"/>
  <c r="O145" i="19"/>
  <c r="O1247" i="19"/>
  <c r="O965" i="19"/>
  <c r="O390" i="19"/>
  <c r="O2055" i="19"/>
  <c r="O1590" i="19"/>
  <c r="O2481" i="19"/>
  <c r="O1238" i="19"/>
  <c r="O1484" i="19"/>
  <c r="O952" i="19"/>
  <c r="O16" i="19"/>
  <c r="O825" i="19"/>
  <c r="O1172" i="19"/>
  <c r="O2482" i="19"/>
  <c r="O632" i="19"/>
  <c r="O2483" i="19"/>
  <c r="O2484" i="19"/>
  <c r="O2485" i="19"/>
  <c r="O67" i="19"/>
  <c r="O2486" i="19"/>
  <c r="O2487" i="19"/>
  <c r="O1224" i="19"/>
  <c r="O2488" i="19"/>
  <c r="O2489" i="19"/>
  <c r="O2490" i="19"/>
  <c r="O2491" i="19"/>
  <c r="O2493" i="19"/>
  <c r="O2494" i="19"/>
  <c r="O1452" i="19"/>
  <c r="O1833" i="19"/>
  <c r="O1931" i="19"/>
  <c r="O2495" i="19"/>
  <c r="O973" i="19"/>
  <c r="O2496" i="19"/>
  <c r="O1496" i="19"/>
  <c r="O2080" i="19"/>
  <c r="O134" i="19"/>
  <c r="O278" i="19"/>
  <c r="O55" i="19"/>
  <c r="O1101" i="19"/>
  <c r="O955" i="19"/>
  <c r="O2498" i="19"/>
  <c r="O2499" i="19"/>
  <c r="O2500" i="19"/>
  <c r="O2501" i="19"/>
  <c r="O2502" i="19"/>
  <c r="O2503" i="19"/>
  <c r="O2505" i="19"/>
  <c r="O2506" i="19"/>
  <c r="O2507" i="19"/>
  <c r="O2508" i="19"/>
  <c r="O408" i="19"/>
  <c r="O2509" i="19"/>
  <c r="O279" i="19"/>
  <c r="O903" i="19"/>
  <c r="O412" i="19"/>
  <c r="O957" i="19"/>
  <c r="O320" i="19"/>
  <c r="O1860" i="19"/>
  <c r="O2511" i="19"/>
  <c r="O987" i="19"/>
  <c r="O622" i="19"/>
  <c r="O975" i="19"/>
  <c r="O1105" i="19"/>
  <c r="O834" i="19"/>
  <c r="O1690" i="19"/>
  <c r="O599" i="19"/>
  <c r="O176" i="19"/>
  <c r="O2513" i="19"/>
  <c r="O1014" i="19"/>
  <c r="O1441" i="19"/>
  <c r="O264" i="19"/>
  <c r="O743" i="19"/>
  <c r="O2514" i="19"/>
  <c r="O2515" i="19"/>
  <c r="O2517" i="19"/>
  <c r="O2518" i="19"/>
  <c r="O2519" i="19"/>
  <c r="O2520" i="19"/>
  <c r="O2521" i="19"/>
  <c r="O2522" i="19"/>
  <c r="O2523" i="19"/>
  <c r="O2525" i="19"/>
  <c r="O2526" i="19"/>
  <c r="O2527" i="19"/>
  <c r="O2528" i="19"/>
  <c r="O2529" i="19"/>
  <c r="O2530" i="19"/>
  <c r="O2531" i="19"/>
  <c r="O2533" i="19"/>
  <c r="O2534" i="19"/>
  <c r="O2535" i="19"/>
  <c r="O2536" i="19"/>
  <c r="O2537" i="19"/>
  <c r="O2538" i="19"/>
  <c r="O2539" i="19"/>
  <c r="O2541" i="19"/>
  <c r="O2542" i="19"/>
  <c r="O2543" i="19"/>
  <c r="O2544" i="19"/>
  <c r="O690" i="19"/>
  <c r="O2545" i="19"/>
  <c r="O1551" i="19"/>
  <c r="O1856" i="19"/>
  <c r="O2546" i="19"/>
  <c r="O2547" i="19"/>
  <c r="O1937" i="19"/>
  <c r="O2548" i="19"/>
  <c r="O1943" i="19"/>
  <c r="O2549" i="19"/>
  <c r="O1818" i="19"/>
  <c r="O1921" i="19"/>
  <c r="O1876" i="19"/>
  <c r="O491" i="19"/>
  <c r="O287" i="19"/>
  <c r="O1461" i="19"/>
  <c r="O1460" i="19"/>
  <c r="O1810" i="19"/>
  <c r="O238" i="19"/>
  <c r="O1935" i="19"/>
  <c r="O836" i="19"/>
  <c r="O856" i="19"/>
  <c r="O267" i="19"/>
  <c r="O847" i="19"/>
  <c r="O873" i="19"/>
  <c r="O1357" i="19"/>
  <c r="O2550" i="19"/>
  <c r="O1859" i="19"/>
  <c r="O1376" i="19"/>
  <c r="O1595" i="19"/>
  <c r="O850" i="19"/>
  <c r="O1058" i="19"/>
  <c r="O1998" i="19"/>
  <c r="O1487" i="19"/>
  <c r="O998" i="19"/>
  <c r="O2551" i="19"/>
  <c r="O2552" i="19"/>
  <c r="O2553" i="19"/>
  <c r="O2555" i="19"/>
  <c r="O2556" i="19"/>
  <c r="O2557" i="19"/>
  <c r="O2558" i="19"/>
  <c r="O2559" i="19"/>
  <c r="O2560" i="19"/>
  <c r="O2561" i="19"/>
  <c r="O2563" i="19"/>
  <c r="O2564" i="19"/>
  <c r="O2565" i="19"/>
  <c r="O2566" i="19"/>
  <c r="O2567" i="19"/>
  <c r="O2568" i="19"/>
  <c r="O2569" i="19"/>
  <c r="O2571" i="19"/>
  <c r="O1952" i="19"/>
  <c r="O2572" i="19"/>
  <c r="O1295" i="19"/>
  <c r="O2573" i="19"/>
  <c r="O966" i="19"/>
  <c r="O451" i="19"/>
  <c r="O321" i="19"/>
  <c r="O1841" i="19"/>
  <c r="O346" i="19"/>
  <c r="O1627" i="19"/>
  <c r="O1918" i="19"/>
  <c r="O1832" i="19"/>
  <c r="O1975" i="19"/>
  <c r="O138" i="19"/>
  <c r="O909" i="19"/>
  <c r="O1187" i="19"/>
  <c r="O1383" i="19"/>
  <c r="O1301" i="19"/>
  <c r="O1453" i="19"/>
  <c r="O1125" i="19"/>
  <c r="O741" i="19"/>
  <c r="O890" i="19"/>
  <c r="O1680" i="19"/>
  <c r="O2065" i="19"/>
  <c r="O1885" i="19"/>
  <c r="O804" i="19"/>
  <c r="O1439" i="19"/>
  <c r="O1814" i="19"/>
  <c r="O1079" i="19"/>
  <c r="O1342" i="19"/>
  <c r="O1017" i="19"/>
  <c r="O260" i="19"/>
  <c r="O2574" i="19"/>
  <c r="O1060" i="19"/>
  <c r="O1393" i="19"/>
  <c r="O1733" i="19"/>
  <c r="O423" i="19"/>
  <c r="O1545" i="19"/>
  <c r="O435" i="19"/>
  <c r="O1035" i="19"/>
  <c r="O994" i="19"/>
  <c r="O1011" i="19"/>
  <c r="O1625" i="19"/>
  <c r="O1679" i="19"/>
  <c r="O280" i="19"/>
  <c r="O1602" i="19"/>
  <c r="O1897" i="19"/>
  <c r="O769" i="19"/>
  <c r="O444" i="19"/>
  <c r="O550" i="19"/>
  <c r="O1222" i="19"/>
  <c r="O1692" i="19"/>
  <c r="O1593" i="19"/>
  <c r="O1764" i="19"/>
  <c r="O1367" i="19"/>
  <c r="O4046" i="19"/>
  <c r="O1097" i="19"/>
  <c r="O624" i="19"/>
  <c r="O1628" i="19"/>
  <c r="O1899" i="19"/>
  <c r="O302" i="19"/>
  <c r="O1812" i="19"/>
  <c r="O2576" i="19"/>
  <c r="O1886" i="19"/>
  <c r="O2577" i="19"/>
  <c r="O881" i="19"/>
  <c r="O1579" i="19"/>
  <c r="O738" i="19"/>
  <c r="O1119" i="19"/>
  <c r="O1150" i="19"/>
  <c r="O430" i="19"/>
  <c r="O1347" i="19"/>
  <c r="O1283" i="19"/>
  <c r="O2578" i="19"/>
  <c r="O2579" i="19"/>
  <c r="O2580" i="19"/>
  <c r="O2581" i="19"/>
  <c r="O1194" i="19"/>
  <c r="O1099" i="19"/>
  <c r="O299" i="19"/>
  <c r="O2582" i="19"/>
  <c r="O2583" i="19"/>
  <c r="O2584" i="19"/>
  <c r="O2586" i="19"/>
  <c r="O2587" i="19"/>
  <c r="O2588" i="19"/>
  <c r="O1371" i="19"/>
  <c r="O1657" i="19"/>
  <c r="O995" i="19"/>
  <c r="O900" i="19"/>
  <c r="O473" i="19"/>
  <c r="O2589" i="19"/>
  <c r="O2590" i="19"/>
  <c r="O2591" i="19"/>
  <c r="O701" i="19"/>
  <c r="O1527" i="19"/>
  <c r="O4042" i="19"/>
  <c r="O807" i="19"/>
  <c r="O1541" i="19"/>
  <c r="O202" i="19"/>
  <c r="O2592" i="19"/>
  <c r="O2593" i="19"/>
  <c r="O2594" i="19"/>
  <c r="O2595" i="19"/>
  <c r="O2597" i="19"/>
  <c r="O2598" i="19"/>
  <c r="O2599" i="19"/>
  <c r="O2600" i="19"/>
  <c r="O2601" i="19"/>
  <c r="O2602" i="19"/>
  <c r="O1040" i="19"/>
  <c r="O2603" i="19"/>
  <c r="O2604" i="19"/>
  <c r="O1066" i="19"/>
  <c r="O477" i="19"/>
  <c r="O1206" i="19"/>
  <c r="O208" i="19"/>
  <c r="O1122" i="19"/>
  <c r="O1054" i="19"/>
  <c r="O911" i="19"/>
  <c r="O1374" i="19"/>
  <c r="O511" i="19"/>
  <c r="O1185" i="19"/>
  <c r="O394" i="19"/>
  <c r="O79" i="19"/>
  <c r="O2605" i="19"/>
  <c r="O198" i="19"/>
  <c r="O1475" i="19"/>
  <c r="O400" i="19"/>
  <c r="O1085" i="19"/>
  <c r="O1293" i="19"/>
  <c r="O1171" i="19"/>
  <c r="O2607" i="19"/>
  <c r="O2608" i="19"/>
  <c r="O2609" i="19"/>
  <c r="O2610" i="19"/>
  <c r="O2611" i="19"/>
  <c r="O2612" i="19"/>
  <c r="O2613" i="19"/>
  <c r="O2615" i="19"/>
  <c r="O2616" i="19"/>
  <c r="O2617" i="19"/>
  <c r="O2618" i="19"/>
  <c r="O2619" i="19"/>
  <c r="O2620" i="19"/>
  <c r="O2621" i="19"/>
  <c r="O2623" i="19"/>
  <c r="O2624" i="19"/>
  <c r="O2625" i="19"/>
  <c r="O2626" i="19"/>
  <c r="O2627" i="19"/>
  <c r="O2628" i="19"/>
  <c r="O2629" i="19"/>
  <c r="O2631" i="19"/>
  <c r="O2632" i="19"/>
  <c r="O2633" i="19"/>
  <c r="O2634" i="19"/>
  <c r="O2635" i="19"/>
  <c r="O2636" i="19"/>
  <c r="O1314" i="19"/>
  <c r="O645" i="19"/>
  <c r="O1401" i="19"/>
  <c r="O960" i="19"/>
  <c r="O2048" i="19"/>
  <c r="O1976" i="19"/>
  <c r="O2637" i="19"/>
  <c r="O1346" i="19"/>
  <c r="O2638" i="19"/>
  <c r="O2639" i="19"/>
  <c r="O2640" i="19"/>
  <c r="O1366" i="19"/>
  <c r="O778" i="19"/>
  <c r="O2641" i="19"/>
  <c r="O2642" i="19"/>
  <c r="O984" i="19"/>
  <c r="O1973" i="19"/>
  <c r="O898" i="19"/>
  <c r="O1797" i="19"/>
  <c r="O2643" i="19"/>
  <c r="O2644" i="19"/>
  <c r="O1128" i="19"/>
  <c r="O702" i="19"/>
  <c r="O1455" i="19"/>
  <c r="O488" i="19"/>
  <c r="O399" i="19"/>
  <c r="O2645" i="19"/>
  <c r="O406" i="19"/>
  <c r="O456" i="19"/>
  <c r="O2646" i="19"/>
  <c r="O2647" i="19"/>
  <c r="O1400" i="19"/>
  <c r="O2648" i="19"/>
  <c r="O1284" i="19"/>
  <c r="O1849" i="19"/>
  <c r="O803" i="19"/>
  <c r="O2650" i="19"/>
  <c r="O2651" i="19"/>
  <c r="O2652" i="19"/>
  <c r="O2653" i="19"/>
  <c r="O2654" i="19"/>
  <c r="O2655" i="19"/>
  <c r="O2656" i="19"/>
  <c r="O2658" i="19"/>
  <c r="O2659" i="19"/>
  <c r="O2660" i="19"/>
  <c r="O2661" i="19"/>
  <c r="O2662" i="19"/>
  <c r="O2663" i="19"/>
  <c r="O2664" i="19"/>
  <c r="O2666" i="19"/>
  <c r="O2667" i="19"/>
  <c r="O2668" i="19"/>
  <c r="O2669" i="19"/>
  <c r="O2670" i="19"/>
  <c r="O2671" i="19"/>
  <c r="O2672" i="19"/>
  <c r="O2673" i="19"/>
  <c r="O941" i="19"/>
  <c r="O1722" i="19"/>
  <c r="O736" i="19"/>
  <c r="O1145" i="19"/>
  <c r="O1230" i="19"/>
  <c r="O1945" i="19"/>
  <c r="O1691" i="19"/>
  <c r="O1977" i="19"/>
  <c r="O1913" i="19"/>
  <c r="O1858" i="19"/>
  <c r="O1405" i="19"/>
  <c r="O886" i="19"/>
  <c r="O420" i="19"/>
  <c r="O2674" i="19"/>
  <c r="O209" i="19"/>
  <c r="O23" i="19"/>
  <c r="O2675" i="19"/>
  <c r="O1391" i="19"/>
  <c r="O1164" i="19"/>
  <c r="O1836" i="19"/>
  <c r="O754" i="19"/>
  <c r="O2676" i="19"/>
  <c r="O1533" i="19"/>
  <c r="O340" i="19"/>
  <c r="O564" i="19"/>
  <c r="O985" i="19"/>
  <c r="O842" i="19"/>
  <c r="O494" i="19"/>
  <c r="O1186" i="19"/>
  <c r="O935" i="19"/>
  <c r="O540" i="19"/>
  <c r="O139" i="19"/>
  <c r="O693" i="19"/>
  <c r="O1615" i="19"/>
  <c r="O927" i="19"/>
  <c r="O1350" i="19"/>
  <c r="O2677" i="19"/>
  <c r="O1752" i="19"/>
  <c r="O523" i="19"/>
  <c r="O1228" i="19"/>
  <c r="O454" i="19"/>
  <c r="O910" i="19"/>
  <c r="O194" i="19"/>
  <c r="O233" i="19"/>
  <c r="O1730" i="19"/>
  <c r="O1138" i="19"/>
  <c r="O657" i="19"/>
  <c r="O2679" i="19"/>
  <c r="O1204" i="19"/>
  <c r="O864" i="19"/>
  <c r="O1216" i="19"/>
  <c r="O249" i="19"/>
  <c r="O725" i="19"/>
  <c r="O2680" i="19"/>
  <c r="O1437" i="19"/>
  <c r="O541" i="19"/>
  <c r="O361" i="19"/>
  <c r="O1450" i="19"/>
  <c r="O953" i="19"/>
  <c r="O2681" i="19"/>
  <c r="O762" i="19"/>
  <c r="O763" i="19"/>
  <c r="O758" i="19"/>
  <c r="O2683" i="19"/>
  <c r="O2684" i="19"/>
  <c r="O1358" i="19"/>
  <c r="O1049" i="19"/>
  <c r="O389" i="19"/>
  <c r="O2685" i="19"/>
  <c r="O2687" i="19"/>
  <c r="O2688" i="19"/>
  <c r="O2689" i="19"/>
  <c r="O2690" i="19"/>
  <c r="O2691" i="19"/>
  <c r="O2692" i="19"/>
  <c r="O2695" i="19"/>
  <c r="O2696" i="19"/>
  <c r="O2697" i="19"/>
  <c r="O2698" i="19"/>
  <c r="O2699" i="19"/>
  <c r="O2700" i="19"/>
  <c r="O66" i="19"/>
  <c r="O2702" i="19"/>
  <c r="O643" i="19"/>
  <c r="O2703" i="19"/>
  <c r="O183" i="19"/>
  <c r="O1985" i="19"/>
  <c r="O2704" i="19"/>
  <c r="O2706" i="19"/>
  <c r="O2707" i="19"/>
  <c r="O2708" i="19"/>
  <c r="O2709" i="19"/>
  <c r="O2710" i="19"/>
  <c r="O2711" i="19"/>
  <c r="O2712" i="19"/>
  <c r="O2715" i="19"/>
  <c r="O2716" i="19"/>
  <c r="O2717" i="19"/>
  <c r="O2718" i="19"/>
  <c r="O2719" i="19"/>
  <c r="O2720" i="19"/>
  <c r="O1188" i="19"/>
  <c r="O1775" i="19"/>
  <c r="O502" i="19"/>
  <c r="O918" i="19"/>
  <c r="O1212" i="19"/>
  <c r="O535" i="19"/>
  <c r="O231" i="19"/>
  <c r="O895" i="19"/>
  <c r="O115" i="19"/>
  <c r="O857" i="19"/>
  <c r="O450" i="19"/>
  <c r="O969" i="19"/>
  <c r="O1673" i="19"/>
  <c r="O2081" i="19"/>
  <c r="O521" i="19"/>
  <c r="O65" i="19"/>
  <c r="O2721" i="19"/>
  <c r="O2722" i="19"/>
  <c r="O2725" i="19"/>
  <c r="O2726" i="19"/>
  <c r="O2727" i="19"/>
  <c r="O2728" i="19"/>
  <c r="O2729" i="19"/>
  <c r="O2730" i="19"/>
  <c r="O2733" i="19"/>
  <c r="O2734" i="19"/>
  <c r="O2735" i="19"/>
  <c r="O2736" i="19"/>
  <c r="O2737" i="19"/>
  <c r="O2738" i="19"/>
  <c r="O2740" i="19"/>
  <c r="O2741" i="19"/>
  <c r="O2742" i="19"/>
  <c r="O2743" i="19"/>
  <c r="O2744" i="19"/>
  <c r="O2745" i="19"/>
  <c r="O2746" i="19"/>
  <c r="O2749" i="19"/>
  <c r="O2750" i="19"/>
  <c r="O2751" i="19"/>
  <c r="O2752" i="19"/>
  <c r="O2753" i="19"/>
  <c r="O2754" i="19"/>
  <c r="O901" i="19"/>
  <c r="O1426" i="19"/>
  <c r="O4049" i="19"/>
  <c r="O1702" i="19"/>
  <c r="O1313" i="19"/>
  <c r="O1421" i="19"/>
  <c r="O668" i="19"/>
  <c r="O1879" i="19"/>
  <c r="O2756" i="19"/>
  <c r="O1042" i="19"/>
  <c r="O2050" i="19"/>
  <c r="O2757" i="19"/>
  <c r="O1631" i="19"/>
  <c r="O2758" i="19"/>
  <c r="O939" i="19"/>
  <c r="O618" i="19"/>
  <c r="O164" i="19"/>
  <c r="O2759" i="19"/>
  <c r="O1349" i="19"/>
  <c r="O1941" i="19"/>
  <c r="O562" i="19"/>
  <c r="O1488" i="19"/>
  <c r="O1961" i="19"/>
  <c r="O877" i="19"/>
  <c r="O1617" i="19"/>
  <c r="O1598" i="19"/>
  <c r="O698" i="19"/>
  <c r="O2761" i="19"/>
  <c r="O2762" i="19"/>
  <c r="O2763" i="19"/>
  <c r="O2766" i="19"/>
  <c r="O2767" i="19"/>
  <c r="O2768" i="19"/>
  <c r="O2769" i="19"/>
  <c r="O2770" i="19"/>
  <c r="O2771" i="19"/>
  <c r="O2773" i="19"/>
  <c r="O2774" i="19"/>
  <c r="O2775" i="19"/>
  <c r="O2776" i="19"/>
  <c r="O2777" i="19"/>
  <c r="O2778" i="19"/>
  <c r="O2779" i="19"/>
  <c r="O2782" i="19"/>
  <c r="O2783" i="19"/>
  <c r="O2784" i="19"/>
  <c r="O2785" i="19"/>
  <c r="O2786" i="19"/>
  <c r="O2787" i="19"/>
  <c r="O2790" i="19"/>
  <c r="O2791" i="19"/>
  <c r="O1716" i="19"/>
  <c r="O1005" i="19"/>
  <c r="O1800" i="19"/>
  <c r="O1969" i="19"/>
  <c r="O355" i="19"/>
  <c r="O546" i="19"/>
  <c r="O2792" i="19"/>
  <c r="O1557" i="19"/>
  <c r="O2793" i="19"/>
  <c r="O103" i="19"/>
  <c r="O479" i="19"/>
  <c r="O943" i="19"/>
  <c r="O181" i="19"/>
  <c r="O561" i="19"/>
  <c r="O1820" i="19"/>
  <c r="O2794" i="19"/>
  <c r="O273" i="19"/>
  <c r="O2064" i="19"/>
  <c r="O4047" i="19"/>
  <c r="O931" i="19"/>
  <c r="O1948" i="19"/>
  <c r="O1077" i="19"/>
  <c r="O1305" i="19"/>
  <c r="O1529" i="19"/>
  <c r="O676" i="19"/>
  <c r="O1167" i="19"/>
  <c r="O75" i="19"/>
  <c r="O1623" i="19"/>
  <c r="O2795" i="19"/>
  <c r="O1687" i="19"/>
  <c r="O1109" i="19"/>
  <c r="O812" i="19"/>
  <c r="O923" i="19"/>
  <c r="O839" i="19"/>
  <c r="O1229" i="19"/>
  <c r="O1254" i="19"/>
  <c r="O1790" i="19"/>
  <c r="O2796" i="19"/>
  <c r="O1544" i="19"/>
  <c r="O2797" i="19"/>
  <c r="O584" i="19"/>
  <c r="O1233" i="19"/>
  <c r="O1872" i="19"/>
  <c r="O1987" i="19"/>
  <c r="O1023" i="19"/>
  <c r="O1930" i="19"/>
  <c r="O336" i="19"/>
  <c r="O157" i="19"/>
  <c r="O1096" i="19"/>
  <c r="O1793" i="19"/>
  <c r="O433" i="19"/>
  <c r="O2798" i="19"/>
  <c r="O74" i="19"/>
  <c r="O1966" i="19"/>
  <c r="O1785" i="19"/>
  <c r="O1173" i="19"/>
  <c r="O2799" i="19"/>
  <c r="O878" i="19"/>
  <c r="O1851" i="19"/>
  <c r="O1047" i="19"/>
  <c r="O351" i="19"/>
  <c r="O589" i="19"/>
  <c r="O2800" i="19"/>
  <c r="O2801" i="19"/>
  <c r="O2802" i="19"/>
  <c r="O1080" i="19"/>
  <c r="O474" i="19"/>
  <c r="O1340" i="19"/>
  <c r="O72" i="19"/>
  <c r="O2805" i="19"/>
  <c r="O2806" i="19"/>
  <c r="O2809" i="19"/>
  <c r="O2810" i="19"/>
  <c r="O2811" i="19"/>
  <c r="O2812" i="19"/>
  <c r="O2813" i="19"/>
  <c r="O2814" i="19"/>
  <c r="O2817" i="19"/>
  <c r="O2818" i="19"/>
  <c r="O2819" i="19"/>
  <c r="O2820" i="19"/>
  <c r="O2821" i="19"/>
  <c r="O2822" i="19"/>
  <c r="O100" i="19"/>
  <c r="O843" i="19"/>
  <c r="O94" i="19"/>
  <c r="O165" i="19"/>
  <c r="O1179" i="19"/>
  <c r="O2823" i="19"/>
  <c r="O2824" i="19"/>
  <c r="O2827" i="19"/>
  <c r="O2828" i="19"/>
  <c r="O2829" i="19"/>
  <c r="O2830" i="19"/>
  <c r="O2831" i="19"/>
  <c r="O2832" i="19"/>
  <c r="O2835" i="19"/>
  <c r="O2836" i="19"/>
  <c r="O305" i="19"/>
  <c r="O1878" i="19"/>
  <c r="O1869" i="19"/>
  <c r="O2837" i="19"/>
  <c r="O1547" i="19"/>
  <c r="O1353" i="19"/>
  <c r="O163" i="19"/>
  <c r="O437" i="19"/>
  <c r="O1392" i="19"/>
  <c r="O1131" i="19"/>
  <c r="O2085" i="19"/>
  <c r="O1012" i="19"/>
  <c r="O774" i="19"/>
  <c r="O86" i="19"/>
  <c r="O1660" i="19"/>
  <c r="O1227" i="19"/>
  <c r="O2839" i="19"/>
  <c r="O2840" i="19"/>
  <c r="O2841" i="19"/>
  <c r="O2842" i="19"/>
  <c r="O2843" i="19"/>
  <c r="O2844" i="19"/>
  <c r="O2847" i="19"/>
  <c r="O2848" i="19"/>
  <c r="O2849" i="19"/>
  <c r="O2850" i="19"/>
  <c r="O2851" i="19"/>
  <c r="O2852" i="19"/>
  <c r="O2855" i="19"/>
  <c r="O2856" i="19"/>
  <c r="O2857" i="19"/>
  <c r="O2858" i="19"/>
  <c r="O2859" i="19"/>
  <c r="O2860" i="19"/>
  <c r="O2862" i="19"/>
  <c r="O2863" i="19"/>
  <c r="O2864" i="19"/>
  <c r="O2865" i="19"/>
  <c r="O2866" i="19"/>
  <c r="O2867" i="19"/>
  <c r="O2868" i="19"/>
  <c r="O2871" i="19"/>
  <c r="O2872" i="19"/>
  <c r="O2873" i="19"/>
  <c r="O2874" i="19"/>
  <c r="O2875" i="19"/>
  <c r="O2876" i="19"/>
  <c r="O2879" i="19"/>
  <c r="O1867" i="19"/>
  <c r="O2039" i="19"/>
  <c r="O1621" i="19"/>
  <c r="O1389" i="19"/>
  <c r="O1877" i="19"/>
  <c r="O335" i="19"/>
  <c r="O1923" i="19"/>
  <c r="O2880" i="19"/>
  <c r="O784" i="19"/>
  <c r="O498" i="19"/>
  <c r="O2881" i="19"/>
  <c r="O1636" i="19"/>
  <c r="O300" i="19"/>
  <c r="O2882" i="19"/>
  <c r="O2883" i="19"/>
  <c r="O1024" i="19"/>
  <c r="O709" i="19"/>
  <c r="O848" i="19"/>
  <c r="O2008" i="19"/>
  <c r="O2884" i="19"/>
  <c r="O1771" i="19"/>
  <c r="O887" i="19"/>
  <c r="O986" i="19"/>
  <c r="O1852" i="19"/>
  <c r="O2028" i="19"/>
  <c r="O375" i="19"/>
  <c r="O2086" i="19"/>
  <c r="O1146" i="19"/>
  <c r="O2886" i="19"/>
  <c r="O2889" i="19"/>
  <c r="O2890" i="19"/>
  <c r="O2891" i="19"/>
  <c r="O2892" i="19"/>
  <c r="O2893" i="19"/>
  <c r="O2894" i="19"/>
  <c r="O2896" i="19"/>
  <c r="O2897" i="19"/>
  <c r="O2898" i="19"/>
  <c r="O2899" i="19"/>
  <c r="O2900" i="19"/>
  <c r="O2901" i="19"/>
  <c r="O2902" i="19"/>
  <c r="O2905" i="19"/>
  <c r="O2906" i="19"/>
  <c r="O2907" i="19"/>
  <c r="O2908" i="19"/>
  <c r="O2909" i="19"/>
  <c r="O2910" i="19"/>
  <c r="O2913" i="19"/>
  <c r="O2914" i="19"/>
  <c r="O2915" i="19"/>
  <c r="O2916" i="19"/>
  <c r="O2917" i="19"/>
  <c r="O2918" i="19"/>
  <c r="O2921" i="19"/>
  <c r="O2922" i="19"/>
  <c r="O2923" i="19"/>
  <c r="O2924" i="19"/>
  <c r="O2925" i="19"/>
  <c r="O867" i="19"/>
  <c r="O2926" i="19"/>
  <c r="O1443" i="19"/>
  <c r="O1965" i="19"/>
  <c r="O524" i="19"/>
  <c r="O2927" i="19"/>
  <c r="O1613" i="19"/>
  <c r="O539" i="19"/>
  <c r="O1718" i="19"/>
  <c r="O1940" i="19"/>
  <c r="O1559" i="19"/>
  <c r="O1078" i="19"/>
  <c r="O958" i="19"/>
  <c r="O2929" i="19"/>
  <c r="O219" i="19"/>
  <c r="O1255" i="19"/>
  <c r="O2093" i="19"/>
  <c r="O225" i="19"/>
  <c r="O981" i="19"/>
  <c r="O1638" i="19"/>
  <c r="O1959" i="19"/>
  <c r="O851" i="19"/>
  <c r="O728" i="19"/>
  <c r="O1686" i="19"/>
  <c r="O711" i="19"/>
  <c r="O1277" i="19"/>
  <c r="O2061" i="19"/>
  <c r="O2931" i="19"/>
  <c r="O466" i="19"/>
  <c r="O1491" i="19"/>
  <c r="O717" i="19"/>
  <c r="O1378" i="19"/>
  <c r="O83" i="19"/>
  <c r="O200" i="19"/>
  <c r="O1978" i="19"/>
  <c r="O205" i="19"/>
  <c r="O1236" i="19"/>
  <c r="O963" i="19"/>
  <c r="O749" i="19"/>
  <c r="O218" i="19"/>
  <c r="O2023" i="19"/>
  <c r="O2017" i="19"/>
  <c r="O765" i="19"/>
  <c r="O1070" i="19"/>
  <c r="O656" i="19"/>
  <c r="O827" i="19"/>
  <c r="O1889" i="19"/>
  <c r="O1564" i="19"/>
  <c r="O1848" i="19"/>
  <c r="O2011" i="19"/>
  <c r="O1268" i="19"/>
  <c r="O556" i="19"/>
  <c r="O2933" i="19"/>
  <c r="O2934" i="19"/>
  <c r="O2935" i="19"/>
  <c r="O2936" i="19"/>
  <c r="O1265" i="19"/>
  <c r="O527" i="19"/>
  <c r="O1712" i="19"/>
  <c r="O2938" i="19"/>
  <c r="O2939" i="19"/>
  <c r="O2940" i="19"/>
  <c r="O2943" i="19"/>
  <c r="O2944" i="19"/>
  <c r="O2945" i="19"/>
  <c r="O2946" i="19"/>
  <c r="O2947" i="19"/>
  <c r="O2948" i="19"/>
  <c r="O309" i="19"/>
  <c r="O104" i="19"/>
  <c r="O81" i="19"/>
  <c r="O2951" i="19"/>
  <c r="O2952" i="19"/>
  <c r="O2953" i="19"/>
  <c r="O1721" i="19"/>
  <c r="O1118" i="19"/>
  <c r="O4045" i="19"/>
  <c r="O137" i="19"/>
  <c r="O761" i="19"/>
  <c r="O168" i="19"/>
  <c r="O2954" i="19"/>
  <c r="O2957" i="19"/>
  <c r="O2958" i="19"/>
  <c r="O2959" i="19"/>
  <c r="O2960" i="19"/>
  <c r="O2961" i="19"/>
  <c r="O2962" i="19"/>
  <c r="O2965" i="19"/>
  <c r="O2966" i="19"/>
  <c r="O2967" i="19"/>
  <c r="O2968" i="19"/>
  <c r="O2969" i="19"/>
  <c r="O2970" i="19"/>
  <c r="O59" i="19"/>
  <c r="O1791" i="19"/>
  <c r="O348" i="19"/>
  <c r="O1711" i="19"/>
  <c r="O1758" i="19"/>
  <c r="O1447" i="19"/>
  <c r="O1414" i="19"/>
  <c r="O1154" i="19"/>
  <c r="O259" i="19"/>
  <c r="O1824" i="19"/>
  <c r="O2973" i="19"/>
  <c r="O1962" i="19"/>
  <c r="O2975" i="19"/>
  <c r="O1552" i="19"/>
  <c r="O1152" i="19"/>
  <c r="O392" i="19"/>
  <c r="O2976" i="19"/>
  <c r="O2977" i="19"/>
  <c r="O2980" i="19"/>
  <c r="O2981" i="19"/>
  <c r="O2982" i="19"/>
  <c r="O2983" i="19"/>
  <c r="O2984" i="19"/>
  <c r="O2985" i="19"/>
  <c r="O2988" i="19"/>
  <c r="O2989" i="19"/>
  <c r="O2990" i="19"/>
  <c r="O2991" i="19"/>
  <c r="O2992" i="19"/>
  <c r="O2993" i="19"/>
  <c r="O2995" i="19"/>
  <c r="O2996" i="19"/>
  <c r="O2997" i="19"/>
  <c r="O2998" i="19"/>
  <c r="O2999" i="19"/>
  <c r="O3000" i="19"/>
  <c r="O3001" i="19"/>
  <c r="O3004" i="19"/>
  <c r="O3005" i="19"/>
  <c r="O3006" i="19"/>
  <c r="O3007" i="19"/>
  <c r="O3008" i="19"/>
  <c r="O3009" i="19"/>
  <c r="O3012" i="19"/>
  <c r="O3013" i="19"/>
  <c r="O3014" i="19"/>
  <c r="O3015" i="19"/>
  <c r="O3016" i="19"/>
  <c r="O352" i="19"/>
  <c r="O1407" i="19"/>
  <c r="O3017" i="19"/>
  <c r="O3018" i="19"/>
  <c r="O560" i="19"/>
  <c r="O2068" i="19"/>
  <c r="O1828" i="19"/>
  <c r="O2033" i="19"/>
  <c r="O2035" i="19"/>
  <c r="O3020" i="19"/>
  <c r="O3021" i="19"/>
  <c r="O1275" i="19"/>
  <c r="O2021" i="19"/>
  <c r="O2005" i="19"/>
  <c r="O1773" i="19"/>
  <c r="O4044" i="19"/>
  <c r="O3022" i="19"/>
  <c r="O1352" i="19"/>
  <c r="O2020" i="19"/>
  <c r="O695" i="19"/>
  <c r="O1652" i="19"/>
  <c r="O1207" i="19"/>
  <c r="O471" i="19"/>
  <c r="O2012" i="19"/>
  <c r="O3024" i="19"/>
  <c r="O3026" i="19"/>
  <c r="O3027" i="19"/>
  <c r="O3028" i="19"/>
  <c r="O3029" i="19"/>
  <c r="O3030" i="19"/>
  <c r="O3031" i="19"/>
  <c r="O3033" i="19"/>
  <c r="O3034" i="19"/>
  <c r="O3035" i="19"/>
  <c r="O3036" i="19"/>
  <c r="O3037" i="19"/>
  <c r="O3038" i="19"/>
  <c r="O3039" i="19"/>
  <c r="O3042" i="19"/>
  <c r="O3043" i="19"/>
  <c r="O3044" i="19"/>
  <c r="O3045" i="19"/>
  <c r="O3046" i="19"/>
  <c r="O3047" i="19"/>
  <c r="O3050" i="19"/>
  <c r="O3051" i="19"/>
  <c r="O3052" i="19"/>
  <c r="O3053" i="19"/>
  <c r="O3054" i="19"/>
  <c r="O3055" i="19"/>
  <c r="O3058" i="19"/>
  <c r="O3059" i="19"/>
  <c r="O3060" i="19"/>
  <c r="O3061" i="19"/>
  <c r="O3062" i="19"/>
  <c r="O3063" i="19"/>
  <c r="O4048" i="19"/>
  <c r="O2098" i="19"/>
  <c r="O1073" i="19"/>
  <c r="O3064" i="19"/>
  <c r="O936" i="19"/>
  <c r="O1924" i="19"/>
  <c r="O1558" i="19"/>
  <c r="O2091" i="19"/>
  <c r="O1312" i="19"/>
  <c r="O1528" i="19"/>
  <c r="O585" i="19"/>
  <c r="O2090" i="19"/>
  <c r="O626" i="19"/>
  <c r="O510" i="19"/>
  <c r="O785" i="19"/>
  <c r="O1497" i="19"/>
  <c r="O417" i="19"/>
  <c r="O1344" i="19"/>
  <c r="O3066" i="19"/>
  <c r="O1382" i="19"/>
  <c r="O1902" i="19"/>
  <c r="O469" i="19"/>
  <c r="O1165" i="19"/>
  <c r="O1610" i="19"/>
  <c r="O125" i="19"/>
  <c r="O3067" i="19"/>
  <c r="O1386" i="19"/>
  <c r="O1380" i="19"/>
  <c r="O515" i="19"/>
  <c r="O3068" i="19"/>
  <c r="O1925" i="19"/>
  <c r="O1746" i="19"/>
  <c r="O1612" i="19"/>
  <c r="O1089" i="19"/>
  <c r="O1854" i="19"/>
  <c r="O517" i="19"/>
  <c r="O1092" i="19"/>
  <c r="O255" i="19"/>
  <c r="O1302" i="19"/>
  <c r="O921" i="19"/>
  <c r="O2038" i="19"/>
  <c r="O334" i="19"/>
  <c r="O1670" i="19"/>
  <c r="O954" i="19"/>
  <c r="O972" i="19"/>
  <c r="O1425" i="19"/>
  <c r="O655" i="19"/>
  <c r="O33" i="19"/>
  <c r="O1740" i="19"/>
  <c r="O961" i="19"/>
  <c r="O1891" i="19"/>
  <c r="O487" i="19"/>
  <c r="O378" i="19"/>
  <c r="O3070" i="19"/>
  <c r="O3071" i="19"/>
  <c r="O95" i="19"/>
  <c r="O421" i="19"/>
  <c r="O207" i="19"/>
  <c r="O835" i="19"/>
  <c r="O1588" i="19"/>
  <c r="O3074" i="19"/>
  <c r="O3077" i="19"/>
  <c r="O3078" i="19"/>
  <c r="O3079" i="19"/>
  <c r="O3080" i="19"/>
  <c r="O3081" i="19"/>
  <c r="O3082" i="19"/>
  <c r="O3085" i="19"/>
  <c r="O3086" i="19"/>
  <c r="O3087" i="19"/>
  <c r="O3088" i="19"/>
  <c r="O565" i="19"/>
  <c r="O3089" i="19"/>
  <c r="O3091" i="19"/>
  <c r="O3092" i="19"/>
  <c r="O3093" i="19"/>
  <c r="O3094" i="19"/>
  <c r="O149" i="19"/>
  <c r="O691" i="19"/>
  <c r="O4034" i="19"/>
  <c r="O3095" i="19"/>
  <c r="O3096" i="19"/>
  <c r="O3097" i="19"/>
  <c r="O3098" i="19"/>
  <c r="O3099" i="19"/>
  <c r="O3100" i="19"/>
  <c r="O3103" i="19"/>
  <c r="O3104" i="19"/>
  <c r="O3105" i="19"/>
  <c r="O3106" i="19"/>
  <c r="O3107" i="19"/>
  <c r="O3108" i="19"/>
  <c r="O3111" i="19"/>
  <c r="O3112" i="19"/>
  <c r="O3113" i="19"/>
  <c r="O1004" i="19"/>
  <c r="O846" i="19"/>
  <c r="O2073" i="19"/>
  <c r="O1178" i="19"/>
  <c r="O1556" i="19"/>
  <c r="O3114" i="19"/>
  <c r="O1635" i="19"/>
  <c r="O472" i="19"/>
  <c r="O2001" i="19"/>
  <c r="O1697" i="19"/>
  <c r="O1614" i="19"/>
  <c r="O1816" i="19"/>
  <c r="O570" i="19"/>
  <c r="O1325" i="19"/>
  <c r="O962" i="19"/>
  <c r="O3117" i="19"/>
  <c r="O3118" i="19"/>
  <c r="O3119" i="19"/>
  <c r="O3120" i="19"/>
  <c r="O3121" i="19"/>
  <c r="O3122" i="19"/>
  <c r="O3125" i="19"/>
  <c r="O3126" i="19"/>
  <c r="O3127" i="19"/>
  <c r="O3128" i="19"/>
  <c r="O3129" i="19"/>
  <c r="O3130" i="19"/>
  <c r="O3132" i="19"/>
  <c r="O3133" i="19"/>
  <c r="O3134" i="19"/>
  <c r="O3135" i="19"/>
  <c r="O3136" i="19"/>
  <c r="O3137" i="19"/>
  <c r="O3138" i="19"/>
  <c r="O3141" i="19"/>
  <c r="O3142" i="19"/>
  <c r="O3143" i="19"/>
  <c r="O3144" i="19"/>
  <c r="O3145" i="19"/>
  <c r="O3146" i="19"/>
  <c r="O3149" i="19"/>
  <c r="O3150" i="19"/>
  <c r="O3151" i="19"/>
  <c r="O3152" i="19"/>
  <c r="O3153" i="19"/>
  <c r="O3154" i="19"/>
  <c r="O3157" i="19"/>
  <c r="O3158" i="19"/>
  <c r="O3159" i="19"/>
  <c r="O3160" i="19"/>
  <c r="O1963" i="19"/>
  <c r="O3161" i="19"/>
  <c r="O1701" i="19"/>
  <c r="O663" i="19"/>
  <c r="O3163" i="19"/>
  <c r="O2045" i="19"/>
  <c r="O3164" i="19"/>
  <c r="O681" i="19"/>
  <c r="O1327" i="19"/>
  <c r="O326" i="19"/>
  <c r="O2018" i="19"/>
  <c r="O2006" i="19"/>
  <c r="O2057" i="19"/>
  <c r="O1524" i="19"/>
  <c r="O3166" i="19"/>
  <c r="O1007" i="19"/>
  <c r="O2022" i="19"/>
  <c r="O755" i="19"/>
  <c r="O1928" i="19"/>
  <c r="O3167" i="19"/>
  <c r="O1059" i="19"/>
  <c r="O1026" i="19"/>
  <c r="O3169" i="19"/>
  <c r="O3170" i="19"/>
  <c r="O3171" i="19"/>
  <c r="O3172" i="19"/>
  <c r="O3174" i="19"/>
  <c r="O3175" i="19"/>
  <c r="O3176" i="19"/>
  <c r="O3177" i="19"/>
  <c r="O3178" i="19"/>
  <c r="O3179" i="19"/>
  <c r="O3180" i="19"/>
  <c r="O3183" i="19"/>
  <c r="O3184" i="19"/>
  <c r="O3185" i="19"/>
  <c r="O3186" i="19"/>
  <c r="O3187" i="19"/>
  <c r="O3188" i="19"/>
  <c r="O3191" i="19"/>
  <c r="O3192" i="19"/>
  <c r="O3193" i="19"/>
  <c r="O3194" i="19"/>
  <c r="O3195" i="19"/>
  <c r="O3196" i="19"/>
  <c r="O3199" i="19"/>
  <c r="O3200" i="19"/>
  <c r="O3201" i="19"/>
  <c r="O3202" i="19"/>
  <c r="O3203" i="19"/>
  <c r="O3204" i="19"/>
  <c r="O3207" i="19"/>
  <c r="O3208" i="19"/>
  <c r="O3209" i="19"/>
  <c r="O3210" i="19"/>
  <c r="O3211" i="19"/>
  <c r="O3212" i="19"/>
  <c r="O1311" i="19"/>
  <c r="O3215" i="19"/>
  <c r="O1006" i="19"/>
  <c r="O3216" i="19"/>
  <c r="O1411" i="19"/>
  <c r="O1589" i="19"/>
  <c r="O291" i="19"/>
  <c r="O1634" i="19"/>
  <c r="O501" i="19"/>
  <c r="O2014" i="19"/>
  <c r="O3217" i="19"/>
  <c r="O2088" i="19"/>
  <c r="O1130" i="19"/>
  <c r="O1603" i="19"/>
  <c r="O688" i="19"/>
  <c r="O1454" i="19"/>
  <c r="O3218" i="19"/>
  <c r="O1182" i="19"/>
  <c r="O558" i="19"/>
  <c r="O1082" i="19"/>
  <c r="O1317" i="19"/>
  <c r="O1289" i="19"/>
  <c r="O677" i="19"/>
  <c r="O1483" i="19"/>
  <c r="O674" i="19"/>
  <c r="O1576" i="19"/>
  <c r="O1445" i="19"/>
  <c r="O1341" i="19"/>
  <c r="O3219" i="19"/>
  <c r="O1808" i="19"/>
  <c r="O532" i="19"/>
  <c r="O3220" i="19"/>
  <c r="O1809" i="19"/>
  <c r="O1375" i="19"/>
  <c r="O1156" i="19"/>
  <c r="O58" i="19"/>
  <c r="O3221" i="19"/>
  <c r="O307" i="19"/>
  <c r="O1580" i="19"/>
  <c r="O1257" i="19"/>
  <c r="O542" i="19"/>
  <c r="O790" i="19"/>
  <c r="O1143" i="19"/>
  <c r="O429" i="19"/>
  <c r="O946" i="19"/>
  <c r="O1409" i="19"/>
  <c r="O916" i="19"/>
  <c r="O3222" i="19"/>
  <c r="O1098" i="19"/>
  <c r="O3223" i="19"/>
  <c r="O3224" i="19"/>
  <c r="O3225" i="19"/>
  <c r="O3226" i="19"/>
  <c r="O526" i="19"/>
  <c r="O1063" i="19"/>
  <c r="O971" i="19"/>
  <c r="O3227" i="19"/>
  <c r="O3228" i="19"/>
  <c r="O3229" i="19"/>
  <c r="O3230" i="19"/>
  <c r="O3231" i="19"/>
  <c r="O3234" i="19"/>
  <c r="O3235" i="19"/>
  <c r="O3236" i="19"/>
  <c r="O3237" i="19"/>
  <c r="O3238" i="19"/>
  <c r="O3239" i="19"/>
  <c r="O193" i="19"/>
  <c r="O174" i="19"/>
  <c r="O3241" i="19"/>
  <c r="O270" i="19"/>
  <c r="O3242" i="19"/>
  <c r="O3243" i="19"/>
  <c r="O3244" i="19"/>
  <c r="O1168" i="19"/>
  <c r="O344" i="19"/>
  <c r="O3247" i="19"/>
  <c r="O3248" i="19"/>
  <c r="O227" i="19"/>
  <c r="O210" i="19"/>
  <c r="O3251" i="19"/>
  <c r="O3252" i="19"/>
  <c r="O3253" i="19"/>
  <c r="O3254" i="19"/>
  <c r="O3255" i="19"/>
  <c r="O3256" i="19"/>
  <c r="O3259" i="19"/>
  <c r="O3260" i="19"/>
  <c r="O3261" i="19"/>
  <c r="O3262" i="19"/>
  <c r="O3263" i="19"/>
  <c r="O1061" i="19"/>
  <c r="O1134" i="19"/>
  <c r="O3264" i="19"/>
  <c r="O1666" i="19"/>
  <c r="O1485" i="19"/>
  <c r="O3265" i="19"/>
  <c r="O1575" i="19"/>
  <c r="O3267" i="19"/>
  <c r="O1282" i="19"/>
  <c r="O1689" i="19"/>
  <c r="O667" i="19"/>
  <c r="O1502" i="19"/>
  <c r="O1569" i="19"/>
  <c r="O666" i="19"/>
  <c r="O863" i="19"/>
  <c r="O265" i="19"/>
  <c r="O281" i="19"/>
  <c r="O3268" i="19"/>
  <c r="O3269" i="19"/>
  <c r="O3272" i="19"/>
  <c r="O3273" i="19"/>
  <c r="O3274" i="19"/>
  <c r="O3275" i="19"/>
  <c r="O3276" i="19"/>
  <c r="O3277" i="19"/>
  <c r="O3279" i="19"/>
  <c r="O3280" i="19"/>
  <c r="O3281" i="19"/>
  <c r="O3282" i="19"/>
  <c r="O3283" i="19"/>
  <c r="O3284" i="19"/>
  <c r="O3285" i="19"/>
  <c r="O3287" i="19"/>
  <c r="O3288" i="19"/>
  <c r="O3289" i="19"/>
  <c r="O3290" i="19"/>
  <c r="O3291" i="19"/>
  <c r="O3292" i="19"/>
  <c r="O3293" i="19"/>
  <c r="O3295" i="19"/>
  <c r="O3296" i="19"/>
  <c r="O3297" i="19"/>
  <c r="O3298" i="19"/>
  <c r="O3299" i="19"/>
  <c r="O3300" i="19"/>
  <c r="O3301" i="19"/>
  <c r="O3303" i="19"/>
  <c r="O3304" i="19"/>
  <c r="O3305" i="19"/>
  <c r="O3306" i="19"/>
  <c r="O3307" i="19"/>
  <c r="O3308" i="19"/>
  <c r="O3309" i="19"/>
  <c r="O3311" i="19"/>
  <c r="O3312" i="19"/>
  <c r="O3313" i="19"/>
  <c r="O3314" i="19"/>
  <c r="O3315" i="19"/>
  <c r="O3316" i="19"/>
  <c r="O707" i="19"/>
  <c r="O1986" i="19"/>
  <c r="O4040" i="19"/>
  <c r="O1873" i="19"/>
  <c r="O945" i="19"/>
  <c r="O3317" i="19"/>
  <c r="O318" i="19"/>
  <c r="O1535" i="19"/>
  <c r="O1983" i="19"/>
  <c r="O1240" i="19"/>
  <c r="O1176" i="19"/>
  <c r="O1094" i="19"/>
  <c r="O2096" i="19"/>
  <c r="O3318" i="19"/>
  <c r="O672" i="19"/>
  <c r="O365" i="19"/>
  <c r="O3319" i="19"/>
  <c r="O1582" i="19"/>
  <c r="O252" i="19"/>
  <c r="O1161" i="19"/>
  <c r="O1788" i="19"/>
  <c r="O1766" i="19"/>
  <c r="O999" i="19"/>
  <c r="O689" i="19"/>
  <c r="O3320" i="19"/>
  <c r="O3321" i="19"/>
  <c r="O3322" i="19"/>
  <c r="O3323" i="19"/>
  <c r="O3324" i="19"/>
  <c r="O3326" i="19"/>
  <c r="O3327" i="19"/>
  <c r="O3328" i="19"/>
  <c r="O3329" i="19"/>
  <c r="O3330" i="19"/>
  <c r="O3331" i="19"/>
  <c r="O3332" i="19"/>
  <c r="O3334" i="19"/>
  <c r="O3335" i="19"/>
  <c r="O3336" i="19"/>
  <c r="O3337" i="19"/>
  <c r="O3338" i="19"/>
  <c r="O3339" i="19"/>
  <c r="O3340" i="19"/>
  <c r="O3342" i="19"/>
  <c r="O3343" i="19"/>
  <c r="O3344" i="19"/>
  <c r="O3345" i="19"/>
  <c r="O3346" i="19"/>
  <c r="O3347" i="19"/>
  <c r="O3348" i="19"/>
  <c r="O3350" i="19"/>
  <c r="O3351" i="19"/>
  <c r="O3352" i="19"/>
  <c r="O3353" i="19"/>
  <c r="O3354" i="19"/>
  <c r="O3355" i="19"/>
  <c r="O3356" i="19"/>
  <c r="O3358" i="19"/>
  <c r="O3359" i="19"/>
  <c r="O3360" i="19"/>
  <c r="O3361" i="19"/>
  <c r="O1724" i="19"/>
  <c r="O1708" i="19"/>
  <c r="O1554" i="19"/>
  <c r="O3363" i="19"/>
  <c r="O2089" i="19"/>
  <c r="O775" i="19"/>
  <c r="O1747" i="19"/>
  <c r="O3364" i="19"/>
  <c r="O3365" i="19"/>
  <c r="O441" i="19"/>
  <c r="O1847" i="19"/>
  <c r="O577" i="19"/>
  <c r="O1285" i="19"/>
  <c r="O3366" i="19"/>
  <c r="O1144" i="19"/>
  <c r="O3367" i="19"/>
  <c r="O234" i="19"/>
  <c r="O3368" i="19"/>
  <c r="O794" i="19"/>
  <c r="O1413" i="19"/>
  <c r="O1016" i="19"/>
  <c r="O1754" i="19"/>
  <c r="O1072" i="19"/>
  <c r="O1731" i="19"/>
  <c r="O3369" i="19"/>
  <c r="O1684" i="19"/>
  <c r="O1086" i="19"/>
  <c r="O184" i="19"/>
  <c r="O1288" i="19"/>
  <c r="O1511" i="19"/>
  <c r="O1654" i="19"/>
  <c r="O1633" i="19"/>
  <c r="O1647" i="19"/>
  <c r="O1486" i="19"/>
  <c r="O1434" i="19"/>
  <c r="O1802" i="19"/>
  <c r="O2026" i="19"/>
  <c r="O872" i="19"/>
  <c r="O1504" i="19"/>
  <c r="O3370" i="19"/>
  <c r="O1464" i="19"/>
  <c r="O967" i="19"/>
  <c r="O1362" i="19"/>
  <c r="O1192" i="19"/>
  <c r="O1354" i="19"/>
  <c r="O1010" i="19"/>
  <c r="O1514" i="19"/>
  <c r="O1526" i="19"/>
  <c r="O1279" i="19"/>
  <c r="O687" i="19"/>
  <c r="O1319" i="19"/>
  <c r="O1723" i="19"/>
  <c r="O1028" i="19"/>
  <c r="O1855" i="19"/>
  <c r="O1768" i="19"/>
  <c r="O639" i="19"/>
  <c r="O917" i="19"/>
  <c r="O647" i="19"/>
  <c r="O188" i="19"/>
  <c r="O3371" i="19"/>
  <c r="O3372" i="19"/>
  <c r="O3373" i="19"/>
  <c r="O3374" i="19"/>
  <c r="O3375" i="19"/>
  <c r="O1728" i="19"/>
  <c r="O364" i="19"/>
  <c r="O912" i="19"/>
  <c r="O919" i="19"/>
  <c r="O3377" i="19"/>
  <c r="O3378" i="19"/>
  <c r="O3379" i="19"/>
  <c r="O3380" i="19"/>
  <c r="O3381" i="19"/>
  <c r="O3383" i="19"/>
  <c r="O3384" i="19"/>
  <c r="O3385" i="19"/>
  <c r="O3386" i="19"/>
  <c r="O3387" i="19"/>
  <c r="O3388" i="19"/>
  <c r="O3389" i="19"/>
  <c r="O3391" i="19"/>
  <c r="O3392" i="19"/>
  <c r="O132" i="19"/>
  <c r="O497" i="19"/>
  <c r="O3393" i="19"/>
  <c r="O3394" i="19"/>
  <c r="O3395" i="19"/>
  <c r="O3397" i="19"/>
  <c r="O1651" i="19"/>
  <c r="O4038" i="19"/>
  <c r="O464" i="19"/>
  <c r="O166" i="19"/>
  <c r="O1546" i="19"/>
  <c r="O154" i="19"/>
  <c r="O148" i="19"/>
  <c r="O316" i="19"/>
  <c r="O3398" i="19"/>
  <c r="O3399" i="19"/>
  <c r="O3400" i="19"/>
  <c r="O3401" i="19"/>
  <c r="O3402" i="19"/>
  <c r="O3404" i="19"/>
  <c r="O3405" i="19"/>
  <c r="O3406" i="19"/>
  <c r="O3407" i="19"/>
  <c r="O3408" i="19"/>
  <c r="O3409" i="19"/>
  <c r="O3410" i="19"/>
  <c r="O3412" i="19"/>
  <c r="O3413" i="19"/>
  <c r="O159" i="19"/>
  <c r="O1323" i="19"/>
  <c r="O1929" i="19"/>
  <c r="O1938" i="19"/>
  <c r="O3414" i="19"/>
  <c r="O2087" i="19"/>
  <c r="O1737" i="19"/>
  <c r="O3416" i="19"/>
  <c r="O1008" i="19"/>
  <c r="O696" i="19"/>
  <c r="O679" i="19"/>
  <c r="O1577" i="19"/>
  <c r="O424" i="19"/>
  <c r="O519" i="19"/>
  <c r="O896" i="19"/>
  <c r="O1499" i="19"/>
  <c r="O528" i="19"/>
  <c r="O944" i="19"/>
  <c r="O1648" i="19"/>
  <c r="O240" i="19"/>
  <c r="O3417" i="19"/>
  <c r="O3418" i="19"/>
  <c r="O3419" i="19"/>
  <c r="O3420" i="19"/>
  <c r="O3421" i="19"/>
  <c r="O3422" i="19"/>
  <c r="O3424" i="19"/>
  <c r="O3425" i="19"/>
  <c r="O3426" i="19"/>
  <c r="O3427" i="19"/>
  <c r="O3428" i="19"/>
  <c r="O3429" i="19"/>
  <c r="O3430" i="19"/>
  <c r="O3432" i="19"/>
  <c r="O3433" i="19"/>
  <c r="O3434" i="19"/>
  <c r="O3435" i="19"/>
  <c r="O3436" i="19"/>
  <c r="O3437" i="19"/>
  <c r="O3438" i="19"/>
  <c r="O3440" i="19"/>
  <c r="O3441" i="19"/>
  <c r="O3442" i="19"/>
  <c r="O3443" i="19"/>
  <c r="O3444" i="19"/>
  <c r="O3445" i="19"/>
  <c r="O3446" i="19"/>
  <c r="O3448" i="19"/>
  <c r="O3449" i="19"/>
  <c r="O3450" i="19"/>
  <c r="O3451" i="19"/>
  <c r="O3452" i="19"/>
  <c r="O3453" i="19"/>
  <c r="O3454" i="19"/>
  <c r="O3456" i="19"/>
  <c r="O3457" i="19"/>
  <c r="O3458" i="19"/>
  <c r="O3459" i="19"/>
  <c r="O3460" i="19"/>
  <c r="O3461" i="19"/>
  <c r="O1984" i="19"/>
  <c r="O3462" i="19"/>
  <c r="O1942" i="19"/>
  <c r="O1909" i="19"/>
  <c r="O1881" i="19"/>
  <c r="O3463" i="19"/>
  <c r="O3464" i="19"/>
  <c r="O3465" i="19"/>
  <c r="O3467" i="19"/>
  <c r="O3468" i="19"/>
  <c r="O1777" i="19"/>
  <c r="O737" i="19"/>
  <c r="O4050" i="19"/>
  <c r="O3469" i="19"/>
  <c r="O177" i="19"/>
  <c r="O1045" i="19"/>
  <c r="O3470" i="19"/>
  <c r="O788" i="19"/>
  <c r="O760" i="19"/>
  <c r="O699" i="19"/>
  <c r="O3471" i="19"/>
  <c r="O3472" i="19"/>
  <c r="O3473" i="19"/>
  <c r="O2062" i="19"/>
  <c r="O1252" i="19"/>
  <c r="O1135" i="19"/>
  <c r="O1106" i="19"/>
  <c r="O1789" i="19"/>
  <c r="O3474" i="19"/>
  <c r="O1404" i="19"/>
  <c r="O3475" i="19"/>
  <c r="O3476" i="19"/>
  <c r="O3477" i="19"/>
  <c r="O3478" i="19"/>
  <c r="O3479" i="19"/>
  <c r="O3480" i="19"/>
  <c r="O3482" i="19"/>
  <c r="O3483" i="19"/>
  <c r="O3484" i="19"/>
  <c r="O3485" i="19"/>
  <c r="O3486" i="19"/>
  <c r="O3487" i="19"/>
  <c r="O3488" i="19"/>
  <c r="O3490" i="19"/>
  <c r="O3491" i="19"/>
  <c r="O3492" i="19"/>
  <c r="O3493" i="19"/>
  <c r="O3494" i="19"/>
  <c r="O3495" i="19"/>
  <c r="O3496" i="19"/>
  <c r="O3498" i="19"/>
  <c r="O3499" i="19"/>
  <c r="O3500" i="19"/>
  <c r="O3501" i="19"/>
  <c r="O3502" i="19"/>
  <c r="O3503" i="19"/>
  <c r="O3504" i="19"/>
  <c r="O3506" i="19"/>
  <c r="O3507" i="19"/>
  <c r="O3508" i="19"/>
  <c r="O3509" i="19"/>
  <c r="O3510" i="19"/>
  <c r="O3511" i="19"/>
  <c r="O3512" i="19"/>
  <c r="O3514" i="19"/>
  <c r="O3515" i="19"/>
  <c r="O3516" i="19"/>
  <c r="O3517" i="19"/>
  <c r="O3518" i="19"/>
  <c r="O3519" i="19"/>
  <c r="O3520" i="19"/>
  <c r="O1760" i="19"/>
  <c r="O1428" i="19"/>
  <c r="O455" i="19"/>
  <c r="O682" i="19"/>
  <c r="O1795" i="19"/>
  <c r="O403" i="19"/>
  <c r="O3522" i="19"/>
  <c r="O401" i="19"/>
  <c r="O956" i="19"/>
  <c r="O333" i="19"/>
  <c r="O3523" i="19"/>
  <c r="O1064" i="19"/>
  <c r="O1599" i="19"/>
  <c r="O3524" i="19"/>
  <c r="O1920" i="19"/>
  <c r="O621" i="19"/>
  <c r="O442" i="19"/>
  <c r="O951" i="19"/>
  <c r="O1574" i="19"/>
  <c r="O3525" i="19"/>
  <c r="O1883" i="19"/>
  <c r="O2037" i="19"/>
  <c r="O1821" i="19"/>
  <c r="O2027" i="19"/>
  <c r="O1700" i="19"/>
  <c r="O117" i="19"/>
  <c r="O12" i="19"/>
  <c r="O3526" i="19"/>
  <c r="O1175" i="19"/>
  <c r="O483" i="19"/>
  <c r="O964" i="19"/>
  <c r="O2079" i="19"/>
  <c r="O1512" i="19"/>
  <c r="O974" i="19"/>
  <c r="O970" i="19"/>
  <c r="O1160" i="19"/>
  <c r="O1506" i="19"/>
  <c r="O1609" i="19"/>
  <c r="O462" i="19"/>
  <c r="O733" i="19"/>
  <c r="O1372" i="19"/>
  <c r="O449" i="19"/>
  <c r="O1124" i="19"/>
  <c r="O3529" i="19"/>
  <c r="O3530" i="19"/>
  <c r="O897" i="19"/>
  <c r="O513" i="19"/>
  <c r="O1955" i="19"/>
  <c r="O2058" i="19"/>
  <c r="O660" i="19"/>
  <c r="O431" i="19"/>
  <c r="O3531" i="19"/>
  <c r="O811" i="19"/>
  <c r="O989" i="19"/>
  <c r="O1532" i="19"/>
  <c r="O3532" i="19"/>
  <c r="O3533" i="19"/>
  <c r="O3534" i="19"/>
  <c r="O3535" i="19"/>
  <c r="O3536" i="19"/>
  <c r="O3537" i="19"/>
  <c r="O651" i="19"/>
  <c r="O345" i="19"/>
  <c r="O1750" i="19"/>
  <c r="O828" i="19"/>
  <c r="O3538" i="19"/>
  <c r="O3539" i="19"/>
  <c r="O3540" i="19"/>
  <c r="O3541" i="19"/>
  <c r="O3542" i="19"/>
  <c r="O3544" i="19"/>
  <c r="O3545" i="19"/>
  <c r="O3546" i="19"/>
  <c r="O3547" i="19"/>
  <c r="O3548" i="19"/>
  <c r="O3549" i="19"/>
  <c r="O3550" i="19"/>
  <c r="O357" i="19"/>
  <c r="O1384" i="19"/>
  <c r="O1675" i="19"/>
  <c r="O3551" i="19"/>
  <c r="O3552" i="19"/>
  <c r="O3553" i="19"/>
  <c r="O3554" i="19"/>
  <c r="O3556" i="19"/>
  <c r="O3557" i="19"/>
  <c r="O3558" i="19"/>
  <c r="O288" i="19"/>
  <c r="O1693" i="19"/>
  <c r="O324" i="19"/>
  <c r="O203" i="19"/>
  <c r="O792" i="19"/>
  <c r="O3559" i="19"/>
  <c r="O3560" i="19"/>
  <c r="O3561" i="19"/>
  <c r="O3562" i="19"/>
  <c r="O3563" i="19"/>
  <c r="O3564" i="19"/>
  <c r="O3566" i="19"/>
  <c r="O3567" i="19"/>
  <c r="O3568" i="19"/>
  <c r="O3569" i="19"/>
  <c r="O3570" i="19"/>
  <c r="O3571" i="19"/>
  <c r="O3572" i="19"/>
  <c r="O3574" i="19"/>
  <c r="O3575" i="19"/>
  <c r="O3576" i="19"/>
  <c r="O3577" i="19"/>
  <c r="O140" i="19"/>
  <c r="O563" i="19"/>
  <c r="O13" i="19"/>
  <c r="O230" i="19"/>
  <c r="O1449" i="19"/>
  <c r="O859" i="19"/>
  <c r="O841" i="19"/>
  <c r="O1979" i="19"/>
  <c r="O130" i="19"/>
  <c r="O3578" i="19"/>
  <c r="O192" i="19"/>
  <c r="O1260" i="19"/>
  <c r="O1908" i="19"/>
  <c r="O1067" i="19"/>
  <c r="O514" i="19"/>
  <c r="O1300" i="19"/>
  <c r="O1874" i="19"/>
  <c r="O1241" i="19"/>
  <c r="O415" i="19"/>
  <c r="O3579" i="19"/>
  <c r="O3580" i="19"/>
  <c r="O3581" i="19"/>
  <c r="O3582" i="19"/>
  <c r="O3583" i="19"/>
  <c r="O3585" i="19"/>
  <c r="O3586" i="19"/>
  <c r="O3587" i="19"/>
  <c r="O3588" i="19"/>
  <c r="O3589" i="19"/>
  <c r="O3590" i="19"/>
  <c r="O3591" i="19"/>
  <c r="O3593" i="19"/>
  <c r="O3594" i="19"/>
  <c r="O3595" i="19"/>
  <c r="O3596" i="19"/>
  <c r="O3597" i="19"/>
  <c r="O3598" i="19"/>
  <c r="O3599" i="19"/>
  <c r="O3601" i="19"/>
  <c r="O3602" i="19"/>
  <c r="O3603" i="19"/>
  <c r="O3604" i="19"/>
  <c r="O3605" i="19"/>
  <c r="O3606" i="19"/>
  <c r="O3607" i="19"/>
  <c r="O3609" i="19"/>
  <c r="O3610" i="19"/>
  <c r="O3611" i="19"/>
  <c r="O3612" i="19"/>
  <c r="O3613" i="19"/>
  <c r="O3614" i="19"/>
  <c r="O3615" i="19"/>
  <c r="O3617" i="19"/>
  <c r="O3618" i="19"/>
  <c r="O3619" i="19"/>
  <c r="O3620" i="19"/>
  <c r="O3621" i="19"/>
  <c r="O3622" i="19"/>
  <c r="O3623" i="19"/>
  <c r="O3624" i="19"/>
  <c r="O3625" i="19"/>
  <c r="O635" i="19"/>
  <c r="O3626" i="19"/>
  <c r="O3627" i="19"/>
  <c r="O38" i="19"/>
  <c r="O2078" i="19"/>
  <c r="O1332" i="19"/>
  <c r="O1448" i="19"/>
  <c r="O2054" i="19"/>
  <c r="O1583" i="19"/>
  <c r="O612" i="19"/>
  <c r="O438" i="19"/>
  <c r="O3628" i="19"/>
  <c r="O3629" i="19"/>
  <c r="O3630" i="19"/>
  <c r="O3631" i="19"/>
  <c r="O3632" i="19"/>
  <c r="O1989" i="19"/>
  <c r="O3633" i="19"/>
  <c r="O204" i="19"/>
  <c r="O1714" i="19"/>
  <c r="O509" i="19"/>
  <c r="O1895" i="19"/>
  <c r="O3635" i="19"/>
  <c r="O3636" i="19"/>
  <c r="O3637" i="19"/>
  <c r="O1725" i="19"/>
  <c r="O3639" i="19"/>
  <c r="O370" i="19"/>
  <c r="O925" i="19"/>
  <c r="O3640" i="19"/>
  <c r="O3641" i="19"/>
  <c r="O3642" i="19"/>
  <c r="O3643" i="19"/>
  <c r="O3645" i="19"/>
  <c r="O3646" i="19"/>
  <c r="O3647" i="19"/>
  <c r="O3648" i="19"/>
  <c r="O3649" i="19"/>
  <c r="O3650" i="19"/>
  <c r="O3651" i="19"/>
  <c r="O3653" i="19"/>
  <c r="O3654" i="19"/>
  <c r="O3655" i="19"/>
  <c r="O3656" i="19"/>
  <c r="O3657" i="19"/>
  <c r="O3658" i="19"/>
  <c r="O3659" i="19"/>
  <c r="O3661" i="19"/>
  <c r="O3662" i="19"/>
  <c r="O3663" i="19"/>
  <c r="O3664" i="19"/>
  <c r="O3665" i="19"/>
  <c r="O3666" i="19"/>
  <c r="O3667" i="19"/>
  <c r="O3669" i="19"/>
  <c r="O3670" i="19"/>
  <c r="O3671" i="19"/>
  <c r="O3672" i="19"/>
  <c r="O3673" i="19"/>
  <c r="O3674" i="19"/>
  <c r="O3675" i="19"/>
  <c r="O3677" i="19"/>
  <c r="O3678" i="19"/>
  <c r="O3679" i="19"/>
  <c r="O3680" i="19"/>
  <c r="O3681" i="19"/>
  <c r="O3682" i="19"/>
  <c r="O3683" i="19"/>
  <c r="O3685" i="19"/>
  <c r="O3686" i="19"/>
  <c r="O3687" i="19"/>
  <c r="O3688" i="19"/>
  <c r="O3689" i="19"/>
  <c r="O3690" i="19"/>
  <c r="O3691" i="19"/>
  <c r="O1933" i="19"/>
  <c r="O3692" i="19"/>
  <c r="O1749" i="19"/>
  <c r="O949" i="19"/>
  <c r="O746" i="19"/>
  <c r="O625" i="19"/>
  <c r="O1755" i="19"/>
  <c r="O518" i="19"/>
  <c r="O187" i="19"/>
  <c r="O829" i="19"/>
  <c r="O285" i="19"/>
  <c r="O3694" i="19"/>
  <c r="O1616" i="19"/>
  <c r="O1626" i="19"/>
  <c r="O568" i="19"/>
  <c r="O1784" i="19"/>
  <c r="O388" i="19"/>
  <c r="O1239" i="19"/>
  <c r="O880" i="19"/>
  <c r="O1468" i="19"/>
  <c r="O798" i="19"/>
  <c r="O1208" i="19"/>
  <c r="O1672" i="19"/>
  <c r="O3695" i="19"/>
  <c r="O3696" i="19"/>
  <c r="O1932" i="19"/>
  <c r="O2036" i="19"/>
  <c r="O337" i="19"/>
  <c r="O844" i="19"/>
  <c r="O1338" i="19"/>
  <c r="O1534" i="19"/>
  <c r="O959" i="19"/>
  <c r="O865" i="19"/>
  <c r="O1328" i="19"/>
  <c r="O1291" i="19"/>
  <c r="O328" i="19"/>
  <c r="O1922" i="19"/>
  <c r="O374" i="19"/>
  <c r="O1459" i="19"/>
  <c r="O930" i="19"/>
  <c r="O1604" i="19"/>
  <c r="O659" i="19"/>
  <c r="O813" i="19"/>
  <c r="O1177" i="19"/>
  <c r="O1031" i="19"/>
  <c r="O1903" i="19"/>
  <c r="O739" i="19"/>
  <c r="O484" i="19"/>
  <c r="O722" i="19"/>
  <c r="O799" i="19"/>
  <c r="O537" i="19"/>
  <c r="O372" i="19"/>
  <c r="O3698" i="19"/>
  <c r="O3699" i="19"/>
  <c r="O3700" i="19"/>
  <c r="O3701" i="19"/>
  <c r="O1695" i="19"/>
  <c r="O712" i="19"/>
  <c r="O1219" i="19"/>
  <c r="O3702" i="19"/>
  <c r="O3703" i="19"/>
  <c r="O3704" i="19"/>
  <c r="O3705" i="19"/>
  <c r="O3707" i="19"/>
  <c r="O3708" i="19"/>
  <c r="O3709" i="19"/>
  <c r="O3710" i="19"/>
  <c r="O3711" i="19"/>
  <c r="O3712" i="19"/>
  <c r="O1103" i="19"/>
  <c r="O127" i="19"/>
  <c r="O3714" i="19"/>
  <c r="O61" i="19"/>
  <c r="O1798" i="19"/>
  <c r="O3715" i="19"/>
  <c r="O229" i="19"/>
  <c r="O3716" i="19"/>
  <c r="O3717" i="19"/>
  <c r="O3718" i="19"/>
  <c r="O3719" i="19"/>
  <c r="O3720" i="19"/>
  <c r="O3721" i="19"/>
  <c r="O3722" i="19"/>
  <c r="O3723" i="19"/>
  <c r="O1090" i="19"/>
  <c r="O96" i="19"/>
  <c r="O3725" i="19"/>
  <c r="O3726" i="19"/>
  <c r="O239" i="19"/>
  <c r="O476" i="19"/>
  <c r="O3727" i="19"/>
  <c r="O3729" i="19"/>
  <c r="O3730" i="19"/>
  <c r="O3731" i="19"/>
  <c r="O3732" i="19"/>
  <c r="O3733" i="19"/>
  <c r="O3734" i="19"/>
  <c r="O3735" i="19"/>
  <c r="O3737" i="19"/>
  <c r="O3738" i="19"/>
  <c r="O3739" i="19"/>
  <c r="O3740" i="19"/>
  <c r="O3741" i="19"/>
  <c r="O3742" i="19"/>
  <c r="O3743" i="19"/>
  <c r="O247" i="19"/>
  <c r="O171" i="19"/>
  <c r="O1112" i="19"/>
  <c r="O926" i="19"/>
  <c r="O602" i="19"/>
  <c r="O467" i="19"/>
  <c r="O158" i="19"/>
  <c r="O39" i="19"/>
  <c r="O119" i="19"/>
  <c r="O90" i="19"/>
  <c r="O874" i="19"/>
  <c r="O533" i="19"/>
  <c r="O303" i="19"/>
  <c r="O1174" i="19"/>
  <c r="O913" i="19"/>
  <c r="O89" i="19"/>
  <c r="O1021" i="19"/>
  <c r="O266" i="19"/>
  <c r="O505" i="19"/>
  <c r="O34" i="19"/>
  <c r="O80" i="19"/>
  <c r="O3745" i="19"/>
  <c r="O3746" i="19"/>
  <c r="O3747" i="19"/>
  <c r="O3748" i="19"/>
  <c r="O3749" i="19"/>
  <c r="O3750" i="19"/>
  <c r="O3751" i="19"/>
  <c r="O3753" i="19"/>
  <c r="O3754" i="19"/>
  <c r="O3755" i="19"/>
  <c r="O3756" i="19"/>
  <c r="O3757" i="19"/>
  <c r="O3758" i="19"/>
  <c r="O3759" i="19"/>
  <c r="O3761" i="19"/>
  <c r="O3762" i="19"/>
  <c r="O3763" i="19"/>
  <c r="O3764" i="19"/>
  <c r="O3765" i="19"/>
  <c r="O3766" i="19"/>
  <c r="O3767" i="19"/>
  <c r="O3769" i="19"/>
  <c r="O3770" i="19"/>
  <c r="O3771" i="19"/>
  <c r="O3772" i="19"/>
  <c r="O3773" i="19"/>
  <c r="O3774" i="19"/>
  <c r="O3775" i="19"/>
  <c r="O3777" i="19"/>
  <c r="O3778" i="19"/>
  <c r="O3779" i="19"/>
  <c r="O3780" i="19"/>
  <c r="O3781" i="19"/>
  <c r="O3782" i="19"/>
  <c r="O3783" i="19"/>
  <c r="O3785" i="19"/>
  <c r="O3786" i="19"/>
  <c r="O3787" i="19"/>
  <c r="O3788" i="19"/>
  <c r="O3789" i="19"/>
  <c r="O3790" i="19"/>
  <c r="O3791" i="19"/>
  <c r="O3793" i="19"/>
  <c r="O3794" i="19"/>
  <c r="O3795" i="19"/>
  <c r="O3796" i="19"/>
  <c r="O3797" i="19"/>
  <c r="O3798" i="19"/>
  <c r="O992" i="19"/>
  <c r="O578" i="19"/>
  <c r="O1799" i="19"/>
  <c r="O2044" i="19"/>
  <c r="O186" i="19"/>
  <c r="O922" i="19"/>
  <c r="O427" i="19"/>
  <c r="O581" i="19"/>
  <c r="O118" i="19"/>
  <c r="O1169" i="19"/>
  <c r="O1782" i="19"/>
  <c r="O178" i="19"/>
  <c r="O708" i="19"/>
  <c r="O27" i="19"/>
  <c r="O88" i="19"/>
  <c r="O1397" i="19"/>
  <c r="O377" i="19"/>
  <c r="O1477" i="19"/>
  <c r="O884" i="19"/>
  <c r="O1297" i="19"/>
  <c r="O1949" i="19"/>
  <c r="O773" i="19"/>
  <c r="O3799" i="19"/>
  <c r="O3800" i="19"/>
  <c r="O3801" i="19"/>
  <c r="O3802" i="19"/>
  <c r="O3803" i="19"/>
  <c r="O3804" i="19"/>
  <c r="O3805" i="19"/>
  <c r="O3807" i="19"/>
  <c r="O3808" i="19"/>
  <c r="O3809" i="19"/>
  <c r="O3810" i="19"/>
  <c r="O3811" i="19"/>
  <c r="O3812" i="19"/>
  <c r="O3813" i="19"/>
  <c r="O3815" i="19"/>
  <c r="O3816" i="19"/>
  <c r="O3817" i="19"/>
  <c r="O3818" i="19"/>
  <c r="O3819" i="19"/>
  <c r="O3820" i="19"/>
  <c r="O3821" i="19"/>
  <c r="O3823" i="19"/>
  <c r="O3824" i="19"/>
  <c r="O3825" i="19"/>
  <c r="O3826" i="19"/>
  <c r="O3827" i="19"/>
  <c r="O3828" i="19"/>
  <c r="O3829" i="19"/>
  <c r="O3831" i="19"/>
  <c r="O3832" i="19"/>
  <c r="O3833" i="19"/>
  <c r="O3834" i="19"/>
  <c r="O3835" i="19"/>
  <c r="O3836" i="19"/>
  <c r="O3837" i="19"/>
  <c r="O3839" i="19"/>
  <c r="O3840" i="19"/>
  <c r="O3841" i="19"/>
  <c r="O3842" i="19"/>
  <c r="O3843" i="19"/>
  <c r="O3844" i="19"/>
  <c r="O3845" i="19"/>
  <c r="O3847" i="19"/>
  <c r="O3848" i="19"/>
  <c r="O3849" i="19"/>
  <c r="O3850" i="19"/>
  <c r="O3851" i="19"/>
  <c r="O3852" i="19"/>
  <c r="O3853" i="19"/>
  <c r="O25" i="19"/>
  <c r="O1606" i="19"/>
  <c r="O3854" i="19"/>
  <c r="O772" i="19"/>
  <c r="O665" i="19"/>
  <c r="O3855" i="19"/>
  <c r="O325" i="19"/>
  <c r="O146" i="19"/>
  <c r="O982" i="19"/>
  <c r="O768" i="19"/>
  <c r="O1469" i="19"/>
  <c r="O101" i="19"/>
  <c r="O630" i="19"/>
  <c r="O475" i="19"/>
  <c r="O97" i="19"/>
  <c r="O1676" i="19"/>
  <c r="O36" i="19"/>
  <c r="O876" i="19"/>
  <c r="O1644" i="19"/>
  <c r="O1062" i="19"/>
  <c r="O381" i="19"/>
  <c r="O614" i="19"/>
  <c r="O1158" i="19"/>
  <c r="O113" i="19"/>
  <c r="O1368" i="19"/>
  <c r="O1438" i="19"/>
  <c r="O347" i="19"/>
  <c r="O1159" i="19"/>
  <c r="O110" i="19"/>
  <c r="O1166" i="19"/>
  <c r="O1020" i="19"/>
  <c r="O870" i="19"/>
  <c r="O802" i="19"/>
  <c r="O1762" i="19"/>
  <c r="O1566" i="19"/>
  <c r="O1331" i="19"/>
  <c r="O1055" i="19"/>
  <c r="O379" i="19"/>
  <c r="O486" i="19"/>
  <c r="O815" i="19"/>
  <c r="O107" i="19"/>
  <c r="O1153" i="19"/>
  <c r="O534" i="19"/>
  <c r="O648" i="19"/>
  <c r="O397" i="19"/>
  <c r="O823" i="19"/>
  <c r="O26" i="19"/>
  <c r="O1787" i="19"/>
  <c r="O396" i="19"/>
  <c r="O3856" i="19"/>
  <c r="O3857" i="19"/>
  <c r="O3858" i="19"/>
  <c r="O3859" i="19"/>
  <c r="O3860" i="19"/>
  <c r="O3861" i="19"/>
  <c r="O3862" i="19"/>
  <c r="O380" i="19"/>
  <c r="O31" i="19"/>
  <c r="O3863" i="19"/>
  <c r="O3864" i="19"/>
  <c r="O3865" i="19"/>
  <c r="O3866" i="19"/>
  <c r="O3867" i="19"/>
  <c r="O3869" i="19"/>
  <c r="O3870" i="19"/>
  <c r="O3871" i="19"/>
  <c r="O3872" i="19"/>
  <c r="O3873" i="19"/>
  <c r="O3874" i="19"/>
  <c r="O129" i="19"/>
  <c r="O369" i="19"/>
  <c r="O298" i="19"/>
  <c r="O979" i="19"/>
  <c r="O545" i="19"/>
  <c r="O1034" i="19"/>
  <c r="O3875" i="19"/>
  <c r="O3876" i="19"/>
  <c r="O3878" i="19"/>
  <c r="O3879" i="19"/>
  <c r="O3880" i="19"/>
  <c r="O3881" i="19"/>
  <c r="O3882" i="19"/>
  <c r="O3883" i="19"/>
  <c r="O1220" i="19"/>
  <c r="O48" i="19"/>
  <c r="O49" i="19"/>
  <c r="O35" i="19"/>
  <c r="O292" i="19"/>
  <c r="O3884" i="19"/>
  <c r="O3885" i="19"/>
  <c r="O3886" i="19"/>
  <c r="O3888" i="19"/>
  <c r="O3889" i="19"/>
  <c r="O3890" i="19"/>
  <c r="O3891" i="19"/>
  <c r="O3892" i="19"/>
  <c r="O3893" i="19"/>
  <c r="O3894" i="19"/>
  <c r="O3896" i="19"/>
  <c r="O3897" i="19"/>
  <c r="O3898" i="19"/>
  <c r="O3899" i="19"/>
  <c r="O3900" i="19"/>
  <c r="O3901" i="19"/>
  <c r="O141" i="19"/>
  <c r="O68" i="19"/>
  <c r="O554" i="19"/>
  <c r="O404" i="19"/>
  <c r="O99" i="19"/>
  <c r="O189" i="19"/>
  <c r="O29" i="19"/>
  <c r="O1057" i="19"/>
  <c r="O800" i="19"/>
  <c r="O120" i="19"/>
  <c r="O641" i="19"/>
  <c r="O40" i="19"/>
  <c r="O57" i="19"/>
  <c r="O1410" i="19"/>
  <c r="O1137" i="19"/>
  <c r="O315" i="19"/>
  <c r="O63" i="19"/>
  <c r="O507" i="19"/>
  <c r="O1669" i="19"/>
  <c r="O1001" i="19"/>
  <c r="O214" i="19"/>
  <c r="O3902" i="19"/>
  <c r="O3904" i="19"/>
  <c r="O3905" i="19"/>
  <c r="O3906" i="19"/>
  <c r="O3907" i="19"/>
  <c r="O3908" i="19"/>
  <c r="O3909" i="19"/>
  <c r="O3910" i="19"/>
  <c r="O3912" i="19"/>
  <c r="O3913" i="19"/>
  <c r="O3914" i="19"/>
  <c r="O3915" i="19"/>
  <c r="O3916" i="19"/>
  <c r="O3917" i="19"/>
  <c r="O3918" i="19"/>
  <c r="O3920" i="19"/>
  <c r="O3921" i="19"/>
  <c r="O3922" i="19"/>
  <c r="O3923" i="19"/>
  <c r="O3924" i="19"/>
  <c r="O3925" i="19"/>
  <c r="O3926" i="19"/>
  <c r="O3928" i="19"/>
  <c r="O3929" i="19"/>
  <c r="O3930" i="19"/>
  <c r="O3931" i="19"/>
  <c r="O3932" i="19"/>
  <c r="O3933" i="19"/>
  <c r="O3934" i="19"/>
  <c r="O3936" i="19"/>
  <c r="O3937" i="19"/>
  <c r="O3938" i="19"/>
  <c r="O3939" i="19"/>
  <c r="O3940" i="19"/>
  <c r="O3941" i="19"/>
  <c r="O3942" i="19"/>
  <c r="O3944" i="19"/>
  <c r="O3945" i="19"/>
  <c r="O3946" i="19"/>
  <c r="O3947" i="19"/>
  <c r="O3948" i="19"/>
  <c r="O3949" i="19"/>
  <c r="O3950" i="19"/>
  <c r="O3952" i="19"/>
  <c r="O3953" i="19"/>
  <c r="O180" i="19"/>
  <c r="O646" i="19"/>
  <c r="O793" i="19"/>
  <c r="O428" i="19"/>
  <c r="O343" i="19"/>
  <c r="O167" i="19"/>
  <c r="O253" i="19"/>
  <c r="O1592" i="19"/>
  <c r="O190" i="19"/>
  <c r="O17" i="19"/>
  <c r="O684" i="19"/>
  <c r="O1355" i="19"/>
  <c r="O289" i="19"/>
  <c r="O1572" i="19"/>
  <c r="O734" i="19"/>
  <c r="O904" i="19"/>
  <c r="O1198" i="19"/>
  <c r="O816" i="19"/>
  <c r="O1495" i="19"/>
  <c r="O493" i="19"/>
  <c r="O1807" i="19"/>
  <c r="O54" i="19"/>
  <c r="O47" i="19"/>
  <c r="O319" i="19"/>
  <c r="O20" i="19"/>
  <c r="O60" i="19"/>
  <c r="O3954" i="19"/>
  <c r="O3955" i="19"/>
  <c r="O3956" i="19"/>
  <c r="O3957" i="19"/>
  <c r="O3958" i="19"/>
  <c r="O3959" i="19"/>
  <c r="O3960" i="19"/>
  <c r="O3962" i="19"/>
  <c r="O3963" i="19"/>
  <c r="O3964" i="19"/>
  <c r="O3965" i="19"/>
  <c r="O3966" i="19"/>
  <c r="O3967" i="19"/>
  <c r="O3968" i="19"/>
  <c r="O3970" i="19"/>
  <c r="O3971" i="19"/>
  <c r="O3972" i="19"/>
  <c r="O3973" i="19"/>
  <c r="O3974" i="19"/>
  <c r="O3975" i="19"/>
  <c r="O3976" i="19"/>
  <c r="O3978" i="19"/>
  <c r="O3979" i="19"/>
  <c r="O3980" i="19"/>
  <c r="O3981" i="19"/>
  <c r="O3982" i="19"/>
  <c r="O3983" i="19"/>
  <c r="O3984" i="19"/>
  <c r="O3986" i="19"/>
  <c r="O3987" i="19"/>
  <c r="O3988" i="19"/>
  <c r="O3989" i="19"/>
  <c r="O3990" i="19"/>
  <c r="O3991" i="19"/>
  <c r="O3992" i="19"/>
  <c r="O3994" i="19"/>
  <c r="O3995" i="19"/>
  <c r="O3996" i="19"/>
  <c r="O3997" i="19"/>
  <c r="O3998" i="19"/>
  <c r="O3999" i="19"/>
  <c r="O4000" i="19"/>
  <c r="O4002" i="19"/>
  <c r="O4003" i="19"/>
  <c r="O4004" i="19"/>
  <c r="O4005" i="19"/>
  <c r="O4006" i="19"/>
  <c r="O4007" i="19"/>
  <c r="O4008" i="19"/>
  <c r="O143" i="19"/>
  <c r="O21" i="19"/>
  <c r="O465" i="19"/>
  <c r="O1292" i="19"/>
  <c r="O1013" i="19"/>
  <c r="O73" i="19"/>
  <c r="O106" i="19"/>
  <c r="O136" i="19"/>
  <c r="O293" i="19"/>
  <c r="O371" i="19"/>
  <c r="O1276" i="19"/>
  <c r="O43" i="19"/>
  <c r="O19" i="19"/>
  <c r="O658" i="19"/>
  <c r="O605" i="19"/>
  <c r="O135" i="19"/>
  <c r="O573" i="19"/>
  <c r="O274" i="19"/>
  <c r="O1076" i="19"/>
  <c r="O1630" i="19"/>
  <c r="O1419" i="19"/>
  <c r="O416" i="19"/>
  <c r="O642" i="19"/>
  <c r="O1415" i="19"/>
  <c r="O1699" i="19"/>
  <c r="O470" i="19"/>
  <c r="O686" i="19"/>
  <c r="O98" i="19"/>
  <c r="O434" i="19"/>
  <c r="O619" i="19"/>
  <c r="O69" i="19"/>
  <c r="O1607" i="19"/>
  <c r="O459" i="19"/>
  <c r="O1225" i="19"/>
  <c r="O310" i="19"/>
  <c r="O52" i="19"/>
  <c r="O30" i="19"/>
  <c r="O1792" i="19"/>
  <c r="O1088" i="19"/>
  <c r="O631" i="19"/>
  <c r="O669" i="19"/>
  <c r="O2071" i="19"/>
  <c r="O1050" i="19"/>
  <c r="O1221" i="19"/>
  <c r="O93" i="19"/>
  <c r="O1826" i="19"/>
  <c r="O236" i="19"/>
  <c r="O500" i="19"/>
  <c r="O704" i="19"/>
  <c r="O4009" i="19"/>
  <c r="O4010" i="19"/>
  <c r="O4011" i="19"/>
  <c r="O4012" i="19"/>
  <c r="O4013" i="19"/>
  <c r="O121" i="19"/>
  <c r="O1235" i="19"/>
  <c r="O402" i="19"/>
  <c r="O71" i="19"/>
  <c r="O4014" i="19"/>
  <c r="O4015" i="19"/>
  <c r="O4016" i="19"/>
  <c r="O4017" i="19"/>
  <c r="O4018" i="19"/>
  <c r="O4020" i="19"/>
  <c r="O4021" i="19"/>
  <c r="O4022" i="19"/>
  <c r="O4023" i="19"/>
  <c r="O4024" i="19"/>
  <c r="O4025" i="19"/>
  <c r="O4026" i="19"/>
  <c r="O215" i="19"/>
  <c r="O155" i="19"/>
  <c r="O313" i="19"/>
  <c r="O124" i="19"/>
  <c r="O1303" i="19"/>
  <c r="O4027" i="19"/>
  <c r="O4028" i="19"/>
  <c r="O4030" i="19"/>
  <c r="O4031" i="19"/>
  <c r="O4032" i="19"/>
  <c r="O4033" i="19"/>
  <c r="O123" i="19"/>
  <c r="O217" i="19"/>
  <c r="O82" i="19"/>
  <c r="O1478" i="19"/>
  <c r="O70" i="19"/>
  <c r="O609" i="19"/>
  <c r="O1155" i="19"/>
  <c r="I2" i="18" l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O12" i="18"/>
  <c r="O7" i="18"/>
  <c r="O11" i="18"/>
  <c r="O6" i="18"/>
  <c r="O8" i="18" l="1"/>
  <c r="N9" i="18" s="1"/>
  <c r="O13" i="18"/>
  <c r="G4" i="18" s="1"/>
  <c r="D2" i="16" l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M2" i="16" l="1"/>
  <c r="M3" i="16"/>
  <c r="M4" i="16"/>
  <c r="M2174" i="16"/>
  <c r="M2175" i="16"/>
  <c r="M5" i="16"/>
  <c r="M6" i="16"/>
  <c r="M7" i="16"/>
  <c r="M8" i="16"/>
  <c r="M2176" i="16"/>
  <c r="M9" i="16"/>
  <c r="M10" i="16"/>
  <c r="M11" i="16"/>
  <c r="M12" i="16"/>
  <c r="M13" i="16"/>
  <c r="M2177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178" i="16"/>
  <c r="M28" i="16"/>
  <c r="M29" i="16"/>
  <c r="M30" i="16"/>
  <c r="M31" i="16"/>
  <c r="M32" i="16"/>
  <c r="M2179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2180" i="16"/>
  <c r="M98" i="16"/>
  <c r="M99" i="16"/>
  <c r="M100" i="16"/>
  <c r="M101" i="16"/>
  <c r="M2181" i="16"/>
  <c r="M102" i="16"/>
  <c r="M103" i="16"/>
  <c r="M104" i="16"/>
  <c r="M105" i="16"/>
  <c r="M106" i="16"/>
  <c r="M107" i="16"/>
  <c r="M108" i="16"/>
  <c r="M109" i="16"/>
  <c r="M110" i="16"/>
  <c r="M2182" i="16"/>
  <c r="M111" i="16"/>
  <c r="M112" i="16"/>
  <c r="M113" i="16"/>
  <c r="M114" i="16"/>
  <c r="M115" i="16"/>
  <c r="M116" i="16"/>
  <c r="M117" i="16"/>
  <c r="M2183" i="16"/>
  <c r="M118" i="16"/>
  <c r="M119" i="16"/>
  <c r="M120" i="16"/>
  <c r="M121" i="16"/>
  <c r="M122" i="16"/>
  <c r="M123" i="16"/>
  <c r="M124" i="16"/>
  <c r="M2184" i="16"/>
  <c r="M125" i="16"/>
  <c r="M126" i="16"/>
  <c r="M127" i="16"/>
  <c r="M128" i="16"/>
  <c r="M2185" i="16"/>
  <c r="M129" i="16"/>
  <c r="M130" i="16"/>
  <c r="M131" i="16"/>
  <c r="M132" i="16"/>
  <c r="M2186" i="16"/>
  <c r="M133" i="16"/>
  <c r="M134" i="16"/>
  <c r="M135" i="16"/>
  <c r="M136" i="16"/>
  <c r="M137" i="16"/>
  <c r="M138" i="16"/>
  <c r="M139" i="16"/>
  <c r="M140" i="16"/>
  <c r="M141" i="16"/>
  <c r="M2187" i="16"/>
  <c r="M2188" i="16"/>
  <c r="M142" i="16"/>
  <c r="M143" i="16"/>
  <c r="M144" i="16"/>
  <c r="M2189" i="16"/>
  <c r="M145" i="16"/>
  <c r="M146" i="16"/>
  <c r="M147" i="16"/>
  <c r="M148" i="16"/>
  <c r="M149" i="16"/>
  <c r="M150" i="16"/>
  <c r="M151" i="16"/>
  <c r="M152" i="16"/>
  <c r="M153" i="16"/>
  <c r="M154" i="16"/>
  <c r="M155" i="16"/>
  <c r="M2190" i="16"/>
  <c r="M156" i="16"/>
  <c r="M157" i="16"/>
  <c r="M158" i="16"/>
  <c r="M159" i="16"/>
  <c r="M160" i="16"/>
  <c r="M161" i="16"/>
  <c r="M162" i="16"/>
  <c r="M2191" i="16"/>
  <c r="M163" i="16"/>
  <c r="M164" i="16"/>
  <c r="M165" i="16"/>
  <c r="M166" i="16"/>
  <c r="M167" i="16"/>
  <c r="M168" i="16"/>
  <c r="M2192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193" i="16"/>
  <c r="M205" i="16"/>
  <c r="M206" i="16"/>
  <c r="M207" i="16"/>
  <c r="M208" i="16"/>
  <c r="M209" i="16"/>
  <c r="M210" i="16"/>
  <c r="M211" i="16"/>
  <c r="M212" i="16"/>
  <c r="M213" i="16"/>
  <c r="M214" i="16"/>
  <c r="M215" i="16"/>
  <c r="M2194" i="16"/>
  <c r="M216" i="16"/>
  <c r="M217" i="16"/>
  <c r="M218" i="16"/>
  <c r="M219" i="16"/>
  <c r="M220" i="16"/>
  <c r="M2195" i="16"/>
  <c r="M221" i="16"/>
  <c r="M222" i="16"/>
  <c r="M223" i="16"/>
  <c r="M224" i="16"/>
  <c r="M225" i="16"/>
  <c r="M226" i="16"/>
  <c r="M227" i="16"/>
  <c r="M228" i="16"/>
  <c r="M229" i="16"/>
  <c r="M2196" i="16"/>
  <c r="M230" i="16"/>
  <c r="M231" i="16"/>
  <c r="M232" i="16"/>
  <c r="M233" i="16"/>
  <c r="M2197" i="16"/>
  <c r="M234" i="16"/>
  <c r="M235" i="16"/>
  <c r="M236" i="16"/>
  <c r="M237" i="16"/>
  <c r="M238" i="16"/>
  <c r="M219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199" i="16"/>
  <c r="M252" i="16"/>
  <c r="M253" i="16"/>
  <c r="M254" i="16"/>
  <c r="M255" i="16"/>
  <c r="M2200" i="16"/>
  <c r="M256" i="16"/>
  <c r="M257" i="16"/>
  <c r="M258" i="16"/>
  <c r="M259" i="16"/>
  <c r="M260" i="16"/>
  <c r="M261" i="16"/>
  <c r="M262" i="16"/>
  <c r="M263" i="16"/>
  <c r="M264" i="16"/>
  <c r="M265" i="16"/>
  <c r="M2201" i="16"/>
  <c r="M2202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203" i="16"/>
  <c r="M2204" i="16"/>
  <c r="M280" i="16"/>
  <c r="M281" i="16"/>
  <c r="M282" i="16"/>
  <c r="M283" i="16"/>
  <c r="M2205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220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2207" i="16"/>
  <c r="M344" i="16"/>
  <c r="M345" i="16"/>
  <c r="M346" i="16"/>
  <c r="M347" i="16"/>
  <c r="M348" i="16"/>
  <c r="M349" i="16"/>
  <c r="M2208" i="16"/>
  <c r="M350" i="16"/>
  <c r="M351" i="16"/>
  <c r="M352" i="16"/>
  <c r="M353" i="16"/>
  <c r="M354" i="16"/>
  <c r="M355" i="16"/>
  <c r="M356" i="16"/>
  <c r="M357" i="16"/>
  <c r="M358" i="16"/>
  <c r="M2209" i="16"/>
  <c r="M359" i="16"/>
  <c r="M360" i="16"/>
  <c r="M361" i="16"/>
  <c r="M362" i="16"/>
  <c r="M2210" i="16"/>
  <c r="M363" i="16"/>
  <c r="M364" i="16"/>
  <c r="M365" i="16"/>
  <c r="M366" i="16"/>
  <c r="M2211" i="16"/>
  <c r="M367" i="16"/>
  <c r="M368" i="16"/>
  <c r="M369" i="16"/>
  <c r="M2212" i="16"/>
  <c r="M370" i="16"/>
  <c r="M371" i="16"/>
  <c r="M372" i="16"/>
  <c r="M373" i="16"/>
  <c r="M374" i="16"/>
  <c r="M375" i="16"/>
  <c r="M376" i="16"/>
  <c r="M377" i="16"/>
  <c r="M378" i="16"/>
  <c r="M379" i="16"/>
  <c r="M380" i="16"/>
  <c r="M2213" i="16"/>
  <c r="M381" i="16"/>
  <c r="M382" i="16"/>
  <c r="M383" i="16"/>
  <c r="M384" i="16"/>
  <c r="M385" i="16"/>
  <c r="M386" i="16"/>
  <c r="M387" i="16"/>
  <c r="M388" i="16"/>
  <c r="M389" i="16"/>
  <c r="M2214" i="16"/>
  <c r="M390" i="16"/>
  <c r="M391" i="16"/>
  <c r="M392" i="16"/>
  <c r="M2215" i="16"/>
  <c r="M393" i="16"/>
  <c r="M394" i="16"/>
  <c r="M395" i="16"/>
  <c r="M2216" i="16"/>
  <c r="M396" i="16"/>
  <c r="M397" i="16"/>
  <c r="M398" i="16"/>
  <c r="M399" i="16"/>
  <c r="M2217" i="16"/>
  <c r="M400" i="16"/>
  <c r="M401" i="16"/>
  <c r="M402" i="16"/>
  <c r="M403" i="16"/>
  <c r="M404" i="16"/>
  <c r="M405" i="16"/>
  <c r="M2218" i="16"/>
  <c r="M406" i="16"/>
  <c r="M407" i="16"/>
  <c r="M408" i="16"/>
  <c r="M409" i="16"/>
  <c r="M410" i="16"/>
  <c r="M411" i="16"/>
  <c r="M412" i="16"/>
  <c r="M2219" i="16"/>
  <c r="M413" i="16"/>
  <c r="M414" i="16"/>
  <c r="M415" i="16"/>
  <c r="M416" i="16"/>
  <c r="M417" i="16"/>
  <c r="M418" i="16"/>
  <c r="M419" i="16"/>
  <c r="M420" i="16"/>
  <c r="M421" i="16"/>
  <c r="M2220" i="16"/>
  <c r="M2221" i="16"/>
  <c r="M422" i="16"/>
  <c r="M423" i="16"/>
  <c r="M424" i="16"/>
  <c r="M2222" i="16"/>
  <c r="M425" i="16"/>
  <c r="M426" i="16"/>
  <c r="M427" i="16"/>
  <c r="M428" i="16"/>
  <c r="M2223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222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2225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2226" i="16"/>
  <c r="M479" i="16"/>
  <c r="M480" i="16"/>
  <c r="M481" i="16"/>
  <c r="M482" i="16"/>
  <c r="M483" i="16"/>
  <c r="M484" i="16"/>
  <c r="M2227" i="16"/>
  <c r="M485" i="16"/>
  <c r="M486" i="16"/>
  <c r="M487" i="16"/>
  <c r="M2228" i="16"/>
  <c r="M488" i="16"/>
  <c r="M489" i="16"/>
  <c r="M490" i="16"/>
  <c r="M491" i="16"/>
  <c r="M492" i="16"/>
  <c r="M493" i="16"/>
  <c r="M494" i="16"/>
  <c r="M495" i="16"/>
  <c r="M2229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2230" i="16"/>
  <c r="M2231" i="16"/>
  <c r="M509" i="16"/>
  <c r="M510" i="16"/>
  <c r="M511" i="16"/>
  <c r="M512" i="16"/>
  <c r="M2232" i="16"/>
  <c r="M513" i="16"/>
  <c r="M514" i="16"/>
  <c r="M515" i="16"/>
  <c r="M516" i="16"/>
  <c r="M517" i="16"/>
  <c r="M2233" i="16"/>
  <c r="M518" i="16"/>
  <c r="M519" i="16"/>
  <c r="M2234" i="16"/>
  <c r="M520" i="16"/>
  <c r="M521" i="16"/>
  <c r="M522" i="16"/>
  <c r="M523" i="16"/>
  <c r="M524" i="16"/>
  <c r="M2235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2236" i="16"/>
  <c r="M2237" i="16"/>
  <c r="M545" i="16"/>
  <c r="M546" i="16"/>
  <c r="M547" i="16"/>
  <c r="M548" i="16"/>
  <c r="M549" i="16"/>
  <c r="M550" i="16"/>
  <c r="M551" i="16"/>
  <c r="M2238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2239" i="16"/>
  <c r="M2240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2241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2242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2243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2244" i="16"/>
  <c r="M626" i="16"/>
  <c r="M627" i="16"/>
  <c r="M628" i="16"/>
  <c r="M629" i="16"/>
  <c r="M630" i="16"/>
  <c r="M631" i="16"/>
  <c r="M632" i="16"/>
  <c r="M633" i="16"/>
  <c r="M634" i="16"/>
  <c r="M635" i="16"/>
  <c r="M2245" i="16"/>
  <c r="M636" i="16"/>
  <c r="M637" i="16"/>
  <c r="M638" i="16"/>
  <c r="M639" i="16"/>
  <c r="M640" i="16"/>
  <c r="M641" i="16"/>
  <c r="M2246" i="16"/>
  <c r="M642" i="16"/>
  <c r="M643" i="16"/>
  <c r="M644" i="16"/>
  <c r="M645" i="16"/>
  <c r="M646" i="16"/>
  <c r="M647" i="16"/>
  <c r="M648" i="16"/>
  <c r="M649" i="16"/>
  <c r="M2247" i="16"/>
  <c r="M2248" i="16"/>
  <c r="M650" i="16"/>
  <c r="M651" i="16"/>
  <c r="M652" i="16"/>
  <c r="M653" i="16"/>
  <c r="M654" i="16"/>
  <c r="M2249" i="16"/>
  <c r="M655" i="16"/>
  <c r="M656" i="16"/>
  <c r="M657" i="16"/>
  <c r="M658" i="16"/>
  <c r="M659" i="16"/>
  <c r="M660" i="16"/>
  <c r="M661" i="16"/>
  <c r="M662" i="16"/>
  <c r="M2250" i="16"/>
  <c r="M663" i="16"/>
  <c r="M664" i="16"/>
  <c r="M665" i="16"/>
  <c r="M666" i="16"/>
  <c r="M667" i="16"/>
  <c r="M668" i="16"/>
  <c r="M2251" i="16"/>
  <c r="M669" i="16"/>
  <c r="M670" i="16"/>
  <c r="M671" i="16"/>
  <c r="M672" i="16"/>
  <c r="M673" i="16"/>
  <c r="M674" i="16"/>
  <c r="M675" i="16"/>
  <c r="M676" i="16"/>
  <c r="M677" i="16"/>
  <c r="M2252" i="16"/>
  <c r="M678" i="16"/>
  <c r="M679" i="16"/>
  <c r="M2253" i="16"/>
  <c r="M680" i="16"/>
  <c r="M681" i="16"/>
  <c r="M682" i="16"/>
  <c r="M683" i="16"/>
  <c r="M684" i="16"/>
  <c r="M685" i="16"/>
  <c r="M686" i="16"/>
  <c r="M687" i="16"/>
  <c r="M688" i="16"/>
  <c r="M689" i="16"/>
  <c r="M2254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2255" i="16"/>
  <c r="M2256" i="16"/>
  <c r="M703" i="16"/>
  <c r="M704" i="16"/>
  <c r="M705" i="16"/>
  <c r="M706" i="16"/>
  <c r="M2257" i="16"/>
  <c r="M707" i="16"/>
  <c r="M708" i="16"/>
  <c r="M709" i="16"/>
  <c r="M2258" i="16"/>
  <c r="M710" i="16"/>
  <c r="M711" i="16"/>
  <c r="M712" i="16"/>
  <c r="M713" i="16"/>
  <c r="M714" i="16"/>
  <c r="M715" i="16"/>
  <c r="M716" i="16"/>
  <c r="M717" i="16"/>
  <c r="M718" i="16"/>
  <c r="M719" i="16"/>
  <c r="M225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2260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2261" i="16"/>
  <c r="M749" i="16"/>
  <c r="M750" i="16"/>
  <c r="M751" i="16"/>
  <c r="M752" i="16"/>
  <c r="M753" i="16"/>
  <c r="M754" i="16"/>
  <c r="M755" i="16"/>
  <c r="M756" i="16"/>
  <c r="M2262" i="16"/>
  <c r="M757" i="16"/>
  <c r="M758" i="16"/>
  <c r="M2263" i="16"/>
  <c r="M759" i="16"/>
  <c r="M760" i="16"/>
  <c r="M761" i="16"/>
  <c r="M762" i="16"/>
  <c r="M763" i="16"/>
  <c r="M764" i="16"/>
  <c r="M765" i="16"/>
  <c r="M2264" i="16"/>
  <c r="M766" i="16"/>
  <c r="M767" i="16"/>
  <c r="M768" i="16"/>
  <c r="M769" i="16"/>
  <c r="M2265" i="16"/>
  <c r="M770" i="16"/>
  <c r="M771" i="16"/>
  <c r="M772" i="16"/>
  <c r="M773" i="16"/>
  <c r="M774" i="16"/>
  <c r="M775" i="16"/>
  <c r="M776" i="16"/>
  <c r="M777" i="16"/>
  <c r="M778" i="16"/>
  <c r="M2266" i="16"/>
  <c r="M779" i="16"/>
  <c r="M780" i="16"/>
  <c r="M781" i="16"/>
  <c r="M782" i="16"/>
  <c r="M783" i="16"/>
  <c r="M784" i="16"/>
  <c r="M785" i="16"/>
  <c r="M786" i="16"/>
  <c r="M787" i="16"/>
  <c r="M2267" i="16"/>
  <c r="M788" i="16"/>
  <c r="M789" i="16"/>
  <c r="M790" i="16"/>
  <c r="M791" i="16"/>
  <c r="M792" i="16"/>
  <c r="M2268" i="16"/>
  <c r="M793" i="16"/>
  <c r="M794" i="16"/>
  <c r="M795" i="16"/>
  <c r="M796" i="16"/>
  <c r="M2269" i="16"/>
  <c r="M797" i="16"/>
  <c r="M798" i="16"/>
  <c r="M799" i="16"/>
  <c r="M2270" i="16"/>
  <c r="M800" i="16"/>
  <c r="M801" i="16"/>
  <c r="M802" i="16"/>
  <c r="M803" i="16"/>
  <c r="M804" i="16"/>
  <c r="M2271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2272" i="16"/>
  <c r="M817" i="16"/>
  <c r="M818" i="16"/>
  <c r="M819" i="16"/>
  <c r="M820" i="16"/>
  <c r="M821" i="16"/>
  <c r="M2273" i="16"/>
  <c r="M822" i="16"/>
  <c r="M823" i="16"/>
  <c r="M824" i="16"/>
  <c r="M825" i="16"/>
  <c r="M826" i="16"/>
  <c r="M2274" i="16"/>
  <c r="M827" i="16"/>
  <c r="M828" i="16"/>
  <c r="M829" i="16"/>
  <c r="M830" i="16"/>
  <c r="M831" i="16"/>
  <c r="M832" i="16"/>
  <c r="M2275" i="16"/>
  <c r="M833" i="16"/>
  <c r="M834" i="16"/>
  <c r="M835" i="16"/>
  <c r="M836" i="16"/>
  <c r="M837" i="16"/>
  <c r="M838" i="16"/>
  <c r="M839" i="16"/>
  <c r="M840" i="16"/>
  <c r="M2276" i="16"/>
  <c r="M2277" i="16"/>
  <c r="M841" i="16"/>
  <c r="M842" i="16"/>
  <c r="M843" i="16"/>
  <c r="M844" i="16"/>
  <c r="M845" i="16"/>
  <c r="M2278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22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2280" i="16"/>
  <c r="M892" i="16"/>
  <c r="M893" i="16"/>
  <c r="M894" i="16"/>
  <c r="M895" i="16"/>
  <c r="M896" i="16"/>
  <c r="M897" i="16"/>
  <c r="M898" i="16"/>
  <c r="M2281" i="16"/>
  <c r="M899" i="16"/>
  <c r="M900" i="16"/>
  <c r="M901" i="16"/>
  <c r="M902" i="16"/>
  <c r="M903" i="16"/>
  <c r="M2282" i="16"/>
  <c r="M2283" i="16"/>
  <c r="M904" i="16"/>
  <c r="M905" i="16"/>
  <c r="M906" i="16"/>
  <c r="M907" i="16"/>
  <c r="M908" i="16"/>
  <c r="M909" i="16"/>
  <c r="M910" i="16"/>
  <c r="M911" i="16"/>
  <c r="M912" i="16"/>
  <c r="M913" i="16"/>
  <c r="M914" i="16"/>
  <c r="M2284" i="16"/>
  <c r="M915" i="16"/>
  <c r="M916" i="16"/>
  <c r="M917" i="16"/>
  <c r="M918" i="16"/>
  <c r="M919" i="16"/>
  <c r="M920" i="16"/>
  <c r="M921" i="16"/>
  <c r="M922" i="16"/>
  <c r="M923" i="16"/>
  <c r="M2285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2286" i="16"/>
  <c r="M936" i="16"/>
  <c r="M937" i="16"/>
  <c r="M938" i="16"/>
  <c r="M939" i="16"/>
  <c r="M2287" i="16"/>
  <c r="M940" i="16"/>
  <c r="M941" i="16"/>
  <c r="M942" i="16"/>
  <c r="M943" i="16"/>
  <c r="M944" i="16"/>
  <c r="M2288" i="16"/>
  <c r="M945" i="16"/>
  <c r="M2289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2290" i="16"/>
  <c r="M2291" i="16"/>
  <c r="M958" i="16"/>
  <c r="M959" i="16"/>
  <c r="M960" i="16"/>
  <c r="M961" i="16"/>
  <c r="M962" i="16"/>
  <c r="M963" i="16"/>
  <c r="M2292" i="16"/>
  <c r="M964" i="16"/>
  <c r="M2293" i="16"/>
  <c r="M965" i="16"/>
  <c r="M966" i="16"/>
  <c r="M2294" i="16"/>
  <c r="M2295" i="16"/>
  <c r="M967" i="16"/>
  <c r="M968" i="16"/>
  <c r="M969" i="16"/>
  <c r="M2296" i="16"/>
  <c r="M970" i="16"/>
  <c r="M971" i="16"/>
  <c r="M972" i="16"/>
  <c r="M973" i="16"/>
  <c r="M974" i="16"/>
  <c r="M2297" i="16"/>
  <c r="M975" i="16"/>
  <c r="M976" i="16"/>
  <c r="M977" i="16"/>
  <c r="M978" i="16"/>
  <c r="M979" i="16"/>
  <c r="M980" i="16"/>
  <c r="M981" i="16"/>
  <c r="M2298" i="16"/>
  <c r="M982" i="16"/>
  <c r="M983" i="16"/>
  <c r="M984" i="16"/>
  <c r="M985" i="16"/>
  <c r="M986" i="16"/>
  <c r="M987" i="16"/>
  <c r="M988" i="16"/>
  <c r="M2299" i="16"/>
  <c r="M989" i="16"/>
  <c r="M990" i="16"/>
  <c r="M991" i="16"/>
  <c r="M992" i="16"/>
  <c r="M993" i="16"/>
  <c r="M994" i="16"/>
  <c r="M2300" i="16"/>
  <c r="M995" i="16"/>
  <c r="M996" i="16"/>
  <c r="M997" i="16"/>
  <c r="M998" i="16"/>
  <c r="M2301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2302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2303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2304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2305" i="16"/>
  <c r="M2306" i="16"/>
  <c r="M1051" i="16"/>
  <c r="M1052" i="16"/>
  <c r="M1053" i="16"/>
  <c r="M1054" i="16"/>
  <c r="M1055" i="16"/>
  <c r="M1056" i="16"/>
  <c r="M1057" i="16"/>
  <c r="M2307" i="16"/>
  <c r="M1058" i="16"/>
  <c r="M1059" i="16"/>
  <c r="M1060" i="16"/>
  <c r="M1061" i="16"/>
  <c r="M1062" i="16"/>
  <c r="M2308" i="16"/>
  <c r="M1063" i="16"/>
  <c r="M1064" i="16"/>
  <c r="M1065" i="16"/>
  <c r="M1066" i="16"/>
  <c r="M1067" i="16"/>
  <c r="M1068" i="16"/>
  <c r="M1069" i="16"/>
  <c r="M1070" i="16"/>
  <c r="M1071" i="16"/>
  <c r="M2309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2310" i="16"/>
  <c r="M2311" i="16"/>
  <c r="M1083" i="16"/>
  <c r="M1084" i="16"/>
  <c r="M1085" i="16"/>
  <c r="M1086" i="16"/>
  <c r="M1087" i="16"/>
  <c r="M2312" i="16"/>
  <c r="M1088" i="16"/>
  <c r="M1089" i="16"/>
  <c r="M1090" i="16"/>
  <c r="M1091" i="16"/>
  <c r="M1092" i="16"/>
  <c r="M2313" i="16"/>
  <c r="M1093" i="16"/>
  <c r="M1094" i="16"/>
  <c r="M1095" i="16"/>
  <c r="M1096" i="16"/>
  <c r="M1097" i="16"/>
  <c r="M1098" i="16"/>
  <c r="M1099" i="16"/>
  <c r="M1100" i="16"/>
  <c r="M1101" i="16"/>
  <c r="M1102" i="16"/>
  <c r="M2314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2315" i="16"/>
  <c r="M1154" i="16"/>
  <c r="M1155" i="16"/>
  <c r="M1156" i="16"/>
  <c r="M1157" i="16"/>
  <c r="M1158" i="16"/>
  <c r="M1159" i="16"/>
  <c r="M1160" i="16"/>
  <c r="M1161" i="16"/>
  <c r="M1162" i="16"/>
  <c r="M2316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2317" i="16"/>
  <c r="M1180" i="16"/>
  <c r="M1181" i="16"/>
  <c r="M1182" i="16"/>
  <c r="M1183" i="16"/>
  <c r="M1184" i="16"/>
  <c r="M1185" i="16"/>
  <c r="M1186" i="16"/>
  <c r="M1187" i="16"/>
  <c r="M2318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2319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2320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2321" i="16"/>
  <c r="M1227" i="16"/>
  <c r="M1228" i="16"/>
  <c r="M1229" i="16"/>
  <c r="M1230" i="16"/>
  <c r="M1231" i="16"/>
  <c r="M2322" i="16"/>
  <c r="M1232" i="16"/>
  <c r="M1233" i="16"/>
  <c r="M1234" i="16"/>
  <c r="M1235" i="16"/>
  <c r="M1236" i="16"/>
  <c r="M2323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2324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2325" i="16"/>
  <c r="M1262" i="16"/>
  <c r="M1263" i="16"/>
  <c r="M1264" i="16"/>
  <c r="M1265" i="16"/>
  <c r="M1266" i="16"/>
  <c r="M1267" i="16"/>
  <c r="M1268" i="16"/>
  <c r="M1269" i="16"/>
  <c r="M2326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2327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2328" i="16"/>
  <c r="M1293" i="16"/>
  <c r="M1294" i="16"/>
  <c r="M1295" i="16"/>
  <c r="M1296" i="16"/>
  <c r="M1297" i="16"/>
  <c r="M1298" i="16"/>
  <c r="M1299" i="16"/>
  <c r="M1300" i="16"/>
  <c r="M1301" i="16"/>
  <c r="M2329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2330" i="16"/>
  <c r="M1317" i="16"/>
  <c r="M1318" i="16"/>
  <c r="M1319" i="16"/>
  <c r="M1320" i="16"/>
  <c r="M1321" i="16"/>
  <c r="M1322" i="16"/>
  <c r="M1323" i="16"/>
  <c r="M1324" i="16"/>
  <c r="M2331" i="16"/>
  <c r="M1325" i="16"/>
  <c r="M1326" i="16"/>
  <c r="M1327" i="16"/>
  <c r="M1328" i="16"/>
  <c r="M1329" i="16"/>
  <c r="M1330" i="16"/>
  <c r="M2332" i="16"/>
  <c r="M1331" i="16"/>
  <c r="M1332" i="16"/>
  <c r="M1333" i="16"/>
  <c r="M1334" i="16"/>
  <c r="M1335" i="16"/>
  <c r="M2333" i="16"/>
  <c r="M1336" i="16"/>
  <c r="M1337" i="16"/>
  <c r="M1338" i="16"/>
  <c r="M1339" i="16"/>
  <c r="M2334" i="16"/>
  <c r="M1340" i="16"/>
  <c r="M1341" i="16"/>
  <c r="M1342" i="16"/>
  <c r="M1343" i="16"/>
  <c r="M1344" i="16"/>
  <c r="M1345" i="16"/>
  <c r="M1346" i="16"/>
  <c r="M1347" i="16"/>
  <c r="M1348" i="16"/>
  <c r="M2335" i="16"/>
  <c r="M1349" i="16"/>
  <c r="M1350" i="16"/>
  <c r="M1351" i="16"/>
  <c r="M1352" i="16"/>
  <c r="M1353" i="16"/>
  <c r="M1354" i="16"/>
  <c r="M1355" i="16"/>
  <c r="M2336" i="16"/>
  <c r="M1356" i="16"/>
  <c r="M1357" i="16"/>
  <c r="M1358" i="16"/>
  <c r="M1359" i="16"/>
  <c r="M1360" i="16"/>
  <c r="M2337" i="16"/>
  <c r="M1361" i="16"/>
  <c r="M1362" i="16"/>
  <c r="M1363" i="16"/>
  <c r="M1364" i="16"/>
  <c r="M1365" i="16"/>
  <c r="M2338" i="16"/>
  <c r="M2339" i="16"/>
  <c r="M1366" i="16"/>
  <c r="M1367" i="16"/>
  <c r="M1368" i="16"/>
  <c r="M1369" i="16"/>
  <c r="M1370" i="16"/>
  <c r="M1371" i="16"/>
  <c r="M1372" i="16"/>
  <c r="M1373" i="16"/>
  <c r="M1374" i="16"/>
  <c r="M1375" i="16"/>
  <c r="M2340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2341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2342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2343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2344" i="16"/>
  <c r="M1459" i="16"/>
  <c r="M1460" i="16"/>
  <c r="M1461" i="16"/>
  <c r="M1462" i="16"/>
  <c r="M2345" i="16"/>
  <c r="M1463" i="16"/>
  <c r="M1464" i="16"/>
  <c r="M1465" i="16"/>
  <c r="M1466" i="16"/>
  <c r="M2346" i="16"/>
  <c r="M1467" i="16"/>
  <c r="M1468" i="16"/>
  <c r="M1469" i="16"/>
  <c r="M1470" i="16"/>
  <c r="M1471" i="16"/>
  <c r="M1472" i="16"/>
  <c r="M1473" i="16"/>
  <c r="M1474" i="16"/>
  <c r="M2347" i="16"/>
  <c r="M1475" i="16"/>
  <c r="M1476" i="16"/>
  <c r="M1477" i="16"/>
  <c r="M1478" i="16"/>
  <c r="M1479" i="16"/>
  <c r="M1480" i="16"/>
  <c r="M1481" i="16"/>
  <c r="M1482" i="16"/>
  <c r="M2348" i="16"/>
  <c r="M1483" i="16"/>
  <c r="M1484" i="16"/>
  <c r="M1485" i="16"/>
  <c r="M1486" i="16"/>
  <c r="M1487" i="16"/>
  <c r="M2349" i="16"/>
  <c r="M1488" i="16"/>
  <c r="M1489" i="16"/>
  <c r="M1490" i="16"/>
  <c r="M1491" i="16"/>
  <c r="M2350" i="16"/>
  <c r="M1492" i="16"/>
  <c r="M2351" i="16"/>
  <c r="M1493" i="16"/>
  <c r="M1494" i="16"/>
  <c r="M1495" i="16"/>
  <c r="M1496" i="16"/>
  <c r="M1497" i="16"/>
  <c r="M1498" i="16"/>
  <c r="M1499" i="16"/>
  <c r="M1500" i="16"/>
  <c r="M2352" i="16"/>
  <c r="M1501" i="16"/>
  <c r="M1502" i="16"/>
  <c r="M1503" i="16"/>
  <c r="M235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2354" i="16"/>
  <c r="M1520" i="16"/>
  <c r="M1521" i="16"/>
  <c r="M1522" i="16"/>
  <c r="M1523" i="16"/>
  <c r="M1524" i="16"/>
  <c r="M1525" i="16"/>
  <c r="M1526" i="16"/>
  <c r="M1527" i="16"/>
  <c r="M1528" i="16"/>
  <c r="M2355" i="16"/>
  <c r="M1529" i="16"/>
  <c r="M1530" i="16"/>
  <c r="M2356" i="16"/>
  <c r="M1531" i="16"/>
  <c r="M1532" i="16"/>
  <c r="M1533" i="16"/>
  <c r="M1534" i="16"/>
  <c r="M1535" i="16"/>
  <c r="M1536" i="16"/>
  <c r="M1537" i="16"/>
  <c r="M1538" i="16"/>
  <c r="M1539" i="16"/>
  <c r="M2357" i="16"/>
  <c r="M1540" i="16"/>
  <c r="M1541" i="16"/>
  <c r="M1542" i="16"/>
  <c r="M1543" i="16"/>
  <c r="M1544" i="16"/>
  <c r="M1545" i="16"/>
  <c r="M1546" i="16"/>
  <c r="M1547" i="16"/>
  <c r="M1548" i="16"/>
  <c r="M235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2359" i="16"/>
  <c r="M1565" i="16"/>
  <c r="M1566" i="16"/>
  <c r="M1567" i="16"/>
  <c r="M2360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2361" i="16"/>
  <c r="M1581" i="16"/>
  <c r="M1582" i="16"/>
  <c r="M1583" i="16"/>
  <c r="M1584" i="16"/>
  <c r="M1585" i="16"/>
  <c r="M1586" i="16"/>
  <c r="M1587" i="16"/>
  <c r="M2362" i="16"/>
  <c r="M1588" i="16"/>
  <c r="M1589" i="16"/>
  <c r="M1590" i="16"/>
  <c r="M1591" i="16"/>
  <c r="M1592" i="16"/>
  <c r="M1593" i="16"/>
  <c r="M1594" i="16"/>
  <c r="M1595" i="16"/>
  <c r="M1596" i="16"/>
  <c r="M2363" i="16"/>
  <c r="M1597" i="16"/>
  <c r="M1598" i="16"/>
  <c r="M1599" i="16"/>
  <c r="M1600" i="16"/>
  <c r="M2364" i="16"/>
  <c r="M1601" i="16"/>
  <c r="M1602" i="16"/>
  <c r="M1603" i="16"/>
  <c r="M1604" i="16"/>
  <c r="M1605" i="16"/>
  <c r="M2365" i="16"/>
  <c r="M1606" i="16"/>
  <c r="M1607" i="16"/>
  <c r="M1608" i="16"/>
  <c r="M1609" i="16"/>
  <c r="M1610" i="16"/>
  <c r="M2366" i="16"/>
  <c r="M1611" i="16"/>
  <c r="M1612" i="16"/>
  <c r="M1613" i="16"/>
  <c r="M1614" i="16"/>
  <c r="M1615" i="16"/>
  <c r="M1616" i="16"/>
  <c r="M1617" i="16"/>
  <c r="M2367" i="16"/>
  <c r="M1618" i="16"/>
  <c r="M1619" i="16"/>
  <c r="M2368" i="16"/>
  <c r="M1620" i="16"/>
  <c r="M1621" i="16"/>
  <c r="M1622" i="16"/>
  <c r="M1623" i="16"/>
  <c r="M1624" i="16"/>
  <c r="M1625" i="16"/>
  <c r="M2369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2370" i="16"/>
  <c r="M1643" i="16"/>
  <c r="M1644" i="16"/>
  <c r="M1645" i="16"/>
  <c r="M1646" i="16"/>
  <c r="M1647" i="16"/>
  <c r="M1648" i="16"/>
  <c r="M1649" i="16"/>
  <c r="M1650" i="16"/>
  <c r="M1651" i="16"/>
  <c r="M1652" i="16"/>
  <c r="M2371" i="16"/>
  <c r="M1653" i="16"/>
  <c r="M1654" i="16"/>
  <c r="M2372" i="16"/>
  <c r="M1655" i="16"/>
  <c r="M1656" i="16"/>
  <c r="M1657" i="16"/>
  <c r="M1658" i="16"/>
  <c r="M1659" i="16"/>
  <c r="M1660" i="16"/>
  <c r="M1661" i="16"/>
  <c r="M1662" i="16"/>
  <c r="M2373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2374" i="16"/>
  <c r="M1679" i="16"/>
  <c r="M1680" i="16"/>
  <c r="M1681" i="16"/>
  <c r="M1682" i="16"/>
  <c r="M1683" i="16"/>
  <c r="M1684" i="16"/>
  <c r="M1685" i="16"/>
  <c r="M2375" i="16"/>
  <c r="M1686" i="16"/>
  <c r="M1687" i="16"/>
  <c r="M1688" i="16"/>
  <c r="M1689" i="16"/>
  <c r="M1690" i="16"/>
  <c r="M2376" i="16"/>
  <c r="M1691" i="16"/>
  <c r="M1692" i="16"/>
  <c r="M1693" i="16"/>
  <c r="M1694" i="16"/>
  <c r="M2377" i="16"/>
  <c r="M1695" i="16"/>
  <c r="M1696" i="16"/>
  <c r="M1697" i="16"/>
  <c r="M1698" i="16"/>
  <c r="M1699" i="16"/>
  <c r="M1700" i="16"/>
  <c r="M2378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2379" i="16"/>
  <c r="M1714" i="16"/>
  <c r="M1715" i="16"/>
  <c r="M2380" i="16"/>
  <c r="M1716" i="16"/>
  <c r="M1717" i="16"/>
  <c r="M1718" i="16"/>
  <c r="M1719" i="16"/>
  <c r="M1720" i="16"/>
  <c r="M2381" i="16"/>
  <c r="M1721" i="16"/>
  <c r="M1722" i="16"/>
  <c r="M1723" i="16"/>
  <c r="M1724" i="16"/>
  <c r="M1725" i="16"/>
  <c r="M2382" i="16"/>
  <c r="M1726" i="16"/>
  <c r="M1727" i="16"/>
  <c r="M1728" i="16"/>
  <c r="M1729" i="16"/>
  <c r="M2383" i="16"/>
  <c r="M1730" i="16"/>
  <c r="M1731" i="16"/>
  <c r="M1732" i="16"/>
  <c r="M1733" i="16"/>
  <c r="M1734" i="16"/>
  <c r="M1735" i="16"/>
  <c r="M1736" i="16"/>
  <c r="M2384" i="16"/>
  <c r="M1737" i="16"/>
  <c r="M1738" i="16"/>
  <c r="M1739" i="16"/>
  <c r="M1740" i="16"/>
  <c r="M1741" i="16"/>
  <c r="M1742" i="16"/>
  <c r="M1743" i="16"/>
  <c r="M1744" i="16"/>
  <c r="M1745" i="16"/>
  <c r="M1746" i="16"/>
  <c r="M2385" i="16"/>
  <c r="M1747" i="16"/>
  <c r="M1748" i="16"/>
  <c r="M1749" i="16"/>
  <c r="M1750" i="16"/>
  <c r="M1751" i="16"/>
  <c r="M1752" i="16"/>
  <c r="M1753" i="16"/>
  <c r="M2386" i="16"/>
  <c r="M1754" i="16"/>
  <c r="M1755" i="16"/>
  <c r="M1756" i="16"/>
  <c r="M1757" i="16"/>
  <c r="M2387" i="16"/>
  <c r="M1758" i="16"/>
  <c r="M1759" i="16"/>
  <c r="M1760" i="16"/>
  <c r="M1761" i="16"/>
  <c r="M1762" i="16"/>
  <c r="M1763" i="16"/>
  <c r="M2388" i="16"/>
  <c r="M1764" i="16"/>
  <c r="M1765" i="16"/>
  <c r="M1766" i="16"/>
  <c r="M1767" i="16"/>
  <c r="M2389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2390" i="16"/>
  <c r="M1779" i="16"/>
  <c r="M1780" i="16"/>
  <c r="M1781" i="16"/>
  <c r="M1782" i="16"/>
  <c r="M2391" i="16"/>
  <c r="M1783" i="16"/>
  <c r="M1784" i="16"/>
  <c r="M1785" i="16"/>
  <c r="M1786" i="16"/>
  <c r="M1787" i="16"/>
  <c r="M1788" i="16"/>
  <c r="M1789" i="16"/>
  <c r="M1790" i="16"/>
  <c r="M1791" i="16"/>
  <c r="M2392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2393" i="16"/>
  <c r="M1808" i="16"/>
  <c r="M1809" i="16"/>
  <c r="M1810" i="16"/>
  <c r="M1811" i="16"/>
  <c r="M1812" i="16"/>
  <c r="M1813" i="16"/>
  <c r="M1814" i="16"/>
  <c r="M2394" i="16"/>
  <c r="M1815" i="16"/>
  <c r="M1816" i="16"/>
  <c r="M1817" i="16"/>
  <c r="M2395" i="16"/>
  <c r="M1818" i="16"/>
  <c r="M1819" i="16"/>
  <c r="M1820" i="16"/>
  <c r="M2396" i="16"/>
  <c r="M2397" i="16"/>
  <c r="M1821" i="16"/>
  <c r="M1822" i="16"/>
  <c r="M1823" i="16"/>
  <c r="M1824" i="16"/>
  <c r="M2398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2399" i="16"/>
  <c r="M1836" i="16"/>
  <c r="M1837" i="16"/>
  <c r="M2400" i="16"/>
  <c r="M1838" i="16"/>
  <c r="M1839" i="16"/>
  <c r="M1840" i="16"/>
  <c r="M1841" i="16"/>
  <c r="M2401" i="16"/>
  <c r="M1842" i="16"/>
  <c r="M1843" i="16"/>
  <c r="M1844" i="16"/>
  <c r="M1845" i="16"/>
  <c r="M2402" i="16"/>
  <c r="M1846" i="16"/>
  <c r="M1847" i="16"/>
  <c r="M2403" i="16"/>
  <c r="M1848" i="16"/>
  <c r="M1849" i="16"/>
  <c r="M1850" i="16"/>
  <c r="M1851" i="16"/>
  <c r="M1852" i="16"/>
  <c r="M1853" i="16"/>
  <c r="M1854" i="16"/>
  <c r="M1855" i="16"/>
  <c r="M1856" i="16"/>
  <c r="M1857" i="16"/>
  <c r="M2404" i="16"/>
  <c r="M2405" i="16"/>
  <c r="M1858" i="16"/>
  <c r="M1859" i="16"/>
  <c r="M1860" i="16"/>
  <c r="M1861" i="16"/>
  <c r="M2406" i="16"/>
  <c r="M1862" i="16"/>
  <c r="M1863" i="16"/>
  <c r="M1864" i="16"/>
  <c r="M1865" i="16"/>
  <c r="M1866" i="16"/>
  <c r="M1867" i="16"/>
  <c r="M1868" i="16"/>
  <c r="M1869" i="16"/>
  <c r="M2407" i="16"/>
  <c r="M2408" i="16"/>
  <c r="M1870" i="16"/>
  <c r="M1871" i="16"/>
  <c r="M1872" i="16"/>
  <c r="M1873" i="16"/>
  <c r="M2409" i="16"/>
  <c r="M2410" i="16"/>
  <c r="M1874" i="16"/>
  <c r="M1875" i="16"/>
  <c r="M2411" i="16"/>
  <c r="M1876" i="16"/>
  <c r="M1877" i="16"/>
  <c r="M1878" i="16"/>
  <c r="M2412" i="16"/>
  <c r="M1879" i="16"/>
  <c r="M1880" i="16"/>
  <c r="M1881" i="16"/>
  <c r="M1882" i="16"/>
  <c r="M1883" i="16"/>
  <c r="M1884" i="16"/>
  <c r="M1885" i="16"/>
  <c r="M1886" i="16"/>
  <c r="M2413" i="16"/>
  <c r="M1887" i="16"/>
  <c r="M1888" i="16"/>
  <c r="M1889" i="16"/>
  <c r="M1890" i="16"/>
  <c r="M2414" i="16"/>
  <c r="M2415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2416" i="16"/>
  <c r="M1903" i="16"/>
  <c r="M1904" i="16"/>
  <c r="M1905" i="16"/>
  <c r="M1906" i="16"/>
  <c r="M1907" i="16"/>
  <c r="M1908" i="16"/>
  <c r="M1909" i="16"/>
  <c r="M1910" i="16"/>
  <c r="M2417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2418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2419" i="16"/>
  <c r="M1943" i="16"/>
  <c r="M1944" i="16"/>
  <c r="M2420" i="16"/>
  <c r="M1945" i="16"/>
  <c r="M1946" i="16"/>
  <c r="M1947" i="16"/>
  <c r="M1948" i="16"/>
  <c r="M1949" i="16"/>
  <c r="M1950" i="16"/>
  <c r="M2421" i="16"/>
  <c r="M1951" i="16"/>
  <c r="M1952" i="16"/>
  <c r="M1953" i="16"/>
  <c r="M1954" i="16"/>
  <c r="M2422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2423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2424" i="16"/>
  <c r="M2425" i="16"/>
  <c r="M1979" i="16"/>
  <c r="M1980" i="16"/>
  <c r="M2426" i="16"/>
  <c r="M1981" i="16"/>
  <c r="M1982" i="16"/>
  <c r="M1983" i="16"/>
  <c r="M1984" i="16"/>
  <c r="M1985" i="16"/>
  <c r="M2427" i="16"/>
  <c r="M1986" i="16"/>
  <c r="M1987" i="16"/>
  <c r="M1988" i="16"/>
  <c r="M1989" i="16"/>
  <c r="M2428" i="16"/>
  <c r="M2429" i="16"/>
  <c r="M1990" i="16"/>
  <c r="M2430" i="16"/>
  <c r="M1991" i="16"/>
  <c r="M1992" i="16"/>
  <c r="M2431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432" i="16"/>
  <c r="M2004" i="16"/>
  <c r="M2005" i="16"/>
  <c r="M2006" i="16"/>
  <c r="M2007" i="16"/>
  <c r="M2008" i="16"/>
  <c r="M2009" i="16"/>
  <c r="M2010" i="16"/>
  <c r="M2011" i="16"/>
  <c r="M2433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434" i="16"/>
  <c r="M2039" i="16"/>
  <c r="M2040" i="16"/>
  <c r="M2041" i="16"/>
  <c r="M2042" i="16"/>
  <c r="M2043" i="16"/>
  <c r="M2044" i="16"/>
  <c r="M2045" i="16"/>
  <c r="M2435" i="16"/>
  <c r="M2046" i="16"/>
  <c r="M2047" i="16"/>
  <c r="M2048" i="16"/>
  <c r="M2049" i="16"/>
  <c r="M2050" i="16"/>
  <c r="M2436" i="16"/>
  <c r="M2051" i="16"/>
  <c r="M2437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438" i="16"/>
  <c r="M2063" i="16"/>
  <c r="M2064" i="16"/>
  <c r="M2065" i="16"/>
  <c r="M2066" i="16"/>
  <c r="M2067" i="16"/>
  <c r="M2068" i="16"/>
  <c r="M2069" i="16"/>
  <c r="M2070" i="16"/>
  <c r="M2071" i="16"/>
  <c r="M2439" i="16"/>
  <c r="M2072" i="16"/>
  <c r="M2073" i="16"/>
  <c r="M2074" i="16"/>
  <c r="M2075" i="16"/>
  <c r="M2076" i="16"/>
  <c r="M2440" i="16"/>
  <c r="M2077" i="16"/>
  <c r="M2078" i="16"/>
  <c r="M2079" i="16"/>
  <c r="M2080" i="16"/>
  <c r="M2441" i="16"/>
  <c r="M2081" i="16"/>
  <c r="M2082" i="16"/>
  <c r="M2083" i="16"/>
  <c r="M2084" i="16"/>
  <c r="M2085" i="16"/>
  <c r="M2086" i="16"/>
  <c r="M2442" i="16"/>
  <c r="M2443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444" i="16"/>
  <c r="M2098" i="16"/>
  <c r="M2445" i="16"/>
  <c r="M2099" i="16"/>
  <c r="M2100" i="16"/>
  <c r="M2446" i="16"/>
  <c r="M2101" i="16"/>
  <c r="M2102" i="16"/>
  <c r="M2103" i="16"/>
  <c r="M2447" i="16"/>
  <c r="M2104" i="16"/>
  <c r="M2105" i="16"/>
  <c r="M2106" i="16"/>
  <c r="M2107" i="16"/>
  <c r="M2108" i="16"/>
  <c r="M2109" i="16"/>
  <c r="M2110" i="16"/>
  <c r="M2111" i="16"/>
  <c r="M2112" i="16"/>
  <c r="M2448" i="16"/>
  <c r="M2113" i="16"/>
  <c r="M2114" i="16"/>
  <c r="M2449" i="16"/>
  <c r="M2115" i="16"/>
  <c r="M2116" i="16"/>
  <c r="M2117" i="16"/>
  <c r="M2118" i="16"/>
  <c r="M2119" i="16"/>
  <c r="M2120" i="16"/>
  <c r="M2121" i="16"/>
  <c r="M2122" i="16"/>
  <c r="M2123" i="16"/>
  <c r="M2450" i="16"/>
  <c r="M2124" i="16"/>
  <c r="M2125" i="16"/>
  <c r="M2126" i="16"/>
  <c r="M2127" i="16"/>
  <c r="M2451" i="16"/>
  <c r="M2128" i="16"/>
  <c r="M2129" i="16"/>
  <c r="M2130" i="16"/>
  <c r="M2131" i="16"/>
  <c r="M2132" i="16"/>
  <c r="M2133" i="16"/>
  <c r="M2134" i="16"/>
  <c r="M2135" i="16"/>
  <c r="M2452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453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454" i="16"/>
  <c r="M2163" i="16"/>
  <c r="M2455" i="16"/>
  <c r="M2164" i="16"/>
  <c r="M2165" i="16"/>
  <c r="M2166" i="16"/>
  <c r="M2167" i="16"/>
  <c r="M2168" i="16"/>
  <c r="M2456" i="16"/>
  <c r="M2169" i="16"/>
  <c r="M2170" i="16"/>
  <c r="M2171" i="16"/>
  <c r="M2172" i="16"/>
  <c r="M2173" i="16"/>
  <c r="M2457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合并表" description="与工作簿中“合并表”查询的连接。" type="5" refreshedVersion="6">
    <dbPr connection="Provider=Microsoft.Mashup.OleDb.1;Data Source=$Workbook$;Location=合并表;Extended Properties=&quot;&quot;" command="SELECT * FROM [合并表]"/>
  </connection>
  <connection id="2" xr16:uid="{00000000-0015-0000-FFFF-FFFF01000000}" keepAlive="1" name="查询 - 合并表 (明细)" description="与工作簿中“合并表 (明细)”查询的连接。" type="5" refreshedVersion="6" background="1" saveData="1">
    <dbPr connection="Provider=Microsoft.Mashup.OleDb.1;Data Source=$Workbook$;Location=合并表 (明细);Extended Properties=&quot;&quot;" command="SELECT * FROM [合并表 (明细)]"/>
  </connection>
  <connection id="3" xr16:uid="{00000000-0015-0000-FFFF-FFFF02000000}" keepAlive="1" name="查询 - 基础知识目录" description="与工作簿中“基础知识目录”查询的连接。" type="5" refreshedVersion="6" background="1" saveData="1">
    <dbPr connection="Provider=Microsoft.Mashup.OleDb.1;Data Source=$Workbook$;Location=基础知识目录;Extended Properties=&quot;&quot;" command="SELECT * FROM [基础知识目录]"/>
  </connection>
  <connection id="4" xr16:uid="{00000000-0015-0000-FFFF-FFFF03000000}" keepAlive="1" name="查询 - 月出库" description="与工作簿中“月出库”查询的连接。" type="5" refreshedVersion="0" background="1">
    <dbPr connection="Provider=Microsoft.Mashup.OleDb.1;Data Source=$Workbook$;Location=月出库;Extended Properties=&quot;&quot;" command="SELECT * FROM [月出库]"/>
  </connection>
  <connection id="5" xr16:uid="{00000000-0015-0000-FFFF-FFFF04000000}" keepAlive="1" name="查询 - 月末库存" description="与工作簿中“月末库存”查询的连接。" type="5" refreshedVersion="0" background="1">
    <dbPr connection="Provider=Microsoft.Mashup.OleDb.1;Data Source=$Workbook$;Location=月末库存;Extended Properties=&quot;&quot;" command="SELECT * FROM [月末库存]"/>
  </connection>
  <connection id="6" xr16:uid="{00000000-0015-0000-FFFF-FFFF05000000}" keepAlive="1" name="查询 - 月入库" description="与工作簿中“月入库”查询的连接。" type="5" refreshedVersion="0" background="1">
    <dbPr connection="Provider=Microsoft.Mashup.OleDb.1;Data Source=$Workbook$;Location=月入库;Extended Properties=&quot;&quot;" command="SELECT * FROM [月入库]"/>
  </connection>
</connections>
</file>

<file path=xl/sharedStrings.xml><?xml version="1.0" encoding="utf-8"?>
<sst xmlns="http://schemas.openxmlformats.org/spreadsheetml/2006/main" count="155973" uniqueCount="185">
  <si>
    <t>日期</t>
  </si>
  <si>
    <t>产品代码</t>
  </si>
  <si>
    <t>产品名称</t>
  </si>
  <si>
    <t>城市</t>
  </si>
  <si>
    <t>省份</t>
  </si>
  <si>
    <t>产品类别</t>
  </si>
  <si>
    <t>期末库存</t>
    <phoneticPr fontId="2" type="noConversion"/>
  </si>
  <si>
    <t>盈升仁商贸公司</t>
  </si>
  <si>
    <t>娄底市</t>
  </si>
  <si>
    <t>湖南</t>
  </si>
  <si>
    <t>正吉复商贸公司</t>
  </si>
  <si>
    <t>茉莉绿茶11</t>
  </si>
  <si>
    <t>株洲市</t>
  </si>
  <si>
    <t>茶饮</t>
  </si>
  <si>
    <t>仁进裕商贸公司</t>
  </si>
  <si>
    <t>郴州市</t>
  </si>
  <si>
    <t>圣大广商贸公司</t>
  </si>
  <si>
    <t>长沙市</t>
  </si>
  <si>
    <t>红茶16</t>
  </si>
  <si>
    <t>亚成美商贸公司</t>
  </si>
  <si>
    <t>拿铁奶茶2</t>
  </si>
  <si>
    <t>盐城市</t>
  </si>
  <si>
    <t>江苏</t>
  </si>
  <si>
    <t>安成茂商贸公司</t>
  </si>
  <si>
    <t>红石榴汁1</t>
  </si>
  <si>
    <t>泰州市</t>
  </si>
  <si>
    <t>果汁</t>
  </si>
  <si>
    <t>东大祥商贸公司</t>
  </si>
  <si>
    <t>冰绿茶18</t>
  </si>
  <si>
    <t>苏州市</t>
  </si>
  <si>
    <t>铁观音茶15</t>
  </si>
  <si>
    <t>麦茶3</t>
  </si>
  <si>
    <t>顺满进商贸公司</t>
  </si>
  <si>
    <t>徐州市</t>
  </si>
  <si>
    <t>寿鼎益商贸公司</t>
  </si>
  <si>
    <t>镇江市</t>
  </si>
  <si>
    <t>荣聚本商贸公司</t>
  </si>
  <si>
    <t>茉莉花茶3</t>
  </si>
  <si>
    <t>柠檬茶3</t>
  </si>
  <si>
    <t>美协旺商贸公司</t>
  </si>
  <si>
    <t>柠檬茶8</t>
  </si>
  <si>
    <t>百安欣商贸公司</t>
  </si>
  <si>
    <t>合肥市</t>
  </si>
  <si>
    <t>安徽</t>
  </si>
  <si>
    <t>义浩安商贸公司</t>
  </si>
  <si>
    <t>厚弘优商贸公司</t>
  </si>
  <si>
    <t>常州市</t>
  </si>
  <si>
    <t>寿贵盛商贸公司</t>
  </si>
  <si>
    <t>久多厚商贸公司</t>
  </si>
  <si>
    <t>南京市区</t>
  </si>
  <si>
    <t>昌华聚商贸公司</t>
  </si>
  <si>
    <t>蚌埠市</t>
  </si>
  <si>
    <t>多福复商贸公司</t>
  </si>
  <si>
    <t>铁观音茶1</t>
  </si>
  <si>
    <t>无锡市</t>
  </si>
  <si>
    <t>厚飞康商贸公司</t>
  </si>
  <si>
    <t>裕协康商贸公司</t>
  </si>
  <si>
    <t>邵阳市</t>
  </si>
  <si>
    <t>正贵荣商贸公司</t>
  </si>
  <si>
    <t>张家界市</t>
  </si>
  <si>
    <t>润谦高商贸公司</t>
  </si>
  <si>
    <t>扬州市</t>
  </si>
  <si>
    <t>祥顺源商贸公司</t>
  </si>
  <si>
    <t>皇飞进商贸公司</t>
  </si>
  <si>
    <t>连云港市</t>
  </si>
  <si>
    <t>信满捷商贸公司</t>
  </si>
  <si>
    <t>黄山市</t>
  </si>
  <si>
    <t>芒果汁6</t>
  </si>
  <si>
    <t>晨乐商贸有限公司</t>
  </si>
  <si>
    <t>南通市</t>
  </si>
  <si>
    <t>盛昌全商贸公司</t>
  </si>
  <si>
    <t>巨生如商贸公司</t>
  </si>
  <si>
    <t>益阳市</t>
  </si>
  <si>
    <t>吉兴进商贸公司</t>
  </si>
  <si>
    <t>宝飞圣商贸公司</t>
  </si>
  <si>
    <t>常德市</t>
  </si>
  <si>
    <t>发安裕商贸公司</t>
  </si>
  <si>
    <t>如中寿商贸公司</t>
  </si>
  <si>
    <t>芜湖市</t>
  </si>
  <si>
    <t>奔奔食品销售有限公司</t>
  </si>
  <si>
    <t>马鞍山市</t>
  </si>
  <si>
    <t>炭烧奶茶7</t>
  </si>
  <si>
    <t>日期</t>
    <phoneticPr fontId="2" type="noConversion"/>
  </si>
  <si>
    <t>产品代码</t>
    <phoneticPr fontId="2" type="noConversion"/>
  </si>
  <si>
    <t>产品名称</t>
    <phoneticPr fontId="2" type="noConversion"/>
  </si>
  <si>
    <t>出库量</t>
    <phoneticPr fontId="2" type="noConversion"/>
  </si>
  <si>
    <t>城市</t>
    <phoneticPr fontId="2" type="noConversion"/>
  </si>
  <si>
    <t>省份</t>
    <phoneticPr fontId="2" type="noConversion"/>
  </si>
  <si>
    <t>分销商代码</t>
  </si>
  <si>
    <t>类型</t>
    <phoneticPr fontId="2" type="noConversion"/>
  </si>
  <si>
    <t>实际</t>
    <phoneticPr fontId="2" type="noConversion"/>
  </si>
  <si>
    <t>预测</t>
    <phoneticPr fontId="2" type="noConversion"/>
  </si>
  <si>
    <t>当月入库</t>
    <phoneticPr fontId="2" type="noConversion"/>
  </si>
  <si>
    <t>当月出库</t>
    <phoneticPr fontId="2" type="noConversion"/>
  </si>
  <si>
    <t>未来50天出库量</t>
    <phoneticPr fontId="2" type="noConversion"/>
  </si>
  <si>
    <t>分销商代码</t>
    <phoneticPr fontId="2" type="noConversion"/>
  </si>
  <si>
    <t>分销商名称</t>
    <phoneticPr fontId="2" type="noConversion"/>
  </si>
  <si>
    <t>分销商名称</t>
    <phoneticPr fontId="2" type="noConversion"/>
  </si>
  <si>
    <t>年</t>
    <phoneticPr fontId="2" type="noConversion"/>
  </si>
  <si>
    <t>月</t>
    <phoneticPr fontId="2" type="noConversion"/>
  </si>
  <si>
    <t>年月</t>
    <phoneticPr fontId="2" type="noConversion"/>
  </si>
  <si>
    <t>求和项:出库/入库</t>
  </si>
  <si>
    <t>求和项:库存天数</t>
  </si>
  <si>
    <t>行标签</t>
  </si>
  <si>
    <t>列标签</t>
  </si>
  <si>
    <t>2017年</t>
  </si>
  <si>
    <t>2018年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</si>
  <si>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</si>
  <si>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</si>
  <si>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</si>
  <si>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</si>
  <si>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</si>
  <si>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</si>
  <si>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</si>
  <si>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</si>
  <si>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</si>
  <si>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</si>
  <si>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</si>
  <si>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</si>
  <si>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，同比</t>
    <phoneticPr fontId="2" type="noConversion"/>
  </si>
  <si>
    <t>截至日期</t>
    <phoneticPr fontId="2" type="noConversion"/>
  </si>
  <si>
    <t>本月出入库比</t>
    <phoneticPr fontId="2" type="noConversion"/>
  </si>
  <si>
    <t>本月库存天数</t>
    <phoneticPr fontId="2" type="noConversion"/>
  </si>
  <si>
    <t>天，同比</t>
    <phoneticPr fontId="2" type="noConversion"/>
  </si>
  <si>
    <t xml:space="preserve">当月入库 </t>
  </si>
  <si>
    <t xml:space="preserve">当月出库 </t>
  </si>
  <si>
    <t xml:space="preserve">期末库存 </t>
  </si>
  <si>
    <t>分销商重点库存指标跟踪</t>
    <phoneticPr fontId="2" type="noConversion"/>
  </si>
  <si>
    <t>分销商名称</t>
  </si>
  <si>
    <t>期末库存</t>
  </si>
  <si>
    <t>当月入库</t>
  </si>
  <si>
    <t>当月出库</t>
  </si>
  <si>
    <t>未来50天出库量</t>
  </si>
  <si>
    <t>库存天数</t>
    <phoneticPr fontId="2" type="noConversion"/>
  </si>
  <si>
    <t>库存类别</t>
    <phoneticPr fontId="2" type="noConversion"/>
  </si>
  <si>
    <t>视频教程</t>
    <phoneticPr fontId="2" type="noConversion"/>
  </si>
  <si>
    <t>数据可视化，雷达图</t>
    <phoneticPr fontId="2" type="noConversion"/>
  </si>
  <si>
    <t>描述</t>
    <phoneticPr fontId="2" type="noConversion"/>
  </si>
  <si>
    <t>地址</t>
    <phoneticPr fontId="11" type="noConversion"/>
  </si>
  <si>
    <t>备注</t>
    <phoneticPr fontId="2" type="noConversion"/>
  </si>
  <si>
    <t>案例背景</t>
    <phoneticPr fontId="11" type="noConversion"/>
  </si>
  <si>
    <t>案例背景介绍</t>
    <phoneticPr fontId="11" type="noConversion"/>
  </si>
  <si>
    <t>实现步骤01</t>
    <phoneticPr fontId="2" type="noConversion"/>
  </si>
  <si>
    <t>实现步骤02</t>
  </si>
  <si>
    <t>实现步骤03</t>
  </si>
  <si>
    <t>实现步骤04</t>
  </si>
  <si>
    <t>基础知识</t>
    <phoneticPr fontId="11" type="noConversion"/>
  </si>
  <si>
    <t>超级表是什么？让你的数据玩出更多花样</t>
  </si>
  <si>
    <t>https://study.163.com/course/courseLearn.htm?courseId=1006124026#/learn/video?lessonId=1053628624&amp;courseId=1006124026</t>
  </si>
  <si>
    <t>Power Query 是什么？- 数据清洗整合利器</t>
  </si>
  <si>
    <t>https://study.163.com/course/courseLearn.htm?courseId=1006124026#/learn/video?lessonId=1053628625&amp;courseId=1006124026</t>
  </si>
  <si>
    <t>数据透视表，随心所变的统计表</t>
  </si>
  <si>
    <t>https://study.163.com/course/courseLearn.htm?courseId=1006124026#/learn/video?lessonId=1053633690&amp;courseId=1006124026</t>
  </si>
  <si>
    <t>统计类函数，透视表函数</t>
  </si>
  <si>
    <t>https://study.163.com/course/courseLearn.htm?courseId=1006124026#/learn/video?lessonId=1053637715&amp;courseId=1006124026</t>
  </si>
  <si>
    <t>逻辑类函数，错误值的处理</t>
  </si>
  <si>
    <t>https://study.163.com/course/courseLearn.htm?courseId=1006124026#/learn/video?lessonId=1053629654&amp;courseId=1006124026</t>
  </si>
  <si>
    <t>逻辑类函数，让Excel帮你判断</t>
  </si>
  <si>
    <t>https://study.163.com/course/courseLearn.htm?courseId=1006124026#/learn/video?lessonId=1053635706&amp;courseId=1006124026</t>
  </si>
  <si>
    <t>数据可视化，切片器让你的仪表板动起来</t>
    <phoneticPr fontId="2" type="noConversion"/>
  </si>
  <si>
    <t>https://study.163.com/course/courseLearn.htm?courseId=1006124026#/learn/video?lessonId=1053633697&amp;courseId=1006124026</t>
  </si>
  <si>
    <t>汇总库存和出入库数据，用Power Query轻松整合数据</t>
  </si>
  <si>
    <t>出入库比雷达图，雷达图对比周期数据</t>
  </si>
  <si>
    <t>库存天数雷达图，雷达图对比周期数据</t>
  </si>
  <si>
    <t>出入库量变动趋势柱形图</t>
  </si>
  <si>
    <t>期末库存变动趋势折线图，添加趋势线</t>
  </si>
  <si>
    <t>库存明细，引用汇总数据</t>
  </si>
  <si>
    <t>生成预测明细，移动平均预测明细生成工具</t>
  </si>
  <si>
    <t>实现步骤05</t>
  </si>
  <si>
    <t>实现步骤06</t>
  </si>
  <si>
    <t>实现步骤07</t>
  </si>
  <si>
    <t>https://study.163.com/course/courseLearn.htm?courseId=1006124026#/learn/video?lessonId=1053647072&amp;courseId=1006124026</t>
  </si>
  <si>
    <t>https://study.163.com/course/courseLearn.htm?courseId=1006124026#/learn/video?lessonId=1053650059&amp;courseId=1006124026</t>
  </si>
  <si>
    <t>https://study.163.com/course/courseLearn.htm?courseId=1006124026#/learn/video?lessonId=1053645147&amp;courseId=1006124026</t>
  </si>
  <si>
    <t>https://study.163.com/course/courseLearn.htm?courseId=1006124026#/learn/video?lessonId=1053654008&amp;courseId=1006124026</t>
  </si>
  <si>
    <t>https://study.163.com/course/courseLearn.htm?courseId=1006124026#/learn/video?lessonId=1053646102&amp;courseId=1006124026</t>
  </si>
  <si>
    <t>https://study.163.com/course/courseLearn.htm?courseId=1006124026#/learn/video?lessonId=1053654011&amp;courseId=1006124026</t>
  </si>
  <si>
    <t>https://study.163.com/course/courseLearn.htm?courseId=1006124026#/learn/video?lessonId=1053646103&amp;courseId=1006124026</t>
  </si>
  <si>
    <t>https://study.163.com/course/courseLearn.htm?courseId=1006124026#/learn/video?lessonId=1053651030&amp;courseId=1006124026</t>
  </si>
  <si>
    <t>https://study.163.com/course/courseLearn.htm?courseId=1006124026#/learn/video?lessonId=1053629967&amp;courseId=1006124026</t>
  </si>
  <si>
    <t>文本类函数，连接系列</t>
  </si>
  <si>
    <t>文本类函数，数值转文本</t>
  </si>
  <si>
    <t>https://study.163.com/course/courseLearn.htm?courseId=1006124026#/learn/video?lessonId=1053632687&amp;courseId=1006124026</t>
  </si>
  <si>
    <t>https://study.163.com/course/courseLearn.htm?courseId=1006124026#/learn/video?lessonId=1053637718&amp;courseId=1006124026</t>
  </si>
  <si>
    <t>生成预测明细模板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</si>
</sst>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_ * #,##0.0_ ;_ * \-#,##0.0_ ;_ * &quot;-&quot;??_ ;_ @_ "/>
    <numFmt numFmtId="177" formatCode="#,##0.0"/>
    <numFmt numFmtId="178" formatCode="0.0"/>
    <numFmt numFmtId="179" formatCode="0_);[Red]\(0\)"/>
  </numFmts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0"/>
      <name val="微软雅黑"/>
      <family val="2"/>
      <charset val="134"/>
    </font>
    <font>
      <sz val="1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5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/>
    <xf numFmtId="0" fontId="1" fillId="0" borderId="0"/>
    <xf numFmtId="0" fontId="8" fillId="0" borderId="0">
      <alignment vertical="center"/>
    </xf>
  </cellStyleXfs>
  <cellXfs count="25">
    <xf numFmtId="0" fontId="0" fillId="0" borderId="0" xfId="0"/>
    <xf numFmtId="14" fontId="0" fillId="0" borderId="0" xfId="0" applyNumberFormat="1"/>
    <xf numFmtId="176" fontId="0" fillId="0" borderId="0" xfId="1" applyNumberFormat="1" applyFont="1" applyAlignment="1"/>
    <xf numFmtId="177" fontId="0" fillId="0" borderId="0" xfId="0" applyNumberFormat="1"/>
    <xf numFmtId="0" fontId="0" fillId="0" borderId="0" xfId="0" applyNumberFormat="1"/>
    <xf numFmtId="176" fontId="3" fillId="0" borderId="0" xfId="1" applyNumberFormat="1" applyFont="1" applyAlignment="1"/>
    <xf numFmtId="178" fontId="0" fillId="0" borderId="0" xfId="0" applyNumberFormat="1"/>
    <xf numFmtId="17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3" fontId="0" fillId="0" borderId="0" xfId="0" applyNumberFormat="1"/>
    <xf numFmtId="0" fontId="4" fillId="0" borderId="1" xfId="0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6" fillId="0" borderId="0" xfId="0" applyFont="1"/>
    <xf numFmtId="0" fontId="0" fillId="0" borderId="0" xfId="0" applyAlignment="1">
      <alignment horizontal="left" indent="1"/>
    </xf>
    <xf numFmtId="0" fontId="9" fillId="0" borderId="0" xfId="4" applyFont="1" applyFill="1" applyAlignment="1">
      <alignment horizontal="center" vertical="center"/>
    </xf>
    <xf numFmtId="0" fontId="9" fillId="0" borderId="0" xfId="4" applyFont="1" applyFill="1" applyAlignment="1">
      <alignment horizontal="left" vertical="center"/>
    </xf>
    <xf numFmtId="0" fontId="10" fillId="0" borderId="0" xfId="4" applyFont="1" applyFill="1" applyAlignment="1">
      <alignment horizontal="center" vertical="center"/>
    </xf>
    <xf numFmtId="0" fontId="12" fillId="0" borderId="0" xfId="4" applyFont="1" applyFill="1">
      <alignment vertical="center"/>
    </xf>
    <xf numFmtId="0" fontId="7" fillId="0" borderId="0" xfId="2" applyFill="1" applyAlignment="1">
      <alignment horizontal="center" vertical="center"/>
    </xf>
    <xf numFmtId="0" fontId="10" fillId="0" borderId="0" xfId="4" applyFont="1" applyFill="1" applyAlignment="1">
      <alignment vertical="center" shrinkToFit="1"/>
    </xf>
    <xf numFmtId="0" fontId="9" fillId="0" borderId="0" xfId="4" applyFont="1" applyFill="1" applyAlignment="1">
      <alignment vertical="center"/>
    </xf>
    <xf numFmtId="0" fontId="7" fillId="0" borderId="0" xfId="2" applyNumberFormat="1" applyFill="1" applyAlignment="1">
      <alignment horizontal="center" vertical="center"/>
    </xf>
  </cellXfs>
  <cellStyles count="5">
    <cellStyle name="常规" xfId="0" builtinId="0"/>
    <cellStyle name="常规 2" xfId="3" xr:uid="{BD0E1243-427C-4216-9DD9-6E295A6DFEDA}"/>
    <cellStyle name="常规 2 2" xfId="4" xr:uid="{60DC7D18-E555-478D-AD94-C5701B6DB1FA}"/>
    <cellStyle name="超链接" xfId="2" builtinId="8"/>
    <cellStyle name="千位分隔" xfId="1" builtinId="3"/>
  </cellStyles>
  <dxfs count="46">
    <dxf>
      <numFmt numFmtId="19" formatCode="yyyy/m/d"/>
    </dxf>
    <dxf>
      <numFmt numFmtId="179" formatCode="0_);[Red]\(0\)"/>
    </dxf>
    <dxf>
      <numFmt numFmtId="179" formatCode="0_);[Red]\(0\)"/>
    </dxf>
    <dxf>
      <numFmt numFmtId="179" formatCode="0_);[Red]\(0\)"/>
    </dxf>
    <dxf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numFmt numFmtId="176" formatCode="_ * #,##0.0_ ;_ * \-#,##0.0_ ;_ * &quot;-&quot;??_ ;_ @_ "/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77" formatCode="#,##0.0"/>
    </dxf>
    <dxf>
      <numFmt numFmtId="178" formatCode="0.0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numFmt numFmtId="176" formatCode="_ * #,##0.0_ ;_ * \-#,##0.0_ ;_ * &quot;-&quot;??_ ;_ 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  <numFmt numFmtId="176" formatCode="_ * #,##0.0_ ;_ * \-#,##0.0_ ;_ * &quot;-&quot;??_ ;_ @_ "/>
      <alignment horizontal="general" vertical="bottom" textRotation="0" wrapText="0" indent="0" justifyLastLine="0" shrinkToFit="0" readingOrder="0"/>
    </dxf>
    <dxf>
      <numFmt numFmtId="19" formatCode="yyyy/m/d"/>
    </dxf>
    <dxf>
      <numFmt numFmtId="19" formatCode="yyyy/m/d"/>
    </dxf>
    <dxf>
      <numFmt numFmtId="19" formatCode="yyyy/m/d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vertAlign val="baseline"/>
        <sz val="10"/>
        <color auto="1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4A784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07/relationships/slicerCache" Target="slicerCaches/slicerCache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5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[库存预警报表.xlsx]重点库存指标!出入库比</c:name>
    <c:fmtId val="2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6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7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重点库存指标!$C$6:$C$7</c:f>
              <c:strCache>
                <c:ptCount val="1"/>
                <c:pt idx="0">
                  <c:v>2017年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重点库存指标!$B$8:$B$19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重点库存指标!$C$8:$C$19</c:f>
              <c:numCache>
                <c:formatCode>0%</c:formatCode>
                <c:ptCount val="12"/>
                <c:pt idx="0">
                  <c:v>0.98023111111111183</c:v>
                </c:pt>
                <c:pt idx="1">
                  <c:v>0.78699364447582931</c:v>
                </c:pt>
                <c:pt idx="2">
                  <c:v>1.1531653152659074</c:v>
                </c:pt>
                <c:pt idx="3">
                  <c:v>1.0281958623181857</c:v>
                </c:pt>
                <c:pt idx="4">
                  <c:v>1.0073358953215195</c:v>
                </c:pt>
                <c:pt idx="5">
                  <c:v>0.97078363070977547</c:v>
                </c:pt>
                <c:pt idx="6">
                  <c:v>0.86932435971714073</c:v>
                </c:pt>
                <c:pt idx="7">
                  <c:v>1.0266216067486289</c:v>
                </c:pt>
                <c:pt idx="8">
                  <c:v>1.0305630904499103</c:v>
                </c:pt>
                <c:pt idx="9">
                  <c:v>1.0054653535622393</c:v>
                </c:pt>
                <c:pt idx="10">
                  <c:v>0.96868360758175387</c:v>
                </c:pt>
                <c:pt idx="11">
                  <c:v>0.90014999745767021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0-40B3-83C2-1F91273E1745}"/>
            </c:ext>
          </c:extLst>
        </c:ser>
        <c:ser>
          <c:idx val="1"/>
          <c:order val="1"/>
          <c:tx>
            <c:strRef>
              <c:f>重点库存指标!$D$6:$D$7</c:f>
              <c:strCache>
                <c:ptCount val="1"/>
                <c:pt idx="0">
                  <c:v>2018年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重点库存指标!$B$8:$B$19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重点库存指标!$D$8:$D$19</c:f>
              <c:numCache>
                <c:formatCode>0%</c:formatCode>
                <c:ptCount val="12"/>
                <c:pt idx="0">
                  <c:v>0.92085877726861665</c:v>
                </c:pt>
                <c:pt idx="1">
                  <c:v>0.96557821159732016</c:v>
                </c:pt>
                <c:pt idx="2">
                  <c:v>1.0363288531345045</c:v>
                </c:pt>
                <c:pt idx="3">
                  <c:v>1.0439362426078036</c:v>
                </c:pt>
                <c:pt idx="4">
                  <c:v>0.98146232190825167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0-40B3-83C2-1F91273E1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454952"/>
        <c:axId val="1272458888"/>
      </c:radarChart>
      <c:catAx>
        <c:axId val="127245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2458888"/>
        <c:crosses val="autoZero"/>
        <c:auto val="1"/>
        <c:lblAlgn val="ctr"/>
        <c:lblOffset val="100"/>
        <c:noMultiLvlLbl val="0"/>
      </c:catAx>
      <c:valAx>
        <c:axId val="12724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245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879415073115872"/>
          <c:y val="0.83090230946012134"/>
          <c:w val="0.27120567184708511"/>
          <c:h val="0.1670657674967662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[库存预警报表.xlsx]重点库存指标!库存天数</c:name>
    <c:fmtId val="3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12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3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重点库存指标!$H$6:$H$7</c:f>
              <c:strCache>
                <c:ptCount val="1"/>
                <c:pt idx="0">
                  <c:v>2017年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重点库存指标!$G$8:$G$19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重点库存指标!$H$8:$H$19</c:f>
              <c:numCache>
                <c:formatCode>#,##0</c:formatCode>
                <c:ptCount val="12"/>
                <c:pt idx="0">
                  <c:v>52.425230333097105</c:v>
                </c:pt>
                <c:pt idx="1">
                  <c:v>59.379566507663654</c:v>
                </c:pt>
                <c:pt idx="2">
                  <c:v>60.833206387894478</c:v>
                </c:pt>
                <c:pt idx="3">
                  <c:v>54.749599312443372</c:v>
                </c:pt>
                <c:pt idx="4">
                  <c:v>56.756208972381017</c:v>
                </c:pt>
                <c:pt idx="5">
                  <c:v>58.383859794872414</c:v>
                </c:pt>
                <c:pt idx="6">
                  <c:v>55.649528251313427</c:v>
                </c:pt>
                <c:pt idx="7">
                  <c:v>61.181772812545155</c:v>
                </c:pt>
                <c:pt idx="8">
                  <c:v>69.605581440767807</c:v>
                </c:pt>
                <c:pt idx="9">
                  <c:v>81.976424928104692</c:v>
                </c:pt>
                <c:pt idx="10">
                  <c:v>94.42155506105432</c:v>
                </c:pt>
                <c:pt idx="11">
                  <c:v>90.915111916047792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1-4B7A-9352-A7634DF82A3A}"/>
            </c:ext>
          </c:extLst>
        </c:ser>
        <c:ser>
          <c:idx val="1"/>
          <c:order val="1"/>
          <c:tx>
            <c:strRef>
              <c:f>重点库存指标!$I$6:$I$7</c:f>
              <c:strCache>
                <c:ptCount val="1"/>
                <c:pt idx="0">
                  <c:v>2018年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重点库存指标!$G$8:$G$19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重点库存指标!$I$8:$I$19</c:f>
              <c:numCache>
                <c:formatCode>#,##0</c:formatCode>
                <c:ptCount val="12"/>
                <c:pt idx="0">
                  <c:v>85.342894342611984</c:v>
                </c:pt>
                <c:pt idx="1">
                  <c:v>86.495772067459058</c:v>
                </c:pt>
                <c:pt idx="2">
                  <c:v>73.995633396005374</c:v>
                </c:pt>
                <c:pt idx="3">
                  <c:v>65.750805154337527</c:v>
                </c:pt>
                <c:pt idx="4">
                  <c:v>64.925300362355273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1-4B7A-9352-A7634DF8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452328"/>
        <c:axId val="1272447080"/>
      </c:radarChart>
      <c:catAx>
        <c:axId val="127245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2447080"/>
        <c:crosses val="autoZero"/>
        <c:auto val="1"/>
        <c:lblAlgn val="ctr"/>
        <c:lblOffset val="100"/>
        <c:noMultiLvlLbl val="0"/>
      </c:catAx>
      <c:valAx>
        <c:axId val="127244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245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763157894736838"/>
          <c:y val="0.80380564869582705"/>
          <c:w val="0.29505735492577595"/>
          <c:h val="0.196194351304173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[库存预警报表.xlsx]重点库存指标!分月出入库量</c:name>
    <c:fmtId val="19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重点库存指标!$C$23</c:f>
              <c:strCache>
                <c:ptCount val="1"/>
                <c:pt idx="0">
                  <c:v>当月入库 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重点库存指标!$B$24:$B$42</c:f>
              <c:multiLvlStrCache>
                <c:ptCount val="17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</c:lvl>
                <c:lvl>
                  <c:pt idx="0">
                    <c:v>2017年</c:v>
                  </c:pt>
                  <c:pt idx="12">
                    <c:v>2018年</c:v>
                  </c:pt>
                </c:lvl>
              </c:multiLvlStrCache>
            </c:multiLvlStrRef>
          </c:cat>
          <c:val>
            <c:numRef>
              <c:f>重点库存指标!$C$24:$C$42</c:f>
              <c:numCache>
                <c:formatCode>#,##0</c:formatCode>
                <c:ptCount val="17"/>
                <c:pt idx="0">
                  <c:v>11249.999999999996</c:v>
                </c:pt>
                <c:pt idx="1">
                  <c:v>9346.2000000000007</c:v>
                </c:pt>
                <c:pt idx="2">
                  <c:v>11851.899999999991</c:v>
                </c:pt>
                <c:pt idx="3">
                  <c:v>11069.000000000004</c:v>
                </c:pt>
                <c:pt idx="4">
                  <c:v>12854.599999999999</c:v>
                </c:pt>
                <c:pt idx="5">
                  <c:v>12093.425999999998</c:v>
                </c:pt>
                <c:pt idx="6">
                  <c:v>12599.899999999998</c:v>
                </c:pt>
                <c:pt idx="7">
                  <c:v>15446.099999999999</c:v>
                </c:pt>
                <c:pt idx="8">
                  <c:v>12829.200000000003</c:v>
                </c:pt>
                <c:pt idx="9">
                  <c:v>11270.999999999998</c:v>
                </c:pt>
                <c:pt idx="10">
                  <c:v>9601.9999999999982</c:v>
                </c:pt>
                <c:pt idx="11">
                  <c:v>7866.800000000002</c:v>
                </c:pt>
                <c:pt idx="12">
                  <c:v>9841.9</c:v>
                </c:pt>
                <c:pt idx="13">
                  <c:v>9671.2000000000025</c:v>
                </c:pt>
                <c:pt idx="14">
                  <c:v>10192.999999999996</c:v>
                </c:pt>
                <c:pt idx="15">
                  <c:v>10433.300000000003</c:v>
                </c:pt>
                <c:pt idx="16">
                  <c:v>10535.299999999997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3-4A00-A5D2-1E3EEB8A2EBE}"/>
            </c:ext>
          </c:extLst>
        </c:ser>
        <c:ser>
          <c:idx val="1"/>
          <c:order val="1"/>
          <c:tx>
            <c:strRef>
              <c:f>重点库存指标!$D$23</c:f>
              <c:strCache>
                <c:ptCount val="1"/>
                <c:pt idx="0">
                  <c:v>当月出库 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multiLvlStrRef>
              <c:f>重点库存指标!$B$24:$B$42</c:f>
              <c:multiLvlStrCache>
                <c:ptCount val="17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</c:lvl>
                <c:lvl>
                  <c:pt idx="0">
                    <c:v>2017年</c:v>
                  </c:pt>
                  <c:pt idx="12">
                    <c:v>2018年</c:v>
                  </c:pt>
                </c:lvl>
              </c:multiLvlStrCache>
            </c:multiLvlStrRef>
          </c:cat>
          <c:val>
            <c:numRef>
              <c:f>重点库存指标!$D$24:$D$42</c:f>
              <c:numCache>
                <c:formatCode>#,##0</c:formatCode>
                <c:ptCount val="17"/>
                <c:pt idx="0">
                  <c:v>11027.600000000004</c:v>
                </c:pt>
                <c:pt idx="1">
                  <c:v>7355.3999999999969</c:v>
                </c:pt>
                <c:pt idx="2">
                  <c:v>13667.199999999997</c:v>
                </c:pt>
                <c:pt idx="3">
                  <c:v>11381.100000000002</c:v>
                </c:pt>
                <c:pt idx="4">
                  <c:v>12948.900000000001</c:v>
                </c:pt>
                <c:pt idx="5">
                  <c:v>11740.099999999995</c:v>
                </c:pt>
                <c:pt idx="6">
                  <c:v>10953.4</c:v>
                </c:pt>
                <c:pt idx="7">
                  <c:v>15857.299999999996</c:v>
                </c:pt>
                <c:pt idx="8">
                  <c:v>13221.299999999994</c:v>
                </c:pt>
                <c:pt idx="9">
                  <c:v>11332.599999999999</c:v>
                </c:pt>
                <c:pt idx="10">
                  <c:v>9301.2999999999993</c:v>
                </c:pt>
                <c:pt idx="11">
                  <c:v>7081.300000000002</c:v>
                </c:pt>
                <c:pt idx="12">
                  <c:v>9062.9999999999982</c:v>
                </c:pt>
                <c:pt idx="13">
                  <c:v>9338.3000000000047</c:v>
                </c:pt>
                <c:pt idx="14">
                  <c:v>10563.300000000001</c:v>
                </c:pt>
                <c:pt idx="15">
                  <c:v>10891.7</c:v>
                </c:pt>
                <c:pt idx="16">
                  <c:v>10340.000000000002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3-4A00-A5D2-1E3EEB8A2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066861440"/>
        <c:axId val="1066862424"/>
      </c:barChart>
      <c:catAx>
        <c:axId val="10668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6862424"/>
        <c:crosses val="autoZero"/>
        <c:auto val="1"/>
        <c:lblAlgn val="ctr"/>
        <c:lblOffset val="100"/>
        <c:noMultiLvlLbl val="0"/>
      </c:catAx>
      <c:valAx>
        <c:axId val="10668624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68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[库存预警报表.xlsx]重点库存指标!期末库存</c:name>
    <c:fmtId val="12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重点库存指标!$C$53</c:f>
              <c:strCache>
                <c:ptCount val="1"/>
                <c:pt idx="0">
                  <c:v>汇总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重点库存指标!$B$54:$B$72</c:f>
              <c:multiLvlStrCache>
                <c:ptCount val="17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</c:lvl>
                <c:lvl>
                  <c:pt idx="0">
                    <c:v>2017年</c:v>
                  </c:pt>
                  <c:pt idx="12">
                    <c:v>2018年</c:v>
                  </c:pt>
                </c:lvl>
              </c:multiLvlStrCache>
            </c:multiLvlStrRef>
          </c:cat>
          <c:val>
            <c:numRef>
              <c:f>重点库存指标!$C$54:$C$72</c:f>
              <c:numCache>
                <c:formatCode>#,##0</c:formatCode>
                <c:ptCount val="17"/>
                <c:pt idx="0">
                  <c:v>14794.399999999996</c:v>
                </c:pt>
                <c:pt idx="1">
                  <c:v>18448.399999999998</c:v>
                </c:pt>
                <c:pt idx="2">
                  <c:v>19168.299999999996</c:v>
                </c:pt>
                <c:pt idx="3">
                  <c:v>18856.199999999997</c:v>
                </c:pt>
                <c:pt idx="4">
                  <c:v>18761.899999999998</c:v>
                </c:pt>
                <c:pt idx="5">
                  <c:v>19115.226000000002</c:v>
                </c:pt>
                <c:pt idx="6">
                  <c:v>20761.72600000001</c:v>
                </c:pt>
                <c:pt idx="7">
                  <c:v>20350.526000000005</c:v>
                </c:pt>
                <c:pt idx="8">
                  <c:v>19958.426000000003</c:v>
                </c:pt>
                <c:pt idx="9">
                  <c:v>19896.826000000001</c:v>
                </c:pt>
                <c:pt idx="10">
                  <c:v>20197.526000000009</c:v>
                </c:pt>
                <c:pt idx="11">
                  <c:v>20983.026000000002</c:v>
                </c:pt>
                <c:pt idx="12">
                  <c:v>21761.926000000007</c:v>
                </c:pt>
                <c:pt idx="13">
                  <c:v>22094.826000000015</c:v>
                </c:pt>
                <c:pt idx="14">
                  <c:v>21724.526000000013</c:v>
                </c:pt>
                <c:pt idx="15">
                  <c:v>21266.126000000007</c:v>
                </c:pt>
                <c:pt idx="16">
                  <c:v>21461.42600000001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F31-8D29-B9FF9F8F5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964672"/>
        <c:axId val="1317971232"/>
      </c:lineChart>
      <c:catAx>
        <c:axId val="13179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7971232"/>
        <c:crosses val="autoZero"/>
        <c:auto val="1"/>
        <c:lblAlgn val="ctr"/>
        <c:lblOffset val="100"/>
        <c:noMultiLvlLbl val="0"/>
      </c:catAx>
      <c:valAx>
        <c:axId val="131797123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796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45147&amp;courseId=1006124026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54008&amp;courseId=1006124026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46102&amp;courseId=1006124026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54011&amp;courseId=1006124026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46103&amp;courseId=1006124026" TargetMode="Externa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hyperlink" Target="https://study.163.com/course/courseLearn.htm?courseId=1006124026#/learn/video?lessonId=1053650059&amp;courseId=100612402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3</xdr:row>
      <xdr:rowOff>0</xdr:rowOff>
    </xdr:from>
    <xdr:to>
      <xdr:col>4</xdr:col>
      <xdr:colOff>619124</xdr:colOff>
      <xdr:row>3</xdr:row>
      <xdr:rowOff>247650</xdr:rowOff>
    </xdr:to>
    <xdr:sp macro="" textlink="$N$9">
      <xdr:nvSpPr>
        <xdr:cNvPr id="12" name="箭头: 五边形 11">
          <a:extLst>
            <a:ext uri="{FF2B5EF4-FFF2-40B4-BE49-F238E27FC236}">
              <a16:creationId xmlns:a16="http://schemas.microsoft.com/office/drawing/2014/main" id="{EA5FC1C1-135A-417F-8BC6-030396F0F79F}"/>
            </a:ext>
          </a:extLst>
        </xdr:cNvPr>
        <xdr:cNvSpPr/>
      </xdr:nvSpPr>
      <xdr:spPr>
        <a:xfrm>
          <a:off x="142874" y="333375"/>
          <a:ext cx="2676525" cy="247650"/>
        </a:xfrm>
        <a:prstGeom prst="homePlat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B4907E37-628F-40FB-9248-98D509FEC927}" type="TxLink">
            <a:rPr lang="zh-CN" altLang="en-US" sz="1100" b="1" i="0" u="none" strike="noStrike">
              <a:solidFill>
                <a:srgbClr val="000000"/>
              </a:solidFill>
              <a:latin typeface="等线"/>
              <a:ea typeface="等线"/>
            </a:rPr>
            <a:pPr algn="l"/>
            <a:t>本月出入库比98.1%，同比下降-2.6%</a:t>
          </a:fld>
          <a:endParaRPr lang="zh-CN" altLang="en-US" sz="1100" b="1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4</xdr:col>
      <xdr:colOff>609600</xdr:colOff>
      <xdr:row>16</xdr:row>
      <xdr:rowOff>47021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B369F537-5088-446C-B5F9-3B21EF241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0</xdr:rowOff>
    </xdr:from>
    <xdr:to>
      <xdr:col>9</xdr:col>
      <xdr:colOff>619125</xdr:colOff>
      <xdr:row>3</xdr:row>
      <xdr:rowOff>247650</xdr:rowOff>
    </xdr:to>
    <xdr:sp macro="" textlink="$G$4">
      <xdr:nvSpPr>
        <xdr:cNvPr id="19" name="箭头: 五边形 18">
          <a:extLst>
            <a:ext uri="{FF2B5EF4-FFF2-40B4-BE49-F238E27FC236}">
              <a16:creationId xmlns:a16="http://schemas.microsoft.com/office/drawing/2014/main" id="{3251DDC7-B27E-423B-8C6A-A76E307A2592}"/>
            </a:ext>
          </a:extLst>
        </xdr:cNvPr>
        <xdr:cNvSpPr/>
      </xdr:nvSpPr>
      <xdr:spPr>
        <a:xfrm>
          <a:off x="2886075" y="381000"/>
          <a:ext cx="2676525" cy="247650"/>
        </a:xfrm>
        <a:prstGeom prst="homePlat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FF39AC5A-A423-4D19-871F-6F0AE862056B}" type="TxLink">
            <a:rPr lang="zh-CN" altLang="en-US" sz="1100" b="1" i="0" u="none" strike="noStrike">
              <a:solidFill>
                <a:srgbClr val="000000"/>
              </a:solidFill>
              <a:latin typeface="等线"/>
              <a:ea typeface="等线"/>
            </a:rPr>
            <a:pPr algn="l"/>
            <a:t>本月库存天数64.9天，同比增加8.1天</a:t>
          </a:fld>
          <a:endParaRPr lang="zh-CN" altLang="en-US" sz="1100" b="1"/>
        </a:p>
      </xdr:txBody>
    </xdr:sp>
    <xdr:clientData/>
  </xdr:twoCellAnchor>
  <xdr:twoCellAnchor>
    <xdr:from>
      <xdr:col>6</xdr:col>
      <xdr:colOff>0</xdr:colOff>
      <xdr:row>5</xdr:row>
      <xdr:rowOff>0</xdr:rowOff>
    </xdr:from>
    <xdr:to>
      <xdr:col>9</xdr:col>
      <xdr:colOff>610200</xdr:colOff>
      <xdr:row>16</xdr:row>
      <xdr:rowOff>47624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424DEC34-17AF-49F7-92EA-90FF3F422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4</xdr:col>
      <xdr:colOff>619125</xdr:colOff>
      <xdr:row>21</xdr:row>
      <xdr:rowOff>66675</xdr:rowOff>
    </xdr:to>
    <xdr:sp macro="" textlink="">
      <xdr:nvSpPr>
        <xdr:cNvPr id="24" name="箭头: 五边形 23">
          <a:extLst>
            <a:ext uri="{FF2B5EF4-FFF2-40B4-BE49-F238E27FC236}">
              <a16:creationId xmlns:a16="http://schemas.microsoft.com/office/drawing/2014/main" id="{05022AE1-2C1E-4308-A086-60AC31578A73}"/>
            </a:ext>
          </a:extLst>
        </xdr:cNvPr>
        <xdr:cNvSpPr/>
      </xdr:nvSpPr>
      <xdr:spPr>
        <a:xfrm>
          <a:off x="142875" y="3409950"/>
          <a:ext cx="2676525" cy="247650"/>
        </a:xfrm>
        <a:prstGeom prst="homePlat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 u="none" strike="noStrike">
              <a:solidFill>
                <a:srgbClr val="000000"/>
              </a:solidFill>
              <a:latin typeface="等线"/>
              <a:ea typeface="等线"/>
            </a:rPr>
            <a:t>分月出入库量变动趋势</a:t>
          </a:r>
        </a:p>
      </xdr:txBody>
    </xdr:sp>
    <xdr:clientData/>
  </xdr:twoCellAnchor>
  <xdr:twoCellAnchor>
    <xdr:from>
      <xdr:col>1</xdr:col>
      <xdr:colOff>0</xdr:colOff>
      <xdr:row>22</xdr:row>
      <xdr:rowOff>1</xdr:rowOff>
    </xdr:from>
    <xdr:to>
      <xdr:col>9</xdr:col>
      <xdr:colOff>619125</xdr:colOff>
      <xdr:row>33</xdr:row>
      <xdr:rowOff>19050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C4F839A2-E819-4643-8961-51805C698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4</xdr:col>
      <xdr:colOff>619125</xdr:colOff>
      <xdr:row>51</xdr:row>
      <xdr:rowOff>66675</xdr:rowOff>
    </xdr:to>
    <xdr:sp macro="" textlink="">
      <xdr:nvSpPr>
        <xdr:cNvPr id="28" name="箭头: 五边形 27">
          <a:extLst>
            <a:ext uri="{FF2B5EF4-FFF2-40B4-BE49-F238E27FC236}">
              <a16:creationId xmlns:a16="http://schemas.microsoft.com/office/drawing/2014/main" id="{C281423B-D33A-472D-9026-61D801333CFF}"/>
            </a:ext>
          </a:extLst>
        </xdr:cNvPr>
        <xdr:cNvSpPr/>
      </xdr:nvSpPr>
      <xdr:spPr>
        <a:xfrm>
          <a:off x="142875" y="6667500"/>
          <a:ext cx="2676525" cy="247650"/>
        </a:xfrm>
        <a:prstGeom prst="homePlat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 u="none" strike="noStrike">
              <a:solidFill>
                <a:srgbClr val="000000"/>
              </a:solidFill>
              <a:latin typeface="等线"/>
              <a:ea typeface="等线"/>
            </a:rPr>
            <a:t>分月期末库存变动趋势</a:t>
          </a:r>
        </a:p>
      </xdr:txBody>
    </xdr:sp>
    <xdr:clientData/>
  </xdr:twoCellAnchor>
  <xdr:twoCellAnchor>
    <xdr:from>
      <xdr:col>1</xdr:col>
      <xdr:colOff>0</xdr:colOff>
      <xdr:row>52</xdr:row>
      <xdr:rowOff>0</xdr:rowOff>
    </xdr:from>
    <xdr:to>
      <xdr:col>9</xdr:col>
      <xdr:colOff>619125</xdr:colOff>
      <xdr:row>63</xdr:row>
      <xdr:rowOff>18882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398AE997-DE5C-448E-857A-3E88DDFD2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0</xdr:colOff>
      <xdr:row>14</xdr:row>
      <xdr:rowOff>180974</xdr:rowOff>
    </xdr:from>
    <xdr:to>
      <xdr:col>12</xdr:col>
      <xdr:colOff>457200</xdr:colOff>
      <xdr:row>63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城市">
              <a:extLst>
                <a:ext uri="{FF2B5EF4-FFF2-40B4-BE49-F238E27FC236}">
                  <a16:creationId xmlns:a16="http://schemas.microsoft.com/office/drawing/2014/main" id="{30AB0826-6BBF-4156-91B8-700992F1B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城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5075" y="2505074"/>
              <a:ext cx="1828800" cy="7239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8</xdr:row>
      <xdr:rowOff>0</xdr:rowOff>
    </xdr:from>
    <xdr:to>
      <xdr:col>12</xdr:col>
      <xdr:colOff>457200</xdr:colOff>
      <xdr:row>14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省份">
              <a:extLst>
                <a:ext uri="{FF2B5EF4-FFF2-40B4-BE49-F238E27FC236}">
                  <a16:creationId xmlns:a16="http://schemas.microsoft.com/office/drawing/2014/main" id="{38796E96-DFFD-4C7C-9547-396CA7E112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省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5075" y="1238250"/>
              <a:ext cx="1828800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2</xdr:row>
      <xdr:rowOff>0</xdr:rowOff>
    </xdr:from>
    <xdr:to>
      <xdr:col>12</xdr:col>
      <xdr:colOff>457200</xdr:colOff>
      <xdr:row>7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产品类别">
              <a:extLst>
                <a:ext uri="{FF2B5EF4-FFF2-40B4-BE49-F238E27FC236}">
                  <a16:creationId xmlns:a16="http://schemas.microsoft.com/office/drawing/2014/main" id="{2CC50CAE-7416-4362-8CF3-5AC7E584E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类别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15075" y="295275"/>
              <a:ext cx="1828800" cy="828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0.01905</cdr:x>
      <cdr:y>0.02552</cdr:y>
    </cdr:from>
    <cdr:to>
      <cdr:x>0.15798</cdr:x>
      <cdr:y>0.18826</cdr:y>
    </cdr:to>
    <cdr:pic>
      <cdr:nvPicPr>
        <cdr:cNvPr id="2" name="星星" descr="星星">
          <a:hlinkClick xmlns:a="http://schemas.openxmlformats.org/drawingml/2006/main" xmlns:r="http://schemas.openxmlformats.org/officeDocument/2006/relationships" r:id="rId1" tooltip="出入库比雷达图，雷达图对比周期数据"/>
          <a:extLst xmlns:a="http://schemas.openxmlformats.org/drawingml/2006/main">
            <a:ext uri="{FF2B5EF4-FFF2-40B4-BE49-F238E27FC236}">
              <a16:creationId xmlns:a16="http://schemas.microsoft.com/office/drawing/2014/main" id="{4D3B8D2A-1482-4AA9-B4A1-00DB67913097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370536" cy="323972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0.01904</cdr:x>
      <cdr:y>0.02552</cdr:y>
    </cdr:from>
    <cdr:to>
      <cdr:x>0.15795</cdr:x>
      <cdr:y>0.18826</cdr:y>
    </cdr:to>
    <cdr:pic>
      <cdr:nvPicPr>
        <cdr:cNvPr id="2" name="星星" descr="星星">
          <a:hlinkClick xmlns:a="http://schemas.openxmlformats.org/drawingml/2006/main" xmlns:r="http://schemas.openxmlformats.org/officeDocument/2006/relationships" r:id="rId1" tooltip="库存天数雷达图，雷达图对比周期数据"/>
          <a:extLst xmlns:a="http://schemas.openxmlformats.org/drawingml/2006/main">
            <a:ext uri="{FF2B5EF4-FFF2-40B4-BE49-F238E27FC236}">
              <a16:creationId xmlns:a16="http://schemas.microsoft.com/office/drawing/2014/main" id="{4D3B8D2A-1482-4AA9-B4A1-00DB67913097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0800" y="50800"/>
          <a:ext cx="370536" cy="323972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0.93931</cdr:x>
      <cdr:y>0.00159</cdr:y>
    </cdr:from>
    <cdr:to>
      <cdr:x>1</cdr:x>
      <cdr:y>0.16434</cdr:y>
    </cdr:to>
    <cdr:pic>
      <cdr:nvPicPr>
        <cdr:cNvPr id="2" name="星星" descr="星星">
          <a:hlinkClick xmlns:a="http://schemas.openxmlformats.org/drawingml/2006/main" xmlns:r="http://schemas.openxmlformats.org/officeDocument/2006/relationships" r:id="rId1" tooltip="出入库量变动趋势柱形图"/>
          <a:extLst xmlns:a="http://schemas.openxmlformats.org/drawingml/2006/main">
            <a:ext uri="{FF2B5EF4-FFF2-40B4-BE49-F238E27FC236}">
              <a16:creationId xmlns:a16="http://schemas.microsoft.com/office/drawing/2014/main" id="{4D3B8D2A-1482-4AA9-B4A1-00DB67913097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5734989" y="3175"/>
          <a:ext cx="370536" cy="32397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0.83726</cdr:y>
    </cdr:from>
    <cdr:to>
      <cdr:x>0.06069</cdr:x>
      <cdr:y>1</cdr:y>
    </cdr:to>
    <cdr:pic>
      <cdr:nvPicPr>
        <cdr:cNvPr id="2" name="星星" descr="星星">
          <a:hlinkClick xmlns:a="http://schemas.openxmlformats.org/drawingml/2006/main" xmlns:r="http://schemas.openxmlformats.org/officeDocument/2006/relationships" r:id="rId1" tooltip="期末库存变动趋势折线图，添加趋势线"/>
          <a:extLst xmlns:a="http://schemas.openxmlformats.org/drawingml/2006/main">
            <a:ext uri="{FF2B5EF4-FFF2-40B4-BE49-F238E27FC236}">
              <a16:creationId xmlns:a16="http://schemas.microsoft.com/office/drawing/2014/main" id="{4D3B8D2A-1482-4AA9-B4A1-00DB67913097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0" y="1666753"/>
          <a:ext cx="370536" cy="323972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</xdr:row>
      <xdr:rowOff>0</xdr:rowOff>
    </xdr:from>
    <xdr:to>
      <xdr:col>3</xdr:col>
      <xdr:colOff>133350</xdr:colOff>
      <xdr:row>7</xdr:row>
      <xdr:rowOff>114900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" name="库存类别">
              <a:extLst>
                <a:ext uri="{FF2B5EF4-FFF2-40B4-BE49-F238E27FC236}">
                  <a16:creationId xmlns:a16="http://schemas.microsoft.com/office/drawing/2014/main" id="{D4883443-D65A-47EE-BC5B-B7D1393CA4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库存类别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5" y="381000"/>
              <a:ext cx="1533525" cy="838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此形状代表表切片器。Excel 或更高版本支持表切片器。
如果形状是在较早版本的 Excel 中修改，或者工作簿是在 Excel 2007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419101</xdr:colOff>
      <xdr:row>3</xdr:row>
      <xdr:rowOff>0</xdr:rowOff>
    </xdr:from>
    <xdr:to>
      <xdr:col>15</xdr:col>
      <xdr:colOff>0</xdr:colOff>
      <xdr:row>7</xdr:row>
      <xdr:rowOff>114299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3" name="日期">
              <a:extLst>
                <a:ext uri="{FF2B5EF4-FFF2-40B4-BE49-F238E27FC236}">
                  <a16:creationId xmlns:a16="http://schemas.microsoft.com/office/drawing/2014/main" id="{520A5F1A-6ED0-4518-8C64-999A102CF8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日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1" y="381000"/>
              <a:ext cx="10915649" cy="838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此形状代表表切片器。Excel 或更高版本支持表切片器。
如果形状是在较早版本的 Excel 中修改，或者工作簿是在 Excel 2007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264583</xdr:colOff>
      <xdr:row>0</xdr:row>
      <xdr:rowOff>0</xdr:rowOff>
    </xdr:from>
    <xdr:to>
      <xdr:col>14</xdr:col>
      <xdr:colOff>635119</xdr:colOff>
      <xdr:row>2</xdr:row>
      <xdr:rowOff>27639</xdr:rowOff>
    </xdr:to>
    <xdr:pic>
      <xdr:nvPicPr>
        <xdr:cNvPr id="4" name="星星" descr="星星">
          <a:hlinkClick xmlns:r="http://schemas.openxmlformats.org/officeDocument/2006/relationships" r:id="rId1" tooltip="库存明细，引用汇总数据"/>
          <a:extLst>
            <a:ext uri="{FF2B5EF4-FFF2-40B4-BE49-F238E27FC236}">
              <a16:creationId xmlns:a16="http://schemas.microsoft.com/office/drawing/2014/main" id="{4C682F57-D915-4A2E-B985-9490E6F1ABD6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297833" y="0"/>
          <a:ext cx="370536" cy="3239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11</xdr:col>
      <xdr:colOff>370536</xdr:colOff>
      <xdr:row>1</xdr:row>
      <xdr:rowOff>142997</xdr:rowOff>
    </xdr:to>
    <xdr:pic>
      <xdr:nvPicPr>
        <xdr:cNvPr id="2" name="星星" descr="星星">
          <a:hlinkClick xmlns:r="http://schemas.openxmlformats.org/officeDocument/2006/relationships" r:id="rId1" tooltip="汇总库存和出入库数据，用Power Query轻松整合数据"/>
          <a:extLst>
            <a:ext uri="{FF2B5EF4-FFF2-40B4-BE49-F238E27FC236}">
              <a16:creationId xmlns:a16="http://schemas.microsoft.com/office/drawing/2014/main" id="{773A03F3-75E5-4EC2-A01E-D9277A1E9D8E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29800" y="0"/>
          <a:ext cx="370536" cy="32397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9992;Excel&#25171;&#36896;&#20225;&#19994;&#32423;&#30340;&#25968;&#25454;&#20998;&#26512;&#25253;&#34920;\&#31532;10&#37096;&#20998;%20&#12304;&#25253;&#34920;&#26696;&#20363;&#12305;&#38144;&#37327;&#30417;&#25511;&#25253;&#34920;&#65288;&#24050;&#23436;&#25104;&#65289;\00_&#25253;&#34920;&#24635;&#20307;&#20171;&#32461;\&#38144;&#37327;&#30417;&#25511;&#25253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9992;Excel&#25171;&#36896;&#20225;&#19994;&#32423;&#30340;&#25968;&#25454;&#20998;&#26512;&#25253;&#34920;\&#31532;11&#37096;&#20998;%20&#12304;&#25253;&#34920;&#26696;&#20363;&#12305;&#35746;&#21333;&#36319;&#36394;&#25253;&#34920;&#65288;&#24453;&#34917;&#24405;&#65289;\00_&#24635;&#20307;&#20171;&#32461;&#65288;&#37325;&#37197;&#38899;&#65289;\&#35746;&#21333;&#36319;&#36394;&#25253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知识点"/>
      <sheetName val="概览"/>
      <sheetName val="区域"/>
      <sheetName val="产品"/>
      <sheetName val="城市"/>
      <sheetName val="经销商"/>
      <sheetName val="今年的销量明细"/>
      <sheetName val="去年的销量明细"/>
      <sheetName val="销量目标"/>
      <sheetName val="物料分类表"/>
      <sheetName val="日期对齐表"/>
      <sheetName val="月分天权重表"/>
      <sheetName val="日期表"/>
      <sheetName val="汇总表"/>
      <sheetName val="分产品标签"/>
      <sheetName val="趋势+预测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K1">
            <v>43245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知识点"/>
      <sheetName val="区域"/>
      <sheetName val="经销商"/>
      <sheetName val="今年销量"/>
      <sheetName val="订单数据"/>
      <sheetName val="销量目标"/>
      <sheetName val="去年的销量"/>
    </sheetNames>
    <sheetDataSet>
      <sheetData sheetId="0"/>
      <sheetData sheetId="1">
        <row r="2">
          <cell r="M2">
            <v>43240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367.52231828704" createdVersion="6" refreshedVersion="6" minRefreshableVersion="3" recordCount="4044" xr:uid="{C57A94D8-0C61-498F-9315-A3C6C183C438}">
  <cacheSource type="external" connectionId="1"/>
  <cacheFields count="17">
    <cacheField name="日期" numFmtId="0">
      <sharedItems containsSemiMixedTypes="0" containsNonDate="0" containsDate="1" containsString="0" minDate="2017-01-31T00:00:00" maxDate="2018-06-01T00:00:00" count="17">
        <d v="2017-01-31T00:00:00"/>
        <d v="2017-02-28T00:00:00"/>
        <d v="2017-03-31T00:00:00"/>
        <d v="2017-04-30T00:00:00"/>
        <d v="2017-05-31T00:00:00"/>
        <d v="2017-06-30T00:00:00"/>
        <d v="2017-07-31T00:00:00"/>
        <d v="2017-08-31T00:00:00"/>
        <d v="2017-09-30T00:00:00"/>
        <d v="2017-10-31T00:00:00"/>
        <d v="2017-11-30T00:00:00"/>
        <d v="2017-12-31T00:00:00"/>
        <d v="2018-01-31T00:00:00"/>
        <d v="2018-02-28T00:00:00"/>
        <d v="2018-03-31T00:00:00"/>
        <d v="2018-04-30T00:00:00"/>
        <d v="2018-05-31T00:00:00"/>
      </sharedItems>
    </cacheField>
    <cacheField name="年" numFmtId="0">
      <sharedItems containsMixedTypes="1" containsNumber="1" containsInteger="1" minValue="2017" maxValue="2018" count="4">
        <s v="2017年"/>
        <s v="2018年"/>
        <n v="2018" u="1"/>
        <n v="2017" u="1"/>
      </sharedItems>
    </cacheField>
    <cacheField name="月" numFmtId="0">
      <sharedItems containsMixedTypes="1" containsNumber="1" containsInteger="1" minValue="1" maxValue="12" count="24">
        <s v="1月"/>
        <s v="2月"/>
        <s v="3月"/>
        <s v="4月"/>
        <s v="5月"/>
        <s v="6月"/>
        <s v="7月"/>
        <s v="8月"/>
        <s v="9月"/>
        <s v="10月"/>
        <s v="11月"/>
        <s v="12月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年月" numFmtId="0">
      <sharedItems containsSemiMixedTypes="0" containsString="0" containsNumber="1" containsInteger="1" minValue="201701" maxValue="201805" count="17">
        <n v="201701"/>
        <n v="201702"/>
        <n v="201703"/>
        <n v="201704"/>
        <n v="201705"/>
        <n v="201706"/>
        <n v="201707"/>
        <n v="201708"/>
        <n v="201709"/>
        <n v="201710"/>
        <n v="201711"/>
        <n v="201712"/>
        <n v="201801"/>
        <n v="201802"/>
        <n v="201803"/>
        <n v="201804"/>
        <n v="201805"/>
      </sharedItems>
    </cacheField>
    <cacheField name="省份" numFmtId="0">
      <sharedItems count="3">
        <s v="安徽"/>
        <s v="湖南"/>
        <s v="江苏"/>
      </sharedItems>
    </cacheField>
    <cacheField name="城市" numFmtId="0">
      <sharedItems count="24">
        <s v="蚌埠市"/>
        <s v="合肥市"/>
        <s v="黄山市"/>
        <s v="张家界市"/>
        <s v="郴州市"/>
        <s v="长沙市"/>
        <s v="益阳市"/>
        <s v="常德市"/>
        <s v="株洲市"/>
        <s v="邵阳市"/>
        <s v="苏州市"/>
        <s v="镇江市"/>
        <s v="南京市区"/>
        <s v="扬州市"/>
        <s v="徐州市"/>
        <s v="盐城市"/>
        <s v="连云港市"/>
        <s v="常州市"/>
        <s v="南通市"/>
        <s v="无锡市"/>
        <s v="泰州市"/>
        <s v="娄底市"/>
        <s v="芜湖市"/>
        <s v="马鞍山市"/>
      </sharedItems>
    </cacheField>
    <cacheField name="分销商代码" numFmtId="0">
      <sharedItems containsSemiMixedTypes="0" containsString="0" containsNumber="1" containsInteger="1" minValue="1000000018" maxValue="1000003498" count="33">
        <n v="1000000460"/>
        <n v="1000000931"/>
        <n v="1000001014"/>
        <n v="1000001135"/>
        <n v="1000000192"/>
        <n v="1000002981"/>
        <n v="1000000059"/>
        <n v="1000001649"/>
        <n v="1000001699"/>
        <n v="1000002985"/>
        <n v="1000000281"/>
        <n v="1000000064"/>
        <n v="1000000072"/>
        <n v="1000001502"/>
        <n v="1000002986"/>
        <n v="1000000101"/>
        <n v="1000000047"/>
        <n v="1000000018"/>
        <n v="1000000579"/>
        <n v="1000000031"/>
        <n v="1000002872"/>
        <n v="1000002973"/>
        <n v="1000001133"/>
        <n v="1000003349"/>
        <n v="1000000028"/>
        <n v="1000000046"/>
        <n v="1000003183"/>
        <n v="1000000020"/>
        <n v="1000000054"/>
        <n v="1000000129"/>
        <n v="1000000070"/>
        <n v="1000003187"/>
        <n v="1000003498"/>
      </sharedItems>
    </cacheField>
    <cacheField name="分销商名称" numFmtId="0">
      <sharedItems count="33">
        <s v="昌华聚商贸公司"/>
        <s v="百安欣商贸公司"/>
        <s v="义浩安商贸公司"/>
        <s v="信满捷商贸公司"/>
        <s v="正贵荣商贸公司"/>
        <s v="祥顺源商贸公司"/>
        <s v="厚飞康商贸公司"/>
        <s v="圣大广商贸公司"/>
        <s v="巨生如商贸公司"/>
        <s v="寿贵盛商贸公司"/>
        <s v="宝飞圣商贸公司"/>
        <s v="发安裕商贸公司"/>
        <s v="正吉复商贸公司"/>
        <s v="裕协康商贸公司"/>
        <s v="仁进裕商贸公司"/>
        <s v="美协旺商贸公司"/>
        <s v="寿鼎益商贸公司"/>
        <s v="久多厚商贸公司"/>
        <s v="润谦高商贸公司"/>
        <s v="顺满进商贸公司"/>
        <s v="亚成美商贸公司"/>
        <s v="皇飞进商贸公司"/>
        <s v="厚弘优商贸公司"/>
        <s v="晨乐商贸有限公司"/>
        <s v="东大祥商贸公司"/>
        <s v="多福复商贸公司"/>
        <s v="安成茂商贸公司"/>
        <s v="吉兴进商贸公司"/>
        <s v="荣聚本商贸公司"/>
        <s v="盛昌全商贸公司"/>
        <s v="盈升仁商贸公司"/>
        <s v="如中寿商贸公司"/>
        <s v="奔奔食品销售有限公司"/>
      </sharedItems>
    </cacheField>
    <cacheField name="产品类别" numFmtId="0">
      <sharedItems count="2">
        <s v="茶饮"/>
        <s v="果汁"/>
      </sharedItems>
    </cacheField>
    <cacheField name="产品代码" numFmtId="0">
      <sharedItems containsSemiMixedTypes="0" containsString="0" containsNumber="1" containsInteger="1" minValue="10000061" maxValue="40000085" count="13">
        <n v="10000182"/>
        <n v="10000211"/>
        <n v="20000099"/>
        <n v="10000131"/>
        <n v="10000136"/>
        <n v="10000111"/>
        <n v="10000078"/>
        <n v="10000064"/>
        <n v="10000172"/>
        <n v="10000061"/>
        <n v="40000080"/>
        <n v="40000085"/>
        <n v="20000018"/>
      </sharedItems>
    </cacheField>
    <cacheField name="产品名称" numFmtId="0">
      <sharedItems count="13">
        <s v="麦茶3"/>
        <s v="茉莉绿茶11"/>
        <s v="拿铁奶茶2"/>
        <s v="柠檬茶3"/>
        <s v="柠檬茶8"/>
        <s v="茉莉花茶3"/>
        <s v="铁观音茶15"/>
        <s v="铁观音茶1"/>
        <s v="红茶16"/>
        <s v="冰绿茶18"/>
        <s v="芒果汁6"/>
        <s v="红石榴汁1"/>
        <s v="炭烧奶茶7"/>
      </sharedItems>
    </cacheField>
    <cacheField name="期末库存" numFmtId="0">
      <sharedItems containsSemiMixedTypes="0" containsString="0" containsNumber="1" minValue="0" maxValue="1268.4999999999998"/>
    </cacheField>
    <cacheField name="当月入库" numFmtId="0">
      <sharedItems containsSemiMixedTypes="0" containsString="0" containsNumber="1" minValue="0" maxValue="1187.2999999999997"/>
    </cacheField>
    <cacheField name="当月出库" numFmtId="0">
      <sharedItems containsSemiMixedTypes="0" containsString="0" containsNumber="1" minValue="0" maxValue="1375.6000000000001"/>
    </cacheField>
    <cacheField name="未来50天出库量" numFmtId="0">
      <sharedItems containsSemiMixedTypes="0" containsString="0" containsNumber="1" minValue="0" maxValue="1725.7000000000003"/>
    </cacheField>
    <cacheField name="出库/入库" numFmtId="0" formula="IFERROR(SUM(当月出库)/SUM(当月入库),NA())" databaseField="0"/>
    <cacheField name="库存天数" numFmtId="0" formula="IFERROR(SUM(期末库存)/SUM(未来50天出库量)*50,NA()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4">
  <r>
    <x v="0"/>
    <x v="0"/>
    <x v="0"/>
    <x v="0"/>
    <x v="0"/>
    <x v="0"/>
    <x v="0"/>
    <x v="0"/>
    <x v="0"/>
    <x v="0"/>
    <x v="0"/>
    <n v="133.9"/>
    <n v="33.5"/>
    <n v="34"/>
    <n v="0"/>
  </r>
  <r>
    <x v="0"/>
    <x v="0"/>
    <x v="0"/>
    <x v="0"/>
    <x v="0"/>
    <x v="0"/>
    <x v="0"/>
    <x v="0"/>
    <x v="0"/>
    <x v="1"/>
    <x v="1"/>
    <n v="9.5"/>
    <n v="2.4"/>
    <n v="2.5"/>
    <n v="21.9"/>
  </r>
  <r>
    <x v="0"/>
    <x v="0"/>
    <x v="0"/>
    <x v="0"/>
    <x v="0"/>
    <x v="1"/>
    <x v="1"/>
    <x v="1"/>
    <x v="0"/>
    <x v="2"/>
    <x v="2"/>
    <n v="53.6"/>
    <n v="20.2"/>
    <n v="20.2"/>
    <n v="48.5"/>
  </r>
  <r>
    <x v="0"/>
    <x v="0"/>
    <x v="0"/>
    <x v="0"/>
    <x v="0"/>
    <x v="0"/>
    <x v="0"/>
    <x v="0"/>
    <x v="0"/>
    <x v="3"/>
    <x v="3"/>
    <n v="82.8"/>
    <n v="94.100000000000009"/>
    <n v="91.3"/>
    <n v="49"/>
  </r>
  <r>
    <x v="0"/>
    <x v="0"/>
    <x v="0"/>
    <x v="0"/>
    <x v="0"/>
    <x v="1"/>
    <x v="2"/>
    <x v="2"/>
    <x v="0"/>
    <x v="4"/>
    <x v="4"/>
    <n v="20.200000000000003"/>
    <n v="7.1"/>
    <n v="6.9"/>
    <n v="20.699999999999996"/>
  </r>
  <r>
    <x v="0"/>
    <x v="0"/>
    <x v="0"/>
    <x v="0"/>
    <x v="0"/>
    <x v="1"/>
    <x v="2"/>
    <x v="2"/>
    <x v="0"/>
    <x v="0"/>
    <x v="0"/>
    <n v="34.6"/>
    <n v="39.6"/>
    <n v="38.6"/>
    <n v="14"/>
  </r>
  <r>
    <x v="0"/>
    <x v="0"/>
    <x v="0"/>
    <x v="0"/>
    <x v="0"/>
    <x v="2"/>
    <x v="3"/>
    <x v="3"/>
    <x v="0"/>
    <x v="5"/>
    <x v="5"/>
    <n v="15.299999999999999"/>
    <n v="3.8"/>
    <n v="3.7"/>
    <n v="12.799999999999999"/>
  </r>
  <r>
    <x v="0"/>
    <x v="0"/>
    <x v="0"/>
    <x v="0"/>
    <x v="0"/>
    <x v="1"/>
    <x v="1"/>
    <x v="1"/>
    <x v="0"/>
    <x v="0"/>
    <x v="0"/>
    <n v="112.69999999999999"/>
    <n v="75.300000000000011"/>
    <n v="74.599999999999994"/>
    <n v="86.6"/>
  </r>
  <r>
    <x v="0"/>
    <x v="0"/>
    <x v="0"/>
    <x v="0"/>
    <x v="0"/>
    <x v="1"/>
    <x v="2"/>
    <x v="2"/>
    <x v="0"/>
    <x v="6"/>
    <x v="6"/>
    <n v="104.69999999999999"/>
    <n v="41.7"/>
    <n v="41"/>
    <n v="86.899999999999991"/>
  </r>
  <r>
    <x v="0"/>
    <x v="0"/>
    <x v="0"/>
    <x v="0"/>
    <x v="0"/>
    <x v="1"/>
    <x v="2"/>
    <x v="2"/>
    <x v="0"/>
    <x v="3"/>
    <x v="3"/>
    <n v="87.499999999999972"/>
    <n v="364.09999999999991"/>
    <n v="356.59999999999997"/>
    <n v="360.00000000000006"/>
  </r>
  <r>
    <x v="0"/>
    <x v="0"/>
    <x v="0"/>
    <x v="0"/>
    <x v="0"/>
    <x v="1"/>
    <x v="2"/>
    <x v="2"/>
    <x v="0"/>
    <x v="2"/>
    <x v="2"/>
    <n v="25.900000000000002"/>
    <n v="40.200000000000003"/>
    <n v="38.299999999999997"/>
    <n v="74.2"/>
  </r>
  <r>
    <x v="0"/>
    <x v="0"/>
    <x v="0"/>
    <x v="0"/>
    <x v="0"/>
    <x v="2"/>
    <x v="3"/>
    <x v="3"/>
    <x v="0"/>
    <x v="3"/>
    <x v="3"/>
    <n v="34.200000000000003"/>
    <n v="23"/>
    <n v="22.4"/>
    <n v="0"/>
  </r>
  <r>
    <x v="0"/>
    <x v="0"/>
    <x v="0"/>
    <x v="0"/>
    <x v="0"/>
    <x v="2"/>
    <x v="3"/>
    <x v="3"/>
    <x v="0"/>
    <x v="0"/>
    <x v="0"/>
    <n v="16.7"/>
    <n v="4.0999999999999996"/>
    <n v="4.2"/>
    <n v="0"/>
  </r>
  <r>
    <x v="0"/>
    <x v="0"/>
    <x v="0"/>
    <x v="0"/>
    <x v="0"/>
    <x v="1"/>
    <x v="1"/>
    <x v="1"/>
    <x v="0"/>
    <x v="6"/>
    <x v="6"/>
    <n v="52"/>
    <n v="33.299999999999997"/>
    <n v="31.700000000000003"/>
    <n v="46.9"/>
  </r>
  <r>
    <x v="0"/>
    <x v="0"/>
    <x v="0"/>
    <x v="0"/>
    <x v="0"/>
    <x v="1"/>
    <x v="1"/>
    <x v="1"/>
    <x v="0"/>
    <x v="3"/>
    <x v="3"/>
    <n v="246.4"/>
    <n v="470.9"/>
    <n v="464.50000000000006"/>
    <n v="363.09999999999997"/>
  </r>
  <r>
    <x v="0"/>
    <x v="0"/>
    <x v="0"/>
    <x v="0"/>
    <x v="1"/>
    <x v="3"/>
    <x v="4"/>
    <x v="4"/>
    <x v="0"/>
    <x v="7"/>
    <x v="7"/>
    <n v="22.599999999999998"/>
    <n v="5.5"/>
    <n v="5.3"/>
    <n v="19.600000000000001"/>
  </r>
  <r>
    <x v="0"/>
    <x v="0"/>
    <x v="0"/>
    <x v="0"/>
    <x v="1"/>
    <x v="4"/>
    <x v="5"/>
    <x v="5"/>
    <x v="0"/>
    <x v="1"/>
    <x v="1"/>
    <n v="247"/>
    <n v="61.2"/>
    <n v="59"/>
    <n v="28.7"/>
  </r>
  <r>
    <x v="0"/>
    <x v="0"/>
    <x v="0"/>
    <x v="0"/>
    <x v="1"/>
    <x v="3"/>
    <x v="4"/>
    <x v="4"/>
    <x v="0"/>
    <x v="3"/>
    <x v="3"/>
    <n v="168.4"/>
    <n v="42"/>
    <n v="41.6"/>
    <n v="27.4"/>
  </r>
  <r>
    <x v="0"/>
    <x v="0"/>
    <x v="0"/>
    <x v="0"/>
    <x v="1"/>
    <x v="3"/>
    <x v="4"/>
    <x v="4"/>
    <x v="0"/>
    <x v="2"/>
    <x v="2"/>
    <n v="35.9"/>
    <n v="8.9"/>
    <n v="9"/>
    <n v="13.3"/>
  </r>
  <r>
    <x v="0"/>
    <x v="0"/>
    <x v="0"/>
    <x v="0"/>
    <x v="1"/>
    <x v="5"/>
    <x v="6"/>
    <x v="6"/>
    <x v="0"/>
    <x v="8"/>
    <x v="8"/>
    <n v="185"/>
    <n v="46.6"/>
    <n v="48"/>
    <n v="204.89999999999998"/>
  </r>
  <r>
    <x v="0"/>
    <x v="0"/>
    <x v="0"/>
    <x v="0"/>
    <x v="1"/>
    <x v="5"/>
    <x v="7"/>
    <x v="7"/>
    <x v="0"/>
    <x v="1"/>
    <x v="1"/>
    <n v="297.70000000000005"/>
    <n v="73.400000000000006"/>
    <n v="69.3"/>
    <n v="252"/>
  </r>
  <r>
    <x v="0"/>
    <x v="0"/>
    <x v="0"/>
    <x v="0"/>
    <x v="1"/>
    <x v="6"/>
    <x v="8"/>
    <x v="8"/>
    <x v="0"/>
    <x v="3"/>
    <x v="3"/>
    <n v="56.5"/>
    <n v="13.9"/>
    <n v="13.4"/>
    <n v="0"/>
  </r>
  <r>
    <x v="0"/>
    <x v="0"/>
    <x v="0"/>
    <x v="0"/>
    <x v="1"/>
    <x v="6"/>
    <x v="8"/>
    <x v="8"/>
    <x v="0"/>
    <x v="1"/>
    <x v="1"/>
    <n v="98.1"/>
    <n v="24.5"/>
    <n v="24"/>
    <n v="0"/>
  </r>
  <r>
    <x v="0"/>
    <x v="0"/>
    <x v="0"/>
    <x v="0"/>
    <x v="1"/>
    <x v="5"/>
    <x v="7"/>
    <x v="7"/>
    <x v="0"/>
    <x v="3"/>
    <x v="3"/>
    <n v="142.30000000000001"/>
    <n v="35"/>
    <n v="32.700000000000003"/>
    <n v="118.7"/>
  </r>
  <r>
    <x v="0"/>
    <x v="0"/>
    <x v="0"/>
    <x v="0"/>
    <x v="1"/>
    <x v="4"/>
    <x v="9"/>
    <x v="9"/>
    <x v="0"/>
    <x v="5"/>
    <x v="5"/>
    <n v="46.5"/>
    <n v="11.6"/>
    <n v="11.5"/>
    <n v="17.100000000000001"/>
  </r>
  <r>
    <x v="0"/>
    <x v="0"/>
    <x v="0"/>
    <x v="0"/>
    <x v="1"/>
    <x v="4"/>
    <x v="5"/>
    <x v="5"/>
    <x v="0"/>
    <x v="7"/>
    <x v="7"/>
    <n v="9"/>
    <n v="2.2000000000000002"/>
    <n v="2"/>
    <n v="12.4"/>
  </r>
  <r>
    <x v="0"/>
    <x v="0"/>
    <x v="0"/>
    <x v="0"/>
    <x v="1"/>
    <x v="4"/>
    <x v="5"/>
    <x v="5"/>
    <x v="0"/>
    <x v="5"/>
    <x v="5"/>
    <n v="141.69999999999999"/>
    <n v="35"/>
    <n v="33.299999999999997"/>
    <n v="73.900000000000006"/>
  </r>
  <r>
    <x v="0"/>
    <x v="0"/>
    <x v="0"/>
    <x v="0"/>
    <x v="1"/>
    <x v="4"/>
    <x v="5"/>
    <x v="5"/>
    <x v="0"/>
    <x v="2"/>
    <x v="2"/>
    <n v="28.400000000000002"/>
    <n v="40.400000000000006"/>
    <n v="39.200000000000003"/>
    <n v="29.700000000000003"/>
  </r>
  <r>
    <x v="0"/>
    <x v="0"/>
    <x v="0"/>
    <x v="0"/>
    <x v="1"/>
    <x v="7"/>
    <x v="10"/>
    <x v="10"/>
    <x v="0"/>
    <x v="2"/>
    <x v="2"/>
    <n v="89.6"/>
    <n v="78.8"/>
    <n v="78.8"/>
    <n v="158.5"/>
  </r>
  <r>
    <x v="0"/>
    <x v="0"/>
    <x v="0"/>
    <x v="0"/>
    <x v="1"/>
    <x v="7"/>
    <x v="10"/>
    <x v="10"/>
    <x v="0"/>
    <x v="4"/>
    <x v="4"/>
    <n v="16.8"/>
    <n v="4.3"/>
    <n v="4.3"/>
    <n v="15.8"/>
  </r>
  <r>
    <x v="0"/>
    <x v="0"/>
    <x v="0"/>
    <x v="0"/>
    <x v="1"/>
    <x v="6"/>
    <x v="11"/>
    <x v="11"/>
    <x v="0"/>
    <x v="3"/>
    <x v="3"/>
    <n v="208.2"/>
    <n v="74.599999999999994"/>
    <n v="72"/>
    <n v="180.1"/>
  </r>
  <r>
    <x v="0"/>
    <x v="0"/>
    <x v="0"/>
    <x v="0"/>
    <x v="1"/>
    <x v="8"/>
    <x v="12"/>
    <x v="12"/>
    <x v="0"/>
    <x v="3"/>
    <x v="3"/>
    <n v="163.6"/>
    <n v="88.6"/>
    <n v="85"/>
    <n v="83"/>
  </r>
  <r>
    <x v="0"/>
    <x v="0"/>
    <x v="0"/>
    <x v="0"/>
    <x v="1"/>
    <x v="8"/>
    <x v="12"/>
    <x v="12"/>
    <x v="0"/>
    <x v="4"/>
    <x v="4"/>
    <n v="8.7000000000000011"/>
    <n v="2.1"/>
    <n v="2.2000000000000002"/>
    <n v="0"/>
  </r>
  <r>
    <x v="0"/>
    <x v="0"/>
    <x v="0"/>
    <x v="0"/>
    <x v="1"/>
    <x v="7"/>
    <x v="10"/>
    <x v="10"/>
    <x v="0"/>
    <x v="3"/>
    <x v="3"/>
    <n v="160.69999999999999"/>
    <n v="212.3"/>
    <n v="210.00000000000003"/>
    <n v="98.4"/>
  </r>
  <r>
    <x v="0"/>
    <x v="0"/>
    <x v="0"/>
    <x v="0"/>
    <x v="1"/>
    <x v="5"/>
    <x v="6"/>
    <x v="6"/>
    <x v="0"/>
    <x v="3"/>
    <x v="3"/>
    <n v="100.89999999999995"/>
    <n v="958.7"/>
    <n v="937.80000000000007"/>
    <n v="1347.7"/>
  </r>
  <r>
    <x v="0"/>
    <x v="0"/>
    <x v="0"/>
    <x v="0"/>
    <x v="1"/>
    <x v="5"/>
    <x v="6"/>
    <x v="6"/>
    <x v="0"/>
    <x v="4"/>
    <x v="4"/>
    <n v="113.4"/>
    <n v="28"/>
    <n v="26.6"/>
    <n v="64.5"/>
  </r>
  <r>
    <x v="0"/>
    <x v="0"/>
    <x v="0"/>
    <x v="0"/>
    <x v="1"/>
    <x v="9"/>
    <x v="13"/>
    <x v="13"/>
    <x v="0"/>
    <x v="2"/>
    <x v="2"/>
    <n v="109.5"/>
    <n v="27"/>
    <n v="25.5"/>
    <n v="26.8"/>
  </r>
  <r>
    <x v="0"/>
    <x v="0"/>
    <x v="0"/>
    <x v="0"/>
    <x v="1"/>
    <x v="5"/>
    <x v="7"/>
    <x v="7"/>
    <x v="0"/>
    <x v="8"/>
    <x v="8"/>
    <n v="470.8"/>
    <n v="116.7"/>
    <n v="113.1"/>
    <n v="0"/>
  </r>
  <r>
    <x v="0"/>
    <x v="0"/>
    <x v="0"/>
    <x v="0"/>
    <x v="1"/>
    <x v="4"/>
    <x v="9"/>
    <x v="9"/>
    <x v="0"/>
    <x v="1"/>
    <x v="1"/>
    <n v="203.1"/>
    <n v="95.4"/>
    <n v="92.300000000000011"/>
    <n v="187.5"/>
  </r>
  <r>
    <x v="0"/>
    <x v="0"/>
    <x v="0"/>
    <x v="0"/>
    <x v="1"/>
    <x v="9"/>
    <x v="13"/>
    <x v="13"/>
    <x v="0"/>
    <x v="5"/>
    <x v="5"/>
    <n v="278.8"/>
    <n v="70"/>
    <n v="71.2"/>
    <n v="4.4000000000000004"/>
  </r>
  <r>
    <x v="0"/>
    <x v="0"/>
    <x v="0"/>
    <x v="0"/>
    <x v="1"/>
    <x v="9"/>
    <x v="13"/>
    <x v="13"/>
    <x v="0"/>
    <x v="3"/>
    <x v="3"/>
    <n v="286.09999999999997"/>
    <n v="125.79999999999998"/>
    <n v="119.70000000000002"/>
    <n v="225.3"/>
  </r>
  <r>
    <x v="0"/>
    <x v="0"/>
    <x v="0"/>
    <x v="0"/>
    <x v="1"/>
    <x v="4"/>
    <x v="14"/>
    <x v="14"/>
    <x v="0"/>
    <x v="5"/>
    <x v="5"/>
    <n v="79.8"/>
    <n v="46.5"/>
    <n v="46.7"/>
    <n v="62.599999999999994"/>
  </r>
  <r>
    <x v="0"/>
    <x v="0"/>
    <x v="0"/>
    <x v="0"/>
    <x v="1"/>
    <x v="4"/>
    <x v="14"/>
    <x v="14"/>
    <x v="0"/>
    <x v="1"/>
    <x v="1"/>
    <n v="801.50000000000011"/>
    <n v="365"/>
    <n v="363.5"/>
    <n v="478.4"/>
  </r>
  <r>
    <x v="0"/>
    <x v="0"/>
    <x v="0"/>
    <x v="0"/>
    <x v="1"/>
    <x v="5"/>
    <x v="6"/>
    <x v="6"/>
    <x v="0"/>
    <x v="6"/>
    <x v="6"/>
    <n v="325.2"/>
    <n v="330.40000000000003"/>
    <n v="325.19999999999993"/>
    <n v="334.2"/>
  </r>
  <r>
    <x v="0"/>
    <x v="0"/>
    <x v="0"/>
    <x v="0"/>
    <x v="1"/>
    <x v="5"/>
    <x v="6"/>
    <x v="6"/>
    <x v="0"/>
    <x v="2"/>
    <x v="2"/>
    <n v="46.099999999999994"/>
    <n v="54"/>
    <n v="52.699999999999996"/>
    <n v="106.5"/>
  </r>
  <r>
    <x v="0"/>
    <x v="0"/>
    <x v="0"/>
    <x v="0"/>
    <x v="1"/>
    <x v="8"/>
    <x v="12"/>
    <x v="12"/>
    <x v="0"/>
    <x v="1"/>
    <x v="1"/>
    <n v="415.4"/>
    <n v="274.39999999999998"/>
    <n v="267"/>
    <n v="289.5"/>
  </r>
  <r>
    <x v="0"/>
    <x v="0"/>
    <x v="0"/>
    <x v="0"/>
    <x v="1"/>
    <x v="9"/>
    <x v="13"/>
    <x v="13"/>
    <x v="0"/>
    <x v="7"/>
    <x v="7"/>
    <n v="24.099999999999998"/>
    <n v="13.100000000000001"/>
    <n v="13"/>
    <n v="36.700000000000003"/>
  </r>
  <r>
    <x v="0"/>
    <x v="0"/>
    <x v="0"/>
    <x v="0"/>
    <x v="1"/>
    <x v="9"/>
    <x v="13"/>
    <x v="13"/>
    <x v="0"/>
    <x v="1"/>
    <x v="1"/>
    <n v="301.5"/>
    <n v="249.50000000000003"/>
    <n v="241.60000000000002"/>
    <n v="500.29999999999995"/>
  </r>
  <r>
    <x v="0"/>
    <x v="0"/>
    <x v="0"/>
    <x v="0"/>
    <x v="1"/>
    <x v="5"/>
    <x v="6"/>
    <x v="6"/>
    <x v="0"/>
    <x v="7"/>
    <x v="7"/>
    <n v="52.9"/>
    <n v="71.7"/>
    <n v="70.8"/>
    <n v="156.69999999999999"/>
  </r>
  <r>
    <x v="0"/>
    <x v="0"/>
    <x v="0"/>
    <x v="0"/>
    <x v="2"/>
    <x v="10"/>
    <x v="15"/>
    <x v="15"/>
    <x v="0"/>
    <x v="9"/>
    <x v="9"/>
    <n v="16.399999999999999"/>
    <n v="6.3"/>
    <n v="5.9"/>
    <n v="47.300000000000004"/>
  </r>
  <r>
    <x v="0"/>
    <x v="0"/>
    <x v="0"/>
    <x v="0"/>
    <x v="2"/>
    <x v="11"/>
    <x v="16"/>
    <x v="16"/>
    <x v="0"/>
    <x v="9"/>
    <x v="9"/>
    <n v="50.4"/>
    <n v="12.5"/>
    <n v="12.5"/>
    <n v="43.1"/>
  </r>
  <r>
    <x v="0"/>
    <x v="0"/>
    <x v="0"/>
    <x v="0"/>
    <x v="2"/>
    <x v="10"/>
    <x v="15"/>
    <x v="15"/>
    <x v="0"/>
    <x v="2"/>
    <x v="2"/>
    <n v="8.8000000000000007"/>
    <n v="2.2000000000000002"/>
    <n v="2.2000000000000002"/>
    <n v="5.0999999999999996"/>
  </r>
  <r>
    <x v="0"/>
    <x v="0"/>
    <x v="0"/>
    <x v="0"/>
    <x v="2"/>
    <x v="12"/>
    <x v="17"/>
    <x v="17"/>
    <x v="0"/>
    <x v="3"/>
    <x v="3"/>
    <n v="184.7"/>
    <n v="184"/>
    <n v="183.3"/>
    <n v="582.30000000000007"/>
  </r>
  <r>
    <x v="0"/>
    <x v="0"/>
    <x v="0"/>
    <x v="0"/>
    <x v="2"/>
    <x v="10"/>
    <x v="15"/>
    <x v="15"/>
    <x v="0"/>
    <x v="4"/>
    <x v="4"/>
    <n v="40.300000000000004"/>
    <n v="8.6"/>
    <n v="8.3000000000000007"/>
    <n v="11.4"/>
  </r>
  <r>
    <x v="0"/>
    <x v="0"/>
    <x v="0"/>
    <x v="0"/>
    <x v="2"/>
    <x v="13"/>
    <x v="18"/>
    <x v="18"/>
    <x v="0"/>
    <x v="6"/>
    <x v="6"/>
    <n v="17.799999999999997"/>
    <n v="20.799999999999997"/>
    <n v="19.8"/>
    <n v="94"/>
  </r>
  <r>
    <x v="0"/>
    <x v="0"/>
    <x v="0"/>
    <x v="0"/>
    <x v="2"/>
    <x v="14"/>
    <x v="19"/>
    <x v="19"/>
    <x v="0"/>
    <x v="2"/>
    <x v="2"/>
    <n v="121.8"/>
    <n v="63"/>
    <n v="61.2"/>
    <n v="83.8"/>
  </r>
  <r>
    <x v="0"/>
    <x v="0"/>
    <x v="0"/>
    <x v="0"/>
    <x v="2"/>
    <x v="15"/>
    <x v="20"/>
    <x v="20"/>
    <x v="0"/>
    <x v="2"/>
    <x v="2"/>
    <n v="40.1"/>
    <n v="4.7"/>
    <n v="4.5999999999999996"/>
    <n v="0"/>
  </r>
  <r>
    <x v="0"/>
    <x v="0"/>
    <x v="0"/>
    <x v="0"/>
    <x v="2"/>
    <x v="16"/>
    <x v="21"/>
    <x v="21"/>
    <x v="0"/>
    <x v="6"/>
    <x v="6"/>
    <n v="74.7"/>
    <n v="35.5"/>
    <n v="36"/>
    <n v="23.1"/>
  </r>
  <r>
    <x v="0"/>
    <x v="0"/>
    <x v="0"/>
    <x v="0"/>
    <x v="2"/>
    <x v="11"/>
    <x v="16"/>
    <x v="16"/>
    <x v="0"/>
    <x v="4"/>
    <x v="4"/>
    <n v="16.2"/>
    <n v="5"/>
    <n v="4.8"/>
    <n v="2.7"/>
  </r>
  <r>
    <x v="0"/>
    <x v="0"/>
    <x v="0"/>
    <x v="0"/>
    <x v="2"/>
    <x v="17"/>
    <x v="22"/>
    <x v="22"/>
    <x v="0"/>
    <x v="9"/>
    <x v="9"/>
    <n v="101.4"/>
    <n v="75.300000000000011"/>
    <n v="74.7"/>
    <n v="27.8"/>
  </r>
  <r>
    <x v="0"/>
    <x v="0"/>
    <x v="0"/>
    <x v="0"/>
    <x v="2"/>
    <x v="17"/>
    <x v="22"/>
    <x v="22"/>
    <x v="0"/>
    <x v="4"/>
    <x v="4"/>
    <n v="36.099999999999994"/>
    <n v="27.9"/>
    <n v="26.200000000000003"/>
    <n v="43.6"/>
  </r>
  <r>
    <x v="0"/>
    <x v="0"/>
    <x v="0"/>
    <x v="0"/>
    <x v="2"/>
    <x v="13"/>
    <x v="18"/>
    <x v="18"/>
    <x v="0"/>
    <x v="3"/>
    <x v="3"/>
    <n v="8.9"/>
    <n v="22.9"/>
    <n v="22"/>
    <n v="91.100000000000009"/>
  </r>
  <r>
    <x v="0"/>
    <x v="0"/>
    <x v="0"/>
    <x v="0"/>
    <x v="2"/>
    <x v="18"/>
    <x v="23"/>
    <x v="23"/>
    <x v="0"/>
    <x v="7"/>
    <x v="7"/>
    <n v="19.300000000000004"/>
    <n v="9.3000000000000007"/>
    <n v="9.1999999999999993"/>
    <n v="0"/>
  </r>
  <r>
    <x v="0"/>
    <x v="0"/>
    <x v="0"/>
    <x v="0"/>
    <x v="2"/>
    <x v="12"/>
    <x v="17"/>
    <x v="17"/>
    <x v="0"/>
    <x v="2"/>
    <x v="2"/>
    <n v="146.19999999999999"/>
    <n v="36"/>
    <n v="33.799999999999997"/>
    <n v="37.6"/>
  </r>
  <r>
    <x v="0"/>
    <x v="0"/>
    <x v="0"/>
    <x v="0"/>
    <x v="2"/>
    <x v="10"/>
    <x v="24"/>
    <x v="24"/>
    <x v="0"/>
    <x v="0"/>
    <x v="0"/>
    <n v="129.30000000000001"/>
    <n v="79.400000000000006"/>
    <n v="78.099999999999994"/>
    <n v="0"/>
  </r>
  <r>
    <x v="0"/>
    <x v="0"/>
    <x v="0"/>
    <x v="0"/>
    <x v="2"/>
    <x v="19"/>
    <x v="25"/>
    <x v="25"/>
    <x v="0"/>
    <x v="1"/>
    <x v="1"/>
    <n v="19.600000000000001"/>
    <n v="9.8000000000000007"/>
    <n v="9.4"/>
    <n v="41.2"/>
  </r>
  <r>
    <x v="0"/>
    <x v="0"/>
    <x v="0"/>
    <x v="0"/>
    <x v="2"/>
    <x v="11"/>
    <x v="16"/>
    <x v="16"/>
    <x v="0"/>
    <x v="0"/>
    <x v="0"/>
    <n v="242.4"/>
    <n v="167.3"/>
    <n v="164.9"/>
    <n v="71.900000000000006"/>
  </r>
  <r>
    <x v="0"/>
    <x v="0"/>
    <x v="0"/>
    <x v="0"/>
    <x v="2"/>
    <x v="10"/>
    <x v="15"/>
    <x v="15"/>
    <x v="0"/>
    <x v="0"/>
    <x v="0"/>
    <n v="169.09999999999997"/>
    <n v="94.1"/>
    <n v="93"/>
    <n v="157.5"/>
  </r>
  <r>
    <x v="0"/>
    <x v="0"/>
    <x v="0"/>
    <x v="0"/>
    <x v="2"/>
    <x v="17"/>
    <x v="22"/>
    <x v="22"/>
    <x v="0"/>
    <x v="5"/>
    <x v="5"/>
    <n v="30.9"/>
    <n v="85"/>
    <n v="84.5"/>
    <n v="124.8"/>
  </r>
  <r>
    <x v="0"/>
    <x v="0"/>
    <x v="0"/>
    <x v="0"/>
    <x v="2"/>
    <x v="18"/>
    <x v="23"/>
    <x v="23"/>
    <x v="0"/>
    <x v="2"/>
    <x v="2"/>
    <n v="0.9"/>
    <n v="0.4"/>
    <n v="0.30000000000000004"/>
    <n v="3.3"/>
  </r>
  <r>
    <x v="0"/>
    <x v="0"/>
    <x v="0"/>
    <x v="0"/>
    <x v="2"/>
    <x v="10"/>
    <x v="24"/>
    <x v="24"/>
    <x v="0"/>
    <x v="3"/>
    <x v="3"/>
    <n v="46.399999999999991"/>
    <n v="18.600000000000001"/>
    <n v="18.600000000000001"/>
    <n v="9.5"/>
  </r>
  <r>
    <x v="0"/>
    <x v="0"/>
    <x v="0"/>
    <x v="0"/>
    <x v="2"/>
    <x v="10"/>
    <x v="24"/>
    <x v="24"/>
    <x v="0"/>
    <x v="2"/>
    <x v="2"/>
    <n v="24.200000000000003"/>
    <n v="6.6000000000000005"/>
    <n v="6.4"/>
    <n v="7.4"/>
  </r>
  <r>
    <x v="0"/>
    <x v="0"/>
    <x v="0"/>
    <x v="0"/>
    <x v="2"/>
    <x v="20"/>
    <x v="26"/>
    <x v="26"/>
    <x v="0"/>
    <x v="7"/>
    <x v="7"/>
    <n v="8.9"/>
    <n v="2.2000000000000002"/>
    <n v="2.1"/>
    <n v="44.099999999999994"/>
  </r>
  <r>
    <x v="0"/>
    <x v="0"/>
    <x v="0"/>
    <x v="0"/>
    <x v="2"/>
    <x v="20"/>
    <x v="26"/>
    <x v="26"/>
    <x v="0"/>
    <x v="6"/>
    <x v="6"/>
    <n v="33.400000000000006"/>
    <n v="8.3000000000000007"/>
    <n v="8.5"/>
    <n v="4.9000000000000004"/>
  </r>
  <r>
    <x v="0"/>
    <x v="0"/>
    <x v="0"/>
    <x v="0"/>
    <x v="2"/>
    <x v="18"/>
    <x v="23"/>
    <x v="23"/>
    <x v="0"/>
    <x v="9"/>
    <x v="9"/>
    <n v="12"/>
    <n v="2.9"/>
    <n v="2.9"/>
    <n v="0"/>
  </r>
  <r>
    <x v="0"/>
    <x v="0"/>
    <x v="0"/>
    <x v="0"/>
    <x v="2"/>
    <x v="18"/>
    <x v="23"/>
    <x v="23"/>
    <x v="0"/>
    <x v="6"/>
    <x v="6"/>
    <n v="19.600000000000001"/>
    <n v="10.7"/>
    <n v="10.3"/>
    <n v="0"/>
  </r>
  <r>
    <x v="0"/>
    <x v="0"/>
    <x v="0"/>
    <x v="0"/>
    <x v="2"/>
    <x v="18"/>
    <x v="23"/>
    <x v="23"/>
    <x v="0"/>
    <x v="3"/>
    <x v="3"/>
    <n v="5.5"/>
    <n v="4.3"/>
    <n v="4.4000000000000004"/>
    <n v="0"/>
  </r>
  <r>
    <x v="0"/>
    <x v="0"/>
    <x v="0"/>
    <x v="0"/>
    <x v="2"/>
    <x v="12"/>
    <x v="17"/>
    <x v="17"/>
    <x v="0"/>
    <x v="4"/>
    <x v="4"/>
    <n v="19.799999999999997"/>
    <n v="11.4"/>
    <n v="11.6"/>
    <n v="16.7"/>
  </r>
  <r>
    <x v="0"/>
    <x v="0"/>
    <x v="0"/>
    <x v="0"/>
    <x v="2"/>
    <x v="12"/>
    <x v="27"/>
    <x v="27"/>
    <x v="0"/>
    <x v="4"/>
    <x v="4"/>
    <n v="160.50000000000003"/>
    <n v="80.400000000000006"/>
    <n v="80.699999999999989"/>
    <n v="0"/>
  </r>
  <r>
    <x v="0"/>
    <x v="0"/>
    <x v="0"/>
    <x v="0"/>
    <x v="2"/>
    <x v="10"/>
    <x v="24"/>
    <x v="24"/>
    <x v="0"/>
    <x v="9"/>
    <x v="9"/>
    <n v="162.1"/>
    <n v="121.19999999999999"/>
    <n v="119.10000000000002"/>
    <n v="58.7"/>
  </r>
  <r>
    <x v="0"/>
    <x v="0"/>
    <x v="0"/>
    <x v="0"/>
    <x v="2"/>
    <x v="14"/>
    <x v="19"/>
    <x v="19"/>
    <x v="0"/>
    <x v="0"/>
    <x v="0"/>
    <n v="31.599999999999994"/>
    <n v="469"/>
    <n v="461.4"/>
    <n v="224.8"/>
  </r>
  <r>
    <x v="0"/>
    <x v="0"/>
    <x v="0"/>
    <x v="0"/>
    <x v="2"/>
    <x v="10"/>
    <x v="28"/>
    <x v="28"/>
    <x v="0"/>
    <x v="3"/>
    <x v="3"/>
    <n v="171.50000000000003"/>
    <n v="114.1"/>
    <n v="111.39999999999998"/>
    <n v="62.3"/>
  </r>
  <r>
    <x v="0"/>
    <x v="0"/>
    <x v="0"/>
    <x v="0"/>
    <x v="2"/>
    <x v="10"/>
    <x v="28"/>
    <x v="28"/>
    <x v="0"/>
    <x v="4"/>
    <x v="4"/>
    <n v="35"/>
    <n v="17.2"/>
    <n v="16.600000000000001"/>
    <n v="15.1"/>
  </r>
  <r>
    <x v="0"/>
    <x v="0"/>
    <x v="0"/>
    <x v="0"/>
    <x v="2"/>
    <x v="18"/>
    <x v="29"/>
    <x v="29"/>
    <x v="0"/>
    <x v="4"/>
    <x v="4"/>
    <n v="16.8"/>
    <n v="4.3"/>
    <n v="4.3"/>
    <n v="55.8"/>
  </r>
  <r>
    <x v="0"/>
    <x v="0"/>
    <x v="0"/>
    <x v="0"/>
    <x v="2"/>
    <x v="15"/>
    <x v="20"/>
    <x v="20"/>
    <x v="0"/>
    <x v="5"/>
    <x v="5"/>
    <n v="6.1999999999999993"/>
    <n v="14.2"/>
    <n v="13.600000000000001"/>
    <n v="0.5"/>
  </r>
  <r>
    <x v="0"/>
    <x v="0"/>
    <x v="0"/>
    <x v="0"/>
    <x v="2"/>
    <x v="20"/>
    <x v="26"/>
    <x v="26"/>
    <x v="0"/>
    <x v="0"/>
    <x v="0"/>
    <n v="33.799999999999997"/>
    <n v="33.200000000000003"/>
    <n v="33"/>
    <n v="9.5"/>
  </r>
  <r>
    <x v="0"/>
    <x v="0"/>
    <x v="0"/>
    <x v="0"/>
    <x v="2"/>
    <x v="16"/>
    <x v="21"/>
    <x v="21"/>
    <x v="0"/>
    <x v="3"/>
    <x v="3"/>
    <n v="59.899999999999991"/>
    <n v="64.8"/>
    <n v="63.3"/>
    <n v="88.699999999999989"/>
  </r>
  <r>
    <x v="0"/>
    <x v="0"/>
    <x v="0"/>
    <x v="0"/>
    <x v="2"/>
    <x v="12"/>
    <x v="17"/>
    <x v="17"/>
    <x v="0"/>
    <x v="7"/>
    <x v="7"/>
    <n v="71.3"/>
    <n v="49.1"/>
    <n v="47.400000000000006"/>
    <n v="33.799999999999997"/>
  </r>
  <r>
    <x v="0"/>
    <x v="0"/>
    <x v="0"/>
    <x v="0"/>
    <x v="2"/>
    <x v="12"/>
    <x v="17"/>
    <x v="17"/>
    <x v="0"/>
    <x v="6"/>
    <x v="6"/>
    <n v="383.3"/>
    <n v="199.1"/>
    <n v="191.8"/>
    <n v="74.900000000000006"/>
  </r>
  <r>
    <x v="0"/>
    <x v="0"/>
    <x v="0"/>
    <x v="0"/>
    <x v="2"/>
    <x v="12"/>
    <x v="17"/>
    <x v="17"/>
    <x v="0"/>
    <x v="8"/>
    <x v="8"/>
    <n v="30.2"/>
    <n v="7.7"/>
    <n v="7.9"/>
    <n v="17.100000000000001"/>
  </r>
  <r>
    <x v="0"/>
    <x v="0"/>
    <x v="0"/>
    <x v="0"/>
    <x v="2"/>
    <x v="12"/>
    <x v="17"/>
    <x v="17"/>
    <x v="0"/>
    <x v="0"/>
    <x v="0"/>
    <n v="184.40000000000003"/>
    <n v="171.4"/>
    <n v="171"/>
    <n v="119"/>
  </r>
  <r>
    <x v="0"/>
    <x v="0"/>
    <x v="0"/>
    <x v="0"/>
    <x v="2"/>
    <x v="12"/>
    <x v="27"/>
    <x v="27"/>
    <x v="0"/>
    <x v="3"/>
    <x v="3"/>
    <n v="135.80000000000001"/>
    <n v="33.5"/>
    <n v="32.1"/>
    <n v="2.2000000000000002"/>
  </r>
  <r>
    <x v="0"/>
    <x v="0"/>
    <x v="0"/>
    <x v="0"/>
    <x v="2"/>
    <x v="12"/>
    <x v="27"/>
    <x v="27"/>
    <x v="0"/>
    <x v="2"/>
    <x v="2"/>
    <n v="147.1"/>
    <n v="144"/>
    <n v="140.9"/>
    <n v="58.5"/>
  </r>
  <r>
    <x v="0"/>
    <x v="0"/>
    <x v="0"/>
    <x v="0"/>
    <x v="2"/>
    <x v="14"/>
    <x v="19"/>
    <x v="19"/>
    <x v="0"/>
    <x v="9"/>
    <x v="9"/>
    <n v="138.89999999999998"/>
    <n v="167.5"/>
    <n v="163"/>
    <n v="0"/>
  </r>
  <r>
    <x v="0"/>
    <x v="0"/>
    <x v="0"/>
    <x v="0"/>
    <x v="2"/>
    <x v="19"/>
    <x v="25"/>
    <x v="25"/>
    <x v="0"/>
    <x v="7"/>
    <x v="7"/>
    <n v="35.9"/>
    <n v="36.9"/>
    <n v="36.200000000000003"/>
    <n v="24.3"/>
  </r>
  <r>
    <x v="0"/>
    <x v="0"/>
    <x v="0"/>
    <x v="0"/>
    <x v="2"/>
    <x v="19"/>
    <x v="25"/>
    <x v="25"/>
    <x v="0"/>
    <x v="6"/>
    <x v="6"/>
    <n v="34.000000000000007"/>
    <n v="16.700000000000003"/>
    <n v="16.3"/>
    <n v="9"/>
  </r>
  <r>
    <x v="0"/>
    <x v="0"/>
    <x v="0"/>
    <x v="0"/>
    <x v="2"/>
    <x v="19"/>
    <x v="25"/>
    <x v="25"/>
    <x v="0"/>
    <x v="5"/>
    <x v="5"/>
    <n v="15.299999999999999"/>
    <n v="19.2"/>
    <n v="19.100000000000001"/>
    <n v="80.8"/>
  </r>
  <r>
    <x v="0"/>
    <x v="0"/>
    <x v="0"/>
    <x v="0"/>
    <x v="2"/>
    <x v="19"/>
    <x v="25"/>
    <x v="25"/>
    <x v="0"/>
    <x v="8"/>
    <x v="8"/>
    <n v="31"/>
    <n v="23.1"/>
    <n v="22.5"/>
    <n v="204.3"/>
  </r>
  <r>
    <x v="0"/>
    <x v="0"/>
    <x v="0"/>
    <x v="0"/>
    <x v="2"/>
    <x v="18"/>
    <x v="29"/>
    <x v="29"/>
    <x v="0"/>
    <x v="6"/>
    <x v="6"/>
    <n v="33.1"/>
    <n v="29.1"/>
    <n v="29.6"/>
    <n v="34.5"/>
  </r>
  <r>
    <x v="0"/>
    <x v="0"/>
    <x v="0"/>
    <x v="0"/>
    <x v="2"/>
    <x v="18"/>
    <x v="29"/>
    <x v="29"/>
    <x v="0"/>
    <x v="3"/>
    <x v="3"/>
    <n v="58.2"/>
    <n v="51.2"/>
    <n v="49"/>
    <n v="207.89999999999998"/>
  </r>
  <r>
    <x v="0"/>
    <x v="0"/>
    <x v="0"/>
    <x v="0"/>
    <x v="2"/>
    <x v="17"/>
    <x v="22"/>
    <x v="22"/>
    <x v="0"/>
    <x v="6"/>
    <x v="6"/>
    <n v="204.70000000000007"/>
    <n v="369.80000000000007"/>
    <n v="357.1"/>
    <n v="333.29999999999995"/>
  </r>
  <r>
    <x v="0"/>
    <x v="0"/>
    <x v="0"/>
    <x v="0"/>
    <x v="2"/>
    <x v="17"/>
    <x v="22"/>
    <x v="22"/>
    <x v="0"/>
    <x v="3"/>
    <x v="3"/>
    <n v="35"/>
    <n v="169.8"/>
    <n v="166.79999999999998"/>
    <n v="192.90000000000003"/>
  </r>
  <r>
    <x v="0"/>
    <x v="0"/>
    <x v="0"/>
    <x v="0"/>
    <x v="2"/>
    <x v="17"/>
    <x v="22"/>
    <x v="22"/>
    <x v="0"/>
    <x v="0"/>
    <x v="0"/>
    <n v="119"/>
    <n v="301.2"/>
    <n v="294.20000000000005"/>
    <n v="425.79999999999995"/>
  </r>
  <r>
    <x v="0"/>
    <x v="0"/>
    <x v="0"/>
    <x v="0"/>
    <x v="2"/>
    <x v="12"/>
    <x v="27"/>
    <x v="27"/>
    <x v="0"/>
    <x v="6"/>
    <x v="6"/>
    <n v="271.5"/>
    <n v="201"/>
    <n v="197.5"/>
    <n v="647.80000000000007"/>
  </r>
  <r>
    <x v="0"/>
    <x v="0"/>
    <x v="0"/>
    <x v="0"/>
    <x v="2"/>
    <x v="12"/>
    <x v="27"/>
    <x v="27"/>
    <x v="0"/>
    <x v="0"/>
    <x v="0"/>
    <n v="33.6"/>
    <n v="8.3000000000000007"/>
    <n v="8.3000000000000007"/>
    <n v="0"/>
  </r>
  <r>
    <x v="0"/>
    <x v="0"/>
    <x v="0"/>
    <x v="0"/>
    <x v="2"/>
    <x v="10"/>
    <x v="24"/>
    <x v="24"/>
    <x v="0"/>
    <x v="6"/>
    <x v="6"/>
    <n v="113.3"/>
    <n v="73"/>
    <n v="71.7"/>
    <n v="41"/>
  </r>
  <r>
    <x v="0"/>
    <x v="0"/>
    <x v="0"/>
    <x v="0"/>
    <x v="2"/>
    <x v="10"/>
    <x v="24"/>
    <x v="24"/>
    <x v="0"/>
    <x v="5"/>
    <x v="5"/>
    <n v="158.79999999999998"/>
    <n v="69.900000000000006"/>
    <n v="66.3"/>
    <n v="189.29999999999998"/>
  </r>
  <r>
    <x v="0"/>
    <x v="0"/>
    <x v="0"/>
    <x v="0"/>
    <x v="2"/>
    <x v="10"/>
    <x v="28"/>
    <x v="28"/>
    <x v="0"/>
    <x v="6"/>
    <x v="6"/>
    <n v="67.599999999999994"/>
    <n v="16.7"/>
    <n v="16.3"/>
    <n v="0"/>
  </r>
  <r>
    <x v="0"/>
    <x v="0"/>
    <x v="0"/>
    <x v="0"/>
    <x v="2"/>
    <x v="10"/>
    <x v="28"/>
    <x v="28"/>
    <x v="0"/>
    <x v="5"/>
    <x v="5"/>
    <n v="1219.3999999999999"/>
    <n v="609.90000000000009"/>
    <n v="590.49999999999989"/>
    <n v="820.80000000000007"/>
  </r>
  <r>
    <x v="0"/>
    <x v="0"/>
    <x v="0"/>
    <x v="0"/>
    <x v="2"/>
    <x v="10"/>
    <x v="28"/>
    <x v="28"/>
    <x v="0"/>
    <x v="8"/>
    <x v="8"/>
    <n v="16.600000000000001"/>
    <n v="112.6"/>
    <n v="111.2"/>
    <n v="306.09999999999997"/>
  </r>
  <r>
    <x v="0"/>
    <x v="0"/>
    <x v="0"/>
    <x v="0"/>
    <x v="2"/>
    <x v="13"/>
    <x v="18"/>
    <x v="18"/>
    <x v="0"/>
    <x v="9"/>
    <x v="9"/>
    <n v="34.299999999999997"/>
    <n v="29.2"/>
    <n v="28.5"/>
    <n v="48.900000000000006"/>
  </r>
  <r>
    <x v="0"/>
    <x v="0"/>
    <x v="0"/>
    <x v="0"/>
    <x v="2"/>
    <x v="16"/>
    <x v="21"/>
    <x v="21"/>
    <x v="0"/>
    <x v="0"/>
    <x v="0"/>
    <n v="134.4"/>
    <n v="33.5"/>
    <n v="33.5"/>
    <n v="0"/>
  </r>
  <r>
    <x v="0"/>
    <x v="0"/>
    <x v="0"/>
    <x v="0"/>
    <x v="2"/>
    <x v="20"/>
    <x v="26"/>
    <x v="26"/>
    <x v="0"/>
    <x v="9"/>
    <x v="9"/>
    <n v="100.2"/>
    <n v="33.400000000000006"/>
    <n v="34"/>
    <n v="18.8"/>
  </r>
  <r>
    <x v="0"/>
    <x v="0"/>
    <x v="0"/>
    <x v="0"/>
    <x v="2"/>
    <x v="14"/>
    <x v="19"/>
    <x v="19"/>
    <x v="0"/>
    <x v="3"/>
    <x v="3"/>
    <n v="77.2"/>
    <n v="119.3"/>
    <n v="117.3"/>
    <n v="34.299999999999997"/>
  </r>
  <r>
    <x v="0"/>
    <x v="0"/>
    <x v="0"/>
    <x v="0"/>
    <x v="2"/>
    <x v="11"/>
    <x v="16"/>
    <x v="16"/>
    <x v="0"/>
    <x v="6"/>
    <x v="6"/>
    <n v="25"/>
    <n v="100.19999999999999"/>
    <n v="99.199999999999989"/>
    <n v="108"/>
  </r>
  <r>
    <x v="0"/>
    <x v="0"/>
    <x v="0"/>
    <x v="0"/>
    <x v="2"/>
    <x v="11"/>
    <x v="16"/>
    <x v="16"/>
    <x v="0"/>
    <x v="3"/>
    <x v="3"/>
    <n v="25.599999999999998"/>
    <n v="33.299999999999997"/>
    <n v="31.7"/>
    <n v="7.3"/>
  </r>
  <r>
    <x v="0"/>
    <x v="0"/>
    <x v="0"/>
    <x v="0"/>
    <x v="2"/>
    <x v="10"/>
    <x v="15"/>
    <x v="15"/>
    <x v="0"/>
    <x v="6"/>
    <x v="6"/>
    <n v="8.3999999999999986"/>
    <n v="8.4"/>
    <n v="8"/>
    <n v="37.4"/>
  </r>
  <r>
    <x v="0"/>
    <x v="0"/>
    <x v="0"/>
    <x v="0"/>
    <x v="2"/>
    <x v="10"/>
    <x v="15"/>
    <x v="15"/>
    <x v="0"/>
    <x v="5"/>
    <x v="5"/>
    <n v="29.4"/>
    <n v="38.700000000000003"/>
    <n v="39.699999999999996"/>
    <n v="54.5"/>
  </r>
  <r>
    <x v="0"/>
    <x v="0"/>
    <x v="0"/>
    <x v="0"/>
    <x v="2"/>
    <x v="10"/>
    <x v="15"/>
    <x v="15"/>
    <x v="0"/>
    <x v="3"/>
    <x v="3"/>
    <n v="40.6"/>
    <n v="11.5"/>
    <n v="10.899999999999999"/>
    <n v="0"/>
  </r>
  <r>
    <x v="0"/>
    <x v="0"/>
    <x v="0"/>
    <x v="0"/>
    <x v="2"/>
    <x v="13"/>
    <x v="18"/>
    <x v="18"/>
    <x v="0"/>
    <x v="0"/>
    <x v="0"/>
    <n v="67.500000000000014"/>
    <n v="136"/>
    <n v="135.69999999999999"/>
    <n v="72.3"/>
  </r>
  <r>
    <x v="0"/>
    <x v="0"/>
    <x v="0"/>
    <x v="0"/>
    <x v="2"/>
    <x v="13"/>
    <x v="18"/>
    <x v="18"/>
    <x v="0"/>
    <x v="2"/>
    <x v="2"/>
    <n v="17.700000000000003"/>
    <n v="8.8000000000000007"/>
    <n v="8.6999999999999993"/>
    <n v="10.7"/>
  </r>
  <r>
    <x v="0"/>
    <x v="0"/>
    <x v="0"/>
    <x v="0"/>
    <x v="0"/>
    <x v="0"/>
    <x v="0"/>
    <x v="0"/>
    <x v="1"/>
    <x v="10"/>
    <x v="10"/>
    <n v="17.8"/>
    <n v="4.3"/>
    <n v="4.0999999999999996"/>
    <n v="0"/>
  </r>
  <r>
    <x v="0"/>
    <x v="0"/>
    <x v="0"/>
    <x v="0"/>
    <x v="0"/>
    <x v="1"/>
    <x v="1"/>
    <x v="1"/>
    <x v="1"/>
    <x v="11"/>
    <x v="11"/>
    <n v="156.30000000000001"/>
    <n v="114"/>
    <n v="109.7"/>
    <n v="130"/>
  </r>
  <r>
    <x v="0"/>
    <x v="0"/>
    <x v="0"/>
    <x v="0"/>
    <x v="0"/>
    <x v="0"/>
    <x v="0"/>
    <x v="0"/>
    <x v="1"/>
    <x v="11"/>
    <x v="11"/>
    <n v="480.2"/>
    <n v="419.29999999999995"/>
    <n v="418.3"/>
    <n v="510.3"/>
  </r>
  <r>
    <x v="0"/>
    <x v="0"/>
    <x v="0"/>
    <x v="0"/>
    <x v="0"/>
    <x v="1"/>
    <x v="2"/>
    <x v="2"/>
    <x v="1"/>
    <x v="11"/>
    <x v="11"/>
    <n v="153.30000000000001"/>
    <n v="38"/>
    <n v="36.700000000000003"/>
    <n v="40"/>
  </r>
  <r>
    <x v="0"/>
    <x v="0"/>
    <x v="0"/>
    <x v="0"/>
    <x v="1"/>
    <x v="9"/>
    <x v="13"/>
    <x v="13"/>
    <x v="1"/>
    <x v="10"/>
    <x v="10"/>
    <n v="25.700000000000003"/>
    <n v="6.5"/>
    <n v="6.4"/>
    <n v="0"/>
  </r>
  <r>
    <x v="0"/>
    <x v="0"/>
    <x v="0"/>
    <x v="0"/>
    <x v="1"/>
    <x v="21"/>
    <x v="30"/>
    <x v="30"/>
    <x v="1"/>
    <x v="11"/>
    <x v="11"/>
    <n v="21.8"/>
    <n v="5.4"/>
    <n v="5.2"/>
    <n v="0"/>
  </r>
  <r>
    <x v="0"/>
    <x v="0"/>
    <x v="0"/>
    <x v="0"/>
    <x v="2"/>
    <x v="13"/>
    <x v="18"/>
    <x v="18"/>
    <x v="1"/>
    <x v="11"/>
    <x v="11"/>
    <n v="163.19999999999999"/>
    <n v="40.799999999999997"/>
    <n v="40.799999999999997"/>
    <n v="195.29999999999998"/>
  </r>
  <r>
    <x v="0"/>
    <x v="0"/>
    <x v="0"/>
    <x v="0"/>
    <x v="2"/>
    <x v="20"/>
    <x v="26"/>
    <x v="26"/>
    <x v="1"/>
    <x v="11"/>
    <x v="11"/>
    <n v="400.8"/>
    <n v="73"/>
    <n v="72.2"/>
    <n v="21.2"/>
  </r>
  <r>
    <x v="0"/>
    <x v="0"/>
    <x v="0"/>
    <x v="0"/>
    <x v="2"/>
    <x v="10"/>
    <x v="15"/>
    <x v="15"/>
    <x v="1"/>
    <x v="11"/>
    <x v="11"/>
    <n v="55.9"/>
    <n v="27.200000000000003"/>
    <n v="27.299999999999997"/>
    <n v="54.2"/>
  </r>
  <r>
    <x v="0"/>
    <x v="0"/>
    <x v="0"/>
    <x v="0"/>
    <x v="2"/>
    <x v="14"/>
    <x v="19"/>
    <x v="19"/>
    <x v="1"/>
    <x v="11"/>
    <x v="11"/>
    <n v="132.80000000000001"/>
    <n v="214.70000000000002"/>
    <n v="212.30000000000004"/>
    <n v="514.69999999999993"/>
  </r>
  <r>
    <x v="1"/>
    <x v="0"/>
    <x v="1"/>
    <x v="1"/>
    <x v="0"/>
    <x v="0"/>
    <x v="0"/>
    <x v="0"/>
    <x v="0"/>
    <x v="0"/>
    <x v="0"/>
    <n v="133.9"/>
    <n v="0"/>
    <n v="0"/>
    <n v="0"/>
  </r>
  <r>
    <x v="1"/>
    <x v="0"/>
    <x v="1"/>
    <x v="1"/>
    <x v="0"/>
    <x v="1"/>
    <x v="2"/>
    <x v="2"/>
    <x v="0"/>
    <x v="0"/>
    <x v="0"/>
    <n v="34.6"/>
    <n v="0"/>
    <n v="0"/>
    <n v="0"/>
  </r>
  <r>
    <x v="1"/>
    <x v="0"/>
    <x v="1"/>
    <x v="1"/>
    <x v="0"/>
    <x v="2"/>
    <x v="3"/>
    <x v="3"/>
    <x v="0"/>
    <x v="3"/>
    <x v="3"/>
    <n v="34.200000000000003"/>
    <n v="0"/>
    <n v="0"/>
    <n v="0"/>
  </r>
  <r>
    <x v="1"/>
    <x v="0"/>
    <x v="1"/>
    <x v="1"/>
    <x v="0"/>
    <x v="2"/>
    <x v="3"/>
    <x v="3"/>
    <x v="0"/>
    <x v="0"/>
    <x v="0"/>
    <n v="16.7"/>
    <n v="0"/>
    <n v="0"/>
    <n v="0"/>
  </r>
  <r>
    <x v="1"/>
    <x v="0"/>
    <x v="1"/>
    <x v="1"/>
    <x v="0"/>
    <x v="0"/>
    <x v="0"/>
    <x v="0"/>
    <x v="0"/>
    <x v="3"/>
    <x v="3"/>
    <n v="97.6"/>
    <n v="63.8"/>
    <n v="49"/>
    <n v="51.400000000000006"/>
  </r>
  <r>
    <x v="1"/>
    <x v="0"/>
    <x v="1"/>
    <x v="1"/>
    <x v="0"/>
    <x v="0"/>
    <x v="0"/>
    <x v="0"/>
    <x v="0"/>
    <x v="1"/>
    <x v="1"/>
    <n v="14.7"/>
    <n v="27.1"/>
    <n v="21.9"/>
    <n v="33.6"/>
  </r>
  <r>
    <x v="1"/>
    <x v="0"/>
    <x v="1"/>
    <x v="1"/>
    <x v="0"/>
    <x v="2"/>
    <x v="3"/>
    <x v="3"/>
    <x v="0"/>
    <x v="5"/>
    <x v="5"/>
    <n v="16.599999999999998"/>
    <n v="5.3"/>
    <n v="4"/>
    <n v="12.9"/>
  </r>
  <r>
    <x v="1"/>
    <x v="0"/>
    <x v="1"/>
    <x v="1"/>
    <x v="0"/>
    <x v="1"/>
    <x v="1"/>
    <x v="1"/>
    <x v="0"/>
    <x v="6"/>
    <x v="6"/>
    <n v="58.2"/>
    <n v="28.7"/>
    <n v="22.5"/>
    <n v="73.3"/>
  </r>
  <r>
    <x v="1"/>
    <x v="0"/>
    <x v="1"/>
    <x v="1"/>
    <x v="0"/>
    <x v="1"/>
    <x v="1"/>
    <x v="1"/>
    <x v="0"/>
    <x v="0"/>
    <x v="0"/>
    <n v="119.19999999999999"/>
    <n v="34.799999999999997"/>
    <n v="28.3"/>
    <n v="144.5"/>
  </r>
  <r>
    <x v="1"/>
    <x v="0"/>
    <x v="1"/>
    <x v="1"/>
    <x v="0"/>
    <x v="22"/>
    <x v="31"/>
    <x v="31"/>
    <x v="0"/>
    <x v="1"/>
    <x v="1"/>
    <n v="180.4"/>
    <n v="108.6"/>
    <n v="85"/>
    <n v="0"/>
  </r>
  <r>
    <x v="1"/>
    <x v="0"/>
    <x v="1"/>
    <x v="1"/>
    <x v="0"/>
    <x v="1"/>
    <x v="1"/>
    <x v="1"/>
    <x v="0"/>
    <x v="3"/>
    <x v="3"/>
    <n v="314.00000000000006"/>
    <n v="344.90000000000003"/>
    <n v="277.29999999999995"/>
    <n v="253.70000000000002"/>
  </r>
  <r>
    <x v="1"/>
    <x v="0"/>
    <x v="1"/>
    <x v="1"/>
    <x v="0"/>
    <x v="1"/>
    <x v="1"/>
    <x v="1"/>
    <x v="0"/>
    <x v="2"/>
    <x v="2"/>
    <n v="56"/>
    <n v="12.2"/>
    <n v="9.8000000000000007"/>
    <n v="79.2"/>
  </r>
  <r>
    <x v="1"/>
    <x v="0"/>
    <x v="1"/>
    <x v="1"/>
    <x v="0"/>
    <x v="1"/>
    <x v="2"/>
    <x v="2"/>
    <x v="0"/>
    <x v="4"/>
    <x v="4"/>
    <n v="23.600000000000005"/>
    <n v="15.200000000000001"/>
    <n v="11.799999999999999"/>
    <n v="8.9"/>
  </r>
  <r>
    <x v="1"/>
    <x v="0"/>
    <x v="1"/>
    <x v="1"/>
    <x v="0"/>
    <x v="1"/>
    <x v="2"/>
    <x v="2"/>
    <x v="0"/>
    <x v="2"/>
    <x v="2"/>
    <n v="37"/>
    <n v="59.1"/>
    <n v="48"/>
    <n v="74.300000000000011"/>
  </r>
  <r>
    <x v="1"/>
    <x v="0"/>
    <x v="1"/>
    <x v="1"/>
    <x v="0"/>
    <x v="1"/>
    <x v="2"/>
    <x v="2"/>
    <x v="0"/>
    <x v="6"/>
    <x v="6"/>
    <n v="119.89999999999999"/>
    <n v="69.5"/>
    <n v="54.3"/>
    <n v="73"/>
  </r>
  <r>
    <x v="1"/>
    <x v="0"/>
    <x v="1"/>
    <x v="1"/>
    <x v="0"/>
    <x v="1"/>
    <x v="2"/>
    <x v="2"/>
    <x v="0"/>
    <x v="3"/>
    <x v="3"/>
    <n v="148.99999999999997"/>
    <n v="272.60000000000002"/>
    <n v="211.1"/>
    <n v="371.49999999999994"/>
  </r>
  <r>
    <x v="1"/>
    <x v="0"/>
    <x v="1"/>
    <x v="1"/>
    <x v="1"/>
    <x v="4"/>
    <x v="5"/>
    <x v="5"/>
    <x v="0"/>
    <x v="1"/>
    <x v="1"/>
    <n v="247"/>
    <n v="0"/>
    <n v="0"/>
    <n v="0"/>
  </r>
  <r>
    <x v="1"/>
    <x v="0"/>
    <x v="1"/>
    <x v="1"/>
    <x v="1"/>
    <x v="3"/>
    <x v="4"/>
    <x v="4"/>
    <x v="0"/>
    <x v="2"/>
    <x v="2"/>
    <n v="35.9"/>
    <n v="0"/>
    <n v="0"/>
    <n v="0"/>
  </r>
  <r>
    <x v="1"/>
    <x v="0"/>
    <x v="1"/>
    <x v="1"/>
    <x v="1"/>
    <x v="6"/>
    <x v="8"/>
    <x v="8"/>
    <x v="0"/>
    <x v="3"/>
    <x v="3"/>
    <n v="56.5"/>
    <n v="0"/>
    <n v="0"/>
    <n v="0"/>
  </r>
  <r>
    <x v="1"/>
    <x v="0"/>
    <x v="1"/>
    <x v="1"/>
    <x v="1"/>
    <x v="6"/>
    <x v="8"/>
    <x v="8"/>
    <x v="0"/>
    <x v="1"/>
    <x v="1"/>
    <n v="98.1"/>
    <n v="0"/>
    <n v="0"/>
    <n v="0"/>
  </r>
  <r>
    <x v="1"/>
    <x v="0"/>
    <x v="1"/>
    <x v="1"/>
    <x v="1"/>
    <x v="4"/>
    <x v="9"/>
    <x v="9"/>
    <x v="0"/>
    <x v="5"/>
    <x v="5"/>
    <n v="46.5"/>
    <n v="0"/>
    <n v="0"/>
    <n v="0"/>
  </r>
  <r>
    <x v="1"/>
    <x v="0"/>
    <x v="1"/>
    <x v="1"/>
    <x v="1"/>
    <x v="8"/>
    <x v="12"/>
    <x v="12"/>
    <x v="0"/>
    <x v="4"/>
    <x v="4"/>
    <n v="8.7000000000000011"/>
    <n v="0"/>
    <n v="0"/>
    <n v="0"/>
  </r>
  <r>
    <x v="1"/>
    <x v="0"/>
    <x v="1"/>
    <x v="1"/>
    <x v="1"/>
    <x v="5"/>
    <x v="7"/>
    <x v="7"/>
    <x v="0"/>
    <x v="8"/>
    <x v="8"/>
    <n v="470.8"/>
    <n v="0"/>
    <n v="0"/>
    <n v="0"/>
  </r>
  <r>
    <x v="1"/>
    <x v="0"/>
    <x v="1"/>
    <x v="1"/>
    <x v="1"/>
    <x v="4"/>
    <x v="9"/>
    <x v="9"/>
    <x v="0"/>
    <x v="1"/>
    <x v="1"/>
    <n v="203.1"/>
    <n v="0"/>
    <n v="0"/>
    <n v="0"/>
  </r>
  <r>
    <x v="1"/>
    <x v="0"/>
    <x v="1"/>
    <x v="1"/>
    <x v="1"/>
    <x v="9"/>
    <x v="13"/>
    <x v="13"/>
    <x v="0"/>
    <x v="5"/>
    <x v="5"/>
    <n v="278.8"/>
    <n v="0"/>
    <n v="0"/>
    <n v="0"/>
  </r>
  <r>
    <x v="1"/>
    <x v="0"/>
    <x v="1"/>
    <x v="1"/>
    <x v="1"/>
    <x v="5"/>
    <x v="7"/>
    <x v="7"/>
    <x v="0"/>
    <x v="1"/>
    <x v="1"/>
    <n v="318.80000000000007"/>
    <n v="101.8"/>
    <n v="80.7"/>
    <n v="432.7"/>
  </r>
  <r>
    <x v="1"/>
    <x v="0"/>
    <x v="1"/>
    <x v="1"/>
    <x v="1"/>
    <x v="4"/>
    <x v="14"/>
    <x v="14"/>
    <x v="0"/>
    <x v="1"/>
    <x v="1"/>
    <n v="813.20000000000016"/>
    <n v="57.6"/>
    <n v="45.9"/>
    <n v="497.6"/>
  </r>
  <r>
    <x v="1"/>
    <x v="0"/>
    <x v="1"/>
    <x v="1"/>
    <x v="1"/>
    <x v="6"/>
    <x v="11"/>
    <x v="11"/>
    <x v="0"/>
    <x v="7"/>
    <x v="7"/>
    <n v="46.300000000000004"/>
    <n v="15"/>
    <n v="11.9"/>
    <n v="7"/>
  </r>
  <r>
    <x v="1"/>
    <x v="0"/>
    <x v="1"/>
    <x v="1"/>
    <x v="1"/>
    <x v="3"/>
    <x v="4"/>
    <x v="4"/>
    <x v="0"/>
    <x v="8"/>
    <x v="8"/>
    <n v="66.400000000000006"/>
    <n v="21.5"/>
    <n v="17.5"/>
    <n v="65.3"/>
  </r>
  <r>
    <x v="1"/>
    <x v="0"/>
    <x v="1"/>
    <x v="1"/>
    <x v="1"/>
    <x v="3"/>
    <x v="4"/>
    <x v="4"/>
    <x v="0"/>
    <x v="7"/>
    <x v="7"/>
    <n v="25"/>
    <n v="12"/>
    <n v="9.6000000000000014"/>
    <n v="16.899999999999999"/>
  </r>
  <r>
    <x v="1"/>
    <x v="0"/>
    <x v="1"/>
    <x v="1"/>
    <x v="1"/>
    <x v="3"/>
    <x v="4"/>
    <x v="4"/>
    <x v="0"/>
    <x v="5"/>
    <x v="5"/>
    <n v="32.799999999999997"/>
    <n v="10.6"/>
    <n v="8.1999999999999993"/>
    <n v="4.5"/>
  </r>
  <r>
    <x v="1"/>
    <x v="0"/>
    <x v="1"/>
    <x v="1"/>
    <x v="1"/>
    <x v="3"/>
    <x v="4"/>
    <x v="4"/>
    <x v="0"/>
    <x v="3"/>
    <x v="3"/>
    <n v="174.8"/>
    <n v="25.8"/>
    <n v="19.399999999999999"/>
    <n v="56.1"/>
  </r>
  <r>
    <x v="1"/>
    <x v="0"/>
    <x v="1"/>
    <x v="1"/>
    <x v="1"/>
    <x v="4"/>
    <x v="5"/>
    <x v="5"/>
    <x v="0"/>
    <x v="7"/>
    <x v="7"/>
    <n v="11.6"/>
    <n v="15"/>
    <n v="12.4"/>
    <n v="7.2"/>
  </r>
  <r>
    <x v="1"/>
    <x v="0"/>
    <x v="1"/>
    <x v="1"/>
    <x v="1"/>
    <x v="4"/>
    <x v="14"/>
    <x v="14"/>
    <x v="0"/>
    <x v="5"/>
    <x v="5"/>
    <n v="89.699999999999989"/>
    <n v="53.8"/>
    <n v="43.9"/>
    <n v="18.7"/>
  </r>
  <r>
    <x v="1"/>
    <x v="0"/>
    <x v="1"/>
    <x v="1"/>
    <x v="1"/>
    <x v="5"/>
    <x v="7"/>
    <x v="7"/>
    <x v="0"/>
    <x v="5"/>
    <x v="5"/>
    <n v="99.3"/>
    <n v="32.299999999999997"/>
    <n v="25.8"/>
    <n v="0"/>
  </r>
  <r>
    <x v="1"/>
    <x v="0"/>
    <x v="1"/>
    <x v="1"/>
    <x v="1"/>
    <x v="8"/>
    <x v="12"/>
    <x v="12"/>
    <x v="0"/>
    <x v="3"/>
    <x v="3"/>
    <n v="173.4"/>
    <n v="51.7"/>
    <n v="41.9"/>
    <n v="121.30000000000001"/>
  </r>
  <r>
    <x v="1"/>
    <x v="0"/>
    <x v="1"/>
    <x v="1"/>
    <x v="1"/>
    <x v="8"/>
    <x v="12"/>
    <x v="12"/>
    <x v="0"/>
    <x v="2"/>
    <x v="2"/>
    <n v="9.6000000000000014"/>
    <n v="3.1"/>
    <n v="2.2999999999999998"/>
    <n v="16.399999999999999"/>
  </r>
  <r>
    <x v="1"/>
    <x v="0"/>
    <x v="1"/>
    <x v="1"/>
    <x v="1"/>
    <x v="4"/>
    <x v="5"/>
    <x v="5"/>
    <x v="0"/>
    <x v="5"/>
    <x v="5"/>
    <n v="159.29999999999998"/>
    <n v="91.5"/>
    <n v="73.900000000000006"/>
    <n v="0"/>
  </r>
  <r>
    <x v="1"/>
    <x v="0"/>
    <x v="1"/>
    <x v="1"/>
    <x v="1"/>
    <x v="5"/>
    <x v="6"/>
    <x v="6"/>
    <x v="0"/>
    <x v="6"/>
    <x v="6"/>
    <n v="364.49999999999994"/>
    <n v="168.2"/>
    <n v="128.9"/>
    <n v="550.9"/>
  </r>
  <r>
    <x v="1"/>
    <x v="0"/>
    <x v="1"/>
    <x v="1"/>
    <x v="1"/>
    <x v="5"/>
    <x v="6"/>
    <x v="6"/>
    <x v="0"/>
    <x v="3"/>
    <x v="3"/>
    <n v="242.29999999999993"/>
    <n v="623.90000000000009"/>
    <n v="482.49999999999994"/>
    <n v="1725.7000000000003"/>
  </r>
  <r>
    <x v="1"/>
    <x v="0"/>
    <x v="1"/>
    <x v="1"/>
    <x v="1"/>
    <x v="8"/>
    <x v="12"/>
    <x v="12"/>
    <x v="0"/>
    <x v="1"/>
    <x v="1"/>
    <n v="429.2"/>
    <n v="54.3"/>
    <n v="40.5"/>
    <n v="249"/>
  </r>
  <r>
    <x v="1"/>
    <x v="0"/>
    <x v="1"/>
    <x v="1"/>
    <x v="1"/>
    <x v="9"/>
    <x v="13"/>
    <x v="13"/>
    <x v="0"/>
    <x v="1"/>
    <x v="1"/>
    <n v="333.6"/>
    <n v="145.9"/>
    <n v="113.8"/>
    <n v="567.29999999999995"/>
  </r>
  <r>
    <x v="1"/>
    <x v="0"/>
    <x v="1"/>
    <x v="1"/>
    <x v="1"/>
    <x v="7"/>
    <x v="10"/>
    <x v="10"/>
    <x v="0"/>
    <x v="3"/>
    <x v="3"/>
    <n v="171.2"/>
    <n v="45.2"/>
    <n v="34.700000000000003"/>
    <n v="63.7"/>
  </r>
  <r>
    <x v="1"/>
    <x v="0"/>
    <x v="1"/>
    <x v="1"/>
    <x v="1"/>
    <x v="7"/>
    <x v="10"/>
    <x v="10"/>
    <x v="0"/>
    <x v="2"/>
    <x v="2"/>
    <n v="103.39999999999999"/>
    <n v="78"/>
    <n v="64.2"/>
    <n v="259.39999999999998"/>
  </r>
  <r>
    <x v="1"/>
    <x v="0"/>
    <x v="1"/>
    <x v="1"/>
    <x v="1"/>
    <x v="7"/>
    <x v="10"/>
    <x v="10"/>
    <x v="0"/>
    <x v="4"/>
    <x v="4"/>
    <n v="21.799999999999997"/>
    <n v="20.8"/>
    <n v="15.8"/>
    <n v="0"/>
  </r>
  <r>
    <x v="1"/>
    <x v="0"/>
    <x v="1"/>
    <x v="1"/>
    <x v="1"/>
    <x v="5"/>
    <x v="6"/>
    <x v="6"/>
    <x v="0"/>
    <x v="7"/>
    <x v="7"/>
    <n v="85.700000000000017"/>
    <n v="138.60000000000002"/>
    <n v="105.8"/>
    <n v="161.30000000000001"/>
  </r>
  <r>
    <x v="1"/>
    <x v="0"/>
    <x v="1"/>
    <x v="1"/>
    <x v="1"/>
    <x v="5"/>
    <x v="6"/>
    <x v="6"/>
    <x v="0"/>
    <x v="5"/>
    <x v="5"/>
    <n v="342.49999999999994"/>
    <n v="123.9"/>
    <n v="92.600000000000009"/>
    <n v="72.900000000000006"/>
  </r>
  <r>
    <x v="1"/>
    <x v="0"/>
    <x v="1"/>
    <x v="1"/>
    <x v="1"/>
    <x v="5"/>
    <x v="6"/>
    <x v="6"/>
    <x v="0"/>
    <x v="4"/>
    <x v="4"/>
    <n v="118.4"/>
    <n v="26.700000000000003"/>
    <n v="21.7"/>
    <n v="51.099999999999994"/>
  </r>
  <r>
    <x v="1"/>
    <x v="0"/>
    <x v="1"/>
    <x v="1"/>
    <x v="1"/>
    <x v="6"/>
    <x v="11"/>
    <x v="11"/>
    <x v="0"/>
    <x v="3"/>
    <x v="3"/>
    <n v="254.2"/>
    <n v="226.1"/>
    <n v="180.1"/>
    <n v="25.7"/>
  </r>
  <r>
    <x v="1"/>
    <x v="0"/>
    <x v="1"/>
    <x v="1"/>
    <x v="1"/>
    <x v="5"/>
    <x v="7"/>
    <x v="7"/>
    <x v="0"/>
    <x v="3"/>
    <x v="3"/>
    <n v="143"/>
    <n v="3.2"/>
    <n v="2.5"/>
    <n v="239"/>
  </r>
  <r>
    <x v="1"/>
    <x v="0"/>
    <x v="1"/>
    <x v="1"/>
    <x v="1"/>
    <x v="4"/>
    <x v="14"/>
    <x v="14"/>
    <x v="0"/>
    <x v="3"/>
    <x v="3"/>
    <n v="220.7"/>
    <n v="71.099999999999994"/>
    <n v="56"/>
    <n v="20.5"/>
  </r>
  <r>
    <x v="1"/>
    <x v="0"/>
    <x v="1"/>
    <x v="1"/>
    <x v="1"/>
    <x v="5"/>
    <x v="6"/>
    <x v="6"/>
    <x v="0"/>
    <x v="2"/>
    <x v="2"/>
    <n v="73.599999999999994"/>
    <n v="121.6"/>
    <n v="94.1"/>
    <n v="50.8"/>
  </r>
  <r>
    <x v="1"/>
    <x v="0"/>
    <x v="1"/>
    <x v="1"/>
    <x v="1"/>
    <x v="9"/>
    <x v="13"/>
    <x v="13"/>
    <x v="0"/>
    <x v="4"/>
    <x v="4"/>
    <n v="93.7"/>
    <n v="29.8"/>
    <n v="22.5"/>
    <n v="84.4"/>
  </r>
  <r>
    <x v="1"/>
    <x v="0"/>
    <x v="1"/>
    <x v="1"/>
    <x v="1"/>
    <x v="9"/>
    <x v="13"/>
    <x v="13"/>
    <x v="0"/>
    <x v="2"/>
    <x v="2"/>
    <n v="116.5"/>
    <n v="31.2"/>
    <n v="24.2"/>
    <n v="12.5"/>
  </r>
  <r>
    <x v="1"/>
    <x v="0"/>
    <x v="1"/>
    <x v="1"/>
    <x v="1"/>
    <x v="9"/>
    <x v="13"/>
    <x v="13"/>
    <x v="0"/>
    <x v="7"/>
    <x v="7"/>
    <n v="27.899999999999995"/>
    <n v="15.1"/>
    <n v="11.3"/>
    <n v="45.3"/>
  </r>
  <r>
    <x v="1"/>
    <x v="0"/>
    <x v="1"/>
    <x v="1"/>
    <x v="1"/>
    <x v="9"/>
    <x v="13"/>
    <x v="13"/>
    <x v="0"/>
    <x v="3"/>
    <x v="3"/>
    <n v="351.40000000000003"/>
    <n v="290.59999999999997"/>
    <n v="225.3"/>
    <n v="64.2"/>
  </r>
  <r>
    <x v="1"/>
    <x v="0"/>
    <x v="1"/>
    <x v="1"/>
    <x v="1"/>
    <x v="4"/>
    <x v="5"/>
    <x v="5"/>
    <x v="0"/>
    <x v="3"/>
    <x v="3"/>
    <n v="80"/>
    <n v="161.5"/>
    <n v="127.89999999999998"/>
    <n v="224.59999999999997"/>
  </r>
  <r>
    <x v="1"/>
    <x v="0"/>
    <x v="1"/>
    <x v="1"/>
    <x v="1"/>
    <x v="4"/>
    <x v="5"/>
    <x v="5"/>
    <x v="0"/>
    <x v="2"/>
    <x v="2"/>
    <n v="34"/>
    <n v="24.9"/>
    <n v="19.3"/>
    <n v="36"/>
  </r>
  <r>
    <x v="1"/>
    <x v="0"/>
    <x v="1"/>
    <x v="1"/>
    <x v="1"/>
    <x v="5"/>
    <x v="6"/>
    <x v="6"/>
    <x v="0"/>
    <x v="8"/>
    <x v="8"/>
    <n v="213.50000000000003"/>
    <n v="140"/>
    <n v="111.5"/>
    <n v="221.3"/>
  </r>
  <r>
    <x v="1"/>
    <x v="0"/>
    <x v="1"/>
    <x v="1"/>
    <x v="2"/>
    <x v="10"/>
    <x v="15"/>
    <x v="15"/>
    <x v="0"/>
    <x v="2"/>
    <x v="2"/>
    <n v="8.8000000000000007"/>
    <n v="0"/>
    <n v="0"/>
    <n v="0"/>
  </r>
  <r>
    <x v="1"/>
    <x v="0"/>
    <x v="1"/>
    <x v="1"/>
    <x v="2"/>
    <x v="10"/>
    <x v="15"/>
    <x v="15"/>
    <x v="0"/>
    <x v="4"/>
    <x v="4"/>
    <n v="40.300000000000004"/>
    <n v="0"/>
    <n v="0"/>
    <n v="0"/>
  </r>
  <r>
    <x v="1"/>
    <x v="0"/>
    <x v="1"/>
    <x v="1"/>
    <x v="2"/>
    <x v="15"/>
    <x v="20"/>
    <x v="20"/>
    <x v="0"/>
    <x v="2"/>
    <x v="2"/>
    <n v="40.1"/>
    <n v="0"/>
    <n v="0"/>
    <n v="0"/>
  </r>
  <r>
    <x v="1"/>
    <x v="0"/>
    <x v="1"/>
    <x v="1"/>
    <x v="2"/>
    <x v="18"/>
    <x v="23"/>
    <x v="23"/>
    <x v="0"/>
    <x v="7"/>
    <x v="7"/>
    <n v="19.300000000000004"/>
    <n v="0"/>
    <n v="0"/>
    <n v="0"/>
  </r>
  <r>
    <x v="1"/>
    <x v="0"/>
    <x v="1"/>
    <x v="1"/>
    <x v="2"/>
    <x v="10"/>
    <x v="24"/>
    <x v="24"/>
    <x v="0"/>
    <x v="0"/>
    <x v="0"/>
    <n v="129.30000000000001"/>
    <n v="0"/>
    <n v="0"/>
    <n v="0"/>
  </r>
  <r>
    <x v="1"/>
    <x v="0"/>
    <x v="1"/>
    <x v="1"/>
    <x v="2"/>
    <x v="11"/>
    <x v="16"/>
    <x v="16"/>
    <x v="0"/>
    <x v="0"/>
    <x v="0"/>
    <n v="242.4"/>
    <n v="0"/>
    <n v="0"/>
    <n v="0"/>
  </r>
  <r>
    <x v="1"/>
    <x v="0"/>
    <x v="1"/>
    <x v="1"/>
    <x v="2"/>
    <x v="18"/>
    <x v="23"/>
    <x v="23"/>
    <x v="0"/>
    <x v="2"/>
    <x v="2"/>
    <n v="0.9"/>
    <n v="0"/>
    <n v="0"/>
    <n v="0"/>
  </r>
  <r>
    <x v="1"/>
    <x v="0"/>
    <x v="1"/>
    <x v="1"/>
    <x v="2"/>
    <x v="20"/>
    <x v="26"/>
    <x v="26"/>
    <x v="0"/>
    <x v="6"/>
    <x v="6"/>
    <n v="33.400000000000006"/>
    <n v="0"/>
    <n v="0"/>
    <n v="0"/>
  </r>
  <r>
    <x v="1"/>
    <x v="0"/>
    <x v="1"/>
    <x v="1"/>
    <x v="2"/>
    <x v="18"/>
    <x v="23"/>
    <x v="23"/>
    <x v="0"/>
    <x v="9"/>
    <x v="9"/>
    <n v="12"/>
    <n v="0"/>
    <n v="0"/>
    <n v="0"/>
  </r>
  <r>
    <x v="1"/>
    <x v="0"/>
    <x v="1"/>
    <x v="1"/>
    <x v="2"/>
    <x v="18"/>
    <x v="23"/>
    <x v="23"/>
    <x v="0"/>
    <x v="6"/>
    <x v="6"/>
    <n v="19.600000000000001"/>
    <n v="0"/>
    <n v="0"/>
    <n v="0"/>
  </r>
  <r>
    <x v="1"/>
    <x v="0"/>
    <x v="1"/>
    <x v="1"/>
    <x v="2"/>
    <x v="18"/>
    <x v="23"/>
    <x v="23"/>
    <x v="0"/>
    <x v="3"/>
    <x v="3"/>
    <n v="5.5"/>
    <n v="0"/>
    <n v="0"/>
    <n v="0"/>
  </r>
  <r>
    <x v="1"/>
    <x v="0"/>
    <x v="1"/>
    <x v="1"/>
    <x v="2"/>
    <x v="12"/>
    <x v="27"/>
    <x v="27"/>
    <x v="0"/>
    <x v="4"/>
    <x v="4"/>
    <n v="160.50000000000003"/>
    <n v="0"/>
    <n v="0"/>
    <n v="0"/>
  </r>
  <r>
    <x v="1"/>
    <x v="0"/>
    <x v="1"/>
    <x v="1"/>
    <x v="2"/>
    <x v="10"/>
    <x v="24"/>
    <x v="24"/>
    <x v="0"/>
    <x v="9"/>
    <x v="9"/>
    <n v="162.1"/>
    <n v="0"/>
    <n v="0"/>
    <n v="0"/>
  </r>
  <r>
    <x v="1"/>
    <x v="0"/>
    <x v="1"/>
    <x v="1"/>
    <x v="2"/>
    <x v="10"/>
    <x v="28"/>
    <x v="28"/>
    <x v="0"/>
    <x v="4"/>
    <x v="4"/>
    <n v="35"/>
    <n v="0"/>
    <n v="0"/>
    <n v="0"/>
  </r>
  <r>
    <x v="1"/>
    <x v="0"/>
    <x v="1"/>
    <x v="1"/>
    <x v="2"/>
    <x v="15"/>
    <x v="20"/>
    <x v="20"/>
    <x v="0"/>
    <x v="5"/>
    <x v="5"/>
    <n v="6.1999999999999993"/>
    <n v="0"/>
    <n v="0"/>
    <n v="0"/>
  </r>
  <r>
    <x v="1"/>
    <x v="0"/>
    <x v="1"/>
    <x v="1"/>
    <x v="2"/>
    <x v="12"/>
    <x v="17"/>
    <x v="17"/>
    <x v="0"/>
    <x v="8"/>
    <x v="8"/>
    <n v="30.2"/>
    <n v="0"/>
    <n v="0"/>
    <n v="0"/>
  </r>
  <r>
    <x v="1"/>
    <x v="0"/>
    <x v="1"/>
    <x v="1"/>
    <x v="2"/>
    <x v="14"/>
    <x v="19"/>
    <x v="19"/>
    <x v="0"/>
    <x v="9"/>
    <x v="9"/>
    <n v="138.89999999999998"/>
    <n v="0"/>
    <n v="0"/>
    <n v="0"/>
  </r>
  <r>
    <x v="1"/>
    <x v="0"/>
    <x v="1"/>
    <x v="1"/>
    <x v="2"/>
    <x v="12"/>
    <x v="27"/>
    <x v="27"/>
    <x v="0"/>
    <x v="0"/>
    <x v="0"/>
    <n v="33.6"/>
    <n v="0"/>
    <n v="0"/>
    <n v="0"/>
  </r>
  <r>
    <x v="1"/>
    <x v="0"/>
    <x v="1"/>
    <x v="1"/>
    <x v="2"/>
    <x v="10"/>
    <x v="24"/>
    <x v="24"/>
    <x v="0"/>
    <x v="6"/>
    <x v="6"/>
    <n v="113.3"/>
    <n v="0"/>
    <n v="0"/>
    <n v="0"/>
  </r>
  <r>
    <x v="1"/>
    <x v="0"/>
    <x v="1"/>
    <x v="1"/>
    <x v="2"/>
    <x v="10"/>
    <x v="28"/>
    <x v="28"/>
    <x v="0"/>
    <x v="6"/>
    <x v="6"/>
    <n v="67.599999999999994"/>
    <n v="0"/>
    <n v="0"/>
    <n v="0"/>
  </r>
  <r>
    <x v="1"/>
    <x v="0"/>
    <x v="1"/>
    <x v="1"/>
    <x v="2"/>
    <x v="16"/>
    <x v="21"/>
    <x v="21"/>
    <x v="0"/>
    <x v="0"/>
    <x v="0"/>
    <n v="134.4"/>
    <n v="0"/>
    <n v="0"/>
    <n v="0"/>
  </r>
  <r>
    <x v="1"/>
    <x v="0"/>
    <x v="1"/>
    <x v="1"/>
    <x v="2"/>
    <x v="11"/>
    <x v="16"/>
    <x v="16"/>
    <x v="0"/>
    <x v="3"/>
    <x v="3"/>
    <n v="25.599999999999998"/>
    <n v="0"/>
    <n v="0"/>
    <n v="0"/>
  </r>
  <r>
    <x v="1"/>
    <x v="0"/>
    <x v="1"/>
    <x v="1"/>
    <x v="2"/>
    <x v="10"/>
    <x v="15"/>
    <x v="15"/>
    <x v="0"/>
    <x v="5"/>
    <x v="5"/>
    <n v="29.4"/>
    <n v="0"/>
    <n v="0"/>
    <n v="0"/>
  </r>
  <r>
    <x v="1"/>
    <x v="0"/>
    <x v="1"/>
    <x v="1"/>
    <x v="2"/>
    <x v="10"/>
    <x v="15"/>
    <x v="15"/>
    <x v="0"/>
    <x v="3"/>
    <x v="3"/>
    <n v="40.6"/>
    <n v="0"/>
    <n v="0"/>
    <n v="0"/>
  </r>
  <r>
    <x v="1"/>
    <x v="0"/>
    <x v="1"/>
    <x v="1"/>
    <x v="2"/>
    <x v="13"/>
    <x v="18"/>
    <x v="18"/>
    <x v="0"/>
    <x v="2"/>
    <x v="2"/>
    <n v="17.700000000000003"/>
    <n v="0"/>
    <n v="0"/>
    <n v="0"/>
  </r>
  <r>
    <x v="1"/>
    <x v="0"/>
    <x v="1"/>
    <x v="1"/>
    <x v="2"/>
    <x v="19"/>
    <x v="25"/>
    <x v="25"/>
    <x v="0"/>
    <x v="6"/>
    <x v="6"/>
    <n v="35.400000000000006"/>
    <n v="5.7"/>
    <n v="4.3"/>
    <n v="22.9"/>
  </r>
  <r>
    <x v="1"/>
    <x v="0"/>
    <x v="1"/>
    <x v="1"/>
    <x v="2"/>
    <x v="12"/>
    <x v="17"/>
    <x v="17"/>
    <x v="0"/>
    <x v="2"/>
    <x v="2"/>
    <n v="152.19999999999999"/>
    <n v="28"/>
    <n v="22"/>
    <n v="55.7"/>
  </r>
  <r>
    <x v="1"/>
    <x v="0"/>
    <x v="1"/>
    <x v="1"/>
    <x v="2"/>
    <x v="11"/>
    <x v="16"/>
    <x v="16"/>
    <x v="0"/>
    <x v="9"/>
    <x v="9"/>
    <n v="57.199999999999996"/>
    <n v="34.799999999999997"/>
    <n v="28"/>
    <n v="42.9"/>
  </r>
  <r>
    <x v="1"/>
    <x v="0"/>
    <x v="1"/>
    <x v="1"/>
    <x v="2"/>
    <x v="11"/>
    <x v="16"/>
    <x v="16"/>
    <x v="0"/>
    <x v="8"/>
    <x v="8"/>
    <n v="16.299999999999997"/>
    <n v="5.3"/>
    <n v="4.2"/>
    <n v="9.1999999999999993"/>
  </r>
  <r>
    <x v="1"/>
    <x v="0"/>
    <x v="1"/>
    <x v="1"/>
    <x v="2"/>
    <x v="11"/>
    <x v="16"/>
    <x v="16"/>
    <x v="0"/>
    <x v="2"/>
    <x v="2"/>
    <n v="9.4"/>
    <n v="3.1"/>
    <n v="2.5"/>
    <n v="0"/>
  </r>
  <r>
    <x v="1"/>
    <x v="0"/>
    <x v="1"/>
    <x v="1"/>
    <x v="2"/>
    <x v="18"/>
    <x v="29"/>
    <x v="29"/>
    <x v="0"/>
    <x v="4"/>
    <x v="4"/>
    <n v="32.599999999999994"/>
    <n v="71.599999999999994"/>
    <n v="55.8"/>
    <n v="5.0999999999999996"/>
  </r>
  <r>
    <x v="1"/>
    <x v="0"/>
    <x v="1"/>
    <x v="1"/>
    <x v="2"/>
    <x v="10"/>
    <x v="24"/>
    <x v="24"/>
    <x v="0"/>
    <x v="3"/>
    <x v="3"/>
    <n v="47.399999999999991"/>
    <n v="5.7"/>
    <n v="4.7"/>
    <n v="18.299999999999997"/>
  </r>
  <r>
    <x v="1"/>
    <x v="0"/>
    <x v="1"/>
    <x v="1"/>
    <x v="2"/>
    <x v="10"/>
    <x v="24"/>
    <x v="24"/>
    <x v="0"/>
    <x v="2"/>
    <x v="2"/>
    <n v="25.300000000000004"/>
    <n v="6.1"/>
    <n v="5"/>
    <n v="45.5"/>
  </r>
  <r>
    <x v="1"/>
    <x v="0"/>
    <x v="1"/>
    <x v="1"/>
    <x v="2"/>
    <x v="11"/>
    <x v="16"/>
    <x v="16"/>
    <x v="0"/>
    <x v="6"/>
    <x v="6"/>
    <n v="30.8"/>
    <n v="31.8"/>
    <n v="26"/>
    <n v="174.5"/>
  </r>
  <r>
    <x v="1"/>
    <x v="0"/>
    <x v="1"/>
    <x v="1"/>
    <x v="2"/>
    <x v="11"/>
    <x v="16"/>
    <x v="16"/>
    <x v="0"/>
    <x v="4"/>
    <x v="4"/>
    <n v="16.899999999999999"/>
    <n v="3.4"/>
    <n v="2.7"/>
    <n v="2.8"/>
  </r>
  <r>
    <x v="1"/>
    <x v="0"/>
    <x v="1"/>
    <x v="1"/>
    <x v="2"/>
    <x v="10"/>
    <x v="28"/>
    <x v="28"/>
    <x v="0"/>
    <x v="8"/>
    <x v="8"/>
    <n v="37.899999999999991"/>
    <n v="91.399999999999991"/>
    <n v="70.100000000000009"/>
    <n v="337.2"/>
  </r>
  <r>
    <x v="1"/>
    <x v="0"/>
    <x v="1"/>
    <x v="1"/>
    <x v="2"/>
    <x v="12"/>
    <x v="17"/>
    <x v="17"/>
    <x v="0"/>
    <x v="3"/>
    <x v="3"/>
    <n v="259.79999999999995"/>
    <n v="374.09999999999997"/>
    <n v="299"/>
    <n v="684.5"/>
  </r>
  <r>
    <x v="1"/>
    <x v="0"/>
    <x v="1"/>
    <x v="1"/>
    <x v="2"/>
    <x v="12"/>
    <x v="17"/>
    <x v="17"/>
    <x v="0"/>
    <x v="1"/>
    <x v="1"/>
    <n v="65.900000000000006"/>
    <n v="34.200000000000003"/>
    <n v="26.700000000000003"/>
    <n v="5.5"/>
  </r>
  <r>
    <x v="1"/>
    <x v="0"/>
    <x v="1"/>
    <x v="1"/>
    <x v="2"/>
    <x v="17"/>
    <x v="22"/>
    <x v="22"/>
    <x v="0"/>
    <x v="2"/>
    <x v="2"/>
    <n v="17.599999999999994"/>
    <n v="37.4"/>
    <n v="28.6"/>
    <n v="49.699999999999996"/>
  </r>
  <r>
    <x v="1"/>
    <x v="0"/>
    <x v="1"/>
    <x v="1"/>
    <x v="2"/>
    <x v="20"/>
    <x v="26"/>
    <x v="26"/>
    <x v="0"/>
    <x v="9"/>
    <x v="9"/>
    <n v="101.4"/>
    <n v="5.7"/>
    <n v="4.5"/>
    <n v="56.1"/>
  </r>
  <r>
    <x v="1"/>
    <x v="0"/>
    <x v="1"/>
    <x v="1"/>
    <x v="2"/>
    <x v="20"/>
    <x v="26"/>
    <x v="26"/>
    <x v="0"/>
    <x v="0"/>
    <x v="0"/>
    <n v="34.9"/>
    <n v="5.7"/>
    <n v="4.5999999999999996"/>
    <n v="19"/>
  </r>
  <r>
    <x v="1"/>
    <x v="0"/>
    <x v="1"/>
    <x v="1"/>
    <x v="2"/>
    <x v="10"/>
    <x v="24"/>
    <x v="24"/>
    <x v="0"/>
    <x v="5"/>
    <x v="5"/>
    <n v="178.99999999999997"/>
    <n v="86.1"/>
    <n v="65.900000000000006"/>
    <n v="195.29999999999998"/>
  </r>
  <r>
    <x v="1"/>
    <x v="0"/>
    <x v="1"/>
    <x v="1"/>
    <x v="2"/>
    <x v="10"/>
    <x v="28"/>
    <x v="28"/>
    <x v="0"/>
    <x v="5"/>
    <x v="5"/>
    <n v="1268.4999999999998"/>
    <n v="242.1"/>
    <n v="193"/>
    <n v="1015.2000000000002"/>
  </r>
  <r>
    <x v="1"/>
    <x v="0"/>
    <x v="1"/>
    <x v="1"/>
    <x v="2"/>
    <x v="10"/>
    <x v="28"/>
    <x v="28"/>
    <x v="0"/>
    <x v="3"/>
    <x v="3"/>
    <n v="174.60000000000002"/>
    <n v="14.799999999999999"/>
    <n v="11.7"/>
    <n v="204.3"/>
  </r>
  <r>
    <x v="1"/>
    <x v="0"/>
    <x v="1"/>
    <x v="1"/>
    <x v="2"/>
    <x v="10"/>
    <x v="15"/>
    <x v="15"/>
    <x v="0"/>
    <x v="9"/>
    <x v="9"/>
    <n v="25.499999999999996"/>
    <n v="49.3"/>
    <n v="40.200000000000003"/>
    <n v="13.7"/>
  </r>
  <r>
    <x v="1"/>
    <x v="0"/>
    <x v="1"/>
    <x v="1"/>
    <x v="2"/>
    <x v="10"/>
    <x v="15"/>
    <x v="15"/>
    <x v="0"/>
    <x v="6"/>
    <x v="6"/>
    <n v="17.399999999999999"/>
    <n v="46.4"/>
    <n v="37.4"/>
    <n v="67.3"/>
  </r>
  <r>
    <x v="1"/>
    <x v="0"/>
    <x v="1"/>
    <x v="1"/>
    <x v="2"/>
    <x v="10"/>
    <x v="15"/>
    <x v="15"/>
    <x v="0"/>
    <x v="0"/>
    <x v="0"/>
    <n v="182.99999999999997"/>
    <n v="66.599999999999994"/>
    <n v="52.7"/>
    <n v="153.80000000000001"/>
  </r>
  <r>
    <x v="1"/>
    <x v="0"/>
    <x v="1"/>
    <x v="1"/>
    <x v="2"/>
    <x v="17"/>
    <x v="22"/>
    <x v="22"/>
    <x v="0"/>
    <x v="5"/>
    <x v="5"/>
    <n v="39.5"/>
    <n v="42.800000000000004"/>
    <n v="34.200000000000003"/>
    <n v="190.7"/>
  </r>
  <r>
    <x v="1"/>
    <x v="0"/>
    <x v="1"/>
    <x v="1"/>
    <x v="2"/>
    <x v="17"/>
    <x v="22"/>
    <x v="22"/>
    <x v="0"/>
    <x v="3"/>
    <x v="3"/>
    <n v="63.20000000000001"/>
    <n v="131.19999999999999"/>
    <n v="103.00000000000001"/>
    <n v="186.1"/>
  </r>
  <r>
    <x v="1"/>
    <x v="0"/>
    <x v="1"/>
    <x v="1"/>
    <x v="2"/>
    <x v="17"/>
    <x v="22"/>
    <x v="22"/>
    <x v="0"/>
    <x v="4"/>
    <x v="4"/>
    <n v="41.699999999999989"/>
    <n v="26.8"/>
    <n v="21.200000000000003"/>
    <n v="22.4"/>
  </r>
  <r>
    <x v="1"/>
    <x v="0"/>
    <x v="1"/>
    <x v="1"/>
    <x v="2"/>
    <x v="17"/>
    <x v="22"/>
    <x v="22"/>
    <x v="0"/>
    <x v="0"/>
    <x v="0"/>
    <n v="162.89999999999998"/>
    <n v="208.8"/>
    <n v="164.9"/>
    <n v="515.6"/>
  </r>
  <r>
    <x v="1"/>
    <x v="0"/>
    <x v="1"/>
    <x v="1"/>
    <x v="2"/>
    <x v="16"/>
    <x v="21"/>
    <x v="21"/>
    <x v="0"/>
    <x v="6"/>
    <x v="6"/>
    <n v="79.2"/>
    <n v="20.2"/>
    <n v="15.700000000000001"/>
    <n v="16.5"/>
  </r>
  <r>
    <x v="1"/>
    <x v="0"/>
    <x v="1"/>
    <x v="1"/>
    <x v="2"/>
    <x v="16"/>
    <x v="21"/>
    <x v="21"/>
    <x v="0"/>
    <x v="3"/>
    <x v="3"/>
    <n v="75.999999999999986"/>
    <n v="72.400000000000006"/>
    <n v="56.3"/>
    <n v="59.099999999999994"/>
  </r>
  <r>
    <x v="1"/>
    <x v="0"/>
    <x v="1"/>
    <x v="1"/>
    <x v="2"/>
    <x v="20"/>
    <x v="26"/>
    <x v="26"/>
    <x v="0"/>
    <x v="7"/>
    <x v="7"/>
    <n v="9.5"/>
    <n v="3"/>
    <n v="2.4"/>
    <n v="53.2"/>
  </r>
  <r>
    <x v="1"/>
    <x v="0"/>
    <x v="1"/>
    <x v="1"/>
    <x v="2"/>
    <x v="20"/>
    <x v="26"/>
    <x v="26"/>
    <x v="0"/>
    <x v="5"/>
    <x v="5"/>
    <n v="32.599999999999994"/>
    <n v="10.6"/>
    <n v="8.4"/>
    <n v="13"/>
  </r>
  <r>
    <x v="1"/>
    <x v="0"/>
    <x v="1"/>
    <x v="1"/>
    <x v="2"/>
    <x v="12"/>
    <x v="17"/>
    <x v="17"/>
    <x v="0"/>
    <x v="6"/>
    <x v="6"/>
    <n v="401.20000000000005"/>
    <n v="92.8"/>
    <n v="74.900000000000006"/>
    <n v="195.3"/>
  </r>
  <r>
    <x v="1"/>
    <x v="0"/>
    <x v="1"/>
    <x v="1"/>
    <x v="2"/>
    <x v="19"/>
    <x v="25"/>
    <x v="25"/>
    <x v="0"/>
    <x v="7"/>
    <x v="7"/>
    <n v="38"/>
    <n v="9"/>
    <n v="6.8999999999999995"/>
    <n v="60.499999999999993"/>
  </r>
  <r>
    <x v="1"/>
    <x v="0"/>
    <x v="1"/>
    <x v="1"/>
    <x v="2"/>
    <x v="19"/>
    <x v="25"/>
    <x v="25"/>
    <x v="0"/>
    <x v="5"/>
    <x v="5"/>
    <n v="30.099999999999998"/>
    <n v="69.7"/>
    <n v="54.9"/>
    <n v="68.400000000000006"/>
  </r>
  <r>
    <x v="1"/>
    <x v="0"/>
    <x v="1"/>
    <x v="1"/>
    <x v="2"/>
    <x v="19"/>
    <x v="25"/>
    <x v="25"/>
    <x v="0"/>
    <x v="8"/>
    <x v="8"/>
    <n v="57.399999999999991"/>
    <n v="118.29999999999998"/>
    <n v="91.9"/>
    <n v="205.9"/>
  </r>
  <r>
    <x v="1"/>
    <x v="0"/>
    <x v="1"/>
    <x v="1"/>
    <x v="2"/>
    <x v="19"/>
    <x v="25"/>
    <x v="25"/>
    <x v="0"/>
    <x v="1"/>
    <x v="1"/>
    <n v="24.5"/>
    <n v="23.7"/>
    <n v="18.8"/>
    <n v="53.4"/>
  </r>
  <r>
    <x v="1"/>
    <x v="0"/>
    <x v="1"/>
    <x v="1"/>
    <x v="2"/>
    <x v="12"/>
    <x v="17"/>
    <x v="17"/>
    <x v="0"/>
    <x v="0"/>
    <x v="0"/>
    <n v="197.8"/>
    <n v="58"/>
    <n v="44.6"/>
    <n v="185.1"/>
  </r>
  <r>
    <x v="1"/>
    <x v="0"/>
    <x v="1"/>
    <x v="1"/>
    <x v="2"/>
    <x v="12"/>
    <x v="17"/>
    <x v="17"/>
    <x v="0"/>
    <x v="7"/>
    <x v="7"/>
    <n v="73.7"/>
    <n v="10.1"/>
    <n v="7.7"/>
    <n v="74.7"/>
  </r>
  <r>
    <x v="1"/>
    <x v="0"/>
    <x v="1"/>
    <x v="1"/>
    <x v="2"/>
    <x v="12"/>
    <x v="17"/>
    <x v="17"/>
    <x v="0"/>
    <x v="4"/>
    <x v="4"/>
    <n v="22.599999999999998"/>
    <n v="13.8"/>
    <n v="11"/>
    <n v="17.100000000000001"/>
  </r>
  <r>
    <x v="1"/>
    <x v="0"/>
    <x v="1"/>
    <x v="1"/>
    <x v="2"/>
    <x v="14"/>
    <x v="19"/>
    <x v="19"/>
    <x v="0"/>
    <x v="6"/>
    <x v="6"/>
    <n v="72.5"/>
    <n v="23.2"/>
    <n v="17.899999999999999"/>
    <n v="62.599999999999994"/>
  </r>
  <r>
    <x v="1"/>
    <x v="0"/>
    <x v="1"/>
    <x v="1"/>
    <x v="2"/>
    <x v="14"/>
    <x v="19"/>
    <x v="19"/>
    <x v="0"/>
    <x v="2"/>
    <x v="2"/>
    <n v="133.29999999999998"/>
    <n v="62.3"/>
    <n v="50.800000000000004"/>
    <n v="55.6"/>
  </r>
  <r>
    <x v="1"/>
    <x v="0"/>
    <x v="1"/>
    <x v="1"/>
    <x v="2"/>
    <x v="17"/>
    <x v="22"/>
    <x v="22"/>
    <x v="0"/>
    <x v="9"/>
    <x v="9"/>
    <n v="108.4"/>
    <n v="34.799999999999997"/>
    <n v="27.8"/>
    <n v="27.2"/>
  </r>
  <r>
    <x v="1"/>
    <x v="0"/>
    <x v="1"/>
    <x v="1"/>
    <x v="2"/>
    <x v="14"/>
    <x v="19"/>
    <x v="19"/>
    <x v="0"/>
    <x v="3"/>
    <x v="3"/>
    <n v="86.3"/>
    <n v="43.4"/>
    <n v="34.299999999999997"/>
    <n v="39"/>
  </r>
  <r>
    <x v="1"/>
    <x v="0"/>
    <x v="1"/>
    <x v="1"/>
    <x v="2"/>
    <x v="14"/>
    <x v="19"/>
    <x v="19"/>
    <x v="0"/>
    <x v="0"/>
    <x v="0"/>
    <n v="61.199999999999989"/>
    <n v="142.1"/>
    <n v="112.5"/>
    <n v="257.60000000000002"/>
  </r>
  <r>
    <x v="1"/>
    <x v="0"/>
    <x v="1"/>
    <x v="1"/>
    <x v="2"/>
    <x v="12"/>
    <x v="27"/>
    <x v="27"/>
    <x v="0"/>
    <x v="6"/>
    <x v="6"/>
    <n v="399.69999999999993"/>
    <n v="610.89999999999986"/>
    <n v="482.7"/>
    <n v="646.4"/>
  </r>
  <r>
    <x v="1"/>
    <x v="0"/>
    <x v="1"/>
    <x v="1"/>
    <x v="2"/>
    <x v="12"/>
    <x v="27"/>
    <x v="27"/>
    <x v="0"/>
    <x v="3"/>
    <x v="3"/>
    <n v="136.5"/>
    <n v="2.9"/>
    <n v="2.2000000000000002"/>
    <n v="0"/>
  </r>
  <r>
    <x v="1"/>
    <x v="0"/>
    <x v="1"/>
    <x v="1"/>
    <x v="2"/>
    <x v="12"/>
    <x v="27"/>
    <x v="27"/>
    <x v="0"/>
    <x v="2"/>
    <x v="2"/>
    <n v="163.39999999999998"/>
    <n v="74.8"/>
    <n v="58.5"/>
    <n v="124.9"/>
  </r>
  <r>
    <x v="1"/>
    <x v="0"/>
    <x v="1"/>
    <x v="1"/>
    <x v="2"/>
    <x v="19"/>
    <x v="25"/>
    <x v="25"/>
    <x v="0"/>
    <x v="4"/>
    <x v="4"/>
    <n v="9.5"/>
    <n v="3"/>
    <n v="2.2999999999999998"/>
    <n v="0"/>
  </r>
  <r>
    <x v="1"/>
    <x v="0"/>
    <x v="1"/>
    <x v="1"/>
    <x v="2"/>
    <x v="18"/>
    <x v="29"/>
    <x v="29"/>
    <x v="0"/>
    <x v="2"/>
    <x v="2"/>
    <n v="10.900000000000002"/>
    <n v="9.1999999999999993"/>
    <n v="7.1"/>
    <n v="0"/>
  </r>
  <r>
    <x v="1"/>
    <x v="0"/>
    <x v="1"/>
    <x v="1"/>
    <x v="2"/>
    <x v="13"/>
    <x v="18"/>
    <x v="18"/>
    <x v="0"/>
    <x v="9"/>
    <x v="9"/>
    <n v="37"/>
    <n v="14.4"/>
    <n v="11.7"/>
    <n v="37.200000000000003"/>
  </r>
  <r>
    <x v="1"/>
    <x v="0"/>
    <x v="1"/>
    <x v="1"/>
    <x v="2"/>
    <x v="13"/>
    <x v="18"/>
    <x v="18"/>
    <x v="0"/>
    <x v="0"/>
    <x v="0"/>
    <n v="74.500000000000014"/>
    <n v="29"/>
    <n v="22"/>
    <n v="92.1"/>
  </r>
  <r>
    <x v="1"/>
    <x v="0"/>
    <x v="1"/>
    <x v="1"/>
    <x v="2"/>
    <x v="17"/>
    <x v="22"/>
    <x v="22"/>
    <x v="0"/>
    <x v="6"/>
    <x v="6"/>
    <n v="253.10000000000008"/>
    <n v="211.29999999999998"/>
    <n v="162.89999999999998"/>
    <n v="393.00000000000006"/>
  </r>
  <r>
    <x v="1"/>
    <x v="0"/>
    <x v="1"/>
    <x v="1"/>
    <x v="2"/>
    <x v="14"/>
    <x v="19"/>
    <x v="19"/>
    <x v="0"/>
    <x v="4"/>
    <x v="4"/>
    <n v="62.000000000000007"/>
    <n v="52.5"/>
    <n v="42.5"/>
    <n v="14.5"/>
  </r>
  <r>
    <x v="1"/>
    <x v="0"/>
    <x v="1"/>
    <x v="1"/>
    <x v="2"/>
    <x v="18"/>
    <x v="29"/>
    <x v="29"/>
    <x v="0"/>
    <x v="6"/>
    <x v="6"/>
    <n v="39.1"/>
    <n v="28.7"/>
    <n v="22.7"/>
    <n v="43"/>
  </r>
  <r>
    <x v="1"/>
    <x v="0"/>
    <x v="1"/>
    <x v="1"/>
    <x v="2"/>
    <x v="18"/>
    <x v="29"/>
    <x v="29"/>
    <x v="0"/>
    <x v="3"/>
    <x v="3"/>
    <n v="105.4"/>
    <n v="227.7"/>
    <n v="180.49999999999997"/>
    <n v="117.7"/>
  </r>
  <r>
    <x v="1"/>
    <x v="0"/>
    <x v="1"/>
    <x v="1"/>
    <x v="2"/>
    <x v="13"/>
    <x v="18"/>
    <x v="18"/>
    <x v="0"/>
    <x v="7"/>
    <x v="7"/>
    <n v="37"/>
    <n v="30.4"/>
    <n v="23"/>
    <n v="0"/>
  </r>
  <r>
    <x v="1"/>
    <x v="0"/>
    <x v="1"/>
    <x v="1"/>
    <x v="2"/>
    <x v="13"/>
    <x v="18"/>
    <x v="18"/>
    <x v="0"/>
    <x v="6"/>
    <x v="6"/>
    <n v="42.599999999999994"/>
    <n v="118.8"/>
    <n v="94"/>
    <n v="0"/>
  </r>
  <r>
    <x v="1"/>
    <x v="0"/>
    <x v="1"/>
    <x v="1"/>
    <x v="2"/>
    <x v="13"/>
    <x v="18"/>
    <x v="18"/>
    <x v="0"/>
    <x v="3"/>
    <x v="3"/>
    <n v="30.599999999999998"/>
    <n v="112.8"/>
    <n v="91.100000000000009"/>
    <n v="4.9000000000000004"/>
  </r>
  <r>
    <x v="1"/>
    <x v="0"/>
    <x v="1"/>
    <x v="1"/>
    <x v="0"/>
    <x v="0"/>
    <x v="0"/>
    <x v="0"/>
    <x v="1"/>
    <x v="10"/>
    <x v="10"/>
    <n v="17.8"/>
    <n v="0"/>
    <n v="0"/>
    <n v="0"/>
  </r>
  <r>
    <x v="1"/>
    <x v="0"/>
    <x v="1"/>
    <x v="1"/>
    <x v="0"/>
    <x v="1"/>
    <x v="1"/>
    <x v="1"/>
    <x v="1"/>
    <x v="11"/>
    <x v="11"/>
    <n v="167.60000000000002"/>
    <n v="52.7"/>
    <n v="41.4"/>
    <n v="248.60000000000002"/>
  </r>
  <r>
    <x v="1"/>
    <x v="0"/>
    <x v="1"/>
    <x v="1"/>
    <x v="0"/>
    <x v="0"/>
    <x v="0"/>
    <x v="0"/>
    <x v="1"/>
    <x v="11"/>
    <x v="11"/>
    <n v="552.5"/>
    <n v="354.4"/>
    <n v="282.10000000000002"/>
    <n v="297.2"/>
  </r>
  <r>
    <x v="1"/>
    <x v="0"/>
    <x v="1"/>
    <x v="1"/>
    <x v="0"/>
    <x v="1"/>
    <x v="2"/>
    <x v="2"/>
    <x v="1"/>
    <x v="11"/>
    <x v="11"/>
    <n v="166"/>
    <n v="52.7"/>
    <n v="40"/>
    <n v="43.9"/>
  </r>
  <r>
    <x v="1"/>
    <x v="0"/>
    <x v="1"/>
    <x v="1"/>
    <x v="1"/>
    <x v="9"/>
    <x v="13"/>
    <x v="13"/>
    <x v="1"/>
    <x v="10"/>
    <x v="10"/>
    <n v="25.700000000000003"/>
    <n v="0"/>
    <n v="0"/>
    <n v="0"/>
  </r>
  <r>
    <x v="1"/>
    <x v="0"/>
    <x v="1"/>
    <x v="1"/>
    <x v="1"/>
    <x v="21"/>
    <x v="30"/>
    <x v="30"/>
    <x v="1"/>
    <x v="11"/>
    <x v="11"/>
    <n v="21.8"/>
    <n v="0"/>
    <n v="0"/>
    <n v="0"/>
  </r>
  <r>
    <x v="1"/>
    <x v="0"/>
    <x v="1"/>
    <x v="1"/>
    <x v="1"/>
    <x v="8"/>
    <x v="12"/>
    <x v="12"/>
    <x v="1"/>
    <x v="10"/>
    <x v="10"/>
    <n v="93.300000000000011"/>
    <n v="30.1"/>
    <n v="24"/>
    <n v="0"/>
  </r>
  <r>
    <x v="1"/>
    <x v="0"/>
    <x v="1"/>
    <x v="1"/>
    <x v="1"/>
    <x v="4"/>
    <x v="5"/>
    <x v="5"/>
    <x v="1"/>
    <x v="10"/>
    <x v="10"/>
    <n v="46.2"/>
    <n v="15"/>
    <n v="12"/>
    <n v="24.2"/>
  </r>
  <r>
    <x v="1"/>
    <x v="0"/>
    <x v="1"/>
    <x v="1"/>
    <x v="1"/>
    <x v="3"/>
    <x v="4"/>
    <x v="4"/>
    <x v="1"/>
    <x v="10"/>
    <x v="10"/>
    <n v="9.5"/>
    <n v="3"/>
    <n v="2.2999999999999998"/>
    <n v="2.2999999999999998"/>
  </r>
  <r>
    <x v="1"/>
    <x v="0"/>
    <x v="1"/>
    <x v="1"/>
    <x v="1"/>
    <x v="4"/>
    <x v="14"/>
    <x v="14"/>
    <x v="1"/>
    <x v="10"/>
    <x v="10"/>
    <n v="19.100000000000001"/>
    <n v="6"/>
    <n v="4.5"/>
    <n v="5"/>
  </r>
  <r>
    <x v="1"/>
    <x v="0"/>
    <x v="1"/>
    <x v="1"/>
    <x v="1"/>
    <x v="4"/>
    <x v="9"/>
    <x v="9"/>
    <x v="1"/>
    <x v="10"/>
    <x v="10"/>
    <n v="18.8"/>
    <n v="6"/>
    <n v="4.8"/>
    <n v="7"/>
  </r>
  <r>
    <x v="1"/>
    <x v="0"/>
    <x v="1"/>
    <x v="1"/>
    <x v="1"/>
    <x v="5"/>
    <x v="6"/>
    <x v="6"/>
    <x v="1"/>
    <x v="10"/>
    <x v="10"/>
    <n v="178.3"/>
    <n v="99.5"/>
    <n v="78"/>
    <n v="103.99999999999999"/>
  </r>
  <r>
    <x v="1"/>
    <x v="0"/>
    <x v="1"/>
    <x v="1"/>
    <x v="2"/>
    <x v="10"/>
    <x v="15"/>
    <x v="15"/>
    <x v="1"/>
    <x v="11"/>
    <x v="11"/>
    <n v="55.9"/>
    <n v="0"/>
    <n v="0"/>
    <n v="0"/>
  </r>
  <r>
    <x v="1"/>
    <x v="0"/>
    <x v="1"/>
    <x v="1"/>
    <x v="2"/>
    <x v="20"/>
    <x v="26"/>
    <x v="26"/>
    <x v="1"/>
    <x v="11"/>
    <x v="11"/>
    <n v="405.8"/>
    <n v="26.2"/>
    <n v="21.2"/>
    <n v="18.2"/>
  </r>
  <r>
    <x v="1"/>
    <x v="0"/>
    <x v="1"/>
    <x v="1"/>
    <x v="2"/>
    <x v="13"/>
    <x v="18"/>
    <x v="18"/>
    <x v="1"/>
    <x v="11"/>
    <x v="11"/>
    <n v="190"/>
    <n v="120.8"/>
    <n v="94"/>
    <n v="252.9"/>
  </r>
  <r>
    <x v="1"/>
    <x v="0"/>
    <x v="1"/>
    <x v="1"/>
    <x v="2"/>
    <x v="14"/>
    <x v="19"/>
    <x v="19"/>
    <x v="1"/>
    <x v="11"/>
    <x v="11"/>
    <n v="239.20000000000005"/>
    <n v="513"/>
    <n v="406.59999999999997"/>
    <n v="374.19999999999993"/>
  </r>
  <r>
    <x v="2"/>
    <x v="0"/>
    <x v="2"/>
    <x v="2"/>
    <x v="0"/>
    <x v="0"/>
    <x v="0"/>
    <x v="0"/>
    <x v="0"/>
    <x v="0"/>
    <x v="0"/>
    <n v="133.9"/>
    <n v="0"/>
    <n v="0"/>
    <n v="0"/>
  </r>
  <r>
    <x v="2"/>
    <x v="0"/>
    <x v="2"/>
    <x v="2"/>
    <x v="0"/>
    <x v="2"/>
    <x v="3"/>
    <x v="3"/>
    <x v="0"/>
    <x v="3"/>
    <x v="3"/>
    <n v="34.200000000000003"/>
    <n v="0"/>
    <n v="0"/>
    <n v="0"/>
  </r>
  <r>
    <x v="2"/>
    <x v="0"/>
    <x v="2"/>
    <x v="2"/>
    <x v="0"/>
    <x v="2"/>
    <x v="3"/>
    <x v="3"/>
    <x v="0"/>
    <x v="0"/>
    <x v="0"/>
    <n v="16.7"/>
    <n v="0"/>
    <n v="0"/>
    <n v="0"/>
  </r>
  <r>
    <x v="2"/>
    <x v="0"/>
    <x v="2"/>
    <x v="2"/>
    <x v="0"/>
    <x v="22"/>
    <x v="31"/>
    <x v="31"/>
    <x v="0"/>
    <x v="1"/>
    <x v="1"/>
    <n v="180.4"/>
    <n v="0"/>
    <n v="0"/>
    <n v="0"/>
  </r>
  <r>
    <x v="2"/>
    <x v="0"/>
    <x v="2"/>
    <x v="2"/>
    <x v="0"/>
    <x v="1"/>
    <x v="2"/>
    <x v="2"/>
    <x v="0"/>
    <x v="0"/>
    <x v="0"/>
    <n v="33.1"/>
    <n v="12.5"/>
    <n v="14"/>
    <n v="26"/>
  </r>
  <r>
    <x v="2"/>
    <x v="0"/>
    <x v="2"/>
    <x v="2"/>
    <x v="0"/>
    <x v="22"/>
    <x v="31"/>
    <x v="31"/>
    <x v="0"/>
    <x v="8"/>
    <x v="8"/>
    <n v="355.90000000000003"/>
    <n v="93.2"/>
    <n v="110.1"/>
    <n v="0"/>
  </r>
  <r>
    <x v="2"/>
    <x v="0"/>
    <x v="2"/>
    <x v="2"/>
    <x v="0"/>
    <x v="2"/>
    <x v="3"/>
    <x v="3"/>
    <x v="0"/>
    <x v="5"/>
    <x v="5"/>
    <n v="15.399999999999995"/>
    <n v="7.6"/>
    <n v="8.8000000000000007"/>
    <n v="12.4"/>
  </r>
  <r>
    <x v="2"/>
    <x v="0"/>
    <x v="2"/>
    <x v="2"/>
    <x v="0"/>
    <x v="23"/>
    <x v="32"/>
    <x v="32"/>
    <x v="0"/>
    <x v="9"/>
    <x v="9"/>
    <n v="7.7"/>
    <n v="2.1"/>
    <n v="2.4"/>
    <n v="2.4"/>
  </r>
  <r>
    <x v="2"/>
    <x v="0"/>
    <x v="2"/>
    <x v="2"/>
    <x v="0"/>
    <x v="23"/>
    <x v="32"/>
    <x v="32"/>
    <x v="0"/>
    <x v="3"/>
    <x v="3"/>
    <n v="56.5"/>
    <n v="14.6"/>
    <n v="16.5"/>
    <n v="37.299999999999997"/>
  </r>
  <r>
    <x v="2"/>
    <x v="0"/>
    <x v="2"/>
    <x v="2"/>
    <x v="0"/>
    <x v="23"/>
    <x v="32"/>
    <x v="32"/>
    <x v="0"/>
    <x v="0"/>
    <x v="0"/>
    <n v="32.700000000000003"/>
    <n v="8.3000000000000007"/>
    <n v="9.1999999999999993"/>
    <n v="2.2999999999999998"/>
  </r>
  <r>
    <x v="2"/>
    <x v="0"/>
    <x v="2"/>
    <x v="2"/>
    <x v="0"/>
    <x v="1"/>
    <x v="2"/>
    <x v="2"/>
    <x v="0"/>
    <x v="4"/>
    <x v="4"/>
    <n v="22.200000000000006"/>
    <n v="7.5"/>
    <n v="8.9"/>
    <n v="11.5"/>
  </r>
  <r>
    <x v="2"/>
    <x v="0"/>
    <x v="2"/>
    <x v="2"/>
    <x v="0"/>
    <x v="0"/>
    <x v="0"/>
    <x v="0"/>
    <x v="0"/>
    <x v="3"/>
    <x v="3"/>
    <n v="93.399999999999991"/>
    <n v="33.5"/>
    <n v="37.700000000000003"/>
    <n v="44.7"/>
  </r>
  <r>
    <x v="2"/>
    <x v="0"/>
    <x v="2"/>
    <x v="2"/>
    <x v="0"/>
    <x v="0"/>
    <x v="0"/>
    <x v="0"/>
    <x v="0"/>
    <x v="1"/>
    <x v="1"/>
    <n v="10.399999999999999"/>
    <n v="29.3"/>
    <n v="33.6"/>
    <n v="11.7"/>
  </r>
  <r>
    <x v="2"/>
    <x v="0"/>
    <x v="2"/>
    <x v="2"/>
    <x v="0"/>
    <x v="1"/>
    <x v="2"/>
    <x v="2"/>
    <x v="0"/>
    <x v="2"/>
    <x v="2"/>
    <n v="28.700000000000003"/>
    <n v="44.9"/>
    <n v="53.2"/>
    <n v="65.2"/>
  </r>
  <r>
    <x v="2"/>
    <x v="0"/>
    <x v="2"/>
    <x v="2"/>
    <x v="0"/>
    <x v="1"/>
    <x v="1"/>
    <x v="1"/>
    <x v="0"/>
    <x v="6"/>
    <x v="6"/>
    <n v="51.2"/>
    <n v="41.5"/>
    <n v="48.5"/>
    <n v="64.3"/>
  </r>
  <r>
    <x v="2"/>
    <x v="0"/>
    <x v="2"/>
    <x v="2"/>
    <x v="0"/>
    <x v="1"/>
    <x v="1"/>
    <x v="1"/>
    <x v="0"/>
    <x v="3"/>
    <x v="3"/>
    <n v="298.60000000000008"/>
    <n v="104.5"/>
    <n v="119.9"/>
    <n v="374.6"/>
  </r>
  <r>
    <x v="2"/>
    <x v="0"/>
    <x v="2"/>
    <x v="2"/>
    <x v="0"/>
    <x v="1"/>
    <x v="1"/>
    <x v="1"/>
    <x v="0"/>
    <x v="2"/>
    <x v="2"/>
    <n v="47.7"/>
    <n v="51.5"/>
    <n v="59.8"/>
    <n v="70.5"/>
  </r>
  <r>
    <x v="2"/>
    <x v="0"/>
    <x v="2"/>
    <x v="2"/>
    <x v="0"/>
    <x v="0"/>
    <x v="0"/>
    <x v="0"/>
    <x v="0"/>
    <x v="8"/>
    <x v="8"/>
    <n v="41.8"/>
    <n v="42.6"/>
    <n v="47.199999999999996"/>
    <n v="66.599999999999994"/>
  </r>
  <r>
    <x v="2"/>
    <x v="0"/>
    <x v="2"/>
    <x v="2"/>
    <x v="0"/>
    <x v="0"/>
    <x v="0"/>
    <x v="0"/>
    <x v="0"/>
    <x v="12"/>
    <x v="12"/>
    <n v="87"/>
    <n v="22.4"/>
    <n v="25"/>
    <n v="0"/>
  </r>
  <r>
    <x v="2"/>
    <x v="0"/>
    <x v="2"/>
    <x v="2"/>
    <x v="0"/>
    <x v="1"/>
    <x v="1"/>
    <x v="1"/>
    <x v="0"/>
    <x v="0"/>
    <x v="0"/>
    <n v="106.3"/>
    <n v="75.300000000000011"/>
    <n v="88.199999999999989"/>
    <n v="139.19999999999999"/>
  </r>
  <r>
    <x v="2"/>
    <x v="0"/>
    <x v="2"/>
    <x v="2"/>
    <x v="0"/>
    <x v="1"/>
    <x v="2"/>
    <x v="2"/>
    <x v="0"/>
    <x v="6"/>
    <x v="6"/>
    <n v="110.69999999999999"/>
    <n v="48.099999999999994"/>
    <n v="57.3"/>
    <n v="60.900000000000006"/>
  </r>
  <r>
    <x v="2"/>
    <x v="0"/>
    <x v="2"/>
    <x v="2"/>
    <x v="0"/>
    <x v="1"/>
    <x v="2"/>
    <x v="2"/>
    <x v="0"/>
    <x v="3"/>
    <x v="3"/>
    <n v="97.499999999999957"/>
    <n v="320"/>
    <n v="371.49999999999994"/>
    <n v="242.1"/>
  </r>
  <r>
    <x v="2"/>
    <x v="0"/>
    <x v="2"/>
    <x v="2"/>
    <x v="0"/>
    <x v="22"/>
    <x v="31"/>
    <x v="31"/>
    <x v="0"/>
    <x v="7"/>
    <x v="7"/>
    <n v="28.6"/>
    <n v="7.3"/>
    <n v="8.3000000000000007"/>
    <n v="15.899999999999999"/>
  </r>
  <r>
    <x v="2"/>
    <x v="0"/>
    <x v="2"/>
    <x v="2"/>
    <x v="0"/>
    <x v="22"/>
    <x v="31"/>
    <x v="31"/>
    <x v="0"/>
    <x v="2"/>
    <x v="2"/>
    <n v="8.4"/>
    <n v="2.2000000000000002"/>
    <n v="2.6"/>
    <n v="4.8"/>
  </r>
  <r>
    <x v="2"/>
    <x v="0"/>
    <x v="2"/>
    <x v="2"/>
    <x v="1"/>
    <x v="6"/>
    <x v="8"/>
    <x v="8"/>
    <x v="0"/>
    <x v="3"/>
    <x v="3"/>
    <n v="56.5"/>
    <n v="0"/>
    <n v="0"/>
    <n v="0"/>
  </r>
  <r>
    <x v="2"/>
    <x v="0"/>
    <x v="2"/>
    <x v="2"/>
    <x v="1"/>
    <x v="6"/>
    <x v="8"/>
    <x v="8"/>
    <x v="0"/>
    <x v="1"/>
    <x v="1"/>
    <n v="98.1"/>
    <n v="0"/>
    <n v="0"/>
    <n v="0"/>
  </r>
  <r>
    <x v="2"/>
    <x v="0"/>
    <x v="2"/>
    <x v="2"/>
    <x v="1"/>
    <x v="8"/>
    <x v="12"/>
    <x v="12"/>
    <x v="0"/>
    <x v="4"/>
    <x v="4"/>
    <n v="8.7000000000000011"/>
    <n v="0"/>
    <n v="0"/>
    <n v="0"/>
  </r>
  <r>
    <x v="2"/>
    <x v="0"/>
    <x v="2"/>
    <x v="2"/>
    <x v="1"/>
    <x v="5"/>
    <x v="7"/>
    <x v="7"/>
    <x v="0"/>
    <x v="8"/>
    <x v="8"/>
    <n v="470.8"/>
    <n v="0"/>
    <n v="0"/>
    <n v="0"/>
  </r>
  <r>
    <x v="2"/>
    <x v="0"/>
    <x v="2"/>
    <x v="2"/>
    <x v="1"/>
    <x v="6"/>
    <x v="11"/>
    <x v="11"/>
    <x v="0"/>
    <x v="7"/>
    <x v="7"/>
    <n v="46.300000000000004"/>
    <n v="0"/>
    <n v="0"/>
    <n v="0"/>
  </r>
  <r>
    <x v="2"/>
    <x v="0"/>
    <x v="2"/>
    <x v="2"/>
    <x v="1"/>
    <x v="5"/>
    <x v="7"/>
    <x v="7"/>
    <x v="0"/>
    <x v="5"/>
    <x v="5"/>
    <n v="99.3"/>
    <n v="0"/>
    <n v="0"/>
    <n v="0"/>
  </r>
  <r>
    <x v="2"/>
    <x v="0"/>
    <x v="2"/>
    <x v="2"/>
    <x v="1"/>
    <x v="8"/>
    <x v="12"/>
    <x v="12"/>
    <x v="0"/>
    <x v="2"/>
    <x v="2"/>
    <n v="9.6000000000000014"/>
    <n v="0"/>
    <n v="0"/>
    <n v="0"/>
  </r>
  <r>
    <x v="2"/>
    <x v="0"/>
    <x v="2"/>
    <x v="2"/>
    <x v="1"/>
    <x v="4"/>
    <x v="5"/>
    <x v="5"/>
    <x v="0"/>
    <x v="5"/>
    <x v="5"/>
    <n v="159.29999999999998"/>
    <n v="0"/>
    <n v="0"/>
    <n v="0"/>
  </r>
  <r>
    <x v="2"/>
    <x v="0"/>
    <x v="2"/>
    <x v="2"/>
    <x v="1"/>
    <x v="7"/>
    <x v="10"/>
    <x v="10"/>
    <x v="0"/>
    <x v="4"/>
    <x v="4"/>
    <n v="21.799999999999997"/>
    <n v="0"/>
    <n v="0"/>
    <n v="0"/>
  </r>
  <r>
    <x v="2"/>
    <x v="0"/>
    <x v="2"/>
    <x v="2"/>
    <x v="1"/>
    <x v="6"/>
    <x v="11"/>
    <x v="11"/>
    <x v="0"/>
    <x v="3"/>
    <x v="3"/>
    <n v="254.2"/>
    <n v="0"/>
    <n v="0"/>
    <n v="0"/>
  </r>
  <r>
    <x v="2"/>
    <x v="0"/>
    <x v="2"/>
    <x v="2"/>
    <x v="1"/>
    <x v="4"/>
    <x v="14"/>
    <x v="14"/>
    <x v="0"/>
    <x v="3"/>
    <x v="3"/>
    <n v="220.7"/>
    <n v="0"/>
    <n v="0"/>
    <n v="0"/>
  </r>
  <r>
    <x v="2"/>
    <x v="0"/>
    <x v="2"/>
    <x v="2"/>
    <x v="1"/>
    <x v="9"/>
    <x v="13"/>
    <x v="13"/>
    <x v="0"/>
    <x v="3"/>
    <x v="3"/>
    <n v="351.40000000000003"/>
    <n v="0"/>
    <n v="0"/>
    <n v="0"/>
  </r>
  <r>
    <x v="2"/>
    <x v="0"/>
    <x v="2"/>
    <x v="2"/>
    <x v="1"/>
    <x v="3"/>
    <x v="4"/>
    <x v="4"/>
    <x v="0"/>
    <x v="2"/>
    <x v="2"/>
    <n v="33.799999999999997"/>
    <n v="11.2"/>
    <n v="13.3"/>
    <n v="12.9"/>
  </r>
  <r>
    <x v="2"/>
    <x v="0"/>
    <x v="2"/>
    <x v="2"/>
    <x v="1"/>
    <x v="4"/>
    <x v="14"/>
    <x v="14"/>
    <x v="0"/>
    <x v="5"/>
    <x v="5"/>
    <n v="86.499999999999986"/>
    <n v="15.5"/>
    <n v="18.7"/>
    <n v="60.8"/>
  </r>
  <r>
    <x v="2"/>
    <x v="0"/>
    <x v="2"/>
    <x v="2"/>
    <x v="1"/>
    <x v="7"/>
    <x v="10"/>
    <x v="10"/>
    <x v="0"/>
    <x v="2"/>
    <x v="2"/>
    <n v="87.899999999999991"/>
    <n v="78.8"/>
    <n v="94.3"/>
    <n v="256.10000000000002"/>
  </r>
  <r>
    <x v="2"/>
    <x v="0"/>
    <x v="2"/>
    <x v="2"/>
    <x v="1"/>
    <x v="4"/>
    <x v="9"/>
    <x v="9"/>
    <x v="0"/>
    <x v="5"/>
    <x v="5"/>
    <n v="44.9"/>
    <n v="15.5"/>
    <n v="17.100000000000001"/>
    <n v="4.3"/>
  </r>
  <r>
    <x v="2"/>
    <x v="0"/>
    <x v="2"/>
    <x v="2"/>
    <x v="1"/>
    <x v="6"/>
    <x v="11"/>
    <x v="11"/>
    <x v="0"/>
    <x v="1"/>
    <x v="1"/>
    <n v="150.60000000000002"/>
    <n v="39.200000000000003"/>
    <n v="45.4"/>
    <n v="0"/>
  </r>
  <r>
    <x v="2"/>
    <x v="0"/>
    <x v="2"/>
    <x v="2"/>
    <x v="1"/>
    <x v="21"/>
    <x v="30"/>
    <x v="30"/>
    <x v="0"/>
    <x v="3"/>
    <x v="3"/>
    <n v="268"/>
    <n v="70"/>
    <n v="82"/>
    <n v="36.4"/>
  </r>
  <r>
    <x v="2"/>
    <x v="0"/>
    <x v="2"/>
    <x v="2"/>
    <x v="1"/>
    <x v="8"/>
    <x v="12"/>
    <x v="12"/>
    <x v="0"/>
    <x v="3"/>
    <x v="3"/>
    <n v="167.3"/>
    <n v="35"/>
    <n v="41.1"/>
    <n v="172.10000000000002"/>
  </r>
  <r>
    <x v="2"/>
    <x v="0"/>
    <x v="2"/>
    <x v="2"/>
    <x v="1"/>
    <x v="8"/>
    <x v="12"/>
    <x v="12"/>
    <x v="0"/>
    <x v="1"/>
    <x v="1"/>
    <n v="395.8"/>
    <n v="215.59999999999997"/>
    <n v="249"/>
    <n v="308"/>
  </r>
  <r>
    <x v="2"/>
    <x v="0"/>
    <x v="2"/>
    <x v="2"/>
    <x v="1"/>
    <x v="4"/>
    <x v="5"/>
    <x v="5"/>
    <x v="0"/>
    <x v="3"/>
    <x v="3"/>
    <n v="58.199999999999996"/>
    <n v="130.5"/>
    <n v="152.29999999999998"/>
    <n v="225.60000000000002"/>
  </r>
  <r>
    <x v="2"/>
    <x v="0"/>
    <x v="2"/>
    <x v="2"/>
    <x v="1"/>
    <x v="6"/>
    <x v="11"/>
    <x v="11"/>
    <x v="0"/>
    <x v="8"/>
    <x v="8"/>
    <n v="450"/>
    <n v="116.7"/>
    <n v="133.9"/>
    <n v="0"/>
  </r>
  <r>
    <x v="2"/>
    <x v="0"/>
    <x v="2"/>
    <x v="2"/>
    <x v="1"/>
    <x v="6"/>
    <x v="11"/>
    <x v="11"/>
    <x v="0"/>
    <x v="5"/>
    <x v="5"/>
    <n v="83.6"/>
    <n v="62.2"/>
    <n v="71.400000000000006"/>
    <n v="65.599999999999994"/>
  </r>
  <r>
    <x v="2"/>
    <x v="0"/>
    <x v="2"/>
    <x v="2"/>
    <x v="1"/>
    <x v="9"/>
    <x v="13"/>
    <x v="13"/>
    <x v="0"/>
    <x v="7"/>
    <x v="7"/>
    <n v="24.299999999999997"/>
    <n v="21.8"/>
    <n v="25.400000000000002"/>
    <n v="40.5"/>
  </r>
  <r>
    <x v="2"/>
    <x v="0"/>
    <x v="2"/>
    <x v="2"/>
    <x v="1"/>
    <x v="9"/>
    <x v="13"/>
    <x v="13"/>
    <x v="0"/>
    <x v="5"/>
    <x v="5"/>
    <n v="278.2"/>
    <n v="3.8"/>
    <n v="4.4000000000000004"/>
    <n v="0"/>
  </r>
  <r>
    <x v="2"/>
    <x v="0"/>
    <x v="2"/>
    <x v="2"/>
    <x v="1"/>
    <x v="3"/>
    <x v="4"/>
    <x v="4"/>
    <x v="0"/>
    <x v="7"/>
    <x v="7"/>
    <n v="23.7"/>
    <n v="8.6999999999999993"/>
    <n v="10"/>
    <n v="6.9"/>
  </r>
  <r>
    <x v="2"/>
    <x v="0"/>
    <x v="2"/>
    <x v="2"/>
    <x v="1"/>
    <x v="3"/>
    <x v="4"/>
    <x v="4"/>
    <x v="0"/>
    <x v="5"/>
    <x v="5"/>
    <n v="32.099999999999994"/>
    <n v="3.8"/>
    <n v="4.5"/>
    <n v="8.5"/>
  </r>
  <r>
    <x v="2"/>
    <x v="0"/>
    <x v="2"/>
    <x v="2"/>
    <x v="1"/>
    <x v="7"/>
    <x v="10"/>
    <x v="10"/>
    <x v="0"/>
    <x v="3"/>
    <x v="3"/>
    <n v="161.19999999999999"/>
    <n v="53.7"/>
    <n v="63.7"/>
    <n v="55"/>
  </r>
  <r>
    <x v="2"/>
    <x v="0"/>
    <x v="2"/>
    <x v="2"/>
    <x v="1"/>
    <x v="5"/>
    <x v="7"/>
    <x v="7"/>
    <x v="0"/>
    <x v="4"/>
    <x v="4"/>
    <n v="9.1999999999999993"/>
    <n v="2.5"/>
    <n v="2.9"/>
    <n v="0"/>
  </r>
  <r>
    <x v="2"/>
    <x v="0"/>
    <x v="2"/>
    <x v="2"/>
    <x v="1"/>
    <x v="5"/>
    <x v="7"/>
    <x v="7"/>
    <x v="0"/>
    <x v="2"/>
    <x v="2"/>
    <n v="8.2000000000000011"/>
    <n v="4.4000000000000004"/>
    <n v="5"/>
    <n v="7.4"/>
  </r>
  <r>
    <x v="2"/>
    <x v="0"/>
    <x v="2"/>
    <x v="2"/>
    <x v="1"/>
    <x v="5"/>
    <x v="6"/>
    <x v="6"/>
    <x v="0"/>
    <x v="2"/>
    <x v="2"/>
    <n v="67.699999999999989"/>
    <n v="44.900000000000006"/>
    <n v="50.8"/>
    <n v="114.2"/>
  </r>
  <r>
    <x v="2"/>
    <x v="0"/>
    <x v="2"/>
    <x v="2"/>
    <x v="1"/>
    <x v="5"/>
    <x v="6"/>
    <x v="6"/>
    <x v="0"/>
    <x v="5"/>
    <x v="5"/>
    <n v="331.59999999999997"/>
    <n v="62"/>
    <n v="72.900000000000006"/>
    <n v="175.3"/>
  </r>
  <r>
    <x v="2"/>
    <x v="0"/>
    <x v="2"/>
    <x v="2"/>
    <x v="1"/>
    <x v="9"/>
    <x v="13"/>
    <x v="13"/>
    <x v="0"/>
    <x v="4"/>
    <x v="4"/>
    <n v="84.7"/>
    <n v="75.400000000000006"/>
    <n v="84.4"/>
    <n v="44"/>
  </r>
  <r>
    <x v="2"/>
    <x v="0"/>
    <x v="2"/>
    <x v="2"/>
    <x v="1"/>
    <x v="4"/>
    <x v="5"/>
    <x v="5"/>
    <x v="0"/>
    <x v="1"/>
    <x v="1"/>
    <n v="226.5"/>
    <n v="134.60000000000002"/>
    <n v="155.10000000000002"/>
    <n v="109"/>
  </r>
  <r>
    <x v="2"/>
    <x v="0"/>
    <x v="2"/>
    <x v="2"/>
    <x v="1"/>
    <x v="3"/>
    <x v="4"/>
    <x v="4"/>
    <x v="0"/>
    <x v="1"/>
    <x v="1"/>
    <n v="47.099999999999994"/>
    <n v="12.2"/>
    <n v="13.9"/>
    <n v="0"/>
  </r>
  <r>
    <x v="2"/>
    <x v="0"/>
    <x v="2"/>
    <x v="2"/>
    <x v="1"/>
    <x v="4"/>
    <x v="14"/>
    <x v="14"/>
    <x v="0"/>
    <x v="1"/>
    <x v="1"/>
    <n v="746.80000000000018"/>
    <n v="431.19999999999993"/>
    <n v="497.6"/>
    <n v="194.3"/>
  </r>
  <r>
    <x v="2"/>
    <x v="0"/>
    <x v="2"/>
    <x v="2"/>
    <x v="1"/>
    <x v="3"/>
    <x v="4"/>
    <x v="4"/>
    <x v="0"/>
    <x v="8"/>
    <x v="8"/>
    <n v="55.5"/>
    <n v="54.4"/>
    <n v="65.3"/>
    <n v="49.3"/>
  </r>
  <r>
    <x v="2"/>
    <x v="0"/>
    <x v="2"/>
    <x v="2"/>
    <x v="1"/>
    <x v="5"/>
    <x v="6"/>
    <x v="6"/>
    <x v="0"/>
    <x v="8"/>
    <x v="8"/>
    <n v="196.90000000000003"/>
    <n v="108.7"/>
    <n v="125.30000000000001"/>
    <n v="214.2"/>
  </r>
  <r>
    <x v="2"/>
    <x v="0"/>
    <x v="2"/>
    <x v="2"/>
    <x v="1"/>
    <x v="6"/>
    <x v="11"/>
    <x v="11"/>
    <x v="0"/>
    <x v="2"/>
    <x v="2"/>
    <n v="34.9"/>
    <n v="8.9"/>
    <n v="10"/>
    <n v="0"/>
  </r>
  <r>
    <x v="2"/>
    <x v="0"/>
    <x v="2"/>
    <x v="2"/>
    <x v="1"/>
    <x v="3"/>
    <x v="4"/>
    <x v="4"/>
    <x v="0"/>
    <x v="3"/>
    <x v="3"/>
    <n v="167.70000000000002"/>
    <n v="49"/>
    <n v="56.1"/>
    <n v="26.6"/>
  </r>
  <r>
    <x v="2"/>
    <x v="0"/>
    <x v="2"/>
    <x v="2"/>
    <x v="1"/>
    <x v="4"/>
    <x v="5"/>
    <x v="5"/>
    <x v="0"/>
    <x v="2"/>
    <x v="2"/>
    <n v="30.6"/>
    <n v="20.100000000000001"/>
    <n v="23.5"/>
    <n v="80.5"/>
  </r>
  <r>
    <x v="2"/>
    <x v="0"/>
    <x v="2"/>
    <x v="2"/>
    <x v="1"/>
    <x v="5"/>
    <x v="6"/>
    <x v="6"/>
    <x v="0"/>
    <x v="3"/>
    <x v="3"/>
    <n v="53.999999999999972"/>
    <n v="1187.2999999999997"/>
    <n v="1375.6000000000001"/>
    <n v="901.9"/>
  </r>
  <r>
    <x v="2"/>
    <x v="0"/>
    <x v="2"/>
    <x v="2"/>
    <x v="1"/>
    <x v="9"/>
    <x v="13"/>
    <x v="13"/>
    <x v="0"/>
    <x v="2"/>
    <x v="2"/>
    <n v="115.1"/>
    <n v="11.100000000000001"/>
    <n v="12.5"/>
    <n v="26.9"/>
  </r>
  <r>
    <x v="2"/>
    <x v="0"/>
    <x v="2"/>
    <x v="2"/>
    <x v="1"/>
    <x v="5"/>
    <x v="6"/>
    <x v="6"/>
    <x v="0"/>
    <x v="7"/>
    <x v="7"/>
    <n v="75.600000000000023"/>
    <n v="89.2"/>
    <n v="99.3"/>
    <n v="267.10000000000002"/>
  </r>
  <r>
    <x v="2"/>
    <x v="0"/>
    <x v="2"/>
    <x v="2"/>
    <x v="1"/>
    <x v="5"/>
    <x v="6"/>
    <x v="6"/>
    <x v="0"/>
    <x v="6"/>
    <x v="6"/>
    <n v="325.2999999999999"/>
    <n v="261.5"/>
    <n v="300.7"/>
    <n v="250.20000000000002"/>
  </r>
  <r>
    <x v="2"/>
    <x v="0"/>
    <x v="2"/>
    <x v="2"/>
    <x v="1"/>
    <x v="5"/>
    <x v="6"/>
    <x v="6"/>
    <x v="0"/>
    <x v="4"/>
    <x v="4"/>
    <n v="113.00000000000001"/>
    <n v="40.200000000000003"/>
    <n v="45.599999999999994"/>
    <n v="11.1"/>
  </r>
  <r>
    <x v="2"/>
    <x v="0"/>
    <x v="2"/>
    <x v="2"/>
    <x v="1"/>
    <x v="5"/>
    <x v="6"/>
    <x v="6"/>
    <x v="0"/>
    <x v="1"/>
    <x v="1"/>
    <n v="11.100000000000007"/>
    <n v="46.5"/>
    <n v="54.599999999999994"/>
    <n v="229.1"/>
  </r>
  <r>
    <x v="2"/>
    <x v="0"/>
    <x v="2"/>
    <x v="2"/>
    <x v="1"/>
    <x v="9"/>
    <x v="13"/>
    <x v="13"/>
    <x v="0"/>
    <x v="1"/>
    <x v="1"/>
    <n v="266.5"/>
    <n v="445.4"/>
    <n v="512.5"/>
    <n v="526"/>
  </r>
  <r>
    <x v="2"/>
    <x v="0"/>
    <x v="2"/>
    <x v="2"/>
    <x v="1"/>
    <x v="5"/>
    <x v="7"/>
    <x v="7"/>
    <x v="0"/>
    <x v="3"/>
    <x v="3"/>
    <n v="109.19999999999999"/>
    <n v="205.2"/>
    <n v="239"/>
    <n v="143.1"/>
  </r>
  <r>
    <x v="2"/>
    <x v="0"/>
    <x v="2"/>
    <x v="2"/>
    <x v="1"/>
    <x v="5"/>
    <x v="7"/>
    <x v="7"/>
    <x v="0"/>
    <x v="1"/>
    <x v="1"/>
    <n v="253.10000000000008"/>
    <n v="367"/>
    <n v="432.7"/>
    <n v="159.69999999999999"/>
  </r>
  <r>
    <x v="2"/>
    <x v="0"/>
    <x v="2"/>
    <x v="2"/>
    <x v="1"/>
    <x v="4"/>
    <x v="5"/>
    <x v="5"/>
    <x v="0"/>
    <x v="7"/>
    <x v="7"/>
    <n v="11.3"/>
    <n v="2.2000000000000002"/>
    <n v="2.5"/>
    <n v="21.4"/>
  </r>
  <r>
    <x v="2"/>
    <x v="0"/>
    <x v="2"/>
    <x v="2"/>
    <x v="1"/>
    <x v="4"/>
    <x v="9"/>
    <x v="9"/>
    <x v="0"/>
    <x v="1"/>
    <x v="1"/>
    <n v="171.29999999999998"/>
    <n v="210.7"/>
    <n v="242.5"/>
    <n v="293.8"/>
  </r>
  <r>
    <x v="2"/>
    <x v="0"/>
    <x v="2"/>
    <x v="2"/>
    <x v="2"/>
    <x v="15"/>
    <x v="20"/>
    <x v="20"/>
    <x v="0"/>
    <x v="2"/>
    <x v="2"/>
    <n v="40.1"/>
    <n v="0"/>
    <n v="0"/>
    <n v="0"/>
  </r>
  <r>
    <x v="2"/>
    <x v="0"/>
    <x v="2"/>
    <x v="2"/>
    <x v="2"/>
    <x v="18"/>
    <x v="23"/>
    <x v="23"/>
    <x v="0"/>
    <x v="7"/>
    <x v="7"/>
    <n v="19.300000000000004"/>
    <n v="0"/>
    <n v="0"/>
    <n v="0"/>
  </r>
  <r>
    <x v="2"/>
    <x v="0"/>
    <x v="2"/>
    <x v="2"/>
    <x v="2"/>
    <x v="10"/>
    <x v="24"/>
    <x v="24"/>
    <x v="0"/>
    <x v="0"/>
    <x v="0"/>
    <n v="129.30000000000001"/>
    <n v="0"/>
    <n v="0"/>
    <n v="0"/>
  </r>
  <r>
    <x v="2"/>
    <x v="0"/>
    <x v="2"/>
    <x v="2"/>
    <x v="2"/>
    <x v="18"/>
    <x v="23"/>
    <x v="23"/>
    <x v="0"/>
    <x v="9"/>
    <x v="9"/>
    <n v="12"/>
    <n v="0"/>
    <n v="0"/>
    <n v="0"/>
  </r>
  <r>
    <x v="2"/>
    <x v="0"/>
    <x v="2"/>
    <x v="2"/>
    <x v="2"/>
    <x v="18"/>
    <x v="23"/>
    <x v="23"/>
    <x v="0"/>
    <x v="6"/>
    <x v="6"/>
    <n v="19.600000000000001"/>
    <n v="0"/>
    <n v="0"/>
    <n v="0"/>
  </r>
  <r>
    <x v="2"/>
    <x v="0"/>
    <x v="2"/>
    <x v="2"/>
    <x v="2"/>
    <x v="18"/>
    <x v="23"/>
    <x v="23"/>
    <x v="0"/>
    <x v="3"/>
    <x v="3"/>
    <n v="5.5"/>
    <n v="0"/>
    <n v="0"/>
    <n v="0"/>
  </r>
  <r>
    <x v="2"/>
    <x v="0"/>
    <x v="2"/>
    <x v="2"/>
    <x v="2"/>
    <x v="12"/>
    <x v="27"/>
    <x v="27"/>
    <x v="0"/>
    <x v="0"/>
    <x v="0"/>
    <n v="33.6"/>
    <n v="0"/>
    <n v="0"/>
    <n v="0"/>
  </r>
  <r>
    <x v="2"/>
    <x v="0"/>
    <x v="2"/>
    <x v="2"/>
    <x v="2"/>
    <x v="16"/>
    <x v="21"/>
    <x v="21"/>
    <x v="0"/>
    <x v="0"/>
    <x v="0"/>
    <n v="134.4"/>
    <n v="0"/>
    <n v="0"/>
    <n v="0"/>
  </r>
  <r>
    <x v="2"/>
    <x v="0"/>
    <x v="2"/>
    <x v="2"/>
    <x v="2"/>
    <x v="10"/>
    <x v="15"/>
    <x v="15"/>
    <x v="0"/>
    <x v="3"/>
    <x v="3"/>
    <n v="40.6"/>
    <n v="0"/>
    <n v="0"/>
    <n v="0"/>
  </r>
  <r>
    <x v="2"/>
    <x v="0"/>
    <x v="2"/>
    <x v="2"/>
    <x v="2"/>
    <x v="11"/>
    <x v="16"/>
    <x v="16"/>
    <x v="0"/>
    <x v="2"/>
    <x v="2"/>
    <n v="9.4"/>
    <n v="0"/>
    <n v="0"/>
    <n v="0"/>
  </r>
  <r>
    <x v="2"/>
    <x v="0"/>
    <x v="2"/>
    <x v="2"/>
    <x v="2"/>
    <x v="11"/>
    <x v="16"/>
    <x v="16"/>
    <x v="0"/>
    <x v="4"/>
    <x v="4"/>
    <n v="16.899999999999999"/>
    <n v="0"/>
    <n v="0"/>
    <n v="0"/>
  </r>
  <r>
    <x v="2"/>
    <x v="0"/>
    <x v="2"/>
    <x v="2"/>
    <x v="2"/>
    <x v="17"/>
    <x v="22"/>
    <x v="22"/>
    <x v="0"/>
    <x v="9"/>
    <x v="9"/>
    <n v="108.4"/>
    <n v="0"/>
    <n v="0"/>
    <n v="0"/>
  </r>
  <r>
    <x v="2"/>
    <x v="0"/>
    <x v="2"/>
    <x v="2"/>
    <x v="2"/>
    <x v="12"/>
    <x v="27"/>
    <x v="27"/>
    <x v="0"/>
    <x v="3"/>
    <x v="3"/>
    <n v="136.5"/>
    <n v="0"/>
    <n v="0"/>
    <n v="0"/>
  </r>
  <r>
    <x v="2"/>
    <x v="0"/>
    <x v="2"/>
    <x v="2"/>
    <x v="2"/>
    <x v="19"/>
    <x v="25"/>
    <x v="25"/>
    <x v="0"/>
    <x v="4"/>
    <x v="4"/>
    <n v="9.5"/>
    <n v="0"/>
    <n v="0"/>
    <n v="0"/>
  </r>
  <r>
    <x v="2"/>
    <x v="0"/>
    <x v="2"/>
    <x v="2"/>
    <x v="2"/>
    <x v="18"/>
    <x v="29"/>
    <x v="29"/>
    <x v="0"/>
    <x v="2"/>
    <x v="2"/>
    <n v="10.900000000000002"/>
    <n v="0"/>
    <n v="0"/>
    <n v="0"/>
  </r>
  <r>
    <x v="2"/>
    <x v="0"/>
    <x v="2"/>
    <x v="2"/>
    <x v="2"/>
    <x v="13"/>
    <x v="18"/>
    <x v="18"/>
    <x v="0"/>
    <x v="7"/>
    <x v="7"/>
    <n v="37"/>
    <n v="0"/>
    <n v="0"/>
    <n v="0"/>
  </r>
  <r>
    <x v="2"/>
    <x v="0"/>
    <x v="2"/>
    <x v="2"/>
    <x v="2"/>
    <x v="13"/>
    <x v="18"/>
    <x v="18"/>
    <x v="0"/>
    <x v="6"/>
    <x v="6"/>
    <n v="42.599999999999994"/>
    <n v="0"/>
    <n v="0"/>
    <n v="0"/>
  </r>
  <r>
    <x v="2"/>
    <x v="0"/>
    <x v="2"/>
    <x v="2"/>
    <x v="2"/>
    <x v="16"/>
    <x v="21"/>
    <x v="21"/>
    <x v="0"/>
    <x v="6"/>
    <x v="6"/>
    <n v="78.100000000000009"/>
    <n v="6.3"/>
    <n v="7.4"/>
    <n v="15.899999999999999"/>
  </r>
  <r>
    <x v="2"/>
    <x v="0"/>
    <x v="2"/>
    <x v="2"/>
    <x v="2"/>
    <x v="16"/>
    <x v="21"/>
    <x v="21"/>
    <x v="0"/>
    <x v="3"/>
    <x v="3"/>
    <n v="70.799999999999983"/>
    <n v="27.2"/>
    <n v="32.4"/>
    <n v="84"/>
  </r>
  <r>
    <x v="2"/>
    <x v="0"/>
    <x v="2"/>
    <x v="2"/>
    <x v="2"/>
    <x v="14"/>
    <x v="19"/>
    <x v="19"/>
    <x v="0"/>
    <x v="2"/>
    <x v="2"/>
    <n v="129.49999999999997"/>
    <n v="29.2"/>
    <n v="33"/>
    <n v="72.8"/>
  </r>
  <r>
    <x v="2"/>
    <x v="0"/>
    <x v="2"/>
    <x v="2"/>
    <x v="2"/>
    <x v="19"/>
    <x v="25"/>
    <x v="25"/>
    <x v="0"/>
    <x v="8"/>
    <x v="8"/>
    <n v="41.999999999999993"/>
    <n v="97"/>
    <n v="112.4"/>
    <n v="248.59999999999997"/>
  </r>
  <r>
    <x v="2"/>
    <x v="0"/>
    <x v="2"/>
    <x v="2"/>
    <x v="2"/>
    <x v="17"/>
    <x v="22"/>
    <x v="22"/>
    <x v="0"/>
    <x v="4"/>
    <x v="4"/>
    <n v="38.699999999999989"/>
    <n v="19.399999999999999"/>
    <n v="22.4"/>
    <n v="32.299999999999997"/>
  </r>
  <r>
    <x v="2"/>
    <x v="0"/>
    <x v="2"/>
    <x v="2"/>
    <x v="2"/>
    <x v="15"/>
    <x v="20"/>
    <x v="20"/>
    <x v="0"/>
    <x v="5"/>
    <x v="5"/>
    <n v="6.1999999999999993"/>
    <n v="0.5"/>
    <n v="0.5"/>
    <n v="36.300000000000004"/>
  </r>
  <r>
    <x v="2"/>
    <x v="0"/>
    <x v="2"/>
    <x v="2"/>
    <x v="2"/>
    <x v="10"/>
    <x v="24"/>
    <x v="24"/>
    <x v="0"/>
    <x v="3"/>
    <x v="3"/>
    <n v="46.699999999999989"/>
    <n v="4.0999999999999996"/>
    <n v="4.8"/>
    <n v="27.3"/>
  </r>
  <r>
    <x v="2"/>
    <x v="0"/>
    <x v="2"/>
    <x v="2"/>
    <x v="2"/>
    <x v="10"/>
    <x v="28"/>
    <x v="28"/>
    <x v="0"/>
    <x v="4"/>
    <x v="4"/>
    <n v="32.799999999999997"/>
    <n v="12.899999999999999"/>
    <n v="15.1"/>
    <n v="72.400000000000006"/>
  </r>
  <r>
    <x v="2"/>
    <x v="0"/>
    <x v="2"/>
    <x v="2"/>
    <x v="2"/>
    <x v="10"/>
    <x v="28"/>
    <x v="28"/>
    <x v="0"/>
    <x v="8"/>
    <x v="8"/>
    <n v="3.9999999999999893"/>
    <n v="202.10000000000002"/>
    <n v="236"/>
    <n v="240.9"/>
  </r>
  <r>
    <x v="2"/>
    <x v="0"/>
    <x v="2"/>
    <x v="2"/>
    <x v="2"/>
    <x v="10"/>
    <x v="24"/>
    <x v="24"/>
    <x v="0"/>
    <x v="5"/>
    <x v="5"/>
    <n v="164.09999999999994"/>
    <n v="108.5"/>
    <n v="123.39999999999999"/>
    <n v="208.8"/>
  </r>
  <r>
    <x v="2"/>
    <x v="0"/>
    <x v="2"/>
    <x v="2"/>
    <x v="2"/>
    <x v="13"/>
    <x v="18"/>
    <x v="18"/>
    <x v="0"/>
    <x v="9"/>
    <x v="9"/>
    <n v="31.199999999999996"/>
    <n v="31.4"/>
    <n v="37.200000000000003"/>
    <n v="60.1"/>
  </r>
  <r>
    <x v="2"/>
    <x v="0"/>
    <x v="2"/>
    <x v="2"/>
    <x v="2"/>
    <x v="10"/>
    <x v="15"/>
    <x v="15"/>
    <x v="0"/>
    <x v="9"/>
    <x v="9"/>
    <n v="24.699999999999996"/>
    <n v="6.3"/>
    <n v="7.1"/>
    <n v="34.5"/>
  </r>
  <r>
    <x v="2"/>
    <x v="0"/>
    <x v="2"/>
    <x v="2"/>
    <x v="2"/>
    <x v="11"/>
    <x v="16"/>
    <x v="16"/>
    <x v="0"/>
    <x v="8"/>
    <x v="8"/>
    <n v="14.799999999999997"/>
    <n v="7.7"/>
    <n v="9.1999999999999993"/>
    <n v="12.4"/>
  </r>
  <r>
    <x v="2"/>
    <x v="0"/>
    <x v="2"/>
    <x v="2"/>
    <x v="2"/>
    <x v="11"/>
    <x v="16"/>
    <x v="16"/>
    <x v="0"/>
    <x v="1"/>
    <x v="1"/>
    <n v="65.3"/>
    <n v="17.100000000000001"/>
    <n v="20.6"/>
    <n v="0"/>
  </r>
  <r>
    <x v="2"/>
    <x v="0"/>
    <x v="2"/>
    <x v="2"/>
    <x v="2"/>
    <x v="10"/>
    <x v="15"/>
    <x v="15"/>
    <x v="0"/>
    <x v="5"/>
    <x v="5"/>
    <n v="21.400000000000002"/>
    <n v="46.5"/>
    <n v="54.5"/>
    <n v="121.80000000000001"/>
  </r>
  <r>
    <x v="2"/>
    <x v="0"/>
    <x v="2"/>
    <x v="2"/>
    <x v="2"/>
    <x v="10"/>
    <x v="15"/>
    <x v="15"/>
    <x v="0"/>
    <x v="4"/>
    <x v="4"/>
    <n v="38.500000000000007"/>
    <n v="9.6"/>
    <n v="11.4"/>
    <n v="25.5"/>
  </r>
  <r>
    <x v="2"/>
    <x v="0"/>
    <x v="2"/>
    <x v="2"/>
    <x v="2"/>
    <x v="10"/>
    <x v="15"/>
    <x v="15"/>
    <x v="0"/>
    <x v="0"/>
    <x v="0"/>
    <n v="172.29999999999998"/>
    <n v="94.1"/>
    <n v="104.80000000000001"/>
    <n v="136.6"/>
  </r>
  <r>
    <x v="2"/>
    <x v="0"/>
    <x v="2"/>
    <x v="2"/>
    <x v="2"/>
    <x v="10"/>
    <x v="15"/>
    <x v="15"/>
    <x v="0"/>
    <x v="2"/>
    <x v="2"/>
    <n v="8.1"/>
    <n v="4.4000000000000004"/>
    <n v="5.0999999999999996"/>
    <n v="41.6"/>
  </r>
  <r>
    <x v="2"/>
    <x v="0"/>
    <x v="2"/>
    <x v="2"/>
    <x v="2"/>
    <x v="19"/>
    <x v="25"/>
    <x v="25"/>
    <x v="0"/>
    <x v="1"/>
    <x v="1"/>
    <n v="18.599999999999994"/>
    <n v="34.1"/>
    <n v="40"/>
    <n v="61.4"/>
  </r>
  <r>
    <x v="2"/>
    <x v="0"/>
    <x v="2"/>
    <x v="2"/>
    <x v="2"/>
    <x v="18"/>
    <x v="29"/>
    <x v="29"/>
    <x v="0"/>
    <x v="4"/>
    <x v="4"/>
    <n v="31.799999999999994"/>
    <n v="4.3"/>
    <n v="5.0999999999999996"/>
    <n v="0"/>
  </r>
  <r>
    <x v="2"/>
    <x v="0"/>
    <x v="2"/>
    <x v="2"/>
    <x v="2"/>
    <x v="17"/>
    <x v="22"/>
    <x v="22"/>
    <x v="0"/>
    <x v="5"/>
    <x v="5"/>
    <n v="23.7"/>
    <n v="96.9"/>
    <n v="112.69999999999999"/>
    <n v="233.10000000000002"/>
  </r>
  <r>
    <x v="2"/>
    <x v="0"/>
    <x v="2"/>
    <x v="2"/>
    <x v="2"/>
    <x v="14"/>
    <x v="19"/>
    <x v="19"/>
    <x v="0"/>
    <x v="3"/>
    <x v="3"/>
    <n v="80.8"/>
    <n v="33.5"/>
    <n v="39"/>
    <n v="0"/>
  </r>
  <r>
    <x v="2"/>
    <x v="0"/>
    <x v="2"/>
    <x v="2"/>
    <x v="2"/>
    <x v="14"/>
    <x v="19"/>
    <x v="19"/>
    <x v="0"/>
    <x v="0"/>
    <x v="0"/>
    <n v="43.699999999999974"/>
    <n v="134"/>
    <n v="151.5"/>
    <n v="182.29999999999998"/>
  </r>
  <r>
    <x v="2"/>
    <x v="0"/>
    <x v="2"/>
    <x v="2"/>
    <x v="2"/>
    <x v="10"/>
    <x v="15"/>
    <x v="15"/>
    <x v="0"/>
    <x v="6"/>
    <x v="6"/>
    <n v="12"/>
    <n v="33.5"/>
    <n v="38.9"/>
    <n v="76.400000000000006"/>
  </r>
  <r>
    <x v="2"/>
    <x v="0"/>
    <x v="2"/>
    <x v="2"/>
    <x v="2"/>
    <x v="14"/>
    <x v="19"/>
    <x v="19"/>
    <x v="0"/>
    <x v="4"/>
    <x v="4"/>
    <n v="60.000000000000007"/>
    <n v="12.5"/>
    <n v="14.5"/>
    <n v="0"/>
  </r>
  <r>
    <x v="2"/>
    <x v="0"/>
    <x v="2"/>
    <x v="2"/>
    <x v="2"/>
    <x v="12"/>
    <x v="17"/>
    <x v="17"/>
    <x v="0"/>
    <x v="0"/>
    <x v="0"/>
    <n v="184.70000000000002"/>
    <n v="98.9"/>
    <n v="112"/>
    <n v="172"/>
  </r>
  <r>
    <x v="2"/>
    <x v="0"/>
    <x v="2"/>
    <x v="2"/>
    <x v="2"/>
    <x v="10"/>
    <x v="24"/>
    <x v="24"/>
    <x v="0"/>
    <x v="6"/>
    <x v="6"/>
    <n v="106.3"/>
    <n v="45.699999999999996"/>
    <n v="52.7"/>
    <n v="97.6"/>
  </r>
  <r>
    <x v="2"/>
    <x v="0"/>
    <x v="2"/>
    <x v="2"/>
    <x v="2"/>
    <x v="10"/>
    <x v="24"/>
    <x v="24"/>
    <x v="0"/>
    <x v="4"/>
    <x v="4"/>
    <n v="21.3"/>
    <n v="36.5"/>
    <n v="40.799999999999997"/>
    <n v="38.799999999999997"/>
  </r>
  <r>
    <x v="2"/>
    <x v="0"/>
    <x v="2"/>
    <x v="2"/>
    <x v="2"/>
    <x v="10"/>
    <x v="28"/>
    <x v="28"/>
    <x v="0"/>
    <x v="6"/>
    <x v="6"/>
    <n v="66.3"/>
    <n v="12.5"/>
    <n v="13.8"/>
    <n v="48.7"/>
  </r>
  <r>
    <x v="2"/>
    <x v="0"/>
    <x v="2"/>
    <x v="2"/>
    <x v="2"/>
    <x v="10"/>
    <x v="28"/>
    <x v="28"/>
    <x v="0"/>
    <x v="5"/>
    <x v="5"/>
    <n v="1175.0999999999999"/>
    <n v="590.5"/>
    <n v="683.90000000000009"/>
    <n v="913.30000000000007"/>
  </r>
  <r>
    <x v="2"/>
    <x v="0"/>
    <x v="2"/>
    <x v="2"/>
    <x v="2"/>
    <x v="10"/>
    <x v="28"/>
    <x v="28"/>
    <x v="0"/>
    <x v="3"/>
    <x v="3"/>
    <n v="166.4"/>
    <n v="56.2"/>
    <n v="64.400000000000006"/>
    <n v="288.7"/>
  </r>
  <r>
    <x v="2"/>
    <x v="0"/>
    <x v="2"/>
    <x v="2"/>
    <x v="2"/>
    <x v="12"/>
    <x v="17"/>
    <x v="17"/>
    <x v="0"/>
    <x v="8"/>
    <x v="8"/>
    <n v="26.699999999999996"/>
    <n v="27.1"/>
    <n v="30.6"/>
    <n v="68.5"/>
  </r>
  <r>
    <x v="2"/>
    <x v="0"/>
    <x v="2"/>
    <x v="2"/>
    <x v="2"/>
    <x v="10"/>
    <x v="24"/>
    <x v="24"/>
    <x v="0"/>
    <x v="2"/>
    <x v="2"/>
    <n v="21.200000000000006"/>
    <n v="29.2"/>
    <n v="33.299999999999997"/>
    <n v="17"/>
  </r>
  <r>
    <x v="2"/>
    <x v="0"/>
    <x v="2"/>
    <x v="2"/>
    <x v="2"/>
    <x v="17"/>
    <x v="22"/>
    <x v="22"/>
    <x v="0"/>
    <x v="6"/>
    <x v="6"/>
    <n v="224.2000000000001"/>
    <n v="200.49999999999997"/>
    <n v="229.40000000000003"/>
    <n v="325.70000000000005"/>
  </r>
  <r>
    <x v="2"/>
    <x v="0"/>
    <x v="2"/>
    <x v="2"/>
    <x v="2"/>
    <x v="17"/>
    <x v="22"/>
    <x v="22"/>
    <x v="0"/>
    <x v="2"/>
    <x v="2"/>
    <n v="14.199999999999994"/>
    <n v="24.5"/>
    <n v="27.9"/>
    <n v="37.099999999999994"/>
  </r>
  <r>
    <x v="2"/>
    <x v="0"/>
    <x v="2"/>
    <x v="2"/>
    <x v="2"/>
    <x v="20"/>
    <x v="26"/>
    <x v="26"/>
    <x v="0"/>
    <x v="9"/>
    <x v="9"/>
    <n v="98.7"/>
    <n v="16.399999999999999"/>
    <n v="19.100000000000001"/>
    <n v="37"/>
  </r>
  <r>
    <x v="2"/>
    <x v="0"/>
    <x v="2"/>
    <x v="2"/>
    <x v="2"/>
    <x v="18"/>
    <x v="23"/>
    <x v="23"/>
    <x v="0"/>
    <x v="2"/>
    <x v="2"/>
    <n v="0.50000000000000011"/>
    <n v="2.9000000000000004"/>
    <n v="3.3"/>
    <n v="29.500000000000011"/>
  </r>
  <r>
    <x v="2"/>
    <x v="0"/>
    <x v="2"/>
    <x v="2"/>
    <x v="2"/>
    <x v="12"/>
    <x v="17"/>
    <x v="17"/>
    <x v="0"/>
    <x v="7"/>
    <x v="7"/>
    <n v="67.900000000000006"/>
    <n v="37.4"/>
    <n v="43.2"/>
    <n v="60.9"/>
  </r>
  <r>
    <x v="2"/>
    <x v="0"/>
    <x v="2"/>
    <x v="2"/>
    <x v="2"/>
    <x v="12"/>
    <x v="17"/>
    <x v="17"/>
    <x v="0"/>
    <x v="3"/>
    <x v="3"/>
    <n v="211.49999999999994"/>
    <n v="355.70000000000005"/>
    <n v="404"/>
    <n v="631.6"/>
  </r>
  <r>
    <x v="2"/>
    <x v="0"/>
    <x v="2"/>
    <x v="2"/>
    <x v="2"/>
    <x v="12"/>
    <x v="17"/>
    <x v="17"/>
    <x v="0"/>
    <x v="4"/>
    <x v="4"/>
    <n v="20.599999999999998"/>
    <n v="12.5"/>
    <n v="14.5"/>
    <n v="19.299999999999997"/>
  </r>
  <r>
    <x v="2"/>
    <x v="0"/>
    <x v="2"/>
    <x v="2"/>
    <x v="2"/>
    <x v="12"/>
    <x v="17"/>
    <x v="17"/>
    <x v="0"/>
    <x v="1"/>
    <x v="1"/>
    <n v="65.300000000000011"/>
    <n v="4.9000000000000004"/>
    <n v="5.5"/>
    <n v="0"/>
  </r>
  <r>
    <x v="2"/>
    <x v="0"/>
    <x v="2"/>
    <x v="2"/>
    <x v="2"/>
    <x v="12"/>
    <x v="17"/>
    <x v="17"/>
    <x v="0"/>
    <x v="2"/>
    <x v="2"/>
    <n v="146"/>
    <n v="49.5"/>
    <n v="55.7"/>
    <n v="22.4"/>
  </r>
  <r>
    <x v="2"/>
    <x v="0"/>
    <x v="2"/>
    <x v="2"/>
    <x v="2"/>
    <x v="11"/>
    <x v="16"/>
    <x v="16"/>
    <x v="0"/>
    <x v="9"/>
    <x v="9"/>
    <n v="52.8"/>
    <n v="25"/>
    <n v="29.4"/>
    <n v="41"/>
  </r>
  <r>
    <x v="2"/>
    <x v="0"/>
    <x v="2"/>
    <x v="2"/>
    <x v="2"/>
    <x v="11"/>
    <x v="16"/>
    <x v="16"/>
    <x v="0"/>
    <x v="0"/>
    <x v="0"/>
    <n v="226.1"/>
    <n v="100.30000000000001"/>
    <n v="116.6"/>
    <n v="98.9"/>
  </r>
  <r>
    <x v="2"/>
    <x v="0"/>
    <x v="2"/>
    <x v="2"/>
    <x v="2"/>
    <x v="20"/>
    <x v="26"/>
    <x v="26"/>
    <x v="0"/>
    <x v="7"/>
    <x v="7"/>
    <n v="2.8000000000000043"/>
    <n v="46.5"/>
    <n v="53.2"/>
    <n v="10.1"/>
  </r>
  <r>
    <x v="2"/>
    <x v="0"/>
    <x v="2"/>
    <x v="2"/>
    <x v="2"/>
    <x v="20"/>
    <x v="26"/>
    <x v="26"/>
    <x v="0"/>
    <x v="6"/>
    <x v="6"/>
    <n v="32.20000000000001"/>
    <n v="6.1999999999999993"/>
    <n v="7.4"/>
    <n v="4.3"/>
  </r>
  <r>
    <x v="2"/>
    <x v="0"/>
    <x v="2"/>
    <x v="2"/>
    <x v="2"/>
    <x v="20"/>
    <x v="26"/>
    <x v="26"/>
    <x v="0"/>
    <x v="5"/>
    <x v="5"/>
    <n v="31.899999999999995"/>
    <n v="3.8"/>
    <n v="4.5"/>
    <n v="42.1"/>
  </r>
  <r>
    <x v="2"/>
    <x v="0"/>
    <x v="2"/>
    <x v="2"/>
    <x v="2"/>
    <x v="12"/>
    <x v="17"/>
    <x v="17"/>
    <x v="0"/>
    <x v="6"/>
    <x v="6"/>
    <n v="390.90000000000003"/>
    <n v="75.2"/>
    <n v="85.5"/>
    <n v="329.9"/>
  </r>
  <r>
    <x v="2"/>
    <x v="0"/>
    <x v="2"/>
    <x v="2"/>
    <x v="2"/>
    <x v="14"/>
    <x v="19"/>
    <x v="19"/>
    <x v="0"/>
    <x v="9"/>
    <x v="9"/>
    <n v="125.09999999999997"/>
    <n v="100.5"/>
    <n v="114.30000000000001"/>
    <n v="28"/>
  </r>
  <r>
    <x v="2"/>
    <x v="0"/>
    <x v="2"/>
    <x v="2"/>
    <x v="2"/>
    <x v="14"/>
    <x v="19"/>
    <x v="19"/>
    <x v="0"/>
    <x v="6"/>
    <x v="6"/>
    <n v="64.2"/>
    <n v="54.3"/>
    <n v="62.599999999999994"/>
    <n v="14.4"/>
  </r>
  <r>
    <x v="2"/>
    <x v="0"/>
    <x v="2"/>
    <x v="2"/>
    <x v="2"/>
    <x v="19"/>
    <x v="25"/>
    <x v="25"/>
    <x v="0"/>
    <x v="7"/>
    <x v="7"/>
    <n v="31.600000000000009"/>
    <n v="41.5"/>
    <n v="47.899999999999991"/>
    <n v="62.599999999999994"/>
  </r>
  <r>
    <x v="2"/>
    <x v="0"/>
    <x v="2"/>
    <x v="2"/>
    <x v="2"/>
    <x v="19"/>
    <x v="25"/>
    <x v="25"/>
    <x v="0"/>
    <x v="6"/>
    <x v="6"/>
    <n v="33.799999999999997"/>
    <n v="12.5"/>
    <n v="14.099999999999998"/>
    <n v="25.9"/>
  </r>
  <r>
    <x v="2"/>
    <x v="0"/>
    <x v="2"/>
    <x v="2"/>
    <x v="2"/>
    <x v="19"/>
    <x v="25"/>
    <x v="25"/>
    <x v="0"/>
    <x v="5"/>
    <x v="5"/>
    <n v="24.099999999999994"/>
    <n v="54.2"/>
    <n v="60.2"/>
    <n v="151"/>
  </r>
  <r>
    <x v="2"/>
    <x v="0"/>
    <x v="2"/>
    <x v="2"/>
    <x v="2"/>
    <x v="11"/>
    <x v="16"/>
    <x v="16"/>
    <x v="0"/>
    <x v="7"/>
    <x v="7"/>
    <n v="8.6"/>
    <n v="7.3000000000000007"/>
    <n v="8.3000000000000007"/>
    <n v="19"/>
  </r>
  <r>
    <x v="2"/>
    <x v="0"/>
    <x v="2"/>
    <x v="2"/>
    <x v="2"/>
    <x v="11"/>
    <x v="16"/>
    <x v="16"/>
    <x v="0"/>
    <x v="6"/>
    <x v="6"/>
    <n v="13.600000000000001"/>
    <n v="100.3"/>
    <n v="117.5"/>
    <n v="165.6"/>
  </r>
  <r>
    <x v="2"/>
    <x v="0"/>
    <x v="2"/>
    <x v="2"/>
    <x v="2"/>
    <x v="11"/>
    <x v="16"/>
    <x v="16"/>
    <x v="0"/>
    <x v="3"/>
    <x v="3"/>
    <n v="21.4"/>
    <n v="31.3"/>
    <n v="35.5"/>
    <n v="32.6"/>
  </r>
  <r>
    <x v="2"/>
    <x v="0"/>
    <x v="2"/>
    <x v="2"/>
    <x v="2"/>
    <x v="13"/>
    <x v="18"/>
    <x v="18"/>
    <x v="0"/>
    <x v="0"/>
    <x v="0"/>
    <n v="62.90000000000002"/>
    <n v="71.2"/>
    <n v="82.8"/>
    <n v="81.3"/>
  </r>
  <r>
    <x v="2"/>
    <x v="0"/>
    <x v="2"/>
    <x v="2"/>
    <x v="2"/>
    <x v="17"/>
    <x v="22"/>
    <x v="22"/>
    <x v="0"/>
    <x v="0"/>
    <x v="0"/>
    <n v="111.9"/>
    <n v="326.3"/>
    <n v="377.3"/>
    <n v="495.99999999999989"/>
  </r>
  <r>
    <x v="2"/>
    <x v="0"/>
    <x v="2"/>
    <x v="2"/>
    <x v="2"/>
    <x v="20"/>
    <x v="26"/>
    <x v="26"/>
    <x v="0"/>
    <x v="4"/>
    <x v="4"/>
    <n v="9.3000000000000007"/>
    <n v="2.5"/>
    <n v="2.8"/>
    <n v="1.8"/>
  </r>
  <r>
    <x v="2"/>
    <x v="0"/>
    <x v="2"/>
    <x v="2"/>
    <x v="2"/>
    <x v="12"/>
    <x v="27"/>
    <x v="27"/>
    <x v="0"/>
    <x v="6"/>
    <x v="6"/>
    <n v="322.69999999999993"/>
    <n v="569.4"/>
    <n v="646.4"/>
    <n v="469.7999999999999"/>
  </r>
  <r>
    <x v="2"/>
    <x v="0"/>
    <x v="2"/>
    <x v="2"/>
    <x v="2"/>
    <x v="12"/>
    <x v="27"/>
    <x v="27"/>
    <x v="0"/>
    <x v="4"/>
    <x v="4"/>
    <n v="135.90000000000003"/>
    <n v="160.80000000000001"/>
    <n v="185.39999999999998"/>
    <n v="39.700000000000003"/>
  </r>
  <r>
    <x v="2"/>
    <x v="0"/>
    <x v="2"/>
    <x v="2"/>
    <x v="2"/>
    <x v="12"/>
    <x v="27"/>
    <x v="27"/>
    <x v="0"/>
    <x v="2"/>
    <x v="2"/>
    <n v="146.49999999999997"/>
    <n v="108"/>
    <n v="124.9"/>
    <n v="77"/>
  </r>
  <r>
    <x v="2"/>
    <x v="0"/>
    <x v="2"/>
    <x v="2"/>
    <x v="2"/>
    <x v="10"/>
    <x v="24"/>
    <x v="24"/>
    <x v="0"/>
    <x v="9"/>
    <x v="9"/>
    <n v="149.30000000000001"/>
    <n v="75.300000000000011"/>
    <n v="88.1"/>
    <n v="82.4"/>
  </r>
  <r>
    <x v="2"/>
    <x v="0"/>
    <x v="2"/>
    <x v="2"/>
    <x v="2"/>
    <x v="18"/>
    <x v="29"/>
    <x v="29"/>
    <x v="0"/>
    <x v="6"/>
    <x v="6"/>
    <n v="34.1"/>
    <n v="33.299999999999997"/>
    <n v="38.299999999999997"/>
    <n v="23.299999999999997"/>
  </r>
  <r>
    <x v="2"/>
    <x v="0"/>
    <x v="2"/>
    <x v="2"/>
    <x v="2"/>
    <x v="18"/>
    <x v="29"/>
    <x v="29"/>
    <x v="0"/>
    <x v="3"/>
    <x v="3"/>
    <n v="93.1"/>
    <n v="85.7"/>
    <n v="98"/>
    <n v="104.5"/>
  </r>
  <r>
    <x v="2"/>
    <x v="0"/>
    <x v="2"/>
    <x v="2"/>
    <x v="2"/>
    <x v="18"/>
    <x v="29"/>
    <x v="29"/>
    <x v="0"/>
    <x v="12"/>
    <x v="12"/>
    <n v="5.3"/>
    <n v="1.5"/>
    <n v="1.8"/>
    <n v="0"/>
  </r>
  <r>
    <x v="2"/>
    <x v="0"/>
    <x v="2"/>
    <x v="2"/>
    <x v="2"/>
    <x v="13"/>
    <x v="18"/>
    <x v="18"/>
    <x v="0"/>
    <x v="3"/>
    <x v="3"/>
    <n v="29.799999999999997"/>
    <n v="4.0999999999999996"/>
    <n v="4.9000000000000004"/>
    <n v="21.9"/>
  </r>
  <r>
    <x v="2"/>
    <x v="0"/>
    <x v="2"/>
    <x v="2"/>
    <x v="2"/>
    <x v="13"/>
    <x v="18"/>
    <x v="18"/>
    <x v="0"/>
    <x v="1"/>
    <x v="1"/>
    <n v="8.6999999999999993"/>
    <n v="4.8"/>
    <n v="5.6999999999999993"/>
    <n v="5.4"/>
  </r>
  <r>
    <x v="2"/>
    <x v="0"/>
    <x v="2"/>
    <x v="2"/>
    <x v="2"/>
    <x v="13"/>
    <x v="18"/>
    <x v="18"/>
    <x v="0"/>
    <x v="2"/>
    <x v="2"/>
    <n v="15.000000000000004"/>
    <n v="17.8"/>
    <n v="20.5"/>
    <n v="9.6"/>
  </r>
  <r>
    <x v="2"/>
    <x v="0"/>
    <x v="2"/>
    <x v="2"/>
    <x v="2"/>
    <x v="17"/>
    <x v="22"/>
    <x v="22"/>
    <x v="0"/>
    <x v="3"/>
    <x v="3"/>
    <n v="48.400000000000006"/>
    <n v="108.5"/>
    <n v="123.30000000000001"/>
    <n v="224.79999999999998"/>
  </r>
  <r>
    <x v="2"/>
    <x v="0"/>
    <x v="2"/>
    <x v="2"/>
    <x v="2"/>
    <x v="20"/>
    <x v="26"/>
    <x v="26"/>
    <x v="0"/>
    <x v="0"/>
    <x v="0"/>
    <n v="32.399999999999991"/>
    <n v="16.5"/>
    <n v="19"/>
    <n v="0"/>
  </r>
  <r>
    <x v="2"/>
    <x v="0"/>
    <x v="2"/>
    <x v="2"/>
    <x v="0"/>
    <x v="0"/>
    <x v="0"/>
    <x v="0"/>
    <x v="1"/>
    <x v="10"/>
    <x v="10"/>
    <n v="17.8"/>
    <n v="0"/>
    <n v="0"/>
    <n v="0"/>
  </r>
  <r>
    <x v="2"/>
    <x v="0"/>
    <x v="2"/>
    <x v="2"/>
    <x v="0"/>
    <x v="1"/>
    <x v="2"/>
    <x v="2"/>
    <x v="1"/>
    <x v="11"/>
    <x v="11"/>
    <n v="160.1"/>
    <n v="38"/>
    <n v="43.9"/>
    <n v="37.9"/>
  </r>
  <r>
    <x v="2"/>
    <x v="0"/>
    <x v="2"/>
    <x v="2"/>
    <x v="0"/>
    <x v="0"/>
    <x v="0"/>
    <x v="0"/>
    <x v="1"/>
    <x v="11"/>
    <x v="11"/>
    <n v="516.6"/>
    <n v="261.3"/>
    <n v="297.2"/>
    <n v="330.6"/>
  </r>
  <r>
    <x v="2"/>
    <x v="0"/>
    <x v="2"/>
    <x v="2"/>
    <x v="0"/>
    <x v="1"/>
    <x v="1"/>
    <x v="1"/>
    <x v="1"/>
    <x v="11"/>
    <x v="11"/>
    <n v="142.70000000000002"/>
    <n v="152"/>
    <n v="176.9"/>
    <n v="332.20000000000005"/>
  </r>
  <r>
    <x v="2"/>
    <x v="0"/>
    <x v="2"/>
    <x v="2"/>
    <x v="1"/>
    <x v="9"/>
    <x v="13"/>
    <x v="13"/>
    <x v="1"/>
    <x v="10"/>
    <x v="10"/>
    <n v="25.700000000000003"/>
    <n v="0"/>
    <n v="0"/>
    <n v="0"/>
  </r>
  <r>
    <x v="2"/>
    <x v="0"/>
    <x v="2"/>
    <x v="2"/>
    <x v="1"/>
    <x v="21"/>
    <x v="30"/>
    <x v="30"/>
    <x v="1"/>
    <x v="11"/>
    <x v="11"/>
    <n v="21.8"/>
    <n v="0"/>
    <n v="0"/>
    <n v="0"/>
  </r>
  <r>
    <x v="2"/>
    <x v="0"/>
    <x v="2"/>
    <x v="2"/>
    <x v="1"/>
    <x v="8"/>
    <x v="12"/>
    <x v="12"/>
    <x v="1"/>
    <x v="10"/>
    <x v="10"/>
    <n v="93.300000000000011"/>
    <n v="0"/>
    <n v="0"/>
    <n v="0"/>
  </r>
  <r>
    <x v="2"/>
    <x v="0"/>
    <x v="2"/>
    <x v="2"/>
    <x v="1"/>
    <x v="3"/>
    <x v="4"/>
    <x v="4"/>
    <x v="1"/>
    <x v="10"/>
    <x v="10"/>
    <n v="9.5"/>
    <n v="0"/>
    <n v="0"/>
    <n v="0"/>
  </r>
  <r>
    <x v="2"/>
    <x v="0"/>
    <x v="2"/>
    <x v="2"/>
    <x v="1"/>
    <x v="4"/>
    <x v="9"/>
    <x v="9"/>
    <x v="1"/>
    <x v="10"/>
    <x v="10"/>
    <n v="18.8"/>
    <n v="0"/>
    <n v="0"/>
    <n v="0"/>
  </r>
  <r>
    <x v="2"/>
    <x v="0"/>
    <x v="2"/>
    <x v="2"/>
    <x v="1"/>
    <x v="5"/>
    <x v="6"/>
    <x v="6"/>
    <x v="1"/>
    <x v="11"/>
    <x v="11"/>
    <n v="396.3"/>
    <n v="103.4"/>
    <n v="120.7"/>
    <n v="224.7"/>
  </r>
  <r>
    <x v="2"/>
    <x v="0"/>
    <x v="2"/>
    <x v="2"/>
    <x v="1"/>
    <x v="6"/>
    <x v="8"/>
    <x v="8"/>
    <x v="1"/>
    <x v="10"/>
    <x v="10"/>
    <n v="8.6000000000000014"/>
    <n v="2.2000000000000002"/>
    <n v="2.4"/>
    <n v="0"/>
  </r>
  <r>
    <x v="2"/>
    <x v="0"/>
    <x v="2"/>
    <x v="2"/>
    <x v="1"/>
    <x v="4"/>
    <x v="14"/>
    <x v="14"/>
    <x v="1"/>
    <x v="10"/>
    <x v="10"/>
    <n v="18.400000000000002"/>
    <n v="4.3"/>
    <n v="5"/>
    <n v="16.399999999999999"/>
  </r>
  <r>
    <x v="2"/>
    <x v="0"/>
    <x v="2"/>
    <x v="2"/>
    <x v="1"/>
    <x v="4"/>
    <x v="5"/>
    <x v="5"/>
    <x v="1"/>
    <x v="10"/>
    <x v="10"/>
    <n v="43.7"/>
    <n v="21.7"/>
    <n v="24.2"/>
    <n v="16.899999999999999"/>
  </r>
  <r>
    <x v="2"/>
    <x v="0"/>
    <x v="2"/>
    <x v="2"/>
    <x v="1"/>
    <x v="5"/>
    <x v="6"/>
    <x v="6"/>
    <x v="1"/>
    <x v="10"/>
    <x v="10"/>
    <n v="165.7"/>
    <n v="91.4"/>
    <n v="103.99999999999999"/>
    <n v="98"/>
  </r>
  <r>
    <x v="2"/>
    <x v="0"/>
    <x v="2"/>
    <x v="2"/>
    <x v="1"/>
    <x v="6"/>
    <x v="11"/>
    <x v="11"/>
    <x v="1"/>
    <x v="10"/>
    <x v="10"/>
    <n v="84.5"/>
    <n v="21.7"/>
    <n v="24.4"/>
    <n v="224.5"/>
  </r>
  <r>
    <x v="2"/>
    <x v="0"/>
    <x v="2"/>
    <x v="2"/>
    <x v="1"/>
    <x v="5"/>
    <x v="7"/>
    <x v="7"/>
    <x v="1"/>
    <x v="10"/>
    <x v="10"/>
    <n v="125.10000000000001"/>
    <n v="32.6"/>
    <n v="37.9"/>
    <n v="85.4"/>
  </r>
  <r>
    <x v="2"/>
    <x v="0"/>
    <x v="2"/>
    <x v="2"/>
    <x v="2"/>
    <x v="20"/>
    <x v="26"/>
    <x v="26"/>
    <x v="1"/>
    <x v="11"/>
    <x v="11"/>
    <n v="405.8"/>
    <n v="0"/>
    <n v="0"/>
    <n v="0"/>
  </r>
  <r>
    <x v="2"/>
    <x v="0"/>
    <x v="2"/>
    <x v="2"/>
    <x v="2"/>
    <x v="10"/>
    <x v="15"/>
    <x v="15"/>
    <x v="1"/>
    <x v="11"/>
    <x v="11"/>
    <n v="50.599999999999994"/>
    <n v="48.9"/>
    <n v="54.2"/>
    <n v="0"/>
  </r>
  <r>
    <x v="2"/>
    <x v="0"/>
    <x v="2"/>
    <x v="2"/>
    <x v="2"/>
    <x v="14"/>
    <x v="19"/>
    <x v="19"/>
    <x v="1"/>
    <x v="11"/>
    <x v="11"/>
    <n v="206.8"/>
    <n v="212.3"/>
    <n v="244.7"/>
    <n v="396.20000000000005"/>
  </r>
  <r>
    <x v="2"/>
    <x v="0"/>
    <x v="2"/>
    <x v="2"/>
    <x v="2"/>
    <x v="13"/>
    <x v="18"/>
    <x v="18"/>
    <x v="1"/>
    <x v="11"/>
    <x v="11"/>
    <n v="155.1"/>
    <n v="218"/>
    <n v="252.9"/>
    <n v="145.80000000000001"/>
  </r>
  <r>
    <x v="3"/>
    <x v="0"/>
    <x v="3"/>
    <x v="3"/>
    <x v="0"/>
    <x v="0"/>
    <x v="0"/>
    <x v="0"/>
    <x v="0"/>
    <x v="0"/>
    <x v="0"/>
    <n v="133.9"/>
    <n v="0"/>
    <n v="0"/>
    <n v="0"/>
  </r>
  <r>
    <x v="3"/>
    <x v="0"/>
    <x v="3"/>
    <x v="3"/>
    <x v="0"/>
    <x v="22"/>
    <x v="31"/>
    <x v="31"/>
    <x v="0"/>
    <x v="1"/>
    <x v="1"/>
    <n v="180.4"/>
    <n v="0"/>
    <n v="0"/>
    <n v="0"/>
  </r>
  <r>
    <x v="3"/>
    <x v="0"/>
    <x v="3"/>
    <x v="3"/>
    <x v="0"/>
    <x v="22"/>
    <x v="31"/>
    <x v="31"/>
    <x v="0"/>
    <x v="8"/>
    <x v="8"/>
    <n v="355.90000000000003"/>
    <n v="0"/>
    <n v="0"/>
    <n v="0"/>
  </r>
  <r>
    <x v="3"/>
    <x v="0"/>
    <x v="3"/>
    <x v="3"/>
    <x v="0"/>
    <x v="23"/>
    <x v="32"/>
    <x v="32"/>
    <x v="0"/>
    <x v="0"/>
    <x v="0"/>
    <n v="32.700000000000003"/>
    <n v="0"/>
    <n v="0"/>
    <n v="0"/>
  </r>
  <r>
    <x v="3"/>
    <x v="0"/>
    <x v="3"/>
    <x v="3"/>
    <x v="0"/>
    <x v="1"/>
    <x v="2"/>
    <x v="2"/>
    <x v="0"/>
    <x v="4"/>
    <x v="4"/>
    <n v="22.200000000000006"/>
    <n v="0"/>
    <n v="0"/>
    <n v="0"/>
  </r>
  <r>
    <x v="3"/>
    <x v="0"/>
    <x v="3"/>
    <x v="3"/>
    <x v="0"/>
    <x v="0"/>
    <x v="0"/>
    <x v="0"/>
    <x v="0"/>
    <x v="1"/>
    <x v="1"/>
    <n v="10.399999999999999"/>
    <n v="0"/>
    <n v="0"/>
    <n v="0"/>
  </r>
  <r>
    <x v="3"/>
    <x v="0"/>
    <x v="3"/>
    <x v="3"/>
    <x v="0"/>
    <x v="0"/>
    <x v="0"/>
    <x v="0"/>
    <x v="0"/>
    <x v="12"/>
    <x v="12"/>
    <n v="87"/>
    <n v="0"/>
    <n v="0"/>
    <n v="0"/>
  </r>
  <r>
    <x v="3"/>
    <x v="0"/>
    <x v="3"/>
    <x v="3"/>
    <x v="0"/>
    <x v="22"/>
    <x v="31"/>
    <x v="31"/>
    <x v="0"/>
    <x v="0"/>
    <x v="0"/>
    <n v="3.1999999999999993"/>
    <n v="8.6"/>
    <n v="5.4"/>
    <n v="9.6"/>
  </r>
  <r>
    <x v="3"/>
    <x v="0"/>
    <x v="3"/>
    <x v="3"/>
    <x v="0"/>
    <x v="23"/>
    <x v="32"/>
    <x v="32"/>
    <x v="0"/>
    <x v="7"/>
    <x v="7"/>
    <n v="2.5999999999999996"/>
    <n v="7.6"/>
    <n v="5"/>
    <n v="10.7"/>
  </r>
  <r>
    <x v="3"/>
    <x v="0"/>
    <x v="3"/>
    <x v="3"/>
    <x v="0"/>
    <x v="1"/>
    <x v="2"/>
    <x v="2"/>
    <x v="0"/>
    <x v="0"/>
    <x v="0"/>
    <n v="33.400000000000006"/>
    <n v="26.3"/>
    <n v="26"/>
    <n v="28.5"/>
  </r>
  <r>
    <x v="3"/>
    <x v="0"/>
    <x v="3"/>
    <x v="3"/>
    <x v="0"/>
    <x v="22"/>
    <x v="31"/>
    <x v="31"/>
    <x v="0"/>
    <x v="6"/>
    <x v="6"/>
    <n v="3.8999999999999995"/>
    <n v="10.8"/>
    <n v="6.9"/>
    <n v="8.9"/>
  </r>
  <r>
    <x v="3"/>
    <x v="0"/>
    <x v="3"/>
    <x v="3"/>
    <x v="0"/>
    <x v="2"/>
    <x v="3"/>
    <x v="3"/>
    <x v="0"/>
    <x v="3"/>
    <x v="3"/>
    <n v="33.700000000000003"/>
    <n v="13.1"/>
    <n v="13.6"/>
    <n v="17"/>
  </r>
  <r>
    <x v="3"/>
    <x v="0"/>
    <x v="3"/>
    <x v="3"/>
    <x v="0"/>
    <x v="2"/>
    <x v="3"/>
    <x v="3"/>
    <x v="0"/>
    <x v="0"/>
    <x v="0"/>
    <n v="16.399999999999999"/>
    <n v="15.299999999999999"/>
    <n v="15.6"/>
    <n v="0"/>
  </r>
  <r>
    <x v="3"/>
    <x v="0"/>
    <x v="3"/>
    <x v="3"/>
    <x v="0"/>
    <x v="1"/>
    <x v="2"/>
    <x v="2"/>
    <x v="0"/>
    <x v="6"/>
    <x v="6"/>
    <n v="110.19999999999999"/>
    <n v="24"/>
    <n v="24.5"/>
    <n v="77.600000000000009"/>
  </r>
  <r>
    <x v="3"/>
    <x v="0"/>
    <x v="3"/>
    <x v="3"/>
    <x v="0"/>
    <x v="1"/>
    <x v="2"/>
    <x v="2"/>
    <x v="0"/>
    <x v="3"/>
    <x v="3"/>
    <n v="95.799999999999955"/>
    <n v="56.9"/>
    <n v="58.599999999999994"/>
    <n v="338.2999999999999"/>
  </r>
  <r>
    <x v="3"/>
    <x v="0"/>
    <x v="3"/>
    <x v="3"/>
    <x v="0"/>
    <x v="1"/>
    <x v="2"/>
    <x v="2"/>
    <x v="0"/>
    <x v="2"/>
    <x v="2"/>
    <n v="28.6"/>
    <n v="25.799999999999997"/>
    <n v="25.900000000000002"/>
    <n v="72.399999999999991"/>
  </r>
  <r>
    <x v="3"/>
    <x v="0"/>
    <x v="3"/>
    <x v="3"/>
    <x v="0"/>
    <x v="1"/>
    <x v="1"/>
    <x v="1"/>
    <x v="0"/>
    <x v="6"/>
    <x v="6"/>
    <n v="50.400000000000006"/>
    <n v="35"/>
    <n v="35.799999999999997"/>
    <n v="69.699999999999989"/>
  </r>
  <r>
    <x v="3"/>
    <x v="0"/>
    <x v="3"/>
    <x v="3"/>
    <x v="0"/>
    <x v="1"/>
    <x v="1"/>
    <x v="1"/>
    <x v="0"/>
    <x v="2"/>
    <x v="2"/>
    <n v="46.100000000000009"/>
    <n v="32.700000000000003"/>
    <n v="34.299999999999997"/>
    <n v="72.099999999999994"/>
  </r>
  <r>
    <x v="3"/>
    <x v="0"/>
    <x v="3"/>
    <x v="3"/>
    <x v="0"/>
    <x v="1"/>
    <x v="1"/>
    <x v="1"/>
    <x v="0"/>
    <x v="3"/>
    <x v="3"/>
    <n v="293.30000000000013"/>
    <n v="205.5"/>
    <n v="210.8"/>
    <n v="358.5"/>
  </r>
  <r>
    <x v="3"/>
    <x v="0"/>
    <x v="3"/>
    <x v="3"/>
    <x v="0"/>
    <x v="23"/>
    <x v="32"/>
    <x v="32"/>
    <x v="0"/>
    <x v="9"/>
    <x v="9"/>
    <n v="7.5"/>
    <n v="2.2000000000000002"/>
    <n v="2.4"/>
    <n v="0"/>
  </r>
  <r>
    <x v="3"/>
    <x v="0"/>
    <x v="3"/>
    <x v="3"/>
    <x v="0"/>
    <x v="23"/>
    <x v="32"/>
    <x v="32"/>
    <x v="0"/>
    <x v="3"/>
    <x v="3"/>
    <n v="56.5"/>
    <n v="8.8000000000000007"/>
    <n v="8.8000000000000007"/>
    <n v="48"/>
  </r>
  <r>
    <x v="3"/>
    <x v="0"/>
    <x v="3"/>
    <x v="3"/>
    <x v="0"/>
    <x v="23"/>
    <x v="32"/>
    <x v="32"/>
    <x v="0"/>
    <x v="4"/>
    <x v="4"/>
    <n v="0.60000000000000009"/>
    <n v="2.6"/>
    <n v="2"/>
    <n v="0"/>
  </r>
  <r>
    <x v="3"/>
    <x v="0"/>
    <x v="3"/>
    <x v="3"/>
    <x v="0"/>
    <x v="23"/>
    <x v="32"/>
    <x v="32"/>
    <x v="0"/>
    <x v="2"/>
    <x v="2"/>
    <n v="0"/>
    <n v="2.2999999999999998"/>
    <n v="2.2999999999999998"/>
    <n v="17.5"/>
  </r>
  <r>
    <x v="3"/>
    <x v="0"/>
    <x v="3"/>
    <x v="3"/>
    <x v="0"/>
    <x v="22"/>
    <x v="31"/>
    <x v="31"/>
    <x v="0"/>
    <x v="5"/>
    <x v="5"/>
    <n v="3.1999999999999993"/>
    <n v="24.299999999999997"/>
    <n v="21.1"/>
    <n v="32.200000000000003"/>
  </r>
  <r>
    <x v="3"/>
    <x v="0"/>
    <x v="3"/>
    <x v="3"/>
    <x v="0"/>
    <x v="0"/>
    <x v="0"/>
    <x v="0"/>
    <x v="0"/>
    <x v="3"/>
    <x v="3"/>
    <n v="92.3"/>
    <n v="43.6"/>
    <n v="44.7"/>
    <n v="56.6"/>
  </r>
  <r>
    <x v="3"/>
    <x v="0"/>
    <x v="3"/>
    <x v="3"/>
    <x v="0"/>
    <x v="1"/>
    <x v="1"/>
    <x v="1"/>
    <x v="0"/>
    <x v="0"/>
    <x v="0"/>
    <n v="102.9"/>
    <n v="78.900000000000006"/>
    <n v="82.3"/>
    <n v="106.5"/>
  </r>
  <r>
    <x v="3"/>
    <x v="0"/>
    <x v="3"/>
    <x v="3"/>
    <x v="0"/>
    <x v="2"/>
    <x v="3"/>
    <x v="3"/>
    <x v="0"/>
    <x v="5"/>
    <x v="5"/>
    <n v="15.099999999999994"/>
    <n v="8"/>
    <n v="8.3000000000000007"/>
    <n v="8.3999999999999986"/>
  </r>
  <r>
    <x v="3"/>
    <x v="0"/>
    <x v="3"/>
    <x v="3"/>
    <x v="0"/>
    <x v="0"/>
    <x v="0"/>
    <x v="0"/>
    <x v="0"/>
    <x v="8"/>
    <x v="8"/>
    <n v="40.299999999999997"/>
    <n v="65.099999999999994"/>
    <n v="66.599999999999994"/>
    <n v="0"/>
  </r>
  <r>
    <x v="3"/>
    <x v="0"/>
    <x v="3"/>
    <x v="3"/>
    <x v="0"/>
    <x v="22"/>
    <x v="31"/>
    <x v="31"/>
    <x v="0"/>
    <x v="7"/>
    <x v="7"/>
    <n v="28.000000000000004"/>
    <n v="15.299999999999999"/>
    <n v="15.899999999999999"/>
    <n v="12.3"/>
  </r>
  <r>
    <x v="3"/>
    <x v="0"/>
    <x v="3"/>
    <x v="3"/>
    <x v="0"/>
    <x v="22"/>
    <x v="31"/>
    <x v="31"/>
    <x v="0"/>
    <x v="3"/>
    <x v="3"/>
    <n v="1.2999999999999989"/>
    <n v="96.299999999999983"/>
    <n v="95"/>
    <n v="77.400000000000006"/>
  </r>
  <r>
    <x v="3"/>
    <x v="0"/>
    <x v="3"/>
    <x v="3"/>
    <x v="0"/>
    <x v="22"/>
    <x v="31"/>
    <x v="31"/>
    <x v="0"/>
    <x v="2"/>
    <x v="2"/>
    <n v="8.1999999999999993"/>
    <n v="4.5999999999999996"/>
    <n v="4.8"/>
    <n v="2.1"/>
  </r>
  <r>
    <x v="3"/>
    <x v="0"/>
    <x v="3"/>
    <x v="3"/>
    <x v="1"/>
    <x v="6"/>
    <x v="8"/>
    <x v="8"/>
    <x v="0"/>
    <x v="3"/>
    <x v="3"/>
    <n v="56.5"/>
    <n v="0"/>
    <n v="0"/>
    <n v="0"/>
  </r>
  <r>
    <x v="3"/>
    <x v="0"/>
    <x v="3"/>
    <x v="3"/>
    <x v="1"/>
    <x v="6"/>
    <x v="8"/>
    <x v="8"/>
    <x v="0"/>
    <x v="1"/>
    <x v="1"/>
    <n v="98.1"/>
    <n v="0"/>
    <n v="0"/>
    <n v="0"/>
  </r>
  <r>
    <x v="3"/>
    <x v="0"/>
    <x v="3"/>
    <x v="3"/>
    <x v="1"/>
    <x v="8"/>
    <x v="12"/>
    <x v="12"/>
    <x v="0"/>
    <x v="4"/>
    <x v="4"/>
    <n v="8.7000000000000011"/>
    <n v="0"/>
    <n v="0"/>
    <n v="0"/>
  </r>
  <r>
    <x v="3"/>
    <x v="0"/>
    <x v="3"/>
    <x v="3"/>
    <x v="1"/>
    <x v="5"/>
    <x v="7"/>
    <x v="7"/>
    <x v="0"/>
    <x v="8"/>
    <x v="8"/>
    <n v="470.8"/>
    <n v="0"/>
    <n v="0"/>
    <n v="0"/>
  </r>
  <r>
    <x v="3"/>
    <x v="0"/>
    <x v="3"/>
    <x v="3"/>
    <x v="1"/>
    <x v="5"/>
    <x v="7"/>
    <x v="7"/>
    <x v="0"/>
    <x v="5"/>
    <x v="5"/>
    <n v="99.3"/>
    <n v="0"/>
    <n v="0"/>
    <n v="0"/>
  </r>
  <r>
    <x v="3"/>
    <x v="0"/>
    <x v="3"/>
    <x v="3"/>
    <x v="1"/>
    <x v="7"/>
    <x v="10"/>
    <x v="10"/>
    <x v="0"/>
    <x v="4"/>
    <x v="4"/>
    <n v="21.799999999999997"/>
    <n v="0"/>
    <n v="0"/>
    <n v="0"/>
  </r>
  <r>
    <x v="3"/>
    <x v="0"/>
    <x v="3"/>
    <x v="3"/>
    <x v="1"/>
    <x v="3"/>
    <x v="4"/>
    <x v="4"/>
    <x v="0"/>
    <x v="2"/>
    <x v="2"/>
    <n v="33.799999999999997"/>
    <n v="0"/>
    <n v="0"/>
    <n v="0"/>
  </r>
  <r>
    <x v="3"/>
    <x v="0"/>
    <x v="3"/>
    <x v="3"/>
    <x v="1"/>
    <x v="4"/>
    <x v="9"/>
    <x v="9"/>
    <x v="0"/>
    <x v="5"/>
    <x v="5"/>
    <n v="44.9"/>
    <n v="0"/>
    <n v="0"/>
    <n v="0"/>
  </r>
  <r>
    <x v="3"/>
    <x v="0"/>
    <x v="3"/>
    <x v="3"/>
    <x v="1"/>
    <x v="6"/>
    <x v="11"/>
    <x v="11"/>
    <x v="0"/>
    <x v="1"/>
    <x v="1"/>
    <n v="150.60000000000002"/>
    <n v="0"/>
    <n v="0"/>
    <n v="0"/>
  </r>
  <r>
    <x v="3"/>
    <x v="0"/>
    <x v="3"/>
    <x v="3"/>
    <x v="1"/>
    <x v="6"/>
    <x v="11"/>
    <x v="11"/>
    <x v="0"/>
    <x v="8"/>
    <x v="8"/>
    <n v="450"/>
    <n v="0"/>
    <n v="0"/>
    <n v="0"/>
  </r>
  <r>
    <x v="3"/>
    <x v="0"/>
    <x v="3"/>
    <x v="3"/>
    <x v="1"/>
    <x v="6"/>
    <x v="11"/>
    <x v="11"/>
    <x v="0"/>
    <x v="5"/>
    <x v="5"/>
    <n v="83.6"/>
    <n v="0"/>
    <n v="0"/>
    <n v="0"/>
  </r>
  <r>
    <x v="3"/>
    <x v="0"/>
    <x v="3"/>
    <x v="3"/>
    <x v="1"/>
    <x v="9"/>
    <x v="13"/>
    <x v="13"/>
    <x v="0"/>
    <x v="5"/>
    <x v="5"/>
    <n v="278.2"/>
    <n v="0"/>
    <n v="0"/>
    <n v="0"/>
  </r>
  <r>
    <x v="3"/>
    <x v="0"/>
    <x v="3"/>
    <x v="3"/>
    <x v="1"/>
    <x v="5"/>
    <x v="7"/>
    <x v="7"/>
    <x v="0"/>
    <x v="4"/>
    <x v="4"/>
    <n v="9.1999999999999993"/>
    <n v="0"/>
    <n v="0"/>
    <n v="0"/>
  </r>
  <r>
    <x v="3"/>
    <x v="0"/>
    <x v="3"/>
    <x v="3"/>
    <x v="1"/>
    <x v="9"/>
    <x v="13"/>
    <x v="13"/>
    <x v="0"/>
    <x v="4"/>
    <x v="4"/>
    <n v="84.7"/>
    <n v="0"/>
    <n v="0"/>
    <n v="0"/>
  </r>
  <r>
    <x v="3"/>
    <x v="0"/>
    <x v="3"/>
    <x v="3"/>
    <x v="1"/>
    <x v="3"/>
    <x v="4"/>
    <x v="4"/>
    <x v="0"/>
    <x v="1"/>
    <x v="1"/>
    <n v="47.099999999999994"/>
    <n v="0"/>
    <n v="0"/>
    <n v="0"/>
  </r>
  <r>
    <x v="3"/>
    <x v="0"/>
    <x v="3"/>
    <x v="3"/>
    <x v="1"/>
    <x v="6"/>
    <x v="11"/>
    <x v="11"/>
    <x v="0"/>
    <x v="2"/>
    <x v="2"/>
    <n v="34.9"/>
    <n v="0"/>
    <n v="0"/>
    <n v="0"/>
  </r>
  <r>
    <x v="3"/>
    <x v="0"/>
    <x v="3"/>
    <x v="3"/>
    <x v="1"/>
    <x v="6"/>
    <x v="11"/>
    <x v="11"/>
    <x v="0"/>
    <x v="7"/>
    <x v="7"/>
    <n v="46.1"/>
    <n v="6.8"/>
    <n v="7"/>
    <n v="19.8"/>
  </r>
  <r>
    <x v="3"/>
    <x v="0"/>
    <x v="3"/>
    <x v="3"/>
    <x v="1"/>
    <x v="3"/>
    <x v="4"/>
    <x v="4"/>
    <x v="0"/>
    <x v="7"/>
    <x v="7"/>
    <n v="23.599999999999998"/>
    <n v="6.8"/>
    <n v="6.9"/>
    <n v="12"/>
  </r>
  <r>
    <x v="3"/>
    <x v="0"/>
    <x v="3"/>
    <x v="3"/>
    <x v="1"/>
    <x v="5"/>
    <x v="6"/>
    <x v="6"/>
    <x v="0"/>
    <x v="3"/>
    <x v="3"/>
    <n v="35.599999999999966"/>
    <n v="331.7"/>
    <n v="350.09999999999997"/>
    <n v="1233.7999999999997"/>
  </r>
  <r>
    <x v="3"/>
    <x v="0"/>
    <x v="3"/>
    <x v="3"/>
    <x v="1"/>
    <x v="7"/>
    <x v="10"/>
    <x v="10"/>
    <x v="0"/>
    <x v="2"/>
    <x v="2"/>
    <n v="85.3"/>
    <n v="162.5"/>
    <n v="165.1"/>
    <n v="321.39999999999998"/>
  </r>
  <r>
    <x v="3"/>
    <x v="0"/>
    <x v="3"/>
    <x v="3"/>
    <x v="1"/>
    <x v="21"/>
    <x v="30"/>
    <x v="30"/>
    <x v="0"/>
    <x v="4"/>
    <x v="4"/>
    <n v="0"/>
    <n v="5.2"/>
    <n v="5.2"/>
    <n v="0"/>
  </r>
  <r>
    <x v="3"/>
    <x v="0"/>
    <x v="3"/>
    <x v="3"/>
    <x v="1"/>
    <x v="21"/>
    <x v="30"/>
    <x v="30"/>
    <x v="0"/>
    <x v="2"/>
    <x v="2"/>
    <n v="2.4999999999999996"/>
    <n v="4.5999999999999996"/>
    <n v="2.1"/>
    <n v="0"/>
  </r>
  <r>
    <x v="3"/>
    <x v="0"/>
    <x v="3"/>
    <x v="3"/>
    <x v="1"/>
    <x v="21"/>
    <x v="30"/>
    <x v="30"/>
    <x v="0"/>
    <x v="7"/>
    <x v="7"/>
    <n v="0.60000000000000009"/>
    <n v="4.5"/>
    <n v="3.9"/>
    <n v="0"/>
  </r>
  <r>
    <x v="3"/>
    <x v="0"/>
    <x v="3"/>
    <x v="3"/>
    <x v="1"/>
    <x v="5"/>
    <x v="6"/>
    <x v="6"/>
    <x v="0"/>
    <x v="6"/>
    <x v="6"/>
    <n v="318.09999999999985"/>
    <n v="243.00000000000003"/>
    <n v="250.20000000000002"/>
    <n v="100.6"/>
  </r>
  <r>
    <x v="3"/>
    <x v="0"/>
    <x v="3"/>
    <x v="3"/>
    <x v="1"/>
    <x v="5"/>
    <x v="6"/>
    <x v="6"/>
    <x v="0"/>
    <x v="1"/>
    <x v="1"/>
    <n v="7.3000000000000078"/>
    <n v="64"/>
    <n v="67.8"/>
    <n v="368.50000000000006"/>
  </r>
  <r>
    <x v="3"/>
    <x v="0"/>
    <x v="3"/>
    <x v="3"/>
    <x v="1"/>
    <x v="8"/>
    <x v="12"/>
    <x v="12"/>
    <x v="0"/>
    <x v="3"/>
    <x v="3"/>
    <n v="162.69999999999999"/>
    <n v="75.599999999999994"/>
    <n v="80.2"/>
    <n v="169.70000000000002"/>
  </r>
  <r>
    <x v="3"/>
    <x v="0"/>
    <x v="3"/>
    <x v="3"/>
    <x v="1"/>
    <x v="8"/>
    <x v="12"/>
    <x v="12"/>
    <x v="0"/>
    <x v="2"/>
    <x v="2"/>
    <n v="9.6000000000000014"/>
    <n v="16.399999999999999"/>
    <n v="16.399999999999999"/>
    <n v="10.100000000000001"/>
  </r>
  <r>
    <x v="3"/>
    <x v="0"/>
    <x v="3"/>
    <x v="3"/>
    <x v="1"/>
    <x v="9"/>
    <x v="13"/>
    <x v="13"/>
    <x v="0"/>
    <x v="7"/>
    <x v="7"/>
    <n v="22.599999999999998"/>
    <n v="18.2"/>
    <n v="19.899999999999999"/>
    <n v="99.800000000000011"/>
  </r>
  <r>
    <x v="3"/>
    <x v="0"/>
    <x v="3"/>
    <x v="3"/>
    <x v="1"/>
    <x v="4"/>
    <x v="9"/>
    <x v="9"/>
    <x v="0"/>
    <x v="3"/>
    <x v="3"/>
    <n v="1"/>
    <n v="2.4"/>
    <n v="1.4"/>
    <n v="4.4000000000000004"/>
  </r>
  <r>
    <x v="3"/>
    <x v="0"/>
    <x v="3"/>
    <x v="3"/>
    <x v="1"/>
    <x v="4"/>
    <x v="9"/>
    <x v="9"/>
    <x v="0"/>
    <x v="2"/>
    <x v="2"/>
    <n v="0"/>
    <n v="2.2999999999999998"/>
    <n v="2.2999999999999998"/>
    <n v="0"/>
  </r>
  <r>
    <x v="3"/>
    <x v="0"/>
    <x v="3"/>
    <x v="3"/>
    <x v="1"/>
    <x v="7"/>
    <x v="10"/>
    <x v="10"/>
    <x v="0"/>
    <x v="6"/>
    <x v="6"/>
    <n v="2.5"/>
    <n v="39.4"/>
    <n v="36.9"/>
    <n v="0"/>
  </r>
  <r>
    <x v="3"/>
    <x v="0"/>
    <x v="3"/>
    <x v="3"/>
    <x v="1"/>
    <x v="4"/>
    <x v="5"/>
    <x v="5"/>
    <x v="0"/>
    <x v="7"/>
    <x v="7"/>
    <n v="10.300000000000002"/>
    <n v="20.399999999999999"/>
    <n v="21.4"/>
    <n v="0"/>
  </r>
  <r>
    <x v="3"/>
    <x v="0"/>
    <x v="3"/>
    <x v="3"/>
    <x v="1"/>
    <x v="4"/>
    <x v="14"/>
    <x v="14"/>
    <x v="0"/>
    <x v="5"/>
    <x v="5"/>
    <n v="83.899999999999977"/>
    <n v="32.4"/>
    <n v="35"/>
    <n v="25.8"/>
  </r>
  <r>
    <x v="3"/>
    <x v="0"/>
    <x v="3"/>
    <x v="3"/>
    <x v="1"/>
    <x v="5"/>
    <x v="6"/>
    <x v="6"/>
    <x v="0"/>
    <x v="4"/>
    <x v="4"/>
    <n v="112.60000000000002"/>
    <n v="7.8000000000000007"/>
    <n v="8.1999999999999993"/>
    <n v="45.2"/>
  </r>
  <r>
    <x v="3"/>
    <x v="0"/>
    <x v="3"/>
    <x v="3"/>
    <x v="1"/>
    <x v="21"/>
    <x v="30"/>
    <x v="30"/>
    <x v="0"/>
    <x v="3"/>
    <x v="3"/>
    <n v="268.2"/>
    <n v="36.6"/>
    <n v="36.4"/>
    <n v="0"/>
  </r>
  <r>
    <x v="3"/>
    <x v="0"/>
    <x v="3"/>
    <x v="3"/>
    <x v="1"/>
    <x v="9"/>
    <x v="13"/>
    <x v="13"/>
    <x v="0"/>
    <x v="2"/>
    <x v="2"/>
    <n v="114"/>
    <n v="25.8"/>
    <n v="26.9"/>
    <n v="0"/>
  </r>
  <r>
    <x v="3"/>
    <x v="0"/>
    <x v="3"/>
    <x v="3"/>
    <x v="1"/>
    <x v="4"/>
    <x v="5"/>
    <x v="5"/>
    <x v="0"/>
    <x v="5"/>
    <x v="5"/>
    <n v="157.89999999999998"/>
    <n v="28.299999999999997"/>
    <n v="29.700000000000003"/>
    <n v="8.6"/>
  </r>
  <r>
    <x v="3"/>
    <x v="0"/>
    <x v="3"/>
    <x v="3"/>
    <x v="1"/>
    <x v="3"/>
    <x v="4"/>
    <x v="4"/>
    <x v="0"/>
    <x v="5"/>
    <x v="5"/>
    <n v="31.999999999999993"/>
    <n v="4"/>
    <n v="4.0999999999999996"/>
    <n v="12"/>
  </r>
  <r>
    <x v="3"/>
    <x v="0"/>
    <x v="3"/>
    <x v="3"/>
    <x v="1"/>
    <x v="3"/>
    <x v="4"/>
    <x v="4"/>
    <x v="0"/>
    <x v="8"/>
    <x v="8"/>
    <n v="54.900000000000006"/>
    <n v="48.7"/>
    <n v="49.3"/>
    <n v="31.1"/>
  </r>
  <r>
    <x v="3"/>
    <x v="0"/>
    <x v="3"/>
    <x v="3"/>
    <x v="1"/>
    <x v="3"/>
    <x v="4"/>
    <x v="4"/>
    <x v="0"/>
    <x v="4"/>
    <x v="4"/>
    <n v="1.5"/>
    <n v="15.7"/>
    <n v="14.2"/>
    <n v="0"/>
  </r>
  <r>
    <x v="3"/>
    <x v="0"/>
    <x v="3"/>
    <x v="3"/>
    <x v="1"/>
    <x v="9"/>
    <x v="13"/>
    <x v="13"/>
    <x v="0"/>
    <x v="3"/>
    <x v="3"/>
    <n v="345.00000000000006"/>
    <n v="151.1"/>
    <n v="157.5"/>
    <n v="197.89999999999998"/>
  </r>
  <r>
    <x v="3"/>
    <x v="0"/>
    <x v="3"/>
    <x v="3"/>
    <x v="1"/>
    <x v="6"/>
    <x v="8"/>
    <x v="8"/>
    <x v="0"/>
    <x v="12"/>
    <x v="12"/>
    <n v="0.79999999999999982"/>
    <n v="6.2"/>
    <n v="5.4"/>
    <n v="1.4"/>
  </r>
  <r>
    <x v="3"/>
    <x v="0"/>
    <x v="3"/>
    <x v="3"/>
    <x v="1"/>
    <x v="5"/>
    <x v="6"/>
    <x v="6"/>
    <x v="0"/>
    <x v="7"/>
    <x v="7"/>
    <n v="72.40000000000002"/>
    <n v="154.80000000000001"/>
    <n v="158"/>
    <n v="548"/>
  </r>
  <r>
    <x v="3"/>
    <x v="0"/>
    <x v="3"/>
    <x v="3"/>
    <x v="1"/>
    <x v="5"/>
    <x v="6"/>
    <x v="6"/>
    <x v="0"/>
    <x v="5"/>
    <x v="5"/>
    <n v="324.59999999999997"/>
    <n v="89.3"/>
    <n v="96.3"/>
    <n v="181.3"/>
  </r>
  <r>
    <x v="3"/>
    <x v="0"/>
    <x v="3"/>
    <x v="3"/>
    <x v="1"/>
    <x v="8"/>
    <x v="12"/>
    <x v="12"/>
    <x v="0"/>
    <x v="7"/>
    <x v="7"/>
    <n v="16.300000000000004"/>
    <n v="50.1"/>
    <n v="33.799999999999997"/>
    <n v="0"/>
  </r>
  <r>
    <x v="3"/>
    <x v="0"/>
    <x v="3"/>
    <x v="3"/>
    <x v="1"/>
    <x v="3"/>
    <x v="4"/>
    <x v="4"/>
    <x v="0"/>
    <x v="3"/>
    <x v="3"/>
    <n v="165.5"/>
    <n v="24.4"/>
    <n v="26.6"/>
    <n v="49.6"/>
  </r>
  <r>
    <x v="3"/>
    <x v="0"/>
    <x v="3"/>
    <x v="3"/>
    <x v="1"/>
    <x v="5"/>
    <x v="6"/>
    <x v="6"/>
    <x v="0"/>
    <x v="12"/>
    <x v="12"/>
    <n v="0"/>
    <n v="4.7"/>
    <n v="4.7"/>
    <n v="2.5"/>
  </r>
  <r>
    <x v="3"/>
    <x v="0"/>
    <x v="3"/>
    <x v="3"/>
    <x v="1"/>
    <x v="5"/>
    <x v="6"/>
    <x v="6"/>
    <x v="0"/>
    <x v="2"/>
    <x v="2"/>
    <n v="62.299999999999983"/>
    <n v="68.3"/>
    <n v="73.7"/>
    <n v="98.2"/>
  </r>
  <r>
    <x v="3"/>
    <x v="0"/>
    <x v="3"/>
    <x v="3"/>
    <x v="1"/>
    <x v="6"/>
    <x v="11"/>
    <x v="11"/>
    <x v="0"/>
    <x v="3"/>
    <x v="3"/>
    <n v="251.7"/>
    <n v="48.8"/>
    <n v="51.3"/>
    <n v="118.7"/>
  </r>
  <r>
    <x v="3"/>
    <x v="0"/>
    <x v="3"/>
    <x v="3"/>
    <x v="1"/>
    <x v="6"/>
    <x v="8"/>
    <x v="8"/>
    <x v="0"/>
    <x v="5"/>
    <x v="5"/>
    <n v="1.7000000000000002"/>
    <n v="4"/>
    <n v="2.2999999999999998"/>
    <n v="0"/>
  </r>
  <r>
    <x v="3"/>
    <x v="0"/>
    <x v="3"/>
    <x v="3"/>
    <x v="1"/>
    <x v="4"/>
    <x v="5"/>
    <x v="5"/>
    <x v="0"/>
    <x v="1"/>
    <x v="1"/>
    <n v="219.9"/>
    <n v="102.4"/>
    <n v="109"/>
    <n v="0"/>
  </r>
  <r>
    <x v="3"/>
    <x v="0"/>
    <x v="3"/>
    <x v="3"/>
    <x v="1"/>
    <x v="4"/>
    <x v="14"/>
    <x v="14"/>
    <x v="0"/>
    <x v="3"/>
    <x v="3"/>
    <n v="218.7"/>
    <n v="73.2"/>
    <n v="75.2"/>
    <n v="99.1"/>
  </r>
  <r>
    <x v="3"/>
    <x v="0"/>
    <x v="3"/>
    <x v="3"/>
    <x v="1"/>
    <x v="7"/>
    <x v="10"/>
    <x v="10"/>
    <x v="0"/>
    <x v="3"/>
    <x v="3"/>
    <n v="159.89999999999998"/>
    <n v="53.7"/>
    <n v="55"/>
    <n v="115.4"/>
  </r>
  <r>
    <x v="3"/>
    <x v="0"/>
    <x v="3"/>
    <x v="3"/>
    <x v="1"/>
    <x v="5"/>
    <x v="7"/>
    <x v="7"/>
    <x v="0"/>
    <x v="3"/>
    <x v="3"/>
    <n v="104.6"/>
    <n v="63.5"/>
    <n v="68.099999999999994"/>
    <n v="75"/>
  </r>
  <r>
    <x v="3"/>
    <x v="0"/>
    <x v="3"/>
    <x v="3"/>
    <x v="1"/>
    <x v="5"/>
    <x v="7"/>
    <x v="7"/>
    <x v="0"/>
    <x v="1"/>
    <x v="1"/>
    <n v="247.00000000000009"/>
    <n v="153.6"/>
    <n v="159.69999999999999"/>
    <n v="441.7"/>
  </r>
  <r>
    <x v="3"/>
    <x v="0"/>
    <x v="3"/>
    <x v="3"/>
    <x v="1"/>
    <x v="5"/>
    <x v="7"/>
    <x v="7"/>
    <x v="0"/>
    <x v="2"/>
    <x v="2"/>
    <n v="7.6999999999999993"/>
    <n v="6.8999999999999995"/>
    <n v="7.4"/>
    <n v="0"/>
  </r>
  <r>
    <x v="3"/>
    <x v="0"/>
    <x v="3"/>
    <x v="3"/>
    <x v="1"/>
    <x v="4"/>
    <x v="9"/>
    <x v="9"/>
    <x v="0"/>
    <x v="1"/>
    <x v="1"/>
    <n v="159.5"/>
    <n v="282"/>
    <n v="293.8"/>
    <n v="497.7"/>
  </r>
  <r>
    <x v="3"/>
    <x v="0"/>
    <x v="3"/>
    <x v="3"/>
    <x v="1"/>
    <x v="4"/>
    <x v="14"/>
    <x v="14"/>
    <x v="0"/>
    <x v="1"/>
    <x v="1"/>
    <n v="736.20000000000016"/>
    <n v="169.2"/>
    <n v="179.8"/>
    <n v="426.7"/>
  </r>
  <r>
    <x v="3"/>
    <x v="0"/>
    <x v="3"/>
    <x v="3"/>
    <x v="1"/>
    <x v="5"/>
    <x v="6"/>
    <x v="6"/>
    <x v="0"/>
    <x v="8"/>
    <x v="8"/>
    <n v="186.40000000000003"/>
    <n v="162.59999999999997"/>
    <n v="173.1"/>
    <n v="347.69999999999993"/>
  </r>
  <r>
    <x v="3"/>
    <x v="0"/>
    <x v="3"/>
    <x v="3"/>
    <x v="1"/>
    <x v="8"/>
    <x v="12"/>
    <x v="12"/>
    <x v="0"/>
    <x v="1"/>
    <x v="1"/>
    <n v="381.2"/>
    <n v="246"/>
    <n v="260.60000000000002"/>
    <n v="138.30000000000001"/>
  </r>
  <r>
    <x v="3"/>
    <x v="0"/>
    <x v="3"/>
    <x v="3"/>
    <x v="1"/>
    <x v="9"/>
    <x v="13"/>
    <x v="13"/>
    <x v="0"/>
    <x v="1"/>
    <x v="1"/>
    <n v="250.00000000000003"/>
    <n v="361.2"/>
    <n v="377.7"/>
    <n v="336.2"/>
  </r>
  <r>
    <x v="3"/>
    <x v="0"/>
    <x v="3"/>
    <x v="3"/>
    <x v="1"/>
    <x v="4"/>
    <x v="5"/>
    <x v="5"/>
    <x v="0"/>
    <x v="3"/>
    <x v="3"/>
    <n v="52.9"/>
    <n v="141.4"/>
    <n v="146.69999999999999"/>
    <n v="78.899999999999991"/>
  </r>
  <r>
    <x v="3"/>
    <x v="0"/>
    <x v="3"/>
    <x v="3"/>
    <x v="1"/>
    <x v="4"/>
    <x v="5"/>
    <x v="5"/>
    <x v="0"/>
    <x v="4"/>
    <x v="4"/>
    <n v="1.5"/>
    <n v="2.6"/>
    <n v="1.1000000000000001"/>
    <n v="0"/>
  </r>
  <r>
    <x v="3"/>
    <x v="0"/>
    <x v="3"/>
    <x v="3"/>
    <x v="1"/>
    <x v="4"/>
    <x v="5"/>
    <x v="5"/>
    <x v="0"/>
    <x v="2"/>
    <x v="2"/>
    <n v="29.200000000000003"/>
    <n v="30.299999999999997"/>
    <n v="31.7"/>
    <n v="48.8"/>
  </r>
  <r>
    <x v="3"/>
    <x v="0"/>
    <x v="3"/>
    <x v="3"/>
    <x v="2"/>
    <x v="18"/>
    <x v="23"/>
    <x v="23"/>
    <x v="0"/>
    <x v="7"/>
    <x v="7"/>
    <n v="19.300000000000004"/>
    <n v="0"/>
    <n v="0"/>
    <n v="0"/>
  </r>
  <r>
    <x v="3"/>
    <x v="0"/>
    <x v="3"/>
    <x v="3"/>
    <x v="2"/>
    <x v="18"/>
    <x v="23"/>
    <x v="23"/>
    <x v="0"/>
    <x v="9"/>
    <x v="9"/>
    <n v="12"/>
    <n v="0"/>
    <n v="0"/>
    <n v="0"/>
  </r>
  <r>
    <x v="3"/>
    <x v="0"/>
    <x v="3"/>
    <x v="3"/>
    <x v="2"/>
    <x v="18"/>
    <x v="23"/>
    <x v="23"/>
    <x v="0"/>
    <x v="6"/>
    <x v="6"/>
    <n v="19.600000000000001"/>
    <n v="0"/>
    <n v="0"/>
    <n v="0"/>
  </r>
  <r>
    <x v="3"/>
    <x v="0"/>
    <x v="3"/>
    <x v="3"/>
    <x v="2"/>
    <x v="18"/>
    <x v="23"/>
    <x v="23"/>
    <x v="0"/>
    <x v="3"/>
    <x v="3"/>
    <n v="5.5"/>
    <n v="0"/>
    <n v="0"/>
    <n v="0"/>
  </r>
  <r>
    <x v="3"/>
    <x v="0"/>
    <x v="3"/>
    <x v="3"/>
    <x v="2"/>
    <x v="12"/>
    <x v="27"/>
    <x v="27"/>
    <x v="0"/>
    <x v="0"/>
    <x v="0"/>
    <n v="33.6"/>
    <n v="0"/>
    <n v="0"/>
    <n v="0"/>
  </r>
  <r>
    <x v="3"/>
    <x v="0"/>
    <x v="3"/>
    <x v="3"/>
    <x v="2"/>
    <x v="16"/>
    <x v="21"/>
    <x v="21"/>
    <x v="0"/>
    <x v="0"/>
    <x v="0"/>
    <n v="134.4"/>
    <n v="0"/>
    <n v="0"/>
    <n v="0"/>
  </r>
  <r>
    <x v="3"/>
    <x v="0"/>
    <x v="3"/>
    <x v="3"/>
    <x v="2"/>
    <x v="10"/>
    <x v="15"/>
    <x v="15"/>
    <x v="0"/>
    <x v="3"/>
    <x v="3"/>
    <n v="40.6"/>
    <n v="0"/>
    <n v="0"/>
    <n v="0"/>
  </r>
  <r>
    <x v="3"/>
    <x v="0"/>
    <x v="3"/>
    <x v="3"/>
    <x v="2"/>
    <x v="12"/>
    <x v="27"/>
    <x v="27"/>
    <x v="0"/>
    <x v="3"/>
    <x v="3"/>
    <n v="136.5"/>
    <n v="0"/>
    <n v="0"/>
    <n v="0"/>
  </r>
  <r>
    <x v="3"/>
    <x v="0"/>
    <x v="3"/>
    <x v="3"/>
    <x v="2"/>
    <x v="18"/>
    <x v="29"/>
    <x v="29"/>
    <x v="0"/>
    <x v="2"/>
    <x v="2"/>
    <n v="10.900000000000002"/>
    <n v="0"/>
    <n v="0"/>
    <n v="0"/>
  </r>
  <r>
    <x v="3"/>
    <x v="0"/>
    <x v="3"/>
    <x v="3"/>
    <x v="2"/>
    <x v="11"/>
    <x v="16"/>
    <x v="16"/>
    <x v="0"/>
    <x v="1"/>
    <x v="1"/>
    <n v="65.3"/>
    <n v="0"/>
    <n v="0"/>
    <n v="0"/>
  </r>
  <r>
    <x v="3"/>
    <x v="0"/>
    <x v="3"/>
    <x v="3"/>
    <x v="2"/>
    <x v="18"/>
    <x v="29"/>
    <x v="29"/>
    <x v="0"/>
    <x v="4"/>
    <x v="4"/>
    <n v="31.799999999999994"/>
    <n v="0"/>
    <n v="0"/>
    <n v="0"/>
  </r>
  <r>
    <x v="3"/>
    <x v="0"/>
    <x v="3"/>
    <x v="3"/>
    <x v="2"/>
    <x v="14"/>
    <x v="19"/>
    <x v="19"/>
    <x v="0"/>
    <x v="3"/>
    <x v="3"/>
    <n v="80.8"/>
    <n v="0"/>
    <n v="0"/>
    <n v="0"/>
  </r>
  <r>
    <x v="3"/>
    <x v="0"/>
    <x v="3"/>
    <x v="3"/>
    <x v="2"/>
    <x v="14"/>
    <x v="19"/>
    <x v="19"/>
    <x v="0"/>
    <x v="4"/>
    <x v="4"/>
    <n v="60.000000000000007"/>
    <n v="0"/>
    <n v="0"/>
    <n v="0"/>
  </r>
  <r>
    <x v="3"/>
    <x v="0"/>
    <x v="3"/>
    <x v="3"/>
    <x v="2"/>
    <x v="12"/>
    <x v="17"/>
    <x v="17"/>
    <x v="0"/>
    <x v="1"/>
    <x v="1"/>
    <n v="65.300000000000011"/>
    <n v="0"/>
    <n v="0"/>
    <n v="0"/>
  </r>
  <r>
    <x v="3"/>
    <x v="0"/>
    <x v="3"/>
    <x v="3"/>
    <x v="2"/>
    <x v="14"/>
    <x v="19"/>
    <x v="19"/>
    <x v="0"/>
    <x v="6"/>
    <x v="6"/>
    <n v="64.2"/>
    <n v="0"/>
    <n v="0"/>
    <n v="0"/>
  </r>
  <r>
    <x v="3"/>
    <x v="0"/>
    <x v="3"/>
    <x v="3"/>
    <x v="2"/>
    <x v="12"/>
    <x v="27"/>
    <x v="27"/>
    <x v="0"/>
    <x v="4"/>
    <x v="4"/>
    <n v="135.90000000000003"/>
    <n v="0"/>
    <n v="0"/>
    <n v="0"/>
  </r>
  <r>
    <x v="3"/>
    <x v="0"/>
    <x v="3"/>
    <x v="3"/>
    <x v="2"/>
    <x v="18"/>
    <x v="29"/>
    <x v="29"/>
    <x v="0"/>
    <x v="12"/>
    <x v="12"/>
    <n v="5.3"/>
    <n v="0"/>
    <n v="0"/>
    <n v="0"/>
  </r>
  <r>
    <x v="3"/>
    <x v="0"/>
    <x v="3"/>
    <x v="3"/>
    <x v="2"/>
    <x v="13"/>
    <x v="18"/>
    <x v="18"/>
    <x v="0"/>
    <x v="1"/>
    <x v="1"/>
    <n v="8.6999999999999993"/>
    <n v="0"/>
    <n v="0"/>
    <n v="0"/>
  </r>
  <r>
    <x v="3"/>
    <x v="0"/>
    <x v="3"/>
    <x v="3"/>
    <x v="2"/>
    <x v="20"/>
    <x v="26"/>
    <x v="26"/>
    <x v="0"/>
    <x v="0"/>
    <x v="0"/>
    <n v="32.399999999999991"/>
    <n v="0"/>
    <n v="0"/>
    <n v="0"/>
  </r>
  <r>
    <x v="3"/>
    <x v="0"/>
    <x v="3"/>
    <x v="3"/>
    <x v="2"/>
    <x v="11"/>
    <x v="16"/>
    <x v="16"/>
    <x v="0"/>
    <x v="4"/>
    <x v="4"/>
    <n v="16.7"/>
    <n v="2.6"/>
    <n v="2.8"/>
    <n v="0"/>
  </r>
  <r>
    <x v="3"/>
    <x v="0"/>
    <x v="3"/>
    <x v="3"/>
    <x v="2"/>
    <x v="20"/>
    <x v="26"/>
    <x v="26"/>
    <x v="0"/>
    <x v="9"/>
    <x v="9"/>
    <n v="96.7"/>
    <n v="35"/>
    <n v="37"/>
    <n v="30.4"/>
  </r>
  <r>
    <x v="3"/>
    <x v="0"/>
    <x v="3"/>
    <x v="3"/>
    <x v="2"/>
    <x v="10"/>
    <x v="15"/>
    <x v="15"/>
    <x v="0"/>
    <x v="12"/>
    <x v="12"/>
    <n v="1.7"/>
    <n v="3"/>
    <n v="1.3"/>
    <n v="9"/>
  </r>
  <r>
    <x v="3"/>
    <x v="0"/>
    <x v="3"/>
    <x v="3"/>
    <x v="2"/>
    <x v="10"/>
    <x v="24"/>
    <x v="24"/>
    <x v="0"/>
    <x v="3"/>
    <x v="3"/>
    <n v="46.199999999999989"/>
    <n v="13"/>
    <n v="13.5"/>
    <n v="35.700000000000003"/>
  </r>
  <r>
    <x v="3"/>
    <x v="0"/>
    <x v="3"/>
    <x v="3"/>
    <x v="2"/>
    <x v="10"/>
    <x v="15"/>
    <x v="15"/>
    <x v="0"/>
    <x v="2"/>
    <x v="2"/>
    <n v="6.5"/>
    <n v="40"/>
    <n v="41.6"/>
    <n v="2.2999999999999998"/>
  </r>
  <r>
    <x v="3"/>
    <x v="0"/>
    <x v="3"/>
    <x v="3"/>
    <x v="2"/>
    <x v="10"/>
    <x v="24"/>
    <x v="24"/>
    <x v="0"/>
    <x v="4"/>
    <x v="4"/>
    <n v="19.399999999999999"/>
    <n v="24.7"/>
    <n v="26.6"/>
    <n v="21"/>
  </r>
  <r>
    <x v="3"/>
    <x v="0"/>
    <x v="3"/>
    <x v="3"/>
    <x v="2"/>
    <x v="11"/>
    <x v="16"/>
    <x v="16"/>
    <x v="0"/>
    <x v="7"/>
    <x v="7"/>
    <n v="8.6999999999999993"/>
    <n v="5.0999999999999996"/>
    <n v="5"/>
    <n v="18.600000000000001"/>
  </r>
  <r>
    <x v="3"/>
    <x v="0"/>
    <x v="3"/>
    <x v="3"/>
    <x v="2"/>
    <x v="11"/>
    <x v="16"/>
    <x v="16"/>
    <x v="0"/>
    <x v="5"/>
    <x v="5"/>
    <n v="0.70000000000000018"/>
    <n v="4"/>
    <n v="3.3"/>
    <n v="0"/>
  </r>
  <r>
    <x v="3"/>
    <x v="0"/>
    <x v="3"/>
    <x v="3"/>
    <x v="2"/>
    <x v="10"/>
    <x v="15"/>
    <x v="15"/>
    <x v="0"/>
    <x v="5"/>
    <x v="5"/>
    <n v="18.200000000000006"/>
    <n v="61"/>
    <n v="64.2"/>
    <n v="131.6"/>
  </r>
  <r>
    <x v="3"/>
    <x v="0"/>
    <x v="3"/>
    <x v="3"/>
    <x v="2"/>
    <x v="17"/>
    <x v="22"/>
    <x v="22"/>
    <x v="0"/>
    <x v="2"/>
    <x v="2"/>
    <n v="13.299999999999995"/>
    <n v="20.9"/>
    <n v="21.799999999999997"/>
    <n v="73.900000000000006"/>
  </r>
  <r>
    <x v="3"/>
    <x v="0"/>
    <x v="3"/>
    <x v="3"/>
    <x v="2"/>
    <x v="10"/>
    <x v="15"/>
    <x v="15"/>
    <x v="0"/>
    <x v="6"/>
    <x v="6"/>
    <n v="12"/>
    <n v="28.4"/>
    <n v="28.4"/>
    <n v="58.4"/>
  </r>
  <r>
    <x v="3"/>
    <x v="0"/>
    <x v="3"/>
    <x v="3"/>
    <x v="2"/>
    <x v="10"/>
    <x v="15"/>
    <x v="15"/>
    <x v="0"/>
    <x v="4"/>
    <x v="4"/>
    <n v="38.300000000000011"/>
    <n v="18"/>
    <n v="18.2"/>
    <n v="13.600000000000001"/>
  </r>
  <r>
    <x v="3"/>
    <x v="0"/>
    <x v="3"/>
    <x v="3"/>
    <x v="2"/>
    <x v="10"/>
    <x v="24"/>
    <x v="24"/>
    <x v="0"/>
    <x v="9"/>
    <x v="9"/>
    <n v="148.70000000000002"/>
    <n v="41.6"/>
    <n v="42.2"/>
    <n v="65"/>
  </r>
  <r>
    <x v="3"/>
    <x v="0"/>
    <x v="3"/>
    <x v="3"/>
    <x v="2"/>
    <x v="10"/>
    <x v="24"/>
    <x v="24"/>
    <x v="0"/>
    <x v="0"/>
    <x v="0"/>
    <n v="128.60000000000002"/>
    <n v="10.9"/>
    <n v="11.6"/>
    <n v="18.600000000000001"/>
  </r>
  <r>
    <x v="3"/>
    <x v="0"/>
    <x v="3"/>
    <x v="3"/>
    <x v="2"/>
    <x v="10"/>
    <x v="28"/>
    <x v="28"/>
    <x v="0"/>
    <x v="8"/>
    <x v="8"/>
    <n v="35.299999999999976"/>
    <n v="199.29999999999998"/>
    <n v="168"/>
    <n v="72.900000000000006"/>
  </r>
  <r>
    <x v="3"/>
    <x v="0"/>
    <x v="3"/>
    <x v="3"/>
    <x v="2"/>
    <x v="10"/>
    <x v="15"/>
    <x v="15"/>
    <x v="0"/>
    <x v="9"/>
    <x v="9"/>
    <n v="23.099999999999998"/>
    <n v="32.9"/>
    <n v="34.5"/>
    <n v="36.6"/>
  </r>
  <r>
    <x v="3"/>
    <x v="0"/>
    <x v="3"/>
    <x v="3"/>
    <x v="2"/>
    <x v="13"/>
    <x v="18"/>
    <x v="18"/>
    <x v="0"/>
    <x v="6"/>
    <x v="6"/>
    <n v="41.899999999999991"/>
    <n v="13.1"/>
    <n v="13.8"/>
    <n v="30.099999999999998"/>
  </r>
  <r>
    <x v="3"/>
    <x v="0"/>
    <x v="3"/>
    <x v="3"/>
    <x v="2"/>
    <x v="17"/>
    <x v="22"/>
    <x v="22"/>
    <x v="0"/>
    <x v="4"/>
    <x v="4"/>
    <n v="38.599999999999987"/>
    <n v="9"/>
    <n v="9.1"/>
    <n v="68.5"/>
  </r>
  <r>
    <x v="3"/>
    <x v="0"/>
    <x v="3"/>
    <x v="3"/>
    <x v="2"/>
    <x v="18"/>
    <x v="23"/>
    <x v="23"/>
    <x v="0"/>
    <x v="4"/>
    <x v="4"/>
    <n v="0"/>
    <n v="0.2"/>
    <n v="0.2"/>
    <n v="0"/>
  </r>
  <r>
    <x v="3"/>
    <x v="0"/>
    <x v="3"/>
    <x v="3"/>
    <x v="2"/>
    <x v="13"/>
    <x v="18"/>
    <x v="18"/>
    <x v="0"/>
    <x v="3"/>
    <x v="3"/>
    <n v="29.7"/>
    <n v="21.8"/>
    <n v="21.9"/>
    <n v="3.9"/>
  </r>
  <r>
    <x v="3"/>
    <x v="0"/>
    <x v="3"/>
    <x v="3"/>
    <x v="2"/>
    <x v="16"/>
    <x v="21"/>
    <x v="21"/>
    <x v="0"/>
    <x v="4"/>
    <x v="4"/>
    <n v="3.2"/>
    <n v="7.8"/>
    <n v="4.5999999999999996"/>
    <n v="0"/>
  </r>
  <r>
    <x v="3"/>
    <x v="0"/>
    <x v="3"/>
    <x v="3"/>
    <x v="2"/>
    <x v="16"/>
    <x v="21"/>
    <x v="21"/>
    <x v="0"/>
    <x v="2"/>
    <x v="2"/>
    <n v="1.0999999999999999"/>
    <n v="2.2999999999999998"/>
    <n v="1.2"/>
    <n v="4.4000000000000004"/>
  </r>
  <r>
    <x v="3"/>
    <x v="0"/>
    <x v="3"/>
    <x v="3"/>
    <x v="2"/>
    <x v="11"/>
    <x v="16"/>
    <x v="16"/>
    <x v="0"/>
    <x v="8"/>
    <x v="8"/>
    <n v="14.499999999999996"/>
    <n v="12.1"/>
    <n v="12.4"/>
    <n v="0"/>
  </r>
  <r>
    <x v="3"/>
    <x v="0"/>
    <x v="3"/>
    <x v="3"/>
    <x v="2"/>
    <x v="11"/>
    <x v="16"/>
    <x v="16"/>
    <x v="0"/>
    <x v="2"/>
    <x v="2"/>
    <n v="9.1999999999999993"/>
    <n v="2.2999999999999998"/>
    <n v="2.5"/>
    <n v="9.5"/>
  </r>
  <r>
    <x v="3"/>
    <x v="0"/>
    <x v="3"/>
    <x v="3"/>
    <x v="2"/>
    <x v="10"/>
    <x v="24"/>
    <x v="24"/>
    <x v="0"/>
    <x v="6"/>
    <x v="6"/>
    <n v="102.20000000000002"/>
    <n v="61.300000000000004"/>
    <n v="65.399999999999991"/>
    <n v="73.3"/>
  </r>
  <r>
    <x v="3"/>
    <x v="0"/>
    <x v="3"/>
    <x v="3"/>
    <x v="2"/>
    <x v="10"/>
    <x v="24"/>
    <x v="24"/>
    <x v="0"/>
    <x v="2"/>
    <x v="2"/>
    <n v="20.500000000000004"/>
    <n v="16.3"/>
    <n v="17"/>
    <n v="42.1"/>
  </r>
  <r>
    <x v="3"/>
    <x v="0"/>
    <x v="3"/>
    <x v="3"/>
    <x v="2"/>
    <x v="12"/>
    <x v="17"/>
    <x v="17"/>
    <x v="0"/>
    <x v="8"/>
    <x v="8"/>
    <n v="25.4"/>
    <n v="40.6"/>
    <n v="41.9"/>
    <n v="56.5"/>
  </r>
  <r>
    <x v="3"/>
    <x v="0"/>
    <x v="3"/>
    <x v="3"/>
    <x v="2"/>
    <x v="10"/>
    <x v="24"/>
    <x v="24"/>
    <x v="0"/>
    <x v="5"/>
    <x v="5"/>
    <n v="157.69999999999993"/>
    <n v="113.8"/>
    <n v="120.2"/>
    <n v="163.4"/>
  </r>
  <r>
    <x v="3"/>
    <x v="0"/>
    <x v="3"/>
    <x v="3"/>
    <x v="2"/>
    <x v="11"/>
    <x v="16"/>
    <x v="16"/>
    <x v="0"/>
    <x v="9"/>
    <x v="9"/>
    <n v="51.2"/>
    <n v="39.4"/>
    <n v="41"/>
    <n v="24.6"/>
  </r>
  <r>
    <x v="3"/>
    <x v="0"/>
    <x v="3"/>
    <x v="3"/>
    <x v="2"/>
    <x v="11"/>
    <x v="16"/>
    <x v="16"/>
    <x v="0"/>
    <x v="0"/>
    <x v="0"/>
    <n v="224.1"/>
    <n v="39.4"/>
    <n v="41.4"/>
    <n v="96.399999999999991"/>
  </r>
  <r>
    <x v="3"/>
    <x v="0"/>
    <x v="3"/>
    <x v="3"/>
    <x v="2"/>
    <x v="10"/>
    <x v="15"/>
    <x v="15"/>
    <x v="0"/>
    <x v="0"/>
    <x v="0"/>
    <n v="167.79999999999998"/>
    <n v="72.3"/>
    <n v="76.8"/>
    <n v="103.5"/>
  </r>
  <r>
    <x v="3"/>
    <x v="0"/>
    <x v="3"/>
    <x v="3"/>
    <x v="2"/>
    <x v="17"/>
    <x v="22"/>
    <x v="22"/>
    <x v="0"/>
    <x v="5"/>
    <x v="5"/>
    <n v="15.600000000000009"/>
    <n v="117.4"/>
    <n v="125.50000000000001"/>
    <n v="185"/>
  </r>
  <r>
    <x v="3"/>
    <x v="0"/>
    <x v="3"/>
    <x v="3"/>
    <x v="2"/>
    <x v="20"/>
    <x v="26"/>
    <x v="26"/>
    <x v="0"/>
    <x v="5"/>
    <x v="5"/>
    <n v="30.199999999999992"/>
    <n v="40.4"/>
    <n v="42.1"/>
    <n v="23.1"/>
  </r>
  <r>
    <x v="3"/>
    <x v="0"/>
    <x v="3"/>
    <x v="3"/>
    <x v="2"/>
    <x v="19"/>
    <x v="25"/>
    <x v="25"/>
    <x v="0"/>
    <x v="7"/>
    <x v="7"/>
    <n v="31.600000000000009"/>
    <n v="28"/>
    <n v="28"/>
    <n v="59.199999999999996"/>
  </r>
  <r>
    <x v="3"/>
    <x v="0"/>
    <x v="3"/>
    <x v="3"/>
    <x v="2"/>
    <x v="19"/>
    <x v="25"/>
    <x v="25"/>
    <x v="0"/>
    <x v="6"/>
    <x v="6"/>
    <n v="33.699999999999996"/>
    <n v="11"/>
    <n v="11.100000000000001"/>
    <n v="29.9"/>
  </r>
  <r>
    <x v="3"/>
    <x v="0"/>
    <x v="3"/>
    <x v="3"/>
    <x v="2"/>
    <x v="19"/>
    <x v="25"/>
    <x v="25"/>
    <x v="0"/>
    <x v="1"/>
    <x v="1"/>
    <n v="16.79999999999999"/>
    <n v="28.099999999999998"/>
    <n v="29.9"/>
    <n v="79.599999999999994"/>
  </r>
  <r>
    <x v="3"/>
    <x v="0"/>
    <x v="3"/>
    <x v="3"/>
    <x v="2"/>
    <x v="11"/>
    <x v="16"/>
    <x v="16"/>
    <x v="0"/>
    <x v="6"/>
    <x v="6"/>
    <n v="11.799999999999994"/>
    <n v="91.9"/>
    <n v="93.699999999999989"/>
    <n v="168"/>
  </r>
  <r>
    <x v="3"/>
    <x v="0"/>
    <x v="3"/>
    <x v="3"/>
    <x v="2"/>
    <x v="11"/>
    <x v="16"/>
    <x v="16"/>
    <x v="0"/>
    <x v="3"/>
    <x v="3"/>
    <n v="21"/>
    <n v="15.299999999999999"/>
    <n v="15.7"/>
    <n v="36.5"/>
  </r>
  <r>
    <x v="3"/>
    <x v="0"/>
    <x v="3"/>
    <x v="3"/>
    <x v="2"/>
    <x v="17"/>
    <x v="22"/>
    <x v="22"/>
    <x v="0"/>
    <x v="9"/>
    <x v="9"/>
    <n v="107.5"/>
    <n v="43.8"/>
    <n v="44.7"/>
    <n v="45.099999999999994"/>
  </r>
  <r>
    <x v="3"/>
    <x v="0"/>
    <x v="3"/>
    <x v="3"/>
    <x v="2"/>
    <x v="12"/>
    <x v="17"/>
    <x v="17"/>
    <x v="0"/>
    <x v="7"/>
    <x v="7"/>
    <n v="66.900000000000006"/>
    <n v="43.5"/>
    <n v="44.5"/>
    <n v="62.100000000000009"/>
  </r>
  <r>
    <x v="3"/>
    <x v="0"/>
    <x v="3"/>
    <x v="3"/>
    <x v="2"/>
    <x v="12"/>
    <x v="17"/>
    <x v="17"/>
    <x v="0"/>
    <x v="6"/>
    <x v="6"/>
    <n v="384.90000000000009"/>
    <n v="150.9"/>
    <n v="156.9"/>
    <n v="357.6"/>
  </r>
  <r>
    <x v="3"/>
    <x v="0"/>
    <x v="3"/>
    <x v="3"/>
    <x v="2"/>
    <x v="12"/>
    <x v="17"/>
    <x v="17"/>
    <x v="0"/>
    <x v="4"/>
    <x v="4"/>
    <n v="20.2"/>
    <n v="10.4"/>
    <n v="10.799999999999999"/>
    <n v="32.5"/>
  </r>
  <r>
    <x v="3"/>
    <x v="0"/>
    <x v="3"/>
    <x v="3"/>
    <x v="2"/>
    <x v="12"/>
    <x v="17"/>
    <x v="17"/>
    <x v="0"/>
    <x v="0"/>
    <x v="0"/>
    <n v="180.40000000000003"/>
    <n v="100.8"/>
    <n v="105.1"/>
    <n v="104.9"/>
  </r>
  <r>
    <x v="3"/>
    <x v="0"/>
    <x v="3"/>
    <x v="3"/>
    <x v="2"/>
    <x v="14"/>
    <x v="19"/>
    <x v="19"/>
    <x v="0"/>
    <x v="2"/>
    <x v="2"/>
    <n v="125.99999999999997"/>
    <n v="56.5"/>
    <n v="60"/>
    <n v="51.199999999999996"/>
  </r>
  <r>
    <x v="3"/>
    <x v="0"/>
    <x v="3"/>
    <x v="3"/>
    <x v="2"/>
    <x v="19"/>
    <x v="25"/>
    <x v="25"/>
    <x v="0"/>
    <x v="4"/>
    <x v="4"/>
    <n v="9.4"/>
    <n v="2.2000000000000002"/>
    <n v="2.2999999999999998"/>
    <n v="0"/>
  </r>
  <r>
    <x v="3"/>
    <x v="0"/>
    <x v="3"/>
    <x v="3"/>
    <x v="2"/>
    <x v="19"/>
    <x v="25"/>
    <x v="25"/>
    <x v="0"/>
    <x v="8"/>
    <x v="8"/>
    <n v="37.899999999999991"/>
    <n v="129.89999999999998"/>
    <n v="134"/>
    <n v="270.90000000000003"/>
  </r>
  <r>
    <x v="3"/>
    <x v="0"/>
    <x v="3"/>
    <x v="3"/>
    <x v="2"/>
    <x v="10"/>
    <x v="28"/>
    <x v="28"/>
    <x v="0"/>
    <x v="6"/>
    <x v="6"/>
    <n v="65.09999999999998"/>
    <n v="23.9"/>
    <n v="25.1"/>
    <n v="53.300000000000004"/>
  </r>
  <r>
    <x v="3"/>
    <x v="0"/>
    <x v="3"/>
    <x v="3"/>
    <x v="2"/>
    <x v="10"/>
    <x v="28"/>
    <x v="28"/>
    <x v="0"/>
    <x v="5"/>
    <x v="5"/>
    <n v="1154.6999999999998"/>
    <n v="422.59999999999997"/>
    <n v="442.99999999999994"/>
    <n v="825.9"/>
  </r>
  <r>
    <x v="3"/>
    <x v="0"/>
    <x v="3"/>
    <x v="3"/>
    <x v="2"/>
    <x v="10"/>
    <x v="28"/>
    <x v="28"/>
    <x v="0"/>
    <x v="3"/>
    <x v="3"/>
    <n v="162.5"/>
    <n v="183.6"/>
    <n v="187.5"/>
    <n v="221.70000000000002"/>
  </r>
  <r>
    <x v="3"/>
    <x v="0"/>
    <x v="3"/>
    <x v="3"/>
    <x v="2"/>
    <x v="10"/>
    <x v="28"/>
    <x v="28"/>
    <x v="0"/>
    <x v="4"/>
    <x v="4"/>
    <n v="32.299999999999997"/>
    <n v="11.2"/>
    <n v="11.7"/>
    <n v="82.3"/>
  </r>
  <r>
    <x v="3"/>
    <x v="0"/>
    <x v="3"/>
    <x v="3"/>
    <x v="2"/>
    <x v="15"/>
    <x v="20"/>
    <x v="20"/>
    <x v="0"/>
    <x v="2"/>
    <x v="2"/>
    <n v="40"/>
    <n v="5.0999999999999996"/>
    <n v="5.1999999999999993"/>
    <n v="0.3"/>
  </r>
  <r>
    <x v="3"/>
    <x v="0"/>
    <x v="3"/>
    <x v="3"/>
    <x v="2"/>
    <x v="12"/>
    <x v="17"/>
    <x v="17"/>
    <x v="0"/>
    <x v="3"/>
    <x v="3"/>
    <n v="193.89999999999992"/>
    <n v="306.29999999999995"/>
    <n v="323.90000000000003"/>
    <n v="487.60000000000008"/>
  </r>
  <r>
    <x v="3"/>
    <x v="0"/>
    <x v="3"/>
    <x v="3"/>
    <x v="2"/>
    <x v="12"/>
    <x v="17"/>
    <x v="17"/>
    <x v="0"/>
    <x v="2"/>
    <x v="2"/>
    <n v="144.80000000000001"/>
    <n v="21.2"/>
    <n v="22.4"/>
    <n v="42.400000000000006"/>
  </r>
  <r>
    <x v="3"/>
    <x v="0"/>
    <x v="3"/>
    <x v="3"/>
    <x v="2"/>
    <x v="12"/>
    <x v="27"/>
    <x v="27"/>
    <x v="0"/>
    <x v="6"/>
    <x v="6"/>
    <n v="309.49999999999994"/>
    <n v="363.1"/>
    <n v="376.29999999999995"/>
    <n v="497.40000000000003"/>
  </r>
  <r>
    <x v="3"/>
    <x v="0"/>
    <x v="3"/>
    <x v="3"/>
    <x v="2"/>
    <x v="12"/>
    <x v="27"/>
    <x v="27"/>
    <x v="0"/>
    <x v="12"/>
    <x v="12"/>
    <n v="0.70000000000000018"/>
    <n v="7.7"/>
    <n v="7"/>
    <n v="0"/>
  </r>
  <r>
    <x v="3"/>
    <x v="0"/>
    <x v="3"/>
    <x v="3"/>
    <x v="2"/>
    <x v="14"/>
    <x v="19"/>
    <x v="19"/>
    <x v="0"/>
    <x v="9"/>
    <x v="9"/>
    <n v="123.39999999999996"/>
    <n v="26.3"/>
    <n v="28"/>
    <n v="87.2"/>
  </r>
  <r>
    <x v="3"/>
    <x v="0"/>
    <x v="3"/>
    <x v="3"/>
    <x v="2"/>
    <x v="19"/>
    <x v="25"/>
    <x v="25"/>
    <x v="0"/>
    <x v="5"/>
    <x v="5"/>
    <n v="19.399999999999991"/>
    <n v="64.599999999999994"/>
    <n v="69.300000000000011"/>
    <n v="219.6"/>
  </r>
  <r>
    <x v="3"/>
    <x v="0"/>
    <x v="3"/>
    <x v="3"/>
    <x v="2"/>
    <x v="18"/>
    <x v="29"/>
    <x v="29"/>
    <x v="0"/>
    <x v="6"/>
    <x v="6"/>
    <n v="33.700000000000003"/>
    <n v="13"/>
    <n v="13.399999999999999"/>
    <n v="29.2"/>
  </r>
  <r>
    <x v="3"/>
    <x v="0"/>
    <x v="3"/>
    <x v="3"/>
    <x v="2"/>
    <x v="18"/>
    <x v="29"/>
    <x v="29"/>
    <x v="0"/>
    <x v="3"/>
    <x v="3"/>
    <n v="91.399999999999991"/>
    <n v="46"/>
    <n v="47.7"/>
    <n v="126.9"/>
  </r>
  <r>
    <x v="3"/>
    <x v="0"/>
    <x v="3"/>
    <x v="3"/>
    <x v="2"/>
    <x v="13"/>
    <x v="18"/>
    <x v="18"/>
    <x v="0"/>
    <x v="9"/>
    <x v="9"/>
    <n v="29.899999999999995"/>
    <n v="32.799999999999997"/>
    <n v="34.1"/>
    <n v="81"/>
  </r>
  <r>
    <x v="3"/>
    <x v="0"/>
    <x v="3"/>
    <x v="3"/>
    <x v="2"/>
    <x v="13"/>
    <x v="18"/>
    <x v="18"/>
    <x v="0"/>
    <x v="0"/>
    <x v="0"/>
    <n v="60.800000000000018"/>
    <n v="45.9"/>
    <n v="48"/>
    <n v="79.399999999999991"/>
  </r>
  <r>
    <x v="3"/>
    <x v="0"/>
    <x v="3"/>
    <x v="3"/>
    <x v="2"/>
    <x v="17"/>
    <x v="22"/>
    <x v="22"/>
    <x v="0"/>
    <x v="7"/>
    <x v="7"/>
    <n v="1.3"/>
    <n v="2.5"/>
    <n v="1.2"/>
    <n v="8.1999999999999993"/>
  </r>
  <r>
    <x v="3"/>
    <x v="0"/>
    <x v="3"/>
    <x v="3"/>
    <x v="2"/>
    <x v="17"/>
    <x v="22"/>
    <x v="22"/>
    <x v="0"/>
    <x v="6"/>
    <x v="6"/>
    <n v="213.90000000000015"/>
    <n v="201.19999999999996"/>
    <n v="211.5"/>
    <n v="295.8"/>
  </r>
  <r>
    <x v="3"/>
    <x v="0"/>
    <x v="3"/>
    <x v="3"/>
    <x v="2"/>
    <x v="17"/>
    <x v="22"/>
    <x v="22"/>
    <x v="0"/>
    <x v="3"/>
    <x v="3"/>
    <n v="44.8"/>
    <n v="140"/>
    <n v="143.60000000000002"/>
    <n v="184.20000000000002"/>
  </r>
  <r>
    <x v="3"/>
    <x v="0"/>
    <x v="3"/>
    <x v="3"/>
    <x v="2"/>
    <x v="17"/>
    <x v="22"/>
    <x v="22"/>
    <x v="0"/>
    <x v="0"/>
    <x v="0"/>
    <n v="98.900000000000034"/>
    <n v="271.70000000000005"/>
    <n v="284.69999999999993"/>
    <n v="494.2999999999999"/>
  </r>
  <r>
    <x v="3"/>
    <x v="0"/>
    <x v="3"/>
    <x v="3"/>
    <x v="2"/>
    <x v="16"/>
    <x v="21"/>
    <x v="21"/>
    <x v="0"/>
    <x v="6"/>
    <x v="6"/>
    <n v="77.5"/>
    <n v="15.299999999999999"/>
    <n v="15.899999999999999"/>
    <n v="2.5"/>
  </r>
  <r>
    <x v="3"/>
    <x v="0"/>
    <x v="3"/>
    <x v="3"/>
    <x v="2"/>
    <x v="16"/>
    <x v="21"/>
    <x v="21"/>
    <x v="0"/>
    <x v="3"/>
    <x v="3"/>
    <n v="67.899999999999977"/>
    <n v="81.099999999999994"/>
    <n v="84"/>
    <n v="131"/>
  </r>
  <r>
    <x v="3"/>
    <x v="0"/>
    <x v="3"/>
    <x v="3"/>
    <x v="2"/>
    <x v="20"/>
    <x v="26"/>
    <x v="26"/>
    <x v="0"/>
    <x v="7"/>
    <x v="7"/>
    <n v="2.9000000000000039"/>
    <n v="10.199999999999999"/>
    <n v="10.1"/>
    <n v="5.9"/>
  </r>
  <r>
    <x v="3"/>
    <x v="0"/>
    <x v="3"/>
    <x v="3"/>
    <x v="2"/>
    <x v="20"/>
    <x v="26"/>
    <x v="26"/>
    <x v="0"/>
    <x v="6"/>
    <x v="6"/>
    <n v="32.20000000000001"/>
    <n v="4.3"/>
    <n v="4.3"/>
    <n v="8.6999999999999993"/>
  </r>
  <r>
    <x v="3"/>
    <x v="0"/>
    <x v="3"/>
    <x v="3"/>
    <x v="2"/>
    <x v="20"/>
    <x v="26"/>
    <x v="26"/>
    <x v="0"/>
    <x v="4"/>
    <x v="4"/>
    <n v="9.3000000000000007"/>
    <n v="0.9"/>
    <n v="0.9"/>
    <n v="1.9"/>
  </r>
  <r>
    <x v="3"/>
    <x v="0"/>
    <x v="3"/>
    <x v="3"/>
    <x v="2"/>
    <x v="12"/>
    <x v="27"/>
    <x v="27"/>
    <x v="0"/>
    <x v="2"/>
    <x v="2"/>
    <n v="144.89999999999998"/>
    <n v="75.400000000000006"/>
    <n v="77"/>
    <n v="124.1"/>
  </r>
  <r>
    <x v="3"/>
    <x v="0"/>
    <x v="3"/>
    <x v="3"/>
    <x v="2"/>
    <x v="14"/>
    <x v="19"/>
    <x v="19"/>
    <x v="0"/>
    <x v="0"/>
    <x v="0"/>
    <n v="36.39999999999997"/>
    <n v="175"/>
    <n v="182.29999999999998"/>
    <n v="156.10000000000002"/>
  </r>
  <r>
    <x v="3"/>
    <x v="0"/>
    <x v="3"/>
    <x v="3"/>
    <x v="2"/>
    <x v="13"/>
    <x v="18"/>
    <x v="18"/>
    <x v="0"/>
    <x v="7"/>
    <x v="7"/>
    <n v="37.1"/>
    <n v="30.6"/>
    <n v="30.5"/>
    <n v="0"/>
  </r>
  <r>
    <x v="3"/>
    <x v="0"/>
    <x v="3"/>
    <x v="3"/>
    <x v="2"/>
    <x v="13"/>
    <x v="18"/>
    <x v="18"/>
    <x v="0"/>
    <x v="2"/>
    <x v="2"/>
    <n v="14.600000000000003"/>
    <n v="9.1999999999999993"/>
    <n v="9.6"/>
    <n v="19.3"/>
  </r>
  <r>
    <x v="3"/>
    <x v="0"/>
    <x v="3"/>
    <x v="3"/>
    <x v="2"/>
    <x v="15"/>
    <x v="20"/>
    <x v="20"/>
    <x v="0"/>
    <x v="5"/>
    <x v="5"/>
    <n v="6.2999999999999963"/>
    <n v="36.4"/>
    <n v="36.300000000000004"/>
    <n v="0"/>
  </r>
  <r>
    <x v="3"/>
    <x v="0"/>
    <x v="3"/>
    <x v="3"/>
    <x v="2"/>
    <x v="18"/>
    <x v="23"/>
    <x v="23"/>
    <x v="0"/>
    <x v="2"/>
    <x v="2"/>
    <n v="7.2164496600635175E-16"/>
    <n v="16.099999999999998"/>
    <n v="16.599999999999998"/>
    <n v="32.799999999999997"/>
  </r>
  <r>
    <x v="3"/>
    <x v="0"/>
    <x v="3"/>
    <x v="3"/>
    <x v="0"/>
    <x v="0"/>
    <x v="0"/>
    <x v="0"/>
    <x v="1"/>
    <x v="10"/>
    <x v="10"/>
    <n v="17.8"/>
    <n v="0"/>
    <n v="0"/>
    <n v="0"/>
  </r>
  <r>
    <x v="3"/>
    <x v="0"/>
    <x v="3"/>
    <x v="3"/>
    <x v="0"/>
    <x v="2"/>
    <x v="3"/>
    <x v="3"/>
    <x v="1"/>
    <x v="11"/>
    <x v="11"/>
    <n v="4.8999999999999986"/>
    <n v="35"/>
    <n v="30.1"/>
    <n v="0"/>
  </r>
  <r>
    <x v="3"/>
    <x v="0"/>
    <x v="3"/>
    <x v="3"/>
    <x v="0"/>
    <x v="1"/>
    <x v="2"/>
    <x v="2"/>
    <x v="1"/>
    <x v="11"/>
    <x v="11"/>
    <n v="157.19999999999999"/>
    <n v="35"/>
    <n v="37.9"/>
    <n v="40.5"/>
  </r>
  <r>
    <x v="3"/>
    <x v="0"/>
    <x v="3"/>
    <x v="3"/>
    <x v="0"/>
    <x v="0"/>
    <x v="0"/>
    <x v="0"/>
    <x v="1"/>
    <x v="11"/>
    <x v="11"/>
    <n v="505.3"/>
    <n v="319.3"/>
    <n v="330.6"/>
    <n v="273"/>
  </r>
  <r>
    <x v="3"/>
    <x v="0"/>
    <x v="3"/>
    <x v="3"/>
    <x v="0"/>
    <x v="1"/>
    <x v="1"/>
    <x v="1"/>
    <x v="1"/>
    <x v="11"/>
    <x v="11"/>
    <n v="137.39999999999998"/>
    <n v="210"/>
    <n v="215.3"/>
    <n v="303.8"/>
  </r>
  <r>
    <x v="3"/>
    <x v="0"/>
    <x v="3"/>
    <x v="3"/>
    <x v="0"/>
    <x v="22"/>
    <x v="31"/>
    <x v="31"/>
    <x v="1"/>
    <x v="10"/>
    <x v="10"/>
    <n v="3.3999999999999995"/>
    <n v="13.6"/>
    <n v="10.199999999999999"/>
    <n v="0"/>
  </r>
  <r>
    <x v="3"/>
    <x v="0"/>
    <x v="3"/>
    <x v="3"/>
    <x v="1"/>
    <x v="9"/>
    <x v="13"/>
    <x v="13"/>
    <x v="1"/>
    <x v="10"/>
    <x v="10"/>
    <n v="25.700000000000003"/>
    <n v="0"/>
    <n v="0"/>
    <n v="0"/>
  </r>
  <r>
    <x v="3"/>
    <x v="0"/>
    <x v="3"/>
    <x v="3"/>
    <x v="1"/>
    <x v="21"/>
    <x v="30"/>
    <x v="30"/>
    <x v="1"/>
    <x v="11"/>
    <x v="11"/>
    <n v="21.8"/>
    <n v="0"/>
    <n v="0"/>
    <n v="0"/>
  </r>
  <r>
    <x v="3"/>
    <x v="0"/>
    <x v="3"/>
    <x v="3"/>
    <x v="1"/>
    <x v="6"/>
    <x v="8"/>
    <x v="8"/>
    <x v="1"/>
    <x v="10"/>
    <x v="10"/>
    <n v="8.6000000000000014"/>
    <n v="0"/>
    <n v="0"/>
    <n v="0"/>
  </r>
  <r>
    <x v="3"/>
    <x v="0"/>
    <x v="3"/>
    <x v="3"/>
    <x v="1"/>
    <x v="3"/>
    <x v="4"/>
    <x v="4"/>
    <x v="1"/>
    <x v="10"/>
    <x v="10"/>
    <n v="9.5"/>
    <n v="2.2999999999999998"/>
    <n v="2.2999999999999998"/>
    <n v="0"/>
  </r>
  <r>
    <x v="3"/>
    <x v="0"/>
    <x v="3"/>
    <x v="3"/>
    <x v="1"/>
    <x v="21"/>
    <x v="30"/>
    <x v="30"/>
    <x v="1"/>
    <x v="10"/>
    <x v="10"/>
    <n v="5.3000000000000007"/>
    <n v="11.4"/>
    <n v="6.1"/>
    <n v="55.7"/>
  </r>
  <r>
    <x v="3"/>
    <x v="0"/>
    <x v="3"/>
    <x v="3"/>
    <x v="1"/>
    <x v="6"/>
    <x v="11"/>
    <x v="11"/>
    <x v="1"/>
    <x v="10"/>
    <x v="10"/>
    <n v="77.400000000000006"/>
    <n v="104.7"/>
    <n v="111.8"/>
    <n v="112.69999999999999"/>
  </r>
  <r>
    <x v="3"/>
    <x v="0"/>
    <x v="3"/>
    <x v="3"/>
    <x v="1"/>
    <x v="4"/>
    <x v="14"/>
    <x v="14"/>
    <x v="1"/>
    <x v="10"/>
    <x v="10"/>
    <n v="18.300000000000004"/>
    <n v="9.1"/>
    <n v="9.1999999999999993"/>
    <n v="30.900000000000002"/>
  </r>
  <r>
    <x v="3"/>
    <x v="0"/>
    <x v="3"/>
    <x v="3"/>
    <x v="1"/>
    <x v="4"/>
    <x v="5"/>
    <x v="5"/>
    <x v="1"/>
    <x v="10"/>
    <x v="10"/>
    <n v="42.7"/>
    <n v="15.9"/>
    <n v="16.899999999999999"/>
    <n v="0"/>
  </r>
  <r>
    <x v="3"/>
    <x v="0"/>
    <x v="3"/>
    <x v="3"/>
    <x v="1"/>
    <x v="5"/>
    <x v="6"/>
    <x v="6"/>
    <x v="1"/>
    <x v="10"/>
    <x v="10"/>
    <n v="158.69999999999999"/>
    <n v="91"/>
    <n v="98"/>
    <n v="131.69999999999999"/>
  </r>
  <r>
    <x v="3"/>
    <x v="0"/>
    <x v="3"/>
    <x v="3"/>
    <x v="1"/>
    <x v="5"/>
    <x v="6"/>
    <x v="6"/>
    <x v="1"/>
    <x v="11"/>
    <x v="11"/>
    <n v="392.1"/>
    <n v="162.30000000000001"/>
    <n v="166.5"/>
    <n v="109.1"/>
  </r>
  <r>
    <x v="3"/>
    <x v="0"/>
    <x v="3"/>
    <x v="3"/>
    <x v="1"/>
    <x v="8"/>
    <x v="12"/>
    <x v="12"/>
    <x v="1"/>
    <x v="10"/>
    <x v="10"/>
    <n v="92.800000000000011"/>
    <n v="9.1"/>
    <n v="9.6"/>
    <n v="45.2"/>
  </r>
  <r>
    <x v="3"/>
    <x v="0"/>
    <x v="3"/>
    <x v="3"/>
    <x v="1"/>
    <x v="5"/>
    <x v="7"/>
    <x v="7"/>
    <x v="1"/>
    <x v="10"/>
    <x v="10"/>
    <n v="119.4"/>
    <n v="79.7"/>
    <n v="85.4"/>
    <n v="0"/>
  </r>
  <r>
    <x v="3"/>
    <x v="0"/>
    <x v="3"/>
    <x v="3"/>
    <x v="1"/>
    <x v="4"/>
    <x v="9"/>
    <x v="9"/>
    <x v="1"/>
    <x v="10"/>
    <x v="10"/>
    <n v="18.700000000000003"/>
    <n v="9.1"/>
    <n v="9.1999999999999993"/>
    <n v="32.5"/>
  </r>
  <r>
    <x v="3"/>
    <x v="0"/>
    <x v="3"/>
    <x v="3"/>
    <x v="2"/>
    <x v="10"/>
    <x v="15"/>
    <x v="15"/>
    <x v="1"/>
    <x v="11"/>
    <x v="11"/>
    <n v="50.599999999999994"/>
    <n v="0"/>
    <n v="0"/>
    <n v="0"/>
  </r>
  <r>
    <x v="3"/>
    <x v="0"/>
    <x v="3"/>
    <x v="3"/>
    <x v="2"/>
    <x v="19"/>
    <x v="25"/>
    <x v="25"/>
    <x v="1"/>
    <x v="11"/>
    <x v="11"/>
    <n v="9.3999999999999986"/>
    <n v="62.5"/>
    <n v="53.1"/>
    <n v="0"/>
  </r>
  <r>
    <x v="3"/>
    <x v="0"/>
    <x v="3"/>
    <x v="3"/>
    <x v="2"/>
    <x v="20"/>
    <x v="26"/>
    <x v="26"/>
    <x v="1"/>
    <x v="11"/>
    <x v="11"/>
    <n v="404.8"/>
    <n v="17.2"/>
    <n v="18.2"/>
    <n v="22.3"/>
  </r>
  <r>
    <x v="3"/>
    <x v="0"/>
    <x v="3"/>
    <x v="3"/>
    <x v="2"/>
    <x v="18"/>
    <x v="23"/>
    <x v="23"/>
    <x v="1"/>
    <x v="10"/>
    <x v="10"/>
    <n v="0.5"/>
    <n v="0.5"/>
    <n v="0"/>
    <n v="1.3"/>
  </r>
  <r>
    <x v="3"/>
    <x v="0"/>
    <x v="3"/>
    <x v="3"/>
    <x v="2"/>
    <x v="10"/>
    <x v="28"/>
    <x v="28"/>
    <x v="1"/>
    <x v="11"/>
    <x v="11"/>
    <n v="3.2000000000000028"/>
    <n v="504.19999999999993"/>
    <n v="501.00000000000006"/>
    <n v="966.09999999999991"/>
  </r>
  <r>
    <x v="3"/>
    <x v="0"/>
    <x v="3"/>
    <x v="3"/>
    <x v="2"/>
    <x v="14"/>
    <x v="19"/>
    <x v="19"/>
    <x v="1"/>
    <x v="11"/>
    <x v="11"/>
    <n v="196.10000000000005"/>
    <n v="313.5"/>
    <n v="324.20000000000005"/>
    <n v="139.6"/>
  </r>
  <r>
    <x v="3"/>
    <x v="0"/>
    <x v="3"/>
    <x v="3"/>
    <x v="2"/>
    <x v="13"/>
    <x v="18"/>
    <x v="18"/>
    <x v="1"/>
    <x v="11"/>
    <x v="11"/>
    <n v="151.30000000000001"/>
    <n v="91.2"/>
    <n v="95"/>
    <n v="197.4"/>
  </r>
  <r>
    <x v="4"/>
    <x v="0"/>
    <x v="4"/>
    <x v="4"/>
    <x v="0"/>
    <x v="22"/>
    <x v="31"/>
    <x v="31"/>
    <x v="0"/>
    <x v="8"/>
    <x v="8"/>
    <n v="355.90000000000003"/>
    <n v="0"/>
    <n v="0"/>
    <n v="0"/>
  </r>
  <r>
    <x v="4"/>
    <x v="0"/>
    <x v="4"/>
    <x v="4"/>
    <x v="0"/>
    <x v="0"/>
    <x v="0"/>
    <x v="0"/>
    <x v="0"/>
    <x v="12"/>
    <x v="12"/>
    <n v="87"/>
    <n v="0"/>
    <n v="0"/>
    <n v="0"/>
  </r>
  <r>
    <x v="4"/>
    <x v="0"/>
    <x v="4"/>
    <x v="4"/>
    <x v="0"/>
    <x v="2"/>
    <x v="3"/>
    <x v="3"/>
    <x v="0"/>
    <x v="0"/>
    <x v="0"/>
    <n v="16.399999999999999"/>
    <n v="0"/>
    <n v="0"/>
    <n v="0"/>
  </r>
  <r>
    <x v="4"/>
    <x v="0"/>
    <x v="4"/>
    <x v="4"/>
    <x v="0"/>
    <x v="23"/>
    <x v="32"/>
    <x v="32"/>
    <x v="0"/>
    <x v="9"/>
    <x v="9"/>
    <n v="7.5"/>
    <n v="0"/>
    <n v="0"/>
    <n v="0"/>
  </r>
  <r>
    <x v="4"/>
    <x v="0"/>
    <x v="4"/>
    <x v="4"/>
    <x v="0"/>
    <x v="23"/>
    <x v="32"/>
    <x v="32"/>
    <x v="0"/>
    <x v="4"/>
    <x v="4"/>
    <n v="0.60000000000000009"/>
    <n v="0"/>
    <n v="0"/>
    <n v="0"/>
  </r>
  <r>
    <x v="4"/>
    <x v="0"/>
    <x v="4"/>
    <x v="4"/>
    <x v="0"/>
    <x v="0"/>
    <x v="0"/>
    <x v="0"/>
    <x v="0"/>
    <x v="8"/>
    <x v="8"/>
    <n v="40.299999999999997"/>
    <n v="0"/>
    <n v="0"/>
    <n v="0"/>
  </r>
  <r>
    <x v="4"/>
    <x v="0"/>
    <x v="4"/>
    <x v="4"/>
    <x v="0"/>
    <x v="22"/>
    <x v="31"/>
    <x v="31"/>
    <x v="0"/>
    <x v="2"/>
    <x v="2"/>
    <n v="8.1999999999999993"/>
    <n v="0"/>
    <n v="0"/>
    <n v="0"/>
  </r>
  <r>
    <x v="4"/>
    <x v="0"/>
    <x v="4"/>
    <x v="4"/>
    <x v="0"/>
    <x v="23"/>
    <x v="32"/>
    <x v="32"/>
    <x v="0"/>
    <x v="6"/>
    <x v="6"/>
    <n v="0.10000000000000053"/>
    <n v="4.7"/>
    <n v="4.5999999999999996"/>
    <n v="2.2000000000000002"/>
  </r>
  <r>
    <x v="4"/>
    <x v="0"/>
    <x v="4"/>
    <x v="4"/>
    <x v="0"/>
    <x v="23"/>
    <x v="32"/>
    <x v="32"/>
    <x v="0"/>
    <x v="0"/>
    <x v="0"/>
    <n v="32.800000000000004"/>
    <n v="2.4"/>
    <n v="2.2999999999999998"/>
    <n v="2.2000000000000002"/>
  </r>
  <r>
    <x v="4"/>
    <x v="0"/>
    <x v="4"/>
    <x v="4"/>
    <x v="0"/>
    <x v="22"/>
    <x v="31"/>
    <x v="31"/>
    <x v="0"/>
    <x v="6"/>
    <x v="6"/>
    <n v="3.8999999999999995"/>
    <n v="4.7"/>
    <n v="4.7"/>
    <n v="4.2"/>
  </r>
  <r>
    <x v="4"/>
    <x v="0"/>
    <x v="4"/>
    <x v="4"/>
    <x v="0"/>
    <x v="0"/>
    <x v="0"/>
    <x v="0"/>
    <x v="0"/>
    <x v="1"/>
    <x v="1"/>
    <n v="10"/>
    <n v="11.3"/>
    <n v="11.7"/>
    <n v="0"/>
  </r>
  <r>
    <x v="4"/>
    <x v="0"/>
    <x v="4"/>
    <x v="4"/>
    <x v="0"/>
    <x v="0"/>
    <x v="0"/>
    <x v="0"/>
    <x v="0"/>
    <x v="2"/>
    <x v="2"/>
    <n v="1.9000000000000004"/>
    <n v="12.9"/>
    <n v="11"/>
    <n v="9.1999999999999993"/>
  </r>
  <r>
    <x v="4"/>
    <x v="0"/>
    <x v="4"/>
    <x v="4"/>
    <x v="0"/>
    <x v="22"/>
    <x v="31"/>
    <x v="31"/>
    <x v="0"/>
    <x v="0"/>
    <x v="0"/>
    <n v="3"/>
    <n v="9.4"/>
    <n v="9.6"/>
    <n v="0"/>
  </r>
  <r>
    <x v="4"/>
    <x v="0"/>
    <x v="4"/>
    <x v="4"/>
    <x v="0"/>
    <x v="1"/>
    <x v="2"/>
    <x v="2"/>
    <x v="0"/>
    <x v="4"/>
    <x v="4"/>
    <n v="22.300000000000004"/>
    <n v="11.6"/>
    <n v="11.5"/>
    <n v="17.899999999999999"/>
  </r>
  <r>
    <x v="4"/>
    <x v="0"/>
    <x v="4"/>
    <x v="4"/>
    <x v="0"/>
    <x v="1"/>
    <x v="1"/>
    <x v="1"/>
    <x v="0"/>
    <x v="0"/>
    <x v="0"/>
    <n v="103.80000000000001"/>
    <n v="57.8"/>
    <n v="56.9"/>
    <n v="100.5"/>
  </r>
  <r>
    <x v="4"/>
    <x v="0"/>
    <x v="4"/>
    <x v="4"/>
    <x v="0"/>
    <x v="22"/>
    <x v="31"/>
    <x v="31"/>
    <x v="0"/>
    <x v="3"/>
    <x v="3"/>
    <n v="5.4999999999999964"/>
    <n v="81.599999999999994"/>
    <n v="77.400000000000006"/>
    <n v="52.099999999999994"/>
  </r>
  <r>
    <x v="4"/>
    <x v="0"/>
    <x v="4"/>
    <x v="4"/>
    <x v="0"/>
    <x v="1"/>
    <x v="2"/>
    <x v="2"/>
    <x v="0"/>
    <x v="0"/>
    <x v="0"/>
    <n v="33.800000000000004"/>
    <n v="28.9"/>
    <n v="28.5"/>
    <n v="4"/>
  </r>
  <r>
    <x v="4"/>
    <x v="0"/>
    <x v="4"/>
    <x v="4"/>
    <x v="0"/>
    <x v="22"/>
    <x v="31"/>
    <x v="31"/>
    <x v="0"/>
    <x v="1"/>
    <x v="1"/>
    <n v="181.3"/>
    <n v="73.3"/>
    <n v="72.400000000000006"/>
    <n v="248.70000000000002"/>
  </r>
  <r>
    <x v="4"/>
    <x v="0"/>
    <x v="4"/>
    <x v="4"/>
    <x v="0"/>
    <x v="23"/>
    <x v="32"/>
    <x v="32"/>
    <x v="0"/>
    <x v="7"/>
    <x v="7"/>
    <n v="2.4999999999999996"/>
    <n v="5.6"/>
    <n v="5.6999999999999993"/>
    <n v="15.2"/>
  </r>
  <r>
    <x v="4"/>
    <x v="0"/>
    <x v="4"/>
    <x v="4"/>
    <x v="0"/>
    <x v="23"/>
    <x v="32"/>
    <x v="32"/>
    <x v="0"/>
    <x v="3"/>
    <x v="3"/>
    <n v="57.099999999999994"/>
    <n v="36"/>
    <n v="35.4"/>
    <n v="37.6"/>
  </r>
  <r>
    <x v="4"/>
    <x v="0"/>
    <x v="4"/>
    <x v="4"/>
    <x v="0"/>
    <x v="23"/>
    <x v="32"/>
    <x v="32"/>
    <x v="0"/>
    <x v="2"/>
    <x v="2"/>
    <n v="5.6999999999999993"/>
    <n v="23.2"/>
    <n v="17.5"/>
    <n v="0"/>
  </r>
  <r>
    <x v="4"/>
    <x v="0"/>
    <x v="4"/>
    <x v="4"/>
    <x v="0"/>
    <x v="1"/>
    <x v="1"/>
    <x v="1"/>
    <x v="0"/>
    <x v="6"/>
    <x v="6"/>
    <n v="50.100000000000009"/>
    <n v="40.5"/>
    <n v="40.799999999999997"/>
    <n v="91.5"/>
  </r>
  <r>
    <x v="4"/>
    <x v="0"/>
    <x v="4"/>
    <x v="4"/>
    <x v="0"/>
    <x v="1"/>
    <x v="1"/>
    <x v="1"/>
    <x v="0"/>
    <x v="3"/>
    <x v="3"/>
    <n v="288.80000000000013"/>
    <n v="238.7"/>
    <n v="243.2"/>
    <n v="275.70000000000005"/>
  </r>
  <r>
    <x v="4"/>
    <x v="0"/>
    <x v="4"/>
    <x v="4"/>
    <x v="0"/>
    <x v="1"/>
    <x v="1"/>
    <x v="1"/>
    <x v="0"/>
    <x v="2"/>
    <x v="2"/>
    <n v="46"/>
    <n v="56.7"/>
    <n v="56.800000000000004"/>
    <n v="62.3"/>
  </r>
  <r>
    <x v="4"/>
    <x v="0"/>
    <x v="4"/>
    <x v="4"/>
    <x v="0"/>
    <x v="22"/>
    <x v="31"/>
    <x v="31"/>
    <x v="0"/>
    <x v="7"/>
    <x v="7"/>
    <n v="28.1"/>
    <n v="5.6"/>
    <n v="5.5"/>
    <n v="6.8"/>
  </r>
  <r>
    <x v="4"/>
    <x v="0"/>
    <x v="4"/>
    <x v="4"/>
    <x v="0"/>
    <x v="22"/>
    <x v="31"/>
    <x v="31"/>
    <x v="0"/>
    <x v="5"/>
    <x v="5"/>
    <n v="3.9000000000000004"/>
    <n v="17.8"/>
    <n v="17.100000000000001"/>
    <n v="19.3"/>
  </r>
  <r>
    <x v="4"/>
    <x v="0"/>
    <x v="4"/>
    <x v="4"/>
    <x v="0"/>
    <x v="0"/>
    <x v="0"/>
    <x v="0"/>
    <x v="0"/>
    <x v="3"/>
    <x v="3"/>
    <n v="91.9"/>
    <n v="24"/>
    <n v="24.4"/>
    <n v="53.5"/>
  </r>
  <r>
    <x v="4"/>
    <x v="0"/>
    <x v="4"/>
    <x v="4"/>
    <x v="0"/>
    <x v="0"/>
    <x v="0"/>
    <x v="0"/>
    <x v="0"/>
    <x v="0"/>
    <x v="0"/>
    <n v="133.20000000000002"/>
    <n v="19.2"/>
    <n v="19.899999999999999"/>
    <n v="22.2"/>
  </r>
  <r>
    <x v="4"/>
    <x v="0"/>
    <x v="4"/>
    <x v="4"/>
    <x v="0"/>
    <x v="2"/>
    <x v="3"/>
    <x v="3"/>
    <x v="0"/>
    <x v="5"/>
    <x v="5"/>
    <n v="15.499999999999996"/>
    <n v="8.8000000000000007"/>
    <n v="8.3999999999999986"/>
    <n v="4"/>
  </r>
  <r>
    <x v="4"/>
    <x v="0"/>
    <x v="4"/>
    <x v="4"/>
    <x v="0"/>
    <x v="1"/>
    <x v="2"/>
    <x v="2"/>
    <x v="0"/>
    <x v="6"/>
    <x v="6"/>
    <n v="109.49999999999999"/>
    <n v="43.1"/>
    <n v="43.800000000000004"/>
    <n v="68.3"/>
  </r>
  <r>
    <x v="4"/>
    <x v="0"/>
    <x v="4"/>
    <x v="4"/>
    <x v="0"/>
    <x v="1"/>
    <x v="2"/>
    <x v="2"/>
    <x v="0"/>
    <x v="3"/>
    <x v="3"/>
    <n v="95.699999999999946"/>
    <n v="214"/>
    <n v="214.09999999999997"/>
    <n v="430.3"/>
  </r>
  <r>
    <x v="4"/>
    <x v="0"/>
    <x v="4"/>
    <x v="4"/>
    <x v="0"/>
    <x v="1"/>
    <x v="2"/>
    <x v="2"/>
    <x v="0"/>
    <x v="2"/>
    <x v="2"/>
    <n v="27.900000000000006"/>
    <n v="41.1"/>
    <n v="41.8"/>
    <n v="66.5"/>
  </r>
  <r>
    <x v="4"/>
    <x v="0"/>
    <x v="4"/>
    <x v="4"/>
    <x v="0"/>
    <x v="2"/>
    <x v="3"/>
    <x v="3"/>
    <x v="0"/>
    <x v="3"/>
    <x v="3"/>
    <n v="33.500000000000007"/>
    <n v="16.8"/>
    <n v="17"/>
    <n v="5.9"/>
  </r>
  <r>
    <x v="4"/>
    <x v="0"/>
    <x v="4"/>
    <x v="4"/>
    <x v="1"/>
    <x v="6"/>
    <x v="8"/>
    <x v="8"/>
    <x v="0"/>
    <x v="3"/>
    <x v="3"/>
    <n v="56.5"/>
    <n v="0"/>
    <n v="0"/>
    <n v="0"/>
  </r>
  <r>
    <x v="4"/>
    <x v="0"/>
    <x v="4"/>
    <x v="4"/>
    <x v="1"/>
    <x v="6"/>
    <x v="8"/>
    <x v="8"/>
    <x v="0"/>
    <x v="1"/>
    <x v="1"/>
    <n v="98.1"/>
    <n v="0"/>
    <n v="0"/>
    <n v="0"/>
  </r>
  <r>
    <x v="4"/>
    <x v="0"/>
    <x v="4"/>
    <x v="4"/>
    <x v="1"/>
    <x v="8"/>
    <x v="12"/>
    <x v="12"/>
    <x v="0"/>
    <x v="4"/>
    <x v="4"/>
    <n v="8.7000000000000011"/>
    <n v="0"/>
    <n v="0"/>
    <n v="0"/>
  </r>
  <r>
    <x v="4"/>
    <x v="0"/>
    <x v="4"/>
    <x v="4"/>
    <x v="1"/>
    <x v="5"/>
    <x v="7"/>
    <x v="7"/>
    <x v="0"/>
    <x v="5"/>
    <x v="5"/>
    <n v="99.3"/>
    <n v="0"/>
    <n v="0"/>
    <n v="0"/>
  </r>
  <r>
    <x v="4"/>
    <x v="0"/>
    <x v="4"/>
    <x v="4"/>
    <x v="1"/>
    <x v="6"/>
    <x v="11"/>
    <x v="11"/>
    <x v="0"/>
    <x v="1"/>
    <x v="1"/>
    <n v="150.60000000000002"/>
    <n v="0"/>
    <n v="0"/>
    <n v="0"/>
  </r>
  <r>
    <x v="4"/>
    <x v="0"/>
    <x v="4"/>
    <x v="4"/>
    <x v="1"/>
    <x v="6"/>
    <x v="11"/>
    <x v="11"/>
    <x v="0"/>
    <x v="8"/>
    <x v="8"/>
    <n v="450"/>
    <n v="0"/>
    <n v="0"/>
    <n v="0"/>
  </r>
  <r>
    <x v="4"/>
    <x v="0"/>
    <x v="4"/>
    <x v="4"/>
    <x v="1"/>
    <x v="9"/>
    <x v="13"/>
    <x v="13"/>
    <x v="0"/>
    <x v="5"/>
    <x v="5"/>
    <n v="278.2"/>
    <n v="0"/>
    <n v="0"/>
    <n v="0"/>
  </r>
  <r>
    <x v="4"/>
    <x v="0"/>
    <x v="4"/>
    <x v="4"/>
    <x v="1"/>
    <x v="5"/>
    <x v="7"/>
    <x v="7"/>
    <x v="0"/>
    <x v="4"/>
    <x v="4"/>
    <n v="9.1999999999999993"/>
    <n v="0"/>
    <n v="0"/>
    <n v="0"/>
  </r>
  <r>
    <x v="4"/>
    <x v="0"/>
    <x v="4"/>
    <x v="4"/>
    <x v="1"/>
    <x v="6"/>
    <x v="11"/>
    <x v="11"/>
    <x v="0"/>
    <x v="2"/>
    <x v="2"/>
    <n v="34.9"/>
    <n v="0"/>
    <n v="0"/>
    <n v="0"/>
  </r>
  <r>
    <x v="4"/>
    <x v="0"/>
    <x v="4"/>
    <x v="4"/>
    <x v="1"/>
    <x v="21"/>
    <x v="30"/>
    <x v="30"/>
    <x v="0"/>
    <x v="4"/>
    <x v="4"/>
    <n v="0"/>
    <n v="0"/>
    <n v="0"/>
    <n v="0"/>
  </r>
  <r>
    <x v="4"/>
    <x v="0"/>
    <x v="4"/>
    <x v="4"/>
    <x v="1"/>
    <x v="21"/>
    <x v="30"/>
    <x v="30"/>
    <x v="0"/>
    <x v="2"/>
    <x v="2"/>
    <n v="2.4999999999999996"/>
    <n v="0"/>
    <n v="0"/>
    <n v="0"/>
  </r>
  <r>
    <x v="4"/>
    <x v="0"/>
    <x v="4"/>
    <x v="4"/>
    <x v="1"/>
    <x v="21"/>
    <x v="30"/>
    <x v="30"/>
    <x v="0"/>
    <x v="7"/>
    <x v="7"/>
    <n v="0.60000000000000009"/>
    <n v="0"/>
    <n v="0"/>
    <n v="0"/>
  </r>
  <r>
    <x v="4"/>
    <x v="0"/>
    <x v="4"/>
    <x v="4"/>
    <x v="1"/>
    <x v="4"/>
    <x v="9"/>
    <x v="9"/>
    <x v="0"/>
    <x v="3"/>
    <x v="3"/>
    <n v="1"/>
    <n v="0"/>
    <n v="0"/>
    <n v="0"/>
  </r>
  <r>
    <x v="4"/>
    <x v="0"/>
    <x v="4"/>
    <x v="4"/>
    <x v="1"/>
    <x v="4"/>
    <x v="9"/>
    <x v="9"/>
    <x v="0"/>
    <x v="2"/>
    <x v="2"/>
    <n v="0"/>
    <n v="0"/>
    <n v="0"/>
    <n v="0"/>
  </r>
  <r>
    <x v="4"/>
    <x v="0"/>
    <x v="4"/>
    <x v="4"/>
    <x v="1"/>
    <x v="7"/>
    <x v="10"/>
    <x v="10"/>
    <x v="0"/>
    <x v="6"/>
    <x v="6"/>
    <n v="2.5"/>
    <n v="0"/>
    <n v="0"/>
    <n v="0"/>
  </r>
  <r>
    <x v="4"/>
    <x v="0"/>
    <x v="4"/>
    <x v="4"/>
    <x v="1"/>
    <x v="4"/>
    <x v="5"/>
    <x v="5"/>
    <x v="0"/>
    <x v="7"/>
    <x v="7"/>
    <n v="10.300000000000002"/>
    <n v="0"/>
    <n v="0"/>
    <n v="0"/>
  </r>
  <r>
    <x v="4"/>
    <x v="0"/>
    <x v="4"/>
    <x v="4"/>
    <x v="1"/>
    <x v="21"/>
    <x v="30"/>
    <x v="30"/>
    <x v="0"/>
    <x v="3"/>
    <x v="3"/>
    <n v="268.2"/>
    <n v="0"/>
    <n v="0"/>
    <n v="0"/>
  </r>
  <r>
    <x v="4"/>
    <x v="0"/>
    <x v="4"/>
    <x v="4"/>
    <x v="1"/>
    <x v="9"/>
    <x v="13"/>
    <x v="13"/>
    <x v="0"/>
    <x v="2"/>
    <x v="2"/>
    <n v="114"/>
    <n v="0"/>
    <n v="0"/>
    <n v="0"/>
  </r>
  <r>
    <x v="4"/>
    <x v="0"/>
    <x v="4"/>
    <x v="4"/>
    <x v="1"/>
    <x v="3"/>
    <x v="4"/>
    <x v="4"/>
    <x v="0"/>
    <x v="4"/>
    <x v="4"/>
    <n v="1.5"/>
    <n v="0"/>
    <n v="0"/>
    <n v="0"/>
  </r>
  <r>
    <x v="4"/>
    <x v="0"/>
    <x v="4"/>
    <x v="4"/>
    <x v="1"/>
    <x v="6"/>
    <x v="8"/>
    <x v="8"/>
    <x v="0"/>
    <x v="12"/>
    <x v="12"/>
    <n v="0.79999999999999982"/>
    <n v="0"/>
    <n v="0"/>
    <n v="0"/>
  </r>
  <r>
    <x v="4"/>
    <x v="0"/>
    <x v="4"/>
    <x v="4"/>
    <x v="1"/>
    <x v="8"/>
    <x v="12"/>
    <x v="12"/>
    <x v="0"/>
    <x v="7"/>
    <x v="7"/>
    <n v="16.300000000000004"/>
    <n v="0"/>
    <n v="0"/>
    <n v="0"/>
  </r>
  <r>
    <x v="4"/>
    <x v="0"/>
    <x v="4"/>
    <x v="4"/>
    <x v="1"/>
    <x v="6"/>
    <x v="8"/>
    <x v="8"/>
    <x v="0"/>
    <x v="5"/>
    <x v="5"/>
    <n v="1.7000000000000002"/>
    <n v="0"/>
    <n v="0"/>
    <n v="0"/>
  </r>
  <r>
    <x v="4"/>
    <x v="0"/>
    <x v="4"/>
    <x v="4"/>
    <x v="1"/>
    <x v="4"/>
    <x v="5"/>
    <x v="5"/>
    <x v="0"/>
    <x v="1"/>
    <x v="1"/>
    <n v="219.9"/>
    <n v="0"/>
    <n v="0"/>
    <n v="0"/>
  </r>
  <r>
    <x v="4"/>
    <x v="0"/>
    <x v="4"/>
    <x v="4"/>
    <x v="1"/>
    <x v="5"/>
    <x v="7"/>
    <x v="7"/>
    <x v="0"/>
    <x v="2"/>
    <x v="2"/>
    <n v="7.6999999999999993"/>
    <n v="0"/>
    <n v="0"/>
    <n v="0"/>
  </r>
  <r>
    <x v="4"/>
    <x v="0"/>
    <x v="4"/>
    <x v="4"/>
    <x v="1"/>
    <x v="4"/>
    <x v="5"/>
    <x v="5"/>
    <x v="0"/>
    <x v="4"/>
    <x v="4"/>
    <n v="1.5"/>
    <n v="0"/>
    <n v="0"/>
    <n v="0"/>
  </r>
  <r>
    <x v="4"/>
    <x v="0"/>
    <x v="4"/>
    <x v="4"/>
    <x v="1"/>
    <x v="6"/>
    <x v="11"/>
    <x v="11"/>
    <x v="0"/>
    <x v="5"/>
    <x v="5"/>
    <n v="80.599999999999994"/>
    <n v="62.6"/>
    <n v="65.599999999999994"/>
    <n v="0"/>
  </r>
  <r>
    <x v="4"/>
    <x v="0"/>
    <x v="4"/>
    <x v="4"/>
    <x v="1"/>
    <x v="3"/>
    <x v="4"/>
    <x v="4"/>
    <x v="0"/>
    <x v="5"/>
    <x v="5"/>
    <n v="31.999999999999993"/>
    <n v="4.4000000000000004"/>
    <n v="4.4000000000000004"/>
    <n v="7.6"/>
  </r>
  <r>
    <x v="4"/>
    <x v="0"/>
    <x v="4"/>
    <x v="4"/>
    <x v="1"/>
    <x v="5"/>
    <x v="7"/>
    <x v="7"/>
    <x v="0"/>
    <x v="3"/>
    <x v="3"/>
    <n v="102.1"/>
    <n v="72.5"/>
    <n v="75"/>
    <n v="121.4"/>
  </r>
  <r>
    <x v="4"/>
    <x v="0"/>
    <x v="4"/>
    <x v="4"/>
    <x v="1"/>
    <x v="5"/>
    <x v="7"/>
    <x v="7"/>
    <x v="0"/>
    <x v="8"/>
    <x v="8"/>
    <n v="472.99999999999994"/>
    <n v="268.39999999999998"/>
    <n v="266.20000000000005"/>
    <n v="0"/>
  </r>
  <r>
    <x v="4"/>
    <x v="0"/>
    <x v="4"/>
    <x v="4"/>
    <x v="1"/>
    <x v="4"/>
    <x v="5"/>
    <x v="5"/>
    <x v="0"/>
    <x v="5"/>
    <x v="5"/>
    <n v="158.19999999999999"/>
    <n v="8.9"/>
    <n v="8.6"/>
    <n v="0"/>
  </r>
  <r>
    <x v="4"/>
    <x v="0"/>
    <x v="4"/>
    <x v="4"/>
    <x v="1"/>
    <x v="4"/>
    <x v="9"/>
    <x v="9"/>
    <x v="0"/>
    <x v="5"/>
    <x v="5"/>
    <n v="45"/>
    <n v="4.4000000000000004"/>
    <n v="4.3"/>
    <n v="0"/>
  </r>
  <r>
    <x v="4"/>
    <x v="0"/>
    <x v="4"/>
    <x v="4"/>
    <x v="1"/>
    <x v="5"/>
    <x v="7"/>
    <x v="7"/>
    <x v="0"/>
    <x v="12"/>
    <x v="12"/>
    <n v="0"/>
    <n v="5.2"/>
    <n v="5.2"/>
    <n v="0"/>
  </r>
  <r>
    <x v="4"/>
    <x v="0"/>
    <x v="4"/>
    <x v="4"/>
    <x v="1"/>
    <x v="4"/>
    <x v="5"/>
    <x v="5"/>
    <x v="0"/>
    <x v="2"/>
    <x v="2"/>
    <n v="29.400000000000002"/>
    <n v="48.999999999999993"/>
    <n v="48.8"/>
    <n v="51.099999999999994"/>
  </r>
  <r>
    <x v="4"/>
    <x v="0"/>
    <x v="4"/>
    <x v="4"/>
    <x v="1"/>
    <x v="4"/>
    <x v="14"/>
    <x v="14"/>
    <x v="0"/>
    <x v="5"/>
    <x v="5"/>
    <n v="84.899999999999977"/>
    <n v="26.8"/>
    <n v="25.8"/>
    <n v="0"/>
  </r>
  <r>
    <x v="4"/>
    <x v="0"/>
    <x v="4"/>
    <x v="4"/>
    <x v="1"/>
    <x v="4"/>
    <x v="5"/>
    <x v="5"/>
    <x v="0"/>
    <x v="3"/>
    <x v="3"/>
    <n v="54.400000000000006"/>
    <n v="80.399999999999991"/>
    <n v="78.899999999999991"/>
    <n v="51.800000000000004"/>
  </r>
  <r>
    <x v="4"/>
    <x v="0"/>
    <x v="4"/>
    <x v="4"/>
    <x v="1"/>
    <x v="3"/>
    <x v="4"/>
    <x v="4"/>
    <x v="0"/>
    <x v="12"/>
    <x v="12"/>
    <n v="1"/>
    <n v="3.3"/>
    <n v="2.2999999999999998"/>
    <n v="0"/>
  </r>
  <r>
    <x v="4"/>
    <x v="0"/>
    <x v="4"/>
    <x v="4"/>
    <x v="1"/>
    <x v="9"/>
    <x v="13"/>
    <x v="13"/>
    <x v="0"/>
    <x v="4"/>
    <x v="4"/>
    <n v="84.1"/>
    <n v="43.4"/>
    <n v="44"/>
    <n v="0"/>
  </r>
  <r>
    <x v="4"/>
    <x v="0"/>
    <x v="4"/>
    <x v="4"/>
    <x v="1"/>
    <x v="3"/>
    <x v="4"/>
    <x v="4"/>
    <x v="0"/>
    <x v="2"/>
    <x v="2"/>
    <n v="33.799999999999997"/>
    <n v="12.9"/>
    <n v="12.9"/>
    <n v="7"/>
  </r>
  <r>
    <x v="4"/>
    <x v="0"/>
    <x v="4"/>
    <x v="4"/>
    <x v="1"/>
    <x v="6"/>
    <x v="11"/>
    <x v="11"/>
    <x v="0"/>
    <x v="7"/>
    <x v="7"/>
    <n v="46.300000000000004"/>
    <n v="4.9000000000000004"/>
    <n v="4.7"/>
    <n v="15.1"/>
  </r>
  <r>
    <x v="4"/>
    <x v="0"/>
    <x v="4"/>
    <x v="4"/>
    <x v="1"/>
    <x v="6"/>
    <x v="11"/>
    <x v="11"/>
    <x v="0"/>
    <x v="3"/>
    <x v="3"/>
    <n v="251"/>
    <n v="118"/>
    <n v="118.7"/>
    <n v="0"/>
  </r>
  <r>
    <x v="4"/>
    <x v="0"/>
    <x v="4"/>
    <x v="4"/>
    <x v="1"/>
    <x v="3"/>
    <x v="4"/>
    <x v="4"/>
    <x v="0"/>
    <x v="7"/>
    <x v="7"/>
    <n v="23.299999999999997"/>
    <n v="7.5"/>
    <n v="7.8"/>
    <n v="17.5"/>
  </r>
  <r>
    <x v="4"/>
    <x v="0"/>
    <x v="4"/>
    <x v="4"/>
    <x v="1"/>
    <x v="3"/>
    <x v="4"/>
    <x v="4"/>
    <x v="0"/>
    <x v="8"/>
    <x v="8"/>
    <n v="55.2"/>
    <n v="4.4000000000000004"/>
    <n v="4.0999999999999996"/>
    <n v="62.1"/>
  </r>
  <r>
    <x v="4"/>
    <x v="0"/>
    <x v="4"/>
    <x v="4"/>
    <x v="1"/>
    <x v="5"/>
    <x v="6"/>
    <x v="6"/>
    <x v="0"/>
    <x v="1"/>
    <x v="1"/>
    <n v="2.7000000000000206"/>
    <n v="211.1"/>
    <n v="215.70000000000002"/>
    <n v="375.3"/>
  </r>
  <r>
    <x v="4"/>
    <x v="0"/>
    <x v="4"/>
    <x v="4"/>
    <x v="1"/>
    <x v="5"/>
    <x v="6"/>
    <x v="6"/>
    <x v="0"/>
    <x v="6"/>
    <x v="6"/>
    <n v="314.89999999999986"/>
    <n v="67.400000000000006"/>
    <n v="70.599999999999994"/>
    <n v="380.50000000000006"/>
  </r>
  <r>
    <x v="4"/>
    <x v="0"/>
    <x v="4"/>
    <x v="4"/>
    <x v="1"/>
    <x v="4"/>
    <x v="14"/>
    <x v="14"/>
    <x v="0"/>
    <x v="3"/>
    <x v="3"/>
    <n v="216.6"/>
    <n v="45.7"/>
    <n v="47.8"/>
    <n v="60.599999999999994"/>
  </r>
  <r>
    <x v="4"/>
    <x v="0"/>
    <x v="4"/>
    <x v="4"/>
    <x v="1"/>
    <x v="8"/>
    <x v="12"/>
    <x v="12"/>
    <x v="0"/>
    <x v="2"/>
    <x v="2"/>
    <n v="9.4000000000000021"/>
    <n v="7.7"/>
    <n v="7.9"/>
    <n v="13.600000000000001"/>
  </r>
  <r>
    <x v="4"/>
    <x v="0"/>
    <x v="4"/>
    <x v="4"/>
    <x v="1"/>
    <x v="4"/>
    <x v="9"/>
    <x v="9"/>
    <x v="0"/>
    <x v="1"/>
    <x v="1"/>
    <n v="159.69999999999999"/>
    <n v="248"/>
    <n v="247.79999999999998"/>
    <n v="358.7"/>
  </r>
  <r>
    <x v="4"/>
    <x v="0"/>
    <x v="4"/>
    <x v="4"/>
    <x v="1"/>
    <x v="4"/>
    <x v="14"/>
    <x v="14"/>
    <x v="0"/>
    <x v="2"/>
    <x v="2"/>
    <n v="0.19999999999999929"/>
    <n v="5.0999999999999996"/>
    <n v="4.9000000000000004"/>
    <n v="0"/>
  </r>
  <r>
    <x v="4"/>
    <x v="0"/>
    <x v="4"/>
    <x v="4"/>
    <x v="1"/>
    <x v="5"/>
    <x v="6"/>
    <x v="6"/>
    <x v="0"/>
    <x v="4"/>
    <x v="4"/>
    <n v="112.90000000000002"/>
    <n v="40.5"/>
    <n v="40.200000000000003"/>
    <n v="15.5"/>
  </r>
  <r>
    <x v="4"/>
    <x v="0"/>
    <x v="4"/>
    <x v="4"/>
    <x v="1"/>
    <x v="5"/>
    <x v="6"/>
    <x v="6"/>
    <x v="0"/>
    <x v="8"/>
    <x v="8"/>
    <n v="179.80000000000007"/>
    <n v="161"/>
    <n v="167.6"/>
    <n v="598.20000000000005"/>
  </r>
  <r>
    <x v="4"/>
    <x v="0"/>
    <x v="4"/>
    <x v="4"/>
    <x v="1"/>
    <x v="8"/>
    <x v="12"/>
    <x v="12"/>
    <x v="0"/>
    <x v="3"/>
    <x v="3"/>
    <n v="163"/>
    <n v="123.4"/>
    <n v="123.10000000000001"/>
    <n v="128.6"/>
  </r>
  <r>
    <x v="4"/>
    <x v="0"/>
    <x v="4"/>
    <x v="4"/>
    <x v="1"/>
    <x v="7"/>
    <x v="10"/>
    <x v="10"/>
    <x v="0"/>
    <x v="4"/>
    <x v="4"/>
    <n v="21.999999999999996"/>
    <n v="8.6"/>
    <n v="8.4"/>
    <n v="4.7"/>
  </r>
  <r>
    <x v="4"/>
    <x v="0"/>
    <x v="4"/>
    <x v="4"/>
    <x v="1"/>
    <x v="9"/>
    <x v="13"/>
    <x v="13"/>
    <x v="0"/>
    <x v="7"/>
    <x v="7"/>
    <n v="17.899999999999988"/>
    <n v="95.1"/>
    <n v="99.800000000000011"/>
    <n v="0"/>
  </r>
  <r>
    <x v="4"/>
    <x v="0"/>
    <x v="4"/>
    <x v="4"/>
    <x v="1"/>
    <x v="5"/>
    <x v="6"/>
    <x v="6"/>
    <x v="0"/>
    <x v="12"/>
    <x v="12"/>
    <n v="0.79999999999999982"/>
    <n v="3.3"/>
    <n v="2.5"/>
    <n v="4.8"/>
  </r>
  <r>
    <x v="4"/>
    <x v="0"/>
    <x v="4"/>
    <x v="4"/>
    <x v="1"/>
    <x v="3"/>
    <x v="4"/>
    <x v="4"/>
    <x v="0"/>
    <x v="1"/>
    <x v="1"/>
    <n v="41.59999999999998"/>
    <n v="338.2"/>
    <n v="343.70000000000005"/>
    <n v="0"/>
  </r>
  <r>
    <x v="4"/>
    <x v="0"/>
    <x v="4"/>
    <x v="4"/>
    <x v="1"/>
    <x v="5"/>
    <x v="7"/>
    <x v="7"/>
    <x v="0"/>
    <x v="1"/>
    <x v="1"/>
    <n v="242.3000000000001"/>
    <n v="84.4"/>
    <n v="89.1"/>
    <n v="481.79999999999995"/>
  </r>
  <r>
    <x v="4"/>
    <x v="0"/>
    <x v="4"/>
    <x v="4"/>
    <x v="1"/>
    <x v="5"/>
    <x v="6"/>
    <x v="6"/>
    <x v="0"/>
    <x v="7"/>
    <x v="7"/>
    <n v="65.399999999999991"/>
    <n v="210.1"/>
    <n v="217.1"/>
    <n v="518.49999999999989"/>
  </r>
  <r>
    <x v="4"/>
    <x v="0"/>
    <x v="4"/>
    <x v="4"/>
    <x v="1"/>
    <x v="5"/>
    <x v="6"/>
    <x v="6"/>
    <x v="0"/>
    <x v="2"/>
    <x v="2"/>
    <n v="59.799999999999976"/>
    <n v="95.699999999999989"/>
    <n v="98.2"/>
    <n v="185.2"/>
  </r>
  <r>
    <x v="4"/>
    <x v="0"/>
    <x v="4"/>
    <x v="4"/>
    <x v="1"/>
    <x v="4"/>
    <x v="14"/>
    <x v="14"/>
    <x v="0"/>
    <x v="1"/>
    <x v="1"/>
    <n v="738.50000000000023"/>
    <n v="386"/>
    <n v="383.7"/>
    <n v="176.79999999999998"/>
  </r>
  <r>
    <x v="4"/>
    <x v="0"/>
    <x v="4"/>
    <x v="4"/>
    <x v="1"/>
    <x v="3"/>
    <x v="4"/>
    <x v="4"/>
    <x v="0"/>
    <x v="3"/>
    <x v="3"/>
    <n v="165.2"/>
    <n v="26.8"/>
    <n v="27.1"/>
    <n v="32.799999999999997"/>
  </r>
  <r>
    <x v="4"/>
    <x v="0"/>
    <x v="4"/>
    <x v="4"/>
    <x v="1"/>
    <x v="7"/>
    <x v="10"/>
    <x v="10"/>
    <x v="0"/>
    <x v="2"/>
    <x v="2"/>
    <n v="86.2"/>
    <n v="246"/>
    <n v="245.1"/>
    <n v="192.8"/>
  </r>
  <r>
    <x v="4"/>
    <x v="0"/>
    <x v="4"/>
    <x v="4"/>
    <x v="1"/>
    <x v="9"/>
    <x v="13"/>
    <x v="13"/>
    <x v="0"/>
    <x v="3"/>
    <x v="3"/>
    <n v="345.50000000000006"/>
    <n v="85.8"/>
    <n v="85.3"/>
    <n v="121.5"/>
  </r>
  <r>
    <x v="4"/>
    <x v="0"/>
    <x v="4"/>
    <x v="4"/>
    <x v="1"/>
    <x v="9"/>
    <x v="13"/>
    <x v="13"/>
    <x v="0"/>
    <x v="1"/>
    <x v="1"/>
    <n v="242.10000000000005"/>
    <n v="323.60000000000002"/>
    <n v="331.5"/>
    <n v="350.5"/>
  </r>
  <r>
    <x v="4"/>
    <x v="0"/>
    <x v="4"/>
    <x v="4"/>
    <x v="1"/>
    <x v="4"/>
    <x v="14"/>
    <x v="14"/>
    <x v="0"/>
    <x v="12"/>
    <x v="12"/>
    <n v="0"/>
    <n v="1.7"/>
    <n v="1.7"/>
    <n v="0"/>
  </r>
  <r>
    <x v="4"/>
    <x v="0"/>
    <x v="4"/>
    <x v="4"/>
    <x v="1"/>
    <x v="5"/>
    <x v="6"/>
    <x v="6"/>
    <x v="0"/>
    <x v="5"/>
    <x v="5"/>
    <n v="325.79999999999995"/>
    <n v="125.2"/>
    <n v="124"/>
    <n v="91.4"/>
  </r>
  <r>
    <x v="4"/>
    <x v="0"/>
    <x v="4"/>
    <x v="4"/>
    <x v="1"/>
    <x v="5"/>
    <x v="6"/>
    <x v="6"/>
    <x v="0"/>
    <x v="3"/>
    <x v="3"/>
    <n v="20.099999999999955"/>
    <n v="874.69999999999993"/>
    <n v="890.2"/>
    <n v="1123.1999999999998"/>
  </r>
  <r>
    <x v="4"/>
    <x v="0"/>
    <x v="4"/>
    <x v="4"/>
    <x v="1"/>
    <x v="8"/>
    <x v="12"/>
    <x v="12"/>
    <x v="0"/>
    <x v="1"/>
    <x v="1"/>
    <n v="378.2"/>
    <n v="135.30000000000001"/>
    <n v="138.30000000000001"/>
    <n v="72.599999999999994"/>
  </r>
  <r>
    <x v="4"/>
    <x v="0"/>
    <x v="4"/>
    <x v="4"/>
    <x v="1"/>
    <x v="7"/>
    <x v="10"/>
    <x v="10"/>
    <x v="0"/>
    <x v="3"/>
    <x v="3"/>
    <n v="158.29999999999998"/>
    <n v="61.8"/>
    <n v="63.4"/>
    <n v="52"/>
  </r>
  <r>
    <x v="4"/>
    <x v="0"/>
    <x v="4"/>
    <x v="4"/>
    <x v="1"/>
    <x v="4"/>
    <x v="14"/>
    <x v="14"/>
    <x v="0"/>
    <x v="7"/>
    <x v="7"/>
    <n v="2.0000000000000022"/>
    <n v="37.4"/>
    <n v="35.4"/>
    <n v="2.4"/>
  </r>
  <r>
    <x v="4"/>
    <x v="0"/>
    <x v="4"/>
    <x v="4"/>
    <x v="2"/>
    <x v="18"/>
    <x v="23"/>
    <x v="23"/>
    <x v="0"/>
    <x v="7"/>
    <x v="7"/>
    <n v="19.300000000000004"/>
    <n v="0"/>
    <n v="0"/>
    <n v="0"/>
  </r>
  <r>
    <x v="4"/>
    <x v="0"/>
    <x v="4"/>
    <x v="4"/>
    <x v="2"/>
    <x v="18"/>
    <x v="23"/>
    <x v="23"/>
    <x v="0"/>
    <x v="9"/>
    <x v="9"/>
    <n v="12"/>
    <n v="0"/>
    <n v="0"/>
    <n v="0"/>
  </r>
  <r>
    <x v="4"/>
    <x v="0"/>
    <x v="4"/>
    <x v="4"/>
    <x v="2"/>
    <x v="18"/>
    <x v="23"/>
    <x v="23"/>
    <x v="0"/>
    <x v="6"/>
    <x v="6"/>
    <n v="19.600000000000001"/>
    <n v="0"/>
    <n v="0"/>
    <n v="0"/>
  </r>
  <r>
    <x v="4"/>
    <x v="0"/>
    <x v="4"/>
    <x v="4"/>
    <x v="2"/>
    <x v="18"/>
    <x v="23"/>
    <x v="23"/>
    <x v="0"/>
    <x v="3"/>
    <x v="3"/>
    <n v="5.5"/>
    <n v="0"/>
    <n v="0"/>
    <n v="0"/>
  </r>
  <r>
    <x v="4"/>
    <x v="0"/>
    <x v="4"/>
    <x v="4"/>
    <x v="2"/>
    <x v="12"/>
    <x v="27"/>
    <x v="27"/>
    <x v="0"/>
    <x v="0"/>
    <x v="0"/>
    <n v="33.6"/>
    <n v="0"/>
    <n v="0"/>
    <n v="0"/>
  </r>
  <r>
    <x v="4"/>
    <x v="0"/>
    <x v="4"/>
    <x v="4"/>
    <x v="2"/>
    <x v="18"/>
    <x v="29"/>
    <x v="29"/>
    <x v="0"/>
    <x v="2"/>
    <x v="2"/>
    <n v="10.900000000000002"/>
    <n v="0"/>
    <n v="0"/>
    <n v="0"/>
  </r>
  <r>
    <x v="4"/>
    <x v="0"/>
    <x v="4"/>
    <x v="4"/>
    <x v="2"/>
    <x v="11"/>
    <x v="16"/>
    <x v="16"/>
    <x v="0"/>
    <x v="1"/>
    <x v="1"/>
    <n v="65.3"/>
    <n v="0"/>
    <n v="0"/>
    <n v="0"/>
  </r>
  <r>
    <x v="4"/>
    <x v="0"/>
    <x v="4"/>
    <x v="4"/>
    <x v="2"/>
    <x v="14"/>
    <x v="19"/>
    <x v="19"/>
    <x v="0"/>
    <x v="3"/>
    <x v="3"/>
    <n v="80.8"/>
    <n v="0"/>
    <n v="0"/>
    <n v="0"/>
  </r>
  <r>
    <x v="4"/>
    <x v="0"/>
    <x v="4"/>
    <x v="4"/>
    <x v="2"/>
    <x v="14"/>
    <x v="19"/>
    <x v="19"/>
    <x v="0"/>
    <x v="4"/>
    <x v="4"/>
    <n v="60.000000000000007"/>
    <n v="0"/>
    <n v="0"/>
    <n v="0"/>
  </r>
  <r>
    <x v="4"/>
    <x v="0"/>
    <x v="4"/>
    <x v="4"/>
    <x v="2"/>
    <x v="12"/>
    <x v="17"/>
    <x v="17"/>
    <x v="0"/>
    <x v="1"/>
    <x v="1"/>
    <n v="65.300000000000011"/>
    <n v="0"/>
    <n v="0"/>
    <n v="0"/>
  </r>
  <r>
    <x v="4"/>
    <x v="0"/>
    <x v="4"/>
    <x v="4"/>
    <x v="2"/>
    <x v="18"/>
    <x v="29"/>
    <x v="29"/>
    <x v="0"/>
    <x v="12"/>
    <x v="12"/>
    <n v="5.3"/>
    <n v="0"/>
    <n v="0"/>
    <n v="0"/>
  </r>
  <r>
    <x v="4"/>
    <x v="0"/>
    <x v="4"/>
    <x v="4"/>
    <x v="2"/>
    <x v="20"/>
    <x v="26"/>
    <x v="26"/>
    <x v="0"/>
    <x v="0"/>
    <x v="0"/>
    <n v="32.399999999999991"/>
    <n v="0"/>
    <n v="0"/>
    <n v="0"/>
  </r>
  <r>
    <x v="4"/>
    <x v="0"/>
    <x v="4"/>
    <x v="4"/>
    <x v="2"/>
    <x v="11"/>
    <x v="16"/>
    <x v="16"/>
    <x v="0"/>
    <x v="4"/>
    <x v="4"/>
    <n v="16.7"/>
    <n v="0"/>
    <n v="0"/>
    <n v="0"/>
  </r>
  <r>
    <x v="4"/>
    <x v="0"/>
    <x v="4"/>
    <x v="4"/>
    <x v="2"/>
    <x v="10"/>
    <x v="15"/>
    <x v="15"/>
    <x v="0"/>
    <x v="2"/>
    <x v="2"/>
    <n v="6.5"/>
    <n v="0"/>
    <n v="0"/>
    <n v="0"/>
  </r>
  <r>
    <x v="4"/>
    <x v="0"/>
    <x v="4"/>
    <x v="4"/>
    <x v="2"/>
    <x v="11"/>
    <x v="16"/>
    <x v="16"/>
    <x v="0"/>
    <x v="5"/>
    <x v="5"/>
    <n v="0.70000000000000018"/>
    <n v="0"/>
    <n v="0"/>
    <n v="0"/>
  </r>
  <r>
    <x v="4"/>
    <x v="0"/>
    <x v="4"/>
    <x v="4"/>
    <x v="2"/>
    <x v="18"/>
    <x v="23"/>
    <x v="23"/>
    <x v="0"/>
    <x v="4"/>
    <x v="4"/>
    <n v="0"/>
    <n v="0"/>
    <n v="0"/>
    <n v="0"/>
  </r>
  <r>
    <x v="4"/>
    <x v="0"/>
    <x v="4"/>
    <x v="4"/>
    <x v="2"/>
    <x v="13"/>
    <x v="18"/>
    <x v="18"/>
    <x v="0"/>
    <x v="3"/>
    <x v="3"/>
    <n v="29.7"/>
    <n v="0"/>
    <n v="0"/>
    <n v="0"/>
  </r>
  <r>
    <x v="4"/>
    <x v="0"/>
    <x v="4"/>
    <x v="4"/>
    <x v="2"/>
    <x v="16"/>
    <x v="21"/>
    <x v="21"/>
    <x v="0"/>
    <x v="4"/>
    <x v="4"/>
    <n v="3.2"/>
    <n v="0"/>
    <n v="0"/>
    <n v="0"/>
  </r>
  <r>
    <x v="4"/>
    <x v="0"/>
    <x v="4"/>
    <x v="4"/>
    <x v="2"/>
    <x v="16"/>
    <x v="21"/>
    <x v="21"/>
    <x v="0"/>
    <x v="2"/>
    <x v="2"/>
    <n v="1.0999999999999999"/>
    <n v="0"/>
    <n v="0"/>
    <n v="0"/>
  </r>
  <r>
    <x v="4"/>
    <x v="0"/>
    <x v="4"/>
    <x v="4"/>
    <x v="2"/>
    <x v="11"/>
    <x v="16"/>
    <x v="16"/>
    <x v="0"/>
    <x v="8"/>
    <x v="8"/>
    <n v="14.499999999999996"/>
    <n v="0"/>
    <n v="0"/>
    <n v="0"/>
  </r>
  <r>
    <x v="4"/>
    <x v="0"/>
    <x v="4"/>
    <x v="4"/>
    <x v="2"/>
    <x v="19"/>
    <x v="25"/>
    <x v="25"/>
    <x v="0"/>
    <x v="4"/>
    <x v="4"/>
    <n v="9.4"/>
    <n v="0"/>
    <n v="0"/>
    <n v="0"/>
  </r>
  <r>
    <x v="4"/>
    <x v="0"/>
    <x v="4"/>
    <x v="4"/>
    <x v="2"/>
    <x v="12"/>
    <x v="27"/>
    <x v="27"/>
    <x v="0"/>
    <x v="12"/>
    <x v="12"/>
    <n v="0.70000000000000018"/>
    <n v="0"/>
    <n v="0"/>
    <n v="0"/>
  </r>
  <r>
    <x v="4"/>
    <x v="0"/>
    <x v="4"/>
    <x v="4"/>
    <x v="2"/>
    <x v="13"/>
    <x v="18"/>
    <x v="18"/>
    <x v="0"/>
    <x v="7"/>
    <x v="7"/>
    <n v="37.1"/>
    <n v="0"/>
    <n v="0"/>
    <n v="0"/>
  </r>
  <r>
    <x v="4"/>
    <x v="0"/>
    <x v="4"/>
    <x v="4"/>
    <x v="2"/>
    <x v="15"/>
    <x v="20"/>
    <x v="20"/>
    <x v="0"/>
    <x v="5"/>
    <x v="5"/>
    <n v="6.2999999999999963"/>
    <n v="0"/>
    <n v="0"/>
    <n v="0"/>
  </r>
  <r>
    <x v="4"/>
    <x v="0"/>
    <x v="4"/>
    <x v="4"/>
    <x v="2"/>
    <x v="10"/>
    <x v="24"/>
    <x v="24"/>
    <x v="0"/>
    <x v="9"/>
    <x v="9"/>
    <n v="146.9"/>
    <n v="38.4"/>
    <n v="40.200000000000003"/>
    <n v="87.699999999999989"/>
  </r>
  <r>
    <x v="4"/>
    <x v="0"/>
    <x v="4"/>
    <x v="4"/>
    <x v="2"/>
    <x v="10"/>
    <x v="24"/>
    <x v="24"/>
    <x v="0"/>
    <x v="4"/>
    <x v="4"/>
    <n v="19.399999999999999"/>
    <n v="12.200000000000001"/>
    <n v="12.2"/>
    <n v="28.800000000000004"/>
  </r>
  <r>
    <x v="4"/>
    <x v="0"/>
    <x v="4"/>
    <x v="4"/>
    <x v="2"/>
    <x v="10"/>
    <x v="24"/>
    <x v="24"/>
    <x v="0"/>
    <x v="0"/>
    <x v="0"/>
    <n v="129.20000000000002"/>
    <n v="19.2"/>
    <n v="18.600000000000001"/>
    <n v="12.2"/>
  </r>
  <r>
    <x v="4"/>
    <x v="0"/>
    <x v="4"/>
    <x v="4"/>
    <x v="2"/>
    <x v="11"/>
    <x v="16"/>
    <x v="16"/>
    <x v="0"/>
    <x v="2"/>
    <x v="2"/>
    <n v="9.1999999999999993"/>
    <n v="5.0999999999999996"/>
    <n v="5.0999999999999996"/>
    <n v="6.9"/>
  </r>
  <r>
    <x v="4"/>
    <x v="0"/>
    <x v="4"/>
    <x v="4"/>
    <x v="2"/>
    <x v="10"/>
    <x v="15"/>
    <x v="15"/>
    <x v="0"/>
    <x v="3"/>
    <x v="3"/>
    <n v="40.5"/>
    <n v="4.7"/>
    <n v="4.8"/>
    <n v="10.100000000000001"/>
  </r>
  <r>
    <x v="4"/>
    <x v="0"/>
    <x v="4"/>
    <x v="4"/>
    <x v="2"/>
    <x v="10"/>
    <x v="15"/>
    <x v="15"/>
    <x v="0"/>
    <x v="4"/>
    <x v="4"/>
    <n v="38.300000000000011"/>
    <n v="7.3000000000000007"/>
    <n v="7.3"/>
    <n v="13"/>
  </r>
  <r>
    <x v="4"/>
    <x v="0"/>
    <x v="4"/>
    <x v="4"/>
    <x v="2"/>
    <x v="13"/>
    <x v="18"/>
    <x v="18"/>
    <x v="0"/>
    <x v="1"/>
    <x v="1"/>
    <n v="8.8999999999999986"/>
    <n v="5.6"/>
    <n v="5.4"/>
    <n v="12.299999999999999"/>
  </r>
  <r>
    <x v="4"/>
    <x v="0"/>
    <x v="4"/>
    <x v="4"/>
    <x v="2"/>
    <x v="10"/>
    <x v="28"/>
    <x v="28"/>
    <x v="0"/>
    <x v="8"/>
    <x v="8"/>
    <n v="33.89999999999997"/>
    <n v="71.5"/>
    <n v="72.900000000000006"/>
    <n v="69.8"/>
  </r>
  <r>
    <x v="4"/>
    <x v="0"/>
    <x v="4"/>
    <x v="4"/>
    <x v="2"/>
    <x v="11"/>
    <x v="16"/>
    <x v="16"/>
    <x v="0"/>
    <x v="7"/>
    <x v="7"/>
    <n v="8.6999999999999993"/>
    <n v="14"/>
    <n v="14"/>
    <n v="20"/>
  </r>
  <r>
    <x v="4"/>
    <x v="0"/>
    <x v="4"/>
    <x v="4"/>
    <x v="2"/>
    <x v="12"/>
    <x v="17"/>
    <x v="17"/>
    <x v="0"/>
    <x v="8"/>
    <x v="8"/>
    <n v="25.4"/>
    <n v="26.6"/>
    <n v="26.6"/>
    <n v="54.5"/>
  </r>
  <r>
    <x v="4"/>
    <x v="0"/>
    <x v="4"/>
    <x v="4"/>
    <x v="2"/>
    <x v="10"/>
    <x v="28"/>
    <x v="28"/>
    <x v="0"/>
    <x v="5"/>
    <x v="5"/>
    <n v="1157.9999999999995"/>
    <n v="473.60000000000008"/>
    <n v="470.3"/>
    <n v="773.4000000000002"/>
  </r>
  <r>
    <x v="4"/>
    <x v="0"/>
    <x v="4"/>
    <x v="4"/>
    <x v="2"/>
    <x v="17"/>
    <x v="22"/>
    <x v="22"/>
    <x v="0"/>
    <x v="9"/>
    <x v="9"/>
    <n v="107.89999999999999"/>
    <n v="19.100000000000001"/>
    <n v="18.7"/>
    <n v="83.1"/>
  </r>
  <r>
    <x v="4"/>
    <x v="0"/>
    <x v="4"/>
    <x v="4"/>
    <x v="2"/>
    <x v="12"/>
    <x v="17"/>
    <x v="17"/>
    <x v="0"/>
    <x v="4"/>
    <x v="4"/>
    <n v="20.299999999999997"/>
    <n v="20.299999999999997"/>
    <n v="20.2"/>
    <n v="44.1"/>
  </r>
  <r>
    <x v="4"/>
    <x v="0"/>
    <x v="4"/>
    <x v="4"/>
    <x v="2"/>
    <x v="10"/>
    <x v="28"/>
    <x v="28"/>
    <x v="0"/>
    <x v="6"/>
    <x v="6"/>
    <n v="65.299999999999969"/>
    <n v="33.299999999999997"/>
    <n v="33.1"/>
    <n v="59.699999999999996"/>
  </r>
  <r>
    <x v="4"/>
    <x v="0"/>
    <x v="4"/>
    <x v="4"/>
    <x v="2"/>
    <x v="10"/>
    <x v="28"/>
    <x v="28"/>
    <x v="0"/>
    <x v="3"/>
    <x v="3"/>
    <n v="161.19999999999999"/>
    <n v="124.7"/>
    <n v="125.99999999999999"/>
    <n v="244"/>
  </r>
  <r>
    <x v="4"/>
    <x v="0"/>
    <x v="4"/>
    <x v="4"/>
    <x v="2"/>
    <x v="10"/>
    <x v="28"/>
    <x v="28"/>
    <x v="0"/>
    <x v="4"/>
    <x v="4"/>
    <n v="30.7"/>
    <n v="64.2"/>
    <n v="65.8"/>
    <n v="28.200000000000003"/>
  </r>
  <r>
    <x v="4"/>
    <x v="0"/>
    <x v="4"/>
    <x v="4"/>
    <x v="2"/>
    <x v="16"/>
    <x v="21"/>
    <x v="21"/>
    <x v="0"/>
    <x v="6"/>
    <x v="6"/>
    <n v="77.400000000000006"/>
    <n v="2.4"/>
    <n v="2.5"/>
    <n v="28.3"/>
  </r>
  <r>
    <x v="4"/>
    <x v="0"/>
    <x v="4"/>
    <x v="4"/>
    <x v="2"/>
    <x v="16"/>
    <x v="21"/>
    <x v="21"/>
    <x v="0"/>
    <x v="0"/>
    <x v="0"/>
    <n v="134.4"/>
    <n v="2.4"/>
    <n v="2.4"/>
    <n v="11.3"/>
  </r>
  <r>
    <x v="4"/>
    <x v="0"/>
    <x v="4"/>
    <x v="4"/>
    <x v="2"/>
    <x v="10"/>
    <x v="15"/>
    <x v="15"/>
    <x v="0"/>
    <x v="6"/>
    <x v="6"/>
    <n v="12.000000000000005"/>
    <n v="50.3"/>
    <n v="50.3"/>
    <n v="46.4"/>
  </r>
  <r>
    <x v="4"/>
    <x v="0"/>
    <x v="4"/>
    <x v="4"/>
    <x v="2"/>
    <x v="10"/>
    <x v="15"/>
    <x v="15"/>
    <x v="0"/>
    <x v="5"/>
    <x v="5"/>
    <n v="17.500000000000007"/>
    <n v="89.4"/>
    <n v="90.1"/>
    <n v="102"/>
  </r>
  <r>
    <x v="4"/>
    <x v="0"/>
    <x v="4"/>
    <x v="4"/>
    <x v="2"/>
    <x v="10"/>
    <x v="15"/>
    <x v="15"/>
    <x v="0"/>
    <x v="0"/>
    <x v="0"/>
    <n v="166.79999999999995"/>
    <n v="84.3"/>
    <n v="85.3"/>
    <n v="104.8"/>
  </r>
  <r>
    <x v="4"/>
    <x v="0"/>
    <x v="4"/>
    <x v="4"/>
    <x v="2"/>
    <x v="10"/>
    <x v="15"/>
    <x v="15"/>
    <x v="0"/>
    <x v="12"/>
    <x v="12"/>
    <n v="1.7999999999999998"/>
    <n v="3.4"/>
    <n v="3.3"/>
    <n v="5.7"/>
  </r>
  <r>
    <x v="4"/>
    <x v="0"/>
    <x v="4"/>
    <x v="4"/>
    <x v="2"/>
    <x v="13"/>
    <x v="18"/>
    <x v="18"/>
    <x v="0"/>
    <x v="9"/>
    <x v="9"/>
    <n v="30.899999999999995"/>
    <n v="45.5"/>
    <n v="44.5"/>
    <n v="130.1"/>
  </r>
  <r>
    <x v="4"/>
    <x v="0"/>
    <x v="4"/>
    <x v="4"/>
    <x v="2"/>
    <x v="13"/>
    <x v="18"/>
    <x v="18"/>
    <x v="0"/>
    <x v="6"/>
    <x v="6"/>
    <n v="41.599999999999987"/>
    <n v="9.4"/>
    <n v="9.6999999999999993"/>
    <n v="53.400000000000006"/>
  </r>
  <r>
    <x v="4"/>
    <x v="0"/>
    <x v="4"/>
    <x v="4"/>
    <x v="2"/>
    <x v="13"/>
    <x v="18"/>
    <x v="18"/>
    <x v="0"/>
    <x v="0"/>
    <x v="0"/>
    <n v="61.200000000000024"/>
    <n v="55.2"/>
    <n v="54.8"/>
    <n v="97"/>
  </r>
  <r>
    <x v="4"/>
    <x v="0"/>
    <x v="4"/>
    <x v="4"/>
    <x v="2"/>
    <x v="20"/>
    <x v="26"/>
    <x v="26"/>
    <x v="0"/>
    <x v="4"/>
    <x v="4"/>
    <n v="9.3000000000000007"/>
    <n v="1.0999999999999999"/>
    <n v="1.0999999999999999"/>
    <n v="1.7000000000000002"/>
  </r>
  <r>
    <x v="4"/>
    <x v="0"/>
    <x v="4"/>
    <x v="4"/>
    <x v="2"/>
    <x v="20"/>
    <x v="26"/>
    <x v="26"/>
    <x v="0"/>
    <x v="2"/>
    <x v="2"/>
    <n v="9.9999999999999978E-2"/>
    <n v="0.4"/>
    <n v="0.30000000000000004"/>
    <n v="0.5"/>
  </r>
  <r>
    <x v="4"/>
    <x v="0"/>
    <x v="4"/>
    <x v="4"/>
    <x v="2"/>
    <x v="12"/>
    <x v="17"/>
    <x v="17"/>
    <x v="0"/>
    <x v="7"/>
    <x v="7"/>
    <n v="67.800000000000011"/>
    <n v="33.6"/>
    <n v="32.700000000000003"/>
    <n v="96.699999999999989"/>
  </r>
  <r>
    <x v="4"/>
    <x v="0"/>
    <x v="4"/>
    <x v="4"/>
    <x v="2"/>
    <x v="12"/>
    <x v="27"/>
    <x v="27"/>
    <x v="0"/>
    <x v="3"/>
    <x v="3"/>
    <n v="136.6"/>
    <n v="67.2"/>
    <n v="67.100000000000009"/>
    <n v="0"/>
  </r>
  <r>
    <x v="4"/>
    <x v="0"/>
    <x v="4"/>
    <x v="4"/>
    <x v="2"/>
    <x v="10"/>
    <x v="24"/>
    <x v="24"/>
    <x v="0"/>
    <x v="6"/>
    <x v="6"/>
    <n v="101.70000000000002"/>
    <n v="48"/>
    <n v="48.5"/>
    <n v="71.7"/>
  </r>
  <r>
    <x v="4"/>
    <x v="0"/>
    <x v="4"/>
    <x v="4"/>
    <x v="2"/>
    <x v="10"/>
    <x v="24"/>
    <x v="24"/>
    <x v="0"/>
    <x v="3"/>
    <x v="3"/>
    <n v="46.699999999999989"/>
    <n v="23.6"/>
    <n v="23.1"/>
    <n v="27.900000000000006"/>
  </r>
  <r>
    <x v="4"/>
    <x v="0"/>
    <x v="4"/>
    <x v="4"/>
    <x v="2"/>
    <x v="10"/>
    <x v="24"/>
    <x v="24"/>
    <x v="0"/>
    <x v="2"/>
    <x v="2"/>
    <n v="20.400000000000002"/>
    <n v="2.5"/>
    <n v="2.6"/>
    <n v="44.199999999999996"/>
  </r>
  <r>
    <x v="4"/>
    <x v="0"/>
    <x v="4"/>
    <x v="4"/>
    <x v="2"/>
    <x v="18"/>
    <x v="29"/>
    <x v="29"/>
    <x v="0"/>
    <x v="6"/>
    <x v="6"/>
    <n v="33.800000000000004"/>
    <n v="21.5"/>
    <n v="21.4"/>
    <n v="26.9"/>
  </r>
  <r>
    <x v="4"/>
    <x v="0"/>
    <x v="4"/>
    <x v="4"/>
    <x v="2"/>
    <x v="17"/>
    <x v="22"/>
    <x v="22"/>
    <x v="0"/>
    <x v="7"/>
    <x v="7"/>
    <n v="1.2"/>
    <n v="5.6"/>
    <n v="5.6999999999999993"/>
    <n v="10.100000000000001"/>
  </r>
  <r>
    <x v="4"/>
    <x v="0"/>
    <x v="4"/>
    <x v="4"/>
    <x v="2"/>
    <x v="12"/>
    <x v="17"/>
    <x v="17"/>
    <x v="0"/>
    <x v="6"/>
    <x v="6"/>
    <n v="381.50000000000017"/>
    <n v="245"/>
    <n v="248.4"/>
    <n v="358.80000000000007"/>
  </r>
  <r>
    <x v="4"/>
    <x v="0"/>
    <x v="4"/>
    <x v="4"/>
    <x v="2"/>
    <x v="12"/>
    <x v="17"/>
    <x v="17"/>
    <x v="0"/>
    <x v="0"/>
    <x v="0"/>
    <n v="178.8"/>
    <n v="103.3"/>
    <n v="104.9"/>
    <n v="66.8"/>
  </r>
  <r>
    <x v="4"/>
    <x v="0"/>
    <x v="4"/>
    <x v="4"/>
    <x v="2"/>
    <x v="14"/>
    <x v="19"/>
    <x v="19"/>
    <x v="0"/>
    <x v="9"/>
    <x v="9"/>
    <n v="122.89999999999996"/>
    <n v="28.9"/>
    <n v="29.4"/>
    <n v="183.7"/>
  </r>
  <r>
    <x v="4"/>
    <x v="0"/>
    <x v="4"/>
    <x v="4"/>
    <x v="2"/>
    <x v="11"/>
    <x v="16"/>
    <x v="16"/>
    <x v="0"/>
    <x v="3"/>
    <x v="3"/>
    <n v="21"/>
    <n v="26.2"/>
    <n v="26.2"/>
    <n v="21"/>
  </r>
  <r>
    <x v="4"/>
    <x v="0"/>
    <x v="4"/>
    <x v="4"/>
    <x v="2"/>
    <x v="17"/>
    <x v="22"/>
    <x v="22"/>
    <x v="0"/>
    <x v="6"/>
    <x v="6"/>
    <n v="215.10000000000014"/>
    <n v="170.60000000000002"/>
    <n v="169.4"/>
    <n v="445.10000000000008"/>
  </r>
  <r>
    <x v="4"/>
    <x v="0"/>
    <x v="4"/>
    <x v="4"/>
    <x v="2"/>
    <x v="17"/>
    <x v="22"/>
    <x v="22"/>
    <x v="0"/>
    <x v="5"/>
    <x v="5"/>
    <n v="14.00000000000002"/>
    <n v="137.9"/>
    <n v="139.5"/>
    <n v="169.60000000000002"/>
  </r>
  <r>
    <x v="4"/>
    <x v="0"/>
    <x v="4"/>
    <x v="4"/>
    <x v="2"/>
    <x v="17"/>
    <x v="22"/>
    <x v="22"/>
    <x v="0"/>
    <x v="2"/>
    <x v="2"/>
    <n v="13.399999999999993"/>
    <n v="41.1"/>
    <n v="41"/>
    <n v="54.7"/>
  </r>
  <r>
    <x v="4"/>
    <x v="0"/>
    <x v="4"/>
    <x v="4"/>
    <x v="2"/>
    <x v="15"/>
    <x v="20"/>
    <x v="20"/>
    <x v="0"/>
    <x v="2"/>
    <x v="2"/>
    <n v="40"/>
    <n v="0.3"/>
    <n v="0.3"/>
    <n v="3.8"/>
  </r>
  <r>
    <x v="4"/>
    <x v="0"/>
    <x v="4"/>
    <x v="4"/>
    <x v="2"/>
    <x v="16"/>
    <x v="21"/>
    <x v="21"/>
    <x v="0"/>
    <x v="3"/>
    <x v="3"/>
    <n v="66.59999999999998"/>
    <n v="110.6"/>
    <n v="111.9"/>
    <n v="101.19999999999999"/>
  </r>
  <r>
    <x v="4"/>
    <x v="0"/>
    <x v="4"/>
    <x v="4"/>
    <x v="2"/>
    <x v="20"/>
    <x v="26"/>
    <x v="26"/>
    <x v="0"/>
    <x v="7"/>
    <x v="7"/>
    <n v="2.6000000000000032"/>
    <n v="5.6"/>
    <n v="5.9"/>
    <n v="9.8999999999999986"/>
  </r>
  <r>
    <x v="4"/>
    <x v="0"/>
    <x v="4"/>
    <x v="4"/>
    <x v="2"/>
    <x v="20"/>
    <x v="26"/>
    <x v="26"/>
    <x v="0"/>
    <x v="6"/>
    <x v="6"/>
    <n v="32.20000000000001"/>
    <n v="2.4"/>
    <n v="2.4"/>
    <n v="16.700000000000003"/>
  </r>
  <r>
    <x v="4"/>
    <x v="0"/>
    <x v="4"/>
    <x v="4"/>
    <x v="2"/>
    <x v="20"/>
    <x v="26"/>
    <x v="26"/>
    <x v="0"/>
    <x v="5"/>
    <x v="5"/>
    <n v="29.399999999999991"/>
    <n v="22.3"/>
    <n v="23.1"/>
    <n v="4"/>
  </r>
  <r>
    <x v="4"/>
    <x v="0"/>
    <x v="4"/>
    <x v="4"/>
    <x v="2"/>
    <x v="17"/>
    <x v="22"/>
    <x v="22"/>
    <x v="0"/>
    <x v="0"/>
    <x v="0"/>
    <n v="99.800000000000026"/>
    <n v="298.5"/>
    <n v="297.59999999999997"/>
    <n v="428.70000000000005"/>
  </r>
  <r>
    <x v="4"/>
    <x v="0"/>
    <x v="4"/>
    <x v="4"/>
    <x v="2"/>
    <x v="12"/>
    <x v="17"/>
    <x v="17"/>
    <x v="0"/>
    <x v="3"/>
    <x v="3"/>
    <n v="190.89999999999992"/>
    <n v="395.7"/>
    <n v="398.70000000000005"/>
    <n v="435.9"/>
  </r>
  <r>
    <x v="4"/>
    <x v="0"/>
    <x v="4"/>
    <x v="4"/>
    <x v="2"/>
    <x v="12"/>
    <x v="17"/>
    <x v="17"/>
    <x v="0"/>
    <x v="2"/>
    <x v="2"/>
    <n v="143.80000000000001"/>
    <n v="41.400000000000006"/>
    <n v="42.400000000000006"/>
    <n v="56.300000000000004"/>
  </r>
  <r>
    <x v="4"/>
    <x v="0"/>
    <x v="4"/>
    <x v="4"/>
    <x v="2"/>
    <x v="10"/>
    <x v="24"/>
    <x v="24"/>
    <x v="0"/>
    <x v="5"/>
    <x v="5"/>
    <n v="157.69999999999993"/>
    <n v="102.6"/>
    <n v="102.6"/>
    <n v="164"/>
  </r>
  <r>
    <x v="4"/>
    <x v="0"/>
    <x v="4"/>
    <x v="4"/>
    <x v="2"/>
    <x v="14"/>
    <x v="19"/>
    <x v="19"/>
    <x v="0"/>
    <x v="6"/>
    <x v="6"/>
    <n v="64.600000000000009"/>
    <n v="28.8"/>
    <n v="28.4"/>
    <n v="34.799999999999997"/>
  </r>
  <r>
    <x v="4"/>
    <x v="0"/>
    <x v="4"/>
    <x v="4"/>
    <x v="2"/>
    <x v="14"/>
    <x v="19"/>
    <x v="19"/>
    <x v="0"/>
    <x v="12"/>
    <x v="12"/>
    <n v="0"/>
    <n v="3.3"/>
    <n v="3.3"/>
    <n v="0"/>
  </r>
  <r>
    <x v="4"/>
    <x v="0"/>
    <x v="4"/>
    <x v="4"/>
    <x v="2"/>
    <x v="19"/>
    <x v="25"/>
    <x v="25"/>
    <x v="0"/>
    <x v="7"/>
    <x v="7"/>
    <n v="30.300000000000011"/>
    <n v="47.8"/>
    <n v="49.099999999999994"/>
    <n v="14.7"/>
  </r>
  <r>
    <x v="4"/>
    <x v="0"/>
    <x v="4"/>
    <x v="4"/>
    <x v="2"/>
    <x v="19"/>
    <x v="25"/>
    <x v="25"/>
    <x v="0"/>
    <x v="6"/>
    <x v="6"/>
    <n v="33.199999999999996"/>
    <n v="19.099999999999998"/>
    <n v="19.599999999999998"/>
    <n v="17.700000000000003"/>
  </r>
  <r>
    <x v="4"/>
    <x v="0"/>
    <x v="4"/>
    <x v="4"/>
    <x v="2"/>
    <x v="19"/>
    <x v="25"/>
    <x v="25"/>
    <x v="0"/>
    <x v="1"/>
    <x v="1"/>
    <n v="15.399999999999995"/>
    <n v="47.8"/>
    <n v="49.2"/>
    <n v="63.5"/>
  </r>
  <r>
    <x v="4"/>
    <x v="0"/>
    <x v="4"/>
    <x v="4"/>
    <x v="2"/>
    <x v="11"/>
    <x v="16"/>
    <x v="16"/>
    <x v="0"/>
    <x v="9"/>
    <x v="9"/>
    <n v="50.5"/>
    <n v="23.9"/>
    <n v="24.6"/>
    <n v="42.900000000000006"/>
  </r>
  <r>
    <x v="4"/>
    <x v="0"/>
    <x v="4"/>
    <x v="4"/>
    <x v="2"/>
    <x v="11"/>
    <x v="16"/>
    <x v="16"/>
    <x v="0"/>
    <x v="0"/>
    <x v="0"/>
    <n v="223.7"/>
    <n v="72.2"/>
    <n v="72.599999999999994"/>
    <n v="99.000000000000014"/>
  </r>
  <r>
    <x v="4"/>
    <x v="0"/>
    <x v="4"/>
    <x v="4"/>
    <x v="2"/>
    <x v="10"/>
    <x v="15"/>
    <x v="15"/>
    <x v="0"/>
    <x v="9"/>
    <x v="9"/>
    <n v="24.199999999999996"/>
    <n v="31.299999999999997"/>
    <n v="30.2"/>
    <n v="21.700000000000003"/>
  </r>
  <r>
    <x v="4"/>
    <x v="0"/>
    <x v="4"/>
    <x v="4"/>
    <x v="2"/>
    <x v="17"/>
    <x v="22"/>
    <x v="22"/>
    <x v="0"/>
    <x v="3"/>
    <x v="3"/>
    <n v="43.299999999999983"/>
    <n v="103"/>
    <n v="104.5"/>
    <n v="243.8"/>
  </r>
  <r>
    <x v="4"/>
    <x v="0"/>
    <x v="4"/>
    <x v="4"/>
    <x v="2"/>
    <x v="17"/>
    <x v="22"/>
    <x v="22"/>
    <x v="0"/>
    <x v="4"/>
    <x v="4"/>
    <n v="37.499999999999993"/>
    <n v="54.5"/>
    <n v="55.599999999999994"/>
    <n v="21.700000000000003"/>
  </r>
  <r>
    <x v="4"/>
    <x v="0"/>
    <x v="4"/>
    <x v="4"/>
    <x v="2"/>
    <x v="18"/>
    <x v="23"/>
    <x v="23"/>
    <x v="0"/>
    <x v="2"/>
    <x v="2"/>
    <n v="1.9000000000000008"/>
    <n v="28.699999999999996"/>
    <n v="26.799999999999997"/>
    <n v="20.2"/>
  </r>
  <r>
    <x v="4"/>
    <x v="0"/>
    <x v="4"/>
    <x v="4"/>
    <x v="2"/>
    <x v="14"/>
    <x v="19"/>
    <x v="19"/>
    <x v="0"/>
    <x v="2"/>
    <x v="2"/>
    <n v="125.29999999999997"/>
    <n v="28.4"/>
    <n v="29.1"/>
    <n v="58"/>
  </r>
  <r>
    <x v="4"/>
    <x v="0"/>
    <x v="4"/>
    <x v="4"/>
    <x v="2"/>
    <x v="11"/>
    <x v="16"/>
    <x v="16"/>
    <x v="0"/>
    <x v="6"/>
    <x v="6"/>
    <n v="10.999999999999993"/>
    <n v="122.69999999999999"/>
    <n v="123.5"/>
    <n v="189.00000000000003"/>
  </r>
  <r>
    <x v="4"/>
    <x v="0"/>
    <x v="4"/>
    <x v="4"/>
    <x v="2"/>
    <x v="20"/>
    <x v="26"/>
    <x v="26"/>
    <x v="0"/>
    <x v="9"/>
    <x v="9"/>
    <n v="95.2"/>
    <n v="28.9"/>
    <n v="30.4"/>
    <n v="0"/>
  </r>
  <r>
    <x v="4"/>
    <x v="0"/>
    <x v="4"/>
    <x v="4"/>
    <x v="2"/>
    <x v="12"/>
    <x v="27"/>
    <x v="27"/>
    <x v="0"/>
    <x v="4"/>
    <x v="4"/>
    <n v="136.20000000000005"/>
    <n v="63.6"/>
    <n v="63.300000000000004"/>
    <n v="41.3"/>
  </r>
  <r>
    <x v="4"/>
    <x v="0"/>
    <x v="4"/>
    <x v="4"/>
    <x v="2"/>
    <x v="14"/>
    <x v="19"/>
    <x v="19"/>
    <x v="0"/>
    <x v="0"/>
    <x v="0"/>
    <n v="34.299999999999962"/>
    <n v="154"/>
    <n v="156.10000000000002"/>
    <n v="45.9"/>
  </r>
  <r>
    <x v="4"/>
    <x v="0"/>
    <x v="4"/>
    <x v="4"/>
    <x v="2"/>
    <x v="12"/>
    <x v="27"/>
    <x v="27"/>
    <x v="0"/>
    <x v="6"/>
    <x v="6"/>
    <n v="302.09999999999991"/>
    <n v="490"/>
    <n v="497.40000000000003"/>
    <n v="354.49999999999994"/>
  </r>
  <r>
    <x v="4"/>
    <x v="0"/>
    <x v="4"/>
    <x v="4"/>
    <x v="2"/>
    <x v="12"/>
    <x v="27"/>
    <x v="27"/>
    <x v="0"/>
    <x v="2"/>
    <x v="2"/>
    <n v="145.1"/>
    <n v="124.30000000000001"/>
    <n v="124.1"/>
    <n v="143"/>
  </r>
  <r>
    <x v="4"/>
    <x v="0"/>
    <x v="4"/>
    <x v="4"/>
    <x v="2"/>
    <x v="19"/>
    <x v="25"/>
    <x v="25"/>
    <x v="0"/>
    <x v="5"/>
    <x v="5"/>
    <n v="21.899999999999991"/>
    <n v="107.1"/>
    <n v="104.6"/>
    <n v="282.2"/>
  </r>
  <r>
    <x v="4"/>
    <x v="0"/>
    <x v="4"/>
    <x v="4"/>
    <x v="2"/>
    <x v="19"/>
    <x v="25"/>
    <x v="25"/>
    <x v="0"/>
    <x v="8"/>
    <x v="8"/>
    <n v="36.999999999999986"/>
    <n v="223.30000000000004"/>
    <n v="224.20000000000002"/>
    <n v="117.4"/>
  </r>
  <r>
    <x v="4"/>
    <x v="0"/>
    <x v="4"/>
    <x v="4"/>
    <x v="2"/>
    <x v="18"/>
    <x v="29"/>
    <x v="29"/>
    <x v="0"/>
    <x v="3"/>
    <x v="3"/>
    <n v="89.999999999999986"/>
    <n v="108.2"/>
    <n v="109.60000000000001"/>
    <n v="74.900000000000006"/>
  </r>
  <r>
    <x v="4"/>
    <x v="0"/>
    <x v="4"/>
    <x v="4"/>
    <x v="2"/>
    <x v="18"/>
    <x v="29"/>
    <x v="29"/>
    <x v="0"/>
    <x v="4"/>
    <x v="4"/>
    <n v="31.699999999999992"/>
    <n v="4.8"/>
    <n v="4.9000000000000004"/>
    <n v="6.4"/>
  </r>
  <r>
    <x v="4"/>
    <x v="0"/>
    <x v="4"/>
    <x v="4"/>
    <x v="2"/>
    <x v="13"/>
    <x v="18"/>
    <x v="18"/>
    <x v="0"/>
    <x v="2"/>
    <x v="2"/>
    <n v="14.3"/>
    <n v="10.199999999999999"/>
    <n v="10.5"/>
    <n v="15.700000000000001"/>
  </r>
  <r>
    <x v="4"/>
    <x v="0"/>
    <x v="4"/>
    <x v="4"/>
    <x v="0"/>
    <x v="2"/>
    <x v="3"/>
    <x v="3"/>
    <x v="1"/>
    <x v="11"/>
    <x v="11"/>
    <n v="4.8999999999999986"/>
    <n v="0"/>
    <n v="0"/>
    <n v="0"/>
  </r>
  <r>
    <x v="4"/>
    <x v="0"/>
    <x v="4"/>
    <x v="4"/>
    <x v="0"/>
    <x v="22"/>
    <x v="31"/>
    <x v="31"/>
    <x v="1"/>
    <x v="10"/>
    <x v="10"/>
    <n v="3.3999999999999995"/>
    <n v="0"/>
    <n v="0"/>
    <n v="0"/>
  </r>
  <r>
    <x v="4"/>
    <x v="0"/>
    <x v="4"/>
    <x v="4"/>
    <x v="0"/>
    <x v="23"/>
    <x v="32"/>
    <x v="32"/>
    <x v="1"/>
    <x v="10"/>
    <x v="10"/>
    <n v="0.10000000000000009"/>
    <n v="2.5"/>
    <n v="2.4"/>
    <n v="9.4"/>
  </r>
  <r>
    <x v="4"/>
    <x v="0"/>
    <x v="4"/>
    <x v="4"/>
    <x v="0"/>
    <x v="0"/>
    <x v="0"/>
    <x v="0"/>
    <x v="1"/>
    <x v="10"/>
    <x v="10"/>
    <n v="17.900000000000002"/>
    <n v="2.5"/>
    <n v="2.4"/>
    <n v="4.4000000000000004"/>
  </r>
  <r>
    <x v="4"/>
    <x v="0"/>
    <x v="4"/>
    <x v="4"/>
    <x v="0"/>
    <x v="1"/>
    <x v="2"/>
    <x v="2"/>
    <x v="1"/>
    <x v="11"/>
    <x v="11"/>
    <n v="155.19999999999999"/>
    <n v="38.5"/>
    <n v="40.5"/>
    <n v="64.099999999999994"/>
  </r>
  <r>
    <x v="4"/>
    <x v="0"/>
    <x v="4"/>
    <x v="4"/>
    <x v="0"/>
    <x v="1"/>
    <x v="1"/>
    <x v="1"/>
    <x v="1"/>
    <x v="11"/>
    <x v="11"/>
    <n v="133.09999999999991"/>
    <n v="231"/>
    <n v="235.3"/>
    <n v="351.40000000000003"/>
  </r>
  <r>
    <x v="4"/>
    <x v="0"/>
    <x v="4"/>
    <x v="4"/>
    <x v="0"/>
    <x v="2"/>
    <x v="3"/>
    <x v="3"/>
    <x v="1"/>
    <x v="10"/>
    <x v="10"/>
    <n v="0.10000000000000009"/>
    <n v="2.5"/>
    <n v="2.4"/>
    <n v="6.9"/>
  </r>
  <r>
    <x v="4"/>
    <x v="0"/>
    <x v="4"/>
    <x v="4"/>
    <x v="0"/>
    <x v="0"/>
    <x v="0"/>
    <x v="0"/>
    <x v="1"/>
    <x v="11"/>
    <x v="11"/>
    <n v="501.8"/>
    <n v="269.5"/>
    <n v="273"/>
    <n v="100.6"/>
  </r>
  <r>
    <x v="4"/>
    <x v="0"/>
    <x v="4"/>
    <x v="4"/>
    <x v="1"/>
    <x v="9"/>
    <x v="13"/>
    <x v="13"/>
    <x v="1"/>
    <x v="10"/>
    <x v="10"/>
    <n v="25.700000000000003"/>
    <n v="0"/>
    <n v="0"/>
    <n v="0"/>
  </r>
  <r>
    <x v="4"/>
    <x v="0"/>
    <x v="4"/>
    <x v="4"/>
    <x v="1"/>
    <x v="21"/>
    <x v="30"/>
    <x v="30"/>
    <x v="1"/>
    <x v="11"/>
    <x v="11"/>
    <n v="21.8"/>
    <n v="0"/>
    <n v="0"/>
    <n v="0"/>
  </r>
  <r>
    <x v="4"/>
    <x v="0"/>
    <x v="4"/>
    <x v="4"/>
    <x v="1"/>
    <x v="6"/>
    <x v="8"/>
    <x v="8"/>
    <x v="1"/>
    <x v="10"/>
    <x v="10"/>
    <n v="8.6000000000000014"/>
    <n v="0"/>
    <n v="0"/>
    <n v="0"/>
  </r>
  <r>
    <x v="4"/>
    <x v="0"/>
    <x v="4"/>
    <x v="4"/>
    <x v="1"/>
    <x v="3"/>
    <x v="4"/>
    <x v="4"/>
    <x v="1"/>
    <x v="10"/>
    <x v="10"/>
    <n v="9.5"/>
    <n v="0"/>
    <n v="0"/>
    <n v="0"/>
  </r>
  <r>
    <x v="4"/>
    <x v="0"/>
    <x v="4"/>
    <x v="4"/>
    <x v="1"/>
    <x v="4"/>
    <x v="5"/>
    <x v="5"/>
    <x v="1"/>
    <x v="10"/>
    <x v="10"/>
    <n v="42.7"/>
    <n v="0"/>
    <n v="0"/>
    <n v="0"/>
  </r>
  <r>
    <x v="4"/>
    <x v="0"/>
    <x v="4"/>
    <x v="4"/>
    <x v="1"/>
    <x v="8"/>
    <x v="12"/>
    <x v="12"/>
    <x v="1"/>
    <x v="10"/>
    <x v="10"/>
    <n v="92.800000000000011"/>
    <n v="0"/>
    <n v="0"/>
    <n v="0"/>
  </r>
  <r>
    <x v="4"/>
    <x v="0"/>
    <x v="4"/>
    <x v="4"/>
    <x v="1"/>
    <x v="5"/>
    <x v="7"/>
    <x v="7"/>
    <x v="1"/>
    <x v="10"/>
    <x v="10"/>
    <n v="119.4"/>
    <n v="0"/>
    <n v="0"/>
    <n v="0"/>
  </r>
  <r>
    <x v="4"/>
    <x v="0"/>
    <x v="4"/>
    <x v="4"/>
    <x v="1"/>
    <x v="4"/>
    <x v="9"/>
    <x v="9"/>
    <x v="1"/>
    <x v="10"/>
    <x v="10"/>
    <n v="18.700000000000003"/>
    <n v="0"/>
    <n v="0"/>
    <n v="0"/>
  </r>
  <r>
    <x v="4"/>
    <x v="0"/>
    <x v="4"/>
    <x v="4"/>
    <x v="1"/>
    <x v="5"/>
    <x v="6"/>
    <x v="6"/>
    <x v="1"/>
    <x v="11"/>
    <x v="11"/>
    <n v="393.40000000000003"/>
    <n v="59.5"/>
    <n v="58.2"/>
    <n v="165.4"/>
  </r>
  <r>
    <x v="4"/>
    <x v="0"/>
    <x v="4"/>
    <x v="4"/>
    <x v="1"/>
    <x v="6"/>
    <x v="11"/>
    <x v="11"/>
    <x v="1"/>
    <x v="10"/>
    <x v="10"/>
    <n v="74.90000000000002"/>
    <n v="110.2"/>
    <n v="112.69999999999999"/>
    <n v="0"/>
  </r>
  <r>
    <x v="4"/>
    <x v="0"/>
    <x v="4"/>
    <x v="4"/>
    <x v="1"/>
    <x v="5"/>
    <x v="6"/>
    <x v="6"/>
    <x v="1"/>
    <x v="10"/>
    <x v="10"/>
    <n v="159.69999999999999"/>
    <n v="75.099999999999994"/>
    <n v="74.099999999999994"/>
    <n v="145.4"/>
  </r>
  <r>
    <x v="4"/>
    <x v="0"/>
    <x v="4"/>
    <x v="4"/>
    <x v="1"/>
    <x v="21"/>
    <x v="30"/>
    <x v="30"/>
    <x v="1"/>
    <x v="10"/>
    <x v="10"/>
    <n v="2.1999999999999993"/>
    <n v="52.6"/>
    <n v="55.7"/>
    <n v="0"/>
  </r>
  <r>
    <x v="4"/>
    <x v="0"/>
    <x v="4"/>
    <x v="4"/>
    <x v="1"/>
    <x v="4"/>
    <x v="14"/>
    <x v="14"/>
    <x v="1"/>
    <x v="10"/>
    <x v="10"/>
    <n v="18.100000000000009"/>
    <n v="22.4"/>
    <n v="22.6"/>
    <n v="10.600000000000001"/>
  </r>
  <r>
    <x v="4"/>
    <x v="0"/>
    <x v="4"/>
    <x v="4"/>
    <x v="2"/>
    <x v="10"/>
    <x v="15"/>
    <x v="15"/>
    <x v="1"/>
    <x v="11"/>
    <x v="11"/>
    <n v="50.599999999999994"/>
    <n v="0"/>
    <n v="0"/>
    <n v="0"/>
  </r>
  <r>
    <x v="4"/>
    <x v="0"/>
    <x v="4"/>
    <x v="4"/>
    <x v="2"/>
    <x v="19"/>
    <x v="25"/>
    <x v="25"/>
    <x v="1"/>
    <x v="11"/>
    <x v="11"/>
    <n v="9.3999999999999986"/>
    <n v="0"/>
    <n v="0"/>
    <n v="0"/>
  </r>
  <r>
    <x v="4"/>
    <x v="0"/>
    <x v="4"/>
    <x v="4"/>
    <x v="2"/>
    <x v="18"/>
    <x v="23"/>
    <x v="23"/>
    <x v="1"/>
    <x v="10"/>
    <x v="10"/>
    <n v="0.5"/>
    <n v="1.3"/>
    <n v="1.3"/>
    <n v="1.2000000000000002"/>
  </r>
  <r>
    <x v="4"/>
    <x v="0"/>
    <x v="4"/>
    <x v="4"/>
    <x v="2"/>
    <x v="16"/>
    <x v="21"/>
    <x v="21"/>
    <x v="1"/>
    <x v="11"/>
    <x v="11"/>
    <n v="4.1999999999999993"/>
    <n v="19.2"/>
    <n v="15"/>
    <n v="86.8"/>
  </r>
  <r>
    <x v="4"/>
    <x v="0"/>
    <x v="4"/>
    <x v="4"/>
    <x v="2"/>
    <x v="20"/>
    <x v="26"/>
    <x v="26"/>
    <x v="1"/>
    <x v="11"/>
    <x v="11"/>
    <n v="404.5"/>
    <n v="6.1"/>
    <n v="6.3999999999999995"/>
    <n v="46"/>
  </r>
  <r>
    <x v="4"/>
    <x v="0"/>
    <x v="4"/>
    <x v="4"/>
    <x v="2"/>
    <x v="13"/>
    <x v="18"/>
    <x v="18"/>
    <x v="1"/>
    <x v="11"/>
    <x v="11"/>
    <n v="148.30000000000001"/>
    <n v="150.30000000000001"/>
    <n v="153.30000000000001"/>
    <n v="177.79999999999998"/>
  </r>
  <r>
    <x v="4"/>
    <x v="0"/>
    <x v="4"/>
    <x v="4"/>
    <x v="2"/>
    <x v="14"/>
    <x v="19"/>
    <x v="19"/>
    <x v="1"/>
    <x v="11"/>
    <x v="11"/>
    <n v="194.30000000000007"/>
    <n v="137.80000000000001"/>
    <n v="139.6"/>
    <n v="302.29999999999995"/>
  </r>
  <r>
    <x v="4"/>
    <x v="0"/>
    <x v="4"/>
    <x v="4"/>
    <x v="2"/>
    <x v="10"/>
    <x v="28"/>
    <x v="28"/>
    <x v="1"/>
    <x v="11"/>
    <x v="11"/>
    <n v="3.9000000000000234"/>
    <n v="613.39999999999986"/>
    <n v="612.69999999999993"/>
    <n v="945.50000000000011"/>
  </r>
  <r>
    <x v="5"/>
    <x v="0"/>
    <x v="5"/>
    <x v="5"/>
    <x v="0"/>
    <x v="22"/>
    <x v="31"/>
    <x v="31"/>
    <x v="0"/>
    <x v="8"/>
    <x v="8"/>
    <n v="355.90000000000003"/>
    <n v="0"/>
    <n v="0"/>
    <n v="0"/>
  </r>
  <r>
    <x v="5"/>
    <x v="0"/>
    <x v="5"/>
    <x v="5"/>
    <x v="0"/>
    <x v="0"/>
    <x v="0"/>
    <x v="0"/>
    <x v="0"/>
    <x v="12"/>
    <x v="12"/>
    <n v="87"/>
    <n v="0"/>
    <n v="0"/>
    <n v="0"/>
  </r>
  <r>
    <x v="5"/>
    <x v="0"/>
    <x v="5"/>
    <x v="5"/>
    <x v="0"/>
    <x v="2"/>
    <x v="3"/>
    <x v="3"/>
    <x v="0"/>
    <x v="0"/>
    <x v="0"/>
    <n v="16.399999999999999"/>
    <n v="0"/>
    <n v="0"/>
    <n v="0"/>
  </r>
  <r>
    <x v="5"/>
    <x v="0"/>
    <x v="5"/>
    <x v="5"/>
    <x v="0"/>
    <x v="23"/>
    <x v="32"/>
    <x v="32"/>
    <x v="0"/>
    <x v="4"/>
    <x v="4"/>
    <n v="0.60000000000000009"/>
    <n v="0"/>
    <n v="0"/>
    <n v="0"/>
  </r>
  <r>
    <x v="5"/>
    <x v="0"/>
    <x v="5"/>
    <x v="5"/>
    <x v="0"/>
    <x v="0"/>
    <x v="0"/>
    <x v="0"/>
    <x v="0"/>
    <x v="8"/>
    <x v="8"/>
    <n v="40.299999999999997"/>
    <n v="0"/>
    <n v="0"/>
    <n v="0"/>
  </r>
  <r>
    <x v="5"/>
    <x v="0"/>
    <x v="5"/>
    <x v="5"/>
    <x v="0"/>
    <x v="23"/>
    <x v="32"/>
    <x v="32"/>
    <x v="0"/>
    <x v="6"/>
    <x v="6"/>
    <n v="0.10000000000000053"/>
    <n v="0"/>
    <n v="0"/>
    <n v="0"/>
  </r>
  <r>
    <x v="5"/>
    <x v="0"/>
    <x v="5"/>
    <x v="5"/>
    <x v="0"/>
    <x v="23"/>
    <x v="32"/>
    <x v="32"/>
    <x v="0"/>
    <x v="0"/>
    <x v="0"/>
    <n v="32.800000000000004"/>
    <n v="0"/>
    <n v="0"/>
    <n v="0"/>
  </r>
  <r>
    <x v="5"/>
    <x v="0"/>
    <x v="5"/>
    <x v="5"/>
    <x v="0"/>
    <x v="0"/>
    <x v="0"/>
    <x v="0"/>
    <x v="0"/>
    <x v="1"/>
    <x v="1"/>
    <n v="10"/>
    <n v="0"/>
    <n v="0"/>
    <n v="0"/>
  </r>
  <r>
    <x v="5"/>
    <x v="0"/>
    <x v="5"/>
    <x v="5"/>
    <x v="0"/>
    <x v="0"/>
    <x v="0"/>
    <x v="0"/>
    <x v="0"/>
    <x v="2"/>
    <x v="2"/>
    <n v="1.9000000000000004"/>
    <n v="0"/>
    <n v="0"/>
    <n v="0"/>
  </r>
  <r>
    <x v="5"/>
    <x v="0"/>
    <x v="5"/>
    <x v="5"/>
    <x v="0"/>
    <x v="22"/>
    <x v="31"/>
    <x v="31"/>
    <x v="0"/>
    <x v="0"/>
    <x v="0"/>
    <n v="3"/>
    <n v="0"/>
    <n v="0"/>
    <n v="0"/>
  </r>
  <r>
    <x v="5"/>
    <x v="0"/>
    <x v="5"/>
    <x v="5"/>
    <x v="0"/>
    <x v="23"/>
    <x v="32"/>
    <x v="32"/>
    <x v="0"/>
    <x v="2"/>
    <x v="2"/>
    <n v="5.6999999999999993"/>
    <n v="0"/>
    <n v="0"/>
    <n v="0"/>
  </r>
  <r>
    <x v="5"/>
    <x v="0"/>
    <x v="5"/>
    <x v="5"/>
    <x v="0"/>
    <x v="2"/>
    <x v="3"/>
    <x v="3"/>
    <x v="0"/>
    <x v="5"/>
    <x v="5"/>
    <n v="15.499999999999996"/>
    <n v="0"/>
    <n v="0"/>
    <n v="0"/>
  </r>
  <r>
    <x v="5"/>
    <x v="0"/>
    <x v="5"/>
    <x v="5"/>
    <x v="0"/>
    <x v="2"/>
    <x v="3"/>
    <x v="3"/>
    <x v="0"/>
    <x v="3"/>
    <x v="3"/>
    <n v="33.500000000000007"/>
    <n v="0"/>
    <n v="0"/>
    <n v="0"/>
  </r>
  <r>
    <x v="5"/>
    <x v="0"/>
    <x v="5"/>
    <x v="5"/>
    <x v="0"/>
    <x v="1"/>
    <x v="1"/>
    <x v="1"/>
    <x v="0"/>
    <x v="4"/>
    <x v="4"/>
    <n v="4.9999999999999822E-2"/>
    <n v="2.5499999999999998"/>
    <n v="2.5"/>
    <n v="2.6"/>
  </r>
  <r>
    <x v="5"/>
    <x v="0"/>
    <x v="5"/>
    <x v="5"/>
    <x v="0"/>
    <x v="22"/>
    <x v="31"/>
    <x v="31"/>
    <x v="0"/>
    <x v="5"/>
    <x v="5"/>
    <n v="4.6100000000000012"/>
    <n v="15.81"/>
    <n v="15.1"/>
    <n v="27.3"/>
  </r>
  <r>
    <x v="5"/>
    <x v="0"/>
    <x v="5"/>
    <x v="5"/>
    <x v="0"/>
    <x v="22"/>
    <x v="31"/>
    <x v="31"/>
    <x v="0"/>
    <x v="7"/>
    <x v="7"/>
    <n v="28.746000000000002"/>
    <n v="7.4459999999999997"/>
    <n v="6.8"/>
    <n v="5"/>
  </r>
  <r>
    <x v="5"/>
    <x v="0"/>
    <x v="5"/>
    <x v="5"/>
    <x v="0"/>
    <x v="22"/>
    <x v="31"/>
    <x v="31"/>
    <x v="0"/>
    <x v="6"/>
    <x v="6"/>
    <n v="3.8819999999999988"/>
    <n v="4.1819999999999995"/>
    <n v="4.2"/>
    <n v="11"/>
  </r>
  <r>
    <x v="5"/>
    <x v="0"/>
    <x v="5"/>
    <x v="5"/>
    <x v="0"/>
    <x v="22"/>
    <x v="31"/>
    <x v="31"/>
    <x v="0"/>
    <x v="2"/>
    <x v="2"/>
    <n v="8.3439999999999994"/>
    <n v="2.2440000000000002"/>
    <n v="2.1"/>
    <n v="4.6999999999999993"/>
  </r>
  <r>
    <x v="5"/>
    <x v="0"/>
    <x v="5"/>
    <x v="5"/>
    <x v="0"/>
    <x v="22"/>
    <x v="31"/>
    <x v="31"/>
    <x v="0"/>
    <x v="3"/>
    <x v="3"/>
    <n v="5.8699999999999957"/>
    <n v="13.77"/>
    <n v="13.4"/>
    <n v="83.8"/>
  </r>
  <r>
    <x v="5"/>
    <x v="0"/>
    <x v="5"/>
    <x v="5"/>
    <x v="0"/>
    <x v="23"/>
    <x v="32"/>
    <x v="32"/>
    <x v="0"/>
    <x v="9"/>
    <x v="9"/>
    <n v="7.5419999999999998"/>
    <n v="2.1420000000000003"/>
    <n v="2.1"/>
    <n v="0"/>
  </r>
  <r>
    <x v="5"/>
    <x v="0"/>
    <x v="5"/>
    <x v="5"/>
    <x v="0"/>
    <x v="23"/>
    <x v="32"/>
    <x v="32"/>
    <x v="0"/>
    <x v="7"/>
    <x v="7"/>
    <n v="2.6459999999999999"/>
    <n v="7.4459999999999997"/>
    <n v="7.3"/>
    <n v="15.6"/>
  </r>
  <r>
    <x v="5"/>
    <x v="0"/>
    <x v="5"/>
    <x v="5"/>
    <x v="0"/>
    <x v="23"/>
    <x v="32"/>
    <x v="32"/>
    <x v="0"/>
    <x v="3"/>
    <x v="3"/>
    <n v="57.519999999999996"/>
    <n v="26.52"/>
    <n v="26.1"/>
    <n v="31.3"/>
  </r>
  <r>
    <x v="5"/>
    <x v="0"/>
    <x v="5"/>
    <x v="5"/>
    <x v="0"/>
    <x v="1"/>
    <x v="2"/>
    <x v="2"/>
    <x v="0"/>
    <x v="6"/>
    <x v="6"/>
    <n v="111.50799999999998"/>
    <n v="61.607999999999997"/>
    <n v="59.599999999999994"/>
    <n v="48"/>
  </r>
  <r>
    <x v="5"/>
    <x v="0"/>
    <x v="5"/>
    <x v="5"/>
    <x v="0"/>
    <x v="1"/>
    <x v="2"/>
    <x v="2"/>
    <x v="0"/>
    <x v="4"/>
    <x v="4"/>
    <n v="22.592000000000006"/>
    <n v="9.7919999999999998"/>
    <n v="9.5"/>
    <n v="8.4"/>
  </r>
  <r>
    <x v="5"/>
    <x v="0"/>
    <x v="5"/>
    <x v="5"/>
    <x v="0"/>
    <x v="1"/>
    <x v="1"/>
    <x v="1"/>
    <x v="0"/>
    <x v="6"/>
    <x v="6"/>
    <n v="50.760000000000012"/>
    <n v="74.460000000000008"/>
    <n v="73.800000000000011"/>
    <n v="84.6"/>
  </r>
  <r>
    <x v="5"/>
    <x v="0"/>
    <x v="5"/>
    <x v="5"/>
    <x v="0"/>
    <x v="1"/>
    <x v="1"/>
    <x v="1"/>
    <x v="0"/>
    <x v="3"/>
    <x v="3"/>
    <n v="294.40000000000015"/>
    <n v="193.80000000000004"/>
    <n v="188.20000000000002"/>
    <n v="287.5"/>
  </r>
  <r>
    <x v="5"/>
    <x v="0"/>
    <x v="5"/>
    <x v="5"/>
    <x v="0"/>
    <x v="1"/>
    <x v="1"/>
    <x v="1"/>
    <x v="0"/>
    <x v="0"/>
    <x v="0"/>
    <n v="106.80600000000001"/>
    <n v="76.805999999999997"/>
    <n v="73.8"/>
    <n v="113.30000000000001"/>
  </r>
  <r>
    <x v="5"/>
    <x v="0"/>
    <x v="5"/>
    <x v="5"/>
    <x v="0"/>
    <x v="1"/>
    <x v="1"/>
    <x v="1"/>
    <x v="0"/>
    <x v="2"/>
    <x v="2"/>
    <n v="47.735999999999997"/>
    <n v="47.736000000000004"/>
    <n v="45.999999999999993"/>
    <n v="56"/>
  </r>
  <r>
    <x v="5"/>
    <x v="0"/>
    <x v="5"/>
    <x v="5"/>
    <x v="0"/>
    <x v="1"/>
    <x v="2"/>
    <x v="2"/>
    <x v="0"/>
    <x v="3"/>
    <x v="3"/>
    <n v="105.49999999999991"/>
    <n v="255"/>
    <n v="245.2"/>
    <n v="344"/>
  </r>
  <r>
    <x v="5"/>
    <x v="0"/>
    <x v="5"/>
    <x v="5"/>
    <x v="0"/>
    <x v="1"/>
    <x v="2"/>
    <x v="2"/>
    <x v="0"/>
    <x v="0"/>
    <x v="0"/>
    <n v="33.982000000000006"/>
    <n v="4.1819999999999995"/>
    <n v="4"/>
    <n v="13.2"/>
  </r>
  <r>
    <x v="5"/>
    <x v="0"/>
    <x v="5"/>
    <x v="5"/>
    <x v="0"/>
    <x v="1"/>
    <x v="2"/>
    <x v="2"/>
    <x v="0"/>
    <x v="2"/>
    <x v="2"/>
    <n v="30.46200000000001"/>
    <n v="59.262"/>
    <n v="56.699999999999996"/>
    <n v="68.400000000000006"/>
  </r>
  <r>
    <x v="5"/>
    <x v="0"/>
    <x v="5"/>
    <x v="5"/>
    <x v="0"/>
    <x v="22"/>
    <x v="31"/>
    <x v="31"/>
    <x v="0"/>
    <x v="1"/>
    <x v="1"/>
    <n v="186.03600000000003"/>
    <n v="149.73599999999999"/>
    <n v="145"/>
    <n v="422"/>
  </r>
  <r>
    <x v="5"/>
    <x v="0"/>
    <x v="5"/>
    <x v="5"/>
    <x v="0"/>
    <x v="0"/>
    <x v="0"/>
    <x v="0"/>
    <x v="0"/>
    <x v="0"/>
    <x v="0"/>
    <n v="133.13400000000001"/>
    <n v="22.134"/>
    <n v="22.2"/>
    <n v="0"/>
  </r>
  <r>
    <x v="5"/>
    <x v="0"/>
    <x v="5"/>
    <x v="5"/>
    <x v="0"/>
    <x v="0"/>
    <x v="0"/>
    <x v="0"/>
    <x v="0"/>
    <x v="3"/>
    <x v="3"/>
    <n v="92.562000000000012"/>
    <n v="54.161999999999999"/>
    <n v="53.5"/>
    <n v="52.099999999999994"/>
  </r>
  <r>
    <x v="5"/>
    <x v="0"/>
    <x v="5"/>
    <x v="5"/>
    <x v="1"/>
    <x v="8"/>
    <x v="12"/>
    <x v="12"/>
    <x v="0"/>
    <x v="4"/>
    <x v="4"/>
    <n v="8.7000000000000011"/>
    <n v="0"/>
    <n v="0"/>
    <n v="0"/>
  </r>
  <r>
    <x v="5"/>
    <x v="0"/>
    <x v="5"/>
    <x v="5"/>
    <x v="1"/>
    <x v="5"/>
    <x v="7"/>
    <x v="7"/>
    <x v="0"/>
    <x v="5"/>
    <x v="5"/>
    <n v="99.3"/>
    <n v="0"/>
    <n v="0"/>
    <n v="0"/>
  </r>
  <r>
    <x v="5"/>
    <x v="0"/>
    <x v="5"/>
    <x v="5"/>
    <x v="1"/>
    <x v="6"/>
    <x v="11"/>
    <x v="11"/>
    <x v="0"/>
    <x v="1"/>
    <x v="1"/>
    <n v="150.60000000000002"/>
    <n v="0"/>
    <n v="0"/>
    <n v="0"/>
  </r>
  <r>
    <x v="5"/>
    <x v="0"/>
    <x v="5"/>
    <x v="5"/>
    <x v="1"/>
    <x v="21"/>
    <x v="30"/>
    <x v="30"/>
    <x v="0"/>
    <x v="4"/>
    <x v="4"/>
    <n v="0"/>
    <n v="0"/>
    <n v="0"/>
    <n v="0"/>
  </r>
  <r>
    <x v="5"/>
    <x v="0"/>
    <x v="5"/>
    <x v="5"/>
    <x v="1"/>
    <x v="21"/>
    <x v="30"/>
    <x v="30"/>
    <x v="0"/>
    <x v="2"/>
    <x v="2"/>
    <n v="2.4999999999999996"/>
    <n v="0"/>
    <n v="0"/>
    <n v="0"/>
  </r>
  <r>
    <x v="5"/>
    <x v="0"/>
    <x v="5"/>
    <x v="5"/>
    <x v="1"/>
    <x v="21"/>
    <x v="30"/>
    <x v="30"/>
    <x v="0"/>
    <x v="7"/>
    <x v="7"/>
    <n v="0.60000000000000009"/>
    <n v="0"/>
    <n v="0"/>
    <n v="0"/>
  </r>
  <r>
    <x v="5"/>
    <x v="0"/>
    <x v="5"/>
    <x v="5"/>
    <x v="1"/>
    <x v="4"/>
    <x v="9"/>
    <x v="9"/>
    <x v="0"/>
    <x v="2"/>
    <x v="2"/>
    <n v="0"/>
    <n v="0"/>
    <n v="0"/>
    <n v="0"/>
  </r>
  <r>
    <x v="5"/>
    <x v="0"/>
    <x v="5"/>
    <x v="5"/>
    <x v="1"/>
    <x v="7"/>
    <x v="10"/>
    <x v="10"/>
    <x v="0"/>
    <x v="6"/>
    <x v="6"/>
    <n v="2.5"/>
    <n v="0"/>
    <n v="0"/>
    <n v="0"/>
  </r>
  <r>
    <x v="5"/>
    <x v="0"/>
    <x v="5"/>
    <x v="5"/>
    <x v="1"/>
    <x v="4"/>
    <x v="5"/>
    <x v="5"/>
    <x v="0"/>
    <x v="7"/>
    <x v="7"/>
    <n v="10.300000000000002"/>
    <n v="0"/>
    <n v="0"/>
    <n v="0"/>
  </r>
  <r>
    <x v="5"/>
    <x v="0"/>
    <x v="5"/>
    <x v="5"/>
    <x v="1"/>
    <x v="21"/>
    <x v="30"/>
    <x v="30"/>
    <x v="0"/>
    <x v="3"/>
    <x v="3"/>
    <n v="268.2"/>
    <n v="0"/>
    <n v="0"/>
    <n v="0"/>
  </r>
  <r>
    <x v="5"/>
    <x v="0"/>
    <x v="5"/>
    <x v="5"/>
    <x v="1"/>
    <x v="9"/>
    <x v="13"/>
    <x v="13"/>
    <x v="0"/>
    <x v="2"/>
    <x v="2"/>
    <n v="114"/>
    <n v="0"/>
    <n v="0"/>
    <n v="0"/>
  </r>
  <r>
    <x v="5"/>
    <x v="0"/>
    <x v="5"/>
    <x v="5"/>
    <x v="1"/>
    <x v="3"/>
    <x v="4"/>
    <x v="4"/>
    <x v="0"/>
    <x v="4"/>
    <x v="4"/>
    <n v="1.5"/>
    <n v="0"/>
    <n v="0"/>
    <n v="0"/>
  </r>
  <r>
    <x v="5"/>
    <x v="0"/>
    <x v="5"/>
    <x v="5"/>
    <x v="1"/>
    <x v="8"/>
    <x v="12"/>
    <x v="12"/>
    <x v="0"/>
    <x v="7"/>
    <x v="7"/>
    <n v="16.300000000000004"/>
    <n v="0"/>
    <n v="0"/>
    <n v="0"/>
  </r>
  <r>
    <x v="5"/>
    <x v="0"/>
    <x v="5"/>
    <x v="5"/>
    <x v="1"/>
    <x v="6"/>
    <x v="8"/>
    <x v="8"/>
    <x v="0"/>
    <x v="5"/>
    <x v="5"/>
    <n v="1.7000000000000002"/>
    <n v="0"/>
    <n v="0"/>
    <n v="0"/>
  </r>
  <r>
    <x v="5"/>
    <x v="0"/>
    <x v="5"/>
    <x v="5"/>
    <x v="1"/>
    <x v="6"/>
    <x v="11"/>
    <x v="11"/>
    <x v="0"/>
    <x v="5"/>
    <x v="5"/>
    <n v="80.599999999999994"/>
    <n v="0"/>
    <n v="0"/>
    <n v="0"/>
  </r>
  <r>
    <x v="5"/>
    <x v="0"/>
    <x v="5"/>
    <x v="5"/>
    <x v="1"/>
    <x v="5"/>
    <x v="7"/>
    <x v="7"/>
    <x v="0"/>
    <x v="8"/>
    <x v="8"/>
    <n v="472.99999999999994"/>
    <n v="0"/>
    <n v="0"/>
    <n v="0"/>
  </r>
  <r>
    <x v="5"/>
    <x v="0"/>
    <x v="5"/>
    <x v="5"/>
    <x v="1"/>
    <x v="4"/>
    <x v="5"/>
    <x v="5"/>
    <x v="0"/>
    <x v="5"/>
    <x v="5"/>
    <n v="158.19999999999999"/>
    <n v="0"/>
    <n v="0"/>
    <n v="0"/>
  </r>
  <r>
    <x v="5"/>
    <x v="0"/>
    <x v="5"/>
    <x v="5"/>
    <x v="1"/>
    <x v="4"/>
    <x v="9"/>
    <x v="9"/>
    <x v="0"/>
    <x v="5"/>
    <x v="5"/>
    <n v="45"/>
    <n v="0"/>
    <n v="0"/>
    <n v="0"/>
  </r>
  <r>
    <x v="5"/>
    <x v="0"/>
    <x v="5"/>
    <x v="5"/>
    <x v="1"/>
    <x v="5"/>
    <x v="7"/>
    <x v="7"/>
    <x v="0"/>
    <x v="12"/>
    <x v="12"/>
    <n v="0"/>
    <n v="0"/>
    <n v="0"/>
    <n v="0"/>
  </r>
  <r>
    <x v="5"/>
    <x v="0"/>
    <x v="5"/>
    <x v="5"/>
    <x v="1"/>
    <x v="4"/>
    <x v="14"/>
    <x v="14"/>
    <x v="0"/>
    <x v="5"/>
    <x v="5"/>
    <n v="84.899999999999977"/>
    <n v="0"/>
    <n v="0"/>
    <n v="0"/>
  </r>
  <r>
    <x v="5"/>
    <x v="0"/>
    <x v="5"/>
    <x v="5"/>
    <x v="1"/>
    <x v="3"/>
    <x v="4"/>
    <x v="4"/>
    <x v="0"/>
    <x v="12"/>
    <x v="12"/>
    <n v="1"/>
    <n v="0"/>
    <n v="0"/>
    <n v="0"/>
  </r>
  <r>
    <x v="5"/>
    <x v="0"/>
    <x v="5"/>
    <x v="5"/>
    <x v="1"/>
    <x v="9"/>
    <x v="13"/>
    <x v="13"/>
    <x v="0"/>
    <x v="4"/>
    <x v="4"/>
    <n v="84.1"/>
    <n v="0"/>
    <n v="0"/>
    <n v="0"/>
  </r>
  <r>
    <x v="5"/>
    <x v="0"/>
    <x v="5"/>
    <x v="5"/>
    <x v="1"/>
    <x v="6"/>
    <x v="11"/>
    <x v="11"/>
    <x v="0"/>
    <x v="3"/>
    <x v="3"/>
    <n v="251"/>
    <n v="0"/>
    <n v="0"/>
    <n v="0"/>
  </r>
  <r>
    <x v="5"/>
    <x v="0"/>
    <x v="5"/>
    <x v="5"/>
    <x v="1"/>
    <x v="4"/>
    <x v="14"/>
    <x v="14"/>
    <x v="0"/>
    <x v="2"/>
    <x v="2"/>
    <n v="0.19999999999999929"/>
    <n v="0"/>
    <n v="0"/>
    <n v="0"/>
  </r>
  <r>
    <x v="5"/>
    <x v="0"/>
    <x v="5"/>
    <x v="5"/>
    <x v="1"/>
    <x v="9"/>
    <x v="13"/>
    <x v="13"/>
    <x v="0"/>
    <x v="7"/>
    <x v="7"/>
    <n v="17.899999999999988"/>
    <n v="0"/>
    <n v="0"/>
    <n v="0"/>
  </r>
  <r>
    <x v="5"/>
    <x v="0"/>
    <x v="5"/>
    <x v="5"/>
    <x v="1"/>
    <x v="5"/>
    <x v="6"/>
    <x v="6"/>
    <x v="0"/>
    <x v="12"/>
    <x v="12"/>
    <n v="0.79999999999999982"/>
    <n v="0"/>
    <n v="0"/>
    <n v="0"/>
  </r>
  <r>
    <x v="5"/>
    <x v="0"/>
    <x v="5"/>
    <x v="5"/>
    <x v="1"/>
    <x v="3"/>
    <x v="4"/>
    <x v="4"/>
    <x v="0"/>
    <x v="1"/>
    <x v="1"/>
    <n v="41.59999999999998"/>
    <n v="0"/>
    <n v="0"/>
    <n v="0"/>
  </r>
  <r>
    <x v="5"/>
    <x v="0"/>
    <x v="5"/>
    <x v="5"/>
    <x v="1"/>
    <x v="4"/>
    <x v="14"/>
    <x v="14"/>
    <x v="0"/>
    <x v="12"/>
    <x v="12"/>
    <n v="0"/>
    <n v="0"/>
    <n v="0"/>
    <n v="0"/>
  </r>
  <r>
    <x v="5"/>
    <x v="0"/>
    <x v="5"/>
    <x v="5"/>
    <x v="1"/>
    <x v="4"/>
    <x v="14"/>
    <x v="14"/>
    <x v="0"/>
    <x v="7"/>
    <x v="7"/>
    <n v="2.0000000000000022"/>
    <n v="0"/>
    <n v="0"/>
    <n v="0"/>
  </r>
  <r>
    <x v="5"/>
    <x v="0"/>
    <x v="5"/>
    <x v="5"/>
    <x v="1"/>
    <x v="5"/>
    <x v="6"/>
    <x v="6"/>
    <x v="0"/>
    <x v="5"/>
    <x v="5"/>
    <n v="328.06799999999998"/>
    <n v="59.567999999999998"/>
    <n v="57.3"/>
    <n v="84"/>
  </r>
  <r>
    <x v="5"/>
    <x v="0"/>
    <x v="5"/>
    <x v="5"/>
    <x v="1"/>
    <x v="5"/>
    <x v="7"/>
    <x v="7"/>
    <x v="0"/>
    <x v="4"/>
    <x v="4"/>
    <n v="9.1499999999999986"/>
    <n v="2.5499999999999998"/>
    <n v="2.6"/>
    <n v="2.6"/>
  </r>
  <r>
    <x v="5"/>
    <x v="0"/>
    <x v="5"/>
    <x v="5"/>
    <x v="1"/>
    <x v="6"/>
    <x v="8"/>
    <x v="8"/>
    <x v="0"/>
    <x v="12"/>
    <x v="12"/>
    <n v="0.92999999999999994"/>
    <n v="1.53"/>
    <n v="1.4"/>
    <n v="0"/>
  </r>
  <r>
    <x v="5"/>
    <x v="0"/>
    <x v="5"/>
    <x v="5"/>
    <x v="1"/>
    <x v="6"/>
    <x v="11"/>
    <x v="11"/>
    <x v="0"/>
    <x v="7"/>
    <x v="7"/>
    <n v="46.704000000000008"/>
    <n v="15.504"/>
    <n v="15.1"/>
    <n v="18.399999999999999"/>
  </r>
  <r>
    <x v="5"/>
    <x v="0"/>
    <x v="5"/>
    <x v="5"/>
    <x v="1"/>
    <x v="7"/>
    <x v="10"/>
    <x v="10"/>
    <x v="0"/>
    <x v="3"/>
    <x v="3"/>
    <n v="161.07399999999998"/>
    <n v="54.774000000000001"/>
    <n v="52"/>
    <n v="0"/>
  </r>
  <r>
    <x v="5"/>
    <x v="0"/>
    <x v="5"/>
    <x v="5"/>
    <x v="1"/>
    <x v="5"/>
    <x v="6"/>
    <x v="6"/>
    <x v="0"/>
    <x v="7"/>
    <x v="7"/>
    <n v="73.853999999999971"/>
    <n v="339.35400000000004"/>
    <n v="330.9"/>
    <n v="519.20000000000005"/>
  </r>
  <r>
    <x v="5"/>
    <x v="0"/>
    <x v="5"/>
    <x v="5"/>
    <x v="1"/>
    <x v="4"/>
    <x v="9"/>
    <x v="9"/>
    <x v="0"/>
    <x v="1"/>
    <x v="1"/>
    <n v="169.696"/>
    <n v="259.89600000000002"/>
    <n v="249.89999999999998"/>
    <n v="370.4"/>
  </r>
  <r>
    <x v="5"/>
    <x v="0"/>
    <x v="5"/>
    <x v="5"/>
    <x v="1"/>
    <x v="3"/>
    <x v="4"/>
    <x v="4"/>
    <x v="0"/>
    <x v="5"/>
    <x v="5"/>
    <n v="32.151999999999994"/>
    <n v="7.7519999999999998"/>
    <n v="7.6"/>
    <n v="8.1999999999999993"/>
  </r>
  <r>
    <x v="5"/>
    <x v="0"/>
    <x v="5"/>
    <x v="5"/>
    <x v="1"/>
    <x v="3"/>
    <x v="4"/>
    <x v="4"/>
    <x v="0"/>
    <x v="3"/>
    <x v="3"/>
    <n v="166.46599999999998"/>
    <n v="23.766000000000002"/>
    <n v="22.5"/>
    <n v="59.7"/>
  </r>
  <r>
    <x v="5"/>
    <x v="0"/>
    <x v="5"/>
    <x v="5"/>
    <x v="1"/>
    <x v="3"/>
    <x v="4"/>
    <x v="4"/>
    <x v="0"/>
    <x v="2"/>
    <x v="2"/>
    <n v="33.634"/>
    <n v="6.8340000000000005"/>
    <n v="7"/>
    <n v="0"/>
  </r>
  <r>
    <x v="5"/>
    <x v="0"/>
    <x v="5"/>
    <x v="5"/>
    <x v="1"/>
    <x v="3"/>
    <x v="4"/>
    <x v="4"/>
    <x v="0"/>
    <x v="7"/>
    <x v="7"/>
    <n v="23.859999999999996"/>
    <n v="13.259999999999998"/>
    <n v="12.7"/>
    <n v="27.2"/>
  </r>
  <r>
    <x v="5"/>
    <x v="0"/>
    <x v="5"/>
    <x v="5"/>
    <x v="1"/>
    <x v="3"/>
    <x v="4"/>
    <x v="4"/>
    <x v="0"/>
    <x v="8"/>
    <x v="8"/>
    <n v="56.442000000000007"/>
    <n v="63.342000000000006"/>
    <n v="62.1"/>
    <n v="85.4"/>
  </r>
  <r>
    <x v="5"/>
    <x v="0"/>
    <x v="5"/>
    <x v="5"/>
    <x v="1"/>
    <x v="5"/>
    <x v="7"/>
    <x v="7"/>
    <x v="0"/>
    <x v="3"/>
    <x v="3"/>
    <n v="101.72"/>
    <n v="57.120000000000005"/>
    <n v="57.5"/>
    <n v="63.9"/>
  </r>
  <r>
    <x v="5"/>
    <x v="0"/>
    <x v="5"/>
    <x v="5"/>
    <x v="1"/>
    <x v="6"/>
    <x v="11"/>
    <x v="11"/>
    <x v="0"/>
    <x v="2"/>
    <x v="2"/>
    <n v="34.988"/>
    <n v="4.4880000000000004"/>
    <n v="4.4000000000000004"/>
    <n v="39.4"/>
  </r>
  <r>
    <x v="5"/>
    <x v="0"/>
    <x v="5"/>
    <x v="5"/>
    <x v="1"/>
    <x v="8"/>
    <x v="12"/>
    <x v="12"/>
    <x v="0"/>
    <x v="3"/>
    <x v="3"/>
    <n v="165.16400000000002"/>
    <n v="130.76400000000001"/>
    <n v="128.6"/>
    <n v="76.3"/>
  </r>
  <r>
    <x v="5"/>
    <x v="0"/>
    <x v="5"/>
    <x v="5"/>
    <x v="1"/>
    <x v="8"/>
    <x v="12"/>
    <x v="12"/>
    <x v="0"/>
    <x v="2"/>
    <x v="2"/>
    <n v="9.4680000000000017"/>
    <n v="13.667999999999999"/>
    <n v="13.600000000000001"/>
    <n v="19.899999999999999"/>
  </r>
  <r>
    <x v="5"/>
    <x v="0"/>
    <x v="5"/>
    <x v="5"/>
    <x v="1"/>
    <x v="4"/>
    <x v="14"/>
    <x v="14"/>
    <x v="0"/>
    <x v="1"/>
    <x v="1"/>
    <n v="744.07600000000025"/>
    <n v="182.376"/>
    <n v="176.79999999999998"/>
    <n v="368.7"/>
  </r>
  <r>
    <x v="5"/>
    <x v="0"/>
    <x v="5"/>
    <x v="5"/>
    <x v="1"/>
    <x v="4"/>
    <x v="9"/>
    <x v="9"/>
    <x v="0"/>
    <x v="3"/>
    <x v="3"/>
    <n v="1.3580000000000014"/>
    <n v="28.458000000000002"/>
    <n v="28.1"/>
    <n v="0"/>
  </r>
  <r>
    <x v="5"/>
    <x v="0"/>
    <x v="5"/>
    <x v="5"/>
    <x v="1"/>
    <x v="4"/>
    <x v="5"/>
    <x v="5"/>
    <x v="0"/>
    <x v="4"/>
    <x v="4"/>
    <n v="1.65"/>
    <n v="2.5499999999999998"/>
    <n v="2.4"/>
    <n v="2.5"/>
  </r>
  <r>
    <x v="5"/>
    <x v="0"/>
    <x v="5"/>
    <x v="5"/>
    <x v="1"/>
    <x v="8"/>
    <x v="12"/>
    <x v="12"/>
    <x v="0"/>
    <x v="1"/>
    <x v="1"/>
    <n v="378.38599999999997"/>
    <n v="34.985999999999997"/>
    <n v="34.799999999999997"/>
    <n v="399.8"/>
  </r>
  <r>
    <x v="5"/>
    <x v="0"/>
    <x v="5"/>
    <x v="5"/>
    <x v="1"/>
    <x v="9"/>
    <x v="13"/>
    <x v="13"/>
    <x v="0"/>
    <x v="5"/>
    <x v="5"/>
    <n v="278.07599999999996"/>
    <n v="3.8759999999999999"/>
    <n v="4"/>
    <n v="0"/>
  </r>
  <r>
    <x v="5"/>
    <x v="0"/>
    <x v="5"/>
    <x v="5"/>
    <x v="1"/>
    <x v="9"/>
    <x v="13"/>
    <x v="13"/>
    <x v="0"/>
    <x v="12"/>
    <x v="12"/>
    <n v="1.6659999999999968"/>
    <n v="44.165999999999997"/>
    <n v="42.5"/>
    <n v="0"/>
  </r>
  <r>
    <x v="5"/>
    <x v="0"/>
    <x v="5"/>
    <x v="5"/>
    <x v="1"/>
    <x v="4"/>
    <x v="5"/>
    <x v="5"/>
    <x v="0"/>
    <x v="1"/>
    <x v="1"/>
    <n v="223.97400000000002"/>
    <n v="59.874000000000002"/>
    <n v="55.8"/>
    <n v="292.20000000000005"/>
  </r>
  <r>
    <x v="5"/>
    <x v="0"/>
    <x v="5"/>
    <x v="5"/>
    <x v="1"/>
    <x v="5"/>
    <x v="6"/>
    <x v="6"/>
    <x v="0"/>
    <x v="3"/>
    <x v="3"/>
    <n v="44.135999999999974"/>
    <n v="792.3359999999999"/>
    <n v="768.3"/>
    <n v="680.90000000000009"/>
  </r>
  <r>
    <x v="5"/>
    <x v="0"/>
    <x v="5"/>
    <x v="5"/>
    <x v="1"/>
    <x v="7"/>
    <x v="10"/>
    <x v="10"/>
    <x v="0"/>
    <x v="4"/>
    <x v="4"/>
    <n v="22.399999999999995"/>
    <n v="5.0999999999999996"/>
    <n v="4.7"/>
    <n v="5.5"/>
  </r>
  <r>
    <x v="5"/>
    <x v="0"/>
    <x v="5"/>
    <x v="5"/>
    <x v="1"/>
    <x v="9"/>
    <x v="13"/>
    <x v="13"/>
    <x v="0"/>
    <x v="3"/>
    <x v="3"/>
    <n v="345.38000000000011"/>
    <n v="121.38000000000001"/>
    <n v="121.5"/>
    <n v="12.3"/>
  </r>
  <r>
    <x v="5"/>
    <x v="0"/>
    <x v="5"/>
    <x v="5"/>
    <x v="1"/>
    <x v="5"/>
    <x v="7"/>
    <x v="7"/>
    <x v="0"/>
    <x v="1"/>
    <x v="1"/>
    <n v="254.28200000000012"/>
    <n v="493.7820000000001"/>
    <n v="481.79999999999995"/>
    <n v="126.1"/>
  </r>
  <r>
    <x v="5"/>
    <x v="0"/>
    <x v="5"/>
    <x v="5"/>
    <x v="1"/>
    <x v="4"/>
    <x v="14"/>
    <x v="14"/>
    <x v="0"/>
    <x v="3"/>
    <x v="3"/>
    <n v="217.86600000000001"/>
    <n v="59.466000000000001"/>
    <n v="58.199999999999996"/>
    <n v="63"/>
  </r>
  <r>
    <x v="5"/>
    <x v="0"/>
    <x v="5"/>
    <x v="5"/>
    <x v="1"/>
    <x v="5"/>
    <x v="6"/>
    <x v="6"/>
    <x v="0"/>
    <x v="6"/>
    <x v="6"/>
    <n v="327.98599999999982"/>
    <n v="264.48599999999999"/>
    <n v="251.4"/>
    <n v="194.20000000000002"/>
  </r>
  <r>
    <x v="5"/>
    <x v="0"/>
    <x v="5"/>
    <x v="5"/>
    <x v="1"/>
    <x v="5"/>
    <x v="6"/>
    <x v="6"/>
    <x v="0"/>
    <x v="4"/>
    <x v="4"/>
    <n v="113.10000000000001"/>
    <n v="10.199999999999999"/>
    <n v="10"/>
    <n v="40.299999999999997"/>
  </r>
  <r>
    <x v="5"/>
    <x v="0"/>
    <x v="5"/>
    <x v="5"/>
    <x v="1"/>
    <x v="5"/>
    <x v="6"/>
    <x v="6"/>
    <x v="0"/>
    <x v="8"/>
    <x v="8"/>
    <n v="208.08400000000006"/>
    <n v="626.48400000000004"/>
    <n v="598.20000000000005"/>
    <n v="78.8"/>
  </r>
  <r>
    <x v="5"/>
    <x v="0"/>
    <x v="5"/>
    <x v="5"/>
    <x v="1"/>
    <x v="5"/>
    <x v="6"/>
    <x v="6"/>
    <x v="0"/>
    <x v="1"/>
    <x v="1"/>
    <n v="11.244000000000032"/>
    <n v="257.24400000000003"/>
    <n v="248.70000000000002"/>
    <n v="253.80000000000004"/>
  </r>
  <r>
    <x v="5"/>
    <x v="0"/>
    <x v="5"/>
    <x v="5"/>
    <x v="1"/>
    <x v="5"/>
    <x v="6"/>
    <x v="6"/>
    <x v="0"/>
    <x v="2"/>
    <x v="2"/>
    <n v="61.189999999999976"/>
    <n v="50.49"/>
    <n v="49.1"/>
    <n v="136.09999999999997"/>
  </r>
  <r>
    <x v="5"/>
    <x v="0"/>
    <x v="5"/>
    <x v="5"/>
    <x v="1"/>
    <x v="6"/>
    <x v="11"/>
    <x v="11"/>
    <x v="0"/>
    <x v="8"/>
    <x v="8"/>
    <n v="457.26599999999996"/>
    <n v="309.36599999999999"/>
    <n v="302.10000000000002"/>
    <n v="0"/>
  </r>
  <r>
    <x v="5"/>
    <x v="0"/>
    <x v="5"/>
    <x v="5"/>
    <x v="1"/>
    <x v="7"/>
    <x v="10"/>
    <x v="10"/>
    <x v="0"/>
    <x v="2"/>
    <x v="2"/>
    <n v="91.402000000000015"/>
    <n v="137.80199999999999"/>
    <n v="132.6"/>
    <n v="297.60000000000002"/>
  </r>
  <r>
    <x v="5"/>
    <x v="0"/>
    <x v="5"/>
    <x v="5"/>
    <x v="1"/>
    <x v="9"/>
    <x v="13"/>
    <x v="13"/>
    <x v="0"/>
    <x v="1"/>
    <x v="1"/>
    <n v="246.12400000000008"/>
    <n v="297.024"/>
    <n v="293"/>
    <n v="592.69999999999993"/>
  </r>
  <r>
    <x v="5"/>
    <x v="0"/>
    <x v="5"/>
    <x v="5"/>
    <x v="1"/>
    <x v="5"/>
    <x v="7"/>
    <x v="7"/>
    <x v="0"/>
    <x v="2"/>
    <x v="2"/>
    <n v="8.1340000000000003"/>
    <n v="6.8340000000000005"/>
    <n v="6.4"/>
    <n v="4.8"/>
  </r>
  <r>
    <x v="5"/>
    <x v="0"/>
    <x v="5"/>
    <x v="5"/>
    <x v="1"/>
    <x v="6"/>
    <x v="8"/>
    <x v="8"/>
    <x v="0"/>
    <x v="3"/>
    <x v="3"/>
    <n v="57.176000000000002"/>
    <n v="14.075999999999997"/>
    <n v="13.4"/>
    <n v="17.299999999999997"/>
  </r>
  <r>
    <x v="5"/>
    <x v="0"/>
    <x v="5"/>
    <x v="5"/>
    <x v="1"/>
    <x v="6"/>
    <x v="8"/>
    <x v="8"/>
    <x v="0"/>
    <x v="1"/>
    <x v="1"/>
    <n v="102.258"/>
    <n v="104.958"/>
    <n v="100.8"/>
    <n v="91.4"/>
  </r>
  <r>
    <x v="5"/>
    <x v="0"/>
    <x v="5"/>
    <x v="5"/>
    <x v="1"/>
    <x v="4"/>
    <x v="5"/>
    <x v="5"/>
    <x v="0"/>
    <x v="3"/>
    <x v="3"/>
    <n v="55.966000000000008"/>
    <n v="23.766000000000002"/>
    <n v="22.2"/>
    <n v="95.3"/>
  </r>
  <r>
    <x v="5"/>
    <x v="0"/>
    <x v="5"/>
    <x v="5"/>
    <x v="1"/>
    <x v="4"/>
    <x v="5"/>
    <x v="5"/>
    <x v="0"/>
    <x v="2"/>
    <x v="2"/>
    <n v="29.770000000000003"/>
    <n v="13.77"/>
    <n v="13.4"/>
    <n v="86.899999999999991"/>
  </r>
  <r>
    <x v="5"/>
    <x v="0"/>
    <x v="5"/>
    <x v="5"/>
    <x v="2"/>
    <x v="18"/>
    <x v="23"/>
    <x v="23"/>
    <x v="0"/>
    <x v="7"/>
    <x v="7"/>
    <n v="19.300000000000004"/>
    <n v="0"/>
    <n v="0"/>
    <n v="0"/>
  </r>
  <r>
    <x v="5"/>
    <x v="0"/>
    <x v="5"/>
    <x v="5"/>
    <x v="2"/>
    <x v="18"/>
    <x v="23"/>
    <x v="23"/>
    <x v="0"/>
    <x v="9"/>
    <x v="9"/>
    <n v="12"/>
    <n v="0"/>
    <n v="0"/>
    <n v="0"/>
  </r>
  <r>
    <x v="5"/>
    <x v="0"/>
    <x v="5"/>
    <x v="5"/>
    <x v="2"/>
    <x v="18"/>
    <x v="23"/>
    <x v="23"/>
    <x v="0"/>
    <x v="6"/>
    <x v="6"/>
    <n v="19.600000000000001"/>
    <n v="0"/>
    <n v="0"/>
    <n v="0"/>
  </r>
  <r>
    <x v="5"/>
    <x v="0"/>
    <x v="5"/>
    <x v="5"/>
    <x v="2"/>
    <x v="18"/>
    <x v="23"/>
    <x v="23"/>
    <x v="0"/>
    <x v="3"/>
    <x v="3"/>
    <n v="5.5"/>
    <n v="0"/>
    <n v="0"/>
    <n v="0"/>
  </r>
  <r>
    <x v="5"/>
    <x v="0"/>
    <x v="5"/>
    <x v="5"/>
    <x v="2"/>
    <x v="12"/>
    <x v="27"/>
    <x v="27"/>
    <x v="0"/>
    <x v="0"/>
    <x v="0"/>
    <n v="33.6"/>
    <n v="0"/>
    <n v="0"/>
    <n v="0"/>
  </r>
  <r>
    <x v="5"/>
    <x v="0"/>
    <x v="5"/>
    <x v="5"/>
    <x v="2"/>
    <x v="18"/>
    <x v="29"/>
    <x v="29"/>
    <x v="0"/>
    <x v="2"/>
    <x v="2"/>
    <n v="10.900000000000002"/>
    <n v="0"/>
    <n v="0"/>
    <n v="0"/>
  </r>
  <r>
    <x v="5"/>
    <x v="0"/>
    <x v="5"/>
    <x v="5"/>
    <x v="2"/>
    <x v="11"/>
    <x v="16"/>
    <x v="16"/>
    <x v="0"/>
    <x v="1"/>
    <x v="1"/>
    <n v="65.3"/>
    <n v="0"/>
    <n v="0"/>
    <n v="0"/>
  </r>
  <r>
    <x v="5"/>
    <x v="0"/>
    <x v="5"/>
    <x v="5"/>
    <x v="2"/>
    <x v="14"/>
    <x v="19"/>
    <x v="19"/>
    <x v="0"/>
    <x v="3"/>
    <x v="3"/>
    <n v="80.8"/>
    <n v="0"/>
    <n v="0"/>
    <n v="0"/>
  </r>
  <r>
    <x v="5"/>
    <x v="0"/>
    <x v="5"/>
    <x v="5"/>
    <x v="2"/>
    <x v="18"/>
    <x v="29"/>
    <x v="29"/>
    <x v="0"/>
    <x v="12"/>
    <x v="12"/>
    <n v="5.3"/>
    <n v="0"/>
    <n v="0"/>
    <n v="0"/>
  </r>
  <r>
    <x v="5"/>
    <x v="0"/>
    <x v="5"/>
    <x v="5"/>
    <x v="2"/>
    <x v="20"/>
    <x v="26"/>
    <x v="26"/>
    <x v="0"/>
    <x v="0"/>
    <x v="0"/>
    <n v="32.399999999999991"/>
    <n v="0"/>
    <n v="0"/>
    <n v="0"/>
  </r>
  <r>
    <x v="5"/>
    <x v="0"/>
    <x v="5"/>
    <x v="5"/>
    <x v="2"/>
    <x v="11"/>
    <x v="16"/>
    <x v="16"/>
    <x v="0"/>
    <x v="4"/>
    <x v="4"/>
    <n v="16.7"/>
    <n v="0"/>
    <n v="0"/>
    <n v="0"/>
  </r>
  <r>
    <x v="5"/>
    <x v="0"/>
    <x v="5"/>
    <x v="5"/>
    <x v="2"/>
    <x v="11"/>
    <x v="16"/>
    <x v="16"/>
    <x v="0"/>
    <x v="5"/>
    <x v="5"/>
    <n v="0.70000000000000018"/>
    <n v="0"/>
    <n v="0"/>
    <n v="0"/>
  </r>
  <r>
    <x v="5"/>
    <x v="0"/>
    <x v="5"/>
    <x v="5"/>
    <x v="2"/>
    <x v="18"/>
    <x v="23"/>
    <x v="23"/>
    <x v="0"/>
    <x v="4"/>
    <x v="4"/>
    <n v="0"/>
    <n v="0"/>
    <n v="0"/>
    <n v="0"/>
  </r>
  <r>
    <x v="5"/>
    <x v="0"/>
    <x v="5"/>
    <x v="5"/>
    <x v="2"/>
    <x v="16"/>
    <x v="21"/>
    <x v="21"/>
    <x v="0"/>
    <x v="4"/>
    <x v="4"/>
    <n v="3.2"/>
    <n v="0"/>
    <n v="0"/>
    <n v="0"/>
  </r>
  <r>
    <x v="5"/>
    <x v="0"/>
    <x v="5"/>
    <x v="5"/>
    <x v="2"/>
    <x v="11"/>
    <x v="16"/>
    <x v="16"/>
    <x v="0"/>
    <x v="8"/>
    <x v="8"/>
    <n v="14.499999999999996"/>
    <n v="0"/>
    <n v="0"/>
    <n v="0"/>
  </r>
  <r>
    <x v="5"/>
    <x v="0"/>
    <x v="5"/>
    <x v="5"/>
    <x v="2"/>
    <x v="12"/>
    <x v="27"/>
    <x v="27"/>
    <x v="0"/>
    <x v="12"/>
    <x v="12"/>
    <n v="0.70000000000000018"/>
    <n v="0"/>
    <n v="0"/>
    <n v="0"/>
  </r>
  <r>
    <x v="5"/>
    <x v="0"/>
    <x v="5"/>
    <x v="5"/>
    <x v="2"/>
    <x v="13"/>
    <x v="18"/>
    <x v="18"/>
    <x v="0"/>
    <x v="7"/>
    <x v="7"/>
    <n v="37.1"/>
    <n v="0"/>
    <n v="0"/>
    <n v="0"/>
  </r>
  <r>
    <x v="5"/>
    <x v="0"/>
    <x v="5"/>
    <x v="5"/>
    <x v="2"/>
    <x v="15"/>
    <x v="20"/>
    <x v="20"/>
    <x v="0"/>
    <x v="5"/>
    <x v="5"/>
    <n v="6.2999999999999963"/>
    <n v="0"/>
    <n v="0"/>
    <n v="0"/>
  </r>
  <r>
    <x v="5"/>
    <x v="0"/>
    <x v="5"/>
    <x v="5"/>
    <x v="2"/>
    <x v="10"/>
    <x v="28"/>
    <x v="28"/>
    <x v="0"/>
    <x v="8"/>
    <x v="8"/>
    <n v="33.89999999999997"/>
    <n v="0"/>
    <n v="0"/>
    <n v="0"/>
  </r>
  <r>
    <x v="5"/>
    <x v="0"/>
    <x v="5"/>
    <x v="5"/>
    <x v="2"/>
    <x v="16"/>
    <x v="21"/>
    <x v="21"/>
    <x v="0"/>
    <x v="6"/>
    <x v="6"/>
    <n v="77.400000000000006"/>
    <n v="0"/>
    <n v="0"/>
    <n v="0"/>
  </r>
  <r>
    <x v="5"/>
    <x v="0"/>
    <x v="5"/>
    <x v="5"/>
    <x v="2"/>
    <x v="16"/>
    <x v="21"/>
    <x v="21"/>
    <x v="0"/>
    <x v="0"/>
    <x v="0"/>
    <n v="134.4"/>
    <n v="0"/>
    <n v="0"/>
    <n v="0"/>
  </r>
  <r>
    <x v="5"/>
    <x v="0"/>
    <x v="5"/>
    <x v="5"/>
    <x v="2"/>
    <x v="20"/>
    <x v="26"/>
    <x v="26"/>
    <x v="0"/>
    <x v="2"/>
    <x v="2"/>
    <n v="9.9999999999999978E-2"/>
    <n v="0"/>
    <n v="0"/>
    <n v="0"/>
  </r>
  <r>
    <x v="5"/>
    <x v="0"/>
    <x v="5"/>
    <x v="5"/>
    <x v="2"/>
    <x v="12"/>
    <x v="27"/>
    <x v="27"/>
    <x v="0"/>
    <x v="3"/>
    <x v="3"/>
    <n v="136.6"/>
    <n v="0"/>
    <n v="0"/>
    <n v="0"/>
  </r>
  <r>
    <x v="5"/>
    <x v="0"/>
    <x v="5"/>
    <x v="5"/>
    <x v="2"/>
    <x v="20"/>
    <x v="26"/>
    <x v="26"/>
    <x v="0"/>
    <x v="7"/>
    <x v="7"/>
    <n v="2.6000000000000032"/>
    <n v="0"/>
    <n v="0"/>
    <n v="0"/>
  </r>
  <r>
    <x v="5"/>
    <x v="0"/>
    <x v="5"/>
    <x v="5"/>
    <x v="2"/>
    <x v="20"/>
    <x v="26"/>
    <x v="26"/>
    <x v="0"/>
    <x v="5"/>
    <x v="5"/>
    <n v="29.399999999999991"/>
    <n v="0"/>
    <n v="0"/>
    <n v="0"/>
  </r>
  <r>
    <x v="5"/>
    <x v="0"/>
    <x v="5"/>
    <x v="5"/>
    <x v="2"/>
    <x v="14"/>
    <x v="19"/>
    <x v="19"/>
    <x v="0"/>
    <x v="12"/>
    <x v="12"/>
    <n v="0"/>
    <n v="0"/>
    <n v="0"/>
    <n v="0"/>
  </r>
  <r>
    <x v="5"/>
    <x v="0"/>
    <x v="5"/>
    <x v="5"/>
    <x v="2"/>
    <x v="20"/>
    <x v="26"/>
    <x v="26"/>
    <x v="0"/>
    <x v="9"/>
    <x v="9"/>
    <n v="95.2"/>
    <n v="0"/>
    <n v="0"/>
    <n v="0"/>
  </r>
  <r>
    <x v="5"/>
    <x v="0"/>
    <x v="5"/>
    <x v="5"/>
    <x v="2"/>
    <x v="14"/>
    <x v="19"/>
    <x v="19"/>
    <x v="0"/>
    <x v="0"/>
    <x v="0"/>
    <n v="34.299999999999962"/>
    <n v="0"/>
    <n v="0"/>
    <n v="0"/>
  </r>
  <r>
    <x v="5"/>
    <x v="0"/>
    <x v="5"/>
    <x v="5"/>
    <x v="2"/>
    <x v="11"/>
    <x v="16"/>
    <x v="16"/>
    <x v="0"/>
    <x v="2"/>
    <x v="2"/>
    <n v="9.2880000000000003"/>
    <n v="4.4880000000000004"/>
    <n v="4.4000000000000004"/>
    <n v="4.7"/>
  </r>
  <r>
    <x v="5"/>
    <x v="0"/>
    <x v="5"/>
    <x v="5"/>
    <x v="2"/>
    <x v="15"/>
    <x v="20"/>
    <x v="20"/>
    <x v="0"/>
    <x v="4"/>
    <x v="4"/>
    <n v="2.8000000000000025E-2"/>
    <n v="1.4279999999999999"/>
    <n v="1.4"/>
    <n v="12.4"/>
  </r>
  <r>
    <x v="5"/>
    <x v="0"/>
    <x v="5"/>
    <x v="5"/>
    <x v="2"/>
    <x v="20"/>
    <x v="26"/>
    <x v="26"/>
    <x v="0"/>
    <x v="6"/>
    <x v="6"/>
    <n v="32.326000000000008"/>
    <n v="6.4260000000000002"/>
    <n v="6.3"/>
    <n v="13.2"/>
  </r>
  <r>
    <x v="5"/>
    <x v="0"/>
    <x v="5"/>
    <x v="5"/>
    <x v="2"/>
    <x v="14"/>
    <x v="19"/>
    <x v="19"/>
    <x v="0"/>
    <x v="4"/>
    <x v="4"/>
    <n v="60.000000000000007"/>
    <n v="5.0999999999999996"/>
    <n v="5.0999999999999996"/>
    <n v="34.299999999999997"/>
  </r>
  <r>
    <x v="5"/>
    <x v="0"/>
    <x v="5"/>
    <x v="5"/>
    <x v="2"/>
    <x v="10"/>
    <x v="15"/>
    <x v="15"/>
    <x v="0"/>
    <x v="3"/>
    <x v="3"/>
    <n v="40.481999999999999"/>
    <n v="4.1819999999999995"/>
    <n v="4.2"/>
    <n v="11.500000000000002"/>
  </r>
  <r>
    <x v="5"/>
    <x v="0"/>
    <x v="5"/>
    <x v="5"/>
    <x v="2"/>
    <x v="10"/>
    <x v="15"/>
    <x v="15"/>
    <x v="0"/>
    <x v="2"/>
    <x v="2"/>
    <n v="6.4440000000000008"/>
    <n v="2.2440000000000002"/>
    <n v="2.2999999999999998"/>
    <n v="9.8000000000000007"/>
  </r>
  <r>
    <x v="5"/>
    <x v="0"/>
    <x v="5"/>
    <x v="5"/>
    <x v="2"/>
    <x v="12"/>
    <x v="17"/>
    <x v="17"/>
    <x v="0"/>
    <x v="8"/>
    <x v="8"/>
    <n v="27.12"/>
    <n v="31.62"/>
    <n v="29.9"/>
    <n v="64.5"/>
  </r>
  <r>
    <x v="5"/>
    <x v="0"/>
    <x v="5"/>
    <x v="5"/>
    <x v="2"/>
    <x v="10"/>
    <x v="24"/>
    <x v="24"/>
    <x v="0"/>
    <x v="2"/>
    <x v="2"/>
    <n v="19.864000000000004"/>
    <n v="38.963999999999999"/>
    <n v="39.5"/>
    <n v="9"/>
  </r>
  <r>
    <x v="5"/>
    <x v="0"/>
    <x v="5"/>
    <x v="5"/>
    <x v="2"/>
    <x v="19"/>
    <x v="25"/>
    <x v="25"/>
    <x v="0"/>
    <x v="8"/>
    <x v="8"/>
    <n v="37.831999999999987"/>
    <n v="47.532000000000004"/>
    <n v="46.7"/>
    <n v="162.19999999999999"/>
  </r>
  <r>
    <x v="5"/>
    <x v="0"/>
    <x v="5"/>
    <x v="5"/>
    <x v="2"/>
    <x v="16"/>
    <x v="21"/>
    <x v="21"/>
    <x v="0"/>
    <x v="3"/>
    <x v="3"/>
    <n v="66.675999999999988"/>
    <n v="19.176000000000002"/>
    <n v="19.100000000000001"/>
    <n v="158.10000000000002"/>
  </r>
  <r>
    <x v="5"/>
    <x v="0"/>
    <x v="5"/>
    <x v="5"/>
    <x v="2"/>
    <x v="16"/>
    <x v="21"/>
    <x v="21"/>
    <x v="0"/>
    <x v="2"/>
    <x v="2"/>
    <n v="1.1879999999999999"/>
    <n v="4.4880000000000004"/>
    <n v="4.4000000000000004"/>
    <n v="4.6999999999999993"/>
  </r>
  <r>
    <x v="5"/>
    <x v="0"/>
    <x v="5"/>
    <x v="5"/>
    <x v="2"/>
    <x v="19"/>
    <x v="25"/>
    <x v="25"/>
    <x v="0"/>
    <x v="2"/>
    <x v="2"/>
    <n v="0.38600000000000056"/>
    <n v="9.4860000000000007"/>
    <n v="9.1000000000000014"/>
    <n v="9.5"/>
  </r>
  <r>
    <x v="5"/>
    <x v="0"/>
    <x v="5"/>
    <x v="5"/>
    <x v="2"/>
    <x v="10"/>
    <x v="28"/>
    <x v="28"/>
    <x v="0"/>
    <x v="4"/>
    <x v="4"/>
    <n v="31.744"/>
    <n v="17.544"/>
    <n v="16.5"/>
    <n v="22.599999999999998"/>
  </r>
  <r>
    <x v="5"/>
    <x v="0"/>
    <x v="5"/>
    <x v="5"/>
    <x v="2"/>
    <x v="17"/>
    <x v="22"/>
    <x v="22"/>
    <x v="0"/>
    <x v="2"/>
    <x v="2"/>
    <n v="14.669999999999995"/>
    <n v="34.17"/>
    <n v="32.9"/>
    <n v="56.8"/>
  </r>
  <r>
    <x v="5"/>
    <x v="0"/>
    <x v="5"/>
    <x v="5"/>
    <x v="2"/>
    <x v="20"/>
    <x v="26"/>
    <x v="26"/>
    <x v="0"/>
    <x v="4"/>
    <x v="4"/>
    <n v="9.418000000000001"/>
    <n v="0.91800000000000004"/>
    <n v="0.8"/>
    <n v="0.9"/>
  </r>
  <r>
    <x v="5"/>
    <x v="0"/>
    <x v="5"/>
    <x v="5"/>
    <x v="2"/>
    <x v="14"/>
    <x v="19"/>
    <x v="19"/>
    <x v="0"/>
    <x v="6"/>
    <x v="6"/>
    <n v="65.092000000000013"/>
    <n v="14.892000000000001"/>
    <n v="14.4"/>
    <n v="45.9"/>
  </r>
  <r>
    <x v="5"/>
    <x v="0"/>
    <x v="5"/>
    <x v="5"/>
    <x v="2"/>
    <x v="13"/>
    <x v="18"/>
    <x v="18"/>
    <x v="0"/>
    <x v="1"/>
    <x v="1"/>
    <n v="9.145999999999999"/>
    <n v="7.4459999999999997"/>
    <n v="7.1999999999999993"/>
    <n v="7.6999999999999993"/>
  </r>
  <r>
    <x v="5"/>
    <x v="0"/>
    <x v="5"/>
    <x v="5"/>
    <x v="2"/>
    <x v="13"/>
    <x v="18"/>
    <x v="18"/>
    <x v="0"/>
    <x v="2"/>
    <x v="2"/>
    <n v="14.476000000000003"/>
    <n v="8.9760000000000009"/>
    <n v="8.8000000000000007"/>
    <n v="9.9"/>
  </r>
  <r>
    <x v="5"/>
    <x v="0"/>
    <x v="5"/>
    <x v="5"/>
    <x v="2"/>
    <x v="19"/>
    <x v="25"/>
    <x v="25"/>
    <x v="0"/>
    <x v="6"/>
    <x v="6"/>
    <n v="33.405999999999999"/>
    <n v="10.506"/>
    <n v="10.3"/>
    <n v="19.799999999999997"/>
  </r>
  <r>
    <x v="5"/>
    <x v="0"/>
    <x v="5"/>
    <x v="5"/>
    <x v="2"/>
    <x v="19"/>
    <x v="25"/>
    <x v="25"/>
    <x v="0"/>
    <x v="1"/>
    <x v="1"/>
    <n v="17.333999999999996"/>
    <n v="32.333999999999996"/>
    <n v="30.400000000000002"/>
    <n v="90.8"/>
  </r>
  <r>
    <x v="5"/>
    <x v="0"/>
    <x v="5"/>
    <x v="5"/>
    <x v="2"/>
    <x v="10"/>
    <x v="15"/>
    <x v="15"/>
    <x v="0"/>
    <x v="5"/>
    <x v="5"/>
    <n v="19.554000000000009"/>
    <n v="43.554000000000002"/>
    <n v="41.5"/>
    <n v="129.4"/>
  </r>
  <r>
    <x v="5"/>
    <x v="0"/>
    <x v="5"/>
    <x v="5"/>
    <x v="2"/>
    <x v="10"/>
    <x v="15"/>
    <x v="15"/>
    <x v="0"/>
    <x v="4"/>
    <x v="4"/>
    <n v="38.528000000000013"/>
    <n v="6.5280000000000005"/>
    <n v="6.3000000000000007"/>
    <n v="13.3"/>
  </r>
  <r>
    <x v="5"/>
    <x v="0"/>
    <x v="5"/>
    <x v="5"/>
    <x v="2"/>
    <x v="10"/>
    <x v="15"/>
    <x v="15"/>
    <x v="0"/>
    <x v="12"/>
    <x v="12"/>
    <n v="2.1180000000000003"/>
    <n v="6.0180000000000007"/>
    <n v="5.7"/>
    <n v="0"/>
  </r>
  <r>
    <x v="5"/>
    <x v="0"/>
    <x v="5"/>
    <x v="5"/>
    <x v="2"/>
    <x v="12"/>
    <x v="17"/>
    <x v="17"/>
    <x v="0"/>
    <x v="0"/>
    <x v="0"/>
    <n v="178.91800000000001"/>
    <n v="21.317999999999998"/>
    <n v="21.2"/>
    <n v="90.699999999999989"/>
  </r>
  <r>
    <x v="5"/>
    <x v="0"/>
    <x v="5"/>
    <x v="5"/>
    <x v="2"/>
    <x v="12"/>
    <x v="27"/>
    <x v="27"/>
    <x v="0"/>
    <x v="6"/>
    <x v="6"/>
    <n v="314.18799999999999"/>
    <n v="366.58800000000002"/>
    <n v="354.49999999999994"/>
    <n v="425.4"/>
  </r>
  <r>
    <x v="5"/>
    <x v="0"/>
    <x v="5"/>
    <x v="5"/>
    <x v="2"/>
    <x v="19"/>
    <x v="25"/>
    <x v="25"/>
    <x v="0"/>
    <x v="7"/>
    <x v="7"/>
    <n v="30.492000000000012"/>
    <n v="14.891999999999999"/>
    <n v="14.7"/>
    <n v="87.8"/>
  </r>
  <r>
    <x v="5"/>
    <x v="0"/>
    <x v="5"/>
    <x v="5"/>
    <x v="2"/>
    <x v="19"/>
    <x v="25"/>
    <x v="25"/>
    <x v="0"/>
    <x v="5"/>
    <x v="5"/>
    <n v="25.995999999999995"/>
    <n v="142.596"/>
    <n v="138.5"/>
    <n v="213.49999999999997"/>
  </r>
  <r>
    <x v="5"/>
    <x v="0"/>
    <x v="5"/>
    <x v="5"/>
    <x v="2"/>
    <x v="10"/>
    <x v="28"/>
    <x v="28"/>
    <x v="0"/>
    <x v="12"/>
    <x v="12"/>
    <n v="4.0480000000000009"/>
    <n v="7.5480000000000009"/>
    <n v="3.5"/>
    <n v="6.1"/>
  </r>
  <r>
    <x v="5"/>
    <x v="0"/>
    <x v="5"/>
    <x v="5"/>
    <x v="2"/>
    <x v="17"/>
    <x v="22"/>
    <x v="22"/>
    <x v="0"/>
    <x v="7"/>
    <x v="7"/>
    <n v="1.196"/>
    <n v="4.8959999999999999"/>
    <n v="4.9000000000000004"/>
    <n v="7.7"/>
  </r>
  <r>
    <x v="5"/>
    <x v="0"/>
    <x v="5"/>
    <x v="5"/>
    <x v="2"/>
    <x v="12"/>
    <x v="27"/>
    <x v="27"/>
    <x v="0"/>
    <x v="4"/>
    <x v="4"/>
    <n v="135.90400000000002"/>
    <n v="41.004000000000005"/>
    <n v="41.3"/>
    <n v="43.1"/>
  </r>
  <r>
    <x v="5"/>
    <x v="0"/>
    <x v="5"/>
    <x v="5"/>
    <x v="2"/>
    <x v="10"/>
    <x v="24"/>
    <x v="24"/>
    <x v="0"/>
    <x v="3"/>
    <x v="3"/>
    <n v="46.727999999999987"/>
    <n v="16.727999999999998"/>
    <n v="16.700000000000003"/>
    <n v="30.2"/>
  </r>
  <r>
    <x v="5"/>
    <x v="0"/>
    <x v="5"/>
    <x v="5"/>
    <x v="2"/>
    <x v="10"/>
    <x v="24"/>
    <x v="24"/>
    <x v="0"/>
    <x v="4"/>
    <x v="4"/>
    <n v="19.786000000000001"/>
    <n v="19.686"/>
    <n v="19.3"/>
    <n v="21.2"/>
  </r>
  <r>
    <x v="5"/>
    <x v="0"/>
    <x v="5"/>
    <x v="5"/>
    <x v="2"/>
    <x v="10"/>
    <x v="15"/>
    <x v="15"/>
    <x v="0"/>
    <x v="9"/>
    <x v="9"/>
    <n v="24.751999999999995"/>
    <n v="12.852"/>
    <n v="12.3"/>
    <n v="20.300000000000004"/>
  </r>
  <r>
    <x v="5"/>
    <x v="0"/>
    <x v="5"/>
    <x v="5"/>
    <x v="2"/>
    <x v="10"/>
    <x v="15"/>
    <x v="15"/>
    <x v="0"/>
    <x v="6"/>
    <x v="6"/>
    <n v="12.434000000000005"/>
    <n v="42.533999999999999"/>
    <n v="42.1"/>
    <n v="56.8"/>
  </r>
  <r>
    <x v="5"/>
    <x v="0"/>
    <x v="5"/>
    <x v="5"/>
    <x v="2"/>
    <x v="10"/>
    <x v="15"/>
    <x v="15"/>
    <x v="0"/>
    <x v="0"/>
    <x v="0"/>
    <n v="169.75399999999996"/>
    <n v="63.954000000000008"/>
    <n v="61"/>
    <n v="86.5"/>
  </r>
  <r>
    <x v="5"/>
    <x v="0"/>
    <x v="5"/>
    <x v="5"/>
    <x v="2"/>
    <x v="17"/>
    <x v="22"/>
    <x v="22"/>
    <x v="0"/>
    <x v="4"/>
    <x v="4"/>
    <n v="37.729999999999997"/>
    <n v="21.93"/>
    <n v="21.700000000000003"/>
    <n v="0"/>
  </r>
  <r>
    <x v="5"/>
    <x v="0"/>
    <x v="5"/>
    <x v="5"/>
    <x v="2"/>
    <x v="11"/>
    <x v="16"/>
    <x v="16"/>
    <x v="0"/>
    <x v="9"/>
    <x v="9"/>
    <n v="51.433999999999997"/>
    <n v="17.033999999999999"/>
    <n v="16.100000000000001"/>
    <n v="48.3"/>
  </r>
  <r>
    <x v="5"/>
    <x v="0"/>
    <x v="5"/>
    <x v="5"/>
    <x v="2"/>
    <x v="11"/>
    <x v="16"/>
    <x v="16"/>
    <x v="0"/>
    <x v="0"/>
    <x v="0"/>
    <n v="225.17"/>
    <n v="59.67"/>
    <n v="58.2"/>
    <n v="119.9"/>
  </r>
  <r>
    <x v="5"/>
    <x v="0"/>
    <x v="5"/>
    <x v="5"/>
    <x v="2"/>
    <x v="18"/>
    <x v="23"/>
    <x v="23"/>
    <x v="0"/>
    <x v="2"/>
    <x v="2"/>
    <n v="2.0540000000000003"/>
    <n v="7.8540000000000001"/>
    <n v="7.7000000000000011"/>
    <n v="13.200000000000001"/>
  </r>
  <r>
    <x v="5"/>
    <x v="0"/>
    <x v="5"/>
    <x v="5"/>
    <x v="2"/>
    <x v="10"/>
    <x v="24"/>
    <x v="24"/>
    <x v="0"/>
    <x v="9"/>
    <x v="9"/>
    <n v="148.756"/>
    <n v="89.556000000000012"/>
    <n v="87.699999999999989"/>
    <n v="93"/>
  </r>
  <r>
    <x v="5"/>
    <x v="0"/>
    <x v="5"/>
    <x v="5"/>
    <x v="2"/>
    <x v="10"/>
    <x v="24"/>
    <x v="24"/>
    <x v="0"/>
    <x v="0"/>
    <x v="0"/>
    <n v="129.852"/>
    <n v="12.852"/>
    <n v="12.2"/>
    <n v="13.1"/>
  </r>
  <r>
    <x v="5"/>
    <x v="0"/>
    <x v="5"/>
    <x v="5"/>
    <x v="2"/>
    <x v="14"/>
    <x v="19"/>
    <x v="19"/>
    <x v="0"/>
    <x v="9"/>
    <x v="9"/>
    <n v="127.87599999999996"/>
    <n v="110.97600000000001"/>
    <n v="106"/>
    <n v="182.4"/>
  </r>
  <r>
    <x v="5"/>
    <x v="0"/>
    <x v="5"/>
    <x v="5"/>
    <x v="2"/>
    <x v="12"/>
    <x v="17"/>
    <x v="17"/>
    <x v="0"/>
    <x v="1"/>
    <x v="1"/>
    <n v="66.678000000000011"/>
    <n v="54.978000000000002"/>
    <n v="53.6"/>
    <n v="37.1"/>
  </r>
  <r>
    <x v="5"/>
    <x v="0"/>
    <x v="5"/>
    <x v="5"/>
    <x v="2"/>
    <x v="12"/>
    <x v="17"/>
    <x v="17"/>
    <x v="0"/>
    <x v="6"/>
    <x v="6"/>
    <n v="385.68000000000012"/>
    <n v="274.38"/>
    <n v="270.20000000000005"/>
    <n v="265.5"/>
  </r>
  <r>
    <x v="5"/>
    <x v="0"/>
    <x v="5"/>
    <x v="5"/>
    <x v="2"/>
    <x v="12"/>
    <x v="17"/>
    <x v="17"/>
    <x v="0"/>
    <x v="3"/>
    <x v="3"/>
    <n v="199.62599999999992"/>
    <n v="276.726"/>
    <n v="268"/>
    <n v="426.99999999999994"/>
  </r>
  <r>
    <x v="5"/>
    <x v="0"/>
    <x v="5"/>
    <x v="5"/>
    <x v="2"/>
    <x v="12"/>
    <x v="17"/>
    <x v="17"/>
    <x v="0"/>
    <x v="4"/>
    <x v="4"/>
    <n v="21.049999999999997"/>
    <n v="17.850000000000001"/>
    <n v="17.100000000000001"/>
    <n v="43.1"/>
  </r>
  <r>
    <x v="5"/>
    <x v="0"/>
    <x v="5"/>
    <x v="5"/>
    <x v="2"/>
    <x v="12"/>
    <x v="17"/>
    <x v="17"/>
    <x v="0"/>
    <x v="2"/>
    <x v="2"/>
    <n v="143.80800000000002"/>
    <n v="41.208000000000006"/>
    <n v="41.2"/>
    <n v="54.6"/>
  </r>
  <r>
    <x v="5"/>
    <x v="0"/>
    <x v="5"/>
    <x v="5"/>
    <x v="2"/>
    <x v="10"/>
    <x v="24"/>
    <x v="24"/>
    <x v="0"/>
    <x v="6"/>
    <x v="6"/>
    <n v="102.746"/>
    <n v="38.045999999999999"/>
    <n v="37"/>
    <n v="83.600000000000009"/>
  </r>
  <r>
    <x v="5"/>
    <x v="0"/>
    <x v="5"/>
    <x v="5"/>
    <x v="2"/>
    <x v="10"/>
    <x v="24"/>
    <x v="24"/>
    <x v="0"/>
    <x v="5"/>
    <x v="5"/>
    <n v="160.98399999999995"/>
    <n v="90.983999999999995"/>
    <n v="87.699999999999989"/>
    <n v="131"/>
  </r>
  <r>
    <x v="5"/>
    <x v="0"/>
    <x v="5"/>
    <x v="5"/>
    <x v="2"/>
    <x v="13"/>
    <x v="18"/>
    <x v="18"/>
    <x v="0"/>
    <x v="9"/>
    <x v="9"/>
    <n v="31.345999999999989"/>
    <n v="78.845999999999989"/>
    <n v="78.400000000000006"/>
    <n v="102.30000000000001"/>
  </r>
  <r>
    <x v="5"/>
    <x v="0"/>
    <x v="5"/>
    <x v="5"/>
    <x v="2"/>
    <x v="13"/>
    <x v="18"/>
    <x v="18"/>
    <x v="0"/>
    <x v="6"/>
    <x v="6"/>
    <n v="42.321999999999996"/>
    <n v="31.722000000000001"/>
    <n v="31"/>
    <n v="38.799999999999997"/>
  </r>
  <r>
    <x v="5"/>
    <x v="0"/>
    <x v="5"/>
    <x v="5"/>
    <x v="2"/>
    <x v="13"/>
    <x v="18"/>
    <x v="18"/>
    <x v="0"/>
    <x v="3"/>
    <x v="3"/>
    <n v="30.245999999999999"/>
    <n v="12.545999999999999"/>
    <n v="12"/>
    <n v="19.899999999999999"/>
  </r>
  <r>
    <x v="5"/>
    <x v="0"/>
    <x v="5"/>
    <x v="5"/>
    <x v="2"/>
    <x v="17"/>
    <x v="22"/>
    <x v="22"/>
    <x v="0"/>
    <x v="9"/>
    <x v="9"/>
    <n v="109.124"/>
    <n v="31.823999999999998"/>
    <n v="30.599999999999998"/>
    <n v="65.599999999999994"/>
  </r>
  <r>
    <x v="5"/>
    <x v="0"/>
    <x v="5"/>
    <x v="5"/>
    <x v="2"/>
    <x v="17"/>
    <x v="22"/>
    <x v="22"/>
    <x v="0"/>
    <x v="5"/>
    <x v="5"/>
    <n v="15.75600000000002"/>
    <n v="58.955999999999996"/>
    <n v="57.199999999999996"/>
    <n v="238.7"/>
  </r>
  <r>
    <x v="5"/>
    <x v="0"/>
    <x v="5"/>
    <x v="5"/>
    <x v="2"/>
    <x v="17"/>
    <x v="22"/>
    <x v="22"/>
    <x v="0"/>
    <x v="3"/>
    <x v="3"/>
    <n v="47.363999999999983"/>
    <n v="110.36400000000002"/>
    <n v="106.30000000000001"/>
    <n v="302.2"/>
  </r>
  <r>
    <x v="5"/>
    <x v="0"/>
    <x v="5"/>
    <x v="5"/>
    <x v="2"/>
    <x v="12"/>
    <x v="17"/>
    <x v="17"/>
    <x v="0"/>
    <x v="7"/>
    <x v="7"/>
    <n v="67.87"/>
    <n v="59.669999999999995"/>
    <n v="59.6"/>
    <n v="107.1"/>
  </r>
  <r>
    <x v="5"/>
    <x v="0"/>
    <x v="5"/>
    <x v="5"/>
    <x v="2"/>
    <x v="14"/>
    <x v="19"/>
    <x v="19"/>
    <x v="0"/>
    <x v="2"/>
    <x v="2"/>
    <n v="126.86799999999998"/>
    <n v="59.567999999999998"/>
    <n v="58"/>
    <n v="43"/>
  </r>
  <r>
    <x v="5"/>
    <x v="0"/>
    <x v="5"/>
    <x v="5"/>
    <x v="2"/>
    <x v="11"/>
    <x v="16"/>
    <x v="16"/>
    <x v="0"/>
    <x v="7"/>
    <x v="7"/>
    <n v="9.195999999999998"/>
    <n v="9.9960000000000004"/>
    <n v="9.5"/>
    <n v="20.6"/>
  </r>
  <r>
    <x v="5"/>
    <x v="0"/>
    <x v="5"/>
    <x v="5"/>
    <x v="2"/>
    <x v="11"/>
    <x v="16"/>
    <x v="16"/>
    <x v="0"/>
    <x v="6"/>
    <x v="6"/>
    <n v="12.50599999999999"/>
    <n v="102.30600000000001"/>
    <n v="100.8"/>
    <n v="157.70000000000002"/>
  </r>
  <r>
    <x v="5"/>
    <x v="0"/>
    <x v="5"/>
    <x v="5"/>
    <x v="2"/>
    <x v="11"/>
    <x v="16"/>
    <x v="16"/>
    <x v="0"/>
    <x v="3"/>
    <x v="3"/>
    <n v="21.616"/>
    <n v="16.116"/>
    <n v="15.5"/>
    <n v="17.3"/>
  </r>
  <r>
    <x v="5"/>
    <x v="0"/>
    <x v="5"/>
    <x v="5"/>
    <x v="2"/>
    <x v="13"/>
    <x v="18"/>
    <x v="18"/>
    <x v="0"/>
    <x v="0"/>
    <x v="0"/>
    <n v="62.524000000000022"/>
    <n v="57.323999999999998"/>
    <n v="56"/>
    <n v="71.400000000000006"/>
  </r>
  <r>
    <x v="5"/>
    <x v="0"/>
    <x v="5"/>
    <x v="5"/>
    <x v="2"/>
    <x v="17"/>
    <x v="22"/>
    <x v="22"/>
    <x v="0"/>
    <x v="0"/>
    <x v="0"/>
    <n v="108.99800000000002"/>
    <n v="326.29799999999994"/>
    <n v="317.10000000000002"/>
    <n v="415.59999999999997"/>
  </r>
  <r>
    <x v="5"/>
    <x v="0"/>
    <x v="5"/>
    <x v="5"/>
    <x v="2"/>
    <x v="15"/>
    <x v="20"/>
    <x v="20"/>
    <x v="0"/>
    <x v="2"/>
    <x v="2"/>
    <n v="40.027999999999999"/>
    <n v="1.4279999999999999"/>
    <n v="1.4"/>
    <n v="4.3"/>
  </r>
  <r>
    <x v="5"/>
    <x v="0"/>
    <x v="5"/>
    <x v="5"/>
    <x v="2"/>
    <x v="18"/>
    <x v="23"/>
    <x v="23"/>
    <x v="0"/>
    <x v="5"/>
    <x v="5"/>
    <n v="1.0000000000000009E-2"/>
    <n v="0.51"/>
    <n v="0.5"/>
    <n v="0.5"/>
  </r>
  <r>
    <x v="5"/>
    <x v="0"/>
    <x v="5"/>
    <x v="5"/>
    <x v="2"/>
    <x v="12"/>
    <x v="27"/>
    <x v="27"/>
    <x v="0"/>
    <x v="2"/>
    <x v="2"/>
    <n v="148.97999999999999"/>
    <n v="146.88"/>
    <n v="143"/>
    <n v="75.2"/>
  </r>
  <r>
    <x v="5"/>
    <x v="0"/>
    <x v="5"/>
    <x v="5"/>
    <x v="2"/>
    <x v="19"/>
    <x v="25"/>
    <x v="25"/>
    <x v="0"/>
    <x v="4"/>
    <x v="4"/>
    <n v="9.5860000000000003"/>
    <n v="4.3860000000000001"/>
    <n v="4.2"/>
    <n v="0"/>
  </r>
  <r>
    <x v="5"/>
    <x v="0"/>
    <x v="5"/>
    <x v="5"/>
    <x v="2"/>
    <x v="10"/>
    <x v="28"/>
    <x v="28"/>
    <x v="0"/>
    <x v="6"/>
    <x v="6"/>
    <n v="67.071999999999974"/>
    <n v="44.472000000000008"/>
    <n v="42.699999999999996"/>
    <n v="54.100000000000009"/>
  </r>
  <r>
    <x v="5"/>
    <x v="0"/>
    <x v="5"/>
    <x v="5"/>
    <x v="2"/>
    <x v="10"/>
    <x v="28"/>
    <x v="28"/>
    <x v="0"/>
    <x v="5"/>
    <x v="5"/>
    <n v="1174.8219999999994"/>
    <n v="475.42200000000003"/>
    <n v="458.6"/>
    <n v="678.6"/>
  </r>
  <r>
    <x v="5"/>
    <x v="0"/>
    <x v="5"/>
    <x v="5"/>
    <x v="2"/>
    <x v="10"/>
    <x v="28"/>
    <x v="28"/>
    <x v="0"/>
    <x v="3"/>
    <x v="3"/>
    <n v="165.78400000000002"/>
    <n v="136.88399999999999"/>
    <n v="132.30000000000001"/>
    <n v="193.39999999999998"/>
  </r>
  <r>
    <x v="5"/>
    <x v="0"/>
    <x v="5"/>
    <x v="5"/>
    <x v="2"/>
    <x v="18"/>
    <x v="29"/>
    <x v="29"/>
    <x v="0"/>
    <x v="9"/>
    <x v="9"/>
    <n v="1.9999999999988916E-3"/>
    <n v="25.602"/>
    <n v="25.6"/>
    <n v="25"/>
  </r>
  <r>
    <x v="5"/>
    <x v="0"/>
    <x v="5"/>
    <x v="5"/>
    <x v="2"/>
    <x v="18"/>
    <x v="29"/>
    <x v="29"/>
    <x v="0"/>
    <x v="6"/>
    <x v="6"/>
    <n v="35.032000000000011"/>
    <n v="16.932000000000002"/>
    <n v="15.7"/>
    <n v="50.6"/>
  </r>
  <r>
    <x v="5"/>
    <x v="0"/>
    <x v="5"/>
    <x v="5"/>
    <x v="2"/>
    <x v="18"/>
    <x v="29"/>
    <x v="29"/>
    <x v="0"/>
    <x v="3"/>
    <x v="3"/>
    <n v="89.785999999999973"/>
    <n v="40.085999999999999"/>
    <n v="40.300000000000004"/>
    <n v="47.900000000000006"/>
  </r>
  <r>
    <x v="5"/>
    <x v="0"/>
    <x v="5"/>
    <x v="5"/>
    <x v="2"/>
    <x v="18"/>
    <x v="29"/>
    <x v="29"/>
    <x v="0"/>
    <x v="4"/>
    <x v="4"/>
    <n v="31.827999999999992"/>
    <n v="6.5280000000000005"/>
    <n v="6.4"/>
    <n v="27.9"/>
  </r>
  <r>
    <x v="5"/>
    <x v="0"/>
    <x v="5"/>
    <x v="5"/>
    <x v="2"/>
    <x v="13"/>
    <x v="18"/>
    <x v="18"/>
    <x v="0"/>
    <x v="12"/>
    <x v="12"/>
    <n v="0.1899999999999995"/>
    <n v="4.59"/>
    <n v="4.4000000000000004"/>
    <n v="0"/>
  </r>
  <r>
    <x v="5"/>
    <x v="0"/>
    <x v="5"/>
    <x v="5"/>
    <x v="2"/>
    <x v="17"/>
    <x v="22"/>
    <x v="22"/>
    <x v="0"/>
    <x v="6"/>
    <x v="6"/>
    <n v="220.48200000000011"/>
    <n v="223.482"/>
    <n v="218.1"/>
    <n v="458.99999999999994"/>
  </r>
  <r>
    <x v="5"/>
    <x v="0"/>
    <x v="5"/>
    <x v="5"/>
    <x v="0"/>
    <x v="2"/>
    <x v="3"/>
    <x v="3"/>
    <x v="1"/>
    <x v="11"/>
    <x v="11"/>
    <n v="4.8999999999999986"/>
    <n v="0"/>
    <n v="0"/>
    <n v="0"/>
  </r>
  <r>
    <x v="5"/>
    <x v="0"/>
    <x v="5"/>
    <x v="5"/>
    <x v="0"/>
    <x v="1"/>
    <x v="2"/>
    <x v="2"/>
    <x v="1"/>
    <x v="11"/>
    <x v="11"/>
    <n v="155.19999999999999"/>
    <n v="0"/>
    <n v="0"/>
    <n v="0"/>
  </r>
  <r>
    <x v="5"/>
    <x v="0"/>
    <x v="5"/>
    <x v="5"/>
    <x v="0"/>
    <x v="2"/>
    <x v="3"/>
    <x v="3"/>
    <x v="1"/>
    <x v="10"/>
    <x v="10"/>
    <n v="0.10000000000000009"/>
    <n v="0"/>
    <n v="0"/>
    <n v="0"/>
  </r>
  <r>
    <x v="5"/>
    <x v="0"/>
    <x v="5"/>
    <x v="5"/>
    <x v="0"/>
    <x v="23"/>
    <x v="32"/>
    <x v="32"/>
    <x v="1"/>
    <x v="10"/>
    <x v="10"/>
    <n v="0.24400000000000022"/>
    <n v="2.2440000000000002"/>
    <n v="2.1"/>
    <n v="7.3"/>
  </r>
  <r>
    <x v="5"/>
    <x v="0"/>
    <x v="5"/>
    <x v="5"/>
    <x v="0"/>
    <x v="1"/>
    <x v="1"/>
    <x v="1"/>
    <x v="1"/>
    <x v="11"/>
    <x v="11"/>
    <n v="134.81999999999994"/>
    <n v="205.02000000000004"/>
    <n v="203.29999999999998"/>
    <n v="390.69999999999993"/>
  </r>
  <r>
    <x v="5"/>
    <x v="0"/>
    <x v="5"/>
    <x v="5"/>
    <x v="0"/>
    <x v="22"/>
    <x v="31"/>
    <x v="31"/>
    <x v="1"/>
    <x v="10"/>
    <x v="10"/>
    <n v="3.8599999999999985"/>
    <n v="13.26"/>
    <n v="12.8"/>
    <n v="0"/>
  </r>
  <r>
    <x v="5"/>
    <x v="0"/>
    <x v="5"/>
    <x v="5"/>
    <x v="0"/>
    <x v="0"/>
    <x v="0"/>
    <x v="0"/>
    <x v="1"/>
    <x v="10"/>
    <x v="10"/>
    <n v="17.988000000000003"/>
    <n v="4.4880000000000004"/>
    <n v="4.4000000000000004"/>
    <n v="0"/>
  </r>
  <r>
    <x v="5"/>
    <x v="0"/>
    <x v="5"/>
    <x v="5"/>
    <x v="0"/>
    <x v="0"/>
    <x v="0"/>
    <x v="0"/>
    <x v="1"/>
    <x v="11"/>
    <x v="11"/>
    <n v="503.71"/>
    <n v="102.51"/>
    <n v="100.6"/>
    <n v="413.09999999999997"/>
  </r>
  <r>
    <x v="5"/>
    <x v="0"/>
    <x v="5"/>
    <x v="5"/>
    <x v="1"/>
    <x v="9"/>
    <x v="13"/>
    <x v="13"/>
    <x v="1"/>
    <x v="10"/>
    <x v="10"/>
    <n v="25.700000000000003"/>
    <n v="0"/>
    <n v="0"/>
    <n v="0"/>
  </r>
  <r>
    <x v="5"/>
    <x v="0"/>
    <x v="5"/>
    <x v="5"/>
    <x v="1"/>
    <x v="21"/>
    <x v="30"/>
    <x v="30"/>
    <x v="1"/>
    <x v="11"/>
    <x v="11"/>
    <n v="21.8"/>
    <n v="0"/>
    <n v="0"/>
    <n v="0"/>
  </r>
  <r>
    <x v="5"/>
    <x v="0"/>
    <x v="5"/>
    <x v="5"/>
    <x v="1"/>
    <x v="3"/>
    <x v="4"/>
    <x v="4"/>
    <x v="1"/>
    <x v="10"/>
    <x v="10"/>
    <n v="9.5"/>
    <n v="0"/>
    <n v="0"/>
    <n v="0"/>
  </r>
  <r>
    <x v="5"/>
    <x v="0"/>
    <x v="5"/>
    <x v="5"/>
    <x v="1"/>
    <x v="4"/>
    <x v="5"/>
    <x v="5"/>
    <x v="1"/>
    <x v="10"/>
    <x v="10"/>
    <n v="42.7"/>
    <n v="0"/>
    <n v="0"/>
    <n v="0"/>
  </r>
  <r>
    <x v="5"/>
    <x v="0"/>
    <x v="5"/>
    <x v="5"/>
    <x v="1"/>
    <x v="6"/>
    <x v="11"/>
    <x v="11"/>
    <x v="1"/>
    <x v="10"/>
    <x v="10"/>
    <n v="74.90000000000002"/>
    <n v="0"/>
    <n v="0"/>
    <n v="0"/>
  </r>
  <r>
    <x v="5"/>
    <x v="0"/>
    <x v="5"/>
    <x v="5"/>
    <x v="1"/>
    <x v="21"/>
    <x v="30"/>
    <x v="30"/>
    <x v="1"/>
    <x v="10"/>
    <x v="10"/>
    <n v="2.1999999999999993"/>
    <n v="0"/>
    <n v="0"/>
    <n v="0"/>
  </r>
  <r>
    <x v="5"/>
    <x v="0"/>
    <x v="5"/>
    <x v="5"/>
    <x v="1"/>
    <x v="8"/>
    <x v="12"/>
    <x v="12"/>
    <x v="1"/>
    <x v="10"/>
    <x v="10"/>
    <n v="96.457999999999998"/>
    <n v="48.857999999999997"/>
    <n v="45.2"/>
    <n v="0"/>
  </r>
  <r>
    <x v="5"/>
    <x v="0"/>
    <x v="5"/>
    <x v="5"/>
    <x v="1"/>
    <x v="4"/>
    <x v="14"/>
    <x v="14"/>
    <x v="1"/>
    <x v="10"/>
    <x v="10"/>
    <n v="18.674000000000007"/>
    <n v="8.8740000000000006"/>
    <n v="8.3000000000000007"/>
    <n v="11.2"/>
  </r>
  <r>
    <x v="5"/>
    <x v="0"/>
    <x v="5"/>
    <x v="5"/>
    <x v="1"/>
    <x v="5"/>
    <x v="6"/>
    <x v="6"/>
    <x v="1"/>
    <x v="11"/>
    <x v="11"/>
    <n v="395.23400000000004"/>
    <n v="52.734000000000002"/>
    <n v="50.9"/>
    <n v="114.5"/>
  </r>
  <r>
    <x v="5"/>
    <x v="0"/>
    <x v="5"/>
    <x v="5"/>
    <x v="1"/>
    <x v="4"/>
    <x v="9"/>
    <x v="9"/>
    <x v="1"/>
    <x v="10"/>
    <x v="10"/>
    <n v="20.356000000000005"/>
    <n v="48.756"/>
    <n v="47.1"/>
    <n v="4.5"/>
  </r>
  <r>
    <x v="5"/>
    <x v="0"/>
    <x v="5"/>
    <x v="5"/>
    <x v="1"/>
    <x v="6"/>
    <x v="8"/>
    <x v="8"/>
    <x v="1"/>
    <x v="10"/>
    <x v="10"/>
    <n v="8.918000000000001"/>
    <n v="11.117999999999999"/>
    <n v="10.799999999999999"/>
    <n v="0"/>
  </r>
  <r>
    <x v="5"/>
    <x v="0"/>
    <x v="5"/>
    <x v="5"/>
    <x v="1"/>
    <x v="5"/>
    <x v="6"/>
    <x v="6"/>
    <x v="1"/>
    <x v="10"/>
    <x v="10"/>
    <n v="161.18599999999998"/>
    <n v="106.386"/>
    <n v="104.9"/>
    <n v="182.6"/>
  </r>
  <r>
    <x v="5"/>
    <x v="0"/>
    <x v="5"/>
    <x v="5"/>
    <x v="1"/>
    <x v="5"/>
    <x v="7"/>
    <x v="7"/>
    <x v="1"/>
    <x v="10"/>
    <x v="10"/>
    <n v="120.13400000000001"/>
    <n v="22.134"/>
    <n v="21.4"/>
    <n v="88.4"/>
  </r>
  <r>
    <x v="5"/>
    <x v="0"/>
    <x v="5"/>
    <x v="5"/>
    <x v="2"/>
    <x v="19"/>
    <x v="25"/>
    <x v="25"/>
    <x v="1"/>
    <x v="11"/>
    <x v="11"/>
    <n v="9.3999999999999986"/>
    <n v="0"/>
    <n v="0"/>
    <n v="0"/>
  </r>
  <r>
    <x v="5"/>
    <x v="0"/>
    <x v="5"/>
    <x v="5"/>
    <x v="2"/>
    <x v="10"/>
    <x v="15"/>
    <x v="15"/>
    <x v="1"/>
    <x v="11"/>
    <x v="11"/>
    <n v="51.944000000000003"/>
    <n v="27.744000000000003"/>
    <n v="26.4"/>
    <n v="29.6"/>
  </r>
  <r>
    <x v="5"/>
    <x v="0"/>
    <x v="5"/>
    <x v="5"/>
    <x v="2"/>
    <x v="20"/>
    <x v="26"/>
    <x v="26"/>
    <x v="1"/>
    <x v="11"/>
    <x v="11"/>
    <n v="405.32799999999997"/>
    <n v="16.728000000000002"/>
    <n v="15.9"/>
    <n v="30.1"/>
  </r>
  <r>
    <x v="5"/>
    <x v="0"/>
    <x v="5"/>
    <x v="5"/>
    <x v="2"/>
    <x v="16"/>
    <x v="21"/>
    <x v="21"/>
    <x v="1"/>
    <x v="11"/>
    <x v="11"/>
    <n v="6.3440000000000047"/>
    <n v="88.944000000000003"/>
    <n v="86.8"/>
    <n v="89"/>
  </r>
  <r>
    <x v="5"/>
    <x v="0"/>
    <x v="5"/>
    <x v="5"/>
    <x v="2"/>
    <x v="18"/>
    <x v="23"/>
    <x v="23"/>
    <x v="1"/>
    <x v="10"/>
    <x v="10"/>
    <n v="0.51600000000000001"/>
    <n v="0.81600000000000006"/>
    <n v="0.8"/>
    <n v="2.8000000000000003"/>
  </r>
  <r>
    <x v="5"/>
    <x v="0"/>
    <x v="5"/>
    <x v="5"/>
    <x v="2"/>
    <x v="10"/>
    <x v="28"/>
    <x v="28"/>
    <x v="1"/>
    <x v="11"/>
    <x v="11"/>
    <n v="23.350000000000062"/>
    <n v="538.05000000000018"/>
    <n v="518.6"/>
    <n v="1041.9999999999998"/>
  </r>
  <r>
    <x v="5"/>
    <x v="0"/>
    <x v="5"/>
    <x v="5"/>
    <x v="2"/>
    <x v="14"/>
    <x v="19"/>
    <x v="19"/>
    <x v="1"/>
    <x v="11"/>
    <x v="11"/>
    <n v="198.09200000000007"/>
    <n v="244.392"/>
    <n v="240.59999999999997"/>
    <n v="189.1"/>
  </r>
  <r>
    <x v="5"/>
    <x v="0"/>
    <x v="5"/>
    <x v="5"/>
    <x v="2"/>
    <x v="19"/>
    <x v="25"/>
    <x v="25"/>
    <x v="1"/>
    <x v="10"/>
    <x v="10"/>
    <n v="0.24799999999999756"/>
    <n v="17.747999999999998"/>
    <n v="17.5"/>
    <n v="0"/>
  </r>
  <r>
    <x v="5"/>
    <x v="0"/>
    <x v="5"/>
    <x v="5"/>
    <x v="2"/>
    <x v="13"/>
    <x v="18"/>
    <x v="18"/>
    <x v="1"/>
    <x v="11"/>
    <x v="11"/>
    <n v="149.31600000000003"/>
    <n v="133.416"/>
    <n v="132.39999999999998"/>
    <n v="173"/>
  </r>
  <r>
    <x v="6"/>
    <x v="0"/>
    <x v="6"/>
    <x v="6"/>
    <x v="0"/>
    <x v="22"/>
    <x v="31"/>
    <x v="31"/>
    <x v="0"/>
    <x v="8"/>
    <x v="8"/>
    <n v="355.90000000000003"/>
    <n v="0"/>
    <n v="0"/>
    <n v="0"/>
  </r>
  <r>
    <x v="6"/>
    <x v="0"/>
    <x v="6"/>
    <x v="6"/>
    <x v="0"/>
    <x v="0"/>
    <x v="0"/>
    <x v="0"/>
    <x v="0"/>
    <x v="12"/>
    <x v="12"/>
    <n v="87"/>
    <n v="0"/>
    <n v="0"/>
    <n v="0"/>
  </r>
  <r>
    <x v="6"/>
    <x v="0"/>
    <x v="6"/>
    <x v="6"/>
    <x v="0"/>
    <x v="2"/>
    <x v="3"/>
    <x v="3"/>
    <x v="0"/>
    <x v="0"/>
    <x v="0"/>
    <n v="16.399999999999999"/>
    <n v="0"/>
    <n v="0"/>
    <n v="0"/>
  </r>
  <r>
    <x v="6"/>
    <x v="0"/>
    <x v="6"/>
    <x v="6"/>
    <x v="0"/>
    <x v="23"/>
    <x v="32"/>
    <x v="32"/>
    <x v="0"/>
    <x v="4"/>
    <x v="4"/>
    <n v="0.60000000000000009"/>
    <n v="0"/>
    <n v="0"/>
    <n v="0"/>
  </r>
  <r>
    <x v="6"/>
    <x v="0"/>
    <x v="6"/>
    <x v="6"/>
    <x v="0"/>
    <x v="0"/>
    <x v="0"/>
    <x v="0"/>
    <x v="0"/>
    <x v="1"/>
    <x v="1"/>
    <n v="10"/>
    <n v="0"/>
    <n v="0"/>
    <n v="0"/>
  </r>
  <r>
    <x v="6"/>
    <x v="0"/>
    <x v="6"/>
    <x v="6"/>
    <x v="0"/>
    <x v="22"/>
    <x v="31"/>
    <x v="31"/>
    <x v="0"/>
    <x v="0"/>
    <x v="0"/>
    <n v="3"/>
    <n v="0"/>
    <n v="0"/>
    <n v="0"/>
  </r>
  <r>
    <x v="6"/>
    <x v="0"/>
    <x v="6"/>
    <x v="6"/>
    <x v="0"/>
    <x v="23"/>
    <x v="32"/>
    <x v="32"/>
    <x v="0"/>
    <x v="2"/>
    <x v="2"/>
    <n v="5.6999999999999993"/>
    <n v="0"/>
    <n v="0"/>
    <n v="0"/>
  </r>
  <r>
    <x v="6"/>
    <x v="0"/>
    <x v="6"/>
    <x v="6"/>
    <x v="0"/>
    <x v="22"/>
    <x v="31"/>
    <x v="31"/>
    <x v="0"/>
    <x v="7"/>
    <x v="7"/>
    <n v="28.746000000000002"/>
    <n v="0"/>
    <n v="0"/>
    <n v="0"/>
  </r>
  <r>
    <x v="6"/>
    <x v="0"/>
    <x v="6"/>
    <x v="6"/>
    <x v="0"/>
    <x v="23"/>
    <x v="32"/>
    <x v="32"/>
    <x v="0"/>
    <x v="9"/>
    <x v="9"/>
    <n v="7.5419999999999998"/>
    <n v="0"/>
    <n v="0"/>
    <n v="0"/>
  </r>
  <r>
    <x v="6"/>
    <x v="0"/>
    <x v="6"/>
    <x v="6"/>
    <x v="0"/>
    <x v="1"/>
    <x v="2"/>
    <x v="2"/>
    <x v="0"/>
    <x v="0"/>
    <x v="0"/>
    <n v="33.982000000000006"/>
    <n v="0"/>
    <n v="0"/>
    <n v="0"/>
  </r>
  <r>
    <x v="6"/>
    <x v="0"/>
    <x v="6"/>
    <x v="6"/>
    <x v="0"/>
    <x v="0"/>
    <x v="0"/>
    <x v="0"/>
    <x v="0"/>
    <x v="0"/>
    <x v="0"/>
    <n v="133.13400000000001"/>
    <n v="0"/>
    <n v="0"/>
    <n v="0"/>
  </r>
  <r>
    <x v="6"/>
    <x v="0"/>
    <x v="6"/>
    <x v="6"/>
    <x v="0"/>
    <x v="0"/>
    <x v="0"/>
    <x v="0"/>
    <x v="0"/>
    <x v="2"/>
    <x v="2"/>
    <n v="3.8000000000000007"/>
    <n v="11.1"/>
    <n v="9.1999999999999993"/>
    <n v="13.8"/>
  </r>
  <r>
    <x v="6"/>
    <x v="0"/>
    <x v="6"/>
    <x v="6"/>
    <x v="0"/>
    <x v="2"/>
    <x v="3"/>
    <x v="3"/>
    <x v="0"/>
    <x v="5"/>
    <x v="5"/>
    <n v="16.199999999999996"/>
    <n v="4.7"/>
    <n v="4"/>
    <n v="0"/>
  </r>
  <r>
    <x v="6"/>
    <x v="0"/>
    <x v="6"/>
    <x v="6"/>
    <x v="0"/>
    <x v="23"/>
    <x v="32"/>
    <x v="32"/>
    <x v="0"/>
    <x v="6"/>
    <x v="6"/>
    <n v="0.50000000000000044"/>
    <n v="2.6"/>
    <n v="2.2000000000000002"/>
    <n v="2.7"/>
  </r>
  <r>
    <x v="6"/>
    <x v="0"/>
    <x v="6"/>
    <x v="6"/>
    <x v="0"/>
    <x v="23"/>
    <x v="32"/>
    <x v="32"/>
    <x v="0"/>
    <x v="0"/>
    <x v="0"/>
    <n v="33.200000000000003"/>
    <n v="2.6"/>
    <n v="2.2000000000000002"/>
    <n v="0"/>
  </r>
  <r>
    <x v="6"/>
    <x v="0"/>
    <x v="6"/>
    <x v="6"/>
    <x v="0"/>
    <x v="0"/>
    <x v="0"/>
    <x v="0"/>
    <x v="0"/>
    <x v="8"/>
    <x v="8"/>
    <n v="45.2"/>
    <n v="53.2"/>
    <n v="48.3"/>
    <n v="58"/>
  </r>
  <r>
    <x v="6"/>
    <x v="0"/>
    <x v="6"/>
    <x v="6"/>
    <x v="0"/>
    <x v="1"/>
    <x v="2"/>
    <x v="2"/>
    <x v="0"/>
    <x v="3"/>
    <x v="3"/>
    <n v="130.89999999999992"/>
    <n v="210.5"/>
    <n v="185.10000000000002"/>
    <n v="469.1"/>
  </r>
  <r>
    <x v="6"/>
    <x v="0"/>
    <x v="6"/>
    <x v="6"/>
    <x v="0"/>
    <x v="1"/>
    <x v="2"/>
    <x v="2"/>
    <x v="0"/>
    <x v="4"/>
    <x v="4"/>
    <n v="23.592000000000006"/>
    <n v="9.4"/>
    <n v="8.4"/>
    <n v="27.3"/>
  </r>
  <r>
    <x v="6"/>
    <x v="0"/>
    <x v="6"/>
    <x v="6"/>
    <x v="0"/>
    <x v="22"/>
    <x v="31"/>
    <x v="31"/>
    <x v="0"/>
    <x v="5"/>
    <x v="5"/>
    <n v="5.1100000000000012"/>
    <n v="4.7"/>
    <n v="4.2"/>
    <n v="23.1"/>
  </r>
  <r>
    <x v="6"/>
    <x v="0"/>
    <x v="6"/>
    <x v="6"/>
    <x v="0"/>
    <x v="22"/>
    <x v="31"/>
    <x v="31"/>
    <x v="0"/>
    <x v="2"/>
    <x v="2"/>
    <n v="8.6440000000000001"/>
    <n v="2.7"/>
    <n v="2.4"/>
    <n v="2.2999999999999998"/>
  </r>
  <r>
    <x v="6"/>
    <x v="0"/>
    <x v="6"/>
    <x v="6"/>
    <x v="0"/>
    <x v="1"/>
    <x v="1"/>
    <x v="1"/>
    <x v="0"/>
    <x v="4"/>
    <x v="4"/>
    <n v="0.54999999999999982"/>
    <n v="3.1"/>
    <n v="2.6"/>
    <n v="0"/>
  </r>
  <r>
    <x v="6"/>
    <x v="0"/>
    <x v="6"/>
    <x v="6"/>
    <x v="0"/>
    <x v="1"/>
    <x v="1"/>
    <x v="1"/>
    <x v="0"/>
    <x v="0"/>
    <x v="0"/>
    <n v="116.506"/>
    <n v="62.6"/>
    <n v="52.9"/>
    <n v="129.69999999999999"/>
  </r>
  <r>
    <x v="6"/>
    <x v="0"/>
    <x v="6"/>
    <x v="6"/>
    <x v="0"/>
    <x v="1"/>
    <x v="2"/>
    <x v="2"/>
    <x v="0"/>
    <x v="6"/>
    <x v="6"/>
    <n v="116.10799999999999"/>
    <n v="30.700000000000003"/>
    <n v="26.099999999999998"/>
    <n v="67.8"/>
  </r>
  <r>
    <x v="6"/>
    <x v="0"/>
    <x v="6"/>
    <x v="6"/>
    <x v="0"/>
    <x v="1"/>
    <x v="2"/>
    <x v="2"/>
    <x v="0"/>
    <x v="2"/>
    <x v="2"/>
    <n v="35.962000000000003"/>
    <n v="36.4"/>
    <n v="30.900000000000002"/>
    <n v="76.099999999999994"/>
  </r>
  <r>
    <x v="6"/>
    <x v="0"/>
    <x v="6"/>
    <x v="6"/>
    <x v="0"/>
    <x v="1"/>
    <x v="1"/>
    <x v="1"/>
    <x v="0"/>
    <x v="6"/>
    <x v="6"/>
    <n v="57.560000000000016"/>
    <n v="58"/>
    <n v="51.199999999999996"/>
    <n v="65"/>
  </r>
  <r>
    <x v="6"/>
    <x v="0"/>
    <x v="6"/>
    <x v="6"/>
    <x v="0"/>
    <x v="1"/>
    <x v="1"/>
    <x v="1"/>
    <x v="0"/>
    <x v="3"/>
    <x v="3"/>
    <n v="321.50000000000017"/>
    <n v="210.29999999999998"/>
    <n v="183.2"/>
    <n v="304.2"/>
  </r>
  <r>
    <x v="6"/>
    <x v="0"/>
    <x v="6"/>
    <x v="6"/>
    <x v="0"/>
    <x v="1"/>
    <x v="1"/>
    <x v="1"/>
    <x v="0"/>
    <x v="2"/>
    <x v="2"/>
    <n v="53.035999999999987"/>
    <n v="36.099999999999994"/>
    <n v="30.799999999999997"/>
    <n v="75.099999999999994"/>
  </r>
  <r>
    <x v="6"/>
    <x v="0"/>
    <x v="6"/>
    <x v="6"/>
    <x v="0"/>
    <x v="0"/>
    <x v="0"/>
    <x v="0"/>
    <x v="0"/>
    <x v="3"/>
    <x v="3"/>
    <n v="97.262000000000015"/>
    <n v="33.9"/>
    <n v="29.2"/>
    <n v="40.099999999999994"/>
  </r>
  <r>
    <x v="6"/>
    <x v="0"/>
    <x v="6"/>
    <x v="6"/>
    <x v="0"/>
    <x v="22"/>
    <x v="31"/>
    <x v="31"/>
    <x v="0"/>
    <x v="6"/>
    <x v="6"/>
    <n v="4.9819999999999993"/>
    <n v="6.8"/>
    <n v="5.6999999999999993"/>
    <n v="11.1"/>
  </r>
  <r>
    <x v="6"/>
    <x v="0"/>
    <x v="6"/>
    <x v="6"/>
    <x v="0"/>
    <x v="22"/>
    <x v="31"/>
    <x v="31"/>
    <x v="0"/>
    <x v="3"/>
    <x v="3"/>
    <n v="12.069999999999999"/>
    <n v="50.600000000000009"/>
    <n v="44.400000000000006"/>
    <n v="120.7"/>
  </r>
  <r>
    <x v="6"/>
    <x v="0"/>
    <x v="6"/>
    <x v="6"/>
    <x v="0"/>
    <x v="2"/>
    <x v="3"/>
    <x v="3"/>
    <x v="0"/>
    <x v="3"/>
    <x v="3"/>
    <n v="35.400000000000006"/>
    <n v="16.899999999999999"/>
    <n v="15"/>
    <n v="0"/>
  </r>
  <r>
    <x v="6"/>
    <x v="0"/>
    <x v="6"/>
    <x v="6"/>
    <x v="0"/>
    <x v="2"/>
    <x v="3"/>
    <x v="3"/>
    <x v="0"/>
    <x v="8"/>
    <x v="8"/>
    <n v="0.60000000000000053"/>
    <n v="4.7"/>
    <n v="4.0999999999999996"/>
    <n v="0"/>
  </r>
  <r>
    <x v="6"/>
    <x v="0"/>
    <x v="6"/>
    <x v="6"/>
    <x v="0"/>
    <x v="23"/>
    <x v="32"/>
    <x v="32"/>
    <x v="0"/>
    <x v="7"/>
    <x v="7"/>
    <n v="4.5459999999999994"/>
    <n v="15.1"/>
    <n v="13.2"/>
    <n v="4.9000000000000004"/>
  </r>
  <r>
    <x v="6"/>
    <x v="0"/>
    <x v="6"/>
    <x v="6"/>
    <x v="0"/>
    <x v="23"/>
    <x v="32"/>
    <x v="32"/>
    <x v="0"/>
    <x v="3"/>
    <x v="3"/>
    <n v="61.319999999999993"/>
    <n v="26.8"/>
    <n v="23"/>
    <n v="37.299999999999997"/>
  </r>
  <r>
    <x v="6"/>
    <x v="0"/>
    <x v="6"/>
    <x v="6"/>
    <x v="0"/>
    <x v="23"/>
    <x v="32"/>
    <x v="32"/>
    <x v="0"/>
    <x v="1"/>
    <x v="1"/>
    <n v="0.89999999999999991"/>
    <n v="6"/>
    <n v="5.0999999999999996"/>
    <n v="5.2"/>
  </r>
  <r>
    <x v="6"/>
    <x v="0"/>
    <x v="6"/>
    <x v="6"/>
    <x v="0"/>
    <x v="22"/>
    <x v="31"/>
    <x v="31"/>
    <x v="0"/>
    <x v="1"/>
    <x v="1"/>
    <n v="215.83600000000007"/>
    <n v="238.39999999999998"/>
    <n v="208.6"/>
    <n v="350.6"/>
  </r>
  <r>
    <x v="6"/>
    <x v="0"/>
    <x v="6"/>
    <x v="6"/>
    <x v="1"/>
    <x v="8"/>
    <x v="12"/>
    <x v="12"/>
    <x v="0"/>
    <x v="4"/>
    <x v="4"/>
    <n v="8.7000000000000011"/>
    <n v="0"/>
    <n v="0"/>
    <n v="0"/>
  </r>
  <r>
    <x v="6"/>
    <x v="0"/>
    <x v="6"/>
    <x v="6"/>
    <x v="1"/>
    <x v="5"/>
    <x v="7"/>
    <x v="7"/>
    <x v="0"/>
    <x v="5"/>
    <x v="5"/>
    <n v="99.3"/>
    <n v="0"/>
    <n v="0"/>
    <n v="0"/>
  </r>
  <r>
    <x v="6"/>
    <x v="0"/>
    <x v="6"/>
    <x v="6"/>
    <x v="1"/>
    <x v="6"/>
    <x v="11"/>
    <x v="11"/>
    <x v="0"/>
    <x v="1"/>
    <x v="1"/>
    <n v="150.60000000000002"/>
    <n v="0"/>
    <n v="0"/>
    <n v="0"/>
  </r>
  <r>
    <x v="6"/>
    <x v="0"/>
    <x v="6"/>
    <x v="6"/>
    <x v="1"/>
    <x v="21"/>
    <x v="30"/>
    <x v="30"/>
    <x v="0"/>
    <x v="4"/>
    <x v="4"/>
    <n v="0"/>
    <n v="0"/>
    <n v="0"/>
    <n v="0"/>
  </r>
  <r>
    <x v="6"/>
    <x v="0"/>
    <x v="6"/>
    <x v="6"/>
    <x v="1"/>
    <x v="21"/>
    <x v="30"/>
    <x v="30"/>
    <x v="0"/>
    <x v="2"/>
    <x v="2"/>
    <n v="2.4999999999999996"/>
    <n v="0"/>
    <n v="0"/>
    <n v="0"/>
  </r>
  <r>
    <x v="6"/>
    <x v="0"/>
    <x v="6"/>
    <x v="6"/>
    <x v="1"/>
    <x v="21"/>
    <x v="30"/>
    <x v="30"/>
    <x v="0"/>
    <x v="7"/>
    <x v="7"/>
    <n v="0.60000000000000009"/>
    <n v="0"/>
    <n v="0"/>
    <n v="0"/>
  </r>
  <r>
    <x v="6"/>
    <x v="0"/>
    <x v="6"/>
    <x v="6"/>
    <x v="1"/>
    <x v="4"/>
    <x v="9"/>
    <x v="9"/>
    <x v="0"/>
    <x v="2"/>
    <x v="2"/>
    <n v="0"/>
    <n v="0"/>
    <n v="0"/>
    <n v="0"/>
  </r>
  <r>
    <x v="6"/>
    <x v="0"/>
    <x v="6"/>
    <x v="6"/>
    <x v="1"/>
    <x v="7"/>
    <x v="10"/>
    <x v="10"/>
    <x v="0"/>
    <x v="6"/>
    <x v="6"/>
    <n v="2.5"/>
    <n v="0"/>
    <n v="0"/>
    <n v="0"/>
  </r>
  <r>
    <x v="6"/>
    <x v="0"/>
    <x v="6"/>
    <x v="6"/>
    <x v="1"/>
    <x v="21"/>
    <x v="30"/>
    <x v="30"/>
    <x v="0"/>
    <x v="3"/>
    <x v="3"/>
    <n v="268.2"/>
    <n v="0"/>
    <n v="0"/>
    <n v="0"/>
  </r>
  <r>
    <x v="6"/>
    <x v="0"/>
    <x v="6"/>
    <x v="6"/>
    <x v="1"/>
    <x v="9"/>
    <x v="13"/>
    <x v="13"/>
    <x v="0"/>
    <x v="2"/>
    <x v="2"/>
    <n v="114"/>
    <n v="0"/>
    <n v="0"/>
    <n v="0"/>
  </r>
  <r>
    <x v="6"/>
    <x v="0"/>
    <x v="6"/>
    <x v="6"/>
    <x v="1"/>
    <x v="3"/>
    <x v="4"/>
    <x v="4"/>
    <x v="0"/>
    <x v="4"/>
    <x v="4"/>
    <n v="1.5"/>
    <n v="0"/>
    <n v="0"/>
    <n v="0"/>
  </r>
  <r>
    <x v="6"/>
    <x v="0"/>
    <x v="6"/>
    <x v="6"/>
    <x v="1"/>
    <x v="4"/>
    <x v="5"/>
    <x v="5"/>
    <x v="0"/>
    <x v="5"/>
    <x v="5"/>
    <n v="158.19999999999999"/>
    <n v="0"/>
    <n v="0"/>
    <n v="0"/>
  </r>
  <r>
    <x v="6"/>
    <x v="0"/>
    <x v="6"/>
    <x v="6"/>
    <x v="1"/>
    <x v="4"/>
    <x v="9"/>
    <x v="9"/>
    <x v="0"/>
    <x v="5"/>
    <x v="5"/>
    <n v="45"/>
    <n v="0"/>
    <n v="0"/>
    <n v="0"/>
  </r>
  <r>
    <x v="6"/>
    <x v="0"/>
    <x v="6"/>
    <x v="6"/>
    <x v="1"/>
    <x v="5"/>
    <x v="7"/>
    <x v="7"/>
    <x v="0"/>
    <x v="12"/>
    <x v="12"/>
    <n v="0"/>
    <n v="0"/>
    <n v="0"/>
    <n v="0"/>
  </r>
  <r>
    <x v="6"/>
    <x v="0"/>
    <x v="6"/>
    <x v="6"/>
    <x v="1"/>
    <x v="3"/>
    <x v="4"/>
    <x v="4"/>
    <x v="0"/>
    <x v="12"/>
    <x v="12"/>
    <n v="1"/>
    <n v="0"/>
    <n v="0"/>
    <n v="0"/>
  </r>
  <r>
    <x v="6"/>
    <x v="0"/>
    <x v="6"/>
    <x v="6"/>
    <x v="1"/>
    <x v="9"/>
    <x v="13"/>
    <x v="13"/>
    <x v="0"/>
    <x v="4"/>
    <x v="4"/>
    <n v="84.1"/>
    <n v="0"/>
    <n v="0"/>
    <n v="0"/>
  </r>
  <r>
    <x v="6"/>
    <x v="0"/>
    <x v="6"/>
    <x v="6"/>
    <x v="1"/>
    <x v="6"/>
    <x v="11"/>
    <x v="11"/>
    <x v="0"/>
    <x v="3"/>
    <x v="3"/>
    <n v="251"/>
    <n v="0"/>
    <n v="0"/>
    <n v="0"/>
  </r>
  <r>
    <x v="6"/>
    <x v="0"/>
    <x v="6"/>
    <x v="6"/>
    <x v="1"/>
    <x v="4"/>
    <x v="14"/>
    <x v="14"/>
    <x v="0"/>
    <x v="2"/>
    <x v="2"/>
    <n v="0.19999999999999929"/>
    <n v="0"/>
    <n v="0"/>
    <n v="0"/>
  </r>
  <r>
    <x v="6"/>
    <x v="0"/>
    <x v="6"/>
    <x v="6"/>
    <x v="1"/>
    <x v="9"/>
    <x v="13"/>
    <x v="13"/>
    <x v="0"/>
    <x v="7"/>
    <x v="7"/>
    <n v="17.899999999999988"/>
    <n v="0"/>
    <n v="0"/>
    <n v="0"/>
  </r>
  <r>
    <x v="6"/>
    <x v="0"/>
    <x v="6"/>
    <x v="6"/>
    <x v="1"/>
    <x v="3"/>
    <x v="4"/>
    <x v="4"/>
    <x v="0"/>
    <x v="1"/>
    <x v="1"/>
    <n v="41.59999999999998"/>
    <n v="0"/>
    <n v="0"/>
    <n v="0"/>
  </r>
  <r>
    <x v="6"/>
    <x v="0"/>
    <x v="6"/>
    <x v="6"/>
    <x v="1"/>
    <x v="4"/>
    <x v="14"/>
    <x v="14"/>
    <x v="0"/>
    <x v="12"/>
    <x v="12"/>
    <n v="0"/>
    <n v="0"/>
    <n v="0"/>
    <n v="0"/>
  </r>
  <r>
    <x v="6"/>
    <x v="0"/>
    <x v="6"/>
    <x v="6"/>
    <x v="1"/>
    <x v="6"/>
    <x v="8"/>
    <x v="8"/>
    <x v="0"/>
    <x v="12"/>
    <x v="12"/>
    <n v="0.92999999999999994"/>
    <n v="0"/>
    <n v="0"/>
    <n v="0"/>
  </r>
  <r>
    <x v="6"/>
    <x v="0"/>
    <x v="6"/>
    <x v="6"/>
    <x v="1"/>
    <x v="7"/>
    <x v="10"/>
    <x v="10"/>
    <x v="0"/>
    <x v="3"/>
    <x v="3"/>
    <n v="161.07399999999998"/>
    <n v="0"/>
    <n v="0"/>
    <n v="0"/>
  </r>
  <r>
    <x v="6"/>
    <x v="0"/>
    <x v="6"/>
    <x v="6"/>
    <x v="1"/>
    <x v="3"/>
    <x v="4"/>
    <x v="4"/>
    <x v="0"/>
    <x v="2"/>
    <x v="2"/>
    <n v="33.634"/>
    <n v="0"/>
    <n v="0"/>
    <n v="0"/>
  </r>
  <r>
    <x v="6"/>
    <x v="0"/>
    <x v="6"/>
    <x v="6"/>
    <x v="1"/>
    <x v="4"/>
    <x v="9"/>
    <x v="9"/>
    <x v="0"/>
    <x v="3"/>
    <x v="3"/>
    <n v="1.3580000000000014"/>
    <n v="0"/>
    <n v="0"/>
    <n v="0"/>
  </r>
  <r>
    <x v="6"/>
    <x v="0"/>
    <x v="6"/>
    <x v="6"/>
    <x v="1"/>
    <x v="4"/>
    <x v="5"/>
    <x v="5"/>
    <x v="0"/>
    <x v="4"/>
    <x v="4"/>
    <n v="1.65"/>
    <n v="0"/>
    <n v="0"/>
    <n v="0"/>
  </r>
  <r>
    <x v="6"/>
    <x v="0"/>
    <x v="6"/>
    <x v="6"/>
    <x v="1"/>
    <x v="9"/>
    <x v="13"/>
    <x v="13"/>
    <x v="0"/>
    <x v="5"/>
    <x v="5"/>
    <n v="278.07599999999996"/>
    <n v="0"/>
    <n v="0"/>
    <n v="0"/>
  </r>
  <r>
    <x v="6"/>
    <x v="0"/>
    <x v="6"/>
    <x v="6"/>
    <x v="1"/>
    <x v="9"/>
    <x v="13"/>
    <x v="13"/>
    <x v="0"/>
    <x v="12"/>
    <x v="12"/>
    <n v="1.6659999999999968"/>
    <n v="0"/>
    <n v="0"/>
    <n v="0"/>
  </r>
  <r>
    <x v="6"/>
    <x v="0"/>
    <x v="6"/>
    <x v="6"/>
    <x v="1"/>
    <x v="5"/>
    <x v="6"/>
    <x v="6"/>
    <x v="0"/>
    <x v="8"/>
    <x v="8"/>
    <n v="208.08400000000006"/>
    <n v="0"/>
    <n v="0"/>
    <n v="0"/>
  </r>
  <r>
    <x v="6"/>
    <x v="0"/>
    <x v="6"/>
    <x v="6"/>
    <x v="1"/>
    <x v="6"/>
    <x v="11"/>
    <x v="11"/>
    <x v="0"/>
    <x v="8"/>
    <x v="8"/>
    <n v="457.26599999999996"/>
    <n v="0"/>
    <n v="0"/>
    <n v="0"/>
  </r>
  <r>
    <x v="6"/>
    <x v="0"/>
    <x v="6"/>
    <x v="6"/>
    <x v="1"/>
    <x v="6"/>
    <x v="8"/>
    <x v="8"/>
    <x v="0"/>
    <x v="1"/>
    <x v="1"/>
    <n v="102.258"/>
    <n v="0"/>
    <n v="0"/>
    <n v="0"/>
  </r>
  <r>
    <x v="6"/>
    <x v="0"/>
    <x v="6"/>
    <x v="6"/>
    <x v="1"/>
    <x v="6"/>
    <x v="8"/>
    <x v="8"/>
    <x v="0"/>
    <x v="5"/>
    <x v="5"/>
    <n v="2.4000000000000004"/>
    <n v="4.7"/>
    <n v="4"/>
    <n v="4.4000000000000004"/>
  </r>
  <r>
    <x v="6"/>
    <x v="0"/>
    <x v="6"/>
    <x v="6"/>
    <x v="1"/>
    <x v="4"/>
    <x v="14"/>
    <x v="14"/>
    <x v="0"/>
    <x v="7"/>
    <x v="7"/>
    <n v="2.3000000000000025"/>
    <n v="2.7"/>
    <n v="2.4"/>
    <n v="0"/>
  </r>
  <r>
    <x v="6"/>
    <x v="0"/>
    <x v="6"/>
    <x v="6"/>
    <x v="1"/>
    <x v="4"/>
    <x v="14"/>
    <x v="14"/>
    <x v="0"/>
    <x v="3"/>
    <x v="3"/>
    <n v="218.36600000000001"/>
    <n v="2.9"/>
    <n v="2.4"/>
    <n v="116.2"/>
  </r>
  <r>
    <x v="6"/>
    <x v="0"/>
    <x v="6"/>
    <x v="6"/>
    <x v="1"/>
    <x v="8"/>
    <x v="12"/>
    <x v="12"/>
    <x v="0"/>
    <x v="7"/>
    <x v="7"/>
    <n v="20.500000000000004"/>
    <n v="24.4"/>
    <n v="20.2"/>
    <n v="29"/>
  </r>
  <r>
    <x v="6"/>
    <x v="0"/>
    <x v="6"/>
    <x v="6"/>
    <x v="1"/>
    <x v="5"/>
    <x v="6"/>
    <x v="6"/>
    <x v="0"/>
    <x v="5"/>
    <x v="5"/>
    <n v="332.66800000000001"/>
    <n v="38.700000000000003"/>
    <n v="34.1"/>
    <n v="89.1"/>
  </r>
  <r>
    <x v="6"/>
    <x v="0"/>
    <x v="6"/>
    <x v="6"/>
    <x v="1"/>
    <x v="5"/>
    <x v="6"/>
    <x v="6"/>
    <x v="0"/>
    <x v="12"/>
    <x v="12"/>
    <n v="1.5999999999999996"/>
    <n v="5.6"/>
    <n v="4.8"/>
    <n v="0"/>
  </r>
  <r>
    <x v="6"/>
    <x v="0"/>
    <x v="6"/>
    <x v="6"/>
    <x v="1"/>
    <x v="5"/>
    <x v="6"/>
    <x v="6"/>
    <x v="0"/>
    <x v="2"/>
    <x v="2"/>
    <n v="87.789999999999992"/>
    <n v="162.70000000000002"/>
    <n v="136.09999999999997"/>
    <n v="0"/>
  </r>
  <r>
    <x v="6"/>
    <x v="0"/>
    <x v="6"/>
    <x v="6"/>
    <x v="1"/>
    <x v="5"/>
    <x v="7"/>
    <x v="7"/>
    <x v="0"/>
    <x v="3"/>
    <x v="3"/>
    <n v="113.52000000000001"/>
    <n v="75.7"/>
    <n v="63.9"/>
    <n v="24.2"/>
  </r>
  <r>
    <x v="6"/>
    <x v="0"/>
    <x v="6"/>
    <x v="6"/>
    <x v="1"/>
    <x v="6"/>
    <x v="11"/>
    <x v="11"/>
    <x v="0"/>
    <x v="7"/>
    <x v="7"/>
    <n v="50.004000000000005"/>
    <n v="21.7"/>
    <n v="18.399999999999999"/>
    <n v="0"/>
  </r>
  <r>
    <x v="6"/>
    <x v="0"/>
    <x v="6"/>
    <x v="6"/>
    <x v="1"/>
    <x v="9"/>
    <x v="13"/>
    <x v="13"/>
    <x v="0"/>
    <x v="3"/>
    <x v="3"/>
    <n v="347.5800000000001"/>
    <n v="14.5"/>
    <n v="12.3"/>
    <n v="73.2"/>
  </r>
  <r>
    <x v="6"/>
    <x v="0"/>
    <x v="6"/>
    <x v="6"/>
    <x v="1"/>
    <x v="4"/>
    <x v="14"/>
    <x v="14"/>
    <x v="0"/>
    <x v="5"/>
    <x v="5"/>
    <n v="86.999999999999972"/>
    <n v="19.3"/>
    <n v="17.2"/>
    <n v="0"/>
  </r>
  <r>
    <x v="6"/>
    <x v="0"/>
    <x v="6"/>
    <x v="6"/>
    <x v="1"/>
    <x v="6"/>
    <x v="8"/>
    <x v="8"/>
    <x v="0"/>
    <x v="3"/>
    <x v="3"/>
    <n v="58.676000000000002"/>
    <n v="11.4"/>
    <n v="9.8999999999999986"/>
    <n v="31.699999999999996"/>
  </r>
  <r>
    <x v="6"/>
    <x v="0"/>
    <x v="6"/>
    <x v="6"/>
    <x v="1"/>
    <x v="5"/>
    <x v="6"/>
    <x v="6"/>
    <x v="0"/>
    <x v="4"/>
    <x v="4"/>
    <n v="116.4"/>
    <n v="24.9"/>
    <n v="21.6"/>
    <n v="35.599999999999994"/>
  </r>
  <r>
    <x v="6"/>
    <x v="0"/>
    <x v="6"/>
    <x v="6"/>
    <x v="1"/>
    <x v="6"/>
    <x v="11"/>
    <x v="11"/>
    <x v="0"/>
    <x v="2"/>
    <x v="2"/>
    <n v="40.488000000000007"/>
    <n v="44.900000000000006"/>
    <n v="39.4"/>
    <n v="9.3000000000000007"/>
  </r>
  <r>
    <x v="6"/>
    <x v="0"/>
    <x v="6"/>
    <x v="6"/>
    <x v="1"/>
    <x v="5"/>
    <x v="7"/>
    <x v="7"/>
    <x v="0"/>
    <x v="4"/>
    <x v="4"/>
    <n v="9.6499999999999986"/>
    <n v="3.1"/>
    <n v="2.6"/>
    <n v="2.5"/>
  </r>
  <r>
    <x v="6"/>
    <x v="0"/>
    <x v="6"/>
    <x v="6"/>
    <x v="1"/>
    <x v="4"/>
    <x v="9"/>
    <x v="9"/>
    <x v="0"/>
    <x v="1"/>
    <x v="1"/>
    <n v="200.79599999999996"/>
    <n v="256.5"/>
    <n v="225.4"/>
    <n v="582.19999999999993"/>
  </r>
  <r>
    <x v="6"/>
    <x v="0"/>
    <x v="6"/>
    <x v="6"/>
    <x v="1"/>
    <x v="5"/>
    <x v="6"/>
    <x v="6"/>
    <x v="0"/>
    <x v="7"/>
    <x v="7"/>
    <n v="110.85399999999994"/>
    <n v="285.09999999999997"/>
    <n v="248.1"/>
    <n v="580.6"/>
  </r>
  <r>
    <x v="6"/>
    <x v="0"/>
    <x v="6"/>
    <x v="6"/>
    <x v="1"/>
    <x v="7"/>
    <x v="10"/>
    <x v="10"/>
    <x v="0"/>
    <x v="4"/>
    <x v="4"/>
    <n v="23.099999999999994"/>
    <n v="6.2"/>
    <n v="5.5"/>
    <n v="13.7"/>
  </r>
  <r>
    <x v="6"/>
    <x v="0"/>
    <x v="6"/>
    <x v="6"/>
    <x v="1"/>
    <x v="3"/>
    <x v="4"/>
    <x v="4"/>
    <x v="0"/>
    <x v="7"/>
    <x v="7"/>
    <n v="26.659999999999997"/>
    <n v="19"/>
    <n v="16.2"/>
    <n v="15.9"/>
  </r>
  <r>
    <x v="6"/>
    <x v="0"/>
    <x v="6"/>
    <x v="6"/>
    <x v="1"/>
    <x v="3"/>
    <x v="4"/>
    <x v="4"/>
    <x v="0"/>
    <x v="5"/>
    <x v="5"/>
    <n v="32.551999999999992"/>
    <n v="4.7"/>
    <n v="4.3"/>
    <n v="3.9"/>
  </r>
  <r>
    <x v="6"/>
    <x v="0"/>
    <x v="6"/>
    <x v="6"/>
    <x v="1"/>
    <x v="3"/>
    <x v="4"/>
    <x v="4"/>
    <x v="0"/>
    <x v="3"/>
    <x v="3"/>
    <n v="170.46600000000001"/>
    <n v="40.700000000000003"/>
    <n v="36.700000000000003"/>
    <n v="53.6"/>
  </r>
  <r>
    <x v="6"/>
    <x v="0"/>
    <x v="6"/>
    <x v="6"/>
    <x v="1"/>
    <x v="5"/>
    <x v="6"/>
    <x v="6"/>
    <x v="0"/>
    <x v="3"/>
    <x v="3"/>
    <n v="140.036"/>
    <n v="776.80000000000018"/>
    <n v="680.90000000000009"/>
    <n v="922"/>
  </r>
  <r>
    <x v="6"/>
    <x v="0"/>
    <x v="6"/>
    <x v="6"/>
    <x v="1"/>
    <x v="5"/>
    <x v="7"/>
    <x v="7"/>
    <x v="0"/>
    <x v="8"/>
    <x v="8"/>
    <n v="491.69999999999993"/>
    <n v="126.1"/>
    <n v="107.4"/>
    <n v="106"/>
  </r>
  <r>
    <x v="6"/>
    <x v="0"/>
    <x v="6"/>
    <x v="6"/>
    <x v="1"/>
    <x v="5"/>
    <x v="7"/>
    <x v="7"/>
    <x v="0"/>
    <x v="2"/>
    <x v="2"/>
    <n v="8.8339999999999996"/>
    <n v="5.5"/>
    <n v="4.8"/>
    <n v="12.5"/>
  </r>
  <r>
    <x v="6"/>
    <x v="0"/>
    <x v="6"/>
    <x v="6"/>
    <x v="1"/>
    <x v="4"/>
    <x v="5"/>
    <x v="5"/>
    <x v="0"/>
    <x v="1"/>
    <x v="1"/>
    <n v="239.57400000000001"/>
    <n v="128.39999999999998"/>
    <n v="112.80000000000001"/>
    <n v="329.4"/>
  </r>
  <r>
    <x v="6"/>
    <x v="0"/>
    <x v="6"/>
    <x v="6"/>
    <x v="1"/>
    <x v="5"/>
    <x v="6"/>
    <x v="6"/>
    <x v="0"/>
    <x v="1"/>
    <x v="1"/>
    <n v="44.244000000000028"/>
    <n v="286.8"/>
    <n v="253.80000000000004"/>
    <n v="252.2"/>
  </r>
  <r>
    <x v="6"/>
    <x v="0"/>
    <x v="6"/>
    <x v="6"/>
    <x v="1"/>
    <x v="8"/>
    <x v="12"/>
    <x v="12"/>
    <x v="0"/>
    <x v="2"/>
    <x v="2"/>
    <n v="11.968000000000002"/>
    <n v="22.4"/>
    <n v="19.899999999999999"/>
    <n v="16.7"/>
  </r>
  <r>
    <x v="6"/>
    <x v="0"/>
    <x v="6"/>
    <x v="6"/>
    <x v="1"/>
    <x v="7"/>
    <x v="10"/>
    <x v="10"/>
    <x v="0"/>
    <x v="2"/>
    <x v="2"/>
    <n v="109.80200000000002"/>
    <n v="140.4"/>
    <n v="122"/>
    <n v="416.40000000000003"/>
  </r>
  <r>
    <x v="6"/>
    <x v="0"/>
    <x v="6"/>
    <x v="6"/>
    <x v="1"/>
    <x v="4"/>
    <x v="5"/>
    <x v="5"/>
    <x v="0"/>
    <x v="7"/>
    <x v="7"/>
    <n v="13.8"/>
    <n v="21.7"/>
    <n v="18.2"/>
    <n v="18.5"/>
  </r>
  <r>
    <x v="6"/>
    <x v="0"/>
    <x v="6"/>
    <x v="6"/>
    <x v="1"/>
    <x v="4"/>
    <x v="5"/>
    <x v="5"/>
    <x v="0"/>
    <x v="3"/>
    <x v="3"/>
    <n v="70.76600000000002"/>
    <n v="110.1"/>
    <n v="95.3"/>
    <n v="48.9"/>
  </r>
  <r>
    <x v="6"/>
    <x v="0"/>
    <x v="6"/>
    <x v="6"/>
    <x v="1"/>
    <x v="4"/>
    <x v="5"/>
    <x v="5"/>
    <x v="0"/>
    <x v="12"/>
    <x v="12"/>
    <n v="0.39999999999999991"/>
    <n v="1.9"/>
    <n v="1.5"/>
    <n v="0"/>
  </r>
  <r>
    <x v="6"/>
    <x v="0"/>
    <x v="6"/>
    <x v="6"/>
    <x v="1"/>
    <x v="4"/>
    <x v="5"/>
    <x v="5"/>
    <x v="0"/>
    <x v="2"/>
    <x v="2"/>
    <n v="40.870000000000005"/>
    <n v="98"/>
    <n v="86.899999999999991"/>
    <n v="10.9"/>
  </r>
  <r>
    <x v="6"/>
    <x v="0"/>
    <x v="6"/>
    <x v="6"/>
    <x v="1"/>
    <x v="8"/>
    <x v="12"/>
    <x v="12"/>
    <x v="0"/>
    <x v="3"/>
    <x v="3"/>
    <n v="176.06400000000002"/>
    <n v="87.2"/>
    <n v="76.3"/>
    <n v="118.19999999999999"/>
  </r>
  <r>
    <x v="6"/>
    <x v="0"/>
    <x v="6"/>
    <x v="6"/>
    <x v="1"/>
    <x v="3"/>
    <x v="4"/>
    <x v="4"/>
    <x v="0"/>
    <x v="8"/>
    <x v="8"/>
    <n v="67.942000000000007"/>
    <n v="96.899999999999991"/>
    <n v="85.4"/>
    <n v="33.799999999999997"/>
  </r>
  <r>
    <x v="6"/>
    <x v="0"/>
    <x v="6"/>
    <x v="6"/>
    <x v="1"/>
    <x v="9"/>
    <x v="13"/>
    <x v="13"/>
    <x v="0"/>
    <x v="1"/>
    <x v="1"/>
    <n v="309.72400000000005"/>
    <n v="534.20000000000005"/>
    <n v="470.59999999999997"/>
    <n v="429.2"/>
  </r>
  <r>
    <x v="6"/>
    <x v="0"/>
    <x v="6"/>
    <x v="6"/>
    <x v="1"/>
    <x v="6"/>
    <x v="11"/>
    <x v="11"/>
    <x v="0"/>
    <x v="5"/>
    <x v="5"/>
    <n v="83.1"/>
    <n v="14.5"/>
    <n v="12"/>
    <n v="11.5"/>
  </r>
  <r>
    <x v="6"/>
    <x v="0"/>
    <x v="6"/>
    <x v="6"/>
    <x v="1"/>
    <x v="4"/>
    <x v="14"/>
    <x v="14"/>
    <x v="0"/>
    <x v="1"/>
    <x v="1"/>
    <n v="771.17600000000016"/>
    <n v="201.5"/>
    <n v="174.4"/>
    <n v="787.9"/>
  </r>
  <r>
    <x v="6"/>
    <x v="0"/>
    <x v="6"/>
    <x v="6"/>
    <x v="1"/>
    <x v="5"/>
    <x v="6"/>
    <x v="6"/>
    <x v="0"/>
    <x v="6"/>
    <x v="6"/>
    <n v="351.3859999999998"/>
    <n v="159"/>
    <n v="135.60000000000002"/>
    <n v="58.6"/>
  </r>
  <r>
    <x v="6"/>
    <x v="0"/>
    <x v="6"/>
    <x v="6"/>
    <x v="1"/>
    <x v="8"/>
    <x v="12"/>
    <x v="12"/>
    <x v="0"/>
    <x v="1"/>
    <x v="1"/>
    <n v="424.58599999999996"/>
    <n v="342.40000000000003"/>
    <n v="296.2"/>
    <n v="244.79999999999998"/>
  </r>
  <r>
    <x v="6"/>
    <x v="0"/>
    <x v="6"/>
    <x v="6"/>
    <x v="1"/>
    <x v="5"/>
    <x v="7"/>
    <x v="7"/>
    <x v="0"/>
    <x v="1"/>
    <x v="1"/>
    <n v="274.58200000000011"/>
    <n v="146.4"/>
    <n v="126.1"/>
    <n v="301"/>
  </r>
  <r>
    <x v="6"/>
    <x v="0"/>
    <x v="6"/>
    <x v="6"/>
    <x v="2"/>
    <x v="18"/>
    <x v="23"/>
    <x v="23"/>
    <x v="0"/>
    <x v="7"/>
    <x v="7"/>
    <n v="19.300000000000004"/>
    <n v="0"/>
    <n v="0"/>
    <n v="0"/>
  </r>
  <r>
    <x v="6"/>
    <x v="0"/>
    <x v="6"/>
    <x v="6"/>
    <x v="2"/>
    <x v="18"/>
    <x v="23"/>
    <x v="23"/>
    <x v="0"/>
    <x v="9"/>
    <x v="9"/>
    <n v="12"/>
    <n v="0"/>
    <n v="0"/>
    <n v="0"/>
  </r>
  <r>
    <x v="6"/>
    <x v="0"/>
    <x v="6"/>
    <x v="6"/>
    <x v="2"/>
    <x v="18"/>
    <x v="23"/>
    <x v="23"/>
    <x v="0"/>
    <x v="6"/>
    <x v="6"/>
    <n v="19.600000000000001"/>
    <n v="0"/>
    <n v="0"/>
    <n v="0"/>
  </r>
  <r>
    <x v="6"/>
    <x v="0"/>
    <x v="6"/>
    <x v="6"/>
    <x v="2"/>
    <x v="18"/>
    <x v="23"/>
    <x v="23"/>
    <x v="0"/>
    <x v="3"/>
    <x v="3"/>
    <n v="5.5"/>
    <n v="0"/>
    <n v="0"/>
    <n v="0"/>
  </r>
  <r>
    <x v="6"/>
    <x v="0"/>
    <x v="6"/>
    <x v="6"/>
    <x v="2"/>
    <x v="12"/>
    <x v="27"/>
    <x v="27"/>
    <x v="0"/>
    <x v="0"/>
    <x v="0"/>
    <n v="33.6"/>
    <n v="0"/>
    <n v="0"/>
    <n v="0"/>
  </r>
  <r>
    <x v="6"/>
    <x v="0"/>
    <x v="6"/>
    <x v="6"/>
    <x v="2"/>
    <x v="14"/>
    <x v="19"/>
    <x v="19"/>
    <x v="0"/>
    <x v="3"/>
    <x v="3"/>
    <n v="80.8"/>
    <n v="0"/>
    <n v="0"/>
    <n v="0"/>
  </r>
  <r>
    <x v="6"/>
    <x v="0"/>
    <x v="6"/>
    <x v="6"/>
    <x v="2"/>
    <x v="18"/>
    <x v="29"/>
    <x v="29"/>
    <x v="0"/>
    <x v="12"/>
    <x v="12"/>
    <n v="5.3"/>
    <n v="0"/>
    <n v="0"/>
    <n v="0"/>
  </r>
  <r>
    <x v="6"/>
    <x v="0"/>
    <x v="6"/>
    <x v="6"/>
    <x v="2"/>
    <x v="20"/>
    <x v="26"/>
    <x v="26"/>
    <x v="0"/>
    <x v="0"/>
    <x v="0"/>
    <n v="32.399999999999991"/>
    <n v="0"/>
    <n v="0"/>
    <n v="0"/>
  </r>
  <r>
    <x v="6"/>
    <x v="0"/>
    <x v="6"/>
    <x v="6"/>
    <x v="2"/>
    <x v="11"/>
    <x v="16"/>
    <x v="16"/>
    <x v="0"/>
    <x v="5"/>
    <x v="5"/>
    <n v="0.70000000000000018"/>
    <n v="0"/>
    <n v="0"/>
    <n v="0"/>
  </r>
  <r>
    <x v="6"/>
    <x v="0"/>
    <x v="6"/>
    <x v="6"/>
    <x v="2"/>
    <x v="12"/>
    <x v="27"/>
    <x v="27"/>
    <x v="0"/>
    <x v="12"/>
    <x v="12"/>
    <n v="0.70000000000000018"/>
    <n v="0"/>
    <n v="0"/>
    <n v="0"/>
  </r>
  <r>
    <x v="6"/>
    <x v="0"/>
    <x v="6"/>
    <x v="6"/>
    <x v="2"/>
    <x v="15"/>
    <x v="20"/>
    <x v="20"/>
    <x v="0"/>
    <x v="5"/>
    <x v="5"/>
    <n v="6.2999999999999963"/>
    <n v="0"/>
    <n v="0"/>
    <n v="0"/>
  </r>
  <r>
    <x v="6"/>
    <x v="0"/>
    <x v="6"/>
    <x v="6"/>
    <x v="2"/>
    <x v="12"/>
    <x v="27"/>
    <x v="27"/>
    <x v="0"/>
    <x v="3"/>
    <x v="3"/>
    <n v="136.6"/>
    <n v="0"/>
    <n v="0"/>
    <n v="0"/>
  </r>
  <r>
    <x v="6"/>
    <x v="0"/>
    <x v="6"/>
    <x v="6"/>
    <x v="2"/>
    <x v="14"/>
    <x v="19"/>
    <x v="19"/>
    <x v="0"/>
    <x v="12"/>
    <x v="12"/>
    <n v="0"/>
    <n v="0"/>
    <n v="0"/>
    <n v="0"/>
  </r>
  <r>
    <x v="6"/>
    <x v="0"/>
    <x v="6"/>
    <x v="6"/>
    <x v="2"/>
    <x v="20"/>
    <x v="26"/>
    <x v="26"/>
    <x v="0"/>
    <x v="9"/>
    <x v="9"/>
    <n v="95.2"/>
    <n v="0"/>
    <n v="0"/>
    <n v="0"/>
  </r>
  <r>
    <x v="6"/>
    <x v="0"/>
    <x v="6"/>
    <x v="6"/>
    <x v="2"/>
    <x v="10"/>
    <x v="15"/>
    <x v="15"/>
    <x v="0"/>
    <x v="12"/>
    <x v="12"/>
    <n v="2.1180000000000003"/>
    <n v="0"/>
    <n v="0"/>
    <n v="0"/>
  </r>
  <r>
    <x v="6"/>
    <x v="0"/>
    <x v="6"/>
    <x v="6"/>
    <x v="2"/>
    <x v="12"/>
    <x v="27"/>
    <x v="27"/>
    <x v="0"/>
    <x v="4"/>
    <x v="4"/>
    <n v="135.90400000000002"/>
    <n v="0"/>
    <n v="0"/>
    <n v="0"/>
  </r>
  <r>
    <x v="6"/>
    <x v="0"/>
    <x v="6"/>
    <x v="6"/>
    <x v="2"/>
    <x v="17"/>
    <x v="22"/>
    <x v="22"/>
    <x v="0"/>
    <x v="4"/>
    <x v="4"/>
    <n v="37.729999999999997"/>
    <n v="0"/>
    <n v="0"/>
    <n v="0"/>
  </r>
  <r>
    <x v="6"/>
    <x v="0"/>
    <x v="6"/>
    <x v="6"/>
    <x v="2"/>
    <x v="10"/>
    <x v="24"/>
    <x v="24"/>
    <x v="0"/>
    <x v="0"/>
    <x v="0"/>
    <n v="129.852"/>
    <n v="0"/>
    <n v="0"/>
    <n v="0"/>
  </r>
  <r>
    <x v="6"/>
    <x v="0"/>
    <x v="6"/>
    <x v="6"/>
    <x v="2"/>
    <x v="19"/>
    <x v="25"/>
    <x v="25"/>
    <x v="0"/>
    <x v="4"/>
    <x v="4"/>
    <n v="9.5860000000000003"/>
    <n v="0"/>
    <n v="0"/>
    <n v="0"/>
  </r>
  <r>
    <x v="6"/>
    <x v="0"/>
    <x v="6"/>
    <x v="6"/>
    <x v="2"/>
    <x v="18"/>
    <x v="29"/>
    <x v="29"/>
    <x v="0"/>
    <x v="9"/>
    <x v="9"/>
    <n v="1.9999999999988916E-3"/>
    <n v="0"/>
    <n v="0"/>
    <n v="0"/>
  </r>
  <r>
    <x v="6"/>
    <x v="0"/>
    <x v="6"/>
    <x v="6"/>
    <x v="2"/>
    <x v="13"/>
    <x v="18"/>
    <x v="18"/>
    <x v="0"/>
    <x v="12"/>
    <x v="12"/>
    <n v="0.1899999999999995"/>
    <n v="0"/>
    <n v="0"/>
    <n v="0"/>
  </r>
  <r>
    <x v="6"/>
    <x v="0"/>
    <x v="6"/>
    <x v="6"/>
    <x v="2"/>
    <x v="10"/>
    <x v="15"/>
    <x v="15"/>
    <x v="0"/>
    <x v="3"/>
    <x v="3"/>
    <n v="41.281999999999996"/>
    <n v="6.7"/>
    <n v="5.9"/>
    <n v="8.5"/>
  </r>
  <r>
    <x v="6"/>
    <x v="0"/>
    <x v="6"/>
    <x v="6"/>
    <x v="2"/>
    <x v="16"/>
    <x v="21"/>
    <x v="21"/>
    <x v="0"/>
    <x v="0"/>
    <x v="0"/>
    <n v="136.70000000000002"/>
    <n v="13.6"/>
    <n v="11.3"/>
    <n v="0"/>
  </r>
  <r>
    <x v="6"/>
    <x v="0"/>
    <x v="6"/>
    <x v="6"/>
    <x v="2"/>
    <x v="13"/>
    <x v="18"/>
    <x v="18"/>
    <x v="0"/>
    <x v="2"/>
    <x v="2"/>
    <n v="15.976000000000003"/>
    <n v="8.4"/>
    <n v="6.9"/>
    <n v="12"/>
  </r>
  <r>
    <x v="6"/>
    <x v="0"/>
    <x v="6"/>
    <x v="6"/>
    <x v="2"/>
    <x v="18"/>
    <x v="29"/>
    <x v="29"/>
    <x v="0"/>
    <x v="2"/>
    <x v="2"/>
    <n v="11.200000000000003"/>
    <n v="2.7"/>
    <n v="2.4"/>
    <n v="0"/>
  </r>
  <r>
    <x v="6"/>
    <x v="0"/>
    <x v="6"/>
    <x v="6"/>
    <x v="2"/>
    <x v="10"/>
    <x v="15"/>
    <x v="15"/>
    <x v="0"/>
    <x v="9"/>
    <x v="9"/>
    <n v="25.751999999999995"/>
    <n v="10.4"/>
    <n v="9.4"/>
    <n v="29.4"/>
  </r>
  <r>
    <x v="6"/>
    <x v="0"/>
    <x v="6"/>
    <x v="6"/>
    <x v="2"/>
    <x v="13"/>
    <x v="18"/>
    <x v="18"/>
    <x v="0"/>
    <x v="9"/>
    <x v="9"/>
    <n v="39.645999999999994"/>
    <n v="60"/>
    <n v="51.7"/>
    <n v="128.80000000000001"/>
  </r>
  <r>
    <x v="6"/>
    <x v="0"/>
    <x v="6"/>
    <x v="6"/>
    <x v="2"/>
    <x v="17"/>
    <x v="22"/>
    <x v="22"/>
    <x v="0"/>
    <x v="9"/>
    <x v="9"/>
    <n v="119.224"/>
    <n v="62.6"/>
    <n v="52.5"/>
    <n v="53.600000000000009"/>
  </r>
  <r>
    <x v="6"/>
    <x v="0"/>
    <x v="6"/>
    <x v="6"/>
    <x v="2"/>
    <x v="10"/>
    <x v="15"/>
    <x v="15"/>
    <x v="0"/>
    <x v="5"/>
    <x v="5"/>
    <n v="26.854000000000017"/>
    <n v="67.800000000000011"/>
    <n v="60.5"/>
    <n v="121.10000000000001"/>
  </r>
  <r>
    <x v="6"/>
    <x v="0"/>
    <x v="6"/>
    <x v="6"/>
    <x v="2"/>
    <x v="10"/>
    <x v="15"/>
    <x v="15"/>
    <x v="0"/>
    <x v="4"/>
    <x v="4"/>
    <n v="39.82800000000001"/>
    <n v="8"/>
    <n v="6.7"/>
    <n v="11.2"/>
  </r>
  <r>
    <x v="6"/>
    <x v="0"/>
    <x v="6"/>
    <x v="6"/>
    <x v="2"/>
    <x v="10"/>
    <x v="15"/>
    <x v="15"/>
    <x v="0"/>
    <x v="2"/>
    <x v="2"/>
    <n v="7.7439999999999998"/>
    <n v="11.1"/>
    <n v="9.8000000000000007"/>
    <n v="32.9"/>
  </r>
  <r>
    <x v="6"/>
    <x v="0"/>
    <x v="6"/>
    <x v="6"/>
    <x v="2"/>
    <x v="10"/>
    <x v="28"/>
    <x v="28"/>
    <x v="0"/>
    <x v="4"/>
    <x v="4"/>
    <n v="33.444000000000003"/>
    <n v="13.4"/>
    <n v="11.7"/>
    <n v="15.8"/>
  </r>
  <r>
    <x v="6"/>
    <x v="0"/>
    <x v="6"/>
    <x v="6"/>
    <x v="2"/>
    <x v="11"/>
    <x v="16"/>
    <x v="16"/>
    <x v="0"/>
    <x v="2"/>
    <x v="2"/>
    <n v="9.4879999999999995"/>
    <n v="2.7"/>
    <n v="2.5"/>
    <n v="2.2000000000000002"/>
  </r>
  <r>
    <x v="6"/>
    <x v="0"/>
    <x v="6"/>
    <x v="6"/>
    <x v="2"/>
    <x v="18"/>
    <x v="29"/>
    <x v="29"/>
    <x v="0"/>
    <x v="3"/>
    <x v="3"/>
    <n v="95.885999999999967"/>
    <n v="40.700000000000003"/>
    <n v="34.6"/>
    <n v="27.8"/>
  </r>
  <r>
    <x v="6"/>
    <x v="0"/>
    <x v="6"/>
    <x v="6"/>
    <x v="2"/>
    <x v="20"/>
    <x v="26"/>
    <x v="26"/>
    <x v="0"/>
    <x v="4"/>
    <x v="4"/>
    <n v="9.6180000000000003"/>
    <n v="1.1000000000000001"/>
    <n v="0.9"/>
    <n v="1.8"/>
  </r>
  <r>
    <x v="6"/>
    <x v="0"/>
    <x v="6"/>
    <x v="6"/>
    <x v="2"/>
    <x v="20"/>
    <x v="26"/>
    <x v="26"/>
    <x v="0"/>
    <x v="6"/>
    <x v="6"/>
    <n v="33.726000000000006"/>
    <n v="11.8"/>
    <n v="10.4"/>
    <n v="14.399999999999999"/>
  </r>
  <r>
    <x v="6"/>
    <x v="0"/>
    <x v="6"/>
    <x v="6"/>
    <x v="2"/>
    <x v="20"/>
    <x v="26"/>
    <x v="26"/>
    <x v="0"/>
    <x v="2"/>
    <x v="2"/>
    <n v="0.19999999999999996"/>
    <n v="0.6"/>
    <n v="0.5"/>
    <n v="2.7"/>
  </r>
  <r>
    <x v="6"/>
    <x v="0"/>
    <x v="6"/>
    <x v="6"/>
    <x v="2"/>
    <x v="17"/>
    <x v="22"/>
    <x v="22"/>
    <x v="0"/>
    <x v="7"/>
    <x v="7"/>
    <n v="1.9959999999999998"/>
    <n v="6"/>
    <n v="5.2"/>
    <n v="2.5"/>
  </r>
  <r>
    <x v="6"/>
    <x v="0"/>
    <x v="6"/>
    <x v="6"/>
    <x v="2"/>
    <x v="10"/>
    <x v="24"/>
    <x v="24"/>
    <x v="0"/>
    <x v="5"/>
    <x v="5"/>
    <n v="171.78399999999993"/>
    <n v="87.1"/>
    <n v="76.3"/>
    <n v="147.30000000000001"/>
  </r>
  <r>
    <x v="6"/>
    <x v="0"/>
    <x v="6"/>
    <x v="6"/>
    <x v="2"/>
    <x v="10"/>
    <x v="24"/>
    <x v="24"/>
    <x v="0"/>
    <x v="2"/>
    <x v="2"/>
    <n v="20.564000000000004"/>
    <n v="5.4"/>
    <n v="4.6999999999999993"/>
    <n v="13.600000000000001"/>
  </r>
  <r>
    <x v="6"/>
    <x v="0"/>
    <x v="6"/>
    <x v="6"/>
    <x v="2"/>
    <x v="11"/>
    <x v="16"/>
    <x v="16"/>
    <x v="0"/>
    <x v="9"/>
    <x v="9"/>
    <n v="55.833999999999996"/>
    <n v="31.2"/>
    <n v="26.8"/>
    <n v="41.7"/>
  </r>
  <r>
    <x v="6"/>
    <x v="0"/>
    <x v="6"/>
    <x v="6"/>
    <x v="2"/>
    <x v="10"/>
    <x v="15"/>
    <x v="15"/>
    <x v="0"/>
    <x v="0"/>
    <x v="0"/>
    <n v="178.05399999999995"/>
    <n v="52.1"/>
    <n v="43.8"/>
    <n v="106.5"/>
  </r>
  <r>
    <x v="6"/>
    <x v="0"/>
    <x v="6"/>
    <x v="6"/>
    <x v="2"/>
    <x v="13"/>
    <x v="18"/>
    <x v="18"/>
    <x v="0"/>
    <x v="6"/>
    <x v="6"/>
    <n v="46.521999999999991"/>
    <n v="26.6"/>
    <n v="22.4"/>
    <n v="42.900000000000006"/>
  </r>
  <r>
    <x v="6"/>
    <x v="0"/>
    <x v="6"/>
    <x v="6"/>
    <x v="2"/>
    <x v="13"/>
    <x v="18"/>
    <x v="18"/>
    <x v="0"/>
    <x v="3"/>
    <x v="3"/>
    <n v="31.146000000000001"/>
    <n v="6.7"/>
    <n v="5.8"/>
    <n v="23.5"/>
  </r>
  <r>
    <x v="6"/>
    <x v="0"/>
    <x v="6"/>
    <x v="6"/>
    <x v="2"/>
    <x v="13"/>
    <x v="18"/>
    <x v="18"/>
    <x v="0"/>
    <x v="0"/>
    <x v="0"/>
    <n v="68.424000000000035"/>
    <n v="46.900000000000006"/>
    <n v="41"/>
    <n v="111.4"/>
  </r>
  <r>
    <x v="6"/>
    <x v="0"/>
    <x v="6"/>
    <x v="6"/>
    <x v="2"/>
    <x v="14"/>
    <x v="19"/>
    <x v="19"/>
    <x v="0"/>
    <x v="9"/>
    <x v="9"/>
    <n v="141.27599999999998"/>
    <n v="91.1"/>
    <n v="77.7"/>
    <n v="184.9"/>
  </r>
  <r>
    <x v="6"/>
    <x v="0"/>
    <x v="6"/>
    <x v="6"/>
    <x v="2"/>
    <x v="14"/>
    <x v="19"/>
    <x v="19"/>
    <x v="0"/>
    <x v="4"/>
    <x v="4"/>
    <n v="62.000000000000007"/>
    <n v="15.600000000000001"/>
    <n v="13.6"/>
    <n v="26.1"/>
  </r>
  <r>
    <x v="6"/>
    <x v="0"/>
    <x v="6"/>
    <x v="6"/>
    <x v="2"/>
    <x v="10"/>
    <x v="28"/>
    <x v="28"/>
    <x v="0"/>
    <x v="8"/>
    <x v="8"/>
    <n v="41.699999999999967"/>
    <n v="77.599999999999994"/>
    <n v="69.8"/>
    <n v="4"/>
  </r>
  <r>
    <x v="6"/>
    <x v="0"/>
    <x v="6"/>
    <x v="6"/>
    <x v="2"/>
    <x v="16"/>
    <x v="21"/>
    <x v="21"/>
    <x v="0"/>
    <x v="6"/>
    <x v="6"/>
    <n v="80.400000000000006"/>
    <n v="31.299999999999997"/>
    <n v="28.3"/>
    <n v="20.6"/>
  </r>
  <r>
    <x v="6"/>
    <x v="0"/>
    <x v="6"/>
    <x v="6"/>
    <x v="2"/>
    <x v="16"/>
    <x v="21"/>
    <x v="21"/>
    <x v="0"/>
    <x v="3"/>
    <x v="3"/>
    <n v="79.675999999999988"/>
    <n v="95.1"/>
    <n v="82.1"/>
    <n v="118.5"/>
  </r>
  <r>
    <x v="6"/>
    <x v="0"/>
    <x v="6"/>
    <x v="6"/>
    <x v="2"/>
    <x v="16"/>
    <x v="21"/>
    <x v="21"/>
    <x v="0"/>
    <x v="4"/>
    <x v="4"/>
    <n v="4.1000000000000005"/>
    <n v="6.2"/>
    <n v="5.3"/>
    <n v="2.5"/>
  </r>
  <r>
    <x v="6"/>
    <x v="0"/>
    <x v="6"/>
    <x v="6"/>
    <x v="2"/>
    <x v="16"/>
    <x v="21"/>
    <x v="21"/>
    <x v="0"/>
    <x v="2"/>
    <x v="2"/>
    <n v="1.5880000000000003"/>
    <n v="2.7"/>
    <n v="2.2999999999999998"/>
    <n v="2.4"/>
  </r>
  <r>
    <x v="6"/>
    <x v="0"/>
    <x v="6"/>
    <x v="6"/>
    <x v="2"/>
    <x v="11"/>
    <x v="16"/>
    <x v="16"/>
    <x v="0"/>
    <x v="4"/>
    <x v="4"/>
    <n v="17.099999999999998"/>
    <n v="3.1"/>
    <n v="2.7"/>
    <n v="5.3"/>
  </r>
  <r>
    <x v="6"/>
    <x v="0"/>
    <x v="6"/>
    <x v="6"/>
    <x v="2"/>
    <x v="10"/>
    <x v="28"/>
    <x v="28"/>
    <x v="0"/>
    <x v="6"/>
    <x v="6"/>
    <n v="69.771999999999963"/>
    <n v="19.7"/>
    <n v="17"/>
    <n v="69.5"/>
  </r>
  <r>
    <x v="6"/>
    <x v="0"/>
    <x v="6"/>
    <x v="6"/>
    <x v="2"/>
    <x v="10"/>
    <x v="28"/>
    <x v="28"/>
    <x v="0"/>
    <x v="5"/>
    <x v="5"/>
    <n v="1218.2219999999995"/>
    <n v="358.20000000000005"/>
    <n v="314.79999999999995"/>
    <n v="856.69999999999993"/>
  </r>
  <r>
    <x v="6"/>
    <x v="0"/>
    <x v="6"/>
    <x v="6"/>
    <x v="2"/>
    <x v="10"/>
    <x v="28"/>
    <x v="28"/>
    <x v="0"/>
    <x v="3"/>
    <x v="3"/>
    <n v="182.98400000000001"/>
    <n v="128.9"/>
    <n v="111.7"/>
    <n v="196.1"/>
  </r>
  <r>
    <x v="6"/>
    <x v="0"/>
    <x v="6"/>
    <x v="6"/>
    <x v="2"/>
    <x v="10"/>
    <x v="28"/>
    <x v="28"/>
    <x v="0"/>
    <x v="12"/>
    <x v="12"/>
    <n v="4.5480000000000009"/>
    <n v="3.6"/>
    <n v="3.1"/>
    <n v="26.7"/>
  </r>
  <r>
    <x v="6"/>
    <x v="0"/>
    <x v="6"/>
    <x v="6"/>
    <x v="2"/>
    <x v="20"/>
    <x v="26"/>
    <x v="26"/>
    <x v="0"/>
    <x v="7"/>
    <x v="7"/>
    <n v="4.2000000000000037"/>
    <n v="11.5"/>
    <n v="9.8999999999999986"/>
    <n v="0"/>
  </r>
  <r>
    <x v="6"/>
    <x v="0"/>
    <x v="6"/>
    <x v="6"/>
    <x v="2"/>
    <x v="20"/>
    <x v="26"/>
    <x v="26"/>
    <x v="0"/>
    <x v="5"/>
    <x v="5"/>
    <n v="30.099999999999991"/>
    <n v="4.7"/>
    <n v="4"/>
    <n v="30.7"/>
  </r>
  <r>
    <x v="6"/>
    <x v="0"/>
    <x v="6"/>
    <x v="6"/>
    <x v="2"/>
    <x v="14"/>
    <x v="19"/>
    <x v="19"/>
    <x v="0"/>
    <x v="0"/>
    <x v="0"/>
    <n v="48.399999999999963"/>
    <n v="108.8"/>
    <n v="94.699999999999989"/>
    <n v="230.9"/>
  </r>
  <r>
    <x v="6"/>
    <x v="0"/>
    <x v="6"/>
    <x v="6"/>
    <x v="2"/>
    <x v="11"/>
    <x v="16"/>
    <x v="16"/>
    <x v="0"/>
    <x v="7"/>
    <x v="7"/>
    <n v="11.695999999999998"/>
    <n v="18.299999999999997"/>
    <n v="15.8"/>
    <n v="7.6"/>
  </r>
  <r>
    <x v="6"/>
    <x v="0"/>
    <x v="6"/>
    <x v="6"/>
    <x v="2"/>
    <x v="11"/>
    <x v="16"/>
    <x v="16"/>
    <x v="0"/>
    <x v="1"/>
    <x v="1"/>
    <n v="71.599999999999994"/>
    <n v="39.599999999999994"/>
    <n v="33.299999999999997"/>
    <n v="26.9"/>
  </r>
  <r>
    <x v="6"/>
    <x v="0"/>
    <x v="6"/>
    <x v="6"/>
    <x v="2"/>
    <x v="19"/>
    <x v="25"/>
    <x v="25"/>
    <x v="0"/>
    <x v="5"/>
    <x v="5"/>
    <n v="48.096000000000004"/>
    <n v="174.2"/>
    <n v="152.1"/>
    <n v="169.10000000000002"/>
  </r>
  <r>
    <x v="6"/>
    <x v="0"/>
    <x v="6"/>
    <x v="6"/>
    <x v="2"/>
    <x v="19"/>
    <x v="25"/>
    <x v="25"/>
    <x v="0"/>
    <x v="8"/>
    <x v="8"/>
    <n v="59.931999999999988"/>
    <n v="164.70000000000002"/>
    <n v="142.6"/>
    <n v="32.1"/>
  </r>
  <r>
    <x v="6"/>
    <x v="0"/>
    <x v="6"/>
    <x v="6"/>
    <x v="2"/>
    <x v="10"/>
    <x v="15"/>
    <x v="15"/>
    <x v="0"/>
    <x v="6"/>
    <x v="6"/>
    <n v="20.434000000000001"/>
    <n v="59.5"/>
    <n v="51.5"/>
    <n v="68.3"/>
  </r>
  <r>
    <x v="6"/>
    <x v="0"/>
    <x v="6"/>
    <x v="6"/>
    <x v="2"/>
    <x v="12"/>
    <x v="17"/>
    <x v="17"/>
    <x v="0"/>
    <x v="7"/>
    <x v="7"/>
    <n v="75.77000000000001"/>
    <n v="60.8"/>
    <n v="52.900000000000006"/>
    <n v="79.400000000000006"/>
  </r>
  <r>
    <x v="6"/>
    <x v="0"/>
    <x v="6"/>
    <x v="6"/>
    <x v="2"/>
    <x v="10"/>
    <x v="24"/>
    <x v="24"/>
    <x v="0"/>
    <x v="6"/>
    <x v="6"/>
    <n v="110.846"/>
    <n v="63.3"/>
    <n v="55.2"/>
    <n v="122.10000000000001"/>
  </r>
  <r>
    <x v="6"/>
    <x v="0"/>
    <x v="6"/>
    <x v="6"/>
    <x v="2"/>
    <x v="10"/>
    <x v="24"/>
    <x v="24"/>
    <x v="0"/>
    <x v="3"/>
    <x v="3"/>
    <n v="50.627999999999986"/>
    <n v="23.6"/>
    <n v="19.7"/>
    <n v="22"/>
  </r>
  <r>
    <x v="6"/>
    <x v="0"/>
    <x v="6"/>
    <x v="6"/>
    <x v="2"/>
    <x v="10"/>
    <x v="24"/>
    <x v="24"/>
    <x v="0"/>
    <x v="4"/>
    <x v="4"/>
    <n v="21.586000000000002"/>
    <n v="16.200000000000003"/>
    <n v="14.4"/>
    <n v="23.3"/>
  </r>
  <r>
    <x v="6"/>
    <x v="0"/>
    <x v="6"/>
    <x v="6"/>
    <x v="2"/>
    <x v="11"/>
    <x v="16"/>
    <x v="16"/>
    <x v="0"/>
    <x v="0"/>
    <x v="0"/>
    <n v="235.76999999999998"/>
    <n v="78.2"/>
    <n v="67.599999999999994"/>
    <n v="111.7"/>
  </r>
  <r>
    <x v="6"/>
    <x v="0"/>
    <x v="6"/>
    <x v="6"/>
    <x v="2"/>
    <x v="10"/>
    <x v="24"/>
    <x v="24"/>
    <x v="0"/>
    <x v="9"/>
    <x v="9"/>
    <n v="162.45599999999999"/>
    <n v="93.9"/>
    <n v="80.2"/>
    <n v="68.400000000000006"/>
  </r>
  <r>
    <x v="6"/>
    <x v="0"/>
    <x v="6"/>
    <x v="6"/>
    <x v="2"/>
    <x v="11"/>
    <x v="16"/>
    <x v="16"/>
    <x v="0"/>
    <x v="6"/>
    <x v="6"/>
    <n v="30.705999999999985"/>
    <n v="135.70000000000002"/>
    <n v="117.5"/>
    <n v="164.89999999999998"/>
  </r>
  <r>
    <x v="6"/>
    <x v="0"/>
    <x v="6"/>
    <x v="6"/>
    <x v="2"/>
    <x v="11"/>
    <x v="16"/>
    <x v="16"/>
    <x v="0"/>
    <x v="3"/>
    <x v="3"/>
    <n v="24.616"/>
    <n v="20.3"/>
    <n v="17.3"/>
    <n v="12.1"/>
  </r>
  <r>
    <x v="6"/>
    <x v="0"/>
    <x v="6"/>
    <x v="6"/>
    <x v="2"/>
    <x v="11"/>
    <x v="16"/>
    <x v="16"/>
    <x v="0"/>
    <x v="8"/>
    <x v="8"/>
    <n v="15.799999999999997"/>
    <n v="9.4"/>
    <n v="8.1"/>
    <n v="3.9"/>
  </r>
  <r>
    <x v="6"/>
    <x v="0"/>
    <x v="6"/>
    <x v="6"/>
    <x v="2"/>
    <x v="17"/>
    <x v="22"/>
    <x v="22"/>
    <x v="0"/>
    <x v="6"/>
    <x v="6"/>
    <n v="258.58200000000016"/>
    <n v="318.7"/>
    <n v="280.60000000000002"/>
    <n v="402.4"/>
  </r>
  <r>
    <x v="6"/>
    <x v="0"/>
    <x v="6"/>
    <x v="6"/>
    <x v="2"/>
    <x v="17"/>
    <x v="22"/>
    <x v="22"/>
    <x v="0"/>
    <x v="5"/>
    <x v="5"/>
    <n v="41.556000000000026"/>
    <n v="183.7"/>
    <n v="157.9"/>
    <n v="138.6"/>
  </r>
  <r>
    <x v="6"/>
    <x v="0"/>
    <x v="6"/>
    <x v="6"/>
    <x v="2"/>
    <x v="17"/>
    <x v="22"/>
    <x v="22"/>
    <x v="0"/>
    <x v="3"/>
    <x v="3"/>
    <n v="71.163999999999973"/>
    <n v="179.8"/>
    <n v="155.99999999999997"/>
    <n v="234.60000000000002"/>
  </r>
  <r>
    <x v="6"/>
    <x v="0"/>
    <x v="6"/>
    <x v="6"/>
    <x v="2"/>
    <x v="17"/>
    <x v="22"/>
    <x v="22"/>
    <x v="0"/>
    <x v="2"/>
    <x v="2"/>
    <n v="20.669999999999995"/>
    <n v="44.5"/>
    <n v="38.5"/>
    <n v="52.1"/>
  </r>
  <r>
    <x v="6"/>
    <x v="0"/>
    <x v="6"/>
    <x v="6"/>
    <x v="2"/>
    <x v="12"/>
    <x v="17"/>
    <x v="17"/>
    <x v="0"/>
    <x v="8"/>
    <x v="8"/>
    <n v="33.120000000000005"/>
    <n v="43.3"/>
    <n v="37.299999999999997"/>
    <n v="27.2"/>
  </r>
  <r>
    <x v="6"/>
    <x v="0"/>
    <x v="6"/>
    <x v="6"/>
    <x v="2"/>
    <x v="12"/>
    <x v="17"/>
    <x v="17"/>
    <x v="0"/>
    <x v="0"/>
    <x v="0"/>
    <n v="191.11800000000002"/>
    <n v="80.900000000000006"/>
    <n v="68.699999999999989"/>
    <n v="78.2"/>
  </r>
  <r>
    <x v="6"/>
    <x v="0"/>
    <x v="6"/>
    <x v="6"/>
    <x v="2"/>
    <x v="14"/>
    <x v="19"/>
    <x v="19"/>
    <x v="0"/>
    <x v="6"/>
    <x v="6"/>
    <n v="73.492000000000019"/>
    <n v="54.3"/>
    <n v="45.9"/>
    <n v="36.799999999999997"/>
  </r>
  <r>
    <x v="6"/>
    <x v="0"/>
    <x v="6"/>
    <x v="6"/>
    <x v="2"/>
    <x v="14"/>
    <x v="19"/>
    <x v="19"/>
    <x v="0"/>
    <x v="2"/>
    <x v="2"/>
    <n v="131.06799999999998"/>
    <n v="30.8"/>
    <n v="26.6"/>
    <n v="46.8"/>
  </r>
  <r>
    <x v="6"/>
    <x v="0"/>
    <x v="6"/>
    <x v="6"/>
    <x v="2"/>
    <x v="19"/>
    <x v="25"/>
    <x v="25"/>
    <x v="0"/>
    <x v="7"/>
    <x v="7"/>
    <n v="39.592000000000006"/>
    <n v="69.999999999999986"/>
    <n v="60.9"/>
    <n v="26.9"/>
  </r>
  <r>
    <x v="6"/>
    <x v="0"/>
    <x v="6"/>
    <x v="6"/>
    <x v="2"/>
    <x v="17"/>
    <x v="22"/>
    <x v="22"/>
    <x v="0"/>
    <x v="0"/>
    <x v="0"/>
    <n v="137.29800000000003"/>
    <n v="250.3"/>
    <n v="221.99999999999997"/>
    <n v="534.30000000000007"/>
  </r>
  <r>
    <x v="6"/>
    <x v="0"/>
    <x v="6"/>
    <x v="6"/>
    <x v="2"/>
    <x v="18"/>
    <x v="23"/>
    <x v="23"/>
    <x v="0"/>
    <x v="2"/>
    <x v="2"/>
    <n v="4.2540000000000004"/>
    <n v="15.299999999999999"/>
    <n v="13.100000000000001"/>
    <n v="0.1"/>
  </r>
  <r>
    <x v="6"/>
    <x v="0"/>
    <x v="6"/>
    <x v="6"/>
    <x v="2"/>
    <x v="12"/>
    <x v="17"/>
    <x v="17"/>
    <x v="0"/>
    <x v="6"/>
    <x v="6"/>
    <n v="410.0800000000001"/>
    <n v="183.6"/>
    <n v="159.19999999999999"/>
    <n v="393.2"/>
  </r>
  <r>
    <x v="6"/>
    <x v="0"/>
    <x v="6"/>
    <x v="6"/>
    <x v="2"/>
    <x v="12"/>
    <x v="17"/>
    <x v="17"/>
    <x v="0"/>
    <x v="3"/>
    <x v="3"/>
    <n v="247.72599999999994"/>
    <n v="314.8"/>
    <n v="266.7"/>
    <n v="521.9"/>
  </r>
  <r>
    <x v="6"/>
    <x v="0"/>
    <x v="6"/>
    <x v="6"/>
    <x v="2"/>
    <x v="13"/>
    <x v="18"/>
    <x v="18"/>
    <x v="0"/>
    <x v="7"/>
    <x v="7"/>
    <n v="39"/>
    <n v="15.2"/>
    <n v="13.3"/>
    <n v="18.399999999999999"/>
  </r>
  <r>
    <x v="6"/>
    <x v="0"/>
    <x v="6"/>
    <x v="6"/>
    <x v="2"/>
    <x v="13"/>
    <x v="18"/>
    <x v="18"/>
    <x v="0"/>
    <x v="1"/>
    <x v="1"/>
    <n v="10.545999999999999"/>
    <n v="9.1"/>
    <n v="7.6999999999999993"/>
    <n v="2.6"/>
  </r>
  <r>
    <x v="6"/>
    <x v="0"/>
    <x v="6"/>
    <x v="6"/>
    <x v="2"/>
    <x v="15"/>
    <x v="20"/>
    <x v="20"/>
    <x v="0"/>
    <x v="4"/>
    <x v="4"/>
    <n v="1.2279999999999993"/>
    <n v="9.1999999999999993"/>
    <n v="8"/>
    <n v="6"/>
  </r>
  <r>
    <x v="6"/>
    <x v="0"/>
    <x v="6"/>
    <x v="6"/>
    <x v="2"/>
    <x v="15"/>
    <x v="20"/>
    <x v="20"/>
    <x v="0"/>
    <x v="2"/>
    <x v="2"/>
    <n v="40.427999999999997"/>
    <n v="3.1"/>
    <n v="2.6999999999999997"/>
    <n v="12.7"/>
  </r>
  <r>
    <x v="6"/>
    <x v="0"/>
    <x v="6"/>
    <x v="6"/>
    <x v="2"/>
    <x v="18"/>
    <x v="23"/>
    <x v="23"/>
    <x v="0"/>
    <x v="5"/>
    <x v="5"/>
    <n v="0.10999999999999999"/>
    <n v="0.6"/>
    <n v="0.5"/>
    <n v="0"/>
  </r>
  <r>
    <x v="6"/>
    <x v="0"/>
    <x v="6"/>
    <x v="6"/>
    <x v="2"/>
    <x v="18"/>
    <x v="23"/>
    <x v="23"/>
    <x v="0"/>
    <x v="4"/>
    <x v="4"/>
    <n v="0"/>
    <n v="0"/>
    <n v="0"/>
    <n v="0"/>
  </r>
  <r>
    <x v="6"/>
    <x v="0"/>
    <x v="6"/>
    <x v="6"/>
    <x v="2"/>
    <x v="12"/>
    <x v="17"/>
    <x v="17"/>
    <x v="0"/>
    <x v="1"/>
    <x v="1"/>
    <n v="70.278000000000006"/>
    <n v="33.5"/>
    <n v="29.9"/>
    <n v="18"/>
  </r>
  <r>
    <x v="6"/>
    <x v="0"/>
    <x v="6"/>
    <x v="6"/>
    <x v="2"/>
    <x v="18"/>
    <x v="23"/>
    <x v="23"/>
    <x v="0"/>
    <x v="8"/>
    <x v="8"/>
    <n v="0.20000000000000007"/>
    <n v="0.8"/>
    <n v="0.6"/>
    <n v="0"/>
  </r>
  <r>
    <x v="6"/>
    <x v="0"/>
    <x v="6"/>
    <x v="6"/>
    <x v="2"/>
    <x v="12"/>
    <x v="17"/>
    <x v="17"/>
    <x v="0"/>
    <x v="4"/>
    <x v="4"/>
    <n v="26.149999999999995"/>
    <n v="40.400000000000006"/>
    <n v="35.299999999999997"/>
    <n v="34.700000000000003"/>
  </r>
  <r>
    <x v="6"/>
    <x v="0"/>
    <x v="6"/>
    <x v="6"/>
    <x v="2"/>
    <x v="12"/>
    <x v="17"/>
    <x v="17"/>
    <x v="0"/>
    <x v="2"/>
    <x v="2"/>
    <n v="149.00800000000001"/>
    <n v="50.5"/>
    <n v="45.3"/>
    <n v="75.899999999999991"/>
  </r>
  <r>
    <x v="6"/>
    <x v="0"/>
    <x v="6"/>
    <x v="6"/>
    <x v="2"/>
    <x v="12"/>
    <x v="27"/>
    <x v="27"/>
    <x v="0"/>
    <x v="6"/>
    <x v="6"/>
    <n v="360.68799999999999"/>
    <n v="373.5"/>
    <n v="326.99999999999994"/>
    <n v="588.4"/>
  </r>
  <r>
    <x v="6"/>
    <x v="0"/>
    <x v="6"/>
    <x v="6"/>
    <x v="2"/>
    <x v="12"/>
    <x v="27"/>
    <x v="27"/>
    <x v="0"/>
    <x v="2"/>
    <x v="2"/>
    <n v="155.77999999999997"/>
    <n v="44.9"/>
    <n v="38.1"/>
    <n v="144.9"/>
  </r>
  <r>
    <x v="6"/>
    <x v="0"/>
    <x v="6"/>
    <x v="6"/>
    <x v="2"/>
    <x v="19"/>
    <x v="25"/>
    <x v="25"/>
    <x v="0"/>
    <x v="6"/>
    <x v="6"/>
    <n v="36.105999999999995"/>
    <n v="19.599999999999998"/>
    <n v="16.899999999999999"/>
    <n v="38"/>
  </r>
  <r>
    <x v="6"/>
    <x v="0"/>
    <x v="6"/>
    <x v="6"/>
    <x v="2"/>
    <x v="19"/>
    <x v="25"/>
    <x v="25"/>
    <x v="0"/>
    <x v="1"/>
    <x v="1"/>
    <n v="32.033999999999992"/>
    <n v="100.39999999999999"/>
    <n v="85.7"/>
    <n v="28.700000000000003"/>
  </r>
  <r>
    <x v="6"/>
    <x v="0"/>
    <x v="6"/>
    <x v="6"/>
    <x v="2"/>
    <x v="19"/>
    <x v="25"/>
    <x v="25"/>
    <x v="0"/>
    <x v="2"/>
    <x v="2"/>
    <n v="1.3860000000000015"/>
    <n v="8.1000000000000014"/>
    <n v="7.1"/>
    <n v="4.6999999999999993"/>
  </r>
  <r>
    <x v="6"/>
    <x v="0"/>
    <x v="6"/>
    <x v="6"/>
    <x v="2"/>
    <x v="18"/>
    <x v="29"/>
    <x v="29"/>
    <x v="0"/>
    <x v="6"/>
    <x v="6"/>
    <n v="38.732000000000006"/>
    <n v="27.2"/>
    <n v="23.5"/>
    <n v="27.1"/>
  </r>
  <r>
    <x v="6"/>
    <x v="0"/>
    <x v="6"/>
    <x v="6"/>
    <x v="2"/>
    <x v="18"/>
    <x v="29"/>
    <x v="29"/>
    <x v="0"/>
    <x v="4"/>
    <x v="4"/>
    <n v="35.027999999999992"/>
    <n v="31.099999999999998"/>
    <n v="27.9"/>
    <n v="26.6"/>
  </r>
  <r>
    <x v="6"/>
    <x v="0"/>
    <x v="6"/>
    <x v="6"/>
    <x v="0"/>
    <x v="2"/>
    <x v="3"/>
    <x v="3"/>
    <x v="1"/>
    <x v="11"/>
    <x v="11"/>
    <n v="4.8999999999999986"/>
    <n v="0"/>
    <n v="0"/>
    <n v="0"/>
  </r>
  <r>
    <x v="6"/>
    <x v="0"/>
    <x v="6"/>
    <x v="6"/>
    <x v="0"/>
    <x v="22"/>
    <x v="31"/>
    <x v="31"/>
    <x v="1"/>
    <x v="10"/>
    <x v="10"/>
    <n v="3.8599999999999985"/>
    <n v="0"/>
    <n v="0"/>
    <n v="0"/>
  </r>
  <r>
    <x v="6"/>
    <x v="0"/>
    <x v="6"/>
    <x v="6"/>
    <x v="0"/>
    <x v="0"/>
    <x v="0"/>
    <x v="0"/>
    <x v="1"/>
    <x v="10"/>
    <x v="10"/>
    <n v="17.988000000000003"/>
    <n v="0"/>
    <n v="0"/>
    <n v="0"/>
  </r>
  <r>
    <x v="6"/>
    <x v="0"/>
    <x v="6"/>
    <x v="6"/>
    <x v="0"/>
    <x v="2"/>
    <x v="3"/>
    <x v="3"/>
    <x v="1"/>
    <x v="10"/>
    <x v="10"/>
    <n v="1.2999999999999994"/>
    <n v="8.1"/>
    <n v="6.9"/>
    <n v="9.6000000000000014"/>
  </r>
  <r>
    <x v="6"/>
    <x v="0"/>
    <x v="6"/>
    <x v="6"/>
    <x v="0"/>
    <x v="23"/>
    <x v="32"/>
    <x v="32"/>
    <x v="1"/>
    <x v="10"/>
    <x v="10"/>
    <n v="1.044"/>
    <n v="8.1"/>
    <n v="7.3"/>
    <n v="0"/>
  </r>
  <r>
    <x v="6"/>
    <x v="0"/>
    <x v="6"/>
    <x v="6"/>
    <x v="0"/>
    <x v="1"/>
    <x v="2"/>
    <x v="2"/>
    <x v="1"/>
    <x v="11"/>
    <x v="11"/>
    <n v="169.5"/>
    <n v="114.89999999999999"/>
    <n v="100.6"/>
    <n v="144.5"/>
  </r>
  <r>
    <x v="6"/>
    <x v="0"/>
    <x v="6"/>
    <x v="6"/>
    <x v="0"/>
    <x v="0"/>
    <x v="0"/>
    <x v="0"/>
    <x v="1"/>
    <x v="11"/>
    <x v="11"/>
    <n v="515.61"/>
    <n v="83.6"/>
    <n v="71.7"/>
    <n v="492.29999999999995"/>
  </r>
  <r>
    <x v="6"/>
    <x v="0"/>
    <x v="6"/>
    <x v="6"/>
    <x v="0"/>
    <x v="1"/>
    <x v="1"/>
    <x v="1"/>
    <x v="1"/>
    <x v="11"/>
    <x v="11"/>
    <n v="166.9199999999999"/>
    <n v="250.8"/>
    <n v="218.7"/>
    <n v="820.80000000000007"/>
  </r>
  <r>
    <x v="6"/>
    <x v="0"/>
    <x v="6"/>
    <x v="6"/>
    <x v="1"/>
    <x v="9"/>
    <x v="13"/>
    <x v="13"/>
    <x v="1"/>
    <x v="10"/>
    <x v="10"/>
    <n v="25.700000000000003"/>
    <n v="0"/>
    <n v="0"/>
    <n v="0"/>
  </r>
  <r>
    <x v="6"/>
    <x v="0"/>
    <x v="6"/>
    <x v="6"/>
    <x v="1"/>
    <x v="21"/>
    <x v="30"/>
    <x v="30"/>
    <x v="1"/>
    <x v="11"/>
    <x v="11"/>
    <n v="21.8"/>
    <n v="0"/>
    <n v="0"/>
    <n v="0"/>
  </r>
  <r>
    <x v="6"/>
    <x v="0"/>
    <x v="6"/>
    <x v="6"/>
    <x v="1"/>
    <x v="21"/>
    <x v="30"/>
    <x v="30"/>
    <x v="1"/>
    <x v="10"/>
    <x v="10"/>
    <n v="2.1999999999999993"/>
    <n v="0"/>
    <n v="0"/>
    <n v="0"/>
  </r>
  <r>
    <x v="6"/>
    <x v="0"/>
    <x v="6"/>
    <x v="6"/>
    <x v="1"/>
    <x v="8"/>
    <x v="12"/>
    <x v="12"/>
    <x v="1"/>
    <x v="10"/>
    <x v="10"/>
    <n v="96.457999999999998"/>
    <n v="0"/>
    <n v="0"/>
    <n v="0"/>
  </r>
  <r>
    <x v="6"/>
    <x v="0"/>
    <x v="6"/>
    <x v="6"/>
    <x v="1"/>
    <x v="4"/>
    <x v="9"/>
    <x v="9"/>
    <x v="1"/>
    <x v="10"/>
    <x v="10"/>
    <n v="20.356000000000005"/>
    <n v="0"/>
    <n v="0"/>
    <n v="0"/>
  </r>
  <r>
    <x v="6"/>
    <x v="0"/>
    <x v="6"/>
    <x v="6"/>
    <x v="1"/>
    <x v="6"/>
    <x v="8"/>
    <x v="8"/>
    <x v="1"/>
    <x v="10"/>
    <x v="10"/>
    <n v="8.918000000000001"/>
    <n v="0"/>
    <n v="0"/>
    <n v="0"/>
  </r>
  <r>
    <x v="6"/>
    <x v="0"/>
    <x v="6"/>
    <x v="6"/>
    <x v="1"/>
    <x v="5"/>
    <x v="6"/>
    <x v="6"/>
    <x v="1"/>
    <x v="11"/>
    <x v="11"/>
    <n v="409.73400000000004"/>
    <n v="129"/>
    <n v="114.5"/>
    <n v="0"/>
  </r>
  <r>
    <x v="6"/>
    <x v="0"/>
    <x v="6"/>
    <x v="6"/>
    <x v="1"/>
    <x v="4"/>
    <x v="14"/>
    <x v="14"/>
    <x v="1"/>
    <x v="10"/>
    <x v="10"/>
    <n v="19.974000000000004"/>
    <n v="8.1000000000000014"/>
    <n v="6.8"/>
    <n v="13.5"/>
  </r>
  <r>
    <x v="6"/>
    <x v="0"/>
    <x v="6"/>
    <x v="6"/>
    <x v="1"/>
    <x v="3"/>
    <x v="4"/>
    <x v="4"/>
    <x v="1"/>
    <x v="10"/>
    <x v="10"/>
    <n v="10.3"/>
    <n v="8.1"/>
    <n v="7.3"/>
    <n v="4.5"/>
  </r>
  <r>
    <x v="6"/>
    <x v="0"/>
    <x v="6"/>
    <x v="6"/>
    <x v="1"/>
    <x v="5"/>
    <x v="6"/>
    <x v="6"/>
    <x v="1"/>
    <x v="10"/>
    <x v="10"/>
    <n v="187.48599999999996"/>
    <n v="208.89999999999998"/>
    <n v="182.6"/>
    <n v="206.50000000000003"/>
  </r>
  <r>
    <x v="6"/>
    <x v="0"/>
    <x v="6"/>
    <x v="6"/>
    <x v="1"/>
    <x v="5"/>
    <x v="7"/>
    <x v="7"/>
    <x v="1"/>
    <x v="10"/>
    <x v="10"/>
    <n v="134.834"/>
    <n v="103.1"/>
    <n v="88.4"/>
    <n v="173.4"/>
  </r>
  <r>
    <x v="6"/>
    <x v="0"/>
    <x v="6"/>
    <x v="6"/>
    <x v="1"/>
    <x v="4"/>
    <x v="5"/>
    <x v="5"/>
    <x v="1"/>
    <x v="10"/>
    <x v="10"/>
    <n v="47.400000000000006"/>
    <n v="32.5"/>
    <n v="27.8"/>
    <n v="112.1"/>
  </r>
  <r>
    <x v="6"/>
    <x v="0"/>
    <x v="6"/>
    <x v="6"/>
    <x v="1"/>
    <x v="6"/>
    <x v="11"/>
    <x v="11"/>
    <x v="1"/>
    <x v="10"/>
    <x v="10"/>
    <n v="76.700000000000017"/>
    <n v="13.6"/>
    <n v="11.8"/>
    <n v="234.39999999999998"/>
  </r>
  <r>
    <x v="6"/>
    <x v="0"/>
    <x v="6"/>
    <x v="6"/>
    <x v="2"/>
    <x v="19"/>
    <x v="25"/>
    <x v="25"/>
    <x v="1"/>
    <x v="11"/>
    <x v="11"/>
    <n v="9.3999999999999986"/>
    <n v="0"/>
    <n v="0"/>
    <n v="0"/>
  </r>
  <r>
    <x v="6"/>
    <x v="0"/>
    <x v="6"/>
    <x v="6"/>
    <x v="2"/>
    <x v="16"/>
    <x v="21"/>
    <x v="21"/>
    <x v="1"/>
    <x v="11"/>
    <x v="11"/>
    <n v="6.3440000000000047"/>
    <n v="0"/>
    <n v="0"/>
    <n v="0"/>
  </r>
  <r>
    <x v="6"/>
    <x v="0"/>
    <x v="6"/>
    <x v="6"/>
    <x v="2"/>
    <x v="19"/>
    <x v="25"/>
    <x v="25"/>
    <x v="1"/>
    <x v="10"/>
    <x v="10"/>
    <n v="0.24799999999999756"/>
    <n v="0"/>
    <n v="0"/>
    <n v="0"/>
  </r>
  <r>
    <x v="6"/>
    <x v="0"/>
    <x v="6"/>
    <x v="6"/>
    <x v="2"/>
    <x v="20"/>
    <x v="26"/>
    <x v="26"/>
    <x v="1"/>
    <x v="10"/>
    <x v="10"/>
    <n v="1.3999999999999995"/>
    <n v="8.1"/>
    <n v="6.7"/>
    <n v="2.5"/>
  </r>
  <r>
    <x v="6"/>
    <x v="0"/>
    <x v="6"/>
    <x v="6"/>
    <x v="2"/>
    <x v="10"/>
    <x v="15"/>
    <x v="15"/>
    <x v="1"/>
    <x v="11"/>
    <x v="11"/>
    <n v="56.244"/>
    <n v="33.9"/>
    <n v="29.6"/>
    <n v="30.8"/>
  </r>
  <r>
    <x v="6"/>
    <x v="0"/>
    <x v="6"/>
    <x v="6"/>
    <x v="2"/>
    <x v="20"/>
    <x v="26"/>
    <x v="26"/>
    <x v="1"/>
    <x v="11"/>
    <x v="11"/>
    <n v="409.12799999999993"/>
    <n v="33.9"/>
    <n v="30.1"/>
    <n v="13.7"/>
  </r>
  <r>
    <x v="6"/>
    <x v="0"/>
    <x v="6"/>
    <x v="6"/>
    <x v="2"/>
    <x v="14"/>
    <x v="19"/>
    <x v="19"/>
    <x v="1"/>
    <x v="11"/>
    <x v="11"/>
    <n v="217.99200000000008"/>
    <n v="149.4"/>
    <n v="129.5"/>
    <n v="307.79999999999995"/>
  </r>
  <r>
    <x v="6"/>
    <x v="0"/>
    <x v="6"/>
    <x v="6"/>
    <x v="2"/>
    <x v="13"/>
    <x v="18"/>
    <x v="18"/>
    <x v="1"/>
    <x v="11"/>
    <x v="11"/>
    <n v="164.71600000000004"/>
    <n v="108.8"/>
    <n v="93.4"/>
    <n v="244.1"/>
  </r>
  <r>
    <x v="6"/>
    <x v="0"/>
    <x v="6"/>
    <x v="6"/>
    <x v="2"/>
    <x v="18"/>
    <x v="23"/>
    <x v="23"/>
    <x v="1"/>
    <x v="10"/>
    <x v="10"/>
    <n v="1.1159999999999997"/>
    <n v="3.4"/>
    <n v="2.8000000000000003"/>
    <n v="0.6"/>
  </r>
  <r>
    <x v="6"/>
    <x v="0"/>
    <x v="6"/>
    <x v="6"/>
    <x v="2"/>
    <x v="10"/>
    <x v="28"/>
    <x v="28"/>
    <x v="1"/>
    <x v="11"/>
    <x v="11"/>
    <n v="125.35000000000002"/>
    <n v="749.50000000000034"/>
    <n v="647.49999999999989"/>
    <n v="1017.0999999999998"/>
  </r>
  <r>
    <x v="7"/>
    <x v="0"/>
    <x v="7"/>
    <x v="7"/>
    <x v="0"/>
    <x v="22"/>
    <x v="31"/>
    <x v="31"/>
    <x v="0"/>
    <x v="8"/>
    <x v="8"/>
    <n v="355.90000000000003"/>
    <n v="0"/>
    <n v="0"/>
    <n v="0"/>
  </r>
  <r>
    <x v="7"/>
    <x v="0"/>
    <x v="7"/>
    <x v="7"/>
    <x v="0"/>
    <x v="0"/>
    <x v="0"/>
    <x v="0"/>
    <x v="0"/>
    <x v="12"/>
    <x v="12"/>
    <n v="87"/>
    <n v="0"/>
    <n v="0"/>
    <n v="0"/>
  </r>
  <r>
    <x v="7"/>
    <x v="0"/>
    <x v="7"/>
    <x v="7"/>
    <x v="0"/>
    <x v="23"/>
    <x v="32"/>
    <x v="32"/>
    <x v="0"/>
    <x v="4"/>
    <x v="4"/>
    <n v="0.60000000000000009"/>
    <n v="0"/>
    <n v="0"/>
    <n v="0"/>
  </r>
  <r>
    <x v="7"/>
    <x v="0"/>
    <x v="7"/>
    <x v="7"/>
    <x v="0"/>
    <x v="0"/>
    <x v="0"/>
    <x v="0"/>
    <x v="0"/>
    <x v="1"/>
    <x v="1"/>
    <n v="10"/>
    <n v="0"/>
    <n v="0"/>
    <n v="0"/>
  </r>
  <r>
    <x v="7"/>
    <x v="0"/>
    <x v="7"/>
    <x v="7"/>
    <x v="0"/>
    <x v="22"/>
    <x v="31"/>
    <x v="31"/>
    <x v="0"/>
    <x v="0"/>
    <x v="0"/>
    <n v="3"/>
    <n v="0"/>
    <n v="0"/>
    <n v="0"/>
  </r>
  <r>
    <x v="7"/>
    <x v="0"/>
    <x v="7"/>
    <x v="7"/>
    <x v="0"/>
    <x v="0"/>
    <x v="0"/>
    <x v="0"/>
    <x v="0"/>
    <x v="0"/>
    <x v="0"/>
    <n v="133.13400000000001"/>
    <n v="0"/>
    <n v="0"/>
    <n v="0"/>
  </r>
  <r>
    <x v="7"/>
    <x v="0"/>
    <x v="7"/>
    <x v="7"/>
    <x v="0"/>
    <x v="2"/>
    <x v="3"/>
    <x v="3"/>
    <x v="0"/>
    <x v="5"/>
    <x v="5"/>
    <n v="16.199999999999996"/>
    <n v="0"/>
    <n v="0"/>
    <n v="0"/>
  </r>
  <r>
    <x v="7"/>
    <x v="0"/>
    <x v="7"/>
    <x v="7"/>
    <x v="0"/>
    <x v="23"/>
    <x v="32"/>
    <x v="32"/>
    <x v="0"/>
    <x v="0"/>
    <x v="0"/>
    <n v="33.200000000000003"/>
    <n v="0"/>
    <n v="0"/>
    <n v="0"/>
  </r>
  <r>
    <x v="7"/>
    <x v="0"/>
    <x v="7"/>
    <x v="7"/>
    <x v="0"/>
    <x v="1"/>
    <x v="1"/>
    <x v="1"/>
    <x v="0"/>
    <x v="4"/>
    <x v="4"/>
    <n v="0.54999999999999982"/>
    <n v="0"/>
    <n v="0"/>
    <n v="0"/>
  </r>
  <r>
    <x v="7"/>
    <x v="0"/>
    <x v="7"/>
    <x v="7"/>
    <x v="0"/>
    <x v="2"/>
    <x v="3"/>
    <x v="3"/>
    <x v="0"/>
    <x v="3"/>
    <x v="3"/>
    <n v="35.400000000000006"/>
    <n v="0"/>
    <n v="0"/>
    <n v="0"/>
  </r>
  <r>
    <x v="7"/>
    <x v="0"/>
    <x v="7"/>
    <x v="7"/>
    <x v="0"/>
    <x v="2"/>
    <x v="3"/>
    <x v="3"/>
    <x v="0"/>
    <x v="8"/>
    <x v="8"/>
    <n v="0.60000000000000053"/>
    <n v="0"/>
    <n v="0"/>
    <n v="0"/>
  </r>
  <r>
    <x v="7"/>
    <x v="0"/>
    <x v="7"/>
    <x v="7"/>
    <x v="0"/>
    <x v="22"/>
    <x v="31"/>
    <x v="31"/>
    <x v="0"/>
    <x v="2"/>
    <x v="2"/>
    <n v="8.5440000000000005"/>
    <n v="2.2000000000000002"/>
    <n v="2.2999999999999998"/>
    <n v="8.9"/>
  </r>
  <r>
    <x v="7"/>
    <x v="0"/>
    <x v="7"/>
    <x v="7"/>
    <x v="0"/>
    <x v="1"/>
    <x v="2"/>
    <x v="2"/>
    <x v="0"/>
    <x v="0"/>
    <x v="0"/>
    <n v="33.182000000000002"/>
    <n v="12.4"/>
    <n v="13.2"/>
    <n v="40.799999999999997"/>
  </r>
  <r>
    <x v="7"/>
    <x v="0"/>
    <x v="7"/>
    <x v="7"/>
    <x v="0"/>
    <x v="22"/>
    <x v="31"/>
    <x v="31"/>
    <x v="0"/>
    <x v="5"/>
    <x v="5"/>
    <n v="5.2100000000000017"/>
    <n v="23.2"/>
    <n v="23.1"/>
    <n v="0"/>
  </r>
  <r>
    <x v="7"/>
    <x v="0"/>
    <x v="7"/>
    <x v="7"/>
    <x v="0"/>
    <x v="0"/>
    <x v="0"/>
    <x v="0"/>
    <x v="0"/>
    <x v="8"/>
    <x v="8"/>
    <n v="41.6"/>
    <n v="54.4"/>
    <n v="58"/>
    <n v="0"/>
  </r>
  <r>
    <x v="7"/>
    <x v="0"/>
    <x v="7"/>
    <x v="7"/>
    <x v="0"/>
    <x v="1"/>
    <x v="1"/>
    <x v="1"/>
    <x v="0"/>
    <x v="6"/>
    <x v="6"/>
    <n v="56.060000000000016"/>
    <n v="54.3"/>
    <n v="55.8"/>
    <n v="56.8"/>
  </r>
  <r>
    <x v="7"/>
    <x v="0"/>
    <x v="7"/>
    <x v="7"/>
    <x v="0"/>
    <x v="1"/>
    <x v="2"/>
    <x v="2"/>
    <x v="0"/>
    <x v="3"/>
    <x v="3"/>
    <n v="122.99999999999993"/>
    <n v="266.7"/>
    <n v="274.60000000000002"/>
    <n v="369.3"/>
  </r>
  <r>
    <x v="7"/>
    <x v="0"/>
    <x v="7"/>
    <x v="7"/>
    <x v="0"/>
    <x v="0"/>
    <x v="0"/>
    <x v="0"/>
    <x v="0"/>
    <x v="3"/>
    <x v="3"/>
    <n v="95.162000000000006"/>
    <n v="38"/>
    <n v="40.099999999999994"/>
    <n v="79.8"/>
  </r>
  <r>
    <x v="7"/>
    <x v="0"/>
    <x v="7"/>
    <x v="7"/>
    <x v="0"/>
    <x v="0"/>
    <x v="0"/>
    <x v="0"/>
    <x v="0"/>
    <x v="2"/>
    <x v="2"/>
    <n v="3.5"/>
    <n v="13.5"/>
    <n v="13.8"/>
    <n v="27.4"/>
  </r>
  <r>
    <x v="7"/>
    <x v="0"/>
    <x v="7"/>
    <x v="7"/>
    <x v="0"/>
    <x v="1"/>
    <x v="2"/>
    <x v="2"/>
    <x v="0"/>
    <x v="4"/>
    <x v="4"/>
    <n v="23.192000000000007"/>
    <n v="12.5"/>
    <n v="12.9"/>
    <n v="21.5"/>
  </r>
  <r>
    <x v="7"/>
    <x v="0"/>
    <x v="7"/>
    <x v="7"/>
    <x v="0"/>
    <x v="2"/>
    <x v="3"/>
    <x v="3"/>
    <x v="0"/>
    <x v="0"/>
    <x v="0"/>
    <n v="16.399999999999999"/>
    <n v="2.1"/>
    <n v="2.1"/>
    <n v="10.4"/>
  </r>
  <r>
    <x v="7"/>
    <x v="0"/>
    <x v="7"/>
    <x v="7"/>
    <x v="0"/>
    <x v="22"/>
    <x v="31"/>
    <x v="31"/>
    <x v="0"/>
    <x v="1"/>
    <x v="1"/>
    <n v="209.33600000000007"/>
    <n v="264.40000000000003"/>
    <n v="270.90000000000003"/>
    <n v="214.89999999999998"/>
  </r>
  <r>
    <x v="7"/>
    <x v="0"/>
    <x v="7"/>
    <x v="7"/>
    <x v="0"/>
    <x v="1"/>
    <x v="1"/>
    <x v="1"/>
    <x v="0"/>
    <x v="0"/>
    <x v="0"/>
    <n v="115.20599999999999"/>
    <n v="92.1"/>
    <n v="93.4"/>
    <n v="143.6"/>
  </r>
  <r>
    <x v="7"/>
    <x v="0"/>
    <x v="7"/>
    <x v="7"/>
    <x v="0"/>
    <x v="1"/>
    <x v="2"/>
    <x v="2"/>
    <x v="0"/>
    <x v="6"/>
    <x v="6"/>
    <n v="115.10799999999999"/>
    <n v="43.400000000000006"/>
    <n v="44.4"/>
    <n v="77.399999999999991"/>
  </r>
  <r>
    <x v="7"/>
    <x v="0"/>
    <x v="7"/>
    <x v="7"/>
    <x v="0"/>
    <x v="1"/>
    <x v="2"/>
    <x v="2"/>
    <x v="0"/>
    <x v="2"/>
    <x v="2"/>
    <n v="34.362000000000002"/>
    <n v="54"/>
    <n v="55.6"/>
    <n v="94.899999999999991"/>
  </r>
  <r>
    <x v="7"/>
    <x v="0"/>
    <x v="7"/>
    <x v="7"/>
    <x v="0"/>
    <x v="22"/>
    <x v="31"/>
    <x v="31"/>
    <x v="0"/>
    <x v="7"/>
    <x v="7"/>
    <n v="28.646000000000001"/>
    <n v="7.3000000000000007"/>
    <n v="7.4"/>
    <n v="24.700000000000003"/>
  </r>
  <r>
    <x v="7"/>
    <x v="0"/>
    <x v="7"/>
    <x v="7"/>
    <x v="0"/>
    <x v="22"/>
    <x v="31"/>
    <x v="31"/>
    <x v="0"/>
    <x v="6"/>
    <x v="6"/>
    <n v="5.0819999999999999"/>
    <n v="8.1000000000000014"/>
    <n v="8"/>
    <n v="19.2"/>
  </r>
  <r>
    <x v="7"/>
    <x v="0"/>
    <x v="7"/>
    <x v="7"/>
    <x v="0"/>
    <x v="22"/>
    <x v="31"/>
    <x v="31"/>
    <x v="0"/>
    <x v="3"/>
    <x v="3"/>
    <n v="8.5699999999999932"/>
    <n v="76"/>
    <n v="79.5"/>
    <n v="207.89999999999998"/>
  </r>
  <r>
    <x v="7"/>
    <x v="0"/>
    <x v="7"/>
    <x v="7"/>
    <x v="0"/>
    <x v="23"/>
    <x v="32"/>
    <x v="32"/>
    <x v="0"/>
    <x v="9"/>
    <x v="9"/>
    <n v="7.5419999999999998"/>
    <n v="2.1"/>
    <n v="2.1"/>
    <n v="3"/>
  </r>
  <r>
    <x v="7"/>
    <x v="0"/>
    <x v="7"/>
    <x v="7"/>
    <x v="0"/>
    <x v="23"/>
    <x v="32"/>
    <x v="32"/>
    <x v="0"/>
    <x v="7"/>
    <x v="7"/>
    <n v="4.4459999999999997"/>
    <n v="4.8"/>
    <n v="4.9000000000000004"/>
    <n v="0"/>
  </r>
  <r>
    <x v="7"/>
    <x v="0"/>
    <x v="7"/>
    <x v="7"/>
    <x v="0"/>
    <x v="23"/>
    <x v="32"/>
    <x v="32"/>
    <x v="0"/>
    <x v="6"/>
    <x v="6"/>
    <n v="0.50000000000000044"/>
    <n v="2.7"/>
    <n v="2.7"/>
    <n v="4.0999999999999996"/>
  </r>
  <r>
    <x v="7"/>
    <x v="0"/>
    <x v="7"/>
    <x v="7"/>
    <x v="0"/>
    <x v="23"/>
    <x v="32"/>
    <x v="32"/>
    <x v="0"/>
    <x v="3"/>
    <x v="3"/>
    <n v="60.819999999999993"/>
    <n v="13.500000000000002"/>
    <n v="14"/>
    <n v="35.4"/>
  </r>
  <r>
    <x v="7"/>
    <x v="0"/>
    <x v="7"/>
    <x v="7"/>
    <x v="0"/>
    <x v="23"/>
    <x v="32"/>
    <x v="32"/>
    <x v="0"/>
    <x v="1"/>
    <x v="1"/>
    <n v="0.69999999999999973"/>
    <n v="2.4"/>
    <n v="2.6"/>
    <n v="2.6"/>
  </r>
  <r>
    <x v="7"/>
    <x v="0"/>
    <x v="7"/>
    <x v="7"/>
    <x v="0"/>
    <x v="23"/>
    <x v="32"/>
    <x v="32"/>
    <x v="0"/>
    <x v="2"/>
    <x v="2"/>
    <n v="5.2"/>
    <n v="13.4"/>
    <n v="13.899999999999999"/>
    <n v="5.0999999999999996"/>
  </r>
  <r>
    <x v="7"/>
    <x v="0"/>
    <x v="7"/>
    <x v="7"/>
    <x v="0"/>
    <x v="1"/>
    <x v="1"/>
    <x v="1"/>
    <x v="0"/>
    <x v="3"/>
    <x v="3"/>
    <n v="316.40000000000015"/>
    <n v="144.30000000000001"/>
    <n v="149.4"/>
    <n v="237.90000000000003"/>
  </r>
  <r>
    <x v="7"/>
    <x v="0"/>
    <x v="7"/>
    <x v="7"/>
    <x v="0"/>
    <x v="1"/>
    <x v="1"/>
    <x v="1"/>
    <x v="0"/>
    <x v="2"/>
    <x v="2"/>
    <n v="51.435999999999986"/>
    <n v="53.900000000000006"/>
    <n v="55.5"/>
    <n v="45.099999999999994"/>
  </r>
  <r>
    <x v="7"/>
    <x v="0"/>
    <x v="7"/>
    <x v="7"/>
    <x v="1"/>
    <x v="8"/>
    <x v="12"/>
    <x v="12"/>
    <x v="0"/>
    <x v="4"/>
    <x v="4"/>
    <n v="8.7000000000000011"/>
    <n v="0"/>
    <n v="0"/>
    <n v="0"/>
  </r>
  <r>
    <x v="7"/>
    <x v="0"/>
    <x v="7"/>
    <x v="7"/>
    <x v="1"/>
    <x v="21"/>
    <x v="30"/>
    <x v="30"/>
    <x v="0"/>
    <x v="4"/>
    <x v="4"/>
    <n v="0"/>
    <n v="0"/>
    <n v="0"/>
    <n v="0"/>
  </r>
  <r>
    <x v="7"/>
    <x v="0"/>
    <x v="7"/>
    <x v="7"/>
    <x v="1"/>
    <x v="21"/>
    <x v="30"/>
    <x v="30"/>
    <x v="0"/>
    <x v="2"/>
    <x v="2"/>
    <n v="2.4999999999999996"/>
    <n v="0"/>
    <n v="0"/>
    <n v="0"/>
  </r>
  <r>
    <x v="7"/>
    <x v="0"/>
    <x v="7"/>
    <x v="7"/>
    <x v="1"/>
    <x v="21"/>
    <x v="30"/>
    <x v="30"/>
    <x v="0"/>
    <x v="7"/>
    <x v="7"/>
    <n v="0.60000000000000009"/>
    <n v="0"/>
    <n v="0"/>
    <n v="0"/>
  </r>
  <r>
    <x v="7"/>
    <x v="0"/>
    <x v="7"/>
    <x v="7"/>
    <x v="1"/>
    <x v="4"/>
    <x v="9"/>
    <x v="9"/>
    <x v="0"/>
    <x v="2"/>
    <x v="2"/>
    <n v="0"/>
    <n v="0"/>
    <n v="0"/>
    <n v="0"/>
  </r>
  <r>
    <x v="7"/>
    <x v="0"/>
    <x v="7"/>
    <x v="7"/>
    <x v="1"/>
    <x v="7"/>
    <x v="10"/>
    <x v="10"/>
    <x v="0"/>
    <x v="6"/>
    <x v="6"/>
    <n v="2.5"/>
    <n v="0"/>
    <n v="0"/>
    <n v="0"/>
  </r>
  <r>
    <x v="7"/>
    <x v="0"/>
    <x v="7"/>
    <x v="7"/>
    <x v="1"/>
    <x v="21"/>
    <x v="30"/>
    <x v="30"/>
    <x v="0"/>
    <x v="3"/>
    <x v="3"/>
    <n v="268.2"/>
    <n v="0"/>
    <n v="0"/>
    <n v="0"/>
  </r>
  <r>
    <x v="7"/>
    <x v="0"/>
    <x v="7"/>
    <x v="7"/>
    <x v="1"/>
    <x v="9"/>
    <x v="13"/>
    <x v="13"/>
    <x v="0"/>
    <x v="2"/>
    <x v="2"/>
    <n v="114"/>
    <n v="0"/>
    <n v="0"/>
    <n v="0"/>
  </r>
  <r>
    <x v="7"/>
    <x v="0"/>
    <x v="7"/>
    <x v="7"/>
    <x v="1"/>
    <x v="3"/>
    <x v="4"/>
    <x v="4"/>
    <x v="0"/>
    <x v="4"/>
    <x v="4"/>
    <n v="1.5"/>
    <n v="0"/>
    <n v="0"/>
    <n v="0"/>
  </r>
  <r>
    <x v="7"/>
    <x v="0"/>
    <x v="7"/>
    <x v="7"/>
    <x v="1"/>
    <x v="4"/>
    <x v="5"/>
    <x v="5"/>
    <x v="0"/>
    <x v="5"/>
    <x v="5"/>
    <n v="158.19999999999999"/>
    <n v="0"/>
    <n v="0"/>
    <n v="0"/>
  </r>
  <r>
    <x v="7"/>
    <x v="0"/>
    <x v="7"/>
    <x v="7"/>
    <x v="1"/>
    <x v="4"/>
    <x v="9"/>
    <x v="9"/>
    <x v="0"/>
    <x v="5"/>
    <x v="5"/>
    <n v="45"/>
    <n v="0"/>
    <n v="0"/>
    <n v="0"/>
  </r>
  <r>
    <x v="7"/>
    <x v="0"/>
    <x v="7"/>
    <x v="7"/>
    <x v="1"/>
    <x v="5"/>
    <x v="7"/>
    <x v="7"/>
    <x v="0"/>
    <x v="12"/>
    <x v="12"/>
    <n v="0"/>
    <n v="0"/>
    <n v="0"/>
    <n v="0"/>
  </r>
  <r>
    <x v="7"/>
    <x v="0"/>
    <x v="7"/>
    <x v="7"/>
    <x v="1"/>
    <x v="3"/>
    <x v="4"/>
    <x v="4"/>
    <x v="0"/>
    <x v="12"/>
    <x v="12"/>
    <n v="1"/>
    <n v="0"/>
    <n v="0"/>
    <n v="0"/>
  </r>
  <r>
    <x v="7"/>
    <x v="0"/>
    <x v="7"/>
    <x v="7"/>
    <x v="1"/>
    <x v="4"/>
    <x v="14"/>
    <x v="14"/>
    <x v="0"/>
    <x v="2"/>
    <x v="2"/>
    <n v="0.19999999999999929"/>
    <n v="0"/>
    <n v="0"/>
    <n v="0"/>
  </r>
  <r>
    <x v="7"/>
    <x v="0"/>
    <x v="7"/>
    <x v="7"/>
    <x v="1"/>
    <x v="9"/>
    <x v="13"/>
    <x v="13"/>
    <x v="0"/>
    <x v="7"/>
    <x v="7"/>
    <n v="17.899999999999988"/>
    <n v="0"/>
    <n v="0"/>
    <n v="0"/>
  </r>
  <r>
    <x v="7"/>
    <x v="0"/>
    <x v="7"/>
    <x v="7"/>
    <x v="1"/>
    <x v="4"/>
    <x v="14"/>
    <x v="14"/>
    <x v="0"/>
    <x v="12"/>
    <x v="12"/>
    <n v="0"/>
    <n v="0"/>
    <n v="0"/>
    <n v="0"/>
  </r>
  <r>
    <x v="7"/>
    <x v="0"/>
    <x v="7"/>
    <x v="7"/>
    <x v="1"/>
    <x v="6"/>
    <x v="8"/>
    <x v="8"/>
    <x v="0"/>
    <x v="12"/>
    <x v="12"/>
    <n v="0.92999999999999994"/>
    <n v="0"/>
    <n v="0"/>
    <n v="0"/>
  </r>
  <r>
    <x v="7"/>
    <x v="0"/>
    <x v="7"/>
    <x v="7"/>
    <x v="1"/>
    <x v="7"/>
    <x v="10"/>
    <x v="10"/>
    <x v="0"/>
    <x v="3"/>
    <x v="3"/>
    <n v="161.07399999999998"/>
    <n v="0"/>
    <n v="0"/>
    <n v="0"/>
  </r>
  <r>
    <x v="7"/>
    <x v="0"/>
    <x v="7"/>
    <x v="7"/>
    <x v="1"/>
    <x v="3"/>
    <x v="4"/>
    <x v="4"/>
    <x v="0"/>
    <x v="2"/>
    <x v="2"/>
    <n v="33.634"/>
    <n v="0"/>
    <n v="0"/>
    <n v="0"/>
  </r>
  <r>
    <x v="7"/>
    <x v="0"/>
    <x v="7"/>
    <x v="7"/>
    <x v="1"/>
    <x v="4"/>
    <x v="9"/>
    <x v="9"/>
    <x v="0"/>
    <x v="3"/>
    <x v="3"/>
    <n v="1.3580000000000014"/>
    <n v="0"/>
    <n v="0"/>
    <n v="0"/>
  </r>
  <r>
    <x v="7"/>
    <x v="0"/>
    <x v="7"/>
    <x v="7"/>
    <x v="1"/>
    <x v="9"/>
    <x v="13"/>
    <x v="13"/>
    <x v="0"/>
    <x v="12"/>
    <x v="12"/>
    <n v="1.6659999999999968"/>
    <n v="0"/>
    <n v="0"/>
    <n v="0"/>
  </r>
  <r>
    <x v="7"/>
    <x v="0"/>
    <x v="7"/>
    <x v="7"/>
    <x v="1"/>
    <x v="6"/>
    <x v="8"/>
    <x v="8"/>
    <x v="0"/>
    <x v="5"/>
    <x v="5"/>
    <n v="2.4000000000000004"/>
    <n v="0"/>
    <n v="0"/>
    <n v="0"/>
  </r>
  <r>
    <x v="7"/>
    <x v="0"/>
    <x v="7"/>
    <x v="7"/>
    <x v="1"/>
    <x v="4"/>
    <x v="14"/>
    <x v="14"/>
    <x v="0"/>
    <x v="7"/>
    <x v="7"/>
    <n v="2.3000000000000025"/>
    <n v="0"/>
    <n v="0"/>
    <n v="0"/>
  </r>
  <r>
    <x v="7"/>
    <x v="0"/>
    <x v="7"/>
    <x v="7"/>
    <x v="1"/>
    <x v="5"/>
    <x v="6"/>
    <x v="6"/>
    <x v="0"/>
    <x v="12"/>
    <x v="12"/>
    <n v="1.5999999999999996"/>
    <n v="0"/>
    <n v="0"/>
    <n v="0"/>
  </r>
  <r>
    <x v="7"/>
    <x v="0"/>
    <x v="7"/>
    <x v="7"/>
    <x v="1"/>
    <x v="5"/>
    <x v="6"/>
    <x v="6"/>
    <x v="0"/>
    <x v="2"/>
    <x v="2"/>
    <n v="87.789999999999992"/>
    <n v="0"/>
    <n v="0"/>
    <n v="0"/>
  </r>
  <r>
    <x v="7"/>
    <x v="0"/>
    <x v="7"/>
    <x v="7"/>
    <x v="1"/>
    <x v="6"/>
    <x v="11"/>
    <x v="11"/>
    <x v="0"/>
    <x v="7"/>
    <x v="7"/>
    <n v="50.004000000000005"/>
    <n v="0"/>
    <n v="0"/>
    <n v="0"/>
  </r>
  <r>
    <x v="7"/>
    <x v="0"/>
    <x v="7"/>
    <x v="7"/>
    <x v="1"/>
    <x v="9"/>
    <x v="13"/>
    <x v="13"/>
    <x v="0"/>
    <x v="3"/>
    <x v="3"/>
    <n v="347.5800000000001"/>
    <n v="0"/>
    <n v="0"/>
    <n v="0"/>
  </r>
  <r>
    <x v="7"/>
    <x v="0"/>
    <x v="7"/>
    <x v="7"/>
    <x v="1"/>
    <x v="4"/>
    <x v="14"/>
    <x v="14"/>
    <x v="0"/>
    <x v="5"/>
    <x v="5"/>
    <n v="86.999999999999972"/>
    <n v="0"/>
    <n v="0"/>
    <n v="0"/>
  </r>
  <r>
    <x v="7"/>
    <x v="0"/>
    <x v="7"/>
    <x v="7"/>
    <x v="1"/>
    <x v="4"/>
    <x v="5"/>
    <x v="5"/>
    <x v="0"/>
    <x v="3"/>
    <x v="3"/>
    <n v="70.76600000000002"/>
    <n v="0"/>
    <n v="0"/>
    <n v="0"/>
  </r>
  <r>
    <x v="7"/>
    <x v="0"/>
    <x v="7"/>
    <x v="7"/>
    <x v="1"/>
    <x v="4"/>
    <x v="5"/>
    <x v="5"/>
    <x v="0"/>
    <x v="12"/>
    <x v="12"/>
    <n v="0.39999999999999991"/>
    <n v="0"/>
    <n v="0"/>
    <n v="0"/>
  </r>
  <r>
    <x v="7"/>
    <x v="0"/>
    <x v="7"/>
    <x v="7"/>
    <x v="1"/>
    <x v="3"/>
    <x v="4"/>
    <x v="4"/>
    <x v="0"/>
    <x v="8"/>
    <x v="8"/>
    <n v="67.942000000000007"/>
    <n v="0"/>
    <n v="0"/>
    <n v="0"/>
  </r>
  <r>
    <x v="7"/>
    <x v="0"/>
    <x v="7"/>
    <x v="7"/>
    <x v="1"/>
    <x v="5"/>
    <x v="6"/>
    <x v="6"/>
    <x v="0"/>
    <x v="6"/>
    <x v="6"/>
    <n v="347.18599999999981"/>
    <n v="54.4"/>
    <n v="58.6"/>
    <n v="251.60000000000002"/>
  </r>
  <r>
    <x v="7"/>
    <x v="0"/>
    <x v="7"/>
    <x v="7"/>
    <x v="1"/>
    <x v="8"/>
    <x v="12"/>
    <x v="12"/>
    <x v="0"/>
    <x v="7"/>
    <x v="7"/>
    <n v="19.8"/>
    <n v="28.299999999999997"/>
    <n v="29"/>
    <n v="26.2"/>
  </r>
  <r>
    <x v="7"/>
    <x v="0"/>
    <x v="7"/>
    <x v="7"/>
    <x v="1"/>
    <x v="3"/>
    <x v="4"/>
    <x v="4"/>
    <x v="0"/>
    <x v="1"/>
    <x v="1"/>
    <n v="42.299999999999976"/>
    <n v="53.9"/>
    <n v="53.2"/>
    <n v="84.9"/>
  </r>
  <r>
    <x v="7"/>
    <x v="0"/>
    <x v="7"/>
    <x v="7"/>
    <x v="1"/>
    <x v="4"/>
    <x v="14"/>
    <x v="14"/>
    <x v="0"/>
    <x v="3"/>
    <x v="3"/>
    <n v="216.066"/>
    <n v="58.3"/>
    <n v="60.6"/>
    <n v="138.4"/>
  </r>
  <r>
    <x v="7"/>
    <x v="0"/>
    <x v="7"/>
    <x v="7"/>
    <x v="1"/>
    <x v="5"/>
    <x v="6"/>
    <x v="6"/>
    <x v="0"/>
    <x v="4"/>
    <x v="4"/>
    <n v="115.2"/>
    <n v="17.5"/>
    <n v="18.7"/>
    <n v="132.60000000000002"/>
  </r>
  <r>
    <x v="7"/>
    <x v="0"/>
    <x v="7"/>
    <x v="7"/>
    <x v="1"/>
    <x v="5"/>
    <x v="6"/>
    <x v="6"/>
    <x v="0"/>
    <x v="5"/>
    <x v="5"/>
    <n v="329.36799999999999"/>
    <n v="46.6"/>
    <n v="49.9"/>
    <n v="39.200000000000003"/>
  </r>
  <r>
    <x v="7"/>
    <x v="0"/>
    <x v="7"/>
    <x v="7"/>
    <x v="1"/>
    <x v="3"/>
    <x v="4"/>
    <x v="4"/>
    <x v="0"/>
    <x v="7"/>
    <x v="7"/>
    <n v="26.559999999999995"/>
    <n v="10.9"/>
    <n v="11"/>
    <n v="4.9000000000000004"/>
  </r>
  <r>
    <x v="7"/>
    <x v="0"/>
    <x v="7"/>
    <x v="7"/>
    <x v="1"/>
    <x v="3"/>
    <x v="4"/>
    <x v="4"/>
    <x v="0"/>
    <x v="5"/>
    <x v="5"/>
    <n v="32.451999999999991"/>
    <n v="3.8"/>
    <n v="3.9"/>
    <n v="0"/>
  </r>
  <r>
    <x v="7"/>
    <x v="0"/>
    <x v="7"/>
    <x v="7"/>
    <x v="1"/>
    <x v="3"/>
    <x v="4"/>
    <x v="4"/>
    <x v="0"/>
    <x v="3"/>
    <x v="3"/>
    <n v="170.76600000000002"/>
    <n v="23.3"/>
    <n v="23"/>
    <n v="119.5"/>
  </r>
  <r>
    <x v="7"/>
    <x v="0"/>
    <x v="7"/>
    <x v="7"/>
    <x v="1"/>
    <x v="6"/>
    <x v="8"/>
    <x v="8"/>
    <x v="0"/>
    <x v="7"/>
    <x v="7"/>
    <n v="4.1999999999999993"/>
    <n v="8.6999999999999993"/>
    <n v="4.5"/>
    <n v="16.700000000000003"/>
  </r>
  <r>
    <x v="7"/>
    <x v="0"/>
    <x v="7"/>
    <x v="7"/>
    <x v="1"/>
    <x v="5"/>
    <x v="7"/>
    <x v="7"/>
    <x v="0"/>
    <x v="3"/>
    <x v="3"/>
    <n v="112.62"/>
    <n v="23.3"/>
    <n v="24.2"/>
    <n v="0"/>
  </r>
  <r>
    <x v="7"/>
    <x v="0"/>
    <x v="7"/>
    <x v="7"/>
    <x v="1"/>
    <x v="6"/>
    <x v="11"/>
    <x v="11"/>
    <x v="0"/>
    <x v="1"/>
    <x v="1"/>
    <n v="144.50000000000003"/>
    <n v="117.4"/>
    <n v="123.5"/>
    <n v="0"/>
  </r>
  <r>
    <x v="7"/>
    <x v="0"/>
    <x v="7"/>
    <x v="7"/>
    <x v="1"/>
    <x v="4"/>
    <x v="5"/>
    <x v="5"/>
    <x v="0"/>
    <x v="4"/>
    <x v="4"/>
    <n v="1.5499999999999998"/>
    <n v="5"/>
    <n v="5.0999999999999996"/>
    <n v="0"/>
  </r>
  <r>
    <x v="7"/>
    <x v="0"/>
    <x v="7"/>
    <x v="7"/>
    <x v="1"/>
    <x v="4"/>
    <x v="5"/>
    <x v="5"/>
    <x v="0"/>
    <x v="1"/>
    <x v="1"/>
    <n v="230.97400000000005"/>
    <n v="254.5"/>
    <n v="263.09999999999997"/>
    <n v="157.19999999999999"/>
  </r>
  <r>
    <x v="7"/>
    <x v="0"/>
    <x v="7"/>
    <x v="7"/>
    <x v="1"/>
    <x v="8"/>
    <x v="12"/>
    <x v="12"/>
    <x v="0"/>
    <x v="2"/>
    <x v="2"/>
    <n v="10.968000000000002"/>
    <n v="15.7"/>
    <n v="16.7"/>
    <n v="16.7"/>
  </r>
  <r>
    <x v="7"/>
    <x v="0"/>
    <x v="7"/>
    <x v="7"/>
    <x v="1"/>
    <x v="5"/>
    <x v="7"/>
    <x v="7"/>
    <x v="0"/>
    <x v="5"/>
    <x v="5"/>
    <n v="98.7"/>
    <n v="19.3"/>
    <n v="19.899999999999999"/>
    <n v="0"/>
  </r>
  <r>
    <x v="7"/>
    <x v="0"/>
    <x v="7"/>
    <x v="7"/>
    <x v="1"/>
    <x v="5"/>
    <x v="7"/>
    <x v="7"/>
    <x v="0"/>
    <x v="8"/>
    <x v="8"/>
    <n v="486.79999999999995"/>
    <n v="101.1"/>
    <n v="106"/>
    <n v="0"/>
  </r>
  <r>
    <x v="7"/>
    <x v="0"/>
    <x v="7"/>
    <x v="7"/>
    <x v="1"/>
    <x v="5"/>
    <x v="7"/>
    <x v="7"/>
    <x v="0"/>
    <x v="2"/>
    <x v="2"/>
    <n v="8.4340000000000011"/>
    <n v="4.4000000000000004"/>
    <n v="4.8"/>
    <n v="7.7"/>
  </r>
  <r>
    <x v="7"/>
    <x v="0"/>
    <x v="7"/>
    <x v="7"/>
    <x v="1"/>
    <x v="8"/>
    <x v="12"/>
    <x v="12"/>
    <x v="0"/>
    <x v="3"/>
    <x v="3"/>
    <n v="175.16400000000004"/>
    <n v="39.6"/>
    <n v="40.5"/>
    <n v="195.5"/>
  </r>
  <r>
    <x v="7"/>
    <x v="0"/>
    <x v="7"/>
    <x v="7"/>
    <x v="1"/>
    <x v="8"/>
    <x v="12"/>
    <x v="12"/>
    <x v="0"/>
    <x v="1"/>
    <x v="1"/>
    <n v="419.88599999999985"/>
    <n v="240.10000000000002"/>
    <n v="244.79999999999998"/>
    <n v="79.199999999999989"/>
  </r>
  <r>
    <x v="7"/>
    <x v="0"/>
    <x v="7"/>
    <x v="7"/>
    <x v="1"/>
    <x v="4"/>
    <x v="9"/>
    <x v="9"/>
    <x v="0"/>
    <x v="1"/>
    <x v="1"/>
    <n v="193.79599999999994"/>
    <n v="516.79999999999995"/>
    <n v="523.79999999999995"/>
    <n v="250.8"/>
  </r>
  <r>
    <x v="7"/>
    <x v="0"/>
    <x v="7"/>
    <x v="7"/>
    <x v="1"/>
    <x v="4"/>
    <x v="14"/>
    <x v="14"/>
    <x v="0"/>
    <x v="1"/>
    <x v="1"/>
    <n v="746.17599999999993"/>
    <n v="729.99999999999989"/>
    <n v="755"/>
    <n v="243.2"/>
  </r>
  <r>
    <x v="7"/>
    <x v="0"/>
    <x v="7"/>
    <x v="7"/>
    <x v="1"/>
    <x v="6"/>
    <x v="11"/>
    <x v="11"/>
    <x v="0"/>
    <x v="3"/>
    <x v="3"/>
    <n v="249.6"/>
    <n v="41.900000000000006"/>
    <n v="43.3"/>
    <n v="0"/>
  </r>
  <r>
    <x v="7"/>
    <x v="0"/>
    <x v="7"/>
    <x v="7"/>
    <x v="1"/>
    <x v="6"/>
    <x v="11"/>
    <x v="11"/>
    <x v="0"/>
    <x v="2"/>
    <x v="2"/>
    <n v="40.088000000000008"/>
    <n v="8.9"/>
    <n v="9.3000000000000007"/>
    <n v="0"/>
  </r>
  <r>
    <x v="7"/>
    <x v="0"/>
    <x v="7"/>
    <x v="7"/>
    <x v="1"/>
    <x v="7"/>
    <x v="10"/>
    <x v="10"/>
    <x v="0"/>
    <x v="4"/>
    <x v="4"/>
    <n v="22.999999999999993"/>
    <n v="5"/>
    <n v="5.0999999999999996"/>
    <n v="21.1"/>
  </r>
  <r>
    <x v="7"/>
    <x v="0"/>
    <x v="7"/>
    <x v="7"/>
    <x v="1"/>
    <x v="9"/>
    <x v="13"/>
    <x v="13"/>
    <x v="0"/>
    <x v="4"/>
    <x v="4"/>
    <n v="84.1"/>
    <n v="2.5"/>
    <n v="2.5"/>
    <n v="22.2"/>
  </r>
  <r>
    <x v="7"/>
    <x v="0"/>
    <x v="7"/>
    <x v="7"/>
    <x v="1"/>
    <x v="4"/>
    <x v="5"/>
    <x v="5"/>
    <x v="0"/>
    <x v="7"/>
    <x v="7"/>
    <n v="13.600000000000001"/>
    <n v="10.9"/>
    <n v="11.1"/>
    <n v="24.200000000000003"/>
  </r>
  <r>
    <x v="7"/>
    <x v="0"/>
    <x v="7"/>
    <x v="7"/>
    <x v="1"/>
    <x v="4"/>
    <x v="5"/>
    <x v="5"/>
    <x v="0"/>
    <x v="2"/>
    <x v="2"/>
    <n v="41.17"/>
    <n v="11.2"/>
    <n v="10.9"/>
    <n v="24.6"/>
  </r>
  <r>
    <x v="7"/>
    <x v="0"/>
    <x v="7"/>
    <x v="7"/>
    <x v="1"/>
    <x v="5"/>
    <x v="6"/>
    <x v="6"/>
    <x v="0"/>
    <x v="3"/>
    <x v="3"/>
    <n v="118.83600000000007"/>
    <n v="900.80000000000018"/>
    <n v="922"/>
    <n v="348.70000000000005"/>
  </r>
  <r>
    <x v="7"/>
    <x v="0"/>
    <x v="7"/>
    <x v="7"/>
    <x v="1"/>
    <x v="7"/>
    <x v="10"/>
    <x v="10"/>
    <x v="0"/>
    <x v="2"/>
    <x v="2"/>
    <n v="102.202"/>
    <n v="281.5"/>
    <n v="289.10000000000002"/>
    <n v="380.2"/>
  </r>
  <r>
    <x v="7"/>
    <x v="0"/>
    <x v="7"/>
    <x v="7"/>
    <x v="1"/>
    <x v="9"/>
    <x v="13"/>
    <x v="13"/>
    <x v="0"/>
    <x v="5"/>
    <x v="5"/>
    <n v="278.07599999999996"/>
    <n v="3.8"/>
    <n v="3.8"/>
    <n v="0"/>
  </r>
  <r>
    <x v="7"/>
    <x v="0"/>
    <x v="7"/>
    <x v="7"/>
    <x v="1"/>
    <x v="5"/>
    <x v="6"/>
    <x v="6"/>
    <x v="0"/>
    <x v="7"/>
    <x v="7"/>
    <n v="100.05399999999997"/>
    <n v="448.40000000000009"/>
    <n v="459.20000000000005"/>
    <n v="365.50000000000006"/>
  </r>
  <r>
    <x v="7"/>
    <x v="0"/>
    <x v="7"/>
    <x v="7"/>
    <x v="1"/>
    <x v="5"/>
    <x v="6"/>
    <x v="6"/>
    <x v="0"/>
    <x v="8"/>
    <x v="8"/>
    <n v="204.98400000000004"/>
    <n v="194.5"/>
    <n v="197.6"/>
    <n v="651.9"/>
  </r>
  <r>
    <x v="7"/>
    <x v="0"/>
    <x v="7"/>
    <x v="7"/>
    <x v="1"/>
    <x v="5"/>
    <x v="6"/>
    <x v="6"/>
    <x v="0"/>
    <x v="1"/>
    <x v="1"/>
    <n v="41.544000000000025"/>
    <n v="134.69999999999999"/>
    <n v="137.4"/>
    <n v="463.3"/>
  </r>
  <r>
    <x v="7"/>
    <x v="0"/>
    <x v="7"/>
    <x v="7"/>
    <x v="1"/>
    <x v="6"/>
    <x v="11"/>
    <x v="11"/>
    <x v="0"/>
    <x v="5"/>
    <x v="5"/>
    <n v="83.199999999999989"/>
    <n v="11.6"/>
    <n v="11.5"/>
    <n v="0"/>
  </r>
  <r>
    <x v="7"/>
    <x v="0"/>
    <x v="7"/>
    <x v="7"/>
    <x v="1"/>
    <x v="6"/>
    <x v="11"/>
    <x v="11"/>
    <x v="0"/>
    <x v="8"/>
    <x v="8"/>
    <n v="433.96600000000001"/>
    <n v="909.90000000000009"/>
    <n v="933.2"/>
    <n v="0"/>
  </r>
  <r>
    <x v="7"/>
    <x v="0"/>
    <x v="7"/>
    <x v="7"/>
    <x v="1"/>
    <x v="9"/>
    <x v="13"/>
    <x v="13"/>
    <x v="0"/>
    <x v="1"/>
    <x v="1"/>
    <n v="293.92400000000004"/>
    <n v="413.40000000000003"/>
    <n v="429.2"/>
    <n v="188.6"/>
  </r>
  <r>
    <x v="7"/>
    <x v="0"/>
    <x v="7"/>
    <x v="7"/>
    <x v="1"/>
    <x v="5"/>
    <x v="7"/>
    <x v="7"/>
    <x v="0"/>
    <x v="4"/>
    <x v="4"/>
    <n v="9.6499999999999986"/>
    <n v="2.5"/>
    <n v="2.5"/>
    <n v="0"/>
  </r>
  <r>
    <x v="7"/>
    <x v="0"/>
    <x v="7"/>
    <x v="7"/>
    <x v="1"/>
    <x v="5"/>
    <x v="7"/>
    <x v="7"/>
    <x v="0"/>
    <x v="1"/>
    <x v="1"/>
    <n v="267.08200000000011"/>
    <n v="293.5"/>
    <n v="301"/>
    <n v="202.7"/>
  </r>
  <r>
    <x v="7"/>
    <x v="0"/>
    <x v="7"/>
    <x v="7"/>
    <x v="1"/>
    <x v="6"/>
    <x v="8"/>
    <x v="8"/>
    <x v="0"/>
    <x v="3"/>
    <x v="3"/>
    <n v="57.176000000000002"/>
    <n v="30.200000000000003"/>
    <n v="31.699999999999996"/>
    <n v="15.7"/>
  </r>
  <r>
    <x v="7"/>
    <x v="0"/>
    <x v="7"/>
    <x v="7"/>
    <x v="1"/>
    <x v="6"/>
    <x v="8"/>
    <x v="8"/>
    <x v="0"/>
    <x v="1"/>
    <x v="1"/>
    <n v="89.557999999999979"/>
    <n v="232.70000000000005"/>
    <n v="245.39999999999998"/>
    <n v="133.19999999999999"/>
  </r>
  <r>
    <x v="7"/>
    <x v="0"/>
    <x v="7"/>
    <x v="7"/>
    <x v="2"/>
    <x v="18"/>
    <x v="23"/>
    <x v="23"/>
    <x v="0"/>
    <x v="7"/>
    <x v="7"/>
    <n v="19.300000000000004"/>
    <n v="0"/>
    <n v="0"/>
    <n v="0"/>
  </r>
  <r>
    <x v="7"/>
    <x v="0"/>
    <x v="7"/>
    <x v="7"/>
    <x v="2"/>
    <x v="18"/>
    <x v="23"/>
    <x v="23"/>
    <x v="0"/>
    <x v="9"/>
    <x v="9"/>
    <n v="12"/>
    <n v="0"/>
    <n v="0"/>
    <n v="0"/>
  </r>
  <r>
    <x v="7"/>
    <x v="0"/>
    <x v="7"/>
    <x v="7"/>
    <x v="2"/>
    <x v="18"/>
    <x v="23"/>
    <x v="23"/>
    <x v="0"/>
    <x v="6"/>
    <x v="6"/>
    <n v="19.600000000000001"/>
    <n v="0"/>
    <n v="0"/>
    <n v="0"/>
  </r>
  <r>
    <x v="7"/>
    <x v="0"/>
    <x v="7"/>
    <x v="7"/>
    <x v="2"/>
    <x v="18"/>
    <x v="23"/>
    <x v="23"/>
    <x v="0"/>
    <x v="3"/>
    <x v="3"/>
    <n v="5.5"/>
    <n v="0"/>
    <n v="0"/>
    <n v="0"/>
  </r>
  <r>
    <x v="7"/>
    <x v="0"/>
    <x v="7"/>
    <x v="7"/>
    <x v="2"/>
    <x v="12"/>
    <x v="27"/>
    <x v="27"/>
    <x v="0"/>
    <x v="0"/>
    <x v="0"/>
    <n v="33.6"/>
    <n v="0"/>
    <n v="0"/>
    <n v="0"/>
  </r>
  <r>
    <x v="7"/>
    <x v="0"/>
    <x v="7"/>
    <x v="7"/>
    <x v="2"/>
    <x v="14"/>
    <x v="19"/>
    <x v="19"/>
    <x v="0"/>
    <x v="3"/>
    <x v="3"/>
    <n v="80.8"/>
    <n v="0"/>
    <n v="0"/>
    <n v="0"/>
  </r>
  <r>
    <x v="7"/>
    <x v="0"/>
    <x v="7"/>
    <x v="7"/>
    <x v="2"/>
    <x v="18"/>
    <x v="29"/>
    <x v="29"/>
    <x v="0"/>
    <x v="12"/>
    <x v="12"/>
    <n v="5.3"/>
    <n v="0"/>
    <n v="0"/>
    <n v="0"/>
  </r>
  <r>
    <x v="7"/>
    <x v="0"/>
    <x v="7"/>
    <x v="7"/>
    <x v="2"/>
    <x v="20"/>
    <x v="26"/>
    <x v="26"/>
    <x v="0"/>
    <x v="0"/>
    <x v="0"/>
    <n v="32.399999999999991"/>
    <n v="0"/>
    <n v="0"/>
    <n v="0"/>
  </r>
  <r>
    <x v="7"/>
    <x v="0"/>
    <x v="7"/>
    <x v="7"/>
    <x v="2"/>
    <x v="11"/>
    <x v="16"/>
    <x v="16"/>
    <x v="0"/>
    <x v="5"/>
    <x v="5"/>
    <n v="0.70000000000000018"/>
    <n v="0"/>
    <n v="0"/>
    <n v="0"/>
  </r>
  <r>
    <x v="7"/>
    <x v="0"/>
    <x v="7"/>
    <x v="7"/>
    <x v="2"/>
    <x v="12"/>
    <x v="27"/>
    <x v="27"/>
    <x v="0"/>
    <x v="12"/>
    <x v="12"/>
    <n v="0.70000000000000018"/>
    <n v="0"/>
    <n v="0"/>
    <n v="0"/>
  </r>
  <r>
    <x v="7"/>
    <x v="0"/>
    <x v="7"/>
    <x v="7"/>
    <x v="2"/>
    <x v="15"/>
    <x v="20"/>
    <x v="20"/>
    <x v="0"/>
    <x v="5"/>
    <x v="5"/>
    <n v="6.2999999999999963"/>
    <n v="0"/>
    <n v="0"/>
    <n v="0"/>
  </r>
  <r>
    <x v="7"/>
    <x v="0"/>
    <x v="7"/>
    <x v="7"/>
    <x v="2"/>
    <x v="12"/>
    <x v="27"/>
    <x v="27"/>
    <x v="0"/>
    <x v="3"/>
    <x v="3"/>
    <n v="136.6"/>
    <n v="0"/>
    <n v="0"/>
    <n v="0"/>
  </r>
  <r>
    <x v="7"/>
    <x v="0"/>
    <x v="7"/>
    <x v="7"/>
    <x v="2"/>
    <x v="14"/>
    <x v="19"/>
    <x v="19"/>
    <x v="0"/>
    <x v="12"/>
    <x v="12"/>
    <n v="0"/>
    <n v="0"/>
    <n v="0"/>
    <n v="0"/>
  </r>
  <r>
    <x v="7"/>
    <x v="0"/>
    <x v="7"/>
    <x v="7"/>
    <x v="2"/>
    <x v="17"/>
    <x v="22"/>
    <x v="22"/>
    <x v="0"/>
    <x v="4"/>
    <x v="4"/>
    <n v="37.729999999999997"/>
    <n v="0"/>
    <n v="0"/>
    <n v="0"/>
  </r>
  <r>
    <x v="7"/>
    <x v="0"/>
    <x v="7"/>
    <x v="7"/>
    <x v="2"/>
    <x v="13"/>
    <x v="18"/>
    <x v="18"/>
    <x v="0"/>
    <x v="12"/>
    <x v="12"/>
    <n v="0.1899999999999995"/>
    <n v="0"/>
    <n v="0"/>
    <n v="0"/>
  </r>
  <r>
    <x v="7"/>
    <x v="0"/>
    <x v="7"/>
    <x v="7"/>
    <x v="2"/>
    <x v="16"/>
    <x v="21"/>
    <x v="21"/>
    <x v="0"/>
    <x v="0"/>
    <x v="0"/>
    <n v="136.70000000000002"/>
    <n v="0"/>
    <n v="0"/>
    <n v="0"/>
  </r>
  <r>
    <x v="7"/>
    <x v="0"/>
    <x v="7"/>
    <x v="7"/>
    <x v="2"/>
    <x v="18"/>
    <x v="29"/>
    <x v="29"/>
    <x v="0"/>
    <x v="2"/>
    <x v="2"/>
    <n v="11.200000000000003"/>
    <n v="0"/>
    <n v="0"/>
    <n v="0"/>
  </r>
  <r>
    <x v="7"/>
    <x v="0"/>
    <x v="7"/>
    <x v="7"/>
    <x v="2"/>
    <x v="20"/>
    <x v="26"/>
    <x v="26"/>
    <x v="0"/>
    <x v="4"/>
    <x v="4"/>
    <n v="9.6180000000000003"/>
    <n v="0"/>
    <n v="0"/>
    <n v="0"/>
  </r>
  <r>
    <x v="7"/>
    <x v="0"/>
    <x v="7"/>
    <x v="7"/>
    <x v="2"/>
    <x v="20"/>
    <x v="26"/>
    <x v="26"/>
    <x v="0"/>
    <x v="7"/>
    <x v="7"/>
    <n v="4.2000000000000037"/>
    <n v="0"/>
    <n v="0"/>
    <n v="0"/>
  </r>
  <r>
    <x v="7"/>
    <x v="0"/>
    <x v="7"/>
    <x v="7"/>
    <x v="2"/>
    <x v="11"/>
    <x v="16"/>
    <x v="16"/>
    <x v="0"/>
    <x v="3"/>
    <x v="3"/>
    <n v="24.616"/>
    <n v="0"/>
    <n v="0"/>
    <n v="0"/>
  </r>
  <r>
    <x v="7"/>
    <x v="0"/>
    <x v="7"/>
    <x v="7"/>
    <x v="2"/>
    <x v="13"/>
    <x v="18"/>
    <x v="18"/>
    <x v="0"/>
    <x v="1"/>
    <x v="1"/>
    <n v="10.545999999999999"/>
    <n v="0"/>
    <n v="0"/>
    <n v="0"/>
  </r>
  <r>
    <x v="7"/>
    <x v="0"/>
    <x v="7"/>
    <x v="7"/>
    <x v="2"/>
    <x v="18"/>
    <x v="23"/>
    <x v="23"/>
    <x v="0"/>
    <x v="5"/>
    <x v="5"/>
    <n v="0.10999999999999999"/>
    <n v="0"/>
    <n v="0"/>
    <n v="0"/>
  </r>
  <r>
    <x v="7"/>
    <x v="0"/>
    <x v="7"/>
    <x v="7"/>
    <x v="2"/>
    <x v="18"/>
    <x v="23"/>
    <x v="23"/>
    <x v="0"/>
    <x v="4"/>
    <x v="4"/>
    <n v="0"/>
    <n v="0"/>
    <n v="0"/>
    <n v="0"/>
  </r>
  <r>
    <x v="7"/>
    <x v="0"/>
    <x v="7"/>
    <x v="7"/>
    <x v="2"/>
    <x v="18"/>
    <x v="23"/>
    <x v="23"/>
    <x v="0"/>
    <x v="8"/>
    <x v="8"/>
    <n v="0.20000000000000007"/>
    <n v="0"/>
    <n v="0"/>
    <n v="0"/>
  </r>
  <r>
    <x v="7"/>
    <x v="0"/>
    <x v="7"/>
    <x v="7"/>
    <x v="2"/>
    <x v="12"/>
    <x v="17"/>
    <x v="17"/>
    <x v="0"/>
    <x v="8"/>
    <x v="8"/>
    <n v="33.120000000000005"/>
    <n v="27.2"/>
    <n v="27.2"/>
    <n v="5.8"/>
  </r>
  <r>
    <x v="7"/>
    <x v="0"/>
    <x v="7"/>
    <x v="7"/>
    <x v="2"/>
    <x v="10"/>
    <x v="28"/>
    <x v="28"/>
    <x v="0"/>
    <x v="8"/>
    <x v="8"/>
    <n v="41.499999999999964"/>
    <n v="3.8"/>
    <n v="4"/>
    <n v="0"/>
  </r>
  <r>
    <x v="7"/>
    <x v="0"/>
    <x v="7"/>
    <x v="7"/>
    <x v="2"/>
    <x v="10"/>
    <x v="24"/>
    <x v="24"/>
    <x v="0"/>
    <x v="9"/>
    <x v="9"/>
    <n v="162.15599999999998"/>
    <n v="12.5"/>
    <n v="12.8"/>
    <n v="192.7"/>
  </r>
  <r>
    <x v="7"/>
    <x v="0"/>
    <x v="7"/>
    <x v="7"/>
    <x v="2"/>
    <x v="10"/>
    <x v="24"/>
    <x v="24"/>
    <x v="0"/>
    <x v="0"/>
    <x v="0"/>
    <n v="129.25200000000001"/>
    <n v="12.5"/>
    <n v="13.1"/>
    <n v="49.7"/>
  </r>
  <r>
    <x v="7"/>
    <x v="0"/>
    <x v="7"/>
    <x v="7"/>
    <x v="2"/>
    <x v="13"/>
    <x v="18"/>
    <x v="18"/>
    <x v="0"/>
    <x v="3"/>
    <x v="3"/>
    <n v="30.545999999999999"/>
    <n v="13.5"/>
    <n v="14.1"/>
    <n v="50.100000000000009"/>
  </r>
  <r>
    <x v="7"/>
    <x v="0"/>
    <x v="7"/>
    <x v="7"/>
    <x v="2"/>
    <x v="20"/>
    <x v="26"/>
    <x v="26"/>
    <x v="0"/>
    <x v="9"/>
    <x v="9"/>
    <n v="94"/>
    <n v="25.1"/>
    <n v="26.3"/>
    <n v="84.6"/>
  </r>
  <r>
    <x v="7"/>
    <x v="0"/>
    <x v="7"/>
    <x v="7"/>
    <x v="2"/>
    <x v="20"/>
    <x v="26"/>
    <x v="26"/>
    <x v="0"/>
    <x v="6"/>
    <x v="6"/>
    <n v="33.626000000000005"/>
    <n v="2.7"/>
    <n v="2.8"/>
    <n v="27.4"/>
  </r>
  <r>
    <x v="7"/>
    <x v="0"/>
    <x v="7"/>
    <x v="7"/>
    <x v="2"/>
    <x v="19"/>
    <x v="25"/>
    <x v="25"/>
    <x v="0"/>
    <x v="8"/>
    <x v="8"/>
    <n v="59.731999999999985"/>
    <n v="19.399999999999999"/>
    <n v="19.600000000000001"/>
    <n v="12.5"/>
  </r>
  <r>
    <x v="7"/>
    <x v="0"/>
    <x v="7"/>
    <x v="7"/>
    <x v="2"/>
    <x v="10"/>
    <x v="15"/>
    <x v="15"/>
    <x v="0"/>
    <x v="3"/>
    <x v="3"/>
    <n v="41.081999999999994"/>
    <n v="5.4"/>
    <n v="5.6"/>
    <n v="10.9"/>
  </r>
  <r>
    <x v="7"/>
    <x v="0"/>
    <x v="7"/>
    <x v="7"/>
    <x v="2"/>
    <x v="10"/>
    <x v="15"/>
    <x v="15"/>
    <x v="0"/>
    <x v="4"/>
    <x v="4"/>
    <n v="39.628000000000007"/>
    <n v="6.4"/>
    <n v="6.6"/>
    <n v="16.299999999999997"/>
  </r>
  <r>
    <x v="7"/>
    <x v="0"/>
    <x v="7"/>
    <x v="7"/>
    <x v="2"/>
    <x v="14"/>
    <x v="19"/>
    <x v="19"/>
    <x v="0"/>
    <x v="4"/>
    <x v="4"/>
    <n v="61.400000000000006"/>
    <n v="20.100000000000001"/>
    <n v="20.7"/>
    <n v="11.3"/>
  </r>
  <r>
    <x v="7"/>
    <x v="0"/>
    <x v="7"/>
    <x v="7"/>
    <x v="2"/>
    <x v="11"/>
    <x v="16"/>
    <x v="16"/>
    <x v="0"/>
    <x v="7"/>
    <x v="7"/>
    <n v="11.795999999999999"/>
    <n v="4.9000000000000004"/>
    <n v="4.8"/>
    <n v="2.8"/>
  </r>
  <r>
    <x v="7"/>
    <x v="0"/>
    <x v="7"/>
    <x v="7"/>
    <x v="2"/>
    <x v="11"/>
    <x v="16"/>
    <x v="16"/>
    <x v="0"/>
    <x v="8"/>
    <x v="8"/>
    <n v="15.699999999999998"/>
    <n v="3.8"/>
    <n v="3.9"/>
    <n v="4.2"/>
  </r>
  <r>
    <x v="7"/>
    <x v="0"/>
    <x v="7"/>
    <x v="7"/>
    <x v="2"/>
    <x v="18"/>
    <x v="29"/>
    <x v="29"/>
    <x v="0"/>
    <x v="6"/>
    <x v="6"/>
    <n v="38.832000000000008"/>
    <n v="27.2"/>
    <n v="27.1"/>
    <n v="24.8"/>
  </r>
  <r>
    <x v="7"/>
    <x v="0"/>
    <x v="7"/>
    <x v="7"/>
    <x v="2"/>
    <x v="16"/>
    <x v="21"/>
    <x v="21"/>
    <x v="0"/>
    <x v="4"/>
    <x v="4"/>
    <n v="4.1000000000000005"/>
    <n v="2.5"/>
    <n v="2.5"/>
    <n v="5.4"/>
  </r>
  <r>
    <x v="7"/>
    <x v="0"/>
    <x v="7"/>
    <x v="7"/>
    <x v="2"/>
    <x v="16"/>
    <x v="21"/>
    <x v="21"/>
    <x v="0"/>
    <x v="2"/>
    <x v="2"/>
    <n v="1.3880000000000006"/>
    <n v="2.2000000000000002"/>
    <n v="2.4"/>
    <n v="4.9000000000000004"/>
  </r>
  <r>
    <x v="7"/>
    <x v="0"/>
    <x v="7"/>
    <x v="7"/>
    <x v="2"/>
    <x v="12"/>
    <x v="27"/>
    <x v="27"/>
    <x v="0"/>
    <x v="2"/>
    <x v="2"/>
    <n v="154.67999999999998"/>
    <n v="36"/>
    <n v="37.1"/>
    <n v="251.3"/>
  </r>
  <r>
    <x v="7"/>
    <x v="0"/>
    <x v="7"/>
    <x v="7"/>
    <x v="2"/>
    <x v="14"/>
    <x v="19"/>
    <x v="19"/>
    <x v="0"/>
    <x v="2"/>
    <x v="2"/>
    <n v="130.26799999999997"/>
    <n v="15.6"/>
    <n v="16.399999999999999"/>
    <n v="84.300000000000011"/>
  </r>
  <r>
    <x v="7"/>
    <x v="0"/>
    <x v="7"/>
    <x v="7"/>
    <x v="2"/>
    <x v="17"/>
    <x v="22"/>
    <x v="22"/>
    <x v="0"/>
    <x v="7"/>
    <x v="7"/>
    <n v="1.8959999999999997"/>
    <n v="2.4"/>
    <n v="2.5"/>
    <n v="0"/>
  </r>
  <r>
    <x v="7"/>
    <x v="0"/>
    <x v="7"/>
    <x v="7"/>
    <x v="2"/>
    <x v="15"/>
    <x v="20"/>
    <x v="20"/>
    <x v="0"/>
    <x v="4"/>
    <x v="4"/>
    <n v="1.2279999999999993"/>
    <n v="4.4000000000000004"/>
    <n v="4.4000000000000004"/>
    <n v="9.6"/>
  </r>
  <r>
    <x v="7"/>
    <x v="0"/>
    <x v="7"/>
    <x v="7"/>
    <x v="2"/>
    <x v="18"/>
    <x v="29"/>
    <x v="29"/>
    <x v="0"/>
    <x v="9"/>
    <x v="9"/>
    <n v="0.10200000000000031"/>
    <n v="25.1"/>
    <n v="25"/>
    <n v="25.4"/>
  </r>
  <r>
    <x v="7"/>
    <x v="0"/>
    <x v="7"/>
    <x v="7"/>
    <x v="2"/>
    <x v="19"/>
    <x v="25"/>
    <x v="25"/>
    <x v="0"/>
    <x v="7"/>
    <x v="7"/>
    <n v="39.492000000000004"/>
    <n v="26.799999999999997"/>
    <n v="26.9"/>
    <n v="0"/>
  </r>
  <r>
    <x v="7"/>
    <x v="0"/>
    <x v="7"/>
    <x v="7"/>
    <x v="2"/>
    <x v="11"/>
    <x v="16"/>
    <x v="16"/>
    <x v="0"/>
    <x v="4"/>
    <x v="4"/>
    <n v="17.099999999999998"/>
    <n v="2.5"/>
    <n v="2.5"/>
    <n v="11.2"/>
  </r>
  <r>
    <x v="7"/>
    <x v="0"/>
    <x v="7"/>
    <x v="7"/>
    <x v="2"/>
    <x v="11"/>
    <x v="16"/>
    <x v="16"/>
    <x v="0"/>
    <x v="2"/>
    <x v="2"/>
    <n v="9.4879999999999995"/>
    <n v="2.2000000000000002"/>
    <n v="2.2000000000000002"/>
    <n v="8.4"/>
  </r>
  <r>
    <x v="7"/>
    <x v="0"/>
    <x v="7"/>
    <x v="7"/>
    <x v="2"/>
    <x v="12"/>
    <x v="17"/>
    <x v="17"/>
    <x v="0"/>
    <x v="1"/>
    <x v="1"/>
    <n v="70.378"/>
    <n v="7.3"/>
    <n v="7.2"/>
    <n v="10.8"/>
  </r>
  <r>
    <x v="7"/>
    <x v="0"/>
    <x v="7"/>
    <x v="7"/>
    <x v="2"/>
    <x v="10"/>
    <x v="28"/>
    <x v="28"/>
    <x v="0"/>
    <x v="4"/>
    <x v="4"/>
    <n v="33.244000000000007"/>
    <n v="10.7"/>
    <n v="10.9"/>
    <n v="14.5"/>
  </r>
  <r>
    <x v="7"/>
    <x v="0"/>
    <x v="7"/>
    <x v="7"/>
    <x v="2"/>
    <x v="13"/>
    <x v="18"/>
    <x v="18"/>
    <x v="0"/>
    <x v="7"/>
    <x v="7"/>
    <n v="39.1"/>
    <n v="7.3"/>
    <n v="7.2"/>
    <n v="11.2"/>
  </r>
  <r>
    <x v="7"/>
    <x v="0"/>
    <x v="7"/>
    <x v="7"/>
    <x v="2"/>
    <x v="13"/>
    <x v="18"/>
    <x v="18"/>
    <x v="0"/>
    <x v="6"/>
    <x v="6"/>
    <n v="46.321999999999996"/>
    <n v="16.200000000000003"/>
    <n v="16.400000000000002"/>
    <n v="73.300000000000011"/>
  </r>
  <r>
    <x v="7"/>
    <x v="0"/>
    <x v="7"/>
    <x v="7"/>
    <x v="2"/>
    <x v="13"/>
    <x v="18"/>
    <x v="18"/>
    <x v="0"/>
    <x v="5"/>
    <x v="5"/>
    <n v="1.6999999999999997"/>
    <n v="3.8"/>
    <n v="2.1"/>
    <n v="0"/>
  </r>
  <r>
    <x v="7"/>
    <x v="0"/>
    <x v="7"/>
    <x v="7"/>
    <x v="2"/>
    <x v="10"/>
    <x v="24"/>
    <x v="24"/>
    <x v="0"/>
    <x v="3"/>
    <x v="3"/>
    <n v="50.92799999999999"/>
    <n v="16.200000000000003"/>
    <n v="15.9"/>
    <n v="27.6"/>
  </r>
  <r>
    <x v="7"/>
    <x v="0"/>
    <x v="7"/>
    <x v="7"/>
    <x v="2"/>
    <x v="10"/>
    <x v="15"/>
    <x v="15"/>
    <x v="0"/>
    <x v="5"/>
    <x v="5"/>
    <n v="23.554000000000016"/>
    <n v="81.599999999999994"/>
    <n v="84.9"/>
    <n v="101.10000000000001"/>
  </r>
  <r>
    <x v="7"/>
    <x v="0"/>
    <x v="7"/>
    <x v="7"/>
    <x v="2"/>
    <x v="10"/>
    <x v="15"/>
    <x v="15"/>
    <x v="0"/>
    <x v="12"/>
    <x v="12"/>
    <n v="2.0180000000000002"/>
    <n v="2.9"/>
    <n v="3"/>
    <n v="4.9000000000000004"/>
  </r>
  <r>
    <x v="7"/>
    <x v="0"/>
    <x v="7"/>
    <x v="7"/>
    <x v="2"/>
    <x v="18"/>
    <x v="23"/>
    <x v="23"/>
    <x v="0"/>
    <x v="2"/>
    <x v="2"/>
    <n v="4.2540000000000004"/>
    <n v="0.1"/>
    <n v="0.1"/>
    <n v="0.2"/>
  </r>
  <r>
    <x v="7"/>
    <x v="0"/>
    <x v="7"/>
    <x v="7"/>
    <x v="2"/>
    <x v="20"/>
    <x v="26"/>
    <x v="26"/>
    <x v="0"/>
    <x v="5"/>
    <x v="5"/>
    <n v="29.499999999999989"/>
    <n v="7.7"/>
    <n v="8.3000000000000007"/>
    <n v="40.4"/>
  </r>
  <r>
    <x v="7"/>
    <x v="0"/>
    <x v="7"/>
    <x v="7"/>
    <x v="2"/>
    <x v="10"/>
    <x v="28"/>
    <x v="28"/>
    <x v="0"/>
    <x v="6"/>
    <x v="6"/>
    <n v="67.571999999999974"/>
    <n v="49.1"/>
    <n v="51.300000000000004"/>
    <n v="75.399999999999991"/>
  </r>
  <r>
    <x v="7"/>
    <x v="0"/>
    <x v="7"/>
    <x v="7"/>
    <x v="2"/>
    <x v="10"/>
    <x v="15"/>
    <x v="15"/>
    <x v="0"/>
    <x v="9"/>
    <x v="9"/>
    <n v="25.051999999999996"/>
    <n v="14.5"/>
    <n v="15.2"/>
    <n v="35.199999999999996"/>
  </r>
  <r>
    <x v="7"/>
    <x v="0"/>
    <x v="7"/>
    <x v="7"/>
    <x v="2"/>
    <x v="10"/>
    <x v="15"/>
    <x v="15"/>
    <x v="0"/>
    <x v="6"/>
    <x v="6"/>
    <n v="20.434000000000005"/>
    <n v="16.3"/>
    <n v="16.3"/>
    <n v="59"/>
  </r>
  <r>
    <x v="7"/>
    <x v="0"/>
    <x v="7"/>
    <x v="7"/>
    <x v="2"/>
    <x v="10"/>
    <x v="15"/>
    <x v="15"/>
    <x v="0"/>
    <x v="0"/>
    <x v="0"/>
    <n v="174.05399999999995"/>
    <n v="60.6"/>
    <n v="64.599999999999994"/>
    <n v="149.30000000000001"/>
  </r>
  <r>
    <x v="7"/>
    <x v="0"/>
    <x v="7"/>
    <x v="7"/>
    <x v="2"/>
    <x v="10"/>
    <x v="15"/>
    <x v="15"/>
    <x v="0"/>
    <x v="2"/>
    <x v="2"/>
    <n v="6.8440000000000012"/>
    <n v="27"/>
    <n v="27.9"/>
    <n v="8.1999999999999993"/>
  </r>
  <r>
    <x v="7"/>
    <x v="0"/>
    <x v="7"/>
    <x v="7"/>
    <x v="2"/>
    <x v="13"/>
    <x v="18"/>
    <x v="18"/>
    <x v="0"/>
    <x v="9"/>
    <x v="9"/>
    <n v="37.145999999999987"/>
    <n v="68.900000000000006"/>
    <n v="71.400000000000006"/>
    <n v="95.9"/>
  </r>
  <r>
    <x v="7"/>
    <x v="0"/>
    <x v="7"/>
    <x v="7"/>
    <x v="2"/>
    <x v="13"/>
    <x v="18"/>
    <x v="18"/>
    <x v="0"/>
    <x v="2"/>
    <x v="2"/>
    <n v="16.076000000000001"/>
    <n v="12.100000000000001"/>
    <n v="12"/>
    <n v="11.8"/>
  </r>
  <r>
    <x v="7"/>
    <x v="0"/>
    <x v="7"/>
    <x v="7"/>
    <x v="2"/>
    <x v="20"/>
    <x v="26"/>
    <x v="26"/>
    <x v="0"/>
    <x v="2"/>
    <x v="2"/>
    <n v="0.19999999999999996"/>
    <n v="1.6"/>
    <n v="1.6"/>
    <n v="2.7"/>
  </r>
  <r>
    <x v="7"/>
    <x v="0"/>
    <x v="7"/>
    <x v="7"/>
    <x v="2"/>
    <x v="10"/>
    <x v="24"/>
    <x v="24"/>
    <x v="0"/>
    <x v="4"/>
    <x v="4"/>
    <n v="20.986000000000004"/>
    <n v="10.7"/>
    <n v="11.3"/>
    <n v="38.299999999999997"/>
  </r>
  <r>
    <x v="7"/>
    <x v="0"/>
    <x v="7"/>
    <x v="7"/>
    <x v="2"/>
    <x v="10"/>
    <x v="24"/>
    <x v="24"/>
    <x v="0"/>
    <x v="2"/>
    <x v="2"/>
    <n v="20.564000000000007"/>
    <n v="8.8000000000000007"/>
    <n v="8.8000000000000007"/>
    <n v="9.8999999999999986"/>
  </r>
  <r>
    <x v="7"/>
    <x v="0"/>
    <x v="7"/>
    <x v="7"/>
    <x v="2"/>
    <x v="10"/>
    <x v="28"/>
    <x v="28"/>
    <x v="0"/>
    <x v="3"/>
    <x v="3"/>
    <n v="182.28400000000002"/>
    <n v="106.00000000000001"/>
    <n v="106.69999999999997"/>
    <n v="220.5"/>
  </r>
  <r>
    <x v="7"/>
    <x v="0"/>
    <x v="7"/>
    <x v="7"/>
    <x v="2"/>
    <x v="16"/>
    <x v="21"/>
    <x v="21"/>
    <x v="0"/>
    <x v="6"/>
    <x v="6"/>
    <n v="80"/>
    <n v="10.899999999999999"/>
    <n v="11.3"/>
    <n v="55.8"/>
  </r>
  <r>
    <x v="7"/>
    <x v="0"/>
    <x v="7"/>
    <x v="7"/>
    <x v="2"/>
    <x v="16"/>
    <x v="21"/>
    <x v="21"/>
    <x v="0"/>
    <x v="3"/>
    <x v="3"/>
    <n v="72.775999999999996"/>
    <n v="111.6"/>
    <n v="118.5"/>
    <n v="0"/>
  </r>
  <r>
    <x v="7"/>
    <x v="0"/>
    <x v="7"/>
    <x v="7"/>
    <x v="2"/>
    <x v="15"/>
    <x v="20"/>
    <x v="20"/>
    <x v="0"/>
    <x v="2"/>
    <x v="2"/>
    <n v="40.227999999999994"/>
    <n v="5.7"/>
    <n v="5.9"/>
    <n v="14.7"/>
  </r>
  <r>
    <x v="7"/>
    <x v="0"/>
    <x v="7"/>
    <x v="7"/>
    <x v="2"/>
    <x v="12"/>
    <x v="17"/>
    <x v="17"/>
    <x v="0"/>
    <x v="0"/>
    <x v="0"/>
    <n v="188.41800000000001"/>
    <n v="56.399999999999991"/>
    <n v="59.1"/>
    <n v="133.29999999999998"/>
  </r>
  <r>
    <x v="7"/>
    <x v="0"/>
    <x v="7"/>
    <x v="7"/>
    <x v="2"/>
    <x v="12"/>
    <x v="27"/>
    <x v="27"/>
    <x v="0"/>
    <x v="6"/>
    <x v="6"/>
    <n v="348.58800000000002"/>
    <n v="391.99999999999994"/>
    <n v="404.1"/>
    <n v="936.3"/>
  </r>
  <r>
    <x v="7"/>
    <x v="0"/>
    <x v="7"/>
    <x v="7"/>
    <x v="2"/>
    <x v="14"/>
    <x v="19"/>
    <x v="19"/>
    <x v="0"/>
    <x v="6"/>
    <x v="6"/>
    <n v="72.392000000000024"/>
    <n v="13.5"/>
    <n v="14.6"/>
    <n v="59.099999999999994"/>
  </r>
  <r>
    <x v="7"/>
    <x v="0"/>
    <x v="7"/>
    <x v="7"/>
    <x v="2"/>
    <x v="14"/>
    <x v="19"/>
    <x v="19"/>
    <x v="0"/>
    <x v="0"/>
    <x v="0"/>
    <n v="45.599999999999973"/>
    <n v="130.80000000000001"/>
    <n v="133.6"/>
    <n v="145.69999999999999"/>
  </r>
  <r>
    <x v="7"/>
    <x v="0"/>
    <x v="7"/>
    <x v="7"/>
    <x v="2"/>
    <x v="14"/>
    <x v="19"/>
    <x v="19"/>
    <x v="0"/>
    <x v="9"/>
    <x v="9"/>
    <n v="136.57599999999999"/>
    <n v="125.30000000000001"/>
    <n v="130"/>
    <n v="170.3"/>
  </r>
  <r>
    <x v="7"/>
    <x v="0"/>
    <x v="7"/>
    <x v="7"/>
    <x v="2"/>
    <x v="19"/>
    <x v="25"/>
    <x v="25"/>
    <x v="0"/>
    <x v="2"/>
    <x v="2"/>
    <n v="1.0860000000000021"/>
    <n v="4.4000000000000004"/>
    <n v="4.6999999999999993"/>
    <n v="9.1999999999999993"/>
  </r>
  <r>
    <x v="7"/>
    <x v="0"/>
    <x v="7"/>
    <x v="7"/>
    <x v="2"/>
    <x v="11"/>
    <x v="16"/>
    <x v="16"/>
    <x v="0"/>
    <x v="6"/>
    <x v="6"/>
    <n v="31.405999999999981"/>
    <n v="84.100000000000009"/>
    <n v="83.4"/>
    <n v="210.3"/>
  </r>
  <r>
    <x v="7"/>
    <x v="0"/>
    <x v="7"/>
    <x v="7"/>
    <x v="2"/>
    <x v="11"/>
    <x v="16"/>
    <x v="16"/>
    <x v="0"/>
    <x v="1"/>
    <x v="1"/>
    <n v="71.499999999999986"/>
    <n v="26.799999999999997"/>
    <n v="26.9"/>
    <n v="27"/>
  </r>
  <r>
    <x v="7"/>
    <x v="0"/>
    <x v="7"/>
    <x v="7"/>
    <x v="2"/>
    <x v="17"/>
    <x v="22"/>
    <x v="22"/>
    <x v="0"/>
    <x v="5"/>
    <x v="5"/>
    <n v="37.856000000000016"/>
    <n v="104.3"/>
    <n v="108"/>
    <n v="93.5"/>
  </r>
  <r>
    <x v="7"/>
    <x v="0"/>
    <x v="7"/>
    <x v="7"/>
    <x v="2"/>
    <x v="12"/>
    <x v="17"/>
    <x v="17"/>
    <x v="0"/>
    <x v="7"/>
    <x v="7"/>
    <n v="74.570000000000007"/>
    <n v="78.199999999999989"/>
    <n v="79.400000000000006"/>
    <n v="0"/>
  </r>
  <r>
    <x v="7"/>
    <x v="0"/>
    <x v="7"/>
    <x v="7"/>
    <x v="2"/>
    <x v="12"/>
    <x v="17"/>
    <x v="17"/>
    <x v="0"/>
    <x v="6"/>
    <x v="6"/>
    <n v="404.78000000000009"/>
    <n v="255.49999999999997"/>
    <n v="260.79999999999995"/>
    <n v="366.39999999999992"/>
  </r>
  <r>
    <x v="7"/>
    <x v="0"/>
    <x v="7"/>
    <x v="7"/>
    <x v="2"/>
    <x v="12"/>
    <x v="17"/>
    <x v="17"/>
    <x v="0"/>
    <x v="3"/>
    <x v="3"/>
    <n v="239.32599999999996"/>
    <n v="347.3"/>
    <n v="355.69999999999993"/>
    <n v="468.4"/>
  </r>
  <r>
    <x v="7"/>
    <x v="0"/>
    <x v="7"/>
    <x v="7"/>
    <x v="2"/>
    <x v="12"/>
    <x v="27"/>
    <x v="27"/>
    <x v="0"/>
    <x v="4"/>
    <x v="4"/>
    <n v="129.20400000000001"/>
    <n v="95.5"/>
    <n v="102.2"/>
    <n v="0"/>
  </r>
  <r>
    <x v="7"/>
    <x v="0"/>
    <x v="7"/>
    <x v="7"/>
    <x v="2"/>
    <x v="10"/>
    <x v="24"/>
    <x v="24"/>
    <x v="0"/>
    <x v="6"/>
    <x v="6"/>
    <n v="109.74600000000002"/>
    <n v="79"/>
    <n v="80.100000000000009"/>
    <n v="92.3"/>
  </r>
  <r>
    <x v="7"/>
    <x v="0"/>
    <x v="7"/>
    <x v="7"/>
    <x v="2"/>
    <x v="10"/>
    <x v="24"/>
    <x v="24"/>
    <x v="0"/>
    <x v="5"/>
    <x v="5"/>
    <n v="169.4839999999999"/>
    <n v="89.199999999999989"/>
    <n v="91.5"/>
    <n v="230.60000000000002"/>
  </r>
  <r>
    <x v="7"/>
    <x v="0"/>
    <x v="7"/>
    <x v="7"/>
    <x v="2"/>
    <x v="11"/>
    <x v="16"/>
    <x v="16"/>
    <x v="0"/>
    <x v="9"/>
    <x v="9"/>
    <n v="54.533999999999992"/>
    <n v="29.1"/>
    <n v="30.4"/>
    <n v="45.3"/>
  </r>
  <r>
    <x v="7"/>
    <x v="0"/>
    <x v="7"/>
    <x v="7"/>
    <x v="2"/>
    <x v="11"/>
    <x v="16"/>
    <x v="16"/>
    <x v="0"/>
    <x v="0"/>
    <x v="0"/>
    <n v="233.16999999999996"/>
    <n v="75.300000000000011"/>
    <n v="77.900000000000006"/>
    <n v="129.80000000000001"/>
  </r>
  <r>
    <x v="7"/>
    <x v="0"/>
    <x v="7"/>
    <x v="7"/>
    <x v="2"/>
    <x v="10"/>
    <x v="28"/>
    <x v="28"/>
    <x v="0"/>
    <x v="5"/>
    <x v="5"/>
    <n v="1199.5219999999997"/>
    <n v="664.10000000000014"/>
    <n v="682.8"/>
    <n v="506.59999999999997"/>
  </r>
  <r>
    <x v="7"/>
    <x v="0"/>
    <x v="7"/>
    <x v="7"/>
    <x v="2"/>
    <x v="10"/>
    <x v="28"/>
    <x v="28"/>
    <x v="0"/>
    <x v="12"/>
    <x v="12"/>
    <n v="4.4480000000000004"/>
    <n v="10.3"/>
    <n v="10.4"/>
    <n v="27.9"/>
  </r>
  <r>
    <x v="7"/>
    <x v="0"/>
    <x v="7"/>
    <x v="7"/>
    <x v="2"/>
    <x v="18"/>
    <x v="29"/>
    <x v="29"/>
    <x v="0"/>
    <x v="3"/>
    <x v="3"/>
    <n v="95.08599999999997"/>
    <n v="27"/>
    <n v="27.8"/>
    <n v="160.4"/>
  </r>
  <r>
    <x v="7"/>
    <x v="0"/>
    <x v="7"/>
    <x v="7"/>
    <x v="2"/>
    <x v="18"/>
    <x v="29"/>
    <x v="29"/>
    <x v="0"/>
    <x v="4"/>
    <x v="4"/>
    <n v="33.527999999999992"/>
    <n v="25.1"/>
    <n v="26.6"/>
    <n v="0"/>
  </r>
  <r>
    <x v="7"/>
    <x v="0"/>
    <x v="7"/>
    <x v="7"/>
    <x v="2"/>
    <x v="17"/>
    <x v="22"/>
    <x v="22"/>
    <x v="0"/>
    <x v="9"/>
    <x v="9"/>
    <n v="117.42400000000001"/>
    <n v="31.3"/>
    <n v="33.1"/>
    <n v="71.8"/>
  </r>
  <r>
    <x v="7"/>
    <x v="0"/>
    <x v="7"/>
    <x v="7"/>
    <x v="2"/>
    <x v="17"/>
    <x v="22"/>
    <x v="22"/>
    <x v="0"/>
    <x v="3"/>
    <x v="3"/>
    <n v="65.263999999999953"/>
    <n v="160.20000000000002"/>
    <n v="166.10000000000002"/>
    <n v="168.1"/>
  </r>
  <r>
    <x v="7"/>
    <x v="0"/>
    <x v="7"/>
    <x v="7"/>
    <x v="2"/>
    <x v="17"/>
    <x v="22"/>
    <x v="22"/>
    <x v="0"/>
    <x v="0"/>
    <x v="0"/>
    <n v="128.79800000000006"/>
    <n v="294.8"/>
    <n v="303.29999999999995"/>
    <n v="529.30000000000007"/>
  </r>
  <r>
    <x v="7"/>
    <x v="0"/>
    <x v="7"/>
    <x v="7"/>
    <x v="2"/>
    <x v="12"/>
    <x v="17"/>
    <x v="17"/>
    <x v="0"/>
    <x v="4"/>
    <x v="4"/>
    <n v="25.349999999999994"/>
    <n v="20"/>
    <n v="20.8"/>
    <n v="26.599999999999998"/>
  </r>
  <r>
    <x v="7"/>
    <x v="0"/>
    <x v="7"/>
    <x v="7"/>
    <x v="2"/>
    <x v="12"/>
    <x v="17"/>
    <x v="17"/>
    <x v="0"/>
    <x v="2"/>
    <x v="2"/>
    <n v="147.70800000000003"/>
    <n v="74.300000000000011"/>
    <n v="75.599999999999994"/>
    <n v="149.4"/>
  </r>
  <r>
    <x v="7"/>
    <x v="0"/>
    <x v="7"/>
    <x v="7"/>
    <x v="2"/>
    <x v="19"/>
    <x v="25"/>
    <x v="25"/>
    <x v="0"/>
    <x v="6"/>
    <x v="6"/>
    <n v="35.905999999999992"/>
    <n v="16.200000000000003"/>
    <n v="16.400000000000002"/>
    <n v="21.6"/>
  </r>
  <r>
    <x v="7"/>
    <x v="0"/>
    <x v="7"/>
    <x v="7"/>
    <x v="2"/>
    <x v="19"/>
    <x v="25"/>
    <x v="25"/>
    <x v="0"/>
    <x v="5"/>
    <x v="5"/>
    <n v="43.596000000000004"/>
    <n v="135.79999999999998"/>
    <n v="140.30000000000001"/>
    <n v="50.8"/>
  </r>
  <r>
    <x v="7"/>
    <x v="0"/>
    <x v="7"/>
    <x v="7"/>
    <x v="2"/>
    <x v="19"/>
    <x v="25"/>
    <x v="25"/>
    <x v="0"/>
    <x v="4"/>
    <x v="4"/>
    <n v="9.5860000000000003"/>
    <n v="4.3"/>
    <n v="4.3"/>
    <n v="0"/>
  </r>
  <r>
    <x v="7"/>
    <x v="0"/>
    <x v="7"/>
    <x v="7"/>
    <x v="2"/>
    <x v="19"/>
    <x v="25"/>
    <x v="25"/>
    <x v="0"/>
    <x v="1"/>
    <x v="1"/>
    <n v="31.333999999999993"/>
    <n v="14.700000000000001"/>
    <n v="15.4"/>
    <n v="49.2"/>
  </r>
  <r>
    <x v="7"/>
    <x v="0"/>
    <x v="7"/>
    <x v="7"/>
    <x v="2"/>
    <x v="13"/>
    <x v="18"/>
    <x v="18"/>
    <x v="0"/>
    <x v="0"/>
    <x v="0"/>
    <n v="66.024000000000044"/>
    <n v="70.900000000000006"/>
    <n v="73.3"/>
    <n v="103.5"/>
  </r>
  <r>
    <x v="7"/>
    <x v="0"/>
    <x v="7"/>
    <x v="7"/>
    <x v="2"/>
    <x v="17"/>
    <x v="22"/>
    <x v="22"/>
    <x v="0"/>
    <x v="6"/>
    <x v="6"/>
    <n v="251.28200000000021"/>
    <n v="266.09999999999997"/>
    <n v="273.39999999999998"/>
    <n v="396.5"/>
  </r>
  <r>
    <x v="7"/>
    <x v="0"/>
    <x v="7"/>
    <x v="7"/>
    <x v="2"/>
    <x v="17"/>
    <x v="22"/>
    <x v="22"/>
    <x v="0"/>
    <x v="2"/>
    <x v="2"/>
    <n v="19.670000000000002"/>
    <n v="26.5"/>
    <n v="27.5"/>
    <n v="42.099999999999994"/>
  </r>
  <r>
    <x v="7"/>
    <x v="0"/>
    <x v="7"/>
    <x v="7"/>
    <x v="0"/>
    <x v="2"/>
    <x v="3"/>
    <x v="3"/>
    <x v="1"/>
    <x v="11"/>
    <x v="11"/>
    <n v="4.8999999999999986"/>
    <n v="0"/>
    <n v="0"/>
    <n v="0"/>
  </r>
  <r>
    <x v="7"/>
    <x v="0"/>
    <x v="7"/>
    <x v="7"/>
    <x v="0"/>
    <x v="0"/>
    <x v="0"/>
    <x v="0"/>
    <x v="1"/>
    <x v="10"/>
    <x v="10"/>
    <n v="17.988000000000003"/>
    <n v="0"/>
    <n v="0"/>
    <n v="0"/>
  </r>
  <r>
    <x v="7"/>
    <x v="0"/>
    <x v="7"/>
    <x v="7"/>
    <x v="0"/>
    <x v="23"/>
    <x v="32"/>
    <x v="32"/>
    <x v="1"/>
    <x v="10"/>
    <x v="10"/>
    <n v="1.044"/>
    <n v="0"/>
    <n v="0"/>
    <n v="0"/>
  </r>
  <r>
    <x v="7"/>
    <x v="0"/>
    <x v="7"/>
    <x v="7"/>
    <x v="0"/>
    <x v="0"/>
    <x v="0"/>
    <x v="0"/>
    <x v="1"/>
    <x v="11"/>
    <x v="11"/>
    <n v="509.21000000000004"/>
    <n v="335"/>
    <n v="341.4"/>
    <n v="351.8"/>
  </r>
  <r>
    <x v="7"/>
    <x v="0"/>
    <x v="7"/>
    <x v="7"/>
    <x v="0"/>
    <x v="1"/>
    <x v="2"/>
    <x v="2"/>
    <x v="1"/>
    <x v="11"/>
    <x v="11"/>
    <n v="166.8"/>
    <n v="67"/>
    <n v="69.7"/>
    <n v="172"/>
  </r>
  <r>
    <x v="7"/>
    <x v="0"/>
    <x v="7"/>
    <x v="7"/>
    <x v="0"/>
    <x v="1"/>
    <x v="1"/>
    <x v="1"/>
    <x v="1"/>
    <x v="11"/>
    <x v="11"/>
    <n v="152.71999999999994"/>
    <n v="469"/>
    <n v="483.20000000000005"/>
    <n v="587.50000000000011"/>
  </r>
  <r>
    <x v="7"/>
    <x v="0"/>
    <x v="7"/>
    <x v="7"/>
    <x v="0"/>
    <x v="2"/>
    <x v="3"/>
    <x v="3"/>
    <x v="1"/>
    <x v="10"/>
    <x v="10"/>
    <n v="0.89999999999999902"/>
    <n v="9.1999999999999993"/>
    <n v="9.6000000000000014"/>
    <n v="0"/>
  </r>
  <r>
    <x v="7"/>
    <x v="0"/>
    <x v="7"/>
    <x v="7"/>
    <x v="0"/>
    <x v="22"/>
    <x v="31"/>
    <x v="31"/>
    <x v="1"/>
    <x v="11"/>
    <x v="11"/>
    <n v="9.1999999999999957"/>
    <n v="100.5"/>
    <n v="91.300000000000011"/>
    <n v="157.30000000000001"/>
  </r>
  <r>
    <x v="7"/>
    <x v="0"/>
    <x v="7"/>
    <x v="7"/>
    <x v="0"/>
    <x v="22"/>
    <x v="31"/>
    <x v="31"/>
    <x v="1"/>
    <x v="10"/>
    <x v="10"/>
    <n v="2.8599999999999985"/>
    <n v="23.9"/>
    <n v="24.9"/>
    <n v="0"/>
  </r>
  <r>
    <x v="7"/>
    <x v="0"/>
    <x v="7"/>
    <x v="7"/>
    <x v="1"/>
    <x v="21"/>
    <x v="30"/>
    <x v="30"/>
    <x v="1"/>
    <x v="11"/>
    <x v="11"/>
    <n v="21.8"/>
    <n v="0"/>
    <n v="0"/>
    <n v="0"/>
  </r>
  <r>
    <x v="7"/>
    <x v="0"/>
    <x v="7"/>
    <x v="7"/>
    <x v="1"/>
    <x v="6"/>
    <x v="8"/>
    <x v="8"/>
    <x v="1"/>
    <x v="10"/>
    <x v="10"/>
    <n v="8.918000000000001"/>
    <n v="0"/>
    <n v="0"/>
    <n v="0"/>
  </r>
  <r>
    <x v="7"/>
    <x v="0"/>
    <x v="7"/>
    <x v="7"/>
    <x v="1"/>
    <x v="5"/>
    <x v="6"/>
    <x v="6"/>
    <x v="1"/>
    <x v="11"/>
    <x v="11"/>
    <n v="409.73400000000004"/>
    <n v="0"/>
    <n v="0"/>
    <n v="0"/>
  </r>
  <r>
    <x v="7"/>
    <x v="0"/>
    <x v="7"/>
    <x v="7"/>
    <x v="1"/>
    <x v="3"/>
    <x v="4"/>
    <x v="4"/>
    <x v="1"/>
    <x v="10"/>
    <x v="10"/>
    <n v="10.100000000000001"/>
    <n v="4.3"/>
    <n v="4.5"/>
    <n v="0"/>
  </r>
  <r>
    <x v="7"/>
    <x v="0"/>
    <x v="7"/>
    <x v="7"/>
    <x v="1"/>
    <x v="4"/>
    <x v="5"/>
    <x v="5"/>
    <x v="1"/>
    <x v="10"/>
    <x v="10"/>
    <n v="39.800000000000011"/>
    <n v="104.5"/>
    <n v="112.1"/>
    <n v="0"/>
  </r>
  <r>
    <x v="7"/>
    <x v="0"/>
    <x v="7"/>
    <x v="7"/>
    <x v="1"/>
    <x v="4"/>
    <x v="9"/>
    <x v="9"/>
    <x v="1"/>
    <x v="10"/>
    <x v="10"/>
    <n v="20.256000000000007"/>
    <n v="4.4000000000000004"/>
    <n v="4.5"/>
    <n v="0"/>
  </r>
  <r>
    <x v="7"/>
    <x v="0"/>
    <x v="7"/>
    <x v="7"/>
    <x v="1"/>
    <x v="4"/>
    <x v="14"/>
    <x v="14"/>
    <x v="1"/>
    <x v="10"/>
    <x v="10"/>
    <n v="19.474000000000004"/>
    <n v="13"/>
    <n v="13.5"/>
    <n v="0"/>
  </r>
  <r>
    <x v="7"/>
    <x v="0"/>
    <x v="7"/>
    <x v="7"/>
    <x v="1"/>
    <x v="6"/>
    <x v="11"/>
    <x v="11"/>
    <x v="1"/>
    <x v="10"/>
    <x v="10"/>
    <n v="68.700000000000017"/>
    <n v="226.4"/>
    <n v="234.39999999999998"/>
    <n v="0"/>
  </r>
  <r>
    <x v="7"/>
    <x v="0"/>
    <x v="7"/>
    <x v="7"/>
    <x v="1"/>
    <x v="21"/>
    <x v="30"/>
    <x v="30"/>
    <x v="1"/>
    <x v="10"/>
    <x v="10"/>
    <n v="3.3000000000000007"/>
    <n v="52.2"/>
    <n v="51.1"/>
    <n v="0"/>
  </r>
  <r>
    <x v="7"/>
    <x v="0"/>
    <x v="7"/>
    <x v="7"/>
    <x v="1"/>
    <x v="8"/>
    <x v="12"/>
    <x v="12"/>
    <x v="1"/>
    <x v="10"/>
    <x v="10"/>
    <n v="95.358000000000004"/>
    <n v="115.20000000000002"/>
    <n v="116.30000000000001"/>
    <n v="0"/>
  </r>
  <r>
    <x v="7"/>
    <x v="0"/>
    <x v="7"/>
    <x v="7"/>
    <x v="1"/>
    <x v="9"/>
    <x v="13"/>
    <x v="13"/>
    <x v="1"/>
    <x v="10"/>
    <x v="10"/>
    <n v="23.1"/>
    <n v="87"/>
    <n v="89.6"/>
    <n v="0"/>
  </r>
  <r>
    <x v="7"/>
    <x v="0"/>
    <x v="7"/>
    <x v="7"/>
    <x v="1"/>
    <x v="5"/>
    <x v="6"/>
    <x v="6"/>
    <x v="1"/>
    <x v="10"/>
    <x v="10"/>
    <n v="183.38599999999997"/>
    <n v="202.4"/>
    <n v="206.50000000000003"/>
    <n v="0"/>
  </r>
  <r>
    <x v="7"/>
    <x v="0"/>
    <x v="7"/>
    <x v="7"/>
    <x v="1"/>
    <x v="5"/>
    <x v="7"/>
    <x v="7"/>
    <x v="1"/>
    <x v="10"/>
    <x v="10"/>
    <n v="131.13400000000001"/>
    <n v="169.7"/>
    <n v="173.4"/>
    <n v="0"/>
  </r>
  <r>
    <x v="7"/>
    <x v="0"/>
    <x v="7"/>
    <x v="7"/>
    <x v="2"/>
    <x v="19"/>
    <x v="25"/>
    <x v="25"/>
    <x v="1"/>
    <x v="11"/>
    <x v="11"/>
    <n v="9.3999999999999986"/>
    <n v="0"/>
    <n v="0"/>
    <n v="0"/>
  </r>
  <r>
    <x v="7"/>
    <x v="0"/>
    <x v="7"/>
    <x v="7"/>
    <x v="2"/>
    <x v="10"/>
    <x v="15"/>
    <x v="15"/>
    <x v="1"/>
    <x v="11"/>
    <x v="11"/>
    <n v="56.244"/>
    <n v="0"/>
    <n v="0"/>
    <n v="0"/>
  </r>
  <r>
    <x v="7"/>
    <x v="0"/>
    <x v="7"/>
    <x v="7"/>
    <x v="2"/>
    <x v="16"/>
    <x v="21"/>
    <x v="21"/>
    <x v="1"/>
    <x v="11"/>
    <x v="11"/>
    <n v="3.3440000000000047"/>
    <n v="86"/>
    <n v="89"/>
    <n v="113.5"/>
  </r>
  <r>
    <x v="7"/>
    <x v="0"/>
    <x v="7"/>
    <x v="7"/>
    <x v="2"/>
    <x v="18"/>
    <x v="23"/>
    <x v="23"/>
    <x v="1"/>
    <x v="10"/>
    <x v="10"/>
    <n v="1.2159999999999997"/>
    <n v="0.7"/>
    <n v="0.6"/>
    <n v="0"/>
  </r>
  <r>
    <x v="7"/>
    <x v="0"/>
    <x v="7"/>
    <x v="7"/>
    <x v="2"/>
    <x v="14"/>
    <x v="19"/>
    <x v="19"/>
    <x v="1"/>
    <x v="11"/>
    <x v="11"/>
    <n v="215.09200000000007"/>
    <n v="165.8"/>
    <n v="168.7"/>
    <n v="432"/>
  </r>
  <r>
    <x v="7"/>
    <x v="0"/>
    <x v="7"/>
    <x v="7"/>
    <x v="2"/>
    <x v="19"/>
    <x v="25"/>
    <x v="25"/>
    <x v="1"/>
    <x v="10"/>
    <x v="10"/>
    <n v="5.5479999999999983"/>
    <n v="10.9"/>
    <n v="5.6"/>
    <n v="0"/>
  </r>
  <r>
    <x v="7"/>
    <x v="0"/>
    <x v="7"/>
    <x v="7"/>
    <x v="2"/>
    <x v="10"/>
    <x v="28"/>
    <x v="28"/>
    <x v="1"/>
    <x v="11"/>
    <x v="11"/>
    <n v="112.85000000000002"/>
    <n v="580.00000000000023"/>
    <n v="592.49999999999989"/>
    <n v="1075.5"/>
  </r>
  <r>
    <x v="7"/>
    <x v="0"/>
    <x v="7"/>
    <x v="7"/>
    <x v="2"/>
    <x v="13"/>
    <x v="18"/>
    <x v="18"/>
    <x v="1"/>
    <x v="11"/>
    <x v="11"/>
    <n v="161.11600000000007"/>
    <n v="240.5"/>
    <n v="244.1"/>
    <n v="29.1"/>
  </r>
  <r>
    <x v="7"/>
    <x v="0"/>
    <x v="7"/>
    <x v="7"/>
    <x v="2"/>
    <x v="20"/>
    <x v="26"/>
    <x v="26"/>
    <x v="1"/>
    <x v="10"/>
    <x v="10"/>
    <n v="1.2999999999999994"/>
    <n v="2.4"/>
    <n v="2.5"/>
    <n v="0"/>
  </r>
  <r>
    <x v="7"/>
    <x v="0"/>
    <x v="7"/>
    <x v="7"/>
    <x v="2"/>
    <x v="20"/>
    <x v="26"/>
    <x v="26"/>
    <x v="1"/>
    <x v="11"/>
    <x v="11"/>
    <n v="408.92799999999994"/>
    <n v="13.5"/>
    <n v="13.7"/>
    <n v="0"/>
  </r>
  <r>
    <x v="8"/>
    <x v="0"/>
    <x v="8"/>
    <x v="8"/>
    <x v="0"/>
    <x v="22"/>
    <x v="31"/>
    <x v="31"/>
    <x v="0"/>
    <x v="8"/>
    <x v="8"/>
    <n v="355.90000000000003"/>
    <n v="0"/>
    <n v="0"/>
    <n v="0"/>
  </r>
  <r>
    <x v="8"/>
    <x v="0"/>
    <x v="8"/>
    <x v="8"/>
    <x v="0"/>
    <x v="0"/>
    <x v="0"/>
    <x v="0"/>
    <x v="0"/>
    <x v="12"/>
    <x v="12"/>
    <n v="87"/>
    <n v="0"/>
    <n v="0"/>
    <n v="0"/>
  </r>
  <r>
    <x v="8"/>
    <x v="0"/>
    <x v="8"/>
    <x v="8"/>
    <x v="0"/>
    <x v="23"/>
    <x v="32"/>
    <x v="32"/>
    <x v="0"/>
    <x v="4"/>
    <x v="4"/>
    <n v="0.60000000000000009"/>
    <n v="0"/>
    <n v="0"/>
    <n v="0"/>
  </r>
  <r>
    <x v="8"/>
    <x v="0"/>
    <x v="8"/>
    <x v="8"/>
    <x v="0"/>
    <x v="22"/>
    <x v="31"/>
    <x v="31"/>
    <x v="0"/>
    <x v="0"/>
    <x v="0"/>
    <n v="3"/>
    <n v="0"/>
    <n v="0"/>
    <n v="0"/>
  </r>
  <r>
    <x v="8"/>
    <x v="0"/>
    <x v="8"/>
    <x v="8"/>
    <x v="0"/>
    <x v="0"/>
    <x v="0"/>
    <x v="0"/>
    <x v="0"/>
    <x v="0"/>
    <x v="0"/>
    <n v="133.13400000000001"/>
    <n v="0"/>
    <n v="0"/>
    <n v="0"/>
  </r>
  <r>
    <x v="8"/>
    <x v="0"/>
    <x v="8"/>
    <x v="8"/>
    <x v="0"/>
    <x v="2"/>
    <x v="3"/>
    <x v="3"/>
    <x v="0"/>
    <x v="5"/>
    <x v="5"/>
    <n v="16.199999999999996"/>
    <n v="0"/>
    <n v="0"/>
    <n v="0"/>
  </r>
  <r>
    <x v="8"/>
    <x v="0"/>
    <x v="8"/>
    <x v="8"/>
    <x v="0"/>
    <x v="23"/>
    <x v="32"/>
    <x v="32"/>
    <x v="0"/>
    <x v="0"/>
    <x v="0"/>
    <n v="33.200000000000003"/>
    <n v="0"/>
    <n v="0"/>
    <n v="0"/>
  </r>
  <r>
    <x v="8"/>
    <x v="0"/>
    <x v="8"/>
    <x v="8"/>
    <x v="0"/>
    <x v="2"/>
    <x v="3"/>
    <x v="3"/>
    <x v="0"/>
    <x v="3"/>
    <x v="3"/>
    <n v="35.400000000000006"/>
    <n v="0"/>
    <n v="0"/>
    <n v="0"/>
  </r>
  <r>
    <x v="8"/>
    <x v="0"/>
    <x v="8"/>
    <x v="8"/>
    <x v="0"/>
    <x v="2"/>
    <x v="3"/>
    <x v="3"/>
    <x v="0"/>
    <x v="8"/>
    <x v="8"/>
    <n v="0.60000000000000053"/>
    <n v="0"/>
    <n v="0"/>
    <n v="0"/>
  </r>
  <r>
    <x v="8"/>
    <x v="0"/>
    <x v="8"/>
    <x v="8"/>
    <x v="0"/>
    <x v="22"/>
    <x v="31"/>
    <x v="31"/>
    <x v="0"/>
    <x v="5"/>
    <x v="5"/>
    <n v="5.2100000000000017"/>
    <n v="0"/>
    <n v="0"/>
    <n v="0"/>
  </r>
  <r>
    <x v="8"/>
    <x v="0"/>
    <x v="8"/>
    <x v="8"/>
    <x v="0"/>
    <x v="0"/>
    <x v="0"/>
    <x v="0"/>
    <x v="0"/>
    <x v="8"/>
    <x v="8"/>
    <n v="41.6"/>
    <n v="0"/>
    <n v="0"/>
    <n v="0"/>
  </r>
  <r>
    <x v="8"/>
    <x v="0"/>
    <x v="8"/>
    <x v="8"/>
    <x v="0"/>
    <x v="23"/>
    <x v="32"/>
    <x v="32"/>
    <x v="0"/>
    <x v="9"/>
    <x v="9"/>
    <n v="7.5419999999999998"/>
    <n v="0"/>
    <n v="0"/>
    <n v="0"/>
  </r>
  <r>
    <x v="8"/>
    <x v="0"/>
    <x v="8"/>
    <x v="8"/>
    <x v="0"/>
    <x v="23"/>
    <x v="32"/>
    <x v="32"/>
    <x v="0"/>
    <x v="7"/>
    <x v="7"/>
    <n v="4.4459999999999997"/>
    <n v="0"/>
    <n v="0"/>
    <n v="0"/>
  </r>
  <r>
    <x v="8"/>
    <x v="0"/>
    <x v="8"/>
    <x v="8"/>
    <x v="0"/>
    <x v="23"/>
    <x v="32"/>
    <x v="32"/>
    <x v="0"/>
    <x v="6"/>
    <x v="6"/>
    <n v="0.50000000000000044"/>
    <n v="0"/>
    <n v="0"/>
    <n v="0"/>
  </r>
  <r>
    <x v="8"/>
    <x v="0"/>
    <x v="8"/>
    <x v="8"/>
    <x v="0"/>
    <x v="0"/>
    <x v="0"/>
    <x v="0"/>
    <x v="0"/>
    <x v="1"/>
    <x v="1"/>
    <n v="9.5"/>
    <n v="18.5"/>
    <n v="19"/>
    <n v="0"/>
  </r>
  <r>
    <x v="8"/>
    <x v="0"/>
    <x v="8"/>
    <x v="8"/>
    <x v="0"/>
    <x v="1"/>
    <x v="1"/>
    <x v="1"/>
    <x v="0"/>
    <x v="2"/>
    <x v="2"/>
    <n v="51.135999999999989"/>
    <n v="19.3"/>
    <n v="19.600000000000001"/>
    <n v="88"/>
  </r>
  <r>
    <x v="8"/>
    <x v="0"/>
    <x v="8"/>
    <x v="8"/>
    <x v="0"/>
    <x v="1"/>
    <x v="2"/>
    <x v="2"/>
    <x v="0"/>
    <x v="6"/>
    <x v="6"/>
    <n v="115.208"/>
    <n v="23.5"/>
    <n v="23.4"/>
    <n v="71"/>
  </r>
  <r>
    <x v="8"/>
    <x v="0"/>
    <x v="8"/>
    <x v="8"/>
    <x v="0"/>
    <x v="1"/>
    <x v="2"/>
    <x v="2"/>
    <x v="0"/>
    <x v="4"/>
    <x v="4"/>
    <n v="22.292000000000009"/>
    <n v="13.5"/>
    <n v="14.4"/>
    <n v="19.100000000000001"/>
  </r>
  <r>
    <x v="8"/>
    <x v="0"/>
    <x v="8"/>
    <x v="8"/>
    <x v="0"/>
    <x v="23"/>
    <x v="32"/>
    <x v="32"/>
    <x v="0"/>
    <x v="3"/>
    <x v="3"/>
    <n v="61.019999999999996"/>
    <n v="23.5"/>
    <n v="23.3"/>
    <n v="21.1"/>
  </r>
  <r>
    <x v="8"/>
    <x v="0"/>
    <x v="8"/>
    <x v="8"/>
    <x v="0"/>
    <x v="23"/>
    <x v="32"/>
    <x v="32"/>
    <x v="0"/>
    <x v="1"/>
    <x v="1"/>
    <n v="0.69999999999999973"/>
    <n v="2.6"/>
    <n v="2.6"/>
    <n v="2"/>
  </r>
  <r>
    <x v="8"/>
    <x v="0"/>
    <x v="8"/>
    <x v="8"/>
    <x v="0"/>
    <x v="23"/>
    <x v="32"/>
    <x v="32"/>
    <x v="0"/>
    <x v="2"/>
    <x v="2"/>
    <n v="4.9000000000000004"/>
    <n v="4.8"/>
    <n v="5.0999999999999996"/>
    <n v="6"/>
  </r>
  <r>
    <x v="8"/>
    <x v="0"/>
    <x v="8"/>
    <x v="8"/>
    <x v="0"/>
    <x v="2"/>
    <x v="3"/>
    <x v="3"/>
    <x v="0"/>
    <x v="0"/>
    <x v="0"/>
    <n v="16.299999999999997"/>
    <n v="4.4000000000000004"/>
    <n v="4.5"/>
    <n v="13.600000000000001"/>
  </r>
  <r>
    <x v="8"/>
    <x v="0"/>
    <x v="8"/>
    <x v="8"/>
    <x v="0"/>
    <x v="2"/>
    <x v="3"/>
    <x v="3"/>
    <x v="0"/>
    <x v="2"/>
    <x v="2"/>
    <n v="1.2999999999999998"/>
    <n v="2.4"/>
    <n v="1.1000000000000001"/>
    <n v="3.4"/>
  </r>
  <r>
    <x v="8"/>
    <x v="0"/>
    <x v="8"/>
    <x v="8"/>
    <x v="0"/>
    <x v="1"/>
    <x v="2"/>
    <x v="2"/>
    <x v="0"/>
    <x v="3"/>
    <x v="3"/>
    <n v="117.29999999999994"/>
    <n v="188.8"/>
    <n v="194.5"/>
    <n v="469.2"/>
  </r>
  <r>
    <x v="8"/>
    <x v="0"/>
    <x v="8"/>
    <x v="8"/>
    <x v="0"/>
    <x v="0"/>
    <x v="0"/>
    <x v="0"/>
    <x v="0"/>
    <x v="3"/>
    <x v="3"/>
    <n v="92.962000000000003"/>
    <n v="29.4"/>
    <n v="31.6"/>
    <n v="74"/>
  </r>
  <r>
    <x v="8"/>
    <x v="0"/>
    <x v="8"/>
    <x v="8"/>
    <x v="0"/>
    <x v="0"/>
    <x v="0"/>
    <x v="0"/>
    <x v="0"/>
    <x v="2"/>
    <x v="2"/>
    <n v="3.5"/>
    <n v="14.6"/>
    <n v="14.6"/>
    <n v="23.8"/>
  </r>
  <r>
    <x v="8"/>
    <x v="0"/>
    <x v="8"/>
    <x v="8"/>
    <x v="0"/>
    <x v="1"/>
    <x v="1"/>
    <x v="1"/>
    <x v="0"/>
    <x v="6"/>
    <x v="6"/>
    <n v="55.860000000000021"/>
    <n v="20.700000000000003"/>
    <n v="20.9"/>
    <n v="72.599999999999994"/>
  </r>
  <r>
    <x v="8"/>
    <x v="0"/>
    <x v="8"/>
    <x v="8"/>
    <x v="0"/>
    <x v="1"/>
    <x v="1"/>
    <x v="1"/>
    <x v="0"/>
    <x v="4"/>
    <x v="4"/>
    <n v="0.35000000000000009"/>
    <n v="2.7"/>
    <n v="2.9"/>
    <n v="5.7"/>
  </r>
  <r>
    <x v="8"/>
    <x v="0"/>
    <x v="8"/>
    <x v="8"/>
    <x v="0"/>
    <x v="1"/>
    <x v="2"/>
    <x v="2"/>
    <x v="0"/>
    <x v="0"/>
    <x v="0"/>
    <n v="33.182000000000002"/>
    <n v="6.7"/>
    <n v="6.7"/>
    <n v="45.599999999999994"/>
  </r>
  <r>
    <x v="8"/>
    <x v="0"/>
    <x v="8"/>
    <x v="8"/>
    <x v="0"/>
    <x v="1"/>
    <x v="2"/>
    <x v="2"/>
    <x v="0"/>
    <x v="2"/>
    <x v="2"/>
    <n v="32.762"/>
    <n v="46.2"/>
    <n v="47.8"/>
    <n v="106.49999999999999"/>
  </r>
  <r>
    <x v="8"/>
    <x v="0"/>
    <x v="8"/>
    <x v="8"/>
    <x v="0"/>
    <x v="22"/>
    <x v="31"/>
    <x v="31"/>
    <x v="0"/>
    <x v="2"/>
    <x v="2"/>
    <n v="8.3440000000000012"/>
    <n v="2.4"/>
    <n v="2.6"/>
    <n v="9.5"/>
  </r>
  <r>
    <x v="8"/>
    <x v="0"/>
    <x v="8"/>
    <x v="8"/>
    <x v="0"/>
    <x v="1"/>
    <x v="1"/>
    <x v="1"/>
    <x v="0"/>
    <x v="3"/>
    <x v="3"/>
    <n v="308.50000000000023"/>
    <n v="176.70000000000002"/>
    <n v="184.60000000000002"/>
    <n v="204.99999999999997"/>
  </r>
  <r>
    <x v="8"/>
    <x v="0"/>
    <x v="8"/>
    <x v="8"/>
    <x v="0"/>
    <x v="1"/>
    <x v="1"/>
    <x v="1"/>
    <x v="0"/>
    <x v="0"/>
    <x v="0"/>
    <n v="115.10599999999999"/>
    <n v="76.900000000000006"/>
    <n v="77"/>
    <n v="166.39999999999998"/>
  </r>
  <r>
    <x v="8"/>
    <x v="0"/>
    <x v="8"/>
    <x v="8"/>
    <x v="0"/>
    <x v="22"/>
    <x v="31"/>
    <x v="31"/>
    <x v="0"/>
    <x v="1"/>
    <x v="1"/>
    <n v="202.43600000000006"/>
    <n v="156.19999999999999"/>
    <n v="163.1"/>
    <n v="86.199999999999989"/>
  </r>
  <r>
    <x v="8"/>
    <x v="0"/>
    <x v="8"/>
    <x v="8"/>
    <x v="0"/>
    <x v="22"/>
    <x v="31"/>
    <x v="31"/>
    <x v="0"/>
    <x v="7"/>
    <x v="7"/>
    <n v="27.646000000000004"/>
    <n v="23.7"/>
    <n v="24.700000000000003"/>
    <n v="2"/>
  </r>
  <r>
    <x v="8"/>
    <x v="0"/>
    <x v="8"/>
    <x v="8"/>
    <x v="0"/>
    <x v="22"/>
    <x v="31"/>
    <x v="31"/>
    <x v="0"/>
    <x v="6"/>
    <x v="6"/>
    <n v="4.3820000000000006"/>
    <n v="14.7"/>
    <n v="15.399999999999999"/>
    <n v="11.8"/>
  </r>
  <r>
    <x v="8"/>
    <x v="0"/>
    <x v="8"/>
    <x v="8"/>
    <x v="0"/>
    <x v="22"/>
    <x v="31"/>
    <x v="31"/>
    <x v="0"/>
    <x v="3"/>
    <x v="3"/>
    <n v="6.9699999999999953"/>
    <n v="111.70000000000002"/>
    <n v="113.3"/>
    <n v="241.4"/>
  </r>
  <r>
    <x v="8"/>
    <x v="0"/>
    <x v="8"/>
    <x v="8"/>
    <x v="1"/>
    <x v="8"/>
    <x v="12"/>
    <x v="12"/>
    <x v="0"/>
    <x v="4"/>
    <x v="4"/>
    <n v="8.7000000000000011"/>
    <n v="0"/>
    <n v="0"/>
    <n v="0"/>
  </r>
  <r>
    <x v="8"/>
    <x v="0"/>
    <x v="8"/>
    <x v="8"/>
    <x v="1"/>
    <x v="21"/>
    <x v="30"/>
    <x v="30"/>
    <x v="0"/>
    <x v="7"/>
    <x v="7"/>
    <n v="0.60000000000000009"/>
    <n v="0"/>
    <n v="0"/>
    <n v="0"/>
  </r>
  <r>
    <x v="8"/>
    <x v="0"/>
    <x v="8"/>
    <x v="8"/>
    <x v="1"/>
    <x v="4"/>
    <x v="9"/>
    <x v="9"/>
    <x v="0"/>
    <x v="2"/>
    <x v="2"/>
    <n v="0"/>
    <n v="0"/>
    <n v="0"/>
    <n v="0"/>
  </r>
  <r>
    <x v="8"/>
    <x v="0"/>
    <x v="8"/>
    <x v="8"/>
    <x v="1"/>
    <x v="7"/>
    <x v="10"/>
    <x v="10"/>
    <x v="0"/>
    <x v="6"/>
    <x v="6"/>
    <n v="2.5"/>
    <n v="0"/>
    <n v="0"/>
    <n v="0"/>
  </r>
  <r>
    <x v="8"/>
    <x v="0"/>
    <x v="8"/>
    <x v="8"/>
    <x v="1"/>
    <x v="21"/>
    <x v="30"/>
    <x v="30"/>
    <x v="0"/>
    <x v="3"/>
    <x v="3"/>
    <n v="268.2"/>
    <n v="0"/>
    <n v="0"/>
    <n v="0"/>
  </r>
  <r>
    <x v="8"/>
    <x v="0"/>
    <x v="8"/>
    <x v="8"/>
    <x v="1"/>
    <x v="9"/>
    <x v="13"/>
    <x v="13"/>
    <x v="0"/>
    <x v="2"/>
    <x v="2"/>
    <n v="114"/>
    <n v="0"/>
    <n v="0"/>
    <n v="0"/>
  </r>
  <r>
    <x v="8"/>
    <x v="0"/>
    <x v="8"/>
    <x v="8"/>
    <x v="1"/>
    <x v="3"/>
    <x v="4"/>
    <x v="4"/>
    <x v="0"/>
    <x v="4"/>
    <x v="4"/>
    <n v="1.5"/>
    <n v="0"/>
    <n v="0"/>
    <n v="0"/>
  </r>
  <r>
    <x v="8"/>
    <x v="0"/>
    <x v="8"/>
    <x v="8"/>
    <x v="1"/>
    <x v="4"/>
    <x v="5"/>
    <x v="5"/>
    <x v="0"/>
    <x v="5"/>
    <x v="5"/>
    <n v="158.19999999999999"/>
    <n v="0"/>
    <n v="0"/>
    <n v="0"/>
  </r>
  <r>
    <x v="8"/>
    <x v="0"/>
    <x v="8"/>
    <x v="8"/>
    <x v="1"/>
    <x v="4"/>
    <x v="9"/>
    <x v="9"/>
    <x v="0"/>
    <x v="5"/>
    <x v="5"/>
    <n v="45"/>
    <n v="0"/>
    <n v="0"/>
    <n v="0"/>
  </r>
  <r>
    <x v="8"/>
    <x v="0"/>
    <x v="8"/>
    <x v="8"/>
    <x v="1"/>
    <x v="5"/>
    <x v="7"/>
    <x v="7"/>
    <x v="0"/>
    <x v="12"/>
    <x v="12"/>
    <n v="0"/>
    <n v="0"/>
    <n v="0"/>
    <n v="0"/>
  </r>
  <r>
    <x v="8"/>
    <x v="0"/>
    <x v="8"/>
    <x v="8"/>
    <x v="1"/>
    <x v="3"/>
    <x v="4"/>
    <x v="4"/>
    <x v="0"/>
    <x v="12"/>
    <x v="12"/>
    <n v="1"/>
    <n v="0"/>
    <n v="0"/>
    <n v="0"/>
  </r>
  <r>
    <x v="8"/>
    <x v="0"/>
    <x v="8"/>
    <x v="8"/>
    <x v="1"/>
    <x v="4"/>
    <x v="14"/>
    <x v="14"/>
    <x v="0"/>
    <x v="2"/>
    <x v="2"/>
    <n v="0.19999999999999929"/>
    <n v="0"/>
    <n v="0"/>
    <n v="0"/>
  </r>
  <r>
    <x v="8"/>
    <x v="0"/>
    <x v="8"/>
    <x v="8"/>
    <x v="1"/>
    <x v="9"/>
    <x v="13"/>
    <x v="13"/>
    <x v="0"/>
    <x v="7"/>
    <x v="7"/>
    <n v="17.899999999999988"/>
    <n v="0"/>
    <n v="0"/>
    <n v="0"/>
  </r>
  <r>
    <x v="8"/>
    <x v="0"/>
    <x v="8"/>
    <x v="8"/>
    <x v="1"/>
    <x v="4"/>
    <x v="14"/>
    <x v="14"/>
    <x v="0"/>
    <x v="12"/>
    <x v="12"/>
    <n v="0"/>
    <n v="0"/>
    <n v="0"/>
    <n v="0"/>
  </r>
  <r>
    <x v="8"/>
    <x v="0"/>
    <x v="8"/>
    <x v="8"/>
    <x v="1"/>
    <x v="6"/>
    <x v="8"/>
    <x v="8"/>
    <x v="0"/>
    <x v="12"/>
    <x v="12"/>
    <n v="0.92999999999999994"/>
    <n v="0"/>
    <n v="0"/>
    <n v="0"/>
  </r>
  <r>
    <x v="8"/>
    <x v="0"/>
    <x v="8"/>
    <x v="8"/>
    <x v="1"/>
    <x v="7"/>
    <x v="10"/>
    <x v="10"/>
    <x v="0"/>
    <x v="3"/>
    <x v="3"/>
    <n v="161.07399999999998"/>
    <n v="0"/>
    <n v="0"/>
    <n v="0"/>
  </r>
  <r>
    <x v="8"/>
    <x v="0"/>
    <x v="8"/>
    <x v="8"/>
    <x v="1"/>
    <x v="3"/>
    <x v="4"/>
    <x v="4"/>
    <x v="0"/>
    <x v="2"/>
    <x v="2"/>
    <n v="33.634"/>
    <n v="0"/>
    <n v="0"/>
    <n v="0"/>
  </r>
  <r>
    <x v="8"/>
    <x v="0"/>
    <x v="8"/>
    <x v="8"/>
    <x v="1"/>
    <x v="4"/>
    <x v="9"/>
    <x v="9"/>
    <x v="0"/>
    <x v="3"/>
    <x v="3"/>
    <n v="1.3580000000000014"/>
    <n v="0"/>
    <n v="0"/>
    <n v="0"/>
  </r>
  <r>
    <x v="8"/>
    <x v="0"/>
    <x v="8"/>
    <x v="8"/>
    <x v="1"/>
    <x v="9"/>
    <x v="13"/>
    <x v="13"/>
    <x v="0"/>
    <x v="12"/>
    <x v="12"/>
    <n v="1.6659999999999968"/>
    <n v="0"/>
    <n v="0"/>
    <n v="0"/>
  </r>
  <r>
    <x v="8"/>
    <x v="0"/>
    <x v="8"/>
    <x v="8"/>
    <x v="1"/>
    <x v="5"/>
    <x v="6"/>
    <x v="6"/>
    <x v="0"/>
    <x v="12"/>
    <x v="12"/>
    <n v="1.5999999999999996"/>
    <n v="0"/>
    <n v="0"/>
    <n v="0"/>
  </r>
  <r>
    <x v="8"/>
    <x v="0"/>
    <x v="8"/>
    <x v="8"/>
    <x v="1"/>
    <x v="6"/>
    <x v="11"/>
    <x v="11"/>
    <x v="0"/>
    <x v="7"/>
    <x v="7"/>
    <n v="50.004000000000005"/>
    <n v="0"/>
    <n v="0"/>
    <n v="0"/>
  </r>
  <r>
    <x v="8"/>
    <x v="0"/>
    <x v="8"/>
    <x v="8"/>
    <x v="1"/>
    <x v="4"/>
    <x v="5"/>
    <x v="5"/>
    <x v="0"/>
    <x v="12"/>
    <x v="12"/>
    <n v="0.39999999999999991"/>
    <n v="0"/>
    <n v="0"/>
    <n v="0"/>
  </r>
  <r>
    <x v="8"/>
    <x v="0"/>
    <x v="8"/>
    <x v="8"/>
    <x v="1"/>
    <x v="3"/>
    <x v="4"/>
    <x v="4"/>
    <x v="0"/>
    <x v="5"/>
    <x v="5"/>
    <n v="32.451999999999991"/>
    <n v="0"/>
    <n v="0"/>
    <n v="0"/>
  </r>
  <r>
    <x v="8"/>
    <x v="0"/>
    <x v="8"/>
    <x v="8"/>
    <x v="1"/>
    <x v="5"/>
    <x v="7"/>
    <x v="7"/>
    <x v="0"/>
    <x v="3"/>
    <x v="3"/>
    <n v="112.62"/>
    <n v="0"/>
    <n v="0"/>
    <n v="0"/>
  </r>
  <r>
    <x v="8"/>
    <x v="0"/>
    <x v="8"/>
    <x v="8"/>
    <x v="1"/>
    <x v="6"/>
    <x v="11"/>
    <x v="11"/>
    <x v="0"/>
    <x v="1"/>
    <x v="1"/>
    <n v="144.50000000000003"/>
    <n v="0"/>
    <n v="0"/>
    <n v="0"/>
  </r>
  <r>
    <x v="8"/>
    <x v="0"/>
    <x v="8"/>
    <x v="8"/>
    <x v="1"/>
    <x v="4"/>
    <x v="5"/>
    <x v="5"/>
    <x v="0"/>
    <x v="4"/>
    <x v="4"/>
    <n v="1.5499999999999998"/>
    <n v="0"/>
    <n v="0"/>
    <n v="0"/>
  </r>
  <r>
    <x v="8"/>
    <x v="0"/>
    <x v="8"/>
    <x v="8"/>
    <x v="1"/>
    <x v="5"/>
    <x v="7"/>
    <x v="7"/>
    <x v="0"/>
    <x v="5"/>
    <x v="5"/>
    <n v="98.7"/>
    <n v="0"/>
    <n v="0"/>
    <n v="0"/>
  </r>
  <r>
    <x v="8"/>
    <x v="0"/>
    <x v="8"/>
    <x v="8"/>
    <x v="1"/>
    <x v="5"/>
    <x v="7"/>
    <x v="7"/>
    <x v="0"/>
    <x v="8"/>
    <x v="8"/>
    <n v="486.79999999999995"/>
    <n v="0"/>
    <n v="0"/>
    <n v="0"/>
  </r>
  <r>
    <x v="8"/>
    <x v="0"/>
    <x v="8"/>
    <x v="8"/>
    <x v="1"/>
    <x v="6"/>
    <x v="11"/>
    <x v="11"/>
    <x v="0"/>
    <x v="3"/>
    <x v="3"/>
    <n v="249.6"/>
    <n v="0"/>
    <n v="0"/>
    <n v="0"/>
  </r>
  <r>
    <x v="8"/>
    <x v="0"/>
    <x v="8"/>
    <x v="8"/>
    <x v="1"/>
    <x v="6"/>
    <x v="11"/>
    <x v="11"/>
    <x v="0"/>
    <x v="2"/>
    <x v="2"/>
    <n v="40.088000000000008"/>
    <n v="0"/>
    <n v="0"/>
    <n v="0"/>
  </r>
  <r>
    <x v="8"/>
    <x v="0"/>
    <x v="8"/>
    <x v="8"/>
    <x v="1"/>
    <x v="9"/>
    <x v="13"/>
    <x v="13"/>
    <x v="0"/>
    <x v="5"/>
    <x v="5"/>
    <n v="278.07599999999996"/>
    <n v="0"/>
    <n v="0"/>
    <n v="0"/>
  </r>
  <r>
    <x v="8"/>
    <x v="0"/>
    <x v="8"/>
    <x v="8"/>
    <x v="1"/>
    <x v="6"/>
    <x v="11"/>
    <x v="11"/>
    <x v="0"/>
    <x v="5"/>
    <x v="5"/>
    <n v="83.199999999999989"/>
    <n v="0"/>
    <n v="0"/>
    <n v="0"/>
  </r>
  <r>
    <x v="8"/>
    <x v="0"/>
    <x v="8"/>
    <x v="8"/>
    <x v="1"/>
    <x v="6"/>
    <x v="11"/>
    <x v="11"/>
    <x v="0"/>
    <x v="8"/>
    <x v="8"/>
    <n v="433.96600000000001"/>
    <n v="0"/>
    <n v="0"/>
    <n v="0"/>
  </r>
  <r>
    <x v="8"/>
    <x v="0"/>
    <x v="8"/>
    <x v="8"/>
    <x v="1"/>
    <x v="5"/>
    <x v="7"/>
    <x v="7"/>
    <x v="0"/>
    <x v="4"/>
    <x v="4"/>
    <n v="9.6499999999999986"/>
    <n v="0"/>
    <n v="0"/>
    <n v="0"/>
  </r>
  <r>
    <x v="8"/>
    <x v="0"/>
    <x v="8"/>
    <x v="8"/>
    <x v="1"/>
    <x v="21"/>
    <x v="30"/>
    <x v="30"/>
    <x v="0"/>
    <x v="1"/>
    <x v="1"/>
    <n v="2.7000000000000028"/>
    <n v="63.5"/>
    <n v="60.8"/>
    <n v="0"/>
  </r>
  <r>
    <x v="8"/>
    <x v="0"/>
    <x v="8"/>
    <x v="8"/>
    <x v="1"/>
    <x v="21"/>
    <x v="30"/>
    <x v="30"/>
    <x v="0"/>
    <x v="2"/>
    <x v="2"/>
    <n v="2.2999999999999994"/>
    <n v="4.8"/>
    <n v="5"/>
    <n v="3"/>
  </r>
  <r>
    <x v="8"/>
    <x v="0"/>
    <x v="8"/>
    <x v="8"/>
    <x v="1"/>
    <x v="5"/>
    <x v="7"/>
    <x v="7"/>
    <x v="0"/>
    <x v="2"/>
    <x v="2"/>
    <n v="7.9340000000000011"/>
    <n v="7.2"/>
    <n v="7.7"/>
    <n v="10.199999999999999"/>
  </r>
  <r>
    <x v="8"/>
    <x v="0"/>
    <x v="8"/>
    <x v="8"/>
    <x v="1"/>
    <x v="4"/>
    <x v="5"/>
    <x v="5"/>
    <x v="0"/>
    <x v="1"/>
    <x v="1"/>
    <n v="228.17400000000004"/>
    <n v="63.5"/>
    <n v="66.3"/>
    <n v="140.9"/>
  </r>
  <r>
    <x v="8"/>
    <x v="0"/>
    <x v="8"/>
    <x v="8"/>
    <x v="1"/>
    <x v="5"/>
    <x v="6"/>
    <x v="6"/>
    <x v="0"/>
    <x v="5"/>
    <x v="5"/>
    <n v="328.06799999999998"/>
    <n v="37.9"/>
    <n v="39.200000000000003"/>
    <n v="5.8"/>
  </r>
  <r>
    <x v="8"/>
    <x v="0"/>
    <x v="8"/>
    <x v="8"/>
    <x v="1"/>
    <x v="3"/>
    <x v="4"/>
    <x v="4"/>
    <x v="0"/>
    <x v="7"/>
    <x v="7"/>
    <n v="26.359999999999996"/>
    <n v="4.7"/>
    <n v="4.9000000000000004"/>
    <n v="10.6"/>
  </r>
  <r>
    <x v="8"/>
    <x v="0"/>
    <x v="8"/>
    <x v="8"/>
    <x v="1"/>
    <x v="3"/>
    <x v="4"/>
    <x v="4"/>
    <x v="0"/>
    <x v="8"/>
    <x v="8"/>
    <n v="67.64200000000001"/>
    <n v="33.5"/>
    <n v="33.799999999999997"/>
    <n v="49.3"/>
  </r>
  <r>
    <x v="8"/>
    <x v="0"/>
    <x v="8"/>
    <x v="8"/>
    <x v="1"/>
    <x v="4"/>
    <x v="5"/>
    <x v="5"/>
    <x v="0"/>
    <x v="6"/>
    <x v="6"/>
    <n v="3.1999999999999997"/>
    <n v="6.8"/>
    <n v="3.6"/>
    <n v="2"/>
  </r>
  <r>
    <x v="8"/>
    <x v="0"/>
    <x v="8"/>
    <x v="8"/>
    <x v="1"/>
    <x v="4"/>
    <x v="5"/>
    <x v="5"/>
    <x v="0"/>
    <x v="7"/>
    <x v="7"/>
    <n v="12.8"/>
    <n v="14"/>
    <n v="14.8"/>
    <n v="9.4"/>
  </r>
  <r>
    <x v="8"/>
    <x v="0"/>
    <x v="8"/>
    <x v="8"/>
    <x v="1"/>
    <x v="4"/>
    <x v="5"/>
    <x v="5"/>
    <x v="0"/>
    <x v="2"/>
    <x v="2"/>
    <n v="41.370000000000005"/>
    <n v="14.6"/>
    <n v="14.4"/>
    <n v="16.399999999999999"/>
  </r>
  <r>
    <x v="8"/>
    <x v="0"/>
    <x v="8"/>
    <x v="8"/>
    <x v="1"/>
    <x v="3"/>
    <x v="4"/>
    <x v="4"/>
    <x v="0"/>
    <x v="1"/>
    <x v="1"/>
    <n v="42.199999999999974"/>
    <n v="84.8"/>
    <n v="84.9"/>
    <n v="80.599999999999994"/>
  </r>
  <r>
    <x v="8"/>
    <x v="0"/>
    <x v="8"/>
    <x v="8"/>
    <x v="1"/>
    <x v="9"/>
    <x v="13"/>
    <x v="13"/>
    <x v="0"/>
    <x v="3"/>
    <x v="3"/>
    <n v="343.48000000000013"/>
    <n v="108.4"/>
    <n v="112.5"/>
    <n v="88.8"/>
  </r>
  <r>
    <x v="8"/>
    <x v="0"/>
    <x v="8"/>
    <x v="8"/>
    <x v="1"/>
    <x v="9"/>
    <x v="13"/>
    <x v="13"/>
    <x v="0"/>
    <x v="4"/>
    <x v="4"/>
    <n v="83.6"/>
    <n v="21.7"/>
    <n v="22.2"/>
    <n v="0"/>
  </r>
  <r>
    <x v="8"/>
    <x v="0"/>
    <x v="8"/>
    <x v="8"/>
    <x v="1"/>
    <x v="4"/>
    <x v="5"/>
    <x v="5"/>
    <x v="0"/>
    <x v="3"/>
    <x v="3"/>
    <n v="67.466000000000022"/>
    <n v="92.9"/>
    <n v="96.2"/>
    <n v="70.099999999999994"/>
  </r>
  <r>
    <x v="8"/>
    <x v="0"/>
    <x v="8"/>
    <x v="8"/>
    <x v="1"/>
    <x v="4"/>
    <x v="14"/>
    <x v="14"/>
    <x v="0"/>
    <x v="1"/>
    <x v="1"/>
    <n v="738.57599999999991"/>
    <n v="148.30000000000001"/>
    <n v="155.9"/>
    <n v="87.3"/>
  </r>
  <r>
    <x v="8"/>
    <x v="0"/>
    <x v="8"/>
    <x v="8"/>
    <x v="1"/>
    <x v="5"/>
    <x v="6"/>
    <x v="6"/>
    <x v="0"/>
    <x v="8"/>
    <x v="8"/>
    <n v="184.08400000000012"/>
    <n v="631"/>
    <n v="651.9"/>
    <n v="0"/>
  </r>
  <r>
    <x v="8"/>
    <x v="0"/>
    <x v="8"/>
    <x v="8"/>
    <x v="1"/>
    <x v="5"/>
    <x v="6"/>
    <x v="6"/>
    <x v="0"/>
    <x v="2"/>
    <x v="2"/>
    <n v="86.789999999999992"/>
    <n v="87.7"/>
    <n v="88.7"/>
    <n v="29.8"/>
  </r>
  <r>
    <x v="8"/>
    <x v="0"/>
    <x v="8"/>
    <x v="8"/>
    <x v="1"/>
    <x v="8"/>
    <x v="12"/>
    <x v="12"/>
    <x v="0"/>
    <x v="2"/>
    <x v="2"/>
    <n v="11.268000000000002"/>
    <n v="17"/>
    <n v="16.7"/>
    <n v="76"/>
  </r>
  <r>
    <x v="8"/>
    <x v="0"/>
    <x v="8"/>
    <x v="8"/>
    <x v="1"/>
    <x v="3"/>
    <x v="4"/>
    <x v="4"/>
    <x v="0"/>
    <x v="3"/>
    <x v="3"/>
    <n v="170.666"/>
    <n v="45.3"/>
    <n v="45.400000000000006"/>
    <n v="80.099999999999994"/>
  </r>
  <r>
    <x v="8"/>
    <x v="0"/>
    <x v="8"/>
    <x v="8"/>
    <x v="1"/>
    <x v="5"/>
    <x v="7"/>
    <x v="7"/>
    <x v="0"/>
    <x v="1"/>
    <x v="1"/>
    <n v="254.88200000000012"/>
    <n v="190.5"/>
    <n v="202.7"/>
    <n v="0"/>
  </r>
  <r>
    <x v="8"/>
    <x v="0"/>
    <x v="8"/>
    <x v="8"/>
    <x v="1"/>
    <x v="4"/>
    <x v="9"/>
    <x v="9"/>
    <x v="0"/>
    <x v="1"/>
    <x v="1"/>
    <n v="185.99599999999995"/>
    <n v="164.2"/>
    <n v="172"/>
    <n v="221.7"/>
  </r>
  <r>
    <x v="8"/>
    <x v="0"/>
    <x v="8"/>
    <x v="8"/>
    <x v="1"/>
    <x v="5"/>
    <x v="6"/>
    <x v="6"/>
    <x v="0"/>
    <x v="7"/>
    <x v="7"/>
    <n v="87.553999999999974"/>
    <n v="352.99999999999994"/>
    <n v="365.50000000000006"/>
    <n v="186.6"/>
  </r>
  <r>
    <x v="8"/>
    <x v="0"/>
    <x v="8"/>
    <x v="8"/>
    <x v="1"/>
    <x v="5"/>
    <x v="6"/>
    <x v="6"/>
    <x v="0"/>
    <x v="3"/>
    <x v="3"/>
    <n v="108.23600000000006"/>
    <n v="164"/>
    <n v="174.60000000000002"/>
    <n v="1205.4000000000001"/>
  </r>
  <r>
    <x v="8"/>
    <x v="0"/>
    <x v="8"/>
    <x v="8"/>
    <x v="1"/>
    <x v="21"/>
    <x v="30"/>
    <x v="30"/>
    <x v="0"/>
    <x v="4"/>
    <x v="4"/>
    <n v="0.10000000000000053"/>
    <n v="5.4"/>
    <n v="5.3"/>
    <n v="0"/>
  </r>
  <r>
    <x v="8"/>
    <x v="0"/>
    <x v="8"/>
    <x v="8"/>
    <x v="1"/>
    <x v="8"/>
    <x v="12"/>
    <x v="12"/>
    <x v="0"/>
    <x v="7"/>
    <x v="7"/>
    <n v="19.5"/>
    <n v="25.9"/>
    <n v="26.2"/>
    <n v="0"/>
  </r>
  <r>
    <x v="8"/>
    <x v="0"/>
    <x v="8"/>
    <x v="8"/>
    <x v="1"/>
    <x v="7"/>
    <x v="10"/>
    <x v="10"/>
    <x v="0"/>
    <x v="2"/>
    <x v="2"/>
    <n v="87.401999999999987"/>
    <n v="365.4"/>
    <n v="380.2"/>
    <n v="384.6"/>
  </r>
  <r>
    <x v="8"/>
    <x v="0"/>
    <x v="8"/>
    <x v="8"/>
    <x v="1"/>
    <x v="9"/>
    <x v="13"/>
    <x v="13"/>
    <x v="0"/>
    <x v="1"/>
    <x v="1"/>
    <n v="285.42400000000004"/>
    <n v="180.1"/>
    <n v="188.6"/>
    <n v="199.60000000000002"/>
  </r>
  <r>
    <x v="8"/>
    <x v="0"/>
    <x v="8"/>
    <x v="8"/>
    <x v="1"/>
    <x v="6"/>
    <x v="8"/>
    <x v="8"/>
    <x v="0"/>
    <x v="3"/>
    <x v="3"/>
    <n v="56.676000000000002"/>
    <n v="15.2"/>
    <n v="15.7"/>
    <n v="12"/>
  </r>
  <r>
    <x v="8"/>
    <x v="0"/>
    <x v="8"/>
    <x v="8"/>
    <x v="1"/>
    <x v="6"/>
    <x v="8"/>
    <x v="8"/>
    <x v="0"/>
    <x v="1"/>
    <x v="1"/>
    <n v="88.057999999999964"/>
    <n v="116.6"/>
    <n v="118.1"/>
    <n v="214.2"/>
  </r>
  <r>
    <x v="8"/>
    <x v="0"/>
    <x v="8"/>
    <x v="8"/>
    <x v="1"/>
    <x v="4"/>
    <x v="14"/>
    <x v="14"/>
    <x v="0"/>
    <x v="3"/>
    <x v="3"/>
    <n v="216.066"/>
    <n v="63.1"/>
    <n v="63.1"/>
    <n v="124.3"/>
  </r>
  <r>
    <x v="8"/>
    <x v="0"/>
    <x v="8"/>
    <x v="8"/>
    <x v="1"/>
    <x v="5"/>
    <x v="6"/>
    <x v="6"/>
    <x v="0"/>
    <x v="6"/>
    <x v="6"/>
    <n v="337.58599999999984"/>
    <n v="242"/>
    <n v="251.60000000000002"/>
    <n v="67.5"/>
  </r>
  <r>
    <x v="8"/>
    <x v="0"/>
    <x v="8"/>
    <x v="8"/>
    <x v="1"/>
    <x v="5"/>
    <x v="6"/>
    <x v="6"/>
    <x v="0"/>
    <x v="4"/>
    <x v="4"/>
    <n v="113.9"/>
    <n v="32.4"/>
    <n v="33.700000000000003"/>
    <n v="152.19999999999999"/>
  </r>
  <r>
    <x v="8"/>
    <x v="0"/>
    <x v="8"/>
    <x v="8"/>
    <x v="1"/>
    <x v="5"/>
    <x v="6"/>
    <x v="6"/>
    <x v="0"/>
    <x v="1"/>
    <x v="1"/>
    <n v="32.04400000000004"/>
    <n v="262.10000000000002"/>
    <n v="271.59999999999997"/>
    <n v="227.6"/>
  </r>
  <r>
    <x v="8"/>
    <x v="0"/>
    <x v="8"/>
    <x v="8"/>
    <x v="1"/>
    <x v="8"/>
    <x v="12"/>
    <x v="12"/>
    <x v="0"/>
    <x v="3"/>
    <x v="3"/>
    <n v="169.16400000000004"/>
    <n v="189.5"/>
    <n v="195.5"/>
    <n v="157.6"/>
  </r>
  <r>
    <x v="8"/>
    <x v="0"/>
    <x v="8"/>
    <x v="8"/>
    <x v="1"/>
    <x v="8"/>
    <x v="12"/>
    <x v="12"/>
    <x v="0"/>
    <x v="1"/>
    <x v="1"/>
    <n v="414.88599999999985"/>
    <n v="74.2"/>
    <n v="79.199999999999989"/>
    <n v="199.7"/>
  </r>
  <r>
    <x v="8"/>
    <x v="0"/>
    <x v="8"/>
    <x v="8"/>
    <x v="1"/>
    <x v="7"/>
    <x v="10"/>
    <x v="10"/>
    <x v="0"/>
    <x v="4"/>
    <x v="4"/>
    <n v="22.499999999999993"/>
    <n v="13.5"/>
    <n v="14"/>
    <n v="11.1"/>
  </r>
  <r>
    <x v="8"/>
    <x v="0"/>
    <x v="8"/>
    <x v="8"/>
    <x v="1"/>
    <x v="6"/>
    <x v="8"/>
    <x v="8"/>
    <x v="0"/>
    <x v="7"/>
    <x v="7"/>
    <n v="3.8999999999999986"/>
    <n v="16.399999999999999"/>
    <n v="16.700000000000003"/>
    <n v="7"/>
  </r>
  <r>
    <x v="8"/>
    <x v="0"/>
    <x v="8"/>
    <x v="8"/>
    <x v="1"/>
    <x v="6"/>
    <x v="8"/>
    <x v="8"/>
    <x v="0"/>
    <x v="5"/>
    <x v="5"/>
    <n v="1.4000000000000004"/>
    <n v="12.4"/>
    <n v="13.4"/>
    <n v="0"/>
  </r>
  <r>
    <x v="8"/>
    <x v="0"/>
    <x v="8"/>
    <x v="8"/>
    <x v="1"/>
    <x v="4"/>
    <x v="14"/>
    <x v="14"/>
    <x v="0"/>
    <x v="7"/>
    <x v="7"/>
    <n v="2.4000000000000026"/>
    <n v="2.4"/>
    <n v="2.2999999999999998"/>
    <n v="0"/>
  </r>
  <r>
    <x v="8"/>
    <x v="0"/>
    <x v="8"/>
    <x v="8"/>
    <x v="1"/>
    <x v="4"/>
    <x v="14"/>
    <x v="14"/>
    <x v="0"/>
    <x v="5"/>
    <x v="5"/>
    <n v="86.899999999999977"/>
    <n v="4.0999999999999996"/>
    <n v="4.2"/>
    <n v="0"/>
  </r>
  <r>
    <x v="8"/>
    <x v="0"/>
    <x v="8"/>
    <x v="8"/>
    <x v="2"/>
    <x v="18"/>
    <x v="23"/>
    <x v="23"/>
    <x v="0"/>
    <x v="7"/>
    <x v="7"/>
    <n v="19.300000000000004"/>
    <n v="0"/>
    <n v="0"/>
    <n v="0"/>
  </r>
  <r>
    <x v="8"/>
    <x v="0"/>
    <x v="8"/>
    <x v="8"/>
    <x v="2"/>
    <x v="18"/>
    <x v="23"/>
    <x v="23"/>
    <x v="0"/>
    <x v="9"/>
    <x v="9"/>
    <n v="12"/>
    <n v="0"/>
    <n v="0"/>
    <n v="0"/>
  </r>
  <r>
    <x v="8"/>
    <x v="0"/>
    <x v="8"/>
    <x v="8"/>
    <x v="2"/>
    <x v="18"/>
    <x v="23"/>
    <x v="23"/>
    <x v="0"/>
    <x v="3"/>
    <x v="3"/>
    <n v="5.5"/>
    <n v="0"/>
    <n v="0"/>
    <n v="0"/>
  </r>
  <r>
    <x v="8"/>
    <x v="0"/>
    <x v="8"/>
    <x v="8"/>
    <x v="2"/>
    <x v="12"/>
    <x v="27"/>
    <x v="27"/>
    <x v="0"/>
    <x v="0"/>
    <x v="0"/>
    <n v="33.6"/>
    <n v="0"/>
    <n v="0"/>
    <n v="0"/>
  </r>
  <r>
    <x v="8"/>
    <x v="0"/>
    <x v="8"/>
    <x v="8"/>
    <x v="2"/>
    <x v="14"/>
    <x v="19"/>
    <x v="19"/>
    <x v="0"/>
    <x v="3"/>
    <x v="3"/>
    <n v="80.8"/>
    <n v="0"/>
    <n v="0"/>
    <n v="0"/>
  </r>
  <r>
    <x v="8"/>
    <x v="0"/>
    <x v="8"/>
    <x v="8"/>
    <x v="2"/>
    <x v="18"/>
    <x v="29"/>
    <x v="29"/>
    <x v="0"/>
    <x v="12"/>
    <x v="12"/>
    <n v="5.3"/>
    <n v="0"/>
    <n v="0"/>
    <n v="0"/>
  </r>
  <r>
    <x v="8"/>
    <x v="0"/>
    <x v="8"/>
    <x v="8"/>
    <x v="2"/>
    <x v="11"/>
    <x v="16"/>
    <x v="16"/>
    <x v="0"/>
    <x v="5"/>
    <x v="5"/>
    <n v="0.70000000000000018"/>
    <n v="0"/>
    <n v="0"/>
    <n v="0"/>
  </r>
  <r>
    <x v="8"/>
    <x v="0"/>
    <x v="8"/>
    <x v="8"/>
    <x v="2"/>
    <x v="12"/>
    <x v="27"/>
    <x v="27"/>
    <x v="0"/>
    <x v="12"/>
    <x v="12"/>
    <n v="0.70000000000000018"/>
    <n v="0"/>
    <n v="0"/>
    <n v="0"/>
  </r>
  <r>
    <x v="8"/>
    <x v="0"/>
    <x v="8"/>
    <x v="8"/>
    <x v="2"/>
    <x v="15"/>
    <x v="20"/>
    <x v="20"/>
    <x v="0"/>
    <x v="5"/>
    <x v="5"/>
    <n v="6.2999999999999963"/>
    <n v="0"/>
    <n v="0"/>
    <n v="0"/>
  </r>
  <r>
    <x v="8"/>
    <x v="0"/>
    <x v="8"/>
    <x v="8"/>
    <x v="2"/>
    <x v="12"/>
    <x v="27"/>
    <x v="27"/>
    <x v="0"/>
    <x v="3"/>
    <x v="3"/>
    <n v="136.6"/>
    <n v="0"/>
    <n v="0"/>
    <n v="0"/>
  </r>
  <r>
    <x v="8"/>
    <x v="0"/>
    <x v="8"/>
    <x v="8"/>
    <x v="2"/>
    <x v="14"/>
    <x v="19"/>
    <x v="19"/>
    <x v="0"/>
    <x v="12"/>
    <x v="12"/>
    <n v="0"/>
    <n v="0"/>
    <n v="0"/>
    <n v="0"/>
  </r>
  <r>
    <x v="8"/>
    <x v="0"/>
    <x v="8"/>
    <x v="8"/>
    <x v="2"/>
    <x v="13"/>
    <x v="18"/>
    <x v="18"/>
    <x v="0"/>
    <x v="12"/>
    <x v="12"/>
    <n v="0.1899999999999995"/>
    <n v="0"/>
    <n v="0"/>
    <n v="0"/>
  </r>
  <r>
    <x v="8"/>
    <x v="0"/>
    <x v="8"/>
    <x v="8"/>
    <x v="2"/>
    <x v="16"/>
    <x v="21"/>
    <x v="21"/>
    <x v="0"/>
    <x v="0"/>
    <x v="0"/>
    <n v="136.70000000000002"/>
    <n v="0"/>
    <n v="0"/>
    <n v="0"/>
  </r>
  <r>
    <x v="8"/>
    <x v="0"/>
    <x v="8"/>
    <x v="8"/>
    <x v="2"/>
    <x v="20"/>
    <x v="26"/>
    <x v="26"/>
    <x v="0"/>
    <x v="7"/>
    <x v="7"/>
    <n v="4.2000000000000037"/>
    <n v="0"/>
    <n v="0"/>
    <n v="0"/>
  </r>
  <r>
    <x v="8"/>
    <x v="0"/>
    <x v="8"/>
    <x v="8"/>
    <x v="2"/>
    <x v="18"/>
    <x v="23"/>
    <x v="23"/>
    <x v="0"/>
    <x v="5"/>
    <x v="5"/>
    <n v="0.10999999999999999"/>
    <n v="0"/>
    <n v="0"/>
    <n v="0"/>
  </r>
  <r>
    <x v="8"/>
    <x v="0"/>
    <x v="8"/>
    <x v="8"/>
    <x v="2"/>
    <x v="18"/>
    <x v="23"/>
    <x v="23"/>
    <x v="0"/>
    <x v="4"/>
    <x v="4"/>
    <n v="0"/>
    <n v="0"/>
    <n v="0"/>
    <n v="0"/>
  </r>
  <r>
    <x v="8"/>
    <x v="0"/>
    <x v="8"/>
    <x v="8"/>
    <x v="2"/>
    <x v="18"/>
    <x v="23"/>
    <x v="23"/>
    <x v="0"/>
    <x v="8"/>
    <x v="8"/>
    <n v="0.20000000000000007"/>
    <n v="0"/>
    <n v="0"/>
    <n v="0"/>
  </r>
  <r>
    <x v="8"/>
    <x v="0"/>
    <x v="8"/>
    <x v="8"/>
    <x v="2"/>
    <x v="12"/>
    <x v="17"/>
    <x v="17"/>
    <x v="0"/>
    <x v="8"/>
    <x v="8"/>
    <n v="33.120000000000005"/>
    <n v="0"/>
    <n v="0"/>
    <n v="0"/>
  </r>
  <r>
    <x v="8"/>
    <x v="0"/>
    <x v="8"/>
    <x v="8"/>
    <x v="2"/>
    <x v="10"/>
    <x v="28"/>
    <x v="28"/>
    <x v="0"/>
    <x v="8"/>
    <x v="8"/>
    <n v="41.499999999999964"/>
    <n v="0"/>
    <n v="0"/>
    <n v="0"/>
  </r>
  <r>
    <x v="8"/>
    <x v="0"/>
    <x v="8"/>
    <x v="8"/>
    <x v="2"/>
    <x v="18"/>
    <x v="29"/>
    <x v="29"/>
    <x v="0"/>
    <x v="6"/>
    <x v="6"/>
    <n v="38.832000000000008"/>
    <n v="0"/>
    <n v="0"/>
    <n v="0"/>
  </r>
  <r>
    <x v="8"/>
    <x v="0"/>
    <x v="8"/>
    <x v="8"/>
    <x v="2"/>
    <x v="17"/>
    <x v="22"/>
    <x v="22"/>
    <x v="0"/>
    <x v="7"/>
    <x v="7"/>
    <n v="1.8959999999999997"/>
    <n v="0"/>
    <n v="0"/>
    <n v="0"/>
  </r>
  <r>
    <x v="8"/>
    <x v="0"/>
    <x v="8"/>
    <x v="8"/>
    <x v="2"/>
    <x v="19"/>
    <x v="25"/>
    <x v="25"/>
    <x v="0"/>
    <x v="7"/>
    <x v="7"/>
    <n v="39.492000000000004"/>
    <n v="0"/>
    <n v="0"/>
    <n v="0"/>
  </r>
  <r>
    <x v="8"/>
    <x v="0"/>
    <x v="8"/>
    <x v="8"/>
    <x v="2"/>
    <x v="13"/>
    <x v="18"/>
    <x v="18"/>
    <x v="0"/>
    <x v="5"/>
    <x v="5"/>
    <n v="1.6999999999999997"/>
    <n v="0"/>
    <n v="0"/>
    <n v="0"/>
  </r>
  <r>
    <x v="8"/>
    <x v="0"/>
    <x v="8"/>
    <x v="8"/>
    <x v="2"/>
    <x v="16"/>
    <x v="21"/>
    <x v="21"/>
    <x v="0"/>
    <x v="3"/>
    <x v="3"/>
    <n v="72.775999999999996"/>
    <n v="0"/>
    <n v="0"/>
    <n v="0"/>
  </r>
  <r>
    <x v="8"/>
    <x v="0"/>
    <x v="8"/>
    <x v="8"/>
    <x v="2"/>
    <x v="12"/>
    <x v="17"/>
    <x v="17"/>
    <x v="0"/>
    <x v="7"/>
    <x v="7"/>
    <n v="74.570000000000007"/>
    <n v="0"/>
    <n v="0"/>
    <n v="0"/>
  </r>
  <r>
    <x v="8"/>
    <x v="0"/>
    <x v="8"/>
    <x v="8"/>
    <x v="2"/>
    <x v="12"/>
    <x v="27"/>
    <x v="27"/>
    <x v="0"/>
    <x v="4"/>
    <x v="4"/>
    <n v="129.20400000000001"/>
    <n v="0"/>
    <n v="0"/>
    <n v="0"/>
  </r>
  <r>
    <x v="8"/>
    <x v="0"/>
    <x v="8"/>
    <x v="8"/>
    <x v="2"/>
    <x v="18"/>
    <x v="29"/>
    <x v="29"/>
    <x v="0"/>
    <x v="4"/>
    <x v="4"/>
    <n v="33.527999999999992"/>
    <n v="0"/>
    <n v="0"/>
    <n v="0"/>
  </r>
  <r>
    <x v="8"/>
    <x v="0"/>
    <x v="8"/>
    <x v="8"/>
    <x v="2"/>
    <x v="19"/>
    <x v="25"/>
    <x v="25"/>
    <x v="0"/>
    <x v="4"/>
    <x v="4"/>
    <n v="9.5860000000000003"/>
    <n v="0"/>
    <n v="0"/>
    <n v="0"/>
  </r>
  <r>
    <x v="8"/>
    <x v="0"/>
    <x v="8"/>
    <x v="8"/>
    <x v="2"/>
    <x v="10"/>
    <x v="15"/>
    <x v="15"/>
    <x v="0"/>
    <x v="3"/>
    <x v="3"/>
    <n v="41.081999999999994"/>
    <n v="2.9"/>
    <n v="2.9"/>
    <n v="16"/>
  </r>
  <r>
    <x v="8"/>
    <x v="0"/>
    <x v="8"/>
    <x v="8"/>
    <x v="2"/>
    <x v="10"/>
    <x v="15"/>
    <x v="15"/>
    <x v="0"/>
    <x v="2"/>
    <x v="2"/>
    <n v="6.644000000000001"/>
    <n v="4.8"/>
    <n v="5"/>
    <n v="7.2"/>
  </r>
  <r>
    <x v="8"/>
    <x v="0"/>
    <x v="8"/>
    <x v="8"/>
    <x v="2"/>
    <x v="13"/>
    <x v="18"/>
    <x v="18"/>
    <x v="0"/>
    <x v="1"/>
    <x v="1"/>
    <n v="10.545999999999999"/>
    <n v="2.6"/>
    <n v="2.6"/>
    <n v="3.4"/>
  </r>
  <r>
    <x v="8"/>
    <x v="0"/>
    <x v="8"/>
    <x v="8"/>
    <x v="2"/>
    <x v="19"/>
    <x v="25"/>
    <x v="25"/>
    <x v="0"/>
    <x v="8"/>
    <x v="8"/>
    <n v="59.731999999999985"/>
    <n v="12.5"/>
    <n v="12.5"/>
    <n v="11.5"/>
  </r>
  <r>
    <x v="8"/>
    <x v="0"/>
    <x v="8"/>
    <x v="8"/>
    <x v="2"/>
    <x v="17"/>
    <x v="22"/>
    <x v="22"/>
    <x v="0"/>
    <x v="12"/>
    <x v="12"/>
    <n v="3.5"/>
    <n v="26"/>
    <n v="22.5"/>
    <n v="22.4"/>
  </r>
  <r>
    <x v="8"/>
    <x v="0"/>
    <x v="8"/>
    <x v="8"/>
    <x v="2"/>
    <x v="19"/>
    <x v="25"/>
    <x v="25"/>
    <x v="0"/>
    <x v="5"/>
    <x v="5"/>
    <n v="44.195999999999998"/>
    <n v="29.4"/>
    <n v="28.8"/>
    <n v="66.3"/>
  </r>
  <r>
    <x v="8"/>
    <x v="0"/>
    <x v="8"/>
    <x v="8"/>
    <x v="2"/>
    <x v="10"/>
    <x v="15"/>
    <x v="15"/>
    <x v="0"/>
    <x v="12"/>
    <x v="12"/>
    <n v="1.8180000000000003"/>
    <n v="4.7"/>
    <n v="4.9000000000000004"/>
    <n v="7.5"/>
  </r>
  <r>
    <x v="8"/>
    <x v="0"/>
    <x v="8"/>
    <x v="8"/>
    <x v="2"/>
    <x v="13"/>
    <x v="18"/>
    <x v="18"/>
    <x v="0"/>
    <x v="9"/>
    <x v="9"/>
    <n v="33.945999999999984"/>
    <n v="54.2"/>
    <n v="57.400000000000006"/>
    <n v="86.5"/>
  </r>
  <r>
    <x v="8"/>
    <x v="0"/>
    <x v="8"/>
    <x v="8"/>
    <x v="2"/>
    <x v="13"/>
    <x v="18"/>
    <x v="18"/>
    <x v="0"/>
    <x v="7"/>
    <x v="7"/>
    <n v="38.5"/>
    <n v="10.6"/>
    <n v="11.2"/>
    <n v="0"/>
  </r>
  <r>
    <x v="8"/>
    <x v="0"/>
    <x v="8"/>
    <x v="8"/>
    <x v="2"/>
    <x v="19"/>
    <x v="25"/>
    <x v="25"/>
    <x v="0"/>
    <x v="6"/>
    <x v="6"/>
    <n v="34.705999999999989"/>
    <n v="20.399999999999999"/>
    <n v="21.6"/>
    <n v="18.3"/>
  </r>
  <r>
    <x v="8"/>
    <x v="0"/>
    <x v="8"/>
    <x v="8"/>
    <x v="2"/>
    <x v="11"/>
    <x v="16"/>
    <x v="16"/>
    <x v="0"/>
    <x v="7"/>
    <x v="7"/>
    <n v="11.596"/>
    <n v="2.6"/>
    <n v="2.8"/>
    <n v="0"/>
  </r>
  <r>
    <x v="8"/>
    <x v="0"/>
    <x v="8"/>
    <x v="8"/>
    <x v="2"/>
    <x v="15"/>
    <x v="20"/>
    <x v="20"/>
    <x v="0"/>
    <x v="4"/>
    <x v="4"/>
    <n v="1.1279999999999992"/>
    <n v="1.5"/>
    <n v="1.6"/>
    <n v="21.6"/>
  </r>
  <r>
    <x v="8"/>
    <x v="0"/>
    <x v="8"/>
    <x v="8"/>
    <x v="2"/>
    <x v="12"/>
    <x v="17"/>
    <x v="17"/>
    <x v="0"/>
    <x v="1"/>
    <x v="1"/>
    <n v="70.177999999999997"/>
    <n v="10.6"/>
    <n v="10.8"/>
    <n v="10.8"/>
  </r>
  <r>
    <x v="8"/>
    <x v="0"/>
    <x v="8"/>
    <x v="8"/>
    <x v="2"/>
    <x v="10"/>
    <x v="28"/>
    <x v="28"/>
    <x v="0"/>
    <x v="4"/>
    <x v="4"/>
    <n v="32.744000000000007"/>
    <n v="14"/>
    <n v="14.5"/>
    <n v="68.900000000000006"/>
  </r>
  <r>
    <x v="8"/>
    <x v="0"/>
    <x v="8"/>
    <x v="8"/>
    <x v="2"/>
    <x v="17"/>
    <x v="22"/>
    <x v="22"/>
    <x v="0"/>
    <x v="5"/>
    <x v="5"/>
    <n v="35.456000000000017"/>
    <n v="41.6"/>
    <n v="44"/>
    <n v="105.9"/>
  </r>
  <r>
    <x v="8"/>
    <x v="0"/>
    <x v="8"/>
    <x v="8"/>
    <x v="2"/>
    <x v="19"/>
    <x v="25"/>
    <x v="25"/>
    <x v="0"/>
    <x v="1"/>
    <x v="1"/>
    <n v="31.13399999999999"/>
    <n v="15.799999999999999"/>
    <n v="16"/>
    <n v="36.900000000000006"/>
  </r>
  <r>
    <x v="8"/>
    <x v="0"/>
    <x v="8"/>
    <x v="8"/>
    <x v="2"/>
    <x v="19"/>
    <x v="25"/>
    <x v="25"/>
    <x v="0"/>
    <x v="2"/>
    <x v="2"/>
    <n v="0.8860000000000019"/>
    <n v="2.4"/>
    <n v="2.6"/>
    <n v="8.6"/>
  </r>
  <r>
    <x v="8"/>
    <x v="0"/>
    <x v="8"/>
    <x v="8"/>
    <x v="2"/>
    <x v="14"/>
    <x v="19"/>
    <x v="19"/>
    <x v="0"/>
    <x v="0"/>
    <x v="0"/>
    <n v="41.499999999999986"/>
    <n v="141.60000000000002"/>
    <n v="145.69999999999999"/>
    <n v="101.4"/>
  </r>
  <r>
    <x v="8"/>
    <x v="0"/>
    <x v="8"/>
    <x v="8"/>
    <x v="2"/>
    <x v="14"/>
    <x v="19"/>
    <x v="19"/>
    <x v="0"/>
    <x v="2"/>
    <x v="2"/>
    <n v="128.46799999999996"/>
    <n v="58.4"/>
    <n v="60.2"/>
    <n v="39.1"/>
  </r>
  <r>
    <x v="8"/>
    <x v="0"/>
    <x v="8"/>
    <x v="8"/>
    <x v="2"/>
    <x v="11"/>
    <x v="16"/>
    <x v="16"/>
    <x v="0"/>
    <x v="8"/>
    <x v="8"/>
    <n v="15.599999999999998"/>
    <n v="4.0999999999999996"/>
    <n v="4.2"/>
    <n v="0"/>
  </r>
  <r>
    <x v="8"/>
    <x v="0"/>
    <x v="8"/>
    <x v="8"/>
    <x v="2"/>
    <x v="11"/>
    <x v="16"/>
    <x v="16"/>
    <x v="0"/>
    <x v="2"/>
    <x v="2"/>
    <n v="9.2880000000000003"/>
    <n v="4.8"/>
    <n v="5"/>
    <n v="6.5"/>
  </r>
  <r>
    <x v="8"/>
    <x v="0"/>
    <x v="8"/>
    <x v="8"/>
    <x v="2"/>
    <x v="16"/>
    <x v="21"/>
    <x v="21"/>
    <x v="0"/>
    <x v="4"/>
    <x v="4"/>
    <n v="4.1000000000000005"/>
    <n v="5.4"/>
    <n v="5.4"/>
    <n v="7.2"/>
  </r>
  <r>
    <x v="8"/>
    <x v="0"/>
    <x v="8"/>
    <x v="8"/>
    <x v="2"/>
    <x v="16"/>
    <x v="21"/>
    <x v="21"/>
    <x v="0"/>
    <x v="2"/>
    <x v="2"/>
    <n v="1.288"/>
    <n v="4.8"/>
    <n v="4.9000000000000004"/>
    <n v="7.2"/>
  </r>
  <r>
    <x v="8"/>
    <x v="0"/>
    <x v="8"/>
    <x v="8"/>
    <x v="2"/>
    <x v="20"/>
    <x v="26"/>
    <x v="26"/>
    <x v="0"/>
    <x v="0"/>
    <x v="0"/>
    <n v="31.999999999999993"/>
    <n v="6.7"/>
    <n v="7.1"/>
    <n v="3.1"/>
  </r>
  <r>
    <x v="8"/>
    <x v="0"/>
    <x v="8"/>
    <x v="8"/>
    <x v="2"/>
    <x v="18"/>
    <x v="23"/>
    <x v="23"/>
    <x v="0"/>
    <x v="2"/>
    <x v="2"/>
    <n v="4.3540000000000001"/>
    <n v="0.3"/>
    <n v="0.2"/>
    <n v="0.1"/>
  </r>
  <r>
    <x v="8"/>
    <x v="0"/>
    <x v="8"/>
    <x v="8"/>
    <x v="2"/>
    <x v="12"/>
    <x v="27"/>
    <x v="27"/>
    <x v="0"/>
    <x v="6"/>
    <x v="6"/>
    <n v="319.488"/>
    <n v="865.69999999999982"/>
    <n v="894.8"/>
    <n v="384.5"/>
  </r>
  <r>
    <x v="8"/>
    <x v="0"/>
    <x v="8"/>
    <x v="8"/>
    <x v="2"/>
    <x v="11"/>
    <x v="16"/>
    <x v="16"/>
    <x v="0"/>
    <x v="1"/>
    <x v="1"/>
    <n v="71.099999999999994"/>
    <n v="15.8"/>
    <n v="16.2"/>
    <n v="14.8"/>
  </r>
  <r>
    <x v="8"/>
    <x v="0"/>
    <x v="8"/>
    <x v="8"/>
    <x v="2"/>
    <x v="10"/>
    <x v="24"/>
    <x v="24"/>
    <x v="0"/>
    <x v="9"/>
    <x v="9"/>
    <n v="158.256"/>
    <n v="120"/>
    <n v="123.89999999999999"/>
    <n v="157.80000000000001"/>
  </r>
  <r>
    <x v="8"/>
    <x v="0"/>
    <x v="8"/>
    <x v="8"/>
    <x v="2"/>
    <x v="10"/>
    <x v="24"/>
    <x v="24"/>
    <x v="0"/>
    <x v="3"/>
    <x v="3"/>
    <n v="50.727999999999994"/>
    <n v="14.7"/>
    <n v="14.9"/>
    <n v="26.5"/>
  </r>
  <r>
    <x v="8"/>
    <x v="0"/>
    <x v="8"/>
    <x v="8"/>
    <x v="2"/>
    <x v="10"/>
    <x v="24"/>
    <x v="24"/>
    <x v="0"/>
    <x v="0"/>
    <x v="0"/>
    <n v="128.55200000000002"/>
    <n v="42.8"/>
    <n v="43.5"/>
    <n v="41"/>
  </r>
  <r>
    <x v="8"/>
    <x v="0"/>
    <x v="8"/>
    <x v="8"/>
    <x v="2"/>
    <x v="11"/>
    <x v="16"/>
    <x v="16"/>
    <x v="0"/>
    <x v="9"/>
    <x v="9"/>
    <n v="53.433999999999997"/>
    <n v="31.5"/>
    <n v="32.6"/>
    <n v="39.4"/>
  </r>
  <r>
    <x v="8"/>
    <x v="0"/>
    <x v="8"/>
    <x v="8"/>
    <x v="2"/>
    <x v="11"/>
    <x v="16"/>
    <x v="16"/>
    <x v="0"/>
    <x v="0"/>
    <x v="0"/>
    <n v="231.96999999999994"/>
    <n v="72.400000000000006"/>
    <n v="73.599999999999994"/>
    <n v="126.80000000000001"/>
  </r>
  <r>
    <x v="8"/>
    <x v="0"/>
    <x v="8"/>
    <x v="8"/>
    <x v="2"/>
    <x v="18"/>
    <x v="29"/>
    <x v="29"/>
    <x v="0"/>
    <x v="3"/>
    <x v="3"/>
    <n v="94.785999999999973"/>
    <n v="5.8"/>
    <n v="6.1"/>
    <n v="177.5"/>
  </r>
  <r>
    <x v="8"/>
    <x v="0"/>
    <x v="8"/>
    <x v="8"/>
    <x v="2"/>
    <x v="18"/>
    <x v="29"/>
    <x v="29"/>
    <x v="0"/>
    <x v="2"/>
    <x v="2"/>
    <n v="11.000000000000004"/>
    <n v="2.4"/>
    <n v="2.6"/>
    <n v="9.7000000000000011"/>
  </r>
  <r>
    <x v="8"/>
    <x v="0"/>
    <x v="8"/>
    <x v="8"/>
    <x v="2"/>
    <x v="20"/>
    <x v="26"/>
    <x v="26"/>
    <x v="0"/>
    <x v="2"/>
    <x v="2"/>
    <n v="9.9999999999999978E-2"/>
    <n v="2.5999999999999996"/>
    <n v="2.7"/>
    <n v="2.5"/>
  </r>
  <r>
    <x v="8"/>
    <x v="0"/>
    <x v="8"/>
    <x v="8"/>
    <x v="2"/>
    <x v="10"/>
    <x v="24"/>
    <x v="24"/>
    <x v="0"/>
    <x v="6"/>
    <x v="6"/>
    <n v="108.94600000000003"/>
    <n v="67.5"/>
    <n v="68.3"/>
    <n v="51.7"/>
  </r>
  <r>
    <x v="8"/>
    <x v="0"/>
    <x v="8"/>
    <x v="8"/>
    <x v="2"/>
    <x v="11"/>
    <x v="16"/>
    <x v="16"/>
    <x v="0"/>
    <x v="6"/>
    <x v="6"/>
    <n v="24.905999999999977"/>
    <n v="170.4"/>
    <n v="176.9"/>
    <n v="145.1"/>
  </r>
  <r>
    <x v="8"/>
    <x v="0"/>
    <x v="8"/>
    <x v="8"/>
    <x v="2"/>
    <x v="11"/>
    <x v="16"/>
    <x v="16"/>
    <x v="0"/>
    <x v="3"/>
    <x v="3"/>
    <n v="23.916"/>
    <n v="35"/>
    <n v="35.700000000000003"/>
    <n v="6"/>
  </r>
  <r>
    <x v="8"/>
    <x v="0"/>
    <x v="8"/>
    <x v="8"/>
    <x v="2"/>
    <x v="11"/>
    <x v="16"/>
    <x v="16"/>
    <x v="0"/>
    <x v="4"/>
    <x v="4"/>
    <n v="16.7"/>
    <n v="10.8"/>
    <n v="11.2"/>
    <n v="0"/>
  </r>
  <r>
    <x v="8"/>
    <x v="0"/>
    <x v="8"/>
    <x v="8"/>
    <x v="2"/>
    <x v="10"/>
    <x v="28"/>
    <x v="28"/>
    <x v="0"/>
    <x v="5"/>
    <x v="5"/>
    <n v="1191.3219999999999"/>
    <n v="428.70000000000005"/>
    <n v="436.9"/>
    <n v="493"/>
  </r>
  <r>
    <x v="8"/>
    <x v="0"/>
    <x v="8"/>
    <x v="8"/>
    <x v="2"/>
    <x v="13"/>
    <x v="18"/>
    <x v="18"/>
    <x v="0"/>
    <x v="0"/>
    <x v="0"/>
    <n v="63.924000000000056"/>
    <n v="63.3"/>
    <n v="65.399999999999991"/>
    <n v="60.1"/>
  </r>
  <r>
    <x v="8"/>
    <x v="0"/>
    <x v="8"/>
    <x v="8"/>
    <x v="2"/>
    <x v="13"/>
    <x v="18"/>
    <x v="18"/>
    <x v="0"/>
    <x v="2"/>
    <x v="2"/>
    <n v="16.375999999999998"/>
    <n v="12.1"/>
    <n v="11.8"/>
    <n v="24.1"/>
  </r>
  <r>
    <x v="8"/>
    <x v="0"/>
    <x v="8"/>
    <x v="8"/>
    <x v="2"/>
    <x v="10"/>
    <x v="24"/>
    <x v="24"/>
    <x v="0"/>
    <x v="5"/>
    <x v="5"/>
    <n v="167.78399999999991"/>
    <n v="113.3"/>
    <n v="115"/>
    <n v="204.6"/>
  </r>
  <r>
    <x v="8"/>
    <x v="0"/>
    <x v="8"/>
    <x v="8"/>
    <x v="2"/>
    <x v="10"/>
    <x v="24"/>
    <x v="24"/>
    <x v="0"/>
    <x v="4"/>
    <x v="4"/>
    <n v="19.886000000000006"/>
    <n v="26.300000000000004"/>
    <n v="27.4"/>
    <n v="28.1"/>
  </r>
  <r>
    <x v="8"/>
    <x v="0"/>
    <x v="8"/>
    <x v="8"/>
    <x v="2"/>
    <x v="10"/>
    <x v="24"/>
    <x v="24"/>
    <x v="0"/>
    <x v="2"/>
    <x v="2"/>
    <n v="20.264000000000006"/>
    <n v="9.6"/>
    <n v="9.8999999999999986"/>
    <n v="5"/>
  </r>
  <r>
    <x v="8"/>
    <x v="0"/>
    <x v="8"/>
    <x v="8"/>
    <x v="2"/>
    <x v="10"/>
    <x v="28"/>
    <x v="28"/>
    <x v="0"/>
    <x v="6"/>
    <x v="6"/>
    <n v="65.371999999999986"/>
    <n v="40.9"/>
    <n v="43.099999999999994"/>
    <n v="53.3"/>
  </r>
  <r>
    <x v="8"/>
    <x v="0"/>
    <x v="8"/>
    <x v="8"/>
    <x v="2"/>
    <x v="13"/>
    <x v="18"/>
    <x v="18"/>
    <x v="0"/>
    <x v="6"/>
    <x v="6"/>
    <n v="44.921999999999997"/>
    <n v="55.8"/>
    <n v="57.2"/>
    <n v="35.6"/>
  </r>
  <r>
    <x v="8"/>
    <x v="0"/>
    <x v="8"/>
    <x v="8"/>
    <x v="2"/>
    <x v="13"/>
    <x v="18"/>
    <x v="18"/>
    <x v="0"/>
    <x v="3"/>
    <x v="3"/>
    <n v="29.446000000000002"/>
    <n v="41.3"/>
    <n v="42.400000000000006"/>
    <n v="9.6999999999999993"/>
  </r>
  <r>
    <x v="8"/>
    <x v="0"/>
    <x v="8"/>
    <x v="8"/>
    <x v="2"/>
    <x v="16"/>
    <x v="21"/>
    <x v="21"/>
    <x v="0"/>
    <x v="6"/>
    <x v="6"/>
    <n v="80.3"/>
    <n v="56.1"/>
    <n v="55.8"/>
    <n v="0"/>
  </r>
  <r>
    <x v="8"/>
    <x v="0"/>
    <x v="8"/>
    <x v="8"/>
    <x v="2"/>
    <x v="20"/>
    <x v="26"/>
    <x v="26"/>
    <x v="0"/>
    <x v="9"/>
    <x v="9"/>
    <n v="92.600000000000009"/>
    <n v="50.6"/>
    <n v="52"/>
    <n v="49.6"/>
  </r>
  <r>
    <x v="8"/>
    <x v="0"/>
    <x v="8"/>
    <x v="8"/>
    <x v="2"/>
    <x v="18"/>
    <x v="23"/>
    <x v="23"/>
    <x v="0"/>
    <x v="6"/>
    <x v="6"/>
    <n v="19.5"/>
    <n v="1.8"/>
    <n v="1.9"/>
    <n v="0"/>
  </r>
  <r>
    <x v="8"/>
    <x v="0"/>
    <x v="8"/>
    <x v="8"/>
    <x v="2"/>
    <x v="12"/>
    <x v="17"/>
    <x v="17"/>
    <x v="0"/>
    <x v="3"/>
    <x v="3"/>
    <n v="238.92599999999996"/>
    <n v="247.5"/>
    <n v="247.9"/>
    <n v="547.5"/>
  </r>
  <r>
    <x v="8"/>
    <x v="0"/>
    <x v="8"/>
    <x v="8"/>
    <x v="2"/>
    <x v="12"/>
    <x v="17"/>
    <x v="17"/>
    <x v="0"/>
    <x v="4"/>
    <x v="4"/>
    <n v="24.849999999999994"/>
    <n v="18.899999999999999"/>
    <n v="19.399999999999999"/>
    <n v="12.9"/>
  </r>
  <r>
    <x v="8"/>
    <x v="0"/>
    <x v="8"/>
    <x v="8"/>
    <x v="2"/>
    <x v="12"/>
    <x v="17"/>
    <x v="17"/>
    <x v="0"/>
    <x v="0"/>
    <x v="0"/>
    <n v="185.11799999999999"/>
    <n v="117.6"/>
    <n v="120.89999999999999"/>
    <n v="12.4"/>
  </r>
  <r>
    <x v="8"/>
    <x v="0"/>
    <x v="8"/>
    <x v="8"/>
    <x v="2"/>
    <x v="14"/>
    <x v="19"/>
    <x v="19"/>
    <x v="0"/>
    <x v="9"/>
    <x v="9"/>
    <n v="134.37599999999998"/>
    <n v="131.30000000000001"/>
    <n v="133.5"/>
    <n v="109.1"/>
  </r>
  <r>
    <x v="8"/>
    <x v="0"/>
    <x v="8"/>
    <x v="8"/>
    <x v="2"/>
    <x v="14"/>
    <x v="19"/>
    <x v="19"/>
    <x v="0"/>
    <x v="6"/>
    <x v="6"/>
    <n v="69.192000000000021"/>
    <n v="55.900000000000006"/>
    <n v="59.099999999999994"/>
    <n v="18"/>
  </r>
  <r>
    <x v="8"/>
    <x v="0"/>
    <x v="8"/>
    <x v="8"/>
    <x v="2"/>
    <x v="14"/>
    <x v="19"/>
    <x v="19"/>
    <x v="0"/>
    <x v="4"/>
    <x v="4"/>
    <n v="60.900000000000006"/>
    <n v="10.8"/>
    <n v="11.3"/>
    <n v="10.9"/>
  </r>
  <r>
    <x v="8"/>
    <x v="0"/>
    <x v="8"/>
    <x v="8"/>
    <x v="2"/>
    <x v="10"/>
    <x v="15"/>
    <x v="15"/>
    <x v="0"/>
    <x v="9"/>
    <x v="9"/>
    <n v="23.451999999999991"/>
    <n v="24.7"/>
    <n v="26.299999999999997"/>
    <n v="24.9"/>
  </r>
  <r>
    <x v="8"/>
    <x v="0"/>
    <x v="8"/>
    <x v="8"/>
    <x v="2"/>
    <x v="10"/>
    <x v="15"/>
    <x v="15"/>
    <x v="0"/>
    <x v="6"/>
    <x v="6"/>
    <n v="18.53400000000001"/>
    <n v="53"/>
    <n v="54.9"/>
    <n v="4.0999999999999996"/>
  </r>
  <r>
    <x v="8"/>
    <x v="0"/>
    <x v="8"/>
    <x v="8"/>
    <x v="2"/>
    <x v="10"/>
    <x v="15"/>
    <x v="15"/>
    <x v="0"/>
    <x v="5"/>
    <x v="5"/>
    <n v="19.054000000000013"/>
    <n v="62.9"/>
    <n v="67.400000000000006"/>
    <n v="82.9"/>
  </r>
  <r>
    <x v="8"/>
    <x v="0"/>
    <x v="8"/>
    <x v="8"/>
    <x v="2"/>
    <x v="10"/>
    <x v="15"/>
    <x v="15"/>
    <x v="0"/>
    <x v="4"/>
    <x v="4"/>
    <n v="38.928000000000011"/>
    <n v="15.600000000000001"/>
    <n v="16.299999999999997"/>
    <n v="7.1"/>
  </r>
  <r>
    <x v="8"/>
    <x v="0"/>
    <x v="8"/>
    <x v="8"/>
    <x v="2"/>
    <x v="10"/>
    <x v="15"/>
    <x v="15"/>
    <x v="0"/>
    <x v="0"/>
    <x v="0"/>
    <n v="171.05399999999997"/>
    <n v="83.7"/>
    <n v="86.7"/>
    <n v="90.6"/>
  </r>
  <r>
    <x v="8"/>
    <x v="0"/>
    <x v="8"/>
    <x v="8"/>
    <x v="2"/>
    <x v="18"/>
    <x v="29"/>
    <x v="29"/>
    <x v="0"/>
    <x v="9"/>
    <x v="9"/>
    <n v="1.902000000000001"/>
    <n v="27.2"/>
    <n v="25.4"/>
    <n v="22"/>
  </r>
  <r>
    <x v="8"/>
    <x v="0"/>
    <x v="8"/>
    <x v="8"/>
    <x v="2"/>
    <x v="17"/>
    <x v="22"/>
    <x v="22"/>
    <x v="0"/>
    <x v="9"/>
    <x v="9"/>
    <n v="116.124"/>
    <n v="51.8"/>
    <n v="53.1"/>
    <n v="111.69999999999999"/>
  </r>
  <r>
    <x v="8"/>
    <x v="0"/>
    <x v="8"/>
    <x v="8"/>
    <x v="2"/>
    <x v="17"/>
    <x v="22"/>
    <x v="22"/>
    <x v="0"/>
    <x v="4"/>
    <x v="4"/>
    <n v="36.53"/>
    <n v="27.2"/>
    <n v="28.4"/>
    <n v="12"/>
  </r>
  <r>
    <x v="8"/>
    <x v="0"/>
    <x v="8"/>
    <x v="8"/>
    <x v="2"/>
    <x v="17"/>
    <x v="22"/>
    <x v="22"/>
    <x v="0"/>
    <x v="0"/>
    <x v="0"/>
    <n v="115.79800000000004"/>
    <n v="409.89999999999992"/>
    <n v="422.9"/>
    <n v="391.6"/>
  </r>
  <r>
    <x v="8"/>
    <x v="0"/>
    <x v="8"/>
    <x v="8"/>
    <x v="2"/>
    <x v="15"/>
    <x v="20"/>
    <x v="20"/>
    <x v="0"/>
    <x v="6"/>
    <x v="6"/>
    <n v="0"/>
    <n v="2.9"/>
    <n v="2.9"/>
    <n v="0"/>
  </r>
  <r>
    <x v="8"/>
    <x v="0"/>
    <x v="8"/>
    <x v="8"/>
    <x v="2"/>
    <x v="15"/>
    <x v="20"/>
    <x v="20"/>
    <x v="0"/>
    <x v="3"/>
    <x v="3"/>
    <n v="3.1000000000000032"/>
    <n v="38"/>
    <n v="34.9"/>
    <n v="77.600000000000009"/>
  </r>
  <r>
    <x v="8"/>
    <x v="0"/>
    <x v="8"/>
    <x v="8"/>
    <x v="2"/>
    <x v="15"/>
    <x v="20"/>
    <x v="20"/>
    <x v="0"/>
    <x v="2"/>
    <x v="2"/>
    <n v="40.127999999999993"/>
    <n v="13.9"/>
    <n v="14"/>
    <n v="10.399999999999999"/>
  </r>
  <r>
    <x v="8"/>
    <x v="0"/>
    <x v="8"/>
    <x v="8"/>
    <x v="2"/>
    <x v="20"/>
    <x v="26"/>
    <x v="26"/>
    <x v="0"/>
    <x v="6"/>
    <x v="6"/>
    <n v="32.626000000000005"/>
    <n v="26.4"/>
    <n v="27.4"/>
    <n v="11.5"/>
  </r>
  <r>
    <x v="8"/>
    <x v="0"/>
    <x v="8"/>
    <x v="8"/>
    <x v="2"/>
    <x v="20"/>
    <x v="26"/>
    <x v="26"/>
    <x v="0"/>
    <x v="5"/>
    <x v="5"/>
    <n v="28.099999999999991"/>
    <n v="33.5"/>
    <n v="34.9"/>
    <n v="5.5"/>
  </r>
  <r>
    <x v="8"/>
    <x v="0"/>
    <x v="8"/>
    <x v="8"/>
    <x v="2"/>
    <x v="20"/>
    <x v="26"/>
    <x v="26"/>
    <x v="0"/>
    <x v="4"/>
    <x v="4"/>
    <n v="9.5180000000000007"/>
    <n v="1.9"/>
    <n v="2"/>
    <n v="3.2"/>
  </r>
  <r>
    <x v="8"/>
    <x v="0"/>
    <x v="8"/>
    <x v="8"/>
    <x v="2"/>
    <x v="12"/>
    <x v="17"/>
    <x v="17"/>
    <x v="0"/>
    <x v="6"/>
    <x v="6"/>
    <n v="396.38000000000011"/>
    <n v="233.7"/>
    <n v="242.09999999999997"/>
    <n v="347.40000000000003"/>
  </r>
  <r>
    <x v="8"/>
    <x v="0"/>
    <x v="8"/>
    <x v="8"/>
    <x v="2"/>
    <x v="12"/>
    <x v="17"/>
    <x v="17"/>
    <x v="0"/>
    <x v="12"/>
    <x v="12"/>
    <n v="1.0000000000000002"/>
    <n v="4.7"/>
    <n v="3.6999999999999997"/>
    <n v="0"/>
  </r>
  <r>
    <x v="8"/>
    <x v="0"/>
    <x v="8"/>
    <x v="8"/>
    <x v="2"/>
    <x v="12"/>
    <x v="17"/>
    <x v="17"/>
    <x v="0"/>
    <x v="2"/>
    <x v="2"/>
    <n v="140.80800000000002"/>
    <n v="142.5"/>
    <n v="149.4"/>
    <n v="188"/>
  </r>
  <r>
    <x v="8"/>
    <x v="0"/>
    <x v="8"/>
    <x v="8"/>
    <x v="2"/>
    <x v="12"/>
    <x v="27"/>
    <x v="27"/>
    <x v="0"/>
    <x v="2"/>
    <x v="2"/>
    <n v="151.37999999999994"/>
    <n v="248"/>
    <n v="251.3"/>
    <n v="41"/>
  </r>
  <r>
    <x v="8"/>
    <x v="0"/>
    <x v="8"/>
    <x v="8"/>
    <x v="2"/>
    <x v="10"/>
    <x v="28"/>
    <x v="28"/>
    <x v="0"/>
    <x v="3"/>
    <x v="3"/>
    <n v="175.68400000000003"/>
    <n v="164.70000000000002"/>
    <n v="171.3"/>
    <n v="142.6"/>
  </r>
  <r>
    <x v="8"/>
    <x v="0"/>
    <x v="8"/>
    <x v="8"/>
    <x v="2"/>
    <x v="10"/>
    <x v="28"/>
    <x v="28"/>
    <x v="0"/>
    <x v="12"/>
    <x v="12"/>
    <n v="3.5479999999999992"/>
    <n v="27"/>
    <n v="27.9"/>
    <n v="13.2"/>
  </r>
  <r>
    <x v="8"/>
    <x v="0"/>
    <x v="8"/>
    <x v="8"/>
    <x v="2"/>
    <x v="17"/>
    <x v="22"/>
    <x v="22"/>
    <x v="0"/>
    <x v="6"/>
    <x v="6"/>
    <n v="243.08200000000019"/>
    <n v="238.4"/>
    <n v="246.6"/>
    <n v="251.4"/>
  </r>
  <r>
    <x v="8"/>
    <x v="0"/>
    <x v="8"/>
    <x v="8"/>
    <x v="2"/>
    <x v="17"/>
    <x v="22"/>
    <x v="22"/>
    <x v="0"/>
    <x v="3"/>
    <x v="3"/>
    <n v="60.763999999999946"/>
    <n v="103.1"/>
    <n v="107.60000000000001"/>
    <n v="255.3"/>
  </r>
  <r>
    <x v="8"/>
    <x v="0"/>
    <x v="8"/>
    <x v="8"/>
    <x v="2"/>
    <x v="17"/>
    <x v="22"/>
    <x v="22"/>
    <x v="0"/>
    <x v="2"/>
    <x v="2"/>
    <n v="18.57"/>
    <n v="31.299999999999997"/>
    <n v="32.4"/>
    <n v="42.3"/>
  </r>
  <r>
    <x v="8"/>
    <x v="0"/>
    <x v="8"/>
    <x v="8"/>
    <x v="0"/>
    <x v="2"/>
    <x v="3"/>
    <x v="3"/>
    <x v="1"/>
    <x v="11"/>
    <x v="11"/>
    <n v="4.8999999999999986"/>
    <n v="0"/>
    <n v="0"/>
    <n v="0"/>
  </r>
  <r>
    <x v="8"/>
    <x v="0"/>
    <x v="8"/>
    <x v="8"/>
    <x v="0"/>
    <x v="23"/>
    <x v="32"/>
    <x v="32"/>
    <x v="1"/>
    <x v="10"/>
    <x v="10"/>
    <n v="1.044"/>
    <n v="0"/>
    <n v="0"/>
    <n v="0"/>
  </r>
  <r>
    <x v="8"/>
    <x v="0"/>
    <x v="8"/>
    <x v="8"/>
    <x v="0"/>
    <x v="2"/>
    <x v="3"/>
    <x v="3"/>
    <x v="1"/>
    <x v="10"/>
    <x v="10"/>
    <n v="0.89999999999999902"/>
    <n v="0"/>
    <n v="0"/>
    <n v="0"/>
  </r>
  <r>
    <x v="8"/>
    <x v="0"/>
    <x v="8"/>
    <x v="8"/>
    <x v="0"/>
    <x v="22"/>
    <x v="31"/>
    <x v="31"/>
    <x v="1"/>
    <x v="10"/>
    <x v="10"/>
    <n v="2.8599999999999985"/>
    <n v="0"/>
    <n v="0"/>
    <n v="0"/>
  </r>
  <r>
    <x v="8"/>
    <x v="0"/>
    <x v="8"/>
    <x v="8"/>
    <x v="0"/>
    <x v="0"/>
    <x v="0"/>
    <x v="0"/>
    <x v="1"/>
    <x v="10"/>
    <x v="10"/>
    <n v="17.688000000000002"/>
    <n v="4.7"/>
    <n v="5"/>
    <n v="0"/>
  </r>
  <r>
    <x v="8"/>
    <x v="0"/>
    <x v="8"/>
    <x v="8"/>
    <x v="0"/>
    <x v="1"/>
    <x v="2"/>
    <x v="2"/>
    <x v="1"/>
    <x v="11"/>
    <x v="11"/>
    <n v="164.4"/>
    <n v="72.400000000000006"/>
    <n v="74.800000000000011"/>
    <n v="163.19999999999999"/>
  </r>
  <r>
    <x v="8"/>
    <x v="0"/>
    <x v="8"/>
    <x v="8"/>
    <x v="0"/>
    <x v="1"/>
    <x v="1"/>
    <x v="1"/>
    <x v="1"/>
    <x v="11"/>
    <x v="11"/>
    <n v="138.11999999999995"/>
    <n v="470.59999999999991"/>
    <n v="485.20000000000005"/>
    <n v="421.9"/>
  </r>
  <r>
    <x v="8"/>
    <x v="0"/>
    <x v="8"/>
    <x v="8"/>
    <x v="0"/>
    <x v="0"/>
    <x v="0"/>
    <x v="0"/>
    <x v="1"/>
    <x v="11"/>
    <x v="11"/>
    <n v="496.01000000000005"/>
    <n v="289.59999999999997"/>
    <n v="302.8"/>
    <n v="349.2"/>
  </r>
  <r>
    <x v="8"/>
    <x v="0"/>
    <x v="8"/>
    <x v="8"/>
    <x v="0"/>
    <x v="22"/>
    <x v="31"/>
    <x v="31"/>
    <x v="1"/>
    <x v="11"/>
    <x v="11"/>
    <n v="5.3000000000000043"/>
    <n v="108.60000000000001"/>
    <n v="112.5"/>
    <n v="136.80000000000001"/>
  </r>
  <r>
    <x v="8"/>
    <x v="0"/>
    <x v="8"/>
    <x v="8"/>
    <x v="1"/>
    <x v="21"/>
    <x v="30"/>
    <x v="30"/>
    <x v="1"/>
    <x v="11"/>
    <x v="11"/>
    <n v="21.8"/>
    <n v="0"/>
    <n v="0"/>
    <n v="0"/>
  </r>
  <r>
    <x v="8"/>
    <x v="0"/>
    <x v="8"/>
    <x v="8"/>
    <x v="1"/>
    <x v="6"/>
    <x v="8"/>
    <x v="8"/>
    <x v="1"/>
    <x v="10"/>
    <x v="10"/>
    <n v="8.918000000000001"/>
    <n v="0"/>
    <n v="0"/>
    <n v="0"/>
  </r>
  <r>
    <x v="8"/>
    <x v="0"/>
    <x v="8"/>
    <x v="8"/>
    <x v="1"/>
    <x v="5"/>
    <x v="6"/>
    <x v="6"/>
    <x v="1"/>
    <x v="11"/>
    <x v="11"/>
    <n v="409.73400000000004"/>
    <n v="0"/>
    <n v="0"/>
    <n v="0"/>
  </r>
  <r>
    <x v="8"/>
    <x v="0"/>
    <x v="8"/>
    <x v="8"/>
    <x v="1"/>
    <x v="3"/>
    <x v="4"/>
    <x v="4"/>
    <x v="1"/>
    <x v="10"/>
    <x v="10"/>
    <n v="10.100000000000001"/>
    <n v="0"/>
    <n v="0"/>
    <n v="0"/>
  </r>
  <r>
    <x v="8"/>
    <x v="0"/>
    <x v="8"/>
    <x v="8"/>
    <x v="1"/>
    <x v="4"/>
    <x v="5"/>
    <x v="5"/>
    <x v="1"/>
    <x v="10"/>
    <x v="10"/>
    <n v="39.800000000000011"/>
    <n v="0"/>
    <n v="0"/>
    <n v="0"/>
  </r>
  <r>
    <x v="8"/>
    <x v="0"/>
    <x v="8"/>
    <x v="8"/>
    <x v="1"/>
    <x v="4"/>
    <x v="9"/>
    <x v="9"/>
    <x v="1"/>
    <x v="10"/>
    <x v="10"/>
    <n v="20.256000000000007"/>
    <n v="0"/>
    <n v="0"/>
    <n v="0"/>
  </r>
  <r>
    <x v="8"/>
    <x v="0"/>
    <x v="8"/>
    <x v="8"/>
    <x v="1"/>
    <x v="4"/>
    <x v="14"/>
    <x v="14"/>
    <x v="1"/>
    <x v="10"/>
    <x v="10"/>
    <n v="19.474000000000004"/>
    <n v="0"/>
    <n v="0"/>
    <n v="0"/>
  </r>
  <r>
    <x v="8"/>
    <x v="0"/>
    <x v="8"/>
    <x v="8"/>
    <x v="1"/>
    <x v="6"/>
    <x v="11"/>
    <x v="11"/>
    <x v="1"/>
    <x v="10"/>
    <x v="10"/>
    <n v="68.700000000000017"/>
    <n v="0"/>
    <n v="0"/>
    <n v="0"/>
  </r>
  <r>
    <x v="8"/>
    <x v="0"/>
    <x v="8"/>
    <x v="8"/>
    <x v="1"/>
    <x v="21"/>
    <x v="30"/>
    <x v="30"/>
    <x v="1"/>
    <x v="10"/>
    <x v="10"/>
    <n v="3.3000000000000007"/>
    <n v="0"/>
    <n v="0"/>
    <n v="0"/>
  </r>
  <r>
    <x v="8"/>
    <x v="0"/>
    <x v="8"/>
    <x v="8"/>
    <x v="1"/>
    <x v="8"/>
    <x v="12"/>
    <x v="12"/>
    <x v="1"/>
    <x v="10"/>
    <x v="10"/>
    <n v="95.358000000000004"/>
    <n v="0"/>
    <n v="0"/>
    <n v="0"/>
  </r>
  <r>
    <x v="8"/>
    <x v="0"/>
    <x v="8"/>
    <x v="8"/>
    <x v="1"/>
    <x v="9"/>
    <x v="13"/>
    <x v="13"/>
    <x v="1"/>
    <x v="10"/>
    <x v="10"/>
    <n v="23.1"/>
    <n v="0"/>
    <n v="0"/>
    <n v="0"/>
  </r>
  <r>
    <x v="8"/>
    <x v="0"/>
    <x v="8"/>
    <x v="8"/>
    <x v="1"/>
    <x v="5"/>
    <x v="6"/>
    <x v="6"/>
    <x v="1"/>
    <x v="10"/>
    <x v="10"/>
    <n v="183.38599999999997"/>
    <n v="0"/>
    <n v="0"/>
    <n v="0"/>
  </r>
  <r>
    <x v="8"/>
    <x v="0"/>
    <x v="8"/>
    <x v="8"/>
    <x v="1"/>
    <x v="5"/>
    <x v="7"/>
    <x v="7"/>
    <x v="1"/>
    <x v="10"/>
    <x v="10"/>
    <n v="131.13400000000001"/>
    <n v="0"/>
    <n v="0"/>
    <n v="0"/>
  </r>
  <r>
    <x v="8"/>
    <x v="0"/>
    <x v="8"/>
    <x v="8"/>
    <x v="2"/>
    <x v="19"/>
    <x v="25"/>
    <x v="25"/>
    <x v="1"/>
    <x v="11"/>
    <x v="11"/>
    <n v="9.3999999999999986"/>
    <n v="0"/>
    <n v="0"/>
    <n v="0"/>
  </r>
  <r>
    <x v="8"/>
    <x v="0"/>
    <x v="8"/>
    <x v="8"/>
    <x v="2"/>
    <x v="18"/>
    <x v="23"/>
    <x v="23"/>
    <x v="1"/>
    <x v="10"/>
    <x v="10"/>
    <n v="1.2159999999999997"/>
    <n v="0"/>
    <n v="0"/>
    <n v="0"/>
  </r>
  <r>
    <x v="8"/>
    <x v="0"/>
    <x v="8"/>
    <x v="8"/>
    <x v="2"/>
    <x v="19"/>
    <x v="25"/>
    <x v="25"/>
    <x v="1"/>
    <x v="10"/>
    <x v="10"/>
    <n v="5.5479999999999983"/>
    <n v="0"/>
    <n v="0"/>
    <n v="0"/>
  </r>
  <r>
    <x v="8"/>
    <x v="0"/>
    <x v="8"/>
    <x v="8"/>
    <x v="2"/>
    <x v="20"/>
    <x v="26"/>
    <x v="26"/>
    <x v="1"/>
    <x v="10"/>
    <x v="10"/>
    <n v="1.2999999999999994"/>
    <n v="0"/>
    <n v="0"/>
    <n v="0"/>
  </r>
  <r>
    <x v="8"/>
    <x v="0"/>
    <x v="8"/>
    <x v="8"/>
    <x v="2"/>
    <x v="20"/>
    <x v="26"/>
    <x v="26"/>
    <x v="1"/>
    <x v="11"/>
    <x v="11"/>
    <n v="408.92799999999994"/>
    <n v="0"/>
    <n v="0"/>
    <n v="0"/>
  </r>
  <r>
    <x v="8"/>
    <x v="0"/>
    <x v="8"/>
    <x v="8"/>
    <x v="2"/>
    <x v="10"/>
    <x v="15"/>
    <x v="15"/>
    <x v="1"/>
    <x v="11"/>
    <x v="11"/>
    <n v="54.744"/>
    <n v="29.3"/>
    <n v="30.8"/>
    <n v="39.1"/>
  </r>
  <r>
    <x v="8"/>
    <x v="0"/>
    <x v="8"/>
    <x v="8"/>
    <x v="2"/>
    <x v="16"/>
    <x v="21"/>
    <x v="21"/>
    <x v="1"/>
    <x v="11"/>
    <x v="11"/>
    <n v="3.3440000000000047"/>
    <n v="47.2"/>
    <n v="47.2"/>
    <n v="66.3"/>
  </r>
  <r>
    <x v="8"/>
    <x v="0"/>
    <x v="8"/>
    <x v="8"/>
    <x v="2"/>
    <x v="14"/>
    <x v="19"/>
    <x v="19"/>
    <x v="1"/>
    <x v="11"/>
    <x v="11"/>
    <n v="192.89200000000011"/>
    <n v="324"/>
    <n v="346.2"/>
    <n v="271"/>
  </r>
  <r>
    <x v="8"/>
    <x v="0"/>
    <x v="8"/>
    <x v="8"/>
    <x v="2"/>
    <x v="12"/>
    <x v="27"/>
    <x v="27"/>
    <x v="1"/>
    <x v="11"/>
    <x v="11"/>
    <n v="14.79999999999999"/>
    <n v="215"/>
    <n v="200.2"/>
    <n v="303.39999999999998"/>
  </r>
  <r>
    <x v="8"/>
    <x v="0"/>
    <x v="8"/>
    <x v="8"/>
    <x v="2"/>
    <x v="10"/>
    <x v="28"/>
    <x v="28"/>
    <x v="1"/>
    <x v="11"/>
    <x v="11"/>
    <n v="84.05000000000004"/>
    <n v="788.8"/>
    <n v="817.6"/>
    <n v="922.30000000000018"/>
  </r>
  <r>
    <x v="8"/>
    <x v="0"/>
    <x v="8"/>
    <x v="8"/>
    <x v="2"/>
    <x v="13"/>
    <x v="18"/>
    <x v="18"/>
    <x v="1"/>
    <x v="11"/>
    <x v="11"/>
    <n v="159.21600000000007"/>
    <n v="27.2"/>
    <n v="29.1"/>
    <n v="138.39999999999998"/>
  </r>
  <r>
    <x v="9"/>
    <x v="0"/>
    <x v="9"/>
    <x v="9"/>
    <x v="0"/>
    <x v="22"/>
    <x v="31"/>
    <x v="31"/>
    <x v="0"/>
    <x v="8"/>
    <x v="8"/>
    <n v="355.90000000000003"/>
    <n v="0"/>
    <n v="0"/>
    <n v="0"/>
  </r>
  <r>
    <x v="9"/>
    <x v="0"/>
    <x v="9"/>
    <x v="9"/>
    <x v="0"/>
    <x v="0"/>
    <x v="0"/>
    <x v="0"/>
    <x v="0"/>
    <x v="12"/>
    <x v="12"/>
    <n v="87"/>
    <n v="0"/>
    <n v="0"/>
    <n v="0"/>
  </r>
  <r>
    <x v="9"/>
    <x v="0"/>
    <x v="9"/>
    <x v="9"/>
    <x v="0"/>
    <x v="23"/>
    <x v="32"/>
    <x v="32"/>
    <x v="0"/>
    <x v="4"/>
    <x v="4"/>
    <n v="0.60000000000000009"/>
    <n v="0"/>
    <n v="0"/>
    <n v="0"/>
  </r>
  <r>
    <x v="9"/>
    <x v="0"/>
    <x v="9"/>
    <x v="9"/>
    <x v="0"/>
    <x v="22"/>
    <x v="31"/>
    <x v="31"/>
    <x v="0"/>
    <x v="0"/>
    <x v="0"/>
    <n v="3"/>
    <n v="0"/>
    <n v="0"/>
    <n v="0"/>
  </r>
  <r>
    <x v="9"/>
    <x v="0"/>
    <x v="9"/>
    <x v="9"/>
    <x v="0"/>
    <x v="2"/>
    <x v="3"/>
    <x v="3"/>
    <x v="0"/>
    <x v="5"/>
    <x v="5"/>
    <n v="16.199999999999996"/>
    <n v="0"/>
    <n v="0"/>
    <n v="0"/>
  </r>
  <r>
    <x v="9"/>
    <x v="0"/>
    <x v="9"/>
    <x v="9"/>
    <x v="0"/>
    <x v="2"/>
    <x v="3"/>
    <x v="3"/>
    <x v="0"/>
    <x v="3"/>
    <x v="3"/>
    <n v="35.400000000000006"/>
    <n v="0"/>
    <n v="0"/>
    <n v="0"/>
  </r>
  <r>
    <x v="9"/>
    <x v="0"/>
    <x v="9"/>
    <x v="9"/>
    <x v="0"/>
    <x v="2"/>
    <x v="3"/>
    <x v="3"/>
    <x v="0"/>
    <x v="8"/>
    <x v="8"/>
    <n v="0.60000000000000053"/>
    <n v="0"/>
    <n v="0"/>
    <n v="0"/>
  </r>
  <r>
    <x v="9"/>
    <x v="0"/>
    <x v="9"/>
    <x v="9"/>
    <x v="0"/>
    <x v="22"/>
    <x v="31"/>
    <x v="31"/>
    <x v="0"/>
    <x v="5"/>
    <x v="5"/>
    <n v="5.2100000000000017"/>
    <n v="0"/>
    <n v="0"/>
    <n v="0"/>
  </r>
  <r>
    <x v="9"/>
    <x v="0"/>
    <x v="9"/>
    <x v="9"/>
    <x v="0"/>
    <x v="0"/>
    <x v="0"/>
    <x v="0"/>
    <x v="0"/>
    <x v="8"/>
    <x v="8"/>
    <n v="41.6"/>
    <n v="0"/>
    <n v="0"/>
    <n v="0"/>
  </r>
  <r>
    <x v="9"/>
    <x v="0"/>
    <x v="9"/>
    <x v="9"/>
    <x v="0"/>
    <x v="23"/>
    <x v="32"/>
    <x v="32"/>
    <x v="0"/>
    <x v="7"/>
    <x v="7"/>
    <n v="4.4459999999999997"/>
    <n v="0"/>
    <n v="0"/>
    <n v="0"/>
  </r>
  <r>
    <x v="9"/>
    <x v="0"/>
    <x v="9"/>
    <x v="9"/>
    <x v="0"/>
    <x v="0"/>
    <x v="0"/>
    <x v="0"/>
    <x v="0"/>
    <x v="1"/>
    <x v="1"/>
    <n v="9.5"/>
    <n v="0"/>
    <n v="0"/>
    <n v="0"/>
  </r>
  <r>
    <x v="9"/>
    <x v="0"/>
    <x v="9"/>
    <x v="9"/>
    <x v="0"/>
    <x v="23"/>
    <x v="32"/>
    <x v="32"/>
    <x v="0"/>
    <x v="1"/>
    <x v="1"/>
    <n v="0.69999999999999973"/>
    <n v="0"/>
    <n v="0"/>
    <n v="0"/>
  </r>
  <r>
    <x v="9"/>
    <x v="0"/>
    <x v="9"/>
    <x v="9"/>
    <x v="0"/>
    <x v="23"/>
    <x v="32"/>
    <x v="32"/>
    <x v="0"/>
    <x v="2"/>
    <x v="2"/>
    <n v="4.9000000000000004"/>
    <n v="0"/>
    <n v="0"/>
    <n v="0"/>
  </r>
  <r>
    <x v="9"/>
    <x v="0"/>
    <x v="9"/>
    <x v="9"/>
    <x v="0"/>
    <x v="22"/>
    <x v="31"/>
    <x v="31"/>
    <x v="0"/>
    <x v="7"/>
    <x v="7"/>
    <n v="27.646000000000004"/>
    <n v="0"/>
    <n v="0"/>
    <n v="0"/>
  </r>
  <r>
    <x v="9"/>
    <x v="0"/>
    <x v="9"/>
    <x v="9"/>
    <x v="0"/>
    <x v="0"/>
    <x v="0"/>
    <x v="0"/>
    <x v="0"/>
    <x v="2"/>
    <x v="2"/>
    <n v="3.6999999999999993"/>
    <n v="13"/>
    <n v="12.8"/>
    <n v="18"/>
  </r>
  <r>
    <x v="9"/>
    <x v="0"/>
    <x v="9"/>
    <x v="9"/>
    <x v="0"/>
    <x v="1"/>
    <x v="2"/>
    <x v="2"/>
    <x v="0"/>
    <x v="6"/>
    <x v="6"/>
    <n v="116.80799999999999"/>
    <n v="55.6"/>
    <n v="54"/>
    <n v="30.2"/>
  </r>
  <r>
    <x v="9"/>
    <x v="0"/>
    <x v="9"/>
    <x v="9"/>
    <x v="0"/>
    <x v="23"/>
    <x v="32"/>
    <x v="32"/>
    <x v="0"/>
    <x v="9"/>
    <x v="9"/>
    <n v="7.6419999999999995"/>
    <n v="3.1"/>
    <n v="3"/>
    <n v="2"/>
  </r>
  <r>
    <x v="9"/>
    <x v="0"/>
    <x v="9"/>
    <x v="9"/>
    <x v="0"/>
    <x v="23"/>
    <x v="32"/>
    <x v="32"/>
    <x v="0"/>
    <x v="6"/>
    <x v="6"/>
    <n v="0.30000000000000071"/>
    <n v="3.9"/>
    <n v="4.0999999999999996"/>
    <n v="0"/>
  </r>
  <r>
    <x v="9"/>
    <x v="0"/>
    <x v="9"/>
    <x v="9"/>
    <x v="0"/>
    <x v="23"/>
    <x v="32"/>
    <x v="32"/>
    <x v="0"/>
    <x v="3"/>
    <x v="3"/>
    <n v="60.919999999999995"/>
    <n v="12"/>
    <n v="12.1"/>
    <n v="29"/>
  </r>
  <r>
    <x v="9"/>
    <x v="0"/>
    <x v="9"/>
    <x v="9"/>
    <x v="0"/>
    <x v="23"/>
    <x v="32"/>
    <x v="32"/>
    <x v="0"/>
    <x v="0"/>
    <x v="0"/>
    <n v="33"/>
    <n v="3.9"/>
    <n v="4.0999999999999996"/>
    <n v="0"/>
  </r>
  <r>
    <x v="9"/>
    <x v="0"/>
    <x v="9"/>
    <x v="9"/>
    <x v="0"/>
    <x v="1"/>
    <x v="2"/>
    <x v="2"/>
    <x v="0"/>
    <x v="4"/>
    <x v="4"/>
    <n v="22.492000000000008"/>
    <n v="7.3"/>
    <n v="7.1"/>
    <n v="12"/>
  </r>
  <r>
    <x v="9"/>
    <x v="0"/>
    <x v="9"/>
    <x v="9"/>
    <x v="0"/>
    <x v="1"/>
    <x v="1"/>
    <x v="1"/>
    <x v="0"/>
    <x v="6"/>
    <x v="6"/>
    <n v="54.560000000000024"/>
    <n v="55.3"/>
    <n v="56.599999999999994"/>
    <n v="37.9"/>
  </r>
  <r>
    <x v="9"/>
    <x v="0"/>
    <x v="9"/>
    <x v="9"/>
    <x v="0"/>
    <x v="1"/>
    <x v="1"/>
    <x v="1"/>
    <x v="0"/>
    <x v="4"/>
    <x v="4"/>
    <n v="0.35000000000000009"/>
    <n v="3.7"/>
    <n v="3.7"/>
    <n v="3.9"/>
  </r>
  <r>
    <x v="9"/>
    <x v="0"/>
    <x v="9"/>
    <x v="9"/>
    <x v="0"/>
    <x v="22"/>
    <x v="31"/>
    <x v="31"/>
    <x v="0"/>
    <x v="6"/>
    <x v="6"/>
    <n v="4.3820000000000014"/>
    <n v="7.8"/>
    <n v="7.8"/>
    <n v="14.6"/>
  </r>
  <r>
    <x v="9"/>
    <x v="0"/>
    <x v="9"/>
    <x v="9"/>
    <x v="0"/>
    <x v="1"/>
    <x v="1"/>
    <x v="1"/>
    <x v="0"/>
    <x v="3"/>
    <x v="3"/>
    <n v="305.30000000000018"/>
    <n v="158.79999999999998"/>
    <n v="161.99999999999997"/>
    <n v="199.3"/>
  </r>
  <r>
    <x v="9"/>
    <x v="0"/>
    <x v="9"/>
    <x v="9"/>
    <x v="0"/>
    <x v="1"/>
    <x v="2"/>
    <x v="2"/>
    <x v="0"/>
    <x v="0"/>
    <x v="0"/>
    <n v="33.682000000000002"/>
    <n v="42.1"/>
    <n v="41.599999999999994"/>
    <n v="30.8"/>
  </r>
  <r>
    <x v="9"/>
    <x v="0"/>
    <x v="9"/>
    <x v="9"/>
    <x v="0"/>
    <x v="22"/>
    <x v="31"/>
    <x v="31"/>
    <x v="0"/>
    <x v="12"/>
    <x v="12"/>
    <n v="0.90000000000000036"/>
    <n v="13"/>
    <n v="12.1"/>
    <n v="17.600000000000001"/>
  </r>
  <r>
    <x v="9"/>
    <x v="0"/>
    <x v="9"/>
    <x v="9"/>
    <x v="0"/>
    <x v="0"/>
    <x v="0"/>
    <x v="0"/>
    <x v="0"/>
    <x v="3"/>
    <x v="3"/>
    <n v="92.462000000000003"/>
    <n v="63.5"/>
    <n v="64"/>
    <n v="93"/>
  </r>
  <r>
    <x v="9"/>
    <x v="0"/>
    <x v="9"/>
    <x v="9"/>
    <x v="0"/>
    <x v="0"/>
    <x v="0"/>
    <x v="0"/>
    <x v="0"/>
    <x v="0"/>
    <x v="0"/>
    <n v="133.434"/>
    <n v="25.1"/>
    <n v="24.8"/>
    <n v="8.6999999999999993"/>
  </r>
  <r>
    <x v="9"/>
    <x v="0"/>
    <x v="9"/>
    <x v="9"/>
    <x v="0"/>
    <x v="1"/>
    <x v="1"/>
    <x v="1"/>
    <x v="0"/>
    <x v="0"/>
    <x v="0"/>
    <n v="112.806"/>
    <n v="115.10000000000001"/>
    <n v="117.39999999999999"/>
    <n v="121.7"/>
  </r>
  <r>
    <x v="9"/>
    <x v="0"/>
    <x v="9"/>
    <x v="9"/>
    <x v="0"/>
    <x v="1"/>
    <x v="1"/>
    <x v="1"/>
    <x v="0"/>
    <x v="2"/>
    <x v="2"/>
    <n v="51.335999999999999"/>
    <n v="75.2"/>
    <n v="75"/>
    <n v="79.5"/>
  </r>
  <r>
    <x v="9"/>
    <x v="0"/>
    <x v="9"/>
    <x v="9"/>
    <x v="0"/>
    <x v="22"/>
    <x v="31"/>
    <x v="31"/>
    <x v="0"/>
    <x v="3"/>
    <x v="3"/>
    <n v="7.870000000000001"/>
    <n v="242.29999999999998"/>
    <n v="241.4"/>
    <n v="173"/>
  </r>
  <r>
    <x v="9"/>
    <x v="0"/>
    <x v="9"/>
    <x v="9"/>
    <x v="0"/>
    <x v="22"/>
    <x v="31"/>
    <x v="31"/>
    <x v="0"/>
    <x v="1"/>
    <x v="1"/>
    <n v="203.53600000000009"/>
    <n v="64.3"/>
    <n v="63.199999999999996"/>
    <n v="88.4"/>
  </r>
  <r>
    <x v="9"/>
    <x v="0"/>
    <x v="9"/>
    <x v="9"/>
    <x v="0"/>
    <x v="22"/>
    <x v="31"/>
    <x v="31"/>
    <x v="0"/>
    <x v="2"/>
    <x v="2"/>
    <n v="8.4440000000000008"/>
    <n v="9.6000000000000014"/>
    <n v="9.5"/>
    <n v="6.9"/>
  </r>
  <r>
    <x v="9"/>
    <x v="0"/>
    <x v="9"/>
    <x v="9"/>
    <x v="0"/>
    <x v="1"/>
    <x v="2"/>
    <x v="2"/>
    <x v="0"/>
    <x v="3"/>
    <x v="3"/>
    <n v="117.69999999999996"/>
    <n v="281.60000000000002"/>
    <n v="281.2"/>
    <n v="385"/>
  </r>
  <r>
    <x v="9"/>
    <x v="0"/>
    <x v="9"/>
    <x v="9"/>
    <x v="0"/>
    <x v="1"/>
    <x v="2"/>
    <x v="2"/>
    <x v="0"/>
    <x v="2"/>
    <x v="2"/>
    <n v="31.062000000000005"/>
    <n v="94.8"/>
    <n v="96.499999999999986"/>
    <n v="79.5"/>
  </r>
  <r>
    <x v="9"/>
    <x v="0"/>
    <x v="9"/>
    <x v="9"/>
    <x v="0"/>
    <x v="2"/>
    <x v="3"/>
    <x v="3"/>
    <x v="0"/>
    <x v="0"/>
    <x v="0"/>
    <n v="16.599999999999998"/>
    <n v="13.9"/>
    <n v="13.600000000000001"/>
    <n v="0"/>
  </r>
  <r>
    <x v="9"/>
    <x v="0"/>
    <x v="9"/>
    <x v="9"/>
    <x v="0"/>
    <x v="2"/>
    <x v="3"/>
    <x v="3"/>
    <x v="0"/>
    <x v="2"/>
    <x v="2"/>
    <n v="1.1000000000000001"/>
    <n v="3.2"/>
    <n v="3.4"/>
    <n v="0"/>
  </r>
  <r>
    <x v="9"/>
    <x v="0"/>
    <x v="9"/>
    <x v="9"/>
    <x v="1"/>
    <x v="8"/>
    <x v="12"/>
    <x v="12"/>
    <x v="0"/>
    <x v="4"/>
    <x v="4"/>
    <n v="8.7000000000000011"/>
    <n v="0"/>
    <n v="0"/>
    <n v="0"/>
  </r>
  <r>
    <x v="9"/>
    <x v="0"/>
    <x v="9"/>
    <x v="9"/>
    <x v="1"/>
    <x v="21"/>
    <x v="30"/>
    <x v="30"/>
    <x v="0"/>
    <x v="7"/>
    <x v="7"/>
    <n v="0.60000000000000009"/>
    <n v="0"/>
    <n v="0"/>
    <n v="0"/>
  </r>
  <r>
    <x v="9"/>
    <x v="0"/>
    <x v="9"/>
    <x v="9"/>
    <x v="1"/>
    <x v="7"/>
    <x v="10"/>
    <x v="10"/>
    <x v="0"/>
    <x v="6"/>
    <x v="6"/>
    <n v="2.5"/>
    <n v="0"/>
    <n v="0"/>
    <n v="0"/>
  </r>
  <r>
    <x v="9"/>
    <x v="0"/>
    <x v="9"/>
    <x v="9"/>
    <x v="1"/>
    <x v="21"/>
    <x v="30"/>
    <x v="30"/>
    <x v="0"/>
    <x v="3"/>
    <x v="3"/>
    <n v="268.2"/>
    <n v="0"/>
    <n v="0"/>
    <n v="0"/>
  </r>
  <r>
    <x v="9"/>
    <x v="0"/>
    <x v="9"/>
    <x v="9"/>
    <x v="1"/>
    <x v="9"/>
    <x v="13"/>
    <x v="13"/>
    <x v="0"/>
    <x v="2"/>
    <x v="2"/>
    <n v="114"/>
    <n v="0"/>
    <n v="0"/>
    <n v="0"/>
  </r>
  <r>
    <x v="9"/>
    <x v="0"/>
    <x v="9"/>
    <x v="9"/>
    <x v="1"/>
    <x v="3"/>
    <x v="4"/>
    <x v="4"/>
    <x v="0"/>
    <x v="4"/>
    <x v="4"/>
    <n v="1.5"/>
    <n v="0"/>
    <n v="0"/>
    <n v="0"/>
  </r>
  <r>
    <x v="9"/>
    <x v="0"/>
    <x v="9"/>
    <x v="9"/>
    <x v="1"/>
    <x v="3"/>
    <x v="4"/>
    <x v="4"/>
    <x v="0"/>
    <x v="12"/>
    <x v="12"/>
    <n v="1"/>
    <n v="0"/>
    <n v="0"/>
    <n v="0"/>
  </r>
  <r>
    <x v="9"/>
    <x v="0"/>
    <x v="9"/>
    <x v="9"/>
    <x v="1"/>
    <x v="4"/>
    <x v="14"/>
    <x v="14"/>
    <x v="0"/>
    <x v="2"/>
    <x v="2"/>
    <n v="0.19999999999999929"/>
    <n v="0"/>
    <n v="0"/>
    <n v="0"/>
  </r>
  <r>
    <x v="9"/>
    <x v="0"/>
    <x v="9"/>
    <x v="9"/>
    <x v="1"/>
    <x v="9"/>
    <x v="13"/>
    <x v="13"/>
    <x v="0"/>
    <x v="7"/>
    <x v="7"/>
    <n v="17.899999999999988"/>
    <n v="0"/>
    <n v="0"/>
    <n v="0"/>
  </r>
  <r>
    <x v="9"/>
    <x v="0"/>
    <x v="9"/>
    <x v="9"/>
    <x v="1"/>
    <x v="4"/>
    <x v="14"/>
    <x v="14"/>
    <x v="0"/>
    <x v="12"/>
    <x v="12"/>
    <n v="0"/>
    <n v="0"/>
    <n v="0"/>
    <n v="0"/>
  </r>
  <r>
    <x v="9"/>
    <x v="0"/>
    <x v="9"/>
    <x v="9"/>
    <x v="1"/>
    <x v="6"/>
    <x v="8"/>
    <x v="8"/>
    <x v="0"/>
    <x v="12"/>
    <x v="12"/>
    <n v="0.92999999999999994"/>
    <n v="0"/>
    <n v="0"/>
    <n v="0"/>
  </r>
  <r>
    <x v="9"/>
    <x v="0"/>
    <x v="9"/>
    <x v="9"/>
    <x v="1"/>
    <x v="7"/>
    <x v="10"/>
    <x v="10"/>
    <x v="0"/>
    <x v="3"/>
    <x v="3"/>
    <n v="161.07399999999998"/>
    <n v="0"/>
    <n v="0"/>
    <n v="0"/>
  </r>
  <r>
    <x v="9"/>
    <x v="0"/>
    <x v="9"/>
    <x v="9"/>
    <x v="1"/>
    <x v="3"/>
    <x v="4"/>
    <x v="4"/>
    <x v="0"/>
    <x v="2"/>
    <x v="2"/>
    <n v="33.634"/>
    <n v="0"/>
    <n v="0"/>
    <n v="0"/>
  </r>
  <r>
    <x v="9"/>
    <x v="0"/>
    <x v="9"/>
    <x v="9"/>
    <x v="1"/>
    <x v="4"/>
    <x v="9"/>
    <x v="9"/>
    <x v="0"/>
    <x v="3"/>
    <x v="3"/>
    <n v="1.3580000000000014"/>
    <n v="0"/>
    <n v="0"/>
    <n v="0"/>
  </r>
  <r>
    <x v="9"/>
    <x v="0"/>
    <x v="9"/>
    <x v="9"/>
    <x v="1"/>
    <x v="9"/>
    <x v="13"/>
    <x v="13"/>
    <x v="0"/>
    <x v="12"/>
    <x v="12"/>
    <n v="1.6659999999999968"/>
    <n v="0"/>
    <n v="0"/>
    <n v="0"/>
  </r>
  <r>
    <x v="9"/>
    <x v="0"/>
    <x v="9"/>
    <x v="9"/>
    <x v="1"/>
    <x v="5"/>
    <x v="6"/>
    <x v="6"/>
    <x v="0"/>
    <x v="12"/>
    <x v="12"/>
    <n v="1.5999999999999996"/>
    <n v="0"/>
    <n v="0"/>
    <n v="0"/>
  </r>
  <r>
    <x v="9"/>
    <x v="0"/>
    <x v="9"/>
    <x v="9"/>
    <x v="1"/>
    <x v="6"/>
    <x v="11"/>
    <x v="11"/>
    <x v="0"/>
    <x v="7"/>
    <x v="7"/>
    <n v="50.004000000000005"/>
    <n v="0"/>
    <n v="0"/>
    <n v="0"/>
  </r>
  <r>
    <x v="9"/>
    <x v="0"/>
    <x v="9"/>
    <x v="9"/>
    <x v="1"/>
    <x v="4"/>
    <x v="5"/>
    <x v="5"/>
    <x v="0"/>
    <x v="12"/>
    <x v="12"/>
    <n v="0.39999999999999991"/>
    <n v="0"/>
    <n v="0"/>
    <n v="0"/>
  </r>
  <r>
    <x v="9"/>
    <x v="0"/>
    <x v="9"/>
    <x v="9"/>
    <x v="1"/>
    <x v="3"/>
    <x v="4"/>
    <x v="4"/>
    <x v="0"/>
    <x v="5"/>
    <x v="5"/>
    <n v="32.451999999999991"/>
    <n v="0"/>
    <n v="0"/>
    <n v="0"/>
  </r>
  <r>
    <x v="9"/>
    <x v="0"/>
    <x v="9"/>
    <x v="9"/>
    <x v="1"/>
    <x v="6"/>
    <x v="11"/>
    <x v="11"/>
    <x v="0"/>
    <x v="1"/>
    <x v="1"/>
    <n v="144.50000000000003"/>
    <n v="0"/>
    <n v="0"/>
    <n v="0"/>
  </r>
  <r>
    <x v="9"/>
    <x v="0"/>
    <x v="9"/>
    <x v="9"/>
    <x v="1"/>
    <x v="4"/>
    <x v="5"/>
    <x v="5"/>
    <x v="0"/>
    <x v="4"/>
    <x v="4"/>
    <n v="1.5499999999999998"/>
    <n v="0"/>
    <n v="0"/>
    <n v="0"/>
  </r>
  <r>
    <x v="9"/>
    <x v="0"/>
    <x v="9"/>
    <x v="9"/>
    <x v="1"/>
    <x v="5"/>
    <x v="7"/>
    <x v="7"/>
    <x v="0"/>
    <x v="5"/>
    <x v="5"/>
    <n v="98.7"/>
    <n v="0"/>
    <n v="0"/>
    <n v="0"/>
  </r>
  <r>
    <x v="9"/>
    <x v="0"/>
    <x v="9"/>
    <x v="9"/>
    <x v="1"/>
    <x v="5"/>
    <x v="7"/>
    <x v="7"/>
    <x v="0"/>
    <x v="8"/>
    <x v="8"/>
    <n v="486.79999999999995"/>
    <n v="0"/>
    <n v="0"/>
    <n v="0"/>
  </r>
  <r>
    <x v="9"/>
    <x v="0"/>
    <x v="9"/>
    <x v="9"/>
    <x v="1"/>
    <x v="9"/>
    <x v="13"/>
    <x v="13"/>
    <x v="0"/>
    <x v="5"/>
    <x v="5"/>
    <n v="278.07599999999996"/>
    <n v="0"/>
    <n v="0"/>
    <n v="0"/>
  </r>
  <r>
    <x v="9"/>
    <x v="0"/>
    <x v="9"/>
    <x v="9"/>
    <x v="1"/>
    <x v="6"/>
    <x v="11"/>
    <x v="11"/>
    <x v="0"/>
    <x v="5"/>
    <x v="5"/>
    <n v="83.199999999999989"/>
    <n v="0"/>
    <n v="0"/>
    <n v="0"/>
  </r>
  <r>
    <x v="9"/>
    <x v="0"/>
    <x v="9"/>
    <x v="9"/>
    <x v="1"/>
    <x v="6"/>
    <x v="11"/>
    <x v="11"/>
    <x v="0"/>
    <x v="8"/>
    <x v="8"/>
    <n v="433.96600000000001"/>
    <n v="0"/>
    <n v="0"/>
    <n v="0"/>
  </r>
  <r>
    <x v="9"/>
    <x v="0"/>
    <x v="9"/>
    <x v="9"/>
    <x v="1"/>
    <x v="21"/>
    <x v="30"/>
    <x v="30"/>
    <x v="0"/>
    <x v="1"/>
    <x v="1"/>
    <n v="2.7000000000000028"/>
    <n v="0"/>
    <n v="0"/>
    <n v="0"/>
  </r>
  <r>
    <x v="9"/>
    <x v="0"/>
    <x v="9"/>
    <x v="9"/>
    <x v="1"/>
    <x v="21"/>
    <x v="30"/>
    <x v="30"/>
    <x v="0"/>
    <x v="2"/>
    <x v="2"/>
    <n v="2.2999999999999994"/>
    <n v="0"/>
    <n v="0"/>
    <n v="0"/>
  </r>
  <r>
    <x v="9"/>
    <x v="0"/>
    <x v="9"/>
    <x v="9"/>
    <x v="1"/>
    <x v="4"/>
    <x v="5"/>
    <x v="5"/>
    <x v="0"/>
    <x v="6"/>
    <x v="6"/>
    <n v="3.1999999999999997"/>
    <n v="0"/>
    <n v="0"/>
    <n v="0"/>
  </r>
  <r>
    <x v="9"/>
    <x v="0"/>
    <x v="9"/>
    <x v="9"/>
    <x v="1"/>
    <x v="9"/>
    <x v="13"/>
    <x v="13"/>
    <x v="0"/>
    <x v="4"/>
    <x v="4"/>
    <n v="83.6"/>
    <n v="0"/>
    <n v="0"/>
    <n v="0"/>
  </r>
  <r>
    <x v="9"/>
    <x v="0"/>
    <x v="9"/>
    <x v="9"/>
    <x v="1"/>
    <x v="5"/>
    <x v="6"/>
    <x v="6"/>
    <x v="0"/>
    <x v="8"/>
    <x v="8"/>
    <n v="184.08400000000012"/>
    <n v="0"/>
    <n v="0"/>
    <n v="0"/>
  </r>
  <r>
    <x v="9"/>
    <x v="0"/>
    <x v="9"/>
    <x v="9"/>
    <x v="1"/>
    <x v="5"/>
    <x v="7"/>
    <x v="7"/>
    <x v="0"/>
    <x v="1"/>
    <x v="1"/>
    <n v="254.88200000000012"/>
    <n v="0"/>
    <n v="0"/>
    <n v="0"/>
  </r>
  <r>
    <x v="9"/>
    <x v="0"/>
    <x v="9"/>
    <x v="9"/>
    <x v="1"/>
    <x v="21"/>
    <x v="30"/>
    <x v="30"/>
    <x v="0"/>
    <x v="4"/>
    <x v="4"/>
    <n v="0.10000000000000053"/>
    <n v="0"/>
    <n v="0"/>
    <n v="0"/>
  </r>
  <r>
    <x v="9"/>
    <x v="0"/>
    <x v="9"/>
    <x v="9"/>
    <x v="1"/>
    <x v="8"/>
    <x v="12"/>
    <x v="12"/>
    <x v="0"/>
    <x v="7"/>
    <x v="7"/>
    <n v="19.5"/>
    <n v="0"/>
    <n v="0"/>
    <n v="0"/>
  </r>
  <r>
    <x v="9"/>
    <x v="0"/>
    <x v="9"/>
    <x v="9"/>
    <x v="1"/>
    <x v="6"/>
    <x v="8"/>
    <x v="8"/>
    <x v="0"/>
    <x v="3"/>
    <x v="3"/>
    <n v="56.676000000000002"/>
    <n v="0"/>
    <n v="0"/>
    <n v="0"/>
  </r>
  <r>
    <x v="9"/>
    <x v="0"/>
    <x v="9"/>
    <x v="9"/>
    <x v="1"/>
    <x v="6"/>
    <x v="8"/>
    <x v="8"/>
    <x v="0"/>
    <x v="7"/>
    <x v="7"/>
    <n v="3.8999999999999986"/>
    <n v="0"/>
    <n v="0"/>
    <n v="0"/>
  </r>
  <r>
    <x v="9"/>
    <x v="0"/>
    <x v="9"/>
    <x v="9"/>
    <x v="1"/>
    <x v="6"/>
    <x v="8"/>
    <x v="8"/>
    <x v="0"/>
    <x v="5"/>
    <x v="5"/>
    <n v="1.4000000000000004"/>
    <n v="0"/>
    <n v="0"/>
    <n v="0"/>
  </r>
  <r>
    <x v="9"/>
    <x v="0"/>
    <x v="9"/>
    <x v="9"/>
    <x v="1"/>
    <x v="4"/>
    <x v="14"/>
    <x v="14"/>
    <x v="0"/>
    <x v="7"/>
    <x v="7"/>
    <n v="2.4000000000000026"/>
    <n v="0"/>
    <n v="0"/>
    <n v="0"/>
  </r>
  <r>
    <x v="9"/>
    <x v="0"/>
    <x v="9"/>
    <x v="9"/>
    <x v="1"/>
    <x v="4"/>
    <x v="14"/>
    <x v="14"/>
    <x v="0"/>
    <x v="5"/>
    <x v="5"/>
    <n v="86.899999999999977"/>
    <n v="0"/>
    <n v="0"/>
    <n v="0"/>
  </r>
  <r>
    <x v="9"/>
    <x v="0"/>
    <x v="9"/>
    <x v="9"/>
    <x v="1"/>
    <x v="4"/>
    <x v="5"/>
    <x v="5"/>
    <x v="0"/>
    <x v="7"/>
    <x v="7"/>
    <n v="12.9"/>
    <n v="9.5"/>
    <n v="9.4"/>
    <n v="3.4"/>
  </r>
  <r>
    <x v="9"/>
    <x v="0"/>
    <x v="9"/>
    <x v="9"/>
    <x v="1"/>
    <x v="4"/>
    <x v="9"/>
    <x v="9"/>
    <x v="0"/>
    <x v="5"/>
    <x v="5"/>
    <n v="44.9"/>
    <n v="5.5"/>
    <n v="5.6"/>
    <n v="6"/>
  </r>
  <r>
    <x v="9"/>
    <x v="0"/>
    <x v="9"/>
    <x v="9"/>
    <x v="1"/>
    <x v="4"/>
    <x v="14"/>
    <x v="14"/>
    <x v="0"/>
    <x v="3"/>
    <x v="3"/>
    <n v="215.666"/>
    <n v="74.900000000000006"/>
    <n v="75.3"/>
    <n v="103"/>
  </r>
  <r>
    <x v="9"/>
    <x v="0"/>
    <x v="9"/>
    <x v="9"/>
    <x v="1"/>
    <x v="9"/>
    <x v="13"/>
    <x v="13"/>
    <x v="0"/>
    <x v="3"/>
    <x v="3"/>
    <n v="342.88000000000011"/>
    <n v="10.199999999999999"/>
    <n v="10.8"/>
    <n v="225"/>
  </r>
  <r>
    <x v="9"/>
    <x v="0"/>
    <x v="9"/>
    <x v="9"/>
    <x v="1"/>
    <x v="4"/>
    <x v="14"/>
    <x v="14"/>
    <x v="0"/>
    <x v="1"/>
    <x v="1"/>
    <n v="736.87599999999986"/>
    <n v="85.6"/>
    <n v="87.3"/>
    <n v="190.8"/>
  </r>
  <r>
    <x v="9"/>
    <x v="0"/>
    <x v="9"/>
    <x v="9"/>
    <x v="1"/>
    <x v="3"/>
    <x v="4"/>
    <x v="4"/>
    <x v="0"/>
    <x v="3"/>
    <x v="3"/>
    <n v="171.46600000000001"/>
    <n v="74.900000000000006"/>
    <n v="74.099999999999994"/>
    <n v="45.4"/>
  </r>
  <r>
    <x v="9"/>
    <x v="0"/>
    <x v="9"/>
    <x v="9"/>
    <x v="1"/>
    <x v="7"/>
    <x v="10"/>
    <x v="10"/>
    <x v="0"/>
    <x v="4"/>
    <x v="4"/>
    <n v="22.699999999999992"/>
    <n v="7.3"/>
    <n v="7.1"/>
    <n v="4"/>
  </r>
  <r>
    <x v="9"/>
    <x v="0"/>
    <x v="9"/>
    <x v="9"/>
    <x v="1"/>
    <x v="5"/>
    <x v="6"/>
    <x v="6"/>
    <x v="0"/>
    <x v="1"/>
    <x v="1"/>
    <n v="33.04400000000004"/>
    <n v="228.60000000000002"/>
    <n v="227.6"/>
    <n v="144.5"/>
  </r>
  <r>
    <x v="9"/>
    <x v="0"/>
    <x v="9"/>
    <x v="9"/>
    <x v="1"/>
    <x v="5"/>
    <x v="7"/>
    <x v="7"/>
    <x v="0"/>
    <x v="3"/>
    <x v="3"/>
    <n v="112.42"/>
    <n v="16.899999999999999"/>
    <n v="17.100000000000001"/>
    <n v="25.7"/>
  </r>
  <r>
    <x v="9"/>
    <x v="0"/>
    <x v="9"/>
    <x v="9"/>
    <x v="1"/>
    <x v="5"/>
    <x v="7"/>
    <x v="7"/>
    <x v="0"/>
    <x v="12"/>
    <x v="12"/>
    <n v="0.10000000000000009"/>
    <n v="2.2000000000000002"/>
    <n v="2.1"/>
    <n v="0"/>
  </r>
  <r>
    <x v="9"/>
    <x v="0"/>
    <x v="9"/>
    <x v="9"/>
    <x v="1"/>
    <x v="5"/>
    <x v="7"/>
    <x v="7"/>
    <x v="0"/>
    <x v="2"/>
    <x v="2"/>
    <n v="7.9340000000000011"/>
    <n v="3.2"/>
    <n v="3.2"/>
    <n v="12"/>
  </r>
  <r>
    <x v="9"/>
    <x v="0"/>
    <x v="9"/>
    <x v="9"/>
    <x v="1"/>
    <x v="4"/>
    <x v="5"/>
    <x v="5"/>
    <x v="0"/>
    <x v="2"/>
    <x v="2"/>
    <n v="41.170000000000009"/>
    <n v="16.200000000000003"/>
    <n v="16.399999999999999"/>
    <n v="118.2"/>
  </r>
  <r>
    <x v="9"/>
    <x v="0"/>
    <x v="9"/>
    <x v="9"/>
    <x v="1"/>
    <x v="4"/>
    <x v="9"/>
    <x v="9"/>
    <x v="0"/>
    <x v="2"/>
    <x v="2"/>
    <n v="1.1000000000000001"/>
    <n v="3.2"/>
    <n v="2.1"/>
    <n v="0"/>
  </r>
  <r>
    <x v="9"/>
    <x v="0"/>
    <x v="9"/>
    <x v="9"/>
    <x v="1"/>
    <x v="5"/>
    <x v="6"/>
    <x v="6"/>
    <x v="0"/>
    <x v="4"/>
    <x v="4"/>
    <n v="112"/>
    <n v="150.30000000000001"/>
    <n v="152.19999999999999"/>
    <n v="20"/>
  </r>
  <r>
    <x v="9"/>
    <x v="0"/>
    <x v="9"/>
    <x v="9"/>
    <x v="1"/>
    <x v="3"/>
    <x v="4"/>
    <x v="4"/>
    <x v="0"/>
    <x v="7"/>
    <x v="7"/>
    <n v="26.059999999999995"/>
    <n v="6.3"/>
    <n v="6.6"/>
    <n v="11"/>
  </r>
  <r>
    <x v="9"/>
    <x v="0"/>
    <x v="9"/>
    <x v="9"/>
    <x v="1"/>
    <x v="3"/>
    <x v="4"/>
    <x v="4"/>
    <x v="0"/>
    <x v="8"/>
    <x v="8"/>
    <n v="68.64200000000001"/>
    <n v="28.3"/>
    <n v="27.3"/>
    <n v="32"/>
  </r>
  <r>
    <x v="9"/>
    <x v="0"/>
    <x v="9"/>
    <x v="9"/>
    <x v="1"/>
    <x v="7"/>
    <x v="10"/>
    <x v="10"/>
    <x v="0"/>
    <x v="2"/>
    <x v="2"/>
    <n v="91.201999999999998"/>
    <n v="164.4"/>
    <n v="160.6"/>
    <n v="447.49999999999994"/>
  </r>
  <r>
    <x v="9"/>
    <x v="0"/>
    <x v="9"/>
    <x v="9"/>
    <x v="1"/>
    <x v="5"/>
    <x v="7"/>
    <x v="7"/>
    <x v="0"/>
    <x v="4"/>
    <x v="4"/>
    <n v="9.6499999999999986"/>
    <n v="3.7"/>
    <n v="3.7"/>
    <n v="0"/>
  </r>
  <r>
    <x v="9"/>
    <x v="0"/>
    <x v="9"/>
    <x v="9"/>
    <x v="1"/>
    <x v="4"/>
    <x v="5"/>
    <x v="5"/>
    <x v="0"/>
    <x v="1"/>
    <x v="1"/>
    <n v="223.07400000000004"/>
    <n v="135.80000000000001"/>
    <n v="140.9"/>
    <n v="0"/>
  </r>
  <r>
    <x v="9"/>
    <x v="0"/>
    <x v="9"/>
    <x v="9"/>
    <x v="1"/>
    <x v="3"/>
    <x v="4"/>
    <x v="4"/>
    <x v="0"/>
    <x v="1"/>
    <x v="1"/>
    <n v="42.39999999999997"/>
    <n v="35.799999999999997"/>
    <n v="35.6"/>
    <n v="45"/>
  </r>
  <r>
    <x v="9"/>
    <x v="0"/>
    <x v="9"/>
    <x v="9"/>
    <x v="1"/>
    <x v="4"/>
    <x v="5"/>
    <x v="5"/>
    <x v="0"/>
    <x v="3"/>
    <x v="3"/>
    <n v="65.066000000000017"/>
    <n v="57.7"/>
    <n v="60.1"/>
    <n v="114"/>
  </r>
  <r>
    <x v="9"/>
    <x v="0"/>
    <x v="9"/>
    <x v="9"/>
    <x v="1"/>
    <x v="5"/>
    <x v="6"/>
    <x v="6"/>
    <x v="0"/>
    <x v="6"/>
    <x v="6"/>
    <n v="337.28599999999983"/>
    <n v="67.2"/>
    <n v="67.5"/>
    <n v="70.599999999999994"/>
  </r>
  <r>
    <x v="9"/>
    <x v="0"/>
    <x v="9"/>
    <x v="9"/>
    <x v="1"/>
    <x v="5"/>
    <x v="6"/>
    <x v="6"/>
    <x v="0"/>
    <x v="5"/>
    <x v="5"/>
    <n v="327.76799999999997"/>
    <n v="5.5"/>
    <n v="5.8"/>
    <n v="41.7"/>
  </r>
  <r>
    <x v="9"/>
    <x v="0"/>
    <x v="9"/>
    <x v="9"/>
    <x v="1"/>
    <x v="5"/>
    <x v="6"/>
    <x v="6"/>
    <x v="0"/>
    <x v="2"/>
    <x v="2"/>
    <n v="86.589999999999989"/>
    <n v="29.6"/>
    <n v="29.8"/>
    <n v="120.7"/>
  </r>
  <r>
    <x v="9"/>
    <x v="0"/>
    <x v="9"/>
    <x v="9"/>
    <x v="1"/>
    <x v="6"/>
    <x v="11"/>
    <x v="11"/>
    <x v="0"/>
    <x v="3"/>
    <x v="3"/>
    <n v="249.2"/>
    <n v="16.899999999999999"/>
    <n v="17.3"/>
    <n v="39.799999999999997"/>
  </r>
  <r>
    <x v="9"/>
    <x v="0"/>
    <x v="9"/>
    <x v="9"/>
    <x v="1"/>
    <x v="6"/>
    <x v="11"/>
    <x v="11"/>
    <x v="0"/>
    <x v="4"/>
    <x v="4"/>
    <n v="0.20000000000000018"/>
    <n v="3.7"/>
    <n v="3.5"/>
    <n v="0"/>
  </r>
  <r>
    <x v="9"/>
    <x v="0"/>
    <x v="9"/>
    <x v="9"/>
    <x v="1"/>
    <x v="6"/>
    <x v="11"/>
    <x v="11"/>
    <x v="0"/>
    <x v="2"/>
    <x v="2"/>
    <n v="40.088000000000008"/>
    <n v="3.2"/>
    <n v="3.2"/>
    <n v="14.1"/>
  </r>
  <r>
    <x v="9"/>
    <x v="0"/>
    <x v="9"/>
    <x v="9"/>
    <x v="1"/>
    <x v="8"/>
    <x v="12"/>
    <x v="12"/>
    <x v="0"/>
    <x v="3"/>
    <x v="3"/>
    <n v="169.76400000000007"/>
    <n v="102.2"/>
    <n v="101.6"/>
    <n v="222.5"/>
  </r>
  <r>
    <x v="9"/>
    <x v="0"/>
    <x v="9"/>
    <x v="9"/>
    <x v="1"/>
    <x v="8"/>
    <x v="12"/>
    <x v="12"/>
    <x v="0"/>
    <x v="2"/>
    <x v="2"/>
    <n v="10.768000000000002"/>
    <n v="75.5"/>
    <n v="76"/>
    <n v="12"/>
  </r>
  <r>
    <x v="9"/>
    <x v="0"/>
    <x v="9"/>
    <x v="9"/>
    <x v="1"/>
    <x v="4"/>
    <x v="9"/>
    <x v="9"/>
    <x v="0"/>
    <x v="1"/>
    <x v="1"/>
    <n v="182.39599999999996"/>
    <n v="218.10000000000002"/>
    <n v="221.7"/>
    <n v="0"/>
  </r>
  <r>
    <x v="9"/>
    <x v="0"/>
    <x v="9"/>
    <x v="9"/>
    <x v="1"/>
    <x v="5"/>
    <x v="6"/>
    <x v="6"/>
    <x v="0"/>
    <x v="7"/>
    <x v="7"/>
    <n v="85.153999999999968"/>
    <n v="184.2"/>
    <n v="186.6"/>
    <n v="644.79999999999995"/>
  </r>
  <r>
    <x v="9"/>
    <x v="0"/>
    <x v="9"/>
    <x v="9"/>
    <x v="1"/>
    <x v="9"/>
    <x v="13"/>
    <x v="13"/>
    <x v="0"/>
    <x v="1"/>
    <x v="1"/>
    <n v="286.024"/>
    <n v="200.2"/>
    <n v="199.60000000000002"/>
    <n v="77.3"/>
  </r>
  <r>
    <x v="9"/>
    <x v="0"/>
    <x v="9"/>
    <x v="9"/>
    <x v="1"/>
    <x v="4"/>
    <x v="5"/>
    <x v="5"/>
    <x v="0"/>
    <x v="5"/>
    <x v="5"/>
    <n v="157.30000000000001"/>
    <n v="33.799999999999997"/>
    <n v="34.700000000000003"/>
    <n v="22"/>
  </r>
  <r>
    <x v="9"/>
    <x v="0"/>
    <x v="9"/>
    <x v="9"/>
    <x v="1"/>
    <x v="5"/>
    <x v="6"/>
    <x v="6"/>
    <x v="0"/>
    <x v="3"/>
    <x v="3"/>
    <n v="101.03600000000002"/>
    <n v="988.20000000000016"/>
    <n v="995.4"/>
    <n v="400.1"/>
  </r>
  <r>
    <x v="9"/>
    <x v="0"/>
    <x v="9"/>
    <x v="9"/>
    <x v="1"/>
    <x v="8"/>
    <x v="12"/>
    <x v="12"/>
    <x v="0"/>
    <x v="1"/>
    <x v="1"/>
    <n v="415.5859999999999"/>
    <n v="200.4"/>
    <n v="199.7"/>
    <n v="27"/>
  </r>
  <r>
    <x v="9"/>
    <x v="0"/>
    <x v="9"/>
    <x v="9"/>
    <x v="1"/>
    <x v="6"/>
    <x v="8"/>
    <x v="8"/>
    <x v="0"/>
    <x v="1"/>
    <x v="1"/>
    <n v="83.45799999999997"/>
    <n v="189.6"/>
    <n v="194.2"/>
    <n v="75"/>
  </r>
  <r>
    <x v="9"/>
    <x v="0"/>
    <x v="9"/>
    <x v="9"/>
    <x v="2"/>
    <x v="18"/>
    <x v="23"/>
    <x v="23"/>
    <x v="0"/>
    <x v="7"/>
    <x v="7"/>
    <n v="19.300000000000004"/>
    <n v="0"/>
    <n v="0"/>
    <n v="0"/>
  </r>
  <r>
    <x v="9"/>
    <x v="0"/>
    <x v="9"/>
    <x v="9"/>
    <x v="2"/>
    <x v="18"/>
    <x v="23"/>
    <x v="23"/>
    <x v="0"/>
    <x v="9"/>
    <x v="9"/>
    <n v="12"/>
    <n v="0"/>
    <n v="0"/>
    <n v="0"/>
  </r>
  <r>
    <x v="9"/>
    <x v="0"/>
    <x v="9"/>
    <x v="9"/>
    <x v="2"/>
    <x v="18"/>
    <x v="23"/>
    <x v="23"/>
    <x v="0"/>
    <x v="3"/>
    <x v="3"/>
    <n v="5.5"/>
    <n v="0"/>
    <n v="0"/>
    <n v="0"/>
  </r>
  <r>
    <x v="9"/>
    <x v="0"/>
    <x v="9"/>
    <x v="9"/>
    <x v="2"/>
    <x v="12"/>
    <x v="27"/>
    <x v="27"/>
    <x v="0"/>
    <x v="0"/>
    <x v="0"/>
    <n v="33.6"/>
    <n v="0"/>
    <n v="0"/>
    <n v="0"/>
  </r>
  <r>
    <x v="9"/>
    <x v="0"/>
    <x v="9"/>
    <x v="9"/>
    <x v="2"/>
    <x v="14"/>
    <x v="19"/>
    <x v="19"/>
    <x v="0"/>
    <x v="3"/>
    <x v="3"/>
    <n v="80.8"/>
    <n v="0"/>
    <n v="0"/>
    <n v="0"/>
  </r>
  <r>
    <x v="9"/>
    <x v="0"/>
    <x v="9"/>
    <x v="9"/>
    <x v="2"/>
    <x v="18"/>
    <x v="29"/>
    <x v="29"/>
    <x v="0"/>
    <x v="12"/>
    <x v="12"/>
    <n v="5.3"/>
    <n v="0"/>
    <n v="0"/>
    <n v="0"/>
  </r>
  <r>
    <x v="9"/>
    <x v="0"/>
    <x v="9"/>
    <x v="9"/>
    <x v="2"/>
    <x v="11"/>
    <x v="16"/>
    <x v="16"/>
    <x v="0"/>
    <x v="5"/>
    <x v="5"/>
    <n v="0.70000000000000018"/>
    <n v="0"/>
    <n v="0"/>
    <n v="0"/>
  </r>
  <r>
    <x v="9"/>
    <x v="0"/>
    <x v="9"/>
    <x v="9"/>
    <x v="2"/>
    <x v="12"/>
    <x v="27"/>
    <x v="27"/>
    <x v="0"/>
    <x v="12"/>
    <x v="12"/>
    <n v="0.70000000000000018"/>
    <n v="0"/>
    <n v="0"/>
    <n v="0"/>
  </r>
  <r>
    <x v="9"/>
    <x v="0"/>
    <x v="9"/>
    <x v="9"/>
    <x v="2"/>
    <x v="15"/>
    <x v="20"/>
    <x v="20"/>
    <x v="0"/>
    <x v="5"/>
    <x v="5"/>
    <n v="6.2999999999999963"/>
    <n v="0"/>
    <n v="0"/>
    <n v="0"/>
  </r>
  <r>
    <x v="9"/>
    <x v="0"/>
    <x v="9"/>
    <x v="9"/>
    <x v="2"/>
    <x v="12"/>
    <x v="27"/>
    <x v="27"/>
    <x v="0"/>
    <x v="3"/>
    <x v="3"/>
    <n v="136.6"/>
    <n v="0"/>
    <n v="0"/>
    <n v="0"/>
  </r>
  <r>
    <x v="9"/>
    <x v="0"/>
    <x v="9"/>
    <x v="9"/>
    <x v="2"/>
    <x v="14"/>
    <x v="19"/>
    <x v="19"/>
    <x v="0"/>
    <x v="12"/>
    <x v="12"/>
    <n v="0"/>
    <n v="0"/>
    <n v="0"/>
    <n v="0"/>
  </r>
  <r>
    <x v="9"/>
    <x v="0"/>
    <x v="9"/>
    <x v="9"/>
    <x v="2"/>
    <x v="13"/>
    <x v="18"/>
    <x v="18"/>
    <x v="0"/>
    <x v="12"/>
    <x v="12"/>
    <n v="0.1899999999999995"/>
    <n v="0"/>
    <n v="0"/>
    <n v="0"/>
  </r>
  <r>
    <x v="9"/>
    <x v="0"/>
    <x v="9"/>
    <x v="9"/>
    <x v="2"/>
    <x v="16"/>
    <x v="21"/>
    <x v="21"/>
    <x v="0"/>
    <x v="0"/>
    <x v="0"/>
    <n v="136.70000000000002"/>
    <n v="0"/>
    <n v="0"/>
    <n v="0"/>
  </r>
  <r>
    <x v="9"/>
    <x v="0"/>
    <x v="9"/>
    <x v="9"/>
    <x v="2"/>
    <x v="20"/>
    <x v="26"/>
    <x v="26"/>
    <x v="0"/>
    <x v="7"/>
    <x v="7"/>
    <n v="4.2000000000000037"/>
    <n v="0"/>
    <n v="0"/>
    <n v="0"/>
  </r>
  <r>
    <x v="9"/>
    <x v="0"/>
    <x v="9"/>
    <x v="9"/>
    <x v="2"/>
    <x v="18"/>
    <x v="23"/>
    <x v="23"/>
    <x v="0"/>
    <x v="5"/>
    <x v="5"/>
    <n v="0.10999999999999999"/>
    <n v="0"/>
    <n v="0"/>
    <n v="0"/>
  </r>
  <r>
    <x v="9"/>
    <x v="0"/>
    <x v="9"/>
    <x v="9"/>
    <x v="2"/>
    <x v="18"/>
    <x v="23"/>
    <x v="23"/>
    <x v="0"/>
    <x v="4"/>
    <x v="4"/>
    <n v="0"/>
    <n v="0"/>
    <n v="0"/>
    <n v="0"/>
  </r>
  <r>
    <x v="9"/>
    <x v="0"/>
    <x v="9"/>
    <x v="9"/>
    <x v="2"/>
    <x v="18"/>
    <x v="23"/>
    <x v="23"/>
    <x v="0"/>
    <x v="8"/>
    <x v="8"/>
    <n v="0.20000000000000007"/>
    <n v="0"/>
    <n v="0"/>
    <n v="0"/>
  </r>
  <r>
    <x v="9"/>
    <x v="0"/>
    <x v="9"/>
    <x v="9"/>
    <x v="2"/>
    <x v="10"/>
    <x v="28"/>
    <x v="28"/>
    <x v="0"/>
    <x v="8"/>
    <x v="8"/>
    <n v="41.499999999999964"/>
    <n v="0"/>
    <n v="0"/>
    <n v="0"/>
  </r>
  <r>
    <x v="9"/>
    <x v="0"/>
    <x v="9"/>
    <x v="9"/>
    <x v="2"/>
    <x v="17"/>
    <x v="22"/>
    <x v="22"/>
    <x v="0"/>
    <x v="7"/>
    <x v="7"/>
    <n v="1.8959999999999997"/>
    <n v="0"/>
    <n v="0"/>
    <n v="0"/>
  </r>
  <r>
    <x v="9"/>
    <x v="0"/>
    <x v="9"/>
    <x v="9"/>
    <x v="2"/>
    <x v="19"/>
    <x v="25"/>
    <x v="25"/>
    <x v="0"/>
    <x v="7"/>
    <x v="7"/>
    <n v="39.492000000000004"/>
    <n v="0"/>
    <n v="0"/>
    <n v="0"/>
  </r>
  <r>
    <x v="9"/>
    <x v="0"/>
    <x v="9"/>
    <x v="9"/>
    <x v="2"/>
    <x v="13"/>
    <x v="18"/>
    <x v="18"/>
    <x v="0"/>
    <x v="5"/>
    <x v="5"/>
    <n v="1.6999999999999997"/>
    <n v="0"/>
    <n v="0"/>
    <n v="0"/>
  </r>
  <r>
    <x v="9"/>
    <x v="0"/>
    <x v="9"/>
    <x v="9"/>
    <x v="2"/>
    <x v="16"/>
    <x v="21"/>
    <x v="21"/>
    <x v="0"/>
    <x v="3"/>
    <x v="3"/>
    <n v="72.775999999999996"/>
    <n v="0"/>
    <n v="0"/>
    <n v="0"/>
  </r>
  <r>
    <x v="9"/>
    <x v="0"/>
    <x v="9"/>
    <x v="9"/>
    <x v="2"/>
    <x v="12"/>
    <x v="17"/>
    <x v="17"/>
    <x v="0"/>
    <x v="7"/>
    <x v="7"/>
    <n v="74.570000000000007"/>
    <n v="0"/>
    <n v="0"/>
    <n v="0"/>
  </r>
  <r>
    <x v="9"/>
    <x v="0"/>
    <x v="9"/>
    <x v="9"/>
    <x v="2"/>
    <x v="18"/>
    <x v="29"/>
    <x v="29"/>
    <x v="0"/>
    <x v="4"/>
    <x v="4"/>
    <n v="33.527999999999992"/>
    <n v="0"/>
    <n v="0"/>
    <n v="0"/>
  </r>
  <r>
    <x v="9"/>
    <x v="0"/>
    <x v="9"/>
    <x v="9"/>
    <x v="2"/>
    <x v="19"/>
    <x v="25"/>
    <x v="25"/>
    <x v="0"/>
    <x v="4"/>
    <x v="4"/>
    <n v="9.5860000000000003"/>
    <n v="0"/>
    <n v="0"/>
    <n v="0"/>
  </r>
  <r>
    <x v="9"/>
    <x v="0"/>
    <x v="9"/>
    <x v="9"/>
    <x v="2"/>
    <x v="13"/>
    <x v="18"/>
    <x v="18"/>
    <x v="0"/>
    <x v="7"/>
    <x v="7"/>
    <n v="38.5"/>
    <n v="0"/>
    <n v="0"/>
    <n v="0"/>
  </r>
  <r>
    <x v="9"/>
    <x v="0"/>
    <x v="9"/>
    <x v="9"/>
    <x v="2"/>
    <x v="11"/>
    <x v="16"/>
    <x v="16"/>
    <x v="0"/>
    <x v="7"/>
    <x v="7"/>
    <n v="11.596"/>
    <n v="0"/>
    <n v="0"/>
    <n v="0"/>
  </r>
  <r>
    <x v="9"/>
    <x v="0"/>
    <x v="9"/>
    <x v="9"/>
    <x v="2"/>
    <x v="11"/>
    <x v="16"/>
    <x v="16"/>
    <x v="0"/>
    <x v="8"/>
    <x v="8"/>
    <n v="15.599999999999998"/>
    <n v="0"/>
    <n v="0"/>
    <n v="0"/>
  </r>
  <r>
    <x v="9"/>
    <x v="0"/>
    <x v="9"/>
    <x v="9"/>
    <x v="2"/>
    <x v="11"/>
    <x v="16"/>
    <x v="16"/>
    <x v="0"/>
    <x v="3"/>
    <x v="3"/>
    <n v="23.916"/>
    <n v="0"/>
    <n v="0"/>
    <n v="0"/>
  </r>
  <r>
    <x v="9"/>
    <x v="0"/>
    <x v="9"/>
    <x v="9"/>
    <x v="2"/>
    <x v="11"/>
    <x v="16"/>
    <x v="16"/>
    <x v="0"/>
    <x v="4"/>
    <x v="4"/>
    <n v="16.7"/>
    <n v="0"/>
    <n v="0"/>
    <n v="0"/>
  </r>
  <r>
    <x v="9"/>
    <x v="0"/>
    <x v="9"/>
    <x v="9"/>
    <x v="2"/>
    <x v="10"/>
    <x v="24"/>
    <x v="24"/>
    <x v="0"/>
    <x v="2"/>
    <x v="2"/>
    <n v="20.264000000000006"/>
    <n v="0"/>
    <n v="0"/>
    <n v="0"/>
  </r>
  <r>
    <x v="9"/>
    <x v="0"/>
    <x v="9"/>
    <x v="9"/>
    <x v="2"/>
    <x v="16"/>
    <x v="21"/>
    <x v="21"/>
    <x v="0"/>
    <x v="6"/>
    <x v="6"/>
    <n v="80.3"/>
    <n v="0"/>
    <n v="0"/>
    <n v="0"/>
  </r>
  <r>
    <x v="9"/>
    <x v="0"/>
    <x v="9"/>
    <x v="9"/>
    <x v="2"/>
    <x v="18"/>
    <x v="23"/>
    <x v="23"/>
    <x v="0"/>
    <x v="6"/>
    <x v="6"/>
    <n v="19.5"/>
    <n v="0"/>
    <n v="0"/>
    <n v="0"/>
  </r>
  <r>
    <x v="9"/>
    <x v="0"/>
    <x v="9"/>
    <x v="9"/>
    <x v="2"/>
    <x v="14"/>
    <x v="19"/>
    <x v="19"/>
    <x v="0"/>
    <x v="6"/>
    <x v="6"/>
    <n v="69.192000000000021"/>
    <n v="0"/>
    <n v="0"/>
    <n v="0"/>
  </r>
  <r>
    <x v="9"/>
    <x v="0"/>
    <x v="9"/>
    <x v="9"/>
    <x v="2"/>
    <x v="18"/>
    <x v="29"/>
    <x v="29"/>
    <x v="0"/>
    <x v="9"/>
    <x v="9"/>
    <n v="1.902000000000001"/>
    <n v="0"/>
    <n v="0"/>
    <n v="0"/>
  </r>
  <r>
    <x v="9"/>
    <x v="0"/>
    <x v="9"/>
    <x v="9"/>
    <x v="2"/>
    <x v="17"/>
    <x v="22"/>
    <x v="22"/>
    <x v="0"/>
    <x v="4"/>
    <x v="4"/>
    <n v="36.53"/>
    <n v="0"/>
    <n v="0"/>
    <n v="0"/>
  </r>
  <r>
    <x v="9"/>
    <x v="0"/>
    <x v="9"/>
    <x v="9"/>
    <x v="2"/>
    <x v="15"/>
    <x v="20"/>
    <x v="20"/>
    <x v="0"/>
    <x v="6"/>
    <x v="6"/>
    <n v="0"/>
    <n v="0"/>
    <n v="0"/>
    <n v="0"/>
  </r>
  <r>
    <x v="9"/>
    <x v="0"/>
    <x v="9"/>
    <x v="9"/>
    <x v="2"/>
    <x v="12"/>
    <x v="17"/>
    <x v="17"/>
    <x v="0"/>
    <x v="12"/>
    <x v="12"/>
    <n v="1.0000000000000002"/>
    <n v="0"/>
    <n v="0"/>
    <n v="0"/>
  </r>
  <r>
    <x v="9"/>
    <x v="0"/>
    <x v="9"/>
    <x v="9"/>
    <x v="2"/>
    <x v="12"/>
    <x v="27"/>
    <x v="27"/>
    <x v="0"/>
    <x v="2"/>
    <x v="2"/>
    <n v="151.37999999999994"/>
    <n v="0"/>
    <n v="0"/>
    <n v="0"/>
  </r>
  <r>
    <x v="9"/>
    <x v="0"/>
    <x v="9"/>
    <x v="9"/>
    <x v="2"/>
    <x v="10"/>
    <x v="15"/>
    <x v="15"/>
    <x v="0"/>
    <x v="6"/>
    <x v="6"/>
    <n v="18.33400000000001"/>
    <n v="3.9"/>
    <n v="4.0999999999999996"/>
    <n v="0"/>
  </r>
  <r>
    <x v="9"/>
    <x v="0"/>
    <x v="9"/>
    <x v="9"/>
    <x v="2"/>
    <x v="10"/>
    <x v="15"/>
    <x v="15"/>
    <x v="0"/>
    <x v="2"/>
    <x v="2"/>
    <n v="6.644000000000001"/>
    <n v="3.2"/>
    <n v="3.2"/>
    <n v="9"/>
  </r>
  <r>
    <x v="9"/>
    <x v="0"/>
    <x v="9"/>
    <x v="9"/>
    <x v="2"/>
    <x v="14"/>
    <x v="19"/>
    <x v="19"/>
    <x v="0"/>
    <x v="2"/>
    <x v="2"/>
    <n v="127.26799999999996"/>
    <n v="22.9"/>
    <n v="24.1"/>
    <n v="59.6"/>
  </r>
  <r>
    <x v="9"/>
    <x v="0"/>
    <x v="9"/>
    <x v="9"/>
    <x v="2"/>
    <x v="12"/>
    <x v="17"/>
    <x v="17"/>
    <x v="0"/>
    <x v="8"/>
    <x v="8"/>
    <n v="32.820000000000007"/>
    <n v="5.5"/>
    <n v="5.8"/>
    <n v="4"/>
  </r>
  <r>
    <x v="9"/>
    <x v="0"/>
    <x v="9"/>
    <x v="9"/>
    <x v="2"/>
    <x v="12"/>
    <x v="17"/>
    <x v="17"/>
    <x v="0"/>
    <x v="0"/>
    <x v="0"/>
    <n v="184.71799999999999"/>
    <n v="12"/>
    <n v="12.4"/>
    <n v="0"/>
  </r>
  <r>
    <x v="9"/>
    <x v="0"/>
    <x v="9"/>
    <x v="9"/>
    <x v="2"/>
    <x v="10"/>
    <x v="28"/>
    <x v="28"/>
    <x v="0"/>
    <x v="6"/>
    <x v="6"/>
    <n v="64.871999999999986"/>
    <n v="31.8"/>
    <n v="32.299999999999997"/>
    <n v="39.299999999999997"/>
  </r>
  <r>
    <x v="9"/>
    <x v="0"/>
    <x v="9"/>
    <x v="9"/>
    <x v="2"/>
    <x v="11"/>
    <x v="16"/>
    <x v="16"/>
    <x v="0"/>
    <x v="1"/>
    <x v="1"/>
    <n v="71"/>
    <n v="10.7"/>
    <n v="10.8"/>
    <n v="14"/>
  </r>
  <r>
    <x v="9"/>
    <x v="0"/>
    <x v="9"/>
    <x v="9"/>
    <x v="2"/>
    <x v="13"/>
    <x v="18"/>
    <x v="18"/>
    <x v="0"/>
    <x v="9"/>
    <x v="9"/>
    <n v="32.045999999999985"/>
    <n v="36.6"/>
    <n v="38.5"/>
    <n v="85.3"/>
  </r>
  <r>
    <x v="9"/>
    <x v="0"/>
    <x v="9"/>
    <x v="9"/>
    <x v="2"/>
    <x v="13"/>
    <x v="18"/>
    <x v="18"/>
    <x v="0"/>
    <x v="1"/>
    <x v="1"/>
    <n v="10.645999999999999"/>
    <n v="3.5"/>
    <n v="3.4"/>
    <n v="0"/>
  </r>
  <r>
    <x v="9"/>
    <x v="0"/>
    <x v="9"/>
    <x v="9"/>
    <x v="2"/>
    <x v="20"/>
    <x v="26"/>
    <x v="26"/>
    <x v="0"/>
    <x v="9"/>
    <x v="9"/>
    <n v="93.600000000000009"/>
    <n v="33.6"/>
    <n v="32.6"/>
    <n v="45.3"/>
  </r>
  <r>
    <x v="9"/>
    <x v="0"/>
    <x v="9"/>
    <x v="9"/>
    <x v="2"/>
    <x v="20"/>
    <x v="26"/>
    <x v="26"/>
    <x v="0"/>
    <x v="0"/>
    <x v="0"/>
    <n v="31.999999999999993"/>
    <n v="3.1"/>
    <n v="3.1"/>
    <n v="0"/>
  </r>
  <r>
    <x v="9"/>
    <x v="0"/>
    <x v="9"/>
    <x v="9"/>
    <x v="2"/>
    <x v="19"/>
    <x v="25"/>
    <x v="25"/>
    <x v="0"/>
    <x v="2"/>
    <x v="2"/>
    <n v="0.68600000000000216"/>
    <n v="6.4"/>
    <n v="6.6"/>
    <n v="7.7"/>
  </r>
  <r>
    <x v="9"/>
    <x v="0"/>
    <x v="9"/>
    <x v="9"/>
    <x v="2"/>
    <x v="10"/>
    <x v="15"/>
    <x v="15"/>
    <x v="0"/>
    <x v="9"/>
    <x v="9"/>
    <n v="23.651999999999994"/>
    <n v="9.1"/>
    <n v="8.9"/>
    <n v="61.2"/>
  </r>
  <r>
    <x v="9"/>
    <x v="0"/>
    <x v="9"/>
    <x v="9"/>
    <x v="2"/>
    <x v="10"/>
    <x v="15"/>
    <x v="15"/>
    <x v="0"/>
    <x v="0"/>
    <x v="0"/>
    <n v="172.55399999999997"/>
    <n v="64.099999999999994"/>
    <n v="62.6"/>
    <n v="66.899999999999991"/>
  </r>
  <r>
    <x v="9"/>
    <x v="0"/>
    <x v="9"/>
    <x v="9"/>
    <x v="2"/>
    <x v="13"/>
    <x v="18"/>
    <x v="18"/>
    <x v="0"/>
    <x v="3"/>
    <x v="3"/>
    <n v="29.646000000000001"/>
    <n v="7.9"/>
    <n v="7.7"/>
    <n v="6.3"/>
  </r>
  <r>
    <x v="9"/>
    <x v="0"/>
    <x v="9"/>
    <x v="9"/>
    <x v="2"/>
    <x v="13"/>
    <x v="18"/>
    <x v="18"/>
    <x v="0"/>
    <x v="0"/>
    <x v="0"/>
    <n v="62.424000000000056"/>
    <n v="36.6"/>
    <n v="38.1"/>
    <n v="32.9"/>
  </r>
  <r>
    <x v="9"/>
    <x v="0"/>
    <x v="9"/>
    <x v="9"/>
    <x v="2"/>
    <x v="20"/>
    <x v="26"/>
    <x v="26"/>
    <x v="0"/>
    <x v="5"/>
    <x v="5"/>
    <n v="28.099999999999991"/>
    <n v="5.5"/>
    <n v="5.5"/>
    <n v="28"/>
  </r>
  <r>
    <x v="9"/>
    <x v="0"/>
    <x v="9"/>
    <x v="9"/>
    <x v="2"/>
    <x v="10"/>
    <x v="24"/>
    <x v="24"/>
    <x v="0"/>
    <x v="5"/>
    <x v="5"/>
    <n v="165.3839999999999"/>
    <n v="113.2"/>
    <n v="115.6"/>
    <n v="191.2"/>
  </r>
  <r>
    <x v="9"/>
    <x v="0"/>
    <x v="9"/>
    <x v="9"/>
    <x v="2"/>
    <x v="20"/>
    <x v="26"/>
    <x v="26"/>
    <x v="0"/>
    <x v="4"/>
    <x v="4"/>
    <n v="9.418000000000001"/>
    <n v="3.1"/>
    <n v="3.2"/>
    <n v="5.2"/>
  </r>
  <r>
    <x v="9"/>
    <x v="0"/>
    <x v="9"/>
    <x v="9"/>
    <x v="2"/>
    <x v="12"/>
    <x v="27"/>
    <x v="27"/>
    <x v="0"/>
    <x v="4"/>
    <x v="4"/>
    <n v="129.20400000000001"/>
    <n v="18.3"/>
    <n v="18.3"/>
    <n v="28"/>
  </r>
  <r>
    <x v="9"/>
    <x v="0"/>
    <x v="9"/>
    <x v="9"/>
    <x v="2"/>
    <x v="14"/>
    <x v="19"/>
    <x v="19"/>
    <x v="0"/>
    <x v="4"/>
    <x v="4"/>
    <n v="61.000000000000007"/>
    <n v="11"/>
    <n v="10.9"/>
    <n v="0"/>
  </r>
  <r>
    <x v="9"/>
    <x v="0"/>
    <x v="9"/>
    <x v="9"/>
    <x v="2"/>
    <x v="10"/>
    <x v="28"/>
    <x v="28"/>
    <x v="0"/>
    <x v="12"/>
    <x v="12"/>
    <n v="3.5479999999999992"/>
    <n v="2.2000000000000002"/>
    <n v="2.2000000000000002"/>
    <n v="25.4"/>
  </r>
  <r>
    <x v="9"/>
    <x v="0"/>
    <x v="9"/>
    <x v="9"/>
    <x v="2"/>
    <x v="12"/>
    <x v="17"/>
    <x v="17"/>
    <x v="0"/>
    <x v="4"/>
    <x v="4"/>
    <n v="25.049999999999994"/>
    <n v="11.100000000000001"/>
    <n v="10.9"/>
    <n v="19.8"/>
  </r>
  <r>
    <x v="9"/>
    <x v="0"/>
    <x v="9"/>
    <x v="9"/>
    <x v="2"/>
    <x v="12"/>
    <x v="17"/>
    <x v="17"/>
    <x v="0"/>
    <x v="1"/>
    <x v="1"/>
    <n v="70.078000000000003"/>
    <n v="10.7"/>
    <n v="10.8"/>
    <n v="3.9"/>
  </r>
  <r>
    <x v="9"/>
    <x v="0"/>
    <x v="9"/>
    <x v="9"/>
    <x v="2"/>
    <x v="11"/>
    <x v="16"/>
    <x v="16"/>
    <x v="0"/>
    <x v="6"/>
    <x v="6"/>
    <n v="22.205999999999978"/>
    <n v="71.400000000000006"/>
    <n v="74.099999999999994"/>
    <n v="156.6"/>
  </r>
  <r>
    <x v="9"/>
    <x v="0"/>
    <x v="9"/>
    <x v="9"/>
    <x v="2"/>
    <x v="11"/>
    <x v="16"/>
    <x v="16"/>
    <x v="0"/>
    <x v="2"/>
    <x v="2"/>
    <n v="9.1880000000000006"/>
    <n v="6.4"/>
    <n v="6.5"/>
    <n v="10.3"/>
  </r>
  <r>
    <x v="9"/>
    <x v="0"/>
    <x v="9"/>
    <x v="9"/>
    <x v="2"/>
    <x v="17"/>
    <x v="22"/>
    <x v="22"/>
    <x v="0"/>
    <x v="12"/>
    <x v="12"/>
    <n v="3"/>
    <n v="21.9"/>
    <n v="22.4"/>
    <n v="36.700000000000003"/>
  </r>
  <r>
    <x v="9"/>
    <x v="0"/>
    <x v="9"/>
    <x v="9"/>
    <x v="2"/>
    <x v="18"/>
    <x v="23"/>
    <x v="23"/>
    <x v="0"/>
    <x v="2"/>
    <x v="2"/>
    <n v="4.3540000000000001"/>
    <n v="0.1"/>
    <n v="0.1"/>
    <n v="0"/>
  </r>
  <r>
    <x v="9"/>
    <x v="0"/>
    <x v="9"/>
    <x v="9"/>
    <x v="2"/>
    <x v="10"/>
    <x v="24"/>
    <x v="24"/>
    <x v="0"/>
    <x v="6"/>
    <x v="6"/>
    <n v="108.14600000000003"/>
    <n v="39.9"/>
    <n v="40.700000000000003"/>
    <n v="50.1"/>
  </r>
  <r>
    <x v="9"/>
    <x v="0"/>
    <x v="9"/>
    <x v="9"/>
    <x v="2"/>
    <x v="10"/>
    <x v="24"/>
    <x v="24"/>
    <x v="0"/>
    <x v="3"/>
    <x v="3"/>
    <n v="50.127999999999993"/>
    <n v="19.899999999999999"/>
    <n v="20.5"/>
    <n v="10.1"/>
  </r>
  <r>
    <x v="9"/>
    <x v="0"/>
    <x v="9"/>
    <x v="9"/>
    <x v="2"/>
    <x v="10"/>
    <x v="24"/>
    <x v="24"/>
    <x v="0"/>
    <x v="4"/>
    <x v="4"/>
    <n v="20.086000000000006"/>
    <n v="18.3"/>
    <n v="18.100000000000001"/>
    <n v="27.8"/>
  </r>
  <r>
    <x v="9"/>
    <x v="0"/>
    <x v="9"/>
    <x v="9"/>
    <x v="2"/>
    <x v="18"/>
    <x v="29"/>
    <x v="29"/>
    <x v="0"/>
    <x v="6"/>
    <x v="6"/>
    <n v="36.632000000000005"/>
    <n v="59.599999999999994"/>
    <n v="61.8"/>
    <n v="61.3"/>
  </r>
  <r>
    <x v="9"/>
    <x v="0"/>
    <x v="9"/>
    <x v="9"/>
    <x v="2"/>
    <x v="18"/>
    <x v="29"/>
    <x v="29"/>
    <x v="0"/>
    <x v="3"/>
    <x v="3"/>
    <n v="92.285999999999973"/>
    <n v="175"/>
    <n v="177.5"/>
    <n v="38.299999999999997"/>
  </r>
  <r>
    <x v="9"/>
    <x v="0"/>
    <x v="9"/>
    <x v="9"/>
    <x v="2"/>
    <x v="17"/>
    <x v="22"/>
    <x v="22"/>
    <x v="0"/>
    <x v="2"/>
    <x v="2"/>
    <n v="18.270000000000003"/>
    <n v="26"/>
    <n v="26.3"/>
    <n v="31.900000000000002"/>
  </r>
  <r>
    <x v="9"/>
    <x v="0"/>
    <x v="9"/>
    <x v="9"/>
    <x v="2"/>
    <x v="14"/>
    <x v="19"/>
    <x v="19"/>
    <x v="0"/>
    <x v="9"/>
    <x v="9"/>
    <n v="133.67599999999999"/>
    <n v="88.4"/>
    <n v="89.1"/>
    <n v="112.80000000000001"/>
  </r>
  <r>
    <x v="9"/>
    <x v="0"/>
    <x v="9"/>
    <x v="9"/>
    <x v="2"/>
    <x v="19"/>
    <x v="25"/>
    <x v="25"/>
    <x v="0"/>
    <x v="6"/>
    <x v="6"/>
    <n v="34.30599999999999"/>
    <n v="7.9"/>
    <n v="8.3000000000000007"/>
    <n v="26.3"/>
  </r>
  <r>
    <x v="9"/>
    <x v="0"/>
    <x v="9"/>
    <x v="9"/>
    <x v="2"/>
    <x v="19"/>
    <x v="25"/>
    <x v="25"/>
    <x v="0"/>
    <x v="8"/>
    <x v="8"/>
    <n v="59.731999999999985"/>
    <n v="5.5"/>
    <n v="5.5"/>
    <n v="6"/>
  </r>
  <r>
    <x v="9"/>
    <x v="0"/>
    <x v="9"/>
    <x v="9"/>
    <x v="2"/>
    <x v="16"/>
    <x v="21"/>
    <x v="21"/>
    <x v="0"/>
    <x v="4"/>
    <x v="4"/>
    <n v="4.2"/>
    <n v="7.3"/>
    <n v="7.2"/>
    <n v="0"/>
  </r>
  <r>
    <x v="9"/>
    <x v="0"/>
    <x v="9"/>
    <x v="9"/>
    <x v="2"/>
    <x v="16"/>
    <x v="21"/>
    <x v="21"/>
    <x v="0"/>
    <x v="2"/>
    <x v="2"/>
    <n v="1.288"/>
    <n v="3.2"/>
    <n v="3.2"/>
    <n v="4"/>
  </r>
  <r>
    <x v="9"/>
    <x v="0"/>
    <x v="9"/>
    <x v="9"/>
    <x v="2"/>
    <x v="20"/>
    <x v="26"/>
    <x v="26"/>
    <x v="0"/>
    <x v="6"/>
    <x v="6"/>
    <n v="33.126000000000005"/>
    <n v="12"/>
    <n v="11.5"/>
    <n v="19"/>
  </r>
  <r>
    <x v="9"/>
    <x v="0"/>
    <x v="9"/>
    <x v="9"/>
    <x v="2"/>
    <x v="12"/>
    <x v="17"/>
    <x v="17"/>
    <x v="0"/>
    <x v="3"/>
    <x v="3"/>
    <n v="244.82599999999996"/>
    <n v="421.4"/>
    <n v="415.49999999999994"/>
    <n v="423.3"/>
  </r>
  <r>
    <x v="9"/>
    <x v="0"/>
    <x v="9"/>
    <x v="9"/>
    <x v="2"/>
    <x v="10"/>
    <x v="24"/>
    <x v="24"/>
    <x v="0"/>
    <x v="9"/>
    <x v="9"/>
    <n v="156.25600000000003"/>
    <n v="112.79999999999998"/>
    <n v="114.80000000000001"/>
    <n v="104.10000000000001"/>
  </r>
  <r>
    <x v="9"/>
    <x v="0"/>
    <x v="9"/>
    <x v="9"/>
    <x v="2"/>
    <x v="10"/>
    <x v="24"/>
    <x v="24"/>
    <x v="0"/>
    <x v="0"/>
    <x v="0"/>
    <n v="128.35200000000003"/>
    <n v="40.799999999999997"/>
    <n v="41"/>
    <n v="22.6"/>
  </r>
  <r>
    <x v="9"/>
    <x v="0"/>
    <x v="9"/>
    <x v="9"/>
    <x v="2"/>
    <x v="14"/>
    <x v="19"/>
    <x v="19"/>
    <x v="0"/>
    <x v="0"/>
    <x v="0"/>
    <n v="38.799999999999983"/>
    <n v="63.7"/>
    <n v="66.400000000000006"/>
    <n v="104.4"/>
  </r>
  <r>
    <x v="9"/>
    <x v="0"/>
    <x v="9"/>
    <x v="9"/>
    <x v="2"/>
    <x v="15"/>
    <x v="20"/>
    <x v="20"/>
    <x v="0"/>
    <x v="3"/>
    <x v="3"/>
    <n v="2.1000000000000032"/>
    <n v="62.599999999999994"/>
    <n v="63.600000000000009"/>
    <n v="48"/>
  </r>
  <r>
    <x v="9"/>
    <x v="0"/>
    <x v="9"/>
    <x v="9"/>
    <x v="2"/>
    <x v="15"/>
    <x v="20"/>
    <x v="20"/>
    <x v="0"/>
    <x v="4"/>
    <x v="4"/>
    <n v="1.2279999999999993"/>
    <n v="15.700000000000001"/>
    <n v="15.600000000000001"/>
    <n v="10"/>
  </r>
  <r>
    <x v="9"/>
    <x v="0"/>
    <x v="9"/>
    <x v="9"/>
    <x v="2"/>
    <x v="15"/>
    <x v="20"/>
    <x v="20"/>
    <x v="0"/>
    <x v="2"/>
    <x v="2"/>
    <n v="40.227999999999994"/>
    <n v="6.5"/>
    <n v="6.3999999999999995"/>
    <n v="7.4"/>
  </r>
  <r>
    <x v="9"/>
    <x v="0"/>
    <x v="9"/>
    <x v="9"/>
    <x v="2"/>
    <x v="20"/>
    <x v="26"/>
    <x v="26"/>
    <x v="0"/>
    <x v="2"/>
    <x v="2"/>
    <n v="0.2"/>
    <n v="2.6"/>
    <n v="2.5"/>
    <n v="1.6"/>
  </r>
  <r>
    <x v="9"/>
    <x v="0"/>
    <x v="9"/>
    <x v="9"/>
    <x v="2"/>
    <x v="12"/>
    <x v="17"/>
    <x v="17"/>
    <x v="0"/>
    <x v="6"/>
    <x v="6"/>
    <n v="391.08000000000015"/>
    <n v="261.10000000000002"/>
    <n v="266.40000000000003"/>
    <n v="316.5"/>
  </r>
  <r>
    <x v="9"/>
    <x v="0"/>
    <x v="9"/>
    <x v="9"/>
    <x v="2"/>
    <x v="12"/>
    <x v="17"/>
    <x v="17"/>
    <x v="0"/>
    <x v="2"/>
    <x v="2"/>
    <n v="134.40800000000002"/>
    <n v="157.6"/>
    <n v="164"/>
    <n v="153.6"/>
  </r>
  <r>
    <x v="9"/>
    <x v="0"/>
    <x v="9"/>
    <x v="9"/>
    <x v="2"/>
    <x v="10"/>
    <x v="28"/>
    <x v="28"/>
    <x v="0"/>
    <x v="5"/>
    <x v="5"/>
    <n v="1188.3219999999997"/>
    <n v="408.00000000000006"/>
    <n v="411"/>
    <n v="412.09999999999997"/>
  </r>
  <r>
    <x v="9"/>
    <x v="0"/>
    <x v="9"/>
    <x v="9"/>
    <x v="2"/>
    <x v="10"/>
    <x v="28"/>
    <x v="28"/>
    <x v="0"/>
    <x v="3"/>
    <x v="3"/>
    <n v="174.084"/>
    <n v="115"/>
    <n v="116.6"/>
    <n v="75.099999999999994"/>
  </r>
  <r>
    <x v="9"/>
    <x v="0"/>
    <x v="9"/>
    <x v="9"/>
    <x v="2"/>
    <x v="10"/>
    <x v="28"/>
    <x v="28"/>
    <x v="0"/>
    <x v="4"/>
    <x v="4"/>
    <n v="32.544000000000011"/>
    <n v="36.700000000000003"/>
    <n v="36.9"/>
    <n v="52"/>
  </r>
  <r>
    <x v="9"/>
    <x v="0"/>
    <x v="9"/>
    <x v="9"/>
    <x v="2"/>
    <x v="10"/>
    <x v="15"/>
    <x v="15"/>
    <x v="0"/>
    <x v="5"/>
    <x v="5"/>
    <n v="19.154000000000007"/>
    <n v="68"/>
    <n v="67.900000000000006"/>
    <n v="137.19999999999999"/>
  </r>
  <r>
    <x v="9"/>
    <x v="0"/>
    <x v="9"/>
    <x v="9"/>
    <x v="2"/>
    <x v="10"/>
    <x v="15"/>
    <x v="15"/>
    <x v="0"/>
    <x v="3"/>
    <x v="3"/>
    <n v="40.881999999999991"/>
    <n v="11.8"/>
    <n v="12"/>
    <n v="6"/>
  </r>
  <r>
    <x v="9"/>
    <x v="0"/>
    <x v="9"/>
    <x v="9"/>
    <x v="2"/>
    <x v="10"/>
    <x v="15"/>
    <x v="15"/>
    <x v="0"/>
    <x v="4"/>
    <x v="4"/>
    <n v="39.128000000000014"/>
    <n v="7.3"/>
    <n v="7.1"/>
    <n v="6"/>
  </r>
  <r>
    <x v="9"/>
    <x v="0"/>
    <x v="9"/>
    <x v="9"/>
    <x v="2"/>
    <x v="10"/>
    <x v="15"/>
    <x v="15"/>
    <x v="0"/>
    <x v="12"/>
    <x v="12"/>
    <n v="1.9179999999999999"/>
    <n v="6.6"/>
    <n v="6.5"/>
    <n v="3"/>
  </r>
  <r>
    <x v="9"/>
    <x v="0"/>
    <x v="9"/>
    <x v="9"/>
    <x v="2"/>
    <x v="17"/>
    <x v="22"/>
    <x v="22"/>
    <x v="0"/>
    <x v="6"/>
    <x v="6"/>
    <n v="240.4820000000002"/>
    <n v="158.80000000000001"/>
    <n v="161.4"/>
    <n v="241.80000000000004"/>
  </r>
  <r>
    <x v="9"/>
    <x v="0"/>
    <x v="9"/>
    <x v="9"/>
    <x v="2"/>
    <x v="17"/>
    <x v="22"/>
    <x v="22"/>
    <x v="0"/>
    <x v="5"/>
    <x v="5"/>
    <n v="35.056000000000026"/>
    <n v="84.5"/>
    <n v="84.9"/>
    <n v="94.5"/>
  </r>
  <r>
    <x v="9"/>
    <x v="0"/>
    <x v="9"/>
    <x v="9"/>
    <x v="2"/>
    <x v="17"/>
    <x v="22"/>
    <x v="22"/>
    <x v="0"/>
    <x v="3"/>
    <x v="3"/>
    <n v="57.363999999999955"/>
    <n v="158.9"/>
    <n v="162.30000000000001"/>
    <n v="120.9"/>
  </r>
  <r>
    <x v="9"/>
    <x v="0"/>
    <x v="9"/>
    <x v="9"/>
    <x v="2"/>
    <x v="12"/>
    <x v="27"/>
    <x v="27"/>
    <x v="0"/>
    <x v="6"/>
    <x v="6"/>
    <n v="315.18799999999999"/>
    <n v="286.2"/>
    <n v="290.5"/>
    <n v="620"/>
  </r>
  <r>
    <x v="9"/>
    <x v="0"/>
    <x v="9"/>
    <x v="9"/>
    <x v="2"/>
    <x v="19"/>
    <x v="25"/>
    <x v="25"/>
    <x v="0"/>
    <x v="5"/>
    <x v="5"/>
    <n v="45.096000000000004"/>
    <n v="45.2"/>
    <n v="44.3"/>
    <n v="65"/>
  </r>
  <r>
    <x v="9"/>
    <x v="0"/>
    <x v="9"/>
    <x v="9"/>
    <x v="2"/>
    <x v="19"/>
    <x v="25"/>
    <x v="25"/>
    <x v="0"/>
    <x v="1"/>
    <x v="1"/>
    <n v="29.733999999999991"/>
    <n v="35.5"/>
    <n v="36.900000000000006"/>
    <n v="7.6"/>
  </r>
  <r>
    <x v="9"/>
    <x v="0"/>
    <x v="9"/>
    <x v="9"/>
    <x v="2"/>
    <x v="11"/>
    <x v="16"/>
    <x v="16"/>
    <x v="0"/>
    <x v="9"/>
    <x v="9"/>
    <n v="53.233999999999995"/>
    <n v="24.2"/>
    <n v="24.4"/>
    <n v="27.8"/>
  </r>
  <r>
    <x v="9"/>
    <x v="0"/>
    <x v="9"/>
    <x v="9"/>
    <x v="2"/>
    <x v="11"/>
    <x v="16"/>
    <x v="16"/>
    <x v="0"/>
    <x v="0"/>
    <x v="0"/>
    <n v="228.66999999999996"/>
    <n v="102.5"/>
    <n v="105.80000000000001"/>
    <n v="62.8"/>
  </r>
  <r>
    <x v="9"/>
    <x v="0"/>
    <x v="9"/>
    <x v="9"/>
    <x v="2"/>
    <x v="18"/>
    <x v="29"/>
    <x v="29"/>
    <x v="0"/>
    <x v="2"/>
    <x v="2"/>
    <n v="10.900000000000004"/>
    <n v="9.6000000000000014"/>
    <n v="9.7000000000000011"/>
    <n v="1.7"/>
  </r>
  <r>
    <x v="9"/>
    <x v="0"/>
    <x v="9"/>
    <x v="9"/>
    <x v="2"/>
    <x v="13"/>
    <x v="18"/>
    <x v="18"/>
    <x v="0"/>
    <x v="6"/>
    <x v="6"/>
    <n v="44.921999999999997"/>
    <n v="35.6"/>
    <n v="35.6"/>
    <n v="6"/>
  </r>
  <r>
    <x v="9"/>
    <x v="0"/>
    <x v="9"/>
    <x v="9"/>
    <x v="2"/>
    <x v="13"/>
    <x v="18"/>
    <x v="18"/>
    <x v="0"/>
    <x v="2"/>
    <x v="2"/>
    <n v="15.175999999999995"/>
    <n v="22.9"/>
    <n v="24.1"/>
    <n v="0"/>
  </r>
  <r>
    <x v="9"/>
    <x v="0"/>
    <x v="9"/>
    <x v="9"/>
    <x v="2"/>
    <x v="17"/>
    <x v="22"/>
    <x v="22"/>
    <x v="0"/>
    <x v="9"/>
    <x v="9"/>
    <n v="115.72399999999999"/>
    <n v="73.300000000000011"/>
    <n v="73.699999999999989"/>
    <n v="89.9"/>
  </r>
  <r>
    <x v="9"/>
    <x v="0"/>
    <x v="9"/>
    <x v="9"/>
    <x v="2"/>
    <x v="17"/>
    <x v="22"/>
    <x v="22"/>
    <x v="0"/>
    <x v="0"/>
    <x v="0"/>
    <n v="119.29800000000003"/>
    <n v="284.09999999999997"/>
    <n v="280.60000000000002"/>
    <n v="296.89999999999998"/>
  </r>
  <r>
    <x v="9"/>
    <x v="0"/>
    <x v="9"/>
    <x v="9"/>
    <x v="0"/>
    <x v="2"/>
    <x v="3"/>
    <x v="3"/>
    <x v="1"/>
    <x v="11"/>
    <x v="11"/>
    <n v="4.8999999999999986"/>
    <n v="0"/>
    <n v="0"/>
    <n v="0"/>
  </r>
  <r>
    <x v="9"/>
    <x v="0"/>
    <x v="9"/>
    <x v="9"/>
    <x v="0"/>
    <x v="23"/>
    <x v="32"/>
    <x v="32"/>
    <x v="1"/>
    <x v="10"/>
    <x v="10"/>
    <n v="1.044"/>
    <n v="0"/>
    <n v="0"/>
    <n v="0"/>
  </r>
  <r>
    <x v="9"/>
    <x v="0"/>
    <x v="9"/>
    <x v="9"/>
    <x v="0"/>
    <x v="2"/>
    <x v="3"/>
    <x v="3"/>
    <x v="1"/>
    <x v="10"/>
    <x v="10"/>
    <n v="0.89999999999999902"/>
    <n v="0"/>
    <n v="0"/>
    <n v="0"/>
  </r>
  <r>
    <x v="9"/>
    <x v="0"/>
    <x v="9"/>
    <x v="9"/>
    <x v="0"/>
    <x v="22"/>
    <x v="31"/>
    <x v="31"/>
    <x v="1"/>
    <x v="10"/>
    <x v="10"/>
    <n v="2.8599999999999985"/>
    <n v="0"/>
    <n v="0"/>
    <n v="0"/>
  </r>
  <r>
    <x v="9"/>
    <x v="0"/>
    <x v="9"/>
    <x v="9"/>
    <x v="0"/>
    <x v="0"/>
    <x v="0"/>
    <x v="0"/>
    <x v="1"/>
    <x v="10"/>
    <x v="10"/>
    <n v="17.688000000000002"/>
    <n v="0"/>
    <n v="0"/>
    <n v="0"/>
  </r>
  <r>
    <x v="9"/>
    <x v="0"/>
    <x v="9"/>
    <x v="9"/>
    <x v="0"/>
    <x v="22"/>
    <x v="31"/>
    <x v="31"/>
    <x v="1"/>
    <x v="11"/>
    <x v="11"/>
    <n v="9.4000000000000057"/>
    <n v="48.9"/>
    <n v="44.8"/>
    <n v="153.9"/>
  </r>
  <r>
    <x v="9"/>
    <x v="0"/>
    <x v="9"/>
    <x v="9"/>
    <x v="0"/>
    <x v="1"/>
    <x v="2"/>
    <x v="2"/>
    <x v="1"/>
    <x v="11"/>
    <x v="11"/>
    <n v="165"/>
    <n v="97.8"/>
    <n v="97.199999999999989"/>
    <n v="128.30000000000001"/>
  </r>
  <r>
    <x v="9"/>
    <x v="0"/>
    <x v="9"/>
    <x v="9"/>
    <x v="0"/>
    <x v="1"/>
    <x v="1"/>
    <x v="1"/>
    <x v="1"/>
    <x v="11"/>
    <x v="11"/>
    <n v="136.61999999999995"/>
    <n v="293.39999999999998"/>
    <n v="294.89999999999998"/>
    <n v="361.6"/>
  </r>
  <r>
    <x v="9"/>
    <x v="0"/>
    <x v="9"/>
    <x v="9"/>
    <x v="0"/>
    <x v="0"/>
    <x v="0"/>
    <x v="0"/>
    <x v="1"/>
    <x v="11"/>
    <x v="11"/>
    <n v="492.61"/>
    <n v="345.79999999999995"/>
    <n v="349.2"/>
    <n v="193.2"/>
  </r>
  <r>
    <x v="9"/>
    <x v="0"/>
    <x v="9"/>
    <x v="9"/>
    <x v="1"/>
    <x v="21"/>
    <x v="30"/>
    <x v="30"/>
    <x v="1"/>
    <x v="11"/>
    <x v="11"/>
    <n v="21.8"/>
    <n v="0"/>
    <n v="0"/>
    <n v="0"/>
  </r>
  <r>
    <x v="9"/>
    <x v="0"/>
    <x v="9"/>
    <x v="9"/>
    <x v="1"/>
    <x v="6"/>
    <x v="8"/>
    <x v="8"/>
    <x v="1"/>
    <x v="10"/>
    <x v="10"/>
    <n v="8.918000000000001"/>
    <n v="0"/>
    <n v="0"/>
    <n v="0"/>
  </r>
  <r>
    <x v="9"/>
    <x v="0"/>
    <x v="9"/>
    <x v="9"/>
    <x v="1"/>
    <x v="5"/>
    <x v="6"/>
    <x v="6"/>
    <x v="1"/>
    <x v="11"/>
    <x v="11"/>
    <n v="409.73400000000004"/>
    <n v="0"/>
    <n v="0"/>
    <n v="0"/>
  </r>
  <r>
    <x v="9"/>
    <x v="0"/>
    <x v="9"/>
    <x v="9"/>
    <x v="1"/>
    <x v="3"/>
    <x v="4"/>
    <x v="4"/>
    <x v="1"/>
    <x v="10"/>
    <x v="10"/>
    <n v="10.100000000000001"/>
    <n v="0"/>
    <n v="0"/>
    <n v="0"/>
  </r>
  <r>
    <x v="9"/>
    <x v="0"/>
    <x v="9"/>
    <x v="9"/>
    <x v="1"/>
    <x v="4"/>
    <x v="5"/>
    <x v="5"/>
    <x v="1"/>
    <x v="10"/>
    <x v="10"/>
    <n v="39.800000000000011"/>
    <n v="0"/>
    <n v="0"/>
    <n v="0"/>
  </r>
  <r>
    <x v="9"/>
    <x v="0"/>
    <x v="9"/>
    <x v="9"/>
    <x v="1"/>
    <x v="4"/>
    <x v="9"/>
    <x v="9"/>
    <x v="1"/>
    <x v="10"/>
    <x v="10"/>
    <n v="20.256000000000007"/>
    <n v="0"/>
    <n v="0"/>
    <n v="0"/>
  </r>
  <r>
    <x v="9"/>
    <x v="0"/>
    <x v="9"/>
    <x v="9"/>
    <x v="1"/>
    <x v="4"/>
    <x v="14"/>
    <x v="14"/>
    <x v="1"/>
    <x v="10"/>
    <x v="10"/>
    <n v="19.474000000000004"/>
    <n v="0"/>
    <n v="0"/>
    <n v="0"/>
  </r>
  <r>
    <x v="9"/>
    <x v="0"/>
    <x v="9"/>
    <x v="9"/>
    <x v="1"/>
    <x v="6"/>
    <x v="11"/>
    <x v="11"/>
    <x v="1"/>
    <x v="10"/>
    <x v="10"/>
    <n v="68.700000000000017"/>
    <n v="0"/>
    <n v="0"/>
    <n v="0"/>
  </r>
  <r>
    <x v="9"/>
    <x v="0"/>
    <x v="9"/>
    <x v="9"/>
    <x v="1"/>
    <x v="21"/>
    <x v="30"/>
    <x v="30"/>
    <x v="1"/>
    <x v="10"/>
    <x v="10"/>
    <n v="3.3000000000000007"/>
    <n v="0"/>
    <n v="0"/>
    <n v="0"/>
  </r>
  <r>
    <x v="9"/>
    <x v="0"/>
    <x v="9"/>
    <x v="9"/>
    <x v="1"/>
    <x v="8"/>
    <x v="12"/>
    <x v="12"/>
    <x v="1"/>
    <x v="10"/>
    <x v="10"/>
    <n v="95.358000000000004"/>
    <n v="0"/>
    <n v="0"/>
    <n v="0"/>
  </r>
  <r>
    <x v="9"/>
    <x v="0"/>
    <x v="9"/>
    <x v="9"/>
    <x v="1"/>
    <x v="9"/>
    <x v="13"/>
    <x v="13"/>
    <x v="1"/>
    <x v="10"/>
    <x v="10"/>
    <n v="23.1"/>
    <n v="0"/>
    <n v="0"/>
    <n v="0"/>
  </r>
  <r>
    <x v="9"/>
    <x v="0"/>
    <x v="9"/>
    <x v="9"/>
    <x v="1"/>
    <x v="5"/>
    <x v="6"/>
    <x v="6"/>
    <x v="1"/>
    <x v="10"/>
    <x v="10"/>
    <n v="183.38599999999997"/>
    <n v="0"/>
    <n v="0"/>
    <n v="0"/>
  </r>
  <r>
    <x v="9"/>
    <x v="0"/>
    <x v="9"/>
    <x v="9"/>
    <x v="1"/>
    <x v="5"/>
    <x v="7"/>
    <x v="7"/>
    <x v="1"/>
    <x v="10"/>
    <x v="10"/>
    <n v="131.13400000000001"/>
    <n v="0"/>
    <n v="0"/>
    <n v="0"/>
  </r>
  <r>
    <x v="9"/>
    <x v="0"/>
    <x v="9"/>
    <x v="9"/>
    <x v="1"/>
    <x v="9"/>
    <x v="13"/>
    <x v="13"/>
    <x v="1"/>
    <x v="11"/>
    <x v="11"/>
    <n v="19.700000000000003"/>
    <n v="87.5"/>
    <n v="67.8"/>
    <n v="95"/>
  </r>
  <r>
    <x v="9"/>
    <x v="0"/>
    <x v="9"/>
    <x v="9"/>
    <x v="1"/>
    <x v="3"/>
    <x v="4"/>
    <x v="4"/>
    <x v="1"/>
    <x v="11"/>
    <x v="11"/>
    <n v="2.2999999999999972"/>
    <n v="95.3"/>
    <n v="93"/>
    <n v="43.2"/>
  </r>
  <r>
    <x v="9"/>
    <x v="0"/>
    <x v="9"/>
    <x v="9"/>
    <x v="1"/>
    <x v="5"/>
    <x v="7"/>
    <x v="7"/>
    <x v="1"/>
    <x v="11"/>
    <x v="11"/>
    <n v="2"/>
    <n v="87.5"/>
    <n v="85.5"/>
    <n v="46.9"/>
  </r>
  <r>
    <x v="9"/>
    <x v="0"/>
    <x v="9"/>
    <x v="9"/>
    <x v="2"/>
    <x v="18"/>
    <x v="23"/>
    <x v="23"/>
    <x v="1"/>
    <x v="10"/>
    <x v="10"/>
    <n v="1.2159999999999997"/>
    <n v="0"/>
    <n v="0"/>
    <n v="0"/>
  </r>
  <r>
    <x v="9"/>
    <x v="0"/>
    <x v="9"/>
    <x v="9"/>
    <x v="2"/>
    <x v="19"/>
    <x v="25"/>
    <x v="25"/>
    <x v="1"/>
    <x v="10"/>
    <x v="10"/>
    <n v="5.5479999999999983"/>
    <n v="0"/>
    <n v="0"/>
    <n v="0"/>
  </r>
  <r>
    <x v="9"/>
    <x v="0"/>
    <x v="9"/>
    <x v="9"/>
    <x v="2"/>
    <x v="20"/>
    <x v="26"/>
    <x v="26"/>
    <x v="1"/>
    <x v="10"/>
    <x v="10"/>
    <n v="1.2999999999999994"/>
    <n v="0"/>
    <n v="0"/>
    <n v="0"/>
  </r>
  <r>
    <x v="9"/>
    <x v="0"/>
    <x v="9"/>
    <x v="9"/>
    <x v="2"/>
    <x v="16"/>
    <x v="21"/>
    <x v="21"/>
    <x v="1"/>
    <x v="11"/>
    <x v="11"/>
    <n v="0.74400000000001043"/>
    <n v="63.7"/>
    <n v="66.3"/>
    <n v="33.1"/>
  </r>
  <r>
    <x v="9"/>
    <x v="0"/>
    <x v="9"/>
    <x v="9"/>
    <x v="2"/>
    <x v="10"/>
    <x v="15"/>
    <x v="15"/>
    <x v="1"/>
    <x v="11"/>
    <x v="11"/>
    <n v="55.244"/>
    <n v="39.6"/>
    <n v="39.1"/>
    <n v="21.3"/>
  </r>
  <r>
    <x v="9"/>
    <x v="0"/>
    <x v="9"/>
    <x v="9"/>
    <x v="2"/>
    <x v="13"/>
    <x v="18"/>
    <x v="18"/>
    <x v="1"/>
    <x v="11"/>
    <x v="11"/>
    <n v="155.21600000000009"/>
    <n v="134.4"/>
    <n v="138.39999999999998"/>
    <n v="144.4"/>
  </r>
  <r>
    <x v="9"/>
    <x v="0"/>
    <x v="9"/>
    <x v="9"/>
    <x v="2"/>
    <x v="20"/>
    <x v="26"/>
    <x v="26"/>
    <x v="1"/>
    <x v="11"/>
    <x v="11"/>
    <n v="409.42799999999994"/>
    <n v="12"/>
    <n v="11.5"/>
    <n v="13"/>
  </r>
  <r>
    <x v="9"/>
    <x v="0"/>
    <x v="9"/>
    <x v="9"/>
    <x v="2"/>
    <x v="12"/>
    <x v="27"/>
    <x v="27"/>
    <x v="1"/>
    <x v="11"/>
    <x v="11"/>
    <n v="17.199999999999996"/>
    <n v="212.8"/>
    <n v="210.4"/>
    <n v="234"/>
  </r>
  <r>
    <x v="9"/>
    <x v="0"/>
    <x v="9"/>
    <x v="9"/>
    <x v="2"/>
    <x v="14"/>
    <x v="19"/>
    <x v="19"/>
    <x v="1"/>
    <x v="11"/>
    <x v="11"/>
    <n v="191.89200000000011"/>
    <n v="175"/>
    <n v="176"/>
    <n v="301.5"/>
  </r>
  <r>
    <x v="9"/>
    <x v="0"/>
    <x v="9"/>
    <x v="9"/>
    <x v="2"/>
    <x v="10"/>
    <x v="28"/>
    <x v="28"/>
    <x v="1"/>
    <x v="11"/>
    <x v="11"/>
    <n v="73.050000000000054"/>
    <n v="618.29999999999995"/>
    <n v="629.30000000000018"/>
    <n v="778.19999999999993"/>
  </r>
  <r>
    <x v="9"/>
    <x v="0"/>
    <x v="9"/>
    <x v="9"/>
    <x v="2"/>
    <x v="19"/>
    <x v="25"/>
    <x v="25"/>
    <x v="1"/>
    <x v="11"/>
    <x v="11"/>
    <n v="9.4999999999999982"/>
    <n v="3.8"/>
    <n v="3.7"/>
    <n v="0"/>
  </r>
  <r>
    <x v="10"/>
    <x v="0"/>
    <x v="10"/>
    <x v="10"/>
    <x v="0"/>
    <x v="22"/>
    <x v="31"/>
    <x v="31"/>
    <x v="0"/>
    <x v="8"/>
    <x v="8"/>
    <n v="355.90000000000003"/>
    <n v="0"/>
    <n v="0"/>
    <n v="0"/>
  </r>
  <r>
    <x v="10"/>
    <x v="0"/>
    <x v="10"/>
    <x v="10"/>
    <x v="0"/>
    <x v="0"/>
    <x v="0"/>
    <x v="0"/>
    <x v="0"/>
    <x v="12"/>
    <x v="12"/>
    <n v="87"/>
    <n v="0"/>
    <n v="0"/>
    <n v="0"/>
  </r>
  <r>
    <x v="10"/>
    <x v="0"/>
    <x v="10"/>
    <x v="10"/>
    <x v="0"/>
    <x v="23"/>
    <x v="32"/>
    <x v="32"/>
    <x v="0"/>
    <x v="4"/>
    <x v="4"/>
    <n v="0.60000000000000009"/>
    <n v="0"/>
    <n v="0"/>
    <n v="0"/>
  </r>
  <r>
    <x v="10"/>
    <x v="0"/>
    <x v="10"/>
    <x v="10"/>
    <x v="0"/>
    <x v="22"/>
    <x v="31"/>
    <x v="31"/>
    <x v="0"/>
    <x v="0"/>
    <x v="0"/>
    <n v="3"/>
    <n v="0"/>
    <n v="0"/>
    <n v="0"/>
  </r>
  <r>
    <x v="10"/>
    <x v="0"/>
    <x v="10"/>
    <x v="10"/>
    <x v="0"/>
    <x v="2"/>
    <x v="3"/>
    <x v="3"/>
    <x v="0"/>
    <x v="5"/>
    <x v="5"/>
    <n v="16.199999999999996"/>
    <n v="0"/>
    <n v="0"/>
    <n v="0"/>
  </r>
  <r>
    <x v="10"/>
    <x v="0"/>
    <x v="10"/>
    <x v="10"/>
    <x v="0"/>
    <x v="2"/>
    <x v="3"/>
    <x v="3"/>
    <x v="0"/>
    <x v="3"/>
    <x v="3"/>
    <n v="35.400000000000006"/>
    <n v="0"/>
    <n v="0"/>
    <n v="0"/>
  </r>
  <r>
    <x v="10"/>
    <x v="0"/>
    <x v="10"/>
    <x v="10"/>
    <x v="0"/>
    <x v="2"/>
    <x v="3"/>
    <x v="3"/>
    <x v="0"/>
    <x v="8"/>
    <x v="8"/>
    <n v="0.60000000000000053"/>
    <n v="0"/>
    <n v="0"/>
    <n v="0"/>
  </r>
  <r>
    <x v="10"/>
    <x v="0"/>
    <x v="10"/>
    <x v="10"/>
    <x v="0"/>
    <x v="22"/>
    <x v="31"/>
    <x v="31"/>
    <x v="0"/>
    <x v="5"/>
    <x v="5"/>
    <n v="5.2100000000000017"/>
    <n v="0"/>
    <n v="0"/>
    <n v="0"/>
  </r>
  <r>
    <x v="10"/>
    <x v="0"/>
    <x v="10"/>
    <x v="10"/>
    <x v="0"/>
    <x v="0"/>
    <x v="0"/>
    <x v="0"/>
    <x v="0"/>
    <x v="8"/>
    <x v="8"/>
    <n v="41.6"/>
    <n v="0"/>
    <n v="0"/>
    <n v="0"/>
  </r>
  <r>
    <x v="10"/>
    <x v="0"/>
    <x v="10"/>
    <x v="10"/>
    <x v="0"/>
    <x v="0"/>
    <x v="0"/>
    <x v="0"/>
    <x v="0"/>
    <x v="1"/>
    <x v="1"/>
    <n v="9.5"/>
    <n v="0"/>
    <n v="0"/>
    <n v="0"/>
  </r>
  <r>
    <x v="10"/>
    <x v="0"/>
    <x v="10"/>
    <x v="10"/>
    <x v="0"/>
    <x v="23"/>
    <x v="32"/>
    <x v="32"/>
    <x v="0"/>
    <x v="6"/>
    <x v="6"/>
    <n v="0.30000000000000071"/>
    <n v="0"/>
    <n v="0"/>
    <n v="0"/>
  </r>
  <r>
    <x v="10"/>
    <x v="0"/>
    <x v="10"/>
    <x v="10"/>
    <x v="0"/>
    <x v="23"/>
    <x v="32"/>
    <x v="32"/>
    <x v="0"/>
    <x v="0"/>
    <x v="0"/>
    <n v="33"/>
    <n v="0"/>
    <n v="0"/>
    <n v="0"/>
  </r>
  <r>
    <x v="10"/>
    <x v="0"/>
    <x v="10"/>
    <x v="10"/>
    <x v="0"/>
    <x v="0"/>
    <x v="0"/>
    <x v="0"/>
    <x v="0"/>
    <x v="0"/>
    <x v="0"/>
    <n v="133.434"/>
    <n v="0"/>
    <n v="0"/>
    <n v="0"/>
  </r>
  <r>
    <x v="10"/>
    <x v="0"/>
    <x v="10"/>
    <x v="10"/>
    <x v="0"/>
    <x v="22"/>
    <x v="31"/>
    <x v="31"/>
    <x v="0"/>
    <x v="2"/>
    <x v="2"/>
    <n v="8.4440000000000008"/>
    <n v="0"/>
    <n v="0"/>
    <n v="0"/>
  </r>
  <r>
    <x v="10"/>
    <x v="0"/>
    <x v="10"/>
    <x v="10"/>
    <x v="0"/>
    <x v="2"/>
    <x v="3"/>
    <x v="3"/>
    <x v="0"/>
    <x v="0"/>
    <x v="0"/>
    <n v="16.599999999999998"/>
    <n v="0"/>
    <n v="0"/>
    <n v="0"/>
  </r>
  <r>
    <x v="10"/>
    <x v="0"/>
    <x v="10"/>
    <x v="10"/>
    <x v="0"/>
    <x v="2"/>
    <x v="3"/>
    <x v="3"/>
    <x v="0"/>
    <x v="2"/>
    <x v="2"/>
    <n v="1.1000000000000001"/>
    <n v="0"/>
    <n v="0"/>
    <n v="0"/>
  </r>
  <r>
    <x v="10"/>
    <x v="0"/>
    <x v="10"/>
    <x v="10"/>
    <x v="0"/>
    <x v="23"/>
    <x v="32"/>
    <x v="32"/>
    <x v="0"/>
    <x v="9"/>
    <x v="9"/>
    <n v="7.3419999999999996"/>
    <n v="1.7"/>
    <n v="2"/>
    <n v="0"/>
  </r>
  <r>
    <x v="10"/>
    <x v="0"/>
    <x v="10"/>
    <x v="10"/>
    <x v="0"/>
    <x v="23"/>
    <x v="32"/>
    <x v="32"/>
    <x v="0"/>
    <x v="1"/>
    <x v="1"/>
    <n v="0.69999999999999973"/>
    <n v="2"/>
    <n v="2"/>
    <n v="11.7"/>
  </r>
  <r>
    <x v="10"/>
    <x v="0"/>
    <x v="10"/>
    <x v="10"/>
    <x v="0"/>
    <x v="22"/>
    <x v="31"/>
    <x v="31"/>
    <x v="0"/>
    <x v="12"/>
    <x v="12"/>
    <n v="1.2000000000000002"/>
    <n v="7.3"/>
    <n v="7"/>
    <n v="47.900000000000006"/>
  </r>
  <r>
    <x v="10"/>
    <x v="0"/>
    <x v="10"/>
    <x v="10"/>
    <x v="0"/>
    <x v="22"/>
    <x v="31"/>
    <x v="31"/>
    <x v="0"/>
    <x v="7"/>
    <x v="7"/>
    <n v="27.646000000000004"/>
    <n v="2"/>
    <n v="2"/>
    <n v="9.1"/>
  </r>
  <r>
    <x v="10"/>
    <x v="0"/>
    <x v="10"/>
    <x v="10"/>
    <x v="0"/>
    <x v="1"/>
    <x v="1"/>
    <x v="1"/>
    <x v="0"/>
    <x v="4"/>
    <x v="4"/>
    <n v="0.45000000000000018"/>
    <n v="2.1"/>
    <n v="2"/>
    <n v="1.9"/>
  </r>
  <r>
    <x v="10"/>
    <x v="0"/>
    <x v="10"/>
    <x v="10"/>
    <x v="0"/>
    <x v="1"/>
    <x v="2"/>
    <x v="2"/>
    <x v="0"/>
    <x v="6"/>
    <x v="6"/>
    <n v="117.708"/>
    <n v="17.899999999999999"/>
    <n v="17"/>
    <n v="46.199999999999996"/>
  </r>
  <r>
    <x v="10"/>
    <x v="0"/>
    <x v="10"/>
    <x v="10"/>
    <x v="0"/>
    <x v="1"/>
    <x v="2"/>
    <x v="2"/>
    <x v="0"/>
    <x v="4"/>
    <x v="4"/>
    <n v="22.892000000000007"/>
    <n v="12.4"/>
    <n v="12"/>
    <n v="8.3000000000000007"/>
  </r>
  <r>
    <x v="10"/>
    <x v="0"/>
    <x v="10"/>
    <x v="10"/>
    <x v="0"/>
    <x v="1"/>
    <x v="2"/>
    <x v="2"/>
    <x v="0"/>
    <x v="0"/>
    <x v="0"/>
    <n v="33.582000000000001"/>
    <n v="17.899999999999999"/>
    <n v="18"/>
    <n v="20.3"/>
  </r>
  <r>
    <x v="10"/>
    <x v="0"/>
    <x v="10"/>
    <x v="10"/>
    <x v="0"/>
    <x v="1"/>
    <x v="1"/>
    <x v="1"/>
    <x v="0"/>
    <x v="2"/>
    <x v="2"/>
    <n v="54.436"/>
    <n v="74.099999999999994"/>
    <n v="71"/>
    <n v="35.700000000000003"/>
  </r>
  <r>
    <x v="10"/>
    <x v="0"/>
    <x v="10"/>
    <x v="10"/>
    <x v="0"/>
    <x v="0"/>
    <x v="0"/>
    <x v="0"/>
    <x v="0"/>
    <x v="2"/>
    <x v="2"/>
    <n v="4.0999999999999988"/>
    <n v="18.399999999999999"/>
    <n v="18"/>
    <n v="0"/>
  </r>
  <r>
    <x v="10"/>
    <x v="0"/>
    <x v="10"/>
    <x v="10"/>
    <x v="0"/>
    <x v="1"/>
    <x v="1"/>
    <x v="1"/>
    <x v="0"/>
    <x v="6"/>
    <x v="6"/>
    <n v="56.560000000000024"/>
    <n v="29"/>
    <n v="27"/>
    <n v="35.6"/>
  </r>
  <r>
    <x v="10"/>
    <x v="0"/>
    <x v="10"/>
    <x v="10"/>
    <x v="0"/>
    <x v="1"/>
    <x v="2"/>
    <x v="2"/>
    <x v="0"/>
    <x v="2"/>
    <x v="2"/>
    <n v="34.062000000000012"/>
    <n v="65"/>
    <n v="62"/>
    <n v="30.4"/>
  </r>
  <r>
    <x v="10"/>
    <x v="0"/>
    <x v="10"/>
    <x v="10"/>
    <x v="0"/>
    <x v="22"/>
    <x v="31"/>
    <x v="31"/>
    <x v="0"/>
    <x v="6"/>
    <x v="6"/>
    <n v="5.3820000000000014"/>
    <n v="9"/>
    <n v="8"/>
    <n v="31.700000000000003"/>
  </r>
  <r>
    <x v="10"/>
    <x v="0"/>
    <x v="10"/>
    <x v="10"/>
    <x v="0"/>
    <x v="22"/>
    <x v="31"/>
    <x v="31"/>
    <x v="0"/>
    <x v="1"/>
    <x v="1"/>
    <n v="205.23600000000005"/>
    <n v="78.7"/>
    <n v="77"/>
    <n v="61.7"/>
  </r>
  <r>
    <x v="10"/>
    <x v="0"/>
    <x v="10"/>
    <x v="10"/>
    <x v="0"/>
    <x v="23"/>
    <x v="32"/>
    <x v="32"/>
    <x v="0"/>
    <x v="7"/>
    <x v="7"/>
    <n v="4.4459999999999997"/>
    <n v="2"/>
    <n v="2"/>
    <n v="0"/>
  </r>
  <r>
    <x v="10"/>
    <x v="0"/>
    <x v="10"/>
    <x v="10"/>
    <x v="0"/>
    <x v="23"/>
    <x v="32"/>
    <x v="32"/>
    <x v="0"/>
    <x v="3"/>
    <x v="3"/>
    <n v="61.11999999999999"/>
    <n v="29.2"/>
    <n v="29"/>
    <n v="12.2"/>
  </r>
  <r>
    <x v="10"/>
    <x v="0"/>
    <x v="10"/>
    <x v="10"/>
    <x v="0"/>
    <x v="23"/>
    <x v="32"/>
    <x v="32"/>
    <x v="0"/>
    <x v="2"/>
    <x v="2"/>
    <n v="3.9000000000000008"/>
    <n v="9"/>
    <n v="10"/>
    <n v="0"/>
  </r>
  <r>
    <x v="10"/>
    <x v="0"/>
    <x v="10"/>
    <x v="10"/>
    <x v="0"/>
    <x v="1"/>
    <x v="2"/>
    <x v="2"/>
    <x v="0"/>
    <x v="3"/>
    <x v="3"/>
    <n v="127.79999999999995"/>
    <n v="395.09999999999991"/>
    <n v="385"/>
    <n v="141.6"/>
  </r>
  <r>
    <x v="10"/>
    <x v="0"/>
    <x v="10"/>
    <x v="10"/>
    <x v="0"/>
    <x v="0"/>
    <x v="0"/>
    <x v="0"/>
    <x v="0"/>
    <x v="3"/>
    <x v="3"/>
    <n v="98.262"/>
    <n v="98.8"/>
    <n v="93"/>
    <n v="0"/>
  </r>
  <r>
    <x v="10"/>
    <x v="0"/>
    <x v="10"/>
    <x v="10"/>
    <x v="0"/>
    <x v="1"/>
    <x v="1"/>
    <x v="1"/>
    <x v="0"/>
    <x v="3"/>
    <x v="3"/>
    <n v="310.80000000000018"/>
    <n v="170.5"/>
    <n v="165"/>
    <n v="164.9"/>
  </r>
  <r>
    <x v="10"/>
    <x v="0"/>
    <x v="10"/>
    <x v="10"/>
    <x v="0"/>
    <x v="1"/>
    <x v="1"/>
    <x v="1"/>
    <x v="0"/>
    <x v="0"/>
    <x v="0"/>
    <n v="113.706"/>
    <n v="53.9"/>
    <n v="53"/>
    <n v="101.6"/>
  </r>
  <r>
    <x v="10"/>
    <x v="0"/>
    <x v="10"/>
    <x v="10"/>
    <x v="0"/>
    <x v="22"/>
    <x v="31"/>
    <x v="31"/>
    <x v="0"/>
    <x v="3"/>
    <x v="3"/>
    <n v="14.870000000000001"/>
    <n v="180"/>
    <n v="173"/>
    <n v="56.5"/>
  </r>
  <r>
    <x v="10"/>
    <x v="0"/>
    <x v="10"/>
    <x v="10"/>
    <x v="1"/>
    <x v="8"/>
    <x v="12"/>
    <x v="12"/>
    <x v="0"/>
    <x v="4"/>
    <x v="4"/>
    <n v="8.7000000000000011"/>
    <n v="0"/>
    <n v="0"/>
    <n v="0"/>
  </r>
  <r>
    <x v="10"/>
    <x v="0"/>
    <x v="10"/>
    <x v="10"/>
    <x v="1"/>
    <x v="21"/>
    <x v="30"/>
    <x v="30"/>
    <x v="0"/>
    <x v="7"/>
    <x v="7"/>
    <n v="0.60000000000000009"/>
    <n v="0"/>
    <n v="0"/>
    <n v="0"/>
  </r>
  <r>
    <x v="10"/>
    <x v="0"/>
    <x v="10"/>
    <x v="10"/>
    <x v="1"/>
    <x v="7"/>
    <x v="10"/>
    <x v="10"/>
    <x v="0"/>
    <x v="6"/>
    <x v="6"/>
    <n v="2.5"/>
    <n v="0"/>
    <n v="0"/>
    <n v="0"/>
  </r>
  <r>
    <x v="10"/>
    <x v="0"/>
    <x v="10"/>
    <x v="10"/>
    <x v="1"/>
    <x v="21"/>
    <x v="30"/>
    <x v="30"/>
    <x v="0"/>
    <x v="3"/>
    <x v="3"/>
    <n v="268.2"/>
    <n v="0"/>
    <n v="0"/>
    <n v="0"/>
  </r>
  <r>
    <x v="10"/>
    <x v="0"/>
    <x v="10"/>
    <x v="10"/>
    <x v="1"/>
    <x v="9"/>
    <x v="13"/>
    <x v="13"/>
    <x v="0"/>
    <x v="2"/>
    <x v="2"/>
    <n v="114"/>
    <n v="0"/>
    <n v="0"/>
    <n v="0"/>
  </r>
  <r>
    <x v="10"/>
    <x v="0"/>
    <x v="10"/>
    <x v="10"/>
    <x v="1"/>
    <x v="3"/>
    <x v="4"/>
    <x v="4"/>
    <x v="0"/>
    <x v="4"/>
    <x v="4"/>
    <n v="1.5"/>
    <n v="0"/>
    <n v="0"/>
    <n v="0"/>
  </r>
  <r>
    <x v="10"/>
    <x v="0"/>
    <x v="10"/>
    <x v="10"/>
    <x v="1"/>
    <x v="3"/>
    <x v="4"/>
    <x v="4"/>
    <x v="0"/>
    <x v="12"/>
    <x v="12"/>
    <n v="1"/>
    <n v="0"/>
    <n v="0"/>
    <n v="0"/>
  </r>
  <r>
    <x v="10"/>
    <x v="0"/>
    <x v="10"/>
    <x v="10"/>
    <x v="1"/>
    <x v="4"/>
    <x v="14"/>
    <x v="14"/>
    <x v="0"/>
    <x v="2"/>
    <x v="2"/>
    <n v="0.19999999999999929"/>
    <n v="0"/>
    <n v="0"/>
    <n v="0"/>
  </r>
  <r>
    <x v="10"/>
    <x v="0"/>
    <x v="10"/>
    <x v="10"/>
    <x v="1"/>
    <x v="9"/>
    <x v="13"/>
    <x v="13"/>
    <x v="0"/>
    <x v="7"/>
    <x v="7"/>
    <n v="17.899999999999988"/>
    <n v="0"/>
    <n v="0"/>
    <n v="0"/>
  </r>
  <r>
    <x v="10"/>
    <x v="0"/>
    <x v="10"/>
    <x v="10"/>
    <x v="1"/>
    <x v="4"/>
    <x v="14"/>
    <x v="14"/>
    <x v="0"/>
    <x v="12"/>
    <x v="12"/>
    <n v="0"/>
    <n v="0"/>
    <n v="0"/>
    <n v="0"/>
  </r>
  <r>
    <x v="10"/>
    <x v="0"/>
    <x v="10"/>
    <x v="10"/>
    <x v="1"/>
    <x v="6"/>
    <x v="8"/>
    <x v="8"/>
    <x v="0"/>
    <x v="12"/>
    <x v="12"/>
    <n v="0.92999999999999994"/>
    <n v="0"/>
    <n v="0"/>
    <n v="0"/>
  </r>
  <r>
    <x v="10"/>
    <x v="0"/>
    <x v="10"/>
    <x v="10"/>
    <x v="1"/>
    <x v="7"/>
    <x v="10"/>
    <x v="10"/>
    <x v="0"/>
    <x v="3"/>
    <x v="3"/>
    <n v="161.07399999999998"/>
    <n v="0"/>
    <n v="0"/>
    <n v="0"/>
  </r>
  <r>
    <x v="10"/>
    <x v="0"/>
    <x v="10"/>
    <x v="10"/>
    <x v="1"/>
    <x v="3"/>
    <x v="4"/>
    <x v="4"/>
    <x v="0"/>
    <x v="2"/>
    <x v="2"/>
    <n v="33.634"/>
    <n v="0"/>
    <n v="0"/>
    <n v="0"/>
  </r>
  <r>
    <x v="10"/>
    <x v="0"/>
    <x v="10"/>
    <x v="10"/>
    <x v="1"/>
    <x v="4"/>
    <x v="9"/>
    <x v="9"/>
    <x v="0"/>
    <x v="3"/>
    <x v="3"/>
    <n v="1.3580000000000014"/>
    <n v="0"/>
    <n v="0"/>
    <n v="0"/>
  </r>
  <r>
    <x v="10"/>
    <x v="0"/>
    <x v="10"/>
    <x v="10"/>
    <x v="1"/>
    <x v="5"/>
    <x v="6"/>
    <x v="6"/>
    <x v="0"/>
    <x v="12"/>
    <x v="12"/>
    <n v="1.5999999999999996"/>
    <n v="0"/>
    <n v="0"/>
    <n v="0"/>
  </r>
  <r>
    <x v="10"/>
    <x v="0"/>
    <x v="10"/>
    <x v="10"/>
    <x v="1"/>
    <x v="4"/>
    <x v="5"/>
    <x v="5"/>
    <x v="0"/>
    <x v="12"/>
    <x v="12"/>
    <n v="0.39999999999999991"/>
    <n v="0"/>
    <n v="0"/>
    <n v="0"/>
  </r>
  <r>
    <x v="10"/>
    <x v="0"/>
    <x v="10"/>
    <x v="10"/>
    <x v="1"/>
    <x v="6"/>
    <x v="11"/>
    <x v="11"/>
    <x v="0"/>
    <x v="1"/>
    <x v="1"/>
    <n v="144.50000000000003"/>
    <n v="0"/>
    <n v="0"/>
    <n v="0"/>
  </r>
  <r>
    <x v="10"/>
    <x v="0"/>
    <x v="10"/>
    <x v="10"/>
    <x v="1"/>
    <x v="5"/>
    <x v="7"/>
    <x v="7"/>
    <x v="0"/>
    <x v="8"/>
    <x v="8"/>
    <n v="486.79999999999995"/>
    <n v="0"/>
    <n v="0"/>
    <n v="0"/>
  </r>
  <r>
    <x v="10"/>
    <x v="0"/>
    <x v="10"/>
    <x v="10"/>
    <x v="1"/>
    <x v="9"/>
    <x v="13"/>
    <x v="13"/>
    <x v="0"/>
    <x v="5"/>
    <x v="5"/>
    <n v="278.07599999999996"/>
    <n v="0"/>
    <n v="0"/>
    <n v="0"/>
  </r>
  <r>
    <x v="10"/>
    <x v="0"/>
    <x v="10"/>
    <x v="10"/>
    <x v="1"/>
    <x v="6"/>
    <x v="11"/>
    <x v="11"/>
    <x v="0"/>
    <x v="5"/>
    <x v="5"/>
    <n v="83.199999999999989"/>
    <n v="0"/>
    <n v="0"/>
    <n v="0"/>
  </r>
  <r>
    <x v="10"/>
    <x v="0"/>
    <x v="10"/>
    <x v="10"/>
    <x v="1"/>
    <x v="6"/>
    <x v="11"/>
    <x v="11"/>
    <x v="0"/>
    <x v="8"/>
    <x v="8"/>
    <n v="433.96600000000001"/>
    <n v="0"/>
    <n v="0"/>
    <n v="0"/>
  </r>
  <r>
    <x v="10"/>
    <x v="0"/>
    <x v="10"/>
    <x v="10"/>
    <x v="1"/>
    <x v="21"/>
    <x v="30"/>
    <x v="30"/>
    <x v="0"/>
    <x v="1"/>
    <x v="1"/>
    <n v="2.7000000000000028"/>
    <n v="0"/>
    <n v="0"/>
    <n v="0"/>
  </r>
  <r>
    <x v="10"/>
    <x v="0"/>
    <x v="10"/>
    <x v="10"/>
    <x v="1"/>
    <x v="9"/>
    <x v="13"/>
    <x v="13"/>
    <x v="0"/>
    <x v="4"/>
    <x v="4"/>
    <n v="83.6"/>
    <n v="0"/>
    <n v="0"/>
    <n v="0"/>
  </r>
  <r>
    <x v="10"/>
    <x v="0"/>
    <x v="10"/>
    <x v="10"/>
    <x v="1"/>
    <x v="5"/>
    <x v="6"/>
    <x v="6"/>
    <x v="0"/>
    <x v="8"/>
    <x v="8"/>
    <n v="184.08400000000012"/>
    <n v="0"/>
    <n v="0"/>
    <n v="0"/>
  </r>
  <r>
    <x v="10"/>
    <x v="0"/>
    <x v="10"/>
    <x v="10"/>
    <x v="1"/>
    <x v="5"/>
    <x v="7"/>
    <x v="7"/>
    <x v="0"/>
    <x v="1"/>
    <x v="1"/>
    <n v="254.88200000000012"/>
    <n v="0"/>
    <n v="0"/>
    <n v="0"/>
  </r>
  <r>
    <x v="10"/>
    <x v="0"/>
    <x v="10"/>
    <x v="10"/>
    <x v="1"/>
    <x v="21"/>
    <x v="30"/>
    <x v="30"/>
    <x v="0"/>
    <x v="4"/>
    <x v="4"/>
    <n v="0.10000000000000053"/>
    <n v="0"/>
    <n v="0"/>
    <n v="0"/>
  </r>
  <r>
    <x v="10"/>
    <x v="0"/>
    <x v="10"/>
    <x v="10"/>
    <x v="1"/>
    <x v="8"/>
    <x v="12"/>
    <x v="12"/>
    <x v="0"/>
    <x v="7"/>
    <x v="7"/>
    <n v="19.5"/>
    <n v="0"/>
    <n v="0"/>
    <n v="0"/>
  </r>
  <r>
    <x v="10"/>
    <x v="0"/>
    <x v="10"/>
    <x v="10"/>
    <x v="1"/>
    <x v="6"/>
    <x v="8"/>
    <x v="8"/>
    <x v="0"/>
    <x v="5"/>
    <x v="5"/>
    <n v="1.4000000000000004"/>
    <n v="0"/>
    <n v="0"/>
    <n v="0"/>
  </r>
  <r>
    <x v="10"/>
    <x v="0"/>
    <x v="10"/>
    <x v="10"/>
    <x v="1"/>
    <x v="4"/>
    <x v="14"/>
    <x v="14"/>
    <x v="0"/>
    <x v="7"/>
    <x v="7"/>
    <n v="2.4000000000000026"/>
    <n v="0"/>
    <n v="0"/>
    <n v="0"/>
  </r>
  <r>
    <x v="10"/>
    <x v="0"/>
    <x v="10"/>
    <x v="10"/>
    <x v="1"/>
    <x v="4"/>
    <x v="14"/>
    <x v="14"/>
    <x v="0"/>
    <x v="5"/>
    <x v="5"/>
    <n v="86.899999999999977"/>
    <n v="0"/>
    <n v="0"/>
    <n v="0"/>
  </r>
  <r>
    <x v="10"/>
    <x v="0"/>
    <x v="10"/>
    <x v="10"/>
    <x v="1"/>
    <x v="4"/>
    <x v="5"/>
    <x v="5"/>
    <x v="0"/>
    <x v="7"/>
    <x v="7"/>
    <n v="12.9"/>
    <n v="0"/>
    <n v="0"/>
    <n v="0"/>
  </r>
  <r>
    <x v="10"/>
    <x v="0"/>
    <x v="10"/>
    <x v="10"/>
    <x v="1"/>
    <x v="5"/>
    <x v="7"/>
    <x v="7"/>
    <x v="0"/>
    <x v="12"/>
    <x v="12"/>
    <n v="0.10000000000000009"/>
    <n v="0"/>
    <n v="0"/>
    <n v="0"/>
  </r>
  <r>
    <x v="10"/>
    <x v="0"/>
    <x v="10"/>
    <x v="10"/>
    <x v="1"/>
    <x v="4"/>
    <x v="9"/>
    <x v="9"/>
    <x v="0"/>
    <x v="2"/>
    <x v="2"/>
    <n v="1.1000000000000001"/>
    <n v="0"/>
    <n v="0"/>
    <n v="0"/>
  </r>
  <r>
    <x v="10"/>
    <x v="0"/>
    <x v="10"/>
    <x v="10"/>
    <x v="1"/>
    <x v="5"/>
    <x v="7"/>
    <x v="7"/>
    <x v="0"/>
    <x v="4"/>
    <x v="4"/>
    <n v="9.6499999999999986"/>
    <n v="0"/>
    <n v="0"/>
    <n v="0"/>
  </r>
  <r>
    <x v="10"/>
    <x v="0"/>
    <x v="10"/>
    <x v="10"/>
    <x v="1"/>
    <x v="4"/>
    <x v="5"/>
    <x v="5"/>
    <x v="0"/>
    <x v="1"/>
    <x v="1"/>
    <n v="223.07400000000004"/>
    <n v="0"/>
    <n v="0"/>
    <n v="0"/>
  </r>
  <r>
    <x v="10"/>
    <x v="0"/>
    <x v="10"/>
    <x v="10"/>
    <x v="1"/>
    <x v="6"/>
    <x v="11"/>
    <x v="11"/>
    <x v="0"/>
    <x v="4"/>
    <x v="4"/>
    <n v="0.20000000000000018"/>
    <n v="0"/>
    <n v="0"/>
    <n v="0"/>
  </r>
  <r>
    <x v="10"/>
    <x v="0"/>
    <x v="10"/>
    <x v="10"/>
    <x v="1"/>
    <x v="8"/>
    <x v="12"/>
    <x v="12"/>
    <x v="0"/>
    <x v="2"/>
    <x v="2"/>
    <n v="10.768000000000002"/>
    <n v="0"/>
    <n v="0"/>
    <n v="0"/>
  </r>
  <r>
    <x v="10"/>
    <x v="0"/>
    <x v="10"/>
    <x v="10"/>
    <x v="1"/>
    <x v="4"/>
    <x v="9"/>
    <x v="9"/>
    <x v="0"/>
    <x v="1"/>
    <x v="1"/>
    <n v="182.39599999999996"/>
    <n v="0"/>
    <n v="0"/>
    <n v="0"/>
  </r>
  <r>
    <x v="10"/>
    <x v="0"/>
    <x v="10"/>
    <x v="10"/>
    <x v="1"/>
    <x v="9"/>
    <x v="13"/>
    <x v="13"/>
    <x v="0"/>
    <x v="1"/>
    <x v="1"/>
    <n v="286.024"/>
    <n v="0"/>
    <n v="0"/>
    <n v="0"/>
  </r>
  <r>
    <x v="10"/>
    <x v="0"/>
    <x v="10"/>
    <x v="10"/>
    <x v="1"/>
    <x v="4"/>
    <x v="5"/>
    <x v="5"/>
    <x v="0"/>
    <x v="6"/>
    <x v="6"/>
    <n v="2.8999999999999995"/>
    <n v="1.7"/>
    <n v="2"/>
    <n v="0"/>
  </r>
  <r>
    <x v="10"/>
    <x v="0"/>
    <x v="10"/>
    <x v="10"/>
    <x v="1"/>
    <x v="4"/>
    <x v="9"/>
    <x v="9"/>
    <x v="0"/>
    <x v="5"/>
    <x v="5"/>
    <n v="45.3"/>
    <n v="6.4"/>
    <n v="6"/>
    <n v="0"/>
  </r>
  <r>
    <x v="10"/>
    <x v="0"/>
    <x v="10"/>
    <x v="10"/>
    <x v="1"/>
    <x v="5"/>
    <x v="6"/>
    <x v="6"/>
    <x v="0"/>
    <x v="3"/>
    <x v="3"/>
    <n v="110.53600000000004"/>
    <n v="219.50000000000003"/>
    <n v="210"/>
    <n v="462.79999999999995"/>
  </r>
  <r>
    <x v="10"/>
    <x v="0"/>
    <x v="10"/>
    <x v="10"/>
    <x v="1"/>
    <x v="5"/>
    <x v="7"/>
    <x v="7"/>
    <x v="0"/>
    <x v="3"/>
    <x v="3"/>
    <n v="113.12"/>
    <n v="7.7"/>
    <n v="7"/>
    <n v="63"/>
  </r>
  <r>
    <x v="10"/>
    <x v="0"/>
    <x v="10"/>
    <x v="10"/>
    <x v="1"/>
    <x v="3"/>
    <x v="4"/>
    <x v="4"/>
    <x v="0"/>
    <x v="3"/>
    <x v="3"/>
    <n v="171.26600000000002"/>
    <n v="5.8"/>
    <n v="6"/>
    <n v="39.4"/>
  </r>
  <r>
    <x v="10"/>
    <x v="0"/>
    <x v="10"/>
    <x v="10"/>
    <x v="1"/>
    <x v="3"/>
    <x v="4"/>
    <x v="4"/>
    <x v="0"/>
    <x v="1"/>
    <x v="1"/>
    <n v="41.89999999999997"/>
    <n v="44.5"/>
    <n v="45"/>
    <n v="26.7"/>
  </r>
  <r>
    <x v="10"/>
    <x v="0"/>
    <x v="10"/>
    <x v="10"/>
    <x v="1"/>
    <x v="9"/>
    <x v="13"/>
    <x v="13"/>
    <x v="0"/>
    <x v="12"/>
    <x v="12"/>
    <n v="2.0659999999999972"/>
    <n v="12.4"/>
    <n v="12"/>
    <n v="0"/>
  </r>
  <r>
    <x v="10"/>
    <x v="0"/>
    <x v="10"/>
    <x v="10"/>
    <x v="1"/>
    <x v="4"/>
    <x v="5"/>
    <x v="5"/>
    <x v="0"/>
    <x v="4"/>
    <x v="4"/>
    <n v="1.65"/>
    <n v="2.1"/>
    <n v="2"/>
    <n v="0"/>
  </r>
  <r>
    <x v="10"/>
    <x v="0"/>
    <x v="10"/>
    <x v="10"/>
    <x v="1"/>
    <x v="21"/>
    <x v="30"/>
    <x v="30"/>
    <x v="0"/>
    <x v="2"/>
    <x v="2"/>
    <n v="2.8999999999999995"/>
    <n v="3.6"/>
    <n v="3"/>
    <n v="7.1"/>
  </r>
  <r>
    <x v="10"/>
    <x v="0"/>
    <x v="10"/>
    <x v="10"/>
    <x v="1"/>
    <x v="3"/>
    <x v="4"/>
    <x v="4"/>
    <x v="0"/>
    <x v="5"/>
    <x v="5"/>
    <n v="32.551999999999992"/>
    <n v="3.1"/>
    <n v="3"/>
    <n v="3.1"/>
  </r>
  <r>
    <x v="10"/>
    <x v="0"/>
    <x v="10"/>
    <x v="10"/>
    <x v="1"/>
    <x v="7"/>
    <x v="10"/>
    <x v="10"/>
    <x v="0"/>
    <x v="4"/>
    <x v="4"/>
    <n v="22.79999999999999"/>
    <n v="4.0999999999999996"/>
    <n v="4"/>
    <n v="6.7"/>
  </r>
  <r>
    <x v="10"/>
    <x v="0"/>
    <x v="10"/>
    <x v="10"/>
    <x v="1"/>
    <x v="7"/>
    <x v="10"/>
    <x v="10"/>
    <x v="0"/>
    <x v="2"/>
    <x v="2"/>
    <n v="99.201999999999984"/>
    <n v="232"/>
    <n v="224"/>
    <n v="321.7"/>
  </r>
  <r>
    <x v="10"/>
    <x v="0"/>
    <x v="10"/>
    <x v="10"/>
    <x v="1"/>
    <x v="6"/>
    <x v="8"/>
    <x v="8"/>
    <x v="0"/>
    <x v="7"/>
    <x v="7"/>
    <n v="4.0999999999999988"/>
    <n v="7.2"/>
    <n v="7"/>
    <n v="0"/>
  </r>
  <r>
    <x v="10"/>
    <x v="0"/>
    <x v="10"/>
    <x v="10"/>
    <x v="1"/>
    <x v="3"/>
    <x v="4"/>
    <x v="4"/>
    <x v="0"/>
    <x v="7"/>
    <x v="7"/>
    <n v="25.759999999999994"/>
    <n v="10.7"/>
    <n v="11"/>
    <n v="3.5"/>
  </r>
  <r>
    <x v="10"/>
    <x v="0"/>
    <x v="10"/>
    <x v="10"/>
    <x v="1"/>
    <x v="3"/>
    <x v="4"/>
    <x v="4"/>
    <x v="0"/>
    <x v="8"/>
    <x v="8"/>
    <n v="68.641999999999996"/>
    <n v="32"/>
    <n v="32"/>
    <n v="9.3000000000000007"/>
  </r>
  <r>
    <x v="10"/>
    <x v="0"/>
    <x v="10"/>
    <x v="10"/>
    <x v="1"/>
    <x v="6"/>
    <x v="11"/>
    <x v="11"/>
    <x v="0"/>
    <x v="7"/>
    <x v="7"/>
    <n v="50.704000000000008"/>
    <n v="10.7"/>
    <n v="10"/>
    <n v="0"/>
  </r>
  <r>
    <x v="10"/>
    <x v="0"/>
    <x v="10"/>
    <x v="10"/>
    <x v="1"/>
    <x v="6"/>
    <x v="8"/>
    <x v="8"/>
    <x v="0"/>
    <x v="3"/>
    <x v="3"/>
    <n v="57.475999999999999"/>
    <n v="28.8"/>
    <n v="28"/>
    <n v="0"/>
  </r>
  <r>
    <x v="10"/>
    <x v="0"/>
    <x v="10"/>
    <x v="10"/>
    <x v="1"/>
    <x v="6"/>
    <x v="8"/>
    <x v="8"/>
    <x v="0"/>
    <x v="1"/>
    <x v="1"/>
    <n v="85.257999999999967"/>
    <n v="76.8"/>
    <n v="75"/>
    <n v="65.5"/>
  </r>
  <r>
    <x v="10"/>
    <x v="0"/>
    <x v="10"/>
    <x v="10"/>
    <x v="1"/>
    <x v="4"/>
    <x v="14"/>
    <x v="14"/>
    <x v="0"/>
    <x v="1"/>
    <x v="1"/>
    <n v="739.47599999999989"/>
    <n v="149.6"/>
    <n v="147"/>
    <n v="111"/>
  </r>
  <r>
    <x v="10"/>
    <x v="0"/>
    <x v="10"/>
    <x v="10"/>
    <x v="1"/>
    <x v="5"/>
    <x v="6"/>
    <x v="6"/>
    <x v="0"/>
    <x v="5"/>
    <x v="5"/>
    <n v="327.36799999999999"/>
    <n v="25.6"/>
    <n v="26"/>
    <n v="29.299999999999997"/>
  </r>
  <r>
    <x v="10"/>
    <x v="0"/>
    <x v="10"/>
    <x v="10"/>
    <x v="1"/>
    <x v="5"/>
    <x v="6"/>
    <x v="6"/>
    <x v="0"/>
    <x v="2"/>
    <x v="2"/>
    <n v="91.289999999999992"/>
    <n v="79.7"/>
    <n v="75"/>
    <n v="45.7"/>
  </r>
  <r>
    <x v="10"/>
    <x v="0"/>
    <x v="10"/>
    <x v="10"/>
    <x v="1"/>
    <x v="6"/>
    <x v="11"/>
    <x v="11"/>
    <x v="0"/>
    <x v="3"/>
    <x v="3"/>
    <n v="250.3"/>
    <n v="19.100000000000001"/>
    <n v="18"/>
    <n v="40.4"/>
  </r>
  <r>
    <x v="10"/>
    <x v="0"/>
    <x v="10"/>
    <x v="10"/>
    <x v="1"/>
    <x v="6"/>
    <x v="11"/>
    <x v="11"/>
    <x v="0"/>
    <x v="2"/>
    <x v="2"/>
    <n v="40.388000000000005"/>
    <n v="7.3"/>
    <n v="7"/>
    <n v="14.2"/>
  </r>
  <r>
    <x v="10"/>
    <x v="0"/>
    <x v="10"/>
    <x v="10"/>
    <x v="1"/>
    <x v="9"/>
    <x v="13"/>
    <x v="13"/>
    <x v="0"/>
    <x v="3"/>
    <x v="3"/>
    <n v="348.88000000000011"/>
    <n v="231"/>
    <n v="225"/>
    <n v="11.1"/>
  </r>
  <r>
    <x v="10"/>
    <x v="0"/>
    <x v="10"/>
    <x v="10"/>
    <x v="1"/>
    <x v="4"/>
    <x v="5"/>
    <x v="5"/>
    <x v="0"/>
    <x v="5"/>
    <x v="5"/>
    <n v="157.70000000000002"/>
    <n v="22.4"/>
    <n v="22"/>
    <n v="0"/>
  </r>
  <r>
    <x v="10"/>
    <x v="0"/>
    <x v="10"/>
    <x v="10"/>
    <x v="1"/>
    <x v="5"/>
    <x v="6"/>
    <x v="6"/>
    <x v="0"/>
    <x v="7"/>
    <x v="7"/>
    <n v="101.85399999999993"/>
    <n v="590.70000000000005"/>
    <n v="574"/>
    <n v="70.8"/>
  </r>
  <r>
    <x v="10"/>
    <x v="0"/>
    <x v="10"/>
    <x v="10"/>
    <x v="1"/>
    <x v="8"/>
    <x v="12"/>
    <x v="12"/>
    <x v="0"/>
    <x v="1"/>
    <x v="1"/>
    <n v="416.88599999999991"/>
    <n v="28.3"/>
    <n v="27"/>
    <n v="62.7"/>
  </r>
  <r>
    <x v="10"/>
    <x v="0"/>
    <x v="10"/>
    <x v="10"/>
    <x v="1"/>
    <x v="5"/>
    <x v="7"/>
    <x v="7"/>
    <x v="0"/>
    <x v="5"/>
    <x v="5"/>
    <n v="99.100000000000009"/>
    <n v="6.4"/>
    <n v="6"/>
    <n v="0"/>
  </r>
  <r>
    <x v="10"/>
    <x v="0"/>
    <x v="10"/>
    <x v="10"/>
    <x v="1"/>
    <x v="5"/>
    <x v="7"/>
    <x v="7"/>
    <x v="0"/>
    <x v="2"/>
    <x v="2"/>
    <n v="8.7340000000000018"/>
    <n v="12.8"/>
    <n v="12"/>
    <n v="4.3"/>
  </r>
  <r>
    <x v="10"/>
    <x v="0"/>
    <x v="10"/>
    <x v="10"/>
    <x v="1"/>
    <x v="4"/>
    <x v="5"/>
    <x v="5"/>
    <x v="0"/>
    <x v="2"/>
    <x v="2"/>
    <n v="44.670000000000016"/>
    <n v="85.5"/>
    <n v="82"/>
    <n v="81.099999999999994"/>
  </r>
  <r>
    <x v="10"/>
    <x v="0"/>
    <x v="10"/>
    <x v="10"/>
    <x v="1"/>
    <x v="5"/>
    <x v="6"/>
    <x v="6"/>
    <x v="0"/>
    <x v="6"/>
    <x v="6"/>
    <n v="341.8859999999998"/>
    <n v="65.599999999999994"/>
    <n v="61"/>
    <n v="150.50000000000003"/>
  </r>
  <r>
    <x v="10"/>
    <x v="0"/>
    <x v="10"/>
    <x v="10"/>
    <x v="1"/>
    <x v="5"/>
    <x v="6"/>
    <x v="6"/>
    <x v="0"/>
    <x v="4"/>
    <x v="4"/>
    <n v="112.7"/>
    <n v="20.700000000000003"/>
    <n v="20"/>
    <n v="94.5"/>
  </r>
  <r>
    <x v="10"/>
    <x v="0"/>
    <x v="10"/>
    <x v="10"/>
    <x v="1"/>
    <x v="5"/>
    <x v="6"/>
    <x v="6"/>
    <x v="0"/>
    <x v="1"/>
    <x v="1"/>
    <n v="34.344000000000037"/>
    <n v="40.299999999999997"/>
    <n v="39"/>
    <n v="105.5"/>
  </r>
  <r>
    <x v="10"/>
    <x v="0"/>
    <x v="10"/>
    <x v="10"/>
    <x v="1"/>
    <x v="8"/>
    <x v="12"/>
    <x v="12"/>
    <x v="0"/>
    <x v="3"/>
    <x v="3"/>
    <n v="177.06400000000008"/>
    <n v="202.3"/>
    <n v="195"/>
    <n v="27.5"/>
  </r>
  <r>
    <x v="10"/>
    <x v="0"/>
    <x v="10"/>
    <x v="10"/>
    <x v="1"/>
    <x v="4"/>
    <x v="5"/>
    <x v="5"/>
    <x v="0"/>
    <x v="3"/>
    <x v="3"/>
    <n v="68.466000000000008"/>
    <n v="117.4"/>
    <n v="114"/>
    <n v="0"/>
  </r>
  <r>
    <x v="10"/>
    <x v="0"/>
    <x v="10"/>
    <x v="10"/>
    <x v="1"/>
    <x v="4"/>
    <x v="14"/>
    <x v="14"/>
    <x v="0"/>
    <x v="3"/>
    <x v="3"/>
    <n v="218.36599999999999"/>
    <n v="105.69999999999999"/>
    <n v="103"/>
    <n v="12.4"/>
  </r>
  <r>
    <x v="10"/>
    <x v="0"/>
    <x v="10"/>
    <x v="10"/>
    <x v="2"/>
    <x v="18"/>
    <x v="23"/>
    <x v="23"/>
    <x v="0"/>
    <x v="7"/>
    <x v="7"/>
    <n v="19.300000000000004"/>
    <n v="0"/>
    <n v="0"/>
    <n v="0"/>
  </r>
  <r>
    <x v="10"/>
    <x v="0"/>
    <x v="10"/>
    <x v="10"/>
    <x v="2"/>
    <x v="18"/>
    <x v="23"/>
    <x v="23"/>
    <x v="0"/>
    <x v="9"/>
    <x v="9"/>
    <n v="12"/>
    <n v="0"/>
    <n v="0"/>
    <n v="0"/>
  </r>
  <r>
    <x v="10"/>
    <x v="0"/>
    <x v="10"/>
    <x v="10"/>
    <x v="2"/>
    <x v="18"/>
    <x v="23"/>
    <x v="23"/>
    <x v="0"/>
    <x v="3"/>
    <x v="3"/>
    <n v="5.5"/>
    <n v="0"/>
    <n v="0"/>
    <n v="0"/>
  </r>
  <r>
    <x v="10"/>
    <x v="0"/>
    <x v="10"/>
    <x v="10"/>
    <x v="2"/>
    <x v="12"/>
    <x v="27"/>
    <x v="27"/>
    <x v="0"/>
    <x v="0"/>
    <x v="0"/>
    <n v="33.6"/>
    <n v="0"/>
    <n v="0"/>
    <n v="0"/>
  </r>
  <r>
    <x v="10"/>
    <x v="0"/>
    <x v="10"/>
    <x v="10"/>
    <x v="2"/>
    <x v="14"/>
    <x v="19"/>
    <x v="19"/>
    <x v="0"/>
    <x v="3"/>
    <x v="3"/>
    <n v="80.8"/>
    <n v="0"/>
    <n v="0"/>
    <n v="0"/>
  </r>
  <r>
    <x v="10"/>
    <x v="0"/>
    <x v="10"/>
    <x v="10"/>
    <x v="2"/>
    <x v="18"/>
    <x v="29"/>
    <x v="29"/>
    <x v="0"/>
    <x v="12"/>
    <x v="12"/>
    <n v="5.3"/>
    <n v="0"/>
    <n v="0"/>
    <n v="0"/>
  </r>
  <r>
    <x v="10"/>
    <x v="0"/>
    <x v="10"/>
    <x v="10"/>
    <x v="2"/>
    <x v="11"/>
    <x v="16"/>
    <x v="16"/>
    <x v="0"/>
    <x v="5"/>
    <x v="5"/>
    <n v="0.70000000000000018"/>
    <n v="0"/>
    <n v="0"/>
    <n v="0"/>
  </r>
  <r>
    <x v="10"/>
    <x v="0"/>
    <x v="10"/>
    <x v="10"/>
    <x v="2"/>
    <x v="12"/>
    <x v="27"/>
    <x v="27"/>
    <x v="0"/>
    <x v="12"/>
    <x v="12"/>
    <n v="0.70000000000000018"/>
    <n v="0"/>
    <n v="0"/>
    <n v="0"/>
  </r>
  <r>
    <x v="10"/>
    <x v="0"/>
    <x v="10"/>
    <x v="10"/>
    <x v="2"/>
    <x v="15"/>
    <x v="20"/>
    <x v="20"/>
    <x v="0"/>
    <x v="5"/>
    <x v="5"/>
    <n v="6.2999999999999963"/>
    <n v="0"/>
    <n v="0"/>
    <n v="0"/>
  </r>
  <r>
    <x v="10"/>
    <x v="0"/>
    <x v="10"/>
    <x v="10"/>
    <x v="2"/>
    <x v="12"/>
    <x v="27"/>
    <x v="27"/>
    <x v="0"/>
    <x v="3"/>
    <x v="3"/>
    <n v="136.6"/>
    <n v="0"/>
    <n v="0"/>
    <n v="0"/>
  </r>
  <r>
    <x v="10"/>
    <x v="0"/>
    <x v="10"/>
    <x v="10"/>
    <x v="2"/>
    <x v="14"/>
    <x v="19"/>
    <x v="19"/>
    <x v="0"/>
    <x v="12"/>
    <x v="12"/>
    <n v="0"/>
    <n v="0"/>
    <n v="0"/>
    <n v="0"/>
  </r>
  <r>
    <x v="10"/>
    <x v="0"/>
    <x v="10"/>
    <x v="10"/>
    <x v="2"/>
    <x v="13"/>
    <x v="18"/>
    <x v="18"/>
    <x v="0"/>
    <x v="12"/>
    <x v="12"/>
    <n v="0.1899999999999995"/>
    <n v="0"/>
    <n v="0"/>
    <n v="0"/>
  </r>
  <r>
    <x v="10"/>
    <x v="0"/>
    <x v="10"/>
    <x v="10"/>
    <x v="2"/>
    <x v="16"/>
    <x v="21"/>
    <x v="21"/>
    <x v="0"/>
    <x v="0"/>
    <x v="0"/>
    <n v="136.70000000000002"/>
    <n v="0"/>
    <n v="0"/>
    <n v="0"/>
  </r>
  <r>
    <x v="10"/>
    <x v="0"/>
    <x v="10"/>
    <x v="10"/>
    <x v="2"/>
    <x v="20"/>
    <x v="26"/>
    <x v="26"/>
    <x v="0"/>
    <x v="7"/>
    <x v="7"/>
    <n v="4.2000000000000037"/>
    <n v="0"/>
    <n v="0"/>
    <n v="0"/>
  </r>
  <r>
    <x v="10"/>
    <x v="0"/>
    <x v="10"/>
    <x v="10"/>
    <x v="2"/>
    <x v="18"/>
    <x v="23"/>
    <x v="23"/>
    <x v="0"/>
    <x v="5"/>
    <x v="5"/>
    <n v="0.10999999999999999"/>
    <n v="0"/>
    <n v="0"/>
    <n v="0"/>
  </r>
  <r>
    <x v="10"/>
    <x v="0"/>
    <x v="10"/>
    <x v="10"/>
    <x v="2"/>
    <x v="18"/>
    <x v="23"/>
    <x v="23"/>
    <x v="0"/>
    <x v="4"/>
    <x v="4"/>
    <n v="0"/>
    <n v="0"/>
    <n v="0"/>
    <n v="0"/>
  </r>
  <r>
    <x v="10"/>
    <x v="0"/>
    <x v="10"/>
    <x v="10"/>
    <x v="2"/>
    <x v="18"/>
    <x v="23"/>
    <x v="23"/>
    <x v="0"/>
    <x v="8"/>
    <x v="8"/>
    <n v="0.20000000000000007"/>
    <n v="0"/>
    <n v="0"/>
    <n v="0"/>
  </r>
  <r>
    <x v="10"/>
    <x v="0"/>
    <x v="10"/>
    <x v="10"/>
    <x v="2"/>
    <x v="10"/>
    <x v="28"/>
    <x v="28"/>
    <x v="0"/>
    <x v="8"/>
    <x v="8"/>
    <n v="41.499999999999964"/>
    <n v="0"/>
    <n v="0"/>
    <n v="0"/>
  </r>
  <r>
    <x v="10"/>
    <x v="0"/>
    <x v="10"/>
    <x v="10"/>
    <x v="2"/>
    <x v="17"/>
    <x v="22"/>
    <x v="22"/>
    <x v="0"/>
    <x v="7"/>
    <x v="7"/>
    <n v="1.8959999999999997"/>
    <n v="0"/>
    <n v="0"/>
    <n v="0"/>
  </r>
  <r>
    <x v="10"/>
    <x v="0"/>
    <x v="10"/>
    <x v="10"/>
    <x v="2"/>
    <x v="19"/>
    <x v="25"/>
    <x v="25"/>
    <x v="0"/>
    <x v="7"/>
    <x v="7"/>
    <n v="39.492000000000004"/>
    <n v="0"/>
    <n v="0"/>
    <n v="0"/>
  </r>
  <r>
    <x v="10"/>
    <x v="0"/>
    <x v="10"/>
    <x v="10"/>
    <x v="2"/>
    <x v="13"/>
    <x v="18"/>
    <x v="18"/>
    <x v="0"/>
    <x v="5"/>
    <x v="5"/>
    <n v="1.6999999999999997"/>
    <n v="0"/>
    <n v="0"/>
    <n v="0"/>
  </r>
  <r>
    <x v="10"/>
    <x v="0"/>
    <x v="10"/>
    <x v="10"/>
    <x v="2"/>
    <x v="16"/>
    <x v="21"/>
    <x v="21"/>
    <x v="0"/>
    <x v="3"/>
    <x v="3"/>
    <n v="72.775999999999996"/>
    <n v="0"/>
    <n v="0"/>
    <n v="0"/>
  </r>
  <r>
    <x v="10"/>
    <x v="0"/>
    <x v="10"/>
    <x v="10"/>
    <x v="2"/>
    <x v="12"/>
    <x v="17"/>
    <x v="17"/>
    <x v="0"/>
    <x v="7"/>
    <x v="7"/>
    <n v="74.570000000000007"/>
    <n v="0"/>
    <n v="0"/>
    <n v="0"/>
  </r>
  <r>
    <x v="10"/>
    <x v="0"/>
    <x v="10"/>
    <x v="10"/>
    <x v="2"/>
    <x v="19"/>
    <x v="25"/>
    <x v="25"/>
    <x v="0"/>
    <x v="4"/>
    <x v="4"/>
    <n v="9.5860000000000003"/>
    <n v="0"/>
    <n v="0"/>
    <n v="0"/>
  </r>
  <r>
    <x v="10"/>
    <x v="0"/>
    <x v="10"/>
    <x v="10"/>
    <x v="2"/>
    <x v="13"/>
    <x v="18"/>
    <x v="18"/>
    <x v="0"/>
    <x v="7"/>
    <x v="7"/>
    <n v="38.5"/>
    <n v="0"/>
    <n v="0"/>
    <n v="0"/>
  </r>
  <r>
    <x v="10"/>
    <x v="0"/>
    <x v="10"/>
    <x v="10"/>
    <x v="2"/>
    <x v="11"/>
    <x v="16"/>
    <x v="16"/>
    <x v="0"/>
    <x v="7"/>
    <x v="7"/>
    <n v="11.596"/>
    <n v="0"/>
    <n v="0"/>
    <n v="0"/>
  </r>
  <r>
    <x v="10"/>
    <x v="0"/>
    <x v="10"/>
    <x v="10"/>
    <x v="2"/>
    <x v="11"/>
    <x v="16"/>
    <x v="16"/>
    <x v="0"/>
    <x v="4"/>
    <x v="4"/>
    <n v="16.7"/>
    <n v="0"/>
    <n v="0"/>
    <n v="0"/>
  </r>
  <r>
    <x v="10"/>
    <x v="0"/>
    <x v="10"/>
    <x v="10"/>
    <x v="2"/>
    <x v="18"/>
    <x v="23"/>
    <x v="23"/>
    <x v="0"/>
    <x v="6"/>
    <x v="6"/>
    <n v="19.5"/>
    <n v="0"/>
    <n v="0"/>
    <n v="0"/>
  </r>
  <r>
    <x v="10"/>
    <x v="0"/>
    <x v="10"/>
    <x v="10"/>
    <x v="2"/>
    <x v="12"/>
    <x v="17"/>
    <x v="17"/>
    <x v="0"/>
    <x v="12"/>
    <x v="12"/>
    <n v="1.0000000000000002"/>
    <n v="0"/>
    <n v="0"/>
    <n v="0"/>
  </r>
  <r>
    <x v="10"/>
    <x v="0"/>
    <x v="10"/>
    <x v="10"/>
    <x v="2"/>
    <x v="10"/>
    <x v="15"/>
    <x v="15"/>
    <x v="0"/>
    <x v="6"/>
    <x v="6"/>
    <n v="18.33400000000001"/>
    <n v="0"/>
    <n v="0"/>
    <n v="0"/>
  </r>
  <r>
    <x v="10"/>
    <x v="0"/>
    <x v="10"/>
    <x v="10"/>
    <x v="2"/>
    <x v="12"/>
    <x v="17"/>
    <x v="17"/>
    <x v="0"/>
    <x v="0"/>
    <x v="0"/>
    <n v="184.71799999999999"/>
    <n v="0"/>
    <n v="0"/>
    <n v="0"/>
  </r>
  <r>
    <x v="10"/>
    <x v="0"/>
    <x v="10"/>
    <x v="10"/>
    <x v="2"/>
    <x v="13"/>
    <x v="18"/>
    <x v="18"/>
    <x v="0"/>
    <x v="1"/>
    <x v="1"/>
    <n v="10.645999999999999"/>
    <n v="0"/>
    <n v="0"/>
    <n v="0"/>
  </r>
  <r>
    <x v="10"/>
    <x v="0"/>
    <x v="10"/>
    <x v="10"/>
    <x v="2"/>
    <x v="20"/>
    <x v="26"/>
    <x v="26"/>
    <x v="0"/>
    <x v="0"/>
    <x v="0"/>
    <n v="31.999999999999993"/>
    <n v="0"/>
    <n v="0"/>
    <n v="0"/>
  </r>
  <r>
    <x v="10"/>
    <x v="0"/>
    <x v="10"/>
    <x v="10"/>
    <x v="2"/>
    <x v="14"/>
    <x v="19"/>
    <x v="19"/>
    <x v="0"/>
    <x v="4"/>
    <x v="4"/>
    <n v="61.000000000000007"/>
    <n v="0"/>
    <n v="0"/>
    <n v="0"/>
  </r>
  <r>
    <x v="10"/>
    <x v="0"/>
    <x v="10"/>
    <x v="10"/>
    <x v="2"/>
    <x v="16"/>
    <x v="21"/>
    <x v="21"/>
    <x v="0"/>
    <x v="4"/>
    <x v="4"/>
    <n v="4.2"/>
    <n v="0"/>
    <n v="0"/>
    <n v="0"/>
  </r>
  <r>
    <x v="10"/>
    <x v="0"/>
    <x v="10"/>
    <x v="10"/>
    <x v="2"/>
    <x v="10"/>
    <x v="24"/>
    <x v="24"/>
    <x v="0"/>
    <x v="0"/>
    <x v="0"/>
    <n v="128.35200000000003"/>
    <n v="0"/>
    <n v="0"/>
    <n v="0"/>
  </r>
  <r>
    <x v="10"/>
    <x v="0"/>
    <x v="10"/>
    <x v="10"/>
    <x v="2"/>
    <x v="19"/>
    <x v="25"/>
    <x v="25"/>
    <x v="0"/>
    <x v="1"/>
    <x v="1"/>
    <n v="29.733999999999991"/>
    <n v="0"/>
    <n v="0"/>
    <n v="0"/>
  </r>
  <r>
    <x v="10"/>
    <x v="0"/>
    <x v="10"/>
    <x v="10"/>
    <x v="2"/>
    <x v="18"/>
    <x v="29"/>
    <x v="29"/>
    <x v="0"/>
    <x v="2"/>
    <x v="2"/>
    <n v="10.900000000000004"/>
    <n v="0"/>
    <n v="0"/>
    <n v="0"/>
  </r>
  <r>
    <x v="10"/>
    <x v="0"/>
    <x v="10"/>
    <x v="10"/>
    <x v="2"/>
    <x v="13"/>
    <x v="18"/>
    <x v="18"/>
    <x v="0"/>
    <x v="2"/>
    <x v="2"/>
    <n v="15.175999999999995"/>
    <n v="0"/>
    <n v="0"/>
    <n v="0"/>
  </r>
  <r>
    <x v="10"/>
    <x v="0"/>
    <x v="10"/>
    <x v="10"/>
    <x v="2"/>
    <x v="10"/>
    <x v="24"/>
    <x v="24"/>
    <x v="0"/>
    <x v="3"/>
    <x v="3"/>
    <n v="50.827999999999996"/>
    <n v="6.7"/>
    <n v="6"/>
    <n v="13.600000000000001"/>
  </r>
  <r>
    <x v="10"/>
    <x v="0"/>
    <x v="10"/>
    <x v="10"/>
    <x v="2"/>
    <x v="17"/>
    <x v="22"/>
    <x v="22"/>
    <x v="0"/>
    <x v="4"/>
    <x v="4"/>
    <n v="36.93"/>
    <n v="12.4"/>
    <n v="12"/>
    <n v="13.7"/>
  </r>
  <r>
    <x v="10"/>
    <x v="0"/>
    <x v="10"/>
    <x v="10"/>
    <x v="2"/>
    <x v="18"/>
    <x v="23"/>
    <x v="23"/>
    <x v="0"/>
    <x v="2"/>
    <x v="2"/>
    <n v="4.4539999999999997"/>
    <n v="0.1"/>
    <n v="0"/>
    <n v="0.1"/>
  </r>
  <r>
    <x v="10"/>
    <x v="0"/>
    <x v="10"/>
    <x v="10"/>
    <x v="2"/>
    <x v="19"/>
    <x v="25"/>
    <x v="25"/>
    <x v="0"/>
    <x v="8"/>
    <x v="8"/>
    <n v="59.931999999999988"/>
    <n v="6.2"/>
    <n v="6"/>
    <n v="3"/>
  </r>
  <r>
    <x v="10"/>
    <x v="0"/>
    <x v="10"/>
    <x v="10"/>
    <x v="2"/>
    <x v="18"/>
    <x v="29"/>
    <x v="29"/>
    <x v="0"/>
    <x v="4"/>
    <x v="4"/>
    <n v="33.527999999999992"/>
    <n v="12"/>
    <n v="12"/>
    <n v="33.6"/>
  </r>
  <r>
    <x v="10"/>
    <x v="0"/>
    <x v="10"/>
    <x v="10"/>
    <x v="2"/>
    <x v="18"/>
    <x v="29"/>
    <x v="29"/>
    <x v="0"/>
    <x v="9"/>
    <x v="9"/>
    <n v="2.3019999999999996"/>
    <n v="22.4"/>
    <n v="22"/>
    <n v="0"/>
  </r>
  <r>
    <x v="10"/>
    <x v="0"/>
    <x v="10"/>
    <x v="10"/>
    <x v="2"/>
    <x v="17"/>
    <x v="22"/>
    <x v="22"/>
    <x v="0"/>
    <x v="3"/>
    <x v="3"/>
    <n v="60.763999999999946"/>
    <n v="96.4"/>
    <n v="93"/>
    <n v="72.800000000000011"/>
  </r>
  <r>
    <x v="10"/>
    <x v="0"/>
    <x v="10"/>
    <x v="10"/>
    <x v="2"/>
    <x v="13"/>
    <x v="18"/>
    <x v="18"/>
    <x v="0"/>
    <x v="3"/>
    <x v="3"/>
    <n v="29.846"/>
    <n v="2.2000000000000002"/>
    <n v="2"/>
    <n v="6.8"/>
  </r>
  <r>
    <x v="10"/>
    <x v="0"/>
    <x v="10"/>
    <x v="10"/>
    <x v="2"/>
    <x v="13"/>
    <x v="18"/>
    <x v="18"/>
    <x v="0"/>
    <x v="0"/>
    <x v="0"/>
    <n v="62.824000000000055"/>
    <n v="22.4"/>
    <n v="22"/>
    <n v="45.4"/>
  </r>
  <r>
    <x v="10"/>
    <x v="0"/>
    <x v="10"/>
    <x v="10"/>
    <x v="2"/>
    <x v="16"/>
    <x v="21"/>
    <x v="21"/>
    <x v="0"/>
    <x v="2"/>
    <x v="2"/>
    <n v="0.88800000000000012"/>
    <n v="3.6"/>
    <n v="4"/>
    <n v="0"/>
  </r>
  <r>
    <x v="10"/>
    <x v="0"/>
    <x v="10"/>
    <x v="10"/>
    <x v="2"/>
    <x v="15"/>
    <x v="20"/>
    <x v="20"/>
    <x v="0"/>
    <x v="2"/>
    <x v="2"/>
    <n v="39.827999999999996"/>
    <n v="3.6"/>
    <n v="4"/>
    <n v="21"/>
  </r>
  <r>
    <x v="10"/>
    <x v="0"/>
    <x v="10"/>
    <x v="10"/>
    <x v="2"/>
    <x v="12"/>
    <x v="17"/>
    <x v="17"/>
    <x v="0"/>
    <x v="1"/>
    <x v="1"/>
    <n v="70.078000000000003"/>
    <n v="2"/>
    <n v="2"/>
    <n v="4.0999999999999996"/>
  </r>
  <r>
    <x v="10"/>
    <x v="0"/>
    <x v="10"/>
    <x v="10"/>
    <x v="2"/>
    <x v="14"/>
    <x v="19"/>
    <x v="19"/>
    <x v="0"/>
    <x v="6"/>
    <x v="6"/>
    <n v="69.192000000000021"/>
    <n v="27"/>
    <n v="27"/>
    <n v="50.5"/>
  </r>
  <r>
    <x v="10"/>
    <x v="0"/>
    <x v="10"/>
    <x v="10"/>
    <x v="2"/>
    <x v="11"/>
    <x v="16"/>
    <x v="16"/>
    <x v="0"/>
    <x v="2"/>
    <x v="2"/>
    <n v="9.6880000000000006"/>
    <n v="5.5"/>
    <n v="5"/>
    <n v="5.3"/>
  </r>
  <r>
    <x v="10"/>
    <x v="0"/>
    <x v="10"/>
    <x v="10"/>
    <x v="2"/>
    <x v="10"/>
    <x v="15"/>
    <x v="15"/>
    <x v="0"/>
    <x v="9"/>
    <x v="9"/>
    <n v="23.751999999999995"/>
    <n v="27.1"/>
    <n v="27"/>
    <n v="54.300000000000004"/>
  </r>
  <r>
    <x v="10"/>
    <x v="0"/>
    <x v="10"/>
    <x v="10"/>
    <x v="2"/>
    <x v="10"/>
    <x v="15"/>
    <x v="15"/>
    <x v="0"/>
    <x v="3"/>
    <x v="3"/>
    <n v="41.581999999999994"/>
    <n v="6.7"/>
    <n v="6"/>
    <n v="2.5"/>
  </r>
  <r>
    <x v="10"/>
    <x v="0"/>
    <x v="10"/>
    <x v="10"/>
    <x v="2"/>
    <x v="10"/>
    <x v="15"/>
    <x v="15"/>
    <x v="0"/>
    <x v="4"/>
    <x v="4"/>
    <n v="39.328000000000017"/>
    <n v="6.2"/>
    <n v="6"/>
    <n v="7"/>
  </r>
  <r>
    <x v="10"/>
    <x v="0"/>
    <x v="10"/>
    <x v="10"/>
    <x v="2"/>
    <x v="10"/>
    <x v="15"/>
    <x v="15"/>
    <x v="0"/>
    <x v="0"/>
    <x v="0"/>
    <n v="174.85399999999996"/>
    <n v="40.299999999999997"/>
    <n v="38"/>
    <n v="59.5"/>
  </r>
  <r>
    <x v="10"/>
    <x v="0"/>
    <x v="10"/>
    <x v="10"/>
    <x v="2"/>
    <x v="10"/>
    <x v="15"/>
    <x v="15"/>
    <x v="0"/>
    <x v="12"/>
    <x v="12"/>
    <n v="2.5179999999999998"/>
    <n v="3.5999999999999996"/>
    <n v="3"/>
    <n v="5.3000000000000007"/>
  </r>
  <r>
    <x v="10"/>
    <x v="0"/>
    <x v="10"/>
    <x v="10"/>
    <x v="2"/>
    <x v="10"/>
    <x v="15"/>
    <x v="15"/>
    <x v="0"/>
    <x v="5"/>
    <x v="5"/>
    <n v="21.154000000000003"/>
    <n v="80"/>
    <n v="78"/>
    <n v="59.2"/>
  </r>
  <r>
    <x v="10"/>
    <x v="0"/>
    <x v="10"/>
    <x v="10"/>
    <x v="2"/>
    <x v="10"/>
    <x v="15"/>
    <x v="15"/>
    <x v="0"/>
    <x v="2"/>
    <x v="2"/>
    <n v="6.7440000000000015"/>
    <n v="9.1"/>
    <n v="9"/>
    <n v="10.199999999999999"/>
  </r>
  <r>
    <x v="10"/>
    <x v="0"/>
    <x v="10"/>
    <x v="10"/>
    <x v="2"/>
    <x v="20"/>
    <x v="26"/>
    <x v="26"/>
    <x v="0"/>
    <x v="4"/>
    <x v="4"/>
    <n v="9.3179999999999996"/>
    <n v="0.89999999999999991"/>
    <n v="1"/>
    <n v="5.3000000000000007"/>
  </r>
  <r>
    <x v="10"/>
    <x v="0"/>
    <x v="10"/>
    <x v="10"/>
    <x v="2"/>
    <x v="20"/>
    <x v="26"/>
    <x v="26"/>
    <x v="0"/>
    <x v="2"/>
    <x v="2"/>
    <n v="1.2999999999999998"/>
    <n v="1.1000000000000001"/>
    <n v="0"/>
    <n v="4.6000000000000005"/>
  </r>
  <r>
    <x v="10"/>
    <x v="0"/>
    <x v="10"/>
    <x v="10"/>
    <x v="2"/>
    <x v="10"/>
    <x v="24"/>
    <x v="24"/>
    <x v="0"/>
    <x v="9"/>
    <x v="9"/>
    <n v="159.45600000000005"/>
    <n v="67.199999999999989"/>
    <n v="64"/>
    <n v="111.80000000000001"/>
  </r>
  <r>
    <x v="10"/>
    <x v="0"/>
    <x v="10"/>
    <x v="10"/>
    <x v="2"/>
    <x v="14"/>
    <x v="19"/>
    <x v="19"/>
    <x v="0"/>
    <x v="9"/>
    <x v="9"/>
    <n v="135.67599999999999"/>
    <n v="60.999999999999993"/>
    <n v="59"/>
    <n v="128.80000000000001"/>
  </r>
  <r>
    <x v="10"/>
    <x v="0"/>
    <x v="10"/>
    <x v="10"/>
    <x v="2"/>
    <x v="14"/>
    <x v="19"/>
    <x v="19"/>
    <x v="0"/>
    <x v="2"/>
    <x v="2"/>
    <n v="126.46799999999996"/>
    <n v="37.200000000000003"/>
    <n v="38"/>
    <n v="30.1"/>
  </r>
  <r>
    <x v="10"/>
    <x v="0"/>
    <x v="10"/>
    <x v="10"/>
    <x v="2"/>
    <x v="11"/>
    <x v="16"/>
    <x v="16"/>
    <x v="0"/>
    <x v="8"/>
    <x v="8"/>
    <n v="15.699999999999998"/>
    <n v="3.1"/>
    <n v="3"/>
    <n v="0"/>
  </r>
  <r>
    <x v="10"/>
    <x v="0"/>
    <x v="10"/>
    <x v="10"/>
    <x v="2"/>
    <x v="11"/>
    <x v="16"/>
    <x v="16"/>
    <x v="0"/>
    <x v="1"/>
    <x v="1"/>
    <n v="71"/>
    <n v="8"/>
    <n v="8"/>
    <n v="47"/>
  </r>
  <r>
    <x v="10"/>
    <x v="0"/>
    <x v="10"/>
    <x v="10"/>
    <x v="2"/>
    <x v="10"/>
    <x v="28"/>
    <x v="28"/>
    <x v="0"/>
    <x v="4"/>
    <x v="4"/>
    <n v="34.244000000000014"/>
    <n v="49.7"/>
    <n v="48"/>
    <n v="8.4"/>
  </r>
  <r>
    <x v="10"/>
    <x v="0"/>
    <x v="10"/>
    <x v="10"/>
    <x v="2"/>
    <x v="10"/>
    <x v="28"/>
    <x v="28"/>
    <x v="0"/>
    <x v="12"/>
    <x v="12"/>
    <n v="5.1479999999999997"/>
    <n v="24.6"/>
    <n v="23"/>
    <n v="15.899999999999999"/>
  </r>
  <r>
    <x v="10"/>
    <x v="0"/>
    <x v="10"/>
    <x v="10"/>
    <x v="2"/>
    <x v="18"/>
    <x v="29"/>
    <x v="29"/>
    <x v="0"/>
    <x v="6"/>
    <x v="6"/>
    <n v="38.832000000000001"/>
    <n v="29.2"/>
    <n v="27"/>
    <n v="34.299999999999997"/>
  </r>
  <r>
    <x v="10"/>
    <x v="0"/>
    <x v="10"/>
    <x v="10"/>
    <x v="2"/>
    <x v="18"/>
    <x v="29"/>
    <x v="29"/>
    <x v="0"/>
    <x v="3"/>
    <x v="3"/>
    <n v="92.685999999999979"/>
    <n v="13.4"/>
    <n v="13"/>
    <n v="45"/>
  </r>
  <r>
    <x v="10"/>
    <x v="0"/>
    <x v="10"/>
    <x v="10"/>
    <x v="2"/>
    <x v="17"/>
    <x v="22"/>
    <x v="22"/>
    <x v="0"/>
    <x v="9"/>
    <x v="9"/>
    <n v="116.62400000000001"/>
    <n v="44.900000000000006"/>
    <n v="44"/>
    <n v="87.6"/>
  </r>
  <r>
    <x v="10"/>
    <x v="0"/>
    <x v="10"/>
    <x v="10"/>
    <x v="2"/>
    <x v="17"/>
    <x v="22"/>
    <x v="22"/>
    <x v="0"/>
    <x v="12"/>
    <x v="12"/>
    <n v="3.9000000000000004"/>
    <n v="14.9"/>
    <n v="14"/>
    <n v="59.6"/>
  </r>
  <r>
    <x v="10"/>
    <x v="0"/>
    <x v="10"/>
    <x v="10"/>
    <x v="2"/>
    <x v="20"/>
    <x v="26"/>
    <x v="26"/>
    <x v="0"/>
    <x v="6"/>
    <x v="6"/>
    <n v="34.226000000000006"/>
    <n v="20.100000000000001"/>
    <n v="19"/>
    <n v="0"/>
  </r>
  <r>
    <x v="10"/>
    <x v="0"/>
    <x v="10"/>
    <x v="10"/>
    <x v="2"/>
    <x v="12"/>
    <x v="27"/>
    <x v="27"/>
    <x v="0"/>
    <x v="6"/>
    <x v="6"/>
    <n v="337.38799999999981"/>
    <n v="642.19999999999982"/>
    <n v="620"/>
    <n v="222.4"/>
  </r>
  <r>
    <x v="10"/>
    <x v="0"/>
    <x v="10"/>
    <x v="10"/>
    <x v="2"/>
    <x v="11"/>
    <x v="16"/>
    <x v="16"/>
    <x v="0"/>
    <x v="9"/>
    <x v="9"/>
    <n v="54.533999999999992"/>
    <n v="20.3"/>
    <n v="19"/>
    <n v="36.200000000000003"/>
  </r>
  <r>
    <x v="10"/>
    <x v="0"/>
    <x v="10"/>
    <x v="10"/>
    <x v="2"/>
    <x v="11"/>
    <x v="16"/>
    <x v="16"/>
    <x v="0"/>
    <x v="6"/>
    <x v="6"/>
    <n v="26.305999999999973"/>
    <n v="148.1"/>
    <n v="144"/>
    <n v="71.5"/>
  </r>
  <r>
    <x v="10"/>
    <x v="0"/>
    <x v="10"/>
    <x v="10"/>
    <x v="2"/>
    <x v="11"/>
    <x v="16"/>
    <x v="16"/>
    <x v="0"/>
    <x v="3"/>
    <x v="3"/>
    <n v="25.815999999999999"/>
    <n v="44.9"/>
    <n v="43"/>
    <n v="0"/>
  </r>
  <r>
    <x v="10"/>
    <x v="0"/>
    <x v="10"/>
    <x v="10"/>
    <x v="2"/>
    <x v="11"/>
    <x v="16"/>
    <x v="16"/>
    <x v="0"/>
    <x v="0"/>
    <x v="0"/>
    <n v="230.96999999999997"/>
    <n v="40.299999999999997"/>
    <n v="38"/>
    <n v="52.400000000000006"/>
  </r>
  <r>
    <x v="10"/>
    <x v="0"/>
    <x v="10"/>
    <x v="10"/>
    <x v="2"/>
    <x v="15"/>
    <x v="20"/>
    <x v="20"/>
    <x v="0"/>
    <x v="6"/>
    <x v="6"/>
    <n v="1.5"/>
    <n v="6.8"/>
    <n v="5.3"/>
    <n v="0"/>
  </r>
  <r>
    <x v="10"/>
    <x v="0"/>
    <x v="10"/>
    <x v="10"/>
    <x v="2"/>
    <x v="16"/>
    <x v="21"/>
    <x v="21"/>
    <x v="0"/>
    <x v="6"/>
    <x v="6"/>
    <n v="80.3"/>
    <n v="36"/>
    <n v="36"/>
    <n v="29.3"/>
  </r>
  <r>
    <x v="10"/>
    <x v="0"/>
    <x v="10"/>
    <x v="10"/>
    <x v="2"/>
    <x v="20"/>
    <x v="26"/>
    <x v="26"/>
    <x v="0"/>
    <x v="9"/>
    <x v="9"/>
    <n v="94.800000000000011"/>
    <n v="31.200000000000003"/>
    <n v="30"/>
    <n v="34.799999999999997"/>
  </r>
  <r>
    <x v="10"/>
    <x v="0"/>
    <x v="10"/>
    <x v="10"/>
    <x v="2"/>
    <x v="20"/>
    <x v="26"/>
    <x v="26"/>
    <x v="0"/>
    <x v="5"/>
    <x v="5"/>
    <n v="28.899999999999991"/>
    <n v="28.799999999999997"/>
    <n v="28"/>
    <n v="14"/>
  </r>
  <r>
    <x v="10"/>
    <x v="0"/>
    <x v="10"/>
    <x v="10"/>
    <x v="2"/>
    <x v="12"/>
    <x v="17"/>
    <x v="17"/>
    <x v="0"/>
    <x v="4"/>
    <x v="4"/>
    <n v="25.649999999999995"/>
    <n v="14.600000000000001"/>
    <n v="14"/>
    <n v="25"/>
  </r>
  <r>
    <x v="10"/>
    <x v="0"/>
    <x v="10"/>
    <x v="10"/>
    <x v="2"/>
    <x v="12"/>
    <x v="17"/>
    <x v="17"/>
    <x v="0"/>
    <x v="8"/>
    <x v="8"/>
    <n v="33.120000000000012"/>
    <n v="4.3"/>
    <n v="4"/>
    <n v="8.8999999999999986"/>
  </r>
  <r>
    <x v="10"/>
    <x v="0"/>
    <x v="10"/>
    <x v="10"/>
    <x v="2"/>
    <x v="14"/>
    <x v="19"/>
    <x v="19"/>
    <x v="0"/>
    <x v="0"/>
    <x v="0"/>
    <n v="40.799999999999983"/>
    <n v="72"/>
    <n v="70"/>
    <n v="110.19999999999999"/>
  </r>
  <r>
    <x v="10"/>
    <x v="0"/>
    <x v="10"/>
    <x v="10"/>
    <x v="2"/>
    <x v="17"/>
    <x v="22"/>
    <x v="22"/>
    <x v="0"/>
    <x v="6"/>
    <x v="6"/>
    <n v="246.4820000000002"/>
    <n v="130"/>
    <n v="124"/>
    <n v="238.79999999999995"/>
  </r>
  <r>
    <x v="10"/>
    <x v="0"/>
    <x v="10"/>
    <x v="10"/>
    <x v="2"/>
    <x v="17"/>
    <x v="22"/>
    <x v="22"/>
    <x v="0"/>
    <x v="5"/>
    <x v="5"/>
    <n v="37.456000000000024"/>
    <n v="54.399999999999991"/>
    <n v="52"/>
    <n v="70"/>
  </r>
  <r>
    <x v="10"/>
    <x v="0"/>
    <x v="10"/>
    <x v="10"/>
    <x v="2"/>
    <x v="17"/>
    <x v="22"/>
    <x v="22"/>
    <x v="0"/>
    <x v="2"/>
    <x v="2"/>
    <n v="19.270000000000003"/>
    <n v="24"/>
    <n v="23"/>
    <n v="29"/>
  </r>
  <r>
    <x v="10"/>
    <x v="0"/>
    <x v="10"/>
    <x v="10"/>
    <x v="2"/>
    <x v="15"/>
    <x v="20"/>
    <x v="20"/>
    <x v="0"/>
    <x v="3"/>
    <x v="3"/>
    <n v="3.4000000000000021"/>
    <n v="49.3"/>
    <n v="48"/>
    <n v="20.2"/>
  </r>
  <r>
    <x v="10"/>
    <x v="0"/>
    <x v="10"/>
    <x v="10"/>
    <x v="2"/>
    <x v="12"/>
    <x v="17"/>
    <x v="17"/>
    <x v="0"/>
    <x v="6"/>
    <x v="6"/>
    <n v="394.68000000000012"/>
    <n v="221.60000000000002"/>
    <n v="218"/>
    <n v="293.7"/>
  </r>
  <r>
    <x v="10"/>
    <x v="0"/>
    <x v="10"/>
    <x v="10"/>
    <x v="2"/>
    <x v="12"/>
    <x v="17"/>
    <x v="17"/>
    <x v="0"/>
    <x v="3"/>
    <x v="3"/>
    <n v="255.02600000000001"/>
    <n v="332.2"/>
    <n v="322"/>
    <n v="311.5"/>
  </r>
  <r>
    <x v="10"/>
    <x v="0"/>
    <x v="10"/>
    <x v="10"/>
    <x v="2"/>
    <x v="12"/>
    <x v="17"/>
    <x v="17"/>
    <x v="0"/>
    <x v="2"/>
    <x v="2"/>
    <n v="138.208"/>
    <n v="138.79999999999998"/>
    <n v="135"/>
    <n v="18.600000000000001"/>
  </r>
  <r>
    <x v="10"/>
    <x v="0"/>
    <x v="10"/>
    <x v="10"/>
    <x v="2"/>
    <x v="12"/>
    <x v="27"/>
    <x v="27"/>
    <x v="0"/>
    <x v="4"/>
    <x v="4"/>
    <n v="130.20400000000001"/>
    <n v="29"/>
    <n v="28"/>
    <n v="570.30000000000007"/>
  </r>
  <r>
    <x v="10"/>
    <x v="0"/>
    <x v="10"/>
    <x v="10"/>
    <x v="2"/>
    <x v="12"/>
    <x v="27"/>
    <x v="27"/>
    <x v="0"/>
    <x v="2"/>
    <x v="2"/>
    <n v="161.57999999999996"/>
    <n v="367.20000000000005"/>
    <n v="357"/>
    <n v="69"/>
  </r>
  <r>
    <x v="10"/>
    <x v="0"/>
    <x v="10"/>
    <x v="10"/>
    <x v="2"/>
    <x v="10"/>
    <x v="24"/>
    <x v="24"/>
    <x v="0"/>
    <x v="6"/>
    <x v="6"/>
    <n v="109.14600000000003"/>
    <n v="38"/>
    <n v="37"/>
    <n v="62.699999999999996"/>
  </r>
  <r>
    <x v="10"/>
    <x v="0"/>
    <x v="10"/>
    <x v="10"/>
    <x v="2"/>
    <x v="10"/>
    <x v="24"/>
    <x v="24"/>
    <x v="0"/>
    <x v="5"/>
    <x v="5"/>
    <n v="172.28399999999991"/>
    <n v="191.89999999999998"/>
    <n v="185"/>
    <n v="106.3"/>
  </r>
  <r>
    <x v="10"/>
    <x v="0"/>
    <x v="10"/>
    <x v="10"/>
    <x v="2"/>
    <x v="10"/>
    <x v="24"/>
    <x v="24"/>
    <x v="0"/>
    <x v="4"/>
    <x v="4"/>
    <n v="20.686"/>
    <n v="20.6"/>
    <n v="20"/>
    <n v="24.099999999999998"/>
  </r>
  <r>
    <x v="10"/>
    <x v="0"/>
    <x v="10"/>
    <x v="10"/>
    <x v="2"/>
    <x v="10"/>
    <x v="24"/>
    <x v="24"/>
    <x v="0"/>
    <x v="2"/>
    <x v="2"/>
    <n v="21.26400000000001"/>
    <n v="22"/>
    <n v="21"/>
    <n v="24.099999999999998"/>
  </r>
  <r>
    <x v="10"/>
    <x v="0"/>
    <x v="10"/>
    <x v="10"/>
    <x v="2"/>
    <x v="19"/>
    <x v="25"/>
    <x v="25"/>
    <x v="0"/>
    <x v="6"/>
    <x v="6"/>
    <n v="36.30599999999999"/>
    <n v="18"/>
    <n v="16"/>
    <n v="22.500000000000004"/>
  </r>
  <r>
    <x v="10"/>
    <x v="0"/>
    <x v="10"/>
    <x v="10"/>
    <x v="2"/>
    <x v="19"/>
    <x v="25"/>
    <x v="25"/>
    <x v="0"/>
    <x v="5"/>
    <x v="5"/>
    <n v="45.096000000000004"/>
    <n v="32"/>
    <n v="32"/>
    <n v="89.000000000000014"/>
  </r>
  <r>
    <x v="10"/>
    <x v="0"/>
    <x v="10"/>
    <x v="10"/>
    <x v="2"/>
    <x v="19"/>
    <x v="25"/>
    <x v="25"/>
    <x v="0"/>
    <x v="2"/>
    <x v="2"/>
    <n v="8.6000000000002297E-2"/>
    <n v="5.4"/>
    <n v="6"/>
    <n v="7.3"/>
  </r>
  <r>
    <x v="10"/>
    <x v="0"/>
    <x v="10"/>
    <x v="10"/>
    <x v="2"/>
    <x v="10"/>
    <x v="28"/>
    <x v="28"/>
    <x v="0"/>
    <x v="6"/>
    <x v="6"/>
    <n v="67.471999999999994"/>
    <n v="33.6"/>
    <n v="31"/>
    <n v="25.1"/>
  </r>
  <r>
    <x v="10"/>
    <x v="0"/>
    <x v="10"/>
    <x v="10"/>
    <x v="2"/>
    <x v="10"/>
    <x v="28"/>
    <x v="28"/>
    <x v="0"/>
    <x v="5"/>
    <x v="5"/>
    <n v="1190.7219999999998"/>
    <n v="278.40000000000003"/>
    <n v="276"/>
    <n v="619.5"/>
  </r>
  <r>
    <x v="10"/>
    <x v="0"/>
    <x v="10"/>
    <x v="10"/>
    <x v="2"/>
    <x v="10"/>
    <x v="28"/>
    <x v="28"/>
    <x v="0"/>
    <x v="3"/>
    <x v="3"/>
    <n v="177.08400000000003"/>
    <n v="63"/>
    <n v="60"/>
    <n v="75.400000000000006"/>
  </r>
  <r>
    <x v="10"/>
    <x v="0"/>
    <x v="10"/>
    <x v="10"/>
    <x v="2"/>
    <x v="13"/>
    <x v="18"/>
    <x v="18"/>
    <x v="0"/>
    <x v="9"/>
    <x v="9"/>
    <n v="34.345999999999989"/>
    <n v="66.3"/>
    <n v="64"/>
    <n v="39.5"/>
  </r>
  <r>
    <x v="10"/>
    <x v="0"/>
    <x v="10"/>
    <x v="10"/>
    <x v="2"/>
    <x v="13"/>
    <x v="18"/>
    <x v="18"/>
    <x v="0"/>
    <x v="6"/>
    <x v="6"/>
    <n v="45.721999999999994"/>
    <n v="6.8"/>
    <n v="6"/>
    <n v="11.6"/>
  </r>
  <r>
    <x v="10"/>
    <x v="0"/>
    <x v="10"/>
    <x v="10"/>
    <x v="2"/>
    <x v="17"/>
    <x v="22"/>
    <x v="22"/>
    <x v="0"/>
    <x v="0"/>
    <x v="0"/>
    <n v="127.59800000000001"/>
    <n v="199.3"/>
    <n v="191"/>
    <n v="375"/>
  </r>
  <r>
    <x v="10"/>
    <x v="0"/>
    <x v="10"/>
    <x v="10"/>
    <x v="2"/>
    <x v="15"/>
    <x v="20"/>
    <x v="20"/>
    <x v="0"/>
    <x v="4"/>
    <x v="4"/>
    <n v="2.1279999999999992"/>
    <n v="10.899999999999999"/>
    <n v="10"/>
    <n v="8.4"/>
  </r>
  <r>
    <x v="10"/>
    <x v="0"/>
    <x v="10"/>
    <x v="10"/>
    <x v="0"/>
    <x v="23"/>
    <x v="32"/>
    <x v="32"/>
    <x v="1"/>
    <x v="10"/>
    <x v="10"/>
    <n v="1.044"/>
    <n v="0"/>
    <n v="0"/>
    <n v="0"/>
  </r>
  <r>
    <x v="10"/>
    <x v="0"/>
    <x v="10"/>
    <x v="10"/>
    <x v="0"/>
    <x v="2"/>
    <x v="3"/>
    <x v="3"/>
    <x v="1"/>
    <x v="10"/>
    <x v="10"/>
    <n v="0.89999999999999902"/>
    <n v="0"/>
    <n v="0"/>
    <n v="0"/>
  </r>
  <r>
    <x v="10"/>
    <x v="0"/>
    <x v="10"/>
    <x v="10"/>
    <x v="0"/>
    <x v="22"/>
    <x v="31"/>
    <x v="31"/>
    <x v="1"/>
    <x v="10"/>
    <x v="10"/>
    <n v="2.8599999999999985"/>
    <n v="0"/>
    <n v="0"/>
    <n v="0"/>
  </r>
  <r>
    <x v="10"/>
    <x v="0"/>
    <x v="10"/>
    <x v="10"/>
    <x v="0"/>
    <x v="0"/>
    <x v="0"/>
    <x v="0"/>
    <x v="1"/>
    <x v="10"/>
    <x v="10"/>
    <n v="17.688000000000002"/>
    <n v="0"/>
    <n v="0"/>
    <n v="0"/>
  </r>
  <r>
    <x v="10"/>
    <x v="0"/>
    <x v="10"/>
    <x v="10"/>
    <x v="0"/>
    <x v="22"/>
    <x v="31"/>
    <x v="31"/>
    <x v="1"/>
    <x v="11"/>
    <x v="11"/>
    <n v="11"/>
    <n v="125.6"/>
    <n v="124"/>
    <n v="223.3"/>
  </r>
  <r>
    <x v="10"/>
    <x v="0"/>
    <x v="10"/>
    <x v="10"/>
    <x v="0"/>
    <x v="1"/>
    <x v="1"/>
    <x v="1"/>
    <x v="1"/>
    <x v="11"/>
    <x v="11"/>
    <n v="143.61999999999998"/>
    <n v="193.00000000000003"/>
    <n v="186"/>
    <n v="506.8"/>
  </r>
  <r>
    <x v="10"/>
    <x v="0"/>
    <x v="10"/>
    <x v="10"/>
    <x v="0"/>
    <x v="2"/>
    <x v="3"/>
    <x v="3"/>
    <x v="1"/>
    <x v="11"/>
    <x v="11"/>
    <n v="7.6999999999999957"/>
    <n v="62.8"/>
    <n v="60"/>
    <n v="60.3"/>
  </r>
  <r>
    <x v="10"/>
    <x v="0"/>
    <x v="10"/>
    <x v="10"/>
    <x v="0"/>
    <x v="1"/>
    <x v="2"/>
    <x v="2"/>
    <x v="1"/>
    <x v="11"/>
    <x v="11"/>
    <n v="166.8"/>
    <n v="98.800000000000011"/>
    <n v="97"/>
    <n v="236.1"/>
  </r>
  <r>
    <x v="10"/>
    <x v="0"/>
    <x v="10"/>
    <x v="10"/>
    <x v="0"/>
    <x v="0"/>
    <x v="0"/>
    <x v="0"/>
    <x v="1"/>
    <x v="11"/>
    <x v="11"/>
    <n v="496.81"/>
    <n v="148.19999999999999"/>
    <n v="144"/>
    <n v="251"/>
  </r>
  <r>
    <x v="10"/>
    <x v="0"/>
    <x v="10"/>
    <x v="10"/>
    <x v="1"/>
    <x v="21"/>
    <x v="30"/>
    <x v="30"/>
    <x v="1"/>
    <x v="11"/>
    <x v="11"/>
    <n v="21.8"/>
    <n v="0"/>
    <n v="0"/>
    <n v="0"/>
  </r>
  <r>
    <x v="10"/>
    <x v="0"/>
    <x v="10"/>
    <x v="10"/>
    <x v="1"/>
    <x v="6"/>
    <x v="8"/>
    <x v="8"/>
    <x v="1"/>
    <x v="10"/>
    <x v="10"/>
    <n v="8.918000000000001"/>
    <n v="0"/>
    <n v="0"/>
    <n v="0"/>
  </r>
  <r>
    <x v="10"/>
    <x v="0"/>
    <x v="10"/>
    <x v="10"/>
    <x v="1"/>
    <x v="5"/>
    <x v="6"/>
    <x v="6"/>
    <x v="1"/>
    <x v="11"/>
    <x v="11"/>
    <n v="409.73400000000004"/>
    <n v="0"/>
    <n v="0"/>
    <n v="0"/>
  </r>
  <r>
    <x v="10"/>
    <x v="0"/>
    <x v="10"/>
    <x v="10"/>
    <x v="1"/>
    <x v="3"/>
    <x v="4"/>
    <x v="4"/>
    <x v="1"/>
    <x v="10"/>
    <x v="10"/>
    <n v="10.100000000000001"/>
    <n v="0"/>
    <n v="0"/>
    <n v="0"/>
  </r>
  <r>
    <x v="10"/>
    <x v="0"/>
    <x v="10"/>
    <x v="10"/>
    <x v="1"/>
    <x v="4"/>
    <x v="5"/>
    <x v="5"/>
    <x v="1"/>
    <x v="10"/>
    <x v="10"/>
    <n v="39.800000000000011"/>
    <n v="0"/>
    <n v="0"/>
    <n v="0"/>
  </r>
  <r>
    <x v="10"/>
    <x v="0"/>
    <x v="10"/>
    <x v="10"/>
    <x v="1"/>
    <x v="4"/>
    <x v="9"/>
    <x v="9"/>
    <x v="1"/>
    <x v="10"/>
    <x v="10"/>
    <n v="20.256000000000007"/>
    <n v="0"/>
    <n v="0"/>
    <n v="0"/>
  </r>
  <r>
    <x v="10"/>
    <x v="0"/>
    <x v="10"/>
    <x v="10"/>
    <x v="1"/>
    <x v="4"/>
    <x v="14"/>
    <x v="14"/>
    <x v="1"/>
    <x v="10"/>
    <x v="10"/>
    <n v="19.474000000000004"/>
    <n v="0"/>
    <n v="0"/>
    <n v="0"/>
  </r>
  <r>
    <x v="10"/>
    <x v="0"/>
    <x v="10"/>
    <x v="10"/>
    <x v="1"/>
    <x v="6"/>
    <x v="11"/>
    <x v="11"/>
    <x v="1"/>
    <x v="10"/>
    <x v="10"/>
    <n v="68.700000000000017"/>
    <n v="0"/>
    <n v="0"/>
    <n v="0"/>
  </r>
  <r>
    <x v="10"/>
    <x v="0"/>
    <x v="10"/>
    <x v="10"/>
    <x v="1"/>
    <x v="21"/>
    <x v="30"/>
    <x v="30"/>
    <x v="1"/>
    <x v="10"/>
    <x v="10"/>
    <n v="3.3000000000000007"/>
    <n v="0"/>
    <n v="0"/>
    <n v="0"/>
  </r>
  <r>
    <x v="10"/>
    <x v="0"/>
    <x v="10"/>
    <x v="10"/>
    <x v="1"/>
    <x v="8"/>
    <x v="12"/>
    <x v="12"/>
    <x v="1"/>
    <x v="10"/>
    <x v="10"/>
    <n v="95.358000000000004"/>
    <n v="0"/>
    <n v="0"/>
    <n v="0"/>
  </r>
  <r>
    <x v="10"/>
    <x v="0"/>
    <x v="10"/>
    <x v="10"/>
    <x v="1"/>
    <x v="9"/>
    <x v="13"/>
    <x v="13"/>
    <x v="1"/>
    <x v="10"/>
    <x v="10"/>
    <n v="23.1"/>
    <n v="0"/>
    <n v="0"/>
    <n v="0"/>
  </r>
  <r>
    <x v="10"/>
    <x v="0"/>
    <x v="10"/>
    <x v="10"/>
    <x v="1"/>
    <x v="5"/>
    <x v="6"/>
    <x v="6"/>
    <x v="1"/>
    <x v="10"/>
    <x v="10"/>
    <n v="183.38599999999997"/>
    <n v="0"/>
    <n v="0"/>
    <n v="0"/>
  </r>
  <r>
    <x v="10"/>
    <x v="0"/>
    <x v="10"/>
    <x v="10"/>
    <x v="1"/>
    <x v="5"/>
    <x v="7"/>
    <x v="7"/>
    <x v="1"/>
    <x v="10"/>
    <x v="10"/>
    <n v="131.13400000000001"/>
    <n v="0"/>
    <n v="0"/>
    <n v="0"/>
  </r>
  <r>
    <x v="10"/>
    <x v="0"/>
    <x v="10"/>
    <x v="10"/>
    <x v="1"/>
    <x v="3"/>
    <x v="4"/>
    <x v="4"/>
    <x v="1"/>
    <x v="11"/>
    <x v="11"/>
    <n v="2.2999999999999972"/>
    <n v="0"/>
    <n v="0"/>
    <n v="0"/>
  </r>
  <r>
    <x v="10"/>
    <x v="0"/>
    <x v="10"/>
    <x v="10"/>
    <x v="1"/>
    <x v="5"/>
    <x v="7"/>
    <x v="7"/>
    <x v="1"/>
    <x v="11"/>
    <x v="11"/>
    <n v="2"/>
    <n v="0"/>
    <n v="0"/>
    <n v="0"/>
  </r>
  <r>
    <x v="10"/>
    <x v="0"/>
    <x v="10"/>
    <x v="10"/>
    <x v="1"/>
    <x v="9"/>
    <x v="13"/>
    <x v="13"/>
    <x v="1"/>
    <x v="11"/>
    <x v="11"/>
    <n v="23.5"/>
    <n v="98.8"/>
    <n v="95"/>
    <n v="56.8"/>
  </r>
  <r>
    <x v="10"/>
    <x v="0"/>
    <x v="10"/>
    <x v="10"/>
    <x v="2"/>
    <x v="18"/>
    <x v="23"/>
    <x v="23"/>
    <x v="1"/>
    <x v="10"/>
    <x v="10"/>
    <n v="1.2159999999999997"/>
    <n v="0"/>
    <n v="0"/>
    <n v="0"/>
  </r>
  <r>
    <x v="10"/>
    <x v="0"/>
    <x v="10"/>
    <x v="10"/>
    <x v="2"/>
    <x v="20"/>
    <x v="26"/>
    <x v="26"/>
    <x v="1"/>
    <x v="10"/>
    <x v="10"/>
    <n v="1.2999999999999994"/>
    <n v="0"/>
    <n v="0"/>
    <n v="0"/>
  </r>
  <r>
    <x v="10"/>
    <x v="0"/>
    <x v="10"/>
    <x v="10"/>
    <x v="2"/>
    <x v="16"/>
    <x v="21"/>
    <x v="21"/>
    <x v="1"/>
    <x v="11"/>
    <x v="11"/>
    <n v="0.74400000000001043"/>
    <n v="0"/>
    <n v="0"/>
    <n v="0"/>
  </r>
  <r>
    <x v="10"/>
    <x v="0"/>
    <x v="10"/>
    <x v="10"/>
    <x v="2"/>
    <x v="10"/>
    <x v="15"/>
    <x v="15"/>
    <x v="1"/>
    <x v="11"/>
    <x v="11"/>
    <n v="55.244"/>
    <n v="0"/>
    <n v="0"/>
    <n v="0"/>
  </r>
  <r>
    <x v="10"/>
    <x v="0"/>
    <x v="10"/>
    <x v="10"/>
    <x v="2"/>
    <x v="19"/>
    <x v="25"/>
    <x v="25"/>
    <x v="1"/>
    <x v="11"/>
    <x v="11"/>
    <n v="9.4999999999999982"/>
    <n v="0"/>
    <n v="0"/>
    <n v="0"/>
  </r>
  <r>
    <x v="10"/>
    <x v="0"/>
    <x v="10"/>
    <x v="10"/>
    <x v="2"/>
    <x v="19"/>
    <x v="25"/>
    <x v="25"/>
    <x v="1"/>
    <x v="10"/>
    <x v="10"/>
    <n v="5.3479999999999981"/>
    <n v="1.8"/>
    <n v="2"/>
    <n v="0"/>
  </r>
  <r>
    <x v="10"/>
    <x v="0"/>
    <x v="10"/>
    <x v="10"/>
    <x v="2"/>
    <x v="12"/>
    <x v="27"/>
    <x v="27"/>
    <x v="1"/>
    <x v="11"/>
    <x v="11"/>
    <n v="23.399999999999991"/>
    <n v="148.19999999999999"/>
    <n v="142"/>
    <n v="286.29999999999995"/>
  </r>
  <r>
    <x v="10"/>
    <x v="0"/>
    <x v="10"/>
    <x v="10"/>
    <x v="2"/>
    <x v="13"/>
    <x v="18"/>
    <x v="18"/>
    <x v="1"/>
    <x v="11"/>
    <x v="11"/>
    <n v="155.6160000000001"/>
    <n v="49.4"/>
    <n v="49"/>
    <n v="285.10000000000002"/>
  </r>
  <r>
    <x v="10"/>
    <x v="0"/>
    <x v="10"/>
    <x v="10"/>
    <x v="2"/>
    <x v="20"/>
    <x v="26"/>
    <x v="26"/>
    <x v="1"/>
    <x v="11"/>
    <x v="11"/>
    <n v="409.82799999999992"/>
    <n v="13.4"/>
    <n v="13"/>
    <n v="19.399999999999999"/>
  </r>
  <r>
    <x v="10"/>
    <x v="0"/>
    <x v="10"/>
    <x v="10"/>
    <x v="2"/>
    <x v="10"/>
    <x v="28"/>
    <x v="28"/>
    <x v="1"/>
    <x v="11"/>
    <x v="11"/>
    <n v="80.650000000000034"/>
    <n v="464.60000000000008"/>
    <n v="457"/>
    <n v="939.2"/>
  </r>
  <r>
    <x v="10"/>
    <x v="0"/>
    <x v="10"/>
    <x v="10"/>
    <x v="2"/>
    <x v="14"/>
    <x v="19"/>
    <x v="19"/>
    <x v="1"/>
    <x v="11"/>
    <x v="11"/>
    <n v="201.79200000000012"/>
    <n v="208.89999999999998"/>
    <n v="199"/>
    <n v="381.4"/>
  </r>
  <r>
    <x v="11"/>
    <x v="0"/>
    <x v="11"/>
    <x v="11"/>
    <x v="0"/>
    <x v="22"/>
    <x v="31"/>
    <x v="31"/>
    <x v="0"/>
    <x v="8"/>
    <x v="8"/>
    <n v="355.90000000000003"/>
    <n v="0"/>
    <n v="0"/>
    <n v="0"/>
  </r>
  <r>
    <x v="11"/>
    <x v="0"/>
    <x v="11"/>
    <x v="11"/>
    <x v="0"/>
    <x v="0"/>
    <x v="0"/>
    <x v="0"/>
    <x v="0"/>
    <x v="12"/>
    <x v="12"/>
    <n v="87"/>
    <n v="0"/>
    <n v="0"/>
    <n v="0"/>
  </r>
  <r>
    <x v="11"/>
    <x v="0"/>
    <x v="11"/>
    <x v="11"/>
    <x v="0"/>
    <x v="23"/>
    <x v="32"/>
    <x v="32"/>
    <x v="0"/>
    <x v="4"/>
    <x v="4"/>
    <n v="0.60000000000000009"/>
    <n v="0"/>
    <n v="0"/>
    <n v="0"/>
  </r>
  <r>
    <x v="11"/>
    <x v="0"/>
    <x v="11"/>
    <x v="11"/>
    <x v="0"/>
    <x v="22"/>
    <x v="31"/>
    <x v="31"/>
    <x v="0"/>
    <x v="0"/>
    <x v="0"/>
    <n v="3"/>
    <n v="0"/>
    <n v="0"/>
    <n v="0"/>
  </r>
  <r>
    <x v="11"/>
    <x v="0"/>
    <x v="11"/>
    <x v="11"/>
    <x v="0"/>
    <x v="2"/>
    <x v="3"/>
    <x v="3"/>
    <x v="0"/>
    <x v="5"/>
    <x v="5"/>
    <n v="16.199999999999996"/>
    <n v="0"/>
    <n v="0"/>
    <n v="0"/>
  </r>
  <r>
    <x v="11"/>
    <x v="0"/>
    <x v="11"/>
    <x v="11"/>
    <x v="0"/>
    <x v="2"/>
    <x v="3"/>
    <x v="3"/>
    <x v="0"/>
    <x v="3"/>
    <x v="3"/>
    <n v="35.400000000000006"/>
    <n v="0"/>
    <n v="0"/>
    <n v="0"/>
  </r>
  <r>
    <x v="11"/>
    <x v="0"/>
    <x v="11"/>
    <x v="11"/>
    <x v="0"/>
    <x v="2"/>
    <x v="3"/>
    <x v="3"/>
    <x v="0"/>
    <x v="8"/>
    <x v="8"/>
    <n v="0.60000000000000053"/>
    <n v="0"/>
    <n v="0"/>
    <n v="0"/>
  </r>
  <r>
    <x v="11"/>
    <x v="0"/>
    <x v="11"/>
    <x v="11"/>
    <x v="0"/>
    <x v="22"/>
    <x v="31"/>
    <x v="31"/>
    <x v="0"/>
    <x v="5"/>
    <x v="5"/>
    <n v="5.2100000000000017"/>
    <n v="0"/>
    <n v="0"/>
    <n v="0"/>
  </r>
  <r>
    <x v="11"/>
    <x v="0"/>
    <x v="11"/>
    <x v="11"/>
    <x v="0"/>
    <x v="0"/>
    <x v="0"/>
    <x v="0"/>
    <x v="0"/>
    <x v="8"/>
    <x v="8"/>
    <n v="41.6"/>
    <n v="0"/>
    <n v="0"/>
    <n v="0"/>
  </r>
  <r>
    <x v="11"/>
    <x v="0"/>
    <x v="11"/>
    <x v="11"/>
    <x v="0"/>
    <x v="0"/>
    <x v="0"/>
    <x v="0"/>
    <x v="0"/>
    <x v="1"/>
    <x v="1"/>
    <n v="9.5"/>
    <n v="0"/>
    <n v="0"/>
    <n v="0"/>
  </r>
  <r>
    <x v="11"/>
    <x v="0"/>
    <x v="11"/>
    <x v="11"/>
    <x v="0"/>
    <x v="23"/>
    <x v="32"/>
    <x v="32"/>
    <x v="0"/>
    <x v="6"/>
    <x v="6"/>
    <n v="0.30000000000000071"/>
    <n v="0"/>
    <n v="0"/>
    <n v="0"/>
  </r>
  <r>
    <x v="11"/>
    <x v="0"/>
    <x v="11"/>
    <x v="11"/>
    <x v="0"/>
    <x v="23"/>
    <x v="32"/>
    <x v="32"/>
    <x v="0"/>
    <x v="0"/>
    <x v="0"/>
    <n v="33"/>
    <n v="0"/>
    <n v="0"/>
    <n v="0"/>
  </r>
  <r>
    <x v="11"/>
    <x v="0"/>
    <x v="11"/>
    <x v="11"/>
    <x v="0"/>
    <x v="2"/>
    <x v="3"/>
    <x v="3"/>
    <x v="0"/>
    <x v="0"/>
    <x v="0"/>
    <n v="16.599999999999998"/>
    <n v="0"/>
    <n v="0"/>
    <n v="0"/>
  </r>
  <r>
    <x v="11"/>
    <x v="0"/>
    <x v="11"/>
    <x v="11"/>
    <x v="0"/>
    <x v="23"/>
    <x v="32"/>
    <x v="32"/>
    <x v="0"/>
    <x v="9"/>
    <x v="9"/>
    <n v="7.3419999999999996"/>
    <n v="0"/>
    <n v="0"/>
    <n v="0"/>
  </r>
  <r>
    <x v="11"/>
    <x v="0"/>
    <x v="11"/>
    <x v="11"/>
    <x v="0"/>
    <x v="0"/>
    <x v="0"/>
    <x v="0"/>
    <x v="0"/>
    <x v="2"/>
    <x v="2"/>
    <n v="4.0999999999999988"/>
    <n v="0"/>
    <n v="0"/>
    <n v="0"/>
  </r>
  <r>
    <x v="11"/>
    <x v="0"/>
    <x v="11"/>
    <x v="11"/>
    <x v="0"/>
    <x v="23"/>
    <x v="32"/>
    <x v="32"/>
    <x v="0"/>
    <x v="7"/>
    <x v="7"/>
    <n v="4.4459999999999997"/>
    <n v="0"/>
    <n v="0"/>
    <n v="0"/>
  </r>
  <r>
    <x v="11"/>
    <x v="0"/>
    <x v="11"/>
    <x v="11"/>
    <x v="0"/>
    <x v="23"/>
    <x v="32"/>
    <x v="32"/>
    <x v="0"/>
    <x v="2"/>
    <x v="2"/>
    <n v="3.9000000000000008"/>
    <n v="0"/>
    <n v="0"/>
    <n v="0"/>
  </r>
  <r>
    <x v="11"/>
    <x v="0"/>
    <x v="11"/>
    <x v="11"/>
    <x v="0"/>
    <x v="1"/>
    <x v="2"/>
    <x v="2"/>
    <x v="0"/>
    <x v="3"/>
    <x v="3"/>
    <n v="127.79999999999995"/>
    <n v="0"/>
    <n v="0"/>
    <n v="0"/>
  </r>
  <r>
    <x v="11"/>
    <x v="0"/>
    <x v="11"/>
    <x v="11"/>
    <x v="0"/>
    <x v="0"/>
    <x v="0"/>
    <x v="0"/>
    <x v="0"/>
    <x v="3"/>
    <x v="3"/>
    <n v="98.262"/>
    <n v="0"/>
    <n v="0"/>
    <n v="0"/>
  </r>
  <r>
    <x v="11"/>
    <x v="0"/>
    <x v="11"/>
    <x v="11"/>
    <x v="0"/>
    <x v="1"/>
    <x v="2"/>
    <x v="2"/>
    <x v="0"/>
    <x v="0"/>
    <x v="0"/>
    <n v="35.082000000000001"/>
    <n v="14.3"/>
    <n v="12.8"/>
    <n v="38.1"/>
  </r>
  <r>
    <x v="11"/>
    <x v="0"/>
    <x v="11"/>
    <x v="11"/>
    <x v="0"/>
    <x v="1"/>
    <x v="2"/>
    <x v="2"/>
    <x v="0"/>
    <x v="2"/>
    <x v="2"/>
    <n v="36.262000000000015"/>
    <n v="19.7"/>
    <n v="17.5"/>
    <n v="50.6"/>
  </r>
  <r>
    <x v="11"/>
    <x v="0"/>
    <x v="11"/>
    <x v="11"/>
    <x v="0"/>
    <x v="0"/>
    <x v="0"/>
    <x v="0"/>
    <x v="0"/>
    <x v="0"/>
    <x v="0"/>
    <n v="134.13400000000001"/>
    <n v="9.4"/>
    <n v="8.6999999999999993"/>
    <n v="12.3"/>
  </r>
  <r>
    <x v="11"/>
    <x v="0"/>
    <x v="11"/>
    <x v="11"/>
    <x v="0"/>
    <x v="1"/>
    <x v="1"/>
    <x v="1"/>
    <x v="0"/>
    <x v="4"/>
    <x v="4"/>
    <n v="0.75000000000000044"/>
    <n v="2.2000000000000002"/>
    <n v="1.9"/>
    <n v="2.6"/>
  </r>
  <r>
    <x v="11"/>
    <x v="0"/>
    <x v="11"/>
    <x v="11"/>
    <x v="0"/>
    <x v="1"/>
    <x v="1"/>
    <x v="1"/>
    <x v="0"/>
    <x v="6"/>
    <x v="6"/>
    <n v="58.060000000000024"/>
    <n v="19"/>
    <n v="17.5"/>
    <n v="64.599999999999994"/>
  </r>
  <r>
    <x v="11"/>
    <x v="0"/>
    <x v="11"/>
    <x v="11"/>
    <x v="0"/>
    <x v="1"/>
    <x v="1"/>
    <x v="1"/>
    <x v="0"/>
    <x v="3"/>
    <x v="3"/>
    <n v="315.90000000000015"/>
    <n v="50"/>
    <n v="44.9"/>
    <n v="274.89999999999998"/>
  </r>
  <r>
    <x v="11"/>
    <x v="0"/>
    <x v="11"/>
    <x v="11"/>
    <x v="0"/>
    <x v="1"/>
    <x v="1"/>
    <x v="1"/>
    <x v="0"/>
    <x v="2"/>
    <x v="2"/>
    <n v="56.636000000000003"/>
    <n v="21.6"/>
    <n v="19.399999999999999"/>
    <n v="29.9"/>
  </r>
  <r>
    <x v="11"/>
    <x v="0"/>
    <x v="11"/>
    <x v="11"/>
    <x v="0"/>
    <x v="2"/>
    <x v="3"/>
    <x v="3"/>
    <x v="0"/>
    <x v="2"/>
    <x v="2"/>
    <n v="1.6"/>
    <n v="3.9"/>
    <n v="3.4"/>
    <n v="0"/>
  </r>
  <r>
    <x v="11"/>
    <x v="0"/>
    <x v="11"/>
    <x v="11"/>
    <x v="0"/>
    <x v="22"/>
    <x v="31"/>
    <x v="31"/>
    <x v="0"/>
    <x v="7"/>
    <x v="7"/>
    <n v="29.146000000000008"/>
    <n v="10.600000000000001"/>
    <n v="9.1"/>
    <n v="13.600000000000001"/>
  </r>
  <r>
    <x v="11"/>
    <x v="0"/>
    <x v="11"/>
    <x v="11"/>
    <x v="0"/>
    <x v="22"/>
    <x v="31"/>
    <x v="31"/>
    <x v="0"/>
    <x v="6"/>
    <x v="6"/>
    <n v="7.7820000000000027"/>
    <n v="23.7"/>
    <n v="21.3"/>
    <n v="23.9"/>
  </r>
  <r>
    <x v="11"/>
    <x v="0"/>
    <x v="11"/>
    <x v="11"/>
    <x v="0"/>
    <x v="22"/>
    <x v="31"/>
    <x v="31"/>
    <x v="0"/>
    <x v="1"/>
    <x v="1"/>
    <n v="208.23600000000005"/>
    <n v="30"/>
    <n v="27"/>
    <n v="34.700000000000003"/>
  </r>
  <r>
    <x v="11"/>
    <x v="0"/>
    <x v="11"/>
    <x v="11"/>
    <x v="0"/>
    <x v="22"/>
    <x v="31"/>
    <x v="31"/>
    <x v="0"/>
    <x v="12"/>
    <x v="12"/>
    <n v="4.6000000000000005"/>
    <n v="30.1"/>
    <n v="26.700000000000003"/>
    <n v="29.2"/>
  </r>
  <r>
    <x v="11"/>
    <x v="0"/>
    <x v="11"/>
    <x v="11"/>
    <x v="0"/>
    <x v="22"/>
    <x v="31"/>
    <x v="31"/>
    <x v="0"/>
    <x v="3"/>
    <x v="3"/>
    <n v="16.37"/>
    <n v="19"/>
    <n v="17.5"/>
    <n v="266.09999999999997"/>
  </r>
  <r>
    <x v="11"/>
    <x v="0"/>
    <x v="11"/>
    <x v="11"/>
    <x v="0"/>
    <x v="22"/>
    <x v="31"/>
    <x v="31"/>
    <x v="0"/>
    <x v="2"/>
    <x v="2"/>
    <n v="10.343999999999999"/>
    <n v="15.6"/>
    <n v="13.7"/>
    <n v="4.2"/>
  </r>
  <r>
    <x v="11"/>
    <x v="0"/>
    <x v="11"/>
    <x v="11"/>
    <x v="0"/>
    <x v="1"/>
    <x v="1"/>
    <x v="1"/>
    <x v="0"/>
    <x v="0"/>
    <x v="0"/>
    <n v="126.70600000000002"/>
    <n v="114.60000000000001"/>
    <n v="101.6"/>
    <n v="61.099999999999994"/>
  </r>
  <r>
    <x v="11"/>
    <x v="0"/>
    <x v="11"/>
    <x v="11"/>
    <x v="0"/>
    <x v="23"/>
    <x v="32"/>
    <x v="32"/>
    <x v="0"/>
    <x v="3"/>
    <x v="3"/>
    <n v="63.219999999999992"/>
    <n v="14.3"/>
    <n v="12.2"/>
    <n v="19.5"/>
  </r>
  <r>
    <x v="11"/>
    <x v="0"/>
    <x v="11"/>
    <x v="11"/>
    <x v="0"/>
    <x v="23"/>
    <x v="32"/>
    <x v="32"/>
    <x v="0"/>
    <x v="1"/>
    <x v="1"/>
    <n v="1.8000000000000012"/>
    <n v="12.8"/>
    <n v="11.7"/>
    <n v="4.3"/>
  </r>
  <r>
    <x v="11"/>
    <x v="0"/>
    <x v="11"/>
    <x v="11"/>
    <x v="0"/>
    <x v="1"/>
    <x v="2"/>
    <x v="2"/>
    <x v="0"/>
    <x v="6"/>
    <x v="6"/>
    <n v="120.008"/>
    <n v="23.8"/>
    <n v="21.5"/>
    <n v="85.8"/>
  </r>
  <r>
    <x v="11"/>
    <x v="0"/>
    <x v="11"/>
    <x v="11"/>
    <x v="0"/>
    <x v="1"/>
    <x v="2"/>
    <x v="2"/>
    <x v="0"/>
    <x v="4"/>
    <x v="4"/>
    <n v="23.492000000000008"/>
    <n v="4.4000000000000004"/>
    <n v="3.8"/>
    <n v="26.9"/>
  </r>
  <r>
    <x v="11"/>
    <x v="0"/>
    <x v="11"/>
    <x v="11"/>
    <x v="1"/>
    <x v="8"/>
    <x v="12"/>
    <x v="12"/>
    <x v="0"/>
    <x v="4"/>
    <x v="4"/>
    <n v="8.7000000000000011"/>
    <n v="0"/>
    <n v="0"/>
    <n v="0"/>
  </r>
  <r>
    <x v="11"/>
    <x v="0"/>
    <x v="11"/>
    <x v="11"/>
    <x v="1"/>
    <x v="21"/>
    <x v="30"/>
    <x v="30"/>
    <x v="0"/>
    <x v="7"/>
    <x v="7"/>
    <n v="0.60000000000000009"/>
    <n v="0"/>
    <n v="0"/>
    <n v="0"/>
  </r>
  <r>
    <x v="11"/>
    <x v="0"/>
    <x v="11"/>
    <x v="11"/>
    <x v="1"/>
    <x v="7"/>
    <x v="10"/>
    <x v="10"/>
    <x v="0"/>
    <x v="6"/>
    <x v="6"/>
    <n v="2.5"/>
    <n v="0"/>
    <n v="0"/>
    <n v="0"/>
  </r>
  <r>
    <x v="11"/>
    <x v="0"/>
    <x v="11"/>
    <x v="11"/>
    <x v="1"/>
    <x v="21"/>
    <x v="30"/>
    <x v="30"/>
    <x v="0"/>
    <x v="3"/>
    <x v="3"/>
    <n v="268.2"/>
    <n v="0"/>
    <n v="0"/>
    <n v="0"/>
  </r>
  <r>
    <x v="11"/>
    <x v="0"/>
    <x v="11"/>
    <x v="11"/>
    <x v="1"/>
    <x v="3"/>
    <x v="4"/>
    <x v="4"/>
    <x v="0"/>
    <x v="4"/>
    <x v="4"/>
    <n v="1.5"/>
    <n v="0"/>
    <n v="0"/>
    <n v="0"/>
  </r>
  <r>
    <x v="11"/>
    <x v="0"/>
    <x v="11"/>
    <x v="11"/>
    <x v="1"/>
    <x v="3"/>
    <x v="4"/>
    <x v="4"/>
    <x v="0"/>
    <x v="12"/>
    <x v="12"/>
    <n v="1"/>
    <n v="0"/>
    <n v="0"/>
    <n v="0"/>
  </r>
  <r>
    <x v="11"/>
    <x v="0"/>
    <x v="11"/>
    <x v="11"/>
    <x v="1"/>
    <x v="4"/>
    <x v="14"/>
    <x v="14"/>
    <x v="0"/>
    <x v="2"/>
    <x v="2"/>
    <n v="0.19999999999999929"/>
    <n v="0"/>
    <n v="0"/>
    <n v="0"/>
  </r>
  <r>
    <x v="11"/>
    <x v="0"/>
    <x v="11"/>
    <x v="11"/>
    <x v="1"/>
    <x v="4"/>
    <x v="14"/>
    <x v="14"/>
    <x v="0"/>
    <x v="12"/>
    <x v="12"/>
    <n v="0"/>
    <n v="0"/>
    <n v="0"/>
    <n v="0"/>
  </r>
  <r>
    <x v="11"/>
    <x v="0"/>
    <x v="11"/>
    <x v="11"/>
    <x v="1"/>
    <x v="6"/>
    <x v="8"/>
    <x v="8"/>
    <x v="0"/>
    <x v="12"/>
    <x v="12"/>
    <n v="0.92999999999999994"/>
    <n v="0"/>
    <n v="0"/>
    <n v="0"/>
  </r>
  <r>
    <x v="11"/>
    <x v="0"/>
    <x v="11"/>
    <x v="11"/>
    <x v="1"/>
    <x v="3"/>
    <x v="4"/>
    <x v="4"/>
    <x v="0"/>
    <x v="2"/>
    <x v="2"/>
    <n v="33.634"/>
    <n v="0"/>
    <n v="0"/>
    <n v="0"/>
  </r>
  <r>
    <x v="11"/>
    <x v="0"/>
    <x v="11"/>
    <x v="11"/>
    <x v="1"/>
    <x v="4"/>
    <x v="9"/>
    <x v="9"/>
    <x v="0"/>
    <x v="3"/>
    <x v="3"/>
    <n v="1.3580000000000014"/>
    <n v="0"/>
    <n v="0"/>
    <n v="0"/>
  </r>
  <r>
    <x v="11"/>
    <x v="0"/>
    <x v="11"/>
    <x v="11"/>
    <x v="1"/>
    <x v="5"/>
    <x v="6"/>
    <x v="6"/>
    <x v="0"/>
    <x v="12"/>
    <x v="12"/>
    <n v="1.5999999999999996"/>
    <n v="0"/>
    <n v="0"/>
    <n v="0"/>
  </r>
  <r>
    <x v="11"/>
    <x v="0"/>
    <x v="11"/>
    <x v="11"/>
    <x v="1"/>
    <x v="4"/>
    <x v="5"/>
    <x v="5"/>
    <x v="0"/>
    <x v="12"/>
    <x v="12"/>
    <n v="0.39999999999999991"/>
    <n v="0"/>
    <n v="0"/>
    <n v="0"/>
  </r>
  <r>
    <x v="11"/>
    <x v="0"/>
    <x v="11"/>
    <x v="11"/>
    <x v="1"/>
    <x v="6"/>
    <x v="11"/>
    <x v="11"/>
    <x v="0"/>
    <x v="1"/>
    <x v="1"/>
    <n v="144.50000000000003"/>
    <n v="0"/>
    <n v="0"/>
    <n v="0"/>
  </r>
  <r>
    <x v="11"/>
    <x v="0"/>
    <x v="11"/>
    <x v="11"/>
    <x v="1"/>
    <x v="5"/>
    <x v="7"/>
    <x v="7"/>
    <x v="0"/>
    <x v="8"/>
    <x v="8"/>
    <n v="486.79999999999995"/>
    <n v="0"/>
    <n v="0"/>
    <n v="0"/>
  </r>
  <r>
    <x v="11"/>
    <x v="0"/>
    <x v="11"/>
    <x v="11"/>
    <x v="1"/>
    <x v="9"/>
    <x v="13"/>
    <x v="13"/>
    <x v="0"/>
    <x v="5"/>
    <x v="5"/>
    <n v="278.07599999999996"/>
    <n v="0"/>
    <n v="0"/>
    <n v="0"/>
  </r>
  <r>
    <x v="11"/>
    <x v="0"/>
    <x v="11"/>
    <x v="11"/>
    <x v="1"/>
    <x v="6"/>
    <x v="11"/>
    <x v="11"/>
    <x v="0"/>
    <x v="5"/>
    <x v="5"/>
    <n v="83.199999999999989"/>
    <n v="0"/>
    <n v="0"/>
    <n v="0"/>
  </r>
  <r>
    <x v="11"/>
    <x v="0"/>
    <x v="11"/>
    <x v="11"/>
    <x v="1"/>
    <x v="6"/>
    <x v="11"/>
    <x v="11"/>
    <x v="0"/>
    <x v="8"/>
    <x v="8"/>
    <n v="433.96600000000001"/>
    <n v="0"/>
    <n v="0"/>
    <n v="0"/>
  </r>
  <r>
    <x v="11"/>
    <x v="0"/>
    <x v="11"/>
    <x v="11"/>
    <x v="1"/>
    <x v="21"/>
    <x v="30"/>
    <x v="30"/>
    <x v="0"/>
    <x v="1"/>
    <x v="1"/>
    <n v="2.7000000000000028"/>
    <n v="0"/>
    <n v="0"/>
    <n v="0"/>
  </r>
  <r>
    <x v="11"/>
    <x v="0"/>
    <x v="11"/>
    <x v="11"/>
    <x v="1"/>
    <x v="9"/>
    <x v="13"/>
    <x v="13"/>
    <x v="0"/>
    <x v="4"/>
    <x v="4"/>
    <n v="83.6"/>
    <n v="0"/>
    <n v="0"/>
    <n v="0"/>
  </r>
  <r>
    <x v="11"/>
    <x v="0"/>
    <x v="11"/>
    <x v="11"/>
    <x v="1"/>
    <x v="5"/>
    <x v="7"/>
    <x v="7"/>
    <x v="0"/>
    <x v="1"/>
    <x v="1"/>
    <n v="254.88200000000012"/>
    <n v="0"/>
    <n v="0"/>
    <n v="0"/>
  </r>
  <r>
    <x v="11"/>
    <x v="0"/>
    <x v="11"/>
    <x v="11"/>
    <x v="1"/>
    <x v="21"/>
    <x v="30"/>
    <x v="30"/>
    <x v="0"/>
    <x v="4"/>
    <x v="4"/>
    <n v="0.10000000000000053"/>
    <n v="0"/>
    <n v="0"/>
    <n v="0"/>
  </r>
  <r>
    <x v="11"/>
    <x v="0"/>
    <x v="11"/>
    <x v="11"/>
    <x v="1"/>
    <x v="8"/>
    <x v="12"/>
    <x v="12"/>
    <x v="0"/>
    <x v="7"/>
    <x v="7"/>
    <n v="19.5"/>
    <n v="0"/>
    <n v="0"/>
    <n v="0"/>
  </r>
  <r>
    <x v="11"/>
    <x v="0"/>
    <x v="11"/>
    <x v="11"/>
    <x v="1"/>
    <x v="6"/>
    <x v="8"/>
    <x v="8"/>
    <x v="0"/>
    <x v="5"/>
    <x v="5"/>
    <n v="1.4000000000000004"/>
    <n v="0"/>
    <n v="0"/>
    <n v="0"/>
  </r>
  <r>
    <x v="11"/>
    <x v="0"/>
    <x v="11"/>
    <x v="11"/>
    <x v="1"/>
    <x v="4"/>
    <x v="14"/>
    <x v="14"/>
    <x v="0"/>
    <x v="7"/>
    <x v="7"/>
    <n v="2.4000000000000026"/>
    <n v="0"/>
    <n v="0"/>
    <n v="0"/>
  </r>
  <r>
    <x v="11"/>
    <x v="0"/>
    <x v="11"/>
    <x v="11"/>
    <x v="1"/>
    <x v="4"/>
    <x v="14"/>
    <x v="14"/>
    <x v="0"/>
    <x v="5"/>
    <x v="5"/>
    <n v="86.899999999999977"/>
    <n v="0"/>
    <n v="0"/>
    <n v="0"/>
  </r>
  <r>
    <x v="11"/>
    <x v="0"/>
    <x v="11"/>
    <x v="11"/>
    <x v="1"/>
    <x v="5"/>
    <x v="7"/>
    <x v="7"/>
    <x v="0"/>
    <x v="12"/>
    <x v="12"/>
    <n v="0.10000000000000009"/>
    <n v="0"/>
    <n v="0"/>
    <n v="0"/>
  </r>
  <r>
    <x v="11"/>
    <x v="0"/>
    <x v="11"/>
    <x v="11"/>
    <x v="1"/>
    <x v="4"/>
    <x v="9"/>
    <x v="9"/>
    <x v="0"/>
    <x v="2"/>
    <x v="2"/>
    <n v="1.1000000000000001"/>
    <n v="0"/>
    <n v="0"/>
    <n v="0"/>
  </r>
  <r>
    <x v="11"/>
    <x v="0"/>
    <x v="11"/>
    <x v="11"/>
    <x v="1"/>
    <x v="5"/>
    <x v="7"/>
    <x v="7"/>
    <x v="0"/>
    <x v="4"/>
    <x v="4"/>
    <n v="9.6499999999999986"/>
    <n v="0"/>
    <n v="0"/>
    <n v="0"/>
  </r>
  <r>
    <x v="11"/>
    <x v="0"/>
    <x v="11"/>
    <x v="11"/>
    <x v="1"/>
    <x v="4"/>
    <x v="5"/>
    <x v="5"/>
    <x v="0"/>
    <x v="1"/>
    <x v="1"/>
    <n v="223.07400000000004"/>
    <n v="0"/>
    <n v="0"/>
    <n v="0"/>
  </r>
  <r>
    <x v="11"/>
    <x v="0"/>
    <x v="11"/>
    <x v="11"/>
    <x v="1"/>
    <x v="6"/>
    <x v="11"/>
    <x v="11"/>
    <x v="0"/>
    <x v="4"/>
    <x v="4"/>
    <n v="0.20000000000000018"/>
    <n v="0"/>
    <n v="0"/>
    <n v="0"/>
  </r>
  <r>
    <x v="11"/>
    <x v="0"/>
    <x v="11"/>
    <x v="11"/>
    <x v="1"/>
    <x v="4"/>
    <x v="9"/>
    <x v="9"/>
    <x v="0"/>
    <x v="1"/>
    <x v="1"/>
    <n v="182.39599999999996"/>
    <n v="0"/>
    <n v="0"/>
    <n v="0"/>
  </r>
  <r>
    <x v="11"/>
    <x v="0"/>
    <x v="11"/>
    <x v="11"/>
    <x v="1"/>
    <x v="4"/>
    <x v="5"/>
    <x v="5"/>
    <x v="0"/>
    <x v="6"/>
    <x v="6"/>
    <n v="2.8999999999999995"/>
    <n v="0"/>
    <n v="0"/>
    <n v="0"/>
  </r>
  <r>
    <x v="11"/>
    <x v="0"/>
    <x v="11"/>
    <x v="11"/>
    <x v="1"/>
    <x v="4"/>
    <x v="9"/>
    <x v="9"/>
    <x v="0"/>
    <x v="5"/>
    <x v="5"/>
    <n v="45.3"/>
    <n v="0"/>
    <n v="0"/>
    <n v="0"/>
  </r>
  <r>
    <x v="11"/>
    <x v="0"/>
    <x v="11"/>
    <x v="11"/>
    <x v="1"/>
    <x v="3"/>
    <x v="4"/>
    <x v="4"/>
    <x v="0"/>
    <x v="1"/>
    <x v="1"/>
    <n v="41.89999999999997"/>
    <n v="0"/>
    <n v="0"/>
    <n v="0"/>
  </r>
  <r>
    <x v="11"/>
    <x v="0"/>
    <x v="11"/>
    <x v="11"/>
    <x v="1"/>
    <x v="9"/>
    <x v="13"/>
    <x v="13"/>
    <x v="0"/>
    <x v="12"/>
    <x v="12"/>
    <n v="2.0659999999999972"/>
    <n v="0"/>
    <n v="0"/>
    <n v="0"/>
  </r>
  <r>
    <x v="11"/>
    <x v="0"/>
    <x v="11"/>
    <x v="11"/>
    <x v="1"/>
    <x v="4"/>
    <x v="5"/>
    <x v="5"/>
    <x v="0"/>
    <x v="4"/>
    <x v="4"/>
    <n v="1.65"/>
    <n v="0"/>
    <n v="0"/>
    <n v="0"/>
  </r>
  <r>
    <x v="11"/>
    <x v="0"/>
    <x v="11"/>
    <x v="11"/>
    <x v="1"/>
    <x v="7"/>
    <x v="10"/>
    <x v="10"/>
    <x v="0"/>
    <x v="4"/>
    <x v="4"/>
    <n v="22.79999999999999"/>
    <n v="0"/>
    <n v="0"/>
    <n v="0"/>
  </r>
  <r>
    <x v="11"/>
    <x v="0"/>
    <x v="11"/>
    <x v="11"/>
    <x v="1"/>
    <x v="6"/>
    <x v="8"/>
    <x v="8"/>
    <x v="0"/>
    <x v="7"/>
    <x v="7"/>
    <n v="4.0999999999999988"/>
    <n v="0"/>
    <n v="0"/>
    <n v="0"/>
  </r>
  <r>
    <x v="11"/>
    <x v="0"/>
    <x v="11"/>
    <x v="11"/>
    <x v="1"/>
    <x v="6"/>
    <x v="11"/>
    <x v="11"/>
    <x v="0"/>
    <x v="7"/>
    <x v="7"/>
    <n v="50.704000000000008"/>
    <n v="0"/>
    <n v="0"/>
    <n v="0"/>
  </r>
  <r>
    <x v="11"/>
    <x v="0"/>
    <x v="11"/>
    <x v="11"/>
    <x v="1"/>
    <x v="6"/>
    <x v="8"/>
    <x v="8"/>
    <x v="0"/>
    <x v="3"/>
    <x v="3"/>
    <n v="57.475999999999999"/>
    <n v="0"/>
    <n v="0"/>
    <n v="0"/>
  </r>
  <r>
    <x v="11"/>
    <x v="0"/>
    <x v="11"/>
    <x v="11"/>
    <x v="1"/>
    <x v="4"/>
    <x v="5"/>
    <x v="5"/>
    <x v="0"/>
    <x v="5"/>
    <x v="5"/>
    <n v="157.70000000000002"/>
    <n v="0"/>
    <n v="0"/>
    <n v="0"/>
  </r>
  <r>
    <x v="11"/>
    <x v="0"/>
    <x v="11"/>
    <x v="11"/>
    <x v="1"/>
    <x v="8"/>
    <x v="12"/>
    <x v="12"/>
    <x v="0"/>
    <x v="1"/>
    <x v="1"/>
    <n v="416.88599999999991"/>
    <n v="0"/>
    <n v="0"/>
    <n v="0"/>
  </r>
  <r>
    <x v="11"/>
    <x v="0"/>
    <x v="11"/>
    <x v="11"/>
    <x v="1"/>
    <x v="5"/>
    <x v="7"/>
    <x v="7"/>
    <x v="0"/>
    <x v="5"/>
    <x v="5"/>
    <n v="99.100000000000009"/>
    <n v="0"/>
    <n v="0"/>
    <n v="0"/>
  </r>
  <r>
    <x v="11"/>
    <x v="0"/>
    <x v="11"/>
    <x v="11"/>
    <x v="1"/>
    <x v="5"/>
    <x v="7"/>
    <x v="7"/>
    <x v="0"/>
    <x v="2"/>
    <x v="2"/>
    <n v="8.7340000000000018"/>
    <n v="0"/>
    <n v="0"/>
    <n v="0"/>
  </r>
  <r>
    <x v="11"/>
    <x v="0"/>
    <x v="11"/>
    <x v="11"/>
    <x v="1"/>
    <x v="4"/>
    <x v="5"/>
    <x v="5"/>
    <x v="0"/>
    <x v="3"/>
    <x v="3"/>
    <n v="68.466000000000008"/>
    <n v="0"/>
    <n v="0"/>
    <n v="0"/>
  </r>
  <r>
    <x v="11"/>
    <x v="0"/>
    <x v="11"/>
    <x v="11"/>
    <x v="1"/>
    <x v="5"/>
    <x v="6"/>
    <x v="6"/>
    <x v="0"/>
    <x v="2"/>
    <x v="2"/>
    <n v="96.789999999999992"/>
    <n v="51.2"/>
    <n v="45.7"/>
    <n v="19.3"/>
  </r>
  <r>
    <x v="11"/>
    <x v="0"/>
    <x v="11"/>
    <x v="11"/>
    <x v="1"/>
    <x v="8"/>
    <x v="12"/>
    <x v="12"/>
    <x v="0"/>
    <x v="2"/>
    <x v="2"/>
    <n v="12.468000000000002"/>
    <n v="13.7"/>
    <n v="12"/>
    <n v="0"/>
  </r>
  <r>
    <x v="11"/>
    <x v="0"/>
    <x v="11"/>
    <x v="11"/>
    <x v="1"/>
    <x v="3"/>
    <x v="4"/>
    <x v="4"/>
    <x v="0"/>
    <x v="3"/>
    <x v="3"/>
    <n v="176.76600000000002"/>
    <n v="44.9"/>
    <n v="39.4"/>
    <n v="0"/>
  </r>
  <r>
    <x v="11"/>
    <x v="0"/>
    <x v="11"/>
    <x v="11"/>
    <x v="1"/>
    <x v="5"/>
    <x v="6"/>
    <x v="6"/>
    <x v="0"/>
    <x v="8"/>
    <x v="8"/>
    <n v="184.38400000000013"/>
    <n v="3.3"/>
    <n v="3"/>
    <n v="43.1"/>
  </r>
  <r>
    <x v="11"/>
    <x v="0"/>
    <x v="11"/>
    <x v="11"/>
    <x v="1"/>
    <x v="8"/>
    <x v="12"/>
    <x v="12"/>
    <x v="0"/>
    <x v="3"/>
    <x v="3"/>
    <n v="180.16400000000007"/>
    <n v="30.6"/>
    <n v="27.5"/>
    <n v="72.5"/>
  </r>
  <r>
    <x v="11"/>
    <x v="0"/>
    <x v="11"/>
    <x v="11"/>
    <x v="1"/>
    <x v="7"/>
    <x v="10"/>
    <x v="10"/>
    <x v="0"/>
    <x v="2"/>
    <x v="2"/>
    <n v="120.20199999999996"/>
    <n v="244.5"/>
    <n v="223.5"/>
    <n v="231.1"/>
  </r>
  <r>
    <x v="11"/>
    <x v="0"/>
    <x v="11"/>
    <x v="11"/>
    <x v="1"/>
    <x v="5"/>
    <x v="6"/>
    <x v="6"/>
    <x v="0"/>
    <x v="7"/>
    <x v="7"/>
    <n v="111.05399999999992"/>
    <n v="80"/>
    <n v="70.8"/>
    <n v="0"/>
  </r>
  <r>
    <x v="11"/>
    <x v="0"/>
    <x v="11"/>
    <x v="11"/>
    <x v="1"/>
    <x v="5"/>
    <x v="6"/>
    <x v="6"/>
    <x v="0"/>
    <x v="5"/>
    <x v="5"/>
    <n v="328.66800000000001"/>
    <n v="17"/>
    <n v="15.7"/>
    <n v="40.299999999999997"/>
  </r>
  <r>
    <x v="11"/>
    <x v="0"/>
    <x v="11"/>
    <x v="11"/>
    <x v="1"/>
    <x v="9"/>
    <x v="13"/>
    <x v="13"/>
    <x v="0"/>
    <x v="2"/>
    <x v="2"/>
    <n v="118.9"/>
    <n v="51.2"/>
    <n v="46.3"/>
    <n v="0"/>
  </r>
  <r>
    <x v="11"/>
    <x v="0"/>
    <x v="11"/>
    <x v="11"/>
    <x v="1"/>
    <x v="5"/>
    <x v="6"/>
    <x v="6"/>
    <x v="0"/>
    <x v="1"/>
    <x v="1"/>
    <n v="48.74400000000005"/>
    <n v="119.9"/>
    <n v="105.5"/>
    <n v="90.9"/>
  </r>
  <r>
    <x v="11"/>
    <x v="0"/>
    <x v="11"/>
    <x v="11"/>
    <x v="1"/>
    <x v="4"/>
    <x v="5"/>
    <x v="5"/>
    <x v="0"/>
    <x v="7"/>
    <x v="7"/>
    <n v="13.3"/>
    <n v="3.8"/>
    <n v="3.4"/>
    <n v="10.3"/>
  </r>
  <r>
    <x v="11"/>
    <x v="0"/>
    <x v="11"/>
    <x v="11"/>
    <x v="1"/>
    <x v="9"/>
    <x v="13"/>
    <x v="13"/>
    <x v="0"/>
    <x v="7"/>
    <x v="7"/>
    <n v="19.299999999999986"/>
    <n v="19"/>
    <n v="17.600000000000001"/>
    <n v="0"/>
  </r>
  <r>
    <x v="11"/>
    <x v="0"/>
    <x v="11"/>
    <x v="11"/>
    <x v="1"/>
    <x v="5"/>
    <x v="6"/>
    <x v="6"/>
    <x v="0"/>
    <x v="6"/>
    <x v="6"/>
    <n v="352.28599999999983"/>
    <n v="105.2"/>
    <n v="94.800000000000011"/>
    <n v="251.5"/>
  </r>
  <r>
    <x v="11"/>
    <x v="0"/>
    <x v="11"/>
    <x v="11"/>
    <x v="1"/>
    <x v="5"/>
    <x v="6"/>
    <x v="6"/>
    <x v="0"/>
    <x v="3"/>
    <x v="3"/>
    <n v="136.43600000000006"/>
    <n v="265.5"/>
    <n v="239.6"/>
    <n v="607.6"/>
  </r>
  <r>
    <x v="11"/>
    <x v="0"/>
    <x v="11"/>
    <x v="11"/>
    <x v="1"/>
    <x v="6"/>
    <x v="11"/>
    <x v="11"/>
    <x v="0"/>
    <x v="2"/>
    <x v="2"/>
    <n v="41.788000000000011"/>
    <n v="15.6"/>
    <n v="14.2"/>
    <n v="6.4"/>
  </r>
  <r>
    <x v="11"/>
    <x v="0"/>
    <x v="11"/>
    <x v="11"/>
    <x v="1"/>
    <x v="3"/>
    <x v="4"/>
    <x v="4"/>
    <x v="0"/>
    <x v="7"/>
    <x v="7"/>
    <n v="26.059999999999995"/>
    <n v="3.8"/>
    <n v="3.5"/>
    <n v="4.2"/>
  </r>
  <r>
    <x v="11"/>
    <x v="0"/>
    <x v="11"/>
    <x v="11"/>
    <x v="1"/>
    <x v="3"/>
    <x v="4"/>
    <x v="4"/>
    <x v="0"/>
    <x v="5"/>
    <x v="5"/>
    <n v="32.751999999999995"/>
    <n v="3.3"/>
    <n v="3.1"/>
    <n v="3.4"/>
  </r>
  <r>
    <x v="11"/>
    <x v="0"/>
    <x v="11"/>
    <x v="11"/>
    <x v="1"/>
    <x v="3"/>
    <x v="4"/>
    <x v="4"/>
    <x v="0"/>
    <x v="8"/>
    <x v="8"/>
    <n v="69.542000000000002"/>
    <n v="10.199999999999999"/>
    <n v="9.3000000000000007"/>
    <n v="38.299999999999997"/>
  </r>
  <r>
    <x v="11"/>
    <x v="0"/>
    <x v="11"/>
    <x v="11"/>
    <x v="1"/>
    <x v="9"/>
    <x v="13"/>
    <x v="13"/>
    <x v="0"/>
    <x v="3"/>
    <x v="3"/>
    <n v="349.98000000000013"/>
    <n v="12.2"/>
    <n v="11.1"/>
    <n v="100.9"/>
  </r>
  <r>
    <x v="11"/>
    <x v="0"/>
    <x v="11"/>
    <x v="11"/>
    <x v="1"/>
    <x v="21"/>
    <x v="30"/>
    <x v="30"/>
    <x v="0"/>
    <x v="2"/>
    <x v="2"/>
    <n v="3.6999999999999997"/>
    <n v="5.8"/>
    <n v="5"/>
    <n v="30.7"/>
  </r>
  <r>
    <x v="11"/>
    <x v="0"/>
    <x v="11"/>
    <x v="11"/>
    <x v="1"/>
    <x v="4"/>
    <x v="5"/>
    <x v="5"/>
    <x v="0"/>
    <x v="2"/>
    <x v="2"/>
    <n v="54.170000000000016"/>
    <n v="90.6"/>
    <n v="81.099999999999994"/>
    <n v="0"/>
  </r>
  <r>
    <x v="11"/>
    <x v="0"/>
    <x v="11"/>
    <x v="11"/>
    <x v="1"/>
    <x v="5"/>
    <x v="6"/>
    <x v="6"/>
    <x v="0"/>
    <x v="4"/>
    <x v="4"/>
    <n v="118"/>
    <n v="37.4"/>
    <n v="32.1"/>
    <n v="127.80000000000001"/>
  </r>
  <r>
    <x v="11"/>
    <x v="0"/>
    <x v="11"/>
    <x v="11"/>
    <x v="1"/>
    <x v="6"/>
    <x v="11"/>
    <x v="11"/>
    <x v="0"/>
    <x v="3"/>
    <x v="3"/>
    <n v="254.7"/>
    <n v="44.8"/>
    <n v="40.4"/>
    <n v="37.5"/>
  </r>
  <r>
    <x v="11"/>
    <x v="0"/>
    <x v="11"/>
    <x v="11"/>
    <x v="1"/>
    <x v="6"/>
    <x v="8"/>
    <x v="8"/>
    <x v="0"/>
    <x v="1"/>
    <x v="1"/>
    <n v="87.657999999999973"/>
    <n v="36.4"/>
    <n v="34"/>
    <n v="138.69999999999999"/>
  </r>
  <r>
    <x v="11"/>
    <x v="0"/>
    <x v="11"/>
    <x v="11"/>
    <x v="1"/>
    <x v="7"/>
    <x v="10"/>
    <x v="10"/>
    <x v="0"/>
    <x v="3"/>
    <x v="3"/>
    <n v="172.27399999999997"/>
    <n v="98"/>
    <n v="86.8"/>
    <n v="38.299999999999997"/>
  </r>
  <r>
    <x v="11"/>
    <x v="0"/>
    <x v="11"/>
    <x v="11"/>
    <x v="1"/>
    <x v="7"/>
    <x v="10"/>
    <x v="10"/>
    <x v="0"/>
    <x v="1"/>
    <x v="1"/>
    <n v="3.4000000000000021"/>
    <n v="25.6"/>
    <n v="22.2"/>
    <n v="0"/>
  </r>
  <r>
    <x v="11"/>
    <x v="0"/>
    <x v="11"/>
    <x v="11"/>
    <x v="1"/>
    <x v="4"/>
    <x v="14"/>
    <x v="14"/>
    <x v="0"/>
    <x v="3"/>
    <x v="3"/>
    <n v="220.26599999999999"/>
    <n v="14.3"/>
    <n v="12.4"/>
    <n v="0"/>
  </r>
  <r>
    <x v="11"/>
    <x v="0"/>
    <x v="11"/>
    <x v="11"/>
    <x v="1"/>
    <x v="4"/>
    <x v="14"/>
    <x v="14"/>
    <x v="0"/>
    <x v="1"/>
    <x v="1"/>
    <n v="752.87599999999986"/>
    <n v="124.4"/>
    <n v="111"/>
    <n v="480.70000000000005"/>
  </r>
  <r>
    <x v="11"/>
    <x v="0"/>
    <x v="11"/>
    <x v="11"/>
    <x v="1"/>
    <x v="9"/>
    <x v="13"/>
    <x v="13"/>
    <x v="0"/>
    <x v="1"/>
    <x v="1"/>
    <n v="315.32400000000001"/>
    <n v="252.80000000000004"/>
    <n v="223.5"/>
    <n v="322"/>
  </r>
  <r>
    <x v="11"/>
    <x v="0"/>
    <x v="11"/>
    <x v="11"/>
    <x v="1"/>
    <x v="5"/>
    <x v="7"/>
    <x v="7"/>
    <x v="0"/>
    <x v="3"/>
    <x v="3"/>
    <n v="115.72000000000001"/>
    <n v="36.700000000000003"/>
    <n v="34.1"/>
    <n v="122.69999999999999"/>
  </r>
  <r>
    <x v="11"/>
    <x v="0"/>
    <x v="11"/>
    <x v="11"/>
    <x v="2"/>
    <x v="18"/>
    <x v="23"/>
    <x v="23"/>
    <x v="0"/>
    <x v="7"/>
    <x v="7"/>
    <n v="19.300000000000004"/>
    <n v="0"/>
    <n v="0"/>
    <n v="0"/>
  </r>
  <r>
    <x v="11"/>
    <x v="0"/>
    <x v="11"/>
    <x v="11"/>
    <x v="2"/>
    <x v="18"/>
    <x v="23"/>
    <x v="23"/>
    <x v="0"/>
    <x v="9"/>
    <x v="9"/>
    <n v="12"/>
    <n v="0"/>
    <n v="0"/>
    <n v="0"/>
  </r>
  <r>
    <x v="11"/>
    <x v="0"/>
    <x v="11"/>
    <x v="11"/>
    <x v="2"/>
    <x v="18"/>
    <x v="23"/>
    <x v="23"/>
    <x v="0"/>
    <x v="3"/>
    <x v="3"/>
    <n v="5.5"/>
    <n v="0"/>
    <n v="0"/>
    <n v="0"/>
  </r>
  <r>
    <x v="11"/>
    <x v="0"/>
    <x v="11"/>
    <x v="11"/>
    <x v="2"/>
    <x v="12"/>
    <x v="27"/>
    <x v="27"/>
    <x v="0"/>
    <x v="0"/>
    <x v="0"/>
    <n v="33.6"/>
    <n v="0"/>
    <n v="0"/>
    <n v="0"/>
  </r>
  <r>
    <x v="11"/>
    <x v="0"/>
    <x v="11"/>
    <x v="11"/>
    <x v="2"/>
    <x v="14"/>
    <x v="19"/>
    <x v="19"/>
    <x v="0"/>
    <x v="3"/>
    <x v="3"/>
    <n v="80.8"/>
    <n v="0"/>
    <n v="0"/>
    <n v="0"/>
  </r>
  <r>
    <x v="11"/>
    <x v="0"/>
    <x v="11"/>
    <x v="11"/>
    <x v="2"/>
    <x v="18"/>
    <x v="29"/>
    <x v="29"/>
    <x v="0"/>
    <x v="12"/>
    <x v="12"/>
    <n v="5.3"/>
    <n v="0"/>
    <n v="0"/>
    <n v="0"/>
  </r>
  <r>
    <x v="11"/>
    <x v="0"/>
    <x v="11"/>
    <x v="11"/>
    <x v="2"/>
    <x v="11"/>
    <x v="16"/>
    <x v="16"/>
    <x v="0"/>
    <x v="5"/>
    <x v="5"/>
    <n v="0.70000000000000018"/>
    <n v="0"/>
    <n v="0"/>
    <n v="0"/>
  </r>
  <r>
    <x v="11"/>
    <x v="0"/>
    <x v="11"/>
    <x v="11"/>
    <x v="2"/>
    <x v="12"/>
    <x v="27"/>
    <x v="27"/>
    <x v="0"/>
    <x v="12"/>
    <x v="12"/>
    <n v="0.70000000000000018"/>
    <n v="0"/>
    <n v="0"/>
    <n v="0"/>
  </r>
  <r>
    <x v="11"/>
    <x v="0"/>
    <x v="11"/>
    <x v="11"/>
    <x v="2"/>
    <x v="15"/>
    <x v="20"/>
    <x v="20"/>
    <x v="0"/>
    <x v="5"/>
    <x v="5"/>
    <n v="6.2999999999999963"/>
    <n v="0"/>
    <n v="0"/>
    <n v="0"/>
  </r>
  <r>
    <x v="11"/>
    <x v="0"/>
    <x v="11"/>
    <x v="11"/>
    <x v="2"/>
    <x v="12"/>
    <x v="27"/>
    <x v="27"/>
    <x v="0"/>
    <x v="3"/>
    <x v="3"/>
    <n v="136.6"/>
    <n v="0"/>
    <n v="0"/>
    <n v="0"/>
  </r>
  <r>
    <x v="11"/>
    <x v="0"/>
    <x v="11"/>
    <x v="11"/>
    <x v="2"/>
    <x v="14"/>
    <x v="19"/>
    <x v="19"/>
    <x v="0"/>
    <x v="12"/>
    <x v="12"/>
    <n v="0"/>
    <n v="0"/>
    <n v="0"/>
    <n v="0"/>
  </r>
  <r>
    <x v="11"/>
    <x v="0"/>
    <x v="11"/>
    <x v="11"/>
    <x v="2"/>
    <x v="16"/>
    <x v="21"/>
    <x v="21"/>
    <x v="0"/>
    <x v="0"/>
    <x v="0"/>
    <n v="136.70000000000002"/>
    <n v="0"/>
    <n v="0"/>
    <n v="0"/>
  </r>
  <r>
    <x v="11"/>
    <x v="0"/>
    <x v="11"/>
    <x v="11"/>
    <x v="2"/>
    <x v="20"/>
    <x v="26"/>
    <x v="26"/>
    <x v="0"/>
    <x v="7"/>
    <x v="7"/>
    <n v="4.2000000000000037"/>
    <n v="0"/>
    <n v="0"/>
    <n v="0"/>
  </r>
  <r>
    <x v="11"/>
    <x v="0"/>
    <x v="11"/>
    <x v="11"/>
    <x v="2"/>
    <x v="18"/>
    <x v="23"/>
    <x v="23"/>
    <x v="0"/>
    <x v="5"/>
    <x v="5"/>
    <n v="0.10999999999999999"/>
    <n v="0"/>
    <n v="0"/>
    <n v="0"/>
  </r>
  <r>
    <x v="11"/>
    <x v="0"/>
    <x v="11"/>
    <x v="11"/>
    <x v="2"/>
    <x v="18"/>
    <x v="23"/>
    <x v="23"/>
    <x v="0"/>
    <x v="4"/>
    <x v="4"/>
    <n v="0"/>
    <n v="0"/>
    <n v="0"/>
    <n v="0"/>
  </r>
  <r>
    <x v="11"/>
    <x v="0"/>
    <x v="11"/>
    <x v="11"/>
    <x v="2"/>
    <x v="18"/>
    <x v="23"/>
    <x v="23"/>
    <x v="0"/>
    <x v="8"/>
    <x v="8"/>
    <n v="0.20000000000000007"/>
    <n v="0"/>
    <n v="0"/>
    <n v="0"/>
  </r>
  <r>
    <x v="11"/>
    <x v="0"/>
    <x v="11"/>
    <x v="11"/>
    <x v="2"/>
    <x v="10"/>
    <x v="28"/>
    <x v="28"/>
    <x v="0"/>
    <x v="8"/>
    <x v="8"/>
    <n v="41.499999999999964"/>
    <n v="0"/>
    <n v="0"/>
    <n v="0"/>
  </r>
  <r>
    <x v="11"/>
    <x v="0"/>
    <x v="11"/>
    <x v="11"/>
    <x v="2"/>
    <x v="17"/>
    <x v="22"/>
    <x v="22"/>
    <x v="0"/>
    <x v="7"/>
    <x v="7"/>
    <n v="1.8959999999999997"/>
    <n v="0"/>
    <n v="0"/>
    <n v="0"/>
  </r>
  <r>
    <x v="11"/>
    <x v="0"/>
    <x v="11"/>
    <x v="11"/>
    <x v="2"/>
    <x v="19"/>
    <x v="25"/>
    <x v="25"/>
    <x v="0"/>
    <x v="7"/>
    <x v="7"/>
    <n v="39.492000000000004"/>
    <n v="0"/>
    <n v="0"/>
    <n v="0"/>
  </r>
  <r>
    <x v="11"/>
    <x v="0"/>
    <x v="11"/>
    <x v="11"/>
    <x v="2"/>
    <x v="13"/>
    <x v="18"/>
    <x v="18"/>
    <x v="0"/>
    <x v="5"/>
    <x v="5"/>
    <n v="1.6999999999999997"/>
    <n v="0"/>
    <n v="0"/>
    <n v="0"/>
  </r>
  <r>
    <x v="11"/>
    <x v="0"/>
    <x v="11"/>
    <x v="11"/>
    <x v="2"/>
    <x v="16"/>
    <x v="21"/>
    <x v="21"/>
    <x v="0"/>
    <x v="3"/>
    <x v="3"/>
    <n v="72.775999999999996"/>
    <n v="0"/>
    <n v="0"/>
    <n v="0"/>
  </r>
  <r>
    <x v="11"/>
    <x v="0"/>
    <x v="11"/>
    <x v="11"/>
    <x v="2"/>
    <x v="12"/>
    <x v="17"/>
    <x v="17"/>
    <x v="0"/>
    <x v="7"/>
    <x v="7"/>
    <n v="74.570000000000007"/>
    <n v="0"/>
    <n v="0"/>
    <n v="0"/>
  </r>
  <r>
    <x v="11"/>
    <x v="0"/>
    <x v="11"/>
    <x v="11"/>
    <x v="2"/>
    <x v="19"/>
    <x v="25"/>
    <x v="25"/>
    <x v="0"/>
    <x v="4"/>
    <x v="4"/>
    <n v="9.5860000000000003"/>
    <n v="0"/>
    <n v="0"/>
    <n v="0"/>
  </r>
  <r>
    <x v="11"/>
    <x v="0"/>
    <x v="11"/>
    <x v="11"/>
    <x v="2"/>
    <x v="13"/>
    <x v="18"/>
    <x v="18"/>
    <x v="0"/>
    <x v="7"/>
    <x v="7"/>
    <n v="38.5"/>
    <n v="0"/>
    <n v="0"/>
    <n v="0"/>
  </r>
  <r>
    <x v="11"/>
    <x v="0"/>
    <x v="11"/>
    <x v="11"/>
    <x v="2"/>
    <x v="11"/>
    <x v="16"/>
    <x v="16"/>
    <x v="0"/>
    <x v="7"/>
    <x v="7"/>
    <n v="11.596"/>
    <n v="0"/>
    <n v="0"/>
    <n v="0"/>
  </r>
  <r>
    <x v="11"/>
    <x v="0"/>
    <x v="11"/>
    <x v="11"/>
    <x v="2"/>
    <x v="18"/>
    <x v="23"/>
    <x v="23"/>
    <x v="0"/>
    <x v="6"/>
    <x v="6"/>
    <n v="19.5"/>
    <n v="0"/>
    <n v="0"/>
    <n v="0"/>
  </r>
  <r>
    <x v="11"/>
    <x v="0"/>
    <x v="11"/>
    <x v="11"/>
    <x v="2"/>
    <x v="10"/>
    <x v="15"/>
    <x v="15"/>
    <x v="0"/>
    <x v="6"/>
    <x v="6"/>
    <n v="18.33400000000001"/>
    <n v="0"/>
    <n v="0"/>
    <n v="0"/>
  </r>
  <r>
    <x v="11"/>
    <x v="0"/>
    <x v="11"/>
    <x v="11"/>
    <x v="2"/>
    <x v="12"/>
    <x v="17"/>
    <x v="17"/>
    <x v="0"/>
    <x v="0"/>
    <x v="0"/>
    <n v="184.71799999999999"/>
    <n v="0"/>
    <n v="0"/>
    <n v="0"/>
  </r>
  <r>
    <x v="11"/>
    <x v="0"/>
    <x v="11"/>
    <x v="11"/>
    <x v="2"/>
    <x v="13"/>
    <x v="18"/>
    <x v="18"/>
    <x v="0"/>
    <x v="1"/>
    <x v="1"/>
    <n v="10.645999999999999"/>
    <n v="0"/>
    <n v="0"/>
    <n v="0"/>
  </r>
  <r>
    <x v="11"/>
    <x v="0"/>
    <x v="11"/>
    <x v="11"/>
    <x v="2"/>
    <x v="20"/>
    <x v="26"/>
    <x v="26"/>
    <x v="0"/>
    <x v="0"/>
    <x v="0"/>
    <n v="31.999999999999993"/>
    <n v="0"/>
    <n v="0"/>
    <n v="0"/>
  </r>
  <r>
    <x v="11"/>
    <x v="0"/>
    <x v="11"/>
    <x v="11"/>
    <x v="2"/>
    <x v="18"/>
    <x v="23"/>
    <x v="23"/>
    <x v="0"/>
    <x v="2"/>
    <x v="2"/>
    <n v="4.4539999999999997"/>
    <n v="0"/>
    <n v="0"/>
    <n v="0"/>
  </r>
  <r>
    <x v="11"/>
    <x v="0"/>
    <x v="11"/>
    <x v="11"/>
    <x v="2"/>
    <x v="18"/>
    <x v="29"/>
    <x v="29"/>
    <x v="0"/>
    <x v="9"/>
    <x v="9"/>
    <n v="2.3019999999999996"/>
    <n v="0"/>
    <n v="0"/>
    <n v="0"/>
  </r>
  <r>
    <x v="11"/>
    <x v="0"/>
    <x v="11"/>
    <x v="11"/>
    <x v="2"/>
    <x v="16"/>
    <x v="21"/>
    <x v="21"/>
    <x v="0"/>
    <x v="2"/>
    <x v="2"/>
    <n v="0.88800000000000012"/>
    <n v="0"/>
    <n v="0"/>
    <n v="0"/>
  </r>
  <r>
    <x v="11"/>
    <x v="0"/>
    <x v="11"/>
    <x v="11"/>
    <x v="2"/>
    <x v="10"/>
    <x v="15"/>
    <x v="15"/>
    <x v="0"/>
    <x v="3"/>
    <x v="3"/>
    <n v="41.581999999999994"/>
    <n v="0"/>
    <n v="0"/>
    <n v="0"/>
  </r>
  <r>
    <x v="11"/>
    <x v="0"/>
    <x v="11"/>
    <x v="11"/>
    <x v="2"/>
    <x v="10"/>
    <x v="15"/>
    <x v="15"/>
    <x v="0"/>
    <x v="4"/>
    <x v="4"/>
    <n v="39.328000000000017"/>
    <n v="0"/>
    <n v="0"/>
    <n v="0"/>
  </r>
  <r>
    <x v="11"/>
    <x v="0"/>
    <x v="11"/>
    <x v="11"/>
    <x v="2"/>
    <x v="10"/>
    <x v="15"/>
    <x v="15"/>
    <x v="0"/>
    <x v="12"/>
    <x v="12"/>
    <n v="2.5179999999999998"/>
    <n v="0"/>
    <n v="0"/>
    <n v="0"/>
  </r>
  <r>
    <x v="11"/>
    <x v="0"/>
    <x v="11"/>
    <x v="11"/>
    <x v="2"/>
    <x v="10"/>
    <x v="15"/>
    <x v="15"/>
    <x v="0"/>
    <x v="2"/>
    <x v="2"/>
    <n v="6.7440000000000015"/>
    <n v="0"/>
    <n v="0"/>
    <n v="0"/>
  </r>
  <r>
    <x v="11"/>
    <x v="0"/>
    <x v="11"/>
    <x v="11"/>
    <x v="2"/>
    <x v="11"/>
    <x v="16"/>
    <x v="16"/>
    <x v="0"/>
    <x v="8"/>
    <x v="8"/>
    <n v="15.699999999999998"/>
    <n v="0"/>
    <n v="0"/>
    <n v="0"/>
  </r>
  <r>
    <x v="11"/>
    <x v="0"/>
    <x v="11"/>
    <x v="11"/>
    <x v="2"/>
    <x v="20"/>
    <x v="26"/>
    <x v="26"/>
    <x v="0"/>
    <x v="6"/>
    <x v="6"/>
    <n v="34.226000000000006"/>
    <n v="0"/>
    <n v="0"/>
    <n v="0"/>
  </r>
  <r>
    <x v="11"/>
    <x v="0"/>
    <x v="11"/>
    <x v="11"/>
    <x v="2"/>
    <x v="12"/>
    <x v="27"/>
    <x v="27"/>
    <x v="0"/>
    <x v="6"/>
    <x v="6"/>
    <n v="337.38799999999981"/>
    <n v="0"/>
    <n v="0"/>
    <n v="0"/>
  </r>
  <r>
    <x v="11"/>
    <x v="0"/>
    <x v="11"/>
    <x v="11"/>
    <x v="2"/>
    <x v="11"/>
    <x v="16"/>
    <x v="16"/>
    <x v="0"/>
    <x v="3"/>
    <x v="3"/>
    <n v="25.815999999999999"/>
    <n v="0"/>
    <n v="0"/>
    <n v="0"/>
  </r>
  <r>
    <x v="11"/>
    <x v="0"/>
    <x v="11"/>
    <x v="11"/>
    <x v="2"/>
    <x v="15"/>
    <x v="20"/>
    <x v="20"/>
    <x v="0"/>
    <x v="6"/>
    <x v="6"/>
    <n v="1.5"/>
    <n v="0"/>
    <n v="0"/>
    <n v="0"/>
  </r>
  <r>
    <x v="11"/>
    <x v="0"/>
    <x v="11"/>
    <x v="11"/>
    <x v="2"/>
    <x v="16"/>
    <x v="21"/>
    <x v="21"/>
    <x v="0"/>
    <x v="6"/>
    <x v="6"/>
    <n v="80.3"/>
    <n v="0"/>
    <n v="0"/>
    <n v="0"/>
  </r>
  <r>
    <x v="11"/>
    <x v="0"/>
    <x v="11"/>
    <x v="11"/>
    <x v="2"/>
    <x v="20"/>
    <x v="26"/>
    <x v="26"/>
    <x v="0"/>
    <x v="5"/>
    <x v="5"/>
    <n v="28.899999999999991"/>
    <n v="0"/>
    <n v="0"/>
    <n v="0"/>
  </r>
  <r>
    <x v="11"/>
    <x v="0"/>
    <x v="11"/>
    <x v="11"/>
    <x v="2"/>
    <x v="15"/>
    <x v="20"/>
    <x v="20"/>
    <x v="0"/>
    <x v="3"/>
    <x v="3"/>
    <n v="3.4000000000000021"/>
    <n v="0"/>
    <n v="0"/>
    <n v="0"/>
  </r>
  <r>
    <x v="11"/>
    <x v="0"/>
    <x v="11"/>
    <x v="11"/>
    <x v="2"/>
    <x v="15"/>
    <x v="20"/>
    <x v="20"/>
    <x v="0"/>
    <x v="4"/>
    <x v="4"/>
    <n v="2.1279999999999992"/>
    <n v="0"/>
    <n v="0"/>
    <n v="0"/>
  </r>
  <r>
    <x v="11"/>
    <x v="0"/>
    <x v="11"/>
    <x v="11"/>
    <x v="2"/>
    <x v="11"/>
    <x v="16"/>
    <x v="16"/>
    <x v="0"/>
    <x v="1"/>
    <x v="1"/>
    <n v="71.400000000000006"/>
    <n v="6.4"/>
    <n v="6"/>
    <n v="52.199999999999996"/>
  </r>
  <r>
    <x v="11"/>
    <x v="0"/>
    <x v="11"/>
    <x v="11"/>
    <x v="2"/>
    <x v="11"/>
    <x v="16"/>
    <x v="16"/>
    <x v="0"/>
    <x v="2"/>
    <x v="2"/>
    <n v="10.288"/>
    <n v="5.9"/>
    <n v="5.3"/>
    <n v="0"/>
  </r>
  <r>
    <x v="11"/>
    <x v="0"/>
    <x v="11"/>
    <x v="11"/>
    <x v="2"/>
    <x v="12"/>
    <x v="17"/>
    <x v="17"/>
    <x v="0"/>
    <x v="12"/>
    <x v="12"/>
    <n v="1.2000000000000002"/>
    <n v="1.3"/>
    <n v="1.1000000000000001"/>
    <n v="1.3"/>
  </r>
  <r>
    <x v="11"/>
    <x v="0"/>
    <x v="11"/>
    <x v="11"/>
    <x v="2"/>
    <x v="10"/>
    <x v="15"/>
    <x v="15"/>
    <x v="0"/>
    <x v="5"/>
    <x v="5"/>
    <n v="29.854000000000006"/>
    <n v="67.900000000000006"/>
    <n v="59.2"/>
    <n v="0"/>
  </r>
  <r>
    <x v="11"/>
    <x v="0"/>
    <x v="11"/>
    <x v="11"/>
    <x v="2"/>
    <x v="18"/>
    <x v="29"/>
    <x v="29"/>
    <x v="0"/>
    <x v="6"/>
    <x v="6"/>
    <n v="42.531999999999996"/>
    <n v="38"/>
    <n v="34.299999999999997"/>
    <n v="26.9"/>
  </r>
  <r>
    <x v="11"/>
    <x v="0"/>
    <x v="11"/>
    <x v="11"/>
    <x v="2"/>
    <x v="18"/>
    <x v="29"/>
    <x v="29"/>
    <x v="0"/>
    <x v="3"/>
    <x v="3"/>
    <n v="95.885999999999981"/>
    <n v="28.5"/>
    <n v="25.3"/>
    <n v="48.4"/>
  </r>
  <r>
    <x v="11"/>
    <x v="0"/>
    <x v="11"/>
    <x v="11"/>
    <x v="2"/>
    <x v="13"/>
    <x v="18"/>
    <x v="18"/>
    <x v="0"/>
    <x v="3"/>
    <x v="3"/>
    <n v="30.246000000000002"/>
    <n v="4.7"/>
    <n v="4.3"/>
    <n v="5"/>
  </r>
  <r>
    <x v="11"/>
    <x v="0"/>
    <x v="11"/>
    <x v="11"/>
    <x v="2"/>
    <x v="17"/>
    <x v="22"/>
    <x v="22"/>
    <x v="0"/>
    <x v="3"/>
    <x v="3"/>
    <n v="63.763999999999939"/>
    <n v="30.9"/>
    <n v="27.900000000000002"/>
    <n v="99.6"/>
  </r>
  <r>
    <x v="11"/>
    <x v="0"/>
    <x v="11"/>
    <x v="11"/>
    <x v="2"/>
    <x v="17"/>
    <x v="22"/>
    <x v="22"/>
    <x v="0"/>
    <x v="12"/>
    <x v="12"/>
    <n v="7.5000000000000018"/>
    <n v="26.3"/>
    <n v="22.7"/>
    <n v="38.4"/>
  </r>
  <r>
    <x v="11"/>
    <x v="0"/>
    <x v="11"/>
    <x v="11"/>
    <x v="2"/>
    <x v="10"/>
    <x v="28"/>
    <x v="28"/>
    <x v="0"/>
    <x v="4"/>
    <x v="4"/>
    <n v="34.644000000000013"/>
    <n v="4.4000000000000004"/>
    <n v="4"/>
    <n v="16.2"/>
  </r>
  <r>
    <x v="11"/>
    <x v="0"/>
    <x v="11"/>
    <x v="11"/>
    <x v="2"/>
    <x v="10"/>
    <x v="28"/>
    <x v="28"/>
    <x v="0"/>
    <x v="12"/>
    <x v="12"/>
    <n v="5.2479999999999993"/>
    <n v="2.5"/>
    <n v="2.4"/>
    <n v="15"/>
  </r>
  <r>
    <x v="11"/>
    <x v="0"/>
    <x v="11"/>
    <x v="11"/>
    <x v="2"/>
    <x v="12"/>
    <x v="17"/>
    <x v="17"/>
    <x v="0"/>
    <x v="2"/>
    <x v="2"/>
    <n v="141.208"/>
    <n v="21.6"/>
    <n v="18.600000000000001"/>
    <n v="21.7"/>
  </r>
  <r>
    <x v="11"/>
    <x v="0"/>
    <x v="11"/>
    <x v="11"/>
    <x v="2"/>
    <x v="17"/>
    <x v="22"/>
    <x v="22"/>
    <x v="0"/>
    <x v="4"/>
    <x v="4"/>
    <n v="38.630000000000003"/>
    <n v="15.4"/>
    <n v="13.7"/>
    <n v="0"/>
  </r>
  <r>
    <x v="11"/>
    <x v="0"/>
    <x v="11"/>
    <x v="11"/>
    <x v="2"/>
    <x v="12"/>
    <x v="17"/>
    <x v="17"/>
    <x v="0"/>
    <x v="1"/>
    <x v="1"/>
    <n v="70.278000000000006"/>
    <n v="2.1"/>
    <n v="1.9"/>
    <n v="4.5"/>
  </r>
  <r>
    <x v="11"/>
    <x v="0"/>
    <x v="11"/>
    <x v="11"/>
    <x v="2"/>
    <x v="19"/>
    <x v="25"/>
    <x v="25"/>
    <x v="0"/>
    <x v="6"/>
    <x v="6"/>
    <n v="37.80599999999999"/>
    <n v="11.8"/>
    <n v="10.3"/>
    <n v="30.3"/>
  </r>
  <r>
    <x v="11"/>
    <x v="0"/>
    <x v="11"/>
    <x v="11"/>
    <x v="2"/>
    <x v="10"/>
    <x v="24"/>
    <x v="24"/>
    <x v="0"/>
    <x v="2"/>
    <x v="2"/>
    <n v="21.76400000000001"/>
    <n v="7.8"/>
    <n v="7.3"/>
    <n v="31.799999999999997"/>
  </r>
  <r>
    <x v="11"/>
    <x v="0"/>
    <x v="11"/>
    <x v="11"/>
    <x v="2"/>
    <x v="10"/>
    <x v="24"/>
    <x v="24"/>
    <x v="0"/>
    <x v="5"/>
    <x v="5"/>
    <n v="172.78399999999991"/>
    <n v="6.7"/>
    <n v="6.2"/>
    <n v="158"/>
  </r>
  <r>
    <x v="11"/>
    <x v="0"/>
    <x v="11"/>
    <x v="11"/>
    <x v="2"/>
    <x v="10"/>
    <x v="24"/>
    <x v="24"/>
    <x v="0"/>
    <x v="3"/>
    <x v="3"/>
    <n v="51.427999999999997"/>
    <n v="4.7"/>
    <n v="4.0999999999999996"/>
    <n v="25.1"/>
  </r>
  <r>
    <x v="11"/>
    <x v="0"/>
    <x v="11"/>
    <x v="11"/>
    <x v="2"/>
    <x v="10"/>
    <x v="15"/>
    <x v="15"/>
    <x v="0"/>
    <x v="9"/>
    <x v="9"/>
    <n v="27.551999999999996"/>
    <n v="38"/>
    <n v="34.200000000000003"/>
    <n v="50.699999999999996"/>
  </r>
  <r>
    <x v="11"/>
    <x v="0"/>
    <x v="11"/>
    <x v="11"/>
    <x v="2"/>
    <x v="10"/>
    <x v="15"/>
    <x v="15"/>
    <x v="0"/>
    <x v="0"/>
    <x v="0"/>
    <n v="179.25399999999996"/>
    <n v="33.299999999999997"/>
    <n v="28.9"/>
    <n v="107.2"/>
  </r>
  <r>
    <x v="11"/>
    <x v="0"/>
    <x v="11"/>
    <x v="11"/>
    <x v="2"/>
    <x v="18"/>
    <x v="29"/>
    <x v="29"/>
    <x v="0"/>
    <x v="2"/>
    <x v="2"/>
    <n v="11.100000000000003"/>
    <n v="1.9"/>
    <n v="1.7"/>
    <n v="0"/>
  </r>
  <r>
    <x v="11"/>
    <x v="0"/>
    <x v="11"/>
    <x v="11"/>
    <x v="2"/>
    <x v="19"/>
    <x v="25"/>
    <x v="25"/>
    <x v="0"/>
    <x v="1"/>
    <x v="1"/>
    <n v="30.733999999999991"/>
    <n v="8.6"/>
    <n v="7.6"/>
    <n v="26.599999999999998"/>
  </r>
  <r>
    <x v="11"/>
    <x v="0"/>
    <x v="11"/>
    <x v="11"/>
    <x v="2"/>
    <x v="17"/>
    <x v="22"/>
    <x v="22"/>
    <x v="0"/>
    <x v="5"/>
    <x v="5"/>
    <n v="42.556000000000012"/>
    <n v="47.599999999999994"/>
    <n v="42.5"/>
    <n v="116.99999999999999"/>
  </r>
  <r>
    <x v="11"/>
    <x v="0"/>
    <x v="11"/>
    <x v="11"/>
    <x v="2"/>
    <x v="17"/>
    <x v="22"/>
    <x v="22"/>
    <x v="0"/>
    <x v="2"/>
    <x v="2"/>
    <n v="20.070000000000004"/>
    <n v="9.6999999999999993"/>
    <n v="8.9"/>
    <n v="49.8"/>
  </r>
  <r>
    <x v="11"/>
    <x v="0"/>
    <x v="11"/>
    <x v="11"/>
    <x v="2"/>
    <x v="14"/>
    <x v="19"/>
    <x v="19"/>
    <x v="0"/>
    <x v="6"/>
    <x v="6"/>
    <n v="72.192000000000007"/>
    <n v="33.299999999999997"/>
    <n v="30.3"/>
    <n v="71.5"/>
  </r>
  <r>
    <x v="11"/>
    <x v="0"/>
    <x v="11"/>
    <x v="11"/>
    <x v="2"/>
    <x v="10"/>
    <x v="28"/>
    <x v="28"/>
    <x v="0"/>
    <x v="5"/>
    <x v="5"/>
    <n v="1203.8219999999999"/>
    <n v="149.19999999999999"/>
    <n v="136.1"/>
    <n v="867.29999999999973"/>
  </r>
  <r>
    <x v="11"/>
    <x v="0"/>
    <x v="11"/>
    <x v="11"/>
    <x v="2"/>
    <x v="10"/>
    <x v="24"/>
    <x v="24"/>
    <x v="0"/>
    <x v="6"/>
    <x v="6"/>
    <n v="110.44600000000003"/>
    <n v="14.4"/>
    <n v="13.1"/>
    <n v="83.399999999999991"/>
  </r>
  <r>
    <x v="11"/>
    <x v="0"/>
    <x v="11"/>
    <x v="11"/>
    <x v="2"/>
    <x v="10"/>
    <x v="24"/>
    <x v="24"/>
    <x v="0"/>
    <x v="4"/>
    <x v="4"/>
    <n v="21.686"/>
    <n v="8.8000000000000007"/>
    <n v="7.8"/>
    <n v="40.599999999999994"/>
  </r>
  <r>
    <x v="11"/>
    <x v="0"/>
    <x v="11"/>
    <x v="11"/>
    <x v="2"/>
    <x v="20"/>
    <x v="26"/>
    <x v="26"/>
    <x v="0"/>
    <x v="9"/>
    <x v="9"/>
    <n v="96.200000000000017"/>
    <n v="16.7"/>
    <n v="15.299999999999999"/>
    <n v="55.6"/>
  </r>
  <r>
    <x v="11"/>
    <x v="0"/>
    <x v="11"/>
    <x v="11"/>
    <x v="2"/>
    <x v="20"/>
    <x v="26"/>
    <x v="26"/>
    <x v="0"/>
    <x v="2"/>
    <x v="2"/>
    <n v="1.6"/>
    <n v="1.9000000000000001"/>
    <n v="1.6"/>
    <n v="3"/>
  </r>
  <r>
    <x v="11"/>
    <x v="0"/>
    <x v="11"/>
    <x v="11"/>
    <x v="2"/>
    <x v="12"/>
    <x v="17"/>
    <x v="17"/>
    <x v="0"/>
    <x v="8"/>
    <x v="8"/>
    <n v="33.52000000000001"/>
    <n v="3.3"/>
    <n v="2.9"/>
    <n v="17"/>
  </r>
  <r>
    <x v="11"/>
    <x v="0"/>
    <x v="11"/>
    <x v="11"/>
    <x v="2"/>
    <x v="11"/>
    <x v="16"/>
    <x v="16"/>
    <x v="0"/>
    <x v="12"/>
    <x v="12"/>
    <n v="2.6000000000000014"/>
    <n v="34.1"/>
    <n v="31.5"/>
    <n v="38.9"/>
  </r>
  <r>
    <x v="11"/>
    <x v="0"/>
    <x v="11"/>
    <x v="11"/>
    <x v="2"/>
    <x v="10"/>
    <x v="28"/>
    <x v="28"/>
    <x v="0"/>
    <x v="6"/>
    <x v="6"/>
    <n v="68.971999999999994"/>
    <n v="11.9"/>
    <n v="10.4"/>
    <n v="35.4"/>
  </r>
  <r>
    <x v="11"/>
    <x v="0"/>
    <x v="11"/>
    <x v="11"/>
    <x v="2"/>
    <x v="10"/>
    <x v="28"/>
    <x v="28"/>
    <x v="0"/>
    <x v="3"/>
    <x v="3"/>
    <n v="179.58400000000003"/>
    <n v="23.9"/>
    <n v="21.400000000000002"/>
    <n v="108.6"/>
  </r>
  <r>
    <x v="11"/>
    <x v="0"/>
    <x v="11"/>
    <x v="11"/>
    <x v="2"/>
    <x v="17"/>
    <x v="22"/>
    <x v="22"/>
    <x v="0"/>
    <x v="9"/>
    <x v="9"/>
    <n v="120.824"/>
    <n v="54.500000000000007"/>
    <n v="50.3"/>
    <n v="85"/>
  </r>
  <r>
    <x v="11"/>
    <x v="0"/>
    <x v="11"/>
    <x v="11"/>
    <x v="2"/>
    <x v="15"/>
    <x v="20"/>
    <x v="20"/>
    <x v="0"/>
    <x v="2"/>
    <x v="2"/>
    <n v="42.427999999999997"/>
    <n v="23.599999999999998"/>
    <n v="21"/>
    <n v="0"/>
  </r>
  <r>
    <x v="11"/>
    <x v="0"/>
    <x v="11"/>
    <x v="11"/>
    <x v="2"/>
    <x v="20"/>
    <x v="26"/>
    <x v="26"/>
    <x v="0"/>
    <x v="4"/>
    <x v="4"/>
    <n v="9.8179999999999996"/>
    <n v="4.8999999999999995"/>
    <n v="4.4000000000000004"/>
    <n v="3.1"/>
  </r>
  <r>
    <x v="11"/>
    <x v="0"/>
    <x v="11"/>
    <x v="11"/>
    <x v="2"/>
    <x v="16"/>
    <x v="21"/>
    <x v="21"/>
    <x v="0"/>
    <x v="4"/>
    <x v="4"/>
    <n v="4.6000000000000005"/>
    <n v="4.4000000000000004"/>
    <n v="4"/>
    <n v="12.1"/>
  </r>
  <r>
    <x v="11"/>
    <x v="0"/>
    <x v="11"/>
    <x v="11"/>
    <x v="2"/>
    <x v="10"/>
    <x v="24"/>
    <x v="24"/>
    <x v="0"/>
    <x v="9"/>
    <x v="9"/>
    <n v="166.85600000000002"/>
    <n v="78.399999999999991"/>
    <n v="71"/>
    <n v="171.29999999999998"/>
  </r>
  <r>
    <x v="11"/>
    <x v="0"/>
    <x v="11"/>
    <x v="11"/>
    <x v="2"/>
    <x v="10"/>
    <x v="24"/>
    <x v="24"/>
    <x v="0"/>
    <x v="0"/>
    <x v="0"/>
    <n v="133.35200000000003"/>
    <n v="40.400000000000006"/>
    <n v="35.400000000000006"/>
    <n v="37.4"/>
  </r>
  <r>
    <x v="11"/>
    <x v="0"/>
    <x v="11"/>
    <x v="11"/>
    <x v="2"/>
    <x v="19"/>
    <x v="25"/>
    <x v="25"/>
    <x v="0"/>
    <x v="8"/>
    <x v="8"/>
    <n v="60.231999999999985"/>
    <n v="3.3"/>
    <n v="3"/>
    <n v="0"/>
  </r>
  <r>
    <x v="11"/>
    <x v="0"/>
    <x v="11"/>
    <x v="11"/>
    <x v="2"/>
    <x v="13"/>
    <x v="18"/>
    <x v="18"/>
    <x v="0"/>
    <x v="9"/>
    <x v="9"/>
    <n v="37.745999999999988"/>
    <n v="31"/>
    <n v="27.6"/>
    <n v="11.9"/>
  </r>
  <r>
    <x v="11"/>
    <x v="0"/>
    <x v="11"/>
    <x v="11"/>
    <x v="2"/>
    <x v="13"/>
    <x v="18"/>
    <x v="18"/>
    <x v="0"/>
    <x v="6"/>
    <x v="6"/>
    <n v="46.321999999999996"/>
    <n v="7.2"/>
    <n v="6.6"/>
    <n v="31.1"/>
  </r>
  <r>
    <x v="11"/>
    <x v="0"/>
    <x v="11"/>
    <x v="11"/>
    <x v="2"/>
    <x v="13"/>
    <x v="18"/>
    <x v="18"/>
    <x v="0"/>
    <x v="0"/>
    <x v="0"/>
    <n v="65.624000000000052"/>
    <n v="35.6"/>
    <n v="32.799999999999997"/>
    <n v="58.5"/>
  </r>
  <r>
    <x v="11"/>
    <x v="0"/>
    <x v="11"/>
    <x v="11"/>
    <x v="2"/>
    <x v="13"/>
    <x v="18"/>
    <x v="18"/>
    <x v="0"/>
    <x v="12"/>
    <x v="12"/>
    <n v="0.38999999999999968"/>
    <n v="2.5"/>
    <n v="2.2999999999999998"/>
    <n v="15.899999999999999"/>
  </r>
  <r>
    <x v="11"/>
    <x v="0"/>
    <x v="11"/>
    <x v="11"/>
    <x v="2"/>
    <x v="13"/>
    <x v="18"/>
    <x v="18"/>
    <x v="0"/>
    <x v="2"/>
    <x v="2"/>
    <n v="15.675999999999995"/>
    <n v="3.9"/>
    <n v="3.4"/>
    <n v="0"/>
  </r>
  <r>
    <x v="11"/>
    <x v="0"/>
    <x v="11"/>
    <x v="11"/>
    <x v="2"/>
    <x v="12"/>
    <x v="27"/>
    <x v="27"/>
    <x v="0"/>
    <x v="2"/>
    <x v="2"/>
    <n v="169.37999999999994"/>
    <n v="76.8"/>
    <n v="69"/>
    <n v="73.3"/>
  </r>
  <r>
    <x v="11"/>
    <x v="0"/>
    <x v="11"/>
    <x v="11"/>
    <x v="2"/>
    <x v="14"/>
    <x v="19"/>
    <x v="19"/>
    <x v="0"/>
    <x v="2"/>
    <x v="2"/>
    <n v="129.76799999999997"/>
    <n v="33.400000000000006"/>
    <n v="30.1"/>
    <n v="43.5"/>
  </r>
  <r>
    <x v="11"/>
    <x v="0"/>
    <x v="11"/>
    <x v="11"/>
    <x v="2"/>
    <x v="11"/>
    <x v="16"/>
    <x v="16"/>
    <x v="0"/>
    <x v="6"/>
    <x v="6"/>
    <n v="31.705999999999968"/>
    <n v="47.599999999999994"/>
    <n v="42.2"/>
    <n v="153.30000000000001"/>
  </r>
  <r>
    <x v="11"/>
    <x v="0"/>
    <x v="11"/>
    <x v="11"/>
    <x v="2"/>
    <x v="11"/>
    <x v="16"/>
    <x v="16"/>
    <x v="0"/>
    <x v="4"/>
    <x v="4"/>
    <n v="17.3"/>
    <n v="6.6000000000000005"/>
    <n v="6"/>
    <n v="8.8000000000000007"/>
  </r>
  <r>
    <x v="11"/>
    <x v="0"/>
    <x v="11"/>
    <x v="11"/>
    <x v="2"/>
    <x v="18"/>
    <x v="29"/>
    <x v="29"/>
    <x v="0"/>
    <x v="4"/>
    <x v="4"/>
    <n v="35.927999999999997"/>
    <n v="19.8"/>
    <n v="17.399999999999999"/>
    <n v="28.299999999999997"/>
  </r>
  <r>
    <x v="11"/>
    <x v="0"/>
    <x v="11"/>
    <x v="11"/>
    <x v="2"/>
    <x v="17"/>
    <x v="22"/>
    <x v="22"/>
    <x v="0"/>
    <x v="0"/>
    <x v="0"/>
    <n v="145.79800000000003"/>
    <n v="206.90000000000003"/>
    <n v="188.70000000000002"/>
    <n v="375.09999999999991"/>
  </r>
  <r>
    <x v="11"/>
    <x v="0"/>
    <x v="11"/>
    <x v="11"/>
    <x v="2"/>
    <x v="12"/>
    <x v="17"/>
    <x v="17"/>
    <x v="0"/>
    <x v="4"/>
    <x v="4"/>
    <n v="27.549999999999997"/>
    <n v="19.8"/>
    <n v="17.899999999999999"/>
    <n v="41.5"/>
  </r>
  <r>
    <x v="11"/>
    <x v="0"/>
    <x v="11"/>
    <x v="11"/>
    <x v="2"/>
    <x v="14"/>
    <x v="19"/>
    <x v="19"/>
    <x v="0"/>
    <x v="9"/>
    <x v="9"/>
    <n v="149.77600000000001"/>
    <n v="109.5"/>
    <n v="95.4"/>
    <n v="134.9"/>
  </r>
  <r>
    <x v="11"/>
    <x v="0"/>
    <x v="11"/>
    <x v="11"/>
    <x v="2"/>
    <x v="14"/>
    <x v="19"/>
    <x v="19"/>
    <x v="0"/>
    <x v="0"/>
    <x v="0"/>
    <n v="47.099999999999987"/>
    <n v="76.400000000000006"/>
    <n v="70.099999999999994"/>
    <n v="40.1"/>
  </r>
  <r>
    <x v="11"/>
    <x v="0"/>
    <x v="11"/>
    <x v="11"/>
    <x v="2"/>
    <x v="19"/>
    <x v="25"/>
    <x v="25"/>
    <x v="0"/>
    <x v="5"/>
    <x v="5"/>
    <n v="51.796000000000006"/>
    <n v="71.099999999999994"/>
    <n v="64.400000000000006"/>
    <n v="96.2"/>
  </r>
  <r>
    <x v="11"/>
    <x v="0"/>
    <x v="11"/>
    <x v="11"/>
    <x v="2"/>
    <x v="19"/>
    <x v="25"/>
    <x v="25"/>
    <x v="0"/>
    <x v="2"/>
    <x v="2"/>
    <n v="0.58600000000000207"/>
    <n v="5.8"/>
    <n v="5.3"/>
    <n v="2"/>
  </r>
  <r>
    <x v="11"/>
    <x v="0"/>
    <x v="11"/>
    <x v="11"/>
    <x v="2"/>
    <x v="17"/>
    <x v="22"/>
    <x v="22"/>
    <x v="0"/>
    <x v="6"/>
    <x v="6"/>
    <n v="261.28200000000015"/>
    <n v="147.29999999999998"/>
    <n v="132.49999999999997"/>
    <n v="307.2"/>
  </r>
  <r>
    <x v="11"/>
    <x v="0"/>
    <x v="11"/>
    <x v="11"/>
    <x v="2"/>
    <x v="12"/>
    <x v="17"/>
    <x v="17"/>
    <x v="0"/>
    <x v="6"/>
    <x v="6"/>
    <n v="411.88000000000017"/>
    <n v="182.90000000000003"/>
    <n v="165.7"/>
    <n v="261.10000000000002"/>
  </r>
  <r>
    <x v="11"/>
    <x v="0"/>
    <x v="11"/>
    <x v="11"/>
    <x v="2"/>
    <x v="12"/>
    <x v="17"/>
    <x v="17"/>
    <x v="0"/>
    <x v="3"/>
    <x v="3"/>
    <n v="270.52600000000007"/>
    <n v="158.19999999999999"/>
    <n v="142.69999999999999"/>
    <n v="332.3"/>
  </r>
  <r>
    <x v="11"/>
    <x v="0"/>
    <x v="11"/>
    <x v="11"/>
    <x v="2"/>
    <x v="12"/>
    <x v="27"/>
    <x v="27"/>
    <x v="0"/>
    <x v="4"/>
    <x v="4"/>
    <n v="189.10400000000001"/>
    <n v="629.19999999999993"/>
    <n v="570.30000000000007"/>
    <n v="0"/>
  </r>
  <r>
    <x v="11"/>
    <x v="0"/>
    <x v="11"/>
    <x v="11"/>
    <x v="2"/>
    <x v="11"/>
    <x v="16"/>
    <x v="16"/>
    <x v="0"/>
    <x v="9"/>
    <x v="9"/>
    <n v="56.733999999999995"/>
    <n v="23.8"/>
    <n v="21.6"/>
    <n v="54.2"/>
  </r>
  <r>
    <x v="11"/>
    <x v="0"/>
    <x v="11"/>
    <x v="11"/>
    <x v="2"/>
    <x v="11"/>
    <x v="16"/>
    <x v="16"/>
    <x v="0"/>
    <x v="0"/>
    <x v="0"/>
    <n v="236.36999999999995"/>
    <n v="42.7"/>
    <n v="37.300000000000004"/>
    <n v="109.6"/>
  </r>
  <r>
    <x v="11"/>
    <x v="0"/>
    <x v="11"/>
    <x v="11"/>
    <x v="2"/>
    <x v="14"/>
    <x v="19"/>
    <x v="19"/>
    <x v="0"/>
    <x v="4"/>
    <x v="4"/>
    <n v="61.000000000000007"/>
    <n v="1.1000000000000001"/>
    <n v="1.1000000000000001"/>
    <n v="14.9"/>
  </r>
  <r>
    <x v="11"/>
    <x v="0"/>
    <x v="11"/>
    <x v="11"/>
    <x v="0"/>
    <x v="23"/>
    <x v="32"/>
    <x v="32"/>
    <x v="1"/>
    <x v="10"/>
    <x v="10"/>
    <n v="1.044"/>
    <n v="0"/>
    <n v="0"/>
    <n v="0"/>
  </r>
  <r>
    <x v="11"/>
    <x v="0"/>
    <x v="11"/>
    <x v="11"/>
    <x v="0"/>
    <x v="2"/>
    <x v="3"/>
    <x v="3"/>
    <x v="1"/>
    <x v="10"/>
    <x v="10"/>
    <n v="0.89999999999999902"/>
    <n v="0"/>
    <n v="0"/>
    <n v="0"/>
  </r>
  <r>
    <x v="11"/>
    <x v="0"/>
    <x v="11"/>
    <x v="11"/>
    <x v="0"/>
    <x v="22"/>
    <x v="31"/>
    <x v="31"/>
    <x v="1"/>
    <x v="10"/>
    <x v="10"/>
    <n v="2.8599999999999985"/>
    <n v="0"/>
    <n v="0"/>
    <n v="0"/>
  </r>
  <r>
    <x v="11"/>
    <x v="0"/>
    <x v="11"/>
    <x v="11"/>
    <x v="0"/>
    <x v="0"/>
    <x v="0"/>
    <x v="0"/>
    <x v="1"/>
    <x v="10"/>
    <x v="10"/>
    <n v="17.688000000000002"/>
    <n v="0"/>
    <n v="0"/>
    <n v="0"/>
  </r>
  <r>
    <x v="11"/>
    <x v="0"/>
    <x v="11"/>
    <x v="11"/>
    <x v="0"/>
    <x v="2"/>
    <x v="3"/>
    <x v="3"/>
    <x v="1"/>
    <x v="11"/>
    <x v="11"/>
    <n v="13.999999999999989"/>
    <n v="66.599999999999994"/>
    <n v="60.3"/>
    <n v="37.1"/>
  </r>
  <r>
    <x v="11"/>
    <x v="0"/>
    <x v="11"/>
    <x v="11"/>
    <x v="0"/>
    <x v="1"/>
    <x v="2"/>
    <x v="2"/>
    <x v="1"/>
    <x v="11"/>
    <x v="11"/>
    <n v="172.5"/>
    <n v="66.599999999999994"/>
    <n v="60.900000000000006"/>
    <n v="175.2"/>
  </r>
  <r>
    <x v="11"/>
    <x v="0"/>
    <x v="11"/>
    <x v="11"/>
    <x v="0"/>
    <x v="1"/>
    <x v="1"/>
    <x v="1"/>
    <x v="1"/>
    <x v="11"/>
    <x v="11"/>
    <n v="181.42"/>
    <n v="366.30000000000007"/>
    <n v="328.5"/>
    <n v="360.40000000000003"/>
  </r>
  <r>
    <x v="11"/>
    <x v="0"/>
    <x v="11"/>
    <x v="11"/>
    <x v="0"/>
    <x v="22"/>
    <x v="31"/>
    <x v="31"/>
    <x v="1"/>
    <x v="11"/>
    <x v="11"/>
    <n v="25.899999999999991"/>
    <n v="133.19999999999999"/>
    <n v="118.30000000000001"/>
    <n v="143.19999999999999"/>
  </r>
  <r>
    <x v="11"/>
    <x v="0"/>
    <x v="11"/>
    <x v="11"/>
    <x v="0"/>
    <x v="0"/>
    <x v="0"/>
    <x v="0"/>
    <x v="1"/>
    <x v="11"/>
    <x v="11"/>
    <n v="512.70999999999992"/>
    <n v="209.6"/>
    <n v="193.7"/>
    <n v="581.79999999999995"/>
  </r>
  <r>
    <x v="11"/>
    <x v="0"/>
    <x v="11"/>
    <x v="11"/>
    <x v="1"/>
    <x v="21"/>
    <x v="30"/>
    <x v="30"/>
    <x v="1"/>
    <x v="11"/>
    <x v="11"/>
    <n v="21.8"/>
    <n v="0"/>
    <n v="0"/>
    <n v="0"/>
  </r>
  <r>
    <x v="11"/>
    <x v="0"/>
    <x v="11"/>
    <x v="11"/>
    <x v="1"/>
    <x v="6"/>
    <x v="8"/>
    <x v="8"/>
    <x v="1"/>
    <x v="10"/>
    <x v="10"/>
    <n v="8.918000000000001"/>
    <n v="0"/>
    <n v="0"/>
    <n v="0"/>
  </r>
  <r>
    <x v="11"/>
    <x v="0"/>
    <x v="11"/>
    <x v="11"/>
    <x v="1"/>
    <x v="5"/>
    <x v="6"/>
    <x v="6"/>
    <x v="1"/>
    <x v="11"/>
    <x v="11"/>
    <n v="409.73400000000004"/>
    <n v="0"/>
    <n v="0"/>
    <n v="0"/>
  </r>
  <r>
    <x v="11"/>
    <x v="0"/>
    <x v="11"/>
    <x v="11"/>
    <x v="1"/>
    <x v="3"/>
    <x v="4"/>
    <x v="4"/>
    <x v="1"/>
    <x v="10"/>
    <x v="10"/>
    <n v="10.100000000000001"/>
    <n v="0"/>
    <n v="0"/>
    <n v="0"/>
  </r>
  <r>
    <x v="11"/>
    <x v="0"/>
    <x v="11"/>
    <x v="11"/>
    <x v="1"/>
    <x v="4"/>
    <x v="5"/>
    <x v="5"/>
    <x v="1"/>
    <x v="10"/>
    <x v="10"/>
    <n v="39.800000000000011"/>
    <n v="0"/>
    <n v="0"/>
    <n v="0"/>
  </r>
  <r>
    <x v="11"/>
    <x v="0"/>
    <x v="11"/>
    <x v="11"/>
    <x v="1"/>
    <x v="4"/>
    <x v="9"/>
    <x v="9"/>
    <x v="1"/>
    <x v="10"/>
    <x v="10"/>
    <n v="20.256000000000007"/>
    <n v="0"/>
    <n v="0"/>
    <n v="0"/>
  </r>
  <r>
    <x v="11"/>
    <x v="0"/>
    <x v="11"/>
    <x v="11"/>
    <x v="1"/>
    <x v="4"/>
    <x v="14"/>
    <x v="14"/>
    <x v="1"/>
    <x v="10"/>
    <x v="10"/>
    <n v="19.474000000000004"/>
    <n v="0"/>
    <n v="0"/>
    <n v="0"/>
  </r>
  <r>
    <x v="11"/>
    <x v="0"/>
    <x v="11"/>
    <x v="11"/>
    <x v="1"/>
    <x v="6"/>
    <x v="11"/>
    <x v="11"/>
    <x v="1"/>
    <x v="10"/>
    <x v="10"/>
    <n v="68.700000000000017"/>
    <n v="0"/>
    <n v="0"/>
    <n v="0"/>
  </r>
  <r>
    <x v="11"/>
    <x v="0"/>
    <x v="11"/>
    <x v="11"/>
    <x v="1"/>
    <x v="21"/>
    <x v="30"/>
    <x v="30"/>
    <x v="1"/>
    <x v="10"/>
    <x v="10"/>
    <n v="3.3000000000000007"/>
    <n v="0"/>
    <n v="0"/>
    <n v="0"/>
  </r>
  <r>
    <x v="11"/>
    <x v="0"/>
    <x v="11"/>
    <x v="11"/>
    <x v="1"/>
    <x v="8"/>
    <x v="12"/>
    <x v="12"/>
    <x v="1"/>
    <x v="10"/>
    <x v="10"/>
    <n v="95.358000000000004"/>
    <n v="0"/>
    <n v="0"/>
    <n v="0"/>
  </r>
  <r>
    <x v="11"/>
    <x v="0"/>
    <x v="11"/>
    <x v="11"/>
    <x v="1"/>
    <x v="9"/>
    <x v="13"/>
    <x v="13"/>
    <x v="1"/>
    <x v="10"/>
    <x v="10"/>
    <n v="23.1"/>
    <n v="0"/>
    <n v="0"/>
    <n v="0"/>
  </r>
  <r>
    <x v="11"/>
    <x v="0"/>
    <x v="11"/>
    <x v="11"/>
    <x v="1"/>
    <x v="5"/>
    <x v="6"/>
    <x v="6"/>
    <x v="1"/>
    <x v="10"/>
    <x v="10"/>
    <n v="183.38599999999997"/>
    <n v="0"/>
    <n v="0"/>
    <n v="0"/>
  </r>
  <r>
    <x v="11"/>
    <x v="0"/>
    <x v="11"/>
    <x v="11"/>
    <x v="1"/>
    <x v="5"/>
    <x v="7"/>
    <x v="7"/>
    <x v="1"/>
    <x v="10"/>
    <x v="10"/>
    <n v="131.13400000000001"/>
    <n v="0"/>
    <n v="0"/>
    <n v="0"/>
  </r>
  <r>
    <x v="11"/>
    <x v="0"/>
    <x v="11"/>
    <x v="11"/>
    <x v="1"/>
    <x v="9"/>
    <x v="13"/>
    <x v="13"/>
    <x v="1"/>
    <x v="11"/>
    <x v="11"/>
    <n v="23.5"/>
    <n v="0"/>
    <n v="0"/>
    <n v="0"/>
  </r>
  <r>
    <x v="11"/>
    <x v="0"/>
    <x v="11"/>
    <x v="11"/>
    <x v="1"/>
    <x v="3"/>
    <x v="4"/>
    <x v="4"/>
    <x v="1"/>
    <x v="11"/>
    <x v="11"/>
    <n v="6.6999999999999957"/>
    <n v="47.6"/>
    <n v="43.2"/>
    <n v="56.9"/>
  </r>
  <r>
    <x v="11"/>
    <x v="0"/>
    <x v="11"/>
    <x v="11"/>
    <x v="1"/>
    <x v="5"/>
    <x v="7"/>
    <x v="7"/>
    <x v="1"/>
    <x v="11"/>
    <x v="11"/>
    <n v="11.299999999999997"/>
    <n v="104.8"/>
    <n v="95.5"/>
    <n v="114.2"/>
  </r>
  <r>
    <x v="11"/>
    <x v="0"/>
    <x v="11"/>
    <x v="11"/>
    <x v="1"/>
    <x v="8"/>
    <x v="12"/>
    <x v="12"/>
    <x v="1"/>
    <x v="11"/>
    <x v="11"/>
    <n v="5.7999999999999972"/>
    <n v="52.4"/>
    <n v="46.6"/>
    <n v="0"/>
  </r>
  <r>
    <x v="11"/>
    <x v="0"/>
    <x v="11"/>
    <x v="11"/>
    <x v="1"/>
    <x v="7"/>
    <x v="10"/>
    <x v="10"/>
    <x v="1"/>
    <x v="11"/>
    <x v="11"/>
    <n v="9.7999999999999972"/>
    <n v="104.8"/>
    <n v="95"/>
    <n v="55.5"/>
  </r>
  <r>
    <x v="11"/>
    <x v="0"/>
    <x v="11"/>
    <x v="11"/>
    <x v="2"/>
    <x v="18"/>
    <x v="23"/>
    <x v="23"/>
    <x v="1"/>
    <x v="10"/>
    <x v="10"/>
    <n v="1.2159999999999997"/>
    <n v="0"/>
    <n v="0"/>
    <n v="0"/>
  </r>
  <r>
    <x v="11"/>
    <x v="0"/>
    <x v="11"/>
    <x v="11"/>
    <x v="2"/>
    <x v="20"/>
    <x v="26"/>
    <x v="26"/>
    <x v="1"/>
    <x v="10"/>
    <x v="10"/>
    <n v="1.2999999999999994"/>
    <n v="0"/>
    <n v="0"/>
    <n v="0"/>
  </r>
  <r>
    <x v="11"/>
    <x v="0"/>
    <x v="11"/>
    <x v="11"/>
    <x v="2"/>
    <x v="19"/>
    <x v="25"/>
    <x v="25"/>
    <x v="1"/>
    <x v="11"/>
    <x v="11"/>
    <n v="9.4999999999999982"/>
    <n v="0"/>
    <n v="0"/>
    <n v="0"/>
  </r>
  <r>
    <x v="11"/>
    <x v="0"/>
    <x v="11"/>
    <x v="11"/>
    <x v="2"/>
    <x v="19"/>
    <x v="25"/>
    <x v="25"/>
    <x v="1"/>
    <x v="10"/>
    <x v="10"/>
    <n v="5.3479999999999981"/>
    <n v="0"/>
    <n v="0"/>
    <n v="0"/>
  </r>
  <r>
    <x v="11"/>
    <x v="0"/>
    <x v="11"/>
    <x v="11"/>
    <x v="2"/>
    <x v="20"/>
    <x v="26"/>
    <x v="26"/>
    <x v="1"/>
    <x v="11"/>
    <x v="11"/>
    <n v="409.82799999999992"/>
    <n v="0"/>
    <n v="0"/>
    <n v="0"/>
  </r>
  <r>
    <x v="11"/>
    <x v="0"/>
    <x v="11"/>
    <x v="11"/>
    <x v="2"/>
    <x v="10"/>
    <x v="15"/>
    <x v="15"/>
    <x v="1"/>
    <x v="11"/>
    <x v="11"/>
    <n v="57.644000000000005"/>
    <n v="23.700000000000003"/>
    <n v="21.3"/>
    <n v="50.699999999999996"/>
  </r>
  <r>
    <x v="11"/>
    <x v="0"/>
    <x v="11"/>
    <x v="11"/>
    <x v="2"/>
    <x v="16"/>
    <x v="21"/>
    <x v="21"/>
    <x v="1"/>
    <x v="11"/>
    <x v="11"/>
    <n v="9.0440000000000147"/>
    <n v="76.400000000000006"/>
    <n v="68.099999999999994"/>
    <n v="38.700000000000003"/>
  </r>
  <r>
    <x v="11"/>
    <x v="0"/>
    <x v="11"/>
    <x v="11"/>
    <x v="2"/>
    <x v="14"/>
    <x v="19"/>
    <x v="19"/>
    <x v="1"/>
    <x v="11"/>
    <x v="11"/>
    <n v="240.59200000000016"/>
    <n v="420.19999999999993"/>
    <n v="381.4"/>
    <n v="0"/>
  </r>
  <r>
    <x v="11"/>
    <x v="0"/>
    <x v="11"/>
    <x v="11"/>
    <x v="2"/>
    <x v="13"/>
    <x v="18"/>
    <x v="18"/>
    <x v="1"/>
    <x v="11"/>
    <x v="11"/>
    <n v="184.91600000000008"/>
    <n v="314.39999999999998"/>
    <n v="285.10000000000002"/>
    <n v="0"/>
  </r>
  <r>
    <x v="11"/>
    <x v="0"/>
    <x v="11"/>
    <x v="11"/>
    <x v="2"/>
    <x v="12"/>
    <x v="27"/>
    <x v="27"/>
    <x v="1"/>
    <x v="11"/>
    <x v="11"/>
    <n v="45.799999999999983"/>
    <n v="200.1"/>
    <n v="177.7"/>
    <n v="319.69999999999993"/>
  </r>
  <r>
    <x v="11"/>
    <x v="0"/>
    <x v="11"/>
    <x v="11"/>
    <x v="2"/>
    <x v="10"/>
    <x v="28"/>
    <x v="28"/>
    <x v="1"/>
    <x v="11"/>
    <x v="11"/>
    <n v="131.35000000000005"/>
    <n v="507.2999999999999"/>
    <n v="456.59999999999997"/>
    <n v="996.39999999999986"/>
  </r>
  <r>
    <x v="12"/>
    <x v="1"/>
    <x v="0"/>
    <x v="12"/>
    <x v="0"/>
    <x v="22"/>
    <x v="31"/>
    <x v="31"/>
    <x v="0"/>
    <x v="8"/>
    <x v="8"/>
    <n v="355.90000000000003"/>
    <n v="0"/>
    <n v="0"/>
    <n v="0"/>
  </r>
  <r>
    <x v="12"/>
    <x v="1"/>
    <x v="0"/>
    <x v="12"/>
    <x v="0"/>
    <x v="0"/>
    <x v="0"/>
    <x v="0"/>
    <x v="0"/>
    <x v="12"/>
    <x v="12"/>
    <n v="87"/>
    <n v="0"/>
    <n v="0"/>
    <n v="0"/>
  </r>
  <r>
    <x v="12"/>
    <x v="1"/>
    <x v="0"/>
    <x v="12"/>
    <x v="0"/>
    <x v="23"/>
    <x v="32"/>
    <x v="32"/>
    <x v="0"/>
    <x v="4"/>
    <x v="4"/>
    <n v="0.60000000000000009"/>
    <n v="0"/>
    <n v="0"/>
    <n v="0"/>
  </r>
  <r>
    <x v="12"/>
    <x v="1"/>
    <x v="0"/>
    <x v="12"/>
    <x v="0"/>
    <x v="22"/>
    <x v="31"/>
    <x v="31"/>
    <x v="0"/>
    <x v="0"/>
    <x v="0"/>
    <n v="3"/>
    <n v="0"/>
    <n v="0"/>
    <n v="0"/>
  </r>
  <r>
    <x v="12"/>
    <x v="1"/>
    <x v="0"/>
    <x v="12"/>
    <x v="0"/>
    <x v="2"/>
    <x v="3"/>
    <x v="3"/>
    <x v="0"/>
    <x v="5"/>
    <x v="5"/>
    <n v="16.199999999999996"/>
    <n v="0"/>
    <n v="0"/>
    <n v="0"/>
  </r>
  <r>
    <x v="12"/>
    <x v="1"/>
    <x v="0"/>
    <x v="12"/>
    <x v="0"/>
    <x v="2"/>
    <x v="3"/>
    <x v="3"/>
    <x v="0"/>
    <x v="3"/>
    <x v="3"/>
    <n v="35.400000000000006"/>
    <n v="0"/>
    <n v="0"/>
    <n v="0"/>
  </r>
  <r>
    <x v="12"/>
    <x v="1"/>
    <x v="0"/>
    <x v="12"/>
    <x v="0"/>
    <x v="2"/>
    <x v="3"/>
    <x v="3"/>
    <x v="0"/>
    <x v="8"/>
    <x v="8"/>
    <n v="0.60000000000000053"/>
    <n v="0"/>
    <n v="0"/>
    <n v="0"/>
  </r>
  <r>
    <x v="12"/>
    <x v="1"/>
    <x v="0"/>
    <x v="12"/>
    <x v="0"/>
    <x v="0"/>
    <x v="0"/>
    <x v="0"/>
    <x v="0"/>
    <x v="8"/>
    <x v="8"/>
    <n v="41.6"/>
    <n v="0"/>
    <n v="0"/>
    <n v="0"/>
  </r>
  <r>
    <x v="12"/>
    <x v="1"/>
    <x v="0"/>
    <x v="12"/>
    <x v="0"/>
    <x v="0"/>
    <x v="0"/>
    <x v="0"/>
    <x v="0"/>
    <x v="1"/>
    <x v="1"/>
    <n v="9.5"/>
    <n v="0"/>
    <n v="0"/>
    <n v="0"/>
  </r>
  <r>
    <x v="12"/>
    <x v="1"/>
    <x v="0"/>
    <x v="12"/>
    <x v="0"/>
    <x v="23"/>
    <x v="32"/>
    <x v="32"/>
    <x v="0"/>
    <x v="0"/>
    <x v="0"/>
    <n v="33"/>
    <n v="0"/>
    <n v="0"/>
    <n v="0"/>
  </r>
  <r>
    <x v="12"/>
    <x v="1"/>
    <x v="0"/>
    <x v="12"/>
    <x v="0"/>
    <x v="2"/>
    <x v="3"/>
    <x v="3"/>
    <x v="0"/>
    <x v="0"/>
    <x v="0"/>
    <n v="16.599999999999998"/>
    <n v="0"/>
    <n v="0"/>
    <n v="0"/>
  </r>
  <r>
    <x v="12"/>
    <x v="1"/>
    <x v="0"/>
    <x v="12"/>
    <x v="0"/>
    <x v="0"/>
    <x v="0"/>
    <x v="0"/>
    <x v="0"/>
    <x v="2"/>
    <x v="2"/>
    <n v="4.0999999999999988"/>
    <n v="0"/>
    <n v="0"/>
    <n v="0"/>
  </r>
  <r>
    <x v="12"/>
    <x v="1"/>
    <x v="0"/>
    <x v="12"/>
    <x v="0"/>
    <x v="23"/>
    <x v="32"/>
    <x v="32"/>
    <x v="0"/>
    <x v="2"/>
    <x v="2"/>
    <n v="3.9000000000000008"/>
    <n v="0"/>
    <n v="0"/>
    <n v="0"/>
  </r>
  <r>
    <x v="12"/>
    <x v="1"/>
    <x v="0"/>
    <x v="12"/>
    <x v="0"/>
    <x v="1"/>
    <x v="1"/>
    <x v="1"/>
    <x v="0"/>
    <x v="4"/>
    <x v="4"/>
    <n v="0.75000000000000044"/>
    <n v="0"/>
    <n v="0"/>
    <n v="0"/>
  </r>
  <r>
    <x v="12"/>
    <x v="1"/>
    <x v="0"/>
    <x v="12"/>
    <x v="0"/>
    <x v="2"/>
    <x v="3"/>
    <x v="3"/>
    <x v="0"/>
    <x v="2"/>
    <x v="2"/>
    <n v="1.6"/>
    <n v="0"/>
    <n v="0"/>
    <n v="0"/>
  </r>
  <r>
    <x v="12"/>
    <x v="1"/>
    <x v="0"/>
    <x v="12"/>
    <x v="0"/>
    <x v="1"/>
    <x v="1"/>
    <x v="1"/>
    <x v="0"/>
    <x v="2"/>
    <x v="2"/>
    <n v="58.335999999999999"/>
    <n v="18"/>
    <n v="16.3"/>
    <n v="59.400000000000006"/>
  </r>
  <r>
    <x v="12"/>
    <x v="1"/>
    <x v="0"/>
    <x v="12"/>
    <x v="0"/>
    <x v="1"/>
    <x v="2"/>
    <x v="2"/>
    <x v="0"/>
    <x v="2"/>
    <x v="2"/>
    <n v="36.862000000000016"/>
    <n v="13.5"/>
    <n v="12.9"/>
    <n v="129.9"/>
  </r>
  <r>
    <x v="12"/>
    <x v="1"/>
    <x v="0"/>
    <x v="12"/>
    <x v="0"/>
    <x v="22"/>
    <x v="31"/>
    <x v="31"/>
    <x v="0"/>
    <x v="2"/>
    <x v="2"/>
    <n v="10.544"/>
    <n v="4.4000000000000004"/>
    <n v="4.2"/>
    <n v="3.9"/>
  </r>
  <r>
    <x v="12"/>
    <x v="1"/>
    <x v="0"/>
    <x v="12"/>
    <x v="0"/>
    <x v="22"/>
    <x v="31"/>
    <x v="31"/>
    <x v="0"/>
    <x v="1"/>
    <x v="1"/>
    <n v="212.73600000000005"/>
    <n v="39.200000000000003"/>
    <n v="34.700000000000003"/>
    <n v="194.20000000000002"/>
  </r>
  <r>
    <x v="12"/>
    <x v="1"/>
    <x v="0"/>
    <x v="12"/>
    <x v="0"/>
    <x v="0"/>
    <x v="0"/>
    <x v="0"/>
    <x v="0"/>
    <x v="0"/>
    <x v="0"/>
    <n v="135.334"/>
    <n v="13.5"/>
    <n v="12.3"/>
    <n v="0"/>
  </r>
  <r>
    <x v="12"/>
    <x v="1"/>
    <x v="0"/>
    <x v="12"/>
    <x v="0"/>
    <x v="1"/>
    <x v="1"/>
    <x v="1"/>
    <x v="0"/>
    <x v="6"/>
    <x v="6"/>
    <n v="59.960000000000022"/>
    <n v="40.700000000000003"/>
    <n v="38.799999999999997"/>
    <n v="25.8"/>
  </r>
  <r>
    <x v="12"/>
    <x v="1"/>
    <x v="0"/>
    <x v="12"/>
    <x v="0"/>
    <x v="1"/>
    <x v="1"/>
    <x v="1"/>
    <x v="0"/>
    <x v="0"/>
    <x v="0"/>
    <n v="130.90600000000001"/>
    <n v="65.3"/>
    <n v="61.099999999999994"/>
    <n v="75.599999999999994"/>
  </r>
  <r>
    <x v="12"/>
    <x v="1"/>
    <x v="0"/>
    <x v="12"/>
    <x v="0"/>
    <x v="23"/>
    <x v="32"/>
    <x v="32"/>
    <x v="0"/>
    <x v="9"/>
    <x v="9"/>
    <n v="7.4420000000000002"/>
    <n v="2.7"/>
    <n v="2.6"/>
    <n v="0"/>
  </r>
  <r>
    <x v="12"/>
    <x v="1"/>
    <x v="0"/>
    <x v="12"/>
    <x v="0"/>
    <x v="23"/>
    <x v="32"/>
    <x v="32"/>
    <x v="0"/>
    <x v="7"/>
    <x v="7"/>
    <n v="4.645999999999999"/>
    <n v="2.4"/>
    <n v="2.2000000000000002"/>
    <n v="2.4"/>
  </r>
  <r>
    <x v="12"/>
    <x v="1"/>
    <x v="0"/>
    <x v="12"/>
    <x v="0"/>
    <x v="23"/>
    <x v="32"/>
    <x v="32"/>
    <x v="0"/>
    <x v="6"/>
    <x v="6"/>
    <n v="0.50000000000000089"/>
    <n v="2.7"/>
    <n v="2.5"/>
    <n v="0"/>
  </r>
  <r>
    <x v="12"/>
    <x v="1"/>
    <x v="0"/>
    <x v="12"/>
    <x v="0"/>
    <x v="23"/>
    <x v="32"/>
    <x v="32"/>
    <x v="0"/>
    <x v="3"/>
    <x v="3"/>
    <n v="65.419999999999987"/>
    <n v="21.700000000000003"/>
    <n v="19.5"/>
    <n v="93.3"/>
  </r>
  <r>
    <x v="12"/>
    <x v="1"/>
    <x v="0"/>
    <x v="12"/>
    <x v="0"/>
    <x v="23"/>
    <x v="32"/>
    <x v="32"/>
    <x v="0"/>
    <x v="1"/>
    <x v="1"/>
    <n v="2.4000000000000017"/>
    <n v="4.9000000000000004"/>
    <n v="4.3"/>
    <n v="0"/>
  </r>
  <r>
    <x v="12"/>
    <x v="1"/>
    <x v="0"/>
    <x v="12"/>
    <x v="0"/>
    <x v="1"/>
    <x v="1"/>
    <x v="1"/>
    <x v="0"/>
    <x v="3"/>
    <x v="3"/>
    <n v="336.30000000000013"/>
    <n v="220.29999999999998"/>
    <n v="199.9"/>
    <n v="255.8"/>
  </r>
  <r>
    <x v="12"/>
    <x v="1"/>
    <x v="0"/>
    <x v="12"/>
    <x v="0"/>
    <x v="1"/>
    <x v="2"/>
    <x v="2"/>
    <x v="0"/>
    <x v="6"/>
    <x v="6"/>
    <n v="123.10799999999999"/>
    <n v="38.1"/>
    <n v="35"/>
    <n v="50.8"/>
  </r>
  <r>
    <x v="12"/>
    <x v="1"/>
    <x v="0"/>
    <x v="12"/>
    <x v="0"/>
    <x v="1"/>
    <x v="2"/>
    <x v="2"/>
    <x v="0"/>
    <x v="4"/>
    <x v="4"/>
    <n v="24.492000000000008"/>
    <n v="15"/>
    <n v="14"/>
    <n v="46.8"/>
  </r>
  <r>
    <x v="12"/>
    <x v="1"/>
    <x v="0"/>
    <x v="12"/>
    <x v="0"/>
    <x v="1"/>
    <x v="2"/>
    <x v="2"/>
    <x v="0"/>
    <x v="0"/>
    <x v="0"/>
    <n v="37.081999999999994"/>
    <n v="19.100000000000001"/>
    <n v="17.100000000000001"/>
    <n v="21"/>
  </r>
  <r>
    <x v="12"/>
    <x v="1"/>
    <x v="0"/>
    <x v="12"/>
    <x v="0"/>
    <x v="22"/>
    <x v="31"/>
    <x v="31"/>
    <x v="0"/>
    <x v="7"/>
    <x v="7"/>
    <n v="30.046000000000006"/>
    <n v="9.8000000000000007"/>
    <n v="8.9"/>
    <n v="15.6"/>
  </r>
  <r>
    <x v="12"/>
    <x v="1"/>
    <x v="0"/>
    <x v="12"/>
    <x v="0"/>
    <x v="22"/>
    <x v="31"/>
    <x v="31"/>
    <x v="0"/>
    <x v="6"/>
    <x v="6"/>
    <n v="8.6820000000000039"/>
    <n v="16.3"/>
    <n v="15.4"/>
    <n v="39"/>
  </r>
  <r>
    <x v="12"/>
    <x v="1"/>
    <x v="0"/>
    <x v="12"/>
    <x v="0"/>
    <x v="0"/>
    <x v="0"/>
    <x v="0"/>
    <x v="0"/>
    <x v="3"/>
    <x v="3"/>
    <n v="102.46199999999999"/>
    <n v="40.799999999999997"/>
    <n v="36.6"/>
    <n v="123.3"/>
  </r>
  <r>
    <x v="12"/>
    <x v="1"/>
    <x v="0"/>
    <x v="12"/>
    <x v="0"/>
    <x v="1"/>
    <x v="2"/>
    <x v="2"/>
    <x v="0"/>
    <x v="3"/>
    <x v="3"/>
    <n v="155.29999999999995"/>
    <n v="329.5"/>
    <n v="302"/>
    <n v="297"/>
  </r>
  <r>
    <x v="12"/>
    <x v="1"/>
    <x v="0"/>
    <x v="12"/>
    <x v="0"/>
    <x v="22"/>
    <x v="31"/>
    <x v="31"/>
    <x v="0"/>
    <x v="5"/>
    <x v="5"/>
    <n v="7.1100000000000012"/>
    <n v="19.3"/>
    <n v="17.399999999999999"/>
    <n v="9.6999999999999993"/>
  </r>
  <r>
    <x v="12"/>
    <x v="1"/>
    <x v="0"/>
    <x v="12"/>
    <x v="0"/>
    <x v="22"/>
    <x v="31"/>
    <x v="31"/>
    <x v="0"/>
    <x v="3"/>
    <x v="3"/>
    <n v="33.870000000000005"/>
    <n v="160.29999999999998"/>
    <n v="142.79999999999998"/>
    <n v="195.60000000000002"/>
  </r>
  <r>
    <x v="12"/>
    <x v="1"/>
    <x v="0"/>
    <x v="12"/>
    <x v="0"/>
    <x v="22"/>
    <x v="31"/>
    <x v="31"/>
    <x v="0"/>
    <x v="12"/>
    <x v="12"/>
    <n v="6.7"/>
    <n v="31.299999999999997"/>
    <n v="29.2"/>
    <n v="35.700000000000003"/>
  </r>
  <r>
    <x v="12"/>
    <x v="1"/>
    <x v="0"/>
    <x v="12"/>
    <x v="1"/>
    <x v="8"/>
    <x v="12"/>
    <x v="12"/>
    <x v="0"/>
    <x v="4"/>
    <x v="4"/>
    <n v="8.7000000000000011"/>
    <n v="0"/>
    <n v="0"/>
    <n v="0"/>
  </r>
  <r>
    <x v="12"/>
    <x v="1"/>
    <x v="0"/>
    <x v="12"/>
    <x v="1"/>
    <x v="21"/>
    <x v="30"/>
    <x v="30"/>
    <x v="0"/>
    <x v="7"/>
    <x v="7"/>
    <n v="0.60000000000000009"/>
    <n v="0"/>
    <n v="0"/>
    <n v="0"/>
  </r>
  <r>
    <x v="12"/>
    <x v="1"/>
    <x v="0"/>
    <x v="12"/>
    <x v="1"/>
    <x v="7"/>
    <x v="10"/>
    <x v="10"/>
    <x v="0"/>
    <x v="6"/>
    <x v="6"/>
    <n v="2.5"/>
    <n v="0"/>
    <n v="0"/>
    <n v="0"/>
  </r>
  <r>
    <x v="12"/>
    <x v="1"/>
    <x v="0"/>
    <x v="12"/>
    <x v="1"/>
    <x v="21"/>
    <x v="30"/>
    <x v="30"/>
    <x v="0"/>
    <x v="3"/>
    <x v="3"/>
    <n v="268.2"/>
    <n v="0"/>
    <n v="0"/>
    <n v="0"/>
  </r>
  <r>
    <x v="12"/>
    <x v="1"/>
    <x v="0"/>
    <x v="12"/>
    <x v="1"/>
    <x v="3"/>
    <x v="4"/>
    <x v="4"/>
    <x v="0"/>
    <x v="4"/>
    <x v="4"/>
    <n v="1.5"/>
    <n v="0"/>
    <n v="0"/>
    <n v="0"/>
  </r>
  <r>
    <x v="12"/>
    <x v="1"/>
    <x v="0"/>
    <x v="12"/>
    <x v="1"/>
    <x v="3"/>
    <x v="4"/>
    <x v="4"/>
    <x v="0"/>
    <x v="12"/>
    <x v="12"/>
    <n v="1"/>
    <n v="0"/>
    <n v="0"/>
    <n v="0"/>
  </r>
  <r>
    <x v="12"/>
    <x v="1"/>
    <x v="0"/>
    <x v="12"/>
    <x v="1"/>
    <x v="4"/>
    <x v="14"/>
    <x v="14"/>
    <x v="0"/>
    <x v="2"/>
    <x v="2"/>
    <n v="0.19999999999999929"/>
    <n v="0"/>
    <n v="0"/>
    <n v="0"/>
  </r>
  <r>
    <x v="12"/>
    <x v="1"/>
    <x v="0"/>
    <x v="12"/>
    <x v="1"/>
    <x v="4"/>
    <x v="14"/>
    <x v="14"/>
    <x v="0"/>
    <x v="12"/>
    <x v="12"/>
    <n v="0"/>
    <n v="0"/>
    <n v="0"/>
    <n v="0"/>
  </r>
  <r>
    <x v="12"/>
    <x v="1"/>
    <x v="0"/>
    <x v="12"/>
    <x v="1"/>
    <x v="6"/>
    <x v="8"/>
    <x v="8"/>
    <x v="0"/>
    <x v="12"/>
    <x v="12"/>
    <n v="0.92999999999999994"/>
    <n v="0"/>
    <n v="0"/>
    <n v="0"/>
  </r>
  <r>
    <x v="12"/>
    <x v="1"/>
    <x v="0"/>
    <x v="12"/>
    <x v="1"/>
    <x v="3"/>
    <x v="4"/>
    <x v="4"/>
    <x v="0"/>
    <x v="2"/>
    <x v="2"/>
    <n v="33.634"/>
    <n v="0"/>
    <n v="0"/>
    <n v="0"/>
  </r>
  <r>
    <x v="12"/>
    <x v="1"/>
    <x v="0"/>
    <x v="12"/>
    <x v="1"/>
    <x v="4"/>
    <x v="9"/>
    <x v="9"/>
    <x v="0"/>
    <x v="3"/>
    <x v="3"/>
    <n v="1.3580000000000014"/>
    <n v="0"/>
    <n v="0"/>
    <n v="0"/>
  </r>
  <r>
    <x v="12"/>
    <x v="1"/>
    <x v="0"/>
    <x v="12"/>
    <x v="1"/>
    <x v="5"/>
    <x v="6"/>
    <x v="6"/>
    <x v="0"/>
    <x v="12"/>
    <x v="12"/>
    <n v="1.5999999999999996"/>
    <n v="0"/>
    <n v="0"/>
    <n v="0"/>
  </r>
  <r>
    <x v="12"/>
    <x v="1"/>
    <x v="0"/>
    <x v="12"/>
    <x v="1"/>
    <x v="4"/>
    <x v="5"/>
    <x v="5"/>
    <x v="0"/>
    <x v="12"/>
    <x v="12"/>
    <n v="0.39999999999999991"/>
    <n v="0"/>
    <n v="0"/>
    <n v="0"/>
  </r>
  <r>
    <x v="12"/>
    <x v="1"/>
    <x v="0"/>
    <x v="12"/>
    <x v="1"/>
    <x v="6"/>
    <x v="11"/>
    <x v="11"/>
    <x v="0"/>
    <x v="1"/>
    <x v="1"/>
    <n v="144.50000000000003"/>
    <n v="0"/>
    <n v="0"/>
    <n v="0"/>
  </r>
  <r>
    <x v="12"/>
    <x v="1"/>
    <x v="0"/>
    <x v="12"/>
    <x v="1"/>
    <x v="5"/>
    <x v="7"/>
    <x v="7"/>
    <x v="0"/>
    <x v="8"/>
    <x v="8"/>
    <n v="486.79999999999995"/>
    <n v="0"/>
    <n v="0"/>
    <n v="0"/>
  </r>
  <r>
    <x v="12"/>
    <x v="1"/>
    <x v="0"/>
    <x v="12"/>
    <x v="1"/>
    <x v="9"/>
    <x v="13"/>
    <x v="13"/>
    <x v="0"/>
    <x v="5"/>
    <x v="5"/>
    <n v="278.07599999999996"/>
    <n v="0"/>
    <n v="0"/>
    <n v="0"/>
  </r>
  <r>
    <x v="12"/>
    <x v="1"/>
    <x v="0"/>
    <x v="12"/>
    <x v="1"/>
    <x v="6"/>
    <x v="11"/>
    <x v="11"/>
    <x v="0"/>
    <x v="5"/>
    <x v="5"/>
    <n v="83.199999999999989"/>
    <n v="0"/>
    <n v="0"/>
    <n v="0"/>
  </r>
  <r>
    <x v="12"/>
    <x v="1"/>
    <x v="0"/>
    <x v="12"/>
    <x v="1"/>
    <x v="6"/>
    <x v="11"/>
    <x v="11"/>
    <x v="0"/>
    <x v="8"/>
    <x v="8"/>
    <n v="433.96600000000001"/>
    <n v="0"/>
    <n v="0"/>
    <n v="0"/>
  </r>
  <r>
    <x v="12"/>
    <x v="1"/>
    <x v="0"/>
    <x v="12"/>
    <x v="1"/>
    <x v="21"/>
    <x v="30"/>
    <x v="30"/>
    <x v="0"/>
    <x v="1"/>
    <x v="1"/>
    <n v="2.7000000000000028"/>
    <n v="0"/>
    <n v="0"/>
    <n v="0"/>
  </r>
  <r>
    <x v="12"/>
    <x v="1"/>
    <x v="0"/>
    <x v="12"/>
    <x v="1"/>
    <x v="9"/>
    <x v="13"/>
    <x v="13"/>
    <x v="0"/>
    <x v="4"/>
    <x v="4"/>
    <n v="83.6"/>
    <n v="0"/>
    <n v="0"/>
    <n v="0"/>
  </r>
  <r>
    <x v="12"/>
    <x v="1"/>
    <x v="0"/>
    <x v="12"/>
    <x v="1"/>
    <x v="21"/>
    <x v="30"/>
    <x v="30"/>
    <x v="0"/>
    <x v="4"/>
    <x v="4"/>
    <n v="0.10000000000000053"/>
    <n v="0"/>
    <n v="0"/>
    <n v="0"/>
  </r>
  <r>
    <x v="12"/>
    <x v="1"/>
    <x v="0"/>
    <x v="12"/>
    <x v="1"/>
    <x v="6"/>
    <x v="8"/>
    <x v="8"/>
    <x v="0"/>
    <x v="5"/>
    <x v="5"/>
    <n v="1.4000000000000004"/>
    <n v="0"/>
    <n v="0"/>
    <n v="0"/>
  </r>
  <r>
    <x v="12"/>
    <x v="1"/>
    <x v="0"/>
    <x v="12"/>
    <x v="1"/>
    <x v="4"/>
    <x v="14"/>
    <x v="14"/>
    <x v="0"/>
    <x v="7"/>
    <x v="7"/>
    <n v="2.4000000000000026"/>
    <n v="0"/>
    <n v="0"/>
    <n v="0"/>
  </r>
  <r>
    <x v="12"/>
    <x v="1"/>
    <x v="0"/>
    <x v="12"/>
    <x v="1"/>
    <x v="4"/>
    <x v="9"/>
    <x v="9"/>
    <x v="0"/>
    <x v="2"/>
    <x v="2"/>
    <n v="1.1000000000000001"/>
    <n v="0"/>
    <n v="0"/>
    <n v="0"/>
  </r>
  <r>
    <x v="12"/>
    <x v="1"/>
    <x v="0"/>
    <x v="12"/>
    <x v="1"/>
    <x v="5"/>
    <x v="7"/>
    <x v="7"/>
    <x v="0"/>
    <x v="4"/>
    <x v="4"/>
    <n v="9.6499999999999986"/>
    <n v="0"/>
    <n v="0"/>
    <n v="0"/>
  </r>
  <r>
    <x v="12"/>
    <x v="1"/>
    <x v="0"/>
    <x v="12"/>
    <x v="1"/>
    <x v="4"/>
    <x v="5"/>
    <x v="5"/>
    <x v="0"/>
    <x v="1"/>
    <x v="1"/>
    <n v="223.07400000000004"/>
    <n v="0"/>
    <n v="0"/>
    <n v="0"/>
  </r>
  <r>
    <x v="12"/>
    <x v="1"/>
    <x v="0"/>
    <x v="12"/>
    <x v="1"/>
    <x v="6"/>
    <x v="11"/>
    <x v="11"/>
    <x v="0"/>
    <x v="4"/>
    <x v="4"/>
    <n v="0.20000000000000018"/>
    <n v="0"/>
    <n v="0"/>
    <n v="0"/>
  </r>
  <r>
    <x v="12"/>
    <x v="1"/>
    <x v="0"/>
    <x v="12"/>
    <x v="1"/>
    <x v="4"/>
    <x v="9"/>
    <x v="9"/>
    <x v="0"/>
    <x v="1"/>
    <x v="1"/>
    <n v="182.39599999999996"/>
    <n v="0"/>
    <n v="0"/>
    <n v="0"/>
  </r>
  <r>
    <x v="12"/>
    <x v="1"/>
    <x v="0"/>
    <x v="12"/>
    <x v="1"/>
    <x v="4"/>
    <x v="5"/>
    <x v="5"/>
    <x v="0"/>
    <x v="6"/>
    <x v="6"/>
    <n v="2.8999999999999995"/>
    <n v="0"/>
    <n v="0"/>
    <n v="0"/>
  </r>
  <r>
    <x v="12"/>
    <x v="1"/>
    <x v="0"/>
    <x v="12"/>
    <x v="1"/>
    <x v="4"/>
    <x v="9"/>
    <x v="9"/>
    <x v="0"/>
    <x v="5"/>
    <x v="5"/>
    <n v="45.3"/>
    <n v="0"/>
    <n v="0"/>
    <n v="0"/>
  </r>
  <r>
    <x v="12"/>
    <x v="1"/>
    <x v="0"/>
    <x v="12"/>
    <x v="1"/>
    <x v="9"/>
    <x v="13"/>
    <x v="13"/>
    <x v="0"/>
    <x v="12"/>
    <x v="12"/>
    <n v="2.0659999999999972"/>
    <n v="0"/>
    <n v="0"/>
    <n v="0"/>
  </r>
  <r>
    <x v="12"/>
    <x v="1"/>
    <x v="0"/>
    <x v="12"/>
    <x v="1"/>
    <x v="4"/>
    <x v="5"/>
    <x v="5"/>
    <x v="0"/>
    <x v="4"/>
    <x v="4"/>
    <n v="1.65"/>
    <n v="0"/>
    <n v="0"/>
    <n v="0"/>
  </r>
  <r>
    <x v="12"/>
    <x v="1"/>
    <x v="0"/>
    <x v="12"/>
    <x v="1"/>
    <x v="6"/>
    <x v="8"/>
    <x v="8"/>
    <x v="0"/>
    <x v="7"/>
    <x v="7"/>
    <n v="4.0999999999999988"/>
    <n v="0"/>
    <n v="0"/>
    <n v="0"/>
  </r>
  <r>
    <x v="12"/>
    <x v="1"/>
    <x v="0"/>
    <x v="12"/>
    <x v="1"/>
    <x v="6"/>
    <x v="11"/>
    <x v="11"/>
    <x v="0"/>
    <x v="7"/>
    <x v="7"/>
    <n v="50.704000000000008"/>
    <n v="0"/>
    <n v="0"/>
    <n v="0"/>
  </r>
  <r>
    <x v="12"/>
    <x v="1"/>
    <x v="0"/>
    <x v="12"/>
    <x v="1"/>
    <x v="6"/>
    <x v="8"/>
    <x v="8"/>
    <x v="0"/>
    <x v="3"/>
    <x v="3"/>
    <n v="57.475999999999999"/>
    <n v="0"/>
    <n v="0"/>
    <n v="0"/>
  </r>
  <r>
    <x v="12"/>
    <x v="1"/>
    <x v="0"/>
    <x v="12"/>
    <x v="1"/>
    <x v="4"/>
    <x v="5"/>
    <x v="5"/>
    <x v="0"/>
    <x v="5"/>
    <x v="5"/>
    <n v="157.70000000000002"/>
    <n v="0"/>
    <n v="0"/>
    <n v="0"/>
  </r>
  <r>
    <x v="12"/>
    <x v="1"/>
    <x v="0"/>
    <x v="12"/>
    <x v="1"/>
    <x v="5"/>
    <x v="7"/>
    <x v="7"/>
    <x v="0"/>
    <x v="5"/>
    <x v="5"/>
    <n v="99.100000000000009"/>
    <n v="0"/>
    <n v="0"/>
    <n v="0"/>
  </r>
  <r>
    <x v="12"/>
    <x v="1"/>
    <x v="0"/>
    <x v="12"/>
    <x v="1"/>
    <x v="4"/>
    <x v="5"/>
    <x v="5"/>
    <x v="0"/>
    <x v="3"/>
    <x v="3"/>
    <n v="68.466000000000008"/>
    <n v="0"/>
    <n v="0"/>
    <n v="0"/>
  </r>
  <r>
    <x v="12"/>
    <x v="1"/>
    <x v="0"/>
    <x v="12"/>
    <x v="1"/>
    <x v="8"/>
    <x v="12"/>
    <x v="12"/>
    <x v="0"/>
    <x v="2"/>
    <x v="2"/>
    <n v="12.468000000000002"/>
    <n v="0"/>
    <n v="0"/>
    <n v="0"/>
  </r>
  <r>
    <x v="12"/>
    <x v="1"/>
    <x v="0"/>
    <x v="12"/>
    <x v="1"/>
    <x v="3"/>
    <x v="4"/>
    <x v="4"/>
    <x v="0"/>
    <x v="3"/>
    <x v="3"/>
    <n v="176.76600000000002"/>
    <n v="0"/>
    <n v="0"/>
    <n v="0"/>
  </r>
  <r>
    <x v="12"/>
    <x v="1"/>
    <x v="0"/>
    <x v="12"/>
    <x v="1"/>
    <x v="5"/>
    <x v="6"/>
    <x v="6"/>
    <x v="0"/>
    <x v="7"/>
    <x v="7"/>
    <n v="111.05399999999992"/>
    <n v="0"/>
    <n v="0"/>
    <n v="0"/>
  </r>
  <r>
    <x v="12"/>
    <x v="1"/>
    <x v="0"/>
    <x v="12"/>
    <x v="1"/>
    <x v="9"/>
    <x v="13"/>
    <x v="13"/>
    <x v="0"/>
    <x v="2"/>
    <x v="2"/>
    <n v="118.9"/>
    <n v="0"/>
    <n v="0"/>
    <n v="0"/>
  </r>
  <r>
    <x v="12"/>
    <x v="1"/>
    <x v="0"/>
    <x v="12"/>
    <x v="1"/>
    <x v="9"/>
    <x v="13"/>
    <x v="13"/>
    <x v="0"/>
    <x v="7"/>
    <x v="7"/>
    <n v="19.299999999999986"/>
    <n v="0"/>
    <n v="0"/>
    <n v="0"/>
  </r>
  <r>
    <x v="12"/>
    <x v="1"/>
    <x v="0"/>
    <x v="12"/>
    <x v="1"/>
    <x v="6"/>
    <x v="11"/>
    <x v="11"/>
    <x v="0"/>
    <x v="2"/>
    <x v="2"/>
    <n v="41.788000000000011"/>
    <n v="0"/>
    <n v="0"/>
    <n v="0"/>
  </r>
  <r>
    <x v="12"/>
    <x v="1"/>
    <x v="0"/>
    <x v="12"/>
    <x v="1"/>
    <x v="3"/>
    <x v="4"/>
    <x v="4"/>
    <x v="0"/>
    <x v="8"/>
    <x v="8"/>
    <n v="69.542000000000002"/>
    <n v="0"/>
    <n v="0"/>
    <n v="0"/>
  </r>
  <r>
    <x v="12"/>
    <x v="1"/>
    <x v="0"/>
    <x v="12"/>
    <x v="1"/>
    <x v="4"/>
    <x v="5"/>
    <x v="5"/>
    <x v="0"/>
    <x v="2"/>
    <x v="2"/>
    <n v="54.170000000000016"/>
    <n v="0"/>
    <n v="0"/>
    <n v="0"/>
  </r>
  <r>
    <x v="12"/>
    <x v="1"/>
    <x v="0"/>
    <x v="12"/>
    <x v="1"/>
    <x v="7"/>
    <x v="10"/>
    <x v="10"/>
    <x v="0"/>
    <x v="3"/>
    <x v="3"/>
    <n v="172.27399999999997"/>
    <n v="0"/>
    <n v="0"/>
    <n v="0"/>
  </r>
  <r>
    <x v="12"/>
    <x v="1"/>
    <x v="0"/>
    <x v="12"/>
    <x v="1"/>
    <x v="7"/>
    <x v="10"/>
    <x v="10"/>
    <x v="0"/>
    <x v="1"/>
    <x v="1"/>
    <n v="3.4000000000000021"/>
    <n v="0"/>
    <n v="0"/>
    <n v="0"/>
  </r>
  <r>
    <x v="12"/>
    <x v="1"/>
    <x v="0"/>
    <x v="12"/>
    <x v="1"/>
    <x v="4"/>
    <x v="14"/>
    <x v="14"/>
    <x v="0"/>
    <x v="3"/>
    <x v="3"/>
    <n v="220.26599999999999"/>
    <n v="0"/>
    <n v="0"/>
    <n v="0"/>
  </r>
  <r>
    <x v="12"/>
    <x v="1"/>
    <x v="0"/>
    <x v="12"/>
    <x v="1"/>
    <x v="3"/>
    <x v="4"/>
    <x v="4"/>
    <x v="0"/>
    <x v="1"/>
    <x v="1"/>
    <n v="44.499999999999972"/>
    <n v="29.3"/>
    <n v="26.7"/>
    <n v="78.099999999999994"/>
  </r>
  <r>
    <x v="12"/>
    <x v="1"/>
    <x v="0"/>
    <x v="12"/>
    <x v="1"/>
    <x v="5"/>
    <x v="6"/>
    <x v="6"/>
    <x v="0"/>
    <x v="3"/>
    <x v="3"/>
    <n v="151.23600000000008"/>
    <n v="238"/>
    <n v="223.2"/>
    <n v="384.40000000000003"/>
  </r>
  <r>
    <x v="12"/>
    <x v="1"/>
    <x v="0"/>
    <x v="12"/>
    <x v="1"/>
    <x v="5"/>
    <x v="6"/>
    <x v="6"/>
    <x v="0"/>
    <x v="8"/>
    <x v="8"/>
    <n v="187.88400000000013"/>
    <n v="46.6"/>
    <n v="43.1"/>
    <n v="33.9"/>
  </r>
  <r>
    <x v="12"/>
    <x v="1"/>
    <x v="0"/>
    <x v="12"/>
    <x v="1"/>
    <x v="4"/>
    <x v="14"/>
    <x v="14"/>
    <x v="0"/>
    <x v="5"/>
    <x v="5"/>
    <n v="88.999999999999972"/>
    <n v="23.3"/>
    <n v="21.2"/>
    <n v="3.3"/>
  </r>
  <r>
    <x v="12"/>
    <x v="1"/>
    <x v="0"/>
    <x v="12"/>
    <x v="1"/>
    <x v="8"/>
    <x v="12"/>
    <x v="12"/>
    <x v="0"/>
    <x v="7"/>
    <x v="7"/>
    <n v="20"/>
    <n v="8.6999999999999993"/>
    <n v="8.1999999999999993"/>
    <n v="5.2"/>
  </r>
  <r>
    <x v="12"/>
    <x v="1"/>
    <x v="0"/>
    <x v="12"/>
    <x v="1"/>
    <x v="5"/>
    <x v="7"/>
    <x v="7"/>
    <x v="0"/>
    <x v="3"/>
    <x v="3"/>
    <n v="119.42000000000002"/>
    <n v="32.6"/>
    <n v="28.9"/>
    <n v="141.1"/>
  </r>
  <r>
    <x v="12"/>
    <x v="1"/>
    <x v="0"/>
    <x v="12"/>
    <x v="1"/>
    <x v="5"/>
    <x v="7"/>
    <x v="7"/>
    <x v="0"/>
    <x v="12"/>
    <x v="12"/>
    <n v="0.30000000000000004"/>
    <n v="1.5"/>
    <n v="1.3"/>
    <n v="0"/>
  </r>
  <r>
    <x v="12"/>
    <x v="1"/>
    <x v="0"/>
    <x v="12"/>
    <x v="1"/>
    <x v="5"/>
    <x v="7"/>
    <x v="7"/>
    <x v="0"/>
    <x v="2"/>
    <x v="2"/>
    <n v="8.8340000000000032"/>
    <n v="4.4000000000000004"/>
    <n v="4.3"/>
    <n v="40.299999999999997"/>
  </r>
  <r>
    <x v="12"/>
    <x v="1"/>
    <x v="0"/>
    <x v="12"/>
    <x v="1"/>
    <x v="5"/>
    <x v="6"/>
    <x v="6"/>
    <x v="0"/>
    <x v="4"/>
    <x v="4"/>
    <n v="120.9"/>
    <n v="65.3"/>
    <n v="62.4"/>
    <n v="65.400000000000006"/>
  </r>
  <r>
    <x v="12"/>
    <x v="1"/>
    <x v="0"/>
    <x v="12"/>
    <x v="1"/>
    <x v="5"/>
    <x v="6"/>
    <x v="6"/>
    <x v="0"/>
    <x v="5"/>
    <x v="5"/>
    <n v="330.56799999999998"/>
    <n v="15.5"/>
    <n v="13.6"/>
    <n v="83.4"/>
  </r>
  <r>
    <x v="12"/>
    <x v="1"/>
    <x v="0"/>
    <x v="12"/>
    <x v="1"/>
    <x v="9"/>
    <x v="13"/>
    <x v="13"/>
    <x v="0"/>
    <x v="3"/>
    <x v="3"/>
    <n v="355.48000000000013"/>
    <n v="51.3"/>
    <n v="45.8"/>
    <n v="64.8"/>
  </r>
  <r>
    <x v="12"/>
    <x v="1"/>
    <x v="0"/>
    <x v="12"/>
    <x v="1"/>
    <x v="4"/>
    <x v="5"/>
    <x v="5"/>
    <x v="0"/>
    <x v="7"/>
    <x v="7"/>
    <n v="13.9"/>
    <n v="10.9"/>
    <n v="10.3"/>
    <n v="11.2"/>
  </r>
  <r>
    <x v="12"/>
    <x v="1"/>
    <x v="0"/>
    <x v="12"/>
    <x v="1"/>
    <x v="4"/>
    <x v="14"/>
    <x v="14"/>
    <x v="0"/>
    <x v="1"/>
    <x v="1"/>
    <n v="761.87599999999986"/>
    <n v="161.69999999999999"/>
    <n v="152.69999999999999"/>
    <n v="666.8"/>
  </r>
  <r>
    <x v="12"/>
    <x v="1"/>
    <x v="0"/>
    <x v="12"/>
    <x v="1"/>
    <x v="8"/>
    <x v="12"/>
    <x v="12"/>
    <x v="0"/>
    <x v="3"/>
    <x v="3"/>
    <n v="181.86400000000006"/>
    <n v="37.299999999999997"/>
    <n v="35.6"/>
    <n v="175.3"/>
  </r>
  <r>
    <x v="12"/>
    <x v="1"/>
    <x v="0"/>
    <x v="12"/>
    <x v="1"/>
    <x v="6"/>
    <x v="11"/>
    <x v="11"/>
    <x v="0"/>
    <x v="3"/>
    <x v="3"/>
    <n v="259.09999999999997"/>
    <n v="41.900000000000006"/>
    <n v="37.5"/>
    <n v="13.8"/>
  </r>
  <r>
    <x v="12"/>
    <x v="1"/>
    <x v="0"/>
    <x v="12"/>
    <x v="1"/>
    <x v="7"/>
    <x v="10"/>
    <x v="10"/>
    <x v="0"/>
    <x v="4"/>
    <x v="4"/>
    <n v="24.499999999999993"/>
    <n v="27.6"/>
    <n v="25.9"/>
    <n v="0"/>
  </r>
  <r>
    <x v="12"/>
    <x v="1"/>
    <x v="0"/>
    <x v="12"/>
    <x v="1"/>
    <x v="7"/>
    <x v="10"/>
    <x v="10"/>
    <x v="0"/>
    <x v="2"/>
    <x v="2"/>
    <n v="138.60199999999995"/>
    <n v="193.5"/>
    <n v="175.1"/>
    <n v="261.09999999999997"/>
  </r>
  <r>
    <x v="12"/>
    <x v="1"/>
    <x v="0"/>
    <x v="12"/>
    <x v="1"/>
    <x v="5"/>
    <x v="6"/>
    <x v="6"/>
    <x v="0"/>
    <x v="2"/>
    <x v="2"/>
    <n v="97.69"/>
    <n v="8.9"/>
    <n v="8"/>
    <n v="74"/>
  </r>
  <r>
    <x v="12"/>
    <x v="1"/>
    <x v="0"/>
    <x v="12"/>
    <x v="1"/>
    <x v="21"/>
    <x v="30"/>
    <x v="30"/>
    <x v="0"/>
    <x v="2"/>
    <x v="2"/>
    <n v="4.5000000000000009"/>
    <n v="13.3"/>
    <n v="12.5"/>
    <n v="18.2"/>
  </r>
  <r>
    <x v="12"/>
    <x v="1"/>
    <x v="0"/>
    <x v="12"/>
    <x v="1"/>
    <x v="6"/>
    <x v="8"/>
    <x v="8"/>
    <x v="0"/>
    <x v="4"/>
    <x v="4"/>
    <n v="0.5"/>
    <n v="7.5"/>
    <n v="7"/>
    <n v="0"/>
  </r>
  <r>
    <x v="12"/>
    <x v="1"/>
    <x v="0"/>
    <x v="12"/>
    <x v="1"/>
    <x v="5"/>
    <x v="6"/>
    <x v="6"/>
    <x v="0"/>
    <x v="6"/>
    <x v="6"/>
    <n v="357.78599999999983"/>
    <n v="75.2"/>
    <n v="69.7"/>
    <n v="181.8"/>
  </r>
  <r>
    <x v="12"/>
    <x v="1"/>
    <x v="0"/>
    <x v="12"/>
    <x v="1"/>
    <x v="5"/>
    <x v="6"/>
    <x v="6"/>
    <x v="0"/>
    <x v="1"/>
    <x v="1"/>
    <n v="58.244000000000042"/>
    <n v="100.4"/>
    <n v="90.9"/>
    <n v="353.59999999999991"/>
  </r>
  <r>
    <x v="12"/>
    <x v="1"/>
    <x v="0"/>
    <x v="12"/>
    <x v="1"/>
    <x v="8"/>
    <x v="12"/>
    <x v="12"/>
    <x v="0"/>
    <x v="1"/>
    <x v="1"/>
    <n v="428.38599999999997"/>
    <n v="171.5"/>
    <n v="160"/>
    <n v="380.8"/>
  </r>
  <r>
    <x v="12"/>
    <x v="1"/>
    <x v="0"/>
    <x v="12"/>
    <x v="1"/>
    <x v="3"/>
    <x v="4"/>
    <x v="4"/>
    <x v="0"/>
    <x v="7"/>
    <x v="7"/>
    <n v="26.159999999999997"/>
    <n v="4.3"/>
    <n v="4.2"/>
    <n v="8.6999999999999993"/>
  </r>
  <r>
    <x v="12"/>
    <x v="1"/>
    <x v="0"/>
    <x v="12"/>
    <x v="1"/>
    <x v="3"/>
    <x v="4"/>
    <x v="4"/>
    <x v="0"/>
    <x v="5"/>
    <x v="5"/>
    <n v="33.151999999999994"/>
    <n v="3.8"/>
    <n v="3.4"/>
    <n v="11.8"/>
  </r>
  <r>
    <x v="12"/>
    <x v="1"/>
    <x v="0"/>
    <x v="12"/>
    <x v="1"/>
    <x v="9"/>
    <x v="13"/>
    <x v="13"/>
    <x v="0"/>
    <x v="1"/>
    <x v="1"/>
    <n v="340.72400000000005"/>
    <n v="347.4"/>
    <n v="322"/>
    <n v="219"/>
  </r>
  <r>
    <x v="12"/>
    <x v="1"/>
    <x v="0"/>
    <x v="12"/>
    <x v="1"/>
    <x v="5"/>
    <x v="7"/>
    <x v="7"/>
    <x v="0"/>
    <x v="1"/>
    <x v="1"/>
    <n v="266.78200000000015"/>
    <n v="117.4"/>
    <n v="105.5"/>
    <n v="292.09999999999997"/>
  </r>
  <r>
    <x v="12"/>
    <x v="1"/>
    <x v="0"/>
    <x v="12"/>
    <x v="1"/>
    <x v="6"/>
    <x v="8"/>
    <x v="8"/>
    <x v="0"/>
    <x v="1"/>
    <x v="1"/>
    <n v="93.257999999999981"/>
    <n v="75.899999999999991"/>
    <n v="70.3"/>
    <n v="171.10000000000002"/>
  </r>
  <r>
    <x v="12"/>
    <x v="1"/>
    <x v="0"/>
    <x v="12"/>
    <x v="2"/>
    <x v="18"/>
    <x v="23"/>
    <x v="23"/>
    <x v="0"/>
    <x v="7"/>
    <x v="7"/>
    <n v="19.300000000000004"/>
    <n v="0"/>
    <n v="0"/>
    <n v="0"/>
  </r>
  <r>
    <x v="12"/>
    <x v="1"/>
    <x v="0"/>
    <x v="12"/>
    <x v="2"/>
    <x v="18"/>
    <x v="23"/>
    <x v="23"/>
    <x v="0"/>
    <x v="9"/>
    <x v="9"/>
    <n v="12"/>
    <n v="0"/>
    <n v="0"/>
    <n v="0"/>
  </r>
  <r>
    <x v="12"/>
    <x v="1"/>
    <x v="0"/>
    <x v="12"/>
    <x v="2"/>
    <x v="18"/>
    <x v="23"/>
    <x v="23"/>
    <x v="0"/>
    <x v="3"/>
    <x v="3"/>
    <n v="5.5"/>
    <n v="0"/>
    <n v="0"/>
    <n v="0"/>
  </r>
  <r>
    <x v="12"/>
    <x v="1"/>
    <x v="0"/>
    <x v="12"/>
    <x v="2"/>
    <x v="12"/>
    <x v="27"/>
    <x v="27"/>
    <x v="0"/>
    <x v="0"/>
    <x v="0"/>
    <n v="33.6"/>
    <n v="0"/>
    <n v="0"/>
    <n v="0"/>
  </r>
  <r>
    <x v="12"/>
    <x v="1"/>
    <x v="0"/>
    <x v="12"/>
    <x v="2"/>
    <x v="14"/>
    <x v="19"/>
    <x v="19"/>
    <x v="0"/>
    <x v="3"/>
    <x v="3"/>
    <n v="80.8"/>
    <n v="0"/>
    <n v="0"/>
    <n v="0"/>
  </r>
  <r>
    <x v="12"/>
    <x v="1"/>
    <x v="0"/>
    <x v="12"/>
    <x v="2"/>
    <x v="18"/>
    <x v="29"/>
    <x v="29"/>
    <x v="0"/>
    <x v="12"/>
    <x v="12"/>
    <n v="5.3"/>
    <n v="0"/>
    <n v="0"/>
    <n v="0"/>
  </r>
  <r>
    <x v="12"/>
    <x v="1"/>
    <x v="0"/>
    <x v="12"/>
    <x v="2"/>
    <x v="11"/>
    <x v="16"/>
    <x v="16"/>
    <x v="0"/>
    <x v="5"/>
    <x v="5"/>
    <n v="0.70000000000000018"/>
    <n v="0"/>
    <n v="0"/>
    <n v="0"/>
  </r>
  <r>
    <x v="12"/>
    <x v="1"/>
    <x v="0"/>
    <x v="12"/>
    <x v="2"/>
    <x v="12"/>
    <x v="27"/>
    <x v="27"/>
    <x v="0"/>
    <x v="12"/>
    <x v="12"/>
    <n v="0.70000000000000018"/>
    <n v="0"/>
    <n v="0"/>
    <n v="0"/>
  </r>
  <r>
    <x v="12"/>
    <x v="1"/>
    <x v="0"/>
    <x v="12"/>
    <x v="2"/>
    <x v="15"/>
    <x v="20"/>
    <x v="20"/>
    <x v="0"/>
    <x v="5"/>
    <x v="5"/>
    <n v="6.2999999999999963"/>
    <n v="0"/>
    <n v="0"/>
    <n v="0"/>
  </r>
  <r>
    <x v="12"/>
    <x v="1"/>
    <x v="0"/>
    <x v="12"/>
    <x v="2"/>
    <x v="12"/>
    <x v="27"/>
    <x v="27"/>
    <x v="0"/>
    <x v="3"/>
    <x v="3"/>
    <n v="136.6"/>
    <n v="0"/>
    <n v="0"/>
    <n v="0"/>
  </r>
  <r>
    <x v="12"/>
    <x v="1"/>
    <x v="0"/>
    <x v="12"/>
    <x v="2"/>
    <x v="14"/>
    <x v="19"/>
    <x v="19"/>
    <x v="0"/>
    <x v="12"/>
    <x v="12"/>
    <n v="0"/>
    <n v="0"/>
    <n v="0"/>
    <n v="0"/>
  </r>
  <r>
    <x v="12"/>
    <x v="1"/>
    <x v="0"/>
    <x v="12"/>
    <x v="2"/>
    <x v="16"/>
    <x v="21"/>
    <x v="21"/>
    <x v="0"/>
    <x v="0"/>
    <x v="0"/>
    <n v="136.70000000000002"/>
    <n v="0"/>
    <n v="0"/>
    <n v="0"/>
  </r>
  <r>
    <x v="12"/>
    <x v="1"/>
    <x v="0"/>
    <x v="12"/>
    <x v="2"/>
    <x v="20"/>
    <x v="26"/>
    <x v="26"/>
    <x v="0"/>
    <x v="7"/>
    <x v="7"/>
    <n v="4.2000000000000037"/>
    <n v="0"/>
    <n v="0"/>
    <n v="0"/>
  </r>
  <r>
    <x v="12"/>
    <x v="1"/>
    <x v="0"/>
    <x v="12"/>
    <x v="2"/>
    <x v="18"/>
    <x v="23"/>
    <x v="23"/>
    <x v="0"/>
    <x v="5"/>
    <x v="5"/>
    <n v="0.10999999999999999"/>
    <n v="0"/>
    <n v="0"/>
    <n v="0"/>
  </r>
  <r>
    <x v="12"/>
    <x v="1"/>
    <x v="0"/>
    <x v="12"/>
    <x v="2"/>
    <x v="18"/>
    <x v="23"/>
    <x v="23"/>
    <x v="0"/>
    <x v="4"/>
    <x v="4"/>
    <n v="0"/>
    <n v="0"/>
    <n v="0"/>
    <n v="0"/>
  </r>
  <r>
    <x v="12"/>
    <x v="1"/>
    <x v="0"/>
    <x v="12"/>
    <x v="2"/>
    <x v="18"/>
    <x v="23"/>
    <x v="23"/>
    <x v="0"/>
    <x v="8"/>
    <x v="8"/>
    <n v="0.20000000000000007"/>
    <n v="0"/>
    <n v="0"/>
    <n v="0"/>
  </r>
  <r>
    <x v="12"/>
    <x v="1"/>
    <x v="0"/>
    <x v="12"/>
    <x v="2"/>
    <x v="10"/>
    <x v="28"/>
    <x v="28"/>
    <x v="0"/>
    <x v="8"/>
    <x v="8"/>
    <n v="41.499999999999964"/>
    <n v="0"/>
    <n v="0"/>
    <n v="0"/>
  </r>
  <r>
    <x v="12"/>
    <x v="1"/>
    <x v="0"/>
    <x v="12"/>
    <x v="2"/>
    <x v="17"/>
    <x v="22"/>
    <x v="22"/>
    <x v="0"/>
    <x v="7"/>
    <x v="7"/>
    <n v="1.8959999999999997"/>
    <n v="0"/>
    <n v="0"/>
    <n v="0"/>
  </r>
  <r>
    <x v="12"/>
    <x v="1"/>
    <x v="0"/>
    <x v="12"/>
    <x v="2"/>
    <x v="19"/>
    <x v="25"/>
    <x v="25"/>
    <x v="0"/>
    <x v="7"/>
    <x v="7"/>
    <n v="39.492000000000004"/>
    <n v="0"/>
    <n v="0"/>
    <n v="0"/>
  </r>
  <r>
    <x v="12"/>
    <x v="1"/>
    <x v="0"/>
    <x v="12"/>
    <x v="2"/>
    <x v="13"/>
    <x v="18"/>
    <x v="18"/>
    <x v="0"/>
    <x v="5"/>
    <x v="5"/>
    <n v="1.6999999999999997"/>
    <n v="0"/>
    <n v="0"/>
    <n v="0"/>
  </r>
  <r>
    <x v="12"/>
    <x v="1"/>
    <x v="0"/>
    <x v="12"/>
    <x v="2"/>
    <x v="16"/>
    <x v="21"/>
    <x v="21"/>
    <x v="0"/>
    <x v="3"/>
    <x v="3"/>
    <n v="72.775999999999996"/>
    <n v="0"/>
    <n v="0"/>
    <n v="0"/>
  </r>
  <r>
    <x v="12"/>
    <x v="1"/>
    <x v="0"/>
    <x v="12"/>
    <x v="2"/>
    <x v="12"/>
    <x v="17"/>
    <x v="17"/>
    <x v="0"/>
    <x v="7"/>
    <x v="7"/>
    <n v="74.570000000000007"/>
    <n v="0"/>
    <n v="0"/>
    <n v="0"/>
  </r>
  <r>
    <x v="12"/>
    <x v="1"/>
    <x v="0"/>
    <x v="12"/>
    <x v="2"/>
    <x v="19"/>
    <x v="25"/>
    <x v="25"/>
    <x v="0"/>
    <x v="4"/>
    <x v="4"/>
    <n v="9.5860000000000003"/>
    <n v="0"/>
    <n v="0"/>
    <n v="0"/>
  </r>
  <r>
    <x v="12"/>
    <x v="1"/>
    <x v="0"/>
    <x v="12"/>
    <x v="2"/>
    <x v="13"/>
    <x v="18"/>
    <x v="18"/>
    <x v="0"/>
    <x v="7"/>
    <x v="7"/>
    <n v="38.5"/>
    <n v="0"/>
    <n v="0"/>
    <n v="0"/>
  </r>
  <r>
    <x v="12"/>
    <x v="1"/>
    <x v="0"/>
    <x v="12"/>
    <x v="2"/>
    <x v="11"/>
    <x v="16"/>
    <x v="16"/>
    <x v="0"/>
    <x v="7"/>
    <x v="7"/>
    <n v="11.596"/>
    <n v="0"/>
    <n v="0"/>
    <n v="0"/>
  </r>
  <r>
    <x v="12"/>
    <x v="1"/>
    <x v="0"/>
    <x v="12"/>
    <x v="2"/>
    <x v="18"/>
    <x v="23"/>
    <x v="23"/>
    <x v="0"/>
    <x v="6"/>
    <x v="6"/>
    <n v="19.5"/>
    <n v="0"/>
    <n v="0"/>
    <n v="0"/>
  </r>
  <r>
    <x v="12"/>
    <x v="1"/>
    <x v="0"/>
    <x v="12"/>
    <x v="2"/>
    <x v="12"/>
    <x v="17"/>
    <x v="17"/>
    <x v="0"/>
    <x v="0"/>
    <x v="0"/>
    <n v="184.71799999999999"/>
    <n v="0"/>
    <n v="0"/>
    <n v="0"/>
  </r>
  <r>
    <x v="12"/>
    <x v="1"/>
    <x v="0"/>
    <x v="12"/>
    <x v="2"/>
    <x v="18"/>
    <x v="29"/>
    <x v="29"/>
    <x v="0"/>
    <x v="9"/>
    <x v="9"/>
    <n v="2.3019999999999996"/>
    <n v="0"/>
    <n v="0"/>
    <n v="0"/>
  </r>
  <r>
    <x v="12"/>
    <x v="1"/>
    <x v="0"/>
    <x v="12"/>
    <x v="2"/>
    <x v="16"/>
    <x v="21"/>
    <x v="21"/>
    <x v="0"/>
    <x v="2"/>
    <x v="2"/>
    <n v="0.88800000000000012"/>
    <n v="0"/>
    <n v="0"/>
    <n v="0"/>
  </r>
  <r>
    <x v="12"/>
    <x v="1"/>
    <x v="0"/>
    <x v="12"/>
    <x v="2"/>
    <x v="11"/>
    <x v="16"/>
    <x v="16"/>
    <x v="0"/>
    <x v="8"/>
    <x v="8"/>
    <n v="15.699999999999998"/>
    <n v="0"/>
    <n v="0"/>
    <n v="0"/>
  </r>
  <r>
    <x v="12"/>
    <x v="1"/>
    <x v="0"/>
    <x v="12"/>
    <x v="2"/>
    <x v="20"/>
    <x v="26"/>
    <x v="26"/>
    <x v="0"/>
    <x v="6"/>
    <x v="6"/>
    <n v="34.226000000000006"/>
    <n v="0"/>
    <n v="0"/>
    <n v="0"/>
  </r>
  <r>
    <x v="12"/>
    <x v="1"/>
    <x v="0"/>
    <x v="12"/>
    <x v="2"/>
    <x v="15"/>
    <x v="20"/>
    <x v="20"/>
    <x v="0"/>
    <x v="6"/>
    <x v="6"/>
    <n v="1.5"/>
    <n v="0"/>
    <n v="0"/>
    <n v="0"/>
  </r>
  <r>
    <x v="12"/>
    <x v="1"/>
    <x v="0"/>
    <x v="12"/>
    <x v="2"/>
    <x v="11"/>
    <x v="16"/>
    <x v="16"/>
    <x v="0"/>
    <x v="2"/>
    <x v="2"/>
    <n v="10.288"/>
    <n v="0"/>
    <n v="0"/>
    <n v="0"/>
  </r>
  <r>
    <x v="12"/>
    <x v="1"/>
    <x v="0"/>
    <x v="12"/>
    <x v="2"/>
    <x v="10"/>
    <x v="15"/>
    <x v="15"/>
    <x v="0"/>
    <x v="5"/>
    <x v="5"/>
    <n v="29.854000000000006"/>
    <n v="0"/>
    <n v="0"/>
    <n v="0"/>
  </r>
  <r>
    <x v="12"/>
    <x v="1"/>
    <x v="0"/>
    <x v="12"/>
    <x v="2"/>
    <x v="12"/>
    <x v="17"/>
    <x v="17"/>
    <x v="0"/>
    <x v="2"/>
    <x v="2"/>
    <n v="141.208"/>
    <n v="0"/>
    <n v="0"/>
    <n v="0"/>
  </r>
  <r>
    <x v="12"/>
    <x v="1"/>
    <x v="0"/>
    <x v="12"/>
    <x v="2"/>
    <x v="17"/>
    <x v="22"/>
    <x v="22"/>
    <x v="0"/>
    <x v="4"/>
    <x v="4"/>
    <n v="38.630000000000003"/>
    <n v="0"/>
    <n v="0"/>
    <n v="0"/>
  </r>
  <r>
    <x v="12"/>
    <x v="1"/>
    <x v="0"/>
    <x v="12"/>
    <x v="2"/>
    <x v="18"/>
    <x v="29"/>
    <x v="29"/>
    <x v="0"/>
    <x v="2"/>
    <x v="2"/>
    <n v="11.100000000000003"/>
    <n v="0"/>
    <n v="0"/>
    <n v="0"/>
  </r>
  <r>
    <x v="12"/>
    <x v="1"/>
    <x v="0"/>
    <x v="12"/>
    <x v="2"/>
    <x v="15"/>
    <x v="20"/>
    <x v="20"/>
    <x v="0"/>
    <x v="2"/>
    <x v="2"/>
    <n v="42.427999999999997"/>
    <n v="0"/>
    <n v="0"/>
    <n v="0"/>
  </r>
  <r>
    <x v="12"/>
    <x v="1"/>
    <x v="0"/>
    <x v="12"/>
    <x v="2"/>
    <x v="19"/>
    <x v="25"/>
    <x v="25"/>
    <x v="0"/>
    <x v="8"/>
    <x v="8"/>
    <n v="60.231999999999985"/>
    <n v="0"/>
    <n v="0"/>
    <n v="0"/>
  </r>
  <r>
    <x v="12"/>
    <x v="1"/>
    <x v="0"/>
    <x v="12"/>
    <x v="2"/>
    <x v="13"/>
    <x v="18"/>
    <x v="18"/>
    <x v="0"/>
    <x v="2"/>
    <x v="2"/>
    <n v="15.675999999999995"/>
    <n v="0"/>
    <n v="0"/>
    <n v="0"/>
  </r>
  <r>
    <x v="12"/>
    <x v="1"/>
    <x v="0"/>
    <x v="12"/>
    <x v="2"/>
    <x v="12"/>
    <x v="27"/>
    <x v="27"/>
    <x v="0"/>
    <x v="4"/>
    <x v="4"/>
    <n v="189.10400000000001"/>
    <n v="0"/>
    <n v="0"/>
    <n v="0"/>
  </r>
  <r>
    <x v="12"/>
    <x v="1"/>
    <x v="0"/>
    <x v="12"/>
    <x v="2"/>
    <x v="14"/>
    <x v="19"/>
    <x v="19"/>
    <x v="0"/>
    <x v="4"/>
    <x v="4"/>
    <n v="61.000000000000007"/>
    <n v="0"/>
    <n v="0"/>
    <n v="0"/>
  </r>
  <r>
    <x v="12"/>
    <x v="1"/>
    <x v="0"/>
    <x v="12"/>
    <x v="2"/>
    <x v="10"/>
    <x v="15"/>
    <x v="15"/>
    <x v="0"/>
    <x v="3"/>
    <x v="3"/>
    <n v="41.781999999999996"/>
    <n v="2.7"/>
    <n v="2.5"/>
    <n v="16"/>
  </r>
  <r>
    <x v="12"/>
    <x v="1"/>
    <x v="0"/>
    <x v="12"/>
    <x v="2"/>
    <x v="10"/>
    <x v="24"/>
    <x v="24"/>
    <x v="0"/>
    <x v="0"/>
    <x v="0"/>
    <n v="134.35200000000003"/>
    <n v="10.9"/>
    <n v="9.9"/>
    <n v="53.3"/>
  </r>
  <r>
    <x v="12"/>
    <x v="1"/>
    <x v="0"/>
    <x v="12"/>
    <x v="2"/>
    <x v="20"/>
    <x v="26"/>
    <x v="26"/>
    <x v="0"/>
    <x v="4"/>
    <x v="4"/>
    <n v="9.8179999999999996"/>
    <n v="0.9"/>
    <n v="0.9"/>
    <n v="5.2"/>
  </r>
  <r>
    <x v="12"/>
    <x v="1"/>
    <x v="0"/>
    <x v="12"/>
    <x v="2"/>
    <x v="20"/>
    <x v="26"/>
    <x v="26"/>
    <x v="0"/>
    <x v="0"/>
    <x v="0"/>
    <n v="33.099999999999994"/>
    <n v="8.1999999999999993"/>
    <n v="7.1"/>
    <n v="0"/>
  </r>
  <r>
    <x v="12"/>
    <x v="1"/>
    <x v="0"/>
    <x v="12"/>
    <x v="2"/>
    <x v="20"/>
    <x v="26"/>
    <x v="26"/>
    <x v="0"/>
    <x v="2"/>
    <x v="2"/>
    <n v="1.7000000000000002"/>
    <n v="3.1"/>
    <n v="3"/>
    <n v="0"/>
  </r>
  <r>
    <x v="12"/>
    <x v="1"/>
    <x v="0"/>
    <x v="12"/>
    <x v="2"/>
    <x v="12"/>
    <x v="17"/>
    <x v="17"/>
    <x v="0"/>
    <x v="1"/>
    <x v="1"/>
    <n v="70.478000000000009"/>
    <n v="2.4"/>
    <n v="2.2000000000000002"/>
    <n v="4.3"/>
  </r>
  <r>
    <x v="12"/>
    <x v="1"/>
    <x v="0"/>
    <x v="12"/>
    <x v="2"/>
    <x v="13"/>
    <x v="18"/>
    <x v="18"/>
    <x v="0"/>
    <x v="9"/>
    <x v="9"/>
    <n v="39.345999999999989"/>
    <n v="13.5"/>
    <n v="11.9"/>
    <n v="60.7"/>
  </r>
  <r>
    <x v="12"/>
    <x v="1"/>
    <x v="0"/>
    <x v="12"/>
    <x v="2"/>
    <x v="20"/>
    <x v="26"/>
    <x v="26"/>
    <x v="0"/>
    <x v="9"/>
    <x v="9"/>
    <n v="98.40000000000002"/>
    <n v="21.700000000000003"/>
    <n v="19.5"/>
    <n v="36.1"/>
  </r>
  <r>
    <x v="12"/>
    <x v="1"/>
    <x v="0"/>
    <x v="12"/>
    <x v="2"/>
    <x v="18"/>
    <x v="23"/>
    <x v="23"/>
    <x v="0"/>
    <x v="2"/>
    <x v="2"/>
    <n v="4.4539999999999997"/>
    <n v="0.1"/>
    <n v="0.1"/>
    <n v="0"/>
  </r>
  <r>
    <x v="12"/>
    <x v="1"/>
    <x v="0"/>
    <x v="12"/>
    <x v="2"/>
    <x v="14"/>
    <x v="19"/>
    <x v="19"/>
    <x v="0"/>
    <x v="0"/>
    <x v="0"/>
    <n v="50.599999999999987"/>
    <n v="43.6"/>
    <n v="40.1"/>
    <n v="0"/>
  </r>
  <r>
    <x v="12"/>
    <x v="1"/>
    <x v="0"/>
    <x v="12"/>
    <x v="2"/>
    <x v="17"/>
    <x v="22"/>
    <x v="22"/>
    <x v="0"/>
    <x v="12"/>
    <x v="12"/>
    <n v="9.5000000000000018"/>
    <n v="38.9"/>
    <n v="36.9"/>
    <n v="31.4"/>
  </r>
  <r>
    <x v="12"/>
    <x v="1"/>
    <x v="0"/>
    <x v="12"/>
    <x v="2"/>
    <x v="10"/>
    <x v="28"/>
    <x v="28"/>
    <x v="0"/>
    <x v="12"/>
    <x v="12"/>
    <n v="6.4479999999999986"/>
    <n v="14.7"/>
    <n v="13.5"/>
    <n v="9.3000000000000007"/>
  </r>
  <r>
    <x v="12"/>
    <x v="1"/>
    <x v="0"/>
    <x v="12"/>
    <x v="2"/>
    <x v="10"/>
    <x v="15"/>
    <x v="15"/>
    <x v="0"/>
    <x v="4"/>
    <x v="4"/>
    <n v="39.828000000000017"/>
    <n v="7.5"/>
    <n v="7"/>
    <n v="11"/>
  </r>
  <r>
    <x v="12"/>
    <x v="1"/>
    <x v="0"/>
    <x v="12"/>
    <x v="2"/>
    <x v="10"/>
    <x v="15"/>
    <x v="15"/>
    <x v="0"/>
    <x v="12"/>
    <x v="12"/>
    <n v="3.0179999999999993"/>
    <n v="5.8"/>
    <n v="5.3000000000000007"/>
    <n v="7.1"/>
  </r>
  <r>
    <x v="12"/>
    <x v="1"/>
    <x v="0"/>
    <x v="12"/>
    <x v="2"/>
    <x v="10"/>
    <x v="15"/>
    <x v="15"/>
    <x v="0"/>
    <x v="2"/>
    <x v="2"/>
    <n v="7.6440000000000019"/>
    <n v="11.100000000000001"/>
    <n v="10.199999999999999"/>
    <n v="5.8"/>
  </r>
  <r>
    <x v="12"/>
    <x v="1"/>
    <x v="0"/>
    <x v="12"/>
    <x v="2"/>
    <x v="19"/>
    <x v="25"/>
    <x v="25"/>
    <x v="0"/>
    <x v="2"/>
    <x v="2"/>
    <n v="0.78600000000000225"/>
    <n v="2.2000000000000002"/>
    <n v="2"/>
    <n v="0"/>
  </r>
  <r>
    <x v="12"/>
    <x v="1"/>
    <x v="0"/>
    <x v="12"/>
    <x v="2"/>
    <x v="18"/>
    <x v="29"/>
    <x v="29"/>
    <x v="0"/>
    <x v="4"/>
    <x v="4"/>
    <n v="37.327999999999996"/>
    <n v="17.600000000000001"/>
    <n v="16.2"/>
    <n v="33.6"/>
  </r>
  <r>
    <x v="12"/>
    <x v="1"/>
    <x v="0"/>
    <x v="12"/>
    <x v="2"/>
    <x v="11"/>
    <x v="16"/>
    <x v="16"/>
    <x v="0"/>
    <x v="12"/>
    <x v="12"/>
    <n v="5.7000000000000028"/>
    <n v="42"/>
    <n v="38.9"/>
    <n v="0"/>
  </r>
  <r>
    <x v="12"/>
    <x v="1"/>
    <x v="0"/>
    <x v="12"/>
    <x v="2"/>
    <x v="15"/>
    <x v="20"/>
    <x v="20"/>
    <x v="0"/>
    <x v="4"/>
    <x v="4"/>
    <n v="2.6279999999999992"/>
    <n v="8.9"/>
    <n v="8.4"/>
    <n v="17.399999999999999"/>
  </r>
  <r>
    <x v="12"/>
    <x v="1"/>
    <x v="0"/>
    <x v="12"/>
    <x v="2"/>
    <x v="16"/>
    <x v="21"/>
    <x v="21"/>
    <x v="0"/>
    <x v="4"/>
    <x v="4"/>
    <n v="5.0000000000000009"/>
    <n v="7.5"/>
    <n v="7.1"/>
    <n v="5"/>
  </r>
  <r>
    <x v="12"/>
    <x v="1"/>
    <x v="0"/>
    <x v="12"/>
    <x v="2"/>
    <x v="11"/>
    <x v="16"/>
    <x v="16"/>
    <x v="0"/>
    <x v="4"/>
    <x v="4"/>
    <n v="18.600000000000001"/>
    <n v="10.1"/>
    <n v="8.8000000000000007"/>
    <n v="0"/>
  </r>
  <r>
    <x v="12"/>
    <x v="1"/>
    <x v="0"/>
    <x v="12"/>
    <x v="2"/>
    <x v="10"/>
    <x v="15"/>
    <x v="15"/>
    <x v="0"/>
    <x v="9"/>
    <x v="9"/>
    <n v="30.251999999999995"/>
    <n v="35.200000000000003"/>
    <n v="32.5"/>
    <n v="45.4"/>
  </r>
  <r>
    <x v="12"/>
    <x v="1"/>
    <x v="0"/>
    <x v="12"/>
    <x v="2"/>
    <x v="10"/>
    <x v="15"/>
    <x v="15"/>
    <x v="0"/>
    <x v="0"/>
    <x v="0"/>
    <n v="182.25399999999996"/>
    <n v="46.1"/>
    <n v="43.1"/>
    <n v="114.8"/>
  </r>
  <r>
    <x v="12"/>
    <x v="1"/>
    <x v="0"/>
    <x v="12"/>
    <x v="2"/>
    <x v="12"/>
    <x v="17"/>
    <x v="17"/>
    <x v="0"/>
    <x v="3"/>
    <x v="3"/>
    <n v="290.52600000000007"/>
    <n v="228.7"/>
    <n v="208.7"/>
    <n v="311.99999999999994"/>
  </r>
  <r>
    <x v="12"/>
    <x v="1"/>
    <x v="0"/>
    <x v="12"/>
    <x v="2"/>
    <x v="10"/>
    <x v="24"/>
    <x v="24"/>
    <x v="0"/>
    <x v="3"/>
    <x v="3"/>
    <n v="53.027999999999992"/>
    <n v="16.200000000000003"/>
    <n v="14.6"/>
    <n v="19.3"/>
  </r>
  <r>
    <x v="12"/>
    <x v="1"/>
    <x v="0"/>
    <x v="12"/>
    <x v="2"/>
    <x v="10"/>
    <x v="24"/>
    <x v="24"/>
    <x v="0"/>
    <x v="4"/>
    <x v="4"/>
    <n v="23.386000000000003"/>
    <n v="25.1"/>
    <n v="23.4"/>
    <n v="23.5"/>
  </r>
  <r>
    <x v="12"/>
    <x v="1"/>
    <x v="0"/>
    <x v="12"/>
    <x v="2"/>
    <x v="10"/>
    <x v="28"/>
    <x v="28"/>
    <x v="0"/>
    <x v="6"/>
    <x v="6"/>
    <n v="71.571999999999989"/>
    <n v="24.5"/>
    <n v="21.900000000000002"/>
    <n v="27"/>
  </r>
  <r>
    <x v="12"/>
    <x v="1"/>
    <x v="0"/>
    <x v="12"/>
    <x v="2"/>
    <x v="13"/>
    <x v="18"/>
    <x v="18"/>
    <x v="0"/>
    <x v="6"/>
    <x v="6"/>
    <n v="48.321999999999996"/>
    <n v="21.700000000000003"/>
    <n v="19.7"/>
    <n v="29.700000000000003"/>
  </r>
  <r>
    <x v="12"/>
    <x v="1"/>
    <x v="0"/>
    <x v="12"/>
    <x v="2"/>
    <x v="13"/>
    <x v="18"/>
    <x v="18"/>
    <x v="0"/>
    <x v="3"/>
    <x v="3"/>
    <n v="30.646000000000001"/>
    <n v="5.4"/>
    <n v="5"/>
    <n v="0"/>
  </r>
  <r>
    <x v="12"/>
    <x v="1"/>
    <x v="0"/>
    <x v="12"/>
    <x v="2"/>
    <x v="13"/>
    <x v="18"/>
    <x v="18"/>
    <x v="0"/>
    <x v="0"/>
    <x v="0"/>
    <n v="69.324000000000055"/>
    <n v="38"/>
    <n v="34.299999999999997"/>
    <n v="28.9"/>
  </r>
  <r>
    <x v="12"/>
    <x v="1"/>
    <x v="0"/>
    <x v="12"/>
    <x v="2"/>
    <x v="13"/>
    <x v="18"/>
    <x v="18"/>
    <x v="0"/>
    <x v="1"/>
    <x v="1"/>
    <n v="10.845999999999998"/>
    <n v="2.4"/>
    <n v="2.2000000000000002"/>
    <n v="10.6"/>
  </r>
  <r>
    <x v="12"/>
    <x v="1"/>
    <x v="0"/>
    <x v="12"/>
    <x v="2"/>
    <x v="13"/>
    <x v="18"/>
    <x v="18"/>
    <x v="0"/>
    <x v="12"/>
    <x v="12"/>
    <n v="1.1899999999999995"/>
    <n v="9"/>
    <n v="8.1999999999999993"/>
    <n v="11.3"/>
  </r>
  <r>
    <x v="12"/>
    <x v="1"/>
    <x v="0"/>
    <x v="12"/>
    <x v="2"/>
    <x v="19"/>
    <x v="25"/>
    <x v="25"/>
    <x v="0"/>
    <x v="5"/>
    <x v="5"/>
    <n v="56.096000000000004"/>
    <n v="58.1"/>
    <n v="53.8"/>
    <n v="42.400000000000006"/>
  </r>
  <r>
    <x v="12"/>
    <x v="1"/>
    <x v="0"/>
    <x v="12"/>
    <x v="2"/>
    <x v="19"/>
    <x v="25"/>
    <x v="25"/>
    <x v="0"/>
    <x v="1"/>
    <x v="1"/>
    <n v="31.63399999999999"/>
    <n v="9.6999999999999993"/>
    <n v="8.8000000000000007"/>
    <n v="17.799999999999997"/>
  </r>
  <r>
    <x v="12"/>
    <x v="1"/>
    <x v="0"/>
    <x v="12"/>
    <x v="2"/>
    <x v="10"/>
    <x v="28"/>
    <x v="28"/>
    <x v="0"/>
    <x v="4"/>
    <x v="4"/>
    <n v="35.744000000000014"/>
    <n v="10"/>
    <n v="8.9"/>
    <n v="15.7"/>
  </r>
  <r>
    <x v="12"/>
    <x v="1"/>
    <x v="0"/>
    <x v="12"/>
    <x v="2"/>
    <x v="10"/>
    <x v="28"/>
    <x v="28"/>
    <x v="0"/>
    <x v="5"/>
    <x v="5"/>
    <n v="1258.4219999999998"/>
    <n v="687.10000000000014"/>
    <n v="632.49999999999989"/>
    <n v="524.6"/>
  </r>
  <r>
    <x v="12"/>
    <x v="1"/>
    <x v="0"/>
    <x v="12"/>
    <x v="2"/>
    <x v="10"/>
    <x v="28"/>
    <x v="28"/>
    <x v="0"/>
    <x v="3"/>
    <x v="3"/>
    <n v="186.48400000000001"/>
    <n v="78.900000000000006"/>
    <n v="72"/>
    <n v="87.300000000000011"/>
  </r>
  <r>
    <x v="12"/>
    <x v="1"/>
    <x v="0"/>
    <x v="12"/>
    <x v="2"/>
    <x v="18"/>
    <x v="29"/>
    <x v="29"/>
    <x v="0"/>
    <x v="6"/>
    <x v="6"/>
    <n v="43.131999999999998"/>
    <n v="8.1999999999999993"/>
    <n v="7.6"/>
    <n v="19.3"/>
  </r>
  <r>
    <x v="12"/>
    <x v="1"/>
    <x v="0"/>
    <x v="12"/>
    <x v="2"/>
    <x v="18"/>
    <x v="29"/>
    <x v="29"/>
    <x v="0"/>
    <x v="3"/>
    <x v="3"/>
    <n v="98.485999999999976"/>
    <n v="29.9"/>
    <n v="27.299999999999997"/>
    <n v="56.800000000000004"/>
  </r>
  <r>
    <x v="12"/>
    <x v="1"/>
    <x v="0"/>
    <x v="12"/>
    <x v="2"/>
    <x v="14"/>
    <x v="19"/>
    <x v="19"/>
    <x v="0"/>
    <x v="6"/>
    <x v="6"/>
    <n v="76.39200000000001"/>
    <n v="48.9"/>
    <n v="44.7"/>
    <n v="46.8"/>
  </r>
  <r>
    <x v="12"/>
    <x v="1"/>
    <x v="0"/>
    <x v="12"/>
    <x v="2"/>
    <x v="14"/>
    <x v="19"/>
    <x v="19"/>
    <x v="0"/>
    <x v="2"/>
    <x v="2"/>
    <n v="133.16799999999998"/>
    <n v="27"/>
    <n v="23.6"/>
    <n v="42.599999999999994"/>
  </r>
  <r>
    <x v="12"/>
    <x v="1"/>
    <x v="0"/>
    <x v="12"/>
    <x v="2"/>
    <x v="11"/>
    <x v="16"/>
    <x v="16"/>
    <x v="0"/>
    <x v="1"/>
    <x v="1"/>
    <n v="75.400000000000006"/>
    <n v="51.399999999999991"/>
    <n v="47.4"/>
    <n v="10.899999999999999"/>
  </r>
  <r>
    <x v="12"/>
    <x v="1"/>
    <x v="0"/>
    <x v="12"/>
    <x v="2"/>
    <x v="10"/>
    <x v="15"/>
    <x v="15"/>
    <x v="0"/>
    <x v="6"/>
    <x v="6"/>
    <n v="19.83400000000001"/>
    <n v="19"/>
    <n v="17.5"/>
    <n v="26.599999999999998"/>
  </r>
  <r>
    <x v="12"/>
    <x v="1"/>
    <x v="0"/>
    <x v="12"/>
    <x v="2"/>
    <x v="17"/>
    <x v="22"/>
    <x v="22"/>
    <x v="0"/>
    <x v="5"/>
    <x v="5"/>
    <n v="48.556000000000012"/>
    <n v="62"/>
    <n v="56"/>
    <n v="103.3"/>
  </r>
  <r>
    <x v="12"/>
    <x v="1"/>
    <x v="0"/>
    <x v="12"/>
    <x v="2"/>
    <x v="12"/>
    <x v="17"/>
    <x v="17"/>
    <x v="0"/>
    <x v="8"/>
    <x v="8"/>
    <n v="34.820000000000014"/>
    <n v="18.299999999999997"/>
    <n v="17"/>
    <n v="19.7"/>
  </r>
  <r>
    <x v="12"/>
    <x v="1"/>
    <x v="0"/>
    <x v="12"/>
    <x v="2"/>
    <x v="12"/>
    <x v="17"/>
    <x v="17"/>
    <x v="0"/>
    <x v="12"/>
    <x v="12"/>
    <n v="1.4000000000000001"/>
    <n v="1.5"/>
    <n v="1.3"/>
    <n v="0"/>
  </r>
  <r>
    <x v="12"/>
    <x v="1"/>
    <x v="0"/>
    <x v="12"/>
    <x v="2"/>
    <x v="12"/>
    <x v="17"/>
    <x v="17"/>
    <x v="0"/>
    <x v="6"/>
    <x v="6"/>
    <n v="421.18000000000023"/>
    <n v="150.29999999999998"/>
    <n v="141"/>
    <n v="249.3"/>
  </r>
  <r>
    <x v="12"/>
    <x v="1"/>
    <x v="0"/>
    <x v="12"/>
    <x v="2"/>
    <x v="12"/>
    <x v="17"/>
    <x v="17"/>
    <x v="0"/>
    <x v="4"/>
    <x v="4"/>
    <n v="28.149999999999995"/>
    <n v="10"/>
    <n v="9.3999999999999986"/>
    <n v="32.1"/>
  </r>
  <r>
    <x v="12"/>
    <x v="1"/>
    <x v="0"/>
    <x v="12"/>
    <x v="2"/>
    <x v="12"/>
    <x v="27"/>
    <x v="27"/>
    <x v="0"/>
    <x v="2"/>
    <x v="2"/>
    <n v="171.97999999999993"/>
    <n v="49.5"/>
    <n v="46.9"/>
    <n v="118.3"/>
  </r>
  <r>
    <x v="12"/>
    <x v="1"/>
    <x v="0"/>
    <x v="12"/>
    <x v="2"/>
    <x v="10"/>
    <x v="24"/>
    <x v="24"/>
    <x v="0"/>
    <x v="9"/>
    <x v="9"/>
    <n v="174.25600000000003"/>
    <n v="97.9"/>
    <n v="90.5"/>
    <n v="149"/>
  </r>
  <r>
    <x v="12"/>
    <x v="1"/>
    <x v="0"/>
    <x v="12"/>
    <x v="2"/>
    <x v="11"/>
    <x v="16"/>
    <x v="16"/>
    <x v="0"/>
    <x v="9"/>
    <x v="9"/>
    <n v="62.433999999999997"/>
    <n v="59.900000000000006"/>
    <n v="54.2"/>
    <n v="43.3"/>
  </r>
  <r>
    <x v="12"/>
    <x v="1"/>
    <x v="0"/>
    <x v="12"/>
    <x v="2"/>
    <x v="14"/>
    <x v="19"/>
    <x v="19"/>
    <x v="0"/>
    <x v="9"/>
    <x v="9"/>
    <n v="159.376"/>
    <n v="117"/>
    <n v="107.4"/>
    <n v="27.5"/>
  </r>
  <r>
    <x v="12"/>
    <x v="1"/>
    <x v="0"/>
    <x v="12"/>
    <x v="2"/>
    <x v="11"/>
    <x v="16"/>
    <x v="16"/>
    <x v="0"/>
    <x v="6"/>
    <x v="6"/>
    <n v="43.805999999999969"/>
    <n v="149.5"/>
    <n v="137.4"/>
    <n v="47.4"/>
  </r>
  <r>
    <x v="12"/>
    <x v="1"/>
    <x v="0"/>
    <x v="12"/>
    <x v="2"/>
    <x v="11"/>
    <x v="16"/>
    <x v="16"/>
    <x v="0"/>
    <x v="3"/>
    <x v="3"/>
    <n v="27.815999999999999"/>
    <n v="16.3"/>
    <n v="14.3"/>
    <n v="15.6"/>
  </r>
  <r>
    <x v="12"/>
    <x v="1"/>
    <x v="0"/>
    <x v="12"/>
    <x v="2"/>
    <x v="17"/>
    <x v="22"/>
    <x v="22"/>
    <x v="0"/>
    <x v="9"/>
    <x v="9"/>
    <n v="125.824"/>
    <n v="70.7"/>
    <n v="65.7"/>
    <n v="69"/>
  </r>
  <r>
    <x v="12"/>
    <x v="1"/>
    <x v="0"/>
    <x v="12"/>
    <x v="2"/>
    <x v="17"/>
    <x v="22"/>
    <x v="22"/>
    <x v="0"/>
    <x v="6"/>
    <x v="6"/>
    <n v="275.98200000000014"/>
    <n v="192.79999999999998"/>
    <n v="178.09999999999997"/>
    <n v="211.1"/>
  </r>
  <r>
    <x v="12"/>
    <x v="1"/>
    <x v="0"/>
    <x v="12"/>
    <x v="2"/>
    <x v="20"/>
    <x v="26"/>
    <x v="26"/>
    <x v="0"/>
    <x v="5"/>
    <x v="5"/>
    <n v="34.79999999999999"/>
    <n v="77.7"/>
    <n v="71.8"/>
    <n v="64.099999999999994"/>
  </r>
  <r>
    <x v="12"/>
    <x v="1"/>
    <x v="0"/>
    <x v="12"/>
    <x v="2"/>
    <x v="12"/>
    <x v="27"/>
    <x v="27"/>
    <x v="0"/>
    <x v="6"/>
    <x v="6"/>
    <n v="379.38799999999975"/>
    <n v="658.89999999999986"/>
    <n v="616.90000000000009"/>
    <n v="273.10000000000002"/>
  </r>
  <r>
    <x v="12"/>
    <x v="1"/>
    <x v="0"/>
    <x v="12"/>
    <x v="2"/>
    <x v="10"/>
    <x v="24"/>
    <x v="24"/>
    <x v="0"/>
    <x v="6"/>
    <x v="6"/>
    <n v="116.34600000000003"/>
    <n v="65.2"/>
    <n v="59.3"/>
    <n v="44.600000000000009"/>
  </r>
  <r>
    <x v="12"/>
    <x v="1"/>
    <x v="0"/>
    <x v="12"/>
    <x v="2"/>
    <x v="10"/>
    <x v="24"/>
    <x v="24"/>
    <x v="0"/>
    <x v="5"/>
    <x v="5"/>
    <n v="182.48399999999992"/>
    <n v="124.39999999999998"/>
    <n v="114.69999999999999"/>
    <n v="89.8"/>
  </r>
  <r>
    <x v="12"/>
    <x v="1"/>
    <x v="0"/>
    <x v="12"/>
    <x v="2"/>
    <x v="10"/>
    <x v="24"/>
    <x v="24"/>
    <x v="0"/>
    <x v="2"/>
    <x v="2"/>
    <n v="22.964000000000013"/>
    <n v="20.099999999999998"/>
    <n v="18.899999999999999"/>
    <n v="24.3"/>
  </r>
  <r>
    <x v="12"/>
    <x v="1"/>
    <x v="0"/>
    <x v="12"/>
    <x v="2"/>
    <x v="19"/>
    <x v="25"/>
    <x v="25"/>
    <x v="0"/>
    <x v="6"/>
    <x v="6"/>
    <n v="39.905999999999992"/>
    <n v="21.700000000000003"/>
    <n v="19.600000000000001"/>
    <n v="10.7"/>
  </r>
  <r>
    <x v="12"/>
    <x v="1"/>
    <x v="0"/>
    <x v="12"/>
    <x v="2"/>
    <x v="11"/>
    <x v="16"/>
    <x v="16"/>
    <x v="0"/>
    <x v="0"/>
    <x v="0"/>
    <n v="246.56999999999994"/>
    <n v="119.80000000000001"/>
    <n v="109.6"/>
    <n v="87.3"/>
  </r>
  <r>
    <x v="12"/>
    <x v="1"/>
    <x v="0"/>
    <x v="12"/>
    <x v="2"/>
    <x v="17"/>
    <x v="22"/>
    <x v="22"/>
    <x v="0"/>
    <x v="3"/>
    <x v="3"/>
    <n v="68.963999999999942"/>
    <n v="57.300000000000011"/>
    <n v="52.100000000000009"/>
    <n v="141.20000000000002"/>
  </r>
  <r>
    <x v="12"/>
    <x v="1"/>
    <x v="0"/>
    <x v="12"/>
    <x v="2"/>
    <x v="17"/>
    <x v="22"/>
    <x v="22"/>
    <x v="0"/>
    <x v="0"/>
    <x v="0"/>
    <n v="171.69800000000004"/>
    <n v="282.89999999999998"/>
    <n v="257"/>
    <n v="210.5"/>
  </r>
  <r>
    <x v="12"/>
    <x v="1"/>
    <x v="0"/>
    <x v="12"/>
    <x v="2"/>
    <x v="17"/>
    <x v="22"/>
    <x v="22"/>
    <x v="0"/>
    <x v="2"/>
    <x v="2"/>
    <n v="22.870000000000005"/>
    <n v="29.099999999999998"/>
    <n v="26.3"/>
    <n v="45.6"/>
  </r>
  <r>
    <x v="12"/>
    <x v="1"/>
    <x v="0"/>
    <x v="12"/>
    <x v="2"/>
    <x v="15"/>
    <x v="20"/>
    <x v="20"/>
    <x v="0"/>
    <x v="3"/>
    <x v="3"/>
    <n v="5.1000000000000023"/>
    <n v="24.4"/>
    <n v="22.7"/>
    <n v="46.2"/>
  </r>
  <r>
    <x v="12"/>
    <x v="1"/>
    <x v="0"/>
    <x v="12"/>
    <x v="2"/>
    <x v="16"/>
    <x v="21"/>
    <x v="21"/>
    <x v="0"/>
    <x v="6"/>
    <x v="6"/>
    <n v="89.2"/>
    <n v="114.2"/>
    <n v="105.3"/>
    <n v="34.9"/>
  </r>
  <r>
    <x v="12"/>
    <x v="1"/>
    <x v="0"/>
    <x v="12"/>
    <x v="0"/>
    <x v="23"/>
    <x v="32"/>
    <x v="32"/>
    <x v="1"/>
    <x v="10"/>
    <x v="10"/>
    <n v="1.044"/>
    <n v="0"/>
    <n v="0"/>
    <n v="0"/>
  </r>
  <r>
    <x v="12"/>
    <x v="1"/>
    <x v="0"/>
    <x v="12"/>
    <x v="0"/>
    <x v="2"/>
    <x v="3"/>
    <x v="3"/>
    <x v="1"/>
    <x v="10"/>
    <x v="10"/>
    <n v="0.89999999999999902"/>
    <n v="0"/>
    <n v="0"/>
    <n v="0"/>
  </r>
  <r>
    <x v="12"/>
    <x v="1"/>
    <x v="0"/>
    <x v="12"/>
    <x v="0"/>
    <x v="22"/>
    <x v="31"/>
    <x v="31"/>
    <x v="1"/>
    <x v="10"/>
    <x v="10"/>
    <n v="2.8599999999999985"/>
    <n v="0"/>
    <n v="0"/>
    <n v="0"/>
  </r>
  <r>
    <x v="12"/>
    <x v="1"/>
    <x v="0"/>
    <x v="12"/>
    <x v="0"/>
    <x v="0"/>
    <x v="0"/>
    <x v="0"/>
    <x v="1"/>
    <x v="10"/>
    <x v="10"/>
    <n v="17.688000000000002"/>
    <n v="0"/>
    <n v="0"/>
    <n v="0"/>
  </r>
  <r>
    <x v="12"/>
    <x v="1"/>
    <x v="0"/>
    <x v="12"/>
    <x v="0"/>
    <x v="2"/>
    <x v="3"/>
    <x v="3"/>
    <x v="1"/>
    <x v="11"/>
    <x v="11"/>
    <n v="13.999999999999989"/>
    <n v="0"/>
    <n v="0"/>
    <n v="0"/>
  </r>
  <r>
    <x v="12"/>
    <x v="1"/>
    <x v="0"/>
    <x v="12"/>
    <x v="0"/>
    <x v="1"/>
    <x v="2"/>
    <x v="2"/>
    <x v="1"/>
    <x v="11"/>
    <x v="11"/>
    <n v="187.3"/>
    <n v="190"/>
    <n v="175.2"/>
    <n v="71"/>
  </r>
  <r>
    <x v="12"/>
    <x v="1"/>
    <x v="0"/>
    <x v="12"/>
    <x v="0"/>
    <x v="22"/>
    <x v="31"/>
    <x v="31"/>
    <x v="1"/>
    <x v="11"/>
    <x v="11"/>
    <n v="34.899999999999984"/>
    <n v="114"/>
    <n v="105"/>
    <n v="141.30000000000001"/>
  </r>
  <r>
    <x v="12"/>
    <x v="1"/>
    <x v="0"/>
    <x v="12"/>
    <x v="0"/>
    <x v="23"/>
    <x v="32"/>
    <x v="32"/>
    <x v="1"/>
    <x v="11"/>
    <x v="11"/>
    <n v="3.2000000000000028"/>
    <n v="38"/>
    <n v="34.799999999999997"/>
    <n v="0"/>
  </r>
  <r>
    <x v="12"/>
    <x v="1"/>
    <x v="0"/>
    <x v="12"/>
    <x v="0"/>
    <x v="0"/>
    <x v="0"/>
    <x v="0"/>
    <x v="1"/>
    <x v="11"/>
    <x v="11"/>
    <n v="532.50999999999988"/>
    <n v="239.6"/>
    <n v="219.79999999999998"/>
    <n v="660.30000000000007"/>
  </r>
  <r>
    <x v="12"/>
    <x v="1"/>
    <x v="0"/>
    <x v="12"/>
    <x v="0"/>
    <x v="1"/>
    <x v="1"/>
    <x v="1"/>
    <x v="1"/>
    <x v="11"/>
    <x v="11"/>
    <n v="201.22"/>
    <n v="304"/>
    <n v="284.20000000000005"/>
    <n v="246.20000000000002"/>
  </r>
  <r>
    <x v="12"/>
    <x v="1"/>
    <x v="0"/>
    <x v="12"/>
    <x v="1"/>
    <x v="21"/>
    <x v="30"/>
    <x v="30"/>
    <x v="1"/>
    <x v="11"/>
    <x v="11"/>
    <n v="21.8"/>
    <n v="0"/>
    <n v="0"/>
    <n v="0"/>
  </r>
  <r>
    <x v="12"/>
    <x v="1"/>
    <x v="0"/>
    <x v="12"/>
    <x v="1"/>
    <x v="6"/>
    <x v="8"/>
    <x v="8"/>
    <x v="1"/>
    <x v="10"/>
    <x v="10"/>
    <n v="8.918000000000001"/>
    <n v="0"/>
    <n v="0"/>
    <n v="0"/>
  </r>
  <r>
    <x v="12"/>
    <x v="1"/>
    <x v="0"/>
    <x v="12"/>
    <x v="1"/>
    <x v="5"/>
    <x v="6"/>
    <x v="6"/>
    <x v="1"/>
    <x v="11"/>
    <x v="11"/>
    <n v="409.73400000000004"/>
    <n v="0"/>
    <n v="0"/>
    <n v="0"/>
  </r>
  <r>
    <x v="12"/>
    <x v="1"/>
    <x v="0"/>
    <x v="12"/>
    <x v="1"/>
    <x v="3"/>
    <x v="4"/>
    <x v="4"/>
    <x v="1"/>
    <x v="10"/>
    <x v="10"/>
    <n v="10.100000000000001"/>
    <n v="0"/>
    <n v="0"/>
    <n v="0"/>
  </r>
  <r>
    <x v="12"/>
    <x v="1"/>
    <x v="0"/>
    <x v="12"/>
    <x v="1"/>
    <x v="4"/>
    <x v="5"/>
    <x v="5"/>
    <x v="1"/>
    <x v="10"/>
    <x v="10"/>
    <n v="39.800000000000011"/>
    <n v="0"/>
    <n v="0"/>
    <n v="0"/>
  </r>
  <r>
    <x v="12"/>
    <x v="1"/>
    <x v="0"/>
    <x v="12"/>
    <x v="1"/>
    <x v="4"/>
    <x v="9"/>
    <x v="9"/>
    <x v="1"/>
    <x v="10"/>
    <x v="10"/>
    <n v="20.256000000000007"/>
    <n v="0"/>
    <n v="0"/>
    <n v="0"/>
  </r>
  <r>
    <x v="12"/>
    <x v="1"/>
    <x v="0"/>
    <x v="12"/>
    <x v="1"/>
    <x v="4"/>
    <x v="14"/>
    <x v="14"/>
    <x v="1"/>
    <x v="10"/>
    <x v="10"/>
    <n v="19.474000000000004"/>
    <n v="0"/>
    <n v="0"/>
    <n v="0"/>
  </r>
  <r>
    <x v="12"/>
    <x v="1"/>
    <x v="0"/>
    <x v="12"/>
    <x v="1"/>
    <x v="6"/>
    <x v="11"/>
    <x v="11"/>
    <x v="1"/>
    <x v="10"/>
    <x v="10"/>
    <n v="68.700000000000017"/>
    <n v="0"/>
    <n v="0"/>
    <n v="0"/>
  </r>
  <r>
    <x v="12"/>
    <x v="1"/>
    <x v="0"/>
    <x v="12"/>
    <x v="1"/>
    <x v="21"/>
    <x v="30"/>
    <x v="30"/>
    <x v="1"/>
    <x v="10"/>
    <x v="10"/>
    <n v="3.3000000000000007"/>
    <n v="0"/>
    <n v="0"/>
    <n v="0"/>
  </r>
  <r>
    <x v="12"/>
    <x v="1"/>
    <x v="0"/>
    <x v="12"/>
    <x v="1"/>
    <x v="8"/>
    <x v="12"/>
    <x v="12"/>
    <x v="1"/>
    <x v="10"/>
    <x v="10"/>
    <n v="95.358000000000004"/>
    <n v="0"/>
    <n v="0"/>
    <n v="0"/>
  </r>
  <r>
    <x v="12"/>
    <x v="1"/>
    <x v="0"/>
    <x v="12"/>
    <x v="1"/>
    <x v="9"/>
    <x v="13"/>
    <x v="13"/>
    <x v="1"/>
    <x v="10"/>
    <x v="10"/>
    <n v="23.1"/>
    <n v="0"/>
    <n v="0"/>
    <n v="0"/>
  </r>
  <r>
    <x v="12"/>
    <x v="1"/>
    <x v="0"/>
    <x v="12"/>
    <x v="1"/>
    <x v="5"/>
    <x v="6"/>
    <x v="6"/>
    <x v="1"/>
    <x v="10"/>
    <x v="10"/>
    <n v="183.38599999999997"/>
    <n v="0"/>
    <n v="0"/>
    <n v="0"/>
  </r>
  <r>
    <x v="12"/>
    <x v="1"/>
    <x v="0"/>
    <x v="12"/>
    <x v="1"/>
    <x v="5"/>
    <x v="7"/>
    <x v="7"/>
    <x v="1"/>
    <x v="10"/>
    <x v="10"/>
    <n v="131.13400000000001"/>
    <n v="0"/>
    <n v="0"/>
    <n v="0"/>
  </r>
  <r>
    <x v="12"/>
    <x v="1"/>
    <x v="0"/>
    <x v="12"/>
    <x v="1"/>
    <x v="3"/>
    <x v="4"/>
    <x v="4"/>
    <x v="1"/>
    <x v="11"/>
    <x v="11"/>
    <n v="6.6999999999999957"/>
    <n v="0"/>
    <n v="0"/>
    <n v="0"/>
  </r>
  <r>
    <x v="12"/>
    <x v="1"/>
    <x v="0"/>
    <x v="12"/>
    <x v="1"/>
    <x v="8"/>
    <x v="12"/>
    <x v="12"/>
    <x v="1"/>
    <x v="11"/>
    <x v="11"/>
    <n v="5.7999999999999972"/>
    <n v="0"/>
    <n v="0"/>
    <n v="0"/>
  </r>
  <r>
    <x v="12"/>
    <x v="1"/>
    <x v="0"/>
    <x v="12"/>
    <x v="1"/>
    <x v="9"/>
    <x v="13"/>
    <x v="13"/>
    <x v="1"/>
    <x v="11"/>
    <x v="11"/>
    <n v="26.6"/>
    <n v="59.9"/>
    <n v="56.8"/>
    <n v="0"/>
  </r>
  <r>
    <x v="12"/>
    <x v="1"/>
    <x v="0"/>
    <x v="12"/>
    <x v="1"/>
    <x v="7"/>
    <x v="10"/>
    <x v="10"/>
    <x v="1"/>
    <x v="11"/>
    <x v="11"/>
    <n v="14.199999999999996"/>
    <n v="59.9"/>
    <n v="55.5"/>
    <n v="202.39999999999998"/>
  </r>
  <r>
    <x v="12"/>
    <x v="1"/>
    <x v="0"/>
    <x v="12"/>
    <x v="1"/>
    <x v="5"/>
    <x v="7"/>
    <x v="7"/>
    <x v="1"/>
    <x v="11"/>
    <x v="11"/>
    <n v="16.899999999999991"/>
    <n v="119.8"/>
    <n v="114.2"/>
    <n v="48.6"/>
  </r>
  <r>
    <x v="12"/>
    <x v="1"/>
    <x v="0"/>
    <x v="12"/>
    <x v="2"/>
    <x v="18"/>
    <x v="23"/>
    <x v="23"/>
    <x v="1"/>
    <x v="10"/>
    <x v="10"/>
    <n v="1.2159999999999997"/>
    <n v="0"/>
    <n v="0"/>
    <n v="0"/>
  </r>
  <r>
    <x v="12"/>
    <x v="1"/>
    <x v="0"/>
    <x v="12"/>
    <x v="2"/>
    <x v="20"/>
    <x v="26"/>
    <x v="26"/>
    <x v="1"/>
    <x v="10"/>
    <x v="10"/>
    <n v="1.2999999999999994"/>
    <n v="0"/>
    <n v="0"/>
    <n v="0"/>
  </r>
  <r>
    <x v="12"/>
    <x v="1"/>
    <x v="0"/>
    <x v="12"/>
    <x v="2"/>
    <x v="19"/>
    <x v="25"/>
    <x v="25"/>
    <x v="1"/>
    <x v="10"/>
    <x v="10"/>
    <n v="5.3479999999999981"/>
    <n v="0"/>
    <n v="0"/>
    <n v="0"/>
  </r>
  <r>
    <x v="12"/>
    <x v="1"/>
    <x v="0"/>
    <x v="12"/>
    <x v="2"/>
    <x v="14"/>
    <x v="19"/>
    <x v="19"/>
    <x v="1"/>
    <x v="11"/>
    <x v="11"/>
    <n v="240.59200000000016"/>
    <n v="0"/>
    <n v="0"/>
    <n v="0"/>
  </r>
  <r>
    <x v="12"/>
    <x v="1"/>
    <x v="0"/>
    <x v="12"/>
    <x v="2"/>
    <x v="13"/>
    <x v="18"/>
    <x v="18"/>
    <x v="1"/>
    <x v="11"/>
    <x v="11"/>
    <n v="184.91600000000008"/>
    <n v="0"/>
    <n v="0"/>
    <n v="0"/>
  </r>
  <r>
    <x v="12"/>
    <x v="1"/>
    <x v="0"/>
    <x v="12"/>
    <x v="2"/>
    <x v="10"/>
    <x v="15"/>
    <x v="15"/>
    <x v="1"/>
    <x v="11"/>
    <x v="11"/>
    <n v="61.144000000000005"/>
    <n v="54.2"/>
    <n v="50.699999999999996"/>
    <n v="27"/>
  </r>
  <r>
    <x v="12"/>
    <x v="1"/>
    <x v="0"/>
    <x v="12"/>
    <x v="2"/>
    <x v="20"/>
    <x v="26"/>
    <x v="26"/>
    <x v="1"/>
    <x v="11"/>
    <x v="11"/>
    <n v="412.12799999999993"/>
    <n v="21.7"/>
    <n v="19.399999999999999"/>
    <n v="17"/>
  </r>
  <r>
    <x v="12"/>
    <x v="1"/>
    <x v="0"/>
    <x v="12"/>
    <x v="2"/>
    <x v="16"/>
    <x v="21"/>
    <x v="21"/>
    <x v="1"/>
    <x v="11"/>
    <x v="11"/>
    <n v="13.944000000000013"/>
    <n v="43.6"/>
    <n v="38.700000000000003"/>
    <n v="43.5"/>
  </r>
  <r>
    <x v="12"/>
    <x v="1"/>
    <x v="0"/>
    <x v="12"/>
    <x v="2"/>
    <x v="17"/>
    <x v="22"/>
    <x v="22"/>
    <x v="1"/>
    <x v="11"/>
    <x v="11"/>
    <n v="5.9000000000000021"/>
    <n v="65.2"/>
    <n v="59.3"/>
    <n v="63.8"/>
  </r>
  <r>
    <x v="12"/>
    <x v="1"/>
    <x v="0"/>
    <x v="12"/>
    <x v="2"/>
    <x v="19"/>
    <x v="25"/>
    <x v="25"/>
    <x v="1"/>
    <x v="11"/>
    <x v="11"/>
    <n v="14.600000000000003"/>
    <n v="65.2"/>
    <n v="60.099999999999994"/>
    <n v="7.8"/>
  </r>
  <r>
    <x v="12"/>
    <x v="1"/>
    <x v="0"/>
    <x v="12"/>
    <x v="2"/>
    <x v="15"/>
    <x v="20"/>
    <x v="20"/>
    <x v="1"/>
    <x v="11"/>
    <x v="11"/>
    <n v="3.1000000000000014"/>
    <n v="43.5"/>
    <n v="40.4"/>
    <n v="36.200000000000003"/>
  </r>
  <r>
    <x v="12"/>
    <x v="1"/>
    <x v="0"/>
    <x v="12"/>
    <x v="2"/>
    <x v="11"/>
    <x v="16"/>
    <x v="16"/>
    <x v="1"/>
    <x v="11"/>
    <x v="11"/>
    <n v="13.600000000000009"/>
    <n v="184.5"/>
    <n v="170.89999999999998"/>
    <n v="170.60000000000002"/>
  </r>
  <r>
    <x v="12"/>
    <x v="1"/>
    <x v="0"/>
    <x v="12"/>
    <x v="2"/>
    <x v="12"/>
    <x v="27"/>
    <x v="27"/>
    <x v="1"/>
    <x v="11"/>
    <x v="11"/>
    <n v="62.899999999999977"/>
    <n v="179.7"/>
    <n v="162.6"/>
    <n v="775.30000000000018"/>
  </r>
  <r>
    <x v="12"/>
    <x v="1"/>
    <x v="0"/>
    <x v="12"/>
    <x v="2"/>
    <x v="10"/>
    <x v="28"/>
    <x v="28"/>
    <x v="1"/>
    <x v="11"/>
    <x v="11"/>
    <n v="187.55000000000013"/>
    <n v="670.00000000000011"/>
    <n v="613.80000000000007"/>
    <n v="857.3"/>
  </r>
  <r>
    <x v="13"/>
    <x v="1"/>
    <x v="1"/>
    <x v="13"/>
    <x v="0"/>
    <x v="22"/>
    <x v="31"/>
    <x v="31"/>
    <x v="0"/>
    <x v="8"/>
    <x v="8"/>
    <n v="355.90000000000003"/>
    <n v="0"/>
    <n v="0"/>
    <n v="0"/>
  </r>
  <r>
    <x v="13"/>
    <x v="1"/>
    <x v="1"/>
    <x v="13"/>
    <x v="0"/>
    <x v="0"/>
    <x v="0"/>
    <x v="0"/>
    <x v="0"/>
    <x v="12"/>
    <x v="12"/>
    <n v="87"/>
    <n v="0"/>
    <n v="0"/>
    <n v="0"/>
  </r>
  <r>
    <x v="13"/>
    <x v="1"/>
    <x v="1"/>
    <x v="13"/>
    <x v="0"/>
    <x v="23"/>
    <x v="32"/>
    <x v="32"/>
    <x v="0"/>
    <x v="4"/>
    <x v="4"/>
    <n v="0.60000000000000009"/>
    <n v="0"/>
    <n v="0"/>
    <n v="0"/>
  </r>
  <r>
    <x v="13"/>
    <x v="1"/>
    <x v="1"/>
    <x v="13"/>
    <x v="0"/>
    <x v="22"/>
    <x v="31"/>
    <x v="31"/>
    <x v="0"/>
    <x v="0"/>
    <x v="0"/>
    <n v="3"/>
    <n v="0"/>
    <n v="0"/>
    <n v="0"/>
  </r>
  <r>
    <x v="13"/>
    <x v="1"/>
    <x v="1"/>
    <x v="13"/>
    <x v="0"/>
    <x v="2"/>
    <x v="3"/>
    <x v="3"/>
    <x v="0"/>
    <x v="8"/>
    <x v="8"/>
    <n v="0.60000000000000053"/>
    <n v="0"/>
    <n v="0"/>
    <n v="0"/>
  </r>
  <r>
    <x v="13"/>
    <x v="1"/>
    <x v="1"/>
    <x v="13"/>
    <x v="0"/>
    <x v="0"/>
    <x v="0"/>
    <x v="0"/>
    <x v="0"/>
    <x v="8"/>
    <x v="8"/>
    <n v="41.6"/>
    <n v="0"/>
    <n v="0"/>
    <n v="0"/>
  </r>
  <r>
    <x v="13"/>
    <x v="1"/>
    <x v="1"/>
    <x v="13"/>
    <x v="0"/>
    <x v="0"/>
    <x v="0"/>
    <x v="0"/>
    <x v="0"/>
    <x v="1"/>
    <x v="1"/>
    <n v="9.5"/>
    <n v="0"/>
    <n v="0"/>
    <n v="0"/>
  </r>
  <r>
    <x v="13"/>
    <x v="1"/>
    <x v="1"/>
    <x v="13"/>
    <x v="0"/>
    <x v="23"/>
    <x v="32"/>
    <x v="32"/>
    <x v="0"/>
    <x v="0"/>
    <x v="0"/>
    <n v="33"/>
    <n v="0"/>
    <n v="0"/>
    <n v="0"/>
  </r>
  <r>
    <x v="13"/>
    <x v="1"/>
    <x v="1"/>
    <x v="13"/>
    <x v="0"/>
    <x v="23"/>
    <x v="32"/>
    <x v="32"/>
    <x v="0"/>
    <x v="2"/>
    <x v="2"/>
    <n v="3.9000000000000008"/>
    <n v="0"/>
    <n v="0"/>
    <n v="0"/>
  </r>
  <r>
    <x v="13"/>
    <x v="1"/>
    <x v="1"/>
    <x v="13"/>
    <x v="0"/>
    <x v="2"/>
    <x v="3"/>
    <x v="3"/>
    <x v="0"/>
    <x v="2"/>
    <x v="2"/>
    <n v="1.6"/>
    <n v="0"/>
    <n v="0"/>
    <n v="0"/>
  </r>
  <r>
    <x v="13"/>
    <x v="1"/>
    <x v="1"/>
    <x v="13"/>
    <x v="0"/>
    <x v="22"/>
    <x v="31"/>
    <x v="31"/>
    <x v="0"/>
    <x v="2"/>
    <x v="2"/>
    <n v="10.544"/>
    <n v="0"/>
    <n v="0"/>
    <n v="0"/>
  </r>
  <r>
    <x v="13"/>
    <x v="1"/>
    <x v="1"/>
    <x v="13"/>
    <x v="0"/>
    <x v="0"/>
    <x v="0"/>
    <x v="0"/>
    <x v="0"/>
    <x v="0"/>
    <x v="0"/>
    <n v="135.334"/>
    <n v="0"/>
    <n v="0"/>
    <n v="0"/>
  </r>
  <r>
    <x v="13"/>
    <x v="1"/>
    <x v="1"/>
    <x v="13"/>
    <x v="0"/>
    <x v="23"/>
    <x v="32"/>
    <x v="32"/>
    <x v="0"/>
    <x v="9"/>
    <x v="9"/>
    <n v="7.4420000000000002"/>
    <n v="0"/>
    <n v="0"/>
    <n v="0"/>
  </r>
  <r>
    <x v="13"/>
    <x v="1"/>
    <x v="1"/>
    <x v="13"/>
    <x v="0"/>
    <x v="23"/>
    <x v="32"/>
    <x v="32"/>
    <x v="0"/>
    <x v="6"/>
    <x v="6"/>
    <n v="0.50000000000000089"/>
    <n v="0"/>
    <n v="0"/>
    <n v="0"/>
  </r>
  <r>
    <x v="13"/>
    <x v="1"/>
    <x v="1"/>
    <x v="13"/>
    <x v="0"/>
    <x v="23"/>
    <x v="32"/>
    <x v="32"/>
    <x v="0"/>
    <x v="1"/>
    <x v="1"/>
    <n v="2.4000000000000017"/>
    <n v="0"/>
    <n v="0"/>
    <n v="0"/>
  </r>
  <r>
    <x v="13"/>
    <x v="1"/>
    <x v="1"/>
    <x v="13"/>
    <x v="0"/>
    <x v="22"/>
    <x v="31"/>
    <x v="31"/>
    <x v="0"/>
    <x v="5"/>
    <x v="5"/>
    <n v="7.1100000000000012"/>
    <n v="0"/>
    <n v="0"/>
    <n v="0"/>
  </r>
  <r>
    <x v="13"/>
    <x v="1"/>
    <x v="1"/>
    <x v="13"/>
    <x v="0"/>
    <x v="1"/>
    <x v="1"/>
    <x v="1"/>
    <x v="0"/>
    <x v="4"/>
    <x v="4"/>
    <n v="0.75000000000000044"/>
    <n v="2.6"/>
    <n v="2.6"/>
    <n v="8.5"/>
  </r>
  <r>
    <x v="13"/>
    <x v="1"/>
    <x v="1"/>
    <x v="13"/>
    <x v="0"/>
    <x v="1"/>
    <x v="1"/>
    <x v="1"/>
    <x v="0"/>
    <x v="6"/>
    <x v="6"/>
    <n v="62.260000000000019"/>
    <n v="28.1"/>
    <n v="25.8"/>
    <n v="44.599999999999994"/>
  </r>
  <r>
    <x v="13"/>
    <x v="1"/>
    <x v="1"/>
    <x v="13"/>
    <x v="0"/>
    <x v="1"/>
    <x v="2"/>
    <x v="2"/>
    <x v="0"/>
    <x v="6"/>
    <x v="6"/>
    <n v="125.60799999999999"/>
    <n v="53.3"/>
    <n v="50.8"/>
    <n v="27.9"/>
  </r>
  <r>
    <x v="13"/>
    <x v="1"/>
    <x v="1"/>
    <x v="13"/>
    <x v="0"/>
    <x v="1"/>
    <x v="2"/>
    <x v="2"/>
    <x v="0"/>
    <x v="0"/>
    <x v="0"/>
    <n v="38.481999999999992"/>
    <n v="22.4"/>
    <n v="21"/>
    <n v="8.1999999999999993"/>
  </r>
  <r>
    <x v="13"/>
    <x v="1"/>
    <x v="1"/>
    <x v="13"/>
    <x v="0"/>
    <x v="2"/>
    <x v="3"/>
    <x v="3"/>
    <x v="0"/>
    <x v="5"/>
    <x v="5"/>
    <n v="16.499999999999996"/>
    <n v="8"/>
    <n v="7.7"/>
    <n v="0"/>
  </r>
  <r>
    <x v="13"/>
    <x v="1"/>
    <x v="1"/>
    <x v="13"/>
    <x v="0"/>
    <x v="2"/>
    <x v="3"/>
    <x v="3"/>
    <x v="0"/>
    <x v="12"/>
    <x v="12"/>
    <n v="0.39999999999999858"/>
    <n v="9.1999999999999993"/>
    <n v="8.8000000000000007"/>
    <n v="0"/>
  </r>
  <r>
    <x v="13"/>
    <x v="1"/>
    <x v="1"/>
    <x v="13"/>
    <x v="0"/>
    <x v="2"/>
    <x v="3"/>
    <x v="3"/>
    <x v="0"/>
    <x v="3"/>
    <x v="3"/>
    <n v="35.500000000000007"/>
    <n v="2.8"/>
    <n v="2.7"/>
    <n v="2.2999999999999998"/>
  </r>
  <r>
    <x v="13"/>
    <x v="1"/>
    <x v="1"/>
    <x v="13"/>
    <x v="0"/>
    <x v="2"/>
    <x v="3"/>
    <x v="3"/>
    <x v="0"/>
    <x v="0"/>
    <x v="0"/>
    <n v="16.599999999999998"/>
    <n v="2.8"/>
    <n v="2.8"/>
    <n v="6.2"/>
  </r>
  <r>
    <x v="13"/>
    <x v="1"/>
    <x v="1"/>
    <x v="13"/>
    <x v="0"/>
    <x v="23"/>
    <x v="32"/>
    <x v="32"/>
    <x v="0"/>
    <x v="7"/>
    <x v="7"/>
    <n v="4.7459999999999987"/>
    <n v="2.5"/>
    <n v="2.4"/>
    <n v="0"/>
  </r>
  <r>
    <x v="13"/>
    <x v="1"/>
    <x v="1"/>
    <x v="13"/>
    <x v="0"/>
    <x v="23"/>
    <x v="32"/>
    <x v="32"/>
    <x v="0"/>
    <x v="3"/>
    <x v="3"/>
    <n v="66.219999999999985"/>
    <n v="22.4"/>
    <n v="21.6"/>
    <n v="71.699999999999989"/>
  </r>
  <r>
    <x v="13"/>
    <x v="1"/>
    <x v="1"/>
    <x v="13"/>
    <x v="0"/>
    <x v="1"/>
    <x v="2"/>
    <x v="2"/>
    <x v="0"/>
    <x v="3"/>
    <x v="3"/>
    <n v="158.49999999999994"/>
    <n v="168.60000000000002"/>
    <n v="165.4"/>
    <n v="286.8"/>
  </r>
  <r>
    <x v="13"/>
    <x v="1"/>
    <x v="1"/>
    <x v="13"/>
    <x v="0"/>
    <x v="1"/>
    <x v="2"/>
    <x v="2"/>
    <x v="0"/>
    <x v="4"/>
    <x v="4"/>
    <n v="24.39200000000001"/>
    <n v="36.200000000000003"/>
    <n v="36.299999999999997"/>
    <n v="45.5"/>
  </r>
  <r>
    <x v="13"/>
    <x v="1"/>
    <x v="1"/>
    <x v="13"/>
    <x v="0"/>
    <x v="1"/>
    <x v="1"/>
    <x v="1"/>
    <x v="0"/>
    <x v="0"/>
    <x v="0"/>
    <n v="133.006"/>
    <n v="45"/>
    <n v="42.9"/>
    <n v="67.900000000000006"/>
  </r>
  <r>
    <x v="13"/>
    <x v="1"/>
    <x v="1"/>
    <x v="13"/>
    <x v="0"/>
    <x v="22"/>
    <x v="31"/>
    <x v="31"/>
    <x v="0"/>
    <x v="7"/>
    <x v="7"/>
    <n v="30.546000000000006"/>
    <n v="10.199999999999999"/>
    <n v="9.6999999999999993"/>
    <n v="17.200000000000003"/>
  </r>
  <r>
    <x v="13"/>
    <x v="1"/>
    <x v="1"/>
    <x v="13"/>
    <x v="0"/>
    <x v="22"/>
    <x v="31"/>
    <x v="31"/>
    <x v="0"/>
    <x v="6"/>
    <x v="6"/>
    <n v="9.2820000000000036"/>
    <n v="19.7"/>
    <n v="19.100000000000001"/>
    <n v="32.5"/>
  </r>
  <r>
    <x v="13"/>
    <x v="1"/>
    <x v="1"/>
    <x v="13"/>
    <x v="0"/>
    <x v="22"/>
    <x v="31"/>
    <x v="31"/>
    <x v="0"/>
    <x v="3"/>
    <x v="3"/>
    <n v="38.070000000000007"/>
    <n v="160.19999999999999"/>
    <n v="156"/>
    <n v="102.70000000000002"/>
  </r>
  <r>
    <x v="13"/>
    <x v="1"/>
    <x v="1"/>
    <x v="13"/>
    <x v="0"/>
    <x v="22"/>
    <x v="31"/>
    <x v="31"/>
    <x v="0"/>
    <x v="1"/>
    <x v="1"/>
    <n v="214.23600000000005"/>
    <n v="40.5"/>
    <n v="39"/>
    <n v="278.20000000000005"/>
  </r>
  <r>
    <x v="13"/>
    <x v="1"/>
    <x v="1"/>
    <x v="13"/>
    <x v="0"/>
    <x v="0"/>
    <x v="0"/>
    <x v="0"/>
    <x v="0"/>
    <x v="3"/>
    <x v="3"/>
    <n v="107.36199999999999"/>
    <n v="89.7"/>
    <n v="84.8"/>
    <n v="60.900000000000006"/>
  </r>
  <r>
    <x v="13"/>
    <x v="1"/>
    <x v="1"/>
    <x v="13"/>
    <x v="0"/>
    <x v="0"/>
    <x v="0"/>
    <x v="0"/>
    <x v="0"/>
    <x v="2"/>
    <x v="2"/>
    <n v="4.2"/>
    <n v="21"/>
    <n v="20.9"/>
    <n v="11.1"/>
  </r>
  <r>
    <x v="13"/>
    <x v="1"/>
    <x v="1"/>
    <x v="13"/>
    <x v="0"/>
    <x v="1"/>
    <x v="1"/>
    <x v="1"/>
    <x v="0"/>
    <x v="3"/>
    <x v="3"/>
    <n v="338.80000000000013"/>
    <n v="188.20000000000002"/>
    <n v="185.70000000000002"/>
    <n v="401.4"/>
  </r>
  <r>
    <x v="13"/>
    <x v="1"/>
    <x v="1"/>
    <x v="13"/>
    <x v="0"/>
    <x v="1"/>
    <x v="1"/>
    <x v="1"/>
    <x v="0"/>
    <x v="2"/>
    <x v="2"/>
    <n v="59.73599999999999"/>
    <n v="34.1"/>
    <n v="32.700000000000003"/>
    <n v="26.7"/>
  </r>
  <r>
    <x v="13"/>
    <x v="1"/>
    <x v="1"/>
    <x v="13"/>
    <x v="0"/>
    <x v="1"/>
    <x v="2"/>
    <x v="2"/>
    <x v="0"/>
    <x v="2"/>
    <x v="2"/>
    <n v="36.562000000000019"/>
    <n v="74.400000000000006"/>
    <n v="74.7"/>
    <n v="88.1"/>
  </r>
  <r>
    <x v="13"/>
    <x v="1"/>
    <x v="1"/>
    <x v="13"/>
    <x v="0"/>
    <x v="22"/>
    <x v="31"/>
    <x v="31"/>
    <x v="0"/>
    <x v="12"/>
    <x v="12"/>
    <n v="7.7"/>
    <n v="24.8"/>
    <n v="23.8"/>
    <n v="49.7"/>
  </r>
  <r>
    <x v="13"/>
    <x v="1"/>
    <x v="1"/>
    <x v="13"/>
    <x v="1"/>
    <x v="8"/>
    <x v="12"/>
    <x v="12"/>
    <x v="0"/>
    <x v="4"/>
    <x v="4"/>
    <n v="8.7000000000000011"/>
    <n v="0"/>
    <n v="0"/>
    <n v="0"/>
  </r>
  <r>
    <x v="13"/>
    <x v="1"/>
    <x v="1"/>
    <x v="13"/>
    <x v="1"/>
    <x v="7"/>
    <x v="10"/>
    <x v="10"/>
    <x v="0"/>
    <x v="6"/>
    <x v="6"/>
    <n v="2.5"/>
    <n v="0"/>
    <n v="0"/>
    <n v="0"/>
  </r>
  <r>
    <x v="13"/>
    <x v="1"/>
    <x v="1"/>
    <x v="13"/>
    <x v="1"/>
    <x v="21"/>
    <x v="30"/>
    <x v="30"/>
    <x v="0"/>
    <x v="3"/>
    <x v="3"/>
    <n v="268.2"/>
    <n v="0"/>
    <n v="0"/>
    <n v="0"/>
  </r>
  <r>
    <x v="13"/>
    <x v="1"/>
    <x v="1"/>
    <x v="13"/>
    <x v="1"/>
    <x v="3"/>
    <x v="4"/>
    <x v="4"/>
    <x v="0"/>
    <x v="4"/>
    <x v="4"/>
    <n v="1.5"/>
    <n v="0"/>
    <n v="0"/>
    <n v="0"/>
  </r>
  <r>
    <x v="13"/>
    <x v="1"/>
    <x v="1"/>
    <x v="13"/>
    <x v="1"/>
    <x v="3"/>
    <x v="4"/>
    <x v="4"/>
    <x v="0"/>
    <x v="12"/>
    <x v="12"/>
    <n v="1"/>
    <n v="0"/>
    <n v="0"/>
    <n v="0"/>
  </r>
  <r>
    <x v="13"/>
    <x v="1"/>
    <x v="1"/>
    <x v="13"/>
    <x v="1"/>
    <x v="4"/>
    <x v="14"/>
    <x v="14"/>
    <x v="0"/>
    <x v="2"/>
    <x v="2"/>
    <n v="0.19999999999999929"/>
    <n v="0"/>
    <n v="0"/>
    <n v="0"/>
  </r>
  <r>
    <x v="13"/>
    <x v="1"/>
    <x v="1"/>
    <x v="13"/>
    <x v="1"/>
    <x v="4"/>
    <x v="14"/>
    <x v="14"/>
    <x v="0"/>
    <x v="12"/>
    <x v="12"/>
    <n v="0"/>
    <n v="0"/>
    <n v="0"/>
    <n v="0"/>
  </r>
  <r>
    <x v="13"/>
    <x v="1"/>
    <x v="1"/>
    <x v="13"/>
    <x v="1"/>
    <x v="6"/>
    <x v="8"/>
    <x v="8"/>
    <x v="0"/>
    <x v="12"/>
    <x v="12"/>
    <n v="0.92999999999999994"/>
    <n v="0"/>
    <n v="0"/>
    <n v="0"/>
  </r>
  <r>
    <x v="13"/>
    <x v="1"/>
    <x v="1"/>
    <x v="13"/>
    <x v="1"/>
    <x v="3"/>
    <x v="4"/>
    <x v="4"/>
    <x v="0"/>
    <x v="2"/>
    <x v="2"/>
    <n v="33.634"/>
    <n v="0"/>
    <n v="0"/>
    <n v="0"/>
  </r>
  <r>
    <x v="13"/>
    <x v="1"/>
    <x v="1"/>
    <x v="13"/>
    <x v="1"/>
    <x v="5"/>
    <x v="6"/>
    <x v="6"/>
    <x v="0"/>
    <x v="12"/>
    <x v="12"/>
    <n v="1.5999999999999996"/>
    <n v="0"/>
    <n v="0"/>
    <n v="0"/>
  </r>
  <r>
    <x v="13"/>
    <x v="1"/>
    <x v="1"/>
    <x v="13"/>
    <x v="1"/>
    <x v="4"/>
    <x v="5"/>
    <x v="5"/>
    <x v="0"/>
    <x v="12"/>
    <x v="12"/>
    <n v="0.39999999999999991"/>
    <n v="0"/>
    <n v="0"/>
    <n v="0"/>
  </r>
  <r>
    <x v="13"/>
    <x v="1"/>
    <x v="1"/>
    <x v="13"/>
    <x v="1"/>
    <x v="6"/>
    <x v="11"/>
    <x v="11"/>
    <x v="0"/>
    <x v="1"/>
    <x v="1"/>
    <n v="144.50000000000003"/>
    <n v="0"/>
    <n v="0"/>
    <n v="0"/>
  </r>
  <r>
    <x v="13"/>
    <x v="1"/>
    <x v="1"/>
    <x v="13"/>
    <x v="1"/>
    <x v="5"/>
    <x v="7"/>
    <x v="7"/>
    <x v="0"/>
    <x v="8"/>
    <x v="8"/>
    <n v="486.79999999999995"/>
    <n v="0"/>
    <n v="0"/>
    <n v="0"/>
  </r>
  <r>
    <x v="13"/>
    <x v="1"/>
    <x v="1"/>
    <x v="13"/>
    <x v="1"/>
    <x v="9"/>
    <x v="13"/>
    <x v="13"/>
    <x v="0"/>
    <x v="5"/>
    <x v="5"/>
    <n v="278.07599999999996"/>
    <n v="0"/>
    <n v="0"/>
    <n v="0"/>
  </r>
  <r>
    <x v="13"/>
    <x v="1"/>
    <x v="1"/>
    <x v="13"/>
    <x v="1"/>
    <x v="6"/>
    <x v="11"/>
    <x v="11"/>
    <x v="0"/>
    <x v="5"/>
    <x v="5"/>
    <n v="83.199999999999989"/>
    <n v="0"/>
    <n v="0"/>
    <n v="0"/>
  </r>
  <r>
    <x v="13"/>
    <x v="1"/>
    <x v="1"/>
    <x v="13"/>
    <x v="1"/>
    <x v="6"/>
    <x v="11"/>
    <x v="11"/>
    <x v="0"/>
    <x v="8"/>
    <x v="8"/>
    <n v="433.96600000000001"/>
    <n v="0"/>
    <n v="0"/>
    <n v="0"/>
  </r>
  <r>
    <x v="13"/>
    <x v="1"/>
    <x v="1"/>
    <x v="13"/>
    <x v="1"/>
    <x v="21"/>
    <x v="30"/>
    <x v="30"/>
    <x v="0"/>
    <x v="1"/>
    <x v="1"/>
    <n v="2.7000000000000028"/>
    <n v="0"/>
    <n v="0"/>
    <n v="0"/>
  </r>
  <r>
    <x v="13"/>
    <x v="1"/>
    <x v="1"/>
    <x v="13"/>
    <x v="1"/>
    <x v="9"/>
    <x v="13"/>
    <x v="13"/>
    <x v="0"/>
    <x v="4"/>
    <x v="4"/>
    <n v="83.6"/>
    <n v="0"/>
    <n v="0"/>
    <n v="0"/>
  </r>
  <r>
    <x v="13"/>
    <x v="1"/>
    <x v="1"/>
    <x v="13"/>
    <x v="1"/>
    <x v="21"/>
    <x v="30"/>
    <x v="30"/>
    <x v="0"/>
    <x v="4"/>
    <x v="4"/>
    <n v="0.10000000000000053"/>
    <n v="0"/>
    <n v="0"/>
    <n v="0"/>
  </r>
  <r>
    <x v="13"/>
    <x v="1"/>
    <x v="1"/>
    <x v="13"/>
    <x v="1"/>
    <x v="6"/>
    <x v="8"/>
    <x v="8"/>
    <x v="0"/>
    <x v="5"/>
    <x v="5"/>
    <n v="1.4000000000000004"/>
    <n v="0"/>
    <n v="0"/>
    <n v="0"/>
  </r>
  <r>
    <x v="13"/>
    <x v="1"/>
    <x v="1"/>
    <x v="13"/>
    <x v="1"/>
    <x v="4"/>
    <x v="14"/>
    <x v="14"/>
    <x v="0"/>
    <x v="7"/>
    <x v="7"/>
    <n v="2.4000000000000026"/>
    <n v="0"/>
    <n v="0"/>
    <n v="0"/>
  </r>
  <r>
    <x v="13"/>
    <x v="1"/>
    <x v="1"/>
    <x v="13"/>
    <x v="1"/>
    <x v="4"/>
    <x v="9"/>
    <x v="9"/>
    <x v="0"/>
    <x v="2"/>
    <x v="2"/>
    <n v="1.1000000000000001"/>
    <n v="0"/>
    <n v="0"/>
    <n v="0"/>
  </r>
  <r>
    <x v="13"/>
    <x v="1"/>
    <x v="1"/>
    <x v="13"/>
    <x v="1"/>
    <x v="5"/>
    <x v="7"/>
    <x v="7"/>
    <x v="0"/>
    <x v="4"/>
    <x v="4"/>
    <n v="9.6499999999999986"/>
    <n v="0"/>
    <n v="0"/>
    <n v="0"/>
  </r>
  <r>
    <x v="13"/>
    <x v="1"/>
    <x v="1"/>
    <x v="13"/>
    <x v="1"/>
    <x v="6"/>
    <x v="11"/>
    <x v="11"/>
    <x v="0"/>
    <x v="4"/>
    <x v="4"/>
    <n v="0.20000000000000018"/>
    <n v="0"/>
    <n v="0"/>
    <n v="0"/>
  </r>
  <r>
    <x v="13"/>
    <x v="1"/>
    <x v="1"/>
    <x v="13"/>
    <x v="1"/>
    <x v="4"/>
    <x v="5"/>
    <x v="5"/>
    <x v="0"/>
    <x v="6"/>
    <x v="6"/>
    <n v="2.8999999999999995"/>
    <n v="0"/>
    <n v="0"/>
    <n v="0"/>
  </r>
  <r>
    <x v="13"/>
    <x v="1"/>
    <x v="1"/>
    <x v="13"/>
    <x v="1"/>
    <x v="9"/>
    <x v="13"/>
    <x v="13"/>
    <x v="0"/>
    <x v="12"/>
    <x v="12"/>
    <n v="2.0659999999999972"/>
    <n v="0"/>
    <n v="0"/>
    <n v="0"/>
  </r>
  <r>
    <x v="13"/>
    <x v="1"/>
    <x v="1"/>
    <x v="13"/>
    <x v="1"/>
    <x v="4"/>
    <x v="5"/>
    <x v="5"/>
    <x v="0"/>
    <x v="4"/>
    <x v="4"/>
    <n v="1.65"/>
    <n v="0"/>
    <n v="0"/>
    <n v="0"/>
  </r>
  <r>
    <x v="13"/>
    <x v="1"/>
    <x v="1"/>
    <x v="13"/>
    <x v="1"/>
    <x v="6"/>
    <x v="11"/>
    <x v="11"/>
    <x v="0"/>
    <x v="7"/>
    <x v="7"/>
    <n v="50.704000000000008"/>
    <n v="0"/>
    <n v="0"/>
    <n v="0"/>
  </r>
  <r>
    <x v="13"/>
    <x v="1"/>
    <x v="1"/>
    <x v="13"/>
    <x v="1"/>
    <x v="4"/>
    <x v="5"/>
    <x v="5"/>
    <x v="0"/>
    <x v="5"/>
    <x v="5"/>
    <n v="157.70000000000002"/>
    <n v="0"/>
    <n v="0"/>
    <n v="0"/>
  </r>
  <r>
    <x v="13"/>
    <x v="1"/>
    <x v="1"/>
    <x v="13"/>
    <x v="1"/>
    <x v="3"/>
    <x v="4"/>
    <x v="4"/>
    <x v="0"/>
    <x v="3"/>
    <x v="3"/>
    <n v="176.76600000000002"/>
    <n v="0"/>
    <n v="0"/>
    <n v="0"/>
  </r>
  <r>
    <x v="13"/>
    <x v="1"/>
    <x v="1"/>
    <x v="13"/>
    <x v="1"/>
    <x v="5"/>
    <x v="6"/>
    <x v="6"/>
    <x v="0"/>
    <x v="7"/>
    <x v="7"/>
    <n v="111.05399999999992"/>
    <n v="0"/>
    <n v="0"/>
    <n v="0"/>
  </r>
  <r>
    <x v="13"/>
    <x v="1"/>
    <x v="1"/>
    <x v="13"/>
    <x v="1"/>
    <x v="9"/>
    <x v="13"/>
    <x v="13"/>
    <x v="0"/>
    <x v="2"/>
    <x v="2"/>
    <n v="118.9"/>
    <n v="0"/>
    <n v="0"/>
    <n v="0"/>
  </r>
  <r>
    <x v="13"/>
    <x v="1"/>
    <x v="1"/>
    <x v="13"/>
    <x v="1"/>
    <x v="9"/>
    <x v="13"/>
    <x v="13"/>
    <x v="0"/>
    <x v="7"/>
    <x v="7"/>
    <n v="19.299999999999986"/>
    <n v="0"/>
    <n v="0"/>
    <n v="0"/>
  </r>
  <r>
    <x v="13"/>
    <x v="1"/>
    <x v="1"/>
    <x v="13"/>
    <x v="1"/>
    <x v="4"/>
    <x v="5"/>
    <x v="5"/>
    <x v="0"/>
    <x v="2"/>
    <x v="2"/>
    <n v="54.170000000000016"/>
    <n v="0"/>
    <n v="0"/>
    <n v="0"/>
  </r>
  <r>
    <x v="13"/>
    <x v="1"/>
    <x v="1"/>
    <x v="13"/>
    <x v="1"/>
    <x v="7"/>
    <x v="10"/>
    <x v="10"/>
    <x v="0"/>
    <x v="1"/>
    <x v="1"/>
    <n v="3.4000000000000021"/>
    <n v="0"/>
    <n v="0"/>
    <n v="0"/>
  </r>
  <r>
    <x v="13"/>
    <x v="1"/>
    <x v="1"/>
    <x v="13"/>
    <x v="1"/>
    <x v="4"/>
    <x v="14"/>
    <x v="14"/>
    <x v="0"/>
    <x v="3"/>
    <x v="3"/>
    <n v="220.26599999999999"/>
    <n v="0"/>
    <n v="0"/>
    <n v="0"/>
  </r>
  <r>
    <x v="13"/>
    <x v="1"/>
    <x v="1"/>
    <x v="13"/>
    <x v="1"/>
    <x v="5"/>
    <x v="6"/>
    <x v="6"/>
    <x v="0"/>
    <x v="8"/>
    <x v="8"/>
    <n v="187.88400000000013"/>
    <n v="0"/>
    <n v="0"/>
    <n v="0"/>
  </r>
  <r>
    <x v="13"/>
    <x v="1"/>
    <x v="1"/>
    <x v="13"/>
    <x v="1"/>
    <x v="4"/>
    <x v="14"/>
    <x v="14"/>
    <x v="0"/>
    <x v="5"/>
    <x v="5"/>
    <n v="88.999999999999972"/>
    <n v="0"/>
    <n v="0"/>
    <n v="0"/>
  </r>
  <r>
    <x v="13"/>
    <x v="1"/>
    <x v="1"/>
    <x v="13"/>
    <x v="1"/>
    <x v="8"/>
    <x v="12"/>
    <x v="12"/>
    <x v="0"/>
    <x v="7"/>
    <x v="7"/>
    <n v="20"/>
    <n v="0"/>
    <n v="0"/>
    <n v="0"/>
  </r>
  <r>
    <x v="13"/>
    <x v="1"/>
    <x v="1"/>
    <x v="13"/>
    <x v="1"/>
    <x v="5"/>
    <x v="7"/>
    <x v="7"/>
    <x v="0"/>
    <x v="12"/>
    <x v="12"/>
    <n v="0.30000000000000004"/>
    <n v="0"/>
    <n v="0"/>
    <n v="0"/>
  </r>
  <r>
    <x v="13"/>
    <x v="1"/>
    <x v="1"/>
    <x v="13"/>
    <x v="1"/>
    <x v="4"/>
    <x v="5"/>
    <x v="5"/>
    <x v="0"/>
    <x v="7"/>
    <x v="7"/>
    <n v="13.9"/>
    <n v="0"/>
    <n v="0"/>
    <n v="0"/>
  </r>
  <r>
    <x v="13"/>
    <x v="1"/>
    <x v="1"/>
    <x v="13"/>
    <x v="1"/>
    <x v="6"/>
    <x v="11"/>
    <x v="11"/>
    <x v="0"/>
    <x v="3"/>
    <x v="3"/>
    <n v="259.09999999999997"/>
    <n v="0"/>
    <n v="0"/>
    <n v="0"/>
  </r>
  <r>
    <x v="13"/>
    <x v="1"/>
    <x v="1"/>
    <x v="13"/>
    <x v="1"/>
    <x v="7"/>
    <x v="10"/>
    <x v="10"/>
    <x v="0"/>
    <x v="4"/>
    <x v="4"/>
    <n v="24.499999999999993"/>
    <n v="0"/>
    <n v="0"/>
    <n v="0"/>
  </r>
  <r>
    <x v="13"/>
    <x v="1"/>
    <x v="1"/>
    <x v="13"/>
    <x v="1"/>
    <x v="6"/>
    <x v="8"/>
    <x v="8"/>
    <x v="0"/>
    <x v="4"/>
    <x v="4"/>
    <n v="0.5"/>
    <n v="0"/>
    <n v="0"/>
    <n v="0"/>
  </r>
  <r>
    <x v="13"/>
    <x v="1"/>
    <x v="1"/>
    <x v="13"/>
    <x v="1"/>
    <x v="9"/>
    <x v="13"/>
    <x v="13"/>
    <x v="0"/>
    <x v="1"/>
    <x v="1"/>
    <n v="340.72400000000005"/>
    <n v="0"/>
    <n v="0"/>
    <n v="0"/>
  </r>
  <r>
    <x v="13"/>
    <x v="1"/>
    <x v="1"/>
    <x v="13"/>
    <x v="1"/>
    <x v="6"/>
    <x v="11"/>
    <x v="11"/>
    <x v="0"/>
    <x v="2"/>
    <x v="2"/>
    <n v="42.288000000000011"/>
    <n v="6.9"/>
    <n v="6.4"/>
    <n v="7.7"/>
  </r>
  <r>
    <x v="13"/>
    <x v="1"/>
    <x v="1"/>
    <x v="13"/>
    <x v="1"/>
    <x v="6"/>
    <x v="8"/>
    <x v="8"/>
    <x v="0"/>
    <x v="1"/>
    <x v="1"/>
    <n v="95.657999999999987"/>
    <n v="70.8"/>
    <n v="68.400000000000006"/>
    <n v="213.4"/>
  </r>
  <r>
    <x v="13"/>
    <x v="1"/>
    <x v="1"/>
    <x v="13"/>
    <x v="1"/>
    <x v="21"/>
    <x v="30"/>
    <x v="30"/>
    <x v="0"/>
    <x v="7"/>
    <x v="7"/>
    <n v="0.79999999999999982"/>
    <n v="2.2999999999999998"/>
    <n v="2.1"/>
    <n v="0"/>
  </r>
  <r>
    <x v="13"/>
    <x v="1"/>
    <x v="1"/>
    <x v="13"/>
    <x v="1"/>
    <x v="9"/>
    <x v="13"/>
    <x v="13"/>
    <x v="0"/>
    <x v="3"/>
    <x v="3"/>
    <n v="358.18000000000012"/>
    <n v="57.8"/>
    <n v="55.1"/>
    <n v="75.5"/>
  </r>
  <r>
    <x v="13"/>
    <x v="1"/>
    <x v="1"/>
    <x v="13"/>
    <x v="1"/>
    <x v="5"/>
    <x v="7"/>
    <x v="7"/>
    <x v="0"/>
    <x v="5"/>
    <x v="5"/>
    <n v="99.800000000000011"/>
    <n v="16"/>
    <n v="15.3"/>
    <n v="24"/>
  </r>
  <r>
    <x v="13"/>
    <x v="1"/>
    <x v="1"/>
    <x v="13"/>
    <x v="1"/>
    <x v="6"/>
    <x v="8"/>
    <x v="8"/>
    <x v="0"/>
    <x v="3"/>
    <x v="3"/>
    <n v="58.176000000000002"/>
    <n v="12"/>
    <n v="11.3"/>
    <n v="15"/>
  </r>
  <r>
    <x v="13"/>
    <x v="1"/>
    <x v="1"/>
    <x v="13"/>
    <x v="1"/>
    <x v="4"/>
    <x v="9"/>
    <x v="9"/>
    <x v="0"/>
    <x v="4"/>
    <x v="4"/>
    <n v="0.30000000000000027"/>
    <n v="2.6"/>
    <n v="2.2999999999999998"/>
    <n v="0"/>
  </r>
  <r>
    <x v="13"/>
    <x v="1"/>
    <x v="1"/>
    <x v="13"/>
    <x v="1"/>
    <x v="7"/>
    <x v="10"/>
    <x v="10"/>
    <x v="0"/>
    <x v="3"/>
    <x v="3"/>
    <n v="172.47399999999996"/>
    <n v="38.5"/>
    <n v="38.299999999999997"/>
    <n v="0"/>
  </r>
  <r>
    <x v="13"/>
    <x v="1"/>
    <x v="1"/>
    <x v="13"/>
    <x v="1"/>
    <x v="6"/>
    <x v="8"/>
    <x v="8"/>
    <x v="0"/>
    <x v="7"/>
    <x v="7"/>
    <n v="4.0999999999999988"/>
    <n v="11.3"/>
    <n v="11.3"/>
    <n v="0"/>
  </r>
  <r>
    <x v="13"/>
    <x v="1"/>
    <x v="1"/>
    <x v="13"/>
    <x v="1"/>
    <x v="4"/>
    <x v="9"/>
    <x v="9"/>
    <x v="0"/>
    <x v="7"/>
    <x v="7"/>
    <n v="7.2000000000000011"/>
    <n v="11.3"/>
    <n v="4.0999999999999996"/>
    <n v="0"/>
  </r>
  <r>
    <x v="13"/>
    <x v="1"/>
    <x v="1"/>
    <x v="13"/>
    <x v="1"/>
    <x v="4"/>
    <x v="9"/>
    <x v="9"/>
    <x v="0"/>
    <x v="5"/>
    <x v="5"/>
    <n v="45.4"/>
    <n v="12"/>
    <n v="11.9"/>
    <n v="0"/>
  </r>
  <r>
    <x v="13"/>
    <x v="1"/>
    <x v="1"/>
    <x v="13"/>
    <x v="1"/>
    <x v="4"/>
    <x v="9"/>
    <x v="9"/>
    <x v="0"/>
    <x v="3"/>
    <x v="3"/>
    <n v="1.5580000000000007"/>
    <n v="16.8"/>
    <n v="16.600000000000001"/>
    <n v="0"/>
  </r>
  <r>
    <x v="13"/>
    <x v="1"/>
    <x v="1"/>
    <x v="13"/>
    <x v="1"/>
    <x v="5"/>
    <x v="6"/>
    <x v="6"/>
    <x v="0"/>
    <x v="6"/>
    <x v="6"/>
    <n v="361.78599999999983"/>
    <n v="185.8"/>
    <n v="181.8"/>
    <n v="124.6"/>
  </r>
  <r>
    <x v="13"/>
    <x v="1"/>
    <x v="1"/>
    <x v="13"/>
    <x v="1"/>
    <x v="5"/>
    <x v="6"/>
    <x v="6"/>
    <x v="0"/>
    <x v="3"/>
    <x v="3"/>
    <n v="167.03600000000012"/>
    <n v="400.2"/>
    <n v="384.40000000000003"/>
    <n v="273.09999999999997"/>
  </r>
  <r>
    <x v="13"/>
    <x v="1"/>
    <x v="1"/>
    <x v="13"/>
    <x v="1"/>
    <x v="5"/>
    <x v="6"/>
    <x v="6"/>
    <x v="0"/>
    <x v="4"/>
    <x v="4"/>
    <n v="123"/>
    <n v="67.5"/>
    <n v="65.400000000000006"/>
    <n v="2.1"/>
  </r>
  <r>
    <x v="13"/>
    <x v="1"/>
    <x v="1"/>
    <x v="13"/>
    <x v="1"/>
    <x v="21"/>
    <x v="30"/>
    <x v="30"/>
    <x v="0"/>
    <x v="2"/>
    <x v="2"/>
    <n v="4.7"/>
    <n v="18.399999999999999"/>
    <n v="18.2"/>
    <n v="0"/>
  </r>
  <r>
    <x v="13"/>
    <x v="1"/>
    <x v="1"/>
    <x v="13"/>
    <x v="1"/>
    <x v="5"/>
    <x v="6"/>
    <x v="6"/>
    <x v="0"/>
    <x v="1"/>
    <x v="1"/>
    <n v="57.444000000000045"/>
    <n v="65.8"/>
    <n v="66.599999999999994"/>
    <n v="573.30000000000007"/>
  </r>
  <r>
    <x v="13"/>
    <x v="1"/>
    <x v="1"/>
    <x v="13"/>
    <x v="1"/>
    <x v="5"/>
    <x v="6"/>
    <x v="6"/>
    <x v="0"/>
    <x v="5"/>
    <x v="5"/>
    <n v="331.76799999999997"/>
    <n v="52.1"/>
    <n v="50.900000000000006"/>
    <n v="68.099999999999994"/>
  </r>
  <r>
    <x v="13"/>
    <x v="1"/>
    <x v="1"/>
    <x v="13"/>
    <x v="1"/>
    <x v="5"/>
    <x v="6"/>
    <x v="6"/>
    <x v="0"/>
    <x v="2"/>
    <x v="2"/>
    <n v="99.389999999999986"/>
    <n v="46.4"/>
    <n v="44.7"/>
    <n v="102.9"/>
  </r>
  <r>
    <x v="13"/>
    <x v="1"/>
    <x v="1"/>
    <x v="13"/>
    <x v="1"/>
    <x v="8"/>
    <x v="12"/>
    <x v="12"/>
    <x v="0"/>
    <x v="12"/>
    <x v="12"/>
    <n v="2.8999999999999995"/>
    <n v="10.7"/>
    <n v="7.8"/>
    <n v="0"/>
  </r>
  <r>
    <x v="13"/>
    <x v="1"/>
    <x v="1"/>
    <x v="13"/>
    <x v="1"/>
    <x v="8"/>
    <x v="12"/>
    <x v="12"/>
    <x v="0"/>
    <x v="2"/>
    <x v="2"/>
    <n v="12.868"/>
    <n v="16.2"/>
    <n v="15.8"/>
    <n v="19.399999999999999"/>
  </r>
  <r>
    <x v="13"/>
    <x v="1"/>
    <x v="1"/>
    <x v="13"/>
    <x v="1"/>
    <x v="7"/>
    <x v="10"/>
    <x v="10"/>
    <x v="0"/>
    <x v="2"/>
    <x v="2"/>
    <n v="143.80199999999996"/>
    <n v="120.8"/>
    <n v="115.6"/>
    <n v="226.4"/>
  </r>
  <r>
    <x v="13"/>
    <x v="1"/>
    <x v="1"/>
    <x v="13"/>
    <x v="1"/>
    <x v="5"/>
    <x v="7"/>
    <x v="7"/>
    <x v="0"/>
    <x v="2"/>
    <x v="2"/>
    <n v="10.434000000000001"/>
    <n v="23.2"/>
    <n v="21.6"/>
    <n v="18.7"/>
  </r>
  <r>
    <x v="13"/>
    <x v="1"/>
    <x v="1"/>
    <x v="13"/>
    <x v="1"/>
    <x v="3"/>
    <x v="4"/>
    <x v="4"/>
    <x v="0"/>
    <x v="7"/>
    <x v="7"/>
    <n v="26.459999999999997"/>
    <n v="9"/>
    <n v="8.6999999999999993"/>
    <n v="0"/>
  </r>
  <r>
    <x v="13"/>
    <x v="1"/>
    <x v="1"/>
    <x v="13"/>
    <x v="1"/>
    <x v="3"/>
    <x v="4"/>
    <x v="4"/>
    <x v="0"/>
    <x v="5"/>
    <x v="5"/>
    <n v="33.35199999999999"/>
    <n v="12"/>
    <n v="11.8"/>
    <n v="0"/>
  </r>
  <r>
    <x v="13"/>
    <x v="1"/>
    <x v="1"/>
    <x v="13"/>
    <x v="1"/>
    <x v="3"/>
    <x v="4"/>
    <x v="4"/>
    <x v="0"/>
    <x v="8"/>
    <x v="8"/>
    <n v="71.141999999999996"/>
    <n v="60.1"/>
    <n v="58.5"/>
    <n v="13.5"/>
  </r>
  <r>
    <x v="13"/>
    <x v="1"/>
    <x v="1"/>
    <x v="13"/>
    <x v="1"/>
    <x v="3"/>
    <x v="4"/>
    <x v="4"/>
    <x v="0"/>
    <x v="1"/>
    <x v="1"/>
    <n v="47.399999999999977"/>
    <n v="81"/>
    <n v="78.099999999999994"/>
    <n v="0"/>
  </r>
  <r>
    <x v="13"/>
    <x v="1"/>
    <x v="1"/>
    <x v="13"/>
    <x v="1"/>
    <x v="5"/>
    <x v="7"/>
    <x v="7"/>
    <x v="0"/>
    <x v="3"/>
    <x v="3"/>
    <n v="123.02000000000001"/>
    <n v="132.5"/>
    <n v="128.9"/>
    <n v="12.2"/>
  </r>
  <r>
    <x v="13"/>
    <x v="1"/>
    <x v="1"/>
    <x v="13"/>
    <x v="1"/>
    <x v="5"/>
    <x v="7"/>
    <x v="7"/>
    <x v="0"/>
    <x v="1"/>
    <x v="1"/>
    <n v="273.08200000000016"/>
    <n v="181.8"/>
    <n v="175.5"/>
    <n v="216.60000000000002"/>
  </r>
  <r>
    <x v="13"/>
    <x v="1"/>
    <x v="1"/>
    <x v="13"/>
    <x v="1"/>
    <x v="4"/>
    <x v="14"/>
    <x v="14"/>
    <x v="0"/>
    <x v="1"/>
    <x v="1"/>
    <n v="771.57599999999979"/>
    <n v="422.7"/>
    <n v="413.00000000000006"/>
    <n v="703.3"/>
  </r>
  <r>
    <x v="13"/>
    <x v="1"/>
    <x v="1"/>
    <x v="13"/>
    <x v="1"/>
    <x v="8"/>
    <x v="12"/>
    <x v="12"/>
    <x v="0"/>
    <x v="3"/>
    <x v="3"/>
    <n v="186.76400000000007"/>
    <n v="120.3"/>
    <n v="115.4"/>
    <n v="175.70000000000002"/>
  </r>
  <r>
    <x v="13"/>
    <x v="1"/>
    <x v="1"/>
    <x v="13"/>
    <x v="1"/>
    <x v="8"/>
    <x v="12"/>
    <x v="12"/>
    <x v="0"/>
    <x v="1"/>
    <x v="1"/>
    <n v="441.48599999999999"/>
    <n v="247.8"/>
    <n v="234.7"/>
    <n v="146.1"/>
  </r>
  <r>
    <x v="13"/>
    <x v="1"/>
    <x v="1"/>
    <x v="13"/>
    <x v="1"/>
    <x v="4"/>
    <x v="5"/>
    <x v="5"/>
    <x v="0"/>
    <x v="3"/>
    <x v="3"/>
    <n v="73.166000000000011"/>
    <n v="226.50000000000003"/>
    <n v="221.8"/>
    <n v="0"/>
  </r>
  <r>
    <x v="13"/>
    <x v="1"/>
    <x v="1"/>
    <x v="13"/>
    <x v="1"/>
    <x v="4"/>
    <x v="5"/>
    <x v="5"/>
    <x v="0"/>
    <x v="1"/>
    <x v="1"/>
    <n v="231.07400000000007"/>
    <n v="242.4"/>
    <n v="234.39999999999998"/>
    <n v="47.8"/>
  </r>
  <r>
    <x v="13"/>
    <x v="1"/>
    <x v="1"/>
    <x v="13"/>
    <x v="1"/>
    <x v="4"/>
    <x v="9"/>
    <x v="9"/>
    <x v="0"/>
    <x v="1"/>
    <x v="1"/>
    <n v="195.09599999999998"/>
    <n v="187.3"/>
    <n v="174.60000000000002"/>
    <n v="124.80000000000001"/>
  </r>
  <r>
    <x v="13"/>
    <x v="1"/>
    <x v="1"/>
    <x v="13"/>
    <x v="2"/>
    <x v="18"/>
    <x v="23"/>
    <x v="23"/>
    <x v="0"/>
    <x v="7"/>
    <x v="7"/>
    <n v="19.300000000000004"/>
    <n v="0"/>
    <n v="0"/>
    <n v="0"/>
  </r>
  <r>
    <x v="13"/>
    <x v="1"/>
    <x v="1"/>
    <x v="13"/>
    <x v="2"/>
    <x v="18"/>
    <x v="23"/>
    <x v="23"/>
    <x v="0"/>
    <x v="9"/>
    <x v="9"/>
    <n v="12"/>
    <n v="0"/>
    <n v="0"/>
    <n v="0"/>
  </r>
  <r>
    <x v="13"/>
    <x v="1"/>
    <x v="1"/>
    <x v="13"/>
    <x v="2"/>
    <x v="18"/>
    <x v="23"/>
    <x v="23"/>
    <x v="0"/>
    <x v="3"/>
    <x v="3"/>
    <n v="5.5"/>
    <n v="0"/>
    <n v="0"/>
    <n v="0"/>
  </r>
  <r>
    <x v="13"/>
    <x v="1"/>
    <x v="1"/>
    <x v="13"/>
    <x v="2"/>
    <x v="12"/>
    <x v="27"/>
    <x v="27"/>
    <x v="0"/>
    <x v="0"/>
    <x v="0"/>
    <n v="33.6"/>
    <n v="0"/>
    <n v="0"/>
    <n v="0"/>
  </r>
  <r>
    <x v="13"/>
    <x v="1"/>
    <x v="1"/>
    <x v="13"/>
    <x v="2"/>
    <x v="14"/>
    <x v="19"/>
    <x v="19"/>
    <x v="0"/>
    <x v="3"/>
    <x v="3"/>
    <n v="80.8"/>
    <n v="0"/>
    <n v="0"/>
    <n v="0"/>
  </r>
  <r>
    <x v="13"/>
    <x v="1"/>
    <x v="1"/>
    <x v="13"/>
    <x v="2"/>
    <x v="18"/>
    <x v="29"/>
    <x v="29"/>
    <x v="0"/>
    <x v="12"/>
    <x v="12"/>
    <n v="5.3"/>
    <n v="0"/>
    <n v="0"/>
    <n v="0"/>
  </r>
  <r>
    <x v="13"/>
    <x v="1"/>
    <x v="1"/>
    <x v="13"/>
    <x v="2"/>
    <x v="11"/>
    <x v="16"/>
    <x v="16"/>
    <x v="0"/>
    <x v="5"/>
    <x v="5"/>
    <n v="0.70000000000000018"/>
    <n v="0"/>
    <n v="0"/>
    <n v="0"/>
  </r>
  <r>
    <x v="13"/>
    <x v="1"/>
    <x v="1"/>
    <x v="13"/>
    <x v="2"/>
    <x v="12"/>
    <x v="27"/>
    <x v="27"/>
    <x v="0"/>
    <x v="12"/>
    <x v="12"/>
    <n v="0.70000000000000018"/>
    <n v="0"/>
    <n v="0"/>
    <n v="0"/>
  </r>
  <r>
    <x v="13"/>
    <x v="1"/>
    <x v="1"/>
    <x v="13"/>
    <x v="2"/>
    <x v="15"/>
    <x v="20"/>
    <x v="20"/>
    <x v="0"/>
    <x v="5"/>
    <x v="5"/>
    <n v="6.2999999999999963"/>
    <n v="0"/>
    <n v="0"/>
    <n v="0"/>
  </r>
  <r>
    <x v="13"/>
    <x v="1"/>
    <x v="1"/>
    <x v="13"/>
    <x v="2"/>
    <x v="14"/>
    <x v="19"/>
    <x v="19"/>
    <x v="0"/>
    <x v="12"/>
    <x v="12"/>
    <n v="0"/>
    <n v="0"/>
    <n v="0"/>
    <n v="0"/>
  </r>
  <r>
    <x v="13"/>
    <x v="1"/>
    <x v="1"/>
    <x v="13"/>
    <x v="2"/>
    <x v="16"/>
    <x v="21"/>
    <x v="21"/>
    <x v="0"/>
    <x v="0"/>
    <x v="0"/>
    <n v="136.70000000000002"/>
    <n v="0"/>
    <n v="0"/>
    <n v="0"/>
  </r>
  <r>
    <x v="13"/>
    <x v="1"/>
    <x v="1"/>
    <x v="13"/>
    <x v="2"/>
    <x v="20"/>
    <x v="26"/>
    <x v="26"/>
    <x v="0"/>
    <x v="7"/>
    <x v="7"/>
    <n v="4.2000000000000037"/>
    <n v="0"/>
    <n v="0"/>
    <n v="0"/>
  </r>
  <r>
    <x v="13"/>
    <x v="1"/>
    <x v="1"/>
    <x v="13"/>
    <x v="2"/>
    <x v="18"/>
    <x v="23"/>
    <x v="23"/>
    <x v="0"/>
    <x v="5"/>
    <x v="5"/>
    <n v="0.10999999999999999"/>
    <n v="0"/>
    <n v="0"/>
    <n v="0"/>
  </r>
  <r>
    <x v="13"/>
    <x v="1"/>
    <x v="1"/>
    <x v="13"/>
    <x v="2"/>
    <x v="18"/>
    <x v="23"/>
    <x v="23"/>
    <x v="0"/>
    <x v="8"/>
    <x v="8"/>
    <n v="0.20000000000000007"/>
    <n v="0"/>
    <n v="0"/>
    <n v="0"/>
  </r>
  <r>
    <x v="13"/>
    <x v="1"/>
    <x v="1"/>
    <x v="13"/>
    <x v="2"/>
    <x v="10"/>
    <x v="28"/>
    <x v="28"/>
    <x v="0"/>
    <x v="8"/>
    <x v="8"/>
    <n v="41.499999999999964"/>
    <n v="0"/>
    <n v="0"/>
    <n v="0"/>
  </r>
  <r>
    <x v="13"/>
    <x v="1"/>
    <x v="1"/>
    <x v="13"/>
    <x v="2"/>
    <x v="17"/>
    <x v="22"/>
    <x v="22"/>
    <x v="0"/>
    <x v="7"/>
    <x v="7"/>
    <n v="1.8959999999999997"/>
    <n v="0"/>
    <n v="0"/>
    <n v="0"/>
  </r>
  <r>
    <x v="13"/>
    <x v="1"/>
    <x v="1"/>
    <x v="13"/>
    <x v="2"/>
    <x v="19"/>
    <x v="25"/>
    <x v="25"/>
    <x v="0"/>
    <x v="7"/>
    <x v="7"/>
    <n v="39.492000000000004"/>
    <n v="0"/>
    <n v="0"/>
    <n v="0"/>
  </r>
  <r>
    <x v="13"/>
    <x v="1"/>
    <x v="1"/>
    <x v="13"/>
    <x v="2"/>
    <x v="13"/>
    <x v="18"/>
    <x v="18"/>
    <x v="0"/>
    <x v="5"/>
    <x v="5"/>
    <n v="1.6999999999999997"/>
    <n v="0"/>
    <n v="0"/>
    <n v="0"/>
  </r>
  <r>
    <x v="13"/>
    <x v="1"/>
    <x v="1"/>
    <x v="13"/>
    <x v="2"/>
    <x v="16"/>
    <x v="21"/>
    <x v="21"/>
    <x v="0"/>
    <x v="3"/>
    <x v="3"/>
    <n v="72.775999999999996"/>
    <n v="0"/>
    <n v="0"/>
    <n v="0"/>
  </r>
  <r>
    <x v="13"/>
    <x v="1"/>
    <x v="1"/>
    <x v="13"/>
    <x v="2"/>
    <x v="12"/>
    <x v="17"/>
    <x v="17"/>
    <x v="0"/>
    <x v="7"/>
    <x v="7"/>
    <n v="74.570000000000007"/>
    <n v="0"/>
    <n v="0"/>
    <n v="0"/>
  </r>
  <r>
    <x v="13"/>
    <x v="1"/>
    <x v="1"/>
    <x v="13"/>
    <x v="2"/>
    <x v="19"/>
    <x v="25"/>
    <x v="25"/>
    <x v="0"/>
    <x v="4"/>
    <x v="4"/>
    <n v="9.5860000000000003"/>
    <n v="0"/>
    <n v="0"/>
    <n v="0"/>
  </r>
  <r>
    <x v="13"/>
    <x v="1"/>
    <x v="1"/>
    <x v="13"/>
    <x v="2"/>
    <x v="13"/>
    <x v="18"/>
    <x v="18"/>
    <x v="0"/>
    <x v="7"/>
    <x v="7"/>
    <n v="38.5"/>
    <n v="0"/>
    <n v="0"/>
    <n v="0"/>
  </r>
  <r>
    <x v="13"/>
    <x v="1"/>
    <x v="1"/>
    <x v="13"/>
    <x v="2"/>
    <x v="11"/>
    <x v="16"/>
    <x v="16"/>
    <x v="0"/>
    <x v="7"/>
    <x v="7"/>
    <n v="11.596"/>
    <n v="0"/>
    <n v="0"/>
    <n v="0"/>
  </r>
  <r>
    <x v="13"/>
    <x v="1"/>
    <x v="1"/>
    <x v="13"/>
    <x v="2"/>
    <x v="18"/>
    <x v="23"/>
    <x v="23"/>
    <x v="0"/>
    <x v="6"/>
    <x v="6"/>
    <n v="19.5"/>
    <n v="0"/>
    <n v="0"/>
    <n v="0"/>
  </r>
  <r>
    <x v="13"/>
    <x v="1"/>
    <x v="1"/>
    <x v="13"/>
    <x v="2"/>
    <x v="12"/>
    <x v="17"/>
    <x v="17"/>
    <x v="0"/>
    <x v="0"/>
    <x v="0"/>
    <n v="184.71799999999999"/>
    <n v="0"/>
    <n v="0"/>
    <n v="0"/>
  </r>
  <r>
    <x v="13"/>
    <x v="1"/>
    <x v="1"/>
    <x v="13"/>
    <x v="2"/>
    <x v="18"/>
    <x v="29"/>
    <x v="29"/>
    <x v="0"/>
    <x v="9"/>
    <x v="9"/>
    <n v="2.3019999999999996"/>
    <n v="0"/>
    <n v="0"/>
    <n v="0"/>
  </r>
  <r>
    <x v="13"/>
    <x v="1"/>
    <x v="1"/>
    <x v="13"/>
    <x v="2"/>
    <x v="11"/>
    <x v="16"/>
    <x v="16"/>
    <x v="0"/>
    <x v="8"/>
    <x v="8"/>
    <n v="15.699999999999998"/>
    <n v="0"/>
    <n v="0"/>
    <n v="0"/>
  </r>
  <r>
    <x v="13"/>
    <x v="1"/>
    <x v="1"/>
    <x v="13"/>
    <x v="2"/>
    <x v="20"/>
    <x v="26"/>
    <x v="26"/>
    <x v="0"/>
    <x v="6"/>
    <x v="6"/>
    <n v="34.226000000000006"/>
    <n v="0"/>
    <n v="0"/>
    <n v="0"/>
  </r>
  <r>
    <x v="13"/>
    <x v="1"/>
    <x v="1"/>
    <x v="13"/>
    <x v="2"/>
    <x v="11"/>
    <x v="16"/>
    <x v="16"/>
    <x v="0"/>
    <x v="2"/>
    <x v="2"/>
    <n v="10.288"/>
    <n v="0"/>
    <n v="0"/>
    <n v="0"/>
  </r>
  <r>
    <x v="13"/>
    <x v="1"/>
    <x v="1"/>
    <x v="13"/>
    <x v="2"/>
    <x v="17"/>
    <x v="22"/>
    <x v="22"/>
    <x v="0"/>
    <x v="4"/>
    <x v="4"/>
    <n v="38.630000000000003"/>
    <n v="0"/>
    <n v="0"/>
    <n v="0"/>
  </r>
  <r>
    <x v="13"/>
    <x v="1"/>
    <x v="1"/>
    <x v="13"/>
    <x v="2"/>
    <x v="18"/>
    <x v="29"/>
    <x v="29"/>
    <x v="0"/>
    <x v="2"/>
    <x v="2"/>
    <n v="11.100000000000003"/>
    <n v="0"/>
    <n v="0"/>
    <n v="0"/>
  </r>
  <r>
    <x v="13"/>
    <x v="1"/>
    <x v="1"/>
    <x v="13"/>
    <x v="2"/>
    <x v="15"/>
    <x v="20"/>
    <x v="20"/>
    <x v="0"/>
    <x v="2"/>
    <x v="2"/>
    <n v="42.427999999999997"/>
    <n v="0"/>
    <n v="0"/>
    <n v="0"/>
  </r>
  <r>
    <x v="13"/>
    <x v="1"/>
    <x v="1"/>
    <x v="13"/>
    <x v="2"/>
    <x v="19"/>
    <x v="25"/>
    <x v="25"/>
    <x v="0"/>
    <x v="8"/>
    <x v="8"/>
    <n v="60.231999999999985"/>
    <n v="0"/>
    <n v="0"/>
    <n v="0"/>
  </r>
  <r>
    <x v="13"/>
    <x v="1"/>
    <x v="1"/>
    <x v="13"/>
    <x v="2"/>
    <x v="13"/>
    <x v="18"/>
    <x v="18"/>
    <x v="0"/>
    <x v="2"/>
    <x v="2"/>
    <n v="15.675999999999995"/>
    <n v="0"/>
    <n v="0"/>
    <n v="0"/>
  </r>
  <r>
    <x v="13"/>
    <x v="1"/>
    <x v="1"/>
    <x v="13"/>
    <x v="2"/>
    <x v="12"/>
    <x v="27"/>
    <x v="27"/>
    <x v="0"/>
    <x v="4"/>
    <x v="4"/>
    <n v="189.10400000000001"/>
    <n v="0"/>
    <n v="0"/>
    <n v="0"/>
  </r>
  <r>
    <x v="13"/>
    <x v="1"/>
    <x v="1"/>
    <x v="13"/>
    <x v="2"/>
    <x v="20"/>
    <x v="26"/>
    <x v="26"/>
    <x v="0"/>
    <x v="0"/>
    <x v="0"/>
    <n v="33.099999999999994"/>
    <n v="0"/>
    <n v="0"/>
    <n v="0"/>
  </r>
  <r>
    <x v="13"/>
    <x v="1"/>
    <x v="1"/>
    <x v="13"/>
    <x v="2"/>
    <x v="20"/>
    <x v="26"/>
    <x v="26"/>
    <x v="0"/>
    <x v="2"/>
    <x v="2"/>
    <n v="1.7000000000000002"/>
    <n v="0"/>
    <n v="0"/>
    <n v="0"/>
  </r>
  <r>
    <x v="13"/>
    <x v="1"/>
    <x v="1"/>
    <x v="13"/>
    <x v="2"/>
    <x v="13"/>
    <x v="18"/>
    <x v="18"/>
    <x v="0"/>
    <x v="9"/>
    <x v="9"/>
    <n v="39.345999999999989"/>
    <n v="0"/>
    <n v="0"/>
    <n v="0"/>
  </r>
  <r>
    <x v="13"/>
    <x v="1"/>
    <x v="1"/>
    <x v="13"/>
    <x v="2"/>
    <x v="18"/>
    <x v="23"/>
    <x v="23"/>
    <x v="0"/>
    <x v="2"/>
    <x v="2"/>
    <n v="4.4539999999999997"/>
    <n v="0"/>
    <n v="0"/>
    <n v="0"/>
  </r>
  <r>
    <x v="13"/>
    <x v="1"/>
    <x v="1"/>
    <x v="13"/>
    <x v="2"/>
    <x v="14"/>
    <x v="19"/>
    <x v="19"/>
    <x v="0"/>
    <x v="0"/>
    <x v="0"/>
    <n v="50.599999999999987"/>
    <n v="0"/>
    <n v="0"/>
    <n v="0"/>
  </r>
  <r>
    <x v="13"/>
    <x v="1"/>
    <x v="1"/>
    <x v="13"/>
    <x v="2"/>
    <x v="10"/>
    <x v="15"/>
    <x v="15"/>
    <x v="0"/>
    <x v="2"/>
    <x v="2"/>
    <n v="7.6440000000000019"/>
    <n v="0"/>
    <n v="0"/>
    <n v="0"/>
  </r>
  <r>
    <x v="13"/>
    <x v="1"/>
    <x v="1"/>
    <x v="13"/>
    <x v="2"/>
    <x v="19"/>
    <x v="25"/>
    <x v="25"/>
    <x v="0"/>
    <x v="2"/>
    <x v="2"/>
    <n v="0.78600000000000225"/>
    <n v="0"/>
    <n v="0"/>
    <n v="0"/>
  </r>
  <r>
    <x v="13"/>
    <x v="1"/>
    <x v="1"/>
    <x v="13"/>
    <x v="2"/>
    <x v="11"/>
    <x v="16"/>
    <x v="16"/>
    <x v="0"/>
    <x v="12"/>
    <x v="12"/>
    <n v="5.7000000000000028"/>
    <n v="0"/>
    <n v="0"/>
    <n v="0"/>
  </r>
  <r>
    <x v="13"/>
    <x v="1"/>
    <x v="1"/>
    <x v="13"/>
    <x v="2"/>
    <x v="11"/>
    <x v="16"/>
    <x v="16"/>
    <x v="0"/>
    <x v="4"/>
    <x v="4"/>
    <n v="18.600000000000001"/>
    <n v="0"/>
    <n v="0"/>
    <n v="0"/>
  </r>
  <r>
    <x v="13"/>
    <x v="1"/>
    <x v="1"/>
    <x v="13"/>
    <x v="2"/>
    <x v="13"/>
    <x v="18"/>
    <x v="18"/>
    <x v="0"/>
    <x v="3"/>
    <x v="3"/>
    <n v="30.646000000000001"/>
    <n v="0"/>
    <n v="0"/>
    <n v="0"/>
  </r>
  <r>
    <x v="13"/>
    <x v="1"/>
    <x v="1"/>
    <x v="13"/>
    <x v="2"/>
    <x v="12"/>
    <x v="17"/>
    <x v="17"/>
    <x v="0"/>
    <x v="12"/>
    <x v="12"/>
    <n v="1.4000000000000001"/>
    <n v="0"/>
    <n v="0"/>
    <n v="0"/>
  </r>
  <r>
    <x v="13"/>
    <x v="1"/>
    <x v="1"/>
    <x v="13"/>
    <x v="2"/>
    <x v="11"/>
    <x v="16"/>
    <x v="16"/>
    <x v="0"/>
    <x v="3"/>
    <x v="3"/>
    <n v="27.815999999999999"/>
    <n v="0"/>
    <n v="0"/>
    <n v="0"/>
  </r>
  <r>
    <x v="13"/>
    <x v="1"/>
    <x v="1"/>
    <x v="13"/>
    <x v="2"/>
    <x v="14"/>
    <x v="19"/>
    <x v="19"/>
    <x v="0"/>
    <x v="2"/>
    <x v="2"/>
    <n v="134.26799999999997"/>
    <n v="21"/>
    <n v="19.899999999999999"/>
    <n v="48.599999999999994"/>
  </r>
  <r>
    <x v="13"/>
    <x v="1"/>
    <x v="1"/>
    <x v="13"/>
    <x v="2"/>
    <x v="10"/>
    <x v="28"/>
    <x v="28"/>
    <x v="0"/>
    <x v="4"/>
    <x v="4"/>
    <n v="36.144000000000013"/>
    <n v="7.7"/>
    <n v="7.3"/>
    <n v="22.3"/>
  </r>
  <r>
    <x v="13"/>
    <x v="1"/>
    <x v="1"/>
    <x v="13"/>
    <x v="2"/>
    <x v="10"/>
    <x v="28"/>
    <x v="28"/>
    <x v="0"/>
    <x v="12"/>
    <x v="12"/>
    <n v="6.4479999999999986"/>
    <n v="1.5"/>
    <n v="1.5"/>
    <n v="20.6"/>
  </r>
  <r>
    <x v="13"/>
    <x v="1"/>
    <x v="1"/>
    <x v="13"/>
    <x v="2"/>
    <x v="10"/>
    <x v="15"/>
    <x v="15"/>
    <x v="0"/>
    <x v="6"/>
    <x v="6"/>
    <n v="20.934000000000012"/>
    <n v="25.3"/>
    <n v="24.2"/>
    <n v="38.9"/>
  </r>
  <r>
    <x v="13"/>
    <x v="1"/>
    <x v="1"/>
    <x v="13"/>
    <x v="2"/>
    <x v="10"/>
    <x v="15"/>
    <x v="15"/>
    <x v="0"/>
    <x v="4"/>
    <x v="4"/>
    <n v="40.228000000000016"/>
    <n v="5.2"/>
    <n v="4.8"/>
    <n v="13.2"/>
  </r>
  <r>
    <x v="13"/>
    <x v="1"/>
    <x v="1"/>
    <x v="13"/>
    <x v="2"/>
    <x v="10"/>
    <x v="15"/>
    <x v="15"/>
    <x v="0"/>
    <x v="12"/>
    <x v="12"/>
    <n v="3.117999999999999"/>
    <n v="4.5999999999999996"/>
    <n v="4.5"/>
    <n v="11.5"/>
  </r>
  <r>
    <x v="13"/>
    <x v="1"/>
    <x v="1"/>
    <x v="13"/>
    <x v="2"/>
    <x v="16"/>
    <x v="21"/>
    <x v="21"/>
    <x v="0"/>
    <x v="2"/>
    <x v="2"/>
    <n v="0.88800000000000012"/>
    <n v="6.9"/>
    <n v="6.9"/>
    <n v="0"/>
  </r>
  <r>
    <x v="13"/>
    <x v="1"/>
    <x v="1"/>
    <x v="13"/>
    <x v="2"/>
    <x v="20"/>
    <x v="26"/>
    <x v="26"/>
    <x v="0"/>
    <x v="9"/>
    <x v="9"/>
    <n v="101.60000000000002"/>
    <n v="39.299999999999997"/>
    <n v="36.1"/>
    <n v="4.5"/>
  </r>
  <r>
    <x v="13"/>
    <x v="1"/>
    <x v="1"/>
    <x v="13"/>
    <x v="2"/>
    <x v="11"/>
    <x v="16"/>
    <x v="16"/>
    <x v="0"/>
    <x v="6"/>
    <x v="6"/>
    <n v="44.705999999999968"/>
    <n v="16.8"/>
    <n v="15.9"/>
    <n v="165.6"/>
  </r>
  <r>
    <x v="13"/>
    <x v="1"/>
    <x v="1"/>
    <x v="13"/>
    <x v="2"/>
    <x v="11"/>
    <x v="16"/>
    <x v="16"/>
    <x v="0"/>
    <x v="1"/>
    <x v="1"/>
    <n v="75.7"/>
    <n v="5.0999999999999996"/>
    <n v="4.8"/>
    <n v="87.6"/>
  </r>
  <r>
    <x v="13"/>
    <x v="1"/>
    <x v="1"/>
    <x v="13"/>
    <x v="2"/>
    <x v="15"/>
    <x v="20"/>
    <x v="20"/>
    <x v="0"/>
    <x v="4"/>
    <x v="4"/>
    <n v="2.8279999999999994"/>
    <n v="5.2"/>
    <n v="5"/>
    <n v="12.399999999999999"/>
  </r>
  <r>
    <x v="13"/>
    <x v="1"/>
    <x v="1"/>
    <x v="13"/>
    <x v="2"/>
    <x v="15"/>
    <x v="20"/>
    <x v="20"/>
    <x v="0"/>
    <x v="6"/>
    <x v="6"/>
    <n v="2"/>
    <n v="8.5"/>
    <n v="8"/>
    <n v="0"/>
  </r>
  <r>
    <x v="13"/>
    <x v="1"/>
    <x v="1"/>
    <x v="13"/>
    <x v="2"/>
    <x v="10"/>
    <x v="24"/>
    <x v="24"/>
    <x v="0"/>
    <x v="5"/>
    <x v="5"/>
    <n v="183.28399999999993"/>
    <n v="44.1"/>
    <n v="43.3"/>
    <n v="185.9"/>
  </r>
  <r>
    <x v="13"/>
    <x v="1"/>
    <x v="1"/>
    <x v="13"/>
    <x v="2"/>
    <x v="18"/>
    <x v="29"/>
    <x v="29"/>
    <x v="0"/>
    <x v="3"/>
    <x v="3"/>
    <n v="99.785999999999973"/>
    <n v="22.4"/>
    <n v="21.1"/>
    <n v="49.2"/>
  </r>
  <r>
    <x v="13"/>
    <x v="1"/>
    <x v="1"/>
    <x v="13"/>
    <x v="2"/>
    <x v="12"/>
    <x v="27"/>
    <x v="27"/>
    <x v="0"/>
    <x v="3"/>
    <x v="3"/>
    <n v="136.69999999999999"/>
    <n v="16.8"/>
    <n v="16.7"/>
    <n v="0"/>
  </r>
  <r>
    <x v="13"/>
    <x v="1"/>
    <x v="1"/>
    <x v="13"/>
    <x v="2"/>
    <x v="13"/>
    <x v="18"/>
    <x v="18"/>
    <x v="0"/>
    <x v="6"/>
    <x v="6"/>
    <n v="48.221999999999994"/>
    <n v="11.3"/>
    <n v="11.4"/>
    <n v="29.200000000000003"/>
  </r>
  <r>
    <x v="13"/>
    <x v="1"/>
    <x v="1"/>
    <x v="13"/>
    <x v="2"/>
    <x v="13"/>
    <x v="18"/>
    <x v="18"/>
    <x v="0"/>
    <x v="0"/>
    <x v="0"/>
    <n v="70.424000000000063"/>
    <n v="25.3"/>
    <n v="24.2"/>
    <n v="16.2"/>
  </r>
  <r>
    <x v="13"/>
    <x v="1"/>
    <x v="1"/>
    <x v="13"/>
    <x v="2"/>
    <x v="13"/>
    <x v="18"/>
    <x v="18"/>
    <x v="0"/>
    <x v="1"/>
    <x v="1"/>
    <n v="11.345999999999998"/>
    <n v="5.0999999999999996"/>
    <n v="4.5999999999999996"/>
    <n v="24.1"/>
  </r>
  <r>
    <x v="13"/>
    <x v="1"/>
    <x v="1"/>
    <x v="13"/>
    <x v="2"/>
    <x v="13"/>
    <x v="18"/>
    <x v="18"/>
    <x v="0"/>
    <x v="12"/>
    <x v="12"/>
    <n v="1.089999999999999"/>
    <n v="7.6"/>
    <n v="7.7"/>
    <n v="3.6"/>
  </r>
  <r>
    <x v="13"/>
    <x v="1"/>
    <x v="1"/>
    <x v="13"/>
    <x v="2"/>
    <x v="17"/>
    <x v="22"/>
    <x v="22"/>
    <x v="0"/>
    <x v="9"/>
    <x v="9"/>
    <n v="126.32400000000001"/>
    <n v="19.8"/>
    <n v="19.299999999999997"/>
    <n v="147.5"/>
  </r>
  <r>
    <x v="13"/>
    <x v="1"/>
    <x v="1"/>
    <x v="13"/>
    <x v="2"/>
    <x v="10"/>
    <x v="24"/>
    <x v="24"/>
    <x v="0"/>
    <x v="9"/>
    <x v="9"/>
    <n v="177.75600000000003"/>
    <n v="84.300000000000011"/>
    <n v="80.800000000000011"/>
    <n v="91.9"/>
  </r>
  <r>
    <x v="13"/>
    <x v="1"/>
    <x v="1"/>
    <x v="13"/>
    <x v="2"/>
    <x v="14"/>
    <x v="19"/>
    <x v="19"/>
    <x v="0"/>
    <x v="9"/>
    <x v="9"/>
    <n v="159.976"/>
    <n v="28.1"/>
    <n v="27.5"/>
    <n v="0"/>
  </r>
  <r>
    <x v="13"/>
    <x v="1"/>
    <x v="1"/>
    <x v="13"/>
    <x v="2"/>
    <x v="14"/>
    <x v="19"/>
    <x v="19"/>
    <x v="0"/>
    <x v="6"/>
    <x v="6"/>
    <n v="77.692000000000007"/>
    <n v="28.1"/>
    <n v="26.8"/>
    <n v="20"/>
  </r>
  <r>
    <x v="13"/>
    <x v="1"/>
    <x v="1"/>
    <x v="13"/>
    <x v="2"/>
    <x v="10"/>
    <x v="24"/>
    <x v="24"/>
    <x v="0"/>
    <x v="3"/>
    <x v="3"/>
    <n v="53.727999999999987"/>
    <n v="11.2"/>
    <n v="10.5"/>
    <n v="28.9"/>
  </r>
  <r>
    <x v="13"/>
    <x v="1"/>
    <x v="1"/>
    <x v="13"/>
    <x v="2"/>
    <x v="14"/>
    <x v="19"/>
    <x v="19"/>
    <x v="0"/>
    <x v="4"/>
    <x v="4"/>
    <n v="61.600000000000009"/>
    <n v="15.5"/>
    <n v="14.9"/>
    <n v="8.3000000000000007"/>
  </r>
  <r>
    <x v="13"/>
    <x v="1"/>
    <x v="1"/>
    <x v="13"/>
    <x v="2"/>
    <x v="18"/>
    <x v="29"/>
    <x v="29"/>
    <x v="0"/>
    <x v="6"/>
    <x v="6"/>
    <n v="43.432000000000002"/>
    <n v="19.600000000000001"/>
    <n v="19.3"/>
    <n v="13.2"/>
  </r>
  <r>
    <x v="13"/>
    <x v="1"/>
    <x v="1"/>
    <x v="13"/>
    <x v="2"/>
    <x v="16"/>
    <x v="21"/>
    <x v="21"/>
    <x v="0"/>
    <x v="6"/>
    <x v="6"/>
    <n v="90.8"/>
    <n v="36.5"/>
    <n v="34.9"/>
    <n v="12.7"/>
  </r>
  <r>
    <x v="13"/>
    <x v="1"/>
    <x v="1"/>
    <x v="13"/>
    <x v="2"/>
    <x v="16"/>
    <x v="21"/>
    <x v="21"/>
    <x v="0"/>
    <x v="4"/>
    <x v="4"/>
    <n v="5.2000000000000011"/>
    <n v="5.2"/>
    <n v="5"/>
    <n v="2.1"/>
  </r>
  <r>
    <x v="13"/>
    <x v="1"/>
    <x v="1"/>
    <x v="13"/>
    <x v="2"/>
    <x v="16"/>
    <x v="21"/>
    <x v="21"/>
    <x v="0"/>
    <x v="12"/>
    <x v="12"/>
    <n v="0.39999999999999947"/>
    <n v="6.1"/>
    <n v="5.7"/>
    <n v="6.4"/>
  </r>
  <r>
    <x v="13"/>
    <x v="1"/>
    <x v="1"/>
    <x v="13"/>
    <x v="2"/>
    <x v="18"/>
    <x v="23"/>
    <x v="23"/>
    <x v="0"/>
    <x v="4"/>
    <x v="4"/>
    <n v="0"/>
    <n v="0.1"/>
    <n v="0.1"/>
    <n v="92.3"/>
  </r>
  <r>
    <x v="13"/>
    <x v="1"/>
    <x v="1"/>
    <x v="13"/>
    <x v="2"/>
    <x v="19"/>
    <x v="25"/>
    <x v="25"/>
    <x v="0"/>
    <x v="6"/>
    <x v="6"/>
    <n v="40.405999999999992"/>
    <n v="11.2"/>
    <n v="10.7"/>
    <n v="0"/>
  </r>
  <r>
    <x v="13"/>
    <x v="1"/>
    <x v="1"/>
    <x v="13"/>
    <x v="2"/>
    <x v="19"/>
    <x v="25"/>
    <x v="25"/>
    <x v="0"/>
    <x v="5"/>
    <x v="5"/>
    <n v="57.796000000000006"/>
    <n v="44.1"/>
    <n v="42.400000000000006"/>
    <n v="0"/>
  </r>
  <r>
    <x v="13"/>
    <x v="1"/>
    <x v="1"/>
    <x v="13"/>
    <x v="2"/>
    <x v="17"/>
    <x v="22"/>
    <x v="22"/>
    <x v="0"/>
    <x v="6"/>
    <x v="6"/>
    <n v="278.88200000000018"/>
    <n v="132.00000000000003"/>
    <n v="129.1"/>
    <n v="244.4"/>
  </r>
  <r>
    <x v="13"/>
    <x v="1"/>
    <x v="1"/>
    <x v="13"/>
    <x v="2"/>
    <x v="17"/>
    <x v="22"/>
    <x v="22"/>
    <x v="0"/>
    <x v="5"/>
    <x v="5"/>
    <n v="51.656000000000013"/>
    <n v="64.099999999999994"/>
    <n v="61"/>
    <n v="152.69999999999999"/>
  </r>
  <r>
    <x v="13"/>
    <x v="1"/>
    <x v="1"/>
    <x v="13"/>
    <x v="2"/>
    <x v="12"/>
    <x v="17"/>
    <x v="17"/>
    <x v="0"/>
    <x v="4"/>
    <x v="4"/>
    <n v="29.849999999999991"/>
    <n v="33.800000000000004"/>
    <n v="32.1"/>
    <n v="34.1"/>
  </r>
  <r>
    <x v="13"/>
    <x v="1"/>
    <x v="1"/>
    <x v="13"/>
    <x v="2"/>
    <x v="12"/>
    <x v="17"/>
    <x v="17"/>
    <x v="0"/>
    <x v="1"/>
    <x v="1"/>
    <n v="70.678000000000011"/>
    <n v="2.5"/>
    <n v="2.2999999999999998"/>
    <n v="5.4"/>
  </r>
  <r>
    <x v="13"/>
    <x v="1"/>
    <x v="1"/>
    <x v="13"/>
    <x v="2"/>
    <x v="10"/>
    <x v="24"/>
    <x v="24"/>
    <x v="0"/>
    <x v="6"/>
    <x v="6"/>
    <n v="117.74600000000004"/>
    <n v="25.5"/>
    <n v="24.1"/>
    <n v="66.2"/>
  </r>
  <r>
    <x v="13"/>
    <x v="1"/>
    <x v="1"/>
    <x v="13"/>
    <x v="2"/>
    <x v="10"/>
    <x v="24"/>
    <x v="24"/>
    <x v="0"/>
    <x v="4"/>
    <x v="4"/>
    <n v="24.286000000000001"/>
    <n v="18.100000000000001"/>
    <n v="17.2"/>
    <n v="27.5"/>
  </r>
  <r>
    <x v="13"/>
    <x v="1"/>
    <x v="1"/>
    <x v="13"/>
    <x v="2"/>
    <x v="10"/>
    <x v="24"/>
    <x v="24"/>
    <x v="0"/>
    <x v="2"/>
    <x v="2"/>
    <n v="23.964000000000013"/>
    <n v="13.899999999999999"/>
    <n v="12.899999999999999"/>
    <n v="27.199999999999996"/>
  </r>
  <r>
    <x v="13"/>
    <x v="1"/>
    <x v="1"/>
    <x v="13"/>
    <x v="2"/>
    <x v="19"/>
    <x v="25"/>
    <x v="25"/>
    <x v="0"/>
    <x v="1"/>
    <x v="1"/>
    <n v="31.43399999999999"/>
    <n v="17.600000000000001"/>
    <n v="17.799999999999997"/>
    <n v="0"/>
  </r>
  <r>
    <x v="13"/>
    <x v="1"/>
    <x v="1"/>
    <x v="13"/>
    <x v="2"/>
    <x v="10"/>
    <x v="28"/>
    <x v="28"/>
    <x v="0"/>
    <x v="6"/>
    <x v="6"/>
    <n v="72.171999999999983"/>
    <n v="14.1"/>
    <n v="13.5"/>
    <n v="64.2"/>
  </r>
  <r>
    <x v="13"/>
    <x v="1"/>
    <x v="1"/>
    <x v="13"/>
    <x v="2"/>
    <x v="10"/>
    <x v="28"/>
    <x v="28"/>
    <x v="0"/>
    <x v="5"/>
    <x v="5"/>
    <n v="1268.1219999999998"/>
    <n v="244.5"/>
    <n v="234.79999999999998"/>
    <n v="716.20000000000016"/>
  </r>
  <r>
    <x v="13"/>
    <x v="1"/>
    <x v="1"/>
    <x v="13"/>
    <x v="2"/>
    <x v="10"/>
    <x v="28"/>
    <x v="28"/>
    <x v="0"/>
    <x v="3"/>
    <x v="3"/>
    <n v="188.98400000000001"/>
    <n v="39.1"/>
    <n v="36.6"/>
    <n v="91.800000000000011"/>
  </r>
  <r>
    <x v="13"/>
    <x v="1"/>
    <x v="1"/>
    <x v="13"/>
    <x v="2"/>
    <x v="17"/>
    <x v="22"/>
    <x v="22"/>
    <x v="0"/>
    <x v="12"/>
    <x v="12"/>
    <n v="9.5000000000000018"/>
    <n v="1.5"/>
    <n v="1.5"/>
    <n v="29.9"/>
  </r>
  <r>
    <x v="13"/>
    <x v="1"/>
    <x v="1"/>
    <x v="13"/>
    <x v="2"/>
    <x v="12"/>
    <x v="17"/>
    <x v="17"/>
    <x v="0"/>
    <x v="3"/>
    <x v="3"/>
    <n v="296.32600000000002"/>
    <n v="129.4"/>
    <n v="123.6"/>
    <n v="493.59999999999991"/>
  </r>
  <r>
    <x v="13"/>
    <x v="1"/>
    <x v="1"/>
    <x v="13"/>
    <x v="2"/>
    <x v="12"/>
    <x v="17"/>
    <x v="17"/>
    <x v="0"/>
    <x v="2"/>
    <x v="2"/>
    <n v="142.708"/>
    <n v="23.2"/>
    <n v="21.7"/>
    <n v="96.300000000000011"/>
  </r>
  <r>
    <x v="13"/>
    <x v="1"/>
    <x v="1"/>
    <x v="13"/>
    <x v="2"/>
    <x v="18"/>
    <x v="29"/>
    <x v="29"/>
    <x v="0"/>
    <x v="4"/>
    <x v="4"/>
    <n v="38.128"/>
    <n v="12.9"/>
    <n v="12.1"/>
    <n v="124.10000000000001"/>
  </r>
  <r>
    <x v="13"/>
    <x v="1"/>
    <x v="1"/>
    <x v="13"/>
    <x v="2"/>
    <x v="12"/>
    <x v="17"/>
    <x v="17"/>
    <x v="0"/>
    <x v="6"/>
    <x v="6"/>
    <n v="425.58000000000027"/>
    <n v="140.20000000000002"/>
    <n v="135.79999999999998"/>
    <n v="422.2"/>
  </r>
  <r>
    <x v="13"/>
    <x v="1"/>
    <x v="1"/>
    <x v="13"/>
    <x v="2"/>
    <x v="20"/>
    <x v="26"/>
    <x v="26"/>
    <x v="0"/>
    <x v="5"/>
    <x v="5"/>
    <n v="34.999999999999986"/>
    <n v="32"/>
    <n v="31.8"/>
    <n v="32.299999999999997"/>
  </r>
  <r>
    <x v="13"/>
    <x v="1"/>
    <x v="1"/>
    <x v="13"/>
    <x v="2"/>
    <x v="10"/>
    <x v="24"/>
    <x v="24"/>
    <x v="0"/>
    <x v="0"/>
    <x v="0"/>
    <n v="137.25200000000004"/>
    <n v="56.2"/>
    <n v="53.3"/>
    <n v="0"/>
  </r>
  <r>
    <x v="13"/>
    <x v="1"/>
    <x v="1"/>
    <x v="13"/>
    <x v="2"/>
    <x v="11"/>
    <x v="16"/>
    <x v="16"/>
    <x v="0"/>
    <x v="0"/>
    <x v="0"/>
    <n v="249.26999999999992"/>
    <n v="90"/>
    <n v="87.3"/>
    <n v="0"/>
  </r>
  <r>
    <x v="13"/>
    <x v="1"/>
    <x v="1"/>
    <x v="13"/>
    <x v="2"/>
    <x v="10"/>
    <x v="15"/>
    <x v="15"/>
    <x v="0"/>
    <x v="9"/>
    <x v="9"/>
    <n v="32.551999999999992"/>
    <n v="36.299999999999997"/>
    <n v="34"/>
    <n v="42.2"/>
  </r>
  <r>
    <x v="13"/>
    <x v="1"/>
    <x v="1"/>
    <x v="13"/>
    <x v="2"/>
    <x v="10"/>
    <x v="15"/>
    <x v="15"/>
    <x v="0"/>
    <x v="5"/>
    <x v="5"/>
    <n v="31.354000000000006"/>
    <n v="24.1"/>
    <n v="22.6"/>
    <n v="85.7"/>
  </r>
  <r>
    <x v="13"/>
    <x v="1"/>
    <x v="1"/>
    <x v="13"/>
    <x v="2"/>
    <x v="10"/>
    <x v="15"/>
    <x v="15"/>
    <x v="0"/>
    <x v="3"/>
    <x v="3"/>
    <n v="42.081999999999994"/>
    <n v="14.100000000000001"/>
    <n v="13.8"/>
    <n v="8.6"/>
  </r>
  <r>
    <x v="13"/>
    <x v="1"/>
    <x v="1"/>
    <x v="13"/>
    <x v="2"/>
    <x v="10"/>
    <x v="15"/>
    <x v="15"/>
    <x v="0"/>
    <x v="0"/>
    <x v="0"/>
    <n v="182.45399999999995"/>
    <n v="103.8"/>
    <n v="103.6"/>
    <n v="18.899999999999999"/>
  </r>
  <r>
    <x v="13"/>
    <x v="1"/>
    <x v="1"/>
    <x v="13"/>
    <x v="2"/>
    <x v="17"/>
    <x v="22"/>
    <x v="22"/>
    <x v="0"/>
    <x v="3"/>
    <x v="3"/>
    <n v="70.863999999999919"/>
    <n v="81.400000000000006"/>
    <n v="79.5"/>
    <n v="119.3"/>
  </r>
  <r>
    <x v="13"/>
    <x v="1"/>
    <x v="1"/>
    <x v="13"/>
    <x v="2"/>
    <x v="17"/>
    <x v="22"/>
    <x v="22"/>
    <x v="0"/>
    <x v="2"/>
    <x v="2"/>
    <n v="23.37"/>
    <n v="33"/>
    <n v="32.5"/>
    <n v="45.1"/>
  </r>
  <r>
    <x v="13"/>
    <x v="1"/>
    <x v="1"/>
    <x v="13"/>
    <x v="2"/>
    <x v="15"/>
    <x v="20"/>
    <x v="20"/>
    <x v="0"/>
    <x v="3"/>
    <x v="3"/>
    <n v="6.7000000000000037"/>
    <n v="47.8"/>
    <n v="46.2"/>
    <n v="22.7"/>
  </r>
  <r>
    <x v="13"/>
    <x v="1"/>
    <x v="1"/>
    <x v="13"/>
    <x v="2"/>
    <x v="12"/>
    <x v="17"/>
    <x v="17"/>
    <x v="0"/>
    <x v="8"/>
    <x v="8"/>
    <n v="35.120000000000012"/>
    <n v="20"/>
    <n v="19.7"/>
    <n v="0"/>
  </r>
  <r>
    <x v="13"/>
    <x v="1"/>
    <x v="1"/>
    <x v="13"/>
    <x v="2"/>
    <x v="17"/>
    <x v="22"/>
    <x v="22"/>
    <x v="0"/>
    <x v="0"/>
    <x v="0"/>
    <n v="173.99800000000005"/>
    <n v="148.80000000000001"/>
    <n v="146.5"/>
    <n v="256.2"/>
  </r>
  <r>
    <x v="13"/>
    <x v="1"/>
    <x v="1"/>
    <x v="13"/>
    <x v="2"/>
    <x v="12"/>
    <x v="27"/>
    <x v="27"/>
    <x v="0"/>
    <x v="6"/>
    <x v="6"/>
    <n v="382.28799999999978"/>
    <n v="201"/>
    <n v="198.1"/>
    <n v="423.90000000000003"/>
  </r>
  <r>
    <x v="13"/>
    <x v="1"/>
    <x v="1"/>
    <x v="13"/>
    <x v="2"/>
    <x v="12"/>
    <x v="27"/>
    <x v="27"/>
    <x v="0"/>
    <x v="2"/>
    <x v="2"/>
    <n v="175.57999999999993"/>
    <n v="102.2"/>
    <n v="98.6"/>
    <n v="95.300000000000011"/>
  </r>
  <r>
    <x v="13"/>
    <x v="1"/>
    <x v="1"/>
    <x v="13"/>
    <x v="2"/>
    <x v="11"/>
    <x v="16"/>
    <x v="16"/>
    <x v="0"/>
    <x v="9"/>
    <x v="9"/>
    <n v="64.134"/>
    <n v="45"/>
    <n v="43.3"/>
    <n v="0"/>
  </r>
  <r>
    <x v="13"/>
    <x v="1"/>
    <x v="1"/>
    <x v="13"/>
    <x v="2"/>
    <x v="20"/>
    <x v="26"/>
    <x v="26"/>
    <x v="0"/>
    <x v="4"/>
    <x v="4"/>
    <n v="9.8179999999999996"/>
    <n v="3.6"/>
    <n v="3.6"/>
    <n v="3.9000000000000004"/>
  </r>
  <r>
    <x v="13"/>
    <x v="1"/>
    <x v="1"/>
    <x v="13"/>
    <x v="0"/>
    <x v="23"/>
    <x v="32"/>
    <x v="32"/>
    <x v="1"/>
    <x v="10"/>
    <x v="10"/>
    <n v="1.044"/>
    <n v="0"/>
    <n v="0"/>
    <n v="0"/>
  </r>
  <r>
    <x v="13"/>
    <x v="1"/>
    <x v="1"/>
    <x v="13"/>
    <x v="0"/>
    <x v="2"/>
    <x v="3"/>
    <x v="3"/>
    <x v="1"/>
    <x v="10"/>
    <x v="10"/>
    <n v="0.89999999999999902"/>
    <n v="0"/>
    <n v="0"/>
    <n v="0"/>
  </r>
  <r>
    <x v="13"/>
    <x v="1"/>
    <x v="1"/>
    <x v="13"/>
    <x v="0"/>
    <x v="22"/>
    <x v="31"/>
    <x v="31"/>
    <x v="1"/>
    <x v="10"/>
    <x v="10"/>
    <n v="2.8599999999999985"/>
    <n v="0"/>
    <n v="0"/>
    <n v="0"/>
  </r>
  <r>
    <x v="13"/>
    <x v="1"/>
    <x v="1"/>
    <x v="13"/>
    <x v="0"/>
    <x v="0"/>
    <x v="0"/>
    <x v="0"/>
    <x v="1"/>
    <x v="10"/>
    <x v="10"/>
    <n v="17.688000000000002"/>
    <n v="0"/>
    <n v="0"/>
    <n v="0"/>
  </r>
  <r>
    <x v="13"/>
    <x v="1"/>
    <x v="1"/>
    <x v="13"/>
    <x v="0"/>
    <x v="23"/>
    <x v="32"/>
    <x v="32"/>
    <x v="1"/>
    <x v="11"/>
    <x v="11"/>
    <n v="3.2000000000000028"/>
    <n v="0"/>
    <n v="0"/>
    <n v="0"/>
  </r>
  <r>
    <x v="13"/>
    <x v="1"/>
    <x v="1"/>
    <x v="13"/>
    <x v="0"/>
    <x v="2"/>
    <x v="3"/>
    <x v="3"/>
    <x v="1"/>
    <x v="11"/>
    <x v="11"/>
    <n v="16.199999999999985"/>
    <n v="39.299999999999997"/>
    <n v="37.1"/>
    <n v="32.1"/>
  </r>
  <r>
    <x v="13"/>
    <x v="1"/>
    <x v="1"/>
    <x v="13"/>
    <x v="0"/>
    <x v="22"/>
    <x v="31"/>
    <x v="31"/>
    <x v="1"/>
    <x v="11"/>
    <x v="11"/>
    <n v="35.699999999999974"/>
    <n v="78.599999999999994"/>
    <n v="77.800000000000011"/>
    <n v="151.80000000000001"/>
  </r>
  <r>
    <x v="13"/>
    <x v="1"/>
    <x v="1"/>
    <x v="13"/>
    <x v="0"/>
    <x v="1"/>
    <x v="2"/>
    <x v="2"/>
    <x v="1"/>
    <x v="11"/>
    <x v="11"/>
    <n v="186.8"/>
    <n v="39.299999999999997"/>
    <n v="39.799999999999997"/>
    <n v="31.2"/>
  </r>
  <r>
    <x v="13"/>
    <x v="1"/>
    <x v="1"/>
    <x v="13"/>
    <x v="0"/>
    <x v="0"/>
    <x v="0"/>
    <x v="0"/>
    <x v="1"/>
    <x v="11"/>
    <x v="11"/>
    <n v="553.10999999999979"/>
    <n v="680.89999999999986"/>
    <n v="660.30000000000007"/>
    <n v="202.3"/>
  </r>
  <r>
    <x v="13"/>
    <x v="1"/>
    <x v="1"/>
    <x v="13"/>
    <x v="0"/>
    <x v="1"/>
    <x v="1"/>
    <x v="1"/>
    <x v="1"/>
    <x v="11"/>
    <x v="11"/>
    <n v="203.72"/>
    <n v="117.89999999999999"/>
    <n v="115.39999999999999"/>
    <n v="292.59999999999997"/>
  </r>
  <r>
    <x v="13"/>
    <x v="1"/>
    <x v="1"/>
    <x v="13"/>
    <x v="1"/>
    <x v="21"/>
    <x v="30"/>
    <x v="30"/>
    <x v="1"/>
    <x v="11"/>
    <x v="11"/>
    <n v="21.8"/>
    <n v="0"/>
    <n v="0"/>
    <n v="0"/>
  </r>
  <r>
    <x v="13"/>
    <x v="1"/>
    <x v="1"/>
    <x v="13"/>
    <x v="1"/>
    <x v="5"/>
    <x v="6"/>
    <x v="6"/>
    <x v="1"/>
    <x v="11"/>
    <x v="11"/>
    <n v="409.73400000000004"/>
    <n v="0"/>
    <n v="0"/>
    <n v="0"/>
  </r>
  <r>
    <x v="13"/>
    <x v="1"/>
    <x v="1"/>
    <x v="13"/>
    <x v="1"/>
    <x v="3"/>
    <x v="4"/>
    <x v="4"/>
    <x v="1"/>
    <x v="10"/>
    <x v="10"/>
    <n v="10.100000000000001"/>
    <n v="0"/>
    <n v="0"/>
    <n v="0"/>
  </r>
  <r>
    <x v="13"/>
    <x v="1"/>
    <x v="1"/>
    <x v="13"/>
    <x v="1"/>
    <x v="4"/>
    <x v="5"/>
    <x v="5"/>
    <x v="1"/>
    <x v="10"/>
    <x v="10"/>
    <n v="39.800000000000011"/>
    <n v="0"/>
    <n v="0"/>
    <n v="0"/>
  </r>
  <r>
    <x v="13"/>
    <x v="1"/>
    <x v="1"/>
    <x v="13"/>
    <x v="1"/>
    <x v="4"/>
    <x v="9"/>
    <x v="9"/>
    <x v="1"/>
    <x v="10"/>
    <x v="10"/>
    <n v="20.256000000000007"/>
    <n v="0"/>
    <n v="0"/>
    <n v="0"/>
  </r>
  <r>
    <x v="13"/>
    <x v="1"/>
    <x v="1"/>
    <x v="13"/>
    <x v="1"/>
    <x v="6"/>
    <x v="11"/>
    <x v="11"/>
    <x v="1"/>
    <x v="10"/>
    <x v="10"/>
    <n v="68.700000000000017"/>
    <n v="0"/>
    <n v="0"/>
    <n v="0"/>
  </r>
  <r>
    <x v="13"/>
    <x v="1"/>
    <x v="1"/>
    <x v="13"/>
    <x v="1"/>
    <x v="21"/>
    <x v="30"/>
    <x v="30"/>
    <x v="1"/>
    <x v="10"/>
    <x v="10"/>
    <n v="3.3000000000000007"/>
    <n v="0"/>
    <n v="0"/>
    <n v="0"/>
  </r>
  <r>
    <x v="13"/>
    <x v="1"/>
    <x v="1"/>
    <x v="13"/>
    <x v="1"/>
    <x v="8"/>
    <x v="12"/>
    <x v="12"/>
    <x v="1"/>
    <x v="10"/>
    <x v="10"/>
    <n v="95.358000000000004"/>
    <n v="0"/>
    <n v="0"/>
    <n v="0"/>
  </r>
  <r>
    <x v="13"/>
    <x v="1"/>
    <x v="1"/>
    <x v="13"/>
    <x v="1"/>
    <x v="9"/>
    <x v="13"/>
    <x v="13"/>
    <x v="1"/>
    <x v="10"/>
    <x v="10"/>
    <n v="23.1"/>
    <n v="0"/>
    <n v="0"/>
    <n v="0"/>
  </r>
  <r>
    <x v="13"/>
    <x v="1"/>
    <x v="1"/>
    <x v="13"/>
    <x v="1"/>
    <x v="8"/>
    <x v="12"/>
    <x v="12"/>
    <x v="1"/>
    <x v="11"/>
    <x v="11"/>
    <n v="5.7999999999999972"/>
    <n v="0"/>
    <n v="0"/>
    <n v="0"/>
  </r>
  <r>
    <x v="13"/>
    <x v="1"/>
    <x v="1"/>
    <x v="13"/>
    <x v="1"/>
    <x v="9"/>
    <x v="13"/>
    <x v="13"/>
    <x v="1"/>
    <x v="11"/>
    <x v="11"/>
    <n v="26.6"/>
    <n v="0"/>
    <n v="0"/>
    <n v="0"/>
  </r>
  <r>
    <x v="13"/>
    <x v="1"/>
    <x v="1"/>
    <x v="13"/>
    <x v="1"/>
    <x v="7"/>
    <x v="10"/>
    <x v="10"/>
    <x v="1"/>
    <x v="11"/>
    <x v="11"/>
    <n v="14.199999999999996"/>
    <n v="0"/>
    <n v="0"/>
    <n v="0"/>
  </r>
  <r>
    <x v="13"/>
    <x v="1"/>
    <x v="1"/>
    <x v="13"/>
    <x v="1"/>
    <x v="5"/>
    <x v="7"/>
    <x v="7"/>
    <x v="1"/>
    <x v="11"/>
    <x v="11"/>
    <n v="16.899999999999991"/>
    <n v="0"/>
    <n v="0"/>
    <n v="0"/>
  </r>
  <r>
    <x v="13"/>
    <x v="1"/>
    <x v="1"/>
    <x v="13"/>
    <x v="1"/>
    <x v="4"/>
    <x v="14"/>
    <x v="14"/>
    <x v="1"/>
    <x v="10"/>
    <x v="10"/>
    <n v="19.574000000000005"/>
    <n v="4.4000000000000004"/>
    <n v="4.3"/>
    <n v="14.1"/>
  </r>
  <r>
    <x v="13"/>
    <x v="1"/>
    <x v="1"/>
    <x v="13"/>
    <x v="1"/>
    <x v="3"/>
    <x v="4"/>
    <x v="4"/>
    <x v="1"/>
    <x v="11"/>
    <x v="11"/>
    <n v="11.699999999999996"/>
    <n v="61.9"/>
    <n v="56.9"/>
    <n v="48.2"/>
  </r>
  <r>
    <x v="13"/>
    <x v="1"/>
    <x v="1"/>
    <x v="13"/>
    <x v="1"/>
    <x v="5"/>
    <x v="6"/>
    <x v="6"/>
    <x v="1"/>
    <x v="10"/>
    <x v="10"/>
    <n v="185.38599999999997"/>
    <n v="58.5"/>
    <n v="56.5"/>
    <n v="122.5"/>
  </r>
  <r>
    <x v="13"/>
    <x v="1"/>
    <x v="1"/>
    <x v="13"/>
    <x v="1"/>
    <x v="5"/>
    <x v="7"/>
    <x v="7"/>
    <x v="1"/>
    <x v="10"/>
    <x v="10"/>
    <n v="131.334"/>
    <n v="11.3"/>
    <n v="11.1"/>
    <n v="55.699999999999996"/>
  </r>
  <r>
    <x v="13"/>
    <x v="1"/>
    <x v="1"/>
    <x v="13"/>
    <x v="1"/>
    <x v="6"/>
    <x v="8"/>
    <x v="8"/>
    <x v="1"/>
    <x v="10"/>
    <x v="10"/>
    <n v="8.918000000000001"/>
    <n v="35.9"/>
    <n v="35.9"/>
    <n v="0"/>
  </r>
  <r>
    <x v="13"/>
    <x v="1"/>
    <x v="1"/>
    <x v="13"/>
    <x v="2"/>
    <x v="18"/>
    <x v="23"/>
    <x v="23"/>
    <x v="1"/>
    <x v="10"/>
    <x v="10"/>
    <n v="1.2159999999999997"/>
    <n v="0"/>
    <n v="0"/>
    <n v="0"/>
  </r>
  <r>
    <x v="13"/>
    <x v="1"/>
    <x v="1"/>
    <x v="13"/>
    <x v="2"/>
    <x v="20"/>
    <x v="26"/>
    <x v="26"/>
    <x v="1"/>
    <x v="10"/>
    <x v="10"/>
    <n v="1.2999999999999994"/>
    <n v="0"/>
    <n v="0"/>
    <n v="0"/>
  </r>
  <r>
    <x v="13"/>
    <x v="1"/>
    <x v="1"/>
    <x v="13"/>
    <x v="2"/>
    <x v="13"/>
    <x v="18"/>
    <x v="18"/>
    <x v="1"/>
    <x v="11"/>
    <x v="11"/>
    <n v="184.91600000000008"/>
    <n v="0"/>
    <n v="0"/>
    <n v="0"/>
  </r>
  <r>
    <x v="13"/>
    <x v="1"/>
    <x v="1"/>
    <x v="13"/>
    <x v="2"/>
    <x v="15"/>
    <x v="20"/>
    <x v="20"/>
    <x v="1"/>
    <x v="11"/>
    <x v="11"/>
    <n v="3.1000000000000014"/>
    <n v="0"/>
    <n v="0"/>
    <n v="0"/>
  </r>
  <r>
    <x v="13"/>
    <x v="1"/>
    <x v="1"/>
    <x v="13"/>
    <x v="2"/>
    <x v="19"/>
    <x v="25"/>
    <x v="25"/>
    <x v="1"/>
    <x v="11"/>
    <x v="11"/>
    <n v="15.200000000000003"/>
    <n v="8.4"/>
    <n v="7.8"/>
    <n v="0"/>
  </r>
  <r>
    <x v="13"/>
    <x v="1"/>
    <x v="1"/>
    <x v="13"/>
    <x v="2"/>
    <x v="19"/>
    <x v="25"/>
    <x v="25"/>
    <x v="1"/>
    <x v="10"/>
    <x v="10"/>
    <n v="5.3479999999999981"/>
    <n v="4.4000000000000004"/>
    <n v="4.4000000000000004"/>
    <n v="0"/>
  </r>
  <r>
    <x v="13"/>
    <x v="1"/>
    <x v="1"/>
    <x v="13"/>
    <x v="2"/>
    <x v="10"/>
    <x v="15"/>
    <x v="15"/>
    <x v="1"/>
    <x v="11"/>
    <x v="11"/>
    <n v="62.144000000000005"/>
    <n v="28"/>
    <n v="27"/>
    <n v="0"/>
  </r>
  <r>
    <x v="13"/>
    <x v="1"/>
    <x v="1"/>
    <x v="13"/>
    <x v="2"/>
    <x v="17"/>
    <x v="22"/>
    <x v="22"/>
    <x v="1"/>
    <x v="11"/>
    <x v="11"/>
    <n v="9.5000000000000107"/>
    <n v="67.400000000000006"/>
    <n v="63.8"/>
    <n v="49.6"/>
  </r>
  <r>
    <x v="13"/>
    <x v="1"/>
    <x v="1"/>
    <x v="13"/>
    <x v="2"/>
    <x v="14"/>
    <x v="19"/>
    <x v="19"/>
    <x v="1"/>
    <x v="11"/>
    <x v="11"/>
    <n v="242.79200000000014"/>
    <n v="45"/>
    <n v="42.8"/>
    <n v="99.3"/>
  </r>
  <r>
    <x v="13"/>
    <x v="1"/>
    <x v="1"/>
    <x v="13"/>
    <x v="2"/>
    <x v="10"/>
    <x v="28"/>
    <x v="28"/>
    <x v="1"/>
    <x v="11"/>
    <x v="11"/>
    <n v="207.15000000000009"/>
    <n v="605.20000000000005"/>
    <n v="585.59999999999991"/>
    <n v="929.89999999999986"/>
  </r>
  <r>
    <x v="13"/>
    <x v="1"/>
    <x v="1"/>
    <x v="13"/>
    <x v="2"/>
    <x v="12"/>
    <x v="27"/>
    <x v="27"/>
    <x v="1"/>
    <x v="11"/>
    <x v="11"/>
    <n v="96.899999999999906"/>
    <n v="786.19999999999982"/>
    <n v="752.20000000000016"/>
    <n v="784.80000000000007"/>
  </r>
  <r>
    <x v="13"/>
    <x v="1"/>
    <x v="1"/>
    <x v="13"/>
    <x v="2"/>
    <x v="11"/>
    <x v="16"/>
    <x v="16"/>
    <x v="1"/>
    <x v="11"/>
    <x v="11"/>
    <n v="19.400000000000016"/>
    <n v="140.1"/>
    <n v="134.30000000000001"/>
    <n v="206.00000000000003"/>
  </r>
  <r>
    <x v="13"/>
    <x v="1"/>
    <x v="1"/>
    <x v="13"/>
    <x v="2"/>
    <x v="16"/>
    <x v="21"/>
    <x v="21"/>
    <x v="1"/>
    <x v="11"/>
    <x v="11"/>
    <n v="15.444000000000013"/>
    <n v="45"/>
    <n v="43.5"/>
    <n v="23.2"/>
  </r>
  <r>
    <x v="13"/>
    <x v="1"/>
    <x v="1"/>
    <x v="13"/>
    <x v="2"/>
    <x v="20"/>
    <x v="26"/>
    <x v="26"/>
    <x v="1"/>
    <x v="11"/>
    <x v="11"/>
    <n v="411.92799999999994"/>
    <n v="16.8"/>
    <n v="17"/>
    <n v="0"/>
  </r>
  <r>
    <x v="14"/>
    <x v="1"/>
    <x v="2"/>
    <x v="14"/>
    <x v="0"/>
    <x v="22"/>
    <x v="31"/>
    <x v="31"/>
    <x v="0"/>
    <x v="8"/>
    <x v="8"/>
    <n v="355.90000000000003"/>
    <n v="0"/>
    <n v="0"/>
    <n v="0"/>
  </r>
  <r>
    <x v="14"/>
    <x v="1"/>
    <x v="2"/>
    <x v="14"/>
    <x v="0"/>
    <x v="0"/>
    <x v="0"/>
    <x v="0"/>
    <x v="0"/>
    <x v="12"/>
    <x v="12"/>
    <n v="87"/>
    <n v="0"/>
    <n v="0"/>
    <n v="0"/>
  </r>
  <r>
    <x v="14"/>
    <x v="1"/>
    <x v="2"/>
    <x v="14"/>
    <x v="0"/>
    <x v="23"/>
    <x v="32"/>
    <x v="32"/>
    <x v="0"/>
    <x v="4"/>
    <x v="4"/>
    <n v="0.60000000000000009"/>
    <n v="0"/>
    <n v="0"/>
    <n v="0"/>
  </r>
  <r>
    <x v="14"/>
    <x v="1"/>
    <x v="2"/>
    <x v="14"/>
    <x v="0"/>
    <x v="22"/>
    <x v="31"/>
    <x v="31"/>
    <x v="0"/>
    <x v="0"/>
    <x v="0"/>
    <n v="3"/>
    <n v="0"/>
    <n v="0"/>
    <n v="0"/>
  </r>
  <r>
    <x v="14"/>
    <x v="1"/>
    <x v="2"/>
    <x v="14"/>
    <x v="0"/>
    <x v="2"/>
    <x v="3"/>
    <x v="3"/>
    <x v="0"/>
    <x v="8"/>
    <x v="8"/>
    <n v="0.60000000000000053"/>
    <n v="0"/>
    <n v="0"/>
    <n v="0"/>
  </r>
  <r>
    <x v="14"/>
    <x v="1"/>
    <x v="2"/>
    <x v="14"/>
    <x v="0"/>
    <x v="0"/>
    <x v="0"/>
    <x v="0"/>
    <x v="0"/>
    <x v="8"/>
    <x v="8"/>
    <n v="41.6"/>
    <n v="0"/>
    <n v="0"/>
    <n v="0"/>
  </r>
  <r>
    <x v="14"/>
    <x v="1"/>
    <x v="2"/>
    <x v="14"/>
    <x v="0"/>
    <x v="0"/>
    <x v="0"/>
    <x v="0"/>
    <x v="0"/>
    <x v="1"/>
    <x v="1"/>
    <n v="9.5"/>
    <n v="0"/>
    <n v="0"/>
    <n v="0"/>
  </r>
  <r>
    <x v="14"/>
    <x v="1"/>
    <x v="2"/>
    <x v="14"/>
    <x v="0"/>
    <x v="23"/>
    <x v="32"/>
    <x v="32"/>
    <x v="0"/>
    <x v="0"/>
    <x v="0"/>
    <n v="33"/>
    <n v="0"/>
    <n v="0"/>
    <n v="0"/>
  </r>
  <r>
    <x v="14"/>
    <x v="1"/>
    <x v="2"/>
    <x v="14"/>
    <x v="0"/>
    <x v="23"/>
    <x v="32"/>
    <x v="32"/>
    <x v="0"/>
    <x v="2"/>
    <x v="2"/>
    <n v="3.9000000000000008"/>
    <n v="0"/>
    <n v="0"/>
    <n v="0"/>
  </r>
  <r>
    <x v="14"/>
    <x v="1"/>
    <x v="2"/>
    <x v="14"/>
    <x v="0"/>
    <x v="2"/>
    <x v="3"/>
    <x v="3"/>
    <x v="0"/>
    <x v="2"/>
    <x v="2"/>
    <n v="1.6"/>
    <n v="0"/>
    <n v="0"/>
    <n v="0"/>
  </r>
  <r>
    <x v="14"/>
    <x v="1"/>
    <x v="2"/>
    <x v="14"/>
    <x v="0"/>
    <x v="0"/>
    <x v="0"/>
    <x v="0"/>
    <x v="0"/>
    <x v="0"/>
    <x v="0"/>
    <n v="135.334"/>
    <n v="0"/>
    <n v="0"/>
    <n v="0"/>
  </r>
  <r>
    <x v="14"/>
    <x v="1"/>
    <x v="2"/>
    <x v="14"/>
    <x v="0"/>
    <x v="23"/>
    <x v="32"/>
    <x v="32"/>
    <x v="0"/>
    <x v="9"/>
    <x v="9"/>
    <n v="7.4420000000000002"/>
    <n v="0"/>
    <n v="0"/>
    <n v="0"/>
  </r>
  <r>
    <x v="14"/>
    <x v="1"/>
    <x v="2"/>
    <x v="14"/>
    <x v="0"/>
    <x v="23"/>
    <x v="32"/>
    <x v="32"/>
    <x v="0"/>
    <x v="6"/>
    <x v="6"/>
    <n v="0.50000000000000089"/>
    <n v="0"/>
    <n v="0"/>
    <n v="0"/>
  </r>
  <r>
    <x v="14"/>
    <x v="1"/>
    <x v="2"/>
    <x v="14"/>
    <x v="0"/>
    <x v="1"/>
    <x v="1"/>
    <x v="1"/>
    <x v="0"/>
    <x v="6"/>
    <x v="6"/>
    <n v="62.260000000000019"/>
    <n v="0"/>
    <n v="0"/>
    <n v="0"/>
  </r>
  <r>
    <x v="14"/>
    <x v="1"/>
    <x v="2"/>
    <x v="14"/>
    <x v="0"/>
    <x v="1"/>
    <x v="2"/>
    <x v="2"/>
    <x v="0"/>
    <x v="0"/>
    <x v="0"/>
    <n v="38.481999999999992"/>
    <n v="0"/>
    <n v="0"/>
    <n v="0"/>
  </r>
  <r>
    <x v="14"/>
    <x v="1"/>
    <x v="2"/>
    <x v="14"/>
    <x v="0"/>
    <x v="2"/>
    <x v="3"/>
    <x v="3"/>
    <x v="0"/>
    <x v="5"/>
    <x v="5"/>
    <n v="16.499999999999996"/>
    <n v="0"/>
    <n v="0"/>
    <n v="0"/>
  </r>
  <r>
    <x v="14"/>
    <x v="1"/>
    <x v="2"/>
    <x v="14"/>
    <x v="0"/>
    <x v="2"/>
    <x v="3"/>
    <x v="3"/>
    <x v="0"/>
    <x v="12"/>
    <x v="12"/>
    <n v="0.39999999999999858"/>
    <n v="0"/>
    <n v="0"/>
    <n v="0"/>
  </r>
  <r>
    <x v="14"/>
    <x v="1"/>
    <x v="2"/>
    <x v="14"/>
    <x v="0"/>
    <x v="23"/>
    <x v="32"/>
    <x v="32"/>
    <x v="0"/>
    <x v="7"/>
    <x v="7"/>
    <n v="4.7459999999999987"/>
    <n v="0"/>
    <n v="0"/>
    <n v="0"/>
  </r>
  <r>
    <x v="14"/>
    <x v="1"/>
    <x v="2"/>
    <x v="14"/>
    <x v="0"/>
    <x v="1"/>
    <x v="1"/>
    <x v="1"/>
    <x v="0"/>
    <x v="4"/>
    <x v="4"/>
    <n v="0.35000000000000009"/>
    <n v="8.1"/>
    <n v="8.5"/>
    <n v="4.7"/>
  </r>
  <r>
    <x v="14"/>
    <x v="1"/>
    <x v="2"/>
    <x v="14"/>
    <x v="0"/>
    <x v="1"/>
    <x v="2"/>
    <x v="2"/>
    <x v="0"/>
    <x v="2"/>
    <x v="2"/>
    <n v="35.862000000000016"/>
    <n v="54.5"/>
    <n v="55.2"/>
    <n v="87.1"/>
  </r>
  <r>
    <x v="14"/>
    <x v="1"/>
    <x v="2"/>
    <x v="14"/>
    <x v="0"/>
    <x v="22"/>
    <x v="31"/>
    <x v="31"/>
    <x v="0"/>
    <x v="4"/>
    <x v="4"/>
    <n v="0"/>
    <n v="2"/>
    <n v="2"/>
    <n v="5.8000000000000007"/>
  </r>
  <r>
    <x v="14"/>
    <x v="1"/>
    <x v="2"/>
    <x v="14"/>
    <x v="0"/>
    <x v="22"/>
    <x v="31"/>
    <x v="31"/>
    <x v="0"/>
    <x v="2"/>
    <x v="2"/>
    <n v="10.244"/>
    <n v="3.6"/>
    <n v="3.9"/>
    <n v="7.6"/>
  </r>
  <r>
    <x v="14"/>
    <x v="1"/>
    <x v="2"/>
    <x v="14"/>
    <x v="0"/>
    <x v="22"/>
    <x v="31"/>
    <x v="31"/>
    <x v="0"/>
    <x v="5"/>
    <x v="5"/>
    <n v="6.7100000000000009"/>
    <n v="9.3000000000000007"/>
    <n v="9.6999999999999993"/>
    <n v="46.3"/>
  </r>
  <r>
    <x v="14"/>
    <x v="1"/>
    <x v="2"/>
    <x v="14"/>
    <x v="0"/>
    <x v="22"/>
    <x v="31"/>
    <x v="31"/>
    <x v="0"/>
    <x v="7"/>
    <x v="7"/>
    <n v="30.546000000000006"/>
    <n v="5.9"/>
    <n v="5.9"/>
    <n v="18.399999999999999"/>
  </r>
  <r>
    <x v="14"/>
    <x v="1"/>
    <x v="2"/>
    <x v="14"/>
    <x v="0"/>
    <x v="22"/>
    <x v="31"/>
    <x v="31"/>
    <x v="0"/>
    <x v="6"/>
    <x v="6"/>
    <n v="9.1820000000000057"/>
    <n v="19.8"/>
    <n v="19.899999999999999"/>
    <n v="12.6"/>
  </r>
  <r>
    <x v="14"/>
    <x v="1"/>
    <x v="2"/>
    <x v="14"/>
    <x v="0"/>
    <x v="23"/>
    <x v="32"/>
    <x v="32"/>
    <x v="0"/>
    <x v="3"/>
    <x v="3"/>
    <n v="64.919999999999987"/>
    <n v="70.400000000000006"/>
    <n v="71.699999999999989"/>
    <n v="91.600000000000009"/>
  </r>
  <r>
    <x v="14"/>
    <x v="1"/>
    <x v="2"/>
    <x v="14"/>
    <x v="0"/>
    <x v="1"/>
    <x v="1"/>
    <x v="1"/>
    <x v="0"/>
    <x v="2"/>
    <x v="2"/>
    <n v="58.435999999999993"/>
    <n v="25.4"/>
    <n v="26.7"/>
    <n v="10.7"/>
  </r>
  <r>
    <x v="14"/>
    <x v="1"/>
    <x v="2"/>
    <x v="14"/>
    <x v="0"/>
    <x v="23"/>
    <x v="32"/>
    <x v="32"/>
    <x v="0"/>
    <x v="1"/>
    <x v="1"/>
    <n v="2.2000000000000024"/>
    <n v="5.9"/>
    <n v="6.1"/>
    <n v="31.700000000000003"/>
  </r>
  <r>
    <x v="14"/>
    <x v="1"/>
    <x v="2"/>
    <x v="14"/>
    <x v="0"/>
    <x v="2"/>
    <x v="3"/>
    <x v="3"/>
    <x v="0"/>
    <x v="3"/>
    <x v="3"/>
    <n v="35.400000000000006"/>
    <n v="2.2000000000000002"/>
    <n v="2.2999999999999998"/>
    <n v="0"/>
  </r>
  <r>
    <x v="14"/>
    <x v="1"/>
    <x v="2"/>
    <x v="14"/>
    <x v="0"/>
    <x v="22"/>
    <x v="31"/>
    <x v="31"/>
    <x v="0"/>
    <x v="1"/>
    <x v="1"/>
    <n v="208.33600000000007"/>
    <n v="193.8"/>
    <n v="199.70000000000002"/>
    <n v="183.10000000000002"/>
  </r>
  <r>
    <x v="14"/>
    <x v="1"/>
    <x v="2"/>
    <x v="14"/>
    <x v="0"/>
    <x v="22"/>
    <x v="31"/>
    <x v="31"/>
    <x v="0"/>
    <x v="12"/>
    <x v="12"/>
    <n v="5.8999999999999995"/>
    <n v="30.299999999999997"/>
    <n v="32.1"/>
    <n v="51.7"/>
  </r>
  <r>
    <x v="14"/>
    <x v="1"/>
    <x v="2"/>
    <x v="14"/>
    <x v="0"/>
    <x v="1"/>
    <x v="2"/>
    <x v="2"/>
    <x v="0"/>
    <x v="6"/>
    <x v="6"/>
    <n v="125.40799999999999"/>
    <n v="4.4000000000000004"/>
    <n v="4.5999999999999996"/>
    <n v="98.5"/>
  </r>
  <r>
    <x v="14"/>
    <x v="1"/>
    <x v="2"/>
    <x v="14"/>
    <x v="0"/>
    <x v="2"/>
    <x v="3"/>
    <x v="3"/>
    <x v="0"/>
    <x v="0"/>
    <x v="0"/>
    <n v="16.599999999999998"/>
    <n v="2.2000000000000002"/>
    <n v="2.2000000000000002"/>
    <n v="4"/>
  </r>
  <r>
    <x v="14"/>
    <x v="1"/>
    <x v="2"/>
    <x v="14"/>
    <x v="0"/>
    <x v="0"/>
    <x v="0"/>
    <x v="0"/>
    <x v="0"/>
    <x v="3"/>
    <x v="3"/>
    <n v="103.66200000000001"/>
    <n v="57.2"/>
    <n v="60.900000000000006"/>
    <n v="104.9"/>
  </r>
  <r>
    <x v="14"/>
    <x v="1"/>
    <x v="2"/>
    <x v="14"/>
    <x v="0"/>
    <x v="0"/>
    <x v="0"/>
    <x v="0"/>
    <x v="0"/>
    <x v="2"/>
    <x v="2"/>
    <n v="4.0000000000000009"/>
    <n v="10.9"/>
    <n v="11.1"/>
    <n v="10.9"/>
  </r>
  <r>
    <x v="14"/>
    <x v="1"/>
    <x v="2"/>
    <x v="14"/>
    <x v="0"/>
    <x v="1"/>
    <x v="1"/>
    <x v="1"/>
    <x v="0"/>
    <x v="3"/>
    <x v="3"/>
    <n v="325.10000000000014"/>
    <n v="244.09999999999997"/>
    <n v="257.8"/>
    <n v="242.99999999999997"/>
  </r>
  <r>
    <x v="14"/>
    <x v="1"/>
    <x v="2"/>
    <x v="14"/>
    <x v="0"/>
    <x v="1"/>
    <x v="1"/>
    <x v="1"/>
    <x v="0"/>
    <x v="0"/>
    <x v="0"/>
    <n v="131.006"/>
    <n v="65.900000000000006"/>
    <n v="67.900000000000006"/>
    <n v="34"/>
  </r>
  <r>
    <x v="14"/>
    <x v="1"/>
    <x v="2"/>
    <x v="14"/>
    <x v="0"/>
    <x v="22"/>
    <x v="31"/>
    <x v="31"/>
    <x v="0"/>
    <x v="3"/>
    <x v="3"/>
    <n v="37.77000000000001"/>
    <n v="57.1"/>
    <n v="57.400000000000006"/>
    <n v="156.30000000000001"/>
  </r>
  <r>
    <x v="14"/>
    <x v="1"/>
    <x v="2"/>
    <x v="14"/>
    <x v="0"/>
    <x v="1"/>
    <x v="2"/>
    <x v="2"/>
    <x v="0"/>
    <x v="3"/>
    <x v="3"/>
    <n v="148.39999999999998"/>
    <n v="213.10000000000002"/>
    <n v="223.20000000000002"/>
    <n v="119.5"/>
  </r>
  <r>
    <x v="14"/>
    <x v="1"/>
    <x v="2"/>
    <x v="14"/>
    <x v="0"/>
    <x v="1"/>
    <x v="2"/>
    <x v="2"/>
    <x v="0"/>
    <x v="4"/>
    <x v="4"/>
    <n v="23.992000000000012"/>
    <n v="16.2"/>
    <n v="16.600000000000001"/>
    <n v="85.2"/>
  </r>
  <r>
    <x v="14"/>
    <x v="1"/>
    <x v="2"/>
    <x v="14"/>
    <x v="1"/>
    <x v="8"/>
    <x v="12"/>
    <x v="12"/>
    <x v="0"/>
    <x v="4"/>
    <x v="4"/>
    <n v="8.7000000000000011"/>
    <n v="0"/>
    <n v="0"/>
    <n v="0"/>
  </r>
  <r>
    <x v="14"/>
    <x v="1"/>
    <x v="2"/>
    <x v="14"/>
    <x v="1"/>
    <x v="7"/>
    <x v="10"/>
    <x v="10"/>
    <x v="0"/>
    <x v="6"/>
    <x v="6"/>
    <n v="2.5"/>
    <n v="0"/>
    <n v="0"/>
    <n v="0"/>
  </r>
  <r>
    <x v="14"/>
    <x v="1"/>
    <x v="2"/>
    <x v="14"/>
    <x v="1"/>
    <x v="21"/>
    <x v="30"/>
    <x v="30"/>
    <x v="0"/>
    <x v="3"/>
    <x v="3"/>
    <n v="268.2"/>
    <n v="0"/>
    <n v="0"/>
    <n v="0"/>
  </r>
  <r>
    <x v="14"/>
    <x v="1"/>
    <x v="2"/>
    <x v="14"/>
    <x v="1"/>
    <x v="3"/>
    <x v="4"/>
    <x v="4"/>
    <x v="0"/>
    <x v="4"/>
    <x v="4"/>
    <n v="1.5"/>
    <n v="0"/>
    <n v="0"/>
    <n v="0"/>
  </r>
  <r>
    <x v="14"/>
    <x v="1"/>
    <x v="2"/>
    <x v="14"/>
    <x v="1"/>
    <x v="3"/>
    <x v="4"/>
    <x v="4"/>
    <x v="0"/>
    <x v="12"/>
    <x v="12"/>
    <n v="1"/>
    <n v="0"/>
    <n v="0"/>
    <n v="0"/>
  </r>
  <r>
    <x v="14"/>
    <x v="1"/>
    <x v="2"/>
    <x v="14"/>
    <x v="1"/>
    <x v="4"/>
    <x v="14"/>
    <x v="14"/>
    <x v="0"/>
    <x v="12"/>
    <x v="12"/>
    <n v="0"/>
    <n v="0"/>
    <n v="0"/>
    <n v="0"/>
  </r>
  <r>
    <x v="14"/>
    <x v="1"/>
    <x v="2"/>
    <x v="14"/>
    <x v="1"/>
    <x v="6"/>
    <x v="8"/>
    <x v="8"/>
    <x v="0"/>
    <x v="12"/>
    <x v="12"/>
    <n v="0.92999999999999994"/>
    <n v="0"/>
    <n v="0"/>
    <n v="0"/>
  </r>
  <r>
    <x v="14"/>
    <x v="1"/>
    <x v="2"/>
    <x v="14"/>
    <x v="1"/>
    <x v="3"/>
    <x v="4"/>
    <x v="4"/>
    <x v="0"/>
    <x v="2"/>
    <x v="2"/>
    <n v="33.634"/>
    <n v="0"/>
    <n v="0"/>
    <n v="0"/>
  </r>
  <r>
    <x v="14"/>
    <x v="1"/>
    <x v="2"/>
    <x v="14"/>
    <x v="1"/>
    <x v="5"/>
    <x v="6"/>
    <x v="6"/>
    <x v="0"/>
    <x v="12"/>
    <x v="12"/>
    <n v="1.5999999999999996"/>
    <n v="0"/>
    <n v="0"/>
    <n v="0"/>
  </r>
  <r>
    <x v="14"/>
    <x v="1"/>
    <x v="2"/>
    <x v="14"/>
    <x v="1"/>
    <x v="4"/>
    <x v="5"/>
    <x v="5"/>
    <x v="0"/>
    <x v="12"/>
    <x v="12"/>
    <n v="0.39999999999999991"/>
    <n v="0"/>
    <n v="0"/>
    <n v="0"/>
  </r>
  <r>
    <x v="14"/>
    <x v="1"/>
    <x v="2"/>
    <x v="14"/>
    <x v="1"/>
    <x v="6"/>
    <x v="11"/>
    <x v="11"/>
    <x v="0"/>
    <x v="1"/>
    <x v="1"/>
    <n v="144.50000000000003"/>
    <n v="0"/>
    <n v="0"/>
    <n v="0"/>
  </r>
  <r>
    <x v="14"/>
    <x v="1"/>
    <x v="2"/>
    <x v="14"/>
    <x v="1"/>
    <x v="5"/>
    <x v="7"/>
    <x v="7"/>
    <x v="0"/>
    <x v="8"/>
    <x v="8"/>
    <n v="486.79999999999995"/>
    <n v="0"/>
    <n v="0"/>
    <n v="0"/>
  </r>
  <r>
    <x v="14"/>
    <x v="1"/>
    <x v="2"/>
    <x v="14"/>
    <x v="1"/>
    <x v="9"/>
    <x v="13"/>
    <x v="13"/>
    <x v="0"/>
    <x v="5"/>
    <x v="5"/>
    <n v="278.07599999999996"/>
    <n v="0"/>
    <n v="0"/>
    <n v="0"/>
  </r>
  <r>
    <x v="14"/>
    <x v="1"/>
    <x v="2"/>
    <x v="14"/>
    <x v="1"/>
    <x v="6"/>
    <x v="11"/>
    <x v="11"/>
    <x v="0"/>
    <x v="5"/>
    <x v="5"/>
    <n v="83.199999999999989"/>
    <n v="0"/>
    <n v="0"/>
    <n v="0"/>
  </r>
  <r>
    <x v="14"/>
    <x v="1"/>
    <x v="2"/>
    <x v="14"/>
    <x v="1"/>
    <x v="6"/>
    <x v="11"/>
    <x v="11"/>
    <x v="0"/>
    <x v="8"/>
    <x v="8"/>
    <n v="433.96600000000001"/>
    <n v="0"/>
    <n v="0"/>
    <n v="0"/>
  </r>
  <r>
    <x v="14"/>
    <x v="1"/>
    <x v="2"/>
    <x v="14"/>
    <x v="1"/>
    <x v="21"/>
    <x v="30"/>
    <x v="30"/>
    <x v="0"/>
    <x v="1"/>
    <x v="1"/>
    <n v="2.7000000000000028"/>
    <n v="0"/>
    <n v="0"/>
    <n v="0"/>
  </r>
  <r>
    <x v="14"/>
    <x v="1"/>
    <x v="2"/>
    <x v="14"/>
    <x v="1"/>
    <x v="9"/>
    <x v="13"/>
    <x v="13"/>
    <x v="0"/>
    <x v="4"/>
    <x v="4"/>
    <n v="83.6"/>
    <n v="0"/>
    <n v="0"/>
    <n v="0"/>
  </r>
  <r>
    <x v="14"/>
    <x v="1"/>
    <x v="2"/>
    <x v="14"/>
    <x v="1"/>
    <x v="21"/>
    <x v="30"/>
    <x v="30"/>
    <x v="0"/>
    <x v="4"/>
    <x v="4"/>
    <n v="0.10000000000000053"/>
    <n v="0"/>
    <n v="0"/>
    <n v="0"/>
  </r>
  <r>
    <x v="14"/>
    <x v="1"/>
    <x v="2"/>
    <x v="14"/>
    <x v="1"/>
    <x v="6"/>
    <x v="8"/>
    <x v="8"/>
    <x v="0"/>
    <x v="5"/>
    <x v="5"/>
    <n v="1.4000000000000004"/>
    <n v="0"/>
    <n v="0"/>
    <n v="0"/>
  </r>
  <r>
    <x v="14"/>
    <x v="1"/>
    <x v="2"/>
    <x v="14"/>
    <x v="1"/>
    <x v="4"/>
    <x v="14"/>
    <x v="14"/>
    <x v="0"/>
    <x v="7"/>
    <x v="7"/>
    <n v="2.4000000000000026"/>
    <n v="0"/>
    <n v="0"/>
    <n v="0"/>
  </r>
  <r>
    <x v="14"/>
    <x v="1"/>
    <x v="2"/>
    <x v="14"/>
    <x v="1"/>
    <x v="4"/>
    <x v="9"/>
    <x v="9"/>
    <x v="0"/>
    <x v="2"/>
    <x v="2"/>
    <n v="1.1000000000000001"/>
    <n v="0"/>
    <n v="0"/>
    <n v="0"/>
  </r>
  <r>
    <x v="14"/>
    <x v="1"/>
    <x v="2"/>
    <x v="14"/>
    <x v="1"/>
    <x v="6"/>
    <x v="11"/>
    <x v="11"/>
    <x v="0"/>
    <x v="4"/>
    <x v="4"/>
    <n v="0.20000000000000018"/>
    <n v="0"/>
    <n v="0"/>
    <n v="0"/>
  </r>
  <r>
    <x v="14"/>
    <x v="1"/>
    <x v="2"/>
    <x v="14"/>
    <x v="1"/>
    <x v="4"/>
    <x v="5"/>
    <x v="5"/>
    <x v="0"/>
    <x v="6"/>
    <x v="6"/>
    <n v="2.8999999999999995"/>
    <n v="0"/>
    <n v="0"/>
    <n v="0"/>
  </r>
  <r>
    <x v="14"/>
    <x v="1"/>
    <x v="2"/>
    <x v="14"/>
    <x v="1"/>
    <x v="6"/>
    <x v="11"/>
    <x v="11"/>
    <x v="0"/>
    <x v="7"/>
    <x v="7"/>
    <n v="50.704000000000008"/>
    <n v="0"/>
    <n v="0"/>
    <n v="0"/>
  </r>
  <r>
    <x v="14"/>
    <x v="1"/>
    <x v="2"/>
    <x v="14"/>
    <x v="1"/>
    <x v="4"/>
    <x v="5"/>
    <x v="5"/>
    <x v="0"/>
    <x v="5"/>
    <x v="5"/>
    <n v="157.70000000000002"/>
    <n v="0"/>
    <n v="0"/>
    <n v="0"/>
  </r>
  <r>
    <x v="14"/>
    <x v="1"/>
    <x v="2"/>
    <x v="14"/>
    <x v="1"/>
    <x v="3"/>
    <x v="4"/>
    <x v="4"/>
    <x v="0"/>
    <x v="3"/>
    <x v="3"/>
    <n v="176.76600000000002"/>
    <n v="0"/>
    <n v="0"/>
    <n v="0"/>
  </r>
  <r>
    <x v="14"/>
    <x v="1"/>
    <x v="2"/>
    <x v="14"/>
    <x v="1"/>
    <x v="9"/>
    <x v="13"/>
    <x v="13"/>
    <x v="0"/>
    <x v="2"/>
    <x v="2"/>
    <n v="118.9"/>
    <n v="0"/>
    <n v="0"/>
    <n v="0"/>
  </r>
  <r>
    <x v="14"/>
    <x v="1"/>
    <x v="2"/>
    <x v="14"/>
    <x v="1"/>
    <x v="4"/>
    <x v="14"/>
    <x v="14"/>
    <x v="0"/>
    <x v="3"/>
    <x v="3"/>
    <n v="220.26599999999999"/>
    <n v="0"/>
    <n v="0"/>
    <n v="0"/>
  </r>
  <r>
    <x v="14"/>
    <x v="1"/>
    <x v="2"/>
    <x v="14"/>
    <x v="1"/>
    <x v="5"/>
    <x v="7"/>
    <x v="7"/>
    <x v="0"/>
    <x v="12"/>
    <x v="12"/>
    <n v="0.30000000000000004"/>
    <n v="0"/>
    <n v="0"/>
    <n v="0"/>
  </r>
  <r>
    <x v="14"/>
    <x v="1"/>
    <x v="2"/>
    <x v="14"/>
    <x v="1"/>
    <x v="6"/>
    <x v="8"/>
    <x v="8"/>
    <x v="0"/>
    <x v="4"/>
    <x v="4"/>
    <n v="0.5"/>
    <n v="0"/>
    <n v="0"/>
    <n v="0"/>
  </r>
  <r>
    <x v="14"/>
    <x v="1"/>
    <x v="2"/>
    <x v="14"/>
    <x v="1"/>
    <x v="21"/>
    <x v="30"/>
    <x v="30"/>
    <x v="0"/>
    <x v="7"/>
    <x v="7"/>
    <n v="0.79999999999999982"/>
    <n v="0"/>
    <n v="0"/>
    <n v="0"/>
  </r>
  <r>
    <x v="14"/>
    <x v="1"/>
    <x v="2"/>
    <x v="14"/>
    <x v="1"/>
    <x v="5"/>
    <x v="7"/>
    <x v="7"/>
    <x v="0"/>
    <x v="5"/>
    <x v="5"/>
    <n v="99.800000000000011"/>
    <n v="0"/>
    <n v="0"/>
    <n v="0"/>
  </r>
  <r>
    <x v="14"/>
    <x v="1"/>
    <x v="2"/>
    <x v="14"/>
    <x v="1"/>
    <x v="4"/>
    <x v="9"/>
    <x v="9"/>
    <x v="0"/>
    <x v="4"/>
    <x v="4"/>
    <n v="0.30000000000000027"/>
    <n v="0"/>
    <n v="0"/>
    <n v="0"/>
  </r>
  <r>
    <x v="14"/>
    <x v="1"/>
    <x v="2"/>
    <x v="14"/>
    <x v="1"/>
    <x v="7"/>
    <x v="10"/>
    <x v="10"/>
    <x v="0"/>
    <x v="3"/>
    <x v="3"/>
    <n v="172.47399999999996"/>
    <n v="0"/>
    <n v="0"/>
    <n v="0"/>
  </r>
  <r>
    <x v="14"/>
    <x v="1"/>
    <x v="2"/>
    <x v="14"/>
    <x v="1"/>
    <x v="6"/>
    <x v="8"/>
    <x v="8"/>
    <x v="0"/>
    <x v="7"/>
    <x v="7"/>
    <n v="4.0999999999999988"/>
    <n v="0"/>
    <n v="0"/>
    <n v="0"/>
  </r>
  <r>
    <x v="14"/>
    <x v="1"/>
    <x v="2"/>
    <x v="14"/>
    <x v="1"/>
    <x v="4"/>
    <x v="9"/>
    <x v="9"/>
    <x v="0"/>
    <x v="7"/>
    <x v="7"/>
    <n v="7.2000000000000011"/>
    <n v="0"/>
    <n v="0"/>
    <n v="0"/>
  </r>
  <r>
    <x v="14"/>
    <x v="1"/>
    <x v="2"/>
    <x v="14"/>
    <x v="1"/>
    <x v="4"/>
    <x v="9"/>
    <x v="9"/>
    <x v="0"/>
    <x v="5"/>
    <x v="5"/>
    <n v="45.4"/>
    <n v="0"/>
    <n v="0"/>
    <n v="0"/>
  </r>
  <r>
    <x v="14"/>
    <x v="1"/>
    <x v="2"/>
    <x v="14"/>
    <x v="1"/>
    <x v="4"/>
    <x v="9"/>
    <x v="9"/>
    <x v="0"/>
    <x v="3"/>
    <x v="3"/>
    <n v="1.5580000000000007"/>
    <n v="0"/>
    <n v="0"/>
    <n v="0"/>
  </r>
  <r>
    <x v="14"/>
    <x v="1"/>
    <x v="2"/>
    <x v="14"/>
    <x v="1"/>
    <x v="21"/>
    <x v="30"/>
    <x v="30"/>
    <x v="0"/>
    <x v="2"/>
    <x v="2"/>
    <n v="4.7"/>
    <n v="0"/>
    <n v="0"/>
    <n v="0"/>
  </r>
  <r>
    <x v="14"/>
    <x v="1"/>
    <x v="2"/>
    <x v="14"/>
    <x v="1"/>
    <x v="8"/>
    <x v="12"/>
    <x v="12"/>
    <x v="0"/>
    <x v="12"/>
    <x v="12"/>
    <n v="2.8999999999999995"/>
    <n v="0"/>
    <n v="0"/>
    <n v="0"/>
  </r>
  <r>
    <x v="14"/>
    <x v="1"/>
    <x v="2"/>
    <x v="14"/>
    <x v="1"/>
    <x v="3"/>
    <x v="4"/>
    <x v="4"/>
    <x v="0"/>
    <x v="7"/>
    <x v="7"/>
    <n v="26.459999999999997"/>
    <n v="0"/>
    <n v="0"/>
    <n v="0"/>
  </r>
  <r>
    <x v="14"/>
    <x v="1"/>
    <x v="2"/>
    <x v="14"/>
    <x v="1"/>
    <x v="3"/>
    <x v="4"/>
    <x v="4"/>
    <x v="0"/>
    <x v="5"/>
    <x v="5"/>
    <n v="33.35199999999999"/>
    <n v="0"/>
    <n v="0"/>
    <n v="0"/>
  </r>
  <r>
    <x v="14"/>
    <x v="1"/>
    <x v="2"/>
    <x v="14"/>
    <x v="1"/>
    <x v="3"/>
    <x v="4"/>
    <x v="4"/>
    <x v="0"/>
    <x v="1"/>
    <x v="1"/>
    <n v="47.399999999999977"/>
    <n v="0"/>
    <n v="0"/>
    <n v="0"/>
  </r>
  <r>
    <x v="14"/>
    <x v="1"/>
    <x v="2"/>
    <x v="14"/>
    <x v="1"/>
    <x v="4"/>
    <x v="5"/>
    <x v="5"/>
    <x v="0"/>
    <x v="3"/>
    <x v="3"/>
    <n v="73.166000000000011"/>
    <n v="0"/>
    <n v="0"/>
    <n v="0"/>
  </r>
  <r>
    <x v="14"/>
    <x v="1"/>
    <x v="2"/>
    <x v="14"/>
    <x v="1"/>
    <x v="4"/>
    <x v="5"/>
    <x v="5"/>
    <x v="0"/>
    <x v="1"/>
    <x v="1"/>
    <n v="230.67400000000006"/>
    <n v="47.4"/>
    <n v="47.8"/>
    <n v="0"/>
  </r>
  <r>
    <x v="14"/>
    <x v="1"/>
    <x v="2"/>
    <x v="14"/>
    <x v="1"/>
    <x v="6"/>
    <x v="8"/>
    <x v="8"/>
    <x v="0"/>
    <x v="3"/>
    <x v="3"/>
    <n v="58.176000000000002"/>
    <n v="15"/>
    <n v="15"/>
    <n v="6.8"/>
  </r>
  <r>
    <x v="14"/>
    <x v="1"/>
    <x v="2"/>
    <x v="14"/>
    <x v="1"/>
    <x v="5"/>
    <x v="7"/>
    <x v="7"/>
    <x v="0"/>
    <x v="3"/>
    <x v="3"/>
    <n v="122.02000000000001"/>
    <n v="11.2"/>
    <n v="12.2"/>
    <n v="0"/>
  </r>
  <r>
    <x v="14"/>
    <x v="1"/>
    <x v="2"/>
    <x v="14"/>
    <x v="1"/>
    <x v="5"/>
    <x v="7"/>
    <x v="7"/>
    <x v="0"/>
    <x v="2"/>
    <x v="2"/>
    <n v="9.9340000000000011"/>
    <n v="18.2"/>
    <n v="18.7"/>
    <n v="0"/>
  </r>
  <r>
    <x v="14"/>
    <x v="1"/>
    <x v="2"/>
    <x v="14"/>
    <x v="1"/>
    <x v="4"/>
    <x v="5"/>
    <x v="5"/>
    <x v="0"/>
    <x v="4"/>
    <x v="4"/>
    <n v="1.65"/>
    <n v="2"/>
    <n v="2"/>
    <n v="3.4"/>
  </r>
  <r>
    <x v="14"/>
    <x v="1"/>
    <x v="2"/>
    <x v="14"/>
    <x v="1"/>
    <x v="6"/>
    <x v="11"/>
    <x v="11"/>
    <x v="0"/>
    <x v="3"/>
    <x v="3"/>
    <n v="258.49999999999994"/>
    <n v="13.2"/>
    <n v="13.8"/>
    <n v="0"/>
  </r>
  <r>
    <x v="14"/>
    <x v="1"/>
    <x v="2"/>
    <x v="14"/>
    <x v="1"/>
    <x v="6"/>
    <x v="11"/>
    <x v="11"/>
    <x v="0"/>
    <x v="2"/>
    <x v="2"/>
    <n v="41.788000000000011"/>
    <n v="7.2"/>
    <n v="7.7"/>
    <n v="0"/>
  </r>
  <r>
    <x v="14"/>
    <x v="1"/>
    <x v="2"/>
    <x v="14"/>
    <x v="1"/>
    <x v="7"/>
    <x v="10"/>
    <x v="10"/>
    <x v="0"/>
    <x v="1"/>
    <x v="1"/>
    <n v="2.800000000000002"/>
    <n v="102.69999999999999"/>
    <n v="103.3"/>
    <n v="189.1"/>
  </r>
  <r>
    <x v="14"/>
    <x v="1"/>
    <x v="2"/>
    <x v="14"/>
    <x v="1"/>
    <x v="4"/>
    <x v="9"/>
    <x v="9"/>
    <x v="0"/>
    <x v="1"/>
    <x v="1"/>
    <n v="188.99599999999995"/>
    <n v="118.7"/>
    <n v="124.80000000000001"/>
    <n v="14.7"/>
  </r>
  <r>
    <x v="14"/>
    <x v="1"/>
    <x v="2"/>
    <x v="14"/>
    <x v="1"/>
    <x v="8"/>
    <x v="12"/>
    <x v="12"/>
    <x v="0"/>
    <x v="1"/>
    <x v="1"/>
    <n v="433.88599999999997"/>
    <n v="138.5"/>
    <n v="146.1"/>
    <n v="137.80000000000001"/>
  </r>
  <r>
    <x v="14"/>
    <x v="1"/>
    <x v="2"/>
    <x v="14"/>
    <x v="1"/>
    <x v="4"/>
    <x v="14"/>
    <x v="14"/>
    <x v="0"/>
    <x v="1"/>
    <x v="1"/>
    <n v="760.97599999999977"/>
    <n v="243.2"/>
    <n v="253.79999999999998"/>
    <n v="540.80000000000007"/>
  </r>
  <r>
    <x v="14"/>
    <x v="1"/>
    <x v="2"/>
    <x v="14"/>
    <x v="1"/>
    <x v="3"/>
    <x v="4"/>
    <x v="4"/>
    <x v="0"/>
    <x v="8"/>
    <x v="8"/>
    <n v="70.141999999999996"/>
    <n v="12.5"/>
    <n v="13.5"/>
    <n v="42.4"/>
  </r>
  <r>
    <x v="14"/>
    <x v="1"/>
    <x v="2"/>
    <x v="14"/>
    <x v="1"/>
    <x v="5"/>
    <x v="6"/>
    <x v="6"/>
    <x v="0"/>
    <x v="5"/>
    <x v="5"/>
    <n v="329.96799999999996"/>
    <n v="30.700000000000003"/>
    <n v="32.5"/>
    <n v="35.6"/>
  </r>
  <r>
    <x v="14"/>
    <x v="1"/>
    <x v="2"/>
    <x v="14"/>
    <x v="1"/>
    <x v="4"/>
    <x v="5"/>
    <x v="5"/>
    <x v="0"/>
    <x v="7"/>
    <x v="7"/>
    <n v="13.200000000000001"/>
    <n v="10.5"/>
    <n v="11.2"/>
    <n v="6.7"/>
  </r>
  <r>
    <x v="14"/>
    <x v="1"/>
    <x v="2"/>
    <x v="14"/>
    <x v="1"/>
    <x v="4"/>
    <x v="5"/>
    <x v="5"/>
    <x v="0"/>
    <x v="2"/>
    <x v="2"/>
    <n v="53.570000000000014"/>
    <n v="34.5"/>
    <n v="35.1"/>
    <n v="115.4"/>
  </r>
  <r>
    <x v="14"/>
    <x v="1"/>
    <x v="2"/>
    <x v="14"/>
    <x v="1"/>
    <x v="6"/>
    <x v="8"/>
    <x v="8"/>
    <x v="0"/>
    <x v="1"/>
    <x v="1"/>
    <n v="93.757999999999996"/>
    <n v="100.8"/>
    <n v="102.7"/>
    <n v="312.2"/>
  </r>
  <r>
    <x v="14"/>
    <x v="1"/>
    <x v="2"/>
    <x v="14"/>
    <x v="1"/>
    <x v="5"/>
    <x v="7"/>
    <x v="7"/>
    <x v="0"/>
    <x v="4"/>
    <x v="4"/>
    <n v="9.6499999999999986"/>
    <n v="2"/>
    <n v="2"/>
    <n v="0"/>
  </r>
  <r>
    <x v="14"/>
    <x v="1"/>
    <x v="2"/>
    <x v="14"/>
    <x v="1"/>
    <x v="7"/>
    <x v="10"/>
    <x v="10"/>
    <x v="0"/>
    <x v="2"/>
    <x v="2"/>
    <n v="139.80199999999996"/>
    <n v="188.8"/>
    <n v="192.8"/>
    <n v="209.5"/>
  </r>
  <r>
    <x v="14"/>
    <x v="1"/>
    <x v="2"/>
    <x v="14"/>
    <x v="1"/>
    <x v="8"/>
    <x v="12"/>
    <x v="12"/>
    <x v="0"/>
    <x v="7"/>
    <x v="7"/>
    <n v="19.399999999999999"/>
    <n v="12.2"/>
    <n v="12.8"/>
    <n v="0"/>
  </r>
  <r>
    <x v="14"/>
    <x v="1"/>
    <x v="2"/>
    <x v="14"/>
    <x v="1"/>
    <x v="8"/>
    <x v="12"/>
    <x v="12"/>
    <x v="0"/>
    <x v="2"/>
    <x v="2"/>
    <n v="11.568000000000001"/>
    <n v="18.100000000000001"/>
    <n v="19.399999999999999"/>
    <n v="0"/>
  </r>
  <r>
    <x v="14"/>
    <x v="1"/>
    <x v="2"/>
    <x v="14"/>
    <x v="1"/>
    <x v="7"/>
    <x v="10"/>
    <x v="10"/>
    <x v="0"/>
    <x v="5"/>
    <x v="5"/>
    <n v="3.1"/>
    <n v="3.1"/>
    <n v="0"/>
    <n v="0"/>
  </r>
  <r>
    <x v="14"/>
    <x v="1"/>
    <x v="2"/>
    <x v="14"/>
    <x v="1"/>
    <x v="7"/>
    <x v="10"/>
    <x v="10"/>
    <x v="0"/>
    <x v="4"/>
    <x v="4"/>
    <n v="23.599999999999994"/>
    <n v="12.1"/>
    <n v="13"/>
    <n v="0"/>
  </r>
  <r>
    <x v="14"/>
    <x v="1"/>
    <x v="2"/>
    <x v="14"/>
    <x v="1"/>
    <x v="5"/>
    <x v="6"/>
    <x v="6"/>
    <x v="0"/>
    <x v="4"/>
    <x v="4"/>
    <n v="122.9"/>
    <n v="2"/>
    <n v="2.1"/>
    <n v="21.9"/>
  </r>
  <r>
    <x v="14"/>
    <x v="1"/>
    <x v="2"/>
    <x v="14"/>
    <x v="1"/>
    <x v="5"/>
    <x v="6"/>
    <x v="6"/>
    <x v="0"/>
    <x v="8"/>
    <x v="8"/>
    <n v="183.08400000000012"/>
    <n v="100.4"/>
    <n v="105.19999999999999"/>
    <n v="0"/>
  </r>
  <r>
    <x v="14"/>
    <x v="1"/>
    <x v="2"/>
    <x v="14"/>
    <x v="1"/>
    <x v="5"/>
    <x v="6"/>
    <x v="6"/>
    <x v="0"/>
    <x v="7"/>
    <x v="7"/>
    <n v="97.453999999999951"/>
    <n v="529.09999999999991"/>
    <n v="542.70000000000005"/>
    <n v="780.5"/>
  </r>
  <r>
    <x v="14"/>
    <x v="1"/>
    <x v="2"/>
    <x v="14"/>
    <x v="1"/>
    <x v="5"/>
    <x v="6"/>
    <x v="6"/>
    <x v="0"/>
    <x v="6"/>
    <x v="6"/>
    <n v="357.18599999999981"/>
    <n v="120"/>
    <n v="124.6"/>
    <n v="0"/>
  </r>
  <r>
    <x v="14"/>
    <x v="1"/>
    <x v="2"/>
    <x v="14"/>
    <x v="1"/>
    <x v="5"/>
    <x v="6"/>
    <x v="6"/>
    <x v="0"/>
    <x v="3"/>
    <x v="3"/>
    <n v="159.7360000000001"/>
    <n v="265.8"/>
    <n v="273.09999999999997"/>
    <n v="62.5"/>
  </r>
  <r>
    <x v="14"/>
    <x v="1"/>
    <x v="2"/>
    <x v="14"/>
    <x v="1"/>
    <x v="5"/>
    <x v="6"/>
    <x v="6"/>
    <x v="0"/>
    <x v="1"/>
    <x v="1"/>
    <n v="37.444000000000031"/>
    <n v="553.29999999999995"/>
    <n v="573.30000000000007"/>
    <n v="104.9"/>
  </r>
  <r>
    <x v="14"/>
    <x v="1"/>
    <x v="2"/>
    <x v="14"/>
    <x v="1"/>
    <x v="9"/>
    <x v="13"/>
    <x v="13"/>
    <x v="0"/>
    <x v="3"/>
    <x v="3"/>
    <n v="357.5800000000001"/>
    <n v="35.5"/>
    <n v="36.099999999999994"/>
    <n v="89.3"/>
  </r>
  <r>
    <x v="14"/>
    <x v="1"/>
    <x v="2"/>
    <x v="14"/>
    <x v="1"/>
    <x v="9"/>
    <x v="13"/>
    <x v="13"/>
    <x v="0"/>
    <x v="12"/>
    <x v="12"/>
    <n v="1.5659999999999972"/>
    <n v="14.5"/>
    <n v="15"/>
    <n v="0"/>
  </r>
  <r>
    <x v="14"/>
    <x v="1"/>
    <x v="2"/>
    <x v="14"/>
    <x v="1"/>
    <x v="4"/>
    <x v="14"/>
    <x v="14"/>
    <x v="0"/>
    <x v="5"/>
    <x v="5"/>
    <n v="88.799999999999969"/>
    <n v="9.3000000000000007"/>
    <n v="9.5"/>
    <n v="0"/>
  </r>
  <r>
    <x v="14"/>
    <x v="1"/>
    <x v="2"/>
    <x v="14"/>
    <x v="1"/>
    <x v="4"/>
    <x v="14"/>
    <x v="14"/>
    <x v="0"/>
    <x v="2"/>
    <x v="2"/>
    <n v="0.40000000000000213"/>
    <n v="29.1"/>
    <n v="28.9"/>
    <n v="0"/>
  </r>
  <r>
    <x v="14"/>
    <x v="1"/>
    <x v="2"/>
    <x v="14"/>
    <x v="1"/>
    <x v="5"/>
    <x v="6"/>
    <x v="6"/>
    <x v="0"/>
    <x v="2"/>
    <x v="2"/>
    <n v="98.19"/>
    <n v="101.7"/>
    <n v="102.9"/>
    <n v="37.5"/>
  </r>
  <r>
    <x v="14"/>
    <x v="1"/>
    <x v="2"/>
    <x v="14"/>
    <x v="1"/>
    <x v="8"/>
    <x v="12"/>
    <x v="12"/>
    <x v="0"/>
    <x v="3"/>
    <x v="3"/>
    <n v="182.66400000000007"/>
    <n v="171.60000000000002"/>
    <n v="175.70000000000002"/>
    <n v="0"/>
  </r>
  <r>
    <x v="14"/>
    <x v="1"/>
    <x v="2"/>
    <x v="14"/>
    <x v="1"/>
    <x v="9"/>
    <x v="13"/>
    <x v="13"/>
    <x v="0"/>
    <x v="7"/>
    <x v="7"/>
    <n v="18.299999999999986"/>
    <n v="15.8"/>
    <n v="16.8"/>
    <n v="0"/>
  </r>
  <r>
    <x v="14"/>
    <x v="1"/>
    <x v="2"/>
    <x v="14"/>
    <x v="1"/>
    <x v="9"/>
    <x v="13"/>
    <x v="13"/>
    <x v="0"/>
    <x v="1"/>
    <x v="1"/>
    <n v="331.72399999999999"/>
    <n v="268.79999999999995"/>
    <n v="277.8"/>
    <n v="1324.7999999999997"/>
  </r>
  <r>
    <x v="14"/>
    <x v="1"/>
    <x v="2"/>
    <x v="14"/>
    <x v="1"/>
    <x v="5"/>
    <x v="7"/>
    <x v="7"/>
    <x v="0"/>
    <x v="1"/>
    <x v="1"/>
    <n v="261.88200000000012"/>
    <n v="205.4"/>
    <n v="216.60000000000002"/>
    <n v="317.3"/>
  </r>
  <r>
    <x v="14"/>
    <x v="1"/>
    <x v="2"/>
    <x v="14"/>
    <x v="2"/>
    <x v="18"/>
    <x v="23"/>
    <x v="23"/>
    <x v="0"/>
    <x v="7"/>
    <x v="7"/>
    <n v="19.300000000000004"/>
    <n v="0"/>
    <n v="0"/>
    <n v="0"/>
  </r>
  <r>
    <x v="14"/>
    <x v="1"/>
    <x v="2"/>
    <x v="14"/>
    <x v="2"/>
    <x v="18"/>
    <x v="23"/>
    <x v="23"/>
    <x v="0"/>
    <x v="9"/>
    <x v="9"/>
    <n v="12"/>
    <n v="0"/>
    <n v="0"/>
    <n v="0"/>
  </r>
  <r>
    <x v="14"/>
    <x v="1"/>
    <x v="2"/>
    <x v="14"/>
    <x v="2"/>
    <x v="18"/>
    <x v="23"/>
    <x v="23"/>
    <x v="0"/>
    <x v="3"/>
    <x v="3"/>
    <n v="5.5"/>
    <n v="0"/>
    <n v="0"/>
    <n v="0"/>
  </r>
  <r>
    <x v="14"/>
    <x v="1"/>
    <x v="2"/>
    <x v="14"/>
    <x v="2"/>
    <x v="12"/>
    <x v="27"/>
    <x v="27"/>
    <x v="0"/>
    <x v="0"/>
    <x v="0"/>
    <n v="33.6"/>
    <n v="0"/>
    <n v="0"/>
    <n v="0"/>
  </r>
  <r>
    <x v="14"/>
    <x v="1"/>
    <x v="2"/>
    <x v="14"/>
    <x v="2"/>
    <x v="14"/>
    <x v="19"/>
    <x v="19"/>
    <x v="0"/>
    <x v="3"/>
    <x v="3"/>
    <n v="80.8"/>
    <n v="0"/>
    <n v="0"/>
    <n v="0"/>
  </r>
  <r>
    <x v="14"/>
    <x v="1"/>
    <x v="2"/>
    <x v="14"/>
    <x v="2"/>
    <x v="18"/>
    <x v="29"/>
    <x v="29"/>
    <x v="0"/>
    <x v="12"/>
    <x v="12"/>
    <n v="5.3"/>
    <n v="0"/>
    <n v="0"/>
    <n v="0"/>
  </r>
  <r>
    <x v="14"/>
    <x v="1"/>
    <x v="2"/>
    <x v="14"/>
    <x v="2"/>
    <x v="11"/>
    <x v="16"/>
    <x v="16"/>
    <x v="0"/>
    <x v="5"/>
    <x v="5"/>
    <n v="0.70000000000000018"/>
    <n v="0"/>
    <n v="0"/>
    <n v="0"/>
  </r>
  <r>
    <x v="14"/>
    <x v="1"/>
    <x v="2"/>
    <x v="14"/>
    <x v="2"/>
    <x v="12"/>
    <x v="27"/>
    <x v="27"/>
    <x v="0"/>
    <x v="12"/>
    <x v="12"/>
    <n v="0.70000000000000018"/>
    <n v="0"/>
    <n v="0"/>
    <n v="0"/>
  </r>
  <r>
    <x v="14"/>
    <x v="1"/>
    <x v="2"/>
    <x v="14"/>
    <x v="2"/>
    <x v="15"/>
    <x v="20"/>
    <x v="20"/>
    <x v="0"/>
    <x v="5"/>
    <x v="5"/>
    <n v="6.2999999999999963"/>
    <n v="0"/>
    <n v="0"/>
    <n v="0"/>
  </r>
  <r>
    <x v="14"/>
    <x v="1"/>
    <x v="2"/>
    <x v="14"/>
    <x v="2"/>
    <x v="14"/>
    <x v="19"/>
    <x v="19"/>
    <x v="0"/>
    <x v="12"/>
    <x v="12"/>
    <n v="0"/>
    <n v="0"/>
    <n v="0"/>
    <n v="0"/>
  </r>
  <r>
    <x v="14"/>
    <x v="1"/>
    <x v="2"/>
    <x v="14"/>
    <x v="2"/>
    <x v="16"/>
    <x v="21"/>
    <x v="21"/>
    <x v="0"/>
    <x v="0"/>
    <x v="0"/>
    <n v="136.70000000000002"/>
    <n v="0"/>
    <n v="0"/>
    <n v="0"/>
  </r>
  <r>
    <x v="14"/>
    <x v="1"/>
    <x v="2"/>
    <x v="14"/>
    <x v="2"/>
    <x v="20"/>
    <x v="26"/>
    <x v="26"/>
    <x v="0"/>
    <x v="7"/>
    <x v="7"/>
    <n v="4.2000000000000037"/>
    <n v="0"/>
    <n v="0"/>
    <n v="0"/>
  </r>
  <r>
    <x v="14"/>
    <x v="1"/>
    <x v="2"/>
    <x v="14"/>
    <x v="2"/>
    <x v="18"/>
    <x v="23"/>
    <x v="23"/>
    <x v="0"/>
    <x v="5"/>
    <x v="5"/>
    <n v="0.10999999999999999"/>
    <n v="0"/>
    <n v="0"/>
    <n v="0"/>
  </r>
  <r>
    <x v="14"/>
    <x v="1"/>
    <x v="2"/>
    <x v="14"/>
    <x v="2"/>
    <x v="18"/>
    <x v="23"/>
    <x v="23"/>
    <x v="0"/>
    <x v="8"/>
    <x v="8"/>
    <n v="0.20000000000000007"/>
    <n v="0"/>
    <n v="0"/>
    <n v="0"/>
  </r>
  <r>
    <x v="14"/>
    <x v="1"/>
    <x v="2"/>
    <x v="14"/>
    <x v="2"/>
    <x v="10"/>
    <x v="28"/>
    <x v="28"/>
    <x v="0"/>
    <x v="8"/>
    <x v="8"/>
    <n v="41.499999999999964"/>
    <n v="0"/>
    <n v="0"/>
    <n v="0"/>
  </r>
  <r>
    <x v="14"/>
    <x v="1"/>
    <x v="2"/>
    <x v="14"/>
    <x v="2"/>
    <x v="17"/>
    <x v="22"/>
    <x v="22"/>
    <x v="0"/>
    <x v="7"/>
    <x v="7"/>
    <n v="1.8959999999999997"/>
    <n v="0"/>
    <n v="0"/>
    <n v="0"/>
  </r>
  <r>
    <x v="14"/>
    <x v="1"/>
    <x v="2"/>
    <x v="14"/>
    <x v="2"/>
    <x v="19"/>
    <x v="25"/>
    <x v="25"/>
    <x v="0"/>
    <x v="7"/>
    <x v="7"/>
    <n v="39.492000000000004"/>
    <n v="0"/>
    <n v="0"/>
    <n v="0"/>
  </r>
  <r>
    <x v="14"/>
    <x v="1"/>
    <x v="2"/>
    <x v="14"/>
    <x v="2"/>
    <x v="13"/>
    <x v="18"/>
    <x v="18"/>
    <x v="0"/>
    <x v="5"/>
    <x v="5"/>
    <n v="1.6999999999999997"/>
    <n v="0"/>
    <n v="0"/>
    <n v="0"/>
  </r>
  <r>
    <x v="14"/>
    <x v="1"/>
    <x v="2"/>
    <x v="14"/>
    <x v="2"/>
    <x v="16"/>
    <x v="21"/>
    <x v="21"/>
    <x v="0"/>
    <x v="3"/>
    <x v="3"/>
    <n v="72.775999999999996"/>
    <n v="0"/>
    <n v="0"/>
    <n v="0"/>
  </r>
  <r>
    <x v="14"/>
    <x v="1"/>
    <x v="2"/>
    <x v="14"/>
    <x v="2"/>
    <x v="12"/>
    <x v="17"/>
    <x v="17"/>
    <x v="0"/>
    <x v="7"/>
    <x v="7"/>
    <n v="74.570000000000007"/>
    <n v="0"/>
    <n v="0"/>
    <n v="0"/>
  </r>
  <r>
    <x v="14"/>
    <x v="1"/>
    <x v="2"/>
    <x v="14"/>
    <x v="2"/>
    <x v="19"/>
    <x v="25"/>
    <x v="25"/>
    <x v="0"/>
    <x v="4"/>
    <x v="4"/>
    <n v="9.5860000000000003"/>
    <n v="0"/>
    <n v="0"/>
    <n v="0"/>
  </r>
  <r>
    <x v="14"/>
    <x v="1"/>
    <x v="2"/>
    <x v="14"/>
    <x v="2"/>
    <x v="11"/>
    <x v="16"/>
    <x v="16"/>
    <x v="0"/>
    <x v="7"/>
    <x v="7"/>
    <n v="11.596"/>
    <n v="0"/>
    <n v="0"/>
    <n v="0"/>
  </r>
  <r>
    <x v="14"/>
    <x v="1"/>
    <x v="2"/>
    <x v="14"/>
    <x v="2"/>
    <x v="18"/>
    <x v="23"/>
    <x v="23"/>
    <x v="0"/>
    <x v="6"/>
    <x v="6"/>
    <n v="19.5"/>
    <n v="0"/>
    <n v="0"/>
    <n v="0"/>
  </r>
  <r>
    <x v="14"/>
    <x v="1"/>
    <x v="2"/>
    <x v="14"/>
    <x v="2"/>
    <x v="12"/>
    <x v="17"/>
    <x v="17"/>
    <x v="0"/>
    <x v="0"/>
    <x v="0"/>
    <n v="184.71799999999999"/>
    <n v="0"/>
    <n v="0"/>
    <n v="0"/>
  </r>
  <r>
    <x v="14"/>
    <x v="1"/>
    <x v="2"/>
    <x v="14"/>
    <x v="2"/>
    <x v="11"/>
    <x v="16"/>
    <x v="16"/>
    <x v="0"/>
    <x v="8"/>
    <x v="8"/>
    <n v="15.699999999999998"/>
    <n v="0"/>
    <n v="0"/>
    <n v="0"/>
  </r>
  <r>
    <x v="14"/>
    <x v="1"/>
    <x v="2"/>
    <x v="14"/>
    <x v="2"/>
    <x v="20"/>
    <x v="26"/>
    <x v="26"/>
    <x v="0"/>
    <x v="6"/>
    <x v="6"/>
    <n v="34.226000000000006"/>
    <n v="0"/>
    <n v="0"/>
    <n v="0"/>
  </r>
  <r>
    <x v="14"/>
    <x v="1"/>
    <x v="2"/>
    <x v="14"/>
    <x v="2"/>
    <x v="17"/>
    <x v="22"/>
    <x v="22"/>
    <x v="0"/>
    <x v="4"/>
    <x v="4"/>
    <n v="38.630000000000003"/>
    <n v="0"/>
    <n v="0"/>
    <n v="0"/>
  </r>
  <r>
    <x v="14"/>
    <x v="1"/>
    <x v="2"/>
    <x v="14"/>
    <x v="2"/>
    <x v="15"/>
    <x v="20"/>
    <x v="20"/>
    <x v="0"/>
    <x v="2"/>
    <x v="2"/>
    <n v="42.427999999999997"/>
    <n v="0"/>
    <n v="0"/>
    <n v="0"/>
  </r>
  <r>
    <x v="14"/>
    <x v="1"/>
    <x v="2"/>
    <x v="14"/>
    <x v="2"/>
    <x v="19"/>
    <x v="25"/>
    <x v="25"/>
    <x v="0"/>
    <x v="8"/>
    <x v="8"/>
    <n v="60.231999999999985"/>
    <n v="0"/>
    <n v="0"/>
    <n v="0"/>
  </r>
  <r>
    <x v="14"/>
    <x v="1"/>
    <x v="2"/>
    <x v="14"/>
    <x v="2"/>
    <x v="13"/>
    <x v="18"/>
    <x v="18"/>
    <x v="0"/>
    <x v="2"/>
    <x v="2"/>
    <n v="15.675999999999995"/>
    <n v="0"/>
    <n v="0"/>
    <n v="0"/>
  </r>
  <r>
    <x v="14"/>
    <x v="1"/>
    <x v="2"/>
    <x v="14"/>
    <x v="2"/>
    <x v="20"/>
    <x v="26"/>
    <x v="26"/>
    <x v="0"/>
    <x v="0"/>
    <x v="0"/>
    <n v="33.099999999999994"/>
    <n v="0"/>
    <n v="0"/>
    <n v="0"/>
  </r>
  <r>
    <x v="14"/>
    <x v="1"/>
    <x v="2"/>
    <x v="14"/>
    <x v="2"/>
    <x v="20"/>
    <x v="26"/>
    <x v="26"/>
    <x v="0"/>
    <x v="2"/>
    <x v="2"/>
    <n v="1.7000000000000002"/>
    <n v="0"/>
    <n v="0"/>
    <n v="0"/>
  </r>
  <r>
    <x v="14"/>
    <x v="1"/>
    <x v="2"/>
    <x v="14"/>
    <x v="2"/>
    <x v="18"/>
    <x v="23"/>
    <x v="23"/>
    <x v="0"/>
    <x v="2"/>
    <x v="2"/>
    <n v="4.4539999999999997"/>
    <n v="0"/>
    <n v="0"/>
    <n v="0"/>
  </r>
  <r>
    <x v="14"/>
    <x v="1"/>
    <x v="2"/>
    <x v="14"/>
    <x v="2"/>
    <x v="14"/>
    <x v="19"/>
    <x v="19"/>
    <x v="0"/>
    <x v="0"/>
    <x v="0"/>
    <n v="50.599999999999987"/>
    <n v="0"/>
    <n v="0"/>
    <n v="0"/>
  </r>
  <r>
    <x v="14"/>
    <x v="1"/>
    <x v="2"/>
    <x v="14"/>
    <x v="2"/>
    <x v="19"/>
    <x v="25"/>
    <x v="25"/>
    <x v="0"/>
    <x v="2"/>
    <x v="2"/>
    <n v="0.78600000000000225"/>
    <n v="0"/>
    <n v="0"/>
    <n v="0"/>
  </r>
  <r>
    <x v="14"/>
    <x v="1"/>
    <x v="2"/>
    <x v="14"/>
    <x v="2"/>
    <x v="11"/>
    <x v="16"/>
    <x v="16"/>
    <x v="0"/>
    <x v="12"/>
    <x v="12"/>
    <n v="5.7000000000000028"/>
    <n v="0"/>
    <n v="0"/>
    <n v="0"/>
  </r>
  <r>
    <x v="14"/>
    <x v="1"/>
    <x v="2"/>
    <x v="14"/>
    <x v="2"/>
    <x v="11"/>
    <x v="16"/>
    <x v="16"/>
    <x v="0"/>
    <x v="4"/>
    <x v="4"/>
    <n v="18.600000000000001"/>
    <n v="0"/>
    <n v="0"/>
    <n v="0"/>
  </r>
  <r>
    <x v="14"/>
    <x v="1"/>
    <x v="2"/>
    <x v="14"/>
    <x v="2"/>
    <x v="13"/>
    <x v="18"/>
    <x v="18"/>
    <x v="0"/>
    <x v="3"/>
    <x v="3"/>
    <n v="30.646000000000001"/>
    <n v="0"/>
    <n v="0"/>
    <n v="0"/>
  </r>
  <r>
    <x v="14"/>
    <x v="1"/>
    <x v="2"/>
    <x v="14"/>
    <x v="2"/>
    <x v="12"/>
    <x v="17"/>
    <x v="17"/>
    <x v="0"/>
    <x v="12"/>
    <x v="12"/>
    <n v="1.4000000000000001"/>
    <n v="0"/>
    <n v="0"/>
    <n v="0"/>
  </r>
  <r>
    <x v="14"/>
    <x v="1"/>
    <x v="2"/>
    <x v="14"/>
    <x v="2"/>
    <x v="16"/>
    <x v="21"/>
    <x v="21"/>
    <x v="0"/>
    <x v="2"/>
    <x v="2"/>
    <n v="0.88800000000000012"/>
    <n v="0"/>
    <n v="0"/>
    <n v="0"/>
  </r>
  <r>
    <x v="14"/>
    <x v="1"/>
    <x v="2"/>
    <x v="14"/>
    <x v="2"/>
    <x v="15"/>
    <x v="20"/>
    <x v="20"/>
    <x v="0"/>
    <x v="6"/>
    <x v="6"/>
    <n v="2"/>
    <n v="0"/>
    <n v="0"/>
    <n v="0"/>
  </r>
  <r>
    <x v="14"/>
    <x v="1"/>
    <x v="2"/>
    <x v="14"/>
    <x v="2"/>
    <x v="12"/>
    <x v="27"/>
    <x v="27"/>
    <x v="0"/>
    <x v="3"/>
    <x v="3"/>
    <n v="136.69999999999999"/>
    <n v="0"/>
    <n v="0"/>
    <n v="0"/>
  </r>
  <r>
    <x v="14"/>
    <x v="1"/>
    <x v="2"/>
    <x v="14"/>
    <x v="2"/>
    <x v="14"/>
    <x v="19"/>
    <x v="19"/>
    <x v="0"/>
    <x v="9"/>
    <x v="9"/>
    <n v="159.976"/>
    <n v="0"/>
    <n v="0"/>
    <n v="0"/>
  </r>
  <r>
    <x v="14"/>
    <x v="1"/>
    <x v="2"/>
    <x v="14"/>
    <x v="2"/>
    <x v="16"/>
    <x v="21"/>
    <x v="21"/>
    <x v="0"/>
    <x v="6"/>
    <x v="6"/>
    <n v="90.8"/>
    <n v="0"/>
    <n v="0"/>
    <n v="0"/>
  </r>
  <r>
    <x v="14"/>
    <x v="1"/>
    <x v="2"/>
    <x v="14"/>
    <x v="2"/>
    <x v="16"/>
    <x v="21"/>
    <x v="21"/>
    <x v="0"/>
    <x v="12"/>
    <x v="12"/>
    <n v="0.39999999999999947"/>
    <n v="0"/>
    <n v="0"/>
    <n v="0"/>
  </r>
  <r>
    <x v="14"/>
    <x v="1"/>
    <x v="2"/>
    <x v="14"/>
    <x v="2"/>
    <x v="19"/>
    <x v="25"/>
    <x v="25"/>
    <x v="0"/>
    <x v="6"/>
    <x v="6"/>
    <n v="40.405999999999992"/>
    <n v="0"/>
    <n v="0"/>
    <n v="0"/>
  </r>
  <r>
    <x v="14"/>
    <x v="1"/>
    <x v="2"/>
    <x v="14"/>
    <x v="2"/>
    <x v="19"/>
    <x v="25"/>
    <x v="25"/>
    <x v="0"/>
    <x v="5"/>
    <x v="5"/>
    <n v="57.796000000000006"/>
    <n v="0"/>
    <n v="0"/>
    <n v="0"/>
  </r>
  <r>
    <x v="14"/>
    <x v="1"/>
    <x v="2"/>
    <x v="14"/>
    <x v="2"/>
    <x v="19"/>
    <x v="25"/>
    <x v="25"/>
    <x v="0"/>
    <x v="1"/>
    <x v="1"/>
    <n v="31.43399999999999"/>
    <n v="0"/>
    <n v="0"/>
    <n v="0"/>
  </r>
  <r>
    <x v="14"/>
    <x v="1"/>
    <x v="2"/>
    <x v="14"/>
    <x v="2"/>
    <x v="10"/>
    <x v="24"/>
    <x v="24"/>
    <x v="0"/>
    <x v="0"/>
    <x v="0"/>
    <n v="137.25200000000004"/>
    <n v="0"/>
    <n v="0"/>
    <n v="0"/>
  </r>
  <r>
    <x v="14"/>
    <x v="1"/>
    <x v="2"/>
    <x v="14"/>
    <x v="2"/>
    <x v="11"/>
    <x v="16"/>
    <x v="16"/>
    <x v="0"/>
    <x v="0"/>
    <x v="0"/>
    <n v="249.26999999999992"/>
    <n v="0"/>
    <n v="0"/>
    <n v="0"/>
  </r>
  <r>
    <x v="14"/>
    <x v="1"/>
    <x v="2"/>
    <x v="14"/>
    <x v="2"/>
    <x v="12"/>
    <x v="17"/>
    <x v="17"/>
    <x v="0"/>
    <x v="8"/>
    <x v="8"/>
    <n v="35.120000000000012"/>
    <n v="0"/>
    <n v="0"/>
    <n v="0"/>
  </r>
  <r>
    <x v="14"/>
    <x v="1"/>
    <x v="2"/>
    <x v="14"/>
    <x v="2"/>
    <x v="11"/>
    <x v="16"/>
    <x v="16"/>
    <x v="0"/>
    <x v="9"/>
    <x v="9"/>
    <n v="64.134"/>
    <n v="0"/>
    <n v="0"/>
    <n v="0"/>
  </r>
  <r>
    <x v="14"/>
    <x v="1"/>
    <x v="2"/>
    <x v="14"/>
    <x v="2"/>
    <x v="13"/>
    <x v="18"/>
    <x v="18"/>
    <x v="0"/>
    <x v="12"/>
    <x v="12"/>
    <n v="1.089999999999999"/>
    <n v="3.6"/>
    <n v="3.6"/>
    <n v="26.599999999999998"/>
  </r>
  <r>
    <x v="14"/>
    <x v="1"/>
    <x v="2"/>
    <x v="14"/>
    <x v="2"/>
    <x v="12"/>
    <x v="17"/>
    <x v="17"/>
    <x v="0"/>
    <x v="1"/>
    <x v="1"/>
    <n v="70.578000000000017"/>
    <n v="1.9"/>
    <n v="2"/>
    <n v="15.4"/>
  </r>
  <r>
    <x v="14"/>
    <x v="1"/>
    <x v="2"/>
    <x v="14"/>
    <x v="2"/>
    <x v="14"/>
    <x v="19"/>
    <x v="19"/>
    <x v="0"/>
    <x v="6"/>
    <x v="6"/>
    <n v="77.492000000000004"/>
    <n v="19.8"/>
    <n v="20"/>
    <n v="0"/>
  </r>
  <r>
    <x v="14"/>
    <x v="1"/>
    <x v="2"/>
    <x v="14"/>
    <x v="2"/>
    <x v="14"/>
    <x v="19"/>
    <x v="19"/>
    <x v="0"/>
    <x v="4"/>
    <x v="4"/>
    <n v="61.500000000000007"/>
    <n v="8.1999999999999993"/>
    <n v="8.3000000000000007"/>
    <n v="22.5"/>
  </r>
  <r>
    <x v="14"/>
    <x v="1"/>
    <x v="2"/>
    <x v="14"/>
    <x v="2"/>
    <x v="11"/>
    <x v="16"/>
    <x v="16"/>
    <x v="0"/>
    <x v="3"/>
    <x v="3"/>
    <n v="27.515999999999998"/>
    <n v="15.3"/>
    <n v="15.6"/>
    <n v="32.200000000000003"/>
  </r>
  <r>
    <x v="14"/>
    <x v="1"/>
    <x v="2"/>
    <x v="14"/>
    <x v="2"/>
    <x v="13"/>
    <x v="18"/>
    <x v="18"/>
    <x v="0"/>
    <x v="1"/>
    <x v="1"/>
    <n v="11.245999999999999"/>
    <n v="5.9"/>
    <n v="6"/>
    <n v="18.100000000000001"/>
  </r>
  <r>
    <x v="14"/>
    <x v="1"/>
    <x v="2"/>
    <x v="14"/>
    <x v="2"/>
    <x v="10"/>
    <x v="15"/>
    <x v="15"/>
    <x v="0"/>
    <x v="9"/>
    <x v="9"/>
    <n v="32.051999999999992"/>
    <n v="10.9"/>
    <n v="11.4"/>
    <n v="67.5"/>
  </r>
  <r>
    <x v="14"/>
    <x v="1"/>
    <x v="2"/>
    <x v="14"/>
    <x v="2"/>
    <x v="10"/>
    <x v="15"/>
    <x v="15"/>
    <x v="0"/>
    <x v="0"/>
    <x v="0"/>
    <n v="182.15399999999994"/>
    <n v="10.9"/>
    <n v="11.2"/>
    <n v="66.2"/>
  </r>
  <r>
    <x v="14"/>
    <x v="1"/>
    <x v="2"/>
    <x v="14"/>
    <x v="2"/>
    <x v="18"/>
    <x v="29"/>
    <x v="29"/>
    <x v="0"/>
    <x v="9"/>
    <x v="9"/>
    <n v="1.402000000000001"/>
    <n v="22"/>
    <n v="22.9"/>
    <n v="0"/>
  </r>
  <r>
    <x v="14"/>
    <x v="1"/>
    <x v="2"/>
    <x v="14"/>
    <x v="2"/>
    <x v="20"/>
    <x v="26"/>
    <x v="26"/>
    <x v="0"/>
    <x v="5"/>
    <x v="5"/>
    <n v="34.099999999999987"/>
    <n v="31.4"/>
    <n v="32.299999999999997"/>
    <n v="92"/>
  </r>
  <r>
    <x v="14"/>
    <x v="1"/>
    <x v="2"/>
    <x v="14"/>
    <x v="2"/>
    <x v="15"/>
    <x v="20"/>
    <x v="20"/>
    <x v="0"/>
    <x v="4"/>
    <x v="4"/>
    <n v="2.6280000000000001"/>
    <n v="12.2"/>
    <n v="12.399999999999999"/>
    <n v="24.599999999999998"/>
  </r>
  <r>
    <x v="14"/>
    <x v="1"/>
    <x v="2"/>
    <x v="14"/>
    <x v="2"/>
    <x v="13"/>
    <x v="18"/>
    <x v="18"/>
    <x v="0"/>
    <x v="9"/>
    <x v="9"/>
    <n v="35.845999999999989"/>
    <n v="57.2"/>
    <n v="60.7"/>
    <n v="51.300000000000004"/>
  </r>
  <r>
    <x v="14"/>
    <x v="1"/>
    <x v="2"/>
    <x v="14"/>
    <x v="2"/>
    <x v="17"/>
    <x v="22"/>
    <x v="22"/>
    <x v="0"/>
    <x v="12"/>
    <x v="12"/>
    <n v="8.6000000000000014"/>
    <n v="29"/>
    <n v="29.9"/>
    <n v="45.3"/>
  </r>
  <r>
    <x v="14"/>
    <x v="1"/>
    <x v="2"/>
    <x v="14"/>
    <x v="2"/>
    <x v="20"/>
    <x v="26"/>
    <x v="26"/>
    <x v="0"/>
    <x v="1"/>
    <x v="1"/>
    <n v="0.80000000000000071"/>
    <n v="15.8"/>
    <n v="15"/>
    <n v="0"/>
  </r>
  <r>
    <x v="14"/>
    <x v="1"/>
    <x v="2"/>
    <x v="14"/>
    <x v="2"/>
    <x v="14"/>
    <x v="19"/>
    <x v="19"/>
    <x v="0"/>
    <x v="2"/>
    <x v="2"/>
    <n v="133.36799999999997"/>
    <n v="21.8"/>
    <n v="22.7"/>
    <n v="64.199999999999989"/>
  </r>
  <r>
    <x v="14"/>
    <x v="1"/>
    <x v="2"/>
    <x v="14"/>
    <x v="2"/>
    <x v="10"/>
    <x v="28"/>
    <x v="28"/>
    <x v="0"/>
    <x v="3"/>
    <x v="3"/>
    <n v="186.584"/>
    <n v="48.3"/>
    <n v="50.7"/>
    <n v="88.3"/>
  </r>
  <r>
    <x v="14"/>
    <x v="1"/>
    <x v="2"/>
    <x v="14"/>
    <x v="2"/>
    <x v="10"/>
    <x v="28"/>
    <x v="28"/>
    <x v="0"/>
    <x v="12"/>
    <x v="12"/>
    <n v="5.7479999999999976"/>
    <n v="7.1"/>
    <n v="7.8000000000000007"/>
    <n v="28.2"/>
  </r>
  <r>
    <x v="14"/>
    <x v="1"/>
    <x v="2"/>
    <x v="14"/>
    <x v="2"/>
    <x v="10"/>
    <x v="15"/>
    <x v="15"/>
    <x v="0"/>
    <x v="5"/>
    <x v="5"/>
    <n v="29.854000000000006"/>
    <n v="31.299999999999997"/>
    <n v="32.799999999999997"/>
    <n v="71.800000000000011"/>
  </r>
  <r>
    <x v="14"/>
    <x v="1"/>
    <x v="2"/>
    <x v="14"/>
    <x v="2"/>
    <x v="10"/>
    <x v="15"/>
    <x v="15"/>
    <x v="0"/>
    <x v="4"/>
    <x v="4"/>
    <n v="40.028000000000013"/>
    <n v="6"/>
    <n v="6.1999999999999993"/>
    <n v="13.5"/>
  </r>
  <r>
    <x v="14"/>
    <x v="1"/>
    <x v="2"/>
    <x v="14"/>
    <x v="2"/>
    <x v="10"/>
    <x v="15"/>
    <x v="15"/>
    <x v="0"/>
    <x v="2"/>
    <x v="2"/>
    <n v="7.2440000000000024"/>
    <n v="5.4"/>
    <n v="5.8"/>
    <n v="27.9"/>
  </r>
  <r>
    <x v="14"/>
    <x v="1"/>
    <x v="2"/>
    <x v="14"/>
    <x v="2"/>
    <x v="10"/>
    <x v="24"/>
    <x v="24"/>
    <x v="0"/>
    <x v="6"/>
    <x v="6"/>
    <n v="116.94600000000005"/>
    <n v="28.6"/>
    <n v="29.4"/>
    <n v="94.3"/>
  </r>
  <r>
    <x v="14"/>
    <x v="1"/>
    <x v="2"/>
    <x v="14"/>
    <x v="2"/>
    <x v="10"/>
    <x v="24"/>
    <x v="24"/>
    <x v="0"/>
    <x v="5"/>
    <x v="5"/>
    <n v="179.88399999999993"/>
    <n v="53.1"/>
    <n v="56.5"/>
    <n v="239.20000000000002"/>
  </r>
  <r>
    <x v="14"/>
    <x v="1"/>
    <x v="2"/>
    <x v="14"/>
    <x v="2"/>
    <x v="10"/>
    <x v="24"/>
    <x v="24"/>
    <x v="0"/>
    <x v="3"/>
    <x v="3"/>
    <n v="53.627999999999986"/>
    <n v="13.200000000000001"/>
    <n v="13.3"/>
    <n v="31.6"/>
  </r>
  <r>
    <x v="14"/>
    <x v="1"/>
    <x v="2"/>
    <x v="14"/>
    <x v="2"/>
    <x v="10"/>
    <x v="24"/>
    <x v="24"/>
    <x v="0"/>
    <x v="4"/>
    <x v="4"/>
    <n v="23.686"/>
    <n v="12.2"/>
    <n v="12.8"/>
    <n v="35.4"/>
  </r>
  <r>
    <x v="14"/>
    <x v="1"/>
    <x v="2"/>
    <x v="14"/>
    <x v="2"/>
    <x v="10"/>
    <x v="24"/>
    <x v="24"/>
    <x v="0"/>
    <x v="2"/>
    <x v="2"/>
    <n v="23.164000000000016"/>
    <n v="16.2"/>
    <n v="16.999999999999996"/>
    <n v="31.799999999999997"/>
  </r>
  <r>
    <x v="14"/>
    <x v="1"/>
    <x v="2"/>
    <x v="14"/>
    <x v="2"/>
    <x v="18"/>
    <x v="29"/>
    <x v="29"/>
    <x v="0"/>
    <x v="2"/>
    <x v="2"/>
    <n v="10.500000000000004"/>
    <n v="18.100000000000001"/>
    <n v="18.7"/>
    <n v="8.8000000000000007"/>
  </r>
  <r>
    <x v="14"/>
    <x v="1"/>
    <x v="2"/>
    <x v="14"/>
    <x v="2"/>
    <x v="11"/>
    <x v="16"/>
    <x v="16"/>
    <x v="0"/>
    <x v="2"/>
    <x v="2"/>
    <n v="10.088000000000001"/>
    <n v="10.9"/>
    <n v="11.1"/>
    <n v="4.3"/>
  </r>
  <r>
    <x v="14"/>
    <x v="1"/>
    <x v="2"/>
    <x v="14"/>
    <x v="2"/>
    <x v="15"/>
    <x v="20"/>
    <x v="20"/>
    <x v="0"/>
    <x v="3"/>
    <x v="3"/>
    <n v="6.0000000000000044"/>
    <n v="22"/>
    <n v="22.7"/>
    <n v="0"/>
  </r>
  <r>
    <x v="14"/>
    <x v="1"/>
    <x v="2"/>
    <x v="14"/>
    <x v="2"/>
    <x v="20"/>
    <x v="26"/>
    <x v="26"/>
    <x v="0"/>
    <x v="9"/>
    <x v="9"/>
    <n v="101.50000000000003"/>
    <n v="4.4000000000000004"/>
    <n v="4.5"/>
    <n v="0"/>
  </r>
  <r>
    <x v="14"/>
    <x v="1"/>
    <x v="2"/>
    <x v="14"/>
    <x v="2"/>
    <x v="10"/>
    <x v="24"/>
    <x v="24"/>
    <x v="0"/>
    <x v="9"/>
    <x v="9"/>
    <n v="173.85600000000005"/>
    <n v="88"/>
    <n v="91.9"/>
    <n v="38.4"/>
  </r>
  <r>
    <x v="14"/>
    <x v="1"/>
    <x v="2"/>
    <x v="14"/>
    <x v="2"/>
    <x v="10"/>
    <x v="15"/>
    <x v="15"/>
    <x v="0"/>
    <x v="6"/>
    <x v="6"/>
    <n v="19.234000000000012"/>
    <n v="37.200000000000003"/>
    <n v="38.9"/>
    <n v="2.6"/>
  </r>
  <r>
    <x v="14"/>
    <x v="1"/>
    <x v="2"/>
    <x v="14"/>
    <x v="2"/>
    <x v="17"/>
    <x v="22"/>
    <x v="22"/>
    <x v="0"/>
    <x v="5"/>
    <x v="5"/>
    <n v="49.556000000000012"/>
    <n v="56.400000000000006"/>
    <n v="58.5"/>
    <n v="214.30000000000004"/>
  </r>
  <r>
    <x v="14"/>
    <x v="1"/>
    <x v="2"/>
    <x v="14"/>
    <x v="2"/>
    <x v="20"/>
    <x v="26"/>
    <x v="26"/>
    <x v="0"/>
    <x v="4"/>
    <x v="4"/>
    <n v="9.6180000000000003"/>
    <n v="1.7999999999999998"/>
    <n v="2"/>
    <n v="4.3999999999999995"/>
  </r>
  <r>
    <x v="14"/>
    <x v="1"/>
    <x v="2"/>
    <x v="14"/>
    <x v="2"/>
    <x v="10"/>
    <x v="28"/>
    <x v="28"/>
    <x v="0"/>
    <x v="6"/>
    <x v="6"/>
    <n v="71.372"/>
    <n v="19.8"/>
    <n v="20.6"/>
    <n v="100.10000000000001"/>
  </r>
  <r>
    <x v="14"/>
    <x v="1"/>
    <x v="2"/>
    <x v="14"/>
    <x v="2"/>
    <x v="10"/>
    <x v="28"/>
    <x v="28"/>
    <x v="0"/>
    <x v="5"/>
    <x v="5"/>
    <n v="1253.9219999999998"/>
    <n v="294.40000000000003"/>
    <n v="308.59999999999997"/>
    <n v="883.99999999999989"/>
  </r>
  <r>
    <x v="14"/>
    <x v="1"/>
    <x v="2"/>
    <x v="14"/>
    <x v="2"/>
    <x v="10"/>
    <x v="28"/>
    <x v="28"/>
    <x v="0"/>
    <x v="4"/>
    <x v="4"/>
    <n v="35.644000000000005"/>
    <n v="14.1"/>
    <n v="14.600000000000001"/>
    <n v="19.3"/>
  </r>
  <r>
    <x v="14"/>
    <x v="1"/>
    <x v="2"/>
    <x v="14"/>
    <x v="2"/>
    <x v="17"/>
    <x v="22"/>
    <x v="22"/>
    <x v="0"/>
    <x v="9"/>
    <x v="9"/>
    <n v="124.224"/>
    <n v="70.2"/>
    <n v="72.3"/>
    <n v="143.4"/>
  </r>
  <r>
    <x v="14"/>
    <x v="1"/>
    <x v="2"/>
    <x v="14"/>
    <x v="2"/>
    <x v="12"/>
    <x v="17"/>
    <x v="17"/>
    <x v="0"/>
    <x v="6"/>
    <x v="6"/>
    <n v="413.98000000000036"/>
    <n v="210.40000000000003"/>
    <n v="221.99999999999997"/>
    <n v="562"/>
  </r>
  <r>
    <x v="14"/>
    <x v="1"/>
    <x v="2"/>
    <x v="14"/>
    <x v="2"/>
    <x v="12"/>
    <x v="17"/>
    <x v="17"/>
    <x v="0"/>
    <x v="2"/>
    <x v="2"/>
    <n v="142.50799999999998"/>
    <n v="21.7"/>
    <n v="21.9"/>
    <n v="101.6"/>
  </r>
  <r>
    <x v="14"/>
    <x v="1"/>
    <x v="2"/>
    <x v="14"/>
    <x v="2"/>
    <x v="12"/>
    <x v="27"/>
    <x v="27"/>
    <x v="0"/>
    <x v="4"/>
    <x v="4"/>
    <n v="188.60399999999998"/>
    <n v="79.099999999999994"/>
    <n v="79.599999999999994"/>
    <n v="142.1"/>
  </r>
  <r>
    <x v="14"/>
    <x v="1"/>
    <x v="2"/>
    <x v="14"/>
    <x v="2"/>
    <x v="12"/>
    <x v="27"/>
    <x v="27"/>
    <x v="0"/>
    <x v="2"/>
    <x v="2"/>
    <n v="172.07999999999993"/>
    <n v="58.2"/>
    <n v="61.7"/>
    <n v="119.2"/>
  </r>
  <r>
    <x v="14"/>
    <x v="1"/>
    <x v="2"/>
    <x v="14"/>
    <x v="2"/>
    <x v="11"/>
    <x v="16"/>
    <x v="16"/>
    <x v="0"/>
    <x v="6"/>
    <x v="6"/>
    <n v="44.005999999999965"/>
    <n v="43.9"/>
    <n v="44.6"/>
    <n v="195.29999999999998"/>
  </r>
  <r>
    <x v="14"/>
    <x v="1"/>
    <x v="2"/>
    <x v="14"/>
    <x v="2"/>
    <x v="10"/>
    <x v="15"/>
    <x v="15"/>
    <x v="0"/>
    <x v="3"/>
    <x v="3"/>
    <n v="41.981999999999992"/>
    <n v="4.4000000000000004"/>
    <n v="4.5"/>
    <n v="9.6"/>
  </r>
  <r>
    <x v="14"/>
    <x v="1"/>
    <x v="2"/>
    <x v="14"/>
    <x v="2"/>
    <x v="10"/>
    <x v="15"/>
    <x v="15"/>
    <x v="0"/>
    <x v="12"/>
    <x v="12"/>
    <n v="2.7179999999999986"/>
    <n v="4.6999999999999993"/>
    <n v="5.0999999999999996"/>
    <n v="10.8"/>
  </r>
  <r>
    <x v="14"/>
    <x v="1"/>
    <x v="2"/>
    <x v="14"/>
    <x v="2"/>
    <x v="13"/>
    <x v="18"/>
    <x v="18"/>
    <x v="0"/>
    <x v="7"/>
    <x v="7"/>
    <n v="38.200000000000003"/>
    <n v="13.9"/>
    <n v="14.2"/>
    <n v="22.8"/>
  </r>
  <r>
    <x v="14"/>
    <x v="1"/>
    <x v="2"/>
    <x v="14"/>
    <x v="2"/>
    <x v="13"/>
    <x v="18"/>
    <x v="18"/>
    <x v="0"/>
    <x v="6"/>
    <x v="6"/>
    <n v="47.421999999999997"/>
    <n v="28.4"/>
    <n v="29.200000000000003"/>
    <n v="57.099999999999994"/>
  </r>
  <r>
    <x v="14"/>
    <x v="1"/>
    <x v="2"/>
    <x v="14"/>
    <x v="2"/>
    <x v="13"/>
    <x v="18"/>
    <x v="18"/>
    <x v="0"/>
    <x v="0"/>
    <x v="0"/>
    <n v="69.524000000000072"/>
    <n v="15.3"/>
    <n v="16.2"/>
    <n v="33.9"/>
  </r>
  <r>
    <x v="14"/>
    <x v="1"/>
    <x v="2"/>
    <x v="14"/>
    <x v="2"/>
    <x v="17"/>
    <x v="22"/>
    <x v="22"/>
    <x v="0"/>
    <x v="0"/>
    <x v="0"/>
    <n v="168.29800000000009"/>
    <n v="127.5"/>
    <n v="133.19999999999999"/>
    <n v="324.79999999999995"/>
  </r>
  <r>
    <x v="14"/>
    <x v="1"/>
    <x v="2"/>
    <x v="14"/>
    <x v="2"/>
    <x v="18"/>
    <x v="23"/>
    <x v="23"/>
    <x v="0"/>
    <x v="4"/>
    <x v="4"/>
    <n v="5.2000000000000028"/>
    <n v="97.5"/>
    <n v="92.3"/>
    <n v="0"/>
  </r>
  <r>
    <x v="14"/>
    <x v="1"/>
    <x v="2"/>
    <x v="14"/>
    <x v="2"/>
    <x v="12"/>
    <x v="17"/>
    <x v="17"/>
    <x v="0"/>
    <x v="3"/>
    <x v="3"/>
    <n v="289.226"/>
    <n v="290.10000000000002"/>
    <n v="297.2"/>
    <n v="424.5"/>
  </r>
  <r>
    <x v="14"/>
    <x v="1"/>
    <x v="2"/>
    <x v="14"/>
    <x v="2"/>
    <x v="12"/>
    <x v="17"/>
    <x v="17"/>
    <x v="0"/>
    <x v="4"/>
    <x v="4"/>
    <n v="29.849999999999991"/>
    <n v="8"/>
    <n v="8"/>
    <n v="26.1"/>
  </r>
  <r>
    <x v="14"/>
    <x v="1"/>
    <x v="2"/>
    <x v="14"/>
    <x v="2"/>
    <x v="18"/>
    <x v="29"/>
    <x v="29"/>
    <x v="0"/>
    <x v="6"/>
    <x v="6"/>
    <n v="43.432000000000002"/>
    <n v="13.200000000000001"/>
    <n v="13.2"/>
    <n v="45.699999999999996"/>
  </r>
  <r>
    <x v="14"/>
    <x v="1"/>
    <x v="2"/>
    <x v="14"/>
    <x v="2"/>
    <x v="18"/>
    <x v="29"/>
    <x v="29"/>
    <x v="0"/>
    <x v="3"/>
    <x v="3"/>
    <n v="98.785999999999973"/>
    <n v="48.2"/>
    <n v="49.2"/>
    <n v="24.2"/>
  </r>
  <r>
    <x v="14"/>
    <x v="1"/>
    <x v="2"/>
    <x v="14"/>
    <x v="2"/>
    <x v="17"/>
    <x v="22"/>
    <x v="22"/>
    <x v="0"/>
    <x v="6"/>
    <x v="6"/>
    <n v="275.88200000000018"/>
    <n v="98.7"/>
    <n v="101.7"/>
    <n v="449.80000000000013"/>
  </r>
  <r>
    <x v="14"/>
    <x v="1"/>
    <x v="2"/>
    <x v="14"/>
    <x v="2"/>
    <x v="17"/>
    <x v="22"/>
    <x v="22"/>
    <x v="0"/>
    <x v="3"/>
    <x v="3"/>
    <n v="67.563999999999922"/>
    <n v="83.3"/>
    <n v="86.6"/>
    <n v="199.7"/>
  </r>
  <r>
    <x v="14"/>
    <x v="1"/>
    <x v="2"/>
    <x v="14"/>
    <x v="2"/>
    <x v="17"/>
    <x v="22"/>
    <x v="22"/>
    <x v="0"/>
    <x v="2"/>
    <x v="2"/>
    <n v="21.970000000000002"/>
    <n v="23.4"/>
    <n v="24.8"/>
    <n v="37.4"/>
  </r>
  <r>
    <x v="14"/>
    <x v="1"/>
    <x v="2"/>
    <x v="14"/>
    <x v="2"/>
    <x v="16"/>
    <x v="21"/>
    <x v="21"/>
    <x v="0"/>
    <x v="4"/>
    <x v="4"/>
    <n v="5.1000000000000014"/>
    <n v="2"/>
    <n v="2.1"/>
    <n v="3.6"/>
  </r>
  <r>
    <x v="14"/>
    <x v="1"/>
    <x v="2"/>
    <x v="14"/>
    <x v="2"/>
    <x v="12"/>
    <x v="27"/>
    <x v="27"/>
    <x v="0"/>
    <x v="6"/>
    <x v="6"/>
    <n v="374.28799999999984"/>
    <n v="303.40000000000003"/>
    <n v="311.40000000000003"/>
    <n v="558.79999999999995"/>
  </r>
  <r>
    <x v="14"/>
    <x v="1"/>
    <x v="2"/>
    <x v="14"/>
    <x v="2"/>
    <x v="11"/>
    <x v="16"/>
    <x v="16"/>
    <x v="0"/>
    <x v="1"/>
    <x v="1"/>
    <n v="74.199999999999989"/>
    <n v="33.5"/>
    <n v="35"/>
    <n v="193.50000000000003"/>
  </r>
  <r>
    <x v="14"/>
    <x v="1"/>
    <x v="2"/>
    <x v="14"/>
    <x v="2"/>
    <x v="18"/>
    <x v="29"/>
    <x v="29"/>
    <x v="0"/>
    <x v="4"/>
    <x v="4"/>
    <n v="36.927999999999997"/>
    <n v="65"/>
    <n v="66.2"/>
    <n v="147"/>
  </r>
  <r>
    <x v="14"/>
    <x v="1"/>
    <x v="2"/>
    <x v="14"/>
    <x v="0"/>
    <x v="23"/>
    <x v="32"/>
    <x v="32"/>
    <x v="1"/>
    <x v="10"/>
    <x v="10"/>
    <n v="1.044"/>
    <n v="0"/>
    <n v="0"/>
    <n v="0"/>
  </r>
  <r>
    <x v="14"/>
    <x v="1"/>
    <x v="2"/>
    <x v="14"/>
    <x v="0"/>
    <x v="2"/>
    <x v="3"/>
    <x v="3"/>
    <x v="1"/>
    <x v="10"/>
    <x v="10"/>
    <n v="0.89999999999999902"/>
    <n v="0"/>
    <n v="0"/>
    <n v="0"/>
  </r>
  <r>
    <x v="14"/>
    <x v="1"/>
    <x v="2"/>
    <x v="14"/>
    <x v="0"/>
    <x v="0"/>
    <x v="0"/>
    <x v="0"/>
    <x v="1"/>
    <x v="10"/>
    <x v="10"/>
    <n v="17.688000000000002"/>
    <n v="0"/>
    <n v="0"/>
    <n v="0"/>
  </r>
  <r>
    <x v="14"/>
    <x v="1"/>
    <x v="2"/>
    <x v="14"/>
    <x v="0"/>
    <x v="23"/>
    <x v="32"/>
    <x v="32"/>
    <x v="1"/>
    <x v="11"/>
    <x v="11"/>
    <n v="3.2000000000000028"/>
    <n v="0"/>
    <n v="0"/>
    <n v="0"/>
  </r>
  <r>
    <x v="14"/>
    <x v="1"/>
    <x v="2"/>
    <x v="14"/>
    <x v="0"/>
    <x v="22"/>
    <x v="31"/>
    <x v="31"/>
    <x v="1"/>
    <x v="10"/>
    <x v="10"/>
    <n v="2.8599999999999985"/>
    <n v="1.8"/>
    <n v="1.8"/>
    <n v="10.4"/>
  </r>
  <r>
    <x v="14"/>
    <x v="1"/>
    <x v="2"/>
    <x v="14"/>
    <x v="0"/>
    <x v="1"/>
    <x v="2"/>
    <x v="2"/>
    <x v="1"/>
    <x v="11"/>
    <x v="11"/>
    <n v="186.3"/>
    <n v="30.7"/>
    <n v="31.2"/>
    <n v="75.800000000000011"/>
  </r>
  <r>
    <x v="14"/>
    <x v="1"/>
    <x v="2"/>
    <x v="14"/>
    <x v="0"/>
    <x v="22"/>
    <x v="31"/>
    <x v="31"/>
    <x v="1"/>
    <x v="11"/>
    <x v="11"/>
    <n v="32.19999999999996"/>
    <n v="92.1"/>
    <n v="95.6"/>
    <n v="56.2"/>
  </r>
  <r>
    <x v="14"/>
    <x v="1"/>
    <x v="2"/>
    <x v="14"/>
    <x v="0"/>
    <x v="1"/>
    <x v="1"/>
    <x v="1"/>
    <x v="1"/>
    <x v="11"/>
    <x v="11"/>
    <n v="187.42"/>
    <n v="276.29999999999995"/>
    <n v="292.59999999999997"/>
    <n v="155.4"/>
  </r>
  <r>
    <x v="14"/>
    <x v="1"/>
    <x v="2"/>
    <x v="14"/>
    <x v="0"/>
    <x v="2"/>
    <x v="3"/>
    <x v="3"/>
    <x v="1"/>
    <x v="11"/>
    <x v="11"/>
    <n v="14.799999999999983"/>
    <n v="30.7"/>
    <n v="32.1"/>
    <n v="0"/>
  </r>
  <r>
    <x v="14"/>
    <x v="1"/>
    <x v="2"/>
    <x v="14"/>
    <x v="0"/>
    <x v="0"/>
    <x v="0"/>
    <x v="0"/>
    <x v="1"/>
    <x v="11"/>
    <x v="11"/>
    <n v="544.40999999999985"/>
    <n v="193.6"/>
    <n v="202.3"/>
    <n v="0"/>
  </r>
  <r>
    <x v="14"/>
    <x v="1"/>
    <x v="2"/>
    <x v="14"/>
    <x v="1"/>
    <x v="21"/>
    <x v="30"/>
    <x v="30"/>
    <x v="1"/>
    <x v="11"/>
    <x v="11"/>
    <n v="21.8"/>
    <n v="0"/>
    <n v="0"/>
    <n v="0"/>
  </r>
  <r>
    <x v="14"/>
    <x v="1"/>
    <x v="2"/>
    <x v="14"/>
    <x v="1"/>
    <x v="5"/>
    <x v="6"/>
    <x v="6"/>
    <x v="1"/>
    <x v="11"/>
    <x v="11"/>
    <n v="409.73400000000004"/>
    <n v="0"/>
    <n v="0"/>
    <n v="0"/>
  </r>
  <r>
    <x v="14"/>
    <x v="1"/>
    <x v="2"/>
    <x v="14"/>
    <x v="1"/>
    <x v="3"/>
    <x v="4"/>
    <x v="4"/>
    <x v="1"/>
    <x v="10"/>
    <x v="10"/>
    <n v="10.100000000000001"/>
    <n v="0"/>
    <n v="0"/>
    <n v="0"/>
  </r>
  <r>
    <x v="14"/>
    <x v="1"/>
    <x v="2"/>
    <x v="14"/>
    <x v="1"/>
    <x v="4"/>
    <x v="5"/>
    <x v="5"/>
    <x v="1"/>
    <x v="10"/>
    <x v="10"/>
    <n v="39.800000000000011"/>
    <n v="0"/>
    <n v="0"/>
    <n v="0"/>
  </r>
  <r>
    <x v="14"/>
    <x v="1"/>
    <x v="2"/>
    <x v="14"/>
    <x v="1"/>
    <x v="4"/>
    <x v="9"/>
    <x v="9"/>
    <x v="1"/>
    <x v="10"/>
    <x v="10"/>
    <n v="20.256000000000007"/>
    <n v="0"/>
    <n v="0"/>
    <n v="0"/>
  </r>
  <r>
    <x v="14"/>
    <x v="1"/>
    <x v="2"/>
    <x v="14"/>
    <x v="1"/>
    <x v="6"/>
    <x v="11"/>
    <x v="11"/>
    <x v="1"/>
    <x v="10"/>
    <x v="10"/>
    <n v="68.700000000000017"/>
    <n v="0"/>
    <n v="0"/>
    <n v="0"/>
  </r>
  <r>
    <x v="14"/>
    <x v="1"/>
    <x v="2"/>
    <x v="14"/>
    <x v="1"/>
    <x v="8"/>
    <x v="12"/>
    <x v="12"/>
    <x v="1"/>
    <x v="10"/>
    <x v="10"/>
    <n v="95.358000000000004"/>
    <n v="0"/>
    <n v="0"/>
    <n v="0"/>
  </r>
  <r>
    <x v="14"/>
    <x v="1"/>
    <x v="2"/>
    <x v="14"/>
    <x v="1"/>
    <x v="8"/>
    <x v="12"/>
    <x v="12"/>
    <x v="1"/>
    <x v="11"/>
    <x v="11"/>
    <n v="5.7999999999999972"/>
    <n v="0"/>
    <n v="0"/>
    <n v="0"/>
  </r>
  <r>
    <x v="14"/>
    <x v="1"/>
    <x v="2"/>
    <x v="14"/>
    <x v="1"/>
    <x v="6"/>
    <x v="8"/>
    <x v="8"/>
    <x v="1"/>
    <x v="10"/>
    <x v="10"/>
    <n v="8.918000000000001"/>
    <n v="0"/>
    <n v="0"/>
    <n v="0"/>
  </r>
  <r>
    <x v="14"/>
    <x v="1"/>
    <x v="2"/>
    <x v="14"/>
    <x v="1"/>
    <x v="5"/>
    <x v="7"/>
    <x v="7"/>
    <x v="1"/>
    <x v="10"/>
    <x v="10"/>
    <n v="130.434"/>
    <n v="14"/>
    <n v="14.9"/>
    <n v="123.89999999999999"/>
  </r>
  <r>
    <x v="14"/>
    <x v="1"/>
    <x v="2"/>
    <x v="14"/>
    <x v="1"/>
    <x v="21"/>
    <x v="30"/>
    <x v="30"/>
    <x v="1"/>
    <x v="10"/>
    <x v="10"/>
    <n v="3.0000000000000009"/>
    <n v="7"/>
    <n v="7.3"/>
    <n v="0"/>
  </r>
  <r>
    <x v="14"/>
    <x v="1"/>
    <x v="2"/>
    <x v="14"/>
    <x v="1"/>
    <x v="7"/>
    <x v="10"/>
    <x v="10"/>
    <x v="1"/>
    <x v="11"/>
    <x v="11"/>
    <n v="5.3999999999999844"/>
    <n v="193.6"/>
    <n v="202.39999999999998"/>
    <n v="81.099999999999994"/>
  </r>
  <r>
    <x v="14"/>
    <x v="1"/>
    <x v="2"/>
    <x v="14"/>
    <x v="1"/>
    <x v="5"/>
    <x v="7"/>
    <x v="7"/>
    <x v="1"/>
    <x v="11"/>
    <x v="11"/>
    <n v="16.699999999999989"/>
    <n v="48.4"/>
    <n v="48.6"/>
    <n v="0"/>
  </r>
  <r>
    <x v="14"/>
    <x v="1"/>
    <x v="2"/>
    <x v="14"/>
    <x v="1"/>
    <x v="6"/>
    <x v="11"/>
    <x v="11"/>
    <x v="1"/>
    <x v="11"/>
    <x v="11"/>
    <n v="1.5"/>
    <n v="48.4"/>
    <n v="46.9"/>
    <n v="55"/>
  </r>
  <r>
    <x v="14"/>
    <x v="1"/>
    <x v="2"/>
    <x v="14"/>
    <x v="1"/>
    <x v="4"/>
    <x v="14"/>
    <x v="14"/>
    <x v="1"/>
    <x v="10"/>
    <x v="10"/>
    <n v="19.074000000000005"/>
    <n v="10.5"/>
    <n v="11"/>
    <n v="6.2"/>
  </r>
  <r>
    <x v="14"/>
    <x v="1"/>
    <x v="2"/>
    <x v="14"/>
    <x v="1"/>
    <x v="3"/>
    <x v="4"/>
    <x v="4"/>
    <x v="1"/>
    <x v="11"/>
    <x v="11"/>
    <n v="11.899999999999991"/>
    <n v="48.4"/>
    <n v="48.2"/>
    <n v="0"/>
  </r>
  <r>
    <x v="14"/>
    <x v="1"/>
    <x v="2"/>
    <x v="14"/>
    <x v="1"/>
    <x v="9"/>
    <x v="13"/>
    <x v="13"/>
    <x v="1"/>
    <x v="11"/>
    <x v="11"/>
    <n v="25.799999999999997"/>
    <n v="48.4"/>
    <n v="49.2"/>
    <n v="178.2"/>
  </r>
  <r>
    <x v="14"/>
    <x v="1"/>
    <x v="2"/>
    <x v="14"/>
    <x v="1"/>
    <x v="5"/>
    <x v="6"/>
    <x v="6"/>
    <x v="1"/>
    <x v="10"/>
    <x v="10"/>
    <n v="178.886"/>
    <n v="116.00000000000001"/>
    <n v="122.5"/>
    <n v="0"/>
  </r>
  <r>
    <x v="14"/>
    <x v="1"/>
    <x v="2"/>
    <x v="14"/>
    <x v="1"/>
    <x v="9"/>
    <x v="13"/>
    <x v="13"/>
    <x v="1"/>
    <x v="10"/>
    <x v="10"/>
    <n v="23"/>
    <n v="7"/>
    <n v="7.1"/>
    <n v="13"/>
  </r>
  <r>
    <x v="14"/>
    <x v="1"/>
    <x v="2"/>
    <x v="14"/>
    <x v="2"/>
    <x v="18"/>
    <x v="23"/>
    <x v="23"/>
    <x v="1"/>
    <x v="10"/>
    <x v="10"/>
    <n v="1.2159999999999997"/>
    <n v="0"/>
    <n v="0"/>
    <n v="0"/>
  </r>
  <r>
    <x v="14"/>
    <x v="1"/>
    <x v="2"/>
    <x v="14"/>
    <x v="2"/>
    <x v="20"/>
    <x v="26"/>
    <x v="26"/>
    <x v="1"/>
    <x v="10"/>
    <x v="10"/>
    <n v="1.2999999999999994"/>
    <n v="0"/>
    <n v="0"/>
    <n v="0"/>
  </r>
  <r>
    <x v="14"/>
    <x v="1"/>
    <x v="2"/>
    <x v="14"/>
    <x v="2"/>
    <x v="19"/>
    <x v="25"/>
    <x v="25"/>
    <x v="1"/>
    <x v="11"/>
    <x v="11"/>
    <n v="15.200000000000003"/>
    <n v="0"/>
    <n v="0"/>
    <n v="0"/>
  </r>
  <r>
    <x v="14"/>
    <x v="1"/>
    <x v="2"/>
    <x v="14"/>
    <x v="2"/>
    <x v="19"/>
    <x v="25"/>
    <x v="25"/>
    <x v="1"/>
    <x v="10"/>
    <x v="10"/>
    <n v="5.3479999999999981"/>
    <n v="0"/>
    <n v="0"/>
    <n v="0"/>
  </r>
  <r>
    <x v="14"/>
    <x v="1"/>
    <x v="2"/>
    <x v="14"/>
    <x v="2"/>
    <x v="10"/>
    <x v="15"/>
    <x v="15"/>
    <x v="1"/>
    <x v="11"/>
    <x v="11"/>
    <n v="62.144000000000005"/>
    <n v="0"/>
    <n v="0"/>
    <n v="0"/>
  </r>
  <r>
    <x v="14"/>
    <x v="1"/>
    <x v="2"/>
    <x v="14"/>
    <x v="2"/>
    <x v="17"/>
    <x v="22"/>
    <x v="22"/>
    <x v="1"/>
    <x v="11"/>
    <x v="11"/>
    <n v="9.5000000000000107"/>
    <n v="0"/>
    <n v="0"/>
    <n v="0"/>
  </r>
  <r>
    <x v="14"/>
    <x v="1"/>
    <x v="2"/>
    <x v="14"/>
    <x v="2"/>
    <x v="20"/>
    <x v="26"/>
    <x v="26"/>
    <x v="1"/>
    <x v="11"/>
    <x v="11"/>
    <n v="411.92799999999994"/>
    <n v="0"/>
    <n v="0"/>
    <n v="0"/>
  </r>
  <r>
    <x v="14"/>
    <x v="1"/>
    <x v="2"/>
    <x v="14"/>
    <x v="2"/>
    <x v="15"/>
    <x v="20"/>
    <x v="20"/>
    <x v="1"/>
    <x v="11"/>
    <x v="11"/>
    <n v="2.1000000000000014"/>
    <n v="35.200000000000003"/>
    <n v="36.200000000000003"/>
    <n v="0"/>
  </r>
  <r>
    <x v="14"/>
    <x v="1"/>
    <x v="2"/>
    <x v="14"/>
    <x v="2"/>
    <x v="14"/>
    <x v="19"/>
    <x v="19"/>
    <x v="1"/>
    <x v="11"/>
    <x v="11"/>
    <n v="241.49200000000013"/>
    <n v="35.200000000000003"/>
    <n v="36.5"/>
    <n v="235.2"/>
  </r>
  <r>
    <x v="14"/>
    <x v="1"/>
    <x v="2"/>
    <x v="14"/>
    <x v="2"/>
    <x v="11"/>
    <x v="16"/>
    <x v="16"/>
    <x v="1"/>
    <x v="11"/>
    <x v="11"/>
    <n v="18.200000000000021"/>
    <n v="35.1"/>
    <n v="36.299999999999997"/>
    <n v="368.9"/>
  </r>
  <r>
    <x v="14"/>
    <x v="1"/>
    <x v="2"/>
    <x v="14"/>
    <x v="2"/>
    <x v="12"/>
    <x v="27"/>
    <x v="27"/>
    <x v="1"/>
    <x v="11"/>
    <x v="11"/>
    <n v="59.999999999999574"/>
    <n v="747.89999999999975"/>
    <n v="784.80000000000007"/>
    <n v="0"/>
  </r>
  <r>
    <x v="14"/>
    <x v="1"/>
    <x v="2"/>
    <x v="14"/>
    <x v="2"/>
    <x v="13"/>
    <x v="18"/>
    <x v="18"/>
    <x v="1"/>
    <x v="11"/>
    <x v="11"/>
    <n v="173.51600000000008"/>
    <n v="242"/>
    <n v="253.40000000000003"/>
    <n v="0"/>
  </r>
  <r>
    <x v="14"/>
    <x v="1"/>
    <x v="2"/>
    <x v="14"/>
    <x v="2"/>
    <x v="10"/>
    <x v="28"/>
    <x v="28"/>
    <x v="1"/>
    <x v="11"/>
    <x v="11"/>
    <n v="187.55"/>
    <n v="443.09999999999985"/>
    <n v="462.69999999999993"/>
    <n v="1219.6000000000001"/>
  </r>
  <r>
    <x v="14"/>
    <x v="1"/>
    <x v="2"/>
    <x v="14"/>
    <x v="2"/>
    <x v="16"/>
    <x v="21"/>
    <x v="21"/>
    <x v="1"/>
    <x v="11"/>
    <x v="11"/>
    <n v="14.244000000000014"/>
    <n v="22"/>
    <n v="23.2"/>
    <n v="43"/>
  </r>
  <r>
    <x v="15"/>
    <x v="1"/>
    <x v="3"/>
    <x v="15"/>
    <x v="0"/>
    <x v="22"/>
    <x v="31"/>
    <x v="31"/>
    <x v="0"/>
    <x v="8"/>
    <x v="8"/>
    <n v="355.90000000000003"/>
    <n v="0"/>
    <n v="0"/>
    <n v="0"/>
  </r>
  <r>
    <x v="15"/>
    <x v="1"/>
    <x v="3"/>
    <x v="15"/>
    <x v="0"/>
    <x v="0"/>
    <x v="0"/>
    <x v="0"/>
    <x v="0"/>
    <x v="12"/>
    <x v="12"/>
    <n v="87"/>
    <n v="0"/>
    <n v="0"/>
    <n v="0"/>
  </r>
  <r>
    <x v="15"/>
    <x v="1"/>
    <x v="3"/>
    <x v="15"/>
    <x v="0"/>
    <x v="23"/>
    <x v="32"/>
    <x v="32"/>
    <x v="0"/>
    <x v="4"/>
    <x v="4"/>
    <n v="0.60000000000000009"/>
    <n v="0"/>
    <n v="0"/>
    <n v="0"/>
  </r>
  <r>
    <x v="15"/>
    <x v="1"/>
    <x v="3"/>
    <x v="15"/>
    <x v="0"/>
    <x v="22"/>
    <x v="31"/>
    <x v="31"/>
    <x v="0"/>
    <x v="0"/>
    <x v="0"/>
    <n v="3"/>
    <n v="0"/>
    <n v="0"/>
    <n v="0"/>
  </r>
  <r>
    <x v="15"/>
    <x v="1"/>
    <x v="3"/>
    <x v="15"/>
    <x v="0"/>
    <x v="2"/>
    <x v="3"/>
    <x v="3"/>
    <x v="0"/>
    <x v="8"/>
    <x v="8"/>
    <n v="0.60000000000000053"/>
    <n v="0"/>
    <n v="0"/>
    <n v="0"/>
  </r>
  <r>
    <x v="15"/>
    <x v="1"/>
    <x v="3"/>
    <x v="15"/>
    <x v="0"/>
    <x v="0"/>
    <x v="0"/>
    <x v="0"/>
    <x v="0"/>
    <x v="8"/>
    <x v="8"/>
    <n v="41.6"/>
    <n v="0"/>
    <n v="0"/>
    <n v="0"/>
  </r>
  <r>
    <x v="15"/>
    <x v="1"/>
    <x v="3"/>
    <x v="15"/>
    <x v="0"/>
    <x v="0"/>
    <x v="0"/>
    <x v="0"/>
    <x v="0"/>
    <x v="1"/>
    <x v="1"/>
    <n v="9.5"/>
    <n v="0"/>
    <n v="0"/>
    <n v="0"/>
  </r>
  <r>
    <x v="15"/>
    <x v="1"/>
    <x v="3"/>
    <x v="15"/>
    <x v="0"/>
    <x v="23"/>
    <x v="32"/>
    <x v="32"/>
    <x v="0"/>
    <x v="0"/>
    <x v="0"/>
    <n v="33"/>
    <n v="0"/>
    <n v="0"/>
    <n v="0"/>
  </r>
  <r>
    <x v="15"/>
    <x v="1"/>
    <x v="3"/>
    <x v="15"/>
    <x v="0"/>
    <x v="2"/>
    <x v="3"/>
    <x v="3"/>
    <x v="0"/>
    <x v="2"/>
    <x v="2"/>
    <n v="1.6"/>
    <n v="0"/>
    <n v="0"/>
    <n v="0"/>
  </r>
  <r>
    <x v="15"/>
    <x v="1"/>
    <x v="3"/>
    <x v="15"/>
    <x v="0"/>
    <x v="0"/>
    <x v="0"/>
    <x v="0"/>
    <x v="0"/>
    <x v="0"/>
    <x v="0"/>
    <n v="135.334"/>
    <n v="0"/>
    <n v="0"/>
    <n v="0"/>
  </r>
  <r>
    <x v="15"/>
    <x v="1"/>
    <x v="3"/>
    <x v="15"/>
    <x v="0"/>
    <x v="23"/>
    <x v="32"/>
    <x v="32"/>
    <x v="0"/>
    <x v="9"/>
    <x v="9"/>
    <n v="7.4420000000000002"/>
    <n v="0"/>
    <n v="0"/>
    <n v="0"/>
  </r>
  <r>
    <x v="15"/>
    <x v="1"/>
    <x v="3"/>
    <x v="15"/>
    <x v="0"/>
    <x v="23"/>
    <x v="32"/>
    <x v="32"/>
    <x v="0"/>
    <x v="6"/>
    <x v="6"/>
    <n v="0.50000000000000089"/>
    <n v="0"/>
    <n v="0"/>
    <n v="0"/>
  </r>
  <r>
    <x v="15"/>
    <x v="1"/>
    <x v="3"/>
    <x v="15"/>
    <x v="0"/>
    <x v="2"/>
    <x v="3"/>
    <x v="3"/>
    <x v="0"/>
    <x v="5"/>
    <x v="5"/>
    <n v="16.499999999999996"/>
    <n v="0"/>
    <n v="0"/>
    <n v="0"/>
  </r>
  <r>
    <x v="15"/>
    <x v="1"/>
    <x v="3"/>
    <x v="15"/>
    <x v="0"/>
    <x v="2"/>
    <x v="3"/>
    <x v="3"/>
    <x v="0"/>
    <x v="12"/>
    <x v="12"/>
    <n v="0.39999999999999858"/>
    <n v="0"/>
    <n v="0"/>
    <n v="0"/>
  </r>
  <r>
    <x v="15"/>
    <x v="1"/>
    <x v="3"/>
    <x v="15"/>
    <x v="0"/>
    <x v="1"/>
    <x v="1"/>
    <x v="1"/>
    <x v="0"/>
    <x v="4"/>
    <x v="4"/>
    <n v="0.35000000000000009"/>
    <n v="0"/>
    <n v="0"/>
    <n v="0"/>
  </r>
  <r>
    <x v="15"/>
    <x v="1"/>
    <x v="3"/>
    <x v="15"/>
    <x v="0"/>
    <x v="2"/>
    <x v="3"/>
    <x v="3"/>
    <x v="0"/>
    <x v="3"/>
    <x v="3"/>
    <n v="35.400000000000006"/>
    <n v="0"/>
    <n v="0"/>
    <n v="0"/>
  </r>
  <r>
    <x v="15"/>
    <x v="1"/>
    <x v="3"/>
    <x v="15"/>
    <x v="0"/>
    <x v="1"/>
    <x v="1"/>
    <x v="1"/>
    <x v="0"/>
    <x v="0"/>
    <x v="0"/>
    <n v="131.006"/>
    <n v="0"/>
    <n v="0"/>
    <n v="0"/>
  </r>
  <r>
    <x v="15"/>
    <x v="1"/>
    <x v="3"/>
    <x v="15"/>
    <x v="0"/>
    <x v="2"/>
    <x v="3"/>
    <x v="3"/>
    <x v="0"/>
    <x v="0"/>
    <x v="0"/>
    <n v="16.399999999999999"/>
    <n v="3.8"/>
    <n v="4"/>
    <n v="15.784267820831394"/>
  </r>
  <r>
    <x v="15"/>
    <x v="1"/>
    <x v="3"/>
    <x v="15"/>
    <x v="0"/>
    <x v="2"/>
    <x v="3"/>
    <x v="3"/>
    <x v="0"/>
    <x v="1"/>
    <x v="1"/>
    <n v="2.2999999999999998"/>
    <n v="20.8"/>
    <n v="18.5"/>
    <n v="14.589927694858241"/>
  </r>
  <r>
    <x v="15"/>
    <x v="1"/>
    <x v="3"/>
    <x v="15"/>
    <x v="0"/>
    <x v="22"/>
    <x v="31"/>
    <x v="31"/>
    <x v="0"/>
    <x v="6"/>
    <x v="6"/>
    <n v="8.1820000000000057"/>
    <n v="11.6"/>
    <n v="12.6"/>
    <n v="86.879700068757316"/>
  </r>
  <r>
    <x v="15"/>
    <x v="1"/>
    <x v="3"/>
    <x v="15"/>
    <x v="0"/>
    <x v="1"/>
    <x v="1"/>
    <x v="1"/>
    <x v="0"/>
    <x v="3"/>
    <x v="3"/>
    <n v="316.40000000000015"/>
    <n v="134.9"/>
    <n v="143.6"/>
    <n v="296.9926572924175"/>
  </r>
  <r>
    <x v="15"/>
    <x v="1"/>
    <x v="3"/>
    <x v="15"/>
    <x v="0"/>
    <x v="1"/>
    <x v="2"/>
    <x v="2"/>
    <x v="0"/>
    <x v="3"/>
    <x v="3"/>
    <n v="144.39999999999998"/>
    <n v="88.6"/>
    <n v="92.6"/>
    <n v="174.75268064703121"/>
  </r>
  <r>
    <x v="15"/>
    <x v="1"/>
    <x v="3"/>
    <x v="15"/>
    <x v="0"/>
    <x v="1"/>
    <x v="2"/>
    <x v="2"/>
    <x v="0"/>
    <x v="0"/>
    <x v="0"/>
    <n v="37.181999999999988"/>
    <n v="30.4"/>
    <n v="31.7"/>
    <n v="82.349171741526646"/>
  </r>
  <r>
    <x v="15"/>
    <x v="1"/>
    <x v="3"/>
    <x v="15"/>
    <x v="0"/>
    <x v="1"/>
    <x v="1"/>
    <x v="1"/>
    <x v="0"/>
    <x v="6"/>
    <x v="6"/>
    <n v="57.660000000000025"/>
    <n v="100"/>
    <n v="104.6"/>
    <n v="178.58752899201031"/>
  </r>
  <r>
    <x v="15"/>
    <x v="1"/>
    <x v="3"/>
    <x v="15"/>
    <x v="0"/>
    <x v="23"/>
    <x v="32"/>
    <x v="32"/>
    <x v="0"/>
    <x v="7"/>
    <x v="7"/>
    <n v="4.8459999999999992"/>
    <n v="6.9"/>
    <n v="6.8"/>
    <n v="55.526413354097677"/>
  </r>
  <r>
    <x v="15"/>
    <x v="1"/>
    <x v="3"/>
    <x v="15"/>
    <x v="0"/>
    <x v="23"/>
    <x v="32"/>
    <x v="32"/>
    <x v="0"/>
    <x v="3"/>
    <x v="3"/>
    <n v="64.11999999999999"/>
    <n v="11.6"/>
    <n v="12.4"/>
    <n v="160.98270432782195"/>
  </r>
  <r>
    <x v="15"/>
    <x v="1"/>
    <x v="3"/>
    <x v="15"/>
    <x v="0"/>
    <x v="23"/>
    <x v="32"/>
    <x v="32"/>
    <x v="0"/>
    <x v="1"/>
    <x v="1"/>
    <n v="1.6000000000000028"/>
    <n v="13.9"/>
    <n v="14.5"/>
    <n v="107.07507356507648"/>
  </r>
  <r>
    <x v="15"/>
    <x v="1"/>
    <x v="3"/>
    <x v="15"/>
    <x v="0"/>
    <x v="23"/>
    <x v="32"/>
    <x v="32"/>
    <x v="0"/>
    <x v="2"/>
    <x v="2"/>
    <n v="3.4000000000000008"/>
    <n v="6.2"/>
    <n v="6.7"/>
    <n v="53.338395833393477"/>
  </r>
  <r>
    <x v="15"/>
    <x v="1"/>
    <x v="3"/>
    <x v="15"/>
    <x v="0"/>
    <x v="22"/>
    <x v="31"/>
    <x v="31"/>
    <x v="0"/>
    <x v="5"/>
    <x v="5"/>
    <n v="4.1099999999999994"/>
    <n v="43.699999999999996"/>
    <n v="46.3"/>
    <n v="84.94833593431855"/>
  </r>
  <r>
    <x v="15"/>
    <x v="1"/>
    <x v="3"/>
    <x v="15"/>
    <x v="0"/>
    <x v="1"/>
    <x v="1"/>
    <x v="1"/>
    <x v="0"/>
    <x v="2"/>
    <x v="2"/>
    <n v="58.435999999999993"/>
    <n v="6.2"/>
    <n v="6.2"/>
    <n v="78.2832795718505"/>
  </r>
  <r>
    <x v="15"/>
    <x v="1"/>
    <x v="3"/>
    <x v="15"/>
    <x v="0"/>
    <x v="22"/>
    <x v="31"/>
    <x v="31"/>
    <x v="0"/>
    <x v="7"/>
    <x v="7"/>
    <n v="29.246000000000006"/>
    <n v="17.100000000000001"/>
    <n v="18.399999999999999"/>
    <n v="76.914997831299317"/>
  </r>
  <r>
    <x v="15"/>
    <x v="1"/>
    <x v="3"/>
    <x v="15"/>
    <x v="0"/>
    <x v="22"/>
    <x v="31"/>
    <x v="31"/>
    <x v="0"/>
    <x v="3"/>
    <x v="3"/>
    <n v="28.870000000000012"/>
    <n v="115.1"/>
    <n v="124"/>
    <n v="140.79711440829146"/>
  </r>
  <r>
    <x v="15"/>
    <x v="1"/>
    <x v="3"/>
    <x v="15"/>
    <x v="0"/>
    <x v="22"/>
    <x v="31"/>
    <x v="31"/>
    <x v="0"/>
    <x v="1"/>
    <x v="1"/>
    <n v="204.7360000000001"/>
    <n v="104.00000000000001"/>
    <n v="107.6"/>
    <n v="179.4228959142321"/>
  </r>
  <r>
    <x v="15"/>
    <x v="1"/>
    <x v="3"/>
    <x v="15"/>
    <x v="0"/>
    <x v="22"/>
    <x v="31"/>
    <x v="31"/>
    <x v="0"/>
    <x v="2"/>
    <x v="2"/>
    <n v="10.044"/>
    <n v="3.1"/>
    <n v="3.3"/>
    <n v="81.627297787925315"/>
  </r>
  <r>
    <x v="15"/>
    <x v="1"/>
    <x v="3"/>
    <x v="15"/>
    <x v="0"/>
    <x v="0"/>
    <x v="0"/>
    <x v="0"/>
    <x v="0"/>
    <x v="3"/>
    <x v="3"/>
    <n v="99.162000000000006"/>
    <n v="84.699999999999989"/>
    <n v="89.2"/>
    <n v="122.59603808142505"/>
  </r>
  <r>
    <x v="15"/>
    <x v="1"/>
    <x v="3"/>
    <x v="15"/>
    <x v="0"/>
    <x v="0"/>
    <x v="0"/>
    <x v="0"/>
    <x v="0"/>
    <x v="2"/>
    <x v="2"/>
    <n v="3.8000000000000007"/>
    <n v="6.2"/>
    <n v="6.4"/>
    <n v="80.326478949270538"/>
  </r>
  <r>
    <x v="15"/>
    <x v="1"/>
    <x v="3"/>
    <x v="15"/>
    <x v="0"/>
    <x v="1"/>
    <x v="2"/>
    <x v="2"/>
    <x v="0"/>
    <x v="6"/>
    <x v="6"/>
    <n v="122.008"/>
    <n v="73.100000000000009"/>
    <n v="76.5"/>
    <n v="130.60851043826582"/>
  </r>
  <r>
    <x v="15"/>
    <x v="1"/>
    <x v="3"/>
    <x v="15"/>
    <x v="0"/>
    <x v="1"/>
    <x v="2"/>
    <x v="2"/>
    <x v="0"/>
    <x v="4"/>
    <x v="4"/>
    <n v="21.992000000000008"/>
    <n v="67.5"/>
    <n v="69.5"/>
    <n v="125.67032076924363"/>
  </r>
  <r>
    <x v="15"/>
    <x v="1"/>
    <x v="3"/>
    <x v="15"/>
    <x v="0"/>
    <x v="1"/>
    <x v="2"/>
    <x v="2"/>
    <x v="0"/>
    <x v="2"/>
    <x v="2"/>
    <n v="34.66200000000002"/>
    <n v="66"/>
    <n v="67.2"/>
    <n v="97.881734259971822"/>
  </r>
  <r>
    <x v="15"/>
    <x v="1"/>
    <x v="3"/>
    <x v="15"/>
    <x v="0"/>
    <x v="22"/>
    <x v="31"/>
    <x v="31"/>
    <x v="0"/>
    <x v="4"/>
    <x v="4"/>
    <n v="1.1999999999999997"/>
    <n v="7"/>
    <n v="5.8000000000000007"/>
    <n v="97.956168330085234"/>
  </r>
  <r>
    <x v="15"/>
    <x v="1"/>
    <x v="3"/>
    <x v="15"/>
    <x v="0"/>
    <x v="22"/>
    <x v="31"/>
    <x v="31"/>
    <x v="0"/>
    <x v="12"/>
    <x v="12"/>
    <n v="4.4999999999999973"/>
    <n v="27.5"/>
    <n v="28.900000000000002"/>
    <n v="105.54837836121413"/>
  </r>
  <r>
    <x v="15"/>
    <x v="1"/>
    <x v="3"/>
    <x v="15"/>
    <x v="1"/>
    <x v="8"/>
    <x v="12"/>
    <x v="12"/>
    <x v="0"/>
    <x v="4"/>
    <x v="4"/>
    <n v="8.7000000000000011"/>
    <n v="0"/>
    <n v="0"/>
    <n v="0"/>
  </r>
  <r>
    <x v="15"/>
    <x v="1"/>
    <x v="3"/>
    <x v="15"/>
    <x v="1"/>
    <x v="7"/>
    <x v="10"/>
    <x v="10"/>
    <x v="0"/>
    <x v="6"/>
    <x v="6"/>
    <n v="2.5"/>
    <n v="0"/>
    <n v="0"/>
    <n v="0"/>
  </r>
  <r>
    <x v="15"/>
    <x v="1"/>
    <x v="3"/>
    <x v="15"/>
    <x v="1"/>
    <x v="21"/>
    <x v="30"/>
    <x v="30"/>
    <x v="0"/>
    <x v="3"/>
    <x v="3"/>
    <n v="268.2"/>
    <n v="0"/>
    <n v="0"/>
    <n v="0"/>
  </r>
  <r>
    <x v="15"/>
    <x v="1"/>
    <x v="3"/>
    <x v="15"/>
    <x v="1"/>
    <x v="3"/>
    <x v="4"/>
    <x v="4"/>
    <x v="0"/>
    <x v="4"/>
    <x v="4"/>
    <n v="1.5"/>
    <n v="0"/>
    <n v="0"/>
    <n v="0"/>
  </r>
  <r>
    <x v="15"/>
    <x v="1"/>
    <x v="3"/>
    <x v="15"/>
    <x v="1"/>
    <x v="4"/>
    <x v="14"/>
    <x v="14"/>
    <x v="0"/>
    <x v="12"/>
    <x v="12"/>
    <n v="0"/>
    <n v="0"/>
    <n v="0"/>
    <n v="0"/>
  </r>
  <r>
    <x v="15"/>
    <x v="1"/>
    <x v="3"/>
    <x v="15"/>
    <x v="1"/>
    <x v="6"/>
    <x v="8"/>
    <x v="8"/>
    <x v="0"/>
    <x v="12"/>
    <x v="12"/>
    <n v="0.92999999999999994"/>
    <n v="0"/>
    <n v="0"/>
    <n v="0"/>
  </r>
  <r>
    <x v="15"/>
    <x v="1"/>
    <x v="3"/>
    <x v="15"/>
    <x v="1"/>
    <x v="3"/>
    <x v="4"/>
    <x v="4"/>
    <x v="0"/>
    <x v="2"/>
    <x v="2"/>
    <n v="33.634"/>
    <n v="0"/>
    <n v="0"/>
    <n v="0"/>
  </r>
  <r>
    <x v="15"/>
    <x v="1"/>
    <x v="3"/>
    <x v="15"/>
    <x v="1"/>
    <x v="5"/>
    <x v="6"/>
    <x v="6"/>
    <x v="0"/>
    <x v="12"/>
    <x v="12"/>
    <n v="1.5999999999999996"/>
    <n v="0"/>
    <n v="0"/>
    <n v="0"/>
  </r>
  <r>
    <x v="15"/>
    <x v="1"/>
    <x v="3"/>
    <x v="15"/>
    <x v="1"/>
    <x v="4"/>
    <x v="5"/>
    <x v="5"/>
    <x v="0"/>
    <x v="12"/>
    <x v="12"/>
    <n v="0.39999999999999991"/>
    <n v="0"/>
    <n v="0"/>
    <n v="0"/>
  </r>
  <r>
    <x v="15"/>
    <x v="1"/>
    <x v="3"/>
    <x v="15"/>
    <x v="1"/>
    <x v="6"/>
    <x v="11"/>
    <x v="11"/>
    <x v="0"/>
    <x v="1"/>
    <x v="1"/>
    <n v="144.50000000000003"/>
    <n v="0"/>
    <n v="0"/>
    <n v="0"/>
  </r>
  <r>
    <x v="15"/>
    <x v="1"/>
    <x v="3"/>
    <x v="15"/>
    <x v="1"/>
    <x v="5"/>
    <x v="7"/>
    <x v="7"/>
    <x v="0"/>
    <x v="8"/>
    <x v="8"/>
    <n v="486.79999999999995"/>
    <n v="0"/>
    <n v="0"/>
    <n v="0"/>
  </r>
  <r>
    <x v="15"/>
    <x v="1"/>
    <x v="3"/>
    <x v="15"/>
    <x v="1"/>
    <x v="9"/>
    <x v="13"/>
    <x v="13"/>
    <x v="0"/>
    <x v="5"/>
    <x v="5"/>
    <n v="278.07599999999996"/>
    <n v="0"/>
    <n v="0"/>
    <n v="0"/>
  </r>
  <r>
    <x v="15"/>
    <x v="1"/>
    <x v="3"/>
    <x v="15"/>
    <x v="1"/>
    <x v="6"/>
    <x v="11"/>
    <x v="11"/>
    <x v="0"/>
    <x v="5"/>
    <x v="5"/>
    <n v="83.199999999999989"/>
    <n v="0"/>
    <n v="0"/>
    <n v="0"/>
  </r>
  <r>
    <x v="15"/>
    <x v="1"/>
    <x v="3"/>
    <x v="15"/>
    <x v="1"/>
    <x v="6"/>
    <x v="11"/>
    <x v="11"/>
    <x v="0"/>
    <x v="8"/>
    <x v="8"/>
    <n v="433.96600000000001"/>
    <n v="0"/>
    <n v="0"/>
    <n v="0"/>
  </r>
  <r>
    <x v="15"/>
    <x v="1"/>
    <x v="3"/>
    <x v="15"/>
    <x v="1"/>
    <x v="21"/>
    <x v="30"/>
    <x v="30"/>
    <x v="0"/>
    <x v="1"/>
    <x v="1"/>
    <n v="2.7000000000000028"/>
    <n v="0"/>
    <n v="0"/>
    <n v="0"/>
  </r>
  <r>
    <x v="15"/>
    <x v="1"/>
    <x v="3"/>
    <x v="15"/>
    <x v="1"/>
    <x v="21"/>
    <x v="30"/>
    <x v="30"/>
    <x v="0"/>
    <x v="4"/>
    <x v="4"/>
    <n v="0.10000000000000053"/>
    <n v="0"/>
    <n v="0"/>
    <n v="0"/>
  </r>
  <r>
    <x v="15"/>
    <x v="1"/>
    <x v="3"/>
    <x v="15"/>
    <x v="1"/>
    <x v="6"/>
    <x v="8"/>
    <x v="8"/>
    <x v="0"/>
    <x v="5"/>
    <x v="5"/>
    <n v="1.4000000000000004"/>
    <n v="0"/>
    <n v="0"/>
    <n v="0"/>
  </r>
  <r>
    <x v="15"/>
    <x v="1"/>
    <x v="3"/>
    <x v="15"/>
    <x v="1"/>
    <x v="4"/>
    <x v="9"/>
    <x v="9"/>
    <x v="0"/>
    <x v="2"/>
    <x v="2"/>
    <n v="1.1000000000000001"/>
    <n v="0"/>
    <n v="0"/>
    <n v="0"/>
  </r>
  <r>
    <x v="15"/>
    <x v="1"/>
    <x v="3"/>
    <x v="15"/>
    <x v="1"/>
    <x v="6"/>
    <x v="11"/>
    <x v="11"/>
    <x v="0"/>
    <x v="4"/>
    <x v="4"/>
    <n v="0.20000000000000018"/>
    <n v="0"/>
    <n v="0"/>
    <n v="0"/>
  </r>
  <r>
    <x v="15"/>
    <x v="1"/>
    <x v="3"/>
    <x v="15"/>
    <x v="1"/>
    <x v="4"/>
    <x v="5"/>
    <x v="5"/>
    <x v="0"/>
    <x v="6"/>
    <x v="6"/>
    <n v="2.8999999999999995"/>
    <n v="0"/>
    <n v="0"/>
    <n v="0"/>
  </r>
  <r>
    <x v="15"/>
    <x v="1"/>
    <x v="3"/>
    <x v="15"/>
    <x v="1"/>
    <x v="4"/>
    <x v="5"/>
    <x v="5"/>
    <x v="0"/>
    <x v="5"/>
    <x v="5"/>
    <n v="157.70000000000002"/>
    <n v="0"/>
    <n v="0"/>
    <n v="0"/>
  </r>
  <r>
    <x v="15"/>
    <x v="1"/>
    <x v="3"/>
    <x v="15"/>
    <x v="1"/>
    <x v="3"/>
    <x v="4"/>
    <x v="4"/>
    <x v="0"/>
    <x v="3"/>
    <x v="3"/>
    <n v="176.76600000000002"/>
    <n v="0"/>
    <n v="0"/>
    <n v="0"/>
  </r>
  <r>
    <x v="15"/>
    <x v="1"/>
    <x v="3"/>
    <x v="15"/>
    <x v="1"/>
    <x v="4"/>
    <x v="14"/>
    <x v="14"/>
    <x v="0"/>
    <x v="3"/>
    <x v="3"/>
    <n v="220.26599999999999"/>
    <n v="0"/>
    <n v="0"/>
    <n v="0"/>
  </r>
  <r>
    <x v="15"/>
    <x v="1"/>
    <x v="3"/>
    <x v="15"/>
    <x v="1"/>
    <x v="5"/>
    <x v="7"/>
    <x v="7"/>
    <x v="0"/>
    <x v="12"/>
    <x v="12"/>
    <n v="0.30000000000000004"/>
    <n v="0"/>
    <n v="0"/>
    <n v="0"/>
  </r>
  <r>
    <x v="15"/>
    <x v="1"/>
    <x v="3"/>
    <x v="15"/>
    <x v="1"/>
    <x v="6"/>
    <x v="8"/>
    <x v="8"/>
    <x v="0"/>
    <x v="4"/>
    <x v="4"/>
    <n v="0.5"/>
    <n v="0"/>
    <n v="0"/>
    <n v="0"/>
  </r>
  <r>
    <x v="15"/>
    <x v="1"/>
    <x v="3"/>
    <x v="15"/>
    <x v="1"/>
    <x v="21"/>
    <x v="30"/>
    <x v="30"/>
    <x v="0"/>
    <x v="7"/>
    <x v="7"/>
    <n v="0.79999999999999982"/>
    <n v="0"/>
    <n v="0"/>
    <n v="0"/>
  </r>
  <r>
    <x v="15"/>
    <x v="1"/>
    <x v="3"/>
    <x v="15"/>
    <x v="1"/>
    <x v="4"/>
    <x v="9"/>
    <x v="9"/>
    <x v="0"/>
    <x v="4"/>
    <x v="4"/>
    <n v="0.30000000000000027"/>
    <n v="0"/>
    <n v="0"/>
    <n v="0"/>
  </r>
  <r>
    <x v="15"/>
    <x v="1"/>
    <x v="3"/>
    <x v="15"/>
    <x v="1"/>
    <x v="7"/>
    <x v="10"/>
    <x v="10"/>
    <x v="0"/>
    <x v="3"/>
    <x v="3"/>
    <n v="172.47399999999996"/>
    <n v="0"/>
    <n v="0"/>
    <n v="0"/>
  </r>
  <r>
    <x v="15"/>
    <x v="1"/>
    <x v="3"/>
    <x v="15"/>
    <x v="1"/>
    <x v="6"/>
    <x v="8"/>
    <x v="8"/>
    <x v="0"/>
    <x v="7"/>
    <x v="7"/>
    <n v="4.0999999999999988"/>
    <n v="0"/>
    <n v="0"/>
    <n v="0"/>
  </r>
  <r>
    <x v="15"/>
    <x v="1"/>
    <x v="3"/>
    <x v="15"/>
    <x v="1"/>
    <x v="4"/>
    <x v="9"/>
    <x v="9"/>
    <x v="0"/>
    <x v="5"/>
    <x v="5"/>
    <n v="45.4"/>
    <n v="0"/>
    <n v="0"/>
    <n v="0"/>
  </r>
  <r>
    <x v="15"/>
    <x v="1"/>
    <x v="3"/>
    <x v="15"/>
    <x v="1"/>
    <x v="4"/>
    <x v="9"/>
    <x v="9"/>
    <x v="0"/>
    <x v="3"/>
    <x v="3"/>
    <n v="1.5580000000000007"/>
    <n v="0"/>
    <n v="0"/>
    <n v="0"/>
  </r>
  <r>
    <x v="15"/>
    <x v="1"/>
    <x v="3"/>
    <x v="15"/>
    <x v="1"/>
    <x v="21"/>
    <x v="30"/>
    <x v="30"/>
    <x v="0"/>
    <x v="2"/>
    <x v="2"/>
    <n v="4.7"/>
    <n v="0"/>
    <n v="0"/>
    <n v="0"/>
  </r>
  <r>
    <x v="15"/>
    <x v="1"/>
    <x v="3"/>
    <x v="15"/>
    <x v="1"/>
    <x v="8"/>
    <x v="12"/>
    <x v="12"/>
    <x v="0"/>
    <x v="12"/>
    <x v="12"/>
    <n v="2.8999999999999995"/>
    <n v="0"/>
    <n v="0"/>
    <n v="0"/>
  </r>
  <r>
    <x v="15"/>
    <x v="1"/>
    <x v="3"/>
    <x v="15"/>
    <x v="1"/>
    <x v="4"/>
    <x v="5"/>
    <x v="5"/>
    <x v="0"/>
    <x v="3"/>
    <x v="3"/>
    <n v="73.166000000000011"/>
    <n v="0"/>
    <n v="0"/>
    <n v="0"/>
  </r>
  <r>
    <x v="15"/>
    <x v="1"/>
    <x v="3"/>
    <x v="15"/>
    <x v="1"/>
    <x v="4"/>
    <x v="5"/>
    <x v="5"/>
    <x v="0"/>
    <x v="1"/>
    <x v="1"/>
    <n v="230.67400000000006"/>
    <n v="0"/>
    <n v="0"/>
    <n v="0"/>
  </r>
  <r>
    <x v="15"/>
    <x v="1"/>
    <x v="3"/>
    <x v="15"/>
    <x v="1"/>
    <x v="5"/>
    <x v="7"/>
    <x v="7"/>
    <x v="0"/>
    <x v="3"/>
    <x v="3"/>
    <n v="122.02000000000001"/>
    <n v="0"/>
    <n v="0"/>
    <n v="0"/>
  </r>
  <r>
    <x v="15"/>
    <x v="1"/>
    <x v="3"/>
    <x v="15"/>
    <x v="1"/>
    <x v="5"/>
    <x v="7"/>
    <x v="7"/>
    <x v="0"/>
    <x v="2"/>
    <x v="2"/>
    <n v="9.9340000000000011"/>
    <n v="0"/>
    <n v="0"/>
    <n v="0"/>
  </r>
  <r>
    <x v="15"/>
    <x v="1"/>
    <x v="3"/>
    <x v="15"/>
    <x v="1"/>
    <x v="6"/>
    <x v="11"/>
    <x v="11"/>
    <x v="0"/>
    <x v="3"/>
    <x v="3"/>
    <n v="258.49999999999994"/>
    <n v="0"/>
    <n v="0"/>
    <n v="0"/>
  </r>
  <r>
    <x v="15"/>
    <x v="1"/>
    <x v="3"/>
    <x v="15"/>
    <x v="1"/>
    <x v="6"/>
    <x v="11"/>
    <x v="11"/>
    <x v="0"/>
    <x v="2"/>
    <x v="2"/>
    <n v="41.788000000000011"/>
    <n v="0"/>
    <n v="0"/>
    <n v="0"/>
  </r>
  <r>
    <x v="15"/>
    <x v="1"/>
    <x v="3"/>
    <x v="15"/>
    <x v="1"/>
    <x v="4"/>
    <x v="9"/>
    <x v="9"/>
    <x v="0"/>
    <x v="1"/>
    <x v="1"/>
    <n v="188.99599999999995"/>
    <n v="0"/>
    <n v="0"/>
    <n v="0"/>
  </r>
  <r>
    <x v="15"/>
    <x v="1"/>
    <x v="3"/>
    <x v="15"/>
    <x v="1"/>
    <x v="4"/>
    <x v="5"/>
    <x v="5"/>
    <x v="0"/>
    <x v="7"/>
    <x v="7"/>
    <n v="13.200000000000001"/>
    <n v="0"/>
    <n v="0"/>
    <n v="0"/>
  </r>
  <r>
    <x v="15"/>
    <x v="1"/>
    <x v="3"/>
    <x v="15"/>
    <x v="1"/>
    <x v="5"/>
    <x v="7"/>
    <x v="7"/>
    <x v="0"/>
    <x v="4"/>
    <x v="4"/>
    <n v="9.6499999999999986"/>
    <n v="0"/>
    <n v="0"/>
    <n v="0"/>
  </r>
  <r>
    <x v="15"/>
    <x v="1"/>
    <x v="3"/>
    <x v="15"/>
    <x v="1"/>
    <x v="8"/>
    <x v="12"/>
    <x v="12"/>
    <x v="0"/>
    <x v="7"/>
    <x v="7"/>
    <n v="19.399999999999999"/>
    <n v="0"/>
    <n v="0"/>
    <n v="0"/>
  </r>
  <r>
    <x v="15"/>
    <x v="1"/>
    <x v="3"/>
    <x v="15"/>
    <x v="1"/>
    <x v="8"/>
    <x v="12"/>
    <x v="12"/>
    <x v="0"/>
    <x v="2"/>
    <x v="2"/>
    <n v="11.568000000000001"/>
    <n v="0"/>
    <n v="0"/>
    <n v="0"/>
  </r>
  <r>
    <x v="15"/>
    <x v="1"/>
    <x v="3"/>
    <x v="15"/>
    <x v="1"/>
    <x v="7"/>
    <x v="10"/>
    <x v="10"/>
    <x v="0"/>
    <x v="5"/>
    <x v="5"/>
    <n v="3.1"/>
    <n v="0"/>
    <n v="0"/>
    <n v="0"/>
  </r>
  <r>
    <x v="15"/>
    <x v="1"/>
    <x v="3"/>
    <x v="15"/>
    <x v="1"/>
    <x v="7"/>
    <x v="10"/>
    <x v="10"/>
    <x v="0"/>
    <x v="4"/>
    <x v="4"/>
    <n v="23.599999999999994"/>
    <n v="0"/>
    <n v="0"/>
    <n v="0"/>
  </r>
  <r>
    <x v="15"/>
    <x v="1"/>
    <x v="3"/>
    <x v="15"/>
    <x v="1"/>
    <x v="5"/>
    <x v="6"/>
    <x v="6"/>
    <x v="0"/>
    <x v="8"/>
    <x v="8"/>
    <n v="183.08400000000012"/>
    <n v="0"/>
    <n v="0"/>
    <n v="0"/>
  </r>
  <r>
    <x v="15"/>
    <x v="1"/>
    <x v="3"/>
    <x v="15"/>
    <x v="1"/>
    <x v="5"/>
    <x v="6"/>
    <x v="6"/>
    <x v="0"/>
    <x v="6"/>
    <x v="6"/>
    <n v="357.18599999999981"/>
    <n v="0"/>
    <n v="0"/>
    <n v="0"/>
  </r>
  <r>
    <x v="15"/>
    <x v="1"/>
    <x v="3"/>
    <x v="15"/>
    <x v="1"/>
    <x v="5"/>
    <x v="6"/>
    <x v="6"/>
    <x v="0"/>
    <x v="3"/>
    <x v="3"/>
    <n v="159.7360000000001"/>
    <n v="0"/>
    <n v="0"/>
    <n v="0"/>
  </r>
  <r>
    <x v="15"/>
    <x v="1"/>
    <x v="3"/>
    <x v="15"/>
    <x v="1"/>
    <x v="9"/>
    <x v="13"/>
    <x v="13"/>
    <x v="0"/>
    <x v="12"/>
    <x v="12"/>
    <n v="1.5659999999999972"/>
    <n v="0"/>
    <n v="0"/>
    <n v="0"/>
  </r>
  <r>
    <x v="15"/>
    <x v="1"/>
    <x v="3"/>
    <x v="15"/>
    <x v="1"/>
    <x v="4"/>
    <x v="14"/>
    <x v="14"/>
    <x v="0"/>
    <x v="5"/>
    <x v="5"/>
    <n v="88.799999999999969"/>
    <n v="0"/>
    <n v="0"/>
    <n v="0"/>
  </r>
  <r>
    <x v="15"/>
    <x v="1"/>
    <x v="3"/>
    <x v="15"/>
    <x v="1"/>
    <x v="4"/>
    <x v="14"/>
    <x v="14"/>
    <x v="0"/>
    <x v="2"/>
    <x v="2"/>
    <n v="0.40000000000000213"/>
    <n v="0"/>
    <n v="0"/>
    <n v="0"/>
  </r>
  <r>
    <x v="15"/>
    <x v="1"/>
    <x v="3"/>
    <x v="15"/>
    <x v="1"/>
    <x v="5"/>
    <x v="6"/>
    <x v="6"/>
    <x v="0"/>
    <x v="2"/>
    <x v="2"/>
    <n v="98.19"/>
    <n v="0"/>
    <n v="0"/>
    <n v="0"/>
  </r>
  <r>
    <x v="15"/>
    <x v="1"/>
    <x v="3"/>
    <x v="15"/>
    <x v="1"/>
    <x v="8"/>
    <x v="12"/>
    <x v="12"/>
    <x v="0"/>
    <x v="3"/>
    <x v="3"/>
    <n v="182.66400000000007"/>
    <n v="0"/>
    <n v="0"/>
    <n v="0"/>
  </r>
  <r>
    <x v="15"/>
    <x v="1"/>
    <x v="3"/>
    <x v="15"/>
    <x v="1"/>
    <x v="9"/>
    <x v="13"/>
    <x v="13"/>
    <x v="0"/>
    <x v="7"/>
    <x v="7"/>
    <n v="18.299999999999986"/>
    <n v="0"/>
    <n v="0"/>
    <n v="0"/>
  </r>
  <r>
    <x v="15"/>
    <x v="1"/>
    <x v="3"/>
    <x v="15"/>
    <x v="1"/>
    <x v="5"/>
    <x v="7"/>
    <x v="7"/>
    <x v="0"/>
    <x v="5"/>
    <x v="5"/>
    <n v="97.700000000000017"/>
    <n v="21.9"/>
    <n v="24"/>
    <n v="108.16870089579946"/>
  </r>
  <r>
    <x v="15"/>
    <x v="1"/>
    <x v="3"/>
    <x v="15"/>
    <x v="1"/>
    <x v="5"/>
    <x v="6"/>
    <x v="6"/>
    <x v="0"/>
    <x v="5"/>
    <x v="5"/>
    <n v="327.36799999999994"/>
    <n v="33"/>
    <n v="35.6"/>
    <n v="12.87642941523033"/>
  </r>
  <r>
    <x v="15"/>
    <x v="1"/>
    <x v="3"/>
    <x v="15"/>
    <x v="1"/>
    <x v="4"/>
    <x v="14"/>
    <x v="14"/>
    <x v="0"/>
    <x v="7"/>
    <x v="7"/>
    <n v="2.0000000000000022"/>
    <n v="6.1"/>
    <n v="6.5"/>
    <n v="4.6699978214481472"/>
  </r>
  <r>
    <x v="15"/>
    <x v="1"/>
    <x v="3"/>
    <x v="15"/>
    <x v="1"/>
    <x v="9"/>
    <x v="13"/>
    <x v="13"/>
    <x v="0"/>
    <x v="4"/>
    <x v="4"/>
    <n v="83.399999999999991"/>
    <n v="7.1"/>
    <n v="7.3"/>
    <n v="26.914422775326052"/>
  </r>
  <r>
    <x v="15"/>
    <x v="1"/>
    <x v="3"/>
    <x v="15"/>
    <x v="1"/>
    <x v="9"/>
    <x v="13"/>
    <x v="13"/>
    <x v="0"/>
    <x v="2"/>
    <x v="2"/>
    <n v="118.7"/>
    <n v="6.2"/>
    <n v="6.4"/>
    <n v="14.727341268972824"/>
  </r>
  <r>
    <x v="15"/>
    <x v="1"/>
    <x v="3"/>
    <x v="15"/>
    <x v="1"/>
    <x v="7"/>
    <x v="10"/>
    <x v="10"/>
    <x v="0"/>
    <x v="1"/>
    <x v="1"/>
    <n v="28.000000000000004"/>
    <n v="90.2"/>
    <n v="65"/>
    <n v="263.74785106811004"/>
  </r>
  <r>
    <x v="15"/>
    <x v="1"/>
    <x v="3"/>
    <x v="15"/>
    <x v="1"/>
    <x v="6"/>
    <x v="11"/>
    <x v="11"/>
    <x v="0"/>
    <x v="7"/>
    <x v="7"/>
    <n v="50.604000000000006"/>
    <n v="18.399999999999999"/>
    <n v="18.5"/>
    <n v="61.749658783474374"/>
  </r>
  <r>
    <x v="15"/>
    <x v="1"/>
    <x v="3"/>
    <x v="15"/>
    <x v="1"/>
    <x v="3"/>
    <x v="4"/>
    <x v="4"/>
    <x v="0"/>
    <x v="7"/>
    <x v="7"/>
    <n v="26.06"/>
    <n v="12.3"/>
    <n v="12.7"/>
    <n v="90.10268475467953"/>
  </r>
  <r>
    <x v="15"/>
    <x v="1"/>
    <x v="3"/>
    <x v="15"/>
    <x v="1"/>
    <x v="3"/>
    <x v="4"/>
    <x v="4"/>
    <x v="0"/>
    <x v="5"/>
    <x v="5"/>
    <n v="32.85199999999999"/>
    <n v="16.399999999999999"/>
    <n v="16.899999999999999"/>
    <n v="75.74186362333279"/>
  </r>
  <r>
    <x v="15"/>
    <x v="1"/>
    <x v="3"/>
    <x v="15"/>
    <x v="1"/>
    <x v="4"/>
    <x v="14"/>
    <x v="14"/>
    <x v="0"/>
    <x v="1"/>
    <x v="1"/>
    <n v="736.97599999999977"/>
    <n v="454.40000000000003"/>
    <n v="478.40000000000003"/>
    <n v="447.36131107096861"/>
  </r>
  <r>
    <x v="15"/>
    <x v="1"/>
    <x v="3"/>
    <x v="15"/>
    <x v="1"/>
    <x v="5"/>
    <x v="6"/>
    <x v="6"/>
    <x v="0"/>
    <x v="1"/>
    <x v="1"/>
    <n v="36.84400000000003"/>
    <n v="13.9"/>
    <n v="14.5"/>
    <n v="588.07770745914002"/>
  </r>
  <r>
    <x v="15"/>
    <x v="1"/>
    <x v="3"/>
    <x v="15"/>
    <x v="1"/>
    <x v="6"/>
    <x v="8"/>
    <x v="8"/>
    <x v="0"/>
    <x v="3"/>
    <x v="3"/>
    <n v="57.876000000000005"/>
    <n v="6.5"/>
    <n v="6.8"/>
    <n v="50.890119530463487"/>
  </r>
  <r>
    <x v="15"/>
    <x v="1"/>
    <x v="3"/>
    <x v="15"/>
    <x v="1"/>
    <x v="5"/>
    <x v="6"/>
    <x v="6"/>
    <x v="0"/>
    <x v="4"/>
    <x v="4"/>
    <n v="122.2"/>
    <n v="21.2"/>
    <n v="21.9"/>
    <n v="41.455678908950894"/>
  </r>
  <r>
    <x v="15"/>
    <x v="1"/>
    <x v="3"/>
    <x v="15"/>
    <x v="1"/>
    <x v="5"/>
    <x v="6"/>
    <x v="6"/>
    <x v="0"/>
    <x v="7"/>
    <x v="7"/>
    <n v="87.753999999999934"/>
    <n v="147.89999999999998"/>
    <n v="157.60000000000002"/>
    <n v="870.17865795674834"/>
  </r>
  <r>
    <x v="15"/>
    <x v="1"/>
    <x v="3"/>
    <x v="15"/>
    <x v="1"/>
    <x v="3"/>
    <x v="4"/>
    <x v="4"/>
    <x v="0"/>
    <x v="1"/>
    <x v="1"/>
    <n v="44.699999999999974"/>
    <n v="41.5"/>
    <n v="44.2"/>
    <n v="78.383261608323011"/>
  </r>
  <r>
    <x v="15"/>
    <x v="1"/>
    <x v="3"/>
    <x v="15"/>
    <x v="1"/>
    <x v="3"/>
    <x v="4"/>
    <x v="4"/>
    <x v="0"/>
    <x v="12"/>
    <x v="12"/>
    <n v="0.69999999999999929"/>
    <n v="4.0999999999999996"/>
    <n v="4.4000000000000004"/>
    <n v="106.69040848468491"/>
  </r>
  <r>
    <x v="15"/>
    <x v="1"/>
    <x v="3"/>
    <x v="15"/>
    <x v="1"/>
    <x v="4"/>
    <x v="9"/>
    <x v="9"/>
    <x v="0"/>
    <x v="7"/>
    <x v="7"/>
    <n v="4.9000000000000004"/>
    <n v="30.7"/>
    <n v="33"/>
    <n v="104.20423794746796"/>
  </r>
  <r>
    <x v="15"/>
    <x v="1"/>
    <x v="3"/>
    <x v="15"/>
    <x v="1"/>
    <x v="4"/>
    <x v="5"/>
    <x v="5"/>
    <x v="0"/>
    <x v="4"/>
    <x v="4"/>
    <n v="1.75"/>
    <n v="3.5"/>
    <n v="3.4"/>
    <n v="101.40831269536328"/>
  </r>
  <r>
    <x v="15"/>
    <x v="1"/>
    <x v="3"/>
    <x v="15"/>
    <x v="1"/>
    <x v="7"/>
    <x v="10"/>
    <x v="10"/>
    <x v="0"/>
    <x v="2"/>
    <x v="2"/>
    <n v="127.80199999999999"/>
    <n v="197.5"/>
    <n v="209.5"/>
    <n v="82.593790175005381"/>
  </r>
  <r>
    <x v="15"/>
    <x v="1"/>
    <x v="3"/>
    <x v="15"/>
    <x v="1"/>
    <x v="6"/>
    <x v="8"/>
    <x v="8"/>
    <x v="0"/>
    <x v="1"/>
    <x v="1"/>
    <n v="79.657999999999987"/>
    <n v="201.2"/>
    <n v="215.3"/>
    <n v="314.62022598651856"/>
  </r>
  <r>
    <x v="15"/>
    <x v="1"/>
    <x v="3"/>
    <x v="15"/>
    <x v="1"/>
    <x v="8"/>
    <x v="12"/>
    <x v="12"/>
    <x v="0"/>
    <x v="1"/>
    <x v="1"/>
    <n v="425.98599999999999"/>
    <n v="97.2"/>
    <n v="105.1"/>
    <n v="247.52053729238807"/>
  </r>
  <r>
    <x v="15"/>
    <x v="1"/>
    <x v="3"/>
    <x v="15"/>
    <x v="1"/>
    <x v="3"/>
    <x v="4"/>
    <x v="4"/>
    <x v="0"/>
    <x v="8"/>
    <x v="8"/>
    <n v="69.841999999999999"/>
    <n v="21.9"/>
    <n v="22.2"/>
    <n v="92.291667746718801"/>
  </r>
  <r>
    <x v="15"/>
    <x v="1"/>
    <x v="3"/>
    <x v="15"/>
    <x v="1"/>
    <x v="5"/>
    <x v="7"/>
    <x v="7"/>
    <x v="0"/>
    <x v="1"/>
    <x v="1"/>
    <n v="255.38200000000009"/>
    <n v="249.29999999999998"/>
    <n v="255.8"/>
    <n v="191.71494516328758"/>
  </r>
  <r>
    <x v="15"/>
    <x v="1"/>
    <x v="3"/>
    <x v="15"/>
    <x v="1"/>
    <x v="9"/>
    <x v="13"/>
    <x v="13"/>
    <x v="0"/>
    <x v="3"/>
    <x v="3"/>
    <n v="353.98000000000008"/>
    <n v="85.7"/>
    <n v="89.3"/>
    <n v="73.622953218768544"/>
  </r>
  <r>
    <x v="15"/>
    <x v="1"/>
    <x v="3"/>
    <x v="15"/>
    <x v="1"/>
    <x v="9"/>
    <x v="13"/>
    <x v="13"/>
    <x v="0"/>
    <x v="1"/>
    <x v="1"/>
    <n v="277.72399999999993"/>
    <n v="1094.3"/>
    <n v="1148.3"/>
    <n v="430.3372440665533"/>
  </r>
  <r>
    <x v="15"/>
    <x v="1"/>
    <x v="3"/>
    <x v="15"/>
    <x v="1"/>
    <x v="4"/>
    <x v="5"/>
    <x v="5"/>
    <x v="0"/>
    <x v="2"/>
    <x v="2"/>
    <n v="46.370000000000019"/>
    <n v="108.2"/>
    <n v="115.4"/>
    <n v="73.192828190862258"/>
  </r>
  <r>
    <x v="15"/>
    <x v="1"/>
    <x v="3"/>
    <x v="15"/>
    <x v="2"/>
    <x v="18"/>
    <x v="23"/>
    <x v="23"/>
    <x v="0"/>
    <x v="7"/>
    <x v="7"/>
    <n v="19.300000000000004"/>
    <n v="0"/>
    <n v="0"/>
    <n v="0"/>
  </r>
  <r>
    <x v="15"/>
    <x v="1"/>
    <x v="3"/>
    <x v="15"/>
    <x v="2"/>
    <x v="18"/>
    <x v="23"/>
    <x v="23"/>
    <x v="0"/>
    <x v="9"/>
    <x v="9"/>
    <n v="12"/>
    <n v="0"/>
    <n v="0"/>
    <n v="0"/>
  </r>
  <r>
    <x v="15"/>
    <x v="1"/>
    <x v="3"/>
    <x v="15"/>
    <x v="2"/>
    <x v="18"/>
    <x v="23"/>
    <x v="23"/>
    <x v="0"/>
    <x v="3"/>
    <x v="3"/>
    <n v="5.5"/>
    <n v="0"/>
    <n v="0"/>
    <n v="0"/>
  </r>
  <r>
    <x v="15"/>
    <x v="1"/>
    <x v="3"/>
    <x v="15"/>
    <x v="2"/>
    <x v="12"/>
    <x v="27"/>
    <x v="27"/>
    <x v="0"/>
    <x v="0"/>
    <x v="0"/>
    <n v="33.6"/>
    <n v="0"/>
    <n v="0"/>
    <n v="0"/>
  </r>
  <r>
    <x v="15"/>
    <x v="1"/>
    <x v="3"/>
    <x v="15"/>
    <x v="2"/>
    <x v="14"/>
    <x v="19"/>
    <x v="19"/>
    <x v="0"/>
    <x v="3"/>
    <x v="3"/>
    <n v="80.8"/>
    <n v="0"/>
    <n v="0"/>
    <n v="0"/>
  </r>
  <r>
    <x v="15"/>
    <x v="1"/>
    <x v="3"/>
    <x v="15"/>
    <x v="2"/>
    <x v="18"/>
    <x v="29"/>
    <x v="29"/>
    <x v="0"/>
    <x v="12"/>
    <x v="12"/>
    <n v="5.3"/>
    <n v="0"/>
    <n v="0"/>
    <n v="0"/>
  </r>
  <r>
    <x v="15"/>
    <x v="1"/>
    <x v="3"/>
    <x v="15"/>
    <x v="2"/>
    <x v="11"/>
    <x v="16"/>
    <x v="16"/>
    <x v="0"/>
    <x v="5"/>
    <x v="5"/>
    <n v="0.70000000000000018"/>
    <n v="0"/>
    <n v="0"/>
    <n v="0"/>
  </r>
  <r>
    <x v="15"/>
    <x v="1"/>
    <x v="3"/>
    <x v="15"/>
    <x v="2"/>
    <x v="12"/>
    <x v="27"/>
    <x v="27"/>
    <x v="0"/>
    <x v="12"/>
    <x v="12"/>
    <n v="0.70000000000000018"/>
    <n v="0"/>
    <n v="0"/>
    <n v="0"/>
  </r>
  <r>
    <x v="15"/>
    <x v="1"/>
    <x v="3"/>
    <x v="15"/>
    <x v="2"/>
    <x v="15"/>
    <x v="20"/>
    <x v="20"/>
    <x v="0"/>
    <x v="5"/>
    <x v="5"/>
    <n v="6.2999999999999963"/>
    <n v="0"/>
    <n v="0"/>
    <n v="0"/>
  </r>
  <r>
    <x v="15"/>
    <x v="1"/>
    <x v="3"/>
    <x v="15"/>
    <x v="2"/>
    <x v="14"/>
    <x v="19"/>
    <x v="19"/>
    <x v="0"/>
    <x v="12"/>
    <x v="12"/>
    <n v="0"/>
    <n v="0"/>
    <n v="0"/>
    <n v="0"/>
  </r>
  <r>
    <x v="15"/>
    <x v="1"/>
    <x v="3"/>
    <x v="15"/>
    <x v="2"/>
    <x v="16"/>
    <x v="21"/>
    <x v="21"/>
    <x v="0"/>
    <x v="0"/>
    <x v="0"/>
    <n v="136.70000000000002"/>
    <n v="0"/>
    <n v="0"/>
    <n v="0"/>
  </r>
  <r>
    <x v="15"/>
    <x v="1"/>
    <x v="3"/>
    <x v="15"/>
    <x v="2"/>
    <x v="20"/>
    <x v="26"/>
    <x v="26"/>
    <x v="0"/>
    <x v="7"/>
    <x v="7"/>
    <n v="4.2000000000000037"/>
    <n v="0"/>
    <n v="0"/>
    <n v="0"/>
  </r>
  <r>
    <x v="15"/>
    <x v="1"/>
    <x v="3"/>
    <x v="15"/>
    <x v="2"/>
    <x v="18"/>
    <x v="23"/>
    <x v="23"/>
    <x v="0"/>
    <x v="5"/>
    <x v="5"/>
    <n v="0.10999999999999999"/>
    <n v="0"/>
    <n v="0"/>
    <n v="0"/>
  </r>
  <r>
    <x v="15"/>
    <x v="1"/>
    <x v="3"/>
    <x v="15"/>
    <x v="2"/>
    <x v="18"/>
    <x v="23"/>
    <x v="23"/>
    <x v="0"/>
    <x v="8"/>
    <x v="8"/>
    <n v="0.20000000000000007"/>
    <n v="0"/>
    <n v="0"/>
    <n v="0"/>
  </r>
  <r>
    <x v="15"/>
    <x v="1"/>
    <x v="3"/>
    <x v="15"/>
    <x v="2"/>
    <x v="10"/>
    <x v="28"/>
    <x v="28"/>
    <x v="0"/>
    <x v="8"/>
    <x v="8"/>
    <n v="41.499999999999964"/>
    <n v="0"/>
    <n v="0"/>
    <n v="0"/>
  </r>
  <r>
    <x v="15"/>
    <x v="1"/>
    <x v="3"/>
    <x v="15"/>
    <x v="2"/>
    <x v="17"/>
    <x v="22"/>
    <x v="22"/>
    <x v="0"/>
    <x v="7"/>
    <x v="7"/>
    <n v="1.8959999999999997"/>
    <n v="0"/>
    <n v="0"/>
    <n v="0"/>
  </r>
  <r>
    <x v="15"/>
    <x v="1"/>
    <x v="3"/>
    <x v="15"/>
    <x v="2"/>
    <x v="19"/>
    <x v="25"/>
    <x v="25"/>
    <x v="0"/>
    <x v="7"/>
    <x v="7"/>
    <n v="39.492000000000004"/>
    <n v="0"/>
    <n v="0"/>
    <n v="0"/>
  </r>
  <r>
    <x v="15"/>
    <x v="1"/>
    <x v="3"/>
    <x v="15"/>
    <x v="2"/>
    <x v="13"/>
    <x v="18"/>
    <x v="18"/>
    <x v="0"/>
    <x v="5"/>
    <x v="5"/>
    <n v="1.6999999999999997"/>
    <n v="0"/>
    <n v="0"/>
    <n v="0"/>
  </r>
  <r>
    <x v="15"/>
    <x v="1"/>
    <x v="3"/>
    <x v="15"/>
    <x v="2"/>
    <x v="16"/>
    <x v="21"/>
    <x v="21"/>
    <x v="0"/>
    <x v="3"/>
    <x v="3"/>
    <n v="72.775999999999996"/>
    <n v="0"/>
    <n v="0"/>
    <n v="0"/>
  </r>
  <r>
    <x v="15"/>
    <x v="1"/>
    <x v="3"/>
    <x v="15"/>
    <x v="2"/>
    <x v="12"/>
    <x v="17"/>
    <x v="17"/>
    <x v="0"/>
    <x v="7"/>
    <x v="7"/>
    <n v="74.570000000000007"/>
    <n v="0"/>
    <n v="0"/>
    <n v="0"/>
  </r>
  <r>
    <x v="15"/>
    <x v="1"/>
    <x v="3"/>
    <x v="15"/>
    <x v="2"/>
    <x v="19"/>
    <x v="25"/>
    <x v="25"/>
    <x v="0"/>
    <x v="4"/>
    <x v="4"/>
    <n v="9.5860000000000003"/>
    <n v="0"/>
    <n v="0"/>
    <n v="0"/>
  </r>
  <r>
    <x v="15"/>
    <x v="1"/>
    <x v="3"/>
    <x v="15"/>
    <x v="2"/>
    <x v="11"/>
    <x v="16"/>
    <x v="16"/>
    <x v="0"/>
    <x v="7"/>
    <x v="7"/>
    <n v="11.596"/>
    <n v="0"/>
    <n v="0"/>
    <n v="0"/>
  </r>
  <r>
    <x v="15"/>
    <x v="1"/>
    <x v="3"/>
    <x v="15"/>
    <x v="2"/>
    <x v="18"/>
    <x v="23"/>
    <x v="23"/>
    <x v="0"/>
    <x v="6"/>
    <x v="6"/>
    <n v="19.5"/>
    <n v="0"/>
    <n v="0"/>
    <n v="0"/>
  </r>
  <r>
    <x v="15"/>
    <x v="1"/>
    <x v="3"/>
    <x v="15"/>
    <x v="2"/>
    <x v="12"/>
    <x v="17"/>
    <x v="17"/>
    <x v="0"/>
    <x v="0"/>
    <x v="0"/>
    <n v="184.71799999999999"/>
    <n v="0"/>
    <n v="0"/>
    <n v="0"/>
  </r>
  <r>
    <x v="15"/>
    <x v="1"/>
    <x v="3"/>
    <x v="15"/>
    <x v="2"/>
    <x v="11"/>
    <x v="16"/>
    <x v="16"/>
    <x v="0"/>
    <x v="8"/>
    <x v="8"/>
    <n v="15.699999999999998"/>
    <n v="0"/>
    <n v="0"/>
    <n v="0"/>
  </r>
  <r>
    <x v="15"/>
    <x v="1"/>
    <x v="3"/>
    <x v="15"/>
    <x v="2"/>
    <x v="20"/>
    <x v="26"/>
    <x v="26"/>
    <x v="0"/>
    <x v="6"/>
    <x v="6"/>
    <n v="34.226000000000006"/>
    <n v="0"/>
    <n v="0"/>
    <n v="0"/>
  </r>
  <r>
    <x v="15"/>
    <x v="1"/>
    <x v="3"/>
    <x v="15"/>
    <x v="2"/>
    <x v="17"/>
    <x v="22"/>
    <x v="22"/>
    <x v="0"/>
    <x v="4"/>
    <x v="4"/>
    <n v="38.630000000000003"/>
    <n v="0"/>
    <n v="0"/>
    <n v="0"/>
  </r>
  <r>
    <x v="15"/>
    <x v="1"/>
    <x v="3"/>
    <x v="15"/>
    <x v="2"/>
    <x v="15"/>
    <x v="20"/>
    <x v="20"/>
    <x v="0"/>
    <x v="2"/>
    <x v="2"/>
    <n v="42.427999999999997"/>
    <n v="0"/>
    <n v="0"/>
    <n v="0"/>
  </r>
  <r>
    <x v="15"/>
    <x v="1"/>
    <x v="3"/>
    <x v="15"/>
    <x v="2"/>
    <x v="19"/>
    <x v="25"/>
    <x v="25"/>
    <x v="0"/>
    <x v="8"/>
    <x v="8"/>
    <n v="60.231999999999985"/>
    <n v="0"/>
    <n v="0"/>
    <n v="0"/>
  </r>
  <r>
    <x v="15"/>
    <x v="1"/>
    <x v="3"/>
    <x v="15"/>
    <x v="2"/>
    <x v="20"/>
    <x v="26"/>
    <x v="26"/>
    <x v="0"/>
    <x v="0"/>
    <x v="0"/>
    <n v="33.099999999999994"/>
    <n v="0"/>
    <n v="0"/>
    <n v="0"/>
  </r>
  <r>
    <x v="15"/>
    <x v="1"/>
    <x v="3"/>
    <x v="15"/>
    <x v="2"/>
    <x v="18"/>
    <x v="23"/>
    <x v="23"/>
    <x v="0"/>
    <x v="2"/>
    <x v="2"/>
    <n v="4.4539999999999997"/>
    <n v="0"/>
    <n v="0"/>
    <n v="0"/>
  </r>
  <r>
    <x v="15"/>
    <x v="1"/>
    <x v="3"/>
    <x v="15"/>
    <x v="2"/>
    <x v="14"/>
    <x v="19"/>
    <x v="19"/>
    <x v="0"/>
    <x v="0"/>
    <x v="0"/>
    <n v="50.599999999999987"/>
    <n v="0"/>
    <n v="0"/>
    <n v="0"/>
  </r>
  <r>
    <x v="15"/>
    <x v="1"/>
    <x v="3"/>
    <x v="15"/>
    <x v="2"/>
    <x v="19"/>
    <x v="25"/>
    <x v="25"/>
    <x v="0"/>
    <x v="2"/>
    <x v="2"/>
    <n v="0.78600000000000225"/>
    <n v="0"/>
    <n v="0"/>
    <n v="0"/>
  </r>
  <r>
    <x v="15"/>
    <x v="1"/>
    <x v="3"/>
    <x v="15"/>
    <x v="2"/>
    <x v="11"/>
    <x v="16"/>
    <x v="16"/>
    <x v="0"/>
    <x v="4"/>
    <x v="4"/>
    <n v="18.600000000000001"/>
    <n v="0"/>
    <n v="0"/>
    <n v="0"/>
  </r>
  <r>
    <x v="15"/>
    <x v="1"/>
    <x v="3"/>
    <x v="15"/>
    <x v="2"/>
    <x v="13"/>
    <x v="18"/>
    <x v="18"/>
    <x v="0"/>
    <x v="3"/>
    <x v="3"/>
    <n v="30.646000000000001"/>
    <n v="0"/>
    <n v="0"/>
    <n v="0"/>
  </r>
  <r>
    <x v="15"/>
    <x v="1"/>
    <x v="3"/>
    <x v="15"/>
    <x v="2"/>
    <x v="16"/>
    <x v="21"/>
    <x v="21"/>
    <x v="0"/>
    <x v="2"/>
    <x v="2"/>
    <n v="0.88800000000000012"/>
    <n v="0"/>
    <n v="0"/>
    <n v="0"/>
  </r>
  <r>
    <x v="15"/>
    <x v="1"/>
    <x v="3"/>
    <x v="15"/>
    <x v="2"/>
    <x v="15"/>
    <x v="20"/>
    <x v="20"/>
    <x v="0"/>
    <x v="6"/>
    <x v="6"/>
    <n v="2"/>
    <n v="0"/>
    <n v="0"/>
    <n v="0"/>
  </r>
  <r>
    <x v="15"/>
    <x v="1"/>
    <x v="3"/>
    <x v="15"/>
    <x v="2"/>
    <x v="19"/>
    <x v="25"/>
    <x v="25"/>
    <x v="0"/>
    <x v="6"/>
    <x v="6"/>
    <n v="40.405999999999992"/>
    <n v="0"/>
    <n v="0"/>
    <n v="0"/>
  </r>
  <r>
    <x v="15"/>
    <x v="1"/>
    <x v="3"/>
    <x v="15"/>
    <x v="2"/>
    <x v="19"/>
    <x v="25"/>
    <x v="25"/>
    <x v="0"/>
    <x v="5"/>
    <x v="5"/>
    <n v="57.796000000000006"/>
    <n v="0"/>
    <n v="0"/>
    <n v="0"/>
  </r>
  <r>
    <x v="15"/>
    <x v="1"/>
    <x v="3"/>
    <x v="15"/>
    <x v="2"/>
    <x v="19"/>
    <x v="25"/>
    <x v="25"/>
    <x v="0"/>
    <x v="1"/>
    <x v="1"/>
    <n v="31.43399999999999"/>
    <n v="0"/>
    <n v="0"/>
    <n v="0"/>
  </r>
  <r>
    <x v="15"/>
    <x v="1"/>
    <x v="3"/>
    <x v="15"/>
    <x v="2"/>
    <x v="10"/>
    <x v="24"/>
    <x v="24"/>
    <x v="0"/>
    <x v="0"/>
    <x v="0"/>
    <n v="137.25200000000004"/>
    <n v="0"/>
    <n v="0"/>
    <n v="0"/>
  </r>
  <r>
    <x v="15"/>
    <x v="1"/>
    <x v="3"/>
    <x v="15"/>
    <x v="2"/>
    <x v="11"/>
    <x v="16"/>
    <x v="16"/>
    <x v="0"/>
    <x v="0"/>
    <x v="0"/>
    <n v="249.26999999999992"/>
    <n v="0"/>
    <n v="0"/>
    <n v="0"/>
  </r>
  <r>
    <x v="15"/>
    <x v="1"/>
    <x v="3"/>
    <x v="15"/>
    <x v="2"/>
    <x v="12"/>
    <x v="17"/>
    <x v="17"/>
    <x v="0"/>
    <x v="8"/>
    <x v="8"/>
    <n v="35.120000000000012"/>
    <n v="0"/>
    <n v="0"/>
    <n v="0"/>
  </r>
  <r>
    <x v="15"/>
    <x v="1"/>
    <x v="3"/>
    <x v="15"/>
    <x v="2"/>
    <x v="14"/>
    <x v="19"/>
    <x v="19"/>
    <x v="0"/>
    <x v="6"/>
    <x v="6"/>
    <n v="77.492000000000004"/>
    <n v="0"/>
    <n v="0"/>
    <n v="0"/>
  </r>
  <r>
    <x v="15"/>
    <x v="1"/>
    <x v="3"/>
    <x v="15"/>
    <x v="2"/>
    <x v="18"/>
    <x v="29"/>
    <x v="29"/>
    <x v="0"/>
    <x v="9"/>
    <x v="9"/>
    <n v="1.402000000000001"/>
    <n v="0"/>
    <n v="0"/>
    <n v="0"/>
  </r>
  <r>
    <x v="15"/>
    <x v="1"/>
    <x v="3"/>
    <x v="15"/>
    <x v="2"/>
    <x v="20"/>
    <x v="26"/>
    <x v="26"/>
    <x v="0"/>
    <x v="5"/>
    <x v="5"/>
    <n v="34.099999999999987"/>
    <n v="0"/>
    <n v="0"/>
    <n v="0"/>
  </r>
  <r>
    <x v="15"/>
    <x v="1"/>
    <x v="3"/>
    <x v="15"/>
    <x v="2"/>
    <x v="13"/>
    <x v="18"/>
    <x v="18"/>
    <x v="0"/>
    <x v="9"/>
    <x v="9"/>
    <n v="35.845999999999989"/>
    <n v="0"/>
    <n v="0"/>
    <n v="0"/>
  </r>
  <r>
    <x v="15"/>
    <x v="1"/>
    <x v="3"/>
    <x v="15"/>
    <x v="2"/>
    <x v="20"/>
    <x v="26"/>
    <x v="26"/>
    <x v="0"/>
    <x v="1"/>
    <x v="1"/>
    <n v="0.80000000000000071"/>
    <n v="0"/>
    <n v="0"/>
    <n v="0"/>
  </r>
  <r>
    <x v="15"/>
    <x v="1"/>
    <x v="3"/>
    <x v="15"/>
    <x v="2"/>
    <x v="18"/>
    <x v="29"/>
    <x v="29"/>
    <x v="0"/>
    <x v="2"/>
    <x v="2"/>
    <n v="10.500000000000004"/>
    <n v="0"/>
    <n v="0"/>
    <n v="0"/>
  </r>
  <r>
    <x v="15"/>
    <x v="1"/>
    <x v="3"/>
    <x v="15"/>
    <x v="2"/>
    <x v="11"/>
    <x v="16"/>
    <x v="16"/>
    <x v="0"/>
    <x v="2"/>
    <x v="2"/>
    <n v="10.088000000000001"/>
    <n v="0"/>
    <n v="0"/>
    <n v="0"/>
  </r>
  <r>
    <x v="15"/>
    <x v="1"/>
    <x v="3"/>
    <x v="15"/>
    <x v="2"/>
    <x v="15"/>
    <x v="20"/>
    <x v="20"/>
    <x v="0"/>
    <x v="3"/>
    <x v="3"/>
    <n v="6.0000000000000044"/>
    <n v="0"/>
    <n v="0"/>
    <n v="0"/>
  </r>
  <r>
    <x v="15"/>
    <x v="1"/>
    <x v="3"/>
    <x v="15"/>
    <x v="2"/>
    <x v="20"/>
    <x v="26"/>
    <x v="26"/>
    <x v="0"/>
    <x v="9"/>
    <x v="9"/>
    <n v="101.50000000000003"/>
    <n v="0"/>
    <n v="0"/>
    <n v="0"/>
  </r>
  <r>
    <x v="15"/>
    <x v="1"/>
    <x v="3"/>
    <x v="15"/>
    <x v="2"/>
    <x v="10"/>
    <x v="15"/>
    <x v="15"/>
    <x v="0"/>
    <x v="6"/>
    <x v="6"/>
    <n v="19.234000000000012"/>
    <n v="0"/>
    <n v="0"/>
    <n v="0"/>
  </r>
  <r>
    <x v="15"/>
    <x v="1"/>
    <x v="3"/>
    <x v="15"/>
    <x v="2"/>
    <x v="18"/>
    <x v="23"/>
    <x v="23"/>
    <x v="0"/>
    <x v="4"/>
    <x v="4"/>
    <n v="5.2000000000000028"/>
    <n v="0"/>
    <n v="0"/>
    <n v="0"/>
  </r>
  <r>
    <x v="15"/>
    <x v="1"/>
    <x v="3"/>
    <x v="15"/>
    <x v="2"/>
    <x v="12"/>
    <x v="17"/>
    <x v="17"/>
    <x v="0"/>
    <x v="4"/>
    <x v="4"/>
    <n v="28.649999999999991"/>
    <n v="24.9"/>
    <n v="26.1"/>
    <n v="0"/>
  </r>
  <r>
    <x v="15"/>
    <x v="1"/>
    <x v="3"/>
    <x v="15"/>
    <x v="2"/>
    <x v="10"/>
    <x v="15"/>
    <x v="15"/>
    <x v="0"/>
    <x v="9"/>
    <x v="9"/>
    <n v="31.951999999999991"/>
    <n v="30.7"/>
    <n v="30.8"/>
    <n v="94.65566991794357"/>
  </r>
  <r>
    <x v="15"/>
    <x v="1"/>
    <x v="3"/>
    <x v="15"/>
    <x v="2"/>
    <x v="16"/>
    <x v="21"/>
    <x v="21"/>
    <x v="0"/>
    <x v="12"/>
    <x v="12"/>
    <n v="0.39999999999999947"/>
    <n v="6.4"/>
    <n v="6.4"/>
    <n v="94.31632270641731"/>
  </r>
  <r>
    <x v="15"/>
    <x v="1"/>
    <x v="3"/>
    <x v="15"/>
    <x v="2"/>
    <x v="12"/>
    <x v="17"/>
    <x v="17"/>
    <x v="0"/>
    <x v="2"/>
    <x v="2"/>
    <n v="138.20799999999997"/>
    <n v="70.099999999999994"/>
    <n v="74.400000000000006"/>
    <n v="67.312775935766467"/>
  </r>
  <r>
    <x v="15"/>
    <x v="1"/>
    <x v="3"/>
    <x v="15"/>
    <x v="2"/>
    <x v="13"/>
    <x v="18"/>
    <x v="18"/>
    <x v="0"/>
    <x v="1"/>
    <x v="1"/>
    <n v="10.445999999999998"/>
    <n v="17.3"/>
    <n v="18.100000000000001"/>
    <n v="0"/>
  </r>
  <r>
    <x v="15"/>
    <x v="1"/>
    <x v="3"/>
    <x v="15"/>
    <x v="2"/>
    <x v="10"/>
    <x v="15"/>
    <x v="15"/>
    <x v="0"/>
    <x v="3"/>
    <x v="3"/>
    <n v="41.681999999999995"/>
    <n v="3.8"/>
    <n v="4.0999999999999996"/>
    <n v="64.671985338326394"/>
  </r>
  <r>
    <x v="15"/>
    <x v="1"/>
    <x v="3"/>
    <x v="15"/>
    <x v="2"/>
    <x v="10"/>
    <x v="15"/>
    <x v="15"/>
    <x v="0"/>
    <x v="4"/>
    <x v="4"/>
    <n v="40.128000000000014"/>
    <n v="7.1"/>
    <n v="7"/>
    <n v="76.845624090787709"/>
  </r>
  <r>
    <x v="15"/>
    <x v="1"/>
    <x v="3"/>
    <x v="15"/>
    <x v="2"/>
    <x v="20"/>
    <x v="26"/>
    <x v="26"/>
    <x v="0"/>
    <x v="2"/>
    <x v="2"/>
    <n v="1.4000000000000004"/>
    <n v="2.1"/>
    <n v="2.4"/>
    <n v="0"/>
  </r>
  <r>
    <x v="15"/>
    <x v="1"/>
    <x v="3"/>
    <x v="15"/>
    <x v="2"/>
    <x v="10"/>
    <x v="15"/>
    <x v="15"/>
    <x v="0"/>
    <x v="5"/>
    <x v="5"/>
    <n v="26.154000000000003"/>
    <n v="49.199999999999996"/>
    <n v="52.900000000000006"/>
    <n v="117.02865411684157"/>
  </r>
  <r>
    <x v="15"/>
    <x v="1"/>
    <x v="3"/>
    <x v="15"/>
    <x v="2"/>
    <x v="10"/>
    <x v="15"/>
    <x v="15"/>
    <x v="0"/>
    <x v="12"/>
    <x v="12"/>
    <n v="2.5179999999999985"/>
    <n v="6.1999999999999993"/>
    <n v="6.4"/>
    <n v="91.872878366978952"/>
  </r>
  <r>
    <x v="15"/>
    <x v="1"/>
    <x v="3"/>
    <x v="15"/>
    <x v="2"/>
    <x v="10"/>
    <x v="15"/>
    <x v="15"/>
    <x v="0"/>
    <x v="2"/>
    <x v="2"/>
    <n v="5.9440000000000017"/>
    <n v="22.1"/>
    <n v="23.4"/>
    <n v="74.671290234066092"/>
  </r>
  <r>
    <x v="15"/>
    <x v="1"/>
    <x v="3"/>
    <x v="15"/>
    <x v="2"/>
    <x v="12"/>
    <x v="17"/>
    <x v="17"/>
    <x v="0"/>
    <x v="1"/>
    <x v="1"/>
    <n v="70.578000000000017"/>
    <n v="3.4"/>
    <n v="3.4"/>
    <n v="78.916506696938271"/>
  </r>
  <r>
    <x v="15"/>
    <x v="1"/>
    <x v="3"/>
    <x v="15"/>
    <x v="2"/>
    <x v="11"/>
    <x v="16"/>
    <x v="16"/>
    <x v="0"/>
    <x v="9"/>
    <x v="9"/>
    <n v="62.534000000000006"/>
    <n v="23.1"/>
    <n v="24.7"/>
    <n v="97.370716038747432"/>
  </r>
  <r>
    <x v="15"/>
    <x v="1"/>
    <x v="3"/>
    <x v="15"/>
    <x v="2"/>
    <x v="12"/>
    <x v="27"/>
    <x v="27"/>
    <x v="0"/>
    <x v="3"/>
    <x v="3"/>
    <n v="135.19999999999999"/>
    <n v="53.8"/>
    <n v="55.3"/>
    <n v="79.378372533135675"/>
  </r>
  <r>
    <x v="15"/>
    <x v="1"/>
    <x v="3"/>
    <x v="15"/>
    <x v="2"/>
    <x v="11"/>
    <x v="16"/>
    <x v="16"/>
    <x v="0"/>
    <x v="12"/>
    <x v="12"/>
    <n v="5.1000000000000014"/>
    <n v="25.5"/>
    <n v="26.1"/>
    <n v="100.33477284700719"/>
  </r>
  <r>
    <x v="15"/>
    <x v="1"/>
    <x v="3"/>
    <x v="15"/>
    <x v="2"/>
    <x v="13"/>
    <x v="18"/>
    <x v="18"/>
    <x v="0"/>
    <x v="7"/>
    <x v="7"/>
    <n v="36.1"/>
    <n v="20.7"/>
    <n v="22.8"/>
    <n v="75.561380909167099"/>
  </r>
  <r>
    <x v="15"/>
    <x v="1"/>
    <x v="3"/>
    <x v="15"/>
    <x v="2"/>
    <x v="13"/>
    <x v="18"/>
    <x v="18"/>
    <x v="0"/>
    <x v="2"/>
    <x v="2"/>
    <n v="15.675999999999995"/>
    <n v="9.5"/>
    <n v="9.5"/>
    <n v="47.604364613973239"/>
  </r>
  <r>
    <x v="15"/>
    <x v="1"/>
    <x v="3"/>
    <x v="15"/>
    <x v="2"/>
    <x v="11"/>
    <x v="16"/>
    <x v="16"/>
    <x v="0"/>
    <x v="3"/>
    <x v="3"/>
    <n v="26.015999999999995"/>
    <n v="30.7"/>
    <n v="32.200000000000003"/>
    <n v="58.226638962281029"/>
  </r>
  <r>
    <x v="15"/>
    <x v="1"/>
    <x v="3"/>
    <x v="15"/>
    <x v="2"/>
    <x v="10"/>
    <x v="28"/>
    <x v="28"/>
    <x v="0"/>
    <x v="12"/>
    <x v="12"/>
    <n v="5.1479999999999988"/>
    <n v="18.899999999999999"/>
    <n v="19.5"/>
    <n v="103.51181667485633"/>
  </r>
  <r>
    <x v="15"/>
    <x v="1"/>
    <x v="3"/>
    <x v="15"/>
    <x v="2"/>
    <x v="10"/>
    <x v="15"/>
    <x v="15"/>
    <x v="0"/>
    <x v="0"/>
    <x v="0"/>
    <n v="178.65399999999994"/>
    <n v="46.1"/>
    <n v="49.6"/>
    <n v="75.56078331630242"/>
  </r>
  <r>
    <x v="15"/>
    <x v="1"/>
    <x v="3"/>
    <x v="15"/>
    <x v="2"/>
    <x v="15"/>
    <x v="20"/>
    <x v="20"/>
    <x v="0"/>
    <x v="4"/>
    <x v="4"/>
    <n v="1.0279999999999987"/>
    <n v="17.7"/>
    <n v="19.3"/>
    <n v="72.147751229231545"/>
  </r>
  <r>
    <x v="15"/>
    <x v="1"/>
    <x v="3"/>
    <x v="15"/>
    <x v="2"/>
    <x v="17"/>
    <x v="22"/>
    <x v="22"/>
    <x v="0"/>
    <x v="9"/>
    <x v="9"/>
    <n v="118.52400000000002"/>
    <n v="115.39999999999999"/>
    <n v="121.1"/>
    <n v="158.39281165296521"/>
  </r>
  <r>
    <x v="15"/>
    <x v="1"/>
    <x v="3"/>
    <x v="15"/>
    <x v="2"/>
    <x v="10"/>
    <x v="24"/>
    <x v="24"/>
    <x v="0"/>
    <x v="9"/>
    <x v="9"/>
    <n v="173.95600000000005"/>
    <n v="38.5"/>
    <n v="38.4"/>
    <n v="78.657228343600806"/>
  </r>
  <r>
    <x v="15"/>
    <x v="1"/>
    <x v="3"/>
    <x v="15"/>
    <x v="2"/>
    <x v="10"/>
    <x v="24"/>
    <x v="24"/>
    <x v="0"/>
    <x v="3"/>
    <x v="3"/>
    <n v="52.827999999999989"/>
    <n v="22.799999999999997"/>
    <n v="23.6"/>
    <n v="53.705031454481791"/>
  </r>
  <r>
    <x v="15"/>
    <x v="1"/>
    <x v="3"/>
    <x v="15"/>
    <x v="2"/>
    <x v="10"/>
    <x v="24"/>
    <x v="24"/>
    <x v="0"/>
    <x v="4"/>
    <x v="4"/>
    <n v="22.786000000000001"/>
    <n v="24.799999999999997"/>
    <n v="25.7"/>
    <n v="88.760045528793796"/>
  </r>
  <r>
    <x v="15"/>
    <x v="1"/>
    <x v="3"/>
    <x v="15"/>
    <x v="2"/>
    <x v="10"/>
    <x v="24"/>
    <x v="24"/>
    <x v="0"/>
    <x v="2"/>
    <x v="2"/>
    <n v="22.164000000000016"/>
    <n v="15.7"/>
    <n v="16.7"/>
    <n v="71.406168572349998"/>
  </r>
  <r>
    <x v="15"/>
    <x v="1"/>
    <x v="3"/>
    <x v="15"/>
    <x v="2"/>
    <x v="10"/>
    <x v="28"/>
    <x v="28"/>
    <x v="0"/>
    <x v="4"/>
    <x v="4"/>
    <n v="34.844000000000001"/>
    <n v="10.6"/>
    <n v="11.4"/>
    <n v="74.581815615325525"/>
  </r>
  <r>
    <x v="15"/>
    <x v="1"/>
    <x v="3"/>
    <x v="15"/>
    <x v="2"/>
    <x v="16"/>
    <x v="21"/>
    <x v="21"/>
    <x v="0"/>
    <x v="6"/>
    <x v="6"/>
    <n v="89.600000000000009"/>
    <n v="23.2"/>
    <n v="24.4"/>
    <n v="79.733412283143934"/>
  </r>
  <r>
    <x v="15"/>
    <x v="1"/>
    <x v="3"/>
    <x v="15"/>
    <x v="2"/>
    <x v="16"/>
    <x v="21"/>
    <x v="21"/>
    <x v="0"/>
    <x v="4"/>
    <x v="4"/>
    <n v="5.0000000000000018"/>
    <n v="3.5"/>
    <n v="3.6"/>
    <n v="82.518034287481427"/>
  </r>
  <r>
    <x v="15"/>
    <x v="1"/>
    <x v="3"/>
    <x v="15"/>
    <x v="2"/>
    <x v="12"/>
    <x v="27"/>
    <x v="27"/>
    <x v="0"/>
    <x v="4"/>
    <x v="4"/>
    <n v="183.00399999999999"/>
    <n v="106.5"/>
    <n v="112.1"/>
    <n v="124.28071297490501"/>
  </r>
  <r>
    <x v="15"/>
    <x v="1"/>
    <x v="3"/>
    <x v="15"/>
    <x v="2"/>
    <x v="12"/>
    <x v="27"/>
    <x v="27"/>
    <x v="0"/>
    <x v="2"/>
    <x v="2"/>
    <n v="169.17999999999992"/>
    <n v="82.9"/>
    <n v="85.8"/>
    <n v="103.32823111588355"/>
  </r>
  <r>
    <x v="15"/>
    <x v="1"/>
    <x v="3"/>
    <x v="15"/>
    <x v="2"/>
    <x v="17"/>
    <x v="22"/>
    <x v="22"/>
    <x v="0"/>
    <x v="2"/>
    <x v="2"/>
    <n v="20.270000000000007"/>
    <n v="21.900000000000002"/>
    <n v="23.6"/>
    <n v="85.887909555606655"/>
  </r>
  <r>
    <x v="15"/>
    <x v="1"/>
    <x v="3"/>
    <x v="15"/>
    <x v="2"/>
    <x v="12"/>
    <x v="17"/>
    <x v="17"/>
    <x v="0"/>
    <x v="6"/>
    <x v="6"/>
    <n v="394.88000000000034"/>
    <n v="392.3"/>
    <n v="411.4"/>
    <n v="351.3546305062489"/>
  </r>
  <r>
    <x v="15"/>
    <x v="1"/>
    <x v="3"/>
    <x v="15"/>
    <x v="2"/>
    <x v="12"/>
    <x v="17"/>
    <x v="17"/>
    <x v="0"/>
    <x v="3"/>
    <x v="3"/>
    <n v="278.12599999999992"/>
    <n v="246.2"/>
    <n v="257.29999999999995"/>
    <n v="401.84116089947884"/>
  </r>
  <r>
    <x v="15"/>
    <x v="1"/>
    <x v="3"/>
    <x v="15"/>
    <x v="2"/>
    <x v="12"/>
    <x v="17"/>
    <x v="17"/>
    <x v="0"/>
    <x v="12"/>
    <x v="12"/>
    <n v="5.1000000000000014"/>
    <n v="39.9"/>
    <n v="36.200000000000003"/>
    <n v="86.414507150004624"/>
  </r>
  <r>
    <x v="15"/>
    <x v="1"/>
    <x v="3"/>
    <x v="15"/>
    <x v="2"/>
    <x v="10"/>
    <x v="24"/>
    <x v="24"/>
    <x v="0"/>
    <x v="6"/>
    <x v="6"/>
    <n v="114.44600000000005"/>
    <n v="61.5"/>
    <n v="64"/>
    <n v="101.00212605132353"/>
  </r>
  <r>
    <x v="15"/>
    <x v="1"/>
    <x v="3"/>
    <x v="15"/>
    <x v="2"/>
    <x v="10"/>
    <x v="24"/>
    <x v="24"/>
    <x v="0"/>
    <x v="5"/>
    <x v="5"/>
    <n v="168.98399999999992"/>
    <n v="153.80000000000001"/>
    <n v="164.7"/>
    <n v="180.93903491698583"/>
  </r>
  <r>
    <x v="15"/>
    <x v="1"/>
    <x v="3"/>
    <x v="15"/>
    <x v="2"/>
    <x v="14"/>
    <x v="19"/>
    <x v="19"/>
    <x v="0"/>
    <x v="4"/>
    <x v="4"/>
    <n v="61.2"/>
    <n v="7.1"/>
    <n v="7.4"/>
    <n v="82.623851740330537"/>
  </r>
  <r>
    <x v="15"/>
    <x v="1"/>
    <x v="3"/>
    <x v="15"/>
    <x v="2"/>
    <x v="10"/>
    <x v="28"/>
    <x v="28"/>
    <x v="0"/>
    <x v="6"/>
    <x v="6"/>
    <n v="69.172000000000011"/>
    <n v="76.8"/>
    <n v="79"/>
    <n v="102.88593998379841"/>
  </r>
  <r>
    <x v="15"/>
    <x v="1"/>
    <x v="3"/>
    <x v="15"/>
    <x v="2"/>
    <x v="10"/>
    <x v="28"/>
    <x v="28"/>
    <x v="0"/>
    <x v="5"/>
    <x v="5"/>
    <n v="1229.5219999999997"/>
    <n v="632.20000000000005"/>
    <n v="656.6"/>
    <n v="442.00429194379694"/>
  </r>
  <r>
    <x v="15"/>
    <x v="1"/>
    <x v="3"/>
    <x v="15"/>
    <x v="2"/>
    <x v="10"/>
    <x v="28"/>
    <x v="28"/>
    <x v="0"/>
    <x v="3"/>
    <x v="3"/>
    <n v="183.68400000000003"/>
    <n v="53.6"/>
    <n v="56.500000000000007"/>
    <n v="95.780377782672943"/>
  </r>
  <r>
    <x v="15"/>
    <x v="1"/>
    <x v="3"/>
    <x v="15"/>
    <x v="2"/>
    <x v="18"/>
    <x v="29"/>
    <x v="29"/>
    <x v="0"/>
    <x v="6"/>
    <x v="6"/>
    <n v="41.332000000000001"/>
    <n v="30.700000000000003"/>
    <n v="32.799999999999997"/>
    <n v="81.682702732330256"/>
  </r>
  <r>
    <x v="15"/>
    <x v="1"/>
    <x v="3"/>
    <x v="15"/>
    <x v="2"/>
    <x v="18"/>
    <x v="29"/>
    <x v="29"/>
    <x v="0"/>
    <x v="3"/>
    <x v="3"/>
    <n v="97.685999999999979"/>
    <n v="23.1"/>
    <n v="24.2"/>
    <n v="69.44435678697684"/>
  </r>
  <r>
    <x v="15"/>
    <x v="1"/>
    <x v="3"/>
    <x v="15"/>
    <x v="2"/>
    <x v="17"/>
    <x v="22"/>
    <x v="22"/>
    <x v="0"/>
    <x v="6"/>
    <x v="6"/>
    <n v="265.98200000000026"/>
    <n v="291.89999999999998"/>
    <n v="301.80000000000007"/>
    <n v="273.02045702649673"/>
  </r>
  <r>
    <x v="15"/>
    <x v="1"/>
    <x v="3"/>
    <x v="15"/>
    <x v="2"/>
    <x v="17"/>
    <x v="22"/>
    <x v="22"/>
    <x v="0"/>
    <x v="5"/>
    <x v="5"/>
    <n v="41.556000000000004"/>
    <n v="131.20000000000002"/>
    <n v="139.19999999999999"/>
    <n v="163.12858911713616"/>
  </r>
  <r>
    <x v="15"/>
    <x v="1"/>
    <x v="3"/>
    <x v="15"/>
    <x v="2"/>
    <x v="17"/>
    <x v="22"/>
    <x v="22"/>
    <x v="0"/>
    <x v="3"/>
    <x v="3"/>
    <n v="64.16399999999993"/>
    <n v="92"/>
    <n v="95.4"/>
    <n v="188.91886616702666"/>
  </r>
  <r>
    <x v="15"/>
    <x v="1"/>
    <x v="3"/>
    <x v="15"/>
    <x v="2"/>
    <x v="17"/>
    <x v="22"/>
    <x v="22"/>
    <x v="0"/>
    <x v="0"/>
    <x v="0"/>
    <n v="159.69800000000009"/>
    <n v="230.90000000000003"/>
    <n v="239.49999999999997"/>
    <n v="233.18987246857213"/>
  </r>
  <r>
    <x v="15"/>
    <x v="1"/>
    <x v="3"/>
    <x v="15"/>
    <x v="2"/>
    <x v="17"/>
    <x v="22"/>
    <x v="22"/>
    <x v="0"/>
    <x v="12"/>
    <x v="12"/>
    <n v="6.9000000000000021"/>
    <n v="29.700000000000003"/>
    <n v="31.4"/>
    <n v="118.85539916667122"/>
  </r>
  <r>
    <x v="15"/>
    <x v="1"/>
    <x v="3"/>
    <x v="15"/>
    <x v="2"/>
    <x v="14"/>
    <x v="19"/>
    <x v="19"/>
    <x v="0"/>
    <x v="9"/>
    <x v="9"/>
    <n v="158.17599999999999"/>
    <n v="38.5"/>
    <n v="40.299999999999997"/>
    <n v="141.33529627950173"/>
  </r>
  <r>
    <x v="15"/>
    <x v="1"/>
    <x v="3"/>
    <x v="15"/>
    <x v="2"/>
    <x v="14"/>
    <x v="19"/>
    <x v="19"/>
    <x v="0"/>
    <x v="2"/>
    <x v="2"/>
    <n v="131.16799999999995"/>
    <n v="44.6"/>
    <n v="46.8"/>
    <n v="82.435547304055532"/>
  </r>
  <r>
    <x v="15"/>
    <x v="1"/>
    <x v="3"/>
    <x v="15"/>
    <x v="2"/>
    <x v="11"/>
    <x v="16"/>
    <x v="16"/>
    <x v="0"/>
    <x v="6"/>
    <x v="6"/>
    <n v="38.005999999999972"/>
    <n v="161.6"/>
    <n v="167.6"/>
    <n v="99.631998982628474"/>
  </r>
  <r>
    <x v="15"/>
    <x v="1"/>
    <x v="3"/>
    <x v="15"/>
    <x v="2"/>
    <x v="11"/>
    <x v="16"/>
    <x v="16"/>
    <x v="0"/>
    <x v="1"/>
    <x v="1"/>
    <n v="63.699999999999989"/>
    <n v="145.6"/>
    <n v="156.10000000000002"/>
    <n v="126.66908558266593"/>
  </r>
  <r>
    <x v="15"/>
    <x v="1"/>
    <x v="3"/>
    <x v="15"/>
    <x v="2"/>
    <x v="13"/>
    <x v="18"/>
    <x v="18"/>
    <x v="0"/>
    <x v="6"/>
    <x v="6"/>
    <n v="45.521999999999998"/>
    <n v="34.5"/>
    <n v="36.4"/>
    <n v="169.42786627049921"/>
  </r>
  <r>
    <x v="15"/>
    <x v="1"/>
    <x v="3"/>
    <x v="15"/>
    <x v="2"/>
    <x v="13"/>
    <x v="18"/>
    <x v="18"/>
    <x v="0"/>
    <x v="0"/>
    <x v="0"/>
    <n v="68.924000000000078"/>
    <n v="19.100000000000001"/>
    <n v="19.7"/>
    <n v="99.618256641738398"/>
  </r>
  <r>
    <x v="15"/>
    <x v="1"/>
    <x v="3"/>
    <x v="15"/>
    <x v="2"/>
    <x v="13"/>
    <x v="18"/>
    <x v="18"/>
    <x v="0"/>
    <x v="12"/>
    <x v="12"/>
    <n v="0.48999999999999932"/>
    <n v="16.8"/>
    <n v="17.399999999999999"/>
    <n v="92.083303100888756"/>
  </r>
  <r>
    <x v="15"/>
    <x v="1"/>
    <x v="3"/>
    <x v="15"/>
    <x v="2"/>
    <x v="12"/>
    <x v="27"/>
    <x v="27"/>
    <x v="0"/>
    <x v="6"/>
    <x v="6"/>
    <n v="347.38799999999992"/>
    <n v="531.9"/>
    <n v="558.79999999999995"/>
    <n v="116.10089929807563"/>
  </r>
  <r>
    <x v="15"/>
    <x v="1"/>
    <x v="3"/>
    <x v="15"/>
    <x v="2"/>
    <x v="18"/>
    <x v="29"/>
    <x v="29"/>
    <x v="0"/>
    <x v="4"/>
    <x v="4"/>
    <n v="31.727999999999987"/>
    <n v="120.89999999999999"/>
    <n v="126.1"/>
    <n v="119.38479248712991"/>
  </r>
  <r>
    <x v="15"/>
    <x v="1"/>
    <x v="3"/>
    <x v="15"/>
    <x v="2"/>
    <x v="20"/>
    <x v="26"/>
    <x v="26"/>
    <x v="0"/>
    <x v="4"/>
    <x v="4"/>
    <n v="9.718"/>
    <n v="2.7"/>
    <n v="2.5999999999999996"/>
    <n v="79.635890108378803"/>
  </r>
  <r>
    <x v="15"/>
    <x v="1"/>
    <x v="3"/>
    <x v="15"/>
    <x v="0"/>
    <x v="23"/>
    <x v="32"/>
    <x v="32"/>
    <x v="1"/>
    <x v="10"/>
    <x v="10"/>
    <n v="1.044"/>
    <n v="0"/>
    <n v="0"/>
    <n v="0"/>
  </r>
  <r>
    <x v="15"/>
    <x v="1"/>
    <x v="3"/>
    <x v="15"/>
    <x v="0"/>
    <x v="0"/>
    <x v="0"/>
    <x v="0"/>
    <x v="1"/>
    <x v="10"/>
    <x v="10"/>
    <n v="17.688000000000002"/>
    <n v="0"/>
    <n v="0"/>
    <n v="0"/>
  </r>
  <r>
    <x v="15"/>
    <x v="1"/>
    <x v="3"/>
    <x v="15"/>
    <x v="0"/>
    <x v="23"/>
    <x v="32"/>
    <x v="32"/>
    <x v="1"/>
    <x v="11"/>
    <x v="11"/>
    <n v="3.2000000000000028"/>
    <n v="0"/>
    <n v="0"/>
    <n v="0"/>
  </r>
  <r>
    <x v="15"/>
    <x v="1"/>
    <x v="3"/>
    <x v="15"/>
    <x v="0"/>
    <x v="1"/>
    <x v="2"/>
    <x v="2"/>
    <x v="1"/>
    <x v="11"/>
    <x v="11"/>
    <n v="186.3"/>
    <n v="0"/>
    <n v="0"/>
    <n v="0"/>
  </r>
  <r>
    <x v="15"/>
    <x v="1"/>
    <x v="3"/>
    <x v="15"/>
    <x v="0"/>
    <x v="1"/>
    <x v="1"/>
    <x v="1"/>
    <x v="1"/>
    <x v="11"/>
    <x v="11"/>
    <n v="187.42"/>
    <n v="0"/>
    <n v="0"/>
    <n v="0"/>
  </r>
  <r>
    <x v="15"/>
    <x v="1"/>
    <x v="3"/>
    <x v="15"/>
    <x v="0"/>
    <x v="2"/>
    <x v="3"/>
    <x v="3"/>
    <x v="1"/>
    <x v="11"/>
    <x v="11"/>
    <n v="14.799999999999983"/>
    <n v="0"/>
    <n v="0"/>
    <n v="0"/>
  </r>
  <r>
    <x v="15"/>
    <x v="1"/>
    <x v="3"/>
    <x v="15"/>
    <x v="0"/>
    <x v="0"/>
    <x v="0"/>
    <x v="0"/>
    <x v="1"/>
    <x v="11"/>
    <x v="11"/>
    <n v="544.40999999999985"/>
    <n v="0"/>
    <n v="0"/>
    <n v="0"/>
  </r>
  <r>
    <x v="15"/>
    <x v="1"/>
    <x v="3"/>
    <x v="15"/>
    <x v="0"/>
    <x v="22"/>
    <x v="31"/>
    <x v="31"/>
    <x v="1"/>
    <x v="10"/>
    <x v="10"/>
    <n v="9.0599999999999987"/>
    <n v="12.2"/>
    <n v="6"/>
    <n v="87.571644953145409"/>
  </r>
  <r>
    <x v="15"/>
    <x v="1"/>
    <x v="3"/>
    <x v="15"/>
    <x v="0"/>
    <x v="22"/>
    <x v="31"/>
    <x v="31"/>
    <x v="1"/>
    <x v="11"/>
    <x v="11"/>
    <n v="29.799999999999955"/>
    <n v="53.8"/>
    <n v="56.2"/>
    <n v="116.18771995434371"/>
  </r>
  <r>
    <x v="15"/>
    <x v="1"/>
    <x v="3"/>
    <x v="15"/>
    <x v="0"/>
    <x v="2"/>
    <x v="3"/>
    <x v="3"/>
    <x v="1"/>
    <x v="10"/>
    <x v="10"/>
    <n v="0.59999999999999831"/>
    <n v="6.1"/>
    <n v="6.4"/>
    <n v="57.158937955308261"/>
  </r>
  <r>
    <x v="15"/>
    <x v="1"/>
    <x v="3"/>
    <x v="15"/>
    <x v="1"/>
    <x v="21"/>
    <x v="30"/>
    <x v="30"/>
    <x v="1"/>
    <x v="11"/>
    <x v="11"/>
    <n v="21.8"/>
    <n v="0"/>
    <n v="0"/>
    <n v="0"/>
  </r>
  <r>
    <x v="15"/>
    <x v="1"/>
    <x v="3"/>
    <x v="15"/>
    <x v="1"/>
    <x v="5"/>
    <x v="6"/>
    <x v="6"/>
    <x v="1"/>
    <x v="11"/>
    <x v="11"/>
    <n v="409.73400000000004"/>
    <n v="0"/>
    <n v="0"/>
    <n v="0"/>
  </r>
  <r>
    <x v="15"/>
    <x v="1"/>
    <x v="3"/>
    <x v="15"/>
    <x v="1"/>
    <x v="3"/>
    <x v="4"/>
    <x v="4"/>
    <x v="1"/>
    <x v="10"/>
    <x v="10"/>
    <n v="10.100000000000001"/>
    <n v="0"/>
    <n v="0"/>
    <n v="0"/>
  </r>
  <r>
    <x v="15"/>
    <x v="1"/>
    <x v="3"/>
    <x v="15"/>
    <x v="1"/>
    <x v="4"/>
    <x v="5"/>
    <x v="5"/>
    <x v="1"/>
    <x v="10"/>
    <x v="10"/>
    <n v="39.800000000000011"/>
    <n v="0"/>
    <n v="0"/>
    <n v="0"/>
  </r>
  <r>
    <x v="15"/>
    <x v="1"/>
    <x v="3"/>
    <x v="15"/>
    <x v="1"/>
    <x v="4"/>
    <x v="9"/>
    <x v="9"/>
    <x v="1"/>
    <x v="10"/>
    <x v="10"/>
    <n v="20.256000000000007"/>
    <n v="0"/>
    <n v="0"/>
    <n v="0"/>
  </r>
  <r>
    <x v="15"/>
    <x v="1"/>
    <x v="3"/>
    <x v="15"/>
    <x v="1"/>
    <x v="8"/>
    <x v="12"/>
    <x v="12"/>
    <x v="1"/>
    <x v="10"/>
    <x v="10"/>
    <n v="95.358000000000004"/>
    <n v="0"/>
    <n v="0"/>
    <n v="0"/>
  </r>
  <r>
    <x v="15"/>
    <x v="1"/>
    <x v="3"/>
    <x v="15"/>
    <x v="1"/>
    <x v="8"/>
    <x v="12"/>
    <x v="12"/>
    <x v="1"/>
    <x v="11"/>
    <x v="11"/>
    <n v="5.7999999999999972"/>
    <n v="0"/>
    <n v="0"/>
    <n v="0"/>
  </r>
  <r>
    <x v="15"/>
    <x v="1"/>
    <x v="3"/>
    <x v="15"/>
    <x v="1"/>
    <x v="21"/>
    <x v="30"/>
    <x v="30"/>
    <x v="1"/>
    <x v="10"/>
    <x v="10"/>
    <n v="3.0000000000000009"/>
    <n v="0"/>
    <n v="0"/>
    <n v="0"/>
  </r>
  <r>
    <x v="15"/>
    <x v="1"/>
    <x v="3"/>
    <x v="15"/>
    <x v="1"/>
    <x v="5"/>
    <x v="7"/>
    <x v="7"/>
    <x v="1"/>
    <x v="11"/>
    <x v="11"/>
    <n v="16.699999999999989"/>
    <n v="0"/>
    <n v="0"/>
    <n v="0"/>
  </r>
  <r>
    <x v="15"/>
    <x v="1"/>
    <x v="3"/>
    <x v="15"/>
    <x v="1"/>
    <x v="6"/>
    <x v="11"/>
    <x v="11"/>
    <x v="1"/>
    <x v="11"/>
    <x v="11"/>
    <n v="1.5"/>
    <n v="0"/>
    <n v="0"/>
    <n v="0"/>
  </r>
  <r>
    <x v="15"/>
    <x v="1"/>
    <x v="3"/>
    <x v="15"/>
    <x v="1"/>
    <x v="3"/>
    <x v="4"/>
    <x v="4"/>
    <x v="1"/>
    <x v="11"/>
    <x v="11"/>
    <n v="11.899999999999991"/>
    <n v="0"/>
    <n v="0"/>
    <n v="0"/>
  </r>
  <r>
    <x v="15"/>
    <x v="1"/>
    <x v="3"/>
    <x v="15"/>
    <x v="1"/>
    <x v="5"/>
    <x v="6"/>
    <x v="6"/>
    <x v="1"/>
    <x v="10"/>
    <x v="10"/>
    <n v="178.886"/>
    <n v="0"/>
    <n v="0"/>
    <n v="0"/>
  </r>
  <r>
    <x v="15"/>
    <x v="1"/>
    <x v="3"/>
    <x v="15"/>
    <x v="1"/>
    <x v="7"/>
    <x v="10"/>
    <x v="10"/>
    <x v="1"/>
    <x v="11"/>
    <x v="11"/>
    <n v="5.2999999999999901"/>
    <n v="81"/>
    <n v="81.099999999999994"/>
    <n v="77.79680808947225"/>
  </r>
  <r>
    <x v="15"/>
    <x v="1"/>
    <x v="3"/>
    <x v="15"/>
    <x v="1"/>
    <x v="6"/>
    <x v="8"/>
    <x v="8"/>
    <x v="1"/>
    <x v="10"/>
    <x v="10"/>
    <n v="7.918000000000001"/>
    <n v="18.399999999999999"/>
    <n v="19.399999999999999"/>
    <n v="169.53635841437836"/>
  </r>
  <r>
    <x v="15"/>
    <x v="1"/>
    <x v="3"/>
    <x v="15"/>
    <x v="1"/>
    <x v="4"/>
    <x v="14"/>
    <x v="14"/>
    <x v="1"/>
    <x v="10"/>
    <x v="10"/>
    <n v="19.074000000000005"/>
    <n v="6.2"/>
    <n v="6.2"/>
    <n v="76.292023160130199"/>
  </r>
  <r>
    <x v="15"/>
    <x v="1"/>
    <x v="3"/>
    <x v="15"/>
    <x v="1"/>
    <x v="9"/>
    <x v="13"/>
    <x v="13"/>
    <x v="1"/>
    <x v="11"/>
    <x v="11"/>
    <n v="17.199999999999989"/>
    <n v="169.6"/>
    <n v="178.2"/>
    <n v="84.749533238864828"/>
  </r>
  <r>
    <x v="15"/>
    <x v="1"/>
    <x v="3"/>
    <x v="15"/>
    <x v="1"/>
    <x v="6"/>
    <x v="11"/>
    <x v="11"/>
    <x v="1"/>
    <x v="10"/>
    <x v="10"/>
    <n v="65.40000000000002"/>
    <n v="73.900000000000006"/>
    <n v="77.2"/>
    <n v="73.572751119701962"/>
  </r>
  <r>
    <x v="15"/>
    <x v="1"/>
    <x v="3"/>
    <x v="15"/>
    <x v="1"/>
    <x v="9"/>
    <x v="13"/>
    <x v="13"/>
    <x v="1"/>
    <x v="10"/>
    <x v="10"/>
    <n v="22.3"/>
    <n v="12.3"/>
    <n v="13"/>
    <n v="56.961665978505515"/>
  </r>
  <r>
    <x v="15"/>
    <x v="1"/>
    <x v="3"/>
    <x v="15"/>
    <x v="1"/>
    <x v="5"/>
    <x v="7"/>
    <x v="7"/>
    <x v="1"/>
    <x v="10"/>
    <x v="10"/>
    <n v="126.73400000000001"/>
    <n v="120.19999999999999"/>
    <n v="123.89999999999999"/>
    <n v="132.80969618468507"/>
  </r>
  <r>
    <x v="15"/>
    <x v="1"/>
    <x v="3"/>
    <x v="15"/>
    <x v="2"/>
    <x v="18"/>
    <x v="23"/>
    <x v="23"/>
    <x v="1"/>
    <x v="10"/>
    <x v="10"/>
    <n v="1.2159999999999997"/>
    <n v="0"/>
    <n v="0"/>
    <n v="0"/>
  </r>
  <r>
    <x v="15"/>
    <x v="1"/>
    <x v="3"/>
    <x v="15"/>
    <x v="2"/>
    <x v="20"/>
    <x v="26"/>
    <x v="26"/>
    <x v="1"/>
    <x v="10"/>
    <x v="10"/>
    <n v="1.2999999999999994"/>
    <n v="0"/>
    <n v="0"/>
    <n v="0"/>
  </r>
  <r>
    <x v="15"/>
    <x v="1"/>
    <x v="3"/>
    <x v="15"/>
    <x v="2"/>
    <x v="19"/>
    <x v="25"/>
    <x v="25"/>
    <x v="1"/>
    <x v="11"/>
    <x v="11"/>
    <n v="15.200000000000003"/>
    <n v="0"/>
    <n v="0"/>
    <n v="0"/>
  </r>
  <r>
    <x v="15"/>
    <x v="1"/>
    <x v="3"/>
    <x v="15"/>
    <x v="2"/>
    <x v="19"/>
    <x v="25"/>
    <x v="25"/>
    <x v="1"/>
    <x v="10"/>
    <x v="10"/>
    <n v="5.3479999999999981"/>
    <n v="0"/>
    <n v="0"/>
    <n v="0"/>
  </r>
  <r>
    <x v="15"/>
    <x v="1"/>
    <x v="3"/>
    <x v="15"/>
    <x v="2"/>
    <x v="20"/>
    <x v="26"/>
    <x v="26"/>
    <x v="1"/>
    <x v="11"/>
    <x v="11"/>
    <n v="411.92799999999994"/>
    <n v="0"/>
    <n v="0"/>
    <n v="0"/>
  </r>
  <r>
    <x v="15"/>
    <x v="1"/>
    <x v="3"/>
    <x v="15"/>
    <x v="2"/>
    <x v="15"/>
    <x v="20"/>
    <x v="20"/>
    <x v="1"/>
    <x v="11"/>
    <x v="11"/>
    <n v="2.1000000000000014"/>
    <n v="0"/>
    <n v="0"/>
    <n v="0"/>
  </r>
  <r>
    <x v="15"/>
    <x v="1"/>
    <x v="3"/>
    <x v="15"/>
    <x v="2"/>
    <x v="12"/>
    <x v="27"/>
    <x v="27"/>
    <x v="1"/>
    <x v="11"/>
    <x v="11"/>
    <n v="59.999999999999574"/>
    <n v="0"/>
    <n v="0"/>
    <n v="0"/>
  </r>
  <r>
    <x v="15"/>
    <x v="1"/>
    <x v="3"/>
    <x v="15"/>
    <x v="2"/>
    <x v="13"/>
    <x v="18"/>
    <x v="18"/>
    <x v="1"/>
    <x v="11"/>
    <x v="11"/>
    <n v="173.51600000000008"/>
    <n v="0"/>
    <n v="0"/>
    <n v="0"/>
  </r>
  <r>
    <x v="15"/>
    <x v="1"/>
    <x v="3"/>
    <x v="15"/>
    <x v="2"/>
    <x v="16"/>
    <x v="21"/>
    <x v="21"/>
    <x v="1"/>
    <x v="11"/>
    <x v="11"/>
    <n v="14.244000000000014"/>
    <n v="0"/>
    <n v="0"/>
    <n v="0"/>
  </r>
  <r>
    <x v="15"/>
    <x v="1"/>
    <x v="3"/>
    <x v="15"/>
    <x v="2"/>
    <x v="14"/>
    <x v="19"/>
    <x v="19"/>
    <x v="1"/>
    <x v="11"/>
    <x v="11"/>
    <n v="234.49200000000013"/>
    <n v="185.10000000000002"/>
    <n v="192.1"/>
    <n v="194.41163359852865"/>
  </r>
  <r>
    <x v="15"/>
    <x v="1"/>
    <x v="3"/>
    <x v="15"/>
    <x v="2"/>
    <x v="10"/>
    <x v="15"/>
    <x v="15"/>
    <x v="1"/>
    <x v="11"/>
    <x v="11"/>
    <n v="59.744"/>
    <n v="38.5"/>
    <n v="40.900000000000006"/>
    <n v="65.350536572603446"/>
  </r>
  <r>
    <x v="15"/>
    <x v="1"/>
    <x v="3"/>
    <x v="15"/>
    <x v="2"/>
    <x v="17"/>
    <x v="22"/>
    <x v="22"/>
    <x v="1"/>
    <x v="11"/>
    <x v="11"/>
    <n v="2.6000000000000121"/>
    <n v="92.399999999999991"/>
    <n v="99.300000000000011"/>
    <n v="141.75074425126172"/>
  </r>
  <r>
    <x v="15"/>
    <x v="1"/>
    <x v="3"/>
    <x v="15"/>
    <x v="2"/>
    <x v="11"/>
    <x v="16"/>
    <x v="16"/>
    <x v="1"/>
    <x v="11"/>
    <x v="11"/>
    <n v="4.8000000000000291"/>
    <n v="223.30000000000004"/>
    <n v="236.70000000000002"/>
    <n v="253.97575913628697"/>
  </r>
  <r>
    <x v="15"/>
    <x v="1"/>
    <x v="3"/>
    <x v="15"/>
    <x v="2"/>
    <x v="15"/>
    <x v="20"/>
    <x v="20"/>
    <x v="1"/>
    <x v="10"/>
    <x v="10"/>
    <n v="0.80000000000000027"/>
    <n v="3.1"/>
    <n v="2.2999999999999998"/>
    <n v="56.448764126078558"/>
  </r>
  <r>
    <x v="15"/>
    <x v="1"/>
    <x v="3"/>
    <x v="15"/>
    <x v="2"/>
    <x v="10"/>
    <x v="28"/>
    <x v="28"/>
    <x v="1"/>
    <x v="11"/>
    <x v="11"/>
    <n v="152.55000000000007"/>
    <n v="732.5"/>
    <n v="767.50000000000011"/>
    <n v="773.85460791054652"/>
  </r>
  <r>
    <x v="16"/>
    <x v="1"/>
    <x v="4"/>
    <x v="16"/>
    <x v="0"/>
    <x v="22"/>
    <x v="31"/>
    <x v="31"/>
    <x v="0"/>
    <x v="8"/>
    <x v="8"/>
    <n v="355.90000000000003"/>
    <n v="0"/>
    <n v="0"/>
    <n v="0"/>
  </r>
  <r>
    <x v="16"/>
    <x v="1"/>
    <x v="4"/>
    <x v="16"/>
    <x v="0"/>
    <x v="0"/>
    <x v="0"/>
    <x v="0"/>
    <x v="0"/>
    <x v="12"/>
    <x v="12"/>
    <n v="87"/>
    <n v="0"/>
    <n v="0"/>
    <n v="0"/>
  </r>
  <r>
    <x v="16"/>
    <x v="1"/>
    <x v="4"/>
    <x v="16"/>
    <x v="0"/>
    <x v="22"/>
    <x v="31"/>
    <x v="31"/>
    <x v="0"/>
    <x v="0"/>
    <x v="0"/>
    <n v="3"/>
    <n v="0"/>
    <n v="0"/>
    <n v="0"/>
  </r>
  <r>
    <x v="16"/>
    <x v="1"/>
    <x v="4"/>
    <x v="16"/>
    <x v="0"/>
    <x v="2"/>
    <x v="3"/>
    <x v="3"/>
    <x v="0"/>
    <x v="8"/>
    <x v="8"/>
    <n v="0.60000000000000053"/>
    <n v="0"/>
    <n v="0"/>
    <n v="0"/>
  </r>
  <r>
    <x v="16"/>
    <x v="1"/>
    <x v="4"/>
    <x v="16"/>
    <x v="0"/>
    <x v="0"/>
    <x v="0"/>
    <x v="0"/>
    <x v="0"/>
    <x v="8"/>
    <x v="8"/>
    <n v="41.6"/>
    <n v="0"/>
    <n v="0"/>
    <n v="0"/>
  </r>
  <r>
    <x v="16"/>
    <x v="1"/>
    <x v="4"/>
    <x v="16"/>
    <x v="0"/>
    <x v="0"/>
    <x v="0"/>
    <x v="0"/>
    <x v="0"/>
    <x v="1"/>
    <x v="1"/>
    <n v="9.5"/>
    <n v="0"/>
    <n v="0"/>
    <n v="0"/>
  </r>
  <r>
    <x v="16"/>
    <x v="1"/>
    <x v="4"/>
    <x v="16"/>
    <x v="0"/>
    <x v="23"/>
    <x v="32"/>
    <x v="32"/>
    <x v="0"/>
    <x v="0"/>
    <x v="0"/>
    <n v="33"/>
    <n v="0"/>
    <n v="0"/>
    <n v="0"/>
  </r>
  <r>
    <x v="16"/>
    <x v="1"/>
    <x v="4"/>
    <x v="16"/>
    <x v="0"/>
    <x v="2"/>
    <x v="3"/>
    <x v="3"/>
    <x v="0"/>
    <x v="2"/>
    <x v="2"/>
    <n v="1.6"/>
    <n v="0"/>
    <n v="0"/>
    <n v="0"/>
  </r>
  <r>
    <x v="16"/>
    <x v="1"/>
    <x v="4"/>
    <x v="16"/>
    <x v="0"/>
    <x v="23"/>
    <x v="32"/>
    <x v="32"/>
    <x v="0"/>
    <x v="9"/>
    <x v="9"/>
    <n v="7.4420000000000002"/>
    <n v="0"/>
    <n v="0"/>
    <n v="0"/>
  </r>
  <r>
    <x v="16"/>
    <x v="1"/>
    <x v="4"/>
    <x v="16"/>
    <x v="0"/>
    <x v="23"/>
    <x v="32"/>
    <x v="32"/>
    <x v="0"/>
    <x v="6"/>
    <x v="6"/>
    <n v="0.50000000000000089"/>
    <n v="0"/>
    <n v="0"/>
    <n v="0"/>
  </r>
  <r>
    <x v="16"/>
    <x v="1"/>
    <x v="4"/>
    <x v="16"/>
    <x v="0"/>
    <x v="2"/>
    <x v="3"/>
    <x v="3"/>
    <x v="0"/>
    <x v="5"/>
    <x v="5"/>
    <n v="16.499999999999996"/>
    <n v="0"/>
    <n v="0"/>
    <n v="0"/>
  </r>
  <r>
    <x v="16"/>
    <x v="1"/>
    <x v="4"/>
    <x v="16"/>
    <x v="0"/>
    <x v="2"/>
    <x v="3"/>
    <x v="3"/>
    <x v="0"/>
    <x v="12"/>
    <x v="12"/>
    <n v="0.39999999999999858"/>
    <n v="0"/>
    <n v="0"/>
    <n v="0"/>
  </r>
  <r>
    <x v="16"/>
    <x v="1"/>
    <x v="4"/>
    <x v="16"/>
    <x v="0"/>
    <x v="2"/>
    <x v="3"/>
    <x v="3"/>
    <x v="0"/>
    <x v="3"/>
    <x v="3"/>
    <n v="35.400000000000006"/>
    <n v="0"/>
    <n v="0"/>
    <n v="0"/>
  </r>
  <r>
    <x v="16"/>
    <x v="1"/>
    <x v="4"/>
    <x v="16"/>
    <x v="0"/>
    <x v="2"/>
    <x v="3"/>
    <x v="3"/>
    <x v="0"/>
    <x v="0"/>
    <x v="0"/>
    <n v="16.399999999999999"/>
    <n v="0"/>
    <n v="0"/>
    <n v="0"/>
  </r>
  <r>
    <x v="16"/>
    <x v="1"/>
    <x v="4"/>
    <x v="16"/>
    <x v="0"/>
    <x v="23"/>
    <x v="32"/>
    <x v="32"/>
    <x v="0"/>
    <x v="7"/>
    <x v="7"/>
    <n v="4.8459999999999992"/>
    <n v="0"/>
    <n v="0"/>
    <n v="0"/>
  </r>
  <r>
    <x v="16"/>
    <x v="1"/>
    <x v="4"/>
    <x v="16"/>
    <x v="0"/>
    <x v="23"/>
    <x v="32"/>
    <x v="32"/>
    <x v="0"/>
    <x v="2"/>
    <x v="2"/>
    <n v="3.4000000000000008"/>
    <n v="0"/>
    <n v="0"/>
    <n v="0"/>
  </r>
  <r>
    <x v="16"/>
    <x v="1"/>
    <x v="4"/>
    <x v="16"/>
    <x v="0"/>
    <x v="22"/>
    <x v="31"/>
    <x v="31"/>
    <x v="0"/>
    <x v="5"/>
    <x v="5"/>
    <n v="4.1099999999999994"/>
    <n v="0"/>
    <n v="0"/>
    <n v="0"/>
  </r>
  <r>
    <x v="16"/>
    <x v="1"/>
    <x v="4"/>
    <x v="16"/>
    <x v="0"/>
    <x v="22"/>
    <x v="31"/>
    <x v="31"/>
    <x v="0"/>
    <x v="7"/>
    <x v="7"/>
    <n v="29.246000000000006"/>
    <n v="0"/>
    <n v="0"/>
    <n v="0"/>
  </r>
  <r>
    <x v="16"/>
    <x v="1"/>
    <x v="4"/>
    <x v="16"/>
    <x v="0"/>
    <x v="22"/>
    <x v="31"/>
    <x v="31"/>
    <x v="0"/>
    <x v="2"/>
    <x v="2"/>
    <n v="10.244"/>
    <n v="4.5"/>
    <n v="4.3"/>
    <n v="137.53698892979705"/>
  </r>
  <r>
    <x v="16"/>
    <x v="1"/>
    <x v="4"/>
    <x v="16"/>
    <x v="0"/>
    <x v="0"/>
    <x v="0"/>
    <x v="0"/>
    <x v="0"/>
    <x v="0"/>
    <x v="0"/>
    <n v="135.73400000000001"/>
    <n v="5.5"/>
    <n v="5.0999999999999996"/>
    <n v="150.24857985179278"/>
  </r>
  <r>
    <x v="16"/>
    <x v="1"/>
    <x v="4"/>
    <x v="16"/>
    <x v="0"/>
    <x v="0"/>
    <x v="0"/>
    <x v="0"/>
    <x v="0"/>
    <x v="2"/>
    <x v="2"/>
    <n v="3.8000000000000007"/>
    <n v="4.5"/>
    <n v="4.5"/>
    <n v="111.72540785941526"/>
  </r>
  <r>
    <x v="16"/>
    <x v="1"/>
    <x v="4"/>
    <x v="16"/>
    <x v="0"/>
    <x v="1"/>
    <x v="1"/>
    <x v="1"/>
    <x v="0"/>
    <x v="2"/>
    <x v="2"/>
    <n v="58.435999999999993"/>
    <n v="4.5"/>
    <n v="4.5"/>
    <n v="146.34459514867291"/>
  </r>
  <r>
    <x v="16"/>
    <x v="1"/>
    <x v="4"/>
    <x v="16"/>
    <x v="0"/>
    <x v="1"/>
    <x v="2"/>
    <x v="2"/>
    <x v="0"/>
    <x v="2"/>
    <x v="2"/>
    <n v="34.66200000000002"/>
    <n v="19.899999999999999"/>
    <n v="19.899999999999999"/>
    <n v="127.48523290513455"/>
  </r>
  <r>
    <x v="16"/>
    <x v="1"/>
    <x v="4"/>
    <x v="16"/>
    <x v="0"/>
    <x v="22"/>
    <x v="31"/>
    <x v="31"/>
    <x v="0"/>
    <x v="12"/>
    <x v="12"/>
    <n v="5.9999999999999973"/>
    <n v="24.3"/>
    <n v="22.8"/>
    <n v="120.06639429752759"/>
  </r>
  <r>
    <x v="16"/>
    <x v="1"/>
    <x v="4"/>
    <x v="16"/>
    <x v="0"/>
    <x v="2"/>
    <x v="3"/>
    <x v="3"/>
    <x v="0"/>
    <x v="1"/>
    <x v="1"/>
    <n v="4.6999999999999993"/>
    <n v="2.4"/>
    <n v="0"/>
    <n v="42.572434967837943"/>
  </r>
  <r>
    <x v="16"/>
    <x v="1"/>
    <x v="4"/>
    <x v="16"/>
    <x v="0"/>
    <x v="1"/>
    <x v="1"/>
    <x v="1"/>
    <x v="0"/>
    <x v="4"/>
    <x v="4"/>
    <n v="0.74999999999999956"/>
    <n v="5.0999999999999996"/>
    <n v="4.7"/>
    <n v="95.905259530271564"/>
  </r>
  <r>
    <x v="16"/>
    <x v="1"/>
    <x v="4"/>
    <x v="16"/>
    <x v="0"/>
    <x v="1"/>
    <x v="1"/>
    <x v="1"/>
    <x v="0"/>
    <x v="0"/>
    <x v="0"/>
    <n v="132.20600000000002"/>
    <n v="79.900000000000006"/>
    <n v="78.7"/>
    <n v="135.21435594879938"/>
  </r>
  <r>
    <x v="16"/>
    <x v="1"/>
    <x v="4"/>
    <x v="16"/>
    <x v="0"/>
    <x v="1"/>
    <x v="1"/>
    <x v="1"/>
    <x v="0"/>
    <x v="12"/>
    <x v="12"/>
    <n v="0"/>
    <n v="1.5"/>
    <n v="1.5"/>
    <n v="36.061942838157535"/>
  </r>
  <r>
    <x v="16"/>
    <x v="1"/>
    <x v="4"/>
    <x v="16"/>
    <x v="0"/>
    <x v="0"/>
    <x v="0"/>
    <x v="0"/>
    <x v="0"/>
    <x v="3"/>
    <x v="3"/>
    <n v="100.462"/>
    <n v="52.3"/>
    <n v="51"/>
    <n v="149.98251501260862"/>
  </r>
  <r>
    <x v="16"/>
    <x v="1"/>
    <x v="4"/>
    <x v="16"/>
    <x v="0"/>
    <x v="22"/>
    <x v="31"/>
    <x v="31"/>
    <x v="0"/>
    <x v="6"/>
    <x v="6"/>
    <n v="8.5820000000000061"/>
    <n v="8.3000000000000007"/>
    <n v="7.9"/>
    <n v="132.78819155845011"/>
  </r>
  <r>
    <x v="16"/>
    <x v="1"/>
    <x v="4"/>
    <x v="16"/>
    <x v="0"/>
    <x v="23"/>
    <x v="32"/>
    <x v="32"/>
    <x v="0"/>
    <x v="3"/>
    <x v="3"/>
    <n v="67.419999999999987"/>
    <n v="88.100000000000009"/>
    <n v="84.8"/>
    <n v="136.73101401494597"/>
  </r>
  <r>
    <x v="16"/>
    <x v="1"/>
    <x v="4"/>
    <x v="16"/>
    <x v="0"/>
    <x v="23"/>
    <x v="32"/>
    <x v="32"/>
    <x v="0"/>
    <x v="1"/>
    <x v="1"/>
    <n v="2.000000000000004"/>
    <n v="22.3"/>
    <n v="21.9"/>
    <n v="123.98872033354013"/>
  </r>
  <r>
    <x v="16"/>
    <x v="1"/>
    <x v="4"/>
    <x v="16"/>
    <x v="0"/>
    <x v="23"/>
    <x v="32"/>
    <x v="32"/>
    <x v="0"/>
    <x v="4"/>
    <x v="4"/>
    <n v="3.2000000000000015"/>
    <n v="30.6"/>
    <n v="28"/>
    <n v="140.38126989791357"/>
  </r>
  <r>
    <x v="16"/>
    <x v="1"/>
    <x v="4"/>
    <x v="16"/>
    <x v="0"/>
    <x v="22"/>
    <x v="31"/>
    <x v="31"/>
    <x v="0"/>
    <x v="1"/>
    <x v="1"/>
    <n v="208.83600000000013"/>
    <n v="109.00000000000001"/>
    <n v="104.9"/>
    <n v="132.21767271832229"/>
  </r>
  <r>
    <x v="16"/>
    <x v="1"/>
    <x v="4"/>
    <x v="16"/>
    <x v="0"/>
    <x v="1"/>
    <x v="2"/>
    <x v="2"/>
    <x v="0"/>
    <x v="3"/>
    <x v="3"/>
    <n v="147.99999999999997"/>
    <n v="101.89999999999999"/>
    <n v="98.3"/>
    <n v="134.05623469008029"/>
  </r>
  <r>
    <x v="16"/>
    <x v="1"/>
    <x v="4"/>
    <x v="16"/>
    <x v="0"/>
    <x v="1"/>
    <x v="2"/>
    <x v="2"/>
    <x v="0"/>
    <x v="0"/>
    <x v="0"/>
    <n v="37.781999999999989"/>
    <n v="24.8"/>
    <n v="24.200000000000003"/>
    <n v="132.15823986586292"/>
  </r>
  <r>
    <x v="16"/>
    <x v="1"/>
    <x v="4"/>
    <x v="16"/>
    <x v="0"/>
    <x v="22"/>
    <x v="31"/>
    <x v="31"/>
    <x v="0"/>
    <x v="3"/>
    <x v="3"/>
    <n v="29.970000000000017"/>
    <n v="57.7"/>
    <n v="56.599999999999994"/>
    <n v="138.4779206138509"/>
  </r>
  <r>
    <x v="16"/>
    <x v="1"/>
    <x v="4"/>
    <x v="16"/>
    <x v="0"/>
    <x v="22"/>
    <x v="31"/>
    <x v="31"/>
    <x v="0"/>
    <x v="4"/>
    <x v="4"/>
    <n v="3.4999999999999996"/>
    <n v="12.6"/>
    <n v="10.3"/>
    <n v="126.45915957345511"/>
  </r>
  <r>
    <x v="16"/>
    <x v="1"/>
    <x v="4"/>
    <x v="16"/>
    <x v="0"/>
    <x v="1"/>
    <x v="1"/>
    <x v="1"/>
    <x v="0"/>
    <x v="6"/>
    <x v="6"/>
    <n v="58.360000000000014"/>
    <n v="104.6"/>
    <n v="103.90000000000002"/>
    <n v="164.56400100706131"/>
  </r>
  <r>
    <x v="16"/>
    <x v="1"/>
    <x v="4"/>
    <x v="16"/>
    <x v="0"/>
    <x v="1"/>
    <x v="1"/>
    <x v="1"/>
    <x v="0"/>
    <x v="3"/>
    <x v="3"/>
    <n v="316.40000000000015"/>
    <n v="220.5"/>
    <n v="220.5"/>
    <n v="135.63656393028572"/>
  </r>
  <r>
    <x v="16"/>
    <x v="1"/>
    <x v="4"/>
    <x v="16"/>
    <x v="0"/>
    <x v="1"/>
    <x v="2"/>
    <x v="2"/>
    <x v="0"/>
    <x v="6"/>
    <x v="6"/>
    <n v="123.008"/>
    <n v="55"/>
    <n v="54"/>
    <n v="134.3747398922356"/>
  </r>
  <r>
    <x v="16"/>
    <x v="1"/>
    <x v="4"/>
    <x v="16"/>
    <x v="0"/>
    <x v="1"/>
    <x v="2"/>
    <x v="2"/>
    <x v="0"/>
    <x v="4"/>
    <x v="4"/>
    <n v="21.592000000000006"/>
    <n v="50.8"/>
    <n v="51.2"/>
    <n v="158.57958654963466"/>
  </r>
  <r>
    <x v="16"/>
    <x v="1"/>
    <x v="4"/>
    <x v="16"/>
    <x v="1"/>
    <x v="8"/>
    <x v="12"/>
    <x v="12"/>
    <x v="0"/>
    <x v="4"/>
    <x v="4"/>
    <n v="8.7000000000000011"/>
    <n v="0"/>
    <n v="0"/>
    <n v="0"/>
  </r>
  <r>
    <x v="16"/>
    <x v="1"/>
    <x v="4"/>
    <x v="16"/>
    <x v="1"/>
    <x v="7"/>
    <x v="10"/>
    <x v="10"/>
    <x v="0"/>
    <x v="6"/>
    <x v="6"/>
    <n v="2.5"/>
    <n v="0"/>
    <n v="0"/>
    <n v="0"/>
  </r>
  <r>
    <x v="16"/>
    <x v="1"/>
    <x v="4"/>
    <x v="16"/>
    <x v="1"/>
    <x v="21"/>
    <x v="30"/>
    <x v="30"/>
    <x v="0"/>
    <x v="3"/>
    <x v="3"/>
    <n v="268.2"/>
    <n v="0"/>
    <n v="0"/>
    <n v="0"/>
  </r>
  <r>
    <x v="16"/>
    <x v="1"/>
    <x v="4"/>
    <x v="16"/>
    <x v="1"/>
    <x v="4"/>
    <x v="14"/>
    <x v="14"/>
    <x v="0"/>
    <x v="12"/>
    <x v="12"/>
    <n v="0"/>
    <n v="0"/>
    <n v="0"/>
    <n v="0"/>
  </r>
  <r>
    <x v="16"/>
    <x v="1"/>
    <x v="4"/>
    <x v="16"/>
    <x v="1"/>
    <x v="6"/>
    <x v="8"/>
    <x v="8"/>
    <x v="0"/>
    <x v="12"/>
    <x v="12"/>
    <n v="0.92999999999999994"/>
    <n v="0"/>
    <n v="0"/>
    <n v="0"/>
  </r>
  <r>
    <x v="16"/>
    <x v="1"/>
    <x v="4"/>
    <x v="16"/>
    <x v="1"/>
    <x v="3"/>
    <x v="4"/>
    <x v="4"/>
    <x v="0"/>
    <x v="2"/>
    <x v="2"/>
    <n v="33.634"/>
    <n v="0"/>
    <n v="0"/>
    <n v="0"/>
  </r>
  <r>
    <x v="16"/>
    <x v="1"/>
    <x v="4"/>
    <x v="16"/>
    <x v="1"/>
    <x v="5"/>
    <x v="6"/>
    <x v="6"/>
    <x v="0"/>
    <x v="12"/>
    <x v="12"/>
    <n v="1.5999999999999996"/>
    <n v="0"/>
    <n v="0"/>
    <n v="0"/>
  </r>
  <r>
    <x v="16"/>
    <x v="1"/>
    <x v="4"/>
    <x v="16"/>
    <x v="1"/>
    <x v="4"/>
    <x v="5"/>
    <x v="5"/>
    <x v="0"/>
    <x v="12"/>
    <x v="12"/>
    <n v="0.39999999999999991"/>
    <n v="0"/>
    <n v="0"/>
    <n v="0"/>
  </r>
  <r>
    <x v="16"/>
    <x v="1"/>
    <x v="4"/>
    <x v="16"/>
    <x v="1"/>
    <x v="6"/>
    <x v="11"/>
    <x v="11"/>
    <x v="0"/>
    <x v="1"/>
    <x v="1"/>
    <n v="144.50000000000003"/>
    <n v="0"/>
    <n v="0"/>
    <n v="0"/>
  </r>
  <r>
    <x v="16"/>
    <x v="1"/>
    <x v="4"/>
    <x v="16"/>
    <x v="1"/>
    <x v="5"/>
    <x v="7"/>
    <x v="7"/>
    <x v="0"/>
    <x v="8"/>
    <x v="8"/>
    <n v="486.79999999999995"/>
    <n v="0"/>
    <n v="0"/>
    <n v="0"/>
  </r>
  <r>
    <x v="16"/>
    <x v="1"/>
    <x v="4"/>
    <x v="16"/>
    <x v="1"/>
    <x v="9"/>
    <x v="13"/>
    <x v="13"/>
    <x v="0"/>
    <x v="5"/>
    <x v="5"/>
    <n v="278.07599999999996"/>
    <n v="0"/>
    <n v="0"/>
    <n v="0"/>
  </r>
  <r>
    <x v="16"/>
    <x v="1"/>
    <x v="4"/>
    <x v="16"/>
    <x v="1"/>
    <x v="6"/>
    <x v="11"/>
    <x v="11"/>
    <x v="0"/>
    <x v="5"/>
    <x v="5"/>
    <n v="83.199999999999989"/>
    <n v="0"/>
    <n v="0"/>
    <n v="0"/>
  </r>
  <r>
    <x v="16"/>
    <x v="1"/>
    <x v="4"/>
    <x v="16"/>
    <x v="1"/>
    <x v="6"/>
    <x v="11"/>
    <x v="11"/>
    <x v="0"/>
    <x v="8"/>
    <x v="8"/>
    <n v="433.96600000000001"/>
    <n v="0"/>
    <n v="0"/>
    <n v="0"/>
  </r>
  <r>
    <x v="16"/>
    <x v="1"/>
    <x v="4"/>
    <x v="16"/>
    <x v="1"/>
    <x v="21"/>
    <x v="30"/>
    <x v="30"/>
    <x v="0"/>
    <x v="1"/>
    <x v="1"/>
    <n v="2.7000000000000028"/>
    <n v="0"/>
    <n v="0"/>
    <n v="0"/>
  </r>
  <r>
    <x v="16"/>
    <x v="1"/>
    <x v="4"/>
    <x v="16"/>
    <x v="1"/>
    <x v="21"/>
    <x v="30"/>
    <x v="30"/>
    <x v="0"/>
    <x v="4"/>
    <x v="4"/>
    <n v="0.10000000000000053"/>
    <n v="0"/>
    <n v="0"/>
    <n v="0"/>
  </r>
  <r>
    <x v="16"/>
    <x v="1"/>
    <x v="4"/>
    <x v="16"/>
    <x v="1"/>
    <x v="6"/>
    <x v="8"/>
    <x v="8"/>
    <x v="0"/>
    <x v="5"/>
    <x v="5"/>
    <n v="1.4000000000000004"/>
    <n v="0"/>
    <n v="0"/>
    <n v="0"/>
  </r>
  <r>
    <x v="16"/>
    <x v="1"/>
    <x v="4"/>
    <x v="16"/>
    <x v="1"/>
    <x v="4"/>
    <x v="9"/>
    <x v="9"/>
    <x v="0"/>
    <x v="2"/>
    <x v="2"/>
    <n v="1.1000000000000001"/>
    <n v="0"/>
    <n v="0"/>
    <n v="0"/>
  </r>
  <r>
    <x v="16"/>
    <x v="1"/>
    <x v="4"/>
    <x v="16"/>
    <x v="1"/>
    <x v="6"/>
    <x v="11"/>
    <x v="11"/>
    <x v="0"/>
    <x v="4"/>
    <x v="4"/>
    <n v="0.20000000000000018"/>
    <n v="0"/>
    <n v="0"/>
    <n v="0"/>
  </r>
  <r>
    <x v="16"/>
    <x v="1"/>
    <x v="4"/>
    <x v="16"/>
    <x v="1"/>
    <x v="4"/>
    <x v="5"/>
    <x v="5"/>
    <x v="0"/>
    <x v="6"/>
    <x v="6"/>
    <n v="2.8999999999999995"/>
    <n v="0"/>
    <n v="0"/>
    <n v="0"/>
  </r>
  <r>
    <x v="16"/>
    <x v="1"/>
    <x v="4"/>
    <x v="16"/>
    <x v="1"/>
    <x v="4"/>
    <x v="5"/>
    <x v="5"/>
    <x v="0"/>
    <x v="5"/>
    <x v="5"/>
    <n v="157.70000000000002"/>
    <n v="0"/>
    <n v="0"/>
    <n v="0"/>
  </r>
  <r>
    <x v="16"/>
    <x v="1"/>
    <x v="4"/>
    <x v="16"/>
    <x v="1"/>
    <x v="3"/>
    <x v="4"/>
    <x v="4"/>
    <x v="0"/>
    <x v="3"/>
    <x v="3"/>
    <n v="176.76600000000002"/>
    <n v="0"/>
    <n v="0"/>
    <n v="0"/>
  </r>
  <r>
    <x v="16"/>
    <x v="1"/>
    <x v="4"/>
    <x v="16"/>
    <x v="1"/>
    <x v="4"/>
    <x v="14"/>
    <x v="14"/>
    <x v="0"/>
    <x v="3"/>
    <x v="3"/>
    <n v="220.26599999999999"/>
    <n v="0"/>
    <n v="0"/>
    <n v="0"/>
  </r>
  <r>
    <x v="16"/>
    <x v="1"/>
    <x v="4"/>
    <x v="16"/>
    <x v="1"/>
    <x v="5"/>
    <x v="7"/>
    <x v="7"/>
    <x v="0"/>
    <x v="12"/>
    <x v="12"/>
    <n v="0.30000000000000004"/>
    <n v="0"/>
    <n v="0"/>
    <n v="0"/>
  </r>
  <r>
    <x v="16"/>
    <x v="1"/>
    <x v="4"/>
    <x v="16"/>
    <x v="1"/>
    <x v="21"/>
    <x v="30"/>
    <x v="30"/>
    <x v="0"/>
    <x v="7"/>
    <x v="7"/>
    <n v="0.79999999999999982"/>
    <n v="0"/>
    <n v="0"/>
    <n v="0"/>
  </r>
  <r>
    <x v="16"/>
    <x v="1"/>
    <x v="4"/>
    <x v="16"/>
    <x v="1"/>
    <x v="4"/>
    <x v="9"/>
    <x v="9"/>
    <x v="0"/>
    <x v="4"/>
    <x v="4"/>
    <n v="0.30000000000000027"/>
    <n v="0"/>
    <n v="0"/>
    <n v="0"/>
  </r>
  <r>
    <x v="16"/>
    <x v="1"/>
    <x v="4"/>
    <x v="16"/>
    <x v="1"/>
    <x v="4"/>
    <x v="9"/>
    <x v="9"/>
    <x v="0"/>
    <x v="5"/>
    <x v="5"/>
    <n v="45.4"/>
    <n v="0"/>
    <n v="0"/>
    <n v="0"/>
  </r>
  <r>
    <x v="16"/>
    <x v="1"/>
    <x v="4"/>
    <x v="16"/>
    <x v="1"/>
    <x v="4"/>
    <x v="9"/>
    <x v="9"/>
    <x v="0"/>
    <x v="3"/>
    <x v="3"/>
    <n v="1.5580000000000007"/>
    <n v="0"/>
    <n v="0"/>
    <n v="0"/>
  </r>
  <r>
    <x v="16"/>
    <x v="1"/>
    <x v="4"/>
    <x v="16"/>
    <x v="1"/>
    <x v="21"/>
    <x v="30"/>
    <x v="30"/>
    <x v="0"/>
    <x v="2"/>
    <x v="2"/>
    <n v="4.7"/>
    <n v="0"/>
    <n v="0"/>
    <n v="0"/>
  </r>
  <r>
    <x v="16"/>
    <x v="1"/>
    <x v="4"/>
    <x v="16"/>
    <x v="1"/>
    <x v="8"/>
    <x v="12"/>
    <x v="12"/>
    <x v="0"/>
    <x v="12"/>
    <x v="12"/>
    <n v="2.8999999999999995"/>
    <n v="0"/>
    <n v="0"/>
    <n v="0"/>
  </r>
  <r>
    <x v="16"/>
    <x v="1"/>
    <x v="4"/>
    <x v="16"/>
    <x v="1"/>
    <x v="5"/>
    <x v="7"/>
    <x v="7"/>
    <x v="0"/>
    <x v="3"/>
    <x v="3"/>
    <n v="122.02000000000001"/>
    <n v="0"/>
    <n v="0"/>
    <n v="0"/>
  </r>
  <r>
    <x v="16"/>
    <x v="1"/>
    <x v="4"/>
    <x v="16"/>
    <x v="1"/>
    <x v="5"/>
    <x v="7"/>
    <x v="7"/>
    <x v="0"/>
    <x v="2"/>
    <x v="2"/>
    <n v="9.9340000000000011"/>
    <n v="0"/>
    <n v="0"/>
    <n v="0"/>
  </r>
  <r>
    <x v="16"/>
    <x v="1"/>
    <x v="4"/>
    <x v="16"/>
    <x v="1"/>
    <x v="6"/>
    <x v="11"/>
    <x v="11"/>
    <x v="0"/>
    <x v="3"/>
    <x v="3"/>
    <n v="258.49999999999994"/>
    <n v="0"/>
    <n v="0"/>
    <n v="0"/>
  </r>
  <r>
    <x v="16"/>
    <x v="1"/>
    <x v="4"/>
    <x v="16"/>
    <x v="1"/>
    <x v="6"/>
    <x v="11"/>
    <x v="11"/>
    <x v="0"/>
    <x v="2"/>
    <x v="2"/>
    <n v="41.788000000000011"/>
    <n v="0"/>
    <n v="0"/>
    <n v="0"/>
  </r>
  <r>
    <x v="16"/>
    <x v="1"/>
    <x v="4"/>
    <x v="16"/>
    <x v="1"/>
    <x v="5"/>
    <x v="7"/>
    <x v="7"/>
    <x v="0"/>
    <x v="4"/>
    <x v="4"/>
    <n v="9.6499999999999986"/>
    <n v="0"/>
    <n v="0"/>
    <n v="0"/>
  </r>
  <r>
    <x v="16"/>
    <x v="1"/>
    <x v="4"/>
    <x v="16"/>
    <x v="1"/>
    <x v="8"/>
    <x v="12"/>
    <x v="12"/>
    <x v="0"/>
    <x v="2"/>
    <x v="2"/>
    <n v="11.568000000000001"/>
    <n v="0"/>
    <n v="0"/>
    <n v="0"/>
  </r>
  <r>
    <x v="16"/>
    <x v="1"/>
    <x v="4"/>
    <x v="16"/>
    <x v="1"/>
    <x v="7"/>
    <x v="10"/>
    <x v="10"/>
    <x v="0"/>
    <x v="5"/>
    <x v="5"/>
    <n v="3.1"/>
    <n v="0"/>
    <n v="0"/>
    <n v="0"/>
  </r>
  <r>
    <x v="16"/>
    <x v="1"/>
    <x v="4"/>
    <x v="16"/>
    <x v="1"/>
    <x v="5"/>
    <x v="6"/>
    <x v="6"/>
    <x v="0"/>
    <x v="8"/>
    <x v="8"/>
    <n v="183.08400000000012"/>
    <n v="0"/>
    <n v="0"/>
    <n v="0"/>
  </r>
  <r>
    <x v="16"/>
    <x v="1"/>
    <x v="4"/>
    <x v="16"/>
    <x v="1"/>
    <x v="5"/>
    <x v="6"/>
    <x v="6"/>
    <x v="0"/>
    <x v="6"/>
    <x v="6"/>
    <n v="357.18599999999981"/>
    <n v="0"/>
    <n v="0"/>
    <n v="0"/>
  </r>
  <r>
    <x v="16"/>
    <x v="1"/>
    <x v="4"/>
    <x v="16"/>
    <x v="1"/>
    <x v="9"/>
    <x v="13"/>
    <x v="13"/>
    <x v="0"/>
    <x v="12"/>
    <x v="12"/>
    <n v="1.5659999999999972"/>
    <n v="0"/>
    <n v="0"/>
    <n v="0"/>
  </r>
  <r>
    <x v="16"/>
    <x v="1"/>
    <x v="4"/>
    <x v="16"/>
    <x v="1"/>
    <x v="4"/>
    <x v="14"/>
    <x v="14"/>
    <x v="0"/>
    <x v="5"/>
    <x v="5"/>
    <n v="88.799999999999969"/>
    <n v="0"/>
    <n v="0"/>
    <n v="0"/>
  </r>
  <r>
    <x v="16"/>
    <x v="1"/>
    <x v="4"/>
    <x v="16"/>
    <x v="1"/>
    <x v="4"/>
    <x v="14"/>
    <x v="14"/>
    <x v="0"/>
    <x v="2"/>
    <x v="2"/>
    <n v="0.40000000000000213"/>
    <n v="0"/>
    <n v="0"/>
    <n v="0"/>
  </r>
  <r>
    <x v="16"/>
    <x v="1"/>
    <x v="4"/>
    <x v="16"/>
    <x v="1"/>
    <x v="8"/>
    <x v="12"/>
    <x v="12"/>
    <x v="0"/>
    <x v="3"/>
    <x v="3"/>
    <n v="182.66400000000007"/>
    <n v="0"/>
    <n v="0"/>
    <n v="0"/>
  </r>
  <r>
    <x v="16"/>
    <x v="1"/>
    <x v="4"/>
    <x v="16"/>
    <x v="1"/>
    <x v="5"/>
    <x v="6"/>
    <x v="6"/>
    <x v="0"/>
    <x v="5"/>
    <x v="5"/>
    <n v="327.36799999999994"/>
    <n v="0"/>
    <n v="0"/>
    <n v="0"/>
  </r>
  <r>
    <x v="16"/>
    <x v="1"/>
    <x v="4"/>
    <x v="16"/>
    <x v="1"/>
    <x v="4"/>
    <x v="14"/>
    <x v="14"/>
    <x v="0"/>
    <x v="7"/>
    <x v="7"/>
    <n v="2.0000000000000022"/>
    <n v="0"/>
    <n v="0"/>
    <n v="0"/>
  </r>
  <r>
    <x v="16"/>
    <x v="1"/>
    <x v="4"/>
    <x v="16"/>
    <x v="1"/>
    <x v="9"/>
    <x v="13"/>
    <x v="13"/>
    <x v="0"/>
    <x v="4"/>
    <x v="4"/>
    <n v="83.399999999999991"/>
    <n v="0"/>
    <n v="0"/>
    <n v="0"/>
  </r>
  <r>
    <x v="16"/>
    <x v="1"/>
    <x v="4"/>
    <x v="16"/>
    <x v="1"/>
    <x v="9"/>
    <x v="13"/>
    <x v="13"/>
    <x v="0"/>
    <x v="2"/>
    <x v="2"/>
    <n v="118.7"/>
    <n v="0"/>
    <n v="0"/>
    <n v="0"/>
  </r>
  <r>
    <x v="16"/>
    <x v="1"/>
    <x v="4"/>
    <x v="16"/>
    <x v="1"/>
    <x v="6"/>
    <x v="11"/>
    <x v="11"/>
    <x v="0"/>
    <x v="7"/>
    <x v="7"/>
    <n v="50.604000000000006"/>
    <n v="0"/>
    <n v="0"/>
    <n v="0"/>
  </r>
  <r>
    <x v="16"/>
    <x v="1"/>
    <x v="4"/>
    <x v="16"/>
    <x v="1"/>
    <x v="6"/>
    <x v="8"/>
    <x v="8"/>
    <x v="0"/>
    <x v="3"/>
    <x v="3"/>
    <n v="57.876000000000005"/>
    <n v="0"/>
    <n v="0"/>
    <n v="0"/>
  </r>
  <r>
    <x v="16"/>
    <x v="1"/>
    <x v="4"/>
    <x v="16"/>
    <x v="1"/>
    <x v="5"/>
    <x v="6"/>
    <x v="6"/>
    <x v="0"/>
    <x v="4"/>
    <x v="4"/>
    <n v="122.2"/>
    <n v="0"/>
    <n v="0"/>
    <n v="0"/>
  </r>
  <r>
    <x v="16"/>
    <x v="1"/>
    <x v="4"/>
    <x v="16"/>
    <x v="1"/>
    <x v="3"/>
    <x v="4"/>
    <x v="4"/>
    <x v="0"/>
    <x v="1"/>
    <x v="1"/>
    <n v="44.699999999999974"/>
    <n v="0"/>
    <n v="0"/>
    <n v="0"/>
  </r>
  <r>
    <x v="16"/>
    <x v="1"/>
    <x v="4"/>
    <x v="16"/>
    <x v="1"/>
    <x v="9"/>
    <x v="13"/>
    <x v="13"/>
    <x v="0"/>
    <x v="3"/>
    <x v="3"/>
    <n v="353.98000000000008"/>
    <n v="0"/>
    <n v="0"/>
    <n v="0"/>
  </r>
  <r>
    <x v="16"/>
    <x v="1"/>
    <x v="4"/>
    <x v="16"/>
    <x v="1"/>
    <x v="4"/>
    <x v="5"/>
    <x v="5"/>
    <x v="0"/>
    <x v="2"/>
    <x v="2"/>
    <n v="46.370000000000019"/>
    <n v="0"/>
    <n v="0"/>
    <n v="0"/>
  </r>
  <r>
    <x v="16"/>
    <x v="1"/>
    <x v="4"/>
    <x v="16"/>
    <x v="1"/>
    <x v="4"/>
    <x v="5"/>
    <x v="5"/>
    <x v="0"/>
    <x v="7"/>
    <x v="7"/>
    <n v="13.100000000000001"/>
    <n v="6.6"/>
    <n v="6.7"/>
    <n v="128.75356457885221"/>
  </r>
  <r>
    <x v="16"/>
    <x v="1"/>
    <x v="4"/>
    <x v="16"/>
    <x v="1"/>
    <x v="3"/>
    <x v="4"/>
    <x v="4"/>
    <x v="0"/>
    <x v="8"/>
    <x v="8"/>
    <n v="69.341999999999999"/>
    <n v="19.7"/>
    <n v="20.2"/>
    <n v="139.11441786676949"/>
  </r>
  <r>
    <x v="16"/>
    <x v="1"/>
    <x v="4"/>
    <x v="16"/>
    <x v="1"/>
    <x v="5"/>
    <x v="6"/>
    <x v="6"/>
    <x v="0"/>
    <x v="2"/>
    <x v="2"/>
    <n v="97.19"/>
    <n v="36.5"/>
    <n v="37.5"/>
    <n v="145.94296534261636"/>
  </r>
  <r>
    <x v="16"/>
    <x v="1"/>
    <x v="4"/>
    <x v="16"/>
    <x v="1"/>
    <x v="7"/>
    <x v="10"/>
    <x v="10"/>
    <x v="0"/>
    <x v="1"/>
    <x v="1"/>
    <n v="33.400000000000013"/>
    <n v="190.79999999999998"/>
    <n v="185.39999999999998"/>
    <n v="115.2774769799761"/>
  </r>
  <r>
    <x v="16"/>
    <x v="1"/>
    <x v="4"/>
    <x v="16"/>
    <x v="1"/>
    <x v="3"/>
    <x v="4"/>
    <x v="4"/>
    <x v="0"/>
    <x v="5"/>
    <x v="5"/>
    <n v="32.951999999999991"/>
    <n v="3.8"/>
    <n v="3.7"/>
    <n v="141.2772246211974"/>
  </r>
  <r>
    <x v="16"/>
    <x v="1"/>
    <x v="4"/>
    <x v="16"/>
    <x v="1"/>
    <x v="9"/>
    <x v="13"/>
    <x v="13"/>
    <x v="0"/>
    <x v="7"/>
    <x v="7"/>
    <n v="19.499999999999986"/>
    <n v="22"/>
    <n v="20.8"/>
    <n v="135.19333251081218"/>
  </r>
  <r>
    <x v="16"/>
    <x v="1"/>
    <x v="4"/>
    <x v="16"/>
    <x v="1"/>
    <x v="4"/>
    <x v="9"/>
    <x v="9"/>
    <x v="0"/>
    <x v="7"/>
    <x v="7"/>
    <n v="11.8"/>
    <n v="22"/>
    <n v="15.1"/>
    <n v="126.55818229864697"/>
  </r>
  <r>
    <x v="16"/>
    <x v="1"/>
    <x v="4"/>
    <x v="16"/>
    <x v="1"/>
    <x v="3"/>
    <x v="4"/>
    <x v="4"/>
    <x v="0"/>
    <x v="7"/>
    <x v="7"/>
    <n v="26.86"/>
    <n v="17.600000000000001"/>
    <n v="16.8"/>
    <n v="162.59992719736238"/>
  </r>
  <r>
    <x v="16"/>
    <x v="1"/>
    <x v="4"/>
    <x v="16"/>
    <x v="1"/>
    <x v="7"/>
    <x v="10"/>
    <x v="10"/>
    <x v="0"/>
    <x v="3"/>
    <x v="3"/>
    <n v="174.67399999999998"/>
    <n v="61.5"/>
    <n v="59.3"/>
    <n v="87.672054860020225"/>
  </r>
  <r>
    <x v="16"/>
    <x v="1"/>
    <x v="4"/>
    <x v="16"/>
    <x v="1"/>
    <x v="6"/>
    <x v="8"/>
    <x v="8"/>
    <x v="0"/>
    <x v="7"/>
    <x v="7"/>
    <n v="12.399999999999999"/>
    <n v="22"/>
    <n v="13.7"/>
    <n v="110.35275983105953"/>
  </r>
  <r>
    <x v="16"/>
    <x v="1"/>
    <x v="4"/>
    <x v="16"/>
    <x v="1"/>
    <x v="7"/>
    <x v="10"/>
    <x v="10"/>
    <x v="0"/>
    <x v="7"/>
    <x v="7"/>
    <n v="0.10000000000000009"/>
    <n v="2.2000000000000002"/>
    <n v="2.1"/>
    <n v="105.25452370608485"/>
  </r>
  <r>
    <x v="16"/>
    <x v="1"/>
    <x v="4"/>
    <x v="16"/>
    <x v="1"/>
    <x v="4"/>
    <x v="5"/>
    <x v="5"/>
    <x v="0"/>
    <x v="3"/>
    <x v="3"/>
    <n v="75.366"/>
    <n v="52"/>
    <n v="49.8"/>
    <n v="139.78989788524373"/>
  </r>
  <r>
    <x v="16"/>
    <x v="1"/>
    <x v="4"/>
    <x v="16"/>
    <x v="1"/>
    <x v="4"/>
    <x v="5"/>
    <x v="5"/>
    <x v="0"/>
    <x v="1"/>
    <x v="1"/>
    <n v="229.67400000000006"/>
    <n v="59.5"/>
    <n v="60.5"/>
    <n v="159.25406305013686"/>
  </r>
  <r>
    <x v="16"/>
    <x v="1"/>
    <x v="4"/>
    <x v="16"/>
    <x v="1"/>
    <x v="4"/>
    <x v="9"/>
    <x v="9"/>
    <x v="0"/>
    <x v="1"/>
    <x v="1"/>
    <n v="185.09599999999995"/>
    <n v="158.69999999999999"/>
    <n v="162.6"/>
    <n v="105.9414108553114"/>
  </r>
  <r>
    <x v="16"/>
    <x v="1"/>
    <x v="4"/>
    <x v="16"/>
    <x v="1"/>
    <x v="8"/>
    <x v="12"/>
    <x v="12"/>
    <x v="0"/>
    <x v="7"/>
    <x v="7"/>
    <n v="22.2"/>
    <n v="11"/>
    <n v="8.1999999999999993"/>
    <n v="114.0331230883547"/>
  </r>
  <r>
    <x v="16"/>
    <x v="1"/>
    <x v="4"/>
    <x v="16"/>
    <x v="1"/>
    <x v="9"/>
    <x v="13"/>
    <x v="13"/>
    <x v="0"/>
    <x v="1"/>
    <x v="1"/>
    <n v="281.52399999999994"/>
    <n v="362.2"/>
    <n v="358.4"/>
    <n v="145.97115945869859"/>
  </r>
  <r>
    <x v="16"/>
    <x v="1"/>
    <x v="4"/>
    <x v="16"/>
    <x v="1"/>
    <x v="6"/>
    <x v="8"/>
    <x v="8"/>
    <x v="0"/>
    <x v="1"/>
    <x v="1"/>
    <n v="78.958000000000013"/>
    <n v="245.3"/>
    <n v="246"/>
    <n v="131.19831416866452"/>
  </r>
  <r>
    <x v="16"/>
    <x v="1"/>
    <x v="4"/>
    <x v="16"/>
    <x v="1"/>
    <x v="5"/>
    <x v="6"/>
    <x v="6"/>
    <x v="0"/>
    <x v="7"/>
    <x v="7"/>
    <n v="100.55399999999983"/>
    <n v="813.0999999999998"/>
    <n v="800.3"/>
    <n v="128.00304169439852"/>
  </r>
  <r>
    <x v="16"/>
    <x v="1"/>
    <x v="4"/>
    <x v="16"/>
    <x v="1"/>
    <x v="7"/>
    <x v="10"/>
    <x v="10"/>
    <x v="0"/>
    <x v="2"/>
    <x v="2"/>
    <n v="128.202"/>
    <n v="25"/>
    <n v="24.6"/>
    <n v="108.82163064495511"/>
  </r>
  <r>
    <x v="16"/>
    <x v="1"/>
    <x v="4"/>
    <x v="16"/>
    <x v="1"/>
    <x v="5"/>
    <x v="7"/>
    <x v="7"/>
    <x v="0"/>
    <x v="5"/>
    <x v="5"/>
    <n v="97.300000000000026"/>
    <n v="35.400000000000006"/>
    <n v="35.799999999999997"/>
    <n v="141.78076911362143"/>
  </r>
  <r>
    <x v="16"/>
    <x v="1"/>
    <x v="4"/>
    <x v="16"/>
    <x v="1"/>
    <x v="5"/>
    <x v="7"/>
    <x v="7"/>
    <x v="0"/>
    <x v="1"/>
    <x v="1"/>
    <n v="255.48200000000008"/>
    <n v="119"/>
    <n v="118.9"/>
    <n v="145.66192103793972"/>
  </r>
  <r>
    <x v="16"/>
    <x v="1"/>
    <x v="4"/>
    <x v="16"/>
    <x v="1"/>
    <x v="5"/>
    <x v="6"/>
    <x v="6"/>
    <x v="0"/>
    <x v="3"/>
    <x v="3"/>
    <n v="159.43600000000009"/>
    <n v="330.99999999999994"/>
    <n v="331.3"/>
    <n v="136.43519916102846"/>
  </r>
  <r>
    <x v="16"/>
    <x v="1"/>
    <x v="4"/>
    <x v="16"/>
    <x v="1"/>
    <x v="5"/>
    <x v="6"/>
    <x v="6"/>
    <x v="0"/>
    <x v="1"/>
    <x v="1"/>
    <n v="46.644000000000048"/>
    <n v="520.59999999999991"/>
    <n v="510.8"/>
    <n v="134.69694877968868"/>
  </r>
  <r>
    <x v="16"/>
    <x v="1"/>
    <x v="4"/>
    <x v="16"/>
    <x v="1"/>
    <x v="8"/>
    <x v="12"/>
    <x v="12"/>
    <x v="0"/>
    <x v="1"/>
    <x v="1"/>
    <n v="429.286"/>
    <n v="173.5"/>
    <n v="170.2"/>
    <n v="135.72686816308027"/>
  </r>
  <r>
    <x v="16"/>
    <x v="1"/>
    <x v="4"/>
    <x v="16"/>
    <x v="1"/>
    <x v="3"/>
    <x v="4"/>
    <x v="4"/>
    <x v="0"/>
    <x v="4"/>
    <x v="4"/>
    <n v="2.3999999999999986"/>
    <n v="25.4"/>
    <n v="24.5"/>
    <n v="116.05108955991294"/>
  </r>
  <r>
    <x v="16"/>
    <x v="1"/>
    <x v="4"/>
    <x v="16"/>
    <x v="1"/>
    <x v="3"/>
    <x v="4"/>
    <x v="4"/>
    <x v="0"/>
    <x v="12"/>
    <x v="12"/>
    <n v="1.9999999999999964"/>
    <n v="31.9"/>
    <n v="30.6"/>
    <n v="110.24531597303252"/>
  </r>
  <r>
    <x v="16"/>
    <x v="1"/>
    <x v="4"/>
    <x v="16"/>
    <x v="1"/>
    <x v="7"/>
    <x v="10"/>
    <x v="10"/>
    <x v="0"/>
    <x v="4"/>
    <x v="4"/>
    <n v="24.499999999999993"/>
    <n v="15.2"/>
    <n v="14.3"/>
    <n v="111.12926216975541"/>
  </r>
  <r>
    <x v="16"/>
    <x v="1"/>
    <x v="4"/>
    <x v="16"/>
    <x v="1"/>
    <x v="6"/>
    <x v="8"/>
    <x v="8"/>
    <x v="0"/>
    <x v="4"/>
    <x v="4"/>
    <n v="0.29999999999999938"/>
    <n v="10.1"/>
    <n v="10.3"/>
    <n v="124.76684539083031"/>
  </r>
  <r>
    <x v="16"/>
    <x v="1"/>
    <x v="4"/>
    <x v="16"/>
    <x v="1"/>
    <x v="4"/>
    <x v="5"/>
    <x v="5"/>
    <x v="0"/>
    <x v="4"/>
    <x v="4"/>
    <n v="2.8499999999999979"/>
    <n v="25.4"/>
    <n v="24.3"/>
    <n v="113.5097855501218"/>
  </r>
  <r>
    <x v="16"/>
    <x v="1"/>
    <x v="4"/>
    <x v="16"/>
    <x v="1"/>
    <x v="4"/>
    <x v="14"/>
    <x v="14"/>
    <x v="0"/>
    <x v="1"/>
    <x v="1"/>
    <n v="739.47599999999977"/>
    <n v="369.7"/>
    <n v="367.19999999999993"/>
    <n v="141.86359623831405"/>
  </r>
  <r>
    <x v="16"/>
    <x v="1"/>
    <x v="4"/>
    <x v="16"/>
    <x v="2"/>
    <x v="18"/>
    <x v="23"/>
    <x v="23"/>
    <x v="0"/>
    <x v="7"/>
    <x v="7"/>
    <n v="19.300000000000004"/>
    <n v="0"/>
    <n v="0"/>
    <n v="0"/>
  </r>
  <r>
    <x v="16"/>
    <x v="1"/>
    <x v="4"/>
    <x v="16"/>
    <x v="2"/>
    <x v="18"/>
    <x v="23"/>
    <x v="23"/>
    <x v="0"/>
    <x v="9"/>
    <x v="9"/>
    <n v="12"/>
    <n v="0"/>
    <n v="0"/>
    <n v="0"/>
  </r>
  <r>
    <x v="16"/>
    <x v="1"/>
    <x v="4"/>
    <x v="16"/>
    <x v="2"/>
    <x v="18"/>
    <x v="23"/>
    <x v="23"/>
    <x v="0"/>
    <x v="3"/>
    <x v="3"/>
    <n v="5.5"/>
    <n v="0"/>
    <n v="0"/>
    <n v="0"/>
  </r>
  <r>
    <x v="16"/>
    <x v="1"/>
    <x v="4"/>
    <x v="16"/>
    <x v="2"/>
    <x v="12"/>
    <x v="27"/>
    <x v="27"/>
    <x v="0"/>
    <x v="0"/>
    <x v="0"/>
    <n v="33.6"/>
    <n v="0"/>
    <n v="0"/>
    <n v="0"/>
  </r>
  <r>
    <x v="16"/>
    <x v="1"/>
    <x v="4"/>
    <x v="16"/>
    <x v="2"/>
    <x v="14"/>
    <x v="19"/>
    <x v="19"/>
    <x v="0"/>
    <x v="3"/>
    <x v="3"/>
    <n v="80.8"/>
    <n v="0"/>
    <n v="0"/>
    <n v="0"/>
  </r>
  <r>
    <x v="16"/>
    <x v="1"/>
    <x v="4"/>
    <x v="16"/>
    <x v="2"/>
    <x v="18"/>
    <x v="29"/>
    <x v="29"/>
    <x v="0"/>
    <x v="12"/>
    <x v="12"/>
    <n v="5.3"/>
    <n v="0"/>
    <n v="0"/>
    <n v="0"/>
  </r>
  <r>
    <x v="16"/>
    <x v="1"/>
    <x v="4"/>
    <x v="16"/>
    <x v="2"/>
    <x v="11"/>
    <x v="16"/>
    <x v="16"/>
    <x v="0"/>
    <x v="5"/>
    <x v="5"/>
    <n v="0.70000000000000018"/>
    <n v="0"/>
    <n v="0"/>
    <n v="0"/>
  </r>
  <r>
    <x v="16"/>
    <x v="1"/>
    <x v="4"/>
    <x v="16"/>
    <x v="2"/>
    <x v="12"/>
    <x v="27"/>
    <x v="27"/>
    <x v="0"/>
    <x v="12"/>
    <x v="12"/>
    <n v="0.70000000000000018"/>
    <n v="0"/>
    <n v="0"/>
    <n v="0"/>
  </r>
  <r>
    <x v="16"/>
    <x v="1"/>
    <x v="4"/>
    <x v="16"/>
    <x v="2"/>
    <x v="15"/>
    <x v="20"/>
    <x v="20"/>
    <x v="0"/>
    <x v="5"/>
    <x v="5"/>
    <n v="6.2999999999999963"/>
    <n v="0"/>
    <n v="0"/>
    <n v="0"/>
  </r>
  <r>
    <x v="16"/>
    <x v="1"/>
    <x v="4"/>
    <x v="16"/>
    <x v="2"/>
    <x v="14"/>
    <x v="19"/>
    <x v="19"/>
    <x v="0"/>
    <x v="12"/>
    <x v="12"/>
    <n v="0"/>
    <n v="0"/>
    <n v="0"/>
    <n v="0"/>
  </r>
  <r>
    <x v="16"/>
    <x v="1"/>
    <x v="4"/>
    <x v="16"/>
    <x v="2"/>
    <x v="16"/>
    <x v="21"/>
    <x v="21"/>
    <x v="0"/>
    <x v="0"/>
    <x v="0"/>
    <n v="136.70000000000002"/>
    <n v="0"/>
    <n v="0"/>
    <n v="0"/>
  </r>
  <r>
    <x v="16"/>
    <x v="1"/>
    <x v="4"/>
    <x v="16"/>
    <x v="2"/>
    <x v="20"/>
    <x v="26"/>
    <x v="26"/>
    <x v="0"/>
    <x v="7"/>
    <x v="7"/>
    <n v="4.2000000000000037"/>
    <n v="0"/>
    <n v="0"/>
    <n v="0"/>
  </r>
  <r>
    <x v="16"/>
    <x v="1"/>
    <x v="4"/>
    <x v="16"/>
    <x v="2"/>
    <x v="18"/>
    <x v="23"/>
    <x v="23"/>
    <x v="0"/>
    <x v="5"/>
    <x v="5"/>
    <n v="0.10999999999999999"/>
    <n v="0"/>
    <n v="0"/>
    <n v="0"/>
  </r>
  <r>
    <x v="16"/>
    <x v="1"/>
    <x v="4"/>
    <x v="16"/>
    <x v="2"/>
    <x v="18"/>
    <x v="23"/>
    <x v="23"/>
    <x v="0"/>
    <x v="8"/>
    <x v="8"/>
    <n v="0.20000000000000007"/>
    <n v="0"/>
    <n v="0"/>
    <n v="0"/>
  </r>
  <r>
    <x v="16"/>
    <x v="1"/>
    <x v="4"/>
    <x v="16"/>
    <x v="2"/>
    <x v="10"/>
    <x v="28"/>
    <x v="28"/>
    <x v="0"/>
    <x v="8"/>
    <x v="8"/>
    <n v="41.499999999999964"/>
    <n v="0"/>
    <n v="0"/>
    <n v="0"/>
  </r>
  <r>
    <x v="16"/>
    <x v="1"/>
    <x v="4"/>
    <x v="16"/>
    <x v="2"/>
    <x v="17"/>
    <x v="22"/>
    <x v="22"/>
    <x v="0"/>
    <x v="7"/>
    <x v="7"/>
    <n v="1.8959999999999997"/>
    <n v="0"/>
    <n v="0"/>
    <n v="0"/>
  </r>
  <r>
    <x v="16"/>
    <x v="1"/>
    <x v="4"/>
    <x v="16"/>
    <x v="2"/>
    <x v="19"/>
    <x v="25"/>
    <x v="25"/>
    <x v="0"/>
    <x v="7"/>
    <x v="7"/>
    <n v="39.492000000000004"/>
    <n v="0"/>
    <n v="0"/>
    <n v="0"/>
  </r>
  <r>
    <x v="16"/>
    <x v="1"/>
    <x v="4"/>
    <x v="16"/>
    <x v="2"/>
    <x v="16"/>
    <x v="21"/>
    <x v="21"/>
    <x v="0"/>
    <x v="3"/>
    <x v="3"/>
    <n v="72.775999999999996"/>
    <n v="0"/>
    <n v="0"/>
    <n v="0"/>
  </r>
  <r>
    <x v="16"/>
    <x v="1"/>
    <x v="4"/>
    <x v="16"/>
    <x v="2"/>
    <x v="12"/>
    <x v="17"/>
    <x v="17"/>
    <x v="0"/>
    <x v="7"/>
    <x v="7"/>
    <n v="74.570000000000007"/>
    <n v="0"/>
    <n v="0"/>
    <n v="0"/>
  </r>
  <r>
    <x v="16"/>
    <x v="1"/>
    <x v="4"/>
    <x v="16"/>
    <x v="2"/>
    <x v="19"/>
    <x v="25"/>
    <x v="25"/>
    <x v="0"/>
    <x v="4"/>
    <x v="4"/>
    <n v="9.5860000000000003"/>
    <n v="0"/>
    <n v="0"/>
    <n v="0"/>
  </r>
  <r>
    <x v="16"/>
    <x v="1"/>
    <x v="4"/>
    <x v="16"/>
    <x v="2"/>
    <x v="11"/>
    <x v="16"/>
    <x v="16"/>
    <x v="0"/>
    <x v="7"/>
    <x v="7"/>
    <n v="11.596"/>
    <n v="0"/>
    <n v="0"/>
    <n v="0"/>
  </r>
  <r>
    <x v="16"/>
    <x v="1"/>
    <x v="4"/>
    <x v="16"/>
    <x v="2"/>
    <x v="18"/>
    <x v="23"/>
    <x v="23"/>
    <x v="0"/>
    <x v="6"/>
    <x v="6"/>
    <n v="19.5"/>
    <n v="0"/>
    <n v="0"/>
    <n v="0"/>
  </r>
  <r>
    <x v="16"/>
    <x v="1"/>
    <x v="4"/>
    <x v="16"/>
    <x v="2"/>
    <x v="12"/>
    <x v="17"/>
    <x v="17"/>
    <x v="0"/>
    <x v="0"/>
    <x v="0"/>
    <n v="184.71799999999999"/>
    <n v="0"/>
    <n v="0"/>
    <n v="0"/>
  </r>
  <r>
    <x v="16"/>
    <x v="1"/>
    <x v="4"/>
    <x v="16"/>
    <x v="2"/>
    <x v="11"/>
    <x v="16"/>
    <x v="16"/>
    <x v="0"/>
    <x v="8"/>
    <x v="8"/>
    <n v="15.699999999999998"/>
    <n v="0"/>
    <n v="0"/>
    <n v="0"/>
  </r>
  <r>
    <x v="16"/>
    <x v="1"/>
    <x v="4"/>
    <x v="16"/>
    <x v="2"/>
    <x v="20"/>
    <x v="26"/>
    <x v="26"/>
    <x v="0"/>
    <x v="6"/>
    <x v="6"/>
    <n v="34.226000000000006"/>
    <n v="0"/>
    <n v="0"/>
    <n v="0"/>
  </r>
  <r>
    <x v="16"/>
    <x v="1"/>
    <x v="4"/>
    <x v="16"/>
    <x v="2"/>
    <x v="17"/>
    <x v="22"/>
    <x v="22"/>
    <x v="0"/>
    <x v="4"/>
    <x v="4"/>
    <n v="38.630000000000003"/>
    <n v="0"/>
    <n v="0"/>
    <n v="0"/>
  </r>
  <r>
    <x v="16"/>
    <x v="1"/>
    <x v="4"/>
    <x v="16"/>
    <x v="2"/>
    <x v="15"/>
    <x v="20"/>
    <x v="20"/>
    <x v="0"/>
    <x v="2"/>
    <x v="2"/>
    <n v="42.427999999999997"/>
    <n v="0"/>
    <n v="0"/>
    <n v="0"/>
  </r>
  <r>
    <x v="16"/>
    <x v="1"/>
    <x v="4"/>
    <x v="16"/>
    <x v="2"/>
    <x v="19"/>
    <x v="25"/>
    <x v="25"/>
    <x v="0"/>
    <x v="8"/>
    <x v="8"/>
    <n v="60.231999999999985"/>
    <n v="0"/>
    <n v="0"/>
    <n v="0"/>
  </r>
  <r>
    <x v="16"/>
    <x v="1"/>
    <x v="4"/>
    <x v="16"/>
    <x v="2"/>
    <x v="20"/>
    <x v="26"/>
    <x v="26"/>
    <x v="0"/>
    <x v="0"/>
    <x v="0"/>
    <n v="33.099999999999994"/>
    <n v="0"/>
    <n v="0"/>
    <n v="0"/>
  </r>
  <r>
    <x v="16"/>
    <x v="1"/>
    <x v="4"/>
    <x v="16"/>
    <x v="2"/>
    <x v="18"/>
    <x v="23"/>
    <x v="23"/>
    <x v="0"/>
    <x v="2"/>
    <x v="2"/>
    <n v="4.4539999999999997"/>
    <n v="0"/>
    <n v="0"/>
    <n v="0"/>
  </r>
  <r>
    <x v="16"/>
    <x v="1"/>
    <x v="4"/>
    <x v="16"/>
    <x v="2"/>
    <x v="14"/>
    <x v="19"/>
    <x v="19"/>
    <x v="0"/>
    <x v="0"/>
    <x v="0"/>
    <n v="50.599999999999987"/>
    <n v="0"/>
    <n v="0"/>
    <n v="0"/>
  </r>
  <r>
    <x v="16"/>
    <x v="1"/>
    <x v="4"/>
    <x v="16"/>
    <x v="2"/>
    <x v="19"/>
    <x v="25"/>
    <x v="25"/>
    <x v="0"/>
    <x v="2"/>
    <x v="2"/>
    <n v="0.78600000000000225"/>
    <n v="0"/>
    <n v="0"/>
    <n v="0"/>
  </r>
  <r>
    <x v="16"/>
    <x v="1"/>
    <x v="4"/>
    <x v="16"/>
    <x v="2"/>
    <x v="11"/>
    <x v="16"/>
    <x v="16"/>
    <x v="0"/>
    <x v="4"/>
    <x v="4"/>
    <n v="18.600000000000001"/>
    <n v="0"/>
    <n v="0"/>
    <n v="0"/>
  </r>
  <r>
    <x v="16"/>
    <x v="1"/>
    <x v="4"/>
    <x v="16"/>
    <x v="2"/>
    <x v="13"/>
    <x v="18"/>
    <x v="18"/>
    <x v="0"/>
    <x v="3"/>
    <x v="3"/>
    <n v="30.646000000000001"/>
    <n v="0"/>
    <n v="0"/>
    <n v="0"/>
  </r>
  <r>
    <x v="16"/>
    <x v="1"/>
    <x v="4"/>
    <x v="16"/>
    <x v="2"/>
    <x v="15"/>
    <x v="20"/>
    <x v="20"/>
    <x v="0"/>
    <x v="6"/>
    <x v="6"/>
    <n v="2"/>
    <n v="0"/>
    <n v="0"/>
    <n v="0"/>
  </r>
  <r>
    <x v="16"/>
    <x v="1"/>
    <x v="4"/>
    <x v="16"/>
    <x v="2"/>
    <x v="19"/>
    <x v="25"/>
    <x v="25"/>
    <x v="0"/>
    <x v="6"/>
    <x v="6"/>
    <n v="40.405999999999992"/>
    <n v="0"/>
    <n v="0"/>
    <n v="0"/>
  </r>
  <r>
    <x v="16"/>
    <x v="1"/>
    <x v="4"/>
    <x v="16"/>
    <x v="2"/>
    <x v="19"/>
    <x v="25"/>
    <x v="25"/>
    <x v="0"/>
    <x v="5"/>
    <x v="5"/>
    <n v="57.796000000000006"/>
    <n v="0"/>
    <n v="0"/>
    <n v="0"/>
  </r>
  <r>
    <x v="16"/>
    <x v="1"/>
    <x v="4"/>
    <x v="16"/>
    <x v="2"/>
    <x v="19"/>
    <x v="25"/>
    <x v="25"/>
    <x v="0"/>
    <x v="1"/>
    <x v="1"/>
    <n v="31.43399999999999"/>
    <n v="0"/>
    <n v="0"/>
    <n v="0"/>
  </r>
  <r>
    <x v="16"/>
    <x v="1"/>
    <x v="4"/>
    <x v="16"/>
    <x v="2"/>
    <x v="10"/>
    <x v="24"/>
    <x v="24"/>
    <x v="0"/>
    <x v="0"/>
    <x v="0"/>
    <n v="137.25200000000004"/>
    <n v="0"/>
    <n v="0"/>
    <n v="0"/>
  </r>
  <r>
    <x v="16"/>
    <x v="1"/>
    <x v="4"/>
    <x v="16"/>
    <x v="2"/>
    <x v="11"/>
    <x v="16"/>
    <x v="16"/>
    <x v="0"/>
    <x v="0"/>
    <x v="0"/>
    <n v="249.26999999999992"/>
    <n v="0"/>
    <n v="0"/>
    <n v="0"/>
  </r>
  <r>
    <x v="16"/>
    <x v="1"/>
    <x v="4"/>
    <x v="16"/>
    <x v="2"/>
    <x v="12"/>
    <x v="17"/>
    <x v="17"/>
    <x v="0"/>
    <x v="8"/>
    <x v="8"/>
    <n v="35.120000000000012"/>
    <n v="0"/>
    <n v="0"/>
    <n v="0"/>
  </r>
  <r>
    <x v="16"/>
    <x v="1"/>
    <x v="4"/>
    <x v="16"/>
    <x v="2"/>
    <x v="14"/>
    <x v="19"/>
    <x v="19"/>
    <x v="0"/>
    <x v="6"/>
    <x v="6"/>
    <n v="77.492000000000004"/>
    <n v="0"/>
    <n v="0"/>
    <n v="0"/>
  </r>
  <r>
    <x v="16"/>
    <x v="1"/>
    <x v="4"/>
    <x v="16"/>
    <x v="2"/>
    <x v="18"/>
    <x v="29"/>
    <x v="29"/>
    <x v="0"/>
    <x v="9"/>
    <x v="9"/>
    <n v="1.402000000000001"/>
    <n v="0"/>
    <n v="0"/>
    <n v="0"/>
  </r>
  <r>
    <x v="16"/>
    <x v="1"/>
    <x v="4"/>
    <x v="16"/>
    <x v="2"/>
    <x v="20"/>
    <x v="26"/>
    <x v="26"/>
    <x v="0"/>
    <x v="1"/>
    <x v="1"/>
    <n v="0.80000000000000071"/>
    <n v="0"/>
    <n v="0"/>
    <n v="0"/>
  </r>
  <r>
    <x v="16"/>
    <x v="1"/>
    <x v="4"/>
    <x v="16"/>
    <x v="2"/>
    <x v="15"/>
    <x v="20"/>
    <x v="20"/>
    <x v="0"/>
    <x v="3"/>
    <x v="3"/>
    <n v="6.0000000000000044"/>
    <n v="0"/>
    <n v="0"/>
    <n v="0"/>
  </r>
  <r>
    <x v="16"/>
    <x v="1"/>
    <x v="4"/>
    <x v="16"/>
    <x v="2"/>
    <x v="20"/>
    <x v="26"/>
    <x v="26"/>
    <x v="0"/>
    <x v="9"/>
    <x v="9"/>
    <n v="101.50000000000003"/>
    <n v="0"/>
    <n v="0"/>
    <n v="0"/>
  </r>
  <r>
    <x v="16"/>
    <x v="1"/>
    <x v="4"/>
    <x v="16"/>
    <x v="2"/>
    <x v="18"/>
    <x v="23"/>
    <x v="23"/>
    <x v="0"/>
    <x v="4"/>
    <x v="4"/>
    <n v="5.2000000000000028"/>
    <n v="0"/>
    <n v="0"/>
    <n v="0"/>
  </r>
  <r>
    <x v="16"/>
    <x v="1"/>
    <x v="4"/>
    <x v="16"/>
    <x v="2"/>
    <x v="12"/>
    <x v="17"/>
    <x v="17"/>
    <x v="0"/>
    <x v="4"/>
    <x v="4"/>
    <n v="28.649999999999991"/>
    <n v="0"/>
    <n v="0"/>
    <n v="0"/>
  </r>
  <r>
    <x v="16"/>
    <x v="1"/>
    <x v="4"/>
    <x v="16"/>
    <x v="2"/>
    <x v="13"/>
    <x v="18"/>
    <x v="18"/>
    <x v="0"/>
    <x v="1"/>
    <x v="1"/>
    <n v="10.445999999999998"/>
    <n v="0"/>
    <n v="0"/>
    <n v="0"/>
  </r>
  <r>
    <x v="16"/>
    <x v="1"/>
    <x v="4"/>
    <x v="16"/>
    <x v="2"/>
    <x v="20"/>
    <x v="26"/>
    <x v="26"/>
    <x v="0"/>
    <x v="2"/>
    <x v="2"/>
    <n v="1.4000000000000004"/>
    <n v="0"/>
    <n v="0"/>
    <n v="0"/>
  </r>
  <r>
    <x v="16"/>
    <x v="1"/>
    <x v="4"/>
    <x v="16"/>
    <x v="2"/>
    <x v="13"/>
    <x v="18"/>
    <x v="18"/>
    <x v="0"/>
    <x v="7"/>
    <x v="7"/>
    <n v="36.1"/>
    <n v="0"/>
    <n v="0"/>
    <n v="0"/>
  </r>
  <r>
    <x v="16"/>
    <x v="1"/>
    <x v="4"/>
    <x v="16"/>
    <x v="2"/>
    <x v="13"/>
    <x v="18"/>
    <x v="18"/>
    <x v="0"/>
    <x v="2"/>
    <x v="2"/>
    <n v="15.675999999999995"/>
    <n v="0"/>
    <n v="0"/>
    <n v="0"/>
  </r>
  <r>
    <x v="16"/>
    <x v="1"/>
    <x v="4"/>
    <x v="16"/>
    <x v="2"/>
    <x v="11"/>
    <x v="16"/>
    <x v="16"/>
    <x v="0"/>
    <x v="3"/>
    <x v="3"/>
    <n v="26.015999999999995"/>
    <n v="0"/>
    <n v="0"/>
    <n v="0"/>
  </r>
  <r>
    <x v="16"/>
    <x v="1"/>
    <x v="4"/>
    <x v="16"/>
    <x v="2"/>
    <x v="12"/>
    <x v="17"/>
    <x v="17"/>
    <x v="0"/>
    <x v="12"/>
    <x v="12"/>
    <n v="5.1000000000000014"/>
    <n v="0"/>
    <n v="0"/>
    <n v="0"/>
  </r>
  <r>
    <x v="16"/>
    <x v="1"/>
    <x v="4"/>
    <x v="16"/>
    <x v="2"/>
    <x v="18"/>
    <x v="29"/>
    <x v="29"/>
    <x v="0"/>
    <x v="3"/>
    <x v="3"/>
    <n v="97.685999999999979"/>
    <n v="0"/>
    <n v="0"/>
    <n v="0"/>
  </r>
  <r>
    <x v="16"/>
    <x v="1"/>
    <x v="4"/>
    <x v="16"/>
    <x v="2"/>
    <x v="10"/>
    <x v="28"/>
    <x v="28"/>
    <x v="0"/>
    <x v="4"/>
    <x v="4"/>
    <n v="34.543999999999997"/>
    <n v="7.6"/>
    <n v="7.9"/>
    <n v="140.35866640769316"/>
  </r>
  <r>
    <x v="16"/>
    <x v="1"/>
    <x v="4"/>
    <x v="16"/>
    <x v="2"/>
    <x v="18"/>
    <x v="29"/>
    <x v="29"/>
    <x v="0"/>
    <x v="2"/>
    <x v="2"/>
    <n v="10.700000000000003"/>
    <n v="9"/>
    <n v="8.8000000000000007"/>
    <n v="139.63015872328546"/>
  </r>
  <r>
    <x v="16"/>
    <x v="1"/>
    <x v="4"/>
    <x v="16"/>
    <x v="2"/>
    <x v="16"/>
    <x v="21"/>
    <x v="21"/>
    <x v="0"/>
    <x v="12"/>
    <x v="12"/>
    <n v="0.39999999999999947"/>
    <n v="4.5999999999999996"/>
    <n v="4.5999999999999996"/>
    <n v="127.72734594461986"/>
  </r>
  <r>
    <x v="16"/>
    <x v="1"/>
    <x v="4"/>
    <x v="16"/>
    <x v="2"/>
    <x v="18"/>
    <x v="29"/>
    <x v="29"/>
    <x v="0"/>
    <x v="6"/>
    <x v="6"/>
    <n v="42.131999999999998"/>
    <n v="13.7"/>
    <n v="12.9"/>
    <n v="131.33770029652007"/>
  </r>
  <r>
    <x v="16"/>
    <x v="1"/>
    <x v="4"/>
    <x v="16"/>
    <x v="2"/>
    <x v="12"/>
    <x v="27"/>
    <x v="27"/>
    <x v="0"/>
    <x v="2"/>
    <x v="2"/>
    <n v="169.87999999999991"/>
    <n v="34.1"/>
    <n v="33.400000000000006"/>
    <n v="127.82310252828651"/>
  </r>
  <r>
    <x v="16"/>
    <x v="1"/>
    <x v="4"/>
    <x v="16"/>
    <x v="2"/>
    <x v="14"/>
    <x v="19"/>
    <x v="19"/>
    <x v="0"/>
    <x v="2"/>
    <x v="2"/>
    <n v="131.96799999999996"/>
    <n v="18.2"/>
    <n v="17.399999999999999"/>
    <n v="142.33544952696809"/>
  </r>
  <r>
    <x v="16"/>
    <x v="1"/>
    <x v="4"/>
    <x v="16"/>
    <x v="2"/>
    <x v="10"/>
    <x v="15"/>
    <x v="15"/>
    <x v="0"/>
    <x v="2"/>
    <x v="2"/>
    <n v="5.9440000000000017"/>
    <n v="4.5"/>
    <n v="4.5"/>
    <n v="150.9328434682736"/>
  </r>
  <r>
    <x v="16"/>
    <x v="1"/>
    <x v="4"/>
    <x v="16"/>
    <x v="2"/>
    <x v="16"/>
    <x v="21"/>
    <x v="21"/>
    <x v="0"/>
    <x v="2"/>
    <x v="2"/>
    <n v="3.3879999999999999"/>
    <n v="4.5"/>
    <n v="2"/>
    <n v="62.156941263496641"/>
  </r>
  <r>
    <x v="16"/>
    <x v="1"/>
    <x v="4"/>
    <x v="16"/>
    <x v="2"/>
    <x v="12"/>
    <x v="17"/>
    <x v="17"/>
    <x v="0"/>
    <x v="2"/>
    <x v="2"/>
    <n v="138.40799999999996"/>
    <n v="27.4"/>
    <n v="27.2"/>
    <n v="110.00184741315054"/>
  </r>
  <r>
    <x v="16"/>
    <x v="1"/>
    <x v="4"/>
    <x v="16"/>
    <x v="2"/>
    <x v="11"/>
    <x v="16"/>
    <x v="16"/>
    <x v="0"/>
    <x v="2"/>
    <x v="2"/>
    <n v="10.288"/>
    <n v="4.5"/>
    <n v="4.3"/>
    <n v="140.7861743972978"/>
  </r>
  <r>
    <x v="16"/>
    <x v="1"/>
    <x v="4"/>
    <x v="16"/>
    <x v="2"/>
    <x v="10"/>
    <x v="24"/>
    <x v="24"/>
    <x v="0"/>
    <x v="2"/>
    <x v="2"/>
    <n v="22.864000000000015"/>
    <n v="15.8"/>
    <n v="15.1"/>
    <n v="114.6771772529534"/>
  </r>
  <r>
    <x v="16"/>
    <x v="1"/>
    <x v="4"/>
    <x v="16"/>
    <x v="2"/>
    <x v="10"/>
    <x v="15"/>
    <x v="15"/>
    <x v="0"/>
    <x v="9"/>
    <x v="9"/>
    <n v="33.751999999999995"/>
    <n v="38.5"/>
    <n v="36.700000000000003"/>
    <n v="134.78310051144851"/>
  </r>
  <r>
    <x v="16"/>
    <x v="1"/>
    <x v="4"/>
    <x v="16"/>
    <x v="2"/>
    <x v="10"/>
    <x v="15"/>
    <x v="15"/>
    <x v="0"/>
    <x v="0"/>
    <x v="0"/>
    <n v="178.55399999999995"/>
    <n v="16.5"/>
    <n v="16.600000000000001"/>
    <n v="136.92076252167746"/>
  </r>
  <r>
    <x v="16"/>
    <x v="1"/>
    <x v="4"/>
    <x v="16"/>
    <x v="2"/>
    <x v="13"/>
    <x v="18"/>
    <x v="18"/>
    <x v="0"/>
    <x v="5"/>
    <x v="5"/>
    <n v="2.1999999999999997"/>
    <n v="7.8"/>
    <n v="7.3"/>
    <n v="130.15008448149899"/>
  </r>
  <r>
    <x v="16"/>
    <x v="1"/>
    <x v="4"/>
    <x v="16"/>
    <x v="2"/>
    <x v="13"/>
    <x v="18"/>
    <x v="18"/>
    <x v="0"/>
    <x v="12"/>
    <x v="12"/>
    <n v="0.29000000000000004"/>
    <n v="9"/>
    <n v="9.1999999999999993"/>
    <n v="122.05354503075509"/>
  </r>
  <r>
    <x v="16"/>
    <x v="1"/>
    <x v="4"/>
    <x v="16"/>
    <x v="2"/>
    <x v="12"/>
    <x v="17"/>
    <x v="17"/>
    <x v="0"/>
    <x v="1"/>
    <x v="1"/>
    <n v="70.978000000000023"/>
    <n v="12.4"/>
    <n v="12"/>
    <n v="137.19035168949557"/>
  </r>
  <r>
    <x v="16"/>
    <x v="1"/>
    <x v="4"/>
    <x v="16"/>
    <x v="2"/>
    <x v="17"/>
    <x v="22"/>
    <x v="22"/>
    <x v="0"/>
    <x v="2"/>
    <x v="2"/>
    <n v="19.970000000000006"/>
    <n v="13.5"/>
    <n v="13.8"/>
    <n v="142.90881788586327"/>
  </r>
  <r>
    <x v="16"/>
    <x v="1"/>
    <x v="4"/>
    <x v="16"/>
    <x v="2"/>
    <x v="14"/>
    <x v="19"/>
    <x v="19"/>
    <x v="0"/>
    <x v="4"/>
    <x v="4"/>
    <n v="61.300000000000004"/>
    <n v="15.2"/>
    <n v="15.1"/>
    <n v="135.39705686278222"/>
  </r>
  <r>
    <x v="16"/>
    <x v="1"/>
    <x v="4"/>
    <x v="16"/>
    <x v="2"/>
    <x v="20"/>
    <x v="26"/>
    <x v="26"/>
    <x v="0"/>
    <x v="4"/>
    <x v="4"/>
    <n v="9.6180000000000003"/>
    <n v="1.7"/>
    <n v="1.8"/>
    <n v="132.1370752609798"/>
  </r>
  <r>
    <x v="16"/>
    <x v="1"/>
    <x v="4"/>
    <x v="16"/>
    <x v="2"/>
    <x v="11"/>
    <x v="16"/>
    <x v="16"/>
    <x v="0"/>
    <x v="9"/>
    <x v="9"/>
    <n v="62.734000000000009"/>
    <n v="27.6"/>
    <n v="27.4"/>
    <n v="149.43501649488257"/>
  </r>
  <r>
    <x v="16"/>
    <x v="1"/>
    <x v="4"/>
    <x v="16"/>
    <x v="2"/>
    <x v="10"/>
    <x v="24"/>
    <x v="24"/>
    <x v="0"/>
    <x v="4"/>
    <x v="4"/>
    <n v="23.086000000000002"/>
    <n v="17.799999999999997"/>
    <n v="17.5"/>
    <n v="129.04015113024047"/>
  </r>
  <r>
    <x v="16"/>
    <x v="1"/>
    <x v="4"/>
    <x v="16"/>
    <x v="2"/>
    <x v="12"/>
    <x v="27"/>
    <x v="27"/>
    <x v="0"/>
    <x v="3"/>
    <x v="3"/>
    <n v="135.89999999999998"/>
    <n v="16.5"/>
    <n v="15.8"/>
    <n v="135.71990986538637"/>
  </r>
  <r>
    <x v="16"/>
    <x v="1"/>
    <x v="4"/>
    <x v="16"/>
    <x v="2"/>
    <x v="12"/>
    <x v="27"/>
    <x v="27"/>
    <x v="0"/>
    <x v="4"/>
    <x v="4"/>
    <n v="185.50399999999999"/>
    <n v="86.6"/>
    <n v="84.1"/>
    <n v="87.443214538834596"/>
  </r>
  <r>
    <x v="16"/>
    <x v="1"/>
    <x v="4"/>
    <x v="16"/>
    <x v="2"/>
    <x v="10"/>
    <x v="24"/>
    <x v="24"/>
    <x v="0"/>
    <x v="9"/>
    <x v="9"/>
    <n v="175.35600000000005"/>
    <n v="27.6"/>
    <n v="26.2"/>
    <n v="109.89239803589355"/>
  </r>
  <r>
    <x v="16"/>
    <x v="1"/>
    <x v="4"/>
    <x v="16"/>
    <x v="2"/>
    <x v="14"/>
    <x v="19"/>
    <x v="19"/>
    <x v="0"/>
    <x v="9"/>
    <x v="9"/>
    <n v="159.77600000000001"/>
    <n v="74.5"/>
    <n v="72.900000000000006"/>
    <n v="143.23968408771682"/>
  </r>
  <r>
    <x v="16"/>
    <x v="1"/>
    <x v="4"/>
    <x v="16"/>
    <x v="2"/>
    <x v="11"/>
    <x v="16"/>
    <x v="16"/>
    <x v="0"/>
    <x v="6"/>
    <x v="6"/>
    <n v="38.005999999999979"/>
    <n v="41.3"/>
    <n v="41.3"/>
    <n v="134.93717777211103"/>
  </r>
  <r>
    <x v="16"/>
    <x v="1"/>
    <x v="4"/>
    <x v="16"/>
    <x v="2"/>
    <x v="11"/>
    <x v="16"/>
    <x v="16"/>
    <x v="0"/>
    <x v="1"/>
    <x v="1"/>
    <n v="66"/>
    <n v="52.1"/>
    <n v="49.8"/>
    <n v="133.68991040673311"/>
  </r>
  <r>
    <x v="16"/>
    <x v="1"/>
    <x v="4"/>
    <x v="16"/>
    <x v="2"/>
    <x v="10"/>
    <x v="28"/>
    <x v="28"/>
    <x v="0"/>
    <x v="3"/>
    <x v="3"/>
    <n v="184.98400000000004"/>
    <n v="41.2"/>
    <n v="39.9"/>
    <n v="116.39191773293854"/>
  </r>
  <r>
    <x v="16"/>
    <x v="1"/>
    <x v="4"/>
    <x v="16"/>
    <x v="2"/>
    <x v="17"/>
    <x v="22"/>
    <x v="22"/>
    <x v="0"/>
    <x v="6"/>
    <x v="6"/>
    <n v="270.08200000000028"/>
    <n v="219.89999999999998"/>
    <n v="215.79999999999998"/>
    <n v="109.12070243285959"/>
  </r>
  <r>
    <x v="16"/>
    <x v="1"/>
    <x v="4"/>
    <x v="16"/>
    <x v="2"/>
    <x v="17"/>
    <x v="22"/>
    <x v="22"/>
    <x v="0"/>
    <x v="5"/>
    <x v="5"/>
    <n v="45.055999999999997"/>
    <n v="105.7"/>
    <n v="102.20000000000002"/>
    <n v="138.80036654676971"/>
  </r>
  <r>
    <x v="16"/>
    <x v="1"/>
    <x v="4"/>
    <x v="16"/>
    <x v="2"/>
    <x v="16"/>
    <x v="21"/>
    <x v="21"/>
    <x v="0"/>
    <x v="6"/>
    <x v="6"/>
    <n v="89.7"/>
    <n v="5.5"/>
    <n v="5.4"/>
    <n v="165.90187158894989"/>
  </r>
  <r>
    <x v="16"/>
    <x v="1"/>
    <x v="4"/>
    <x v="16"/>
    <x v="2"/>
    <x v="11"/>
    <x v="16"/>
    <x v="16"/>
    <x v="0"/>
    <x v="12"/>
    <x v="12"/>
    <n v="6"/>
    <n v="18.2"/>
    <n v="17.3"/>
    <n v="120.33844299482351"/>
  </r>
  <r>
    <x v="16"/>
    <x v="1"/>
    <x v="4"/>
    <x v="16"/>
    <x v="2"/>
    <x v="18"/>
    <x v="29"/>
    <x v="29"/>
    <x v="0"/>
    <x v="4"/>
    <x v="4"/>
    <n v="33.627999999999986"/>
    <n v="79"/>
    <n v="77.099999999999994"/>
    <n v="113.80011397395437"/>
  </r>
  <r>
    <x v="16"/>
    <x v="1"/>
    <x v="4"/>
    <x v="16"/>
    <x v="2"/>
    <x v="13"/>
    <x v="18"/>
    <x v="18"/>
    <x v="0"/>
    <x v="9"/>
    <x v="9"/>
    <n v="33.345999999999989"/>
    <n v="79.8"/>
    <n v="82.300000000000011"/>
    <n v="112.58162957819155"/>
  </r>
  <r>
    <x v="16"/>
    <x v="1"/>
    <x v="4"/>
    <x v="16"/>
    <x v="2"/>
    <x v="13"/>
    <x v="18"/>
    <x v="18"/>
    <x v="0"/>
    <x v="0"/>
    <x v="0"/>
    <n v="68.62400000000008"/>
    <n v="27.4"/>
    <n v="27.7"/>
    <n v="146.02285034172658"/>
  </r>
  <r>
    <x v="16"/>
    <x v="1"/>
    <x v="4"/>
    <x v="16"/>
    <x v="2"/>
    <x v="16"/>
    <x v="21"/>
    <x v="21"/>
    <x v="0"/>
    <x v="4"/>
    <x v="4"/>
    <n v="5.0000000000000018"/>
    <n v="2.5"/>
    <n v="2.5"/>
    <n v="139.13542262023884"/>
  </r>
  <r>
    <x v="16"/>
    <x v="1"/>
    <x v="4"/>
    <x v="16"/>
    <x v="2"/>
    <x v="12"/>
    <x v="17"/>
    <x v="17"/>
    <x v="0"/>
    <x v="3"/>
    <x v="3"/>
    <n v="285.12599999999998"/>
    <n v="347.19999999999993"/>
    <n v="340.2"/>
    <n v="138.85060709832888"/>
  </r>
  <r>
    <x v="16"/>
    <x v="1"/>
    <x v="4"/>
    <x v="16"/>
    <x v="2"/>
    <x v="10"/>
    <x v="15"/>
    <x v="15"/>
    <x v="0"/>
    <x v="4"/>
    <x v="4"/>
    <n v="40.128000000000014"/>
    <n v="11.5"/>
    <n v="11.5"/>
    <n v="127.011273215044"/>
  </r>
  <r>
    <x v="16"/>
    <x v="1"/>
    <x v="4"/>
    <x v="16"/>
    <x v="2"/>
    <x v="10"/>
    <x v="24"/>
    <x v="24"/>
    <x v="0"/>
    <x v="5"/>
    <x v="5"/>
    <n v="171.58399999999992"/>
    <n v="117.89999999999999"/>
    <n v="115.3"/>
    <n v="140.6104572624443"/>
  </r>
  <r>
    <x v="16"/>
    <x v="1"/>
    <x v="4"/>
    <x v="16"/>
    <x v="2"/>
    <x v="10"/>
    <x v="15"/>
    <x v="15"/>
    <x v="0"/>
    <x v="5"/>
    <x v="5"/>
    <n v="26.454000000000008"/>
    <n v="47"/>
    <n v="46.699999999999996"/>
    <n v="127.4219871980122"/>
  </r>
  <r>
    <x v="16"/>
    <x v="1"/>
    <x v="4"/>
    <x v="16"/>
    <x v="2"/>
    <x v="10"/>
    <x v="15"/>
    <x v="15"/>
    <x v="0"/>
    <x v="3"/>
    <x v="3"/>
    <n v="41.681999999999995"/>
    <n v="8.1000000000000014"/>
    <n v="8.1"/>
    <n v="118.4285040875973"/>
  </r>
  <r>
    <x v="16"/>
    <x v="1"/>
    <x v="4"/>
    <x v="16"/>
    <x v="2"/>
    <x v="10"/>
    <x v="15"/>
    <x v="15"/>
    <x v="0"/>
    <x v="12"/>
    <x v="12"/>
    <n v="2.7179999999999978"/>
    <n v="7.6999999999999993"/>
    <n v="7.5"/>
    <n v="136.80400553504697"/>
  </r>
  <r>
    <x v="16"/>
    <x v="1"/>
    <x v="4"/>
    <x v="16"/>
    <x v="2"/>
    <x v="15"/>
    <x v="20"/>
    <x v="20"/>
    <x v="0"/>
    <x v="4"/>
    <x v="4"/>
    <n v="1.0279999999999987"/>
    <n v="6"/>
    <n v="6"/>
    <n v="98.474852371732695"/>
  </r>
  <r>
    <x v="16"/>
    <x v="1"/>
    <x v="4"/>
    <x v="16"/>
    <x v="2"/>
    <x v="12"/>
    <x v="17"/>
    <x v="17"/>
    <x v="0"/>
    <x v="6"/>
    <x v="6"/>
    <n v="400.88000000000034"/>
    <n v="289.29999999999995"/>
    <n v="283.3"/>
    <n v="131.74439825138856"/>
  </r>
  <r>
    <x v="16"/>
    <x v="1"/>
    <x v="4"/>
    <x v="16"/>
    <x v="2"/>
    <x v="10"/>
    <x v="24"/>
    <x v="24"/>
    <x v="0"/>
    <x v="6"/>
    <x v="6"/>
    <n v="115.44600000000005"/>
    <n v="46.8"/>
    <n v="45.8"/>
    <n v="112.64958159011451"/>
  </r>
  <r>
    <x v="16"/>
    <x v="1"/>
    <x v="4"/>
    <x v="16"/>
    <x v="2"/>
    <x v="10"/>
    <x v="24"/>
    <x v="24"/>
    <x v="0"/>
    <x v="3"/>
    <x v="3"/>
    <n v="53.327999999999989"/>
    <n v="13.7"/>
    <n v="13.2"/>
    <n v="111.27520178333438"/>
  </r>
  <r>
    <x v="16"/>
    <x v="1"/>
    <x v="4"/>
    <x v="16"/>
    <x v="2"/>
    <x v="10"/>
    <x v="28"/>
    <x v="28"/>
    <x v="0"/>
    <x v="6"/>
    <x v="6"/>
    <n v="70.172000000000011"/>
    <n v="41.3"/>
    <n v="40.299999999999997"/>
    <n v="132.96419392894455"/>
  </r>
  <r>
    <x v="16"/>
    <x v="1"/>
    <x v="4"/>
    <x v="16"/>
    <x v="2"/>
    <x v="10"/>
    <x v="28"/>
    <x v="28"/>
    <x v="0"/>
    <x v="5"/>
    <x v="5"/>
    <n v="1229.2220000000002"/>
    <n v="385.39999999999992"/>
    <n v="385.7"/>
    <n v="115.62933111072404"/>
  </r>
  <r>
    <x v="16"/>
    <x v="1"/>
    <x v="4"/>
    <x v="16"/>
    <x v="2"/>
    <x v="10"/>
    <x v="28"/>
    <x v="28"/>
    <x v="0"/>
    <x v="12"/>
    <x v="12"/>
    <n v="4.9479999999999968"/>
    <n v="20.799999999999997"/>
    <n v="21"/>
    <n v="121.95774577880344"/>
  </r>
  <r>
    <x v="16"/>
    <x v="1"/>
    <x v="4"/>
    <x v="16"/>
    <x v="2"/>
    <x v="17"/>
    <x v="22"/>
    <x v="22"/>
    <x v="0"/>
    <x v="9"/>
    <x v="9"/>
    <n v="119.52400000000002"/>
    <n v="93.6"/>
    <n v="92.6"/>
    <n v="123.20610242484902"/>
  </r>
  <r>
    <x v="16"/>
    <x v="1"/>
    <x v="4"/>
    <x v="16"/>
    <x v="2"/>
    <x v="17"/>
    <x v="22"/>
    <x v="22"/>
    <x v="0"/>
    <x v="0"/>
    <x v="0"/>
    <n v="165.5980000000001"/>
    <n v="181.79999999999998"/>
    <n v="175.9"/>
    <n v="136.38664306777545"/>
  </r>
  <r>
    <x v="16"/>
    <x v="1"/>
    <x v="4"/>
    <x v="16"/>
    <x v="2"/>
    <x v="17"/>
    <x v="22"/>
    <x v="22"/>
    <x v="0"/>
    <x v="12"/>
    <x v="12"/>
    <n v="6.4000000000000012"/>
    <n v="21.2"/>
    <n v="21.7"/>
    <n v="131.7730891525074"/>
  </r>
  <r>
    <x v="16"/>
    <x v="1"/>
    <x v="4"/>
    <x v="16"/>
    <x v="2"/>
    <x v="12"/>
    <x v="27"/>
    <x v="27"/>
    <x v="0"/>
    <x v="6"/>
    <x v="6"/>
    <n v="350.08799999999991"/>
    <n v="60.7"/>
    <n v="58"/>
    <n v="104.14382659904599"/>
  </r>
  <r>
    <x v="16"/>
    <x v="1"/>
    <x v="4"/>
    <x v="16"/>
    <x v="2"/>
    <x v="10"/>
    <x v="15"/>
    <x v="15"/>
    <x v="0"/>
    <x v="6"/>
    <x v="6"/>
    <n v="21.734000000000009"/>
    <n v="57.7"/>
    <n v="55.2"/>
    <n v="143.74005591571108"/>
  </r>
  <r>
    <x v="16"/>
    <x v="1"/>
    <x v="4"/>
    <x v="16"/>
    <x v="2"/>
    <x v="13"/>
    <x v="18"/>
    <x v="18"/>
    <x v="0"/>
    <x v="6"/>
    <x v="6"/>
    <n v="45.322000000000017"/>
    <n v="101.9"/>
    <n v="102.1"/>
    <n v="129.76309538355878"/>
  </r>
  <r>
    <x v="16"/>
    <x v="1"/>
    <x v="4"/>
    <x v="16"/>
    <x v="2"/>
    <x v="17"/>
    <x v="22"/>
    <x v="22"/>
    <x v="0"/>
    <x v="3"/>
    <x v="3"/>
    <n v="64.863999999999919"/>
    <n v="132.19999999999999"/>
    <n v="131.50000000000003"/>
    <n v="114.96315017907834"/>
  </r>
  <r>
    <x v="16"/>
    <x v="1"/>
    <x v="4"/>
    <x v="16"/>
    <x v="2"/>
    <x v="20"/>
    <x v="26"/>
    <x v="26"/>
    <x v="0"/>
    <x v="5"/>
    <x v="5"/>
    <n v="36.499999999999993"/>
    <n v="102.19999999999999"/>
    <n v="99.8"/>
    <n v="132.46202617268872"/>
  </r>
  <r>
    <x v="16"/>
    <x v="1"/>
    <x v="4"/>
    <x v="16"/>
    <x v="0"/>
    <x v="23"/>
    <x v="32"/>
    <x v="32"/>
    <x v="1"/>
    <x v="10"/>
    <x v="10"/>
    <n v="1.044"/>
    <n v="0"/>
    <n v="0"/>
    <n v="0"/>
  </r>
  <r>
    <x v="16"/>
    <x v="1"/>
    <x v="4"/>
    <x v="16"/>
    <x v="0"/>
    <x v="0"/>
    <x v="0"/>
    <x v="0"/>
    <x v="1"/>
    <x v="10"/>
    <x v="10"/>
    <n v="17.688000000000002"/>
    <n v="0"/>
    <n v="0"/>
    <n v="0"/>
  </r>
  <r>
    <x v="16"/>
    <x v="1"/>
    <x v="4"/>
    <x v="16"/>
    <x v="0"/>
    <x v="2"/>
    <x v="3"/>
    <x v="3"/>
    <x v="1"/>
    <x v="11"/>
    <x v="11"/>
    <n v="14.799999999999983"/>
    <n v="0"/>
    <n v="0"/>
    <n v="0"/>
  </r>
  <r>
    <x v="16"/>
    <x v="1"/>
    <x v="4"/>
    <x v="16"/>
    <x v="0"/>
    <x v="0"/>
    <x v="0"/>
    <x v="0"/>
    <x v="1"/>
    <x v="11"/>
    <x v="11"/>
    <n v="544.40999999999985"/>
    <n v="0"/>
    <n v="0"/>
    <n v="0"/>
  </r>
  <r>
    <x v="16"/>
    <x v="1"/>
    <x v="4"/>
    <x v="16"/>
    <x v="0"/>
    <x v="2"/>
    <x v="3"/>
    <x v="3"/>
    <x v="1"/>
    <x v="10"/>
    <x v="10"/>
    <n v="0.59999999999999831"/>
    <n v="0"/>
    <n v="0"/>
    <n v="0"/>
  </r>
  <r>
    <x v="16"/>
    <x v="1"/>
    <x v="4"/>
    <x v="16"/>
    <x v="0"/>
    <x v="22"/>
    <x v="31"/>
    <x v="31"/>
    <x v="1"/>
    <x v="10"/>
    <x v="10"/>
    <n v="9.0599999999999987"/>
    <n v="4.4000000000000004"/>
    <n v="4.4000000000000004"/>
    <n v="139.89176759138039"/>
  </r>
  <r>
    <x v="16"/>
    <x v="1"/>
    <x v="4"/>
    <x v="16"/>
    <x v="0"/>
    <x v="1"/>
    <x v="1"/>
    <x v="1"/>
    <x v="1"/>
    <x v="11"/>
    <x v="11"/>
    <n v="186.01999999999998"/>
    <n v="154"/>
    <n v="155.4"/>
    <n v="150.8575514488287"/>
  </r>
  <r>
    <x v="16"/>
    <x v="1"/>
    <x v="4"/>
    <x v="16"/>
    <x v="0"/>
    <x v="1"/>
    <x v="2"/>
    <x v="2"/>
    <x v="1"/>
    <x v="11"/>
    <x v="11"/>
    <n v="187.5"/>
    <n v="77"/>
    <n v="75.800000000000011"/>
    <n v="114.99417513523805"/>
  </r>
  <r>
    <x v="16"/>
    <x v="1"/>
    <x v="4"/>
    <x v="16"/>
    <x v="0"/>
    <x v="22"/>
    <x v="31"/>
    <x v="31"/>
    <x v="1"/>
    <x v="11"/>
    <x v="11"/>
    <n v="29.399999999999956"/>
    <n v="38.5"/>
    <n v="38.9"/>
    <n v="108.58809095325098"/>
  </r>
  <r>
    <x v="16"/>
    <x v="1"/>
    <x v="4"/>
    <x v="16"/>
    <x v="0"/>
    <x v="23"/>
    <x v="32"/>
    <x v="32"/>
    <x v="1"/>
    <x v="11"/>
    <x v="11"/>
    <n v="4.4000000000000057"/>
    <n v="38.5"/>
    <n v="37.299999999999997"/>
    <n v="113.57133707617425"/>
  </r>
  <r>
    <x v="16"/>
    <x v="1"/>
    <x v="4"/>
    <x v="16"/>
    <x v="1"/>
    <x v="21"/>
    <x v="30"/>
    <x v="30"/>
    <x v="1"/>
    <x v="11"/>
    <x v="11"/>
    <n v="21.8"/>
    <n v="0"/>
    <n v="0"/>
    <n v="0"/>
  </r>
  <r>
    <x v="16"/>
    <x v="1"/>
    <x v="4"/>
    <x v="16"/>
    <x v="1"/>
    <x v="5"/>
    <x v="6"/>
    <x v="6"/>
    <x v="1"/>
    <x v="11"/>
    <x v="11"/>
    <n v="409.73400000000004"/>
    <n v="0"/>
    <n v="0"/>
    <n v="0"/>
  </r>
  <r>
    <x v="16"/>
    <x v="1"/>
    <x v="4"/>
    <x v="16"/>
    <x v="1"/>
    <x v="3"/>
    <x v="4"/>
    <x v="4"/>
    <x v="1"/>
    <x v="10"/>
    <x v="10"/>
    <n v="10.100000000000001"/>
    <n v="0"/>
    <n v="0"/>
    <n v="0"/>
  </r>
  <r>
    <x v="16"/>
    <x v="1"/>
    <x v="4"/>
    <x v="16"/>
    <x v="1"/>
    <x v="4"/>
    <x v="5"/>
    <x v="5"/>
    <x v="1"/>
    <x v="10"/>
    <x v="10"/>
    <n v="39.800000000000011"/>
    <n v="0"/>
    <n v="0"/>
    <n v="0"/>
  </r>
  <r>
    <x v="16"/>
    <x v="1"/>
    <x v="4"/>
    <x v="16"/>
    <x v="1"/>
    <x v="8"/>
    <x v="12"/>
    <x v="12"/>
    <x v="1"/>
    <x v="10"/>
    <x v="10"/>
    <n v="95.358000000000004"/>
    <n v="0"/>
    <n v="0"/>
    <n v="0"/>
  </r>
  <r>
    <x v="16"/>
    <x v="1"/>
    <x v="4"/>
    <x v="16"/>
    <x v="1"/>
    <x v="8"/>
    <x v="12"/>
    <x v="12"/>
    <x v="1"/>
    <x v="11"/>
    <x v="11"/>
    <n v="5.7999999999999972"/>
    <n v="0"/>
    <n v="0"/>
    <n v="0"/>
  </r>
  <r>
    <x v="16"/>
    <x v="1"/>
    <x v="4"/>
    <x v="16"/>
    <x v="1"/>
    <x v="21"/>
    <x v="30"/>
    <x v="30"/>
    <x v="1"/>
    <x v="10"/>
    <x v="10"/>
    <n v="3.0000000000000009"/>
    <n v="0"/>
    <n v="0"/>
    <n v="0"/>
  </r>
  <r>
    <x v="16"/>
    <x v="1"/>
    <x v="4"/>
    <x v="16"/>
    <x v="1"/>
    <x v="5"/>
    <x v="7"/>
    <x v="7"/>
    <x v="1"/>
    <x v="11"/>
    <x v="11"/>
    <n v="16.699999999999989"/>
    <n v="0"/>
    <n v="0"/>
    <n v="0"/>
  </r>
  <r>
    <x v="16"/>
    <x v="1"/>
    <x v="4"/>
    <x v="16"/>
    <x v="1"/>
    <x v="3"/>
    <x v="4"/>
    <x v="4"/>
    <x v="1"/>
    <x v="11"/>
    <x v="11"/>
    <n v="11.899999999999991"/>
    <n v="0"/>
    <n v="0"/>
    <n v="0"/>
  </r>
  <r>
    <x v="16"/>
    <x v="1"/>
    <x v="4"/>
    <x v="16"/>
    <x v="1"/>
    <x v="7"/>
    <x v="10"/>
    <x v="10"/>
    <x v="1"/>
    <x v="11"/>
    <x v="11"/>
    <n v="5.2999999999999901"/>
    <n v="0"/>
    <n v="0"/>
    <n v="0"/>
  </r>
  <r>
    <x v="16"/>
    <x v="1"/>
    <x v="4"/>
    <x v="16"/>
    <x v="1"/>
    <x v="9"/>
    <x v="13"/>
    <x v="13"/>
    <x v="1"/>
    <x v="11"/>
    <x v="11"/>
    <n v="17.199999999999989"/>
    <n v="0"/>
    <n v="0"/>
    <n v="0"/>
  </r>
  <r>
    <x v="16"/>
    <x v="1"/>
    <x v="4"/>
    <x v="16"/>
    <x v="1"/>
    <x v="6"/>
    <x v="11"/>
    <x v="11"/>
    <x v="1"/>
    <x v="10"/>
    <x v="10"/>
    <n v="65.40000000000002"/>
    <n v="0"/>
    <n v="0"/>
    <n v="0"/>
  </r>
  <r>
    <x v="16"/>
    <x v="1"/>
    <x v="4"/>
    <x v="16"/>
    <x v="1"/>
    <x v="9"/>
    <x v="13"/>
    <x v="13"/>
    <x v="1"/>
    <x v="10"/>
    <x v="10"/>
    <n v="22.3"/>
    <n v="0"/>
    <n v="0"/>
    <n v="0"/>
  </r>
  <r>
    <x v="16"/>
    <x v="1"/>
    <x v="4"/>
    <x v="16"/>
    <x v="1"/>
    <x v="5"/>
    <x v="7"/>
    <x v="7"/>
    <x v="1"/>
    <x v="10"/>
    <x v="10"/>
    <n v="128.434"/>
    <n v="57.3"/>
    <n v="55.6"/>
    <n v="134.10190330882622"/>
  </r>
  <r>
    <x v="16"/>
    <x v="1"/>
    <x v="4"/>
    <x v="16"/>
    <x v="1"/>
    <x v="4"/>
    <x v="14"/>
    <x v="14"/>
    <x v="1"/>
    <x v="10"/>
    <x v="10"/>
    <n v="19.174000000000007"/>
    <n v="4.4000000000000004"/>
    <n v="4.3"/>
    <n v="139.59047577139361"/>
  </r>
  <r>
    <x v="16"/>
    <x v="1"/>
    <x v="4"/>
    <x v="16"/>
    <x v="1"/>
    <x v="6"/>
    <x v="11"/>
    <x v="11"/>
    <x v="1"/>
    <x v="11"/>
    <x v="11"/>
    <n v="10.900000000000006"/>
    <n v="121.4"/>
    <n v="112"/>
    <n v="126.9503427649242"/>
  </r>
  <r>
    <x v="16"/>
    <x v="1"/>
    <x v="4"/>
    <x v="16"/>
    <x v="1"/>
    <x v="4"/>
    <x v="9"/>
    <x v="9"/>
    <x v="1"/>
    <x v="10"/>
    <x v="10"/>
    <n v="20.256000000000007"/>
    <n v="2.2000000000000002"/>
    <n v="2.2000000000000002"/>
    <n v="94.717764392703174"/>
  </r>
  <r>
    <x v="16"/>
    <x v="1"/>
    <x v="4"/>
    <x v="16"/>
    <x v="1"/>
    <x v="6"/>
    <x v="8"/>
    <x v="8"/>
    <x v="1"/>
    <x v="10"/>
    <x v="10"/>
    <n v="8.6179999999999932"/>
    <n v="94.799999999999983"/>
    <n v="94.1"/>
    <n v="132.37824897976907"/>
  </r>
  <r>
    <x v="16"/>
    <x v="1"/>
    <x v="4"/>
    <x v="16"/>
    <x v="1"/>
    <x v="5"/>
    <x v="6"/>
    <x v="6"/>
    <x v="1"/>
    <x v="10"/>
    <x v="10"/>
    <n v="179.18600000000001"/>
    <n v="11"/>
    <n v="10.7"/>
    <n v="133.23899800003787"/>
  </r>
  <r>
    <x v="16"/>
    <x v="1"/>
    <x v="4"/>
    <x v="16"/>
    <x v="2"/>
    <x v="18"/>
    <x v="23"/>
    <x v="23"/>
    <x v="1"/>
    <x v="10"/>
    <x v="10"/>
    <n v="1.2159999999999997"/>
    <n v="0"/>
    <n v="0"/>
    <n v="0"/>
  </r>
  <r>
    <x v="16"/>
    <x v="1"/>
    <x v="4"/>
    <x v="16"/>
    <x v="2"/>
    <x v="20"/>
    <x v="26"/>
    <x v="26"/>
    <x v="1"/>
    <x v="10"/>
    <x v="10"/>
    <n v="1.2999999999999994"/>
    <n v="0"/>
    <n v="0"/>
    <n v="0"/>
  </r>
  <r>
    <x v="16"/>
    <x v="1"/>
    <x v="4"/>
    <x v="16"/>
    <x v="2"/>
    <x v="19"/>
    <x v="25"/>
    <x v="25"/>
    <x v="1"/>
    <x v="11"/>
    <x v="11"/>
    <n v="15.200000000000003"/>
    <n v="0"/>
    <n v="0"/>
    <n v="0"/>
  </r>
  <r>
    <x v="16"/>
    <x v="1"/>
    <x v="4"/>
    <x v="16"/>
    <x v="2"/>
    <x v="19"/>
    <x v="25"/>
    <x v="25"/>
    <x v="1"/>
    <x v="10"/>
    <x v="10"/>
    <n v="5.3479999999999981"/>
    <n v="0"/>
    <n v="0"/>
    <n v="0"/>
  </r>
  <r>
    <x v="16"/>
    <x v="1"/>
    <x v="4"/>
    <x v="16"/>
    <x v="2"/>
    <x v="20"/>
    <x v="26"/>
    <x v="26"/>
    <x v="1"/>
    <x v="11"/>
    <x v="11"/>
    <n v="411.92799999999994"/>
    <n v="0"/>
    <n v="0"/>
    <n v="0"/>
  </r>
  <r>
    <x v="16"/>
    <x v="1"/>
    <x v="4"/>
    <x v="16"/>
    <x v="2"/>
    <x v="15"/>
    <x v="20"/>
    <x v="20"/>
    <x v="1"/>
    <x v="11"/>
    <x v="11"/>
    <n v="2.1000000000000014"/>
    <n v="0"/>
    <n v="0"/>
    <n v="0"/>
  </r>
  <r>
    <x v="16"/>
    <x v="1"/>
    <x v="4"/>
    <x v="16"/>
    <x v="2"/>
    <x v="10"/>
    <x v="15"/>
    <x v="15"/>
    <x v="1"/>
    <x v="11"/>
    <x v="11"/>
    <n v="59.744"/>
    <n v="0"/>
    <n v="0"/>
    <n v="0"/>
  </r>
  <r>
    <x v="16"/>
    <x v="1"/>
    <x v="4"/>
    <x v="16"/>
    <x v="2"/>
    <x v="15"/>
    <x v="20"/>
    <x v="20"/>
    <x v="1"/>
    <x v="10"/>
    <x v="10"/>
    <n v="4.2000000000000011"/>
    <n v="4.4000000000000004"/>
    <n v="1"/>
    <n v="64.751663256587378"/>
  </r>
  <r>
    <x v="16"/>
    <x v="1"/>
    <x v="4"/>
    <x v="16"/>
    <x v="2"/>
    <x v="16"/>
    <x v="21"/>
    <x v="21"/>
    <x v="1"/>
    <x v="11"/>
    <x v="11"/>
    <n v="15.444000000000017"/>
    <n v="44.2"/>
    <n v="43"/>
    <n v="111.17222229249319"/>
  </r>
  <r>
    <x v="16"/>
    <x v="1"/>
    <x v="4"/>
    <x v="16"/>
    <x v="2"/>
    <x v="17"/>
    <x v="22"/>
    <x v="22"/>
    <x v="1"/>
    <x v="11"/>
    <x v="11"/>
    <n v="5.1000000000000121"/>
    <n v="66.2"/>
    <n v="63.7"/>
    <n v="117.11045125996986"/>
  </r>
  <r>
    <x v="16"/>
    <x v="1"/>
    <x v="4"/>
    <x v="16"/>
    <x v="2"/>
    <x v="10"/>
    <x v="28"/>
    <x v="28"/>
    <x v="1"/>
    <x v="11"/>
    <x v="11"/>
    <n v="165.35000000000011"/>
    <n v="707.90000000000009"/>
    <n v="695.1"/>
    <n v="132.36781676619933"/>
  </r>
  <r>
    <x v="16"/>
    <x v="1"/>
    <x v="4"/>
    <x v="16"/>
    <x v="2"/>
    <x v="14"/>
    <x v="19"/>
    <x v="19"/>
    <x v="1"/>
    <x v="11"/>
    <x v="11"/>
    <n v="239.49200000000013"/>
    <n v="132.60000000000002"/>
    <n v="127.6"/>
    <n v="139.01010916290804"/>
  </r>
  <r>
    <x v="16"/>
    <x v="1"/>
    <x v="4"/>
    <x v="16"/>
    <x v="2"/>
    <x v="11"/>
    <x v="16"/>
    <x v="16"/>
    <x v="1"/>
    <x v="11"/>
    <x v="11"/>
    <n v="4.4000000000000234"/>
    <n v="176"/>
    <n v="176.4"/>
    <n v="113.78856713029765"/>
  </r>
  <r>
    <x v="16"/>
    <x v="1"/>
    <x v="4"/>
    <x v="16"/>
    <x v="2"/>
    <x v="12"/>
    <x v="27"/>
    <x v="27"/>
    <x v="1"/>
    <x v="11"/>
    <x v="11"/>
    <n v="61.299999999999606"/>
    <n v="220.60000000000002"/>
    <n v="219.3"/>
    <n v="133.54738816408732"/>
  </r>
  <r>
    <x v="16"/>
    <x v="1"/>
    <x v="4"/>
    <x v="16"/>
    <x v="2"/>
    <x v="13"/>
    <x v="18"/>
    <x v="18"/>
    <x v="1"/>
    <x v="11"/>
    <x v="11"/>
    <n v="185.81600000000012"/>
    <n v="424.9"/>
    <n v="412.59999999999997"/>
    <n v="165.661698951316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4B042-E48C-4FC0-A402-E26413B3000A}" name="期末库存" cacheId="0" applyNumberFormats="0" applyBorderFormats="0" applyFontFormats="0" applyPatternFormats="0" applyAlignmentFormats="0" applyWidthHeightFormats="1" dataCaption="值" updatedVersion="6" minRefreshableVersion="3" rowGrandTotals="0" colGrandTotals="0" itemPrintTitles="1" createdVersion="6" indent="0" outline="1" outlineData="1" multipleFieldFilters="0" chartFormat="13" fieldListSortAscending="1">
  <location ref="B53:C72" firstHeaderRow="1" firstDataRow="1" firstDataCol="1"/>
  <pivotFields count="17">
    <pivotField showAll="0"/>
    <pivotField axis="axisRow" showAll="0">
      <items count="5">
        <item m="1" x="3"/>
        <item m="1" x="2"/>
        <item x="0"/>
        <item x="1"/>
        <item t="default"/>
      </items>
    </pivotField>
    <pivotField axis="axisRow" showAll="0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5">
        <item x="0"/>
        <item x="7"/>
        <item x="17"/>
        <item x="4"/>
        <item x="1"/>
        <item x="2"/>
        <item x="16"/>
        <item x="21"/>
        <item x="23"/>
        <item x="12"/>
        <item x="18"/>
        <item x="9"/>
        <item x="10"/>
        <item x="20"/>
        <item x="19"/>
        <item x="22"/>
        <item x="14"/>
        <item x="15"/>
        <item x="13"/>
        <item x="6"/>
        <item x="3"/>
        <item x="5"/>
        <item x="11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1"/>
    <field x="2"/>
  </rowFields>
  <rowItems count="19"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 v="12"/>
    </i>
    <i r="1">
      <x v="13"/>
    </i>
    <i r="1">
      <x v="14"/>
    </i>
    <i r="1">
      <x v="15"/>
    </i>
    <i r="1">
      <x v="16"/>
    </i>
  </rowItems>
  <colItems count="1">
    <i/>
  </colItems>
  <dataFields count="1">
    <dataField name="期末库存 " fld="11" baseField="1" baseItem="2"/>
  </dataFields>
  <formats count="1">
    <format dxfId="35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D8D17-D34E-4090-B513-27BB211852B3}" name="分月出入库量" cacheId="0" applyNumberFormats="0" applyBorderFormats="0" applyFontFormats="0" applyPatternFormats="0" applyAlignmentFormats="0" applyWidthHeightFormats="1" dataCaption="值" updatedVersion="6" minRefreshableVersion="3" rowGrandTotals="0" colGrandTotals="0" itemPrintTitles="1" createdVersion="6" indent="0" outline="1" outlineData="1" multipleFieldFilters="0" chartFormat="26" fieldListSortAscending="1">
  <location ref="B23:D42" firstHeaderRow="0" firstDataRow="1" firstDataCol="1"/>
  <pivotFields count="17">
    <pivotField showAll="0"/>
    <pivotField axis="axisRow" showAll="0">
      <items count="5">
        <item m="1" x="3"/>
        <item m="1" x="2"/>
        <item x="0"/>
        <item x="1"/>
        <item t="default"/>
      </items>
    </pivotField>
    <pivotField axis="axisRow" showAll="0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5">
        <item x="0"/>
        <item x="7"/>
        <item x="17"/>
        <item x="4"/>
        <item x="1"/>
        <item x="2"/>
        <item x="16"/>
        <item x="21"/>
        <item x="23"/>
        <item x="12"/>
        <item x="18"/>
        <item x="9"/>
        <item x="10"/>
        <item x="20"/>
        <item x="19"/>
        <item x="22"/>
        <item x="14"/>
        <item x="15"/>
        <item x="13"/>
        <item x="6"/>
        <item x="3"/>
        <item x="5"/>
        <item x="11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1"/>
    <field x="2"/>
  </rowFields>
  <rowItems count="19"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 v="12"/>
    </i>
    <i r="1">
      <x v="13"/>
    </i>
    <i r="1">
      <x v="14"/>
    </i>
    <i r="1">
      <x v="15"/>
    </i>
    <i r="1">
      <x v="16"/>
    </i>
  </rowItems>
  <colFields count="1">
    <field x="-2"/>
  </colFields>
  <colItems count="2">
    <i>
      <x/>
    </i>
    <i i="1">
      <x v="1"/>
    </i>
  </colItems>
  <dataFields count="2">
    <dataField name="当月入库 " fld="12" baseField="0" baseItem="0"/>
    <dataField name="当月出库 " fld="13" baseField="0" baseItem="0" numFmtId="3"/>
  </dataFields>
  <formats count="1">
    <format dxfId="36">
      <pivotArea outline="0" collapsedLevelsAreSubtotals="1" fieldPosition="0"/>
    </format>
  </format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80393-FC21-4767-8CFF-4B6510841772}" name="库存天数" cacheId="0" applyNumberFormats="0" applyBorderFormats="0" applyFontFormats="0" applyPatternFormats="0" applyAlignmentFormats="0" applyWidthHeightFormats="1" dataCaption="值" updatedVersion="6" minRefreshableVersion="3" rowGrandTotals="0" colGrandTotals="0" itemPrintTitles="1" createdVersion="6" indent="0" outline="1" outlineData="1" multipleFieldFilters="0" chartFormat="41" fieldListSortAscending="1">
  <location ref="G6:I19" firstHeaderRow="1" firstDataRow="2" firstDataCol="1"/>
  <pivotFields count="17">
    <pivotField showAll="0"/>
    <pivotField axis="axisCol" showAll="0">
      <items count="5">
        <item m="1" x="3"/>
        <item m="1" x="2"/>
        <item x="0"/>
        <item x="1"/>
        <item t="default"/>
      </items>
    </pivotField>
    <pivotField axis="axisRow" showAll="0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5">
        <item x="0"/>
        <item x="7"/>
        <item x="17"/>
        <item x="4"/>
        <item x="1"/>
        <item x="2"/>
        <item x="16"/>
        <item x="21"/>
        <item x="23"/>
        <item x="12"/>
        <item x="18"/>
        <item x="9"/>
        <item x="10"/>
        <item x="20"/>
        <item x="19"/>
        <item x="22"/>
        <item x="14"/>
        <item x="15"/>
        <item x="13"/>
        <item x="6"/>
        <item x="3"/>
        <item x="5"/>
        <item x="11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">
    <i>
      <x v="2"/>
    </i>
    <i>
      <x v="3"/>
    </i>
  </colItems>
  <dataFields count="1">
    <dataField name="求和项:库存天数" fld="16" baseField="0" baseItem="0" numFmtId="3"/>
  </dataFields>
  <formats count="1">
    <format dxfId="37">
      <pivotArea outline="0" collapsedLevelsAreSubtotals="1" fieldPosition="0"/>
    </format>
  </formats>
  <chartFormats count="10">
    <chartFormat chart="7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6546C-C7C5-43FC-A974-40573398B4E1}" name="出入库比" cacheId="0" applyNumberFormats="0" applyBorderFormats="0" applyFontFormats="0" applyPatternFormats="0" applyAlignmentFormats="0" applyWidthHeightFormats="1" dataCaption="值" updatedVersion="6" minRefreshableVersion="3" rowGrandTotals="0" colGrandTotals="0" itemPrintTitles="1" createdVersion="6" indent="0" outline="1" outlineData="1" multipleFieldFilters="0" chartFormat="30" fieldListSortAscending="1">
  <location ref="B6:D19" firstHeaderRow="1" firstDataRow="2" firstDataCol="1"/>
  <pivotFields count="17">
    <pivotField showAll="0"/>
    <pivotField axis="axisCol" showAll="0">
      <items count="5">
        <item m="1" x="3"/>
        <item m="1" x="2"/>
        <item x="0"/>
        <item x="1"/>
        <item t="default"/>
      </items>
    </pivotField>
    <pivotField axis="axisRow" showAll="0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25">
        <item x="0"/>
        <item x="7"/>
        <item x="17"/>
        <item x="4"/>
        <item x="1"/>
        <item x="2"/>
        <item x="16"/>
        <item x="21"/>
        <item x="23"/>
        <item x="12"/>
        <item x="18"/>
        <item x="9"/>
        <item x="10"/>
        <item x="20"/>
        <item x="19"/>
        <item x="22"/>
        <item x="14"/>
        <item x="15"/>
        <item x="13"/>
        <item x="6"/>
        <item x="3"/>
        <item x="5"/>
        <item x="11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">
    <i>
      <x v="2"/>
    </i>
    <i>
      <x v="3"/>
    </i>
  </colItems>
  <dataFields count="1">
    <dataField name="求和项:出库/入库" fld="15" baseField="0" baseItem="0" numFmtId="9"/>
  </dataFields>
  <formats count="1">
    <format dxfId="38">
      <pivotArea outline="0" collapsedLevelsAreSubtotals="1" fieldPosition="0"/>
    </format>
  </formats>
  <chartFormats count="6">
    <chartFormat chart="7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200-000000000000}" autoFormatId="16" applyNumberFormats="0" applyBorderFormats="0" applyFontFormats="0" applyPatternFormats="0" applyAlignmentFormats="0" applyWidthHeightFormats="0">
  <queryTableRefresh nextId="18" unboundColumnsRight="2">
    <queryTableFields count="14">
      <queryTableField id="1" name="日期" tableColumnId="1"/>
      <queryTableField id="5" name="省份" tableColumnId="5"/>
      <queryTableField id="6" name="城市" tableColumnId="6"/>
      <queryTableField id="7" name="分销商代码" tableColumnId="7"/>
      <queryTableField id="8" name="分销商名称" tableColumnId="8"/>
      <queryTableField id="9" name="产品类别" tableColumnId="9"/>
      <queryTableField id="10" name="产品代码" tableColumnId="10"/>
      <queryTableField id="11" name="产品名称" tableColumnId="11"/>
      <queryTableField id="12" name="期末库存" tableColumnId="12"/>
      <queryTableField id="13" name="当月入库" tableColumnId="13"/>
      <queryTableField id="14" name="当月出库" tableColumnId="14"/>
      <queryTableField id="15" name="未来50天出库量" tableColumnId="15"/>
      <queryTableField id="16" dataBound="0" tableColumnId="16"/>
      <queryTableField id="17" dataBound="0" tableColumnId="1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城市" xr10:uid="{07F1BB9F-FFF9-44C4-ABC9-4B967966F461}" sourceName="城市">
  <pivotTables>
    <pivotTable tabId="18" name="出入库比"/>
    <pivotTable tabId="18" name="分月出入库量"/>
    <pivotTable tabId="18" name="库存天数"/>
    <pivotTable tabId="18" name="期末库存"/>
  </pivotTables>
  <data>
    <tabular pivotCacheId="1">
      <items count="24">
        <i x="0" s="1"/>
        <i x="7" s="1"/>
        <i x="17" s="1"/>
        <i x="4" s="1"/>
        <i x="1" s="1"/>
        <i x="2" s="1"/>
        <i x="16" s="1"/>
        <i x="21" s="1"/>
        <i x="23" s="1"/>
        <i x="12" s="1"/>
        <i x="18" s="1"/>
        <i x="9" s="1"/>
        <i x="10" s="1"/>
        <i x="20" s="1"/>
        <i x="19" s="1"/>
        <i x="22" s="1"/>
        <i x="14" s="1"/>
        <i x="15" s="1"/>
        <i x="13" s="1"/>
        <i x="6" s="1"/>
        <i x="3" s="1"/>
        <i x="5" s="1"/>
        <i x="11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省份" xr10:uid="{A5A68A6B-E068-4C00-B655-FDCB6F2E15AD}" sourceName="省份">
  <pivotTables>
    <pivotTable tabId="18" name="出入库比"/>
    <pivotTable tabId="18" name="分月出入库量"/>
    <pivotTable tabId="18" name="库存天数"/>
    <pivotTable tabId="18" name="期末库存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类别" xr10:uid="{BF4CDE57-526D-4B08-9D28-D26A634E4314}" sourceName="产品类别">
  <pivotTables>
    <pivotTable tabId="18" name="出入库比"/>
    <pivotTable tabId="18" name="分月出入库量"/>
    <pivotTable tabId="18" name="库存天数"/>
    <pivotTable tabId="18" name="期末库存"/>
  </pivotTables>
  <data>
    <tabular pivotCacheId="1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库存类别" xr10:uid="{81D8018C-A2F8-44A8-AED0-B14B5DD308E0}" sourceName="库存类别">
  <extLst>
    <x:ext xmlns:x15="http://schemas.microsoft.com/office/spreadsheetml/2010/11/main" uri="{2F2917AC-EB37-4324-AD4E-5DD8C200BD13}">
      <x15:tableSlicerCache tableId="4" column="17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日期" xr10:uid="{CA5EB29C-7BD7-43B2-8F22-604D17793565}" sourceName="日期">
  <extLst>
    <x:ext xmlns:x15="http://schemas.microsoft.com/office/spreadsheetml/2010/11/main" uri="{2F2917AC-EB37-4324-AD4E-5DD8C200BD13}">
      <x15:tableSlicerCache tableId="4" column="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城市" xr10:uid="{443891EE-1AB3-4B21-9BEE-08E12AB104FA}" cache="切片器_城市" caption="城市" style="SlicerStyleLight2" rowHeight="209550"/>
  <slicer name="省份" xr10:uid="{5D52B907-0733-48D2-86F5-13DA04775EE3}" cache="切片器_省份" caption="省份" style="SlicerStyleLight2" rowHeight="209550"/>
  <slicer name="产品类别" xr10:uid="{0B47347D-B60E-4ECF-9F8E-F6A51C3599F6}" cache="切片器_产品类别" caption="产品类别" style="SlicerStyleLight2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库存类别" xr10:uid="{20D7DCAC-DEF8-4BB7-99CA-1DE12AE2932C}" cache="切片器_库存类别" caption="库存类别" columnCount="2" style="SlicerStyleLight2" rowHeight="209550"/>
  <slicer name="日期" xr10:uid="{5ABE1E2C-6056-4245-8005-816AEDB858CA}" cache="切片器_日期" caption="日期" columnCount="12" style="SlicerStyleLight2" rowHeight="2095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66BA168-29AC-4559-B509-0815A9FAAA05}" name="知识点_3" displayName="知识点_3" ref="B2:F20" totalsRowShown="0" headerRowDxfId="45" dataDxfId="44">
  <tableColumns count="5">
    <tableColumn id="1" xr3:uid="{378535A4-B122-472F-94A3-A516AAA58B5A}" name="类型" dataDxfId="43"/>
    <tableColumn id="3" xr3:uid="{08909D90-EED5-463F-9AA8-8D3BAEF47A34}" name="描述" dataDxfId="42"/>
    <tableColumn id="4" xr3:uid="{85F678EB-6F6E-4056-A826-C329C8D26C80}" name="视频教程" dataDxfId="41" dataCellStyle="超链接">
      <calculatedColumnFormula>HYPERLINK(知识点_3[[#This Row],[地址]],"看视频")</calculatedColumnFormula>
    </tableColumn>
    <tableColumn id="2" xr3:uid="{130197D4-665A-4296-A5B2-40626E79AB6A}" name="地址" dataDxfId="40"/>
    <tableColumn id="5" xr3:uid="{72624F8B-1F75-4033-80B9-2ABB25389799}" name="备注" dataDxfId="39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A1DFED-6321-4C4F-96F1-698A415C03F5}" name="合并表__明细" displayName="合并表__明细" ref="B9:O4053" tableType="queryTable" totalsRowShown="0">
  <autoFilter ref="B9:O4053" xr:uid="{D04C9BF9-BA62-4992-B940-5D97F731D829}">
    <filterColumn colId="0">
      <filters>
        <dateGroupItem year="2018" month="5" day="31" dateTimeGrouping="day"/>
      </filters>
    </filterColumn>
    <filterColumn colId="13">
      <filters>
        <filter val="积压"/>
      </filters>
    </filterColumn>
  </autoFilter>
  <sortState ref="B10:O4053">
    <sortCondition ref="N9:N4053"/>
  </sortState>
  <tableColumns count="14">
    <tableColumn id="1" xr3:uid="{88C7E2E6-EE0F-4F7C-BD0E-D0006F06DFEF}" uniqueName="1" name="日期" queryTableFieldId="1" dataDxfId="34"/>
    <tableColumn id="5" xr3:uid="{F1098051-9839-43BF-909A-B48A40522BA8}" uniqueName="5" name="省份" queryTableFieldId="5" dataDxfId="33"/>
    <tableColumn id="6" xr3:uid="{3271BF65-2CAC-4A71-9B6F-A182E7F3B3D4}" uniqueName="6" name="城市" queryTableFieldId="6" dataDxfId="32"/>
    <tableColumn id="7" xr3:uid="{612DEC6F-F6EB-4F27-BEAA-B97951EC387A}" uniqueName="7" name="分销商代码" queryTableFieldId="7"/>
    <tableColumn id="8" xr3:uid="{F296AA7E-6DCA-4272-A13B-4790D5510790}" uniqueName="8" name="分销商名称" queryTableFieldId="8" dataDxfId="31"/>
    <tableColumn id="9" xr3:uid="{2BE58FB2-D23F-48E8-B94D-9E9B163CEEFC}" uniqueName="9" name="产品类别" queryTableFieldId="9" dataDxfId="30"/>
    <tableColumn id="10" xr3:uid="{39F988EA-9ACD-48A9-B8A5-D9E02E3B9B7F}" uniqueName="10" name="产品代码" queryTableFieldId="10"/>
    <tableColumn id="11" xr3:uid="{6E7F91F0-3B4C-41EE-AADF-4DF41F954F08}" uniqueName="11" name="产品名称" queryTableFieldId="11" dataDxfId="29"/>
    <tableColumn id="12" xr3:uid="{DAA94DD6-F478-488A-9669-AF6E6F6C7D20}" uniqueName="12" name="期末库存" queryTableFieldId="12" dataDxfId="28"/>
    <tableColumn id="13" xr3:uid="{7F97B2F4-81E3-44DE-AD88-1A81C95394E4}" uniqueName="13" name="当月入库" queryTableFieldId="13" dataDxfId="27"/>
    <tableColumn id="14" xr3:uid="{93C0AF83-F562-4AC3-9B87-24F43A4D3D35}" uniqueName="14" name="当月出库" queryTableFieldId="14" dataDxfId="26"/>
    <tableColumn id="15" xr3:uid="{03422B7B-F260-4740-B6EE-24B03C2E8A93}" uniqueName="15" name="未来50天出库量" queryTableFieldId="15" dataDxfId="25"/>
    <tableColumn id="16" xr3:uid="{C50AA41C-FE74-4C71-8D68-85DA5FDF2C1C}" uniqueName="16" name="库存天数" queryTableFieldId="16" dataDxfId="24">
      <calculatedColumnFormula>IFERROR(合并表__明细[[#This Row],[期末库存]]/合并表__明细[[#This Row],[未来50天出库量]]*50,999)</calculatedColumnFormula>
    </tableColumn>
    <tableColumn id="17" xr3:uid="{2F676BBC-2116-4490-A7C0-42E028D33DF7}" uniqueName="17" name="库存类别" queryTableFieldId="17" dataDxfId="23">
      <calculatedColumnFormula>IF(合并表__明细[[#This Row],[库存天数]]&lt;=3,"不足",IF(合并表__明细[[#This Row],[库存天数]]&gt;=100,"积压","正常"))</calculatedColumnFormula>
    </tableColumn>
  </tableColumns>
  <tableStyleInfo name="TableStyleMedium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AD4DF1-831A-4142-A55A-71E577ECC67B}" name="分天出库明细" displayName="分天出库明细" ref="A1:J15129" totalsRowShown="0">
  <autoFilter ref="A1:J15129" xr:uid="{0328B5F1-3C6B-4CC2-8035-F04449CBFC5A}"/>
  <sortState ref="A2:J15129">
    <sortCondition ref="G1:G15129"/>
  </sortState>
  <tableColumns count="10">
    <tableColumn id="10" xr3:uid="{52B2FC4C-433B-4B35-B0AC-B68FE904BFDF}" name="类型"/>
    <tableColumn id="1" xr3:uid="{DE3BA180-542B-444C-A535-91220A47ADA9}" name="日期" dataDxfId="22"/>
    <tableColumn id="8" xr3:uid="{324A4D85-1EAE-4B91-AFAD-AE243C36DD18}" name="省份" dataDxfId="21"/>
    <tableColumn id="7" xr3:uid="{EEE7B54D-B69F-4732-ADE0-4B7999AE6276}" name="城市" dataDxfId="20"/>
    <tableColumn id="2" xr3:uid="{757BD5CC-6B4A-4E4B-A11D-221BDB1FADB8}" name="分销商代码"/>
    <tableColumn id="3" xr3:uid="{9D99EF8B-6C23-4DCB-8BB6-0061EAC455D8}" name="分销商名称"/>
    <tableColumn id="9" xr3:uid="{31EEA50F-5BD4-4436-B4B5-FFDD5FBC967A}" name="产品类别" dataDxfId="19" dataCellStyle="千位分隔"/>
    <tableColumn id="4" xr3:uid="{66E4F522-9882-4551-87AF-259B1273E01E}" name="产品代码"/>
    <tableColumn id="5" xr3:uid="{EA1D7DA1-925B-4DA9-BCD6-6D303BE561CD}" name="产品名称"/>
    <tableColumn id="6" xr3:uid="{64D95D9E-E593-40CC-8075-68A11E28C98D}" name="出库量" dataDxfId="18" dataCellStyle="千位分隔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B1CA72-DC62-46FD-9B36-885772C21691}" name="月出库" displayName="月出库" ref="A1:M2457" totalsRowShown="0">
  <autoFilter ref="A1:M2457" xr:uid="{9EAED91A-5006-4B12-99CF-46A25CBDD237}"/>
  <sortState ref="A2:M2457">
    <sortCondition ref="I1:I2457"/>
  </sortState>
  <tableColumns count="13">
    <tableColumn id="1" xr3:uid="{9434CF93-6F61-4555-A319-E9B9C5CE3D5B}" name="日期" dataDxfId="17"/>
    <tableColumn id="11" xr3:uid="{33195548-9F21-421C-804B-A53B082AFE2A}" name="年" dataDxfId="16">
      <calculatedColumnFormula>YEAR(月出库[[#This Row],[日期]]) &amp; "年"</calculatedColumnFormula>
    </tableColumn>
    <tableColumn id="12" xr3:uid="{DDBB79DB-AB3B-4163-B8CE-897E3372A157}" name="月" dataDxfId="15">
      <calculatedColumnFormula>MONTH(月出库[[#This Row],[日期]]) &amp; "月"</calculatedColumnFormula>
    </tableColumn>
    <tableColumn id="13" xr3:uid="{7117647A-AD9E-4A9A-86D4-C35F4A2D7FF3}" name="年月" dataDxfId="14">
      <calculatedColumnFormula>--TEXT(月出库[[#This Row],[日期]],"yyyymm")</calculatedColumnFormula>
    </tableColumn>
    <tableColumn id="2" xr3:uid="{B5AC4E31-A784-43F4-99FE-995C0D0F5A44}" name="省份"/>
    <tableColumn id="3" xr3:uid="{D1983DB1-8583-4A81-90AF-15974BD04909}" name="城市"/>
    <tableColumn id="4" xr3:uid="{C3D28914-3164-4D24-86D1-CB8E58CF8874}" name="分销商代码"/>
    <tableColumn id="5" xr3:uid="{DBB5F78A-70D4-4395-8CA0-BE5D26691493}" name="分销商名称"/>
    <tableColumn id="6" xr3:uid="{8CA092EF-7BC9-43CA-A61F-0F4340B52E70}" name="产品类别"/>
    <tableColumn id="7" xr3:uid="{BA5C95BE-01A5-4D2C-917C-ACAD0E8B2F95}" name="产品代码"/>
    <tableColumn id="8" xr3:uid="{C93370C3-A682-486F-AEDC-E0356CE65F3E}" name="产品名称"/>
    <tableColumn id="9" xr3:uid="{8C9A7241-09B5-40D0-ABC1-6431647CF9B0}" name="当月出库" dataDxfId="13"/>
    <tableColumn id="10" xr3:uid="{8D656787-1F80-48D1-B54B-506AAC887CE7}" name="未来50天出库量" dataDxfId="12">
      <calculatedColumnFormula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98EF8E-0230-4DB4-B827-A0D2B9C0C3B0}" name="月入库" displayName="月入库" ref="A1:L2457" totalsRowShown="0">
  <autoFilter ref="A1:L2457" xr:uid="{3F2873A8-957E-45FD-9640-9AF90A90EFCD}"/>
  <sortState ref="A2:L2457">
    <sortCondition ref="A1:A2457"/>
  </sortState>
  <tableColumns count="12">
    <tableColumn id="1" xr3:uid="{427C0CE3-51AC-4752-8D75-12890CBFA55A}" name="日期" dataDxfId="11"/>
    <tableColumn id="10" xr3:uid="{362DA1C6-C5E6-42AD-9659-9447862D82D9}" name="年" dataDxfId="10">
      <calculatedColumnFormula>YEAR(月入库[[#This Row],[日期]]) &amp; "年"</calculatedColumnFormula>
    </tableColumn>
    <tableColumn id="11" xr3:uid="{DF3BF853-F651-411F-A447-42A1AF4699F2}" name="月" dataDxfId="9">
      <calculatedColumnFormula>MONTH(月入库[[#This Row],[日期]]) &amp; "月"</calculatedColumnFormula>
    </tableColumn>
    <tableColumn id="12" xr3:uid="{3F85AF8A-DC99-4D1D-B0D4-C3767424971C}" name="年月" dataDxfId="8">
      <calculatedColumnFormula>--TEXT(月入库[[#This Row],[日期]],"yyyymm")</calculatedColumnFormula>
    </tableColumn>
    <tableColumn id="8" xr3:uid="{F90014E3-4CEA-4146-B873-BBC2730F7200}" name="省份" dataDxfId="7"/>
    <tableColumn id="7" xr3:uid="{F0ABF10A-88BB-4993-93D4-5F258FFB559D}" name="城市"/>
    <tableColumn id="2" xr3:uid="{4E5B1BB9-4CEF-47A6-94BC-B2768A828DFA}" name="分销商代码"/>
    <tableColumn id="3" xr3:uid="{0C23869F-4B05-47AF-AAB1-CE6A9F9F561B}" name="分销商名称"/>
    <tableColumn id="9" xr3:uid="{C4CC6B7A-8DA2-4C60-86EB-75973BA27E06}" name="产品类别" dataDxfId="6"/>
    <tableColumn id="4" xr3:uid="{A53060E9-D072-46DC-83CD-57CA5CB8043D}" name="产品代码"/>
    <tableColumn id="5" xr3:uid="{C0F577A3-7ADB-4BF7-9DBD-650B0B8E08FA}" name="产品名称"/>
    <tableColumn id="6" xr3:uid="{F0788B4C-E009-443B-B4BA-6484DE13CB2B}" name="当月入库" dataDxfId="5" dataCellStyle="千位分隔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2B5F09-F384-43B3-93C1-EC6A25C50E13}" name="月末库存" displayName="月末库存" ref="A1:L4045" totalsRowShown="0">
  <autoFilter ref="A1:L4045" xr:uid="{AAD6F036-4273-4B21-ADB3-72AC0046B91A}"/>
  <sortState ref="A2:L4045">
    <sortCondition ref="A1:A4045"/>
  </sortState>
  <tableColumns count="12">
    <tableColumn id="1" xr3:uid="{4460FB24-7D0A-4561-9E3E-D653207E1012}" name="日期" dataDxfId="4"/>
    <tableColumn id="13" xr3:uid="{F867D0A6-D699-464E-BA20-19659ED689EE}" name="年" dataDxfId="3">
      <calculatedColumnFormula>YEAR(月末库存[[#This Row],[日期]]) &amp; "年"</calculatedColumnFormula>
    </tableColumn>
    <tableColumn id="14" xr3:uid="{D220E7E3-FEF1-49CB-9A04-C950F807A61D}" name="月" dataDxfId="2">
      <calculatedColumnFormula>MONTH(月末库存[[#This Row],[日期]]) &amp; "月"</calculatedColumnFormula>
    </tableColumn>
    <tableColumn id="15" xr3:uid="{2F130A21-A321-41CA-A410-EB174F8F6830}" name="年月" dataDxfId="1">
      <calculatedColumnFormula>--TEXT(月末库存[[#This Row],[日期]],"yyyymm")</calculatedColumnFormula>
    </tableColumn>
    <tableColumn id="8" xr3:uid="{A80EB98D-EFD8-4319-8E53-B03215A55BB3}" name="省份" dataDxfId="0"/>
    <tableColumn id="7" xr3:uid="{A6E38DC9-ED89-4B0F-B46C-B7AE28C4F687}" name="城市"/>
    <tableColumn id="2" xr3:uid="{7ADE59DB-7A72-4FD3-A669-18537DAAF1FC}" name="分销商代码"/>
    <tableColumn id="3" xr3:uid="{7FA7D769-3E8C-41C6-9C64-6C1B732BB7C4}" name="分销商名称"/>
    <tableColumn id="10" xr3:uid="{D5A57B51-F913-4CF8-9221-A7D6E4754FE9}" name="产品类别"/>
    <tableColumn id="4" xr3:uid="{34EFF413-B3AC-4EA4-82F8-BE83D9186C24}" name="产品代码"/>
    <tableColumn id="5" xr3:uid="{76A34B13-5959-4520-982E-5A77BF5731D4}" name="产品名称"/>
    <tableColumn id="6" xr3:uid="{90E711F7-CB63-4A97-AD8F-E33C63C6A007}" name="期末库存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6A77-6BD4-4849-AE90-115F240F6A54}">
  <dimension ref="B2:F20"/>
  <sheetViews>
    <sheetView showGridLines="0" tabSelected="1" workbookViewId="0">
      <selection activeCell="D24" sqref="D24"/>
    </sheetView>
  </sheetViews>
  <sheetFormatPr defaultRowHeight="17.25" customHeight="1" x14ac:dyDescent="0.2"/>
  <cols>
    <col min="1" max="1" width="3" style="20" customWidth="1"/>
    <col min="2" max="2" width="11.875" style="20" bestFit="1" customWidth="1"/>
    <col min="3" max="3" width="32.625" style="20" bestFit="1" customWidth="1"/>
    <col min="4" max="4" width="14.125" style="20" bestFit="1" customWidth="1"/>
    <col min="5" max="5" width="18.125" style="20" customWidth="1"/>
    <col min="6" max="6" width="13.25" style="20" bestFit="1" customWidth="1"/>
    <col min="7" max="16384" width="9" style="20"/>
  </cols>
  <sheetData>
    <row r="2" spans="2:6" ht="17.25" customHeight="1" x14ac:dyDescent="0.2">
      <c r="B2" s="17" t="s">
        <v>89</v>
      </c>
      <c r="C2" s="18" t="s">
        <v>137</v>
      </c>
      <c r="D2" s="17" t="s">
        <v>135</v>
      </c>
      <c r="E2" s="19" t="s">
        <v>138</v>
      </c>
      <c r="F2" s="17" t="s">
        <v>139</v>
      </c>
    </row>
    <row r="3" spans="2:6" ht="17.25" customHeight="1" x14ac:dyDescent="0.2">
      <c r="B3" s="17" t="s">
        <v>140</v>
      </c>
      <c r="C3" s="18" t="s">
        <v>141</v>
      </c>
      <c r="D3" s="21" t="str">
        <f>HYPERLINK(知识点_3[[#This Row],[地址]],"看视频")</f>
        <v>看视频</v>
      </c>
      <c r="E3" s="22" t="s">
        <v>171</v>
      </c>
      <c r="F3" s="17"/>
    </row>
    <row r="4" spans="2:6" ht="17.25" customHeight="1" x14ac:dyDescent="0.2">
      <c r="B4" s="17" t="s">
        <v>142</v>
      </c>
      <c r="C4" s="23" t="s">
        <v>161</v>
      </c>
      <c r="D4" s="21" t="str">
        <f>HYPERLINK(知识点_3[[#This Row],[地址]],"看视频")</f>
        <v>看视频</v>
      </c>
      <c r="E4" s="22" t="s">
        <v>172</v>
      </c>
      <c r="F4" s="17"/>
    </row>
    <row r="5" spans="2:6" ht="17.25" customHeight="1" x14ac:dyDescent="0.2">
      <c r="B5" s="17" t="s">
        <v>143</v>
      </c>
      <c r="C5" s="23" t="s">
        <v>162</v>
      </c>
      <c r="D5" s="21" t="str">
        <f>HYPERLINK(知识点_3[[#This Row],[地址]],"看视频")</f>
        <v>看视频</v>
      </c>
      <c r="E5" s="22" t="s">
        <v>173</v>
      </c>
      <c r="F5" s="17"/>
    </row>
    <row r="6" spans="2:6" ht="17.25" customHeight="1" x14ac:dyDescent="0.2">
      <c r="B6" s="17" t="s">
        <v>144</v>
      </c>
      <c r="C6" s="23" t="s">
        <v>163</v>
      </c>
      <c r="D6" s="21" t="str">
        <f>HYPERLINK(知识点_3[[#This Row],[地址]],"看视频")</f>
        <v>看视频</v>
      </c>
      <c r="E6" s="22" t="s">
        <v>174</v>
      </c>
      <c r="F6" s="17"/>
    </row>
    <row r="7" spans="2:6" ht="17.25" customHeight="1" x14ac:dyDescent="0.2">
      <c r="B7" s="17" t="s">
        <v>145</v>
      </c>
      <c r="C7" s="23" t="s">
        <v>164</v>
      </c>
      <c r="D7" s="21" t="str">
        <f>HYPERLINK(知识点_3[[#This Row],[地址]],"看视频")</f>
        <v>看视频</v>
      </c>
      <c r="E7" s="22" t="s">
        <v>175</v>
      </c>
      <c r="F7" s="17"/>
    </row>
    <row r="8" spans="2:6" ht="17.25" customHeight="1" x14ac:dyDescent="0.2">
      <c r="B8" s="17" t="s">
        <v>168</v>
      </c>
      <c r="C8" s="23" t="s">
        <v>165</v>
      </c>
      <c r="D8" s="24" t="str">
        <f>HYPERLINK(知识点_3[[#This Row],[地址]],"看视频")</f>
        <v>看视频</v>
      </c>
      <c r="E8" s="22" t="s">
        <v>176</v>
      </c>
      <c r="F8" s="17"/>
    </row>
    <row r="9" spans="2:6" ht="17.25" customHeight="1" x14ac:dyDescent="0.2">
      <c r="B9" s="17" t="s">
        <v>169</v>
      </c>
      <c r="C9" s="23" t="s">
        <v>166</v>
      </c>
      <c r="D9" s="24" t="str">
        <f>HYPERLINK(知识点_3[[#This Row],[地址]],"看视频")</f>
        <v>看视频</v>
      </c>
      <c r="E9" s="22" t="s">
        <v>177</v>
      </c>
      <c r="F9" s="17"/>
    </row>
    <row r="10" spans="2:6" ht="17.25" customHeight="1" x14ac:dyDescent="0.2">
      <c r="B10" s="17" t="s">
        <v>170</v>
      </c>
      <c r="C10" s="23" t="s">
        <v>167</v>
      </c>
      <c r="D10" s="24" t="str">
        <f>HYPERLINK(知识点_3[[#This Row],[地址]],"看视频")</f>
        <v>看视频</v>
      </c>
      <c r="E10" s="22" t="s">
        <v>178</v>
      </c>
      <c r="F10" s="17" t="s">
        <v>184</v>
      </c>
    </row>
    <row r="11" spans="2:6" ht="17.25" customHeight="1" x14ac:dyDescent="0.2">
      <c r="B11" s="17" t="s">
        <v>146</v>
      </c>
      <c r="C11" s="23" t="s">
        <v>147</v>
      </c>
      <c r="D11" s="21" t="str">
        <f>HYPERLINK(知识点_3[[#This Row],[地址]],"看视频")</f>
        <v>看视频</v>
      </c>
      <c r="E11" s="22" t="s">
        <v>148</v>
      </c>
      <c r="F11" s="17"/>
    </row>
    <row r="12" spans="2:6" ht="17.25" customHeight="1" x14ac:dyDescent="0.2">
      <c r="B12" s="17" t="s">
        <v>146</v>
      </c>
      <c r="C12" s="23" t="s">
        <v>149</v>
      </c>
      <c r="D12" s="21" t="str">
        <f>HYPERLINK(知识点_3[[#This Row],[地址]],"看视频")</f>
        <v>看视频</v>
      </c>
      <c r="E12" s="22" t="s">
        <v>150</v>
      </c>
      <c r="F12" s="17"/>
    </row>
    <row r="13" spans="2:6" ht="17.25" customHeight="1" x14ac:dyDescent="0.2">
      <c r="B13" s="17" t="s">
        <v>146</v>
      </c>
      <c r="C13" s="23" t="s">
        <v>151</v>
      </c>
      <c r="D13" s="21" t="str">
        <f>HYPERLINK(知识点_3[[#This Row],[地址]],"看视频")</f>
        <v>看视频</v>
      </c>
      <c r="E13" s="22" t="s">
        <v>152</v>
      </c>
      <c r="F13" s="17"/>
    </row>
    <row r="14" spans="2:6" ht="17.25" customHeight="1" x14ac:dyDescent="0.2">
      <c r="B14" s="17" t="s">
        <v>146</v>
      </c>
      <c r="C14" s="23" t="s">
        <v>153</v>
      </c>
      <c r="D14" s="21" t="str">
        <f>HYPERLINK(知识点_3[[#This Row],[地址]],"看视频")</f>
        <v>看视频</v>
      </c>
      <c r="E14" s="22" t="s">
        <v>154</v>
      </c>
      <c r="F14" s="17"/>
    </row>
    <row r="15" spans="2:6" ht="17.25" customHeight="1" x14ac:dyDescent="0.2">
      <c r="B15" s="17" t="s">
        <v>146</v>
      </c>
      <c r="C15" s="23" t="s">
        <v>136</v>
      </c>
      <c r="D15" s="21" t="str">
        <f>HYPERLINK(知识点_3[[#This Row],[地址]],"看视频")</f>
        <v>看视频</v>
      </c>
      <c r="E15" s="22" t="s">
        <v>179</v>
      </c>
      <c r="F15" s="17"/>
    </row>
    <row r="16" spans="2:6" ht="17.25" customHeight="1" x14ac:dyDescent="0.2">
      <c r="B16" s="17" t="s">
        <v>146</v>
      </c>
      <c r="C16" s="23" t="s">
        <v>155</v>
      </c>
      <c r="D16" s="21" t="str">
        <f>HYPERLINK(知识点_3[[#This Row],[地址]],"看视频")</f>
        <v>看视频</v>
      </c>
      <c r="E16" s="22" t="s">
        <v>156</v>
      </c>
      <c r="F16" s="17"/>
    </row>
    <row r="17" spans="2:6" ht="17.25" customHeight="1" x14ac:dyDescent="0.2">
      <c r="B17" s="17" t="s">
        <v>146</v>
      </c>
      <c r="C17" s="23" t="s">
        <v>157</v>
      </c>
      <c r="D17" s="21" t="str">
        <f>HYPERLINK(知识点_3[[#This Row],[地址]],"看视频")</f>
        <v>看视频</v>
      </c>
      <c r="E17" s="22" t="s">
        <v>158</v>
      </c>
      <c r="F17" s="17"/>
    </row>
    <row r="18" spans="2:6" ht="17.25" customHeight="1" x14ac:dyDescent="0.2">
      <c r="B18" s="17" t="s">
        <v>146</v>
      </c>
      <c r="C18" s="23" t="s">
        <v>159</v>
      </c>
      <c r="D18" s="24" t="str">
        <f>HYPERLINK(知识点_3[[#This Row],[地址]],"看视频")</f>
        <v>看视频</v>
      </c>
      <c r="E18" s="22" t="s">
        <v>160</v>
      </c>
      <c r="F18" s="17"/>
    </row>
    <row r="19" spans="2:6" ht="17.25" customHeight="1" x14ac:dyDescent="0.2">
      <c r="B19" s="17" t="s">
        <v>146</v>
      </c>
      <c r="C19" s="23" t="s">
        <v>180</v>
      </c>
      <c r="D19" s="24" t="str">
        <f>HYPERLINK(知识点_3[[#This Row],[地址]],"看视频")</f>
        <v>看视频</v>
      </c>
      <c r="E19" s="22" t="s">
        <v>182</v>
      </c>
      <c r="F19" s="17"/>
    </row>
    <row r="20" spans="2:6" ht="17.25" customHeight="1" x14ac:dyDescent="0.2">
      <c r="B20" s="17" t="s">
        <v>146</v>
      </c>
      <c r="C20" s="23" t="s">
        <v>181</v>
      </c>
      <c r="D20" s="24" t="str">
        <f>HYPERLINK(知识点_3[[#This Row],[地址]],"看视频")</f>
        <v>看视频</v>
      </c>
      <c r="E20" s="22" t="s">
        <v>183</v>
      </c>
      <c r="F20" s="17"/>
    </row>
  </sheetData>
  <sheetProtection algorithmName="SHA-512" hashValue="b6DMAVrENmjkxoFMEYKxkALzzexMVxrq9zgbYDiA3XJK6rJNAxXAt1te3CCR3yUR9CAswq3Dte8Ax88XbZoH6w==" saltValue="rkf2gbi5Cfx14/DSv7DzYg==" spinCount="100000" sheet="1" objects="1" scenarios="1"/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68E2-23AE-4D96-93C7-44161A6C5801}">
  <dimension ref="B1:O79"/>
  <sheetViews>
    <sheetView showGridLines="0" workbookViewId="0">
      <selection activeCell="B83" sqref="B83"/>
    </sheetView>
  </sheetViews>
  <sheetFormatPr defaultRowHeight="14.25" x14ac:dyDescent="0.2"/>
  <cols>
    <col min="1" max="1" width="1.875" customWidth="1"/>
    <col min="5" max="8" width="9" customWidth="1"/>
    <col min="14" max="14" width="19.25" hidden="1" customWidth="1"/>
    <col min="15" max="15" width="9" hidden="1" customWidth="1"/>
  </cols>
  <sheetData>
    <row r="1" spans="2:15" ht="4.5" customHeight="1" x14ac:dyDescent="0.2"/>
    <row r="2" spans="2:15" s="15" customFormat="1" ht="18.75" thickBot="1" x14ac:dyDescent="0.3">
      <c r="B2" s="14" t="s">
        <v>127</v>
      </c>
      <c r="C2" s="14"/>
      <c r="D2" s="14"/>
      <c r="E2" s="14"/>
      <c r="F2" s="14"/>
      <c r="G2" s="14"/>
      <c r="H2" s="12" t="s">
        <v>120</v>
      </c>
      <c r="I2" s="13">
        <f>MAX(月末库存[日期])</f>
        <v>43251</v>
      </c>
      <c r="J2" s="14"/>
    </row>
    <row r="3" spans="2:15" ht="6.75" customHeight="1" thickTop="1" x14ac:dyDescent="0.2"/>
    <row r="4" spans="2:15" ht="20.25" customHeight="1" x14ac:dyDescent="0.2">
      <c r="G4" t="str">
        <f>N11&amp;O11&amp;N13&amp;O13</f>
        <v>本月库存天数64.9天，同比增加8.1天</v>
      </c>
    </row>
    <row r="5" spans="2:15" ht="4.5" customHeight="1" x14ac:dyDescent="0.2"/>
    <row r="6" spans="2:15" x14ac:dyDescent="0.2">
      <c r="B6" s="8" t="s">
        <v>101</v>
      </c>
      <c r="C6" s="8" t="s">
        <v>104</v>
      </c>
      <c r="G6" s="8" t="s">
        <v>102</v>
      </c>
      <c r="H6" s="8" t="s">
        <v>104</v>
      </c>
      <c r="N6" t="s">
        <v>121</v>
      </c>
      <c r="O6" t="str">
        <f>TEXT(GETPIVOTDATA("出库/入库",$B$6,"年",YEAR($I$2)&amp;"年","月",MONTH($I$2)&amp;"月"),"0.0%")</f>
        <v>98.1%</v>
      </c>
    </row>
    <row r="7" spans="2:15" x14ac:dyDescent="0.2">
      <c r="B7" s="8" t="s">
        <v>103</v>
      </c>
      <c r="C7" t="s">
        <v>105</v>
      </c>
      <c r="D7" t="s">
        <v>106</v>
      </c>
      <c r="E7" s="8"/>
      <c r="F7" s="8"/>
      <c r="G7" s="8" t="s">
        <v>103</v>
      </c>
      <c r="H7" t="s">
        <v>105</v>
      </c>
      <c r="I7" t="s">
        <v>106</v>
      </c>
      <c r="J7" s="8"/>
      <c r="K7" s="8"/>
      <c r="L7" s="8"/>
      <c r="M7" s="8"/>
      <c r="N7" s="8"/>
      <c r="O7" s="8" t="str">
        <f>TEXT(GETPIVOTDATA("出库/入库",$B$6,"年",YEAR($I$2)-1&amp;"年","月",MONTH($I$2)&amp;"月"),"0.0%")</f>
        <v>100.7%</v>
      </c>
    </row>
    <row r="8" spans="2:15" x14ac:dyDescent="0.2">
      <c r="B8" s="9" t="s">
        <v>107</v>
      </c>
      <c r="C8" s="10">
        <v>0.98023111111111183</v>
      </c>
      <c r="D8" s="10">
        <v>0.92085877726861665</v>
      </c>
      <c r="G8" s="9" t="s">
        <v>107</v>
      </c>
      <c r="H8" s="11">
        <v>52.425230333097105</v>
      </c>
      <c r="I8" s="11">
        <v>85.342894342611984</v>
      </c>
      <c r="N8" t="s">
        <v>119</v>
      </c>
      <c r="O8" t="str">
        <f>IF(O6-O7&lt;0,"下降","上升") &amp; TEXT(O6-O7,"0.0%")</f>
        <v>下降-2.6%</v>
      </c>
    </row>
    <row r="9" spans="2:15" x14ac:dyDescent="0.2">
      <c r="B9" s="9" t="s">
        <v>108</v>
      </c>
      <c r="C9" s="10">
        <v>0.78699364447582931</v>
      </c>
      <c r="D9" s="10">
        <v>0.96557821159732016</v>
      </c>
      <c r="G9" s="9" t="s">
        <v>108</v>
      </c>
      <c r="H9" s="11">
        <v>59.379566507663654</v>
      </c>
      <c r="I9" s="11">
        <v>86.495772067459058</v>
      </c>
      <c r="N9" t="str">
        <f>N6&amp;O6&amp;N8&amp;O8</f>
        <v>本月出入库比98.1%，同比下降-2.6%</v>
      </c>
    </row>
    <row r="10" spans="2:15" x14ac:dyDescent="0.2">
      <c r="B10" s="9" t="s">
        <v>109</v>
      </c>
      <c r="C10" s="10">
        <v>1.1531653152659074</v>
      </c>
      <c r="D10" s="10">
        <v>1.0363288531345045</v>
      </c>
      <c r="G10" s="9" t="s">
        <v>109</v>
      </c>
      <c r="H10" s="11">
        <v>60.833206387894478</v>
      </c>
      <c r="I10" s="11">
        <v>73.995633396005374</v>
      </c>
    </row>
    <row r="11" spans="2:15" x14ac:dyDescent="0.2">
      <c r="B11" s="9" t="s">
        <v>110</v>
      </c>
      <c r="C11" s="10">
        <v>1.0281958623181857</v>
      </c>
      <c r="D11" s="10">
        <v>1.0439362426078036</v>
      </c>
      <c r="G11" s="9" t="s">
        <v>110</v>
      </c>
      <c r="H11" s="11">
        <v>54.749599312443372</v>
      </c>
      <c r="I11" s="11">
        <v>65.750805154337527</v>
      </c>
      <c r="N11" t="s">
        <v>122</v>
      </c>
      <c r="O11" t="str">
        <f>TEXT(GETPIVOTDATA("库存天数",G6,"年",YEAR($I$2)&amp;"年","月",MONTH($I$2)&amp;"月"),"0.0")</f>
        <v>64.9</v>
      </c>
    </row>
    <row r="12" spans="2:15" x14ac:dyDescent="0.2">
      <c r="B12" s="9" t="s">
        <v>111</v>
      </c>
      <c r="C12" s="10">
        <v>1.0073358953215195</v>
      </c>
      <c r="D12" s="10">
        <v>0.98146232190825167</v>
      </c>
      <c r="G12" s="9" t="s">
        <v>111</v>
      </c>
      <c r="H12" s="11">
        <v>56.756208972381017</v>
      </c>
      <c r="I12" s="11">
        <v>64.925300362355273</v>
      </c>
      <c r="O12" t="str">
        <f>TEXT(GETPIVOTDATA("库存天数",G7,"年",YEAR($I$2)-1&amp;"年","月",MONTH($I$2)&amp;"月"),"0.0")</f>
        <v>56.8</v>
      </c>
    </row>
    <row r="13" spans="2:15" x14ac:dyDescent="0.2">
      <c r="B13" s="9" t="s">
        <v>112</v>
      </c>
      <c r="C13" s="10">
        <v>0.97078363070977547</v>
      </c>
      <c r="D13" s="10" t="e">
        <v>#N/A</v>
      </c>
      <c r="G13" s="9" t="s">
        <v>112</v>
      </c>
      <c r="H13" s="11">
        <v>58.383859794872414</v>
      </c>
      <c r="I13" s="11" t="e">
        <v>#N/A</v>
      </c>
      <c r="N13" t="s">
        <v>123</v>
      </c>
      <c r="O13" t="str">
        <f>IF(O11-O12&lt;0,"减少","增加") &amp; TEXT(O11-O12,"0.0")&amp; "天"</f>
        <v>增加8.1天</v>
      </c>
    </row>
    <row r="14" spans="2:15" x14ac:dyDescent="0.2">
      <c r="B14" s="9" t="s">
        <v>113</v>
      </c>
      <c r="C14" s="10">
        <v>0.86932435971714073</v>
      </c>
      <c r="D14" s="10" t="e">
        <v>#N/A</v>
      </c>
      <c r="G14" s="9" t="s">
        <v>113</v>
      </c>
      <c r="H14" s="11">
        <v>55.649528251313427</v>
      </c>
      <c r="I14" s="11" t="e">
        <v>#N/A</v>
      </c>
    </row>
    <row r="15" spans="2:15" x14ac:dyDescent="0.2">
      <c r="B15" s="9" t="s">
        <v>114</v>
      </c>
      <c r="C15" s="10">
        <v>1.0266216067486289</v>
      </c>
      <c r="D15" s="10" t="e">
        <v>#N/A</v>
      </c>
      <c r="G15" s="9" t="s">
        <v>114</v>
      </c>
      <c r="H15" s="11">
        <v>61.181772812545155</v>
      </c>
      <c r="I15" s="11" t="e">
        <v>#N/A</v>
      </c>
    </row>
    <row r="16" spans="2:15" x14ac:dyDescent="0.2">
      <c r="B16" s="9" t="s">
        <v>115</v>
      </c>
      <c r="C16" s="10">
        <v>1.0305630904499103</v>
      </c>
      <c r="D16" s="10" t="e">
        <v>#N/A</v>
      </c>
      <c r="G16" s="9" t="s">
        <v>115</v>
      </c>
      <c r="H16" s="11">
        <v>69.605581440767807</v>
      </c>
      <c r="I16" s="11" t="e">
        <v>#N/A</v>
      </c>
    </row>
    <row r="17" spans="2:9" hidden="1" x14ac:dyDescent="0.2">
      <c r="B17" s="9" t="s">
        <v>116</v>
      </c>
      <c r="C17" s="10">
        <v>1.0054653535622393</v>
      </c>
      <c r="D17" s="10" t="e">
        <v>#N/A</v>
      </c>
      <c r="G17" s="9" t="s">
        <v>116</v>
      </c>
      <c r="H17" s="11">
        <v>81.976424928104692</v>
      </c>
      <c r="I17" s="11" t="e">
        <v>#N/A</v>
      </c>
    </row>
    <row r="18" spans="2:9" hidden="1" x14ac:dyDescent="0.2">
      <c r="B18" s="9" t="s">
        <v>117</v>
      </c>
      <c r="C18" s="10">
        <v>0.96868360758175387</v>
      </c>
      <c r="D18" s="10" t="e">
        <v>#N/A</v>
      </c>
      <c r="G18" s="9" t="s">
        <v>117</v>
      </c>
      <c r="H18" s="11">
        <v>94.42155506105432</v>
      </c>
      <c r="I18" s="11" t="e">
        <v>#N/A</v>
      </c>
    </row>
    <row r="19" spans="2:9" hidden="1" x14ac:dyDescent="0.2">
      <c r="B19" s="9" t="s">
        <v>118</v>
      </c>
      <c r="C19" s="10">
        <v>0.90014999745767021</v>
      </c>
      <c r="D19" s="10" t="e">
        <v>#N/A</v>
      </c>
      <c r="G19" s="9" t="s">
        <v>118</v>
      </c>
      <c r="H19" s="11">
        <v>90.915111916047792</v>
      </c>
      <c r="I19" s="11" t="e">
        <v>#N/A</v>
      </c>
    </row>
    <row r="20" spans="2:9" ht="7.5" customHeight="1" x14ac:dyDescent="0.2"/>
    <row r="22" spans="2:9" ht="9.75" customHeight="1" x14ac:dyDescent="0.2"/>
    <row r="23" spans="2:9" x14ac:dyDescent="0.2">
      <c r="B23" s="8" t="s">
        <v>103</v>
      </c>
      <c r="C23" t="s">
        <v>124</v>
      </c>
      <c r="D23" t="s">
        <v>125</v>
      </c>
    </row>
    <row r="24" spans="2:9" x14ac:dyDescent="0.2">
      <c r="B24" s="9" t="s">
        <v>105</v>
      </c>
      <c r="C24" s="11">
        <v>138080.12599999999</v>
      </c>
      <c r="D24" s="11">
        <v>135867.5</v>
      </c>
      <c r="E24" s="8"/>
      <c r="F24" s="8"/>
      <c r="G24" s="8"/>
      <c r="H24" s="8"/>
      <c r="I24" s="8"/>
    </row>
    <row r="25" spans="2:9" x14ac:dyDescent="0.2">
      <c r="B25" s="16" t="s">
        <v>107</v>
      </c>
      <c r="C25" s="11">
        <v>11249.999999999996</v>
      </c>
      <c r="D25" s="11">
        <v>11027.600000000004</v>
      </c>
    </row>
    <row r="26" spans="2:9" x14ac:dyDescent="0.2">
      <c r="B26" s="16" t="s">
        <v>108</v>
      </c>
      <c r="C26" s="11">
        <v>9346.2000000000007</v>
      </c>
      <c r="D26" s="11">
        <v>7355.3999999999969</v>
      </c>
    </row>
    <row r="27" spans="2:9" x14ac:dyDescent="0.2">
      <c r="B27" s="16" t="s">
        <v>109</v>
      </c>
      <c r="C27" s="11">
        <v>11851.899999999991</v>
      </c>
      <c r="D27" s="11">
        <v>13667.199999999997</v>
      </c>
    </row>
    <row r="28" spans="2:9" x14ac:dyDescent="0.2">
      <c r="B28" s="16" t="s">
        <v>110</v>
      </c>
      <c r="C28" s="11">
        <v>11069.000000000004</v>
      </c>
      <c r="D28" s="11">
        <v>11381.100000000002</v>
      </c>
    </row>
    <row r="29" spans="2:9" x14ac:dyDescent="0.2">
      <c r="B29" s="16" t="s">
        <v>111</v>
      </c>
      <c r="C29" s="11">
        <v>12854.599999999999</v>
      </c>
      <c r="D29" s="11">
        <v>12948.900000000001</v>
      </c>
    </row>
    <row r="30" spans="2:9" x14ac:dyDescent="0.2">
      <c r="B30" s="16" t="s">
        <v>112</v>
      </c>
      <c r="C30" s="11">
        <v>12093.425999999998</v>
      </c>
      <c r="D30" s="11">
        <v>11740.099999999995</v>
      </c>
    </row>
    <row r="31" spans="2:9" x14ac:dyDescent="0.2">
      <c r="B31" s="16" t="s">
        <v>113</v>
      </c>
      <c r="C31" s="11">
        <v>12599.899999999998</v>
      </c>
      <c r="D31" s="11">
        <v>10953.4</v>
      </c>
    </row>
    <row r="32" spans="2:9" x14ac:dyDescent="0.2">
      <c r="B32" s="16" t="s">
        <v>114</v>
      </c>
      <c r="C32" s="11">
        <v>15446.099999999999</v>
      </c>
      <c r="D32" s="11">
        <v>15857.299999999996</v>
      </c>
    </row>
    <row r="33" spans="2:4" x14ac:dyDescent="0.2">
      <c r="B33" s="16" t="s">
        <v>115</v>
      </c>
      <c r="C33" s="11">
        <v>12829.200000000003</v>
      </c>
      <c r="D33" s="11">
        <v>13221.299999999994</v>
      </c>
    </row>
    <row r="34" spans="2:4" hidden="1" x14ac:dyDescent="0.2">
      <c r="B34" s="16" t="s">
        <v>116</v>
      </c>
      <c r="C34" s="11">
        <v>11270.999999999998</v>
      </c>
      <c r="D34" s="11">
        <v>11332.599999999999</v>
      </c>
    </row>
    <row r="35" spans="2:4" hidden="1" x14ac:dyDescent="0.2">
      <c r="B35" s="16" t="s">
        <v>117</v>
      </c>
      <c r="C35" s="11">
        <v>9601.9999999999982</v>
      </c>
      <c r="D35" s="11">
        <v>9301.2999999999993</v>
      </c>
    </row>
    <row r="36" spans="2:4" hidden="1" x14ac:dyDescent="0.2">
      <c r="B36" s="16" t="s">
        <v>118</v>
      </c>
      <c r="C36" s="11">
        <v>7866.800000000002</v>
      </c>
      <c r="D36" s="11">
        <v>7081.300000000002</v>
      </c>
    </row>
    <row r="37" spans="2:4" hidden="1" x14ac:dyDescent="0.2">
      <c r="B37" s="9" t="s">
        <v>106</v>
      </c>
      <c r="C37" s="11">
        <v>50674.7</v>
      </c>
      <c r="D37" s="11">
        <v>50196.3</v>
      </c>
    </row>
    <row r="38" spans="2:4" hidden="1" x14ac:dyDescent="0.2">
      <c r="B38" s="16" t="s">
        <v>107</v>
      </c>
      <c r="C38" s="11">
        <v>9841.9</v>
      </c>
      <c r="D38" s="11">
        <v>9062.9999999999982</v>
      </c>
    </row>
    <row r="39" spans="2:4" hidden="1" x14ac:dyDescent="0.2">
      <c r="B39" s="16" t="s">
        <v>108</v>
      </c>
      <c r="C39" s="11">
        <v>9671.2000000000025</v>
      </c>
      <c r="D39" s="11">
        <v>9338.3000000000047</v>
      </c>
    </row>
    <row r="40" spans="2:4" hidden="1" x14ac:dyDescent="0.2">
      <c r="B40" s="16" t="s">
        <v>109</v>
      </c>
      <c r="C40" s="11">
        <v>10192.999999999996</v>
      </c>
      <c r="D40" s="11">
        <v>10563.300000000001</v>
      </c>
    </row>
    <row r="41" spans="2:4" hidden="1" x14ac:dyDescent="0.2">
      <c r="B41" s="16" t="s">
        <v>110</v>
      </c>
      <c r="C41" s="11">
        <v>10433.300000000003</v>
      </c>
      <c r="D41" s="11">
        <v>10891.7</v>
      </c>
    </row>
    <row r="42" spans="2:4" hidden="1" x14ac:dyDescent="0.2">
      <c r="B42" s="16" t="s">
        <v>111</v>
      </c>
      <c r="C42" s="11">
        <v>10535.299999999997</v>
      </c>
      <c r="D42" s="11">
        <v>10340.000000000002</v>
      </c>
    </row>
    <row r="43" spans="2:4" hidden="1" x14ac:dyDescent="0.2"/>
    <row r="44" spans="2:4" hidden="1" x14ac:dyDescent="0.2"/>
    <row r="45" spans="2:4" hidden="1" x14ac:dyDescent="0.2"/>
    <row r="46" spans="2:4" hidden="1" x14ac:dyDescent="0.2"/>
    <row r="47" spans="2:4" hidden="1" x14ac:dyDescent="0.2"/>
    <row r="48" spans="2:4" hidden="1" x14ac:dyDescent="0.2"/>
    <row r="49" spans="2:3" hidden="1" x14ac:dyDescent="0.2"/>
    <row r="53" spans="2:3" x14ac:dyDescent="0.2">
      <c r="B53" s="8" t="s">
        <v>103</v>
      </c>
      <c r="C53" t="s">
        <v>126</v>
      </c>
    </row>
    <row r="54" spans="2:3" x14ac:dyDescent="0.2">
      <c r="B54" s="9" t="s">
        <v>105</v>
      </c>
      <c r="C54" s="11">
        <v>231292.48200000002</v>
      </c>
    </row>
    <row r="55" spans="2:3" x14ac:dyDescent="0.2">
      <c r="B55" s="16" t="s">
        <v>107</v>
      </c>
      <c r="C55" s="11">
        <v>14794.399999999996</v>
      </c>
    </row>
    <row r="56" spans="2:3" x14ac:dyDescent="0.2">
      <c r="B56" s="16" t="s">
        <v>108</v>
      </c>
      <c r="C56" s="11">
        <v>18448.399999999998</v>
      </c>
    </row>
    <row r="57" spans="2:3" x14ac:dyDescent="0.2">
      <c r="B57" s="16" t="s">
        <v>109</v>
      </c>
      <c r="C57" s="11">
        <v>19168.299999999996</v>
      </c>
    </row>
    <row r="58" spans="2:3" x14ac:dyDescent="0.2">
      <c r="B58" s="16" t="s">
        <v>110</v>
      </c>
      <c r="C58" s="11">
        <v>18856.199999999997</v>
      </c>
    </row>
    <row r="59" spans="2:3" x14ac:dyDescent="0.2">
      <c r="B59" s="16" t="s">
        <v>111</v>
      </c>
      <c r="C59" s="11">
        <v>18761.899999999998</v>
      </c>
    </row>
    <row r="60" spans="2:3" x14ac:dyDescent="0.2">
      <c r="B60" s="16" t="s">
        <v>112</v>
      </c>
      <c r="C60" s="11">
        <v>19115.226000000002</v>
      </c>
    </row>
    <row r="61" spans="2:3" x14ac:dyDescent="0.2">
      <c r="B61" s="16" t="s">
        <v>113</v>
      </c>
      <c r="C61" s="11">
        <v>20761.72600000001</v>
      </c>
    </row>
    <row r="62" spans="2:3" x14ac:dyDescent="0.2">
      <c r="B62" s="16" t="s">
        <v>114</v>
      </c>
      <c r="C62" s="11">
        <v>20350.526000000005</v>
      </c>
    </row>
    <row r="63" spans="2:3" x14ac:dyDescent="0.2">
      <c r="B63" s="16" t="s">
        <v>115</v>
      </c>
      <c r="C63" s="11">
        <v>19958.426000000003</v>
      </c>
    </row>
    <row r="64" spans="2:3" hidden="1" x14ac:dyDescent="0.2">
      <c r="B64" s="16" t="s">
        <v>116</v>
      </c>
      <c r="C64" s="11">
        <v>19896.826000000001</v>
      </c>
    </row>
    <row r="65" spans="2:3" hidden="1" x14ac:dyDescent="0.2">
      <c r="B65" s="16" t="s">
        <v>117</v>
      </c>
      <c r="C65" s="11">
        <v>20197.526000000009</v>
      </c>
    </row>
    <row r="66" spans="2:3" hidden="1" x14ac:dyDescent="0.2">
      <c r="B66" s="16" t="s">
        <v>118</v>
      </c>
      <c r="C66" s="11">
        <v>20983.026000000002</v>
      </c>
    </row>
    <row r="67" spans="2:3" hidden="1" x14ac:dyDescent="0.2">
      <c r="B67" s="9" t="s">
        <v>106</v>
      </c>
      <c r="C67" s="11">
        <v>108308.83000000005</v>
      </c>
    </row>
    <row r="68" spans="2:3" hidden="1" x14ac:dyDescent="0.2">
      <c r="B68" s="16" t="s">
        <v>107</v>
      </c>
      <c r="C68" s="11">
        <v>21761.926000000007</v>
      </c>
    </row>
    <row r="69" spans="2:3" hidden="1" x14ac:dyDescent="0.2">
      <c r="B69" s="16" t="s">
        <v>108</v>
      </c>
      <c r="C69" s="11">
        <v>22094.826000000015</v>
      </c>
    </row>
    <row r="70" spans="2:3" hidden="1" x14ac:dyDescent="0.2">
      <c r="B70" s="16" t="s">
        <v>109</v>
      </c>
      <c r="C70" s="11">
        <v>21724.526000000013</v>
      </c>
    </row>
    <row r="71" spans="2:3" hidden="1" x14ac:dyDescent="0.2">
      <c r="B71" s="16" t="s">
        <v>110</v>
      </c>
      <c r="C71" s="11">
        <v>21266.126000000007</v>
      </c>
    </row>
    <row r="72" spans="2:3" hidden="1" x14ac:dyDescent="0.2">
      <c r="B72" s="16" t="s">
        <v>111</v>
      </c>
      <c r="C72" s="11">
        <v>21461.42600000001</v>
      </c>
    </row>
    <row r="73" spans="2:3" hidden="1" x14ac:dyDescent="0.2"/>
    <row r="74" spans="2:3" hidden="1" x14ac:dyDescent="0.2"/>
    <row r="75" spans="2:3" hidden="1" x14ac:dyDescent="0.2"/>
    <row r="76" spans="2:3" hidden="1" x14ac:dyDescent="0.2"/>
    <row r="77" spans="2:3" hidden="1" x14ac:dyDescent="0.2"/>
    <row r="78" spans="2:3" hidden="1" x14ac:dyDescent="0.2"/>
    <row r="79" spans="2:3" hidden="1" x14ac:dyDescent="0.2"/>
  </sheetData>
  <phoneticPr fontId="2" type="noConversion"/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BCD0-2A97-424B-B1C0-F9EA26CF1410}">
  <dimension ref="B1:O4053"/>
  <sheetViews>
    <sheetView showGridLines="0" zoomScale="90" zoomScaleNormal="90" workbookViewId="0">
      <selection activeCell="Q3889" sqref="Q3889"/>
    </sheetView>
  </sheetViews>
  <sheetFormatPr defaultRowHeight="14.25" x14ac:dyDescent="0.2"/>
  <cols>
    <col min="1" max="1" width="1.875" customWidth="1"/>
    <col min="2" max="2" width="11.125" bestFit="1" customWidth="1"/>
    <col min="3" max="3" width="7.25" bestFit="1" customWidth="1"/>
    <col min="4" max="4" width="9" bestFit="1" customWidth="1"/>
    <col min="5" max="5" width="13" bestFit="1" customWidth="1"/>
    <col min="6" max="6" width="21.375" bestFit="1" customWidth="1"/>
    <col min="7" max="8" width="11" bestFit="1" customWidth="1"/>
    <col min="9" max="9" width="11.125" bestFit="1" customWidth="1"/>
    <col min="10" max="12" width="11" bestFit="1" customWidth="1"/>
    <col min="13" max="13" width="17.25" bestFit="1" customWidth="1"/>
    <col min="14" max="15" width="11" bestFit="1" customWidth="1"/>
    <col min="16" max="16" width="17.25" bestFit="1" customWidth="1"/>
    <col min="17" max="17" width="11" bestFit="1" customWidth="1"/>
    <col min="18" max="18" width="9" customWidth="1"/>
  </cols>
  <sheetData>
    <row r="1" spans="2:15" ht="4.5" customHeight="1" x14ac:dyDescent="0.2"/>
    <row r="2" spans="2:15" s="15" customFormat="1" ht="18.75" thickBot="1" x14ac:dyDescent="0.3">
      <c r="B2" s="14" t="s">
        <v>127</v>
      </c>
      <c r="C2" s="14"/>
      <c r="D2" s="14"/>
      <c r="E2" s="14"/>
      <c r="F2" s="14"/>
      <c r="G2" s="14"/>
      <c r="H2" s="12"/>
      <c r="I2" s="13"/>
      <c r="J2" s="14"/>
    </row>
    <row r="3" spans="2:15" ht="6.75" customHeight="1" thickTop="1" x14ac:dyDescent="0.2"/>
    <row r="9" spans="2:15" x14ac:dyDescent="0.2">
      <c r="B9" t="s">
        <v>0</v>
      </c>
      <c r="C9" t="s">
        <v>4</v>
      </c>
      <c r="D9" t="s">
        <v>3</v>
      </c>
      <c r="E9" t="s">
        <v>88</v>
      </c>
      <c r="F9" t="s">
        <v>128</v>
      </c>
      <c r="G9" t="s">
        <v>5</v>
      </c>
      <c r="H9" t="s">
        <v>1</v>
      </c>
      <c r="I9" t="s">
        <v>2</v>
      </c>
      <c r="J9" t="s">
        <v>129</v>
      </c>
      <c r="K9" t="s">
        <v>130</v>
      </c>
      <c r="L9" t="s">
        <v>131</v>
      </c>
      <c r="M9" t="s">
        <v>132</v>
      </c>
      <c r="N9" t="s">
        <v>133</v>
      </c>
      <c r="O9" t="s">
        <v>134</v>
      </c>
    </row>
    <row r="10" spans="2:15" hidden="1" x14ac:dyDescent="0.2">
      <c r="B10" s="1">
        <v>42855</v>
      </c>
      <c r="C10" s="4" t="s">
        <v>43</v>
      </c>
      <c r="D10" s="4" t="s">
        <v>80</v>
      </c>
      <c r="E10">
        <v>1000003498</v>
      </c>
      <c r="F10" s="4" t="s">
        <v>79</v>
      </c>
      <c r="G10" s="4" t="s">
        <v>13</v>
      </c>
      <c r="H10">
        <v>20000099</v>
      </c>
      <c r="I10" s="4" t="s">
        <v>20</v>
      </c>
      <c r="J10" s="11">
        <v>0</v>
      </c>
      <c r="K10" s="11">
        <v>2.2999999999999998</v>
      </c>
      <c r="L10" s="11">
        <v>2.2999999999999998</v>
      </c>
      <c r="M10" s="11">
        <v>17.5</v>
      </c>
      <c r="N10" s="11">
        <f>IFERROR(合并表__明细[[#This Row],[期末库存]]/合并表__明细[[#This Row],[未来50天出库量]]*50,999)</f>
        <v>0</v>
      </c>
      <c r="O10" s="11" t="str">
        <f>IF(合并表__明细[[#This Row],[库存天数]]&lt;=3,"不足",IF(合并表__明细[[#This Row],[库存天数]]&gt;=100,"积压","正常"))</f>
        <v>不足</v>
      </c>
    </row>
    <row r="11" spans="2:15" hidden="1" x14ac:dyDescent="0.2">
      <c r="B11" s="1">
        <v>42855</v>
      </c>
      <c r="C11" s="4" t="s">
        <v>9</v>
      </c>
      <c r="D11" s="4" t="s">
        <v>17</v>
      </c>
      <c r="E11">
        <v>1000000059</v>
      </c>
      <c r="F11" s="4" t="s">
        <v>55</v>
      </c>
      <c r="G11" s="4" t="s">
        <v>13</v>
      </c>
      <c r="H11">
        <v>20000018</v>
      </c>
      <c r="I11" s="4" t="s">
        <v>81</v>
      </c>
      <c r="J11" s="11">
        <v>0</v>
      </c>
      <c r="K11" s="11">
        <v>4.7</v>
      </c>
      <c r="L11" s="11">
        <v>4.7</v>
      </c>
      <c r="M11" s="11">
        <v>2.5</v>
      </c>
      <c r="N11" s="11">
        <f>IFERROR(合并表__明细[[#This Row],[期末库存]]/合并表__明细[[#This Row],[未来50天出库量]]*50,999)</f>
        <v>0</v>
      </c>
      <c r="O11" s="11" t="str">
        <f>IF(合并表__明细[[#This Row],[库存天数]]&lt;=3,"不足",IF(合并表__明细[[#This Row],[库存天数]]&gt;=100,"积压","正常"))</f>
        <v>不足</v>
      </c>
    </row>
    <row r="12" spans="2:15" hidden="1" x14ac:dyDescent="0.2">
      <c r="B12" s="1">
        <v>43159</v>
      </c>
      <c r="C12" s="4" t="s">
        <v>22</v>
      </c>
      <c r="D12" s="4" t="s">
        <v>69</v>
      </c>
      <c r="E12">
        <v>1000003349</v>
      </c>
      <c r="F12" s="4" t="s">
        <v>68</v>
      </c>
      <c r="G12" s="4" t="s">
        <v>13</v>
      </c>
      <c r="H12">
        <v>10000136</v>
      </c>
      <c r="I12" s="4" t="s">
        <v>40</v>
      </c>
      <c r="J12" s="11">
        <v>0</v>
      </c>
      <c r="K12" s="11">
        <v>0.1</v>
      </c>
      <c r="L12" s="11">
        <v>0.1</v>
      </c>
      <c r="M12" s="11">
        <v>92.3</v>
      </c>
      <c r="N12" s="11">
        <f>IFERROR(合并表__明细[[#This Row],[期末库存]]/合并表__明细[[#This Row],[未来50天出库量]]*50,999)</f>
        <v>0</v>
      </c>
      <c r="O12" s="11" t="str">
        <f>IF(合并表__明细[[#This Row],[库存天数]]&lt;=3,"不足",IF(合并表__明细[[#This Row],[库存天数]]&gt;=100,"积压","正常"))</f>
        <v>不足</v>
      </c>
    </row>
    <row r="13" spans="2:15" hidden="1" x14ac:dyDescent="0.2">
      <c r="B13" s="1">
        <v>43190</v>
      </c>
      <c r="C13" s="4" t="s">
        <v>43</v>
      </c>
      <c r="D13" s="4" t="s">
        <v>78</v>
      </c>
      <c r="E13">
        <v>1000003187</v>
      </c>
      <c r="F13" s="4" t="s">
        <v>77</v>
      </c>
      <c r="G13" s="4" t="s">
        <v>13</v>
      </c>
      <c r="H13">
        <v>10000136</v>
      </c>
      <c r="I13" s="4" t="s">
        <v>40</v>
      </c>
      <c r="J13" s="11">
        <v>0</v>
      </c>
      <c r="K13" s="11">
        <v>2</v>
      </c>
      <c r="L13" s="11">
        <v>2</v>
      </c>
      <c r="M13" s="11">
        <v>5.8000000000000007</v>
      </c>
      <c r="N13" s="11">
        <f>IFERROR(合并表__明细[[#This Row],[期末库存]]/合并表__明细[[#This Row],[未来50天出库量]]*50,999)</f>
        <v>0</v>
      </c>
      <c r="O13" s="11" t="str">
        <f>IF(合并表__明细[[#This Row],[库存天数]]&lt;=3,"不足",IF(合并表__明细[[#This Row],[库存天数]]&gt;=100,"积压","正常"))</f>
        <v>不足</v>
      </c>
    </row>
    <row r="14" spans="2:15" hidden="1" x14ac:dyDescent="0.2">
      <c r="B14" s="1">
        <v>43251</v>
      </c>
      <c r="C14" s="4" t="s">
        <v>43</v>
      </c>
      <c r="D14" s="4" t="s">
        <v>42</v>
      </c>
      <c r="E14">
        <v>1000000931</v>
      </c>
      <c r="F14" s="4" t="s">
        <v>41</v>
      </c>
      <c r="G14" s="4" t="s">
        <v>13</v>
      </c>
      <c r="H14">
        <v>20000018</v>
      </c>
      <c r="I14" s="4" t="s">
        <v>81</v>
      </c>
      <c r="J14" s="11">
        <v>0</v>
      </c>
      <c r="K14" s="11">
        <v>1.5</v>
      </c>
      <c r="L14" s="11">
        <v>1.5</v>
      </c>
      <c r="M14" s="11">
        <v>36.061942838157535</v>
      </c>
      <c r="N14" s="11">
        <f>IFERROR(合并表__明细[[#This Row],[期末库存]]/合并表__明细[[#This Row],[未来50天出库量]]*50,999)</f>
        <v>0</v>
      </c>
      <c r="O14" s="11" t="str">
        <f>IF(合并表__明细[[#This Row],[库存天数]]&lt;=3,"不足",IF(合并表__明细[[#This Row],[库存天数]]&gt;=100,"积压","正常"))</f>
        <v>不足</v>
      </c>
    </row>
    <row r="15" spans="2:15" hidden="1" x14ac:dyDescent="0.2">
      <c r="B15" s="1">
        <v>42855</v>
      </c>
      <c r="C15" s="4" t="s">
        <v>22</v>
      </c>
      <c r="D15" s="4" t="s">
        <v>69</v>
      </c>
      <c r="E15">
        <v>1000003349</v>
      </c>
      <c r="F15" s="4" t="s">
        <v>68</v>
      </c>
      <c r="G15" s="4" t="s">
        <v>13</v>
      </c>
      <c r="H15">
        <v>20000099</v>
      </c>
      <c r="I15" s="4" t="s">
        <v>20</v>
      </c>
      <c r="J15" s="11">
        <v>7.2164496600635175E-16</v>
      </c>
      <c r="K15" s="11">
        <v>16.099999999999998</v>
      </c>
      <c r="L15" s="11">
        <v>16.599999999999998</v>
      </c>
      <c r="M15" s="11">
        <v>32.799999999999997</v>
      </c>
      <c r="N15" s="11">
        <f>IFERROR(合并表__明细[[#This Row],[期末库存]]/合并表__明细[[#This Row],[未来50天出库量]]*50,999)</f>
        <v>1.1000685457413898E-15</v>
      </c>
      <c r="O15" s="11" t="str">
        <f>IF(合并表__明细[[#This Row],[库存天数]]&lt;=3,"不足",IF(合并表__明细[[#This Row],[库存天数]]&gt;=100,"积压","正常"))</f>
        <v>不足</v>
      </c>
    </row>
    <row r="16" spans="2:15" hidden="1" x14ac:dyDescent="0.2">
      <c r="B16" s="1">
        <v>42916</v>
      </c>
      <c r="C16" s="4" t="s">
        <v>22</v>
      </c>
      <c r="D16" s="4" t="s">
        <v>69</v>
      </c>
      <c r="E16">
        <v>1000000129</v>
      </c>
      <c r="F16" s="4" t="s">
        <v>70</v>
      </c>
      <c r="G16" s="4" t="s">
        <v>13</v>
      </c>
      <c r="H16">
        <v>10000061</v>
      </c>
      <c r="I16" s="4" t="s">
        <v>28</v>
      </c>
      <c r="J16" s="11">
        <v>1.9999999999988916E-3</v>
      </c>
      <c r="K16" s="11">
        <v>25.602</v>
      </c>
      <c r="L16" s="11">
        <v>25.6</v>
      </c>
      <c r="M16" s="11">
        <v>25</v>
      </c>
      <c r="N16" s="11">
        <f>IFERROR(合并表__明细[[#This Row],[期末库存]]/合并表__明细[[#This Row],[未来50天出库量]]*50,999)</f>
        <v>3.9999999999977831E-3</v>
      </c>
      <c r="O16" s="11" t="str">
        <f>IF(合并表__明细[[#This Row],[库存天数]]&lt;=3,"不足",IF(合并表__明细[[#This Row],[库存天数]]&gt;=100,"积压","正常"))</f>
        <v>不足</v>
      </c>
    </row>
    <row r="17" spans="2:15" hidden="1" x14ac:dyDescent="0.2">
      <c r="B17" s="1">
        <v>43251</v>
      </c>
      <c r="C17" s="4" t="s">
        <v>9</v>
      </c>
      <c r="D17" s="4" t="s">
        <v>75</v>
      </c>
      <c r="E17">
        <v>1000000281</v>
      </c>
      <c r="F17" s="4" t="s">
        <v>74</v>
      </c>
      <c r="G17" s="4" t="s">
        <v>13</v>
      </c>
      <c r="H17">
        <v>10000064</v>
      </c>
      <c r="I17" s="4" t="s">
        <v>53</v>
      </c>
      <c r="J17" s="11">
        <v>0.10000000000000009</v>
      </c>
      <c r="K17" s="11">
        <v>2.2000000000000002</v>
      </c>
      <c r="L17" s="11">
        <v>2.1</v>
      </c>
      <c r="M17" s="11">
        <v>105.25452370608485</v>
      </c>
      <c r="N17" s="11">
        <f>IFERROR(合并表__明细[[#This Row],[期末库存]]/合并表__明细[[#This Row],[未来50天出库量]]*50,999)</f>
        <v>4.7503896497238629E-2</v>
      </c>
      <c r="O17" s="11" t="str">
        <f>IF(合并表__明细[[#This Row],[库存天数]]&lt;=3,"不足",IF(合并表__明细[[#This Row],[库存天数]]&gt;=100,"积压","正常"))</f>
        <v>不足</v>
      </c>
    </row>
    <row r="18" spans="2:15" hidden="1" x14ac:dyDescent="0.2">
      <c r="B18" s="1">
        <v>42916</v>
      </c>
      <c r="C18" s="4" t="s">
        <v>22</v>
      </c>
      <c r="D18" s="4" t="s">
        <v>21</v>
      </c>
      <c r="E18">
        <v>1000002872</v>
      </c>
      <c r="F18" s="4" t="s">
        <v>19</v>
      </c>
      <c r="G18" s="4" t="s">
        <v>13</v>
      </c>
      <c r="H18">
        <v>10000136</v>
      </c>
      <c r="I18" s="4" t="s">
        <v>40</v>
      </c>
      <c r="J18" s="11">
        <v>2.8000000000000025E-2</v>
      </c>
      <c r="K18" s="11">
        <v>1.4279999999999999</v>
      </c>
      <c r="L18" s="11">
        <v>1.4</v>
      </c>
      <c r="M18" s="11">
        <v>12.4</v>
      </c>
      <c r="N18" s="11">
        <f>IFERROR(合并表__明细[[#This Row],[期末库存]]/合并表__明细[[#This Row],[未来50天出库量]]*50,999)</f>
        <v>0.11290322580645171</v>
      </c>
      <c r="O18" s="11" t="str">
        <f>IF(合并表__明细[[#This Row],[库存天数]]&lt;=3,"不足",IF(合并表__明细[[#This Row],[库存天数]]&gt;=100,"积压","正常"))</f>
        <v>不足</v>
      </c>
    </row>
    <row r="19" spans="2:15" hidden="1" x14ac:dyDescent="0.2">
      <c r="B19" s="1">
        <v>43251</v>
      </c>
      <c r="C19" s="4" t="s">
        <v>22</v>
      </c>
      <c r="D19" s="4" t="s">
        <v>61</v>
      </c>
      <c r="E19">
        <v>1000000579</v>
      </c>
      <c r="F19" s="4" t="s">
        <v>60</v>
      </c>
      <c r="G19" s="4" t="s">
        <v>13</v>
      </c>
      <c r="H19">
        <v>20000018</v>
      </c>
      <c r="I19" s="4" t="s">
        <v>81</v>
      </c>
      <c r="J19" s="11">
        <v>0.29000000000000004</v>
      </c>
      <c r="K19" s="11">
        <v>9</v>
      </c>
      <c r="L19" s="11">
        <v>9.1999999999999993</v>
      </c>
      <c r="M19" s="11">
        <v>122.05354503075509</v>
      </c>
      <c r="N19" s="11">
        <f>IFERROR(合并表__明细[[#This Row],[期末库存]]/合并表__明细[[#This Row],[未来50天出库量]]*50,999)</f>
        <v>0.11880031830575906</v>
      </c>
      <c r="O19" s="11" t="str">
        <f>IF(合并表__明细[[#This Row],[库存天数]]&lt;=3,"不足",IF(合并表__明细[[#This Row],[库存天数]]&gt;=100,"积压","正常"))</f>
        <v>不足</v>
      </c>
    </row>
    <row r="20" spans="2:15" hidden="1" x14ac:dyDescent="0.2">
      <c r="B20" s="1">
        <v>43251</v>
      </c>
      <c r="C20" s="4" t="s">
        <v>9</v>
      </c>
      <c r="D20" s="4" t="s">
        <v>72</v>
      </c>
      <c r="E20">
        <v>1000001699</v>
      </c>
      <c r="F20" s="4" t="s">
        <v>71</v>
      </c>
      <c r="G20" s="4" t="s">
        <v>13</v>
      </c>
      <c r="H20">
        <v>10000136</v>
      </c>
      <c r="I20" s="4" t="s">
        <v>40</v>
      </c>
      <c r="J20" s="11">
        <v>0.29999999999999938</v>
      </c>
      <c r="K20" s="11">
        <v>10.1</v>
      </c>
      <c r="L20" s="11">
        <v>10.3</v>
      </c>
      <c r="M20" s="11">
        <v>124.76684539083031</v>
      </c>
      <c r="N20" s="11">
        <f>IFERROR(合并表__明细[[#This Row],[期末库存]]/合并表__明细[[#This Row],[未来50天出库量]]*50,999)</f>
        <v>0.12022424669801252</v>
      </c>
      <c r="O20" s="11" t="str">
        <f>IF(合并表__明细[[#This Row],[库存天数]]&lt;=3,"不足",IF(合并表__明细[[#This Row],[库存天数]]&gt;=100,"积压","正常"))</f>
        <v>不足</v>
      </c>
    </row>
    <row r="21" spans="2:15" hidden="1" x14ac:dyDescent="0.2">
      <c r="B21" s="1">
        <v>43251</v>
      </c>
      <c r="C21" s="4" t="s">
        <v>22</v>
      </c>
      <c r="D21" s="4" t="s">
        <v>64</v>
      </c>
      <c r="E21">
        <v>1000002973</v>
      </c>
      <c r="F21" s="4" t="s">
        <v>63</v>
      </c>
      <c r="G21" s="4" t="s">
        <v>13</v>
      </c>
      <c r="H21">
        <v>20000018</v>
      </c>
      <c r="I21" s="4" t="s">
        <v>81</v>
      </c>
      <c r="J21" s="11">
        <v>0.39999999999999947</v>
      </c>
      <c r="K21" s="11">
        <v>4.5999999999999996</v>
      </c>
      <c r="L21" s="11">
        <v>4.5999999999999996</v>
      </c>
      <c r="M21" s="11">
        <v>127.72734594461986</v>
      </c>
      <c r="N21" s="11">
        <f>IFERROR(合并表__明细[[#This Row],[期末库存]]/合并表__明细[[#This Row],[未来50天出库量]]*50,999)</f>
        <v>0.15658354013455814</v>
      </c>
      <c r="O21" s="11" t="str">
        <f>IF(合并表__明细[[#This Row],[库存天数]]&lt;=3,"不足",IF(合并表__明细[[#This Row],[库存天数]]&gt;=100,"积压","正常"))</f>
        <v>不足</v>
      </c>
    </row>
    <row r="22" spans="2:15" hidden="1" x14ac:dyDescent="0.2">
      <c r="B22" s="1">
        <v>42855</v>
      </c>
      <c r="C22" s="4" t="s">
        <v>22</v>
      </c>
      <c r="D22" s="4" t="s">
        <v>29</v>
      </c>
      <c r="E22">
        <v>1000000054</v>
      </c>
      <c r="F22" s="4" t="s">
        <v>36</v>
      </c>
      <c r="G22" s="4" t="s">
        <v>26</v>
      </c>
      <c r="H22">
        <v>40000085</v>
      </c>
      <c r="I22" s="4" t="s">
        <v>24</v>
      </c>
      <c r="J22" s="11">
        <v>3.2000000000000028</v>
      </c>
      <c r="K22" s="11">
        <v>504.19999999999993</v>
      </c>
      <c r="L22" s="11">
        <v>501.00000000000006</v>
      </c>
      <c r="M22" s="11">
        <v>966.09999999999991</v>
      </c>
      <c r="N22" s="11">
        <f>IFERROR(合并表__明细[[#This Row],[期末库存]]/合并表__明细[[#This Row],[未来50天出库量]]*50,999)</f>
        <v>0.16561432563916795</v>
      </c>
      <c r="O22" s="11" t="str">
        <f>IF(合并表__明细[[#This Row],[库存天数]]&lt;=3,"不足",IF(合并表__明细[[#This Row],[库存天数]]&gt;=100,"积压","正常"))</f>
        <v>不足</v>
      </c>
    </row>
    <row r="23" spans="2:15" hidden="1" x14ac:dyDescent="0.2">
      <c r="B23" s="1">
        <v>42978</v>
      </c>
      <c r="C23" s="4" t="s">
        <v>22</v>
      </c>
      <c r="D23" s="4" t="s">
        <v>69</v>
      </c>
      <c r="E23">
        <v>1000000129</v>
      </c>
      <c r="F23" s="4" t="s">
        <v>70</v>
      </c>
      <c r="G23" s="4" t="s">
        <v>13</v>
      </c>
      <c r="H23">
        <v>10000061</v>
      </c>
      <c r="I23" s="4" t="s">
        <v>28</v>
      </c>
      <c r="J23" s="11">
        <v>0.10200000000000031</v>
      </c>
      <c r="K23" s="11">
        <v>25.1</v>
      </c>
      <c r="L23" s="11">
        <v>25</v>
      </c>
      <c r="M23" s="11">
        <v>25.4</v>
      </c>
      <c r="N23" s="11">
        <f>IFERROR(合并表__明细[[#This Row],[期末库存]]/合并表__明细[[#This Row],[未来50天出库量]]*50,999)</f>
        <v>0.20078740157480376</v>
      </c>
      <c r="O23" s="11" t="str">
        <f>IF(合并表__明细[[#This Row],[库存天数]]&lt;=3,"不足",IF(合并表__明细[[#This Row],[库存天数]]&gt;=100,"积压","正常"))</f>
        <v>不足</v>
      </c>
    </row>
    <row r="24" spans="2:15" hidden="1" x14ac:dyDescent="0.2">
      <c r="B24" s="1">
        <v>42886</v>
      </c>
      <c r="C24" s="4" t="s">
        <v>22</v>
      </c>
      <c r="D24" s="4" t="s">
        <v>29</v>
      </c>
      <c r="E24">
        <v>1000000054</v>
      </c>
      <c r="F24" s="4" t="s">
        <v>36</v>
      </c>
      <c r="G24" s="4" t="s">
        <v>26</v>
      </c>
      <c r="H24">
        <v>40000085</v>
      </c>
      <c r="I24" s="4" t="s">
        <v>24</v>
      </c>
      <c r="J24" s="11">
        <v>3.9000000000000234</v>
      </c>
      <c r="K24" s="11">
        <v>613.39999999999986</v>
      </c>
      <c r="L24" s="11">
        <v>612.69999999999993</v>
      </c>
      <c r="M24" s="11">
        <v>945.50000000000011</v>
      </c>
      <c r="N24" s="11">
        <f>IFERROR(合并表__明细[[#This Row],[期末库存]]/合并表__明细[[#This Row],[未来50天出库量]]*50,999)</f>
        <v>0.20624008461131799</v>
      </c>
      <c r="O24" s="11" t="str">
        <f>IF(合并表__明细[[#This Row],[库存天数]]&lt;=3,"不足",IF(合并表__明细[[#This Row],[库存天数]]&gt;=100,"积压","正常"))</f>
        <v>不足</v>
      </c>
    </row>
    <row r="25" spans="2:15" hidden="1" x14ac:dyDescent="0.2">
      <c r="B25" s="1">
        <v>43220</v>
      </c>
      <c r="C25" s="4" t="s">
        <v>22</v>
      </c>
      <c r="D25" s="4" t="s">
        <v>64</v>
      </c>
      <c r="E25">
        <v>1000002973</v>
      </c>
      <c r="F25" s="4" t="s">
        <v>63</v>
      </c>
      <c r="G25" s="4" t="s">
        <v>13</v>
      </c>
      <c r="H25">
        <v>20000018</v>
      </c>
      <c r="I25" s="4" t="s">
        <v>81</v>
      </c>
      <c r="J25" s="11">
        <v>0.39999999999999947</v>
      </c>
      <c r="K25" s="11">
        <v>6.4</v>
      </c>
      <c r="L25" s="11">
        <v>6.4</v>
      </c>
      <c r="M25" s="11">
        <v>94.31632270641731</v>
      </c>
      <c r="N25" s="11">
        <f>IFERROR(合并表__明细[[#This Row],[期末库存]]/合并表__明细[[#This Row],[未来50天出库量]]*50,999)</f>
        <v>0.21205237254907486</v>
      </c>
      <c r="O25" s="11" t="str">
        <f>IF(合并表__明细[[#This Row],[库存天数]]&lt;=3,"不足",IF(合并表__明细[[#This Row],[库存天数]]&gt;=100,"积压","正常"))</f>
        <v>不足</v>
      </c>
    </row>
    <row r="26" spans="2:15" hidden="1" x14ac:dyDescent="0.2">
      <c r="B26" s="1">
        <v>43220</v>
      </c>
      <c r="C26" s="4" t="s">
        <v>22</v>
      </c>
      <c r="D26" s="4" t="s">
        <v>61</v>
      </c>
      <c r="E26">
        <v>1000000579</v>
      </c>
      <c r="F26" s="4" t="s">
        <v>60</v>
      </c>
      <c r="G26" s="4" t="s">
        <v>13</v>
      </c>
      <c r="H26">
        <v>20000018</v>
      </c>
      <c r="I26" s="4" t="s">
        <v>81</v>
      </c>
      <c r="J26" s="11">
        <v>0.48999999999999932</v>
      </c>
      <c r="K26" s="11">
        <v>16.8</v>
      </c>
      <c r="L26" s="11">
        <v>17.399999999999999</v>
      </c>
      <c r="M26" s="11">
        <v>92.083303100888756</v>
      </c>
      <c r="N26" s="11">
        <f>IFERROR(合并表__明细[[#This Row],[期末库存]]/合并表__明细[[#This Row],[未来50天出库量]]*50,999)</f>
        <v>0.26606343576920949</v>
      </c>
      <c r="O26" s="11" t="str">
        <f>IF(合并表__明细[[#This Row],[库存天数]]&lt;=3,"不足",IF(合并表__明细[[#This Row],[库存天数]]&gt;=100,"积压","正常"))</f>
        <v>不足</v>
      </c>
    </row>
    <row r="27" spans="2:15" hidden="1" x14ac:dyDescent="0.2">
      <c r="B27" s="1">
        <v>43220</v>
      </c>
      <c r="C27" s="4" t="s">
        <v>9</v>
      </c>
      <c r="D27" s="4" t="s">
        <v>59</v>
      </c>
      <c r="E27">
        <v>1000000192</v>
      </c>
      <c r="F27" s="4" t="s">
        <v>58</v>
      </c>
      <c r="G27" s="4" t="s">
        <v>13</v>
      </c>
      <c r="H27">
        <v>20000018</v>
      </c>
      <c r="I27" s="4" t="s">
        <v>81</v>
      </c>
      <c r="J27" s="11">
        <v>0.69999999999999929</v>
      </c>
      <c r="K27" s="11">
        <v>4.0999999999999996</v>
      </c>
      <c r="L27" s="11">
        <v>4.4000000000000004</v>
      </c>
      <c r="M27" s="11">
        <v>106.69040848468491</v>
      </c>
      <c r="N27" s="11">
        <f>IFERROR(合并表__明细[[#This Row],[期末库存]]/合并表__明细[[#This Row],[未来50天出库量]]*50,999)</f>
        <v>0.32805198233938815</v>
      </c>
      <c r="O27" s="11" t="str">
        <f>IF(合并表__明细[[#This Row],[库存天数]]&lt;=3,"不足",IF(合并表__明细[[#This Row],[库存天数]]&gt;=100,"积压","正常"))</f>
        <v>不足</v>
      </c>
    </row>
    <row r="28" spans="2:15" hidden="1" x14ac:dyDescent="0.2">
      <c r="B28" s="1">
        <v>42886</v>
      </c>
      <c r="C28" s="4" t="s">
        <v>9</v>
      </c>
      <c r="D28" s="4" t="s">
        <v>17</v>
      </c>
      <c r="E28">
        <v>1000000059</v>
      </c>
      <c r="F28" s="4" t="s">
        <v>55</v>
      </c>
      <c r="G28" s="4" t="s">
        <v>13</v>
      </c>
      <c r="H28">
        <v>10000211</v>
      </c>
      <c r="I28" s="4" t="s">
        <v>11</v>
      </c>
      <c r="J28" s="11">
        <v>2.7000000000000206</v>
      </c>
      <c r="K28" s="11">
        <v>211.1</v>
      </c>
      <c r="L28" s="11">
        <v>215.70000000000002</v>
      </c>
      <c r="M28" s="11">
        <v>375.3</v>
      </c>
      <c r="N28" s="11">
        <f>IFERROR(合并表__明细[[#This Row],[期末库存]]/合并表__明细[[#This Row],[未来50天出库量]]*50,999)</f>
        <v>0.3597122302158301</v>
      </c>
      <c r="O28" s="11" t="str">
        <f>IF(合并表__明细[[#This Row],[库存天数]]&lt;=3,"不足",IF(合并表__明细[[#This Row],[库存天数]]&gt;=100,"积压","正常"))</f>
        <v>不足</v>
      </c>
    </row>
    <row r="29" spans="2:15" hidden="1" x14ac:dyDescent="0.2">
      <c r="B29" s="1">
        <v>43251</v>
      </c>
      <c r="C29" s="4" t="s">
        <v>43</v>
      </c>
      <c r="D29" s="4" t="s">
        <v>42</v>
      </c>
      <c r="E29">
        <v>1000000931</v>
      </c>
      <c r="F29" s="4" t="s">
        <v>41</v>
      </c>
      <c r="G29" s="4" t="s">
        <v>13</v>
      </c>
      <c r="H29">
        <v>10000136</v>
      </c>
      <c r="I29" s="4" t="s">
        <v>40</v>
      </c>
      <c r="J29" s="11">
        <v>0.74999999999999956</v>
      </c>
      <c r="K29" s="11">
        <v>5.0999999999999996</v>
      </c>
      <c r="L29" s="11">
        <v>4.7</v>
      </c>
      <c r="M29" s="11">
        <v>95.905259530271564</v>
      </c>
      <c r="N29" s="11">
        <f>IFERROR(合并表__明细[[#This Row],[期末库存]]/合并表__明细[[#This Row],[未来50天出库量]]*50,999)</f>
        <v>0.39101088077618379</v>
      </c>
      <c r="O29" s="11" t="str">
        <f>IF(合并表__明细[[#This Row],[库存天数]]&lt;=3,"不足",IF(合并表__明细[[#This Row],[库存天数]]&gt;=100,"积压","正常"))</f>
        <v>不足</v>
      </c>
    </row>
    <row r="30" spans="2:15" hidden="1" x14ac:dyDescent="0.2">
      <c r="B30" s="1">
        <v>43251</v>
      </c>
      <c r="C30" s="4" t="s">
        <v>22</v>
      </c>
      <c r="D30" s="4" t="s">
        <v>21</v>
      </c>
      <c r="E30">
        <v>1000002872</v>
      </c>
      <c r="F30" s="4" t="s">
        <v>19</v>
      </c>
      <c r="G30" s="4" t="s">
        <v>13</v>
      </c>
      <c r="H30">
        <v>10000136</v>
      </c>
      <c r="I30" s="4" t="s">
        <v>40</v>
      </c>
      <c r="J30" s="11">
        <v>1.0279999999999987</v>
      </c>
      <c r="K30" s="11">
        <v>6</v>
      </c>
      <c r="L30" s="11">
        <v>6</v>
      </c>
      <c r="M30" s="11">
        <v>98.474852371732695</v>
      </c>
      <c r="N30" s="11">
        <f>IFERROR(合并表__明细[[#This Row],[期末库存]]/合并表__明细[[#This Row],[未来50天出库量]]*50,999)</f>
        <v>0.52196067079105735</v>
      </c>
      <c r="O30" s="11" t="str">
        <f>IF(合并表__明细[[#This Row],[库存天数]]&lt;=3,"不足",IF(合并表__明细[[#This Row],[库存天数]]&gt;=100,"积压","正常"))</f>
        <v>不足</v>
      </c>
    </row>
    <row r="31" spans="2:15" hidden="1" x14ac:dyDescent="0.2">
      <c r="B31" s="1">
        <v>43220</v>
      </c>
      <c r="C31" s="4" t="s">
        <v>43</v>
      </c>
      <c r="D31" s="4" t="s">
        <v>66</v>
      </c>
      <c r="E31">
        <v>1000001135</v>
      </c>
      <c r="F31" s="4" t="s">
        <v>65</v>
      </c>
      <c r="G31" s="4" t="s">
        <v>26</v>
      </c>
      <c r="H31">
        <v>40000080</v>
      </c>
      <c r="I31" s="4" t="s">
        <v>67</v>
      </c>
      <c r="J31" s="11">
        <v>0.59999999999999831</v>
      </c>
      <c r="K31" s="11">
        <v>6.1</v>
      </c>
      <c r="L31" s="11">
        <v>6.4</v>
      </c>
      <c r="M31" s="11">
        <v>57.158937955308261</v>
      </c>
      <c r="N31" s="11">
        <f>IFERROR(合并表__明细[[#This Row],[期末库存]]/合并表__明细[[#This Row],[未来50天出库量]]*50,999)</f>
        <v>0.52485229910073694</v>
      </c>
      <c r="O31" s="11" t="str">
        <f>IF(合并表__明细[[#This Row],[库存天数]]&lt;=3,"不足",IF(合并表__明细[[#This Row],[库存天数]]&gt;=100,"积压","正常"))</f>
        <v>不足</v>
      </c>
    </row>
    <row r="32" spans="2:15" hidden="1" x14ac:dyDescent="0.2">
      <c r="B32" s="1">
        <v>42886</v>
      </c>
      <c r="C32" s="4" t="s">
        <v>43</v>
      </c>
      <c r="D32" s="4" t="s">
        <v>80</v>
      </c>
      <c r="E32">
        <v>1000003498</v>
      </c>
      <c r="F32" s="4" t="s">
        <v>79</v>
      </c>
      <c r="G32" s="4" t="s">
        <v>26</v>
      </c>
      <c r="H32">
        <v>40000080</v>
      </c>
      <c r="I32" s="4" t="s">
        <v>67</v>
      </c>
      <c r="J32" s="11">
        <v>0.10000000000000009</v>
      </c>
      <c r="K32" s="11">
        <v>2.5</v>
      </c>
      <c r="L32" s="11">
        <v>2.4</v>
      </c>
      <c r="M32" s="11">
        <v>9.4</v>
      </c>
      <c r="N32" s="11">
        <f>IFERROR(合并表__明细[[#This Row],[期末库存]]/合并表__明细[[#This Row],[未来50天出库量]]*50,999)</f>
        <v>0.53191489361702171</v>
      </c>
      <c r="O32" s="11" t="str">
        <f>IF(合并表__明细[[#This Row],[库存天数]]&lt;=3,"不足",IF(合并表__明细[[#This Row],[库存天数]]&gt;=100,"积压","正常"))</f>
        <v>不足</v>
      </c>
    </row>
    <row r="33" spans="2:15" hidden="1" x14ac:dyDescent="0.2">
      <c r="B33" s="1">
        <v>43069</v>
      </c>
      <c r="C33" s="4" t="s">
        <v>22</v>
      </c>
      <c r="D33" s="4" t="s">
        <v>54</v>
      </c>
      <c r="E33">
        <v>1000000046</v>
      </c>
      <c r="F33" s="4" t="s">
        <v>52</v>
      </c>
      <c r="G33" s="4" t="s">
        <v>13</v>
      </c>
      <c r="H33">
        <v>20000099</v>
      </c>
      <c r="I33" s="4" t="s">
        <v>20</v>
      </c>
      <c r="J33" s="11">
        <v>8.6000000000002297E-2</v>
      </c>
      <c r="K33" s="11">
        <v>5.4</v>
      </c>
      <c r="L33" s="11">
        <v>6</v>
      </c>
      <c r="M33" s="11">
        <v>7.3</v>
      </c>
      <c r="N33" s="11">
        <f>IFERROR(合并表__明细[[#This Row],[期末库存]]/合并表__明细[[#This Row],[未来50天出库量]]*50,999)</f>
        <v>0.58904109589042675</v>
      </c>
      <c r="O33" s="11" t="str">
        <f>IF(合并表__明细[[#This Row],[库存天数]]&lt;=3,"不足",IF(合并表__明细[[#This Row],[库存天数]]&gt;=100,"积压","正常"))</f>
        <v>不足</v>
      </c>
    </row>
    <row r="34" spans="2:15" hidden="1" x14ac:dyDescent="0.2">
      <c r="B34" s="1">
        <v>43220</v>
      </c>
      <c r="C34" s="4" t="s">
        <v>43</v>
      </c>
      <c r="D34" s="4" t="s">
        <v>78</v>
      </c>
      <c r="E34">
        <v>1000003187</v>
      </c>
      <c r="F34" s="4" t="s">
        <v>77</v>
      </c>
      <c r="G34" s="4" t="s">
        <v>13</v>
      </c>
      <c r="H34">
        <v>10000136</v>
      </c>
      <c r="I34" s="4" t="s">
        <v>40</v>
      </c>
      <c r="J34" s="11">
        <v>1.1999999999999997</v>
      </c>
      <c r="K34" s="11">
        <v>7</v>
      </c>
      <c r="L34" s="11">
        <v>5.8000000000000007</v>
      </c>
      <c r="M34" s="11">
        <v>97.956168330085234</v>
      </c>
      <c r="N34" s="11">
        <f>IFERROR(合并表__明细[[#This Row],[期末库存]]/合并表__明细[[#This Row],[未来50天出库量]]*50,999)</f>
        <v>0.61251885432897457</v>
      </c>
      <c r="O34" s="11" t="str">
        <f>IF(合并表__明细[[#This Row],[库存天数]]&lt;=3,"不足",IF(合并表__明细[[#This Row],[库存天数]]&gt;=100,"积压","正常"))</f>
        <v>不足</v>
      </c>
    </row>
    <row r="35" spans="2:15" hidden="1" x14ac:dyDescent="0.2">
      <c r="B35" s="1">
        <v>43220</v>
      </c>
      <c r="C35" s="4" t="s">
        <v>22</v>
      </c>
      <c r="D35" s="4" t="s">
        <v>21</v>
      </c>
      <c r="E35">
        <v>1000002872</v>
      </c>
      <c r="F35" s="4" t="s">
        <v>19</v>
      </c>
      <c r="G35" s="4" t="s">
        <v>26</v>
      </c>
      <c r="H35">
        <v>40000080</v>
      </c>
      <c r="I35" s="4" t="s">
        <v>67</v>
      </c>
      <c r="J35" s="11">
        <v>0.80000000000000027</v>
      </c>
      <c r="K35" s="11">
        <v>3.1</v>
      </c>
      <c r="L35" s="11">
        <v>2.2999999999999998</v>
      </c>
      <c r="M35" s="11">
        <v>56.448764126078558</v>
      </c>
      <c r="N35" s="11">
        <f>IFERROR(合并表__明细[[#This Row],[期末库存]]/合并表__明细[[#This Row],[未来50天出库量]]*50,999)</f>
        <v>0.70860718776162823</v>
      </c>
      <c r="O35" s="11" t="str">
        <f>IF(合并表__明细[[#This Row],[库存天数]]&lt;=3,"不足",IF(合并表__明细[[#This Row],[库存天数]]&gt;=100,"积压","正常"))</f>
        <v>不足</v>
      </c>
    </row>
    <row r="36" spans="2:15" hidden="1" x14ac:dyDescent="0.2">
      <c r="B36" s="1">
        <v>43220</v>
      </c>
      <c r="C36" s="4" t="s">
        <v>22</v>
      </c>
      <c r="D36" s="4" t="s">
        <v>21</v>
      </c>
      <c r="E36">
        <v>1000002872</v>
      </c>
      <c r="F36" s="4" t="s">
        <v>19</v>
      </c>
      <c r="G36" s="4" t="s">
        <v>13</v>
      </c>
      <c r="H36">
        <v>10000136</v>
      </c>
      <c r="I36" s="4" t="s">
        <v>40</v>
      </c>
      <c r="J36" s="11">
        <v>1.0279999999999987</v>
      </c>
      <c r="K36" s="11">
        <v>17.7</v>
      </c>
      <c r="L36" s="11">
        <v>19.3</v>
      </c>
      <c r="M36" s="11">
        <v>72.147751229231545</v>
      </c>
      <c r="N36" s="11">
        <f>IFERROR(合并表__明细[[#This Row],[期末库存]]/合并表__明细[[#This Row],[未来50天出库量]]*50,999)</f>
        <v>0.71242691732260943</v>
      </c>
      <c r="O36" s="11" t="str">
        <f>IF(合并表__明细[[#This Row],[库存天数]]&lt;=3,"不足",IF(合并表__明细[[#This Row],[库存天数]]&gt;=100,"积压","正常"))</f>
        <v>不足</v>
      </c>
    </row>
    <row r="37" spans="2:15" hidden="1" x14ac:dyDescent="0.2">
      <c r="B37" s="1">
        <v>42886</v>
      </c>
      <c r="C37" s="4" t="s">
        <v>43</v>
      </c>
      <c r="D37" s="4" t="s">
        <v>66</v>
      </c>
      <c r="E37">
        <v>1000001135</v>
      </c>
      <c r="F37" s="4" t="s">
        <v>65</v>
      </c>
      <c r="G37" s="4" t="s">
        <v>26</v>
      </c>
      <c r="H37">
        <v>40000080</v>
      </c>
      <c r="I37" s="4" t="s">
        <v>67</v>
      </c>
      <c r="J37" s="11">
        <v>0.10000000000000009</v>
      </c>
      <c r="K37" s="11">
        <v>2.5</v>
      </c>
      <c r="L37" s="11">
        <v>2.4</v>
      </c>
      <c r="M37" s="11">
        <v>6.9</v>
      </c>
      <c r="N37" s="11">
        <f>IFERROR(合并表__明细[[#This Row],[期末库存]]/合并表__明细[[#This Row],[未来50天出库量]]*50,999)</f>
        <v>0.72463768115942095</v>
      </c>
      <c r="O37" s="11" t="str">
        <f>IF(合并表__明细[[#This Row],[库存天数]]&lt;=3,"不足",IF(合并表__明细[[#This Row],[库存天数]]&gt;=100,"积压","正常"))</f>
        <v>不足</v>
      </c>
    </row>
    <row r="38" spans="2:15" hidden="1" x14ac:dyDescent="0.2">
      <c r="B38" s="1">
        <v>43190</v>
      </c>
      <c r="C38" s="4" t="s">
        <v>9</v>
      </c>
      <c r="D38" s="4" t="s">
        <v>75</v>
      </c>
      <c r="E38">
        <v>1000000281</v>
      </c>
      <c r="F38" s="4" t="s">
        <v>74</v>
      </c>
      <c r="G38" s="4" t="s">
        <v>13</v>
      </c>
      <c r="H38">
        <v>10000211</v>
      </c>
      <c r="I38" s="4" t="s">
        <v>11</v>
      </c>
      <c r="J38" s="11">
        <v>2.800000000000002</v>
      </c>
      <c r="K38" s="11">
        <v>102.69999999999999</v>
      </c>
      <c r="L38" s="11">
        <v>103.3</v>
      </c>
      <c r="M38" s="11">
        <v>189.1</v>
      </c>
      <c r="N38" s="11">
        <f>IFERROR(合并表__明细[[#This Row],[期末库存]]/合并表__明细[[#This Row],[未来50天出库量]]*50,999)</f>
        <v>0.7403490216816504</v>
      </c>
      <c r="O38" s="11" t="str">
        <f>IF(合并表__明细[[#This Row],[库存天数]]&lt;=3,"不足",IF(合并表__明细[[#This Row],[库存天数]]&gt;=100,"积压","正常"))</f>
        <v>不足</v>
      </c>
    </row>
    <row r="39" spans="2:15" hidden="1" x14ac:dyDescent="0.2">
      <c r="B39" s="1">
        <v>43220</v>
      </c>
      <c r="C39" s="4" t="s">
        <v>43</v>
      </c>
      <c r="D39" s="4" t="s">
        <v>80</v>
      </c>
      <c r="E39">
        <v>1000003498</v>
      </c>
      <c r="F39" s="4" t="s">
        <v>79</v>
      </c>
      <c r="G39" s="4" t="s">
        <v>13</v>
      </c>
      <c r="H39">
        <v>10000211</v>
      </c>
      <c r="I39" s="4" t="s">
        <v>11</v>
      </c>
      <c r="J39" s="11">
        <v>1.6000000000000028</v>
      </c>
      <c r="K39" s="11">
        <v>13.9</v>
      </c>
      <c r="L39" s="11">
        <v>14.5</v>
      </c>
      <c r="M39" s="11">
        <v>107.07507356507648</v>
      </c>
      <c r="N39" s="11">
        <f>IFERROR(合并表__明细[[#This Row],[期末库存]]/合并表__明细[[#This Row],[未来50天出库量]]*50,999)</f>
        <v>0.74713934192516751</v>
      </c>
      <c r="O39" s="11" t="str">
        <f>IF(合并表__明细[[#This Row],[库存天数]]&lt;=3,"不足",IF(合并表__明细[[#This Row],[库存天数]]&gt;=100,"积压","正常"))</f>
        <v>不足</v>
      </c>
    </row>
    <row r="40" spans="2:15" hidden="1" x14ac:dyDescent="0.2">
      <c r="B40" s="1">
        <v>43251</v>
      </c>
      <c r="C40" s="4" t="s">
        <v>43</v>
      </c>
      <c r="D40" s="4" t="s">
        <v>80</v>
      </c>
      <c r="E40">
        <v>1000003498</v>
      </c>
      <c r="F40" s="4" t="s">
        <v>79</v>
      </c>
      <c r="G40" s="4" t="s">
        <v>13</v>
      </c>
      <c r="H40">
        <v>10000211</v>
      </c>
      <c r="I40" s="4" t="s">
        <v>11</v>
      </c>
      <c r="J40" s="11">
        <v>2.000000000000004</v>
      </c>
      <c r="K40" s="11">
        <v>22.3</v>
      </c>
      <c r="L40" s="11">
        <v>21.9</v>
      </c>
      <c r="M40" s="11">
        <v>123.98872033354013</v>
      </c>
      <c r="N40" s="11">
        <f>IFERROR(合并表__明细[[#This Row],[期末库存]]/合并表__明细[[#This Row],[未来50天出库量]]*50,999)</f>
        <v>0.80652497848991234</v>
      </c>
      <c r="O40" s="11" t="str">
        <f>IF(合并表__明细[[#This Row],[库存天数]]&lt;=3,"不足",IF(合并表__明细[[#This Row],[库存天数]]&gt;=100,"积压","正常"))</f>
        <v>不足</v>
      </c>
    </row>
    <row r="41" spans="2:15" hidden="1" x14ac:dyDescent="0.2">
      <c r="B41" s="1">
        <v>42825</v>
      </c>
      <c r="C41" s="4" t="s">
        <v>22</v>
      </c>
      <c r="D41" s="4" t="s">
        <v>29</v>
      </c>
      <c r="E41">
        <v>1000000054</v>
      </c>
      <c r="F41" s="4" t="s">
        <v>36</v>
      </c>
      <c r="G41" s="4" t="s">
        <v>13</v>
      </c>
      <c r="H41">
        <v>10000172</v>
      </c>
      <c r="I41" s="4" t="s">
        <v>18</v>
      </c>
      <c r="J41" s="11">
        <v>3.9999999999999893</v>
      </c>
      <c r="K41" s="11">
        <v>202.10000000000002</v>
      </c>
      <c r="L41" s="11">
        <v>236</v>
      </c>
      <c r="M41" s="11">
        <v>240.9</v>
      </c>
      <c r="N41" s="11">
        <f>IFERROR(合并表__明细[[#This Row],[期末库存]]/合并表__明细[[#This Row],[未来50天出库量]]*50,999)</f>
        <v>0.83022000830219789</v>
      </c>
      <c r="O41" s="11" t="str">
        <f>IF(合并表__明细[[#This Row],[库存天数]]&lt;=3,"不足",IF(合并表__明细[[#This Row],[库存天数]]&gt;=100,"积压","正常"))</f>
        <v>不足</v>
      </c>
    </row>
    <row r="42" spans="2:15" hidden="1" x14ac:dyDescent="0.2">
      <c r="B42" s="1">
        <v>42855</v>
      </c>
      <c r="C42" s="4" t="s">
        <v>43</v>
      </c>
      <c r="D42" s="4" t="s">
        <v>78</v>
      </c>
      <c r="E42">
        <v>1000003187</v>
      </c>
      <c r="F42" s="4" t="s">
        <v>77</v>
      </c>
      <c r="G42" s="4" t="s">
        <v>13</v>
      </c>
      <c r="H42">
        <v>10000131</v>
      </c>
      <c r="I42" s="4" t="s">
        <v>38</v>
      </c>
      <c r="J42" s="11">
        <v>1.2999999999999989</v>
      </c>
      <c r="K42" s="11">
        <v>96.299999999999983</v>
      </c>
      <c r="L42" s="11">
        <v>95</v>
      </c>
      <c r="M42" s="11">
        <v>77.400000000000006</v>
      </c>
      <c r="N42" s="11">
        <f>IFERROR(合并表__明细[[#This Row],[期末库存]]/合并表__明细[[#This Row],[未来50天出库量]]*50,999)</f>
        <v>0.83979328165374589</v>
      </c>
      <c r="O42" s="11" t="str">
        <f>IF(合并表__明细[[#This Row],[库存天数]]&lt;=3,"不足",IF(合并表__明细[[#This Row],[库存天数]]&gt;=100,"积压","正常"))</f>
        <v>不足</v>
      </c>
    </row>
    <row r="43" spans="2:15" hidden="1" x14ac:dyDescent="0.2">
      <c r="B43" s="1">
        <v>43251</v>
      </c>
      <c r="C43" s="4" t="s">
        <v>22</v>
      </c>
      <c r="D43" s="4" t="s">
        <v>61</v>
      </c>
      <c r="E43">
        <v>1000000579</v>
      </c>
      <c r="F43" s="4" t="s">
        <v>60</v>
      </c>
      <c r="G43" s="4" t="s">
        <v>13</v>
      </c>
      <c r="H43">
        <v>10000111</v>
      </c>
      <c r="I43" s="4" t="s">
        <v>37</v>
      </c>
      <c r="J43" s="11">
        <v>2.1999999999999997</v>
      </c>
      <c r="K43" s="11">
        <v>7.8</v>
      </c>
      <c r="L43" s="11">
        <v>7.3</v>
      </c>
      <c r="M43" s="11">
        <v>130.15008448149899</v>
      </c>
      <c r="N43" s="11">
        <f>IFERROR(合并表__明细[[#This Row],[期末库存]]/合并表__明细[[#This Row],[未来50天出库量]]*50,999)</f>
        <v>0.84517809141827061</v>
      </c>
      <c r="O43" s="11" t="str">
        <f>IF(合并表__明细[[#This Row],[库存天数]]&lt;=3,"不足",IF(合并表__明细[[#This Row],[库存天数]]&gt;=100,"积压","正常"))</f>
        <v>不足</v>
      </c>
    </row>
    <row r="44" spans="2:15" hidden="1" x14ac:dyDescent="0.2">
      <c r="B44" s="1">
        <v>42825</v>
      </c>
      <c r="C44" s="4" t="s">
        <v>22</v>
      </c>
      <c r="D44" s="4" t="s">
        <v>69</v>
      </c>
      <c r="E44">
        <v>1000003349</v>
      </c>
      <c r="F44" s="4" t="s">
        <v>68</v>
      </c>
      <c r="G44" s="4" t="s">
        <v>13</v>
      </c>
      <c r="H44">
        <v>20000099</v>
      </c>
      <c r="I44" s="4" t="s">
        <v>20</v>
      </c>
      <c r="J44" s="11">
        <v>0.50000000000000011</v>
      </c>
      <c r="K44" s="11">
        <v>2.9000000000000004</v>
      </c>
      <c r="L44" s="11">
        <v>3.3</v>
      </c>
      <c r="M44" s="11">
        <v>29.500000000000011</v>
      </c>
      <c r="N44" s="11">
        <f>IFERROR(合并表__明细[[#This Row],[期末库存]]/合并表__明细[[#This Row],[未来50天出库量]]*50,999)</f>
        <v>0.84745762711864392</v>
      </c>
      <c r="O44" s="11" t="str">
        <f>IF(合并表__明细[[#This Row],[库存天数]]&lt;=3,"不足",IF(合并表__明细[[#This Row],[库存天数]]&gt;=100,"积压","正常"))</f>
        <v>不足</v>
      </c>
    </row>
    <row r="45" spans="2:15" hidden="1" x14ac:dyDescent="0.2">
      <c r="B45" s="1">
        <v>43220</v>
      </c>
      <c r="C45" s="4" t="s">
        <v>9</v>
      </c>
      <c r="D45" s="4" t="s">
        <v>15</v>
      </c>
      <c r="E45">
        <v>1000002981</v>
      </c>
      <c r="F45" s="4" t="s">
        <v>62</v>
      </c>
      <c r="G45" s="4" t="s">
        <v>13</v>
      </c>
      <c r="H45">
        <v>10000136</v>
      </c>
      <c r="I45" s="4" t="s">
        <v>40</v>
      </c>
      <c r="J45" s="11">
        <v>1.75</v>
      </c>
      <c r="K45" s="11">
        <v>3.5</v>
      </c>
      <c r="L45" s="11">
        <v>3.4</v>
      </c>
      <c r="M45" s="11">
        <v>101.40831269536328</v>
      </c>
      <c r="N45" s="11">
        <f>IFERROR(合并表__明细[[#This Row],[期末库存]]/合并表__明细[[#This Row],[未来50天出库量]]*50,999)</f>
        <v>0.86284839649048606</v>
      </c>
      <c r="O45" s="11" t="str">
        <f>IF(合并表__明细[[#This Row],[库存天数]]&lt;=3,"不足",IF(合并表__明细[[#This Row],[库存天数]]&gt;=100,"积压","正常"))</f>
        <v>不足</v>
      </c>
    </row>
    <row r="46" spans="2:15" hidden="1" x14ac:dyDescent="0.2">
      <c r="B46" s="1">
        <v>42886</v>
      </c>
      <c r="C46" s="4" t="s">
        <v>9</v>
      </c>
      <c r="D46" s="4" t="s">
        <v>17</v>
      </c>
      <c r="E46">
        <v>1000000059</v>
      </c>
      <c r="F46" s="4" t="s">
        <v>55</v>
      </c>
      <c r="G46" s="4" t="s">
        <v>13</v>
      </c>
      <c r="H46">
        <v>10000131</v>
      </c>
      <c r="I46" s="4" t="s">
        <v>38</v>
      </c>
      <c r="J46" s="11">
        <v>20.099999999999955</v>
      </c>
      <c r="K46" s="11">
        <v>874.69999999999993</v>
      </c>
      <c r="L46" s="11">
        <v>890.2</v>
      </c>
      <c r="M46" s="11">
        <v>1123.1999999999998</v>
      </c>
      <c r="N46" s="11">
        <f>IFERROR(合并表__明细[[#This Row],[期末库存]]/合并表__明细[[#This Row],[未来50天出库量]]*50,999)</f>
        <v>0.89476495726495542</v>
      </c>
      <c r="O46" s="11" t="str">
        <f>IF(合并表__明细[[#This Row],[库存天数]]&lt;=3,"不足",IF(合并表__明细[[#This Row],[库存天数]]&gt;=100,"积压","正常"))</f>
        <v>不足</v>
      </c>
    </row>
    <row r="47" spans="2:15" hidden="1" x14ac:dyDescent="0.2">
      <c r="B47" s="1">
        <v>43251</v>
      </c>
      <c r="C47" s="4" t="s">
        <v>9</v>
      </c>
      <c r="D47" s="4" t="s">
        <v>59</v>
      </c>
      <c r="E47">
        <v>1000000192</v>
      </c>
      <c r="F47" s="4" t="s">
        <v>58</v>
      </c>
      <c r="G47" s="4" t="s">
        <v>13</v>
      </c>
      <c r="H47">
        <v>20000018</v>
      </c>
      <c r="I47" s="4" t="s">
        <v>81</v>
      </c>
      <c r="J47" s="11">
        <v>1.9999999999999964</v>
      </c>
      <c r="K47" s="11">
        <v>31.9</v>
      </c>
      <c r="L47" s="11">
        <v>30.6</v>
      </c>
      <c r="M47" s="11">
        <v>110.24531597303252</v>
      </c>
      <c r="N47" s="11">
        <f>IFERROR(合并表__明细[[#This Row],[期末库存]]/合并表__明细[[#This Row],[未来50天出库量]]*50,999)</f>
        <v>0.90706801570110385</v>
      </c>
      <c r="O47" s="11" t="str">
        <f>IF(合并表__明细[[#This Row],[库存天数]]&lt;=3,"不足",IF(合并表__明细[[#This Row],[库存天数]]&gt;=100,"积压","正常"))</f>
        <v>不足</v>
      </c>
    </row>
    <row r="48" spans="2:15" hidden="1" x14ac:dyDescent="0.2">
      <c r="B48" s="1">
        <v>43220</v>
      </c>
      <c r="C48" s="4" t="s">
        <v>22</v>
      </c>
      <c r="D48" s="4" t="s">
        <v>46</v>
      </c>
      <c r="E48">
        <v>1000001133</v>
      </c>
      <c r="F48" s="4" t="s">
        <v>45</v>
      </c>
      <c r="G48" s="4" t="s">
        <v>26</v>
      </c>
      <c r="H48">
        <v>40000085</v>
      </c>
      <c r="I48" s="4" t="s">
        <v>24</v>
      </c>
      <c r="J48" s="11">
        <v>2.6000000000000121</v>
      </c>
      <c r="K48" s="11">
        <v>92.399999999999991</v>
      </c>
      <c r="L48" s="11">
        <v>99.300000000000011</v>
      </c>
      <c r="M48" s="11">
        <v>141.75074425126172</v>
      </c>
      <c r="N48" s="11">
        <f>IFERROR(合并表__明细[[#This Row],[期末库存]]/合并表__明细[[#This Row],[未来50天出库量]]*50,999)</f>
        <v>0.91710276857219031</v>
      </c>
      <c r="O48" s="11" t="str">
        <f>IF(合并表__明细[[#This Row],[库存天数]]&lt;=3,"不足",IF(合并表__明细[[#This Row],[库存天数]]&gt;=100,"积压","正常"))</f>
        <v>不足</v>
      </c>
    </row>
    <row r="49" spans="2:15" hidden="1" x14ac:dyDescent="0.2">
      <c r="B49" s="1">
        <v>43220</v>
      </c>
      <c r="C49" s="4" t="s">
        <v>22</v>
      </c>
      <c r="D49" s="4" t="s">
        <v>35</v>
      </c>
      <c r="E49">
        <v>1000000047</v>
      </c>
      <c r="F49" s="4" t="s">
        <v>34</v>
      </c>
      <c r="G49" s="4" t="s">
        <v>26</v>
      </c>
      <c r="H49">
        <v>40000085</v>
      </c>
      <c r="I49" s="4" t="s">
        <v>24</v>
      </c>
      <c r="J49" s="11">
        <v>4.8000000000000291</v>
      </c>
      <c r="K49" s="11">
        <v>223.30000000000004</v>
      </c>
      <c r="L49" s="11">
        <v>236.70000000000002</v>
      </c>
      <c r="M49" s="11">
        <v>253.97575913628697</v>
      </c>
      <c r="N49" s="11">
        <f>IFERROR(合并表__明细[[#This Row],[期末库存]]/合并表__明细[[#This Row],[未来50天出库量]]*50,999)</f>
        <v>0.94497207456406918</v>
      </c>
      <c r="O49" s="11" t="str">
        <f>IF(合并表__明细[[#This Row],[库存天数]]&lt;=3,"不足",IF(合并表__明细[[#This Row],[库存天数]]&gt;=100,"积压","正常"))</f>
        <v>不足</v>
      </c>
    </row>
    <row r="50" spans="2:15" hidden="1" x14ac:dyDescent="0.2">
      <c r="B50" s="1">
        <v>42916</v>
      </c>
      <c r="C50" s="4" t="s">
        <v>43</v>
      </c>
      <c r="D50" s="4" t="s">
        <v>42</v>
      </c>
      <c r="E50">
        <v>1000000931</v>
      </c>
      <c r="F50" s="4" t="s">
        <v>41</v>
      </c>
      <c r="G50" s="4" t="s">
        <v>13</v>
      </c>
      <c r="H50">
        <v>10000136</v>
      </c>
      <c r="I50" s="4" t="s">
        <v>40</v>
      </c>
      <c r="J50" s="11">
        <v>4.9999999999999822E-2</v>
      </c>
      <c r="K50" s="11">
        <v>2.5499999999999998</v>
      </c>
      <c r="L50" s="11">
        <v>2.5</v>
      </c>
      <c r="M50" s="11">
        <v>2.6</v>
      </c>
      <c r="N50" s="11">
        <f>IFERROR(合并表__明细[[#This Row],[期末库存]]/合并表__明细[[#This Row],[未来50天出库量]]*50,999)</f>
        <v>0.96153846153845812</v>
      </c>
      <c r="O50" s="11" t="str">
        <f>IF(合并表__明细[[#This Row],[库存天数]]&lt;=3,"不足",IF(合并表__明细[[#This Row],[库存天数]]&gt;=100,"积压","正常"))</f>
        <v>不足</v>
      </c>
    </row>
    <row r="51" spans="2:15" hidden="1" x14ac:dyDescent="0.2">
      <c r="B51" s="1">
        <v>42855</v>
      </c>
      <c r="C51" s="4" t="s">
        <v>9</v>
      </c>
      <c r="D51" s="4" t="s">
        <v>17</v>
      </c>
      <c r="E51">
        <v>1000000059</v>
      </c>
      <c r="F51" s="4" t="s">
        <v>55</v>
      </c>
      <c r="G51" s="4" t="s">
        <v>13</v>
      </c>
      <c r="H51">
        <v>10000211</v>
      </c>
      <c r="I51" s="4" t="s">
        <v>11</v>
      </c>
      <c r="J51" s="11">
        <v>7.3000000000000078</v>
      </c>
      <c r="K51" s="11">
        <v>64</v>
      </c>
      <c r="L51" s="11">
        <v>67.8</v>
      </c>
      <c r="M51" s="11">
        <v>368.50000000000006</v>
      </c>
      <c r="N51" s="11">
        <f>IFERROR(合并表__明细[[#This Row],[期末库存]]/合并表__明细[[#This Row],[未来50天出库量]]*50,999)</f>
        <v>0.99050203527815561</v>
      </c>
      <c r="O51" s="11" t="str">
        <f>IF(合并表__明细[[#This Row],[库存天数]]&lt;=3,"不足",IF(合并表__明细[[#This Row],[库存天数]]&gt;=100,"积压","正常"))</f>
        <v>不足</v>
      </c>
    </row>
    <row r="52" spans="2:15" hidden="1" x14ac:dyDescent="0.2">
      <c r="B52" s="1">
        <v>43251</v>
      </c>
      <c r="C52" s="4" t="s">
        <v>22</v>
      </c>
      <c r="D52" s="4" t="s">
        <v>29</v>
      </c>
      <c r="E52">
        <v>1000000101</v>
      </c>
      <c r="F52" s="4" t="s">
        <v>39</v>
      </c>
      <c r="G52" s="4" t="s">
        <v>13</v>
      </c>
      <c r="H52">
        <v>20000018</v>
      </c>
      <c r="I52" s="4" t="s">
        <v>81</v>
      </c>
      <c r="J52" s="11">
        <v>2.7179999999999978</v>
      </c>
      <c r="K52" s="11">
        <v>7.6999999999999993</v>
      </c>
      <c r="L52" s="11">
        <v>7.5</v>
      </c>
      <c r="M52" s="11">
        <v>136.80400553504697</v>
      </c>
      <c r="N52" s="11">
        <f>IFERROR(合并表__明细[[#This Row],[期末库存]]/合并表__明细[[#This Row],[未来50天出库量]]*50,999)</f>
        <v>0.99339196588936507</v>
      </c>
      <c r="O52" s="11" t="str">
        <f>IF(合并表__明细[[#This Row],[库存天数]]&lt;=3,"不足",IF(合并表__明细[[#This Row],[库存天数]]&gt;=100,"积压","正常"))</f>
        <v>不足</v>
      </c>
    </row>
    <row r="53" spans="2:15" hidden="1" x14ac:dyDescent="0.2">
      <c r="B53" s="1">
        <v>42916</v>
      </c>
      <c r="C53" s="4" t="s">
        <v>22</v>
      </c>
      <c r="D53" s="4" t="s">
        <v>69</v>
      </c>
      <c r="E53">
        <v>1000003349</v>
      </c>
      <c r="F53" s="4" t="s">
        <v>68</v>
      </c>
      <c r="G53" s="4" t="s">
        <v>13</v>
      </c>
      <c r="H53">
        <v>10000111</v>
      </c>
      <c r="I53" s="4" t="s">
        <v>37</v>
      </c>
      <c r="J53" s="11">
        <v>1.0000000000000009E-2</v>
      </c>
      <c r="K53" s="11">
        <v>0.51</v>
      </c>
      <c r="L53" s="11">
        <v>0.5</v>
      </c>
      <c r="M53" s="11">
        <v>0.5</v>
      </c>
      <c r="N53" s="11">
        <f>IFERROR(合并表__明细[[#This Row],[期末库存]]/合并表__明细[[#This Row],[未来50天出库量]]*50,999)</f>
        <v>1.0000000000000009</v>
      </c>
      <c r="O53" s="11" t="str">
        <f>IF(合并表__明细[[#This Row],[库存天数]]&lt;=3,"不足",IF(合并表__明细[[#This Row],[库存天数]]&gt;=100,"积压","正常"))</f>
        <v>不足</v>
      </c>
    </row>
    <row r="54" spans="2:15" hidden="1" x14ac:dyDescent="0.2">
      <c r="B54" s="1">
        <v>43251</v>
      </c>
      <c r="C54" s="4" t="s">
        <v>9</v>
      </c>
      <c r="D54" s="4" t="s">
        <v>59</v>
      </c>
      <c r="E54">
        <v>1000000192</v>
      </c>
      <c r="F54" s="4" t="s">
        <v>58</v>
      </c>
      <c r="G54" s="4" t="s">
        <v>13</v>
      </c>
      <c r="H54">
        <v>10000136</v>
      </c>
      <c r="I54" s="4" t="s">
        <v>40</v>
      </c>
      <c r="J54" s="11">
        <v>2.3999999999999986</v>
      </c>
      <c r="K54" s="11">
        <v>25.4</v>
      </c>
      <c r="L54" s="11">
        <v>24.5</v>
      </c>
      <c r="M54" s="11">
        <v>116.05108955991294</v>
      </c>
      <c r="N54" s="11">
        <f>IFERROR(合并表__明细[[#This Row],[期末库存]]/合并表__明细[[#This Row],[未来50天出库量]]*50,999)</f>
        <v>1.0340273448104795</v>
      </c>
      <c r="O54" s="11" t="str">
        <f>IF(合并表__明细[[#This Row],[库存天数]]&lt;=3,"不足",IF(合并表__明细[[#This Row],[库存天数]]&gt;=100,"积压","正常"))</f>
        <v>不足</v>
      </c>
    </row>
    <row r="55" spans="2:15" hidden="1" x14ac:dyDescent="0.2">
      <c r="B55" s="1">
        <v>42916</v>
      </c>
      <c r="C55" s="4" t="s">
        <v>22</v>
      </c>
      <c r="D55" s="4" t="s">
        <v>29</v>
      </c>
      <c r="E55">
        <v>1000000054</v>
      </c>
      <c r="F55" s="4" t="s">
        <v>36</v>
      </c>
      <c r="G55" s="4" t="s">
        <v>26</v>
      </c>
      <c r="H55">
        <v>40000085</v>
      </c>
      <c r="I55" s="4" t="s">
        <v>24</v>
      </c>
      <c r="J55" s="11">
        <v>23.350000000000062</v>
      </c>
      <c r="K55" s="11">
        <v>538.05000000000018</v>
      </c>
      <c r="L55" s="11">
        <v>518.6</v>
      </c>
      <c r="M55" s="11">
        <v>1041.9999999999998</v>
      </c>
      <c r="N55" s="11">
        <f>IFERROR(合并表__明细[[#This Row],[期末库存]]/合并表__明细[[#This Row],[未来50天出库量]]*50,999)</f>
        <v>1.1204414587332086</v>
      </c>
      <c r="O55" s="11" t="str">
        <f>IF(合并表__明细[[#This Row],[库存天数]]&lt;=3,"不足",IF(合并表__明细[[#This Row],[库存天数]]&gt;=100,"积压","正常"))</f>
        <v>不足</v>
      </c>
    </row>
    <row r="56" spans="2:15" hidden="1" x14ac:dyDescent="0.2">
      <c r="B56" s="1">
        <v>43039</v>
      </c>
      <c r="C56" s="4" t="s">
        <v>22</v>
      </c>
      <c r="D56" s="4" t="s">
        <v>64</v>
      </c>
      <c r="E56">
        <v>1000002973</v>
      </c>
      <c r="F56" s="4" t="s">
        <v>63</v>
      </c>
      <c r="G56" s="4" t="s">
        <v>26</v>
      </c>
      <c r="H56">
        <v>40000085</v>
      </c>
      <c r="I56" s="4" t="s">
        <v>24</v>
      </c>
      <c r="J56" s="11">
        <v>0.74400000000001043</v>
      </c>
      <c r="K56" s="11">
        <v>63.7</v>
      </c>
      <c r="L56" s="11">
        <v>66.3</v>
      </c>
      <c r="M56" s="11">
        <v>33.1</v>
      </c>
      <c r="N56" s="11">
        <f>IFERROR(合并表__明细[[#This Row],[期末库存]]/合并表__明细[[#This Row],[未来50天出库量]]*50,999)</f>
        <v>1.1238670694864206</v>
      </c>
      <c r="O56" s="11" t="str">
        <f>IF(合并表__明细[[#This Row],[库存天数]]&lt;=3,"不足",IF(合并表__明细[[#This Row],[库存天数]]&gt;=100,"积压","正常"))</f>
        <v>不足</v>
      </c>
    </row>
    <row r="57" spans="2:15" hidden="1" x14ac:dyDescent="0.2">
      <c r="B57" s="1">
        <v>43251</v>
      </c>
      <c r="C57" s="4" t="s">
        <v>43</v>
      </c>
      <c r="D57" s="4" t="s">
        <v>80</v>
      </c>
      <c r="E57">
        <v>1000003498</v>
      </c>
      <c r="F57" s="4" t="s">
        <v>79</v>
      </c>
      <c r="G57" s="4" t="s">
        <v>13</v>
      </c>
      <c r="H57">
        <v>10000136</v>
      </c>
      <c r="I57" s="4" t="s">
        <v>40</v>
      </c>
      <c r="J57" s="11">
        <v>3.2000000000000015</v>
      </c>
      <c r="K57" s="11">
        <v>30.6</v>
      </c>
      <c r="L57" s="11">
        <v>28</v>
      </c>
      <c r="M57" s="11">
        <v>140.38126989791357</v>
      </c>
      <c r="N57" s="11">
        <f>IFERROR(合并表__明细[[#This Row],[期末库存]]/合并表__明细[[#This Row],[未来50天出库量]]*50,999)</f>
        <v>1.1397531887006964</v>
      </c>
      <c r="O57" s="11" t="str">
        <f>IF(合并表__明细[[#This Row],[库存天数]]&lt;=3,"不足",IF(合并表__明细[[#This Row],[库存天数]]&gt;=100,"积压","正常"))</f>
        <v>不足</v>
      </c>
    </row>
    <row r="58" spans="2:15" hidden="1" x14ac:dyDescent="0.2">
      <c r="B58" s="1">
        <v>43100</v>
      </c>
      <c r="C58" s="4" t="s">
        <v>22</v>
      </c>
      <c r="D58" s="4" t="s">
        <v>61</v>
      </c>
      <c r="E58">
        <v>1000000579</v>
      </c>
      <c r="F58" s="4" t="s">
        <v>60</v>
      </c>
      <c r="G58" s="4" t="s">
        <v>13</v>
      </c>
      <c r="H58">
        <v>20000018</v>
      </c>
      <c r="I58" s="4" t="s">
        <v>81</v>
      </c>
      <c r="J58" s="11">
        <v>0.38999999999999968</v>
      </c>
      <c r="K58" s="11">
        <v>2.5</v>
      </c>
      <c r="L58" s="11">
        <v>2.2999999999999998</v>
      </c>
      <c r="M58" s="11">
        <v>15.899999999999999</v>
      </c>
      <c r="N58" s="11">
        <f>IFERROR(合并表__明细[[#This Row],[期末库存]]/合并表__明细[[#This Row],[未来50天出库量]]*50,999)</f>
        <v>1.2264150943396217</v>
      </c>
      <c r="O58" s="11" t="str">
        <f>IF(合并表__明细[[#This Row],[库存天数]]&lt;=3,"不足",IF(合并表__明细[[#This Row],[库存天数]]&gt;=100,"积压","正常"))</f>
        <v>不足</v>
      </c>
    </row>
    <row r="59" spans="2:15" hidden="1" x14ac:dyDescent="0.2">
      <c r="B59" s="1">
        <v>43069</v>
      </c>
      <c r="C59" s="4" t="s">
        <v>43</v>
      </c>
      <c r="D59" s="4" t="s">
        <v>78</v>
      </c>
      <c r="E59">
        <v>1000003187</v>
      </c>
      <c r="F59" s="4" t="s">
        <v>77</v>
      </c>
      <c r="G59" s="4" t="s">
        <v>13</v>
      </c>
      <c r="H59">
        <v>20000018</v>
      </c>
      <c r="I59" s="4" t="s">
        <v>81</v>
      </c>
      <c r="J59" s="11">
        <v>1.2000000000000002</v>
      </c>
      <c r="K59" s="11">
        <v>7.3</v>
      </c>
      <c r="L59" s="11">
        <v>7</v>
      </c>
      <c r="M59" s="11">
        <v>47.900000000000006</v>
      </c>
      <c r="N59" s="11">
        <f>IFERROR(合并表__明细[[#This Row],[期末库存]]/合并表__明细[[#This Row],[未来50天出库量]]*50,999)</f>
        <v>1.2526096033402923</v>
      </c>
      <c r="O59" s="11" t="str">
        <f>IF(合并表__明细[[#This Row],[库存天数]]&lt;=3,"不足",IF(合并表__明细[[#This Row],[库存天数]]&gt;=100,"积压","正常"))</f>
        <v>不足</v>
      </c>
    </row>
    <row r="60" spans="2:15" hidden="1" x14ac:dyDescent="0.2">
      <c r="B60" s="1">
        <v>43251</v>
      </c>
      <c r="C60" s="4" t="s">
        <v>9</v>
      </c>
      <c r="D60" s="4" t="s">
        <v>15</v>
      </c>
      <c r="E60">
        <v>1000002981</v>
      </c>
      <c r="F60" s="4" t="s">
        <v>62</v>
      </c>
      <c r="G60" s="4" t="s">
        <v>13</v>
      </c>
      <c r="H60">
        <v>10000136</v>
      </c>
      <c r="I60" s="4" t="s">
        <v>40</v>
      </c>
      <c r="J60" s="11">
        <v>2.8499999999999979</v>
      </c>
      <c r="K60" s="11">
        <v>25.4</v>
      </c>
      <c r="L60" s="11">
        <v>24.3</v>
      </c>
      <c r="M60" s="11">
        <v>113.5097855501218</v>
      </c>
      <c r="N60" s="11">
        <f>IFERROR(合并表__明细[[#This Row],[期末库存]]/合并表__明细[[#This Row],[未来50天出库量]]*50,999)</f>
        <v>1.2553983721260495</v>
      </c>
      <c r="O60" s="11" t="str">
        <f>IF(合并表__明细[[#This Row],[库存天数]]&lt;=3,"不足",IF(合并表__明细[[#This Row],[库存天数]]&gt;=100,"积压","正常"))</f>
        <v>不足</v>
      </c>
    </row>
    <row r="61" spans="2:15" hidden="1" x14ac:dyDescent="0.2">
      <c r="B61" s="1">
        <v>43190</v>
      </c>
      <c r="C61" s="4" t="s">
        <v>9</v>
      </c>
      <c r="D61" s="4" t="s">
        <v>72</v>
      </c>
      <c r="E61">
        <v>1000000064</v>
      </c>
      <c r="F61" s="4" t="s">
        <v>76</v>
      </c>
      <c r="G61" s="4" t="s">
        <v>26</v>
      </c>
      <c r="H61">
        <v>40000085</v>
      </c>
      <c r="I61" s="4" t="s">
        <v>24</v>
      </c>
      <c r="J61" s="11">
        <v>1.5</v>
      </c>
      <c r="K61" s="11">
        <v>48.4</v>
      </c>
      <c r="L61" s="11">
        <v>46.9</v>
      </c>
      <c r="M61" s="11">
        <v>55</v>
      </c>
      <c r="N61" s="11">
        <f>IFERROR(合并表__明细[[#This Row],[期末库存]]/合并表__明细[[#This Row],[未来50天出库量]]*50,999)</f>
        <v>1.3636363636363635</v>
      </c>
      <c r="O61" s="11" t="str">
        <f>IF(合并表__明细[[#This Row],[库存天数]]&lt;=3,"不足",IF(合并表__明细[[#This Row],[库存天数]]&gt;=100,"积压","正常"))</f>
        <v>不足</v>
      </c>
    </row>
    <row r="62" spans="2:15" hidden="1" x14ac:dyDescent="0.2">
      <c r="B62" s="1">
        <v>43220</v>
      </c>
      <c r="C62" s="4" t="s">
        <v>22</v>
      </c>
      <c r="D62" s="4" t="s">
        <v>29</v>
      </c>
      <c r="E62">
        <v>1000000101</v>
      </c>
      <c r="F62" s="4" t="s">
        <v>39</v>
      </c>
      <c r="G62" s="4" t="s">
        <v>13</v>
      </c>
      <c r="H62">
        <v>20000018</v>
      </c>
      <c r="I62" s="4" t="s">
        <v>81</v>
      </c>
      <c r="J62" s="11">
        <v>2.5179999999999985</v>
      </c>
      <c r="K62" s="11">
        <v>6.1999999999999993</v>
      </c>
      <c r="L62" s="11">
        <v>6.4</v>
      </c>
      <c r="M62" s="11">
        <v>91.872878366978952</v>
      </c>
      <c r="N62" s="11">
        <f>IFERROR(合并表__明细[[#This Row],[期末库存]]/合并表__明细[[#This Row],[未来50天出库量]]*50,999)</f>
        <v>1.3703717815077299</v>
      </c>
      <c r="O62" s="11" t="str">
        <f>IF(合并表__明细[[#This Row],[库存天数]]&lt;=3,"不足",IF(合并表__明细[[#This Row],[库存天数]]&gt;=100,"积压","正常"))</f>
        <v>不足</v>
      </c>
    </row>
    <row r="63" spans="2:15" hidden="1" x14ac:dyDescent="0.2">
      <c r="B63" s="1">
        <v>43251</v>
      </c>
      <c r="C63" s="4" t="s">
        <v>43</v>
      </c>
      <c r="D63" s="4" t="s">
        <v>78</v>
      </c>
      <c r="E63">
        <v>1000003187</v>
      </c>
      <c r="F63" s="4" t="s">
        <v>77</v>
      </c>
      <c r="G63" s="4" t="s">
        <v>13</v>
      </c>
      <c r="H63">
        <v>10000136</v>
      </c>
      <c r="I63" s="4" t="s">
        <v>40</v>
      </c>
      <c r="J63" s="11">
        <v>3.4999999999999996</v>
      </c>
      <c r="K63" s="11">
        <v>12.6</v>
      </c>
      <c r="L63" s="11">
        <v>10.3</v>
      </c>
      <c r="M63" s="11">
        <v>126.45915957345511</v>
      </c>
      <c r="N63" s="11">
        <f>IFERROR(合并表__明细[[#This Row],[期末库存]]/合并表__明细[[#This Row],[未来50天出库量]]*50,999)</f>
        <v>1.3838459830847556</v>
      </c>
      <c r="O63" s="11" t="str">
        <f>IF(合并表__明细[[#This Row],[库存天数]]&lt;=3,"不足",IF(合并表__明细[[#This Row],[库存天数]]&gt;=100,"积压","正常"))</f>
        <v>不足</v>
      </c>
    </row>
    <row r="64" spans="2:15" hidden="1" x14ac:dyDescent="0.2">
      <c r="B64" s="1">
        <v>42855</v>
      </c>
      <c r="C64" s="4" t="s">
        <v>9</v>
      </c>
      <c r="D64" s="4" t="s">
        <v>17</v>
      </c>
      <c r="E64">
        <v>1000000059</v>
      </c>
      <c r="F64" s="4" t="s">
        <v>55</v>
      </c>
      <c r="G64" s="4" t="s">
        <v>13</v>
      </c>
      <c r="H64">
        <v>10000131</v>
      </c>
      <c r="I64" s="4" t="s">
        <v>38</v>
      </c>
      <c r="J64" s="11">
        <v>35.599999999999966</v>
      </c>
      <c r="K64" s="11">
        <v>331.7</v>
      </c>
      <c r="L64" s="11">
        <v>350.09999999999997</v>
      </c>
      <c r="M64" s="11">
        <v>1233.7999999999997</v>
      </c>
      <c r="N64" s="11">
        <f>IFERROR(合并表__明细[[#This Row],[期末库存]]/合并表__明细[[#This Row],[未来50天出库量]]*50,999)</f>
        <v>1.4426973577565234</v>
      </c>
      <c r="O64" s="11" t="str">
        <f>IF(合并表__明细[[#This Row],[库存天数]]&lt;=3,"不足",IF(合并表__明细[[#This Row],[库存天数]]&gt;=100,"积压","正常"))</f>
        <v>不足</v>
      </c>
    </row>
    <row r="65" spans="2:15" hidden="1" x14ac:dyDescent="0.2">
      <c r="B65" s="1">
        <v>43008</v>
      </c>
      <c r="C65" s="4" t="s">
        <v>43</v>
      </c>
      <c r="D65" s="4" t="s">
        <v>78</v>
      </c>
      <c r="E65">
        <v>1000003187</v>
      </c>
      <c r="F65" s="4" t="s">
        <v>77</v>
      </c>
      <c r="G65" s="4" t="s">
        <v>13</v>
      </c>
      <c r="H65">
        <v>10000131</v>
      </c>
      <c r="I65" s="4" t="s">
        <v>38</v>
      </c>
      <c r="J65" s="11">
        <v>6.9699999999999953</v>
      </c>
      <c r="K65" s="11">
        <v>111.70000000000002</v>
      </c>
      <c r="L65" s="11">
        <v>113.3</v>
      </c>
      <c r="M65" s="11">
        <v>241.4</v>
      </c>
      <c r="N65" s="11">
        <f>IFERROR(合并表__明细[[#This Row],[期末库存]]/合并表__明细[[#This Row],[未来50天出库量]]*50,999)</f>
        <v>1.4436619718309849</v>
      </c>
      <c r="O65" s="11" t="str">
        <f>IF(合并表__明细[[#This Row],[库存天数]]&lt;=3,"不足",IF(合并表__明细[[#This Row],[库存天数]]&gt;=100,"积压","正常"))</f>
        <v>不足</v>
      </c>
    </row>
    <row r="66" spans="2:15" hidden="1" x14ac:dyDescent="0.2">
      <c r="B66" s="1">
        <v>42978</v>
      </c>
      <c r="C66" s="4" t="s">
        <v>22</v>
      </c>
      <c r="D66" s="4" t="s">
        <v>64</v>
      </c>
      <c r="E66">
        <v>1000002973</v>
      </c>
      <c r="F66" s="4" t="s">
        <v>63</v>
      </c>
      <c r="G66" s="4" t="s">
        <v>26</v>
      </c>
      <c r="H66">
        <v>40000085</v>
      </c>
      <c r="I66" s="4" t="s">
        <v>24</v>
      </c>
      <c r="J66" s="11">
        <v>3.3440000000000047</v>
      </c>
      <c r="K66" s="11">
        <v>86</v>
      </c>
      <c r="L66" s="11">
        <v>89</v>
      </c>
      <c r="M66" s="11">
        <v>113.5</v>
      </c>
      <c r="N66" s="11">
        <f>IFERROR(合并表__明细[[#This Row],[期末库存]]/合并表__明细[[#This Row],[未来50天出库量]]*50,999)</f>
        <v>1.4731277533039668</v>
      </c>
      <c r="O66" s="11" t="str">
        <f>IF(合并表__明细[[#This Row],[库存天数]]&lt;=3,"不足",IF(合并表__明细[[#This Row],[库存天数]]&gt;=100,"积压","正常"))</f>
        <v>不足</v>
      </c>
    </row>
    <row r="67" spans="2:15" hidden="1" x14ac:dyDescent="0.2">
      <c r="B67" s="1">
        <v>42916</v>
      </c>
      <c r="C67" s="4" t="s">
        <v>43</v>
      </c>
      <c r="D67" s="4" t="s">
        <v>80</v>
      </c>
      <c r="E67">
        <v>1000003498</v>
      </c>
      <c r="F67" s="4" t="s">
        <v>79</v>
      </c>
      <c r="G67" s="4" t="s">
        <v>26</v>
      </c>
      <c r="H67">
        <v>40000080</v>
      </c>
      <c r="I67" s="4" t="s">
        <v>67</v>
      </c>
      <c r="J67" s="11">
        <v>0.24400000000000022</v>
      </c>
      <c r="K67" s="11">
        <v>2.2440000000000002</v>
      </c>
      <c r="L67" s="11">
        <v>2.1</v>
      </c>
      <c r="M67" s="11">
        <v>7.3</v>
      </c>
      <c r="N67" s="11">
        <f>IFERROR(合并表__明细[[#This Row],[期末库存]]/合并表__明细[[#This Row],[未来50天出库量]]*50,999)</f>
        <v>1.6712328767123303</v>
      </c>
      <c r="O67" s="11" t="str">
        <f>IF(合并表__明细[[#This Row],[库存天数]]&lt;=3,"不足",IF(合并表__明细[[#This Row],[库存天数]]&gt;=100,"积压","正常"))</f>
        <v>不足</v>
      </c>
    </row>
    <row r="68" spans="2:15" hidden="1" x14ac:dyDescent="0.2">
      <c r="B68" s="1">
        <v>43251</v>
      </c>
      <c r="C68" s="4" t="s">
        <v>43</v>
      </c>
      <c r="D68" s="4" t="s">
        <v>51</v>
      </c>
      <c r="E68">
        <v>1000000460</v>
      </c>
      <c r="F68" s="4" t="s">
        <v>50</v>
      </c>
      <c r="G68" s="4" t="s">
        <v>13</v>
      </c>
      <c r="H68">
        <v>20000099</v>
      </c>
      <c r="I68" s="4" t="s">
        <v>20</v>
      </c>
      <c r="J68" s="11">
        <v>3.8000000000000007</v>
      </c>
      <c r="K68" s="11">
        <v>4.5</v>
      </c>
      <c r="L68" s="11">
        <v>4.5</v>
      </c>
      <c r="M68" s="11">
        <v>111.72540785941526</v>
      </c>
      <c r="N68" s="11">
        <f>IFERROR(合并表__明细[[#This Row],[期末库存]]/合并表__明细[[#This Row],[未来50天出库量]]*50,999)</f>
        <v>1.7005979538609353</v>
      </c>
      <c r="O68" s="11" t="str">
        <f>IF(合并表__明细[[#This Row],[库存天数]]&lt;=3,"不足",IF(合并表__明细[[#This Row],[库存天数]]&gt;=100,"积压","正常"))</f>
        <v>不足</v>
      </c>
    </row>
    <row r="69" spans="2:15" hidden="1" x14ac:dyDescent="0.2">
      <c r="B69" s="1">
        <v>43251</v>
      </c>
      <c r="C69" s="4" t="s">
        <v>22</v>
      </c>
      <c r="D69" s="4" t="s">
        <v>64</v>
      </c>
      <c r="E69">
        <v>1000002973</v>
      </c>
      <c r="F69" s="4" t="s">
        <v>63</v>
      </c>
      <c r="G69" s="4" t="s">
        <v>13</v>
      </c>
      <c r="H69">
        <v>10000136</v>
      </c>
      <c r="I69" s="4" t="s">
        <v>40</v>
      </c>
      <c r="J69" s="11">
        <v>5.0000000000000018</v>
      </c>
      <c r="K69" s="11">
        <v>2.5</v>
      </c>
      <c r="L69" s="11">
        <v>2.5</v>
      </c>
      <c r="M69" s="11">
        <v>139.13542262023884</v>
      </c>
      <c r="N69" s="11">
        <f>IFERROR(合并表__明细[[#This Row],[期末库存]]/合并表__明细[[#This Row],[未来50天出库量]]*50,999)</f>
        <v>1.7968105841914821</v>
      </c>
      <c r="O69" s="11" t="str">
        <f>IF(合并表__明细[[#This Row],[库存天数]]&lt;=3,"不足",IF(合并表__明细[[#This Row],[库存天数]]&gt;=100,"积压","正常"))</f>
        <v>不足</v>
      </c>
    </row>
    <row r="70" spans="2:15" hidden="1" x14ac:dyDescent="0.2">
      <c r="B70" s="1">
        <v>43251</v>
      </c>
      <c r="C70" s="4" t="s">
        <v>22</v>
      </c>
      <c r="D70" s="4" t="s">
        <v>35</v>
      </c>
      <c r="E70">
        <v>1000000047</v>
      </c>
      <c r="F70" s="4" t="s">
        <v>34</v>
      </c>
      <c r="G70" s="4" t="s">
        <v>26</v>
      </c>
      <c r="H70">
        <v>40000085</v>
      </c>
      <c r="I70" s="4" t="s">
        <v>24</v>
      </c>
      <c r="J70" s="11">
        <v>4.4000000000000234</v>
      </c>
      <c r="K70" s="11">
        <v>176</v>
      </c>
      <c r="L70" s="11">
        <v>176.4</v>
      </c>
      <c r="M70" s="11">
        <v>113.78856713029765</v>
      </c>
      <c r="N70" s="11">
        <f>IFERROR(合并表__明细[[#This Row],[期末库存]]/合并表__明细[[#This Row],[未来50天出库量]]*50,999)</f>
        <v>1.9334104079901309</v>
      </c>
      <c r="O70" s="11" t="str">
        <f>IF(合并表__明细[[#This Row],[库存天数]]&lt;=3,"不足",IF(合并表__明细[[#This Row],[库存天数]]&gt;=100,"积压","正常"))</f>
        <v>不足</v>
      </c>
    </row>
    <row r="71" spans="2:15" hidden="1" x14ac:dyDescent="0.2">
      <c r="B71" s="1">
        <v>43251</v>
      </c>
      <c r="C71" s="4" t="s">
        <v>43</v>
      </c>
      <c r="D71" s="4" t="s">
        <v>80</v>
      </c>
      <c r="E71">
        <v>1000003498</v>
      </c>
      <c r="F71" s="4" t="s">
        <v>79</v>
      </c>
      <c r="G71" s="4" t="s">
        <v>26</v>
      </c>
      <c r="H71">
        <v>40000085</v>
      </c>
      <c r="I71" s="4" t="s">
        <v>24</v>
      </c>
      <c r="J71" s="11">
        <v>4.4000000000000057</v>
      </c>
      <c r="K71" s="11">
        <v>38.5</v>
      </c>
      <c r="L71" s="11">
        <v>37.299999999999997</v>
      </c>
      <c r="M71" s="11">
        <v>113.57133707617425</v>
      </c>
      <c r="N71" s="11">
        <f>IFERROR(合并表__明细[[#This Row],[期末库存]]/合并表__明细[[#This Row],[未来50天出库量]]*50,999)</f>
        <v>1.9371084788096005</v>
      </c>
      <c r="O71" s="11" t="str">
        <f>IF(合并表__明细[[#This Row],[库存天数]]&lt;=3,"不足",IF(合并表__明细[[#This Row],[库存天数]]&gt;=100,"积压","正常"))</f>
        <v>不足</v>
      </c>
    </row>
    <row r="72" spans="2:15" hidden="1" x14ac:dyDescent="0.2">
      <c r="B72" s="1">
        <v>43008</v>
      </c>
      <c r="C72" s="4" t="s">
        <v>43</v>
      </c>
      <c r="D72" s="4" t="s">
        <v>78</v>
      </c>
      <c r="E72">
        <v>1000003187</v>
      </c>
      <c r="F72" s="4" t="s">
        <v>77</v>
      </c>
      <c r="G72" s="4" t="s">
        <v>26</v>
      </c>
      <c r="H72">
        <v>40000085</v>
      </c>
      <c r="I72" s="4" t="s">
        <v>24</v>
      </c>
      <c r="J72" s="11">
        <v>5.3000000000000043</v>
      </c>
      <c r="K72" s="11">
        <v>108.60000000000001</v>
      </c>
      <c r="L72" s="11">
        <v>112.5</v>
      </c>
      <c r="M72" s="11">
        <v>136.80000000000001</v>
      </c>
      <c r="N72" s="11">
        <f>IFERROR(合并表__明细[[#This Row],[期末库存]]/合并表__明细[[#This Row],[未来50天出库量]]*50,999)</f>
        <v>1.9371345029239779</v>
      </c>
      <c r="O72" s="11" t="str">
        <f>IF(合并表__明细[[#This Row],[库存天数]]&lt;=3,"不足",IF(合并表__明细[[#This Row],[库存天数]]&gt;=100,"积压","正常"))</f>
        <v>不足</v>
      </c>
    </row>
    <row r="73" spans="2:15" hidden="1" x14ac:dyDescent="0.2">
      <c r="B73" s="1">
        <v>43251</v>
      </c>
      <c r="C73" s="4" t="s">
        <v>22</v>
      </c>
      <c r="D73" s="4" t="s">
        <v>29</v>
      </c>
      <c r="E73">
        <v>1000000101</v>
      </c>
      <c r="F73" s="4" t="s">
        <v>39</v>
      </c>
      <c r="G73" s="4" t="s">
        <v>13</v>
      </c>
      <c r="H73">
        <v>20000099</v>
      </c>
      <c r="I73" s="4" t="s">
        <v>20</v>
      </c>
      <c r="J73" s="11">
        <v>5.9440000000000017</v>
      </c>
      <c r="K73" s="11">
        <v>4.5</v>
      </c>
      <c r="L73" s="11">
        <v>4.5</v>
      </c>
      <c r="M73" s="11">
        <v>150.9328434682736</v>
      </c>
      <c r="N73" s="11">
        <f>IFERROR(合并表__明细[[#This Row],[期末库存]]/合并表__明细[[#This Row],[未来50天出库量]]*50,999)</f>
        <v>1.9690876629013629</v>
      </c>
      <c r="O73" s="11" t="str">
        <f>IF(合并表__明细[[#This Row],[库存天数]]&lt;=3,"不足",IF(合并表__明细[[#This Row],[库存天数]]&gt;=100,"积压","正常"))</f>
        <v>不足</v>
      </c>
    </row>
    <row r="74" spans="2:15" hidden="1" x14ac:dyDescent="0.2">
      <c r="B74" s="1">
        <v>43008</v>
      </c>
      <c r="C74" s="4" t="s">
        <v>22</v>
      </c>
      <c r="D74" s="4" t="s">
        <v>21</v>
      </c>
      <c r="E74">
        <v>1000002872</v>
      </c>
      <c r="F74" s="4" t="s">
        <v>19</v>
      </c>
      <c r="G74" s="4" t="s">
        <v>13</v>
      </c>
      <c r="H74">
        <v>10000131</v>
      </c>
      <c r="I74" s="4" t="s">
        <v>38</v>
      </c>
      <c r="J74" s="11">
        <v>3.1000000000000032</v>
      </c>
      <c r="K74" s="11">
        <v>38</v>
      </c>
      <c r="L74" s="11">
        <v>34.9</v>
      </c>
      <c r="M74" s="11">
        <v>77.600000000000009</v>
      </c>
      <c r="N74" s="11">
        <f>IFERROR(合并表__明细[[#This Row],[期末库存]]/合并表__明细[[#This Row],[未来50天出库量]]*50,999)</f>
        <v>1.9974226804123731</v>
      </c>
      <c r="O74" s="11" t="str">
        <f>IF(合并表__明细[[#This Row],[库存天数]]&lt;=3,"不足",IF(合并表__明细[[#This Row],[库存天数]]&gt;=100,"积压","正常"))</f>
        <v>不足</v>
      </c>
    </row>
    <row r="75" spans="2:15" hidden="1" x14ac:dyDescent="0.2">
      <c r="B75" s="1">
        <v>43008</v>
      </c>
      <c r="C75" s="4" t="s">
        <v>22</v>
      </c>
      <c r="D75" s="4" t="s">
        <v>25</v>
      </c>
      <c r="E75">
        <v>1000003183</v>
      </c>
      <c r="F75" s="4" t="s">
        <v>23</v>
      </c>
      <c r="G75" s="4" t="s">
        <v>13</v>
      </c>
      <c r="H75">
        <v>20000099</v>
      </c>
      <c r="I75" s="4" t="s">
        <v>20</v>
      </c>
      <c r="J75" s="11">
        <v>9.9999999999999978E-2</v>
      </c>
      <c r="K75" s="11">
        <v>2.5999999999999996</v>
      </c>
      <c r="L75" s="11">
        <v>2.7</v>
      </c>
      <c r="M75" s="11">
        <v>2.5</v>
      </c>
      <c r="N75" s="11">
        <f>IFERROR(合并表__明细[[#This Row],[期末库存]]/合并表__明细[[#This Row],[未来50天出库量]]*50,999)</f>
        <v>1.9999999999999998</v>
      </c>
      <c r="O75" s="11" t="str">
        <f>IF(合并表__明细[[#This Row],[库存天数]]&lt;=3,"不足",IF(合并表__明细[[#This Row],[库存天数]]&gt;=100,"积压","正常"))</f>
        <v>不足</v>
      </c>
    </row>
    <row r="76" spans="2:15" hidden="1" x14ac:dyDescent="0.2">
      <c r="B76" s="1">
        <v>43251</v>
      </c>
      <c r="C76" s="4" t="s">
        <v>22</v>
      </c>
      <c r="D76" s="4" t="s">
        <v>29</v>
      </c>
      <c r="E76">
        <v>1000000054</v>
      </c>
      <c r="F76" s="4" t="s">
        <v>36</v>
      </c>
      <c r="G76" s="4" t="s">
        <v>13</v>
      </c>
      <c r="H76">
        <v>20000018</v>
      </c>
      <c r="I76" s="4" t="s">
        <v>81</v>
      </c>
      <c r="J76" s="11">
        <v>4.9479999999999968</v>
      </c>
      <c r="K76" s="11">
        <v>20.799999999999997</v>
      </c>
      <c r="L76" s="11">
        <v>21</v>
      </c>
      <c r="M76" s="11">
        <v>121.95774577880344</v>
      </c>
      <c r="N76" s="11">
        <f>IFERROR(合并表__明细[[#This Row],[期末库存]]/合并表__明细[[#This Row],[未来50天出库量]]*50,999)</f>
        <v>2.0285714402159654</v>
      </c>
      <c r="O76" s="11" t="str">
        <f>IF(合并表__明细[[#This Row],[库存天数]]&lt;=3,"不足",IF(合并表__明细[[#This Row],[库存天数]]&gt;=100,"积压","正常"))</f>
        <v>不足</v>
      </c>
    </row>
    <row r="77" spans="2:15" hidden="1" x14ac:dyDescent="0.2">
      <c r="B77" s="1">
        <v>42916</v>
      </c>
      <c r="C77" s="4" t="s">
        <v>22</v>
      </c>
      <c r="D77" s="4" t="s">
        <v>54</v>
      </c>
      <c r="E77">
        <v>1000000046</v>
      </c>
      <c r="F77" s="4" t="s">
        <v>52</v>
      </c>
      <c r="G77" s="4" t="s">
        <v>13</v>
      </c>
      <c r="H77">
        <v>20000099</v>
      </c>
      <c r="I77" s="4" t="s">
        <v>20</v>
      </c>
      <c r="J77" s="11">
        <v>0.38600000000000056</v>
      </c>
      <c r="K77" s="11">
        <v>9.4860000000000007</v>
      </c>
      <c r="L77" s="11">
        <v>9.1000000000000014</v>
      </c>
      <c r="M77" s="11">
        <v>9.5</v>
      </c>
      <c r="N77" s="11">
        <f>IFERROR(合并表__明细[[#This Row],[期末库存]]/合并表__明细[[#This Row],[未来50天出库量]]*50,999)</f>
        <v>2.0315789473684243</v>
      </c>
      <c r="O77" s="11" t="str">
        <f>IF(合并表__明细[[#This Row],[库存天数]]&lt;=3,"不足",IF(合并表__明细[[#This Row],[库存天数]]&gt;=100,"积压","正常"))</f>
        <v>不足</v>
      </c>
    </row>
    <row r="78" spans="2:15" hidden="1" x14ac:dyDescent="0.2">
      <c r="B78" s="1">
        <v>43190</v>
      </c>
      <c r="C78" s="4" t="s">
        <v>22</v>
      </c>
      <c r="D78" s="4" t="s">
        <v>61</v>
      </c>
      <c r="E78">
        <v>1000000579</v>
      </c>
      <c r="F78" s="4" t="s">
        <v>60</v>
      </c>
      <c r="G78" s="4" t="s">
        <v>13</v>
      </c>
      <c r="H78">
        <v>20000018</v>
      </c>
      <c r="I78" s="4" t="s">
        <v>81</v>
      </c>
      <c r="J78" s="11">
        <v>1.089999999999999</v>
      </c>
      <c r="K78" s="11">
        <v>3.6</v>
      </c>
      <c r="L78" s="11">
        <v>3.6</v>
      </c>
      <c r="M78" s="11">
        <v>26.599999999999998</v>
      </c>
      <c r="N78" s="11">
        <f>IFERROR(合并表__明细[[#This Row],[期末库存]]/合并表__明细[[#This Row],[未来50天出库量]]*50,999)</f>
        <v>2.0488721804511263</v>
      </c>
      <c r="O78" s="11" t="str">
        <f>IF(合并表__明细[[#This Row],[库存天数]]&lt;=3,"不足",IF(合并表__明细[[#This Row],[库存天数]]&gt;=100,"积压","正常"))</f>
        <v>不足</v>
      </c>
    </row>
    <row r="79" spans="2:15" hidden="1" x14ac:dyDescent="0.2">
      <c r="B79" s="1">
        <v>42978</v>
      </c>
      <c r="C79" s="4" t="s">
        <v>43</v>
      </c>
      <c r="D79" s="4" t="s">
        <v>78</v>
      </c>
      <c r="E79">
        <v>1000003187</v>
      </c>
      <c r="F79" s="4" t="s">
        <v>77</v>
      </c>
      <c r="G79" s="4" t="s">
        <v>13</v>
      </c>
      <c r="H79">
        <v>10000131</v>
      </c>
      <c r="I79" s="4" t="s">
        <v>38</v>
      </c>
      <c r="J79" s="11">
        <v>8.5699999999999932</v>
      </c>
      <c r="K79" s="11">
        <v>76</v>
      </c>
      <c r="L79" s="11">
        <v>79.5</v>
      </c>
      <c r="M79" s="11">
        <v>207.89999999999998</v>
      </c>
      <c r="N79" s="11">
        <f>IFERROR(合并表__明细[[#This Row],[期末库存]]/合并表__明细[[#This Row],[未来50天出库量]]*50,999)</f>
        <v>2.0610870610870595</v>
      </c>
      <c r="O79" s="11" t="str">
        <f>IF(合并表__明细[[#This Row],[库存天数]]&lt;=3,"不足",IF(合并表__明细[[#This Row],[库存天数]]&gt;=100,"积压","正常"))</f>
        <v>不足</v>
      </c>
    </row>
    <row r="80" spans="2:15" hidden="1" x14ac:dyDescent="0.2">
      <c r="B80" s="1">
        <v>43220</v>
      </c>
      <c r="C80" s="4" t="s">
        <v>43</v>
      </c>
      <c r="D80" s="4" t="s">
        <v>78</v>
      </c>
      <c r="E80">
        <v>1000003187</v>
      </c>
      <c r="F80" s="4" t="s">
        <v>77</v>
      </c>
      <c r="G80" s="4" t="s">
        <v>13</v>
      </c>
      <c r="H80">
        <v>20000018</v>
      </c>
      <c r="I80" s="4" t="s">
        <v>81</v>
      </c>
      <c r="J80" s="11">
        <v>4.4999999999999973</v>
      </c>
      <c r="K80" s="11">
        <v>27.5</v>
      </c>
      <c r="L80" s="11">
        <v>28.900000000000002</v>
      </c>
      <c r="M80" s="11">
        <v>105.54837836121413</v>
      </c>
      <c r="N80" s="11">
        <f>IFERROR(合并表__明细[[#This Row],[期末库存]]/合并表__明细[[#This Row],[未来50天出库量]]*50,999)</f>
        <v>2.1317238928104709</v>
      </c>
      <c r="O80" s="11" t="str">
        <f>IF(合并表__明细[[#This Row],[库存天数]]&lt;=3,"不足",IF(合并表__明细[[#This Row],[库存天数]]&gt;=100,"积压","正常"))</f>
        <v>不足</v>
      </c>
    </row>
    <row r="81" spans="2:15" hidden="1" x14ac:dyDescent="0.2">
      <c r="B81" s="1">
        <v>43039</v>
      </c>
      <c r="C81" s="4" t="s">
        <v>9</v>
      </c>
      <c r="D81" s="4" t="s">
        <v>17</v>
      </c>
      <c r="E81">
        <v>1000001649</v>
      </c>
      <c r="F81" s="4" t="s">
        <v>16</v>
      </c>
      <c r="G81" s="4" t="s">
        <v>26</v>
      </c>
      <c r="H81">
        <v>40000085</v>
      </c>
      <c r="I81" s="4" t="s">
        <v>24</v>
      </c>
      <c r="J81" s="11">
        <v>2</v>
      </c>
      <c r="K81" s="11">
        <v>87.5</v>
      </c>
      <c r="L81" s="11">
        <v>85.5</v>
      </c>
      <c r="M81" s="11">
        <v>46.9</v>
      </c>
      <c r="N81" s="11">
        <f>IFERROR(合并表__明细[[#This Row],[期末库存]]/合并表__明细[[#This Row],[未来50天出库量]]*50,999)</f>
        <v>2.1321961620469083</v>
      </c>
      <c r="O81" s="11" t="str">
        <f>IF(合并表__明细[[#This Row],[库存天数]]&lt;=3,"不足",IF(合并表__明细[[#This Row],[库存天数]]&gt;=100,"积压","正常"))</f>
        <v>不足</v>
      </c>
    </row>
    <row r="82" spans="2:15" hidden="1" x14ac:dyDescent="0.2">
      <c r="B82" s="1">
        <v>43251</v>
      </c>
      <c r="C82" s="4" t="s">
        <v>22</v>
      </c>
      <c r="D82" s="4" t="s">
        <v>46</v>
      </c>
      <c r="E82">
        <v>1000001133</v>
      </c>
      <c r="F82" s="4" t="s">
        <v>45</v>
      </c>
      <c r="G82" s="4" t="s">
        <v>26</v>
      </c>
      <c r="H82">
        <v>40000085</v>
      </c>
      <c r="I82" s="4" t="s">
        <v>24</v>
      </c>
      <c r="J82" s="11">
        <v>5.1000000000000121</v>
      </c>
      <c r="K82" s="11">
        <v>66.2</v>
      </c>
      <c r="L82" s="11">
        <v>63.7</v>
      </c>
      <c r="M82" s="11">
        <v>117.11045125996986</v>
      </c>
      <c r="N82" s="11">
        <f>IFERROR(合并表__明细[[#This Row],[期末库存]]/合并表__明细[[#This Row],[未来50天出库量]]*50,999)</f>
        <v>2.177431623364972</v>
      </c>
      <c r="O82" s="11" t="str">
        <f>IF(合并表__明细[[#This Row],[库存天数]]&lt;=3,"不足",IF(合并表__明细[[#This Row],[库存天数]]&gt;=100,"积压","正常"))</f>
        <v>不足</v>
      </c>
    </row>
    <row r="83" spans="2:15" hidden="1" x14ac:dyDescent="0.2">
      <c r="B83" s="1">
        <v>43039</v>
      </c>
      <c r="C83" s="4" t="s">
        <v>22</v>
      </c>
      <c r="D83" s="4" t="s">
        <v>21</v>
      </c>
      <c r="E83">
        <v>1000002872</v>
      </c>
      <c r="F83" s="4" t="s">
        <v>19</v>
      </c>
      <c r="G83" s="4" t="s">
        <v>13</v>
      </c>
      <c r="H83">
        <v>10000131</v>
      </c>
      <c r="I83" s="4" t="s">
        <v>38</v>
      </c>
      <c r="J83" s="11">
        <v>2.1000000000000032</v>
      </c>
      <c r="K83" s="11">
        <v>62.599999999999994</v>
      </c>
      <c r="L83" s="11">
        <v>63.600000000000009</v>
      </c>
      <c r="M83" s="11">
        <v>48</v>
      </c>
      <c r="N83" s="11">
        <f>IFERROR(合并表__明细[[#This Row],[期末库存]]/合并表__明细[[#This Row],[未来50天出库量]]*50,999)</f>
        <v>2.1875000000000036</v>
      </c>
      <c r="O83" s="11" t="str">
        <f>IF(合并表__明细[[#This Row],[库存天数]]&lt;=3,"不足",IF(合并表__明细[[#This Row],[库存天数]]&gt;=100,"积压","正常"))</f>
        <v>不足</v>
      </c>
    </row>
    <row r="84" spans="2:15" hidden="1" x14ac:dyDescent="0.2">
      <c r="B84" s="1">
        <v>42916</v>
      </c>
      <c r="C84" s="4" t="s">
        <v>9</v>
      </c>
      <c r="D84" s="4" t="s">
        <v>17</v>
      </c>
      <c r="E84">
        <v>1000000059</v>
      </c>
      <c r="F84" s="4" t="s">
        <v>55</v>
      </c>
      <c r="G84" s="4" t="s">
        <v>13</v>
      </c>
      <c r="H84">
        <v>10000211</v>
      </c>
      <c r="I84" s="4" t="s">
        <v>11</v>
      </c>
      <c r="J84" s="11">
        <v>11.244000000000032</v>
      </c>
      <c r="K84" s="11">
        <v>257.24400000000003</v>
      </c>
      <c r="L84" s="11">
        <v>248.70000000000002</v>
      </c>
      <c r="M84" s="11">
        <v>253.80000000000004</v>
      </c>
      <c r="N84" s="11">
        <f>IFERROR(合并表__明细[[#This Row],[期末库存]]/合并表__明细[[#This Row],[未来50天出库量]]*50,999)</f>
        <v>2.2151300236406679</v>
      </c>
      <c r="O84" s="11" t="str">
        <f>IF(合并表__明细[[#This Row],[库存天数]]&lt;=3,"不足",IF(合并表__明细[[#This Row],[库存天数]]&gt;=100,"积压","正常"))</f>
        <v>不足</v>
      </c>
    </row>
    <row r="85" spans="2:15" hidden="1" x14ac:dyDescent="0.2">
      <c r="B85" s="1">
        <v>42886</v>
      </c>
      <c r="C85" s="4" t="s">
        <v>43</v>
      </c>
      <c r="D85" s="4" t="s">
        <v>80</v>
      </c>
      <c r="E85">
        <v>1000003498</v>
      </c>
      <c r="F85" s="4" t="s">
        <v>79</v>
      </c>
      <c r="G85" s="4" t="s">
        <v>13</v>
      </c>
      <c r="H85">
        <v>10000078</v>
      </c>
      <c r="I85" s="4" t="s">
        <v>30</v>
      </c>
      <c r="J85" s="11">
        <v>0.10000000000000053</v>
      </c>
      <c r="K85" s="11">
        <v>4.7</v>
      </c>
      <c r="L85" s="11">
        <v>4.5999999999999996</v>
      </c>
      <c r="M85" s="11">
        <v>2.2000000000000002</v>
      </c>
      <c r="N85" s="11">
        <f>IFERROR(合并表__明细[[#This Row],[期末库存]]/合并表__明细[[#This Row],[未来50天出库量]]*50,999)</f>
        <v>2.2727272727272845</v>
      </c>
      <c r="O85" s="11" t="str">
        <f>IF(合并表__明细[[#This Row],[库存天数]]&lt;=3,"不足",IF(合并表__明细[[#This Row],[库存天数]]&gt;=100,"积压","正常"))</f>
        <v>不足</v>
      </c>
    </row>
    <row r="86" spans="2:15" hidden="1" x14ac:dyDescent="0.2">
      <c r="B86" s="1">
        <v>43039</v>
      </c>
      <c r="C86" s="4" t="s">
        <v>43</v>
      </c>
      <c r="D86" s="4" t="s">
        <v>78</v>
      </c>
      <c r="E86">
        <v>1000003187</v>
      </c>
      <c r="F86" s="4" t="s">
        <v>77</v>
      </c>
      <c r="G86" s="4" t="s">
        <v>13</v>
      </c>
      <c r="H86">
        <v>10000131</v>
      </c>
      <c r="I86" s="4" t="s">
        <v>38</v>
      </c>
      <c r="J86" s="11">
        <v>7.870000000000001</v>
      </c>
      <c r="K86" s="11">
        <v>242.29999999999998</v>
      </c>
      <c r="L86" s="11">
        <v>241.4</v>
      </c>
      <c r="M86" s="11">
        <v>173</v>
      </c>
      <c r="N86" s="11">
        <f>IFERROR(合并表__明细[[#This Row],[期末库存]]/合并表__明细[[#This Row],[未来50天出库量]]*50,999)</f>
        <v>2.2745664739884397</v>
      </c>
      <c r="O86" s="11" t="str">
        <f>IF(合并表__明细[[#This Row],[库存天数]]&lt;=3,"不足",IF(合并表__明细[[#This Row],[库存天数]]&gt;=100,"积压","正常"))</f>
        <v>不足</v>
      </c>
    </row>
    <row r="87" spans="2:15" hidden="1" x14ac:dyDescent="0.2">
      <c r="B87" s="1">
        <v>43220</v>
      </c>
      <c r="C87" s="4" t="s">
        <v>9</v>
      </c>
      <c r="D87" s="4" t="s">
        <v>72</v>
      </c>
      <c r="E87">
        <v>1000001699</v>
      </c>
      <c r="F87" s="4" t="s">
        <v>71</v>
      </c>
      <c r="G87" s="4" t="s">
        <v>26</v>
      </c>
      <c r="H87">
        <v>40000080</v>
      </c>
      <c r="I87" s="4" t="s">
        <v>67</v>
      </c>
      <c r="J87" s="11">
        <v>7.918000000000001</v>
      </c>
      <c r="K87" s="11">
        <v>18.399999999999999</v>
      </c>
      <c r="L87" s="11">
        <v>19.399999999999999</v>
      </c>
      <c r="M87" s="11">
        <v>169.53635841437836</v>
      </c>
      <c r="N87" s="11">
        <f>IFERROR(合并表__明细[[#This Row],[期末库存]]/合并表__明细[[#This Row],[未来50天出库量]]*50,999)</f>
        <v>2.3351923074361838</v>
      </c>
      <c r="O87" s="11" t="str">
        <f>IF(合并表__明细[[#This Row],[库存天数]]&lt;=3,"不足",IF(合并表__明细[[#This Row],[库存天数]]&gt;=100,"积压","正常"))</f>
        <v>不足</v>
      </c>
    </row>
    <row r="88" spans="2:15" hidden="1" x14ac:dyDescent="0.2">
      <c r="B88" s="1">
        <v>43220</v>
      </c>
      <c r="C88" s="4" t="s">
        <v>9</v>
      </c>
      <c r="D88" s="4" t="s">
        <v>15</v>
      </c>
      <c r="E88">
        <v>1000002985</v>
      </c>
      <c r="F88" s="4" t="s">
        <v>47</v>
      </c>
      <c r="G88" s="4" t="s">
        <v>13</v>
      </c>
      <c r="H88">
        <v>10000064</v>
      </c>
      <c r="I88" s="4" t="s">
        <v>53</v>
      </c>
      <c r="J88" s="11">
        <v>4.9000000000000004</v>
      </c>
      <c r="K88" s="11">
        <v>30.7</v>
      </c>
      <c r="L88" s="11">
        <v>33</v>
      </c>
      <c r="M88" s="11">
        <v>104.20423794746796</v>
      </c>
      <c r="N88" s="11">
        <f>IFERROR(合并表__明细[[#This Row],[期末库存]]/合并表__明细[[#This Row],[未来50天出库量]]*50,999)</f>
        <v>2.3511519764053244</v>
      </c>
      <c r="O88" s="11" t="str">
        <f>IF(合并表__明细[[#This Row],[库存天数]]&lt;=3,"不足",IF(合并表__明细[[#This Row],[库存天数]]&gt;=100,"积压","正常"))</f>
        <v>不足</v>
      </c>
    </row>
    <row r="89" spans="2:15" hidden="1" x14ac:dyDescent="0.2">
      <c r="B89" s="1">
        <v>43220</v>
      </c>
      <c r="C89" s="4" t="s">
        <v>43</v>
      </c>
      <c r="D89" s="4" t="s">
        <v>51</v>
      </c>
      <c r="E89">
        <v>1000000460</v>
      </c>
      <c r="F89" s="4" t="s">
        <v>50</v>
      </c>
      <c r="G89" s="4" t="s">
        <v>13</v>
      </c>
      <c r="H89">
        <v>20000099</v>
      </c>
      <c r="I89" s="4" t="s">
        <v>20</v>
      </c>
      <c r="J89" s="11">
        <v>3.8000000000000007</v>
      </c>
      <c r="K89" s="11">
        <v>6.2</v>
      </c>
      <c r="L89" s="11">
        <v>6.4</v>
      </c>
      <c r="M89" s="11">
        <v>80.326478949270538</v>
      </c>
      <c r="N89" s="11">
        <f>IFERROR(合并表__明细[[#This Row],[期末库存]]/合并表__明细[[#This Row],[未来50天出库量]]*50,999)</f>
        <v>2.3653470497566915</v>
      </c>
      <c r="O89" s="11" t="str">
        <f>IF(合并表__明细[[#This Row],[库存天数]]&lt;=3,"不足",IF(合并表__明细[[#This Row],[库存天数]]&gt;=100,"积压","正常"))</f>
        <v>不足</v>
      </c>
    </row>
    <row r="90" spans="2:15" hidden="1" x14ac:dyDescent="0.2">
      <c r="B90" s="1">
        <v>43220</v>
      </c>
      <c r="C90" s="4" t="s">
        <v>43</v>
      </c>
      <c r="D90" s="4" t="s">
        <v>78</v>
      </c>
      <c r="E90">
        <v>1000003187</v>
      </c>
      <c r="F90" s="4" t="s">
        <v>77</v>
      </c>
      <c r="G90" s="4" t="s">
        <v>13</v>
      </c>
      <c r="H90">
        <v>10000111</v>
      </c>
      <c r="I90" s="4" t="s">
        <v>37</v>
      </c>
      <c r="J90" s="11">
        <v>4.1099999999999994</v>
      </c>
      <c r="K90" s="11">
        <v>43.699999999999996</v>
      </c>
      <c r="L90" s="11">
        <v>46.3</v>
      </c>
      <c r="M90" s="11">
        <v>84.94833593431855</v>
      </c>
      <c r="N90" s="11">
        <f>IFERROR(合并表__明细[[#This Row],[期末库存]]/合并表__明细[[#This Row],[未来50天出库量]]*50,999)</f>
        <v>2.4191174287262212</v>
      </c>
      <c r="O90" s="11" t="str">
        <f>IF(合并表__明细[[#This Row],[库存天数]]&lt;=3,"不足",IF(合并表__明细[[#This Row],[库存天数]]&gt;=100,"积压","正常"))</f>
        <v>不足</v>
      </c>
    </row>
    <row r="91" spans="2:15" hidden="1" x14ac:dyDescent="0.2">
      <c r="B91" s="1">
        <v>42886</v>
      </c>
      <c r="C91" s="4" t="s">
        <v>22</v>
      </c>
      <c r="D91" s="4" t="s">
        <v>64</v>
      </c>
      <c r="E91">
        <v>1000002973</v>
      </c>
      <c r="F91" s="4" t="s">
        <v>63</v>
      </c>
      <c r="G91" s="4" t="s">
        <v>26</v>
      </c>
      <c r="H91">
        <v>40000085</v>
      </c>
      <c r="I91" s="4" t="s">
        <v>24</v>
      </c>
      <c r="J91" s="11">
        <v>4.1999999999999993</v>
      </c>
      <c r="K91" s="11">
        <v>19.2</v>
      </c>
      <c r="L91" s="11">
        <v>15</v>
      </c>
      <c r="M91" s="11">
        <v>86.8</v>
      </c>
      <c r="N91" s="11">
        <f>IFERROR(合并表__明细[[#This Row],[期末库存]]/合并表__明细[[#This Row],[未来50天出库量]]*50,999)</f>
        <v>2.419354838709677</v>
      </c>
      <c r="O91" s="11" t="str">
        <f>IF(合并表__明细[[#This Row],[库存天数]]&lt;=3,"不足",IF(合并表__明细[[#This Row],[库存天数]]&gt;=100,"积压","正常"))</f>
        <v>不足</v>
      </c>
    </row>
    <row r="92" spans="2:15" hidden="1" x14ac:dyDescent="0.2">
      <c r="B92" s="1">
        <v>42825</v>
      </c>
      <c r="C92" s="4" t="s">
        <v>9</v>
      </c>
      <c r="D92" s="4" t="s">
        <v>17</v>
      </c>
      <c r="E92">
        <v>1000000059</v>
      </c>
      <c r="F92" s="4" t="s">
        <v>55</v>
      </c>
      <c r="G92" s="4" t="s">
        <v>13</v>
      </c>
      <c r="H92">
        <v>10000211</v>
      </c>
      <c r="I92" s="4" t="s">
        <v>11</v>
      </c>
      <c r="J92" s="11">
        <v>11.100000000000007</v>
      </c>
      <c r="K92" s="11">
        <v>46.5</v>
      </c>
      <c r="L92" s="11">
        <v>54.599999999999994</v>
      </c>
      <c r="M92" s="11">
        <v>229.1</v>
      </c>
      <c r="N92" s="11">
        <f>IFERROR(合并表__明细[[#This Row],[期末库存]]/合并表__明细[[#This Row],[未来50天出库量]]*50,999)</f>
        <v>2.4225229157573129</v>
      </c>
      <c r="O92" s="11" t="str">
        <f>IF(合并表__明细[[#This Row],[库存天数]]&lt;=3,"不足",IF(合并表__明细[[#This Row],[库存天数]]&gt;=100,"积压","正常"))</f>
        <v>不足</v>
      </c>
    </row>
    <row r="93" spans="2:15" hidden="1" x14ac:dyDescent="0.2">
      <c r="B93" s="1">
        <v>43251</v>
      </c>
      <c r="C93" s="4" t="s">
        <v>22</v>
      </c>
      <c r="D93" s="4" t="s">
        <v>46</v>
      </c>
      <c r="E93">
        <v>1000001133</v>
      </c>
      <c r="F93" s="4" t="s">
        <v>45</v>
      </c>
      <c r="G93" s="4" t="s">
        <v>13</v>
      </c>
      <c r="H93">
        <v>20000018</v>
      </c>
      <c r="I93" s="4" t="s">
        <v>81</v>
      </c>
      <c r="J93" s="11">
        <v>6.4000000000000012</v>
      </c>
      <c r="K93" s="11">
        <v>21.2</v>
      </c>
      <c r="L93" s="11">
        <v>21.7</v>
      </c>
      <c r="M93" s="11">
        <v>131.7730891525074</v>
      </c>
      <c r="N93" s="11">
        <f>IFERROR(合并表__明细[[#This Row],[期末库存]]/合并表__明细[[#This Row],[未来50天出库量]]*50,999)</f>
        <v>2.4284169253226544</v>
      </c>
      <c r="O93" s="11" t="str">
        <f>IF(合并表__明细[[#This Row],[库存天数]]&lt;=3,"不足",IF(合并表__明细[[#This Row],[库存天数]]&gt;=100,"积压","正常"))</f>
        <v>不足</v>
      </c>
    </row>
    <row r="94" spans="2:15" hidden="1" x14ac:dyDescent="0.2">
      <c r="B94" s="1">
        <v>43008</v>
      </c>
      <c r="C94" s="4" t="s">
        <v>22</v>
      </c>
      <c r="D94" s="4" t="s">
        <v>49</v>
      </c>
      <c r="E94">
        <v>1000000020</v>
      </c>
      <c r="F94" s="4" t="s">
        <v>73</v>
      </c>
      <c r="G94" s="4" t="s">
        <v>26</v>
      </c>
      <c r="H94">
        <v>40000085</v>
      </c>
      <c r="I94" s="4" t="s">
        <v>24</v>
      </c>
      <c r="J94" s="11">
        <v>14.79999999999999</v>
      </c>
      <c r="K94" s="11">
        <v>215</v>
      </c>
      <c r="L94" s="11">
        <v>200.2</v>
      </c>
      <c r="M94" s="11">
        <v>303.39999999999998</v>
      </c>
      <c r="N94" s="11">
        <f>IFERROR(合并表__明细[[#This Row],[期末库存]]/合并表__明细[[#This Row],[未来50天出库量]]*50,999)</f>
        <v>2.4390243902439011</v>
      </c>
      <c r="O94" s="11" t="str">
        <f>IF(合并表__明细[[#This Row],[库存天数]]&lt;=3,"不足",IF(合并表__明细[[#This Row],[库存天数]]&gt;=100,"积压","正常"))</f>
        <v>不足</v>
      </c>
    </row>
    <row r="95" spans="2:15" hidden="1" x14ac:dyDescent="0.2">
      <c r="B95" s="1">
        <v>43069</v>
      </c>
      <c r="C95" s="4" t="s">
        <v>43</v>
      </c>
      <c r="D95" s="4" t="s">
        <v>78</v>
      </c>
      <c r="E95">
        <v>1000003187</v>
      </c>
      <c r="F95" s="4" t="s">
        <v>77</v>
      </c>
      <c r="G95" s="4" t="s">
        <v>26</v>
      </c>
      <c r="H95">
        <v>40000085</v>
      </c>
      <c r="I95" s="4" t="s">
        <v>24</v>
      </c>
      <c r="J95" s="11">
        <v>11</v>
      </c>
      <c r="K95" s="11">
        <v>125.6</v>
      </c>
      <c r="L95" s="11">
        <v>124</v>
      </c>
      <c r="M95" s="11">
        <v>223.3</v>
      </c>
      <c r="N95" s="11">
        <f>IFERROR(合并表__明细[[#This Row],[期末库存]]/合并表__明细[[#This Row],[未来50天出库量]]*50,999)</f>
        <v>2.4630541871921179</v>
      </c>
      <c r="O95" s="11" t="str">
        <f>IF(合并表__明细[[#This Row],[库存天数]]&lt;=3,"不足",IF(合并表__明细[[#This Row],[库存天数]]&gt;=100,"积压","正常"))</f>
        <v>不足</v>
      </c>
    </row>
    <row r="96" spans="2:15" hidden="1" x14ac:dyDescent="0.2">
      <c r="B96" s="1">
        <v>43190</v>
      </c>
      <c r="C96" s="4" t="s">
        <v>22</v>
      </c>
      <c r="D96" s="4" t="s">
        <v>35</v>
      </c>
      <c r="E96">
        <v>1000000047</v>
      </c>
      <c r="F96" s="4" t="s">
        <v>34</v>
      </c>
      <c r="G96" s="4" t="s">
        <v>26</v>
      </c>
      <c r="H96">
        <v>40000085</v>
      </c>
      <c r="I96" s="4" t="s">
        <v>24</v>
      </c>
      <c r="J96" s="11">
        <v>18.200000000000021</v>
      </c>
      <c r="K96" s="11">
        <v>35.1</v>
      </c>
      <c r="L96" s="11">
        <v>36.299999999999997</v>
      </c>
      <c r="M96" s="11">
        <v>368.9</v>
      </c>
      <c r="N96" s="11">
        <f>IFERROR(合并表__明细[[#This Row],[期末库存]]/合并表__明细[[#This Row],[未来50天出库量]]*50,999)</f>
        <v>2.4667931688804585</v>
      </c>
      <c r="O96" s="11" t="str">
        <f>IF(合并表__明细[[#This Row],[库存天数]]&lt;=3,"不足",IF(合并表__明细[[#This Row],[库存天数]]&gt;=100,"积压","正常"))</f>
        <v>不足</v>
      </c>
    </row>
    <row r="97" spans="2:15" hidden="1" x14ac:dyDescent="0.2">
      <c r="B97" s="1">
        <v>43220</v>
      </c>
      <c r="C97" s="4" t="s">
        <v>22</v>
      </c>
      <c r="D97" s="4" t="s">
        <v>29</v>
      </c>
      <c r="E97">
        <v>1000000054</v>
      </c>
      <c r="F97" s="4" t="s">
        <v>36</v>
      </c>
      <c r="G97" s="4" t="s">
        <v>13</v>
      </c>
      <c r="H97">
        <v>20000018</v>
      </c>
      <c r="I97" s="4" t="s">
        <v>81</v>
      </c>
      <c r="J97" s="11">
        <v>5.1479999999999988</v>
      </c>
      <c r="K97" s="11">
        <v>18.899999999999999</v>
      </c>
      <c r="L97" s="11">
        <v>19.5</v>
      </c>
      <c r="M97" s="11">
        <v>103.51181667485633</v>
      </c>
      <c r="N97" s="11">
        <f>IFERROR(合并表__明细[[#This Row],[期末库存]]/合并表__明细[[#This Row],[未来50天出库量]]*50,999)</f>
        <v>2.4866726164079007</v>
      </c>
      <c r="O97" s="11" t="str">
        <f>IF(合并表__明细[[#This Row],[库存天数]]&lt;=3,"不足",IF(合并表__明细[[#This Row],[库存天数]]&gt;=100,"积压","正常"))</f>
        <v>不足</v>
      </c>
    </row>
    <row r="98" spans="2:15" hidden="1" x14ac:dyDescent="0.2">
      <c r="B98" s="1">
        <v>43251</v>
      </c>
      <c r="C98" s="4" t="s">
        <v>22</v>
      </c>
      <c r="D98" s="4" t="s">
        <v>35</v>
      </c>
      <c r="E98">
        <v>1000000047</v>
      </c>
      <c r="F98" s="4" t="s">
        <v>34</v>
      </c>
      <c r="G98" s="4" t="s">
        <v>13</v>
      </c>
      <c r="H98">
        <v>20000018</v>
      </c>
      <c r="I98" s="4" t="s">
        <v>81</v>
      </c>
      <c r="J98" s="11">
        <v>6</v>
      </c>
      <c r="K98" s="11">
        <v>18.2</v>
      </c>
      <c r="L98" s="11">
        <v>17.3</v>
      </c>
      <c r="M98" s="11">
        <v>120.33844299482351</v>
      </c>
      <c r="N98" s="11">
        <f>IFERROR(合并表__明细[[#This Row],[期末库存]]/合并表__明细[[#This Row],[未来50天出库量]]*50,999)</f>
        <v>2.4929689343986676</v>
      </c>
      <c r="O98" s="11" t="str">
        <f>IF(合并表__明细[[#This Row],[库存天数]]&lt;=3,"不足",IF(合并表__明细[[#This Row],[库存天数]]&gt;=100,"积压","正常"))</f>
        <v>不足</v>
      </c>
    </row>
    <row r="99" spans="2:15" hidden="1" x14ac:dyDescent="0.2">
      <c r="B99" s="1">
        <v>43251</v>
      </c>
      <c r="C99" s="4" t="s">
        <v>43</v>
      </c>
      <c r="D99" s="4" t="s">
        <v>78</v>
      </c>
      <c r="E99">
        <v>1000003187</v>
      </c>
      <c r="F99" s="4" t="s">
        <v>77</v>
      </c>
      <c r="G99" s="4" t="s">
        <v>13</v>
      </c>
      <c r="H99">
        <v>20000018</v>
      </c>
      <c r="I99" s="4" t="s">
        <v>81</v>
      </c>
      <c r="J99" s="11">
        <v>5.9999999999999973</v>
      </c>
      <c r="K99" s="11">
        <v>24.3</v>
      </c>
      <c r="L99" s="11">
        <v>22.8</v>
      </c>
      <c r="M99" s="11">
        <v>120.06639429752759</v>
      </c>
      <c r="N99" s="11">
        <f>IFERROR(合并表__明细[[#This Row],[期末库存]]/合并表__明细[[#This Row],[未来50天出库量]]*50,999)</f>
        <v>2.4986175503579475</v>
      </c>
      <c r="O99" s="11" t="str">
        <f>IF(合并表__明细[[#This Row],[库存天数]]&lt;=3,"不足",IF(合并表__明细[[#This Row],[库存天数]]&gt;=100,"积压","正常"))</f>
        <v>不足</v>
      </c>
    </row>
    <row r="100" spans="2:15" hidden="1" x14ac:dyDescent="0.2">
      <c r="B100" s="1">
        <v>43008</v>
      </c>
      <c r="C100" s="4" t="s">
        <v>22</v>
      </c>
      <c r="D100" s="4" t="s">
        <v>64</v>
      </c>
      <c r="E100">
        <v>1000002973</v>
      </c>
      <c r="F100" s="4" t="s">
        <v>63</v>
      </c>
      <c r="G100" s="4" t="s">
        <v>26</v>
      </c>
      <c r="H100">
        <v>40000085</v>
      </c>
      <c r="I100" s="4" t="s">
        <v>24</v>
      </c>
      <c r="J100" s="11">
        <v>3.3440000000000047</v>
      </c>
      <c r="K100" s="11">
        <v>47.2</v>
      </c>
      <c r="L100" s="11">
        <v>47.2</v>
      </c>
      <c r="M100" s="11">
        <v>66.3</v>
      </c>
      <c r="N100" s="11">
        <f>IFERROR(合并表__明细[[#This Row],[期末库存]]/合并表__明细[[#This Row],[未来50天出库量]]*50,999)</f>
        <v>2.5218702865761724</v>
      </c>
      <c r="O100" s="11" t="str">
        <f>IF(合并表__明细[[#This Row],[库存天数]]&lt;=3,"不足",IF(合并表__明细[[#This Row],[库存天数]]&gt;=100,"积压","正常"))</f>
        <v>不足</v>
      </c>
    </row>
    <row r="101" spans="2:15" hidden="1" x14ac:dyDescent="0.2">
      <c r="B101" s="1">
        <v>43220</v>
      </c>
      <c r="C101" s="4" t="s">
        <v>22</v>
      </c>
      <c r="D101" s="4" t="s">
        <v>35</v>
      </c>
      <c r="E101">
        <v>1000000047</v>
      </c>
      <c r="F101" s="4" t="s">
        <v>34</v>
      </c>
      <c r="G101" s="4" t="s">
        <v>13</v>
      </c>
      <c r="H101">
        <v>20000018</v>
      </c>
      <c r="I101" s="4" t="s">
        <v>81</v>
      </c>
      <c r="J101" s="11">
        <v>5.1000000000000014</v>
      </c>
      <c r="K101" s="11">
        <v>25.5</v>
      </c>
      <c r="L101" s="11">
        <v>26.1</v>
      </c>
      <c r="M101" s="11">
        <v>100.33477284700719</v>
      </c>
      <c r="N101" s="11">
        <f>IFERROR(合并表__明细[[#This Row],[期末库存]]/合并表__明细[[#This Row],[未来50天出库量]]*50,999)</f>
        <v>2.5414917756262834</v>
      </c>
      <c r="O101" s="11" t="str">
        <f>IF(合并表__明细[[#This Row],[库存天数]]&lt;=3,"不足",IF(合并表__明细[[#This Row],[库存天数]]&gt;=100,"积压","正常"))</f>
        <v>不足</v>
      </c>
    </row>
    <row r="102" spans="2:15" hidden="1" x14ac:dyDescent="0.2">
      <c r="B102" s="1">
        <v>43039</v>
      </c>
      <c r="C102" s="4" t="s">
        <v>43</v>
      </c>
      <c r="D102" s="4" t="s">
        <v>78</v>
      </c>
      <c r="E102">
        <v>1000003187</v>
      </c>
      <c r="F102" s="4" t="s">
        <v>77</v>
      </c>
      <c r="G102" s="4" t="s">
        <v>13</v>
      </c>
      <c r="H102">
        <v>20000018</v>
      </c>
      <c r="I102" s="4" t="s">
        <v>81</v>
      </c>
      <c r="J102" s="11">
        <v>0.90000000000000036</v>
      </c>
      <c r="K102" s="11">
        <v>13</v>
      </c>
      <c r="L102" s="11">
        <v>12.1</v>
      </c>
      <c r="M102" s="11">
        <v>17.600000000000001</v>
      </c>
      <c r="N102" s="11">
        <f>IFERROR(合并表__明细[[#This Row],[期末库存]]/合并表__明细[[#This Row],[未来50天出库量]]*50,999)</f>
        <v>2.5568181818181825</v>
      </c>
      <c r="O102" s="11" t="str">
        <f>IF(合并表__明细[[#This Row],[库存天数]]&lt;=3,"不足",IF(合并表__明细[[#This Row],[库存天数]]&gt;=100,"积压","正常"))</f>
        <v>不足</v>
      </c>
    </row>
    <row r="103" spans="2:15" hidden="1" x14ac:dyDescent="0.2">
      <c r="B103" s="1">
        <v>43008</v>
      </c>
      <c r="C103" s="4" t="s">
        <v>22</v>
      </c>
      <c r="D103" s="4" t="s">
        <v>21</v>
      </c>
      <c r="E103">
        <v>1000002872</v>
      </c>
      <c r="F103" s="4" t="s">
        <v>19</v>
      </c>
      <c r="G103" s="4" t="s">
        <v>13</v>
      </c>
      <c r="H103">
        <v>10000136</v>
      </c>
      <c r="I103" s="4" t="s">
        <v>40</v>
      </c>
      <c r="J103" s="11">
        <v>1.1279999999999992</v>
      </c>
      <c r="K103" s="11">
        <v>1.5</v>
      </c>
      <c r="L103" s="11">
        <v>1.6</v>
      </c>
      <c r="M103" s="11">
        <v>21.6</v>
      </c>
      <c r="N103" s="11">
        <f>IFERROR(合并表__明细[[#This Row],[期末库存]]/合并表__明细[[#This Row],[未来50天出库量]]*50,999)</f>
        <v>2.6111111111111094</v>
      </c>
      <c r="O103" s="11" t="str">
        <f>IF(合并表__明细[[#This Row],[库存天数]]&lt;=3,"不足",IF(合并表__明细[[#This Row],[库存天数]]&gt;=100,"积压","正常"))</f>
        <v>不足</v>
      </c>
    </row>
    <row r="104" spans="2:15" hidden="1" x14ac:dyDescent="0.2">
      <c r="B104" s="1">
        <v>43039</v>
      </c>
      <c r="C104" s="4" t="s">
        <v>9</v>
      </c>
      <c r="D104" s="4" t="s">
        <v>59</v>
      </c>
      <c r="E104">
        <v>1000000192</v>
      </c>
      <c r="F104" s="4" t="s">
        <v>58</v>
      </c>
      <c r="G104" s="4" t="s">
        <v>26</v>
      </c>
      <c r="H104">
        <v>40000085</v>
      </c>
      <c r="I104" s="4" t="s">
        <v>24</v>
      </c>
      <c r="J104" s="11">
        <v>2.2999999999999972</v>
      </c>
      <c r="K104" s="11">
        <v>95.3</v>
      </c>
      <c r="L104" s="11">
        <v>93</v>
      </c>
      <c r="M104" s="11">
        <v>43.2</v>
      </c>
      <c r="N104" s="11">
        <f>IFERROR(合并表__明细[[#This Row],[期末库存]]/合并表__明细[[#This Row],[未来50天出库量]]*50,999)</f>
        <v>2.6620370370370336</v>
      </c>
      <c r="O104" s="11" t="str">
        <f>IF(合并表__明细[[#This Row],[库存天数]]&lt;=3,"不足",IF(合并表__明细[[#This Row],[库存天数]]&gt;=100,"积压","正常"))</f>
        <v>不足</v>
      </c>
    </row>
    <row r="105" spans="2:15" hidden="1" x14ac:dyDescent="0.2">
      <c r="B105" s="1">
        <v>42766</v>
      </c>
      <c r="C105" s="4" t="s">
        <v>22</v>
      </c>
      <c r="D105" s="4" t="s">
        <v>29</v>
      </c>
      <c r="E105">
        <v>1000000054</v>
      </c>
      <c r="F105" s="4" t="s">
        <v>36</v>
      </c>
      <c r="G105" s="4" t="s">
        <v>13</v>
      </c>
      <c r="H105">
        <v>10000172</v>
      </c>
      <c r="I105" s="4" t="s">
        <v>18</v>
      </c>
      <c r="J105" s="11">
        <v>16.600000000000001</v>
      </c>
      <c r="K105" s="11">
        <v>112.6</v>
      </c>
      <c r="L105" s="11">
        <v>111.2</v>
      </c>
      <c r="M105" s="11">
        <v>306.09999999999997</v>
      </c>
      <c r="N105" s="11">
        <f>IFERROR(合并表__明细[[#This Row],[期末库存]]/合并表__明细[[#This Row],[未来50天出库量]]*50,999)</f>
        <v>2.7115321790264626</v>
      </c>
      <c r="O105" s="11" t="str">
        <f>IF(合并表__明细[[#This Row],[库存天数]]&lt;=3,"不足",IF(合并表__明细[[#This Row],[库存天数]]&gt;=100,"积压","正常"))</f>
        <v>不足</v>
      </c>
    </row>
    <row r="106" spans="2:15" hidden="1" x14ac:dyDescent="0.2">
      <c r="B106" s="1">
        <v>43251</v>
      </c>
      <c r="C106" s="4" t="s">
        <v>22</v>
      </c>
      <c r="D106" s="4" t="s">
        <v>64</v>
      </c>
      <c r="E106">
        <v>1000002973</v>
      </c>
      <c r="F106" s="4" t="s">
        <v>63</v>
      </c>
      <c r="G106" s="4" t="s">
        <v>13</v>
      </c>
      <c r="H106">
        <v>20000099</v>
      </c>
      <c r="I106" s="4" t="s">
        <v>20</v>
      </c>
      <c r="J106" s="11">
        <v>3.3879999999999999</v>
      </c>
      <c r="K106" s="11">
        <v>4.5</v>
      </c>
      <c r="L106" s="11">
        <v>2</v>
      </c>
      <c r="M106" s="11">
        <v>62.156941263496641</v>
      </c>
      <c r="N106" s="11">
        <f>IFERROR(合并表__明细[[#This Row],[期末库存]]/合并表__明细[[#This Row],[未来50天出库量]]*50,999)</f>
        <v>2.7253593332702288</v>
      </c>
      <c r="O106" s="11" t="str">
        <f>IF(合并表__明细[[#This Row],[库存天数]]&lt;=3,"不足",IF(合并表__明细[[#This Row],[库存天数]]&gt;=100,"积压","正常"))</f>
        <v>不足</v>
      </c>
    </row>
    <row r="107" spans="2:15" hidden="1" x14ac:dyDescent="0.2">
      <c r="B107" s="1">
        <v>43220</v>
      </c>
      <c r="C107" s="4" t="s">
        <v>22</v>
      </c>
      <c r="D107" s="4" t="s">
        <v>46</v>
      </c>
      <c r="E107">
        <v>1000001133</v>
      </c>
      <c r="F107" s="4" t="s">
        <v>45</v>
      </c>
      <c r="G107" s="4" t="s">
        <v>13</v>
      </c>
      <c r="H107">
        <v>20000018</v>
      </c>
      <c r="I107" s="4" t="s">
        <v>81</v>
      </c>
      <c r="J107" s="11">
        <v>6.9000000000000021</v>
      </c>
      <c r="K107" s="11">
        <v>29.700000000000003</v>
      </c>
      <c r="L107" s="11">
        <v>31.4</v>
      </c>
      <c r="M107" s="11">
        <v>118.85539916667122</v>
      </c>
      <c r="N107" s="11">
        <f>IFERROR(合并表__明细[[#This Row],[期末库存]]/合并表__明细[[#This Row],[未来50天出库量]]*50,999)</f>
        <v>2.902686814556954</v>
      </c>
      <c r="O107" s="11" t="str">
        <f>IF(合并表__明细[[#This Row],[库存天数]]&lt;=3,"不足",IF(合并表__明细[[#This Row],[库存天数]]&gt;=100,"积压","正常"))</f>
        <v>不足</v>
      </c>
    </row>
    <row r="108" spans="2:15" hidden="1" x14ac:dyDescent="0.2">
      <c r="B108" s="1">
        <v>42886</v>
      </c>
      <c r="C108" s="4" t="s">
        <v>22</v>
      </c>
      <c r="D108" s="4" t="s">
        <v>35</v>
      </c>
      <c r="E108">
        <v>1000000047</v>
      </c>
      <c r="F108" s="4" t="s">
        <v>34</v>
      </c>
      <c r="G108" s="4" t="s">
        <v>13</v>
      </c>
      <c r="H108">
        <v>10000078</v>
      </c>
      <c r="I108" s="4" t="s">
        <v>30</v>
      </c>
      <c r="J108" s="11">
        <v>10.999999999999993</v>
      </c>
      <c r="K108" s="11">
        <v>122.69999999999999</v>
      </c>
      <c r="L108" s="11">
        <v>123.5</v>
      </c>
      <c r="M108" s="11">
        <v>189.00000000000003</v>
      </c>
      <c r="N108" s="11">
        <f>IFERROR(合并表__明细[[#This Row],[期末库存]]/合并表__明细[[#This Row],[未来50天出库量]]*50,999)</f>
        <v>2.910052910052908</v>
      </c>
      <c r="O108" s="11" t="str">
        <f>IF(合并表__明细[[#This Row],[库存天数]]&lt;=3,"不足",IF(合并表__明细[[#This Row],[库存天数]]&gt;=100,"积压","正常"))</f>
        <v>不足</v>
      </c>
    </row>
    <row r="109" spans="2:15" hidden="1" x14ac:dyDescent="0.2">
      <c r="B109" s="1">
        <v>42978</v>
      </c>
      <c r="C109" s="4" t="s">
        <v>43</v>
      </c>
      <c r="D109" s="4" t="s">
        <v>78</v>
      </c>
      <c r="E109">
        <v>1000003187</v>
      </c>
      <c r="F109" s="4" t="s">
        <v>77</v>
      </c>
      <c r="G109" s="4" t="s">
        <v>26</v>
      </c>
      <c r="H109">
        <v>40000085</v>
      </c>
      <c r="I109" s="4" t="s">
        <v>24</v>
      </c>
      <c r="J109" s="11">
        <v>9.1999999999999957</v>
      </c>
      <c r="K109" s="11">
        <v>100.5</v>
      </c>
      <c r="L109" s="11">
        <v>91.300000000000011</v>
      </c>
      <c r="M109" s="11">
        <v>157.30000000000001</v>
      </c>
      <c r="N109" s="11">
        <f>IFERROR(合并表__明细[[#This Row],[期末库存]]/合并表__明细[[#This Row],[未来50天出库量]]*50,999)</f>
        <v>2.924348378893832</v>
      </c>
      <c r="O109" s="11" t="str">
        <f>IF(合并表__明细[[#This Row],[库存天数]]&lt;=3,"不足",IF(合并表__明细[[#This Row],[库存天数]]&gt;=100,"积压","正常"))</f>
        <v>不足</v>
      </c>
    </row>
    <row r="110" spans="2:15" hidden="1" x14ac:dyDescent="0.2">
      <c r="B110" s="1">
        <v>43220</v>
      </c>
      <c r="C110" s="4" t="s">
        <v>22</v>
      </c>
      <c r="D110" s="4" t="s">
        <v>49</v>
      </c>
      <c r="E110">
        <v>1000000018</v>
      </c>
      <c r="F110" s="4" t="s">
        <v>48</v>
      </c>
      <c r="G110" s="4" t="s">
        <v>13</v>
      </c>
      <c r="H110">
        <v>20000018</v>
      </c>
      <c r="I110" s="4" t="s">
        <v>81</v>
      </c>
      <c r="J110" s="11">
        <v>5.1000000000000014</v>
      </c>
      <c r="K110" s="11">
        <v>39.9</v>
      </c>
      <c r="L110" s="11">
        <v>36.200000000000003</v>
      </c>
      <c r="M110" s="11">
        <v>86.414507150004624</v>
      </c>
      <c r="N110" s="11">
        <f>IFERROR(合并表__明细[[#This Row],[期末库存]]/合并表__明细[[#This Row],[未来50天出库量]]*50,999)</f>
        <v>2.9508934137337892</v>
      </c>
      <c r="O110" s="11" t="str">
        <f>IF(合并表__明细[[#This Row],[库存天数]]&lt;=3,"不足",IF(合并表__明细[[#This Row],[库存天数]]&gt;=100,"积压","正常"))</f>
        <v>不足</v>
      </c>
    </row>
    <row r="111" spans="2:15" hidden="1" x14ac:dyDescent="0.2">
      <c r="B111" s="1">
        <v>43069</v>
      </c>
      <c r="C111" s="4" t="s">
        <v>43</v>
      </c>
      <c r="D111" s="4" t="s">
        <v>80</v>
      </c>
      <c r="E111">
        <v>1000003498</v>
      </c>
      <c r="F111" s="4" t="s">
        <v>79</v>
      </c>
      <c r="G111" s="4" t="s">
        <v>13</v>
      </c>
      <c r="H111">
        <v>10000211</v>
      </c>
      <c r="I111" s="4" t="s">
        <v>11</v>
      </c>
      <c r="J111" s="11">
        <v>0.69999999999999973</v>
      </c>
      <c r="K111" s="11">
        <v>2</v>
      </c>
      <c r="L111" s="11">
        <v>2</v>
      </c>
      <c r="M111" s="11">
        <v>11.7</v>
      </c>
      <c r="N111" s="11">
        <f>IFERROR(合并表__明细[[#This Row],[期末库存]]/合并表__明细[[#This Row],[未来50天出库量]]*50,999)</f>
        <v>2.9914529914529906</v>
      </c>
      <c r="O111" s="11" t="str">
        <f>IF(合并表__明细[[#This Row],[库存天数]]&lt;=3,"不足",IF(合并表__明细[[#This Row],[库存天数]]&gt;=100,"积压","正常"))</f>
        <v>不足</v>
      </c>
    </row>
    <row r="112" spans="2:15" hidden="1" x14ac:dyDescent="0.2">
      <c r="B112" s="1">
        <v>42825</v>
      </c>
      <c r="C112" s="4" t="s">
        <v>9</v>
      </c>
      <c r="D112" s="4" t="s">
        <v>17</v>
      </c>
      <c r="E112">
        <v>1000000059</v>
      </c>
      <c r="F112" s="4" t="s">
        <v>55</v>
      </c>
      <c r="G112" s="4" t="s">
        <v>13</v>
      </c>
      <c r="H112">
        <v>10000131</v>
      </c>
      <c r="I112" s="4" t="s">
        <v>38</v>
      </c>
      <c r="J112" s="11">
        <v>53.999999999999972</v>
      </c>
      <c r="K112" s="11">
        <v>1187.2999999999997</v>
      </c>
      <c r="L112" s="11">
        <v>1375.6000000000001</v>
      </c>
      <c r="M112" s="11">
        <v>901.9</v>
      </c>
      <c r="N112" s="11">
        <f>IFERROR(合并表__明细[[#This Row],[期末库存]]/合并表__明细[[#This Row],[未来50天出库量]]*50,999)</f>
        <v>2.9936800088701614</v>
      </c>
      <c r="O112" s="11" t="str">
        <f>IF(合并表__明细[[#This Row],[库存天数]]&lt;=3,"不足",IF(合并表__明细[[#This Row],[库存天数]]&gt;=100,"积压","正常"))</f>
        <v>不足</v>
      </c>
    </row>
    <row r="113" spans="2:15" hidden="1" x14ac:dyDescent="0.2">
      <c r="B113" s="1">
        <v>43220</v>
      </c>
      <c r="C113" s="4" t="s">
        <v>22</v>
      </c>
      <c r="D113" s="4" t="s">
        <v>64</v>
      </c>
      <c r="E113">
        <v>1000002973</v>
      </c>
      <c r="F113" s="4" t="s">
        <v>63</v>
      </c>
      <c r="G113" s="4" t="s">
        <v>13</v>
      </c>
      <c r="H113">
        <v>10000136</v>
      </c>
      <c r="I113" s="4" t="s">
        <v>40</v>
      </c>
      <c r="J113" s="11">
        <v>5.0000000000000018</v>
      </c>
      <c r="K113" s="11">
        <v>3.5</v>
      </c>
      <c r="L113" s="11">
        <v>3.6</v>
      </c>
      <c r="M113" s="11">
        <v>82.518034287481427</v>
      </c>
      <c r="N113" s="11">
        <f>IFERROR(合并表__明细[[#This Row],[期末库存]]/合并表__明细[[#This Row],[未来50天出库量]]*50,999)</f>
        <v>3.0296407586374952</v>
      </c>
      <c r="O113" s="11" t="str">
        <f>IF(合并表__明细[[#This Row],[库存天数]]&lt;=3,"不足",IF(合并表__明细[[#This Row],[库存天数]]&gt;=100,"积压","正常"))</f>
        <v>正常</v>
      </c>
    </row>
    <row r="114" spans="2:15" hidden="1" x14ac:dyDescent="0.2">
      <c r="B114" s="1">
        <v>43039</v>
      </c>
      <c r="C114" s="4" t="s">
        <v>43</v>
      </c>
      <c r="D114" s="4" t="s">
        <v>78</v>
      </c>
      <c r="E114">
        <v>1000003187</v>
      </c>
      <c r="F114" s="4" t="s">
        <v>77</v>
      </c>
      <c r="G114" s="4" t="s">
        <v>26</v>
      </c>
      <c r="H114">
        <v>40000085</v>
      </c>
      <c r="I114" s="4" t="s">
        <v>24</v>
      </c>
      <c r="J114" s="11">
        <v>9.4000000000000057</v>
      </c>
      <c r="K114" s="11">
        <v>48.9</v>
      </c>
      <c r="L114" s="11">
        <v>44.8</v>
      </c>
      <c r="M114" s="11">
        <v>153.9</v>
      </c>
      <c r="N114" s="11">
        <f>IFERROR(合并表__明细[[#This Row],[期末库存]]/合并表__明细[[#This Row],[未来50天出库量]]*50,999)</f>
        <v>3.0539311241065641</v>
      </c>
      <c r="O114" s="11" t="str">
        <f>IF(合并表__明细[[#This Row],[库存天数]]&lt;=3,"不足",IF(合并表__明细[[#This Row],[库存天数]]&gt;=100,"积压","正常"))</f>
        <v>正常</v>
      </c>
    </row>
    <row r="115" spans="2:15" hidden="1" x14ac:dyDescent="0.2">
      <c r="B115" s="1">
        <v>43008</v>
      </c>
      <c r="C115" s="4" t="s">
        <v>43</v>
      </c>
      <c r="D115" s="4" t="s">
        <v>42</v>
      </c>
      <c r="E115">
        <v>1000000931</v>
      </c>
      <c r="F115" s="4" t="s">
        <v>41</v>
      </c>
      <c r="G115" s="4" t="s">
        <v>13</v>
      </c>
      <c r="H115">
        <v>10000136</v>
      </c>
      <c r="I115" s="4" t="s">
        <v>40</v>
      </c>
      <c r="J115" s="11">
        <v>0.35000000000000009</v>
      </c>
      <c r="K115" s="11">
        <v>2.7</v>
      </c>
      <c r="L115" s="11">
        <v>2.9</v>
      </c>
      <c r="M115" s="11">
        <v>5.7</v>
      </c>
      <c r="N115" s="11">
        <f>IFERROR(合并表__明细[[#This Row],[期末库存]]/合并表__明细[[#This Row],[未来50天出库量]]*50,999)</f>
        <v>3.0701754385964919</v>
      </c>
      <c r="O115" s="11" t="str">
        <f>IF(合并表__明细[[#This Row],[库存天数]]&lt;=3,"不足",IF(合并表__明细[[#This Row],[库存天数]]&gt;=100,"积压","正常"))</f>
        <v>正常</v>
      </c>
    </row>
    <row r="116" spans="2:15" hidden="1" x14ac:dyDescent="0.2">
      <c r="B116" s="1">
        <v>43100</v>
      </c>
      <c r="C116" s="4" t="s">
        <v>43</v>
      </c>
      <c r="D116" s="4" t="s">
        <v>78</v>
      </c>
      <c r="E116">
        <v>1000003187</v>
      </c>
      <c r="F116" s="4" t="s">
        <v>77</v>
      </c>
      <c r="G116" s="4" t="s">
        <v>13</v>
      </c>
      <c r="H116">
        <v>10000131</v>
      </c>
      <c r="I116" s="4" t="s">
        <v>38</v>
      </c>
      <c r="J116" s="11">
        <v>16.37</v>
      </c>
      <c r="K116" s="11">
        <v>19</v>
      </c>
      <c r="L116" s="11">
        <v>17.5</v>
      </c>
      <c r="M116" s="11">
        <v>266.09999999999997</v>
      </c>
      <c r="N116" s="11">
        <f>IFERROR(合并表__明细[[#This Row],[期末库存]]/合并表__明细[[#This Row],[未来50天出库量]]*50,999)</f>
        <v>3.0759113115370167</v>
      </c>
      <c r="O116" s="11" t="str">
        <f>IF(合并表__明细[[#This Row],[库存天数]]&lt;=3,"不足",IF(合并表__明细[[#This Row],[库存天数]]&gt;=100,"积压","正常"))</f>
        <v>正常</v>
      </c>
    </row>
    <row r="117" spans="2:15" hidden="1" x14ac:dyDescent="0.2">
      <c r="B117" s="1">
        <v>43159</v>
      </c>
      <c r="C117" s="4" t="s">
        <v>22</v>
      </c>
      <c r="D117" s="4" t="s">
        <v>64</v>
      </c>
      <c r="E117">
        <v>1000002973</v>
      </c>
      <c r="F117" s="4" t="s">
        <v>63</v>
      </c>
      <c r="G117" s="4" t="s">
        <v>13</v>
      </c>
      <c r="H117">
        <v>20000018</v>
      </c>
      <c r="I117" s="4" t="s">
        <v>81</v>
      </c>
      <c r="J117" s="11">
        <v>0.39999999999999947</v>
      </c>
      <c r="K117" s="11">
        <v>6.1</v>
      </c>
      <c r="L117" s="11">
        <v>5.7</v>
      </c>
      <c r="M117" s="11">
        <v>6.4</v>
      </c>
      <c r="N117" s="11">
        <f>IFERROR(合并表__明细[[#This Row],[期末库存]]/合并表__明细[[#This Row],[未来50天出库量]]*50,999)</f>
        <v>3.124999999999996</v>
      </c>
      <c r="O117" s="11" t="str">
        <f>IF(合并表__明细[[#This Row],[库存天数]]&lt;=3,"不足",IF(合并表__明细[[#This Row],[库存天数]]&gt;=100,"积压","正常"))</f>
        <v>正常</v>
      </c>
    </row>
    <row r="118" spans="2:15" hidden="1" x14ac:dyDescent="0.2">
      <c r="B118" s="1">
        <v>43220</v>
      </c>
      <c r="C118" s="4" t="s">
        <v>9</v>
      </c>
      <c r="D118" s="4" t="s">
        <v>17</v>
      </c>
      <c r="E118">
        <v>1000000059</v>
      </c>
      <c r="F118" s="4" t="s">
        <v>55</v>
      </c>
      <c r="G118" s="4" t="s">
        <v>13</v>
      </c>
      <c r="H118">
        <v>10000211</v>
      </c>
      <c r="I118" s="4" t="s">
        <v>11</v>
      </c>
      <c r="J118" s="11">
        <v>36.84400000000003</v>
      </c>
      <c r="K118" s="11">
        <v>13.9</v>
      </c>
      <c r="L118" s="11">
        <v>14.5</v>
      </c>
      <c r="M118" s="11">
        <v>588.07770745914002</v>
      </c>
      <c r="N118" s="11">
        <f>IFERROR(合并表__明细[[#This Row],[期末库存]]/合并表__明细[[#This Row],[未来50天出库量]]*50,999)</f>
        <v>3.1325792095732496</v>
      </c>
      <c r="O118" s="11" t="str">
        <f>IF(合并表__明细[[#This Row],[库存天数]]&lt;=3,"不足",IF(合并表__明细[[#This Row],[库存天数]]&gt;=100,"积压","正常"))</f>
        <v>正常</v>
      </c>
    </row>
    <row r="119" spans="2:15" hidden="1" x14ac:dyDescent="0.2">
      <c r="B119" s="1">
        <v>43220</v>
      </c>
      <c r="C119" s="4" t="s">
        <v>43</v>
      </c>
      <c r="D119" s="4" t="s">
        <v>80</v>
      </c>
      <c r="E119">
        <v>1000003498</v>
      </c>
      <c r="F119" s="4" t="s">
        <v>79</v>
      </c>
      <c r="G119" s="4" t="s">
        <v>13</v>
      </c>
      <c r="H119">
        <v>20000099</v>
      </c>
      <c r="I119" s="4" t="s">
        <v>20</v>
      </c>
      <c r="J119" s="11">
        <v>3.4000000000000008</v>
      </c>
      <c r="K119" s="11">
        <v>6.2</v>
      </c>
      <c r="L119" s="11">
        <v>6.7</v>
      </c>
      <c r="M119" s="11">
        <v>53.338395833393477</v>
      </c>
      <c r="N119" s="11">
        <f>IFERROR(合并表__明细[[#This Row],[期末库存]]/合并表__明细[[#This Row],[未来50天出库量]]*50,999)</f>
        <v>3.1871974652370105</v>
      </c>
      <c r="O119" s="11" t="str">
        <f>IF(合并表__明细[[#This Row],[库存天数]]&lt;=3,"不足",IF(合并表__明细[[#This Row],[库存天数]]&gt;=100,"积压","正常"))</f>
        <v>正常</v>
      </c>
    </row>
    <row r="120" spans="2:15" hidden="1" x14ac:dyDescent="0.2">
      <c r="B120" s="1">
        <v>43251</v>
      </c>
      <c r="C120" s="4" t="s">
        <v>43</v>
      </c>
      <c r="D120" s="4" t="s">
        <v>78</v>
      </c>
      <c r="E120">
        <v>1000003187</v>
      </c>
      <c r="F120" s="4" t="s">
        <v>77</v>
      </c>
      <c r="G120" s="4" t="s">
        <v>13</v>
      </c>
      <c r="H120">
        <v>10000078</v>
      </c>
      <c r="I120" s="4" t="s">
        <v>30</v>
      </c>
      <c r="J120" s="11">
        <v>8.5820000000000061</v>
      </c>
      <c r="K120" s="11">
        <v>8.3000000000000007</v>
      </c>
      <c r="L120" s="11">
        <v>7.9</v>
      </c>
      <c r="M120" s="11">
        <v>132.78819155845011</v>
      </c>
      <c r="N120" s="11">
        <f>IFERROR(合并表__明细[[#This Row],[期末库存]]/合并表__明细[[#This Row],[未来50天出库量]]*50,999)</f>
        <v>3.2314620371279101</v>
      </c>
      <c r="O120" s="11" t="str">
        <f>IF(合并表__明细[[#This Row],[库存天数]]&lt;=3,"不足",IF(合并表__明细[[#This Row],[库存天数]]&gt;=100,"积压","正常"))</f>
        <v>正常</v>
      </c>
    </row>
    <row r="121" spans="2:15" hidden="1" x14ac:dyDescent="0.2">
      <c r="B121" s="1">
        <v>43251</v>
      </c>
      <c r="C121" s="4" t="s">
        <v>43</v>
      </c>
      <c r="D121" s="4" t="s">
        <v>78</v>
      </c>
      <c r="E121">
        <v>1000003187</v>
      </c>
      <c r="F121" s="4" t="s">
        <v>77</v>
      </c>
      <c r="G121" s="4" t="s">
        <v>26</v>
      </c>
      <c r="H121">
        <v>40000080</v>
      </c>
      <c r="I121" s="4" t="s">
        <v>67</v>
      </c>
      <c r="J121" s="11">
        <v>9.0599999999999987</v>
      </c>
      <c r="K121" s="11">
        <v>4.4000000000000004</v>
      </c>
      <c r="L121" s="11">
        <v>4.4000000000000004</v>
      </c>
      <c r="M121" s="11">
        <v>139.89176759138039</v>
      </c>
      <c r="N121" s="11">
        <f>IFERROR(合并表__明细[[#This Row],[期末库存]]/合并表__明细[[#This Row],[未来50天出库量]]*50,999)</f>
        <v>3.2382177150209386</v>
      </c>
      <c r="O121" s="11" t="str">
        <f>IF(合并表__明细[[#This Row],[库存天数]]&lt;=3,"不足",IF(合并表__明细[[#This Row],[库存天数]]&gt;=100,"积压","正常"))</f>
        <v>正常</v>
      </c>
    </row>
    <row r="122" spans="2:15" hidden="1" x14ac:dyDescent="0.2">
      <c r="B122" s="1">
        <v>42916</v>
      </c>
      <c r="C122" s="4" t="s">
        <v>9</v>
      </c>
      <c r="D122" s="4" t="s">
        <v>17</v>
      </c>
      <c r="E122">
        <v>1000000059</v>
      </c>
      <c r="F122" s="4" t="s">
        <v>55</v>
      </c>
      <c r="G122" s="4" t="s">
        <v>13</v>
      </c>
      <c r="H122">
        <v>10000131</v>
      </c>
      <c r="I122" s="4" t="s">
        <v>38</v>
      </c>
      <c r="J122" s="11">
        <v>44.135999999999974</v>
      </c>
      <c r="K122" s="11">
        <v>792.3359999999999</v>
      </c>
      <c r="L122" s="11">
        <v>768.3</v>
      </c>
      <c r="M122" s="11">
        <v>680.90000000000009</v>
      </c>
      <c r="N122" s="11">
        <f>IFERROR(合并表__明细[[#This Row],[期末库存]]/合并表__明细[[#This Row],[未来50天出库量]]*50,999)</f>
        <v>3.2410045527977651</v>
      </c>
      <c r="O122" s="11" t="str">
        <f>IF(合并表__明细[[#This Row],[库存天数]]&lt;=3,"不足",IF(合并表__明细[[#This Row],[库存天数]]&gt;=100,"积压","正常"))</f>
        <v>正常</v>
      </c>
    </row>
    <row r="123" spans="2:15" hidden="1" x14ac:dyDescent="0.2">
      <c r="B123" s="1">
        <v>43251</v>
      </c>
      <c r="C123" s="4" t="s">
        <v>22</v>
      </c>
      <c r="D123" s="4" t="s">
        <v>21</v>
      </c>
      <c r="E123">
        <v>1000002872</v>
      </c>
      <c r="F123" s="4" t="s">
        <v>19</v>
      </c>
      <c r="G123" s="4" t="s">
        <v>26</v>
      </c>
      <c r="H123">
        <v>40000080</v>
      </c>
      <c r="I123" s="4" t="s">
        <v>67</v>
      </c>
      <c r="J123" s="11">
        <v>4.2000000000000011</v>
      </c>
      <c r="K123" s="11">
        <v>4.4000000000000004</v>
      </c>
      <c r="L123" s="11">
        <v>1</v>
      </c>
      <c r="M123" s="11">
        <v>64.751663256587378</v>
      </c>
      <c r="N123" s="11">
        <f>IFERROR(合并表__明细[[#This Row],[期末库存]]/合并表__明细[[#This Row],[未来50天出库量]]*50,999)</f>
        <v>3.2431599350250839</v>
      </c>
      <c r="O123" s="11" t="str">
        <f>IF(合并表__明细[[#This Row],[库存天数]]&lt;=3,"不足",IF(合并表__明细[[#This Row],[库存天数]]&gt;=100,"积压","正常"))</f>
        <v>正常</v>
      </c>
    </row>
    <row r="124" spans="2:15" hidden="1" x14ac:dyDescent="0.2">
      <c r="B124" s="1">
        <v>43251</v>
      </c>
      <c r="C124" s="4" t="s">
        <v>9</v>
      </c>
      <c r="D124" s="4" t="s">
        <v>72</v>
      </c>
      <c r="E124">
        <v>1000001699</v>
      </c>
      <c r="F124" s="4" t="s">
        <v>71</v>
      </c>
      <c r="G124" s="4" t="s">
        <v>26</v>
      </c>
      <c r="H124">
        <v>40000080</v>
      </c>
      <c r="I124" s="4" t="s">
        <v>67</v>
      </c>
      <c r="J124" s="11">
        <v>8.6179999999999932</v>
      </c>
      <c r="K124" s="11">
        <v>94.799999999999983</v>
      </c>
      <c r="L124" s="11">
        <v>94.1</v>
      </c>
      <c r="M124" s="11">
        <v>132.37824897976907</v>
      </c>
      <c r="N124" s="11">
        <f>IFERROR(合并表__明细[[#This Row],[期末库存]]/合并表__明细[[#This Row],[未来50天出库量]]*50,999)</f>
        <v>3.2550664729358423</v>
      </c>
      <c r="O124" s="11" t="str">
        <f>IF(合并表__明细[[#This Row],[库存天数]]&lt;=3,"不足",IF(合并表__明细[[#This Row],[库存天数]]&gt;=100,"积压","正常"))</f>
        <v>正常</v>
      </c>
    </row>
    <row r="125" spans="2:15" hidden="1" x14ac:dyDescent="0.2">
      <c r="B125" s="1">
        <v>43069</v>
      </c>
      <c r="C125" s="4" t="s">
        <v>22</v>
      </c>
      <c r="D125" s="4" t="s">
        <v>46</v>
      </c>
      <c r="E125">
        <v>1000001133</v>
      </c>
      <c r="F125" s="4" t="s">
        <v>45</v>
      </c>
      <c r="G125" s="4" t="s">
        <v>13</v>
      </c>
      <c r="H125">
        <v>20000018</v>
      </c>
      <c r="I125" s="4" t="s">
        <v>81</v>
      </c>
      <c r="J125" s="11">
        <v>3.9000000000000004</v>
      </c>
      <c r="K125" s="11">
        <v>14.9</v>
      </c>
      <c r="L125" s="11">
        <v>14</v>
      </c>
      <c r="M125" s="11">
        <v>59.6</v>
      </c>
      <c r="N125" s="11">
        <f>IFERROR(合并表__明细[[#This Row],[期末库存]]/合并表__明细[[#This Row],[未来50天出库量]]*50,999)</f>
        <v>3.2718120805369129</v>
      </c>
      <c r="O125" s="11" t="str">
        <f>IF(合并表__明细[[#This Row],[库存天数]]&lt;=3,"不足",IF(合并表__明细[[#This Row],[库存天数]]&gt;=100,"积压","正常"))</f>
        <v>正常</v>
      </c>
    </row>
    <row r="126" spans="2:15" hidden="1" x14ac:dyDescent="0.2">
      <c r="B126" s="1">
        <v>42916</v>
      </c>
      <c r="C126" s="4" t="s">
        <v>22</v>
      </c>
      <c r="D126" s="4" t="s">
        <v>46</v>
      </c>
      <c r="E126">
        <v>1000001133</v>
      </c>
      <c r="F126" s="4" t="s">
        <v>45</v>
      </c>
      <c r="G126" s="4" t="s">
        <v>13</v>
      </c>
      <c r="H126">
        <v>10000111</v>
      </c>
      <c r="I126" s="4" t="s">
        <v>37</v>
      </c>
      <c r="J126" s="11">
        <v>15.75600000000002</v>
      </c>
      <c r="K126" s="11">
        <v>58.955999999999996</v>
      </c>
      <c r="L126" s="11">
        <v>57.199999999999996</v>
      </c>
      <c r="M126" s="11">
        <v>238.7</v>
      </c>
      <c r="N126" s="11">
        <f>IFERROR(合并表__明细[[#This Row],[期末库存]]/合并表__明细[[#This Row],[未来50天出库量]]*50,999)</f>
        <v>3.3003770423125309</v>
      </c>
      <c r="O126" s="11" t="str">
        <f>IF(合并表__明细[[#This Row],[库存天数]]&lt;=3,"不足",IF(合并表__明细[[#This Row],[库存天数]]&gt;=100,"积压","正常"))</f>
        <v>正常</v>
      </c>
    </row>
    <row r="127" spans="2:15" hidden="1" x14ac:dyDescent="0.2">
      <c r="B127" s="1">
        <v>43190</v>
      </c>
      <c r="C127" s="4" t="s">
        <v>9</v>
      </c>
      <c r="D127" s="4" t="s">
        <v>75</v>
      </c>
      <c r="E127">
        <v>1000000281</v>
      </c>
      <c r="F127" s="4" t="s">
        <v>74</v>
      </c>
      <c r="G127" s="4" t="s">
        <v>26</v>
      </c>
      <c r="H127">
        <v>40000085</v>
      </c>
      <c r="I127" s="4" t="s">
        <v>24</v>
      </c>
      <c r="J127" s="11">
        <v>5.3999999999999844</v>
      </c>
      <c r="K127" s="11">
        <v>193.6</v>
      </c>
      <c r="L127" s="11">
        <v>202.39999999999998</v>
      </c>
      <c r="M127" s="11">
        <v>81.099999999999994</v>
      </c>
      <c r="N127" s="11">
        <f>IFERROR(合并表__明细[[#This Row],[期末库存]]/合并表__明细[[#This Row],[未来50天出库量]]*50,999)</f>
        <v>3.3292231812576971</v>
      </c>
      <c r="O127" s="11" t="str">
        <f>IF(合并表__明细[[#This Row],[库存天数]]&lt;=3,"不足",IF(合并表__明细[[#This Row],[库存天数]]&gt;=100,"积压","正常"))</f>
        <v>正常</v>
      </c>
    </row>
    <row r="128" spans="2:15" hidden="1" x14ac:dyDescent="0.2">
      <c r="B128" s="1">
        <v>43100</v>
      </c>
      <c r="C128" s="4" t="s">
        <v>22</v>
      </c>
      <c r="D128" s="4" t="s">
        <v>35</v>
      </c>
      <c r="E128">
        <v>1000000047</v>
      </c>
      <c r="F128" s="4" t="s">
        <v>34</v>
      </c>
      <c r="G128" s="4" t="s">
        <v>13</v>
      </c>
      <c r="H128">
        <v>20000018</v>
      </c>
      <c r="I128" s="4" t="s">
        <v>81</v>
      </c>
      <c r="J128" s="11">
        <v>2.6000000000000014</v>
      </c>
      <c r="K128" s="11">
        <v>34.1</v>
      </c>
      <c r="L128" s="11">
        <v>31.5</v>
      </c>
      <c r="M128" s="11">
        <v>38.9</v>
      </c>
      <c r="N128" s="11">
        <f>IFERROR(合并表__明细[[#This Row],[期末库存]]/合并表__明细[[#This Row],[未来50天出库量]]*50,999)</f>
        <v>3.3419023136246806</v>
      </c>
      <c r="O128" s="11" t="str">
        <f>IF(合并表__明细[[#This Row],[库存天数]]&lt;=3,"不足",IF(合并表__明细[[#This Row],[库存天数]]&gt;=100,"积压","正常"))</f>
        <v>正常</v>
      </c>
    </row>
    <row r="129" spans="2:15" hidden="1" x14ac:dyDescent="0.2">
      <c r="B129" s="1">
        <v>43220</v>
      </c>
      <c r="C129" s="4" t="s">
        <v>9</v>
      </c>
      <c r="D129" s="4" t="s">
        <v>75</v>
      </c>
      <c r="E129">
        <v>1000000281</v>
      </c>
      <c r="F129" s="4" t="s">
        <v>74</v>
      </c>
      <c r="G129" s="4" t="s">
        <v>26</v>
      </c>
      <c r="H129">
        <v>40000085</v>
      </c>
      <c r="I129" s="4" t="s">
        <v>24</v>
      </c>
      <c r="J129" s="11">
        <v>5.2999999999999901</v>
      </c>
      <c r="K129" s="11">
        <v>81</v>
      </c>
      <c r="L129" s="11">
        <v>81.099999999999994</v>
      </c>
      <c r="M129" s="11">
        <v>77.79680808947225</v>
      </c>
      <c r="N129" s="11">
        <f>IFERROR(合并表__明细[[#This Row],[期末库存]]/合并表__明细[[#This Row],[未来50天出库量]]*50,999)</f>
        <v>3.4063094169008754</v>
      </c>
      <c r="O129" s="11" t="str">
        <f>IF(合并表__明细[[#This Row],[库存天数]]&lt;=3,"不足",IF(合并表__明细[[#This Row],[库存天数]]&gt;=100,"积压","正常"))</f>
        <v>正常</v>
      </c>
    </row>
    <row r="130" spans="2:15" hidden="1" x14ac:dyDescent="0.2">
      <c r="B130" s="1">
        <v>43190</v>
      </c>
      <c r="C130" s="4" t="s">
        <v>43</v>
      </c>
      <c r="D130" s="4" t="s">
        <v>80</v>
      </c>
      <c r="E130">
        <v>1000003498</v>
      </c>
      <c r="F130" s="4" t="s">
        <v>79</v>
      </c>
      <c r="G130" s="4" t="s">
        <v>13</v>
      </c>
      <c r="H130">
        <v>10000211</v>
      </c>
      <c r="I130" s="4" t="s">
        <v>11</v>
      </c>
      <c r="J130" s="11">
        <v>2.2000000000000024</v>
      </c>
      <c r="K130" s="11">
        <v>5.9</v>
      </c>
      <c r="L130" s="11">
        <v>6.1</v>
      </c>
      <c r="M130" s="11">
        <v>31.700000000000003</v>
      </c>
      <c r="N130" s="11">
        <f>IFERROR(合并表__明细[[#This Row],[期末库存]]/合并表__明细[[#This Row],[未来50天出库量]]*50,999)</f>
        <v>3.4700315457413282</v>
      </c>
      <c r="O130" s="11" t="str">
        <f>IF(合并表__明细[[#This Row],[库存天数]]&lt;=3,"不足",IF(合并表__明细[[#This Row],[库存天数]]&gt;=100,"积压","正常"))</f>
        <v>正常</v>
      </c>
    </row>
    <row r="131" spans="2:15" hidden="1" x14ac:dyDescent="0.2">
      <c r="B131" s="1">
        <v>42916</v>
      </c>
      <c r="C131" s="4" t="s">
        <v>43</v>
      </c>
      <c r="D131" s="4" t="s">
        <v>78</v>
      </c>
      <c r="E131">
        <v>1000003187</v>
      </c>
      <c r="F131" s="4" t="s">
        <v>77</v>
      </c>
      <c r="G131" s="4" t="s">
        <v>13</v>
      </c>
      <c r="H131">
        <v>10000131</v>
      </c>
      <c r="I131" s="4" t="s">
        <v>38</v>
      </c>
      <c r="J131" s="11">
        <v>5.8699999999999957</v>
      </c>
      <c r="K131" s="11">
        <v>13.77</v>
      </c>
      <c r="L131" s="11">
        <v>13.4</v>
      </c>
      <c r="M131" s="11">
        <v>83.8</v>
      </c>
      <c r="N131" s="11">
        <f>IFERROR(合并表__明细[[#This Row],[期末库存]]/合并表__明细[[#This Row],[未来50天出库量]]*50,999)</f>
        <v>3.502386634844866</v>
      </c>
      <c r="O131" s="11" t="str">
        <f>IF(合并表__明细[[#This Row],[库存天数]]&lt;=3,"不足",IF(合并表__明细[[#This Row],[库存天数]]&gt;=100,"积压","正常"))</f>
        <v>正常</v>
      </c>
    </row>
    <row r="132" spans="2:15" hidden="1" x14ac:dyDescent="0.2">
      <c r="B132" s="1">
        <v>43131</v>
      </c>
      <c r="C132" s="4" t="s">
        <v>9</v>
      </c>
      <c r="D132" s="4" t="s">
        <v>75</v>
      </c>
      <c r="E132">
        <v>1000000281</v>
      </c>
      <c r="F132" s="4" t="s">
        <v>74</v>
      </c>
      <c r="G132" s="4" t="s">
        <v>26</v>
      </c>
      <c r="H132">
        <v>40000085</v>
      </c>
      <c r="I132" s="4" t="s">
        <v>24</v>
      </c>
      <c r="J132" s="11">
        <v>14.199999999999996</v>
      </c>
      <c r="K132" s="11">
        <v>59.9</v>
      </c>
      <c r="L132" s="11">
        <v>55.5</v>
      </c>
      <c r="M132" s="11">
        <v>202.39999999999998</v>
      </c>
      <c r="N132" s="11">
        <f>IFERROR(合并表__明细[[#This Row],[期末库存]]/合并表__明细[[#This Row],[未来50天出库量]]*50,999)</f>
        <v>3.50790513833992</v>
      </c>
      <c r="O132" s="11" t="str">
        <f>IF(合并表__明细[[#This Row],[库存天数]]&lt;=3,"不足",IF(合并表__明细[[#This Row],[库存天数]]&gt;=100,"积压","正常"))</f>
        <v>正常</v>
      </c>
    </row>
    <row r="133" spans="2:15" hidden="1" x14ac:dyDescent="0.2">
      <c r="B133" s="1">
        <v>42855</v>
      </c>
      <c r="C133" s="4" t="s">
        <v>22</v>
      </c>
      <c r="D133" s="4" t="s">
        <v>35</v>
      </c>
      <c r="E133">
        <v>1000000047</v>
      </c>
      <c r="F133" s="4" t="s">
        <v>34</v>
      </c>
      <c r="G133" s="4" t="s">
        <v>13</v>
      </c>
      <c r="H133">
        <v>10000078</v>
      </c>
      <c r="I133" s="4" t="s">
        <v>30</v>
      </c>
      <c r="J133" s="11">
        <v>11.799999999999994</v>
      </c>
      <c r="K133" s="11">
        <v>91.9</v>
      </c>
      <c r="L133" s="11">
        <v>93.699999999999989</v>
      </c>
      <c r="M133" s="11">
        <v>168</v>
      </c>
      <c r="N133" s="11">
        <f>IFERROR(合并表__明细[[#This Row],[期末库存]]/合并表__明细[[#This Row],[未来50天出库量]]*50,999)</f>
        <v>3.5119047619047596</v>
      </c>
      <c r="O133" s="11" t="str">
        <f>IF(合并表__明细[[#This Row],[库存天数]]&lt;=3,"不足",IF(合并表__明细[[#This Row],[库存天数]]&gt;=100,"积压","正常"))</f>
        <v>正常</v>
      </c>
    </row>
    <row r="134" spans="2:15" hidden="1" x14ac:dyDescent="0.2">
      <c r="B134" s="1">
        <v>42916</v>
      </c>
      <c r="C134" s="4" t="s">
        <v>22</v>
      </c>
      <c r="D134" s="4" t="s">
        <v>64</v>
      </c>
      <c r="E134">
        <v>1000002973</v>
      </c>
      <c r="F134" s="4" t="s">
        <v>63</v>
      </c>
      <c r="G134" s="4" t="s">
        <v>26</v>
      </c>
      <c r="H134">
        <v>40000085</v>
      </c>
      <c r="I134" s="4" t="s">
        <v>24</v>
      </c>
      <c r="J134" s="11">
        <v>6.3440000000000047</v>
      </c>
      <c r="K134" s="11">
        <v>88.944000000000003</v>
      </c>
      <c r="L134" s="11">
        <v>86.8</v>
      </c>
      <c r="M134" s="11">
        <v>89</v>
      </c>
      <c r="N134" s="11">
        <f>IFERROR(合并表__明细[[#This Row],[期末库存]]/合并表__明细[[#This Row],[未来50天出库量]]*50,999)</f>
        <v>3.5640449438202273</v>
      </c>
      <c r="O134" s="11" t="str">
        <f>IF(合并表__明细[[#This Row],[库存天数]]&lt;=3,"不足",IF(合并表__明细[[#This Row],[库存天数]]&gt;=100,"积压","正常"))</f>
        <v>正常</v>
      </c>
    </row>
    <row r="135" spans="2:15" hidden="1" x14ac:dyDescent="0.2">
      <c r="B135" s="1">
        <v>43251</v>
      </c>
      <c r="C135" s="4" t="s">
        <v>22</v>
      </c>
      <c r="D135" s="4" t="s">
        <v>25</v>
      </c>
      <c r="E135">
        <v>1000003183</v>
      </c>
      <c r="F135" s="4" t="s">
        <v>23</v>
      </c>
      <c r="G135" s="4" t="s">
        <v>13</v>
      </c>
      <c r="H135">
        <v>10000136</v>
      </c>
      <c r="I135" s="4" t="s">
        <v>40</v>
      </c>
      <c r="J135" s="11">
        <v>9.6180000000000003</v>
      </c>
      <c r="K135" s="11">
        <v>1.7</v>
      </c>
      <c r="L135" s="11">
        <v>1.8</v>
      </c>
      <c r="M135" s="11">
        <v>132.1370752609798</v>
      </c>
      <c r="N135" s="11">
        <f>IFERROR(合并表__明细[[#This Row],[期末库存]]/合并表__明细[[#This Row],[未来50天出库量]]*50,999)</f>
        <v>3.6394024845047426</v>
      </c>
      <c r="O135" s="11" t="str">
        <f>IF(合并表__明细[[#This Row],[库存天数]]&lt;=3,"不足",IF(合并表__明细[[#This Row],[库存天数]]&gt;=100,"积压","正常"))</f>
        <v>正常</v>
      </c>
    </row>
    <row r="136" spans="2:15" hidden="1" x14ac:dyDescent="0.2">
      <c r="B136" s="1">
        <v>43251</v>
      </c>
      <c r="C136" s="4" t="s">
        <v>22</v>
      </c>
      <c r="D136" s="4" t="s">
        <v>35</v>
      </c>
      <c r="E136">
        <v>1000000047</v>
      </c>
      <c r="F136" s="4" t="s">
        <v>34</v>
      </c>
      <c r="G136" s="4" t="s">
        <v>13</v>
      </c>
      <c r="H136">
        <v>20000099</v>
      </c>
      <c r="I136" s="4" t="s">
        <v>20</v>
      </c>
      <c r="J136" s="11">
        <v>10.288</v>
      </c>
      <c r="K136" s="11">
        <v>4.5</v>
      </c>
      <c r="L136" s="11">
        <v>4.3</v>
      </c>
      <c r="M136" s="11">
        <v>140.7861743972978</v>
      </c>
      <c r="N136" s="11">
        <f>IFERROR(合并表__明细[[#This Row],[期末库存]]/合并表__明细[[#This Row],[未来50天出库量]]*50,999)</f>
        <v>3.6537678660716075</v>
      </c>
      <c r="O136" s="11" t="str">
        <f>IF(合并表__明细[[#This Row],[库存天数]]&lt;=3,"不足",IF(合并表__明细[[#This Row],[库存天数]]&gt;=100,"积压","正常"))</f>
        <v>正常</v>
      </c>
    </row>
    <row r="137" spans="2:15" hidden="1" x14ac:dyDescent="0.2">
      <c r="B137" s="1">
        <v>43039</v>
      </c>
      <c r="C137" s="4" t="s">
        <v>22</v>
      </c>
      <c r="D137" s="4" t="s">
        <v>49</v>
      </c>
      <c r="E137">
        <v>1000000020</v>
      </c>
      <c r="F137" s="4" t="s">
        <v>73</v>
      </c>
      <c r="G137" s="4" t="s">
        <v>26</v>
      </c>
      <c r="H137">
        <v>40000085</v>
      </c>
      <c r="I137" s="4" t="s">
        <v>24</v>
      </c>
      <c r="J137" s="11">
        <v>17.199999999999996</v>
      </c>
      <c r="K137" s="11">
        <v>212.8</v>
      </c>
      <c r="L137" s="11">
        <v>210.4</v>
      </c>
      <c r="M137" s="11">
        <v>234</v>
      </c>
      <c r="N137" s="11">
        <f>IFERROR(合并表__明细[[#This Row],[期末库存]]/合并表__明细[[#This Row],[未来50天出库量]]*50,999)</f>
        <v>3.6752136752136746</v>
      </c>
      <c r="O137" s="11" t="str">
        <f>IF(合并表__明细[[#This Row],[库存天数]]&lt;=3,"不足",IF(合并表__明细[[#This Row],[库存天数]]&gt;=100,"积压","正常"))</f>
        <v>正常</v>
      </c>
    </row>
    <row r="138" spans="2:15" hidden="1" x14ac:dyDescent="0.2">
      <c r="B138" s="1">
        <v>42947</v>
      </c>
      <c r="C138" s="4" t="s">
        <v>22</v>
      </c>
      <c r="D138" s="4" t="s">
        <v>25</v>
      </c>
      <c r="E138">
        <v>1000003183</v>
      </c>
      <c r="F138" s="4" t="s">
        <v>23</v>
      </c>
      <c r="G138" s="4" t="s">
        <v>13</v>
      </c>
      <c r="H138">
        <v>20000099</v>
      </c>
      <c r="I138" s="4" t="s">
        <v>20</v>
      </c>
      <c r="J138" s="11">
        <v>0.19999999999999996</v>
      </c>
      <c r="K138" s="11">
        <v>0.6</v>
      </c>
      <c r="L138" s="11">
        <v>0.5</v>
      </c>
      <c r="M138" s="11">
        <v>2.7</v>
      </c>
      <c r="N138" s="11">
        <f>IFERROR(合并表__明细[[#This Row],[期末库存]]/合并表__明细[[#This Row],[未来50天出库量]]*50,999)</f>
        <v>3.7037037037037028</v>
      </c>
      <c r="O138" s="11" t="str">
        <f>IF(合并表__明细[[#This Row],[库存天数]]&lt;=3,"不足",IF(合并表__明细[[#This Row],[库存天数]]&gt;=100,"积压","正常"))</f>
        <v>正常</v>
      </c>
    </row>
    <row r="139" spans="2:15" hidden="1" x14ac:dyDescent="0.2">
      <c r="B139" s="1">
        <v>42978</v>
      </c>
      <c r="C139" s="4" t="s">
        <v>22</v>
      </c>
      <c r="D139" s="4" t="s">
        <v>25</v>
      </c>
      <c r="E139">
        <v>1000003183</v>
      </c>
      <c r="F139" s="4" t="s">
        <v>23</v>
      </c>
      <c r="G139" s="4" t="s">
        <v>13</v>
      </c>
      <c r="H139">
        <v>20000099</v>
      </c>
      <c r="I139" s="4" t="s">
        <v>20</v>
      </c>
      <c r="J139" s="11">
        <v>0.19999999999999996</v>
      </c>
      <c r="K139" s="11">
        <v>1.6</v>
      </c>
      <c r="L139" s="11">
        <v>1.6</v>
      </c>
      <c r="M139" s="11">
        <v>2.7</v>
      </c>
      <c r="N139" s="11">
        <f>IFERROR(合并表__明细[[#This Row],[期末库存]]/合并表__明细[[#This Row],[未来50天出库量]]*50,999)</f>
        <v>3.7037037037037028</v>
      </c>
      <c r="O139" s="11" t="str">
        <f>IF(合并表__明细[[#This Row],[库存天数]]&lt;=3,"不足",IF(合并表__明细[[#This Row],[库存天数]]&gt;=100,"积压","正常"))</f>
        <v>正常</v>
      </c>
    </row>
    <row r="140" spans="2:15" hidden="1" x14ac:dyDescent="0.2">
      <c r="B140" s="1">
        <v>43190</v>
      </c>
      <c r="C140" s="4" t="s">
        <v>43</v>
      </c>
      <c r="D140" s="4" t="s">
        <v>42</v>
      </c>
      <c r="E140">
        <v>1000000931</v>
      </c>
      <c r="F140" s="4" t="s">
        <v>41</v>
      </c>
      <c r="G140" s="4" t="s">
        <v>13</v>
      </c>
      <c r="H140">
        <v>10000136</v>
      </c>
      <c r="I140" s="4" t="s">
        <v>40</v>
      </c>
      <c r="J140" s="11">
        <v>0.35000000000000009</v>
      </c>
      <c r="K140" s="11">
        <v>8.1</v>
      </c>
      <c r="L140" s="11">
        <v>8.5</v>
      </c>
      <c r="M140" s="11">
        <v>4.7</v>
      </c>
      <c r="N140" s="11">
        <f>IFERROR(合并表__明细[[#This Row],[期末库存]]/合并表__明细[[#This Row],[未来50天出库量]]*50,999)</f>
        <v>3.7234042553191493</v>
      </c>
      <c r="O140" s="11" t="str">
        <f>IF(合并表__明细[[#This Row],[库存天数]]&lt;=3,"不足",IF(合并表__明细[[#This Row],[库存天数]]&gt;=100,"积压","正常"))</f>
        <v>正常</v>
      </c>
    </row>
    <row r="141" spans="2:15" hidden="1" x14ac:dyDescent="0.2">
      <c r="B141" s="1">
        <v>43251</v>
      </c>
      <c r="C141" s="4" t="s">
        <v>43</v>
      </c>
      <c r="D141" s="4" t="s">
        <v>78</v>
      </c>
      <c r="E141">
        <v>1000003187</v>
      </c>
      <c r="F141" s="4" t="s">
        <v>77</v>
      </c>
      <c r="G141" s="4" t="s">
        <v>13</v>
      </c>
      <c r="H141">
        <v>20000099</v>
      </c>
      <c r="I141" s="4" t="s">
        <v>20</v>
      </c>
      <c r="J141" s="11">
        <v>10.244</v>
      </c>
      <c r="K141" s="11">
        <v>4.5</v>
      </c>
      <c r="L141" s="11">
        <v>4.3</v>
      </c>
      <c r="M141" s="11">
        <v>137.53698892979705</v>
      </c>
      <c r="N141" s="11">
        <f>IFERROR(合并表__明细[[#This Row],[期末库存]]/合并表__明细[[#This Row],[未来50天出库量]]*50,999)</f>
        <v>3.724089090400561</v>
      </c>
      <c r="O141" s="11" t="str">
        <f>IF(合并表__明细[[#This Row],[库存天数]]&lt;=3,"不足",IF(合并表__明细[[#This Row],[库存天数]]&gt;=100,"积压","正常"))</f>
        <v>正常</v>
      </c>
    </row>
    <row r="142" spans="2:15" hidden="1" x14ac:dyDescent="0.2">
      <c r="B142" s="1">
        <v>42766</v>
      </c>
      <c r="C142" s="4" t="s">
        <v>9</v>
      </c>
      <c r="D142" s="4" t="s">
        <v>17</v>
      </c>
      <c r="E142">
        <v>1000000059</v>
      </c>
      <c r="F142" s="4" t="s">
        <v>55</v>
      </c>
      <c r="G142" s="4" t="s">
        <v>13</v>
      </c>
      <c r="H142">
        <v>10000131</v>
      </c>
      <c r="I142" s="4" t="s">
        <v>38</v>
      </c>
      <c r="J142" s="11">
        <v>100.89999999999995</v>
      </c>
      <c r="K142" s="11">
        <v>958.7</v>
      </c>
      <c r="L142" s="11">
        <v>937.80000000000007</v>
      </c>
      <c r="M142" s="11">
        <v>1347.7</v>
      </c>
      <c r="N142" s="11">
        <f>IFERROR(合并表__明细[[#This Row],[期末库存]]/合并表__明细[[#This Row],[未来50天出库量]]*50,999)</f>
        <v>3.7434147065370613</v>
      </c>
      <c r="O142" s="11" t="str">
        <f>IF(合并表__明细[[#This Row],[库存天数]]&lt;=3,"不足",IF(合并表__明细[[#This Row],[库存天数]]&gt;=100,"积压","正常"))</f>
        <v>正常</v>
      </c>
    </row>
    <row r="143" spans="2:15" hidden="1" x14ac:dyDescent="0.2">
      <c r="B143" s="1">
        <v>43251</v>
      </c>
      <c r="C143" s="4" t="s">
        <v>22</v>
      </c>
      <c r="D143" s="4" t="s">
        <v>69</v>
      </c>
      <c r="E143">
        <v>1000000129</v>
      </c>
      <c r="F143" s="4" t="s">
        <v>70</v>
      </c>
      <c r="G143" s="4" t="s">
        <v>13</v>
      </c>
      <c r="H143">
        <v>20000099</v>
      </c>
      <c r="I143" s="4" t="s">
        <v>20</v>
      </c>
      <c r="J143" s="11">
        <v>10.700000000000003</v>
      </c>
      <c r="K143" s="11">
        <v>9</v>
      </c>
      <c r="L143" s="11">
        <v>8.8000000000000007</v>
      </c>
      <c r="M143" s="11">
        <v>139.63015872328546</v>
      </c>
      <c r="N143" s="11">
        <f>IFERROR(合并表__明细[[#This Row],[期末库存]]/合并表__明细[[#This Row],[未来50天出库量]]*50,999)</f>
        <v>3.831550467977666</v>
      </c>
      <c r="O143" s="11" t="str">
        <f>IF(合并表__明细[[#This Row],[库存天数]]&lt;=3,"不足",IF(合并表__明细[[#This Row],[库存天数]]&gt;=100,"积压","正常"))</f>
        <v>正常</v>
      </c>
    </row>
    <row r="144" spans="2:15" hidden="1" x14ac:dyDescent="0.2">
      <c r="B144" s="1">
        <v>42886</v>
      </c>
      <c r="C144" s="4" t="s">
        <v>22</v>
      </c>
      <c r="D144" s="4" t="s">
        <v>54</v>
      </c>
      <c r="E144">
        <v>1000000046</v>
      </c>
      <c r="F144" s="4" t="s">
        <v>52</v>
      </c>
      <c r="G144" s="4" t="s">
        <v>13</v>
      </c>
      <c r="H144">
        <v>10000111</v>
      </c>
      <c r="I144" s="4" t="s">
        <v>37</v>
      </c>
      <c r="J144" s="11">
        <v>21.899999999999991</v>
      </c>
      <c r="K144" s="11">
        <v>107.1</v>
      </c>
      <c r="L144" s="11">
        <v>104.6</v>
      </c>
      <c r="M144" s="11">
        <v>282.2</v>
      </c>
      <c r="N144" s="11">
        <f>IFERROR(合并表__明细[[#This Row],[期末库存]]/合并表__明细[[#This Row],[未来50天出库量]]*50,999)</f>
        <v>3.8802267895109837</v>
      </c>
      <c r="O144" s="11" t="str">
        <f>IF(合并表__明细[[#This Row],[库存天数]]&lt;=3,"不足",IF(合并表__明细[[#This Row],[库存天数]]&gt;=100,"积压","正常"))</f>
        <v>正常</v>
      </c>
    </row>
    <row r="145" spans="2:15" hidden="1" x14ac:dyDescent="0.2">
      <c r="B145" s="1">
        <v>42916</v>
      </c>
      <c r="C145" s="4" t="s">
        <v>22</v>
      </c>
      <c r="D145" s="4" t="s">
        <v>35</v>
      </c>
      <c r="E145">
        <v>1000000047</v>
      </c>
      <c r="F145" s="4" t="s">
        <v>34</v>
      </c>
      <c r="G145" s="4" t="s">
        <v>13</v>
      </c>
      <c r="H145">
        <v>10000078</v>
      </c>
      <c r="I145" s="4" t="s">
        <v>30</v>
      </c>
      <c r="J145" s="11">
        <v>12.50599999999999</v>
      </c>
      <c r="K145" s="11">
        <v>102.30600000000001</v>
      </c>
      <c r="L145" s="11">
        <v>100.8</v>
      </c>
      <c r="M145" s="11">
        <v>157.70000000000002</v>
      </c>
      <c r="N145" s="11">
        <f>IFERROR(合并表__明细[[#This Row],[期末库存]]/合并表__明细[[#This Row],[未来50天出库量]]*50,999)</f>
        <v>3.9651236525047517</v>
      </c>
      <c r="O145" s="11" t="str">
        <f>IF(合并表__明细[[#This Row],[库存天数]]&lt;=3,"不足",IF(合并表__明细[[#This Row],[库存天数]]&gt;=100,"积压","正常"))</f>
        <v>正常</v>
      </c>
    </row>
    <row r="146" spans="2:15" hidden="1" x14ac:dyDescent="0.2">
      <c r="B146" s="1">
        <v>43220</v>
      </c>
      <c r="C146" s="4" t="s">
        <v>22</v>
      </c>
      <c r="D146" s="4" t="s">
        <v>29</v>
      </c>
      <c r="E146">
        <v>1000000101</v>
      </c>
      <c r="F146" s="4" t="s">
        <v>39</v>
      </c>
      <c r="G146" s="4" t="s">
        <v>13</v>
      </c>
      <c r="H146">
        <v>20000099</v>
      </c>
      <c r="I146" s="4" t="s">
        <v>20</v>
      </c>
      <c r="J146" s="11">
        <v>5.9440000000000017</v>
      </c>
      <c r="K146" s="11">
        <v>22.1</v>
      </c>
      <c r="L146" s="11">
        <v>23.4</v>
      </c>
      <c r="M146" s="11">
        <v>74.671290234066092</v>
      </c>
      <c r="N146" s="11">
        <f>IFERROR(合并表__明细[[#This Row],[期末库存]]/合并表__明细[[#This Row],[未来50天出库量]]*50,999)</f>
        <v>3.9801106833481938</v>
      </c>
      <c r="O146" s="11" t="str">
        <f>IF(合并表__明细[[#This Row],[库存天数]]&lt;=3,"不足",IF(合并表__明细[[#This Row],[库存天数]]&gt;=100,"积压","正常"))</f>
        <v>正常</v>
      </c>
    </row>
    <row r="147" spans="2:15" hidden="1" x14ac:dyDescent="0.2">
      <c r="B147" s="1">
        <v>43131</v>
      </c>
      <c r="C147" s="4" t="s">
        <v>22</v>
      </c>
      <c r="D147" s="4" t="s">
        <v>35</v>
      </c>
      <c r="E147">
        <v>1000000047</v>
      </c>
      <c r="F147" s="4" t="s">
        <v>34</v>
      </c>
      <c r="G147" s="4" t="s">
        <v>26</v>
      </c>
      <c r="H147">
        <v>40000085</v>
      </c>
      <c r="I147" s="4" t="s">
        <v>24</v>
      </c>
      <c r="J147" s="11">
        <v>13.600000000000009</v>
      </c>
      <c r="K147" s="11">
        <v>184.5</v>
      </c>
      <c r="L147" s="11">
        <v>170.89999999999998</v>
      </c>
      <c r="M147" s="11">
        <v>170.60000000000002</v>
      </c>
      <c r="N147" s="11">
        <f>IFERROR(合并表__明细[[#This Row],[期末库存]]/合并表__明细[[#This Row],[未来50天出库量]]*50,999)</f>
        <v>3.9859320046893338</v>
      </c>
      <c r="O147" s="11" t="str">
        <f>IF(合并表__明细[[#This Row],[库存天数]]&lt;=3,"不足",IF(合并表__明细[[#This Row],[库存天数]]&gt;=100,"积压","正常"))</f>
        <v>正常</v>
      </c>
    </row>
    <row r="148" spans="2:15" hidden="1" x14ac:dyDescent="0.2">
      <c r="B148" s="1">
        <v>43131</v>
      </c>
      <c r="C148" s="4" t="s">
        <v>22</v>
      </c>
      <c r="D148" s="4" t="s">
        <v>49</v>
      </c>
      <c r="E148">
        <v>1000000020</v>
      </c>
      <c r="F148" s="4" t="s">
        <v>73</v>
      </c>
      <c r="G148" s="4" t="s">
        <v>26</v>
      </c>
      <c r="H148">
        <v>40000085</v>
      </c>
      <c r="I148" s="4" t="s">
        <v>24</v>
      </c>
      <c r="J148" s="11">
        <v>62.899999999999977</v>
      </c>
      <c r="K148" s="11">
        <v>179.7</v>
      </c>
      <c r="L148" s="11">
        <v>162.6</v>
      </c>
      <c r="M148" s="11">
        <v>775.30000000000018</v>
      </c>
      <c r="N148" s="11">
        <f>IFERROR(合并表__明细[[#This Row],[期末库存]]/合并表__明细[[#This Row],[未来50天出库量]]*50,999)</f>
        <v>4.0564942602863381</v>
      </c>
      <c r="O148" s="11" t="str">
        <f>IF(合并表__明细[[#This Row],[库存天数]]&lt;=3,"不足",IF(合并表__明细[[#This Row],[库存天数]]&gt;=100,"积压","正常"))</f>
        <v>正常</v>
      </c>
    </row>
    <row r="149" spans="2:15" hidden="1" x14ac:dyDescent="0.2">
      <c r="B149" s="1">
        <v>43069</v>
      </c>
      <c r="C149" s="4" t="s">
        <v>22</v>
      </c>
      <c r="D149" s="4" t="s">
        <v>49</v>
      </c>
      <c r="E149">
        <v>1000000020</v>
      </c>
      <c r="F149" s="4" t="s">
        <v>73</v>
      </c>
      <c r="G149" s="4" t="s">
        <v>26</v>
      </c>
      <c r="H149">
        <v>40000085</v>
      </c>
      <c r="I149" s="4" t="s">
        <v>24</v>
      </c>
      <c r="J149" s="11">
        <v>23.399999999999991</v>
      </c>
      <c r="K149" s="11">
        <v>148.19999999999999</v>
      </c>
      <c r="L149" s="11">
        <v>142</v>
      </c>
      <c r="M149" s="11">
        <v>286.29999999999995</v>
      </c>
      <c r="N149" s="11">
        <f>IFERROR(合并表__明细[[#This Row],[期末库存]]/合并表__明细[[#This Row],[未来50天出库量]]*50,999)</f>
        <v>4.0866224240307361</v>
      </c>
      <c r="O149" s="11" t="str">
        <f>IF(合并表__明细[[#This Row],[库存天数]]&lt;=3,"不足",IF(合并表__明细[[#This Row],[库存天数]]&gt;=100,"积压","正常"))</f>
        <v>正常</v>
      </c>
    </row>
    <row r="150" spans="2:15" hidden="1" x14ac:dyDescent="0.2">
      <c r="B150" s="1">
        <v>43039</v>
      </c>
      <c r="C150" s="4" t="s">
        <v>22</v>
      </c>
      <c r="D150" s="4" t="s">
        <v>46</v>
      </c>
      <c r="E150">
        <v>1000001133</v>
      </c>
      <c r="F150" s="4" t="s">
        <v>45</v>
      </c>
      <c r="G150" s="4" t="s">
        <v>13</v>
      </c>
      <c r="H150">
        <v>20000018</v>
      </c>
      <c r="I150" s="4" t="s">
        <v>81</v>
      </c>
      <c r="J150" s="11">
        <v>3</v>
      </c>
      <c r="K150" s="11">
        <v>21.9</v>
      </c>
      <c r="L150" s="11">
        <v>22.4</v>
      </c>
      <c r="M150" s="11">
        <v>36.700000000000003</v>
      </c>
      <c r="N150" s="11">
        <f>IFERROR(合并表__明细[[#This Row],[期末库存]]/合并表__明细[[#This Row],[未来50天出库量]]*50,999)</f>
        <v>4.0871934604904636</v>
      </c>
      <c r="O150" s="11" t="str">
        <f>IF(合并表__明细[[#This Row],[库存天数]]&lt;=3,"不足",IF(合并表__明细[[#This Row],[库存天数]]&gt;=100,"积压","正常"))</f>
        <v>正常</v>
      </c>
    </row>
    <row r="151" spans="2:15" hidden="1" x14ac:dyDescent="0.2">
      <c r="B151" s="1">
        <v>42825</v>
      </c>
      <c r="C151" s="4" t="s">
        <v>22</v>
      </c>
      <c r="D151" s="4" t="s">
        <v>35</v>
      </c>
      <c r="E151">
        <v>1000000047</v>
      </c>
      <c r="F151" s="4" t="s">
        <v>34</v>
      </c>
      <c r="G151" s="4" t="s">
        <v>13</v>
      </c>
      <c r="H151">
        <v>10000078</v>
      </c>
      <c r="I151" s="4" t="s">
        <v>30</v>
      </c>
      <c r="J151" s="11">
        <v>13.600000000000001</v>
      </c>
      <c r="K151" s="11">
        <v>100.3</v>
      </c>
      <c r="L151" s="11">
        <v>117.5</v>
      </c>
      <c r="M151" s="11">
        <v>165.6</v>
      </c>
      <c r="N151" s="11">
        <f>IFERROR(合并表__明细[[#This Row],[期末库存]]/合并表__明细[[#This Row],[未来50天出库量]]*50,999)</f>
        <v>4.1062801932367154</v>
      </c>
      <c r="O151" s="11" t="str">
        <f>IF(合并表__明细[[#This Row],[库存天数]]&lt;=3,"不足",IF(合并表__明细[[#This Row],[库存天数]]&gt;=100,"积压","正常"))</f>
        <v>正常</v>
      </c>
    </row>
    <row r="152" spans="2:15" hidden="1" x14ac:dyDescent="0.2">
      <c r="B152" s="1">
        <v>42886</v>
      </c>
      <c r="C152" s="4" t="s">
        <v>22</v>
      </c>
      <c r="D152" s="4" t="s">
        <v>46</v>
      </c>
      <c r="E152">
        <v>1000001133</v>
      </c>
      <c r="F152" s="4" t="s">
        <v>45</v>
      </c>
      <c r="G152" s="4" t="s">
        <v>13</v>
      </c>
      <c r="H152">
        <v>10000111</v>
      </c>
      <c r="I152" s="4" t="s">
        <v>37</v>
      </c>
      <c r="J152" s="11">
        <v>14.00000000000002</v>
      </c>
      <c r="K152" s="11">
        <v>137.9</v>
      </c>
      <c r="L152" s="11">
        <v>139.5</v>
      </c>
      <c r="M152" s="11">
        <v>169.60000000000002</v>
      </c>
      <c r="N152" s="11">
        <f>IFERROR(合并表__明细[[#This Row],[期末库存]]/合并表__明细[[#This Row],[未来50天出库量]]*50,999)</f>
        <v>4.127358490566043</v>
      </c>
      <c r="O152" s="11" t="str">
        <f>IF(合并表__明细[[#This Row],[库存天数]]&lt;=3,"不足",IF(合并表__明细[[#This Row],[库存天数]]&gt;=100,"积压","正常"))</f>
        <v>正常</v>
      </c>
    </row>
    <row r="153" spans="2:15" hidden="1" x14ac:dyDescent="0.2">
      <c r="B153" s="1">
        <v>42855</v>
      </c>
      <c r="C153" s="4" t="s">
        <v>22</v>
      </c>
      <c r="D153" s="4" t="s">
        <v>46</v>
      </c>
      <c r="E153">
        <v>1000001133</v>
      </c>
      <c r="F153" s="4" t="s">
        <v>45</v>
      </c>
      <c r="G153" s="4" t="s">
        <v>13</v>
      </c>
      <c r="H153">
        <v>10000111</v>
      </c>
      <c r="I153" s="4" t="s">
        <v>37</v>
      </c>
      <c r="J153" s="11">
        <v>15.600000000000009</v>
      </c>
      <c r="K153" s="11">
        <v>117.4</v>
      </c>
      <c r="L153" s="11">
        <v>125.50000000000001</v>
      </c>
      <c r="M153" s="11">
        <v>185</v>
      </c>
      <c r="N153" s="11">
        <f>IFERROR(合并表__明细[[#This Row],[期末库存]]/合并表__明细[[#This Row],[未来50天出库量]]*50,999)</f>
        <v>4.2162162162162184</v>
      </c>
      <c r="O153" s="11" t="str">
        <f>IF(合并表__明细[[#This Row],[库存天数]]&lt;=3,"不足",IF(合并表__明细[[#This Row],[库存天数]]&gt;=100,"积压","正常"))</f>
        <v>正常</v>
      </c>
    </row>
    <row r="154" spans="2:15" hidden="1" x14ac:dyDescent="0.2">
      <c r="B154" s="1">
        <v>43131</v>
      </c>
      <c r="C154" s="4" t="s">
        <v>22</v>
      </c>
      <c r="D154" s="4" t="s">
        <v>21</v>
      </c>
      <c r="E154">
        <v>1000002872</v>
      </c>
      <c r="F154" s="4" t="s">
        <v>19</v>
      </c>
      <c r="G154" s="4" t="s">
        <v>26</v>
      </c>
      <c r="H154">
        <v>40000085</v>
      </c>
      <c r="I154" s="4" t="s">
        <v>24</v>
      </c>
      <c r="J154" s="11">
        <v>3.1000000000000014</v>
      </c>
      <c r="K154" s="11">
        <v>43.5</v>
      </c>
      <c r="L154" s="11">
        <v>40.4</v>
      </c>
      <c r="M154" s="11">
        <v>36.200000000000003</v>
      </c>
      <c r="N154" s="11">
        <f>IFERROR(合并表__明细[[#This Row],[期末库存]]/合并表__明细[[#This Row],[未来50天出库量]]*50,999)</f>
        <v>4.2817679558011061</v>
      </c>
      <c r="O154" s="11" t="str">
        <f>IF(合并表__明细[[#This Row],[库存天数]]&lt;=3,"不足",IF(合并表__明细[[#This Row],[库存天数]]&gt;=100,"积压","正常"))</f>
        <v>正常</v>
      </c>
    </row>
    <row r="155" spans="2:15" hidden="1" x14ac:dyDescent="0.2">
      <c r="B155" s="1">
        <v>43251</v>
      </c>
      <c r="C155" s="4" t="s">
        <v>9</v>
      </c>
      <c r="D155" s="4" t="s">
        <v>72</v>
      </c>
      <c r="E155">
        <v>1000000064</v>
      </c>
      <c r="F155" s="4" t="s">
        <v>76</v>
      </c>
      <c r="G155" s="4" t="s">
        <v>26</v>
      </c>
      <c r="H155">
        <v>40000085</v>
      </c>
      <c r="I155" s="4" t="s">
        <v>24</v>
      </c>
      <c r="J155" s="11">
        <v>10.900000000000006</v>
      </c>
      <c r="K155" s="11">
        <v>121.4</v>
      </c>
      <c r="L155" s="11">
        <v>112</v>
      </c>
      <c r="M155" s="11">
        <v>126.9503427649242</v>
      </c>
      <c r="N155" s="11">
        <f>IFERROR(合并表__明细[[#This Row],[期末库存]]/合并表__明细[[#This Row],[未来50天出库量]]*50,999)</f>
        <v>4.2930171603331919</v>
      </c>
      <c r="O155" s="11" t="str">
        <f>IF(合并表__明细[[#This Row],[库存天数]]&lt;=3,"不足",IF(合并表__明细[[#This Row],[库存天数]]&gt;=100,"积压","正常"))</f>
        <v>正常</v>
      </c>
    </row>
    <row r="156" spans="2:15" hidden="1" x14ac:dyDescent="0.2">
      <c r="B156" s="1">
        <v>43069</v>
      </c>
      <c r="C156" s="4" t="s">
        <v>22</v>
      </c>
      <c r="D156" s="4" t="s">
        <v>29</v>
      </c>
      <c r="E156">
        <v>1000000054</v>
      </c>
      <c r="F156" s="4" t="s">
        <v>36</v>
      </c>
      <c r="G156" s="4" t="s">
        <v>26</v>
      </c>
      <c r="H156">
        <v>40000085</v>
      </c>
      <c r="I156" s="4" t="s">
        <v>24</v>
      </c>
      <c r="J156" s="11">
        <v>80.650000000000034</v>
      </c>
      <c r="K156" s="11">
        <v>464.60000000000008</v>
      </c>
      <c r="L156" s="11">
        <v>457</v>
      </c>
      <c r="M156" s="11">
        <v>939.2</v>
      </c>
      <c r="N156" s="11">
        <f>IFERROR(合并表__明细[[#This Row],[期末库存]]/合并表__明细[[#This Row],[未来50天出库量]]*50,999)</f>
        <v>4.2935477001703592</v>
      </c>
      <c r="O156" s="11" t="str">
        <f>IF(合并表__明细[[#This Row],[库存天数]]&lt;=3,"不足",IF(合并表__明细[[#This Row],[库存天数]]&gt;=100,"积压","正常"))</f>
        <v>正常</v>
      </c>
    </row>
    <row r="157" spans="2:15" hidden="1" x14ac:dyDescent="0.2">
      <c r="B157" s="1">
        <v>43008</v>
      </c>
      <c r="C157" s="4" t="s">
        <v>22</v>
      </c>
      <c r="D157" s="4" t="s">
        <v>69</v>
      </c>
      <c r="E157">
        <v>1000000129</v>
      </c>
      <c r="F157" s="4" t="s">
        <v>70</v>
      </c>
      <c r="G157" s="4" t="s">
        <v>13</v>
      </c>
      <c r="H157">
        <v>10000061</v>
      </c>
      <c r="I157" s="4" t="s">
        <v>28</v>
      </c>
      <c r="J157" s="11">
        <v>1.902000000000001</v>
      </c>
      <c r="K157" s="11">
        <v>27.2</v>
      </c>
      <c r="L157" s="11">
        <v>25.4</v>
      </c>
      <c r="M157" s="11">
        <v>22</v>
      </c>
      <c r="N157" s="11">
        <f>IFERROR(合并表__明细[[#This Row],[期末库存]]/合并表__明细[[#This Row],[未来50天出库量]]*50,999)</f>
        <v>4.322727272727275</v>
      </c>
      <c r="O157" s="11" t="str">
        <f>IF(合并表__明细[[#This Row],[库存天数]]&lt;=3,"不足",IF(合并表__明细[[#This Row],[库存天数]]&gt;=100,"积压","正常"))</f>
        <v>正常</v>
      </c>
    </row>
    <row r="158" spans="2:15" hidden="1" x14ac:dyDescent="0.2">
      <c r="B158" s="1">
        <v>43220</v>
      </c>
      <c r="C158" s="4" t="s">
        <v>43</v>
      </c>
      <c r="D158" s="4" t="s">
        <v>80</v>
      </c>
      <c r="E158">
        <v>1000003498</v>
      </c>
      <c r="F158" s="4" t="s">
        <v>79</v>
      </c>
      <c r="G158" s="4" t="s">
        <v>13</v>
      </c>
      <c r="H158">
        <v>10000064</v>
      </c>
      <c r="I158" s="4" t="s">
        <v>53</v>
      </c>
      <c r="J158" s="11">
        <v>4.8459999999999992</v>
      </c>
      <c r="K158" s="11">
        <v>6.9</v>
      </c>
      <c r="L158" s="11">
        <v>6.8</v>
      </c>
      <c r="M158" s="11">
        <v>55.526413354097677</v>
      </c>
      <c r="N158" s="11">
        <f>IFERROR(合并表__明细[[#This Row],[期末库存]]/合并表__明细[[#This Row],[未来50天出库量]]*50,999)</f>
        <v>4.3636890150787844</v>
      </c>
      <c r="O158" s="11" t="str">
        <f>IF(合并表__明细[[#This Row],[库存天数]]&lt;=3,"不足",IF(合并表__明细[[#This Row],[库存天数]]&gt;=100,"积压","正常"))</f>
        <v>正常</v>
      </c>
    </row>
    <row r="159" spans="2:15" hidden="1" x14ac:dyDescent="0.2">
      <c r="B159" s="1">
        <v>43159</v>
      </c>
      <c r="C159" s="4" t="s">
        <v>43</v>
      </c>
      <c r="D159" s="4" t="s">
        <v>42</v>
      </c>
      <c r="E159">
        <v>1000000931</v>
      </c>
      <c r="F159" s="4" t="s">
        <v>41</v>
      </c>
      <c r="G159" s="4" t="s">
        <v>13</v>
      </c>
      <c r="H159">
        <v>10000136</v>
      </c>
      <c r="I159" s="4" t="s">
        <v>40</v>
      </c>
      <c r="J159" s="11">
        <v>0.75000000000000044</v>
      </c>
      <c r="K159" s="11">
        <v>2.6</v>
      </c>
      <c r="L159" s="11">
        <v>2.6</v>
      </c>
      <c r="M159" s="11">
        <v>8.5</v>
      </c>
      <c r="N159" s="11">
        <f>IFERROR(合并表__明细[[#This Row],[期末库存]]/合并表__明细[[#This Row],[未来50天出库量]]*50,999)</f>
        <v>4.411764705882355</v>
      </c>
      <c r="O159" s="11" t="str">
        <f>IF(合并表__明细[[#This Row],[库存天数]]&lt;=3,"不足",IF(合并表__明细[[#This Row],[库存天数]]&gt;=100,"积压","正常"))</f>
        <v>正常</v>
      </c>
    </row>
    <row r="160" spans="2:15" hidden="1" x14ac:dyDescent="0.2">
      <c r="B160" s="1">
        <v>42855</v>
      </c>
      <c r="C160" s="4" t="s">
        <v>22</v>
      </c>
      <c r="D160" s="4" t="s">
        <v>54</v>
      </c>
      <c r="E160">
        <v>1000000046</v>
      </c>
      <c r="F160" s="4" t="s">
        <v>52</v>
      </c>
      <c r="G160" s="4" t="s">
        <v>13</v>
      </c>
      <c r="H160">
        <v>10000111</v>
      </c>
      <c r="I160" s="4" t="s">
        <v>37</v>
      </c>
      <c r="J160" s="11">
        <v>19.399999999999991</v>
      </c>
      <c r="K160" s="11">
        <v>64.599999999999994</v>
      </c>
      <c r="L160" s="11">
        <v>69.300000000000011</v>
      </c>
      <c r="M160" s="11">
        <v>219.6</v>
      </c>
      <c r="N160" s="11">
        <f>IFERROR(合并表__明细[[#This Row],[期末库存]]/合并表__明细[[#This Row],[未来50天出库量]]*50,999)</f>
        <v>4.4171220400728579</v>
      </c>
      <c r="O160" s="11" t="str">
        <f>IF(合并表__明细[[#This Row],[库存天数]]&lt;=3,"不足",IF(合并表__明细[[#This Row],[库存天数]]&gt;=100,"积压","正常"))</f>
        <v>正常</v>
      </c>
    </row>
    <row r="161" spans="2:15" hidden="1" x14ac:dyDescent="0.2">
      <c r="B161" s="1">
        <v>43039</v>
      </c>
      <c r="C161" s="4" t="s">
        <v>22</v>
      </c>
      <c r="D161" s="4" t="s">
        <v>54</v>
      </c>
      <c r="E161">
        <v>1000000046</v>
      </c>
      <c r="F161" s="4" t="s">
        <v>52</v>
      </c>
      <c r="G161" s="4" t="s">
        <v>13</v>
      </c>
      <c r="H161">
        <v>20000099</v>
      </c>
      <c r="I161" s="4" t="s">
        <v>20</v>
      </c>
      <c r="J161" s="11">
        <v>0.68600000000000216</v>
      </c>
      <c r="K161" s="11">
        <v>6.4</v>
      </c>
      <c r="L161" s="11">
        <v>6.6</v>
      </c>
      <c r="M161" s="11">
        <v>7.7</v>
      </c>
      <c r="N161" s="11">
        <f>IFERROR(合并表__明细[[#This Row],[期末库存]]/合并表__明细[[#This Row],[未来50天出库量]]*50,999)</f>
        <v>4.4545454545454684</v>
      </c>
      <c r="O161" s="11" t="str">
        <f>IF(合并表__明细[[#This Row],[库存天数]]&lt;=3,"不足",IF(合并表__明细[[#This Row],[库存天数]]&gt;=100,"积压","正常"))</f>
        <v>正常</v>
      </c>
    </row>
    <row r="162" spans="2:15" hidden="1" x14ac:dyDescent="0.2">
      <c r="B162" s="1">
        <v>42978</v>
      </c>
      <c r="C162" s="4" t="s">
        <v>9</v>
      </c>
      <c r="D162" s="4" t="s">
        <v>17</v>
      </c>
      <c r="E162">
        <v>1000000059</v>
      </c>
      <c r="F162" s="4" t="s">
        <v>55</v>
      </c>
      <c r="G162" s="4" t="s">
        <v>13</v>
      </c>
      <c r="H162">
        <v>10000211</v>
      </c>
      <c r="I162" s="4" t="s">
        <v>11</v>
      </c>
      <c r="J162" s="11">
        <v>41.544000000000025</v>
      </c>
      <c r="K162" s="11">
        <v>134.69999999999999</v>
      </c>
      <c r="L162" s="11">
        <v>137.4</v>
      </c>
      <c r="M162" s="11">
        <v>463.3</v>
      </c>
      <c r="N162" s="11">
        <f>IFERROR(合并表__明细[[#This Row],[期末库存]]/合并表__明细[[#This Row],[未来50天出库量]]*50,999)</f>
        <v>4.4834880207209178</v>
      </c>
      <c r="O162" s="11" t="str">
        <f>IF(合并表__明细[[#This Row],[库存天数]]&lt;=3,"不足",IF(合并表__明细[[#This Row],[库存天数]]&gt;=100,"积压","正常"))</f>
        <v>正常</v>
      </c>
    </row>
    <row r="163" spans="2:15" hidden="1" x14ac:dyDescent="0.2">
      <c r="B163" s="1">
        <v>43039</v>
      </c>
      <c r="C163" s="4" t="s">
        <v>43</v>
      </c>
      <c r="D163" s="4" t="s">
        <v>42</v>
      </c>
      <c r="E163">
        <v>1000000931</v>
      </c>
      <c r="F163" s="4" t="s">
        <v>41</v>
      </c>
      <c r="G163" s="4" t="s">
        <v>13</v>
      </c>
      <c r="H163">
        <v>10000136</v>
      </c>
      <c r="I163" s="4" t="s">
        <v>40</v>
      </c>
      <c r="J163" s="11">
        <v>0.35000000000000009</v>
      </c>
      <c r="K163" s="11">
        <v>3.7</v>
      </c>
      <c r="L163" s="11">
        <v>3.7</v>
      </c>
      <c r="M163" s="11">
        <v>3.9</v>
      </c>
      <c r="N163" s="11">
        <f>IFERROR(合并表__明细[[#This Row],[期末库存]]/合并表__明细[[#This Row],[未来50天出库量]]*50,999)</f>
        <v>4.487179487179489</v>
      </c>
      <c r="O163" s="11" t="str">
        <f>IF(合并表__明细[[#This Row],[库存天数]]&lt;=3,"不足",IF(合并表__明细[[#This Row],[库存天数]]&gt;=100,"积压","正常"))</f>
        <v>正常</v>
      </c>
    </row>
    <row r="164" spans="2:15" hidden="1" x14ac:dyDescent="0.2">
      <c r="B164" s="1">
        <v>43008</v>
      </c>
      <c r="C164" s="4" t="s">
        <v>9</v>
      </c>
      <c r="D164" s="4" t="s">
        <v>17</v>
      </c>
      <c r="E164">
        <v>1000000059</v>
      </c>
      <c r="F164" s="4" t="s">
        <v>55</v>
      </c>
      <c r="G164" s="4" t="s">
        <v>13</v>
      </c>
      <c r="H164">
        <v>10000131</v>
      </c>
      <c r="I164" s="4" t="s">
        <v>38</v>
      </c>
      <c r="J164" s="11">
        <v>108.23600000000006</v>
      </c>
      <c r="K164" s="11">
        <v>164</v>
      </c>
      <c r="L164" s="11">
        <v>174.60000000000002</v>
      </c>
      <c r="M164" s="11">
        <v>1205.4000000000001</v>
      </c>
      <c r="N164" s="11">
        <f>IFERROR(合并表__明细[[#This Row],[期末库存]]/合并表__明细[[#This Row],[未来50天出库量]]*50,999)</f>
        <v>4.4896299983408019</v>
      </c>
      <c r="O164" s="11" t="str">
        <f>IF(合并表__明细[[#This Row],[库存天数]]&lt;=3,"不足",IF(合并表__明细[[#This Row],[库存天数]]&gt;=100,"积压","正常"))</f>
        <v>正常</v>
      </c>
    </row>
    <row r="165" spans="2:15" hidden="1" x14ac:dyDescent="0.2">
      <c r="B165" s="1">
        <v>43008</v>
      </c>
      <c r="C165" s="4" t="s">
        <v>22</v>
      </c>
      <c r="D165" s="4" t="s">
        <v>29</v>
      </c>
      <c r="E165">
        <v>1000000054</v>
      </c>
      <c r="F165" s="4" t="s">
        <v>36</v>
      </c>
      <c r="G165" s="4" t="s">
        <v>26</v>
      </c>
      <c r="H165">
        <v>40000085</v>
      </c>
      <c r="I165" s="4" t="s">
        <v>24</v>
      </c>
      <c r="J165" s="11">
        <v>84.05000000000004</v>
      </c>
      <c r="K165" s="11">
        <v>788.8</v>
      </c>
      <c r="L165" s="11">
        <v>817.6</v>
      </c>
      <c r="M165" s="11">
        <v>922.30000000000018</v>
      </c>
      <c r="N165" s="11">
        <f>IFERROR(合并表__明细[[#This Row],[期末库存]]/合并表__明细[[#This Row],[未来50天出库量]]*50,999)</f>
        <v>4.5565434240485754</v>
      </c>
      <c r="O165" s="11" t="str">
        <f>IF(合并表__明细[[#This Row],[库存天数]]&lt;=3,"不足",IF(合并表__明细[[#This Row],[库存天数]]&gt;=100,"积压","正常"))</f>
        <v>正常</v>
      </c>
    </row>
    <row r="166" spans="2:15" hidden="1" x14ac:dyDescent="0.2">
      <c r="B166" s="1">
        <v>43131</v>
      </c>
      <c r="C166" s="4" t="s">
        <v>22</v>
      </c>
      <c r="D166" s="4" t="s">
        <v>46</v>
      </c>
      <c r="E166">
        <v>1000001133</v>
      </c>
      <c r="F166" s="4" t="s">
        <v>45</v>
      </c>
      <c r="G166" s="4" t="s">
        <v>26</v>
      </c>
      <c r="H166">
        <v>40000085</v>
      </c>
      <c r="I166" s="4" t="s">
        <v>24</v>
      </c>
      <c r="J166" s="11">
        <v>5.9000000000000021</v>
      </c>
      <c r="K166" s="11">
        <v>65.2</v>
      </c>
      <c r="L166" s="11">
        <v>59.3</v>
      </c>
      <c r="M166" s="11">
        <v>63.8</v>
      </c>
      <c r="N166" s="11">
        <f>IFERROR(合并表__明细[[#This Row],[期末库存]]/合并表__明细[[#This Row],[未来50天出库量]]*50,999)</f>
        <v>4.6238244514106599</v>
      </c>
      <c r="O166" s="11" t="str">
        <f>IF(合并表__明细[[#This Row],[库存天数]]&lt;=3,"不足",IF(合并表__明细[[#This Row],[库存天数]]&gt;=100,"积压","正常"))</f>
        <v>正常</v>
      </c>
    </row>
    <row r="167" spans="2:15" hidden="1" x14ac:dyDescent="0.2">
      <c r="B167" s="1">
        <v>43251</v>
      </c>
      <c r="C167" s="4" t="s">
        <v>9</v>
      </c>
      <c r="D167" s="4" t="s">
        <v>15</v>
      </c>
      <c r="E167">
        <v>1000002985</v>
      </c>
      <c r="F167" s="4" t="s">
        <v>47</v>
      </c>
      <c r="G167" s="4" t="s">
        <v>13</v>
      </c>
      <c r="H167">
        <v>10000064</v>
      </c>
      <c r="I167" s="4" t="s">
        <v>53</v>
      </c>
      <c r="J167" s="11">
        <v>11.8</v>
      </c>
      <c r="K167" s="11">
        <v>22</v>
      </c>
      <c r="L167" s="11">
        <v>15.1</v>
      </c>
      <c r="M167" s="11">
        <v>126.55818229864697</v>
      </c>
      <c r="N167" s="11">
        <f>IFERROR(合并表__明细[[#This Row],[期末库存]]/合并表__明细[[#This Row],[未来50天出库量]]*50,999)</f>
        <v>4.6618874361496552</v>
      </c>
      <c r="O167" s="11" t="str">
        <f>IF(合并表__明细[[#This Row],[库存天数]]&lt;=3,"不足",IF(合并表__明细[[#This Row],[库存天数]]&gt;=100,"积压","正常"))</f>
        <v>正常</v>
      </c>
    </row>
    <row r="168" spans="2:15" hidden="1" x14ac:dyDescent="0.2">
      <c r="B168" s="1">
        <v>43039</v>
      </c>
      <c r="C168" s="4" t="s">
        <v>22</v>
      </c>
      <c r="D168" s="4" t="s">
        <v>29</v>
      </c>
      <c r="E168">
        <v>1000000054</v>
      </c>
      <c r="F168" s="4" t="s">
        <v>36</v>
      </c>
      <c r="G168" s="4" t="s">
        <v>26</v>
      </c>
      <c r="H168">
        <v>40000085</v>
      </c>
      <c r="I168" s="4" t="s">
        <v>24</v>
      </c>
      <c r="J168" s="11">
        <v>73.050000000000054</v>
      </c>
      <c r="K168" s="11">
        <v>618.29999999999995</v>
      </c>
      <c r="L168" s="11">
        <v>629.30000000000018</v>
      </c>
      <c r="M168" s="11">
        <v>778.19999999999993</v>
      </c>
      <c r="N168" s="11">
        <f>IFERROR(合并表__明细[[#This Row],[期末库存]]/合并表__明细[[#This Row],[未来50天出库量]]*50,999)</f>
        <v>4.6935235158057091</v>
      </c>
      <c r="O168" s="11" t="str">
        <f>IF(合并表__明细[[#This Row],[库存天数]]&lt;=3,"不足",IF(合并表__明细[[#This Row],[库存天数]]&gt;=100,"积压","正常"))</f>
        <v>正常</v>
      </c>
    </row>
    <row r="169" spans="2:15" hidden="1" x14ac:dyDescent="0.2">
      <c r="B169" s="1">
        <v>42886</v>
      </c>
      <c r="C169" s="4" t="s">
        <v>22</v>
      </c>
      <c r="D169" s="4" t="s">
        <v>69</v>
      </c>
      <c r="E169">
        <v>1000003349</v>
      </c>
      <c r="F169" s="4" t="s">
        <v>68</v>
      </c>
      <c r="G169" s="4" t="s">
        <v>13</v>
      </c>
      <c r="H169">
        <v>20000099</v>
      </c>
      <c r="I169" s="4" t="s">
        <v>20</v>
      </c>
      <c r="J169" s="11">
        <v>1.9000000000000008</v>
      </c>
      <c r="K169" s="11">
        <v>28.699999999999996</v>
      </c>
      <c r="L169" s="11">
        <v>26.799999999999997</v>
      </c>
      <c r="M169" s="11">
        <v>20.2</v>
      </c>
      <c r="N169" s="11">
        <f>IFERROR(合并表__明细[[#This Row],[期末库存]]/合并表__明细[[#This Row],[未来50天出库量]]*50,999)</f>
        <v>4.7029702970297054</v>
      </c>
      <c r="O169" s="11" t="str">
        <f>IF(合并表__明细[[#This Row],[库存天数]]&lt;=3,"不足",IF(合并表__明细[[#This Row],[库存天数]]&gt;=100,"积压","正常"))</f>
        <v>正常</v>
      </c>
    </row>
    <row r="170" spans="2:15" hidden="1" x14ac:dyDescent="0.2">
      <c r="B170" s="1">
        <v>43159</v>
      </c>
      <c r="C170" s="4" t="s">
        <v>22</v>
      </c>
      <c r="D170" s="4" t="s">
        <v>35</v>
      </c>
      <c r="E170">
        <v>1000000047</v>
      </c>
      <c r="F170" s="4" t="s">
        <v>34</v>
      </c>
      <c r="G170" s="4" t="s">
        <v>26</v>
      </c>
      <c r="H170">
        <v>40000085</v>
      </c>
      <c r="I170" s="4" t="s">
        <v>24</v>
      </c>
      <c r="J170" s="11">
        <v>19.400000000000016</v>
      </c>
      <c r="K170" s="11">
        <v>140.1</v>
      </c>
      <c r="L170" s="11">
        <v>134.30000000000001</v>
      </c>
      <c r="M170" s="11">
        <v>206.00000000000003</v>
      </c>
      <c r="N170" s="11">
        <f>IFERROR(合并表__明细[[#This Row],[期末库存]]/合并表__明细[[#This Row],[未来50天出库量]]*50,999)</f>
        <v>4.7087378640776727</v>
      </c>
      <c r="O170" s="11" t="str">
        <f>IF(合并表__明细[[#This Row],[库存天数]]&lt;=3,"不足",IF(合并表__明细[[#This Row],[库存天数]]&gt;=100,"积压","正常"))</f>
        <v>正常</v>
      </c>
    </row>
    <row r="171" spans="2:15" hidden="1" x14ac:dyDescent="0.2">
      <c r="B171" s="1">
        <v>43220</v>
      </c>
      <c r="C171" s="4" t="s">
        <v>43</v>
      </c>
      <c r="D171" s="4" t="s">
        <v>78</v>
      </c>
      <c r="E171">
        <v>1000003187</v>
      </c>
      <c r="F171" s="4" t="s">
        <v>77</v>
      </c>
      <c r="G171" s="4" t="s">
        <v>13</v>
      </c>
      <c r="H171">
        <v>10000078</v>
      </c>
      <c r="I171" s="4" t="s">
        <v>30</v>
      </c>
      <c r="J171" s="11">
        <v>8.1820000000000057</v>
      </c>
      <c r="K171" s="11">
        <v>11.6</v>
      </c>
      <c r="L171" s="11">
        <v>12.6</v>
      </c>
      <c r="M171" s="11">
        <v>86.879700068757316</v>
      </c>
      <c r="N171" s="11">
        <f>IFERROR(合并表__明细[[#This Row],[期末库存]]/合并表__明细[[#This Row],[未来50天出库量]]*50,999)</f>
        <v>4.7088099944663151</v>
      </c>
      <c r="O171" s="11" t="str">
        <f>IF(合并表__明细[[#This Row],[库存天数]]&lt;=3,"不足",IF(合并表__明细[[#This Row],[库存天数]]&gt;=100,"积压","正常"))</f>
        <v>正常</v>
      </c>
    </row>
    <row r="172" spans="2:15" hidden="1" x14ac:dyDescent="0.2">
      <c r="B172" s="1">
        <v>42855</v>
      </c>
      <c r="C172" s="4" t="s">
        <v>9</v>
      </c>
      <c r="D172" s="4" t="s">
        <v>8</v>
      </c>
      <c r="E172">
        <v>1000000070</v>
      </c>
      <c r="F172" s="4" t="s">
        <v>7</v>
      </c>
      <c r="G172" s="4" t="s">
        <v>26</v>
      </c>
      <c r="H172">
        <v>40000080</v>
      </c>
      <c r="I172" s="4" t="s">
        <v>67</v>
      </c>
      <c r="J172" s="11">
        <v>5.3000000000000007</v>
      </c>
      <c r="K172" s="11">
        <v>11.4</v>
      </c>
      <c r="L172" s="11">
        <v>6.1</v>
      </c>
      <c r="M172" s="11">
        <v>55.7</v>
      </c>
      <c r="N172" s="11">
        <f>IFERROR(合并表__明细[[#This Row],[期末库存]]/合并表__明细[[#This Row],[未来50天出库量]]*50,999)</f>
        <v>4.7576301615798924</v>
      </c>
      <c r="O172" s="11" t="str">
        <f>IF(合并表__明细[[#This Row],[库存天数]]&lt;=3,"不足",IF(合并表__明细[[#This Row],[库存天数]]&gt;=100,"积压","正常"))</f>
        <v>正常</v>
      </c>
    </row>
    <row r="173" spans="2:15" hidden="1" x14ac:dyDescent="0.2">
      <c r="B173" s="1">
        <v>42766</v>
      </c>
      <c r="C173" s="4" t="s">
        <v>22</v>
      </c>
      <c r="D173" s="4" t="s">
        <v>61</v>
      </c>
      <c r="E173">
        <v>1000000579</v>
      </c>
      <c r="F173" s="4" t="s">
        <v>60</v>
      </c>
      <c r="G173" s="4" t="s">
        <v>13</v>
      </c>
      <c r="H173">
        <v>10000131</v>
      </c>
      <c r="I173" s="4" t="s">
        <v>38</v>
      </c>
      <c r="J173" s="11">
        <v>8.9</v>
      </c>
      <c r="K173" s="11">
        <v>22.9</v>
      </c>
      <c r="L173" s="11">
        <v>22</v>
      </c>
      <c r="M173" s="11">
        <v>91.100000000000009</v>
      </c>
      <c r="N173" s="11">
        <f>IFERROR(合并表__明细[[#This Row],[期末库存]]/合并表__明细[[#This Row],[未来50天出库量]]*50,999)</f>
        <v>4.8847420417124043</v>
      </c>
      <c r="O173" s="11" t="str">
        <f>IF(合并表__明细[[#This Row],[库存天数]]&lt;=3,"不足",IF(合并表__明细[[#This Row],[库存天数]]&gt;=100,"积压","正常"))</f>
        <v>正常</v>
      </c>
    </row>
    <row r="174" spans="2:15" hidden="1" x14ac:dyDescent="0.2">
      <c r="B174" s="1">
        <v>43100</v>
      </c>
      <c r="C174" s="4" t="s">
        <v>9</v>
      </c>
      <c r="D174" s="4" t="s">
        <v>17</v>
      </c>
      <c r="E174">
        <v>1000001649</v>
      </c>
      <c r="F174" s="4" t="s">
        <v>16</v>
      </c>
      <c r="G174" s="4" t="s">
        <v>26</v>
      </c>
      <c r="H174">
        <v>40000085</v>
      </c>
      <c r="I174" s="4" t="s">
        <v>24</v>
      </c>
      <c r="J174" s="11">
        <v>11.299999999999997</v>
      </c>
      <c r="K174" s="11">
        <v>104.8</v>
      </c>
      <c r="L174" s="11">
        <v>95.5</v>
      </c>
      <c r="M174" s="11">
        <v>114.2</v>
      </c>
      <c r="N174" s="11">
        <f>IFERROR(合并表__明细[[#This Row],[期末库存]]/合并表__明细[[#This Row],[未来50天出库量]]*50,999)</f>
        <v>4.947460595446584</v>
      </c>
      <c r="O174" s="11" t="str">
        <f>IF(合并表__明细[[#This Row],[库存天数]]&lt;=3,"不足",IF(合并表__明细[[#This Row],[库存天数]]&gt;=100,"积压","正常"))</f>
        <v>正常</v>
      </c>
    </row>
    <row r="175" spans="2:15" hidden="1" x14ac:dyDescent="0.2">
      <c r="B175" s="1">
        <v>42855</v>
      </c>
      <c r="C175" s="4" t="s">
        <v>43</v>
      </c>
      <c r="D175" s="4" t="s">
        <v>78</v>
      </c>
      <c r="E175">
        <v>1000003187</v>
      </c>
      <c r="F175" s="4" t="s">
        <v>77</v>
      </c>
      <c r="G175" s="4" t="s">
        <v>13</v>
      </c>
      <c r="H175">
        <v>10000111</v>
      </c>
      <c r="I175" s="4" t="s">
        <v>37</v>
      </c>
      <c r="J175" s="11">
        <v>3.1999999999999993</v>
      </c>
      <c r="K175" s="11">
        <v>24.299999999999997</v>
      </c>
      <c r="L175" s="11">
        <v>21.1</v>
      </c>
      <c r="M175" s="11">
        <v>32.200000000000003</v>
      </c>
      <c r="N175" s="11">
        <f>IFERROR(合并表__明细[[#This Row],[期末库存]]/合并表__明细[[#This Row],[未来50天出库量]]*50,999)</f>
        <v>4.9689440993788807</v>
      </c>
      <c r="O175" s="11" t="str">
        <f>IF(合并表__明细[[#This Row],[库存天数]]&lt;=3,"不足",IF(合并表__明细[[#This Row],[库存天数]]&gt;=100,"积压","正常"))</f>
        <v>正常</v>
      </c>
    </row>
    <row r="176" spans="2:15" hidden="1" x14ac:dyDescent="0.2">
      <c r="B176" s="1">
        <v>42947</v>
      </c>
      <c r="C176" s="4" t="s">
        <v>43</v>
      </c>
      <c r="D176" s="4" t="s">
        <v>78</v>
      </c>
      <c r="E176">
        <v>1000003187</v>
      </c>
      <c r="F176" s="4" t="s">
        <v>77</v>
      </c>
      <c r="G176" s="4" t="s">
        <v>13</v>
      </c>
      <c r="H176">
        <v>10000131</v>
      </c>
      <c r="I176" s="4" t="s">
        <v>38</v>
      </c>
      <c r="J176" s="11">
        <v>12.069999999999999</v>
      </c>
      <c r="K176" s="11">
        <v>50.600000000000009</v>
      </c>
      <c r="L176" s="11">
        <v>44.400000000000006</v>
      </c>
      <c r="M176" s="11">
        <v>120.7</v>
      </c>
      <c r="N176" s="11">
        <f>IFERROR(合并表__明细[[#This Row],[期末库存]]/合并表__明细[[#This Row],[未来50天出库量]]*50,999)</f>
        <v>5</v>
      </c>
      <c r="O176" s="11" t="str">
        <f>IF(合并表__明细[[#This Row],[库存天数]]&lt;=3,"不足",IF(合并表__明细[[#This Row],[库存天数]]&gt;=100,"积压","正常"))</f>
        <v>正常</v>
      </c>
    </row>
    <row r="177" spans="2:15" hidden="1" x14ac:dyDescent="0.2">
      <c r="B177" s="1">
        <v>43159</v>
      </c>
      <c r="C177" s="4" t="s">
        <v>9</v>
      </c>
      <c r="D177" s="4" t="s">
        <v>17</v>
      </c>
      <c r="E177">
        <v>1000000059</v>
      </c>
      <c r="F177" s="4" t="s">
        <v>55</v>
      </c>
      <c r="G177" s="4" t="s">
        <v>13</v>
      </c>
      <c r="H177">
        <v>10000211</v>
      </c>
      <c r="I177" s="4" t="s">
        <v>11</v>
      </c>
      <c r="J177" s="11">
        <v>57.444000000000045</v>
      </c>
      <c r="K177" s="11">
        <v>65.8</v>
      </c>
      <c r="L177" s="11">
        <v>66.599999999999994</v>
      </c>
      <c r="M177" s="11">
        <v>573.30000000000007</v>
      </c>
      <c r="N177" s="11">
        <f>IFERROR(合并表__明细[[#This Row],[期末库存]]/合并表__明细[[#This Row],[未来50天出库量]]*50,999)</f>
        <v>5.0099424385138702</v>
      </c>
      <c r="O177" s="11" t="str">
        <f>IF(合并表__明细[[#This Row],[库存天数]]&lt;=3,"不足",IF(合并表__明细[[#This Row],[库存天数]]&gt;=100,"积压","正常"))</f>
        <v>正常</v>
      </c>
    </row>
    <row r="178" spans="2:15" hidden="1" x14ac:dyDescent="0.2">
      <c r="B178" s="1">
        <v>43220</v>
      </c>
      <c r="C178" s="4" t="s">
        <v>9</v>
      </c>
      <c r="D178" s="4" t="s">
        <v>17</v>
      </c>
      <c r="E178">
        <v>1000000059</v>
      </c>
      <c r="F178" s="4" t="s">
        <v>55</v>
      </c>
      <c r="G178" s="4" t="s">
        <v>13</v>
      </c>
      <c r="H178">
        <v>10000064</v>
      </c>
      <c r="I178" s="4" t="s">
        <v>53</v>
      </c>
      <c r="J178" s="11">
        <v>87.753999999999934</v>
      </c>
      <c r="K178" s="11">
        <v>147.89999999999998</v>
      </c>
      <c r="L178" s="11">
        <v>157.60000000000002</v>
      </c>
      <c r="M178" s="11">
        <v>870.17865795674834</v>
      </c>
      <c r="N178" s="11">
        <f>IFERROR(合并表__明细[[#This Row],[期末库存]]/合并表__明细[[#This Row],[未来50天出库量]]*50,999)</f>
        <v>5.0422978774297684</v>
      </c>
      <c r="O178" s="11" t="str">
        <f>IF(合并表__明细[[#This Row],[库存天数]]&lt;=3,"不足",IF(合并表__明细[[#This Row],[库存天数]]&gt;=100,"积压","正常"))</f>
        <v>正常</v>
      </c>
    </row>
    <row r="179" spans="2:15" hidden="1" x14ac:dyDescent="0.2">
      <c r="B179" s="1">
        <v>42825</v>
      </c>
      <c r="C179" s="4" t="s">
        <v>22</v>
      </c>
      <c r="D179" s="4" t="s">
        <v>46</v>
      </c>
      <c r="E179">
        <v>1000001133</v>
      </c>
      <c r="F179" s="4" t="s">
        <v>45</v>
      </c>
      <c r="G179" s="4" t="s">
        <v>13</v>
      </c>
      <c r="H179">
        <v>10000111</v>
      </c>
      <c r="I179" s="4" t="s">
        <v>37</v>
      </c>
      <c r="J179" s="11">
        <v>23.7</v>
      </c>
      <c r="K179" s="11">
        <v>96.9</v>
      </c>
      <c r="L179" s="11">
        <v>112.69999999999999</v>
      </c>
      <c r="M179" s="11">
        <v>233.10000000000002</v>
      </c>
      <c r="N179" s="11">
        <f>IFERROR(合并表__明细[[#This Row],[期末库存]]/合并表__明细[[#This Row],[未来50天出库量]]*50,999)</f>
        <v>5.0836550836550831</v>
      </c>
      <c r="O179" s="11" t="str">
        <f>IF(合并表__明细[[#This Row],[库存天数]]&lt;=3,"不足",IF(合并表__明细[[#This Row],[库存天数]]&gt;=100,"积压","正常"))</f>
        <v>正常</v>
      </c>
    </row>
    <row r="180" spans="2:15" hidden="1" x14ac:dyDescent="0.2">
      <c r="B180" s="1">
        <v>43251</v>
      </c>
      <c r="C180" s="4" t="s">
        <v>9</v>
      </c>
      <c r="D180" s="4" t="s">
        <v>15</v>
      </c>
      <c r="E180">
        <v>1000002981</v>
      </c>
      <c r="F180" s="4" t="s">
        <v>62</v>
      </c>
      <c r="G180" s="4" t="s">
        <v>13</v>
      </c>
      <c r="H180">
        <v>10000064</v>
      </c>
      <c r="I180" s="4" t="s">
        <v>53</v>
      </c>
      <c r="J180" s="11">
        <v>13.100000000000001</v>
      </c>
      <c r="K180" s="11">
        <v>6.6</v>
      </c>
      <c r="L180" s="11">
        <v>6.7</v>
      </c>
      <c r="M180" s="11">
        <v>128.75356457885221</v>
      </c>
      <c r="N180" s="11">
        <f>IFERROR(合并表__明细[[#This Row],[期末库存]]/合并表__明细[[#This Row],[未来50天出库量]]*50,999)</f>
        <v>5.0872377952601084</v>
      </c>
      <c r="O180" s="11" t="str">
        <f>IF(合并表__明细[[#This Row],[库存天数]]&lt;=3,"不足",IF(合并表__明细[[#This Row],[库存天数]]&gt;=100,"积压","正常"))</f>
        <v>正常</v>
      </c>
    </row>
    <row r="181" spans="2:15" hidden="1" x14ac:dyDescent="0.2">
      <c r="B181" s="1">
        <v>43008</v>
      </c>
      <c r="C181" s="4" t="s">
        <v>22</v>
      </c>
      <c r="D181" s="4" t="s">
        <v>54</v>
      </c>
      <c r="E181">
        <v>1000000046</v>
      </c>
      <c r="F181" s="4" t="s">
        <v>52</v>
      </c>
      <c r="G181" s="4" t="s">
        <v>13</v>
      </c>
      <c r="H181">
        <v>20000099</v>
      </c>
      <c r="I181" s="4" t="s">
        <v>20</v>
      </c>
      <c r="J181" s="11">
        <v>0.8860000000000019</v>
      </c>
      <c r="K181" s="11">
        <v>2.4</v>
      </c>
      <c r="L181" s="11">
        <v>2.6</v>
      </c>
      <c r="M181" s="11">
        <v>8.6</v>
      </c>
      <c r="N181" s="11">
        <f>IFERROR(合并表__明细[[#This Row],[期末库存]]/合并表__明细[[#This Row],[未来50天出库量]]*50,999)</f>
        <v>5.1511627906976862</v>
      </c>
      <c r="O181" s="11" t="str">
        <f>IF(合并表__明细[[#This Row],[库存天数]]&lt;=3,"不足",IF(合并表__明细[[#This Row],[库存天数]]&gt;=100,"积压","正常"))</f>
        <v>正常</v>
      </c>
    </row>
    <row r="182" spans="2:15" hidden="1" x14ac:dyDescent="0.2">
      <c r="B182" s="1">
        <v>43220</v>
      </c>
      <c r="C182" s="4" t="s">
        <v>43</v>
      </c>
      <c r="D182" s="4" t="s">
        <v>78</v>
      </c>
      <c r="E182">
        <v>1000003187</v>
      </c>
      <c r="F182" s="4" t="s">
        <v>77</v>
      </c>
      <c r="G182" s="4" t="s">
        <v>26</v>
      </c>
      <c r="H182">
        <v>40000080</v>
      </c>
      <c r="I182" s="4" t="s">
        <v>67</v>
      </c>
      <c r="J182" s="11">
        <v>9.0599999999999987</v>
      </c>
      <c r="K182" s="11">
        <v>12.2</v>
      </c>
      <c r="L182" s="11">
        <v>6</v>
      </c>
      <c r="M182" s="11">
        <v>87.571644953145409</v>
      </c>
      <c r="N182" s="11">
        <f>IFERROR(合并表__明细[[#This Row],[期末库存]]/合并表__明细[[#This Row],[未来50天出库量]]*50,999)</f>
        <v>5.1729072834291783</v>
      </c>
      <c r="O182" s="11" t="str">
        <f>IF(合并表__明细[[#This Row],[库存天数]]&lt;=3,"不足",IF(合并表__明细[[#This Row],[库存天数]]&gt;=100,"积压","正常"))</f>
        <v>正常</v>
      </c>
    </row>
    <row r="183" spans="2:15" hidden="1" x14ac:dyDescent="0.2">
      <c r="B183" s="1">
        <v>42978</v>
      </c>
      <c r="C183" s="4" t="s">
        <v>22</v>
      </c>
      <c r="D183" s="4" t="s">
        <v>29</v>
      </c>
      <c r="E183">
        <v>1000000054</v>
      </c>
      <c r="F183" s="4" t="s">
        <v>36</v>
      </c>
      <c r="G183" s="4" t="s">
        <v>26</v>
      </c>
      <c r="H183">
        <v>40000085</v>
      </c>
      <c r="I183" s="4" t="s">
        <v>24</v>
      </c>
      <c r="J183" s="11">
        <v>112.85000000000002</v>
      </c>
      <c r="K183" s="11">
        <v>580.00000000000023</v>
      </c>
      <c r="L183" s="11">
        <v>592.49999999999989</v>
      </c>
      <c r="M183" s="11">
        <v>1075.5</v>
      </c>
      <c r="N183" s="11">
        <f>IFERROR(合并表__明细[[#This Row],[期末库存]]/合并表__明细[[#This Row],[未来50天出库量]]*50,999)</f>
        <v>5.2463970246397036</v>
      </c>
      <c r="O183" s="11" t="str">
        <f>IF(合并表__明细[[#This Row],[库存天数]]&lt;=3,"不足",IF(合并表__明细[[#This Row],[库存天数]]&gt;=100,"积压","正常"))</f>
        <v>正常</v>
      </c>
    </row>
    <row r="184" spans="2:15" hidden="1" x14ac:dyDescent="0.2">
      <c r="B184" s="1">
        <v>43131</v>
      </c>
      <c r="C184" s="4" t="s">
        <v>22</v>
      </c>
      <c r="D184" s="4" t="s">
        <v>61</v>
      </c>
      <c r="E184">
        <v>1000000579</v>
      </c>
      <c r="F184" s="4" t="s">
        <v>60</v>
      </c>
      <c r="G184" s="4" t="s">
        <v>13</v>
      </c>
      <c r="H184">
        <v>20000018</v>
      </c>
      <c r="I184" s="4" t="s">
        <v>81</v>
      </c>
      <c r="J184" s="11">
        <v>1.1899999999999995</v>
      </c>
      <c r="K184" s="11">
        <v>9</v>
      </c>
      <c r="L184" s="11">
        <v>8.1999999999999993</v>
      </c>
      <c r="M184" s="11">
        <v>11.3</v>
      </c>
      <c r="N184" s="11">
        <f>IFERROR(合并表__明细[[#This Row],[期末库存]]/合并表__明细[[#This Row],[未来50天出库量]]*50,999)</f>
        <v>5.2654867256637141</v>
      </c>
      <c r="O184" s="11" t="str">
        <f>IF(合并表__明细[[#This Row],[库存天数]]&lt;=3,"不足",IF(合并表__明细[[#This Row],[库存天数]]&gt;=100,"积压","正常"))</f>
        <v>正常</v>
      </c>
    </row>
    <row r="185" spans="2:15" hidden="1" x14ac:dyDescent="0.2">
      <c r="B185" s="1">
        <v>42886</v>
      </c>
      <c r="C185" s="4" t="s">
        <v>43</v>
      </c>
      <c r="D185" s="4" t="s">
        <v>78</v>
      </c>
      <c r="E185">
        <v>1000003187</v>
      </c>
      <c r="F185" s="4" t="s">
        <v>77</v>
      </c>
      <c r="G185" s="4" t="s">
        <v>13</v>
      </c>
      <c r="H185">
        <v>10000131</v>
      </c>
      <c r="I185" s="4" t="s">
        <v>38</v>
      </c>
      <c r="J185" s="11">
        <v>5.4999999999999964</v>
      </c>
      <c r="K185" s="11">
        <v>81.599999999999994</v>
      </c>
      <c r="L185" s="11">
        <v>77.400000000000006</v>
      </c>
      <c r="M185" s="11">
        <v>52.099999999999994</v>
      </c>
      <c r="N185" s="11">
        <f>IFERROR(合并表__明细[[#This Row],[期末库存]]/合并表__明细[[#This Row],[未来50天出库量]]*50,999)</f>
        <v>5.278310940499038</v>
      </c>
      <c r="O185" s="11" t="str">
        <f>IF(合并表__明细[[#This Row],[库存天数]]&lt;=3,"不足",IF(合并表__明细[[#This Row],[库存天数]]&gt;=100,"积压","正常"))</f>
        <v>正常</v>
      </c>
    </row>
    <row r="186" spans="2:15" hidden="1" x14ac:dyDescent="0.2">
      <c r="B186" s="1">
        <v>43220</v>
      </c>
      <c r="C186" s="4" t="s">
        <v>9</v>
      </c>
      <c r="D186" s="4" t="s">
        <v>75</v>
      </c>
      <c r="E186">
        <v>1000000281</v>
      </c>
      <c r="F186" s="4" t="s">
        <v>74</v>
      </c>
      <c r="G186" s="4" t="s">
        <v>13</v>
      </c>
      <c r="H186">
        <v>10000211</v>
      </c>
      <c r="I186" s="4" t="s">
        <v>11</v>
      </c>
      <c r="J186" s="11">
        <v>28.000000000000004</v>
      </c>
      <c r="K186" s="11">
        <v>90.2</v>
      </c>
      <c r="L186" s="11">
        <v>65</v>
      </c>
      <c r="M186" s="11">
        <v>263.74785106811004</v>
      </c>
      <c r="N186" s="11">
        <f>IFERROR(合并表__明细[[#This Row],[期末库存]]/合并表__明细[[#This Row],[未来50天出库量]]*50,999)</f>
        <v>5.3081001203625551</v>
      </c>
      <c r="O186" s="11" t="str">
        <f>IF(合并表__明细[[#This Row],[库存天数]]&lt;=3,"不足",IF(合并表__明细[[#This Row],[库存天数]]&gt;=100,"积压","正常"))</f>
        <v>正常</v>
      </c>
    </row>
    <row r="187" spans="2:15" hidden="1" x14ac:dyDescent="0.2">
      <c r="B187" s="1">
        <v>43190</v>
      </c>
      <c r="C187" s="4" t="s">
        <v>22</v>
      </c>
      <c r="D187" s="4" t="s">
        <v>21</v>
      </c>
      <c r="E187">
        <v>1000002872</v>
      </c>
      <c r="F187" s="4" t="s">
        <v>19</v>
      </c>
      <c r="G187" s="4" t="s">
        <v>13</v>
      </c>
      <c r="H187">
        <v>10000136</v>
      </c>
      <c r="I187" s="4" t="s">
        <v>40</v>
      </c>
      <c r="J187" s="11">
        <v>2.6280000000000001</v>
      </c>
      <c r="K187" s="11">
        <v>12.2</v>
      </c>
      <c r="L187" s="11">
        <v>12.399999999999999</v>
      </c>
      <c r="M187" s="11">
        <v>24.599999999999998</v>
      </c>
      <c r="N187" s="11">
        <f>IFERROR(合并表__明细[[#This Row],[期末库存]]/合并表__明细[[#This Row],[未来50天出库量]]*50,999)</f>
        <v>5.3414634146341466</v>
      </c>
      <c r="O187" s="11" t="str">
        <f>IF(合并表__明细[[#This Row],[库存天数]]&lt;=3,"不足",IF(合并表__明细[[#This Row],[库存天数]]&gt;=100,"积压","正常"))</f>
        <v>正常</v>
      </c>
    </row>
    <row r="188" spans="2:15" hidden="1" x14ac:dyDescent="0.2">
      <c r="B188" s="1">
        <v>43131</v>
      </c>
      <c r="C188" s="4" t="s">
        <v>22</v>
      </c>
      <c r="D188" s="4" t="s">
        <v>21</v>
      </c>
      <c r="E188">
        <v>1000002872</v>
      </c>
      <c r="F188" s="4" t="s">
        <v>19</v>
      </c>
      <c r="G188" s="4" t="s">
        <v>13</v>
      </c>
      <c r="H188">
        <v>10000131</v>
      </c>
      <c r="I188" s="4" t="s">
        <v>38</v>
      </c>
      <c r="J188" s="11">
        <v>5.1000000000000023</v>
      </c>
      <c r="K188" s="11">
        <v>24.4</v>
      </c>
      <c r="L188" s="11">
        <v>22.7</v>
      </c>
      <c r="M188" s="11">
        <v>46.2</v>
      </c>
      <c r="N188" s="11">
        <f>IFERROR(合并表__明细[[#This Row],[期末库存]]/合并表__明细[[#This Row],[未来50天出库量]]*50,999)</f>
        <v>5.5194805194805214</v>
      </c>
      <c r="O188" s="11" t="str">
        <f>IF(合并表__明细[[#This Row],[库存天数]]&lt;=3,"不足",IF(合并表__明细[[#This Row],[库存天数]]&gt;=100,"积压","正常"))</f>
        <v>正常</v>
      </c>
    </row>
    <row r="189" spans="2:15" hidden="1" x14ac:dyDescent="0.2">
      <c r="B189" s="1">
        <v>43251</v>
      </c>
      <c r="C189" s="4" t="s">
        <v>43</v>
      </c>
      <c r="D189" s="4" t="s">
        <v>66</v>
      </c>
      <c r="E189">
        <v>1000001135</v>
      </c>
      <c r="F189" s="4" t="s">
        <v>65</v>
      </c>
      <c r="G189" s="4" t="s">
        <v>13</v>
      </c>
      <c r="H189">
        <v>10000211</v>
      </c>
      <c r="I189" s="4" t="s">
        <v>11</v>
      </c>
      <c r="J189" s="11">
        <v>4.6999999999999993</v>
      </c>
      <c r="K189" s="11">
        <v>2.4</v>
      </c>
      <c r="L189" s="11">
        <v>0</v>
      </c>
      <c r="M189" s="11">
        <v>42.572434967837943</v>
      </c>
      <c r="N189" s="11">
        <f>IFERROR(合并表__明细[[#This Row],[期末库存]]/合并表__明细[[#This Row],[未来50天出库量]]*50,999)</f>
        <v>5.5200037342833372</v>
      </c>
      <c r="O189" s="11" t="str">
        <f>IF(合并表__明细[[#This Row],[库存天数]]&lt;=3,"不足",IF(合并表__明细[[#This Row],[库存天数]]&gt;=100,"积压","正常"))</f>
        <v>正常</v>
      </c>
    </row>
    <row r="190" spans="2:15" hidden="1" x14ac:dyDescent="0.2">
      <c r="B190" s="1">
        <v>43251</v>
      </c>
      <c r="C190" s="4" t="s">
        <v>9</v>
      </c>
      <c r="D190" s="4" t="s">
        <v>72</v>
      </c>
      <c r="E190">
        <v>1000001699</v>
      </c>
      <c r="F190" s="4" t="s">
        <v>71</v>
      </c>
      <c r="G190" s="4" t="s">
        <v>13</v>
      </c>
      <c r="H190">
        <v>10000064</v>
      </c>
      <c r="I190" s="4" t="s">
        <v>53</v>
      </c>
      <c r="J190" s="11">
        <v>12.399999999999999</v>
      </c>
      <c r="K190" s="11">
        <v>22</v>
      </c>
      <c r="L190" s="11">
        <v>13.7</v>
      </c>
      <c r="M190" s="11">
        <v>110.35275983105953</v>
      </c>
      <c r="N190" s="11">
        <f>IFERROR(合并表__明细[[#This Row],[期末库存]]/合并表__明细[[#This Row],[未来50天出库量]]*50,999)</f>
        <v>5.6183461197451336</v>
      </c>
      <c r="O190" s="11" t="str">
        <f>IF(合并表__明细[[#This Row],[库存天数]]&lt;=3,"不足",IF(合并表__明细[[#This Row],[库存天数]]&gt;=100,"积压","正常"))</f>
        <v>正常</v>
      </c>
    </row>
    <row r="191" spans="2:15" hidden="1" x14ac:dyDescent="0.2">
      <c r="B191" s="1">
        <v>42794</v>
      </c>
      <c r="C191" s="4" t="s">
        <v>22</v>
      </c>
      <c r="D191" s="4" t="s">
        <v>29</v>
      </c>
      <c r="E191">
        <v>1000000054</v>
      </c>
      <c r="F191" s="4" t="s">
        <v>36</v>
      </c>
      <c r="G191" s="4" t="s">
        <v>13</v>
      </c>
      <c r="H191">
        <v>10000172</v>
      </c>
      <c r="I191" s="4" t="s">
        <v>18</v>
      </c>
      <c r="J191" s="11">
        <v>37.899999999999991</v>
      </c>
      <c r="K191" s="11">
        <v>91.399999999999991</v>
      </c>
      <c r="L191" s="11">
        <v>70.100000000000009</v>
      </c>
      <c r="M191" s="11">
        <v>337.2</v>
      </c>
      <c r="N191" s="11">
        <f>IFERROR(合并表__明细[[#This Row],[期末库存]]/合并表__明细[[#This Row],[未来50天出库量]]*50,999)</f>
        <v>5.6198102016607345</v>
      </c>
      <c r="O191" s="11" t="str">
        <f>IF(合并表__明细[[#This Row],[库存天数]]&lt;=3,"不足",IF(合并表__明细[[#This Row],[库存天数]]&gt;=100,"积压","正常"))</f>
        <v>正常</v>
      </c>
    </row>
    <row r="192" spans="2:15" hidden="1" x14ac:dyDescent="0.2">
      <c r="B192" s="1">
        <v>43190</v>
      </c>
      <c r="C192" s="4" t="s">
        <v>43</v>
      </c>
      <c r="D192" s="4" t="s">
        <v>78</v>
      </c>
      <c r="E192">
        <v>1000003187</v>
      </c>
      <c r="F192" s="4" t="s">
        <v>77</v>
      </c>
      <c r="G192" s="4" t="s">
        <v>13</v>
      </c>
      <c r="H192">
        <v>20000018</v>
      </c>
      <c r="I192" s="4" t="s">
        <v>81</v>
      </c>
      <c r="J192" s="11">
        <v>5.8999999999999995</v>
      </c>
      <c r="K192" s="11">
        <v>30.299999999999997</v>
      </c>
      <c r="L192" s="11">
        <v>32.1</v>
      </c>
      <c r="M192" s="11">
        <v>51.7</v>
      </c>
      <c r="N192" s="11">
        <f>IFERROR(合并表__明细[[#This Row],[期末库存]]/合并表__明细[[#This Row],[未来50天出库量]]*50,999)</f>
        <v>5.7059961315280452</v>
      </c>
      <c r="O192" s="11" t="str">
        <f>IF(合并表__明细[[#This Row],[库存天数]]&lt;=3,"不足",IF(合并表__明细[[#This Row],[库存天数]]&gt;=100,"积压","正常"))</f>
        <v>正常</v>
      </c>
    </row>
    <row r="193" spans="2:15" hidden="1" x14ac:dyDescent="0.2">
      <c r="B193" s="1">
        <v>43100</v>
      </c>
      <c r="C193" s="4" t="s">
        <v>9</v>
      </c>
      <c r="D193" s="4" t="s">
        <v>59</v>
      </c>
      <c r="E193">
        <v>1000000192</v>
      </c>
      <c r="F193" s="4" t="s">
        <v>58</v>
      </c>
      <c r="G193" s="4" t="s">
        <v>26</v>
      </c>
      <c r="H193">
        <v>40000085</v>
      </c>
      <c r="I193" s="4" t="s">
        <v>24</v>
      </c>
      <c r="J193" s="11">
        <v>6.6999999999999957</v>
      </c>
      <c r="K193" s="11">
        <v>47.6</v>
      </c>
      <c r="L193" s="11">
        <v>43.2</v>
      </c>
      <c r="M193" s="11">
        <v>56.9</v>
      </c>
      <c r="N193" s="11">
        <f>IFERROR(合并表__明细[[#This Row],[期末库存]]/合并表__明细[[#This Row],[未来50天出库量]]*50,999)</f>
        <v>5.88752196836555</v>
      </c>
      <c r="O193" s="11" t="str">
        <f>IF(合并表__明细[[#This Row],[库存天数]]&lt;=3,"不足",IF(合并表__明细[[#This Row],[库存天数]]&gt;=100,"积压","正常"))</f>
        <v>正常</v>
      </c>
    </row>
    <row r="194" spans="2:15" hidden="1" x14ac:dyDescent="0.2">
      <c r="B194" s="1">
        <v>42978</v>
      </c>
      <c r="C194" s="4" t="s">
        <v>22</v>
      </c>
      <c r="D194" s="4" t="s">
        <v>54</v>
      </c>
      <c r="E194">
        <v>1000000046</v>
      </c>
      <c r="F194" s="4" t="s">
        <v>52</v>
      </c>
      <c r="G194" s="4" t="s">
        <v>13</v>
      </c>
      <c r="H194">
        <v>20000099</v>
      </c>
      <c r="I194" s="4" t="s">
        <v>20</v>
      </c>
      <c r="J194" s="11">
        <v>1.0860000000000021</v>
      </c>
      <c r="K194" s="11">
        <v>4.4000000000000004</v>
      </c>
      <c r="L194" s="11">
        <v>4.6999999999999993</v>
      </c>
      <c r="M194" s="11">
        <v>9.1999999999999993</v>
      </c>
      <c r="N194" s="11">
        <f>IFERROR(合并表__明细[[#This Row],[期末库存]]/合并表__明细[[#This Row],[未来50天出库量]]*50,999)</f>
        <v>5.90217391304349</v>
      </c>
      <c r="O194" s="11" t="str">
        <f>IF(合并表__明细[[#This Row],[库存天数]]&lt;=3,"不足",IF(合并表__明细[[#This Row],[库存天数]]&gt;=100,"积压","正常"))</f>
        <v>正常</v>
      </c>
    </row>
    <row r="195" spans="2:15" hidden="1" x14ac:dyDescent="0.2">
      <c r="B195" s="1">
        <v>42886</v>
      </c>
      <c r="C195" s="4" t="s">
        <v>22</v>
      </c>
      <c r="D195" s="4" t="s">
        <v>46</v>
      </c>
      <c r="E195">
        <v>1000001133</v>
      </c>
      <c r="F195" s="4" t="s">
        <v>45</v>
      </c>
      <c r="G195" s="4" t="s">
        <v>13</v>
      </c>
      <c r="H195">
        <v>10000064</v>
      </c>
      <c r="I195" s="4" t="s">
        <v>53</v>
      </c>
      <c r="J195" s="11">
        <v>1.2</v>
      </c>
      <c r="K195" s="11">
        <v>5.6</v>
      </c>
      <c r="L195" s="11">
        <v>5.6999999999999993</v>
      </c>
      <c r="M195" s="11">
        <v>10.100000000000001</v>
      </c>
      <c r="N195" s="11">
        <f>IFERROR(合并表__明细[[#This Row],[期末库存]]/合并表__明细[[#This Row],[未来50天出库量]]*50,999)</f>
        <v>5.9405940594059397</v>
      </c>
      <c r="O195" s="11" t="str">
        <f>IF(合并表__明细[[#This Row],[库存天数]]&lt;=3,"不足",IF(合并表__明细[[#This Row],[库存天数]]&gt;=100,"积压","正常"))</f>
        <v>正常</v>
      </c>
    </row>
    <row r="196" spans="2:15" hidden="1" x14ac:dyDescent="0.2">
      <c r="B196" s="1">
        <v>43100</v>
      </c>
      <c r="C196" s="4" t="s">
        <v>9</v>
      </c>
      <c r="D196" s="4" t="s">
        <v>8</v>
      </c>
      <c r="E196">
        <v>1000000070</v>
      </c>
      <c r="F196" s="4" t="s">
        <v>7</v>
      </c>
      <c r="G196" s="4" t="s">
        <v>13</v>
      </c>
      <c r="H196">
        <v>20000099</v>
      </c>
      <c r="I196" s="4" t="s">
        <v>20</v>
      </c>
      <c r="J196" s="11">
        <v>3.6999999999999997</v>
      </c>
      <c r="K196" s="11">
        <v>5.8</v>
      </c>
      <c r="L196" s="11">
        <v>5</v>
      </c>
      <c r="M196" s="11">
        <v>30.7</v>
      </c>
      <c r="N196" s="11">
        <f>IFERROR(合并表__明细[[#This Row],[期末库存]]/合并表__明细[[#This Row],[未来50天出库量]]*50,999)</f>
        <v>6.0260586319218241</v>
      </c>
      <c r="O196" s="11" t="str">
        <f>IF(合并表__明细[[#This Row],[库存天数]]&lt;=3,"不足",IF(合并表__明细[[#This Row],[库存天数]]&gt;=100,"积压","正常"))</f>
        <v>正常</v>
      </c>
    </row>
    <row r="197" spans="2:15" hidden="1" x14ac:dyDescent="0.2">
      <c r="B197" s="1">
        <v>42916</v>
      </c>
      <c r="C197" s="4" t="s">
        <v>22</v>
      </c>
      <c r="D197" s="4" t="s">
        <v>54</v>
      </c>
      <c r="E197">
        <v>1000000046</v>
      </c>
      <c r="F197" s="4" t="s">
        <v>52</v>
      </c>
      <c r="G197" s="4" t="s">
        <v>13</v>
      </c>
      <c r="H197">
        <v>10000111</v>
      </c>
      <c r="I197" s="4" t="s">
        <v>37</v>
      </c>
      <c r="J197" s="11">
        <v>25.995999999999995</v>
      </c>
      <c r="K197" s="11">
        <v>142.596</v>
      </c>
      <c r="L197" s="11">
        <v>138.5</v>
      </c>
      <c r="M197" s="11">
        <v>213.49999999999997</v>
      </c>
      <c r="N197" s="11">
        <f>IFERROR(合并表__明细[[#This Row],[期末库存]]/合并表__明细[[#This Row],[未来50天出库量]]*50,999)</f>
        <v>6.088056206088992</v>
      </c>
      <c r="O197" s="11" t="str">
        <f>IF(合并表__明细[[#This Row],[库存天数]]&lt;=3,"不足",IF(合并表__明细[[#This Row],[库存天数]]&gt;=100,"积压","正常"))</f>
        <v>正常</v>
      </c>
    </row>
    <row r="198" spans="2:15" hidden="1" x14ac:dyDescent="0.2">
      <c r="B198" s="1">
        <v>42978</v>
      </c>
      <c r="C198" s="4" t="s">
        <v>43</v>
      </c>
      <c r="D198" s="4" t="s">
        <v>80</v>
      </c>
      <c r="E198">
        <v>1000003498</v>
      </c>
      <c r="F198" s="4" t="s">
        <v>79</v>
      </c>
      <c r="G198" s="4" t="s">
        <v>13</v>
      </c>
      <c r="H198">
        <v>10000078</v>
      </c>
      <c r="I198" s="4" t="s">
        <v>30</v>
      </c>
      <c r="J198" s="11">
        <v>0.50000000000000044</v>
      </c>
      <c r="K198" s="11">
        <v>2.7</v>
      </c>
      <c r="L198" s="11">
        <v>2.7</v>
      </c>
      <c r="M198" s="11">
        <v>4.0999999999999996</v>
      </c>
      <c r="N198" s="11">
        <f>IFERROR(合并表__明细[[#This Row],[期末库存]]/合并表__明细[[#This Row],[未来50天出库量]]*50,999)</f>
        <v>6.0975609756097624</v>
      </c>
      <c r="O198" s="11" t="str">
        <f>IF(合并表__明细[[#This Row],[库存天数]]&lt;=3,"不足",IF(合并表__明细[[#This Row],[库存天数]]&gt;=100,"积压","正常"))</f>
        <v>正常</v>
      </c>
    </row>
    <row r="199" spans="2:15" hidden="1" x14ac:dyDescent="0.2">
      <c r="B199" s="1">
        <v>43220</v>
      </c>
      <c r="C199" s="4" t="s">
        <v>22</v>
      </c>
      <c r="D199" s="4" t="s">
        <v>25</v>
      </c>
      <c r="E199">
        <v>1000003183</v>
      </c>
      <c r="F199" s="4" t="s">
        <v>23</v>
      </c>
      <c r="G199" s="4" t="s">
        <v>13</v>
      </c>
      <c r="H199">
        <v>10000136</v>
      </c>
      <c r="I199" s="4" t="s">
        <v>40</v>
      </c>
      <c r="J199" s="11">
        <v>9.718</v>
      </c>
      <c r="K199" s="11">
        <v>2.7</v>
      </c>
      <c r="L199" s="11">
        <v>2.5999999999999996</v>
      </c>
      <c r="M199" s="11">
        <v>79.635890108378803</v>
      </c>
      <c r="N199" s="11">
        <f>IFERROR(合并表__明细[[#This Row],[期末库存]]/合并表__明细[[#This Row],[未来50天出库量]]*50,999)</f>
        <v>6.1015202986834769</v>
      </c>
      <c r="O199" s="11" t="str">
        <f>IF(合并表__明细[[#This Row],[库存天数]]&lt;=3,"不足",IF(合并表__明细[[#This Row],[库存天数]]&gt;=100,"积压","正常"))</f>
        <v>正常</v>
      </c>
    </row>
    <row r="200" spans="2:15" hidden="1" x14ac:dyDescent="0.2">
      <c r="B200" s="1">
        <v>43039</v>
      </c>
      <c r="C200" s="4" t="s">
        <v>22</v>
      </c>
      <c r="D200" s="4" t="s">
        <v>21</v>
      </c>
      <c r="E200">
        <v>1000002872</v>
      </c>
      <c r="F200" s="4" t="s">
        <v>19</v>
      </c>
      <c r="G200" s="4" t="s">
        <v>13</v>
      </c>
      <c r="H200">
        <v>10000136</v>
      </c>
      <c r="I200" s="4" t="s">
        <v>40</v>
      </c>
      <c r="J200" s="11">
        <v>1.2279999999999993</v>
      </c>
      <c r="K200" s="11">
        <v>15.700000000000001</v>
      </c>
      <c r="L200" s="11">
        <v>15.600000000000001</v>
      </c>
      <c r="M200" s="11">
        <v>10</v>
      </c>
      <c r="N200" s="11">
        <f>IFERROR(合并表__明细[[#This Row],[期末库存]]/合并表__明细[[#This Row],[未来50天出库量]]*50,999)</f>
        <v>6.139999999999997</v>
      </c>
      <c r="O200" s="11" t="str">
        <f>IF(合并表__明细[[#This Row],[库存天数]]&lt;=3,"不足",IF(合并表__明细[[#This Row],[库存天数]]&gt;=100,"积压","正常"))</f>
        <v>正常</v>
      </c>
    </row>
    <row r="201" spans="2:15" hidden="1" x14ac:dyDescent="0.2">
      <c r="B201" s="1">
        <v>43220</v>
      </c>
      <c r="C201" s="4" t="s">
        <v>43</v>
      </c>
      <c r="D201" s="4" t="s">
        <v>78</v>
      </c>
      <c r="E201">
        <v>1000003187</v>
      </c>
      <c r="F201" s="4" t="s">
        <v>77</v>
      </c>
      <c r="G201" s="4" t="s">
        <v>13</v>
      </c>
      <c r="H201">
        <v>20000099</v>
      </c>
      <c r="I201" s="4" t="s">
        <v>20</v>
      </c>
      <c r="J201" s="11">
        <v>10.044</v>
      </c>
      <c r="K201" s="11">
        <v>3.1</v>
      </c>
      <c r="L201" s="11">
        <v>3.3</v>
      </c>
      <c r="M201" s="11">
        <v>81.627297787925315</v>
      </c>
      <c r="N201" s="11">
        <f>IFERROR(合并表__明细[[#This Row],[期末库存]]/合并表__明细[[#This Row],[未来50天出库量]]*50,999)</f>
        <v>6.1523536073037537</v>
      </c>
      <c r="O201" s="11" t="str">
        <f>IF(合并表__明细[[#This Row],[库存天数]]&lt;=3,"不足",IF(合并表__明细[[#This Row],[库存天数]]&gt;=100,"积压","正常"))</f>
        <v>正常</v>
      </c>
    </row>
    <row r="202" spans="2:15" hidden="1" x14ac:dyDescent="0.2">
      <c r="B202" s="1">
        <v>42947</v>
      </c>
      <c r="C202" s="4" t="s">
        <v>22</v>
      </c>
      <c r="D202" s="4" t="s">
        <v>29</v>
      </c>
      <c r="E202">
        <v>1000000054</v>
      </c>
      <c r="F202" s="4" t="s">
        <v>36</v>
      </c>
      <c r="G202" s="4" t="s">
        <v>26</v>
      </c>
      <c r="H202">
        <v>40000085</v>
      </c>
      <c r="I202" s="4" t="s">
        <v>24</v>
      </c>
      <c r="J202" s="11">
        <v>125.35000000000002</v>
      </c>
      <c r="K202" s="11">
        <v>749.50000000000034</v>
      </c>
      <c r="L202" s="11">
        <v>647.49999999999989</v>
      </c>
      <c r="M202" s="11">
        <v>1017.0999999999998</v>
      </c>
      <c r="N202" s="11">
        <f>IFERROR(合并表__明细[[#This Row],[期末库存]]/合并表__明细[[#This Row],[未来50天出库量]]*50,999)</f>
        <v>6.1621276177367044</v>
      </c>
      <c r="O202" s="11" t="str">
        <f>IF(合并表__明细[[#This Row],[库存天数]]&lt;=3,"不足",IF(合并表__明细[[#This Row],[库存天数]]&gt;=100,"积压","正常"))</f>
        <v>正常</v>
      </c>
    </row>
    <row r="203" spans="2:15" hidden="1" x14ac:dyDescent="0.2">
      <c r="B203" s="1">
        <v>43159</v>
      </c>
      <c r="C203" s="4" t="s">
        <v>22</v>
      </c>
      <c r="D203" s="4" t="s">
        <v>49</v>
      </c>
      <c r="E203">
        <v>1000000020</v>
      </c>
      <c r="F203" s="4" t="s">
        <v>73</v>
      </c>
      <c r="G203" s="4" t="s">
        <v>26</v>
      </c>
      <c r="H203">
        <v>40000085</v>
      </c>
      <c r="I203" s="4" t="s">
        <v>24</v>
      </c>
      <c r="J203" s="11">
        <v>96.899999999999906</v>
      </c>
      <c r="K203" s="11">
        <v>786.19999999999982</v>
      </c>
      <c r="L203" s="11">
        <v>752.20000000000016</v>
      </c>
      <c r="M203" s="11">
        <v>784.80000000000007</v>
      </c>
      <c r="N203" s="11">
        <f>IFERROR(合并表__明细[[#This Row],[期末库存]]/合并表__明细[[#This Row],[未来50天出库量]]*50,999)</f>
        <v>6.1735474006116142</v>
      </c>
      <c r="O203" s="11" t="str">
        <f>IF(合并表__明细[[#This Row],[库存天数]]&lt;=3,"不足",IF(合并表__明细[[#This Row],[库存天数]]&gt;=100,"积压","正常"))</f>
        <v>正常</v>
      </c>
    </row>
    <row r="204" spans="2:15" hidden="1" x14ac:dyDescent="0.2">
      <c r="B204" s="1">
        <v>43190</v>
      </c>
      <c r="C204" s="4" t="s">
        <v>9</v>
      </c>
      <c r="D204" s="4" t="s">
        <v>17</v>
      </c>
      <c r="E204">
        <v>1000000059</v>
      </c>
      <c r="F204" s="4" t="s">
        <v>55</v>
      </c>
      <c r="G204" s="4" t="s">
        <v>13</v>
      </c>
      <c r="H204">
        <v>10000064</v>
      </c>
      <c r="I204" s="4" t="s">
        <v>53</v>
      </c>
      <c r="J204" s="11">
        <v>97.453999999999951</v>
      </c>
      <c r="K204" s="11">
        <v>529.09999999999991</v>
      </c>
      <c r="L204" s="11">
        <v>542.70000000000005</v>
      </c>
      <c r="M204" s="11">
        <v>780.5</v>
      </c>
      <c r="N204" s="11">
        <f>IFERROR(合并表__明细[[#This Row],[期末库存]]/合并表__明细[[#This Row],[未来50天出库量]]*50,999)</f>
        <v>6.2430493273542567</v>
      </c>
      <c r="O204" s="11" t="str">
        <f>IF(合并表__明细[[#This Row],[库存天数]]&lt;=3,"不足",IF(合并表__明细[[#This Row],[库存天数]]&gt;=100,"积压","正常"))</f>
        <v>正常</v>
      </c>
    </row>
    <row r="205" spans="2:15" hidden="1" x14ac:dyDescent="0.2">
      <c r="B205" s="1">
        <v>43039</v>
      </c>
      <c r="C205" s="4" t="s">
        <v>22</v>
      </c>
      <c r="D205" s="4" t="s">
        <v>25</v>
      </c>
      <c r="E205">
        <v>1000003183</v>
      </c>
      <c r="F205" s="4" t="s">
        <v>23</v>
      </c>
      <c r="G205" s="4" t="s">
        <v>13</v>
      </c>
      <c r="H205">
        <v>20000099</v>
      </c>
      <c r="I205" s="4" t="s">
        <v>20</v>
      </c>
      <c r="J205" s="11">
        <v>0.2</v>
      </c>
      <c r="K205" s="11">
        <v>2.6</v>
      </c>
      <c r="L205" s="11">
        <v>2.5</v>
      </c>
      <c r="M205" s="11">
        <v>1.6</v>
      </c>
      <c r="N205" s="11">
        <f>IFERROR(合并表__明细[[#This Row],[期末库存]]/合并表__明细[[#This Row],[未来50天出库量]]*50,999)</f>
        <v>6.25</v>
      </c>
      <c r="O205" s="11" t="str">
        <f>IF(合并表__明细[[#This Row],[库存天数]]&lt;=3,"不足",IF(合并表__明细[[#This Row],[库存天数]]&gt;=100,"积压","正常"))</f>
        <v>正常</v>
      </c>
    </row>
    <row r="206" spans="2:15" hidden="1" x14ac:dyDescent="0.2">
      <c r="B206" s="1">
        <v>42886</v>
      </c>
      <c r="C206" s="4" t="s">
        <v>9</v>
      </c>
      <c r="D206" s="4" t="s">
        <v>17</v>
      </c>
      <c r="E206">
        <v>1000000059</v>
      </c>
      <c r="F206" s="4" t="s">
        <v>55</v>
      </c>
      <c r="G206" s="4" t="s">
        <v>13</v>
      </c>
      <c r="H206">
        <v>10000064</v>
      </c>
      <c r="I206" s="4" t="s">
        <v>53</v>
      </c>
      <c r="J206" s="11">
        <v>65.399999999999991</v>
      </c>
      <c r="K206" s="11">
        <v>210.1</v>
      </c>
      <c r="L206" s="11">
        <v>217.1</v>
      </c>
      <c r="M206" s="11">
        <v>518.49999999999989</v>
      </c>
      <c r="N206" s="11">
        <f>IFERROR(合并表__明细[[#This Row],[期末库存]]/合并表__明细[[#This Row],[未来50天出库量]]*50,999)</f>
        <v>6.3066538090646089</v>
      </c>
      <c r="O206" s="11" t="str">
        <f>IF(合并表__明细[[#This Row],[库存天数]]&lt;=3,"不足",IF(合并表__明细[[#This Row],[库存天数]]&gt;=100,"积压","正常"))</f>
        <v>正常</v>
      </c>
    </row>
    <row r="207" spans="2:15" hidden="1" x14ac:dyDescent="0.2">
      <c r="B207" s="1">
        <v>43069</v>
      </c>
      <c r="C207" s="4" t="s">
        <v>43</v>
      </c>
      <c r="D207" s="4" t="s">
        <v>66</v>
      </c>
      <c r="E207">
        <v>1000001135</v>
      </c>
      <c r="F207" s="4" t="s">
        <v>65</v>
      </c>
      <c r="G207" s="4" t="s">
        <v>26</v>
      </c>
      <c r="H207">
        <v>40000085</v>
      </c>
      <c r="I207" s="4" t="s">
        <v>24</v>
      </c>
      <c r="J207" s="11">
        <v>7.6999999999999957</v>
      </c>
      <c r="K207" s="11">
        <v>62.8</v>
      </c>
      <c r="L207" s="11">
        <v>60</v>
      </c>
      <c r="M207" s="11">
        <v>60.3</v>
      </c>
      <c r="N207" s="11">
        <f>IFERROR(合并表__明细[[#This Row],[期末库存]]/合并表__明细[[#This Row],[未来50天出库量]]*50,999)</f>
        <v>6.3847429519071284</v>
      </c>
      <c r="O207" s="11" t="str">
        <f>IF(合并表__明细[[#This Row],[库存天数]]&lt;=3,"不足",IF(合并表__明细[[#This Row],[库存天数]]&gt;=100,"积压","正常"))</f>
        <v>正常</v>
      </c>
    </row>
    <row r="208" spans="2:15" hidden="1" x14ac:dyDescent="0.2">
      <c r="B208" s="1">
        <v>42978</v>
      </c>
      <c r="C208" s="4" t="s">
        <v>43</v>
      </c>
      <c r="D208" s="4" t="s">
        <v>51</v>
      </c>
      <c r="E208">
        <v>1000000460</v>
      </c>
      <c r="F208" s="4" t="s">
        <v>50</v>
      </c>
      <c r="G208" s="4" t="s">
        <v>13</v>
      </c>
      <c r="H208">
        <v>20000099</v>
      </c>
      <c r="I208" s="4" t="s">
        <v>20</v>
      </c>
      <c r="J208" s="11">
        <v>3.5</v>
      </c>
      <c r="K208" s="11">
        <v>13.5</v>
      </c>
      <c r="L208" s="11">
        <v>13.8</v>
      </c>
      <c r="M208" s="11">
        <v>27.4</v>
      </c>
      <c r="N208" s="11">
        <f>IFERROR(合并表__明细[[#This Row],[期末库存]]/合并表__明细[[#This Row],[未来50天出库量]]*50,999)</f>
        <v>6.3868613138686134</v>
      </c>
      <c r="O208" s="11" t="str">
        <f>IF(合并表__明细[[#This Row],[库存天数]]&lt;=3,"不足",IF(合并表__明细[[#This Row],[库存天数]]&gt;=100,"积压","正常"))</f>
        <v>正常</v>
      </c>
    </row>
    <row r="209" spans="2:15" hidden="1" x14ac:dyDescent="0.2">
      <c r="B209" s="1">
        <v>42978</v>
      </c>
      <c r="C209" s="4" t="s">
        <v>22</v>
      </c>
      <c r="D209" s="4" t="s">
        <v>21</v>
      </c>
      <c r="E209">
        <v>1000002872</v>
      </c>
      <c r="F209" s="4" t="s">
        <v>19</v>
      </c>
      <c r="G209" s="4" t="s">
        <v>13</v>
      </c>
      <c r="H209">
        <v>10000136</v>
      </c>
      <c r="I209" s="4" t="s">
        <v>40</v>
      </c>
      <c r="J209" s="11">
        <v>1.2279999999999993</v>
      </c>
      <c r="K209" s="11">
        <v>4.4000000000000004</v>
      </c>
      <c r="L209" s="11">
        <v>4.4000000000000004</v>
      </c>
      <c r="M209" s="11">
        <v>9.6</v>
      </c>
      <c r="N209" s="11">
        <f>IFERROR(合并表__明细[[#This Row],[期末库存]]/合并表__明细[[#This Row],[未来50天出库量]]*50,999)</f>
        <v>6.3958333333333295</v>
      </c>
      <c r="O209" s="11" t="str">
        <f>IF(合并表__明细[[#This Row],[库存天数]]&lt;=3,"不足",IF(合并表__明细[[#This Row],[库存天数]]&gt;=100,"积压","正常"))</f>
        <v>正常</v>
      </c>
    </row>
    <row r="210" spans="2:15" hidden="1" x14ac:dyDescent="0.2">
      <c r="B210" s="1">
        <v>43100</v>
      </c>
      <c r="C210" s="4" t="s">
        <v>22</v>
      </c>
      <c r="D210" s="4" t="s">
        <v>29</v>
      </c>
      <c r="E210">
        <v>1000000054</v>
      </c>
      <c r="F210" s="4" t="s">
        <v>36</v>
      </c>
      <c r="G210" s="4" t="s">
        <v>26</v>
      </c>
      <c r="H210">
        <v>40000085</v>
      </c>
      <c r="I210" s="4" t="s">
        <v>24</v>
      </c>
      <c r="J210" s="11">
        <v>131.35000000000005</v>
      </c>
      <c r="K210" s="11">
        <v>507.2999999999999</v>
      </c>
      <c r="L210" s="11">
        <v>456.59999999999997</v>
      </c>
      <c r="M210" s="11">
        <v>996.39999999999986</v>
      </c>
      <c r="N210" s="11">
        <f>IFERROR(合并表__明细[[#This Row],[期末库存]]/合并表__明细[[#This Row],[未来50天出库量]]*50,999)</f>
        <v>6.5912284223203566</v>
      </c>
      <c r="O210" s="11" t="str">
        <f>IF(合并表__明细[[#This Row],[库存天数]]&lt;=3,"不足",IF(合并表__明细[[#This Row],[库存天数]]&gt;=100,"积压","正常"))</f>
        <v>正常</v>
      </c>
    </row>
    <row r="211" spans="2:15" hidden="1" x14ac:dyDescent="0.2">
      <c r="B211" s="1">
        <v>43039</v>
      </c>
      <c r="C211" s="4" t="s">
        <v>9</v>
      </c>
      <c r="D211" s="4" t="s">
        <v>17</v>
      </c>
      <c r="E211">
        <v>1000000059</v>
      </c>
      <c r="F211" s="4" t="s">
        <v>55</v>
      </c>
      <c r="G211" s="4" t="s">
        <v>13</v>
      </c>
      <c r="H211">
        <v>10000064</v>
      </c>
      <c r="I211" s="4" t="s">
        <v>53</v>
      </c>
      <c r="J211" s="11">
        <v>85.153999999999968</v>
      </c>
      <c r="K211" s="11">
        <v>184.2</v>
      </c>
      <c r="L211" s="11">
        <v>186.6</v>
      </c>
      <c r="M211" s="11">
        <v>644.79999999999995</v>
      </c>
      <c r="N211" s="11">
        <f>IFERROR(合并表__明细[[#This Row],[期末库存]]/合并表__明细[[#This Row],[未来50天出库量]]*50,999)</f>
        <v>6.603132754342429</v>
      </c>
      <c r="O211" s="11" t="str">
        <f>IF(合并表__明细[[#This Row],[库存天数]]&lt;=3,"不足",IF(合并表__明细[[#This Row],[库存天数]]&gt;=100,"积压","正常"))</f>
        <v>正常</v>
      </c>
    </row>
    <row r="212" spans="2:15" hidden="1" x14ac:dyDescent="0.2">
      <c r="B212" s="1">
        <v>42855</v>
      </c>
      <c r="C212" s="4" t="s">
        <v>9</v>
      </c>
      <c r="D212" s="4" t="s">
        <v>17</v>
      </c>
      <c r="E212">
        <v>1000000059</v>
      </c>
      <c r="F212" s="4" t="s">
        <v>55</v>
      </c>
      <c r="G212" s="4" t="s">
        <v>13</v>
      </c>
      <c r="H212">
        <v>10000064</v>
      </c>
      <c r="I212" s="4" t="s">
        <v>53</v>
      </c>
      <c r="J212" s="11">
        <v>72.40000000000002</v>
      </c>
      <c r="K212" s="11">
        <v>154.80000000000001</v>
      </c>
      <c r="L212" s="11">
        <v>158</v>
      </c>
      <c r="M212" s="11">
        <v>548</v>
      </c>
      <c r="N212" s="11">
        <f>IFERROR(合并表__明细[[#This Row],[期末库存]]/合并表__明细[[#This Row],[未来50天出库量]]*50,999)</f>
        <v>6.6058394160583953</v>
      </c>
      <c r="O212" s="11" t="str">
        <f>IF(合并表__明细[[#This Row],[库存天数]]&lt;=3,"不足",IF(合并表__明细[[#This Row],[库存天数]]&gt;=100,"积压","正常"))</f>
        <v>正常</v>
      </c>
    </row>
    <row r="213" spans="2:15" hidden="1" x14ac:dyDescent="0.2">
      <c r="B213" s="1">
        <v>42947</v>
      </c>
      <c r="C213" s="4" t="s">
        <v>43</v>
      </c>
      <c r="D213" s="4" t="s">
        <v>66</v>
      </c>
      <c r="E213">
        <v>1000001135</v>
      </c>
      <c r="F213" s="4" t="s">
        <v>65</v>
      </c>
      <c r="G213" s="4" t="s">
        <v>26</v>
      </c>
      <c r="H213">
        <v>40000080</v>
      </c>
      <c r="I213" s="4" t="s">
        <v>67</v>
      </c>
      <c r="J213" s="11">
        <v>1.2999999999999994</v>
      </c>
      <c r="K213" s="11">
        <v>8.1</v>
      </c>
      <c r="L213" s="11">
        <v>6.9</v>
      </c>
      <c r="M213" s="11">
        <v>9.6000000000000014</v>
      </c>
      <c r="N213" s="11">
        <f>IFERROR(合并表__明细[[#This Row],[期末库存]]/合并表__明细[[#This Row],[未来50天出库量]]*50,999)</f>
        <v>6.7708333333333286</v>
      </c>
      <c r="O213" s="11" t="str">
        <f>IF(合并表__明细[[#This Row],[库存天数]]&lt;=3,"不足",IF(合并表__明细[[#This Row],[库存天数]]&gt;=100,"积压","正常"))</f>
        <v>正常</v>
      </c>
    </row>
    <row r="214" spans="2:15" hidden="1" x14ac:dyDescent="0.2">
      <c r="B214" s="1">
        <v>43251</v>
      </c>
      <c r="C214" s="4" t="s">
        <v>43</v>
      </c>
      <c r="D214" s="4" t="s">
        <v>42</v>
      </c>
      <c r="E214">
        <v>1000001014</v>
      </c>
      <c r="F214" s="4" t="s">
        <v>44</v>
      </c>
      <c r="G214" s="4" t="s">
        <v>13</v>
      </c>
      <c r="H214">
        <v>10000136</v>
      </c>
      <c r="I214" s="4" t="s">
        <v>40</v>
      </c>
      <c r="J214" s="11">
        <v>21.592000000000006</v>
      </c>
      <c r="K214" s="11">
        <v>50.8</v>
      </c>
      <c r="L214" s="11">
        <v>51.2</v>
      </c>
      <c r="M214" s="11">
        <v>158.57958654963466</v>
      </c>
      <c r="N214" s="11">
        <f>IFERROR(合并表__明细[[#This Row],[期末库存]]/合并表__明细[[#This Row],[未来50天出库量]]*50,999)</f>
        <v>6.8079380422781641</v>
      </c>
      <c r="O214" s="11" t="str">
        <f>IF(合并表__明细[[#This Row],[库存天数]]&lt;=3,"不足",IF(合并表__明细[[#This Row],[库存天数]]&gt;=100,"积压","正常"))</f>
        <v>正常</v>
      </c>
    </row>
    <row r="215" spans="2:15" hidden="1" x14ac:dyDescent="0.2">
      <c r="B215" s="1">
        <v>43251</v>
      </c>
      <c r="C215" s="4" t="s">
        <v>9</v>
      </c>
      <c r="D215" s="4" t="s">
        <v>15</v>
      </c>
      <c r="E215">
        <v>1000002986</v>
      </c>
      <c r="F215" s="4" t="s">
        <v>14</v>
      </c>
      <c r="G215" s="4" t="s">
        <v>26</v>
      </c>
      <c r="H215">
        <v>40000080</v>
      </c>
      <c r="I215" s="4" t="s">
        <v>67</v>
      </c>
      <c r="J215" s="11">
        <v>19.174000000000007</v>
      </c>
      <c r="K215" s="11">
        <v>4.4000000000000004</v>
      </c>
      <c r="L215" s="11">
        <v>4.3</v>
      </c>
      <c r="M215" s="11">
        <v>139.59047577139361</v>
      </c>
      <c r="N215" s="11">
        <f>IFERROR(合并表__明细[[#This Row],[期末库存]]/合并表__明细[[#This Row],[未来50天出库量]]*50,999)</f>
        <v>6.8679470766333433</v>
      </c>
      <c r="O215" s="11" t="str">
        <f>IF(合并表__明细[[#This Row],[库存天数]]&lt;=3,"不足",IF(合并表__明细[[#This Row],[库存天数]]&gt;=100,"积压","正常"))</f>
        <v>正常</v>
      </c>
    </row>
    <row r="216" spans="2:15" hidden="1" x14ac:dyDescent="0.2">
      <c r="B216" s="1">
        <v>42855</v>
      </c>
      <c r="C216" s="4" t="s">
        <v>22</v>
      </c>
      <c r="D216" s="4" t="s">
        <v>29</v>
      </c>
      <c r="E216">
        <v>1000000101</v>
      </c>
      <c r="F216" s="4" t="s">
        <v>39</v>
      </c>
      <c r="G216" s="4" t="s">
        <v>13</v>
      </c>
      <c r="H216">
        <v>10000111</v>
      </c>
      <c r="I216" s="4" t="s">
        <v>37</v>
      </c>
      <c r="J216" s="11">
        <v>18.200000000000006</v>
      </c>
      <c r="K216" s="11">
        <v>61</v>
      </c>
      <c r="L216" s="11">
        <v>64.2</v>
      </c>
      <c r="M216" s="11">
        <v>131.6</v>
      </c>
      <c r="N216" s="11">
        <f>IFERROR(合并表__明细[[#This Row],[期末库存]]/合并表__明细[[#This Row],[未来50天出库量]]*50,999)</f>
        <v>6.9148936170212796</v>
      </c>
      <c r="O216" s="11" t="str">
        <f>IF(合并表__明细[[#This Row],[库存天数]]&lt;=3,"不足",IF(合并表__明细[[#This Row],[库存天数]]&gt;=100,"积压","正常"))</f>
        <v>正常</v>
      </c>
    </row>
    <row r="217" spans="2:15" hidden="1" x14ac:dyDescent="0.2">
      <c r="B217" s="1">
        <v>43251</v>
      </c>
      <c r="C217" s="4" t="s">
        <v>22</v>
      </c>
      <c r="D217" s="4" t="s">
        <v>64</v>
      </c>
      <c r="E217">
        <v>1000002973</v>
      </c>
      <c r="F217" s="4" t="s">
        <v>63</v>
      </c>
      <c r="G217" s="4" t="s">
        <v>26</v>
      </c>
      <c r="H217">
        <v>40000085</v>
      </c>
      <c r="I217" s="4" t="s">
        <v>24</v>
      </c>
      <c r="J217" s="11">
        <v>15.444000000000017</v>
      </c>
      <c r="K217" s="11">
        <v>44.2</v>
      </c>
      <c r="L217" s="11">
        <v>43</v>
      </c>
      <c r="M217" s="11">
        <v>111.17222229249319</v>
      </c>
      <c r="N217" s="11">
        <f>IFERROR(合并表__明细[[#This Row],[期末库存]]/合并表__明细[[#This Row],[未来50天出库量]]*50,999)</f>
        <v>6.9459797067683793</v>
      </c>
      <c r="O217" s="11" t="str">
        <f>IF(合并表__明细[[#This Row],[库存天数]]&lt;=3,"不足",IF(合并表__明细[[#This Row],[库存天数]]&gt;=100,"积压","正常"))</f>
        <v>正常</v>
      </c>
    </row>
    <row r="218" spans="2:15" hidden="1" x14ac:dyDescent="0.2">
      <c r="B218" s="1">
        <v>43039</v>
      </c>
      <c r="C218" s="4" t="s">
        <v>22</v>
      </c>
      <c r="D218" s="4" t="s">
        <v>29</v>
      </c>
      <c r="E218">
        <v>1000000101</v>
      </c>
      <c r="F218" s="4" t="s">
        <v>39</v>
      </c>
      <c r="G218" s="4" t="s">
        <v>13</v>
      </c>
      <c r="H218">
        <v>10000111</v>
      </c>
      <c r="I218" s="4" t="s">
        <v>37</v>
      </c>
      <c r="J218" s="11">
        <v>19.154000000000007</v>
      </c>
      <c r="K218" s="11">
        <v>68</v>
      </c>
      <c r="L218" s="11">
        <v>67.900000000000006</v>
      </c>
      <c r="M218" s="11">
        <v>137.19999999999999</v>
      </c>
      <c r="N218" s="11">
        <f>IFERROR(合并表__明细[[#This Row],[期末库存]]/合并表__明细[[#This Row],[未来50天出库量]]*50,999)</f>
        <v>6.9803206997084573</v>
      </c>
      <c r="O218" s="11" t="str">
        <f>IF(合并表__明细[[#This Row],[库存天数]]&lt;=3,"不足",IF(合并表__明细[[#This Row],[库存天数]]&gt;=100,"积压","正常"))</f>
        <v>正常</v>
      </c>
    </row>
    <row r="219" spans="2:15" hidden="1" x14ac:dyDescent="0.2">
      <c r="B219" s="1">
        <v>43039</v>
      </c>
      <c r="C219" s="4" t="s">
        <v>22</v>
      </c>
      <c r="D219" s="4" t="s">
        <v>29</v>
      </c>
      <c r="E219">
        <v>1000000054</v>
      </c>
      <c r="F219" s="4" t="s">
        <v>36</v>
      </c>
      <c r="G219" s="4" t="s">
        <v>13</v>
      </c>
      <c r="H219">
        <v>20000018</v>
      </c>
      <c r="I219" s="4" t="s">
        <v>81</v>
      </c>
      <c r="J219" s="11">
        <v>3.5479999999999992</v>
      </c>
      <c r="K219" s="11">
        <v>2.2000000000000002</v>
      </c>
      <c r="L219" s="11">
        <v>2.2000000000000002</v>
      </c>
      <c r="M219" s="11">
        <v>25.4</v>
      </c>
      <c r="N219" s="11">
        <f>IFERROR(合并表__明细[[#This Row],[期末库存]]/合并表__明细[[#This Row],[未来50天出库量]]*50,999)</f>
        <v>6.9842519685039361</v>
      </c>
      <c r="O219" s="11" t="str">
        <f>IF(合并表__明细[[#This Row],[库存天数]]&lt;=3,"不足",IF(合并表__明细[[#This Row],[库存天数]]&gt;=100,"积压","正常"))</f>
        <v>正常</v>
      </c>
    </row>
    <row r="220" spans="2:15" hidden="1" x14ac:dyDescent="0.2">
      <c r="B220" s="1">
        <v>43251</v>
      </c>
      <c r="C220" s="4" t="s">
        <v>22</v>
      </c>
      <c r="D220" s="4" t="s">
        <v>46</v>
      </c>
      <c r="E220">
        <v>1000001133</v>
      </c>
      <c r="F220" s="4" t="s">
        <v>45</v>
      </c>
      <c r="G220" s="4" t="s">
        <v>13</v>
      </c>
      <c r="H220">
        <v>20000099</v>
      </c>
      <c r="I220" s="4" t="s">
        <v>20</v>
      </c>
      <c r="J220" s="11">
        <v>19.970000000000006</v>
      </c>
      <c r="K220" s="11">
        <v>13.5</v>
      </c>
      <c r="L220" s="11">
        <v>13.8</v>
      </c>
      <c r="M220" s="11">
        <v>142.90881788586327</v>
      </c>
      <c r="N220" s="11">
        <f>IFERROR(合并表__明细[[#This Row],[期末库存]]/合并表__明细[[#This Row],[未来50天出库量]]*50,999)</f>
        <v>6.986972635918594</v>
      </c>
      <c r="O220" s="11" t="str">
        <f>IF(合并表__明细[[#This Row],[库存天数]]&lt;=3,"不足",IF(合并表__明细[[#This Row],[库存天数]]&gt;=100,"积压","正常"))</f>
        <v>正常</v>
      </c>
    </row>
    <row r="221" spans="2:15" hidden="1" x14ac:dyDescent="0.2">
      <c r="B221" s="1">
        <v>42855</v>
      </c>
      <c r="C221" s="4" t="s">
        <v>22</v>
      </c>
      <c r="D221" s="4" t="s">
        <v>54</v>
      </c>
      <c r="E221">
        <v>1000000046</v>
      </c>
      <c r="F221" s="4" t="s">
        <v>52</v>
      </c>
      <c r="G221" s="4" t="s">
        <v>13</v>
      </c>
      <c r="H221">
        <v>10000172</v>
      </c>
      <c r="I221" s="4" t="s">
        <v>18</v>
      </c>
      <c r="J221" s="11">
        <v>37.899999999999991</v>
      </c>
      <c r="K221" s="11">
        <v>129.89999999999998</v>
      </c>
      <c r="L221" s="11">
        <v>134</v>
      </c>
      <c r="M221" s="11">
        <v>270.90000000000003</v>
      </c>
      <c r="N221" s="11">
        <f>IFERROR(合并表__明细[[#This Row],[期末库存]]/合并表__明细[[#This Row],[未来50天出库量]]*50,999)</f>
        <v>6.9952011812476904</v>
      </c>
      <c r="O221" s="11" t="str">
        <f>IF(合并表__明细[[#This Row],[库存天数]]&lt;=3,"不足",IF(合并表__明细[[#This Row],[库存天数]]&gt;=100,"积压","正常"))</f>
        <v>正常</v>
      </c>
    </row>
    <row r="222" spans="2:15" hidden="1" x14ac:dyDescent="0.2">
      <c r="B222" s="1">
        <v>42794</v>
      </c>
      <c r="C222" s="4" t="s">
        <v>9</v>
      </c>
      <c r="D222" s="4" t="s">
        <v>17</v>
      </c>
      <c r="E222">
        <v>1000000059</v>
      </c>
      <c r="F222" s="4" t="s">
        <v>55</v>
      </c>
      <c r="G222" s="4" t="s">
        <v>13</v>
      </c>
      <c r="H222">
        <v>10000131</v>
      </c>
      <c r="I222" s="4" t="s">
        <v>38</v>
      </c>
      <c r="J222" s="11">
        <v>242.29999999999993</v>
      </c>
      <c r="K222" s="11">
        <v>623.90000000000009</v>
      </c>
      <c r="L222" s="11">
        <v>482.49999999999994</v>
      </c>
      <c r="M222" s="11">
        <v>1725.7000000000003</v>
      </c>
      <c r="N222" s="11">
        <f>IFERROR(合并表__明细[[#This Row],[期末库存]]/合并表__明细[[#This Row],[未来50天出库量]]*50,999)</f>
        <v>7.0203395723474502</v>
      </c>
      <c r="O222" s="11" t="str">
        <f>IF(合并表__明细[[#This Row],[库存天数]]&lt;=3,"不足",IF(合并表__明细[[#This Row],[库存天数]]&gt;=100,"积压","正常"))</f>
        <v>正常</v>
      </c>
    </row>
    <row r="223" spans="2:15" hidden="1" x14ac:dyDescent="0.2">
      <c r="B223" s="1">
        <v>42766</v>
      </c>
      <c r="C223" s="4" t="s">
        <v>22</v>
      </c>
      <c r="D223" s="4" t="s">
        <v>33</v>
      </c>
      <c r="E223">
        <v>1000000031</v>
      </c>
      <c r="F223" s="4" t="s">
        <v>32</v>
      </c>
      <c r="G223" s="4" t="s">
        <v>13</v>
      </c>
      <c r="H223">
        <v>10000182</v>
      </c>
      <c r="I223" s="4" t="s">
        <v>31</v>
      </c>
      <c r="J223" s="11">
        <v>31.599999999999994</v>
      </c>
      <c r="K223" s="11">
        <v>469</v>
      </c>
      <c r="L223" s="11">
        <v>461.4</v>
      </c>
      <c r="M223" s="11">
        <v>224.8</v>
      </c>
      <c r="N223" s="11">
        <f>IFERROR(合并表__明细[[#This Row],[期末库存]]/合并表__明细[[#This Row],[未来50天出库量]]*50,999)</f>
        <v>7.0284697508896778</v>
      </c>
      <c r="O223" s="11" t="str">
        <f>IF(合并表__明细[[#This Row],[库存天数]]&lt;=3,"不足",IF(合并表__明细[[#This Row],[库存天数]]&gt;=100,"积压","正常"))</f>
        <v>正常</v>
      </c>
    </row>
    <row r="224" spans="2:15" hidden="1" x14ac:dyDescent="0.2">
      <c r="B224" s="1">
        <v>43008</v>
      </c>
      <c r="C224" s="4" t="s">
        <v>9</v>
      </c>
      <c r="D224" s="4" t="s">
        <v>17</v>
      </c>
      <c r="E224">
        <v>1000000059</v>
      </c>
      <c r="F224" s="4" t="s">
        <v>55</v>
      </c>
      <c r="G224" s="4" t="s">
        <v>13</v>
      </c>
      <c r="H224">
        <v>10000211</v>
      </c>
      <c r="I224" s="4" t="s">
        <v>11</v>
      </c>
      <c r="J224" s="11">
        <v>32.04400000000004</v>
      </c>
      <c r="K224" s="11">
        <v>262.10000000000002</v>
      </c>
      <c r="L224" s="11">
        <v>271.59999999999997</v>
      </c>
      <c r="M224" s="11">
        <v>227.6</v>
      </c>
      <c r="N224" s="11">
        <f>IFERROR(合并表__明细[[#This Row],[期末库存]]/合并表__明细[[#This Row],[未来50天出库量]]*50,999)</f>
        <v>7.0395430579964948</v>
      </c>
      <c r="O224" s="11" t="str">
        <f>IF(合并表__明细[[#This Row],[库存天数]]&lt;=3,"不足",IF(合并表__明细[[#This Row],[库存天数]]&gt;=100,"积压","正常"))</f>
        <v>正常</v>
      </c>
    </row>
    <row r="225" spans="2:15" hidden="1" x14ac:dyDescent="0.2">
      <c r="B225" s="1">
        <v>43039</v>
      </c>
      <c r="C225" s="4" t="s">
        <v>22</v>
      </c>
      <c r="D225" s="4" t="s">
        <v>35</v>
      </c>
      <c r="E225">
        <v>1000000047</v>
      </c>
      <c r="F225" s="4" t="s">
        <v>34</v>
      </c>
      <c r="G225" s="4" t="s">
        <v>13</v>
      </c>
      <c r="H225">
        <v>10000078</v>
      </c>
      <c r="I225" s="4" t="s">
        <v>30</v>
      </c>
      <c r="J225" s="11">
        <v>22.205999999999978</v>
      </c>
      <c r="K225" s="11">
        <v>71.400000000000006</v>
      </c>
      <c r="L225" s="11">
        <v>74.099999999999994</v>
      </c>
      <c r="M225" s="11">
        <v>156.6</v>
      </c>
      <c r="N225" s="11">
        <f>IFERROR(合并表__明细[[#This Row],[期末库存]]/合并表__明细[[#This Row],[未来50天出库量]]*50,999)</f>
        <v>7.0900383141762386</v>
      </c>
      <c r="O225" s="11" t="str">
        <f>IF(合并表__明细[[#This Row],[库存天数]]&lt;=3,"不足",IF(合并表__明细[[#This Row],[库存天数]]&gt;=100,"积压","正常"))</f>
        <v>正常</v>
      </c>
    </row>
    <row r="226" spans="2:15" hidden="1" x14ac:dyDescent="0.2">
      <c r="B226" s="1">
        <v>42916</v>
      </c>
      <c r="C226" s="4" t="s">
        <v>9</v>
      </c>
      <c r="D226" s="4" t="s">
        <v>17</v>
      </c>
      <c r="E226">
        <v>1000000059</v>
      </c>
      <c r="F226" s="4" t="s">
        <v>55</v>
      </c>
      <c r="G226" s="4" t="s">
        <v>13</v>
      </c>
      <c r="H226">
        <v>10000064</v>
      </c>
      <c r="I226" s="4" t="s">
        <v>53</v>
      </c>
      <c r="J226" s="11">
        <v>73.853999999999971</v>
      </c>
      <c r="K226" s="11">
        <v>339.35400000000004</v>
      </c>
      <c r="L226" s="11">
        <v>330.9</v>
      </c>
      <c r="M226" s="11">
        <v>519.20000000000005</v>
      </c>
      <c r="N226" s="11">
        <f>IFERROR(合并表__明细[[#This Row],[期末库存]]/合并表__明细[[#This Row],[未来50天出库量]]*50,999)</f>
        <v>7.112288135593217</v>
      </c>
      <c r="O226" s="11" t="str">
        <f>IF(合并表__明细[[#This Row],[库存天数]]&lt;=3,"不足",IF(合并表__明细[[#This Row],[库存天数]]&gt;=100,"积压","正常"))</f>
        <v>正常</v>
      </c>
    </row>
    <row r="227" spans="2:15" hidden="1" x14ac:dyDescent="0.2">
      <c r="B227" s="1">
        <v>43100</v>
      </c>
      <c r="C227" s="4" t="s">
        <v>22</v>
      </c>
      <c r="D227" s="4" t="s">
        <v>49</v>
      </c>
      <c r="E227">
        <v>1000000020</v>
      </c>
      <c r="F227" s="4" t="s">
        <v>73</v>
      </c>
      <c r="G227" s="4" t="s">
        <v>26</v>
      </c>
      <c r="H227">
        <v>40000085</v>
      </c>
      <c r="I227" s="4" t="s">
        <v>24</v>
      </c>
      <c r="J227" s="11">
        <v>45.799999999999983</v>
      </c>
      <c r="K227" s="11">
        <v>200.1</v>
      </c>
      <c r="L227" s="11">
        <v>177.7</v>
      </c>
      <c r="M227" s="11">
        <v>319.69999999999993</v>
      </c>
      <c r="N227" s="11">
        <f>IFERROR(合并表__明细[[#This Row],[期末库存]]/合并表__明细[[#This Row],[未来50天出库量]]*50,999)</f>
        <v>7.1629652799499528</v>
      </c>
      <c r="O227" s="11" t="str">
        <f>IF(合并表__明细[[#This Row],[库存天数]]&lt;=3,"不足",IF(合并表__明细[[#This Row],[库存天数]]&gt;=100,"积压","正常"))</f>
        <v>正常</v>
      </c>
    </row>
    <row r="228" spans="2:15" hidden="1" x14ac:dyDescent="0.2">
      <c r="B228" s="1">
        <v>43251</v>
      </c>
      <c r="C228" s="4" t="s">
        <v>9</v>
      </c>
      <c r="D228" s="4" t="s">
        <v>57</v>
      </c>
      <c r="E228">
        <v>1000001502</v>
      </c>
      <c r="F228" s="4" t="s">
        <v>56</v>
      </c>
      <c r="G228" s="4" t="s">
        <v>13</v>
      </c>
      <c r="H228">
        <v>10000064</v>
      </c>
      <c r="I228" s="4" t="s">
        <v>53</v>
      </c>
      <c r="J228" s="11">
        <v>19.499999999999986</v>
      </c>
      <c r="K228" s="11">
        <v>22</v>
      </c>
      <c r="L228" s="11">
        <v>20.8</v>
      </c>
      <c r="M228" s="11">
        <v>135.19333251081218</v>
      </c>
      <c r="N228" s="11">
        <f>IFERROR(合并表__明细[[#This Row],[期末库存]]/合并表__明细[[#This Row],[未来50天出库量]]*50,999)</f>
        <v>7.2118941214946597</v>
      </c>
      <c r="O228" s="11" t="str">
        <f>IF(合并表__明细[[#This Row],[库存天数]]&lt;=3,"不足",IF(合并表__明细[[#This Row],[库存天数]]&gt;=100,"积压","正常"))</f>
        <v>正常</v>
      </c>
    </row>
    <row r="229" spans="2:15" hidden="1" x14ac:dyDescent="0.2">
      <c r="B229" s="1">
        <v>43190</v>
      </c>
      <c r="C229" s="4" t="s">
        <v>9</v>
      </c>
      <c r="D229" s="4" t="s">
        <v>57</v>
      </c>
      <c r="E229">
        <v>1000001502</v>
      </c>
      <c r="F229" s="4" t="s">
        <v>56</v>
      </c>
      <c r="G229" s="4" t="s">
        <v>26</v>
      </c>
      <c r="H229">
        <v>40000085</v>
      </c>
      <c r="I229" s="4" t="s">
        <v>24</v>
      </c>
      <c r="J229" s="11">
        <v>25.799999999999997</v>
      </c>
      <c r="K229" s="11">
        <v>48.4</v>
      </c>
      <c r="L229" s="11">
        <v>49.2</v>
      </c>
      <c r="M229" s="11">
        <v>178.2</v>
      </c>
      <c r="N229" s="11">
        <f>IFERROR(合并表__明细[[#This Row],[期末库存]]/合并表__明细[[#This Row],[未来50天出库量]]*50,999)</f>
        <v>7.2390572390572396</v>
      </c>
      <c r="O229" s="11" t="str">
        <f>IF(合并表__明细[[#This Row],[库存天数]]&lt;=3,"不足",IF(合并表__明细[[#This Row],[库存天数]]&gt;=100,"积压","正常"))</f>
        <v>正常</v>
      </c>
    </row>
    <row r="230" spans="2:15" hidden="1" x14ac:dyDescent="0.2">
      <c r="B230" s="1">
        <v>43190</v>
      </c>
      <c r="C230" s="4" t="s">
        <v>43</v>
      </c>
      <c r="D230" s="4" t="s">
        <v>78</v>
      </c>
      <c r="E230">
        <v>1000003187</v>
      </c>
      <c r="F230" s="4" t="s">
        <v>77</v>
      </c>
      <c r="G230" s="4" t="s">
        <v>13</v>
      </c>
      <c r="H230">
        <v>10000111</v>
      </c>
      <c r="I230" s="4" t="s">
        <v>37</v>
      </c>
      <c r="J230" s="11">
        <v>6.7100000000000009</v>
      </c>
      <c r="K230" s="11">
        <v>9.3000000000000007</v>
      </c>
      <c r="L230" s="11">
        <v>9.6999999999999993</v>
      </c>
      <c r="M230" s="11">
        <v>46.3</v>
      </c>
      <c r="N230" s="11">
        <f>IFERROR(合并表__明细[[#This Row],[期末库存]]/合并表__明细[[#This Row],[未来50天出库量]]*50,999)</f>
        <v>7.2462203023758107</v>
      </c>
      <c r="O230" s="11" t="str">
        <f>IF(合并表__明细[[#This Row],[库存天数]]&lt;=3,"不足",IF(合并表__明细[[#This Row],[库存天数]]&gt;=100,"积压","正常"))</f>
        <v>正常</v>
      </c>
    </row>
    <row r="231" spans="2:15" hidden="1" x14ac:dyDescent="0.2">
      <c r="B231" s="1">
        <v>43008</v>
      </c>
      <c r="C231" s="4" t="s">
        <v>43</v>
      </c>
      <c r="D231" s="4" t="s">
        <v>51</v>
      </c>
      <c r="E231">
        <v>1000000460</v>
      </c>
      <c r="F231" s="4" t="s">
        <v>50</v>
      </c>
      <c r="G231" s="4" t="s">
        <v>13</v>
      </c>
      <c r="H231">
        <v>20000099</v>
      </c>
      <c r="I231" s="4" t="s">
        <v>20</v>
      </c>
      <c r="J231" s="11">
        <v>3.5</v>
      </c>
      <c r="K231" s="11">
        <v>14.6</v>
      </c>
      <c r="L231" s="11">
        <v>14.6</v>
      </c>
      <c r="M231" s="11">
        <v>23.8</v>
      </c>
      <c r="N231" s="11">
        <f>IFERROR(合并表__明细[[#This Row],[期末库存]]/合并表__明细[[#This Row],[未来50天出库量]]*50,999)</f>
        <v>7.3529411764705888</v>
      </c>
      <c r="O231" s="11" t="str">
        <f>IF(合并表__明细[[#This Row],[库存天数]]&lt;=3,"不足",IF(合并表__明细[[#This Row],[库存天数]]&gt;=100,"积压","正常"))</f>
        <v>正常</v>
      </c>
    </row>
    <row r="232" spans="2:15" hidden="1" x14ac:dyDescent="0.2">
      <c r="B232" s="1">
        <v>43008</v>
      </c>
      <c r="C232" s="4" t="s">
        <v>9</v>
      </c>
      <c r="D232" s="4" t="s">
        <v>12</v>
      </c>
      <c r="E232">
        <v>1000000072</v>
      </c>
      <c r="F232" s="4" t="s">
        <v>10</v>
      </c>
      <c r="G232" s="4" t="s">
        <v>13</v>
      </c>
      <c r="H232">
        <v>20000099</v>
      </c>
      <c r="I232" s="4" t="s">
        <v>20</v>
      </c>
      <c r="J232" s="11">
        <v>11.268000000000002</v>
      </c>
      <c r="K232" s="11">
        <v>17</v>
      </c>
      <c r="L232" s="11">
        <v>16.7</v>
      </c>
      <c r="M232" s="11">
        <v>76</v>
      </c>
      <c r="N232" s="11">
        <f>IFERROR(合并表__明细[[#This Row],[期末库存]]/合并表__明细[[#This Row],[未来50天出库量]]*50,999)</f>
        <v>7.4131578947368437</v>
      </c>
      <c r="O232" s="11" t="str">
        <f>IF(合并表__明细[[#This Row],[库存天数]]&lt;=3,"不足",IF(合并表__明细[[#This Row],[库存天数]]&gt;=100,"积压","正常"))</f>
        <v>正常</v>
      </c>
    </row>
    <row r="233" spans="2:15" hidden="1" x14ac:dyDescent="0.2">
      <c r="B233" s="1">
        <v>42978</v>
      </c>
      <c r="C233" s="4" t="s">
        <v>22</v>
      </c>
      <c r="D233" s="4" t="s">
        <v>35</v>
      </c>
      <c r="E233">
        <v>1000000047</v>
      </c>
      <c r="F233" s="4" t="s">
        <v>34</v>
      </c>
      <c r="G233" s="4" t="s">
        <v>13</v>
      </c>
      <c r="H233">
        <v>10000078</v>
      </c>
      <c r="I233" s="4" t="s">
        <v>30</v>
      </c>
      <c r="J233" s="11">
        <v>31.405999999999981</v>
      </c>
      <c r="K233" s="11">
        <v>84.100000000000009</v>
      </c>
      <c r="L233" s="11">
        <v>83.4</v>
      </c>
      <c r="M233" s="11">
        <v>210.3</v>
      </c>
      <c r="N233" s="11">
        <f>IFERROR(合并表__明细[[#This Row],[期末库存]]/合并表__明细[[#This Row],[未来50天出库量]]*50,999)</f>
        <v>7.4669519733713692</v>
      </c>
      <c r="O233" s="11" t="str">
        <f>IF(合并表__明细[[#This Row],[库存天数]]&lt;=3,"不足",IF(合并表__明细[[#This Row],[库存天数]]&gt;=100,"积压","正常"))</f>
        <v>正常</v>
      </c>
    </row>
    <row r="234" spans="2:15" hidden="1" x14ac:dyDescent="0.2">
      <c r="B234" s="1">
        <v>43131</v>
      </c>
      <c r="C234" s="4" t="s">
        <v>22</v>
      </c>
      <c r="D234" s="4" t="s">
        <v>21</v>
      </c>
      <c r="E234">
        <v>1000002872</v>
      </c>
      <c r="F234" s="4" t="s">
        <v>19</v>
      </c>
      <c r="G234" s="4" t="s">
        <v>13</v>
      </c>
      <c r="H234">
        <v>10000136</v>
      </c>
      <c r="I234" s="4" t="s">
        <v>40</v>
      </c>
      <c r="J234" s="11">
        <v>2.6279999999999992</v>
      </c>
      <c r="K234" s="11">
        <v>8.9</v>
      </c>
      <c r="L234" s="11">
        <v>8.4</v>
      </c>
      <c r="M234" s="11">
        <v>17.399999999999999</v>
      </c>
      <c r="N234" s="11">
        <f>IFERROR(合并表__明细[[#This Row],[期末库存]]/合并表__明细[[#This Row],[未来50天出库量]]*50,999)</f>
        <v>7.5517241379310329</v>
      </c>
      <c r="O234" s="11" t="str">
        <f>IF(合并表__明细[[#This Row],[库存天数]]&lt;=3,"不足",IF(合并表__明细[[#This Row],[库存天数]]&gt;=100,"积压","正常"))</f>
        <v>正常</v>
      </c>
    </row>
    <row r="235" spans="2:15" hidden="1" x14ac:dyDescent="0.2">
      <c r="B235" s="1">
        <v>42916</v>
      </c>
      <c r="C235" s="4" t="s">
        <v>22</v>
      </c>
      <c r="D235" s="4" t="s">
        <v>29</v>
      </c>
      <c r="E235">
        <v>1000000101</v>
      </c>
      <c r="F235" s="4" t="s">
        <v>39</v>
      </c>
      <c r="G235" s="4" t="s">
        <v>13</v>
      </c>
      <c r="H235">
        <v>10000111</v>
      </c>
      <c r="I235" s="4" t="s">
        <v>37</v>
      </c>
      <c r="J235" s="11">
        <v>19.554000000000009</v>
      </c>
      <c r="K235" s="11">
        <v>43.554000000000002</v>
      </c>
      <c r="L235" s="11">
        <v>41.5</v>
      </c>
      <c r="M235" s="11">
        <v>129.4</v>
      </c>
      <c r="N235" s="11">
        <f>IFERROR(合并表__明细[[#This Row],[期末库存]]/合并表__明细[[#This Row],[未来50天出库量]]*50,999)</f>
        <v>7.5556414219474526</v>
      </c>
      <c r="O235" s="11" t="str">
        <f>IF(合并表__明细[[#This Row],[库存天数]]&lt;=3,"不足",IF(合并表__明细[[#This Row],[库存天数]]&gt;=100,"积压","正常"))</f>
        <v>正常</v>
      </c>
    </row>
    <row r="236" spans="2:15" hidden="1" x14ac:dyDescent="0.2">
      <c r="B236" s="1">
        <v>43251</v>
      </c>
      <c r="C236" s="4" t="s">
        <v>22</v>
      </c>
      <c r="D236" s="4" t="s">
        <v>29</v>
      </c>
      <c r="E236">
        <v>1000000101</v>
      </c>
      <c r="F236" s="4" t="s">
        <v>39</v>
      </c>
      <c r="G236" s="4" t="s">
        <v>13</v>
      </c>
      <c r="H236">
        <v>10000078</v>
      </c>
      <c r="I236" s="4" t="s">
        <v>30</v>
      </c>
      <c r="J236" s="11">
        <v>21.734000000000009</v>
      </c>
      <c r="K236" s="11">
        <v>57.7</v>
      </c>
      <c r="L236" s="11">
        <v>55.2</v>
      </c>
      <c r="M236" s="11">
        <v>143.74005591571108</v>
      </c>
      <c r="N236" s="11">
        <f>IFERROR(合并表__明细[[#This Row],[期末库存]]/合并表__明细[[#This Row],[未来50天出库量]]*50,999)</f>
        <v>7.560175158393144</v>
      </c>
      <c r="O236" s="11" t="str">
        <f>IF(合并表__明细[[#This Row],[库存天数]]&lt;=3,"不足",IF(合并表__明细[[#This Row],[库存天数]]&gt;=100,"积压","正常"))</f>
        <v>正常</v>
      </c>
    </row>
    <row r="237" spans="2:15" hidden="1" x14ac:dyDescent="0.2">
      <c r="B237" s="1">
        <v>42766</v>
      </c>
      <c r="C237" s="4" t="s">
        <v>22</v>
      </c>
      <c r="D237" s="4" t="s">
        <v>54</v>
      </c>
      <c r="E237">
        <v>1000000046</v>
      </c>
      <c r="F237" s="4" t="s">
        <v>52</v>
      </c>
      <c r="G237" s="4" t="s">
        <v>13</v>
      </c>
      <c r="H237">
        <v>10000172</v>
      </c>
      <c r="I237" s="4" t="s">
        <v>18</v>
      </c>
      <c r="J237" s="11">
        <v>31</v>
      </c>
      <c r="K237" s="11">
        <v>23.1</v>
      </c>
      <c r="L237" s="11">
        <v>22.5</v>
      </c>
      <c r="M237" s="11">
        <v>204.3</v>
      </c>
      <c r="N237" s="11">
        <f>IFERROR(合并表__明细[[#This Row],[期末库存]]/合并表__明细[[#This Row],[未来50天出库量]]*50,999)</f>
        <v>7.586882036221243</v>
      </c>
      <c r="O237" s="11" t="str">
        <f>IF(合并表__明细[[#This Row],[库存天数]]&lt;=3,"不足",IF(合并表__明细[[#This Row],[库存天数]]&gt;=100,"积压","正常"))</f>
        <v>正常</v>
      </c>
    </row>
    <row r="238" spans="2:15" hidden="1" x14ac:dyDescent="0.2">
      <c r="B238" s="1">
        <v>42947</v>
      </c>
      <c r="C238" s="4" t="s">
        <v>9</v>
      </c>
      <c r="D238" s="4" t="s">
        <v>17</v>
      </c>
      <c r="E238">
        <v>1000000059</v>
      </c>
      <c r="F238" s="4" t="s">
        <v>55</v>
      </c>
      <c r="G238" s="4" t="s">
        <v>13</v>
      </c>
      <c r="H238">
        <v>10000131</v>
      </c>
      <c r="I238" s="4" t="s">
        <v>38</v>
      </c>
      <c r="J238" s="11">
        <v>140.036</v>
      </c>
      <c r="K238" s="11">
        <v>776.80000000000018</v>
      </c>
      <c r="L238" s="11">
        <v>680.90000000000009</v>
      </c>
      <c r="M238" s="11">
        <v>922</v>
      </c>
      <c r="N238" s="11">
        <f>IFERROR(合并表__明细[[#This Row],[期末库存]]/合并表__明细[[#This Row],[未来50天出库量]]*50,999)</f>
        <v>7.5941431670282</v>
      </c>
      <c r="O238" s="11" t="str">
        <f>IF(合并表__明细[[#This Row],[库存天数]]&lt;=3,"不足",IF(合并表__明细[[#This Row],[库存天数]]&gt;=100,"积压","正常"))</f>
        <v>正常</v>
      </c>
    </row>
    <row r="239" spans="2:15" hidden="1" x14ac:dyDescent="0.2">
      <c r="B239" s="1">
        <v>43190</v>
      </c>
      <c r="C239" s="4" t="s">
        <v>22</v>
      </c>
      <c r="D239" s="4" t="s">
        <v>29</v>
      </c>
      <c r="E239">
        <v>1000000054</v>
      </c>
      <c r="F239" s="4" t="s">
        <v>36</v>
      </c>
      <c r="G239" s="4" t="s">
        <v>26</v>
      </c>
      <c r="H239">
        <v>40000085</v>
      </c>
      <c r="I239" s="4" t="s">
        <v>24</v>
      </c>
      <c r="J239" s="11">
        <v>187.55</v>
      </c>
      <c r="K239" s="11">
        <v>443.09999999999985</v>
      </c>
      <c r="L239" s="11">
        <v>462.69999999999993</v>
      </c>
      <c r="M239" s="11">
        <v>1219.6000000000001</v>
      </c>
      <c r="N239" s="11">
        <f>IFERROR(合并表__明细[[#This Row],[期末库存]]/合并表__明细[[#This Row],[未来50天出库量]]*50,999)</f>
        <v>7.6889963922597575</v>
      </c>
      <c r="O239" s="11" t="str">
        <f>IF(合并表__明细[[#This Row],[库存天数]]&lt;=3,"不足",IF(合并表__明细[[#This Row],[库存天数]]&gt;=100,"积压","正常"))</f>
        <v>正常</v>
      </c>
    </row>
    <row r="240" spans="2:15" hidden="1" x14ac:dyDescent="0.2">
      <c r="B240" s="1">
        <v>43159</v>
      </c>
      <c r="C240" s="4" t="s">
        <v>43</v>
      </c>
      <c r="D240" s="4" t="s">
        <v>78</v>
      </c>
      <c r="E240">
        <v>1000003187</v>
      </c>
      <c r="F240" s="4" t="s">
        <v>77</v>
      </c>
      <c r="G240" s="4" t="s">
        <v>13</v>
      </c>
      <c r="H240">
        <v>20000018</v>
      </c>
      <c r="I240" s="4" t="s">
        <v>81</v>
      </c>
      <c r="J240" s="11">
        <v>7.7</v>
      </c>
      <c r="K240" s="11">
        <v>24.8</v>
      </c>
      <c r="L240" s="11">
        <v>23.8</v>
      </c>
      <c r="M240" s="11">
        <v>49.7</v>
      </c>
      <c r="N240" s="11">
        <f>IFERROR(合并表__明细[[#This Row],[期末库存]]/合并表__明细[[#This Row],[未来50天出库量]]*50,999)</f>
        <v>7.7464788732394361</v>
      </c>
      <c r="O240" s="11" t="str">
        <f>IF(合并表__明细[[#This Row],[库存天数]]&lt;=3,"不足",IF(合并表__明细[[#This Row],[库存天数]]&gt;=100,"积压","正常"))</f>
        <v>正常</v>
      </c>
    </row>
    <row r="241" spans="2:15" hidden="1" x14ac:dyDescent="0.2">
      <c r="B241" s="1">
        <v>42916</v>
      </c>
      <c r="C241" s="4" t="s">
        <v>22</v>
      </c>
      <c r="D241" s="4" t="s">
        <v>46</v>
      </c>
      <c r="E241">
        <v>1000001133</v>
      </c>
      <c r="F241" s="4" t="s">
        <v>45</v>
      </c>
      <c r="G241" s="4" t="s">
        <v>13</v>
      </c>
      <c r="H241">
        <v>10000064</v>
      </c>
      <c r="I241" s="4" t="s">
        <v>53</v>
      </c>
      <c r="J241" s="11">
        <v>1.196</v>
      </c>
      <c r="K241" s="11">
        <v>4.8959999999999999</v>
      </c>
      <c r="L241" s="11">
        <v>4.9000000000000004</v>
      </c>
      <c r="M241" s="11">
        <v>7.7</v>
      </c>
      <c r="N241" s="11">
        <f>IFERROR(合并表__明细[[#This Row],[期末库存]]/合并表__明细[[#This Row],[未来50天出库量]]*50,999)</f>
        <v>7.7662337662337659</v>
      </c>
      <c r="O241" s="11" t="str">
        <f>IF(合并表__明细[[#This Row],[库存天数]]&lt;=3,"不足",IF(合并表__明细[[#This Row],[库存天数]]&gt;=100,"积压","正常"))</f>
        <v>正常</v>
      </c>
    </row>
    <row r="242" spans="2:15" hidden="1" x14ac:dyDescent="0.2">
      <c r="B242" s="1">
        <v>42916</v>
      </c>
      <c r="C242" s="4" t="s">
        <v>22</v>
      </c>
      <c r="D242" s="4" t="s">
        <v>69</v>
      </c>
      <c r="E242">
        <v>1000003349</v>
      </c>
      <c r="F242" s="4" t="s">
        <v>68</v>
      </c>
      <c r="G242" s="4" t="s">
        <v>13</v>
      </c>
      <c r="H242">
        <v>20000099</v>
      </c>
      <c r="I242" s="4" t="s">
        <v>20</v>
      </c>
      <c r="J242" s="11">
        <v>2.0540000000000003</v>
      </c>
      <c r="K242" s="11">
        <v>7.8540000000000001</v>
      </c>
      <c r="L242" s="11">
        <v>7.7000000000000011</v>
      </c>
      <c r="M242" s="11">
        <v>13.200000000000001</v>
      </c>
      <c r="N242" s="11">
        <f>IFERROR(合并表__明细[[#This Row],[期末库存]]/合并表__明细[[#This Row],[未来50天出库量]]*50,999)</f>
        <v>7.7803030303030303</v>
      </c>
      <c r="O242" s="11" t="str">
        <f>IF(合并表__明细[[#This Row],[库存天数]]&lt;=3,"不足",IF(合并表__明细[[#This Row],[库存天数]]&gt;=100,"积压","正常"))</f>
        <v>正常</v>
      </c>
    </row>
    <row r="243" spans="2:15" hidden="1" x14ac:dyDescent="0.2">
      <c r="B243" s="1">
        <v>43008</v>
      </c>
      <c r="C243" s="4" t="s">
        <v>22</v>
      </c>
      <c r="D243" s="4" t="s">
        <v>46</v>
      </c>
      <c r="E243">
        <v>1000001133</v>
      </c>
      <c r="F243" s="4" t="s">
        <v>45</v>
      </c>
      <c r="G243" s="4" t="s">
        <v>13</v>
      </c>
      <c r="H243">
        <v>20000018</v>
      </c>
      <c r="I243" s="4" t="s">
        <v>81</v>
      </c>
      <c r="J243" s="11">
        <v>3.5</v>
      </c>
      <c r="K243" s="11">
        <v>26</v>
      </c>
      <c r="L243" s="11">
        <v>22.5</v>
      </c>
      <c r="M243" s="11">
        <v>22.4</v>
      </c>
      <c r="N243" s="11">
        <f>IFERROR(合并表__明细[[#This Row],[期末库存]]/合并表__明细[[#This Row],[未来50天出库量]]*50,999)</f>
        <v>7.8125</v>
      </c>
      <c r="O243" s="11" t="str">
        <f>IF(合并表__明细[[#This Row],[库存天数]]&lt;=3,"不足",IF(合并表__明细[[#This Row],[库存天数]]&gt;=100,"积压","正常"))</f>
        <v>正常</v>
      </c>
    </row>
    <row r="244" spans="2:15" hidden="1" x14ac:dyDescent="0.2">
      <c r="B244" s="1">
        <v>42916</v>
      </c>
      <c r="C244" s="4" t="s">
        <v>22</v>
      </c>
      <c r="D244" s="4" t="s">
        <v>46</v>
      </c>
      <c r="E244">
        <v>1000001133</v>
      </c>
      <c r="F244" s="4" t="s">
        <v>45</v>
      </c>
      <c r="G244" s="4" t="s">
        <v>13</v>
      </c>
      <c r="H244">
        <v>10000131</v>
      </c>
      <c r="I244" s="4" t="s">
        <v>38</v>
      </c>
      <c r="J244" s="11">
        <v>47.363999999999983</v>
      </c>
      <c r="K244" s="11">
        <v>110.36400000000002</v>
      </c>
      <c r="L244" s="11">
        <v>106.30000000000001</v>
      </c>
      <c r="M244" s="11">
        <v>302.2</v>
      </c>
      <c r="N244" s="11">
        <f>IFERROR(合并表__明细[[#This Row],[期末库存]]/合并表__明细[[#This Row],[未来50天出库量]]*50,999)</f>
        <v>7.8365320979483757</v>
      </c>
      <c r="O244" s="11" t="str">
        <f>IF(合并表__明细[[#This Row],[库存天数]]&lt;=3,"不足",IF(合并表__明细[[#This Row],[库存天数]]&gt;=100,"积压","正常"))</f>
        <v>正常</v>
      </c>
    </row>
    <row r="245" spans="2:15" hidden="1" x14ac:dyDescent="0.2">
      <c r="B245" s="1">
        <v>42825</v>
      </c>
      <c r="C245" s="4" t="s">
        <v>22</v>
      </c>
      <c r="D245" s="4" t="s">
        <v>29</v>
      </c>
      <c r="E245">
        <v>1000000101</v>
      </c>
      <c r="F245" s="4" t="s">
        <v>39</v>
      </c>
      <c r="G245" s="4" t="s">
        <v>13</v>
      </c>
      <c r="H245">
        <v>10000078</v>
      </c>
      <c r="I245" s="4" t="s">
        <v>30</v>
      </c>
      <c r="J245" s="11">
        <v>12</v>
      </c>
      <c r="K245" s="11">
        <v>33.5</v>
      </c>
      <c r="L245" s="11">
        <v>38.9</v>
      </c>
      <c r="M245" s="11">
        <v>76.400000000000006</v>
      </c>
      <c r="N245" s="11">
        <f>IFERROR(合并表__明细[[#This Row],[期末库存]]/合并表__明细[[#This Row],[未来50天出库量]]*50,999)</f>
        <v>7.8534031413612562</v>
      </c>
      <c r="O245" s="11" t="str">
        <f>IF(合并表__明细[[#This Row],[库存天数]]&lt;=3,"不足",IF(合并表__明细[[#This Row],[库存天数]]&gt;=100,"积压","正常"))</f>
        <v>正常</v>
      </c>
    </row>
    <row r="246" spans="2:15" hidden="1" x14ac:dyDescent="0.2">
      <c r="B246" s="1">
        <v>43100</v>
      </c>
      <c r="C246" s="4" t="s">
        <v>43</v>
      </c>
      <c r="D246" s="4" t="s">
        <v>78</v>
      </c>
      <c r="E246">
        <v>1000003187</v>
      </c>
      <c r="F246" s="4" t="s">
        <v>77</v>
      </c>
      <c r="G246" s="4" t="s">
        <v>13</v>
      </c>
      <c r="H246">
        <v>20000018</v>
      </c>
      <c r="I246" s="4" t="s">
        <v>81</v>
      </c>
      <c r="J246" s="11">
        <v>4.6000000000000005</v>
      </c>
      <c r="K246" s="11">
        <v>30.1</v>
      </c>
      <c r="L246" s="11">
        <v>26.700000000000003</v>
      </c>
      <c r="M246" s="11">
        <v>29.2</v>
      </c>
      <c r="N246" s="11">
        <f>IFERROR(合并表__明细[[#This Row],[期末库存]]/合并表__明细[[#This Row],[未来50天出库量]]*50,999)</f>
        <v>7.8767123287671241</v>
      </c>
      <c r="O246" s="11" t="str">
        <f>IF(合并表__明细[[#This Row],[库存天数]]&lt;=3,"不足",IF(合并表__明细[[#This Row],[库存天数]]&gt;=100,"积压","正常"))</f>
        <v>正常</v>
      </c>
    </row>
    <row r="247" spans="2:15" hidden="1" x14ac:dyDescent="0.2">
      <c r="B247" s="1">
        <v>43220</v>
      </c>
      <c r="C247" s="4" t="s">
        <v>43</v>
      </c>
      <c r="D247" s="4" t="s">
        <v>66</v>
      </c>
      <c r="E247">
        <v>1000001135</v>
      </c>
      <c r="F247" s="4" t="s">
        <v>65</v>
      </c>
      <c r="G247" s="4" t="s">
        <v>13</v>
      </c>
      <c r="H247">
        <v>10000211</v>
      </c>
      <c r="I247" s="4" t="s">
        <v>11</v>
      </c>
      <c r="J247" s="11">
        <v>2.2999999999999998</v>
      </c>
      <c r="K247" s="11">
        <v>20.8</v>
      </c>
      <c r="L247" s="11">
        <v>18.5</v>
      </c>
      <c r="M247" s="11">
        <v>14.589927694858241</v>
      </c>
      <c r="N247" s="11">
        <f>IFERROR(合并表__明细[[#This Row],[期末库存]]/合并表__明细[[#This Row],[未来50天出库量]]*50,999)</f>
        <v>7.8821500973255754</v>
      </c>
      <c r="O247" s="11" t="str">
        <f>IF(合并表__明细[[#This Row],[库存天数]]&lt;=3,"不足",IF(合并表__明细[[#This Row],[库存天数]]&gt;=100,"积压","正常"))</f>
        <v>正常</v>
      </c>
    </row>
    <row r="248" spans="2:15" hidden="1" x14ac:dyDescent="0.2">
      <c r="B248" s="1">
        <v>42855</v>
      </c>
      <c r="C248" s="4" t="s">
        <v>22</v>
      </c>
      <c r="D248" s="4" t="s">
        <v>46</v>
      </c>
      <c r="E248">
        <v>1000001133</v>
      </c>
      <c r="F248" s="4" t="s">
        <v>45</v>
      </c>
      <c r="G248" s="4" t="s">
        <v>13</v>
      </c>
      <c r="H248">
        <v>10000064</v>
      </c>
      <c r="I248" s="4" t="s">
        <v>53</v>
      </c>
      <c r="J248" s="11">
        <v>1.3</v>
      </c>
      <c r="K248" s="11">
        <v>2.5</v>
      </c>
      <c r="L248" s="11">
        <v>1.2</v>
      </c>
      <c r="M248" s="11">
        <v>8.1999999999999993</v>
      </c>
      <c r="N248" s="11">
        <f>IFERROR(合并表__明细[[#This Row],[期末库存]]/合并表__明细[[#This Row],[未来50天出库量]]*50,999)</f>
        <v>7.9268292682926846</v>
      </c>
      <c r="O248" s="11" t="str">
        <f>IF(合并表__明细[[#This Row],[库存天数]]&lt;=3,"不足",IF(合并表__明细[[#This Row],[库存天数]]&gt;=100,"积压","正常"))</f>
        <v>正常</v>
      </c>
    </row>
    <row r="249" spans="2:15" hidden="1" x14ac:dyDescent="0.2">
      <c r="B249" s="1">
        <v>42978</v>
      </c>
      <c r="C249" s="4" t="s">
        <v>22</v>
      </c>
      <c r="D249" s="4" t="s">
        <v>29</v>
      </c>
      <c r="E249">
        <v>1000000054</v>
      </c>
      <c r="F249" s="4" t="s">
        <v>36</v>
      </c>
      <c r="G249" s="4" t="s">
        <v>13</v>
      </c>
      <c r="H249">
        <v>20000018</v>
      </c>
      <c r="I249" s="4" t="s">
        <v>81</v>
      </c>
      <c r="J249" s="11">
        <v>4.4480000000000004</v>
      </c>
      <c r="K249" s="11">
        <v>10.3</v>
      </c>
      <c r="L249" s="11">
        <v>10.4</v>
      </c>
      <c r="M249" s="11">
        <v>27.9</v>
      </c>
      <c r="N249" s="11">
        <f>IFERROR(合并表__明细[[#This Row],[期末库存]]/合并表__明细[[#This Row],[未来50天出库量]]*50,999)</f>
        <v>7.9713261648745535</v>
      </c>
      <c r="O249" s="11" t="str">
        <f>IF(合并表__明细[[#This Row],[库存天数]]&lt;=3,"不足",IF(合并表__明细[[#This Row],[库存天数]]&gt;=100,"积压","正常"))</f>
        <v>正常</v>
      </c>
    </row>
    <row r="250" spans="2:15" hidden="1" x14ac:dyDescent="0.2">
      <c r="B250" s="1">
        <v>42825</v>
      </c>
      <c r="C250" s="4" t="s">
        <v>22</v>
      </c>
      <c r="D250" s="4" t="s">
        <v>54</v>
      </c>
      <c r="E250">
        <v>1000000046</v>
      </c>
      <c r="F250" s="4" t="s">
        <v>52</v>
      </c>
      <c r="G250" s="4" t="s">
        <v>13</v>
      </c>
      <c r="H250">
        <v>10000111</v>
      </c>
      <c r="I250" s="4" t="s">
        <v>37</v>
      </c>
      <c r="J250" s="11">
        <v>24.099999999999994</v>
      </c>
      <c r="K250" s="11">
        <v>54.2</v>
      </c>
      <c r="L250" s="11">
        <v>60.2</v>
      </c>
      <c r="M250" s="11">
        <v>151</v>
      </c>
      <c r="N250" s="11">
        <f>IFERROR(合并表__明细[[#This Row],[期末库存]]/合并表__明细[[#This Row],[未来50天出库量]]*50,999)</f>
        <v>7.9801324503311228</v>
      </c>
      <c r="O250" s="11" t="str">
        <f>IF(合并表__明细[[#This Row],[库存天数]]&lt;=3,"不足",IF(合并表__明细[[#This Row],[库存天数]]&gt;=100,"积压","正常"))</f>
        <v>正常</v>
      </c>
    </row>
    <row r="251" spans="2:15" hidden="1" x14ac:dyDescent="0.2">
      <c r="B251" s="1">
        <v>42886</v>
      </c>
      <c r="C251" s="4" t="s">
        <v>43</v>
      </c>
      <c r="D251" s="4" t="s">
        <v>80</v>
      </c>
      <c r="E251">
        <v>1000003498</v>
      </c>
      <c r="F251" s="4" t="s">
        <v>79</v>
      </c>
      <c r="G251" s="4" t="s">
        <v>13</v>
      </c>
      <c r="H251">
        <v>10000064</v>
      </c>
      <c r="I251" s="4" t="s">
        <v>53</v>
      </c>
      <c r="J251" s="11">
        <v>2.4999999999999996</v>
      </c>
      <c r="K251" s="11">
        <v>5.6</v>
      </c>
      <c r="L251" s="11">
        <v>5.6999999999999993</v>
      </c>
      <c r="M251" s="11">
        <v>15.2</v>
      </c>
      <c r="N251" s="11">
        <f>IFERROR(合并表__明细[[#This Row],[期末库存]]/合并表__明细[[#This Row],[未来50天出库量]]*50,999)</f>
        <v>8.223684210526315</v>
      </c>
      <c r="O251" s="11" t="str">
        <f>IF(合并表__明细[[#This Row],[库存天数]]&lt;=3,"不足",IF(合并表__明细[[#This Row],[库存天数]]&gt;=100,"积压","正常"))</f>
        <v>正常</v>
      </c>
    </row>
    <row r="252" spans="2:15" hidden="1" x14ac:dyDescent="0.2">
      <c r="B252" s="1">
        <v>43131</v>
      </c>
      <c r="C252" s="4" t="s">
        <v>9</v>
      </c>
      <c r="D252" s="4" t="s">
        <v>17</v>
      </c>
      <c r="E252">
        <v>1000000059</v>
      </c>
      <c r="F252" s="4" t="s">
        <v>55</v>
      </c>
      <c r="G252" s="4" t="s">
        <v>13</v>
      </c>
      <c r="H252">
        <v>10000211</v>
      </c>
      <c r="I252" s="4" t="s">
        <v>11</v>
      </c>
      <c r="J252" s="11">
        <v>58.244000000000042</v>
      </c>
      <c r="K252" s="11">
        <v>100.4</v>
      </c>
      <c r="L252" s="11">
        <v>90.9</v>
      </c>
      <c r="M252" s="11">
        <v>353.59999999999991</v>
      </c>
      <c r="N252" s="11">
        <f>IFERROR(合并表__明细[[#This Row],[期末库存]]/合并表__明细[[#This Row],[未来50天出库量]]*50,999)</f>
        <v>8.2358597285067958</v>
      </c>
      <c r="O252" s="11" t="str">
        <f>IF(合并表__明细[[#This Row],[库存天数]]&lt;=3,"不足",IF(合并表__明细[[#This Row],[库存天数]]&gt;=100,"积压","正常"))</f>
        <v>正常</v>
      </c>
    </row>
    <row r="253" spans="2:15" hidden="1" x14ac:dyDescent="0.2">
      <c r="B253" s="1">
        <v>43251</v>
      </c>
      <c r="C253" s="4" t="s">
        <v>9</v>
      </c>
      <c r="D253" s="4" t="s">
        <v>59</v>
      </c>
      <c r="E253">
        <v>1000000192</v>
      </c>
      <c r="F253" s="4" t="s">
        <v>58</v>
      </c>
      <c r="G253" s="4" t="s">
        <v>13</v>
      </c>
      <c r="H253">
        <v>10000064</v>
      </c>
      <c r="I253" s="4" t="s">
        <v>53</v>
      </c>
      <c r="J253" s="11">
        <v>26.86</v>
      </c>
      <c r="K253" s="11">
        <v>17.600000000000001</v>
      </c>
      <c r="L253" s="11">
        <v>16.8</v>
      </c>
      <c r="M253" s="11">
        <v>162.59992719736238</v>
      </c>
      <c r="N253" s="11">
        <f>IFERROR(合并表__明细[[#This Row],[期末库存]]/合并表__明细[[#This Row],[未来50天出库量]]*50,999)</f>
        <v>8.2595362934565042</v>
      </c>
      <c r="O253" s="11" t="str">
        <f>IF(合并表__明细[[#This Row],[库存天数]]&lt;=3,"不足",IF(合并表__明细[[#This Row],[库存天数]]&gt;=100,"积压","正常"))</f>
        <v>正常</v>
      </c>
    </row>
    <row r="254" spans="2:15" hidden="1" x14ac:dyDescent="0.2">
      <c r="B254" s="1">
        <v>42886</v>
      </c>
      <c r="C254" s="4" t="s">
        <v>9</v>
      </c>
      <c r="D254" s="4" t="s">
        <v>17</v>
      </c>
      <c r="E254">
        <v>1000000059</v>
      </c>
      <c r="F254" s="4" t="s">
        <v>55</v>
      </c>
      <c r="G254" s="4" t="s">
        <v>13</v>
      </c>
      <c r="H254">
        <v>20000018</v>
      </c>
      <c r="I254" s="4" t="s">
        <v>81</v>
      </c>
      <c r="J254" s="11">
        <v>0.79999999999999982</v>
      </c>
      <c r="K254" s="11">
        <v>3.3</v>
      </c>
      <c r="L254" s="11">
        <v>2.5</v>
      </c>
      <c r="M254" s="11">
        <v>4.8</v>
      </c>
      <c r="N254" s="11">
        <f>IFERROR(合并表__明细[[#This Row],[期末库存]]/合并表__明细[[#This Row],[未来50天出库量]]*50,999)</f>
        <v>8.3333333333333321</v>
      </c>
      <c r="O254" s="11" t="str">
        <f>IF(合并表__明细[[#This Row],[库存天数]]&lt;=3,"不足",IF(合并表__明细[[#This Row],[库存天数]]&gt;=100,"积压","正常"))</f>
        <v>正常</v>
      </c>
    </row>
    <row r="255" spans="2:15" hidden="1" x14ac:dyDescent="0.2">
      <c r="B255" s="1">
        <v>43069</v>
      </c>
      <c r="C255" s="4" t="s">
        <v>22</v>
      </c>
      <c r="D255" s="4" t="s">
        <v>21</v>
      </c>
      <c r="E255">
        <v>1000002872</v>
      </c>
      <c r="F255" s="4" t="s">
        <v>19</v>
      </c>
      <c r="G255" s="4" t="s">
        <v>13</v>
      </c>
      <c r="H255">
        <v>10000131</v>
      </c>
      <c r="I255" s="4" t="s">
        <v>38</v>
      </c>
      <c r="J255" s="11">
        <v>3.4000000000000021</v>
      </c>
      <c r="K255" s="11">
        <v>49.3</v>
      </c>
      <c r="L255" s="11">
        <v>48</v>
      </c>
      <c r="M255" s="11">
        <v>20.2</v>
      </c>
      <c r="N255" s="11">
        <f>IFERROR(合并表__明细[[#This Row],[期末库存]]/合并表__明细[[#This Row],[未来50天出库量]]*50,999)</f>
        <v>8.4158415841584215</v>
      </c>
      <c r="O255" s="11" t="str">
        <f>IF(合并表__明细[[#This Row],[库存天数]]&lt;=3,"不足",IF(合并表__明细[[#This Row],[库存天数]]&gt;=100,"积压","正常"))</f>
        <v>正常</v>
      </c>
    </row>
    <row r="256" spans="2:15" hidden="1" x14ac:dyDescent="0.2">
      <c r="B256" s="1">
        <v>42916</v>
      </c>
      <c r="C256" s="4" t="s">
        <v>43</v>
      </c>
      <c r="D256" s="4" t="s">
        <v>78</v>
      </c>
      <c r="E256">
        <v>1000003187</v>
      </c>
      <c r="F256" s="4" t="s">
        <v>77</v>
      </c>
      <c r="G256" s="4" t="s">
        <v>13</v>
      </c>
      <c r="H256">
        <v>10000111</v>
      </c>
      <c r="I256" s="4" t="s">
        <v>37</v>
      </c>
      <c r="J256" s="11">
        <v>4.6100000000000012</v>
      </c>
      <c r="K256" s="11">
        <v>15.81</v>
      </c>
      <c r="L256" s="11">
        <v>15.1</v>
      </c>
      <c r="M256" s="11">
        <v>27.3</v>
      </c>
      <c r="N256" s="11">
        <f>IFERROR(合并表__明细[[#This Row],[期末库存]]/合并表__明细[[#This Row],[未来50天出库量]]*50,999)</f>
        <v>8.4432234432234452</v>
      </c>
      <c r="O256" s="11" t="str">
        <f>IF(合并表__明细[[#This Row],[库存天数]]&lt;=3,"不足",IF(合并表__明细[[#This Row],[库存天数]]&gt;=100,"积压","正常"))</f>
        <v>正常</v>
      </c>
    </row>
    <row r="257" spans="2:15" hidden="1" x14ac:dyDescent="0.2">
      <c r="B257" s="1">
        <v>42825</v>
      </c>
      <c r="C257" s="4" t="s">
        <v>22</v>
      </c>
      <c r="D257" s="4" t="s">
        <v>54</v>
      </c>
      <c r="E257">
        <v>1000000046</v>
      </c>
      <c r="F257" s="4" t="s">
        <v>52</v>
      </c>
      <c r="G257" s="4" t="s">
        <v>13</v>
      </c>
      <c r="H257">
        <v>10000172</v>
      </c>
      <c r="I257" s="4" t="s">
        <v>18</v>
      </c>
      <c r="J257" s="11">
        <v>41.999999999999993</v>
      </c>
      <c r="K257" s="11">
        <v>97</v>
      </c>
      <c r="L257" s="11">
        <v>112.4</v>
      </c>
      <c r="M257" s="11">
        <v>248.59999999999997</v>
      </c>
      <c r="N257" s="11">
        <f>IFERROR(合并表__明细[[#This Row],[期末库存]]/合并表__明细[[#This Row],[未来50天出库量]]*50,999)</f>
        <v>8.4473049074818984</v>
      </c>
      <c r="O257" s="11" t="str">
        <f>IF(合并表__明细[[#This Row],[库存天数]]&lt;=3,"不足",IF(合并表__明细[[#This Row],[库存天数]]&gt;=100,"积压","正常"))</f>
        <v>正常</v>
      </c>
    </row>
    <row r="258" spans="2:15" hidden="1" x14ac:dyDescent="0.2">
      <c r="B258" s="1">
        <v>42916</v>
      </c>
      <c r="C258" s="4" t="s">
        <v>43</v>
      </c>
      <c r="D258" s="4" t="s">
        <v>80</v>
      </c>
      <c r="E258">
        <v>1000003498</v>
      </c>
      <c r="F258" s="4" t="s">
        <v>79</v>
      </c>
      <c r="G258" s="4" t="s">
        <v>13</v>
      </c>
      <c r="H258">
        <v>10000064</v>
      </c>
      <c r="I258" s="4" t="s">
        <v>53</v>
      </c>
      <c r="J258" s="11">
        <v>2.6459999999999999</v>
      </c>
      <c r="K258" s="11">
        <v>7.4459999999999997</v>
      </c>
      <c r="L258" s="11">
        <v>7.3</v>
      </c>
      <c r="M258" s="11">
        <v>15.6</v>
      </c>
      <c r="N258" s="11">
        <f>IFERROR(合并表__明细[[#This Row],[期末库存]]/合并表__明细[[#This Row],[未来50天出库量]]*50,999)</f>
        <v>8.4807692307692299</v>
      </c>
      <c r="O258" s="11" t="str">
        <f>IF(合并表__明细[[#This Row],[库存天数]]&lt;=3,"不足",IF(合并表__明细[[#This Row],[库存天数]]&gt;=100,"积压","正常"))</f>
        <v>正常</v>
      </c>
    </row>
    <row r="259" spans="2:15" hidden="1" x14ac:dyDescent="0.2">
      <c r="B259" s="1">
        <v>43069</v>
      </c>
      <c r="C259" s="4" t="s">
        <v>43</v>
      </c>
      <c r="D259" s="4" t="s">
        <v>78</v>
      </c>
      <c r="E259">
        <v>1000003187</v>
      </c>
      <c r="F259" s="4" t="s">
        <v>77</v>
      </c>
      <c r="G259" s="4" t="s">
        <v>13</v>
      </c>
      <c r="H259">
        <v>10000078</v>
      </c>
      <c r="I259" s="4" t="s">
        <v>30</v>
      </c>
      <c r="J259" s="11">
        <v>5.3820000000000014</v>
      </c>
      <c r="K259" s="11">
        <v>9</v>
      </c>
      <c r="L259" s="11">
        <v>8</v>
      </c>
      <c r="M259" s="11">
        <v>31.700000000000003</v>
      </c>
      <c r="N259" s="11">
        <f>IFERROR(合并表__明细[[#This Row],[期末库存]]/合并表__明细[[#This Row],[未来50天出库量]]*50,999)</f>
        <v>8.488958990536279</v>
      </c>
      <c r="O259" s="11" t="str">
        <f>IF(合并表__明细[[#This Row],[库存天数]]&lt;=3,"不足",IF(合并表__明细[[#This Row],[库存天数]]&gt;=100,"积压","正常"))</f>
        <v>正常</v>
      </c>
    </row>
    <row r="260" spans="2:15" hidden="1" x14ac:dyDescent="0.2">
      <c r="B260" s="1">
        <v>42947</v>
      </c>
      <c r="C260" s="4" t="s">
        <v>22</v>
      </c>
      <c r="D260" s="4" t="s">
        <v>29</v>
      </c>
      <c r="E260">
        <v>1000000054</v>
      </c>
      <c r="F260" s="4" t="s">
        <v>36</v>
      </c>
      <c r="G260" s="4" t="s">
        <v>13</v>
      </c>
      <c r="H260">
        <v>20000018</v>
      </c>
      <c r="I260" s="4" t="s">
        <v>81</v>
      </c>
      <c r="J260" s="11">
        <v>4.5480000000000009</v>
      </c>
      <c r="K260" s="11">
        <v>3.6</v>
      </c>
      <c r="L260" s="11">
        <v>3.1</v>
      </c>
      <c r="M260" s="11">
        <v>26.7</v>
      </c>
      <c r="N260" s="11">
        <f>IFERROR(合并表__明细[[#This Row],[期末库存]]/合并表__明细[[#This Row],[未来50天出库量]]*50,999)</f>
        <v>8.5168539325842723</v>
      </c>
      <c r="O260" s="11" t="str">
        <f>IF(合并表__明细[[#This Row],[库存天数]]&lt;=3,"不足",IF(合并表__明细[[#This Row],[库存天数]]&gt;=100,"积压","正常"))</f>
        <v>正常</v>
      </c>
    </row>
    <row r="261" spans="2:15" hidden="1" x14ac:dyDescent="0.2">
      <c r="B261" s="1">
        <v>42825</v>
      </c>
      <c r="C261" s="4" t="s">
        <v>22</v>
      </c>
      <c r="D261" s="4" t="s">
        <v>21</v>
      </c>
      <c r="E261">
        <v>1000002872</v>
      </c>
      <c r="F261" s="4" t="s">
        <v>19</v>
      </c>
      <c r="G261" s="4" t="s">
        <v>13</v>
      </c>
      <c r="H261">
        <v>10000111</v>
      </c>
      <c r="I261" s="4" t="s">
        <v>37</v>
      </c>
      <c r="J261" s="11">
        <v>6.1999999999999993</v>
      </c>
      <c r="K261" s="11">
        <v>0.5</v>
      </c>
      <c r="L261" s="11">
        <v>0.5</v>
      </c>
      <c r="M261" s="11">
        <v>36.300000000000004</v>
      </c>
      <c r="N261" s="11">
        <f>IFERROR(合并表__明细[[#This Row],[期末库存]]/合并表__明细[[#This Row],[未来50天出库量]]*50,999)</f>
        <v>8.5399449035812651</v>
      </c>
      <c r="O261" s="11" t="str">
        <f>IF(合并表__明细[[#This Row],[库存天数]]&lt;=3,"不足",IF(合并表__明细[[#This Row],[库存天数]]&gt;=100,"积压","正常"))</f>
        <v>正常</v>
      </c>
    </row>
    <row r="262" spans="2:15" hidden="1" x14ac:dyDescent="0.2">
      <c r="B262" s="1">
        <v>42886</v>
      </c>
      <c r="C262" s="4" t="s">
        <v>22</v>
      </c>
      <c r="D262" s="4" t="s">
        <v>29</v>
      </c>
      <c r="E262">
        <v>1000000101</v>
      </c>
      <c r="F262" s="4" t="s">
        <v>39</v>
      </c>
      <c r="G262" s="4" t="s">
        <v>13</v>
      </c>
      <c r="H262">
        <v>10000111</v>
      </c>
      <c r="I262" s="4" t="s">
        <v>37</v>
      </c>
      <c r="J262" s="11">
        <v>17.500000000000007</v>
      </c>
      <c r="K262" s="11">
        <v>89.4</v>
      </c>
      <c r="L262" s="11">
        <v>90.1</v>
      </c>
      <c r="M262" s="11">
        <v>102</v>
      </c>
      <c r="N262" s="11">
        <f>IFERROR(合并表__明细[[#This Row],[期末库存]]/合并表__明细[[#This Row],[未来50天出库量]]*50,999)</f>
        <v>8.5784313725490229</v>
      </c>
      <c r="O262" s="11" t="str">
        <f>IF(合并表__明细[[#This Row],[库存天数]]&lt;=3,"不足",IF(合并表__明细[[#This Row],[库存天数]]&gt;=100,"积压","正常"))</f>
        <v>正常</v>
      </c>
    </row>
    <row r="263" spans="2:15" hidden="1" x14ac:dyDescent="0.2">
      <c r="B263" s="1">
        <v>43008</v>
      </c>
      <c r="C263" s="4" t="s">
        <v>22</v>
      </c>
      <c r="D263" s="4" t="s">
        <v>35</v>
      </c>
      <c r="E263">
        <v>1000000047</v>
      </c>
      <c r="F263" s="4" t="s">
        <v>34</v>
      </c>
      <c r="G263" s="4" t="s">
        <v>13</v>
      </c>
      <c r="H263">
        <v>10000078</v>
      </c>
      <c r="I263" s="4" t="s">
        <v>30</v>
      </c>
      <c r="J263" s="11">
        <v>24.905999999999977</v>
      </c>
      <c r="K263" s="11">
        <v>170.4</v>
      </c>
      <c r="L263" s="11">
        <v>176.9</v>
      </c>
      <c r="M263" s="11">
        <v>145.1</v>
      </c>
      <c r="N263" s="11">
        <f>IFERROR(合并表__明细[[#This Row],[期末库存]]/合并表__明细[[#This Row],[未来50天出库量]]*50,999)</f>
        <v>8.5823569951757328</v>
      </c>
      <c r="O263" s="11" t="str">
        <f>IF(合并表__明细[[#This Row],[库存天数]]&lt;=3,"不足",IF(合并表__明细[[#This Row],[库存天数]]&gt;=100,"积压","正常"))</f>
        <v>正常</v>
      </c>
    </row>
    <row r="264" spans="2:15" hidden="1" x14ac:dyDescent="0.2">
      <c r="B264" s="1">
        <v>42947</v>
      </c>
      <c r="C264" s="4" t="s">
        <v>43</v>
      </c>
      <c r="D264" s="4" t="s">
        <v>80</v>
      </c>
      <c r="E264">
        <v>1000003498</v>
      </c>
      <c r="F264" s="4" t="s">
        <v>79</v>
      </c>
      <c r="G264" s="4" t="s">
        <v>13</v>
      </c>
      <c r="H264">
        <v>10000211</v>
      </c>
      <c r="I264" s="4" t="s">
        <v>11</v>
      </c>
      <c r="J264" s="11">
        <v>0.89999999999999991</v>
      </c>
      <c r="K264" s="11">
        <v>6</v>
      </c>
      <c r="L264" s="11">
        <v>5.0999999999999996</v>
      </c>
      <c r="M264" s="11">
        <v>5.2</v>
      </c>
      <c r="N264" s="11">
        <f>IFERROR(合并表__明细[[#This Row],[期末库存]]/合并表__明细[[#This Row],[未来50天出库量]]*50,999)</f>
        <v>8.6538461538461515</v>
      </c>
      <c r="O264" s="11" t="str">
        <f>IF(合并表__明细[[#This Row],[库存天数]]&lt;=3,"不足",IF(合并表__明细[[#This Row],[库存天数]]&gt;=100,"积压","正常"))</f>
        <v>正常</v>
      </c>
    </row>
    <row r="265" spans="2:15" hidden="1" x14ac:dyDescent="0.2">
      <c r="B265" s="1">
        <v>43131</v>
      </c>
      <c r="C265" s="4" t="s">
        <v>43</v>
      </c>
      <c r="D265" s="4" t="s">
        <v>78</v>
      </c>
      <c r="E265">
        <v>1000003187</v>
      </c>
      <c r="F265" s="4" t="s">
        <v>77</v>
      </c>
      <c r="G265" s="4" t="s">
        <v>13</v>
      </c>
      <c r="H265">
        <v>10000131</v>
      </c>
      <c r="I265" s="4" t="s">
        <v>38</v>
      </c>
      <c r="J265" s="11">
        <v>33.870000000000005</v>
      </c>
      <c r="K265" s="11">
        <v>160.29999999999998</v>
      </c>
      <c r="L265" s="11">
        <v>142.79999999999998</v>
      </c>
      <c r="M265" s="11">
        <v>195.60000000000002</v>
      </c>
      <c r="N265" s="11">
        <f>IFERROR(合并表__明细[[#This Row],[期末库存]]/合并表__明细[[#This Row],[未来50天出库量]]*50,999)</f>
        <v>8.6579754601226995</v>
      </c>
      <c r="O265" s="11" t="str">
        <f>IF(合并表__明细[[#This Row],[库存天数]]&lt;=3,"不足",IF(合并表__明细[[#This Row],[库存天数]]&gt;=100,"积压","正常"))</f>
        <v>正常</v>
      </c>
    </row>
    <row r="266" spans="2:15" hidden="1" x14ac:dyDescent="0.2">
      <c r="B266" s="1">
        <v>43220</v>
      </c>
      <c r="C266" s="4" t="s">
        <v>43</v>
      </c>
      <c r="D266" s="4" t="s">
        <v>42</v>
      </c>
      <c r="E266">
        <v>1000001014</v>
      </c>
      <c r="F266" s="4" t="s">
        <v>44</v>
      </c>
      <c r="G266" s="4" t="s">
        <v>13</v>
      </c>
      <c r="H266">
        <v>10000136</v>
      </c>
      <c r="I266" s="4" t="s">
        <v>40</v>
      </c>
      <c r="J266" s="11">
        <v>21.992000000000008</v>
      </c>
      <c r="K266" s="11">
        <v>67.5</v>
      </c>
      <c r="L266" s="11">
        <v>69.5</v>
      </c>
      <c r="M266" s="11">
        <v>125.67032076924363</v>
      </c>
      <c r="N266" s="11">
        <f>IFERROR(合并表__明细[[#This Row],[期末库存]]/合并表__明细[[#This Row],[未来50天出库量]]*50,999)</f>
        <v>8.7498781993171679</v>
      </c>
      <c r="O266" s="11" t="str">
        <f>IF(合并表__明细[[#This Row],[库存天数]]&lt;=3,"不足",IF(合并表__明细[[#This Row],[库存天数]]&gt;=100,"积压","正常"))</f>
        <v>正常</v>
      </c>
    </row>
    <row r="267" spans="2:15" hidden="1" x14ac:dyDescent="0.2">
      <c r="B267" s="1">
        <v>42947</v>
      </c>
      <c r="C267" s="4" t="s">
        <v>9</v>
      </c>
      <c r="D267" s="4" t="s">
        <v>17</v>
      </c>
      <c r="E267">
        <v>1000000059</v>
      </c>
      <c r="F267" s="4" t="s">
        <v>55</v>
      </c>
      <c r="G267" s="4" t="s">
        <v>13</v>
      </c>
      <c r="H267">
        <v>10000211</v>
      </c>
      <c r="I267" s="4" t="s">
        <v>11</v>
      </c>
      <c r="J267" s="11">
        <v>44.244000000000028</v>
      </c>
      <c r="K267" s="11">
        <v>286.8</v>
      </c>
      <c r="L267" s="11">
        <v>253.80000000000004</v>
      </c>
      <c r="M267" s="11">
        <v>252.2</v>
      </c>
      <c r="N267" s="11">
        <f>IFERROR(合并表__明细[[#This Row],[期末库存]]/合并表__明细[[#This Row],[未来50天出库量]]*50,999)</f>
        <v>8.7716098334655097</v>
      </c>
      <c r="O267" s="11" t="str">
        <f>IF(合并表__明细[[#This Row],[库存天数]]&lt;=3,"不足",IF(合并表__明细[[#This Row],[库存天数]]&gt;=100,"积压","正常"))</f>
        <v>正常</v>
      </c>
    </row>
    <row r="268" spans="2:15" hidden="1" x14ac:dyDescent="0.2">
      <c r="B268" s="1">
        <v>42825</v>
      </c>
      <c r="C268" s="4" t="s">
        <v>22</v>
      </c>
      <c r="D268" s="4" t="s">
        <v>29</v>
      </c>
      <c r="E268">
        <v>1000000101</v>
      </c>
      <c r="F268" s="4" t="s">
        <v>39</v>
      </c>
      <c r="G268" s="4" t="s">
        <v>13</v>
      </c>
      <c r="H268">
        <v>10000111</v>
      </c>
      <c r="I268" s="4" t="s">
        <v>37</v>
      </c>
      <c r="J268" s="11">
        <v>21.400000000000002</v>
      </c>
      <c r="K268" s="11">
        <v>46.5</v>
      </c>
      <c r="L268" s="11">
        <v>54.5</v>
      </c>
      <c r="M268" s="11">
        <v>121.80000000000001</v>
      </c>
      <c r="N268" s="11">
        <f>IFERROR(合并表__明细[[#This Row],[期末库存]]/合并表__明细[[#This Row],[未来50天出库量]]*50,999)</f>
        <v>8.7848932676518885</v>
      </c>
      <c r="O268" s="11" t="str">
        <f>IF(合并表__明细[[#This Row],[库存天数]]&lt;=3,"不足",IF(合并表__明细[[#This Row],[库存天数]]&gt;=100,"积压","正常"))</f>
        <v>正常</v>
      </c>
    </row>
    <row r="269" spans="2:15" hidden="1" x14ac:dyDescent="0.2">
      <c r="B269" s="1">
        <v>42794</v>
      </c>
      <c r="C269" s="4" t="s">
        <v>22</v>
      </c>
      <c r="D269" s="4" t="s">
        <v>35</v>
      </c>
      <c r="E269">
        <v>1000000047</v>
      </c>
      <c r="F269" s="4" t="s">
        <v>34</v>
      </c>
      <c r="G269" s="4" t="s">
        <v>13</v>
      </c>
      <c r="H269">
        <v>10000078</v>
      </c>
      <c r="I269" s="4" t="s">
        <v>30</v>
      </c>
      <c r="J269" s="11">
        <v>30.8</v>
      </c>
      <c r="K269" s="11">
        <v>31.8</v>
      </c>
      <c r="L269" s="11">
        <v>26</v>
      </c>
      <c r="M269" s="11">
        <v>174.5</v>
      </c>
      <c r="N269" s="11">
        <f>IFERROR(合并表__明细[[#This Row],[期末库存]]/合并表__明细[[#This Row],[未来50天出库量]]*50,999)</f>
        <v>8.8252148997134672</v>
      </c>
      <c r="O269" s="11" t="str">
        <f>IF(合并表__明细[[#This Row],[库存天数]]&lt;=3,"不足",IF(合并表__明细[[#This Row],[库存天数]]&gt;=100,"积压","正常"))</f>
        <v>正常</v>
      </c>
    </row>
    <row r="270" spans="2:15" hidden="1" x14ac:dyDescent="0.2">
      <c r="B270" s="1">
        <v>43100</v>
      </c>
      <c r="C270" s="4" t="s">
        <v>9</v>
      </c>
      <c r="D270" s="4" t="s">
        <v>75</v>
      </c>
      <c r="E270">
        <v>1000000281</v>
      </c>
      <c r="F270" s="4" t="s">
        <v>74</v>
      </c>
      <c r="G270" s="4" t="s">
        <v>26</v>
      </c>
      <c r="H270">
        <v>40000085</v>
      </c>
      <c r="I270" s="4" t="s">
        <v>24</v>
      </c>
      <c r="J270" s="11">
        <v>9.7999999999999972</v>
      </c>
      <c r="K270" s="11">
        <v>104.8</v>
      </c>
      <c r="L270" s="11">
        <v>95</v>
      </c>
      <c r="M270" s="11">
        <v>55.5</v>
      </c>
      <c r="N270" s="11">
        <f>IFERROR(合并表__明细[[#This Row],[期末库存]]/合并表__明细[[#This Row],[未来50天出库量]]*50,999)</f>
        <v>8.8288288288288257</v>
      </c>
      <c r="O270" s="11" t="str">
        <f>IF(合并表__明细[[#This Row],[库存天数]]&lt;=3,"不足",IF(合并表__明细[[#This Row],[库存天数]]&gt;=100,"积压","正常"))</f>
        <v>正常</v>
      </c>
    </row>
    <row r="271" spans="2:15" hidden="1" x14ac:dyDescent="0.2">
      <c r="B271" s="1">
        <v>42886</v>
      </c>
      <c r="C271" s="4" t="s">
        <v>22</v>
      </c>
      <c r="D271" s="4" t="s">
        <v>46</v>
      </c>
      <c r="E271">
        <v>1000001133</v>
      </c>
      <c r="F271" s="4" t="s">
        <v>45</v>
      </c>
      <c r="G271" s="4" t="s">
        <v>13</v>
      </c>
      <c r="H271">
        <v>10000131</v>
      </c>
      <c r="I271" s="4" t="s">
        <v>38</v>
      </c>
      <c r="J271" s="11">
        <v>43.299999999999983</v>
      </c>
      <c r="K271" s="11">
        <v>103</v>
      </c>
      <c r="L271" s="11">
        <v>104.5</v>
      </c>
      <c r="M271" s="11">
        <v>243.8</v>
      </c>
      <c r="N271" s="11">
        <f>IFERROR(合并表__明细[[#This Row],[期末库存]]/合并表__明细[[#This Row],[未来50天出库量]]*50,999)</f>
        <v>8.8802296964725151</v>
      </c>
      <c r="O271" s="11" t="str">
        <f>IF(合并表__明细[[#This Row],[库存天数]]&lt;=3,"不足",IF(合并表__明细[[#This Row],[库存天数]]&gt;=100,"积压","正常"))</f>
        <v>正常</v>
      </c>
    </row>
    <row r="272" spans="2:15" hidden="1" x14ac:dyDescent="0.2">
      <c r="B272" s="1">
        <v>42794</v>
      </c>
      <c r="C272" s="4" t="s">
        <v>22</v>
      </c>
      <c r="D272" s="4" t="s">
        <v>25</v>
      </c>
      <c r="E272">
        <v>1000003183</v>
      </c>
      <c r="F272" s="4" t="s">
        <v>23</v>
      </c>
      <c r="G272" s="4" t="s">
        <v>13</v>
      </c>
      <c r="H272">
        <v>10000064</v>
      </c>
      <c r="I272" s="4" t="s">
        <v>53</v>
      </c>
      <c r="J272" s="11">
        <v>9.5</v>
      </c>
      <c r="K272" s="11">
        <v>3</v>
      </c>
      <c r="L272" s="11">
        <v>2.4</v>
      </c>
      <c r="M272" s="11">
        <v>53.2</v>
      </c>
      <c r="N272" s="11">
        <f>IFERROR(合并表__明细[[#This Row],[期末库存]]/合并表__明细[[#This Row],[未来50天出库量]]*50,999)</f>
        <v>8.9285714285714288</v>
      </c>
      <c r="O272" s="11" t="str">
        <f>IF(合并表__明细[[#This Row],[库存天数]]&lt;=3,"不足",IF(合并表__明细[[#This Row],[库存天数]]&gt;=100,"积压","正常"))</f>
        <v>正常</v>
      </c>
    </row>
    <row r="273" spans="2:15" hidden="1" x14ac:dyDescent="0.2">
      <c r="B273" s="1">
        <v>43008</v>
      </c>
      <c r="C273" s="4" t="s">
        <v>22</v>
      </c>
      <c r="D273" s="4" t="s">
        <v>64</v>
      </c>
      <c r="E273">
        <v>1000002973</v>
      </c>
      <c r="F273" s="4" t="s">
        <v>63</v>
      </c>
      <c r="G273" s="4" t="s">
        <v>13</v>
      </c>
      <c r="H273">
        <v>20000099</v>
      </c>
      <c r="I273" s="4" t="s">
        <v>20</v>
      </c>
      <c r="J273" s="11">
        <v>1.288</v>
      </c>
      <c r="K273" s="11">
        <v>4.8</v>
      </c>
      <c r="L273" s="11">
        <v>4.9000000000000004</v>
      </c>
      <c r="M273" s="11">
        <v>7.2</v>
      </c>
      <c r="N273" s="11">
        <f>IFERROR(合并表__明细[[#This Row],[期末库存]]/合并表__明细[[#This Row],[未来50天出库量]]*50,999)</f>
        <v>8.9444444444444446</v>
      </c>
      <c r="O273" s="11" t="str">
        <f>IF(合并表__明细[[#This Row],[库存天数]]&lt;=3,"不足",IF(合并表__明细[[#This Row],[库存天数]]&gt;=100,"积压","正常"))</f>
        <v>正常</v>
      </c>
    </row>
    <row r="274" spans="2:15" hidden="1" x14ac:dyDescent="0.2">
      <c r="B274" s="1">
        <v>43251</v>
      </c>
      <c r="C274" s="4" t="s">
        <v>22</v>
      </c>
      <c r="D274" s="4" t="s">
        <v>29</v>
      </c>
      <c r="E274">
        <v>1000000028</v>
      </c>
      <c r="F274" s="4" t="s">
        <v>27</v>
      </c>
      <c r="G274" s="4" t="s">
        <v>13</v>
      </c>
      <c r="H274">
        <v>10000136</v>
      </c>
      <c r="I274" s="4" t="s">
        <v>40</v>
      </c>
      <c r="J274" s="11">
        <v>23.086000000000002</v>
      </c>
      <c r="K274" s="11">
        <v>17.799999999999997</v>
      </c>
      <c r="L274" s="11">
        <v>17.5</v>
      </c>
      <c r="M274" s="11">
        <v>129.04015113024047</v>
      </c>
      <c r="N274" s="11">
        <f>IFERROR(合并表__明细[[#This Row],[期末库存]]/合并表__明细[[#This Row],[未来50天出库量]]*50,999)</f>
        <v>8.9452778060912443</v>
      </c>
      <c r="O274" s="11" t="str">
        <f>IF(合并表__明细[[#This Row],[库存天数]]&lt;=3,"不足",IF(合并表__明细[[#This Row],[库存天数]]&gt;=100,"积压","正常"))</f>
        <v>正常</v>
      </c>
    </row>
    <row r="275" spans="2:15" hidden="1" x14ac:dyDescent="0.2">
      <c r="B275" s="1">
        <v>42855</v>
      </c>
      <c r="C275" s="4" t="s">
        <v>22</v>
      </c>
      <c r="D275" s="4" t="s">
        <v>46</v>
      </c>
      <c r="E275">
        <v>1000001133</v>
      </c>
      <c r="F275" s="4" t="s">
        <v>45</v>
      </c>
      <c r="G275" s="4" t="s">
        <v>13</v>
      </c>
      <c r="H275">
        <v>20000099</v>
      </c>
      <c r="I275" s="4" t="s">
        <v>20</v>
      </c>
      <c r="J275" s="11">
        <v>13.299999999999995</v>
      </c>
      <c r="K275" s="11">
        <v>20.9</v>
      </c>
      <c r="L275" s="11">
        <v>21.799999999999997</v>
      </c>
      <c r="M275" s="11">
        <v>73.900000000000006</v>
      </c>
      <c r="N275" s="11">
        <f>IFERROR(合并表__明细[[#This Row],[期末库存]]/合并表__明细[[#This Row],[未来50天出库量]]*50,999)</f>
        <v>8.9986468200270586</v>
      </c>
      <c r="O275" s="11" t="str">
        <f>IF(合并表__明细[[#This Row],[库存天数]]&lt;=3,"不足",IF(合并表__明细[[#This Row],[库存天数]]&gt;=100,"积压","正常"))</f>
        <v>正常</v>
      </c>
    </row>
    <row r="276" spans="2:15" hidden="1" x14ac:dyDescent="0.2">
      <c r="B276" s="1">
        <v>43100</v>
      </c>
      <c r="C276" s="4" t="s">
        <v>43</v>
      </c>
      <c r="D276" s="4" t="s">
        <v>78</v>
      </c>
      <c r="E276">
        <v>1000003187</v>
      </c>
      <c r="F276" s="4" t="s">
        <v>77</v>
      </c>
      <c r="G276" s="4" t="s">
        <v>26</v>
      </c>
      <c r="H276">
        <v>40000085</v>
      </c>
      <c r="I276" s="4" t="s">
        <v>24</v>
      </c>
      <c r="J276" s="11">
        <v>25.899999999999991</v>
      </c>
      <c r="K276" s="11">
        <v>133.19999999999999</v>
      </c>
      <c r="L276" s="11">
        <v>118.30000000000001</v>
      </c>
      <c r="M276" s="11">
        <v>143.19999999999999</v>
      </c>
      <c r="N276" s="11">
        <f>IFERROR(合并表__明细[[#This Row],[期末库存]]/合并表__明细[[#This Row],[未来50天出库量]]*50,999)</f>
        <v>9.0432960893854712</v>
      </c>
      <c r="O276" s="11" t="str">
        <f>IF(合并表__明细[[#This Row],[库存天数]]&lt;=3,"不足",IF(合并表__明细[[#This Row],[库存天数]]&gt;=100,"积压","正常"))</f>
        <v>正常</v>
      </c>
    </row>
    <row r="277" spans="2:15" hidden="1" x14ac:dyDescent="0.2">
      <c r="B277" s="1">
        <v>42766</v>
      </c>
      <c r="C277" s="4" t="s">
        <v>22</v>
      </c>
      <c r="D277" s="4" t="s">
        <v>46</v>
      </c>
      <c r="E277">
        <v>1000001133</v>
      </c>
      <c r="F277" s="4" t="s">
        <v>45</v>
      </c>
      <c r="G277" s="4" t="s">
        <v>13</v>
      </c>
      <c r="H277">
        <v>10000131</v>
      </c>
      <c r="I277" s="4" t="s">
        <v>38</v>
      </c>
      <c r="J277" s="11">
        <v>35</v>
      </c>
      <c r="K277" s="11">
        <v>169.8</v>
      </c>
      <c r="L277" s="11">
        <v>166.79999999999998</v>
      </c>
      <c r="M277" s="11">
        <v>192.90000000000003</v>
      </c>
      <c r="N277" s="11">
        <f>IFERROR(合并表__明细[[#This Row],[期末库存]]/合并表__明细[[#This Row],[未来50天出库量]]*50,999)</f>
        <v>9.0720580611715889</v>
      </c>
      <c r="O277" s="11" t="str">
        <f>IF(合并表__明细[[#This Row],[库存天数]]&lt;=3,"不足",IF(合并表__明细[[#This Row],[库存天数]]&gt;=100,"积压","正常"))</f>
        <v>正常</v>
      </c>
    </row>
    <row r="278" spans="2:15" hidden="1" x14ac:dyDescent="0.2">
      <c r="B278" s="1">
        <v>42916</v>
      </c>
      <c r="C278" s="4" t="s">
        <v>22</v>
      </c>
      <c r="D278" s="4" t="s">
        <v>69</v>
      </c>
      <c r="E278">
        <v>1000003349</v>
      </c>
      <c r="F278" s="4" t="s">
        <v>68</v>
      </c>
      <c r="G278" s="4" t="s">
        <v>26</v>
      </c>
      <c r="H278">
        <v>40000080</v>
      </c>
      <c r="I278" s="4" t="s">
        <v>67</v>
      </c>
      <c r="J278" s="11">
        <v>0.51600000000000001</v>
      </c>
      <c r="K278" s="11">
        <v>0.81600000000000006</v>
      </c>
      <c r="L278" s="11">
        <v>0.8</v>
      </c>
      <c r="M278" s="11">
        <v>2.8000000000000003</v>
      </c>
      <c r="N278" s="11">
        <f>IFERROR(合并表__明细[[#This Row],[期末库存]]/合并表__明细[[#This Row],[未来50天出库量]]*50,999)</f>
        <v>9.2142857142857135</v>
      </c>
      <c r="O278" s="11" t="str">
        <f>IF(合并表__明细[[#This Row],[库存天数]]&lt;=3,"不足",IF(合并表__明细[[#This Row],[库存天数]]&gt;=100,"积压","正常"))</f>
        <v>正常</v>
      </c>
    </row>
    <row r="279" spans="2:15" hidden="1" x14ac:dyDescent="0.2">
      <c r="B279" s="1">
        <v>42947</v>
      </c>
      <c r="C279" s="4" t="s">
        <v>43</v>
      </c>
      <c r="D279" s="4" t="s">
        <v>80</v>
      </c>
      <c r="E279">
        <v>1000003498</v>
      </c>
      <c r="F279" s="4" t="s">
        <v>79</v>
      </c>
      <c r="G279" s="4" t="s">
        <v>13</v>
      </c>
      <c r="H279">
        <v>10000078</v>
      </c>
      <c r="I279" s="4" t="s">
        <v>30</v>
      </c>
      <c r="J279" s="11">
        <v>0.50000000000000044</v>
      </c>
      <c r="K279" s="11">
        <v>2.6</v>
      </c>
      <c r="L279" s="11">
        <v>2.2000000000000002</v>
      </c>
      <c r="M279" s="11">
        <v>2.7</v>
      </c>
      <c r="N279" s="11">
        <f>IFERROR(合并表__明细[[#This Row],[期末库存]]/合并表__明细[[#This Row],[未来50天出库量]]*50,999)</f>
        <v>9.2592592592592666</v>
      </c>
      <c r="O279" s="11" t="str">
        <f>IF(合并表__明细[[#This Row],[库存天数]]&lt;=3,"不足",IF(合并表__明细[[#This Row],[库存天数]]&gt;=100,"积压","正常"))</f>
        <v>正常</v>
      </c>
    </row>
    <row r="280" spans="2:15" hidden="1" x14ac:dyDescent="0.2">
      <c r="B280" s="1">
        <v>42947</v>
      </c>
      <c r="C280" s="4" t="s">
        <v>22</v>
      </c>
      <c r="D280" s="4" t="s">
        <v>35</v>
      </c>
      <c r="E280">
        <v>1000000047</v>
      </c>
      <c r="F280" s="4" t="s">
        <v>34</v>
      </c>
      <c r="G280" s="4" t="s">
        <v>13</v>
      </c>
      <c r="H280">
        <v>10000078</v>
      </c>
      <c r="I280" s="4" t="s">
        <v>30</v>
      </c>
      <c r="J280" s="11">
        <v>30.705999999999985</v>
      </c>
      <c r="K280" s="11">
        <v>135.70000000000002</v>
      </c>
      <c r="L280" s="11">
        <v>117.5</v>
      </c>
      <c r="M280" s="11">
        <v>164.89999999999998</v>
      </c>
      <c r="N280" s="11">
        <f>IFERROR(合并表__明细[[#This Row],[期末库存]]/合并表__明细[[#This Row],[未来50天出库量]]*50,999)</f>
        <v>9.3104912067919923</v>
      </c>
      <c r="O280" s="11" t="str">
        <f>IF(合并表__明细[[#This Row],[库存天数]]&lt;=3,"不足",IF(合并表__明细[[#This Row],[库存天数]]&gt;=100,"积压","正常"))</f>
        <v>正常</v>
      </c>
    </row>
    <row r="281" spans="2:15" hidden="1" x14ac:dyDescent="0.2">
      <c r="B281" s="1">
        <v>43131</v>
      </c>
      <c r="C281" s="4" t="s">
        <v>43</v>
      </c>
      <c r="D281" s="4" t="s">
        <v>78</v>
      </c>
      <c r="E281">
        <v>1000003187</v>
      </c>
      <c r="F281" s="4" t="s">
        <v>77</v>
      </c>
      <c r="G281" s="4" t="s">
        <v>13</v>
      </c>
      <c r="H281">
        <v>20000018</v>
      </c>
      <c r="I281" s="4" t="s">
        <v>81</v>
      </c>
      <c r="J281" s="11">
        <v>6.7</v>
      </c>
      <c r="K281" s="11">
        <v>31.299999999999997</v>
      </c>
      <c r="L281" s="11">
        <v>29.2</v>
      </c>
      <c r="M281" s="11">
        <v>35.700000000000003</v>
      </c>
      <c r="N281" s="11">
        <f>IFERROR(合并表__明细[[#This Row],[期末库存]]/合并表__明细[[#This Row],[未来50天出库量]]*50,999)</f>
        <v>9.3837535014005606</v>
      </c>
      <c r="O281" s="11" t="str">
        <f>IF(合并表__明细[[#This Row],[库存天数]]&lt;=3,"不足",IF(合并表__明细[[#This Row],[库存天数]]&gt;=100,"积压","正常"))</f>
        <v>正常</v>
      </c>
    </row>
    <row r="282" spans="2:15" hidden="1" x14ac:dyDescent="0.2">
      <c r="B282" s="1">
        <v>42855</v>
      </c>
      <c r="C282" s="4" t="s">
        <v>22</v>
      </c>
      <c r="D282" s="4" t="s">
        <v>29</v>
      </c>
      <c r="E282">
        <v>1000000101</v>
      </c>
      <c r="F282" s="4" t="s">
        <v>39</v>
      </c>
      <c r="G282" s="4" t="s">
        <v>13</v>
      </c>
      <c r="H282">
        <v>20000018</v>
      </c>
      <c r="I282" s="4" t="s">
        <v>81</v>
      </c>
      <c r="J282" s="11">
        <v>1.7</v>
      </c>
      <c r="K282" s="11">
        <v>3</v>
      </c>
      <c r="L282" s="11">
        <v>1.3</v>
      </c>
      <c r="M282" s="11">
        <v>9</v>
      </c>
      <c r="N282" s="11">
        <f>IFERROR(合并表__明细[[#This Row],[期末库存]]/合并表__明细[[#This Row],[未来50天出库量]]*50,999)</f>
        <v>9.4444444444444446</v>
      </c>
      <c r="O282" s="11" t="str">
        <f>IF(合并表__明细[[#This Row],[库存天数]]&lt;=3,"不足",IF(合并表__明细[[#This Row],[库存天数]]&gt;=100,"积压","正常"))</f>
        <v>正常</v>
      </c>
    </row>
    <row r="283" spans="2:15" hidden="1" x14ac:dyDescent="0.2">
      <c r="B283" s="1">
        <v>42766</v>
      </c>
      <c r="C283" s="4" t="s">
        <v>22</v>
      </c>
      <c r="D283" s="4" t="s">
        <v>54</v>
      </c>
      <c r="E283">
        <v>1000000046</v>
      </c>
      <c r="F283" s="4" t="s">
        <v>52</v>
      </c>
      <c r="G283" s="4" t="s">
        <v>13</v>
      </c>
      <c r="H283">
        <v>10000111</v>
      </c>
      <c r="I283" s="4" t="s">
        <v>37</v>
      </c>
      <c r="J283" s="11">
        <v>15.299999999999999</v>
      </c>
      <c r="K283" s="11">
        <v>19.2</v>
      </c>
      <c r="L283" s="11">
        <v>19.100000000000001</v>
      </c>
      <c r="M283" s="11">
        <v>80.8</v>
      </c>
      <c r="N283" s="11">
        <f>IFERROR(合并表__明细[[#This Row],[期末库存]]/合并表__明细[[#This Row],[未来50天出库量]]*50,999)</f>
        <v>9.467821782178218</v>
      </c>
      <c r="O283" s="11" t="str">
        <f>IF(合并表__明细[[#This Row],[库存天数]]&lt;=3,"不足",IF(合并表__明细[[#This Row],[库存天数]]&gt;=100,"积压","正常"))</f>
        <v>正常</v>
      </c>
    </row>
    <row r="284" spans="2:15" hidden="1" x14ac:dyDescent="0.2">
      <c r="B284" s="1">
        <v>42766</v>
      </c>
      <c r="C284" s="4" t="s">
        <v>22</v>
      </c>
      <c r="D284" s="4" t="s">
        <v>61</v>
      </c>
      <c r="E284">
        <v>1000000579</v>
      </c>
      <c r="F284" s="4" t="s">
        <v>60</v>
      </c>
      <c r="G284" s="4" t="s">
        <v>13</v>
      </c>
      <c r="H284">
        <v>10000078</v>
      </c>
      <c r="I284" s="4" t="s">
        <v>30</v>
      </c>
      <c r="J284" s="11">
        <v>17.799999999999997</v>
      </c>
      <c r="K284" s="11">
        <v>20.799999999999997</v>
      </c>
      <c r="L284" s="11">
        <v>19.8</v>
      </c>
      <c r="M284" s="11">
        <v>94</v>
      </c>
      <c r="N284" s="11">
        <f>IFERROR(合并表__明细[[#This Row],[期末库存]]/合并表__明细[[#This Row],[未来50天出库量]]*50,999)</f>
        <v>9.4680851063829774</v>
      </c>
      <c r="O284" s="11" t="str">
        <f>IF(合并表__明细[[#This Row],[库存天数]]&lt;=3,"不足",IF(合并表__明细[[#This Row],[库存天数]]&gt;=100,"积压","正常"))</f>
        <v>正常</v>
      </c>
    </row>
    <row r="285" spans="2:15" hidden="1" x14ac:dyDescent="0.2">
      <c r="B285" s="1">
        <v>43190</v>
      </c>
      <c r="C285" s="4" t="s">
        <v>22</v>
      </c>
      <c r="D285" s="4" t="s">
        <v>46</v>
      </c>
      <c r="E285">
        <v>1000001133</v>
      </c>
      <c r="F285" s="4" t="s">
        <v>45</v>
      </c>
      <c r="G285" s="4" t="s">
        <v>13</v>
      </c>
      <c r="H285">
        <v>20000018</v>
      </c>
      <c r="I285" s="4" t="s">
        <v>81</v>
      </c>
      <c r="J285" s="11">
        <v>8.6000000000000014</v>
      </c>
      <c r="K285" s="11">
        <v>29</v>
      </c>
      <c r="L285" s="11">
        <v>29.9</v>
      </c>
      <c r="M285" s="11">
        <v>45.3</v>
      </c>
      <c r="N285" s="11">
        <f>IFERROR(合并表__明细[[#This Row],[期末库存]]/合并表__明细[[#This Row],[未来50天出库量]]*50,999)</f>
        <v>9.4922737306843299</v>
      </c>
      <c r="O285" s="11" t="str">
        <f>IF(合并表__明细[[#This Row],[库存天数]]&lt;=3,"不足",IF(合并表__明细[[#This Row],[库存天数]]&gt;=100,"积压","正常"))</f>
        <v>正常</v>
      </c>
    </row>
    <row r="286" spans="2:15" hidden="1" x14ac:dyDescent="0.2">
      <c r="B286" s="1">
        <v>42916</v>
      </c>
      <c r="C286" s="4" t="s">
        <v>22</v>
      </c>
      <c r="D286" s="4" t="s">
        <v>54</v>
      </c>
      <c r="E286">
        <v>1000000046</v>
      </c>
      <c r="F286" s="4" t="s">
        <v>52</v>
      </c>
      <c r="G286" s="4" t="s">
        <v>13</v>
      </c>
      <c r="H286">
        <v>10000211</v>
      </c>
      <c r="I286" s="4" t="s">
        <v>11</v>
      </c>
      <c r="J286" s="11">
        <v>17.333999999999996</v>
      </c>
      <c r="K286" s="11">
        <v>32.333999999999996</v>
      </c>
      <c r="L286" s="11">
        <v>30.400000000000002</v>
      </c>
      <c r="M286" s="11">
        <v>90.8</v>
      </c>
      <c r="N286" s="11">
        <f>IFERROR(合并表__明细[[#This Row],[期末库存]]/合并表__明细[[#This Row],[未来50天出库量]]*50,999)</f>
        <v>9.5451541850220245</v>
      </c>
      <c r="O286" s="11" t="str">
        <f>IF(合并表__明细[[#This Row],[库存天数]]&lt;=3,"不足",IF(合并表__明细[[#This Row],[库存天数]]&gt;=100,"积压","正常"))</f>
        <v>正常</v>
      </c>
    </row>
    <row r="287" spans="2:15" hidden="1" x14ac:dyDescent="0.2">
      <c r="B287" s="1">
        <v>42947</v>
      </c>
      <c r="C287" s="4" t="s">
        <v>9</v>
      </c>
      <c r="D287" s="4" t="s">
        <v>17</v>
      </c>
      <c r="E287">
        <v>1000000059</v>
      </c>
      <c r="F287" s="4" t="s">
        <v>55</v>
      </c>
      <c r="G287" s="4" t="s">
        <v>13</v>
      </c>
      <c r="H287">
        <v>10000064</v>
      </c>
      <c r="I287" s="4" t="s">
        <v>53</v>
      </c>
      <c r="J287" s="11">
        <v>110.85399999999994</v>
      </c>
      <c r="K287" s="11">
        <v>285.09999999999997</v>
      </c>
      <c r="L287" s="11">
        <v>248.1</v>
      </c>
      <c r="M287" s="11">
        <v>580.6</v>
      </c>
      <c r="N287" s="11">
        <f>IFERROR(合并表__明细[[#This Row],[期末库存]]/合并表__明细[[#This Row],[未来50天出库量]]*50,999)</f>
        <v>9.5465036169479802</v>
      </c>
      <c r="O287" s="11" t="str">
        <f>IF(合并表__明细[[#This Row],[库存天数]]&lt;=3,"不足",IF(合并表__明细[[#This Row],[库存天数]]&gt;=100,"积压","正常"))</f>
        <v>正常</v>
      </c>
    </row>
    <row r="288" spans="2:15" hidden="1" x14ac:dyDescent="0.2">
      <c r="B288" s="1">
        <v>43159</v>
      </c>
      <c r="C288" s="4" t="s">
        <v>22</v>
      </c>
      <c r="D288" s="4" t="s">
        <v>46</v>
      </c>
      <c r="E288">
        <v>1000001133</v>
      </c>
      <c r="F288" s="4" t="s">
        <v>45</v>
      </c>
      <c r="G288" s="4" t="s">
        <v>26</v>
      </c>
      <c r="H288">
        <v>40000085</v>
      </c>
      <c r="I288" s="4" t="s">
        <v>24</v>
      </c>
      <c r="J288" s="11">
        <v>9.5000000000000107</v>
      </c>
      <c r="K288" s="11">
        <v>67.400000000000006</v>
      </c>
      <c r="L288" s="11">
        <v>63.8</v>
      </c>
      <c r="M288" s="11">
        <v>49.6</v>
      </c>
      <c r="N288" s="11">
        <f>IFERROR(合并表__明细[[#This Row],[期末库存]]/合并表__明细[[#This Row],[未来50天出库量]]*50,999)</f>
        <v>9.5766129032258167</v>
      </c>
      <c r="O288" s="11" t="str">
        <f>IF(合并表__明细[[#This Row],[库存天数]]&lt;=3,"不足",IF(合并表__明细[[#This Row],[库存天数]]&gt;=100,"积压","正常"))</f>
        <v>正常</v>
      </c>
    </row>
    <row r="289" spans="2:15" hidden="1" x14ac:dyDescent="0.2">
      <c r="B289" s="1">
        <v>43251</v>
      </c>
      <c r="C289" s="4" t="s">
        <v>9</v>
      </c>
      <c r="D289" s="4" t="s">
        <v>12</v>
      </c>
      <c r="E289">
        <v>1000000072</v>
      </c>
      <c r="F289" s="4" t="s">
        <v>10</v>
      </c>
      <c r="G289" s="4" t="s">
        <v>13</v>
      </c>
      <c r="H289">
        <v>10000064</v>
      </c>
      <c r="I289" s="4" t="s">
        <v>53</v>
      </c>
      <c r="J289" s="11">
        <v>22.2</v>
      </c>
      <c r="K289" s="11">
        <v>11</v>
      </c>
      <c r="L289" s="11">
        <v>8.1999999999999993</v>
      </c>
      <c r="M289" s="11">
        <v>114.0331230883547</v>
      </c>
      <c r="N289" s="11">
        <f>IFERROR(合并表__明细[[#This Row],[期末库存]]/合并表__明细[[#This Row],[未来50天出库量]]*50,999)</f>
        <v>9.7340138543776806</v>
      </c>
      <c r="O289" s="11" t="str">
        <f>IF(合并表__明细[[#This Row],[库存天数]]&lt;=3,"不足",IF(合并表__明细[[#This Row],[库存天数]]&gt;=100,"积压","正常"))</f>
        <v>正常</v>
      </c>
    </row>
    <row r="290" spans="2:15" hidden="1" x14ac:dyDescent="0.2">
      <c r="B290" s="1">
        <v>42825</v>
      </c>
      <c r="C290" s="4" t="s">
        <v>22</v>
      </c>
      <c r="D290" s="4" t="s">
        <v>29</v>
      </c>
      <c r="E290">
        <v>1000000101</v>
      </c>
      <c r="F290" s="4" t="s">
        <v>39</v>
      </c>
      <c r="G290" s="4" t="s">
        <v>13</v>
      </c>
      <c r="H290">
        <v>20000099</v>
      </c>
      <c r="I290" s="4" t="s">
        <v>20</v>
      </c>
      <c r="J290" s="11">
        <v>8.1</v>
      </c>
      <c r="K290" s="11">
        <v>4.4000000000000004</v>
      </c>
      <c r="L290" s="11">
        <v>5.0999999999999996</v>
      </c>
      <c r="M290" s="11">
        <v>41.6</v>
      </c>
      <c r="N290" s="11">
        <f>IFERROR(合并表__明细[[#This Row],[期末库存]]/合并表__明细[[#This Row],[未来50天出库量]]*50,999)</f>
        <v>9.7355769230769216</v>
      </c>
      <c r="O290" s="11" t="str">
        <f>IF(合并表__明细[[#This Row],[库存天数]]&lt;=3,"不足",IF(合并表__明细[[#This Row],[库存天数]]&gt;=100,"积压","正常"))</f>
        <v>正常</v>
      </c>
    </row>
    <row r="291" spans="2:15" hidden="1" x14ac:dyDescent="0.2">
      <c r="B291" s="1">
        <v>43100</v>
      </c>
      <c r="C291" s="4" t="s">
        <v>22</v>
      </c>
      <c r="D291" s="4" t="s">
        <v>46</v>
      </c>
      <c r="E291">
        <v>1000001133</v>
      </c>
      <c r="F291" s="4" t="s">
        <v>45</v>
      </c>
      <c r="G291" s="4" t="s">
        <v>13</v>
      </c>
      <c r="H291">
        <v>20000018</v>
      </c>
      <c r="I291" s="4" t="s">
        <v>81</v>
      </c>
      <c r="J291" s="11">
        <v>7.5000000000000018</v>
      </c>
      <c r="K291" s="11">
        <v>26.3</v>
      </c>
      <c r="L291" s="11">
        <v>22.7</v>
      </c>
      <c r="M291" s="11">
        <v>38.4</v>
      </c>
      <c r="N291" s="11">
        <f>IFERROR(合并表__明细[[#This Row],[期末库存]]/合并表__明细[[#This Row],[未来50天出库量]]*50,999)</f>
        <v>9.7656250000000036</v>
      </c>
      <c r="O291" s="11" t="str">
        <f>IF(合并表__明细[[#This Row],[库存天数]]&lt;=3,"不足",IF(合并表__明细[[#This Row],[库存天数]]&gt;=100,"积压","正常"))</f>
        <v>正常</v>
      </c>
    </row>
    <row r="292" spans="2:15" hidden="1" x14ac:dyDescent="0.2">
      <c r="B292" s="1">
        <v>43220</v>
      </c>
      <c r="C292" s="4" t="s">
        <v>22</v>
      </c>
      <c r="D292" s="4" t="s">
        <v>29</v>
      </c>
      <c r="E292">
        <v>1000000054</v>
      </c>
      <c r="F292" s="4" t="s">
        <v>36</v>
      </c>
      <c r="G292" s="4" t="s">
        <v>26</v>
      </c>
      <c r="H292">
        <v>40000085</v>
      </c>
      <c r="I292" s="4" t="s">
        <v>24</v>
      </c>
      <c r="J292" s="11">
        <v>152.55000000000007</v>
      </c>
      <c r="K292" s="11">
        <v>732.5</v>
      </c>
      <c r="L292" s="11">
        <v>767.50000000000011</v>
      </c>
      <c r="M292" s="11">
        <v>773.85460791054652</v>
      </c>
      <c r="N292" s="11">
        <f>IFERROR(合并表__明细[[#This Row],[期末库存]]/合并表__明细[[#This Row],[未来50天出库量]]*50,999)</f>
        <v>9.85650265828966</v>
      </c>
      <c r="O292" s="11" t="str">
        <f>IF(合并表__明细[[#This Row],[库存天数]]&lt;=3,"不足",IF(合并表__明细[[#This Row],[库存天数]]&gt;=100,"积压","正常"))</f>
        <v>正常</v>
      </c>
    </row>
    <row r="293" spans="2:15" hidden="1" x14ac:dyDescent="0.2">
      <c r="B293" s="1">
        <v>43251</v>
      </c>
      <c r="C293" s="4" t="s">
        <v>22</v>
      </c>
      <c r="D293" s="4" t="s">
        <v>29</v>
      </c>
      <c r="E293">
        <v>1000000028</v>
      </c>
      <c r="F293" s="4" t="s">
        <v>27</v>
      </c>
      <c r="G293" s="4" t="s">
        <v>13</v>
      </c>
      <c r="H293">
        <v>20000099</v>
      </c>
      <c r="I293" s="4" t="s">
        <v>20</v>
      </c>
      <c r="J293" s="11">
        <v>22.864000000000015</v>
      </c>
      <c r="K293" s="11">
        <v>15.8</v>
      </c>
      <c r="L293" s="11">
        <v>15.1</v>
      </c>
      <c r="M293" s="11">
        <v>114.6771772529534</v>
      </c>
      <c r="N293" s="11">
        <f>IFERROR(合并表__明细[[#This Row],[期末库存]]/合并表__明细[[#This Row],[未来50天出库量]]*50,999)</f>
        <v>9.9688536759005277</v>
      </c>
      <c r="O293" s="11" t="str">
        <f>IF(合并表__明细[[#This Row],[库存天数]]&lt;=3,"不足",IF(合并表__明细[[#This Row],[库存天数]]&gt;=100,"积压","正常"))</f>
        <v>正常</v>
      </c>
    </row>
    <row r="294" spans="2:15" hidden="1" x14ac:dyDescent="0.2">
      <c r="B294" s="1">
        <v>42886</v>
      </c>
      <c r="C294" s="4" t="s">
        <v>22</v>
      </c>
      <c r="D294" s="4" t="s">
        <v>25</v>
      </c>
      <c r="E294">
        <v>1000003183</v>
      </c>
      <c r="F294" s="4" t="s">
        <v>23</v>
      </c>
      <c r="G294" s="4" t="s">
        <v>13</v>
      </c>
      <c r="H294">
        <v>20000099</v>
      </c>
      <c r="I294" s="4" t="s">
        <v>20</v>
      </c>
      <c r="J294" s="11">
        <v>9.9999999999999978E-2</v>
      </c>
      <c r="K294" s="11">
        <v>0.4</v>
      </c>
      <c r="L294" s="11">
        <v>0.30000000000000004</v>
      </c>
      <c r="M294" s="11">
        <v>0.5</v>
      </c>
      <c r="N294" s="11">
        <f>IFERROR(合并表__明细[[#This Row],[期末库存]]/合并表__明细[[#This Row],[未来50天出库量]]*50,999)</f>
        <v>9.9999999999999982</v>
      </c>
      <c r="O294" s="11" t="str">
        <f>IF(合并表__明细[[#This Row],[库存天数]]&lt;=3,"不足",IF(合并表__明细[[#This Row],[库存天数]]&gt;=100,"积压","正常"))</f>
        <v>正常</v>
      </c>
    </row>
    <row r="295" spans="2:15" hidden="1" x14ac:dyDescent="0.2">
      <c r="B295" s="1">
        <v>42855</v>
      </c>
      <c r="C295" s="4" t="s">
        <v>22</v>
      </c>
      <c r="D295" s="4" t="s">
        <v>46</v>
      </c>
      <c r="E295">
        <v>1000001133</v>
      </c>
      <c r="F295" s="4" t="s">
        <v>45</v>
      </c>
      <c r="G295" s="4" t="s">
        <v>13</v>
      </c>
      <c r="H295">
        <v>10000182</v>
      </c>
      <c r="I295" s="4" t="s">
        <v>31</v>
      </c>
      <c r="J295" s="11">
        <v>98.900000000000034</v>
      </c>
      <c r="K295" s="11">
        <v>271.70000000000005</v>
      </c>
      <c r="L295" s="11">
        <v>284.69999999999993</v>
      </c>
      <c r="M295" s="11">
        <v>494.2999999999999</v>
      </c>
      <c r="N295" s="11">
        <f>IFERROR(合并表__明细[[#This Row],[期末库存]]/合并表__明细[[#This Row],[未来50天出库量]]*50,999)</f>
        <v>10.004046125834519</v>
      </c>
      <c r="O295" s="11" t="str">
        <f>IF(合并表__明细[[#This Row],[库存天数]]&lt;=3,"不足",IF(合并表__明细[[#This Row],[库存天数]]&gt;=100,"积压","正常"))</f>
        <v>正常</v>
      </c>
    </row>
    <row r="296" spans="2:15" hidden="1" x14ac:dyDescent="0.2">
      <c r="B296" s="1">
        <v>42766</v>
      </c>
      <c r="C296" s="4" t="s">
        <v>22</v>
      </c>
      <c r="D296" s="4" t="s">
        <v>25</v>
      </c>
      <c r="E296">
        <v>1000003183</v>
      </c>
      <c r="F296" s="4" t="s">
        <v>23</v>
      </c>
      <c r="G296" s="4" t="s">
        <v>13</v>
      </c>
      <c r="H296">
        <v>10000064</v>
      </c>
      <c r="I296" s="4" t="s">
        <v>53</v>
      </c>
      <c r="J296" s="11">
        <v>8.9</v>
      </c>
      <c r="K296" s="11">
        <v>2.2000000000000002</v>
      </c>
      <c r="L296" s="11">
        <v>2.1</v>
      </c>
      <c r="M296" s="11">
        <v>44.099999999999994</v>
      </c>
      <c r="N296" s="11">
        <f>IFERROR(合并表__明细[[#This Row],[期末库存]]/合并表__明细[[#This Row],[未来50天出库量]]*50,999)</f>
        <v>10.090702947845806</v>
      </c>
      <c r="O296" s="11" t="str">
        <f>IF(合并表__明细[[#This Row],[库存天数]]&lt;=3,"不足",IF(合并表__明细[[#This Row],[库存天数]]&gt;=100,"积压","正常"))</f>
        <v>正常</v>
      </c>
    </row>
    <row r="297" spans="2:15" hidden="1" x14ac:dyDescent="0.2">
      <c r="B297" s="1">
        <v>42886</v>
      </c>
      <c r="C297" s="4" t="s">
        <v>43</v>
      </c>
      <c r="D297" s="4" t="s">
        <v>78</v>
      </c>
      <c r="E297">
        <v>1000003187</v>
      </c>
      <c r="F297" s="4" t="s">
        <v>77</v>
      </c>
      <c r="G297" s="4" t="s">
        <v>13</v>
      </c>
      <c r="H297">
        <v>10000111</v>
      </c>
      <c r="I297" s="4" t="s">
        <v>37</v>
      </c>
      <c r="J297" s="11">
        <v>3.9000000000000004</v>
      </c>
      <c r="K297" s="11">
        <v>17.8</v>
      </c>
      <c r="L297" s="11">
        <v>17.100000000000001</v>
      </c>
      <c r="M297" s="11">
        <v>19.3</v>
      </c>
      <c r="N297" s="11">
        <f>IFERROR(合并表__明细[[#This Row],[期末库存]]/合并表__明细[[#This Row],[未来50天出库量]]*50,999)</f>
        <v>10.103626943005182</v>
      </c>
      <c r="O297" s="11" t="str">
        <f>IF(合并表__明细[[#This Row],[库存天数]]&lt;=3,"不足",IF(合并表__明细[[#This Row],[库存天数]]&gt;=100,"积压","正常"))</f>
        <v>正常</v>
      </c>
    </row>
    <row r="298" spans="2:15" hidden="1" x14ac:dyDescent="0.2">
      <c r="B298" s="1">
        <v>43220</v>
      </c>
      <c r="C298" s="4" t="s">
        <v>9</v>
      </c>
      <c r="D298" s="4" t="s">
        <v>57</v>
      </c>
      <c r="E298">
        <v>1000001502</v>
      </c>
      <c r="F298" s="4" t="s">
        <v>56</v>
      </c>
      <c r="G298" s="4" t="s">
        <v>26</v>
      </c>
      <c r="H298">
        <v>40000085</v>
      </c>
      <c r="I298" s="4" t="s">
        <v>24</v>
      </c>
      <c r="J298" s="11">
        <v>17.199999999999989</v>
      </c>
      <c r="K298" s="11">
        <v>169.6</v>
      </c>
      <c r="L298" s="11">
        <v>178.2</v>
      </c>
      <c r="M298" s="11">
        <v>84.749533238864828</v>
      </c>
      <c r="N298" s="11">
        <f>IFERROR(合并表__明细[[#This Row],[期末库存]]/合并表__明细[[#This Row],[未来50天出库量]]*50,999)</f>
        <v>10.147548513053247</v>
      </c>
      <c r="O298" s="11" t="str">
        <f>IF(合并表__明细[[#This Row],[库存天数]]&lt;=3,"不足",IF(合并表__明细[[#This Row],[库存天数]]&gt;=100,"积压","正常"))</f>
        <v>正常</v>
      </c>
    </row>
    <row r="299" spans="2:15" hidden="1" x14ac:dyDescent="0.2">
      <c r="B299" s="1">
        <v>42947</v>
      </c>
      <c r="C299" s="4" t="s">
        <v>43</v>
      </c>
      <c r="D299" s="4" t="s">
        <v>42</v>
      </c>
      <c r="E299">
        <v>1000000931</v>
      </c>
      <c r="F299" s="4" t="s">
        <v>41</v>
      </c>
      <c r="G299" s="4" t="s">
        <v>26</v>
      </c>
      <c r="H299">
        <v>40000085</v>
      </c>
      <c r="I299" s="4" t="s">
        <v>24</v>
      </c>
      <c r="J299" s="11">
        <v>166.9199999999999</v>
      </c>
      <c r="K299" s="11">
        <v>250.8</v>
      </c>
      <c r="L299" s="11">
        <v>218.7</v>
      </c>
      <c r="M299" s="11">
        <v>820.80000000000007</v>
      </c>
      <c r="N299" s="11">
        <f>IFERROR(合并表__明细[[#This Row],[期末库存]]/合并表__明细[[#This Row],[未来50天出库量]]*50,999)</f>
        <v>10.168128654970754</v>
      </c>
      <c r="O299" s="11" t="str">
        <f>IF(合并表__明细[[#This Row],[库存天数]]&lt;=3,"不足",IF(合并表__明细[[#This Row],[库存天数]]&gt;=100,"积压","正常"))</f>
        <v>正常</v>
      </c>
    </row>
    <row r="300" spans="2:15" hidden="1" x14ac:dyDescent="0.2">
      <c r="B300" s="1">
        <v>43039</v>
      </c>
      <c r="C300" s="4" t="s">
        <v>9</v>
      </c>
      <c r="D300" s="4" t="s">
        <v>75</v>
      </c>
      <c r="E300">
        <v>1000000281</v>
      </c>
      <c r="F300" s="4" t="s">
        <v>74</v>
      </c>
      <c r="G300" s="4" t="s">
        <v>13</v>
      </c>
      <c r="H300">
        <v>20000099</v>
      </c>
      <c r="I300" s="4" t="s">
        <v>20</v>
      </c>
      <c r="J300" s="11">
        <v>91.201999999999998</v>
      </c>
      <c r="K300" s="11">
        <v>164.4</v>
      </c>
      <c r="L300" s="11">
        <v>160.6</v>
      </c>
      <c r="M300" s="11">
        <v>447.49999999999994</v>
      </c>
      <c r="N300" s="11">
        <f>IFERROR(合并表__明细[[#This Row],[期末库存]]/合并表__明细[[#This Row],[未来50天出库量]]*50,999)</f>
        <v>10.190167597765363</v>
      </c>
      <c r="O300" s="11" t="str">
        <f>IF(合并表__明细[[#This Row],[库存天数]]&lt;=3,"不足",IF(合并表__明细[[#This Row],[库存天数]]&gt;=100,"积压","正常"))</f>
        <v>正常</v>
      </c>
    </row>
    <row r="301" spans="2:15" hidden="1" x14ac:dyDescent="0.2">
      <c r="B301" s="1">
        <v>43190</v>
      </c>
      <c r="C301" s="4" t="s">
        <v>22</v>
      </c>
      <c r="D301" s="4" t="s">
        <v>29</v>
      </c>
      <c r="E301">
        <v>1000000054</v>
      </c>
      <c r="F301" s="4" t="s">
        <v>36</v>
      </c>
      <c r="G301" s="4" t="s">
        <v>13</v>
      </c>
      <c r="H301">
        <v>20000018</v>
      </c>
      <c r="I301" s="4" t="s">
        <v>81</v>
      </c>
      <c r="J301" s="11">
        <v>5.7479999999999976</v>
      </c>
      <c r="K301" s="11">
        <v>7.1</v>
      </c>
      <c r="L301" s="11">
        <v>7.8000000000000007</v>
      </c>
      <c r="M301" s="11">
        <v>28.2</v>
      </c>
      <c r="N301" s="11">
        <f>IFERROR(合并表__明细[[#This Row],[期末库存]]/合并表__明细[[#This Row],[未来50天出库量]]*50,999)</f>
        <v>10.191489361702123</v>
      </c>
      <c r="O301" s="11" t="str">
        <f>IF(合并表__明细[[#This Row],[库存天数]]&lt;=3,"不足",IF(合并表__明细[[#This Row],[库存天数]]&gt;=100,"积压","正常"))</f>
        <v>正常</v>
      </c>
    </row>
    <row r="302" spans="2:15" hidden="1" x14ac:dyDescent="0.2">
      <c r="B302" s="1">
        <v>42947</v>
      </c>
      <c r="C302" s="4" t="s">
        <v>22</v>
      </c>
      <c r="D302" s="4" t="s">
        <v>21</v>
      </c>
      <c r="E302">
        <v>1000002872</v>
      </c>
      <c r="F302" s="4" t="s">
        <v>19</v>
      </c>
      <c r="G302" s="4" t="s">
        <v>13</v>
      </c>
      <c r="H302">
        <v>10000136</v>
      </c>
      <c r="I302" s="4" t="s">
        <v>40</v>
      </c>
      <c r="J302" s="11">
        <v>1.2279999999999993</v>
      </c>
      <c r="K302" s="11">
        <v>9.1999999999999993</v>
      </c>
      <c r="L302" s="11">
        <v>8</v>
      </c>
      <c r="M302" s="11">
        <v>6</v>
      </c>
      <c r="N302" s="11">
        <f>IFERROR(合并表__明细[[#This Row],[期末库存]]/合并表__明细[[#This Row],[未来50天出库量]]*50,999)</f>
        <v>10.233333333333327</v>
      </c>
      <c r="O302" s="11" t="str">
        <f>IF(合并表__明细[[#This Row],[库存天数]]&lt;=3,"不足",IF(合并表__明细[[#This Row],[库存天数]]&gt;=100,"积压","正常"))</f>
        <v>正常</v>
      </c>
    </row>
    <row r="303" spans="2:15" hidden="1" x14ac:dyDescent="0.2">
      <c r="B303" s="1">
        <v>43220</v>
      </c>
      <c r="C303" s="4" t="s">
        <v>43</v>
      </c>
      <c r="D303" s="4" t="s">
        <v>78</v>
      </c>
      <c r="E303">
        <v>1000003187</v>
      </c>
      <c r="F303" s="4" t="s">
        <v>77</v>
      </c>
      <c r="G303" s="4" t="s">
        <v>13</v>
      </c>
      <c r="H303">
        <v>10000131</v>
      </c>
      <c r="I303" s="4" t="s">
        <v>38</v>
      </c>
      <c r="J303" s="11">
        <v>28.870000000000012</v>
      </c>
      <c r="K303" s="11">
        <v>115.1</v>
      </c>
      <c r="L303" s="11">
        <v>124</v>
      </c>
      <c r="M303" s="11">
        <v>140.79711440829146</v>
      </c>
      <c r="N303" s="11">
        <f>IFERROR(合并表__明细[[#This Row],[期末库存]]/合并表__明细[[#This Row],[未来50天出库量]]*50,999)</f>
        <v>10.252340795948825</v>
      </c>
      <c r="O303" s="11" t="str">
        <f>IF(合并表__明细[[#This Row],[库存天数]]&lt;=3,"不足",IF(合并表__明细[[#This Row],[库存天数]]&gt;=100,"积压","正常"))</f>
        <v>正常</v>
      </c>
    </row>
    <row r="304" spans="2:15" hidden="1" x14ac:dyDescent="0.2">
      <c r="B304" s="1">
        <v>42855</v>
      </c>
      <c r="C304" s="4" t="s">
        <v>22</v>
      </c>
      <c r="D304" s="4" t="s">
        <v>29</v>
      </c>
      <c r="E304">
        <v>1000000101</v>
      </c>
      <c r="F304" s="4" t="s">
        <v>39</v>
      </c>
      <c r="G304" s="4" t="s">
        <v>13</v>
      </c>
      <c r="H304">
        <v>10000078</v>
      </c>
      <c r="I304" s="4" t="s">
        <v>30</v>
      </c>
      <c r="J304" s="11">
        <v>12</v>
      </c>
      <c r="K304" s="11">
        <v>28.4</v>
      </c>
      <c r="L304" s="11">
        <v>28.4</v>
      </c>
      <c r="M304" s="11">
        <v>58.4</v>
      </c>
      <c r="N304" s="11">
        <f>IFERROR(合并表__明细[[#This Row],[期末库存]]/合并表__明细[[#This Row],[未来50天出库量]]*50,999)</f>
        <v>10.273972602739727</v>
      </c>
      <c r="O304" s="11" t="str">
        <f>IF(合并表__明细[[#This Row],[库存天数]]&lt;=3,"不足",IF(合并表__明细[[#This Row],[库存天数]]&gt;=100,"积压","正常"))</f>
        <v>正常</v>
      </c>
    </row>
    <row r="305" spans="2:15" hidden="1" x14ac:dyDescent="0.2">
      <c r="B305" s="1">
        <v>43039</v>
      </c>
      <c r="C305" s="4" t="s">
        <v>43</v>
      </c>
      <c r="D305" s="4" t="s">
        <v>51</v>
      </c>
      <c r="E305">
        <v>1000000460</v>
      </c>
      <c r="F305" s="4" t="s">
        <v>50</v>
      </c>
      <c r="G305" s="4" t="s">
        <v>13</v>
      </c>
      <c r="H305">
        <v>20000099</v>
      </c>
      <c r="I305" s="4" t="s">
        <v>20</v>
      </c>
      <c r="J305" s="11">
        <v>3.6999999999999993</v>
      </c>
      <c r="K305" s="11">
        <v>13</v>
      </c>
      <c r="L305" s="11">
        <v>12.8</v>
      </c>
      <c r="M305" s="11">
        <v>18</v>
      </c>
      <c r="N305" s="11">
        <f>IFERROR(合并表__明细[[#This Row],[期末库存]]/合并表__明细[[#This Row],[未来50天出库量]]*50,999)</f>
        <v>10.277777777777777</v>
      </c>
      <c r="O305" s="11" t="str">
        <f>IF(合并表__明细[[#This Row],[库存天数]]&lt;=3,"不足",IF(合并表__明细[[#This Row],[库存天数]]&gt;=100,"积压","正常"))</f>
        <v>正常</v>
      </c>
    </row>
    <row r="306" spans="2:15" hidden="1" x14ac:dyDescent="0.2">
      <c r="B306" s="1">
        <v>42886</v>
      </c>
      <c r="C306" s="4" t="s">
        <v>43</v>
      </c>
      <c r="D306" s="4" t="s">
        <v>51</v>
      </c>
      <c r="E306">
        <v>1000000460</v>
      </c>
      <c r="F306" s="4" t="s">
        <v>50</v>
      </c>
      <c r="G306" s="4" t="s">
        <v>13</v>
      </c>
      <c r="H306">
        <v>20000099</v>
      </c>
      <c r="I306" s="4" t="s">
        <v>20</v>
      </c>
      <c r="J306" s="11">
        <v>1.9000000000000004</v>
      </c>
      <c r="K306" s="11">
        <v>12.9</v>
      </c>
      <c r="L306" s="11">
        <v>11</v>
      </c>
      <c r="M306" s="11">
        <v>9.1999999999999993</v>
      </c>
      <c r="N306" s="11">
        <f>IFERROR(合并表__明细[[#This Row],[期末库存]]/合并表__明细[[#This Row],[未来50天出库量]]*50,999)</f>
        <v>10.326086956521742</v>
      </c>
      <c r="O306" s="11" t="str">
        <f>IF(合并表__明细[[#This Row],[库存天数]]&lt;=3,"不足",IF(合并表__明细[[#This Row],[库存天数]]&gt;=100,"积压","正常"))</f>
        <v>正常</v>
      </c>
    </row>
    <row r="307" spans="2:15" hidden="1" x14ac:dyDescent="0.2">
      <c r="B307" s="1">
        <v>43100</v>
      </c>
      <c r="C307" s="4" t="s">
        <v>22</v>
      </c>
      <c r="D307" s="4" t="s">
        <v>35</v>
      </c>
      <c r="E307">
        <v>1000000047</v>
      </c>
      <c r="F307" s="4" t="s">
        <v>34</v>
      </c>
      <c r="G307" s="4" t="s">
        <v>13</v>
      </c>
      <c r="H307">
        <v>10000078</v>
      </c>
      <c r="I307" s="4" t="s">
        <v>30</v>
      </c>
      <c r="J307" s="11">
        <v>31.705999999999968</v>
      </c>
      <c r="K307" s="11">
        <v>47.599999999999994</v>
      </c>
      <c r="L307" s="11">
        <v>42.2</v>
      </c>
      <c r="M307" s="11">
        <v>153.30000000000001</v>
      </c>
      <c r="N307" s="11">
        <f>IFERROR(合并表__明细[[#This Row],[期末库存]]/合并表__明细[[#This Row],[未来50天出库量]]*50,999)</f>
        <v>10.341161121983028</v>
      </c>
      <c r="O307" s="11" t="str">
        <f>IF(合并表__明细[[#This Row],[库存天数]]&lt;=3,"不足",IF(合并表__明细[[#This Row],[库存天数]]&gt;=100,"积压","正常"))</f>
        <v>正常</v>
      </c>
    </row>
    <row r="308" spans="2:15" hidden="1" x14ac:dyDescent="0.2">
      <c r="B308" s="1">
        <v>42794</v>
      </c>
      <c r="C308" s="4" t="s">
        <v>22</v>
      </c>
      <c r="D308" s="4" t="s">
        <v>46</v>
      </c>
      <c r="E308">
        <v>1000001133</v>
      </c>
      <c r="F308" s="4" t="s">
        <v>45</v>
      </c>
      <c r="G308" s="4" t="s">
        <v>13</v>
      </c>
      <c r="H308">
        <v>10000111</v>
      </c>
      <c r="I308" s="4" t="s">
        <v>37</v>
      </c>
      <c r="J308" s="11">
        <v>39.5</v>
      </c>
      <c r="K308" s="11">
        <v>42.800000000000004</v>
      </c>
      <c r="L308" s="11">
        <v>34.200000000000003</v>
      </c>
      <c r="M308" s="11">
        <v>190.7</v>
      </c>
      <c r="N308" s="11">
        <f>IFERROR(合并表__明细[[#This Row],[期末库存]]/合并表__明细[[#This Row],[未来50天出库量]]*50,999)</f>
        <v>10.356581017304668</v>
      </c>
      <c r="O308" s="11" t="str">
        <f>IF(合并表__明细[[#This Row],[库存天数]]&lt;=3,"不足",IF(合并表__明细[[#This Row],[库存天数]]&gt;=100,"积压","正常"))</f>
        <v>正常</v>
      </c>
    </row>
    <row r="309" spans="2:15" hidden="1" x14ac:dyDescent="0.2">
      <c r="B309" s="1">
        <v>43039</v>
      </c>
      <c r="C309" s="4" t="s">
        <v>9</v>
      </c>
      <c r="D309" s="4" t="s">
        <v>57</v>
      </c>
      <c r="E309">
        <v>1000001502</v>
      </c>
      <c r="F309" s="4" t="s">
        <v>56</v>
      </c>
      <c r="G309" s="4" t="s">
        <v>26</v>
      </c>
      <c r="H309">
        <v>40000085</v>
      </c>
      <c r="I309" s="4" t="s">
        <v>24</v>
      </c>
      <c r="J309" s="11">
        <v>19.700000000000003</v>
      </c>
      <c r="K309" s="11">
        <v>87.5</v>
      </c>
      <c r="L309" s="11">
        <v>67.8</v>
      </c>
      <c r="M309" s="11">
        <v>95</v>
      </c>
      <c r="N309" s="11">
        <f>IFERROR(合并表__明细[[#This Row],[期末库存]]/合并表__明细[[#This Row],[未来50天出库量]]*50,999)</f>
        <v>10.368421052631581</v>
      </c>
      <c r="O309" s="11" t="str">
        <f>IF(合并表__明细[[#This Row],[库存天数]]&lt;=3,"不足",IF(合并表__明细[[#This Row],[库存天数]]&gt;=100,"积压","正常"))</f>
        <v>正常</v>
      </c>
    </row>
    <row r="310" spans="2:15" hidden="1" x14ac:dyDescent="0.2">
      <c r="B310" s="1">
        <v>43251</v>
      </c>
      <c r="C310" s="4" t="s">
        <v>22</v>
      </c>
      <c r="D310" s="4" t="s">
        <v>29</v>
      </c>
      <c r="E310">
        <v>1000000101</v>
      </c>
      <c r="F310" s="4" t="s">
        <v>39</v>
      </c>
      <c r="G310" s="4" t="s">
        <v>13</v>
      </c>
      <c r="H310">
        <v>10000111</v>
      </c>
      <c r="I310" s="4" t="s">
        <v>37</v>
      </c>
      <c r="J310" s="11">
        <v>26.454000000000008</v>
      </c>
      <c r="K310" s="11">
        <v>47</v>
      </c>
      <c r="L310" s="11">
        <v>46.699999999999996</v>
      </c>
      <c r="M310" s="11">
        <v>127.4219871980122</v>
      </c>
      <c r="N310" s="11">
        <f>IFERROR(合并表__明细[[#This Row],[期末库存]]/合并表__明细[[#This Row],[未来50天出库量]]*50,999)</f>
        <v>10.380469093960533</v>
      </c>
      <c r="O310" s="11" t="str">
        <f>IF(合并表__明细[[#This Row],[库存天数]]&lt;=3,"不足",IF(合并表__明细[[#This Row],[库存天数]]&gt;=100,"积压","正常"))</f>
        <v>正常</v>
      </c>
    </row>
    <row r="311" spans="2:15" hidden="1" x14ac:dyDescent="0.2">
      <c r="B311" s="1">
        <v>42947</v>
      </c>
      <c r="C311" s="4" t="s">
        <v>22</v>
      </c>
      <c r="D311" s="4" t="s">
        <v>33</v>
      </c>
      <c r="E311">
        <v>1000000031</v>
      </c>
      <c r="F311" s="4" t="s">
        <v>32</v>
      </c>
      <c r="G311" s="4" t="s">
        <v>13</v>
      </c>
      <c r="H311">
        <v>10000182</v>
      </c>
      <c r="I311" s="4" t="s">
        <v>31</v>
      </c>
      <c r="J311" s="11">
        <v>48.399999999999963</v>
      </c>
      <c r="K311" s="11">
        <v>108.8</v>
      </c>
      <c r="L311" s="11">
        <v>94.699999999999989</v>
      </c>
      <c r="M311" s="11">
        <v>230.9</v>
      </c>
      <c r="N311" s="11">
        <f>IFERROR(合并表__明细[[#This Row],[期末库存]]/合并表__明细[[#This Row],[未来50天出库量]]*50,999)</f>
        <v>10.480727587700295</v>
      </c>
      <c r="O311" s="11" t="str">
        <f>IF(合并表__明细[[#This Row],[库存天数]]&lt;=3,"不足",IF(合并表__明细[[#This Row],[库存天数]]&gt;=100,"积压","正常"))</f>
        <v>正常</v>
      </c>
    </row>
    <row r="312" spans="2:15" hidden="1" x14ac:dyDescent="0.2">
      <c r="B312" s="1">
        <v>42855</v>
      </c>
      <c r="C312" s="4" t="s">
        <v>22</v>
      </c>
      <c r="D312" s="4" t="s">
        <v>54</v>
      </c>
      <c r="E312">
        <v>1000000046</v>
      </c>
      <c r="F312" s="4" t="s">
        <v>52</v>
      </c>
      <c r="G312" s="4" t="s">
        <v>13</v>
      </c>
      <c r="H312">
        <v>10000211</v>
      </c>
      <c r="I312" s="4" t="s">
        <v>11</v>
      </c>
      <c r="J312" s="11">
        <v>16.79999999999999</v>
      </c>
      <c r="K312" s="11">
        <v>28.099999999999998</v>
      </c>
      <c r="L312" s="11">
        <v>29.9</v>
      </c>
      <c r="M312" s="11">
        <v>79.599999999999994</v>
      </c>
      <c r="N312" s="11">
        <f>IFERROR(合并表__明细[[#This Row],[期末库存]]/合并表__明细[[#This Row],[未来50天出库量]]*50,999)</f>
        <v>10.552763819095471</v>
      </c>
      <c r="O312" s="11" t="str">
        <f>IF(合并表__明细[[#This Row],[库存天数]]&lt;=3,"不足",IF(合并表__明细[[#This Row],[库存天数]]&gt;=100,"积压","正常"))</f>
        <v>正常</v>
      </c>
    </row>
    <row r="313" spans="2:15" hidden="1" x14ac:dyDescent="0.2">
      <c r="B313" s="1">
        <v>43251</v>
      </c>
      <c r="C313" s="4" t="s">
        <v>9</v>
      </c>
      <c r="D313" s="4" t="s">
        <v>15</v>
      </c>
      <c r="E313">
        <v>1000002985</v>
      </c>
      <c r="F313" s="4" t="s">
        <v>47</v>
      </c>
      <c r="G313" s="4" t="s">
        <v>26</v>
      </c>
      <c r="H313">
        <v>40000080</v>
      </c>
      <c r="I313" s="4" t="s">
        <v>67</v>
      </c>
      <c r="J313" s="11">
        <v>20.256000000000007</v>
      </c>
      <c r="K313" s="11">
        <v>2.2000000000000002</v>
      </c>
      <c r="L313" s="11">
        <v>2.2000000000000002</v>
      </c>
      <c r="M313" s="11">
        <v>94.717764392703174</v>
      </c>
      <c r="N313" s="11">
        <f>IFERROR(合并表__明细[[#This Row],[期末库存]]/合并表__明细[[#This Row],[未来50天出库量]]*50,999)</f>
        <v>10.692819942422796</v>
      </c>
      <c r="O313" s="11" t="str">
        <f>IF(合并表__明细[[#This Row],[库存天数]]&lt;=3,"不足",IF(合并表__明细[[#This Row],[库存天数]]&gt;=100,"积压","正常"))</f>
        <v>正常</v>
      </c>
    </row>
    <row r="314" spans="2:15" hidden="1" x14ac:dyDescent="0.2">
      <c r="B314" s="1">
        <v>42825</v>
      </c>
      <c r="C314" s="4" t="s">
        <v>22</v>
      </c>
      <c r="D314" s="4" t="s">
        <v>46</v>
      </c>
      <c r="E314">
        <v>1000001133</v>
      </c>
      <c r="F314" s="4" t="s">
        <v>45</v>
      </c>
      <c r="G314" s="4" t="s">
        <v>13</v>
      </c>
      <c r="H314">
        <v>10000131</v>
      </c>
      <c r="I314" s="4" t="s">
        <v>38</v>
      </c>
      <c r="J314" s="11">
        <v>48.400000000000006</v>
      </c>
      <c r="K314" s="11">
        <v>108.5</v>
      </c>
      <c r="L314" s="11">
        <v>123.30000000000001</v>
      </c>
      <c r="M314" s="11">
        <v>224.79999999999998</v>
      </c>
      <c r="N314" s="11">
        <f>IFERROR(合并表__明细[[#This Row],[期末库存]]/合并表__明细[[#This Row],[未来50天出库量]]*50,999)</f>
        <v>10.765124555160144</v>
      </c>
      <c r="O314" s="11" t="str">
        <f>IF(合并表__明细[[#This Row],[库存天数]]&lt;=3,"不足",IF(合并表__明细[[#This Row],[库存天数]]&gt;=100,"积压","正常"))</f>
        <v>正常</v>
      </c>
    </row>
    <row r="315" spans="2:15" hidden="1" x14ac:dyDescent="0.2">
      <c r="B315" s="1">
        <v>43251</v>
      </c>
      <c r="C315" s="4" t="s">
        <v>43</v>
      </c>
      <c r="D315" s="4" t="s">
        <v>78</v>
      </c>
      <c r="E315">
        <v>1000003187</v>
      </c>
      <c r="F315" s="4" t="s">
        <v>77</v>
      </c>
      <c r="G315" s="4" t="s">
        <v>13</v>
      </c>
      <c r="H315">
        <v>10000131</v>
      </c>
      <c r="I315" s="4" t="s">
        <v>38</v>
      </c>
      <c r="J315" s="11">
        <v>29.970000000000017</v>
      </c>
      <c r="K315" s="11">
        <v>57.7</v>
      </c>
      <c r="L315" s="11">
        <v>56.599999999999994</v>
      </c>
      <c r="M315" s="11">
        <v>138.4779206138509</v>
      </c>
      <c r="N315" s="11">
        <f>IFERROR(合并表__明细[[#This Row],[期末库存]]/合并表__明细[[#This Row],[未来50天出库量]]*50,999)</f>
        <v>10.821219681501464</v>
      </c>
      <c r="O315" s="11" t="str">
        <f>IF(合并表__明细[[#This Row],[库存天数]]&lt;=3,"不足",IF(合并表__明细[[#This Row],[库存天数]]&gt;=100,"积压","正常"))</f>
        <v>正常</v>
      </c>
    </row>
    <row r="316" spans="2:15" hidden="1" x14ac:dyDescent="0.2">
      <c r="B316" s="1">
        <v>43131</v>
      </c>
      <c r="C316" s="4" t="s">
        <v>22</v>
      </c>
      <c r="D316" s="4" t="s">
        <v>29</v>
      </c>
      <c r="E316">
        <v>1000000054</v>
      </c>
      <c r="F316" s="4" t="s">
        <v>36</v>
      </c>
      <c r="G316" s="4" t="s">
        <v>26</v>
      </c>
      <c r="H316">
        <v>40000085</v>
      </c>
      <c r="I316" s="4" t="s">
        <v>24</v>
      </c>
      <c r="J316" s="11">
        <v>187.55000000000013</v>
      </c>
      <c r="K316" s="11">
        <v>670.00000000000011</v>
      </c>
      <c r="L316" s="11">
        <v>613.80000000000007</v>
      </c>
      <c r="M316" s="11">
        <v>857.3</v>
      </c>
      <c r="N316" s="11">
        <f>IFERROR(合并表__明细[[#This Row],[期末库存]]/合并表__明细[[#This Row],[未来50天出库量]]*50,999)</f>
        <v>10.938411291263277</v>
      </c>
      <c r="O316" s="11" t="str">
        <f>IF(合并表__明细[[#This Row],[库存天数]]&lt;=3,"不足",IF(合并表__明细[[#This Row],[库存天数]]&gt;=100,"积压","正常"))</f>
        <v>正常</v>
      </c>
    </row>
    <row r="317" spans="2:15" hidden="1" x14ac:dyDescent="0.2">
      <c r="B317" s="1">
        <v>42916</v>
      </c>
      <c r="C317" s="4" t="s">
        <v>22</v>
      </c>
      <c r="D317" s="4" t="s">
        <v>29</v>
      </c>
      <c r="E317">
        <v>1000000101</v>
      </c>
      <c r="F317" s="4" t="s">
        <v>39</v>
      </c>
      <c r="G317" s="4" t="s">
        <v>13</v>
      </c>
      <c r="H317">
        <v>10000078</v>
      </c>
      <c r="I317" s="4" t="s">
        <v>30</v>
      </c>
      <c r="J317" s="11">
        <v>12.434000000000005</v>
      </c>
      <c r="K317" s="11">
        <v>42.533999999999999</v>
      </c>
      <c r="L317" s="11">
        <v>42.1</v>
      </c>
      <c r="M317" s="11">
        <v>56.8</v>
      </c>
      <c r="N317" s="11">
        <f>IFERROR(合并表__明细[[#This Row],[期末库存]]/合并表__明细[[#This Row],[未来50天出库量]]*50,999)</f>
        <v>10.945422535211272</v>
      </c>
      <c r="O317" s="11" t="str">
        <f>IF(合并表__明细[[#This Row],[库存天数]]&lt;=3,"不足",IF(合并表__明细[[#This Row],[库存天数]]&gt;=100,"积压","正常"))</f>
        <v>正常</v>
      </c>
    </row>
    <row r="318" spans="2:15" hidden="1" x14ac:dyDescent="0.2">
      <c r="B318" s="1">
        <v>43131</v>
      </c>
      <c r="C318" s="4" t="s">
        <v>9</v>
      </c>
      <c r="D318" s="4" t="s">
        <v>17</v>
      </c>
      <c r="E318">
        <v>1000001649</v>
      </c>
      <c r="F318" s="4" t="s">
        <v>16</v>
      </c>
      <c r="G318" s="4" t="s">
        <v>13</v>
      </c>
      <c r="H318">
        <v>20000099</v>
      </c>
      <c r="I318" s="4" t="s">
        <v>20</v>
      </c>
      <c r="J318" s="11">
        <v>8.8340000000000032</v>
      </c>
      <c r="K318" s="11">
        <v>4.4000000000000004</v>
      </c>
      <c r="L318" s="11">
        <v>4.3</v>
      </c>
      <c r="M318" s="11">
        <v>40.299999999999997</v>
      </c>
      <c r="N318" s="11">
        <f>IFERROR(合并表__明细[[#This Row],[期末库存]]/合并表__明细[[#This Row],[未来50天出库量]]*50,999)</f>
        <v>10.960297766749385</v>
      </c>
      <c r="O318" s="11" t="str">
        <f>IF(合并表__明细[[#This Row],[库存天数]]&lt;=3,"不足",IF(合并表__明细[[#This Row],[库存天数]]&gt;=100,"积压","正常"))</f>
        <v>正常</v>
      </c>
    </row>
    <row r="319" spans="2:15" hidden="1" x14ac:dyDescent="0.2">
      <c r="B319" s="1">
        <v>43251</v>
      </c>
      <c r="C319" s="4" t="s">
        <v>9</v>
      </c>
      <c r="D319" s="4" t="s">
        <v>75</v>
      </c>
      <c r="E319">
        <v>1000000281</v>
      </c>
      <c r="F319" s="4" t="s">
        <v>74</v>
      </c>
      <c r="G319" s="4" t="s">
        <v>13</v>
      </c>
      <c r="H319">
        <v>10000136</v>
      </c>
      <c r="I319" s="4" t="s">
        <v>40</v>
      </c>
      <c r="J319" s="11">
        <v>24.499999999999993</v>
      </c>
      <c r="K319" s="11">
        <v>15.2</v>
      </c>
      <c r="L319" s="11">
        <v>14.3</v>
      </c>
      <c r="M319" s="11">
        <v>111.12926216975541</v>
      </c>
      <c r="N319" s="11">
        <f>IFERROR(合并表__明细[[#This Row],[期末库存]]/合并表__明细[[#This Row],[未来50天出库量]]*50,999)</f>
        <v>11.023199255374807</v>
      </c>
      <c r="O319" s="11" t="str">
        <f>IF(合并表__明细[[#This Row],[库存天数]]&lt;=3,"不足",IF(合并表__明细[[#This Row],[库存天数]]&gt;=100,"积压","正常"))</f>
        <v>正常</v>
      </c>
    </row>
    <row r="320" spans="2:15" hidden="1" x14ac:dyDescent="0.2">
      <c r="B320" s="1">
        <v>42947</v>
      </c>
      <c r="C320" s="4" t="s">
        <v>43</v>
      </c>
      <c r="D320" s="4" t="s">
        <v>78</v>
      </c>
      <c r="E320">
        <v>1000003187</v>
      </c>
      <c r="F320" s="4" t="s">
        <v>77</v>
      </c>
      <c r="G320" s="4" t="s">
        <v>13</v>
      </c>
      <c r="H320">
        <v>10000111</v>
      </c>
      <c r="I320" s="4" t="s">
        <v>37</v>
      </c>
      <c r="J320" s="11">
        <v>5.1100000000000012</v>
      </c>
      <c r="K320" s="11">
        <v>4.7</v>
      </c>
      <c r="L320" s="11">
        <v>4.2</v>
      </c>
      <c r="M320" s="11">
        <v>23.1</v>
      </c>
      <c r="N320" s="11">
        <f>IFERROR(合并表__明细[[#This Row],[期末库存]]/合并表__明细[[#This Row],[未来50天出库量]]*50,999)</f>
        <v>11.060606060606062</v>
      </c>
      <c r="O320" s="11" t="str">
        <f>IF(合并表__明细[[#This Row],[库存天数]]&lt;=3,"不足",IF(合并表__明细[[#This Row],[库存天数]]&gt;=100,"积压","正常"))</f>
        <v>正常</v>
      </c>
    </row>
    <row r="321" spans="2:15" hidden="1" x14ac:dyDescent="0.2">
      <c r="B321" s="1">
        <v>42947</v>
      </c>
      <c r="C321" s="4" t="s">
        <v>22</v>
      </c>
      <c r="D321" s="4" t="s">
        <v>29</v>
      </c>
      <c r="E321">
        <v>1000000101</v>
      </c>
      <c r="F321" s="4" t="s">
        <v>39</v>
      </c>
      <c r="G321" s="4" t="s">
        <v>13</v>
      </c>
      <c r="H321">
        <v>10000111</v>
      </c>
      <c r="I321" s="4" t="s">
        <v>37</v>
      </c>
      <c r="J321" s="11">
        <v>26.854000000000017</v>
      </c>
      <c r="K321" s="11">
        <v>67.800000000000011</v>
      </c>
      <c r="L321" s="11">
        <v>60.5</v>
      </c>
      <c r="M321" s="11">
        <v>121.10000000000001</v>
      </c>
      <c r="N321" s="11">
        <f>IFERROR(合并表__明细[[#This Row],[期末库存]]/合并表__明细[[#This Row],[未来50天出库量]]*50,999)</f>
        <v>11.08753096614369</v>
      </c>
      <c r="O321" s="11" t="str">
        <f>IF(合并表__明细[[#This Row],[库存天数]]&lt;=3,"不足",IF(合并表__明细[[#This Row],[库存天数]]&gt;=100,"积压","正常"))</f>
        <v>正常</v>
      </c>
    </row>
    <row r="322" spans="2:15" hidden="1" x14ac:dyDescent="0.2">
      <c r="B322" s="1">
        <v>42886</v>
      </c>
      <c r="C322" s="4" t="s">
        <v>43</v>
      </c>
      <c r="D322" s="4" t="s">
        <v>42</v>
      </c>
      <c r="E322">
        <v>1000001014</v>
      </c>
      <c r="F322" s="4" t="s">
        <v>44</v>
      </c>
      <c r="G322" s="4" t="s">
        <v>13</v>
      </c>
      <c r="H322">
        <v>10000131</v>
      </c>
      <c r="I322" s="4" t="s">
        <v>38</v>
      </c>
      <c r="J322" s="11">
        <v>95.699999999999946</v>
      </c>
      <c r="K322" s="11">
        <v>214</v>
      </c>
      <c r="L322" s="11">
        <v>214.09999999999997</v>
      </c>
      <c r="M322" s="11">
        <v>430.3</v>
      </c>
      <c r="N322" s="11">
        <f>IFERROR(合并表__明细[[#This Row],[期末库存]]/合并表__明细[[#This Row],[未来50天出库量]]*50,999)</f>
        <v>11.120148733441779</v>
      </c>
      <c r="O322" s="11" t="str">
        <f>IF(合并表__明细[[#This Row],[库存天数]]&lt;=3,"不足",IF(合并表__明细[[#This Row],[库存天数]]&gt;=100,"积压","正常"))</f>
        <v>正常</v>
      </c>
    </row>
    <row r="323" spans="2:15" hidden="1" x14ac:dyDescent="0.2">
      <c r="B323" s="1">
        <v>43131</v>
      </c>
      <c r="C323" s="4" t="s">
        <v>43</v>
      </c>
      <c r="D323" s="4" t="s">
        <v>78</v>
      </c>
      <c r="E323">
        <v>1000003187</v>
      </c>
      <c r="F323" s="4" t="s">
        <v>77</v>
      </c>
      <c r="G323" s="4" t="s">
        <v>13</v>
      </c>
      <c r="H323">
        <v>10000078</v>
      </c>
      <c r="I323" s="4" t="s">
        <v>30</v>
      </c>
      <c r="J323" s="11">
        <v>8.6820000000000039</v>
      </c>
      <c r="K323" s="11">
        <v>16.3</v>
      </c>
      <c r="L323" s="11">
        <v>15.4</v>
      </c>
      <c r="M323" s="11">
        <v>39</v>
      </c>
      <c r="N323" s="11">
        <f>IFERROR(合并表__明细[[#This Row],[期末库存]]/合并表__明细[[#This Row],[未来50天出库量]]*50,999)</f>
        <v>11.130769230769236</v>
      </c>
      <c r="O323" s="11" t="str">
        <f>IF(合并表__明细[[#This Row],[库存天数]]&lt;=3,"不足",IF(合并表__明细[[#This Row],[库存天数]]&gt;=100,"积压","正常"))</f>
        <v>正常</v>
      </c>
    </row>
    <row r="324" spans="2:15" hidden="1" x14ac:dyDescent="0.2">
      <c r="B324" s="1">
        <v>43159</v>
      </c>
      <c r="C324" s="4" t="s">
        <v>22</v>
      </c>
      <c r="D324" s="4" t="s">
        <v>29</v>
      </c>
      <c r="E324">
        <v>1000000054</v>
      </c>
      <c r="F324" s="4" t="s">
        <v>36</v>
      </c>
      <c r="G324" s="4" t="s">
        <v>26</v>
      </c>
      <c r="H324">
        <v>40000085</v>
      </c>
      <c r="I324" s="4" t="s">
        <v>24</v>
      </c>
      <c r="J324" s="11">
        <v>207.15000000000009</v>
      </c>
      <c r="K324" s="11">
        <v>605.20000000000005</v>
      </c>
      <c r="L324" s="11">
        <v>585.59999999999991</v>
      </c>
      <c r="M324" s="11">
        <v>929.89999999999986</v>
      </c>
      <c r="N324" s="11">
        <f>IFERROR(合并表__明细[[#This Row],[期末库存]]/合并表__明细[[#This Row],[未来50天出库量]]*50,999)</f>
        <v>11.138294440262401</v>
      </c>
      <c r="O324" s="11" t="str">
        <f>IF(合并表__明细[[#This Row],[库存天数]]&lt;=3,"不足",IF(合并表__明细[[#This Row],[库存天数]]&gt;=100,"积压","正常"))</f>
        <v>正常</v>
      </c>
    </row>
    <row r="325" spans="2:15" hidden="1" x14ac:dyDescent="0.2">
      <c r="B325" s="1">
        <v>43220</v>
      </c>
      <c r="C325" s="4" t="s">
        <v>22</v>
      </c>
      <c r="D325" s="4" t="s">
        <v>29</v>
      </c>
      <c r="E325">
        <v>1000000101</v>
      </c>
      <c r="F325" s="4" t="s">
        <v>39</v>
      </c>
      <c r="G325" s="4" t="s">
        <v>13</v>
      </c>
      <c r="H325">
        <v>10000111</v>
      </c>
      <c r="I325" s="4" t="s">
        <v>37</v>
      </c>
      <c r="J325" s="11">
        <v>26.154000000000003</v>
      </c>
      <c r="K325" s="11">
        <v>49.199999999999996</v>
      </c>
      <c r="L325" s="11">
        <v>52.900000000000006</v>
      </c>
      <c r="M325" s="11">
        <v>117.02865411684157</v>
      </c>
      <c r="N325" s="11">
        <f>IFERROR(合并表__明细[[#This Row],[期末库存]]/合并表__明细[[#This Row],[未来50天出库量]]*50,999)</f>
        <v>11.174186440650601</v>
      </c>
      <c r="O325" s="11" t="str">
        <f>IF(合并表__明细[[#This Row],[库存天数]]&lt;=3,"不足",IF(合并表__明细[[#This Row],[库存天数]]&gt;=100,"积压","正常"))</f>
        <v>正常</v>
      </c>
    </row>
    <row r="326" spans="2:15" hidden="1" x14ac:dyDescent="0.2">
      <c r="B326" s="1">
        <v>43100</v>
      </c>
      <c r="C326" s="4" t="s">
        <v>9</v>
      </c>
      <c r="D326" s="4" t="s">
        <v>17</v>
      </c>
      <c r="E326">
        <v>1000000059</v>
      </c>
      <c r="F326" s="4" t="s">
        <v>55</v>
      </c>
      <c r="G326" s="4" t="s">
        <v>13</v>
      </c>
      <c r="H326">
        <v>10000131</v>
      </c>
      <c r="I326" s="4" t="s">
        <v>38</v>
      </c>
      <c r="J326" s="11">
        <v>136.43600000000006</v>
      </c>
      <c r="K326" s="11">
        <v>265.5</v>
      </c>
      <c r="L326" s="11">
        <v>239.6</v>
      </c>
      <c r="M326" s="11">
        <v>607.6</v>
      </c>
      <c r="N326" s="11">
        <f>IFERROR(合并表__明细[[#This Row],[期末库存]]/合并表__明细[[#This Row],[未来50天出库量]]*50,999)</f>
        <v>11.227452271231078</v>
      </c>
      <c r="O326" s="11" t="str">
        <f>IF(合并表__明细[[#This Row],[库存天数]]&lt;=3,"不足",IF(合并表__明细[[#This Row],[库存天数]]&gt;=100,"积压","正常"))</f>
        <v>正常</v>
      </c>
    </row>
    <row r="327" spans="2:15" hidden="1" x14ac:dyDescent="0.2">
      <c r="B327" s="1">
        <v>42766</v>
      </c>
      <c r="C327" s="4" t="s">
        <v>22</v>
      </c>
      <c r="D327" s="4" t="s">
        <v>29</v>
      </c>
      <c r="E327">
        <v>1000000101</v>
      </c>
      <c r="F327" s="4" t="s">
        <v>39</v>
      </c>
      <c r="G327" s="4" t="s">
        <v>13</v>
      </c>
      <c r="H327">
        <v>10000078</v>
      </c>
      <c r="I327" s="4" t="s">
        <v>30</v>
      </c>
      <c r="J327" s="11">
        <v>8.3999999999999986</v>
      </c>
      <c r="K327" s="11">
        <v>8.4</v>
      </c>
      <c r="L327" s="11">
        <v>8</v>
      </c>
      <c r="M327" s="11">
        <v>37.4</v>
      </c>
      <c r="N327" s="11">
        <f>IFERROR(合并表__明细[[#This Row],[期末库存]]/合并表__明细[[#This Row],[未来50天出库量]]*50,999)</f>
        <v>11.22994652406417</v>
      </c>
      <c r="O327" s="11" t="str">
        <f>IF(合并表__明细[[#This Row],[库存天数]]&lt;=3,"不足",IF(合并表__明细[[#This Row],[库存天数]]&gt;=100,"积压","正常"))</f>
        <v>正常</v>
      </c>
    </row>
    <row r="328" spans="2:15" hidden="1" x14ac:dyDescent="0.2">
      <c r="B328" s="1">
        <v>43190</v>
      </c>
      <c r="C328" s="4" t="s">
        <v>22</v>
      </c>
      <c r="D328" s="4" t="s">
        <v>35</v>
      </c>
      <c r="E328">
        <v>1000000047</v>
      </c>
      <c r="F328" s="4" t="s">
        <v>34</v>
      </c>
      <c r="G328" s="4" t="s">
        <v>13</v>
      </c>
      <c r="H328">
        <v>10000078</v>
      </c>
      <c r="I328" s="4" t="s">
        <v>30</v>
      </c>
      <c r="J328" s="11">
        <v>44.005999999999965</v>
      </c>
      <c r="K328" s="11">
        <v>43.9</v>
      </c>
      <c r="L328" s="11">
        <v>44.6</v>
      </c>
      <c r="M328" s="11">
        <v>195.29999999999998</v>
      </c>
      <c r="N328" s="11">
        <f>IFERROR(合并表__明细[[#This Row],[期末库存]]/合并表__明细[[#This Row],[未来50天出库量]]*50,999)</f>
        <v>11.266257040450581</v>
      </c>
      <c r="O328" s="11" t="str">
        <f>IF(合并表__明细[[#This Row],[库存天数]]&lt;=3,"不足",IF(合并表__明细[[#This Row],[库存天数]]&gt;=100,"积压","正常"))</f>
        <v>正常</v>
      </c>
    </row>
    <row r="329" spans="2:15" hidden="1" x14ac:dyDescent="0.2">
      <c r="B329" s="1">
        <v>42825</v>
      </c>
      <c r="C329" s="4" t="s">
        <v>22</v>
      </c>
      <c r="D329" s="4" t="s">
        <v>46</v>
      </c>
      <c r="E329">
        <v>1000001133</v>
      </c>
      <c r="F329" s="4" t="s">
        <v>45</v>
      </c>
      <c r="G329" s="4" t="s">
        <v>13</v>
      </c>
      <c r="H329">
        <v>10000182</v>
      </c>
      <c r="I329" s="4" t="s">
        <v>31</v>
      </c>
      <c r="J329" s="11">
        <v>111.9</v>
      </c>
      <c r="K329" s="11">
        <v>326.3</v>
      </c>
      <c r="L329" s="11">
        <v>377.3</v>
      </c>
      <c r="M329" s="11">
        <v>495.99999999999989</v>
      </c>
      <c r="N329" s="11">
        <f>IFERROR(合并表__明细[[#This Row],[期末库存]]/合并表__明细[[#This Row],[未来50天出库量]]*50,999)</f>
        <v>11.280241935483874</v>
      </c>
      <c r="O329" s="11" t="str">
        <f>IF(合并表__明细[[#This Row],[库存天数]]&lt;=3,"不足",IF(合并表__明细[[#This Row],[库存天数]]&gt;=100,"积压","正常"))</f>
        <v>正常</v>
      </c>
    </row>
    <row r="330" spans="2:15" hidden="1" x14ac:dyDescent="0.2">
      <c r="B330" s="1">
        <v>42855</v>
      </c>
      <c r="C330" s="4" t="s">
        <v>9</v>
      </c>
      <c r="D330" s="4" t="s">
        <v>57</v>
      </c>
      <c r="E330">
        <v>1000001502</v>
      </c>
      <c r="F330" s="4" t="s">
        <v>56</v>
      </c>
      <c r="G330" s="4" t="s">
        <v>13</v>
      </c>
      <c r="H330">
        <v>10000064</v>
      </c>
      <c r="I330" s="4" t="s">
        <v>53</v>
      </c>
      <c r="J330" s="11">
        <v>22.599999999999998</v>
      </c>
      <c r="K330" s="11">
        <v>18.2</v>
      </c>
      <c r="L330" s="11">
        <v>19.899999999999999</v>
      </c>
      <c r="M330" s="11">
        <v>99.800000000000011</v>
      </c>
      <c r="N330" s="11">
        <f>IFERROR(合并表__明细[[#This Row],[期末库存]]/合并表__明细[[#This Row],[未来50天出库量]]*50,999)</f>
        <v>11.322645290581161</v>
      </c>
      <c r="O330" s="11" t="str">
        <f>IF(合并表__明细[[#This Row],[库存天数]]&lt;=3,"不足",IF(合并表__明细[[#This Row],[库存天数]]&gt;=100,"积压","正常"))</f>
        <v>正常</v>
      </c>
    </row>
    <row r="331" spans="2:15" hidden="1" x14ac:dyDescent="0.2">
      <c r="B331" s="1">
        <v>43008</v>
      </c>
      <c r="C331" s="4" t="s">
        <v>9</v>
      </c>
      <c r="D331" s="4" t="s">
        <v>75</v>
      </c>
      <c r="E331">
        <v>1000000281</v>
      </c>
      <c r="F331" s="4" t="s">
        <v>74</v>
      </c>
      <c r="G331" s="4" t="s">
        <v>13</v>
      </c>
      <c r="H331">
        <v>20000099</v>
      </c>
      <c r="I331" s="4" t="s">
        <v>20</v>
      </c>
      <c r="J331" s="11">
        <v>87.401999999999987</v>
      </c>
      <c r="K331" s="11">
        <v>365.4</v>
      </c>
      <c r="L331" s="11">
        <v>380.2</v>
      </c>
      <c r="M331" s="11">
        <v>384.6</v>
      </c>
      <c r="N331" s="11">
        <f>IFERROR(合并表__明细[[#This Row],[期末库存]]/合并表__明细[[#This Row],[未来50天出库量]]*50,999)</f>
        <v>11.362714508580341</v>
      </c>
      <c r="O331" s="11" t="str">
        <f>IF(合并表__明细[[#This Row],[库存天数]]&lt;=3,"不足",IF(合并表__明细[[#This Row],[库存天数]]&gt;=100,"积压","正常"))</f>
        <v>正常</v>
      </c>
    </row>
    <row r="332" spans="2:15" hidden="1" x14ac:dyDescent="0.2">
      <c r="B332" s="1">
        <v>42855</v>
      </c>
      <c r="C332" s="4" t="s">
        <v>9</v>
      </c>
      <c r="D332" s="4" t="s">
        <v>15</v>
      </c>
      <c r="E332">
        <v>1000002985</v>
      </c>
      <c r="F332" s="4" t="s">
        <v>47</v>
      </c>
      <c r="G332" s="4" t="s">
        <v>13</v>
      </c>
      <c r="H332">
        <v>10000131</v>
      </c>
      <c r="I332" s="4" t="s">
        <v>38</v>
      </c>
      <c r="J332" s="11">
        <v>1</v>
      </c>
      <c r="K332" s="11">
        <v>2.4</v>
      </c>
      <c r="L332" s="11">
        <v>1.4</v>
      </c>
      <c r="M332" s="11">
        <v>4.4000000000000004</v>
      </c>
      <c r="N332" s="11">
        <f>IFERROR(合并表__明细[[#This Row],[期末库存]]/合并表__明细[[#This Row],[未来50天出库量]]*50,999)</f>
        <v>11.363636363636363</v>
      </c>
      <c r="O332" s="11" t="str">
        <f>IF(合并表__明细[[#This Row],[库存天数]]&lt;=3,"不足",IF(合并表__明细[[#This Row],[库存天数]]&gt;=100,"积压","正常"))</f>
        <v>正常</v>
      </c>
    </row>
    <row r="333" spans="2:15" hidden="1" x14ac:dyDescent="0.2">
      <c r="B333" s="1">
        <v>43159</v>
      </c>
      <c r="C333" s="4" t="s">
        <v>22</v>
      </c>
      <c r="D333" s="4" t="s">
        <v>21</v>
      </c>
      <c r="E333">
        <v>1000002872</v>
      </c>
      <c r="F333" s="4" t="s">
        <v>19</v>
      </c>
      <c r="G333" s="4" t="s">
        <v>13</v>
      </c>
      <c r="H333">
        <v>10000136</v>
      </c>
      <c r="I333" s="4" t="s">
        <v>40</v>
      </c>
      <c r="J333" s="11">
        <v>2.8279999999999994</v>
      </c>
      <c r="K333" s="11">
        <v>5.2</v>
      </c>
      <c r="L333" s="11">
        <v>5</v>
      </c>
      <c r="M333" s="11">
        <v>12.399999999999999</v>
      </c>
      <c r="N333" s="11">
        <f>IFERROR(合并表__明细[[#This Row],[期末库存]]/合并表__明细[[#This Row],[未来50天出库量]]*50,999)</f>
        <v>11.403225806451612</v>
      </c>
      <c r="O333" s="11" t="str">
        <f>IF(合并表__明细[[#This Row],[库存天数]]&lt;=3,"不足",IF(合并表__明细[[#This Row],[库存天数]]&gt;=100,"积压","正常"))</f>
        <v>正常</v>
      </c>
    </row>
    <row r="334" spans="2:15" hidden="1" x14ac:dyDescent="0.2">
      <c r="B334" s="1">
        <v>43069</v>
      </c>
      <c r="C334" s="4" t="s">
        <v>22</v>
      </c>
      <c r="D334" s="4" t="s">
        <v>49</v>
      </c>
      <c r="E334">
        <v>1000000020</v>
      </c>
      <c r="F334" s="4" t="s">
        <v>73</v>
      </c>
      <c r="G334" s="4" t="s">
        <v>13</v>
      </c>
      <c r="H334">
        <v>10000136</v>
      </c>
      <c r="I334" s="4" t="s">
        <v>40</v>
      </c>
      <c r="J334" s="11">
        <v>130.20400000000001</v>
      </c>
      <c r="K334" s="11">
        <v>29</v>
      </c>
      <c r="L334" s="11">
        <v>28</v>
      </c>
      <c r="M334" s="11">
        <v>570.30000000000007</v>
      </c>
      <c r="N334" s="11">
        <f>IFERROR(合并表__明细[[#This Row],[期末库存]]/合并表__明细[[#This Row],[未来50天出库量]]*50,999)</f>
        <v>11.415395405926706</v>
      </c>
      <c r="O334" s="11" t="str">
        <f>IF(合并表__明细[[#This Row],[库存天数]]&lt;=3,"不足",IF(合并表__明细[[#This Row],[库存天数]]&gt;=100,"积压","正常"))</f>
        <v>正常</v>
      </c>
    </row>
    <row r="335" spans="2:15" hidden="1" x14ac:dyDescent="0.2">
      <c r="B335" s="1">
        <v>43039</v>
      </c>
      <c r="C335" s="4" t="s">
        <v>9</v>
      </c>
      <c r="D335" s="4" t="s">
        <v>17</v>
      </c>
      <c r="E335">
        <v>1000000059</v>
      </c>
      <c r="F335" s="4" t="s">
        <v>55</v>
      </c>
      <c r="G335" s="4" t="s">
        <v>13</v>
      </c>
      <c r="H335">
        <v>10000211</v>
      </c>
      <c r="I335" s="4" t="s">
        <v>11</v>
      </c>
      <c r="J335" s="11">
        <v>33.04400000000004</v>
      </c>
      <c r="K335" s="11">
        <v>228.60000000000002</v>
      </c>
      <c r="L335" s="11">
        <v>227.6</v>
      </c>
      <c r="M335" s="11">
        <v>144.5</v>
      </c>
      <c r="N335" s="11">
        <f>IFERROR(合并表__明细[[#This Row],[期末库存]]/合并表__明细[[#This Row],[未来50天出库量]]*50,999)</f>
        <v>11.433910034602089</v>
      </c>
      <c r="O335" s="11" t="str">
        <f>IF(合并表__明细[[#This Row],[库存天数]]&lt;=3,"不足",IF(合并表__明细[[#This Row],[库存天数]]&gt;=100,"积压","正常"))</f>
        <v>正常</v>
      </c>
    </row>
    <row r="336" spans="2:15" hidden="1" x14ac:dyDescent="0.2">
      <c r="B336" s="1">
        <v>43008</v>
      </c>
      <c r="C336" s="4" t="s">
        <v>22</v>
      </c>
      <c r="D336" s="4" t="s">
        <v>29</v>
      </c>
      <c r="E336">
        <v>1000000101</v>
      </c>
      <c r="F336" s="4" t="s">
        <v>39</v>
      </c>
      <c r="G336" s="4" t="s">
        <v>13</v>
      </c>
      <c r="H336">
        <v>10000111</v>
      </c>
      <c r="I336" s="4" t="s">
        <v>37</v>
      </c>
      <c r="J336" s="11">
        <v>19.054000000000013</v>
      </c>
      <c r="K336" s="11">
        <v>62.9</v>
      </c>
      <c r="L336" s="11">
        <v>67.400000000000006</v>
      </c>
      <c r="M336" s="11">
        <v>82.9</v>
      </c>
      <c r="N336" s="11">
        <f>IFERROR(合并表__明细[[#This Row],[期末库存]]/合并表__明细[[#This Row],[未来50天出库量]]*50,999)</f>
        <v>11.492159227985532</v>
      </c>
      <c r="O336" s="11" t="str">
        <f>IF(合并表__明细[[#This Row],[库存天数]]&lt;=3,"不足",IF(合并表__明细[[#This Row],[库存天数]]&gt;=100,"积压","正常"))</f>
        <v>正常</v>
      </c>
    </row>
    <row r="337" spans="2:15" hidden="1" x14ac:dyDescent="0.2">
      <c r="B337" s="1">
        <v>43190</v>
      </c>
      <c r="C337" s="4" t="s">
        <v>22</v>
      </c>
      <c r="D337" s="4" t="s">
        <v>46</v>
      </c>
      <c r="E337">
        <v>1000001133</v>
      </c>
      <c r="F337" s="4" t="s">
        <v>45</v>
      </c>
      <c r="G337" s="4" t="s">
        <v>13</v>
      </c>
      <c r="H337">
        <v>10000111</v>
      </c>
      <c r="I337" s="4" t="s">
        <v>37</v>
      </c>
      <c r="J337" s="11">
        <v>49.556000000000012</v>
      </c>
      <c r="K337" s="11">
        <v>56.400000000000006</v>
      </c>
      <c r="L337" s="11">
        <v>58.5</v>
      </c>
      <c r="M337" s="11">
        <v>214.30000000000004</v>
      </c>
      <c r="N337" s="11">
        <f>IFERROR(合并表__明细[[#This Row],[期末库存]]/合并表__明细[[#This Row],[未来50天出库量]]*50,999)</f>
        <v>11.562295846943538</v>
      </c>
      <c r="O337" s="11" t="str">
        <f>IF(合并表__明细[[#This Row],[库存天数]]&lt;=3,"不足",IF(合并表__明细[[#This Row],[库存天数]]&gt;=100,"积压","正常"))</f>
        <v>正常</v>
      </c>
    </row>
    <row r="338" spans="2:15" hidden="1" x14ac:dyDescent="0.2">
      <c r="B338" s="1">
        <v>42766</v>
      </c>
      <c r="C338" s="4" t="s">
        <v>22</v>
      </c>
      <c r="D338" s="4" t="s">
        <v>35</v>
      </c>
      <c r="E338">
        <v>1000000047</v>
      </c>
      <c r="F338" s="4" t="s">
        <v>34</v>
      </c>
      <c r="G338" s="4" t="s">
        <v>13</v>
      </c>
      <c r="H338">
        <v>10000078</v>
      </c>
      <c r="I338" s="4" t="s">
        <v>30</v>
      </c>
      <c r="J338" s="11">
        <v>25</v>
      </c>
      <c r="K338" s="11">
        <v>100.19999999999999</v>
      </c>
      <c r="L338" s="11">
        <v>99.199999999999989</v>
      </c>
      <c r="M338" s="11">
        <v>108</v>
      </c>
      <c r="N338" s="11">
        <f>IFERROR(合并表__明细[[#This Row],[期末库存]]/合并表__明细[[#This Row],[未来50天出库量]]*50,999)</f>
        <v>11.574074074074074</v>
      </c>
      <c r="O338" s="11" t="str">
        <f>IF(合并表__明细[[#This Row],[库存天数]]&lt;=3,"不足",IF(合并表__明细[[#This Row],[库存天数]]&gt;=100,"积压","正常"))</f>
        <v>正常</v>
      </c>
    </row>
    <row r="339" spans="2:15" hidden="1" x14ac:dyDescent="0.2">
      <c r="B339" s="1">
        <v>42886</v>
      </c>
      <c r="C339" s="4" t="s">
        <v>22</v>
      </c>
      <c r="D339" s="4" t="s">
        <v>46</v>
      </c>
      <c r="E339">
        <v>1000001133</v>
      </c>
      <c r="F339" s="4" t="s">
        <v>45</v>
      </c>
      <c r="G339" s="4" t="s">
        <v>13</v>
      </c>
      <c r="H339">
        <v>10000182</v>
      </c>
      <c r="I339" s="4" t="s">
        <v>31</v>
      </c>
      <c r="J339" s="11">
        <v>99.800000000000026</v>
      </c>
      <c r="K339" s="11">
        <v>298.5</v>
      </c>
      <c r="L339" s="11">
        <v>297.59999999999997</v>
      </c>
      <c r="M339" s="11">
        <v>428.70000000000005</v>
      </c>
      <c r="N339" s="11">
        <f>IFERROR(合并表__明细[[#This Row],[期末库存]]/合并表__明细[[#This Row],[未来50天出库量]]*50,999)</f>
        <v>11.63984138091906</v>
      </c>
      <c r="O339" s="11" t="str">
        <f>IF(合并表__明细[[#This Row],[库存天数]]&lt;=3,"不足",IF(合并表__明细[[#This Row],[库存天数]]&gt;=100,"积压","正常"))</f>
        <v>正常</v>
      </c>
    </row>
    <row r="340" spans="2:15" hidden="1" x14ac:dyDescent="0.2">
      <c r="B340" s="1">
        <v>42978</v>
      </c>
      <c r="C340" s="4" t="s">
        <v>22</v>
      </c>
      <c r="D340" s="4" t="s">
        <v>29</v>
      </c>
      <c r="E340">
        <v>1000000101</v>
      </c>
      <c r="F340" s="4" t="s">
        <v>39</v>
      </c>
      <c r="G340" s="4" t="s">
        <v>13</v>
      </c>
      <c r="H340">
        <v>10000111</v>
      </c>
      <c r="I340" s="4" t="s">
        <v>37</v>
      </c>
      <c r="J340" s="11">
        <v>23.554000000000016</v>
      </c>
      <c r="K340" s="11">
        <v>81.599999999999994</v>
      </c>
      <c r="L340" s="11">
        <v>84.9</v>
      </c>
      <c r="M340" s="11">
        <v>101.10000000000001</v>
      </c>
      <c r="N340" s="11">
        <f>IFERROR(合并表__明细[[#This Row],[期末库存]]/合并表__明细[[#This Row],[未来50天出库量]]*50,999)</f>
        <v>11.648862512364003</v>
      </c>
      <c r="O340" s="11" t="str">
        <f>IF(合并表__明细[[#This Row],[库存天数]]&lt;=3,"不足",IF(合并表__明细[[#This Row],[库存天数]]&gt;=100,"积压","正常"))</f>
        <v>正常</v>
      </c>
    </row>
    <row r="341" spans="2:15" hidden="1" x14ac:dyDescent="0.2">
      <c r="B341" s="1">
        <v>42855</v>
      </c>
      <c r="C341" s="4" t="s">
        <v>22</v>
      </c>
      <c r="D341" s="4" t="s">
        <v>33</v>
      </c>
      <c r="E341">
        <v>1000000031</v>
      </c>
      <c r="F341" s="4" t="s">
        <v>32</v>
      </c>
      <c r="G341" s="4" t="s">
        <v>13</v>
      </c>
      <c r="H341">
        <v>10000182</v>
      </c>
      <c r="I341" s="4" t="s">
        <v>31</v>
      </c>
      <c r="J341" s="11">
        <v>36.39999999999997</v>
      </c>
      <c r="K341" s="11">
        <v>175</v>
      </c>
      <c r="L341" s="11">
        <v>182.29999999999998</v>
      </c>
      <c r="M341" s="11">
        <v>156.10000000000002</v>
      </c>
      <c r="N341" s="11">
        <f>IFERROR(合并表__明细[[#This Row],[期末库存]]/合并表__明细[[#This Row],[未来50天出库量]]*50,999)</f>
        <v>11.659192825112097</v>
      </c>
      <c r="O341" s="11" t="str">
        <f>IF(合并表__明细[[#This Row],[库存天数]]&lt;=3,"不足",IF(合并表__明细[[#This Row],[库存天数]]&gt;=100,"积压","正常"))</f>
        <v>正常</v>
      </c>
    </row>
    <row r="342" spans="2:15" hidden="1" x14ac:dyDescent="0.2">
      <c r="B342" s="1">
        <v>42916</v>
      </c>
      <c r="C342" s="4" t="s">
        <v>22</v>
      </c>
      <c r="D342" s="4" t="s">
        <v>54</v>
      </c>
      <c r="E342">
        <v>1000000046</v>
      </c>
      <c r="F342" s="4" t="s">
        <v>52</v>
      </c>
      <c r="G342" s="4" t="s">
        <v>13</v>
      </c>
      <c r="H342">
        <v>10000172</v>
      </c>
      <c r="I342" s="4" t="s">
        <v>18</v>
      </c>
      <c r="J342" s="11">
        <v>37.831999999999987</v>
      </c>
      <c r="K342" s="11">
        <v>47.532000000000004</v>
      </c>
      <c r="L342" s="11">
        <v>46.7</v>
      </c>
      <c r="M342" s="11">
        <v>162.19999999999999</v>
      </c>
      <c r="N342" s="11">
        <f>IFERROR(合并表__明细[[#This Row],[期末库存]]/合并表__明细[[#This Row],[未来50天出库量]]*50,999)</f>
        <v>11.662145499383474</v>
      </c>
      <c r="O342" s="11" t="str">
        <f>IF(合并表__明细[[#This Row],[库存天数]]&lt;=3,"不足",IF(合并表__明细[[#This Row],[库存天数]]&gt;=100,"积压","正常"))</f>
        <v>正常</v>
      </c>
    </row>
    <row r="343" spans="2:15" hidden="1" x14ac:dyDescent="0.2">
      <c r="B343" s="1">
        <v>43251</v>
      </c>
      <c r="C343" s="4" t="s">
        <v>9</v>
      </c>
      <c r="D343" s="4" t="s">
        <v>59</v>
      </c>
      <c r="E343">
        <v>1000000192</v>
      </c>
      <c r="F343" s="4" t="s">
        <v>58</v>
      </c>
      <c r="G343" s="4" t="s">
        <v>13</v>
      </c>
      <c r="H343">
        <v>10000111</v>
      </c>
      <c r="I343" s="4" t="s">
        <v>37</v>
      </c>
      <c r="J343" s="11">
        <v>32.951999999999991</v>
      </c>
      <c r="K343" s="11">
        <v>3.8</v>
      </c>
      <c r="L343" s="11">
        <v>3.7</v>
      </c>
      <c r="M343" s="11">
        <v>141.2772246211974</v>
      </c>
      <c r="N343" s="11">
        <f>IFERROR(合并表__明细[[#This Row],[期末库存]]/合并表__明细[[#This Row],[未来50天出库量]]*50,999)</f>
        <v>11.662177002823084</v>
      </c>
      <c r="O343" s="11" t="str">
        <f>IF(合并表__明细[[#This Row],[库存天数]]&lt;=3,"不足",IF(合并表__明细[[#This Row],[库存天数]]&gt;=100,"积压","正常"))</f>
        <v>正常</v>
      </c>
    </row>
    <row r="344" spans="2:15" hidden="1" x14ac:dyDescent="0.2">
      <c r="B344" s="1">
        <v>43100</v>
      </c>
      <c r="C344" s="4" t="s">
        <v>22</v>
      </c>
      <c r="D344" s="4" t="s">
        <v>64</v>
      </c>
      <c r="E344">
        <v>1000002973</v>
      </c>
      <c r="F344" s="4" t="s">
        <v>63</v>
      </c>
      <c r="G344" s="4" t="s">
        <v>26</v>
      </c>
      <c r="H344">
        <v>40000085</v>
      </c>
      <c r="I344" s="4" t="s">
        <v>24</v>
      </c>
      <c r="J344" s="11">
        <v>9.0440000000000147</v>
      </c>
      <c r="K344" s="11">
        <v>76.400000000000006</v>
      </c>
      <c r="L344" s="11">
        <v>68.099999999999994</v>
      </c>
      <c r="M344" s="11">
        <v>38.700000000000003</v>
      </c>
      <c r="N344" s="11">
        <f>IFERROR(合并表__明细[[#This Row],[期末库存]]/合并表__明细[[#This Row],[未来50天出库量]]*50,999)</f>
        <v>11.684754521963843</v>
      </c>
      <c r="O344" s="11" t="str">
        <f>IF(合并表__明细[[#This Row],[库存天数]]&lt;=3,"不足",IF(合并表__明细[[#This Row],[库存天数]]&gt;=100,"积压","正常"))</f>
        <v>正常</v>
      </c>
    </row>
    <row r="345" spans="2:15" hidden="1" x14ac:dyDescent="0.2">
      <c r="B345" s="1">
        <v>43159</v>
      </c>
      <c r="C345" s="4" t="s">
        <v>43</v>
      </c>
      <c r="D345" s="4" t="s">
        <v>78</v>
      </c>
      <c r="E345">
        <v>1000003187</v>
      </c>
      <c r="F345" s="4" t="s">
        <v>77</v>
      </c>
      <c r="G345" s="4" t="s">
        <v>26</v>
      </c>
      <c r="H345">
        <v>40000085</v>
      </c>
      <c r="I345" s="4" t="s">
        <v>24</v>
      </c>
      <c r="J345" s="11">
        <v>35.699999999999974</v>
      </c>
      <c r="K345" s="11">
        <v>78.599999999999994</v>
      </c>
      <c r="L345" s="11">
        <v>77.800000000000011</v>
      </c>
      <c r="M345" s="11">
        <v>151.80000000000001</v>
      </c>
      <c r="N345" s="11">
        <f>IFERROR(合并表__明细[[#This Row],[期末库存]]/合并表__明细[[#This Row],[未来50天出库量]]*50,999)</f>
        <v>11.758893280632401</v>
      </c>
      <c r="O345" s="11" t="str">
        <f>IF(合并表__明细[[#This Row],[库存天数]]&lt;=3,"不足",IF(合并表__明细[[#This Row],[库存天数]]&gt;=100,"积压","正常"))</f>
        <v>正常</v>
      </c>
    </row>
    <row r="346" spans="2:15" hidden="1" x14ac:dyDescent="0.2">
      <c r="B346" s="1">
        <v>42947</v>
      </c>
      <c r="C346" s="4" t="s">
        <v>22</v>
      </c>
      <c r="D346" s="4" t="s">
        <v>29</v>
      </c>
      <c r="E346">
        <v>1000000101</v>
      </c>
      <c r="F346" s="4" t="s">
        <v>39</v>
      </c>
      <c r="G346" s="4" t="s">
        <v>13</v>
      </c>
      <c r="H346">
        <v>20000099</v>
      </c>
      <c r="I346" s="4" t="s">
        <v>20</v>
      </c>
      <c r="J346" s="11">
        <v>7.7439999999999998</v>
      </c>
      <c r="K346" s="11">
        <v>11.1</v>
      </c>
      <c r="L346" s="11">
        <v>9.8000000000000007</v>
      </c>
      <c r="M346" s="11">
        <v>32.9</v>
      </c>
      <c r="N346" s="11">
        <f>IFERROR(合并表__明细[[#This Row],[期末库存]]/合并表__明细[[#This Row],[未来50天出库量]]*50,999)</f>
        <v>11.768996960486323</v>
      </c>
      <c r="O346" s="11" t="str">
        <f>IF(合并表__明细[[#This Row],[库存天数]]&lt;=3,"不足",IF(合并表__明细[[#This Row],[库存天数]]&gt;=100,"积压","正常"))</f>
        <v>正常</v>
      </c>
    </row>
    <row r="347" spans="2:15" hidden="1" x14ac:dyDescent="0.2">
      <c r="B347" s="1">
        <v>43220</v>
      </c>
      <c r="C347" s="4" t="s">
        <v>22</v>
      </c>
      <c r="D347" s="4" t="s">
        <v>46</v>
      </c>
      <c r="E347">
        <v>1000001133</v>
      </c>
      <c r="F347" s="4" t="s">
        <v>45</v>
      </c>
      <c r="G347" s="4" t="s">
        <v>13</v>
      </c>
      <c r="H347">
        <v>20000099</v>
      </c>
      <c r="I347" s="4" t="s">
        <v>20</v>
      </c>
      <c r="J347" s="11">
        <v>20.270000000000007</v>
      </c>
      <c r="K347" s="11">
        <v>21.900000000000002</v>
      </c>
      <c r="L347" s="11">
        <v>23.6</v>
      </c>
      <c r="M347" s="11">
        <v>85.887909555606655</v>
      </c>
      <c r="N347" s="11">
        <f>IFERROR(合并表__明细[[#This Row],[期末库存]]/合并表__明细[[#This Row],[未来50天出库量]]*50,999)</f>
        <v>11.800263916585688</v>
      </c>
      <c r="O347" s="11" t="str">
        <f>IF(合并表__明细[[#This Row],[库存天数]]&lt;=3,"不足",IF(合并表__明细[[#This Row],[库存天数]]&gt;=100,"积压","正常"))</f>
        <v>正常</v>
      </c>
    </row>
    <row r="348" spans="2:15" hidden="1" x14ac:dyDescent="0.2">
      <c r="B348" s="1">
        <v>43069</v>
      </c>
      <c r="C348" s="4" t="s">
        <v>43</v>
      </c>
      <c r="D348" s="4" t="s">
        <v>42</v>
      </c>
      <c r="E348">
        <v>1000000931</v>
      </c>
      <c r="F348" s="4" t="s">
        <v>41</v>
      </c>
      <c r="G348" s="4" t="s">
        <v>13</v>
      </c>
      <c r="H348">
        <v>10000136</v>
      </c>
      <c r="I348" s="4" t="s">
        <v>40</v>
      </c>
      <c r="J348" s="11">
        <v>0.45000000000000018</v>
      </c>
      <c r="K348" s="11">
        <v>2.1</v>
      </c>
      <c r="L348" s="11">
        <v>2</v>
      </c>
      <c r="M348" s="11">
        <v>1.9</v>
      </c>
      <c r="N348" s="11">
        <f>IFERROR(合并表__明细[[#This Row],[期末库存]]/合并表__明细[[#This Row],[未来50天出库量]]*50,999)</f>
        <v>11.842105263157899</v>
      </c>
      <c r="O348" s="11" t="str">
        <f>IF(合并表__明细[[#This Row],[库存天数]]&lt;=3,"不足",IF(合并表__明细[[#This Row],[库存天数]]&gt;=100,"积压","正常"))</f>
        <v>正常</v>
      </c>
    </row>
    <row r="349" spans="2:15" hidden="1" x14ac:dyDescent="0.2">
      <c r="B349" s="1">
        <v>42886</v>
      </c>
      <c r="C349" s="4" t="s">
        <v>22</v>
      </c>
      <c r="D349" s="4" t="s">
        <v>61</v>
      </c>
      <c r="E349">
        <v>1000000579</v>
      </c>
      <c r="F349" s="4" t="s">
        <v>60</v>
      </c>
      <c r="G349" s="4" t="s">
        <v>13</v>
      </c>
      <c r="H349">
        <v>10000061</v>
      </c>
      <c r="I349" s="4" t="s">
        <v>28</v>
      </c>
      <c r="J349" s="11">
        <v>30.899999999999995</v>
      </c>
      <c r="K349" s="11">
        <v>45.5</v>
      </c>
      <c r="L349" s="11">
        <v>44.5</v>
      </c>
      <c r="M349" s="11">
        <v>130.1</v>
      </c>
      <c r="N349" s="11">
        <f>IFERROR(合并表__明细[[#This Row],[期末库存]]/合并表__明细[[#This Row],[未来50天出库量]]*50,999)</f>
        <v>11.875480399692542</v>
      </c>
      <c r="O349" s="11" t="str">
        <f>IF(合并表__明细[[#This Row],[库存天数]]&lt;=3,"不足",IF(合并表__明细[[#This Row],[库存天数]]&gt;=100,"积压","正常"))</f>
        <v>正常</v>
      </c>
    </row>
    <row r="350" spans="2:15" hidden="1" x14ac:dyDescent="0.2">
      <c r="B350" s="1">
        <v>42794</v>
      </c>
      <c r="C350" s="4" t="s">
        <v>22</v>
      </c>
      <c r="D350" s="4" t="s">
        <v>33</v>
      </c>
      <c r="E350">
        <v>1000000031</v>
      </c>
      <c r="F350" s="4" t="s">
        <v>32</v>
      </c>
      <c r="G350" s="4" t="s">
        <v>13</v>
      </c>
      <c r="H350">
        <v>10000182</v>
      </c>
      <c r="I350" s="4" t="s">
        <v>31</v>
      </c>
      <c r="J350" s="11">
        <v>61.199999999999989</v>
      </c>
      <c r="K350" s="11">
        <v>142.1</v>
      </c>
      <c r="L350" s="11">
        <v>112.5</v>
      </c>
      <c r="M350" s="11">
        <v>257.60000000000002</v>
      </c>
      <c r="N350" s="11">
        <f>IFERROR(合并表__明细[[#This Row],[期末库存]]/合并表__明细[[#This Row],[未来50天出库量]]*50,999)</f>
        <v>11.878881987577635</v>
      </c>
      <c r="O350" s="11" t="str">
        <f>IF(合并表__明细[[#This Row],[库存天数]]&lt;=3,"不足",IF(合并表__明细[[#This Row],[库存天数]]&gt;=100,"积压","正常"))</f>
        <v>正常</v>
      </c>
    </row>
    <row r="351" spans="2:15" hidden="1" x14ac:dyDescent="0.2">
      <c r="B351" s="1">
        <v>43008</v>
      </c>
      <c r="C351" s="4" t="s">
        <v>22</v>
      </c>
      <c r="D351" s="4" t="s">
        <v>46</v>
      </c>
      <c r="E351">
        <v>1000001133</v>
      </c>
      <c r="F351" s="4" t="s">
        <v>45</v>
      </c>
      <c r="G351" s="4" t="s">
        <v>13</v>
      </c>
      <c r="H351">
        <v>10000131</v>
      </c>
      <c r="I351" s="4" t="s">
        <v>38</v>
      </c>
      <c r="J351" s="11">
        <v>60.763999999999946</v>
      </c>
      <c r="K351" s="11">
        <v>103.1</v>
      </c>
      <c r="L351" s="11">
        <v>107.60000000000001</v>
      </c>
      <c r="M351" s="11">
        <v>255.3</v>
      </c>
      <c r="N351" s="11">
        <f>IFERROR(合并表__明细[[#This Row],[期末库存]]/合并表__明细[[#This Row],[未来50天出库量]]*50,999)</f>
        <v>11.90050920485702</v>
      </c>
      <c r="O351" s="11" t="str">
        <f>IF(合并表__明细[[#This Row],[库存天数]]&lt;=3,"不足",IF(合并表__明细[[#This Row],[库存天数]]&gt;=100,"积压","正常"))</f>
        <v>正常</v>
      </c>
    </row>
    <row r="352" spans="2:15" hidden="1" x14ac:dyDescent="0.2">
      <c r="B352" s="1">
        <v>43069</v>
      </c>
      <c r="C352" s="4" t="s">
        <v>9</v>
      </c>
      <c r="D352" s="4" t="s">
        <v>17</v>
      </c>
      <c r="E352">
        <v>1000000059</v>
      </c>
      <c r="F352" s="4" t="s">
        <v>55</v>
      </c>
      <c r="G352" s="4" t="s">
        <v>13</v>
      </c>
      <c r="H352">
        <v>10000131</v>
      </c>
      <c r="I352" s="4" t="s">
        <v>38</v>
      </c>
      <c r="J352" s="11">
        <v>110.53600000000004</v>
      </c>
      <c r="K352" s="11">
        <v>219.50000000000003</v>
      </c>
      <c r="L352" s="11">
        <v>210</v>
      </c>
      <c r="M352" s="11">
        <v>462.79999999999995</v>
      </c>
      <c r="N352" s="11">
        <f>IFERROR(合并表__明细[[#This Row],[期末库存]]/合并表__明细[[#This Row],[未来50天出库量]]*50,999)</f>
        <v>11.942091616248925</v>
      </c>
      <c r="O352" s="11" t="str">
        <f>IF(合并表__明细[[#This Row],[库存天数]]&lt;=3,"不足",IF(合并表__明细[[#This Row],[库存天数]]&gt;=100,"积压","正常"))</f>
        <v>正常</v>
      </c>
    </row>
    <row r="353" spans="2:15" hidden="1" x14ac:dyDescent="0.2">
      <c r="B353" s="1">
        <v>42825</v>
      </c>
      <c r="C353" s="4" t="s">
        <v>22</v>
      </c>
      <c r="D353" s="4" t="s">
        <v>33</v>
      </c>
      <c r="E353">
        <v>1000000031</v>
      </c>
      <c r="F353" s="4" t="s">
        <v>32</v>
      </c>
      <c r="G353" s="4" t="s">
        <v>13</v>
      </c>
      <c r="H353">
        <v>10000182</v>
      </c>
      <c r="I353" s="4" t="s">
        <v>31</v>
      </c>
      <c r="J353" s="11">
        <v>43.699999999999974</v>
      </c>
      <c r="K353" s="11">
        <v>134</v>
      </c>
      <c r="L353" s="11">
        <v>151.5</v>
      </c>
      <c r="M353" s="11">
        <v>182.29999999999998</v>
      </c>
      <c r="N353" s="11">
        <f>IFERROR(合并表__明细[[#This Row],[期末库存]]/合并表__明细[[#This Row],[未来50天出库量]]*50,999)</f>
        <v>11.985737794843658</v>
      </c>
      <c r="O353" s="11" t="str">
        <f>IF(合并表__明细[[#This Row],[库存天数]]&lt;=3,"不足",IF(合并表__明细[[#This Row],[库存天数]]&gt;=100,"积压","正常"))</f>
        <v>正常</v>
      </c>
    </row>
    <row r="354" spans="2:15" hidden="1" x14ac:dyDescent="0.2">
      <c r="B354" s="1">
        <v>43190</v>
      </c>
      <c r="C354" s="4" t="s">
        <v>43</v>
      </c>
      <c r="D354" s="4" t="s">
        <v>78</v>
      </c>
      <c r="E354">
        <v>1000003187</v>
      </c>
      <c r="F354" s="4" t="s">
        <v>77</v>
      </c>
      <c r="G354" s="4" t="s">
        <v>13</v>
      </c>
      <c r="H354">
        <v>10000131</v>
      </c>
      <c r="I354" s="4" t="s">
        <v>38</v>
      </c>
      <c r="J354" s="11">
        <v>37.77000000000001</v>
      </c>
      <c r="K354" s="11">
        <v>57.1</v>
      </c>
      <c r="L354" s="11">
        <v>57.400000000000006</v>
      </c>
      <c r="M354" s="11">
        <v>156.30000000000001</v>
      </c>
      <c r="N354" s="11">
        <f>IFERROR(合并表__明细[[#This Row],[期末库存]]/合并表__明细[[#This Row],[未来50天出库量]]*50,999)</f>
        <v>12.082533589251442</v>
      </c>
      <c r="O354" s="11" t="str">
        <f>IF(合并表__明细[[#This Row],[库存天数]]&lt;=3,"不足",IF(合并表__明细[[#This Row],[库存天数]]&gt;=100,"积压","正常"))</f>
        <v>正常</v>
      </c>
    </row>
    <row r="355" spans="2:15" hidden="1" x14ac:dyDescent="0.2">
      <c r="B355" s="1">
        <v>43008</v>
      </c>
      <c r="C355" s="4" t="s">
        <v>22</v>
      </c>
      <c r="D355" s="4" t="s">
        <v>29</v>
      </c>
      <c r="E355">
        <v>1000000101</v>
      </c>
      <c r="F355" s="4" t="s">
        <v>39</v>
      </c>
      <c r="G355" s="4" t="s">
        <v>13</v>
      </c>
      <c r="H355">
        <v>20000018</v>
      </c>
      <c r="I355" s="4" t="s">
        <v>81</v>
      </c>
      <c r="J355" s="11">
        <v>1.8180000000000003</v>
      </c>
      <c r="K355" s="11">
        <v>4.7</v>
      </c>
      <c r="L355" s="11">
        <v>4.9000000000000004</v>
      </c>
      <c r="M355" s="11">
        <v>7.5</v>
      </c>
      <c r="N355" s="11">
        <f>IFERROR(合并表__明细[[#This Row],[期末库存]]/合并表__明细[[#This Row],[未来50天出库量]]*50,999)</f>
        <v>12.120000000000001</v>
      </c>
      <c r="O355" s="11" t="str">
        <f>IF(合并表__明细[[#This Row],[库存天数]]&lt;=3,"不足",IF(合并表__明细[[#This Row],[库存天数]]&gt;=100,"积压","正常"))</f>
        <v>正常</v>
      </c>
    </row>
    <row r="356" spans="2:15" hidden="1" x14ac:dyDescent="0.2">
      <c r="B356" s="1">
        <v>42886</v>
      </c>
      <c r="C356" s="4" t="s">
        <v>22</v>
      </c>
      <c r="D356" s="4" t="s">
        <v>54</v>
      </c>
      <c r="E356">
        <v>1000000046</v>
      </c>
      <c r="F356" s="4" t="s">
        <v>52</v>
      </c>
      <c r="G356" s="4" t="s">
        <v>13</v>
      </c>
      <c r="H356">
        <v>10000211</v>
      </c>
      <c r="I356" s="4" t="s">
        <v>11</v>
      </c>
      <c r="J356" s="11">
        <v>15.399999999999995</v>
      </c>
      <c r="K356" s="11">
        <v>47.8</v>
      </c>
      <c r="L356" s="11">
        <v>49.2</v>
      </c>
      <c r="M356" s="11">
        <v>63.5</v>
      </c>
      <c r="N356" s="11">
        <f>IFERROR(合并表__明细[[#This Row],[期末库存]]/合并表__明细[[#This Row],[未来50天出库量]]*50,999)</f>
        <v>12.1259842519685</v>
      </c>
      <c r="O356" s="11" t="str">
        <f>IF(合并表__明细[[#This Row],[库存天数]]&lt;=3,"不足",IF(合并表__明细[[#This Row],[库存天数]]&gt;=100,"积压","正常"))</f>
        <v>正常</v>
      </c>
    </row>
    <row r="357" spans="2:15" hidden="1" x14ac:dyDescent="0.2">
      <c r="B357" s="1">
        <v>43159</v>
      </c>
      <c r="C357" s="4" t="s">
        <v>9</v>
      </c>
      <c r="D357" s="4" t="s">
        <v>59</v>
      </c>
      <c r="E357">
        <v>1000000192</v>
      </c>
      <c r="F357" s="4" t="s">
        <v>58</v>
      </c>
      <c r="G357" s="4" t="s">
        <v>26</v>
      </c>
      <c r="H357">
        <v>40000085</v>
      </c>
      <c r="I357" s="4" t="s">
        <v>24</v>
      </c>
      <c r="J357" s="11">
        <v>11.699999999999996</v>
      </c>
      <c r="K357" s="11">
        <v>61.9</v>
      </c>
      <c r="L357" s="11">
        <v>56.9</v>
      </c>
      <c r="M357" s="11">
        <v>48.2</v>
      </c>
      <c r="N357" s="11">
        <f>IFERROR(合并表__明细[[#This Row],[期末库存]]/合并表__明细[[#This Row],[未来50天出库量]]*50,999)</f>
        <v>12.136929460580907</v>
      </c>
      <c r="O357" s="11" t="str">
        <f>IF(合并表__明细[[#This Row],[库存天数]]&lt;=3,"不足",IF(合并表__明细[[#This Row],[库存天数]]&gt;=100,"积压","正常"))</f>
        <v>正常</v>
      </c>
    </row>
    <row r="358" spans="2:15" hidden="1" x14ac:dyDescent="0.2">
      <c r="B358" s="1">
        <v>42855</v>
      </c>
      <c r="C358" s="4" t="s">
        <v>43</v>
      </c>
      <c r="D358" s="4" t="s">
        <v>80</v>
      </c>
      <c r="E358">
        <v>1000003498</v>
      </c>
      <c r="F358" s="4" t="s">
        <v>79</v>
      </c>
      <c r="G358" s="4" t="s">
        <v>13</v>
      </c>
      <c r="H358">
        <v>10000064</v>
      </c>
      <c r="I358" s="4" t="s">
        <v>53</v>
      </c>
      <c r="J358" s="11">
        <v>2.5999999999999996</v>
      </c>
      <c r="K358" s="11">
        <v>7.6</v>
      </c>
      <c r="L358" s="11">
        <v>5</v>
      </c>
      <c r="M358" s="11">
        <v>10.7</v>
      </c>
      <c r="N358" s="11">
        <f>IFERROR(合并表__明细[[#This Row],[期末库存]]/合并表__明细[[#This Row],[未来50天出库量]]*50,999)</f>
        <v>12.149532710280372</v>
      </c>
      <c r="O358" s="11" t="str">
        <f>IF(合并表__明细[[#This Row],[库存天数]]&lt;=3,"不足",IF(合并表__明细[[#This Row],[库存天数]]&gt;=100,"积压","正常"))</f>
        <v>正常</v>
      </c>
    </row>
    <row r="359" spans="2:15" hidden="1" x14ac:dyDescent="0.2">
      <c r="B359" s="1">
        <v>42766</v>
      </c>
      <c r="C359" s="4" t="s">
        <v>43</v>
      </c>
      <c r="D359" s="4" t="s">
        <v>42</v>
      </c>
      <c r="E359">
        <v>1000001014</v>
      </c>
      <c r="F359" s="4" t="s">
        <v>44</v>
      </c>
      <c r="G359" s="4" t="s">
        <v>13</v>
      </c>
      <c r="H359">
        <v>10000131</v>
      </c>
      <c r="I359" s="4" t="s">
        <v>38</v>
      </c>
      <c r="J359" s="11">
        <v>87.499999999999972</v>
      </c>
      <c r="K359" s="11">
        <v>364.09999999999991</v>
      </c>
      <c r="L359" s="11">
        <v>356.59999999999997</v>
      </c>
      <c r="M359" s="11">
        <v>360.00000000000006</v>
      </c>
      <c r="N359" s="11">
        <f>IFERROR(合并表__明细[[#This Row],[期末库存]]/合并表__明细[[#This Row],[未来50天出库量]]*50,999)</f>
        <v>12.152777777777771</v>
      </c>
      <c r="O359" s="11" t="str">
        <f>IF(合并表__明细[[#This Row],[库存天数]]&lt;=3,"不足",IF(合并表__明细[[#This Row],[库存天数]]&gt;=100,"积压","正常"))</f>
        <v>正常</v>
      </c>
    </row>
    <row r="360" spans="2:15" hidden="1" x14ac:dyDescent="0.2">
      <c r="B360" s="1">
        <v>42855</v>
      </c>
      <c r="C360" s="4" t="s">
        <v>22</v>
      </c>
      <c r="D360" s="4" t="s">
        <v>46</v>
      </c>
      <c r="E360">
        <v>1000001133</v>
      </c>
      <c r="F360" s="4" t="s">
        <v>45</v>
      </c>
      <c r="G360" s="4" t="s">
        <v>13</v>
      </c>
      <c r="H360">
        <v>10000131</v>
      </c>
      <c r="I360" s="4" t="s">
        <v>38</v>
      </c>
      <c r="J360" s="11">
        <v>44.8</v>
      </c>
      <c r="K360" s="11">
        <v>140</v>
      </c>
      <c r="L360" s="11">
        <v>143.60000000000002</v>
      </c>
      <c r="M360" s="11">
        <v>184.20000000000002</v>
      </c>
      <c r="N360" s="11">
        <f>IFERROR(合并表__明细[[#This Row],[期末库存]]/合并表__明细[[#This Row],[未来50天出库量]]*50,999)</f>
        <v>12.160694896851247</v>
      </c>
      <c r="O360" s="11" t="str">
        <f>IF(合并表__明细[[#This Row],[库存天数]]&lt;=3,"不足",IF(合并表__明细[[#This Row],[库存天数]]&gt;=100,"积压","正常"))</f>
        <v>正常</v>
      </c>
    </row>
    <row r="361" spans="2:15" hidden="1" x14ac:dyDescent="0.2">
      <c r="B361" s="1">
        <v>42978</v>
      </c>
      <c r="C361" s="4" t="s">
        <v>22</v>
      </c>
      <c r="D361" s="4" t="s">
        <v>46</v>
      </c>
      <c r="E361">
        <v>1000001133</v>
      </c>
      <c r="F361" s="4" t="s">
        <v>45</v>
      </c>
      <c r="G361" s="4" t="s">
        <v>13</v>
      </c>
      <c r="H361">
        <v>10000182</v>
      </c>
      <c r="I361" s="4" t="s">
        <v>31</v>
      </c>
      <c r="J361" s="11">
        <v>128.79800000000006</v>
      </c>
      <c r="K361" s="11">
        <v>294.8</v>
      </c>
      <c r="L361" s="11">
        <v>303.29999999999995</v>
      </c>
      <c r="M361" s="11">
        <v>529.30000000000007</v>
      </c>
      <c r="N361" s="11">
        <f>IFERROR(合并表__明细[[#This Row],[期末库存]]/合并表__明细[[#This Row],[未来50天出库量]]*50,999)</f>
        <v>12.166824107311546</v>
      </c>
      <c r="O361" s="11" t="str">
        <f>IF(合并表__明细[[#This Row],[库存天数]]&lt;=3,"不足",IF(合并表__明细[[#This Row],[库存天数]]&gt;=100,"积压","正常"))</f>
        <v>正常</v>
      </c>
    </row>
    <row r="362" spans="2:15" hidden="1" x14ac:dyDescent="0.2">
      <c r="B362" s="1">
        <v>42886</v>
      </c>
      <c r="C362" s="4" t="s">
        <v>22</v>
      </c>
      <c r="D362" s="4" t="s">
        <v>46</v>
      </c>
      <c r="E362">
        <v>1000001133</v>
      </c>
      <c r="F362" s="4" t="s">
        <v>45</v>
      </c>
      <c r="G362" s="4" t="s">
        <v>13</v>
      </c>
      <c r="H362">
        <v>20000099</v>
      </c>
      <c r="I362" s="4" t="s">
        <v>20</v>
      </c>
      <c r="J362" s="11">
        <v>13.399999999999993</v>
      </c>
      <c r="K362" s="11">
        <v>41.1</v>
      </c>
      <c r="L362" s="11">
        <v>41</v>
      </c>
      <c r="M362" s="11">
        <v>54.7</v>
      </c>
      <c r="N362" s="11">
        <f>IFERROR(合并表__明细[[#This Row],[期末库存]]/合并表__明细[[#This Row],[未来50天出库量]]*50,999)</f>
        <v>12.248628884826317</v>
      </c>
      <c r="O362" s="11" t="str">
        <f>IF(合并表__明细[[#This Row],[库存天数]]&lt;=3,"不足",IF(合并表__明细[[#This Row],[库存天数]]&gt;=100,"积压","正常"))</f>
        <v>正常</v>
      </c>
    </row>
    <row r="363" spans="2:15" hidden="1" x14ac:dyDescent="0.2">
      <c r="B363" s="1">
        <v>43251</v>
      </c>
      <c r="C363" s="4" t="s">
        <v>22</v>
      </c>
      <c r="D363" s="4" t="s">
        <v>29</v>
      </c>
      <c r="E363">
        <v>1000000054</v>
      </c>
      <c r="F363" s="4" t="s">
        <v>36</v>
      </c>
      <c r="G363" s="4" t="s">
        <v>13</v>
      </c>
      <c r="H363">
        <v>10000136</v>
      </c>
      <c r="I363" s="4" t="s">
        <v>40</v>
      </c>
      <c r="J363" s="11">
        <v>34.543999999999997</v>
      </c>
      <c r="K363" s="11">
        <v>7.6</v>
      </c>
      <c r="L363" s="11">
        <v>7.9</v>
      </c>
      <c r="M363" s="11">
        <v>140.35866640769316</v>
      </c>
      <c r="N363" s="11">
        <f>IFERROR(合并表__明细[[#This Row],[期末库存]]/合并表__明细[[#This Row],[未来50天出库量]]*50,999)</f>
        <v>12.305617060959269</v>
      </c>
      <c r="O363" s="11" t="str">
        <f>IF(合并表__明细[[#This Row],[库存天数]]&lt;=3,"不足",IF(合并表__明细[[#This Row],[库存天数]]&gt;=100,"积压","正常"))</f>
        <v>正常</v>
      </c>
    </row>
    <row r="364" spans="2:15" hidden="1" x14ac:dyDescent="0.2">
      <c r="B364" s="1">
        <v>43131</v>
      </c>
      <c r="C364" s="4" t="s">
        <v>43</v>
      </c>
      <c r="D364" s="4" t="s">
        <v>78</v>
      </c>
      <c r="E364">
        <v>1000003187</v>
      </c>
      <c r="F364" s="4" t="s">
        <v>77</v>
      </c>
      <c r="G364" s="4" t="s">
        <v>26</v>
      </c>
      <c r="H364">
        <v>40000085</v>
      </c>
      <c r="I364" s="4" t="s">
        <v>24</v>
      </c>
      <c r="J364" s="11">
        <v>34.899999999999984</v>
      </c>
      <c r="K364" s="11">
        <v>114</v>
      </c>
      <c r="L364" s="11">
        <v>105</v>
      </c>
      <c r="M364" s="11">
        <v>141.30000000000001</v>
      </c>
      <c r="N364" s="11">
        <f>IFERROR(合并表__明细[[#This Row],[期末库存]]/合并表__明细[[#This Row],[未来50天出库量]]*50,999)</f>
        <v>12.349610757254064</v>
      </c>
      <c r="O364" s="11" t="str">
        <f>IF(合并表__明细[[#This Row],[库存天数]]&lt;=3,"不足",IF(合并表__明细[[#This Row],[库存天数]]&gt;=100,"积压","正常"))</f>
        <v>正常</v>
      </c>
    </row>
    <row r="365" spans="2:15" hidden="1" x14ac:dyDescent="0.2">
      <c r="B365" s="1">
        <v>43131</v>
      </c>
      <c r="C365" s="4" t="s">
        <v>9</v>
      </c>
      <c r="D365" s="4" t="s">
        <v>8</v>
      </c>
      <c r="E365">
        <v>1000000070</v>
      </c>
      <c r="F365" s="4" t="s">
        <v>7</v>
      </c>
      <c r="G365" s="4" t="s">
        <v>13</v>
      </c>
      <c r="H365">
        <v>20000099</v>
      </c>
      <c r="I365" s="4" t="s">
        <v>20</v>
      </c>
      <c r="J365" s="11">
        <v>4.5000000000000009</v>
      </c>
      <c r="K365" s="11">
        <v>13.3</v>
      </c>
      <c r="L365" s="11">
        <v>12.5</v>
      </c>
      <c r="M365" s="11">
        <v>18.2</v>
      </c>
      <c r="N365" s="11">
        <f>IFERROR(合并表__明细[[#This Row],[期末库存]]/合并表__明细[[#This Row],[未来50天出库量]]*50,999)</f>
        <v>12.362637362637367</v>
      </c>
      <c r="O365" s="11" t="str">
        <f>IF(合并表__明细[[#This Row],[库存天数]]&lt;=3,"不足",IF(合并表__明细[[#This Row],[库存天数]]&gt;=100,"积压","正常"))</f>
        <v>正常</v>
      </c>
    </row>
    <row r="366" spans="2:15" hidden="1" x14ac:dyDescent="0.2">
      <c r="B366" s="1">
        <v>42766</v>
      </c>
      <c r="C366" s="4" t="s">
        <v>22</v>
      </c>
      <c r="D366" s="4" t="s">
        <v>46</v>
      </c>
      <c r="E366">
        <v>1000001133</v>
      </c>
      <c r="F366" s="4" t="s">
        <v>45</v>
      </c>
      <c r="G366" s="4" t="s">
        <v>13</v>
      </c>
      <c r="H366">
        <v>10000111</v>
      </c>
      <c r="I366" s="4" t="s">
        <v>37</v>
      </c>
      <c r="J366" s="11">
        <v>30.9</v>
      </c>
      <c r="K366" s="11">
        <v>85</v>
      </c>
      <c r="L366" s="11">
        <v>84.5</v>
      </c>
      <c r="M366" s="11">
        <v>124.8</v>
      </c>
      <c r="N366" s="11">
        <f>IFERROR(合并表__明细[[#This Row],[期末库存]]/合并表__明细[[#This Row],[未来50天出库量]]*50,999)</f>
        <v>12.379807692307692</v>
      </c>
      <c r="O366" s="11" t="str">
        <f>IF(合并表__明细[[#This Row],[库存天数]]&lt;=3,"不足",IF(合并表__明细[[#This Row],[库存天数]]&gt;=100,"积压","正常"))</f>
        <v>正常</v>
      </c>
    </row>
    <row r="367" spans="2:15" hidden="1" x14ac:dyDescent="0.2">
      <c r="B367" s="1">
        <v>43008</v>
      </c>
      <c r="C367" s="4" t="s">
        <v>43</v>
      </c>
      <c r="D367" s="4" t="s">
        <v>42</v>
      </c>
      <c r="E367">
        <v>1000001014</v>
      </c>
      <c r="F367" s="4" t="s">
        <v>44</v>
      </c>
      <c r="G367" s="4" t="s">
        <v>13</v>
      </c>
      <c r="H367">
        <v>10000131</v>
      </c>
      <c r="I367" s="4" t="s">
        <v>38</v>
      </c>
      <c r="J367" s="11">
        <v>117.29999999999994</v>
      </c>
      <c r="K367" s="11">
        <v>188.8</v>
      </c>
      <c r="L367" s="11">
        <v>194.5</v>
      </c>
      <c r="M367" s="11">
        <v>469.2</v>
      </c>
      <c r="N367" s="11">
        <f>IFERROR(合并表__明细[[#This Row],[期末库存]]/合并表__明细[[#This Row],[未来50天出库量]]*50,999)</f>
        <v>12.499999999999995</v>
      </c>
      <c r="O367" s="11" t="str">
        <f>IF(合并表__明细[[#This Row],[库存天数]]&lt;=3,"不足",IF(合并表__明细[[#This Row],[库存天数]]&gt;=100,"积压","正常"))</f>
        <v>正常</v>
      </c>
    </row>
    <row r="368" spans="2:15" hidden="1" x14ac:dyDescent="0.2">
      <c r="B368" s="1">
        <v>42855</v>
      </c>
      <c r="C368" s="4" t="s">
        <v>22</v>
      </c>
      <c r="D368" s="4" t="s">
        <v>64</v>
      </c>
      <c r="E368">
        <v>1000002973</v>
      </c>
      <c r="F368" s="4" t="s">
        <v>63</v>
      </c>
      <c r="G368" s="4" t="s">
        <v>13</v>
      </c>
      <c r="H368">
        <v>20000099</v>
      </c>
      <c r="I368" s="4" t="s">
        <v>20</v>
      </c>
      <c r="J368" s="11">
        <v>1.0999999999999999</v>
      </c>
      <c r="K368" s="11">
        <v>2.2999999999999998</v>
      </c>
      <c r="L368" s="11">
        <v>1.2</v>
      </c>
      <c r="M368" s="11">
        <v>4.4000000000000004</v>
      </c>
      <c r="N368" s="11">
        <f>IFERROR(合并表__明细[[#This Row],[期末库存]]/合并表__明细[[#This Row],[未来50天出库量]]*50,999)</f>
        <v>12.499999999999996</v>
      </c>
      <c r="O368" s="11" t="str">
        <f>IF(合并表__明细[[#This Row],[库存天数]]&lt;=3,"不足",IF(合并表__明细[[#This Row],[库存天数]]&gt;=100,"积压","正常"))</f>
        <v>正常</v>
      </c>
    </row>
    <row r="369" spans="2:15" hidden="1" x14ac:dyDescent="0.2">
      <c r="B369" s="1">
        <v>43220</v>
      </c>
      <c r="C369" s="4" t="s">
        <v>9</v>
      </c>
      <c r="D369" s="4" t="s">
        <v>15</v>
      </c>
      <c r="E369">
        <v>1000002986</v>
      </c>
      <c r="F369" s="4" t="s">
        <v>14</v>
      </c>
      <c r="G369" s="4" t="s">
        <v>26</v>
      </c>
      <c r="H369">
        <v>40000080</v>
      </c>
      <c r="I369" s="4" t="s">
        <v>67</v>
      </c>
      <c r="J369" s="11">
        <v>19.074000000000005</v>
      </c>
      <c r="K369" s="11">
        <v>6.2</v>
      </c>
      <c r="L369" s="11">
        <v>6.2</v>
      </c>
      <c r="M369" s="11">
        <v>76.292023160130199</v>
      </c>
      <c r="N369" s="11">
        <f>IFERROR(合并表__明细[[#This Row],[期末库存]]/合并表__明细[[#This Row],[未来50天出库量]]*50,999)</f>
        <v>12.500651581860248</v>
      </c>
      <c r="O369" s="11" t="str">
        <f>IF(合并表__明细[[#This Row],[库存天数]]&lt;=3,"不足",IF(合并表__明细[[#This Row],[库存天数]]&gt;=100,"积压","正常"))</f>
        <v>正常</v>
      </c>
    </row>
    <row r="370" spans="2:15" hidden="1" x14ac:dyDescent="0.2">
      <c r="B370" s="1">
        <v>43190</v>
      </c>
      <c r="C370" s="4" t="s">
        <v>9</v>
      </c>
      <c r="D370" s="4" t="s">
        <v>57</v>
      </c>
      <c r="E370">
        <v>1000001502</v>
      </c>
      <c r="F370" s="4" t="s">
        <v>56</v>
      </c>
      <c r="G370" s="4" t="s">
        <v>13</v>
      </c>
      <c r="H370">
        <v>10000211</v>
      </c>
      <c r="I370" s="4" t="s">
        <v>11</v>
      </c>
      <c r="J370" s="11">
        <v>331.72399999999999</v>
      </c>
      <c r="K370" s="11">
        <v>268.79999999999995</v>
      </c>
      <c r="L370" s="11">
        <v>277.8</v>
      </c>
      <c r="M370" s="11">
        <v>1324.7999999999997</v>
      </c>
      <c r="N370" s="11">
        <f>IFERROR(合并表__明细[[#This Row],[期末库存]]/合并表__明细[[#This Row],[未来50天出库量]]*50,999)</f>
        <v>12.519776570048311</v>
      </c>
      <c r="O370" s="11" t="str">
        <f>IF(合并表__明细[[#This Row],[库存天数]]&lt;=3,"不足",IF(合并表__明细[[#This Row],[库存天数]]&gt;=100,"积压","正常"))</f>
        <v>正常</v>
      </c>
    </row>
    <row r="371" spans="2:15" hidden="1" x14ac:dyDescent="0.2">
      <c r="B371" s="1">
        <v>43251</v>
      </c>
      <c r="C371" s="4" t="s">
        <v>22</v>
      </c>
      <c r="D371" s="4" t="s">
        <v>29</v>
      </c>
      <c r="E371">
        <v>1000000101</v>
      </c>
      <c r="F371" s="4" t="s">
        <v>39</v>
      </c>
      <c r="G371" s="4" t="s">
        <v>13</v>
      </c>
      <c r="H371">
        <v>10000061</v>
      </c>
      <c r="I371" s="4" t="s">
        <v>28</v>
      </c>
      <c r="J371" s="11">
        <v>33.751999999999995</v>
      </c>
      <c r="K371" s="11">
        <v>38.5</v>
      </c>
      <c r="L371" s="11">
        <v>36.700000000000003</v>
      </c>
      <c r="M371" s="11">
        <v>134.78310051144851</v>
      </c>
      <c r="N371" s="11">
        <f>IFERROR(合并表__明细[[#This Row],[期末库存]]/合并表__明细[[#This Row],[未来50天出库量]]*50,999)</f>
        <v>12.520857537749361</v>
      </c>
      <c r="O371" s="11" t="str">
        <f>IF(合并表__明细[[#This Row],[库存天数]]&lt;=3,"不足",IF(合并表__明细[[#This Row],[库存天数]]&gt;=100,"积压","正常"))</f>
        <v>正常</v>
      </c>
    </row>
    <row r="372" spans="2:15" hidden="1" x14ac:dyDescent="0.2">
      <c r="B372" s="1">
        <v>43190</v>
      </c>
      <c r="C372" s="4" t="s">
        <v>22</v>
      </c>
      <c r="D372" s="4" t="s">
        <v>69</v>
      </c>
      <c r="E372">
        <v>1000000129</v>
      </c>
      <c r="F372" s="4" t="s">
        <v>70</v>
      </c>
      <c r="G372" s="4" t="s">
        <v>13</v>
      </c>
      <c r="H372">
        <v>10000136</v>
      </c>
      <c r="I372" s="4" t="s">
        <v>40</v>
      </c>
      <c r="J372" s="11">
        <v>36.927999999999997</v>
      </c>
      <c r="K372" s="11">
        <v>65</v>
      </c>
      <c r="L372" s="11">
        <v>66.2</v>
      </c>
      <c r="M372" s="11">
        <v>147</v>
      </c>
      <c r="N372" s="11">
        <f>IFERROR(合并表__明细[[#This Row],[期末库存]]/合并表__明细[[#This Row],[未来50天出库量]]*50,999)</f>
        <v>12.560544217687076</v>
      </c>
      <c r="O372" s="11" t="str">
        <f>IF(合并表__明细[[#This Row],[库存天数]]&lt;=3,"不足",IF(合并表__明细[[#This Row],[库存天数]]&gt;=100,"积压","正常"))</f>
        <v>正常</v>
      </c>
    </row>
    <row r="373" spans="2:15" hidden="1" x14ac:dyDescent="0.2">
      <c r="B373" s="1">
        <v>42978</v>
      </c>
      <c r="C373" s="4" t="s">
        <v>9</v>
      </c>
      <c r="D373" s="4" t="s">
        <v>72</v>
      </c>
      <c r="E373">
        <v>1000001699</v>
      </c>
      <c r="F373" s="4" t="s">
        <v>71</v>
      </c>
      <c r="G373" s="4" t="s">
        <v>13</v>
      </c>
      <c r="H373">
        <v>10000064</v>
      </c>
      <c r="I373" s="4" t="s">
        <v>53</v>
      </c>
      <c r="J373" s="11">
        <v>4.1999999999999993</v>
      </c>
      <c r="K373" s="11">
        <v>8.6999999999999993</v>
      </c>
      <c r="L373" s="11">
        <v>4.5</v>
      </c>
      <c r="M373" s="11">
        <v>16.700000000000003</v>
      </c>
      <c r="N373" s="11">
        <f>IFERROR(合并表__明细[[#This Row],[期末库存]]/合并表__明细[[#This Row],[未来50天出库量]]*50,999)</f>
        <v>12.574850299401193</v>
      </c>
      <c r="O373" s="11" t="str">
        <f>IF(合并表__明细[[#This Row],[库存天数]]&lt;=3,"不足",IF(合并表__明细[[#This Row],[库存天数]]&gt;=100,"积压","正常"))</f>
        <v>正常</v>
      </c>
    </row>
    <row r="374" spans="2:15" hidden="1" x14ac:dyDescent="0.2">
      <c r="B374" s="1">
        <v>43190</v>
      </c>
      <c r="C374" s="4" t="s">
        <v>22</v>
      </c>
      <c r="D374" s="4" t="s">
        <v>29</v>
      </c>
      <c r="E374">
        <v>1000000101</v>
      </c>
      <c r="F374" s="4" t="s">
        <v>39</v>
      </c>
      <c r="G374" s="4" t="s">
        <v>13</v>
      </c>
      <c r="H374">
        <v>20000018</v>
      </c>
      <c r="I374" s="4" t="s">
        <v>81</v>
      </c>
      <c r="J374" s="11">
        <v>2.7179999999999986</v>
      </c>
      <c r="K374" s="11">
        <v>4.6999999999999993</v>
      </c>
      <c r="L374" s="11">
        <v>5.0999999999999996</v>
      </c>
      <c r="M374" s="11">
        <v>10.8</v>
      </c>
      <c r="N374" s="11">
        <f>IFERROR(合并表__明细[[#This Row],[期末库存]]/合并表__明细[[#This Row],[未来50天出库量]]*50,999)</f>
        <v>12.583333333333327</v>
      </c>
      <c r="O374" s="11" t="str">
        <f>IF(合并表__明细[[#This Row],[库存天数]]&lt;=3,"不足",IF(合并表__明细[[#This Row],[库存天数]]&gt;=100,"积压","正常"))</f>
        <v>正常</v>
      </c>
    </row>
    <row r="375" spans="2:15" hidden="1" x14ac:dyDescent="0.2">
      <c r="B375" s="1">
        <v>43039</v>
      </c>
      <c r="C375" s="4" t="s">
        <v>9</v>
      </c>
      <c r="D375" s="4" t="s">
        <v>17</v>
      </c>
      <c r="E375">
        <v>1000000059</v>
      </c>
      <c r="F375" s="4" t="s">
        <v>55</v>
      </c>
      <c r="G375" s="4" t="s">
        <v>13</v>
      </c>
      <c r="H375">
        <v>10000131</v>
      </c>
      <c r="I375" s="4" t="s">
        <v>38</v>
      </c>
      <c r="J375" s="11">
        <v>101.03600000000002</v>
      </c>
      <c r="K375" s="11">
        <v>988.20000000000016</v>
      </c>
      <c r="L375" s="11">
        <v>995.4</v>
      </c>
      <c r="M375" s="11">
        <v>400.1</v>
      </c>
      <c r="N375" s="11">
        <f>IFERROR(合并表__明细[[#This Row],[期末库存]]/合并表__明细[[#This Row],[未来50天出库量]]*50,999)</f>
        <v>12.626343414146465</v>
      </c>
      <c r="O375" s="11" t="str">
        <f>IF(合并表__明细[[#This Row],[库存天数]]&lt;=3,"不足",IF(合并表__明细[[#This Row],[库存天数]]&gt;=100,"积压","正常"))</f>
        <v>正常</v>
      </c>
    </row>
    <row r="376" spans="2:15" hidden="1" x14ac:dyDescent="0.2">
      <c r="B376" s="1">
        <v>42916</v>
      </c>
      <c r="C376" s="4" t="s">
        <v>22</v>
      </c>
      <c r="D376" s="4" t="s">
        <v>64</v>
      </c>
      <c r="E376">
        <v>1000002973</v>
      </c>
      <c r="F376" s="4" t="s">
        <v>63</v>
      </c>
      <c r="G376" s="4" t="s">
        <v>13</v>
      </c>
      <c r="H376">
        <v>20000099</v>
      </c>
      <c r="I376" s="4" t="s">
        <v>20</v>
      </c>
      <c r="J376" s="11">
        <v>1.1879999999999999</v>
      </c>
      <c r="K376" s="11">
        <v>4.4880000000000004</v>
      </c>
      <c r="L376" s="11">
        <v>4.4000000000000004</v>
      </c>
      <c r="M376" s="11">
        <v>4.6999999999999993</v>
      </c>
      <c r="N376" s="11">
        <f>IFERROR(合并表__明细[[#This Row],[期末库存]]/合并表__明细[[#This Row],[未来50天出库量]]*50,999)</f>
        <v>12.638297872340425</v>
      </c>
      <c r="O376" s="11" t="str">
        <f>IF(合并表__明细[[#This Row],[库存天数]]&lt;=3,"不足",IF(合并表__明细[[#This Row],[库存天数]]&gt;=100,"积压","正常"))</f>
        <v>正常</v>
      </c>
    </row>
    <row r="377" spans="2:15" hidden="1" x14ac:dyDescent="0.2">
      <c r="B377" s="1">
        <v>43220</v>
      </c>
      <c r="C377" s="4" t="s">
        <v>9</v>
      </c>
      <c r="D377" s="4" t="s">
        <v>72</v>
      </c>
      <c r="E377">
        <v>1000001699</v>
      </c>
      <c r="F377" s="4" t="s">
        <v>71</v>
      </c>
      <c r="G377" s="4" t="s">
        <v>13</v>
      </c>
      <c r="H377">
        <v>10000211</v>
      </c>
      <c r="I377" s="4" t="s">
        <v>11</v>
      </c>
      <c r="J377" s="11">
        <v>79.657999999999987</v>
      </c>
      <c r="K377" s="11">
        <v>201.2</v>
      </c>
      <c r="L377" s="11">
        <v>215.3</v>
      </c>
      <c r="M377" s="11">
        <v>314.62022598651856</v>
      </c>
      <c r="N377" s="11">
        <f>IFERROR(合并表__明细[[#This Row],[期末库存]]/合并表__明细[[#This Row],[未来50天出库量]]*50,999)</f>
        <v>12.659389546591534</v>
      </c>
      <c r="O377" s="11" t="str">
        <f>IF(合并表__明细[[#This Row],[库存天数]]&lt;=3,"不足",IF(合并表__明细[[#This Row],[库存天数]]&gt;=100,"积压","正常"))</f>
        <v>正常</v>
      </c>
    </row>
    <row r="378" spans="2:15" hidden="1" x14ac:dyDescent="0.2">
      <c r="B378" s="1">
        <v>43069</v>
      </c>
      <c r="C378" s="4" t="s">
        <v>22</v>
      </c>
      <c r="D378" s="4" t="s">
        <v>21</v>
      </c>
      <c r="E378">
        <v>1000002872</v>
      </c>
      <c r="F378" s="4" t="s">
        <v>19</v>
      </c>
      <c r="G378" s="4" t="s">
        <v>13</v>
      </c>
      <c r="H378">
        <v>10000136</v>
      </c>
      <c r="I378" s="4" t="s">
        <v>40</v>
      </c>
      <c r="J378" s="11">
        <v>2.1279999999999992</v>
      </c>
      <c r="K378" s="11">
        <v>10.899999999999999</v>
      </c>
      <c r="L378" s="11">
        <v>10</v>
      </c>
      <c r="M378" s="11">
        <v>8.4</v>
      </c>
      <c r="N378" s="11">
        <f>IFERROR(合并表__明细[[#This Row],[期末库存]]/合并表__明细[[#This Row],[未来50天出库量]]*50,999)</f>
        <v>12.666666666666663</v>
      </c>
      <c r="O378" s="11" t="str">
        <f>IF(合并表__明细[[#This Row],[库存天数]]&lt;=3,"不足",IF(合并表__明细[[#This Row],[库存天数]]&gt;=100,"积压","正常"))</f>
        <v>正常</v>
      </c>
    </row>
    <row r="379" spans="2:15" hidden="1" x14ac:dyDescent="0.2">
      <c r="B379" s="1">
        <v>43220</v>
      </c>
      <c r="C379" s="4" t="s">
        <v>22</v>
      </c>
      <c r="D379" s="4" t="s">
        <v>46</v>
      </c>
      <c r="E379">
        <v>1000001133</v>
      </c>
      <c r="F379" s="4" t="s">
        <v>45</v>
      </c>
      <c r="G379" s="4" t="s">
        <v>13</v>
      </c>
      <c r="H379">
        <v>10000111</v>
      </c>
      <c r="I379" s="4" t="s">
        <v>37</v>
      </c>
      <c r="J379" s="11">
        <v>41.556000000000004</v>
      </c>
      <c r="K379" s="11">
        <v>131.20000000000002</v>
      </c>
      <c r="L379" s="11">
        <v>139.19999999999999</v>
      </c>
      <c r="M379" s="11">
        <v>163.12858911713616</v>
      </c>
      <c r="N379" s="11">
        <f>IFERROR(合并表__明细[[#This Row],[期末库存]]/合并表__明细[[#This Row],[未来50天出库量]]*50,999)</f>
        <v>12.737191017498562</v>
      </c>
      <c r="O379" s="11" t="str">
        <f>IF(合并表__明细[[#This Row],[库存天数]]&lt;=3,"不足",IF(合并表__明细[[#This Row],[库存天数]]&gt;=100,"积压","正常"))</f>
        <v>正常</v>
      </c>
    </row>
    <row r="380" spans="2:15" hidden="1" x14ac:dyDescent="0.2">
      <c r="B380" s="1">
        <v>43220</v>
      </c>
      <c r="C380" s="4" t="s">
        <v>43</v>
      </c>
      <c r="D380" s="4" t="s">
        <v>78</v>
      </c>
      <c r="E380">
        <v>1000003187</v>
      </c>
      <c r="F380" s="4" t="s">
        <v>77</v>
      </c>
      <c r="G380" s="4" t="s">
        <v>26</v>
      </c>
      <c r="H380">
        <v>40000085</v>
      </c>
      <c r="I380" s="4" t="s">
        <v>24</v>
      </c>
      <c r="J380" s="11">
        <v>29.799999999999955</v>
      </c>
      <c r="K380" s="11">
        <v>53.8</v>
      </c>
      <c r="L380" s="11">
        <v>56.2</v>
      </c>
      <c r="M380" s="11">
        <v>116.18771995434371</v>
      </c>
      <c r="N380" s="11">
        <f>IFERROR(合并表__明细[[#This Row],[期末库存]]/合并表__明细[[#This Row],[未来50天出库量]]*50,999)</f>
        <v>12.824074700712757</v>
      </c>
      <c r="O380" s="11" t="str">
        <f>IF(合并表__明细[[#This Row],[库存天数]]&lt;=3,"不足",IF(合并表__明细[[#This Row],[库存天数]]&gt;=100,"积压","正常"))</f>
        <v>正常</v>
      </c>
    </row>
    <row r="381" spans="2:15" hidden="1" x14ac:dyDescent="0.2">
      <c r="B381" s="1">
        <v>43220</v>
      </c>
      <c r="C381" s="4" t="s">
        <v>22</v>
      </c>
      <c r="D381" s="4" t="s">
        <v>29</v>
      </c>
      <c r="E381">
        <v>1000000028</v>
      </c>
      <c r="F381" s="4" t="s">
        <v>27</v>
      </c>
      <c r="G381" s="4" t="s">
        <v>13</v>
      </c>
      <c r="H381">
        <v>10000136</v>
      </c>
      <c r="I381" s="4" t="s">
        <v>40</v>
      </c>
      <c r="J381" s="11">
        <v>22.786000000000001</v>
      </c>
      <c r="K381" s="11">
        <v>24.799999999999997</v>
      </c>
      <c r="L381" s="11">
        <v>25.7</v>
      </c>
      <c r="M381" s="11">
        <v>88.760045528793796</v>
      </c>
      <c r="N381" s="11">
        <f>IFERROR(合并表__明细[[#This Row],[期末库存]]/合并表__明细[[#This Row],[未来50天出库量]]*50,999)</f>
        <v>12.835730234392576</v>
      </c>
      <c r="O381" s="11" t="str">
        <f>IF(合并表__明细[[#This Row],[库存天数]]&lt;=3,"不足",IF(合并表__明细[[#This Row],[库存天数]]&gt;=100,"积压","正常"))</f>
        <v>正常</v>
      </c>
    </row>
    <row r="382" spans="2:15" hidden="1" x14ac:dyDescent="0.2">
      <c r="B382" s="1">
        <v>42947</v>
      </c>
      <c r="C382" s="4" t="s">
        <v>22</v>
      </c>
      <c r="D382" s="4" t="s">
        <v>46</v>
      </c>
      <c r="E382">
        <v>1000001133</v>
      </c>
      <c r="F382" s="4" t="s">
        <v>45</v>
      </c>
      <c r="G382" s="4" t="s">
        <v>13</v>
      </c>
      <c r="H382">
        <v>10000182</v>
      </c>
      <c r="I382" s="4" t="s">
        <v>31</v>
      </c>
      <c r="J382" s="11">
        <v>137.29800000000003</v>
      </c>
      <c r="K382" s="11">
        <v>250.3</v>
      </c>
      <c r="L382" s="11">
        <v>221.99999999999997</v>
      </c>
      <c r="M382" s="11">
        <v>534.30000000000007</v>
      </c>
      <c r="N382" s="11">
        <f>IFERROR(合并表__明细[[#This Row],[期末库存]]/合并表__明细[[#This Row],[未来50天出库量]]*50,999)</f>
        <v>12.848399775407076</v>
      </c>
      <c r="O382" s="11" t="str">
        <f>IF(合并表__明细[[#This Row],[库存天数]]&lt;=3,"不足",IF(合并表__明细[[#This Row],[库存天数]]&gt;=100,"积压","正常"))</f>
        <v>正常</v>
      </c>
    </row>
    <row r="383" spans="2:15" hidden="1" x14ac:dyDescent="0.2">
      <c r="B383" s="1">
        <v>42825</v>
      </c>
      <c r="C383" s="4" t="s">
        <v>9</v>
      </c>
      <c r="D383" s="4" t="s">
        <v>15</v>
      </c>
      <c r="E383">
        <v>1000002981</v>
      </c>
      <c r="F383" s="4" t="s">
        <v>62</v>
      </c>
      <c r="G383" s="4" t="s">
        <v>13</v>
      </c>
      <c r="H383">
        <v>10000131</v>
      </c>
      <c r="I383" s="4" t="s">
        <v>38</v>
      </c>
      <c r="J383" s="11">
        <v>58.199999999999996</v>
      </c>
      <c r="K383" s="11">
        <v>130.5</v>
      </c>
      <c r="L383" s="11">
        <v>152.29999999999998</v>
      </c>
      <c r="M383" s="11">
        <v>225.60000000000002</v>
      </c>
      <c r="N383" s="11">
        <f>IFERROR(合并表__明细[[#This Row],[期末库存]]/合并表__明细[[#This Row],[未来50天出库量]]*50,999)</f>
        <v>12.898936170212764</v>
      </c>
      <c r="O383" s="11" t="str">
        <f>IF(合并表__明细[[#This Row],[库存天数]]&lt;=3,"不足",IF(合并表__明细[[#This Row],[库存天数]]&gt;=100,"积压","正常"))</f>
        <v>正常</v>
      </c>
    </row>
    <row r="384" spans="2:15" hidden="1" x14ac:dyDescent="0.2">
      <c r="B384" s="1">
        <v>42766</v>
      </c>
      <c r="C384" s="4" t="s">
        <v>22</v>
      </c>
      <c r="D384" s="4" t="s">
        <v>33</v>
      </c>
      <c r="E384">
        <v>1000000031</v>
      </c>
      <c r="F384" s="4" t="s">
        <v>32</v>
      </c>
      <c r="G384" s="4" t="s">
        <v>26</v>
      </c>
      <c r="H384">
        <v>40000085</v>
      </c>
      <c r="I384" s="4" t="s">
        <v>24</v>
      </c>
      <c r="J384" s="11">
        <v>132.80000000000001</v>
      </c>
      <c r="K384" s="11">
        <v>214.70000000000002</v>
      </c>
      <c r="L384" s="11">
        <v>212.30000000000004</v>
      </c>
      <c r="M384" s="11">
        <v>514.69999999999993</v>
      </c>
      <c r="N384" s="11">
        <f>IFERROR(合并表__明细[[#This Row],[期末库存]]/合并表__明细[[#This Row],[未来50天出库量]]*50,999)</f>
        <v>12.900718865358465</v>
      </c>
      <c r="O384" s="11" t="str">
        <f>IF(合并表__明细[[#This Row],[库存天数]]&lt;=3,"不足",IF(合并表__明细[[#This Row],[库存天数]]&gt;=100,"积压","正常"))</f>
        <v>正常</v>
      </c>
    </row>
    <row r="385" spans="2:15" hidden="1" x14ac:dyDescent="0.2">
      <c r="B385" s="1">
        <v>42916</v>
      </c>
      <c r="C385" s="4" t="s">
        <v>22</v>
      </c>
      <c r="D385" s="4" t="s">
        <v>46</v>
      </c>
      <c r="E385">
        <v>1000001133</v>
      </c>
      <c r="F385" s="4" t="s">
        <v>45</v>
      </c>
      <c r="G385" s="4" t="s">
        <v>13</v>
      </c>
      <c r="H385">
        <v>20000099</v>
      </c>
      <c r="I385" s="4" t="s">
        <v>20</v>
      </c>
      <c r="J385" s="11">
        <v>14.669999999999995</v>
      </c>
      <c r="K385" s="11">
        <v>34.17</v>
      </c>
      <c r="L385" s="11">
        <v>32.9</v>
      </c>
      <c r="M385" s="11">
        <v>56.8</v>
      </c>
      <c r="N385" s="11">
        <f>IFERROR(合并表__明细[[#This Row],[期末库存]]/合并表__明细[[#This Row],[未来50天出库量]]*50,999)</f>
        <v>12.913732394366193</v>
      </c>
      <c r="O385" s="11" t="str">
        <f>IF(合并表__明细[[#This Row],[库存天数]]&lt;=3,"不足",IF(合并表__明细[[#This Row],[库存天数]]&gt;=100,"积压","正常"))</f>
        <v>正常</v>
      </c>
    </row>
    <row r="386" spans="2:15" hidden="1" x14ac:dyDescent="0.2">
      <c r="B386" s="1">
        <v>42794</v>
      </c>
      <c r="C386" s="4" t="s">
        <v>22</v>
      </c>
      <c r="D386" s="4" t="s">
        <v>29</v>
      </c>
      <c r="E386">
        <v>1000000101</v>
      </c>
      <c r="F386" s="4" t="s">
        <v>39</v>
      </c>
      <c r="G386" s="4" t="s">
        <v>13</v>
      </c>
      <c r="H386">
        <v>10000078</v>
      </c>
      <c r="I386" s="4" t="s">
        <v>30</v>
      </c>
      <c r="J386" s="11">
        <v>17.399999999999999</v>
      </c>
      <c r="K386" s="11">
        <v>46.4</v>
      </c>
      <c r="L386" s="11">
        <v>37.4</v>
      </c>
      <c r="M386" s="11">
        <v>67.3</v>
      </c>
      <c r="N386" s="11">
        <f>IFERROR(合并表__明细[[#This Row],[期末库存]]/合并表__明细[[#This Row],[未来50天出库量]]*50,999)</f>
        <v>12.927191679049033</v>
      </c>
      <c r="O386" s="11" t="str">
        <f>IF(合并表__明细[[#This Row],[库存天数]]&lt;=3,"不足",IF(合并表__明细[[#This Row],[库存天数]]&gt;=100,"积压","正常"))</f>
        <v>正常</v>
      </c>
    </row>
    <row r="387" spans="2:15" hidden="1" x14ac:dyDescent="0.2">
      <c r="B387" s="1">
        <v>42886</v>
      </c>
      <c r="C387" s="4" t="s">
        <v>22</v>
      </c>
      <c r="D387" s="4" t="s">
        <v>29</v>
      </c>
      <c r="E387">
        <v>1000000101</v>
      </c>
      <c r="F387" s="4" t="s">
        <v>39</v>
      </c>
      <c r="G387" s="4" t="s">
        <v>13</v>
      </c>
      <c r="H387">
        <v>10000078</v>
      </c>
      <c r="I387" s="4" t="s">
        <v>30</v>
      </c>
      <c r="J387" s="11">
        <v>12.000000000000005</v>
      </c>
      <c r="K387" s="11">
        <v>50.3</v>
      </c>
      <c r="L387" s="11">
        <v>50.3</v>
      </c>
      <c r="M387" s="11">
        <v>46.4</v>
      </c>
      <c r="N387" s="11">
        <f>IFERROR(合并表__明细[[#This Row],[期末库存]]/合并表__明细[[#This Row],[未来50天出库量]]*50,999)</f>
        <v>12.931034482758626</v>
      </c>
      <c r="O387" s="11" t="str">
        <f>IF(合并表__明细[[#This Row],[库存天数]]&lt;=3,"不足",IF(合并表__明细[[#This Row],[库存天数]]&gt;=100,"积压","正常"))</f>
        <v>正常</v>
      </c>
    </row>
    <row r="388" spans="2:15" hidden="1" x14ac:dyDescent="0.2">
      <c r="B388" s="1">
        <v>43190</v>
      </c>
      <c r="C388" s="4" t="s">
        <v>22</v>
      </c>
      <c r="D388" s="4" t="s">
        <v>29</v>
      </c>
      <c r="E388">
        <v>1000000101</v>
      </c>
      <c r="F388" s="4" t="s">
        <v>39</v>
      </c>
      <c r="G388" s="4" t="s">
        <v>13</v>
      </c>
      <c r="H388">
        <v>20000099</v>
      </c>
      <c r="I388" s="4" t="s">
        <v>20</v>
      </c>
      <c r="J388" s="11">
        <v>7.2440000000000024</v>
      </c>
      <c r="K388" s="11">
        <v>5.4</v>
      </c>
      <c r="L388" s="11">
        <v>5.8</v>
      </c>
      <c r="M388" s="11">
        <v>27.9</v>
      </c>
      <c r="N388" s="11">
        <f>IFERROR(合并表__明细[[#This Row],[期末库存]]/合并表__明细[[#This Row],[未来50天出库量]]*50,999)</f>
        <v>12.9820788530466</v>
      </c>
      <c r="O388" s="11" t="str">
        <f>IF(合并表__明细[[#This Row],[库存天数]]&lt;=3,"不足",IF(合并表__明细[[#This Row],[库存天数]]&gt;=100,"积压","正常"))</f>
        <v>正常</v>
      </c>
    </row>
    <row r="389" spans="2:15" hidden="1" x14ac:dyDescent="0.2">
      <c r="B389" s="1">
        <v>42978</v>
      </c>
      <c r="C389" s="4" t="s">
        <v>43</v>
      </c>
      <c r="D389" s="4" t="s">
        <v>42</v>
      </c>
      <c r="E389">
        <v>1000000931</v>
      </c>
      <c r="F389" s="4" t="s">
        <v>41</v>
      </c>
      <c r="G389" s="4" t="s">
        <v>26</v>
      </c>
      <c r="H389">
        <v>40000085</v>
      </c>
      <c r="I389" s="4" t="s">
        <v>24</v>
      </c>
      <c r="J389" s="11">
        <v>152.71999999999994</v>
      </c>
      <c r="K389" s="11">
        <v>469</v>
      </c>
      <c r="L389" s="11">
        <v>483.20000000000005</v>
      </c>
      <c r="M389" s="11">
        <v>587.50000000000011</v>
      </c>
      <c r="N389" s="11">
        <f>IFERROR(合并表__明细[[#This Row],[期末库存]]/合并表__明细[[#This Row],[未来50天出库量]]*50,999)</f>
        <v>12.997446808510633</v>
      </c>
      <c r="O389" s="11" t="str">
        <f>IF(合并表__明细[[#This Row],[库存天数]]&lt;=3,"不足",IF(合并表__明细[[#This Row],[库存天数]]&gt;=100,"积压","正常"))</f>
        <v>正常</v>
      </c>
    </row>
    <row r="390" spans="2:15" hidden="1" x14ac:dyDescent="0.2">
      <c r="B390" s="1">
        <v>42916</v>
      </c>
      <c r="C390" s="4" t="s">
        <v>22</v>
      </c>
      <c r="D390" s="4" t="s">
        <v>46</v>
      </c>
      <c r="E390">
        <v>1000001133</v>
      </c>
      <c r="F390" s="4" t="s">
        <v>45</v>
      </c>
      <c r="G390" s="4" t="s">
        <v>13</v>
      </c>
      <c r="H390">
        <v>10000182</v>
      </c>
      <c r="I390" s="4" t="s">
        <v>31</v>
      </c>
      <c r="J390" s="11">
        <v>108.99800000000002</v>
      </c>
      <c r="K390" s="11">
        <v>326.29799999999994</v>
      </c>
      <c r="L390" s="11">
        <v>317.10000000000002</v>
      </c>
      <c r="M390" s="11">
        <v>415.59999999999997</v>
      </c>
      <c r="N390" s="11">
        <f>IFERROR(合并表__明细[[#This Row],[期末库存]]/合并表__明细[[#This Row],[未来50天出库量]]*50,999)</f>
        <v>13.113330125120312</v>
      </c>
      <c r="O390" s="11" t="str">
        <f>IF(合并表__明细[[#This Row],[库存天数]]&lt;=3,"不足",IF(合并表__明细[[#This Row],[库存天数]]&gt;=100,"积压","正常"))</f>
        <v>正常</v>
      </c>
    </row>
    <row r="391" spans="2:15" hidden="1" x14ac:dyDescent="0.2">
      <c r="B391" s="1">
        <v>42886</v>
      </c>
      <c r="C391" s="4" t="s">
        <v>22</v>
      </c>
      <c r="D391" s="4" t="s">
        <v>25</v>
      </c>
      <c r="E391">
        <v>1000003183</v>
      </c>
      <c r="F391" s="4" t="s">
        <v>23</v>
      </c>
      <c r="G391" s="4" t="s">
        <v>13</v>
      </c>
      <c r="H391">
        <v>10000064</v>
      </c>
      <c r="I391" s="4" t="s">
        <v>53</v>
      </c>
      <c r="J391" s="11">
        <v>2.6000000000000032</v>
      </c>
      <c r="K391" s="11">
        <v>5.6</v>
      </c>
      <c r="L391" s="11">
        <v>5.9</v>
      </c>
      <c r="M391" s="11">
        <v>9.8999999999999986</v>
      </c>
      <c r="N391" s="11">
        <f>IFERROR(合并表__明细[[#This Row],[期末库存]]/合并表__明细[[#This Row],[未来50天出库量]]*50,999)</f>
        <v>13.131313131313149</v>
      </c>
      <c r="O391" s="11" t="str">
        <f>IF(合并表__明细[[#This Row],[库存天数]]&lt;=3,"不足",IF(合并表__明细[[#This Row],[库存天数]]&gt;=100,"积压","正常"))</f>
        <v>正常</v>
      </c>
    </row>
    <row r="392" spans="2:15" hidden="1" x14ac:dyDescent="0.2">
      <c r="B392" s="1">
        <v>43069</v>
      </c>
      <c r="C392" s="4" t="s">
        <v>43</v>
      </c>
      <c r="D392" s="4" t="s">
        <v>78</v>
      </c>
      <c r="E392">
        <v>1000003187</v>
      </c>
      <c r="F392" s="4" t="s">
        <v>77</v>
      </c>
      <c r="G392" s="4" t="s">
        <v>13</v>
      </c>
      <c r="H392">
        <v>10000131</v>
      </c>
      <c r="I392" s="4" t="s">
        <v>38</v>
      </c>
      <c r="J392" s="11">
        <v>14.870000000000001</v>
      </c>
      <c r="K392" s="11">
        <v>180</v>
      </c>
      <c r="L392" s="11">
        <v>173</v>
      </c>
      <c r="M392" s="11">
        <v>56.5</v>
      </c>
      <c r="N392" s="11">
        <f>IFERROR(合并表__明细[[#This Row],[期末库存]]/合并表__明细[[#This Row],[未来50天出库量]]*50,999)</f>
        <v>13.159292035398233</v>
      </c>
      <c r="O392" s="11" t="str">
        <f>IF(合并表__明细[[#This Row],[库存天数]]&lt;=3,"不足",IF(合并表__明细[[#This Row],[库存天数]]&gt;=100,"积压","正常"))</f>
        <v>正常</v>
      </c>
    </row>
    <row r="393" spans="2:15" hidden="1" x14ac:dyDescent="0.2">
      <c r="B393" s="1">
        <v>42947</v>
      </c>
      <c r="C393" s="4" t="s">
        <v>9</v>
      </c>
      <c r="D393" s="4" t="s">
        <v>75</v>
      </c>
      <c r="E393">
        <v>1000000281</v>
      </c>
      <c r="F393" s="4" t="s">
        <v>74</v>
      </c>
      <c r="G393" s="4" t="s">
        <v>13</v>
      </c>
      <c r="H393">
        <v>20000099</v>
      </c>
      <c r="I393" s="4" t="s">
        <v>20</v>
      </c>
      <c r="J393" s="11">
        <v>109.80200000000002</v>
      </c>
      <c r="K393" s="11">
        <v>140.4</v>
      </c>
      <c r="L393" s="11">
        <v>122</v>
      </c>
      <c r="M393" s="11">
        <v>416.40000000000003</v>
      </c>
      <c r="N393" s="11">
        <f>IFERROR(合并表__明细[[#This Row],[期末库存]]/合并表__明细[[#This Row],[未来50天出库量]]*50,999)</f>
        <v>13.184678194044189</v>
      </c>
      <c r="O393" s="11" t="str">
        <f>IF(合并表__明细[[#This Row],[库存天数]]&lt;=3,"不足",IF(合并表__明细[[#This Row],[库存天数]]&gt;=100,"积压","正常"))</f>
        <v>正常</v>
      </c>
    </row>
    <row r="394" spans="2:15" hidden="1" x14ac:dyDescent="0.2">
      <c r="B394" s="1">
        <v>42978</v>
      </c>
      <c r="C394" s="4" t="s">
        <v>43</v>
      </c>
      <c r="D394" s="4" t="s">
        <v>78</v>
      </c>
      <c r="E394">
        <v>1000003187</v>
      </c>
      <c r="F394" s="4" t="s">
        <v>77</v>
      </c>
      <c r="G394" s="4" t="s">
        <v>13</v>
      </c>
      <c r="H394">
        <v>10000078</v>
      </c>
      <c r="I394" s="4" t="s">
        <v>30</v>
      </c>
      <c r="J394" s="11">
        <v>5.0819999999999999</v>
      </c>
      <c r="K394" s="11">
        <v>8.1000000000000014</v>
      </c>
      <c r="L394" s="11">
        <v>8</v>
      </c>
      <c r="M394" s="11">
        <v>19.2</v>
      </c>
      <c r="N394" s="11">
        <f>IFERROR(合并表__明细[[#This Row],[期末库存]]/合并表__明细[[#This Row],[未来50天出库量]]*50,999)</f>
        <v>13.234375000000002</v>
      </c>
      <c r="O394" s="11" t="str">
        <f>IF(合并表__明细[[#This Row],[库存天数]]&lt;=3,"不足",IF(合并表__明细[[#This Row],[库存天数]]&gt;=100,"积压","正常"))</f>
        <v>正常</v>
      </c>
    </row>
    <row r="395" spans="2:15" hidden="1" x14ac:dyDescent="0.2">
      <c r="B395" s="1">
        <v>42855</v>
      </c>
      <c r="C395" s="4" t="s">
        <v>9</v>
      </c>
      <c r="D395" s="4" t="s">
        <v>75</v>
      </c>
      <c r="E395">
        <v>1000000281</v>
      </c>
      <c r="F395" s="4" t="s">
        <v>74</v>
      </c>
      <c r="G395" s="4" t="s">
        <v>13</v>
      </c>
      <c r="H395">
        <v>20000099</v>
      </c>
      <c r="I395" s="4" t="s">
        <v>20</v>
      </c>
      <c r="J395" s="11">
        <v>85.3</v>
      </c>
      <c r="K395" s="11">
        <v>162.5</v>
      </c>
      <c r="L395" s="11">
        <v>165.1</v>
      </c>
      <c r="M395" s="11">
        <v>321.39999999999998</v>
      </c>
      <c r="N395" s="11">
        <f>IFERROR(合并表__明细[[#This Row],[期末库存]]/合并表__明细[[#This Row],[未来50天出库量]]*50,999)</f>
        <v>13.270068450528935</v>
      </c>
      <c r="O395" s="11" t="str">
        <f>IF(合并表__明细[[#This Row],[库存天数]]&lt;=3,"不足",IF(合并表__明细[[#This Row],[库存天数]]&gt;=100,"积压","正常"))</f>
        <v>正常</v>
      </c>
    </row>
    <row r="396" spans="2:15" hidden="1" x14ac:dyDescent="0.2">
      <c r="B396" s="1">
        <v>43220</v>
      </c>
      <c r="C396" s="4" t="s">
        <v>22</v>
      </c>
      <c r="D396" s="4" t="s">
        <v>69</v>
      </c>
      <c r="E396">
        <v>1000000129</v>
      </c>
      <c r="F396" s="4" t="s">
        <v>70</v>
      </c>
      <c r="G396" s="4" t="s">
        <v>13</v>
      </c>
      <c r="H396">
        <v>10000136</v>
      </c>
      <c r="I396" s="4" t="s">
        <v>40</v>
      </c>
      <c r="J396" s="11">
        <v>31.727999999999987</v>
      </c>
      <c r="K396" s="11">
        <v>120.89999999999999</v>
      </c>
      <c r="L396" s="11">
        <v>126.1</v>
      </c>
      <c r="M396" s="11">
        <v>119.38479248712991</v>
      </c>
      <c r="N396" s="11">
        <f>IFERROR(合并表__明细[[#This Row],[期末库存]]/合并表__明细[[#This Row],[未来50天出库量]]*50,999)</f>
        <v>13.288124617471849</v>
      </c>
      <c r="O396" s="11" t="str">
        <f>IF(合并表__明细[[#This Row],[库存天数]]&lt;=3,"不足",IF(合并表__明细[[#This Row],[库存天数]]&gt;=100,"积压","正常"))</f>
        <v>正常</v>
      </c>
    </row>
    <row r="397" spans="2:15" hidden="1" x14ac:dyDescent="0.2">
      <c r="B397" s="1">
        <v>43220</v>
      </c>
      <c r="C397" s="4" t="s">
        <v>22</v>
      </c>
      <c r="D397" s="4" t="s">
        <v>61</v>
      </c>
      <c r="E397">
        <v>1000000579</v>
      </c>
      <c r="F397" s="4" t="s">
        <v>60</v>
      </c>
      <c r="G397" s="4" t="s">
        <v>13</v>
      </c>
      <c r="H397">
        <v>10000078</v>
      </c>
      <c r="I397" s="4" t="s">
        <v>30</v>
      </c>
      <c r="J397" s="11">
        <v>45.521999999999998</v>
      </c>
      <c r="K397" s="11">
        <v>34.5</v>
      </c>
      <c r="L397" s="11">
        <v>36.4</v>
      </c>
      <c r="M397" s="11">
        <v>169.42786627049921</v>
      </c>
      <c r="N397" s="11">
        <f>IFERROR(合并表__明细[[#This Row],[期末库存]]/合并表__明细[[#This Row],[未来50天出库量]]*50,999)</f>
        <v>13.434035676080015</v>
      </c>
      <c r="O397" s="11" t="str">
        <f>IF(合并表__明细[[#This Row],[库存天数]]&lt;=3,"不足",IF(合并表__明细[[#This Row],[库存天数]]&gt;=100,"积压","正常"))</f>
        <v>正常</v>
      </c>
    </row>
    <row r="398" spans="2:15" hidden="1" x14ac:dyDescent="0.2">
      <c r="B398" s="1">
        <v>43008</v>
      </c>
      <c r="C398" s="4" t="s">
        <v>22</v>
      </c>
      <c r="D398" s="4" t="s">
        <v>29</v>
      </c>
      <c r="E398">
        <v>1000000054</v>
      </c>
      <c r="F398" s="4" t="s">
        <v>36</v>
      </c>
      <c r="G398" s="4" t="s">
        <v>13</v>
      </c>
      <c r="H398">
        <v>20000018</v>
      </c>
      <c r="I398" s="4" t="s">
        <v>81</v>
      </c>
      <c r="J398" s="11">
        <v>3.5479999999999992</v>
      </c>
      <c r="K398" s="11">
        <v>27</v>
      </c>
      <c r="L398" s="11">
        <v>27.9</v>
      </c>
      <c r="M398" s="11">
        <v>13.2</v>
      </c>
      <c r="N398" s="11">
        <f>IFERROR(合并表__明细[[#This Row],[期末库存]]/合并表__明细[[#This Row],[未来50天出库量]]*50,999)</f>
        <v>13.439393939393938</v>
      </c>
      <c r="O398" s="11" t="str">
        <f>IF(合并表__明细[[#This Row],[库存天数]]&lt;=3,"不足",IF(合并表__明细[[#This Row],[库存天数]]&gt;=100,"积压","正常"))</f>
        <v>正常</v>
      </c>
    </row>
    <row r="399" spans="2:15" hidden="1" x14ac:dyDescent="0.2">
      <c r="B399" s="1">
        <v>42978</v>
      </c>
      <c r="C399" s="4" t="s">
        <v>9</v>
      </c>
      <c r="D399" s="4" t="s">
        <v>75</v>
      </c>
      <c r="E399">
        <v>1000000281</v>
      </c>
      <c r="F399" s="4" t="s">
        <v>74</v>
      </c>
      <c r="G399" s="4" t="s">
        <v>13</v>
      </c>
      <c r="H399">
        <v>20000099</v>
      </c>
      <c r="I399" s="4" t="s">
        <v>20</v>
      </c>
      <c r="J399" s="11">
        <v>102.202</v>
      </c>
      <c r="K399" s="11">
        <v>281.5</v>
      </c>
      <c r="L399" s="11">
        <v>289.10000000000002</v>
      </c>
      <c r="M399" s="11">
        <v>380.2</v>
      </c>
      <c r="N399" s="11">
        <f>IFERROR(合并表__明细[[#This Row],[期末库存]]/合并表__明细[[#This Row],[未来50天出库量]]*50,999)</f>
        <v>13.440557601262492</v>
      </c>
      <c r="O399" s="11" t="str">
        <f>IF(合并表__明细[[#This Row],[库存天数]]&lt;=3,"不足",IF(合并表__明细[[#This Row],[库存天数]]&gt;=100,"积压","正常"))</f>
        <v>正常</v>
      </c>
    </row>
    <row r="400" spans="2:15" hidden="1" x14ac:dyDescent="0.2">
      <c r="B400" s="1">
        <v>42978</v>
      </c>
      <c r="C400" s="4" t="s">
        <v>43</v>
      </c>
      <c r="D400" s="4" t="s">
        <v>80</v>
      </c>
      <c r="E400">
        <v>1000003498</v>
      </c>
      <c r="F400" s="4" t="s">
        <v>79</v>
      </c>
      <c r="G400" s="4" t="s">
        <v>13</v>
      </c>
      <c r="H400">
        <v>10000211</v>
      </c>
      <c r="I400" s="4" t="s">
        <v>11</v>
      </c>
      <c r="J400" s="11">
        <v>0.69999999999999973</v>
      </c>
      <c r="K400" s="11">
        <v>2.4</v>
      </c>
      <c r="L400" s="11">
        <v>2.6</v>
      </c>
      <c r="M400" s="11">
        <v>2.6</v>
      </c>
      <c r="N400" s="11">
        <f>IFERROR(合并表__明细[[#This Row],[期末库存]]/合并表__明细[[#This Row],[未来50天出库量]]*50,999)</f>
        <v>13.461538461538455</v>
      </c>
      <c r="O400" s="11" t="str">
        <f>IF(合并表__明细[[#This Row],[库存天数]]&lt;=3,"不足",IF(合并表__明细[[#This Row],[库存天数]]&gt;=100,"积压","正常"))</f>
        <v>正常</v>
      </c>
    </row>
    <row r="401" spans="2:15" hidden="1" x14ac:dyDescent="0.2">
      <c r="B401" s="1">
        <v>43159</v>
      </c>
      <c r="C401" s="4" t="s">
        <v>22</v>
      </c>
      <c r="D401" s="4" t="s">
        <v>35</v>
      </c>
      <c r="E401">
        <v>1000000047</v>
      </c>
      <c r="F401" s="4" t="s">
        <v>34</v>
      </c>
      <c r="G401" s="4" t="s">
        <v>13</v>
      </c>
      <c r="H401">
        <v>10000078</v>
      </c>
      <c r="I401" s="4" t="s">
        <v>30</v>
      </c>
      <c r="J401" s="11">
        <v>44.705999999999968</v>
      </c>
      <c r="K401" s="11">
        <v>16.8</v>
      </c>
      <c r="L401" s="11">
        <v>15.9</v>
      </c>
      <c r="M401" s="11">
        <v>165.6</v>
      </c>
      <c r="N401" s="11">
        <f>IFERROR(合并表__明细[[#This Row],[期末库存]]/合并表__明细[[#This Row],[未来50天出库量]]*50,999)</f>
        <v>13.498188405797093</v>
      </c>
      <c r="O401" s="11" t="str">
        <f>IF(合并表__明细[[#This Row],[库存天数]]&lt;=3,"不足",IF(合并表__明细[[#This Row],[库存天数]]&gt;=100,"积压","正常"))</f>
        <v>正常</v>
      </c>
    </row>
    <row r="402" spans="2:15" hidden="1" x14ac:dyDescent="0.2">
      <c r="B402" s="1">
        <v>43251</v>
      </c>
      <c r="C402" s="4" t="s">
        <v>43</v>
      </c>
      <c r="D402" s="4" t="s">
        <v>78</v>
      </c>
      <c r="E402">
        <v>1000003187</v>
      </c>
      <c r="F402" s="4" t="s">
        <v>77</v>
      </c>
      <c r="G402" s="4" t="s">
        <v>26</v>
      </c>
      <c r="H402">
        <v>40000085</v>
      </c>
      <c r="I402" s="4" t="s">
        <v>24</v>
      </c>
      <c r="J402" s="11">
        <v>29.399999999999956</v>
      </c>
      <c r="K402" s="11">
        <v>38.5</v>
      </c>
      <c r="L402" s="11">
        <v>38.9</v>
      </c>
      <c r="M402" s="11">
        <v>108.58809095325098</v>
      </c>
      <c r="N402" s="11">
        <f>IFERROR(合并表__明细[[#This Row],[期末库存]]/合并表__明细[[#This Row],[未来50天出库量]]*50,999)</f>
        <v>13.53739610942104</v>
      </c>
      <c r="O402" s="11" t="str">
        <f>IF(合并表__明细[[#This Row],[库存天数]]&lt;=3,"不足",IF(合并表__明细[[#This Row],[库存天数]]&gt;=100,"积压","正常"))</f>
        <v>正常</v>
      </c>
    </row>
    <row r="403" spans="2:15" hidden="1" x14ac:dyDescent="0.2">
      <c r="B403" s="1">
        <v>43159</v>
      </c>
      <c r="C403" s="4" t="s">
        <v>22</v>
      </c>
      <c r="D403" s="4" t="s">
        <v>29</v>
      </c>
      <c r="E403">
        <v>1000000101</v>
      </c>
      <c r="F403" s="4" t="s">
        <v>39</v>
      </c>
      <c r="G403" s="4" t="s">
        <v>13</v>
      </c>
      <c r="H403">
        <v>20000018</v>
      </c>
      <c r="I403" s="4" t="s">
        <v>81</v>
      </c>
      <c r="J403" s="11">
        <v>3.117999999999999</v>
      </c>
      <c r="K403" s="11">
        <v>4.5999999999999996</v>
      </c>
      <c r="L403" s="11">
        <v>4.5</v>
      </c>
      <c r="M403" s="11">
        <v>11.5</v>
      </c>
      <c r="N403" s="11">
        <f>IFERROR(合并表__明细[[#This Row],[期末库存]]/合并表__明细[[#This Row],[未来50天出库量]]*50,999)</f>
        <v>13.556521739130432</v>
      </c>
      <c r="O403" s="11" t="str">
        <f>IF(合并表__明细[[#This Row],[库存天数]]&lt;=3,"不足",IF(合并表__明细[[#This Row],[库存天数]]&gt;=100,"积压","正常"))</f>
        <v>正常</v>
      </c>
    </row>
    <row r="404" spans="2:15" hidden="1" x14ac:dyDescent="0.2">
      <c r="B404" s="1">
        <v>43251</v>
      </c>
      <c r="C404" s="4" t="s">
        <v>43</v>
      </c>
      <c r="D404" s="4" t="s">
        <v>42</v>
      </c>
      <c r="E404">
        <v>1000001014</v>
      </c>
      <c r="F404" s="4" t="s">
        <v>44</v>
      </c>
      <c r="G404" s="4" t="s">
        <v>13</v>
      </c>
      <c r="H404">
        <v>20000099</v>
      </c>
      <c r="I404" s="4" t="s">
        <v>20</v>
      </c>
      <c r="J404" s="11">
        <v>34.66200000000002</v>
      </c>
      <c r="K404" s="11">
        <v>19.899999999999999</v>
      </c>
      <c r="L404" s="11">
        <v>19.899999999999999</v>
      </c>
      <c r="M404" s="11">
        <v>127.48523290513455</v>
      </c>
      <c r="N404" s="11">
        <f>IFERROR(合并表__明细[[#This Row],[期末库存]]/合并表__明细[[#This Row],[未来50天出库量]]*50,999)</f>
        <v>13.594515698062464</v>
      </c>
      <c r="O404" s="11" t="str">
        <f>IF(合并表__明细[[#This Row],[库存天数]]&lt;=3,"不足",IF(合并表__明细[[#This Row],[库存天数]]&gt;=100,"积压","正常"))</f>
        <v>正常</v>
      </c>
    </row>
    <row r="405" spans="2:15" hidden="1" x14ac:dyDescent="0.2">
      <c r="B405" s="1">
        <v>42766</v>
      </c>
      <c r="C405" s="4" t="s">
        <v>22</v>
      </c>
      <c r="D405" s="4" t="s">
        <v>69</v>
      </c>
      <c r="E405">
        <v>1000003349</v>
      </c>
      <c r="F405" s="4" t="s">
        <v>68</v>
      </c>
      <c r="G405" s="4" t="s">
        <v>13</v>
      </c>
      <c r="H405">
        <v>20000099</v>
      </c>
      <c r="I405" s="4" t="s">
        <v>20</v>
      </c>
      <c r="J405" s="11">
        <v>0.9</v>
      </c>
      <c r="K405" s="11">
        <v>0.4</v>
      </c>
      <c r="L405" s="11">
        <v>0.30000000000000004</v>
      </c>
      <c r="M405" s="11">
        <v>3.3</v>
      </c>
      <c r="N405" s="11">
        <f>IFERROR(合并表__明细[[#This Row],[期末库存]]/合并表__明细[[#This Row],[未来50天出库量]]*50,999)</f>
        <v>13.636363636363638</v>
      </c>
      <c r="O405" s="11" t="str">
        <f>IF(合并表__明细[[#This Row],[库存天数]]&lt;=3,"不足",IF(合并表__明细[[#This Row],[库存天数]]&gt;=100,"积压","正常"))</f>
        <v>正常</v>
      </c>
    </row>
    <row r="406" spans="2:15" hidden="1" x14ac:dyDescent="0.2">
      <c r="B406" s="1">
        <v>42978</v>
      </c>
      <c r="C406" s="4" t="s">
        <v>9</v>
      </c>
      <c r="D406" s="4" t="s">
        <v>17</v>
      </c>
      <c r="E406">
        <v>1000000059</v>
      </c>
      <c r="F406" s="4" t="s">
        <v>55</v>
      </c>
      <c r="G406" s="4" t="s">
        <v>13</v>
      </c>
      <c r="H406">
        <v>10000064</v>
      </c>
      <c r="I406" s="4" t="s">
        <v>53</v>
      </c>
      <c r="J406" s="11">
        <v>100.05399999999997</v>
      </c>
      <c r="K406" s="11">
        <v>448.40000000000009</v>
      </c>
      <c r="L406" s="11">
        <v>459.20000000000005</v>
      </c>
      <c r="M406" s="11">
        <v>365.50000000000006</v>
      </c>
      <c r="N406" s="11">
        <f>IFERROR(合并表__明细[[#This Row],[期末库存]]/合并表__明细[[#This Row],[未来50天出库量]]*50,999)</f>
        <v>13.687277701778381</v>
      </c>
      <c r="O406" s="11" t="str">
        <f>IF(合并表__明细[[#This Row],[库存天数]]&lt;=3,"不足",IF(合并表__明细[[#This Row],[库存天数]]&gt;=100,"积压","正常"))</f>
        <v>正常</v>
      </c>
    </row>
    <row r="407" spans="2:15" hidden="1" x14ac:dyDescent="0.2">
      <c r="B407" s="1">
        <v>43190</v>
      </c>
      <c r="C407" s="4" t="s">
        <v>43</v>
      </c>
      <c r="D407" s="4" t="s">
        <v>78</v>
      </c>
      <c r="E407">
        <v>1000003187</v>
      </c>
      <c r="F407" s="4" t="s">
        <v>77</v>
      </c>
      <c r="G407" s="4" t="s">
        <v>26</v>
      </c>
      <c r="H407">
        <v>40000080</v>
      </c>
      <c r="I407" s="4" t="s">
        <v>67</v>
      </c>
      <c r="J407" s="11">
        <v>2.8599999999999985</v>
      </c>
      <c r="K407" s="11">
        <v>1.8</v>
      </c>
      <c r="L407" s="11">
        <v>1.8</v>
      </c>
      <c r="M407" s="11">
        <v>10.4</v>
      </c>
      <c r="N407" s="11">
        <f>IFERROR(合并表__明细[[#This Row],[期末库存]]/合并表__明细[[#This Row],[未来50天出库量]]*50,999)</f>
        <v>13.749999999999993</v>
      </c>
      <c r="O407" s="11" t="str">
        <f>IF(合并表__明细[[#This Row],[库存天数]]&lt;=3,"不足",IF(合并表__明细[[#This Row],[库存天数]]&gt;=100,"积压","正常"))</f>
        <v>正常</v>
      </c>
    </row>
    <row r="408" spans="2:15" hidden="1" x14ac:dyDescent="0.2">
      <c r="B408" s="1">
        <v>42947</v>
      </c>
      <c r="C408" s="4" t="s">
        <v>43</v>
      </c>
      <c r="D408" s="4" t="s">
        <v>51</v>
      </c>
      <c r="E408">
        <v>1000000460</v>
      </c>
      <c r="F408" s="4" t="s">
        <v>50</v>
      </c>
      <c r="G408" s="4" t="s">
        <v>13</v>
      </c>
      <c r="H408">
        <v>20000099</v>
      </c>
      <c r="I408" s="4" t="s">
        <v>20</v>
      </c>
      <c r="J408" s="11">
        <v>3.8000000000000007</v>
      </c>
      <c r="K408" s="11">
        <v>11.1</v>
      </c>
      <c r="L408" s="11">
        <v>9.1999999999999993</v>
      </c>
      <c r="M408" s="11">
        <v>13.8</v>
      </c>
      <c r="N408" s="11">
        <f>IFERROR(合并表__明细[[#This Row],[期末库存]]/合并表__明细[[#This Row],[未来50天出库量]]*50,999)</f>
        <v>13.768115942028988</v>
      </c>
      <c r="O408" s="11" t="str">
        <f>IF(合并表__明细[[#This Row],[库存天数]]&lt;=3,"不足",IF(合并表__明细[[#This Row],[库存天数]]&gt;=100,"积压","正常"))</f>
        <v>正常</v>
      </c>
    </row>
    <row r="409" spans="2:15" hidden="1" x14ac:dyDescent="0.2">
      <c r="B409" s="1">
        <v>43251</v>
      </c>
      <c r="C409" s="4" t="s">
        <v>22</v>
      </c>
      <c r="D409" s="4" t="s">
        <v>25</v>
      </c>
      <c r="E409">
        <v>1000003183</v>
      </c>
      <c r="F409" s="4" t="s">
        <v>23</v>
      </c>
      <c r="G409" s="4" t="s">
        <v>13</v>
      </c>
      <c r="H409">
        <v>10000111</v>
      </c>
      <c r="I409" s="4" t="s">
        <v>37</v>
      </c>
      <c r="J409" s="11">
        <v>36.499999999999993</v>
      </c>
      <c r="K409" s="11">
        <v>102.19999999999999</v>
      </c>
      <c r="L409" s="11">
        <v>99.8</v>
      </c>
      <c r="M409" s="11">
        <v>132.46202617268872</v>
      </c>
      <c r="N409" s="11">
        <f>IFERROR(合并表__明细[[#This Row],[期末库存]]/合并表__明细[[#This Row],[未来50天出库量]]*50,999)</f>
        <v>13.777533476807724</v>
      </c>
      <c r="O409" s="11" t="str">
        <f>IF(合并表__明细[[#This Row],[库存天数]]&lt;=3,"不足",IF(合并表__明细[[#This Row],[库存天数]]&gt;=100,"积压","正常"))</f>
        <v>正常</v>
      </c>
    </row>
    <row r="410" spans="2:15" hidden="1" x14ac:dyDescent="0.2">
      <c r="B410" s="1">
        <v>42825</v>
      </c>
      <c r="C410" s="4" t="s">
        <v>22</v>
      </c>
      <c r="D410" s="4" t="s">
        <v>25</v>
      </c>
      <c r="E410">
        <v>1000003183</v>
      </c>
      <c r="F410" s="4" t="s">
        <v>23</v>
      </c>
      <c r="G410" s="4" t="s">
        <v>13</v>
      </c>
      <c r="H410">
        <v>10000064</v>
      </c>
      <c r="I410" s="4" t="s">
        <v>53</v>
      </c>
      <c r="J410" s="11">
        <v>2.8000000000000043</v>
      </c>
      <c r="K410" s="11">
        <v>46.5</v>
      </c>
      <c r="L410" s="11">
        <v>53.2</v>
      </c>
      <c r="M410" s="11">
        <v>10.1</v>
      </c>
      <c r="N410" s="11">
        <f>IFERROR(合并表__明细[[#This Row],[期末库存]]/合并表__明细[[#This Row],[未来50天出库量]]*50,999)</f>
        <v>13.861386138613883</v>
      </c>
      <c r="O410" s="11" t="str">
        <f>IF(合并表__明细[[#This Row],[库存天数]]&lt;=3,"不足",IF(合并表__明细[[#This Row],[库存天数]]&gt;=100,"积压","正常"))</f>
        <v>正常</v>
      </c>
    </row>
    <row r="411" spans="2:15" hidden="1" x14ac:dyDescent="0.2">
      <c r="B411" s="1">
        <v>42794</v>
      </c>
      <c r="C411" s="4" t="s">
        <v>22</v>
      </c>
      <c r="D411" s="4" t="s">
        <v>54</v>
      </c>
      <c r="E411">
        <v>1000000046</v>
      </c>
      <c r="F411" s="4" t="s">
        <v>52</v>
      </c>
      <c r="G411" s="4" t="s">
        <v>13</v>
      </c>
      <c r="H411">
        <v>10000172</v>
      </c>
      <c r="I411" s="4" t="s">
        <v>18</v>
      </c>
      <c r="J411" s="11">
        <v>57.399999999999991</v>
      </c>
      <c r="K411" s="11">
        <v>118.29999999999998</v>
      </c>
      <c r="L411" s="11">
        <v>91.9</v>
      </c>
      <c r="M411" s="11">
        <v>205.9</v>
      </c>
      <c r="N411" s="11">
        <f>IFERROR(合并表__明细[[#This Row],[期末库存]]/合并表__明细[[#This Row],[未来50天出库量]]*50,999)</f>
        <v>13.938805245264691</v>
      </c>
      <c r="O411" s="11" t="str">
        <f>IF(合并表__明细[[#This Row],[库存天数]]&lt;=3,"不足",IF(合并表__明细[[#This Row],[库存天数]]&gt;=100,"积压","正常"))</f>
        <v>正常</v>
      </c>
    </row>
    <row r="412" spans="2:15" hidden="1" x14ac:dyDescent="0.2">
      <c r="B412" s="1">
        <v>42947</v>
      </c>
      <c r="C412" s="4" t="s">
        <v>43</v>
      </c>
      <c r="D412" s="4" t="s">
        <v>42</v>
      </c>
      <c r="E412">
        <v>1000001014</v>
      </c>
      <c r="F412" s="4" t="s">
        <v>44</v>
      </c>
      <c r="G412" s="4" t="s">
        <v>13</v>
      </c>
      <c r="H412">
        <v>10000131</v>
      </c>
      <c r="I412" s="4" t="s">
        <v>38</v>
      </c>
      <c r="J412" s="11">
        <v>130.89999999999992</v>
      </c>
      <c r="K412" s="11">
        <v>210.5</v>
      </c>
      <c r="L412" s="11">
        <v>185.10000000000002</v>
      </c>
      <c r="M412" s="11">
        <v>469.1</v>
      </c>
      <c r="N412" s="11">
        <f>IFERROR(合并表__明细[[#This Row],[期末库存]]/合并表__明细[[#This Row],[未来50天出库量]]*50,999)</f>
        <v>13.952248987422717</v>
      </c>
      <c r="O412" s="11" t="str">
        <f>IF(合并表__明细[[#This Row],[库存天数]]&lt;=3,"不足",IF(合并表__明细[[#This Row],[库存天数]]&gt;=100,"积压","正常"))</f>
        <v>正常</v>
      </c>
    </row>
    <row r="413" spans="2:15" hidden="1" x14ac:dyDescent="0.2">
      <c r="B413" s="1">
        <v>42766</v>
      </c>
      <c r="C413" s="4" t="s">
        <v>22</v>
      </c>
      <c r="D413" s="4" t="s">
        <v>46</v>
      </c>
      <c r="E413">
        <v>1000001133</v>
      </c>
      <c r="F413" s="4" t="s">
        <v>45</v>
      </c>
      <c r="G413" s="4" t="s">
        <v>13</v>
      </c>
      <c r="H413">
        <v>10000182</v>
      </c>
      <c r="I413" s="4" t="s">
        <v>31</v>
      </c>
      <c r="J413" s="11">
        <v>119</v>
      </c>
      <c r="K413" s="11">
        <v>301.2</v>
      </c>
      <c r="L413" s="11">
        <v>294.20000000000005</v>
      </c>
      <c r="M413" s="11">
        <v>425.79999999999995</v>
      </c>
      <c r="N413" s="11">
        <f>IFERROR(合并表__明细[[#This Row],[期末库存]]/合并表__明细[[#This Row],[未来50天出库量]]*50,999)</f>
        <v>13.973696571160172</v>
      </c>
      <c r="O413" s="11" t="str">
        <f>IF(合并表__明细[[#This Row],[库存天数]]&lt;=3,"不足",IF(合并表__明细[[#This Row],[库存天数]]&gt;=100,"积压","正常"))</f>
        <v>正常</v>
      </c>
    </row>
    <row r="414" spans="2:15" hidden="1" x14ac:dyDescent="0.2">
      <c r="B414" s="1">
        <v>42766</v>
      </c>
      <c r="C414" s="4" t="s">
        <v>22</v>
      </c>
      <c r="D414" s="4" t="s">
        <v>69</v>
      </c>
      <c r="E414">
        <v>1000000129</v>
      </c>
      <c r="F414" s="4" t="s">
        <v>70</v>
      </c>
      <c r="G414" s="4" t="s">
        <v>13</v>
      </c>
      <c r="H414">
        <v>10000131</v>
      </c>
      <c r="I414" s="4" t="s">
        <v>38</v>
      </c>
      <c r="J414" s="11">
        <v>58.2</v>
      </c>
      <c r="K414" s="11">
        <v>51.2</v>
      </c>
      <c r="L414" s="11">
        <v>49</v>
      </c>
      <c r="M414" s="11">
        <v>207.89999999999998</v>
      </c>
      <c r="N414" s="11">
        <f>IFERROR(合并表__明细[[#This Row],[期末库存]]/合并表__明细[[#This Row],[未来50天出库量]]*50,999)</f>
        <v>13.997113997113999</v>
      </c>
      <c r="O414" s="11" t="str">
        <f>IF(合并表__明细[[#This Row],[库存天数]]&lt;=3,"不足",IF(合并表__明细[[#This Row],[库存天数]]&gt;=100,"积压","正常"))</f>
        <v>正常</v>
      </c>
    </row>
    <row r="415" spans="2:15" hidden="1" x14ac:dyDescent="0.2">
      <c r="B415" s="1">
        <v>43190</v>
      </c>
      <c r="C415" s="4" t="s">
        <v>43</v>
      </c>
      <c r="D415" s="4" t="s">
        <v>42</v>
      </c>
      <c r="E415">
        <v>1000001014</v>
      </c>
      <c r="F415" s="4" t="s">
        <v>44</v>
      </c>
      <c r="G415" s="4" t="s">
        <v>13</v>
      </c>
      <c r="H415">
        <v>10000136</v>
      </c>
      <c r="I415" s="4" t="s">
        <v>40</v>
      </c>
      <c r="J415" s="11">
        <v>23.992000000000012</v>
      </c>
      <c r="K415" s="11">
        <v>16.2</v>
      </c>
      <c r="L415" s="11">
        <v>16.600000000000001</v>
      </c>
      <c r="M415" s="11">
        <v>85.2</v>
      </c>
      <c r="N415" s="11">
        <f>IFERROR(合并表__明细[[#This Row],[期末库存]]/合并表__明细[[#This Row],[未来50天出库量]]*50,999)</f>
        <v>14.079812206572775</v>
      </c>
      <c r="O415" s="11" t="str">
        <f>IF(合并表__明细[[#This Row],[库存天数]]&lt;=3,"不足",IF(合并表__明细[[#This Row],[库存天数]]&gt;=100,"积压","正常"))</f>
        <v>正常</v>
      </c>
    </row>
    <row r="416" spans="2:15" hidden="1" x14ac:dyDescent="0.2">
      <c r="B416" s="1">
        <v>43251</v>
      </c>
      <c r="C416" s="4" t="s">
        <v>22</v>
      </c>
      <c r="D416" s="4" t="s">
        <v>35</v>
      </c>
      <c r="E416">
        <v>1000000047</v>
      </c>
      <c r="F416" s="4" t="s">
        <v>34</v>
      </c>
      <c r="G416" s="4" t="s">
        <v>13</v>
      </c>
      <c r="H416">
        <v>10000078</v>
      </c>
      <c r="I416" s="4" t="s">
        <v>30</v>
      </c>
      <c r="J416" s="11">
        <v>38.005999999999979</v>
      </c>
      <c r="K416" s="11">
        <v>41.3</v>
      </c>
      <c r="L416" s="11">
        <v>41.3</v>
      </c>
      <c r="M416" s="11">
        <v>134.93717777211103</v>
      </c>
      <c r="N416" s="11">
        <f>IFERROR(合并表__明细[[#This Row],[期末库存]]/合并表__明细[[#This Row],[未来50天出库量]]*50,999)</f>
        <v>14.08284974812001</v>
      </c>
      <c r="O416" s="11" t="str">
        <f>IF(合并表__明细[[#This Row],[库存天数]]&lt;=3,"不足",IF(合并表__明细[[#This Row],[库存天数]]&gt;=100,"积压","正常"))</f>
        <v>正常</v>
      </c>
    </row>
    <row r="417" spans="2:15" hidden="1" x14ac:dyDescent="0.2">
      <c r="B417" s="1">
        <v>43069</v>
      </c>
      <c r="C417" s="4" t="s">
        <v>22</v>
      </c>
      <c r="D417" s="4" t="s">
        <v>25</v>
      </c>
      <c r="E417">
        <v>1000003183</v>
      </c>
      <c r="F417" s="4" t="s">
        <v>23</v>
      </c>
      <c r="G417" s="4" t="s">
        <v>13</v>
      </c>
      <c r="H417">
        <v>20000099</v>
      </c>
      <c r="I417" s="4" t="s">
        <v>20</v>
      </c>
      <c r="J417" s="11">
        <v>1.2999999999999998</v>
      </c>
      <c r="K417" s="11">
        <v>1.1000000000000001</v>
      </c>
      <c r="L417" s="11">
        <v>0</v>
      </c>
      <c r="M417" s="11">
        <v>4.6000000000000005</v>
      </c>
      <c r="N417" s="11">
        <f>IFERROR(合并表__明细[[#This Row],[期末库存]]/合并表__明细[[#This Row],[未来50天出库量]]*50,999)</f>
        <v>14.130434782608692</v>
      </c>
      <c r="O417" s="11" t="str">
        <f>IF(合并表__明细[[#This Row],[库存天数]]&lt;=3,"不足",IF(合并表__明细[[#This Row],[库存天数]]&gt;=100,"积压","正常"))</f>
        <v>正常</v>
      </c>
    </row>
    <row r="418" spans="2:15" hidden="1" x14ac:dyDescent="0.2">
      <c r="B418" s="1">
        <v>42825</v>
      </c>
      <c r="C418" s="4" t="s">
        <v>9</v>
      </c>
      <c r="D418" s="4" t="s">
        <v>17</v>
      </c>
      <c r="E418">
        <v>1000000059</v>
      </c>
      <c r="F418" s="4" t="s">
        <v>55</v>
      </c>
      <c r="G418" s="4" t="s">
        <v>13</v>
      </c>
      <c r="H418">
        <v>10000064</v>
      </c>
      <c r="I418" s="4" t="s">
        <v>53</v>
      </c>
      <c r="J418" s="11">
        <v>75.600000000000023</v>
      </c>
      <c r="K418" s="11">
        <v>89.2</v>
      </c>
      <c r="L418" s="11">
        <v>99.3</v>
      </c>
      <c r="M418" s="11">
        <v>267.10000000000002</v>
      </c>
      <c r="N418" s="11">
        <f>IFERROR(合并表__明细[[#This Row],[期末库存]]/合并表__明细[[#This Row],[未来50天出库量]]*50,999)</f>
        <v>14.152002995132912</v>
      </c>
      <c r="O418" s="11" t="str">
        <f>IF(合并表__明细[[#This Row],[库存天数]]&lt;=3,"不足",IF(合并表__明细[[#This Row],[库存天数]]&gt;=100,"积压","正常"))</f>
        <v>正常</v>
      </c>
    </row>
    <row r="419" spans="2:15" hidden="1" x14ac:dyDescent="0.2">
      <c r="B419" s="1">
        <v>42855</v>
      </c>
      <c r="C419" s="4" t="s">
        <v>43</v>
      </c>
      <c r="D419" s="4" t="s">
        <v>42</v>
      </c>
      <c r="E419">
        <v>1000001014</v>
      </c>
      <c r="F419" s="4" t="s">
        <v>44</v>
      </c>
      <c r="G419" s="4" t="s">
        <v>13</v>
      </c>
      <c r="H419">
        <v>10000131</v>
      </c>
      <c r="I419" s="4" t="s">
        <v>38</v>
      </c>
      <c r="J419" s="11">
        <v>95.799999999999955</v>
      </c>
      <c r="K419" s="11">
        <v>56.9</v>
      </c>
      <c r="L419" s="11">
        <v>58.599999999999994</v>
      </c>
      <c r="M419" s="11">
        <v>338.2999999999999</v>
      </c>
      <c r="N419" s="11">
        <f>IFERROR(合并表__明细[[#This Row],[期末库存]]/合并表__明细[[#This Row],[未来50天出库量]]*50,999)</f>
        <v>14.159030446349391</v>
      </c>
      <c r="O419" s="11" t="str">
        <f>IF(合并表__明细[[#This Row],[库存天数]]&lt;=3,"不足",IF(合并表__明细[[#This Row],[库存天数]]&gt;=100,"积压","正常"))</f>
        <v>正常</v>
      </c>
    </row>
    <row r="420" spans="2:15" hidden="1" x14ac:dyDescent="0.2">
      <c r="B420" s="1">
        <v>42978</v>
      </c>
      <c r="C420" s="4" t="s">
        <v>22</v>
      </c>
      <c r="D420" s="4" t="s">
        <v>64</v>
      </c>
      <c r="E420">
        <v>1000002973</v>
      </c>
      <c r="F420" s="4" t="s">
        <v>63</v>
      </c>
      <c r="G420" s="4" t="s">
        <v>13</v>
      </c>
      <c r="H420">
        <v>20000099</v>
      </c>
      <c r="I420" s="4" t="s">
        <v>20</v>
      </c>
      <c r="J420" s="11">
        <v>1.3880000000000006</v>
      </c>
      <c r="K420" s="11">
        <v>2.2000000000000002</v>
      </c>
      <c r="L420" s="11">
        <v>2.4</v>
      </c>
      <c r="M420" s="11">
        <v>4.9000000000000004</v>
      </c>
      <c r="N420" s="11">
        <f>IFERROR(合并表__明细[[#This Row],[期末库存]]/合并表__明细[[#This Row],[未来50天出库量]]*50,999)</f>
        <v>14.163265306122454</v>
      </c>
      <c r="O420" s="11" t="str">
        <f>IF(合并表__明细[[#This Row],[库存天数]]&lt;=3,"不足",IF(合并表__明细[[#This Row],[库存天数]]&gt;=100,"积压","正常"))</f>
        <v>正常</v>
      </c>
    </row>
    <row r="421" spans="2:15" hidden="1" x14ac:dyDescent="0.2">
      <c r="B421" s="1">
        <v>43069</v>
      </c>
      <c r="C421" s="4" t="s">
        <v>43</v>
      </c>
      <c r="D421" s="4" t="s">
        <v>42</v>
      </c>
      <c r="E421">
        <v>1000000931</v>
      </c>
      <c r="F421" s="4" t="s">
        <v>41</v>
      </c>
      <c r="G421" s="4" t="s">
        <v>26</v>
      </c>
      <c r="H421">
        <v>40000085</v>
      </c>
      <c r="I421" s="4" t="s">
        <v>24</v>
      </c>
      <c r="J421" s="11">
        <v>143.61999999999998</v>
      </c>
      <c r="K421" s="11">
        <v>193.00000000000003</v>
      </c>
      <c r="L421" s="11">
        <v>186</v>
      </c>
      <c r="M421" s="11">
        <v>506.8</v>
      </c>
      <c r="N421" s="11">
        <f>IFERROR(合并表__明细[[#This Row],[期末库存]]/合并表__明细[[#This Row],[未来50天出库量]]*50,999)</f>
        <v>14.169297553275451</v>
      </c>
      <c r="O421" s="11" t="str">
        <f>IF(合并表__明细[[#This Row],[库存天数]]&lt;=3,"不足",IF(合并表__明细[[#This Row],[库存天数]]&gt;=100,"积压","正常"))</f>
        <v>正常</v>
      </c>
    </row>
    <row r="422" spans="2:15" hidden="1" x14ac:dyDescent="0.2">
      <c r="B422" s="1">
        <v>43131</v>
      </c>
      <c r="C422" s="4" t="s">
        <v>43</v>
      </c>
      <c r="D422" s="4" t="s">
        <v>42</v>
      </c>
      <c r="E422">
        <v>1000001014</v>
      </c>
      <c r="F422" s="4" t="s">
        <v>44</v>
      </c>
      <c r="G422" s="4" t="s">
        <v>13</v>
      </c>
      <c r="H422">
        <v>20000099</v>
      </c>
      <c r="I422" s="4" t="s">
        <v>20</v>
      </c>
      <c r="J422" s="11">
        <v>36.862000000000016</v>
      </c>
      <c r="K422" s="11">
        <v>13.5</v>
      </c>
      <c r="L422" s="11">
        <v>12.9</v>
      </c>
      <c r="M422" s="11">
        <v>129.9</v>
      </c>
      <c r="N422" s="11">
        <f>IFERROR(合并表__明细[[#This Row],[期末库存]]/合并表__明细[[#This Row],[未来50天出库量]]*50,999)</f>
        <v>14.188606620477294</v>
      </c>
      <c r="O422" s="11" t="str">
        <f>IF(合并表__明细[[#This Row],[库存天数]]&lt;=3,"不足",IF(合并表__明细[[#This Row],[库存天数]]&gt;=100,"积压","正常"))</f>
        <v>正常</v>
      </c>
    </row>
    <row r="423" spans="2:15" hidden="1" x14ac:dyDescent="0.2">
      <c r="B423" s="1">
        <v>42947</v>
      </c>
      <c r="C423" s="4" t="s">
        <v>22</v>
      </c>
      <c r="D423" s="4" t="s">
        <v>54</v>
      </c>
      <c r="E423">
        <v>1000000046</v>
      </c>
      <c r="F423" s="4" t="s">
        <v>52</v>
      </c>
      <c r="G423" s="4" t="s">
        <v>13</v>
      </c>
      <c r="H423">
        <v>10000111</v>
      </c>
      <c r="I423" s="4" t="s">
        <v>37</v>
      </c>
      <c r="J423" s="11">
        <v>48.096000000000004</v>
      </c>
      <c r="K423" s="11">
        <v>174.2</v>
      </c>
      <c r="L423" s="11">
        <v>152.1</v>
      </c>
      <c r="M423" s="11">
        <v>169.10000000000002</v>
      </c>
      <c r="N423" s="11">
        <f>IFERROR(合并表__明细[[#This Row],[期末库存]]/合并表__明细[[#This Row],[未来50天出库量]]*50,999)</f>
        <v>14.221170904790064</v>
      </c>
      <c r="O423" s="11" t="str">
        <f>IF(合并表__明细[[#This Row],[库存天数]]&lt;=3,"不足",IF(合并表__明细[[#This Row],[库存天数]]&gt;=100,"积压","正常"))</f>
        <v>正常</v>
      </c>
    </row>
    <row r="424" spans="2:15" hidden="1" x14ac:dyDescent="0.2">
      <c r="B424" s="1">
        <v>43159</v>
      </c>
      <c r="C424" s="4" t="s">
        <v>43</v>
      </c>
      <c r="D424" s="4" t="s">
        <v>78</v>
      </c>
      <c r="E424">
        <v>1000003187</v>
      </c>
      <c r="F424" s="4" t="s">
        <v>77</v>
      </c>
      <c r="G424" s="4" t="s">
        <v>13</v>
      </c>
      <c r="H424">
        <v>10000078</v>
      </c>
      <c r="I424" s="4" t="s">
        <v>30</v>
      </c>
      <c r="J424" s="11">
        <v>9.2820000000000036</v>
      </c>
      <c r="K424" s="11">
        <v>19.7</v>
      </c>
      <c r="L424" s="11">
        <v>19.100000000000001</v>
      </c>
      <c r="M424" s="11">
        <v>32.5</v>
      </c>
      <c r="N424" s="11">
        <f>IFERROR(合并表__明细[[#This Row],[期末库存]]/合并表__明细[[#This Row],[未来50天出库量]]*50,999)</f>
        <v>14.280000000000006</v>
      </c>
      <c r="O424" s="11" t="str">
        <f>IF(合并表__明细[[#This Row],[库存天数]]&lt;=3,"不足",IF(合并表__明细[[#This Row],[库存天数]]&gt;=100,"积压","正常"))</f>
        <v>正常</v>
      </c>
    </row>
    <row r="425" spans="2:15" hidden="1" x14ac:dyDescent="0.2">
      <c r="B425" s="1">
        <v>43251</v>
      </c>
      <c r="C425" s="4" t="s">
        <v>43</v>
      </c>
      <c r="D425" s="4" t="s">
        <v>42</v>
      </c>
      <c r="E425">
        <v>1000001014</v>
      </c>
      <c r="F425" s="4" t="s">
        <v>44</v>
      </c>
      <c r="G425" s="4" t="s">
        <v>13</v>
      </c>
      <c r="H425">
        <v>10000182</v>
      </c>
      <c r="I425" s="4" t="s">
        <v>31</v>
      </c>
      <c r="J425" s="11">
        <v>37.781999999999989</v>
      </c>
      <c r="K425" s="11">
        <v>24.8</v>
      </c>
      <c r="L425" s="11">
        <v>24.200000000000003</v>
      </c>
      <c r="M425" s="11">
        <v>132.15823986586292</v>
      </c>
      <c r="N425" s="11">
        <f>IFERROR(合并表__明细[[#This Row],[期末库存]]/合并表__明细[[#This Row],[未来50天出库量]]*50,999)</f>
        <v>14.294227903741646</v>
      </c>
      <c r="O425" s="11" t="str">
        <f>IF(合并表__明细[[#This Row],[库存天数]]&lt;=3,"不足",IF(合并表__明细[[#This Row],[库存天数]]&gt;=100,"积压","正常"))</f>
        <v>正常</v>
      </c>
    </row>
    <row r="426" spans="2:15" hidden="1" x14ac:dyDescent="0.2">
      <c r="B426" s="1">
        <v>43100</v>
      </c>
      <c r="C426" s="4" t="s">
        <v>43</v>
      </c>
      <c r="D426" s="4" t="s">
        <v>42</v>
      </c>
      <c r="E426">
        <v>1000000931</v>
      </c>
      <c r="F426" s="4" t="s">
        <v>41</v>
      </c>
      <c r="G426" s="4" t="s">
        <v>13</v>
      </c>
      <c r="H426">
        <v>10000136</v>
      </c>
      <c r="I426" s="4" t="s">
        <v>40</v>
      </c>
      <c r="J426" s="11">
        <v>0.75000000000000044</v>
      </c>
      <c r="K426" s="11">
        <v>2.2000000000000002</v>
      </c>
      <c r="L426" s="11">
        <v>1.9</v>
      </c>
      <c r="M426" s="11">
        <v>2.6</v>
      </c>
      <c r="N426" s="11">
        <f>IFERROR(合并表__明细[[#This Row],[期末库存]]/合并表__明细[[#This Row],[未来50天出库量]]*50,999)</f>
        <v>14.42307692307693</v>
      </c>
      <c r="O426" s="11" t="str">
        <f>IF(合并表__明细[[#This Row],[库存天数]]&lt;=3,"不足",IF(合并表__明细[[#This Row],[库存天数]]&gt;=100,"积压","正常"))</f>
        <v>正常</v>
      </c>
    </row>
    <row r="427" spans="2:15" hidden="1" x14ac:dyDescent="0.2">
      <c r="B427" s="1">
        <v>43220</v>
      </c>
      <c r="C427" s="4" t="s">
        <v>9</v>
      </c>
      <c r="D427" s="4" t="s">
        <v>59</v>
      </c>
      <c r="E427">
        <v>1000000192</v>
      </c>
      <c r="F427" s="4" t="s">
        <v>58</v>
      </c>
      <c r="G427" s="4" t="s">
        <v>13</v>
      </c>
      <c r="H427">
        <v>10000064</v>
      </c>
      <c r="I427" s="4" t="s">
        <v>53</v>
      </c>
      <c r="J427" s="11">
        <v>26.06</v>
      </c>
      <c r="K427" s="11">
        <v>12.3</v>
      </c>
      <c r="L427" s="11">
        <v>12.7</v>
      </c>
      <c r="M427" s="11">
        <v>90.10268475467953</v>
      </c>
      <c r="N427" s="11">
        <f>IFERROR(合并表__明细[[#This Row],[期末库存]]/合并表__明细[[#This Row],[未来50天出库量]]*50,999)</f>
        <v>14.461278302057787</v>
      </c>
      <c r="O427" s="11" t="str">
        <f>IF(合并表__明细[[#This Row],[库存天数]]&lt;=3,"不足",IF(合并表__明细[[#This Row],[库存天数]]&gt;=100,"积压","正常"))</f>
        <v>正常</v>
      </c>
    </row>
    <row r="428" spans="2:15" hidden="1" x14ac:dyDescent="0.2">
      <c r="B428" s="1">
        <v>43251</v>
      </c>
      <c r="C428" s="4" t="s">
        <v>9</v>
      </c>
      <c r="D428" s="4" t="s">
        <v>75</v>
      </c>
      <c r="E428">
        <v>1000000281</v>
      </c>
      <c r="F428" s="4" t="s">
        <v>74</v>
      </c>
      <c r="G428" s="4" t="s">
        <v>13</v>
      </c>
      <c r="H428">
        <v>10000211</v>
      </c>
      <c r="I428" s="4" t="s">
        <v>11</v>
      </c>
      <c r="J428" s="11">
        <v>33.400000000000013</v>
      </c>
      <c r="K428" s="11">
        <v>190.79999999999998</v>
      </c>
      <c r="L428" s="11">
        <v>185.39999999999998</v>
      </c>
      <c r="M428" s="11">
        <v>115.2774769799761</v>
      </c>
      <c r="N428" s="11">
        <f>IFERROR(合并表__明细[[#This Row],[期末库存]]/合并表__明细[[#This Row],[未来50天出库量]]*50,999)</f>
        <v>14.486784788758714</v>
      </c>
      <c r="O428" s="11" t="str">
        <f>IF(合并表__明细[[#This Row],[库存天数]]&lt;=3,"不足",IF(合并表__明细[[#This Row],[库存天数]]&gt;=100,"积压","正常"))</f>
        <v>正常</v>
      </c>
    </row>
    <row r="429" spans="2:15" hidden="1" x14ac:dyDescent="0.2">
      <c r="B429" s="1">
        <v>43100</v>
      </c>
      <c r="C429" s="4" t="s">
        <v>22</v>
      </c>
      <c r="D429" s="4" t="s">
        <v>54</v>
      </c>
      <c r="E429">
        <v>1000000046</v>
      </c>
      <c r="F429" s="4" t="s">
        <v>52</v>
      </c>
      <c r="G429" s="4" t="s">
        <v>13</v>
      </c>
      <c r="H429">
        <v>20000099</v>
      </c>
      <c r="I429" s="4" t="s">
        <v>20</v>
      </c>
      <c r="J429" s="11">
        <v>0.58600000000000207</v>
      </c>
      <c r="K429" s="11">
        <v>5.8</v>
      </c>
      <c r="L429" s="11">
        <v>5.3</v>
      </c>
      <c r="M429" s="11">
        <v>2</v>
      </c>
      <c r="N429" s="11">
        <f>IFERROR(合并表__明细[[#This Row],[期末库存]]/合并表__明细[[#This Row],[未来50天出库量]]*50,999)</f>
        <v>14.650000000000052</v>
      </c>
      <c r="O429" s="11" t="str">
        <f>IF(合并表__明细[[#This Row],[库存天数]]&lt;=3,"不足",IF(合并表__明细[[#This Row],[库存天数]]&gt;=100,"积压","正常"))</f>
        <v>正常</v>
      </c>
    </row>
    <row r="430" spans="2:15" hidden="1" x14ac:dyDescent="0.2">
      <c r="B430" s="1">
        <v>42947</v>
      </c>
      <c r="C430" s="4" t="s">
        <v>22</v>
      </c>
      <c r="D430" s="4" t="s">
        <v>54</v>
      </c>
      <c r="E430">
        <v>1000000046</v>
      </c>
      <c r="F430" s="4" t="s">
        <v>52</v>
      </c>
      <c r="G430" s="4" t="s">
        <v>13</v>
      </c>
      <c r="H430">
        <v>20000099</v>
      </c>
      <c r="I430" s="4" t="s">
        <v>20</v>
      </c>
      <c r="J430" s="11">
        <v>1.3860000000000015</v>
      </c>
      <c r="K430" s="11">
        <v>8.1000000000000014</v>
      </c>
      <c r="L430" s="11">
        <v>7.1</v>
      </c>
      <c r="M430" s="11">
        <v>4.6999999999999993</v>
      </c>
      <c r="N430" s="11">
        <f>IFERROR(合并表__明细[[#This Row],[期末库存]]/合并表__明细[[#This Row],[未来50天出库量]]*50,999)</f>
        <v>14.744680851063849</v>
      </c>
      <c r="O430" s="11" t="str">
        <f>IF(合并表__明细[[#This Row],[库存天数]]&lt;=3,"不足",IF(合并表__明细[[#This Row],[库存天数]]&gt;=100,"积压","正常"))</f>
        <v>正常</v>
      </c>
    </row>
    <row r="431" spans="2:15" hidden="1" x14ac:dyDescent="0.2">
      <c r="B431" s="1">
        <v>43159</v>
      </c>
      <c r="C431" s="4" t="s">
        <v>22</v>
      </c>
      <c r="D431" s="4" t="s">
        <v>21</v>
      </c>
      <c r="E431">
        <v>1000002872</v>
      </c>
      <c r="F431" s="4" t="s">
        <v>19</v>
      </c>
      <c r="G431" s="4" t="s">
        <v>13</v>
      </c>
      <c r="H431">
        <v>10000131</v>
      </c>
      <c r="I431" s="4" t="s">
        <v>38</v>
      </c>
      <c r="J431" s="11">
        <v>6.7000000000000037</v>
      </c>
      <c r="K431" s="11">
        <v>47.8</v>
      </c>
      <c r="L431" s="11">
        <v>46.2</v>
      </c>
      <c r="M431" s="11">
        <v>22.7</v>
      </c>
      <c r="N431" s="11">
        <f>IFERROR(合并表__明细[[#This Row],[期末库存]]/合并表__明细[[#This Row],[未来50天出库量]]*50,999)</f>
        <v>14.75770925110133</v>
      </c>
      <c r="O431" s="11" t="str">
        <f>IF(合并表__明细[[#This Row],[库存天数]]&lt;=3,"不足",IF(合并表__明细[[#This Row],[库存天数]]&gt;=100,"积压","正常"))</f>
        <v>正常</v>
      </c>
    </row>
    <row r="432" spans="2:15" hidden="1" x14ac:dyDescent="0.2">
      <c r="B432" s="1">
        <v>43251</v>
      </c>
      <c r="C432" s="4" t="s">
        <v>22</v>
      </c>
      <c r="D432" s="4" t="s">
        <v>69</v>
      </c>
      <c r="E432">
        <v>1000000129</v>
      </c>
      <c r="F432" s="4" t="s">
        <v>70</v>
      </c>
      <c r="G432" s="4" t="s">
        <v>13</v>
      </c>
      <c r="H432">
        <v>10000136</v>
      </c>
      <c r="I432" s="4" t="s">
        <v>40</v>
      </c>
      <c r="J432" s="11">
        <v>33.627999999999986</v>
      </c>
      <c r="K432" s="11">
        <v>79</v>
      </c>
      <c r="L432" s="11">
        <v>77.099999999999994</v>
      </c>
      <c r="M432" s="11">
        <v>113.80011397395437</v>
      </c>
      <c r="N432" s="11">
        <f>IFERROR(合并表__明细[[#This Row],[期末库存]]/合并表__明细[[#This Row],[未来50天出库量]]*50,999)</f>
        <v>14.775029139116894</v>
      </c>
      <c r="O432" s="11" t="str">
        <f>IF(合并表__明细[[#This Row],[库存天数]]&lt;=3,"不足",IF(合并表__明细[[#This Row],[库存天数]]&gt;=100,"积压","正常"))</f>
        <v>正常</v>
      </c>
    </row>
    <row r="433" spans="2:15" hidden="1" x14ac:dyDescent="0.2">
      <c r="B433" s="1">
        <v>43008</v>
      </c>
      <c r="C433" s="4" t="s">
        <v>22</v>
      </c>
      <c r="D433" s="4" t="s">
        <v>46</v>
      </c>
      <c r="E433">
        <v>1000001133</v>
      </c>
      <c r="F433" s="4" t="s">
        <v>45</v>
      </c>
      <c r="G433" s="4" t="s">
        <v>13</v>
      </c>
      <c r="H433">
        <v>10000182</v>
      </c>
      <c r="I433" s="4" t="s">
        <v>31</v>
      </c>
      <c r="J433" s="11">
        <v>115.79800000000004</v>
      </c>
      <c r="K433" s="11">
        <v>409.89999999999992</v>
      </c>
      <c r="L433" s="11">
        <v>422.9</v>
      </c>
      <c r="M433" s="11">
        <v>391.6</v>
      </c>
      <c r="N433" s="11">
        <f>IFERROR(合并表__明细[[#This Row],[期末库存]]/合并表__明细[[#This Row],[未来50天出库量]]*50,999)</f>
        <v>14.785240040858023</v>
      </c>
      <c r="O433" s="11" t="str">
        <f>IF(合并表__明细[[#This Row],[库存天数]]&lt;=3,"不足",IF(合并表__明细[[#This Row],[库存天数]]&gt;=100,"积压","正常"))</f>
        <v>正常</v>
      </c>
    </row>
    <row r="434" spans="2:15" hidden="1" x14ac:dyDescent="0.2">
      <c r="B434" s="1">
        <v>43251</v>
      </c>
      <c r="C434" s="4" t="s">
        <v>22</v>
      </c>
      <c r="D434" s="4" t="s">
        <v>61</v>
      </c>
      <c r="E434">
        <v>1000000579</v>
      </c>
      <c r="F434" s="4" t="s">
        <v>60</v>
      </c>
      <c r="G434" s="4" t="s">
        <v>13</v>
      </c>
      <c r="H434">
        <v>10000061</v>
      </c>
      <c r="I434" s="4" t="s">
        <v>28</v>
      </c>
      <c r="J434" s="11">
        <v>33.345999999999989</v>
      </c>
      <c r="K434" s="11">
        <v>79.8</v>
      </c>
      <c r="L434" s="11">
        <v>82.300000000000011</v>
      </c>
      <c r="M434" s="11">
        <v>112.58162957819155</v>
      </c>
      <c r="N434" s="11">
        <f>IFERROR(合并表__明细[[#This Row],[期末库存]]/合并表__明细[[#This Row],[未来50天出库量]]*50,999)</f>
        <v>14.809698582680456</v>
      </c>
      <c r="O434" s="11" t="str">
        <f>IF(合并表__明细[[#This Row],[库存天数]]&lt;=3,"不足",IF(合并表__明细[[#This Row],[库存天数]]&gt;=100,"积压","正常"))</f>
        <v>正常</v>
      </c>
    </row>
    <row r="435" spans="2:15" hidden="1" x14ac:dyDescent="0.2">
      <c r="B435" s="1">
        <v>42947</v>
      </c>
      <c r="C435" s="4" t="s">
        <v>22</v>
      </c>
      <c r="D435" s="4" t="s">
        <v>29</v>
      </c>
      <c r="E435">
        <v>1000000101</v>
      </c>
      <c r="F435" s="4" t="s">
        <v>39</v>
      </c>
      <c r="G435" s="4" t="s">
        <v>13</v>
      </c>
      <c r="H435">
        <v>10000078</v>
      </c>
      <c r="I435" s="4" t="s">
        <v>30</v>
      </c>
      <c r="J435" s="11">
        <v>20.434000000000001</v>
      </c>
      <c r="K435" s="11">
        <v>59.5</v>
      </c>
      <c r="L435" s="11">
        <v>51.5</v>
      </c>
      <c r="M435" s="11">
        <v>68.3</v>
      </c>
      <c r="N435" s="11">
        <f>IFERROR(合并表__明细[[#This Row],[期末库存]]/合并表__明细[[#This Row],[未来50天出库量]]*50,999)</f>
        <v>14.959004392386532</v>
      </c>
      <c r="O435" s="11" t="str">
        <f>IF(合并表__明细[[#This Row],[库存天数]]&lt;=3,"不足",IF(合并表__明细[[#This Row],[库存天数]]&gt;=100,"积压","正常"))</f>
        <v>正常</v>
      </c>
    </row>
    <row r="436" spans="2:15" hidden="1" x14ac:dyDescent="0.2">
      <c r="B436" s="1">
        <v>42947</v>
      </c>
      <c r="C436" s="4" t="s">
        <v>22</v>
      </c>
      <c r="D436" s="4" t="s">
        <v>46</v>
      </c>
      <c r="E436">
        <v>1000001133</v>
      </c>
      <c r="F436" s="4" t="s">
        <v>45</v>
      </c>
      <c r="G436" s="4" t="s">
        <v>13</v>
      </c>
      <c r="H436">
        <v>10000111</v>
      </c>
      <c r="I436" s="4" t="s">
        <v>37</v>
      </c>
      <c r="J436" s="11">
        <v>41.556000000000026</v>
      </c>
      <c r="K436" s="11">
        <v>183.7</v>
      </c>
      <c r="L436" s="11">
        <v>157.9</v>
      </c>
      <c r="M436" s="11">
        <v>138.6</v>
      </c>
      <c r="N436" s="11">
        <f>IFERROR(合并表__明细[[#This Row],[期末库存]]/合并表__明细[[#This Row],[未来50天出库量]]*50,999)</f>
        <v>14.991341991342003</v>
      </c>
      <c r="O436" s="11" t="str">
        <f>IF(合并表__明细[[#This Row],[库存天数]]&lt;=3,"不足",IF(合并表__明细[[#This Row],[库存天数]]&gt;=100,"积压","正常"))</f>
        <v>正常</v>
      </c>
    </row>
    <row r="437" spans="2:15" hidden="1" x14ac:dyDescent="0.2">
      <c r="B437" s="1">
        <v>43039</v>
      </c>
      <c r="C437" s="4" t="s">
        <v>43</v>
      </c>
      <c r="D437" s="4" t="s">
        <v>78</v>
      </c>
      <c r="E437">
        <v>1000003187</v>
      </c>
      <c r="F437" s="4" t="s">
        <v>77</v>
      </c>
      <c r="G437" s="4" t="s">
        <v>13</v>
      </c>
      <c r="H437">
        <v>10000078</v>
      </c>
      <c r="I437" s="4" t="s">
        <v>30</v>
      </c>
      <c r="J437" s="11">
        <v>4.3820000000000014</v>
      </c>
      <c r="K437" s="11">
        <v>7.8</v>
      </c>
      <c r="L437" s="11">
        <v>7.8</v>
      </c>
      <c r="M437" s="11">
        <v>14.6</v>
      </c>
      <c r="N437" s="11">
        <f>IFERROR(合并表__明细[[#This Row],[期末库存]]/合并表__明细[[#This Row],[未来50天出库量]]*50,999)</f>
        <v>15.006849315068498</v>
      </c>
      <c r="O437" s="11" t="str">
        <f>IF(合并表__明细[[#This Row],[库存天数]]&lt;=3,"不足",IF(合并表__明细[[#This Row],[库存天数]]&gt;=100,"积压","正常"))</f>
        <v>正常</v>
      </c>
    </row>
    <row r="438" spans="2:15" hidden="1" x14ac:dyDescent="0.2">
      <c r="B438" s="1">
        <v>43190</v>
      </c>
      <c r="C438" s="4" t="s">
        <v>9</v>
      </c>
      <c r="D438" s="4" t="s">
        <v>72</v>
      </c>
      <c r="E438">
        <v>1000001699</v>
      </c>
      <c r="F438" s="4" t="s">
        <v>71</v>
      </c>
      <c r="G438" s="4" t="s">
        <v>13</v>
      </c>
      <c r="H438">
        <v>10000211</v>
      </c>
      <c r="I438" s="4" t="s">
        <v>11</v>
      </c>
      <c r="J438" s="11">
        <v>93.757999999999996</v>
      </c>
      <c r="K438" s="11">
        <v>100.8</v>
      </c>
      <c r="L438" s="11">
        <v>102.7</v>
      </c>
      <c r="M438" s="11">
        <v>312.2</v>
      </c>
      <c r="N438" s="11">
        <f>IFERROR(合并表__明细[[#This Row],[期末库存]]/合并表__明细[[#This Row],[未来50天出库量]]*50,999)</f>
        <v>15.015695067264573</v>
      </c>
      <c r="O438" s="11" t="str">
        <f>IF(合并表__明细[[#This Row],[库存天数]]&lt;=3,"不足",IF(合并表__明细[[#This Row],[库存天数]]&gt;=100,"积压","正常"))</f>
        <v>正常</v>
      </c>
    </row>
    <row r="439" spans="2:15" hidden="1" x14ac:dyDescent="0.2">
      <c r="B439" s="1">
        <v>42886</v>
      </c>
      <c r="C439" s="4" t="s">
        <v>9</v>
      </c>
      <c r="D439" s="4" t="s">
        <v>17</v>
      </c>
      <c r="E439">
        <v>1000000059</v>
      </c>
      <c r="F439" s="4" t="s">
        <v>55</v>
      </c>
      <c r="G439" s="4" t="s">
        <v>13</v>
      </c>
      <c r="H439">
        <v>10000172</v>
      </c>
      <c r="I439" s="4" t="s">
        <v>18</v>
      </c>
      <c r="J439" s="11">
        <v>179.80000000000007</v>
      </c>
      <c r="K439" s="11">
        <v>161</v>
      </c>
      <c r="L439" s="11">
        <v>167.6</v>
      </c>
      <c r="M439" s="11">
        <v>598.20000000000005</v>
      </c>
      <c r="N439" s="11">
        <f>IFERROR(合并表__明细[[#This Row],[期末库存]]/合并表__明细[[#This Row],[未来50天出库量]]*50,999)</f>
        <v>15.028418589100639</v>
      </c>
      <c r="O439" s="11" t="str">
        <f>IF(合并表__明细[[#This Row],[库存天数]]&lt;=3,"不足",IF(合并表__明细[[#This Row],[库存天数]]&gt;=100,"积压","正常"))</f>
        <v>正常</v>
      </c>
    </row>
    <row r="440" spans="2:15" hidden="1" x14ac:dyDescent="0.2">
      <c r="B440" s="1">
        <v>42766</v>
      </c>
      <c r="C440" s="4" t="s">
        <v>22</v>
      </c>
      <c r="D440" s="4" t="s">
        <v>69</v>
      </c>
      <c r="E440">
        <v>1000000129</v>
      </c>
      <c r="F440" s="4" t="s">
        <v>70</v>
      </c>
      <c r="G440" s="4" t="s">
        <v>13</v>
      </c>
      <c r="H440">
        <v>10000136</v>
      </c>
      <c r="I440" s="4" t="s">
        <v>40</v>
      </c>
      <c r="J440" s="11">
        <v>16.8</v>
      </c>
      <c r="K440" s="11">
        <v>4.3</v>
      </c>
      <c r="L440" s="11">
        <v>4.3</v>
      </c>
      <c r="M440" s="11">
        <v>55.8</v>
      </c>
      <c r="N440" s="11">
        <f>IFERROR(合并表__明细[[#This Row],[期末库存]]/合并表__明细[[#This Row],[未来50天出库量]]*50,999)</f>
        <v>15.053763440860216</v>
      </c>
      <c r="O440" s="11" t="str">
        <f>IF(合并表__明细[[#This Row],[库存天数]]&lt;=3,"不足",IF(合并表__明细[[#This Row],[库存天数]]&gt;=100,"积压","正常"))</f>
        <v>正常</v>
      </c>
    </row>
    <row r="441" spans="2:15" hidden="1" x14ac:dyDescent="0.2">
      <c r="B441" s="1">
        <v>43131</v>
      </c>
      <c r="C441" s="4" t="s">
        <v>22</v>
      </c>
      <c r="D441" s="4" t="s">
        <v>46</v>
      </c>
      <c r="E441">
        <v>1000001133</v>
      </c>
      <c r="F441" s="4" t="s">
        <v>45</v>
      </c>
      <c r="G441" s="4" t="s">
        <v>13</v>
      </c>
      <c r="H441">
        <v>20000018</v>
      </c>
      <c r="I441" s="4" t="s">
        <v>81</v>
      </c>
      <c r="J441" s="11">
        <v>9.5000000000000018</v>
      </c>
      <c r="K441" s="11">
        <v>38.9</v>
      </c>
      <c r="L441" s="11">
        <v>36.9</v>
      </c>
      <c r="M441" s="11">
        <v>31.4</v>
      </c>
      <c r="N441" s="11">
        <f>IFERROR(合并表__明细[[#This Row],[期末库存]]/合并表__明细[[#This Row],[未来50天出库量]]*50,999)</f>
        <v>15.12738853503185</v>
      </c>
      <c r="O441" s="11" t="str">
        <f>IF(合并表__明细[[#This Row],[库存天数]]&lt;=3,"不足",IF(合并表__明细[[#This Row],[库存天数]]&gt;=100,"积压","正常"))</f>
        <v>正常</v>
      </c>
    </row>
    <row r="442" spans="2:15" hidden="1" x14ac:dyDescent="0.2">
      <c r="B442" s="1">
        <v>43159</v>
      </c>
      <c r="C442" s="4" t="s">
        <v>22</v>
      </c>
      <c r="D442" s="4" t="s">
        <v>61</v>
      </c>
      <c r="E442">
        <v>1000000579</v>
      </c>
      <c r="F442" s="4" t="s">
        <v>60</v>
      </c>
      <c r="G442" s="4" t="s">
        <v>13</v>
      </c>
      <c r="H442">
        <v>20000018</v>
      </c>
      <c r="I442" s="4" t="s">
        <v>81</v>
      </c>
      <c r="J442" s="11">
        <v>1.089999999999999</v>
      </c>
      <c r="K442" s="11">
        <v>7.6</v>
      </c>
      <c r="L442" s="11">
        <v>7.7</v>
      </c>
      <c r="M442" s="11">
        <v>3.6</v>
      </c>
      <c r="N442" s="11">
        <f>IFERROR(合并表__明细[[#This Row],[期末库存]]/合并表__明细[[#This Row],[未来50天出库量]]*50,999)</f>
        <v>15.138888888888873</v>
      </c>
      <c r="O442" s="11" t="str">
        <f>IF(合并表__明细[[#This Row],[库存天数]]&lt;=3,"不足",IF(合并表__明细[[#This Row],[库存天数]]&gt;=100,"积压","正常"))</f>
        <v>正常</v>
      </c>
    </row>
    <row r="443" spans="2:15" hidden="1" x14ac:dyDescent="0.2">
      <c r="B443" s="1">
        <v>42825</v>
      </c>
      <c r="C443" s="4" t="s">
        <v>22</v>
      </c>
      <c r="D443" s="4" t="s">
        <v>54</v>
      </c>
      <c r="E443">
        <v>1000000046</v>
      </c>
      <c r="F443" s="4" t="s">
        <v>52</v>
      </c>
      <c r="G443" s="4" t="s">
        <v>13</v>
      </c>
      <c r="H443">
        <v>10000211</v>
      </c>
      <c r="I443" s="4" t="s">
        <v>11</v>
      </c>
      <c r="J443" s="11">
        <v>18.599999999999994</v>
      </c>
      <c r="K443" s="11">
        <v>34.1</v>
      </c>
      <c r="L443" s="11">
        <v>40</v>
      </c>
      <c r="M443" s="11">
        <v>61.4</v>
      </c>
      <c r="N443" s="11">
        <f>IFERROR(合并表__明细[[#This Row],[期末库存]]/合并表__明细[[#This Row],[未来50天出库量]]*50,999)</f>
        <v>15.146579804560256</v>
      </c>
      <c r="O443" s="11" t="str">
        <f>IF(合并表__明细[[#This Row],[库存天数]]&lt;=3,"不足",IF(合并表__明细[[#This Row],[库存天数]]&gt;=100,"积压","正常"))</f>
        <v>正常</v>
      </c>
    </row>
    <row r="444" spans="2:15" hidden="1" x14ac:dyDescent="0.2">
      <c r="B444" s="1">
        <v>42947</v>
      </c>
      <c r="C444" s="4" t="s">
        <v>22</v>
      </c>
      <c r="D444" s="4" t="s">
        <v>46</v>
      </c>
      <c r="E444">
        <v>1000001133</v>
      </c>
      <c r="F444" s="4" t="s">
        <v>45</v>
      </c>
      <c r="G444" s="4" t="s">
        <v>13</v>
      </c>
      <c r="H444">
        <v>10000131</v>
      </c>
      <c r="I444" s="4" t="s">
        <v>38</v>
      </c>
      <c r="J444" s="11">
        <v>71.163999999999973</v>
      </c>
      <c r="K444" s="11">
        <v>179.8</v>
      </c>
      <c r="L444" s="11">
        <v>155.99999999999997</v>
      </c>
      <c r="M444" s="11">
        <v>234.60000000000002</v>
      </c>
      <c r="N444" s="11">
        <f>IFERROR(合并表__明细[[#This Row],[期末库存]]/合并表__明细[[#This Row],[未来50天出库量]]*50,999)</f>
        <v>15.167092924126166</v>
      </c>
      <c r="O444" s="11" t="str">
        <f>IF(合并表__明细[[#This Row],[库存天数]]&lt;=3,"不足",IF(合并表__明细[[#This Row],[库存天数]]&gt;=100,"积压","正常"))</f>
        <v>正常</v>
      </c>
    </row>
    <row r="445" spans="2:15" hidden="1" x14ac:dyDescent="0.2">
      <c r="B445" s="1">
        <v>43039</v>
      </c>
      <c r="C445" s="4" t="s">
        <v>43</v>
      </c>
      <c r="D445" s="4" t="s">
        <v>42</v>
      </c>
      <c r="E445">
        <v>1000001014</v>
      </c>
      <c r="F445" s="4" t="s">
        <v>44</v>
      </c>
      <c r="G445" s="4" t="s">
        <v>13</v>
      </c>
      <c r="H445">
        <v>10000131</v>
      </c>
      <c r="I445" s="4" t="s">
        <v>38</v>
      </c>
      <c r="J445" s="11">
        <v>117.69999999999996</v>
      </c>
      <c r="K445" s="11">
        <v>281.60000000000002</v>
      </c>
      <c r="L445" s="11">
        <v>281.2</v>
      </c>
      <c r="M445" s="11">
        <v>385</v>
      </c>
      <c r="N445" s="11">
        <f>IFERROR(合并表__明细[[#This Row],[期末库存]]/合并表__明细[[#This Row],[未来50天出库量]]*50,999)</f>
        <v>15.285714285714281</v>
      </c>
      <c r="O445" s="11" t="str">
        <f>IF(合并表__明细[[#This Row],[库存天数]]&lt;=3,"不足",IF(合并表__明细[[#This Row],[库存天数]]&gt;=100,"积压","正常"))</f>
        <v>正常</v>
      </c>
    </row>
    <row r="446" spans="2:15" hidden="1" x14ac:dyDescent="0.2">
      <c r="B446" s="1">
        <v>42916</v>
      </c>
      <c r="C446" s="4" t="s">
        <v>22</v>
      </c>
      <c r="D446" s="4" t="s">
        <v>61</v>
      </c>
      <c r="E446">
        <v>1000000579</v>
      </c>
      <c r="F446" s="4" t="s">
        <v>60</v>
      </c>
      <c r="G446" s="4" t="s">
        <v>13</v>
      </c>
      <c r="H446">
        <v>10000061</v>
      </c>
      <c r="I446" s="4" t="s">
        <v>28</v>
      </c>
      <c r="J446" s="11">
        <v>31.345999999999989</v>
      </c>
      <c r="K446" s="11">
        <v>78.845999999999989</v>
      </c>
      <c r="L446" s="11">
        <v>78.400000000000006</v>
      </c>
      <c r="M446" s="11">
        <v>102.30000000000001</v>
      </c>
      <c r="N446" s="11">
        <f>IFERROR(合并表__明细[[#This Row],[期末库存]]/合并表__明细[[#This Row],[未来50天出库量]]*50,999)</f>
        <v>15.320625610948186</v>
      </c>
      <c r="O446" s="11" t="str">
        <f>IF(合并表__明细[[#This Row],[库存天数]]&lt;=3,"不足",IF(合并表__明细[[#This Row],[库存天数]]&gt;=100,"积压","正常"))</f>
        <v>正常</v>
      </c>
    </row>
    <row r="447" spans="2:15" hidden="1" x14ac:dyDescent="0.2">
      <c r="B447" s="1">
        <v>42916</v>
      </c>
      <c r="C447" s="4" t="s">
        <v>43</v>
      </c>
      <c r="D447" s="4" t="s">
        <v>42</v>
      </c>
      <c r="E447">
        <v>1000001014</v>
      </c>
      <c r="F447" s="4" t="s">
        <v>44</v>
      </c>
      <c r="G447" s="4" t="s">
        <v>13</v>
      </c>
      <c r="H447">
        <v>10000131</v>
      </c>
      <c r="I447" s="4" t="s">
        <v>38</v>
      </c>
      <c r="J447" s="11">
        <v>105.49999999999991</v>
      </c>
      <c r="K447" s="11">
        <v>255</v>
      </c>
      <c r="L447" s="11">
        <v>245.2</v>
      </c>
      <c r="M447" s="11">
        <v>344</v>
      </c>
      <c r="N447" s="11">
        <f>IFERROR(合并表__明细[[#This Row],[期末库存]]/合并表__明细[[#This Row],[未来50天出库量]]*50,999)</f>
        <v>15.334302325581383</v>
      </c>
      <c r="O447" s="11" t="str">
        <f>IF(合并表__明细[[#This Row],[库存天数]]&lt;=3,"不足",IF(合并表__明细[[#This Row],[库存天数]]&gt;=100,"积压","正常"))</f>
        <v>正常</v>
      </c>
    </row>
    <row r="448" spans="2:15" hidden="1" x14ac:dyDescent="0.2">
      <c r="B448" s="1">
        <v>42916</v>
      </c>
      <c r="C448" s="4" t="s">
        <v>9</v>
      </c>
      <c r="D448" s="4" t="s">
        <v>75</v>
      </c>
      <c r="E448">
        <v>1000000281</v>
      </c>
      <c r="F448" s="4" t="s">
        <v>74</v>
      </c>
      <c r="G448" s="4" t="s">
        <v>13</v>
      </c>
      <c r="H448">
        <v>20000099</v>
      </c>
      <c r="I448" s="4" t="s">
        <v>20</v>
      </c>
      <c r="J448" s="11">
        <v>91.402000000000015</v>
      </c>
      <c r="K448" s="11">
        <v>137.80199999999999</v>
      </c>
      <c r="L448" s="11">
        <v>132.6</v>
      </c>
      <c r="M448" s="11">
        <v>297.60000000000002</v>
      </c>
      <c r="N448" s="11">
        <f>IFERROR(合并表__明细[[#This Row],[期末库存]]/合并表__明细[[#This Row],[未来50天出库量]]*50,999)</f>
        <v>15.356518817204304</v>
      </c>
      <c r="O448" s="11" t="str">
        <f>IF(合并表__明细[[#This Row],[库存天数]]&lt;=3,"不足",IF(合并表__明细[[#This Row],[库存天数]]&gt;=100,"积压","正常"))</f>
        <v>正常</v>
      </c>
    </row>
    <row r="449" spans="2:15" hidden="1" x14ac:dyDescent="0.2">
      <c r="B449" s="1">
        <v>43159</v>
      </c>
      <c r="C449" s="4" t="s">
        <v>22</v>
      </c>
      <c r="D449" s="4" t="s">
        <v>69</v>
      </c>
      <c r="E449">
        <v>1000000129</v>
      </c>
      <c r="F449" s="4" t="s">
        <v>70</v>
      </c>
      <c r="G449" s="4" t="s">
        <v>13</v>
      </c>
      <c r="H449">
        <v>10000136</v>
      </c>
      <c r="I449" s="4" t="s">
        <v>40</v>
      </c>
      <c r="J449" s="11">
        <v>38.128</v>
      </c>
      <c r="K449" s="11">
        <v>12.9</v>
      </c>
      <c r="L449" s="11">
        <v>12.1</v>
      </c>
      <c r="M449" s="11">
        <v>124.10000000000001</v>
      </c>
      <c r="N449" s="11">
        <f>IFERROR(合并表__明细[[#This Row],[期末库存]]/合并表__明细[[#This Row],[未来50天出库量]]*50,999)</f>
        <v>15.36180499597099</v>
      </c>
      <c r="O449" s="11" t="str">
        <f>IF(合并表__明细[[#This Row],[库存天数]]&lt;=3,"不足",IF(合并表__明细[[#This Row],[库存天数]]&gt;=100,"积压","正常"))</f>
        <v>正常</v>
      </c>
    </row>
    <row r="450" spans="2:15" hidden="1" x14ac:dyDescent="0.2">
      <c r="B450" s="1">
        <v>43008</v>
      </c>
      <c r="C450" s="4" t="s">
        <v>43</v>
      </c>
      <c r="D450" s="4" t="s">
        <v>42</v>
      </c>
      <c r="E450">
        <v>1000001014</v>
      </c>
      <c r="F450" s="4" t="s">
        <v>44</v>
      </c>
      <c r="G450" s="4" t="s">
        <v>13</v>
      </c>
      <c r="H450">
        <v>20000099</v>
      </c>
      <c r="I450" s="4" t="s">
        <v>20</v>
      </c>
      <c r="J450" s="11">
        <v>32.762</v>
      </c>
      <c r="K450" s="11">
        <v>46.2</v>
      </c>
      <c r="L450" s="11">
        <v>47.8</v>
      </c>
      <c r="M450" s="11">
        <v>106.49999999999999</v>
      </c>
      <c r="N450" s="11">
        <f>IFERROR(合并表__明细[[#This Row],[期末库存]]/合并表__明细[[#This Row],[未来50天出库量]]*50,999)</f>
        <v>15.381220657276998</v>
      </c>
      <c r="O450" s="11" t="str">
        <f>IF(合并表__明细[[#This Row],[库存天数]]&lt;=3,"不足",IF(合并表__明细[[#This Row],[库存天数]]&gt;=100,"积压","正常"))</f>
        <v>正常</v>
      </c>
    </row>
    <row r="451" spans="2:15" hidden="1" x14ac:dyDescent="0.2">
      <c r="B451" s="1">
        <v>42947</v>
      </c>
      <c r="C451" s="4" t="s">
        <v>22</v>
      </c>
      <c r="D451" s="4" t="s">
        <v>61</v>
      </c>
      <c r="E451">
        <v>1000000579</v>
      </c>
      <c r="F451" s="4" t="s">
        <v>60</v>
      </c>
      <c r="G451" s="4" t="s">
        <v>13</v>
      </c>
      <c r="H451">
        <v>10000061</v>
      </c>
      <c r="I451" s="4" t="s">
        <v>28</v>
      </c>
      <c r="J451" s="11">
        <v>39.645999999999994</v>
      </c>
      <c r="K451" s="11">
        <v>60</v>
      </c>
      <c r="L451" s="11">
        <v>51.7</v>
      </c>
      <c r="M451" s="11">
        <v>128.80000000000001</v>
      </c>
      <c r="N451" s="11">
        <f>IFERROR(合并表__明细[[#This Row],[期末库存]]/合并表__明细[[#This Row],[未来50天出库量]]*50,999)</f>
        <v>15.390527950310556</v>
      </c>
      <c r="O451" s="11" t="str">
        <f>IF(合并表__明细[[#This Row],[库存天数]]&lt;=3,"不足",IF(合并表__明细[[#This Row],[库存天数]]&gt;=100,"积压","正常"))</f>
        <v>正常</v>
      </c>
    </row>
    <row r="452" spans="2:15" hidden="1" x14ac:dyDescent="0.2">
      <c r="B452" s="1">
        <v>43069</v>
      </c>
      <c r="C452" s="4" t="s">
        <v>9</v>
      </c>
      <c r="D452" s="4" t="s">
        <v>75</v>
      </c>
      <c r="E452">
        <v>1000000281</v>
      </c>
      <c r="F452" s="4" t="s">
        <v>74</v>
      </c>
      <c r="G452" s="4" t="s">
        <v>13</v>
      </c>
      <c r="H452">
        <v>20000099</v>
      </c>
      <c r="I452" s="4" t="s">
        <v>20</v>
      </c>
      <c r="J452" s="11">
        <v>99.201999999999984</v>
      </c>
      <c r="K452" s="11">
        <v>232</v>
      </c>
      <c r="L452" s="11">
        <v>224</v>
      </c>
      <c r="M452" s="11">
        <v>321.7</v>
      </c>
      <c r="N452" s="11">
        <f>IFERROR(合并表__明细[[#This Row],[期末库存]]/合并表__明细[[#This Row],[未来50天出库量]]*50,999)</f>
        <v>15.418402238110037</v>
      </c>
      <c r="O452" s="11" t="str">
        <f>IF(合并表__明细[[#This Row],[库存天数]]&lt;=3,"不足",IF(合并表__明细[[#This Row],[库存天数]]&gt;=100,"积压","正常"))</f>
        <v>正常</v>
      </c>
    </row>
    <row r="453" spans="2:15" hidden="1" x14ac:dyDescent="0.2">
      <c r="B453" s="1">
        <v>43220</v>
      </c>
      <c r="C453" s="4" t="s">
        <v>22</v>
      </c>
      <c r="D453" s="4" t="s">
        <v>29</v>
      </c>
      <c r="E453">
        <v>1000000028</v>
      </c>
      <c r="F453" s="4" t="s">
        <v>27</v>
      </c>
      <c r="G453" s="4" t="s">
        <v>13</v>
      </c>
      <c r="H453">
        <v>20000099</v>
      </c>
      <c r="I453" s="4" t="s">
        <v>20</v>
      </c>
      <c r="J453" s="11">
        <v>22.164000000000016</v>
      </c>
      <c r="K453" s="11">
        <v>15.7</v>
      </c>
      <c r="L453" s="11">
        <v>16.7</v>
      </c>
      <c r="M453" s="11">
        <v>71.406168572349998</v>
      </c>
      <c r="N453" s="11">
        <f>IFERROR(合并表__明细[[#This Row],[期末库存]]/合并表__明细[[#This Row],[未来50天出库量]]*50,999)</f>
        <v>15.519667588342214</v>
      </c>
      <c r="O453" s="11" t="str">
        <f>IF(合并表__明细[[#This Row],[库存天数]]&lt;=3,"不足",IF(合并表__明细[[#This Row],[库存天数]]&gt;=100,"积压","正常"))</f>
        <v>正常</v>
      </c>
    </row>
    <row r="454" spans="2:15" hidden="1" x14ac:dyDescent="0.2">
      <c r="B454" s="1">
        <v>42978</v>
      </c>
      <c r="C454" s="4" t="s">
        <v>22</v>
      </c>
      <c r="D454" s="4" t="s">
        <v>33</v>
      </c>
      <c r="E454">
        <v>1000000031</v>
      </c>
      <c r="F454" s="4" t="s">
        <v>32</v>
      </c>
      <c r="G454" s="4" t="s">
        <v>13</v>
      </c>
      <c r="H454">
        <v>10000182</v>
      </c>
      <c r="I454" s="4" t="s">
        <v>31</v>
      </c>
      <c r="J454" s="11">
        <v>45.599999999999973</v>
      </c>
      <c r="K454" s="11">
        <v>130.80000000000001</v>
      </c>
      <c r="L454" s="11">
        <v>133.6</v>
      </c>
      <c r="M454" s="11">
        <v>145.69999999999999</v>
      </c>
      <c r="N454" s="11">
        <f>IFERROR(合并表__明细[[#This Row],[期末库存]]/合并表__明细[[#This Row],[未来50天出库量]]*50,999)</f>
        <v>15.648592999313651</v>
      </c>
      <c r="O454" s="11" t="str">
        <f>IF(合并表__明细[[#This Row],[库存天数]]&lt;=3,"不足",IF(合并表__明细[[#This Row],[库存天数]]&gt;=100,"积压","正常"))</f>
        <v>正常</v>
      </c>
    </row>
    <row r="455" spans="2:15" hidden="1" x14ac:dyDescent="0.2">
      <c r="B455" s="1">
        <v>43159</v>
      </c>
      <c r="C455" s="4" t="s">
        <v>22</v>
      </c>
      <c r="D455" s="4" t="s">
        <v>29</v>
      </c>
      <c r="E455">
        <v>1000000054</v>
      </c>
      <c r="F455" s="4" t="s">
        <v>36</v>
      </c>
      <c r="G455" s="4" t="s">
        <v>13</v>
      </c>
      <c r="H455">
        <v>20000018</v>
      </c>
      <c r="I455" s="4" t="s">
        <v>81</v>
      </c>
      <c r="J455" s="11">
        <v>6.4479999999999986</v>
      </c>
      <c r="K455" s="11">
        <v>1.5</v>
      </c>
      <c r="L455" s="11">
        <v>1.5</v>
      </c>
      <c r="M455" s="11">
        <v>20.6</v>
      </c>
      <c r="N455" s="11">
        <f>IFERROR(合并表__明细[[#This Row],[期末库存]]/合并表__明细[[#This Row],[未来50天出库量]]*50,999)</f>
        <v>15.650485436893199</v>
      </c>
      <c r="O455" s="11" t="str">
        <f>IF(合并表__明细[[#This Row],[库存天数]]&lt;=3,"不足",IF(合并表__明细[[#This Row],[库存天数]]&gt;=100,"积压","正常"))</f>
        <v>正常</v>
      </c>
    </row>
    <row r="456" spans="2:15" hidden="1" x14ac:dyDescent="0.2">
      <c r="B456" s="1">
        <v>42978</v>
      </c>
      <c r="C456" s="4" t="s">
        <v>9</v>
      </c>
      <c r="D456" s="4" t="s">
        <v>17</v>
      </c>
      <c r="E456">
        <v>1000000059</v>
      </c>
      <c r="F456" s="4" t="s">
        <v>55</v>
      </c>
      <c r="G456" s="4" t="s">
        <v>13</v>
      </c>
      <c r="H456">
        <v>10000172</v>
      </c>
      <c r="I456" s="4" t="s">
        <v>18</v>
      </c>
      <c r="J456" s="11">
        <v>204.98400000000004</v>
      </c>
      <c r="K456" s="11">
        <v>194.5</v>
      </c>
      <c r="L456" s="11">
        <v>197.6</v>
      </c>
      <c r="M456" s="11">
        <v>651.9</v>
      </c>
      <c r="N456" s="11">
        <f>IFERROR(合并表__明细[[#This Row],[期末库存]]/合并表__明细[[#This Row],[未来50天出库量]]*50,999)</f>
        <v>15.722043258168434</v>
      </c>
      <c r="O456" s="11" t="str">
        <f>IF(合并表__明细[[#This Row],[库存天数]]&lt;=3,"不足",IF(合并表__明细[[#This Row],[库存天数]]&gt;=100,"积压","正常"))</f>
        <v>正常</v>
      </c>
    </row>
    <row r="457" spans="2:15" hidden="1" x14ac:dyDescent="0.2">
      <c r="B457" s="1">
        <v>42886</v>
      </c>
      <c r="C457" s="4" t="s">
        <v>22</v>
      </c>
      <c r="D457" s="4" t="s">
        <v>54</v>
      </c>
      <c r="E457">
        <v>1000000046</v>
      </c>
      <c r="F457" s="4" t="s">
        <v>52</v>
      </c>
      <c r="G457" s="4" t="s">
        <v>13</v>
      </c>
      <c r="H457">
        <v>10000172</v>
      </c>
      <c r="I457" s="4" t="s">
        <v>18</v>
      </c>
      <c r="J457" s="11">
        <v>36.999999999999986</v>
      </c>
      <c r="K457" s="11">
        <v>223.30000000000004</v>
      </c>
      <c r="L457" s="11">
        <v>224.20000000000002</v>
      </c>
      <c r="M457" s="11">
        <v>117.4</v>
      </c>
      <c r="N457" s="11">
        <f>IFERROR(合并表__明细[[#This Row],[期末库存]]/合并表__明细[[#This Row],[未来50天出库量]]*50,999)</f>
        <v>15.758091993185683</v>
      </c>
      <c r="O457" s="11" t="str">
        <f>IF(合并表__明细[[#This Row],[库存天数]]&lt;=3,"不足",IF(合并表__明细[[#This Row],[库存天数]]&gt;=100,"积压","正常"))</f>
        <v>正常</v>
      </c>
    </row>
    <row r="458" spans="2:15" hidden="1" x14ac:dyDescent="0.2">
      <c r="B458" s="1">
        <v>42886</v>
      </c>
      <c r="C458" s="4" t="s">
        <v>22</v>
      </c>
      <c r="D458" s="4" t="s">
        <v>29</v>
      </c>
      <c r="E458">
        <v>1000000101</v>
      </c>
      <c r="F458" s="4" t="s">
        <v>39</v>
      </c>
      <c r="G458" s="4" t="s">
        <v>13</v>
      </c>
      <c r="H458">
        <v>20000018</v>
      </c>
      <c r="I458" s="4" t="s">
        <v>81</v>
      </c>
      <c r="J458" s="11">
        <v>1.7999999999999998</v>
      </c>
      <c r="K458" s="11">
        <v>3.4</v>
      </c>
      <c r="L458" s="11">
        <v>3.3</v>
      </c>
      <c r="M458" s="11">
        <v>5.7</v>
      </c>
      <c r="N458" s="11">
        <f>IFERROR(合并表__明细[[#This Row],[期末库存]]/合并表__明细[[#This Row],[未来50天出库量]]*50,999)</f>
        <v>15.789473684210526</v>
      </c>
      <c r="O458" s="11" t="str">
        <f>IF(合并表__明细[[#This Row],[库存天数]]&lt;=3,"不足",IF(合并表__明细[[#This Row],[库存天数]]&gt;=100,"积压","正常"))</f>
        <v>正常</v>
      </c>
    </row>
    <row r="459" spans="2:15" hidden="1" x14ac:dyDescent="0.2">
      <c r="B459" s="1">
        <v>43251</v>
      </c>
      <c r="C459" s="4" t="s">
        <v>22</v>
      </c>
      <c r="D459" s="4" t="s">
        <v>29</v>
      </c>
      <c r="E459">
        <v>1000000101</v>
      </c>
      <c r="F459" s="4" t="s">
        <v>39</v>
      </c>
      <c r="G459" s="4" t="s">
        <v>13</v>
      </c>
      <c r="H459">
        <v>10000136</v>
      </c>
      <c r="I459" s="4" t="s">
        <v>40</v>
      </c>
      <c r="J459" s="11">
        <v>40.128000000000014</v>
      </c>
      <c r="K459" s="11">
        <v>11.5</v>
      </c>
      <c r="L459" s="11">
        <v>11.5</v>
      </c>
      <c r="M459" s="11">
        <v>127.011273215044</v>
      </c>
      <c r="N459" s="11">
        <f>IFERROR(合并表__明细[[#This Row],[期末库存]]/合并表__明细[[#This Row],[未来50天出库量]]*50,999)</f>
        <v>15.797022966638133</v>
      </c>
      <c r="O459" s="11" t="str">
        <f>IF(合并表__明细[[#This Row],[库存天数]]&lt;=3,"不足",IF(合并表__明细[[#This Row],[库存天数]]&gt;=100,"积压","正常"))</f>
        <v>正常</v>
      </c>
    </row>
    <row r="460" spans="2:15" hidden="1" x14ac:dyDescent="0.2">
      <c r="B460" s="1">
        <v>42794</v>
      </c>
      <c r="C460" s="4" t="s">
        <v>22</v>
      </c>
      <c r="D460" s="4" t="s">
        <v>46</v>
      </c>
      <c r="E460">
        <v>1000001133</v>
      </c>
      <c r="F460" s="4" t="s">
        <v>45</v>
      </c>
      <c r="G460" s="4" t="s">
        <v>13</v>
      </c>
      <c r="H460">
        <v>10000182</v>
      </c>
      <c r="I460" s="4" t="s">
        <v>31</v>
      </c>
      <c r="J460" s="11">
        <v>162.89999999999998</v>
      </c>
      <c r="K460" s="11">
        <v>208.8</v>
      </c>
      <c r="L460" s="11">
        <v>164.9</v>
      </c>
      <c r="M460" s="11">
        <v>515.6</v>
      </c>
      <c r="N460" s="11">
        <f>IFERROR(合并表__明细[[#This Row],[期末库存]]/合并表__明细[[#This Row],[未来50天出库量]]*50,999)</f>
        <v>15.797129557796739</v>
      </c>
      <c r="O460" s="11" t="str">
        <f>IF(合并表__明细[[#This Row],[库存天数]]&lt;=3,"不足",IF(合并表__明细[[#This Row],[库存天数]]&gt;=100,"积压","正常"))</f>
        <v>正常</v>
      </c>
    </row>
    <row r="461" spans="2:15" hidden="1" x14ac:dyDescent="0.2">
      <c r="B461" s="1">
        <v>42766</v>
      </c>
      <c r="C461" s="4" t="s">
        <v>22</v>
      </c>
      <c r="D461" s="4" t="s">
        <v>49</v>
      </c>
      <c r="E461">
        <v>1000000018</v>
      </c>
      <c r="F461" s="4" t="s">
        <v>48</v>
      </c>
      <c r="G461" s="4" t="s">
        <v>13</v>
      </c>
      <c r="H461">
        <v>10000131</v>
      </c>
      <c r="I461" s="4" t="s">
        <v>38</v>
      </c>
      <c r="J461" s="11">
        <v>184.7</v>
      </c>
      <c r="K461" s="11">
        <v>184</v>
      </c>
      <c r="L461" s="11">
        <v>183.3</v>
      </c>
      <c r="M461" s="11">
        <v>582.30000000000007</v>
      </c>
      <c r="N461" s="11">
        <f>IFERROR(合并表__明细[[#This Row],[期末库存]]/合并表__明细[[#This Row],[未来50天出库量]]*50,999)</f>
        <v>15.859522582861066</v>
      </c>
      <c r="O461" s="11" t="str">
        <f>IF(合并表__明细[[#This Row],[库存天数]]&lt;=3,"不足",IF(合并表__明细[[#This Row],[库存天数]]&gt;=100,"积压","正常"))</f>
        <v>正常</v>
      </c>
    </row>
    <row r="462" spans="2:15" hidden="1" x14ac:dyDescent="0.2">
      <c r="B462" s="1">
        <v>43159</v>
      </c>
      <c r="C462" s="4" t="s">
        <v>22</v>
      </c>
      <c r="D462" s="4" t="s">
        <v>46</v>
      </c>
      <c r="E462">
        <v>1000001133</v>
      </c>
      <c r="F462" s="4" t="s">
        <v>45</v>
      </c>
      <c r="G462" s="4" t="s">
        <v>13</v>
      </c>
      <c r="H462">
        <v>20000018</v>
      </c>
      <c r="I462" s="4" t="s">
        <v>81</v>
      </c>
      <c r="J462" s="11">
        <v>9.5000000000000018</v>
      </c>
      <c r="K462" s="11">
        <v>1.5</v>
      </c>
      <c r="L462" s="11">
        <v>1.5</v>
      </c>
      <c r="M462" s="11">
        <v>29.9</v>
      </c>
      <c r="N462" s="11">
        <f>IFERROR(合并表__明细[[#This Row],[期末库存]]/合并表__明细[[#This Row],[未来50天出库量]]*50,999)</f>
        <v>15.886287625418063</v>
      </c>
      <c r="O462" s="11" t="str">
        <f>IF(合并表__明细[[#This Row],[库存天数]]&lt;=3,"不足",IF(合并表__明细[[#This Row],[库存天数]]&gt;=100,"积压","正常"))</f>
        <v>正常</v>
      </c>
    </row>
    <row r="463" spans="2:15" hidden="1" x14ac:dyDescent="0.2">
      <c r="B463" s="1">
        <v>42855</v>
      </c>
      <c r="C463" s="4" t="s">
        <v>9</v>
      </c>
      <c r="D463" s="4" t="s">
        <v>15</v>
      </c>
      <c r="E463">
        <v>1000002985</v>
      </c>
      <c r="F463" s="4" t="s">
        <v>47</v>
      </c>
      <c r="G463" s="4" t="s">
        <v>13</v>
      </c>
      <c r="H463">
        <v>10000211</v>
      </c>
      <c r="I463" s="4" t="s">
        <v>11</v>
      </c>
      <c r="J463" s="11">
        <v>159.5</v>
      </c>
      <c r="K463" s="11">
        <v>282</v>
      </c>
      <c r="L463" s="11">
        <v>293.8</v>
      </c>
      <c r="M463" s="11">
        <v>497.7</v>
      </c>
      <c r="N463" s="11">
        <f>IFERROR(合并表__明细[[#This Row],[期末库存]]/合并表__明细[[#This Row],[未来50天出库量]]*50,999)</f>
        <v>16.023709061683746</v>
      </c>
      <c r="O463" s="11" t="str">
        <f>IF(合并表__明细[[#This Row],[库存天数]]&lt;=3,"不足",IF(合并表__明细[[#This Row],[库存天数]]&gt;=100,"积压","正常"))</f>
        <v>正常</v>
      </c>
    </row>
    <row r="464" spans="2:15" hidden="1" x14ac:dyDescent="0.2">
      <c r="B464" s="1">
        <v>43131</v>
      </c>
      <c r="C464" s="4" t="s">
        <v>22</v>
      </c>
      <c r="D464" s="4" t="s">
        <v>64</v>
      </c>
      <c r="E464">
        <v>1000002973</v>
      </c>
      <c r="F464" s="4" t="s">
        <v>63</v>
      </c>
      <c r="G464" s="4" t="s">
        <v>26</v>
      </c>
      <c r="H464">
        <v>40000085</v>
      </c>
      <c r="I464" s="4" t="s">
        <v>24</v>
      </c>
      <c r="J464" s="11">
        <v>13.944000000000013</v>
      </c>
      <c r="K464" s="11">
        <v>43.6</v>
      </c>
      <c r="L464" s="11">
        <v>38.700000000000003</v>
      </c>
      <c r="M464" s="11">
        <v>43.5</v>
      </c>
      <c r="N464" s="11">
        <f>IFERROR(合并表__明细[[#This Row],[期末库存]]/合并表__明细[[#This Row],[未来50天出库量]]*50,999)</f>
        <v>16.027586206896565</v>
      </c>
      <c r="O464" s="11" t="str">
        <f>IF(合并表__明细[[#This Row],[库存天数]]&lt;=3,"不足",IF(合并表__明细[[#This Row],[库存天数]]&gt;=100,"积压","正常"))</f>
        <v>正常</v>
      </c>
    </row>
    <row r="465" spans="2:15" hidden="1" x14ac:dyDescent="0.2">
      <c r="B465" s="1">
        <v>43251</v>
      </c>
      <c r="C465" s="4" t="s">
        <v>22</v>
      </c>
      <c r="D465" s="4" t="s">
        <v>69</v>
      </c>
      <c r="E465">
        <v>1000000129</v>
      </c>
      <c r="F465" s="4" t="s">
        <v>70</v>
      </c>
      <c r="G465" s="4" t="s">
        <v>13</v>
      </c>
      <c r="H465">
        <v>10000078</v>
      </c>
      <c r="I465" s="4" t="s">
        <v>30</v>
      </c>
      <c r="J465" s="11">
        <v>42.131999999999998</v>
      </c>
      <c r="K465" s="11">
        <v>13.7</v>
      </c>
      <c r="L465" s="11">
        <v>12.9</v>
      </c>
      <c r="M465" s="11">
        <v>131.33770029652007</v>
      </c>
      <c r="N465" s="11">
        <f>IFERROR(合并表__明细[[#This Row],[期末库存]]/合并表__明细[[#This Row],[未来50天出库量]]*50,999)</f>
        <v>16.039568191341449</v>
      </c>
      <c r="O465" s="11" t="str">
        <f>IF(合并表__明细[[#This Row],[库存天数]]&lt;=3,"不足",IF(合并表__明细[[#This Row],[库存天数]]&gt;=100,"积压","正常"))</f>
        <v>正常</v>
      </c>
    </row>
    <row r="466" spans="2:15" hidden="1" x14ac:dyDescent="0.2">
      <c r="B466" s="1">
        <v>43039</v>
      </c>
      <c r="C466" s="4" t="s">
        <v>22</v>
      </c>
      <c r="D466" s="4" t="s">
        <v>64</v>
      </c>
      <c r="E466">
        <v>1000002973</v>
      </c>
      <c r="F466" s="4" t="s">
        <v>63</v>
      </c>
      <c r="G466" s="4" t="s">
        <v>13</v>
      </c>
      <c r="H466">
        <v>20000099</v>
      </c>
      <c r="I466" s="4" t="s">
        <v>20</v>
      </c>
      <c r="J466" s="11">
        <v>1.288</v>
      </c>
      <c r="K466" s="11">
        <v>3.2</v>
      </c>
      <c r="L466" s="11">
        <v>3.2</v>
      </c>
      <c r="M466" s="11">
        <v>4</v>
      </c>
      <c r="N466" s="11">
        <f>IFERROR(合并表__明细[[#This Row],[期末库存]]/合并表__明细[[#This Row],[未来50天出库量]]*50,999)</f>
        <v>16.100000000000001</v>
      </c>
      <c r="O466" s="11" t="str">
        <f>IF(合并表__明细[[#This Row],[库存天数]]&lt;=3,"不足",IF(合并表__明细[[#This Row],[库存天数]]&gt;=100,"积压","正常"))</f>
        <v>正常</v>
      </c>
    </row>
    <row r="467" spans="2:15" hidden="1" x14ac:dyDescent="0.2">
      <c r="B467" s="1">
        <v>43220</v>
      </c>
      <c r="C467" s="4" t="s">
        <v>43</v>
      </c>
      <c r="D467" s="4" t="s">
        <v>42</v>
      </c>
      <c r="E467">
        <v>1000000931</v>
      </c>
      <c r="F467" s="4" t="s">
        <v>41</v>
      </c>
      <c r="G467" s="4" t="s">
        <v>13</v>
      </c>
      <c r="H467">
        <v>10000078</v>
      </c>
      <c r="I467" s="4" t="s">
        <v>30</v>
      </c>
      <c r="J467" s="11">
        <v>57.660000000000025</v>
      </c>
      <c r="K467" s="11">
        <v>100</v>
      </c>
      <c r="L467" s="11">
        <v>104.6</v>
      </c>
      <c r="M467" s="11">
        <v>178.58752899201031</v>
      </c>
      <c r="N467" s="11">
        <f>IFERROR(合并表__明细[[#This Row],[期末库存]]/合并表__明细[[#This Row],[未来50天出库量]]*50,999)</f>
        <v>16.143344478040131</v>
      </c>
      <c r="O467" s="11" t="str">
        <f>IF(合并表__明细[[#This Row],[库存天数]]&lt;=3,"不足",IF(合并表__明细[[#This Row],[库存天数]]&gt;=100,"积压","正常"))</f>
        <v>正常</v>
      </c>
    </row>
    <row r="468" spans="2:15" hidden="1" x14ac:dyDescent="0.2">
      <c r="B468" s="1">
        <v>42886</v>
      </c>
      <c r="C468" s="4" t="s">
        <v>9</v>
      </c>
      <c r="D468" s="4" t="s">
        <v>17</v>
      </c>
      <c r="E468">
        <v>1000000059</v>
      </c>
      <c r="F468" s="4" t="s">
        <v>55</v>
      </c>
      <c r="G468" s="4" t="s">
        <v>13</v>
      </c>
      <c r="H468">
        <v>20000099</v>
      </c>
      <c r="I468" s="4" t="s">
        <v>20</v>
      </c>
      <c r="J468" s="11">
        <v>59.799999999999976</v>
      </c>
      <c r="K468" s="11">
        <v>95.699999999999989</v>
      </c>
      <c r="L468" s="11">
        <v>98.2</v>
      </c>
      <c r="M468" s="11">
        <v>185.2</v>
      </c>
      <c r="N468" s="11">
        <f>IFERROR(合并表__明细[[#This Row],[期末库存]]/合并表__明细[[#This Row],[未来50天出库量]]*50,999)</f>
        <v>16.144708423326129</v>
      </c>
      <c r="O468" s="11" t="str">
        <f>IF(合并表__明细[[#This Row],[库存天数]]&lt;=3,"不足",IF(合并表__明细[[#This Row],[库存天数]]&gt;=100,"积压","正常"))</f>
        <v>正常</v>
      </c>
    </row>
    <row r="469" spans="2:15" hidden="1" x14ac:dyDescent="0.2">
      <c r="B469" s="1">
        <v>43069</v>
      </c>
      <c r="C469" s="4" t="s">
        <v>22</v>
      </c>
      <c r="D469" s="4" t="s">
        <v>29</v>
      </c>
      <c r="E469">
        <v>1000000054</v>
      </c>
      <c r="F469" s="4" t="s">
        <v>36</v>
      </c>
      <c r="G469" s="4" t="s">
        <v>13</v>
      </c>
      <c r="H469">
        <v>20000018</v>
      </c>
      <c r="I469" s="4" t="s">
        <v>81</v>
      </c>
      <c r="J469" s="11">
        <v>5.1479999999999997</v>
      </c>
      <c r="K469" s="11">
        <v>24.6</v>
      </c>
      <c r="L469" s="11">
        <v>23</v>
      </c>
      <c r="M469" s="11">
        <v>15.899999999999999</v>
      </c>
      <c r="N469" s="11">
        <f>IFERROR(合并表__明细[[#This Row],[期末库存]]/合并表__明细[[#This Row],[未来50天出库量]]*50,999)</f>
        <v>16.188679245283019</v>
      </c>
      <c r="O469" s="11" t="str">
        <f>IF(合并表__明细[[#This Row],[库存天数]]&lt;=3,"不足",IF(合并表__明细[[#This Row],[库存天数]]&gt;=100,"积压","正常"))</f>
        <v>正常</v>
      </c>
    </row>
    <row r="470" spans="2:15" hidden="1" x14ac:dyDescent="0.2">
      <c r="B470" s="1">
        <v>43251</v>
      </c>
      <c r="C470" s="4" t="s">
        <v>22</v>
      </c>
      <c r="D470" s="4" t="s">
        <v>46</v>
      </c>
      <c r="E470">
        <v>1000001133</v>
      </c>
      <c r="F470" s="4" t="s">
        <v>45</v>
      </c>
      <c r="G470" s="4" t="s">
        <v>13</v>
      </c>
      <c r="H470">
        <v>10000111</v>
      </c>
      <c r="I470" s="4" t="s">
        <v>37</v>
      </c>
      <c r="J470" s="11">
        <v>45.055999999999997</v>
      </c>
      <c r="K470" s="11">
        <v>105.7</v>
      </c>
      <c r="L470" s="11">
        <v>102.20000000000002</v>
      </c>
      <c r="M470" s="11">
        <v>138.80036654676971</v>
      </c>
      <c r="N470" s="11">
        <f>IFERROR(合并表__明细[[#This Row],[期末库存]]/合并表__明细[[#This Row],[未来50天出库量]]*50,999)</f>
        <v>16.230504688479364</v>
      </c>
      <c r="O470" s="11" t="str">
        <f>IF(合并表__明细[[#This Row],[库存天数]]&lt;=3,"不足",IF(合并表__明细[[#This Row],[库存天数]]&gt;=100,"积压","正常"))</f>
        <v>正常</v>
      </c>
    </row>
    <row r="471" spans="2:15" hidden="1" x14ac:dyDescent="0.2">
      <c r="B471" s="1">
        <v>43069</v>
      </c>
      <c r="C471" s="4" t="s">
        <v>9</v>
      </c>
      <c r="D471" s="4" t="s">
        <v>17</v>
      </c>
      <c r="E471">
        <v>1000000059</v>
      </c>
      <c r="F471" s="4" t="s">
        <v>55</v>
      </c>
      <c r="G471" s="4" t="s">
        <v>13</v>
      </c>
      <c r="H471">
        <v>10000211</v>
      </c>
      <c r="I471" s="4" t="s">
        <v>11</v>
      </c>
      <c r="J471" s="11">
        <v>34.344000000000037</v>
      </c>
      <c r="K471" s="11">
        <v>40.299999999999997</v>
      </c>
      <c r="L471" s="11">
        <v>39</v>
      </c>
      <c r="M471" s="11">
        <v>105.5</v>
      </c>
      <c r="N471" s="11">
        <f>IFERROR(合并表__明细[[#This Row],[期末库存]]/合并表__明细[[#This Row],[未来50天出库量]]*50,999)</f>
        <v>16.27677725118485</v>
      </c>
      <c r="O471" s="11" t="str">
        <f>IF(合并表__明细[[#This Row],[库存天数]]&lt;=3,"不足",IF(合并表__明细[[#This Row],[库存天数]]&gt;=100,"积压","正常"))</f>
        <v>正常</v>
      </c>
    </row>
    <row r="472" spans="2:15" hidden="1" x14ac:dyDescent="0.2">
      <c r="B472" s="1">
        <v>43100</v>
      </c>
      <c r="C472" s="4" t="s">
        <v>43</v>
      </c>
      <c r="D472" s="4" t="s">
        <v>78</v>
      </c>
      <c r="E472">
        <v>1000003187</v>
      </c>
      <c r="F472" s="4" t="s">
        <v>77</v>
      </c>
      <c r="G472" s="4" t="s">
        <v>13</v>
      </c>
      <c r="H472">
        <v>10000078</v>
      </c>
      <c r="I472" s="4" t="s">
        <v>30</v>
      </c>
      <c r="J472" s="11">
        <v>7.7820000000000027</v>
      </c>
      <c r="K472" s="11">
        <v>23.7</v>
      </c>
      <c r="L472" s="11">
        <v>21.3</v>
      </c>
      <c r="M472" s="11">
        <v>23.9</v>
      </c>
      <c r="N472" s="11">
        <f>IFERROR(合并表__明细[[#This Row],[期末库存]]/合并表__明细[[#This Row],[未来50天出库量]]*50,999)</f>
        <v>16.28033472803348</v>
      </c>
      <c r="O472" s="11" t="str">
        <f>IF(合并表__明细[[#This Row],[库存天数]]&lt;=3,"不足",IF(合并表__明细[[#This Row],[库存天数]]&gt;=100,"积压","正常"))</f>
        <v>正常</v>
      </c>
    </row>
    <row r="473" spans="2:15" hidden="1" x14ac:dyDescent="0.2">
      <c r="B473" s="1">
        <v>42947</v>
      </c>
      <c r="C473" s="4" t="s">
        <v>9</v>
      </c>
      <c r="D473" s="4" t="s">
        <v>72</v>
      </c>
      <c r="E473">
        <v>1000000064</v>
      </c>
      <c r="F473" s="4" t="s">
        <v>76</v>
      </c>
      <c r="G473" s="4" t="s">
        <v>26</v>
      </c>
      <c r="H473">
        <v>40000080</v>
      </c>
      <c r="I473" s="4" t="s">
        <v>67</v>
      </c>
      <c r="J473" s="11">
        <v>76.700000000000017</v>
      </c>
      <c r="K473" s="11">
        <v>13.6</v>
      </c>
      <c r="L473" s="11">
        <v>11.8</v>
      </c>
      <c r="M473" s="11">
        <v>234.39999999999998</v>
      </c>
      <c r="N473" s="11">
        <f>IFERROR(合并表__明细[[#This Row],[期末库存]]/合并表__明细[[#This Row],[未来50天出库量]]*50,999)</f>
        <v>16.360921501706489</v>
      </c>
      <c r="O473" s="11" t="str">
        <f>IF(合并表__明细[[#This Row],[库存天数]]&lt;=3,"不足",IF(合并表__明细[[#This Row],[库存天数]]&gt;=100,"积压","正常"))</f>
        <v>正常</v>
      </c>
    </row>
    <row r="474" spans="2:15" hidden="1" x14ac:dyDescent="0.2">
      <c r="B474" s="1">
        <v>43008</v>
      </c>
      <c r="C474" s="4" t="s">
        <v>43</v>
      </c>
      <c r="D474" s="4" t="s">
        <v>42</v>
      </c>
      <c r="E474">
        <v>1000000931</v>
      </c>
      <c r="F474" s="4" t="s">
        <v>41</v>
      </c>
      <c r="G474" s="4" t="s">
        <v>26</v>
      </c>
      <c r="H474">
        <v>40000085</v>
      </c>
      <c r="I474" s="4" t="s">
        <v>24</v>
      </c>
      <c r="J474" s="11">
        <v>138.11999999999995</v>
      </c>
      <c r="K474" s="11">
        <v>470.59999999999991</v>
      </c>
      <c r="L474" s="11">
        <v>485.20000000000005</v>
      </c>
      <c r="M474" s="11">
        <v>421.9</v>
      </c>
      <c r="N474" s="11">
        <f>IFERROR(合并表__明细[[#This Row],[期末库存]]/合并表__明细[[#This Row],[未来50天出库量]]*50,999)</f>
        <v>16.368807774354106</v>
      </c>
      <c r="O474" s="11" t="str">
        <f>IF(合并表__明细[[#This Row],[库存天数]]&lt;=3,"不足",IF(合并表__明细[[#This Row],[库存天数]]&gt;=100,"积压","正常"))</f>
        <v>正常</v>
      </c>
    </row>
    <row r="475" spans="2:15" hidden="1" x14ac:dyDescent="0.2">
      <c r="B475" s="1">
        <v>43220</v>
      </c>
      <c r="C475" s="4" t="s">
        <v>22</v>
      </c>
      <c r="D475" s="4" t="s">
        <v>61</v>
      </c>
      <c r="E475">
        <v>1000000579</v>
      </c>
      <c r="F475" s="4" t="s">
        <v>60</v>
      </c>
      <c r="G475" s="4" t="s">
        <v>13</v>
      </c>
      <c r="H475">
        <v>20000099</v>
      </c>
      <c r="I475" s="4" t="s">
        <v>20</v>
      </c>
      <c r="J475" s="11">
        <v>15.675999999999995</v>
      </c>
      <c r="K475" s="11">
        <v>9.5</v>
      </c>
      <c r="L475" s="11">
        <v>9.5</v>
      </c>
      <c r="M475" s="11">
        <v>47.604364613973239</v>
      </c>
      <c r="N475" s="11">
        <f>IFERROR(合并表__明细[[#This Row],[期末库存]]/合并表__明细[[#This Row],[未来50天出库量]]*50,999)</f>
        <v>16.464876831271308</v>
      </c>
      <c r="O475" s="11" t="str">
        <f>IF(合并表__明细[[#This Row],[库存天数]]&lt;=3,"不足",IF(合并表__明细[[#This Row],[库存天数]]&gt;=100,"积压","正常"))</f>
        <v>正常</v>
      </c>
    </row>
    <row r="476" spans="2:15" hidden="1" x14ac:dyDescent="0.2">
      <c r="B476" s="1">
        <v>43190</v>
      </c>
      <c r="C476" s="4" t="s">
        <v>22</v>
      </c>
      <c r="D476" s="4" t="s">
        <v>64</v>
      </c>
      <c r="E476">
        <v>1000002973</v>
      </c>
      <c r="F476" s="4" t="s">
        <v>63</v>
      </c>
      <c r="G476" s="4" t="s">
        <v>26</v>
      </c>
      <c r="H476">
        <v>40000085</v>
      </c>
      <c r="I476" s="4" t="s">
        <v>24</v>
      </c>
      <c r="J476" s="11">
        <v>14.244000000000014</v>
      </c>
      <c r="K476" s="11">
        <v>22</v>
      </c>
      <c r="L476" s="11">
        <v>23.2</v>
      </c>
      <c r="M476" s="11">
        <v>43</v>
      </c>
      <c r="N476" s="11">
        <f>IFERROR(合并表__明细[[#This Row],[期末库存]]/合并表__明细[[#This Row],[未来50天出库量]]*50,999)</f>
        <v>16.562790697674433</v>
      </c>
      <c r="O476" s="11" t="str">
        <f>IF(合并表__明细[[#This Row],[库存天数]]&lt;=3,"不足",IF(合并表__明细[[#This Row],[库存天数]]&gt;=100,"积压","正常"))</f>
        <v>正常</v>
      </c>
    </row>
    <row r="477" spans="2:15" hidden="1" x14ac:dyDescent="0.2">
      <c r="B477" s="1">
        <v>42978</v>
      </c>
      <c r="C477" s="4" t="s">
        <v>43</v>
      </c>
      <c r="D477" s="4" t="s">
        <v>42</v>
      </c>
      <c r="E477">
        <v>1000001014</v>
      </c>
      <c r="F477" s="4" t="s">
        <v>44</v>
      </c>
      <c r="G477" s="4" t="s">
        <v>13</v>
      </c>
      <c r="H477">
        <v>10000131</v>
      </c>
      <c r="I477" s="4" t="s">
        <v>38</v>
      </c>
      <c r="J477" s="11">
        <v>122.99999999999993</v>
      </c>
      <c r="K477" s="11">
        <v>266.7</v>
      </c>
      <c r="L477" s="11">
        <v>274.60000000000002</v>
      </c>
      <c r="M477" s="11">
        <v>369.3</v>
      </c>
      <c r="N477" s="11">
        <f>IFERROR(合并表__明细[[#This Row],[期末库存]]/合并表__明细[[#This Row],[未来50天出库量]]*50,999)</f>
        <v>16.653127538586503</v>
      </c>
      <c r="O477" s="11" t="str">
        <f>IF(合并表__明细[[#This Row],[库存天数]]&lt;=3,"不足",IF(合并表__明细[[#This Row],[库存天数]]&gt;=100,"积压","正常"))</f>
        <v>正常</v>
      </c>
    </row>
    <row r="478" spans="2:15" hidden="1" x14ac:dyDescent="0.2">
      <c r="B478" s="1">
        <v>42855</v>
      </c>
      <c r="C478" s="4" t="s">
        <v>43</v>
      </c>
      <c r="D478" s="4" t="s">
        <v>78</v>
      </c>
      <c r="E478">
        <v>1000003187</v>
      </c>
      <c r="F478" s="4" t="s">
        <v>77</v>
      </c>
      <c r="G478" s="4" t="s">
        <v>13</v>
      </c>
      <c r="H478">
        <v>10000182</v>
      </c>
      <c r="I478" s="4" t="s">
        <v>31</v>
      </c>
      <c r="J478" s="11">
        <v>3.1999999999999993</v>
      </c>
      <c r="K478" s="11">
        <v>8.6</v>
      </c>
      <c r="L478" s="11">
        <v>5.4</v>
      </c>
      <c r="M478" s="11">
        <v>9.6</v>
      </c>
      <c r="N478" s="11">
        <f>IFERROR(合并表__明细[[#This Row],[期末库存]]/合并表__明细[[#This Row],[未来50天出库量]]*50,999)</f>
        <v>16.666666666666664</v>
      </c>
      <c r="O478" s="11" t="str">
        <f>IF(合并表__明细[[#This Row],[库存天数]]&lt;=3,"不足",IF(合并表__明细[[#This Row],[库存天数]]&gt;=100,"积压","正常"))</f>
        <v>正常</v>
      </c>
    </row>
    <row r="479" spans="2:15" hidden="1" x14ac:dyDescent="0.2">
      <c r="B479" s="1">
        <v>43008</v>
      </c>
      <c r="C479" s="4" t="s">
        <v>22</v>
      </c>
      <c r="D479" s="4" t="s">
        <v>46</v>
      </c>
      <c r="E479">
        <v>1000001133</v>
      </c>
      <c r="F479" s="4" t="s">
        <v>45</v>
      </c>
      <c r="G479" s="4" t="s">
        <v>13</v>
      </c>
      <c r="H479">
        <v>10000111</v>
      </c>
      <c r="I479" s="4" t="s">
        <v>37</v>
      </c>
      <c r="J479" s="11">
        <v>35.456000000000017</v>
      </c>
      <c r="K479" s="11">
        <v>41.6</v>
      </c>
      <c r="L479" s="11">
        <v>44</v>
      </c>
      <c r="M479" s="11">
        <v>105.9</v>
      </c>
      <c r="N479" s="11">
        <f>IFERROR(合并表__明细[[#This Row],[期末库存]]/合并表__明细[[#This Row],[未来50天出库量]]*50,999)</f>
        <v>16.740321057601516</v>
      </c>
      <c r="O479" s="11" t="str">
        <f>IF(合并表__明细[[#This Row],[库存天数]]&lt;=3,"不足",IF(合并表__明细[[#This Row],[库存天数]]&gt;=100,"积压","正常"))</f>
        <v>正常</v>
      </c>
    </row>
    <row r="480" spans="2:15" hidden="1" x14ac:dyDescent="0.2">
      <c r="B480" s="1">
        <v>42825</v>
      </c>
      <c r="C480" s="4" t="s">
        <v>22</v>
      </c>
      <c r="D480" s="4" t="s">
        <v>49</v>
      </c>
      <c r="E480">
        <v>1000000018</v>
      </c>
      <c r="F480" s="4" t="s">
        <v>48</v>
      </c>
      <c r="G480" s="4" t="s">
        <v>13</v>
      </c>
      <c r="H480">
        <v>10000131</v>
      </c>
      <c r="I480" s="4" t="s">
        <v>38</v>
      </c>
      <c r="J480" s="11">
        <v>211.49999999999994</v>
      </c>
      <c r="K480" s="11">
        <v>355.70000000000005</v>
      </c>
      <c r="L480" s="11">
        <v>404</v>
      </c>
      <c r="M480" s="11">
        <v>631.6</v>
      </c>
      <c r="N480" s="11">
        <f>IFERROR(合并表__明细[[#This Row],[期末库存]]/合并表__明细[[#This Row],[未来50天出库量]]*50,999)</f>
        <v>16.743191893603541</v>
      </c>
      <c r="O480" s="11" t="str">
        <f>IF(合并表__明细[[#This Row],[库存天数]]&lt;=3,"不足",IF(合并表__明细[[#This Row],[库存天数]]&gt;=100,"积压","正常"))</f>
        <v>正常</v>
      </c>
    </row>
    <row r="481" spans="2:15" hidden="1" x14ac:dyDescent="0.2">
      <c r="B481" s="1">
        <v>43220</v>
      </c>
      <c r="C481" s="4" t="s">
        <v>22</v>
      </c>
      <c r="D481" s="4" t="s">
        <v>29</v>
      </c>
      <c r="E481">
        <v>1000000101</v>
      </c>
      <c r="F481" s="4" t="s">
        <v>39</v>
      </c>
      <c r="G481" s="4" t="s">
        <v>13</v>
      </c>
      <c r="H481">
        <v>10000061</v>
      </c>
      <c r="I481" s="4" t="s">
        <v>28</v>
      </c>
      <c r="J481" s="11">
        <v>31.951999999999991</v>
      </c>
      <c r="K481" s="11">
        <v>30.7</v>
      </c>
      <c r="L481" s="11">
        <v>30.8</v>
      </c>
      <c r="M481" s="11">
        <v>94.65566991794357</v>
      </c>
      <c r="N481" s="11">
        <f>IFERROR(合并表__明细[[#This Row],[期末库存]]/合并表__明细[[#This Row],[未来50天出库量]]*50,999)</f>
        <v>16.878016936385841</v>
      </c>
      <c r="O481" s="11" t="str">
        <f>IF(合并表__明细[[#This Row],[库存天数]]&lt;=3,"不足",IF(合并表__明细[[#This Row],[库存天数]]&gt;=100,"积压","正常"))</f>
        <v>正常</v>
      </c>
    </row>
    <row r="482" spans="2:15" hidden="1" x14ac:dyDescent="0.2">
      <c r="B482" s="1">
        <v>42766</v>
      </c>
      <c r="C482" s="4" t="s">
        <v>9</v>
      </c>
      <c r="D482" s="4" t="s">
        <v>17</v>
      </c>
      <c r="E482">
        <v>1000000059</v>
      </c>
      <c r="F482" s="4" t="s">
        <v>55</v>
      </c>
      <c r="G482" s="4" t="s">
        <v>13</v>
      </c>
      <c r="H482">
        <v>10000064</v>
      </c>
      <c r="I482" s="4" t="s">
        <v>53</v>
      </c>
      <c r="J482" s="11">
        <v>52.9</v>
      </c>
      <c r="K482" s="11">
        <v>71.7</v>
      </c>
      <c r="L482" s="11">
        <v>70.8</v>
      </c>
      <c r="M482" s="11">
        <v>156.69999999999999</v>
      </c>
      <c r="N482" s="11">
        <f>IFERROR(合并表__明细[[#This Row],[期末库存]]/合并表__明细[[#This Row],[未来50天出库量]]*50,999)</f>
        <v>16.879387364390556</v>
      </c>
      <c r="O482" s="11" t="str">
        <f>IF(合并表__明细[[#This Row],[库存天数]]&lt;=3,"不足",IF(合并表__明细[[#This Row],[库存天数]]&gt;=100,"积压","正常"))</f>
        <v>正常</v>
      </c>
    </row>
    <row r="483" spans="2:15" hidden="1" x14ac:dyDescent="0.2">
      <c r="B483" s="1">
        <v>43159</v>
      </c>
      <c r="C483" s="4" t="s">
        <v>22</v>
      </c>
      <c r="D483" s="4" t="s">
        <v>46</v>
      </c>
      <c r="E483">
        <v>1000001133</v>
      </c>
      <c r="F483" s="4" t="s">
        <v>45</v>
      </c>
      <c r="G483" s="4" t="s">
        <v>13</v>
      </c>
      <c r="H483">
        <v>10000111</v>
      </c>
      <c r="I483" s="4" t="s">
        <v>37</v>
      </c>
      <c r="J483" s="11">
        <v>51.656000000000013</v>
      </c>
      <c r="K483" s="11">
        <v>64.099999999999994</v>
      </c>
      <c r="L483" s="11">
        <v>61</v>
      </c>
      <c r="M483" s="11">
        <v>152.69999999999999</v>
      </c>
      <c r="N483" s="11">
        <f>IFERROR(合并表__明细[[#This Row],[期末库存]]/合并表__明细[[#This Row],[未来50天出库量]]*50,999)</f>
        <v>16.914210870988871</v>
      </c>
      <c r="O483" s="11" t="str">
        <f>IF(合并表__明细[[#This Row],[库存天数]]&lt;=3,"不足",IF(合并表__明细[[#This Row],[库存天数]]&gt;=100,"积压","正常"))</f>
        <v>正常</v>
      </c>
    </row>
    <row r="484" spans="2:15" hidden="1" x14ac:dyDescent="0.2">
      <c r="B484" s="1">
        <v>43190</v>
      </c>
      <c r="C484" s="4" t="s">
        <v>22</v>
      </c>
      <c r="D484" s="4" t="s">
        <v>46</v>
      </c>
      <c r="E484">
        <v>1000001133</v>
      </c>
      <c r="F484" s="4" t="s">
        <v>45</v>
      </c>
      <c r="G484" s="4" t="s">
        <v>13</v>
      </c>
      <c r="H484">
        <v>10000131</v>
      </c>
      <c r="I484" s="4" t="s">
        <v>38</v>
      </c>
      <c r="J484" s="11">
        <v>67.563999999999922</v>
      </c>
      <c r="K484" s="11">
        <v>83.3</v>
      </c>
      <c r="L484" s="11">
        <v>86.6</v>
      </c>
      <c r="M484" s="11">
        <v>199.7</v>
      </c>
      <c r="N484" s="11">
        <f>IFERROR(合并表__明细[[#This Row],[期末库存]]/合并表__明细[[#This Row],[未来50天出库量]]*50,999)</f>
        <v>16.916374561842744</v>
      </c>
      <c r="O484" s="11" t="str">
        <f>IF(合并表__明细[[#This Row],[库存天数]]&lt;=3,"不足",IF(合并表__明细[[#This Row],[库存天数]]&gt;=100,"积压","正常"))</f>
        <v>正常</v>
      </c>
    </row>
    <row r="485" spans="2:15" hidden="1" x14ac:dyDescent="0.2">
      <c r="B485" s="1">
        <v>42794</v>
      </c>
      <c r="C485" s="4" t="s">
        <v>22</v>
      </c>
      <c r="D485" s="4" t="s">
        <v>46</v>
      </c>
      <c r="E485">
        <v>1000001133</v>
      </c>
      <c r="F485" s="4" t="s">
        <v>45</v>
      </c>
      <c r="G485" s="4" t="s">
        <v>13</v>
      </c>
      <c r="H485">
        <v>10000131</v>
      </c>
      <c r="I485" s="4" t="s">
        <v>38</v>
      </c>
      <c r="J485" s="11">
        <v>63.20000000000001</v>
      </c>
      <c r="K485" s="11">
        <v>131.19999999999999</v>
      </c>
      <c r="L485" s="11">
        <v>103.00000000000001</v>
      </c>
      <c r="M485" s="11">
        <v>186.1</v>
      </c>
      <c r="N485" s="11">
        <f>IFERROR(合并表__明细[[#This Row],[期末库存]]/合并表__明细[[#This Row],[未来50天出库量]]*50,999)</f>
        <v>16.980118216012897</v>
      </c>
      <c r="O485" s="11" t="str">
        <f>IF(合并表__明细[[#This Row],[库存天数]]&lt;=3,"不足",IF(合并表__明细[[#This Row],[库存天数]]&gt;=100,"积压","正常"))</f>
        <v>正常</v>
      </c>
    </row>
    <row r="486" spans="2:15" hidden="1" x14ac:dyDescent="0.2">
      <c r="B486" s="1">
        <v>43220</v>
      </c>
      <c r="C486" s="4" t="s">
        <v>22</v>
      </c>
      <c r="D486" s="4" t="s">
        <v>46</v>
      </c>
      <c r="E486">
        <v>1000001133</v>
      </c>
      <c r="F486" s="4" t="s">
        <v>45</v>
      </c>
      <c r="G486" s="4" t="s">
        <v>13</v>
      </c>
      <c r="H486">
        <v>10000131</v>
      </c>
      <c r="I486" s="4" t="s">
        <v>38</v>
      </c>
      <c r="J486" s="11">
        <v>64.16399999999993</v>
      </c>
      <c r="K486" s="11">
        <v>92</v>
      </c>
      <c r="L486" s="11">
        <v>95.4</v>
      </c>
      <c r="M486" s="11">
        <v>188.91886616702666</v>
      </c>
      <c r="N486" s="11">
        <f>IFERROR(合并表__明细[[#This Row],[期末库存]]/合并表__明细[[#This Row],[未来50天出库量]]*50,999)</f>
        <v>16.981893153876797</v>
      </c>
      <c r="O486" s="11" t="str">
        <f>IF(合并表__明细[[#This Row],[库存天数]]&lt;=3,"不足",IF(合并表__明细[[#This Row],[库存天数]]&gt;=100,"积压","正常"))</f>
        <v>正常</v>
      </c>
    </row>
    <row r="487" spans="2:15" hidden="1" x14ac:dyDescent="0.2">
      <c r="B487" s="1">
        <v>43069</v>
      </c>
      <c r="C487" s="4" t="s">
        <v>22</v>
      </c>
      <c r="D487" s="4" t="s">
        <v>46</v>
      </c>
      <c r="E487">
        <v>1000001133</v>
      </c>
      <c r="F487" s="4" t="s">
        <v>45</v>
      </c>
      <c r="G487" s="4" t="s">
        <v>13</v>
      </c>
      <c r="H487">
        <v>10000182</v>
      </c>
      <c r="I487" s="4" t="s">
        <v>31</v>
      </c>
      <c r="J487" s="11">
        <v>127.59800000000001</v>
      </c>
      <c r="K487" s="11">
        <v>199.3</v>
      </c>
      <c r="L487" s="11">
        <v>191</v>
      </c>
      <c r="M487" s="11">
        <v>375</v>
      </c>
      <c r="N487" s="11">
        <f>IFERROR(合并表__明细[[#This Row],[期末库存]]/合并表__明细[[#This Row],[未来50天出库量]]*50,999)</f>
        <v>17.013066666666667</v>
      </c>
      <c r="O487" s="11" t="str">
        <f>IF(合并表__明细[[#This Row],[库存天数]]&lt;=3,"不足",IF(合并表__明细[[#This Row],[库存天数]]&gt;=100,"积压","正常"))</f>
        <v>正常</v>
      </c>
    </row>
    <row r="488" spans="2:15" hidden="1" x14ac:dyDescent="0.2">
      <c r="B488" s="1">
        <v>42978</v>
      </c>
      <c r="C488" s="4" t="s">
        <v>9</v>
      </c>
      <c r="D488" s="4" t="s">
        <v>17</v>
      </c>
      <c r="E488">
        <v>1000000059</v>
      </c>
      <c r="F488" s="4" t="s">
        <v>55</v>
      </c>
      <c r="G488" s="4" t="s">
        <v>13</v>
      </c>
      <c r="H488">
        <v>10000131</v>
      </c>
      <c r="I488" s="4" t="s">
        <v>38</v>
      </c>
      <c r="J488" s="11">
        <v>118.83600000000007</v>
      </c>
      <c r="K488" s="11">
        <v>900.80000000000018</v>
      </c>
      <c r="L488" s="11">
        <v>922</v>
      </c>
      <c r="M488" s="11">
        <v>348.70000000000005</v>
      </c>
      <c r="N488" s="11">
        <f>IFERROR(合并表__明细[[#This Row],[期末库存]]/合并表__明细[[#This Row],[未来50天出库量]]*50,999)</f>
        <v>17.039862345856044</v>
      </c>
      <c r="O488" s="11" t="str">
        <f>IF(合并表__明细[[#This Row],[库存天数]]&lt;=3,"不足",IF(合并表__明细[[#This Row],[库存天数]]&gt;=100,"积压","正常"))</f>
        <v>正常</v>
      </c>
    </row>
    <row r="489" spans="2:15" hidden="1" x14ac:dyDescent="0.2">
      <c r="B489" s="1">
        <v>42916</v>
      </c>
      <c r="C489" s="4" t="s">
        <v>9</v>
      </c>
      <c r="D489" s="4" t="s">
        <v>15</v>
      </c>
      <c r="E489">
        <v>1000002981</v>
      </c>
      <c r="F489" s="4" t="s">
        <v>62</v>
      </c>
      <c r="G489" s="4" t="s">
        <v>13</v>
      </c>
      <c r="H489">
        <v>20000099</v>
      </c>
      <c r="I489" s="4" t="s">
        <v>20</v>
      </c>
      <c r="J489" s="11">
        <v>29.770000000000003</v>
      </c>
      <c r="K489" s="11">
        <v>13.77</v>
      </c>
      <c r="L489" s="11">
        <v>13.4</v>
      </c>
      <c r="M489" s="11">
        <v>86.899999999999991</v>
      </c>
      <c r="N489" s="11">
        <f>IFERROR(合并表__明细[[#This Row],[期末库存]]/合并表__明细[[#This Row],[未来50天出库量]]*50,999)</f>
        <v>17.128883774453399</v>
      </c>
      <c r="O489" s="11" t="str">
        <f>IF(合并表__明细[[#This Row],[库存天数]]&lt;=3,"不足",IF(合并表__明细[[#This Row],[库存天数]]&gt;=100,"积压","正常"))</f>
        <v>正常</v>
      </c>
    </row>
    <row r="490" spans="2:15" hidden="1" x14ac:dyDescent="0.2">
      <c r="B490" s="1">
        <v>42825</v>
      </c>
      <c r="C490" s="4" t="s">
        <v>9</v>
      </c>
      <c r="D490" s="4" t="s">
        <v>75</v>
      </c>
      <c r="E490">
        <v>1000000281</v>
      </c>
      <c r="F490" s="4" t="s">
        <v>74</v>
      </c>
      <c r="G490" s="4" t="s">
        <v>13</v>
      </c>
      <c r="H490">
        <v>20000099</v>
      </c>
      <c r="I490" s="4" t="s">
        <v>20</v>
      </c>
      <c r="J490" s="11">
        <v>87.899999999999991</v>
      </c>
      <c r="K490" s="11">
        <v>78.8</v>
      </c>
      <c r="L490" s="11">
        <v>94.3</v>
      </c>
      <c r="M490" s="11">
        <v>256.10000000000002</v>
      </c>
      <c r="N490" s="11">
        <f>IFERROR(合并表__明细[[#This Row],[期末库存]]/合并表__明细[[#This Row],[未来50天出库量]]*50,999)</f>
        <v>17.161265130808275</v>
      </c>
      <c r="O490" s="11" t="str">
        <f>IF(合并表__明细[[#This Row],[库存天数]]&lt;=3,"不足",IF(合并表__明细[[#This Row],[库存天数]]&gt;=100,"积压","正常"))</f>
        <v>正常</v>
      </c>
    </row>
    <row r="491" spans="2:15" hidden="1" x14ac:dyDescent="0.2">
      <c r="B491" s="1">
        <v>42947</v>
      </c>
      <c r="C491" s="4" t="s">
        <v>9</v>
      </c>
      <c r="D491" s="4" t="s">
        <v>15</v>
      </c>
      <c r="E491">
        <v>1000002985</v>
      </c>
      <c r="F491" s="4" t="s">
        <v>47</v>
      </c>
      <c r="G491" s="4" t="s">
        <v>13</v>
      </c>
      <c r="H491">
        <v>10000211</v>
      </c>
      <c r="I491" s="4" t="s">
        <v>11</v>
      </c>
      <c r="J491" s="11">
        <v>200.79599999999996</v>
      </c>
      <c r="K491" s="11">
        <v>256.5</v>
      </c>
      <c r="L491" s="11">
        <v>225.4</v>
      </c>
      <c r="M491" s="11">
        <v>582.19999999999993</v>
      </c>
      <c r="N491" s="11">
        <f>IFERROR(合并表__明细[[#This Row],[期末库存]]/合并表__明细[[#This Row],[未来50天出库量]]*50,999)</f>
        <v>17.244589488148403</v>
      </c>
      <c r="O491" s="11" t="str">
        <f>IF(合并表__明细[[#This Row],[库存天数]]&lt;=3,"不足",IF(合并表__明细[[#This Row],[库存天数]]&gt;=100,"积压","正常"))</f>
        <v>正常</v>
      </c>
    </row>
    <row r="492" spans="2:15" hidden="1" x14ac:dyDescent="0.2">
      <c r="B492" s="1">
        <v>42916</v>
      </c>
      <c r="C492" s="4" t="s">
        <v>43</v>
      </c>
      <c r="D492" s="4" t="s">
        <v>42</v>
      </c>
      <c r="E492">
        <v>1000000931</v>
      </c>
      <c r="F492" s="4" t="s">
        <v>41</v>
      </c>
      <c r="G492" s="4" t="s">
        <v>26</v>
      </c>
      <c r="H492">
        <v>40000085</v>
      </c>
      <c r="I492" s="4" t="s">
        <v>24</v>
      </c>
      <c r="J492" s="11">
        <v>134.81999999999994</v>
      </c>
      <c r="K492" s="11">
        <v>205.02000000000004</v>
      </c>
      <c r="L492" s="11">
        <v>203.29999999999998</v>
      </c>
      <c r="M492" s="11">
        <v>390.69999999999993</v>
      </c>
      <c r="N492" s="11">
        <f>IFERROR(合并表__明细[[#This Row],[期末库存]]/合并表__明细[[#This Row],[未来50天出库量]]*50,999)</f>
        <v>17.253647299718448</v>
      </c>
      <c r="O492" s="11" t="str">
        <f>IF(合并表__明细[[#This Row],[库存天数]]&lt;=3,"不足",IF(合并表__明细[[#This Row],[库存天数]]&gt;=100,"积压","正常"))</f>
        <v>正常</v>
      </c>
    </row>
    <row r="493" spans="2:15" hidden="1" x14ac:dyDescent="0.2">
      <c r="B493" s="1">
        <v>43251</v>
      </c>
      <c r="C493" s="4" t="s">
        <v>9</v>
      </c>
      <c r="D493" s="4" t="s">
        <v>17</v>
      </c>
      <c r="E493">
        <v>1000000059</v>
      </c>
      <c r="F493" s="4" t="s">
        <v>55</v>
      </c>
      <c r="G493" s="4" t="s">
        <v>13</v>
      </c>
      <c r="H493">
        <v>10000211</v>
      </c>
      <c r="I493" s="4" t="s">
        <v>11</v>
      </c>
      <c r="J493" s="11">
        <v>46.644000000000048</v>
      </c>
      <c r="K493" s="11">
        <v>520.59999999999991</v>
      </c>
      <c r="L493" s="11">
        <v>510.8</v>
      </c>
      <c r="M493" s="11">
        <v>134.69694877968868</v>
      </c>
      <c r="N493" s="11">
        <f>IFERROR(合并表__明细[[#This Row],[期末库存]]/合并表__明细[[#This Row],[未来50天出库量]]*50,999)</f>
        <v>17.314423386193891</v>
      </c>
      <c r="O493" s="11" t="str">
        <f>IF(合并表__明细[[#This Row],[库存天数]]&lt;=3,"不足",IF(合并表__明细[[#This Row],[库存天数]]&gt;=100,"积压","正常"))</f>
        <v>正常</v>
      </c>
    </row>
    <row r="494" spans="2:15" hidden="1" x14ac:dyDescent="0.2">
      <c r="B494" s="1">
        <v>42978</v>
      </c>
      <c r="C494" s="4" t="s">
        <v>22</v>
      </c>
      <c r="D494" s="4" t="s">
        <v>29</v>
      </c>
      <c r="E494">
        <v>1000000101</v>
      </c>
      <c r="F494" s="4" t="s">
        <v>39</v>
      </c>
      <c r="G494" s="4" t="s">
        <v>13</v>
      </c>
      <c r="H494">
        <v>10000078</v>
      </c>
      <c r="I494" s="4" t="s">
        <v>30</v>
      </c>
      <c r="J494" s="11">
        <v>20.434000000000005</v>
      </c>
      <c r="K494" s="11">
        <v>16.3</v>
      </c>
      <c r="L494" s="11">
        <v>16.3</v>
      </c>
      <c r="M494" s="11">
        <v>59</v>
      </c>
      <c r="N494" s="11">
        <f>IFERROR(合并表__明细[[#This Row],[期末库存]]/合并表__明细[[#This Row],[未来50天出库量]]*50,999)</f>
        <v>17.316949152542378</v>
      </c>
      <c r="O494" s="11" t="str">
        <f>IF(合并表__明细[[#This Row],[库存天数]]&lt;=3,"不足",IF(合并表__明细[[#This Row],[库存天数]]&gt;=100,"积压","正常"))</f>
        <v>正常</v>
      </c>
    </row>
    <row r="495" spans="2:15" hidden="1" x14ac:dyDescent="0.2">
      <c r="B495" s="1">
        <v>42766</v>
      </c>
      <c r="C495" s="4" t="s">
        <v>22</v>
      </c>
      <c r="D495" s="4" t="s">
        <v>29</v>
      </c>
      <c r="E495">
        <v>1000000101</v>
      </c>
      <c r="F495" s="4" t="s">
        <v>39</v>
      </c>
      <c r="G495" s="4" t="s">
        <v>13</v>
      </c>
      <c r="H495">
        <v>10000061</v>
      </c>
      <c r="I495" s="4" t="s">
        <v>28</v>
      </c>
      <c r="J495" s="11">
        <v>16.399999999999999</v>
      </c>
      <c r="K495" s="11">
        <v>6.3</v>
      </c>
      <c r="L495" s="11">
        <v>5.9</v>
      </c>
      <c r="M495" s="11">
        <v>47.300000000000004</v>
      </c>
      <c r="N495" s="11">
        <f>IFERROR(合并表__明细[[#This Row],[期末库存]]/合并表__明细[[#This Row],[未来50天出库量]]*50,999)</f>
        <v>17.336152219873146</v>
      </c>
      <c r="O495" s="11" t="str">
        <f>IF(合并表__明细[[#This Row],[库存天数]]&lt;=3,"不足",IF(合并表__明细[[#This Row],[库存天数]]&gt;=100,"积压","正常"))</f>
        <v>正常</v>
      </c>
    </row>
    <row r="496" spans="2:15" hidden="1" x14ac:dyDescent="0.2">
      <c r="B496" s="1">
        <v>42916</v>
      </c>
      <c r="C496" s="4" t="s">
        <v>22</v>
      </c>
      <c r="D496" s="4" t="s">
        <v>54</v>
      </c>
      <c r="E496">
        <v>1000000046</v>
      </c>
      <c r="F496" s="4" t="s">
        <v>52</v>
      </c>
      <c r="G496" s="4" t="s">
        <v>13</v>
      </c>
      <c r="H496">
        <v>10000064</v>
      </c>
      <c r="I496" s="4" t="s">
        <v>53</v>
      </c>
      <c r="J496" s="11">
        <v>30.492000000000012</v>
      </c>
      <c r="K496" s="11">
        <v>14.891999999999999</v>
      </c>
      <c r="L496" s="11">
        <v>14.7</v>
      </c>
      <c r="M496" s="11">
        <v>87.8</v>
      </c>
      <c r="N496" s="11">
        <f>IFERROR(合并表__明细[[#This Row],[期末库存]]/合并表__明细[[#This Row],[未来50天出库量]]*50,999)</f>
        <v>17.364464692482922</v>
      </c>
      <c r="O496" s="11" t="str">
        <f>IF(合并表__明细[[#This Row],[库存天数]]&lt;=3,"不足",IF(合并表__明细[[#This Row],[库存天数]]&gt;=100,"积压","正常"))</f>
        <v>正常</v>
      </c>
    </row>
    <row r="497" spans="2:15" hidden="1" x14ac:dyDescent="0.2">
      <c r="B497" s="1">
        <v>43131</v>
      </c>
      <c r="C497" s="4" t="s">
        <v>9</v>
      </c>
      <c r="D497" s="4" t="s">
        <v>17</v>
      </c>
      <c r="E497">
        <v>1000001649</v>
      </c>
      <c r="F497" s="4" t="s">
        <v>16</v>
      </c>
      <c r="G497" s="4" t="s">
        <v>26</v>
      </c>
      <c r="H497">
        <v>40000085</v>
      </c>
      <c r="I497" s="4" t="s">
        <v>24</v>
      </c>
      <c r="J497" s="11">
        <v>16.899999999999991</v>
      </c>
      <c r="K497" s="11">
        <v>119.8</v>
      </c>
      <c r="L497" s="11">
        <v>114.2</v>
      </c>
      <c r="M497" s="11">
        <v>48.6</v>
      </c>
      <c r="N497" s="11">
        <f>IFERROR(合并表__明细[[#This Row],[期末库存]]/合并表__明细[[#This Row],[未来50天出库量]]*50,999)</f>
        <v>17.386831275720155</v>
      </c>
      <c r="O497" s="11" t="str">
        <f>IF(合并表__明细[[#This Row],[库存天数]]&lt;=3,"不足",IF(合并表__明细[[#This Row],[库存天数]]&gt;=100,"积压","正常"))</f>
        <v>正常</v>
      </c>
    </row>
    <row r="498" spans="2:15" hidden="1" x14ac:dyDescent="0.2">
      <c r="B498" s="1">
        <v>43039</v>
      </c>
      <c r="C498" s="4" t="s">
        <v>9</v>
      </c>
      <c r="D498" s="4" t="s">
        <v>15</v>
      </c>
      <c r="E498">
        <v>1000002981</v>
      </c>
      <c r="F498" s="4" t="s">
        <v>62</v>
      </c>
      <c r="G498" s="4" t="s">
        <v>13</v>
      </c>
      <c r="H498">
        <v>20000099</v>
      </c>
      <c r="I498" s="4" t="s">
        <v>20</v>
      </c>
      <c r="J498" s="11">
        <v>41.170000000000009</v>
      </c>
      <c r="K498" s="11">
        <v>16.200000000000003</v>
      </c>
      <c r="L498" s="11">
        <v>16.399999999999999</v>
      </c>
      <c r="M498" s="11">
        <v>118.2</v>
      </c>
      <c r="N498" s="11">
        <f>IFERROR(合并表__明细[[#This Row],[期末库存]]/合并表__明细[[#This Row],[未来50天出库量]]*50,999)</f>
        <v>17.415397631133676</v>
      </c>
      <c r="O498" s="11" t="str">
        <f>IF(合并表__明细[[#This Row],[库存天数]]&lt;=3,"不足",IF(合并表__明细[[#This Row],[库存天数]]&gt;=100,"积压","正常"))</f>
        <v>正常</v>
      </c>
    </row>
    <row r="499" spans="2:15" hidden="1" x14ac:dyDescent="0.2">
      <c r="B499" s="1">
        <v>42766</v>
      </c>
      <c r="C499" s="4" t="s">
        <v>43</v>
      </c>
      <c r="D499" s="4" t="s">
        <v>42</v>
      </c>
      <c r="E499">
        <v>1000001014</v>
      </c>
      <c r="F499" s="4" t="s">
        <v>44</v>
      </c>
      <c r="G499" s="4" t="s">
        <v>13</v>
      </c>
      <c r="H499">
        <v>20000099</v>
      </c>
      <c r="I499" s="4" t="s">
        <v>20</v>
      </c>
      <c r="J499" s="11">
        <v>25.900000000000002</v>
      </c>
      <c r="K499" s="11">
        <v>40.200000000000003</v>
      </c>
      <c r="L499" s="11">
        <v>38.299999999999997</v>
      </c>
      <c r="M499" s="11">
        <v>74.2</v>
      </c>
      <c r="N499" s="11">
        <f>IFERROR(合并表__明细[[#This Row],[期末库存]]/合并表__明细[[#This Row],[未来50天出库量]]*50,999)</f>
        <v>17.452830188679247</v>
      </c>
      <c r="O499" s="11" t="str">
        <f>IF(合并表__明细[[#This Row],[库存天数]]&lt;=3,"不足",IF(合并表__明细[[#This Row],[库存天数]]&gt;=100,"积压","正常"))</f>
        <v>正常</v>
      </c>
    </row>
    <row r="500" spans="2:15" hidden="1" x14ac:dyDescent="0.2">
      <c r="B500" s="1">
        <v>43251</v>
      </c>
      <c r="C500" s="4" t="s">
        <v>22</v>
      </c>
      <c r="D500" s="4" t="s">
        <v>61</v>
      </c>
      <c r="E500">
        <v>1000000579</v>
      </c>
      <c r="F500" s="4" t="s">
        <v>60</v>
      </c>
      <c r="G500" s="4" t="s">
        <v>13</v>
      </c>
      <c r="H500">
        <v>10000078</v>
      </c>
      <c r="I500" s="4" t="s">
        <v>30</v>
      </c>
      <c r="J500" s="11">
        <v>45.322000000000017</v>
      </c>
      <c r="K500" s="11">
        <v>101.9</v>
      </c>
      <c r="L500" s="11">
        <v>102.1</v>
      </c>
      <c r="M500" s="11">
        <v>129.76309538355878</v>
      </c>
      <c r="N500" s="11">
        <f>IFERROR(合并表__明细[[#This Row],[期末库存]]/合并表__明细[[#This Row],[未来50天出库量]]*50,999)</f>
        <v>17.463362701866618</v>
      </c>
      <c r="O500" s="11" t="str">
        <f>IF(合并表__明细[[#This Row],[库存天数]]&lt;=3,"不足",IF(合并表__明细[[#This Row],[库存天数]]&gt;=100,"积压","正常"))</f>
        <v>正常</v>
      </c>
    </row>
    <row r="501" spans="2:15" hidden="1" x14ac:dyDescent="0.2">
      <c r="B501" s="1">
        <v>43100</v>
      </c>
      <c r="C501" s="4" t="s">
        <v>22</v>
      </c>
      <c r="D501" s="4" t="s">
        <v>29</v>
      </c>
      <c r="E501">
        <v>1000000054</v>
      </c>
      <c r="F501" s="4" t="s">
        <v>36</v>
      </c>
      <c r="G501" s="4" t="s">
        <v>13</v>
      </c>
      <c r="H501">
        <v>20000018</v>
      </c>
      <c r="I501" s="4" t="s">
        <v>81</v>
      </c>
      <c r="J501" s="11">
        <v>5.2479999999999993</v>
      </c>
      <c r="K501" s="11">
        <v>2.5</v>
      </c>
      <c r="L501" s="11">
        <v>2.4</v>
      </c>
      <c r="M501" s="11">
        <v>15</v>
      </c>
      <c r="N501" s="11">
        <f>IFERROR(合并表__明细[[#This Row],[期末库存]]/合并表__明细[[#This Row],[未来50天出库量]]*50,999)</f>
        <v>17.493333333333329</v>
      </c>
      <c r="O501" s="11" t="str">
        <f>IF(合并表__明细[[#This Row],[库存天数]]&lt;=3,"不足",IF(合并表__明细[[#This Row],[库存天数]]&gt;=100,"积压","正常"))</f>
        <v>正常</v>
      </c>
    </row>
    <row r="502" spans="2:15" hidden="1" x14ac:dyDescent="0.2">
      <c r="B502" s="1">
        <v>43008</v>
      </c>
      <c r="C502" s="4" t="s">
        <v>43</v>
      </c>
      <c r="D502" s="4" t="s">
        <v>80</v>
      </c>
      <c r="E502">
        <v>1000003498</v>
      </c>
      <c r="F502" s="4" t="s">
        <v>79</v>
      </c>
      <c r="G502" s="4" t="s">
        <v>13</v>
      </c>
      <c r="H502">
        <v>10000211</v>
      </c>
      <c r="I502" s="4" t="s">
        <v>11</v>
      </c>
      <c r="J502" s="11">
        <v>0.69999999999999973</v>
      </c>
      <c r="K502" s="11">
        <v>2.6</v>
      </c>
      <c r="L502" s="11">
        <v>2.6</v>
      </c>
      <c r="M502" s="11">
        <v>2</v>
      </c>
      <c r="N502" s="11">
        <f>IFERROR(合并表__明细[[#This Row],[期末库存]]/合并表__明细[[#This Row],[未来50天出库量]]*50,999)</f>
        <v>17.499999999999993</v>
      </c>
      <c r="O502" s="11" t="str">
        <f>IF(合并表__明细[[#This Row],[库存天数]]&lt;=3,"不足",IF(合并表__明细[[#This Row],[库存天数]]&gt;=100,"积压","正常"))</f>
        <v>正常</v>
      </c>
    </row>
    <row r="503" spans="2:15" hidden="1" x14ac:dyDescent="0.2">
      <c r="B503" s="1">
        <v>43251</v>
      </c>
      <c r="C503" s="4" t="s">
        <v>22</v>
      </c>
      <c r="D503" s="4" t="s">
        <v>29</v>
      </c>
      <c r="E503">
        <v>1000000101</v>
      </c>
      <c r="F503" s="4" t="s">
        <v>39</v>
      </c>
      <c r="G503" s="4" t="s">
        <v>13</v>
      </c>
      <c r="H503">
        <v>10000131</v>
      </c>
      <c r="I503" s="4" t="s">
        <v>38</v>
      </c>
      <c r="J503" s="11">
        <v>41.681999999999995</v>
      </c>
      <c r="K503" s="11">
        <v>8.1000000000000014</v>
      </c>
      <c r="L503" s="11">
        <v>8.1</v>
      </c>
      <c r="M503" s="11">
        <v>118.4285040875973</v>
      </c>
      <c r="N503" s="11">
        <f>IFERROR(合并表__明细[[#This Row],[期末库存]]/合并表__明细[[#This Row],[未来50天出库量]]*50,999)</f>
        <v>17.597959343119506</v>
      </c>
      <c r="O503" s="11" t="str">
        <f>IF(合并表__明细[[#This Row],[库存天数]]&lt;=3,"不足",IF(合并表__明细[[#This Row],[库存天数]]&gt;=100,"积压","正常"))</f>
        <v>正常</v>
      </c>
    </row>
    <row r="504" spans="2:15" hidden="1" x14ac:dyDescent="0.2">
      <c r="B504" s="1">
        <v>42916</v>
      </c>
      <c r="C504" s="4" t="s">
        <v>43</v>
      </c>
      <c r="D504" s="4" t="s">
        <v>78</v>
      </c>
      <c r="E504">
        <v>1000003187</v>
      </c>
      <c r="F504" s="4" t="s">
        <v>77</v>
      </c>
      <c r="G504" s="4" t="s">
        <v>13</v>
      </c>
      <c r="H504">
        <v>10000078</v>
      </c>
      <c r="I504" s="4" t="s">
        <v>30</v>
      </c>
      <c r="J504" s="11">
        <v>3.8819999999999988</v>
      </c>
      <c r="K504" s="11">
        <v>4.1819999999999995</v>
      </c>
      <c r="L504" s="11">
        <v>4.2</v>
      </c>
      <c r="M504" s="11">
        <v>11</v>
      </c>
      <c r="N504" s="11">
        <f>IFERROR(合并表__明细[[#This Row],[期末库存]]/合并表__明细[[#This Row],[未来50天出库量]]*50,999)</f>
        <v>17.645454545454538</v>
      </c>
      <c r="O504" s="11" t="str">
        <f>IF(合并表__明细[[#This Row],[库存天数]]&lt;=3,"不足",IF(合并表__明细[[#This Row],[库存天数]]&gt;=100,"积压","正常"))</f>
        <v>正常</v>
      </c>
    </row>
    <row r="505" spans="2:15" hidden="1" x14ac:dyDescent="0.2">
      <c r="B505" s="1">
        <v>43220</v>
      </c>
      <c r="C505" s="4" t="s">
        <v>43</v>
      </c>
      <c r="D505" s="4" t="s">
        <v>42</v>
      </c>
      <c r="E505">
        <v>1000001014</v>
      </c>
      <c r="F505" s="4" t="s">
        <v>44</v>
      </c>
      <c r="G505" s="4" t="s">
        <v>13</v>
      </c>
      <c r="H505">
        <v>20000099</v>
      </c>
      <c r="I505" s="4" t="s">
        <v>20</v>
      </c>
      <c r="J505" s="11">
        <v>34.66200000000002</v>
      </c>
      <c r="K505" s="11">
        <v>66</v>
      </c>
      <c r="L505" s="11">
        <v>67.2</v>
      </c>
      <c r="M505" s="11">
        <v>97.881734259971822</v>
      </c>
      <c r="N505" s="11">
        <f>IFERROR(合并表__明细[[#This Row],[期末库存]]/合并表__明细[[#This Row],[未来50天出库量]]*50,999)</f>
        <v>17.706061433248863</v>
      </c>
      <c r="O505" s="11" t="str">
        <f>IF(合并表__明细[[#This Row],[库存天数]]&lt;=3,"不足",IF(合并表__明细[[#This Row],[库存天数]]&gt;=100,"积压","正常"))</f>
        <v>正常</v>
      </c>
    </row>
    <row r="506" spans="2:15" hidden="1" x14ac:dyDescent="0.2">
      <c r="B506" s="1">
        <v>42794</v>
      </c>
      <c r="C506" s="4" t="s">
        <v>22</v>
      </c>
      <c r="D506" s="4" t="s">
        <v>46</v>
      </c>
      <c r="E506">
        <v>1000001133</v>
      </c>
      <c r="F506" s="4" t="s">
        <v>45</v>
      </c>
      <c r="G506" s="4" t="s">
        <v>13</v>
      </c>
      <c r="H506">
        <v>20000099</v>
      </c>
      <c r="I506" s="4" t="s">
        <v>20</v>
      </c>
      <c r="J506" s="11">
        <v>17.599999999999994</v>
      </c>
      <c r="K506" s="11">
        <v>37.4</v>
      </c>
      <c r="L506" s="11">
        <v>28.6</v>
      </c>
      <c r="M506" s="11">
        <v>49.699999999999996</v>
      </c>
      <c r="N506" s="11">
        <f>IFERROR(合并表__明细[[#This Row],[期末库存]]/合并表__明细[[#This Row],[未来50天出库量]]*50,999)</f>
        <v>17.706237424547279</v>
      </c>
      <c r="O506" s="11" t="str">
        <f>IF(合并表__明细[[#This Row],[库存天数]]&lt;=3,"不足",IF(合并表__明细[[#This Row],[库存天数]]&gt;=100,"积压","正常"))</f>
        <v>正常</v>
      </c>
    </row>
    <row r="507" spans="2:15" hidden="1" x14ac:dyDescent="0.2">
      <c r="B507" s="1">
        <v>43251</v>
      </c>
      <c r="C507" s="4" t="s">
        <v>43</v>
      </c>
      <c r="D507" s="4" t="s">
        <v>42</v>
      </c>
      <c r="E507">
        <v>1000000931</v>
      </c>
      <c r="F507" s="4" t="s">
        <v>41</v>
      </c>
      <c r="G507" s="4" t="s">
        <v>13</v>
      </c>
      <c r="H507">
        <v>10000078</v>
      </c>
      <c r="I507" s="4" t="s">
        <v>30</v>
      </c>
      <c r="J507" s="11">
        <v>58.360000000000014</v>
      </c>
      <c r="K507" s="11">
        <v>104.6</v>
      </c>
      <c r="L507" s="11">
        <v>103.90000000000002</v>
      </c>
      <c r="M507" s="11">
        <v>164.56400100706131</v>
      </c>
      <c r="N507" s="11">
        <f>IFERROR(合并表__明细[[#This Row],[期末库存]]/合并表__明细[[#This Row],[未来50天出库量]]*50,999)</f>
        <v>17.731703058646413</v>
      </c>
      <c r="O507" s="11" t="str">
        <f>IF(合并表__明细[[#This Row],[库存天数]]&lt;=3,"不足",IF(合并表__明细[[#This Row],[库存天数]]&gt;=100,"积压","正常"))</f>
        <v>正常</v>
      </c>
    </row>
    <row r="508" spans="2:15" hidden="1" x14ac:dyDescent="0.2">
      <c r="B508" s="1">
        <v>42794</v>
      </c>
      <c r="C508" s="4" t="s">
        <v>9</v>
      </c>
      <c r="D508" s="4" t="s">
        <v>15</v>
      </c>
      <c r="E508">
        <v>1000002981</v>
      </c>
      <c r="F508" s="4" t="s">
        <v>62</v>
      </c>
      <c r="G508" s="4" t="s">
        <v>13</v>
      </c>
      <c r="H508">
        <v>10000131</v>
      </c>
      <c r="I508" s="4" t="s">
        <v>38</v>
      </c>
      <c r="J508" s="11">
        <v>80</v>
      </c>
      <c r="K508" s="11">
        <v>161.5</v>
      </c>
      <c r="L508" s="11">
        <v>127.89999999999998</v>
      </c>
      <c r="M508" s="11">
        <v>224.59999999999997</v>
      </c>
      <c r="N508" s="11">
        <f>IFERROR(合并表__明细[[#This Row],[期末库存]]/合并表__明细[[#This Row],[未来50天出库量]]*50,999)</f>
        <v>17.809439002671418</v>
      </c>
      <c r="O508" s="11" t="str">
        <f>IF(合并表__明细[[#This Row],[库存天数]]&lt;=3,"不足",IF(合并表__明细[[#This Row],[库存天数]]&gt;=100,"积压","正常"))</f>
        <v>正常</v>
      </c>
    </row>
    <row r="509" spans="2:15" hidden="1" x14ac:dyDescent="0.2">
      <c r="B509" s="1">
        <v>43190</v>
      </c>
      <c r="C509" s="4" t="s">
        <v>9</v>
      </c>
      <c r="D509" s="4" t="s">
        <v>17</v>
      </c>
      <c r="E509">
        <v>1000000059</v>
      </c>
      <c r="F509" s="4" t="s">
        <v>55</v>
      </c>
      <c r="G509" s="4" t="s">
        <v>13</v>
      </c>
      <c r="H509">
        <v>10000211</v>
      </c>
      <c r="I509" s="4" t="s">
        <v>11</v>
      </c>
      <c r="J509" s="11">
        <v>37.444000000000031</v>
      </c>
      <c r="K509" s="11">
        <v>553.29999999999995</v>
      </c>
      <c r="L509" s="11">
        <v>573.30000000000007</v>
      </c>
      <c r="M509" s="11">
        <v>104.9</v>
      </c>
      <c r="N509" s="11">
        <f>IFERROR(合并表__明细[[#This Row],[期末库存]]/合并表__明细[[#This Row],[未来50天出库量]]*50,999)</f>
        <v>17.847473784556733</v>
      </c>
      <c r="O509" s="11" t="str">
        <f>IF(合并表__明细[[#This Row],[库存天数]]&lt;=3,"不足",IF(合并表__明细[[#This Row],[库存天数]]&gt;=100,"积压","正常"))</f>
        <v>正常</v>
      </c>
    </row>
    <row r="510" spans="2:15" hidden="1" x14ac:dyDescent="0.2">
      <c r="B510" s="1">
        <v>43069</v>
      </c>
      <c r="C510" s="4" t="s">
        <v>22</v>
      </c>
      <c r="D510" s="4" t="s">
        <v>29</v>
      </c>
      <c r="E510">
        <v>1000000101</v>
      </c>
      <c r="F510" s="4" t="s">
        <v>39</v>
      </c>
      <c r="G510" s="4" t="s">
        <v>13</v>
      </c>
      <c r="H510">
        <v>10000111</v>
      </c>
      <c r="I510" s="4" t="s">
        <v>37</v>
      </c>
      <c r="J510" s="11">
        <v>21.154000000000003</v>
      </c>
      <c r="K510" s="11">
        <v>80</v>
      </c>
      <c r="L510" s="11">
        <v>78</v>
      </c>
      <c r="M510" s="11">
        <v>59.2</v>
      </c>
      <c r="N510" s="11">
        <f>IFERROR(合并表__明细[[#This Row],[期末库存]]/合并表__明细[[#This Row],[未来50天出库量]]*50,999)</f>
        <v>17.866554054054056</v>
      </c>
      <c r="O510" s="11" t="str">
        <f>IF(合并表__明细[[#This Row],[库存天数]]&lt;=3,"不足",IF(合并表__明细[[#This Row],[库存天数]]&gt;=100,"积压","正常"))</f>
        <v>正常</v>
      </c>
    </row>
    <row r="511" spans="2:15" hidden="1" x14ac:dyDescent="0.2">
      <c r="B511" s="1">
        <v>42978</v>
      </c>
      <c r="C511" s="4" t="s">
        <v>43</v>
      </c>
      <c r="D511" s="4" t="s">
        <v>42</v>
      </c>
      <c r="E511">
        <v>1000001014</v>
      </c>
      <c r="F511" s="4" t="s">
        <v>44</v>
      </c>
      <c r="G511" s="4" t="s">
        <v>13</v>
      </c>
      <c r="H511">
        <v>20000099</v>
      </c>
      <c r="I511" s="4" t="s">
        <v>20</v>
      </c>
      <c r="J511" s="11">
        <v>34.362000000000002</v>
      </c>
      <c r="K511" s="11">
        <v>54</v>
      </c>
      <c r="L511" s="11">
        <v>55.6</v>
      </c>
      <c r="M511" s="11">
        <v>94.899999999999991</v>
      </c>
      <c r="N511" s="11">
        <f>IFERROR(合并表__明细[[#This Row],[期末库存]]/合并表__明细[[#This Row],[未来50天出库量]]*50,999)</f>
        <v>18.104320337197052</v>
      </c>
      <c r="O511" s="11" t="str">
        <f>IF(合并表__明细[[#This Row],[库存天数]]&lt;=3,"不足",IF(合并表__明细[[#This Row],[库存天数]]&gt;=100,"积压","正常"))</f>
        <v>正常</v>
      </c>
    </row>
    <row r="512" spans="2:15" hidden="1" x14ac:dyDescent="0.2">
      <c r="B512" s="1">
        <v>43100</v>
      </c>
      <c r="C512" s="4" t="s">
        <v>22</v>
      </c>
      <c r="D512" s="4" t="s">
        <v>46</v>
      </c>
      <c r="E512">
        <v>1000001133</v>
      </c>
      <c r="F512" s="4" t="s">
        <v>45</v>
      </c>
      <c r="G512" s="4" t="s">
        <v>13</v>
      </c>
      <c r="H512">
        <v>10000111</v>
      </c>
      <c r="I512" s="4" t="s">
        <v>37</v>
      </c>
      <c r="J512" s="11">
        <v>42.556000000000012</v>
      </c>
      <c r="K512" s="11">
        <v>47.599999999999994</v>
      </c>
      <c r="L512" s="11">
        <v>42.5</v>
      </c>
      <c r="M512" s="11">
        <v>116.99999999999999</v>
      </c>
      <c r="N512" s="11">
        <f>IFERROR(合并表__明细[[#This Row],[期末库存]]/合并表__明细[[#This Row],[未来50天出库量]]*50,999)</f>
        <v>18.186324786324793</v>
      </c>
      <c r="O512" s="11" t="str">
        <f>IF(合并表__明细[[#This Row],[库存天数]]&lt;=3,"不足",IF(合并表__明细[[#This Row],[库存天数]]&gt;=100,"积压","正常"))</f>
        <v>正常</v>
      </c>
    </row>
    <row r="513" spans="2:15" hidden="1" x14ac:dyDescent="0.2">
      <c r="B513" s="1">
        <v>43159</v>
      </c>
      <c r="C513" s="4" t="s">
        <v>22</v>
      </c>
      <c r="D513" s="4" t="s">
        <v>29</v>
      </c>
      <c r="E513">
        <v>1000000101</v>
      </c>
      <c r="F513" s="4" t="s">
        <v>39</v>
      </c>
      <c r="G513" s="4" t="s">
        <v>13</v>
      </c>
      <c r="H513">
        <v>10000111</v>
      </c>
      <c r="I513" s="4" t="s">
        <v>37</v>
      </c>
      <c r="J513" s="11">
        <v>31.354000000000006</v>
      </c>
      <c r="K513" s="11">
        <v>24.1</v>
      </c>
      <c r="L513" s="11">
        <v>22.6</v>
      </c>
      <c r="M513" s="11">
        <v>85.7</v>
      </c>
      <c r="N513" s="11">
        <f>IFERROR(合并表__明细[[#This Row],[期末库存]]/合并表__明细[[#This Row],[未来50天出库量]]*50,999)</f>
        <v>18.292882147024507</v>
      </c>
      <c r="O513" s="11" t="str">
        <f>IF(合并表__明细[[#This Row],[库存天数]]&lt;=3,"不足",IF(合并表__明细[[#This Row],[库存天数]]&gt;=100,"积压","正常"))</f>
        <v>正常</v>
      </c>
    </row>
    <row r="514" spans="2:15" hidden="1" x14ac:dyDescent="0.2">
      <c r="B514" s="1">
        <v>43190</v>
      </c>
      <c r="C514" s="4" t="s">
        <v>43</v>
      </c>
      <c r="D514" s="4" t="s">
        <v>51</v>
      </c>
      <c r="E514">
        <v>1000000460</v>
      </c>
      <c r="F514" s="4" t="s">
        <v>50</v>
      </c>
      <c r="G514" s="4" t="s">
        <v>13</v>
      </c>
      <c r="H514">
        <v>20000099</v>
      </c>
      <c r="I514" s="4" t="s">
        <v>20</v>
      </c>
      <c r="J514" s="11">
        <v>4.0000000000000009</v>
      </c>
      <c r="K514" s="11">
        <v>10.9</v>
      </c>
      <c r="L514" s="11">
        <v>11.1</v>
      </c>
      <c r="M514" s="11">
        <v>10.9</v>
      </c>
      <c r="N514" s="11">
        <f>IFERROR(合并表__明细[[#This Row],[期末库存]]/合并表__明细[[#This Row],[未来50天出库量]]*50,999)</f>
        <v>18.348623853211013</v>
      </c>
      <c r="O514" s="11" t="str">
        <f>IF(合并表__明细[[#This Row],[库存天数]]&lt;=3,"不足",IF(合并表__明细[[#This Row],[库存天数]]&gt;=100,"积压","正常"))</f>
        <v>正常</v>
      </c>
    </row>
    <row r="515" spans="2:15" hidden="1" x14ac:dyDescent="0.2">
      <c r="B515" s="1">
        <v>43069</v>
      </c>
      <c r="C515" s="4" t="s">
        <v>22</v>
      </c>
      <c r="D515" s="4" t="s">
        <v>35</v>
      </c>
      <c r="E515">
        <v>1000000047</v>
      </c>
      <c r="F515" s="4" t="s">
        <v>34</v>
      </c>
      <c r="G515" s="4" t="s">
        <v>13</v>
      </c>
      <c r="H515">
        <v>10000078</v>
      </c>
      <c r="I515" s="4" t="s">
        <v>30</v>
      </c>
      <c r="J515" s="11">
        <v>26.305999999999973</v>
      </c>
      <c r="K515" s="11">
        <v>148.1</v>
      </c>
      <c r="L515" s="11">
        <v>144</v>
      </c>
      <c r="M515" s="11">
        <v>71.5</v>
      </c>
      <c r="N515" s="11">
        <f>IFERROR(合并表__明细[[#This Row],[期末库存]]/合并表__明细[[#This Row],[未来50天出库量]]*50,999)</f>
        <v>18.395804195804178</v>
      </c>
      <c r="O515" s="11" t="str">
        <f>IF(合并表__明细[[#This Row],[库存天数]]&lt;=3,"不足",IF(合并表__明细[[#This Row],[库存天数]]&gt;=100,"积压","正常"))</f>
        <v>正常</v>
      </c>
    </row>
    <row r="516" spans="2:15" hidden="1" x14ac:dyDescent="0.2">
      <c r="B516" s="1">
        <v>42855</v>
      </c>
      <c r="C516" s="4" t="s">
        <v>22</v>
      </c>
      <c r="D516" s="4" t="s">
        <v>61</v>
      </c>
      <c r="E516">
        <v>1000000579</v>
      </c>
      <c r="F516" s="4" t="s">
        <v>60</v>
      </c>
      <c r="G516" s="4" t="s">
        <v>13</v>
      </c>
      <c r="H516">
        <v>10000061</v>
      </c>
      <c r="I516" s="4" t="s">
        <v>28</v>
      </c>
      <c r="J516" s="11">
        <v>29.899999999999995</v>
      </c>
      <c r="K516" s="11">
        <v>32.799999999999997</v>
      </c>
      <c r="L516" s="11">
        <v>34.1</v>
      </c>
      <c r="M516" s="11">
        <v>81</v>
      </c>
      <c r="N516" s="11">
        <f>IFERROR(合并表__明细[[#This Row],[期末库存]]/合并表__明细[[#This Row],[未来50天出库量]]*50,999)</f>
        <v>18.456790123456788</v>
      </c>
      <c r="O516" s="11" t="str">
        <f>IF(合并表__明细[[#This Row],[库存天数]]&lt;=3,"不足",IF(合并表__明细[[#This Row],[库存天数]]&gt;=100,"积压","正常"))</f>
        <v>正常</v>
      </c>
    </row>
    <row r="517" spans="2:15" hidden="1" x14ac:dyDescent="0.2">
      <c r="B517" s="1">
        <v>43069</v>
      </c>
      <c r="C517" s="4" t="s">
        <v>22</v>
      </c>
      <c r="D517" s="4" t="s">
        <v>33</v>
      </c>
      <c r="E517">
        <v>1000000031</v>
      </c>
      <c r="F517" s="4" t="s">
        <v>32</v>
      </c>
      <c r="G517" s="4" t="s">
        <v>13</v>
      </c>
      <c r="H517">
        <v>10000182</v>
      </c>
      <c r="I517" s="4" t="s">
        <v>31</v>
      </c>
      <c r="J517" s="11">
        <v>40.799999999999983</v>
      </c>
      <c r="K517" s="11">
        <v>72</v>
      </c>
      <c r="L517" s="11">
        <v>70</v>
      </c>
      <c r="M517" s="11">
        <v>110.19999999999999</v>
      </c>
      <c r="N517" s="11">
        <f>IFERROR(合并表__明细[[#This Row],[期末库存]]/合并表__明细[[#This Row],[未来50天出库量]]*50,999)</f>
        <v>18.511796733212336</v>
      </c>
      <c r="O517" s="11" t="str">
        <f>IF(合并表__明细[[#This Row],[库存天数]]&lt;=3,"不足",IF(合并表__明细[[#This Row],[库存天数]]&gt;=100,"积压","正常"))</f>
        <v>正常</v>
      </c>
    </row>
    <row r="518" spans="2:15" hidden="1" x14ac:dyDescent="0.2">
      <c r="B518" s="1">
        <v>43190</v>
      </c>
      <c r="C518" s="4" t="s">
        <v>22</v>
      </c>
      <c r="D518" s="4" t="s">
        <v>25</v>
      </c>
      <c r="E518">
        <v>1000003183</v>
      </c>
      <c r="F518" s="4" t="s">
        <v>23</v>
      </c>
      <c r="G518" s="4" t="s">
        <v>13</v>
      </c>
      <c r="H518">
        <v>10000111</v>
      </c>
      <c r="I518" s="4" t="s">
        <v>37</v>
      </c>
      <c r="J518" s="11">
        <v>34.099999999999987</v>
      </c>
      <c r="K518" s="11">
        <v>31.4</v>
      </c>
      <c r="L518" s="11">
        <v>32.299999999999997</v>
      </c>
      <c r="M518" s="11">
        <v>92</v>
      </c>
      <c r="N518" s="11">
        <f>IFERROR(合并表__明细[[#This Row],[期末库存]]/合并表__明细[[#This Row],[未来50天出库量]]*50,999)</f>
        <v>18.532608695652169</v>
      </c>
      <c r="O518" s="11" t="str">
        <f>IF(合并表__明细[[#This Row],[库存天数]]&lt;=3,"不足",IF(合并表__明细[[#This Row],[库存天数]]&gt;=100,"积压","正常"))</f>
        <v>正常</v>
      </c>
    </row>
    <row r="519" spans="2:15" hidden="1" x14ac:dyDescent="0.2">
      <c r="B519" s="1">
        <v>43159</v>
      </c>
      <c r="C519" s="4" t="s">
        <v>43</v>
      </c>
      <c r="D519" s="4" t="s">
        <v>78</v>
      </c>
      <c r="E519">
        <v>1000003187</v>
      </c>
      <c r="F519" s="4" t="s">
        <v>77</v>
      </c>
      <c r="G519" s="4" t="s">
        <v>13</v>
      </c>
      <c r="H519">
        <v>10000131</v>
      </c>
      <c r="I519" s="4" t="s">
        <v>38</v>
      </c>
      <c r="J519" s="11">
        <v>38.070000000000007</v>
      </c>
      <c r="K519" s="11">
        <v>160.19999999999999</v>
      </c>
      <c r="L519" s="11">
        <v>156</v>
      </c>
      <c r="M519" s="11">
        <v>102.70000000000002</v>
      </c>
      <c r="N519" s="11">
        <f>IFERROR(合并表__明细[[#This Row],[期末库存]]/合并表__明细[[#This Row],[未来50天出库量]]*50,999)</f>
        <v>18.534566699123662</v>
      </c>
      <c r="O519" s="11" t="str">
        <f>IF(合并表__明细[[#This Row],[库存天数]]&lt;=3,"不足",IF(合并表__明细[[#This Row],[库存天数]]&gt;=100,"积压","正常"))</f>
        <v>正常</v>
      </c>
    </row>
    <row r="520" spans="2:15" hidden="1" x14ac:dyDescent="0.2">
      <c r="B520" s="1">
        <v>43039</v>
      </c>
      <c r="C520" s="4" t="s">
        <v>22</v>
      </c>
      <c r="D520" s="4" t="s">
        <v>46</v>
      </c>
      <c r="E520">
        <v>1000001133</v>
      </c>
      <c r="F520" s="4" t="s">
        <v>45</v>
      </c>
      <c r="G520" s="4" t="s">
        <v>13</v>
      </c>
      <c r="H520">
        <v>10000111</v>
      </c>
      <c r="I520" s="4" t="s">
        <v>37</v>
      </c>
      <c r="J520" s="11">
        <v>35.056000000000026</v>
      </c>
      <c r="K520" s="11">
        <v>84.5</v>
      </c>
      <c r="L520" s="11">
        <v>84.9</v>
      </c>
      <c r="M520" s="11">
        <v>94.5</v>
      </c>
      <c r="N520" s="11">
        <f>IFERROR(合并表__明细[[#This Row],[期末库存]]/合并表__明细[[#This Row],[未来50天出库量]]*50,999)</f>
        <v>18.548148148148162</v>
      </c>
      <c r="O520" s="11" t="str">
        <f>IF(合并表__明细[[#This Row],[库存天数]]&lt;=3,"不足",IF(合并表__明细[[#This Row],[库存天数]]&gt;=100,"积压","正常"))</f>
        <v>正常</v>
      </c>
    </row>
    <row r="521" spans="2:15" hidden="1" x14ac:dyDescent="0.2">
      <c r="B521" s="1">
        <v>43008</v>
      </c>
      <c r="C521" s="4" t="s">
        <v>43</v>
      </c>
      <c r="D521" s="4" t="s">
        <v>78</v>
      </c>
      <c r="E521">
        <v>1000003187</v>
      </c>
      <c r="F521" s="4" t="s">
        <v>77</v>
      </c>
      <c r="G521" s="4" t="s">
        <v>13</v>
      </c>
      <c r="H521">
        <v>10000078</v>
      </c>
      <c r="I521" s="4" t="s">
        <v>30</v>
      </c>
      <c r="J521" s="11">
        <v>4.3820000000000006</v>
      </c>
      <c r="K521" s="11">
        <v>14.7</v>
      </c>
      <c r="L521" s="11">
        <v>15.399999999999999</v>
      </c>
      <c r="M521" s="11">
        <v>11.8</v>
      </c>
      <c r="N521" s="11">
        <f>IFERROR(合并表__明细[[#This Row],[期末库存]]/合并表__明细[[#This Row],[未来50天出库量]]*50,999)</f>
        <v>18.567796610169491</v>
      </c>
      <c r="O521" s="11" t="str">
        <f>IF(合并表__明细[[#This Row],[库存天数]]&lt;=3,"不足",IF(合并表__明细[[#This Row],[库存天数]]&gt;=100,"积压","正常"))</f>
        <v>正常</v>
      </c>
    </row>
    <row r="522" spans="2:15" hidden="1" x14ac:dyDescent="0.2">
      <c r="B522" s="1">
        <v>43039</v>
      </c>
      <c r="C522" s="4" t="s">
        <v>22</v>
      </c>
      <c r="D522" s="4" t="s">
        <v>33</v>
      </c>
      <c r="E522">
        <v>1000000031</v>
      </c>
      <c r="F522" s="4" t="s">
        <v>32</v>
      </c>
      <c r="G522" s="4" t="s">
        <v>13</v>
      </c>
      <c r="H522">
        <v>10000182</v>
      </c>
      <c r="I522" s="4" t="s">
        <v>31</v>
      </c>
      <c r="J522" s="11">
        <v>38.799999999999983</v>
      </c>
      <c r="K522" s="11">
        <v>63.7</v>
      </c>
      <c r="L522" s="11">
        <v>66.400000000000006</v>
      </c>
      <c r="M522" s="11">
        <v>104.4</v>
      </c>
      <c r="N522" s="11">
        <f>IFERROR(合并表__明细[[#This Row],[期末库存]]/合并表__明细[[#This Row],[未来50天出库量]]*50,999)</f>
        <v>18.582375478927194</v>
      </c>
      <c r="O522" s="11" t="str">
        <f>IF(合并表__明细[[#This Row],[库存天数]]&lt;=3,"不足",IF(合并表__明细[[#This Row],[库存天数]]&gt;=100,"积压","正常"))</f>
        <v>正常</v>
      </c>
    </row>
    <row r="523" spans="2:15" hidden="1" x14ac:dyDescent="0.2">
      <c r="B523" s="1">
        <v>42978</v>
      </c>
      <c r="C523" s="4" t="s">
        <v>22</v>
      </c>
      <c r="D523" s="4" t="s">
        <v>49</v>
      </c>
      <c r="E523">
        <v>1000000020</v>
      </c>
      <c r="F523" s="4" t="s">
        <v>73</v>
      </c>
      <c r="G523" s="4" t="s">
        <v>13</v>
      </c>
      <c r="H523">
        <v>10000078</v>
      </c>
      <c r="I523" s="4" t="s">
        <v>30</v>
      </c>
      <c r="J523" s="11">
        <v>348.58800000000002</v>
      </c>
      <c r="K523" s="11">
        <v>391.99999999999994</v>
      </c>
      <c r="L523" s="11">
        <v>404.1</v>
      </c>
      <c r="M523" s="11">
        <v>936.3</v>
      </c>
      <c r="N523" s="11">
        <f>IFERROR(合并表__明细[[#This Row],[期末库存]]/合并表__明细[[#This Row],[未来50天出库量]]*50,999)</f>
        <v>18.615187439923105</v>
      </c>
      <c r="O523" s="11" t="str">
        <f>IF(合并表__明细[[#This Row],[库存天数]]&lt;=3,"不足",IF(合并表__明细[[#This Row],[库存天数]]&gt;=100,"积压","正常"))</f>
        <v>正常</v>
      </c>
    </row>
    <row r="524" spans="2:15" hidden="1" x14ac:dyDescent="0.2">
      <c r="B524" s="1">
        <v>43039</v>
      </c>
      <c r="C524" s="4" t="s">
        <v>22</v>
      </c>
      <c r="D524" s="4" t="s">
        <v>61</v>
      </c>
      <c r="E524">
        <v>1000000579</v>
      </c>
      <c r="F524" s="4" t="s">
        <v>60</v>
      </c>
      <c r="G524" s="4" t="s">
        <v>13</v>
      </c>
      <c r="H524">
        <v>10000061</v>
      </c>
      <c r="I524" s="4" t="s">
        <v>28</v>
      </c>
      <c r="J524" s="11">
        <v>32.045999999999985</v>
      </c>
      <c r="K524" s="11">
        <v>36.6</v>
      </c>
      <c r="L524" s="11">
        <v>38.5</v>
      </c>
      <c r="M524" s="11">
        <v>85.3</v>
      </c>
      <c r="N524" s="11">
        <f>IFERROR(合并表__明细[[#This Row],[期末库存]]/合并表__明细[[#This Row],[未来50天出库量]]*50,999)</f>
        <v>18.784290738569744</v>
      </c>
      <c r="O524" s="11" t="str">
        <f>IF(合并表__明细[[#This Row],[库存天数]]&lt;=3,"不足",IF(合并表__明细[[#This Row],[库存天数]]&gt;=100,"积压","正常"))</f>
        <v>正常</v>
      </c>
    </row>
    <row r="525" spans="2:15" hidden="1" x14ac:dyDescent="0.2">
      <c r="B525" s="1">
        <v>42825</v>
      </c>
      <c r="C525" s="4" t="s">
        <v>9</v>
      </c>
      <c r="D525" s="4" t="s">
        <v>72</v>
      </c>
      <c r="E525">
        <v>1000000064</v>
      </c>
      <c r="F525" s="4" t="s">
        <v>76</v>
      </c>
      <c r="G525" s="4" t="s">
        <v>26</v>
      </c>
      <c r="H525">
        <v>40000080</v>
      </c>
      <c r="I525" s="4" t="s">
        <v>67</v>
      </c>
      <c r="J525" s="11">
        <v>84.5</v>
      </c>
      <c r="K525" s="11">
        <v>21.7</v>
      </c>
      <c r="L525" s="11">
        <v>24.4</v>
      </c>
      <c r="M525" s="11">
        <v>224.5</v>
      </c>
      <c r="N525" s="11">
        <f>IFERROR(合并表__明细[[#This Row],[期末库存]]/合并表__明细[[#This Row],[未来50天出库量]]*50,999)</f>
        <v>18.819599109131403</v>
      </c>
      <c r="O525" s="11" t="str">
        <f>IF(合并表__明细[[#This Row],[库存天数]]&lt;=3,"不足",IF(合并表__明细[[#This Row],[库存天数]]&gt;=100,"积压","正常"))</f>
        <v>正常</v>
      </c>
    </row>
    <row r="526" spans="2:15" hidden="1" x14ac:dyDescent="0.2">
      <c r="B526" s="1">
        <v>43100</v>
      </c>
      <c r="C526" s="4" t="s">
        <v>43</v>
      </c>
      <c r="D526" s="4" t="s">
        <v>66</v>
      </c>
      <c r="E526">
        <v>1000001135</v>
      </c>
      <c r="F526" s="4" t="s">
        <v>65</v>
      </c>
      <c r="G526" s="4" t="s">
        <v>26</v>
      </c>
      <c r="H526">
        <v>40000085</v>
      </c>
      <c r="I526" s="4" t="s">
        <v>24</v>
      </c>
      <c r="J526" s="11">
        <v>13.999999999999989</v>
      </c>
      <c r="K526" s="11">
        <v>66.599999999999994</v>
      </c>
      <c r="L526" s="11">
        <v>60.3</v>
      </c>
      <c r="M526" s="11">
        <v>37.1</v>
      </c>
      <c r="N526" s="11">
        <f>IFERROR(合并表__明细[[#This Row],[期末库存]]/合并表__明细[[#This Row],[未来50天出库量]]*50,999)</f>
        <v>18.86792452830187</v>
      </c>
      <c r="O526" s="11" t="str">
        <f>IF(合并表__明细[[#This Row],[库存天数]]&lt;=3,"不足",IF(合并表__明细[[#This Row],[库存天数]]&gt;=100,"积压","正常"))</f>
        <v>正常</v>
      </c>
    </row>
    <row r="527" spans="2:15" hidden="1" x14ac:dyDescent="0.2">
      <c r="B527" s="1">
        <v>43039</v>
      </c>
      <c r="C527" s="4" t="s">
        <v>43</v>
      </c>
      <c r="D527" s="4" t="s">
        <v>42</v>
      </c>
      <c r="E527">
        <v>1000000931</v>
      </c>
      <c r="F527" s="4" t="s">
        <v>41</v>
      </c>
      <c r="G527" s="4" t="s">
        <v>26</v>
      </c>
      <c r="H527">
        <v>40000085</v>
      </c>
      <c r="I527" s="4" t="s">
        <v>24</v>
      </c>
      <c r="J527" s="11">
        <v>136.61999999999995</v>
      </c>
      <c r="K527" s="11">
        <v>293.39999999999998</v>
      </c>
      <c r="L527" s="11">
        <v>294.89999999999998</v>
      </c>
      <c r="M527" s="11">
        <v>361.6</v>
      </c>
      <c r="N527" s="11">
        <f>IFERROR(合并表__明细[[#This Row],[期末库存]]/合并表__明细[[#This Row],[未来50天出库量]]*50,999)</f>
        <v>18.891039823008839</v>
      </c>
      <c r="O527" s="11" t="str">
        <f>IF(合并表__明细[[#This Row],[库存天数]]&lt;=3,"不足",IF(合并表__明细[[#This Row],[库存天数]]&gt;=100,"积压","正常"))</f>
        <v>正常</v>
      </c>
    </row>
    <row r="528" spans="2:15" hidden="1" x14ac:dyDescent="0.2">
      <c r="B528" s="1">
        <v>43159</v>
      </c>
      <c r="C528" s="4" t="s">
        <v>43</v>
      </c>
      <c r="D528" s="4" t="s">
        <v>51</v>
      </c>
      <c r="E528">
        <v>1000000460</v>
      </c>
      <c r="F528" s="4" t="s">
        <v>50</v>
      </c>
      <c r="G528" s="4" t="s">
        <v>13</v>
      </c>
      <c r="H528">
        <v>20000099</v>
      </c>
      <c r="I528" s="4" t="s">
        <v>20</v>
      </c>
      <c r="J528" s="11">
        <v>4.2</v>
      </c>
      <c r="K528" s="11">
        <v>21</v>
      </c>
      <c r="L528" s="11">
        <v>20.9</v>
      </c>
      <c r="M528" s="11">
        <v>11.1</v>
      </c>
      <c r="N528" s="11">
        <f>IFERROR(合并表__明细[[#This Row],[期末库存]]/合并表__明细[[#This Row],[未来50天出库量]]*50,999)</f>
        <v>18.918918918918919</v>
      </c>
      <c r="O528" s="11" t="str">
        <f>IF(合并表__明细[[#This Row],[库存天数]]&lt;=3,"不足",IF(合并表__明细[[#This Row],[库存天数]]&gt;=100,"积压","正常"))</f>
        <v>正常</v>
      </c>
    </row>
    <row r="529" spans="2:15" hidden="1" x14ac:dyDescent="0.2">
      <c r="B529" s="1">
        <v>42886</v>
      </c>
      <c r="C529" s="4" t="s">
        <v>43</v>
      </c>
      <c r="D529" s="4" t="s">
        <v>42</v>
      </c>
      <c r="E529">
        <v>1000000931</v>
      </c>
      <c r="F529" s="4" t="s">
        <v>41</v>
      </c>
      <c r="G529" s="4" t="s">
        <v>26</v>
      </c>
      <c r="H529">
        <v>40000085</v>
      </c>
      <c r="I529" s="4" t="s">
        <v>24</v>
      </c>
      <c r="J529" s="11">
        <v>133.09999999999991</v>
      </c>
      <c r="K529" s="11">
        <v>231</v>
      </c>
      <c r="L529" s="11">
        <v>235.3</v>
      </c>
      <c r="M529" s="11">
        <v>351.40000000000003</v>
      </c>
      <c r="N529" s="11">
        <f>IFERROR(合并表__明细[[#This Row],[期末库存]]/合并表__明细[[#This Row],[未来50天出库量]]*50,999)</f>
        <v>18.938531587933962</v>
      </c>
      <c r="O529" s="11" t="str">
        <f>IF(合并表__明细[[#This Row],[库存天数]]&lt;=3,"不足",IF(合并表__明细[[#This Row],[库存天数]]&gt;=100,"积压","正常"))</f>
        <v>正常</v>
      </c>
    </row>
    <row r="530" spans="2:15" hidden="1" x14ac:dyDescent="0.2">
      <c r="B530" s="1">
        <v>42794</v>
      </c>
      <c r="C530" s="4" t="s">
        <v>22</v>
      </c>
      <c r="D530" s="4" t="s">
        <v>49</v>
      </c>
      <c r="E530">
        <v>1000000018</v>
      </c>
      <c r="F530" s="4" t="s">
        <v>48</v>
      </c>
      <c r="G530" s="4" t="s">
        <v>13</v>
      </c>
      <c r="H530">
        <v>10000131</v>
      </c>
      <c r="I530" s="4" t="s">
        <v>38</v>
      </c>
      <c r="J530" s="11">
        <v>259.79999999999995</v>
      </c>
      <c r="K530" s="11">
        <v>374.09999999999997</v>
      </c>
      <c r="L530" s="11">
        <v>299</v>
      </c>
      <c r="M530" s="11">
        <v>684.5</v>
      </c>
      <c r="N530" s="11">
        <f>IFERROR(合并表__明细[[#This Row],[期末库存]]/合并表__明细[[#This Row],[未来50天出库量]]*50,999)</f>
        <v>18.977355734112489</v>
      </c>
      <c r="O530" s="11" t="str">
        <f>IF(合并表__明细[[#This Row],[库存天数]]&lt;=3,"不足",IF(合并表__明细[[#This Row],[库存天数]]&gt;=100,"积压","正常"))</f>
        <v>正常</v>
      </c>
    </row>
    <row r="531" spans="2:15" hidden="1" x14ac:dyDescent="0.2">
      <c r="B531" s="1">
        <v>42825</v>
      </c>
      <c r="C531" s="4" t="s">
        <v>9</v>
      </c>
      <c r="D531" s="4" t="s">
        <v>15</v>
      </c>
      <c r="E531">
        <v>1000002981</v>
      </c>
      <c r="F531" s="4" t="s">
        <v>62</v>
      </c>
      <c r="G531" s="4" t="s">
        <v>13</v>
      </c>
      <c r="H531">
        <v>20000099</v>
      </c>
      <c r="I531" s="4" t="s">
        <v>20</v>
      </c>
      <c r="J531" s="11">
        <v>30.6</v>
      </c>
      <c r="K531" s="11">
        <v>20.100000000000001</v>
      </c>
      <c r="L531" s="11">
        <v>23.5</v>
      </c>
      <c r="M531" s="11">
        <v>80.5</v>
      </c>
      <c r="N531" s="11">
        <f>IFERROR(合并表__明细[[#This Row],[期末库存]]/合并表__明细[[#This Row],[未来50天出库量]]*50,999)</f>
        <v>19.006211180124225</v>
      </c>
      <c r="O531" s="11" t="str">
        <f>IF(合并表__明细[[#This Row],[库存天数]]&lt;=3,"不足",IF(合并表__明细[[#This Row],[库存天数]]&gt;=100,"积压","正常"))</f>
        <v>正常</v>
      </c>
    </row>
    <row r="532" spans="2:15" hidden="1" x14ac:dyDescent="0.2">
      <c r="B532" s="1">
        <v>43100</v>
      </c>
      <c r="C532" s="4" t="s">
        <v>22</v>
      </c>
      <c r="D532" s="4" t="s">
        <v>64</v>
      </c>
      <c r="E532">
        <v>1000002973</v>
      </c>
      <c r="F532" s="4" t="s">
        <v>63</v>
      </c>
      <c r="G532" s="4" t="s">
        <v>13</v>
      </c>
      <c r="H532">
        <v>10000136</v>
      </c>
      <c r="I532" s="4" t="s">
        <v>40</v>
      </c>
      <c r="J532" s="11">
        <v>4.6000000000000005</v>
      </c>
      <c r="K532" s="11">
        <v>4.4000000000000004</v>
      </c>
      <c r="L532" s="11">
        <v>4</v>
      </c>
      <c r="M532" s="11">
        <v>12.1</v>
      </c>
      <c r="N532" s="11">
        <f>IFERROR(合并表__明细[[#This Row],[期末库存]]/合并表__明细[[#This Row],[未来50天出库量]]*50,999)</f>
        <v>19.008264462809919</v>
      </c>
      <c r="O532" s="11" t="str">
        <f>IF(合并表__明细[[#This Row],[库存天数]]&lt;=3,"不足",IF(合并表__明细[[#This Row],[库存天数]]&gt;=100,"积压","正常"))</f>
        <v>正常</v>
      </c>
    </row>
    <row r="533" spans="2:15" hidden="1" x14ac:dyDescent="0.2">
      <c r="B533" s="1">
        <v>43220</v>
      </c>
      <c r="C533" s="4" t="s">
        <v>43</v>
      </c>
      <c r="D533" s="4" t="s">
        <v>78</v>
      </c>
      <c r="E533">
        <v>1000003187</v>
      </c>
      <c r="F533" s="4" t="s">
        <v>77</v>
      </c>
      <c r="G533" s="4" t="s">
        <v>13</v>
      </c>
      <c r="H533">
        <v>10000064</v>
      </c>
      <c r="I533" s="4" t="s">
        <v>53</v>
      </c>
      <c r="J533" s="11">
        <v>29.246000000000006</v>
      </c>
      <c r="K533" s="11">
        <v>17.100000000000001</v>
      </c>
      <c r="L533" s="11">
        <v>18.399999999999999</v>
      </c>
      <c r="M533" s="11">
        <v>76.914997831299317</v>
      </c>
      <c r="N533" s="11">
        <f>IFERROR(合并表__明细[[#This Row],[期末库存]]/合并表__明细[[#This Row],[未来50天出库量]]*50,999)</f>
        <v>19.011896785166922</v>
      </c>
      <c r="O533" s="11" t="str">
        <f>IF(合并表__明细[[#This Row],[库存天数]]&lt;=3,"不足",IF(合并表__明细[[#This Row],[库存天数]]&gt;=100,"积压","正常"))</f>
        <v>正常</v>
      </c>
    </row>
    <row r="534" spans="2:15" hidden="1" x14ac:dyDescent="0.2">
      <c r="B534" s="1">
        <v>43220</v>
      </c>
      <c r="C534" s="4" t="s">
        <v>22</v>
      </c>
      <c r="D534" s="4" t="s">
        <v>35</v>
      </c>
      <c r="E534">
        <v>1000000047</v>
      </c>
      <c r="F534" s="4" t="s">
        <v>34</v>
      </c>
      <c r="G534" s="4" t="s">
        <v>13</v>
      </c>
      <c r="H534">
        <v>10000078</v>
      </c>
      <c r="I534" s="4" t="s">
        <v>30</v>
      </c>
      <c r="J534" s="11">
        <v>38.005999999999972</v>
      </c>
      <c r="K534" s="11">
        <v>161.6</v>
      </c>
      <c r="L534" s="11">
        <v>167.6</v>
      </c>
      <c r="M534" s="11">
        <v>99.631998982628474</v>
      </c>
      <c r="N534" s="11">
        <f>IFERROR(合并表__明细[[#This Row],[期末库存]]/合并表__明细[[#This Row],[未来50天出库量]]*50,999)</f>
        <v>19.073189531521184</v>
      </c>
      <c r="O534" s="11" t="str">
        <f>IF(合并表__明细[[#This Row],[库存天数]]&lt;=3,"不足",IF(合并表__明细[[#This Row],[库存天数]]&gt;=100,"积压","正常"))</f>
        <v>正常</v>
      </c>
    </row>
    <row r="535" spans="2:15" hidden="1" x14ac:dyDescent="0.2">
      <c r="B535" s="1">
        <v>43008</v>
      </c>
      <c r="C535" s="4" t="s">
        <v>43</v>
      </c>
      <c r="D535" s="4" t="s">
        <v>66</v>
      </c>
      <c r="E535">
        <v>1000001135</v>
      </c>
      <c r="F535" s="4" t="s">
        <v>65</v>
      </c>
      <c r="G535" s="4" t="s">
        <v>13</v>
      </c>
      <c r="H535">
        <v>20000099</v>
      </c>
      <c r="I535" s="4" t="s">
        <v>20</v>
      </c>
      <c r="J535" s="11">
        <v>1.2999999999999998</v>
      </c>
      <c r="K535" s="11">
        <v>2.4</v>
      </c>
      <c r="L535" s="11">
        <v>1.1000000000000001</v>
      </c>
      <c r="M535" s="11">
        <v>3.4</v>
      </c>
      <c r="N535" s="11">
        <f>IFERROR(合并表__明细[[#This Row],[期末库存]]/合并表__明细[[#This Row],[未来50天出库量]]*50,999)</f>
        <v>19.117647058823529</v>
      </c>
      <c r="O535" s="11" t="str">
        <f>IF(合并表__明细[[#This Row],[库存天数]]&lt;=3,"不足",IF(合并表__明细[[#This Row],[库存天数]]&gt;=100,"积压","正常"))</f>
        <v>正常</v>
      </c>
    </row>
    <row r="536" spans="2:15" hidden="1" x14ac:dyDescent="0.2">
      <c r="B536" s="1">
        <v>42825</v>
      </c>
      <c r="C536" s="4" t="s">
        <v>22</v>
      </c>
      <c r="D536" s="4" t="s">
        <v>46</v>
      </c>
      <c r="E536">
        <v>1000001133</v>
      </c>
      <c r="F536" s="4" t="s">
        <v>45</v>
      </c>
      <c r="G536" s="4" t="s">
        <v>13</v>
      </c>
      <c r="H536">
        <v>20000099</v>
      </c>
      <c r="I536" s="4" t="s">
        <v>20</v>
      </c>
      <c r="J536" s="11">
        <v>14.199999999999994</v>
      </c>
      <c r="K536" s="11">
        <v>24.5</v>
      </c>
      <c r="L536" s="11">
        <v>27.9</v>
      </c>
      <c r="M536" s="11">
        <v>37.099999999999994</v>
      </c>
      <c r="N536" s="11">
        <f>IFERROR(合并表__明细[[#This Row],[期末库存]]/合并表__明细[[#This Row],[未来50天出库量]]*50,999)</f>
        <v>19.137466307277624</v>
      </c>
      <c r="O536" s="11" t="str">
        <f>IF(合并表__明细[[#This Row],[库存天数]]&lt;=3,"不足",IF(合并表__明细[[#This Row],[库存天数]]&gt;=100,"积压","正常"))</f>
        <v>正常</v>
      </c>
    </row>
    <row r="537" spans="2:15" hidden="1" x14ac:dyDescent="0.2">
      <c r="B537" s="1">
        <v>43190</v>
      </c>
      <c r="C537" s="4" t="s">
        <v>22</v>
      </c>
      <c r="D537" s="4" t="s">
        <v>35</v>
      </c>
      <c r="E537">
        <v>1000000047</v>
      </c>
      <c r="F537" s="4" t="s">
        <v>34</v>
      </c>
      <c r="G537" s="4" t="s">
        <v>13</v>
      </c>
      <c r="H537">
        <v>10000211</v>
      </c>
      <c r="I537" s="4" t="s">
        <v>11</v>
      </c>
      <c r="J537" s="11">
        <v>74.199999999999989</v>
      </c>
      <c r="K537" s="11">
        <v>33.5</v>
      </c>
      <c r="L537" s="11">
        <v>35</v>
      </c>
      <c r="M537" s="11">
        <v>193.50000000000003</v>
      </c>
      <c r="N537" s="11">
        <f>IFERROR(合并表__明细[[#This Row],[期末库存]]/合并表__明细[[#This Row],[未来50天出库量]]*50,999)</f>
        <v>19.173126614987073</v>
      </c>
      <c r="O537" s="11" t="str">
        <f>IF(合并表__明细[[#This Row],[库存天数]]&lt;=3,"不足",IF(合并表__明细[[#This Row],[库存天数]]&gt;=100,"积压","正常"))</f>
        <v>正常</v>
      </c>
    </row>
    <row r="538" spans="2:15" hidden="1" x14ac:dyDescent="0.2">
      <c r="B538" s="1">
        <v>42855</v>
      </c>
      <c r="C538" s="4" t="s">
        <v>22</v>
      </c>
      <c r="D538" s="4" t="s">
        <v>69</v>
      </c>
      <c r="E538">
        <v>1000003349</v>
      </c>
      <c r="F538" s="4" t="s">
        <v>68</v>
      </c>
      <c r="G538" s="4" t="s">
        <v>26</v>
      </c>
      <c r="H538">
        <v>40000080</v>
      </c>
      <c r="I538" s="4" t="s">
        <v>67</v>
      </c>
      <c r="J538" s="11">
        <v>0.5</v>
      </c>
      <c r="K538" s="11">
        <v>0.5</v>
      </c>
      <c r="L538" s="11">
        <v>0</v>
      </c>
      <c r="M538" s="11">
        <v>1.3</v>
      </c>
      <c r="N538" s="11">
        <f>IFERROR(合并表__明细[[#This Row],[期末库存]]/合并表__明细[[#This Row],[未来50天出库量]]*50,999)</f>
        <v>19.23076923076923</v>
      </c>
      <c r="O538" s="11" t="str">
        <f>IF(合并表__明细[[#This Row],[库存天数]]&lt;=3,"不足",IF(合并表__明细[[#This Row],[库存天数]]&gt;=100,"积压","正常"))</f>
        <v>正常</v>
      </c>
    </row>
    <row r="539" spans="2:15" hidden="1" x14ac:dyDescent="0.2">
      <c r="B539" s="1">
        <v>43039</v>
      </c>
      <c r="C539" s="4" t="s">
        <v>22</v>
      </c>
      <c r="D539" s="4" t="s">
        <v>29</v>
      </c>
      <c r="E539">
        <v>1000000101</v>
      </c>
      <c r="F539" s="4" t="s">
        <v>39</v>
      </c>
      <c r="G539" s="4" t="s">
        <v>13</v>
      </c>
      <c r="H539">
        <v>10000061</v>
      </c>
      <c r="I539" s="4" t="s">
        <v>28</v>
      </c>
      <c r="J539" s="11">
        <v>23.651999999999994</v>
      </c>
      <c r="K539" s="11">
        <v>9.1</v>
      </c>
      <c r="L539" s="11">
        <v>8.9</v>
      </c>
      <c r="M539" s="11">
        <v>61.2</v>
      </c>
      <c r="N539" s="11">
        <f>IFERROR(合并表__明细[[#This Row],[期末库存]]/合并表__明细[[#This Row],[未来50天出库量]]*50,999)</f>
        <v>19.323529411764699</v>
      </c>
      <c r="O539" s="11" t="str">
        <f>IF(合并表__明细[[#This Row],[库存天数]]&lt;=3,"不足",IF(合并表__明细[[#This Row],[库存天数]]&gt;=100,"积压","正常"))</f>
        <v>正常</v>
      </c>
    </row>
    <row r="540" spans="2:15" hidden="1" x14ac:dyDescent="0.2">
      <c r="B540" s="1">
        <v>42978</v>
      </c>
      <c r="C540" s="4" t="s">
        <v>22</v>
      </c>
      <c r="D540" s="4" t="s">
        <v>61</v>
      </c>
      <c r="E540">
        <v>1000000579</v>
      </c>
      <c r="F540" s="4" t="s">
        <v>60</v>
      </c>
      <c r="G540" s="4" t="s">
        <v>13</v>
      </c>
      <c r="H540">
        <v>10000061</v>
      </c>
      <c r="I540" s="4" t="s">
        <v>28</v>
      </c>
      <c r="J540" s="11">
        <v>37.145999999999987</v>
      </c>
      <c r="K540" s="11">
        <v>68.900000000000006</v>
      </c>
      <c r="L540" s="11">
        <v>71.400000000000006</v>
      </c>
      <c r="M540" s="11">
        <v>95.9</v>
      </c>
      <c r="N540" s="11">
        <f>IFERROR(合并表__明细[[#This Row],[期末库存]]/合并表__明细[[#This Row],[未来50天出库量]]*50,999)</f>
        <v>19.367049009384768</v>
      </c>
      <c r="O540" s="11" t="str">
        <f>IF(合并表__明细[[#This Row],[库存天数]]&lt;=3,"不足",IF(合并表__明细[[#This Row],[库存天数]]&gt;=100,"积压","正常"))</f>
        <v>正常</v>
      </c>
    </row>
    <row r="541" spans="2:15" hidden="1" x14ac:dyDescent="0.2">
      <c r="B541" s="1">
        <v>42978</v>
      </c>
      <c r="C541" s="4" t="s">
        <v>22</v>
      </c>
      <c r="D541" s="4" t="s">
        <v>46</v>
      </c>
      <c r="E541">
        <v>1000001133</v>
      </c>
      <c r="F541" s="4" t="s">
        <v>45</v>
      </c>
      <c r="G541" s="4" t="s">
        <v>13</v>
      </c>
      <c r="H541">
        <v>10000131</v>
      </c>
      <c r="I541" s="4" t="s">
        <v>38</v>
      </c>
      <c r="J541" s="11">
        <v>65.263999999999953</v>
      </c>
      <c r="K541" s="11">
        <v>160.20000000000002</v>
      </c>
      <c r="L541" s="11">
        <v>166.10000000000002</v>
      </c>
      <c r="M541" s="11">
        <v>168.1</v>
      </c>
      <c r="N541" s="11">
        <f>IFERROR(合并表__明细[[#This Row],[期末库存]]/合并表__明细[[#This Row],[未来50天出库量]]*50,999)</f>
        <v>19.412254610350967</v>
      </c>
      <c r="O541" s="11" t="str">
        <f>IF(合并表__明细[[#This Row],[库存天数]]&lt;=3,"不足",IF(合并表__明细[[#This Row],[库存天数]]&gt;=100,"积压","正常"))</f>
        <v>正常</v>
      </c>
    </row>
    <row r="542" spans="2:15" hidden="1" x14ac:dyDescent="0.2">
      <c r="B542" s="1">
        <v>43100</v>
      </c>
      <c r="C542" s="4" t="s">
        <v>22</v>
      </c>
      <c r="D542" s="4" t="s">
        <v>46</v>
      </c>
      <c r="E542">
        <v>1000001133</v>
      </c>
      <c r="F542" s="4" t="s">
        <v>45</v>
      </c>
      <c r="G542" s="4" t="s">
        <v>13</v>
      </c>
      <c r="H542">
        <v>10000182</v>
      </c>
      <c r="I542" s="4" t="s">
        <v>31</v>
      </c>
      <c r="J542" s="11">
        <v>145.79800000000003</v>
      </c>
      <c r="K542" s="11">
        <v>206.90000000000003</v>
      </c>
      <c r="L542" s="11">
        <v>188.70000000000002</v>
      </c>
      <c r="M542" s="11">
        <v>375.09999999999991</v>
      </c>
      <c r="N542" s="11">
        <f>IFERROR(合并表__明细[[#This Row],[期末库存]]/合并表__明细[[#This Row],[未来50天出库量]]*50,999)</f>
        <v>19.434550786456953</v>
      </c>
      <c r="O542" s="11" t="str">
        <f>IF(合并表__明细[[#This Row],[库存天数]]&lt;=3,"不足",IF(合并表__明细[[#This Row],[库存天数]]&gt;=100,"积压","正常"))</f>
        <v>正常</v>
      </c>
    </row>
    <row r="543" spans="2:15" hidden="1" x14ac:dyDescent="0.2">
      <c r="B543" s="1">
        <v>42825</v>
      </c>
      <c r="C543" s="4" t="s">
        <v>22</v>
      </c>
      <c r="D543" s="4" t="s">
        <v>49</v>
      </c>
      <c r="E543">
        <v>1000000018</v>
      </c>
      <c r="F543" s="4" t="s">
        <v>48</v>
      </c>
      <c r="G543" s="4" t="s">
        <v>13</v>
      </c>
      <c r="H543">
        <v>10000172</v>
      </c>
      <c r="I543" s="4" t="s">
        <v>18</v>
      </c>
      <c r="J543" s="11">
        <v>26.699999999999996</v>
      </c>
      <c r="K543" s="11">
        <v>27.1</v>
      </c>
      <c r="L543" s="11">
        <v>30.6</v>
      </c>
      <c r="M543" s="11">
        <v>68.5</v>
      </c>
      <c r="N543" s="11">
        <f>IFERROR(合并表__明细[[#This Row],[期末库存]]/合并表__明细[[#This Row],[未来50天出库量]]*50,999)</f>
        <v>19.48905109489051</v>
      </c>
      <c r="O543" s="11" t="str">
        <f>IF(合并表__明细[[#This Row],[库存天数]]&lt;=3,"不足",IF(合并表__明细[[#This Row],[库存天数]]&gt;=100,"积压","正常"))</f>
        <v>正常</v>
      </c>
    </row>
    <row r="544" spans="2:15" hidden="1" x14ac:dyDescent="0.2">
      <c r="B544" s="1">
        <v>43039</v>
      </c>
      <c r="C544" s="4" t="s">
        <v>43</v>
      </c>
      <c r="D544" s="4" t="s">
        <v>42</v>
      </c>
      <c r="E544">
        <v>1000001014</v>
      </c>
      <c r="F544" s="4" t="s">
        <v>44</v>
      </c>
      <c r="G544" s="4" t="s">
        <v>13</v>
      </c>
      <c r="H544">
        <v>20000099</v>
      </c>
      <c r="I544" s="4" t="s">
        <v>20</v>
      </c>
      <c r="J544" s="11">
        <v>31.062000000000005</v>
      </c>
      <c r="K544" s="11">
        <v>94.8</v>
      </c>
      <c r="L544" s="11">
        <v>96.499999999999986</v>
      </c>
      <c r="M544" s="11">
        <v>79.5</v>
      </c>
      <c r="N544" s="11">
        <f>IFERROR(合并表__明细[[#This Row],[期末库存]]/合并表__明细[[#This Row],[未来50天出库量]]*50,999)</f>
        <v>19.535849056603777</v>
      </c>
      <c r="O544" s="11" t="str">
        <f>IF(合并表__明细[[#This Row],[库存天数]]&lt;=3,"不足",IF(合并表__明细[[#This Row],[库存天数]]&gt;=100,"积压","正常"))</f>
        <v>正常</v>
      </c>
    </row>
    <row r="545" spans="2:15" hidden="1" x14ac:dyDescent="0.2">
      <c r="B545" s="1">
        <v>43220</v>
      </c>
      <c r="C545" s="4" t="s">
        <v>9</v>
      </c>
      <c r="D545" s="4" t="s">
        <v>57</v>
      </c>
      <c r="E545">
        <v>1000001502</v>
      </c>
      <c r="F545" s="4" t="s">
        <v>56</v>
      </c>
      <c r="G545" s="4" t="s">
        <v>26</v>
      </c>
      <c r="H545">
        <v>40000080</v>
      </c>
      <c r="I545" s="4" t="s">
        <v>67</v>
      </c>
      <c r="J545" s="11">
        <v>22.3</v>
      </c>
      <c r="K545" s="11">
        <v>12.3</v>
      </c>
      <c r="L545" s="11">
        <v>13</v>
      </c>
      <c r="M545" s="11">
        <v>56.961665978505515</v>
      </c>
      <c r="N545" s="11">
        <f>IFERROR(合并表__明细[[#This Row],[期末库存]]/合并表__明细[[#This Row],[未来50天出库量]]*50,999)</f>
        <v>19.574567928205351</v>
      </c>
      <c r="O545" s="11" t="str">
        <f>IF(合并表__明细[[#This Row],[库存天数]]&lt;=3,"不足",IF(合并表__明细[[#This Row],[库存天数]]&gt;=100,"积压","正常"))</f>
        <v>正常</v>
      </c>
    </row>
    <row r="546" spans="2:15" hidden="1" x14ac:dyDescent="0.2">
      <c r="B546" s="1">
        <v>43008</v>
      </c>
      <c r="C546" s="4" t="s">
        <v>22</v>
      </c>
      <c r="D546" s="4" t="s">
        <v>61</v>
      </c>
      <c r="E546">
        <v>1000000579</v>
      </c>
      <c r="F546" s="4" t="s">
        <v>60</v>
      </c>
      <c r="G546" s="4" t="s">
        <v>13</v>
      </c>
      <c r="H546">
        <v>10000061</v>
      </c>
      <c r="I546" s="4" t="s">
        <v>28</v>
      </c>
      <c r="J546" s="11">
        <v>33.945999999999984</v>
      </c>
      <c r="K546" s="11">
        <v>54.2</v>
      </c>
      <c r="L546" s="11">
        <v>57.400000000000006</v>
      </c>
      <c r="M546" s="11">
        <v>86.5</v>
      </c>
      <c r="N546" s="11">
        <f>IFERROR(合并表__明细[[#This Row],[期末库存]]/合并表__明细[[#This Row],[未来50天出库量]]*50,999)</f>
        <v>19.621965317919067</v>
      </c>
      <c r="O546" s="11" t="str">
        <f>IF(合并表__明细[[#This Row],[库存天数]]&lt;=3,"不足",IF(合并表__明细[[#This Row],[库存天数]]&gt;=100,"积压","正常"))</f>
        <v>正常</v>
      </c>
    </row>
    <row r="547" spans="2:15" hidden="1" x14ac:dyDescent="0.2">
      <c r="B547" s="1">
        <v>42855</v>
      </c>
      <c r="C547" s="4" t="s">
        <v>22</v>
      </c>
      <c r="D547" s="4" t="s">
        <v>29</v>
      </c>
      <c r="E547">
        <v>1000000054</v>
      </c>
      <c r="F547" s="4" t="s">
        <v>36</v>
      </c>
      <c r="G547" s="4" t="s">
        <v>13</v>
      </c>
      <c r="H547">
        <v>10000136</v>
      </c>
      <c r="I547" s="4" t="s">
        <v>40</v>
      </c>
      <c r="J547" s="11">
        <v>32.299999999999997</v>
      </c>
      <c r="K547" s="11">
        <v>11.2</v>
      </c>
      <c r="L547" s="11">
        <v>11.7</v>
      </c>
      <c r="M547" s="11">
        <v>82.3</v>
      </c>
      <c r="N547" s="11">
        <f>IFERROR(合并表__明细[[#This Row],[期末库存]]/合并表__明细[[#This Row],[未来50天出库量]]*50,999)</f>
        <v>19.623329283110568</v>
      </c>
      <c r="O547" s="11" t="str">
        <f>IF(合并表__明细[[#This Row],[库存天数]]&lt;=3,"不足",IF(合并表__明细[[#This Row],[库存天数]]&gt;=100,"积压","正常"))</f>
        <v>正常</v>
      </c>
    </row>
    <row r="548" spans="2:15" hidden="1" x14ac:dyDescent="0.2">
      <c r="B548" s="1">
        <v>43131</v>
      </c>
      <c r="C548" s="4" t="s">
        <v>9</v>
      </c>
      <c r="D548" s="4" t="s">
        <v>17</v>
      </c>
      <c r="E548">
        <v>1000000059</v>
      </c>
      <c r="F548" s="4" t="s">
        <v>55</v>
      </c>
      <c r="G548" s="4" t="s">
        <v>13</v>
      </c>
      <c r="H548">
        <v>10000131</v>
      </c>
      <c r="I548" s="4" t="s">
        <v>38</v>
      </c>
      <c r="J548" s="11">
        <v>151.23600000000008</v>
      </c>
      <c r="K548" s="11">
        <v>238</v>
      </c>
      <c r="L548" s="11">
        <v>223.2</v>
      </c>
      <c r="M548" s="11">
        <v>384.40000000000003</v>
      </c>
      <c r="N548" s="11">
        <f>IFERROR(合并表__明细[[#This Row],[期末库存]]/合并表__明细[[#This Row],[未来50天出库量]]*50,999)</f>
        <v>19.671696149843921</v>
      </c>
      <c r="O548" s="11" t="str">
        <f>IF(合并表__明细[[#This Row],[库存天数]]&lt;=3,"不足",IF(合并表__明细[[#This Row],[库存天数]]&gt;=100,"积压","正常"))</f>
        <v>正常</v>
      </c>
    </row>
    <row r="549" spans="2:15" hidden="1" x14ac:dyDescent="0.2">
      <c r="B549" s="1">
        <v>42855</v>
      </c>
      <c r="C549" s="4" t="s">
        <v>43</v>
      </c>
      <c r="D549" s="4" t="s">
        <v>42</v>
      </c>
      <c r="E549">
        <v>1000001014</v>
      </c>
      <c r="F549" s="4" t="s">
        <v>44</v>
      </c>
      <c r="G549" s="4" t="s">
        <v>13</v>
      </c>
      <c r="H549">
        <v>20000099</v>
      </c>
      <c r="I549" s="4" t="s">
        <v>20</v>
      </c>
      <c r="J549" s="11">
        <v>28.6</v>
      </c>
      <c r="K549" s="11">
        <v>25.799999999999997</v>
      </c>
      <c r="L549" s="11">
        <v>25.900000000000002</v>
      </c>
      <c r="M549" s="11">
        <v>72.399999999999991</v>
      </c>
      <c r="N549" s="11">
        <f>IFERROR(合并表__明细[[#This Row],[期末库存]]/合并表__明细[[#This Row],[未来50天出库量]]*50,999)</f>
        <v>19.751381215469614</v>
      </c>
      <c r="O549" s="11" t="str">
        <f>IF(合并表__明细[[#This Row],[库存天数]]&lt;=3,"不足",IF(合并表__明细[[#This Row],[库存天数]]&gt;=100,"积压","正常"))</f>
        <v>正常</v>
      </c>
    </row>
    <row r="550" spans="2:15" hidden="1" x14ac:dyDescent="0.2">
      <c r="B550" s="1">
        <v>42947</v>
      </c>
      <c r="C550" s="4" t="s">
        <v>22</v>
      </c>
      <c r="D550" s="4" t="s">
        <v>46</v>
      </c>
      <c r="E550">
        <v>1000001133</v>
      </c>
      <c r="F550" s="4" t="s">
        <v>45</v>
      </c>
      <c r="G550" s="4" t="s">
        <v>13</v>
      </c>
      <c r="H550">
        <v>20000099</v>
      </c>
      <c r="I550" s="4" t="s">
        <v>20</v>
      </c>
      <c r="J550" s="11">
        <v>20.669999999999995</v>
      </c>
      <c r="K550" s="11">
        <v>44.5</v>
      </c>
      <c r="L550" s="11">
        <v>38.5</v>
      </c>
      <c r="M550" s="11">
        <v>52.1</v>
      </c>
      <c r="N550" s="11">
        <f>IFERROR(合并表__明细[[#This Row],[期末库存]]/合并表__明细[[#This Row],[未来50天出库量]]*50,999)</f>
        <v>19.83685220729366</v>
      </c>
      <c r="O550" s="11" t="str">
        <f>IF(合并表__明细[[#This Row],[库存天数]]&lt;=3,"不足",IF(合并表__明细[[#This Row],[库存天数]]&gt;=100,"积压","正常"))</f>
        <v>正常</v>
      </c>
    </row>
    <row r="551" spans="2:15" hidden="1" x14ac:dyDescent="0.2">
      <c r="B551" s="1">
        <v>42855</v>
      </c>
      <c r="C551" s="4" t="s">
        <v>22</v>
      </c>
      <c r="D551" s="4" t="s">
        <v>49</v>
      </c>
      <c r="E551">
        <v>1000000018</v>
      </c>
      <c r="F551" s="4" t="s">
        <v>48</v>
      </c>
      <c r="G551" s="4" t="s">
        <v>13</v>
      </c>
      <c r="H551">
        <v>10000131</v>
      </c>
      <c r="I551" s="4" t="s">
        <v>38</v>
      </c>
      <c r="J551" s="11">
        <v>193.89999999999992</v>
      </c>
      <c r="K551" s="11">
        <v>306.29999999999995</v>
      </c>
      <c r="L551" s="11">
        <v>323.90000000000003</v>
      </c>
      <c r="M551" s="11">
        <v>487.60000000000008</v>
      </c>
      <c r="N551" s="11">
        <f>IFERROR(合并表__明细[[#This Row],[期末库存]]/合并表__明细[[#This Row],[未来50天出库量]]*50,999)</f>
        <v>19.883100902378988</v>
      </c>
      <c r="O551" s="11" t="str">
        <f>IF(合并表__明细[[#This Row],[库存天数]]&lt;=3,"不足",IF(合并表__明细[[#This Row],[库存天数]]&gt;=100,"积压","正常"))</f>
        <v>正常</v>
      </c>
    </row>
    <row r="552" spans="2:15" hidden="1" x14ac:dyDescent="0.2">
      <c r="B552" s="1">
        <v>43220</v>
      </c>
      <c r="C552" s="4" t="s">
        <v>43</v>
      </c>
      <c r="D552" s="4" t="s">
        <v>80</v>
      </c>
      <c r="E552">
        <v>1000003498</v>
      </c>
      <c r="F552" s="4" t="s">
        <v>79</v>
      </c>
      <c r="G552" s="4" t="s">
        <v>13</v>
      </c>
      <c r="H552">
        <v>10000131</v>
      </c>
      <c r="I552" s="4" t="s">
        <v>38</v>
      </c>
      <c r="J552" s="11">
        <v>64.11999999999999</v>
      </c>
      <c r="K552" s="11">
        <v>11.6</v>
      </c>
      <c r="L552" s="11">
        <v>12.4</v>
      </c>
      <c r="M552" s="11">
        <v>160.98270432782195</v>
      </c>
      <c r="N552" s="11">
        <f>IFERROR(合并表__明细[[#This Row],[期末库存]]/合并表__明细[[#This Row],[未来50天出库量]]*50,999)</f>
        <v>19.915182897358747</v>
      </c>
      <c r="O552" s="11" t="str">
        <f>IF(合并表__明细[[#This Row],[库存天数]]&lt;=3,"不足",IF(合并表__明细[[#This Row],[库存天数]]&gt;=100,"积压","正常"))</f>
        <v>正常</v>
      </c>
    </row>
    <row r="553" spans="2:15" hidden="1" x14ac:dyDescent="0.2">
      <c r="B553" s="1">
        <v>42794</v>
      </c>
      <c r="C553" s="4" t="s">
        <v>9</v>
      </c>
      <c r="D553" s="4" t="s">
        <v>75</v>
      </c>
      <c r="E553">
        <v>1000000281</v>
      </c>
      <c r="F553" s="4" t="s">
        <v>74</v>
      </c>
      <c r="G553" s="4" t="s">
        <v>13</v>
      </c>
      <c r="H553">
        <v>20000099</v>
      </c>
      <c r="I553" s="4" t="s">
        <v>20</v>
      </c>
      <c r="J553" s="11">
        <v>103.39999999999999</v>
      </c>
      <c r="K553" s="11">
        <v>78</v>
      </c>
      <c r="L553" s="11">
        <v>64.2</v>
      </c>
      <c r="M553" s="11">
        <v>259.39999999999998</v>
      </c>
      <c r="N553" s="11">
        <f>IFERROR(合并表__明细[[#This Row],[期末库存]]/合并表__明细[[#This Row],[未来50天出库量]]*50,999)</f>
        <v>19.930609097918271</v>
      </c>
      <c r="O553" s="11" t="str">
        <f>IF(合并表__明细[[#This Row],[库存天数]]&lt;=3,"不足",IF(合并表__明细[[#This Row],[库存天数]]&gt;=100,"积压","正常"))</f>
        <v>正常</v>
      </c>
    </row>
    <row r="554" spans="2:15" hidden="1" x14ac:dyDescent="0.2">
      <c r="B554" s="1">
        <v>43251</v>
      </c>
      <c r="C554" s="4" t="s">
        <v>43</v>
      </c>
      <c r="D554" s="4" t="s">
        <v>42</v>
      </c>
      <c r="E554">
        <v>1000000931</v>
      </c>
      <c r="F554" s="4" t="s">
        <v>41</v>
      </c>
      <c r="G554" s="4" t="s">
        <v>13</v>
      </c>
      <c r="H554">
        <v>20000099</v>
      </c>
      <c r="I554" s="4" t="s">
        <v>20</v>
      </c>
      <c r="J554" s="11">
        <v>58.435999999999993</v>
      </c>
      <c r="K554" s="11">
        <v>4.5</v>
      </c>
      <c r="L554" s="11">
        <v>4.5</v>
      </c>
      <c r="M554" s="11">
        <v>146.34459514867291</v>
      </c>
      <c r="N554" s="11">
        <f>IFERROR(合并表__明细[[#This Row],[期末库存]]/合并表__明细[[#This Row],[未来50天出库量]]*50,999)</f>
        <v>19.965206074277731</v>
      </c>
      <c r="O554" s="11" t="str">
        <f>IF(合并表__明细[[#This Row],[库存天数]]&lt;=3,"不足",IF(合并表__明细[[#This Row],[库存天数]]&gt;=100,"积压","正常"))</f>
        <v>正常</v>
      </c>
    </row>
    <row r="555" spans="2:15" hidden="1" x14ac:dyDescent="0.2">
      <c r="B555" s="1">
        <v>42794</v>
      </c>
      <c r="C555" s="4" t="s">
        <v>43</v>
      </c>
      <c r="D555" s="4" t="s">
        <v>42</v>
      </c>
      <c r="E555">
        <v>1000001014</v>
      </c>
      <c r="F555" s="4" t="s">
        <v>44</v>
      </c>
      <c r="G555" s="4" t="s">
        <v>13</v>
      </c>
      <c r="H555">
        <v>10000131</v>
      </c>
      <c r="I555" s="4" t="s">
        <v>38</v>
      </c>
      <c r="J555" s="11">
        <v>148.99999999999997</v>
      </c>
      <c r="K555" s="11">
        <v>272.60000000000002</v>
      </c>
      <c r="L555" s="11">
        <v>211.1</v>
      </c>
      <c r="M555" s="11">
        <v>371.49999999999994</v>
      </c>
      <c r="N555" s="11">
        <f>IFERROR(合并表__明细[[#This Row],[期末库存]]/合并表__明细[[#This Row],[未来50天出库量]]*50,999)</f>
        <v>20.053835800807537</v>
      </c>
      <c r="O555" s="11" t="str">
        <f>IF(合并表__明细[[#This Row],[库存天数]]&lt;=3,"不足",IF(合并表__明细[[#This Row],[库存天数]]&gt;=100,"积压","正常"))</f>
        <v>正常</v>
      </c>
    </row>
    <row r="556" spans="2:15" hidden="1" x14ac:dyDescent="0.2">
      <c r="B556" s="1">
        <v>43039</v>
      </c>
      <c r="C556" s="4" t="s">
        <v>22</v>
      </c>
      <c r="D556" s="4" t="s">
        <v>46</v>
      </c>
      <c r="E556">
        <v>1000001133</v>
      </c>
      <c r="F556" s="4" t="s">
        <v>45</v>
      </c>
      <c r="G556" s="4" t="s">
        <v>13</v>
      </c>
      <c r="H556">
        <v>10000182</v>
      </c>
      <c r="I556" s="4" t="s">
        <v>31</v>
      </c>
      <c r="J556" s="11">
        <v>119.29800000000003</v>
      </c>
      <c r="K556" s="11">
        <v>284.09999999999997</v>
      </c>
      <c r="L556" s="11">
        <v>280.60000000000002</v>
      </c>
      <c r="M556" s="11">
        <v>296.89999999999998</v>
      </c>
      <c r="N556" s="11">
        <f>IFERROR(合并表__明细[[#This Row],[期末库存]]/合并表__明细[[#This Row],[未来50天出库量]]*50,999)</f>
        <v>20.090602896598188</v>
      </c>
      <c r="O556" s="11" t="str">
        <f>IF(合并表__明细[[#This Row],[库存天数]]&lt;=3,"不足",IF(合并表__明细[[#This Row],[库存天数]]&gt;=100,"积压","正常"))</f>
        <v>正常</v>
      </c>
    </row>
    <row r="557" spans="2:15" hidden="1" x14ac:dyDescent="0.2">
      <c r="B557" s="1">
        <v>42825</v>
      </c>
      <c r="C557" s="4" t="s">
        <v>43</v>
      </c>
      <c r="D557" s="4" t="s">
        <v>42</v>
      </c>
      <c r="E557">
        <v>1000001014</v>
      </c>
      <c r="F557" s="4" t="s">
        <v>44</v>
      </c>
      <c r="G557" s="4" t="s">
        <v>13</v>
      </c>
      <c r="H557">
        <v>10000131</v>
      </c>
      <c r="I557" s="4" t="s">
        <v>38</v>
      </c>
      <c r="J557" s="11">
        <v>97.499999999999957</v>
      </c>
      <c r="K557" s="11">
        <v>320</v>
      </c>
      <c r="L557" s="11">
        <v>371.49999999999994</v>
      </c>
      <c r="M557" s="11">
        <v>242.1</v>
      </c>
      <c r="N557" s="11">
        <f>IFERROR(合并表__明细[[#This Row],[期末库存]]/合并表__明细[[#This Row],[未来50天出库量]]*50,999)</f>
        <v>20.136307311028492</v>
      </c>
      <c r="O557" s="11" t="str">
        <f>IF(合并表__明细[[#This Row],[库存天数]]&lt;=3,"不足",IF(合并表__明细[[#This Row],[库存天数]]&gt;=100,"积压","正常"))</f>
        <v>正常</v>
      </c>
    </row>
    <row r="558" spans="2:15" hidden="1" x14ac:dyDescent="0.2">
      <c r="B558" s="1">
        <v>43100</v>
      </c>
      <c r="C558" s="4" t="s">
        <v>22</v>
      </c>
      <c r="D558" s="4" t="s">
        <v>46</v>
      </c>
      <c r="E558">
        <v>1000001133</v>
      </c>
      <c r="F558" s="4" t="s">
        <v>45</v>
      </c>
      <c r="G558" s="4" t="s">
        <v>13</v>
      </c>
      <c r="H558">
        <v>20000099</v>
      </c>
      <c r="I558" s="4" t="s">
        <v>20</v>
      </c>
      <c r="J558" s="11">
        <v>20.070000000000004</v>
      </c>
      <c r="K558" s="11">
        <v>9.6999999999999993</v>
      </c>
      <c r="L558" s="11">
        <v>8.9</v>
      </c>
      <c r="M558" s="11">
        <v>49.8</v>
      </c>
      <c r="N558" s="11">
        <f>IFERROR(合并表__明细[[#This Row],[期末库存]]/合并表__明细[[#This Row],[未来50天出库量]]*50,999)</f>
        <v>20.150602409638559</v>
      </c>
      <c r="O558" s="11" t="str">
        <f>IF(合并表__明细[[#This Row],[库存天数]]&lt;=3,"不足",IF(合并表__明细[[#This Row],[库存天数]]&gt;=100,"积压","正常"))</f>
        <v>正常</v>
      </c>
    </row>
    <row r="559" spans="2:15" hidden="1" x14ac:dyDescent="0.2">
      <c r="B559" s="1">
        <v>42978</v>
      </c>
      <c r="C559" s="4" t="s">
        <v>22</v>
      </c>
      <c r="D559" s="4" t="s">
        <v>46</v>
      </c>
      <c r="E559">
        <v>1000001133</v>
      </c>
      <c r="F559" s="4" t="s">
        <v>45</v>
      </c>
      <c r="G559" s="4" t="s">
        <v>13</v>
      </c>
      <c r="H559">
        <v>10000111</v>
      </c>
      <c r="I559" s="4" t="s">
        <v>37</v>
      </c>
      <c r="J559" s="11">
        <v>37.856000000000016</v>
      </c>
      <c r="K559" s="11">
        <v>104.3</v>
      </c>
      <c r="L559" s="11">
        <v>108</v>
      </c>
      <c r="M559" s="11">
        <v>93.5</v>
      </c>
      <c r="N559" s="11">
        <f>IFERROR(合并表__明细[[#This Row],[期末库存]]/合并表__明细[[#This Row],[未来50天出库量]]*50,999)</f>
        <v>20.243850267379688</v>
      </c>
      <c r="O559" s="11" t="str">
        <f>IF(合并表__明细[[#This Row],[库存天数]]&lt;=3,"不足",IF(合并表__明细[[#This Row],[库存天数]]&gt;=100,"积压","正常"))</f>
        <v>正常</v>
      </c>
    </row>
    <row r="560" spans="2:15" hidden="1" x14ac:dyDescent="0.2">
      <c r="B560" s="1">
        <v>43069</v>
      </c>
      <c r="C560" s="4" t="s">
        <v>9</v>
      </c>
      <c r="D560" s="4" t="s">
        <v>8</v>
      </c>
      <c r="E560">
        <v>1000000070</v>
      </c>
      <c r="F560" s="4" t="s">
        <v>7</v>
      </c>
      <c r="G560" s="4" t="s">
        <v>13</v>
      </c>
      <c r="H560">
        <v>20000099</v>
      </c>
      <c r="I560" s="4" t="s">
        <v>20</v>
      </c>
      <c r="J560" s="11">
        <v>2.8999999999999995</v>
      </c>
      <c r="K560" s="11">
        <v>3.6</v>
      </c>
      <c r="L560" s="11">
        <v>3</v>
      </c>
      <c r="M560" s="11">
        <v>7.1</v>
      </c>
      <c r="N560" s="11">
        <f>IFERROR(合并表__明细[[#This Row],[期末库存]]/合并表__明细[[#This Row],[未来50天出库量]]*50,999)</f>
        <v>20.422535211267604</v>
      </c>
      <c r="O560" s="11" t="str">
        <f>IF(合并表__明细[[#This Row],[库存天数]]&lt;=3,"不足",IF(合并表__明细[[#This Row],[库存天数]]&gt;=100,"积压","正常"))</f>
        <v>正常</v>
      </c>
    </row>
    <row r="561" spans="2:15" hidden="1" x14ac:dyDescent="0.2">
      <c r="B561" s="1">
        <v>43008</v>
      </c>
      <c r="C561" s="4" t="s">
        <v>22</v>
      </c>
      <c r="D561" s="4" t="s">
        <v>33</v>
      </c>
      <c r="E561">
        <v>1000000031</v>
      </c>
      <c r="F561" s="4" t="s">
        <v>32</v>
      </c>
      <c r="G561" s="4" t="s">
        <v>13</v>
      </c>
      <c r="H561">
        <v>10000182</v>
      </c>
      <c r="I561" s="4" t="s">
        <v>31</v>
      </c>
      <c r="J561" s="11">
        <v>41.499999999999986</v>
      </c>
      <c r="K561" s="11">
        <v>141.60000000000002</v>
      </c>
      <c r="L561" s="11">
        <v>145.69999999999999</v>
      </c>
      <c r="M561" s="11">
        <v>101.4</v>
      </c>
      <c r="N561" s="11">
        <f>IFERROR(合并表__明细[[#This Row],[期末库存]]/合并表__明细[[#This Row],[未来50天出库量]]*50,999)</f>
        <v>20.463510848126223</v>
      </c>
      <c r="O561" s="11" t="str">
        <f>IF(合并表__明细[[#This Row],[库存天数]]&lt;=3,"不足",IF(合并表__明细[[#This Row],[库存天数]]&gt;=100,"积压","正常"))</f>
        <v>正常</v>
      </c>
    </row>
    <row r="562" spans="2:15" hidden="1" x14ac:dyDescent="0.2">
      <c r="B562" s="1">
        <v>43008</v>
      </c>
      <c r="C562" s="4" t="s">
        <v>9</v>
      </c>
      <c r="D562" s="4" t="s">
        <v>72</v>
      </c>
      <c r="E562">
        <v>1000001699</v>
      </c>
      <c r="F562" s="4" t="s">
        <v>71</v>
      </c>
      <c r="G562" s="4" t="s">
        <v>13</v>
      </c>
      <c r="H562">
        <v>10000211</v>
      </c>
      <c r="I562" s="4" t="s">
        <v>11</v>
      </c>
      <c r="J562" s="11">
        <v>88.057999999999964</v>
      </c>
      <c r="K562" s="11">
        <v>116.6</v>
      </c>
      <c r="L562" s="11">
        <v>118.1</v>
      </c>
      <c r="M562" s="11">
        <v>214.2</v>
      </c>
      <c r="N562" s="11">
        <f>IFERROR(合并表__明细[[#This Row],[期末库存]]/合并表__明细[[#This Row],[未来50天出库量]]*50,999)</f>
        <v>20.555088702147518</v>
      </c>
      <c r="O562" s="11" t="str">
        <f>IF(合并表__明细[[#This Row],[库存天数]]&lt;=3,"不足",IF(合并表__明细[[#This Row],[库存天数]]&gt;=100,"积压","正常"))</f>
        <v>正常</v>
      </c>
    </row>
    <row r="563" spans="2:15" hidden="1" x14ac:dyDescent="0.2">
      <c r="B563" s="1">
        <v>43190</v>
      </c>
      <c r="C563" s="4" t="s">
        <v>43</v>
      </c>
      <c r="D563" s="4" t="s">
        <v>42</v>
      </c>
      <c r="E563">
        <v>1000001014</v>
      </c>
      <c r="F563" s="4" t="s">
        <v>44</v>
      </c>
      <c r="G563" s="4" t="s">
        <v>13</v>
      </c>
      <c r="H563">
        <v>20000099</v>
      </c>
      <c r="I563" s="4" t="s">
        <v>20</v>
      </c>
      <c r="J563" s="11">
        <v>35.862000000000016</v>
      </c>
      <c r="K563" s="11">
        <v>54.5</v>
      </c>
      <c r="L563" s="11">
        <v>55.2</v>
      </c>
      <c r="M563" s="11">
        <v>87.1</v>
      </c>
      <c r="N563" s="11">
        <f>IFERROR(合并表__明细[[#This Row],[期末库存]]/合并表__明细[[#This Row],[未来50天出库量]]*50,999)</f>
        <v>20.586681974741687</v>
      </c>
      <c r="O563" s="11" t="str">
        <f>IF(合并表__明细[[#This Row],[库存天数]]&lt;=3,"不足",IF(合并表__明细[[#This Row],[库存天数]]&gt;=100,"积压","正常"))</f>
        <v>正常</v>
      </c>
    </row>
    <row r="564" spans="2:15" hidden="1" x14ac:dyDescent="0.2">
      <c r="B564" s="1">
        <v>42978</v>
      </c>
      <c r="C564" s="4" t="s">
        <v>22</v>
      </c>
      <c r="D564" s="4" t="s">
        <v>29</v>
      </c>
      <c r="E564">
        <v>1000000101</v>
      </c>
      <c r="F564" s="4" t="s">
        <v>39</v>
      </c>
      <c r="G564" s="4" t="s">
        <v>13</v>
      </c>
      <c r="H564">
        <v>20000018</v>
      </c>
      <c r="I564" s="4" t="s">
        <v>81</v>
      </c>
      <c r="J564" s="11">
        <v>2.0180000000000002</v>
      </c>
      <c r="K564" s="11">
        <v>2.9</v>
      </c>
      <c r="L564" s="11">
        <v>3</v>
      </c>
      <c r="M564" s="11">
        <v>4.9000000000000004</v>
      </c>
      <c r="N564" s="11">
        <f>IFERROR(合并表__明细[[#This Row],[期末库存]]/合并表__明细[[#This Row],[未来50天出库量]]*50,999)</f>
        <v>20.591836734693878</v>
      </c>
      <c r="O564" s="11" t="str">
        <f>IF(合并表__明细[[#This Row],[库存天数]]&lt;=3,"不足",IF(合并表__明细[[#This Row],[库存天数]]&gt;=100,"积压","正常"))</f>
        <v>正常</v>
      </c>
    </row>
    <row r="565" spans="2:15" hidden="1" x14ac:dyDescent="0.2">
      <c r="B565" s="1">
        <v>43069</v>
      </c>
      <c r="C565" s="4" t="s">
        <v>9</v>
      </c>
      <c r="D565" s="4" t="s">
        <v>57</v>
      </c>
      <c r="E565">
        <v>1000001502</v>
      </c>
      <c r="F565" s="4" t="s">
        <v>56</v>
      </c>
      <c r="G565" s="4" t="s">
        <v>26</v>
      </c>
      <c r="H565">
        <v>40000085</v>
      </c>
      <c r="I565" s="4" t="s">
        <v>24</v>
      </c>
      <c r="J565" s="11">
        <v>23.5</v>
      </c>
      <c r="K565" s="11">
        <v>98.8</v>
      </c>
      <c r="L565" s="11">
        <v>95</v>
      </c>
      <c r="M565" s="11">
        <v>56.8</v>
      </c>
      <c r="N565" s="11">
        <f>IFERROR(合并表__明细[[#This Row],[期末库存]]/合并表__明细[[#This Row],[未来50天出库量]]*50,999)</f>
        <v>20.68661971830986</v>
      </c>
      <c r="O565" s="11" t="str">
        <f>IF(合并表__明细[[#This Row],[库存天数]]&lt;=3,"不足",IF(合并表__明细[[#This Row],[库存天数]]&gt;=100,"积压","正常"))</f>
        <v>正常</v>
      </c>
    </row>
    <row r="566" spans="2:15" hidden="1" x14ac:dyDescent="0.2">
      <c r="B566" s="1">
        <v>43159</v>
      </c>
      <c r="C566" s="4" t="s">
        <v>43</v>
      </c>
      <c r="D566" s="4" t="s">
        <v>42</v>
      </c>
      <c r="E566">
        <v>1000001014</v>
      </c>
      <c r="F566" s="4" t="s">
        <v>44</v>
      </c>
      <c r="G566" s="4" t="s">
        <v>13</v>
      </c>
      <c r="H566">
        <v>20000099</v>
      </c>
      <c r="I566" s="4" t="s">
        <v>20</v>
      </c>
      <c r="J566" s="11">
        <v>36.562000000000019</v>
      </c>
      <c r="K566" s="11">
        <v>74.400000000000006</v>
      </c>
      <c r="L566" s="11">
        <v>74.7</v>
      </c>
      <c r="M566" s="11">
        <v>88.1</v>
      </c>
      <c r="N566" s="11">
        <f>IFERROR(合并表__明细[[#This Row],[期末库存]]/合并表__明细[[#This Row],[未来50天出库量]]*50,999)</f>
        <v>20.750283768444959</v>
      </c>
      <c r="O566" s="11" t="str">
        <f>IF(合并表__明细[[#This Row],[库存天数]]&lt;=3,"不足",IF(合并表__明细[[#This Row],[库存天数]]&gt;=100,"积压","正常"))</f>
        <v>正常</v>
      </c>
    </row>
    <row r="567" spans="2:15" hidden="1" x14ac:dyDescent="0.2">
      <c r="B567" s="1">
        <v>42916</v>
      </c>
      <c r="C567" s="4" t="s">
        <v>9</v>
      </c>
      <c r="D567" s="4" t="s">
        <v>57</v>
      </c>
      <c r="E567">
        <v>1000001502</v>
      </c>
      <c r="F567" s="4" t="s">
        <v>56</v>
      </c>
      <c r="G567" s="4" t="s">
        <v>13</v>
      </c>
      <c r="H567">
        <v>10000211</v>
      </c>
      <c r="I567" s="4" t="s">
        <v>11</v>
      </c>
      <c r="J567" s="11">
        <v>246.12400000000008</v>
      </c>
      <c r="K567" s="11">
        <v>297.024</v>
      </c>
      <c r="L567" s="11">
        <v>293</v>
      </c>
      <c r="M567" s="11">
        <v>592.69999999999993</v>
      </c>
      <c r="N567" s="11">
        <f>IFERROR(合并表__明细[[#This Row],[期末库存]]/合并表__明细[[#This Row],[未来50天出库量]]*50,999)</f>
        <v>20.762949215454707</v>
      </c>
      <c r="O567" s="11" t="str">
        <f>IF(合并表__明细[[#This Row],[库存天数]]&lt;=3,"不足",IF(合并表__明细[[#This Row],[库存天数]]&gt;=100,"积压","正常"))</f>
        <v>正常</v>
      </c>
    </row>
    <row r="568" spans="2:15" hidden="1" x14ac:dyDescent="0.2">
      <c r="B568" s="1">
        <v>43190</v>
      </c>
      <c r="C568" s="4" t="s">
        <v>22</v>
      </c>
      <c r="D568" s="4" t="s">
        <v>29</v>
      </c>
      <c r="E568">
        <v>1000000101</v>
      </c>
      <c r="F568" s="4" t="s">
        <v>39</v>
      </c>
      <c r="G568" s="4" t="s">
        <v>13</v>
      </c>
      <c r="H568">
        <v>10000111</v>
      </c>
      <c r="I568" s="4" t="s">
        <v>37</v>
      </c>
      <c r="J568" s="11">
        <v>29.854000000000006</v>
      </c>
      <c r="K568" s="11">
        <v>31.299999999999997</v>
      </c>
      <c r="L568" s="11">
        <v>32.799999999999997</v>
      </c>
      <c r="M568" s="11">
        <v>71.800000000000011</v>
      </c>
      <c r="N568" s="11">
        <f>IFERROR(合并表__明细[[#This Row],[期末库存]]/合并表__明细[[#This Row],[未来50天出库量]]*50,999)</f>
        <v>20.789693593314766</v>
      </c>
      <c r="O568" s="11" t="str">
        <f>IF(合并表__明细[[#This Row],[库存天数]]&lt;=3,"不足",IF(合并表__明细[[#This Row],[库存天数]]&gt;=100,"积压","正常"))</f>
        <v>正常</v>
      </c>
    </row>
    <row r="569" spans="2:15" hidden="1" x14ac:dyDescent="0.2">
      <c r="B569" s="1">
        <v>42886</v>
      </c>
      <c r="C569" s="4" t="s">
        <v>22</v>
      </c>
      <c r="D569" s="4" t="s">
        <v>69</v>
      </c>
      <c r="E569">
        <v>1000003349</v>
      </c>
      <c r="F569" s="4" t="s">
        <v>68</v>
      </c>
      <c r="G569" s="4" t="s">
        <v>26</v>
      </c>
      <c r="H569">
        <v>40000080</v>
      </c>
      <c r="I569" s="4" t="s">
        <v>67</v>
      </c>
      <c r="J569" s="11">
        <v>0.5</v>
      </c>
      <c r="K569" s="11">
        <v>1.3</v>
      </c>
      <c r="L569" s="11">
        <v>1.3</v>
      </c>
      <c r="M569" s="11">
        <v>1.2000000000000002</v>
      </c>
      <c r="N569" s="11">
        <f>IFERROR(合并表__明细[[#This Row],[期末库存]]/合并表__明细[[#This Row],[未来50天出库量]]*50,999)</f>
        <v>20.833333333333332</v>
      </c>
      <c r="O569" s="11" t="str">
        <f>IF(合并表__明细[[#This Row],[库存天数]]&lt;=3,"不足",IF(合并表__明细[[#This Row],[库存天数]]&gt;=100,"积压","正常"))</f>
        <v>正常</v>
      </c>
    </row>
    <row r="570" spans="2:15" hidden="1" x14ac:dyDescent="0.2">
      <c r="B570" s="1">
        <v>43100</v>
      </c>
      <c r="C570" s="4" t="s">
        <v>43</v>
      </c>
      <c r="D570" s="4" t="s">
        <v>80</v>
      </c>
      <c r="E570">
        <v>1000003498</v>
      </c>
      <c r="F570" s="4" t="s">
        <v>79</v>
      </c>
      <c r="G570" s="4" t="s">
        <v>13</v>
      </c>
      <c r="H570">
        <v>10000211</v>
      </c>
      <c r="I570" s="4" t="s">
        <v>11</v>
      </c>
      <c r="J570" s="11">
        <v>1.8000000000000012</v>
      </c>
      <c r="K570" s="11">
        <v>12.8</v>
      </c>
      <c r="L570" s="11">
        <v>11.7</v>
      </c>
      <c r="M570" s="11">
        <v>4.3</v>
      </c>
      <c r="N570" s="11">
        <f>IFERROR(合并表__明细[[#This Row],[期末库存]]/合并表__明细[[#This Row],[未来50天出库量]]*50,999)</f>
        <v>20.930232558139551</v>
      </c>
      <c r="O570" s="11" t="str">
        <f>IF(合并表__明细[[#This Row],[库存天数]]&lt;=3,"不足",IF(合并表__明细[[#This Row],[库存天数]]&gt;=100,"积压","正常"))</f>
        <v>正常</v>
      </c>
    </row>
    <row r="571" spans="2:15" hidden="1" x14ac:dyDescent="0.2">
      <c r="B571" s="1">
        <v>42766</v>
      </c>
      <c r="C571" s="4" t="s">
        <v>22</v>
      </c>
      <c r="D571" s="4" t="s">
        <v>49</v>
      </c>
      <c r="E571">
        <v>1000000020</v>
      </c>
      <c r="F571" s="4" t="s">
        <v>73</v>
      </c>
      <c r="G571" s="4" t="s">
        <v>13</v>
      </c>
      <c r="H571">
        <v>10000078</v>
      </c>
      <c r="I571" s="4" t="s">
        <v>30</v>
      </c>
      <c r="J571" s="11">
        <v>271.5</v>
      </c>
      <c r="K571" s="11">
        <v>201</v>
      </c>
      <c r="L571" s="11">
        <v>197.5</v>
      </c>
      <c r="M571" s="11">
        <v>647.80000000000007</v>
      </c>
      <c r="N571" s="11">
        <f>IFERROR(合并表__明细[[#This Row],[期末库存]]/合并表__明细[[#This Row],[未来50天出库量]]*50,999)</f>
        <v>20.95554183389935</v>
      </c>
      <c r="O571" s="11" t="str">
        <f>IF(合并表__明细[[#This Row],[库存天数]]&lt;=3,"不足",IF(合并表__明细[[#This Row],[库存天数]]&gt;=100,"积压","正常"))</f>
        <v>正常</v>
      </c>
    </row>
    <row r="572" spans="2:15" hidden="1" x14ac:dyDescent="0.2">
      <c r="B572" s="1">
        <v>42886</v>
      </c>
      <c r="C572" s="4" t="s">
        <v>43</v>
      </c>
      <c r="D572" s="4" t="s">
        <v>42</v>
      </c>
      <c r="E572">
        <v>1000001014</v>
      </c>
      <c r="F572" s="4" t="s">
        <v>44</v>
      </c>
      <c r="G572" s="4" t="s">
        <v>13</v>
      </c>
      <c r="H572">
        <v>20000099</v>
      </c>
      <c r="I572" s="4" t="s">
        <v>20</v>
      </c>
      <c r="J572" s="11">
        <v>27.900000000000006</v>
      </c>
      <c r="K572" s="11">
        <v>41.1</v>
      </c>
      <c r="L572" s="11">
        <v>41.8</v>
      </c>
      <c r="M572" s="11">
        <v>66.5</v>
      </c>
      <c r="N572" s="11">
        <f>IFERROR(合并表__明细[[#This Row],[期末库存]]/合并表__明细[[#This Row],[未来50天出库量]]*50,999)</f>
        <v>20.977443609022561</v>
      </c>
      <c r="O572" s="11" t="str">
        <f>IF(合并表__明细[[#This Row],[库存天数]]&lt;=3,"不足",IF(合并表__明细[[#This Row],[库存天数]]&gt;=100,"积压","正常"))</f>
        <v>正常</v>
      </c>
    </row>
    <row r="573" spans="2:15" hidden="1" x14ac:dyDescent="0.2">
      <c r="B573" s="1">
        <v>43251</v>
      </c>
      <c r="C573" s="4" t="s">
        <v>22</v>
      </c>
      <c r="D573" s="4" t="s">
        <v>35</v>
      </c>
      <c r="E573">
        <v>1000000047</v>
      </c>
      <c r="F573" s="4" t="s">
        <v>34</v>
      </c>
      <c r="G573" s="4" t="s">
        <v>13</v>
      </c>
      <c r="H573">
        <v>10000061</v>
      </c>
      <c r="I573" s="4" t="s">
        <v>28</v>
      </c>
      <c r="J573" s="11">
        <v>62.734000000000009</v>
      </c>
      <c r="K573" s="11">
        <v>27.6</v>
      </c>
      <c r="L573" s="11">
        <v>27.4</v>
      </c>
      <c r="M573" s="11">
        <v>149.43501649488257</v>
      </c>
      <c r="N573" s="11">
        <f>IFERROR(合并表__明细[[#This Row],[期末库存]]/合并表__明细[[#This Row],[未来50天出库量]]*50,999)</f>
        <v>20.990394845691455</v>
      </c>
      <c r="O573" s="11" t="str">
        <f>IF(合并表__明细[[#This Row],[库存天数]]&lt;=3,"不足",IF(合并表__明细[[#This Row],[库存天数]]&gt;=100,"积压","正常"))</f>
        <v>正常</v>
      </c>
    </row>
    <row r="574" spans="2:15" hidden="1" x14ac:dyDescent="0.2">
      <c r="B574" s="1">
        <v>42916</v>
      </c>
      <c r="C574" s="4" t="s">
        <v>22</v>
      </c>
      <c r="D574" s="4" t="s">
        <v>49</v>
      </c>
      <c r="E574">
        <v>1000000018</v>
      </c>
      <c r="F574" s="4" t="s">
        <v>48</v>
      </c>
      <c r="G574" s="4" t="s">
        <v>13</v>
      </c>
      <c r="H574">
        <v>10000172</v>
      </c>
      <c r="I574" s="4" t="s">
        <v>18</v>
      </c>
      <c r="J574" s="11">
        <v>27.12</v>
      </c>
      <c r="K574" s="11">
        <v>31.62</v>
      </c>
      <c r="L574" s="11">
        <v>29.9</v>
      </c>
      <c r="M574" s="11">
        <v>64.5</v>
      </c>
      <c r="N574" s="11">
        <f>IFERROR(合并表__明细[[#This Row],[期末库存]]/合并表__明细[[#This Row],[未来50天出库量]]*50,999)</f>
        <v>21.02325581395349</v>
      </c>
      <c r="O574" s="11" t="str">
        <f>IF(合并表__明细[[#This Row],[库存天数]]&lt;=3,"不足",IF(合并表__明细[[#This Row],[库存天数]]&gt;=100,"积压","正常"))</f>
        <v>正常</v>
      </c>
    </row>
    <row r="575" spans="2:15" hidden="1" x14ac:dyDescent="0.2">
      <c r="B575" s="1">
        <v>42916</v>
      </c>
      <c r="C575" s="4" t="s">
        <v>22</v>
      </c>
      <c r="D575" s="4" t="s">
        <v>64</v>
      </c>
      <c r="E575">
        <v>1000002973</v>
      </c>
      <c r="F575" s="4" t="s">
        <v>63</v>
      </c>
      <c r="G575" s="4" t="s">
        <v>13</v>
      </c>
      <c r="H575">
        <v>10000131</v>
      </c>
      <c r="I575" s="4" t="s">
        <v>38</v>
      </c>
      <c r="J575" s="11">
        <v>66.675999999999988</v>
      </c>
      <c r="K575" s="11">
        <v>19.176000000000002</v>
      </c>
      <c r="L575" s="11">
        <v>19.100000000000001</v>
      </c>
      <c r="M575" s="11">
        <v>158.10000000000002</v>
      </c>
      <c r="N575" s="11">
        <f>IFERROR(合并表__明细[[#This Row],[期末库存]]/合并表__明细[[#This Row],[未来50天出库量]]*50,999)</f>
        <v>21.08665401644528</v>
      </c>
      <c r="O575" s="11" t="str">
        <f>IF(合并表__明细[[#This Row],[库存天数]]&lt;=3,"不足",IF(合并表__明细[[#This Row],[库存天数]]&gt;=100,"积压","正常"))</f>
        <v>正常</v>
      </c>
    </row>
    <row r="576" spans="2:15" hidden="1" x14ac:dyDescent="0.2">
      <c r="B576" s="1">
        <v>42947</v>
      </c>
      <c r="C576" s="4" t="s">
        <v>9</v>
      </c>
      <c r="D576" s="4" t="s">
        <v>15</v>
      </c>
      <c r="E576">
        <v>1000002981</v>
      </c>
      <c r="F576" s="4" t="s">
        <v>62</v>
      </c>
      <c r="G576" s="4" t="s">
        <v>26</v>
      </c>
      <c r="H576">
        <v>40000080</v>
      </c>
      <c r="I576" s="4" t="s">
        <v>67</v>
      </c>
      <c r="J576" s="11">
        <v>47.400000000000006</v>
      </c>
      <c r="K576" s="11">
        <v>32.5</v>
      </c>
      <c r="L576" s="11">
        <v>27.8</v>
      </c>
      <c r="M576" s="11">
        <v>112.1</v>
      </c>
      <c r="N576" s="11">
        <f>IFERROR(合并表__明细[[#This Row],[期末库存]]/合并表__明细[[#This Row],[未来50天出库量]]*50,999)</f>
        <v>21.14183764495986</v>
      </c>
      <c r="O576" s="11" t="str">
        <f>IF(合并表__明细[[#This Row],[库存天数]]&lt;=3,"不足",IF(合并表__明细[[#This Row],[库存天数]]&gt;=100,"积压","正常"))</f>
        <v>正常</v>
      </c>
    </row>
    <row r="577" spans="2:15" hidden="1" x14ac:dyDescent="0.2">
      <c r="B577" s="1">
        <v>43131</v>
      </c>
      <c r="C577" s="4" t="s">
        <v>22</v>
      </c>
      <c r="D577" s="4" t="s">
        <v>29</v>
      </c>
      <c r="E577">
        <v>1000000101</v>
      </c>
      <c r="F577" s="4" t="s">
        <v>39</v>
      </c>
      <c r="G577" s="4" t="s">
        <v>13</v>
      </c>
      <c r="H577">
        <v>20000018</v>
      </c>
      <c r="I577" s="4" t="s">
        <v>81</v>
      </c>
      <c r="J577" s="11">
        <v>3.0179999999999993</v>
      </c>
      <c r="K577" s="11">
        <v>5.8</v>
      </c>
      <c r="L577" s="11">
        <v>5.3000000000000007</v>
      </c>
      <c r="M577" s="11">
        <v>7.1</v>
      </c>
      <c r="N577" s="11">
        <f>IFERROR(合并表__明细[[#This Row],[期末库存]]/合并表__明细[[#This Row],[未来50天出库量]]*50,999)</f>
        <v>21.25352112676056</v>
      </c>
      <c r="O577" s="11" t="str">
        <f>IF(合并表__明细[[#This Row],[库存天数]]&lt;=3,"不足",IF(合并表__明细[[#This Row],[库存天数]]&gt;=100,"积压","正常"))</f>
        <v>正常</v>
      </c>
    </row>
    <row r="578" spans="2:15" hidden="1" x14ac:dyDescent="0.2">
      <c r="B578" s="1">
        <v>43220</v>
      </c>
      <c r="C578" s="4" t="s">
        <v>9</v>
      </c>
      <c r="D578" s="4" t="s">
        <v>15</v>
      </c>
      <c r="E578">
        <v>1000002986</v>
      </c>
      <c r="F578" s="4" t="s">
        <v>14</v>
      </c>
      <c r="G578" s="4" t="s">
        <v>13</v>
      </c>
      <c r="H578">
        <v>10000064</v>
      </c>
      <c r="I578" s="4" t="s">
        <v>53</v>
      </c>
      <c r="J578" s="11">
        <v>2.0000000000000022</v>
      </c>
      <c r="K578" s="11">
        <v>6.1</v>
      </c>
      <c r="L578" s="11">
        <v>6.5</v>
      </c>
      <c r="M578" s="11">
        <v>4.6699978214481472</v>
      </c>
      <c r="N578" s="11">
        <f>IFERROR(合并表__明细[[#This Row],[期末库存]]/合并表__明细[[#This Row],[未来50天出库量]]*50,999)</f>
        <v>21.413286220546997</v>
      </c>
      <c r="O578" s="11" t="str">
        <f>IF(合并表__明细[[#This Row],[库存天数]]&lt;=3,"不足",IF(合并表__明细[[#This Row],[库存天数]]&gt;=100,"积压","正常"))</f>
        <v>正常</v>
      </c>
    </row>
    <row r="579" spans="2:15" hidden="1" x14ac:dyDescent="0.2">
      <c r="B579" s="1">
        <v>42825</v>
      </c>
      <c r="C579" s="4" t="s">
        <v>43</v>
      </c>
      <c r="D579" s="4" t="s">
        <v>42</v>
      </c>
      <c r="E579">
        <v>1000000931</v>
      </c>
      <c r="F579" s="4" t="s">
        <v>41</v>
      </c>
      <c r="G579" s="4" t="s">
        <v>26</v>
      </c>
      <c r="H579">
        <v>40000085</v>
      </c>
      <c r="I579" s="4" t="s">
        <v>24</v>
      </c>
      <c r="J579" s="11">
        <v>142.70000000000002</v>
      </c>
      <c r="K579" s="11">
        <v>152</v>
      </c>
      <c r="L579" s="11">
        <v>176.9</v>
      </c>
      <c r="M579" s="11">
        <v>332.20000000000005</v>
      </c>
      <c r="N579" s="11">
        <f>IFERROR(合并表__明细[[#This Row],[期末库存]]/合并表__明细[[#This Row],[未来50天出库量]]*50,999)</f>
        <v>21.478025285972304</v>
      </c>
      <c r="O579" s="11" t="str">
        <f>IF(合并表__明细[[#This Row],[库存天数]]&lt;=3,"不足",IF(合并表__明细[[#This Row],[库存天数]]&gt;=100,"积压","正常"))</f>
        <v>正常</v>
      </c>
    </row>
    <row r="580" spans="2:15" hidden="1" x14ac:dyDescent="0.2">
      <c r="B580" s="1">
        <v>42766</v>
      </c>
      <c r="C580" s="4" t="s">
        <v>9</v>
      </c>
      <c r="D580" s="4" t="s">
        <v>17</v>
      </c>
      <c r="E580">
        <v>1000000059</v>
      </c>
      <c r="F580" s="4" t="s">
        <v>55</v>
      </c>
      <c r="G580" s="4" t="s">
        <v>13</v>
      </c>
      <c r="H580">
        <v>20000099</v>
      </c>
      <c r="I580" s="4" t="s">
        <v>20</v>
      </c>
      <c r="J580" s="11">
        <v>46.099999999999994</v>
      </c>
      <c r="K580" s="11">
        <v>54</v>
      </c>
      <c r="L580" s="11">
        <v>52.699999999999996</v>
      </c>
      <c r="M580" s="11">
        <v>106.5</v>
      </c>
      <c r="N580" s="11">
        <f>IFERROR(合并表__明细[[#This Row],[期末库存]]/合并表__明细[[#This Row],[未来50天出库量]]*50,999)</f>
        <v>21.643192488262908</v>
      </c>
      <c r="O580" s="11" t="str">
        <f>IF(合并表__明细[[#This Row],[库存天数]]&lt;=3,"不足",IF(合并表__明细[[#This Row],[库存天数]]&gt;=100,"积压","正常"))</f>
        <v>正常</v>
      </c>
    </row>
    <row r="581" spans="2:15" hidden="1" x14ac:dyDescent="0.2">
      <c r="B581" s="1">
        <v>43220</v>
      </c>
      <c r="C581" s="4" t="s">
        <v>9</v>
      </c>
      <c r="D581" s="4" t="s">
        <v>59</v>
      </c>
      <c r="E581">
        <v>1000000192</v>
      </c>
      <c r="F581" s="4" t="s">
        <v>58</v>
      </c>
      <c r="G581" s="4" t="s">
        <v>13</v>
      </c>
      <c r="H581">
        <v>10000111</v>
      </c>
      <c r="I581" s="4" t="s">
        <v>37</v>
      </c>
      <c r="J581" s="11">
        <v>32.85199999999999</v>
      </c>
      <c r="K581" s="11">
        <v>16.399999999999999</v>
      </c>
      <c r="L581" s="11">
        <v>16.899999999999999</v>
      </c>
      <c r="M581" s="11">
        <v>75.74186362333279</v>
      </c>
      <c r="N581" s="11">
        <f>IFERROR(合并表__明细[[#This Row],[期末库存]]/合并表__明细[[#This Row],[未来50天出库量]]*50,999)</f>
        <v>21.68681784975232</v>
      </c>
      <c r="O581" s="11" t="str">
        <f>IF(合并表__明细[[#This Row],[库存天数]]&lt;=3,"不足",IF(合并表__明细[[#This Row],[库存天数]]&gt;=100,"积压","正常"))</f>
        <v>正常</v>
      </c>
    </row>
    <row r="582" spans="2:15" hidden="1" x14ac:dyDescent="0.2">
      <c r="B582" s="1">
        <v>42766</v>
      </c>
      <c r="C582" s="4" t="s">
        <v>43</v>
      </c>
      <c r="D582" s="4" t="s">
        <v>51</v>
      </c>
      <c r="E582">
        <v>1000000460</v>
      </c>
      <c r="F582" s="4" t="s">
        <v>50</v>
      </c>
      <c r="G582" s="4" t="s">
        <v>13</v>
      </c>
      <c r="H582">
        <v>10000211</v>
      </c>
      <c r="I582" s="4" t="s">
        <v>11</v>
      </c>
      <c r="J582" s="11">
        <v>9.5</v>
      </c>
      <c r="K582" s="11">
        <v>2.4</v>
      </c>
      <c r="L582" s="11">
        <v>2.5</v>
      </c>
      <c r="M582" s="11">
        <v>21.9</v>
      </c>
      <c r="N582" s="11">
        <f>IFERROR(合并表__明细[[#This Row],[期末库存]]/合并表__明细[[#This Row],[未来50天出库量]]*50,999)</f>
        <v>21.68949771689498</v>
      </c>
      <c r="O582" s="11" t="str">
        <f>IF(合并表__明细[[#This Row],[库存天数]]&lt;=3,"不足",IF(合并表__明细[[#This Row],[库存天数]]&gt;=100,"积压","正常"))</f>
        <v>正常</v>
      </c>
    </row>
    <row r="583" spans="2:15" hidden="1" x14ac:dyDescent="0.2">
      <c r="B583" s="1">
        <v>42886</v>
      </c>
      <c r="C583" s="4" t="s">
        <v>22</v>
      </c>
      <c r="D583" s="4" t="s">
        <v>35</v>
      </c>
      <c r="E583">
        <v>1000000047</v>
      </c>
      <c r="F583" s="4" t="s">
        <v>34</v>
      </c>
      <c r="G583" s="4" t="s">
        <v>13</v>
      </c>
      <c r="H583">
        <v>10000064</v>
      </c>
      <c r="I583" s="4" t="s">
        <v>53</v>
      </c>
      <c r="J583" s="11">
        <v>8.6999999999999993</v>
      </c>
      <c r="K583" s="11">
        <v>14</v>
      </c>
      <c r="L583" s="11">
        <v>14</v>
      </c>
      <c r="M583" s="11">
        <v>20</v>
      </c>
      <c r="N583" s="11">
        <f>IFERROR(合并表__明细[[#This Row],[期末库存]]/合并表__明细[[#This Row],[未来50天出库量]]*50,999)</f>
        <v>21.749999999999996</v>
      </c>
      <c r="O583" s="11" t="str">
        <f>IF(合并表__明细[[#This Row],[库存天数]]&lt;=3,"不足",IF(合并表__明细[[#This Row],[库存天数]]&gt;=100,"积压","正常"))</f>
        <v>正常</v>
      </c>
    </row>
    <row r="584" spans="2:15" hidden="1" x14ac:dyDescent="0.2">
      <c r="B584" s="1">
        <v>43008</v>
      </c>
      <c r="C584" s="4" t="s">
        <v>22</v>
      </c>
      <c r="D584" s="4" t="s">
        <v>49</v>
      </c>
      <c r="E584">
        <v>1000000018</v>
      </c>
      <c r="F584" s="4" t="s">
        <v>48</v>
      </c>
      <c r="G584" s="4" t="s">
        <v>13</v>
      </c>
      <c r="H584">
        <v>10000131</v>
      </c>
      <c r="I584" s="4" t="s">
        <v>38</v>
      </c>
      <c r="J584" s="11">
        <v>238.92599999999996</v>
      </c>
      <c r="K584" s="11">
        <v>247.5</v>
      </c>
      <c r="L584" s="11">
        <v>247.9</v>
      </c>
      <c r="M584" s="11">
        <v>547.5</v>
      </c>
      <c r="N584" s="11">
        <f>IFERROR(合并表__明细[[#This Row],[期末库存]]/合并表__明细[[#This Row],[未来50天出库量]]*50,999)</f>
        <v>21.819726027397259</v>
      </c>
      <c r="O584" s="11" t="str">
        <f>IF(合并表__明细[[#This Row],[库存天数]]&lt;=3,"不足",IF(合并表__明细[[#This Row],[库存天数]]&gt;=100,"积压","正常"))</f>
        <v>正常</v>
      </c>
    </row>
    <row r="585" spans="2:15" hidden="1" x14ac:dyDescent="0.2">
      <c r="B585" s="1">
        <v>43069</v>
      </c>
      <c r="C585" s="4" t="s">
        <v>22</v>
      </c>
      <c r="D585" s="4" t="s">
        <v>29</v>
      </c>
      <c r="E585">
        <v>1000000101</v>
      </c>
      <c r="F585" s="4" t="s">
        <v>39</v>
      </c>
      <c r="G585" s="4" t="s">
        <v>13</v>
      </c>
      <c r="H585">
        <v>10000061</v>
      </c>
      <c r="I585" s="4" t="s">
        <v>28</v>
      </c>
      <c r="J585" s="11">
        <v>23.751999999999995</v>
      </c>
      <c r="K585" s="11">
        <v>27.1</v>
      </c>
      <c r="L585" s="11">
        <v>27</v>
      </c>
      <c r="M585" s="11">
        <v>54.300000000000004</v>
      </c>
      <c r="N585" s="11">
        <f>IFERROR(合并表__明细[[#This Row],[期末库存]]/合并表__明细[[#This Row],[未来50天出库量]]*50,999)</f>
        <v>21.871086556169423</v>
      </c>
      <c r="O585" s="11" t="str">
        <f>IF(合并表__明细[[#This Row],[库存天数]]&lt;=3,"不足",IF(合并表__明细[[#This Row],[库存天数]]&gt;=100,"积压","正常"))</f>
        <v>正常</v>
      </c>
    </row>
    <row r="586" spans="2:15" hidden="1" x14ac:dyDescent="0.2">
      <c r="B586" s="1">
        <v>42794</v>
      </c>
      <c r="C586" s="4" t="s">
        <v>43</v>
      </c>
      <c r="D586" s="4" t="s">
        <v>51</v>
      </c>
      <c r="E586">
        <v>1000000460</v>
      </c>
      <c r="F586" s="4" t="s">
        <v>50</v>
      </c>
      <c r="G586" s="4" t="s">
        <v>13</v>
      </c>
      <c r="H586">
        <v>10000211</v>
      </c>
      <c r="I586" s="4" t="s">
        <v>11</v>
      </c>
      <c r="J586" s="11">
        <v>14.7</v>
      </c>
      <c r="K586" s="11">
        <v>27.1</v>
      </c>
      <c r="L586" s="11">
        <v>21.9</v>
      </c>
      <c r="M586" s="11">
        <v>33.6</v>
      </c>
      <c r="N586" s="11">
        <f>IFERROR(合并表__明细[[#This Row],[期末库存]]/合并表__明细[[#This Row],[未来50天出库量]]*50,999)</f>
        <v>21.874999999999996</v>
      </c>
      <c r="O586" s="11" t="str">
        <f>IF(合并表__明细[[#This Row],[库存天数]]&lt;=3,"不足",IF(合并表__明细[[#This Row],[库存天数]]&gt;=100,"积压","正常"))</f>
        <v>正常</v>
      </c>
    </row>
    <row r="587" spans="2:15" hidden="1" x14ac:dyDescent="0.2">
      <c r="B587" s="1">
        <v>42886</v>
      </c>
      <c r="C587" s="4" t="s">
        <v>22</v>
      </c>
      <c r="D587" s="4" t="s">
        <v>49</v>
      </c>
      <c r="E587">
        <v>1000000018</v>
      </c>
      <c r="F587" s="4" t="s">
        <v>48</v>
      </c>
      <c r="G587" s="4" t="s">
        <v>13</v>
      </c>
      <c r="H587">
        <v>10000131</v>
      </c>
      <c r="I587" s="4" t="s">
        <v>38</v>
      </c>
      <c r="J587" s="11">
        <v>190.89999999999992</v>
      </c>
      <c r="K587" s="11">
        <v>395.7</v>
      </c>
      <c r="L587" s="11">
        <v>398.70000000000005</v>
      </c>
      <c r="M587" s="11">
        <v>435.9</v>
      </c>
      <c r="N587" s="11">
        <f>IFERROR(合并表__明细[[#This Row],[期末库存]]/合并表__明细[[#This Row],[未来50天出库量]]*50,999)</f>
        <v>21.897224133975673</v>
      </c>
      <c r="O587" s="11" t="str">
        <f>IF(合并表__明细[[#This Row],[库存天数]]&lt;=3,"不足",IF(合并表__明细[[#This Row],[库存天数]]&gt;=100,"积压","正常"))</f>
        <v>正常</v>
      </c>
    </row>
    <row r="588" spans="2:15" hidden="1" x14ac:dyDescent="0.2">
      <c r="B588" s="1">
        <v>42855</v>
      </c>
      <c r="C588" s="4" t="s">
        <v>43</v>
      </c>
      <c r="D588" s="4" t="s">
        <v>78</v>
      </c>
      <c r="E588">
        <v>1000003187</v>
      </c>
      <c r="F588" s="4" t="s">
        <v>77</v>
      </c>
      <c r="G588" s="4" t="s">
        <v>13</v>
      </c>
      <c r="H588">
        <v>10000078</v>
      </c>
      <c r="I588" s="4" t="s">
        <v>30</v>
      </c>
      <c r="J588" s="11">
        <v>3.8999999999999995</v>
      </c>
      <c r="K588" s="11">
        <v>10.8</v>
      </c>
      <c r="L588" s="11">
        <v>6.9</v>
      </c>
      <c r="M588" s="11">
        <v>8.9</v>
      </c>
      <c r="N588" s="11">
        <f>IFERROR(合并表__明细[[#This Row],[期末库存]]/合并表__明细[[#This Row],[未来50天出库量]]*50,999)</f>
        <v>21.910112359550556</v>
      </c>
      <c r="O588" s="11" t="str">
        <f>IF(合并表__明细[[#This Row],[库存天数]]&lt;=3,"不足",IF(合并表__明细[[#This Row],[库存天数]]&gt;=100,"积压","正常"))</f>
        <v>正常</v>
      </c>
    </row>
    <row r="589" spans="2:15" hidden="1" x14ac:dyDescent="0.2">
      <c r="B589" s="1">
        <v>43008</v>
      </c>
      <c r="C589" s="4" t="s">
        <v>22</v>
      </c>
      <c r="D589" s="4" t="s">
        <v>46</v>
      </c>
      <c r="E589">
        <v>1000001133</v>
      </c>
      <c r="F589" s="4" t="s">
        <v>45</v>
      </c>
      <c r="G589" s="4" t="s">
        <v>13</v>
      </c>
      <c r="H589">
        <v>20000099</v>
      </c>
      <c r="I589" s="4" t="s">
        <v>20</v>
      </c>
      <c r="J589" s="11">
        <v>18.57</v>
      </c>
      <c r="K589" s="11">
        <v>31.299999999999997</v>
      </c>
      <c r="L589" s="11">
        <v>32.4</v>
      </c>
      <c r="M589" s="11">
        <v>42.3</v>
      </c>
      <c r="N589" s="11">
        <f>IFERROR(合并表__明细[[#This Row],[期末库存]]/合并表__明细[[#This Row],[未来50天出库量]]*50,999)</f>
        <v>21.950354609929079</v>
      </c>
      <c r="O589" s="11" t="str">
        <f>IF(合并表__明细[[#This Row],[库存天数]]&lt;=3,"不足",IF(合并表__明细[[#This Row],[库存天数]]&gt;=100,"积压","正常"))</f>
        <v>正常</v>
      </c>
    </row>
    <row r="590" spans="2:15" hidden="1" x14ac:dyDescent="0.2">
      <c r="B590" s="1">
        <v>42794</v>
      </c>
      <c r="C590" s="4" t="s">
        <v>22</v>
      </c>
      <c r="D590" s="4" t="s">
        <v>54</v>
      </c>
      <c r="E590">
        <v>1000000046</v>
      </c>
      <c r="F590" s="4" t="s">
        <v>52</v>
      </c>
      <c r="G590" s="4" t="s">
        <v>13</v>
      </c>
      <c r="H590">
        <v>10000111</v>
      </c>
      <c r="I590" s="4" t="s">
        <v>37</v>
      </c>
      <c r="J590" s="11">
        <v>30.099999999999998</v>
      </c>
      <c r="K590" s="11">
        <v>69.7</v>
      </c>
      <c r="L590" s="11">
        <v>54.9</v>
      </c>
      <c r="M590" s="11">
        <v>68.400000000000006</v>
      </c>
      <c r="N590" s="11">
        <f>IFERROR(合并表__明细[[#This Row],[期末库存]]/合并表__明细[[#This Row],[未来50天出库量]]*50,999)</f>
        <v>22.002923976608184</v>
      </c>
      <c r="O590" s="11" t="str">
        <f>IF(合并表__明细[[#This Row],[库存天数]]&lt;=3,"不足",IF(合并表__明细[[#This Row],[库存天数]]&gt;=100,"积压","正常"))</f>
        <v>正常</v>
      </c>
    </row>
    <row r="591" spans="2:15" hidden="1" x14ac:dyDescent="0.2">
      <c r="B591" s="1">
        <v>42825</v>
      </c>
      <c r="C591" s="4" t="s">
        <v>43</v>
      </c>
      <c r="D591" s="4" t="s">
        <v>42</v>
      </c>
      <c r="E591">
        <v>1000001014</v>
      </c>
      <c r="F591" s="4" t="s">
        <v>44</v>
      </c>
      <c r="G591" s="4" t="s">
        <v>13</v>
      </c>
      <c r="H591">
        <v>20000099</v>
      </c>
      <c r="I591" s="4" t="s">
        <v>20</v>
      </c>
      <c r="J591" s="11">
        <v>28.700000000000003</v>
      </c>
      <c r="K591" s="11">
        <v>44.9</v>
      </c>
      <c r="L591" s="11">
        <v>53.2</v>
      </c>
      <c r="M591" s="11">
        <v>65.2</v>
      </c>
      <c r="N591" s="11">
        <f>IFERROR(合并表__明细[[#This Row],[期末库存]]/合并表__明细[[#This Row],[未来50天出库量]]*50,999)</f>
        <v>22.009202453987729</v>
      </c>
      <c r="O591" s="11" t="str">
        <f>IF(合并表__明细[[#This Row],[库存天数]]&lt;=3,"不足",IF(合并表__明细[[#This Row],[库存天数]]&gt;=100,"积压","正常"))</f>
        <v>正常</v>
      </c>
    </row>
    <row r="592" spans="2:15" hidden="1" x14ac:dyDescent="0.2">
      <c r="B592" s="1">
        <v>42916</v>
      </c>
      <c r="C592" s="4" t="s">
        <v>43</v>
      </c>
      <c r="D592" s="4" t="s">
        <v>78</v>
      </c>
      <c r="E592">
        <v>1000003187</v>
      </c>
      <c r="F592" s="4" t="s">
        <v>77</v>
      </c>
      <c r="G592" s="4" t="s">
        <v>13</v>
      </c>
      <c r="H592">
        <v>10000211</v>
      </c>
      <c r="I592" s="4" t="s">
        <v>11</v>
      </c>
      <c r="J592" s="11">
        <v>186.03600000000003</v>
      </c>
      <c r="K592" s="11">
        <v>149.73599999999999</v>
      </c>
      <c r="L592" s="11">
        <v>145</v>
      </c>
      <c r="M592" s="11">
        <v>422</v>
      </c>
      <c r="N592" s="11">
        <f>IFERROR(合并表__明细[[#This Row],[期末库存]]/合并表__明细[[#This Row],[未来50天出库量]]*50,999)</f>
        <v>22.042180094786733</v>
      </c>
      <c r="O592" s="11" t="str">
        <f>IF(合并表__明细[[#This Row],[库存天数]]&lt;=3,"不足",IF(合并表__明细[[#This Row],[库存天数]]&gt;=100,"积压","正常"))</f>
        <v>正常</v>
      </c>
    </row>
    <row r="593" spans="2:15" hidden="1" x14ac:dyDescent="0.2">
      <c r="B593" s="1">
        <v>42886</v>
      </c>
      <c r="C593" s="4" t="s">
        <v>9</v>
      </c>
      <c r="D593" s="4" t="s">
        <v>15</v>
      </c>
      <c r="E593">
        <v>1000002985</v>
      </c>
      <c r="F593" s="4" t="s">
        <v>47</v>
      </c>
      <c r="G593" s="4" t="s">
        <v>13</v>
      </c>
      <c r="H593">
        <v>10000211</v>
      </c>
      <c r="I593" s="4" t="s">
        <v>11</v>
      </c>
      <c r="J593" s="11">
        <v>159.69999999999999</v>
      </c>
      <c r="K593" s="11">
        <v>248</v>
      </c>
      <c r="L593" s="11">
        <v>247.79999999999998</v>
      </c>
      <c r="M593" s="11">
        <v>358.7</v>
      </c>
      <c r="N593" s="11">
        <f>IFERROR(合并表__明细[[#This Row],[期末库存]]/合并表__明细[[#This Row],[未来50天出库量]]*50,999)</f>
        <v>22.260942291608586</v>
      </c>
      <c r="O593" s="11" t="str">
        <f>IF(合并表__明细[[#This Row],[库存天数]]&lt;=3,"不足",IF(合并表__明细[[#This Row],[库存天数]]&gt;=100,"积压","正常"))</f>
        <v>正常</v>
      </c>
    </row>
    <row r="594" spans="2:15" hidden="1" x14ac:dyDescent="0.2">
      <c r="B594" s="1">
        <v>42916</v>
      </c>
      <c r="C594" s="4" t="s">
        <v>43</v>
      </c>
      <c r="D594" s="4" t="s">
        <v>42</v>
      </c>
      <c r="E594">
        <v>1000001014</v>
      </c>
      <c r="F594" s="4" t="s">
        <v>44</v>
      </c>
      <c r="G594" s="4" t="s">
        <v>13</v>
      </c>
      <c r="H594">
        <v>20000099</v>
      </c>
      <c r="I594" s="4" t="s">
        <v>20</v>
      </c>
      <c r="J594" s="11">
        <v>30.46200000000001</v>
      </c>
      <c r="K594" s="11">
        <v>59.262</v>
      </c>
      <c r="L594" s="11">
        <v>56.699999999999996</v>
      </c>
      <c r="M594" s="11">
        <v>68.400000000000006</v>
      </c>
      <c r="N594" s="11">
        <f>IFERROR(合并表__明细[[#This Row],[期末库存]]/合并表__明细[[#This Row],[未来50天出库量]]*50,999)</f>
        <v>22.267543859649127</v>
      </c>
      <c r="O594" s="11" t="str">
        <f>IF(合并表__明细[[#This Row],[库存天数]]&lt;=3,"不足",IF(合并表__明细[[#This Row],[库存天数]]&gt;=100,"积压","正常"))</f>
        <v>正常</v>
      </c>
    </row>
    <row r="595" spans="2:15" hidden="1" x14ac:dyDescent="0.2">
      <c r="B595" s="1">
        <v>42916</v>
      </c>
      <c r="C595" s="4" t="s">
        <v>22</v>
      </c>
      <c r="D595" s="4" t="s">
        <v>35</v>
      </c>
      <c r="E595">
        <v>1000000047</v>
      </c>
      <c r="F595" s="4" t="s">
        <v>34</v>
      </c>
      <c r="G595" s="4" t="s">
        <v>13</v>
      </c>
      <c r="H595">
        <v>10000064</v>
      </c>
      <c r="I595" s="4" t="s">
        <v>53</v>
      </c>
      <c r="J595" s="11">
        <v>9.195999999999998</v>
      </c>
      <c r="K595" s="11">
        <v>9.9960000000000004</v>
      </c>
      <c r="L595" s="11">
        <v>9.5</v>
      </c>
      <c r="M595" s="11">
        <v>20.6</v>
      </c>
      <c r="N595" s="11">
        <f>IFERROR(合并表__明细[[#This Row],[期末库存]]/合并表__明细[[#This Row],[未来50天出库量]]*50,999)</f>
        <v>22.320388349514555</v>
      </c>
      <c r="O595" s="11" t="str">
        <f>IF(合并表__明细[[#This Row],[库存天数]]&lt;=3,"不足",IF(合并表__明细[[#This Row],[库存天数]]&gt;=100,"积压","正常"))</f>
        <v>正常</v>
      </c>
    </row>
    <row r="596" spans="2:15" hidden="1" x14ac:dyDescent="0.2">
      <c r="B596" s="1">
        <v>43220</v>
      </c>
      <c r="C596" s="4" t="s">
        <v>22</v>
      </c>
      <c r="D596" s="4" t="s">
        <v>35</v>
      </c>
      <c r="E596">
        <v>1000000047</v>
      </c>
      <c r="F596" s="4" t="s">
        <v>34</v>
      </c>
      <c r="G596" s="4" t="s">
        <v>13</v>
      </c>
      <c r="H596">
        <v>10000131</v>
      </c>
      <c r="I596" s="4" t="s">
        <v>38</v>
      </c>
      <c r="J596" s="11">
        <v>26.015999999999995</v>
      </c>
      <c r="K596" s="11">
        <v>30.7</v>
      </c>
      <c r="L596" s="11">
        <v>32.200000000000003</v>
      </c>
      <c r="M596" s="11">
        <v>58.226638962281029</v>
      </c>
      <c r="N596" s="11">
        <f>IFERROR(合并表__明细[[#This Row],[期末库存]]/合并表__明细[[#This Row],[未来50天出库量]]*50,999)</f>
        <v>22.340289997549963</v>
      </c>
      <c r="O596" s="11" t="str">
        <f>IF(合并表__明细[[#This Row],[库存天数]]&lt;=3,"不足",IF(合并表__明细[[#This Row],[库存天数]]&gt;=100,"积压","正常"))</f>
        <v>正常</v>
      </c>
    </row>
    <row r="597" spans="2:15" hidden="1" x14ac:dyDescent="0.2">
      <c r="B597" s="1">
        <v>42886</v>
      </c>
      <c r="C597" s="4" t="s">
        <v>9</v>
      </c>
      <c r="D597" s="4" t="s">
        <v>75</v>
      </c>
      <c r="E597">
        <v>1000000281</v>
      </c>
      <c r="F597" s="4" t="s">
        <v>74</v>
      </c>
      <c r="G597" s="4" t="s">
        <v>13</v>
      </c>
      <c r="H597">
        <v>20000099</v>
      </c>
      <c r="I597" s="4" t="s">
        <v>20</v>
      </c>
      <c r="J597" s="11">
        <v>86.2</v>
      </c>
      <c r="K597" s="11">
        <v>246</v>
      </c>
      <c r="L597" s="11">
        <v>245.1</v>
      </c>
      <c r="M597" s="11">
        <v>192.8</v>
      </c>
      <c r="N597" s="11">
        <f>IFERROR(合并表__明细[[#This Row],[期末库存]]/合并表__明细[[#This Row],[未来50天出库量]]*50,999)</f>
        <v>22.354771784232362</v>
      </c>
      <c r="O597" s="11" t="str">
        <f>IF(合并表__明细[[#This Row],[库存天数]]&lt;=3,"不足",IF(合并表__明细[[#This Row],[库存天数]]&gt;=100,"积压","正常"))</f>
        <v>正常</v>
      </c>
    </row>
    <row r="598" spans="2:15" hidden="1" x14ac:dyDescent="0.2">
      <c r="B598" s="1">
        <v>43159</v>
      </c>
      <c r="C598" s="4" t="s">
        <v>9</v>
      </c>
      <c r="D598" s="4" t="s">
        <v>72</v>
      </c>
      <c r="E598">
        <v>1000001699</v>
      </c>
      <c r="F598" s="4" t="s">
        <v>71</v>
      </c>
      <c r="G598" s="4" t="s">
        <v>13</v>
      </c>
      <c r="H598">
        <v>10000211</v>
      </c>
      <c r="I598" s="4" t="s">
        <v>11</v>
      </c>
      <c r="J598" s="11">
        <v>95.657999999999987</v>
      </c>
      <c r="K598" s="11">
        <v>70.8</v>
      </c>
      <c r="L598" s="11">
        <v>68.400000000000006</v>
      </c>
      <c r="M598" s="11">
        <v>213.4</v>
      </c>
      <c r="N598" s="11">
        <f>IFERROR(合并表__明细[[#This Row],[期末库存]]/合并表__明细[[#This Row],[未来50天出库量]]*50,999)</f>
        <v>22.412839737582001</v>
      </c>
      <c r="O598" s="11" t="str">
        <f>IF(合并表__明细[[#This Row],[库存天数]]&lt;=3,"不足",IF(合并表__明细[[#This Row],[库存天数]]&gt;=100,"积压","正常"))</f>
        <v>正常</v>
      </c>
    </row>
    <row r="599" spans="2:15" hidden="1" x14ac:dyDescent="0.2">
      <c r="B599" s="1">
        <v>42947</v>
      </c>
      <c r="C599" s="4" t="s">
        <v>43</v>
      </c>
      <c r="D599" s="4" t="s">
        <v>78</v>
      </c>
      <c r="E599">
        <v>1000003187</v>
      </c>
      <c r="F599" s="4" t="s">
        <v>77</v>
      </c>
      <c r="G599" s="4" t="s">
        <v>13</v>
      </c>
      <c r="H599">
        <v>10000078</v>
      </c>
      <c r="I599" s="4" t="s">
        <v>30</v>
      </c>
      <c r="J599" s="11">
        <v>4.9819999999999993</v>
      </c>
      <c r="K599" s="11">
        <v>6.8</v>
      </c>
      <c r="L599" s="11">
        <v>5.6999999999999993</v>
      </c>
      <c r="M599" s="11">
        <v>11.1</v>
      </c>
      <c r="N599" s="11">
        <f>IFERROR(合并表__明细[[#This Row],[期末库存]]/合并表__明细[[#This Row],[未来50天出库量]]*50,999)</f>
        <v>22.441441441441441</v>
      </c>
      <c r="O599" s="11" t="str">
        <f>IF(合并表__明细[[#This Row],[库存天数]]&lt;=3,"不足",IF(合并表__明细[[#This Row],[库存天数]]&gt;=100,"积压","正常"))</f>
        <v>正常</v>
      </c>
    </row>
    <row r="600" spans="2:15" hidden="1" x14ac:dyDescent="0.2">
      <c r="B600" s="1">
        <v>42855</v>
      </c>
      <c r="C600" s="4" t="s">
        <v>22</v>
      </c>
      <c r="D600" s="4" t="s">
        <v>49</v>
      </c>
      <c r="E600">
        <v>1000000018</v>
      </c>
      <c r="F600" s="4" t="s">
        <v>48</v>
      </c>
      <c r="G600" s="4" t="s">
        <v>13</v>
      </c>
      <c r="H600">
        <v>10000172</v>
      </c>
      <c r="I600" s="4" t="s">
        <v>18</v>
      </c>
      <c r="J600" s="11">
        <v>25.4</v>
      </c>
      <c r="K600" s="11">
        <v>40.6</v>
      </c>
      <c r="L600" s="11">
        <v>41.9</v>
      </c>
      <c r="M600" s="11">
        <v>56.5</v>
      </c>
      <c r="N600" s="11">
        <f>IFERROR(合并表__明细[[#This Row],[期末库存]]/合并表__明细[[#This Row],[未来50天出库量]]*50,999)</f>
        <v>22.477876106194689</v>
      </c>
      <c r="O600" s="11" t="str">
        <f>IF(合并表__明细[[#This Row],[库存天数]]&lt;=3,"不足",IF(合并表__明细[[#This Row],[库存天数]]&gt;=100,"积压","正常"))</f>
        <v>正常</v>
      </c>
    </row>
    <row r="601" spans="2:15" hidden="1" x14ac:dyDescent="0.2">
      <c r="B601" s="1">
        <v>42916</v>
      </c>
      <c r="C601" s="4" t="s">
        <v>9</v>
      </c>
      <c r="D601" s="4" t="s">
        <v>17</v>
      </c>
      <c r="E601">
        <v>1000000059</v>
      </c>
      <c r="F601" s="4" t="s">
        <v>55</v>
      </c>
      <c r="G601" s="4" t="s">
        <v>13</v>
      </c>
      <c r="H601">
        <v>20000099</v>
      </c>
      <c r="I601" s="4" t="s">
        <v>20</v>
      </c>
      <c r="J601" s="11">
        <v>61.189999999999976</v>
      </c>
      <c r="K601" s="11">
        <v>50.49</v>
      </c>
      <c r="L601" s="11">
        <v>49.1</v>
      </c>
      <c r="M601" s="11">
        <v>136.09999999999997</v>
      </c>
      <c r="N601" s="11">
        <f>IFERROR(合并表__明细[[#This Row],[期末库存]]/合并表__明细[[#This Row],[未来50天出库量]]*50,999)</f>
        <v>22.47979426891991</v>
      </c>
      <c r="O601" s="11" t="str">
        <f>IF(合并表__明细[[#This Row],[库存天数]]&lt;=3,"不足",IF(合并表__明细[[#This Row],[库存天数]]&gt;=100,"积压","正常"))</f>
        <v>正常</v>
      </c>
    </row>
    <row r="602" spans="2:15" hidden="1" x14ac:dyDescent="0.2">
      <c r="B602" s="1">
        <v>43220</v>
      </c>
      <c r="C602" s="4" t="s">
        <v>43</v>
      </c>
      <c r="D602" s="4" t="s">
        <v>42</v>
      </c>
      <c r="E602">
        <v>1000001014</v>
      </c>
      <c r="F602" s="4" t="s">
        <v>44</v>
      </c>
      <c r="G602" s="4" t="s">
        <v>13</v>
      </c>
      <c r="H602">
        <v>10000182</v>
      </c>
      <c r="I602" s="4" t="s">
        <v>31</v>
      </c>
      <c r="J602" s="11">
        <v>37.181999999999988</v>
      </c>
      <c r="K602" s="11">
        <v>30.4</v>
      </c>
      <c r="L602" s="11">
        <v>31.7</v>
      </c>
      <c r="M602" s="11">
        <v>82.349171741526646</v>
      </c>
      <c r="N602" s="11">
        <f>IFERROR(合并表__明细[[#This Row],[期末库存]]/合并表__明细[[#This Row],[未来50天出库量]]*50,999)</f>
        <v>22.575819048128949</v>
      </c>
      <c r="O602" s="11" t="str">
        <f>IF(合并表__明细[[#This Row],[库存天数]]&lt;=3,"不足",IF(合并表__明细[[#This Row],[库存天数]]&gt;=100,"积压","正常"))</f>
        <v>正常</v>
      </c>
    </row>
    <row r="603" spans="2:15" hidden="1" x14ac:dyDescent="0.2">
      <c r="B603" s="1">
        <v>42855</v>
      </c>
      <c r="C603" s="4" t="s">
        <v>43</v>
      </c>
      <c r="D603" s="4" t="s">
        <v>42</v>
      </c>
      <c r="E603">
        <v>1000000931</v>
      </c>
      <c r="F603" s="4" t="s">
        <v>41</v>
      </c>
      <c r="G603" s="4" t="s">
        <v>26</v>
      </c>
      <c r="H603">
        <v>40000085</v>
      </c>
      <c r="I603" s="4" t="s">
        <v>24</v>
      </c>
      <c r="J603" s="11">
        <v>137.39999999999998</v>
      </c>
      <c r="K603" s="11">
        <v>210</v>
      </c>
      <c r="L603" s="11">
        <v>215.3</v>
      </c>
      <c r="M603" s="11">
        <v>303.8</v>
      </c>
      <c r="N603" s="11">
        <f>IFERROR(合并表__明细[[#This Row],[期末库存]]/合并表__明细[[#This Row],[未来50天出库量]]*50,999)</f>
        <v>22.613561553653717</v>
      </c>
      <c r="O603" s="11" t="str">
        <f>IF(合并表__明细[[#This Row],[库存天数]]&lt;=3,"不足",IF(合并表__明细[[#This Row],[库存天数]]&gt;=100,"积压","正常"))</f>
        <v>正常</v>
      </c>
    </row>
    <row r="604" spans="2:15" hidden="1" x14ac:dyDescent="0.2">
      <c r="B604" s="1">
        <v>42825</v>
      </c>
      <c r="C604" s="4" t="s">
        <v>22</v>
      </c>
      <c r="D604" s="4" t="s">
        <v>35</v>
      </c>
      <c r="E604">
        <v>1000000047</v>
      </c>
      <c r="F604" s="4" t="s">
        <v>34</v>
      </c>
      <c r="G604" s="4" t="s">
        <v>13</v>
      </c>
      <c r="H604">
        <v>10000064</v>
      </c>
      <c r="I604" s="4" t="s">
        <v>53</v>
      </c>
      <c r="J604" s="11">
        <v>8.6</v>
      </c>
      <c r="K604" s="11">
        <v>7.3000000000000007</v>
      </c>
      <c r="L604" s="11">
        <v>8.3000000000000007</v>
      </c>
      <c r="M604" s="11">
        <v>19</v>
      </c>
      <c r="N604" s="11">
        <f>IFERROR(合并表__明细[[#This Row],[期末库存]]/合并表__明细[[#This Row],[未来50天出库量]]*50,999)</f>
        <v>22.631578947368418</v>
      </c>
      <c r="O604" s="11" t="str">
        <f>IF(合并表__明细[[#This Row],[库存天数]]&lt;=3,"不足",IF(合并表__明细[[#This Row],[库存天数]]&gt;=100,"积压","正常"))</f>
        <v>正常</v>
      </c>
    </row>
    <row r="605" spans="2:15" hidden="1" x14ac:dyDescent="0.2">
      <c r="B605" s="1">
        <v>43251</v>
      </c>
      <c r="C605" s="4" t="s">
        <v>22</v>
      </c>
      <c r="D605" s="4" t="s">
        <v>33</v>
      </c>
      <c r="E605">
        <v>1000000031</v>
      </c>
      <c r="F605" s="4" t="s">
        <v>32</v>
      </c>
      <c r="G605" s="4" t="s">
        <v>13</v>
      </c>
      <c r="H605">
        <v>10000136</v>
      </c>
      <c r="I605" s="4" t="s">
        <v>40</v>
      </c>
      <c r="J605" s="11">
        <v>61.300000000000004</v>
      </c>
      <c r="K605" s="11">
        <v>15.2</v>
      </c>
      <c r="L605" s="11">
        <v>15.1</v>
      </c>
      <c r="M605" s="11">
        <v>135.39705686278222</v>
      </c>
      <c r="N605" s="11">
        <f>IFERROR(合并表__明细[[#This Row],[期末库存]]/合并表__明细[[#This Row],[未来50天出库量]]*50,999)</f>
        <v>22.637124255265135</v>
      </c>
      <c r="O605" s="11" t="str">
        <f>IF(合并表__明细[[#This Row],[库存天数]]&lt;=3,"不足",IF(合并表__明细[[#This Row],[库存天数]]&gt;=100,"积压","正常"))</f>
        <v>正常</v>
      </c>
    </row>
    <row r="606" spans="2:15" hidden="1" x14ac:dyDescent="0.2">
      <c r="B606" s="1">
        <v>42825</v>
      </c>
      <c r="C606" s="4" t="s">
        <v>22</v>
      </c>
      <c r="D606" s="4" t="s">
        <v>29</v>
      </c>
      <c r="E606">
        <v>1000000054</v>
      </c>
      <c r="F606" s="4" t="s">
        <v>36</v>
      </c>
      <c r="G606" s="4" t="s">
        <v>13</v>
      </c>
      <c r="H606">
        <v>10000136</v>
      </c>
      <c r="I606" s="4" t="s">
        <v>40</v>
      </c>
      <c r="J606" s="11">
        <v>32.799999999999997</v>
      </c>
      <c r="K606" s="11">
        <v>12.899999999999999</v>
      </c>
      <c r="L606" s="11">
        <v>15.1</v>
      </c>
      <c r="M606" s="11">
        <v>72.400000000000006</v>
      </c>
      <c r="N606" s="11">
        <f>IFERROR(合并表__明细[[#This Row],[期末库存]]/合并表__明细[[#This Row],[未来50天出库量]]*50,999)</f>
        <v>22.651933701657452</v>
      </c>
      <c r="O606" s="11" t="str">
        <f>IF(合并表__明细[[#This Row],[库存天数]]&lt;=3,"不足",IF(合并表__明细[[#This Row],[库存天数]]&gt;=100,"积压","正常"))</f>
        <v>正常</v>
      </c>
    </row>
    <row r="607" spans="2:15" hidden="1" x14ac:dyDescent="0.2">
      <c r="B607" s="1">
        <v>42916</v>
      </c>
      <c r="C607" s="4" t="s">
        <v>9</v>
      </c>
      <c r="D607" s="4" t="s">
        <v>15</v>
      </c>
      <c r="E607">
        <v>1000002985</v>
      </c>
      <c r="F607" s="4" t="s">
        <v>47</v>
      </c>
      <c r="G607" s="4" t="s">
        <v>13</v>
      </c>
      <c r="H607">
        <v>10000211</v>
      </c>
      <c r="I607" s="4" t="s">
        <v>11</v>
      </c>
      <c r="J607" s="11">
        <v>169.696</v>
      </c>
      <c r="K607" s="11">
        <v>259.89600000000002</v>
      </c>
      <c r="L607" s="11">
        <v>249.89999999999998</v>
      </c>
      <c r="M607" s="11">
        <v>370.4</v>
      </c>
      <c r="N607" s="11">
        <f>IFERROR(合并表__明细[[#This Row],[期末库存]]/合并表__明细[[#This Row],[未来50天出库量]]*50,999)</f>
        <v>22.907127429805616</v>
      </c>
      <c r="O607" s="11" t="str">
        <f>IF(合并表__明细[[#This Row],[库存天数]]&lt;=3,"不足",IF(合并表__明细[[#This Row],[库存天数]]&gt;=100,"积压","正常"))</f>
        <v>正常</v>
      </c>
    </row>
    <row r="608" spans="2:15" hidden="1" x14ac:dyDescent="0.2">
      <c r="B608" s="1">
        <v>42794</v>
      </c>
      <c r="C608" s="4" t="s">
        <v>22</v>
      </c>
      <c r="D608" s="4" t="s">
        <v>54</v>
      </c>
      <c r="E608">
        <v>1000000046</v>
      </c>
      <c r="F608" s="4" t="s">
        <v>52</v>
      </c>
      <c r="G608" s="4" t="s">
        <v>13</v>
      </c>
      <c r="H608">
        <v>10000211</v>
      </c>
      <c r="I608" s="4" t="s">
        <v>11</v>
      </c>
      <c r="J608" s="11">
        <v>24.5</v>
      </c>
      <c r="K608" s="11">
        <v>23.7</v>
      </c>
      <c r="L608" s="11">
        <v>18.8</v>
      </c>
      <c r="M608" s="11">
        <v>53.4</v>
      </c>
      <c r="N608" s="11">
        <f>IFERROR(合并表__明细[[#This Row],[期末库存]]/合并表__明细[[#This Row],[未来50天出库量]]*50,999)</f>
        <v>22.940074906367041</v>
      </c>
      <c r="O608" s="11" t="str">
        <f>IF(合并表__明细[[#This Row],[库存天数]]&lt;=3,"不足",IF(合并表__明细[[#This Row],[库存天数]]&gt;=100,"积压","正常"))</f>
        <v>正常</v>
      </c>
    </row>
    <row r="609" spans="2:15" hidden="1" x14ac:dyDescent="0.2">
      <c r="B609" s="1">
        <v>43251</v>
      </c>
      <c r="C609" s="4" t="s">
        <v>22</v>
      </c>
      <c r="D609" s="4" t="s">
        <v>49</v>
      </c>
      <c r="E609">
        <v>1000000020</v>
      </c>
      <c r="F609" s="4" t="s">
        <v>73</v>
      </c>
      <c r="G609" s="4" t="s">
        <v>26</v>
      </c>
      <c r="H609">
        <v>40000085</v>
      </c>
      <c r="I609" s="4" t="s">
        <v>24</v>
      </c>
      <c r="J609" s="11">
        <v>61.299999999999606</v>
      </c>
      <c r="K609" s="11">
        <v>220.60000000000002</v>
      </c>
      <c r="L609" s="11">
        <v>219.3</v>
      </c>
      <c r="M609" s="11">
        <v>133.54738816408732</v>
      </c>
      <c r="N609" s="11">
        <f>IFERROR(合并表__明细[[#This Row],[期末库存]]/合并表__明细[[#This Row],[未来50天出库量]]*50,999)</f>
        <v>22.950654761095507</v>
      </c>
      <c r="O609" s="11" t="str">
        <f>IF(合并表__明细[[#This Row],[库存天数]]&lt;=3,"不足",IF(合并表__明细[[#This Row],[库存天数]]&gt;=100,"积压","正常"))</f>
        <v>正常</v>
      </c>
    </row>
    <row r="610" spans="2:15" hidden="1" x14ac:dyDescent="0.2">
      <c r="B610" s="1">
        <v>42886</v>
      </c>
      <c r="C610" s="4" t="s">
        <v>22</v>
      </c>
      <c r="D610" s="4" t="s">
        <v>49</v>
      </c>
      <c r="E610">
        <v>1000000018</v>
      </c>
      <c r="F610" s="4" t="s">
        <v>48</v>
      </c>
      <c r="G610" s="4" t="s">
        <v>13</v>
      </c>
      <c r="H610">
        <v>10000136</v>
      </c>
      <c r="I610" s="4" t="s">
        <v>40</v>
      </c>
      <c r="J610" s="11">
        <v>20.299999999999997</v>
      </c>
      <c r="K610" s="11">
        <v>20.299999999999997</v>
      </c>
      <c r="L610" s="11">
        <v>20.2</v>
      </c>
      <c r="M610" s="11">
        <v>44.1</v>
      </c>
      <c r="N610" s="11">
        <f>IFERROR(合并表__明细[[#This Row],[期末库存]]/合并表__明细[[#This Row],[未来50天出库量]]*50,999)</f>
        <v>23.015873015873012</v>
      </c>
      <c r="O610" s="11" t="str">
        <f>IF(合并表__明细[[#This Row],[库存天数]]&lt;=3,"不足",IF(合并表__明细[[#This Row],[库存天数]]&gt;=100,"积压","正常"))</f>
        <v>正常</v>
      </c>
    </row>
    <row r="611" spans="2:15" hidden="1" x14ac:dyDescent="0.2">
      <c r="B611" s="1">
        <v>42886</v>
      </c>
      <c r="C611" s="4" t="s">
        <v>22</v>
      </c>
      <c r="D611" s="4" t="s">
        <v>29</v>
      </c>
      <c r="E611">
        <v>1000000028</v>
      </c>
      <c r="F611" s="4" t="s">
        <v>27</v>
      </c>
      <c r="G611" s="4" t="s">
        <v>13</v>
      </c>
      <c r="H611">
        <v>20000099</v>
      </c>
      <c r="I611" s="4" t="s">
        <v>20</v>
      </c>
      <c r="J611" s="11">
        <v>20.400000000000002</v>
      </c>
      <c r="K611" s="11">
        <v>2.5</v>
      </c>
      <c r="L611" s="11">
        <v>2.6</v>
      </c>
      <c r="M611" s="11">
        <v>44.199999999999996</v>
      </c>
      <c r="N611" s="11">
        <f>IFERROR(合并表__明细[[#This Row],[期末库存]]/合并表__明细[[#This Row],[未来50天出库量]]*50,999)</f>
        <v>23.07692307692308</v>
      </c>
      <c r="O611" s="11" t="str">
        <f>IF(合并表__明细[[#This Row],[库存天数]]&lt;=3,"不足",IF(合并表__明细[[#This Row],[库存天数]]&gt;=100,"积压","正常"))</f>
        <v>正常</v>
      </c>
    </row>
    <row r="612" spans="2:15" hidden="1" x14ac:dyDescent="0.2">
      <c r="B612" s="1">
        <v>43190</v>
      </c>
      <c r="C612" s="4" t="s">
        <v>9</v>
      </c>
      <c r="D612" s="4" t="s">
        <v>15</v>
      </c>
      <c r="E612">
        <v>1000002981</v>
      </c>
      <c r="F612" s="4" t="s">
        <v>62</v>
      </c>
      <c r="G612" s="4" t="s">
        <v>13</v>
      </c>
      <c r="H612">
        <v>20000099</v>
      </c>
      <c r="I612" s="4" t="s">
        <v>20</v>
      </c>
      <c r="J612" s="11">
        <v>53.570000000000014</v>
      </c>
      <c r="K612" s="11">
        <v>34.5</v>
      </c>
      <c r="L612" s="11">
        <v>35.1</v>
      </c>
      <c r="M612" s="11">
        <v>115.4</v>
      </c>
      <c r="N612" s="11">
        <f>IFERROR(合并表__明细[[#This Row],[期末库存]]/合并表__明细[[#This Row],[未来50天出库量]]*50,999)</f>
        <v>23.210571923743505</v>
      </c>
      <c r="O612" s="11" t="str">
        <f>IF(合并表__明细[[#This Row],[库存天数]]&lt;=3,"不足",IF(合并表__明细[[#This Row],[库存天数]]&gt;=100,"积压","正常"))</f>
        <v>正常</v>
      </c>
    </row>
    <row r="613" spans="2:15" hidden="1" x14ac:dyDescent="0.2">
      <c r="B613" s="1">
        <v>42886</v>
      </c>
      <c r="C613" s="4" t="s">
        <v>22</v>
      </c>
      <c r="D613" s="4" t="s">
        <v>49</v>
      </c>
      <c r="E613">
        <v>1000000018</v>
      </c>
      <c r="F613" s="4" t="s">
        <v>48</v>
      </c>
      <c r="G613" s="4" t="s">
        <v>13</v>
      </c>
      <c r="H613">
        <v>10000172</v>
      </c>
      <c r="I613" s="4" t="s">
        <v>18</v>
      </c>
      <c r="J613" s="11">
        <v>25.4</v>
      </c>
      <c r="K613" s="11">
        <v>26.6</v>
      </c>
      <c r="L613" s="11">
        <v>26.6</v>
      </c>
      <c r="M613" s="11">
        <v>54.5</v>
      </c>
      <c r="N613" s="11">
        <f>IFERROR(合并表__明细[[#This Row],[期末库存]]/合并表__明细[[#This Row],[未来50天出库量]]*50,999)</f>
        <v>23.302752293577981</v>
      </c>
      <c r="O613" s="11" t="str">
        <f>IF(合并表__明细[[#This Row],[库存天数]]&lt;=3,"不足",IF(合并表__明细[[#This Row],[库存天数]]&gt;=100,"积压","正常"))</f>
        <v>正常</v>
      </c>
    </row>
    <row r="614" spans="2:15" hidden="1" x14ac:dyDescent="0.2">
      <c r="B614" s="1">
        <v>43220</v>
      </c>
      <c r="C614" s="4" t="s">
        <v>22</v>
      </c>
      <c r="D614" s="4" t="s">
        <v>29</v>
      </c>
      <c r="E614">
        <v>1000000054</v>
      </c>
      <c r="F614" s="4" t="s">
        <v>36</v>
      </c>
      <c r="G614" s="4" t="s">
        <v>13</v>
      </c>
      <c r="H614">
        <v>10000136</v>
      </c>
      <c r="I614" s="4" t="s">
        <v>40</v>
      </c>
      <c r="J614" s="11">
        <v>34.844000000000001</v>
      </c>
      <c r="K614" s="11">
        <v>10.6</v>
      </c>
      <c r="L614" s="11">
        <v>11.4</v>
      </c>
      <c r="M614" s="11">
        <v>74.581815615325525</v>
      </c>
      <c r="N614" s="11">
        <f>IFERROR(合并表__明细[[#This Row],[期末库存]]/合并表__明细[[#This Row],[未来50天出库量]]*50,999)</f>
        <v>23.359581496189833</v>
      </c>
      <c r="O614" s="11" t="str">
        <f>IF(合并表__明细[[#This Row],[库存天数]]&lt;=3,"不足",IF(合并表__明细[[#This Row],[库存天数]]&gt;=100,"积压","正常"))</f>
        <v>正常</v>
      </c>
    </row>
    <row r="615" spans="2:15" hidden="1" x14ac:dyDescent="0.2">
      <c r="B615" s="1">
        <v>42978</v>
      </c>
      <c r="C615" s="4" t="s">
        <v>22</v>
      </c>
      <c r="D615" s="4" t="s">
        <v>46</v>
      </c>
      <c r="E615">
        <v>1000001133</v>
      </c>
      <c r="F615" s="4" t="s">
        <v>45</v>
      </c>
      <c r="G615" s="4" t="s">
        <v>13</v>
      </c>
      <c r="H615">
        <v>20000099</v>
      </c>
      <c r="I615" s="4" t="s">
        <v>20</v>
      </c>
      <c r="J615" s="11">
        <v>19.670000000000002</v>
      </c>
      <c r="K615" s="11">
        <v>26.5</v>
      </c>
      <c r="L615" s="11">
        <v>27.5</v>
      </c>
      <c r="M615" s="11">
        <v>42.099999999999994</v>
      </c>
      <c r="N615" s="11">
        <f>IFERROR(合并表__明细[[#This Row],[期末库存]]/合并表__明细[[#This Row],[未来50天出库量]]*50,999)</f>
        <v>23.361045130641337</v>
      </c>
      <c r="O615" s="11" t="str">
        <f>IF(合并表__明细[[#This Row],[库存天数]]&lt;=3,"不足",IF(合并表__明细[[#This Row],[库存天数]]&gt;=100,"积压","正常"))</f>
        <v>正常</v>
      </c>
    </row>
    <row r="616" spans="2:15" hidden="1" x14ac:dyDescent="0.2">
      <c r="B616" s="1">
        <v>42916</v>
      </c>
      <c r="C616" s="4" t="s">
        <v>22</v>
      </c>
      <c r="D616" s="4" t="s">
        <v>49</v>
      </c>
      <c r="E616">
        <v>1000000018</v>
      </c>
      <c r="F616" s="4" t="s">
        <v>48</v>
      </c>
      <c r="G616" s="4" t="s">
        <v>13</v>
      </c>
      <c r="H616">
        <v>10000131</v>
      </c>
      <c r="I616" s="4" t="s">
        <v>38</v>
      </c>
      <c r="J616" s="11">
        <v>199.62599999999992</v>
      </c>
      <c r="K616" s="11">
        <v>276.726</v>
      </c>
      <c r="L616" s="11">
        <v>268</v>
      </c>
      <c r="M616" s="11">
        <v>426.99999999999994</v>
      </c>
      <c r="N616" s="11">
        <f>IFERROR(合并表__明细[[#This Row],[期末库存]]/合并表__明细[[#This Row],[未来50天出库量]]*50,999)</f>
        <v>23.375409836065568</v>
      </c>
      <c r="O616" s="11" t="str">
        <f>IF(合并表__明细[[#This Row],[库存天数]]&lt;=3,"不足",IF(合并表__明细[[#This Row],[库存天数]]&gt;=100,"积压","正常"))</f>
        <v>正常</v>
      </c>
    </row>
    <row r="617" spans="2:15" hidden="1" x14ac:dyDescent="0.2">
      <c r="B617" s="1">
        <v>42855</v>
      </c>
      <c r="C617" s="4" t="s">
        <v>22</v>
      </c>
      <c r="D617" s="4" t="s">
        <v>35</v>
      </c>
      <c r="E617">
        <v>1000000047</v>
      </c>
      <c r="F617" s="4" t="s">
        <v>34</v>
      </c>
      <c r="G617" s="4" t="s">
        <v>13</v>
      </c>
      <c r="H617">
        <v>10000064</v>
      </c>
      <c r="I617" s="4" t="s">
        <v>53</v>
      </c>
      <c r="J617" s="11">
        <v>8.6999999999999993</v>
      </c>
      <c r="K617" s="11">
        <v>5.0999999999999996</v>
      </c>
      <c r="L617" s="11">
        <v>5</v>
      </c>
      <c r="M617" s="11">
        <v>18.600000000000001</v>
      </c>
      <c r="N617" s="11">
        <f>IFERROR(合并表__明细[[#This Row],[期末库存]]/合并表__明细[[#This Row],[未来50天出库量]]*50,999)</f>
        <v>23.387096774193544</v>
      </c>
      <c r="O617" s="11" t="str">
        <f>IF(合并表__明细[[#This Row],[库存天数]]&lt;=3,"不足",IF(合并表__明细[[#This Row],[库存天数]]&gt;=100,"积压","正常"))</f>
        <v>正常</v>
      </c>
    </row>
    <row r="618" spans="2:15" hidden="1" x14ac:dyDescent="0.2">
      <c r="B618" s="1">
        <v>43008</v>
      </c>
      <c r="C618" s="4" t="s">
        <v>9</v>
      </c>
      <c r="D618" s="4" t="s">
        <v>17</v>
      </c>
      <c r="E618">
        <v>1000000059</v>
      </c>
      <c r="F618" s="4" t="s">
        <v>55</v>
      </c>
      <c r="G618" s="4" t="s">
        <v>13</v>
      </c>
      <c r="H618">
        <v>10000064</v>
      </c>
      <c r="I618" s="4" t="s">
        <v>53</v>
      </c>
      <c r="J618" s="11">
        <v>87.553999999999974</v>
      </c>
      <c r="K618" s="11">
        <v>352.99999999999994</v>
      </c>
      <c r="L618" s="11">
        <v>365.50000000000006</v>
      </c>
      <c r="M618" s="11">
        <v>186.6</v>
      </c>
      <c r="N618" s="11">
        <f>IFERROR(合并表__明细[[#This Row],[期末库存]]/合并表__明细[[#This Row],[未来50天出库量]]*50,999)</f>
        <v>23.46034297963558</v>
      </c>
      <c r="O618" s="11" t="str">
        <f>IF(合并表__明细[[#This Row],[库存天数]]&lt;=3,"不足",IF(合并表__明细[[#This Row],[库存天数]]&gt;=100,"积压","正常"))</f>
        <v>正常</v>
      </c>
    </row>
    <row r="619" spans="2:15" hidden="1" x14ac:dyDescent="0.2">
      <c r="B619" s="1">
        <v>43251</v>
      </c>
      <c r="C619" s="4" t="s">
        <v>22</v>
      </c>
      <c r="D619" s="4" t="s">
        <v>61</v>
      </c>
      <c r="E619">
        <v>1000000579</v>
      </c>
      <c r="F619" s="4" t="s">
        <v>60</v>
      </c>
      <c r="G619" s="4" t="s">
        <v>13</v>
      </c>
      <c r="H619">
        <v>10000182</v>
      </c>
      <c r="I619" s="4" t="s">
        <v>31</v>
      </c>
      <c r="J619" s="11">
        <v>68.62400000000008</v>
      </c>
      <c r="K619" s="11">
        <v>27.4</v>
      </c>
      <c r="L619" s="11">
        <v>27.7</v>
      </c>
      <c r="M619" s="11">
        <v>146.02285034172658</v>
      </c>
      <c r="N619" s="11">
        <f>IFERROR(合并表__明细[[#This Row],[期末库存]]/合并表__明细[[#This Row],[未来50天出库量]]*50,999)</f>
        <v>23.49769225823368</v>
      </c>
      <c r="O619" s="11" t="str">
        <f>IF(合并表__明细[[#This Row],[库存天数]]&lt;=3,"不足",IF(合并表__明细[[#This Row],[库存天数]]&gt;=100,"积压","正常"))</f>
        <v>正常</v>
      </c>
    </row>
    <row r="620" spans="2:15" hidden="1" x14ac:dyDescent="0.2">
      <c r="B620" s="1">
        <v>43131</v>
      </c>
      <c r="C620" s="4" t="s">
        <v>22</v>
      </c>
      <c r="D620" s="4" t="s">
        <v>46</v>
      </c>
      <c r="E620">
        <v>1000001133</v>
      </c>
      <c r="F620" s="4" t="s">
        <v>45</v>
      </c>
      <c r="G620" s="4" t="s">
        <v>13</v>
      </c>
      <c r="H620">
        <v>10000111</v>
      </c>
      <c r="I620" s="4" t="s">
        <v>37</v>
      </c>
      <c r="J620" s="11">
        <v>48.556000000000012</v>
      </c>
      <c r="K620" s="11">
        <v>62</v>
      </c>
      <c r="L620" s="11">
        <v>56</v>
      </c>
      <c r="M620" s="11">
        <v>103.3</v>
      </c>
      <c r="N620" s="11">
        <f>IFERROR(合并表__明细[[#This Row],[期末库存]]/合并表__明细[[#This Row],[未来50天出库量]]*50,999)</f>
        <v>23.502420135527597</v>
      </c>
      <c r="O620" s="11" t="str">
        <f>IF(合并表__明细[[#This Row],[库存天数]]&lt;=3,"不足",IF(合并表__明细[[#This Row],[库存天数]]&gt;=100,"积压","正常"))</f>
        <v>正常</v>
      </c>
    </row>
    <row r="621" spans="2:15" hidden="1" x14ac:dyDescent="0.2">
      <c r="B621" s="1">
        <v>43159</v>
      </c>
      <c r="C621" s="4" t="s">
        <v>22</v>
      </c>
      <c r="D621" s="4" t="s">
        <v>61</v>
      </c>
      <c r="E621">
        <v>1000000579</v>
      </c>
      <c r="F621" s="4" t="s">
        <v>60</v>
      </c>
      <c r="G621" s="4" t="s">
        <v>13</v>
      </c>
      <c r="H621">
        <v>10000211</v>
      </c>
      <c r="I621" s="4" t="s">
        <v>11</v>
      </c>
      <c r="J621" s="11">
        <v>11.345999999999998</v>
      </c>
      <c r="K621" s="11">
        <v>5.0999999999999996</v>
      </c>
      <c r="L621" s="11">
        <v>4.5999999999999996</v>
      </c>
      <c r="M621" s="11">
        <v>24.1</v>
      </c>
      <c r="N621" s="11">
        <f>IFERROR(合并表__明细[[#This Row],[期末库存]]/合并表__明细[[#This Row],[未来50天出库量]]*50,999)</f>
        <v>23.539419087136928</v>
      </c>
      <c r="O621" s="11" t="str">
        <f>IF(合并表__明细[[#This Row],[库存天数]]&lt;=3,"不足",IF(合并表__明细[[#This Row],[库存天数]]&gt;=100,"积压","正常"))</f>
        <v>正常</v>
      </c>
    </row>
    <row r="622" spans="2:15" hidden="1" x14ac:dyDescent="0.2">
      <c r="B622" s="1">
        <v>42947</v>
      </c>
      <c r="C622" s="4" t="s">
        <v>43</v>
      </c>
      <c r="D622" s="4" t="s">
        <v>42</v>
      </c>
      <c r="E622">
        <v>1000001014</v>
      </c>
      <c r="F622" s="4" t="s">
        <v>44</v>
      </c>
      <c r="G622" s="4" t="s">
        <v>13</v>
      </c>
      <c r="H622">
        <v>20000099</v>
      </c>
      <c r="I622" s="4" t="s">
        <v>20</v>
      </c>
      <c r="J622" s="11">
        <v>35.962000000000003</v>
      </c>
      <c r="K622" s="11">
        <v>36.4</v>
      </c>
      <c r="L622" s="11">
        <v>30.900000000000002</v>
      </c>
      <c r="M622" s="11">
        <v>76.099999999999994</v>
      </c>
      <c r="N622" s="11">
        <f>IFERROR(合并表__明细[[#This Row],[期末库存]]/合并表__明细[[#This Row],[未来50天出库量]]*50,999)</f>
        <v>23.628120893561107</v>
      </c>
      <c r="O622" s="11" t="str">
        <f>IF(合并表__明细[[#This Row],[库存天数]]&lt;=3,"不足",IF(合并表__明细[[#This Row],[库存天数]]&gt;=100,"积压","正常"))</f>
        <v>正常</v>
      </c>
    </row>
    <row r="623" spans="2:15" hidden="1" x14ac:dyDescent="0.2">
      <c r="B623" s="1">
        <v>43039</v>
      </c>
      <c r="C623" s="4" t="s">
        <v>22</v>
      </c>
      <c r="D623" s="4" t="s">
        <v>46</v>
      </c>
      <c r="E623">
        <v>1000001133</v>
      </c>
      <c r="F623" s="4" t="s">
        <v>45</v>
      </c>
      <c r="G623" s="4" t="s">
        <v>13</v>
      </c>
      <c r="H623">
        <v>10000131</v>
      </c>
      <c r="I623" s="4" t="s">
        <v>38</v>
      </c>
      <c r="J623" s="11">
        <v>57.363999999999955</v>
      </c>
      <c r="K623" s="11">
        <v>158.9</v>
      </c>
      <c r="L623" s="11">
        <v>162.30000000000001</v>
      </c>
      <c r="M623" s="11">
        <v>120.9</v>
      </c>
      <c r="N623" s="11">
        <f>IFERROR(合并表__明细[[#This Row],[期末库存]]/合并表__明细[[#This Row],[未来50天出库量]]*50,999)</f>
        <v>23.723738626964412</v>
      </c>
      <c r="O623" s="11" t="str">
        <f>IF(合并表__明细[[#This Row],[库存天数]]&lt;=3,"不足",IF(合并表__明细[[#This Row],[库存天数]]&gt;=100,"积压","正常"))</f>
        <v>正常</v>
      </c>
    </row>
    <row r="624" spans="2:15" hidden="1" x14ac:dyDescent="0.2">
      <c r="B624" s="1">
        <v>42947</v>
      </c>
      <c r="C624" s="4" t="s">
        <v>22</v>
      </c>
      <c r="D624" s="4" t="s">
        <v>49</v>
      </c>
      <c r="E624">
        <v>1000000018</v>
      </c>
      <c r="F624" s="4" t="s">
        <v>48</v>
      </c>
      <c r="G624" s="4" t="s">
        <v>13</v>
      </c>
      <c r="H624">
        <v>10000131</v>
      </c>
      <c r="I624" s="4" t="s">
        <v>38</v>
      </c>
      <c r="J624" s="11">
        <v>247.72599999999994</v>
      </c>
      <c r="K624" s="11">
        <v>314.8</v>
      </c>
      <c r="L624" s="11">
        <v>266.7</v>
      </c>
      <c r="M624" s="11">
        <v>521.9</v>
      </c>
      <c r="N624" s="11">
        <f>IFERROR(合并表__明细[[#This Row],[期末库存]]/合并表__明细[[#This Row],[未来50天出库量]]*50,999)</f>
        <v>23.733090630388958</v>
      </c>
      <c r="O624" s="11" t="str">
        <f>IF(合并表__明细[[#This Row],[库存天数]]&lt;=3,"不足",IF(合并表__明细[[#This Row],[库存天数]]&gt;=100,"积压","正常"))</f>
        <v>正常</v>
      </c>
    </row>
    <row r="625" spans="2:15" hidden="1" x14ac:dyDescent="0.2">
      <c r="B625" s="1">
        <v>43190</v>
      </c>
      <c r="C625" s="4" t="s">
        <v>22</v>
      </c>
      <c r="D625" s="4" t="s">
        <v>29</v>
      </c>
      <c r="E625">
        <v>1000000101</v>
      </c>
      <c r="F625" s="4" t="s">
        <v>39</v>
      </c>
      <c r="G625" s="4" t="s">
        <v>13</v>
      </c>
      <c r="H625">
        <v>10000061</v>
      </c>
      <c r="I625" s="4" t="s">
        <v>28</v>
      </c>
      <c r="J625" s="11">
        <v>32.051999999999992</v>
      </c>
      <c r="K625" s="11">
        <v>10.9</v>
      </c>
      <c r="L625" s="11">
        <v>11.4</v>
      </c>
      <c r="M625" s="11">
        <v>67.5</v>
      </c>
      <c r="N625" s="11">
        <f>IFERROR(合并表__明细[[#This Row],[期末库存]]/合并表__明细[[#This Row],[未来50天出库量]]*50,999)</f>
        <v>23.742222222222217</v>
      </c>
      <c r="O625" s="11" t="str">
        <f>IF(合并表__明细[[#This Row],[库存天数]]&lt;=3,"不足",IF(合并表__明细[[#This Row],[库存天数]]&gt;=100,"积压","正常"))</f>
        <v>正常</v>
      </c>
    </row>
    <row r="626" spans="2:15" hidden="1" x14ac:dyDescent="0.2">
      <c r="B626" s="1">
        <v>43069</v>
      </c>
      <c r="C626" s="4" t="s">
        <v>22</v>
      </c>
      <c r="D626" s="4" t="s">
        <v>29</v>
      </c>
      <c r="E626">
        <v>1000000101</v>
      </c>
      <c r="F626" s="4" t="s">
        <v>39</v>
      </c>
      <c r="G626" s="4" t="s">
        <v>13</v>
      </c>
      <c r="H626">
        <v>20000018</v>
      </c>
      <c r="I626" s="4" t="s">
        <v>81</v>
      </c>
      <c r="J626" s="11">
        <v>2.5179999999999998</v>
      </c>
      <c r="K626" s="11">
        <v>3.5999999999999996</v>
      </c>
      <c r="L626" s="11">
        <v>3</v>
      </c>
      <c r="M626" s="11">
        <v>5.3000000000000007</v>
      </c>
      <c r="N626" s="11">
        <f>IFERROR(合并表__明细[[#This Row],[期末库存]]/合并表__明细[[#This Row],[未来50天出库量]]*50,999)</f>
        <v>23.75471698113207</v>
      </c>
      <c r="O626" s="11" t="str">
        <f>IF(合并表__明细[[#This Row],[库存天数]]&lt;=3,"不足",IF(合并表__明细[[#This Row],[库存天数]]&gt;=100,"积压","正常"))</f>
        <v>正常</v>
      </c>
    </row>
    <row r="627" spans="2:15" hidden="1" x14ac:dyDescent="0.2">
      <c r="B627" s="1">
        <v>43008</v>
      </c>
      <c r="C627" s="4" t="s">
        <v>22</v>
      </c>
      <c r="D627" s="4" t="s">
        <v>29</v>
      </c>
      <c r="E627">
        <v>1000000054</v>
      </c>
      <c r="F627" s="4" t="s">
        <v>36</v>
      </c>
      <c r="G627" s="4" t="s">
        <v>13</v>
      </c>
      <c r="H627">
        <v>10000136</v>
      </c>
      <c r="I627" s="4" t="s">
        <v>40</v>
      </c>
      <c r="J627" s="11">
        <v>32.744000000000007</v>
      </c>
      <c r="K627" s="11">
        <v>14</v>
      </c>
      <c r="L627" s="11">
        <v>14.5</v>
      </c>
      <c r="M627" s="11">
        <v>68.900000000000006</v>
      </c>
      <c r="N627" s="11">
        <f>IFERROR(合并表__明细[[#This Row],[期末库存]]/合并表__明细[[#This Row],[未来50天出库量]]*50,999)</f>
        <v>23.761973875181425</v>
      </c>
      <c r="O627" s="11" t="str">
        <f>IF(合并表__明细[[#This Row],[库存天数]]&lt;=3,"不足",IF(合并表__明细[[#This Row],[库存天数]]&gt;=100,"积压","正常"))</f>
        <v>正常</v>
      </c>
    </row>
    <row r="628" spans="2:15" hidden="1" x14ac:dyDescent="0.2">
      <c r="B628" s="1">
        <v>42766</v>
      </c>
      <c r="C628" s="4" t="s">
        <v>22</v>
      </c>
      <c r="D628" s="4" t="s">
        <v>54</v>
      </c>
      <c r="E628">
        <v>1000000046</v>
      </c>
      <c r="F628" s="4" t="s">
        <v>52</v>
      </c>
      <c r="G628" s="4" t="s">
        <v>13</v>
      </c>
      <c r="H628">
        <v>10000211</v>
      </c>
      <c r="I628" s="4" t="s">
        <v>11</v>
      </c>
      <c r="J628" s="11">
        <v>19.600000000000001</v>
      </c>
      <c r="K628" s="11">
        <v>9.8000000000000007</v>
      </c>
      <c r="L628" s="11">
        <v>9.4</v>
      </c>
      <c r="M628" s="11">
        <v>41.2</v>
      </c>
      <c r="N628" s="11">
        <f>IFERROR(合并表__明细[[#This Row],[期末库存]]/合并表__明细[[#This Row],[未来50天出库量]]*50,999)</f>
        <v>23.78640776699029</v>
      </c>
      <c r="O628" s="11" t="str">
        <f>IF(合并表__明细[[#This Row],[库存天数]]&lt;=3,"不足",IF(合并表__明细[[#This Row],[库存天数]]&gt;=100,"积压","正常"))</f>
        <v>正常</v>
      </c>
    </row>
    <row r="629" spans="2:15" hidden="1" x14ac:dyDescent="0.2">
      <c r="B629" s="1">
        <v>42916</v>
      </c>
      <c r="C629" s="4" t="s">
        <v>9</v>
      </c>
      <c r="D629" s="4" t="s">
        <v>12</v>
      </c>
      <c r="E629">
        <v>1000000072</v>
      </c>
      <c r="F629" s="4" t="s">
        <v>10</v>
      </c>
      <c r="G629" s="4" t="s">
        <v>13</v>
      </c>
      <c r="H629">
        <v>20000099</v>
      </c>
      <c r="I629" s="4" t="s">
        <v>20</v>
      </c>
      <c r="J629" s="11">
        <v>9.4680000000000017</v>
      </c>
      <c r="K629" s="11">
        <v>13.667999999999999</v>
      </c>
      <c r="L629" s="11">
        <v>13.600000000000001</v>
      </c>
      <c r="M629" s="11">
        <v>19.899999999999999</v>
      </c>
      <c r="N629" s="11">
        <f>IFERROR(合并表__明细[[#This Row],[期末库存]]/合并表__明细[[#This Row],[未来50天出库量]]*50,999)</f>
        <v>23.788944723618098</v>
      </c>
      <c r="O629" s="11" t="str">
        <f>IF(合并表__明细[[#This Row],[库存天数]]&lt;=3,"不足",IF(合并表__明细[[#This Row],[库存天数]]&gt;=100,"积压","正常"))</f>
        <v>正常</v>
      </c>
    </row>
    <row r="630" spans="2:15" hidden="1" x14ac:dyDescent="0.2">
      <c r="B630" s="1">
        <v>43220</v>
      </c>
      <c r="C630" s="4" t="s">
        <v>22</v>
      </c>
      <c r="D630" s="4" t="s">
        <v>61</v>
      </c>
      <c r="E630">
        <v>1000000579</v>
      </c>
      <c r="F630" s="4" t="s">
        <v>60</v>
      </c>
      <c r="G630" s="4" t="s">
        <v>13</v>
      </c>
      <c r="H630">
        <v>10000064</v>
      </c>
      <c r="I630" s="4" t="s">
        <v>53</v>
      </c>
      <c r="J630" s="11">
        <v>36.1</v>
      </c>
      <c r="K630" s="11">
        <v>20.7</v>
      </c>
      <c r="L630" s="11">
        <v>22.8</v>
      </c>
      <c r="M630" s="11">
        <v>75.561380909167099</v>
      </c>
      <c r="N630" s="11">
        <f>IFERROR(合并表__明细[[#This Row],[期末库存]]/合并表__明细[[#This Row],[未来50天出库量]]*50,999)</f>
        <v>23.887864121617948</v>
      </c>
      <c r="O630" s="11" t="str">
        <f>IF(合并表__明细[[#This Row],[库存天数]]&lt;=3,"不足",IF(合并表__明细[[#This Row],[库存天数]]&gt;=100,"积压","正常"))</f>
        <v>正常</v>
      </c>
    </row>
    <row r="631" spans="2:15" hidden="1" x14ac:dyDescent="0.2">
      <c r="B631" s="1">
        <v>43251</v>
      </c>
      <c r="C631" s="4" t="s">
        <v>22</v>
      </c>
      <c r="D631" s="4" t="s">
        <v>29</v>
      </c>
      <c r="E631">
        <v>1000000028</v>
      </c>
      <c r="F631" s="4" t="s">
        <v>27</v>
      </c>
      <c r="G631" s="4" t="s">
        <v>13</v>
      </c>
      <c r="H631">
        <v>10000131</v>
      </c>
      <c r="I631" s="4" t="s">
        <v>38</v>
      </c>
      <c r="J631" s="11">
        <v>53.327999999999989</v>
      </c>
      <c r="K631" s="11">
        <v>13.7</v>
      </c>
      <c r="L631" s="11">
        <v>13.2</v>
      </c>
      <c r="M631" s="11">
        <v>111.27520178333438</v>
      </c>
      <c r="N631" s="11">
        <f>IFERROR(合并表__明细[[#This Row],[期末库存]]/合并表__明细[[#This Row],[未来50天出库量]]*50,999)</f>
        <v>23.962212220399177</v>
      </c>
      <c r="O631" s="11" t="str">
        <f>IF(合并表__明细[[#This Row],[库存天数]]&lt;=3,"不足",IF(合并表__明细[[#This Row],[库存天数]]&gt;=100,"积压","正常"))</f>
        <v>正常</v>
      </c>
    </row>
    <row r="632" spans="2:15" hidden="1" x14ac:dyDescent="0.2">
      <c r="B632" s="1">
        <v>42916</v>
      </c>
      <c r="C632" s="4" t="s">
        <v>22</v>
      </c>
      <c r="D632" s="4" t="s">
        <v>46</v>
      </c>
      <c r="E632">
        <v>1000001133</v>
      </c>
      <c r="F632" s="4" t="s">
        <v>45</v>
      </c>
      <c r="G632" s="4" t="s">
        <v>13</v>
      </c>
      <c r="H632">
        <v>10000078</v>
      </c>
      <c r="I632" s="4" t="s">
        <v>30</v>
      </c>
      <c r="J632" s="11">
        <v>220.48200000000011</v>
      </c>
      <c r="K632" s="11">
        <v>223.482</v>
      </c>
      <c r="L632" s="11">
        <v>218.1</v>
      </c>
      <c r="M632" s="11">
        <v>458.99999999999994</v>
      </c>
      <c r="N632" s="11">
        <f>IFERROR(合并表__明细[[#This Row],[期末库存]]/合并表__明细[[#This Row],[未来50天出库量]]*50,999)</f>
        <v>24.017647058823542</v>
      </c>
      <c r="O632" s="11" t="str">
        <f>IF(合并表__明细[[#This Row],[库存天数]]&lt;=3,"不足",IF(合并表__明细[[#This Row],[库存天数]]&gt;=100,"积压","正常"))</f>
        <v>正常</v>
      </c>
    </row>
    <row r="633" spans="2:15" hidden="1" x14ac:dyDescent="0.2">
      <c r="B633" s="1">
        <v>42886</v>
      </c>
      <c r="C633" s="4" t="s">
        <v>22</v>
      </c>
      <c r="D633" s="4" t="s">
        <v>46</v>
      </c>
      <c r="E633">
        <v>1000001133</v>
      </c>
      <c r="F633" s="4" t="s">
        <v>45</v>
      </c>
      <c r="G633" s="4" t="s">
        <v>13</v>
      </c>
      <c r="H633">
        <v>10000078</v>
      </c>
      <c r="I633" s="4" t="s">
        <v>30</v>
      </c>
      <c r="J633" s="11">
        <v>215.10000000000014</v>
      </c>
      <c r="K633" s="11">
        <v>170.60000000000002</v>
      </c>
      <c r="L633" s="11">
        <v>169.4</v>
      </c>
      <c r="M633" s="11">
        <v>445.10000000000008</v>
      </c>
      <c r="N633" s="11">
        <f>IFERROR(合并表__明细[[#This Row],[期末库存]]/合并表__明细[[#This Row],[未来50天出库量]]*50,999)</f>
        <v>24.163109413614929</v>
      </c>
      <c r="O633" s="11" t="str">
        <f>IF(合并表__明细[[#This Row],[库存天数]]&lt;=3,"不足",IF(合并表__明细[[#This Row],[库存天数]]&gt;=100,"积压","正常"))</f>
        <v>正常</v>
      </c>
    </row>
    <row r="634" spans="2:15" hidden="1" x14ac:dyDescent="0.2">
      <c r="B634" s="1">
        <v>42855</v>
      </c>
      <c r="C634" s="4" t="s">
        <v>22</v>
      </c>
      <c r="D634" s="4" t="s">
        <v>29</v>
      </c>
      <c r="E634">
        <v>1000000054</v>
      </c>
      <c r="F634" s="4" t="s">
        <v>36</v>
      </c>
      <c r="G634" s="4" t="s">
        <v>13</v>
      </c>
      <c r="H634">
        <v>10000172</v>
      </c>
      <c r="I634" s="4" t="s">
        <v>18</v>
      </c>
      <c r="J634" s="11">
        <v>35.299999999999976</v>
      </c>
      <c r="K634" s="11">
        <v>199.29999999999998</v>
      </c>
      <c r="L634" s="11">
        <v>168</v>
      </c>
      <c r="M634" s="11">
        <v>72.900000000000006</v>
      </c>
      <c r="N634" s="11">
        <f>IFERROR(合并表__明细[[#This Row],[期末库存]]/合并表__明细[[#This Row],[未来50天出库量]]*50,999)</f>
        <v>24.211248285322341</v>
      </c>
      <c r="O634" s="11" t="str">
        <f>IF(合并表__明细[[#This Row],[库存天数]]&lt;=3,"不足",IF(合并表__明细[[#This Row],[库存天数]]&gt;=100,"积压","正常"))</f>
        <v>正常</v>
      </c>
    </row>
    <row r="635" spans="2:15" hidden="1" x14ac:dyDescent="0.2">
      <c r="B635" s="1">
        <v>43190</v>
      </c>
      <c r="C635" s="4" t="s">
        <v>9</v>
      </c>
      <c r="D635" s="4" t="s">
        <v>15</v>
      </c>
      <c r="E635">
        <v>1000002981</v>
      </c>
      <c r="F635" s="4" t="s">
        <v>62</v>
      </c>
      <c r="G635" s="4" t="s">
        <v>13</v>
      </c>
      <c r="H635">
        <v>10000136</v>
      </c>
      <c r="I635" s="4" t="s">
        <v>40</v>
      </c>
      <c r="J635" s="11">
        <v>1.65</v>
      </c>
      <c r="K635" s="11">
        <v>2</v>
      </c>
      <c r="L635" s="11">
        <v>2</v>
      </c>
      <c r="M635" s="11">
        <v>3.4</v>
      </c>
      <c r="N635" s="11">
        <f>IFERROR(合并表__明细[[#This Row],[期末库存]]/合并表__明细[[#This Row],[未来50天出库量]]*50,999)</f>
        <v>24.264705882352942</v>
      </c>
      <c r="O635" s="11" t="str">
        <f>IF(合并表__明细[[#This Row],[库存天数]]&lt;=3,"不足",IF(合并表__明细[[#This Row],[库存天数]]&gt;=100,"积压","正常"))</f>
        <v>正常</v>
      </c>
    </row>
    <row r="636" spans="2:15" hidden="1" x14ac:dyDescent="0.2">
      <c r="B636" s="1">
        <v>42886</v>
      </c>
      <c r="C636" s="4" t="s">
        <v>22</v>
      </c>
      <c r="D636" s="4" t="s">
        <v>29</v>
      </c>
      <c r="E636">
        <v>1000000054</v>
      </c>
      <c r="F636" s="4" t="s">
        <v>36</v>
      </c>
      <c r="G636" s="4" t="s">
        <v>13</v>
      </c>
      <c r="H636">
        <v>10000172</v>
      </c>
      <c r="I636" s="4" t="s">
        <v>18</v>
      </c>
      <c r="J636" s="11">
        <v>33.89999999999997</v>
      </c>
      <c r="K636" s="11">
        <v>71.5</v>
      </c>
      <c r="L636" s="11">
        <v>72.900000000000006</v>
      </c>
      <c r="M636" s="11">
        <v>69.8</v>
      </c>
      <c r="N636" s="11">
        <f>IFERROR(合并表__明细[[#This Row],[期末库存]]/合并表__明细[[#This Row],[未来50天出库量]]*50,999)</f>
        <v>24.283667621776484</v>
      </c>
      <c r="O636" s="11" t="str">
        <f>IF(合并表__明细[[#This Row],[库存天数]]&lt;=3,"不足",IF(合并表__明细[[#This Row],[库存天数]]&gt;=100,"积压","正常"))</f>
        <v>正常</v>
      </c>
    </row>
    <row r="637" spans="2:15" hidden="1" x14ac:dyDescent="0.2">
      <c r="B637" s="1">
        <v>42855</v>
      </c>
      <c r="C637" s="4" t="s">
        <v>22</v>
      </c>
      <c r="D637" s="4" t="s">
        <v>29</v>
      </c>
      <c r="E637">
        <v>1000000028</v>
      </c>
      <c r="F637" s="4" t="s">
        <v>27</v>
      </c>
      <c r="G637" s="4" t="s">
        <v>13</v>
      </c>
      <c r="H637">
        <v>20000099</v>
      </c>
      <c r="I637" s="4" t="s">
        <v>20</v>
      </c>
      <c r="J637" s="11">
        <v>20.500000000000004</v>
      </c>
      <c r="K637" s="11">
        <v>16.3</v>
      </c>
      <c r="L637" s="11">
        <v>17</v>
      </c>
      <c r="M637" s="11">
        <v>42.1</v>
      </c>
      <c r="N637" s="11">
        <f>IFERROR(合并表__明细[[#This Row],[期末库存]]/合并表__明细[[#This Row],[未来50天出库量]]*50,999)</f>
        <v>24.346793349168649</v>
      </c>
      <c r="O637" s="11" t="str">
        <f>IF(合并表__明细[[#This Row],[库存天数]]&lt;=3,"不足",IF(合并表__明细[[#This Row],[库存天数]]&gt;=100,"积压","正常"))</f>
        <v>正常</v>
      </c>
    </row>
    <row r="638" spans="2:15" hidden="1" x14ac:dyDescent="0.2">
      <c r="B638" s="1">
        <v>42916</v>
      </c>
      <c r="C638" s="4" t="s">
        <v>22</v>
      </c>
      <c r="D638" s="4" t="s">
        <v>49</v>
      </c>
      <c r="E638">
        <v>1000000018</v>
      </c>
      <c r="F638" s="4" t="s">
        <v>48</v>
      </c>
      <c r="G638" s="4" t="s">
        <v>13</v>
      </c>
      <c r="H638">
        <v>10000136</v>
      </c>
      <c r="I638" s="4" t="s">
        <v>40</v>
      </c>
      <c r="J638" s="11">
        <v>21.049999999999997</v>
      </c>
      <c r="K638" s="11">
        <v>17.850000000000001</v>
      </c>
      <c r="L638" s="11">
        <v>17.100000000000001</v>
      </c>
      <c r="M638" s="11">
        <v>43.1</v>
      </c>
      <c r="N638" s="11">
        <f>IFERROR(合并表__明细[[#This Row],[期末库存]]/合并表__明细[[#This Row],[未来50天出库量]]*50,999)</f>
        <v>24.419953596287698</v>
      </c>
      <c r="O638" s="11" t="str">
        <f>IF(合并表__明细[[#This Row],[库存天数]]&lt;=3,"不足",IF(合并表__明细[[#This Row],[库存天数]]&gt;=100,"积压","正常"))</f>
        <v>正常</v>
      </c>
    </row>
    <row r="639" spans="2:15" hidden="1" x14ac:dyDescent="0.2">
      <c r="B639" s="1">
        <v>43131</v>
      </c>
      <c r="C639" s="4" t="s">
        <v>22</v>
      </c>
      <c r="D639" s="4" t="s">
        <v>46</v>
      </c>
      <c r="E639">
        <v>1000001133</v>
      </c>
      <c r="F639" s="4" t="s">
        <v>45</v>
      </c>
      <c r="G639" s="4" t="s">
        <v>13</v>
      </c>
      <c r="H639">
        <v>10000131</v>
      </c>
      <c r="I639" s="4" t="s">
        <v>38</v>
      </c>
      <c r="J639" s="11">
        <v>68.963999999999942</v>
      </c>
      <c r="K639" s="11">
        <v>57.300000000000011</v>
      </c>
      <c r="L639" s="11">
        <v>52.100000000000009</v>
      </c>
      <c r="M639" s="11">
        <v>141.20000000000002</v>
      </c>
      <c r="N639" s="11">
        <f>IFERROR(合并表__明细[[#This Row],[期末库存]]/合并表__明细[[#This Row],[未来50天出库量]]*50,999)</f>
        <v>24.42067988668553</v>
      </c>
      <c r="O639" s="11" t="str">
        <f>IF(合并表__明细[[#This Row],[库存天数]]&lt;=3,"不足",IF(合并表__明细[[#This Row],[库存天数]]&gt;=100,"积压","正常"))</f>
        <v>正常</v>
      </c>
    </row>
    <row r="640" spans="2:15" hidden="1" x14ac:dyDescent="0.2">
      <c r="B640" s="1">
        <v>42855</v>
      </c>
      <c r="C640" s="4" t="s">
        <v>22</v>
      </c>
      <c r="D640" s="4" t="s">
        <v>25</v>
      </c>
      <c r="E640">
        <v>1000003183</v>
      </c>
      <c r="F640" s="4" t="s">
        <v>23</v>
      </c>
      <c r="G640" s="4" t="s">
        <v>13</v>
      </c>
      <c r="H640">
        <v>10000064</v>
      </c>
      <c r="I640" s="4" t="s">
        <v>53</v>
      </c>
      <c r="J640" s="11">
        <v>2.9000000000000039</v>
      </c>
      <c r="K640" s="11">
        <v>10.199999999999999</v>
      </c>
      <c r="L640" s="11">
        <v>10.1</v>
      </c>
      <c r="M640" s="11">
        <v>5.9</v>
      </c>
      <c r="N640" s="11">
        <f>IFERROR(合并表__明细[[#This Row],[期末库存]]/合并表__明细[[#This Row],[未来50天出库量]]*50,999)</f>
        <v>24.57627118644071</v>
      </c>
      <c r="O640" s="11" t="str">
        <f>IF(合并表__明细[[#This Row],[库存天数]]&lt;=3,"不足",IF(合并表__明细[[#This Row],[库存天数]]&gt;=100,"积压","正常"))</f>
        <v>正常</v>
      </c>
    </row>
    <row r="641" spans="2:15" hidden="1" x14ac:dyDescent="0.2">
      <c r="B641" s="1">
        <v>43251</v>
      </c>
      <c r="C641" s="4" t="s">
        <v>43</v>
      </c>
      <c r="D641" s="4" t="s">
        <v>80</v>
      </c>
      <c r="E641">
        <v>1000003498</v>
      </c>
      <c r="F641" s="4" t="s">
        <v>79</v>
      </c>
      <c r="G641" s="4" t="s">
        <v>13</v>
      </c>
      <c r="H641">
        <v>10000131</v>
      </c>
      <c r="I641" s="4" t="s">
        <v>38</v>
      </c>
      <c r="J641" s="11">
        <v>67.419999999999987</v>
      </c>
      <c r="K641" s="11">
        <v>88.100000000000009</v>
      </c>
      <c r="L641" s="11">
        <v>84.8</v>
      </c>
      <c r="M641" s="11">
        <v>136.73101401494597</v>
      </c>
      <c r="N641" s="11">
        <f>IFERROR(合并表__明细[[#This Row],[期末库存]]/合并表__明细[[#This Row],[未来50天出库量]]*50,999)</f>
        <v>24.654245595161882</v>
      </c>
      <c r="O641" s="11" t="str">
        <f>IF(合并表__明细[[#This Row],[库存天数]]&lt;=3,"不足",IF(合并表__明细[[#This Row],[库存天数]]&gt;=100,"积压","正常"))</f>
        <v>正常</v>
      </c>
    </row>
    <row r="642" spans="2:15" hidden="1" x14ac:dyDescent="0.2">
      <c r="B642" s="1">
        <v>43251</v>
      </c>
      <c r="C642" s="4" t="s">
        <v>22</v>
      </c>
      <c r="D642" s="4" t="s">
        <v>35</v>
      </c>
      <c r="E642">
        <v>1000000047</v>
      </c>
      <c r="F642" s="4" t="s">
        <v>34</v>
      </c>
      <c r="G642" s="4" t="s">
        <v>13</v>
      </c>
      <c r="H642">
        <v>10000211</v>
      </c>
      <c r="I642" s="4" t="s">
        <v>11</v>
      </c>
      <c r="J642" s="11">
        <v>66</v>
      </c>
      <c r="K642" s="11">
        <v>52.1</v>
      </c>
      <c r="L642" s="11">
        <v>49.8</v>
      </c>
      <c r="M642" s="11">
        <v>133.68991040673311</v>
      </c>
      <c r="N642" s="11">
        <f>IFERROR(合并表__明细[[#This Row],[期末库存]]/合并表__明细[[#This Row],[未来50天出库量]]*50,999)</f>
        <v>24.683986921378025</v>
      </c>
      <c r="O642" s="11" t="str">
        <f>IF(合并表__明细[[#This Row],[库存天数]]&lt;=3,"不足",IF(合并表__明细[[#This Row],[库存天数]]&gt;=100,"积压","正常"))</f>
        <v>正常</v>
      </c>
    </row>
    <row r="643" spans="2:15" hidden="1" x14ac:dyDescent="0.2">
      <c r="B643" s="1">
        <v>42978</v>
      </c>
      <c r="C643" s="4" t="s">
        <v>22</v>
      </c>
      <c r="D643" s="4" t="s">
        <v>33</v>
      </c>
      <c r="E643">
        <v>1000000031</v>
      </c>
      <c r="F643" s="4" t="s">
        <v>32</v>
      </c>
      <c r="G643" s="4" t="s">
        <v>26</v>
      </c>
      <c r="H643">
        <v>40000085</v>
      </c>
      <c r="I643" s="4" t="s">
        <v>24</v>
      </c>
      <c r="J643" s="11">
        <v>215.09200000000007</v>
      </c>
      <c r="K643" s="11">
        <v>165.8</v>
      </c>
      <c r="L643" s="11">
        <v>168.7</v>
      </c>
      <c r="M643" s="11">
        <v>432</v>
      </c>
      <c r="N643" s="11">
        <f>IFERROR(合并表__明细[[#This Row],[期末库存]]/合并表__明细[[#This Row],[未来50天出库量]]*50,999)</f>
        <v>24.894907407407416</v>
      </c>
      <c r="O643" s="11" t="str">
        <f>IF(合并表__明细[[#This Row],[库存天数]]&lt;=3,"不足",IF(合并表__明细[[#This Row],[库存天数]]&gt;=100,"积压","正常"))</f>
        <v>正常</v>
      </c>
    </row>
    <row r="644" spans="2:15" hidden="1" x14ac:dyDescent="0.2">
      <c r="B644" s="1">
        <v>42794</v>
      </c>
      <c r="C644" s="4" t="s">
        <v>43</v>
      </c>
      <c r="D644" s="4" t="s">
        <v>42</v>
      </c>
      <c r="E644">
        <v>1000001014</v>
      </c>
      <c r="F644" s="4" t="s">
        <v>44</v>
      </c>
      <c r="G644" s="4" t="s">
        <v>13</v>
      </c>
      <c r="H644">
        <v>20000099</v>
      </c>
      <c r="I644" s="4" t="s">
        <v>20</v>
      </c>
      <c r="J644" s="11">
        <v>37</v>
      </c>
      <c r="K644" s="11">
        <v>59.1</v>
      </c>
      <c r="L644" s="11">
        <v>48</v>
      </c>
      <c r="M644" s="11">
        <v>74.300000000000011</v>
      </c>
      <c r="N644" s="11">
        <f>IFERROR(合并表__明细[[#This Row],[期末库存]]/合并表__明细[[#This Row],[未来50天出库量]]*50,999)</f>
        <v>24.899057873485862</v>
      </c>
      <c r="O644" s="11" t="str">
        <f>IF(合并表__明细[[#This Row],[库存天数]]&lt;=3,"不足",IF(合并表__明细[[#This Row],[库存天数]]&gt;=100,"积压","正常"))</f>
        <v>正常</v>
      </c>
    </row>
    <row r="645" spans="2:15" hidden="1" x14ac:dyDescent="0.2">
      <c r="B645" s="1">
        <v>42978</v>
      </c>
      <c r="C645" s="4" t="s">
        <v>9</v>
      </c>
      <c r="D645" s="4" t="s">
        <v>59</v>
      </c>
      <c r="E645">
        <v>1000000192</v>
      </c>
      <c r="F645" s="4" t="s">
        <v>58</v>
      </c>
      <c r="G645" s="4" t="s">
        <v>13</v>
      </c>
      <c r="H645">
        <v>10000211</v>
      </c>
      <c r="I645" s="4" t="s">
        <v>11</v>
      </c>
      <c r="J645" s="11">
        <v>42.299999999999976</v>
      </c>
      <c r="K645" s="11">
        <v>53.9</v>
      </c>
      <c r="L645" s="11">
        <v>53.2</v>
      </c>
      <c r="M645" s="11">
        <v>84.9</v>
      </c>
      <c r="N645" s="11">
        <f>IFERROR(合并表__明细[[#This Row],[期末库存]]/合并表__明细[[#This Row],[未来50天出库量]]*50,999)</f>
        <v>24.911660777385141</v>
      </c>
      <c r="O645" s="11" t="str">
        <f>IF(合并表__明细[[#This Row],[库存天数]]&lt;=3,"不足",IF(合并表__明细[[#This Row],[库存天数]]&gt;=100,"积压","正常"))</f>
        <v>正常</v>
      </c>
    </row>
    <row r="646" spans="2:15" hidden="1" x14ac:dyDescent="0.2">
      <c r="B646" s="1">
        <v>43251</v>
      </c>
      <c r="C646" s="4" t="s">
        <v>9</v>
      </c>
      <c r="D646" s="4" t="s">
        <v>59</v>
      </c>
      <c r="E646">
        <v>1000000192</v>
      </c>
      <c r="F646" s="4" t="s">
        <v>58</v>
      </c>
      <c r="G646" s="4" t="s">
        <v>13</v>
      </c>
      <c r="H646">
        <v>10000172</v>
      </c>
      <c r="I646" s="4" t="s">
        <v>18</v>
      </c>
      <c r="J646" s="11">
        <v>69.341999999999999</v>
      </c>
      <c r="K646" s="11">
        <v>19.7</v>
      </c>
      <c r="L646" s="11">
        <v>20.2</v>
      </c>
      <c r="M646" s="11">
        <v>139.11441786676949</v>
      </c>
      <c r="N646" s="11">
        <f>IFERROR(合并表__明细[[#This Row],[期末库存]]/合并表__明细[[#This Row],[未来50天出库量]]*50,999)</f>
        <v>24.92265038495476</v>
      </c>
      <c r="O646" s="11" t="str">
        <f>IF(合并表__明细[[#This Row],[库存天数]]&lt;=3,"不足",IF(合并表__明细[[#This Row],[库存天数]]&gt;=100,"积压","正常"))</f>
        <v>正常</v>
      </c>
    </row>
    <row r="647" spans="2:15" hidden="1" x14ac:dyDescent="0.2">
      <c r="B647" s="1">
        <v>43131</v>
      </c>
      <c r="C647" s="4" t="s">
        <v>22</v>
      </c>
      <c r="D647" s="4" t="s">
        <v>46</v>
      </c>
      <c r="E647">
        <v>1000001133</v>
      </c>
      <c r="F647" s="4" t="s">
        <v>45</v>
      </c>
      <c r="G647" s="4" t="s">
        <v>13</v>
      </c>
      <c r="H647">
        <v>20000099</v>
      </c>
      <c r="I647" s="4" t="s">
        <v>20</v>
      </c>
      <c r="J647" s="11">
        <v>22.870000000000005</v>
      </c>
      <c r="K647" s="11">
        <v>29.099999999999998</v>
      </c>
      <c r="L647" s="11">
        <v>26.3</v>
      </c>
      <c r="M647" s="11">
        <v>45.6</v>
      </c>
      <c r="N647" s="11">
        <f>IFERROR(合并表__明细[[#This Row],[期末库存]]/合并表__明细[[#This Row],[未来50天出库量]]*50,999)</f>
        <v>25.076754385964918</v>
      </c>
      <c r="O647" s="11" t="str">
        <f>IF(合并表__明细[[#This Row],[库存天数]]&lt;=3,"不足",IF(合并表__明细[[#This Row],[库存天数]]&gt;=100,"积压","正常"))</f>
        <v>正常</v>
      </c>
    </row>
    <row r="648" spans="2:15" hidden="1" x14ac:dyDescent="0.2">
      <c r="B648" s="1">
        <v>43220</v>
      </c>
      <c r="C648" s="4" t="s">
        <v>22</v>
      </c>
      <c r="D648" s="4" t="s">
        <v>35</v>
      </c>
      <c r="E648">
        <v>1000000047</v>
      </c>
      <c r="F648" s="4" t="s">
        <v>34</v>
      </c>
      <c r="G648" s="4" t="s">
        <v>13</v>
      </c>
      <c r="H648">
        <v>10000211</v>
      </c>
      <c r="I648" s="4" t="s">
        <v>11</v>
      </c>
      <c r="J648" s="11">
        <v>63.699999999999989</v>
      </c>
      <c r="K648" s="11">
        <v>145.6</v>
      </c>
      <c r="L648" s="11">
        <v>156.10000000000002</v>
      </c>
      <c r="M648" s="11">
        <v>126.66908558266593</v>
      </c>
      <c r="N648" s="11">
        <f>IFERROR(合并表__明细[[#This Row],[期末库存]]/合并表__明细[[#This Row],[未来50天出库量]]*50,999)</f>
        <v>25.144256669646726</v>
      </c>
      <c r="O648" s="11" t="str">
        <f>IF(合并表__明细[[#This Row],[库存天数]]&lt;=3,"不足",IF(合并表__明细[[#This Row],[库存天数]]&gt;=100,"积压","正常"))</f>
        <v>正常</v>
      </c>
    </row>
    <row r="649" spans="2:15" hidden="1" x14ac:dyDescent="0.2">
      <c r="B649" s="1">
        <v>42886</v>
      </c>
      <c r="C649" s="4" t="s">
        <v>9</v>
      </c>
      <c r="D649" s="4" t="s">
        <v>17</v>
      </c>
      <c r="E649">
        <v>1000001649</v>
      </c>
      <c r="F649" s="4" t="s">
        <v>16</v>
      </c>
      <c r="G649" s="4" t="s">
        <v>13</v>
      </c>
      <c r="H649">
        <v>10000211</v>
      </c>
      <c r="I649" s="4" t="s">
        <v>11</v>
      </c>
      <c r="J649" s="11">
        <v>242.3000000000001</v>
      </c>
      <c r="K649" s="11">
        <v>84.4</v>
      </c>
      <c r="L649" s="11">
        <v>89.1</v>
      </c>
      <c r="M649" s="11">
        <v>481.79999999999995</v>
      </c>
      <c r="N649" s="11">
        <f>IFERROR(合并表__明细[[#This Row],[期末库存]]/合并表__明细[[#This Row],[未来50天出库量]]*50,999)</f>
        <v>25.145288501452896</v>
      </c>
      <c r="O649" s="11" t="str">
        <f>IF(合并表__明细[[#This Row],[库存天数]]&lt;=3,"不足",IF(合并表__明细[[#This Row],[库存天数]]&gt;=100,"积压","正常"))</f>
        <v>正常</v>
      </c>
    </row>
    <row r="650" spans="2:15" hidden="1" x14ac:dyDescent="0.2">
      <c r="B650" s="1">
        <v>43100</v>
      </c>
      <c r="C650" s="4" t="s">
        <v>43</v>
      </c>
      <c r="D650" s="4" t="s">
        <v>42</v>
      </c>
      <c r="E650">
        <v>1000000931</v>
      </c>
      <c r="F650" s="4" t="s">
        <v>41</v>
      </c>
      <c r="G650" s="4" t="s">
        <v>26</v>
      </c>
      <c r="H650">
        <v>40000085</v>
      </c>
      <c r="I650" s="4" t="s">
        <v>24</v>
      </c>
      <c r="J650" s="11">
        <v>181.42</v>
      </c>
      <c r="K650" s="11">
        <v>366.30000000000007</v>
      </c>
      <c r="L650" s="11">
        <v>328.5</v>
      </c>
      <c r="M650" s="11">
        <v>360.40000000000003</v>
      </c>
      <c r="N650" s="11">
        <f>IFERROR(合并表__明细[[#This Row],[期末库存]]/合并表__明细[[#This Row],[未来50天出库量]]*50,999)</f>
        <v>25.169256381798</v>
      </c>
      <c r="O650" s="11" t="str">
        <f>IF(合并表__明细[[#This Row],[库存天数]]&lt;=3,"不足",IF(合并表__明细[[#This Row],[库存天数]]&gt;=100,"积压","正常"))</f>
        <v>正常</v>
      </c>
    </row>
    <row r="651" spans="2:15" hidden="1" x14ac:dyDescent="0.2">
      <c r="B651" s="1">
        <v>43159</v>
      </c>
      <c r="C651" s="4" t="s">
        <v>43</v>
      </c>
      <c r="D651" s="4" t="s">
        <v>66</v>
      </c>
      <c r="E651">
        <v>1000001135</v>
      </c>
      <c r="F651" s="4" t="s">
        <v>65</v>
      </c>
      <c r="G651" s="4" t="s">
        <v>26</v>
      </c>
      <c r="H651">
        <v>40000085</v>
      </c>
      <c r="I651" s="4" t="s">
        <v>24</v>
      </c>
      <c r="J651" s="11">
        <v>16.199999999999985</v>
      </c>
      <c r="K651" s="11">
        <v>39.299999999999997</v>
      </c>
      <c r="L651" s="11">
        <v>37.1</v>
      </c>
      <c r="M651" s="11">
        <v>32.1</v>
      </c>
      <c r="N651" s="11">
        <f>IFERROR(合并表__明细[[#This Row],[期末库存]]/合并表__明细[[#This Row],[未来50天出库量]]*50,999)</f>
        <v>25.233644859813058</v>
      </c>
      <c r="O651" s="11" t="str">
        <f>IF(合并表__明细[[#This Row],[库存天数]]&lt;=3,"不足",IF(合并表__明细[[#This Row],[库存天数]]&gt;=100,"积压","正常"))</f>
        <v>正常</v>
      </c>
    </row>
    <row r="652" spans="2:15" hidden="1" x14ac:dyDescent="0.2">
      <c r="B652" s="1">
        <v>42825</v>
      </c>
      <c r="C652" s="4" t="s">
        <v>22</v>
      </c>
      <c r="D652" s="4" t="s">
        <v>54</v>
      </c>
      <c r="E652">
        <v>1000000046</v>
      </c>
      <c r="F652" s="4" t="s">
        <v>52</v>
      </c>
      <c r="G652" s="4" t="s">
        <v>13</v>
      </c>
      <c r="H652">
        <v>10000064</v>
      </c>
      <c r="I652" s="4" t="s">
        <v>53</v>
      </c>
      <c r="J652" s="11">
        <v>31.600000000000009</v>
      </c>
      <c r="K652" s="11">
        <v>41.5</v>
      </c>
      <c r="L652" s="11">
        <v>47.899999999999991</v>
      </c>
      <c r="M652" s="11">
        <v>62.599999999999994</v>
      </c>
      <c r="N652" s="11">
        <f>IFERROR(合并表__明细[[#This Row],[期末库存]]/合并表__明细[[#This Row],[未来50天出库量]]*50,999)</f>
        <v>25.239616613418541</v>
      </c>
      <c r="O652" s="11" t="str">
        <f>IF(合并表__明细[[#This Row],[库存天数]]&lt;=3,"不足",IF(合并表__明细[[#This Row],[库存天数]]&gt;=100,"积压","正常"))</f>
        <v>正常</v>
      </c>
    </row>
    <row r="653" spans="2:15" hidden="1" x14ac:dyDescent="0.2">
      <c r="B653" s="1">
        <v>43220</v>
      </c>
      <c r="C653" s="4" t="s">
        <v>22</v>
      </c>
      <c r="D653" s="4" t="s">
        <v>69</v>
      </c>
      <c r="E653">
        <v>1000000129</v>
      </c>
      <c r="F653" s="4" t="s">
        <v>70</v>
      </c>
      <c r="G653" s="4" t="s">
        <v>13</v>
      </c>
      <c r="H653">
        <v>10000078</v>
      </c>
      <c r="I653" s="4" t="s">
        <v>30</v>
      </c>
      <c r="J653" s="11">
        <v>41.332000000000001</v>
      </c>
      <c r="K653" s="11">
        <v>30.700000000000003</v>
      </c>
      <c r="L653" s="11">
        <v>32.799999999999997</v>
      </c>
      <c r="M653" s="11">
        <v>81.682702732330256</v>
      </c>
      <c r="N653" s="11">
        <f>IFERROR(合并表__明细[[#This Row],[期末库存]]/合并表__明细[[#This Row],[未来50天出库量]]*50,999)</f>
        <v>25.300338148360922</v>
      </c>
      <c r="O653" s="11" t="str">
        <f>IF(合并表__明细[[#This Row],[库存天数]]&lt;=3,"不足",IF(合并表__明细[[#This Row],[库存天数]]&gt;=100,"积压","正常"))</f>
        <v>正常</v>
      </c>
    </row>
    <row r="654" spans="2:15" hidden="1" x14ac:dyDescent="0.2">
      <c r="B654" s="1">
        <v>42825</v>
      </c>
      <c r="C654" s="4" t="s">
        <v>9</v>
      </c>
      <c r="D654" s="4" t="s">
        <v>57</v>
      </c>
      <c r="E654">
        <v>1000001502</v>
      </c>
      <c r="F654" s="4" t="s">
        <v>56</v>
      </c>
      <c r="G654" s="4" t="s">
        <v>13</v>
      </c>
      <c r="H654">
        <v>10000211</v>
      </c>
      <c r="I654" s="4" t="s">
        <v>11</v>
      </c>
      <c r="J654" s="11">
        <v>266.5</v>
      </c>
      <c r="K654" s="11">
        <v>445.4</v>
      </c>
      <c r="L654" s="11">
        <v>512.5</v>
      </c>
      <c r="M654" s="11">
        <v>526</v>
      </c>
      <c r="N654" s="11">
        <f>IFERROR(合并表__明细[[#This Row],[期末库存]]/合并表__明细[[#This Row],[未来50天出库量]]*50,999)</f>
        <v>25.332699619771866</v>
      </c>
      <c r="O654" s="11" t="str">
        <f>IF(合并表__明细[[#This Row],[库存天数]]&lt;=3,"不足",IF(合并表__明细[[#This Row],[库存天数]]&gt;=100,"积压","正常"))</f>
        <v>正常</v>
      </c>
    </row>
    <row r="655" spans="2:15" hidden="1" x14ac:dyDescent="0.2">
      <c r="B655" s="1">
        <v>43069</v>
      </c>
      <c r="C655" s="4" t="s">
        <v>22</v>
      </c>
      <c r="D655" s="4" t="s">
        <v>54</v>
      </c>
      <c r="E655">
        <v>1000000046</v>
      </c>
      <c r="F655" s="4" t="s">
        <v>52</v>
      </c>
      <c r="G655" s="4" t="s">
        <v>13</v>
      </c>
      <c r="H655">
        <v>10000111</v>
      </c>
      <c r="I655" s="4" t="s">
        <v>37</v>
      </c>
      <c r="J655" s="11">
        <v>45.096000000000004</v>
      </c>
      <c r="K655" s="11">
        <v>32</v>
      </c>
      <c r="L655" s="11">
        <v>32</v>
      </c>
      <c r="M655" s="11">
        <v>89.000000000000014</v>
      </c>
      <c r="N655" s="11">
        <f>IFERROR(合并表__明细[[#This Row],[期末库存]]/合并表__明细[[#This Row],[未来50天出库量]]*50,999)</f>
        <v>25.334831460674156</v>
      </c>
      <c r="O655" s="11" t="str">
        <f>IF(合并表__明细[[#This Row],[库存天数]]&lt;=3,"不足",IF(合并表__明细[[#This Row],[库存天数]]&gt;=100,"积压","正常"))</f>
        <v>正常</v>
      </c>
    </row>
    <row r="656" spans="2:15" hidden="1" x14ac:dyDescent="0.2">
      <c r="B656" s="1">
        <v>43039</v>
      </c>
      <c r="C656" s="4" t="s">
        <v>22</v>
      </c>
      <c r="D656" s="4" t="s">
        <v>49</v>
      </c>
      <c r="E656">
        <v>1000000020</v>
      </c>
      <c r="F656" s="4" t="s">
        <v>73</v>
      </c>
      <c r="G656" s="4" t="s">
        <v>13</v>
      </c>
      <c r="H656">
        <v>10000078</v>
      </c>
      <c r="I656" s="4" t="s">
        <v>30</v>
      </c>
      <c r="J656" s="11">
        <v>315.18799999999999</v>
      </c>
      <c r="K656" s="11">
        <v>286.2</v>
      </c>
      <c r="L656" s="11">
        <v>290.5</v>
      </c>
      <c r="M656" s="11">
        <v>620</v>
      </c>
      <c r="N656" s="11">
        <f>IFERROR(合并表__明细[[#This Row],[期末库存]]/合并表__明细[[#This Row],[未来50天出库量]]*50,999)</f>
        <v>25.418387096774193</v>
      </c>
      <c r="O656" s="11" t="str">
        <f>IF(合并表__明细[[#This Row],[库存天数]]&lt;=3,"不足",IF(合并表__明细[[#This Row],[库存天数]]&gt;=100,"积压","正常"))</f>
        <v>正常</v>
      </c>
    </row>
    <row r="657" spans="2:15" hidden="1" x14ac:dyDescent="0.2">
      <c r="B657" s="1">
        <v>42978</v>
      </c>
      <c r="C657" s="4" t="s">
        <v>22</v>
      </c>
      <c r="D657" s="4" t="s">
        <v>49</v>
      </c>
      <c r="E657">
        <v>1000000018</v>
      </c>
      <c r="F657" s="4" t="s">
        <v>48</v>
      </c>
      <c r="G657" s="4" t="s">
        <v>13</v>
      </c>
      <c r="H657">
        <v>10000131</v>
      </c>
      <c r="I657" s="4" t="s">
        <v>38</v>
      </c>
      <c r="J657" s="11">
        <v>239.32599999999996</v>
      </c>
      <c r="K657" s="11">
        <v>347.3</v>
      </c>
      <c r="L657" s="11">
        <v>355.69999999999993</v>
      </c>
      <c r="M657" s="11">
        <v>468.4</v>
      </c>
      <c r="N657" s="11">
        <f>IFERROR(合并表__明细[[#This Row],[期末库存]]/合并表__明细[[#This Row],[未来50天出库量]]*50,999)</f>
        <v>25.547181895815541</v>
      </c>
      <c r="O657" s="11" t="str">
        <f>IF(合并表__明细[[#This Row],[库存天数]]&lt;=3,"不足",IF(合并表__明细[[#This Row],[库存天数]]&gt;=100,"积压","正常"))</f>
        <v>正常</v>
      </c>
    </row>
    <row r="658" spans="2:15" hidden="1" x14ac:dyDescent="0.2">
      <c r="B658" s="1">
        <v>43251</v>
      </c>
      <c r="C658" s="4" t="s">
        <v>22</v>
      </c>
      <c r="D658" s="4" t="s">
        <v>49</v>
      </c>
      <c r="E658">
        <v>1000000018</v>
      </c>
      <c r="F658" s="4" t="s">
        <v>48</v>
      </c>
      <c r="G658" s="4" t="s">
        <v>13</v>
      </c>
      <c r="H658">
        <v>10000211</v>
      </c>
      <c r="I658" s="4" t="s">
        <v>11</v>
      </c>
      <c r="J658" s="11">
        <v>70.978000000000023</v>
      </c>
      <c r="K658" s="11">
        <v>12.4</v>
      </c>
      <c r="L658" s="11">
        <v>12</v>
      </c>
      <c r="M658" s="11">
        <v>137.19035168949557</v>
      </c>
      <c r="N658" s="11">
        <f>IFERROR(合并表__明细[[#This Row],[期末库存]]/合并表__明细[[#This Row],[未来50天出库量]]*50,999)</f>
        <v>25.868437220951702</v>
      </c>
      <c r="O658" s="11" t="str">
        <f>IF(合并表__明细[[#This Row],[库存天数]]&lt;=3,"不足",IF(合并表__明细[[#This Row],[库存天数]]&gt;=100,"积压","正常"))</f>
        <v>正常</v>
      </c>
    </row>
    <row r="659" spans="2:15" hidden="1" x14ac:dyDescent="0.2">
      <c r="B659" s="1">
        <v>43190</v>
      </c>
      <c r="C659" s="4" t="s">
        <v>22</v>
      </c>
      <c r="D659" s="4" t="s">
        <v>46</v>
      </c>
      <c r="E659">
        <v>1000001133</v>
      </c>
      <c r="F659" s="4" t="s">
        <v>45</v>
      </c>
      <c r="G659" s="4" t="s">
        <v>13</v>
      </c>
      <c r="H659">
        <v>10000182</v>
      </c>
      <c r="I659" s="4" t="s">
        <v>31</v>
      </c>
      <c r="J659" s="11">
        <v>168.29800000000009</v>
      </c>
      <c r="K659" s="11">
        <v>127.5</v>
      </c>
      <c r="L659" s="11">
        <v>133.19999999999999</v>
      </c>
      <c r="M659" s="11">
        <v>324.79999999999995</v>
      </c>
      <c r="N659" s="11">
        <f>IFERROR(合并表__明细[[#This Row],[期末库存]]/合并表__明细[[#This Row],[未来50天出库量]]*50,999)</f>
        <v>25.907943349753708</v>
      </c>
      <c r="O659" s="11" t="str">
        <f>IF(合并表__明细[[#This Row],[库存天数]]&lt;=3,"不足",IF(合并表__明细[[#This Row],[库存天数]]&gt;=100,"积压","正常"))</f>
        <v>正常</v>
      </c>
    </row>
    <row r="660" spans="2:15" hidden="1" x14ac:dyDescent="0.2">
      <c r="B660" s="1">
        <v>43159</v>
      </c>
      <c r="C660" s="4" t="s">
        <v>22</v>
      </c>
      <c r="D660" s="4" t="s">
        <v>46</v>
      </c>
      <c r="E660">
        <v>1000001133</v>
      </c>
      <c r="F660" s="4" t="s">
        <v>45</v>
      </c>
      <c r="G660" s="4" t="s">
        <v>13</v>
      </c>
      <c r="H660">
        <v>20000099</v>
      </c>
      <c r="I660" s="4" t="s">
        <v>20</v>
      </c>
      <c r="J660" s="11">
        <v>23.37</v>
      </c>
      <c r="K660" s="11">
        <v>33</v>
      </c>
      <c r="L660" s="11">
        <v>32.5</v>
      </c>
      <c r="M660" s="11">
        <v>45.1</v>
      </c>
      <c r="N660" s="11">
        <f>IFERROR(合并表__明细[[#This Row],[期末库存]]/合并表__明细[[#This Row],[未来50天出库量]]*50,999)</f>
        <v>25.90909090909091</v>
      </c>
      <c r="O660" s="11" t="str">
        <f>IF(合并表__明细[[#This Row],[库存天数]]&lt;=3,"不足",IF(合并表__明细[[#This Row],[库存天数]]&gt;=100,"积压","正常"))</f>
        <v>正常</v>
      </c>
    </row>
    <row r="661" spans="2:15" hidden="1" x14ac:dyDescent="0.2">
      <c r="B661" s="1">
        <v>42855</v>
      </c>
      <c r="C661" s="4" t="s">
        <v>22</v>
      </c>
      <c r="D661" s="4" t="s">
        <v>64</v>
      </c>
      <c r="E661">
        <v>1000002973</v>
      </c>
      <c r="F661" s="4" t="s">
        <v>63</v>
      </c>
      <c r="G661" s="4" t="s">
        <v>13</v>
      </c>
      <c r="H661">
        <v>10000131</v>
      </c>
      <c r="I661" s="4" t="s">
        <v>38</v>
      </c>
      <c r="J661" s="11">
        <v>67.899999999999977</v>
      </c>
      <c r="K661" s="11">
        <v>81.099999999999994</v>
      </c>
      <c r="L661" s="11">
        <v>84</v>
      </c>
      <c r="M661" s="11">
        <v>131</v>
      </c>
      <c r="N661" s="11">
        <f>IFERROR(合并表__明细[[#This Row],[期末库存]]/合并表__明细[[#This Row],[未来50天出库量]]*50,999)</f>
        <v>25.916030534351137</v>
      </c>
      <c r="O661" s="11" t="str">
        <f>IF(合并表__明细[[#This Row],[库存天数]]&lt;=3,"不足",IF(合并表__明细[[#This Row],[库存天数]]&gt;=100,"积压","正常"))</f>
        <v>正常</v>
      </c>
    </row>
    <row r="662" spans="2:15" hidden="1" x14ac:dyDescent="0.2">
      <c r="B662" s="1">
        <v>42825</v>
      </c>
      <c r="C662" s="4" t="s">
        <v>22</v>
      </c>
      <c r="D662" s="4" t="s">
        <v>61</v>
      </c>
      <c r="E662">
        <v>1000000579</v>
      </c>
      <c r="F662" s="4" t="s">
        <v>60</v>
      </c>
      <c r="G662" s="4" t="s">
        <v>13</v>
      </c>
      <c r="H662">
        <v>10000061</v>
      </c>
      <c r="I662" s="4" t="s">
        <v>28</v>
      </c>
      <c r="J662" s="11">
        <v>31.199999999999996</v>
      </c>
      <c r="K662" s="11">
        <v>31.4</v>
      </c>
      <c r="L662" s="11">
        <v>37.200000000000003</v>
      </c>
      <c r="M662" s="11">
        <v>60.1</v>
      </c>
      <c r="N662" s="11">
        <f>IFERROR(合并表__明细[[#This Row],[期末库存]]/合并表__明细[[#This Row],[未来50天出库量]]*50,999)</f>
        <v>25.956738768718797</v>
      </c>
      <c r="O662" s="11" t="str">
        <f>IF(合并表__明细[[#This Row],[库存天数]]&lt;=3,"不足",IF(合并表__明细[[#This Row],[库存天数]]&gt;=100,"积压","正常"))</f>
        <v>正常</v>
      </c>
    </row>
    <row r="663" spans="2:15" hidden="1" x14ac:dyDescent="0.2">
      <c r="B663" s="1">
        <v>43100</v>
      </c>
      <c r="C663" s="4" t="s">
        <v>9</v>
      </c>
      <c r="D663" s="4" t="s">
        <v>75</v>
      </c>
      <c r="E663">
        <v>1000000281</v>
      </c>
      <c r="F663" s="4" t="s">
        <v>74</v>
      </c>
      <c r="G663" s="4" t="s">
        <v>13</v>
      </c>
      <c r="H663">
        <v>20000099</v>
      </c>
      <c r="I663" s="4" t="s">
        <v>20</v>
      </c>
      <c r="J663" s="11">
        <v>120.20199999999996</v>
      </c>
      <c r="K663" s="11">
        <v>244.5</v>
      </c>
      <c r="L663" s="11">
        <v>223.5</v>
      </c>
      <c r="M663" s="11">
        <v>231.1</v>
      </c>
      <c r="N663" s="11">
        <f>IFERROR(合并表__明细[[#This Row],[期末库存]]/合并表__明细[[#This Row],[未来50天出库量]]*50,999)</f>
        <v>26.006490696668099</v>
      </c>
      <c r="O663" s="11" t="str">
        <f>IF(合并表__明细[[#This Row],[库存天数]]&lt;=3,"不足",IF(合并表__明细[[#This Row],[库存天数]]&gt;=100,"积压","正常"))</f>
        <v>正常</v>
      </c>
    </row>
    <row r="664" spans="2:15" hidden="1" x14ac:dyDescent="0.2">
      <c r="B664" s="1">
        <v>42825</v>
      </c>
      <c r="C664" s="4" t="s">
        <v>22</v>
      </c>
      <c r="D664" s="4" t="s">
        <v>33</v>
      </c>
      <c r="E664">
        <v>1000000031</v>
      </c>
      <c r="F664" s="4" t="s">
        <v>32</v>
      </c>
      <c r="G664" s="4" t="s">
        <v>26</v>
      </c>
      <c r="H664">
        <v>40000085</v>
      </c>
      <c r="I664" s="4" t="s">
        <v>24</v>
      </c>
      <c r="J664" s="11">
        <v>206.8</v>
      </c>
      <c r="K664" s="11">
        <v>212.3</v>
      </c>
      <c r="L664" s="11">
        <v>244.7</v>
      </c>
      <c r="M664" s="11">
        <v>396.20000000000005</v>
      </c>
      <c r="N664" s="11">
        <f>IFERROR(合并表__明细[[#This Row],[期末库存]]/合并表__明细[[#This Row],[未来50天出库量]]*50,999)</f>
        <v>26.097930338213022</v>
      </c>
      <c r="O664" s="11" t="str">
        <f>IF(合并表__明细[[#This Row],[库存天数]]&lt;=3,"不足",IF(合并表__明细[[#This Row],[库存天数]]&gt;=100,"积压","正常"))</f>
        <v>正常</v>
      </c>
    </row>
    <row r="665" spans="2:15" hidden="1" x14ac:dyDescent="0.2">
      <c r="B665" s="1">
        <v>43220</v>
      </c>
      <c r="C665" s="4" t="s">
        <v>22</v>
      </c>
      <c r="D665" s="4" t="s">
        <v>29</v>
      </c>
      <c r="E665">
        <v>1000000101</v>
      </c>
      <c r="F665" s="4" t="s">
        <v>39</v>
      </c>
      <c r="G665" s="4" t="s">
        <v>13</v>
      </c>
      <c r="H665">
        <v>10000136</v>
      </c>
      <c r="I665" s="4" t="s">
        <v>40</v>
      </c>
      <c r="J665" s="11">
        <v>40.128000000000014</v>
      </c>
      <c r="K665" s="11">
        <v>7.1</v>
      </c>
      <c r="L665" s="11">
        <v>7</v>
      </c>
      <c r="M665" s="11">
        <v>76.845624090787709</v>
      </c>
      <c r="N665" s="11">
        <f>IFERROR(合并表__明细[[#This Row],[期末库存]]/合并表__明细[[#This Row],[未来50天出库量]]*50,999)</f>
        <v>26.109489300647493</v>
      </c>
      <c r="O665" s="11" t="str">
        <f>IF(合并表__明细[[#This Row],[库存天数]]&lt;=3,"不足",IF(合并表__明细[[#This Row],[库存天数]]&gt;=100,"积压","正常"))</f>
        <v>正常</v>
      </c>
    </row>
    <row r="666" spans="2:15" hidden="1" x14ac:dyDescent="0.2">
      <c r="B666" s="1">
        <v>43131</v>
      </c>
      <c r="C666" s="4" t="s">
        <v>43</v>
      </c>
      <c r="D666" s="4" t="s">
        <v>42</v>
      </c>
      <c r="E666">
        <v>1000001014</v>
      </c>
      <c r="F666" s="4" t="s">
        <v>44</v>
      </c>
      <c r="G666" s="4" t="s">
        <v>13</v>
      </c>
      <c r="H666">
        <v>10000131</v>
      </c>
      <c r="I666" s="4" t="s">
        <v>38</v>
      </c>
      <c r="J666" s="11">
        <v>155.29999999999995</v>
      </c>
      <c r="K666" s="11">
        <v>329.5</v>
      </c>
      <c r="L666" s="11">
        <v>302</v>
      </c>
      <c r="M666" s="11">
        <v>297</v>
      </c>
      <c r="N666" s="11">
        <f>IFERROR(合并表__明细[[#This Row],[期末库存]]/合并表__明细[[#This Row],[未来50天出库量]]*50,999)</f>
        <v>26.144781144781138</v>
      </c>
      <c r="O666" s="11" t="str">
        <f>IF(合并表__明细[[#This Row],[库存天数]]&lt;=3,"不足",IF(合并表__明细[[#This Row],[库存天数]]&gt;=100,"积压","正常"))</f>
        <v>正常</v>
      </c>
    </row>
    <row r="667" spans="2:15" hidden="1" x14ac:dyDescent="0.2">
      <c r="B667" s="1">
        <v>43131</v>
      </c>
      <c r="C667" s="4" t="s">
        <v>43</v>
      </c>
      <c r="D667" s="4" t="s">
        <v>42</v>
      </c>
      <c r="E667">
        <v>1000001014</v>
      </c>
      <c r="F667" s="4" t="s">
        <v>44</v>
      </c>
      <c r="G667" s="4" t="s">
        <v>13</v>
      </c>
      <c r="H667">
        <v>10000136</v>
      </c>
      <c r="I667" s="4" t="s">
        <v>40</v>
      </c>
      <c r="J667" s="11">
        <v>24.492000000000008</v>
      </c>
      <c r="K667" s="11">
        <v>15</v>
      </c>
      <c r="L667" s="11">
        <v>14</v>
      </c>
      <c r="M667" s="11">
        <v>46.8</v>
      </c>
      <c r="N667" s="11">
        <f>IFERROR(合并表__明细[[#This Row],[期末库存]]/合并表__明细[[#This Row],[未来50天出库量]]*50,999)</f>
        <v>26.166666666666679</v>
      </c>
      <c r="O667" s="11" t="str">
        <f>IF(合并表__明细[[#This Row],[库存天数]]&lt;=3,"不足",IF(合并表__明细[[#This Row],[库存天数]]&gt;=100,"积压","正常"))</f>
        <v>正常</v>
      </c>
    </row>
    <row r="668" spans="2:15" hidden="1" x14ac:dyDescent="0.2">
      <c r="B668" s="1">
        <v>43008</v>
      </c>
      <c r="C668" s="4" t="s">
        <v>9</v>
      </c>
      <c r="D668" s="4" t="s">
        <v>59</v>
      </c>
      <c r="E668">
        <v>1000000192</v>
      </c>
      <c r="F668" s="4" t="s">
        <v>58</v>
      </c>
      <c r="G668" s="4" t="s">
        <v>13</v>
      </c>
      <c r="H668">
        <v>10000211</v>
      </c>
      <c r="I668" s="4" t="s">
        <v>11</v>
      </c>
      <c r="J668" s="11">
        <v>42.199999999999974</v>
      </c>
      <c r="K668" s="11">
        <v>84.8</v>
      </c>
      <c r="L668" s="11">
        <v>84.9</v>
      </c>
      <c r="M668" s="11">
        <v>80.599999999999994</v>
      </c>
      <c r="N668" s="11">
        <f>IFERROR(合并表__明细[[#This Row],[期末库存]]/合并表__明细[[#This Row],[未来50天出库量]]*50,999)</f>
        <v>26.178660049627776</v>
      </c>
      <c r="O668" s="11" t="str">
        <f>IF(合并表__明细[[#This Row],[库存天数]]&lt;=3,"不足",IF(合并表__明细[[#This Row],[库存天数]]&gt;=100,"积压","正常"))</f>
        <v>正常</v>
      </c>
    </row>
    <row r="669" spans="2:15" hidden="1" x14ac:dyDescent="0.2">
      <c r="B669" s="1">
        <v>43251</v>
      </c>
      <c r="C669" s="4" t="s">
        <v>22</v>
      </c>
      <c r="D669" s="4" t="s">
        <v>29</v>
      </c>
      <c r="E669">
        <v>1000000054</v>
      </c>
      <c r="F669" s="4" t="s">
        <v>36</v>
      </c>
      <c r="G669" s="4" t="s">
        <v>13</v>
      </c>
      <c r="H669">
        <v>10000078</v>
      </c>
      <c r="I669" s="4" t="s">
        <v>30</v>
      </c>
      <c r="J669" s="11">
        <v>70.172000000000011</v>
      </c>
      <c r="K669" s="11">
        <v>41.3</v>
      </c>
      <c r="L669" s="11">
        <v>40.299999999999997</v>
      </c>
      <c r="M669" s="11">
        <v>132.96419392894455</v>
      </c>
      <c r="N669" s="11">
        <f>IFERROR(合并表__明细[[#This Row],[期末库存]]/合并表__明细[[#This Row],[未来50天出库量]]*50,999)</f>
        <v>26.387555147929376</v>
      </c>
      <c r="O669" s="11" t="str">
        <f>IF(合并表__明细[[#This Row],[库存天数]]&lt;=3,"不足",IF(合并表__明细[[#This Row],[库存天数]]&gt;=100,"积压","正常"))</f>
        <v>正常</v>
      </c>
    </row>
    <row r="670" spans="2:15" hidden="1" x14ac:dyDescent="0.2">
      <c r="B670" s="1">
        <v>42825</v>
      </c>
      <c r="C670" s="4" t="s">
        <v>9</v>
      </c>
      <c r="D670" s="4" t="s">
        <v>15</v>
      </c>
      <c r="E670">
        <v>1000002981</v>
      </c>
      <c r="F670" s="4" t="s">
        <v>62</v>
      </c>
      <c r="G670" s="4" t="s">
        <v>13</v>
      </c>
      <c r="H670">
        <v>10000064</v>
      </c>
      <c r="I670" s="4" t="s">
        <v>53</v>
      </c>
      <c r="J670" s="11">
        <v>11.3</v>
      </c>
      <c r="K670" s="11">
        <v>2.2000000000000002</v>
      </c>
      <c r="L670" s="11">
        <v>2.5</v>
      </c>
      <c r="M670" s="11">
        <v>21.4</v>
      </c>
      <c r="N670" s="11">
        <f>IFERROR(合并表__明细[[#This Row],[期末库存]]/合并表__明细[[#This Row],[未来50天出库量]]*50,999)</f>
        <v>26.401869158878512</v>
      </c>
      <c r="O670" s="11" t="str">
        <f>IF(合并表__明细[[#This Row],[库存天数]]&lt;=3,"不足",IF(合并表__明细[[#This Row],[库存天数]]&gt;=100,"积压","正常"))</f>
        <v>正常</v>
      </c>
    </row>
    <row r="671" spans="2:15" hidden="1" x14ac:dyDescent="0.2">
      <c r="B671" s="1">
        <v>43069</v>
      </c>
      <c r="C671" s="4" t="s">
        <v>22</v>
      </c>
      <c r="D671" s="4" t="s">
        <v>33</v>
      </c>
      <c r="E671">
        <v>1000000031</v>
      </c>
      <c r="F671" s="4" t="s">
        <v>32</v>
      </c>
      <c r="G671" s="4" t="s">
        <v>26</v>
      </c>
      <c r="H671">
        <v>40000085</v>
      </c>
      <c r="I671" s="4" t="s">
        <v>24</v>
      </c>
      <c r="J671" s="11">
        <v>201.79200000000012</v>
      </c>
      <c r="K671" s="11">
        <v>208.89999999999998</v>
      </c>
      <c r="L671" s="11">
        <v>199</v>
      </c>
      <c r="M671" s="11">
        <v>381.4</v>
      </c>
      <c r="N671" s="11">
        <f>IFERROR(合并表__明细[[#This Row],[期末库存]]/合并表__明细[[#This Row],[未来50天出库量]]*50,999)</f>
        <v>26.454116413214489</v>
      </c>
      <c r="O671" s="11" t="str">
        <f>IF(合并表__明细[[#This Row],[库存天数]]&lt;=3,"不足",IF(合并表__明细[[#This Row],[库存天数]]&gt;=100,"积压","正常"))</f>
        <v>正常</v>
      </c>
    </row>
    <row r="672" spans="2:15" hidden="1" x14ac:dyDescent="0.2">
      <c r="B672" s="1">
        <v>43131</v>
      </c>
      <c r="C672" s="4" t="s">
        <v>9</v>
      </c>
      <c r="D672" s="4" t="s">
        <v>75</v>
      </c>
      <c r="E672">
        <v>1000000281</v>
      </c>
      <c r="F672" s="4" t="s">
        <v>74</v>
      </c>
      <c r="G672" s="4" t="s">
        <v>13</v>
      </c>
      <c r="H672">
        <v>20000099</v>
      </c>
      <c r="I672" s="4" t="s">
        <v>20</v>
      </c>
      <c r="J672" s="11">
        <v>138.60199999999995</v>
      </c>
      <c r="K672" s="11">
        <v>193.5</v>
      </c>
      <c r="L672" s="11">
        <v>175.1</v>
      </c>
      <c r="M672" s="11">
        <v>261.09999999999997</v>
      </c>
      <c r="N672" s="11">
        <f>IFERROR(合并表__明细[[#This Row],[期末库存]]/合并表__明细[[#This Row],[未来50天出库量]]*50,999)</f>
        <v>26.541937954806581</v>
      </c>
      <c r="O672" s="11" t="str">
        <f>IF(合并表__明细[[#This Row],[库存天数]]&lt;=3,"不足",IF(合并表__明细[[#This Row],[库存天数]]&gt;=100,"积压","正常"))</f>
        <v>正常</v>
      </c>
    </row>
    <row r="673" spans="2:15" hidden="1" x14ac:dyDescent="0.2">
      <c r="B673" s="1">
        <v>42794</v>
      </c>
      <c r="C673" s="4" t="s">
        <v>9</v>
      </c>
      <c r="D673" s="4" t="s">
        <v>17</v>
      </c>
      <c r="E673">
        <v>1000000059</v>
      </c>
      <c r="F673" s="4" t="s">
        <v>55</v>
      </c>
      <c r="G673" s="4" t="s">
        <v>13</v>
      </c>
      <c r="H673">
        <v>10000064</v>
      </c>
      <c r="I673" s="4" t="s">
        <v>53</v>
      </c>
      <c r="J673" s="11">
        <v>85.700000000000017</v>
      </c>
      <c r="K673" s="11">
        <v>138.60000000000002</v>
      </c>
      <c r="L673" s="11">
        <v>105.8</v>
      </c>
      <c r="M673" s="11">
        <v>161.30000000000001</v>
      </c>
      <c r="N673" s="11">
        <f>IFERROR(合并表__明细[[#This Row],[期末库存]]/合并表__明细[[#This Row],[未来50天出库量]]*50,999)</f>
        <v>26.565406075635465</v>
      </c>
      <c r="O673" s="11" t="str">
        <f>IF(合并表__明细[[#This Row],[库存天数]]&lt;=3,"不足",IF(合并表__明细[[#This Row],[库存天数]]&gt;=100,"积压","正常"))</f>
        <v>正常</v>
      </c>
    </row>
    <row r="674" spans="2:15" hidden="1" x14ac:dyDescent="0.2">
      <c r="B674" s="1">
        <v>43100</v>
      </c>
      <c r="C674" s="4" t="s">
        <v>22</v>
      </c>
      <c r="D674" s="4" t="s">
        <v>25</v>
      </c>
      <c r="E674">
        <v>1000003183</v>
      </c>
      <c r="F674" s="4" t="s">
        <v>23</v>
      </c>
      <c r="G674" s="4" t="s">
        <v>13</v>
      </c>
      <c r="H674">
        <v>20000099</v>
      </c>
      <c r="I674" s="4" t="s">
        <v>20</v>
      </c>
      <c r="J674" s="11">
        <v>1.6</v>
      </c>
      <c r="K674" s="11">
        <v>1.9000000000000001</v>
      </c>
      <c r="L674" s="11">
        <v>1.6</v>
      </c>
      <c r="M674" s="11">
        <v>3</v>
      </c>
      <c r="N674" s="11">
        <f>IFERROR(合并表__明细[[#This Row],[期末库存]]/合并表__明细[[#This Row],[未来50天出库量]]*50,999)</f>
        <v>26.666666666666668</v>
      </c>
      <c r="O674" s="11" t="str">
        <f>IF(合并表__明细[[#This Row],[库存天数]]&lt;=3,"不足",IF(合并表__明细[[#This Row],[库存天数]]&gt;=100,"积压","正常"))</f>
        <v>正常</v>
      </c>
    </row>
    <row r="675" spans="2:15" hidden="1" x14ac:dyDescent="0.2">
      <c r="B675" s="1">
        <v>42855</v>
      </c>
      <c r="C675" s="4" t="s">
        <v>22</v>
      </c>
      <c r="D675" s="4" t="s">
        <v>54</v>
      </c>
      <c r="E675">
        <v>1000000046</v>
      </c>
      <c r="F675" s="4" t="s">
        <v>52</v>
      </c>
      <c r="G675" s="4" t="s">
        <v>13</v>
      </c>
      <c r="H675">
        <v>10000064</v>
      </c>
      <c r="I675" s="4" t="s">
        <v>53</v>
      </c>
      <c r="J675" s="11">
        <v>31.600000000000009</v>
      </c>
      <c r="K675" s="11">
        <v>28</v>
      </c>
      <c r="L675" s="11">
        <v>28</v>
      </c>
      <c r="M675" s="11">
        <v>59.199999999999996</v>
      </c>
      <c r="N675" s="11">
        <f>IFERROR(合并表__明细[[#This Row],[期末库存]]/合并表__明细[[#This Row],[未来50天出库量]]*50,999)</f>
        <v>26.6891891891892</v>
      </c>
      <c r="O675" s="11" t="str">
        <f>IF(合并表__明细[[#This Row],[库存天数]]&lt;=3,"不足",IF(合并表__明细[[#This Row],[库存天数]]&gt;=100,"积压","正常"))</f>
        <v>正常</v>
      </c>
    </row>
    <row r="676" spans="2:15" hidden="1" x14ac:dyDescent="0.2">
      <c r="B676" s="1">
        <v>43008</v>
      </c>
      <c r="C676" s="4" t="s">
        <v>22</v>
      </c>
      <c r="D676" s="4" t="s">
        <v>69</v>
      </c>
      <c r="E676">
        <v>1000000129</v>
      </c>
      <c r="F676" s="4" t="s">
        <v>70</v>
      </c>
      <c r="G676" s="4" t="s">
        <v>13</v>
      </c>
      <c r="H676">
        <v>10000131</v>
      </c>
      <c r="I676" s="4" t="s">
        <v>38</v>
      </c>
      <c r="J676" s="11">
        <v>94.785999999999973</v>
      </c>
      <c r="K676" s="11">
        <v>5.8</v>
      </c>
      <c r="L676" s="11">
        <v>6.1</v>
      </c>
      <c r="M676" s="11">
        <v>177.5</v>
      </c>
      <c r="N676" s="11">
        <f>IFERROR(合并表__明细[[#This Row],[期末库存]]/合并表__明细[[#This Row],[未来50天出库量]]*50,999)</f>
        <v>26.700281690140837</v>
      </c>
      <c r="O676" s="11" t="str">
        <f>IF(合并表__明细[[#This Row],[库存天数]]&lt;=3,"不足",IF(合并表__明细[[#This Row],[库存天数]]&gt;=100,"积压","正常"))</f>
        <v>正常</v>
      </c>
    </row>
    <row r="677" spans="2:15" hidden="1" x14ac:dyDescent="0.2">
      <c r="B677" s="1">
        <v>43100</v>
      </c>
      <c r="C677" s="4" t="s">
        <v>22</v>
      </c>
      <c r="D677" s="4" t="s">
        <v>29</v>
      </c>
      <c r="E677">
        <v>1000000028</v>
      </c>
      <c r="F677" s="4" t="s">
        <v>27</v>
      </c>
      <c r="G677" s="4" t="s">
        <v>13</v>
      </c>
      <c r="H677">
        <v>10000136</v>
      </c>
      <c r="I677" s="4" t="s">
        <v>40</v>
      </c>
      <c r="J677" s="11">
        <v>21.686</v>
      </c>
      <c r="K677" s="11">
        <v>8.8000000000000007</v>
      </c>
      <c r="L677" s="11">
        <v>7.8</v>
      </c>
      <c r="M677" s="11">
        <v>40.599999999999994</v>
      </c>
      <c r="N677" s="11">
        <f>IFERROR(合并表__明细[[#This Row],[期末库存]]/合并表__明细[[#This Row],[未来50天出库量]]*50,999)</f>
        <v>26.706896551724142</v>
      </c>
      <c r="O677" s="11" t="str">
        <f>IF(合并表__明细[[#This Row],[库存天数]]&lt;=3,"不足",IF(合并表__明细[[#This Row],[库存天数]]&gt;=100,"积压","正常"))</f>
        <v>正常</v>
      </c>
    </row>
    <row r="678" spans="2:15" hidden="1" x14ac:dyDescent="0.2">
      <c r="B678" s="1">
        <v>43069</v>
      </c>
      <c r="C678" s="4" t="s">
        <v>22</v>
      </c>
      <c r="D678" s="4" t="s">
        <v>46</v>
      </c>
      <c r="E678">
        <v>1000001133</v>
      </c>
      <c r="F678" s="4" t="s">
        <v>45</v>
      </c>
      <c r="G678" s="4" t="s">
        <v>13</v>
      </c>
      <c r="H678">
        <v>10000111</v>
      </c>
      <c r="I678" s="4" t="s">
        <v>37</v>
      </c>
      <c r="J678" s="11">
        <v>37.456000000000024</v>
      </c>
      <c r="K678" s="11">
        <v>54.399999999999991</v>
      </c>
      <c r="L678" s="11">
        <v>52</v>
      </c>
      <c r="M678" s="11">
        <v>70</v>
      </c>
      <c r="N678" s="11">
        <f>IFERROR(合并表__明细[[#This Row],[期末库存]]/合并表__明细[[#This Row],[未来50天出库量]]*50,999)</f>
        <v>26.754285714285729</v>
      </c>
      <c r="O678" s="11" t="str">
        <f>IF(合并表__明细[[#This Row],[库存天数]]&lt;=3,"不足",IF(合并表__明细[[#This Row],[库存天数]]&gt;=100,"积压","正常"))</f>
        <v>正常</v>
      </c>
    </row>
    <row r="679" spans="2:15" hidden="1" x14ac:dyDescent="0.2">
      <c r="B679" s="1">
        <v>43159</v>
      </c>
      <c r="C679" s="4" t="s">
        <v>43</v>
      </c>
      <c r="D679" s="4" t="s">
        <v>42</v>
      </c>
      <c r="E679">
        <v>1000001014</v>
      </c>
      <c r="F679" s="4" t="s">
        <v>44</v>
      </c>
      <c r="G679" s="4" t="s">
        <v>13</v>
      </c>
      <c r="H679">
        <v>10000136</v>
      </c>
      <c r="I679" s="4" t="s">
        <v>40</v>
      </c>
      <c r="J679" s="11">
        <v>24.39200000000001</v>
      </c>
      <c r="K679" s="11">
        <v>36.200000000000003</v>
      </c>
      <c r="L679" s="11">
        <v>36.299999999999997</v>
      </c>
      <c r="M679" s="11">
        <v>45.5</v>
      </c>
      <c r="N679" s="11">
        <f>IFERROR(合并表__明细[[#This Row],[期末库存]]/合并表__明细[[#This Row],[未来50天出库量]]*50,999)</f>
        <v>26.804395604395616</v>
      </c>
      <c r="O679" s="11" t="str">
        <f>IF(合并表__明细[[#This Row],[库存天数]]&lt;=3,"不足",IF(合并表__明细[[#This Row],[库存天数]]&gt;=100,"积压","正常"))</f>
        <v>正常</v>
      </c>
    </row>
    <row r="680" spans="2:15" hidden="1" x14ac:dyDescent="0.2">
      <c r="B680" s="1">
        <v>42855</v>
      </c>
      <c r="C680" s="4" t="s">
        <v>9</v>
      </c>
      <c r="D680" s="4" t="s">
        <v>17</v>
      </c>
      <c r="E680">
        <v>1000000059</v>
      </c>
      <c r="F680" s="4" t="s">
        <v>55</v>
      </c>
      <c r="G680" s="4" t="s">
        <v>13</v>
      </c>
      <c r="H680">
        <v>10000172</v>
      </c>
      <c r="I680" s="4" t="s">
        <v>18</v>
      </c>
      <c r="J680" s="11">
        <v>186.40000000000003</v>
      </c>
      <c r="K680" s="11">
        <v>162.59999999999997</v>
      </c>
      <c r="L680" s="11">
        <v>173.1</v>
      </c>
      <c r="M680" s="11">
        <v>347.69999999999993</v>
      </c>
      <c r="N680" s="11">
        <f>IFERROR(合并表__明细[[#This Row],[期末库存]]/合并表__明细[[#This Row],[未来50天出库量]]*50,999)</f>
        <v>26.804716709807312</v>
      </c>
      <c r="O680" s="11" t="str">
        <f>IF(合并表__明细[[#This Row],[库存天数]]&lt;=3,"不足",IF(合并表__明细[[#This Row],[库存天数]]&gt;=100,"积压","正常"))</f>
        <v>正常</v>
      </c>
    </row>
    <row r="681" spans="2:15" hidden="1" x14ac:dyDescent="0.2">
      <c r="B681" s="1">
        <v>43100</v>
      </c>
      <c r="C681" s="4" t="s">
        <v>9</v>
      </c>
      <c r="D681" s="4" t="s">
        <v>17</v>
      </c>
      <c r="E681">
        <v>1000000059</v>
      </c>
      <c r="F681" s="4" t="s">
        <v>55</v>
      </c>
      <c r="G681" s="4" t="s">
        <v>13</v>
      </c>
      <c r="H681">
        <v>10000211</v>
      </c>
      <c r="I681" s="4" t="s">
        <v>11</v>
      </c>
      <c r="J681" s="11">
        <v>48.74400000000005</v>
      </c>
      <c r="K681" s="11">
        <v>119.9</v>
      </c>
      <c r="L681" s="11">
        <v>105.5</v>
      </c>
      <c r="M681" s="11">
        <v>90.9</v>
      </c>
      <c r="N681" s="11">
        <f>IFERROR(合并表__明细[[#This Row],[期末库存]]/合并表__明细[[#This Row],[未来50天出库量]]*50,999)</f>
        <v>26.811881188118836</v>
      </c>
      <c r="O681" s="11" t="str">
        <f>IF(合并表__明细[[#This Row],[库存天数]]&lt;=3,"不足",IF(合并表__明细[[#This Row],[库存天数]]&gt;=100,"积压","正常"))</f>
        <v>正常</v>
      </c>
    </row>
    <row r="682" spans="2:15" hidden="1" x14ac:dyDescent="0.2">
      <c r="B682" s="1">
        <v>43159</v>
      </c>
      <c r="C682" s="4" t="s">
        <v>22</v>
      </c>
      <c r="D682" s="4" t="s">
        <v>29</v>
      </c>
      <c r="E682">
        <v>1000000101</v>
      </c>
      <c r="F682" s="4" t="s">
        <v>39</v>
      </c>
      <c r="G682" s="4" t="s">
        <v>13</v>
      </c>
      <c r="H682">
        <v>10000078</v>
      </c>
      <c r="I682" s="4" t="s">
        <v>30</v>
      </c>
      <c r="J682" s="11">
        <v>20.934000000000012</v>
      </c>
      <c r="K682" s="11">
        <v>25.3</v>
      </c>
      <c r="L682" s="11">
        <v>24.2</v>
      </c>
      <c r="M682" s="11">
        <v>38.9</v>
      </c>
      <c r="N682" s="11">
        <f>IFERROR(合并表__明细[[#This Row],[期末库存]]/合并表__明细[[#This Row],[未来50天出库量]]*50,999)</f>
        <v>26.907455012853486</v>
      </c>
      <c r="O682" s="11" t="str">
        <f>IF(合并表__明细[[#This Row],[库存天数]]&lt;=3,"不足",IF(合并表__明细[[#This Row],[库存天数]]&gt;=100,"积压","正常"))</f>
        <v>正常</v>
      </c>
    </row>
    <row r="683" spans="2:15" hidden="1" x14ac:dyDescent="0.2">
      <c r="B683" s="1">
        <v>43100</v>
      </c>
      <c r="C683" s="4" t="s">
        <v>22</v>
      </c>
      <c r="D683" s="4" t="s">
        <v>54</v>
      </c>
      <c r="E683">
        <v>1000000046</v>
      </c>
      <c r="F683" s="4" t="s">
        <v>52</v>
      </c>
      <c r="G683" s="4" t="s">
        <v>13</v>
      </c>
      <c r="H683">
        <v>10000111</v>
      </c>
      <c r="I683" s="4" t="s">
        <v>37</v>
      </c>
      <c r="J683" s="11">
        <v>51.796000000000006</v>
      </c>
      <c r="K683" s="11">
        <v>71.099999999999994</v>
      </c>
      <c r="L683" s="11">
        <v>64.400000000000006</v>
      </c>
      <c r="M683" s="11">
        <v>96.2</v>
      </c>
      <c r="N683" s="11">
        <f>IFERROR(合并表__明细[[#This Row],[期末库存]]/合并表__明细[[#This Row],[未来50天出库量]]*50,999)</f>
        <v>26.920997920997923</v>
      </c>
      <c r="O683" s="11" t="str">
        <f>IF(合并表__明细[[#This Row],[库存天数]]&lt;=3,"不足",IF(合并表__明细[[#This Row],[库存天数]]&gt;=100,"积压","正常"))</f>
        <v>正常</v>
      </c>
    </row>
    <row r="684" spans="2:15" hidden="1" x14ac:dyDescent="0.2">
      <c r="B684" s="1">
        <v>43251</v>
      </c>
      <c r="C684" s="4" t="s">
        <v>9</v>
      </c>
      <c r="D684" s="4" t="s">
        <v>15</v>
      </c>
      <c r="E684">
        <v>1000002981</v>
      </c>
      <c r="F684" s="4" t="s">
        <v>62</v>
      </c>
      <c r="G684" s="4" t="s">
        <v>13</v>
      </c>
      <c r="H684">
        <v>10000131</v>
      </c>
      <c r="I684" s="4" t="s">
        <v>38</v>
      </c>
      <c r="J684" s="11">
        <v>75.366</v>
      </c>
      <c r="K684" s="11">
        <v>52</v>
      </c>
      <c r="L684" s="11">
        <v>49.8</v>
      </c>
      <c r="M684" s="11">
        <v>139.78989788524373</v>
      </c>
      <c r="N684" s="11">
        <f>IFERROR(合并表__明细[[#This Row],[期末库存]]/合并表__明细[[#This Row],[未来50天出库量]]*50,999)</f>
        <v>26.956883558878275</v>
      </c>
      <c r="O684" s="11" t="str">
        <f>IF(合并表__明细[[#This Row],[库存天数]]&lt;=3,"不足",IF(合并表__明细[[#This Row],[库存天数]]&gt;=100,"积压","正常"))</f>
        <v>正常</v>
      </c>
    </row>
    <row r="685" spans="2:15" hidden="1" x14ac:dyDescent="0.2">
      <c r="B685" s="1">
        <v>42766</v>
      </c>
      <c r="C685" s="4" t="s">
        <v>22</v>
      </c>
      <c r="D685" s="4" t="s">
        <v>29</v>
      </c>
      <c r="E685">
        <v>1000000101</v>
      </c>
      <c r="F685" s="4" t="s">
        <v>39</v>
      </c>
      <c r="G685" s="4" t="s">
        <v>13</v>
      </c>
      <c r="H685">
        <v>10000111</v>
      </c>
      <c r="I685" s="4" t="s">
        <v>37</v>
      </c>
      <c r="J685" s="11">
        <v>29.4</v>
      </c>
      <c r="K685" s="11">
        <v>38.700000000000003</v>
      </c>
      <c r="L685" s="11">
        <v>39.699999999999996</v>
      </c>
      <c r="M685" s="11">
        <v>54.5</v>
      </c>
      <c r="N685" s="11">
        <f>IFERROR(合并表__明细[[#This Row],[期末库存]]/合并表__明细[[#This Row],[未来50天出库量]]*50,999)</f>
        <v>26.972477064220179</v>
      </c>
      <c r="O685" s="11" t="str">
        <f>IF(合并表__明细[[#This Row],[库存天数]]&lt;=3,"不足",IF(合并表__明细[[#This Row],[库存天数]]&gt;=100,"积压","正常"))</f>
        <v>正常</v>
      </c>
    </row>
    <row r="686" spans="2:15" hidden="1" x14ac:dyDescent="0.2">
      <c r="B686" s="1">
        <v>43251</v>
      </c>
      <c r="C686" s="4" t="s">
        <v>22</v>
      </c>
      <c r="D686" s="4" t="s">
        <v>64</v>
      </c>
      <c r="E686">
        <v>1000002973</v>
      </c>
      <c r="F686" s="4" t="s">
        <v>63</v>
      </c>
      <c r="G686" s="4" t="s">
        <v>13</v>
      </c>
      <c r="H686">
        <v>10000078</v>
      </c>
      <c r="I686" s="4" t="s">
        <v>30</v>
      </c>
      <c r="J686" s="11">
        <v>89.7</v>
      </c>
      <c r="K686" s="11">
        <v>5.5</v>
      </c>
      <c r="L686" s="11">
        <v>5.4</v>
      </c>
      <c r="M686" s="11">
        <v>165.90187158894989</v>
      </c>
      <c r="N686" s="11">
        <f>IFERROR(合并表__明细[[#This Row],[期末库存]]/合并表__明细[[#This Row],[未来50天出库量]]*50,999)</f>
        <v>27.0340530642858</v>
      </c>
      <c r="O686" s="11" t="str">
        <f>IF(合并表__明细[[#This Row],[库存天数]]&lt;=3,"不足",IF(合并表__明细[[#This Row],[库存天数]]&gt;=100,"积压","正常"))</f>
        <v>正常</v>
      </c>
    </row>
    <row r="687" spans="2:15" hidden="1" x14ac:dyDescent="0.2">
      <c r="B687" s="1">
        <v>43131</v>
      </c>
      <c r="C687" s="4" t="s">
        <v>22</v>
      </c>
      <c r="D687" s="4" t="s">
        <v>25</v>
      </c>
      <c r="E687">
        <v>1000003183</v>
      </c>
      <c r="F687" s="4" t="s">
        <v>23</v>
      </c>
      <c r="G687" s="4" t="s">
        <v>13</v>
      </c>
      <c r="H687">
        <v>10000111</v>
      </c>
      <c r="I687" s="4" t="s">
        <v>37</v>
      </c>
      <c r="J687" s="11">
        <v>34.79999999999999</v>
      </c>
      <c r="K687" s="11">
        <v>77.7</v>
      </c>
      <c r="L687" s="11">
        <v>71.8</v>
      </c>
      <c r="M687" s="11">
        <v>64.099999999999994</v>
      </c>
      <c r="N687" s="11">
        <f>IFERROR(合并表__明细[[#This Row],[期末库存]]/合并表__明细[[#This Row],[未来50天出库量]]*50,999)</f>
        <v>27.145085803432135</v>
      </c>
      <c r="O687" s="11" t="str">
        <f>IF(合并表__明细[[#This Row],[库存天数]]&lt;=3,"不足",IF(合并表__明细[[#This Row],[库存天数]]&gt;=100,"积压","正常"))</f>
        <v>正常</v>
      </c>
    </row>
    <row r="688" spans="2:15" hidden="1" x14ac:dyDescent="0.2">
      <c r="B688" s="1">
        <v>43100</v>
      </c>
      <c r="C688" s="4" t="s">
        <v>22</v>
      </c>
      <c r="D688" s="4" t="s">
        <v>29</v>
      </c>
      <c r="E688">
        <v>1000000101</v>
      </c>
      <c r="F688" s="4" t="s">
        <v>39</v>
      </c>
      <c r="G688" s="4" t="s">
        <v>13</v>
      </c>
      <c r="H688">
        <v>10000061</v>
      </c>
      <c r="I688" s="4" t="s">
        <v>28</v>
      </c>
      <c r="J688" s="11">
        <v>27.551999999999996</v>
      </c>
      <c r="K688" s="11">
        <v>38</v>
      </c>
      <c r="L688" s="11">
        <v>34.200000000000003</v>
      </c>
      <c r="M688" s="11">
        <v>50.699999999999996</v>
      </c>
      <c r="N688" s="11">
        <f>IFERROR(合并表__明细[[#This Row],[期末库存]]/合并表__明细[[#This Row],[未来50天出库量]]*50,999)</f>
        <v>27.171597633136091</v>
      </c>
      <c r="O688" s="11" t="str">
        <f>IF(合并表__明细[[#This Row],[库存天数]]&lt;=3,"不足",IF(合并表__明细[[#This Row],[库存天数]]&gt;=100,"积压","正常"))</f>
        <v>正常</v>
      </c>
    </row>
    <row r="689" spans="2:15" hidden="1" x14ac:dyDescent="0.2">
      <c r="B689" s="1">
        <v>43131</v>
      </c>
      <c r="C689" s="4" t="s">
        <v>9</v>
      </c>
      <c r="D689" s="4" t="s">
        <v>72</v>
      </c>
      <c r="E689">
        <v>1000001699</v>
      </c>
      <c r="F689" s="4" t="s">
        <v>71</v>
      </c>
      <c r="G689" s="4" t="s">
        <v>13</v>
      </c>
      <c r="H689">
        <v>10000211</v>
      </c>
      <c r="I689" s="4" t="s">
        <v>11</v>
      </c>
      <c r="J689" s="11">
        <v>93.257999999999981</v>
      </c>
      <c r="K689" s="11">
        <v>75.899999999999991</v>
      </c>
      <c r="L689" s="11">
        <v>70.3</v>
      </c>
      <c r="M689" s="11">
        <v>171.10000000000002</v>
      </c>
      <c r="N689" s="11">
        <f>IFERROR(合并表__明细[[#This Row],[期末库存]]/合并表__明细[[#This Row],[未来50天出库量]]*50,999)</f>
        <v>27.252483927527756</v>
      </c>
      <c r="O689" s="11" t="str">
        <f>IF(合并表__明细[[#This Row],[库存天数]]&lt;=3,"不足",IF(合并表__明细[[#This Row],[库存天数]]&gt;=100,"积压","正常"))</f>
        <v>正常</v>
      </c>
    </row>
    <row r="690" spans="2:15" hidden="1" x14ac:dyDescent="0.2">
      <c r="B690" s="1">
        <v>42947</v>
      </c>
      <c r="C690" s="4" t="s">
        <v>9</v>
      </c>
      <c r="D690" s="4" t="s">
        <v>72</v>
      </c>
      <c r="E690">
        <v>1000001699</v>
      </c>
      <c r="F690" s="4" t="s">
        <v>71</v>
      </c>
      <c r="G690" s="4" t="s">
        <v>13</v>
      </c>
      <c r="H690">
        <v>10000111</v>
      </c>
      <c r="I690" s="4" t="s">
        <v>37</v>
      </c>
      <c r="J690" s="11">
        <v>2.4000000000000004</v>
      </c>
      <c r="K690" s="11">
        <v>4.7</v>
      </c>
      <c r="L690" s="11">
        <v>4</v>
      </c>
      <c r="M690" s="11">
        <v>4.4000000000000004</v>
      </c>
      <c r="N690" s="11">
        <f>IFERROR(合并表__明细[[#This Row],[期末库存]]/合并表__明细[[#This Row],[未来50天出库量]]*50,999)</f>
        <v>27.272727272727277</v>
      </c>
      <c r="O690" s="11" t="str">
        <f>IF(合并表__明细[[#This Row],[库存天数]]&lt;=3,"不足",IF(合并表__明细[[#This Row],[库存天数]]&gt;=100,"积压","正常"))</f>
        <v>正常</v>
      </c>
    </row>
    <row r="691" spans="2:15" hidden="1" x14ac:dyDescent="0.2">
      <c r="B691" s="1">
        <v>43069</v>
      </c>
      <c r="C691" s="4" t="s">
        <v>22</v>
      </c>
      <c r="D691" s="4" t="s">
        <v>61</v>
      </c>
      <c r="E691">
        <v>1000000579</v>
      </c>
      <c r="F691" s="4" t="s">
        <v>60</v>
      </c>
      <c r="G691" s="4" t="s">
        <v>26</v>
      </c>
      <c r="H691">
        <v>40000085</v>
      </c>
      <c r="I691" s="4" t="s">
        <v>24</v>
      </c>
      <c r="J691" s="11">
        <v>155.6160000000001</v>
      </c>
      <c r="K691" s="11">
        <v>49.4</v>
      </c>
      <c r="L691" s="11">
        <v>49</v>
      </c>
      <c r="M691" s="11">
        <v>285.10000000000002</v>
      </c>
      <c r="N691" s="11">
        <f>IFERROR(合并表__明细[[#This Row],[期末库存]]/合并表__明细[[#This Row],[未来50天出库量]]*50,999)</f>
        <v>27.291476674850944</v>
      </c>
      <c r="O691" s="11" t="str">
        <f>IF(合并表__明细[[#This Row],[库存天数]]&lt;=3,"不足",IF(合并表__明细[[#This Row],[库存天数]]&gt;=100,"积压","正常"))</f>
        <v>正常</v>
      </c>
    </row>
    <row r="692" spans="2:15" hidden="1" x14ac:dyDescent="0.2">
      <c r="B692" s="1">
        <v>42886</v>
      </c>
      <c r="C692" s="4" t="s">
        <v>43</v>
      </c>
      <c r="D692" s="4" t="s">
        <v>42</v>
      </c>
      <c r="E692">
        <v>1000000931</v>
      </c>
      <c r="F692" s="4" t="s">
        <v>41</v>
      </c>
      <c r="G692" s="4" t="s">
        <v>13</v>
      </c>
      <c r="H692">
        <v>10000078</v>
      </c>
      <c r="I692" s="4" t="s">
        <v>30</v>
      </c>
      <c r="J692" s="11">
        <v>50.100000000000009</v>
      </c>
      <c r="K692" s="11">
        <v>40.5</v>
      </c>
      <c r="L692" s="11">
        <v>40.799999999999997</v>
      </c>
      <c r="M692" s="11">
        <v>91.5</v>
      </c>
      <c r="N692" s="11">
        <f>IFERROR(合并表__明细[[#This Row],[期末库存]]/合并表__明细[[#This Row],[未来50天出库量]]*50,999)</f>
        <v>27.377049180327873</v>
      </c>
      <c r="O692" s="11" t="str">
        <f>IF(合并表__明细[[#This Row],[库存天数]]&lt;=3,"不足",IF(合并表__明细[[#This Row],[库存天数]]&gt;=100,"积压","正常"))</f>
        <v>正常</v>
      </c>
    </row>
    <row r="693" spans="2:15" hidden="1" x14ac:dyDescent="0.2">
      <c r="B693" s="1">
        <v>42978</v>
      </c>
      <c r="C693" s="4" t="s">
        <v>22</v>
      </c>
      <c r="D693" s="4" t="s">
        <v>29</v>
      </c>
      <c r="E693">
        <v>1000000028</v>
      </c>
      <c r="F693" s="4" t="s">
        <v>27</v>
      </c>
      <c r="G693" s="4" t="s">
        <v>13</v>
      </c>
      <c r="H693">
        <v>10000136</v>
      </c>
      <c r="I693" s="4" t="s">
        <v>40</v>
      </c>
      <c r="J693" s="11">
        <v>20.986000000000004</v>
      </c>
      <c r="K693" s="11">
        <v>10.7</v>
      </c>
      <c r="L693" s="11">
        <v>11.3</v>
      </c>
      <c r="M693" s="11">
        <v>38.299999999999997</v>
      </c>
      <c r="N693" s="11">
        <f>IFERROR(合并表__明细[[#This Row],[期末库存]]/合并表__明细[[#This Row],[未来50天出库量]]*50,999)</f>
        <v>27.396866840731075</v>
      </c>
      <c r="O693" s="11" t="str">
        <f>IF(合并表__明细[[#This Row],[库存天数]]&lt;=3,"不足",IF(合并表__明细[[#This Row],[库存天数]]&gt;=100,"积压","正常"))</f>
        <v>正常</v>
      </c>
    </row>
    <row r="694" spans="2:15" hidden="1" x14ac:dyDescent="0.2">
      <c r="B694" s="1">
        <v>42825</v>
      </c>
      <c r="C694" s="4" t="s">
        <v>22</v>
      </c>
      <c r="D694" s="4" t="s">
        <v>29</v>
      </c>
      <c r="E694">
        <v>1000000028</v>
      </c>
      <c r="F694" s="4" t="s">
        <v>27</v>
      </c>
      <c r="G694" s="4" t="s">
        <v>13</v>
      </c>
      <c r="H694">
        <v>10000136</v>
      </c>
      <c r="I694" s="4" t="s">
        <v>40</v>
      </c>
      <c r="J694" s="11">
        <v>21.3</v>
      </c>
      <c r="K694" s="11">
        <v>36.5</v>
      </c>
      <c r="L694" s="11">
        <v>40.799999999999997</v>
      </c>
      <c r="M694" s="11">
        <v>38.799999999999997</v>
      </c>
      <c r="N694" s="11">
        <f>IFERROR(合并表__明细[[#This Row],[期末库存]]/合并表__明细[[#This Row],[未来50天出库量]]*50,999)</f>
        <v>27.448453608247426</v>
      </c>
      <c r="O694" s="11" t="str">
        <f>IF(合并表__明细[[#This Row],[库存天数]]&lt;=3,"不足",IF(合并表__明细[[#This Row],[库存天数]]&gt;=100,"积压","正常"))</f>
        <v>正常</v>
      </c>
    </row>
    <row r="695" spans="2:15" hidden="1" x14ac:dyDescent="0.2">
      <c r="B695" s="1">
        <v>43069</v>
      </c>
      <c r="C695" s="4" t="s">
        <v>9</v>
      </c>
      <c r="D695" s="4" t="s">
        <v>15</v>
      </c>
      <c r="E695">
        <v>1000002981</v>
      </c>
      <c r="F695" s="4" t="s">
        <v>62</v>
      </c>
      <c r="G695" s="4" t="s">
        <v>13</v>
      </c>
      <c r="H695">
        <v>20000099</v>
      </c>
      <c r="I695" s="4" t="s">
        <v>20</v>
      </c>
      <c r="J695" s="11">
        <v>44.670000000000016</v>
      </c>
      <c r="K695" s="11">
        <v>85.5</v>
      </c>
      <c r="L695" s="11">
        <v>82</v>
      </c>
      <c r="M695" s="11">
        <v>81.099999999999994</v>
      </c>
      <c r="N695" s="11">
        <f>IFERROR(合并表__明细[[#This Row],[期末库存]]/合并表__明细[[#This Row],[未来50天出库量]]*50,999)</f>
        <v>27.540073982737372</v>
      </c>
      <c r="O695" s="11" t="str">
        <f>IF(合并表__明细[[#This Row],[库存天数]]&lt;=3,"不足",IF(合并表__明细[[#This Row],[库存天数]]&gt;=100,"积压","正常"))</f>
        <v>正常</v>
      </c>
    </row>
    <row r="696" spans="2:15" hidden="1" x14ac:dyDescent="0.2">
      <c r="B696" s="1">
        <v>43159</v>
      </c>
      <c r="C696" s="4" t="s">
        <v>43</v>
      </c>
      <c r="D696" s="4" t="s">
        <v>42</v>
      </c>
      <c r="E696">
        <v>1000001014</v>
      </c>
      <c r="F696" s="4" t="s">
        <v>44</v>
      </c>
      <c r="G696" s="4" t="s">
        <v>13</v>
      </c>
      <c r="H696">
        <v>10000131</v>
      </c>
      <c r="I696" s="4" t="s">
        <v>38</v>
      </c>
      <c r="J696" s="11">
        <v>158.49999999999994</v>
      </c>
      <c r="K696" s="11">
        <v>168.60000000000002</v>
      </c>
      <c r="L696" s="11">
        <v>165.4</v>
      </c>
      <c r="M696" s="11">
        <v>286.8</v>
      </c>
      <c r="N696" s="11">
        <f>IFERROR(合并表__明细[[#This Row],[期末库存]]/合并表__明细[[#This Row],[未来50天出库量]]*50,999)</f>
        <v>27.632496513249638</v>
      </c>
      <c r="O696" s="11" t="str">
        <f>IF(合并表__明细[[#This Row],[库存天数]]&lt;=3,"不足",IF(合并表__明细[[#This Row],[库存天数]]&gt;=100,"积压","正常"))</f>
        <v>正常</v>
      </c>
    </row>
    <row r="697" spans="2:15" hidden="1" x14ac:dyDescent="0.2">
      <c r="B697" s="1">
        <v>42794</v>
      </c>
      <c r="C697" s="4" t="s">
        <v>22</v>
      </c>
      <c r="D697" s="4" t="s">
        <v>29</v>
      </c>
      <c r="E697">
        <v>1000000028</v>
      </c>
      <c r="F697" s="4" t="s">
        <v>27</v>
      </c>
      <c r="G697" s="4" t="s">
        <v>13</v>
      </c>
      <c r="H697">
        <v>20000099</v>
      </c>
      <c r="I697" s="4" t="s">
        <v>20</v>
      </c>
      <c r="J697" s="11">
        <v>25.300000000000004</v>
      </c>
      <c r="K697" s="11">
        <v>6.1</v>
      </c>
      <c r="L697" s="11">
        <v>5</v>
      </c>
      <c r="M697" s="11">
        <v>45.5</v>
      </c>
      <c r="N697" s="11">
        <f>IFERROR(合并表__明细[[#This Row],[期末库存]]/合并表__明细[[#This Row],[未来50天出库量]]*50,999)</f>
        <v>27.80219780219781</v>
      </c>
      <c r="O697" s="11" t="str">
        <f>IF(合并表__明细[[#This Row],[库存天数]]&lt;=3,"不足",IF(合并表__明细[[#This Row],[库存天数]]&gt;=100,"积压","正常"))</f>
        <v>正常</v>
      </c>
    </row>
    <row r="698" spans="2:15" hidden="1" x14ac:dyDescent="0.2">
      <c r="B698" s="1">
        <v>43008</v>
      </c>
      <c r="C698" s="4" t="s">
        <v>9</v>
      </c>
      <c r="D698" s="4" t="s">
        <v>72</v>
      </c>
      <c r="E698">
        <v>1000001699</v>
      </c>
      <c r="F698" s="4" t="s">
        <v>71</v>
      </c>
      <c r="G698" s="4" t="s">
        <v>13</v>
      </c>
      <c r="H698">
        <v>10000064</v>
      </c>
      <c r="I698" s="4" t="s">
        <v>53</v>
      </c>
      <c r="J698" s="11">
        <v>3.8999999999999986</v>
      </c>
      <c r="K698" s="11">
        <v>16.399999999999999</v>
      </c>
      <c r="L698" s="11">
        <v>16.700000000000003</v>
      </c>
      <c r="M698" s="11">
        <v>7</v>
      </c>
      <c r="N698" s="11">
        <f>IFERROR(合并表__明细[[#This Row],[期末库存]]/合并表__明细[[#This Row],[未来50天出库量]]*50,999)</f>
        <v>27.857142857142847</v>
      </c>
      <c r="O698" s="11" t="str">
        <f>IF(合并表__明细[[#This Row],[库存天数]]&lt;=3,"不足",IF(合并表__明细[[#This Row],[库存天数]]&gt;=100,"积压","正常"))</f>
        <v>正常</v>
      </c>
    </row>
    <row r="699" spans="2:15" hidden="1" x14ac:dyDescent="0.2">
      <c r="B699" s="1">
        <v>43159</v>
      </c>
      <c r="C699" s="4" t="s">
        <v>9</v>
      </c>
      <c r="D699" s="4" t="s">
        <v>17</v>
      </c>
      <c r="E699">
        <v>1000001649</v>
      </c>
      <c r="F699" s="4" t="s">
        <v>16</v>
      </c>
      <c r="G699" s="4" t="s">
        <v>13</v>
      </c>
      <c r="H699">
        <v>20000099</v>
      </c>
      <c r="I699" s="4" t="s">
        <v>20</v>
      </c>
      <c r="J699" s="11">
        <v>10.434000000000001</v>
      </c>
      <c r="K699" s="11">
        <v>23.2</v>
      </c>
      <c r="L699" s="11">
        <v>21.6</v>
      </c>
      <c r="M699" s="11">
        <v>18.7</v>
      </c>
      <c r="N699" s="11">
        <f>IFERROR(合并表__明细[[#This Row],[期末库存]]/合并表__明细[[#This Row],[未来50天出库量]]*50,999)</f>
        <v>27.898395721925141</v>
      </c>
      <c r="O699" s="11" t="str">
        <f>IF(合并表__明细[[#This Row],[库存天数]]&lt;=3,"不足",IF(合并表__明细[[#This Row],[库存天数]]&gt;=100,"积压","正常"))</f>
        <v>正常</v>
      </c>
    </row>
    <row r="700" spans="2:15" hidden="1" x14ac:dyDescent="0.2">
      <c r="B700" s="1">
        <v>42855</v>
      </c>
      <c r="C700" s="4" t="s">
        <v>9</v>
      </c>
      <c r="D700" s="4" t="s">
        <v>17</v>
      </c>
      <c r="E700">
        <v>1000001649</v>
      </c>
      <c r="F700" s="4" t="s">
        <v>16</v>
      </c>
      <c r="G700" s="4" t="s">
        <v>13</v>
      </c>
      <c r="H700">
        <v>10000211</v>
      </c>
      <c r="I700" s="4" t="s">
        <v>11</v>
      </c>
      <c r="J700" s="11">
        <v>247.00000000000009</v>
      </c>
      <c r="K700" s="11">
        <v>153.6</v>
      </c>
      <c r="L700" s="11">
        <v>159.69999999999999</v>
      </c>
      <c r="M700" s="11">
        <v>441.7</v>
      </c>
      <c r="N700" s="11">
        <f>IFERROR(合并表__明细[[#This Row],[期末库存]]/合并表__明细[[#This Row],[未来50天出库量]]*50,999)</f>
        <v>27.960153950645246</v>
      </c>
      <c r="O700" s="11" t="str">
        <f>IF(合并表__明细[[#This Row],[库存天数]]&lt;=3,"不足",IF(合并表__明细[[#This Row],[库存天数]]&gt;=100,"积压","正常"))</f>
        <v>正常</v>
      </c>
    </row>
    <row r="701" spans="2:15" hidden="1" x14ac:dyDescent="0.2">
      <c r="B701" s="1">
        <v>42947</v>
      </c>
      <c r="C701" s="4" t="s">
        <v>22</v>
      </c>
      <c r="D701" s="4" t="s">
        <v>25</v>
      </c>
      <c r="E701">
        <v>1000003183</v>
      </c>
      <c r="F701" s="4" t="s">
        <v>23</v>
      </c>
      <c r="G701" s="4" t="s">
        <v>26</v>
      </c>
      <c r="H701">
        <v>40000080</v>
      </c>
      <c r="I701" s="4" t="s">
        <v>67</v>
      </c>
      <c r="J701" s="11">
        <v>1.3999999999999995</v>
      </c>
      <c r="K701" s="11">
        <v>8.1</v>
      </c>
      <c r="L701" s="11">
        <v>6.7</v>
      </c>
      <c r="M701" s="11">
        <v>2.5</v>
      </c>
      <c r="N701" s="11">
        <f>IFERROR(合并表__明细[[#This Row],[期末库存]]/合并表__明细[[#This Row],[未来50天出库量]]*50,999)</f>
        <v>27.999999999999993</v>
      </c>
      <c r="O701" s="11" t="str">
        <f>IF(合并表__明细[[#This Row],[库存天数]]&lt;=3,"不足",IF(合并表__明细[[#This Row],[库存天数]]&gt;=100,"积压","正常"))</f>
        <v>正常</v>
      </c>
    </row>
    <row r="702" spans="2:15" hidden="1" x14ac:dyDescent="0.2">
      <c r="B702" s="1">
        <v>42978</v>
      </c>
      <c r="C702" s="4" t="s">
        <v>9</v>
      </c>
      <c r="D702" s="4" t="s">
        <v>15</v>
      </c>
      <c r="E702">
        <v>1000002981</v>
      </c>
      <c r="F702" s="4" t="s">
        <v>62</v>
      </c>
      <c r="G702" s="4" t="s">
        <v>13</v>
      </c>
      <c r="H702">
        <v>10000064</v>
      </c>
      <c r="I702" s="4" t="s">
        <v>53</v>
      </c>
      <c r="J702" s="11">
        <v>13.600000000000001</v>
      </c>
      <c r="K702" s="11">
        <v>10.9</v>
      </c>
      <c r="L702" s="11">
        <v>11.1</v>
      </c>
      <c r="M702" s="11">
        <v>24.200000000000003</v>
      </c>
      <c r="N702" s="11">
        <f>IFERROR(合并表__明细[[#This Row],[期末库存]]/合并表__明细[[#This Row],[未来50天出库量]]*50,999)</f>
        <v>28.099173553719009</v>
      </c>
      <c r="O702" s="11" t="str">
        <f>IF(合并表__明细[[#This Row],[库存天数]]&lt;=3,"不足",IF(合并表__明细[[#This Row],[库存天数]]&gt;=100,"积压","正常"))</f>
        <v>正常</v>
      </c>
    </row>
    <row r="703" spans="2:15" hidden="1" x14ac:dyDescent="0.2">
      <c r="B703" s="1">
        <v>42855</v>
      </c>
      <c r="C703" s="4" t="s">
        <v>22</v>
      </c>
      <c r="D703" s="4" t="s">
        <v>46</v>
      </c>
      <c r="E703">
        <v>1000001133</v>
      </c>
      <c r="F703" s="4" t="s">
        <v>45</v>
      </c>
      <c r="G703" s="4" t="s">
        <v>13</v>
      </c>
      <c r="H703">
        <v>10000136</v>
      </c>
      <c r="I703" s="4" t="s">
        <v>40</v>
      </c>
      <c r="J703" s="11">
        <v>38.599999999999987</v>
      </c>
      <c r="K703" s="11">
        <v>9</v>
      </c>
      <c r="L703" s="11">
        <v>9.1</v>
      </c>
      <c r="M703" s="11">
        <v>68.5</v>
      </c>
      <c r="N703" s="11">
        <f>IFERROR(合并表__明细[[#This Row],[期末库存]]/合并表__明细[[#This Row],[未来50天出库量]]*50,999)</f>
        <v>28.175182481751815</v>
      </c>
      <c r="O703" s="11" t="str">
        <f>IF(合并表__明细[[#This Row],[库存天数]]&lt;=3,"不足",IF(合并表__明细[[#This Row],[库存天数]]&gt;=100,"积压","正常"))</f>
        <v>正常</v>
      </c>
    </row>
    <row r="704" spans="2:15" hidden="1" x14ac:dyDescent="0.2">
      <c r="B704" s="1">
        <v>43251</v>
      </c>
      <c r="C704" s="4" t="s">
        <v>22</v>
      </c>
      <c r="D704" s="4" t="s">
        <v>46</v>
      </c>
      <c r="E704">
        <v>1000001133</v>
      </c>
      <c r="F704" s="4" t="s">
        <v>45</v>
      </c>
      <c r="G704" s="4" t="s">
        <v>13</v>
      </c>
      <c r="H704">
        <v>10000131</v>
      </c>
      <c r="I704" s="4" t="s">
        <v>38</v>
      </c>
      <c r="J704" s="11">
        <v>64.863999999999919</v>
      </c>
      <c r="K704" s="11">
        <v>132.19999999999999</v>
      </c>
      <c r="L704" s="11">
        <v>131.50000000000003</v>
      </c>
      <c r="M704" s="11">
        <v>114.96315017907834</v>
      </c>
      <c r="N704" s="11">
        <f>IFERROR(合并表__明细[[#This Row],[期末库存]]/合并表__明细[[#This Row],[未来50天出库量]]*50,999)</f>
        <v>28.210778801277247</v>
      </c>
      <c r="O704" s="11" t="str">
        <f>IF(合并表__明细[[#This Row],[库存天数]]&lt;=3,"不足",IF(合并表__明细[[#This Row],[库存天数]]&gt;=100,"积压","正常"))</f>
        <v>正常</v>
      </c>
    </row>
    <row r="705" spans="2:15" hidden="1" x14ac:dyDescent="0.2">
      <c r="B705" s="1">
        <v>42766</v>
      </c>
      <c r="C705" s="4" t="s">
        <v>9</v>
      </c>
      <c r="D705" s="4" t="s">
        <v>75</v>
      </c>
      <c r="E705">
        <v>1000000281</v>
      </c>
      <c r="F705" s="4" t="s">
        <v>74</v>
      </c>
      <c r="G705" s="4" t="s">
        <v>13</v>
      </c>
      <c r="H705">
        <v>20000099</v>
      </c>
      <c r="I705" s="4" t="s">
        <v>20</v>
      </c>
      <c r="J705" s="11">
        <v>89.6</v>
      </c>
      <c r="K705" s="11">
        <v>78.8</v>
      </c>
      <c r="L705" s="11">
        <v>78.8</v>
      </c>
      <c r="M705" s="11">
        <v>158.5</v>
      </c>
      <c r="N705" s="11">
        <f>IFERROR(合并表__明细[[#This Row],[期末库存]]/合并表__明细[[#This Row],[未来50天出库量]]*50,999)</f>
        <v>28.264984227129336</v>
      </c>
      <c r="O705" s="11" t="str">
        <f>IF(合并表__明细[[#This Row],[库存天数]]&lt;=3,"不足",IF(合并表__明细[[#This Row],[库存天数]]&gt;=100,"积压","正常"))</f>
        <v>正常</v>
      </c>
    </row>
    <row r="706" spans="2:15" hidden="1" x14ac:dyDescent="0.2">
      <c r="B706" s="1">
        <v>43008</v>
      </c>
      <c r="C706" s="4" t="s">
        <v>22</v>
      </c>
      <c r="D706" s="4" t="s">
        <v>64</v>
      </c>
      <c r="E706">
        <v>1000002973</v>
      </c>
      <c r="F706" s="4" t="s">
        <v>63</v>
      </c>
      <c r="G706" s="4" t="s">
        <v>13</v>
      </c>
      <c r="H706">
        <v>10000136</v>
      </c>
      <c r="I706" s="4" t="s">
        <v>40</v>
      </c>
      <c r="J706" s="11">
        <v>4.1000000000000005</v>
      </c>
      <c r="K706" s="11">
        <v>5.4</v>
      </c>
      <c r="L706" s="11">
        <v>5.4</v>
      </c>
      <c r="M706" s="11">
        <v>7.2</v>
      </c>
      <c r="N706" s="11">
        <f>IFERROR(合并表__明细[[#This Row],[期末库存]]/合并表__明细[[#This Row],[未来50天出库量]]*50,999)</f>
        <v>28.472222222222225</v>
      </c>
      <c r="O706" s="11" t="str">
        <f>IF(合并表__明细[[#This Row],[库存天数]]&lt;=3,"不足",IF(合并表__明细[[#This Row],[库存天数]]&gt;=100,"积压","正常"))</f>
        <v>正常</v>
      </c>
    </row>
    <row r="707" spans="2:15" hidden="1" x14ac:dyDescent="0.2">
      <c r="B707" s="1">
        <v>43131</v>
      </c>
      <c r="C707" s="4" t="s">
        <v>9</v>
      </c>
      <c r="D707" s="4" t="s">
        <v>59</v>
      </c>
      <c r="E707">
        <v>1000000192</v>
      </c>
      <c r="F707" s="4" t="s">
        <v>58</v>
      </c>
      <c r="G707" s="4" t="s">
        <v>13</v>
      </c>
      <c r="H707">
        <v>10000211</v>
      </c>
      <c r="I707" s="4" t="s">
        <v>11</v>
      </c>
      <c r="J707" s="11">
        <v>44.499999999999972</v>
      </c>
      <c r="K707" s="11">
        <v>29.3</v>
      </c>
      <c r="L707" s="11">
        <v>26.7</v>
      </c>
      <c r="M707" s="11">
        <v>78.099999999999994</v>
      </c>
      <c r="N707" s="11">
        <f>IFERROR(合并表__明细[[#This Row],[期末库存]]/合并表__明细[[#This Row],[未来50天出库量]]*50,999)</f>
        <v>28.489116517285517</v>
      </c>
      <c r="O707" s="11" t="str">
        <f>IF(合并表__明细[[#This Row],[库存天数]]&lt;=3,"不足",IF(合并表__明细[[#This Row],[库存天数]]&gt;=100,"积压","正常"))</f>
        <v>正常</v>
      </c>
    </row>
    <row r="708" spans="2:15" hidden="1" x14ac:dyDescent="0.2">
      <c r="B708" s="1">
        <v>43220</v>
      </c>
      <c r="C708" s="4" t="s">
        <v>9</v>
      </c>
      <c r="D708" s="4" t="s">
        <v>59</v>
      </c>
      <c r="E708">
        <v>1000000192</v>
      </c>
      <c r="F708" s="4" t="s">
        <v>58</v>
      </c>
      <c r="G708" s="4" t="s">
        <v>13</v>
      </c>
      <c r="H708">
        <v>10000211</v>
      </c>
      <c r="I708" s="4" t="s">
        <v>11</v>
      </c>
      <c r="J708" s="11">
        <v>44.699999999999974</v>
      </c>
      <c r="K708" s="11">
        <v>41.5</v>
      </c>
      <c r="L708" s="11">
        <v>44.2</v>
      </c>
      <c r="M708" s="11">
        <v>78.383261608323011</v>
      </c>
      <c r="N708" s="11">
        <f>IFERROR(合并表__明细[[#This Row],[期末库存]]/合并表__明细[[#This Row],[未来50天出库量]]*50,999)</f>
        <v>28.513740741845815</v>
      </c>
      <c r="O708" s="11" t="str">
        <f>IF(合并表__明细[[#This Row],[库存天数]]&lt;=3,"不足",IF(合并表__明细[[#This Row],[库存天数]]&gt;=100,"积压","正常"))</f>
        <v>正常</v>
      </c>
    </row>
    <row r="709" spans="2:15" hidden="1" x14ac:dyDescent="0.2">
      <c r="B709" s="1">
        <v>43039</v>
      </c>
      <c r="C709" s="4" t="s">
        <v>9</v>
      </c>
      <c r="D709" s="4" t="s">
        <v>15</v>
      </c>
      <c r="E709">
        <v>1000002981</v>
      </c>
      <c r="F709" s="4" t="s">
        <v>62</v>
      </c>
      <c r="G709" s="4" t="s">
        <v>13</v>
      </c>
      <c r="H709">
        <v>10000131</v>
      </c>
      <c r="I709" s="4" t="s">
        <v>38</v>
      </c>
      <c r="J709" s="11">
        <v>65.066000000000017</v>
      </c>
      <c r="K709" s="11">
        <v>57.7</v>
      </c>
      <c r="L709" s="11">
        <v>60.1</v>
      </c>
      <c r="M709" s="11">
        <v>114</v>
      </c>
      <c r="N709" s="11">
        <f>IFERROR(合并表__明细[[#This Row],[期末库存]]/合并表__明细[[#This Row],[未来50天出库量]]*50,999)</f>
        <v>28.537719298245623</v>
      </c>
      <c r="O709" s="11" t="str">
        <f>IF(合并表__明细[[#This Row],[库存天数]]&lt;=3,"不足",IF(合并表__明细[[#This Row],[库存天数]]&gt;=100,"积压","正常"))</f>
        <v>正常</v>
      </c>
    </row>
    <row r="710" spans="2:15" hidden="1" x14ac:dyDescent="0.2">
      <c r="B710" s="1">
        <v>42855</v>
      </c>
      <c r="C710" s="4" t="s">
        <v>9</v>
      </c>
      <c r="D710" s="4" t="s">
        <v>72</v>
      </c>
      <c r="E710">
        <v>1000001699</v>
      </c>
      <c r="F710" s="4" t="s">
        <v>71</v>
      </c>
      <c r="G710" s="4" t="s">
        <v>13</v>
      </c>
      <c r="H710">
        <v>20000018</v>
      </c>
      <c r="I710" s="4" t="s">
        <v>81</v>
      </c>
      <c r="J710" s="11">
        <v>0.79999999999999982</v>
      </c>
      <c r="K710" s="11">
        <v>6.2</v>
      </c>
      <c r="L710" s="11">
        <v>5.4</v>
      </c>
      <c r="M710" s="11">
        <v>1.4</v>
      </c>
      <c r="N710" s="11">
        <f>IFERROR(合并表__明细[[#This Row],[期末库存]]/合并表__明细[[#This Row],[未来50天出库量]]*50,999)</f>
        <v>28.571428571428566</v>
      </c>
      <c r="O710" s="11" t="str">
        <f>IF(合并表__明细[[#This Row],[库存天数]]&lt;=3,"不足",IF(合并表__明细[[#This Row],[库存天数]]&gt;=100,"积压","正常"))</f>
        <v>正常</v>
      </c>
    </row>
    <row r="711" spans="2:15" hidden="1" x14ac:dyDescent="0.2">
      <c r="B711" s="1">
        <v>43039</v>
      </c>
      <c r="C711" s="4" t="s">
        <v>22</v>
      </c>
      <c r="D711" s="4" t="s">
        <v>46</v>
      </c>
      <c r="E711">
        <v>1000001133</v>
      </c>
      <c r="F711" s="4" t="s">
        <v>45</v>
      </c>
      <c r="G711" s="4" t="s">
        <v>13</v>
      </c>
      <c r="H711">
        <v>20000099</v>
      </c>
      <c r="I711" s="4" t="s">
        <v>20</v>
      </c>
      <c r="J711" s="11">
        <v>18.270000000000003</v>
      </c>
      <c r="K711" s="11">
        <v>26</v>
      </c>
      <c r="L711" s="11">
        <v>26.3</v>
      </c>
      <c r="M711" s="11">
        <v>31.900000000000002</v>
      </c>
      <c r="N711" s="11">
        <f>IFERROR(合并表__明细[[#This Row],[期末库存]]/合并表__明细[[#This Row],[未来50天出库量]]*50,999)</f>
        <v>28.636363636363637</v>
      </c>
      <c r="O711" s="11" t="str">
        <f>IF(合并表__明细[[#This Row],[库存天数]]&lt;=3,"不足",IF(合并表__明细[[#This Row],[库存天数]]&gt;=100,"积压","正常"))</f>
        <v>正常</v>
      </c>
    </row>
    <row r="712" spans="2:15" hidden="1" x14ac:dyDescent="0.2">
      <c r="B712" s="1">
        <v>43190</v>
      </c>
      <c r="C712" s="4" t="s">
        <v>43</v>
      </c>
      <c r="D712" s="4" t="s">
        <v>78</v>
      </c>
      <c r="E712">
        <v>1000003187</v>
      </c>
      <c r="F712" s="4" t="s">
        <v>77</v>
      </c>
      <c r="G712" s="4" t="s">
        <v>26</v>
      </c>
      <c r="H712">
        <v>40000085</v>
      </c>
      <c r="I712" s="4" t="s">
        <v>24</v>
      </c>
      <c r="J712" s="11">
        <v>32.19999999999996</v>
      </c>
      <c r="K712" s="11">
        <v>92.1</v>
      </c>
      <c r="L712" s="11">
        <v>95.6</v>
      </c>
      <c r="M712" s="11">
        <v>56.2</v>
      </c>
      <c r="N712" s="11">
        <f>IFERROR(合并表__明细[[#This Row],[期末库存]]/合并表__明细[[#This Row],[未来50天出库量]]*50,999)</f>
        <v>28.647686832740177</v>
      </c>
      <c r="O712" s="11" t="str">
        <f>IF(合并表__明细[[#This Row],[库存天数]]&lt;=3,"不足",IF(合并表__明细[[#This Row],[库存天数]]&gt;=100,"积压","正常"))</f>
        <v>正常</v>
      </c>
    </row>
    <row r="713" spans="2:15" hidden="1" x14ac:dyDescent="0.2">
      <c r="B713" s="1">
        <v>42855</v>
      </c>
      <c r="C713" s="4" t="s">
        <v>22</v>
      </c>
      <c r="D713" s="4" t="s">
        <v>35</v>
      </c>
      <c r="E713">
        <v>1000000047</v>
      </c>
      <c r="F713" s="4" t="s">
        <v>34</v>
      </c>
      <c r="G713" s="4" t="s">
        <v>13</v>
      </c>
      <c r="H713">
        <v>10000131</v>
      </c>
      <c r="I713" s="4" t="s">
        <v>38</v>
      </c>
      <c r="J713" s="11">
        <v>21</v>
      </c>
      <c r="K713" s="11">
        <v>15.299999999999999</v>
      </c>
      <c r="L713" s="11">
        <v>15.7</v>
      </c>
      <c r="M713" s="11">
        <v>36.5</v>
      </c>
      <c r="N713" s="11">
        <f>IFERROR(合并表__明细[[#This Row],[期末库存]]/合并表__明细[[#This Row],[未来50天出库量]]*50,999)</f>
        <v>28.767123287671232</v>
      </c>
      <c r="O713" s="11" t="str">
        <f>IF(合并表__明细[[#This Row],[库存天数]]&lt;=3,"不足",IF(合并表__明细[[#This Row],[库存天数]]&gt;=100,"积压","正常"))</f>
        <v>正常</v>
      </c>
    </row>
    <row r="714" spans="2:15" hidden="1" x14ac:dyDescent="0.2">
      <c r="B714" s="1">
        <v>42886</v>
      </c>
      <c r="C714" s="4" t="s">
        <v>9</v>
      </c>
      <c r="D714" s="4" t="s">
        <v>15</v>
      </c>
      <c r="E714">
        <v>1000002981</v>
      </c>
      <c r="F714" s="4" t="s">
        <v>62</v>
      </c>
      <c r="G714" s="4" t="s">
        <v>13</v>
      </c>
      <c r="H714">
        <v>20000099</v>
      </c>
      <c r="I714" s="4" t="s">
        <v>20</v>
      </c>
      <c r="J714" s="11">
        <v>29.400000000000002</v>
      </c>
      <c r="K714" s="11">
        <v>48.999999999999993</v>
      </c>
      <c r="L714" s="11">
        <v>48.8</v>
      </c>
      <c r="M714" s="11">
        <v>51.099999999999994</v>
      </c>
      <c r="N714" s="11">
        <f>IFERROR(合并表__明细[[#This Row],[期末库存]]/合并表__明细[[#This Row],[未来50天出库量]]*50,999)</f>
        <v>28.767123287671236</v>
      </c>
      <c r="O714" s="11" t="str">
        <f>IF(合并表__明细[[#This Row],[库存天数]]&lt;=3,"不足",IF(合并表__明细[[#This Row],[库存天数]]&gt;=100,"积压","正常"))</f>
        <v>正常</v>
      </c>
    </row>
    <row r="715" spans="2:15" hidden="1" x14ac:dyDescent="0.2">
      <c r="B715" s="1">
        <v>42855</v>
      </c>
      <c r="C715" s="4" t="s">
        <v>9</v>
      </c>
      <c r="D715" s="4" t="s">
        <v>15</v>
      </c>
      <c r="E715">
        <v>1000002985</v>
      </c>
      <c r="F715" s="4" t="s">
        <v>47</v>
      </c>
      <c r="G715" s="4" t="s">
        <v>26</v>
      </c>
      <c r="H715">
        <v>40000080</v>
      </c>
      <c r="I715" s="4" t="s">
        <v>67</v>
      </c>
      <c r="J715" s="11">
        <v>18.700000000000003</v>
      </c>
      <c r="K715" s="11">
        <v>9.1</v>
      </c>
      <c r="L715" s="11">
        <v>9.1999999999999993</v>
      </c>
      <c r="M715" s="11">
        <v>32.5</v>
      </c>
      <c r="N715" s="11">
        <f>IFERROR(合并表__明细[[#This Row],[期末库存]]/合并表__明细[[#This Row],[未来50天出库量]]*50,999)</f>
        <v>28.769230769230774</v>
      </c>
      <c r="O715" s="11" t="str">
        <f>IF(合并表__明细[[#This Row],[库存天数]]&lt;=3,"不足",IF(合并表__明细[[#This Row],[库存天数]]&gt;=100,"积压","正常"))</f>
        <v>正常</v>
      </c>
    </row>
    <row r="716" spans="2:15" hidden="1" x14ac:dyDescent="0.2">
      <c r="B716" s="1">
        <v>42825</v>
      </c>
      <c r="C716" s="4" t="s">
        <v>22</v>
      </c>
      <c r="D716" s="4" t="s">
        <v>29</v>
      </c>
      <c r="E716">
        <v>1000000054</v>
      </c>
      <c r="F716" s="4" t="s">
        <v>36</v>
      </c>
      <c r="G716" s="4" t="s">
        <v>13</v>
      </c>
      <c r="H716">
        <v>10000131</v>
      </c>
      <c r="I716" s="4" t="s">
        <v>38</v>
      </c>
      <c r="J716" s="11">
        <v>166.4</v>
      </c>
      <c r="K716" s="11">
        <v>56.2</v>
      </c>
      <c r="L716" s="11">
        <v>64.400000000000006</v>
      </c>
      <c r="M716" s="11">
        <v>288.7</v>
      </c>
      <c r="N716" s="11">
        <f>IFERROR(合并表__明细[[#This Row],[期末库存]]/合并表__明细[[#This Row],[未来50天出库量]]*50,999)</f>
        <v>28.818843089712509</v>
      </c>
      <c r="O716" s="11" t="str">
        <f>IF(合并表__明细[[#This Row],[库存天数]]&lt;=3,"不足",IF(合并表__明细[[#This Row],[库存天数]]&gt;=100,"积压","正常"))</f>
        <v>正常</v>
      </c>
    </row>
    <row r="717" spans="2:15" hidden="1" x14ac:dyDescent="0.2">
      <c r="B717" s="1">
        <v>43039</v>
      </c>
      <c r="C717" s="4" t="s">
        <v>22</v>
      </c>
      <c r="D717" s="4" t="s">
        <v>49</v>
      </c>
      <c r="E717">
        <v>1000000018</v>
      </c>
      <c r="F717" s="4" t="s">
        <v>48</v>
      </c>
      <c r="G717" s="4" t="s">
        <v>13</v>
      </c>
      <c r="H717">
        <v>10000131</v>
      </c>
      <c r="I717" s="4" t="s">
        <v>38</v>
      </c>
      <c r="J717" s="11">
        <v>244.82599999999996</v>
      </c>
      <c r="K717" s="11">
        <v>421.4</v>
      </c>
      <c r="L717" s="11">
        <v>415.49999999999994</v>
      </c>
      <c r="M717" s="11">
        <v>423.3</v>
      </c>
      <c r="N717" s="11">
        <f>IFERROR(合并表__明细[[#This Row],[期末库存]]/合并表__明细[[#This Row],[未来50天出库量]]*50,999)</f>
        <v>28.918733758563665</v>
      </c>
      <c r="O717" s="11" t="str">
        <f>IF(合并表__明细[[#This Row],[库存天数]]&lt;=3,"不足",IF(合并表__明细[[#This Row],[库存天数]]&gt;=100,"积压","正常"))</f>
        <v>正常</v>
      </c>
    </row>
    <row r="718" spans="2:15" hidden="1" x14ac:dyDescent="0.2">
      <c r="B718" s="1">
        <v>43008</v>
      </c>
      <c r="C718" s="4" t="s">
        <v>43</v>
      </c>
      <c r="D718" s="4" t="s">
        <v>42</v>
      </c>
      <c r="E718">
        <v>1000000931</v>
      </c>
      <c r="F718" s="4" t="s">
        <v>41</v>
      </c>
      <c r="G718" s="4" t="s">
        <v>13</v>
      </c>
      <c r="H718">
        <v>20000099</v>
      </c>
      <c r="I718" s="4" t="s">
        <v>20</v>
      </c>
      <c r="J718" s="11">
        <v>51.135999999999989</v>
      </c>
      <c r="K718" s="11">
        <v>19.3</v>
      </c>
      <c r="L718" s="11">
        <v>19.600000000000001</v>
      </c>
      <c r="M718" s="11">
        <v>88</v>
      </c>
      <c r="N718" s="11">
        <f>IFERROR(合并表__明细[[#This Row],[期末库存]]/合并表__明细[[#This Row],[未来50天出库量]]*50,999)</f>
        <v>29.054545454545451</v>
      </c>
      <c r="O718" s="11" t="str">
        <f>IF(合并表__明细[[#This Row],[库存天数]]&lt;=3,"不足",IF(合并表__明细[[#This Row],[库存天数]]&gt;=100,"积压","正常"))</f>
        <v>正常</v>
      </c>
    </row>
    <row r="719" spans="2:15" hidden="1" x14ac:dyDescent="0.2">
      <c r="B719" s="1">
        <v>42825</v>
      </c>
      <c r="C719" s="4" t="s">
        <v>9</v>
      </c>
      <c r="D719" s="4" t="s">
        <v>15</v>
      </c>
      <c r="E719">
        <v>1000002985</v>
      </c>
      <c r="F719" s="4" t="s">
        <v>47</v>
      </c>
      <c r="G719" s="4" t="s">
        <v>13</v>
      </c>
      <c r="H719">
        <v>10000211</v>
      </c>
      <c r="I719" s="4" t="s">
        <v>11</v>
      </c>
      <c r="J719" s="11">
        <v>171.29999999999998</v>
      </c>
      <c r="K719" s="11">
        <v>210.7</v>
      </c>
      <c r="L719" s="11">
        <v>242.5</v>
      </c>
      <c r="M719" s="11">
        <v>293.8</v>
      </c>
      <c r="N719" s="11">
        <f>IFERROR(合并表__明细[[#This Row],[期末库存]]/合并表__明细[[#This Row],[未来50天出库量]]*50,999)</f>
        <v>29.15248468345813</v>
      </c>
      <c r="O719" s="11" t="str">
        <f>IF(合并表__明细[[#This Row],[库存天数]]&lt;=3,"不足",IF(合并表__明细[[#This Row],[库存天数]]&gt;=100,"积压","正常"))</f>
        <v>正常</v>
      </c>
    </row>
    <row r="720" spans="2:15" hidden="1" x14ac:dyDescent="0.2">
      <c r="B720" s="1">
        <v>42794</v>
      </c>
      <c r="C720" s="4" t="s">
        <v>9</v>
      </c>
      <c r="D720" s="4" t="s">
        <v>12</v>
      </c>
      <c r="E720">
        <v>1000000072</v>
      </c>
      <c r="F720" s="4" t="s">
        <v>10</v>
      </c>
      <c r="G720" s="4" t="s">
        <v>13</v>
      </c>
      <c r="H720">
        <v>20000099</v>
      </c>
      <c r="I720" s="4" t="s">
        <v>20</v>
      </c>
      <c r="J720" s="11">
        <v>9.6000000000000014</v>
      </c>
      <c r="K720" s="11">
        <v>3.1</v>
      </c>
      <c r="L720" s="11">
        <v>2.2999999999999998</v>
      </c>
      <c r="M720" s="11">
        <v>16.399999999999999</v>
      </c>
      <c r="N720" s="11">
        <f>IFERROR(合并表__明细[[#This Row],[期末库存]]/合并表__明细[[#This Row],[未来50天出库量]]*50,999)</f>
        <v>29.268292682926838</v>
      </c>
      <c r="O720" s="11" t="str">
        <f>IF(合并表__明细[[#This Row],[库存天数]]&lt;=3,"不足",IF(合并表__明细[[#This Row],[库存天数]]&gt;=100,"积压","正常"))</f>
        <v>正常</v>
      </c>
    </row>
    <row r="721" spans="2:15" hidden="1" x14ac:dyDescent="0.2">
      <c r="B721" s="1">
        <v>42916</v>
      </c>
      <c r="C721" s="4" t="s">
        <v>9</v>
      </c>
      <c r="D721" s="4" t="s">
        <v>15</v>
      </c>
      <c r="E721">
        <v>1000002981</v>
      </c>
      <c r="F721" s="4" t="s">
        <v>62</v>
      </c>
      <c r="G721" s="4" t="s">
        <v>13</v>
      </c>
      <c r="H721">
        <v>10000131</v>
      </c>
      <c r="I721" s="4" t="s">
        <v>38</v>
      </c>
      <c r="J721" s="11">
        <v>55.966000000000008</v>
      </c>
      <c r="K721" s="11">
        <v>23.766000000000002</v>
      </c>
      <c r="L721" s="11">
        <v>22.2</v>
      </c>
      <c r="M721" s="11">
        <v>95.3</v>
      </c>
      <c r="N721" s="11">
        <f>IFERROR(合并表__明细[[#This Row],[期末库存]]/合并表__明细[[#This Row],[未来50天出库量]]*50,999)</f>
        <v>29.363064008394545</v>
      </c>
      <c r="O721" s="11" t="str">
        <f>IF(合并表__明细[[#This Row],[库存天数]]&lt;=3,"不足",IF(合并表__明细[[#This Row],[库存天数]]&gt;=100,"积压","正常"))</f>
        <v>正常</v>
      </c>
    </row>
    <row r="722" spans="2:15" hidden="1" x14ac:dyDescent="0.2">
      <c r="B722" s="1">
        <v>43190</v>
      </c>
      <c r="C722" s="4" t="s">
        <v>22</v>
      </c>
      <c r="D722" s="4" t="s">
        <v>46</v>
      </c>
      <c r="E722">
        <v>1000001133</v>
      </c>
      <c r="F722" s="4" t="s">
        <v>45</v>
      </c>
      <c r="G722" s="4" t="s">
        <v>13</v>
      </c>
      <c r="H722">
        <v>20000099</v>
      </c>
      <c r="I722" s="4" t="s">
        <v>20</v>
      </c>
      <c r="J722" s="11">
        <v>21.970000000000002</v>
      </c>
      <c r="K722" s="11">
        <v>23.4</v>
      </c>
      <c r="L722" s="11">
        <v>24.8</v>
      </c>
      <c r="M722" s="11">
        <v>37.4</v>
      </c>
      <c r="N722" s="11">
        <f>IFERROR(合并表__明细[[#This Row],[期末库存]]/合并表__明细[[#This Row],[未来50天出库量]]*50,999)</f>
        <v>29.371657754010698</v>
      </c>
      <c r="O722" s="11" t="str">
        <f>IF(合并表__明细[[#This Row],[库存天数]]&lt;=3,"不足",IF(合并表__明细[[#This Row],[库存天数]]&gt;=100,"积压","正常"))</f>
        <v>正常</v>
      </c>
    </row>
    <row r="723" spans="2:15" hidden="1" x14ac:dyDescent="0.2">
      <c r="B723" s="1">
        <v>42794</v>
      </c>
      <c r="C723" s="4" t="s">
        <v>9</v>
      </c>
      <c r="D723" s="4" t="s">
        <v>57</v>
      </c>
      <c r="E723">
        <v>1000001502</v>
      </c>
      <c r="F723" s="4" t="s">
        <v>56</v>
      </c>
      <c r="G723" s="4" t="s">
        <v>13</v>
      </c>
      <c r="H723">
        <v>10000211</v>
      </c>
      <c r="I723" s="4" t="s">
        <v>11</v>
      </c>
      <c r="J723" s="11">
        <v>333.6</v>
      </c>
      <c r="K723" s="11">
        <v>145.9</v>
      </c>
      <c r="L723" s="11">
        <v>113.8</v>
      </c>
      <c r="M723" s="11">
        <v>567.29999999999995</v>
      </c>
      <c r="N723" s="11">
        <f>IFERROR(合并表__明细[[#This Row],[期末库存]]/合并表__明细[[#This Row],[未来50天出库量]]*50,999)</f>
        <v>29.402432575356958</v>
      </c>
      <c r="O723" s="11" t="str">
        <f>IF(合并表__明细[[#This Row],[库存天数]]&lt;=3,"不足",IF(合并表__明细[[#This Row],[库存天数]]&gt;=100,"积压","正常"))</f>
        <v>正常</v>
      </c>
    </row>
    <row r="724" spans="2:15" hidden="1" x14ac:dyDescent="0.2">
      <c r="B724" s="1">
        <v>42855</v>
      </c>
      <c r="C724" s="4" t="s">
        <v>9</v>
      </c>
      <c r="D724" s="4" t="s">
        <v>15</v>
      </c>
      <c r="E724">
        <v>1000002986</v>
      </c>
      <c r="F724" s="4" t="s">
        <v>14</v>
      </c>
      <c r="G724" s="4" t="s">
        <v>26</v>
      </c>
      <c r="H724">
        <v>40000080</v>
      </c>
      <c r="I724" s="4" t="s">
        <v>67</v>
      </c>
      <c r="J724" s="11">
        <v>18.300000000000004</v>
      </c>
      <c r="K724" s="11">
        <v>9.1</v>
      </c>
      <c r="L724" s="11">
        <v>9.1999999999999993</v>
      </c>
      <c r="M724" s="11">
        <v>30.900000000000002</v>
      </c>
      <c r="N724" s="11">
        <f>IFERROR(合并表__明细[[#This Row],[期末库存]]/合并表__明细[[#This Row],[未来50天出库量]]*50,999)</f>
        <v>29.611650485436897</v>
      </c>
      <c r="O724" s="11" t="str">
        <f>IF(合并表__明细[[#This Row],[库存天数]]&lt;=3,"不足",IF(合并表__明细[[#This Row],[库存天数]]&gt;=100,"积压","正常"))</f>
        <v>正常</v>
      </c>
    </row>
    <row r="725" spans="2:15" hidden="1" x14ac:dyDescent="0.2">
      <c r="B725" s="1">
        <v>42978</v>
      </c>
      <c r="C725" s="4" t="s">
        <v>22</v>
      </c>
      <c r="D725" s="4" t="s">
        <v>69</v>
      </c>
      <c r="E725">
        <v>1000000129</v>
      </c>
      <c r="F725" s="4" t="s">
        <v>70</v>
      </c>
      <c r="G725" s="4" t="s">
        <v>13</v>
      </c>
      <c r="H725">
        <v>10000131</v>
      </c>
      <c r="I725" s="4" t="s">
        <v>38</v>
      </c>
      <c r="J725" s="11">
        <v>95.08599999999997</v>
      </c>
      <c r="K725" s="11">
        <v>27</v>
      </c>
      <c r="L725" s="11">
        <v>27.8</v>
      </c>
      <c r="M725" s="11">
        <v>160.4</v>
      </c>
      <c r="N725" s="11">
        <f>IFERROR(合并表__明细[[#This Row],[期末库存]]/合并表__明细[[#This Row],[未来50天出库量]]*50,999)</f>
        <v>29.640274314214455</v>
      </c>
      <c r="O725" s="11" t="str">
        <f>IF(合并表__明细[[#This Row],[库存天数]]&lt;=3,"不足",IF(合并表__明细[[#This Row],[库存天数]]&gt;=100,"积压","正常"))</f>
        <v>正常</v>
      </c>
    </row>
    <row r="726" spans="2:15" hidden="1" x14ac:dyDescent="0.2">
      <c r="B726" s="1">
        <v>42825</v>
      </c>
      <c r="C726" s="4" t="s">
        <v>9</v>
      </c>
      <c r="D726" s="4" t="s">
        <v>17</v>
      </c>
      <c r="E726">
        <v>1000000059</v>
      </c>
      <c r="F726" s="4" t="s">
        <v>55</v>
      </c>
      <c r="G726" s="4" t="s">
        <v>13</v>
      </c>
      <c r="H726">
        <v>20000099</v>
      </c>
      <c r="I726" s="4" t="s">
        <v>20</v>
      </c>
      <c r="J726" s="11">
        <v>67.699999999999989</v>
      </c>
      <c r="K726" s="11">
        <v>44.900000000000006</v>
      </c>
      <c r="L726" s="11">
        <v>50.8</v>
      </c>
      <c r="M726" s="11">
        <v>114.2</v>
      </c>
      <c r="N726" s="11">
        <f>IFERROR(合并表__明细[[#This Row],[期末库存]]/合并表__明细[[#This Row],[未来50天出库量]]*50,999)</f>
        <v>29.640980735551658</v>
      </c>
      <c r="O726" s="11" t="str">
        <f>IF(合并表__明细[[#This Row],[库存天数]]&lt;=3,"不足",IF(合并表__明细[[#This Row],[库存天数]]&gt;=100,"积压","正常"))</f>
        <v>正常</v>
      </c>
    </row>
    <row r="727" spans="2:15" hidden="1" x14ac:dyDescent="0.2">
      <c r="B727" s="1">
        <v>43159</v>
      </c>
      <c r="C727" s="4" t="s">
        <v>22</v>
      </c>
      <c r="D727" s="4" t="s">
        <v>46</v>
      </c>
      <c r="E727">
        <v>1000001133</v>
      </c>
      <c r="F727" s="4" t="s">
        <v>45</v>
      </c>
      <c r="G727" s="4" t="s">
        <v>13</v>
      </c>
      <c r="H727">
        <v>10000131</v>
      </c>
      <c r="I727" s="4" t="s">
        <v>38</v>
      </c>
      <c r="J727" s="11">
        <v>70.863999999999919</v>
      </c>
      <c r="K727" s="11">
        <v>81.400000000000006</v>
      </c>
      <c r="L727" s="11">
        <v>79.5</v>
      </c>
      <c r="M727" s="11">
        <v>119.3</v>
      </c>
      <c r="N727" s="11">
        <f>IFERROR(合并表__明细[[#This Row],[期末库存]]/合并表__明细[[#This Row],[未来50天出库量]]*50,999)</f>
        <v>29.699916177703233</v>
      </c>
      <c r="O727" s="11" t="str">
        <f>IF(合并表__明细[[#This Row],[库存天数]]&lt;=3,"不足",IF(合并表__明细[[#This Row],[库存天数]]&gt;=100,"积压","正常"))</f>
        <v>正常</v>
      </c>
    </row>
    <row r="728" spans="2:15" hidden="1" x14ac:dyDescent="0.2">
      <c r="B728" s="1">
        <v>43039</v>
      </c>
      <c r="C728" s="4" t="s">
        <v>22</v>
      </c>
      <c r="D728" s="4" t="s">
        <v>69</v>
      </c>
      <c r="E728">
        <v>1000000129</v>
      </c>
      <c r="F728" s="4" t="s">
        <v>70</v>
      </c>
      <c r="G728" s="4" t="s">
        <v>13</v>
      </c>
      <c r="H728">
        <v>10000078</v>
      </c>
      <c r="I728" s="4" t="s">
        <v>30</v>
      </c>
      <c r="J728" s="11">
        <v>36.632000000000005</v>
      </c>
      <c r="K728" s="11">
        <v>59.599999999999994</v>
      </c>
      <c r="L728" s="11">
        <v>61.8</v>
      </c>
      <c r="M728" s="11">
        <v>61.3</v>
      </c>
      <c r="N728" s="11">
        <f>IFERROR(合并表__明细[[#This Row],[期末库存]]/合并表__明细[[#This Row],[未来50天出库量]]*50,999)</f>
        <v>29.879282218597069</v>
      </c>
      <c r="O728" s="11" t="str">
        <f>IF(合并表__明细[[#This Row],[库存天数]]&lt;=3,"不足",IF(合并表__明细[[#This Row],[库存天数]]&gt;=100,"积压","正常"))</f>
        <v>正常</v>
      </c>
    </row>
    <row r="729" spans="2:15" hidden="1" x14ac:dyDescent="0.2">
      <c r="B729" s="1">
        <v>42794</v>
      </c>
      <c r="C729" s="4" t="s">
        <v>9</v>
      </c>
      <c r="D729" s="4" t="s">
        <v>17</v>
      </c>
      <c r="E729">
        <v>1000001649</v>
      </c>
      <c r="F729" s="4" t="s">
        <v>16</v>
      </c>
      <c r="G729" s="4" t="s">
        <v>13</v>
      </c>
      <c r="H729">
        <v>10000131</v>
      </c>
      <c r="I729" s="4" t="s">
        <v>38</v>
      </c>
      <c r="J729" s="11">
        <v>143</v>
      </c>
      <c r="K729" s="11">
        <v>3.2</v>
      </c>
      <c r="L729" s="11">
        <v>2.5</v>
      </c>
      <c r="M729" s="11">
        <v>239</v>
      </c>
      <c r="N729" s="11">
        <f>IFERROR(合并表__明细[[#This Row],[期末库存]]/合并表__明细[[#This Row],[未来50天出库量]]*50,999)</f>
        <v>29.916317991631797</v>
      </c>
      <c r="O729" s="11" t="str">
        <f>IF(合并表__明细[[#This Row],[库存天数]]&lt;=3,"不足",IF(合并表__明细[[#This Row],[库存天数]]&gt;=100,"积压","正常"))</f>
        <v>正常</v>
      </c>
    </row>
    <row r="730" spans="2:15" hidden="1" x14ac:dyDescent="0.2">
      <c r="B730" s="1">
        <v>42855</v>
      </c>
      <c r="C730" s="4" t="s">
        <v>9</v>
      </c>
      <c r="D730" s="4" t="s">
        <v>15</v>
      </c>
      <c r="E730">
        <v>1000002981</v>
      </c>
      <c r="F730" s="4" t="s">
        <v>62</v>
      </c>
      <c r="G730" s="4" t="s">
        <v>13</v>
      </c>
      <c r="H730">
        <v>20000099</v>
      </c>
      <c r="I730" s="4" t="s">
        <v>20</v>
      </c>
      <c r="J730" s="11">
        <v>29.200000000000003</v>
      </c>
      <c r="K730" s="11">
        <v>30.299999999999997</v>
      </c>
      <c r="L730" s="11">
        <v>31.7</v>
      </c>
      <c r="M730" s="11">
        <v>48.8</v>
      </c>
      <c r="N730" s="11">
        <f>IFERROR(合并表__明细[[#This Row],[期末库存]]/合并表__明细[[#This Row],[未来50天出库量]]*50,999)</f>
        <v>29.918032786885252</v>
      </c>
      <c r="O730" s="11" t="str">
        <f>IF(合并表__明细[[#This Row],[库存天数]]&lt;=3,"不足",IF(合并表__明细[[#This Row],[库存天数]]&gt;=100,"积压","正常"))</f>
        <v>正常</v>
      </c>
    </row>
    <row r="731" spans="2:15" hidden="1" x14ac:dyDescent="0.2">
      <c r="B731" s="1">
        <v>42825</v>
      </c>
      <c r="C731" s="4" t="s">
        <v>9</v>
      </c>
      <c r="D731" s="4" t="s">
        <v>57</v>
      </c>
      <c r="E731">
        <v>1000001502</v>
      </c>
      <c r="F731" s="4" t="s">
        <v>56</v>
      </c>
      <c r="G731" s="4" t="s">
        <v>13</v>
      </c>
      <c r="H731">
        <v>10000064</v>
      </c>
      <c r="I731" s="4" t="s">
        <v>53</v>
      </c>
      <c r="J731" s="11">
        <v>24.299999999999997</v>
      </c>
      <c r="K731" s="11">
        <v>21.8</v>
      </c>
      <c r="L731" s="11">
        <v>25.400000000000002</v>
      </c>
      <c r="M731" s="11">
        <v>40.5</v>
      </c>
      <c r="N731" s="11">
        <f>IFERROR(合并表__明细[[#This Row],[期末库存]]/合并表__明细[[#This Row],[未来50天出库量]]*50,999)</f>
        <v>30</v>
      </c>
      <c r="O731" s="11" t="str">
        <f>IF(合并表__明细[[#This Row],[库存天数]]&lt;=3,"不足",IF(合并表__明细[[#This Row],[库存天数]]&gt;=100,"积压","正常"))</f>
        <v>正常</v>
      </c>
    </row>
    <row r="732" spans="2:15" hidden="1" x14ac:dyDescent="0.2">
      <c r="B732" s="1">
        <v>42916</v>
      </c>
      <c r="C732" s="4" t="s">
        <v>43</v>
      </c>
      <c r="D732" s="4" t="s">
        <v>42</v>
      </c>
      <c r="E732">
        <v>1000000931</v>
      </c>
      <c r="F732" s="4" t="s">
        <v>41</v>
      </c>
      <c r="G732" s="4" t="s">
        <v>13</v>
      </c>
      <c r="H732">
        <v>10000078</v>
      </c>
      <c r="I732" s="4" t="s">
        <v>30</v>
      </c>
      <c r="J732" s="11">
        <v>50.760000000000012</v>
      </c>
      <c r="K732" s="11">
        <v>74.460000000000008</v>
      </c>
      <c r="L732" s="11">
        <v>73.800000000000011</v>
      </c>
      <c r="M732" s="11">
        <v>84.6</v>
      </c>
      <c r="N732" s="11">
        <f>IFERROR(合并表__明细[[#This Row],[期末库存]]/合并表__明细[[#This Row],[未来50天出库量]]*50,999)</f>
        <v>30.000000000000011</v>
      </c>
      <c r="O732" s="11" t="str">
        <f>IF(合并表__明细[[#This Row],[库存天数]]&lt;=3,"不足",IF(合并表__明细[[#This Row],[库存天数]]&gt;=100,"积压","正常"))</f>
        <v>正常</v>
      </c>
    </row>
    <row r="733" spans="2:15" hidden="1" x14ac:dyDescent="0.2">
      <c r="B733" s="1">
        <v>43159</v>
      </c>
      <c r="C733" s="4" t="s">
        <v>22</v>
      </c>
      <c r="D733" s="4" t="s">
        <v>49</v>
      </c>
      <c r="E733">
        <v>1000000018</v>
      </c>
      <c r="F733" s="4" t="s">
        <v>48</v>
      </c>
      <c r="G733" s="4" t="s">
        <v>13</v>
      </c>
      <c r="H733">
        <v>10000131</v>
      </c>
      <c r="I733" s="4" t="s">
        <v>38</v>
      </c>
      <c r="J733" s="11">
        <v>296.32600000000002</v>
      </c>
      <c r="K733" s="11">
        <v>129.4</v>
      </c>
      <c r="L733" s="11">
        <v>123.6</v>
      </c>
      <c r="M733" s="11">
        <v>493.59999999999991</v>
      </c>
      <c r="N733" s="11">
        <f>IFERROR(合并表__明细[[#This Row],[期末库存]]/合并表__明细[[#This Row],[未来50天出库量]]*50,999)</f>
        <v>30.01681523500811</v>
      </c>
      <c r="O733" s="11" t="str">
        <f>IF(合并表__明细[[#This Row],[库存天数]]&lt;=3,"不足",IF(合并表__明细[[#This Row],[库存天数]]&gt;=100,"积压","正常"))</f>
        <v>正常</v>
      </c>
    </row>
    <row r="734" spans="2:15" hidden="1" x14ac:dyDescent="0.2">
      <c r="B734" s="1">
        <v>43251</v>
      </c>
      <c r="C734" s="4" t="s">
        <v>9</v>
      </c>
      <c r="D734" s="4" t="s">
        <v>72</v>
      </c>
      <c r="E734">
        <v>1000001699</v>
      </c>
      <c r="F734" s="4" t="s">
        <v>71</v>
      </c>
      <c r="G734" s="4" t="s">
        <v>13</v>
      </c>
      <c r="H734">
        <v>10000211</v>
      </c>
      <c r="I734" s="4" t="s">
        <v>11</v>
      </c>
      <c r="J734" s="11">
        <v>78.958000000000013</v>
      </c>
      <c r="K734" s="11">
        <v>245.3</v>
      </c>
      <c r="L734" s="11">
        <v>246</v>
      </c>
      <c r="M734" s="11">
        <v>131.19831416866452</v>
      </c>
      <c r="N734" s="11">
        <f>IFERROR(合并表__明细[[#This Row],[期末库存]]/合并表__明细[[#This Row],[未来50天出库量]]*50,999)</f>
        <v>30.091087869655869</v>
      </c>
      <c r="O734" s="11" t="str">
        <f>IF(合并表__明细[[#This Row],[库存天数]]&lt;=3,"不足",IF(合并表__明细[[#This Row],[库存天数]]&gt;=100,"积压","正常"))</f>
        <v>正常</v>
      </c>
    </row>
    <row r="735" spans="2:15" hidden="1" x14ac:dyDescent="0.2">
      <c r="B735" s="1">
        <v>42766</v>
      </c>
      <c r="C735" s="4" t="s">
        <v>9</v>
      </c>
      <c r="D735" s="4" t="s">
        <v>57</v>
      </c>
      <c r="E735">
        <v>1000001502</v>
      </c>
      <c r="F735" s="4" t="s">
        <v>56</v>
      </c>
      <c r="G735" s="4" t="s">
        <v>13</v>
      </c>
      <c r="H735">
        <v>10000211</v>
      </c>
      <c r="I735" s="4" t="s">
        <v>11</v>
      </c>
      <c r="J735" s="11">
        <v>301.5</v>
      </c>
      <c r="K735" s="11">
        <v>249.50000000000003</v>
      </c>
      <c r="L735" s="11">
        <v>241.60000000000002</v>
      </c>
      <c r="M735" s="11">
        <v>500.29999999999995</v>
      </c>
      <c r="N735" s="11">
        <f>IFERROR(合并表__明细[[#This Row],[期末库存]]/合并表__明细[[#This Row],[未来50天出库量]]*50,999)</f>
        <v>30.131920847491507</v>
      </c>
      <c r="O735" s="11" t="str">
        <f>IF(合并表__明细[[#This Row],[库存天数]]&lt;=3,"不足",IF(合并表__明细[[#This Row],[库存天数]]&gt;=100,"积压","正常"))</f>
        <v>正常</v>
      </c>
    </row>
    <row r="736" spans="2:15" hidden="1" x14ac:dyDescent="0.2">
      <c r="B736" s="1">
        <v>42978</v>
      </c>
      <c r="C736" s="4" t="s">
        <v>22</v>
      </c>
      <c r="D736" s="4" t="s">
        <v>61</v>
      </c>
      <c r="E736">
        <v>1000000579</v>
      </c>
      <c r="F736" s="4" t="s">
        <v>60</v>
      </c>
      <c r="G736" s="4" t="s">
        <v>13</v>
      </c>
      <c r="H736">
        <v>10000131</v>
      </c>
      <c r="I736" s="4" t="s">
        <v>38</v>
      </c>
      <c r="J736" s="11">
        <v>30.545999999999999</v>
      </c>
      <c r="K736" s="11">
        <v>13.5</v>
      </c>
      <c r="L736" s="11">
        <v>14.1</v>
      </c>
      <c r="M736" s="11">
        <v>50.100000000000009</v>
      </c>
      <c r="N736" s="11">
        <f>IFERROR(合并表__明细[[#This Row],[期末库存]]/合并表__明细[[#This Row],[未来50天出库量]]*50,999)</f>
        <v>30.485029940119755</v>
      </c>
      <c r="O736" s="11" t="str">
        <f>IF(合并表__明细[[#This Row],[库存天数]]&lt;=3,"不足",IF(合并表__明细[[#This Row],[库存天数]]&gt;=100,"积压","正常"))</f>
        <v>正常</v>
      </c>
    </row>
    <row r="737" spans="2:15" hidden="1" x14ac:dyDescent="0.2">
      <c r="B737" s="1">
        <v>43159</v>
      </c>
      <c r="C737" s="4" t="s">
        <v>9</v>
      </c>
      <c r="D737" s="4" t="s">
        <v>17</v>
      </c>
      <c r="E737">
        <v>1000000059</v>
      </c>
      <c r="F737" s="4" t="s">
        <v>55</v>
      </c>
      <c r="G737" s="4" t="s">
        <v>13</v>
      </c>
      <c r="H737">
        <v>10000131</v>
      </c>
      <c r="I737" s="4" t="s">
        <v>38</v>
      </c>
      <c r="J737" s="11">
        <v>167.03600000000012</v>
      </c>
      <c r="K737" s="11">
        <v>400.2</v>
      </c>
      <c r="L737" s="11">
        <v>384.40000000000003</v>
      </c>
      <c r="M737" s="11">
        <v>273.09999999999997</v>
      </c>
      <c r="N737" s="11">
        <f>IFERROR(合并表__明细[[#This Row],[期末库存]]/合并表__明细[[#This Row],[未来50天出库量]]*50,999)</f>
        <v>30.581471988282704</v>
      </c>
      <c r="O737" s="11" t="str">
        <f>IF(合并表__明细[[#This Row],[库存天数]]&lt;=3,"不足",IF(合并表__明细[[#This Row],[库存天数]]&gt;=100,"积压","正常"))</f>
        <v>正常</v>
      </c>
    </row>
    <row r="738" spans="2:15" hidden="1" x14ac:dyDescent="0.2">
      <c r="B738" s="1">
        <v>42947</v>
      </c>
      <c r="C738" s="4" t="s">
        <v>22</v>
      </c>
      <c r="D738" s="4" t="s">
        <v>49</v>
      </c>
      <c r="E738">
        <v>1000000020</v>
      </c>
      <c r="F738" s="4" t="s">
        <v>73</v>
      </c>
      <c r="G738" s="4" t="s">
        <v>13</v>
      </c>
      <c r="H738">
        <v>10000078</v>
      </c>
      <c r="I738" s="4" t="s">
        <v>30</v>
      </c>
      <c r="J738" s="11">
        <v>360.68799999999999</v>
      </c>
      <c r="K738" s="11">
        <v>373.5</v>
      </c>
      <c r="L738" s="11">
        <v>326.99999999999994</v>
      </c>
      <c r="M738" s="11">
        <v>588.4</v>
      </c>
      <c r="N738" s="11">
        <f>IFERROR(合并表__明细[[#This Row],[期末库存]]/合并表__明细[[#This Row],[未来50天出库量]]*50,999)</f>
        <v>30.649898028552002</v>
      </c>
      <c r="O738" s="11" t="str">
        <f>IF(合并表__明细[[#This Row],[库存天数]]&lt;=3,"不足",IF(合并表__明细[[#This Row],[库存天数]]&gt;=100,"积压","正常"))</f>
        <v>正常</v>
      </c>
    </row>
    <row r="739" spans="2:15" hidden="1" x14ac:dyDescent="0.2">
      <c r="B739" s="1">
        <v>43190</v>
      </c>
      <c r="C739" s="4" t="s">
        <v>22</v>
      </c>
      <c r="D739" s="4" t="s">
        <v>46</v>
      </c>
      <c r="E739">
        <v>1000001133</v>
      </c>
      <c r="F739" s="4" t="s">
        <v>45</v>
      </c>
      <c r="G739" s="4" t="s">
        <v>13</v>
      </c>
      <c r="H739">
        <v>10000078</v>
      </c>
      <c r="I739" s="4" t="s">
        <v>30</v>
      </c>
      <c r="J739" s="11">
        <v>275.88200000000018</v>
      </c>
      <c r="K739" s="11">
        <v>98.7</v>
      </c>
      <c r="L739" s="11">
        <v>101.7</v>
      </c>
      <c r="M739" s="11">
        <v>449.80000000000013</v>
      </c>
      <c r="N739" s="11">
        <f>IFERROR(合并表__明细[[#This Row],[期末库存]]/合并表__明细[[#This Row],[未来50天出库量]]*50,999)</f>
        <v>30.667185415740338</v>
      </c>
      <c r="O739" s="11" t="str">
        <f>IF(合并表__明细[[#This Row],[库存天数]]&lt;=3,"不足",IF(合并表__明细[[#This Row],[库存天数]]&gt;=100,"积压","正常"))</f>
        <v>正常</v>
      </c>
    </row>
    <row r="740" spans="2:15" hidden="1" x14ac:dyDescent="0.2">
      <c r="B740" s="1">
        <v>42766</v>
      </c>
      <c r="C740" s="4" t="s">
        <v>22</v>
      </c>
      <c r="D740" s="4" t="s">
        <v>46</v>
      </c>
      <c r="E740">
        <v>1000001133</v>
      </c>
      <c r="F740" s="4" t="s">
        <v>45</v>
      </c>
      <c r="G740" s="4" t="s">
        <v>13</v>
      </c>
      <c r="H740">
        <v>10000078</v>
      </c>
      <c r="I740" s="4" t="s">
        <v>30</v>
      </c>
      <c r="J740" s="11">
        <v>204.70000000000007</v>
      </c>
      <c r="K740" s="11">
        <v>369.80000000000007</v>
      </c>
      <c r="L740" s="11">
        <v>357.1</v>
      </c>
      <c r="M740" s="11">
        <v>333.29999999999995</v>
      </c>
      <c r="N740" s="11">
        <f>IFERROR(合并表__明细[[#This Row],[期末库存]]/合并表__明细[[#This Row],[未来50天出库量]]*50,999)</f>
        <v>30.708070807080723</v>
      </c>
      <c r="O740" s="11" t="str">
        <f>IF(合并表__明细[[#This Row],[库存天数]]&lt;=3,"不足",IF(合并表__明细[[#This Row],[库存天数]]&gt;=100,"积压","正常"))</f>
        <v>正常</v>
      </c>
    </row>
    <row r="741" spans="2:15" hidden="1" x14ac:dyDescent="0.2">
      <c r="B741" s="1">
        <v>42947</v>
      </c>
      <c r="C741" s="4" t="s">
        <v>22</v>
      </c>
      <c r="D741" s="4" t="s">
        <v>61</v>
      </c>
      <c r="E741">
        <v>1000000579</v>
      </c>
      <c r="F741" s="4" t="s">
        <v>60</v>
      </c>
      <c r="G741" s="4" t="s">
        <v>13</v>
      </c>
      <c r="H741">
        <v>10000182</v>
      </c>
      <c r="I741" s="4" t="s">
        <v>31</v>
      </c>
      <c r="J741" s="11">
        <v>68.424000000000035</v>
      </c>
      <c r="K741" s="11">
        <v>46.900000000000006</v>
      </c>
      <c r="L741" s="11">
        <v>41</v>
      </c>
      <c r="M741" s="11">
        <v>111.4</v>
      </c>
      <c r="N741" s="11">
        <f>IFERROR(合并表__明细[[#This Row],[期末库存]]/合并表__明细[[#This Row],[未来50天出库量]]*50,999)</f>
        <v>30.710951526032332</v>
      </c>
      <c r="O741" s="11" t="str">
        <f>IF(合并表__明细[[#This Row],[库存天数]]&lt;=3,"不足",IF(合并表__明细[[#This Row],[库存天数]]&gt;=100,"积压","正常"))</f>
        <v>正常</v>
      </c>
    </row>
    <row r="742" spans="2:15" hidden="1" x14ac:dyDescent="0.2">
      <c r="B742" s="1">
        <v>42978</v>
      </c>
      <c r="C742" s="4" t="s">
        <v>22</v>
      </c>
      <c r="D742" s="4" t="s">
        <v>49</v>
      </c>
      <c r="E742">
        <v>1000000020</v>
      </c>
      <c r="F742" s="4" t="s">
        <v>73</v>
      </c>
      <c r="G742" s="4" t="s">
        <v>13</v>
      </c>
      <c r="H742">
        <v>20000099</v>
      </c>
      <c r="I742" s="4" t="s">
        <v>20</v>
      </c>
      <c r="J742" s="11">
        <v>154.67999999999998</v>
      </c>
      <c r="K742" s="11">
        <v>36</v>
      </c>
      <c r="L742" s="11">
        <v>37.1</v>
      </c>
      <c r="M742" s="11">
        <v>251.3</v>
      </c>
      <c r="N742" s="11">
        <f>IFERROR(合并表__明细[[#This Row],[期末库存]]/合并表__明细[[#This Row],[未来50天出库量]]*50,999)</f>
        <v>30.775964982093111</v>
      </c>
      <c r="O742" s="11" t="str">
        <f>IF(合并表__明细[[#This Row],[库存天数]]&lt;=3,"不足",IF(合并表__明细[[#This Row],[库存天数]]&gt;=100,"积压","正常"))</f>
        <v>正常</v>
      </c>
    </row>
    <row r="743" spans="2:15" hidden="1" x14ac:dyDescent="0.2">
      <c r="B743" s="1">
        <v>42947</v>
      </c>
      <c r="C743" s="4" t="s">
        <v>43</v>
      </c>
      <c r="D743" s="4" t="s">
        <v>78</v>
      </c>
      <c r="E743">
        <v>1000003187</v>
      </c>
      <c r="F743" s="4" t="s">
        <v>77</v>
      </c>
      <c r="G743" s="4" t="s">
        <v>13</v>
      </c>
      <c r="H743">
        <v>10000211</v>
      </c>
      <c r="I743" s="4" t="s">
        <v>11</v>
      </c>
      <c r="J743" s="11">
        <v>215.83600000000007</v>
      </c>
      <c r="K743" s="11">
        <v>238.39999999999998</v>
      </c>
      <c r="L743" s="11">
        <v>208.6</v>
      </c>
      <c r="M743" s="11">
        <v>350.6</v>
      </c>
      <c r="N743" s="11">
        <f>IFERROR(合并表__明细[[#This Row],[期末库存]]/合并表__明细[[#This Row],[未来50天出库量]]*50,999)</f>
        <v>30.780946948088999</v>
      </c>
      <c r="O743" s="11" t="str">
        <f>IF(合并表__明细[[#This Row],[库存天数]]&lt;=3,"不足",IF(合并表__明细[[#This Row],[库存天数]]&gt;=100,"积压","正常"))</f>
        <v>正常</v>
      </c>
    </row>
    <row r="744" spans="2:15" hidden="1" x14ac:dyDescent="0.2">
      <c r="B744" s="1">
        <v>42794</v>
      </c>
      <c r="C744" s="4" t="s">
        <v>9</v>
      </c>
      <c r="D744" s="4" t="s">
        <v>57</v>
      </c>
      <c r="E744">
        <v>1000001502</v>
      </c>
      <c r="F744" s="4" t="s">
        <v>56</v>
      </c>
      <c r="G744" s="4" t="s">
        <v>13</v>
      </c>
      <c r="H744">
        <v>10000064</v>
      </c>
      <c r="I744" s="4" t="s">
        <v>53</v>
      </c>
      <c r="J744" s="11">
        <v>27.899999999999995</v>
      </c>
      <c r="K744" s="11">
        <v>15.1</v>
      </c>
      <c r="L744" s="11">
        <v>11.3</v>
      </c>
      <c r="M744" s="11">
        <v>45.3</v>
      </c>
      <c r="N744" s="11">
        <f>IFERROR(合并表__明细[[#This Row],[期末库存]]/合并表__明细[[#This Row],[未来50天出库量]]*50,999)</f>
        <v>30.794701986754962</v>
      </c>
      <c r="O744" s="11" t="str">
        <f>IF(合并表__明细[[#This Row],[库存天数]]&lt;=3,"不足",IF(合并表__明细[[#This Row],[库存天数]]&gt;=100,"积压","正常"))</f>
        <v>正常</v>
      </c>
    </row>
    <row r="745" spans="2:15" hidden="1" x14ac:dyDescent="0.2">
      <c r="B745" s="1">
        <v>42794</v>
      </c>
      <c r="C745" s="4" t="s">
        <v>22</v>
      </c>
      <c r="D745" s="4" t="s">
        <v>49</v>
      </c>
      <c r="E745">
        <v>1000000020</v>
      </c>
      <c r="F745" s="4" t="s">
        <v>73</v>
      </c>
      <c r="G745" s="4" t="s">
        <v>13</v>
      </c>
      <c r="H745">
        <v>10000078</v>
      </c>
      <c r="I745" s="4" t="s">
        <v>30</v>
      </c>
      <c r="J745" s="11">
        <v>399.69999999999993</v>
      </c>
      <c r="K745" s="11">
        <v>610.89999999999986</v>
      </c>
      <c r="L745" s="11">
        <v>482.7</v>
      </c>
      <c r="M745" s="11">
        <v>646.4</v>
      </c>
      <c r="N745" s="11">
        <f>IFERROR(合并表__明细[[#This Row],[期末库存]]/合并表__明细[[#This Row],[未来50天出库量]]*50,999)</f>
        <v>30.91738861386138</v>
      </c>
      <c r="O745" s="11" t="str">
        <f>IF(合并表__明细[[#This Row],[库存天数]]&lt;=3,"不足",IF(合并表__明细[[#This Row],[库存天数]]&gt;=100,"积压","正常"))</f>
        <v>正常</v>
      </c>
    </row>
    <row r="746" spans="2:15" hidden="1" x14ac:dyDescent="0.2">
      <c r="B746" s="1">
        <v>43190</v>
      </c>
      <c r="C746" s="4" t="s">
        <v>22</v>
      </c>
      <c r="D746" s="4" t="s">
        <v>61</v>
      </c>
      <c r="E746">
        <v>1000000579</v>
      </c>
      <c r="F746" s="4" t="s">
        <v>60</v>
      </c>
      <c r="G746" s="4" t="s">
        <v>13</v>
      </c>
      <c r="H746">
        <v>10000211</v>
      </c>
      <c r="I746" s="4" t="s">
        <v>11</v>
      </c>
      <c r="J746" s="11">
        <v>11.245999999999999</v>
      </c>
      <c r="K746" s="11">
        <v>5.9</v>
      </c>
      <c r="L746" s="11">
        <v>6</v>
      </c>
      <c r="M746" s="11">
        <v>18.100000000000001</v>
      </c>
      <c r="N746" s="11">
        <f>IFERROR(合并表__明细[[#This Row],[期末库存]]/合并表__明细[[#This Row],[未来50天出库量]]*50,999)</f>
        <v>31.066298342541433</v>
      </c>
      <c r="O746" s="11" t="str">
        <f>IF(合并表__明细[[#This Row],[库存天数]]&lt;=3,"不足",IF(合并表__明细[[#This Row],[库存天数]]&gt;=100,"积压","正常"))</f>
        <v>正常</v>
      </c>
    </row>
    <row r="747" spans="2:15" hidden="1" x14ac:dyDescent="0.2">
      <c r="B747" s="1">
        <v>42855</v>
      </c>
      <c r="C747" s="4" t="s">
        <v>22</v>
      </c>
      <c r="D747" s="4" t="s">
        <v>49</v>
      </c>
      <c r="E747">
        <v>1000000018</v>
      </c>
      <c r="F747" s="4" t="s">
        <v>48</v>
      </c>
      <c r="G747" s="4" t="s">
        <v>13</v>
      </c>
      <c r="H747">
        <v>10000136</v>
      </c>
      <c r="I747" s="4" t="s">
        <v>40</v>
      </c>
      <c r="J747" s="11">
        <v>20.2</v>
      </c>
      <c r="K747" s="11">
        <v>10.4</v>
      </c>
      <c r="L747" s="11">
        <v>10.799999999999999</v>
      </c>
      <c r="M747" s="11">
        <v>32.5</v>
      </c>
      <c r="N747" s="11">
        <f>IFERROR(合并表__明细[[#This Row],[期末库存]]/合并表__明细[[#This Row],[未来50天出库量]]*50,999)</f>
        <v>31.076923076923073</v>
      </c>
      <c r="O747" s="11" t="str">
        <f>IF(合并表__明细[[#This Row],[库存天数]]&lt;=3,"不足",IF(合并表__明细[[#This Row],[库存天数]]&gt;=100,"积压","正常"))</f>
        <v>正常</v>
      </c>
    </row>
    <row r="748" spans="2:15" hidden="1" x14ac:dyDescent="0.2">
      <c r="B748" s="1">
        <v>42855</v>
      </c>
      <c r="C748" s="4" t="s">
        <v>22</v>
      </c>
      <c r="D748" s="4" t="s">
        <v>49</v>
      </c>
      <c r="E748">
        <v>1000000020</v>
      </c>
      <c r="F748" s="4" t="s">
        <v>73</v>
      </c>
      <c r="G748" s="4" t="s">
        <v>13</v>
      </c>
      <c r="H748">
        <v>10000078</v>
      </c>
      <c r="I748" s="4" t="s">
        <v>30</v>
      </c>
      <c r="J748" s="11">
        <v>309.49999999999994</v>
      </c>
      <c r="K748" s="11">
        <v>363.1</v>
      </c>
      <c r="L748" s="11">
        <v>376.29999999999995</v>
      </c>
      <c r="M748" s="11">
        <v>497.40000000000003</v>
      </c>
      <c r="N748" s="11">
        <f>IFERROR(合并表__明细[[#This Row],[期末库存]]/合并表__明细[[#This Row],[未来50天出库量]]*50,999)</f>
        <v>31.11178126256533</v>
      </c>
      <c r="O748" s="11" t="str">
        <f>IF(合并表__明细[[#This Row],[库存天数]]&lt;=3,"不足",IF(合并表__明细[[#This Row],[库存天数]]&gt;=100,"积压","正常"))</f>
        <v>正常</v>
      </c>
    </row>
    <row r="749" spans="2:15" hidden="1" x14ac:dyDescent="0.2">
      <c r="B749" s="1">
        <v>43039</v>
      </c>
      <c r="C749" s="4" t="s">
        <v>22</v>
      </c>
      <c r="D749" s="4" t="s">
        <v>29</v>
      </c>
      <c r="E749">
        <v>1000000054</v>
      </c>
      <c r="F749" s="4" t="s">
        <v>36</v>
      </c>
      <c r="G749" s="4" t="s">
        <v>13</v>
      </c>
      <c r="H749">
        <v>10000136</v>
      </c>
      <c r="I749" s="4" t="s">
        <v>40</v>
      </c>
      <c r="J749" s="11">
        <v>32.544000000000011</v>
      </c>
      <c r="K749" s="11">
        <v>36.700000000000003</v>
      </c>
      <c r="L749" s="11">
        <v>36.9</v>
      </c>
      <c r="M749" s="11">
        <v>52</v>
      </c>
      <c r="N749" s="11">
        <f>IFERROR(合并表__明细[[#This Row],[期末库存]]/合并表__明细[[#This Row],[未来50天出库量]]*50,999)</f>
        <v>31.292307692307702</v>
      </c>
      <c r="O749" s="11" t="str">
        <f>IF(合并表__明细[[#This Row],[库存天数]]&lt;=3,"不足",IF(合并表__明细[[#This Row],[库存天数]]&gt;=100,"积压","正常"))</f>
        <v>正常</v>
      </c>
    </row>
    <row r="750" spans="2:15" hidden="1" x14ac:dyDescent="0.2">
      <c r="B750" s="1">
        <v>42825</v>
      </c>
      <c r="C750" s="4" t="s">
        <v>43</v>
      </c>
      <c r="D750" s="4" t="s">
        <v>51</v>
      </c>
      <c r="E750">
        <v>1000000460</v>
      </c>
      <c r="F750" s="4" t="s">
        <v>50</v>
      </c>
      <c r="G750" s="4" t="s">
        <v>13</v>
      </c>
      <c r="H750">
        <v>10000172</v>
      </c>
      <c r="I750" s="4" t="s">
        <v>18</v>
      </c>
      <c r="J750" s="11">
        <v>41.8</v>
      </c>
      <c r="K750" s="11">
        <v>42.6</v>
      </c>
      <c r="L750" s="11">
        <v>47.199999999999996</v>
      </c>
      <c r="M750" s="11">
        <v>66.599999999999994</v>
      </c>
      <c r="N750" s="11">
        <f>IFERROR(合并表__明细[[#This Row],[期末库存]]/合并表__明细[[#This Row],[未来50天出库量]]*50,999)</f>
        <v>31.381381381381384</v>
      </c>
      <c r="O750" s="11" t="str">
        <f>IF(合并表__明细[[#This Row],[库存天数]]&lt;=3,"不足",IF(合并表__明细[[#This Row],[库存天数]]&gt;=100,"积压","正常"))</f>
        <v>正常</v>
      </c>
    </row>
    <row r="751" spans="2:15" hidden="1" x14ac:dyDescent="0.2">
      <c r="B751" s="1">
        <v>42794</v>
      </c>
      <c r="C751" s="4" t="s">
        <v>22</v>
      </c>
      <c r="D751" s="4" t="s">
        <v>54</v>
      </c>
      <c r="E751">
        <v>1000000046</v>
      </c>
      <c r="F751" s="4" t="s">
        <v>52</v>
      </c>
      <c r="G751" s="4" t="s">
        <v>13</v>
      </c>
      <c r="H751">
        <v>10000064</v>
      </c>
      <c r="I751" s="4" t="s">
        <v>53</v>
      </c>
      <c r="J751" s="11">
        <v>38</v>
      </c>
      <c r="K751" s="11">
        <v>9</v>
      </c>
      <c r="L751" s="11">
        <v>6.8999999999999995</v>
      </c>
      <c r="M751" s="11">
        <v>60.499999999999993</v>
      </c>
      <c r="N751" s="11">
        <f>IFERROR(合并表__明细[[#This Row],[期末库存]]/合并表__明细[[#This Row],[未来50天出库量]]*50,999)</f>
        <v>31.404958677685958</v>
      </c>
      <c r="O751" s="11" t="str">
        <f>IF(合并表__明细[[#This Row],[库存天数]]&lt;=3,"不足",IF(合并表__明细[[#This Row],[库存天数]]&gt;=100,"积压","正常"))</f>
        <v>正常</v>
      </c>
    </row>
    <row r="752" spans="2:15" hidden="1" x14ac:dyDescent="0.2">
      <c r="B752" s="1">
        <v>42886</v>
      </c>
      <c r="C752" s="4" t="s">
        <v>22</v>
      </c>
      <c r="D752" s="4" t="s">
        <v>61</v>
      </c>
      <c r="E752">
        <v>1000000579</v>
      </c>
      <c r="F752" s="4" t="s">
        <v>60</v>
      </c>
      <c r="G752" s="4" t="s">
        <v>13</v>
      </c>
      <c r="H752">
        <v>10000182</v>
      </c>
      <c r="I752" s="4" t="s">
        <v>31</v>
      </c>
      <c r="J752" s="11">
        <v>61.200000000000024</v>
      </c>
      <c r="K752" s="11">
        <v>55.2</v>
      </c>
      <c r="L752" s="11">
        <v>54.8</v>
      </c>
      <c r="M752" s="11">
        <v>97</v>
      </c>
      <c r="N752" s="11">
        <f>IFERROR(合并表__明细[[#This Row],[期末库存]]/合并表__明细[[#This Row],[未来50天出库量]]*50,999)</f>
        <v>31.546391752577328</v>
      </c>
      <c r="O752" s="11" t="str">
        <f>IF(合并表__明细[[#This Row],[库存天数]]&lt;=3,"不足",IF(合并表__明细[[#This Row],[库存天数]]&gt;=100,"积压","正常"))</f>
        <v>正常</v>
      </c>
    </row>
    <row r="753" spans="2:15" hidden="1" x14ac:dyDescent="0.2">
      <c r="B753" s="1">
        <v>42855</v>
      </c>
      <c r="C753" s="4" t="s">
        <v>22</v>
      </c>
      <c r="D753" s="4" t="s">
        <v>29</v>
      </c>
      <c r="E753">
        <v>1000000101</v>
      </c>
      <c r="F753" s="4" t="s">
        <v>39</v>
      </c>
      <c r="G753" s="4" t="s">
        <v>13</v>
      </c>
      <c r="H753">
        <v>10000061</v>
      </c>
      <c r="I753" s="4" t="s">
        <v>28</v>
      </c>
      <c r="J753" s="11">
        <v>23.099999999999998</v>
      </c>
      <c r="K753" s="11">
        <v>32.9</v>
      </c>
      <c r="L753" s="11">
        <v>34.5</v>
      </c>
      <c r="M753" s="11">
        <v>36.6</v>
      </c>
      <c r="N753" s="11">
        <f>IFERROR(合并表__明细[[#This Row],[期末库存]]/合并表__明细[[#This Row],[未来50天出库量]]*50,999)</f>
        <v>31.557377049180324</v>
      </c>
      <c r="O753" s="11" t="str">
        <f>IF(合并表__明细[[#This Row],[库存天数]]&lt;=3,"不足",IF(合并表__明细[[#This Row],[库存天数]]&gt;=100,"积压","正常"))</f>
        <v>正常</v>
      </c>
    </row>
    <row r="754" spans="2:15" hidden="1" x14ac:dyDescent="0.2">
      <c r="B754" s="1">
        <v>42978</v>
      </c>
      <c r="C754" s="4" t="s">
        <v>22</v>
      </c>
      <c r="D754" s="4" t="s">
        <v>61</v>
      </c>
      <c r="E754">
        <v>1000000579</v>
      </c>
      <c r="F754" s="4" t="s">
        <v>60</v>
      </c>
      <c r="G754" s="4" t="s">
        <v>13</v>
      </c>
      <c r="H754">
        <v>10000078</v>
      </c>
      <c r="I754" s="4" t="s">
        <v>30</v>
      </c>
      <c r="J754" s="11">
        <v>46.321999999999996</v>
      </c>
      <c r="K754" s="11">
        <v>16.200000000000003</v>
      </c>
      <c r="L754" s="11">
        <v>16.400000000000002</v>
      </c>
      <c r="M754" s="11">
        <v>73.300000000000011</v>
      </c>
      <c r="N754" s="11">
        <f>IFERROR(合并表__明细[[#This Row],[期末库存]]/合并表__明细[[#This Row],[未来50天出库量]]*50,999)</f>
        <v>31.597544338335599</v>
      </c>
      <c r="O754" s="11" t="str">
        <f>IF(合并表__明细[[#This Row],[库存天数]]&lt;=3,"不足",IF(合并表__明细[[#This Row],[库存天数]]&gt;=100,"积压","正常"))</f>
        <v>正常</v>
      </c>
    </row>
    <row r="755" spans="2:15" hidden="1" x14ac:dyDescent="0.2">
      <c r="B755" s="1">
        <v>43100</v>
      </c>
      <c r="C755" s="4" t="s">
        <v>9</v>
      </c>
      <c r="D755" s="4" t="s">
        <v>72</v>
      </c>
      <c r="E755">
        <v>1000001699</v>
      </c>
      <c r="F755" s="4" t="s">
        <v>71</v>
      </c>
      <c r="G755" s="4" t="s">
        <v>13</v>
      </c>
      <c r="H755">
        <v>10000211</v>
      </c>
      <c r="I755" s="4" t="s">
        <v>11</v>
      </c>
      <c r="J755" s="11">
        <v>87.657999999999973</v>
      </c>
      <c r="K755" s="11">
        <v>36.4</v>
      </c>
      <c r="L755" s="11">
        <v>34</v>
      </c>
      <c r="M755" s="11">
        <v>138.69999999999999</v>
      </c>
      <c r="N755" s="11">
        <f>IFERROR(合并表__明细[[#This Row],[期末库存]]/合并表__明细[[#This Row],[未来50天出库量]]*50,999)</f>
        <v>31.599855803893291</v>
      </c>
      <c r="O755" s="11" t="str">
        <f>IF(合并表__明细[[#This Row],[库存天数]]&lt;=3,"不足",IF(合并表__明细[[#This Row],[库存天数]]&gt;=100,"积压","正常"))</f>
        <v>正常</v>
      </c>
    </row>
    <row r="756" spans="2:15" hidden="1" x14ac:dyDescent="0.2">
      <c r="B756" s="1">
        <v>43220</v>
      </c>
      <c r="C756" s="4" t="s">
        <v>9</v>
      </c>
      <c r="D756" s="4" t="s">
        <v>15</v>
      </c>
      <c r="E756">
        <v>1000002981</v>
      </c>
      <c r="F756" s="4" t="s">
        <v>62</v>
      </c>
      <c r="G756" s="4" t="s">
        <v>13</v>
      </c>
      <c r="H756">
        <v>20000099</v>
      </c>
      <c r="I756" s="4" t="s">
        <v>20</v>
      </c>
      <c r="J756" s="11">
        <v>46.370000000000019</v>
      </c>
      <c r="K756" s="11">
        <v>108.2</v>
      </c>
      <c r="L756" s="11">
        <v>115.4</v>
      </c>
      <c r="M756" s="11">
        <v>73.192828190862258</v>
      </c>
      <c r="N756" s="11">
        <f>IFERROR(合并表__明细[[#This Row],[期末库存]]/合并表__明细[[#This Row],[未来50天出库量]]*50,999)</f>
        <v>31.676600799659404</v>
      </c>
      <c r="O756" s="11" t="str">
        <f>IF(合并表__明细[[#This Row],[库存天数]]&lt;=3,"不足",IF(合并表__明细[[#This Row],[库存天数]]&gt;=100,"积压","正常"))</f>
        <v>正常</v>
      </c>
    </row>
    <row r="757" spans="2:15" hidden="1" x14ac:dyDescent="0.2">
      <c r="B757" s="1">
        <v>42916</v>
      </c>
      <c r="C757" s="4" t="s">
        <v>22</v>
      </c>
      <c r="D757" s="4" t="s">
        <v>49</v>
      </c>
      <c r="E757">
        <v>1000000018</v>
      </c>
      <c r="F757" s="4" t="s">
        <v>48</v>
      </c>
      <c r="G757" s="4" t="s">
        <v>13</v>
      </c>
      <c r="H757">
        <v>10000064</v>
      </c>
      <c r="I757" s="4" t="s">
        <v>53</v>
      </c>
      <c r="J757" s="11">
        <v>67.87</v>
      </c>
      <c r="K757" s="11">
        <v>59.669999999999995</v>
      </c>
      <c r="L757" s="11">
        <v>59.6</v>
      </c>
      <c r="M757" s="11">
        <v>107.1</v>
      </c>
      <c r="N757" s="11">
        <f>IFERROR(合并表__明细[[#This Row],[期末库存]]/合并表__明细[[#This Row],[未来50天出库量]]*50,999)</f>
        <v>31.685340802987866</v>
      </c>
      <c r="O757" s="11" t="str">
        <f>IF(合并表__明细[[#This Row],[库存天数]]&lt;=3,"不足",IF(合并表__明细[[#This Row],[库存天数]]&gt;=100,"积压","正常"))</f>
        <v>正常</v>
      </c>
    </row>
    <row r="758" spans="2:15" hidden="1" x14ac:dyDescent="0.2">
      <c r="B758" s="1">
        <v>42978</v>
      </c>
      <c r="C758" s="4" t="s">
        <v>22</v>
      </c>
      <c r="D758" s="4" t="s">
        <v>46</v>
      </c>
      <c r="E758">
        <v>1000001133</v>
      </c>
      <c r="F758" s="4" t="s">
        <v>45</v>
      </c>
      <c r="G758" s="4" t="s">
        <v>13</v>
      </c>
      <c r="H758">
        <v>10000078</v>
      </c>
      <c r="I758" s="4" t="s">
        <v>30</v>
      </c>
      <c r="J758" s="11">
        <v>251.28200000000021</v>
      </c>
      <c r="K758" s="11">
        <v>266.09999999999997</v>
      </c>
      <c r="L758" s="11">
        <v>273.39999999999998</v>
      </c>
      <c r="M758" s="11">
        <v>396.5</v>
      </c>
      <c r="N758" s="11">
        <f>IFERROR(合并表__明细[[#This Row],[期末库存]]/合并表__明细[[#This Row],[未来50天出库量]]*50,999)</f>
        <v>31.687515762925628</v>
      </c>
      <c r="O758" s="11" t="str">
        <f>IF(合并表__明细[[#This Row],[库存天数]]&lt;=3,"不足",IF(合并表__明细[[#This Row],[库存天数]]&gt;=100,"积压","正常"))</f>
        <v>正常</v>
      </c>
    </row>
    <row r="759" spans="2:15" hidden="1" x14ac:dyDescent="0.2">
      <c r="B759" s="1">
        <v>42855</v>
      </c>
      <c r="C759" s="4" t="s">
        <v>9</v>
      </c>
      <c r="D759" s="4" t="s">
        <v>17</v>
      </c>
      <c r="E759">
        <v>1000000059</v>
      </c>
      <c r="F759" s="4" t="s">
        <v>55</v>
      </c>
      <c r="G759" s="4" t="s">
        <v>13</v>
      </c>
      <c r="H759">
        <v>20000099</v>
      </c>
      <c r="I759" s="4" t="s">
        <v>20</v>
      </c>
      <c r="J759" s="11">
        <v>62.299999999999983</v>
      </c>
      <c r="K759" s="11">
        <v>68.3</v>
      </c>
      <c r="L759" s="11">
        <v>73.7</v>
      </c>
      <c r="M759" s="11">
        <v>98.2</v>
      </c>
      <c r="N759" s="11">
        <f>IFERROR(合并表__明细[[#This Row],[期末库存]]/合并表__明细[[#This Row],[未来50天出库量]]*50,999)</f>
        <v>31.720977596741335</v>
      </c>
      <c r="O759" s="11" t="str">
        <f>IF(合并表__明细[[#This Row],[库存天数]]&lt;=3,"不足",IF(合并表__明细[[#This Row],[库存天数]]&gt;=100,"积压","正常"))</f>
        <v>正常</v>
      </c>
    </row>
    <row r="760" spans="2:15" hidden="1" x14ac:dyDescent="0.2">
      <c r="B760" s="1">
        <v>43159</v>
      </c>
      <c r="C760" s="4" t="s">
        <v>9</v>
      </c>
      <c r="D760" s="4" t="s">
        <v>75</v>
      </c>
      <c r="E760">
        <v>1000000281</v>
      </c>
      <c r="F760" s="4" t="s">
        <v>74</v>
      </c>
      <c r="G760" s="4" t="s">
        <v>13</v>
      </c>
      <c r="H760">
        <v>20000099</v>
      </c>
      <c r="I760" s="4" t="s">
        <v>20</v>
      </c>
      <c r="J760" s="11">
        <v>143.80199999999996</v>
      </c>
      <c r="K760" s="11">
        <v>120.8</v>
      </c>
      <c r="L760" s="11">
        <v>115.6</v>
      </c>
      <c r="M760" s="11">
        <v>226.4</v>
      </c>
      <c r="N760" s="11">
        <f>IFERROR(合并表__明细[[#This Row],[期末库存]]/合并表__明细[[#This Row],[未来50天出库量]]*50,999)</f>
        <v>31.758392226148402</v>
      </c>
      <c r="O760" s="11" t="str">
        <f>IF(合并表__明细[[#This Row],[库存天数]]&lt;=3,"不足",IF(合并表__明细[[#This Row],[库存天数]]&gt;=100,"积压","正常"))</f>
        <v>正常</v>
      </c>
    </row>
    <row r="761" spans="2:15" hidden="1" x14ac:dyDescent="0.2">
      <c r="B761" s="1">
        <v>43039</v>
      </c>
      <c r="C761" s="4" t="s">
        <v>22</v>
      </c>
      <c r="D761" s="4" t="s">
        <v>33</v>
      </c>
      <c r="E761">
        <v>1000000031</v>
      </c>
      <c r="F761" s="4" t="s">
        <v>32</v>
      </c>
      <c r="G761" s="4" t="s">
        <v>26</v>
      </c>
      <c r="H761">
        <v>40000085</v>
      </c>
      <c r="I761" s="4" t="s">
        <v>24</v>
      </c>
      <c r="J761" s="11">
        <v>191.89200000000011</v>
      </c>
      <c r="K761" s="11">
        <v>175</v>
      </c>
      <c r="L761" s="11">
        <v>176</v>
      </c>
      <c r="M761" s="11">
        <v>301.5</v>
      </c>
      <c r="N761" s="11">
        <f>IFERROR(合并表__明细[[#This Row],[期末库存]]/合并表__明细[[#This Row],[未来50天出库量]]*50,999)</f>
        <v>31.82288557213932</v>
      </c>
      <c r="O761" s="11" t="str">
        <f>IF(合并表__明细[[#This Row],[库存天数]]&lt;=3,"不足",IF(合并表__明细[[#This Row],[库存天数]]&gt;=100,"积压","正常"))</f>
        <v>正常</v>
      </c>
    </row>
    <row r="762" spans="2:15" hidden="1" x14ac:dyDescent="0.2">
      <c r="B762" s="1">
        <v>42978</v>
      </c>
      <c r="C762" s="4" t="s">
        <v>22</v>
      </c>
      <c r="D762" s="4" t="s">
        <v>54</v>
      </c>
      <c r="E762">
        <v>1000000046</v>
      </c>
      <c r="F762" s="4" t="s">
        <v>52</v>
      </c>
      <c r="G762" s="4" t="s">
        <v>13</v>
      </c>
      <c r="H762">
        <v>10000211</v>
      </c>
      <c r="I762" s="4" t="s">
        <v>11</v>
      </c>
      <c r="J762" s="11">
        <v>31.333999999999993</v>
      </c>
      <c r="K762" s="11">
        <v>14.700000000000001</v>
      </c>
      <c r="L762" s="11">
        <v>15.4</v>
      </c>
      <c r="M762" s="11">
        <v>49.2</v>
      </c>
      <c r="N762" s="11">
        <f>IFERROR(合并表__明细[[#This Row],[期末库存]]/合并表__明细[[#This Row],[未来50天出库量]]*50,999)</f>
        <v>31.843495934959343</v>
      </c>
      <c r="O762" s="11" t="str">
        <f>IF(合并表__明细[[#This Row],[库存天数]]&lt;=3,"不足",IF(合并表__明细[[#This Row],[库存天数]]&gt;=100,"积压","正常"))</f>
        <v>正常</v>
      </c>
    </row>
    <row r="763" spans="2:15" hidden="1" x14ac:dyDescent="0.2">
      <c r="B763" s="1">
        <v>42978</v>
      </c>
      <c r="C763" s="4" t="s">
        <v>22</v>
      </c>
      <c r="D763" s="4" t="s">
        <v>61</v>
      </c>
      <c r="E763">
        <v>1000000579</v>
      </c>
      <c r="F763" s="4" t="s">
        <v>60</v>
      </c>
      <c r="G763" s="4" t="s">
        <v>13</v>
      </c>
      <c r="H763">
        <v>10000182</v>
      </c>
      <c r="I763" s="4" t="s">
        <v>31</v>
      </c>
      <c r="J763" s="11">
        <v>66.024000000000044</v>
      </c>
      <c r="K763" s="11">
        <v>70.900000000000006</v>
      </c>
      <c r="L763" s="11">
        <v>73.3</v>
      </c>
      <c r="M763" s="11">
        <v>103.5</v>
      </c>
      <c r="N763" s="11">
        <f>IFERROR(合并表__明细[[#This Row],[期末库存]]/合并表__明细[[#This Row],[未来50天出库量]]*50,999)</f>
        <v>31.895652173913064</v>
      </c>
      <c r="O763" s="11" t="str">
        <f>IF(合并表__明细[[#This Row],[库存天数]]&lt;=3,"不足",IF(合并表__明细[[#This Row],[库存天数]]&gt;=100,"积压","正常"))</f>
        <v>正常</v>
      </c>
    </row>
    <row r="764" spans="2:15" hidden="1" x14ac:dyDescent="0.2">
      <c r="B764" s="1">
        <v>42794</v>
      </c>
      <c r="C764" s="4" t="s">
        <v>22</v>
      </c>
      <c r="D764" s="4" t="s">
        <v>33</v>
      </c>
      <c r="E764">
        <v>1000000031</v>
      </c>
      <c r="F764" s="4" t="s">
        <v>32</v>
      </c>
      <c r="G764" s="4" t="s">
        <v>26</v>
      </c>
      <c r="H764">
        <v>40000085</v>
      </c>
      <c r="I764" s="4" t="s">
        <v>24</v>
      </c>
      <c r="J764" s="11">
        <v>239.20000000000005</v>
      </c>
      <c r="K764" s="11">
        <v>513</v>
      </c>
      <c r="L764" s="11">
        <v>406.59999999999997</v>
      </c>
      <c r="M764" s="11">
        <v>374.19999999999993</v>
      </c>
      <c r="N764" s="11">
        <f>IFERROR(合并表__明细[[#This Row],[期末库存]]/合并表__明细[[#This Row],[未来50天出库量]]*50,999)</f>
        <v>31.961517904863722</v>
      </c>
      <c r="O764" s="11" t="str">
        <f>IF(合并表__明细[[#This Row],[库存天数]]&lt;=3,"不足",IF(合并表__明细[[#This Row],[库存天数]]&gt;=100,"积压","正常"))</f>
        <v>正常</v>
      </c>
    </row>
    <row r="765" spans="2:15" hidden="1" x14ac:dyDescent="0.2">
      <c r="B765" s="1">
        <v>43039</v>
      </c>
      <c r="C765" s="4" t="s">
        <v>22</v>
      </c>
      <c r="D765" s="4" t="s">
        <v>29</v>
      </c>
      <c r="E765">
        <v>1000000101</v>
      </c>
      <c r="F765" s="4" t="s">
        <v>39</v>
      </c>
      <c r="G765" s="4" t="s">
        <v>13</v>
      </c>
      <c r="H765">
        <v>20000018</v>
      </c>
      <c r="I765" s="4" t="s">
        <v>81</v>
      </c>
      <c r="J765" s="11">
        <v>1.9179999999999999</v>
      </c>
      <c r="K765" s="11">
        <v>6.6</v>
      </c>
      <c r="L765" s="11">
        <v>6.5</v>
      </c>
      <c r="M765" s="11">
        <v>3</v>
      </c>
      <c r="N765" s="11">
        <f>IFERROR(合并表__明细[[#This Row],[期末库存]]/合并表__明细[[#This Row],[未来50天出库量]]*50,999)</f>
        <v>31.966666666666665</v>
      </c>
      <c r="O765" s="11" t="str">
        <f>IF(合并表__明细[[#This Row],[库存天数]]&lt;=3,"不足",IF(合并表__明细[[#This Row],[库存天数]]&gt;=100,"积压","正常"))</f>
        <v>正常</v>
      </c>
    </row>
    <row r="766" spans="2:15" hidden="1" x14ac:dyDescent="0.2">
      <c r="B766" s="1">
        <v>42855</v>
      </c>
      <c r="C766" s="4" t="s">
        <v>43</v>
      </c>
      <c r="D766" s="4" t="s">
        <v>42</v>
      </c>
      <c r="E766">
        <v>1000000931</v>
      </c>
      <c r="F766" s="4" t="s">
        <v>41</v>
      </c>
      <c r="G766" s="4" t="s">
        <v>13</v>
      </c>
      <c r="H766">
        <v>20000099</v>
      </c>
      <c r="I766" s="4" t="s">
        <v>20</v>
      </c>
      <c r="J766" s="11">
        <v>46.100000000000009</v>
      </c>
      <c r="K766" s="11">
        <v>32.700000000000003</v>
      </c>
      <c r="L766" s="11">
        <v>34.299999999999997</v>
      </c>
      <c r="M766" s="11">
        <v>72.099999999999994</v>
      </c>
      <c r="N766" s="11">
        <f>IFERROR(合并表__明细[[#This Row],[期末库存]]/合并表__明细[[#This Row],[未来50天出库量]]*50,999)</f>
        <v>31.969486823855764</v>
      </c>
      <c r="O766" s="11" t="str">
        <f>IF(合并表__明细[[#This Row],[库存天数]]&lt;=3,"不足",IF(合并表__明细[[#This Row],[库存天数]]&gt;=100,"积压","正常"))</f>
        <v>正常</v>
      </c>
    </row>
    <row r="767" spans="2:15" hidden="1" x14ac:dyDescent="0.2">
      <c r="B767" s="1">
        <v>43100</v>
      </c>
      <c r="C767" s="4" t="s">
        <v>22</v>
      </c>
      <c r="D767" s="4" t="s">
        <v>46</v>
      </c>
      <c r="E767">
        <v>1000001133</v>
      </c>
      <c r="F767" s="4" t="s">
        <v>45</v>
      </c>
      <c r="G767" s="4" t="s">
        <v>13</v>
      </c>
      <c r="H767">
        <v>10000131</v>
      </c>
      <c r="I767" s="4" t="s">
        <v>38</v>
      </c>
      <c r="J767" s="11">
        <v>63.763999999999939</v>
      </c>
      <c r="K767" s="11">
        <v>30.9</v>
      </c>
      <c r="L767" s="11">
        <v>27.900000000000002</v>
      </c>
      <c r="M767" s="11">
        <v>99.6</v>
      </c>
      <c r="N767" s="11">
        <f>IFERROR(合并表__明细[[#This Row],[期末库存]]/合并表__明细[[#This Row],[未来50天出库量]]*50,999)</f>
        <v>32.010040160642539</v>
      </c>
      <c r="O767" s="11" t="str">
        <f>IF(合并表__明细[[#This Row],[库存天数]]&lt;=3,"不足",IF(合并表__明细[[#This Row],[库存天数]]&gt;=100,"积压","正常"))</f>
        <v>正常</v>
      </c>
    </row>
    <row r="768" spans="2:15" hidden="1" x14ac:dyDescent="0.2">
      <c r="B768" s="1">
        <v>43220</v>
      </c>
      <c r="C768" s="4" t="s">
        <v>22</v>
      </c>
      <c r="D768" s="4" t="s">
        <v>35</v>
      </c>
      <c r="E768">
        <v>1000000047</v>
      </c>
      <c r="F768" s="4" t="s">
        <v>34</v>
      </c>
      <c r="G768" s="4" t="s">
        <v>13</v>
      </c>
      <c r="H768">
        <v>10000061</v>
      </c>
      <c r="I768" s="4" t="s">
        <v>28</v>
      </c>
      <c r="J768" s="11">
        <v>62.534000000000006</v>
      </c>
      <c r="K768" s="11">
        <v>23.1</v>
      </c>
      <c r="L768" s="11">
        <v>24.7</v>
      </c>
      <c r="M768" s="11">
        <v>97.370716038747432</v>
      </c>
      <c r="N768" s="11">
        <f>IFERROR(合并表__明细[[#This Row],[期末库存]]/合并表__明细[[#This Row],[未来50天出库量]]*50,999)</f>
        <v>32.111297186679515</v>
      </c>
      <c r="O768" s="11" t="str">
        <f>IF(合并表__明细[[#This Row],[库存天数]]&lt;=3,"不足",IF(合并表__明细[[#This Row],[库存天数]]&gt;=100,"积压","正常"))</f>
        <v>正常</v>
      </c>
    </row>
    <row r="769" spans="2:15" hidden="1" x14ac:dyDescent="0.2">
      <c r="B769" s="1">
        <v>42947</v>
      </c>
      <c r="C769" s="4" t="s">
        <v>22</v>
      </c>
      <c r="D769" s="4" t="s">
        <v>46</v>
      </c>
      <c r="E769">
        <v>1000001133</v>
      </c>
      <c r="F769" s="4" t="s">
        <v>45</v>
      </c>
      <c r="G769" s="4" t="s">
        <v>13</v>
      </c>
      <c r="H769">
        <v>10000078</v>
      </c>
      <c r="I769" s="4" t="s">
        <v>30</v>
      </c>
      <c r="J769" s="11">
        <v>258.58200000000016</v>
      </c>
      <c r="K769" s="11">
        <v>318.7</v>
      </c>
      <c r="L769" s="11">
        <v>280.60000000000002</v>
      </c>
      <c r="M769" s="11">
        <v>402.4</v>
      </c>
      <c r="N769" s="11">
        <f>IFERROR(合并表__明细[[#This Row],[期末库存]]/合并表__明细[[#This Row],[未来50天出库量]]*50,999)</f>
        <v>32.129970178926463</v>
      </c>
      <c r="O769" s="11" t="str">
        <f>IF(合并表__明细[[#This Row],[库存天数]]&lt;=3,"不足",IF(合并表__明细[[#This Row],[库存天数]]&gt;=100,"积压","正常"))</f>
        <v>正常</v>
      </c>
    </row>
    <row r="770" spans="2:15" hidden="1" x14ac:dyDescent="0.2">
      <c r="B770" s="1">
        <v>42886</v>
      </c>
      <c r="C770" s="4" t="s">
        <v>22</v>
      </c>
      <c r="D770" s="4" t="s">
        <v>33</v>
      </c>
      <c r="E770">
        <v>1000000031</v>
      </c>
      <c r="F770" s="4" t="s">
        <v>32</v>
      </c>
      <c r="G770" s="4" t="s">
        <v>26</v>
      </c>
      <c r="H770">
        <v>40000085</v>
      </c>
      <c r="I770" s="4" t="s">
        <v>24</v>
      </c>
      <c r="J770" s="11">
        <v>194.30000000000007</v>
      </c>
      <c r="K770" s="11">
        <v>137.80000000000001</v>
      </c>
      <c r="L770" s="11">
        <v>139.6</v>
      </c>
      <c r="M770" s="11">
        <v>302.29999999999995</v>
      </c>
      <c r="N770" s="11">
        <f>IFERROR(合并表__明细[[#This Row],[期末库存]]/合并表__明细[[#This Row],[未来50天出库量]]*50,999)</f>
        <v>32.1369500496196</v>
      </c>
      <c r="O770" s="11" t="str">
        <f>IF(合并表__明细[[#This Row],[库存天数]]&lt;=3,"不足",IF(合并表__明细[[#This Row],[库存天数]]&gt;=100,"积压","正常"))</f>
        <v>正常</v>
      </c>
    </row>
    <row r="771" spans="2:15" hidden="1" x14ac:dyDescent="0.2">
      <c r="B771" s="1">
        <v>42794</v>
      </c>
      <c r="C771" s="4" t="s">
        <v>22</v>
      </c>
      <c r="D771" s="4" t="s">
        <v>46</v>
      </c>
      <c r="E771">
        <v>1000001133</v>
      </c>
      <c r="F771" s="4" t="s">
        <v>45</v>
      </c>
      <c r="G771" s="4" t="s">
        <v>13</v>
      </c>
      <c r="H771">
        <v>10000078</v>
      </c>
      <c r="I771" s="4" t="s">
        <v>30</v>
      </c>
      <c r="J771" s="11">
        <v>253.10000000000008</v>
      </c>
      <c r="K771" s="11">
        <v>211.29999999999998</v>
      </c>
      <c r="L771" s="11">
        <v>162.89999999999998</v>
      </c>
      <c r="M771" s="11">
        <v>393.00000000000006</v>
      </c>
      <c r="N771" s="11">
        <f>IFERROR(合并表__明细[[#This Row],[期末库存]]/合并表__明细[[#This Row],[未来50天出库量]]*50,999)</f>
        <v>32.201017811704844</v>
      </c>
      <c r="O771" s="11" t="str">
        <f>IF(合并表__明细[[#This Row],[库存天数]]&lt;=3,"不足",IF(合并表__明细[[#This Row],[库存天数]]&gt;=100,"积压","正常"))</f>
        <v>正常</v>
      </c>
    </row>
    <row r="772" spans="2:15" hidden="1" x14ac:dyDescent="0.2">
      <c r="B772" s="1">
        <v>43220</v>
      </c>
      <c r="C772" s="4" t="s">
        <v>22</v>
      </c>
      <c r="D772" s="4" t="s">
        <v>29</v>
      </c>
      <c r="E772">
        <v>1000000101</v>
      </c>
      <c r="F772" s="4" t="s">
        <v>39</v>
      </c>
      <c r="G772" s="4" t="s">
        <v>13</v>
      </c>
      <c r="H772">
        <v>10000131</v>
      </c>
      <c r="I772" s="4" t="s">
        <v>38</v>
      </c>
      <c r="J772" s="11">
        <v>41.681999999999995</v>
      </c>
      <c r="K772" s="11">
        <v>3.8</v>
      </c>
      <c r="L772" s="11">
        <v>4.0999999999999996</v>
      </c>
      <c r="M772" s="11">
        <v>64.671985338326394</v>
      </c>
      <c r="N772" s="11">
        <f>IFERROR(合并表__明细[[#This Row],[期末库存]]/合并表__明细[[#This Row],[未来50天出库量]]*50,999)</f>
        <v>32.225700032203974</v>
      </c>
      <c r="O772" s="11" t="str">
        <f>IF(合并表__明细[[#This Row],[库存天数]]&lt;=3,"不足",IF(合并表__明细[[#This Row],[库存天数]]&gt;=100,"积压","正常"))</f>
        <v>正常</v>
      </c>
    </row>
    <row r="773" spans="2:15" hidden="1" x14ac:dyDescent="0.2">
      <c r="B773" s="1">
        <v>43220</v>
      </c>
      <c r="C773" s="4" t="s">
        <v>9</v>
      </c>
      <c r="D773" s="4" t="s">
        <v>57</v>
      </c>
      <c r="E773">
        <v>1000001502</v>
      </c>
      <c r="F773" s="4" t="s">
        <v>56</v>
      </c>
      <c r="G773" s="4" t="s">
        <v>13</v>
      </c>
      <c r="H773">
        <v>10000211</v>
      </c>
      <c r="I773" s="4" t="s">
        <v>11</v>
      </c>
      <c r="J773" s="11">
        <v>277.72399999999993</v>
      </c>
      <c r="K773" s="11">
        <v>1094.3</v>
      </c>
      <c r="L773" s="11">
        <v>1148.3</v>
      </c>
      <c r="M773" s="11">
        <v>430.3372440665533</v>
      </c>
      <c r="N773" s="11">
        <f>IFERROR(合并表__明细[[#This Row],[期末库存]]/合并表__明细[[#This Row],[未来50天出库量]]*50,999)</f>
        <v>32.268180808102315</v>
      </c>
      <c r="O773" s="11" t="str">
        <f>IF(合并表__明细[[#This Row],[库存天数]]&lt;=3,"不足",IF(合并表__明细[[#This Row],[库存天数]]&gt;=100,"积压","正常"))</f>
        <v>正常</v>
      </c>
    </row>
    <row r="774" spans="2:15" hidden="1" x14ac:dyDescent="0.2">
      <c r="B774" s="1">
        <v>43039</v>
      </c>
      <c r="C774" s="4" t="s">
        <v>43</v>
      </c>
      <c r="D774" s="4" t="s">
        <v>42</v>
      </c>
      <c r="E774">
        <v>1000000931</v>
      </c>
      <c r="F774" s="4" t="s">
        <v>41</v>
      </c>
      <c r="G774" s="4" t="s">
        <v>13</v>
      </c>
      <c r="H774">
        <v>20000099</v>
      </c>
      <c r="I774" s="4" t="s">
        <v>20</v>
      </c>
      <c r="J774" s="11">
        <v>51.335999999999999</v>
      </c>
      <c r="K774" s="11">
        <v>75.2</v>
      </c>
      <c r="L774" s="11">
        <v>75</v>
      </c>
      <c r="M774" s="11">
        <v>79.5</v>
      </c>
      <c r="N774" s="11">
        <f>IFERROR(合并表__明细[[#This Row],[期末库存]]/合并表__明细[[#This Row],[未来50天出库量]]*50,999)</f>
        <v>32.286792452830184</v>
      </c>
      <c r="O774" s="11" t="str">
        <f>IF(合并表__明细[[#This Row],[库存天数]]&lt;=3,"不足",IF(合并表__明细[[#This Row],[库存天数]]&gt;=100,"积压","正常"))</f>
        <v>正常</v>
      </c>
    </row>
    <row r="775" spans="2:15" hidden="1" x14ac:dyDescent="0.2">
      <c r="B775" s="1">
        <v>43131</v>
      </c>
      <c r="C775" s="4" t="s">
        <v>22</v>
      </c>
      <c r="D775" s="4" t="s">
        <v>61</v>
      </c>
      <c r="E775">
        <v>1000000579</v>
      </c>
      <c r="F775" s="4" t="s">
        <v>60</v>
      </c>
      <c r="G775" s="4" t="s">
        <v>13</v>
      </c>
      <c r="H775">
        <v>10000061</v>
      </c>
      <c r="I775" s="4" t="s">
        <v>28</v>
      </c>
      <c r="J775" s="11">
        <v>39.345999999999989</v>
      </c>
      <c r="K775" s="11">
        <v>13.5</v>
      </c>
      <c r="L775" s="11">
        <v>11.9</v>
      </c>
      <c r="M775" s="11">
        <v>60.7</v>
      </c>
      <c r="N775" s="11">
        <f>IFERROR(合并表__明细[[#This Row],[期末库存]]/合并表__明细[[#This Row],[未来50天出库量]]*50,999)</f>
        <v>32.410214168039531</v>
      </c>
      <c r="O775" s="11" t="str">
        <f>IF(合并表__明细[[#This Row],[库存天数]]&lt;=3,"不足",IF(合并表__明细[[#This Row],[库存天数]]&gt;=100,"积压","正常"))</f>
        <v>正常</v>
      </c>
    </row>
    <row r="776" spans="2:15" hidden="1" x14ac:dyDescent="0.2">
      <c r="B776" s="1">
        <v>42825</v>
      </c>
      <c r="C776" s="4" t="s">
        <v>22</v>
      </c>
      <c r="D776" s="4" t="s">
        <v>35</v>
      </c>
      <c r="E776">
        <v>1000000047</v>
      </c>
      <c r="F776" s="4" t="s">
        <v>34</v>
      </c>
      <c r="G776" s="4" t="s">
        <v>13</v>
      </c>
      <c r="H776">
        <v>10000131</v>
      </c>
      <c r="I776" s="4" t="s">
        <v>38</v>
      </c>
      <c r="J776" s="11">
        <v>21.4</v>
      </c>
      <c r="K776" s="11">
        <v>31.3</v>
      </c>
      <c r="L776" s="11">
        <v>35.5</v>
      </c>
      <c r="M776" s="11">
        <v>32.6</v>
      </c>
      <c r="N776" s="11">
        <f>IFERROR(合并表__明细[[#This Row],[期末库存]]/合并表__明细[[#This Row],[未来50天出库量]]*50,999)</f>
        <v>32.822085889570545</v>
      </c>
      <c r="O776" s="11" t="str">
        <f>IF(合并表__明细[[#This Row],[库存天数]]&lt;=3,"不足",IF(合并表__明细[[#This Row],[库存天数]]&gt;=100,"积压","正常"))</f>
        <v>正常</v>
      </c>
    </row>
    <row r="777" spans="2:15" hidden="1" x14ac:dyDescent="0.2">
      <c r="B777" s="1">
        <v>42766</v>
      </c>
      <c r="C777" s="4" t="s">
        <v>9</v>
      </c>
      <c r="D777" s="4" t="s">
        <v>57</v>
      </c>
      <c r="E777">
        <v>1000001502</v>
      </c>
      <c r="F777" s="4" t="s">
        <v>56</v>
      </c>
      <c r="G777" s="4" t="s">
        <v>13</v>
      </c>
      <c r="H777">
        <v>10000064</v>
      </c>
      <c r="I777" s="4" t="s">
        <v>53</v>
      </c>
      <c r="J777" s="11">
        <v>24.099999999999998</v>
      </c>
      <c r="K777" s="11">
        <v>13.100000000000001</v>
      </c>
      <c r="L777" s="11">
        <v>13</v>
      </c>
      <c r="M777" s="11">
        <v>36.700000000000003</v>
      </c>
      <c r="N777" s="11">
        <f>IFERROR(合并表__明细[[#This Row],[期末库存]]/合并表__明细[[#This Row],[未来50天出库量]]*50,999)</f>
        <v>32.833787465940048</v>
      </c>
      <c r="O777" s="11" t="str">
        <f>IF(合并表__明细[[#This Row],[库存天数]]&lt;=3,"不足",IF(合并表__明细[[#This Row],[库存天数]]&gt;=100,"积压","正常"))</f>
        <v>正常</v>
      </c>
    </row>
    <row r="778" spans="2:15" hidden="1" x14ac:dyDescent="0.2">
      <c r="B778" s="1">
        <v>42978</v>
      </c>
      <c r="C778" s="4" t="s">
        <v>9</v>
      </c>
      <c r="D778" s="4" t="s">
        <v>12</v>
      </c>
      <c r="E778">
        <v>1000000072</v>
      </c>
      <c r="F778" s="4" t="s">
        <v>10</v>
      </c>
      <c r="G778" s="4" t="s">
        <v>13</v>
      </c>
      <c r="H778">
        <v>20000099</v>
      </c>
      <c r="I778" s="4" t="s">
        <v>20</v>
      </c>
      <c r="J778" s="11">
        <v>10.968000000000002</v>
      </c>
      <c r="K778" s="11">
        <v>15.7</v>
      </c>
      <c r="L778" s="11">
        <v>16.7</v>
      </c>
      <c r="M778" s="11">
        <v>16.7</v>
      </c>
      <c r="N778" s="11">
        <f>IFERROR(合并表__明细[[#This Row],[期末库存]]/合并表__明细[[#This Row],[未来50天出库量]]*50,999)</f>
        <v>32.838323353293418</v>
      </c>
      <c r="O778" s="11" t="str">
        <f>IF(合并表__明细[[#This Row],[库存天数]]&lt;=3,"不足",IF(合并表__明细[[#This Row],[库存天数]]&gt;=100,"积压","正常"))</f>
        <v>正常</v>
      </c>
    </row>
    <row r="779" spans="2:15" hidden="1" x14ac:dyDescent="0.2">
      <c r="B779" s="1">
        <v>42916</v>
      </c>
      <c r="C779" s="4" t="s">
        <v>22</v>
      </c>
      <c r="D779" s="4" t="s">
        <v>29</v>
      </c>
      <c r="E779">
        <v>1000000101</v>
      </c>
      <c r="F779" s="4" t="s">
        <v>39</v>
      </c>
      <c r="G779" s="4" t="s">
        <v>13</v>
      </c>
      <c r="H779">
        <v>20000099</v>
      </c>
      <c r="I779" s="4" t="s">
        <v>20</v>
      </c>
      <c r="J779" s="11">
        <v>6.4440000000000008</v>
      </c>
      <c r="K779" s="11">
        <v>2.2440000000000002</v>
      </c>
      <c r="L779" s="11">
        <v>2.2999999999999998</v>
      </c>
      <c r="M779" s="11">
        <v>9.8000000000000007</v>
      </c>
      <c r="N779" s="11">
        <f>IFERROR(合并表__明细[[#This Row],[期末库存]]/合并表__明细[[#This Row],[未来50天出库量]]*50,999)</f>
        <v>32.877551020408163</v>
      </c>
      <c r="O779" s="11" t="str">
        <f>IF(合并表__明细[[#This Row],[库存天数]]&lt;=3,"不足",IF(合并表__明细[[#This Row],[库存天数]]&gt;=100,"积压","正常"))</f>
        <v>正常</v>
      </c>
    </row>
    <row r="780" spans="2:15" hidden="1" x14ac:dyDescent="0.2">
      <c r="B780" s="1">
        <v>42886</v>
      </c>
      <c r="C780" s="4" t="s">
        <v>22</v>
      </c>
      <c r="D780" s="4" t="s">
        <v>64</v>
      </c>
      <c r="E780">
        <v>1000002973</v>
      </c>
      <c r="F780" s="4" t="s">
        <v>63</v>
      </c>
      <c r="G780" s="4" t="s">
        <v>13</v>
      </c>
      <c r="H780">
        <v>10000131</v>
      </c>
      <c r="I780" s="4" t="s">
        <v>38</v>
      </c>
      <c r="J780" s="11">
        <v>66.59999999999998</v>
      </c>
      <c r="K780" s="11">
        <v>110.6</v>
      </c>
      <c r="L780" s="11">
        <v>111.9</v>
      </c>
      <c r="M780" s="11">
        <v>101.19999999999999</v>
      </c>
      <c r="N780" s="11">
        <f>IFERROR(合并表__明细[[#This Row],[期末库存]]/合并表__明细[[#This Row],[未来50天出库量]]*50,999)</f>
        <v>32.905138339920939</v>
      </c>
      <c r="O780" s="11" t="str">
        <f>IF(合并表__明细[[#This Row],[库存天数]]&lt;=3,"不足",IF(合并表__明细[[#This Row],[库存天数]]&gt;=100,"积压","正常"))</f>
        <v>正常</v>
      </c>
    </row>
    <row r="781" spans="2:15" hidden="1" x14ac:dyDescent="0.2">
      <c r="B781" s="1">
        <v>42916</v>
      </c>
      <c r="C781" s="4" t="s">
        <v>9</v>
      </c>
      <c r="D781" s="4" t="s">
        <v>15</v>
      </c>
      <c r="E781">
        <v>1000002981</v>
      </c>
      <c r="F781" s="4" t="s">
        <v>62</v>
      </c>
      <c r="G781" s="4" t="s">
        <v>13</v>
      </c>
      <c r="H781">
        <v>10000136</v>
      </c>
      <c r="I781" s="4" t="s">
        <v>40</v>
      </c>
      <c r="J781" s="11">
        <v>1.65</v>
      </c>
      <c r="K781" s="11">
        <v>2.5499999999999998</v>
      </c>
      <c r="L781" s="11">
        <v>2.4</v>
      </c>
      <c r="M781" s="11">
        <v>2.5</v>
      </c>
      <c r="N781" s="11">
        <f>IFERROR(合并表__明细[[#This Row],[期末库存]]/合并表__明细[[#This Row],[未来50天出库量]]*50,999)</f>
        <v>32.999999999999993</v>
      </c>
      <c r="O781" s="11" t="str">
        <f>IF(合并表__明细[[#This Row],[库存天数]]&lt;=3,"不足",IF(合并表__明细[[#This Row],[库存天数]]&gt;=100,"积压","正常"))</f>
        <v>正常</v>
      </c>
    </row>
    <row r="782" spans="2:15" hidden="1" x14ac:dyDescent="0.2">
      <c r="B782" s="1">
        <v>42886</v>
      </c>
      <c r="C782" s="4" t="s">
        <v>22</v>
      </c>
      <c r="D782" s="4" t="s">
        <v>29</v>
      </c>
      <c r="E782">
        <v>1000000054</v>
      </c>
      <c r="F782" s="4" t="s">
        <v>36</v>
      </c>
      <c r="G782" s="4" t="s">
        <v>13</v>
      </c>
      <c r="H782">
        <v>10000131</v>
      </c>
      <c r="I782" s="4" t="s">
        <v>38</v>
      </c>
      <c r="J782" s="11">
        <v>161.19999999999999</v>
      </c>
      <c r="K782" s="11">
        <v>124.7</v>
      </c>
      <c r="L782" s="11">
        <v>125.99999999999999</v>
      </c>
      <c r="M782" s="11">
        <v>244</v>
      </c>
      <c r="N782" s="11">
        <f>IFERROR(合并表__明细[[#This Row],[期末库存]]/合并表__明细[[#This Row],[未来50天出库量]]*50,999)</f>
        <v>33.032786885245905</v>
      </c>
      <c r="O782" s="11" t="str">
        <f>IF(合并表__明细[[#This Row],[库存天数]]&lt;=3,"不足",IF(合并表__明细[[#This Row],[库存天数]]&gt;=100,"积压","正常"))</f>
        <v>正常</v>
      </c>
    </row>
    <row r="783" spans="2:15" hidden="1" x14ac:dyDescent="0.2">
      <c r="B783" s="1">
        <v>42916</v>
      </c>
      <c r="C783" s="4" t="s">
        <v>9</v>
      </c>
      <c r="D783" s="4" t="s">
        <v>59</v>
      </c>
      <c r="E783">
        <v>1000000192</v>
      </c>
      <c r="F783" s="4" t="s">
        <v>58</v>
      </c>
      <c r="G783" s="4" t="s">
        <v>13</v>
      </c>
      <c r="H783">
        <v>10000172</v>
      </c>
      <c r="I783" s="4" t="s">
        <v>18</v>
      </c>
      <c r="J783" s="11">
        <v>56.442000000000007</v>
      </c>
      <c r="K783" s="11">
        <v>63.342000000000006</v>
      </c>
      <c r="L783" s="11">
        <v>62.1</v>
      </c>
      <c r="M783" s="11">
        <v>85.4</v>
      </c>
      <c r="N783" s="11">
        <f>IFERROR(合并表__明细[[#This Row],[期末库存]]/合并表__明细[[#This Row],[未来50天出库量]]*50,999)</f>
        <v>33.045667447306791</v>
      </c>
      <c r="O783" s="11" t="str">
        <f>IF(合并表__明细[[#This Row],[库存天数]]&lt;=3,"不足",IF(合并表__明细[[#This Row],[库存天数]]&gt;=100,"积压","正常"))</f>
        <v>正常</v>
      </c>
    </row>
    <row r="784" spans="2:15" hidden="1" x14ac:dyDescent="0.2">
      <c r="B784" s="1">
        <v>43039</v>
      </c>
      <c r="C784" s="4" t="s">
        <v>9</v>
      </c>
      <c r="D784" s="4" t="s">
        <v>17</v>
      </c>
      <c r="E784">
        <v>1000001649</v>
      </c>
      <c r="F784" s="4" t="s">
        <v>16</v>
      </c>
      <c r="G784" s="4" t="s">
        <v>13</v>
      </c>
      <c r="H784">
        <v>20000099</v>
      </c>
      <c r="I784" s="4" t="s">
        <v>20</v>
      </c>
      <c r="J784" s="11">
        <v>7.9340000000000011</v>
      </c>
      <c r="K784" s="11">
        <v>3.2</v>
      </c>
      <c r="L784" s="11">
        <v>3.2</v>
      </c>
      <c r="M784" s="11">
        <v>12</v>
      </c>
      <c r="N784" s="11">
        <f>IFERROR(合并表__明细[[#This Row],[期末库存]]/合并表__明细[[#This Row],[未来50天出库量]]*50,999)</f>
        <v>33.058333333333337</v>
      </c>
      <c r="O784" s="11" t="str">
        <f>IF(合并表__明细[[#This Row],[库存天数]]&lt;=3,"不足",IF(合并表__明细[[#This Row],[库存天数]]&gt;=100,"积压","正常"))</f>
        <v>正常</v>
      </c>
    </row>
    <row r="785" spans="2:15" hidden="1" x14ac:dyDescent="0.2">
      <c r="B785" s="1">
        <v>43069</v>
      </c>
      <c r="C785" s="4" t="s">
        <v>22</v>
      </c>
      <c r="D785" s="4" t="s">
        <v>29</v>
      </c>
      <c r="E785">
        <v>1000000101</v>
      </c>
      <c r="F785" s="4" t="s">
        <v>39</v>
      </c>
      <c r="G785" s="4" t="s">
        <v>13</v>
      </c>
      <c r="H785">
        <v>20000099</v>
      </c>
      <c r="I785" s="4" t="s">
        <v>20</v>
      </c>
      <c r="J785" s="11">
        <v>6.7440000000000015</v>
      </c>
      <c r="K785" s="11">
        <v>9.1</v>
      </c>
      <c r="L785" s="11">
        <v>9</v>
      </c>
      <c r="M785" s="11">
        <v>10.199999999999999</v>
      </c>
      <c r="N785" s="11">
        <f>IFERROR(合并表__明细[[#This Row],[期末库存]]/合并表__明细[[#This Row],[未来50天出库量]]*50,999)</f>
        <v>33.058823529411775</v>
      </c>
      <c r="O785" s="11" t="str">
        <f>IF(合并表__明细[[#This Row],[库存天数]]&lt;=3,"不足",IF(合并表__明细[[#This Row],[库存天数]]&gt;=100,"积压","正常"))</f>
        <v>正常</v>
      </c>
    </row>
    <row r="786" spans="2:15" hidden="1" x14ac:dyDescent="0.2">
      <c r="B786" s="1">
        <v>42794</v>
      </c>
      <c r="C786" s="4" t="s">
        <v>9</v>
      </c>
      <c r="D786" s="4" t="s">
        <v>17</v>
      </c>
      <c r="E786">
        <v>1000000059</v>
      </c>
      <c r="F786" s="4" t="s">
        <v>55</v>
      </c>
      <c r="G786" s="4" t="s">
        <v>13</v>
      </c>
      <c r="H786">
        <v>10000078</v>
      </c>
      <c r="I786" s="4" t="s">
        <v>30</v>
      </c>
      <c r="J786" s="11">
        <v>364.49999999999994</v>
      </c>
      <c r="K786" s="11">
        <v>168.2</v>
      </c>
      <c r="L786" s="11">
        <v>128.9</v>
      </c>
      <c r="M786" s="11">
        <v>550.9</v>
      </c>
      <c r="N786" s="11">
        <f>IFERROR(合并表__明细[[#This Row],[期末库存]]/合并表__明细[[#This Row],[未来50天出库量]]*50,999)</f>
        <v>33.082229079687778</v>
      </c>
      <c r="O786" s="11" t="str">
        <f>IF(合并表__明细[[#This Row],[库存天数]]&lt;=3,"不足",IF(合并表__明细[[#This Row],[库存天数]]&gt;=100,"积压","正常"))</f>
        <v>正常</v>
      </c>
    </row>
    <row r="787" spans="2:15" hidden="1" x14ac:dyDescent="0.2">
      <c r="B787" s="1">
        <v>42947</v>
      </c>
      <c r="C787" s="4" t="s">
        <v>22</v>
      </c>
      <c r="D787" s="4" t="s">
        <v>64</v>
      </c>
      <c r="E787">
        <v>1000002973</v>
      </c>
      <c r="F787" s="4" t="s">
        <v>63</v>
      </c>
      <c r="G787" s="4" t="s">
        <v>13</v>
      </c>
      <c r="H787">
        <v>20000099</v>
      </c>
      <c r="I787" s="4" t="s">
        <v>20</v>
      </c>
      <c r="J787" s="11">
        <v>1.5880000000000003</v>
      </c>
      <c r="K787" s="11">
        <v>2.7</v>
      </c>
      <c r="L787" s="11">
        <v>2.2999999999999998</v>
      </c>
      <c r="M787" s="11">
        <v>2.4</v>
      </c>
      <c r="N787" s="11">
        <f>IFERROR(合并表__明细[[#This Row],[期末库存]]/合并表__明细[[#This Row],[未来50天出库量]]*50,999)</f>
        <v>33.083333333333343</v>
      </c>
      <c r="O787" s="11" t="str">
        <f>IF(合并表__明细[[#This Row],[库存天数]]&lt;=3,"不足",IF(合并表__明细[[#This Row],[库存天数]]&gt;=100,"积压","正常"))</f>
        <v>正常</v>
      </c>
    </row>
    <row r="788" spans="2:15" hidden="1" x14ac:dyDescent="0.2">
      <c r="B788" s="1">
        <v>43159</v>
      </c>
      <c r="C788" s="4" t="s">
        <v>9</v>
      </c>
      <c r="D788" s="4" t="s">
        <v>12</v>
      </c>
      <c r="E788">
        <v>1000000072</v>
      </c>
      <c r="F788" s="4" t="s">
        <v>10</v>
      </c>
      <c r="G788" s="4" t="s">
        <v>13</v>
      </c>
      <c r="H788">
        <v>20000099</v>
      </c>
      <c r="I788" s="4" t="s">
        <v>20</v>
      </c>
      <c r="J788" s="11">
        <v>12.868</v>
      </c>
      <c r="K788" s="11">
        <v>16.2</v>
      </c>
      <c r="L788" s="11">
        <v>15.8</v>
      </c>
      <c r="M788" s="11">
        <v>19.399999999999999</v>
      </c>
      <c r="N788" s="11">
        <f>IFERROR(合并表__明细[[#This Row],[期末库存]]/合并表__明细[[#This Row],[未来50天出库量]]*50,999)</f>
        <v>33.164948453608254</v>
      </c>
      <c r="O788" s="11" t="str">
        <f>IF(合并表__明细[[#This Row],[库存天数]]&lt;=3,"不足",IF(合并表__明细[[#This Row],[库存天数]]&gt;=100,"积压","正常"))</f>
        <v>正常</v>
      </c>
    </row>
    <row r="789" spans="2:15" hidden="1" x14ac:dyDescent="0.2">
      <c r="B789" s="1">
        <v>42916</v>
      </c>
      <c r="C789" s="4" t="s">
        <v>22</v>
      </c>
      <c r="D789" s="4" t="s">
        <v>29</v>
      </c>
      <c r="E789">
        <v>1000000054</v>
      </c>
      <c r="F789" s="4" t="s">
        <v>36</v>
      </c>
      <c r="G789" s="4" t="s">
        <v>13</v>
      </c>
      <c r="H789">
        <v>20000018</v>
      </c>
      <c r="I789" s="4" t="s">
        <v>81</v>
      </c>
      <c r="J789" s="11">
        <v>4.0480000000000009</v>
      </c>
      <c r="K789" s="11">
        <v>7.5480000000000009</v>
      </c>
      <c r="L789" s="11">
        <v>3.5</v>
      </c>
      <c r="M789" s="11">
        <v>6.1</v>
      </c>
      <c r="N789" s="11">
        <f>IFERROR(合并表__明细[[#This Row],[期末库存]]/合并表__明细[[#This Row],[未来50天出库量]]*50,999)</f>
        <v>33.180327868852466</v>
      </c>
      <c r="O789" s="11" t="str">
        <f>IF(合并表__明细[[#This Row],[库存天数]]&lt;=3,"不足",IF(合并表__明细[[#This Row],[库存天数]]&gt;=100,"积压","正常"))</f>
        <v>正常</v>
      </c>
    </row>
    <row r="790" spans="2:15" hidden="1" x14ac:dyDescent="0.2">
      <c r="B790" s="1">
        <v>43100</v>
      </c>
      <c r="C790" s="4" t="s">
        <v>22</v>
      </c>
      <c r="D790" s="4" t="s">
        <v>49</v>
      </c>
      <c r="E790">
        <v>1000000018</v>
      </c>
      <c r="F790" s="4" t="s">
        <v>48</v>
      </c>
      <c r="G790" s="4" t="s">
        <v>13</v>
      </c>
      <c r="H790">
        <v>10000136</v>
      </c>
      <c r="I790" s="4" t="s">
        <v>40</v>
      </c>
      <c r="J790" s="11">
        <v>27.549999999999997</v>
      </c>
      <c r="K790" s="11">
        <v>19.8</v>
      </c>
      <c r="L790" s="11">
        <v>17.899999999999999</v>
      </c>
      <c r="M790" s="11">
        <v>41.5</v>
      </c>
      <c r="N790" s="11">
        <f>IFERROR(合并表__明细[[#This Row],[期末库存]]/合并表__明细[[#This Row],[未来50天出库量]]*50,999)</f>
        <v>33.192771084337345</v>
      </c>
      <c r="O790" s="11" t="str">
        <f>IF(合并表__明细[[#This Row],[库存天数]]&lt;=3,"不足",IF(合并表__明细[[#This Row],[库存天数]]&gt;=100,"积压","正常"))</f>
        <v>正常</v>
      </c>
    </row>
    <row r="791" spans="2:15" hidden="1" x14ac:dyDescent="0.2">
      <c r="B791" s="1">
        <v>43069</v>
      </c>
      <c r="C791" s="4" t="s">
        <v>22</v>
      </c>
      <c r="D791" s="4" t="s">
        <v>46</v>
      </c>
      <c r="E791">
        <v>1000001133</v>
      </c>
      <c r="F791" s="4" t="s">
        <v>45</v>
      </c>
      <c r="G791" s="4" t="s">
        <v>13</v>
      </c>
      <c r="H791">
        <v>20000099</v>
      </c>
      <c r="I791" s="4" t="s">
        <v>20</v>
      </c>
      <c r="J791" s="11">
        <v>19.270000000000003</v>
      </c>
      <c r="K791" s="11">
        <v>24</v>
      </c>
      <c r="L791" s="11">
        <v>23</v>
      </c>
      <c r="M791" s="11">
        <v>29</v>
      </c>
      <c r="N791" s="11">
        <f>IFERROR(合并表__明细[[#This Row],[期末库存]]/合并表__明细[[#This Row],[未来50天出库量]]*50,999)</f>
        <v>33.224137931034484</v>
      </c>
      <c r="O791" s="11" t="str">
        <f>IF(合并表__明细[[#This Row],[库存天数]]&lt;=3,"不足",IF(合并表__明细[[#This Row],[库存天数]]&gt;=100,"积压","正常"))</f>
        <v>正常</v>
      </c>
    </row>
    <row r="792" spans="2:15" hidden="1" x14ac:dyDescent="0.2">
      <c r="B792" s="1">
        <v>43159</v>
      </c>
      <c r="C792" s="4" t="s">
        <v>22</v>
      </c>
      <c r="D792" s="4" t="s">
        <v>64</v>
      </c>
      <c r="E792">
        <v>1000002973</v>
      </c>
      <c r="F792" s="4" t="s">
        <v>63</v>
      </c>
      <c r="G792" s="4" t="s">
        <v>26</v>
      </c>
      <c r="H792">
        <v>40000085</v>
      </c>
      <c r="I792" s="4" t="s">
        <v>24</v>
      </c>
      <c r="J792" s="11">
        <v>15.444000000000013</v>
      </c>
      <c r="K792" s="11">
        <v>45</v>
      </c>
      <c r="L792" s="11">
        <v>43.5</v>
      </c>
      <c r="M792" s="11">
        <v>23.2</v>
      </c>
      <c r="N792" s="11">
        <f>IFERROR(合并表__明细[[#This Row],[期末库存]]/合并表__明细[[#This Row],[未来50天出库量]]*50,999)</f>
        <v>33.284482758620719</v>
      </c>
      <c r="O792" s="11" t="str">
        <f>IF(合并表__明细[[#This Row],[库存天数]]&lt;=3,"不足",IF(合并表__明细[[#This Row],[库存天数]]&gt;=100,"积压","正常"))</f>
        <v>正常</v>
      </c>
    </row>
    <row r="793" spans="2:15" hidden="1" x14ac:dyDescent="0.2">
      <c r="B793" s="1">
        <v>43251</v>
      </c>
      <c r="C793" s="4" t="s">
        <v>9</v>
      </c>
      <c r="D793" s="4" t="s">
        <v>17</v>
      </c>
      <c r="E793">
        <v>1000000059</v>
      </c>
      <c r="F793" s="4" t="s">
        <v>55</v>
      </c>
      <c r="G793" s="4" t="s">
        <v>13</v>
      </c>
      <c r="H793">
        <v>20000099</v>
      </c>
      <c r="I793" s="4" t="s">
        <v>20</v>
      </c>
      <c r="J793" s="11">
        <v>97.19</v>
      </c>
      <c r="K793" s="11">
        <v>36.5</v>
      </c>
      <c r="L793" s="11">
        <v>37.5</v>
      </c>
      <c r="M793" s="11">
        <v>145.94296534261636</v>
      </c>
      <c r="N793" s="11">
        <f>IFERROR(合并表__明细[[#This Row],[期末库存]]/合并表__明细[[#This Row],[未来50天出库量]]*50,999)</f>
        <v>33.297254092321722</v>
      </c>
      <c r="O793" s="11" t="str">
        <f>IF(合并表__明细[[#This Row],[库存天数]]&lt;=3,"不足",IF(合并表__明细[[#This Row],[库存天数]]&gt;=100,"积压","正常"))</f>
        <v>正常</v>
      </c>
    </row>
    <row r="794" spans="2:15" hidden="1" x14ac:dyDescent="0.2">
      <c r="B794" s="1">
        <v>43131</v>
      </c>
      <c r="C794" s="4" t="s">
        <v>22</v>
      </c>
      <c r="D794" s="4" t="s">
        <v>29</v>
      </c>
      <c r="E794">
        <v>1000000101</v>
      </c>
      <c r="F794" s="4" t="s">
        <v>39</v>
      </c>
      <c r="G794" s="4" t="s">
        <v>13</v>
      </c>
      <c r="H794">
        <v>10000061</v>
      </c>
      <c r="I794" s="4" t="s">
        <v>28</v>
      </c>
      <c r="J794" s="11">
        <v>30.251999999999995</v>
      </c>
      <c r="K794" s="11">
        <v>35.200000000000003</v>
      </c>
      <c r="L794" s="11">
        <v>32.5</v>
      </c>
      <c r="M794" s="11">
        <v>45.4</v>
      </c>
      <c r="N794" s="11">
        <f>IFERROR(合并表__明细[[#This Row],[期末库存]]/合并表__明细[[#This Row],[未来50天出库量]]*50,999)</f>
        <v>33.317180616740082</v>
      </c>
      <c r="O794" s="11" t="str">
        <f>IF(合并表__明细[[#This Row],[库存天数]]&lt;=3,"不足",IF(合并表__明细[[#This Row],[库存天数]]&gt;=100,"积压","正常"))</f>
        <v>正常</v>
      </c>
    </row>
    <row r="795" spans="2:15" hidden="1" x14ac:dyDescent="0.2">
      <c r="B795" s="1">
        <v>43008</v>
      </c>
      <c r="C795" s="4" t="s">
        <v>22</v>
      </c>
      <c r="D795" s="4" t="s">
        <v>54</v>
      </c>
      <c r="E795">
        <v>1000000046</v>
      </c>
      <c r="F795" s="4" t="s">
        <v>52</v>
      </c>
      <c r="G795" s="4" t="s">
        <v>13</v>
      </c>
      <c r="H795">
        <v>10000111</v>
      </c>
      <c r="I795" s="4" t="s">
        <v>37</v>
      </c>
      <c r="J795" s="11">
        <v>44.195999999999998</v>
      </c>
      <c r="K795" s="11">
        <v>29.4</v>
      </c>
      <c r="L795" s="11">
        <v>28.8</v>
      </c>
      <c r="M795" s="11">
        <v>66.3</v>
      </c>
      <c r="N795" s="11">
        <f>IFERROR(合并表__明细[[#This Row],[期末库存]]/合并表__明细[[#This Row],[未来50天出库量]]*50,999)</f>
        <v>33.33031674208145</v>
      </c>
      <c r="O795" s="11" t="str">
        <f>IF(合并表__明细[[#This Row],[库存天数]]&lt;=3,"不足",IF(合并表__明细[[#This Row],[库存天数]]&gt;=100,"积压","正常"))</f>
        <v>正常</v>
      </c>
    </row>
    <row r="796" spans="2:15" hidden="1" x14ac:dyDescent="0.2">
      <c r="B796" s="1">
        <v>43190</v>
      </c>
      <c r="C796" s="4" t="s">
        <v>9</v>
      </c>
      <c r="D796" s="4" t="s">
        <v>75</v>
      </c>
      <c r="E796">
        <v>1000000281</v>
      </c>
      <c r="F796" s="4" t="s">
        <v>74</v>
      </c>
      <c r="G796" s="4" t="s">
        <v>13</v>
      </c>
      <c r="H796">
        <v>20000099</v>
      </c>
      <c r="I796" s="4" t="s">
        <v>20</v>
      </c>
      <c r="J796" s="11">
        <v>139.80199999999996</v>
      </c>
      <c r="K796" s="11">
        <v>188.8</v>
      </c>
      <c r="L796" s="11">
        <v>192.8</v>
      </c>
      <c r="M796" s="11">
        <v>209.5</v>
      </c>
      <c r="N796" s="11">
        <f>IFERROR(合并表__明细[[#This Row],[期末库存]]/合并表__明细[[#This Row],[未来50天出库量]]*50,999)</f>
        <v>33.365632458233883</v>
      </c>
      <c r="O796" s="11" t="str">
        <f>IF(合并表__明细[[#This Row],[库存天数]]&lt;=3,"不足",IF(合并表__明细[[#This Row],[库存天数]]&gt;=100,"积压","正常"))</f>
        <v>正常</v>
      </c>
    </row>
    <row r="797" spans="2:15" hidden="1" x14ac:dyDescent="0.2">
      <c r="B797" s="1">
        <v>42886</v>
      </c>
      <c r="C797" s="4" t="s">
        <v>22</v>
      </c>
      <c r="D797" s="4" t="s">
        <v>33</v>
      </c>
      <c r="E797">
        <v>1000000031</v>
      </c>
      <c r="F797" s="4" t="s">
        <v>32</v>
      </c>
      <c r="G797" s="4" t="s">
        <v>13</v>
      </c>
      <c r="H797">
        <v>10000061</v>
      </c>
      <c r="I797" s="4" t="s">
        <v>28</v>
      </c>
      <c r="J797" s="11">
        <v>122.89999999999996</v>
      </c>
      <c r="K797" s="11">
        <v>28.9</v>
      </c>
      <c r="L797" s="11">
        <v>29.4</v>
      </c>
      <c r="M797" s="11">
        <v>183.7</v>
      </c>
      <c r="N797" s="11">
        <f>IFERROR(合并表__明细[[#This Row],[期末库存]]/合并表__明细[[#This Row],[未来50天出库量]]*50,999)</f>
        <v>33.451279259662485</v>
      </c>
      <c r="O797" s="11" t="str">
        <f>IF(合并表__明细[[#This Row],[库存天数]]&lt;=3,"不足",IF(合并表__明细[[#This Row],[库存天数]]&gt;=100,"积压","正常"))</f>
        <v>正常</v>
      </c>
    </row>
    <row r="798" spans="2:15" hidden="1" x14ac:dyDescent="0.2">
      <c r="B798" s="1">
        <v>43190</v>
      </c>
      <c r="C798" s="4" t="s">
        <v>22</v>
      </c>
      <c r="D798" s="4" t="s">
        <v>29</v>
      </c>
      <c r="E798">
        <v>1000000028</v>
      </c>
      <c r="F798" s="4" t="s">
        <v>27</v>
      </c>
      <c r="G798" s="4" t="s">
        <v>13</v>
      </c>
      <c r="H798">
        <v>10000136</v>
      </c>
      <c r="I798" s="4" t="s">
        <v>40</v>
      </c>
      <c r="J798" s="11">
        <v>23.686</v>
      </c>
      <c r="K798" s="11">
        <v>12.2</v>
      </c>
      <c r="L798" s="11">
        <v>12.8</v>
      </c>
      <c r="M798" s="11">
        <v>35.4</v>
      </c>
      <c r="N798" s="11">
        <f>IFERROR(合并表__明细[[#This Row],[期末库存]]/合并表__明细[[#This Row],[未来50天出库量]]*50,999)</f>
        <v>33.454802259887003</v>
      </c>
      <c r="O798" s="11" t="str">
        <f>IF(合并表__明细[[#This Row],[库存天数]]&lt;=3,"不足",IF(合并表__明细[[#This Row],[库存天数]]&gt;=100,"积压","正常"))</f>
        <v>正常</v>
      </c>
    </row>
    <row r="799" spans="2:15" hidden="1" x14ac:dyDescent="0.2">
      <c r="B799" s="1">
        <v>43190</v>
      </c>
      <c r="C799" s="4" t="s">
        <v>22</v>
      </c>
      <c r="D799" s="4" t="s">
        <v>49</v>
      </c>
      <c r="E799">
        <v>1000000020</v>
      </c>
      <c r="F799" s="4" t="s">
        <v>73</v>
      </c>
      <c r="G799" s="4" t="s">
        <v>13</v>
      </c>
      <c r="H799">
        <v>10000078</v>
      </c>
      <c r="I799" s="4" t="s">
        <v>30</v>
      </c>
      <c r="J799" s="11">
        <v>374.28799999999984</v>
      </c>
      <c r="K799" s="11">
        <v>303.40000000000003</v>
      </c>
      <c r="L799" s="11">
        <v>311.40000000000003</v>
      </c>
      <c r="M799" s="11">
        <v>558.79999999999995</v>
      </c>
      <c r="N799" s="11">
        <f>IFERROR(合并表__明细[[#This Row],[期末库存]]/合并表__明细[[#This Row],[未来50天出库量]]*50,999)</f>
        <v>33.490336435218317</v>
      </c>
      <c r="O799" s="11" t="str">
        <f>IF(合并表__明细[[#This Row],[库存天数]]&lt;=3,"不足",IF(合并表__明细[[#This Row],[库存天数]]&gt;=100,"积压","正常"))</f>
        <v>正常</v>
      </c>
    </row>
    <row r="800" spans="2:15" hidden="1" x14ac:dyDescent="0.2">
      <c r="B800" s="1">
        <v>43251</v>
      </c>
      <c r="C800" s="4" t="s">
        <v>43</v>
      </c>
      <c r="D800" s="4" t="s">
        <v>51</v>
      </c>
      <c r="E800">
        <v>1000000460</v>
      </c>
      <c r="F800" s="4" t="s">
        <v>50</v>
      </c>
      <c r="G800" s="4" t="s">
        <v>13</v>
      </c>
      <c r="H800">
        <v>10000131</v>
      </c>
      <c r="I800" s="4" t="s">
        <v>38</v>
      </c>
      <c r="J800" s="11">
        <v>100.462</v>
      </c>
      <c r="K800" s="11">
        <v>52.3</v>
      </c>
      <c r="L800" s="11">
        <v>51</v>
      </c>
      <c r="M800" s="11">
        <v>149.98251501260862</v>
      </c>
      <c r="N800" s="11">
        <f>IFERROR(合并表__明细[[#This Row],[期末库存]]/合并表__明细[[#This Row],[未来50天出库量]]*50,999)</f>
        <v>33.49123729241186</v>
      </c>
      <c r="O800" s="11" t="str">
        <f>IF(合并表__明细[[#This Row],[库存天数]]&lt;=3,"不足",IF(合并表__明细[[#This Row],[库存天数]]&gt;=100,"积压","正常"))</f>
        <v>正常</v>
      </c>
    </row>
    <row r="801" spans="2:15" hidden="1" x14ac:dyDescent="0.2">
      <c r="B801" s="1">
        <v>42855</v>
      </c>
      <c r="C801" s="4" t="s">
        <v>9</v>
      </c>
      <c r="D801" s="4" t="s">
        <v>15</v>
      </c>
      <c r="E801">
        <v>1000002981</v>
      </c>
      <c r="F801" s="4" t="s">
        <v>62</v>
      </c>
      <c r="G801" s="4" t="s">
        <v>13</v>
      </c>
      <c r="H801">
        <v>10000131</v>
      </c>
      <c r="I801" s="4" t="s">
        <v>38</v>
      </c>
      <c r="J801" s="11">
        <v>52.9</v>
      </c>
      <c r="K801" s="11">
        <v>141.4</v>
      </c>
      <c r="L801" s="11">
        <v>146.69999999999999</v>
      </c>
      <c r="M801" s="11">
        <v>78.899999999999991</v>
      </c>
      <c r="N801" s="11">
        <f>IFERROR(合并表__明细[[#This Row],[期末库存]]/合并表__明细[[#This Row],[未来50天出库量]]*50,999)</f>
        <v>33.523447401774405</v>
      </c>
      <c r="O801" s="11" t="str">
        <f>IF(合并表__明细[[#This Row],[库存天数]]&lt;=3,"不足",IF(合并表__明细[[#This Row],[库存天数]]&gt;=100,"积压","正常"))</f>
        <v>正常</v>
      </c>
    </row>
    <row r="802" spans="2:15" hidden="1" x14ac:dyDescent="0.2">
      <c r="B802" s="1">
        <v>43220</v>
      </c>
      <c r="C802" s="4" t="s">
        <v>22</v>
      </c>
      <c r="D802" s="4" t="s">
        <v>29</v>
      </c>
      <c r="E802">
        <v>1000000054</v>
      </c>
      <c r="F802" s="4" t="s">
        <v>36</v>
      </c>
      <c r="G802" s="4" t="s">
        <v>13</v>
      </c>
      <c r="H802">
        <v>10000078</v>
      </c>
      <c r="I802" s="4" t="s">
        <v>30</v>
      </c>
      <c r="J802" s="11">
        <v>69.172000000000011</v>
      </c>
      <c r="K802" s="11">
        <v>76.8</v>
      </c>
      <c r="L802" s="11">
        <v>79</v>
      </c>
      <c r="M802" s="11">
        <v>102.88593998379841</v>
      </c>
      <c r="N802" s="11">
        <f>IFERROR(合并表__明细[[#This Row],[期末库存]]/合并表__明细[[#This Row],[未来50天出库量]]*50,999)</f>
        <v>33.615866274290063</v>
      </c>
      <c r="O802" s="11" t="str">
        <f>IF(合并表__明细[[#This Row],[库存天数]]&lt;=3,"不足",IF(合并表__明细[[#This Row],[库存天数]]&gt;=100,"积压","正常"))</f>
        <v>正常</v>
      </c>
    </row>
    <row r="803" spans="2:15" hidden="1" x14ac:dyDescent="0.2">
      <c r="B803" s="1">
        <v>42978</v>
      </c>
      <c r="C803" s="4" t="s">
        <v>9</v>
      </c>
      <c r="D803" s="4" t="s">
        <v>72</v>
      </c>
      <c r="E803">
        <v>1000001699</v>
      </c>
      <c r="F803" s="4" t="s">
        <v>71</v>
      </c>
      <c r="G803" s="4" t="s">
        <v>13</v>
      </c>
      <c r="H803">
        <v>10000211</v>
      </c>
      <c r="I803" s="4" t="s">
        <v>11</v>
      </c>
      <c r="J803" s="11">
        <v>89.557999999999979</v>
      </c>
      <c r="K803" s="11">
        <v>232.70000000000005</v>
      </c>
      <c r="L803" s="11">
        <v>245.39999999999998</v>
      </c>
      <c r="M803" s="11">
        <v>133.19999999999999</v>
      </c>
      <c r="N803" s="11">
        <f>IFERROR(合并表__明细[[#This Row],[期末库存]]/合并表__明细[[#This Row],[未来50天出库量]]*50,999)</f>
        <v>33.617867867867865</v>
      </c>
      <c r="O803" s="11" t="str">
        <f>IF(合并表__明细[[#This Row],[库存天数]]&lt;=3,"不足",IF(合并表__明细[[#This Row],[库存天数]]&gt;=100,"积压","正常"))</f>
        <v>正常</v>
      </c>
    </row>
    <row r="804" spans="2:15" hidden="1" x14ac:dyDescent="0.2">
      <c r="B804" s="1">
        <v>42947</v>
      </c>
      <c r="C804" s="4" t="s">
        <v>22</v>
      </c>
      <c r="D804" s="4" t="s">
        <v>64</v>
      </c>
      <c r="E804">
        <v>1000002973</v>
      </c>
      <c r="F804" s="4" t="s">
        <v>63</v>
      </c>
      <c r="G804" s="4" t="s">
        <v>13</v>
      </c>
      <c r="H804">
        <v>10000131</v>
      </c>
      <c r="I804" s="4" t="s">
        <v>38</v>
      </c>
      <c r="J804" s="11">
        <v>79.675999999999988</v>
      </c>
      <c r="K804" s="11">
        <v>95.1</v>
      </c>
      <c r="L804" s="11">
        <v>82.1</v>
      </c>
      <c r="M804" s="11">
        <v>118.5</v>
      </c>
      <c r="N804" s="11">
        <f>IFERROR(合并表__明细[[#This Row],[期末库存]]/合并表__明细[[#This Row],[未来50天出库量]]*50,999)</f>
        <v>33.618565400843877</v>
      </c>
      <c r="O804" s="11" t="str">
        <f>IF(合并表__明细[[#This Row],[库存天数]]&lt;=3,"不足",IF(合并表__明细[[#This Row],[库存天数]]&gt;=100,"积压","正常"))</f>
        <v>正常</v>
      </c>
    </row>
    <row r="805" spans="2:15" hidden="1" x14ac:dyDescent="0.2">
      <c r="B805" s="1">
        <v>42886</v>
      </c>
      <c r="C805" s="4" t="s">
        <v>22</v>
      </c>
      <c r="D805" s="4" t="s">
        <v>29</v>
      </c>
      <c r="E805">
        <v>1000000028</v>
      </c>
      <c r="F805" s="4" t="s">
        <v>27</v>
      </c>
      <c r="G805" s="4" t="s">
        <v>13</v>
      </c>
      <c r="H805">
        <v>10000136</v>
      </c>
      <c r="I805" s="4" t="s">
        <v>40</v>
      </c>
      <c r="J805" s="11">
        <v>19.399999999999999</v>
      </c>
      <c r="K805" s="11">
        <v>12.200000000000001</v>
      </c>
      <c r="L805" s="11">
        <v>12.2</v>
      </c>
      <c r="M805" s="11">
        <v>28.800000000000004</v>
      </c>
      <c r="N805" s="11">
        <f>IFERROR(合并表__明细[[#This Row],[期末库存]]/合并表__明细[[#This Row],[未来50天出库量]]*50,999)</f>
        <v>33.68055555555555</v>
      </c>
      <c r="O805" s="11" t="str">
        <f>IF(合并表__明细[[#This Row],[库存天数]]&lt;=3,"不足",IF(合并表__明细[[#This Row],[库存天数]]&gt;=100,"积压","正常"))</f>
        <v>正常</v>
      </c>
    </row>
    <row r="806" spans="2:15" hidden="1" x14ac:dyDescent="0.2">
      <c r="B806" s="1">
        <v>42794</v>
      </c>
      <c r="C806" s="4" t="s">
        <v>43</v>
      </c>
      <c r="D806" s="4" t="s">
        <v>42</v>
      </c>
      <c r="E806">
        <v>1000000931</v>
      </c>
      <c r="F806" s="4" t="s">
        <v>41</v>
      </c>
      <c r="G806" s="4" t="s">
        <v>26</v>
      </c>
      <c r="H806">
        <v>40000085</v>
      </c>
      <c r="I806" s="4" t="s">
        <v>24</v>
      </c>
      <c r="J806" s="11">
        <v>167.60000000000002</v>
      </c>
      <c r="K806" s="11">
        <v>52.7</v>
      </c>
      <c r="L806" s="11">
        <v>41.4</v>
      </c>
      <c r="M806" s="11">
        <v>248.60000000000002</v>
      </c>
      <c r="N806" s="11">
        <f>IFERROR(合并表__明细[[#This Row],[期末库存]]/合并表__明细[[#This Row],[未来50天出库量]]*50,999)</f>
        <v>33.708769106999199</v>
      </c>
      <c r="O806" s="11" t="str">
        <f>IF(合并表__明细[[#This Row],[库存天数]]&lt;=3,"不足",IF(合并表__明细[[#This Row],[库存天数]]&gt;=100,"积压","正常"))</f>
        <v>正常</v>
      </c>
    </row>
    <row r="807" spans="2:15" hidden="1" x14ac:dyDescent="0.2">
      <c r="B807" s="1">
        <v>42947</v>
      </c>
      <c r="C807" s="4" t="s">
        <v>22</v>
      </c>
      <c r="D807" s="4" t="s">
        <v>61</v>
      </c>
      <c r="E807">
        <v>1000000579</v>
      </c>
      <c r="F807" s="4" t="s">
        <v>60</v>
      </c>
      <c r="G807" s="4" t="s">
        <v>26</v>
      </c>
      <c r="H807">
        <v>40000085</v>
      </c>
      <c r="I807" s="4" t="s">
        <v>24</v>
      </c>
      <c r="J807" s="11">
        <v>164.71600000000004</v>
      </c>
      <c r="K807" s="11">
        <v>108.8</v>
      </c>
      <c r="L807" s="11">
        <v>93.4</v>
      </c>
      <c r="M807" s="11">
        <v>244.1</v>
      </c>
      <c r="N807" s="11">
        <f>IFERROR(合并表__明细[[#This Row],[期末库存]]/合并表__明细[[#This Row],[未来50天出库量]]*50,999)</f>
        <v>33.73945104465384</v>
      </c>
      <c r="O807" s="11" t="str">
        <f>IF(合并表__明细[[#This Row],[库存天数]]&lt;=3,"不足",IF(合并表__明细[[#This Row],[库存天数]]&gt;=100,"积压","正常"))</f>
        <v>正常</v>
      </c>
    </row>
    <row r="808" spans="2:15" hidden="1" x14ac:dyDescent="0.2">
      <c r="B808" s="1">
        <v>42766</v>
      </c>
      <c r="C808" s="4" t="s">
        <v>22</v>
      </c>
      <c r="D808" s="4" t="s">
        <v>64</v>
      </c>
      <c r="E808">
        <v>1000002973</v>
      </c>
      <c r="F808" s="4" t="s">
        <v>63</v>
      </c>
      <c r="G808" s="4" t="s">
        <v>13</v>
      </c>
      <c r="H808">
        <v>10000131</v>
      </c>
      <c r="I808" s="4" t="s">
        <v>38</v>
      </c>
      <c r="J808" s="11">
        <v>59.899999999999991</v>
      </c>
      <c r="K808" s="11">
        <v>64.8</v>
      </c>
      <c r="L808" s="11">
        <v>63.3</v>
      </c>
      <c r="M808" s="11">
        <v>88.699999999999989</v>
      </c>
      <c r="N808" s="11">
        <f>IFERROR(合并表__明细[[#This Row],[期末库存]]/合并表__明细[[#This Row],[未来50天出库量]]*50,999)</f>
        <v>33.765501691093576</v>
      </c>
      <c r="O808" s="11" t="str">
        <f>IF(合并表__明细[[#This Row],[库存天数]]&lt;=3,"不足",IF(合并表__明细[[#This Row],[库存天数]]&gt;=100,"积压","正常"))</f>
        <v>正常</v>
      </c>
    </row>
    <row r="809" spans="2:15" hidden="1" x14ac:dyDescent="0.2">
      <c r="B809" s="1">
        <v>42825</v>
      </c>
      <c r="C809" s="4" t="s">
        <v>43</v>
      </c>
      <c r="D809" s="4" t="s">
        <v>42</v>
      </c>
      <c r="E809">
        <v>1000000931</v>
      </c>
      <c r="F809" s="4" t="s">
        <v>41</v>
      </c>
      <c r="G809" s="4" t="s">
        <v>13</v>
      </c>
      <c r="H809">
        <v>20000099</v>
      </c>
      <c r="I809" s="4" t="s">
        <v>20</v>
      </c>
      <c r="J809" s="11">
        <v>47.7</v>
      </c>
      <c r="K809" s="11">
        <v>51.5</v>
      </c>
      <c r="L809" s="11">
        <v>59.8</v>
      </c>
      <c r="M809" s="11">
        <v>70.5</v>
      </c>
      <c r="N809" s="11">
        <f>IFERROR(合并表__明细[[#This Row],[期末库存]]/合并表__明细[[#This Row],[未来50天出库量]]*50,999)</f>
        <v>33.829787234042556</v>
      </c>
      <c r="O809" s="11" t="str">
        <f>IF(合并表__明细[[#This Row],[库存天数]]&lt;=3,"不足",IF(合并表__明细[[#This Row],[库存天数]]&gt;=100,"积压","正常"))</f>
        <v>正常</v>
      </c>
    </row>
    <row r="810" spans="2:15" hidden="1" x14ac:dyDescent="0.2">
      <c r="B810" s="1">
        <v>42766</v>
      </c>
      <c r="C810" s="4" t="s">
        <v>43</v>
      </c>
      <c r="D810" s="4" t="s">
        <v>42</v>
      </c>
      <c r="E810">
        <v>1000000931</v>
      </c>
      <c r="F810" s="4" t="s">
        <v>41</v>
      </c>
      <c r="G810" s="4" t="s">
        <v>13</v>
      </c>
      <c r="H810">
        <v>10000131</v>
      </c>
      <c r="I810" s="4" t="s">
        <v>38</v>
      </c>
      <c r="J810" s="11">
        <v>246.4</v>
      </c>
      <c r="K810" s="11">
        <v>470.9</v>
      </c>
      <c r="L810" s="11">
        <v>464.50000000000006</v>
      </c>
      <c r="M810" s="11">
        <v>363.09999999999997</v>
      </c>
      <c r="N810" s="11">
        <f>IFERROR(合并表__明细[[#This Row],[期末库存]]/合并表__明细[[#This Row],[未来50天出库量]]*50,999)</f>
        <v>33.930046819058113</v>
      </c>
      <c r="O810" s="11" t="str">
        <f>IF(合并表__明细[[#This Row],[库存天数]]&lt;=3,"不足",IF(合并表__明细[[#This Row],[库存天数]]&gt;=100,"积压","正常"))</f>
        <v>正常</v>
      </c>
    </row>
    <row r="811" spans="2:15" hidden="1" x14ac:dyDescent="0.2">
      <c r="B811" s="1">
        <v>43159</v>
      </c>
      <c r="C811" s="4" t="s">
        <v>22</v>
      </c>
      <c r="D811" s="4" t="s">
        <v>46</v>
      </c>
      <c r="E811">
        <v>1000001133</v>
      </c>
      <c r="F811" s="4" t="s">
        <v>45</v>
      </c>
      <c r="G811" s="4" t="s">
        <v>13</v>
      </c>
      <c r="H811">
        <v>10000182</v>
      </c>
      <c r="I811" s="4" t="s">
        <v>31</v>
      </c>
      <c r="J811" s="11">
        <v>173.99800000000005</v>
      </c>
      <c r="K811" s="11">
        <v>148.80000000000001</v>
      </c>
      <c r="L811" s="11">
        <v>146.5</v>
      </c>
      <c r="M811" s="11">
        <v>256.2</v>
      </c>
      <c r="N811" s="11">
        <f>IFERROR(合并表__明细[[#This Row],[期末库存]]/合并表__明细[[#This Row],[未来50天出库量]]*50,999)</f>
        <v>33.957455113192829</v>
      </c>
      <c r="O811" s="11" t="str">
        <f>IF(合并表__明细[[#This Row],[库存天数]]&lt;=3,"不足",IF(合并表__明细[[#This Row],[库存天数]]&gt;=100,"积压","正常"))</f>
        <v>正常</v>
      </c>
    </row>
    <row r="812" spans="2:15" hidden="1" x14ac:dyDescent="0.2">
      <c r="B812" s="1">
        <v>43008</v>
      </c>
      <c r="C812" s="4" t="s">
        <v>22</v>
      </c>
      <c r="D812" s="4" t="s">
        <v>61</v>
      </c>
      <c r="E812">
        <v>1000000579</v>
      </c>
      <c r="F812" s="4" t="s">
        <v>60</v>
      </c>
      <c r="G812" s="4" t="s">
        <v>13</v>
      </c>
      <c r="H812">
        <v>20000099</v>
      </c>
      <c r="I812" s="4" t="s">
        <v>20</v>
      </c>
      <c r="J812" s="11">
        <v>16.375999999999998</v>
      </c>
      <c r="K812" s="11">
        <v>12.1</v>
      </c>
      <c r="L812" s="11">
        <v>11.8</v>
      </c>
      <c r="M812" s="11">
        <v>24.1</v>
      </c>
      <c r="N812" s="11">
        <f>IFERROR(合并表__明细[[#This Row],[期末库存]]/合并表__明细[[#This Row],[未来50天出库量]]*50,999)</f>
        <v>33.975103734439827</v>
      </c>
      <c r="O812" s="11" t="str">
        <f>IF(合并表__明细[[#This Row],[库存天数]]&lt;=3,"不足",IF(合并表__明细[[#This Row],[库存天数]]&gt;=100,"积压","正常"))</f>
        <v>正常</v>
      </c>
    </row>
    <row r="813" spans="2:15" hidden="1" x14ac:dyDescent="0.2">
      <c r="B813" s="1">
        <v>43190</v>
      </c>
      <c r="C813" s="4" t="s">
        <v>22</v>
      </c>
      <c r="D813" s="4" t="s">
        <v>49</v>
      </c>
      <c r="E813">
        <v>1000000018</v>
      </c>
      <c r="F813" s="4" t="s">
        <v>48</v>
      </c>
      <c r="G813" s="4" t="s">
        <v>13</v>
      </c>
      <c r="H813">
        <v>10000131</v>
      </c>
      <c r="I813" s="4" t="s">
        <v>38</v>
      </c>
      <c r="J813" s="11">
        <v>289.226</v>
      </c>
      <c r="K813" s="11">
        <v>290.10000000000002</v>
      </c>
      <c r="L813" s="11">
        <v>297.2</v>
      </c>
      <c r="M813" s="11">
        <v>424.5</v>
      </c>
      <c r="N813" s="11">
        <f>IFERROR(合并表__明细[[#This Row],[期末库存]]/合并表__明细[[#This Row],[未来50天出库量]]*50,999)</f>
        <v>34.06666666666667</v>
      </c>
      <c r="O813" s="11" t="str">
        <f>IF(合并表__明细[[#This Row],[库存天数]]&lt;=3,"不足",IF(合并表__明细[[#This Row],[库存天数]]&gt;=100,"积压","正常"))</f>
        <v>正常</v>
      </c>
    </row>
    <row r="814" spans="2:15" hidden="1" x14ac:dyDescent="0.2">
      <c r="B814" s="1">
        <v>43100</v>
      </c>
      <c r="C814" s="4" t="s">
        <v>22</v>
      </c>
      <c r="D814" s="4" t="s">
        <v>29</v>
      </c>
      <c r="E814">
        <v>1000000028</v>
      </c>
      <c r="F814" s="4" t="s">
        <v>27</v>
      </c>
      <c r="G814" s="4" t="s">
        <v>13</v>
      </c>
      <c r="H814">
        <v>20000099</v>
      </c>
      <c r="I814" s="4" t="s">
        <v>20</v>
      </c>
      <c r="J814" s="11">
        <v>21.76400000000001</v>
      </c>
      <c r="K814" s="11">
        <v>7.8</v>
      </c>
      <c r="L814" s="11">
        <v>7.3</v>
      </c>
      <c r="M814" s="11">
        <v>31.799999999999997</v>
      </c>
      <c r="N814" s="11">
        <f>IFERROR(合并表__明细[[#This Row],[期末库存]]/合并表__明细[[#This Row],[未来50天出库量]]*50,999)</f>
        <v>34.220125786163543</v>
      </c>
      <c r="O814" s="11" t="str">
        <f>IF(合并表__明细[[#This Row],[库存天数]]&lt;=3,"不足",IF(合并表__明细[[#This Row],[库存天数]]&gt;=100,"积压","正常"))</f>
        <v>正常</v>
      </c>
    </row>
    <row r="815" spans="2:15" hidden="1" x14ac:dyDescent="0.2">
      <c r="B815" s="1">
        <v>43220</v>
      </c>
      <c r="C815" s="4" t="s">
        <v>22</v>
      </c>
      <c r="D815" s="4" t="s">
        <v>46</v>
      </c>
      <c r="E815">
        <v>1000001133</v>
      </c>
      <c r="F815" s="4" t="s">
        <v>45</v>
      </c>
      <c r="G815" s="4" t="s">
        <v>13</v>
      </c>
      <c r="H815">
        <v>10000182</v>
      </c>
      <c r="I815" s="4" t="s">
        <v>31</v>
      </c>
      <c r="J815" s="11">
        <v>159.69800000000009</v>
      </c>
      <c r="K815" s="11">
        <v>230.90000000000003</v>
      </c>
      <c r="L815" s="11">
        <v>239.49999999999997</v>
      </c>
      <c r="M815" s="11">
        <v>233.18987246857213</v>
      </c>
      <c r="N815" s="11">
        <f>IFERROR(合并表__明细[[#This Row],[期末库存]]/合并表__明细[[#This Row],[未来50天出库量]]*50,999)</f>
        <v>34.242053119507403</v>
      </c>
      <c r="O815" s="11" t="str">
        <f>IF(合并表__明细[[#This Row],[库存天数]]&lt;=3,"不足",IF(合并表__明细[[#This Row],[库存天数]]&gt;=100,"积压","正常"))</f>
        <v>正常</v>
      </c>
    </row>
    <row r="816" spans="2:15" hidden="1" x14ac:dyDescent="0.2">
      <c r="B816" s="1">
        <v>43251</v>
      </c>
      <c r="C816" s="4" t="s">
        <v>9</v>
      </c>
      <c r="D816" s="4" t="s">
        <v>17</v>
      </c>
      <c r="E816">
        <v>1000001649</v>
      </c>
      <c r="F816" s="4" t="s">
        <v>16</v>
      </c>
      <c r="G816" s="4" t="s">
        <v>13</v>
      </c>
      <c r="H816">
        <v>10000111</v>
      </c>
      <c r="I816" s="4" t="s">
        <v>37</v>
      </c>
      <c r="J816" s="11">
        <v>97.300000000000026</v>
      </c>
      <c r="K816" s="11">
        <v>35.400000000000006</v>
      </c>
      <c r="L816" s="11">
        <v>35.799999999999997</v>
      </c>
      <c r="M816" s="11">
        <v>141.78076911362143</v>
      </c>
      <c r="N816" s="11">
        <f>IFERROR(合并表__明细[[#This Row],[期末库存]]/合并表__明细[[#This Row],[未来50天出库量]]*50,999)</f>
        <v>34.313539349622566</v>
      </c>
      <c r="O816" s="11" t="str">
        <f>IF(合并表__明细[[#This Row],[库存天数]]&lt;=3,"不足",IF(合并表__明细[[#This Row],[库存天数]]&gt;=100,"积压","正常"))</f>
        <v>正常</v>
      </c>
    </row>
    <row r="817" spans="2:15" hidden="1" x14ac:dyDescent="0.2">
      <c r="B817" s="1">
        <v>42855</v>
      </c>
      <c r="C817" s="4" t="s">
        <v>9</v>
      </c>
      <c r="D817" s="4" t="s">
        <v>72</v>
      </c>
      <c r="E817">
        <v>1000000064</v>
      </c>
      <c r="F817" s="4" t="s">
        <v>76</v>
      </c>
      <c r="G817" s="4" t="s">
        <v>26</v>
      </c>
      <c r="H817">
        <v>40000080</v>
      </c>
      <c r="I817" s="4" t="s">
        <v>67</v>
      </c>
      <c r="J817" s="11">
        <v>77.400000000000006</v>
      </c>
      <c r="K817" s="11">
        <v>104.7</v>
      </c>
      <c r="L817" s="11">
        <v>111.8</v>
      </c>
      <c r="M817" s="11">
        <v>112.69999999999999</v>
      </c>
      <c r="N817" s="11">
        <f>IFERROR(合并表__明细[[#This Row],[期末库存]]/合并表__明细[[#This Row],[未来50天出库量]]*50,999)</f>
        <v>34.338952972493352</v>
      </c>
      <c r="O817" s="11" t="str">
        <f>IF(合并表__明细[[#This Row],[库存天数]]&lt;=3,"不足",IF(合并表__明细[[#This Row],[库存天数]]&gt;=100,"积压","正常"))</f>
        <v>正常</v>
      </c>
    </row>
    <row r="818" spans="2:15" hidden="1" x14ac:dyDescent="0.2">
      <c r="B818" s="1">
        <v>42825</v>
      </c>
      <c r="C818" s="4" t="s">
        <v>22</v>
      </c>
      <c r="D818" s="4" t="s">
        <v>49</v>
      </c>
      <c r="E818">
        <v>1000000020</v>
      </c>
      <c r="F818" s="4" t="s">
        <v>73</v>
      </c>
      <c r="G818" s="4" t="s">
        <v>13</v>
      </c>
      <c r="H818">
        <v>10000078</v>
      </c>
      <c r="I818" s="4" t="s">
        <v>30</v>
      </c>
      <c r="J818" s="11">
        <v>322.69999999999993</v>
      </c>
      <c r="K818" s="11">
        <v>569.4</v>
      </c>
      <c r="L818" s="11">
        <v>646.4</v>
      </c>
      <c r="M818" s="11">
        <v>469.7999999999999</v>
      </c>
      <c r="N818" s="11">
        <f>IFERROR(合并表__明细[[#This Row],[期末库存]]/合并表__明细[[#This Row],[未来50天出库量]]*50,999)</f>
        <v>34.344401873137507</v>
      </c>
      <c r="O818" s="11" t="str">
        <f>IF(合并表__明细[[#This Row],[库存天数]]&lt;=3,"不足",IF(合并表__明细[[#This Row],[库存天数]]&gt;=100,"积压","正常"))</f>
        <v>正常</v>
      </c>
    </row>
    <row r="819" spans="2:15" hidden="1" x14ac:dyDescent="0.2">
      <c r="B819" s="1">
        <v>42825</v>
      </c>
      <c r="C819" s="4" t="s">
        <v>22</v>
      </c>
      <c r="D819" s="4" t="s">
        <v>46</v>
      </c>
      <c r="E819">
        <v>1000001133</v>
      </c>
      <c r="F819" s="4" t="s">
        <v>45</v>
      </c>
      <c r="G819" s="4" t="s">
        <v>13</v>
      </c>
      <c r="H819">
        <v>10000078</v>
      </c>
      <c r="I819" s="4" t="s">
        <v>30</v>
      </c>
      <c r="J819" s="11">
        <v>224.2000000000001</v>
      </c>
      <c r="K819" s="11">
        <v>200.49999999999997</v>
      </c>
      <c r="L819" s="11">
        <v>229.40000000000003</v>
      </c>
      <c r="M819" s="11">
        <v>325.70000000000005</v>
      </c>
      <c r="N819" s="11">
        <f>IFERROR(合并表__明细[[#This Row],[期末库存]]/合并表__明细[[#This Row],[未来50天出库量]]*50,999)</f>
        <v>34.418176235799827</v>
      </c>
      <c r="O819" s="11" t="str">
        <f>IF(合并表__明细[[#This Row],[库存天数]]&lt;=3,"不足",IF(合并表__明细[[#This Row],[库存天数]]&gt;=100,"积压","正常"))</f>
        <v>正常</v>
      </c>
    </row>
    <row r="820" spans="2:15" hidden="1" x14ac:dyDescent="0.2">
      <c r="B820" s="1">
        <v>42886</v>
      </c>
      <c r="C820" s="4" t="s">
        <v>9</v>
      </c>
      <c r="D820" s="4" t="s">
        <v>57</v>
      </c>
      <c r="E820">
        <v>1000001502</v>
      </c>
      <c r="F820" s="4" t="s">
        <v>56</v>
      </c>
      <c r="G820" s="4" t="s">
        <v>13</v>
      </c>
      <c r="H820">
        <v>10000211</v>
      </c>
      <c r="I820" s="4" t="s">
        <v>11</v>
      </c>
      <c r="J820" s="11">
        <v>242.10000000000005</v>
      </c>
      <c r="K820" s="11">
        <v>323.60000000000002</v>
      </c>
      <c r="L820" s="11">
        <v>331.5</v>
      </c>
      <c r="M820" s="11">
        <v>350.5</v>
      </c>
      <c r="N820" s="11">
        <f>IFERROR(合并表__明细[[#This Row],[期末库存]]/合并表__明细[[#This Row],[未来50天出库量]]*50,999)</f>
        <v>34.536376604850219</v>
      </c>
      <c r="O820" s="11" t="str">
        <f>IF(合并表__明细[[#This Row],[库存天数]]&lt;=3,"不足",IF(合并表__明细[[#This Row],[库存天数]]&gt;=100,"积压","正常"))</f>
        <v>正常</v>
      </c>
    </row>
    <row r="821" spans="2:15" hidden="1" x14ac:dyDescent="0.2">
      <c r="B821" s="1">
        <v>42886</v>
      </c>
      <c r="C821" s="4" t="s">
        <v>9</v>
      </c>
      <c r="D821" s="4" t="s">
        <v>12</v>
      </c>
      <c r="E821">
        <v>1000000072</v>
      </c>
      <c r="F821" s="4" t="s">
        <v>10</v>
      </c>
      <c r="G821" s="4" t="s">
        <v>13</v>
      </c>
      <c r="H821">
        <v>20000099</v>
      </c>
      <c r="I821" s="4" t="s">
        <v>20</v>
      </c>
      <c r="J821" s="11">
        <v>9.4000000000000021</v>
      </c>
      <c r="K821" s="11">
        <v>7.7</v>
      </c>
      <c r="L821" s="11">
        <v>7.9</v>
      </c>
      <c r="M821" s="11">
        <v>13.600000000000001</v>
      </c>
      <c r="N821" s="11">
        <f>IFERROR(合并表__明细[[#This Row],[期末库存]]/合并表__明细[[#This Row],[未来50天出库量]]*50,999)</f>
        <v>34.558823529411768</v>
      </c>
      <c r="O821" s="11" t="str">
        <f>IF(合并表__明细[[#This Row],[库存天数]]&lt;=3,"不足",IF(合并表__明细[[#This Row],[库存天数]]&gt;=100,"积压","正常"))</f>
        <v>正常</v>
      </c>
    </row>
    <row r="822" spans="2:15" hidden="1" x14ac:dyDescent="0.2">
      <c r="B822" s="1">
        <v>43008</v>
      </c>
      <c r="C822" s="4" t="s">
        <v>43</v>
      </c>
      <c r="D822" s="4" t="s">
        <v>42</v>
      </c>
      <c r="E822">
        <v>1000000931</v>
      </c>
      <c r="F822" s="4" t="s">
        <v>41</v>
      </c>
      <c r="G822" s="4" t="s">
        <v>13</v>
      </c>
      <c r="H822">
        <v>10000182</v>
      </c>
      <c r="I822" s="4" t="s">
        <v>31</v>
      </c>
      <c r="J822" s="11">
        <v>115.10599999999999</v>
      </c>
      <c r="K822" s="11">
        <v>76.900000000000006</v>
      </c>
      <c r="L822" s="11">
        <v>77</v>
      </c>
      <c r="M822" s="11">
        <v>166.39999999999998</v>
      </c>
      <c r="N822" s="11">
        <f>IFERROR(合并表__明细[[#This Row],[期末库存]]/合并表__明细[[#This Row],[未来50天出库量]]*50,999)</f>
        <v>34.587139423076927</v>
      </c>
      <c r="O822" s="11" t="str">
        <f>IF(合并表__明细[[#This Row],[库存天数]]&lt;=3,"不足",IF(合并表__明细[[#This Row],[库存天数]]&gt;=100,"积压","正常"))</f>
        <v>正常</v>
      </c>
    </row>
    <row r="823" spans="2:15" hidden="1" x14ac:dyDescent="0.2">
      <c r="B823" s="1">
        <v>43220</v>
      </c>
      <c r="C823" s="4" t="s">
        <v>22</v>
      </c>
      <c r="D823" s="4" t="s">
        <v>61</v>
      </c>
      <c r="E823">
        <v>1000000579</v>
      </c>
      <c r="F823" s="4" t="s">
        <v>60</v>
      </c>
      <c r="G823" s="4" t="s">
        <v>13</v>
      </c>
      <c r="H823">
        <v>10000182</v>
      </c>
      <c r="I823" s="4" t="s">
        <v>31</v>
      </c>
      <c r="J823" s="11">
        <v>68.924000000000078</v>
      </c>
      <c r="K823" s="11">
        <v>19.100000000000001</v>
      </c>
      <c r="L823" s="11">
        <v>19.7</v>
      </c>
      <c r="M823" s="11">
        <v>99.618256641738398</v>
      </c>
      <c r="N823" s="11">
        <f>IFERROR(合并表__明细[[#This Row],[期末库存]]/合并表__明细[[#This Row],[未来50天出库量]]*50,999)</f>
        <v>34.594060528420286</v>
      </c>
      <c r="O823" s="11" t="str">
        <f>IF(合并表__明细[[#This Row],[库存天数]]&lt;=3,"不足",IF(合并表__明细[[#This Row],[库存天数]]&gt;=100,"积压","正常"))</f>
        <v>正常</v>
      </c>
    </row>
    <row r="824" spans="2:15" hidden="1" x14ac:dyDescent="0.2">
      <c r="B824" s="1">
        <v>43220</v>
      </c>
      <c r="C824" s="4" t="s">
        <v>22</v>
      </c>
      <c r="D824" s="4" t="s">
        <v>49</v>
      </c>
      <c r="E824">
        <v>1000000018</v>
      </c>
      <c r="F824" s="4" t="s">
        <v>48</v>
      </c>
      <c r="G824" s="4" t="s">
        <v>13</v>
      </c>
      <c r="H824">
        <v>10000131</v>
      </c>
      <c r="I824" s="4" t="s">
        <v>38</v>
      </c>
      <c r="J824" s="11">
        <v>278.12599999999992</v>
      </c>
      <c r="K824" s="11">
        <v>246.2</v>
      </c>
      <c r="L824" s="11">
        <v>257.29999999999995</v>
      </c>
      <c r="M824" s="11">
        <v>401.84116089947884</v>
      </c>
      <c r="N824" s="11">
        <f>IFERROR(合并表__明细[[#This Row],[期末库存]]/合并表__明细[[#This Row],[未来50天出库量]]*50,999)</f>
        <v>34.606459848145512</v>
      </c>
      <c r="O824" s="11" t="str">
        <f>IF(合并表__明细[[#This Row],[库存天数]]&lt;=3,"不足",IF(合并表__明细[[#This Row],[库存天数]]&gt;=100,"积压","正常"))</f>
        <v>正常</v>
      </c>
    </row>
    <row r="825" spans="2:15" hidden="1" x14ac:dyDescent="0.2">
      <c r="B825" s="1">
        <v>42916</v>
      </c>
      <c r="C825" s="4" t="s">
        <v>22</v>
      </c>
      <c r="D825" s="4" t="s">
        <v>69</v>
      </c>
      <c r="E825">
        <v>1000000129</v>
      </c>
      <c r="F825" s="4" t="s">
        <v>70</v>
      </c>
      <c r="G825" s="4" t="s">
        <v>13</v>
      </c>
      <c r="H825">
        <v>10000078</v>
      </c>
      <c r="I825" s="4" t="s">
        <v>30</v>
      </c>
      <c r="J825" s="11">
        <v>35.032000000000011</v>
      </c>
      <c r="K825" s="11">
        <v>16.932000000000002</v>
      </c>
      <c r="L825" s="11">
        <v>15.7</v>
      </c>
      <c r="M825" s="11">
        <v>50.6</v>
      </c>
      <c r="N825" s="11">
        <f>IFERROR(合并表__明细[[#This Row],[期末库存]]/合并表__明细[[#This Row],[未来50天出库量]]*50,999)</f>
        <v>34.616600790513843</v>
      </c>
      <c r="O825" s="11" t="str">
        <f>IF(合并表__明细[[#This Row],[库存天数]]&lt;=3,"不足",IF(合并表__明细[[#This Row],[库存天数]]&gt;=100,"积压","正常"))</f>
        <v>正常</v>
      </c>
    </row>
    <row r="826" spans="2:15" hidden="1" x14ac:dyDescent="0.2">
      <c r="B826" s="1">
        <v>43131</v>
      </c>
      <c r="C826" s="4" t="s">
        <v>22</v>
      </c>
      <c r="D826" s="4" t="s">
        <v>29</v>
      </c>
      <c r="E826">
        <v>1000000054</v>
      </c>
      <c r="F826" s="4" t="s">
        <v>36</v>
      </c>
      <c r="G826" s="4" t="s">
        <v>13</v>
      </c>
      <c r="H826">
        <v>20000018</v>
      </c>
      <c r="I826" s="4" t="s">
        <v>81</v>
      </c>
      <c r="J826" s="11">
        <v>6.4479999999999986</v>
      </c>
      <c r="K826" s="11">
        <v>14.7</v>
      </c>
      <c r="L826" s="11">
        <v>13.5</v>
      </c>
      <c r="M826" s="11">
        <v>9.3000000000000007</v>
      </c>
      <c r="N826" s="11">
        <f>IFERROR(合并表__明细[[#This Row],[期末库存]]/合并表__明细[[#This Row],[未来50天出库量]]*50,999)</f>
        <v>34.666666666666657</v>
      </c>
      <c r="O826" s="11" t="str">
        <f>IF(合并表__明细[[#This Row],[库存天数]]&lt;=3,"不足",IF(合并表__明细[[#This Row],[库存天数]]&gt;=100,"积压","正常"))</f>
        <v>正常</v>
      </c>
    </row>
    <row r="827" spans="2:15" hidden="1" x14ac:dyDescent="0.2">
      <c r="B827" s="1">
        <v>43039</v>
      </c>
      <c r="C827" s="4" t="s">
        <v>22</v>
      </c>
      <c r="D827" s="4" t="s">
        <v>54</v>
      </c>
      <c r="E827">
        <v>1000000046</v>
      </c>
      <c r="F827" s="4" t="s">
        <v>52</v>
      </c>
      <c r="G827" s="4" t="s">
        <v>13</v>
      </c>
      <c r="H827">
        <v>10000111</v>
      </c>
      <c r="I827" s="4" t="s">
        <v>37</v>
      </c>
      <c r="J827" s="11">
        <v>45.096000000000004</v>
      </c>
      <c r="K827" s="11">
        <v>45.2</v>
      </c>
      <c r="L827" s="11">
        <v>44.3</v>
      </c>
      <c r="M827" s="11">
        <v>65</v>
      </c>
      <c r="N827" s="11">
        <f>IFERROR(合并表__明细[[#This Row],[期末库存]]/合并表__明细[[#This Row],[未来50天出库量]]*50,999)</f>
        <v>34.689230769230775</v>
      </c>
      <c r="O827" s="11" t="str">
        <f>IF(合并表__明细[[#This Row],[库存天数]]&lt;=3,"不足",IF(合并表__明细[[#This Row],[库存天数]]&gt;=100,"积压","正常"))</f>
        <v>正常</v>
      </c>
    </row>
    <row r="828" spans="2:15" hidden="1" x14ac:dyDescent="0.2">
      <c r="B828" s="1">
        <v>43159</v>
      </c>
      <c r="C828" s="4" t="s">
        <v>43</v>
      </c>
      <c r="D828" s="4" t="s">
        <v>42</v>
      </c>
      <c r="E828">
        <v>1000000931</v>
      </c>
      <c r="F828" s="4" t="s">
        <v>41</v>
      </c>
      <c r="G828" s="4" t="s">
        <v>26</v>
      </c>
      <c r="H828">
        <v>40000085</v>
      </c>
      <c r="I828" s="4" t="s">
        <v>24</v>
      </c>
      <c r="J828" s="11">
        <v>203.72</v>
      </c>
      <c r="K828" s="11">
        <v>117.89999999999999</v>
      </c>
      <c r="L828" s="11">
        <v>115.39999999999999</v>
      </c>
      <c r="M828" s="11">
        <v>292.59999999999997</v>
      </c>
      <c r="N828" s="11">
        <f>IFERROR(合并表__明细[[#This Row],[期末库存]]/合并表__明细[[#This Row],[未来50天出库量]]*50,999)</f>
        <v>34.81203007518797</v>
      </c>
      <c r="O828" s="11" t="str">
        <f>IF(合并表__明细[[#This Row],[库存天数]]&lt;=3,"不足",IF(合并表__明细[[#This Row],[库存天数]]&gt;=100,"积压","正常"))</f>
        <v>正常</v>
      </c>
    </row>
    <row r="829" spans="2:15" hidden="1" x14ac:dyDescent="0.2">
      <c r="B829" s="1">
        <v>43190</v>
      </c>
      <c r="C829" s="4" t="s">
        <v>22</v>
      </c>
      <c r="D829" s="4" t="s">
        <v>61</v>
      </c>
      <c r="E829">
        <v>1000000579</v>
      </c>
      <c r="F829" s="4" t="s">
        <v>60</v>
      </c>
      <c r="G829" s="4" t="s">
        <v>13</v>
      </c>
      <c r="H829">
        <v>10000061</v>
      </c>
      <c r="I829" s="4" t="s">
        <v>28</v>
      </c>
      <c r="J829" s="11">
        <v>35.845999999999989</v>
      </c>
      <c r="K829" s="11">
        <v>57.2</v>
      </c>
      <c r="L829" s="11">
        <v>60.7</v>
      </c>
      <c r="M829" s="11">
        <v>51.300000000000004</v>
      </c>
      <c r="N829" s="11">
        <f>IFERROR(合并表__明细[[#This Row],[期末库存]]/合并表__明细[[#This Row],[未来50天出库量]]*50,999)</f>
        <v>34.937621832358658</v>
      </c>
      <c r="O829" s="11" t="str">
        <f>IF(合并表__明细[[#This Row],[库存天数]]&lt;=3,"不足",IF(合并表__明细[[#This Row],[库存天数]]&gt;=100,"积压","正常"))</f>
        <v>正常</v>
      </c>
    </row>
    <row r="830" spans="2:15" hidden="1" x14ac:dyDescent="0.2">
      <c r="B830" s="1">
        <v>42916</v>
      </c>
      <c r="C830" s="4" t="s">
        <v>22</v>
      </c>
      <c r="D830" s="4" t="s">
        <v>33</v>
      </c>
      <c r="E830">
        <v>1000000031</v>
      </c>
      <c r="F830" s="4" t="s">
        <v>32</v>
      </c>
      <c r="G830" s="4" t="s">
        <v>13</v>
      </c>
      <c r="H830">
        <v>10000061</v>
      </c>
      <c r="I830" s="4" t="s">
        <v>28</v>
      </c>
      <c r="J830" s="11">
        <v>127.87599999999996</v>
      </c>
      <c r="K830" s="11">
        <v>110.97600000000001</v>
      </c>
      <c r="L830" s="11">
        <v>106</v>
      </c>
      <c r="M830" s="11">
        <v>182.4</v>
      </c>
      <c r="N830" s="11">
        <f>IFERROR(合并表__明细[[#This Row],[期末库存]]/合并表__明细[[#This Row],[未来50天出库量]]*50,999)</f>
        <v>35.053728070175424</v>
      </c>
      <c r="O830" s="11" t="str">
        <f>IF(合并表__明细[[#This Row],[库存天数]]&lt;=3,"不足",IF(合并表__明细[[#This Row],[库存天数]]&gt;=100,"积压","正常"))</f>
        <v>正常</v>
      </c>
    </row>
    <row r="831" spans="2:15" hidden="1" x14ac:dyDescent="0.2">
      <c r="B831" s="1">
        <v>42886</v>
      </c>
      <c r="C831" s="4" t="s">
        <v>22</v>
      </c>
      <c r="D831" s="4" t="s">
        <v>49</v>
      </c>
      <c r="E831">
        <v>1000000018</v>
      </c>
      <c r="F831" s="4" t="s">
        <v>48</v>
      </c>
      <c r="G831" s="4" t="s">
        <v>13</v>
      </c>
      <c r="H831">
        <v>10000064</v>
      </c>
      <c r="I831" s="4" t="s">
        <v>53</v>
      </c>
      <c r="J831" s="11">
        <v>67.800000000000011</v>
      </c>
      <c r="K831" s="11">
        <v>33.6</v>
      </c>
      <c r="L831" s="11">
        <v>32.700000000000003</v>
      </c>
      <c r="M831" s="11">
        <v>96.699999999999989</v>
      </c>
      <c r="N831" s="11">
        <f>IFERROR(合并表__明细[[#This Row],[期末库存]]/合并表__明细[[#This Row],[未来50天出库量]]*50,999)</f>
        <v>35.056876938986562</v>
      </c>
      <c r="O831" s="11" t="str">
        <f>IF(合并表__明细[[#This Row],[库存天数]]&lt;=3,"不足",IF(合并表__明细[[#This Row],[库存天数]]&gt;=100,"积压","正常"))</f>
        <v>正常</v>
      </c>
    </row>
    <row r="832" spans="2:15" hidden="1" x14ac:dyDescent="0.2">
      <c r="B832" s="1">
        <v>43131</v>
      </c>
      <c r="C832" s="4" t="s">
        <v>43</v>
      </c>
      <c r="D832" s="4" t="s">
        <v>80</v>
      </c>
      <c r="E832">
        <v>1000003498</v>
      </c>
      <c r="F832" s="4" t="s">
        <v>79</v>
      </c>
      <c r="G832" s="4" t="s">
        <v>13</v>
      </c>
      <c r="H832">
        <v>10000131</v>
      </c>
      <c r="I832" s="4" t="s">
        <v>38</v>
      </c>
      <c r="J832" s="11">
        <v>65.419999999999987</v>
      </c>
      <c r="K832" s="11">
        <v>21.700000000000003</v>
      </c>
      <c r="L832" s="11">
        <v>19.5</v>
      </c>
      <c r="M832" s="11">
        <v>93.3</v>
      </c>
      <c r="N832" s="11">
        <f>IFERROR(合并表__明细[[#This Row],[期末库存]]/合并表__明细[[#This Row],[未来50天出库量]]*50,999)</f>
        <v>35.058949624866017</v>
      </c>
      <c r="O832" s="11" t="str">
        <f>IF(合并表__明细[[#This Row],[库存天数]]&lt;=3,"不足",IF(合并表__明细[[#This Row],[库存天数]]&gt;=100,"积压","正常"))</f>
        <v>正常</v>
      </c>
    </row>
    <row r="833" spans="2:15" hidden="1" x14ac:dyDescent="0.2">
      <c r="B833" s="1">
        <v>42766</v>
      </c>
      <c r="C833" s="4" t="s">
        <v>22</v>
      </c>
      <c r="D833" s="4" t="s">
        <v>61</v>
      </c>
      <c r="E833">
        <v>1000000579</v>
      </c>
      <c r="F833" s="4" t="s">
        <v>60</v>
      </c>
      <c r="G833" s="4" t="s">
        <v>13</v>
      </c>
      <c r="H833">
        <v>10000061</v>
      </c>
      <c r="I833" s="4" t="s">
        <v>28</v>
      </c>
      <c r="J833" s="11">
        <v>34.299999999999997</v>
      </c>
      <c r="K833" s="11">
        <v>29.2</v>
      </c>
      <c r="L833" s="11">
        <v>28.5</v>
      </c>
      <c r="M833" s="11">
        <v>48.900000000000006</v>
      </c>
      <c r="N833" s="11">
        <f>IFERROR(合并表__明细[[#This Row],[期末库存]]/合并表__明细[[#This Row],[未来50天出库量]]*50,999)</f>
        <v>35.071574642126784</v>
      </c>
      <c r="O833" s="11" t="str">
        <f>IF(合并表__明细[[#This Row],[库存天数]]&lt;=3,"不足",IF(合并表__明细[[#This Row],[库存天数]]&gt;=100,"积压","正常"))</f>
        <v>正常</v>
      </c>
    </row>
    <row r="834" spans="2:15" hidden="1" x14ac:dyDescent="0.2">
      <c r="B834" s="1">
        <v>42947</v>
      </c>
      <c r="C834" s="4" t="s">
        <v>43</v>
      </c>
      <c r="D834" s="4" t="s">
        <v>42</v>
      </c>
      <c r="E834">
        <v>1000000931</v>
      </c>
      <c r="F834" s="4" t="s">
        <v>41</v>
      </c>
      <c r="G834" s="4" t="s">
        <v>13</v>
      </c>
      <c r="H834">
        <v>20000099</v>
      </c>
      <c r="I834" s="4" t="s">
        <v>20</v>
      </c>
      <c r="J834" s="11">
        <v>53.035999999999987</v>
      </c>
      <c r="K834" s="11">
        <v>36.099999999999994</v>
      </c>
      <c r="L834" s="11">
        <v>30.799999999999997</v>
      </c>
      <c r="M834" s="11">
        <v>75.099999999999994</v>
      </c>
      <c r="N834" s="11">
        <f>IFERROR(合并表__明细[[#This Row],[期末库存]]/合并表__明细[[#This Row],[未来50天出库量]]*50,999)</f>
        <v>35.310252996005318</v>
      </c>
      <c r="O834" s="11" t="str">
        <f>IF(合并表__明细[[#This Row],[库存天数]]&lt;=3,"不足",IF(合并表__明细[[#This Row],[库存天数]]&gt;=100,"积压","正常"))</f>
        <v>正常</v>
      </c>
    </row>
    <row r="835" spans="2:15" hidden="1" x14ac:dyDescent="0.2">
      <c r="B835" s="1">
        <v>43069</v>
      </c>
      <c r="C835" s="4" t="s">
        <v>43</v>
      </c>
      <c r="D835" s="4" t="s">
        <v>42</v>
      </c>
      <c r="E835">
        <v>1000001014</v>
      </c>
      <c r="F835" s="4" t="s">
        <v>44</v>
      </c>
      <c r="G835" s="4" t="s">
        <v>26</v>
      </c>
      <c r="H835">
        <v>40000085</v>
      </c>
      <c r="I835" s="4" t="s">
        <v>24</v>
      </c>
      <c r="J835" s="11">
        <v>166.8</v>
      </c>
      <c r="K835" s="11">
        <v>98.800000000000011</v>
      </c>
      <c r="L835" s="11">
        <v>97</v>
      </c>
      <c r="M835" s="11">
        <v>236.1</v>
      </c>
      <c r="N835" s="11">
        <f>IFERROR(合并表__明细[[#This Row],[期末库存]]/合并表__明细[[#This Row],[未来50天出库量]]*50,999)</f>
        <v>35.324015247776366</v>
      </c>
      <c r="O835" s="11" t="str">
        <f>IF(合并表__明细[[#This Row],[库存天数]]&lt;=3,"不足",IF(合并表__明细[[#This Row],[库存天数]]&gt;=100,"积压","正常"))</f>
        <v>正常</v>
      </c>
    </row>
    <row r="836" spans="2:15" hidden="1" x14ac:dyDescent="0.2">
      <c r="B836" s="1">
        <v>42947</v>
      </c>
      <c r="C836" s="4" t="s">
        <v>9</v>
      </c>
      <c r="D836" s="4" t="s">
        <v>17</v>
      </c>
      <c r="E836">
        <v>1000001649</v>
      </c>
      <c r="F836" s="4" t="s">
        <v>16</v>
      </c>
      <c r="G836" s="4" t="s">
        <v>13</v>
      </c>
      <c r="H836">
        <v>20000099</v>
      </c>
      <c r="I836" s="4" t="s">
        <v>20</v>
      </c>
      <c r="J836" s="11">
        <v>8.8339999999999996</v>
      </c>
      <c r="K836" s="11">
        <v>5.5</v>
      </c>
      <c r="L836" s="11">
        <v>4.8</v>
      </c>
      <c r="M836" s="11">
        <v>12.5</v>
      </c>
      <c r="N836" s="11">
        <f>IFERROR(合并表__明细[[#This Row],[期末库存]]/合并表__明细[[#This Row],[未来50天出库量]]*50,999)</f>
        <v>35.335999999999999</v>
      </c>
      <c r="O836" s="11" t="str">
        <f>IF(合并表__明细[[#This Row],[库存天数]]&lt;=3,"不足",IF(合并表__明细[[#This Row],[库存天数]]&gt;=100,"积压","正常"))</f>
        <v>正常</v>
      </c>
    </row>
    <row r="837" spans="2:15" hidden="1" x14ac:dyDescent="0.2">
      <c r="B837" s="1">
        <v>42947</v>
      </c>
      <c r="C837" s="4" t="s">
        <v>9</v>
      </c>
      <c r="D837" s="4" t="s">
        <v>12</v>
      </c>
      <c r="E837">
        <v>1000000072</v>
      </c>
      <c r="F837" s="4" t="s">
        <v>10</v>
      </c>
      <c r="G837" s="4" t="s">
        <v>13</v>
      </c>
      <c r="H837">
        <v>10000064</v>
      </c>
      <c r="I837" s="4" t="s">
        <v>53</v>
      </c>
      <c r="J837" s="11">
        <v>20.500000000000004</v>
      </c>
      <c r="K837" s="11">
        <v>24.4</v>
      </c>
      <c r="L837" s="11">
        <v>20.2</v>
      </c>
      <c r="M837" s="11">
        <v>29</v>
      </c>
      <c r="N837" s="11">
        <f>IFERROR(合并表__明细[[#This Row],[期末库存]]/合并表__明细[[#This Row],[未来50天出库量]]*50,999)</f>
        <v>35.344827586206904</v>
      </c>
      <c r="O837" s="11" t="str">
        <f>IF(合并表__明细[[#This Row],[库存天数]]&lt;=3,"不足",IF(合并表__明细[[#This Row],[库存天数]]&gt;=100,"积压","正常"))</f>
        <v>正常</v>
      </c>
    </row>
    <row r="838" spans="2:15" hidden="1" x14ac:dyDescent="0.2">
      <c r="B838" s="1">
        <v>42794</v>
      </c>
      <c r="C838" s="4" t="s">
        <v>43</v>
      </c>
      <c r="D838" s="4" t="s">
        <v>42</v>
      </c>
      <c r="E838">
        <v>1000000931</v>
      </c>
      <c r="F838" s="4" t="s">
        <v>41</v>
      </c>
      <c r="G838" s="4" t="s">
        <v>13</v>
      </c>
      <c r="H838">
        <v>20000099</v>
      </c>
      <c r="I838" s="4" t="s">
        <v>20</v>
      </c>
      <c r="J838" s="11">
        <v>56</v>
      </c>
      <c r="K838" s="11">
        <v>12.2</v>
      </c>
      <c r="L838" s="11">
        <v>9.8000000000000007</v>
      </c>
      <c r="M838" s="11">
        <v>79.2</v>
      </c>
      <c r="N838" s="11">
        <f>IFERROR(合并表__明细[[#This Row],[期末库存]]/合并表__明细[[#This Row],[未来50天出库量]]*50,999)</f>
        <v>35.353535353535356</v>
      </c>
      <c r="O838" s="11" t="str">
        <f>IF(合并表__明细[[#This Row],[库存天数]]&lt;=3,"不足",IF(合并表__明细[[#This Row],[库存天数]]&gt;=100,"积压","正常"))</f>
        <v>正常</v>
      </c>
    </row>
    <row r="839" spans="2:15" hidden="1" x14ac:dyDescent="0.2">
      <c r="B839" s="1">
        <v>43008</v>
      </c>
      <c r="C839" s="4" t="s">
        <v>22</v>
      </c>
      <c r="D839" s="4" t="s">
        <v>29</v>
      </c>
      <c r="E839">
        <v>1000000028</v>
      </c>
      <c r="F839" s="4" t="s">
        <v>27</v>
      </c>
      <c r="G839" s="4" t="s">
        <v>13</v>
      </c>
      <c r="H839">
        <v>10000136</v>
      </c>
      <c r="I839" s="4" t="s">
        <v>40</v>
      </c>
      <c r="J839" s="11">
        <v>19.886000000000006</v>
      </c>
      <c r="K839" s="11">
        <v>26.300000000000004</v>
      </c>
      <c r="L839" s="11">
        <v>27.4</v>
      </c>
      <c r="M839" s="11">
        <v>28.1</v>
      </c>
      <c r="N839" s="11">
        <f>IFERROR(合并表__明细[[#This Row],[期末库存]]/合并表__明细[[#This Row],[未来50天出库量]]*50,999)</f>
        <v>35.384341637010685</v>
      </c>
      <c r="O839" s="11" t="str">
        <f>IF(合并表__明细[[#This Row],[库存天数]]&lt;=3,"不足",IF(合并表__明细[[#This Row],[库存天数]]&gt;=100,"积压","正常"))</f>
        <v>正常</v>
      </c>
    </row>
    <row r="840" spans="2:15" hidden="1" x14ac:dyDescent="0.2">
      <c r="B840" s="1">
        <v>42947</v>
      </c>
      <c r="C840" s="4" t="s">
        <v>22</v>
      </c>
      <c r="D840" s="4" t="s">
        <v>33</v>
      </c>
      <c r="E840">
        <v>1000000031</v>
      </c>
      <c r="F840" s="4" t="s">
        <v>32</v>
      </c>
      <c r="G840" s="4" t="s">
        <v>26</v>
      </c>
      <c r="H840">
        <v>40000085</v>
      </c>
      <c r="I840" s="4" t="s">
        <v>24</v>
      </c>
      <c r="J840" s="11">
        <v>217.99200000000008</v>
      </c>
      <c r="K840" s="11">
        <v>149.4</v>
      </c>
      <c r="L840" s="11">
        <v>129.5</v>
      </c>
      <c r="M840" s="11">
        <v>307.79999999999995</v>
      </c>
      <c r="N840" s="11">
        <f>IFERROR(合并表__明细[[#This Row],[期末库存]]/合并表__明细[[#This Row],[未来50天出库量]]*50,999)</f>
        <v>35.411306042885009</v>
      </c>
      <c r="O840" s="11" t="str">
        <f>IF(合并表__明细[[#This Row],[库存天数]]&lt;=3,"不足",IF(合并表__明细[[#This Row],[库存天数]]&gt;=100,"积压","正常"))</f>
        <v>正常</v>
      </c>
    </row>
    <row r="841" spans="2:15" hidden="1" x14ac:dyDescent="0.2">
      <c r="B841" s="1">
        <v>43190</v>
      </c>
      <c r="C841" s="4" t="s">
        <v>43</v>
      </c>
      <c r="D841" s="4" t="s">
        <v>80</v>
      </c>
      <c r="E841">
        <v>1000003498</v>
      </c>
      <c r="F841" s="4" t="s">
        <v>79</v>
      </c>
      <c r="G841" s="4" t="s">
        <v>13</v>
      </c>
      <c r="H841">
        <v>10000131</v>
      </c>
      <c r="I841" s="4" t="s">
        <v>38</v>
      </c>
      <c r="J841" s="11">
        <v>64.919999999999987</v>
      </c>
      <c r="K841" s="11">
        <v>70.400000000000006</v>
      </c>
      <c r="L841" s="11">
        <v>71.699999999999989</v>
      </c>
      <c r="M841" s="11">
        <v>91.600000000000009</v>
      </c>
      <c r="N841" s="11">
        <f>IFERROR(合并表__明细[[#This Row],[期末库存]]/合并表__明细[[#This Row],[未来50天出库量]]*50,999)</f>
        <v>35.436681222707413</v>
      </c>
      <c r="O841" s="11" t="str">
        <f>IF(合并表__明细[[#This Row],[库存天数]]&lt;=3,"不足",IF(合并表__明细[[#This Row],[库存天数]]&gt;=100,"积压","正常"))</f>
        <v>正常</v>
      </c>
    </row>
    <row r="842" spans="2:15" hidden="1" x14ac:dyDescent="0.2">
      <c r="B842" s="1">
        <v>42978</v>
      </c>
      <c r="C842" s="4" t="s">
        <v>22</v>
      </c>
      <c r="D842" s="4" t="s">
        <v>29</v>
      </c>
      <c r="E842">
        <v>1000000101</v>
      </c>
      <c r="F842" s="4" t="s">
        <v>39</v>
      </c>
      <c r="G842" s="4" t="s">
        <v>13</v>
      </c>
      <c r="H842">
        <v>10000061</v>
      </c>
      <c r="I842" s="4" t="s">
        <v>28</v>
      </c>
      <c r="J842" s="11">
        <v>25.051999999999996</v>
      </c>
      <c r="K842" s="11">
        <v>14.5</v>
      </c>
      <c r="L842" s="11">
        <v>15.2</v>
      </c>
      <c r="M842" s="11">
        <v>35.199999999999996</v>
      </c>
      <c r="N842" s="11">
        <f>IFERROR(合并表__明细[[#This Row],[期末库存]]/合并表__明细[[#This Row],[未来50天出库量]]*50,999)</f>
        <v>35.585227272727273</v>
      </c>
      <c r="O842" s="11" t="str">
        <f>IF(合并表__明细[[#This Row],[库存天数]]&lt;=3,"不足",IF(合并表__明细[[#This Row],[库存天数]]&gt;=100,"积压","正常"))</f>
        <v>正常</v>
      </c>
    </row>
    <row r="843" spans="2:15" hidden="1" x14ac:dyDescent="0.2">
      <c r="B843" s="1">
        <v>43008</v>
      </c>
      <c r="C843" s="4" t="s">
        <v>22</v>
      </c>
      <c r="D843" s="4" t="s">
        <v>33</v>
      </c>
      <c r="E843">
        <v>1000000031</v>
      </c>
      <c r="F843" s="4" t="s">
        <v>32</v>
      </c>
      <c r="G843" s="4" t="s">
        <v>26</v>
      </c>
      <c r="H843">
        <v>40000085</v>
      </c>
      <c r="I843" s="4" t="s">
        <v>24</v>
      </c>
      <c r="J843" s="11">
        <v>192.89200000000011</v>
      </c>
      <c r="K843" s="11">
        <v>324</v>
      </c>
      <c r="L843" s="11">
        <v>346.2</v>
      </c>
      <c r="M843" s="11">
        <v>271</v>
      </c>
      <c r="N843" s="11">
        <f>IFERROR(合并表__明细[[#This Row],[期末库存]]/合并表__明细[[#This Row],[未来50天出库量]]*50,999)</f>
        <v>35.588929889298917</v>
      </c>
      <c r="O843" s="11" t="str">
        <f>IF(合并表__明细[[#This Row],[库存天数]]&lt;=3,"不足",IF(合并表__明细[[#This Row],[库存天数]]&gt;=100,"积压","正常"))</f>
        <v>正常</v>
      </c>
    </row>
    <row r="844" spans="2:15" hidden="1" x14ac:dyDescent="0.2">
      <c r="B844" s="1">
        <v>43190</v>
      </c>
      <c r="C844" s="4" t="s">
        <v>22</v>
      </c>
      <c r="D844" s="4" t="s">
        <v>29</v>
      </c>
      <c r="E844">
        <v>1000000054</v>
      </c>
      <c r="F844" s="4" t="s">
        <v>36</v>
      </c>
      <c r="G844" s="4" t="s">
        <v>13</v>
      </c>
      <c r="H844">
        <v>10000078</v>
      </c>
      <c r="I844" s="4" t="s">
        <v>30</v>
      </c>
      <c r="J844" s="11">
        <v>71.372</v>
      </c>
      <c r="K844" s="11">
        <v>19.8</v>
      </c>
      <c r="L844" s="11">
        <v>20.6</v>
      </c>
      <c r="M844" s="11">
        <v>100.10000000000001</v>
      </c>
      <c r="N844" s="11">
        <f>IFERROR(合并表__明细[[#This Row],[期末库存]]/合并表__明细[[#This Row],[未来50天出库量]]*50,999)</f>
        <v>35.650349650349646</v>
      </c>
      <c r="O844" s="11" t="str">
        <f>IF(合并表__明细[[#This Row],[库存天数]]&lt;=3,"不足",IF(合并表__明细[[#This Row],[库存天数]]&gt;=100,"积压","正常"))</f>
        <v>正常</v>
      </c>
    </row>
    <row r="845" spans="2:15" hidden="1" x14ac:dyDescent="0.2">
      <c r="B845" s="1">
        <v>42825</v>
      </c>
      <c r="C845" s="4" t="s">
        <v>22</v>
      </c>
      <c r="D845" s="4" t="s">
        <v>29</v>
      </c>
      <c r="E845">
        <v>1000000101</v>
      </c>
      <c r="F845" s="4" t="s">
        <v>39</v>
      </c>
      <c r="G845" s="4" t="s">
        <v>13</v>
      </c>
      <c r="H845">
        <v>10000061</v>
      </c>
      <c r="I845" s="4" t="s">
        <v>28</v>
      </c>
      <c r="J845" s="11">
        <v>24.699999999999996</v>
      </c>
      <c r="K845" s="11">
        <v>6.3</v>
      </c>
      <c r="L845" s="11">
        <v>7.1</v>
      </c>
      <c r="M845" s="11">
        <v>34.5</v>
      </c>
      <c r="N845" s="11">
        <f>IFERROR(合并表__明细[[#This Row],[期末库存]]/合并表__明细[[#This Row],[未来50天出库量]]*50,999)</f>
        <v>35.797101449275353</v>
      </c>
      <c r="O845" s="11" t="str">
        <f>IF(合并表__明细[[#This Row],[库存天数]]&lt;=3,"不足",IF(合并表__明细[[#This Row],[库存天数]]&gt;=100,"积压","正常"))</f>
        <v>正常</v>
      </c>
    </row>
    <row r="846" spans="2:15" hidden="1" x14ac:dyDescent="0.2">
      <c r="B846" s="1">
        <v>43100</v>
      </c>
      <c r="C846" s="4" t="s">
        <v>43</v>
      </c>
      <c r="D846" s="4" t="s">
        <v>42</v>
      </c>
      <c r="E846">
        <v>1000001014</v>
      </c>
      <c r="F846" s="4" t="s">
        <v>44</v>
      </c>
      <c r="G846" s="4" t="s">
        <v>13</v>
      </c>
      <c r="H846">
        <v>20000099</v>
      </c>
      <c r="I846" s="4" t="s">
        <v>20</v>
      </c>
      <c r="J846" s="11">
        <v>36.262000000000015</v>
      </c>
      <c r="K846" s="11">
        <v>19.7</v>
      </c>
      <c r="L846" s="11">
        <v>17.5</v>
      </c>
      <c r="M846" s="11">
        <v>50.6</v>
      </c>
      <c r="N846" s="11">
        <f>IFERROR(合并表__明细[[#This Row],[期末库存]]/合并表__明细[[#This Row],[未来50天出库量]]*50,999)</f>
        <v>35.832015810276694</v>
      </c>
      <c r="O846" s="11" t="str">
        <f>IF(合并表__明细[[#This Row],[库存天数]]&lt;=3,"不足",IF(合并表__明细[[#This Row],[库存天数]]&gt;=100,"积压","正常"))</f>
        <v>正常</v>
      </c>
    </row>
    <row r="847" spans="2:15" hidden="1" x14ac:dyDescent="0.2">
      <c r="B847" s="1">
        <v>42947</v>
      </c>
      <c r="C847" s="4" t="s">
        <v>9</v>
      </c>
      <c r="D847" s="4" t="s">
        <v>12</v>
      </c>
      <c r="E847">
        <v>1000000072</v>
      </c>
      <c r="F847" s="4" t="s">
        <v>10</v>
      </c>
      <c r="G847" s="4" t="s">
        <v>13</v>
      </c>
      <c r="H847">
        <v>20000099</v>
      </c>
      <c r="I847" s="4" t="s">
        <v>20</v>
      </c>
      <c r="J847" s="11">
        <v>11.968000000000002</v>
      </c>
      <c r="K847" s="11">
        <v>22.4</v>
      </c>
      <c r="L847" s="11">
        <v>19.899999999999999</v>
      </c>
      <c r="M847" s="11">
        <v>16.7</v>
      </c>
      <c r="N847" s="11">
        <f>IFERROR(合并表__明细[[#This Row],[期末库存]]/合并表__明细[[#This Row],[未来50天出库量]]*50,999)</f>
        <v>35.832335329341326</v>
      </c>
      <c r="O847" s="11" t="str">
        <f>IF(合并表__明细[[#This Row],[库存天数]]&lt;=3,"不足",IF(合并表__明细[[#This Row],[库存天数]]&gt;=100,"积压","正常"))</f>
        <v>正常</v>
      </c>
    </row>
    <row r="848" spans="2:15" hidden="1" x14ac:dyDescent="0.2">
      <c r="B848" s="1">
        <v>43039</v>
      </c>
      <c r="C848" s="4" t="s">
        <v>9</v>
      </c>
      <c r="D848" s="4" t="s">
        <v>17</v>
      </c>
      <c r="E848">
        <v>1000000059</v>
      </c>
      <c r="F848" s="4" t="s">
        <v>55</v>
      </c>
      <c r="G848" s="4" t="s">
        <v>13</v>
      </c>
      <c r="H848">
        <v>20000099</v>
      </c>
      <c r="I848" s="4" t="s">
        <v>20</v>
      </c>
      <c r="J848" s="11">
        <v>86.589999999999989</v>
      </c>
      <c r="K848" s="11">
        <v>29.6</v>
      </c>
      <c r="L848" s="11">
        <v>29.8</v>
      </c>
      <c r="M848" s="11">
        <v>120.7</v>
      </c>
      <c r="N848" s="11">
        <f>IFERROR(合并表__明细[[#This Row],[期末库存]]/合并表__明细[[#This Row],[未来50天出库量]]*50,999)</f>
        <v>35.86992543496271</v>
      </c>
      <c r="O848" s="11" t="str">
        <f>IF(合并表__明细[[#This Row],[库存天数]]&lt;=3,"不足",IF(合并表__明细[[#This Row],[库存天数]]&gt;=100,"积压","正常"))</f>
        <v>正常</v>
      </c>
    </row>
    <row r="849" spans="2:15" hidden="1" x14ac:dyDescent="0.2">
      <c r="B849" s="1">
        <v>42855</v>
      </c>
      <c r="C849" s="4" t="s">
        <v>22</v>
      </c>
      <c r="D849" s="4" t="s">
        <v>69</v>
      </c>
      <c r="E849">
        <v>1000000129</v>
      </c>
      <c r="F849" s="4" t="s">
        <v>70</v>
      </c>
      <c r="G849" s="4" t="s">
        <v>13</v>
      </c>
      <c r="H849">
        <v>10000131</v>
      </c>
      <c r="I849" s="4" t="s">
        <v>38</v>
      </c>
      <c r="J849" s="11">
        <v>91.399999999999991</v>
      </c>
      <c r="K849" s="11">
        <v>46</v>
      </c>
      <c r="L849" s="11">
        <v>47.7</v>
      </c>
      <c r="M849" s="11">
        <v>126.9</v>
      </c>
      <c r="N849" s="11">
        <f>IFERROR(合并表__明细[[#This Row],[期末库存]]/合并表__明细[[#This Row],[未来50天出库量]]*50,999)</f>
        <v>36.012608353033883</v>
      </c>
      <c r="O849" s="11" t="str">
        <f>IF(合并表__明细[[#This Row],[库存天数]]&lt;=3,"不足",IF(合并表__明细[[#This Row],[库存天数]]&gt;=100,"积压","正常"))</f>
        <v>正常</v>
      </c>
    </row>
    <row r="850" spans="2:15" hidden="1" x14ac:dyDescent="0.2">
      <c r="B850" s="1">
        <v>42947</v>
      </c>
      <c r="C850" s="4" t="s">
        <v>9</v>
      </c>
      <c r="D850" s="4" t="s">
        <v>57</v>
      </c>
      <c r="E850">
        <v>1000001502</v>
      </c>
      <c r="F850" s="4" t="s">
        <v>56</v>
      </c>
      <c r="G850" s="4" t="s">
        <v>13</v>
      </c>
      <c r="H850">
        <v>10000211</v>
      </c>
      <c r="I850" s="4" t="s">
        <v>11</v>
      </c>
      <c r="J850" s="11">
        <v>309.72400000000005</v>
      </c>
      <c r="K850" s="11">
        <v>534.20000000000005</v>
      </c>
      <c r="L850" s="11">
        <v>470.59999999999997</v>
      </c>
      <c r="M850" s="11">
        <v>429.2</v>
      </c>
      <c r="N850" s="11">
        <f>IFERROR(合并表__明细[[#This Row],[期末库存]]/合并表__明细[[#This Row],[未来50天出库量]]*50,999)</f>
        <v>36.081547064305688</v>
      </c>
      <c r="O850" s="11" t="str">
        <f>IF(合并表__明细[[#This Row],[库存天数]]&lt;=3,"不足",IF(合并表__明细[[#This Row],[库存天数]]&gt;=100,"积压","正常"))</f>
        <v>正常</v>
      </c>
    </row>
    <row r="851" spans="2:15" hidden="1" x14ac:dyDescent="0.2">
      <c r="B851" s="1">
        <v>43039</v>
      </c>
      <c r="C851" s="4" t="s">
        <v>22</v>
      </c>
      <c r="D851" s="4" t="s">
        <v>29</v>
      </c>
      <c r="E851">
        <v>1000000028</v>
      </c>
      <c r="F851" s="4" t="s">
        <v>27</v>
      </c>
      <c r="G851" s="4" t="s">
        <v>13</v>
      </c>
      <c r="H851">
        <v>10000136</v>
      </c>
      <c r="I851" s="4" t="s">
        <v>40</v>
      </c>
      <c r="J851" s="11">
        <v>20.086000000000006</v>
      </c>
      <c r="K851" s="11">
        <v>18.3</v>
      </c>
      <c r="L851" s="11">
        <v>18.100000000000001</v>
      </c>
      <c r="M851" s="11">
        <v>27.8</v>
      </c>
      <c r="N851" s="11">
        <f>IFERROR(合并表__明细[[#This Row],[期末库存]]/合并表__明细[[#This Row],[未来50天出库量]]*50,999)</f>
        <v>36.125899280575545</v>
      </c>
      <c r="O851" s="11" t="str">
        <f>IF(合并表__明细[[#This Row],[库存天数]]&lt;=3,"不足",IF(合并表__明细[[#This Row],[库存天数]]&gt;=100,"积压","正常"))</f>
        <v>正常</v>
      </c>
    </row>
    <row r="852" spans="2:15" hidden="1" x14ac:dyDescent="0.2">
      <c r="B852" s="1">
        <v>42855</v>
      </c>
      <c r="C852" s="4" t="s">
        <v>43</v>
      </c>
      <c r="D852" s="4" t="s">
        <v>42</v>
      </c>
      <c r="E852">
        <v>1000000931</v>
      </c>
      <c r="F852" s="4" t="s">
        <v>41</v>
      </c>
      <c r="G852" s="4" t="s">
        <v>13</v>
      </c>
      <c r="H852">
        <v>10000078</v>
      </c>
      <c r="I852" s="4" t="s">
        <v>30</v>
      </c>
      <c r="J852" s="11">
        <v>50.400000000000006</v>
      </c>
      <c r="K852" s="11">
        <v>35</v>
      </c>
      <c r="L852" s="11">
        <v>35.799999999999997</v>
      </c>
      <c r="M852" s="11">
        <v>69.699999999999989</v>
      </c>
      <c r="N852" s="11">
        <f>IFERROR(合并表__明细[[#This Row],[期末库存]]/合并表__明细[[#This Row],[未来50天出库量]]*50,999)</f>
        <v>36.154949784791974</v>
      </c>
      <c r="O852" s="11" t="str">
        <f>IF(合并表__明细[[#This Row],[库存天数]]&lt;=3,"不足",IF(合并表__明细[[#This Row],[库存天数]]&gt;=100,"积压","正常"))</f>
        <v>正常</v>
      </c>
    </row>
    <row r="853" spans="2:15" hidden="1" x14ac:dyDescent="0.2">
      <c r="B853" s="1">
        <v>42855</v>
      </c>
      <c r="C853" s="4" t="s">
        <v>22</v>
      </c>
      <c r="D853" s="4" t="s">
        <v>46</v>
      </c>
      <c r="E853">
        <v>1000001133</v>
      </c>
      <c r="F853" s="4" t="s">
        <v>45</v>
      </c>
      <c r="G853" s="4" t="s">
        <v>13</v>
      </c>
      <c r="H853">
        <v>10000078</v>
      </c>
      <c r="I853" s="4" t="s">
        <v>30</v>
      </c>
      <c r="J853" s="11">
        <v>213.90000000000015</v>
      </c>
      <c r="K853" s="11">
        <v>201.19999999999996</v>
      </c>
      <c r="L853" s="11">
        <v>211.5</v>
      </c>
      <c r="M853" s="11">
        <v>295.8</v>
      </c>
      <c r="N853" s="11">
        <f>IFERROR(合并表__明细[[#This Row],[期末库存]]/合并表__明细[[#This Row],[未来50天出库量]]*50,999)</f>
        <v>36.156186612576093</v>
      </c>
      <c r="O853" s="11" t="str">
        <f>IF(合并表__明细[[#This Row],[库存天数]]&lt;=3,"不足",IF(合并表__明细[[#This Row],[库存天数]]&gt;=100,"积压","正常"))</f>
        <v>正常</v>
      </c>
    </row>
    <row r="854" spans="2:15" hidden="1" x14ac:dyDescent="0.2">
      <c r="B854" s="1">
        <v>42886</v>
      </c>
      <c r="C854" s="4" t="s">
        <v>22</v>
      </c>
      <c r="D854" s="4" t="s">
        <v>61</v>
      </c>
      <c r="E854">
        <v>1000000579</v>
      </c>
      <c r="F854" s="4" t="s">
        <v>60</v>
      </c>
      <c r="G854" s="4" t="s">
        <v>13</v>
      </c>
      <c r="H854">
        <v>10000211</v>
      </c>
      <c r="I854" s="4" t="s">
        <v>11</v>
      </c>
      <c r="J854" s="11">
        <v>8.8999999999999986</v>
      </c>
      <c r="K854" s="11">
        <v>5.6</v>
      </c>
      <c r="L854" s="11">
        <v>5.4</v>
      </c>
      <c r="M854" s="11">
        <v>12.299999999999999</v>
      </c>
      <c r="N854" s="11">
        <f>IFERROR(合并表__明细[[#This Row],[期末库存]]/合并表__明细[[#This Row],[未来50天出库量]]*50,999)</f>
        <v>36.17886178861788</v>
      </c>
      <c r="O854" s="11" t="str">
        <f>IF(合并表__明细[[#This Row],[库存天数]]&lt;=3,"不足",IF(合并表__明细[[#This Row],[库存天数]]&gt;=100,"积压","正常"))</f>
        <v>正常</v>
      </c>
    </row>
    <row r="855" spans="2:15" hidden="1" x14ac:dyDescent="0.2">
      <c r="B855" s="1">
        <v>42766</v>
      </c>
      <c r="C855" s="4" t="s">
        <v>9</v>
      </c>
      <c r="D855" s="4" t="s">
        <v>15</v>
      </c>
      <c r="E855">
        <v>1000002981</v>
      </c>
      <c r="F855" s="4" t="s">
        <v>62</v>
      </c>
      <c r="G855" s="4" t="s">
        <v>13</v>
      </c>
      <c r="H855">
        <v>10000064</v>
      </c>
      <c r="I855" s="4" t="s">
        <v>53</v>
      </c>
      <c r="J855" s="11">
        <v>9</v>
      </c>
      <c r="K855" s="11">
        <v>2.2000000000000002</v>
      </c>
      <c r="L855" s="11">
        <v>2</v>
      </c>
      <c r="M855" s="11">
        <v>12.4</v>
      </c>
      <c r="N855" s="11">
        <f>IFERROR(合并表__明细[[#This Row],[期末库存]]/合并表__明细[[#This Row],[未来50天出库量]]*50,999)</f>
        <v>36.29032258064516</v>
      </c>
      <c r="O855" s="11" t="str">
        <f>IF(合并表__明细[[#This Row],[库存天数]]&lt;=3,"不足",IF(合并表__明细[[#This Row],[库存天数]]&gt;=100,"积压","正常"))</f>
        <v>正常</v>
      </c>
    </row>
    <row r="856" spans="2:15" hidden="1" x14ac:dyDescent="0.2">
      <c r="B856" s="1">
        <v>42947</v>
      </c>
      <c r="C856" s="4" t="s">
        <v>9</v>
      </c>
      <c r="D856" s="4" t="s">
        <v>15</v>
      </c>
      <c r="E856">
        <v>1000002981</v>
      </c>
      <c r="F856" s="4" t="s">
        <v>62</v>
      </c>
      <c r="G856" s="4" t="s">
        <v>13</v>
      </c>
      <c r="H856">
        <v>10000211</v>
      </c>
      <c r="I856" s="4" t="s">
        <v>11</v>
      </c>
      <c r="J856" s="11">
        <v>239.57400000000001</v>
      </c>
      <c r="K856" s="11">
        <v>128.39999999999998</v>
      </c>
      <c r="L856" s="11">
        <v>112.80000000000001</v>
      </c>
      <c r="M856" s="11">
        <v>329.4</v>
      </c>
      <c r="N856" s="11">
        <f>IFERROR(合并表__明细[[#This Row],[期末库存]]/合并表__明细[[#This Row],[未来50天出库量]]*50,999)</f>
        <v>36.365209471766853</v>
      </c>
      <c r="O856" s="11" t="str">
        <f>IF(合并表__明细[[#This Row],[库存天数]]&lt;=3,"不足",IF(合并表__明细[[#This Row],[库存天数]]&gt;=100,"积压","正常"))</f>
        <v>正常</v>
      </c>
    </row>
    <row r="857" spans="2:15" hidden="1" x14ac:dyDescent="0.2">
      <c r="B857" s="1">
        <v>43008</v>
      </c>
      <c r="C857" s="4" t="s">
        <v>43</v>
      </c>
      <c r="D857" s="4" t="s">
        <v>42</v>
      </c>
      <c r="E857">
        <v>1000001014</v>
      </c>
      <c r="F857" s="4" t="s">
        <v>44</v>
      </c>
      <c r="G857" s="4" t="s">
        <v>13</v>
      </c>
      <c r="H857">
        <v>10000182</v>
      </c>
      <c r="I857" s="4" t="s">
        <v>31</v>
      </c>
      <c r="J857" s="11">
        <v>33.182000000000002</v>
      </c>
      <c r="K857" s="11">
        <v>6.7</v>
      </c>
      <c r="L857" s="11">
        <v>6.7</v>
      </c>
      <c r="M857" s="11">
        <v>45.599999999999994</v>
      </c>
      <c r="N857" s="11">
        <f>IFERROR(合并表__明细[[#This Row],[期末库存]]/合并表__明细[[#This Row],[未来50天出库量]]*50,999)</f>
        <v>36.383771929824569</v>
      </c>
      <c r="O857" s="11" t="str">
        <f>IF(合并表__明细[[#This Row],[库存天数]]&lt;=3,"不足",IF(合并表__明细[[#This Row],[库存天数]]&gt;=100,"积压","正常"))</f>
        <v>正常</v>
      </c>
    </row>
    <row r="858" spans="2:15" hidden="1" x14ac:dyDescent="0.2">
      <c r="B858" s="1">
        <v>43190</v>
      </c>
      <c r="C858" s="4" t="s">
        <v>22</v>
      </c>
      <c r="D858" s="4" t="s">
        <v>29</v>
      </c>
      <c r="E858">
        <v>1000000028</v>
      </c>
      <c r="F858" s="4" t="s">
        <v>27</v>
      </c>
      <c r="G858" s="4" t="s">
        <v>13</v>
      </c>
      <c r="H858">
        <v>20000099</v>
      </c>
      <c r="I858" s="4" t="s">
        <v>20</v>
      </c>
      <c r="J858" s="11">
        <v>23.164000000000016</v>
      </c>
      <c r="K858" s="11">
        <v>16.2</v>
      </c>
      <c r="L858" s="11">
        <v>16.999999999999996</v>
      </c>
      <c r="M858" s="11">
        <v>31.799999999999997</v>
      </c>
      <c r="N858" s="11">
        <f>IFERROR(合并表__明细[[#This Row],[期末库存]]/合并表__明细[[#This Row],[未来50天出库量]]*50,999)</f>
        <v>36.42138364779877</v>
      </c>
      <c r="O858" s="11" t="str">
        <f>IF(合并表__明细[[#This Row],[库存天数]]&lt;=3,"不足",IF(合并表__明细[[#This Row],[库存天数]]&gt;=100,"积压","正常"))</f>
        <v>正常</v>
      </c>
    </row>
    <row r="859" spans="2:15" hidden="1" x14ac:dyDescent="0.2">
      <c r="B859" s="1">
        <v>43190</v>
      </c>
      <c r="C859" s="4" t="s">
        <v>43</v>
      </c>
      <c r="D859" s="4" t="s">
        <v>78</v>
      </c>
      <c r="E859">
        <v>1000003187</v>
      </c>
      <c r="F859" s="4" t="s">
        <v>77</v>
      </c>
      <c r="G859" s="4" t="s">
        <v>13</v>
      </c>
      <c r="H859">
        <v>10000078</v>
      </c>
      <c r="I859" s="4" t="s">
        <v>30</v>
      </c>
      <c r="J859" s="11">
        <v>9.1820000000000057</v>
      </c>
      <c r="K859" s="11">
        <v>19.8</v>
      </c>
      <c r="L859" s="11">
        <v>19.899999999999999</v>
      </c>
      <c r="M859" s="11">
        <v>12.6</v>
      </c>
      <c r="N859" s="11">
        <f>IFERROR(合并表__明细[[#This Row],[期末库存]]/合并表__明细[[#This Row],[未来50天出库量]]*50,999)</f>
        <v>36.436507936507958</v>
      </c>
      <c r="O859" s="11" t="str">
        <f>IF(合并表__明细[[#This Row],[库存天数]]&lt;=3,"不足",IF(合并表__明细[[#This Row],[库存天数]]&gt;=100,"积压","正常"))</f>
        <v>正常</v>
      </c>
    </row>
    <row r="860" spans="2:15" hidden="1" x14ac:dyDescent="0.2">
      <c r="B860" s="1">
        <v>42886</v>
      </c>
      <c r="C860" s="4" t="s">
        <v>43</v>
      </c>
      <c r="D860" s="4" t="s">
        <v>78</v>
      </c>
      <c r="E860">
        <v>1000003187</v>
      </c>
      <c r="F860" s="4" t="s">
        <v>77</v>
      </c>
      <c r="G860" s="4" t="s">
        <v>13</v>
      </c>
      <c r="H860">
        <v>10000211</v>
      </c>
      <c r="I860" s="4" t="s">
        <v>11</v>
      </c>
      <c r="J860" s="11">
        <v>181.3</v>
      </c>
      <c r="K860" s="11">
        <v>73.3</v>
      </c>
      <c r="L860" s="11">
        <v>72.400000000000006</v>
      </c>
      <c r="M860" s="11">
        <v>248.70000000000002</v>
      </c>
      <c r="N860" s="11">
        <f>IFERROR(合并表__明细[[#This Row],[期末库存]]/合并表__明细[[#This Row],[未来50天出库量]]*50,999)</f>
        <v>36.449537595496587</v>
      </c>
      <c r="O860" s="11" t="str">
        <f>IF(合并表__明细[[#This Row],[库存天数]]&lt;=3,"不足",IF(合并表__明细[[#This Row],[库存天数]]&gt;=100,"积压","正常"))</f>
        <v>正常</v>
      </c>
    </row>
    <row r="861" spans="2:15" hidden="1" x14ac:dyDescent="0.2">
      <c r="B861" s="1">
        <v>42978</v>
      </c>
      <c r="C861" s="4" t="s">
        <v>22</v>
      </c>
      <c r="D861" s="4" t="s">
        <v>25</v>
      </c>
      <c r="E861">
        <v>1000003183</v>
      </c>
      <c r="F861" s="4" t="s">
        <v>23</v>
      </c>
      <c r="G861" s="4" t="s">
        <v>13</v>
      </c>
      <c r="H861">
        <v>10000111</v>
      </c>
      <c r="I861" s="4" t="s">
        <v>37</v>
      </c>
      <c r="J861" s="11">
        <v>29.499999999999989</v>
      </c>
      <c r="K861" s="11">
        <v>7.7</v>
      </c>
      <c r="L861" s="11">
        <v>8.3000000000000007</v>
      </c>
      <c r="M861" s="11">
        <v>40.4</v>
      </c>
      <c r="N861" s="11">
        <f>IFERROR(合并表__明细[[#This Row],[期末库存]]/合并表__明细[[#This Row],[未来50天出库量]]*50,999)</f>
        <v>36.509900990098998</v>
      </c>
      <c r="O861" s="11" t="str">
        <f>IF(合并表__明细[[#This Row],[库存天数]]&lt;=3,"不足",IF(合并表__明细[[#This Row],[库存天数]]&gt;=100,"积压","正常"))</f>
        <v>正常</v>
      </c>
    </row>
    <row r="862" spans="2:15" hidden="1" x14ac:dyDescent="0.2">
      <c r="B862" s="1">
        <v>42855</v>
      </c>
      <c r="C862" s="4" t="s">
        <v>22</v>
      </c>
      <c r="D862" s="4" t="s">
        <v>29</v>
      </c>
      <c r="E862">
        <v>1000000054</v>
      </c>
      <c r="F862" s="4" t="s">
        <v>36</v>
      </c>
      <c r="G862" s="4" t="s">
        <v>13</v>
      </c>
      <c r="H862">
        <v>10000131</v>
      </c>
      <c r="I862" s="4" t="s">
        <v>38</v>
      </c>
      <c r="J862" s="11">
        <v>162.5</v>
      </c>
      <c r="K862" s="11">
        <v>183.6</v>
      </c>
      <c r="L862" s="11">
        <v>187.5</v>
      </c>
      <c r="M862" s="11">
        <v>221.70000000000002</v>
      </c>
      <c r="N862" s="11">
        <f>IFERROR(合并表__明细[[#This Row],[期末库存]]/合并表__明细[[#This Row],[未来50天出库量]]*50,999)</f>
        <v>36.648624267027515</v>
      </c>
      <c r="O862" s="11" t="str">
        <f>IF(合并表__明细[[#This Row],[库存天数]]&lt;=3,"不足",IF(合并表__明细[[#This Row],[库存天数]]&gt;=100,"积压","正常"))</f>
        <v>正常</v>
      </c>
    </row>
    <row r="863" spans="2:15" hidden="1" x14ac:dyDescent="0.2">
      <c r="B863" s="1">
        <v>43131</v>
      </c>
      <c r="C863" s="4" t="s">
        <v>43</v>
      </c>
      <c r="D863" s="4" t="s">
        <v>78</v>
      </c>
      <c r="E863">
        <v>1000003187</v>
      </c>
      <c r="F863" s="4" t="s">
        <v>77</v>
      </c>
      <c r="G863" s="4" t="s">
        <v>13</v>
      </c>
      <c r="H863">
        <v>10000111</v>
      </c>
      <c r="I863" s="4" t="s">
        <v>37</v>
      </c>
      <c r="J863" s="11">
        <v>7.1100000000000012</v>
      </c>
      <c r="K863" s="11">
        <v>19.3</v>
      </c>
      <c r="L863" s="11">
        <v>17.399999999999999</v>
      </c>
      <c r="M863" s="11">
        <v>9.6999999999999993</v>
      </c>
      <c r="N863" s="11">
        <f>IFERROR(合并表__明细[[#This Row],[期末库存]]/合并表__明细[[#This Row],[未来50天出库量]]*50,999)</f>
        <v>36.649484536082483</v>
      </c>
      <c r="O863" s="11" t="str">
        <f>IF(合并表__明细[[#This Row],[库存天数]]&lt;=3,"不足",IF(合并表__明细[[#This Row],[库存天数]]&gt;=100,"积压","正常"))</f>
        <v>正常</v>
      </c>
    </row>
    <row r="864" spans="2:15" hidden="1" x14ac:dyDescent="0.2">
      <c r="B864" s="1">
        <v>42978</v>
      </c>
      <c r="C864" s="4" t="s">
        <v>22</v>
      </c>
      <c r="D864" s="4" t="s">
        <v>29</v>
      </c>
      <c r="E864">
        <v>1000000028</v>
      </c>
      <c r="F864" s="4" t="s">
        <v>27</v>
      </c>
      <c r="G864" s="4" t="s">
        <v>13</v>
      </c>
      <c r="H864">
        <v>10000111</v>
      </c>
      <c r="I864" s="4" t="s">
        <v>37</v>
      </c>
      <c r="J864" s="11">
        <v>169.4839999999999</v>
      </c>
      <c r="K864" s="11">
        <v>89.199999999999989</v>
      </c>
      <c r="L864" s="11">
        <v>91.5</v>
      </c>
      <c r="M864" s="11">
        <v>230.60000000000002</v>
      </c>
      <c r="N864" s="11">
        <f>IFERROR(合并表__明细[[#This Row],[期末库存]]/合并表__明细[[#This Row],[未来50天出库量]]*50,999)</f>
        <v>36.748482220294861</v>
      </c>
      <c r="O864" s="11" t="str">
        <f>IF(合并表__明细[[#This Row],[库存天数]]&lt;=3,"不足",IF(合并表__明细[[#This Row],[库存天数]]&gt;=100,"积压","正常"))</f>
        <v>正常</v>
      </c>
    </row>
    <row r="865" spans="2:15" hidden="1" x14ac:dyDescent="0.2">
      <c r="B865" s="1">
        <v>43190</v>
      </c>
      <c r="C865" s="4" t="s">
        <v>22</v>
      </c>
      <c r="D865" s="4" t="s">
        <v>49</v>
      </c>
      <c r="E865">
        <v>1000000018</v>
      </c>
      <c r="F865" s="4" t="s">
        <v>48</v>
      </c>
      <c r="G865" s="4" t="s">
        <v>13</v>
      </c>
      <c r="H865">
        <v>10000078</v>
      </c>
      <c r="I865" s="4" t="s">
        <v>30</v>
      </c>
      <c r="J865" s="11">
        <v>413.98000000000036</v>
      </c>
      <c r="K865" s="11">
        <v>210.40000000000003</v>
      </c>
      <c r="L865" s="11">
        <v>221.99999999999997</v>
      </c>
      <c r="M865" s="11">
        <v>562</v>
      </c>
      <c r="N865" s="11">
        <f>IFERROR(合并表__明细[[#This Row],[期末库存]]/合并表__明细[[#This Row],[未来50天出库量]]*50,999)</f>
        <v>36.830960854092559</v>
      </c>
      <c r="O865" s="11" t="str">
        <f>IF(合并表__明细[[#This Row],[库存天数]]&lt;=3,"不足",IF(合并表__明细[[#This Row],[库存天数]]&gt;=100,"积压","正常"))</f>
        <v>正常</v>
      </c>
    </row>
    <row r="866" spans="2:15" hidden="1" x14ac:dyDescent="0.2">
      <c r="B866" s="1">
        <v>42794</v>
      </c>
      <c r="C866" s="4" t="s">
        <v>9</v>
      </c>
      <c r="D866" s="4" t="s">
        <v>17</v>
      </c>
      <c r="E866">
        <v>1000001649</v>
      </c>
      <c r="F866" s="4" t="s">
        <v>16</v>
      </c>
      <c r="G866" s="4" t="s">
        <v>13</v>
      </c>
      <c r="H866">
        <v>10000211</v>
      </c>
      <c r="I866" s="4" t="s">
        <v>11</v>
      </c>
      <c r="J866" s="11">
        <v>318.80000000000007</v>
      </c>
      <c r="K866" s="11">
        <v>101.8</v>
      </c>
      <c r="L866" s="11">
        <v>80.7</v>
      </c>
      <c r="M866" s="11">
        <v>432.7</v>
      </c>
      <c r="N866" s="11">
        <f>IFERROR(合并表__明细[[#This Row],[期末库存]]/合并表__明细[[#This Row],[未来50天出库量]]*50,999)</f>
        <v>36.838456205223025</v>
      </c>
      <c r="O866" s="11" t="str">
        <f>IF(合并表__明细[[#This Row],[库存天数]]&lt;=3,"不足",IF(合并表__明细[[#This Row],[库存天数]]&gt;=100,"积压","正常"))</f>
        <v>正常</v>
      </c>
    </row>
    <row r="867" spans="2:15" hidden="1" x14ac:dyDescent="0.2">
      <c r="B867" s="1">
        <v>43039</v>
      </c>
      <c r="C867" s="4" t="s">
        <v>22</v>
      </c>
      <c r="D867" s="4" t="s">
        <v>29</v>
      </c>
      <c r="E867">
        <v>1000000101</v>
      </c>
      <c r="F867" s="4" t="s">
        <v>39</v>
      </c>
      <c r="G867" s="4" t="s">
        <v>13</v>
      </c>
      <c r="H867">
        <v>20000099</v>
      </c>
      <c r="I867" s="4" t="s">
        <v>20</v>
      </c>
      <c r="J867" s="11">
        <v>6.644000000000001</v>
      </c>
      <c r="K867" s="11">
        <v>3.2</v>
      </c>
      <c r="L867" s="11">
        <v>3.2</v>
      </c>
      <c r="M867" s="11">
        <v>9</v>
      </c>
      <c r="N867" s="11">
        <f>IFERROR(合并表__明细[[#This Row],[期末库存]]/合并表__明细[[#This Row],[未来50天出库量]]*50,999)</f>
        <v>36.911111111111119</v>
      </c>
      <c r="O867" s="11" t="str">
        <f>IF(合并表__明细[[#This Row],[库存天数]]&lt;=3,"不足",IF(合并表__明细[[#This Row],[库存天数]]&gt;=100,"积压","正常"))</f>
        <v>正常</v>
      </c>
    </row>
    <row r="868" spans="2:15" hidden="1" x14ac:dyDescent="0.2">
      <c r="B868" s="1">
        <v>42886</v>
      </c>
      <c r="C868" s="4" t="s">
        <v>43</v>
      </c>
      <c r="D868" s="4" t="s">
        <v>42</v>
      </c>
      <c r="E868">
        <v>1000000931</v>
      </c>
      <c r="F868" s="4" t="s">
        <v>41</v>
      </c>
      <c r="G868" s="4" t="s">
        <v>13</v>
      </c>
      <c r="H868">
        <v>20000099</v>
      </c>
      <c r="I868" s="4" t="s">
        <v>20</v>
      </c>
      <c r="J868" s="11">
        <v>46</v>
      </c>
      <c r="K868" s="11">
        <v>56.7</v>
      </c>
      <c r="L868" s="11">
        <v>56.800000000000004</v>
      </c>
      <c r="M868" s="11">
        <v>62.3</v>
      </c>
      <c r="N868" s="11">
        <f>IFERROR(合并表__明细[[#This Row],[期末库存]]/合并表__明细[[#This Row],[未来50天出库量]]*50,999)</f>
        <v>36.918138041733549</v>
      </c>
      <c r="O868" s="11" t="str">
        <f>IF(合并表__明细[[#This Row],[库存天数]]&lt;=3,"不足",IF(合并表__明细[[#This Row],[库存天数]]&gt;=100,"积压","正常"))</f>
        <v>正常</v>
      </c>
    </row>
    <row r="869" spans="2:15" hidden="1" x14ac:dyDescent="0.2">
      <c r="B869" s="1">
        <v>42916</v>
      </c>
      <c r="C869" s="4" t="s">
        <v>22</v>
      </c>
      <c r="D869" s="4" t="s">
        <v>49</v>
      </c>
      <c r="E869">
        <v>1000000020</v>
      </c>
      <c r="F869" s="4" t="s">
        <v>73</v>
      </c>
      <c r="G869" s="4" t="s">
        <v>13</v>
      </c>
      <c r="H869">
        <v>10000078</v>
      </c>
      <c r="I869" s="4" t="s">
        <v>30</v>
      </c>
      <c r="J869" s="11">
        <v>314.18799999999999</v>
      </c>
      <c r="K869" s="11">
        <v>366.58800000000002</v>
      </c>
      <c r="L869" s="11">
        <v>354.49999999999994</v>
      </c>
      <c r="M869" s="11">
        <v>425.4</v>
      </c>
      <c r="N869" s="11">
        <f>IFERROR(合并表__明细[[#This Row],[期末库存]]/合并表__明细[[#This Row],[未来50天出库量]]*50,999)</f>
        <v>36.928537846732489</v>
      </c>
      <c r="O869" s="11" t="str">
        <f>IF(合并表__明细[[#This Row],[库存天数]]&lt;=3,"不足",IF(合并表__明细[[#This Row],[库存天数]]&gt;=100,"积压","正常"))</f>
        <v>正常</v>
      </c>
    </row>
    <row r="870" spans="2:15" hidden="1" x14ac:dyDescent="0.2">
      <c r="B870" s="1">
        <v>43220</v>
      </c>
      <c r="C870" s="4" t="s">
        <v>22</v>
      </c>
      <c r="D870" s="4" t="s">
        <v>33</v>
      </c>
      <c r="E870">
        <v>1000000031</v>
      </c>
      <c r="F870" s="4" t="s">
        <v>32</v>
      </c>
      <c r="G870" s="4" t="s">
        <v>13</v>
      </c>
      <c r="H870">
        <v>10000136</v>
      </c>
      <c r="I870" s="4" t="s">
        <v>40</v>
      </c>
      <c r="J870" s="11">
        <v>61.2</v>
      </c>
      <c r="K870" s="11">
        <v>7.1</v>
      </c>
      <c r="L870" s="11">
        <v>7.4</v>
      </c>
      <c r="M870" s="11">
        <v>82.623851740330537</v>
      </c>
      <c r="N870" s="11">
        <f>IFERROR(合并表__明细[[#This Row],[期末库存]]/合并表__明细[[#This Row],[未来50天出库量]]*50,999)</f>
        <v>37.035310452687916</v>
      </c>
      <c r="O870" s="11" t="str">
        <f>IF(合并表__明细[[#This Row],[库存天数]]&lt;=3,"不足",IF(合并表__明细[[#This Row],[库存天数]]&gt;=100,"积压","正常"))</f>
        <v>正常</v>
      </c>
    </row>
    <row r="871" spans="2:15" hidden="1" x14ac:dyDescent="0.2">
      <c r="B871" s="1">
        <v>42855</v>
      </c>
      <c r="C871" s="4" t="s">
        <v>9</v>
      </c>
      <c r="D871" s="4" t="s">
        <v>57</v>
      </c>
      <c r="E871">
        <v>1000001502</v>
      </c>
      <c r="F871" s="4" t="s">
        <v>56</v>
      </c>
      <c r="G871" s="4" t="s">
        <v>13</v>
      </c>
      <c r="H871">
        <v>10000211</v>
      </c>
      <c r="I871" s="4" t="s">
        <v>11</v>
      </c>
      <c r="J871" s="11">
        <v>250.00000000000003</v>
      </c>
      <c r="K871" s="11">
        <v>361.2</v>
      </c>
      <c r="L871" s="11">
        <v>377.7</v>
      </c>
      <c r="M871" s="11">
        <v>336.2</v>
      </c>
      <c r="N871" s="11">
        <f>IFERROR(合并表__明细[[#This Row],[期末库存]]/合并表__明细[[#This Row],[未来50天出库量]]*50,999)</f>
        <v>37.180249851279008</v>
      </c>
      <c r="O871" s="11" t="str">
        <f>IF(合并表__明细[[#This Row],[库存天数]]&lt;=3,"不足",IF(合并表__明细[[#This Row],[库存天数]]&gt;=100,"积压","正常"))</f>
        <v>正常</v>
      </c>
    </row>
    <row r="872" spans="2:15" hidden="1" x14ac:dyDescent="0.2">
      <c r="B872" s="1">
        <v>43131</v>
      </c>
      <c r="C872" s="4" t="s">
        <v>22</v>
      </c>
      <c r="D872" s="4" t="s">
        <v>29</v>
      </c>
      <c r="E872">
        <v>1000000101</v>
      </c>
      <c r="F872" s="4" t="s">
        <v>39</v>
      </c>
      <c r="G872" s="4" t="s">
        <v>13</v>
      </c>
      <c r="H872">
        <v>10000078</v>
      </c>
      <c r="I872" s="4" t="s">
        <v>30</v>
      </c>
      <c r="J872" s="11">
        <v>19.83400000000001</v>
      </c>
      <c r="K872" s="11">
        <v>19</v>
      </c>
      <c r="L872" s="11">
        <v>17.5</v>
      </c>
      <c r="M872" s="11">
        <v>26.599999999999998</v>
      </c>
      <c r="N872" s="11">
        <f>IFERROR(合并表__明细[[#This Row],[期末库存]]/合并表__明细[[#This Row],[未来50天出库量]]*50,999)</f>
        <v>37.281954887218063</v>
      </c>
      <c r="O872" s="11" t="str">
        <f>IF(合并表__明细[[#This Row],[库存天数]]&lt;=3,"不足",IF(合并表__明细[[#This Row],[库存天数]]&gt;=100,"积压","正常"))</f>
        <v>正常</v>
      </c>
    </row>
    <row r="873" spans="2:15" hidden="1" x14ac:dyDescent="0.2">
      <c r="B873" s="1">
        <v>42947</v>
      </c>
      <c r="C873" s="4" t="s">
        <v>9</v>
      </c>
      <c r="D873" s="4" t="s">
        <v>15</v>
      </c>
      <c r="E873">
        <v>1000002981</v>
      </c>
      <c r="F873" s="4" t="s">
        <v>62</v>
      </c>
      <c r="G873" s="4" t="s">
        <v>13</v>
      </c>
      <c r="H873">
        <v>10000064</v>
      </c>
      <c r="I873" s="4" t="s">
        <v>53</v>
      </c>
      <c r="J873" s="11">
        <v>13.8</v>
      </c>
      <c r="K873" s="11">
        <v>21.7</v>
      </c>
      <c r="L873" s="11">
        <v>18.2</v>
      </c>
      <c r="M873" s="11">
        <v>18.5</v>
      </c>
      <c r="N873" s="11">
        <f>IFERROR(合并表__明细[[#This Row],[期末库存]]/合并表__明细[[#This Row],[未来50天出库量]]*50,999)</f>
        <v>37.297297297297298</v>
      </c>
      <c r="O873" s="11" t="str">
        <f>IF(合并表__明细[[#This Row],[库存天数]]&lt;=3,"不足",IF(合并表__明细[[#This Row],[库存天数]]&gt;=100,"积压","正常"))</f>
        <v>正常</v>
      </c>
    </row>
    <row r="874" spans="2:15" hidden="1" x14ac:dyDescent="0.2">
      <c r="B874" s="1">
        <v>43220</v>
      </c>
      <c r="C874" s="4" t="s">
        <v>43</v>
      </c>
      <c r="D874" s="4" t="s">
        <v>42</v>
      </c>
      <c r="E874">
        <v>1000000931</v>
      </c>
      <c r="F874" s="4" t="s">
        <v>41</v>
      </c>
      <c r="G874" s="4" t="s">
        <v>13</v>
      </c>
      <c r="H874">
        <v>20000099</v>
      </c>
      <c r="I874" s="4" t="s">
        <v>20</v>
      </c>
      <c r="J874" s="11">
        <v>58.435999999999993</v>
      </c>
      <c r="K874" s="11">
        <v>6.2</v>
      </c>
      <c r="L874" s="11">
        <v>6.2</v>
      </c>
      <c r="M874" s="11">
        <v>78.2832795718505</v>
      </c>
      <c r="N874" s="11">
        <f>IFERROR(合并表__明细[[#This Row],[期末库存]]/合并表__明细[[#This Row],[未来50天出库量]]*50,999)</f>
        <v>37.32342354561542</v>
      </c>
      <c r="O874" s="11" t="str">
        <f>IF(合并表__明细[[#This Row],[库存天数]]&lt;=3,"不足",IF(合并表__明细[[#This Row],[库存天数]]&gt;=100,"积压","正常"))</f>
        <v>正常</v>
      </c>
    </row>
    <row r="875" spans="2:15" hidden="1" x14ac:dyDescent="0.2">
      <c r="B875" s="1">
        <v>42886</v>
      </c>
      <c r="C875" s="4" t="s">
        <v>22</v>
      </c>
      <c r="D875" s="4" t="s">
        <v>33</v>
      </c>
      <c r="E875">
        <v>1000000031</v>
      </c>
      <c r="F875" s="4" t="s">
        <v>32</v>
      </c>
      <c r="G875" s="4" t="s">
        <v>13</v>
      </c>
      <c r="H875">
        <v>10000182</v>
      </c>
      <c r="I875" s="4" t="s">
        <v>31</v>
      </c>
      <c r="J875" s="11">
        <v>34.299999999999962</v>
      </c>
      <c r="K875" s="11">
        <v>154</v>
      </c>
      <c r="L875" s="11">
        <v>156.10000000000002</v>
      </c>
      <c r="M875" s="11">
        <v>45.9</v>
      </c>
      <c r="N875" s="11">
        <f>IFERROR(合并表__明细[[#This Row],[期末库存]]/合并表__明细[[#This Row],[未来50天出库量]]*50,999)</f>
        <v>37.363834422657909</v>
      </c>
      <c r="O875" s="11" t="str">
        <f>IF(合并表__明细[[#This Row],[库存天数]]&lt;=3,"不足",IF(合并表__明细[[#This Row],[库存天数]]&gt;=100,"积压","正常"))</f>
        <v>正常</v>
      </c>
    </row>
    <row r="876" spans="2:15" hidden="1" x14ac:dyDescent="0.2">
      <c r="B876" s="1">
        <v>43220</v>
      </c>
      <c r="C876" s="4" t="s">
        <v>22</v>
      </c>
      <c r="D876" s="4" t="s">
        <v>46</v>
      </c>
      <c r="E876">
        <v>1000001133</v>
      </c>
      <c r="F876" s="4" t="s">
        <v>45</v>
      </c>
      <c r="G876" s="4" t="s">
        <v>13</v>
      </c>
      <c r="H876">
        <v>10000061</v>
      </c>
      <c r="I876" s="4" t="s">
        <v>28</v>
      </c>
      <c r="J876" s="11">
        <v>118.52400000000002</v>
      </c>
      <c r="K876" s="11">
        <v>115.39999999999999</v>
      </c>
      <c r="L876" s="11">
        <v>121.1</v>
      </c>
      <c r="M876" s="11">
        <v>158.39281165296521</v>
      </c>
      <c r="N876" s="11">
        <f>IFERROR(合并表__明细[[#This Row],[期末库存]]/合并表__明细[[#This Row],[未来50天出库量]]*50,999)</f>
        <v>37.414576697989048</v>
      </c>
      <c r="O876" s="11" t="str">
        <f>IF(合并表__明细[[#This Row],[库存天数]]&lt;=3,"不足",IF(合并表__明细[[#This Row],[库存天数]]&gt;=100,"积压","正常"))</f>
        <v>正常</v>
      </c>
    </row>
    <row r="877" spans="2:15" hidden="1" x14ac:dyDescent="0.2">
      <c r="B877" s="1">
        <v>43008</v>
      </c>
      <c r="C877" s="4" t="s">
        <v>9</v>
      </c>
      <c r="D877" s="4" t="s">
        <v>17</v>
      </c>
      <c r="E877">
        <v>1000000059</v>
      </c>
      <c r="F877" s="4" t="s">
        <v>55</v>
      </c>
      <c r="G877" s="4" t="s">
        <v>13</v>
      </c>
      <c r="H877">
        <v>10000136</v>
      </c>
      <c r="I877" s="4" t="s">
        <v>40</v>
      </c>
      <c r="J877" s="11">
        <v>113.9</v>
      </c>
      <c r="K877" s="11">
        <v>32.4</v>
      </c>
      <c r="L877" s="11">
        <v>33.700000000000003</v>
      </c>
      <c r="M877" s="11">
        <v>152.19999999999999</v>
      </c>
      <c r="N877" s="11">
        <f>IFERROR(合并表__明细[[#This Row],[期末库存]]/合并表__明细[[#This Row],[未来50天出库量]]*50,999)</f>
        <v>37.417871222076222</v>
      </c>
      <c r="O877" s="11" t="str">
        <f>IF(合并表__明细[[#This Row],[库存天数]]&lt;=3,"不足",IF(合并表__明细[[#This Row],[库存天数]]&gt;=100,"积压","正常"))</f>
        <v>正常</v>
      </c>
    </row>
    <row r="878" spans="2:15" hidden="1" x14ac:dyDescent="0.2">
      <c r="B878" s="1">
        <v>43008</v>
      </c>
      <c r="C878" s="4" t="s">
        <v>22</v>
      </c>
      <c r="D878" s="4" t="s">
        <v>49</v>
      </c>
      <c r="E878">
        <v>1000000018</v>
      </c>
      <c r="F878" s="4" t="s">
        <v>48</v>
      </c>
      <c r="G878" s="4" t="s">
        <v>13</v>
      </c>
      <c r="H878">
        <v>20000099</v>
      </c>
      <c r="I878" s="4" t="s">
        <v>20</v>
      </c>
      <c r="J878" s="11">
        <v>140.80800000000002</v>
      </c>
      <c r="K878" s="11">
        <v>142.5</v>
      </c>
      <c r="L878" s="11">
        <v>149.4</v>
      </c>
      <c r="M878" s="11">
        <v>188</v>
      </c>
      <c r="N878" s="11">
        <f>IFERROR(合并表__明细[[#This Row],[期末库存]]/合并表__明细[[#This Row],[未来50天出库量]]*50,999)</f>
        <v>37.448936170212768</v>
      </c>
      <c r="O878" s="11" t="str">
        <f>IF(合并表__明细[[#This Row],[库存天数]]&lt;=3,"不足",IF(合并表__明细[[#This Row],[库存天数]]&gt;=100,"积压","正常"))</f>
        <v>正常</v>
      </c>
    </row>
    <row r="879" spans="2:15" hidden="1" x14ac:dyDescent="0.2">
      <c r="B879" s="1">
        <v>42794</v>
      </c>
      <c r="C879" s="4" t="s">
        <v>22</v>
      </c>
      <c r="D879" s="4" t="s">
        <v>61</v>
      </c>
      <c r="E879">
        <v>1000000579</v>
      </c>
      <c r="F879" s="4" t="s">
        <v>60</v>
      </c>
      <c r="G879" s="4" t="s">
        <v>26</v>
      </c>
      <c r="H879">
        <v>40000085</v>
      </c>
      <c r="I879" s="4" t="s">
        <v>24</v>
      </c>
      <c r="J879" s="11">
        <v>190</v>
      </c>
      <c r="K879" s="11">
        <v>120.8</v>
      </c>
      <c r="L879" s="11">
        <v>94</v>
      </c>
      <c r="M879" s="11">
        <v>252.9</v>
      </c>
      <c r="N879" s="11">
        <f>IFERROR(合并表__明细[[#This Row],[期末库存]]/合并表__明细[[#This Row],[未来50天出库量]]*50,999)</f>
        <v>37.564254646105177</v>
      </c>
      <c r="O879" s="11" t="str">
        <f>IF(合并表__明细[[#This Row],[库存天数]]&lt;=3,"不足",IF(合并表__明细[[#This Row],[库存天数]]&gt;=100,"积压","正常"))</f>
        <v>正常</v>
      </c>
    </row>
    <row r="880" spans="2:15" hidden="1" x14ac:dyDescent="0.2">
      <c r="B880" s="1">
        <v>43190</v>
      </c>
      <c r="C880" s="4" t="s">
        <v>22</v>
      </c>
      <c r="D880" s="4" t="s">
        <v>29</v>
      </c>
      <c r="E880">
        <v>1000000028</v>
      </c>
      <c r="F880" s="4" t="s">
        <v>27</v>
      </c>
      <c r="G880" s="4" t="s">
        <v>13</v>
      </c>
      <c r="H880">
        <v>10000111</v>
      </c>
      <c r="I880" s="4" t="s">
        <v>37</v>
      </c>
      <c r="J880" s="11">
        <v>179.88399999999993</v>
      </c>
      <c r="K880" s="11">
        <v>53.1</v>
      </c>
      <c r="L880" s="11">
        <v>56.5</v>
      </c>
      <c r="M880" s="11">
        <v>239.20000000000002</v>
      </c>
      <c r="N880" s="11">
        <f>IFERROR(合并表__明细[[#This Row],[期末库存]]/合并表__明细[[#This Row],[未来50天出库量]]*50,999)</f>
        <v>37.601170568561855</v>
      </c>
      <c r="O880" s="11" t="str">
        <f>IF(合并表__明细[[#This Row],[库存天数]]&lt;=3,"不足",IF(合并表__明细[[#This Row],[库存天数]]&gt;=100,"积压","正常"))</f>
        <v>正常</v>
      </c>
    </row>
    <row r="881" spans="2:15" hidden="1" x14ac:dyDescent="0.2">
      <c r="B881" s="1">
        <v>42947</v>
      </c>
      <c r="C881" s="4" t="s">
        <v>22</v>
      </c>
      <c r="D881" s="4" t="s">
        <v>49</v>
      </c>
      <c r="E881">
        <v>1000000018</v>
      </c>
      <c r="F881" s="4" t="s">
        <v>48</v>
      </c>
      <c r="G881" s="4" t="s">
        <v>13</v>
      </c>
      <c r="H881">
        <v>10000136</v>
      </c>
      <c r="I881" s="4" t="s">
        <v>40</v>
      </c>
      <c r="J881" s="11">
        <v>26.149999999999995</v>
      </c>
      <c r="K881" s="11">
        <v>40.400000000000006</v>
      </c>
      <c r="L881" s="11">
        <v>35.299999999999997</v>
      </c>
      <c r="M881" s="11">
        <v>34.700000000000003</v>
      </c>
      <c r="N881" s="11">
        <f>IFERROR(合并表__明细[[#This Row],[期末库存]]/合并表__明细[[#This Row],[未来50天出库量]]*50,999)</f>
        <v>37.680115273775208</v>
      </c>
      <c r="O881" s="11" t="str">
        <f>IF(合并表__明细[[#This Row],[库存天数]]&lt;=3,"不足",IF(合并表__明细[[#This Row],[库存天数]]&gt;=100,"积压","正常"))</f>
        <v>正常</v>
      </c>
    </row>
    <row r="882" spans="2:15" hidden="1" x14ac:dyDescent="0.2">
      <c r="B882" s="1">
        <v>42978</v>
      </c>
      <c r="C882" s="4" t="s">
        <v>9</v>
      </c>
      <c r="D882" s="4" t="s">
        <v>12</v>
      </c>
      <c r="E882">
        <v>1000000072</v>
      </c>
      <c r="F882" s="4" t="s">
        <v>10</v>
      </c>
      <c r="G882" s="4" t="s">
        <v>13</v>
      </c>
      <c r="H882">
        <v>10000064</v>
      </c>
      <c r="I882" s="4" t="s">
        <v>53</v>
      </c>
      <c r="J882" s="11">
        <v>19.8</v>
      </c>
      <c r="K882" s="11">
        <v>28.299999999999997</v>
      </c>
      <c r="L882" s="11">
        <v>29</v>
      </c>
      <c r="M882" s="11">
        <v>26.2</v>
      </c>
      <c r="N882" s="11">
        <f>IFERROR(合并表__明细[[#This Row],[期末库存]]/合并表__明细[[#This Row],[未来50天出库量]]*50,999)</f>
        <v>37.786259541984734</v>
      </c>
      <c r="O882" s="11" t="str">
        <f>IF(合并表__明细[[#This Row],[库存天数]]&lt;=3,"不足",IF(合并表__明细[[#This Row],[库存天数]]&gt;=100,"积压","正常"))</f>
        <v>正常</v>
      </c>
    </row>
    <row r="883" spans="2:15" hidden="1" x14ac:dyDescent="0.2">
      <c r="B883" s="1">
        <v>42855</v>
      </c>
      <c r="C883" s="4" t="s">
        <v>22</v>
      </c>
      <c r="D883" s="4" t="s">
        <v>61</v>
      </c>
      <c r="E883">
        <v>1000000579</v>
      </c>
      <c r="F883" s="4" t="s">
        <v>60</v>
      </c>
      <c r="G883" s="4" t="s">
        <v>13</v>
      </c>
      <c r="H883">
        <v>20000099</v>
      </c>
      <c r="I883" s="4" t="s">
        <v>20</v>
      </c>
      <c r="J883" s="11">
        <v>14.600000000000003</v>
      </c>
      <c r="K883" s="11">
        <v>9.1999999999999993</v>
      </c>
      <c r="L883" s="11">
        <v>9.6</v>
      </c>
      <c r="M883" s="11">
        <v>19.3</v>
      </c>
      <c r="N883" s="11">
        <f>IFERROR(合并表__明细[[#This Row],[期末库存]]/合并表__明细[[#This Row],[未来50天出库量]]*50,999)</f>
        <v>37.823834196891198</v>
      </c>
      <c r="O883" s="11" t="str">
        <f>IF(合并表__明细[[#This Row],[库存天数]]&lt;=3,"不足",IF(合并表__明细[[#This Row],[库存天数]]&gt;=100,"积压","正常"))</f>
        <v>正常</v>
      </c>
    </row>
    <row r="884" spans="2:15" hidden="1" x14ac:dyDescent="0.2">
      <c r="B884" s="1">
        <v>43220</v>
      </c>
      <c r="C884" s="4" t="s">
        <v>9</v>
      </c>
      <c r="D884" s="4" t="s">
        <v>59</v>
      </c>
      <c r="E884">
        <v>1000000192</v>
      </c>
      <c r="F884" s="4" t="s">
        <v>58</v>
      </c>
      <c r="G884" s="4" t="s">
        <v>13</v>
      </c>
      <c r="H884">
        <v>10000172</v>
      </c>
      <c r="I884" s="4" t="s">
        <v>18</v>
      </c>
      <c r="J884" s="11">
        <v>69.841999999999999</v>
      </c>
      <c r="K884" s="11">
        <v>21.9</v>
      </c>
      <c r="L884" s="11">
        <v>22.2</v>
      </c>
      <c r="M884" s="11">
        <v>92.291667746718801</v>
      </c>
      <c r="N884" s="11">
        <f>IFERROR(合并表__明细[[#This Row],[期末库存]]/合并表__明细[[#This Row],[未来50天出库量]]*50,999)</f>
        <v>37.837651927404387</v>
      </c>
      <c r="O884" s="11" t="str">
        <f>IF(合并表__明细[[#This Row],[库存天数]]&lt;=3,"不足",IF(合并表__明细[[#This Row],[库存天数]]&gt;=100,"积压","正常"))</f>
        <v>正常</v>
      </c>
    </row>
    <row r="885" spans="2:15" hidden="1" x14ac:dyDescent="0.2">
      <c r="B885" s="1">
        <v>42825</v>
      </c>
      <c r="C885" s="4" t="s">
        <v>22</v>
      </c>
      <c r="D885" s="4" t="s">
        <v>25</v>
      </c>
      <c r="E885">
        <v>1000003183</v>
      </c>
      <c r="F885" s="4" t="s">
        <v>23</v>
      </c>
      <c r="G885" s="4" t="s">
        <v>13</v>
      </c>
      <c r="H885">
        <v>10000111</v>
      </c>
      <c r="I885" s="4" t="s">
        <v>37</v>
      </c>
      <c r="J885" s="11">
        <v>31.899999999999995</v>
      </c>
      <c r="K885" s="11">
        <v>3.8</v>
      </c>
      <c r="L885" s="11">
        <v>4.5</v>
      </c>
      <c r="M885" s="11">
        <v>42.1</v>
      </c>
      <c r="N885" s="11">
        <f>IFERROR(合并表__明细[[#This Row],[期末库存]]/合并表__明细[[#This Row],[未来50天出库量]]*50,999)</f>
        <v>37.885985748218523</v>
      </c>
      <c r="O885" s="11" t="str">
        <f>IF(合并表__明细[[#This Row],[库存天数]]&lt;=3,"不足",IF(合并表__明细[[#This Row],[库存天数]]&gt;=100,"积压","正常"))</f>
        <v>正常</v>
      </c>
    </row>
    <row r="886" spans="2:15" hidden="1" x14ac:dyDescent="0.2">
      <c r="B886" s="1">
        <v>42978</v>
      </c>
      <c r="C886" s="4" t="s">
        <v>22</v>
      </c>
      <c r="D886" s="4" t="s">
        <v>64</v>
      </c>
      <c r="E886">
        <v>1000002973</v>
      </c>
      <c r="F886" s="4" t="s">
        <v>63</v>
      </c>
      <c r="G886" s="4" t="s">
        <v>13</v>
      </c>
      <c r="H886">
        <v>10000136</v>
      </c>
      <c r="I886" s="4" t="s">
        <v>40</v>
      </c>
      <c r="J886" s="11">
        <v>4.1000000000000005</v>
      </c>
      <c r="K886" s="11">
        <v>2.5</v>
      </c>
      <c r="L886" s="11">
        <v>2.5</v>
      </c>
      <c r="M886" s="11">
        <v>5.4</v>
      </c>
      <c r="N886" s="11">
        <f>IFERROR(合并表__明细[[#This Row],[期末库存]]/合并表__明细[[#This Row],[未来50天出库量]]*50,999)</f>
        <v>37.962962962962962</v>
      </c>
      <c r="O886" s="11" t="str">
        <f>IF(合并表__明细[[#This Row],[库存天数]]&lt;=3,"不足",IF(合并表__明细[[#This Row],[库存天数]]&gt;=100,"积压","正常"))</f>
        <v>正常</v>
      </c>
    </row>
    <row r="887" spans="2:15" hidden="1" x14ac:dyDescent="0.2">
      <c r="B887" s="1">
        <v>43039</v>
      </c>
      <c r="C887" s="4" t="s">
        <v>9</v>
      </c>
      <c r="D887" s="4" t="s">
        <v>12</v>
      </c>
      <c r="E887">
        <v>1000000072</v>
      </c>
      <c r="F887" s="4" t="s">
        <v>10</v>
      </c>
      <c r="G887" s="4" t="s">
        <v>13</v>
      </c>
      <c r="H887">
        <v>10000131</v>
      </c>
      <c r="I887" s="4" t="s">
        <v>38</v>
      </c>
      <c r="J887" s="11">
        <v>169.76400000000007</v>
      </c>
      <c r="K887" s="11">
        <v>102.2</v>
      </c>
      <c r="L887" s="11">
        <v>101.6</v>
      </c>
      <c r="M887" s="11">
        <v>222.5</v>
      </c>
      <c r="N887" s="11">
        <f>IFERROR(合并表__明细[[#This Row],[期末库存]]/合并表__明细[[#This Row],[未来50天出库量]]*50,999)</f>
        <v>38.149213483146085</v>
      </c>
      <c r="O887" s="11" t="str">
        <f>IF(合并表__明细[[#This Row],[库存天数]]&lt;=3,"不足",IF(合并表__明细[[#This Row],[库存天数]]&gt;=100,"积压","正常"))</f>
        <v>正常</v>
      </c>
    </row>
    <row r="888" spans="2:15" hidden="1" x14ac:dyDescent="0.2">
      <c r="B888" s="1">
        <v>42825</v>
      </c>
      <c r="C888" s="4" t="s">
        <v>9</v>
      </c>
      <c r="D888" s="4" t="s">
        <v>17</v>
      </c>
      <c r="E888">
        <v>1000001649</v>
      </c>
      <c r="F888" s="4" t="s">
        <v>16</v>
      </c>
      <c r="G888" s="4" t="s">
        <v>13</v>
      </c>
      <c r="H888">
        <v>10000131</v>
      </c>
      <c r="I888" s="4" t="s">
        <v>38</v>
      </c>
      <c r="J888" s="11">
        <v>109.19999999999999</v>
      </c>
      <c r="K888" s="11">
        <v>205.2</v>
      </c>
      <c r="L888" s="11">
        <v>239</v>
      </c>
      <c r="M888" s="11">
        <v>143.1</v>
      </c>
      <c r="N888" s="11">
        <f>IFERROR(合并表__明细[[#This Row],[期末库存]]/合并表__明细[[#This Row],[未来50天出库量]]*50,999)</f>
        <v>38.155136268343817</v>
      </c>
      <c r="O888" s="11" t="str">
        <f>IF(合并表__明细[[#This Row],[库存天数]]&lt;=3,"不足",IF(合并表__明细[[#This Row],[库存天数]]&gt;=100,"积压","正常"))</f>
        <v>正常</v>
      </c>
    </row>
    <row r="889" spans="2:15" hidden="1" x14ac:dyDescent="0.2">
      <c r="B889" s="1">
        <v>42825</v>
      </c>
      <c r="C889" s="4" t="s">
        <v>43</v>
      </c>
      <c r="D889" s="4" t="s">
        <v>42</v>
      </c>
      <c r="E889">
        <v>1000000931</v>
      </c>
      <c r="F889" s="4" t="s">
        <v>41</v>
      </c>
      <c r="G889" s="4" t="s">
        <v>13</v>
      </c>
      <c r="H889">
        <v>10000182</v>
      </c>
      <c r="I889" s="4" t="s">
        <v>31</v>
      </c>
      <c r="J889" s="11">
        <v>106.3</v>
      </c>
      <c r="K889" s="11">
        <v>75.300000000000011</v>
      </c>
      <c r="L889" s="11">
        <v>88.199999999999989</v>
      </c>
      <c r="M889" s="11">
        <v>139.19999999999999</v>
      </c>
      <c r="N889" s="11">
        <f>IFERROR(合并表__明细[[#This Row],[期末库存]]/合并表__明细[[#This Row],[未来50天出库量]]*50,999)</f>
        <v>38.18247126436782</v>
      </c>
      <c r="O889" s="11" t="str">
        <f>IF(合并表__明细[[#This Row],[库存天数]]&lt;=3,"不足",IF(合并表__明细[[#This Row],[库存天数]]&gt;=100,"积压","正常"))</f>
        <v>正常</v>
      </c>
    </row>
    <row r="890" spans="2:15" hidden="1" x14ac:dyDescent="0.2">
      <c r="B890" s="1">
        <v>42947</v>
      </c>
      <c r="C890" s="4" t="s">
        <v>22</v>
      </c>
      <c r="D890" s="4" t="s">
        <v>33</v>
      </c>
      <c r="E890">
        <v>1000000031</v>
      </c>
      <c r="F890" s="4" t="s">
        <v>32</v>
      </c>
      <c r="G890" s="4" t="s">
        <v>13</v>
      </c>
      <c r="H890">
        <v>10000061</v>
      </c>
      <c r="I890" s="4" t="s">
        <v>28</v>
      </c>
      <c r="J890" s="11">
        <v>141.27599999999998</v>
      </c>
      <c r="K890" s="11">
        <v>91.1</v>
      </c>
      <c r="L890" s="11">
        <v>77.7</v>
      </c>
      <c r="M890" s="11">
        <v>184.9</v>
      </c>
      <c r="N890" s="11">
        <f>IFERROR(合并表__明细[[#This Row],[期末库存]]/合并表__明细[[#This Row],[未来50天出库量]]*50,999)</f>
        <v>38.203353163872357</v>
      </c>
      <c r="O890" s="11" t="str">
        <f>IF(合并表__明细[[#This Row],[库存天数]]&lt;=3,"不足",IF(合并表__明细[[#This Row],[库存天数]]&gt;=100,"积压","正常"))</f>
        <v>正常</v>
      </c>
    </row>
    <row r="891" spans="2:15" hidden="1" x14ac:dyDescent="0.2">
      <c r="B891" s="1">
        <v>42855</v>
      </c>
      <c r="C891" s="4" t="s">
        <v>22</v>
      </c>
      <c r="D891" s="4" t="s">
        <v>61</v>
      </c>
      <c r="E891">
        <v>1000000579</v>
      </c>
      <c r="F891" s="4" t="s">
        <v>60</v>
      </c>
      <c r="G891" s="4" t="s">
        <v>13</v>
      </c>
      <c r="H891">
        <v>10000182</v>
      </c>
      <c r="I891" s="4" t="s">
        <v>31</v>
      </c>
      <c r="J891" s="11">
        <v>60.800000000000018</v>
      </c>
      <c r="K891" s="11">
        <v>45.9</v>
      </c>
      <c r="L891" s="11">
        <v>48</v>
      </c>
      <c r="M891" s="11">
        <v>79.399999999999991</v>
      </c>
      <c r="N891" s="11">
        <f>IFERROR(合并表__明细[[#This Row],[期末库存]]/合并表__明细[[#This Row],[未来50天出库量]]*50,999)</f>
        <v>38.287153652392966</v>
      </c>
      <c r="O891" s="11" t="str">
        <f>IF(合并表__明细[[#This Row],[库存天数]]&lt;=3,"不足",IF(合并表__明细[[#This Row],[库存天数]]&gt;=100,"积压","正常"))</f>
        <v>正常</v>
      </c>
    </row>
    <row r="892" spans="2:15" hidden="1" x14ac:dyDescent="0.2">
      <c r="B892" s="1">
        <v>42855</v>
      </c>
      <c r="C892" s="4" t="s">
        <v>22</v>
      </c>
      <c r="D892" s="4" t="s">
        <v>61</v>
      </c>
      <c r="E892">
        <v>1000000579</v>
      </c>
      <c r="F892" s="4" t="s">
        <v>60</v>
      </c>
      <c r="G892" s="4" t="s">
        <v>26</v>
      </c>
      <c r="H892">
        <v>40000085</v>
      </c>
      <c r="I892" s="4" t="s">
        <v>24</v>
      </c>
      <c r="J892" s="11">
        <v>151.30000000000001</v>
      </c>
      <c r="K892" s="11">
        <v>91.2</v>
      </c>
      <c r="L892" s="11">
        <v>95</v>
      </c>
      <c r="M892" s="11">
        <v>197.4</v>
      </c>
      <c r="N892" s="11">
        <f>IFERROR(合并表__明细[[#This Row],[期末库存]]/合并表__明细[[#This Row],[未来50天出库量]]*50,999)</f>
        <v>38.323201621073963</v>
      </c>
      <c r="O892" s="11" t="str">
        <f>IF(合并表__明细[[#This Row],[库存天数]]&lt;=3,"不足",IF(合并表__明细[[#This Row],[库存天数]]&gt;=100,"积压","正常"))</f>
        <v>正常</v>
      </c>
    </row>
    <row r="893" spans="2:15" hidden="1" x14ac:dyDescent="0.2">
      <c r="B893" s="1">
        <v>42916</v>
      </c>
      <c r="C893" s="4" t="s">
        <v>9</v>
      </c>
      <c r="D893" s="4" t="s">
        <v>15</v>
      </c>
      <c r="E893">
        <v>1000002981</v>
      </c>
      <c r="F893" s="4" t="s">
        <v>62</v>
      </c>
      <c r="G893" s="4" t="s">
        <v>13</v>
      </c>
      <c r="H893">
        <v>10000211</v>
      </c>
      <c r="I893" s="4" t="s">
        <v>11</v>
      </c>
      <c r="J893" s="11">
        <v>223.97400000000002</v>
      </c>
      <c r="K893" s="11">
        <v>59.874000000000002</v>
      </c>
      <c r="L893" s="11">
        <v>55.8</v>
      </c>
      <c r="M893" s="11">
        <v>292.20000000000005</v>
      </c>
      <c r="N893" s="11">
        <f>IFERROR(合并表__明细[[#This Row],[期末库存]]/合并表__明细[[#This Row],[未来50天出库量]]*50,999)</f>
        <v>38.32546201232033</v>
      </c>
      <c r="O893" s="11" t="str">
        <f>IF(合并表__明细[[#This Row],[库存天数]]&lt;=3,"不足",IF(合并表__明细[[#This Row],[库存天数]]&gt;=100,"积压","正常"))</f>
        <v>正常</v>
      </c>
    </row>
    <row r="894" spans="2:15" hidden="1" x14ac:dyDescent="0.2">
      <c r="B894" s="1">
        <v>43008</v>
      </c>
      <c r="C894" s="4" t="s">
        <v>9</v>
      </c>
      <c r="D894" s="4" t="s">
        <v>8</v>
      </c>
      <c r="E894">
        <v>1000000070</v>
      </c>
      <c r="F894" s="4" t="s">
        <v>7</v>
      </c>
      <c r="G894" s="4" t="s">
        <v>13</v>
      </c>
      <c r="H894">
        <v>20000099</v>
      </c>
      <c r="I894" s="4" t="s">
        <v>20</v>
      </c>
      <c r="J894" s="11">
        <v>2.2999999999999994</v>
      </c>
      <c r="K894" s="11">
        <v>4.8</v>
      </c>
      <c r="L894" s="11">
        <v>5</v>
      </c>
      <c r="M894" s="11">
        <v>3</v>
      </c>
      <c r="N894" s="11">
        <f>IFERROR(合并表__明细[[#This Row],[期末库存]]/合并表__明细[[#This Row],[未来50天出库量]]*50,999)</f>
        <v>38.333333333333321</v>
      </c>
      <c r="O894" s="11" t="str">
        <f>IF(合并表__明细[[#This Row],[库存天数]]&lt;=3,"不足",IF(合并表__明细[[#This Row],[库存天数]]&gt;=100,"积压","正常"))</f>
        <v>正常</v>
      </c>
    </row>
    <row r="895" spans="2:15" hidden="1" x14ac:dyDescent="0.2">
      <c r="B895" s="1">
        <v>43008</v>
      </c>
      <c r="C895" s="4" t="s">
        <v>43</v>
      </c>
      <c r="D895" s="4" t="s">
        <v>42</v>
      </c>
      <c r="E895">
        <v>1000000931</v>
      </c>
      <c r="F895" s="4" t="s">
        <v>41</v>
      </c>
      <c r="G895" s="4" t="s">
        <v>13</v>
      </c>
      <c r="H895">
        <v>10000078</v>
      </c>
      <c r="I895" s="4" t="s">
        <v>30</v>
      </c>
      <c r="J895" s="11">
        <v>55.860000000000021</v>
      </c>
      <c r="K895" s="11">
        <v>20.700000000000003</v>
      </c>
      <c r="L895" s="11">
        <v>20.9</v>
      </c>
      <c r="M895" s="11">
        <v>72.599999999999994</v>
      </c>
      <c r="N895" s="11">
        <f>IFERROR(合并表__明细[[#This Row],[期末库存]]/合并表__明细[[#This Row],[未来50天出库量]]*50,999)</f>
        <v>38.471074380165305</v>
      </c>
      <c r="O895" s="11" t="str">
        <f>IF(合并表__明细[[#This Row],[库存天数]]&lt;=3,"不足",IF(合并表__明细[[#This Row],[库存天数]]&gt;=100,"积压","正常"))</f>
        <v>正常</v>
      </c>
    </row>
    <row r="896" spans="2:15" hidden="1" x14ac:dyDescent="0.2">
      <c r="B896" s="1">
        <v>43159</v>
      </c>
      <c r="C896" s="4" t="s">
        <v>43</v>
      </c>
      <c r="D896" s="4" t="s">
        <v>78</v>
      </c>
      <c r="E896">
        <v>1000003187</v>
      </c>
      <c r="F896" s="4" t="s">
        <v>77</v>
      </c>
      <c r="G896" s="4" t="s">
        <v>13</v>
      </c>
      <c r="H896">
        <v>10000211</v>
      </c>
      <c r="I896" s="4" t="s">
        <v>11</v>
      </c>
      <c r="J896" s="11">
        <v>214.23600000000005</v>
      </c>
      <c r="K896" s="11">
        <v>40.5</v>
      </c>
      <c r="L896" s="11">
        <v>39</v>
      </c>
      <c r="M896" s="11">
        <v>278.20000000000005</v>
      </c>
      <c r="N896" s="11">
        <f>IFERROR(合并表__明细[[#This Row],[期末库存]]/合并表__明细[[#This Row],[未来50天出库量]]*50,999)</f>
        <v>38.503953989935304</v>
      </c>
      <c r="O896" s="11" t="str">
        <f>IF(合并表__明细[[#This Row],[库存天数]]&lt;=3,"不足",IF(合并表__明细[[#This Row],[库存天数]]&gt;=100,"积压","正常"))</f>
        <v>正常</v>
      </c>
    </row>
    <row r="897" spans="2:15" hidden="1" x14ac:dyDescent="0.2">
      <c r="B897" s="1">
        <v>43159</v>
      </c>
      <c r="C897" s="4" t="s">
        <v>22</v>
      </c>
      <c r="D897" s="4" t="s">
        <v>29</v>
      </c>
      <c r="E897">
        <v>1000000101</v>
      </c>
      <c r="F897" s="4" t="s">
        <v>39</v>
      </c>
      <c r="G897" s="4" t="s">
        <v>13</v>
      </c>
      <c r="H897">
        <v>10000061</v>
      </c>
      <c r="I897" s="4" t="s">
        <v>28</v>
      </c>
      <c r="J897" s="11">
        <v>32.551999999999992</v>
      </c>
      <c r="K897" s="11">
        <v>36.299999999999997</v>
      </c>
      <c r="L897" s="11">
        <v>34</v>
      </c>
      <c r="M897" s="11">
        <v>42.2</v>
      </c>
      <c r="N897" s="11">
        <f>IFERROR(合并表__明细[[#This Row],[期末库存]]/合并表__明细[[#This Row],[未来50天出库量]]*50,999)</f>
        <v>38.56872037914691</v>
      </c>
      <c r="O897" s="11" t="str">
        <f>IF(合并表__明细[[#This Row],[库存天数]]&lt;=3,"不足",IF(合并表__明细[[#This Row],[库存天数]]&gt;=100,"积压","正常"))</f>
        <v>正常</v>
      </c>
    </row>
    <row r="898" spans="2:15" hidden="1" x14ac:dyDescent="0.2">
      <c r="B898" s="1">
        <v>42978</v>
      </c>
      <c r="C898" s="4" t="s">
        <v>9</v>
      </c>
      <c r="D898" s="4" t="s">
        <v>15</v>
      </c>
      <c r="E898">
        <v>1000002985</v>
      </c>
      <c r="F898" s="4" t="s">
        <v>47</v>
      </c>
      <c r="G898" s="4" t="s">
        <v>13</v>
      </c>
      <c r="H898">
        <v>10000211</v>
      </c>
      <c r="I898" s="4" t="s">
        <v>11</v>
      </c>
      <c r="J898" s="11">
        <v>193.79599999999994</v>
      </c>
      <c r="K898" s="11">
        <v>516.79999999999995</v>
      </c>
      <c r="L898" s="11">
        <v>523.79999999999995</v>
      </c>
      <c r="M898" s="11">
        <v>250.8</v>
      </c>
      <c r="N898" s="11">
        <f>IFERROR(合并表__明细[[#This Row],[期末库存]]/合并表__明细[[#This Row],[未来50天出库量]]*50,999)</f>
        <v>38.63556618819775</v>
      </c>
      <c r="O898" s="11" t="str">
        <f>IF(合并表__明细[[#This Row],[库存天数]]&lt;=3,"不足",IF(合并表__明细[[#This Row],[库存天数]]&gt;=100,"积压","正常"))</f>
        <v>正常</v>
      </c>
    </row>
    <row r="899" spans="2:15" hidden="1" x14ac:dyDescent="0.2">
      <c r="B899" s="1">
        <v>42825</v>
      </c>
      <c r="C899" s="4" t="s">
        <v>22</v>
      </c>
      <c r="D899" s="4" t="s">
        <v>61</v>
      </c>
      <c r="E899">
        <v>1000000579</v>
      </c>
      <c r="F899" s="4" t="s">
        <v>60</v>
      </c>
      <c r="G899" s="4" t="s">
        <v>13</v>
      </c>
      <c r="H899">
        <v>10000182</v>
      </c>
      <c r="I899" s="4" t="s">
        <v>31</v>
      </c>
      <c r="J899" s="11">
        <v>62.90000000000002</v>
      </c>
      <c r="K899" s="11">
        <v>71.2</v>
      </c>
      <c r="L899" s="11">
        <v>82.8</v>
      </c>
      <c r="M899" s="11">
        <v>81.3</v>
      </c>
      <c r="N899" s="11">
        <f>IFERROR(合并表__明细[[#This Row],[期末库存]]/合并表__明细[[#This Row],[未来50天出库量]]*50,999)</f>
        <v>38.683886838868403</v>
      </c>
      <c r="O899" s="11" t="str">
        <f>IF(合并表__明细[[#This Row],[库存天数]]&lt;=3,"不足",IF(合并表__明细[[#This Row],[库存天数]]&gt;=100,"积压","正常"))</f>
        <v>正常</v>
      </c>
    </row>
    <row r="900" spans="2:15" hidden="1" x14ac:dyDescent="0.2">
      <c r="B900" s="1">
        <v>42947</v>
      </c>
      <c r="C900" s="4" t="s">
        <v>9</v>
      </c>
      <c r="D900" s="4" t="s">
        <v>17</v>
      </c>
      <c r="E900">
        <v>1000001649</v>
      </c>
      <c r="F900" s="4" t="s">
        <v>16</v>
      </c>
      <c r="G900" s="4" t="s">
        <v>26</v>
      </c>
      <c r="H900">
        <v>40000080</v>
      </c>
      <c r="I900" s="4" t="s">
        <v>67</v>
      </c>
      <c r="J900" s="11">
        <v>134.834</v>
      </c>
      <c r="K900" s="11">
        <v>103.1</v>
      </c>
      <c r="L900" s="11">
        <v>88.4</v>
      </c>
      <c r="M900" s="11">
        <v>173.4</v>
      </c>
      <c r="N900" s="11">
        <f>IFERROR(合并表__明细[[#This Row],[期末库存]]/合并表__明细[[#This Row],[未来50天出库量]]*50,999)</f>
        <v>38.879469434832757</v>
      </c>
      <c r="O900" s="11" t="str">
        <f>IF(合并表__明细[[#This Row],[库存天数]]&lt;=3,"不足",IF(合并表__明细[[#This Row],[库存天数]]&gt;=100,"积压","正常"))</f>
        <v>正常</v>
      </c>
    </row>
    <row r="901" spans="2:15" hidden="1" x14ac:dyDescent="0.2">
      <c r="B901" s="1">
        <v>43008</v>
      </c>
      <c r="C901" s="4" t="s">
        <v>9</v>
      </c>
      <c r="D901" s="4" t="s">
        <v>17</v>
      </c>
      <c r="E901">
        <v>1000001649</v>
      </c>
      <c r="F901" s="4" t="s">
        <v>16</v>
      </c>
      <c r="G901" s="4" t="s">
        <v>13</v>
      </c>
      <c r="H901">
        <v>20000099</v>
      </c>
      <c r="I901" s="4" t="s">
        <v>20</v>
      </c>
      <c r="J901" s="11">
        <v>7.9340000000000011</v>
      </c>
      <c r="K901" s="11">
        <v>7.2</v>
      </c>
      <c r="L901" s="11">
        <v>7.7</v>
      </c>
      <c r="M901" s="11">
        <v>10.199999999999999</v>
      </c>
      <c r="N901" s="11">
        <f>IFERROR(合并表__明细[[#This Row],[期末库存]]/合并表__明细[[#This Row],[未来50天出库量]]*50,999)</f>
        <v>38.892156862745111</v>
      </c>
      <c r="O901" s="11" t="str">
        <f>IF(合并表__明细[[#This Row],[库存天数]]&lt;=3,"不足",IF(合并表__明细[[#This Row],[库存天数]]&gt;=100,"积压","正常"))</f>
        <v>正常</v>
      </c>
    </row>
    <row r="902" spans="2:15" hidden="1" x14ac:dyDescent="0.2">
      <c r="B902" s="1">
        <v>42886</v>
      </c>
      <c r="C902" s="4" t="s">
        <v>22</v>
      </c>
      <c r="D902" s="4" t="s">
        <v>61</v>
      </c>
      <c r="E902">
        <v>1000000579</v>
      </c>
      <c r="F902" s="4" t="s">
        <v>60</v>
      </c>
      <c r="G902" s="4" t="s">
        <v>13</v>
      </c>
      <c r="H902">
        <v>10000078</v>
      </c>
      <c r="I902" s="4" t="s">
        <v>30</v>
      </c>
      <c r="J902" s="11">
        <v>41.599999999999987</v>
      </c>
      <c r="K902" s="11">
        <v>9.4</v>
      </c>
      <c r="L902" s="11">
        <v>9.6999999999999993</v>
      </c>
      <c r="M902" s="11">
        <v>53.400000000000006</v>
      </c>
      <c r="N902" s="11">
        <f>IFERROR(合并表__明细[[#This Row],[期末库存]]/合并表__明细[[#This Row],[未来50天出库量]]*50,999)</f>
        <v>38.951310861423202</v>
      </c>
      <c r="O902" s="11" t="str">
        <f>IF(合并表__明细[[#This Row],[库存天数]]&lt;=3,"不足",IF(合并表__明细[[#This Row],[库存天数]]&gt;=100,"积压","正常"))</f>
        <v>正常</v>
      </c>
    </row>
    <row r="903" spans="2:15" hidden="1" x14ac:dyDescent="0.2">
      <c r="B903" s="1">
        <v>42947</v>
      </c>
      <c r="C903" s="4" t="s">
        <v>43</v>
      </c>
      <c r="D903" s="4" t="s">
        <v>51</v>
      </c>
      <c r="E903">
        <v>1000000460</v>
      </c>
      <c r="F903" s="4" t="s">
        <v>50</v>
      </c>
      <c r="G903" s="4" t="s">
        <v>13</v>
      </c>
      <c r="H903">
        <v>10000172</v>
      </c>
      <c r="I903" s="4" t="s">
        <v>18</v>
      </c>
      <c r="J903" s="11">
        <v>45.2</v>
      </c>
      <c r="K903" s="11">
        <v>53.2</v>
      </c>
      <c r="L903" s="11">
        <v>48.3</v>
      </c>
      <c r="M903" s="11">
        <v>58</v>
      </c>
      <c r="N903" s="11">
        <f>IFERROR(合并表__明细[[#This Row],[期末库存]]/合并表__明细[[#This Row],[未来50天出库量]]*50,999)</f>
        <v>38.96551724137931</v>
      </c>
      <c r="O903" s="11" t="str">
        <f>IF(合并表__明细[[#This Row],[库存天数]]&lt;=3,"不足",IF(合并表__明细[[#This Row],[库存天数]]&gt;=100,"积压","正常"))</f>
        <v>正常</v>
      </c>
    </row>
    <row r="904" spans="2:15" hidden="1" x14ac:dyDescent="0.2">
      <c r="B904" s="1">
        <v>43251</v>
      </c>
      <c r="C904" s="4" t="s">
        <v>9</v>
      </c>
      <c r="D904" s="4" t="s">
        <v>17</v>
      </c>
      <c r="E904">
        <v>1000000059</v>
      </c>
      <c r="F904" s="4" t="s">
        <v>55</v>
      </c>
      <c r="G904" s="4" t="s">
        <v>13</v>
      </c>
      <c r="H904">
        <v>10000064</v>
      </c>
      <c r="I904" s="4" t="s">
        <v>53</v>
      </c>
      <c r="J904" s="11">
        <v>100.55399999999983</v>
      </c>
      <c r="K904" s="11">
        <v>813.0999999999998</v>
      </c>
      <c r="L904" s="11">
        <v>800.3</v>
      </c>
      <c r="M904" s="11">
        <v>128.00304169439852</v>
      </c>
      <c r="N904" s="11">
        <f>IFERROR(合并表__明细[[#This Row],[期末库存]]/合并表__明细[[#This Row],[未来50天出库量]]*50,999)</f>
        <v>39.27797287820237</v>
      </c>
      <c r="O904" s="11" t="str">
        <f>IF(合并表__明细[[#This Row],[库存天数]]&lt;=3,"不足",IF(合并表__明细[[#This Row],[库存天数]]&gt;=100,"积压","正常"))</f>
        <v>正常</v>
      </c>
    </row>
    <row r="905" spans="2:15" hidden="1" x14ac:dyDescent="0.2">
      <c r="B905" s="1">
        <v>42825</v>
      </c>
      <c r="C905" s="4" t="s">
        <v>22</v>
      </c>
      <c r="D905" s="4" t="s">
        <v>29</v>
      </c>
      <c r="E905">
        <v>1000000028</v>
      </c>
      <c r="F905" s="4" t="s">
        <v>27</v>
      </c>
      <c r="G905" s="4" t="s">
        <v>13</v>
      </c>
      <c r="H905">
        <v>10000111</v>
      </c>
      <c r="I905" s="4" t="s">
        <v>37</v>
      </c>
      <c r="J905" s="11">
        <v>164.09999999999994</v>
      </c>
      <c r="K905" s="11">
        <v>108.5</v>
      </c>
      <c r="L905" s="11">
        <v>123.39999999999999</v>
      </c>
      <c r="M905" s="11">
        <v>208.8</v>
      </c>
      <c r="N905" s="11">
        <f>IFERROR(合并表__明细[[#This Row],[期末库存]]/合并表__明细[[#This Row],[未来50天出库量]]*50,999)</f>
        <v>39.295977011494237</v>
      </c>
      <c r="O905" s="11" t="str">
        <f>IF(合并表__明细[[#This Row],[库存天数]]&lt;=3,"不足",IF(合并表__明细[[#This Row],[库存天数]]&gt;=100,"积压","正常"))</f>
        <v>正常</v>
      </c>
    </row>
    <row r="906" spans="2:15" hidden="1" x14ac:dyDescent="0.2">
      <c r="B906" s="1">
        <v>42794</v>
      </c>
      <c r="C906" s="4" t="s">
        <v>43</v>
      </c>
      <c r="D906" s="4" t="s">
        <v>42</v>
      </c>
      <c r="E906">
        <v>1000000931</v>
      </c>
      <c r="F906" s="4" t="s">
        <v>41</v>
      </c>
      <c r="G906" s="4" t="s">
        <v>13</v>
      </c>
      <c r="H906">
        <v>10000078</v>
      </c>
      <c r="I906" s="4" t="s">
        <v>30</v>
      </c>
      <c r="J906" s="11">
        <v>58.2</v>
      </c>
      <c r="K906" s="11">
        <v>28.7</v>
      </c>
      <c r="L906" s="11">
        <v>22.5</v>
      </c>
      <c r="M906" s="11">
        <v>73.3</v>
      </c>
      <c r="N906" s="11">
        <f>IFERROR(合并表__明细[[#This Row],[期末库存]]/合并表__明细[[#This Row],[未来50天出库量]]*50,999)</f>
        <v>39.69986357435198</v>
      </c>
      <c r="O906" s="11" t="str">
        <f>IF(合并表__明细[[#This Row],[库存天数]]&lt;=3,"不足",IF(合并表__明细[[#This Row],[库存天数]]&gt;=100,"积压","正常"))</f>
        <v>正常</v>
      </c>
    </row>
    <row r="907" spans="2:15" hidden="1" x14ac:dyDescent="0.2">
      <c r="B907" s="1">
        <v>42825</v>
      </c>
      <c r="C907" s="4" t="s">
        <v>43</v>
      </c>
      <c r="D907" s="4" t="s">
        <v>42</v>
      </c>
      <c r="E907">
        <v>1000000931</v>
      </c>
      <c r="F907" s="4" t="s">
        <v>41</v>
      </c>
      <c r="G907" s="4" t="s">
        <v>13</v>
      </c>
      <c r="H907">
        <v>10000078</v>
      </c>
      <c r="I907" s="4" t="s">
        <v>30</v>
      </c>
      <c r="J907" s="11">
        <v>51.2</v>
      </c>
      <c r="K907" s="11">
        <v>41.5</v>
      </c>
      <c r="L907" s="11">
        <v>48.5</v>
      </c>
      <c r="M907" s="11">
        <v>64.3</v>
      </c>
      <c r="N907" s="11">
        <f>IFERROR(合并表__明细[[#This Row],[期末库存]]/合并表__明细[[#This Row],[未来50天出库量]]*50,999)</f>
        <v>39.813374805598762</v>
      </c>
      <c r="O907" s="11" t="str">
        <f>IF(合并表__明细[[#This Row],[库存天数]]&lt;=3,"不足",IF(合并表__明细[[#This Row],[库存天数]]&gt;=100,"积压","正常"))</f>
        <v>正常</v>
      </c>
    </row>
    <row r="908" spans="2:15" hidden="1" x14ac:dyDescent="0.2">
      <c r="B908" s="1">
        <v>42825</v>
      </c>
      <c r="C908" s="4" t="s">
        <v>43</v>
      </c>
      <c r="D908" s="4" t="s">
        <v>42</v>
      </c>
      <c r="E908">
        <v>1000000931</v>
      </c>
      <c r="F908" s="4" t="s">
        <v>41</v>
      </c>
      <c r="G908" s="4" t="s">
        <v>13</v>
      </c>
      <c r="H908">
        <v>10000131</v>
      </c>
      <c r="I908" s="4" t="s">
        <v>38</v>
      </c>
      <c r="J908" s="11">
        <v>298.60000000000008</v>
      </c>
      <c r="K908" s="11">
        <v>104.5</v>
      </c>
      <c r="L908" s="11">
        <v>119.9</v>
      </c>
      <c r="M908" s="11">
        <v>374.6</v>
      </c>
      <c r="N908" s="11">
        <f>IFERROR(合并表__明细[[#This Row],[期末库存]]/合并表__明细[[#This Row],[未来50天出库量]]*50,999)</f>
        <v>39.855846235985062</v>
      </c>
      <c r="O908" s="11" t="str">
        <f>IF(合并表__明细[[#This Row],[库存天数]]&lt;=3,"不足",IF(合并表__明细[[#This Row],[库存天数]]&gt;=100,"积压","正常"))</f>
        <v>正常</v>
      </c>
    </row>
    <row r="909" spans="2:15" hidden="1" x14ac:dyDescent="0.2">
      <c r="B909" s="1">
        <v>42947</v>
      </c>
      <c r="C909" s="4" t="s">
        <v>22</v>
      </c>
      <c r="D909" s="4" t="s">
        <v>46</v>
      </c>
      <c r="E909">
        <v>1000001133</v>
      </c>
      <c r="F909" s="4" t="s">
        <v>45</v>
      </c>
      <c r="G909" s="4" t="s">
        <v>13</v>
      </c>
      <c r="H909">
        <v>10000064</v>
      </c>
      <c r="I909" s="4" t="s">
        <v>53</v>
      </c>
      <c r="J909" s="11">
        <v>1.9959999999999998</v>
      </c>
      <c r="K909" s="11">
        <v>6</v>
      </c>
      <c r="L909" s="11">
        <v>5.2</v>
      </c>
      <c r="M909" s="11">
        <v>2.5</v>
      </c>
      <c r="N909" s="11">
        <f>IFERROR(合并表__明细[[#This Row],[期末库存]]/合并表__明细[[#This Row],[未来50天出库量]]*50,999)</f>
        <v>39.919999999999995</v>
      </c>
      <c r="O909" s="11" t="str">
        <f>IF(合并表__明细[[#This Row],[库存天数]]&lt;=3,"不足",IF(合并表__明细[[#This Row],[库存天数]]&gt;=100,"积压","正常"))</f>
        <v>正常</v>
      </c>
    </row>
    <row r="910" spans="2:15" hidden="1" x14ac:dyDescent="0.2">
      <c r="B910" s="1">
        <v>42978</v>
      </c>
      <c r="C910" s="4" t="s">
        <v>22</v>
      </c>
      <c r="D910" s="4" t="s">
        <v>33</v>
      </c>
      <c r="E910">
        <v>1000000031</v>
      </c>
      <c r="F910" s="4" t="s">
        <v>32</v>
      </c>
      <c r="G910" s="4" t="s">
        <v>13</v>
      </c>
      <c r="H910">
        <v>10000061</v>
      </c>
      <c r="I910" s="4" t="s">
        <v>28</v>
      </c>
      <c r="J910" s="11">
        <v>136.57599999999999</v>
      </c>
      <c r="K910" s="11">
        <v>125.30000000000001</v>
      </c>
      <c r="L910" s="11">
        <v>130</v>
      </c>
      <c r="M910" s="11">
        <v>170.3</v>
      </c>
      <c r="N910" s="11">
        <f>IFERROR(合并表__明细[[#This Row],[期末库存]]/合并表__明细[[#This Row],[未来50天出库量]]*50,999)</f>
        <v>40.098649442160891</v>
      </c>
      <c r="O910" s="11" t="str">
        <f>IF(合并表__明细[[#This Row],[库存天数]]&lt;=3,"不足",IF(合并表__明细[[#This Row],[库存天数]]&gt;=100,"积压","正常"))</f>
        <v>正常</v>
      </c>
    </row>
    <row r="911" spans="2:15" hidden="1" x14ac:dyDescent="0.2">
      <c r="B911" s="1">
        <v>42978</v>
      </c>
      <c r="C911" s="4" t="s">
        <v>43</v>
      </c>
      <c r="D911" s="4" t="s">
        <v>42</v>
      </c>
      <c r="E911">
        <v>1000000931</v>
      </c>
      <c r="F911" s="4" t="s">
        <v>41</v>
      </c>
      <c r="G911" s="4" t="s">
        <v>13</v>
      </c>
      <c r="H911">
        <v>10000182</v>
      </c>
      <c r="I911" s="4" t="s">
        <v>31</v>
      </c>
      <c r="J911" s="11">
        <v>115.20599999999999</v>
      </c>
      <c r="K911" s="11">
        <v>92.1</v>
      </c>
      <c r="L911" s="11">
        <v>93.4</v>
      </c>
      <c r="M911" s="11">
        <v>143.6</v>
      </c>
      <c r="N911" s="11">
        <f>IFERROR(合并表__明细[[#This Row],[期末库存]]/合并表__明细[[#This Row],[未来50天出库量]]*50,999)</f>
        <v>40.113509749303617</v>
      </c>
      <c r="O911" s="11" t="str">
        <f>IF(合并表__明细[[#This Row],[库存天数]]&lt;=3,"不足",IF(合并表__明细[[#This Row],[库存天数]]&gt;=100,"积压","正常"))</f>
        <v>正常</v>
      </c>
    </row>
    <row r="912" spans="2:15" hidden="1" x14ac:dyDescent="0.2">
      <c r="B912" s="1">
        <v>43131</v>
      </c>
      <c r="C912" s="4" t="s">
        <v>43</v>
      </c>
      <c r="D912" s="4" t="s">
        <v>51</v>
      </c>
      <c r="E912">
        <v>1000000460</v>
      </c>
      <c r="F912" s="4" t="s">
        <v>50</v>
      </c>
      <c r="G912" s="4" t="s">
        <v>26</v>
      </c>
      <c r="H912">
        <v>40000085</v>
      </c>
      <c r="I912" s="4" t="s">
        <v>24</v>
      </c>
      <c r="J912" s="11">
        <v>532.50999999999988</v>
      </c>
      <c r="K912" s="11">
        <v>239.6</v>
      </c>
      <c r="L912" s="11">
        <v>219.79999999999998</v>
      </c>
      <c r="M912" s="11">
        <v>660.30000000000007</v>
      </c>
      <c r="N912" s="11">
        <f>IFERROR(合并表__明细[[#This Row],[期末库存]]/合并表__明细[[#This Row],[未来50天出库量]]*50,999)</f>
        <v>40.32333787672269</v>
      </c>
      <c r="O912" s="11" t="str">
        <f>IF(合并表__明细[[#This Row],[库存天数]]&lt;=3,"不足",IF(合并表__明细[[#This Row],[库存天数]]&gt;=100,"积压","正常"))</f>
        <v>正常</v>
      </c>
    </row>
    <row r="913" spans="2:15" hidden="1" x14ac:dyDescent="0.2">
      <c r="B913" s="1">
        <v>43220</v>
      </c>
      <c r="C913" s="4" t="s">
        <v>43</v>
      </c>
      <c r="D913" s="4" t="s">
        <v>51</v>
      </c>
      <c r="E913">
        <v>1000000460</v>
      </c>
      <c r="F913" s="4" t="s">
        <v>50</v>
      </c>
      <c r="G913" s="4" t="s">
        <v>13</v>
      </c>
      <c r="H913">
        <v>10000131</v>
      </c>
      <c r="I913" s="4" t="s">
        <v>38</v>
      </c>
      <c r="J913" s="11">
        <v>99.162000000000006</v>
      </c>
      <c r="K913" s="11">
        <v>84.699999999999989</v>
      </c>
      <c r="L913" s="11">
        <v>89.2</v>
      </c>
      <c r="M913" s="11">
        <v>122.59603808142505</v>
      </c>
      <c r="N913" s="11">
        <f>IFERROR(合并表__明细[[#This Row],[期末库存]]/合并表__明细[[#This Row],[未来50天出库量]]*50,999)</f>
        <v>40.442579365468248</v>
      </c>
      <c r="O913" s="11" t="str">
        <f>IF(合并表__明细[[#This Row],[库存天数]]&lt;=3,"不足",IF(合并表__明细[[#This Row],[库存天数]]&gt;=100,"积压","正常"))</f>
        <v>正常</v>
      </c>
    </row>
    <row r="914" spans="2:15" hidden="1" x14ac:dyDescent="0.2">
      <c r="B914" s="1">
        <v>42794</v>
      </c>
      <c r="C914" s="4" t="s">
        <v>22</v>
      </c>
      <c r="D914" s="4" t="s">
        <v>61</v>
      </c>
      <c r="E914">
        <v>1000000579</v>
      </c>
      <c r="F914" s="4" t="s">
        <v>60</v>
      </c>
      <c r="G914" s="4" t="s">
        <v>13</v>
      </c>
      <c r="H914">
        <v>10000182</v>
      </c>
      <c r="I914" s="4" t="s">
        <v>31</v>
      </c>
      <c r="J914" s="11">
        <v>74.500000000000014</v>
      </c>
      <c r="K914" s="11">
        <v>29</v>
      </c>
      <c r="L914" s="11">
        <v>22</v>
      </c>
      <c r="M914" s="11">
        <v>92.1</v>
      </c>
      <c r="N914" s="11">
        <f>IFERROR(合并表__明细[[#This Row],[期末库存]]/合并表__明细[[#This Row],[未来50天出库量]]*50,999)</f>
        <v>40.445168295331172</v>
      </c>
      <c r="O914" s="11" t="str">
        <f>IF(合并表__明细[[#This Row],[库存天数]]&lt;=3,"不足",IF(合并表__明细[[#This Row],[库存天数]]&gt;=100,"积压","正常"))</f>
        <v>正常</v>
      </c>
    </row>
    <row r="915" spans="2:15" hidden="1" x14ac:dyDescent="0.2">
      <c r="B915" s="1">
        <v>42978</v>
      </c>
      <c r="C915" s="4" t="s">
        <v>43</v>
      </c>
      <c r="D915" s="4" t="s">
        <v>42</v>
      </c>
      <c r="E915">
        <v>1000001014</v>
      </c>
      <c r="F915" s="4" t="s">
        <v>44</v>
      </c>
      <c r="G915" s="4" t="s">
        <v>13</v>
      </c>
      <c r="H915">
        <v>10000182</v>
      </c>
      <c r="I915" s="4" t="s">
        <v>31</v>
      </c>
      <c r="J915" s="11">
        <v>33.182000000000002</v>
      </c>
      <c r="K915" s="11">
        <v>12.4</v>
      </c>
      <c r="L915" s="11">
        <v>13.2</v>
      </c>
      <c r="M915" s="11">
        <v>40.799999999999997</v>
      </c>
      <c r="N915" s="11">
        <f>IFERROR(合并表__明细[[#This Row],[期末库存]]/合并表__明细[[#This Row],[未来50天出库量]]*50,999)</f>
        <v>40.66421568627451</v>
      </c>
      <c r="O915" s="11" t="str">
        <f>IF(合并表__明细[[#This Row],[库存天数]]&lt;=3,"不足",IF(合并表__明细[[#This Row],[库存天数]]&gt;=100,"积压","正常"))</f>
        <v>正常</v>
      </c>
    </row>
    <row r="916" spans="2:15" hidden="1" x14ac:dyDescent="0.2">
      <c r="B916" s="1">
        <v>43100</v>
      </c>
      <c r="C916" s="4" t="s">
        <v>22</v>
      </c>
      <c r="D916" s="4" t="s">
        <v>49</v>
      </c>
      <c r="E916">
        <v>1000000018</v>
      </c>
      <c r="F916" s="4" t="s">
        <v>48</v>
      </c>
      <c r="G916" s="4" t="s">
        <v>13</v>
      </c>
      <c r="H916">
        <v>10000131</v>
      </c>
      <c r="I916" s="4" t="s">
        <v>38</v>
      </c>
      <c r="J916" s="11">
        <v>270.52600000000007</v>
      </c>
      <c r="K916" s="11">
        <v>158.19999999999999</v>
      </c>
      <c r="L916" s="11">
        <v>142.69999999999999</v>
      </c>
      <c r="M916" s="11">
        <v>332.3</v>
      </c>
      <c r="N916" s="11">
        <f>IFERROR(合并表__明细[[#This Row],[期末库存]]/合并表__明细[[#This Row],[未来50天出库量]]*50,999)</f>
        <v>40.705085765874223</v>
      </c>
      <c r="O916" s="11" t="str">
        <f>IF(合并表__明细[[#This Row],[库存天数]]&lt;=3,"不足",IF(合并表__明细[[#This Row],[库存天数]]&gt;=100,"积压","正常"))</f>
        <v>正常</v>
      </c>
    </row>
    <row r="917" spans="2:15" hidden="1" x14ac:dyDescent="0.2">
      <c r="B917" s="1">
        <v>43131</v>
      </c>
      <c r="C917" s="4" t="s">
        <v>22</v>
      </c>
      <c r="D917" s="4" t="s">
        <v>46</v>
      </c>
      <c r="E917">
        <v>1000001133</v>
      </c>
      <c r="F917" s="4" t="s">
        <v>45</v>
      </c>
      <c r="G917" s="4" t="s">
        <v>13</v>
      </c>
      <c r="H917">
        <v>10000182</v>
      </c>
      <c r="I917" s="4" t="s">
        <v>31</v>
      </c>
      <c r="J917" s="11">
        <v>171.69800000000004</v>
      </c>
      <c r="K917" s="11">
        <v>282.89999999999998</v>
      </c>
      <c r="L917" s="11">
        <v>257</v>
      </c>
      <c r="M917" s="11">
        <v>210.5</v>
      </c>
      <c r="N917" s="11">
        <f>IFERROR(合并表__明细[[#This Row],[期末库存]]/合并表__明细[[#This Row],[未来50天出库量]]*50,999)</f>
        <v>40.783372921615211</v>
      </c>
      <c r="O917" s="11" t="str">
        <f>IF(合并表__明细[[#This Row],[库存天数]]&lt;=3,"不足",IF(合并表__明细[[#This Row],[库存天数]]&gt;=100,"积压","正常"))</f>
        <v>正常</v>
      </c>
    </row>
    <row r="918" spans="2:15" hidden="1" x14ac:dyDescent="0.2">
      <c r="B918" s="1">
        <v>43008</v>
      </c>
      <c r="C918" s="4" t="s">
        <v>43</v>
      </c>
      <c r="D918" s="4" t="s">
        <v>80</v>
      </c>
      <c r="E918">
        <v>1000003498</v>
      </c>
      <c r="F918" s="4" t="s">
        <v>79</v>
      </c>
      <c r="G918" s="4" t="s">
        <v>13</v>
      </c>
      <c r="H918">
        <v>20000099</v>
      </c>
      <c r="I918" s="4" t="s">
        <v>20</v>
      </c>
      <c r="J918" s="11">
        <v>4.9000000000000004</v>
      </c>
      <c r="K918" s="11">
        <v>4.8</v>
      </c>
      <c r="L918" s="11">
        <v>5.0999999999999996</v>
      </c>
      <c r="M918" s="11">
        <v>6</v>
      </c>
      <c r="N918" s="11">
        <f>IFERROR(合并表__明细[[#This Row],[期末库存]]/合并表__明细[[#This Row],[未来50天出库量]]*50,999)</f>
        <v>40.833333333333336</v>
      </c>
      <c r="O918" s="11" t="str">
        <f>IF(合并表__明细[[#This Row],[库存天数]]&lt;=3,"不足",IF(合并表__明细[[#This Row],[库存天数]]&gt;=100,"积压","正常"))</f>
        <v>正常</v>
      </c>
    </row>
    <row r="919" spans="2:15" hidden="1" x14ac:dyDescent="0.2">
      <c r="B919" s="1">
        <v>43131</v>
      </c>
      <c r="C919" s="4" t="s">
        <v>43</v>
      </c>
      <c r="D919" s="4" t="s">
        <v>42</v>
      </c>
      <c r="E919">
        <v>1000000931</v>
      </c>
      <c r="F919" s="4" t="s">
        <v>41</v>
      </c>
      <c r="G919" s="4" t="s">
        <v>26</v>
      </c>
      <c r="H919">
        <v>40000085</v>
      </c>
      <c r="I919" s="4" t="s">
        <v>24</v>
      </c>
      <c r="J919" s="11">
        <v>201.22</v>
      </c>
      <c r="K919" s="11">
        <v>304</v>
      </c>
      <c r="L919" s="11">
        <v>284.20000000000005</v>
      </c>
      <c r="M919" s="11">
        <v>246.20000000000002</v>
      </c>
      <c r="N919" s="11">
        <f>IFERROR(合并表__明细[[#This Row],[期末库存]]/合并表__明细[[#This Row],[未来50天出库量]]*50,999)</f>
        <v>40.865150284321686</v>
      </c>
      <c r="O919" s="11" t="str">
        <f>IF(合并表__明细[[#This Row],[库存天数]]&lt;=3,"不足",IF(合并表__明细[[#This Row],[库存天数]]&gt;=100,"积压","正常"))</f>
        <v>正常</v>
      </c>
    </row>
    <row r="920" spans="2:15" hidden="1" x14ac:dyDescent="0.2">
      <c r="B920" s="1">
        <v>42855</v>
      </c>
      <c r="C920" s="4" t="s">
        <v>43</v>
      </c>
      <c r="D920" s="4" t="s">
        <v>42</v>
      </c>
      <c r="E920">
        <v>1000000931</v>
      </c>
      <c r="F920" s="4" t="s">
        <v>41</v>
      </c>
      <c r="G920" s="4" t="s">
        <v>13</v>
      </c>
      <c r="H920">
        <v>10000131</v>
      </c>
      <c r="I920" s="4" t="s">
        <v>38</v>
      </c>
      <c r="J920" s="11">
        <v>293.30000000000013</v>
      </c>
      <c r="K920" s="11">
        <v>205.5</v>
      </c>
      <c r="L920" s="11">
        <v>210.8</v>
      </c>
      <c r="M920" s="11">
        <v>358.5</v>
      </c>
      <c r="N920" s="11">
        <f>IFERROR(合并表__明细[[#This Row],[期末库存]]/合并表__明细[[#This Row],[未来50天出库量]]*50,999)</f>
        <v>40.90655509065553</v>
      </c>
      <c r="O920" s="11" t="str">
        <f>IF(合并表__明细[[#This Row],[库存天数]]&lt;=3,"不足",IF(合并表__明细[[#This Row],[库存天数]]&gt;=100,"积压","正常"))</f>
        <v>正常</v>
      </c>
    </row>
    <row r="921" spans="2:15" hidden="1" x14ac:dyDescent="0.2">
      <c r="B921" s="1">
        <v>43069</v>
      </c>
      <c r="C921" s="4" t="s">
        <v>22</v>
      </c>
      <c r="D921" s="4" t="s">
        <v>49</v>
      </c>
      <c r="E921">
        <v>1000000018</v>
      </c>
      <c r="F921" s="4" t="s">
        <v>48</v>
      </c>
      <c r="G921" s="4" t="s">
        <v>13</v>
      </c>
      <c r="H921">
        <v>10000131</v>
      </c>
      <c r="I921" s="4" t="s">
        <v>38</v>
      </c>
      <c r="J921" s="11">
        <v>255.02600000000001</v>
      </c>
      <c r="K921" s="11">
        <v>332.2</v>
      </c>
      <c r="L921" s="11">
        <v>322</v>
      </c>
      <c r="M921" s="11">
        <v>311.5</v>
      </c>
      <c r="N921" s="11">
        <f>IFERROR(合并表__明细[[#This Row],[期末库存]]/合并表__明细[[#This Row],[未来50天出库量]]*50,999)</f>
        <v>40.935152487961481</v>
      </c>
      <c r="O921" s="11" t="str">
        <f>IF(合并表__明细[[#This Row],[库存天数]]&lt;=3,"不足",IF(合并表__明细[[#This Row],[库存天数]]&gt;=100,"积压","正常"))</f>
        <v>正常</v>
      </c>
    </row>
    <row r="922" spans="2:15" hidden="1" x14ac:dyDescent="0.2">
      <c r="B922" s="1">
        <v>43220</v>
      </c>
      <c r="C922" s="4" t="s">
        <v>9</v>
      </c>
      <c r="D922" s="4" t="s">
        <v>72</v>
      </c>
      <c r="E922">
        <v>1000000064</v>
      </c>
      <c r="F922" s="4" t="s">
        <v>76</v>
      </c>
      <c r="G922" s="4" t="s">
        <v>13</v>
      </c>
      <c r="H922">
        <v>10000064</v>
      </c>
      <c r="I922" s="4" t="s">
        <v>53</v>
      </c>
      <c r="J922" s="11">
        <v>50.604000000000006</v>
      </c>
      <c r="K922" s="11">
        <v>18.399999999999999</v>
      </c>
      <c r="L922" s="11">
        <v>18.5</v>
      </c>
      <c r="M922" s="11">
        <v>61.749658783474374</v>
      </c>
      <c r="N922" s="11">
        <f>IFERROR(合并表__明细[[#This Row],[期末库存]]/合并表__明细[[#This Row],[未来50天出库量]]*50,999)</f>
        <v>40.975125204694088</v>
      </c>
      <c r="O922" s="11" t="str">
        <f>IF(合并表__明细[[#This Row],[库存天数]]&lt;=3,"不足",IF(合并表__明细[[#This Row],[库存天数]]&gt;=100,"积压","正常"))</f>
        <v>正常</v>
      </c>
    </row>
    <row r="923" spans="2:15" hidden="1" x14ac:dyDescent="0.2">
      <c r="B923" s="1">
        <v>43008</v>
      </c>
      <c r="C923" s="4" t="s">
        <v>22</v>
      </c>
      <c r="D923" s="4" t="s">
        <v>29</v>
      </c>
      <c r="E923">
        <v>1000000028</v>
      </c>
      <c r="F923" s="4" t="s">
        <v>27</v>
      </c>
      <c r="G923" s="4" t="s">
        <v>13</v>
      </c>
      <c r="H923">
        <v>10000111</v>
      </c>
      <c r="I923" s="4" t="s">
        <v>37</v>
      </c>
      <c r="J923" s="11">
        <v>167.78399999999991</v>
      </c>
      <c r="K923" s="11">
        <v>113.3</v>
      </c>
      <c r="L923" s="11">
        <v>115</v>
      </c>
      <c r="M923" s="11">
        <v>204.6</v>
      </c>
      <c r="N923" s="11">
        <f>IFERROR(合并表__明细[[#This Row],[期末库存]]/合并表__明细[[#This Row],[未来50天出库量]]*50,999)</f>
        <v>41.002932551319624</v>
      </c>
      <c r="O923" s="11" t="str">
        <f>IF(合并表__明细[[#This Row],[库存天数]]&lt;=3,"不足",IF(合并表__明细[[#This Row],[库存天数]]&gt;=100,"积压","正常"))</f>
        <v>正常</v>
      </c>
    </row>
    <row r="924" spans="2:15" hidden="1" x14ac:dyDescent="0.2">
      <c r="B924" s="1">
        <v>42794</v>
      </c>
      <c r="C924" s="4" t="s">
        <v>43</v>
      </c>
      <c r="D924" s="4" t="s">
        <v>42</v>
      </c>
      <c r="E924">
        <v>1000000931</v>
      </c>
      <c r="F924" s="4" t="s">
        <v>41</v>
      </c>
      <c r="G924" s="4" t="s">
        <v>13</v>
      </c>
      <c r="H924">
        <v>10000182</v>
      </c>
      <c r="I924" s="4" t="s">
        <v>31</v>
      </c>
      <c r="J924" s="11">
        <v>119.19999999999999</v>
      </c>
      <c r="K924" s="11">
        <v>34.799999999999997</v>
      </c>
      <c r="L924" s="11">
        <v>28.3</v>
      </c>
      <c r="M924" s="11">
        <v>144.5</v>
      </c>
      <c r="N924" s="11">
        <f>IFERROR(合并表__明细[[#This Row],[期末库存]]/合并表__明细[[#This Row],[未来50天出库量]]*50,999)</f>
        <v>41.245674740484425</v>
      </c>
      <c r="O924" s="11" t="str">
        <f>IF(合并表__明细[[#This Row],[库存天数]]&lt;=3,"不足",IF(合并表__明细[[#This Row],[库存天数]]&gt;=100,"积压","正常"))</f>
        <v>正常</v>
      </c>
    </row>
    <row r="925" spans="2:15" hidden="1" x14ac:dyDescent="0.2">
      <c r="B925" s="1">
        <v>43190</v>
      </c>
      <c r="C925" s="4" t="s">
        <v>9</v>
      </c>
      <c r="D925" s="4" t="s">
        <v>17</v>
      </c>
      <c r="E925">
        <v>1000001649</v>
      </c>
      <c r="F925" s="4" t="s">
        <v>16</v>
      </c>
      <c r="G925" s="4" t="s">
        <v>13</v>
      </c>
      <c r="H925">
        <v>10000211</v>
      </c>
      <c r="I925" s="4" t="s">
        <v>11</v>
      </c>
      <c r="J925" s="11">
        <v>261.88200000000012</v>
      </c>
      <c r="K925" s="11">
        <v>205.4</v>
      </c>
      <c r="L925" s="11">
        <v>216.60000000000002</v>
      </c>
      <c r="M925" s="11">
        <v>317.3</v>
      </c>
      <c r="N925" s="11">
        <f>IFERROR(合并表__明细[[#This Row],[期末库存]]/合并表__明细[[#This Row],[未来50天出库量]]*50,999)</f>
        <v>41.267254963756713</v>
      </c>
      <c r="O925" s="11" t="str">
        <f>IF(合并表__明细[[#This Row],[库存天数]]&lt;=3,"不足",IF(合并表__明细[[#This Row],[库存天数]]&gt;=100,"积压","正常"))</f>
        <v>正常</v>
      </c>
    </row>
    <row r="926" spans="2:15" hidden="1" x14ac:dyDescent="0.2">
      <c r="B926" s="1">
        <v>43220</v>
      </c>
      <c r="C926" s="4" t="s">
        <v>43</v>
      </c>
      <c r="D926" s="4" t="s">
        <v>42</v>
      </c>
      <c r="E926">
        <v>1000001014</v>
      </c>
      <c r="F926" s="4" t="s">
        <v>44</v>
      </c>
      <c r="G926" s="4" t="s">
        <v>13</v>
      </c>
      <c r="H926">
        <v>10000131</v>
      </c>
      <c r="I926" s="4" t="s">
        <v>38</v>
      </c>
      <c r="J926" s="11">
        <v>144.39999999999998</v>
      </c>
      <c r="K926" s="11">
        <v>88.6</v>
      </c>
      <c r="L926" s="11">
        <v>92.6</v>
      </c>
      <c r="M926" s="11">
        <v>174.75268064703121</v>
      </c>
      <c r="N926" s="11">
        <f>IFERROR(合并表__明细[[#This Row],[期末库存]]/合并表__明细[[#This Row],[未来50天出库量]]*50,999)</f>
        <v>41.315532175343805</v>
      </c>
      <c r="O926" s="11" t="str">
        <f>IF(合并表__明细[[#This Row],[库存天数]]&lt;=3,"不足",IF(合并表__明细[[#This Row],[库存天数]]&gt;=100,"积压","正常"))</f>
        <v>正常</v>
      </c>
    </row>
    <row r="927" spans="2:15" hidden="1" x14ac:dyDescent="0.2">
      <c r="B927" s="1">
        <v>42978</v>
      </c>
      <c r="C927" s="4" t="s">
        <v>22</v>
      </c>
      <c r="D927" s="4" t="s">
        <v>29</v>
      </c>
      <c r="E927">
        <v>1000000054</v>
      </c>
      <c r="F927" s="4" t="s">
        <v>36</v>
      </c>
      <c r="G927" s="4" t="s">
        <v>13</v>
      </c>
      <c r="H927">
        <v>10000131</v>
      </c>
      <c r="I927" s="4" t="s">
        <v>38</v>
      </c>
      <c r="J927" s="11">
        <v>182.28400000000002</v>
      </c>
      <c r="K927" s="11">
        <v>106.00000000000001</v>
      </c>
      <c r="L927" s="11">
        <v>106.69999999999997</v>
      </c>
      <c r="M927" s="11">
        <v>220.5</v>
      </c>
      <c r="N927" s="11">
        <f>IFERROR(合并表__明细[[#This Row],[期末库存]]/合并表__明细[[#This Row],[未来50天出库量]]*50,999)</f>
        <v>41.334240362811798</v>
      </c>
      <c r="O927" s="11" t="str">
        <f>IF(合并表__明细[[#This Row],[库存天数]]&lt;=3,"不足",IF(合并表__明细[[#This Row],[库存天数]]&gt;=100,"积压","正常"))</f>
        <v>正常</v>
      </c>
    </row>
    <row r="928" spans="2:15" hidden="1" x14ac:dyDescent="0.2">
      <c r="B928" s="1">
        <v>42886</v>
      </c>
      <c r="C928" s="4" t="s">
        <v>9</v>
      </c>
      <c r="D928" s="4" t="s">
        <v>17</v>
      </c>
      <c r="E928">
        <v>1000000059</v>
      </c>
      <c r="F928" s="4" t="s">
        <v>55</v>
      </c>
      <c r="G928" s="4" t="s">
        <v>13</v>
      </c>
      <c r="H928">
        <v>10000078</v>
      </c>
      <c r="I928" s="4" t="s">
        <v>30</v>
      </c>
      <c r="J928" s="11">
        <v>314.89999999999986</v>
      </c>
      <c r="K928" s="11">
        <v>67.400000000000006</v>
      </c>
      <c r="L928" s="11">
        <v>70.599999999999994</v>
      </c>
      <c r="M928" s="11">
        <v>380.50000000000006</v>
      </c>
      <c r="N928" s="11">
        <f>IFERROR(合并表__明细[[#This Row],[期末库存]]/合并表__明细[[#This Row],[未来50天出库量]]*50,999)</f>
        <v>41.37976346911956</v>
      </c>
      <c r="O928" s="11" t="str">
        <f>IF(合并表__明细[[#This Row],[库存天数]]&lt;=3,"不足",IF(合并表__明细[[#This Row],[库存天数]]&gt;=100,"积压","正常"))</f>
        <v>正常</v>
      </c>
    </row>
    <row r="929" spans="2:15" hidden="1" x14ac:dyDescent="0.2">
      <c r="B929" s="1">
        <v>42766</v>
      </c>
      <c r="C929" s="4" t="s">
        <v>22</v>
      </c>
      <c r="D929" s="4" t="s">
        <v>46</v>
      </c>
      <c r="E929">
        <v>1000001133</v>
      </c>
      <c r="F929" s="4" t="s">
        <v>45</v>
      </c>
      <c r="G929" s="4" t="s">
        <v>13</v>
      </c>
      <c r="H929">
        <v>10000136</v>
      </c>
      <c r="I929" s="4" t="s">
        <v>40</v>
      </c>
      <c r="J929" s="11">
        <v>36.099999999999994</v>
      </c>
      <c r="K929" s="11">
        <v>27.9</v>
      </c>
      <c r="L929" s="11">
        <v>26.200000000000003</v>
      </c>
      <c r="M929" s="11">
        <v>43.6</v>
      </c>
      <c r="N929" s="11">
        <f>IFERROR(合并表__明细[[#This Row],[期末库存]]/合并表__明细[[#This Row],[未来50天出库量]]*50,999)</f>
        <v>41.39908256880733</v>
      </c>
      <c r="O929" s="11" t="str">
        <f>IF(合并表__明细[[#This Row],[库存天数]]&lt;=3,"不足",IF(合并表__明细[[#This Row],[库存天数]]&gt;=100,"积压","正常"))</f>
        <v>正常</v>
      </c>
    </row>
    <row r="930" spans="2:15" hidden="1" x14ac:dyDescent="0.2">
      <c r="B930" s="1">
        <v>43190</v>
      </c>
      <c r="C930" s="4" t="s">
        <v>22</v>
      </c>
      <c r="D930" s="4" t="s">
        <v>61</v>
      </c>
      <c r="E930">
        <v>1000000579</v>
      </c>
      <c r="F930" s="4" t="s">
        <v>60</v>
      </c>
      <c r="G930" s="4" t="s">
        <v>13</v>
      </c>
      <c r="H930">
        <v>10000078</v>
      </c>
      <c r="I930" s="4" t="s">
        <v>30</v>
      </c>
      <c r="J930" s="11">
        <v>47.421999999999997</v>
      </c>
      <c r="K930" s="11">
        <v>28.4</v>
      </c>
      <c r="L930" s="11">
        <v>29.200000000000003</v>
      </c>
      <c r="M930" s="11">
        <v>57.099999999999994</v>
      </c>
      <c r="N930" s="11">
        <f>IFERROR(合并表__明细[[#This Row],[期末库存]]/合并表__明细[[#This Row],[未来50天出库量]]*50,999)</f>
        <v>41.525394045534156</v>
      </c>
      <c r="O930" s="11" t="str">
        <f>IF(合并表__明细[[#This Row],[库存天数]]&lt;=3,"不足",IF(合并表__明细[[#This Row],[库存天数]]&gt;=100,"积压","正常"))</f>
        <v>正常</v>
      </c>
    </row>
    <row r="931" spans="2:15" hidden="1" x14ac:dyDescent="0.2">
      <c r="B931" s="1">
        <v>43008</v>
      </c>
      <c r="C931" s="4" t="s">
        <v>22</v>
      </c>
      <c r="D931" s="4" t="s">
        <v>49</v>
      </c>
      <c r="E931">
        <v>1000000020</v>
      </c>
      <c r="F931" s="4" t="s">
        <v>73</v>
      </c>
      <c r="G931" s="4" t="s">
        <v>13</v>
      </c>
      <c r="H931">
        <v>10000078</v>
      </c>
      <c r="I931" s="4" t="s">
        <v>30</v>
      </c>
      <c r="J931" s="11">
        <v>319.488</v>
      </c>
      <c r="K931" s="11">
        <v>865.69999999999982</v>
      </c>
      <c r="L931" s="11">
        <v>894.8</v>
      </c>
      <c r="M931" s="11">
        <v>384.5</v>
      </c>
      <c r="N931" s="11">
        <f>IFERROR(合并表__明细[[#This Row],[期末库存]]/合并表__明细[[#This Row],[未来50天出库量]]*50,999)</f>
        <v>41.545903771131336</v>
      </c>
      <c r="O931" s="11" t="str">
        <f>IF(合并表__明细[[#This Row],[库存天数]]&lt;=3,"不足",IF(合并表__明细[[#This Row],[库存天数]]&gt;=100,"积压","正常"))</f>
        <v>正常</v>
      </c>
    </row>
    <row r="932" spans="2:15" hidden="1" x14ac:dyDescent="0.2">
      <c r="B932" s="1">
        <v>43131</v>
      </c>
      <c r="C932" s="4" t="s">
        <v>43</v>
      </c>
      <c r="D932" s="4" t="s">
        <v>51</v>
      </c>
      <c r="E932">
        <v>1000000460</v>
      </c>
      <c r="F932" s="4" t="s">
        <v>50</v>
      </c>
      <c r="G932" s="4" t="s">
        <v>13</v>
      </c>
      <c r="H932">
        <v>10000131</v>
      </c>
      <c r="I932" s="4" t="s">
        <v>38</v>
      </c>
      <c r="J932" s="11">
        <v>102.46199999999999</v>
      </c>
      <c r="K932" s="11">
        <v>40.799999999999997</v>
      </c>
      <c r="L932" s="11">
        <v>36.6</v>
      </c>
      <c r="M932" s="11">
        <v>123.3</v>
      </c>
      <c r="N932" s="11">
        <f>IFERROR(合并表__明细[[#This Row],[期末库存]]/合并表__明细[[#This Row],[未来50天出库量]]*50,999)</f>
        <v>41.549878345498783</v>
      </c>
      <c r="O932" s="11" t="str">
        <f>IF(合并表__明细[[#This Row],[库存天数]]&lt;=3,"不足",IF(合并表__明细[[#This Row],[库存天数]]&gt;=100,"积压","正常"))</f>
        <v>正常</v>
      </c>
    </row>
    <row r="933" spans="2:15" hidden="1" x14ac:dyDescent="0.2">
      <c r="B933" s="1">
        <v>42886</v>
      </c>
      <c r="C933" s="4" t="s">
        <v>9</v>
      </c>
      <c r="D933" s="4" t="s">
        <v>15</v>
      </c>
      <c r="E933">
        <v>1000002986</v>
      </c>
      <c r="F933" s="4" t="s">
        <v>14</v>
      </c>
      <c r="G933" s="4" t="s">
        <v>13</v>
      </c>
      <c r="H933">
        <v>10000064</v>
      </c>
      <c r="I933" s="4" t="s">
        <v>53</v>
      </c>
      <c r="J933" s="11">
        <v>2.0000000000000022</v>
      </c>
      <c r="K933" s="11">
        <v>37.4</v>
      </c>
      <c r="L933" s="11">
        <v>35.4</v>
      </c>
      <c r="M933" s="11">
        <v>2.4</v>
      </c>
      <c r="N933" s="11">
        <f>IFERROR(合并表__明细[[#This Row],[期末库存]]/合并表__明细[[#This Row],[未来50天出库量]]*50,999)</f>
        <v>41.666666666666714</v>
      </c>
      <c r="O933" s="11" t="str">
        <f>IF(合并表__明细[[#This Row],[库存天数]]&lt;=3,"不足",IF(合并表__明细[[#This Row],[库存天数]]&gt;=100,"积压","正常"))</f>
        <v>正常</v>
      </c>
    </row>
    <row r="934" spans="2:15" hidden="1" x14ac:dyDescent="0.2">
      <c r="B934" s="1">
        <v>42886</v>
      </c>
      <c r="C934" s="4" t="s">
        <v>22</v>
      </c>
      <c r="D934" s="4" t="s">
        <v>61</v>
      </c>
      <c r="E934">
        <v>1000000579</v>
      </c>
      <c r="F934" s="4" t="s">
        <v>60</v>
      </c>
      <c r="G934" s="4" t="s">
        <v>26</v>
      </c>
      <c r="H934">
        <v>40000085</v>
      </c>
      <c r="I934" s="4" t="s">
        <v>24</v>
      </c>
      <c r="J934" s="11">
        <v>148.30000000000001</v>
      </c>
      <c r="K934" s="11">
        <v>150.30000000000001</v>
      </c>
      <c r="L934" s="11">
        <v>153.30000000000001</v>
      </c>
      <c r="M934" s="11">
        <v>177.79999999999998</v>
      </c>
      <c r="N934" s="11">
        <f>IFERROR(合并表__明细[[#This Row],[期末库存]]/合并表__明细[[#This Row],[未来50天出库量]]*50,999)</f>
        <v>41.704161979752534</v>
      </c>
      <c r="O934" s="11" t="str">
        <f>IF(合并表__明细[[#This Row],[库存天数]]&lt;=3,"不足",IF(合并表__明细[[#This Row],[库存天数]]&gt;=100,"积压","正常"))</f>
        <v>正常</v>
      </c>
    </row>
    <row r="935" spans="2:15" hidden="1" x14ac:dyDescent="0.2">
      <c r="B935" s="1">
        <v>42978</v>
      </c>
      <c r="C935" s="4" t="s">
        <v>22</v>
      </c>
      <c r="D935" s="4" t="s">
        <v>29</v>
      </c>
      <c r="E935">
        <v>1000000101</v>
      </c>
      <c r="F935" s="4" t="s">
        <v>39</v>
      </c>
      <c r="G935" s="4" t="s">
        <v>13</v>
      </c>
      <c r="H935">
        <v>20000099</v>
      </c>
      <c r="I935" s="4" t="s">
        <v>20</v>
      </c>
      <c r="J935" s="11">
        <v>6.8440000000000012</v>
      </c>
      <c r="K935" s="11">
        <v>27</v>
      </c>
      <c r="L935" s="11">
        <v>27.9</v>
      </c>
      <c r="M935" s="11">
        <v>8.1999999999999993</v>
      </c>
      <c r="N935" s="11">
        <f>IFERROR(合并表__明细[[#This Row],[期末库存]]/合并表__明细[[#This Row],[未来50天出库量]]*50,999)</f>
        <v>41.73170731707318</v>
      </c>
      <c r="O935" s="11" t="str">
        <f>IF(合并表__明细[[#This Row],[库存天数]]&lt;=3,"不足",IF(合并表__明细[[#This Row],[库存天数]]&gt;=100,"积压","正常"))</f>
        <v>正常</v>
      </c>
    </row>
    <row r="936" spans="2:15" hidden="1" x14ac:dyDescent="0.2">
      <c r="B936" s="1">
        <v>43069</v>
      </c>
      <c r="C936" s="4" t="s">
        <v>22</v>
      </c>
      <c r="D936" s="4" t="s">
        <v>46</v>
      </c>
      <c r="E936">
        <v>1000001133</v>
      </c>
      <c r="F936" s="4" t="s">
        <v>45</v>
      </c>
      <c r="G936" s="4" t="s">
        <v>13</v>
      </c>
      <c r="H936">
        <v>10000131</v>
      </c>
      <c r="I936" s="4" t="s">
        <v>38</v>
      </c>
      <c r="J936" s="11">
        <v>60.763999999999946</v>
      </c>
      <c r="K936" s="11">
        <v>96.4</v>
      </c>
      <c r="L936" s="11">
        <v>93</v>
      </c>
      <c r="M936" s="11">
        <v>72.800000000000011</v>
      </c>
      <c r="N936" s="11">
        <f>IFERROR(合并表__明细[[#This Row],[期末库存]]/合并表__明细[[#This Row],[未来50天出库量]]*50,999)</f>
        <v>41.733516483516439</v>
      </c>
      <c r="O936" s="11" t="str">
        <f>IF(合并表__明细[[#This Row],[库存天数]]&lt;=3,"不足",IF(合并表__明细[[#This Row],[库存天数]]&gt;=100,"积压","正常"))</f>
        <v>正常</v>
      </c>
    </row>
    <row r="937" spans="2:15" hidden="1" x14ac:dyDescent="0.2">
      <c r="B937" s="1">
        <v>42766</v>
      </c>
      <c r="C937" s="4" t="s">
        <v>22</v>
      </c>
      <c r="D937" s="4" t="s">
        <v>61</v>
      </c>
      <c r="E937">
        <v>1000000579</v>
      </c>
      <c r="F937" s="4" t="s">
        <v>60</v>
      </c>
      <c r="G937" s="4" t="s">
        <v>26</v>
      </c>
      <c r="H937">
        <v>40000085</v>
      </c>
      <c r="I937" s="4" t="s">
        <v>24</v>
      </c>
      <c r="J937" s="11">
        <v>163.19999999999999</v>
      </c>
      <c r="K937" s="11">
        <v>40.799999999999997</v>
      </c>
      <c r="L937" s="11">
        <v>40.799999999999997</v>
      </c>
      <c r="M937" s="11">
        <v>195.29999999999998</v>
      </c>
      <c r="N937" s="11">
        <f>IFERROR(合并表__明细[[#This Row],[期末库存]]/合并表__明细[[#This Row],[未来50天出库量]]*50,999)</f>
        <v>41.781874039938558</v>
      </c>
      <c r="O937" s="11" t="str">
        <f>IF(合并表__明细[[#This Row],[库存天数]]&lt;=3,"不足",IF(合并表__明细[[#This Row],[库存天数]]&gt;=100,"积压","正常"))</f>
        <v>正常</v>
      </c>
    </row>
    <row r="938" spans="2:15" hidden="1" x14ac:dyDescent="0.2">
      <c r="B938" s="1">
        <v>42766</v>
      </c>
      <c r="C938" s="4" t="s">
        <v>22</v>
      </c>
      <c r="D938" s="4" t="s">
        <v>29</v>
      </c>
      <c r="E938">
        <v>1000000028</v>
      </c>
      <c r="F938" s="4" t="s">
        <v>27</v>
      </c>
      <c r="G938" s="4" t="s">
        <v>13</v>
      </c>
      <c r="H938">
        <v>10000111</v>
      </c>
      <c r="I938" s="4" t="s">
        <v>37</v>
      </c>
      <c r="J938" s="11">
        <v>158.79999999999998</v>
      </c>
      <c r="K938" s="11">
        <v>69.900000000000006</v>
      </c>
      <c r="L938" s="11">
        <v>66.3</v>
      </c>
      <c r="M938" s="11">
        <v>189.29999999999998</v>
      </c>
      <c r="N938" s="11">
        <f>IFERROR(合并表__明细[[#This Row],[期末库存]]/合并表__明细[[#This Row],[未来50天出库量]]*50,999)</f>
        <v>41.944004226096141</v>
      </c>
      <c r="O938" s="11" t="str">
        <f>IF(合并表__明细[[#This Row],[库存天数]]&lt;=3,"不足",IF(合并表__明细[[#This Row],[库存天数]]&gt;=100,"积压","正常"))</f>
        <v>正常</v>
      </c>
    </row>
    <row r="939" spans="2:15" hidden="1" x14ac:dyDescent="0.2">
      <c r="B939" s="1">
        <v>43008</v>
      </c>
      <c r="C939" s="4" t="s">
        <v>9</v>
      </c>
      <c r="D939" s="4" t="s">
        <v>15</v>
      </c>
      <c r="E939">
        <v>1000002985</v>
      </c>
      <c r="F939" s="4" t="s">
        <v>47</v>
      </c>
      <c r="G939" s="4" t="s">
        <v>13</v>
      </c>
      <c r="H939">
        <v>10000211</v>
      </c>
      <c r="I939" s="4" t="s">
        <v>11</v>
      </c>
      <c r="J939" s="11">
        <v>185.99599999999995</v>
      </c>
      <c r="K939" s="11">
        <v>164.2</v>
      </c>
      <c r="L939" s="11">
        <v>172</v>
      </c>
      <c r="M939" s="11">
        <v>221.7</v>
      </c>
      <c r="N939" s="11">
        <f>IFERROR(合并表__明细[[#This Row],[期末库存]]/合并表__明细[[#This Row],[未来50天出库量]]*50,999)</f>
        <v>41.947677041046447</v>
      </c>
      <c r="O939" s="11" t="str">
        <f>IF(合并表__明细[[#This Row],[库存天数]]&lt;=3,"不足",IF(合并表__明细[[#This Row],[库存天数]]&gt;=100,"积压","正常"))</f>
        <v>正常</v>
      </c>
    </row>
    <row r="940" spans="2:15" hidden="1" x14ac:dyDescent="0.2">
      <c r="B940" s="1">
        <v>42886</v>
      </c>
      <c r="C940" s="4" t="s">
        <v>9</v>
      </c>
      <c r="D940" s="4" t="s">
        <v>17</v>
      </c>
      <c r="E940">
        <v>1000001649</v>
      </c>
      <c r="F940" s="4" t="s">
        <v>16</v>
      </c>
      <c r="G940" s="4" t="s">
        <v>13</v>
      </c>
      <c r="H940">
        <v>10000131</v>
      </c>
      <c r="I940" s="4" t="s">
        <v>38</v>
      </c>
      <c r="J940" s="11">
        <v>102.1</v>
      </c>
      <c r="K940" s="11">
        <v>72.5</v>
      </c>
      <c r="L940" s="11">
        <v>75</v>
      </c>
      <c r="M940" s="11">
        <v>121.4</v>
      </c>
      <c r="N940" s="11">
        <f>IFERROR(合并表__明细[[#This Row],[期末库存]]/合并表__明细[[#This Row],[未来50天出库量]]*50,999)</f>
        <v>42.051070840197688</v>
      </c>
      <c r="O940" s="11" t="str">
        <f>IF(合并表__明细[[#This Row],[库存天数]]&lt;=3,"不足",IF(合并表__明细[[#This Row],[库存天数]]&gt;=100,"积压","正常"))</f>
        <v>正常</v>
      </c>
    </row>
    <row r="941" spans="2:15" hidden="1" x14ac:dyDescent="0.2">
      <c r="B941" s="1">
        <v>42978</v>
      </c>
      <c r="C941" s="4" t="s">
        <v>22</v>
      </c>
      <c r="D941" s="4" t="s">
        <v>29</v>
      </c>
      <c r="E941">
        <v>1000000028</v>
      </c>
      <c r="F941" s="4" t="s">
        <v>27</v>
      </c>
      <c r="G941" s="4" t="s">
        <v>13</v>
      </c>
      <c r="H941">
        <v>10000061</v>
      </c>
      <c r="I941" s="4" t="s">
        <v>28</v>
      </c>
      <c r="J941" s="11">
        <v>162.15599999999998</v>
      </c>
      <c r="K941" s="11">
        <v>12.5</v>
      </c>
      <c r="L941" s="11">
        <v>12.8</v>
      </c>
      <c r="M941" s="11">
        <v>192.7</v>
      </c>
      <c r="N941" s="11">
        <f>IFERROR(合并表__明细[[#This Row],[期末库存]]/合并表__明细[[#This Row],[未来50天出库量]]*50,999)</f>
        <v>42.074727555786197</v>
      </c>
      <c r="O941" s="11" t="str">
        <f>IF(合并表__明细[[#This Row],[库存天数]]&lt;=3,"不足",IF(合并表__明细[[#This Row],[库存天数]]&gt;=100,"积压","正常"))</f>
        <v>正常</v>
      </c>
    </row>
    <row r="942" spans="2:15" hidden="1" x14ac:dyDescent="0.2">
      <c r="B942" s="1">
        <v>42825</v>
      </c>
      <c r="C942" s="4" t="s">
        <v>22</v>
      </c>
      <c r="D942" s="4" t="s">
        <v>64</v>
      </c>
      <c r="E942">
        <v>1000002973</v>
      </c>
      <c r="F942" s="4" t="s">
        <v>63</v>
      </c>
      <c r="G942" s="4" t="s">
        <v>13</v>
      </c>
      <c r="H942">
        <v>10000131</v>
      </c>
      <c r="I942" s="4" t="s">
        <v>38</v>
      </c>
      <c r="J942" s="11">
        <v>70.799999999999983</v>
      </c>
      <c r="K942" s="11">
        <v>27.2</v>
      </c>
      <c r="L942" s="11">
        <v>32.4</v>
      </c>
      <c r="M942" s="11">
        <v>84</v>
      </c>
      <c r="N942" s="11">
        <f>IFERROR(合并表__明细[[#This Row],[期末库存]]/合并表__明细[[#This Row],[未来50天出库量]]*50,999)</f>
        <v>42.142857142857132</v>
      </c>
      <c r="O942" s="11" t="str">
        <f>IF(合并表__明细[[#This Row],[库存天数]]&lt;=3,"不足",IF(合并表__明细[[#This Row],[库存天数]]&gt;=100,"积压","正常"))</f>
        <v>正常</v>
      </c>
    </row>
    <row r="943" spans="2:15" hidden="1" x14ac:dyDescent="0.2">
      <c r="B943" s="1">
        <v>43008</v>
      </c>
      <c r="C943" s="4" t="s">
        <v>22</v>
      </c>
      <c r="D943" s="4" t="s">
        <v>54</v>
      </c>
      <c r="E943">
        <v>1000000046</v>
      </c>
      <c r="F943" s="4" t="s">
        <v>52</v>
      </c>
      <c r="G943" s="4" t="s">
        <v>13</v>
      </c>
      <c r="H943">
        <v>10000211</v>
      </c>
      <c r="I943" s="4" t="s">
        <v>11</v>
      </c>
      <c r="J943" s="11">
        <v>31.13399999999999</v>
      </c>
      <c r="K943" s="11">
        <v>15.799999999999999</v>
      </c>
      <c r="L943" s="11">
        <v>16</v>
      </c>
      <c r="M943" s="11">
        <v>36.900000000000006</v>
      </c>
      <c r="N943" s="11">
        <f>IFERROR(合并表__明细[[#This Row],[期末库存]]/合并表__明细[[#This Row],[未来50天出库量]]*50,999)</f>
        <v>42.186991869918678</v>
      </c>
      <c r="O943" s="11" t="str">
        <f>IF(合并表__明细[[#This Row],[库存天数]]&lt;=3,"不足",IF(合并表__明细[[#This Row],[库存天数]]&gt;=100,"积压","正常"))</f>
        <v>正常</v>
      </c>
    </row>
    <row r="944" spans="2:15" hidden="1" x14ac:dyDescent="0.2">
      <c r="B944" s="1">
        <v>43159</v>
      </c>
      <c r="C944" s="4" t="s">
        <v>43</v>
      </c>
      <c r="D944" s="4" t="s">
        <v>42</v>
      </c>
      <c r="E944">
        <v>1000000931</v>
      </c>
      <c r="F944" s="4" t="s">
        <v>41</v>
      </c>
      <c r="G944" s="4" t="s">
        <v>13</v>
      </c>
      <c r="H944">
        <v>10000131</v>
      </c>
      <c r="I944" s="4" t="s">
        <v>38</v>
      </c>
      <c r="J944" s="11">
        <v>338.80000000000013</v>
      </c>
      <c r="K944" s="11">
        <v>188.20000000000002</v>
      </c>
      <c r="L944" s="11">
        <v>185.70000000000002</v>
      </c>
      <c r="M944" s="11">
        <v>401.4</v>
      </c>
      <c r="N944" s="11">
        <f>IFERROR(合并表__明细[[#This Row],[期末库存]]/合并表__明细[[#This Row],[未来50天出库量]]*50,999)</f>
        <v>42.202291978076751</v>
      </c>
      <c r="O944" s="11" t="str">
        <f>IF(合并表__明细[[#This Row],[库存天数]]&lt;=3,"不足",IF(合并表__明细[[#This Row],[库存天数]]&gt;=100,"积压","正常"))</f>
        <v>正常</v>
      </c>
    </row>
    <row r="945" spans="2:15" hidden="1" x14ac:dyDescent="0.2">
      <c r="B945" s="1">
        <v>43131</v>
      </c>
      <c r="C945" s="4" t="s">
        <v>9</v>
      </c>
      <c r="D945" s="4" t="s">
        <v>17</v>
      </c>
      <c r="E945">
        <v>1000001649</v>
      </c>
      <c r="F945" s="4" t="s">
        <v>16</v>
      </c>
      <c r="G945" s="4" t="s">
        <v>13</v>
      </c>
      <c r="H945">
        <v>10000131</v>
      </c>
      <c r="I945" s="4" t="s">
        <v>38</v>
      </c>
      <c r="J945" s="11">
        <v>119.42000000000002</v>
      </c>
      <c r="K945" s="11">
        <v>32.6</v>
      </c>
      <c r="L945" s="11">
        <v>28.9</v>
      </c>
      <c r="M945" s="11">
        <v>141.1</v>
      </c>
      <c r="N945" s="11">
        <f>IFERROR(合并表__明细[[#This Row],[期末库存]]/合并表__明细[[#This Row],[未来50天出库量]]*50,999)</f>
        <v>42.317505315379172</v>
      </c>
      <c r="O945" s="11" t="str">
        <f>IF(合并表__明细[[#This Row],[库存天数]]&lt;=3,"不足",IF(合并表__明细[[#This Row],[库存天数]]&gt;=100,"积压","正常"))</f>
        <v>正常</v>
      </c>
    </row>
    <row r="946" spans="2:15" hidden="1" x14ac:dyDescent="0.2">
      <c r="B946" s="1">
        <v>43100</v>
      </c>
      <c r="C946" s="4" t="s">
        <v>22</v>
      </c>
      <c r="D946" s="4" t="s">
        <v>46</v>
      </c>
      <c r="E946">
        <v>1000001133</v>
      </c>
      <c r="F946" s="4" t="s">
        <v>45</v>
      </c>
      <c r="G946" s="4" t="s">
        <v>13</v>
      </c>
      <c r="H946">
        <v>10000078</v>
      </c>
      <c r="I946" s="4" t="s">
        <v>30</v>
      </c>
      <c r="J946" s="11">
        <v>261.28200000000015</v>
      </c>
      <c r="K946" s="11">
        <v>147.29999999999998</v>
      </c>
      <c r="L946" s="11">
        <v>132.49999999999997</v>
      </c>
      <c r="M946" s="11">
        <v>307.2</v>
      </c>
      <c r="N946" s="11">
        <f>IFERROR(合并表__明细[[#This Row],[期末库存]]/合并表__明细[[#This Row],[未来50天出库量]]*50,999)</f>
        <v>42.526367187500028</v>
      </c>
      <c r="O946" s="11" t="str">
        <f>IF(合并表__明细[[#This Row],[库存天数]]&lt;=3,"不足",IF(合并表__明细[[#This Row],[库存天数]]&gt;=100,"积压","正常"))</f>
        <v>正常</v>
      </c>
    </row>
    <row r="947" spans="2:15" hidden="1" x14ac:dyDescent="0.2">
      <c r="B947" s="1">
        <v>42886</v>
      </c>
      <c r="C947" s="4" t="s">
        <v>22</v>
      </c>
      <c r="D947" s="4" t="s">
        <v>49</v>
      </c>
      <c r="E947">
        <v>1000000020</v>
      </c>
      <c r="F947" s="4" t="s">
        <v>73</v>
      </c>
      <c r="G947" s="4" t="s">
        <v>13</v>
      </c>
      <c r="H947">
        <v>10000078</v>
      </c>
      <c r="I947" s="4" t="s">
        <v>30</v>
      </c>
      <c r="J947" s="11">
        <v>302.09999999999991</v>
      </c>
      <c r="K947" s="11">
        <v>490</v>
      </c>
      <c r="L947" s="11">
        <v>497.40000000000003</v>
      </c>
      <c r="M947" s="11">
        <v>354.49999999999994</v>
      </c>
      <c r="N947" s="11">
        <f>IFERROR(合并表__明细[[#This Row],[期末库存]]/合并表__明细[[#This Row],[未来50天出库量]]*50,999)</f>
        <v>42.609308885754579</v>
      </c>
      <c r="O947" s="11" t="str">
        <f>IF(合并表__明细[[#This Row],[库存天数]]&lt;=3,"不足",IF(合并表__明细[[#This Row],[库存天数]]&gt;=100,"积压","正常"))</f>
        <v>正常</v>
      </c>
    </row>
    <row r="948" spans="2:15" hidden="1" x14ac:dyDescent="0.2">
      <c r="B948" s="1">
        <v>42916</v>
      </c>
      <c r="C948" s="4" t="s">
        <v>43</v>
      </c>
      <c r="D948" s="4" t="s">
        <v>42</v>
      </c>
      <c r="E948">
        <v>1000000931</v>
      </c>
      <c r="F948" s="4" t="s">
        <v>41</v>
      </c>
      <c r="G948" s="4" t="s">
        <v>13</v>
      </c>
      <c r="H948">
        <v>20000099</v>
      </c>
      <c r="I948" s="4" t="s">
        <v>20</v>
      </c>
      <c r="J948" s="11">
        <v>47.735999999999997</v>
      </c>
      <c r="K948" s="11">
        <v>47.736000000000004</v>
      </c>
      <c r="L948" s="11">
        <v>45.999999999999993</v>
      </c>
      <c r="M948" s="11">
        <v>56</v>
      </c>
      <c r="N948" s="11">
        <f>IFERROR(合并表__明细[[#This Row],[期末库存]]/合并表__明细[[#This Row],[未来50天出库量]]*50,999)</f>
        <v>42.621428571428574</v>
      </c>
      <c r="O948" s="11" t="str">
        <f>IF(合并表__明细[[#This Row],[库存天数]]&lt;=3,"不足",IF(合并表__明细[[#This Row],[库存天数]]&gt;=100,"积压","正常"))</f>
        <v>正常</v>
      </c>
    </row>
    <row r="949" spans="2:15" hidden="1" x14ac:dyDescent="0.2">
      <c r="B949" s="1">
        <v>43190</v>
      </c>
      <c r="C949" s="4" t="s">
        <v>22</v>
      </c>
      <c r="D949" s="4" t="s">
        <v>35</v>
      </c>
      <c r="E949">
        <v>1000000047</v>
      </c>
      <c r="F949" s="4" t="s">
        <v>34</v>
      </c>
      <c r="G949" s="4" t="s">
        <v>13</v>
      </c>
      <c r="H949">
        <v>10000131</v>
      </c>
      <c r="I949" s="4" t="s">
        <v>38</v>
      </c>
      <c r="J949" s="11">
        <v>27.515999999999998</v>
      </c>
      <c r="K949" s="11">
        <v>15.3</v>
      </c>
      <c r="L949" s="11">
        <v>15.6</v>
      </c>
      <c r="M949" s="11">
        <v>32.200000000000003</v>
      </c>
      <c r="N949" s="11">
        <f>IFERROR(合并表__明细[[#This Row],[期末库存]]/合并表__明细[[#This Row],[未来50天出库量]]*50,999)</f>
        <v>42.726708074534152</v>
      </c>
      <c r="O949" s="11" t="str">
        <f>IF(合并表__明细[[#This Row],[库存天数]]&lt;=3,"不足",IF(合并表__明细[[#This Row],[库存天数]]&gt;=100,"积压","正常"))</f>
        <v>正常</v>
      </c>
    </row>
    <row r="950" spans="2:15" hidden="1" x14ac:dyDescent="0.2">
      <c r="B950" s="1">
        <v>42794</v>
      </c>
      <c r="C950" s="4" t="s">
        <v>22</v>
      </c>
      <c r="D950" s="4" t="s">
        <v>29</v>
      </c>
      <c r="E950">
        <v>1000000054</v>
      </c>
      <c r="F950" s="4" t="s">
        <v>36</v>
      </c>
      <c r="G950" s="4" t="s">
        <v>13</v>
      </c>
      <c r="H950">
        <v>10000131</v>
      </c>
      <c r="I950" s="4" t="s">
        <v>38</v>
      </c>
      <c r="J950" s="11">
        <v>174.60000000000002</v>
      </c>
      <c r="K950" s="11">
        <v>14.799999999999999</v>
      </c>
      <c r="L950" s="11">
        <v>11.7</v>
      </c>
      <c r="M950" s="11">
        <v>204.3</v>
      </c>
      <c r="N950" s="11">
        <f>IFERROR(合并表__明细[[#This Row],[期末库存]]/合并表__明细[[#This Row],[未来50天出库量]]*50,999)</f>
        <v>42.731277533039652</v>
      </c>
      <c r="O950" s="11" t="str">
        <f>IF(合并表__明细[[#This Row],[库存天数]]&lt;=3,"不足",IF(合并表__明细[[#This Row],[库存天数]]&gt;=100,"积压","正常"))</f>
        <v>正常</v>
      </c>
    </row>
    <row r="951" spans="2:15" hidden="1" x14ac:dyDescent="0.2">
      <c r="B951" s="1">
        <v>43159</v>
      </c>
      <c r="C951" s="4" t="s">
        <v>22</v>
      </c>
      <c r="D951" s="4" t="s">
        <v>46</v>
      </c>
      <c r="E951">
        <v>1000001133</v>
      </c>
      <c r="F951" s="4" t="s">
        <v>45</v>
      </c>
      <c r="G951" s="4" t="s">
        <v>13</v>
      </c>
      <c r="H951">
        <v>10000061</v>
      </c>
      <c r="I951" s="4" t="s">
        <v>28</v>
      </c>
      <c r="J951" s="11">
        <v>126.32400000000001</v>
      </c>
      <c r="K951" s="11">
        <v>19.8</v>
      </c>
      <c r="L951" s="11">
        <v>19.299999999999997</v>
      </c>
      <c r="M951" s="11">
        <v>147.5</v>
      </c>
      <c r="N951" s="11">
        <f>IFERROR(合并表__明细[[#This Row],[期末库存]]/合并表__明细[[#This Row],[未来50天出库量]]*50,999)</f>
        <v>42.821694915254241</v>
      </c>
      <c r="O951" s="11" t="str">
        <f>IF(合并表__明细[[#This Row],[库存天数]]&lt;=3,"不足",IF(合并表__明细[[#This Row],[库存天数]]&gt;=100,"积压","正常"))</f>
        <v>正常</v>
      </c>
    </row>
    <row r="952" spans="2:15" hidden="1" x14ac:dyDescent="0.2">
      <c r="B952" s="1">
        <v>42916</v>
      </c>
      <c r="C952" s="4" t="s">
        <v>22</v>
      </c>
      <c r="D952" s="4" t="s">
        <v>29</v>
      </c>
      <c r="E952">
        <v>1000000054</v>
      </c>
      <c r="F952" s="4" t="s">
        <v>36</v>
      </c>
      <c r="G952" s="4" t="s">
        <v>13</v>
      </c>
      <c r="H952">
        <v>10000131</v>
      </c>
      <c r="I952" s="4" t="s">
        <v>38</v>
      </c>
      <c r="J952" s="11">
        <v>165.78400000000002</v>
      </c>
      <c r="K952" s="11">
        <v>136.88399999999999</v>
      </c>
      <c r="L952" s="11">
        <v>132.30000000000001</v>
      </c>
      <c r="M952" s="11">
        <v>193.39999999999998</v>
      </c>
      <c r="N952" s="11">
        <f>IFERROR(合并表__明细[[#This Row],[期末库存]]/合并表__明细[[#This Row],[未来50天出库量]]*50,999)</f>
        <v>42.860392967942104</v>
      </c>
      <c r="O952" s="11" t="str">
        <f>IF(合并表__明细[[#This Row],[库存天数]]&lt;=3,"不足",IF(合并表__明细[[#This Row],[库存天数]]&gt;=100,"积压","正常"))</f>
        <v>正常</v>
      </c>
    </row>
    <row r="953" spans="2:15" hidden="1" x14ac:dyDescent="0.2">
      <c r="B953" s="1">
        <v>42978</v>
      </c>
      <c r="C953" s="4" t="s">
        <v>22</v>
      </c>
      <c r="D953" s="4" t="s">
        <v>54</v>
      </c>
      <c r="E953">
        <v>1000000046</v>
      </c>
      <c r="F953" s="4" t="s">
        <v>52</v>
      </c>
      <c r="G953" s="4" t="s">
        <v>13</v>
      </c>
      <c r="H953">
        <v>10000111</v>
      </c>
      <c r="I953" s="4" t="s">
        <v>37</v>
      </c>
      <c r="J953" s="11">
        <v>43.596000000000004</v>
      </c>
      <c r="K953" s="11">
        <v>135.79999999999998</v>
      </c>
      <c r="L953" s="11">
        <v>140.30000000000001</v>
      </c>
      <c r="M953" s="11">
        <v>50.8</v>
      </c>
      <c r="N953" s="11">
        <f>IFERROR(合并表__明细[[#This Row],[期末库存]]/合并表__明细[[#This Row],[未来50天出库量]]*50,999)</f>
        <v>42.909448818897644</v>
      </c>
      <c r="O953" s="11" t="str">
        <f>IF(合并表__明细[[#This Row],[库存天数]]&lt;=3,"不足",IF(合并表__明细[[#This Row],[库存天数]]&gt;=100,"积压","正常"))</f>
        <v>正常</v>
      </c>
    </row>
    <row r="954" spans="2:15" hidden="1" x14ac:dyDescent="0.2">
      <c r="B954" s="1">
        <v>43069</v>
      </c>
      <c r="C954" s="4" t="s">
        <v>22</v>
      </c>
      <c r="D954" s="4" t="s">
        <v>29</v>
      </c>
      <c r="E954">
        <v>1000000028</v>
      </c>
      <c r="F954" s="4" t="s">
        <v>27</v>
      </c>
      <c r="G954" s="4" t="s">
        <v>13</v>
      </c>
      <c r="H954">
        <v>10000136</v>
      </c>
      <c r="I954" s="4" t="s">
        <v>40</v>
      </c>
      <c r="J954" s="11">
        <v>20.686</v>
      </c>
      <c r="K954" s="11">
        <v>20.6</v>
      </c>
      <c r="L954" s="11">
        <v>20</v>
      </c>
      <c r="M954" s="11">
        <v>24.099999999999998</v>
      </c>
      <c r="N954" s="11">
        <f>IFERROR(合并表__明细[[#This Row],[期末库存]]/合并表__明细[[#This Row],[未来50天出库量]]*50,999)</f>
        <v>42.917012448132787</v>
      </c>
      <c r="O954" s="11" t="str">
        <f>IF(合并表__明细[[#This Row],[库存天数]]&lt;=3,"不足",IF(合并表__明细[[#This Row],[库存天数]]&gt;=100,"积压","正常"))</f>
        <v>正常</v>
      </c>
    </row>
    <row r="955" spans="2:15" hidden="1" x14ac:dyDescent="0.2">
      <c r="B955" s="1">
        <v>42916</v>
      </c>
      <c r="C955" s="4" t="s">
        <v>22</v>
      </c>
      <c r="D955" s="4" t="s">
        <v>61</v>
      </c>
      <c r="E955">
        <v>1000000579</v>
      </c>
      <c r="F955" s="4" t="s">
        <v>60</v>
      </c>
      <c r="G955" s="4" t="s">
        <v>26</v>
      </c>
      <c r="H955">
        <v>40000085</v>
      </c>
      <c r="I955" s="4" t="s">
        <v>24</v>
      </c>
      <c r="J955" s="11">
        <v>149.31600000000003</v>
      </c>
      <c r="K955" s="11">
        <v>133.416</v>
      </c>
      <c r="L955" s="11">
        <v>132.39999999999998</v>
      </c>
      <c r="M955" s="11">
        <v>173</v>
      </c>
      <c r="N955" s="11">
        <f>IFERROR(合并表__明细[[#This Row],[期末库存]]/合并表__明细[[#This Row],[未来50天出库量]]*50,999)</f>
        <v>43.154913294797694</v>
      </c>
      <c r="O955" s="11" t="str">
        <f>IF(合并表__明细[[#This Row],[库存天数]]&lt;=3,"不足",IF(合并表__明细[[#This Row],[库存天数]]&gt;=100,"积压","正常"))</f>
        <v>正常</v>
      </c>
    </row>
    <row r="956" spans="2:15" hidden="1" x14ac:dyDescent="0.2">
      <c r="B956" s="1">
        <v>43159</v>
      </c>
      <c r="C956" s="4" t="s">
        <v>22</v>
      </c>
      <c r="D956" s="4" t="s">
        <v>35</v>
      </c>
      <c r="E956">
        <v>1000000047</v>
      </c>
      <c r="F956" s="4" t="s">
        <v>34</v>
      </c>
      <c r="G956" s="4" t="s">
        <v>13</v>
      </c>
      <c r="H956">
        <v>10000211</v>
      </c>
      <c r="I956" s="4" t="s">
        <v>11</v>
      </c>
      <c r="J956" s="11">
        <v>75.7</v>
      </c>
      <c r="K956" s="11">
        <v>5.0999999999999996</v>
      </c>
      <c r="L956" s="11">
        <v>4.8</v>
      </c>
      <c r="M956" s="11">
        <v>87.6</v>
      </c>
      <c r="N956" s="11">
        <f>IFERROR(合并表__明细[[#This Row],[期末库存]]/合并表__明细[[#This Row],[未来50天出库量]]*50,999)</f>
        <v>43.207762557077629</v>
      </c>
      <c r="O956" s="11" t="str">
        <f>IF(合并表__明细[[#This Row],[库存天数]]&lt;=3,"不足",IF(合并表__明细[[#This Row],[库存天数]]&gt;=100,"积压","正常"))</f>
        <v>正常</v>
      </c>
    </row>
    <row r="957" spans="2:15" hidden="1" x14ac:dyDescent="0.2">
      <c r="B957" s="1">
        <v>42947</v>
      </c>
      <c r="C957" s="4" t="s">
        <v>43</v>
      </c>
      <c r="D957" s="4" t="s">
        <v>42</v>
      </c>
      <c r="E957">
        <v>1000001014</v>
      </c>
      <c r="F957" s="4" t="s">
        <v>44</v>
      </c>
      <c r="G957" s="4" t="s">
        <v>13</v>
      </c>
      <c r="H957">
        <v>10000136</v>
      </c>
      <c r="I957" s="4" t="s">
        <v>40</v>
      </c>
      <c r="J957" s="11">
        <v>23.592000000000006</v>
      </c>
      <c r="K957" s="11">
        <v>9.4</v>
      </c>
      <c r="L957" s="11">
        <v>8.4</v>
      </c>
      <c r="M957" s="11">
        <v>27.3</v>
      </c>
      <c r="N957" s="11">
        <f>IFERROR(合并表__明细[[#This Row],[期末库存]]/合并表__明细[[#This Row],[未来50天出库量]]*50,999)</f>
        <v>43.208791208791219</v>
      </c>
      <c r="O957" s="11" t="str">
        <f>IF(合并表__明细[[#This Row],[库存天数]]&lt;=3,"不足",IF(合并表__明细[[#This Row],[库存天数]]&gt;=100,"积压","正常"))</f>
        <v>正常</v>
      </c>
    </row>
    <row r="958" spans="2:15" hidden="1" x14ac:dyDescent="0.2">
      <c r="B958" s="1">
        <v>43039</v>
      </c>
      <c r="C958" s="4" t="s">
        <v>22</v>
      </c>
      <c r="D958" s="4" t="s">
        <v>29</v>
      </c>
      <c r="E958">
        <v>1000000028</v>
      </c>
      <c r="F958" s="4" t="s">
        <v>27</v>
      </c>
      <c r="G958" s="4" t="s">
        <v>13</v>
      </c>
      <c r="H958">
        <v>10000111</v>
      </c>
      <c r="I958" s="4" t="s">
        <v>37</v>
      </c>
      <c r="J958" s="11">
        <v>165.3839999999999</v>
      </c>
      <c r="K958" s="11">
        <v>113.2</v>
      </c>
      <c r="L958" s="11">
        <v>115.6</v>
      </c>
      <c r="M958" s="11">
        <v>191.2</v>
      </c>
      <c r="N958" s="11">
        <f>IFERROR(合并表__明细[[#This Row],[期末库存]]/合并表__明细[[#This Row],[未来50天出库量]]*50,999)</f>
        <v>43.248953974895379</v>
      </c>
      <c r="O958" s="11" t="str">
        <f>IF(合并表__明细[[#This Row],[库存天数]]&lt;=3,"不足",IF(合并表__明细[[#This Row],[库存天数]]&gt;=100,"积压","正常"))</f>
        <v>正常</v>
      </c>
    </row>
    <row r="959" spans="2:15" hidden="1" x14ac:dyDescent="0.2">
      <c r="B959" s="1">
        <v>43190</v>
      </c>
      <c r="C959" s="4" t="s">
        <v>22</v>
      </c>
      <c r="D959" s="4" t="s">
        <v>46</v>
      </c>
      <c r="E959">
        <v>1000001133</v>
      </c>
      <c r="F959" s="4" t="s">
        <v>45</v>
      </c>
      <c r="G959" s="4" t="s">
        <v>13</v>
      </c>
      <c r="H959">
        <v>10000061</v>
      </c>
      <c r="I959" s="4" t="s">
        <v>28</v>
      </c>
      <c r="J959" s="11">
        <v>124.224</v>
      </c>
      <c r="K959" s="11">
        <v>70.2</v>
      </c>
      <c r="L959" s="11">
        <v>72.3</v>
      </c>
      <c r="M959" s="11">
        <v>143.4</v>
      </c>
      <c r="N959" s="11">
        <f>IFERROR(合并表__明细[[#This Row],[期末库存]]/合并表__明细[[#This Row],[未来50天出库量]]*50,999)</f>
        <v>43.313807531380753</v>
      </c>
      <c r="O959" s="11" t="str">
        <f>IF(合并表__明细[[#This Row],[库存天数]]&lt;=3,"不足",IF(合并表__明细[[#This Row],[库存天数]]&gt;=100,"积压","正常"))</f>
        <v>正常</v>
      </c>
    </row>
    <row r="960" spans="2:15" hidden="1" x14ac:dyDescent="0.2">
      <c r="B960" s="1">
        <v>42978</v>
      </c>
      <c r="C960" s="4" t="s">
        <v>9</v>
      </c>
      <c r="D960" s="4" t="s">
        <v>17</v>
      </c>
      <c r="E960">
        <v>1000000059</v>
      </c>
      <c r="F960" s="4" t="s">
        <v>55</v>
      </c>
      <c r="G960" s="4" t="s">
        <v>13</v>
      </c>
      <c r="H960">
        <v>10000136</v>
      </c>
      <c r="I960" s="4" t="s">
        <v>40</v>
      </c>
      <c r="J960" s="11">
        <v>115.2</v>
      </c>
      <c r="K960" s="11">
        <v>17.5</v>
      </c>
      <c r="L960" s="11">
        <v>18.7</v>
      </c>
      <c r="M960" s="11">
        <v>132.60000000000002</v>
      </c>
      <c r="N960" s="11">
        <f>IFERROR(合并表__明细[[#This Row],[期末库存]]/合并表__明细[[#This Row],[未来50天出库量]]*50,999)</f>
        <v>43.438914027149316</v>
      </c>
      <c r="O960" s="11" t="str">
        <f>IF(合并表__明细[[#This Row],[库存天数]]&lt;=3,"不足",IF(合并表__明细[[#This Row],[库存天数]]&gt;=100,"积压","正常"))</f>
        <v>正常</v>
      </c>
    </row>
    <row r="961" spans="2:15" hidden="1" x14ac:dyDescent="0.2">
      <c r="B961" s="1">
        <v>43069</v>
      </c>
      <c r="C961" s="4" t="s">
        <v>22</v>
      </c>
      <c r="D961" s="4" t="s">
        <v>61</v>
      </c>
      <c r="E961">
        <v>1000000579</v>
      </c>
      <c r="F961" s="4" t="s">
        <v>60</v>
      </c>
      <c r="G961" s="4" t="s">
        <v>13</v>
      </c>
      <c r="H961">
        <v>10000061</v>
      </c>
      <c r="I961" s="4" t="s">
        <v>28</v>
      </c>
      <c r="J961" s="11">
        <v>34.345999999999989</v>
      </c>
      <c r="K961" s="11">
        <v>66.3</v>
      </c>
      <c r="L961" s="11">
        <v>64</v>
      </c>
      <c r="M961" s="11">
        <v>39.5</v>
      </c>
      <c r="N961" s="11">
        <f>IFERROR(合并表__明细[[#This Row],[期末库存]]/合并表__明细[[#This Row],[未来50天出库量]]*50,999)</f>
        <v>43.475949367088596</v>
      </c>
      <c r="O961" s="11" t="str">
        <f>IF(合并表__明细[[#This Row],[库存天数]]&lt;=3,"不足",IF(合并表__明细[[#This Row],[库存天数]]&gt;=100,"积压","正常"))</f>
        <v>正常</v>
      </c>
    </row>
    <row r="962" spans="2:15" hidden="1" x14ac:dyDescent="0.2">
      <c r="B962" s="1">
        <v>43100</v>
      </c>
      <c r="C962" s="4" t="s">
        <v>43</v>
      </c>
      <c r="D962" s="4" t="s">
        <v>42</v>
      </c>
      <c r="E962">
        <v>1000001014</v>
      </c>
      <c r="F962" s="4" t="s">
        <v>44</v>
      </c>
      <c r="G962" s="4" t="s">
        <v>13</v>
      </c>
      <c r="H962">
        <v>10000136</v>
      </c>
      <c r="I962" s="4" t="s">
        <v>40</v>
      </c>
      <c r="J962" s="11">
        <v>23.492000000000008</v>
      </c>
      <c r="K962" s="11">
        <v>4.4000000000000004</v>
      </c>
      <c r="L962" s="11">
        <v>3.8</v>
      </c>
      <c r="M962" s="11">
        <v>26.9</v>
      </c>
      <c r="N962" s="11">
        <f>IFERROR(合并表__明细[[#This Row],[期末库存]]/合并表__明细[[#This Row],[未来50天出库量]]*50,999)</f>
        <v>43.6654275092937</v>
      </c>
      <c r="O962" s="11" t="str">
        <f>IF(合并表__明细[[#This Row],[库存天数]]&lt;=3,"不足",IF(合并表__明细[[#This Row],[库存天数]]&gt;=100,"积压","正常"))</f>
        <v>正常</v>
      </c>
    </row>
    <row r="963" spans="2:15" hidden="1" x14ac:dyDescent="0.2">
      <c r="B963" s="1">
        <v>43039</v>
      </c>
      <c r="C963" s="4" t="s">
        <v>22</v>
      </c>
      <c r="D963" s="4" t="s">
        <v>49</v>
      </c>
      <c r="E963">
        <v>1000000018</v>
      </c>
      <c r="F963" s="4" t="s">
        <v>48</v>
      </c>
      <c r="G963" s="4" t="s">
        <v>13</v>
      </c>
      <c r="H963">
        <v>20000099</v>
      </c>
      <c r="I963" s="4" t="s">
        <v>20</v>
      </c>
      <c r="J963" s="11">
        <v>134.40800000000002</v>
      </c>
      <c r="K963" s="11">
        <v>157.6</v>
      </c>
      <c r="L963" s="11">
        <v>164</v>
      </c>
      <c r="M963" s="11">
        <v>153.6</v>
      </c>
      <c r="N963" s="11">
        <f>IFERROR(合并表__明细[[#This Row],[期末库存]]/合并表__明细[[#This Row],[未来50天出库量]]*50,999)</f>
        <v>43.752604166666679</v>
      </c>
      <c r="O963" s="11" t="str">
        <f>IF(合并表__明细[[#This Row],[库存天数]]&lt;=3,"不足",IF(合并表__明细[[#This Row],[库存天数]]&gt;=100,"积压","正常"))</f>
        <v>正常</v>
      </c>
    </row>
    <row r="964" spans="2:15" hidden="1" x14ac:dyDescent="0.2">
      <c r="B964" s="1">
        <v>43159</v>
      </c>
      <c r="C964" s="4" t="s">
        <v>22</v>
      </c>
      <c r="D964" s="4" t="s">
        <v>49</v>
      </c>
      <c r="E964">
        <v>1000000018</v>
      </c>
      <c r="F964" s="4" t="s">
        <v>48</v>
      </c>
      <c r="G964" s="4" t="s">
        <v>13</v>
      </c>
      <c r="H964">
        <v>10000136</v>
      </c>
      <c r="I964" s="4" t="s">
        <v>40</v>
      </c>
      <c r="J964" s="11">
        <v>29.849999999999991</v>
      </c>
      <c r="K964" s="11">
        <v>33.800000000000004</v>
      </c>
      <c r="L964" s="11">
        <v>32.1</v>
      </c>
      <c r="M964" s="11">
        <v>34.1</v>
      </c>
      <c r="N964" s="11">
        <f>IFERROR(合并表__明细[[#This Row],[期末库存]]/合并表__明细[[#This Row],[未来50天出库量]]*50,999)</f>
        <v>43.768328445747784</v>
      </c>
      <c r="O964" s="11" t="str">
        <f>IF(合并表__明细[[#This Row],[库存天数]]&lt;=3,"不足",IF(合并表__明细[[#This Row],[库存天数]]&gt;=100,"积压","正常"))</f>
        <v>正常</v>
      </c>
    </row>
    <row r="965" spans="2:15" hidden="1" x14ac:dyDescent="0.2">
      <c r="B965" s="1">
        <v>42916</v>
      </c>
      <c r="C965" s="4" t="s">
        <v>22</v>
      </c>
      <c r="D965" s="4" t="s">
        <v>61</v>
      </c>
      <c r="E965">
        <v>1000000579</v>
      </c>
      <c r="F965" s="4" t="s">
        <v>60</v>
      </c>
      <c r="G965" s="4" t="s">
        <v>13</v>
      </c>
      <c r="H965">
        <v>10000182</v>
      </c>
      <c r="I965" s="4" t="s">
        <v>31</v>
      </c>
      <c r="J965" s="11">
        <v>62.524000000000022</v>
      </c>
      <c r="K965" s="11">
        <v>57.323999999999998</v>
      </c>
      <c r="L965" s="11">
        <v>56</v>
      </c>
      <c r="M965" s="11">
        <v>71.400000000000006</v>
      </c>
      <c r="N965" s="11">
        <f>IFERROR(合并表__明细[[#This Row],[期末库存]]/合并表__明细[[#This Row],[未来50天出库量]]*50,999)</f>
        <v>43.784313725490208</v>
      </c>
      <c r="O965" s="11" t="str">
        <f>IF(合并表__明细[[#This Row],[库存天数]]&lt;=3,"不足",IF(合并表__明细[[#This Row],[库存天数]]&gt;=100,"积压","正常"))</f>
        <v>正常</v>
      </c>
    </row>
    <row r="966" spans="2:15" hidden="1" x14ac:dyDescent="0.2">
      <c r="B966" s="1">
        <v>42947</v>
      </c>
      <c r="C966" s="4" t="s">
        <v>22</v>
      </c>
      <c r="D966" s="4" t="s">
        <v>29</v>
      </c>
      <c r="E966">
        <v>1000000101</v>
      </c>
      <c r="F966" s="4" t="s">
        <v>39</v>
      </c>
      <c r="G966" s="4" t="s">
        <v>13</v>
      </c>
      <c r="H966">
        <v>10000061</v>
      </c>
      <c r="I966" s="4" t="s">
        <v>28</v>
      </c>
      <c r="J966" s="11">
        <v>25.751999999999995</v>
      </c>
      <c r="K966" s="11">
        <v>10.4</v>
      </c>
      <c r="L966" s="11">
        <v>9.4</v>
      </c>
      <c r="M966" s="11">
        <v>29.4</v>
      </c>
      <c r="N966" s="11">
        <f>IFERROR(合并表__明细[[#This Row],[期末库存]]/合并表__明细[[#This Row],[未来50天出库量]]*50,999)</f>
        <v>43.795918367346928</v>
      </c>
      <c r="O966" s="11" t="str">
        <f>IF(合并表__明细[[#This Row],[库存天数]]&lt;=3,"不足",IF(合并表__明细[[#This Row],[库存天数]]&gt;=100,"积压","正常"))</f>
        <v>正常</v>
      </c>
    </row>
    <row r="967" spans="2:15" hidden="1" x14ac:dyDescent="0.2">
      <c r="B967" s="1">
        <v>43131</v>
      </c>
      <c r="C967" s="4" t="s">
        <v>22</v>
      </c>
      <c r="D967" s="4" t="s">
        <v>49</v>
      </c>
      <c r="E967">
        <v>1000000018</v>
      </c>
      <c r="F967" s="4" t="s">
        <v>48</v>
      </c>
      <c r="G967" s="4" t="s">
        <v>13</v>
      </c>
      <c r="H967">
        <v>10000136</v>
      </c>
      <c r="I967" s="4" t="s">
        <v>40</v>
      </c>
      <c r="J967" s="11">
        <v>28.149999999999995</v>
      </c>
      <c r="K967" s="11">
        <v>10</v>
      </c>
      <c r="L967" s="11">
        <v>9.3999999999999986</v>
      </c>
      <c r="M967" s="11">
        <v>32.1</v>
      </c>
      <c r="N967" s="11">
        <f>IFERROR(合并表__明细[[#This Row],[期末库存]]/合并表__明细[[#This Row],[未来50天出库量]]*50,999)</f>
        <v>43.84735202492211</v>
      </c>
      <c r="O967" s="11" t="str">
        <f>IF(合并表__明细[[#This Row],[库存天数]]&lt;=3,"不足",IF(合并表__明细[[#This Row],[库存天数]]&gt;=100,"积压","正常"))</f>
        <v>正常</v>
      </c>
    </row>
    <row r="968" spans="2:15" hidden="1" x14ac:dyDescent="0.2">
      <c r="B968" s="1">
        <v>42916</v>
      </c>
      <c r="C968" s="4" t="s">
        <v>9</v>
      </c>
      <c r="D968" s="4" t="s">
        <v>59</v>
      </c>
      <c r="E968">
        <v>1000000192</v>
      </c>
      <c r="F968" s="4" t="s">
        <v>58</v>
      </c>
      <c r="G968" s="4" t="s">
        <v>13</v>
      </c>
      <c r="H968">
        <v>10000064</v>
      </c>
      <c r="I968" s="4" t="s">
        <v>53</v>
      </c>
      <c r="J968" s="11">
        <v>23.859999999999996</v>
      </c>
      <c r="K968" s="11">
        <v>13.259999999999998</v>
      </c>
      <c r="L968" s="11">
        <v>12.7</v>
      </c>
      <c r="M968" s="11">
        <v>27.2</v>
      </c>
      <c r="N968" s="11">
        <f>IFERROR(合并表__明细[[#This Row],[期末库存]]/合并表__明细[[#This Row],[未来50天出库量]]*50,999)</f>
        <v>43.860294117647051</v>
      </c>
      <c r="O968" s="11" t="str">
        <f>IF(合并表__明细[[#This Row],[库存天数]]&lt;=3,"不足",IF(合并表__明细[[#This Row],[库存天数]]&gt;=100,"积压","正常"))</f>
        <v>正常</v>
      </c>
    </row>
    <row r="969" spans="2:15" hidden="1" x14ac:dyDescent="0.2">
      <c r="B969" s="1">
        <v>43008</v>
      </c>
      <c r="C969" s="4" t="s">
        <v>43</v>
      </c>
      <c r="D969" s="4" t="s">
        <v>78</v>
      </c>
      <c r="E969">
        <v>1000003187</v>
      </c>
      <c r="F969" s="4" t="s">
        <v>77</v>
      </c>
      <c r="G969" s="4" t="s">
        <v>13</v>
      </c>
      <c r="H969">
        <v>20000099</v>
      </c>
      <c r="I969" s="4" t="s">
        <v>20</v>
      </c>
      <c r="J969" s="11">
        <v>8.3440000000000012</v>
      </c>
      <c r="K969" s="11">
        <v>2.4</v>
      </c>
      <c r="L969" s="11">
        <v>2.6</v>
      </c>
      <c r="M969" s="11">
        <v>9.5</v>
      </c>
      <c r="N969" s="11">
        <f>IFERROR(合并表__明细[[#This Row],[期末库存]]/合并表__明细[[#This Row],[未来50天出库量]]*50,999)</f>
        <v>43.915789473684221</v>
      </c>
      <c r="O969" s="11" t="str">
        <f>IF(合并表__明细[[#This Row],[库存天数]]&lt;=3,"不足",IF(合并表__明细[[#This Row],[库存天数]]&gt;=100,"积压","正常"))</f>
        <v>正常</v>
      </c>
    </row>
    <row r="970" spans="2:15" hidden="1" x14ac:dyDescent="0.2">
      <c r="B970" s="1">
        <v>43159</v>
      </c>
      <c r="C970" s="4" t="s">
        <v>22</v>
      </c>
      <c r="D970" s="4" t="s">
        <v>29</v>
      </c>
      <c r="E970">
        <v>1000000028</v>
      </c>
      <c r="F970" s="4" t="s">
        <v>27</v>
      </c>
      <c r="G970" s="4" t="s">
        <v>13</v>
      </c>
      <c r="H970">
        <v>20000099</v>
      </c>
      <c r="I970" s="4" t="s">
        <v>20</v>
      </c>
      <c r="J970" s="11">
        <v>23.964000000000013</v>
      </c>
      <c r="K970" s="11">
        <v>13.899999999999999</v>
      </c>
      <c r="L970" s="11">
        <v>12.899999999999999</v>
      </c>
      <c r="M970" s="11">
        <v>27.199999999999996</v>
      </c>
      <c r="N970" s="11">
        <f>IFERROR(合并表__明细[[#This Row],[期末库存]]/合并表__明细[[#This Row],[未来50天出库量]]*50,999)</f>
        <v>44.051470588235325</v>
      </c>
      <c r="O970" s="11" t="str">
        <f>IF(合并表__明细[[#This Row],[库存天数]]&lt;=3,"不足",IF(合并表__明细[[#This Row],[库存天数]]&gt;=100,"积压","正常"))</f>
        <v>正常</v>
      </c>
    </row>
    <row r="971" spans="2:15" hidden="1" x14ac:dyDescent="0.2">
      <c r="B971" s="1">
        <v>43100</v>
      </c>
      <c r="C971" s="4" t="s">
        <v>43</v>
      </c>
      <c r="D971" s="4" t="s">
        <v>51</v>
      </c>
      <c r="E971">
        <v>1000000460</v>
      </c>
      <c r="F971" s="4" t="s">
        <v>50</v>
      </c>
      <c r="G971" s="4" t="s">
        <v>26</v>
      </c>
      <c r="H971">
        <v>40000085</v>
      </c>
      <c r="I971" s="4" t="s">
        <v>24</v>
      </c>
      <c r="J971" s="11">
        <v>512.70999999999992</v>
      </c>
      <c r="K971" s="11">
        <v>209.6</v>
      </c>
      <c r="L971" s="11">
        <v>193.7</v>
      </c>
      <c r="M971" s="11">
        <v>581.79999999999995</v>
      </c>
      <c r="N971" s="11">
        <f>IFERROR(合并表__明细[[#This Row],[期末库存]]/合并表__明细[[#This Row],[未来50天出库量]]*50,999)</f>
        <v>44.062392574767955</v>
      </c>
      <c r="O971" s="11" t="str">
        <f>IF(合并表__明细[[#This Row],[库存天数]]&lt;=3,"不足",IF(合并表__明细[[#This Row],[库存天数]]&gt;=100,"积压","正常"))</f>
        <v>正常</v>
      </c>
    </row>
    <row r="972" spans="2:15" hidden="1" x14ac:dyDescent="0.2">
      <c r="B972" s="1">
        <v>43069</v>
      </c>
      <c r="C972" s="4" t="s">
        <v>22</v>
      </c>
      <c r="D972" s="4" t="s">
        <v>29</v>
      </c>
      <c r="E972">
        <v>1000000028</v>
      </c>
      <c r="F972" s="4" t="s">
        <v>27</v>
      </c>
      <c r="G972" s="4" t="s">
        <v>13</v>
      </c>
      <c r="H972">
        <v>20000099</v>
      </c>
      <c r="I972" s="4" t="s">
        <v>20</v>
      </c>
      <c r="J972" s="11">
        <v>21.26400000000001</v>
      </c>
      <c r="K972" s="11">
        <v>22</v>
      </c>
      <c r="L972" s="11">
        <v>21</v>
      </c>
      <c r="M972" s="11">
        <v>24.099999999999998</v>
      </c>
      <c r="N972" s="11">
        <f>IFERROR(合并表__明细[[#This Row],[期末库存]]/合并表__明细[[#This Row],[未来50天出库量]]*50,999)</f>
        <v>44.116182572614129</v>
      </c>
      <c r="O972" s="11" t="str">
        <f>IF(合并表__明细[[#This Row],[库存天数]]&lt;=3,"不足",IF(合并表__明细[[#This Row],[库存天数]]&gt;=100,"积压","正常"))</f>
        <v>正常</v>
      </c>
    </row>
    <row r="973" spans="2:15" hidden="1" x14ac:dyDescent="0.2">
      <c r="B973" s="1">
        <v>42916</v>
      </c>
      <c r="C973" s="4" t="s">
        <v>9</v>
      </c>
      <c r="D973" s="4" t="s">
        <v>17</v>
      </c>
      <c r="E973">
        <v>1000000059</v>
      </c>
      <c r="F973" s="4" t="s">
        <v>55</v>
      </c>
      <c r="G973" s="4" t="s">
        <v>26</v>
      </c>
      <c r="H973">
        <v>40000080</v>
      </c>
      <c r="I973" s="4" t="s">
        <v>67</v>
      </c>
      <c r="J973" s="11">
        <v>161.18599999999998</v>
      </c>
      <c r="K973" s="11">
        <v>106.386</v>
      </c>
      <c r="L973" s="11">
        <v>104.9</v>
      </c>
      <c r="M973" s="11">
        <v>182.6</v>
      </c>
      <c r="N973" s="11">
        <f>IFERROR(合并表__明细[[#This Row],[期末库存]]/合并表__明细[[#This Row],[未来50天出库量]]*50,999)</f>
        <v>44.136363636363626</v>
      </c>
      <c r="O973" s="11" t="str">
        <f>IF(合并表__明细[[#This Row],[库存天数]]&lt;=3,"不足",IF(合并表__明细[[#This Row],[库存天数]]&gt;=100,"积压","正常"))</f>
        <v>正常</v>
      </c>
    </row>
    <row r="974" spans="2:15" hidden="1" x14ac:dyDescent="0.2">
      <c r="B974" s="1">
        <v>43159</v>
      </c>
      <c r="C974" s="4" t="s">
        <v>22</v>
      </c>
      <c r="D974" s="4" t="s">
        <v>29</v>
      </c>
      <c r="E974">
        <v>1000000028</v>
      </c>
      <c r="F974" s="4" t="s">
        <v>27</v>
      </c>
      <c r="G974" s="4" t="s">
        <v>13</v>
      </c>
      <c r="H974">
        <v>10000136</v>
      </c>
      <c r="I974" s="4" t="s">
        <v>40</v>
      </c>
      <c r="J974" s="11">
        <v>24.286000000000001</v>
      </c>
      <c r="K974" s="11">
        <v>18.100000000000001</v>
      </c>
      <c r="L974" s="11">
        <v>17.2</v>
      </c>
      <c r="M974" s="11">
        <v>27.5</v>
      </c>
      <c r="N974" s="11">
        <f>IFERROR(合并表__明细[[#This Row],[期末库存]]/合并表__明细[[#This Row],[未来50天出库量]]*50,999)</f>
        <v>44.156363636363636</v>
      </c>
      <c r="O974" s="11" t="str">
        <f>IF(合并表__明细[[#This Row],[库存天数]]&lt;=3,"不足",IF(合并表__明细[[#This Row],[库存天数]]&gt;=100,"积压","正常"))</f>
        <v>正常</v>
      </c>
    </row>
    <row r="975" spans="2:15" hidden="1" x14ac:dyDescent="0.2">
      <c r="B975" s="1">
        <v>42947</v>
      </c>
      <c r="C975" s="4" t="s">
        <v>43</v>
      </c>
      <c r="D975" s="4" t="s">
        <v>42</v>
      </c>
      <c r="E975">
        <v>1000000931</v>
      </c>
      <c r="F975" s="4" t="s">
        <v>41</v>
      </c>
      <c r="G975" s="4" t="s">
        <v>13</v>
      </c>
      <c r="H975">
        <v>10000078</v>
      </c>
      <c r="I975" s="4" t="s">
        <v>30</v>
      </c>
      <c r="J975" s="11">
        <v>57.560000000000016</v>
      </c>
      <c r="K975" s="11">
        <v>58</v>
      </c>
      <c r="L975" s="11">
        <v>51.199999999999996</v>
      </c>
      <c r="M975" s="11">
        <v>65</v>
      </c>
      <c r="N975" s="11">
        <f>IFERROR(合并表__明细[[#This Row],[期末库存]]/合并表__明细[[#This Row],[未来50天出库量]]*50,999)</f>
        <v>44.27692307692309</v>
      </c>
      <c r="O975" s="11" t="str">
        <f>IF(合并表__明细[[#This Row],[库存天数]]&lt;=3,"不足",IF(合并表__明细[[#This Row],[库存天数]]&gt;=100,"积压","正常"))</f>
        <v>正常</v>
      </c>
    </row>
    <row r="976" spans="2:15" hidden="1" x14ac:dyDescent="0.2">
      <c r="B976" s="1">
        <v>42916</v>
      </c>
      <c r="C976" s="4" t="s">
        <v>9</v>
      </c>
      <c r="D976" s="4" t="s">
        <v>72</v>
      </c>
      <c r="E976">
        <v>1000000064</v>
      </c>
      <c r="F976" s="4" t="s">
        <v>76</v>
      </c>
      <c r="G976" s="4" t="s">
        <v>13</v>
      </c>
      <c r="H976">
        <v>20000099</v>
      </c>
      <c r="I976" s="4" t="s">
        <v>20</v>
      </c>
      <c r="J976" s="11">
        <v>34.988</v>
      </c>
      <c r="K976" s="11">
        <v>4.4880000000000004</v>
      </c>
      <c r="L976" s="11">
        <v>4.4000000000000004</v>
      </c>
      <c r="M976" s="11">
        <v>39.4</v>
      </c>
      <c r="N976" s="11">
        <f>IFERROR(合并表__明细[[#This Row],[期末库存]]/合并表__明细[[#This Row],[未来50天出库量]]*50,999)</f>
        <v>44.401015228426402</v>
      </c>
      <c r="O976" s="11" t="str">
        <f>IF(合并表__明细[[#This Row],[库存天数]]&lt;=3,"不足",IF(合并表__明细[[#This Row],[库存天数]]&gt;=100,"积压","正常"))</f>
        <v>正常</v>
      </c>
    </row>
    <row r="977" spans="2:15" hidden="1" x14ac:dyDescent="0.2">
      <c r="B977" s="1">
        <v>42825</v>
      </c>
      <c r="C977" s="4" t="s">
        <v>43</v>
      </c>
      <c r="D977" s="4" t="s">
        <v>51</v>
      </c>
      <c r="E977">
        <v>1000000460</v>
      </c>
      <c r="F977" s="4" t="s">
        <v>50</v>
      </c>
      <c r="G977" s="4" t="s">
        <v>13</v>
      </c>
      <c r="H977">
        <v>10000211</v>
      </c>
      <c r="I977" s="4" t="s">
        <v>11</v>
      </c>
      <c r="J977" s="11">
        <v>10.399999999999999</v>
      </c>
      <c r="K977" s="11">
        <v>29.3</v>
      </c>
      <c r="L977" s="11">
        <v>33.6</v>
      </c>
      <c r="M977" s="11">
        <v>11.7</v>
      </c>
      <c r="N977" s="11">
        <f>IFERROR(合并表__明细[[#This Row],[期末库存]]/合并表__明细[[#This Row],[未来50天出库量]]*50,999)</f>
        <v>44.444444444444443</v>
      </c>
      <c r="O977" s="11" t="str">
        <f>IF(合并表__明细[[#This Row],[库存天数]]&lt;=3,"不足",IF(合并表__明细[[#This Row],[库存天数]]&gt;=100,"积压","正常"))</f>
        <v>正常</v>
      </c>
    </row>
    <row r="978" spans="2:15" hidden="1" x14ac:dyDescent="0.2">
      <c r="B978" s="1">
        <v>42886</v>
      </c>
      <c r="C978" s="4" t="s">
        <v>9</v>
      </c>
      <c r="D978" s="4" t="s">
        <v>59</v>
      </c>
      <c r="E978">
        <v>1000000192</v>
      </c>
      <c r="F978" s="4" t="s">
        <v>58</v>
      </c>
      <c r="G978" s="4" t="s">
        <v>13</v>
      </c>
      <c r="H978">
        <v>10000172</v>
      </c>
      <c r="I978" s="4" t="s">
        <v>18</v>
      </c>
      <c r="J978" s="11">
        <v>55.2</v>
      </c>
      <c r="K978" s="11">
        <v>4.4000000000000004</v>
      </c>
      <c r="L978" s="11">
        <v>4.0999999999999996</v>
      </c>
      <c r="M978" s="11">
        <v>62.1</v>
      </c>
      <c r="N978" s="11">
        <f>IFERROR(合并表__明细[[#This Row],[期末库存]]/合并表__明细[[#This Row],[未来50天出库量]]*50,999)</f>
        <v>44.44444444444445</v>
      </c>
      <c r="O978" s="11" t="str">
        <f>IF(合并表__明细[[#This Row],[库存天数]]&lt;=3,"不足",IF(合并表__明细[[#This Row],[库存天数]]&gt;=100,"积压","正常"))</f>
        <v>正常</v>
      </c>
    </row>
    <row r="979" spans="2:15" hidden="1" x14ac:dyDescent="0.2">
      <c r="B979" s="1">
        <v>43220</v>
      </c>
      <c r="C979" s="4" t="s">
        <v>9</v>
      </c>
      <c r="D979" s="4" t="s">
        <v>72</v>
      </c>
      <c r="E979">
        <v>1000000064</v>
      </c>
      <c r="F979" s="4" t="s">
        <v>76</v>
      </c>
      <c r="G979" s="4" t="s">
        <v>26</v>
      </c>
      <c r="H979">
        <v>40000080</v>
      </c>
      <c r="I979" s="4" t="s">
        <v>67</v>
      </c>
      <c r="J979" s="11">
        <v>65.40000000000002</v>
      </c>
      <c r="K979" s="11">
        <v>73.900000000000006</v>
      </c>
      <c r="L979" s="11">
        <v>77.2</v>
      </c>
      <c r="M979" s="11">
        <v>73.572751119701962</v>
      </c>
      <c r="N979" s="11">
        <f>IFERROR(合并表__明细[[#This Row],[期末库存]]/合并表__明细[[#This Row],[未来50天出库量]]*50,999)</f>
        <v>44.445802966912993</v>
      </c>
      <c r="O979" s="11" t="str">
        <f>IF(合并表__明细[[#This Row],[库存天数]]&lt;=3,"不足",IF(合并表__明细[[#This Row],[库存天数]]&gt;=100,"积压","正常"))</f>
        <v>正常</v>
      </c>
    </row>
    <row r="980" spans="2:15" hidden="1" x14ac:dyDescent="0.2">
      <c r="B980" s="1">
        <v>42825</v>
      </c>
      <c r="C980" s="4" t="s">
        <v>22</v>
      </c>
      <c r="D980" s="4" t="s">
        <v>69</v>
      </c>
      <c r="E980">
        <v>1000000129</v>
      </c>
      <c r="F980" s="4" t="s">
        <v>70</v>
      </c>
      <c r="G980" s="4" t="s">
        <v>13</v>
      </c>
      <c r="H980">
        <v>10000131</v>
      </c>
      <c r="I980" s="4" t="s">
        <v>38</v>
      </c>
      <c r="J980" s="11">
        <v>93.1</v>
      </c>
      <c r="K980" s="11">
        <v>85.7</v>
      </c>
      <c r="L980" s="11">
        <v>98</v>
      </c>
      <c r="M980" s="11">
        <v>104.5</v>
      </c>
      <c r="N980" s="11">
        <f>IFERROR(合并表__明细[[#This Row],[期末库存]]/合并表__明细[[#This Row],[未来50天出库量]]*50,999)</f>
        <v>44.545454545454547</v>
      </c>
      <c r="O980" s="11" t="str">
        <f>IF(合并表__明细[[#This Row],[库存天数]]&lt;=3,"不足",IF(合并表__明细[[#This Row],[库存天数]]&gt;=100,"积压","正常"))</f>
        <v>正常</v>
      </c>
    </row>
    <row r="981" spans="2:15" hidden="1" x14ac:dyDescent="0.2">
      <c r="B981" s="1">
        <v>43039</v>
      </c>
      <c r="C981" s="4" t="s">
        <v>22</v>
      </c>
      <c r="D981" s="4" t="s">
        <v>35</v>
      </c>
      <c r="E981">
        <v>1000000047</v>
      </c>
      <c r="F981" s="4" t="s">
        <v>34</v>
      </c>
      <c r="G981" s="4" t="s">
        <v>13</v>
      </c>
      <c r="H981">
        <v>20000099</v>
      </c>
      <c r="I981" s="4" t="s">
        <v>20</v>
      </c>
      <c r="J981" s="11">
        <v>9.1880000000000006</v>
      </c>
      <c r="K981" s="11">
        <v>6.4</v>
      </c>
      <c r="L981" s="11">
        <v>6.5</v>
      </c>
      <c r="M981" s="11">
        <v>10.3</v>
      </c>
      <c r="N981" s="11">
        <f>IFERROR(合并表__明细[[#This Row],[期末库存]]/合并表__明细[[#This Row],[未来50天出库量]]*50,999)</f>
        <v>44.601941747572816</v>
      </c>
      <c r="O981" s="11" t="str">
        <f>IF(合并表__明细[[#This Row],[库存天数]]&lt;=3,"不足",IF(合并表__明细[[#This Row],[库存天数]]&gt;=100,"积压","正常"))</f>
        <v>正常</v>
      </c>
    </row>
    <row r="982" spans="2:15" hidden="1" x14ac:dyDescent="0.2">
      <c r="B982" s="1">
        <v>43220</v>
      </c>
      <c r="C982" s="4" t="s">
        <v>22</v>
      </c>
      <c r="D982" s="4" t="s">
        <v>49</v>
      </c>
      <c r="E982">
        <v>1000000018</v>
      </c>
      <c r="F982" s="4" t="s">
        <v>48</v>
      </c>
      <c r="G982" s="4" t="s">
        <v>13</v>
      </c>
      <c r="H982">
        <v>10000211</v>
      </c>
      <c r="I982" s="4" t="s">
        <v>11</v>
      </c>
      <c r="J982" s="11">
        <v>70.578000000000017</v>
      </c>
      <c r="K982" s="11">
        <v>3.4</v>
      </c>
      <c r="L982" s="11">
        <v>3.4</v>
      </c>
      <c r="M982" s="11">
        <v>78.916506696938271</v>
      </c>
      <c r="N982" s="11">
        <f>IFERROR(合并表__明细[[#This Row],[期末库存]]/合并表__明细[[#This Row],[未来50天出库量]]*50,999)</f>
        <v>44.716880507039875</v>
      </c>
      <c r="O982" s="11" t="str">
        <f>IF(合并表__明细[[#This Row],[库存天数]]&lt;=3,"不足",IF(合并表__明细[[#This Row],[库存天数]]&gt;=100,"积压","正常"))</f>
        <v>正常</v>
      </c>
    </row>
    <row r="983" spans="2:15" hidden="1" x14ac:dyDescent="0.2">
      <c r="B983" s="1">
        <v>42794</v>
      </c>
      <c r="C983" s="4" t="s">
        <v>22</v>
      </c>
      <c r="D983" s="4" t="s">
        <v>69</v>
      </c>
      <c r="E983">
        <v>1000000129</v>
      </c>
      <c r="F983" s="4" t="s">
        <v>70</v>
      </c>
      <c r="G983" s="4" t="s">
        <v>13</v>
      </c>
      <c r="H983">
        <v>10000131</v>
      </c>
      <c r="I983" s="4" t="s">
        <v>38</v>
      </c>
      <c r="J983" s="11">
        <v>105.4</v>
      </c>
      <c r="K983" s="11">
        <v>227.7</v>
      </c>
      <c r="L983" s="11">
        <v>180.49999999999997</v>
      </c>
      <c r="M983" s="11">
        <v>117.7</v>
      </c>
      <c r="N983" s="11">
        <f>IFERROR(合并表__明细[[#This Row],[期末库存]]/合并表__明细[[#This Row],[未来50天出库量]]*50,999)</f>
        <v>44.774851316907395</v>
      </c>
      <c r="O983" s="11" t="str">
        <f>IF(合并表__明细[[#This Row],[库存天数]]&lt;=3,"不足",IF(合并表__明细[[#This Row],[库存天数]]&gt;=100,"积压","正常"))</f>
        <v>正常</v>
      </c>
    </row>
    <row r="984" spans="2:15" hidden="1" x14ac:dyDescent="0.2">
      <c r="B984" s="1">
        <v>42978</v>
      </c>
      <c r="C984" s="4" t="s">
        <v>9</v>
      </c>
      <c r="D984" s="4" t="s">
        <v>12</v>
      </c>
      <c r="E984">
        <v>1000000072</v>
      </c>
      <c r="F984" s="4" t="s">
        <v>10</v>
      </c>
      <c r="G984" s="4" t="s">
        <v>13</v>
      </c>
      <c r="H984">
        <v>10000131</v>
      </c>
      <c r="I984" s="4" t="s">
        <v>38</v>
      </c>
      <c r="J984" s="11">
        <v>175.16400000000004</v>
      </c>
      <c r="K984" s="11">
        <v>39.6</v>
      </c>
      <c r="L984" s="11">
        <v>40.5</v>
      </c>
      <c r="M984" s="11">
        <v>195.5</v>
      </c>
      <c r="N984" s="11">
        <f>IFERROR(合并表__明细[[#This Row],[期末库存]]/合并表__明细[[#This Row],[未来50天出库量]]*50,999)</f>
        <v>44.798976982097201</v>
      </c>
      <c r="O984" s="11" t="str">
        <f>IF(合并表__明细[[#This Row],[库存天数]]&lt;=3,"不足",IF(合并表__明细[[#This Row],[库存天数]]&gt;=100,"积压","正常"))</f>
        <v>正常</v>
      </c>
    </row>
    <row r="985" spans="2:15" hidden="1" x14ac:dyDescent="0.2">
      <c r="B985" s="1">
        <v>42978</v>
      </c>
      <c r="C985" s="4" t="s">
        <v>22</v>
      </c>
      <c r="D985" s="4" t="s">
        <v>29</v>
      </c>
      <c r="E985">
        <v>1000000054</v>
      </c>
      <c r="F985" s="4" t="s">
        <v>36</v>
      </c>
      <c r="G985" s="4" t="s">
        <v>13</v>
      </c>
      <c r="H985">
        <v>10000078</v>
      </c>
      <c r="I985" s="4" t="s">
        <v>30</v>
      </c>
      <c r="J985" s="11">
        <v>67.571999999999974</v>
      </c>
      <c r="K985" s="11">
        <v>49.1</v>
      </c>
      <c r="L985" s="11">
        <v>51.300000000000004</v>
      </c>
      <c r="M985" s="11">
        <v>75.399999999999991</v>
      </c>
      <c r="N985" s="11">
        <f>IFERROR(合并表__明细[[#This Row],[期末库存]]/合并表__明细[[#This Row],[未来50天出库量]]*50,999)</f>
        <v>44.809018567639249</v>
      </c>
      <c r="O985" s="11" t="str">
        <f>IF(合并表__明细[[#This Row],[库存天数]]&lt;=3,"不足",IF(合并表__明细[[#This Row],[库存天数]]&gt;=100,"积压","正常"))</f>
        <v>正常</v>
      </c>
    </row>
    <row r="986" spans="2:15" hidden="1" x14ac:dyDescent="0.2">
      <c r="B986" s="1">
        <v>43039</v>
      </c>
      <c r="C986" s="4" t="s">
        <v>9</v>
      </c>
      <c r="D986" s="4" t="s">
        <v>12</v>
      </c>
      <c r="E986">
        <v>1000000072</v>
      </c>
      <c r="F986" s="4" t="s">
        <v>10</v>
      </c>
      <c r="G986" s="4" t="s">
        <v>13</v>
      </c>
      <c r="H986">
        <v>20000099</v>
      </c>
      <c r="I986" s="4" t="s">
        <v>20</v>
      </c>
      <c r="J986" s="11">
        <v>10.768000000000002</v>
      </c>
      <c r="K986" s="11">
        <v>75.5</v>
      </c>
      <c r="L986" s="11">
        <v>76</v>
      </c>
      <c r="M986" s="11">
        <v>12</v>
      </c>
      <c r="N986" s="11">
        <f>IFERROR(合并表__明细[[#This Row],[期末库存]]/合并表__明细[[#This Row],[未来50天出库量]]*50,999)</f>
        <v>44.866666666666674</v>
      </c>
      <c r="O986" s="11" t="str">
        <f>IF(合并表__明细[[#This Row],[库存天数]]&lt;=3,"不足",IF(合并表__明细[[#This Row],[库存天数]]&gt;=100,"积压","正常"))</f>
        <v>正常</v>
      </c>
    </row>
    <row r="987" spans="2:15" hidden="1" x14ac:dyDescent="0.2">
      <c r="B987" s="1">
        <v>42947</v>
      </c>
      <c r="C987" s="4" t="s">
        <v>43</v>
      </c>
      <c r="D987" s="4" t="s">
        <v>42</v>
      </c>
      <c r="E987">
        <v>1000000931</v>
      </c>
      <c r="F987" s="4" t="s">
        <v>41</v>
      </c>
      <c r="G987" s="4" t="s">
        <v>13</v>
      </c>
      <c r="H987">
        <v>10000182</v>
      </c>
      <c r="I987" s="4" t="s">
        <v>31</v>
      </c>
      <c r="J987" s="11">
        <v>116.506</v>
      </c>
      <c r="K987" s="11">
        <v>62.6</v>
      </c>
      <c r="L987" s="11">
        <v>52.9</v>
      </c>
      <c r="M987" s="11">
        <v>129.69999999999999</v>
      </c>
      <c r="N987" s="11">
        <f>IFERROR(合并表__明细[[#This Row],[期末库存]]/合并表__明细[[#This Row],[未来50天出库量]]*50,999)</f>
        <v>44.913646877409406</v>
      </c>
      <c r="O987" s="11" t="str">
        <f>IF(合并表__明细[[#This Row],[库存天数]]&lt;=3,"不足",IF(合并表__明细[[#This Row],[库存天数]]&gt;=100,"积压","正常"))</f>
        <v>正常</v>
      </c>
    </row>
    <row r="988" spans="2:15" hidden="1" x14ac:dyDescent="0.2">
      <c r="B988" s="1">
        <v>43100</v>
      </c>
      <c r="C988" s="4" t="s">
        <v>43</v>
      </c>
      <c r="D988" s="4" t="s">
        <v>42</v>
      </c>
      <c r="E988">
        <v>1000000931</v>
      </c>
      <c r="F988" s="4" t="s">
        <v>41</v>
      </c>
      <c r="G988" s="4" t="s">
        <v>13</v>
      </c>
      <c r="H988">
        <v>10000078</v>
      </c>
      <c r="I988" s="4" t="s">
        <v>30</v>
      </c>
      <c r="J988" s="11">
        <v>58.060000000000024</v>
      </c>
      <c r="K988" s="11">
        <v>19</v>
      </c>
      <c r="L988" s="11">
        <v>17.5</v>
      </c>
      <c r="M988" s="11">
        <v>64.599999999999994</v>
      </c>
      <c r="N988" s="11">
        <f>IFERROR(合并表__明细[[#This Row],[期末库存]]/合并表__明细[[#This Row],[未来50天出库量]]*50,999)</f>
        <v>44.938080495356061</v>
      </c>
      <c r="O988" s="11" t="str">
        <f>IF(合并表__明细[[#This Row],[库存天数]]&lt;=3,"不足",IF(合并表__明细[[#This Row],[库存天数]]&gt;=100,"积压","正常"))</f>
        <v>正常</v>
      </c>
    </row>
    <row r="989" spans="2:15" hidden="1" x14ac:dyDescent="0.2">
      <c r="B989" s="1">
        <v>43159</v>
      </c>
      <c r="C989" s="4" t="s">
        <v>22</v>
      </c>
      <c r="D989" s="4" t="s">
        <v>49</v>
      </c>
      <c r="E989">
        <v>1000000020</v>
      </c>
      <c r="F989" s="4" t="s">
        <v>73</v>
      </c>
      <c r="G989" s="4" t="s">
        <v>13</v>
      </c>
      <c r="H989">
        <v>10000078</v>
      </c>
      <c r="I989" s="4" t="s">
        <v>30</v>
      </c>
      <c r="J989" s="11">
        <v>382.28799999999978</v>
      </c>
      <c r="K989" s="11">
        <v>201</v>
      </c>
      <c r="L989" s="11">
        <v>198.1</v>
      </c>
      <c r="M989" s="11">
        <v>423.90000000000003</v>
      </c>
      <c r="N989" s="11">
        <f>IFERROR(合并表__明细[[#This Row],[期末库存]]/合并表__明细[[#This Row],[未来50天出库量]]*50,999)</f>
        <v>45.091766926161803</v>
      </c>
      <c r="O989" s="11" t="str">
        <f>IF(合并表__明细[[#This Row],[库存天数]]&lt;=3,"不足",IF(合并表__明细[[#This Row],[库存天数]]&gt;=100,"积压","正常"))</f>
        <v>正常</v>
      </c>
    </row>
    <row r="990" spans="2:15" hidden="1" x14ac:dyDescent="0.2">
      <c r="B990" s="1">
        <v>43069</v>
      </c>
      <c r="C990" s="4" t="s">
        <v>43</v>
      </c>
      <c r="D990" s="4" t="s">
        <v>42</v>
      </c>
      <c r="E990">
        <v>1000001014</v>
      </c>
      <c r="F990" s="4" t="s">
        <v>44</v>
      </c>
      <c r="G990" s="4" t="s">
        <v>13</v>
      </c>
      <c r="H990">
        <v>10000131</v>
      </c>
      <c r="I990" s="4" t="s">
        <v>38</v>
      </c>
      <c r="J990" s="11">
        <v>127.79999999999995</v>
      </c>
      <c r="K990" s="11">
        <v>395.09999999999991</v>
      </c>
      <c r="L990" s="11">
        <v>385</v>
      </c>
      <c r="M990" s="11">
        <v>141.6</v>
      </c>
      <c r="N990" s="11">
        <f>IFERROR(合并表__明细[[#This Row],[期末库存]]/合并表__明细[[#This Row],[未来50天出库量]]*50,999)</f>
        <v>45.127118644067785</v>
      </c>
      <c r="O990" s="11" t="str">
        <f>IF(合并表__明细[[#This Row],[库存天数]]&lt;=3,"不足",IF(合并表__明细[[#This Row],[库存天数]]&gt;=100,"积压","正常"))</f>
        <v>正常</v>
      </c>
    </row>
    <row r="991" spans="2:15" hidden="1" x14ac:dyDescent="0.2">
      <c r="B991" s="1">
        <v>42766</v>
      </c>
      <c r="C991" s="4" t="s">
        <v>9</v>
      </c>
      <c r="D991" s="4" t="s">
        <v>17</v>
      </c>
      <c r="E991">
        <v>1000000059</v>
      </c>
      <c r="F991" s="4" t="s">
        <v>55</v>
      </c>
      <c r="G991" s="4" t="s">
        <v>13</v>
      </c>
      <c r="H991">
        <v>10000172</v>
      </c>
      <c r="I991" s="4" t="s">
        <v>18</v>
      </c>
      <c r="J991" s="11">
        <v>185</v>
      </c>
      <c r="K991" s="11">
        <v>46.6</v>
      </c>
      <c r="L991" s="11">
        <v>48</v>
      </c>
      <c r="M991" s="11">
        <v>204.89999999999998</v>
      </c>
      <c r="N991" s="11">
        <f>IFERROR(合并表__明细[[#This Row],[期末库存]]/合并表__明细[[#This Row],[未来50天出库量]]*50,999)</f>
        <v>45.14397266959493</v>
      </c>
      <c r="O991" s="11" t="str">
        <f>IF(合并表__明细[[#This Row],[库存天数]]&lt;=3,"不足",IF(合并表__明细[[#This Row],[库存天数]]&gt;=100,"积压","正常"))</f>
        <v>正常</v>
      </c>
    </row>
    <row r="992" spans="2:15" hidden="1" x14ac:dyDescent="0.2">
      <c r="B992" s="1">
        <v>43220</v>
      </c>
      <c r="C992" s="4" t="s">
        <v>9</v>
      </c>
      <c r="D992" s="4" t="s">
        <v>17</v>
      </c>
      <c r="E992">
        <v>1000001649</v>
      </c>
      <c r="F992" s="4" t="s">
        <v>16</v>
      </c>
      <c r="G992" s="4" t="s">
        <v>13</v>
      </c>
      <c r="H992">
        <v>10000111</v>
      </c>
      <c r="I992" s="4" t="s">
        <v>37</v>
      </c>
      <c r="J992" s="11">
        <v>97.700000000000017</v>
      </c>
      <c r="K992" s="11">
        <v>21.9</v>
      </c>
      <c r="L992" s="11">
        <v>24</v>
      </c>
      <c r="M992" s="11">
        <v>108.16870089579946</v>
      </c>
      <c r="N992" s="11">
        <f>IFERROR(合并表__明细[[#This Row],[期末库存]]/合并表__明细[[#This Row],[未来50天出库量]]*50,999)</f>
        <v>45.160938049036893</v>
      </c>
      <c r="O992" s="11" t="str">
        <f>IF(合并表__明细[[#This Row],[库存天数]]&lt;=3,"不足",IF(合并表__明细[[#This Row],[库存天数]]&gt;=100,"积压","正常"))</f>
        <v>正常</v>
      </c>
    </row>
    <row r="993" spans="2:15" hidden="1" x14ac:dyDescent="0.2">
      <c r="B993" s="1">
        <v>43251</v>
      </c>
      <c r="C993" s="4" t="s">
        <v>43</v>
      </c>
      <c r="D993" s="4" t="s">
        <v>51</v>
      </c>
      <c r="E993">
        <v>1000000460</v>
      </c>
      <c r="F993" s="4" t="s">
        <v>50</v>
      </c>
      <c r="G993" s="4" t="s">
        <v>13</v>
      </c>
      <c r="H993">
        <v>10000182</v>
      </c>
      <c r="I993" s="4" t="s">
        <v>31</v>
      </c>
      <c r="J993" s="11">
        <v>135.73400000000001</v>
      </c>
      <c r="K993" s="11">
        <v>5.5</v>
      </c>
      <c r="L993" s="11">
        <v>5.0999999999999996</v>
      </c>
      <c r="M993" s="11">
        <v>150.24857985179278</v>
      </c>
      <c r="N993" s="11">
        <f>IFERROR(合并表__明细[[#This Row],[期末库存]]/合并表__明细[[#This Row],[未来50天出库量]]*50,999)</f>
        <v>45.169811300010238</v>
      </c>
      <c r="O993" s="11" t="str">
        <f>IF(合并表__明细[[#This Row],[库存天数]]&lt;=3,"不足",IF(合并表__明细[[#This Row],[库存天数]]&gt;=100,"积压","正常"))</f>
        <v>正常</v>
      </c>
    </row>
    <row r="994" spans="2:15" hidden="1" x14ac:dyDescent="0.2">
      <c r="B994" s="1">
        <v>42947</v>
      </c>
      <c r="C994" s="4" t="s">
        <v>22</v>
      </c>
      <c r="D994" s="4" t="s">
        <v>29</v>
      </c>
      <c r="E994">
        <v>1000000028</v>
      </c>
      <c r="F994" s="4" t="s">
        <v>27</v>
      </c>
      <c r="G994" s="4" t="s">
        <v>13</v>
      </c>
      <c r="H994">
        <v>10000078</v>
      </c>
      <c r="I994" s="4" t="s">
        <v>30</v>
      </c>
      <c r="J994" s="11">
        <v>110.846</v>
      </c>
      <c r="K994" s="11">
        <v>63.3</v>
      </c>
      <c r="L994" s="11">
        <v>55.2</v>
      </c>
      <c r="M994" s="11">
        <v>122.10000000000001</v>
      </c>
      <c r="N994" s="11">
        <f>IFERROR(合并表__明细[[#This Row],[期末库存]]/合并表__明细[[#This Row],[未来50天出库量]]*50,999)</f>
        <v>45.391482391482391</v>
      </c>
      <c r="O994" s="11" t="str">
        <f>IF(合并表__明细[[#This Row],[库存天数]]&lt;=3,"不足",IF(合并表__明细[[#This Row],[库存天数]]&gt;=100,"积压","正常"))</f>
        <v>正常</v>
      </c>
    </row>
    <row r="995" spans="2:15" hidden="1" x14ac:dyDescent="0.2">
      <c r="B995" s="1">
        <v>42947</v>
      </c>
      <c r="C995" s="4" t="s">
        <v>9</v>
      </c>
      <c r="D995" s="4" t="s">
        <v>17</v>
      </c>
      <c r="E995">
        <v>1000000059</v>
      </c>
      <c r="F995" s="4" t="s">
        <v>55</v>
      </c>
      <c r="G995" s="4" t="s">
        <v>26</v>
      </c>
      <c r="H995">
        <v>40000080</v>
      </c>
      <c r="I995" s="4" t="s">
        <v>67</v>
      </c>
      <c r="J995" s="11">
        <v>187.48599999999996</v>
      </c>
      <c r="K995" s="11">
        <v>208.89999999999998</v>
      </c>
      <c r="L995" s="11">
        <v>182.6</v>
      </c>
      <c r="M995" s="11">
        <v>206.50000000000003</v>
      </c>
      <c r="N995" s="11">
        <f>IFERROR(合并表__明细[[#This Row],[期末库存]]/合并表__明细[[#This Row],[未来50天出库量]]*50,999)</f>
        <v>45.396125907990296</v>
      </c>
      <c r="O995" s="11" t="str">
        <f>IF(合并表__明细[[#This Row],[库存天数]]&lt;=3,"不足",IF(合并表__明细[[#This Row],[库存天数]]&gt;=100,"积压","正常"))</f>
        <v>正常</v>
      </c>
    </row>
    <row r="996" spans="2:15" hidden="1" x14ac:dyDescent="0.2">
      <c r="B996" s="1">
        <v>42794</v>
      </c>
      <c r="C996" s="4" t="s">
        <v>22</v>
      </c>
      <c r="D996" s="4" t="s">
        <v>69</v>
      </c>
      <c r="E996">
        <v>1000000129</v>
      </c>
      <c r="F996" s="4" t="s">
        <v>70</v>
      </c>
      <c r="G996" s="4" t="s">
        <v>13</v>
      </c>
      <c r="H996">
        <v>10000078</v>
      </c>
      <c r="I996" s="4" t="s">
        <v>30</v>
      </c>
      <c r="J996" s="11">
        <v>39.1</v>
      </c>
      <c r="K996" s="11">
        <v>28.7</v>
      </c>
      <c r="L996" s="11">
        <v>22.7</v>
      </c>
      <c r="M996" s="11">
        <v>43</v>
      </c>
      <c r="N996" s="11">
        <f>IFERROR(合并表__明细[[#This Row],[期末库存]]/合并表__明细[[#This Row],[未来50天出库量]]*50,999)</f>
        <v>45.465116279069768</v>
      </c>
      <c r="O996" s="11" t="str">
        <f>IF(合并表__明细[[#This Row],[库存天数]]&lt;=3,"不足",IF(合并表__明细[[#This Row],[库存天数]]&gt;=100,"积压","正常"))</f>
        <v>正常</v>
      </c>
    </row>
    <row r="997" spans="2:15" hidden="1" x14ac:dyDescent="0.2">
      <c r="B997" s="1">
        <v>42886</v>
      </c>
      <c r="C997" s="4" t="s">
        <v>22</v>
      </c>
      <c r="D997" s="4" t="s">
        <v>61</v>
      </c>
      <c r="E997">
        <v>1000000579</v>
      </c>
      <c r="F997" s="4" t="s">
        <v>60</v>
      </c>
      <c r="G997" s="4" t="s">
        <v>13</v>
      </c>
      <c r="H997">
        <v>20000099</v>
      </c>
      <c r="I997" s="4" t="s">
        <v>20</v>
      </c>
      <c r="J997" s="11">
        <v>14.3</v>
      </c>
      <c r="K997" s="11">
        <v>10.199999999999999</v>
      </c>
      <c r="L997" s="11">
        <v>10.5</v>
      </c>
      <c r="M997" s="11">
        <v>15.700000000000001</v>
      </c>
      <c r="N997" s="11">
        <f>IFERROR(合并表__明细[[#This Row],[期末库存]]/合并表__明细[[#This Row],[未来50天出库量]]*50,999)</f>
        <v>45.541401273885349</v>
      </c>
      <c r="O997" s="11" t="str">
        <f>IF(合并表__明细[[#This Row],[库存天数]]&lt;=3,"不足",IF(合并表__明细[[#This Row],[库存天数]]&gt;=100,"积压","正常"))</f>
        <v>正常</v>
      </c>
    </row>
    <row r="998" spans="2:15" hidden="1" x14ac:dyDescent="0.2">
      <c r="B998" s="1">
        <v>42947</v>
      </c>
      <c r="C998" s="4" t="s">
        <v>9</v>
      </c>
      <c r="D998" s="4" t="s">
        <v>17</v>
      </c>
      <c r="E998">
        <v>1000001649</v>
      </c>
      <c r="F998" s="4" t="s">
        <v>16</v>
      </c>
      <c r="G998" s="4" t="s">
        <v>13</v>
      </c>
      <c r="H998">
        <v>10000211</v>
      </c>
      <c r="I998" s="4" t="s">
        <v>11</v>
      </c>
      <c r="J998" s="11">
        <v>274.58200000000011</v>
      </c>
      <c r="K998" s="11">
        <v>146.4</v>
      </c>
      <c r="L998" s="11">
        <v>126.1</v>
      </c>
      <c r="M998" s="11">
        <v>301</v>
      </c>
      <c r="N998" s="11">
        <f>IFERROR(合并表__明细[[#This Row],[期末库存]]/合并表__明细[[#This Row],[未来50天出库量]]*50,999)</f>
        <v>45.611627906976757</v>
      </c>
      <c r="O998" s="11" t="str">
        <f>IF(合并表__明细[[#This Row],[库存天数]]&lt;=3,"不足",IF(合并表__明细[[#This Row],[库存天数]]&gt;=100,"积压","正常"))</f>
        <v>正常</v>
      </c>
    </row>
    <row r="999" spans="2:15" hidden="1" x14ac:dyDescent="0.2">
      <c r="B999" s="1">
        <v>43131</v>
      </c>
      <c r="C999" s="4" t="s">
        <v>9</v>
      </c>
      <c r="D999" s="4" t="s">
        <v>17</v>
      </c>
      <c r="E999">
        <v>1000001649</v>
      </c>
      <c r="F999" s="4" t="s">
        <v>16</v>
      </c>
      <c r="G999" s="4" t="s">
        <v>13</v>
      </c>
      <c r="H999">
        <v>10000211</v>
      </c>
      <c r="I999" s="4" t="s">
        <v>11</v>
      </c>
      <c r="J999" s="11">
        <v>266.78200000000015</v>
      </c>
      <c r="K999" s="11">
        <v>117.4</v>
      </c>
      <c r="L999" s="11">
        <v>105.5</v>
      </c>
      <c r="M999" s="11">
        <v>292.09999999999997</v>
      </c>
      <c r="N999" s="11">
        <f>IFERROR(合并表__明细[[#This Row],[期末库存]]/合并表__明细[[#This Row],[未来50天出库量]]*50,999)</f>
        <v>45.666210201985649</v>
      </c>
      <c r="O999" s="11" t="str">
        <f>IF(合并表__明细[[#This Row],[库存天数]]&lt;=3,"不足",IF(合并表__明细[[#This Row],[库存天数]]&gt;=100,"积压","正常"))</f>
        <v>正常</v>
      </c>
    </row>
    <row r="1000" spans="2:15" hidden="1" x14ac:dyDescent="0.2">
      <c r="B1000" s="1">
        <v>43220</v>
      </c>
      <c r="C1000" s="4" t="s">
        <v>22</v>
      </c>
      <c r="D1000" s="4" t="s">
        <v>29</v>
      </c>
      <c r="E1000">
        <v>1000000101</v>
      </c>
      <c r="F1000" s="4" t="s">
        <v>39</v>
      </c>
      <c r="G1000" s="4" t="s">
        <v>26</v>
      </c>
      <c r="H1000">
        <v>40000085</v>
      </c>
      <c r="I1000" s="4" t="s">
        <v>24</v>
      </c>
      <c r="J1000" s="11">
        <v>59.744</v>
      </c>
      <c r="K1000" s="11">
        <v>38.5</v>
      </c>
      <c r="L1000" s="11">
        <v>40.900000000000006</v>
      </c>
      <c r="M1000" s="11">
        <v>65.350536572603446</v>
      </c>
      <c r="N1000" s="11">
        <f>IFERROR(合并表__明细[[#This Row],[期末库存]]/合并表__明细[[#This Row],[未来50天出库量]]*50,999)</f>
        <v>45.710412747434233</v>
      </c>
      <c r="O1000" s="11" t="str">
        <f>IF(合并表__明细[[#This Row],[库存天数]]&lt;=3,"不足",IF(合并表__明细[[#This Row],[库存天数]]&gt;=100,"积压","正常"))</f>
        <v>正常</v>
      </c>
    </row>
    <row r="1001" spans="2:15" hidden="1" x14ac:dyDescent="0.2">
      <c r="B1001" s="1">
        <v>43251</v>
      </c>
      <c r="C1001" s="4" t="s">
        <v>43</v>
      </c>
      <c r="D1001" s="4" t="s">
        <v>42</v>
      </c>
      <c r="E1001">
        <v>1000001014</v>
      </c>
      <c r="F1001" s="4" t="s">
        <v>44</v>
      </c>
      <c r="G1001" s="4" t="s">
        <v>13</v>
      </c>
      <c r="H1001">
        <v>10000078</v>
      </c>
      <c r="I1001" s="4" t="s">
        <v>30</v>
      </c>
      <c r="J1001" s="11">
        <v>123.008</v>
      </c>
      <c r="K1001" s="11">
        <v>55</v>
      </c>
      <c r="L1001" s="11">
        <v>54</v>
      </c>
      <c r="M1001" s="11">
        <v>134.3747398922356</v>
      </c>
      <c r="N1001" s="11">
        <f>IFERROR(合并表__明细[[#This Row],[期末库存]]/合并表__明细[[#This Row],[未来50天出库量]]*50,999)</f>
        <v>45.770507201966907</v>
      </c>
      <c r="O1001" s="11" t="str">
        <f>IF(合并表__明细[[#This Row],[库存天数]]&lt;=3,"不足",IF(合并表__明细[[#This Row],[库存天数]]&gt;=100,"积压","正常"))</f>
        <v>正常</v>
      </c>
    </row>
    <row r="1002" spans="2:15" hidden="1" x14ac:dyDescent="0.2">
      <c r="B1002" s="1">
        <v>42794</v>
      </c>
      <c r="C1002" s="4" t="s">
        <v>22</v>
      </c>
      <c r="D1002" s="4" t="s">
        <v>29</v>
      </c>
      <c r="E1002">
        <v>1000000028</v>
      </c>
      <c r="F1002" s="4" t="s">
        <v>27</v>
      </c>
      <c r="G1002" s="4" t="s">
        <v>13</v>
      </c>
      <c r="H1002">
        <v>10000111</v>
      </c>
      <c r="I1002" s="4" t="s">
        <v>37</v>
      </c>
      <c r="J1002" s="11">
        <v>178.99999999999997</v>
      </c>
      <c r="K1002" s="11">
        <v>86.1</v>
      </c>
      <c r="L1002" s="11">
        <v>65.900000000000006</v>
      </c>
      <c r="M1002" s="11">
        <v>195.29999999999998</v>
      </c>
      <c r="N1002" s="11">
        <f>IFERROR(合并表__明细[[#This Row],[期末库存]]/合并表__明细[[#This Row],[未来50天出库量]]*50,999)</f>
        <v>45.826932923707112</v>
      </c>
      <c r="O1002" s="11" t="str">
        <f>IF(合并表__明细[[#This Row],[库存天数]]&lt;=3,"不足",IF(合并表__明细[[#This Row],[库存天数]]&gt;=100,"积压","正常"))</f>
        <v>正常</v>
      </c>
    </row>
    <row r="1003" spans="2:15" hidden="1" x14ac:dyDescent="0.2">
      <c r="B1003" s="1">
        <v>42825</v>
      </c>
      <c r="C1003" s="4" t="s">
        <v>9</v>
      </c>
      <c r="D1003" s="4" t="s">
        <v>17</v>
      </c>
      <c r="E1003">
        <v>1000000059</v>
      </c>
      <c r="F1003" s="4" t="s">
        <v>55</v>
      </c>
      <c r="G1003" s="4" t="s">
        <v>13</v>
      </c>
      <c r="H1003">
        <v>10000172</v>
      </c>
      <c r="I1003" s="4" t="s">
        <v>18</v>
      </c>
      <c r="J1003" s="11">
        <v>196.90000000000003</v>
      </c>
      <c r="K1003" s="11">
        <v>108.7</v>
      </c>
      <c r="L1003" s="11">
        <v>125.30000000000001</v>
      </c>
      <c r="M1003" s="11">
        <v>214.2</v>
      </c>
      <c r="N1003" s="11">
        <f>IFERROR(合并表__明细[[#This Row],[期末库存]]/合并表__明细[[#This Row],[未来50天出库量]]*50,999)</f>
        <v>45.961718020541561</v>
      </c>
      <c r="O1003" s="11" t="str">
        <f>IF(合并表__明细[[#This Row],[库存天数]]&lt;=3,"不足",IF(合并表__明细[[#This Row],[库存天数]]&gt;=100,"积压","正常"))</f>
        <v>正常</v>
      </c>
    </row>
    <row r="1004" spans="2:15" hidden="1" x14ac:dyDescent="0.2">
      <c r="B1004" s="1">
        <v>43100</v>
      </c>
      <c r="C1004" s="4" t="s">
        <v>43</v>
      </c>
      <c r="D1004" s="4" t="s">
        <v>42</v>
      </c>
      <c r="E1004">
        <v>1000001014</v>
      </c>
      <c r="F1004" s="4" t="s">
        <v>44</v>
      </c>
      <c r="G1004" s="4" t="s">
        <v>13</v>
      </c>
      <c r="H1004">
        <v>10000182</v>
      </c>
      <c r="I1004" s="4" t="s">
        <v>31</v>
      </c>
      <c r="J1004" s="11">
        <v>35.082000000000001</v>
      </c>
      <c r="K1004" s="11">
        <v>14.3</v>
      </c>
      <c r="L1004" s="11">
        <v>12.8</v>
      </c>
      <c r="M1004" s="11">
        <v>38.1</v>
      </c>
      <c r="N1004" s="11">
        <f>IFERROR(合并表__明细[[#This Row],[期末库存]]/合并表__明细[[#This Row],[未来50天出库量]]*50,999)</f>
        <v>46.039370078740156</v>
      </c>
      <c r="O1004" s="11" t="str">
        <f>IF(合并表__明细[[#This Row],[库存天数]]&lt;=3,"不足",IF(合并表__明细[[#This Row],[库存天数]]&gt;=100,"积压","正常"))</f>
        <v>正常</v>
      </c>
    </row>
    <row r="1005" spans="2:15" hidden="1" x14ac:dyDescent="0.2">
      <c r="B1005" s="1">
        <v>43008</v>
      </c>
      <c r="C1005" s="4" t="s">
        <v>22</v>
      </c>
      <c r="D1005" s="4" t="s">
        <v>29</v>
      </c>
      <c r="E1005">
        <v>1000000101</v>
      </c>
      <c r="F1005" s="4" t="s">
        <v>39</v>
      </c>
      <c r="G1005" s="4" t="s">
        <v>13</v>
      </c>
      <c r="H1005">
        <v>20000099</v>
      </c>
      <c r="I1005" s="4" t="s">
        <v>20</v>
      </c>
      <c r="J1005" s="11">
        <v>6.644000000000001</v>
      </c>
      <c r="K1005" s="11">
        <v>4.8</v>
      </c>
      <c r="L1005" s="11">
        <v>5</v>
      </c>
      <c r="M1005" s="11">
        <v>7.2</v>
      </c>
      <c r="N1005" s="11">
        <f>IFERROR(合并表__明细[[#This Row],[期末库存]]/合并表__明细[[#This Row],[未来50天出库量]]*50,999)</f>
        <v>46.138888888888893</v>
      </c>
      <c r="O1005" s="11" t="str">
        <f>IF(合并表__明细[[#This Row],[库存天数]]&lt;=3,"不足",IF(合并表__明细[[#This Row],[库存天数]]&gt;=100,"积压","正常"))</f>
        <v>正常</v>
      </c>
    </row>
    <row r="1006" spans="2:15" hidden="1" x14ac:dyDescent="0.2">
      <c r="B1006" s="1">
        <v>43100</v>
      </c>
      <c r="C1006" s="4" t="s">
        <v>22</v>
      </c>
      <c r="D1006" s="4" t="s">
        <v>49</v>
      </c>
      <c r="E1006">
        <v>1000000018</v>
      </c>
      <c r="F1006" s="4" t="s">
        <v>48</v>
      </c>
      <c r="G1006" s="4" t="s">
        <v>13</v>
      </c>
      <c r="H1006">
        <v>20000018</v>
      </c>
      <c r="I1006" s="4" t="s">
        <v>81</v>
      </c>
      <c r="J1006" s="11">
        <v>1.2000000000000002</v>
      </c>
      <c r="K1006" s="11">
        <v>1.3</v>
      </c>
      <c r="L1006" s="11">
        <v>1.1000000000000001</v>
      </c>
      <c r="M1006" s="11">
        <v>1.3</v>
      </c>
      <c r="N1006" s="11">
        <f>IFERROR(合并表__明细[[#This Row],[期末库存]]/合并表__明细[[#This Row],[未来50天出库量]]*50,999)</f>
        <v>46.153846153846153</v>
      </c>
      <c r="O1006" s="11" t="str">
        <f>IF(合并表__明细[[#This Row],[库存天数]]&lt;=3,"不足",IF(合并表__明细[[#This Row],[库存天数]]&gt;=100,"积压","正常"))</f>
        <v>正常</v>
      </c>
    </row>
    <row r="1007" spans="2:15" hidden="1" x14ac:dyDescent="0.2">
      <c r="B1007" s="1">
        <v>43100</v>
      </c>
      <c r="C1007" s="4" t="s">
        <v>9</v>
      </c>
      <c r="D1007" s="4" t="s">
        <v>17</v>
      </c>
      <c r="E1007">
        <v>1000000059</v>
      </c>
      <c r="F1007" s="4" t="s">
        <v>55</v>
      </c>
      <c r="G1007" s="4" t="s">
        <v>13</v>
      </c>
      <c r="H1007">
        <v>10000136</v>
      </c>
      <c r="I1007" s="4" t="s">
        <v>40</v>
      </c>
      <c r="J1007" s="11">
        <v>118</v>
      </c>
      <c r="K1007" s="11">
        <v>37.4</v>
      </c>
      <c r="L1007" s="11">
        <v>32.1</v>
      </c>
      <c r="M1007" s="11">
        <v>127.80000000000001</v>
      </c>
      <c r="N1007" s="11">
        <f>IFERROR(合并表__明细[[#This Row],[期末库存]]/合并表__明细[[#This Row],[未来50天出库量]]*50,999)</f>
        <v>46.165884194053206</v>
      </c>
      <c r="O1007" s="11" t="str">
        <f>IF(合并表__明细[[#This Row],[库存天数]]&lt;=3,"不足",IF(合并表__明细[[#This Row],[库存天数]]&gt;=100,"积压","正常"))</f>
        <v>正常</v>
      </c>
    </row>
    <row r="1008" spans="2:15" hidden="1" x14ac:dyDescent="0.2">
      <c r="B1008" s="1">
        <v>43159</v>
      </c>
      <c r="C1008" s="4" t="s">
        <v>43</v>
      </c>
      <c r="D1008" s="4" t="s">
        <v>80</v>
      </c>
      <c r="E1008">
        <v>1000003498</v>
      </c>
      <c r="F1008" s="4" t="s">
        <v>79</v>
      </c>
      <c r="G1008" s="4" t="s">
        <v>13</v>
      </c>
      <c r="H1008">
        <v>10000131</v>
      </c>
      <c r="I1008" s="4" t="s">
        <v>38</v>
      </c>
      <c r="J1008" s="11">
        <v>66.219999999999985</v>
      </c>
      <c r="K1008" s="11">
        <v>22.4</v>
      </c>
      <c r="L1008" s="11">
        <v>21.6</v>
      </c>
      <c r="M1008" s="11">
        <v>71.699999999999989</v>
      </c>
      <c r="N1008" s="11">
        <f>IFERROR(合并表__明细[[#This Row],[期末库存]]/合并表__明细[[#This Row],[未来50天出库量]]*50,999)</f>
        <v>46.178521617852155</v>
      </c>
      <c r="O1008" s="11" t="str">
        <f>IF(合并表__明细[[#This Row],[库存天数]]&lt;=3,"不足",IF(合并表__明细[[#This Row],[库存天数]]&gt;=100,"积压","正常"))</f>
        <v>正常</v>
      </c>
    </row>
    <row r="1009" spans="2:15" hidden="1" x14ac:dyDescent="0.2">
      <c r="B1009" s="1">
        <v>42855</v>
      </c>
      <c r="C1009" s="4" t="s">
        <v>22</v>
      </c>
      <c r="D1009" s="4" t="s">
        <v>29</v>
      </c>
      <c r="E1009">
        <v>1000000028</v>
      </c>
      <c r="F1009" s="4" t="s">
        <v>27</v>
      </c>
      <c r="G1009" s="4" t="s">
        <v>13</v>
      </c>
      <c r="H1009">
        <v>10000136</v>
      </c>
      <c r="I1009" s="4" t="s">
        <v>40</v>
      </c>
      <c r="J1009" s="11">
        <v>19.399999999999999</v>
      </c>
      <c r="K1009" s="11">
        <v>24.7</v>
      </c>
      <c r="L1009" s="11">
        <v>26.6</v>
      </c>
      <c r="M1009" s="11">
        <v>21</v>
      </c>
      <c r="N1009" s="11">
        <f>IFERROR(合并表__明细[[#This Row],[期末库存]]/合并表__明细[[#This Row],[未来50天出库量]]*50,999)</f>
        <v>46.19047619047619</v>
      </c>
      <c r="O1009" s="11" t="str">
        <f>IF(合并表__明细[[#This Row],[库存天数]]&lt;=3,"不足",IF(合并表__明细[[#This Row],[库存天数]]&gt;=100,"积压","正常"))</f>
        <v>正常</v>
      </c>
    </row>
    <row r="1010" spans="2:15" hidden="1" x14ac:dyDescent="0.2">
      <c r="B1010" s="1">
        <v>43131</v>
      </c>
      <c r="C1010" s="4" t="s">
        <v>22</v>
      </c>
      <c r="D1010" s="4" t="s">
        <v>35</v>
      </c>
      <c r="E1010">
        <v>1000000047</v>
      </c>
      <c r="F1010" s="4" t="s">
        <v>34</v>
      </c>
      <c r="G1010" s="4" t="s">
        <v>13</v>
      </c>
      <c r="H1010">
        <v>10000078</v>
      </c>
      <c r="I1010" s="4" t="s">
        <v>30</v>
      </c>
      <c r="J1010" s="11">
        <v>43.805999999999969</v>
      </c>
      <c r="K1010" s="11">
        <v>149.5</v>
      </c>
      <c r="L1010" s="11">
        <v>137.4</v>
      </c>
      <c r="M1010" s="11">
        <v>47.4</v>
      </c>
      <c r="N1010" s="11">
        <f>IFERROR(合并表__明细[[#This Row],[期末库存]]/合并表__明细[[#This Row],[未来50天出库量]]*50,999)</f>
        <v>46.208860759493639</v>
      </c>
      <c r="O1010" s="11" t="str">
        <f>IF(合并表__明细[[#This Row],[库存天数]]&lt;=3,"不足",IF(合并表__明细[[#This Row],[库存天数]]&gt;=100,"积压","正常"))</f>
        <v>正常</v>
      </c>
    </row>
    <row r="1011" spans="2:15" hidden="1" x14ac:dyDescent="0.2">
      <c r="B1011" s="1">
        <v>42947</v>
      </c>
      <c r="C1011" s="4" t="s">
        <v>22</v>
      </c>
      <c r="D1011" s="4" t="s">
        <v>29</v>
      </c>
      <c r="E1011">
        <v>1000000028</v>
      </c>
      <c r="F1011" s="4" t="s">
        <v>27</v>
      </c>
      <c r="G1011" s="4" t="s">
        <v>13</v>
      </c>
      <c r="H1011">
        <v>10000136</v>
      </c>
      <c r="I1011" s="4" t="s">
        <v>40</v>
      </c>
      <c r="J1011" s="11">
        <v>21.586000000000002</v>
      </c>
      <c r="K1011" s="11">
        <v>16.200000000000003</v>
      </c>
      <c r="L1011" s="11">
        <v>14.4</v>
      </c>
      <c r="M1011" s="11">
        <v>23.3</v>
      </c>
      <c r="N1011" s="11">
        <f>IFERROR(合并表__明细[[#This Row],[期末库存]]/合并表__明细[[#This Row],[未来50天出库量]]*50,999)</f>
        <v>46.321888412017174</v>
      </c>
      <c r="O1011" s="11" t="str">
        <f>IF(合并表__明细[[#This Row],[库存天数]]&lt;=3,"不足",IF(合并表__明细[[#This Row],[库存天数]]&gt;=100,"积压","正常"))</f>
        <v>正常</v>
      </c>
    </row>
    <row r="1012" spans="2:15" hidden="1" x14ac:dyDescent="0.2">
      <c r="B1012" s="1">
        <v>43039</v>
      </c>
      <c r="C1012" s="4" t="s">
        <v>43</v>
      </c>
      <c r="D1012" s="4" t="s">
        <v>42</v>
      </c>
      <c r="E1012">
        <v>1000000931</v>
      </c>
      <c r="F1012" s="4" t="s">
        <v>41</v>
      </c>
      <c r="G1012" s="4" t="s">
        <v>13</v>
      </c>
      <c r="H1012">
        <v>10000182</v>
      </c>
      <c r="I1012" s="4" t="s">
        <v>31</v>
      </c>
      <c r="J1012" s="11">
        <v>112.806</v>
      </c>
      <c r="K1012" s="11">
        <v>115.10000000000001</v>
      </c>
      <c r="L1012" s="11">
        <v>117.39999999999999</v>
      </c>
      <c r="M1012" s="11">
        <v>121.7</v>
      </c>
      <c r="N1012" s="11">
        <f>IFERROR(合并表__明细[[#This Row],[期末库存]]/合并表__明细[[#This Row],[未来50天出库量]]*50,999)</f>
        <v>46.345932621199672</v>
      </c>
      <c r="O1012" s="11" t="str">
        <f>IF(合并表__明细[[#This Row],[库存天数]]&lt;=3,"不足",IF(合并表__明细[[#This Row],[库存天数]]&gt;=100,"积压","正常"))</f>
        <v>正常</v>
      </c>
    </row>
    <row r="1013" spans="2:15" hidden="1" x14ac:dyDescent="0.2">
      <c r="B1013" s="1">
        <v>43251</v>
      </c>
      <c r="C1013" s="4" t="s">
        <v>22</v>
      </c>
      <c r="D1013" s="4" t="s">
        <v>33</v>
      </c>
      <c r="E1013">
        <v>1000000031</v>
      </c>
      <c r="F1013" s="4" t="s">
        <v>32</v>
      </c>
      <c r="G1013" s="4" t="s">
        <v>13</v>
      </c>
      <c r="H1013">
        <v>20000099</v>
      </c>
      <c r="I1013" s="4" t="s">
        <v>20</v>
      </c>
      <c r="J1013" s="11">
        <v>131.96799999999996</v>
      </c>
      <c r="K1013" s="11">
        <v>18.2</v>
      </c>
      <c r="L1013" s="11">
        <v>17.399999999999999</v>
      </c>
      <c r="M1013" s="11">
        <v>142.33544952696809</v>
      </c>
      <c r="N1013" s="11">
        <f>IFERROR(合并表__明细[[#This Row],[期末库存]]/合并表__明细[[#This Row],[未来50天出库量]]*50,999)</f>
        <v>46.358092955260652</v>
      </c>
      <c r="O1013" s="11" t="str">
        <f>IF(合并表__明细[[#This Row],[库存天数]]&lt;=3,"不足",IF(合并表__明细[[#This Row],[库存天数]]&gt;=100,"积压","正常"))</f>
        <v>正常</v>
      </c>
    </row>
    <row r="1014" spans="2:15" hidden="1" x14ac:dyDescent="0.2">
      <c r="B1014" s="1">
        <v>42947</v>
      </c>
      <c r="C1014" s="4" t="s">
        <v>43</v>
      </c>
      <c r="D1014" s="4" t="s">
        <v>80</v>
      </c>
      <c r="E1014">
        <v>1000003498</v>
      </c>
      <c r="F1014" s="4" t="s">
        <v>79</v>
      </c>
      <c r="G1014" s="4" t="s">
        <v>13</v>
      </c>
      <c r="H1014">
        <v>10000064</v>
      </c>
      <c r="I1014" s="4" t="s">
        <v>53</v>
      </c>
      <c r="J1014" s="11">
        <v>4.5459999999999994</v>
      </c>
      <c r="K1014" s="11">
        <v>15.1</v>
      </c>
      <c r="L1014" s="11">
        <v>13.2</v>
      </c>
      <c r="M1014" s="11">
        <v>4.9000000000000004</v>
      </c>
      <c r="N1014" s="11">
        <f>IFERROR(合并表__明细[[#This Row],[期末库存]]/合并表__明细[[#This Row],[未来50天出库量]]*50,999)</f>
        <v>46.387755102040806</v>
      </c>
      <c r="O1014" s="11" t="str">
        <f>IF(合并表__明细[[#This Row],[库存天数]]&lt;=3,"不足",IF(合并表__明细[[#This Row],[库存天数]]&gt;=100,"积压","正常"))</f>
        <v>正常</v>
      </c>
    </row>
    <row r="1015" spans="2:15" hidden="1" x14ac:dyDescent="0.2">
      <c r="B1015" s="1">
        <v>42886</v>
      </c>
      <c r="C1015" s="4" t="s">
        <v>43</v>
      </c>
      <c r="D1015" s="4" t="s">
        <v>78</v>
      </c>
      <c r="E1015">
        <v>1000003187</v>
      </c>
      <c r="F1015" s="4" t="s">
        <v>77</v>
      </c>
      <c r="G1015" s="4" t="s">
        <v>13</v>
      </c>
      <c r="H1015">
        <v>10000078</v>
      </c>
      <c r="I1015" s="4" t="s">
        <v>30</v>
      </c>
      <c r="J1015" s="11">
        <v>3.8999999999999995</v>
      </c>
      <c r="K1015" s="11">
        <v>4.7</v>
      </c>
      <c r="L1015" s="11">
        <v>4.7</v>
      </c>
      <c r="M1015" s="11">
        <v>4.2</v>
      </c>
      <c r="N1015" s="11">
        <f>IFERROR(合并表__明细[[#This Row],[期末库存]]/合并表__明细[[#This Row],[未来50天出库量]]*50,999)</f>
        <v>46.428571428571416</v>
      </c>
      <c r="O1015" s="11" t="str">
        <f>IF(合并表__明细[[#This Row],[库存天数]]&lt;=3,"不足",IF(合并表__明细[[#This Row],[库存天数]]&gt;=100,"积压","正常"))</f>
        <v>正常</v>
      </c>
    </row>
    <row r="1016" spans="2:15" hidden="1" x14ac:dyDescent="0.2">
      <c r="B1016" s="1">
        <v>43131</v>
      </c>
      <c r="C1016" s="4" t="s">
        <v>22</v>
      </c>
      <c r="D1016" s="4" t="s">
        <v>49</v>
      </c>
      <c r="E1016">
        <v>1000000018</v>
      </c>
      <c r="F1016" s="4" t="s">
        <v>48</v>
      </c>
      <c r="G1016" s="4" t="s">
        <v>13</v>
      </c>
      <c r="H1016">
        <v>10000131</v>
      </c>
      <c r="I1016" s="4" t="s">
        <v>38</v>
      </c>
      <c r="J1016" s="11">
        <v>290.52600000000007</v>
      </c>
      <c r="K1016" s="11">
        <v>228.7</v>
      </c>
      <c r="L1016" s="11">
        <v>208.7</v>
      </c>
      <c r="M1016" s="11">
        <v>311.99999999999994</v>
      </c>
      <c r="N1016" s="11">
        <f>IFERROR(合并表__明细[[#This Row],[期末库存]]/合并表__明细[[#This Row],[未来50天出库量]]*50,999)</f>
        <v>46.558653846153867</v>
      </c>
      <c r="O1016" s="11" t="str">
        <f>IF(合并表__明细[[#This Row],[库存天数]]&lt;=3,"不足",IF(合并表__明细[[#This Row],[库存天数]]&gt;=100,"积压","正常"))</f>
        <v>正常</v>
      </c>
    </row>
    <row r="1017" spans="2:15" hidden="1" x14ac:dyDescent="0.2">
      <c r="B1017" s="1">
        <v>42947</v>
      </c>
      <c r="C1017" s="4" t="s">
        <v>22</v>
      </c>
      <c r="D1017" s="4" t="s">
        <v>29</v>
      </c>
      <c r="E1017">
        <v>1000000054</v>
      </c>
      <c r="F1017" s="4" t="s">
        <v>36</v>
      </c>
      <c r="G1017" s="4" t="s">
        <v>13</v>
      </c>
      <c r="H1017">
        <v>10000131</v>
      </c>
      <c r="I1017" s="4" t="s">
        <v>38</v>
      </c>
      <c r="J1017" s="11">
        <v>182.98400000000001</v>
      </c>
      <c r="K1017" s="11">
        <v>128.9</v>
      </c>
      <c r="L1017" s="11">
        <v>111.7</v>
      </c>
      <c r="M1017" s="11">
        <v>196.1</v>
      </c>
      <c r="N1017" s="11">
        <f>IFERROR(合并表__明细[[#This Row],[期末库存]]/合并表__明细[[#This Row],[未来50天出库量]]*50,999)</f>
        <v>46.655787863335036</v>
      </c>
      <c r="O1017" s="11" t="str">
        <f>IF(合并表__明细[[#This Row],[库存天数]]&lt;=3,"不足",IF(合并表__明细[[#This Row],[库存天数]]&gt;=100,"积压","正常"))</f>
        <v>正常</v>
      </c>
    </row>
    <row r="1018" spans="2:15" hidden="1" x14ac:dyDescent="0.2">
      <c r="B1018" s="1">
        <v>42916</v>
      </c>
      <c r="C1018" s="4" t="s">
        <v>22</v>
      </c>
      <c r="D1018" s="4" t="s">
        <v>29</v>
      </c>
      <c r="E1018">
        <v>1000000028</v>
      </c>
      <c r="F1018" s="4" t="s">
        <v>27</v>
      </c>
      <c r="G1018" s="4" t="s">
        <v>13</v>
      </c>
      <c r="H1018">
        <v>10000136</v>
      </c>
      <c r="I1018" s="4" t="s">
        <v>40</v>
      </c>
      <c r="J1018" s="11">
        <v>19.786000000000001</v>
      </c>
      <c r="K1018" s="11">
        <v>19.686</v>
      </c>
      <c r="L1018" s="11">
        <v>19.3</v>
      </c>
      <c r="M1018" s="11">
        <v>21.2</v>
      </c>
      <c r="N1018" s="11">
        <f>IFERROR(合并表__明细[[#This Row],[期末库存]]/合并表__明细[[#This Row],[未来50天出库量]]*50,999)</f>
        <v>46.665094339622648</v>
      </c>
      <c r="O1018" s="11" t="str">
        <f>IF(合并表__明细[[#This Row],[库存天数]]&lt;=3,"不足",IF(合并表__明细[[#This Row],[库存天数]]&gt;=100,"积压","正常"))</f>
        <v>正常</v>
      </c>
    </row>
    <row r="1019" spans="2:15" hidden="1" x14ac:dyDescent="0.2">
      <c r="B1019" s="1">
        <v>42766</v>
      </c>
      <c r="C1019" s="4" t="s">
        <v>22</v>
      </c>
      <c r="D1019" s="4" t="s">
        <v>61</v>
      </c>
      <c r="E1019">
        <v>1000000579</v>
      </c>
      <c r="F1019" s="4" t="s">
        <v>60</v>
      </c>
      <c r="G1019" s="4" t="s">
        <v>13</v>
      </c>
      <c r="H1019">
        <v>10000182</v>
      </c>
      <c r="I1019" s="4" t="s">
        <v>31</v>
      </c>
      <c r="J1019" s="11">
        <v>67.500000000000014</v>
      </c>
      <c r="K1019" s="11">
        <v>136</v>
      </c>
      <c r="L1019" s="11">
        <v>135.69999999999999</v>
      </c>
      <c r="M1019" s="11">
        <v>72.3</v>
      </c>
      <c r="N1019" s="11">
        <f>IFERROR(合并表__明细[[#This Row],[期末库存]]/合并表__明细[[#This Row],[未来50天出库量]]*50,999)</f>
        <v>46.680497925311215</v>
      </c>
      <c r="O1019" s="11" t="str">
        <f>IF(合并表__明细[[#This Row],[库存天数]]&lt;=3,"不足",IF(合并表__明细[[#This Row],[库存天数]]&gt;=100,"积压","正常"))</f>
        <v>正常</v>
      </c>
    </row>
    <row r="1020" spans="2:15" hidden="1" x14ac:dyDescent="0.2">
      <c r="B1020" s="1">
        <v>43220</v>
      </c>
      <c r="C1020" s="4" t="s">
        <v>22</v>
      </c>
      <c r="D1020" s="4" t="s">
        <v>29</v>
      </c>
      <c r="E1020">
        <v>1000000028</v>
      </c>
      <c r="F1020" s="4" t="s">
        <v>27</v>
      </c>
      <c r="G1020" s="4" t="s">
        <v>13</v>
      </c>
      <c r="H1020">
        <v>10000111</v>
      </c>
      <c r="I1020" s="4" t="s">
        <v>37</v>
      </c>
      <c r="J1020" s="11">
        <v>168.98399999999992</v>
      </c>
      <c r="K1020" s="11">
        <v>153.80000000000001</v>
      </c>
      <c r="L1020" s="11">
        <v>164.7</v>
      </c>
      <c r="M1020" s="11">
        <v>180.93903491698583</v>
      </c>
      <c r="N1020" s="11">
        <f>IFERROR(合并表__明细[[#This Row],[期末库存]]/合并表__明细[[#This Row],[未来50天出库量]]*50,999)</f>
        <v>46.696391433039629</v>
      </c>
      <c r="O1020" s="11" t="str">
        <f>IF(合并表__明细[[#This Row],[库存天数]]&lt;=3,"不足",IF(合并表__明细[[#This Row],[库存天数]]&gt;=100,"积压","正常"))</f>
        <v>正常</v>
      </c>
    </row>
    <row r="1021" spans="2:15" hidden="1" x14ac:dyDescent="0.2">
      <c r="B1021" s="1">
        <v>43220</v>
      </c>
      <c r="C1021" s="4" t="s">
        <v>43</v>
      </c>
      <c r="D1021" s="4" t="s">
        <v>42</v>
      </c>
      <c r="E1021">
        <v>1000001014</v>
      </c>
      <c r="F1021" s="4" t="s">
        <v>44</v>
      </c>
      <c r="G1021" s="4" t="s">
        <v>13</v>
      </c>
      <c r="H1021">
        <v>10000078</v>
      </c>
      <c r="I1021" s="4" t="s">
        <v>30</v>
      </c>
      <c r="J1021" s="11">
        <v>122.008</v>
      </c>
      <c r="K1021" s="11">
        <v>73.100000000000009</v>
      </c>
      <c r="L1021" s="11">
        <v>76.5</v>
      </c>
      <c r="M1021" s="11">
        <v>130.60851043826582</v>
      </c>
      <c r="N1021" s="11">
        <f>IFERROR(合并表__明细[[#This Row],[期末库存]]/合并表__明细[[#This Row],[未来50天出库量]]*50,999)</f>
        <v>46.707522959489303</v>
      </c>
      <c r="O1021" s="11" t="str">
        <f>IF(合并表__明细[[#This Row],[库存天数]]&lt;=3,"不足",IF(合并表__明细[[#This Row],[库存天数]]&gt;=100,"积压","正常"))</f>
        <v>正常</v>
      </c>
    </row>
    <row r="1022" spans="2:15" hidden="1" x14ac:dyDescent="0.2">
      <c r="B1022" s="1">
        <v>42766</v>
      </c>
      <c r="C1022" s="4" t="s">
        <v>43</v>
      </c>
      <c r="D1022" s="4" t="s">
        <v>51</v>
      </c>
      <c r="E1022">
        <v>1000000460</v>
      </c>
      <c r="F1022" s="4" t="s">
        <v>50</v>
      </c>
      <c r="G1022" s="4" t="s">
        <v>26</v>
      </c>
      <c r="H1022">
        <v>40000085</v>
      </c>
      <c r="I1022" s="4" t="s">
        <v>24</v>
      </c>
      <c r="J1022" s="11">
        <v>480.2</v>
      </c>
      <c r="K1022" s="11">
        <v>419.29999999999995</v>
      </c>
      <c r="L1022" s="11">
        <v>418.3</v>
      </c>
      <c r="M1022" s="11">
        <v>510.3</v>
      </c>
      <c r="N1022" s="11">
        <f>IFERROR(合并表__明细[[#This Row],[期末库存]]/合并表__明细[[#This Row],[未来50天出库量]]*50,999)</f>
        <v>47.050754458161862</v>
      </c>
      <c r="O1022" s="11" t="str">
        <f>IF(合并表__明细[[#This Row],[库存天数]]&lt;=3,"不足",IF(合并表__明细[[#This Row],[库存天数]]&gt;=100,"积压","正常"))</f>
        <v>正常</v>
      </c>
    </row>
    <row r="1023" spans="2:15" hidden="1" x14ac:dyDescent="0.2">
      <c r="B1023" s="1">
        <v>43008</v>
      </c>
      <c r="C1023" s="4" t="s">
        <v>22</v>
      </c>
      <c r="D1023" s="4" t="s">
        <v>29</v>
      </c>
      <c r="E1023">
        <v>1000000101</v>
      </c>
      <c r="F1023" s="4" t="s">
        <v>39</v>
      </c>
      <c r="G1023" s="4" t="s">
        <v>13</v>
      </c>
      <c r="H1023">
        <v>10000061</v>
      </c>
      <c r="I1023" s="4" t="s">
        <v>28</v>
      </c>
      <c r="J1023" s="11">
        <v>23.451999999999991</v>
      </c>
      <c r="K1023" s="11">
        <v>24.7</v>
      </c>
      <c r="L1023" s="11">
        <v>26.299999999999997</v>
      </c>
      <c r="M1023" s="11">
        <v>24.9</v>
      </c>
      <c r="N1023" s="11">
        <f>IFERROR(合并表__明细[[#This Row],[期末库存]]/合并表__明细[[#This Row],[未来50天出库量]]*50,999)</f>
        <v>47.092369477911632</v>
      </c>
      <c r="O1023" s="11" t="str">
        <f>IF(合并表__明细[[#This Row],[库存天数]]&lt;=3,"不足",IF(合并表__明细[[#This Row],[库存天数]]&gt;=100,"积压","正常"))</f>
        <v>正常</v>
      </c>
    </row>
    <row r="1024" spans="2:15" hidden="1" x14ac:dyDescent="0.2">
      <c r="B1024" s="1">
        <v>43039</v>
      </c>
      <c r="C1024" s="4" t="s">
        <v>9</v>
      </c>
      <c r="D1024" s="4" t="s">
        <v>59</v>
      </c>
      <c r="E1024">
        <v>1000000192</v>
      </c>
      <c r="F1024" s="4" t="s">
        <v>58</v>
      </c>
      <c r="G1024" s="4" t="s">
        <v>13</v>
      </c>
      <c r="H1024">
        <v>10000211</v>
      </c>
      <c r="I1024" s="4" t="s">
        <v>11</v>
      </c>
      <c r="J1024" s="11">
        <v>42.39999999999997</v>
      </c>
      <c r="K1024" s="11">
        <v>35.799999999999997</v>
      </c>
      <c r="L1024" s="11">
        <v>35.6</v>
      </c>
      <c r="M1024" s="11">
        <v>45</v>
      </c>
      <c r="N1024" s="11">
        <f>IFERROR(合并表__明细[[#This Row],[期末库存]]/合并表__明细[[#This Row],[未来50天出库量]]*50,999)</f>
        <v>47.111111111111079</v>
      </c>
      <c r="O1024" s="11" t="str">
        <f>IF(合并表__明细[[#This Row],[库存天数]]&lt;=3,"不足",IF(合并表__明细[[#This Row],[库存天数]]&gt;=100,"积压","正常"))</f>
        <v>正常</v>
      </c>
    </row>
    <row r="1025" spans="2:15" hidden="1" x14ac:dyDescent="0.2">
      <c r="B1025" s="1">
        <v>42916</v>
      </c>
      <c r="C1025" s="4" t="s">
        <v>43</v>
      </c>
      <c r="D1025" s="4" t="s">
        <v>42</v>
      </c>
      <c r="E1025">
        <v>1000000931</v>
      </c>
      <c r="F1025" s="4" t="s">
        <v>41</v>
      </c>
      <c r="G1025" s="4" t="s">
        <v>13</v>
      </c>
      <c r="H1025">
        <v>10000182</v>
      </c>
      <c r="I1025" s="4" t="s">
        <v>31</v>
      </c>
      <c r="J1025" s="11">
        <v>106.80600000000001</v>
      </c>
      <c r="K1025" s="11">
        <v>76.805999999999997</v>
      </c>
      <c r="L1025" s="11">
        <v>73.8</v>
      </c>
      <c r="M1025" s="11">
        <v>113.30000000000001</v>
      </c>
      <c r="N1025" s="11">
        <f>IFERROR(合并表__明细[[#This Row],[期末库存]]/合并表__明细[[#This Row],[未来50天出库量]]*50,999)</f>
        <v>47.134157105030894</v>
      </c>
      <c r="O1025" s="11" t="str">
        <f>IF(合并表__明细[[#This Row],[库存天数]]&lt;=3,"不足",IF(合并表__明细[[#This Row],[库存天数]]&gt;=100,"积压","正常"))</f>
        <v>正常</v>
      </c>
    </row>
    <row r="1026" spans="2:15" hidden="1" x14ac:dyDescent="0.2">
      <c r="B1026" s="1">
        <v>43100</v>
      </c>
      <c r="C1026" s="4" t="s">
        <v>9</v>
      </c>
      <c r="D1026" s="4" t="s">
        <v>17</v>
      </c>
      <c r="E1026">
        <v>1000001649</v>
      </c>
      <c r="F1026" s="4" t="s">
        <v>16</v>
      </c>
      <c r="G1026" s="4" t="s">
        <v>13</v>
      </c>
      <c r="H1026">
        <v>10000131</v>
      </c>
      <c r="I1026" s="4" t="s">
        <v>38</v>
      </c>
      <c r="J1026" s="11">
        <v>115.72000000000001</v>
      </c>
      <c r="K1026" s="11">
        <v>36.700000000000003</v>
      </c>
      <c r="L1026" s="11">
        <v>34.1</v>
      </c>
      <c r="M1026" s="11">
        <v>122.69999999999999</v>
      </c>
      <c r="N1026" s="11">
        <f>IFERROR(合并表__明细[[#This Row],[期末库存]]/合并表__明细[[#This Row],[未来50天出库量]]*50,999)</f>
        <v>47.155664221678897</v>
      </c>
      <c r="O1026" s="11" t="str">
        <f>IF(合并表__明细[[#This Row],[库存天数]]&lt;=3,"不足",IF(合并表__明细[[#This Row],[库存天数]]&gt;=100,"积压","正常"))</f>
        <v>正常</v>
      </c>
    </row>
    <row r="1027" spans="2:15" hidden="1" x14ac:dyDescent="0.2">
      <c r="B1027" s="1">
        <v>42794</v>
      </c>
      <c r="C1027" s="4" t="s">
        <v>9</v>
      </c>
      <c r="D1027" s="4" t="s">
        <v>15</v>
      </c>
      <c r="E1027">
        <v>1000002981</v>
      </c>
      <c r="F1027" s="4" t="s">
        <v>62</v>
      </c>
      <c r="G1027" s="4" t="s">
        <v>13</v>
      </c>
      <c r="H1027">
        <v>20000099</v>
      </c>
      <c r="I1027" s="4" t="s">
        <v>20</v>
      </c>
      <c r="J1027" s="11">
        <v>34</v>
      </c>
      <c r="K1027" s="11">
        <v>24.9</v>
      </c>
      <c r="L1027" s="11">
        <v>19.3</v>
      </c>
      <c r="M1027" s="11">
        <v>36</v>
      </c>
      <c r="N1027" s="11">
        <f>IFERROR(合并表__明细[[#This Row],[期末库存]]/合并表__明细[[#This Row],[未来50天出库量]]*50,999)</f>
        <v>47.222222222222221</v>
      </c>
      <c r="O1027" s="11" t="str">
        <f>IF(合并表__明细[[#This Row],[库存天数]]&lt;=3,"不足",IF(合并表__明细[[#This Row],[库存天数]]&gt;=100,"积压","正常"))</f>
        <v>正常</v>
      </c>
    </row>
    <row r="1028" spans="2:15" hidden="1" x14ac:dyDescent="0.2">
      <c r="B1028" s="1">
        <v>43131</v>
      </c>
      <c r="C1028" s="4" t="s">
        <v>22</v>
      </c>
      <c r="D1028" s="4" t="s">
        <v>29</v>
      </c>
      <c r="E1028">
        <v>1000000028</v>
      </c>
      <c r="F1028" s="4" t="s">
        <v>27</v>
      </c>
      <c r="G1028" s="4" t="s">
        <v>13</v>
      </c>
      <c r="H1028">
        <v>20000099</v>
      </c>
      <c r="I1028" s="4" t="s">
        <v>20</v>
      </c>
      <c r="J1028" s="11">
        <v>22.964000000000013</v>
      </c>
      <c r="K1028" s="11">
        <v>20.099999999999998</v>
      </c>
      <c r="L1028" s="11">
        <v>18.899999999999999</v>
      </c>
      <c r="M1028" s="11">
        <v>24.3</v>
      </c>
      <c r="N1028" s="11">
        <f>IFERROR(合并表__明细[[#This Row],[期末库存]]/合并表__明细[[#This Row],[未来50天出库量]]*50,999)</f>
        <v>47.251028806584387</v>
      </c>
      <c r="O1028" s="11" t="str">
        <f>IF(合并表__明细[[#This Row],[库存天数]]&lt;=3,"不足",IF(合并表__明细[[#This Row],[库存天数]]&gt;=100,"积压","正常"))</f>
        <v>正常</v>
      </c>
    </row>
    <row r="1029" spans="2:15" hidden="1" x14ac:dyDescent="0.2">
      <c r="B1029" s="1">
        <v>42916</v>
      </c>
      <c r="C1029" s="4" t="s">
        <v>9</v>
      </c>
      <c r="D1029" s="4" t="s">
        <v>12</v>
      </c>
      <c r="E1029">
        <v>1000000072</v>
      </c>
      <c r="F1029" s="4" t="s">
        <v>10</v>
      </c>
      <c r="G1029" s="4" t="s">
        <v>13</v>
      </c>
      <c r="H1029">
        <v>10000211</v>
      </c>
      <c r="I1029" s="4" t="s">
        <v>11</v>
      </c>
      <c r="J1029" s="11">
        <v>378.38599999999997</v>
      </c>
      <c r="K1029" s="11">
        <v>34.985999999999997</v>
      </c>
      <c r="L1029" s="11">
        <v>34.799999999999997</v>
      </c>
      <c r="M1029" s="11">
        <v>399.8</v>
      </c>
      <c r="N1029" s="11">
        <f>IFERROR(合并表__明细[[#This Row],[期末库存]]/合并表__明细[[#This Row],[未来50天出库量]]*50,999)</f>
        <v>47.321910955477733</v>
      </c>
      <c r="O1029" s="11" t="str">
        <f>IF(合并表__明细[[#This Row],[库存天数]]&lt;=3,"不足",IF(合并表__明细[[#This Row],[库存天数]]&gt;=100,"积压","正常"))</f>
        <v>正常</v>
      </c>
    </row>
    <row r="1030" spans="2:15" hidden="1" x14ac:dyDescent="0.2">
      <c r="B1030" s="1">
        <v>42947</v>
      </c>
      <c r="C1030" s="4" t="s">
        <v>22</v>
      </c>
      <c r="D1030" s="4" t="s">
        <v>54</v>
      </c>
      <c r="E1030">
        <v>1000000046</v>
      </c>
      <c r="F1030" s="4" t="s">
        <v>52</v>
      </c>
      <c r="G1030" s="4" t="s">
        <v>13</v>
      </c>
      <c r="H1030">
        <v>10000078</v>
      </c>
      <c r="I1030" s="4" t="s">
        <v>30</v>
      </c>
      <c r="J1030" s="11">
        <v>36.105999999999995</v>
      </c>
      <c r="K1030" s="11">
        <v>19.599999999999998</v>
      </c>
      <c r="L1030" s="11">
        <v>16.899999999999999</v>
      </c>
      <c r="M1030" s="11">
        <v>38</v>
      </c>
      <c r="N1030" s="11">
        <f>IFERROR(合并表__明细[[#This Row],[期末库存]]/合并表__明细[[#This Row],[未来50天出库量]]*50,999)</f>
        <v>47.507894736842097</v>
      </c>
      <c r="O1030" s="11" t="str">
        <f>IF(合并表__明细[[#This Row],[库存天数]]&lt;=3,"不足",IF(合并表__明细[[#This Row],[库存天数]]&gt;=100,"积压","正常"))</f>
        <v>正常</v>
      </c>
    </row>
    <row r="1031" spans="2:15" hidden="1" x14ac:dyDescent="0.2">
      <c r="B1031" s="1">
        <v>43190</v>
      </c>
      <c r="C1031" s="4" t="s">
        <v>22</v>
      </c>
      <c r="D1031" s="4" t="s">
        <v>69</v>
      </c>
      <c r="E1031">
        <v>1000000129</v>
      </c>
      <c r="F1031" s="4" t="s">
        <v>70</v>
      </c>
      <c r="G1031" s="4" t="s">
        <v>13</v>
      </c>
      <c r="H1031">
        <v>10000078</v>
      </c>
      <c r="I1031" s="4" t="s">
        <v>30</v>
      </c>
      <c r="J1031" s="11">
        <v>43.432000000000002</v>
      </c>
      <c r="K1031" s="11">
        <v>13.200000000000001</v>
      </c>
      <c r="L1031" s="11">
        <v>13.2</v>
      </c>
      <c r="M1031" s="11">
        <v>45.699999999999996</v>
      </c>
      <c r="N1031" s="11">
        <f>IFERROR(合并表__明细[[#This Row],[期末库存]]/合并表__明细[[#This Row],[未来50天出库量]]*50,999)</f>
        <v>47.518599562363242</v>
      </c>
      <c r="O1031" s="11" t="str">
        <f>IF(合并表__明细[[#This Row],[库存天数]]&lt;=3,"不足",IF(合并表__明细[[#This Row],[库存天数]]&gt;=100,"积压","正常"))</f>
        <v>正常</v>
      </c>
    </row>
    <row r="1032" spans="2:15" hidden="1" x14ac:dyDescent="0.2">
      <c r="B1032" s="1">
        <v>42855</v>
      </c>
      <c r="C1032" s="4" t="s">
        <v>9</v>
      </c>
      <c r="D1032" s="4" t="s">
        <v>12</v>
      </c>
      <c r="E1032">
        <v>1000000072</v>
      </c>
      <c r="F1032" s="4" t="s">
        <v>10</v>
      </c>
      <c r="G1032" s="4" t="s">
        <v>13</v>
      </c>
      <c r="H1032">
        <v>20000099</v>
      </c>
      <c r="I1032" s="4" t="s">
        <v>20</v>
      </c>
      <c r="J1032" s="11">
        <v>9.6000000000000014</v>
      </c>
      <c r="K1032" s="11">
        <v>16.399999999999999</v>
      </c>
      <c r="L1032" s="11">
        <v>16.399999999999999</v>
      </c>
      <c r="M1032" s="11">
        <v>10.100000000000001</v>
      </c>
      <c r="N1032" s="11">
        <f>IFERROR(合并表__明细[[#This Row],[期末库存]]/合并表__明细[[#This Row],[未来50天出库量]]*50,999)</f>
        <v>47.524752475247524</v>
      </c>
      <c r="O1032" s="11" t="str">
        <f>IF(合并表__明细[[#This Row],[库存天数]]&lt;=3,"不足",IF(合并表__明细[[#This Row],[库存天数]]&gt;=100,"积压","正常"))</f>
        <v>正常</v>
      </c>
    </row>
    <row r="1033" spans="2:15" hidden="1" x14ac:dyDescent="0.2">
      <c r="B1033" s="1">
        <v>42978</v>
      </c>
      <c r="C1033" s="4" t="s">
        <v>22</v>
      </c>
      <c r="D1033" s="4" t="s">
        <v>49</v>
      </c>
      <c r="E1033">
        <v>1000000018</v>
      </c>
      <c r="F1033" s="4" t="s">
        <v>48</v>
      </c>
      <c r="G1033" s="4" t="s">
        <v>13</v>
      </c>
      <c r="H1033">
        <v>10000136</v>
      </c>
      <c r="I1033" s="4" t="s">
        <v>40</v>
      </c>
      <c r="J1033" s="11">
        <v>25.349999999999994</v>
      </c>
      <c r="K1033" s="11">
        <v>20</v>
      </c>
      <c r="L1033" s="11">
        <v>20.8</v>
      </c>
      <c r="M1033" s="11">
        <v>26.599999999999998</v>
      </c>
      <c r="N1033" s="11">
        <f>IFERROR(合并表__明细[[#This Row],[期末库存]]/合并表__明细[[#This Row],[未来50天出库量]]*50,999)</f>
        <v>47.650375939849617</v>
      </c>
      <c r="O1033" s="11" t="str">
        <f>IF(合并表__明细[[#This Row],[库存天数]]&lt;=3,"不足",IF(合并表__明细[[#This Row],[库存天数]]&gt;=100,"积压","正常"))</f>
        <v>正常</v>
      </c>
    </row>
    <row r="1034" spans="2:15" hidden="1" x14ac:dyDescent="0.2">
      <c r="B1034" s="1">
        <v>43220</v>
      </c>
      <c r="C1034" s="4" t="s">
        <v>9</v>
      </c>
      <c r="D1034" s="4" t="s">
        <v>17</v>
      </c>
      <c r="E1034">
        <v>1000001649</v>
      </c>
      <c r="F1034" s="4" t="s">
        <v>16</v>
      </c>
      <c r="G1034" s="4" t="s">
        <v>26</v>
      </c>
      <c r="H1034">
        <v>40000080</v>
      </c>
      <c r="I1034" s="4" t="s">
        <v>67</v>
      </c>
      <c r="J1034" s="11">
        <v>126.73400000000001</v>
      </c>
      <c r="K1034" s="11">
        <v>120.19999999999999</v>
      </c>
      <c r="L1034" s="11">
        <v>123.89999999999999</v>
      </c>
      <c r="M1034" s="11">
        <v>132.80969618468507</v>
      </c>
      <c r="N1034" s="11">
        <f>IFERROR(合并表__明细[[#This Row],[期末库存]]/合并表__明细[[#This Row],[未来50天出库量]]*50,999)</f>
        <v>47.712630794578359</v>
      </c>
      <c r="O1034" s="11" t="str">
        <f>IF(合并表__明细[[#This Row],[库存天数]]&lt;=3,"不足",IF(合并表__明细[[#This Row],[库存天数]]&gt;=100,"积压","正常"))</f>
        <v>正常</v>
      </c>
    </row>
    <row r="1035" spans="2:15" hidden="1" x14ac:dyDescent="0.2">
      <c r="B1035" s="1">
        <v>42947</v>
      </c>
      <c r="C1035" s="4" t="s">
        <v>22</v>
      </c>
      <c r="D1035" s="4" t="s">
        <v>49</v>
      </c>
      <c r="E1035">
        <v>1000000018</v>
      </c>
      <c r="F1035" s="4" t="s">
        <v>48</v>
      </c>
      <c r="G1035" s="4" t="s">
        <v>13</v>
      </c>
      <c r="H1035">
        <v>10000064</v>
      </c>
      <c r="I1035" s="4" t="s">
        <v>53</v>
      </c>
      <c r="J1035" s="11">
        <v>75.77000000000001</v>
      </c>
      <c r="K1035" s="11">
        <v>60.8</v>
      </c>
      <c r="L1035" s="11">
        <v>52.900000000000006</v>
      </c>
      <c r="M1035" s="11">
        <v>79.400000000000006</v>
      </c>
      <c r="N1035" s="11">
        <f>IFERROR(合并表__明细[[#This Row],[期末库存]]/合并表__明细[[#This Row],[未来50天出库量]]*50,999)</f>
        <v>47.714105793450884</v>
      </c>
      <c r="O1035" s="11" t="str">
        <f>IF(合并表__明细[[#This Row],[库存天数]]&lt;=3,"不足",IF(合并表__明细[[#This Row],[库存天数]]&gt;=100,"积压","正常"))</f>
        <v>正常</v>
      </c>
    </row>
    <row r="1036" spans="2:15" hidden="1" x14ac:dyDescent="0.2">
      <c r="B1036" s="1">
        <v>42766</v>
      </c>
      <c r="C1036" s="4" t="s">
        <v>9</v>
      </c>
      <c r="D1036" s="4" t="s">
        <v>15</v>
      </c>
      <c r="E1036">
        <v>1000002981</v>
      </c>
      <c r="F1036" s="4" t="s">
        <v>62</v>
      </c>
      <c r="G1036" s="4" t="s">
        <v>13</v>
      </c>
      <c r="H1036">
        <v>20000099</v>
      </c>
      <c r="I1036" s="4" t="s">
        <v>20</v>
      </c>
      <c r="J1036" s="11">
        <v>28.400000000000002</v>
      </c>
      <c r="K1036" s="11">
        <v>40.400000000000006</v>
      </c>
      <c r="L1036" s="11">
        <v>39.200000000000003</v>
      </c>
      <c r="M1036" s="11">
        <v>29.700000000000003</v>
      </c>
      <c r="N1036" s="11">
        <f>IFERROR(合并表__明细[[#This Row],[期末库存]]/合并表__明细[[#This Row],[未来50天出库量]]*50,999)</f>
        <v>47.811447811447813</v>
      </c>
      <c r="O1036" s="11" t="str">
        <f>IF(合并表__明细[[#This Row],[库存天数]]&lt;=3,"不足",IF(合并表__明细[[#This Row],[库存天数]]&gt;=100,"积压","正常"))</f>
        <v>正常</v>
      </c>
    </row>
    <row r="1037" spans="2:15" hidden="1" x14ac:dyDescent="0.2">
      <c r="B1037" s="1">
        <v>43251</v>
      </c>
      <c r="C1037" s="4" t="s">
        <v>9</v>
      </c>
      <c r="D1037" s="4" t="s">
        <v>17</v>
      </c>
      <c r="E1037">
        <v>1000001649</v>
      </c>
      <c r="F1037" s="4" t="s">
        <v>16</v>
      </c>
      <c r="G1037" s="4" t="s">
        <v>26</v>
      </c>
      <c r="H1037">
        <v>40000080</v>
      </c>
      <c r="I1037" s="4" t="s">
        <v>67</v>
      </c>
      <c r="J1037" s="11">
        <v>128.434</v>
      </c>
      <c r="K1037" s="11">
        <v>57.3</v>
      </c>
      <c r="L1037" s="11">
        <v>55.6</v>
      </c>
      <c r="M1037" s="11">
        <v>134.10190330882622</v>
      </c>
      <c r="N1037" s="11">
        <f>IFERROR(合并表__明细[[#This Row],[期末库存]]/合并表__明细[[#This Row],[未来50天出库量]]*50,999)</f>
        <v>47.886717798563424</v>
      </c>
      <c r="O1037" s="11" t="str">
        <f>IF(合并表__明细[[#This Row],[库存天数]]&lt;=3,"不足",IF(合并表__明细[[#This Row],[库存天数]]&gt;=100,"积压","正常"))</f>
        <v>正常</v>
      </c>
    </row>
    <row r="1038" spans="2:15" hidden="1" x14ac:dyDescent="0.2">
      <c r="B1038" s="1">
        <v>42855</v>
      </c>
      <c r="C1038" s="4" t="s">
        <v>9</v>
      </c>
      <c r="D1038" s="4" t="s">
        <v>12</v>
      </c>
      <c r="E1038">
        <v>1000000072</v>
      </c>
      <c r="F1038" s="4" t="s">
        <v>10</v>
      </c>
      <c r="G1038" s="4" t="s">
        <v>13</v>
      </c>
      <c r="H1038">
        <v>10000131</v>
      </c>
      <c r="I1038" s="4" t="s">
        <v>38</v>
      </c>
      <c r="J1038" s="11">
        <v>162.69999999999999</v>
      </c>
      <c r="K1038" s="11">
        <v>75.599999999999994</v>
      </c>
      <c r="L1038" s="11">
        <v>80.2</v>
      </c>
      <c r="M1038" s="11">
        <v>169.70000000000002</v>
      </c>
      <c r="N1038" s="11">
        <f>IFERROR(合并表__明细[[#This Row],[期末库存]]/合并表__明细[[#This Row],[未来50天出库量]]*50,999)</f>
        <v>47.937536829699461</v>
      </c>
      <c r="O1038" s="11" t="str">
        <f>IF(合并表__明细[[#This Row],[库存天数]]&lt;=3,"不足",IF(合并表__明细[[#This Row],[库存天数]]&gt;=100,"积压","正常"))</f>
        <v>正常</v>
      </c>
    </row>
    <row r="1039" spans="2:15" hidden="1" x14ac:dyDescent="0.2">
      <c r="B1039" s="1">
        <v>42766</v>
      </c>
      <c r="C1039" s="4" t="s">
        <v>22</v>
      </c>
      <c r="D1039" s="4" t="s">
        <v>69</v>
      </c>
      <c r="E1039">
        <v>1000000129</v>
      </c>
      <c r="F1039" s="4" t="s">
        <v>70</v>
      </c>
      <c r="G1039" s="4" t="s">
        <v>13</v>
      </c>
      <c r="H1039">
        <v>10000078</v>
      </c>
      <c r="I1039" s="4" t="s">
        <v>30</v>
      </c>
      <c r="J1039" s="11">
        <v>33.1</v>
      </c>
      <c r="K1039" s="11">
        <v>29.1</v>
      </c>
      <c r="L1039" s="11">
        <v>29.6</v>
      </c>
      <c r="M1039" s="11">
        <v>34.5</v>
      </c>
      <c r="N1039" s="11">
        <f>IFERROR(合并表__明细[[#This Row],[期末库存]]/合并表__明细[[#This Row],[未来50天出库量]]*50,999)</f>
        <v>47.971014492753625</v>
      </c>
      <c r="O1039" s="11" t="str">
        <f>IF(合并表__明细[[#This Row],[库存天数]]&lt;=3,"不足",IF(合并表__明细[[#This Row],[库存天数]]&gt;=100,"积压","正常"))</f>
        <v>正常</v>
      </c>
    </row>
    <row r="1040" spans="2:15" hidden="1" x14ac:dyDescent="0.2">
      <c r="B1040" s="1">
        <v>42978</v>
      </c>
      <c r="C1040" s="4" t="s">
        <v>43</v>
      </c>
      <c r="D1040" s="4" t="s">
        <v>78</v>
      </c>
      <c r="E1040">
        <v>1000003187</v>
      </c>
      <c r="F1040" s="4" t="s">
        <v>77</v>
      </c>
      <c r="G1040" s="4" t="s">
        <v>13</v>
      </c>
      <c r="H1040">
        <v>20000099</v>
      </c>
      <c r="I1040" s="4" t="s">
        <v>20</v>
      </c>
      <c r="J1040" s="11">
        <v>8.5440000000000005</v>
      </c>
      <c r="K1040" s="11">
        <v>2.2000000000000002</v>
      </c>
      <c r="L1040" s="11">
        <v>2.2999999999999998</v>
      </c>
      <c r="M1040" s="11">
        <v>8.9</v>
      </c>
      <c r="N1040" s="11">
        <f>IFERROR(合并表__明细[[#This Row],[期末库存]]/合并表__明细[[#This Row],[未来50天出库量]]*50,999)</f>
        <v>48</v>
      </c>
      <c r="O1040" s="11" t="str">
        <f>IF(合并表__明细[[#This Row],[库存天数]]&lt;=3,"不足",IF(合并表__明细[[#This Row],[库存天数]]&gt;=100,"积压","正常"))</f>
        <v>正常</v>
      </c>
    </row>
    <row r="1041" spans="2:15" hidden="1" x14ac:dyDescent="0.2">
      <c r="B1041" s="1">
        <v>42886</v>
      </c>
      <c r="C1041" s="4" t="s">
        <v>22</v>
      </c>
      <c r="D1041" s="4" t="s">
        <v>29</v>
      </c>
      <c r="E1041">
        <v>1000000028</v>
      </c>
      <c r="F1041" s="4" t="s">
        <v>27</v>
      </c>
      <c r="G1041" s="4" t="s">
        <v>13</v>
      </c>
      <c r="H1041">
        <v>10000111</v>
      </c>
      <c r="I1041" s="4" t="s">
        <v>37</v>
      </c>
      <c r="J1041" s="11">
        <v>157.69999999999993</v>
      </c>
      <c r="K1041" s="11">
        <v>102.6</v>
      </c>
      <c r="L1041" s="11">
        <v>102.6</v>
      </c>
      <c r="M1041" s="11">
        <v>164</v>
      </c>
      <c r="N1041" s="11">
        <f>IFERROR(合并表__明细[[#This Row],[期末库存]]/合并表__明细[[#This Row],[未来50天出库量]]*50,999)</f>
        <v>48.079268292682912</v>
      </c>
      <c r="O1041" s="11" t="str">
        <f>IF(合并表__明细[[#This Row],[库存天数]]&lt;=3,"不足",IF(合并表__明细[[#This Row],[库存天数]]&gt;=100,"积压","正常"))</f>
        <v>正常</v>
      </c>
    </row>
    <row r="1042" spans="2:15" hidden="1" x14ac:dyDescent="0.2">
      <c r="B1042" s="1">
        <v>43008</v>
      </c>
      <c r="C1042" s="4" t="s">
        <v>9</v>
      </c>
      <c r="D1042" s="4" t="s">
        <v>15</v>
      </c>
      <c r="E1042">
        <v>1000002981</v>
      </c>
      <c r="F1042" s="4" t="s">
        <v>62</v>
      </c>
      <c r="G1042" s="4" t="s">
        <v>13</v>
      </c>
      <c r="H1042">
        <v>10000131</v>
      </c>
      <c r="I1042" s="4" t="s">
        <v>38</v>
      </c>
      <c r="J1042" s="11">
        <v>67.466000000000022</v>
      </c>
      <c r="K1042" s="11">
        <v>92.9</v>
      </c>
      <c r="L1042" s="11">
        <v>96.2</v>
      </c>
      <c r="M1042" s="11">
        <v>70.099999999999994</v>
      </c>
      <c r="N1042" s="11">
        <f>IFERROR(合并表__明细[[#This Row],[期末库存]]/合并表__明细[[#This Row],[未来50天出库量]]*50,999)</f>
        <v>48.121255349500736</v>
      </c>
      <c r="O1042" s="11" t="str">
        <f>IF(合并表__明细[[#This Row],[库存天数]]&lt;=3,"不足",IF(合并表__明细[[#This Row],[库存天数]]&gt;=100,"积压","正常"))</f>
        <v>正常</v>
      </c>
    </row>
    <row r="1043" spans="2:15" hidden="1" x14ac:dyDescent="0.2">
      <c r="B1043" s="1">
        <v>42794</v>
      </c>
      <c r="C1043" s="4" t="s">
        <v>9</v>
      </c>
      <c r="D1043" s="4" t="s">
        <v>17</v>
      </c>
      <c r="E1043">
        <v>1000000059</v>
      </c>
      <c r="F1043" s="4" t="s">
        <v>55</v>
      </c>
      <c r="G1043" s="4" t="s">
        <v>13</v>
      </c>
      <c r="H1043">
        <v>10000172</v>
      </c>
      <c r="I1043" s="4" t="s">
        <v>18</v>
      </c>
      <c r="J1043" s="11">
        <v>213.50000000000003</v>
      </c>
      <c r="K1043" s="11">
        <v>140</v>
      </c>
      <c r="L1043" s="11">
        <v>111.5</v>
      </c>
      <c r="M1043" s="11">
        <v>221.3</v>
      </c>
      <c r="N1043" s="11">
        <f>IFERROR(合并表__明细[[#This Row],[期末库存]]/合并表__明细[[#This Row],[未来50天出库量]]*50,999)</f>
        <v>48.237686398554004</v>
      </c>
      <c r="O1043" s="11" t="str">
        <f>IF(合并表__明细[[#This Row],[库存天数]]&lt;=3,"不足",IF(合并表__明细[[#This Row],[库存天数]]&gt;=100,"积压","正常"))</f>
        <v>正常</v>
      </c>
    </row>
    <row r="1044" spans="2:15" hidden="1" x14ac:dyDescent="0.2">
      <c r="B1044" s="1">
        <v>42855</v>
      </c>
      <c r="C1044" s="4" t="s">
        <v>22</v>
      </c>
      <c r="D1044" s="4" t="s">
        <v>29</v>
      </c>
      <c r="E1044">
        <v>1000000028</v>
      </c>
      <c r="F1044" s="4" t="s">
        <v>27</v>
      </c>
      <c r="G1044" s="4" t="s">
        <v>13</v>
      </c>
      <c r="H1044">
        <v>10000111</v>
      </c>
      <c r="I1044" s="4" t="s">
        <v>37</v>
      </c>
      <c r="J1044" s="11">
        <v>157.69999999999993</v>
      </c>
      <c r="K1044" s="11">
        <v>113.8</v>
      </c>
      <c r="L1044" s="11">
        <v>120.2</v>
      </c>
      <c r="M1044" s="11">
        <v>163.4</v>
      </c>
      <c r="N1044" s="11">
        <f>IFERROR(合并表__明细[[#This Row],[期末库存]]/合并表__明细[[#This Row],[未来50天出库量]]*50,999)</f>
        <v>48.255813953488349</v>
      </c>
      <c r="O1044" s="11" t="str">
        <f>IF(合并表__明细[[#This Row],[库存天数]]&lt;=3,"不足",IF(合并表__明细[[#This Row],[库存天数]]&gt;=100,"积压","正常"))</f>
        <v>正常</v>
      </c>
    </row>
    <row r="1045" spans="2:15" hidden="1" x14ac:dyDescent="0.2">
      <c r="B1045" s="1">
        <v>43159</v>
      </c>
      <c r="C1045" s="4" t="s">
        <v>9</v>
      </c>
      <c r="D1045" s="4" t="s">
        <v>17</v>
      </c>
      <c r="E1045">
        <v>1000000059</v>
      </c>
      <c r="F1045" s="4" t="s">
        <v>55</v>
      </c>
      <c r="G1045" s="4" t="s">
        <v>13</v>
      </c>
      <c r="H1045">
        <v>20000099</v>
      </c>
      <c r="I1045" s="4" t="s">
        <v>20</v>
      </c>
      <c r="J1045" s="11">
        <v>99.389999999999986</v>
      </c>
      <c r="K1045" s="11">
        <v>46.4</v>
      </c>
      <c r="L1045" s="11">
        <v>44.7</v>
      </c>
      <c r="M1045" s="11">
        <v>102.9</v>
      </c>
      <c r="N1045" s="11">
        <f>IFERROR(合并表__明细[[#This Row],[期末库存]]/合并表__明细[[#This Row],[未来50天出库量]]*50,999)</f>
        <v>48.294460641399404</v>
      </c>
      <c r="O1045" s="11" t="str">
        <f>IF(合并表__明细[[#This Row],[库存天数]]&lt;=3,"不足",IF(合并表__明细[[#This Row],[库存天数]]&gt;=100,"积压","正常"))</f>
        <v>正常</v>
      </c>
    </row>
    <row r="1046" spans="2:15" hidden="1" x14ac:dyDescent="0.2">
      <c r="B1046" s="1">
        <v>42855</v>
      </c>
      <c r="C1046" s="4" t="s">
        <v>43</v>
      </c>
      <c r="D1046" s="4" t="s">
        <v>42</v>
      </c>
      <c r="E1046">
        <v>1000000931</v>
      </c>
      <c r="F1046" s="4" t="s">
        <v>41</v>
      </c>
      <c r="G1046" s="4" t="s">
        <v>13</v>
      </c>
      <c r="H1046">
        <v>10000182</v>
      </c>
      <c r="I1046" s="4" t="s">
        <v>31</v>
      </c>
      <c r="J1046" s="11">
        <v>102.9</v>
      </c>
      <c r="K1046" s="11">
        <v>78.900000000000006</v>
      </c>
      <c r="L1046" s="11">
        <v>82.3</v>
      </c>
      <c r="M1046" s="11">
        <v>106.5</v>
      </c>
      <c r="N1046" s="11">
        <f>IFERROR(合并表__明细[[#This Row],[期末库存]]/合并表__明细[[#This Row],[未来50天出库量]]*50,999)</f>
        <v>48.309859154929583</v>
      </c>
      <c r="O1046" s="11" t="str">
        <f>IF(合并表__明细[[#This Row],[库存天数]]&lt;=3,"不足",IF(合并表__明细[[#This Row],[库存天数]]&gt;=100,"积压","正常"))</f>
        <v>正常</v>
      </c>
    </row>
    <row r="1047" spans="2:15" hidden="1" x14ac:dyDescent="0.2">
      <c r="B1047" s="1">
        <v>43008</v>
      </c>
      <c r="C1047" s="4" t="s">
        <v>22</v>
      </c>
      <c r="D1047" s="4" t="s">
        <v>46</v>
      </c>
      <c r="E1047">
        <v>1000001133</v>
      </c>
      <c r="F1047" s="4" t="s">
        <v>45</v>
      </c>
      <c r="G1047" s="4" t="s">
        <v>13</v>
      </c>
      <c r="H1047">
        <v>10000078</v>
      </c>
      <c r="I1047" s="4" t="s">
        <v>30</v>
      </c>
      <c r="J1047" s="11">
        <v>243.08200000000019</v>
      </c>
      <c r="K1047" s="11">
        <v>238.4</v>
      </c>
      <c r="L1047" s="11">
        <v>246.6</v>
      </c>
      <c r="M1047" s="11">
        <v>251.4</v>
      </c>
      <c r="N1047" s="11">
        <f>IFERROR(合并表__明细[[#This Row],[期末库存]]/合并表__明细[[#This Row],[未来50天出库量]]*50,999)</f>
        <v>48.345664280031855</v>
      </c>
      <c r="O1047" s="11" t="str">
        <f>IF(合并表__明细[[#This Row],[库存天数]]&lt;=3,"不足",IF(合并表__明细[[#This Row],[库存天数]]&gt;=100,"积压","正常"))</f>
        <v>正常</v>
      </c>
    </row>
    <row r="1048" spans="2:15" hidden="1" x14ac:dyDescent="0.2">
      <c r="B1048" s="1">
        <v>42855</v>
      </c>
      <c r="C1048" s="4" t="s">
        <v>22</v>
      </c>
      <c r="D1048" s="4" t="s">
        <v>35</v>
      </c>
      <c r="E1048">
        <v>1000000047</v>
      </c>
      <c r="F1048" s="4" t="s">
        <v>34</v>
      </c>
      <c r="G1048" s="4" t="s">
        <v>13</v>
      </c>
      <c r="H1048">
        <v>20000099</v>
      </c>
      <c r="I1048" s="4" t="s">
        <v>20</v>
      </c>
      <c r="J1048" s="11">
        <v>9.1999999999999993</v>
      </c>
      <c r="K1048" s="11">
        <v>2.2999999999999998</v>
      </c>
      <c r="L1048" s="11">
        <v>2.5</v>
      </c>
      <c r="M1048" s="11">
        <v>9.5</v>
      </c>
      <c r="N1048" s="11">
        <f>IFERROR(合并表__明细[[#This Row],[期末库存]]/合并表__明细[[#This Row],[未来50天出库量]]*50,999)</f>
        <v>48.421052631578945</v>
      </c>
      <c r="O1048" s="11" t="str">
        <f>IF(合并表__明细[[#This Row],[库存天数]]&lt;=3,"不足",IF(合并表__明细[[#This Row],[库存天数]]&gt;=100,"积压","正常"))</f>
        <v>正常</v>
      </c>
    </row>
    <row r="1049" spans="2:15" hidden="1" x14ac:dyDescent="0.2">
      <c r="B1049" s="1">
        <v>42978</v>
      </c>
      <c r="C1049" s="4" t="s">
        <v>43</v>
      </c>
      <c r="D1049" s="4" t="s">
        <v>42</v>
      </c>
      <c r="E1049">
        <v>1000001014</v>
      </c>
      <c r="F1049" s="4" t="s">
        <v>44</v>
      </c>
      <c r="G1049" s="4" t="s">
        <v>26</v>
      </c>
      <c r="H1049">
        <v>40000085</v>
      </c>
      <c r="I1049" s="4" t="s">
        <v>24</v>
      </c>
      <c r="J1049" s="11">
        <v>166.8</v>
      </c>
      <c r="K1049" s="11">
        <v>67</v>
      </c>
      <c r="L1049" s="11">
        <v>69.7</v>
      </c>
      <c r="M1049" s="11">
        <v>172</v>
      </c>
      <c r="N1049" s="11">
        <f>IFERROR(合并表__明细[[#This Row],[期末库存]]/合并表__明细[[#This Row],[未来50天出库量]]*50,999)</f>
        <v>48.488372093023258</v>
      </c>
      <c r="O1049" s="11" t="str">
        <f>IF(合并表__明细[[#This Row],[库存天数]]&lt;=3,"不足",IF(合并表__明细[[#This Row],[库存天数]]&gt;=100,"积压","正常"))</f>
        <v>正常</v>
      </c>
    </row>
    <row r="1050" spans="2:15" hidden="1" x14ac:dyDescent="0.2">
      <c r="B1050" s="1">
        <v>43251</v>
      </c>
      <c r="C1050" s="4" t="s">
        <v>22</v>
      </c>
      <c r="D1050" s="4" t="s">
        <v>46</v>
      </c>
      <c r="E1050">
        <v>1000001133</v>
      </c>
      <c r="F1050" s="4" t="s">
        <v>45</v>
      </c>
      <c r="G1050" s="4" t="s">
        <v>13</v>
      </c>
      <c r="H1050">
        <v>10000061</v>
      </c>
      <c r="I1050" s="4" t="s">
        <v>28</v>
      </c>
      <c r="J1050" s="11">
        <v>119.52400000000002</v>
      </c>
      <c r="K1050" s="11">
        <v>93.6</v>
      </c>
      <c r="L1050" s="11">
        <v>92.6</v>
      </c>
      <c r="M1050" s="11">
        <v>123.20610242484902</v>
      </c>
      <c r="N1050" s="11">
        <f>IFERROR(合并表__明细[[#This Row],[期末库存]]/合并表__明细[[#This Row],[未来50天出库量]]*50,999)</f>
        <v>48.505714265616447</v>
      </c>
      <c r="O1050" s="11" t="str">
        <f>IF(合并表__明细[[#This Row],[库存天数]]&lt;=3,"不足",IF(合并表__明细[[#This Row],[库存天数]]&gt;=100,"积压","正常"))</f>
        <v>正常</v>
      </c>
    </row>
    <row r="1051" spans="2:15" hidden="1" x14ac:dyDescent="0.2">
      <c r="B1051" s="1">
        <v>42825</v>
      </c>
      <c r="C1051" s="4" t="s">
        <v>9</v>
      </c>
      <c r="D1051" s="4" t="s">
        <v>12</v>
      </c>
      <c r="E1051">
        <v>1000000072</v>
      </c>
      <c r="F1051" s="4" t="s">
        <v>10</v>
      </c>
      <c r="G1051" s="4" t="s">
        <v>13</v>
      </c>
      <c r="H1051">
        <v>10000131</v>
      </c>
      <c r="I1051" s="4" t="s">
        <v>38</v>
      </c>
      <c r="J1051" s="11">
        <v>167.3</v>
      </c>
      <c r="K1051" s="11">
        <v>35</v>
      </c>
      <c r="L1051" s="11">
        <v>41.1</v>
      </c>
      <c r="M1051" s="11">
        <v>172.10000000000002</v>
      </c>
      <c r="N1051" s="11">
        <f>IFERROR(合并表__明细[[#This Row],[期末库存]]/合并表__明细[[#This Row],[未来50天出库量]]*50,999)</f>
        <v>48.605461940732134</v>
      </c>
      <c r="O1051" s="11" t="str">
        <f>IF(合并表__明细[[#This Row],[库存天数]]&lt;=3,"不足",IF(合并表__明细[[#This Row],[库存天数]]&gt;=100,"积压","正常"))</f>
        <v>正常</v>
      </c>
    </row>
    <row r="1052" spans="2:15" hidden="1" x14ac:dyDescent="0.2">
      <c r="B1052" s="1">
        <v>42766</v>
      </c>
      <c r="C1052" s="4" t="s">
        <v>9</v>
      </c>
      <c r="D1052" s="4" t="s">
        <v>17</v>
      </c>
      <c r="E1052">
        <v>1000000059</v>
      </c>
      <c r="F1052" s="4" t="s">
        <v>55</v>
      </c>
      <c r="G1052" s="4" t="s">
        <v>13</v>
      </c>
      <c r="H1052">
        <v>10000078</v>
      </c>
      <c r="I1052" s="4" t="s">
        <v>30</v>
      </c>
      <c r="J1052" s="11">
        <v>325.2</v>
      </c>
      <c r="K1052" s="11">
        <v>330.40000000000003</v>
      </c>
      <c r="L1052" s="11">
        <v>325.19999999999993</v>
      </c>
      <c r="M1052" s="11">
        <v>334.2</v>
      </c>
      <c r="N1052" s="11">
        <f>IFERROR(合并表__明细[[#This Row],[期末库存]]/合并表__明细[[#This Row],[未来50天出库量]]*50,999)</f>
        <v>48.653500897666071</v>
      </c>
      <c r="O1052" s="11" t="str">
        <f>IF(合并表__明细[[#This Row],[库存天数]]&lt;=3,"不足",IF(合并表__明细[[#This Row],[库存天数]]&gt;=100,"积压","正常"))</f>
        <v>正常</v>
      </c>
    </row>
    <row r="1053" spans="2:15" hidden="1" x14ac:dyDescent="0.2">
      <c r="B1053" s="1">
        <v>43100</v>
      </c>
      <c r="C1053" s="4" t="s">
        <v>22</v>
      </c>
      <c r="D1053" s="4" t="s">
        <v>29</v>
      </c>
      <c r="E1053">
        <v>1000000028</v>
      </c>
      <c r="F1053" s="4" t="s">
        <v>27</v>
      </c>
      <c r="G1053" s="4" t="s">
        <v>13</v>
      </c>
      <c r="H1053">
        <v>10000061</v>
      </c>
      <c r="I1053" s="4" t="s">
        <v>28</v>
      </c>
      <c r="J1053" s="11">
        <v>166.85600000000002</v>
      </c>
      <c r="K1053" s="11">
        <v>78.399999999999991</v>
      </c>
      <c r="L1053" s="11">
        <v>71</v>
      </c>
      <c r="M1053" s="11">
        <v>171.29999999999998</v>
      </c>
      <c r="N1053" s="11">
        <f>IFERROR(合并表__明细[[#This Row],[期末库存]]/合并表__明细[[#This Row],[未来50天出库量]]*50,999)</f>
        <v>48.702860478692365</v>
      </c>
      <c r="O1053" s="11" t="str">
        <f>IF(合并表__明细[[#This Row],[库存天数]]&lt;=3,"不足",IF(合并表__明细[[#This Row],[库存天数]]&gt;=100,"积压","正常"))</f>
        <v>正常</v>
      </c>
    </row>
    <row r="1054" spans="2:15" hidden="1" x14ac:dyDescent="0.2">
      <c r="B1054" s="1">
        <v>42978</v>
      </c>
      <c r="C1054" s="4" t="s">
        <v>43</v>
      </c>
      <c r="D1054" s="4" t="s">
        <v>78</v>
      </c>
      <c r="E1054">
        <v>1000003187</v>
      </c>
      <c r="F1054" s="4" t="s">
        <v>77</v>
      </c>
      <c r="G1054" s="4" t="s">
        <v>13</v>
      </c>
      <c r="H1054">
        <v>10000211</v>
      </c>
      <c r="I1054" s="4" t="s">
        <v>11</v>
      </c>
      <c r="J1054" s="11">
        <v>209.33600000000007</v>
      </c>
      <c r="K1054" s="11">
        <v>264.40000000000003</v>
      </c>
      <c r="L1054" s="11">
        <v>270.90000000000003</v>
      </c>
      <c r="M1054" s="11">
        <v>214.89999999999998</v>
      </c>
      <c r="N1054" s="11">
        <f>IFERROR(合并表__明细[[#This Row],[期末库存]]/合并表__明细[[#This Row],[未来50天出库量]]*50,999)</f>
        <v>48.70544439274083</v>
      </c>
      <c r="O1054" s="11" t="str">
        <f>IF(合并表__明细[[#This Row],[库存天数]]&lt;=3,"不足",IF(合并表__明细[[#This Row],[库存天数]]&gt;=100,"积压","正常"))</f>
        <v>正常</v>
      </c>
    </row>
    <row r="1055" spans="2:15" hidden="1" x14ac:dyDescent="0.2">
      <c r="B1055" s="1">
        <v>43220</v>
      </c>
      <c r="C1055" s="4" t="s">
        <v>22</v>
      </c>
      <c r="D1055" s="4" t="s">
        <v>46</v>
      </c>
      <c r="E1055">
        <v>1000001133</v>
      </c>
      <c r="F1055" s="4" t="s">
        <v>45</v>
      </c>
      <c r="G1055" s="4" t="s">
        <v>13</v>
      </c>
      <c r="H1055">
        <v>10000078</v>
      </c>
      <c r="I1055" s="4" t="s">
        <v>30</v>
      </c>
      <c r="J1055" s="11">
        <v>265.98200000000026</v>
      </c>
      <c r="K1055" s="11">
        <v>291.89999999999998</v>
      </c>
      <c r="L1055" s="11">
        <v>301.80000000000007</v>
      </c>
      <c r="M1055" s="11">
        <v>273.02045702649673</v>
      </c>
      <c r="N1055" s="11">
        <f>IFERROR(合并表__明细[[#This Row],[期末库存]]/合并表__明细[[#This Row],[未来50天出库量]]*50,999)</f>
        <v>48.711001896496455</v>
      </c>
      <c r="O1055" s="11" t="str">
        <f>IF(合并表__明细[[#This Row],[库存天数]]&lt;=3,"不足",IF(合并表__明细[[#This Row],[库存天数]]&gt;=100,"积压","正常"))</f>
        <v>正常</v>
      </c>
    </row>
    <row r="1056" spans="2:15" hidden="1" x14ac:dyDescent="0.2">
      <c r="B1056" s="1">
        <v>42766</v>
      </c>
      <c r="C1056" s="4" t="s">
        <v>43</v>
      </c>
      <c r="D1056" s="4" t="s">
        <v>42</v>
      </c>
      <c r="E1056">
        <v>1000001014</v>
      </c>
      <c r="F1056" s="4" t="s">
        <v>44</v>
      </c>
      <c r="G1056" s="4" t="s">
        <v>13</v>
      </c>
      <c r="H1056">
        <v>10000136</v>
      </c>
      <c r="I1056" s="4" t="s">
        <v>40</v>
      </c>
      <c r="J1056" s="11">
        <v>20.200000000000003</v>
      </c>
      <c r="K1056" s="11">
        <v>7.1</v>
      </c>
      <c r="L1056" s="11">
        <v>6.9</v>
      </c>
      <c r="M1056" s="11">
        <v>20.699999999999996</v>
      </c>
      <c r="N1056" s="11">
        <f>IFERROR(合并表__明细[[#This Row],[期末库存]]/合并表__明细[[#This Row],[未来50天出库量]]*50,999)</f>
        <v>48.79227053140098</v>
      </c>
      <c r="O1056" s="11" t="str">
        <f>IF(合并表__明细[[#This Row],[库存天数]]&lt;=3,"不足",IF(合并表__明细[[#This Row],[库存天数]]&gt;=100,"积压","正常"))</f>
        <v>正常</v>
      </c>
    </row>
    <row r="1057" spans="2:15" hidden="1" x14ac:dyDescent="0.2">
      <c r="B1057" s="1">
        <v>43251</v>
      </c>
      <c r="C1057" s="4" t="s">
        <v>43</v>
      </c>
      <c r="D1057" s="4" t="s">
        <v>42</v>
      </c>
      <c r="E1057">
        <v>1000000931</v>
      </c>
      <c r="F1057" s="4" t="s">
        <v>41</v>
      </c>
      <c r="G1057" s="4" t="s">
        <v>13</v>
      </c>
      <c r="H1057">
        <v>10000182</v>
      </c>
      <c r="I1057" s="4" t="s">
        <v>31</v>
      </c>
      <c r="J1057" s="11">
        <v>132.20600000000002</v>
      </c>
      <c r="K1057" s="11">
        <v>79.900000000000006</v>
      </c>
      <c r="L1057" s="11">
        <v>78.7</v>
      </c>
      <c r="M1057" s="11">
        <v>135.21435594879938</v>
      </c>
      <c r="N1057" s="11">
        <f>IFERROR(合并表__明细[[#This Row],[期末库存]]/合并表__明细[[#This Row],[未来50天出库量]]*50,999)</f>
        <v>48.887560448855552</v>
      </c>
      <c r="O1057" s="11" t="str">
        <f>IF(合并表__明细[[#This Row],[库存天数]]&lt;=3,"不足",IF(合并表__明细[[#This Row],[库存天数]]&gt;=100,"积压","正常"))</f>
        <v>正常</v>
      </c>
    </row>
    <row r="1058" spans="2:15" hidden="1" x14ac:dyDescent="0.2">
      <c r="B1058" s="1">
        <v>42947</v>
      </c>
      <c r="C1058" s="4" t="s">
        <v>9</v>
      </c>
      <c r="D1058" s="4" t="s">
        <v>15</v>
      </c>
      <c r="E1058">
        <v>1000002986</v>
      </c>
      <c r="F1058" s="4" t="s">
        <v>14</v>
      </c>
      <c r="G1058" s="4" t="s">
        <v>13</v>
      </c>
      <c r="H1058">
        <v>10000211</v>
      </c>
      <c r="I1058" s="4" t="s">
        <v>11</v>
      </c>
      <c r="J1058" s="11">
        <v>771.17600000000016</v>
      </c>
      <c r="K1058" s="11">
        <v>201.5</v>
      </c>
      <c r="L1058" s="11">
        <v>174.4</v>
      </c>
      <c r="M1058" s="11">
        <v>787.9</v>
      </c>
      <c r="N1058" s="11">
        <f>IFERROR(合并表__明细[[#This Row],[期末库存]]/合并表__明细[[#This Row],[未来50天出库量]]*50,999)</f>
        <v>48.938697804289895</v>
      </c>
      <c r="O1058" s="11" t="str">
        <f>IF(合并表__明细[[#This Row],[库存天数]]&lt;=3,"不足",IF(合并表__明细[[#This Row],[库存天数]]&gt;=100,"积压","正常"))</f>
        <v>正常</v>
      </c>
    </row>
    <row r="1059" spans="2:15" hidden="1" x14ac:dyDescent="0.2">
      <c r="B1059" s="1">
        <v>43100</v>
      </c>
      <c r="C1059" s="4" t="s">
        <v>9</v>
      </c>
      <c r="D1059" s="4" t="s">
        <v>57</v>
      </c>
      <c r="E1059">
        <v>1000001502</v>
      </c>
      <c r="F1059" s="4" t="s">
        <v>56</v>
      </c>
      <c r="G1059" s="4" t="s">
        <v>13</v>
      </c>
      <c r="H1059">
        <v>10000211</v>
      </c>
      <c r="I1059" s="4" t="s">
        <v>11</v>
      </c>
      <c r="J1059" s="11">
        <v>315.32400000000001</v>
      </c>
      <c r="K1059" s="11">
        <v>252.80000000000004</v>
      </c>
      <c r="L1059" s="11">
        <v>223.5</v>
      </c>
      <c r="M1059" s="11">
        <v>322</v>
      </c>
      <c r="N1059" s="11">
        <f>IFERROR(合并表__明细[[#This Row],[期末库存]]/合并表__明细[[#This Row],[未来50天出库量]]*50,999)</f>
        <v>48.963354037267081</v>
      </c>
      <c r="O1059" s="11" t="str">
        <f>IF(合并表__明细[[#This Row],[库存天数]]&lt;=3,"不足",IF(合并表__明细[[#This Row],[库存天数]]&gt;=100,"积压","正常"))</f>
        <v>正常</v>
      </c>
    </row>
    <row r="1060" spans="2:15" hidden="1" x14ac:dyDescent="0.2">
      <c r="B1060" s="1">
        <v>42947</v>
      </c>
      <c r="C1060" s="4" t="s">
        <v>22</v>
      </c>
      <c r="D1060" s="4" t="s">
        <v>25</v>
      </c>
      <c r="E1060">
        <v>1000003183</v>
      </c>
      <c r="F1060" s="4" t="s">
        <v>23</v>
      </c>
      <c r="G1060" s="4" t="s">
        <v>13</v>
      </c>
      <c r="H1060">
        <v>10000111</v>
      </c>
      <c r="I1060" s="4" t="s">
        <v>37</v>
      </c>
      <c r="J1060" s="11">
        <v>30.099999999999991</v>
      </c>
      <c r="K1060" s="11">
        <v>4.7</v>
      </c>
      <c r="L1060" s="11">
        <v>4</v>
      </c>
      <c r="M1060" s="11">
        <v>30.7</v>
      </c>
      <c r="N1060" s="11">
        <f>IFERROR(合并表__明细[[#This Row],[期末库存]]/合并表__明细[[#This Row],[未来50天出库量]]*50,999)</f>
        <v>49.022801302931583</v>
      </c>
      <c r="O1060" s="11" t="str">
        <f>IF(合并表__明细[[#This Row],[库存天数]]&lt;=3,"不足",IF(合并表__明细[[#This Row],[库存天数]]&gt;=100,"积压","正常"))</f>
        <v>正常</v>
      </c>
    </row>
    <row r="1061" spans="2:15" hidden="1" x14ac:dyDescent="0.2">
      <c r="B1061" s="1">
        <v>43131</v>
      </c>
      <c r="C1061" s="4" t="s">
        <v>43</v>
      </c>
      <c r="D1061" s="4" t="s">
        <v>42</v>
      </c>
      <c r="E1061">
        <v>1000000931</v>
      </c>
      <c r="F1061" s="4" t="s">
        <v>41</v>
      </c>
      <c r="G1061" s="4" t="s">
        <v>13</v>
      </c>
      <c r="H1061">
        <v>20000099</v>
      </c>
      <c r="I1061" s="4" t="s">
        <v>20</v>
      </c>
      <c r="J1061" s="11">
        <v>58.335999999999999</v>
      </c>
      <c r="K1061" s="11">
        <v>18</v>
      </c>
      <c r="L1061" s="11">
        <v>16.3</v>
      </c>
      <c r="M1061" s="11">
        <v>59.400000000000006</v>
      </c>
      <c r="N1061" s="11">
        <f>IFERROR(合并表__明细[[#This Row],[期末库存]]/合并表__明细[[#This Row],[未来50天出库量]]*50,999)</f>
        <v>49.1043771043771</v>
      </c>
      <c r="O1061" s="11" t="str">
        <f>IF(合并表__明细[[#This Row],[库存天数]]&lt;=3,"不足",IF(合并表__明细[[#This Row],[库存天数]]&gt;=100,"积压","正常"))</f>
        <v>正常</v>
      </c>
    </row>
    <row r="1062" spans="2:15" hidden="1" x14ac:dyDescent="0.2">
      <c r="B1062" s="1">
        <v>43220</v>
      </c>
      <c r="C1062" s="4" t="s">
        <v>22</v>
      </c>
      <c r="D1062" s="4" t="s">
        <v>29</v>
      </c>
      <c r="E1062">
        <v>1000000028</v>
      </c>
      <c r="F1062" s="4" t="s">
        <v>27</v>
      </c>
      <c r="G1062" s="4" t="s">
        <v>13</v>
      </c>
      <c r="H1062">
        <v>10000131</v>
      </c>
      <c r="I1062" s="4" t="s">
        <v>38</v>
      </c>
      <c r="J1062" s="11">
        <v>52.827999999999989</v>
      </c>
      <c r="K1062" s="11">
        <v>22.799999999999997</v>
      </c>
      <c r="L1062" s="11">
        <v>23.6</v>
      </c>
      <c r="M1062" s="11">
        <v>53.705031454481791</v>
      </c>
      <c r="N1062" s="11">
        <f>IFERROR(合并表__明细[[#This Row],[期末库存]]/合并表__明细[[#This Row],[未来50天出库量]]*50,999)</f>
        <v>49.18347366091281</v>
      </c>
      <c r="O1062" s="11" t="str">
        <f>IF(合并表__明细[[#This Row],[库存天数]]&lt;=3,"不足",IF(合并表__明细[[#This Row],[库存天数]]&gt;=100,"积压","正常"))</f>
        <v>正常</v>
      </c>
    </row>
    <row r="1063" spans="2:15" hidden="1" x14ac:dyDescent="0.2">
      <c r="B1063" s="1">
        <v>43100</v>
      </c>
      <c r="C1063" s="4" t="s">
        <v>43</v>
      </c>
      <c r="D1063" s="4" t="s">
        <v>42</v>
      </c>
      <c r="E1063">
        <v>1000001014</v>
      </c>
      <c r="F1063" s="4" t="s">
        <v>44</v>
      </c>
      <c r="G1063" s="4" t="s">
        <v>26</v>
      </c>
      <c r="H1063">
        <v>40000085</v>
      </c>
      <c r="I1063" s="4" t="s">
        <v>24</v>
      </c>
      <c r="J1063" s="11">
        <v>172.5</v>
      </c>
      <c r="K1063" s="11">
        <v>66.599999999999994</v>
      </c>
      <c r="L1063" s="11">
        <v>60.900000000000006</v>
      </c>
      <c r="M1063" s="11">
        <v>175.2</v>
      </c>
      <c r="N1063" s="11">
        <f>IFERROR(合并表__明细[[#This Row],[期末库存]]/合并表__明细[[#This Row],[未来50天出库量]]*50,999)</f>
        <v>49.229452054794528</v>
      </c>
      <c r="O1063" s="11" t="str">
        <f>IF(合并表__明细[[#This Row],[库存天数]]&lt;=3,"不足",IF(合并表__明细[[#This Row],[库存天数]]&gt;=100,"积压","正常"))</f>
        <v>正常</v>
      </c>
    </row>
    <row r="1064" spans="2:15" hidden="1" x14ac:dyDescent="0.2">
      <c r="B1064" s="1">
        <v>43159</v>
      </c>
      <c r="C1064" s="4" t="s">
        <v>22</v>
      </c>
      <c r="D1064" s="4" t="s">
        <v>29</v>
      </c>
      <c r="E1064">
        <v>1000000028</v>
      </c>
      <c r="F1064" s="4" t="s">
        <v>27</v>
      </c>
      <c r="G1064" s="4" t="s">
        <v>13</v>
      </c>
      <c r="H1064">
        <v>10000111</v>
      </c>
      <c r="I1064" s="4" t="s">
        <v>37</v>
      </c>
      <c r="J1064" s="11">
        <v>183.28399999999993</v>
      </c>
      <c r="K1064" s="11">
        <v>44.1</v>
      </c>
      <c r="L1064" s="11">
        <v>43.3</v>
      </c>
      <c r="M1064" s="11">
        <v>185.9</v>
      </c>
      <c r="N1064" s="11">
        <f>IFERROR(合并表__明细[[#This Row],[期末库存]]/合并表__明细[[#This Row],[未来50天出库量]]*50,999)</f>
        <v>49.296395911780508</v>
      </c>
      <c r="O1064" s="11" t="str">
        <f>IF(合并表__明细[[#This Row],[库存天数]]&lt;=3,"不足",IF(合并表__明细[[#This Row],[库存天数]]&gt;=100,"积压","正常"))</f>
        <v>正常</v>
      </c>
    </row>
    <row r="1065" spans="2:15" hidden="1" x14ac:dyDescent="0.2">
      <c r="B1065" s="1">
        <v>42794</v>
      </c>
      <c r="C1065" s="4" t="s">
        <v>22</v>
      </c>
      <c r="D1065" s="4" t="s">
        <v>49</v>
      </c>
      <c r="E1065">
        <v>1000000018</v>
      </c>
      <c r="F1065" s="4" t="s">
        <v>48</v>
      </c>
      <c r="G1065" s="4" t="s">
        <v>13</v>
      </c>
      <c r="H1065">
        <v>10000064</v>
      </c>
      <c r="I1065" s="4" t="s">
        <v>53</v>
      </c>
      <c r="J1065" s="11">
        <v>73.7</v>
      </c>
      <c r="K1065" s="11">
        <v>10.1</v>
      </c>
      <c r="L1065" s="11">
        <v>7.7</v>
      </c>
      <c r="M1065" s="11">
        <v>74.7</v>
      </c>
      <c r="N1065" s="11">
        <f>IFERROR(合并表__明细[[#This Row],[期末库存]]/合并表__明细[[#This Row],[未来50天出库量]]*50,999)</f>
        <v>49.330655957161987</v>
      </c>
      <c r="O1065" s="11" t="str">
        <f>IF(合并表__明细[[#This Row],[库存天数]]&lt;=3,"不足",IF(合并表__明细[[#This Row],[库存天数]]&gt;=100,"积压","正常"))</f>
        <v>正常</v>
      </c>
    </row>
    <row r="1066" spans="2:15" hidden="1" x14ac:dyDescent="0.2">
      <c r="B1066" s="1">
        <v>42978</v>
      </c>
      <c r="C1066" s="4" t="s">
        <v>43</v>
      </c>
      <c r="D1066" s="4" t="s">
        <v>42</v>
      </c>
      <c r="E1066">
        <v>1000000931</v>
      </c>
      <c r="F1066" s="4" t="s">
        <v>41</v>
      </c>
      <c r="G1066" s="4" t="s">
        <v>13</v>
      </c>
      <c r="H1066">
        <v>10000078</v>
      </c>
      <c r="I1066" s="4" t="s">
        <v>30</v>
      </c>
      <c r="J1066" s="11">
        <v>56.060000000000016</v>
      </c>
      <c r="K1066" s="11">
        <v>54.3</v>
      </c>
      <c r="L1066" s="11">
        <v>55.8</v>
      </c>
      <c r="M1066" s="11">
        <v>56.8</v>
      </c>
      <c r="N1066" s="11">
        <f>IFERROR(合并表__明细[[#This Row],[期末库存]]/合并表__明细[[#This Row],[未来50天出库量]]*50,999)</f>
        <v>49.34859154929579</v>
      </c>
      <c r="O1066" s="11" t="str">
        <f>IF(合并表__明细[[#This Row],[库存天数]]&lt;=3,"不足",IF(合并表__明细[[#This Row],[库存天数]]&gt;=100,"积压","正常"))</f>
        <v>正常</v>
      </c>
    </row>
    <row r="1067" spans="2:15" hidden="1" x14ac:dyDescent="0.2">
      <c r="B1067" s="1">
        <v>43190</v>
      </c>
      <c r="C1067" s="4" t="s">
        <v>43</v>
      </c>
      <c r="D1067" s="4" t="s">
        <v>51</v>
      </c>
      <c r="E1067">
        <v>1000000460</v>
      </c>
      <c r="F1067" s="4" t="s">
        <v>50</v>
      </c>
      <c r="G1067" s="4" t="s">
        <v>13</v>
      </c>
      <c r="H1067">
        <v>10000131</v>
      </c>
      <c r="I1067" s="4" t="s">
        <v>38</v>
      </c>
      <c r="J1067" s="11">
        <v>103.66200000000001</v>
      </c>
      <c r="K1067" s="11">
        <v>57.2</v>
      </c>
      <c r="L1067" s="11">
        <v>60.900000000000006</v>
      </c>
      <c r="M1067" s="11">
        <v>104.9</v>
      </c>
      <c r="N1067" s="11">
        <f>IFERROR(合并表__明细[[#This Row],[期末库存]]/合并表__明细[[#This Row],[未来50天出库量]]*50,999)</f>
        <v>49.409914204003812</v>
      </c>
      <c r="O1067" s="11" t="str">
        <f>IF(合并表__明细[[#This Row],[库存天数]]&lt;=3,"不足",IF(合并表__明细[[#This Row],[库存天数]]&gt;=100,"积压","正常"))</f>
        <v>正常</v>
      </c>
    </row>
    <row r="1068" spans="2:15" hidden="1" x14ac:dyDescent="0.2">
      <c r="B1068" s="1">
        <v>42978</v>
      </c>
      <c r="C1068" s="4" t="s">
        <v>22</v>
      </c>
      <c r="D1068" s="4" t="s">
        <v>49</v>
      </c>
      <c r="E1068">
        <v>1000000018</v>
      </c>
      <c r="F1068" s="4" t="s">
        <v>48</v>
      </c>
      <c r="G1068" s="4" t="s">
        <v>13</v>
      </c>
      <c r="H1068">
        <v>20000099</v>
      </c>
      <c r="I1068" s="4" t="s">
        <v>20</v>
      </c>
      <c r="J1068" s="11">
        <v>147.70800000000003</v>
      </c>
      <c r="K1068" s="11">
        <v>74.300000000000011</v>
      </c>
      <c r="L1068" s="11">
        <v>75.599999999999994</v>
      </c>
      <c r="M1068" s="11">
        <v>149.4</v>
      </c>
      <c r="N1068" s="11">
        <f>IFERROR(合并表__明细[[#This Row],[期末库存]]/合并表__明细[[#This Row],[未来50天出库量]]*50,999)</f>
        <v>49.433734939759042</v>
      </c>
      <c r="O1068" s="11" t="str">
        <f>IF(合并表__明细[[#This Row],[库存天数]]&lt;=3,"不足",IF(合并表__明细[[#This Row],[库存天数]]&gt;=100,"积压","正常"))</f>
        <v>正常</v>
      </c>
    </row>
    <row r="1069" spans="2:15" hidden="1" x14ac:dyDescent="0.2">
      <c r="B1069" s="1">
        <v>43039</v>
      </c>
      <c r="C1069" s="4" t="s">
        <v>43</v>
      </c>
      <c r="D1069" s="4" t="s">
        <v>51</v>
      </c>
      <c r="E1069">
        <v>1000000460</v>
      </c>
      <c r="F1069" s="4" t="s">
        <v>50</v>
      </c>
      <c r="G1069" s="4" t="s">
        <v>13</v>
      </c>
      <c r="H1069">
        <v>10000131</v>
      </c>
      <c r="I1069" s="4" t="s">
        <v>38</v>
      </c>
      <c r="J1069" s="11">
        <v>92.462000000000003</v>
      </c>
      <c r="K1069" s="11">
        <v>63.5</v>
      </c>
      <c r="L1069" s="11">
        <v>64</v>
      </c>
      <c r="M1069" s="11">
        <v>93</v>
      </c>
      <c r="N1069" s="11">
        <f>IFERROR(合并表__明细[[#This Row],[期末库存]]/合并表__明细[[#This Row],[未来50天出库量]]*50,999)</f>
        <v>49.710752688172043</v>
      </c>
      <c r="O1069" s="11" t="str">
        <f>IF(合并表__明细[[#This Row],[库存天数]]&lt;=3,"不足",IF(合并表__明细[[#This Row],[库存天数]]&gt;=100,"积压","正常"))</f>
        <v>正常</v>
      </c>
    </row>
    <row r="1070" spans="2:15" hidden="1" x14ac:dyDescent="0.2">
      <c r="B1070" s="1">
        <v>43039</v>
      </c>
      <c r="C1070" s="4" t="s">
        <v>22</v>
      </c>
      <c r="D1070" s="4" t="s">
        <v>46</v>
      </c>
      <c r="E1070">
        <v>1000001133</v>
      </c>
      <c r="F1070" s="4" t="s">
        <v>45</v>
      </c>
      <c r="G1070" s="4" t="s">
        <v>13</v>
      </c>
      <c r="H1070">
        <v>10000078</v>
      </c>
      <c r="I1070" s="4" t="s">
        <v>30</v>
      </c>
      <c r="J1070" s="11">
        <v>240.4820000000002</v>
      </c>
      <c r="K1070" s="11">
        <v>158.80000000000001</v>
      </c>
      <c r="L1070" s="11">
        <v>161.4</v>
      </c>
      <c r="M1070" s="11">
        <v>241.80000000000004</v>
      </c>
      <c r="N1070" s="11">
        <f>IFERROR(合并表__明细[[#This Row],[期末库存]]/合并表__明细[[#This Row],[未来50天出库量]]*50,999)</f>
        <v>49.727460711331709</v>
      </c>
      <c r="O1070" s="11" t="str">
        <f>IF(合并表__明细[[#This Row],[库存天数]]&lt;=3,"不足",IF(合并表__明细[[#This Row],[库存天数]]&gt;=100,"积压","正常"))</f>
        <v>正常</v>
      </c>
    </row>
    <row r="1071" spans="2:15" hidden="1" x14ac:dyDescent="0.2">
      <c r="B1071" s="1">
        <v>42794</v>
      </c>
      <c r="C1071" s="4" t="s">
        <v>22</v>
      </c>
      <c r="D1071" s="4" t="s">
        <v>61</v>
      </c>
      <c r="E1071">
        <v>1000000579</v>
      </c>
      <c r="F1071" s="4" t="s">
        <v>60</v>
      </c>
      <c r="G1071" s="4" t="s">
        <v>13</v>
      </c>
      <c r="H1071">
        <v>10000061</v>
      </c>
      <c r="I1071" s="4" t="s">
        <v>28</v>
      </c>
      <c r="J1071" s="11">
        <v>37</v>
      </c>
      <c r="K1071" s="11">
        <v>14.4</v>
      </c>
      <c r="L1071" s="11">
        <v>11.7</v>
      </c>
      <c r="M1071" s="11">
        <v>37.200000000000003</v>
      </c>
      <c r="N1071" s="11">
        <f>IFERROR(合并表__明细[[#This Row],[期末库存]]/合并表__明细[[#This Row],[未来50天出库量]]*50,999)</f>
        <v>49.731182795698921</v>
      </c>
      <c r="O1071" s="11" t="str">
        <f>IF(合并表__明细[[#This Row],[库存天数]]&lt;=3,"不足",IF(合并表__明细[[#This Row],[库存天数]]&gt;=100,"积压","正常"))</f>
        <v>正常</v>
      </c>
    </row>
    <row r="1072" spans="2:15" hidden="1" x14ac:dyDescent="0.2">
      <c r="B1072" s="1">
        <v>43131</v>
      </c>
      <c r="C1072" s="4" t="s">
        <v>22</v>
      </c>
      <c r="D1072" s="4" t="s">
        <v>29</v>
      </c>
      <c r="E1072">
        <v>1000000028</v>
      </c>
      <c r="F1072" s="4" t="s">
        <v>27</v>
      </c>
      <c r="G1072" s="4" t="s">
        <v>13</v>
      </c>
      <c r="H1072">
        <v>10000136</v>
      </c>
      <c r="I1072" s="4" t="s">
        <v>40</v>
      </c>
      <c r="J1072" s="11">
        <v>23.386000000000003</v>
      </c>
      <c r="K1072" s="11">
        <v>25.1</v>
      </c>
      <c r="L1072" s="11">
        <v>23.4</v>
      </c>
      <c r="M1072" s="11">
        <v>23.5</v>
      </c>
      <c r="N1072" s="11">
        <f>IFERROR(合并表__明细[[#This Row],[期末库存]]/合并表__明细[[#This Row],[未来50天出库量]]*50,999)</f>
        <v>49.75744680851065</v>
      </c>
      <c r="O1072" s="11" t="str">
        <f>IF(合并表__明细[[#This Row],[库存天数]]&lt;=3,"不足",IF(合并表__明细[[#This Row],[库存天数]]&gt;=100,"积压","正常"))</f>
        <v>正常</v>
      </c>
    </row>
    <row r="1073" spans="2:15" hidden="1" x14ac:dyDescent="0.2">
      <c r="B1073" s="1">
        <v>43069</v>
      </c>
      <c r="C1073" s="4" t="s">
        <v>22</v>
      </c>
      <c r="D1073" s="4" t="s">
        <v>69</v>
      </c>
      <c r="E1073">
        <v>1000000129</v>
      </c>
      <c r="F1073" s="4" t="s">
        <v>70</v>
      </c>
      <c r="G1073" s="4" t="s">
        <v>13</v>
      </c>
      <c r="H1073">
        <v>10000136</v>
      </c>
      <c r="I1073" s="4" t="s">
        <v>40</v>
      </c>
      <c r="J1073" s="11">
        <v>33.527999999999992</v>
      </c>
      <c r="K1073" s="11">
        <v>12</v>
      </c>
      <c r="L1073" s="11">
        <v>12</v>
      </c>
      <c r="M1073" s="11">
        <v>33.6</v>
      </c>
      <c r="N1073" s="11">
        <f>IFERROR(合并表__明细[[#This Row],[期末库存]]/合并表__明细[[#This Row],[未来50天出库量]]*50,999)</f>
        <v>49.892857142857125</v>
      </c>
      <c r="O1073" s="11" t="str">
        <f>IF(合并表__明细[[#This Row],[库存天数]]&lt;=3,"不足",IF(合并表__明细[[#This Row],[库存天数]]&gt;=100,"积压","正常"))</f>
        <v>正常</v>
      </c>
    </row>
    <row r="1074" spans="2:15" hidden="1" x14ac:dyDescent="0.2">
      <c r="B1074" s="1">
        <v>42886</v>
      </c>
      <c r="C1074" s="4" t="s">
        <v>22</v>
      </c>
      <c r="D1074" s="4" t="s">
        <v>35</v>
      </c>
      <c r="E1074">
        <v>1000000047</v>
      </c>
      <c r="F1074" s="4" t="s">
        <v>34</v>
      </c>
      <c r="G1074" s="4" t="s">
        <v>13</v>
      </c>
      <c r="H1074">
        <v>10000131</v>
      </c>
      <c r="I1074" s="4" t="s">
        <v>38</v>
      </c>
      <c r="J1074" s="11">
        <v>21</v>
      </c>
      <c r="K1074" s="11">
        <v>26.2</v>
      </c>
      <c r="L1074" s="11">
        <v>26.2</v>
      </c>
      <c r="M1074" s="11">
        <v>21</v>
      </c>
      <c r="N1074" s="11">
        <f>IFERROR(合并表__明细[[#This Row],[期末库存]]/合并表__明细[[#This Row],[未来50天出库量]]*50,999)</f>
        <v>50</v>
      </c>
      <c r="O1074" s="11" t="str">
        <f>IF(合并表__明细[[#This Row],[库存天数]]&lt;=3,"不足",IF(合并表__明细[[#This Row],[库存天数]]&gt;=100,"积压","正常"))</f>
        <v>正常</v>
      </c>
    </row>
    <row r="1075" spans="2:15" hidden="1" x14ac:dyDescent="0.2">
      <c r="B1075" s="1">
        <v>43131</v>
      </c>
      <c r="C1075" s="4" t="s">
        <v>22</v>
      </c>
      <c r="D1075" s="4" t="s">
        <v>64</v>
      </c>
      <c r="E1075">
        <v>1000002973</v>
      </c>
      <c r="F1075" s="4" t="s">
        <v>63</v>
      </c>
      <c r="G1075" s="4" t="s">
        <v>13</v>
      </c>
      <c r="H1075">
        <v>10000136</v>
      </c>
      <c r="I1075" s="4" t="s">
        <v>40</v>
      </c>
      <c r="J1075" s="11">
        <v>5.0000000000000009</v>
      </c>
      <c r="K1075" s="11">
        <v>7.5</v>
      </c>
      <c r="L1075" s="11">
        <v>7.1</v>
      </c>
      <c r="M1075" s="11">
        <v>5</v>
      </c>
      <c r="N1075" s="11">
        <f>IFERROR(合并表__明细[[#This Row],[期末库存]]/合并表__明细[[#This Row],[未来50天出库量]]*50,999)</f>
        <v>50.000000000000014</v>
      </c>
      <c r="O1075" s="11" t="str">
        <f>IF(合并表__明细[[#This Row],[库存天数]]&lt;=3,"不足",IF(合并表__明细[[#This Row],[库存天数]]&gt;=100,"积压","正常"))</f>
        <v>正常</v>
      </c>
    </row>
    <row r="1076" spans="2:15" hidden="1" x14ac:dyDescent="0.2">
      <c r="B1076" s="1">
        <v>43251</v>
      </c>
      <c r="C1076" s="4" t="s">
        <v>22</v>
      </c>
      <c r="D1076" s="4" t="s">
        <v>49</v>
      </c>
      <c r="E1076">
        <v>1000000020</v>
      </c>
      <c r="F1076" s="4" t="s">
        <v>73</v>
      </c>
      <c r="G1076" s="4" t="s">
        <v>13</v>
      </c>
      <c r="H1076">
        <v>10000131</v>
      </c>
      <c r="I1076" s="4" t="s">
        <v>38</v>
      </c>
      <c r="J1076" s="11">
        <v>135.89999999999998</v>
      </c>
      <c r="K1076" s="11">
        <v>16.5</v>
      </c>
      <c r="L1076" s="11">
        <v>15.8</v>
      </c>
      <c r="M1076" s="11">
        <v>135.71990986538637</v>
      </c>
      <c r="N1076" s="11">
        <f>IFERROR(合并表__明细[[#This Row],[期末库存]]/合并表__明细[[#This Row],[未来50天出库量]]*50,999)</f>
        <v>50.066346247500547</v>
      </c>
      <c r="O1076" s="11" t="str">
        <f>IF(合并表__明细[[#This Row],[库存天数]]&lt;=3,"不足",IF(合并表__明细[[#This Row],[库存天数]]&gt;=100,"积压","正常"))</f>
        <v>正常</v>
      </c>
    </row>
    <row r="1077" spans="2:15" hidden="1" x14ac:dyDescent="0.2">
      <c r="B1077" s="1">
        <v>43008</v>
      </c>
      <c r="C1077" s="4" t="s">
        <v>22</v>
      </c>
      <c r="D1077" s="4" t="s">
        <v>29</v>
      </c>
      <c r="E1077">
        <v>1000000028</v>
      </c>
      <c r="F1077" s="4" t="s">
        <v>27</v>
      </c>
      <c r="G1077" s="4" t="s">
        <v>13</v>
      </c>
      <c r="H1077">
        <v>10000061</v>
      </c>
      <c r="I1077" s="4" t="s">
        <v>28</v>
      </c>
      <c r="J1077" s="11">
        <v>158.256</v>
      </c>
      <c r="K1077" s="11">
        <v>120</v>
      </c>
      <c r="L1077" s="11">
        <v>123.89999999999999</v>
      </c>
      <c r="M1077" s="11">
        <v>157.80000000000001</v>
      </c>
      <c r="N1077" s="11">
        <f>IFERROR(合并表__明细[[#This Row],[期末库存]]/合并表__明细[[#This Row],[未来50天出库量]]*50,999)</f>
        <v>50.144486692015214</v>
      </c>
      <c r="O1077" s="11" t="str">
        <f>IF(合并表__明细[[#This Row],[库存天数]]&lt;=3,"不足",IF(合并表__明细[[#This Row],[库存天数]]&gt;=100,"积压","正常"))</f>
        <v>正常</v>
      </c>
    </row>
    <row r="1078" spans="2:15" hidden="1" x14ac:dyDescent="0.2">
      <c r="B1078" s="1">
        <v>43039</v>
      </c>
      <c r="C1078" s="4" t="s">
        <v>22</v>
      </c>
      <c r="D1078" s="4" t="s">
        <v>25</v>
      </c>
      <c r="E1078">
        <v>1000003183</v>
      </c>
      <c r="F1078" s="4" t="s">
        <v>23</v>
      </c>
      <c r="G1078" s="4" t="s">
        <v>13</v>
      </c>
      <c r="H1078">
        <v>10000111</v>
      </c>
      <c r="I1078" s="4" t="s">
        <v>37</v>
      </c>
      <c r="J1078" s="11">
        <v>28.099999999999991</v>
      </c>
      <c r="K1078" s="11">
        <v>5.5</v>
      </c>
      <c r="L1078" s="11">
        <v>5.5</v>
      </c>
      <c r="M1078" s="11">
        <v>28</v>
      </c>
      <c r="N1078" s="11">
        <f>IFERROR(合并表__明细[[#This Row],[期末库存]]/合并表__明细[[#This Row],[未来50天出库量]]*50,999)</f>
        <v>50.178571428571416</v>
      </c>
      <c r="O1078" s="11" t="str">
        <f>IF(合并表__明细[[#This Row],[库存天数]]&lt;=3,"不足",IF(合并表__明细[[#This Row],[库存天数]]&gt;=100,"积压","正常"))</f>
        <v>正常</v>
      </c>
    </row>
    <row r="1079" spans="2:15" hidden="1" x14ac:dyDescent="0.2">
      <c r="B1079" s="1">
        <v>42947</v>
      </c>
      <c r="C1079" s="4" t="s">
        <v>22</v>
      </c>
      <c r="D1079" s="4" t="s">
        <v>29</v>
      </c>
      <c r="E1079">
        <v>1000000054</v>
      </c>
      <c r="F1079" s="4" t="s">
        <v>36</v>
      </c>
      <c r="G1079" s="4" t="s">
        <v>13</v>
      </c>
      <c r="H1079">
        <v>10000078</v>
      </c>
      <c r="I1079" s="4" t="s">
        <v>30</v>
      </c>
      <c r="J1079" s="11">
        <v>69.771999999999963</v>
      </c>
      <c r="K1079" s="11">
        <v>19.7</v>
      </c>
      <c r="L1079" s="11">
        <v>17</v>
      </c>
      <c r="M1079" s="11">
        <v>69.5</v>
      </c>
      <c r="N1079" s="11">
        <f>IFERROR(合并表__明细[[#This Row],[期末库存]]/合并表__明细[[#This Row],[未来50天出库量]]*50,999)</f>
        <v>50.195683453237386</v>
      </c>
      <c r="O1079" s="11" t="str">
        <f>IF(合并表__明细[[#This Row],[库存天数]]&lt;=3,"不足",IF(合并表__明细[[#This Row],[库存天数]]&gt;=100,"积压","正常"))</f>
        <v>正常</v>
      </c>
    </row>
    <row r="1080" spans="2:15" hidden="1" x14ac:dyDescent="0.2">
      <c r="B1080" s="1">
        <v>43008</v>
      </c>
      <c r="C1080" s="4" t="s">
        <v>43</v>
      </c>
      <c r="D1080" s="4" t="s">
        <v>42</v>
      </c>
      <c r="E1080">
        <v>1000001014</v>
      </c>
      <c r="F1080" s="4" t="s">
        <v>44</v>
      </c>
      <c r="G1080" s="4" t="s">
        <v>26</v>
      </c>
      <c r="H1080">
        <v>40000085</v>
      </c>
      <c r="I1080" s="4" t="s">
        <v>24</v>
      </c>
      <c r="J1080" s="11">
        <v>164.4</v>
      </c>
      <c r="K1080" s="11">
        <v>72.400000000000006</v>
      </c>
      <c r="L1080" s="11">
        <v>74.800000000000011</v>
      </c>
      <c r="M1080" s="11">
        <v>163.19999999999999</v>
      </c>
      <c r="N1080" s="11">
        <f>IFERROR(合并表__明细[[#This Row],[期末库存]]/合并表__明细[[#This Row],[未来50天出库量]]*50,999)</f>
        <v>50.367647058823536</v>
      </c>
      <c r="O1080" s="11" t="str">
        <f>IF(合并表__明细[[#This Row],[库存天数]]&lt;=3,"不足",IF(合并表__明细[[#This Row],[库存天数]]&gt;=100,"积压","正常"))</f>
        <v>正常</v>
      </c>
    </row>
    <row r="1081" spans="2:15" hidden="1" x14ac:dyDescent="0.2">
      <c r="B1081" s="1">
        <v>43159</v>
      </c>
      <c r="C1081" s="4" t="s">
        <v>22</v>
      </c>
      <c r="D1081" s="4" t="s">
        <v>49</v>
      </c>
      <c r="E1081">
        <v>1000000018</v>
      </c>
      <c r="F1081" s="4" t="s">
        <v>48</v>
      </c>
      <c r="G1081" s="4" t="s">
        <v>13</v>
      </c>
      <c r="H1081">
        <v>10000078</v>
      </c>
      <c r="I1081" s="4" t="s">
        <v>30</v>
      </c>
      <c r="J1081" s="11">
        <v>425.58000000000027</v>
      </c>
      <c r="K1081" s="11">
        <v>140.20000000000002</v>
      </c>
      <c r="L1081" s="11">
        <v>135.79999999999998</v>
      </c>
      <c r="M1081" s="11">
        <v>422.2</v>
      </c>
      <c r="N1081" s="11">
        <f>IFERROR(合并表__明细[[#This Row],[期末库存]]/合并表__明细[[#This Row],[未来50天出库量]]*50,999)</f>
        <v>50.400284225485578</v>
      </c>
      <c r="O1081" s="11" t="str">
        <f>IF(合并表__明细[[#This Row],[库存天数]]&lt;=3,"不足",IF(合并表__明细[[#This Row],[库存天数]]&gt;=100,"积压","正常"))</f>
        <v>正常</v>
      </c>
    </row>
    <row r="1082" spans="2:15" hidden="1" x14ac:dyDescent="0.2">
      <c r="B1082" s="1">
        <v>43100</v>
      </c>
      <c r="C1082" s="4" t="s">
        <v>22</v>
      </c>
      <c r="D1082" s="4" t="s">
        <v>33</v>
      </c>
      <c r="E1082">
        <v>1000000031</v>
      </c>
      <c r="F1082" s="4" t="s">
        <v>32</v>
      </c>
      <c r="G1082" s="4" t="s">
        <v>13</v>
      </c>
      <c r="H1082">
        <v>10000078</v>
      </c>
      <c r="I1082" s="4" t="s">
        <v>30</v>
      </c>
      <c r="J1082" s="11">
        <v>72.192000000000007</v>
      </c>
      <c r="K1082" s="11">
        <v>33.299999999999997</v>
      </c>
      <c r="L1082" s="11">
        <v>30.3</v>
      </c>
      <c r="M1082" s="11">
        <v>71.5</v>
      </c>
      <c r="N1082" s="11">
        <f>IFERROR(合并表__明细[[#This Row],[期末库存]]/合并表__明细[[#This Row],[未来50天出库量]]*50,999)</f>
        <v>50.483916083916093</v>
      </c>
      <c r="O1082" s="11" t="str">
        <f>IF(合并表__明细[[#This Row],[库存天数]]&lt;=3,"不足",IF(合并表__明细[[#This Row],[库存天数]]&gt;=100,"积压","正常"))</f>
        <v>正常</v>
      </c>
    </row>
    <row r="1083" spans="2:15" hidden="1" x14ac:dyDescent="0.2">
      <c r="B1083" s="1">
        <v>42886</v>
      </c>
      <c r="C1083" s="4" t="s">
        <v>22</v>
      </c>
      <c r="D1083" s="4" t="s">
        <v>49</v>
      </c>
      <c r="E1083">
        <v>1000000020</v>
      </c>
      <c r="F1083" s="4" t="s">
        <v>73</v>
      </c>
      <c r="G1083" s="4" t="s">
        <v>13</v>
      </c>
      <c r="H1083">
        <v>20000099</v>
      </c>
      <c r="I1083" s="4" t="s">
        <v>20</v>
      </c>
      <c r="J1083" s="11">
        <v>145.1</v>
      </c>
      <c r="K1083" s="11">
        <v>124.30000000000001</v>
      </c>
      <c r="L1083" s="11">
        <v>124.1</v>
      </c>
      <c r="M1083" s="11">
        <v>143</v>
      </c>
      <c r="N1083" s="11">
        <f>IFERROR(合并表__明细[[#This Row],[期末库存]]/合并表__明细[[#This Row],[未来50天出库量]]*50,999)</f>
        <v>50.73426573426574</v>
      </c>
      <c r="O1083" s="11" t="str">
        <f>IF(合并表__明细[[#This Row],[库存天数]]&lt;=3,"不足",IF(合并表__明细[[#This Row],[库存天数]]&gt;=100,"积压","正常"))</f>
        <v>正常</v>
      </c>
    </row>
    <row r="1084" spans="2:15" hidden="1" x14ac:dyDescent="0.2">
      <c r="B1084" s="1">
        <v>42794</v>
      </c>
      <c r="C1084" s="4" t="s">
        <v>9</v>
      </c>
      <c r="D1084" s="4" t="s">
        <v>59</v>
      </c>
      <c r="E1084">
        <v>1000000192</v>
      </c>
      <c r="F1084" s="4" t="s">
        <v>58</v>
      </c>
      <c r="G1084" s="4" t="s">
        <v>13</v>
      </c>
      <c r="H1084">
        <v>10000172</v>
      </c>
      <c r="I1084" s="4" t="s">
        <v>18</v>
      </c>
      <c r="J1084" s="11">
        <v>66.400000000000006</v>
      </c>
      <c r="K1084" s="11">
        <v>21.5</v>
      </c>
      <c r="L1084" s="11">
        <v>17.5</v>
      </c>
      <c r="M1084" s="11">
        <v>65.3</v>
      </c>
      <c r="N1084" s="11">
        <f>IFERROR(合并表__明细[[#This Row],[期末库存]]/合并表__明细[[#This Row],[未来50天出库量]]*50,999)</f>
        <v>50.842266462480865</v>
      </c>
      <c r="O1084" s="11" t="str">
        <f>IF(合并表__明细[[#This Row],[库存天数]]&lt;=3,"不足",IF(合并表__明细[[#This Row],[库存天数]]&gt;=100,"积压","正常"))</f>
        <v>正常</v>
      </c>
    </row>
    <row r="1085" spans="2:15" hidden="1" x14ac:dyDescent="0.2">
      <c r="B1085" s="1">
        <v>42978</v>
      </c>
      <c r="C1085" s="4" t="s">
        <v>43</v>
      </c>
      <c r="D1085" s="4" t="s">
        <v>80</v>
      </c>
      <c r="E1085">
        <v>1000003498</v>
      </c>
      <c r="F1085" s="4" t="s">
        <v>79</v>
      </c>
      <c r="G1085" s="4" t="s">
        <v>13</v>
      </c>
      <c r="H1085">
        <v>20000099</v>
      </c>
      <c r="I1085" s="4" t="s">
        <v>20</v>
      </c>
      <c r="J1085" s="11">
        <v>5.2</v>
      </c>
      <c r="K1085" s="11">
        <v>13.4</v>
      </c>
      <c r="L1085" s="11">
        <v>13.899999999999999</v>
      </c>
      <c r="M1085" s="11">
        <v>5.0999999999999996</v>
      </c>
      <c r="N1085" s="11">
        <f>IFERROR(合并表__明细[[#This Row],[期末库存]]/合并表__明细[[#This Row],[未来50天出库量]]*50,999)</f>
        <v>50.980392156862756</v>
      </c>
      <c r="O1085" s="11" t="str">
        <f>IF(合并表__明细[[#This Row],[库存天数]]&lt;=3,"不足",IF(合并表__明细[[#This Row],[库存天数]]&gt;=100,"积压","正常"))</f>
        <v>正常</v>
      </c>
    </row>
    <row r="1086" spans="2:15" hidden="1" x14ac:dyDescent="0.2">
      <c r="B1086" s="1">
        <v>43131</v>
      </c>
      <c r="C1086" s="4" t="s">
        <v>22</v>
      </c>
      <c r="D1086" s="4" t="s">
        <v>61</v>
      </c>
      <c r="E1086">
        <v>1000000579</v>
      </c>
      <c r="F1086" s="4" t="s">
        <v>60</v>
      </c>
      <c r="G1086" s="4" t="s">
        <v>13</v>
      </c>
      <c r="H1086">
        <v>10000211</v>
      </c>
      <c r="I1086" s="4" t="s">
        <v>11</v>
      </c>
      <c r="J1086" s="11">
        <v>10.845999999999998</v>
      </c>
      <c r="K1086" s="11">
        <v>2.4</v>
      </c>
      <c r="L1086" s="11">
        <v>2.2000000000000002</v>
      </c>
      <c r="M1086" s="11">
        <v>10.6</v>
      </c>
      <c r="N1086" s="11">
        <f>IFERROR(合并表__明细[[#This Row],[期末库存]]/合并表__明细[[#This Row],[未来50天出库量]]*50,999)</f>
        <v>51.160377358490564</v>
      </c>
      <c r="O1086" s="11" t="str">
        <f>IF(合并表__明细[[#This Row],[库存天数]]&lt;=3,"不足",IF(合并表__明细[[#This Row],[库存天数]]&gt;=100,"积压","正常"))</f>
        <v>正常</v>
      </c>
    </row>
    <row r="1087" spans="2:15" hidden="1" x14ac:dyDescent="0.2">
      <c r="B1087" s="1">
        <v>42916</v>
      </c>
      <c r="C1087" s="4" t="s">
        <v>43</v>
      </c>
      <c r="D1087" s="4" t="s">
        <v>42</v>
      </c>
      <c r="E1087">
        <v>1000000931</v>
      </c>
      <c r="F1087" s="4" t="s">
        <v>41</v>
      </c>
      <c r="G1087" s="4" t="s">
        <v>13</v>
      </c>
      <c r="H1087">
        <v>10000131</v>
      </c>
      <c r="I1087" s="4" t="s">
        <v>38</v>
      </c>
      <c r="J1087" s="11">
        <v>294.40000000000015</v>
      </c>
      <c r="K1087" s="11">
        <v>193.80000000000004</v>
      </c>
      <c r="L1087" s="11">
        <v>188.20000000000002</v>
      </c>
      <c r="M1087" s="11">
        <v>287.5</v>
      </c>
      <c r="N1087" s="11">
        <f>IFERROR(合并表__明细[[#This Row],[期末库存]]/合并表__明细[[#This Row],[未来50天出库量]]*50,999)</f>
        <v>51.200000000000024</v>
      </c>
      <c r="O1087" s="11" t="str">
        <f>IF(合并表__明细[[#This Row],[库存天数]]&lt;=3,"不足",IF(合并表__明细[[#This Row],[库存天数]]&gt;=100,"积压","正常"))</f>
        <v>正常</v>
      </c>
    </row>
    <row r="1088" spans="2:15" hidden="1" x14ac:dyDescent="0.2">
      <c r="B1088" s="1">
        <v>43251</v>
      </c>
      <c r="C1088" s="4" t="s">
        <v>22</v>
      </c>
      <c r="D1088" s="4" t="s">
        <v>29</v>
      </c>
      <c r="E1088">
        <v>1000000028</v>
      </c>
      <c r="F1088" s="4" t="s">
        <v>27</v>
      </c>
      <c r="G1088" s="4" t="s">
        <v>13</v>
      </c>
      <c r="H1088">
        <v>10000078</v>
      </c>
      <c r="I1088" s="4" t="s">
        <v>30</v>
      </c>
      <c r="J1088" s="11">
        <v>115.44600000000005</v>
      </c>
      <c r="K1088" s="11">
        <v>46.8</v>
      </c>
      <c r="L1088" s="11">
        <v>45.8</v>
      </c>
      <c r="M1088" s="11">
        <v>112.64958159011451</v>
      </c>
      <c r="N1088" s="11">
        <f>IFERROR(合并表__明细[[#This Row],[期末库存]]/合并表__明细[[#This Row],[未来50天出库量]]*50,999)</f>
        <v>51.241202306485512</v>
      </c>
      <c r="O1088" s="11" t="str">
        <f>IF(合并表__明细[[#This Row],[库存天数]]&lt;=3,"不足",IF(合并表__明细[[#This Row],[库存天数]]&gt;=100,"积压","正常"))</f>
        <v>正常</v>
      </c>
    </row>
    <row r="1089" spans="2:15" hidden="1" x14ac:dyDescent="0.2">
      <c r="B1089" s="1">
        <v>43069</v>
      </c>
      <c r="C1089" s="4" t="s">
        <v>22</v>
      </c>
      <c r="D1089" s="4" t="s">
        <v>49</v>
      </c>
      <c r="E1089">
        <v>1000000018</v>
      </c>
      <c r="F1089" s="4" t="s">
        <v>48</v>
      </c>
      <c r="G1089" s="4" t="s">
        <v>13</v>
      </c>
      <c r="H1089">
        <v>10000136</v>
      </c>
      <c r="I1089" s="4" t="s">
        <v>40</v>
      </c>
      <c r="J1089" s="11">
        <v>25.649999999999995</v>
      </c>
      <c r="K1089" s="11">
        <v>14.600000000000001</v>
      </c>
      <c r="L1089" s="11">
        <v>14</v>
      </c>
      <c r="M1089" s="11">
        <v>25</v>
      </c>
      <c r="N1089" s="11">
        <f>IFERROR(合并表__明细[[#This Row],[期末库存]]/合并表__明细[[#This Row],[未来50天出库量]]*50,999)</f>
        <v>51.29999999999999</v>
      </c>
      <c r="O1089" s="11" t="str">
        <f>IF(合并表__明细[[#This Row],[库存天数]]&lt;=3,"不足",IF(合并表__明细[[#This Row],[库存天数]]&gt;=100,"积压","正常"))</f>
        <v>正常</v>
      </c>
    </row>
    <row r="1090" spans="2:15" hidden="1" x14ac:dyDescent="0.2">
      <c r="B1090" s="1">
        <v>43190</v>
      </c>
      <c r="C1090" s="4" t="s">
        <v>22</v>
      </c>
      <c r="D1090" s="4" t="s">
        <v>33</v>
      </c>
      <c r="E1090">
        <v>1000000031</v>
      </c>
      <c r="F1090" s="4" t="s">
        <v>32</v>
      </c>
      <c r="G1090" s="4" t="s">
        <v>26</v>
      </c>
      <c r="H1090">
        <v>40000085</v>
      </c>
      <c r="I1090" s="4" t="s">
        <v>24</v>
      </c>
      <c r="J1090" s="11">
        <v>241.49200000000013</v>
      </c>
      <c r="K1090" s="11">
        <v>35.200000000000003</v>
      </c>
      <c r="L1090" s="11">
        <v>36.5</v>
      </c>
      <c r="M1090" s="11">
        <v>235.2</v>
      </c>
      <c r="N1090" s="11">
        <f>IFERROR(合并表__明细[[#This Row],[期末库存]]/合并表__明细[[#This Row],[未来50天出库量]]*50,999)</f>
        <v>51.337585034013635</v>
      </c>
      <c r="O1090" s="11" t="str">
        <f>IF(合并表__明细[[#This Row],[库存天数]]&lt;=3,"不足",IF(合并表__明细[[#This Row],[库存天数]]&gt;=100,"积压","正常"))</f>
        <v>正常</v>
      </c>
    </row>
    <row r="1091" spans="2:15" hidden="1" x14ac:dyDescent="0.2">
      <c r="B1091" s="1">
        <v>42766</v>
      </c>
      <c r="C1091" s="4" t="s">
        <v>22</v>
      </c>
      <c r="D1091" s="4" t="s">
        <v>29</v>
      </c>
      <c r="E1091">
        <v>1000000101</v>
      </c>
      <c r="F1091" s="4" t="s">
        <v>39</v>
      </c>
      <c r="G1091" s="4" t="s">
        <v>26</v>
      </c>
      <c r="H1091">
        <v>40000085</v>
      </c>
      <c r="I1091" s="4" t="s">
        <v>24</v>
      </c>
      <c r="J1091" s="11">
        <v>55.9</v>
      </c>
      <c r="K1091" s="11">
        <v>27.200000000000003</v>
      </c>
      <c r="L1091" s="11">
        <v>27.299999999999997</v>
      </c>
      <c r="M1091" s="11">
        <v>54.2</v>
      </c>
      <c r="N1091" s="11">
        <f>IFERROR(合并表__明细[[#This Row],[期末库存]]/合并表__明细[[#This Row],[未来50天出库量]]*50,999)</f>
        <v>51.568265682656822</v>
      </c>
      <c r="O1091" s="11" t="str">
        <f>IF(合并表__明细[[#This Row],[库存天数]]&lt;=3,"不足",IF(合并表__明细[[#This Row],[库存天数]]&gt;=100,"积压","正常"))</f>
        <v>正常</v>
      </c>
    </row>
    <row r="1092" spans="2:15" hidden="1" x14ac:dyDescent="0.2">
      <c r="B1092" s="1">
        <v>43069</v>
      </c>
      <c r="C1092" s="4" t="s">
        <v>22</v>
      </c>
      <c r="D1092" s="4" t="s">
        <v>46</v>
      </c>
      <c r="E1092">
        <v>1000001133</v>
      </c>
      <c r="F1092" s="4" t="s">
        <v>45</v>
      </c>
      <c r="G1092" s="4" t="s">
        <v>13</v>
      </c>
      <c r="H1092">
        <v>10000078</v>
      </c>
      <c r="I1092" s="4" t="s">
        <v>30</v>
      </c>
      <c r="J1092" s="11">
        <v>246.4820000000002</v>
      </c>
      <c r="K1092" s="11">
        <v>130</v>
      </c>
      <c r="L1092" s="11">
        <v>124</v>
      </c>
      <c r="M1092" s="11">
        <v>238.79999999999995</v>
      </c>
      <c r="N1092" s="11">
        <f>IFERROR(合并表__明细[[#This Row],[期末库存]]/合并表__明细[[#This Row],[未来50天出库量]]*50,999)</f>
        <v>51.608458961474092</v>
      </c>
      <c r="O1092" s="11" t="str">
        <f>IF(合并表__明细[[#This Row],[库存天数]]&lt;=3,"不足",IF(合并表__明细[[#This Row],[库存天数]]&gt;=100,"积压","正常"))</f>
        <v>正常</v>
      </c>
    </row>
    <row r="1093" spans="2:15" hidden="1" x14ac:dyDescent="0.2">
      <c r="B1093" s="1">
        <v>42886</v>
      </c>
      <c r="C1093" s="4" t="s">
        <v>43</v>
      </c>
      <c r="D1093" s="4" t="s">
        <v>42</v>
      </c>
      <c r="E1093">
        <v>1000000931</v>
      </c>
      <c r="F1093" s="4" t="s">
        <v>41</v>
      </c>
      <c r="G1093" s="4" t="s">
        <v>13</v>
      </c>
      <c r="H1093">
        <v>10000182</v>
      </c>
      <c r="I1093" s="4" t="s">
        <v>31</v>
      </c>
      <c r="J1093" s="11">
        <v>103.80000000000001</v>
      </c>
      <c r="K1093" s="11">
        <v>57.8</v>
      </c>
      <c r="L1093" s="11">
        <v>56.9</v>
      </c>
      <c r="M1093" s="11">
        <v>100.5</v>
      </c>
      <c r="N1093" s="11">
        <f>IFERROR(合并表__明细[[#This Row],[期末库存]]/合并表__明细[[#This Row],[未来50天出库量]]*50,999)</f>
        <v>51.64179104477612</v>
      </c>
      <c r="O1093" s="11" t="str">
        <f>IF(合并表__明细[[#This Row],[库存天数]]&lt;=3,"不足",IF(合并表__明细[[#This Row],[库存天数]]&gt;=100,"积压","正常"))</f>
        <v>正常</v>
      </c>
    </row>
    <row r="1094" spans="2:15" hidden="1" x14ac:dyDescent="0.2">
      <c r="B1094" s="1">
        <v>43131</v>
      </c>
      <c r="C1094" s="4" t="s">
        <v>9</v>
      </c>
      <c r="D1094" s="4" t="s">
        <v>12</v>
      </c>
      <c r="E1094">
        <v>1000000072</v>
      </c>
      <c r="F1094" s="4" t="s">
        <v>10</v>
      </c>
      <c r="G1094" s="4" t="s">
        <v>13</v>
      </c>
      <c r="H1094">
        <v>10000131</v>
      </c>
      <c r="I1094" s="4" t="s">
        <v>38</v>
      </c>
      <c r="J1094" s="11">
        <v>181.86400000000006</v>
      </c>
      <c r="K1094" s="11">
        <v>37.299999999999997</v>
      </c>
      <c r="L1094" s="11">
        <v>35.6</v>
      </c>
      <c r="M1094" s="11">
        <v>175.3</v>
      </c>
      <c r="N1094" s="11">
        <f>IFERROR(合并表__明细[[#This Row],[期末库存]]/合并表__明细[[#This Row],[未来50天出库量]]*50,999)</f>
        <v>51.872219053051928</v>
      </c>
      <c r="O1094" s="11" t="str">
        <f>IF(合并表__明细[[#This Row],[库存天数]]&lt;=3,"不足",IF(合并表__明细[[#This Row],[库存天数]]&gt;=100,"积压","正常"))</f>
        <v>正常</v>
      </c>
    </row>
    <row r="1095" spans="2:15" hidden="1" x14ac:dyDescent="0.2">
      <c r="B1095" s="1">
        <v>43220</v>
      </c>
      <c r="C1095" s="4" t="s">
        <v>43</v>
      </c>
      <c r="D1095" s="4" t="s">
        <v>66</v>
      </c>
      <c r="E1095">
        <v>1000001135</v>
      </c>
      <c r="F1095" s="4" t="s">
        <v>65</v>
      </c>
      <c r="G1095" s="4" t="s">
        <v>13</v>
      </c>
      <c r="H1095">
        <v>10000182</v>
      </c>
      <c r="I1095" s="4" t="s">
        <v>31</v>
      </c>
      <c r="J1095" s="11">
        <v>16.399999999999999</v>
      </c>
      <c r="K1095" s="11">
        <v>3.8</v>
      </c>
      <c r="L1095" s="11">
        <v>4</v>
      </c>
      <c r="M1095" s="11">
        <v>15.784267820831394</v>
      </c>
      <c r="N1095" s="11">
        <f>IFERROR(合并表__明细[[#This Row],[期末库存]]/合并表__明细[[#This Row],[未来50天出库量]]*50,999)</f>
        <v>51.950461643700663</v>
      </c>
      <c r="O1095" s="11" t="str">
        <f>IF(合并表__明细[[#This Row],[库存天数]]&lt;=3,"不足",IF(合并表__明细[[#This Row],[库存天数]]&gt;=100,"积压","正常"))</f>
        <v>正常</v>
      </c>
    </row>
    <row r="1096" spans="2:15" hidden="1" x14ac:dyDescent="0.2">
      <c r="B1096" s="1">
        <v>43008</v>
      </c>
      <c r="C1096" s="4" t="s">
        <v>22</v>
      </c>
      <c r="D1096" s="4" t="s">
        <v>46</v>
      </c>
      <c r="E1096">
        <v>1000001133</v>
      </c>
      <c r="F1096" s="4" t="s">
        <v>45</v>
      </c>
      <c r="G1096" s="4" t="s">
        <v>13</v>
      </c>
      <c r="H1096">
        <v>10000061</v>
      </c>
      <c r="I1096" s="4" t="s">
        <v>28</v>
      </c>
      <c r="J1096" s="11">
        <v>116.124</v>
      </c>
      <c r="K1096" s="11">
        <v>51.8</v>
      </c>
      <c r="L1096" s="11">
        <v>53.1</v>
      </c>
      <c r="M1096" s="11">
        <v>111.69999999999999</v>
      </c>
      <c r="N1096" s="11">
        <f>IFERROR(合并表__明细[[#This Row],[期末库存]]/合并表__明细[[#This Row],[未来50天出库量]]*50,999)</f>
        <v>51.980304386750234</v>
      </c>
      <c r="O1096" s="11" t="str">
        <f>IF(合并表__明细[[#This Row],[库存天数]]&lt;=3,"不足",IF(合并表__明细[[#This Row],[库存天数]]&gt;=100,"积压","正常"))</f>
        <v>正常</v>
      </c>
    </row>
    <row r="1097" spans="2:15" hidden="1" x14ac:dyDescent="0.2">
      <c r="B1097" s="1">
        <v>42947</v>
      </c>
      <c r="C1097" s="4" t="s">
        <v>22</v>
      </c>
      <c r="D1097" s="4" t="s">
        <v>49</v>
      </c>
      <c r="E1097">
        <v>1000000018</v>
      </c>
      <c r="F1097" s="4" t="s">
        <v>48</v>
      </c>
      <c r="G1097" s="4" t="s">
        <v>13</v>
      </c>
      <c r="H1097">
        <v>10000078</v>
      </c>
      <c r="I1097" s="4" t="s">
        <v>30</v>
      </c>
      <c r="J1097" s="11">
        <v>410.0800000000001</v>
      </c>
      <c r="K1097" s="11">
        <v>183.6</v>
      </c>
      <c r="L1097" s="11">
        <v>159.19999999999999</v>
      </c>
      <c r="M1097" s="11">
        <v>393.2</v>
      </c>
      <c r="N1097" s="11">
        <f>IFERROR(合并表__明细[[#This Row],[期末库存]]/合并表__明细[[#This Row],[未来50天出库量]]*50,999)</f>
        <v>52.146490335707028</v>
      </c>
      <c r="O1097" s="11" t="str">
        <f>IF(合并表__明细[[#This Row],[库存天数]]&lt;=3,"不足",IF(合并表__明细[[#This Row],[库存天数]]&gt;=100,"积压","正常"))</f>
        <v>正常</v>
      </c>
    </row>
    <row r="1098" spans="2:15" hidden="1" x14ac:dyDescent="0.2">
      <c r="B1098" s="1">
        <v>43100</v>
      </c>
      <c r="C1098" s="4" t="s">
        <v>22</v>
      </c>
      <c r="D1098" s="4" t="s">
        <v>35</v>
      </c>
      <c r="E1098">
        <v>1000000047</v>
      </c>
      <c r="F1098" s="4" t="s">
        <v>34</v>
      </c>
      <c r="G1098" s="4" t="s">
        <v>13</v>
      </c>
      <c r="H1098">
        <v>10000061</v>
      </c>
      <c r="I1098" s="4" t="s">
        <v>28</v>
      </c>
      <c r="J1098" s="11">
        <v>56.733999999999995</v>
      </c>
      <c r="K1098" s="11">
        <v>23.8</v>
      </c>
      <c r="L1098" s="11">
        <v>21.6</v>
      </c>
      <c r="M1098" s="11">
        <v>54.2</v>
      </c>
      <c r="N1098" s="11">
        <f>IFERROR(合并表__明细[[#This Row],[期末库存]]/合并表__明细[[#This Row],[未来50天出库量]]*50,999)</f>
        <v>52.337638376383758</v>
      </c>
      <c r="O1098" s="11" t="str">
        <f>IF(合并表__明细[[#This Row],[库存天数]]&lt;=3,"不足",IF(合并表__明细[[#This Row],[库存天数]]&gt;=100,"积压","正常"))</f>
        <v>正常</v>
      </c>
    </row>
    <row r="1099" spans="2:15" hidden="1" x14ac:dyDescent="0.2">
      <c r="B1099" s="1">
        <v>42947</v>
      </c>
      <c r="C1099" s="4" t="s">
        <v>43</v>
      </c>
      <c r="D1099" s="4" t="s">
        <v>51</v>
      </c>
      <c r="E1099">
        <v>1000000460</v>
      </c>
      <c r="F1099" s="4" t="s">
        <v>50</v>
      </c>
      <c r="G1099" s="4" t="s">
        <v>26</v>
      </c>
      <c r="H1099">
        <v>40000085</v>
      </c>
      <c r="I1099" s="4" t="s">
        <v>24</v>
      </c>
      <c r="J1099" s="11">
        <v>515.61</v>
      </c>
      <c r="K1099" s="11">
        <v>83.6</v>
      </c>
      <c r="L1099" s="11">
        <v>71.7</v>
      </c>
      <c r="M1099" s="11">
        <v>492.29999999999995</v>
      </c>
      <c r="N1099" s="11">
        <f>IFERROR(合并表__明细[[#This Row],[期末库存]]/合并表__明细[[#This Row],[未来50天出库量]]*50,999)</f>
        <v>52.367458866544794</v>
      </c>
      <c r="O1099" s="11" t="str">
        <f>IF(合并表__明细[[#This Row],[库存天数]]&lt;=3,"不足",IF(合并表__明细[[#This Row],[库存天数]]&gt;=100,"积压","正常"))</f>
        <v>正常</v>
      </c>
    </row>
    <row r="1100" spans="2:15" hidden="1" x14ac:dyDescent="0.2">
      <c r="B1100" s="1">
        <v>42886</v>
      </c>
      <c r="C1100" s="4" t="s">
        <v>43</v>
      </c>
      <c r="D1100" s="4" t="s">
        <v>42</v>
      </c>
      <c r="E1100">
        <v>1000000931</v>
      </c>
      <c r="F1100" s="4" t="s">
        <v>41</v>
      </c>
      <c r="G1100" s="4" t="s">
        <v>13</v>
      </c>
      <c r="H1100">
        <v>10000131</v>
      </c>
      <c r="I1100" s="4" t="s">
        <v>38</v>
      </c>
      <c r="J1100" s="11">
        <v>288.80000000000013</v>
      </c>
      <c r="K1100" s="11">
        <v>238.7</v>
      </c>
      <c r="L1100" s="11">
        <v>243.2</v>
      </c>
      <c r="M1100" s="11">
        <v>275.70000000000005</v>
      </c>
      <c r="N1100" s="11">
        <f>IFERROR(合并表__明细[[#This Row],[期末库存]]/合并表__明细[[#This Row],[未来50天出库量]]*50,999)</f>
        <v>52.375770765324646</v>
      </c>
      <c r="O1100" s="11" t="str">
        <f>IF(合并表__明细[[#This Row],[库存天数]]&lt;=3,"不足",IF(合并表__明细[[#This Row],[库存天数]]&gt;=100,"积压","正常"))</f>
        <v>正常</v>
      </c>
    </row>
    <row r="1101" spans="2:15" hidden="1" x14ac:dyDescent="0.2">
      <c r="B1101" s="1">
        <v>42916</v>
      </c>
      <c r="C1101" s="4" t="s">
        <v>22</v>
      </c>
      <c r="D1101" s="4" t="s">
        <v>33</v>
      </c>
      <c r="E1101">
        <v>1000000031</v>
      </c>
      <c r="F1101" s="4" t="s">
        <v>32</v>
      </c>
      <c r="G1101" s="4" t="s">
        <v>26</v>
      </c>
      <c r="H1101">
        <v>40000085</v>
      </c>
      <c r="I1101" s="4" t="s">
        <v>24</v>
      </c>
      <c r="J1101" s="11">
        <v>198.09200000000007</v>
      </c>
      <c r="K1101" s="11">
        <v>244.392</v>
      </c>
      <c r="L1101" s="11">
        <v>240.59999999999997</v>
      </c>
      <c r="M1101" s="11">
        <v>189.1</v>
      </c>
      <c r="N1101" s="11">
        <f>IFERROR(合并表__明细[[#This Row],[期末库存]]/合并表__明细[[#This Row],[未来50天出库量]]*50,999)</f>
        <v>52.377578001057657</v>
      </c>
      <c r="O1101" s="11" t="str">
        <f>IF(合并表__明细[[#This Row],[库存天数]]&lt;=3,"不足",IF(合并表__明细[[#This Row],[库存天数]]&gt;=100,"积压","正常"))</f>
        <v>正常</v>
      </c>
    </row>
    <row r="1102" spans="2:15" hidden="1" x14ac:dyDescent="0.2">
      <c r="B1102" s="1">
        <v>42886</v>
      </c>
      <c r="C1102" s="4" t="s">
        <v>9</v>
      </c>
      <c r="D1102" s="4" t="s">
        <v>15</v>
      </c>
      <c r="E1102">
        <v>1000002981</v>
      </c>
      <c r="F1102" s="4" t="s">
        <v>62</v>
      </c>
      <c r="G1102" s="4" t="s">
        <v>13</v>
      </c>
      <c r="H1102">
        <v>10000131</v>
      </c>
      <c r="I1102" s="4" t="s">
        <v>38</v>
      </c>
      <c r="J1102" s="11">
        <v>54.400000000000006</v>
      </c>
      <c r="K1102" s="11">
        <v>80.399999999999991</v>
      </c>
      <c r="L1102" s="11">
        <v>78.899999999999991</v>
      </c>
      <c r="M1102" s="11">
        <v>51.800000000000004</v>
      </c>
      <c r="N1102" s="11">
        <f>IFERROR(合并表__明细[[#This Row],[期末库存]]/合并表__明细[[#This Row],[未来50天出库量]]*50,999)</f>
        <v>52.509652509652518</v>
      </c>
      <c r="O1102" s="11" t="str">
        <f>IF(合并表__明细[[#This Row],[库存天数]]&lt;=3,"不足",IF(合并表__明细[[#This Row],[库存天数]]&gt;=100,"积压","正常"))</f>
        <v>正常</v>
      </c>
    </row>
    <row r="1103" spans="2:15" hidden="1" x14ac:dyDescent="0.2">
      <c r="B1103" s="1">
        <v>43190</v>
      </c>
      <c r="C1103" s="4" t="s">
        <v>9</v>
      </c>
      <c r="D1103" s="4" t="s">
        <v>17</v>
      </c>
      <c r="E1103">
        <v>1000001649</v>
      </c>
      <c r="F1103" s="4" t="s">
        <v>16</v>
      </c>
      <c r="G1103" s="4" t="s">
        <v>26</v>
      </c>
      <c r="H1103">
        <v>40000080</v>
      </c>
      <c r="I1103" s="4" t="s">
        <v>67</v>
      </c>
      <c r="J1103" s="11">
        <v>130.434</v>
      </c>
      <c r="K1103" s="11">
        <v>14</v>
      </c>
      <c r="L1103" s="11">
        <v>14.9</v>
      </c>
      <c r="M1103" s="11">
        <v>123.89999999999999</v>
      </c>
      <c r="N1103" s="11">
        <f>IFERROR(合并表__明细[[#This Row],[期末库存]]/合并表__明细[[#This Row],[未来50天出库量]]*50,999)</f>
        <v>52.63680387409201</v>
      </c>
      <c r="O1103" s="11" t="str">
        <f>IF(合并表__明细[[#This Row],[库存天数]]&lt;=3,"不足",IF(合并表__明细[[#This Row],[库存天数]]&gt;=100,"积压","正常"))</f>
        <v>正常</v>
      </c>
    </row>
    <row r="1104" spans="2:15" hidden="1" x14ac:dyDescent="0.2">
      <c r="B1104" s="1">
        <v>43069</v>
      </c>
      <c r="C1104" s="4" t="s">
        <v>22</v>
      </c>
      <c r="D1104" s="4" t="s">
        <v>33</v>
      </c>
      <c r="E1104">
        <v>1000000031</v>
      </c>
      <c r="F1104" s="4" t="s">
        <v>32</v>
      </c>
      <c r="G1104" s="4" t="s">
        <v>13</v>
      </c>
      <c r="H1104">
        <v>10000061</v>
      </c>
      <c r="I1104" s="4" t="s">
        <v>28</v>
      </c>
      <c r="J1104" s="11">
        <v>135.67599999999999</v>
      </c>
      <c r="K1104" s="11">
        <v>60.999999999999993</v>
      </c>
      <c r="L1104" s="11">
        <v>59</v>
      </c>
      <c r="M1104" s="11">
        <v>128.80000000000001</v>
      </c>
      <c r="N1104" s="11">
        <f>IFERROR(合并表__明细[[#This Row],[期末库存]]/合并表__明细[[#This Row],[未来50天出库量]]*50,999)</f>
        <v>52.669254658385078</v>
      </c>
      <c r="O1104" s="11" t="str">
        <f>IF(合并表__明细[[#This Row],[库存天数]]&lt;=3,"不足",IF(合并表__明细[[#This Row],[库存天数]]&gt;=100,"积压","正常"))</f>
        <v>正常</v>
      </c>
    </row>
    <row r="1105" spans="2:15" hidden="1" x14ac:dyDescent="0.2">
      <c r="B1105" s="1">
        <v>42947</v>
      </c>
      <c r="C1105" s="4" t="s">
        <v>43</v>
      </c>
      <c r="D1105" s="4" t="s">
        <v>42</v>
      </c>
      <c r="E1105">
        <v>1000000931</v>
      </c>
      <c r="F1105" s="4" t="s">
        <v>41</v>
      </c>
      <c r="G1105" s="4" t="s">
        <v>13</v>
      </c>
      <c r="H1105">
        <v>10000131</v>
      </c>
      <c r="I1105" s="4" t="s">
        <v>38</v>
      </c>
      <c r="J1105" s="11">
        <v>321.50000000000017</v>
      </c>
      <c r="K1105" s="11">
        <v>210.29999999999998</v>
      </c>
      <c r="L1105" s="11">
        <v>183.2</v>
      </c>
      <c r="M1105" s="11">
        <v>304.2</v>
      </c>
      <c r="N1105" s="11">
        <f>IFERROR(合并表__明细[[#This Row],[期末库存]]/合并表__明细[[#This Row],[未来50天出库量]]*50,999)</f>
        <v>52.843523997370177</v>
      </c>
      <c r="O1105" s="11" t="str">
        <f>IF(合并表__明细[[#This Row],[库存天数]]&lt;=3,"不足",IF(合并表__明细[[#This Row],[库存天数]]&gt;=100,"积压","正常"))</f>
        <v>正常</v>
      </c>
    </row>
    <row r="1106" spans="2:15" hidden="1" x14ac:dyDescent="0.2">
      <c r="B1106" s="1">
        <v>43159</v>
      </c>
      <c r="C1106" s="4" t="s">
        <v>9</v>
      </c>
      <c r="D1106" s="4" t="s">
        <v>12</v>
      </c>
      <c r="E1106">
        <v>1000000072</v>
      </c>
      <c r="F1106" s="4" t="s">
        <v>10</v>
      </c>
      <c r="G1106" s="4" t="s">
        <v>13</v>
      </c>
      <c r="H1106">
        <v>10000131</v>
      </c>
      <c r="I1106" s="4" t="s">
        <v>38</v>
      </c>
      <c r="J1106" s="11">
        <v>186.76400000000007</v>
      </c>
      <c r="K1106" s="11">
        <v>120.3</v>
      </c>
      <c r="L1106" s="11">
        <v>115.4</v>
      </c>
      <c r="M1106" s="11">
        <v>175.70000000000002</v>
      </c>
      <c r="N1106" s="11">
        <f>IFERROR(合并表__明细[[#This Row],[期末库存]]/合并表__明细[[#This Row],[未来50天出库量]]*50,999)</f>
        <v>53.1485486624929</v>
      </c>
      <c r="O1106" s="11" t="str">
        <f>IF(合并表__明细[[#This Row],[库存天数]]&lt;=3,"不足",IF(合并表__明细[[#This Row],[库存天数]]&gt;=100,"积压","正常"))</f>
        <v>正常</v>
      </c>
    </row>
    <row r="1107" spans="2:15" hidden="1" x14ac:dyDescent="0.2">
      <c r="B1107" s="1">
        <v>42886</v>
      </c>
      <c r="C1107" s="4" t="s">
        <v>22</v>
      </c>
      <c r="D1107" s="4" t="s">
        <v>49</v>
      </c>
      <c r="E1107">
        <v>1000000018</v>
      </c>
      <c r="F1107" s="4" t="s">
        <v>48</v>
      </c>
      <c r="G1107" s="4" t="s">
        <v>13</v>
      </c>
      <c r="H1107">
        <v>10000078</v>
      </c>
      <c r="I1107" s="4" t="s">
        <v>30</v>
      </c>
      <c r="J1107" s="11">
        <v>381.50000000000017</v>
      </c>
      <c r="K1107" s="11">
        <v>245</v>
      </c>
      <c r="L1107" s="11">
        <v>248.4</v>
      </c>
      <c r="M1107" s="11">
        <v>358.80000000000007</v>
      </c>
      <c r="N1107" s="11">
        <f>IFERROR(合并表__明细[[#This Row],[期末库存]]/合并表__明细[[#This Row],[未来50天出库量]]*50,999)</f>
        <v>53.163322185061332</v>
      </c>
      <c r="O1107" s="11" t="str">
        <f>IF(合并表__明细[[#This Row],[库存天数]]&lt;=3,"不足",IF(合并表__明细[[#This Row],[库存天数]]&gt;=100,"积压","正常"))</f>
        <v>正常</v>
      </c>
    </row>
    <row r="1108" spans="2:15" hidden="1" x14ac:dyDescent="0.2">
      <c r="B1108" s="1">
        <v>42766</v>
      </c>
      <c r="C1108" s="4" t="s">
        <v>9</v>
      </c>
      <c r="D1108" s="4" t="s">
        <v>75</v>
      </c>
      <c r="E1108">
        <v>1000000281</v>
      </c>
      <c r="F1108" s="4" t="s">
        <v>74</v>
      </c>
      <c r="G1108" s="4" t="s">
        <v>13</v>
      </c>
      <c r="H1108">
        <v>10000136</v>
      </c>
      <c r="I1108" s="4" t="s">
        <v>40</v>
      </c>
      <c r="J1108" s="11">
        <v>16.8</v>
      </c>
      <c r="K1108" s="11">
        <v>4.3</v>
      </c>
      <c r="L1108" s="11">
        <v>4.3</v>
      </c>
      <c r="M1108" s="11">
        <v>15.8</v>
      </c>
      <c r="N1108" s="11">
        <f>IFERROR(合并表__明细[[#This Row],[期末库存]]/合并表__明细[[#This Row],[未来50天出库量]]*50,999)</f>
        <v>53.164556962025308</v>
      </c>
      <c r="O1108" s="11" t="str">
        <f>IF(合并表__明细[[#This Row],[库存天数]]&lt;=3,"不足",IF(合并表__明细[[#This Row],[库存天数]]&gt;=100,"积压","正常"))</f>
        <v>正常</v>
      </c>
    </row>
    <row r="1109" spans="2:15" hidden="1" x14ac:dyDescent="0.2">
      <c r="B1109" s="1">
        <v>43008</v>
      </c>
      <c r="C1109" s="4" t="s">
        <v>22</v>
      </c>
      <c r="D1109" s="4" t="s">
        <v>61</v>
      </c>
      <c r="E1109">
        <v>1000000579</v>
      </c>
      <c r="F1109" s="4" t="s">
        <v>60</v>
      </c>
      <c r="G1109" s="4" t="s">
        <v>13</v>
      </c>
      <c r="H1109">
        <v>10000182</v>
      </c>
      <c r="I1109" s="4" t="s">
        <v>31</v>
      </c>
      <c r="J1109" s="11">
        <v>63.924000000000056</v>
      </c>
      <c r="K1109" s="11">
        <v>63.3</v>
      </c>
      <c r="L1109" s="11">
        <v>65.399999999999991</v>
      </c>
      <c r="M1109" s="11">
        <v>60.1</v>
      </c>
      <c r="N1109" s="11">
        <f>IFERROR(合并表__明细[[#This Row],[期末库存]]/合并表__明细[[#This Row],[未来50天出库量]]*50,999)</f>
        <v>53.181364392678908</v>
      </c>
      <c r="O1109" s="11" t="str">
        <f>IF(合并表__明细[[#This Row],[库存天数]]&lt;=3,"不足",IF(合并表__明细[[#This Row],[库存天数]]&gt;=100,"积压","正常"))</f>
        <v>正常</v>
      </c>
    </row>
    <row r="1110" spans="2:15" hidden="1" x14ac:dyDescent="0.2">
      <c r="B1110" s="1">
        <v>42825</v>
      </c>
      <c r="C1110" s="4" t="s">
        <v>22</v>
      </c>
      <c r="D1110" s="4" t="s">
        <v>61</v>
      </c>
      <c r="E1110">
        <v>1000000579</v>
      </c>
      <c r="F1110" s="4" t="s">
        <v>60</v>
      </c>
      <c r="G1110" s="4" t="s">
        <v>26</v>
      </c>
      <c r="H1110">
        <v>40000085</v>
      </c>
      <c r="I1110" s="4" t="s">
        <v>24</v>
      </c>
      <c r="J1110" s="11">
        <v>155.1</v>
      </c>
      <c r="K1110" s="11">
        <v>218</v>
      </c>
      <c r="L1110" s="11">
        <v>252.9</v>
      </c>
      <c r="M1110" s="11">
        <v>145.80000000000001</v>
      </c>
      <c r="N1110" s="11">
        <f>IFERROR(合并表__明细[[#This Row],[期末库存]]/合并表__明细[[#This Row],[未来50天出库量]]*50,999)</f>
        <v>53.18930041152263</v>
      </c>
      <c r="O1110" s="11" t="str">
        <f>IF(合并表__明细[[#This Row],[库存天数]]&lt;=3,"不足",IF(合并表__明细[[#This Row],[库存天数]]&gt;=100,"积压","正常"))</f>
        <v>正常</v>
      </c>
    </row>
    <row r="1111" spans="2:15" hidden="1" x14ac:dyDescent="0.2">
      <c r="B1111" s="1">
        <v>42916</v>
      </c>
      <c r="C1111" s="4" t="s">
        <v>22</v>
      </c>
      <c r="D1111" s="4" t="s">
        <v>35</v>
      </c>
      <c r="E1111">
        <v>1000000047</v>
      </c>
      <c r="F1111" s="4" t="s">
        <v>34</v>
      </c>
      <c r="G1111" s="4" t="s">
        <v>13</v>
      </c>
      <c r="H1111">
        <v>10000061</v>
      </c>
      <c r="I1111" s="4" t="s">
        <v>28</v>
      </c>
      <c r="J1111" s="11">
        <v>51.433999999999997</v>
      </c>
      <c r="K1111" s="11">
        <v>17.033999999999999</v>
      </c>
      <c r="L1111" s="11">
        <v>16.100000000000001</v>
      </c>
      <c r="M1111" s="11">
        <v>48.3</v>
      </c>
      <c r="N1111" s="11">
        <f>IFERROR(合并表__明细[[#This Row],[期末库存]]/合并表__明细[[#This Row],[未来50天出库量]]*50,999)</f>
        <v>53.244306418219466</v>
      </c>
      <c r="O1111" s="11" t="str">
        <f>IF(合并表__明细[[#This Row],[库存天数]]&lt;=3,"不足",IF(合并表__明细[[#This Row],[库存天数]]&gt;=100,"积压","正常"))</f>
        <v>正常</v>
      </c>
    </row>
    <row r="1112" spans="2:15" hidden="1" x14ac:dyDescent="0.2">
      <c r="B1112" s="1">
        <v>43220</v>
      </c>
      <c r="C1112" s="4" t="s">
        <v>43</v>
      </c>
      <c r="D1112" s="4" t="s">
        <v>42</v>
      </c>
      <c r="E1112">
        <v>1000000931</v>
      </c>
      <c r="F1112" s="4" t="s">
        <v>41</v>
      </c>
      <c r="G1112" s="4" t="s">
        <v>13</v>
      </c>
      <c r="H1112">
        <v>10000131</v>
      </c>
      <c r="I1112" s="4" t="s">
        <v>38</v>
      </c>
      <c r="J1112" s="11">
        <v>316.40000000000015</v>
      </c>
      <c r="K1112" s="11">
        <v>134.9</v>
      </c>
      <c r="L1112" s="11">
        <v>143.6</v>
      </c>
      <c r="M1112" s="11">
        <v>296.9926572924175</v>
      </c>
      <c r="N1112" s="11">
        <f>IFERROR(合并表__明细[[#This Row],[期末库存]]/合并表__明细[[#This Row],[未来50天出库量]]*50,999)</f>
        <v>53.267310189503149</v>
      </c>
      <c r="O1112" s="11" t="str">
        <f>IF(合并表__明细[[#This Row],[库存天数]]&lt;=3,"不足",IF(合并表__明细[[#This Row],[库存天数]]&gt;=100,"积压","正常"))</f>
        <v>正常</v>
      </c>
    </row>
    <row r="1113" spans="2:15" hidden="1" x14ac:dyDescent="0.2">
      <c r="B1113" s="1">
        <v>42825</v>
      </c>
      <c r="C1113" s="4" t="s">
        <v>22</v>
      </c>
      <c r="D1113" s="4" t="s">
        <v>49</v>
      </c>
      <c r="E1113">
        <v>1000000018</v>
      </c>
      <c r="F1113" s="4" t="s">
        <v>48</v>
      </c>
      <c r="G1113" s="4" t="s">
        <v>13</v>
      </c>
      <c r="H1113">
        <v>10000136</v>
      </c>
      <c r="I1113" s="4" t="s">
        <v>40</v>
      </c>
      <c r="J1113" s="11">
        <v>20.599999999999998</v>
      </c>
      <c r="K1113" s="11">
        <v>12.5</v>
      </c>
      <c r="L1113" s="11">
        <v>14.5</v>
      </c>
      <c r="M1113" s="11">
        <v>19.299999999999997</v>
      </c>
      <c r="N1113" s="11">
        <f>IFERROR(合并表__明细[[#This Row],[期末库存]]/合并表__明细[[#This Row],[未来50天出库量]]*50,999)</f>
        <v>53.367875647668392</v>
      </c>
      <c r="O1113" s="11" t="str">
        <f>IF(合并表__明细[[#This Row],[库存天数]]&lt;=3,"不足",IF(合并表__明细[[#This Row],[库存天数]]&gt;=100,"积压","正常"))</f>
        <v>正常</v>
      </c>
    </row>
    <row r="1114" spans="2:15" hidden="1" x14ac:dyDescent="0.2">
      <c r="B1114" s="1">
        <v>42794</v>
      </c>
      <c r="C1114" s="4" t="s">
        <v>22</v>
      </c>
      <c r="D1114" s="4" t="s">
        <v>49</v>
      </c>
      <c r="E1114">
        <v>1000000018</v>
      </c>
      <c r="F1114" s="4" t="s">
        <v>48</v>
      </c>
      <c r="G1114" s="4" t="s">
        <v>13</v>
      </c>
      <c r="H1114">
        <v>10000182</v>
      </c>
      <c r="I1114" s="4" t="s">
        <v>31</v>
      </c>
      <c r="J1114" s="11">
        <v>197.8</v>
      </c>
      <c r="K1114" s="11">
        <v>58</v>
      </c>
      <c r="L1114" s="11">
        <v>44.6</v>
      </c>
      <c r="M1114" s="11">
        <v>185.1</v>
      </c>
      <c r="N1114" s="11">
        <f>IFERROR(合并表__明细[[#This Row],[期末库存]]/合并表__明细[[#This Row],[未来50天出库量]]*50,999)</f>
        <v>53.430578065910325</v>
      </c>
      <c r="O1114" s="11" t="str">
        <f>IF(合并表__明细[[#This Row],[库存天数]]&lt;=3,"不足",IF(合并表__明细[[#This Row],[库存天数]]&gt;=100,"积压","正常"))</f>
        <v>正常</v>
      </c>
    </row>
    <row r="1115" spans="2:15" hidden="1" x14ac:dyDescent="0.2">
      <c r="B1115" s="1">
        <v>43008</v>
      </c>
      <c r="C1115" s="4" t="s">
        <v>9</v>
      </c>
      <c r="D1115" s="4" t="s">
        <v>12</v>
      </c>
      <c r="E1115">
        <v>1000000072</v>
      </c>
      <c r="F1115" s="4" t="s">
        <v>10</v>
      </c>
      <c r="G1115" s="4" t="s">
        <v>13</v>
      </c>
      <c r="H1115">
        <v>10000131</v>
      </c>
      <c r="I1115" s="4" t="s">
        <v>38</v>
      </c>
      <c r="J1115" s="11">
        <v>169.16400000000004</v>
      </c>
      <c r="K1115" s="11">
        <v>189.5</v>
      </c>
      <c r="L1115" s="11">
        <v>195.5</v>
      </c>
      <c r="M1115" s="11">
        <v>157.6</v>
      </c>
      <c r="N1115" s="11">
        <f>IFERROR(合并表__明细[[#This Row],[期末库存]]/合并表__明细[[#This Row],[未来50天出库量]]*50,999)</f>
        <v>53.668781725888337</v>
      </c>
      <c r="O1115" s="11" t="str">
        <f>IF(合并表__明细[[#This Row],[库存天数]]&lt;=3,"不足",IF(合并表__明细[[#This Row],[库存天数]]&gt;=100,"积压","正常"))</f>
        <v>正常</v>
      </c>
    </row>
    <row r="1116" spans="2:15" hidden="1" x14ac:dyDescent="0.2">
      <c r="B1116" s="1">
        <v>42766</v>
      </c>
      <c r="C1116" s="4" t="s">
        <v>22</v>
      </c>
      <c r="D1116" s="4" t="s">
        <v>29</v>
      </c>
      <c r="E1116">
        <v>1000000101</v>
      </c>
      <c r="F1116" s="4" t="s">
        <v>39</v>
      </c>
      <c r="G1116" s="4" t="s">
        <v>13</v>
      </c>
      <c r="H1116">
        <v>10000182</v>
      </c>
      <c r="I1116" s="4" t="s">
        <v>31</v>
      </c>
      <c r="J1116" s="11">
        <v>169.09999999999997</v>
      </c>
      <c r="K1116" s="11">
        <v>94.1</v>
      </c>
      <c r="L1116" s="11">
        <v>93</v>
      </c>
      <c r="M1116" s="11">
        <v>157.5</v>
      </c>
      <c r="N1116" s="11">
        <f>IFERROR(合并表__明细[[#This Row],[期末库存]]/合并表__明细[[#This Row],[未来50天出库量]]*50,999)</f>
        <v>53.682539682539677</v>
      </c>
      <c r="O1116" s="11" t="str">
        <f>IF(合并表__明细[[#This Row],[库存天数]]&lt;=3,"不足",IF(合并表__明细[[#This Row],[库存天数]]&gt;=100,"积压","正常"))</f>
        <v>正常</v>
      </c>
    </row>
    <row r="1117" spans="2:15" hidden="1" x14ac:dyDescent="0.2">
      <c r="B1117" s="1">
        <v>42825</v>
      </c>
      <c r="C1117" s="4" t="s">
        <v>22</v>
      </c>
      <c r="D1117" s="4" t="s">
        <v>49</v>
      </c>
      <c r="E1117">
        <v>1000000018</v>
      </c>
      <c r="F1117" s="4" t="s">
        <v>48</v>
      </c>
      <c r="G1117" s="4" t="s">
        <v>13</v>
      </c>
      <c r="H1117">
        <v>10000182</v>
      </c>
      <c r="I1117" s="4" t="s">
        <v>31</v>
      </c>
      <c r="J1117" s="11">
        <v>184.70000000000002</v>
      </c>
      <c r="K1117" s="11">
        <v>98.9</v>
      </c>
      <c r="L1117" s="11">
        <v>112</v>
      </c>
      <c r="M1117" s="11">
        <v>172</v>
      </c>
      <c r="N1117" s="11">
        <f>IFERROR(合并表__明细[[#This Row],[期末库存]]/合并表__明细[[#This Row],[未来50天出库量]]*50,999)</f>
        <v>53.691860465116278</v>
      </c>
      <c r="O1117" s="11" t="str">
        <f>IF(合并表__明细[[#This Row],[库存天数]]&lt;=3,"不足",IF(合并表__明细[[#This Row],[库存天数]]&gt;=100,"积压","正常"))</f>
        <v>正常</v>
      </c>
    </row>
    <row r="1118" spans="2:15" hidden="1" x14ac:dyDescent="0.2">
      <c r="B1118" s="1">
        <v>43039</v>
      </c>
      <c r="C1118" s="4" t="s">
        <v>22</v>
      </c>
      <c r="D1118" s="4" t="s">
        <v>61</v>
      </c>
      <c r="E1118">
        <v>1000000579</v>
      </c>
      <c r="F1118" s="4" t="s">
        <v>60</v>
      </c>
      <c r="G1118" s="4" t="s">
        <v>26</v>
      </c>
      <c r="H1118">
        <v>40000085</v>
      </c>
      <c r="I1118" s="4" t="s">
        <v>24</v>
      </c>
      <c r="J1118" s="11">
        <v>155.21600000000009</v>
      </c>
      <c r="K1118" s="11">
        <v>134.4</v>
      </c>
      <c r="L1118" s="11">
        <v>138.39999999999998</v>
      </c>
      <c r="M1118" s="11">
        <v>144.4</v>
      </c>
      <c r="N1118" s="11">
        <f>IFERROR(合并表__明细[[#This Row],[期末库存]]/合并表__明细[[#This Row],[未来50天出库量]]*50,999)</f>
        <v>53.745152354570671</v>
      </c>
      <c r="O1118" s="11" t="str">
        <f>IF(合并表__明细[[#This Row],[库存天数]]&lt;=3,"不足",IF(合并表__明细[[#This Row],[库存天数]]&gt;=100,"积压","正常"))</f>
        <v>正常</v>
      </c>
    </row>
    <row r="1119" spans="2:15" hidden="1" x14ac:dyDescent="0.2">
      <c r="B1119" s="1">
        <v>42947</v>
      </c>
      <c r="C1119" s="4" t="s">
        <v>22</v>
      </c>
      <c r="D1119" s="4" t="s">
        <v>49</v>
      </c>
      <c r="E1119">
        <v>1000000020</v>
      </c>
      <c r="F1119" s="4" t="s">
        <v>73</v>
      </c>
      <c r="G1119" s="4" t="s">
        <v>13</v>
      </c>
      <c r="H1119">
        <v>20000099</v>
      </c>
      <c r="I1119" s="4" t="s">
        <v>20</v>
      </c>
      <c r="J1119" s="11">
        <v>155.77999999999997</v>
      </c>
      <c r="K1119" s="11">
        <v>44.9</v>
      </c>
      <c r="L1119" s="11">
        <v>38.1</v>
      </c>
      <c r="M1119" s="11">
        <v>144.9</v>
      </c>
      <c r="N1119" s="11">
        <f>IFERROR(合并表__明细[[#This Row],[期末库存]]/合并表__明细[[#This Row],[未来50天出库量]]*50,999)</f>
        <v>53.754313319530702</v>
      </c>
      <c r="O1119" s="11" t="str">
        <f>IF(合并表__明细[[#This Row],[库存天数]]&lt;=3,"不足",IF(合并表__明细[[#This Row],[库存天数]]&gt;=100,"积压","正常"))</f>
        <v>正常</v>
      </c>
    </row>
    <row r="1120" spans="2:15" hidden="1" x14ac:dyDescent="0.2">
      <c r="B1120" s="1">
        <v>42855</v>
      </c>
      <c r="C1120" s="4" t="s">
        <v>22</v>
      </c>
      <c r="D1120" s="4" t="s">
        <v>49</v>
      </c>
      <c r="E1120">
        <v>1000000018</v>
      </c>
      <c r="F1120" s="4" t="s">
        <v>48</v>
      </c>
      <c r="G1120" s="4" t="s">
        <v>13</v>
      </c>
      <c r="H1120">
        <v>10000078</v>
      </c>
      <c r="I1120" s="4" t="s">
        <v>30</v>
      </c>
      <c r="J1120" s="11">
        <v>384.90000000000009</v>
      </c>
      <c r="K1120" s="11">
        <v>150.9</v>
      </c>
      <c r="L1120" s="11">
        <v>156.9</v>
      </c>
      <c r="M1120" s="11">
        <v>357.6</v>
      </c>
      <c r="N1120" s="11">
        <f>IFERROR(合并表__明细[[#This Row],[期末库存]]/合并表__明细[[#This Row],[未来50天出库量]]*50,999)</f>
        <v>53.817114093959738</v>
      </c>
      <c r="O1120" s="11" t="str">
        <f>IF(合并表__明细[[#This Row],[库存天数]]&lt;=3,"不足",IF(合并表__明细[[#This Row],[库存天数]]&gt;=100,"积压","正常"))</f>
        <v>正常</v>
      </c>
    </row>
    <row r="1121" spans="2:15" hidden="1" x14ac:dyDescent="0.2">
      <c r="B1121" s="1">
        <v>42855</v>
      </c>
      <c r="C1121" s="4" t="s">
        <v>22</v>
      </c>
      <c r="D1121" s="4" t="s">
        <v>49</v>
      </c>
      <c r="E1121">
        <v>1000000018</v>
      </c>
      <c r="F1121" s="4" t="s">
        <v>48</v>
      </c>
      <c r="G1121" s="4" t="s">
        <v>13</v>
      </c>
      <c r="H1121">
        <v>10000064</v>
      </c>
      <c r="I1121" s="4" t="s">
        <v>53</v>
      </c>
      <c r="J1121" s="11">
        <v>66.900000000000006</v>
      </c>
      <c r="K1121" s="11">
        <v>43.5</v>
      </c>
      <c r="L1121" s="11">
        <v>44.5</v>
      </c>
      <c r="M1121" s="11">
        <v>62.100000000000009</v>
      </c>
      <c r="N1121" s="11">
        <f>IFERROR(合并表__明细[[#This Row],[期末库存]]/合并表__明细[[#This Row],[未来50天出库量]]*50,999)</f>
        <v>53.864734299516904</v>
      </c>
      <c r="O1121" s="11" t="str">
        <f>IF(合并表__明细[[#This Row],[库存天数]]&lt;=3,"不足",IF(合并表__明细[[#This Row],[库存天数]]&gt;=100,"积压","正常"))</f>
        <v>正常</v>
      </c>
    </row>
    <row r="1122" spans="2:15" hidden="1" x14ac:dyDescent="0.2">
      <c r="B1122" s="1">
        <v>42978</v>
      </c>
      <c r="C1122" s="4" t="s">
        <v>43</v>
      </c>
      <c r="D1122" s="4" t="s">
        <v>42</v>
      </c>
      <c r="E1122">
        <v>1000001014</v>
      </c>
      <c r="F1122" s="4" t="s">
        <v>44</v>
      </c>
      <c r="G1122" s="4" t="s">
        <v>13</v>
      </c>
      <c r="H1122">
        <v>10000136</v>
      </c>
      <c r="I1122" s="4" t="s">
        <v>40</v>
      </c>
      <c r="J1122" s="11">
        <v>23.192000000000007</v>
      </c>
      <c r="K1122" s="11">
        <v>12.5</v>
      </c>
      <c r="L1122" s="11">
        <v>12.9</v>
      </c>
      <c r="M1122" s="11">
        <v>21.5</v>
      </c>
      <c r="N1122" s="11">
        <f>IFERROR(合并表__明细[[#This Row],[期末库存]]/合并表__明细[[#This Row],[未来50天出库量]]*50,999)</f>
        <v>53.934883720930252</v>
      </c>
      <c r="O1122" s="11" t="str">
        <f>IF(合并表__明细[[#This Row],[库存天数]]&lt;=3,"不足",IF(合并表__明细[[#This Row],[库存天数]]&gt;=100,"积压","正常"))</f>
        <v>正常</v>
      </c>
    </row>
    <row r="1123" spans="2:15" hidden="1" x14ac:dyDescent="0.2">
      <c r="B1123" s="1">
        <v>42766</v>
      </c>
      <c r="C1123" s="4" t="s">
        <v>9</v>
      </c>
      <c r="D1123" s="4" t="s">
        <v>15</v>
      </c>
      <c r="E1123">
        <v>1000002985</v>
      </c>
      <c r="F1123" s="4" t="s">
        <v>47</v>
      </c>
      <c r="G1123" s="4" t="s">
        <v>13</v>
      </c>
      <c r="H1123">
        <v>10000211</v>
      </c>
      <c r="I1123" s="4" t="s">
        <v>11</v>
      </c>
      <c r="J1123" s="11">
        <v>203.1</v>
      </c>
      <c r="K1123" s="11">
        <v>95.4</v>
      </c>
      <c r="L1123" s="11">
        <v>92.300000000000011</v>
      </c>
      <c r="M1123" s="11">
        <v>187.5</v>
      </c>
      <c r="N1123" s="11">
        <f>IFERROR(合并表__明细[[#This Row],[期末库存]]/合并表__明细[[#This Row],[未来50天出库量]]*50,999)</f>
        <v>54.16</v>
      </c>
      <c r="O1123" s="11" t="str">
        <f>IF(合并表__明细[[#This Row],[库存天数]]&lt;=3,"不足",IF(合并表__明细[[#This Row],[库存天数]]&gt;=100,"积压","正常"))</f>
        <v>正常</v>
      </c>
    </row>
    <row r="1124" spans="2:15" hidden="1" x14ac:dyDescent="0.2">
      <c r="B1124" s="1">
        <v>43159</v>
      </c>
      <c r="C1124" s="4" t="s">
        <v>22</v>
      </c>
      <c r="D1124" s="4" t="s">
        <v>25</v>
      </c>
      <c r="E1124">
        <v>1000003183</v>
      </c>
      <c r="F1124" s="4" t="s">
        <v>23</v>
      </c>
      <c r="G1124" s="4" t="s">
        <v>13</v>
      </c>
      <c r="H1124">
        <v>10000111</v>
      </c>
      <c r="I1124" s="4" t="s">
        <v>37</v>
      </c>
      <c r="J1124" s="11">
        <v>34.999999999999986</v>
      </c>
      <c r="K1124" s="11">
        <v>32</v>
      </c>
      <c r="L1124" s="11">
        <v>31.8</v>
      </c>
      <c r="M1124" s="11">
        <v>32.299999999999997</v>
      </c>
      <c r="N1124" s="11">
        <f>IFERROR(合并表__明细[[#This Row],[期末库存]]/合并表__明细[[#This Row],[未来50天出库量]]*50,999)</f>
        <v>54.179566563467475</v>
      </c>
      <c r="O1124" s="11" t="str">
        <f>IF(合并表__明细[[#This Row],[库存天数]]&lt;=3,"不足",IF(合并表__明细[[#This Row],[库存天数]]&gt;=100,"积压","正常"))</f>
        <v>正常</v>
      </c>
    </row>
    <row r="1125" spans="2:15" hidden="1" x14ac:dyDescent="0.2">
      <c r="B1125" s="1">
        <v>42947</v>
      </c>
      <c r="C1125" s="4" t="s">
        <v>22</v>
      </c>
      <c r="D1125" s="4" t="s">
        <v>61</v>
      </c>
      <c r="E1125">
        <v>1000000579</v>
      </c>
      <c r="F1125" s="4" t="s">
        <v>60</v>
      </c>
      <c r="G1125" s="4" t="s">
        <v>13</v>
      </c>
      <c r="H1125">
        <v>10000078</v>
      </c>
      <c r="I1125" s="4" t="s">
        <v>30</v>
      </c>
      <c r="J1125" s="11">
        <v>46.521999999999991</v>
      </c>
      <c r="K1125" s="11">
        <v>26.6</v>
      </c>
      <c r="L1125" s="11">
        <v>22.4</v>
      </c>
      <c r="M1125" s="11">
        <v>42.900000000000006</v>
      </c>
      <c r="N1125" s="11">
        <f>IFERROR(合并表__明细[[#This Row],[期末库存]]/合并表__明细[[#This Row],[未来50天出库量]]*50,999)</f>
        <v>54.221445221445208</v>
      </c>
      <c r="O1125" s="11" t="str">
        <f>IF(合并表__明细[[#This Row],[库存天数]]&lt;=3,"不足",IF(合并表__明细[[#This Row],[库存天数]]&gt;=100,"积压","正常"))</f>
        <v>正常</v>
      </c>
    </row>
    <row r="1126" spans="2:15" hidden="1" x14ac:dyDescent="0.2">
      <c r="B1126" s="1">
        <v>42886</v>
      </c>
      <c r="C1126" s="4" t="s">
        <v>22</v>
      </c>
      <c r="D1126" s="4" t="s">
        <v>29</v>
      </c>
      <c r="E1126">
        <v>1000000054</v>
      </c>
      <c r="F1126" s="4" t="s">
        <v>36</v>
      </c>
      <c r="G1126" s="4" t="s">
        <v>13</v>
      </c>
      <c r="H1126">
        <v>10000136</v>
      </c>
      <c r="I1126" s="4" t="s">
        <v>40</v>
      </c>
      <c r="J1126" s="11">
        <v>30.7</v>
      </c>
      <c r="K1126" s="11">
        <v>64.2</v>
      </c>
      <c r="L1126" s="11">
        <v>65.8</v>
      </c>
      <c r="M1126" s="11">
        <v>28.200000000000003</v>
      </c>
      <c r="N1126" s="11">
        <f>IFERROR(合并表__明细[[#This Row],[期末库存]]/合并表__明细[[#This Row],[未来50天出库量]]*50,999)</f>
        <v>54.432624113475171</v>
      </c>
      <c r="O1126" s="11" t="str">
        <f>IF(合并表__明细[[#This Row],[库存天数]]&lt;=3,"不足",IF(合并表__明细[[#This Row],[库存天数]]&gt;=100,"积压","正常"))</f>
        <v>正常</v>
      </c>
    </row>
    <row r="1127" spans="2:15" hidden="1" x14ac:dyDescent="0.2">
      <c r="B1127" s="1">
        <v>42825</v>
      </c>
      <c r="C1127" s="4" t="s">
        <v>22</v>
      </c>
      <c r="D1127" s="4" t="s">
        <v>29</v>
      </c>
      <c r="E1127">
        <v>1000000028</v>
      </c>
      <c r="F1127" s="4" t="s">
        <v>27</v>
      </c>
      <c r="G1127" s="4" t="s">
        <v>13</v>
      </c>
      <c r="H1127">
        <v>10000078</v>
      </c>
      <c r="I1127" s="4" t="s">
        <v>30</v>
      </c>
      <c r="J1127" s="11">
        <v>106.3</v>
      </c>
      <c r="K1127" s="11">
        <v>45.699999999999996</v>
      </c>
      <c r="L1127" s="11">
        <v>52.7</v>
      </c>
      <c r="M1127" s="11">
        <v>97.6</v>
      </c>
      <c r="N1127" s="11">
        <f>IFERROR(合并表__明细[[#This Row],[期末库存]]/合并表__明细[[#This Row],[未来50天出库量]]*50,999)</f>
        <v>54.456967213114758</v>
      </c>
      <c r="O1127" s="11" t="str">
        <f>IF(合并表__明细[[#This Row],[库存天数]]&lt;=3,"不足",IF(合并表__明细[[#This Row],[库存天数]]&gt;=100,"积压","正常"))</f>
        <v>正常</v>
      </c>
    </row>
    <row r="1128" spans="2:15" hidden="1" x14ac:dyDescent="0.2">
      <c r="B1128" s="1">
        <v>42978</v>
      </c>
      <c r="C1128" s="4" t="s">
        <v>9</v>
      </c>
      <c r="D1128" s="4" t="s">
        <v>75</v>
      </c>
      <c r="E1128">
        <v>1000000281</v>
      </c>
      <c r="F1128" s="4" t="s">
        <v>74</v>
      </c>
      <c r="G1128" s="4" t="s">
        <v>13</v>
      </c>
      <c r="H1128">
        <v>10000136</v>
      </c>
      <c r="I1128" s="4" t="s">
        <v>40</v>
      </c>
      <c r="J1128" s="11">
        <v>22.999999999999993</v>
      </c>
      <c r="K1128" s="11">
        <v>5</v>
      </c>
      <c r="L1128" s="11">
        <v>5.0999999999999996</v>
      </c>
      <c r="M1128" s="11">
        <v>21.1</v>
      </c>
      <c r="N1128" s="11">
        <f>IFERROR(合并表__明细[[#This Row],[期末库存]]/合并表__明细[[#This Row],[未来50天出库量]]*50,999)</f>
        <v>54.502369668246416</v>
      </c>
      <c r="O1128" s="11" t="str">
        <f>IF(合并表__明细[[#This Row],[库存天数]]&lt;=3,"不足",IF(合并表__明细[[#This Row],[库存天数]]&gt;=100,"积压","正常"))</f>
        <v>正常</v>
      </c>
    </row>
    <row r="1129" spans="2:15" hidden="1" x14ac:dyDescent="0.2">
      <c r="B1129" s="1">
        <v>42916</v>
      </c>
      <c r="C1129" s="4" t="s">
        <v>22</v>
      </c>
      <c r="D1129" s="4" t="s">
        <v>61</v>
      </c>
      <c r="E1129">
        <v>1000000579</v>
      </c>
      <c r="F1129" s="4" t="s">
        <v>60</v>
      </c>
      <c r="G1129" s="4" t="s">
        <v>13</v>
      </c>
      <c r="H1129">
        <v>10000078</v>
      </c>
      <c r="I1129" s="4" t="s">
        <v>30</v>
      </c>
      <c r="J1129" s="11">
        <v>42.321999999999996</v>
      </c>
      <c r="K1129" s="11">
        <v>31.722000000000001</v>
      </c>
      <c r="L1129" s="11">
        <v>31</v>
      </c>
      <c r="M1129" s="11">
        <v>38.799999999999997</v>
      </c>
      <c r="N1129" s="11">
        <f>IFERROR(合并表__明细[[#This Row],[期末库存]]/合并表__明细[[#This Row],[未来50天出库量]]*50,999)</f>
        <v>54.538659793814439</v>
      </c>
      <c r="O1129" s="11" t="str">
        <f>IF(合并表__明细[[#This Row],[库存天数]]&lt;=3,"不足",IF(合并表__明细[[#This Row],[库存天数]]&gt;=100,"积压","正常"))</f>
        <v>正常</v>
      </c>
    </row>
    <row r="1130" spans="2:15" hidden="1" x14ac:dyDescent="0.2">
      <c r="B1130" s="1">
        <v>43100</v>
      </c>
      <c r="C1130" s="4" t="s">
        <v>22</v>
      </c>
      <c r="D1130" s="4" t="s">
        <v>29</v>
      </c>
      <c r="E1130">
        <v>1000000028</v>
      </c>
      <c r="F1130" s="4" t="s">
        <v>27</v>
      </c>
      <c r="G1130" s="4" t="s">
        <v>13</v>
      </c>
      <c r="H1130">
        <v>10000111</v>
      </c>
      <c r="I1130" s="4" t="s">
        <v>37</v>
      </c>
      <c r="J1130" s="11">
        <v>172.78399999999991</v>
      </c>
      <c r="K1130" s="11">
        <v>6.7</v>
      </c>
      <c r="L1130" s="11">
        <v>6.2</v>
      </c>
      <c r="M1130" s="11">
        <v>158</v>
      </c>
      <c r="N1130" s="11">
        <f>IFERROR(合并表__明细[[#This Row],[期末库存]]/合并表__明细[[#This Row],[未来50天出库量]]*50,999)</f>
        <v>54.678481012658196</v>
      </c>
      <c r="O1130" s="11" t="str">
        <f>IF(合并表__明细[[#This Row],[库存天数]]&lt;=3,"不足",IF(合并表__明细[[#This Row],[库存天数]]&gt;=100,"积压","正常"))</f>
        <v>正常</v>
      </c>
    </row>
    <row r="1131" spans="2:15" hidden="1" x14ac:dyDescent="0.2">
      <c r="B1131" s="1">
        <v>43039</v>
      </c>
      <c r="C1131" s="4" t="s">
        <v>43</v>
      </c>
      <c r="D1131" s="4" t="s">
        <v>42</v>
      </c>
      <c r="E1131">
        <v>1000001014</v>
      </c>
      <c r="F1131" s="4" t="s">
        <v>44</v>
      </c>
      <c r="G1131" s="4" t="s">
        <v>13</v>
      </c>
      <c r="H1131">
        <v>10000182</v>
      </c>
      <c r="I1131" s="4" t="s">
        <v>31</v>
      </c>
      <c r="J1131" s="11">
        <v>33.682000000000002</v>
      </c>
      <c r="K1131" s="11">
        <v>42.1</v>
      </c>
      <c r="L1131" s="11">
        <v>41.599999999999994</v>
      </c>
      <c r="M1131" s="11">
        <v>30.8</v>
      </c>
      <c r="N1131" s="11">
        <f>IFERROR(合并表__明细[[#This Row],[期末库存]]/合并表__明细[[#This Row],[未来50天出库量]]*50,999)</f>
        <v>54.678571428571431</v>
      </c>
      <c r="O1131" s="11" t="str">
        <f>IF(合并表__明细[[#This Row],[库存天数]]&lt;=3,"不足",IF(合并表__明细[[#This Row],[库存天数]]&gt;=100,"积压","正常"))</f>
        <v>正常</v>
      </c>
    </row>
    <row r="1132" spans="2:15" hidden="1" x14ac:dyDescent="0.2">
      <c r="B1132" s="1">
        <v>42886</v>
      </c>
      <c r="C1132" s="4" t="s">
        <v>22</v>
      </c>
      <c r="D1132" s="4" t="s">
        <v>29</v>
      </c>
      <c r="E1132">
        <v>1000000054</v>
      </c>
      <c r="F1132" s="4" t="s">
        <v>36</v>
      </c>
      <c r="G1132" s="4" t="s">
        <v>13</v>
      </c>
      <c r="H1132">
        <v>10000078</v>
      </c>
      <c r="I1132" s="4" t="s">
        <v>30</v>
      </c>
      <c r="J1132" s="11">
        <v>65.299999999999969</v>
      </c>
      <c r="K1132" s="11">
        <v>33.299999999999997</v>
      </c>
      <c r="L1132" s="11">
        <v>33.1</v>
      </c>
      <c r="M1132" s="11">
        <v>59.699999999999996</v>
      </c>
      <c r="N1132" s="11">
        <f>IFERROR(合并表__明细[[#This Row],[期末库存]]/合并表__明细[[#This Row],[未来50天出库量]]*50,999)</f>
        <v>54.690117252931302</v>
      </c>
      <c r="O1132" s="11" t="str">
        <f>IF(合并表__明细[[#This Row],[库存天数]]&lt;=3,"不足",IF(合并表__明细[[#This Row],[库存天数]]&gt;=100,"积压","正常"))</f>
        <v>正常</v>
      </c>
    </row>
    <row r="1133" spans="2:15" hidden="1" x14ac:dyDescent="0.2">
      <c r="B1133" s="1">
        <v>42978</v>
      </c>
      <c r="C1133" s="4" t="s">
        <v>9</v>
      </c>
      <c r="D1133" s="4" t="s">
        <v>17</v>
      </c>
      <c r="E1133">
        <v>1000001649</v>
      </c>
      <c r="F1133" s="4" t="s">
        <v>16</v>
      </c>
      <c r="G1133" s="4" t="s">
        <v>13</v>
      </c>
      <c r="H1133">
        <v>20000099</v>
      </c>
      <c r="I1133" s="4" t="s">
        <v>20</v>
      </c>
      <c r="J1133" s="11">
        <v>8.4340000000000011</v>
      </c>
      <c r="K1133" s="11">
        <v>4.4000000000000004</v>
      </c>
      <c r="L1133" s="11">
        <v>4.8</v>
      </c>
      <c r="M1133" s="11">
        <v>7.7</v>
      </c>
      <c r="N1133" s="11">
        <f>IFERROR(合并表__明细[[#This Row],[期末库存]]/合并表__明细[[#This Row],[未来50天出库量]]*50,999)</f>
        <v>54.766233766233775</v>
      </c>
      <c r="O1133" s="11" t="str">
        <f>IF(合并表__明细[[#This Row],[库存天数]]&lt;=3,"不足",IF(合并表__明细[[#This Row],[库存天数]]&gt;=100,"积压","正常"))</f>
        <v>正常</v>
      </c>
    </row>
    <row r="1134" spans="2:15" hidden="1" x14ac:dyDescent="0.2">
      <c r="B1134" s="1">
        <v>43131</v>
      </c>
      <c r="C1134" s="4" t="s">
        <v>43</v>
      </c>
      <c r="D1134" s="4" t="s">
        <v>78</v>
      </c>
      <c r="E1134">
        <v>1000003187</v>
      </c>
      <c r="F1134" s="4" t="s">
        <v>77</v>
      </c>
      <c r="G1134" s="4" t="s">
        <v>13</v>
      </c>
      <c r="H1134">
        <v>10000211</v>
      </c>
      <c r="I1134" s="4" t="s">
        <v>11</v>
      </c>
      <c r="J1134" s="11">
        <v>212.73600000000005</v>
      </c>
      <c r="K1134" s="11">
        <v>39.200000000000003</v>
      </c>
      <c r="L1134" s="11">
        <v>34.700000000000003</v>
      </c>
      <c r="M1134" s="11">
        <v>194.20000000000002</v>
      </c>
      <c r="N1134" s="11">
        <f>IFERROR(合并表__明细[[#This Row],[期末库存]]/合并表__明细[[#This Row],[未来50天出库量]]*50,999)</f>
        <v>54.772399588053553</v>
      </c>
      <c r="O1134" s="11" t="str">
        <f>IF(合并表__明细[[#This Row],[库存天数]]&lt;=3,"不足",IF(合并表__明细[[#This Row],[库存天数]]&gt;=100,"积压","正常"))</f>
        <v>正常</v>
      </c>
    </row>
    <row r="1135" spans="2:15" hidden="1" x14ac:dyDescent="0.2">
      <c r="B1135" s="1">
        <v>43159</v>
      </c>
      <c r="C1135" s="4" t="s">
        <v>9</v>
      </c>
      <c r="D1135" s="4" t="s">
        <v>15</v>
      </c>
      <c r="E1135">
        <v>1000002986</v>
      </c>
      <c r="F1135" s="4" t="s">
        <v>14</v>
      </c>
      <c r="G1135" s="4" t="s">
        <v>13</v>
      </c>
      <c r="H1135">
        <v>10000211</v>
      </c>
      <c r="I1135" s="4" t="s">
        <v>11</v>
      </c>
      <c r="J1135" s="11">
        <v>771.57599999999979</v>
      </c>
      <c r="K1135" s="11">
        <v>422.7</v>
      </c>
      <c r="L1135" s="11">
        <v>413.00000000000006</v>
      </c>
      <c r="M1135" s="11">
        <v>703.3</v>
      </c>
      <c r="N1135" s="11">
        <f>IFERROR(合并表__明细[[#This Row],[期末库存]]/合并表__明细[[#This Row],[未来50天出库量]]*50,999)</f>
        <v>54.853974121996295</v>
      </c>
      <c r="O1135" s="11" t="str">
        <f>IF(合并表__明细[[#This Row],[库存天数]]&lt;=3,"不足",IF(合并表__明细[[#This Row],[库存天数]]&gt;=100,"积压","正常"))</f>
        <v>正常</v>
      </c>
    </row>
    <row r="1136" spans="2:15" hidden="1" x14ac:dyDescent="0.2">
      <c r="B1136" s="1">
        <v>42886</v>
      </c>
      <c r="C1136" s="4" t="s">
        <v>9</v>
      </c>
      <c r="D1136" s="4" t="s">
        <v>17</v>
      </c>
      <c r="E1136">
        <v>1000000059</v>
      </c>
      <c r="F1136" s="4" t="s">
        <v>55</v>
      </c>
      <c r="G1136" s="4" t="s">
        <v>26</v>
      </c>
      <c r="H1136">
        <v>40000080</v>
      </c>
      <c r="I1136" s="4" t="s">
        <v>67</v>
      </c>
      <c r="J1136" s="11">
        <v>159.69999999999999</v>
      </c>
      <c r="K1136" s="11">
        <v>75.099999999999994</v>
      </c>
      <c r="L1136" s="11">
        <v>74.099999999999994</v>
      </c>
      <c r="M1136" s="11">
        <v>145.4</v>
      </c>
      <c r="N1136" s="11">
        <f>IFERROR(合并表__明细[[#This Row],[期末库存]]/合并表__明细[[#This Row],[未来50天出库量]]*50,999)</f>
        <v>54.917469050894077</v>
      </c>
      <c r="O1136" s="11" t="str">
        <f>IF(合并表__明细[[#This Row],[库存天数]]&lt;=3,"不足",IF(合并表__明细[[#This Row],[库存天数]]&gt;=100,"积压","正常"))</f>
        <v>正常</v>
      </c>
    </row>
    <row r="1137" spans="2:15" hidden="1" x14ac:dyDescent="0.2">
      <c r="B1137" s="1">
        <v>43251</v>
      </c>
      <c r="C1137" s="4" t="s">
        <v>43</v>
      </c>
      <c r="D1137" s="4" t="s">
        <v>42</v>
      </c>
      <c r="E1137">
        <v>1000001014</v>
      </c>
      <c r="F1137" s="4" t="s">
        <v>44</v>
      </c>
      <c r="G1137" s="4" t="s">
        <v>13</v>
      </c>
      <c r="H1137">
        <v>10000131</v>
      </c>
      <c r="I1137" s="4" t="s">
        <v>38</v>
      </c>
      <c r="J1137" s="11">
        <v>147.99999999999997</v>
      </c>
      <c r="K1137" s="11">
        <v>101.89999999999999</v>
      </c>
      <c r="L1137" s="11">
        <v>98.3</v>
      </c>
      <c r="M1137" s="11">
        <v>134.05623469008029</v>
      </c>
      <c r="N1137" s="11">
        <f>IFERROR(合并表__明细[[#This Row],[期末库存]]/合并表__明细[[#This Row],[未来50天出库量]]*50,999)</f>
        <v>55.200714961954503</v>
      </c>
      <c r="O1137" s="11" t="str">
        <f>IF(合并表__明细[[#This Row],[库存天数]]&lt;=3,"不足",IF(合并表__明细[[#This Row],[库存天数]]&gt;=100,"积压","正常"))</f>
        <v>正常</v>
      </c>
    </row>
    <row r="1138" spans="2:15" hidden="1" x14ac:dyDescent="0.2">
      <c r="B1138" s="1">
        <v>42978</v>
      </c>
      <c r="C1138" s="4" t="s">
        <v>22</v>
      </c>
      <c r="D1138" s="4" t="s">
        <v>49</v>
      </c>
      <c r="E1138">
        <v>1000000018</v>
      </c>
      <c r="F1138" s="4" t="s">
        <v>48</v>
      </c>
      <c r="G1138" s="4" t="s">
        <v>13</v>
      </c>
      <c r="H1138">
        <v>10000078</v>
      </c>
      <c r="I1138" s="4" t="s">
        <v>30</v>
      </c>
      <c r="J1138" s="11">
        <v>404.78000000000009</v>
      </c>
      <c r="K1138" s="11">
        <v>255.49999999999997</v>
      </c>
      <c r="L1138" s="11">
        <v>260.79999999999995</v>
      </c>
      <c r="M1138" s="11">
        <v>366.39999999999992</v>
      </c>
      <c r="N1138" s="11">
        <f>IFERROR(合并表__明细[[#This Row],[期末库存]]/合并表__明细[[#This Row],[未来50天出库量]]*50,999)</f>
        <v>55.237445414847187</v>
      </c>
      <c r="O1138" s="11" t="str">
        <f>IF(合并表__明细[[#This Row],[库存天数]]&lt;=3,"不足",IF(合并表__明细[[#This Row],[库存天数]]&gt;=100,"积压","正常"))</f>
        <v>正常</v>
      </c>
    </row>
    <row r="1139" spans="2:15" hidden="1" x14ac:dyDescent="0.2">
      <c r="B1139" s="1">
        <v>42766</v>
      </c>
      <c r="C1139" s="4" t="s">
        <v>43</v>
      </c>
      <c r="D1139" s="4" t="s">
        <v>42</v>
      </c>
      <c r="E1139">
        <v>1000000931</v>
      </c>
      <c r="F1139" s="4" t="s">
        <v>41</v>
      </c>
      <c r="G1139" s="4" t="s">
        <v>13</v>
      </c>
      <c r="H1139">
        <v>20000099</v>
      </c>
      <c r="I1139" s="4" t="s">
        <v>20</v>
      </c>
      <c r="J1139" s="11">
        <v>53.6</v>
      </c>
      <c r="K1139" s="11">
        <v>20.2</v>
      </c>
      <c r="L1139" s="11">
        <v>20.2</v>
      </c>
      <c r="M1139" s="11">
        <v>48.5</v>
      </c>
      <c r="N1139" s="11">
        <f>IFERROR(合并表__明细[[#This Row],[期末库存]]/合并表__明细[[#This Row],[未来50天出库量]]*50,999)</f>
        <v>55.257731958762889</v>
      </c>
      <c r="O1139" s="11" t="str">
        <f>IF(合并表__明细[[#This Row],[库存天数]]&lt;=3,"不足",IF(合并表__明细[[#This Row],[库存天数]]&gt;=100,"积压","正常"))</f>
        <v>正常</v>
      </c>
    </row>
    <row r="1140" spans="2:15" hidden="1" x14ac:dyDescent="0.2">
      <c r="B1140" s="1">
        <v>42825</v>
      </c>
      <c r="C1140" s="4" t="s">
        <v>9</v>
      </c>
      <c r="D1140" s="4" t="s">
        <v>17</v>
      </c>
      <c r="E1140">
        <v>1000001649</v>
      </c>
      <c r="F1140" s="4" t="s">
        <v>16</v>
      </c>
      <c r="G1140" s="4" t="s">
        <v>13</v>
      </c>
      <c r="H1140">
        <v>20000099</v>
      </c>
      <c r="I1140" s="4" t="s">
        <v>20</v>
      </c>
      <c r="J1140" s="11">
        <v>8.2000000000000011</v>
      </c>
      <c r="K1140" s="11">
        <v>4.4000000000000004</v>
      </c>
      <c r="L1140" s="11">
        <v>5</v>
      </c>
      <c r="M1140" s="11">
        <v>7.4</v>
      </c>
      <c r="N1140" s="11">
        <f>IFERROR(合并表__明细[[#This Row],[期末库存]]/合并表__明细[[#This Row],[未来50天出库量]]*50,999)</f>
        <v>55.405405405405403</v>
      </c>
      <c r="O1140" s="11" t="str">
        <f>IF(合并表__明细[[#This Row],[库存天数]]&lt;=3,"不足",IF(合并表__明细[[#This Row],[库存天数]]&gt;=100,"积压","正常"))</f>
        <v>正常</v>
      </c>
    </row>
    <row r="1141" spans="2:15" hidden="1" x14ac:dyDescent="0.2">
      <c r="B1141" s="1">
        <v>42766</v>
      </c>
      <c r="C1141" s="4" t="s">
        <v>43</v>
      </c>
      <c r="D1141" s="4" t="s">
        <v>42</v>
      </c>
      <c r="E1141">
        <v>1000000931</v>
      </c>
      <c r="F1141" s="4" t="s">
        <v>41</v>
      </c>
      <c r="G1141" s="4" t="s">
        <v>13</v>
      </c>
      <c r="H1141">
        <v>10000078</v>
      </c>
      <c r="I1141" s="4" t="s">
        <v>30</v>
      </c>
      <c r="J1141" s="11">
        <v>52</v>
      </c>
      <c r="K1141" s="11">
        <v>33.299999999999997</v>
      </c>
      <c r="L1141" s="11">
        <v>31.700000000000003</v>
      </c>
      <c r="M1141" s="11">
        <v>46.9</v>
      </c>
      <c r="N1141" s="11">
        <f>IFERROR(合并表__明细[[#This Row],[期末库存]]/合并表__明细[[#This Row],[未来50天出库量]]*50,999)</f>
        <v>55.437100213219615</v>
      </c>
      <c r="O1141" s="11" t="str">
        <f>IF(合并表__明细[[#This Row],[库存天数]]&lt;=3,"不足",IF(合并表__明细[[#This Row],[库存天数]]&gt;=100,"积压","正常"))</f>
        <v>正常</v>
      </c>
    </row>
    <row r="1142" spans="2:15" hidden="1" x14ac:dyDescent="0.2">
      <c r="B1142" s="1">
        <v>42794</v>
      </c>
      <c r="C1142" s="4" t="s">
        <v>9</v>
      </c>
      <c r="D1142" s="4" t="s">
        <v>57</v>
      </c>
      <c r="E1142">
        <v>1000001502</v>
      </c>
      <c r="F1142" s="4" t="s">
        <v>56</v>
      </c>
      <c r="G1142" s="4" t="s">
        <v>13</v>
      </c>
      <c r="H1142">
        <v>10000136</v>
      </c>
      <c r="I1142" s="4" t="s">
        <v>40</v>
      </c>
      <c r="J1142" s="11">
        <v>93.7</v>
      </c>
      <c r="K1142" s="11">
        <v>29.8</v>
      </c>
      <c r="L1142" s="11">
        <v>22.5</v>
      </c>
      <c r="M1142" s="11">
        <v>84.4</v>
      </c>
      <c r="N1142" s="11">
        <f>IFERROR(合并表__明细[[#This Row],[期末库存]]/合并表__明细[[#This Row],[未来50天出库量]]*50,999)</f>
        <v>55.509478672985779</v>
      </c>
      <c r="O1142" s="11" t="str">
        <f>IF(合并表__明细[[#This Row],[库存天数]]&lt;=3,"不足",IF(合并表__明细[[#This Row],[库存天数]]&gt;=100,"积压","正常"))</f>
        <v>正常</v>
      </c>
    </row>
    <row r="1143" spans="2:15" hidden="1" x14ac:dyDescent="0.2">
      <c r="B1143" s="1">
        <v>43100</v>
      </c>
      <c r="C1143" s="4" t="s">
        <v>22</v>
      </c>
      <c r="D1143" s="4" t="s">
        <v>33</v>
      </c>
      <c r="E1143">
        <v>1000000031</v>
      </c>
      <c r="F1143" s="4" t="s">
        <v>32</v>
      </c>
      <c r="G1143" s="4" t="s">
        <v>13</v>
      </c>
      <c r="H1143">
        <v>10000061</v>
      </c>
      <c r="I1143" s="4" t="s">
        <v>28</v>
      </c>
      <c r="J1143" s="11">
        <v>149.77600000000001</v>
      </c>
      <c r="K1143" s="11">
        <v>109.5</v>
      </c>
      <c r="L1143" s="11">
        <v>95.4</v>
      </c>
      <c r="M1143" s="11">
        <v>134.9</v>
      </c>
      <c r="N1143" s="11">
        <f>IFERROR(合并表__明细[[#This Row],[期末库存]]/合并表__明细[[#This Row],[未来50天出库量]]*50,999)</f>
        <v>55.513713862120099</v>
      </c>
      <c r="O1143" s="11" t="str">
        <f>IF(合并表__明细[[#This Row],[库存天数]]&lt;=3,"不足",IF(合并表__明细[[#This Row],[库存天数]]&gt;=100,"积压","正常"))</f>
        <v>正常</v>
      </c>
    </row>
    <row r="1144" spans="2:15" hidden="1" x14ac:dyDescent="0.2">
      <c r="B1144" s="1">
        <v>43131</v>
      </c>
      <c r="C1144" s="4" t="s">
        <v>22</v>
      </c>
      <c r="D1144" s="4" t="s">
        <v>69</v>
      </c>
      <c r="E1144">
        <v>1000000129</v>
      </c>
      <c r="F1144" s="4" t="s">
        <v>70</v>
      </c>
      <c r="G1144" s="4" t="s">
        <v>13</v>
      </c>
      <c r="H1144">
        <v>10000136</v>
      </c>
      <c r="I1144" s="4" t="s">
        <v>40</v>
      </c>
      <c r="J1144" s="11">
        <v>37.327999999999996</v>
      </c>
      <c r="K1144" s="11">
        <v>17.600000000000001</v>
      </c>
      <c r="L1144" s="11">
        <v>16.2</v>
      </c>
      <c r="M1144" s="11">
        <v>33.6</v>
      </c>
      <c r="N1144" s="11">
        <f>IFERROR(合并表__明细[[#This Row],[期末库存]]/合并表__明细[[#This Row],[未来50天出库量]]*50,999)</f>
        <v>55.547619047619037</v>
      </c>
      <c r="O1144" s="11" t="str">
        <f>IF(合并表__明细[[#This Row],[库存天数]]&lt;=3,"不足",IF(合并表__明细[[#This Row],[库存天数]]&gt;=100,"积压","正常"))</f>
        <v>正常</v>
      </c>
    </row>
    <row r="1145" spans="2:15" hidden="1" x14ac:dyDescent="0.2">
      <c r="B1145" s="1">
        <v>42978</v>
      </c>
      <c r="C1145" s="4" t="s">
        <v>22</v>
      </c>
      <c r="D1145" s="4" t="s">
        <v>25</v>
      </c>
      <c r="E1145">
        <v>1000003183</v>
      </c>
      <c r="F1145" s="4" t="s">
        <v>23</v>
      </c>
      <c r="G1145" s="4" t="s">
        <v>13</v>
      </c>
      <c r="H1145">
        <v>10000061</v>
      </c>
      <c r="I1145" s="4" t="s">
        <v>28</v>
      </c>
      <c r="J1145" s="11">
        <v>94</v>
      </c>
      <c r="K1145" s="11">
        <v>25.1</v>
      </c>
      <c r="L1145" s="11">
        <v>26.3</v>
      </c>
      <c r="M1145" s="11">
        <v>84.6</v>
      </c>
      <c r="N1145" s="11">
        <f>IFERROR(合并表__明细[[#This Row],[期末库存]]/合并表__明细[[#This Row],[未来50天出库量]]*50,999)</f>
        <v>55.555555555555557</v>
      </c>
      <c r="O1145" s="11" t="str">
        <f>IF(合并表__明细[[#This Row],[库存天数]]&lt;=3,"不足",IF(合并表__明细[[#This Row],[库存天数]]&gt;=100,"积压","正常"))</f>
        <v>正常</v>
      </c>
    </row>
    <row r="1146" spans="2:15" hidden="1" x14ac:dyDescent="0.2">
      <c r="B1146" s="1">
        <v>43039</v>
      </c>
      <c r="C1146" s="4" t="s">
        <v>9</v>
      </c>
      <c r="D1146" s="4" t="s">
        <v>72</v>
      </c>
      <c r="E1146">
        <v>1000001699</v>
      </c>
      <c r="F1146" s="4" t="s">
        <v>71</v>
      </c>
      <c r="G1146" s="4" t="s">
        <v>13</v>
      </c>
      <c r="H1146">
        <v>10000211</v>
      </c>
      <c r="I1146" s="4" t="s">
        <v>11</v>
      </c>
      <c r="J1146" s="11">
        <v>83.45799999999997</v>
      </c>
      <c r="K1146" s="11">
        <v>189.6</v>
      </c>
      <c r="L1146" s="11">
        <v>194.2</v>
      </c>
      <c r="M1146" s="11">
        <v>75</v>
      </c>
      <c r="N1146" s="11">
        <f>IFERROR(合并表__明细[[#This Row],[期末库存]]/合并表__明细[[#This Row],[未来50天出库量]]*50,999)</f>
        <v>55.638666666666644</v>
      </c>
      <c r="O1146" s="11" t="str">
        <f>IF(合并表__明细[[#This Row],[库存天数]]&lt;=3,"不足",IF(合并表__明细[[#This Row],[库存天数]]&gt;=100,"积压","正常"))</f>
        <v>正常</v>
      </c>
    </row>
    <row r="1147" spans="2:15" hidden="1" x14ac:dyDescent="0.2">
      <c r="B1147" s="1">
        <v>42825</v>
      </c>
      <c r="C1147" s="4" t="s">
        <v>22</v>
      </c>
      <c r="D1147" s="4" t="s">
        <v>49</v>
      </c>
      <c r="E1147">
        <v>1000000018</v>
      </c>
      <c r="F1147" s="4" t="s">
        <v>48</v>
      </c>
      <c r="G1147" s="4" t="s">
        <v>13</v>
      </c>
      <c r="H1147">
        <v>10000064</v>
      </c>
      <c r="I1147" s="4" t="s">
        <v>53</v>
      </c>
      <c r="J1147" s="11">
        <v>67.900000000000006</v>
      </c>
      <c r="K1147" s="11">
        <v>37.4</v>
      </c>
      <c r="L1147" s="11">
        <v>43.2</v>
      </c>
      <c r="M1147" s="11">
        <v>60.9</v>
      </c>
      <c r="N1147" s="11">
        <f>IFERROR(合并表__明细[[#This Row],[期末库存]]/合并表__明细[[#This Row],[未来50天出库量]]*50,999)</f>
        <v>55.747126436781613</v>
      </c>
      <c r="O1147" s="11" t="str">
        <f>IF(合并表__明细[[#This Row],[库存天数]]&lt;=3,"不足",IF(合并表__明细[[#This Row],[库存天数]]&gt;=100,"积压","正常"))</f>
        <v>正常</v>
      </c>
    </row>
    <row r="1148" spans="2:15" hidden="1" x14ac:dyDescent="0.2">
      <c r="B1148" s="1">
        <v>42886</v>
      </c>
      <c r="C1148" s="4" t="s">
        <v>22</v>
      </c>
      <c r="D1148" s="4" t="s">
        <v>29</v>
      </c>
      <c r="E1148">
        <v>1000000101</v>
      </c>
      <c r="F1148" s="4" t="s">
        <v>39</v>
      </c>
      <c r="G1148" s="4" t="s">
        <v>13</v>
      </c>
      <c r="H1148">
        <v>10000061</v>
      </c>
      <c r="I1148" s="4" t="s">
        <v>28</v>
      </c>
      <c r="J1148" s="11">
        <v>24.199999999999996</v>
      </c>
      <c r="K1148" s="11">
        <v>31.299999999999997</v>
      </c>
      <c r="L1148" s="11">
        <v>30.2</v>
      </c>
      <c r="M1148" s="11">
        <v>21.700000000000003</v>
      </c>
      <c r="N1148" s="11">
        <f>IFERROR(合并表__明细[[#This Row],[期末库存]]/合并表__明细[[#This Row],[未来50天出库量]]*50,999)</f>
        <v>55.760368663594448</v>
      </c>
      <c r="O1148" s="11" t="str">
        <f>IF(合并表__明细[[#This Row],[库存天数]]&lt;=3,"不足",IF(合并表__明细[[#This Row],[库存天数]]&gt;=100,"积压","正常"))</f>
        <v>正常</v>
      </c>
    </row>
    <row r="1149" spans="2:15" hidden="1" x14ac:dyDescent="0.2">
      <c r="B1149" s="1">
        <v>43251</v>
      </c>
      <c r="C1149" s="4" t="s">
        <v>22</v>
      </c>
      <c r="D1149" s="4" t="s">
        <v>33</v>
      </c>
      <c r="E1149">
        <v>1000000031</v>
      </c>
      <c r="F1149" s="4" t="s">
        <v>32</v>
      </c>
      <c r="G1149" s="4" t="s">
        <v>13</v>
      </c>
      <c r="H1149">
        <v>10000061</v>
      </c>
      <c r="I1149" s="4" t="s">
        <v>28</v>
      </c>
      <c r="J1149" s="11">
        <v>159.77600000000001</v>
      </c>
      <c r="K1149" s="11">
        <v>74.5</v>
      </c>
      <c r="L1149" s="11">
        <v>72.900000000000006</v>
      </c>
      <c r="M1149" s="11">
        <v>143.23968408771682</v>
      </c>
      <c r="N1149" s="11">
        <f>IFERROR(合并表__明细[[#This Row],[期末库存]]/合并表__明细[[#This Row],[未来50天出库量]]*50,999)</f>
        <v>55.772253694079886</v>
      </c>
      <c r="O1149" s="11" t="str">
        <f>IF(合并表__明细[[#This Row],[库存天数]]&lt;=3,"不足",IF(合并表__明细[[#This Row],[库存天数]]&gt;=100,"积压","正常"))</f>
        <v>正常</v>
      </c>
    </row>
    <row r="1150" spans="2:15" hidden="1" x14ac:dyDescent="0.2">
      <c r="B1150" s="1">
        <v>42947</v>
      </c>
      <c r="C1150" s="4" t="s">
        <v>22</v>
      </c>
      <c r="D1150" s="4" t="s">
        <v>54</v>
      </c>
      <c r="E1150">
        <v>1000000046</v>
      </c>
      <c r="F1150" s="4" t="s">
        <v>52</v>
      </c>
      <c r="G1150" s="4" t="s">
        <v>13</v>
      </c>
      <c r="H1150">
        <v>10000211</v>
      </c>
      <c r="I1150" s="4" t="s">
        <v>11</v>
      </c>
      <c r="J1150" s="11">
        <v>32.033999999999992</v>
      </c>
      <c r="K1150" s="11">
        <v>100.39999999999999</v>
      </c>
      <c r="L1150" s="11">
        <v>85.7</v>
      </c>
      <c r="M1150" s="11">
        <v>28.700000000000003</v>
      </c>
      <c r="N1150" s="11">
        <f>IFERROR(合并表__明细[[#This Row],[期末库存]]/合并表__明细[[#This Row],[未来50天出库量]]*50,999)</f>
        <v>55.808362369337964</v>
      </c>
      <c r="O1150" s="11" t="str">
        <f>IF(合并表__明细[[#This Row],[库存天数]]&lt;=3,"不足",IF(合并表__明细[[#This Row],[库存天数]]&gt;=100,"积压","正常"))</f>
        <v>正常</v>
      </c>
    </row>
    <row r="1151" spans="2:15" hidden="1" x14ac:dyDescent="0.2">
      <c r="B1151" s="1">
        <v>42916</v>
      </c>
      <c r="C1151" s="4" t="s">
        <v>9</v>
      </c>
      <c r="D1151" s="4" t="s">
        <v>72</v>
      </c>
      <c r="E1151">
        <v>1000001699</v>
      </c>
      <c r="F1151" s="4" t="s">
        <v>71</v>
      </c>
      <c r="G1151" s="4" t="s">
        <v>13</v>
      </c>
      <c r="H1151">
        <v>10000211</v>
      </c>
      <c r="I1151" s="4" t="s">
        <v>11</v>
      </c>
      <c r="J1151" s="11">
        <v>102.258</v>
      </c>
      <c r="K1151" s="11">
        <v>104.958</v>
      </c>
      <c r="L1151" s="11">
        <v>100.8</v>
      </c>
      <c r="M1151" s="11">
        <v>91.4</v>
      </c>
      <c r="N1151" s="11">
        <f>IFERROR(合并表__明细[[#This Row],[期末库存]]/合并表__明细[[#This Row],[未来50天出库量]]*50,999)</f>
        <v>55.939824945295399</v>
      </c>
      <c r="O1151" s="11" t="str">
        <f>IF(合并表__明细[[#This Row],[库存天数]]&lt;=3,"不足",IF(合并表__明细[[#This Row],[库存天数]]&gt;=100,"积压","正常"))</f>
        <v>正常</v>
      </c>
    </row>
    <row r="1152" spans="2:15" hidden="1" x14ac:dyDescent="0.2">
      <c r="B1152" s="1">
        <v>43069</v>
      </c>
      <c r="C1152" s="4" t="s">
        <v>43</v>
      </c>
      <c r="D1152" s="4" t="s">
        <v>42</v>
      </c>
      <c r="E1152">
        <v>1000000931</v>
      </c>
      <c r="F1152" s="4" t="s">
        <v>41</v>
      </c>
      <c r="G1152" s="4" t="s">
        <v>13</v>
      </c>
      <c r="H1152">
        <v>10000182</v>
      </c>
      <c r="I1152" s="4" t="s">
        <v>31</v>
      </c>
      <c r="J1152" s="11">
        <v>113.706</v>
      </c>
      <c r="K1152" s="11">
        <v>53.9</v>
      </c>
      <c r="L1152" s="11">
        <v>53</v>
      </c>
      <c r="M1152" s="11">
        <v>101.6</v>
      </c>
      <c r="N1152" s="11">
        <f>IFERROR(合并表__明细[[#This Row],[期末库存]]/合并表__明细[[#This Row],[未来50天出库量]]*50,999)</f>
        <v>55.957677165354333</v>
      </c>
      <c r="O1152" s="11" t="str">
        <f>IF(合并表__明细[[#This Row],[库存天数]]&lt;=3,"不足",IF(合并表__明细[[#This Row],[库存天数]]&gt;=100,"积压","正常"))</f>
        <v>正常</v>
      </c>
    </row>
    <row r="1153" spans="2:15" hidden="1" x14ac:dyDescent="0.2">
      <c r="B1153" s="1">
        <v>43220</v>
      </c>
      <c r="C1153" s="4" t="s">
        <v>22</v>
      </c>
      <c r="D1153" s="4" t="s">
        <v>33</v>
      </c>
      <c r="E1153">
        <v>1000000031</v>
      </c>
      <c r="F1153" s="4" t="s">
        <v>32</v>
      </c>
      <c r="G1153" s="4" t="s">
        <v>13</v>
      </c>
      <c r="H1153">
        <v>10000061</v>
      </c>
      <c r="I1153" s="4" t="s">
        <v>28</v>
      </c>
      <c r="J1153" s="11">
        <v>158.17599999999999</v>
      </c>
      <c r="K1153" s="11">
        <v>38.5</v>
      </c>
      <c r="L1153" s="11">
        <v>40.299999999999997</v>
      </c>
      <c r="M1153" s="11">
        <v>141.33529627950173</v>
      </c>
      <c r="N1153" s="11">
        <f>IFERROR(合并表__明细[[#This Row],[期末库存]]/合并表__明细[[#This Row],[未来50天出库量]]*50,999)</f>
        <v>55.957713382223517</v>
      </c>
      <c r="O1153" s="11" t="str">
        <f>IF(合并表__明细[[#This Row],[库存天数]]&lt;=3,"不足",IF(合并表__明细[[#This Row],[库存天数]]&gt;=100,"积压","正常"))</f>
        <v>正常</v>
      </c>
    </row>
    <row r="1154" spans="2:15" hidden="1" x14ac:dyDescent="0.2">
      <c r="B1154" s="1">
        <v>43069</v>
      </c>
      <c r="C1154" s="4" t="s">
        <v>43</v>
      </c>
      <c r="D1154" s="4" t="s">
        <v>42</v>
      </c>
      <c r="E1154">
        <v>1000001014</v>
      </c>
      <c r="F1154" s="4" t="s">
        <v>44</v>
      </c>
      <c r="G1154" s="4" t="s">
        <v>13</v>
      </c>
      <c r="H1154">
        <v>20000099</v>
      </c>
      <c r="I1154" s="4" t="s">
        <v>20</v>
      </c>
      <c r="J1154" s="11">
        <v>34.062000000000012</v>
      </c>
      <c r="K1154" s="11">
        <v>65</v>
      </c>
      <c r="L1154" s="11">
        <v>62</v>
      </c>
      <c r="M1154" s="11">
        <v>30.4</v>
      </c>
      <c r="N1154" s="11">
        <f>IFERROR(合并表__明细[[#This Row],[期末库存]]/合并表__明细[[#This Row],[未来50天出库量]]*50,999)</f>
        <v>56.023026315789494</v>
      </c>
      <c r="O1154" s="11" t="str">
        <f>IF(合并表__明细[[#This Row],[库存天数]]&lt;=3,"不足",IF(合并表__明细[[#This Row],[库存天数]]&gt;=100,"积压","正常"))</f>
        <v>正常</v>
      </c>
    </row>
    <row r="1155" spans="2:15" hidden="1" x14ac:dyDescent="0.2">
      <c r="B1155" s="1">
        <v>43251</v>
      </c>
      <c r="C1155" s="4" t="s">
        <v>22</v>
      </c>
      <c r="D1155" s="4" t="s">
        <v>61</v>
      </c>
      <c r="E1155">
        <v>1000000579</v>
      </c>
      <c r="F1155" s="4" t="s">
        <v>60</v>
      </c>
      <c r="G1155" s="4" t="s">
        <v>26</v>
      </c>
      <c r="H1155">
        <v>40000085</v>
      </c>
      <c r="I1155" s="4" t="s">
        <v>24</v>
      </c>
      <c r="J1155" s="11">
        <v>185.81600000000012</v>
      </c>
      <c r="K1155" s="11">
        <v>424.9</v>
      </c>
      <c r="L1155" s="11">
        <v>412.59999999999997</v>
      </c>
      <c r="M1155" s="11">
        <v>165.66169895131671</v>
      </c>
      <c r="N1155" s="11">
        <f>IFERROR(合并表__明细[[#This Row],[期末库存]]/合并表__明细[[#This Row],[未来50天出库量]]*50,999)</f>
        <v>56.082969442021167</v>
      </c>
      <c r="O1155" s="11" t="str">
        <f>IF(合并表__明细[[#This Row],[库存天数]]&lt;=3,"不足",IF(合并表__明细[[#This Row],[库存天数]]&gt;=100,"积压","正常"))</f>
        <v>正常</v>
      </c>
    </row>
    <row r="1156" spans="2:15" hidden="1" x14ac:dyDescent="0.2">
      <c r="B1156" s="1">
        <v>43100</v>
      </c>
      <c r="C1156" s="4" t="s">
        <v>22</v>
      </c>
      <c r="D1156" s="4" t="s">
        <v>61</v>
      </c>
      <c r="E1156">
        <v>1000000579</v>
      </c>
      <c r="F1156" s="4" t="s">
        <v>60</v>
      </c>
      <c r="G1156" s="4" t="s">
        <v>13</v>
      </c>
      <c r="H1156">
        <v>10000182</v>
      </c>
      <c r="I1156" s="4" t="s">
        <v>31</v>
      </c>
      <c r="J1156" s="11">
        <v>65.624000000000052</v>
      </c>
      <c r="K1156" s="11">
        <v>35.6</v>
      </c>
      <c r="L1156" s="11">
        <v>32.799999999999997</v>
      </c>
      <c r="M1156" s="11">
        <v>58.5</v>
      </c>
      <c r="N1156" s="11">
        <f>IFERROR(合并表__明细[[#This Row],[期末库存]]/合并表__明细[[#This Row],[未来50天出库量]]*50,999)</f>
        <v>56.088888888888931</v>
      </c>
      <c r="O1156" s="11" t="str">
        <f>IF(合并表__明细[[#This Row],[库存天数]]&lt;=3,"不足",IF(合并表__明细[[#This Row],[库存天数]]&gt;=100,"积压","正常"))</f>
        <v>正常</v>
      </c>
    </row>
    <row r="1157" spans="2:15" hidden="1" x14ac:dyDescent="0.2">
      <c r="B1157" s="1">
        <v>42825</v>
      </c>
      <c r="C1157" s="4" t="s">
        <v>9</v>
      </c>
      <c r="D1157" s="4" t="s">
        <v>15</v>
      </c>
      <c r="E1157">
        <v>1000002986</v>
      </c>
      <c r="F1157" s="4" t="s">
        <v>14</v>
      </c>
      <c r="G1157" s="4" t="s">
        <v>26</v>
      </c>
      <c r="H1157">
        <v>40000080</v>
      </c>
      <c r="I1157" s="4" t="s">
        <v>67</v>
      </c>
      <c r="J1157" s="11">
        <v>18.400000000000002</v>
      </c>
      <c r="K1157" s="11">
        <v>4.3</v>
      </c>
      <c r="L1157" s="11">
        <v>5</v>
      </c>
      <c r="M1157" s="11">
        <v>16.399999999999999</v>
      </c>
      <c r="N1157" s="11">
        <f>IFERROR(合并表__明细[[#This Row],[期末库存]]/合并表__明细[[#This Row],[未来50天出库量]]*50,999)</f>
        <v>56.097560975609774</v>
      </c>
      <c r="O1157" s="11" t="str">
        <f>IF(合并表__明细[[#This Row],[库存天数]]&lt;=3,"不足",IF(合并表__明细[[#This Row],[库存天数]]&gt;=100,"积压","正常"))</f>
        <v>正常</v>
      </c>
    </row>
    <row r="1158" spans="2:15" hidden="1" x14ac:dyDescent="0.2">
      <c r="B1158" s="1">
        <v>43220</v>
      </c>
      <c r="C1158" s="4" t="s">
        <v>22</v>
      </c>
      <c r="D1158" s="4" t="s">
        <v>64</v>
      </c>
      <c r="E1158">
        <v>1000002973</v>
      </c>
      <c r="F1158" s="4" t="s">
        <v>63</v>
      </c>
      <c r="G1158" s="4" t="s">
        <v>13</v>
      </c>
      <c r="H1158">
        <v>10000078</v>
      </c>
      <c r="I1158" s="4" t="s">
        <v>30</v>
      </c>
      <c r="J1158" s="11">
        <v>89.600000000000009</v>
      </c>
      <c r="K1158" s="11">
        <v>23.2</v>
      </c>
      <c r="L1158" s="11">
        <v>24.4</v>
      </c>
      <c r="M1158" s="11">
        <v>79.733412283143934</v>
      </c>
      <c r="N1158" s="11">
        <f>IFERROR(合并表__明细[[#This Row],[期末库存]]/合并表__明细[[#This Row],[未来50天出库量]]*50,999)</f>
        <v>56.187235334804505</v>
      </c>
      <c r="O1158" s="11" t="str">
        <f>IF(合并表__明细[[#This Row],[库存天数]]&lt;=3,"不足",IF(合并表__明细[[#This Row],[库存天数]]&gt;=100,"积压","正常"))</f>
        <v>正常</v>
      </c>
    </row>
    <row r="1159" spans="2:15" hidden="1" x14ac:dyDescent="0.2">
      <c r="B1159" s="1">
        <v>43220</v>
      </c>
      <c r="C1159" s="4" t="s">
        <v>22</v>
      </c>
      <c r="D1159" s="4" t="s">
        <v>49</v>
      </c>
      <c r="E1159">
        <v>1000000018</v>
      </c>
      <c r="F1159" s="4" t="s">
        <v>48</v>
      </c>
      <c r="G1159" s="4" t="s">
        <v>13</v>
      </c>
      <c r="H1159">
        <v>10000078</v>
      </c>
      <c r="I1159" s="4" t="s">
        <v>30</v>
      </c>
      <c r="J1159" s="11">
        <v>394.88000000000034</v>
      </c>
      <c r="K1159" s="11">
        <v>392.3</v>
      </c>
      <c r="L1159" s="11">
        <v>411.4</v>
      </c>
      <c r="M1159" s="11">
        <v>351.3546305062489</v>
      </c>
      <c r="N1159" s="11">
        <f>IFERROR(合并表__明细[[#This Row],[期末库存]]/合并表__明细[[#This Row],[未来50天出库量]]*50,999)</f>
        <v>56.193937081608681</v>
      </c>
      <c r="O1159" s="11" t="str">
        <f>IF(合并表__明细[[#This Row],[库存天数]]&lt;=3,"不足",IF(合并表__明细[[#This Row],[库存天数]]&gt;=100,"积压","正常"))</f>
        <v>正常</v>
      </c>
    </row>
    <row r="1160" spans="2:15" hidden="1" x14ac:dyDescent="0.2">
      <c r="B1160" s="1">
        <v>43159</v>
      </c>
      <c r="C1160" s="4" t="s">
        <v>22</v>
      </c>
      <c r="D1160" s="4" t="s">
        <v>29</v>
      </c>
      <c r="E1160">
        <v>1000000054</v>
      </c>
      <c r="F1160" s="4" t="s">
        <v>36</v>
      </c>
      <c r="G1160" s="4" t="s">
        <v>13</v>
      </c>
      <c r="H1160">
        <v>10000078</v>
      </c>
      <c r="I1160" s="4" t="s">
        <v>30</v>
      </c>
      <c r="J1160" s="11">
        <v>72.171999999999983</v>
      </c>
      <c r="K1160" s="11">
        <v>14.1</v>
      </c>
      <c r="L1160" s="11">
        <v>13.5</v>
      </c>
      <c r="M1160" s="11">
        <v>64.2</v>
      </c>
      <c r="N1160" s="11">
        <f>IFERROR(合并表__明细[[#This Row],[期末库存]]/合并表__明细[[#This Row],[未来50天出库量]]*50,999)</f>
        <v>56.208722741433007</v>
      </c>
      <c r="O1160" s="11" t="str">
        <f>IF(合并表__明细[[#This Row],[库存天数]]&lt;=3,"不足",IF(合并表__明细[[#This Row],[库存天数]]&gt;=100,"积压","正常"))</f>
        <v>正常</v>
      </c>
    </row>
    <row r="1161" spans="2:15" hidden="1" x14ac:dyDescent="0.2">
      <c r="B1161" s="1">
        <v>43131</v>
      </c>
      <c r="C1161" s="4" t="s">
        <v>9</v>
      </c>
      <c r="D1161" s="4" t="s">
        <v>12</v>
      </c>
      <c r="E1161">
        <v>1000000072</v>
      </c>
      <c r="F1161" s="4" t="s">
        <v>10</v>
      </c>
      <c r="G1161" s="4" t="s">
        <v>13</v>
      </c>
      <c r="H1161">
        <v>10000211</v>
      </c>
      <c r="I1161" s="4" t="s">
        <v>11</v>
      </c>
      <c r="J1161" s="11">
        <v>428.38599999999997</v>
      </c>
      <c r="K1161" s="11">
        <v>171.5</v>
      </c>
      <c r="L1161" s="11">
        <v>160</v>
      </c>
      <c r="M1161" s="11">
        <v>380.8</v>
      </c>
      <c r="N1161" s="11">
        <f>IFERROR(合并表__明细[[#This Row],[期末库存]]/合并表__明细[[#This Row],[未来50天出库量]]*50,999)</f>
        <v>56.24816176470587</v>
      </c>
      <c r="O1161" s="11" t="str">
        <f>IF(合并表__明细[[#This Row],[库存天数]]&lt;=3,"不足",IF(合并表__明细[[#This Row],[库存天数]]&gt;=100,"积压","正常"))</f>
        <v>正常</v>
      </c>
    </row>
    <row r="1162" spans="2:15" hidden="1" x14ac:dyDescent="0.2">
      <c r="B1162" s="1">
        <v>42825</v>
      </c>
      <c r="C1162" s="4" t="s">
        <v>9</v>
      </c>
      <c r="D1162" s="4" t="s">
        <v>59</v>
      </c>
      <c r="E1162">
        <v>1000000192</v>
      </c>
      <c r="F1162" s="4" t="s">
        <v>58</v>
      </c>
      <c r="G1162" s="4" t="s">
        <v>13</v>
      </c>
      <c r="H1162">
        <v>10000172</v>
      </c>
      <c r="I1162" s="4" t="s">
        <v>18</v>
      </c>
      <c r="J1162" s="11">
        <v>55.5</v>
      </c>
      <c r="K1162" s="11">
        <v>54.4</v>
      </c>
      <c r="L1162" s="11">
        <v>65.3</v>
      </c>
      <c r="M1162" s="11">
        <v>49.3</v>
      </c>
      <c r="N1162" s="11">
        <f>IFERROR(合并表__明细[[#This Row],[期末库存]]/合并表__明细[[#This Row],[未来50天出库量]]*50,999)</f>
        <v>56.288032454361058</v>
      </c>
      <c r="O1162" s="11" t="str">
        <f>IF(合并表__明细[[#This Row],[库存天数]]&lt;=3,"不足",IF(合并表__明细[[#This Row],[库存天数]]&gt;=100,"积压","正常"))</f>
        <v>正常</v>
      </c>
    </row>
    <row r="1163" spans="2:15" hidden="1" x14ac:dyDescent="0.2">
      <c r="B1163" s="1">
        <v>42855</v>
      </c>
      <c r="C1163" s="4" t="s">
        <v>22</v>
      </c>
      <c r="D1163" s="4" t="s">
        <v>54</v>
      </c>
      <c r="E1163">
        <v>1000000046</v>
      </c>
      <c r="F1163" s="4" t="s">
        <v>52</v>
      </c>
      <c r="G1163" s="4" t="s">
        <v>13</v>
      </c>
      <c r="H1163">
        <v>10000078</v>
      </c>
      <c r="I1163" s="4" t="s">
        <v>30</v>
      </c>
      <c r="J1163" s="11">
        <v>33.699999999999996</v>
      </c>
      <c r="K1163" s="11">
        <v>11</v>
      </c>
      <c r="L1163" s="11">
        <v>11.100000000000001</v>
      </c>
      <c r="M1163" s="11">
        <v>29.9</v>
      </c>
      <c r="N1163" s="11">
        <f>IFERROR(合并表__明细[[#This Row],[期末库存]]/合并表__明细[[#This Row],[未来50天出库量]]*50,999)</f>
        <v>56.354515050167223</v>
      </c>
      <c r="O1163" s="11" t="str">
        <f>IF(合并表__明细[[#This Row],[库存天数]]&lt;=3,"不足",IF(合并表__明细[[#This Row],[库存天数]]&gt;=100,"积压","正常"))</f>
        <v>正常</v>
      </c>
    </row>
    <row r="1164" spans="2:15" hidden="1" x14ac:dyDescent="0.2">
      <c r="B1164" s="1">
        <v>42978</v>
      </c>
      <c r="C1164" s="4" t="s">
        <v>22</v>
      </c>
      <c r="D1164" s="4" t="s">
        <v>35</v>
      </c>
      <c r="E1164">
        <v>1000000047</v>
      </c>
      <c r="F1164" s="4" t="s">
        <v>34</v>
      </c>
      <c r="G1164" s="4" t="s">
        <v>13</v>
      </c>
      <c r="H1164">
        <v>20000099</v>
      </c>
      <c r="I1164" s="4" t="s">
        <v>20</v>
      </c>
      <c r="J1164" s="11">
        <v>9.4879999999999995</v>
      </c>
      <c r="K1164" s="11">
        <v>2.2000000000000002</v>
      </c>
      <c r="L1164" s="11">
        <v>2.2000000000000002</v>
      </c>
      <c r="M1164" s="11">
        <v>8.4</v>
      </c>
      <c r="N1164" s="11">
        <f>IFERROR(合并表__明细[[#This Row],[期末库存]]/合并表__明细[[#This Row],[未来50天出库量]]*50,999)</f>
        <v>56.476190476190467</v>
      </c>
      <c r="O1164" s="11" t="str">
        <f>IF(合并表__明细[[#This Row],[库存天数]]&lt;=3,"不足",IF(合并表__明细[[#This Row],[库存天数]]&gt;=100,"积压","正常"))</f>
        <v>正常</v>
      </c>
    </row>
    <row r="1165" spans="2:15" hidden="1" x14ac:dyDescent="0.2">
      <c r="B1165" s="1">
        <v>43069</v>
      </c>
      <c r="C1165" s="4" t="s">
        <v>22</v>
      </c>
      <c r="D1165" s="4" t="s">
        <v>69</v>
      </c>
      <c r="E1165">
        <v>1000000129</v>
      </c>
      <c r="F1165" s="4" t="s">
        <v>70</v>
      </c>
      <c r="G1165" s="4" t="s">
        <v>13</v>
      </c>
      <c r="H1165">
        <v>10000078</v>
      </c>
      <c r="I1165" s="4" t="s">
        <v>30</v>
      </c>
      <c r="J1165" s="11">
        <v>38.832000000000001</v>
      </c>
      <c r="K1165" s="11">
        <v>29.2</v>
      </c>
      <c r="L1165" s="11">
        <v>27</v>
      </c>
      <c r="M1165" s="11">
        <v>34.299999999999997</v>
      </c>
      <c r="N1165" s="11">
        <f>IFERROR(合并表__明细[[#This Row],[期末库存]]/合并表__明细[[#This Row],[未来50天出库量]]*50,999)</f>
        <v>56.606413994169102</v>
      </c>
      <c r="O1165" s="11" t="str">
        <f>IF(合并表__明细[[#This Row],[库存天数]]&lt;=3,"不足",IF(合并表__明细[[#This Row],[库存天数]]&gt;=100,"积压","正常"))</f>
        <v>正常</v>
      </c>
    </row>
    <row r="1166" spans="2:15" hidden="1" x14ac:dyDescent="0.2">
      <c r="B1166" s="1">
        <v>43220</v>
      </c>
      <c r="C1166" s="4" t="s">
        <v>22</v>
      </c>
      <c r="D1166" s="4" t="s">
        <v>29</v>
      </c>
      <c r="E1166">
        <v>1000000028</v>
      </c>
      <c r="F1166" s="4" t="s">
        <v>27</v>
      </c>
      <c r="G1166" s="4" t="s">
        <v>13</v>
      </c>
      <c r="H1166">
        <v>10000078</v>
      </c>
      <c r="I1166" s="4" t="s">
        <v>30</v>
      </c>
      <c r="J1166" s="11">
        <v>114.44600000000005</v>
      </c>
      <c r="K1166" s="11">
        <v>61.5</v>
      </c>
      <c r="L1166" s="11">
        <v>64</v>
      </c>
      <c r="M1166" s="11">
        <v>101.00212605132353</v>
      </c>
      <c r="N1166" s="11">
        <f>IFERROR(合并表__明细[[#This Row],[期末库存]]/合并表__明细[[#This Row],[未来50天出库量]]*50,999)</f>
        <v>56.655243049955764</v>
      </c>
      <c r="O1166" s="11" t="str">
        <f>IF(合并表__明细[[#This Row],[库存天数]]&lt;=3,"不足",IF(合并表__明细[[#This Row],[库存天数]]&gt;=100,"积压","正常"))</f>
        <v>正常</v>
      </c>
    </row>
    <row r="1167" spans="2:15" hidden="1" x14ac:dyDescent="0.2">
      <c r="B1167" s="1">
        <v>43008</v>
      </c>
      <c r="C1167" s="4" t="s">
        <v>22</v>
      </c>
      <c r="D1167" s="4" t="s">
        <v>69</v>
      </c>
      <c r="E1167">
        <v>1000000129</v>
      </c>
      <c r="F1167" s="4" t="s">
        <v>70</v>
      </c>
      <c r="G1167" s="4" t="s">
        <v>13</v>
      </c>
      <c r="H1167">
        <v>20000099</v>
      </c>
      <c r="I1167" s="4" t="s">
        <v>20</v>
      </c>
      <c r="J1167" s="11">
        <v>11.000000000000004</v>
      </c>
      <c r="K1167" s="11">
        <v>2.4</v>
      </c>
      <c r="L1167" s="11">
        <v>2.6</v>
      </c>
      <c r="M1167" s="11">
        <v>9.7000000000000011</v>
      </c>
      <c r="N1167" s="11">
        <f>IFERROR(合并表__明细[[#This Row],[期末库存]]/合并表__明细[[#This Row],[未来50天出库量]]*50,999)</f>
        <v>56.701030927835063</v>
      </c>
      <c r="O1167" s="11" t="str">
        <f>IF(合并表__明细[[#This Row],[库存天数]]&lt;=3,"不足",IF(合并表__明细[[#This Row],[库存天数]]&gt;=100,"积压","正常"))</f>
        <v>正常</v>
      </c>
    </row>
    <row r="1168" spans="2:15" hidden="1" x14ac:dyDescent="0.2">
      <c r="B1168" s="1">
        <v>43100</v>
      </c>
      <c r="C1168" s="4" t="s">
        <v>22</v>
      </c>
      <c r="D1168" s="4" t="s">
        <v>29</v>
      </c>
      <c r="E1168">
        <v>1000000101</v>
      </c>
      <c r="F1168" s="4" t="s">
        <v>39</v>
      </c>
      <c r="G1168" s="4" t="s">
        <v>26</v>
      </c>
      <c r="H1168">
        <v>40000085</v>
      </c>
      <c r="I1168" s="4" t="s">
        <v>24</v>
      </c>
      <c r="J1168" s="11">
        <v>57.644000000000005</v>
      </c>
      <c r="K1168" s="11">
        <v>23.700000000000003</v>
      </c>
      <c r="L1168" s="11">
        <v>21.3</v>
      </c>
      <c r="M1168" s="11">
        <v>50.699999999999996</v>
      </c>
      <c r="N1168" s="11">
        <f>IFERROR(合并表__明细[[#This Row],[期末库存]]/合并表__明细[[#This Row],[未来50天出库量]]*50,999)</f>
        <v>56.848126232741627</v>
      </c>
      <c r="O1168" s="11" t="str">
        <f>IF(合并表__明细[[#This Row],[库存天数]]&lt;=3,"不足",IF(合并表__明细[[#This Row],[库存天数]]&gt;=100,"积压","正常"))</f>
        <v>正常</v>
      </c>
    </row>
    <row r="1169" spans="2:15" hidden="1" x14ac:dyDescent="0.2">
      <c r="B1169" s="1">
        <v>43220</v>
      </c>
      <c r="C1169" s="4" t="s">
        <v>9</v>
      </c>
      <c r="D1169" s="4" t="s">
        <v>72</v>
      </c>
      <c r="E1169">
        <v>1000001699</v>
      </c>
      <c r="F1169" s="4" t="s">
        <v>71</v>
      </c>
      <c r="G1169" s="4" t="s">
        <v>13</v>
      </c>
      <c r="H1169">
        <v>10000131</v>
      </c>
      <c r="I1169" s="4" t="s">
        <v>38</v>
      </c>
      <c r="J1169" s="11">
        <v>57.876000000000005</v>
      </c>
      <c r="K1169" s="11">
        <v>6.5</v>
      </c>
      <c r="L1169" s="11">
        <v>6.8</v>
      </c>
      <c r="M1169" s="11">
        <v>50.890119530463487</v>
      </c>
      <c r="N1169" s="11">
        <f>IFERROR(合并表__明细[[#This Row],[期末库存]]/合并表__明细[[#This Row],[未来50天出库量]]*50,999)</f>
        <v>56.863690372504117</v>
      </c>
      <c r="O1169" s="11" t="str">
        <f>IF(合并表__明细[[#This Row],[库存天数]]&lt;=3,"不足",IF(合并表__明细[[#This Row],[库存天数]]&gt;=100,"积压","正常"))</f>
        <v>正常</v>
      </c>
    </row>
    <row r="1170" spans="2:15" hidden="1" x14ac:dyDescent="0.2">
      <c r="B1170" s="1">
        <v>43190</v>
      </c>
      <c r="C1170" s="4" t="s">
        <v>43</v>
      </c>
      <c r="D1170" s="4" t="s">
        <v>78</v>
      </c>
      <c r="E1170">
        <v>1000003187</v>
      </c>
      <c r="F1170" s="4" t="s">
        <v>77</v>
      </c>
      <c r="G1170" s="4" t="s">
        <v>13</v>
      </c>
      <c r="H1170">
        <v>10000211</v>
      </c>
      <c r="I1170" s="4" t="s">
        <v>11</v>
      </c>
      <c r="J1170" s="11">
        <v>208.33600000000007</v>
      </c>
      <c r="K1170" s="11">
        <v>193.8</v>
      </c>
      <c r="L1170" s="11">
        <v>199.70000000000002</v>
      </c>
      <c r="M1170" s="11">
        <v>183.10000000000002</v>
      </c>
      <c r="N1170" s="11">
        <f>IFERROR(合并表__明细[[#This Row],[期末库存]]/合并表__明细[[#This Row],[未来50天出库量]]*50,999)</f>
        <v>56.89131622064447</v>
      </c>
      <c r="O1170" s="11" t="str">
        <f>IF(合并表__明细[[#This Row],[库存天数]]&lt;=3,"不足",IF(合并表__明细[[#This Row],[库存天数]]&gt;=100,"积压","正常"))</f>
        <v>正常</v>
      </c>
    </row>
    <row r="1171" spans="2:15" hidden="1" x14ac:dyDescent="0.2">
      <c r="B1171" s="1">
        <v>42978</v>
      </c>
      <c r="C1171" s="4" t="s">
        <v>43</v>
      </c>
      <c r="D1171" s="4" t="s">
        <v>42</v>
      </c>
      <c r="E1171">
        <v>1000000931</v>
      </c>
      <c r="F1171" s="4" t="s">
        <v>41</v>
      </c>
      <c r="G1171" s="4" t="s">
        <v>13</v>
      </c>
      <c r="H1171">
        <v>20000099</v>
      </c>
      <c r="I1171" s="4" t="s">
        <v>20</v>
      </c>
      <c r="J1171" s="11">
        <v>51.435999999999986</v>
      </c>
      <c r="K1171" s="11">
        <v>53.900000000000006</v>
      </c>
      <c r="L1171" s="11">
        <v>55.5</v>
      </c>
      <c r="M1171" s="11">
        <v>45.099999999999994</v>
      </c>
      <c r="N1171" s="11">
        <f>IFERROR(合并表__明细[[#This Row],[期末库存]]/合并表__明细[[#This Row],[未来50天出库量]]*50,999)</f>
        <v>57.024390243902431</v>
      </c>
      <c r="O1171" s="11" t="str">
        <f>IF(合并表__明细[[#This Row],[库存天数]]&lt;=3,"不足",IF(合并表__明细[[#This Row],[库存天数]]&gt;=100,"积压","正常"))</f>
        <v>正常</v>
      </c>
    </row>
    <row r="1172" spans="2:15" hidden="1" x14ac:dyDescent="0.2">
      <c r="B1172" s="1">
        <v>42916</v>
      </c>
      <c r="C1172" s="4" t="s">
        <v>22</v>
      </c>
      <c r="D1172" s="4" t="s">
        <v>69</v>
      </c>
      <c r="E1172">
        <v>1000000129</v>
      </c>
      <c r="F1172" s="4" t="s">
        <v>70</v>
      </c>
      <c r="G1172" s="4" t="s">
        <v>13</v>
      </c>
      <c r="H1172">
        <v>10000136</v>
      </c>
      <c r="I1172" s="4" t="s">
        <v>40</v>
      </c>
      <c r="J1172" s="11">
        <v>31.827999999999992</v>
      </c>
      <c r="K1172" s="11">
        <v>6.5280000000000005</v>
      </c>
      <c r="L1172" s="11">
        <v>6.4</v>
      </c>
      <c r="M1172" s="11">
        <v>27.9</v>
      </c>
      <c r="N1172" s="11">
        <f>IFERROR(合并表__明细[[#This Row],[期末库存]]/合并表__明细[[#This Row],[未来50天出库量]]*50,999)</f>
        <v>57.039426523297479</v>
      </c>
      <c r="O1172" s="11" t="str">
        <f>IF(合并表__明细[[#This Row],[库存天数]]&lt;=3,"不足",IF(合并表__明细[[#This Row],[库存天数]]&gt;=100,"积压","正常"))</f>
        <v>正常</v>
      </c>
    </row>
    <row r="1173" spans="2:15" hidden="1" x14ac:dyDescent="0.2">
      <c r="B1173" s="1">
        <v>43008</v>
      </c>
      <c r="C1173" s="4" t="s">
        <v>22</v>
      </c>
      <c r="D1173" s="4" t="s">
        <v>49</v>
      </c>
      <c r="E1173">
        <v>1000000018</v>
      </c>
      <c r="F1173" s="4" t="s">
        <v>48</v>
      </c>
      <c r="G1173" s="4" t="s">
        <v>13</v>
      </c>
      <c r="H1173">
        <v>10000078</v>
      </c>
      <c r="I1173" s="4" t="s">
        <v>30</v>
      </c>
      <c r="J1173" s="11">
        <v>396.38000000000011</v>
      </c>
      <c r="K1173" s="11">
        <v>233.7</v>
      </c>
      <c r="L1173" s="11">
        <v>242.09999999999997</v>
      </c>
      <c r="M1173" s="11">
        <v>347.40000000000003</v>
      </c>
      <c r="N1173" s="11">
        <f>IFERROR(合并表__明细[[#This Row],[期末库存]]/合并表__明细[[#This Row],[未来50天出库量]]*50,999)</f>
        <v>57.049510650546928</v>
      </c>
      <c r="O1173" s="11" t="str">
        <f>IF(合并表__明细[[#This Row],[库存天数]]&lt;=3,"不足",IF(合并表__明细[[#This Row],[库存天数]]&gt;=100,"积压","正常"))</f>
        <v>正常</v>
      </c>
    </row>
    <row r="1174" spans="2:15" hidden="1" x14ac:dyDescent="0.2">
      <c r="B1174" s="1">
        <v>43220</v>
      </c>
      <c r="C1174" s="4" t="s">
        <v>43</v>
      </c>
      <c r="D1174" s="4" t="s">
        <v>78</v>
      </c>
      <c r="E1174">
        <v>1000003187</v>
      </c>
      <c r="F1174" s="4" t="s">
        <v>77</v>
      </c>
      <c r="G1174" s="4" t="s">
        <v>13</v>
      </c>
      <c r="H1174">
        <v>10000211</v>
      </c>
      <c r="I1174" s="4" t="s">
        <v>11</v>
      </c>
      <c r="J1174" s="11">
        <v>204.7360000000001</v>
      </c>
      <c r="K1174" s="11">
        <v>104.00000000000001</v>
      </c>
      <c r="L1174" s="11">
        <v>107.6</v>
      </c>
      <c r="M1174" s="11">
        <v>179.4228959142321</v>
      </c>
      <c r="N1174" s="11">
        <f>IFERROR(合并表__明细[[#This Row],[期末库存]]/合并表__明细[[#This Row],[未来50天出库量]]*50,999)</f>
        <v>57.054033978436117</v>
      </c>
      <c r="O1174" s="11" t="str">
        <f>IF(合并表__明细[[#This Row],[库存天数]]&lt;=3,"不足",IF(合并表__明细[[#This Row],[库存天数]]&gt;=100,"积压","正常"))</f>
        <v>正常</v>
      </c>
    </row>
    <row r="1175" spans="2:15" hidden="1" x14ac:dyDescent="0.2">
      <c r="B1175" s="1">
        <v>43159</v>
      </c>
      <c r="C1175" s="4" t="s">
        <v>22</v>
      </c>
      <c r="D1175" s="4" t="s">
        <v>46</v>
      </c>
      <c r="E1175">
        <v>1000001133</v>
      </c>
      <c r="F1175" s="4" t="s">
        <v>45</v>
      </c>
      <c r="G1175" s="4" t="s">
        <v>13</v>
      </c>
      <c r="H1175">
        <v>10000078</v>
      </c>
      <c r="I1175" s="4" t="s">
        <v>30</v>
      </c>
      <c r="J1175" s="11">
        <v>278.88200000000018</v>
      </c>
      <c r="K1175" s="11">
        <v>132.00000000000003</v>
      </c>
      <c r="L1175" s="11">
        <v>129.1</v>
      </c>
      <c r="M1175" s="11">
        <v>244.4</v>
      </c>
      <c r="N1175" s="11">
        <f>IFERROR(合并表__明细[[#This Row],[期末库存]]/合并表__明细[[#This Row],[未来50天出库量]]*50,999)</f>
        <v>57.054418985270082</v>
      </c>
      <c r="O1175" s="11" t="str">
        <f>IF(合并表__明细[[#This Row],[库存天数]]&lt;=3,"不足",IF(合并表__明细[[#This Row],[库存天数]]&gt;=100,"积压","正常"))</f>
        <v>正常</v>
      </c>
    </row>
    <row r="1176" spans="2:15" hidden="1" x14ac:dyDescent="0.2">
      <c r="B1176" s="1">
        <v>43131</v>
      </c>
      <c r="C1176" s="4" t="s">
        <v>9</v>
      </c>
      <c r="D1176" s="4" t="s">
        <v>15</v>
      </c>
      <c r="E1176">
        <v>1000002986</v>
      </c>
      <c r="F1176" s="4" t="s">
        <v>14</v>
      </c>
      <c r="G1176" s="4" t="s">
        <v>13</v>
      </c>
      <c r="H1176">
        <v>10000211</v>
      </c>
      <c r="I1176" s="4" t="s">
        <v>11</v>
      </c>
      <c r="J1176" s="11">
        <v>761.87599999999986</v>
      </c>
      <c r="K1176" s="11">
        <v>161.69999999999999</v>
      </c>
      <c r="L1176" s="11">
        <v>152.69999999999999</v>
      </c>
      <c r="M1176" s="11">
        <v>666.8</v>
      </c>
      <c r="N1176" s="11">
        <f>IFERROR(合并表__明细[[#This Row],[期末库存]]/合并表__明细[[#This Row],[未来50天出库量]]*50,999)</f>
        <v>57.12927414517096</v>
      </c>
      <c r="O1176" s="11" t="str">
        <f>IF(合并表__明细[[#This Row],[库存天数]]&lt;=3,"不足",IF(合并表__明细[[#This Row],[库存天数]]&gt;=100,"积压","正常"))</f>
        <v>正常</v>
      </c>
    </row>
    <row r="1177" spans="2:15" hidden="1" x14ac:dyDescent="0.2">
      <c r="B1177" s="1">
        <v>43190</v>
      </c>
      <c r="C1177" s="4" t="s">
        <v>22</v>
      </c>
      <c r="D1177" s="4" t="s">
        <v>49</v>
      </c>
      <c r="E1177">
        <v>1000000018</v>
      </c>
      <c r="F1177" s="4" t="s">
        <v>48</v>
      </c>
      <c r="G1177" s="4" t="s">
        <v>13</v>
      </c>
      <c r="H1177">
        <v>10000136</v>
      </c>
      <c r="I1177" s="4" t="s">
        <v>40</v>
      </c>
      <c r="J1177" s="11">
        <v>29.849999999999991</v>
      </c>
      <c r="K1177" s="11">
        <v>8</v>
      </c>
      <c r="L1177" s="11">
        <v>8</v>
      </c>
      <c r="M1177" s="11">
        <v>26.1</v>
      </c>
      <c r="N1177" s="11">
        <f>IFERROR(合并表__明细[[#This Row],[期末库存]]/合并表__明细[[#This Row],[未来50天出库量]]*50,999)</f>
        <v>57.183908045976992</v>
      </c>
      <c r="O1177" s="11" t="str">
        <f>IF(合并表__明细[[#This Row],[库存天数]]&lt;=3,"不足",IF(合并表__明细[[#This Row],[库存天数]]&gt;=100,"积压","正常"))</f>
        <v>正常</v>
      </c>
    </row>
    <row r="1178" spans="2:15" hidden="1" x14ac:dyDescent="0.2">
      <c r="B1178" s="1">
        <v>43100</v>
      </c>
      <c r="C1178" s="4" t="s">
        <v>43</v>
      </c>
      <c r="D1178" s="4" t="s">
        <v>42</v>
      </c>
      <c r="E1178">
        <v>1000000931</v>
      </c>
      <c r="F1178" s="4" t="s">
        <v>41</v>
      </c>
      <c r="G1178" s="4" t="s">
        <v>13</v>
      </c>
      <c r="H1178">
        <v>10000131</v>
      </c>
      <c r="I1178" s="4" t="s">
        <v>38</v>
      </c>
      <c r="J1178" s="11">
        <v>315.90000000000015</v>
      </c>
      <c r="K1178" s="11">
        <v>50</v>
      </c>
      <c r="L1178" s="11">
        <v>44.9</v>
      </c>
      <c r="M1178" s="11">
        <v>274.89999999999998</v>
      </c>
      <c r="N1178" s="11">
        <f>IFERROR(合并表__明细[[#This Row],[期末库存]]/合并表__明细[[#This Row],[未来50天出库量]]*50,999)</f>
        <v>57.45725718443073</v>
      </c>
      <c r="O1178" s="11" t="str">
        <f>IF(合并表__明细[[#This Row],[库存天数]]&lt;=3,"不足",IF(合并表__明细[[#This Row],[库存天数]]&gt;=100,"积压","正常"))</f>
        <v>正常</v>
      </c>
    </row>
    <row r="1179" spans="2:15" hidden="1" x14ac:dyDescent="0.2">
      <c r="B1179" s="1">
        <v>43008</v>
      </c>
      <c r="C1179" s="4" t="s">
        <v>22</v>
      </c>
      <c r="D1179" s="4" t="s">
        <v>61</v>
      </c>
      <c r="E1179">
        <v>1000000579</v>
      </c>
      <c r="F1179" s="4" t="s">
        <v>60</v>
      </c>
      <c r="G1179" s="4" t="s">
        <v>26</v>
      </c>
      <c r="H1179">
        <v>40000085</v>
      </c>
      <c r="I1179" s="4" t="s">
        <v>24</v>
      </c>
      <c r="J1179" s="11">
        <v>159.21600000000007</v>
      </c>
      <c r="K1179" s="11">
        <v>27.2</v>
      </c>
      <c r="L1179" s="11">
        <v>29.1</v>
      </c>
      <c r="M1179" s="11">
        <v>138.39999999999998</v>
      </c>
      <c r="N1179" s="11">
        <f>IFERROR(合并表__明细[[#This Row],[期末库存]]/合并表__明细[[#This Row],[未来50天出库量]]*50,999)</f>
        <v>57.520231213872862</v>
      </c>
      <c r="O1179" s="11" t="str">
        <f>IF(合并表__明细[[#This Row],[库存天数]]&lt;=3,"不足",IF(合并表__明细[[#This Row],[库存天数]]&gt;=100,"积压","正常"))</f>
        <v>正常</v>
      </c>
    </row>
    <row r="1180" spans="2:15" hidden="1" x14ac:dyDescent="0.2">
      <c r="B1180" s="1">
        <v>42766</v>
      </c>
      <c r="C1180" s="4" t="s">
        <v>9</v>
      </c>
      <c r="D1180" s="4" t="s">
        <v>59</v>
      </c>
      <c r="E1180">
        <v>1000000192</v>
      </c>
      <c r="F1180" s="4" t="s">
        <v>58</v>
      </c>
      <c r="G1180" s="4" t="s">
        <v>13</v>
      </c>
      <c r="H1180">
        <v>10000064</v>
      </c>
      <c r="I1180" s="4" t="s">
        <v>53</v>
      </c>
      <c r="J1180" s="11">
        <v>22.599999999999998</v>
      </c>
      <c r="K1180" s="11">
        <v>5.5</v>
      </c>
      <c r="L1180" s="11">
        <v>5.3</v>
      </c>
      <c r="M1180" s="11">
        <v>19.600000000000001</v>
      </c>
      <c r="N1180" s="11">
        <f>IFERROR(合并表__明细[[#This Row],[期末库存]]/合并表__明细[[#This Row],[未来50天出库量]]*50,999)</f>
        <v>57.65306122448979</v>
      </c>
      <c r="O1180" s="11" t="str">
        <f>IF(合并表__明细[[#This Row],[库存天数]]&lt;=3,"不足",IF(合并表__明细[[#This Row],[库存天数]]&gt;=100,"积压","正常"))</f>
        <v>正常</v>
      </c>
    </row>
    <row r="1181" spans="2:15" hidden="1" x14ac:dyDescent="0.2">
      <c r="B1181" s="1">
        <v>42855</v>
      </c>
      <c r="C1181" s="4" t="s">
        <v>22</v>
      </c>
      <c r="D1181" s="4" t="s">
        <v>69</v>
      </c>
      <c r="E1181">
        <v>1000000129</v>
      </c>
      <c r="F1181" s="4" t="s">
        <v>70</v>
      </c>
      <c r="G1181" s="4" t="s">
        <v>13</v>
      </c>
      <c r="H1181">
        <v>10000078</v>
      </c>
      <c r="I1181" s="4" t="s">
        <v>30</v>
      </c>
      <c r="J1181" s="11">
        <v>33.700000000000003</v>
      </c>
      <c r="K1181" s="11">
        <v>13</v>
      </c>
      <c r="L1181" s="11">
        <v>13.399999999999999</v>
      </c>
      <c r="M1181" s="11">
        <v>29.2</v>
      </c>
      <c r="N1181" s="11">
        <f>IFERROR(合并表__明细[[#This Row],[期末库存]]/合并表__明细[[#This Row],[未来50天出库量]]*50,999)</f>
        <v>57.705479452054796</v>
      </c>
      <c r="O1181" s="11" t="str">
        <f>IF(合并表__明细[[#This Row],[库存天数]]&lt;=3,"不足",IF(合并表__明细[[#This Row],[库存天数]]&gt;=100,"积压","正常"))</f>
        <v>正常</v>
      </c>
    </row>
    <row r="1182" spans="2:15" hidden="1" x14ac:dyDescent="0.2">
      <c r="B1182" s="1">
        <v>43100</v>
      </c>
      <c r="C1182" s="4" t="s">
        <v>22</v>
      </c>
      <c r="D1182" s="4" t="s">
        <v>54</v>
      </c>
      <c r="E1182">
        <v>1000000046</v>
      </c>
      <c r="F1182" s="4" t="s">
        <v>52</v>
      </c>
      <c r="G1182" s="4" t="s">
        <v>13</v>
      </c>
      <c r="H1182">
        <v>10000211</v>
      </c>
      <c r="I1182" s="4" t="s">
        <v>11</v>
      </c>
      <c r="J1182" s="11">
        <v>30.733999999999991</v>
      </c>
      <c r="K1182" s="11">
        <v>8.6</v>
      </c>
      <c r="L1182" s="11">
        <v>7.6</v>
      </c>
      <c r="M1182" s="11">
        <v>26.599999999999998</v>
      </c>
      <c r="N1182" s="11">
        <f>IFERROR(合并表__明细[[#This Row],[期末库存]]/合并表__明细[[#This Row],[未来50天出库量]]*50,999)</f>
        <v>57.770676691729307</v>
      </c>
      <c r="O1182" s="11" t="str">
        <f>IF(合并表__明细[[#This Row],[库存天数]]&lt;=3,"不足",IF(合并表__明细[[#This Row],[库存天数]]&gt;=100,"积压","正常"))</f>
        <v>正常</v>
      </c>
    </row>
    <row r="1183" spans="2:15" hidden="1" x14ac:dyDescent="0.2">
      <c r="B1183" s="1">
        <v>42766</v>
      </c>
      <c r="C1183" s="4" t="s">
        <v>9</v>
      </c>
      <c r="D1183" s="4" t="s">
        <v>72</v>
      </c>
      <c r="E1183">
        <v>1000000064</v>
      </c>
      <c r="F1183" s="4" t="s">
        <v>76</v>
      </c>
      <c r="G1183" s="4" t="s">
        <v>13</v>
      </c>
      <c r="H1183">
        <v>10000131</v>
      </c>
      <c r="I1183" s="4" t="s">
        <v>38</v>
      </c>
      <c r="J1183" s="11">
        <v>208.2</v>
      </c>
      <c r="K1183" s="11">
        <v>74.599999999999994</v>
      </c>
      <c r="L1183" s="11">
        <v>72</v>
      </c>
      <c r="M1183" s="11">
        <v>180.1</v>
      </c>
      <c r="N1183" s="11">
        <f>IFERROR(合并表__明细[[#This Row],[期末库存]]/合并表__明细[[#This Row],[未来50天出库量]]*50,999)</f>
        <v>57.801221543586898</v>
      </c>
      <c r="O1183" s="11" t="str">
        <f>IF(合并表__明细[[#This Row],[库存天数]]&lt;=3,"不足",IF(合并表__明细[[#This Row],[库存天数]]&gt;=100,"积压","正常"))</f>
        <v>正常</v>
      </c>
    </row>
    <row r="1184" spans="2:15" hidden="1" x14ac:dyDescent="0.2">
      <c r="B1184" s="1">
        <v>42794</v>
      </c>
      <c r="C1184" s="4" t="s">
        <v>22</v>
      </c>
      <c r="D1184" s="4" t="s">
        <v>33</v>
      </c>
      <c r="E1184">
        <v>1000000031</v>
      </c>
      <c r="F1184" s="4" t="s">
        <v>32</v>
      </c>
      <c r="G1184" s="4" t="s">
        <v>13</v>
      </c>
      <c r="H1184">
        <v>10000078</v>
      </c>
      <c r="I1184" s="4" t="s">
        <v>30</v>
      </c>
      <c r="J1184" s="11">
        <v>72.5</v>
      </c>
      <c r="K1184" s="11">
        <v>23.2</v>
      </c>
      <c r="L1184" s="11">
        <v>17.899999999999999</v>
      </c>
      <c r="M1184" s="11">
        <v>62.599999999999994</v>
      </c>
      <c r="N1184" s="11">
        <f>IFERROR(合并表__明细[[#This Row],[期末库存]]/合并表__明细[[#This Row],[未来50天出库量]]*50,999)</f>
        <v>57.907348242811508</v>
      </c>
      <c r="O1184" s="11" t="str">
        <f>IF(合并表__明细[[#This Row],[库存天数]]&lt;=3,"不足",IF(合并表__明细[[#This Row],[库存天数]]&gt;=100,"积压","正常"))</f>
        <v>正常</v>
      </c>
    </row>
    <row r="1185" spans="2:15" hidden="1" x14ac:dyDescent="0.2">
      <c r="B1185" s="1">
        <v>42978</v>
      </c>
      <c r="C1185" s="4" t="s">
        <v>43</v>
      </c>
      <c r="D1185" s="4" t="s">
        <v>78</v>
      </c>
      <c r="E1185">
        <v>1000003187</v>
      </c>
      <c r="F1185" s="4" t="s">
        <v>77</v>
      </c>
      <c r="G1185" s="4" t="s">
        <v>13</v>
      </c>
      <c r="H1185">
        <v>10000064</v>
      </c>
      <c r="I1185" s="4" t="s">
        <v>53</v>
      </c>
      <c r="J1185" s="11">
        <v>28.646000000000001</v>
      </c>
      <c r="K1185" s="11">
        <v>7.3000000000000007</v>
      </c>
      <c r="L1185" s="11">
        <v>7.4</v>
      </c>
      <c r="M1185" s="11">
        <v>24.700000000000003</v>
      </c>
      <c r="N1185" s="11">
        <f>IFERROR(合并表__明细[[#This Row],[期末库存]]/合并表__明细[[#This Row],[未来50天出库量]]*50,999)</f>
        <v>57.987854251012138</v>
      </c>
      <c r="O1185" s="11" t="str">
        <f>IF(合并表__明细[[#This Row],[库存天数]]&lt;=3,"不足",IF(合并表__明细[[#This Row],[库存天数]]&gt;=100,"积压","正常"))</f>
        <v>正常</v>
      </c>
    </row>
    <row r="1186" spans="2:15" hidden="1" x14ac:dyDescent="0.2">
      <c r="B1186" s="1">
        <v>42978</v>
      </c>
      <c r="C1186" s="4" t="s">
        <v>22</v>
      </c>
      <c r="D1186" s="4" t="s">
        <v>29</v>
      </c>
      <c r="E1186">
        <v>1000000101</v>
      </c>
      <c r="F1186" s="4" t="s">
        <v>39</v>
      </c>
      <c r="G1186" s="4" t="s">
        <v>13</v>
      </c>
      <c r="H1186">
        <v>10000182</v>
      </c>
      <c r="I1186" s="4" t="s">
        <v>31</v>
      </c>
      <c r="J1186" s="11">
        <v>174.05399999999995</v>
      </c>
      <c r="K1186" s="11">
        <v>60.6</v>
      </c>
      <c r="L1186" s="11">
        <v>64.599999999999994</v>
      </c>
      <c r="M1186" s="11">
        <v>149.30000000000001</v>
      </c>
      <c r="N1186" s="11">
        <f>IFERROR(合并表__明细[[#This Row],[期末库存]]/合并表__明细[[#This Row],[未来50天出库量]]*50,999)</f>
        <v>58.290020093770913</v>
      </c>
      <c r="O1186" s="11" t="str">
        <f>IF(合并表__明细[[#This Row],[库存天数]]&lt;=3,"不足",IF(合并表__明细[[#This Row],[库存天数]]&gt;=100,"积压","正常"))</f>
        <v>正常</v>
      </c>
    </row>
    <row r="1187" spans="2:15" hidden="1" x14ac:dyDescent="0.2">
      <c r="B1187" s="1">
        <v>42947</v>
      </c>
      <c r="C1187" s="4" t="s">
        <v>22</v>
      </c>
      <c r="D1187" s="4" t="s">
        <v>29</v>
      </c>
      <c r="E1187">
        <v>1000000028</v>
      </c>
      <c r="F1187" s="4" t="s">
        <v>27</v>
      </c>
      <c r="G1187" s="4" t="s">
        <v>13</v>
      </c>
      <c r="H1187">
        <v>10000111</v>
      </c>
      <c r="I1187" s="4" t="s">
        <v>37</v>
      </c>
      <c r="J1187" s="11">
        <v>171.78399999999993</v>
      </c>
      <c r="K1187" s="11">
        <v>87.1</v>
      </c>
      <c r="L1187" s="11">
        <v>76.3</v>
      </c>
      <c r="M1187" s="11">
        <v>147.30000000000001</v>
      </c>
      <c r="N1187" s="11">
        <f>IFERROR(合并表__明细[[#This Row],[期末库存]]/合并表__明细[[#This Row],[未来50天出库量]]*50,999)</f>
        <v>58.310930074677501</v>
      </c>
      <c r="O1187" s="11" t="str">
        <f>IF(合并表__明细[[#This Row],[库存天数]]&lt;=3,"不足",IF(合并表__明细[[#This Row],[库存天数]]&gt;=100,"积压","正常"))</f>
        <v>正常</v>
      </c>
    </row>
    <row r="1188" spans="2:15" hidden="1" x14ac:dyDescent="0.2">
      <c r="B1188" s="1">
        <v>43008</v>
      </c>
      <c r="C1188" s="4" t="s">
        <v>43</v>
      </c>
      <c r="D1188" s="4" t="s">
        <v>42</v>
      </c>
      <c r="E1188">
        <v>1000001014</v>
      </c>
      <c r="F1188" s="4" t="s">
        <v>44</v>
      </c>
      <c r="G1188" s="4" t="s">
        <v>13</v>
      </c>
      <c r="H1188">
        <v>10000136</v>
      </c>
      <c r="I1188" s="4" t="s">
        <v>40</v>
      </c>
      <c r="J1188" s="11">
        <v>22.292000000000009</v>
      </c>
      <c r="K1188" s="11">
        <v>13.5</v>
      </c>
      <c r="L1188" s="11">
        <v>14.4</v>
      </c>
      <c r="M1188" s="11">
        <v>19.100000000000001</v>
      </c>
      <c r="N1188" s="11">
        <f>IFERROR(合并表__明细[[#This Row],[期末库存]]/合并表__明细[[#This Row],[未来50天出库量]]*50,999)</f>
        <v>58.356020942408392</v>
      </c>
      <c r="O1188" s="11" t="str">
        <f>IF(合并表__明细[[#This Row],[库存天数]]&lt;=3,"不足",IF(合并表__明细[[#This Row],[库存天数]]&gt;=100,"积压","正常"))</f>
        <v>正常</v>
      </c>
    </row>
    <row r="1189" spans="2:15" hidden="1" x14ac:dyDescent="0.2">
      <c r="B1189" s="1">
        <v>42855</v>
      </c>
      <c r="C1189" s="4" t="s">
        <v>22</v>
      </c>
      <c r="D1189" s="4" t="s">
        <v>49</v>
      </c>
      <c r="E1189">
        <v>1000000020</v>
      </c>
      <c r="F1189" s="4" t="s">
        <v>73</v>
      </c>
      <c r="G1189" s="4" t="s">
        <v>13</v>
      </c>
      <c r="H1189">
        <v>20000099</v>
      </c>
      <c r="I1189" s="4" t="s">
        <v>20</v>
      </c>
      <c r="J1189" s="11">
        <v>144.89999999999998</v>
      </c>
      <c r="K1189" s="11">
        <v>75.400000000000006</v>
      </c>
      <c r="L1189" s="11">
        <v>77</v>
      </c>
      <c r="M1189" s="11">
        <v>124.1</v>
      </c>
      <c r="N1189" s="11">
        <f>IFERROR(合并表__明细[[#This Row],[期末库存]]/合并表__明细[[#This Row],[未来50天出库量]]*50,999)</f>
        <v>58.380338436744552</v>
      </c>
      <c r="O1189" s="11" t="str">
        <f>IF(合并表__明细[[#This Row],[库存天数]]&lt;=3,"不足",IF(合并表__明细[[#This Row],[库存天数]]&gt;=100,"积压","正常"))</f>
        <v>正常</v>
      </c>
    </row>
    <row r="1190" spans="2:15" hidden="1" x14ac:dyDescent="0.2">
      <c r="B1190" s="1">
        <v>43251</v>
      </c>
      <c r="C1190" s="4" t="s">
        <v>9</v>
      </c>
      <c r="D1190" s="4" t="s">
        <v>17</v>
      </c>
      <c r="E1190">
        <v>1000000059</v>
      </c>
      <c r="F1190" s="4" t="s">
        <v>55</v>
      </c>
      <c r="G1190" s="4" t="s">
        <v>13</v>
      </c>
      <c r="H1190">
        <v>10000131</v>
      </c>
      <c r="I1190" s="4" t="s">
        <v>38</v>
      </c>
      <c r="J1190" s="11">
        <v>159.43600000000009</v>
      </c>
      <c r="K1190" s="11">
        <v>330.99999999999994</v>
      </c>
      <c r="L1190" s="11">
        <v>331.3</v>
      </c>
      <c r="M1190" s="11">
        <v>136.43519916102846</v>
      </c>
      <c r="N1190" s="11">
        <f>IFERROR(合并表__明细[[#This Row],[期末库存]]/合并表__明细[[#This Row],[未来50天出库量]]*50,999)</f>
        <v>58.429203380215981</v>
      </c>
      <c r="O1190" s="11" t="str">
        <f>IF(合并表__明细[[#This Row],[库存天数]]&lt;=3,"不足",IF(合并表__明细[[#This Row],[库存天数]]&gt;=100,"积压","正常"))</f>
        <v>正常</v>
      </c>
    </row>
    <row r="1191" spans="2:15" hidden="1" x14ac:dyDescent="0.2">
      <c r="B1191" s="1">
        <v>42766</v>
      </c>
      <c r="C1191" s="4" t="s">
        <v>22</v>
      </c>
      <c r="D1191" s="4" t="s">
        <v>35</v>
      </c>
      <c r="E1191">
        <v>1000000047</v>
      </c>
      <c r="F1191" s="4" t="s">
        <v>34</v>
      </c>
      <c r="G1191" s="4" t="s">
        <v>13</v>
      </c>
      <c r="H1191">
        <v>10000061</v>
      </c>
      <c r="I1191" s="4" t="s">
        <v>28</v>
      </c>
      <c r="J1191" s="11">
        <v>50.4</v>
      </c>
      <c r="K1191" s="11">
        <v>12.5</v>
      </c>
      <c r="L1191" s="11">
        <v>12.5</v>
      </c>
      <c r="M1191" s="11">
        <v>43.1</v>
      </c>
      <c r="N1191" s="11">
        <f>IFERROR(合并表__明细[[#This Row],[期末库存]]/合并表__明细[[#This Row],[未来50天出库量]]*50,999)</f>
        <v>58.468677494199525</v>
      </c>
      <c r="O1191" s="11" t="str">
        <f>IF(合并表__明细[[#This Row],[库存天数]]&lt;=3,"不足",IF(合并表__明细[[#This Row],[库存天数]]&gt;=100,"积压","正常"))</f>
        <v>正常</v>
      </c>
    </row>
    <row r="1192" spans="2:15" hidden="1" x14ac:dyDescent="0.2">
      <c r="B1192" s="1">
        <v>43131</v>
      </c>
      <c r="C1192" s="4" t="s">
        <v>22</v>
      </c>
      <c r="D1192" s="4" t="s">
        <v>29</v>
      </c>
      <c r="E1192">
        <v>1000000028</v>
      </c>
      <c r="F1192" s="4" t="s">
        <v>27</v>
      </c>
      <c r="G1192" s="4" t="s">
        <v>13</v>
      </c>
      <c r="H1192">
        <v>10000061</v>
      </c>
      <c r="I1192" s="4" t="s">
        <v>28</v>
      </c>
      <c r="J1192" s="11">
        <v>174.25600000000003</v>
      </c>
      <c r="K1192" s="11">
        <v>97.9</v>
      </c>
      <c r="L1192" s="11">
        <v>90.5</v>
      </c>
      <c r="M1192" s="11">
        <v>149</v>
      </c>
      <c r="N1192" s="11">
        <f>IFERROR(合并表__明细[[#This Row],[期末库存]]/合并表__明细[[#This Row],[未来50天出库量]]*50,999)</f>
        <v>58.475167785234902</v>
      </c>
      <c r="O1192" s="11" t="str">
        <f>IF(合并表__明细[[#This Row],[库存天数]]&lt;=3,"不足",IF(合并表__明细[[#This Row],[库存天数]]&gt;=100,"积压","正常"))</f>
        <v>正常</v>
      </c>
    </row>
    <row r="1193" spans="2:15" hidden="1" x14ac:dyDescent="0.2">
      <c r="B1193" s="1">
        <v>42855</v>
      </c>
      <c r="C1193" s="4" t="s">
        <v>43</v>
      </c>
      <c r="D1193" s="4" t="s">
        <v>42</v>
      </c>
      <c r="E1193">
        <v>1000001014</v>
      </c>
      <c r="F1193" s="4" t="s">
        <v>44</v>
      </c>
      <c r="G1193" s="4" t="s">
        <v>13</v>
      </c>
      <c r="H1193">
        <v>10000182</v>
      </c>
      <c r="I1193" s="4" t="s">
        <v>31</v>
      </c>
      <c r="J1193" s="11">
        <v>33.400000000000006</v>
      </c>
      <c r="K1193" s="11">
        <v>26.3</v>
      </c>
      <c r="L1193" s="11">
        <v>26</v>
      </c>
      <c r="M1193" s="11">
        <v>28.5</v>
      </c>
      <c r="N1193" s="11">
        <f>IFERROR(合并表__明细[[#This Row],[期末库存]]/合并表__明细[[#This Row],[未来50天出库量]]*50,999)</f>
        <v>58.596491228070178</v>
      </c>
      <c r="O1193" s="11" t="str">
        <f>IF(合并表__明细[[#This Row],[库存天数]]&lt;=3,"不足",IF(合并表__明细[[#This Row],[库存天数]]&gt;=100,"积压","正常"))</f>
        <v>正常</v>
      </c>
    </row>
    <row r="1194" spans="2:15" hidden="1" x14ac:dyDescent="0.2">
      <c r="B1194" s="1">
        <v>42947</v>
      </c>
      <c r="C1194" s="4" t="s">
        <v>43</v>
      </c>
      <c r="D1194" s="4" t="s">
        <v>42</v>
      </c>
      <c r="E1194">
        <v>1000001014</v>
      </c>
      <c r="F1194" s="4" t="s">
        <v>44</v>
      </c>
      <c r="G1194" s="4" t="s">
        <v>26</v>
      </c>
      <c r="H1194">
        <v>40000085</v>
      </c>
      <c r="I1194" s="4" t="s">
        <v>24</v>
      </c>
      <c r="J1194" s="11">
        <v>169.5</v>
      </c>
      <c r="K1194" s="11">
        <v>114.89999999999999</v>
      </c>
      <c r="L1194" s="11">
        <v>100.6</v>
      </c>
      <c r="M1194" s="11">
        <v>144.5</v>
      </c>
      <c r="N1194" s="11">
        <f>IFERROR(合并表__明细[[#This Row],[期末库存]]/合并表__明细[[#This Row],[未来50天出库量]]*50,999)</f>
        <v>58.650519031141869</v>
      </c>
      <c r="O1194" s="11" t="str">
        <f>IF(合并表__明细[[#This Row],[库存天数]]&lt;=3,"不足",IF(合并表__明细[[#This Row],[库存天数]]&gt;=100,"积压","正常"))</f>
        <v>正常</v>
      </c>
    </row>
    <row r="1195" spans="2:15" hidden="1" x14ac:dyDescent="0.2">
      <c r="B1195" s="1">
        <v>43100</v>
      </c>
      <c r="C1195" s="4" t="s">
        <v>22</v>
      </c>
      <c r="D1195" s="4" t="s">
        <v>33</v>
      </c>
      <c r="E1195">
        <v>1000000031</v>
      </c>
      <c r="F1195" s="4" t="s">
        <v>32</v>
      </c>
      <c r="G1195" s="4" t="s">
        <v>13</v>
      </c>
      <c r="H1195">
        <v>10000182</v>
      </c>
      <c r="I1195" s="4" t="s">
        <v>31</v>
      </c>
      <c r="J1195" s="11">
        <v>47.099999999999987</v>
      </c>
      <c r="K1195" s="11">
        <v>76.400000000000006</v>
      </c>
      <c r="L1195" s="11">
        <v>70.099999999999994</v>
      </c>
      <c r="M1195" s="11">
        <v>40.1</v>
      </c>
      <c r="N1195" s="11">
        <f>IFERROR(合并表__明细[[#This Row],[期末库存]]/合并表__明细[[#This Row],[未来50天出库量]]*50,999)</f>
        <v>58.728179551122174</v>
      </c>
      <c r="O1195" s="11" t="str">
        <f>IF(合并表__明细[[#This Row],[库存天数]]&lt;=3,"不足",IF(合并表__明细[[#This Row],[库存天数]]&gt;=100,"积压","正常"))</f>
        <v>正常</v>
      </c>
    </row>
    <row r="1196" spans="2:15" hidden="1" x14ac:dyDescent="0.2">
      <c r="B1196" s="1">
        <v>42855</v>
      </c>
      <c r="C1196" s="4" t="s">
        <v>43</v>
      </c>
      <c r="D1196" s="4" t="s">
        <v>80</v>
      </c>
      <c r="E1196">
        <v>1000003498</v>
      </c>
      <c r="F1196" s="4" t="s">
        <v>79</v>
      </c>
      <c r="G1196" s="4" t="s">
        <v>13</v>
      </c>
      <c r="H1196">
        <v>10000131</v>
      </c>
      <c r="I1196" s="4" t="s">
        <v>38</v>
      </c>
      <c r="J1196" s="11">
        <v>56.5</v>
      </c>
      <c r="K1196" s="11">
        <v>8.8000000000000007</v>
      </c>
      <c r="L1196" s="11">
        <v>8.8000000000000007</v>
      </c>
      <c r="M1196" s="11">
        <v>48</v>
      </c>
      <c r="N1196" s="11">
        <f>IFERROR(合并表__明细[[#This Row],[期末库存]]/合并表__明细[[#This Row],[未来50天出库量]]*50,999)</f>
        <v>58.854166666666664</v>
      </c>
      <c r="O1196" s="11" t="str">
        <f>IF(合并表__明细[[#This Row],[库存天数]]&lt;=3,"不足",IF(合并表__明细[[#This Row],[库存天数]]&gt;=100,"积压","正常"))</f>
        <v>正常</v>
      </c>
    </row>
    <row r="1197" spans="2:15" hidden="1" x14ac:dyDescent="0.2">
      <c r="B1197" s="1">
        <v>42886</v>
      </c>
      <c r="C1197" s="4" t="s">
        <v>22</v>
      </c>
      <c r="D1197" s="4" t="s">
        <v>35</v>
      </c>
      <c r="E1197">
        <v>1000000047</v>
      </c>
      <c r="F1197" s="4" t="s">
        <v>34</v>
      </c>
      <c r="G1197" s="4" t="s">
        <v>13</v>
      </c>
      <c r="H1197">
        <v>10000061</v>
      </c>
      <c r="I1197" s="4" t="s">
        <v>28</v>
      </c>
      <c r="J1197" s="11">
        <v>50.5</v>
      </c>
      <c r="K1197" s="11">
        <v>23.9</v>
      </c>
      <c r="L1197" s="11">
        <v>24.6</v>
      </c>
      <c r="M1197" s="11">
        <v>42.900000000000006</v>
      </c>
      <c r="N1197" s="11">
        <f>IFERROR(合并表__明细[[#This Row],[期末库存]]/合并表__明细[[#This Row],[未来50天出库量]]*50,999)</f>
        <v>58.857808857808848</v>
      </c>
      <c r="O1197" s="11" t="str">
        <f>IF(合并表__明细[[#This Row],[库存天数]]&lt;=3,"不足",IF(合并表__明细[[#This Row],[库存天数]]&gt;=100,"积压","正常"))</f>
        <v>正常</v>
      </c>
    </row>
    <row r="1198" spans="2:15" hidden="1" x14ac:dyDescent="0.2">
      <c r="B1198" s="1">
        <v>43251</v>
      </c>
      <c r="C1198" s="4" t="s">
        <v>9</v>
      </c>
      <c r="D1198" s="4" t="s">
        <v>75</v>
      </c>
      <c r="E1198">
        <v>1000000281</v>
      </c>
      <c r="F1198" s="4" t="s">
        <v>74</v>
      </c>
      <c r="G1198" s="4" t="s">
        <v>13</v>
      </c>
      <c r="H1198">
        <v>20000099</v>
      </c>
      <c r="I1198" s="4" t="s">
        <v>20</v>
      </c>
      <c r="J1198" s="11">
        <v>128.202</v>
      </c>
      <c r="K1198" s="11">
        <v>25</v>
      </c>
      <c r="L1198" s="11">
        <v>24.6</v>
      </c>
      <c r="M1198" s="11">
        <v>108.82163064495511</v>
      </c>
      <c r="N1198" s="11">
        <f>IFERROR(合并表__明细[[#This Row],[期末库存]]/合并表__明细[[#This Row],[未来50天出库量]]*50,999)</f>
        <v>58.904649397451095</v>
      </c>
      <c r="O1198" s="11" t="str">
        <f>IF(合并表__明细[[#This Row],[库存天数]]&lt;=3,"不足",IF(合并表__明细[[#This Row],[库存天数]]&gt;=100,"积压","正常"))</f>
        <v>正常</v>
      </c>
    </row>
    <row r="1199" spans="2:15" hidden="1" x14ac:dyDescent="0.2">
      <c r="B1199" s="1">
        <v>42766</v>
      </c>
      <c r="C1199" s="4" t="s">
        <v>9</v>
      </c>
      <c r="D1199" s="4" t="s">
        <v>17</v>
      </c>
      <c r="E1199">
        <v>1000001649</v>
      </c>
      <c r="F1199" s="4" t="s">
        <v>16</v>
      </c>
      <c r="G1199" s="4" t="s">
        <v>13</v>
      </c>
      <c r="H1199">
        <v>10000211</v>
      </c>
      <c r="I1199" s="4" t="s">
        <v>11</v>
      </c>
      <c r="J1199" s="11">
        <v>297.70000000000005</v>
      </c>
      <c r="K1199" s="11">
        <v>73.400000000000006</v>
      </c>
      <c r="L1199" s="11">
        <v>69.3</v>
      </c>
      <c r="M1199" s="11">
        <v>252</v>
      </c>
      <c r="N1199" s="11">
        <f>IFERROR(合并表__明细[[#This Row],[期末库存]]/合并表__明细[[#This Row],[未来50天出库量]]*50,999)</f>
        <v>59.067460317460331</v>
      </c>
      <c r="O1199" s="11" t="str">
        <f>IF(合并表__明细[[#This Row],[库存天数]]&lt;=3,"不足",IF(合并表__明细[[#This Row],[库存天数]]&gt;=100,"积压","正常"))</f>
        <v>正常</v>
      </c>
    </row>
    <row r="1200" spans="2:15" hidden="1" x14ac:dyDescent="0.2">
      <c r="B1200" s="1">
        <v>42825</v>
      </c>
      <c r="C1200" s="4" t="s">
        <v>22</v>
      </c>
      <c r="D1200" s="4" t="s">
        <v>49</v>
      </c>
      <c r="E1200">
        <v>1000000018</v>
      </c>
      <c r="F1200" s="4" t="s">
        <v>48</v>
      </c>
      <c r="G1200" s="4" t="s">
        <v>13</v>
      </c>
      <c r="H1200">
        <v>10000078</v>
      </c>
      <c r="I1200" s="4" t="s">
        <v>30</v>
      </c>
      <c r="J1200" s="11">
        <v>390.90000000000003</v>
      </c>
      <c r="K1200" s="11">
        <v>75.2</v>
      </c>
      <c r="L1200" s="11">
        <v>85.5</v>
      </c>
      <c r="M1200" s="11">
        <v>329.9</v>
      </c>
      <c r="N1200" s="11">
        <f>IFERROR(合并表__明细[[#This Row],[期末库存]]/合并表__明细[[#This Row],[未来50天出库量]]*50,999)</f>
        <v>59.245225826007882</v>
      </c>
      <c r="O1200" s="11" t="str">
        <f>IF(合并表__明细[[#This Row],[库存天数]]&lt;=3,"不足",IF(合并表__明细[[#This Row],[库存天数]]&gt;=100,"积压","正常"))</f>
        <v>正常</v>
      </c>
    </row>
    <row r="1201" spans="2:15" hidden="1" x14ac:dyDescent="0.2">
      <c r="B1201" s="1">
        <v>43039</v>
      </c>
      <c r="C1201" s="4" t="s">
        <v>22</v>
      </c>
      <c r="D1201" s="4" t="s">
        <v>33</v>
      </c>
      <c r="E1201">
        <v>1000000031</v>
      </c>
      <c r="F1201" s="4" t="s">
        <v>32</v>
      </c>
      <c r="G1201" s="4" t="s">
        <v>13</v>
      </c>
      <c r="H1201">
        <v>10000061</v>
      </c>
      <c r="I1201" s="4" t="s">
        <v>28</v>
      </c>
      <c r="J1201" s="11">
        <v>133.67599999999999</v>
      </c>
      <c r="K1201" s="11">
        <v>88.4</v>
      </c>
      <c r="L1201" s="11">
        <v>89.1</v>
      </c>
      <c r="M1201" s="11">
        <v>112.80000000000001</v>
      </c>
      <c r="N1201" s="11">
        <f>IFERROR(合并表__明细[[#This Row],[期末库存]]/合并表__明细[[#This Row],[未来50天出库量]]*50,999)</f>
        <v>59.253546099290766</v>
      </c>
      <c r="O1201" s="11" t="str">
        <f>IF(合并表__明细[[#This Row],[库存天数]]&lt;=3,"不足",IF(合并表__明细[[#This Row],[库存天数]]&gt;=100,"积压","正常"))</f>
        <v>正常</v>
      </c>
    </row>
    <row r="1202" spans="2:15" hidden="1" x14ac:dyDescent="0.2">
      <c r="B1202" s="1">
        <v>42766</v>
      </c>
      <c r="C1202" s="4" t="s">
        <v>22</v>
      </c>
      <c r="D1202" s="4" t="s">
        <v>49</v>
      </c>
      <c r="E1202">
        <v>1000000018</v>
      </c>
      <c r="F1202" s="4" t="s">
        <v>48</v>
      </c>
      <c r="G1202" s="4" t="s">
        <v>13</v>
      </c>
      <c r="H1202">
        <v>10000136</v>
      </c>
      <c r="I1202" s="4" t="s">
        <v>40</v>
      </c>
      <c r="J1202" s="11">
        <v>19.799999999999997</v>
      </c>
      <c r="K1202" s="11">
        <v>11.4</v>
      </c>
      <c r="L1202" s="11">
        <v>11.6</v>
      </c>
      <c r="M1202" s="11">
        <v>16.7</v>
      </c>
      <c r="N1202" s="11">
        <f>IFERROR(合并表__明细[[#This Row],[期末库存]]/合并表__明细[[#This Row],[未来50天出库量]]*50,999)</f>
        <v>59.281437125748496</v>
      </c>
      <c r="O1202" s="11" t="str">
        <f>IF(合并表__明细[[#This Row],[库存天数]]&lt;=3,"不足",IF(合并表__明细[[#This Row],[库存天数]]&gt;=100,"积压","正常"))</f>
        <v>正常</v>
      </c>
    </row>
    <row r="1203" spans="2:15" hidden="1" x14ac:dyDescent="0.2">
      <c r="B1203" s="1">
        <v>42916</v>
      </c>
      <c r="C1203" s="4" t="s">
        <v>22</v>
      </c>
      <c r="D1203" s="4" t="s">
        <v>61</v>
      </c>
      <c r="E1203">
        <v>1000000579</v>
      </c>
      <c r="F1203" s="4" t="s">
        <v>60</v>
      </c>
      <c r="G1203" s="4" t="s">
        <v>13</v>
      </c>
      <c r="H1203">
        <v>10000211</v>
      </c>
      <c r="I1203" s="4" t="s">
        <v>11</v>
      </c>
      <c r="J1203" s="11">
        <v>9.145999999999999</v>
      </c>
      <c r="K1203" s="11">
        <v>7.4459999999999997</v>
      </c>
      <c r="L1203" s="11">
        <v>7.1999999999999993</v>
      </c>
      <c r="M1203" s="11">
        <v>7.6999999999999993</v>
      </c>
      <c r="N1203" s="11">
        <f>IFERROR(合并表__明细[[#This Row],[期末库存]]/合并表__明细[[#This Row],[未来50天出库量]]*50,999)</f>
        <v>59.38961038961039</v>
      </c>
      <c r="O1203" s="11" t="str">
        <f>IF(合并表__明细[[#This Row],[库存天数]]&lt;=3,"不足",IF(合并表__明细[[#This Row],[库存天数]]&gt;=100,"积压","正常"))</f>
        <v>正常</v>
      </c>
    </row>
    <row r="1204" spans="2:15" hidden="1" x14ac:dyDescent="0.2">
      <c r="B1204" s="1">
        <v>42978</v>
      </c>
      <c r="C1204" s="4" t="s">
        <v>22</v>
      </c>
      <c r="D1204" s="4" t="s">
        <v>29</v>
      </c>
      <c r="E1204">
        <v>1000000028</v>
      </c>
      <c r="F1204" s="4" t="s">
        <v>27</v>
      </c>
      <c r="G1204" s="4" t="s">
        <v>13</v>
      </c>
      <c r="H1204">
        <v>10000078</v>
      </c>
      <c r="I1204" s="4" t="s">
        <v>30</v>
      </c>
      <c r="J1204" s="11">
        <v>109.74600000000002</v>
      </c>
      <c r="K1204" s="11">
        <v>79</v>
      </c>
      <c r="L1204" s="11">
        <v>80.100000000000009</v>
      </c>
      <c r="M1204" s="11">
        <v>92.3</v>
      </c>
      <c r="N1204" s="11">
        <f>IFERROR(合并表__明细[[#This Row],[期末库存]]/合并表__明细[[#This Row],[未来50天出库量]]*50,999)</f>
        <v>59.450704225352126</v>
      </c>
      <c r="O1204" s="11" t="str">
        <f>IF(合并表__明细[[#This Row],[库存天数]]&lt;=3,"不足",IF(合并表__明细[[#This Row],[库存天数]]&gt;=100,"积压","正常"))</f>
        <v>正常</v>
      </c>
    </row>
    <row r="1205" spans="2:15" hidden="1" x14ac:dyDescent="0.2">
      <c r="B1205" s="1">
        <v>42794</v>
      </c>
      <c r="C1205" s="4" t="s">
        <v>22</v>
      </c>
      <c r="D1205" s="4" t="s">
        <v>29</v>
      </c>
      <c r="E1205">
        <v>1000000101</v>
      </c>
      <c r="F1205" s="4" t="s">
        <v>39</v>
      </c>
      <c r="G1205" s="4" t="s">
        <v>13</v>
      </c>
      <c r="H1205">
        <v>10000182</v>
      </c>
      <c r="I1205" s="4" t="s">
        <v>31</v>
      </c>
      <c r="J1205" s="11">
        <v>182.99999999999997</v>
      </c>
      <c r="K1205" s="11">
        <v>66.599999999999994</v>
      </c>
      <c r="L1205" s="11">
        <v>52.7</v>
      </c>
      <c r="M1205" s="11">
        <v>153.80000000000001</v>
      </c>
      <c r="N1205" s="11">
        <f>IFERROR(合并表__明细[[#This Row],[期末库存]]/合并表__明细[[#This Row],[未来50天出库量]]*50,999)</f>
        <v>59.492847854356292</v>
      </c>
      <c r="O1205" s="11" t="str">
        <f>IF(合并表__明细[[#This Row],[库存天数]]&lt;=3,"不足",IF(合并表__明细[[#This Row],[库存天数]]&gt;=100,"积压","正常"))</f>
        <v>正常</v>
      </c>
    </row>
    <row r="1206" spans="2:15" hidden="1" x14ac:dyDescent="0.2">
      <c r="B1206" s="1">
        <v>42978</v>
      </c>
      <c r="C1206" s="4" t="s">
        <v>43</v>
      </c>
      <c r="D1206" s="4" t="s">
        <v>51</v>
      </c>
      <c r="E1206">
        <v>1000000460</v>
      </c>
      <c r="F1206" s="4" t="s">
        <v>50</v>
      </c>
      <c r="G1206" s="4" t="s">
        <v>13</v>
      </c>
      <c r="H1206">
        <v>10000131</v>
      </c>
      <c r="I1206" s="4" t="s">
        <v>38</v>
      </c>
      <c r="J1206" s="11">
        <v>95.162000000000006</v>
      </c>
      <c r="K1206" s="11">
        <v>38</v>
      </c>
      <c r="L1206" s="11">
        <v>40.099999999999994</v>
      </c>
      <c r="M1206" s="11">
        <v>79.8</v>
      </c>
      <c r="N1206" s="11">
        <f>IFERROR(合并表__明细[[#This Row],[期末库存]]/合并表__明细[[#This Row],[未来50天出库量]]*50,999)</f>
        <v>59.625313283208023</v>
      </c>
      <c r="O1206" s="11" t="str">
        <f>IF(合并表__明细[[#This Row],[库存天数]]&lt;=3,"不足",IF(合并表__明细[[#This Row],[库存天数]]&gt;=100,"积压","正常"))</f>
        <v>正常</v>
      </c>
    </row>
    <row r="1207" spans="2:15" hidden="1" x14ac:dyDescent="0.2">
      <c r="B1207" s="1">
        <v>43069</v>
      </c>
      <c r="C1207" s="4" t="s">
        <v>9</v>
      </c>
      <c r="D1207" s="4" t="s">
        <v>17</v>
      </c>
      <c r="E1207">
        <v>1000000059</v>
      </c>
      <c r="F1207" s="4" t="s">
        <v>55</v>
      </c>
      <c r="G1207" s="4" t="s">
        <v>13</v>
      </c>
      <c r="H1207">
        <v>10000136</v>
      </c>
      <c r="I1207" s="4" t="s">
        <v>40</v>
      </c>
      <c r="J1207" s="11">
        <v>112.7</v>
      </c>
      <c r="K1207" s="11">
        <v>20.700000000000003</v>
      </c>
      <c r="L1207" s="11">
        <v>20</v>
      </c>
      <c r="M1207" s="11">
        <v>94.5</v>
      </c>
      <c r="N1207" s="11">
        <f>IFERROR(合并表__明细[[#This Row],[期末库存]]/合并表__明细[[#This Row],[未来50天出库量]]*50,999)</f>
        <v>59.629629629629633</v>
      </c>
      <c r="O1207" s="11" t="str">
        <f>IF(合并表__明细[[#This Row],[库存天数]]&lt;=3,"不足",IF(合并表__明细[[#This Row],[库存天数]]&gt;=100,"积压","正常"))</f>
        <v>正常</v>
      </c>
    </row>
    <row r="1208" spans="2:15" hidden="1" x14ac:dyDescent="0.2">
      <c r="B1208" s="1">
        <v>43190</v>
      </c>
      <c r="C1208" s="4" t="s">
        <v>22</v>
      </c>
      <c r="D1208" s="4" t="s">
        <v>69</v>
      </c>
      <c r="E1208">
        <v>1000000129</v>
      </c>
      <c r="F1208" s="4" t="s">
        <v>70</v>
      </c>
      <c r="G1208" s="4" t="s">
        <v>13</v>
      </c>
      <c r="H1208">
        <v>20000099</v>
      </c>
      <c r="I1208" s="4" t="s">
        <v>20</v>
      </c>
      <c r="J1208" s="11">
        <v>10.500000000000004</v>
      </c>
      <c r="K1208" s="11">
        <v>18.100000000000001</v>
      </c>
      <c r="L1208" s="11">
        <v>18.7</v>
      </c>
      <c r="M1208" s="11">
        <v>8.8000000000000007</v>
      </c>
      <c r="N1208" s="11">
        <f>IFERROR(合并表__明细[[#This Row],[期末库存]]/合并表__明细[[#This Row],[未来50天出库量]]*50,999)</f>
        <v>59.659090909090928</v>
      </c>
      <c r="O1208" s="11" t="str">
        <f>IF(合并表__明细[[#This Row],[库存天数]]&lt;=3,"不足",IF(合并表__明细[[#This Row],[库存天数]]&gt;=100,"积压","正常"))</f>
        <v>正常</v>
      </c>
    </row>
    <row r="1209" spans="2:15" hidden="1" x14ac:dyDescent="0.2">
      <c r="B1209" s="1">
        <v>42825</v>
      </c>
      <c r="C1209" s="4" t="s">
        <v>22</v>
      </c>
      <c r="D1209" s="4" t="s">
        <v>35</v>
      </c>
      <c r="E1209">
        <v>1000000047</v>
      </c>
      <c r="F1209" s="4" t="s">
        <v>34</v>
      </c>
      <c r="G1209" s="4" t="s">
        <v>13</v>
      </c>
      <c r="H1209">
        <v>10000172</v>
      </c>
      <c r="I1209" s="4" t="s">
        <v>18</v>
      </c>
      <c r="J1209" s="11">
        <v>14.799999999999997</v>
      </c>
      <c r="K1209" s="11">
        <v>7.7</v>
      </c>
      <c r="L1209" s="11">
        <v>9.1999999999999993</v>
      </c>
      <c r="M1209" s="11">
        <v>12.4</v>
      </c>
      <c r="N1209" s="11">
        <f>IFERROR(合并表__明细[[#This Row],[期末库存]]/合并表__明细[[#This Row],[未来50天出库量]]*50,999)</f>
        <v>59.677419354838705</v>
      </c>
      <c r="O1209" s="11" t="str">
        <f>IF(合并表__明细[[#This Row],[库存天数]]&lt;=3,"不足",IF(合并表__明细[[#This Row],[库存天数]]&gt;=100,"积压","正常"))</f>
        <v>正常</v>
      </c>
    </row>
    <row r="1210" spans="2:15" hidden="1" x14ac:dyDescent="0.2">
      <c r="B1210" s="1">
        <v>42766</v>
      </c>
      <c r="C1210" s="4" t="s">
        <v>43</v>
      </c>
      <c r="D1210" s="4" t="s">
        <v>66</v>
      </c>
      <c r="E1210">
        <v>1000001135</v>
      </c>
      <c r="F1210" s="4" t="s">
        <v>65</v>
      </c>
      <c r="G1210" s="4" t="s">
        <v>13</v>
      </c>
      <c r="H1210">
        <v>10000111</v>
      </c>
      <c r="I1210" s="4" t="s">
        <v>37</v>
      </c>
      <c r="J1210" s="11">
        <v>15.299999999999999</v>
      </c>
      <c r="K1210" s="11">
        <v>3.8</v>
      </c>
      <c r="L1210" s="11">
        <v>3.7</v>
      </c>
      <c r="M1210" s="11">
        <v>12.799999999999999</v>
      </c>
      <c r="N1210" s="11">
        <f>IFERROR(合并表__明细[[#This Row],[期末库存]]/合并表__明细[[#This Row],[未来50天出库量]]*50,999)</f>
        <v>59.765625</v>
      </c>
      <c r="O1210" s="11" t="str">
        <f>IF(合并表__明细[[#This Row],[库存天数]]&lt;=3,"不足",IF(合并表__明细[[#This Row],[库存天数]]&gt;=100,"积压","正常"))</f>
        <v>正常</v>
      </c>
    </row>
    <row r="1211" spans="2:15" hidden="1" x14ac:dyDescent="0.2">
      <c r="B1211" s="1">
        <v>42825</v>
      </c>
      <c r="C1211" s="4" t="s">
        <v>22</v>
      </c>
      <c r="D1211" s="4" t="s">
        <v>46</v>
      </c>
      <c r="E1211">
        <v>1000001133</v>
      </c>
      <c r="F1211" s="4" t="s">
        <v>45</v>
      </c>
      <c r="G1211" s="4" t="s">
        <v>13</v>
      </c>
      <c r="H1211">
        <v>10000136</v>
      </c>
      <c r="I1211" s="4" t="s">
        <v>40</v>
      </c>
      <c r="J1211" s="11">
        <v>38.699999999999989</v>
      </c>
      <c r="K1211" s="11">
        <v>19.399999999999999</v>
      </c>
      <c r="L1211" s="11">
        <v>22.4</v>
      </c>
      <c r="M1211" s="11">
        <v>32.299999999999997</v>
      </c>
      <c r="N1211" s="11">
        <f>IFERROR(合并表__明细[[#This Row],[期末库存]]/合并表__明细[[#This Row],[未来50天出库量]]*50,999)</f>
        <v>59.907120743034049</v>
      </c>
      <c r="O1211" s="11" t="str">
        <f>IF(合并表__明细[[#This Row],[库存天数]]&lt;=3,"不足",IF(合并表__明细[[#This Row],[库存天数]]&gt;=100,"积压","正常"))</f>
        <v>正常</v>
      </c>
    </row>
    <row r="1212" spans="2:15" hidden="1" x14ac:dyDescent="0.2">
      <c r="B1212" s="1">
        <v>43008</v>
      </c>
      <c r="C1212" s="4" t="s">
        <v>43</v>
      </c>
      <c r="D1212" s="4" t="s">
        <v>66</v>
      </c>
      <c r="E1212">
        <v>1000001135</v>
      </c>
      <c r="F1212" s="4" t="s">
        <v>65</v>
      </c>
      <c r="G1212" s="4" t="s">
        <v>13</v>
      </c>
      <c r="H1212">
        <v>10000182</v>
      </c>
      <c r="I1212" s="4" t="s">
        <v>31</v>
      </c>
      <c r="J1212" s="11">
        <v>16.299999999999997</v>
      </c>
      <c r="K1212" s="11">
        <v>4.4000000000000004</v>
      </c>
      <c r="L1212" s="11">
        <v>4.5</v>
      </c>
      <c r="M1212" s="11">
        <v>13.600000000000001</v>
      </c>
      <c r="N1212" s="11">
        <f>IFERROR(合并表__明细[[#This Row],[期末库存]]/合并表__明细[[#This Row],[未来50天出库量]]*50,999)</f>
        <v>59.926470588235283</v>
      </c>
      <c r="O1212" s="11" t="str">
        <f>IF(合并表__明细[[#This Row],[库存天数]]&lt;=3,"不足",IF(合并表__明细[[#This Row],[库存天数]]&gt;=100,"积压","正常"))</f>
        <v>正常</v>
      </c>
    </row>
    <row r="1213" spans="2:15" hidden="1" x14ac:dyDescent="0.2">
      <c r="B1213" s="1">
        <v>42766</v>
      </c>
      <c r="C1213" s="4" t="s">
        <v>9</v>
      </c>
      <c r="D1213" s="4" t="s">
        <v>17</v>
      </c>
      <c r="E1213">
        <v>1000001649</v>
      </c>
      <c r="F1213" s="4" t="s">
        <v>16</v>
      </c>
      <c r="G1213" s="4" t="s">
        <v>13</v>
      </c>
      <c r="H1213">
        <v>10000131</v>
      </c>
      <c r="I1213" s="4" t="s">
        <v>38</v>
      </c>
      <c r="J1213" s="11">
        <v>142.30000000000001</v>
      </c>
      <c r="K1213" s="11">
        <v>35</v>
      </c>
      <c r="L1213" s="11">
        <v>32.700000000000003</v>
      </c>
      <c r="M1213" s="11">
        <v>118.7</v>
      </c>
      <c r="N1213" s="11">
        <f>IFERROR(合并表__明细[[#This Row],[期末库存]]/合并表__明细[[#This Row],[未来50天出库量]]*50,999)</f>
        <v>59.941027801179445</v>
      </c>
      <c r="O1213" s="11" t="str">
        <f>IF(合并表__明细[[#This Row],[库存天数]]&lt;=3,"不足",IF(合并表__明细[[#This Row],[库存天数]]&gt;=100,"积压","正常"))</f>
        <v>正常</v>
      </c>
    </row>
    <row r="1214" spans="2:15" hidden="1" x14ac:dyDescent="0.2">
      <c r="B1214" s="1">
        <v>42886</v>
      </c>
      <c r="C1214" s="4" t="s">
        <v>22</v>
      </c>
      <c r="D1214" s="4" t="s">
        <v>69</v>
      </c>
      <c r="E1214">
        <v>1000000129</v>
      </c>
      <c r="F1214" s="4" t="s">
        <v>70</v>
      </c>
      <c r="G1214" s="4" t="s">
        <v>13</v>
      </c>
      <c r="H1214">
        <v>10000131</v>
      </c>
      <c r="I1214" s="4" t="s">
        <v>38</v>
      </c>
      <c r="J1214" s="11">
        <v>89.999999999999986</v>
      </c>
      <c r="K1214" s="11">
        <v>108.2</v>
      </c>
      <c r="L1214" s="11">
        <v>109.60000000000001</v>
      </c>
      <c r="M1214" s="11">
        <v>74.900000000000006</v>
      </c>
      <c r="N1214" s="11">
        <f>IFERROR(合并表__明细[[#This Row],[期末库存]]/合并表__明细[[#This Row],[未来50天出库量]]*50,999)</f>
        <v>60.080106809078757</v>
      </c>
      <c r="O1214" s="11" t="str">
        <f>IF(合并表__明细[[#This Row],[库存天数]]&lt;=3,"不足",IF(合并表__明细[[#This Row],[库存天数]]&gt;=100,"积压","正常"))</f>
        <v>正常</v>
      </c>
    </row>
    <row r="1215" spans="2:15" hidden="1" x14ac:dyDescent="0.2">
      <c r="B1215" s="1">
        <v>42766</v>
      </c>
      <c r="C1215" s="4" t="s">
        <v>43</v>
      </c>
      <c r="D1215" s="4" t="s">
        <v>42</v>
      </c>
      <c r="E1215">
        <v>1000000931</v>
      </c>
      <c r="F1215" s="4" t="s">
        <v>41</v>
      </c>
      <c r="G1215" s="4" t="s">
        <v>26</v>
      </c>
      <c r="H1215">
        <v>40000085</v>
      </c>
      <c r="I1215" s="4" t="s">
        <v>24</v>
      </c>
      <c r="J1215" s="11">
        <v>156.30000000000001</v>
      </c>
      <c r="K1215" s="11">
        <v>114</v>
      </c>
      <c r="L1215" s="11">
        <v>109.7</v>
      </c>
      <c r="M1215" s="11">
        <v>130</v>
      </c>
      <c r="N1215" s="11">
        <f>IFERROR(合并表__明细[[#This Row],[期末库存]]/合并表__明细[[#This Row],[未来50天出库量]]*50,999)</f>
        <v>60.115384615384613</v>
      </c>
      <c r="O1215" s="11" t="str">
        <f>IF(合并表__明细[[#This Row],[库存天数]]&lt;=3,"不足",IF(合并表__明细[[#This Row],[库存天数]]&gt;=100,"积压","正常"))</f>
        <v>正常</v>
      </c>
    </row>
    <row r="1216" spans="2:15" hidden="1" x14ac:dyDescent="0.2">
      <c r="B1216" s="1">
        <v>42978</v>
      </c>
      <c r="C1216" s="4" t="s">
        <v>22</v>
      </c>
      <c r="D1216" s="4" t="s">
        <v>35</v>
      </c>
      <c r="E1216">
        <v>1000000047</v>
      </c>
      <c r="F1216" s="4" t="s">
        <v>34</v>
      </c>
      <c r="G1216" s="4" t="s">
        <v>13</v>
      </c>
      <c r="H1216">
        <v>10000061</v>
      </c>
      <c r="I1216" s="4" t="s">
        <v>28</v>
      </c>
      <c r="J1216" s="11">
        <v>54.533999999999992</v>
      </c>
      <c r="K1216" s="11">
        <v>29.1</v>
      </c>
      <c r="L1216" s="11">
        <v>30.4</v>
      </c>
      <c r="M1216" s="11">
        <v>45.3</v>
      </c>
      <c r="N1216" s="11">
        <f>IFERROR(合并表__明细[[#This Row],[期末库存]]/合并表__明细[[#This Row],[未来50天出库量]]*50,999)</f>
        <v>60.192052980132452</v>
      </c>
      <c r="O1216" s="11" t="str">
        <f>IF(合并表__明细[[#This Row],[库存天数]]&lt;=3,"不足",IF(合并表__明细[[#This Row],[库存天数]]&gt;=100,"积压","正常"))</f>
        <v>正常</v>
      </c>
    </row>
    <row r="1217" spans="2:15" hidden="1" x14ac:dyDescent="0.2">
      <c r="B1217" s="1">
        <v>42766</v>
      </c>
      <c r="C1217" s="4" t="s">
        <v>43</v>
      </c>
      <c r="D1217" s="4" t="s">
        <v>42</v>
      </c>
      <c r="E1217">
        <v>1000001014</v>
      </c>
      <c r="F1217" s="4" t="s">
        <v>44</v>
      </c>
      <c r="G1217" s="4" t="s">
        <v>13</v>
      </c>
      <c r="H1217">
        <v>10000078</v>
      </c>
      <c r="I1217" s="4" t="s">
        <v>30</v>
      </c>
      <c r="J1217" s="11">
        <v>104.69999999999999</v>
      </c>
      <c r="K1217" s="11">
        <v>41.7</v>
      </c>
      <c r="L1217" s="11">
        <v>41</v>
      </c>
      <c r="M1217" s="11">
        <v>86.899999999999991</v>
      </c>
      <c r="N1217" s="11">
        <f>IFERROR(合并表__明细[[#This Row],[期末库存]]/合并表__明细[[#This Row],[未来50天出库量]]*50,999)</f>
        <v>60.241657077100122</v>
      </c>
      <c r="O1217" s="11" t="str">
        <f>IF(合并表__明细[[#This Row],[库存天数]]&lt;=3,"不足",IF(合并表__明细[[#This Row],[库存天数]]&gt;=100,"积压","正常"))</f>
        <v>正常</v>
      </c>
    </row>
    <row r="1218" spans="2:15" hidden="1" x14ac:dyDescent="0.2">
      <c r="B1218" s="1">
        <v>42855</v>
      </c>
      <c r="C1218" s="4" t="s">
        <v>9</v>
      </c>
      <c r="D1218" s="4" t="s">
        <v>17</v>
      </c>
      <c r="E1218">
        <v>1000000059</v>
      </c>
      <c r="F1218" s="4" t="s">
        <v>55</v>
      </c>
      <c r="G1218" s="4" t="s">
        <v>26</v>
      </c>
      <c r="H1218">
        <v>40000080</v>
      </c>
      <c r="I1218" s="4" t="s">
        <v>67</v>
      </c>
      <c r="J1218" s="11">
        <v>158.69999999999999</v>
      </c>
      <c r="K1218" s="11">
        <v>91</v>
      </c>
      <c r="L1218" s="11">
        <v>98</v>
      </c>
      <c r="M1218" s="11">
        <v>131.69999999999999</v>
      </c>
      <c r="N1218" s="11">
        <f>IFERROR(合并表__明细[[#This Row],[期末库存]]/合并表__明细[[#This Row],[未来50天出库量]]*50,999)</f>
        <v>60.250569476082006</v>
      </c>
      <c r="O1218" s="11" t="str">
        <f>IF(合并表__明细[[#This Row],[库存天数]]&lt;=3,"不足",IF(合并表__明细[[#This Row],[库存天数]]&gt;=100,"积压","正常"))</f>
        <v>正常</v>
      </c>
    </row>
    <row r="1219" spans="2:15" hidden="1" x14ac:dyDescent="0.2">
      <c r="B1219" s="1">
        <v>43190</v>
      </c>
      <c r="C1219" s="4" t="s">
        <v>43</v>
      </c>
      <c r="D1219" s="4" t="s">
        <v>42</v>
      </c>
      <c r="E1219">
        <v>1000000931</v>
      </c>
      <c r="F1219" s="4" t="s">
        <v>41</v>
      </c>
      <c r="G1219" s="4" t="s">
        <v>26</v>
      </c>
      <c r="H1219">
        <v>40000085</v>
      </c>
      <c r="I1219" s="4" t="s">
        <v>24</v>
      </c>
      <c r="J1219" s="11">
        <v>187.42</v>
      </c>
      <c r="K1219" s="11">
        <v>276.29999999999995</v>
      </c>
      <c r="L1219" s="11">
        <v>292.59999999999997</v>
      </c>
      <c r="M1219" s="11">
        <v>155.4</v>
      </c>
      <c r="N1219" s="11">
        <f>IFERROR(合并表__明细[[#This Row],[期末库存]]/合并表__明细[[#This Row],[未来50天出库量]]*50,999)</f>
        <v>60.302445302445292</v>
      </c>
      <c r="O1219" s="11" t="str">
        <f>IF(合并表__明细[[#This Row],[库存天数]]&lt;=3,"不足",IF(合并表__明细[[#This Row],[库存天数]]&gt;=100,"积压","正常"))</f>
        <v>正常</v>
      </c>
    </row>
    <row r="1220" spans="2:15" hidden="1" x14ac:dyDescent="0.2">
      <c r="B1220" s="1">
        <v>43220</v>
      </c>
      <c r="C1220" s="4" t="s">
        <v>22</v>
      </c>
      <c r="D1220" s="4" t="s">
        <v>33</v>
      </c>
      <c r="E1220">
        <v>1000000031</v>
      </c>
      <c r="F1220" s="4" t="s">
        <v>32</v>
      </c>
      <c r="G1220" s="4" t="s">
        <v>26</v>
      </c>
      <c r="H1220">
        <v>40000085</v>
      </c>
      <c r="I1220" s="4" t="s">
        <v>24</v>
      </c>
      <c r="J1220" s="11">
        <v>234.49200000000013</v>
      </c>
      <c r="K1220" s="11">
        <v>185.10000000000002</v>
      </c>
      <c r="L1220" s="11">
        <v>192.1</v>
      </c>
      <c r="M1220" s="11">
        <v>194.41163359852865</v>
      </c>
      <c r="N1220" s="11">
        <f>IFERROR(合并表__明细[[#This Row],[期末库存]]/合并表__明细[[#This Row],[未来50天出库量]]*50,999)</f>
        <v>60.308119339257182</v>
      </c>
      <c r="O1220" s="11" t="str">
        <f>IF(合并表__明细[[#This Row],[库存天数]]&lt;=3,"不足",IF(合并表__明细[[#This Row],[库存天数]]&gt;=100,"积压","正常"))</f>
        <v>正常</v>
      </c>
    </row>
    <row r="1221" spans="2:15" hidden="1" x14ac:dyDescent="0.2">
      <c r="B1221" s="1">
        <v>43251</v>
      </c>
      <c r="C1221" s="4" t="s">
        <v>22</v>
      </c>
      <c r="D1221" s="4" t="s">
        <v>46</v>
      </c>
      <c r="E1221">
        <v>1000001133</v>
      </c>
      <c r="F1221" s="4" t="s">
        <v>45</v>
      </c>
      <c r="G1221" s="4" t="s">
        <v>13</v>
      </c>
      <c r="H1221">
        <v>10000182</v>
      </c>
      <c r="I1221" s="4" t="s">
        <v>31</v>
      </c>
      <c r="J1221" s="11">
        <v>165.5980000000001</v>
      </c>
      <c r="K1221" s="11">
        <v>181.79999999999998</v>
      </c>
      <c r="L1221" s="11">
        <v>175.9</v>
      </c>
      <c r="M1221" s="11">
        <v>136.38664306777545</v>
      </c>
      <c r="N1221" s="11">
        <f>IFERROR(合并表__明细[[#This Row],[期末库存]]/合并表__明细[[#This Row],[未来50天出库量]]*50,999)</f>
        <v>60.709024093256872</v>
      </c>
      <c r="O1221" s="11" t="str">
        <f>IF(合并表__明细[[#This Row],[库存天数]]&lt;=3,"不足",IF(合并表__明细[[#This Row],[库存天数]]&gt;=100,"积压","正常"))</f>
        <v>正常</v>
      </c>
    </row>
    <row r="1222" spans="2:15" hidden="1" x14ac:dyDescent="0.2">
      <c r="B1222" s="1">
        <v>42947</v>
      </c>
      <c r="C1222" s="4" t="s">
        <v>22</v>
      </c>
      <c r="D1222" s="4" t="s">
        <v>49</v>
      </c>
      <c r="E1222">
        <v>1000000018</v>
      </c>
      <c r="F1222" s="4" t="s">
        <v>48</v>
      </c>
      <c r="G1222" s="4" t="s">
        <v>13</v>
      </c>
      <c r="H1222">
        <v>10000172</v>
      </c>
      <c r="I1222" s="4" t="s">
        <v>18</v>
      </c>
      <c r="J1222" s="11">
        <v>33.120000000000005</v>
      </c>
      <c r="K1222" s="11">
        <v>43.3</v>
      </c>
      <c r="L1222" s="11">
        <v>37.299999999999997</v>
      </c>
      <c r="M1222" s="11">
        <v>27.2</v>
      </c>
      <c r="N1222" s="11">
        <f>IFERROR(合并表__明细[[#This Row],[期末库存]]/合并表__明细[[#This Row],[未来50天出库量]]*50,999)</f>
        <v>60.882352941176478</v>
      </c>
      <c r="O1222" s="11" t="str">
        <f>IF(合并表__明细[[#This Row],[库存天数]]&lt;=3,"不足",IF(合并表__明细[[#This Row],[库存天数]]&gt;=100,"积压","正常"))</f>
        <v>正常</v>
      </c>
    </row>
    <row r="1223" spans="2:15" hidden="1" x14ac:dyDescent="0.2">
      <c r="B1223" s="1">
        <v>42916</v>
      </c>
      <c r="C1223" s="4" t="s">
        <v>22</v>
      </c>
      <c r="D1223" s="4" t="s">
        <v>29</v>
      </c>
      <c r="E1223">
        <v>1000000101</v>
      </c>
      <c r="F1223" s="4" t="s">
        <v>39</v>
      </c>
      <c r="G1223" s="4" t="s">
        <v>13</v>
      </c>
      <c r="H1223">
        <v>10000061</v>
      </c>
      <c r="I1223" s="4" t="s">
        <v>28</v>
      </c>
      <c r="J1223" s="11">
        <v>24.751999999999995</v>
      </c>
      <c r="K1223" s="11">
        <v>12.852</v>
      </c>
      <c r="L1223" s="11">
        <v>12.3</v>
      </c>
      <c r="M1223" s="11">
        <v>20.300000000000004</v>
      </c>
      <c r="N1223" s="11">
        <f>IFERROR(合并表__明细[[#This Row],[期末库存]]/合并表__明细[[#This Row],[未来50天出库量]]*50,999)</f>
        <v>60.965517241379288</v>
      </c>
      <c r="O1223" s="11" t="str">
        <f>IF(合并表__明细[[#This Row],[库存天数]]&lt;=3,"不足",IF(合并表__明细[[#This Row],[库存天数]]&gt;=100,"积压","正常"))</f>
        <v>正常</v>
      </c>
    </row>
    <row r="1224" spans="2:15" hidden="1" x14ac:dyDescent="0.2">
      <c r="B1224" s="1">
        <v>42916</v>
      </c>
      <c r="C1224" s="4" t="s">
        <v>43</v>
      </c>
      <c r="D1224" s="4" t="s">
        <v>51</v>
      </c>
      <c r="E1224">
        <v>1000000460</v>
      </c>
      <c r="F1224" s="4" t="s">
        <v>50</v>
      </c>
      <c r="G1224" s="4" t="s">
        <v>26</v>
      </c>
      <c r="H1224">
        <v>40000085</v>
      </c>
      <c r="I1224" s="4" t="s">
        <v>24</v>
      </c>
      <c r="J1224" s="11">
        <v>503.71</v>
      </c>
      <c r="K1224" s="11">
        <v>102.51</v>
      </c>
      <c r="L1224" s="11">
        <v>100.6</v>
      </c>
      <c r="M1224" s="11">
        <v>413.09999999999997</v>
      </c>
      <c r="N1224" s="11">
        <f>IFERROR(合并表__明细[[#This Row],[期末库存]]/合并表__明细[[#This Row],[未来50天出库量]]*50,999)</f>
        <v>60.967078189300416</v>
      </c>
      <c r="O1224" s="11" t="str">
        <f>IF(合并表__明细[[#This Row],[库存天数]]&lt;=3,"不足",IF(合并表__明细[[#This Row],[库存天数]]&gt;=100,"积压","正常"))</f>
        <v>正常</v>
      </c>
    </row>
    <row r="1225" spans="2:15" hidden="1" x14ac:dyDescent="0.2">
      <c r="B1225" s="1">
        <v>43251</v>
      </c>
      <c r="C1225" s="4" t="s">
        <v>22</v>
      </c>
      <c r="D1225" s="4" t="s">
        <v>29</v>
      </c>
      <c r="E1225">
        <v>1000000028</v>
      </c>
      <c r="F1225" s="4" t="s">
        <v>27</v>
      </c>
      <c r="G1225" s="4" t="s">
        <v>13</v>
      </c>
      <c r="H1225">
        <v>10000111</v>
      </c>
      <c r="I1225" s="4" t="s">
        <v>37</v>
      </c>
      <c r="J1225" s="11">
        <v>171.58399999999992</v>
      </c>
      <c r="K1225" s="11">
        <v>117.89999999999999</v>
      </c>
      <c r="L1225" s="11">
        <v>115.3</v>
      </c>
      <c r="M1225" s="11">
        <v>140.6104572624443</v>
      </c>
      <c r="N1225" s="11">
        <f>IFERROR(合并表__明细[[#This Row],[期末库存]]/合并表__明细[[#This Row],[未来50天出库量]]*50,999)</f>
        <v>61.013954203898443</v>
      </c>
      <c r="O1225" s="11" t="str">
        <f>IF(合并表__明细[[#This Row],[库存天数]]&lt;=3,"不足",IF(合并表__明细[[#This Row],[库存天数]]&gt;=100,"积压","正常"))</f>
        <v>正常</v>
      </c>
    </row>
    <row r="1226" spans="2:15" hidden="1" x14ac:dyDescent="0.2">
      <c r="B1226" s="1">
        <v>42855</v>
      </c>
      <c r="C1226" s="4" t="s">
        <v>22</v>
      </c>
      <c r="D1226" s="4" t="s">
        <v>29</v>
      </c>
      <c r="E1226">
        <v>1000000054</v>
      </c>
      <c r="F1226" s="4" t="s">
        <v>36</v>
      </c>
      <c r="G1226" s="4" t="s">
        <v>13</v>
      </c>
      <c r="H1226">
        <v>10000078</v>
      </c>
      <c r="I1226" s="4" t="s">
        <v>30</v>
      </c>
      <c r="J1226" s="11">
        <v>65.09999999999998</v>
      </c>
      <c r="K1226" s="11">
        <v>23.9</v>
      </c>
      <c r="L1226" s="11">
        <v>25.1</v>
      </c>
      <c r="M1226" s="11">
        <v>53.300000000000004</v>
      </c>
      <c r="N1226" s="11">
        <f>IFERROR(合并表__明细[[#This Row],[期末库存]]/合并表__明细[[#This Row],[未来50天出库量]]*50,999)</f>
        <v>61.069418386491535</v>
      </c>
      <c r="O1226" s="11" t="str">
        <f>IF(合并表__明细[[#This Row],[库存天数]]&lt;=3,"不足",IF(合并表__明细[[#This Row],[库存天数]]&gt;=100,"积压","正常"))</f>
        <v>正常</v>
      </c>
    </row>
    <row r="1227" spans="2:15" hidden="1" x14ac:dyDescent="0.2">
      <c r="B1227" s="1">
        <v>43039</v>
      </c>
      <c r="C1227" s="4" t="s">
        <v>43</v>
      </c>
      <c r="D1227" s="4" t="s">
        <v>78</v>
      </c>
      <c r="E1227">
        <v>1000003187</v>
      </c>
      <c r="F1227" s="4" t="s">
        <v>77</v>
      </c>
      <c r="G1227" s="4" t="s">
        <v>13</v>
      </c>
      <c r="H1227">
        <v>20000099</v>
      </c>
      <c r="I1227" s="4" t="s">
        <v>20</v>
      </c>
      <c r="J1227" s="11">
        <v>8.4440000000000008</v>
      </c>
      <c r="K1227" s="11">
        <v>9.6000000000000014</v>
      </c>
      <c r="L1227" s="11">
        <v>9.5</v>
      </c>
      <c r="M1227" s="11">
        <v>6.9</v>
      </c>
      <c r="N1227" s="11">
        <f>IFERROR(合并表__明细[[#This Row],[期末库存]]/合并表__明细[[#This Row],[未来50天出库量]]*50,999)</f>
        <v>61.188405797101453</v>
      </c>
      <c r="O1227" s="11" t="str">
        <f>IF(合并表__明细[[#This Row],[库存天数]]&lt;=3,"不足",IF(合并表__明细[[#This Row],[库存天数]]&gt;=100,"积压","正常"))</f>
        <v>正常</v>
      </c>
    </row>
    <row r="1228" spans="2:15" hidden="1" x14ac:dyDescent="0.2">
      <c r="B1228" s="1">
        <v>42978</v>
      </c>
      <c r="C1228" s="4" t="s">
        <v>22</v>
      </c>
      <c r="D1228" s="4" t="s">
        <v>33</v>
      </c>
      <c r="E1228">
        <v>1000000031</v>
      </c>
      <c r="F1228" s="4" t="s">
        <v>32</v>
      </c>
      <c r="G1228" s="4" t="s">
        <v>13</v>
      </c>
      <c r="H1228">
        <v>10000078</v>
      </c>
      <c r="I1228" s="4" t="s">
        <v>30</v>
      </c>
      <c r="J1228" s="11">
        <v>72.392000000000024</v>
      </c>
      <c r="K1228" s="11">
        <v>13.5</v>
      </c>
      <c r="L1228" s="11">
        <v>14.6</v>
      </c>
      <c r="M1228" s="11">
        <v>59.099999999999994</v>
      </c>
      <c r="N1228" s="11">
        <f>IFERROR(合并表__明细[[#This Row],[期末库存]]/合并表__明细[[#This Row],[未来50天出库量]]*50,999)</f>
        <v>61.245346869712378</v>
      </c>
      <c r="O1228" s="11" t="str">
        <f>IF(合并表__明细[[#This Row],[库存天数]]&lt;=3,"不足",IF(合并表__明细[[#This Row],[库存天数]]&gt;=100,"积压","正常"))</f>
        <v>正常</v>
      </c>
    </row>
    <row r="1229" spans="2:15" hidden="1" x14ac:dyDescent="0.2">
      <c r="B1229" s="1">
        <v>43008</v>
      </c>
      <c r="C1229" s="4" t="s">
        <v>22</v>
      </c>
      <c r="D1229" s="4" t="s">
        <v>29</v>
      </c>
      <c r="E1229">
        <v>1000000054</v>
      </c>
      <c r="F1229" s="4" t="s">
        <v>36</v>
      </c>
      <c r="G1229" s="4" t="s">
        <v>13</v>
      </c>
      <c r="H1229">
        <v>10000078</v>
      </c>
      <c r="I1229" s="4" t="s">
        <v>30</v>
      </c>
      <c r="J1229" s="11">
        <v>65.371999999999986</v>
      </c>
      <c r="K1229" s="11">
        <v>40.9</v>
      </c>
      <c r="L1229" s="11">
        <v>43.099999999999994</v>
      </c>
      <c r="M1229" s="11">
        <v>53.3</v>
      </c>
      <c r="N1229" s="11">
        <f>IFERROR(合并表__明细[[#This Row],[期末库存]]/合并表__明细[[#This Row],[未来50天出库量]]*50,999)</f>
        <v>61.32457786116322</v>
      </c>
      <c r="O1229" s="11" t="str">
        <f>IF(合并表__明细[[#This Row],[库存天数]]&lt;=3,"不足",IF(合并表__明细[[#This Row],[库存天数]]&gt;=100,"积压","正常"))</f>
        <v>正常</v>
      </c>
    </row>
    <row r="1230" spans="2:15" hidden="1" x14ac:dyDescent="0.2">
      <c r="B1230" s="1">
        <v>42978</v>
      </c>
      <c r="C1230" s="4" t="s">
        <v>22</v>
      </c>
      <c r="D1230" s="4" t="s">
        <v>25</v>
      </c>
      <c r="E1230">
        <v>1000003183</v>
      </c>
      <c r="F1230" s="4" t="s">
        <v>23</v>
      </c>
      <c r="G1230" s="4" t="s">
        <v>13</v>
      </c>
      <c r="H1230">
        <v>10000078</v>
      </c>
      <c r="I1230" s="4" t="s">
        <v>30</v>
      </c>
      <c r="J1230" s="11">
        <v>33.626000000000005</v>
      </c>
      <c r="K1230" s="11">
        <v>2.7</v>
      </c>
      <c r="L1230" s="11">
        <v>2.8</v>
      </c>
      <c r="M1230" s="11">
        <v>27.4</v>
      </c>
      <c r="N1230" s="11">
        <f>IFERROR(合并表__明细[[#This Row],[期末库存]]/合并表__明细[[#This Row],[未来50天出库量]]*50,999)</f>
        <v>61.361313868613152</v>
      </c>
      <c r="O1230" s="11" t="str">
        <f>IF(合并表__明细[[#This Row],[库存天数]]&lt;=3,"不足",IF(合并表__明细[[#This Row],[库存天数]]&gt;=100,"积压","正常"))</f>
        <v>正常</v>
      </c>
    </row>
    <row r="1231" spans="2:15" hidden="1" x14ac:dyDescent="0.2">
      <c r="B1231" s="1">
        <v>42916</v>
      </c>
      <c r="C1231" s="4" t="s">
        <v>22</v>
      </c>
      <c r="D1231" s="4" t="s">
        <v>29</v>
      </c>
      <c r="E1231">
        <v>1000000028</v>
      </c>
      <c r="F1231" s="4" t="s">
        <v>27</v>
      </c>
      <c r="G1231" s="4" t="s">
        <v>13</v>
      </c>
      <c r="H1231">
        <v>10000111</v>
      </c>
      <c r="I1231" s="4" t="s">
        <v>37</v>
      </c>
      <c r="J1231" s="11">
        <v>160.98399999999995</v>
      </c>
      <c r="K1231" s="11">
        <v>90.983999999999995</v>
      </c>
      <c r="L1231" s="11">
        <v>87.699999999999989</v>
      </c>
      <c r="M1231" s="11">
        <v>131</v>
      </c>
      <c r="N1231" s="11">
        <f>IFERROR(合并表__明细[[#This Row],[期末库存]]/合并表__明细[[#This Row],[未来50天出库量]]*50,999)</f>
        <v>61.444274809160284</v>
      </c>
      <c r="O1231" s="11" t="str">
        <f>IF(合并表__明细[[#This Row],[库存天数]]&lt;=3,"不足",IF(合并表__明细[[#This Row],[库存天数]]&gt;=100,"积压","正常"))</f>
        <v>正常</v>
      </c>
    </row>
    <row r="1232" spans="2:15" hidden="1" x14ac:dyDescent="0.2">
      <c r="B1232" s="1">
        <v>42916</v>
      </c>
      <c r="C1232" s="4" t="s">
        <v>22</v>
      </c>
      <c r="D1232" s="4" t="s">
        <v>29</v>
      </c>
      <c r="E1232">
        <v>1000000028</v>
      </c>
      <c r="F1232" s="4" t="s">
        <v>27</v>
      </c>
      <c r="G1232" s="4" t="s">
        <v>13</v>
      </c>
      <c r="H1232">
        <v>10000078</v>
      </c>
      <c r="I1232" s="4" t="s">
        <v>30</v>
      </c>
      <c r="J1232" s="11">
        <v>102.746</v>
      </c>
      <c r="K1232" s="11">
        <v>38.045999999999999</v>
      </c>
      <c r="L1232" s="11">
        <v>37</v>
      </c>
      <c r="M1232" s="11">
        <v>83.600000000000009</v>
      </c>
      <c r="N1232" s="11">
        <f>IFERROR(合并表__明细[[#This Row],[期末库存]]/合并表__明细[[#This Row],[未来50天出库量]]*50,999)</f>
        <v>61.450956937799027</v>
      </c>
      <c r="O1232" s="11" t="str">
        <f>IF(合并表__明细[[#This Row],[库存天数]]&lt;=3,"不足",IF(合并表__明细[[#This Row],[库存天数]]&gt;=100,"积压","正常"))</f>
        <v>正常</v>
      </c>
    </row>
    <row r="1233" spans="2:15" hidden="1" x14ac:dyDescent="0.2">
      <c r="B1233" s="1">
        <v>43008</v>
      </c>
      <c r="C1233" s="4" t="s">
        <v>22</v>
      </c>
      <c r="D1233" s="4" t="s">
        <v>33</v>
      </c>
      <c r="E1233">
        <v>1000000031</v>
      </c>
      <c r="F1233" s="4" t="s">
        <v>32</v>
      </c>
      <c r="G1233" s="4" t="s">
        <v>13</v>
      </c>
      <c r="H1233">
        <v>10000061</v>
      </c>
      <c r="I1233" s="4" t="s">
        <v>28</v>
      </c>
      <c r="J1233" s="11">
        <v>134.37599999999998</v>
      </c>
      <c r="K1233" s="11">
        <v>131.30000000000001</v>
      </c>
      <c r="L1233" s="11">
        <v>133.5</v>
      </c>
      <c r="M1233" s="11">
        <v>109.1</v>
      </c>
      <c r="N1233" s="11">
        <f>IFERROR(合并表__明细[[#This Row],[期末库存]]/合并表__明细[[#This Row],[未来50天出库量]]*50,999)</f>
        <v>61.583868010999076</v>
      </c>
      <c r="O1233" s="11" t="str">
        <f>IF(合并表__明细[[#This Row],[库存天数]]&lt;=3,"不足",IF(合并表__明细[[#This Row],[库存天数]]&gt;=100,"积压","正常"))</f>
        <v>正常</v>
      </c>
    </row>
    <row r="1234" spans="2:15" hidden="1" x14ac:dyDescent="0.2">
      <c r="B1234" s="1">
        <v>43008</v>
      </c>
      <c r="C1234" s="4" t="s">
        <v>22</v>
      </c>
      <c r="D1234" s="4" t="s">
        <v>29</v>
      </c>
      <c r="E1234">
        <v>1000000054</v>
      </c>
      <c r="F1234" s="4" t="s">
        <v>36</v>
      </c>
      <c r="G1234" s="4" t="s">
        <v>13</v>
      </c>
      <c r="H1234">
        <v>10000131</v>
      </c>
      <c r="I1234" s="4" t="s">
        <v>38</v>
      </c>
      <c r="J1234" s="11">
        <v>175.68400000000003</v>
      </c>
      <c r="K1234" s="11">
        <v>164.70000000000002</v>
      </c>
      <c r="L1234" s="11">
        <v>171.3</v>
      </c>
      <c r="M1234" s="11">
        <v>142.6</v>
      </c>
      <c r="N1234" s="11">
        <f>IFERROR(合并表__明细[[#This Row],[期末库存]]/合并表__明细[[#This Row],[未来50天出库量]]*50,999)</f>
        <v>61.600280504908845</v>
      </c>
      <c r="O1234" s="11" t="str">
        <f>IF(合并表__明细[[#This Row],[库存天数]]&lt;=3,"不足",IF(合并表__明细[[#This Row],[库存天数]]&gt;=100,"积压","正常"))</f>
        <v>正常</v>
      </c>
    </row>
    <row r="1235" spans="2:15" hidden="1" x14ac:dyDescent="0.2">
      <c r="B1235" s="1">
        <v>43251</v>
      </c>
      <c r="C1235" s="4" t="s">
        <v>43</v>
      </c>
      <c r="D1235" s="4" t="s">
        <v>42</v>
      </c>
      <c r="E1235">
        <v>1000000931</v>
      </c>
      <c r="F1235" s="4" t="s">
        <v>41</v>
      </c>
      <c r="G1235" s="4" t="s">
        <v>26</v>
      </c>
      <c r="H1235">
        <v>40000085</v>
      </c>
      <c r="I1235" s="4" t="s">
        <v>24</v>
      </c>
      <c r="J1235" s="11">
        <v>186.01999999999998</v>
      </c>
      <c r="K1235" s="11">
        <v>154</v>
      </c>
      <c r="L1235" s="11">
        <v>155.4</v>
      </c>
      <c r="M1235" s="11">
        <v>150.8575514488287</v>
      </c>
      <c r="N1235" s="11">
        <f>IFERROR(合并表__明细[[#This Row],[期末库存]]/合并表__明细[[#This Row],[未来50天出库量]]*50,999)</f>
        <v>61.654189072231659</v>
      </c>
      <c r="O1235" s="11" t="str">
        <f>IF(合并表__明细[[#This Row],[库存天数]]&lt;=3,"不足",IF(合并表__明细[[#This Row],[库存天数]]&gt;=100,"积压","正常"))</f>
        <v>正常</v>
      </c>
    </row>
    <row r="1236" spans="2:15" hidden="1" x14ac:dyDescent="0.2">
      <c r="B1236" s="1">
        <v>43039</v>
      </c>
      <c r="C1236" s="4" t="s">
        <v>22</v>
      </c>
      <c r="D1236" s="4" t="s">
        <v>49</v>
      </c>
      <c r="E1236">
        <v>1000000018</v>
      </c>
      <c r="F1236" s="4" t="s">
        <v>48</v>
      </c>
      <c r="G1236" s="4" t="s">
        <v>13</v>
      </c>
      <c r="H1236">
        <v>10000078</v>
      </c>
      <c r="I1236" s="4" t="s">
        <v>30</v>
      </c>
      <c r="J1236" s="11">
        <v>391.08000000000015</v>
      </c>
      <c r="K1236" s="11">
        <v>261.10000000000002</v>
      </c>
      <c r="L1236" s="11">
        <v>266.40000000000003</v>
      </c>
      <c r="M1236" s="11">
        <v>316.5</v>
      </c>
      <c r="N1236" s="11">
        <f>IFERROR(合并表__明细[[#This Row],[期末库存]]/合并表__明细[[#This Row],[未来50天出库量]]*50,999)</f>
        <v>61.781990521327032</v>
      </c>
      <c r="O1236" s="11" t="str">
        <f>IF(合并表__明细[[#This Row],[库存天数]]&lt;=3,"不足",IF(合并表__明细[[#This Row],[库存天数]]&gt;=100,"积压","正常"))</f>
        <v>正常</v>
      </c>
    </row>
    <row r="1237" spans="2:15" hidden="1" x14ac:dyDescent="0.2">
      <c r="B1237" s="1">
        <v>42794</v>
      </c>
      <c r="C1237" s="4" t="s">
        <v>43</v>
      </c>
      <c r="D1237" s="4" t="s">
        <v>42</v>
      </c>
      <c r="E1237">
        <v>1000000931</v>
      </c>
      <c r="F1237" s="4" t="s">
        <v>41</v>
      </c>
      <c r="G1237" s="4" t="s">
        <v>13</v>
      </c>
      <c r="H1237">
        <v>10000131</v>
      </c>
      <c r="I1237" s="4" t="s">
        <v>38</v>
      </c>
      <c r="J1237" s="11">
        <v>314.00000000000006</v>
      </c>
      <c r="K1237" s="11">
        <v>344.90000000000003</v>
      </c>
      <c r="L1237" s="11">
        <v>277.29999999999995</v>
      </c>
      <c r="M1237" s="11">
        <v>253.70000000000002</v>
      </c>
      <c r="N1237" s="11">
        <f>IFERROR(合并表__明细[[#This Row],[期末库存]]/合并表__明细[[#This Row],[未来50天出库量]]*50,999)</f>
        <v>61.88411509657076</v>
      </c>
      <c r="O1237" s="11" t="str">
        <f>IF(合并表__明细[[#This Row],[库存天数]]&lt;=3,"不足",IF(合并表__明细[[#This Row],[库存天数]]&gt;=100,"积压","正常"))</f>
        <v>正常</v>
      </c>
    </row>
    <row r="1238" spans="2:15" hidden="1" x14ac:dyDescent="0.2">
      <c r="B1238" s="1">
        <v>42916</v>
      </c>
      <c r="C1238" s="4" t="s">
        <v>22</v>
      </c>
      <c r="D1238" s="4" t="s">
        <v>29</v>
      </c>
      <c r="E1238">
        <v>1000000054</v>
      </c>
      <c r="F1238" s="4" t="s">
        <v>36</v>
      </c>
      <c r="G1238" s="4" t="s">
        <v>13</v>
      </c>
      <c r="H1238">
        <v>10000078</v>
      </c>
      <c r="I1238" s="4" t="s">
        <v>30</v>
      </c>
      <c r="J1238" s="11">
        <v>67.071999999999974</v>
      </c>
      <c r="K1238" s="11">
        <v>44.472000000000008</v>
      </c>
      <c r="L1238" s="11">
        <v>42.699999999999996</v>
      </c>
      <c r="M1238" s="11">
        <v>54.100000000000009</v>
      </c>
      <c r="N1238" s="11">
        <f>IFERROR(合并表__明细[[#This Row],[期末库存]]/合并表__明细[[#This Row],[未来50天出库量]]*50,999)</f>
        <v>61.988909426987028</v>
      </c>
      <c r="O1238" s="11" t="str">
        <f>IF(合并表__明细[[#This Row],[库存天数]]&lt;=3,"不足",IF(合并表__明细[[#This Row],[库存天数]]&gt;=100,"积压","正常"))</f>
        <v>正常</v>
      </c>
    </row>
    <row r="1239" spans="2:15" hidden="1" x14ac:dyDescent="0.2">
      <c r="B1239" s="1">
        <v>43190</v>
      </c>
      <c r="C1239" s="4" t="s">
        <v>22</v>
      </c>
      <c r="D1239" s="4" t="s">
        <v>29</v>
      </c>
      <c r="E1239">
        <v>1000000028</v>
      </c>
      <c r="F1239" s="4" t="s">
        <v>27</v>
      </c>
      <c r="G1239" s="4" t="s">
        <v>13</v>
      </c>
      <c r="H1239">
        <v>10000078</v>
      </c>
      <c r="I1239" s="4" t="s">
        <v>30</v>
      </c>
      <c r="J1239" s="11">
        <v>116.94600000000005</v>
      </c>
      <c r="K1239" s="11">
        <v>28.6</v>
      </c>
      <c r="L1239" s="11">
        <v>29.4</v>
      </c>
      <c r="M1239" s="11">
        <v>94.3</v>
      </c>
      <c r="N1239" s="11">
        <f>IFERROR(合并表__明细[[#This Row],[期末库存]]/合并表__明细[[#This Row],[未来50天出库量]]*50,999)</f>
        <v>62.007423117709472</v>
      </c>
      <c r="O1239" s="11" t="str">
        <f>IF(合并表__明细[[#This Row],[库存天数]]&lt;=3,"不足",IF(合并表__明细[[#This Row],[库存天数]]&gt;=100,"积压","正常"))</f>
        <v>正常</v>
      </c>
    </row>
    <row r="1240" spans="2:15" hidden="1" x14ac:dyDescent="0.2">
      <c r="B1240" s="1">
        <v>43131</v>
      </c>
      <c r="C1240" s="4" t="s">
        <v>9</v>
      </c>
      <c r="D1240" s="4" t="s">
        <v>15</v>
      </c>
      <c r="E1240">
        <v>1000002981</v>
      </c>
      <c r="F1240" s="4" t="s">
        <v>62</v>
      </c>
      <c r="G1240" s="4" t="s">
        <v>13</v>
      </c>
      <c r="H1240">
        <v>10000064</v>
      </c>
      <c r="I1240" s="4" t="s">
        <v>53</v>
      </c>
      <c r="J1240" s="11">
        <v>13.9</v>
      </c>
      <c r="K1240" s="11">
        <v>10.9</v>
      </c>
      <c r="L1240" s="11">
        <v>10.3</v>
      </c>
      <c r="M1240" s="11">
        <v>11.2</v>
      </c>
      <c r="N1240" s="11">
        <f>IFERROR(合并表__明细[[#This Row],[期末库存]]/合并表__明细[[#This Row],[未来50天出库量]]*50,999)</f>
        <v>62.053571428571431</v>
      </c>
      <c r="O1240" s="11" t="str">
        <f>IF(合并表__明细[[#This Row],[库存天数]]&lt;=3,"不足",IF(合并表__明细[[#This Row],[库存天数]]&gt;=100,"积压","正常"))</f>
        <v>正常</v>
      </c>
    </row>
    <row r="1241" spans="2:15" hidden="1" x14ac:dyDescent="0.2">
      <c r="B1241" s="1">
        <v>43190</v>
      </c>
      <c r="C1241" s="4" t="s">
        <v>43</v>
      </c>
      <c r="D1241" s="4" t="s">
        <v>42</v>
      </c>
      <c r="E1241">
        <v>1000001014</v>
      </c>
      <c r="F1241" s="4" t="s">
        <v>44</v>
      </c>
      <c r="G1241" s="4" t="s">
        <v>13</v>
      </c>
      <c r="H1241">
        <v>10000131</v>
      </c>
      <c r="I1241" s="4" t="s">
        <v>38</v>
      </c>
      <c r="J1241" s="11">
        <v>148.39999999999998</v>
      </c>
      <c r="K1241" s="11">
        <v>213.10000000000002</v>
      </c>
      <c r="L1241" s="11">
        <v>223.20000000000002</v>
      </c>
      <c r="M1241" s="11">
        <v>119.5</v>
      </c>
      <c r="N1241" s="11">
        <f>IFERROR(合并表__明细[[#This Row],[期末库存]]/合并表__明细[[#This Row],[未来50天出库量]]*50,999)</f>
        <v>62.092050209205006</v>
      </c>
      <c r="O1241" s="11" t="str">
        <f>IF(合并表__明细[[#This Row],[库存天数]]&lt;=3,"不足",IF(合并表__明细[[#This Row],[库存天数]]&gt;=100,"积压","正常"))</f>
        <v>正常</v>
      </c>
    </row>
    <row r="1242" spans="2:15" hidden="1" x14ac:dyDescent="0.2">
      <c r="B1242" s="1">
        <v>42825</v>
      </c>
      <c r="C1242" s="4" t="s">
        <v>43</v>
      </c>
      <c r="D1242" s="4" t="s">
        <v>66</v>
      </c>
      <c r="E1242">
        <v>1000001135</v>
      </c>
      <c r="F1242" s="4" t="s">
        <v>65</v>
      </c>
      <c r="G1242" s="4" t="s">
        <v>13</v>
      </c>
      <c r="H1242">
        <v>10000111</v>
      </c>
      <c r="I1242" s="4" t="s">
        <v>37</v>
      </c>
      <c r="J1242" s="11">
        <v>15.399999999999995</v>
      </c>
      <c r="K1242" s="11">
        <v>7.6</v>
      </c>
      <c r="L1242" s="11">
        <v>8.8000000000000007</v>
      </c>
      <c r="M1242" s="11">
        <v>12.4</v>
      </c>
      <c r="N1242" s="11">
        <f>IFERROR(合并表__明细[[#This Row],[期末库存]]/合并表__明细[[#This Row],[未来50天出库量]]*50,999)</f>
        <v>62.096774193548363</v>
      </c>
      <c r="O1242" s="11" t="str">
        <f>IF(合并表__明细[[#This Row],[库存天数]]&lt;=3,"不足",IF(合并表__明细[[#This Row],[库存天数]]&gt;=100,"积压","正常"))</f>
        <v>正常</v>
      </c>
    </row>
    <row r="1243" spans="2:15" hidden="1" x14ac:dyDescent="0.2">
      <c r="B1243" s="1">
        <v>42886</v>
      </c>
      <c r="C1243" s="4" t="s">
        <v>43</v>
      </c>
      <c r="D1243" s="4" t="s">
        <v>42</v>
      </c>
      <c r="E1243">
        <v>1000001014</v>
      </c>
      <c r="F1243" s="4" t="s">
        <v>44</v>
      </c>
      <c r="G1243" s="4" t="s">
        <v>13</v>
      </c>
      <c r="H1243">
        <v>10000136</v>
      </c>
      <c r="I1243" s="4" t="s">
        <v>40</v>
      </c>
      <c r="J1243" s="11">
        <v>22.300000000000004</v>
      </c>
      <c r="K1243" s="11">
        <v>11.6</v>
      </c>
      <c r="L1243" s="11">
        <v>11.5</v>
      </c>
      <c r="M1243" s="11">
        <v>17.899999999999999</v>
      </c>
      <c r="N1243" s="11">
        <f>IFERROR(合并表__明细[[#This Row],[期末库存]]/合并表__明细[[#This Row],[未来50天出库量]]*50,999)</f>
        <v>62.290502793296113</v>
      </c>
      <c r="O1243" s="11" t="str">
        <f>IF(合并表__明细[[#This Row],[库存天数]]&lt;=3,"不足",IF(合并表__明细[[#This Row],[库存天数]]&gt;=100,"积压","正常"))</f>
        <v>正常</v>
      </c>
    </row>
    <row r="1244" spans="2:15" hidden="1" x14ac:dyDescent="0.2">
      <c r="B1244" s="1">
        <v>42825</v>
      </c>
      <c r="C1244" s="4" t="s">
        <v>22</v>
      </c>
      <c r="D1244" s="4" t="s">
        <v>29</v>
      </c>
      <c r="E1244">
        <v>1000000028</v>
      </c>
      <c r="F1244" s="4" t="s">
        <v>27</v>
      </c>
      <c r="G1244" s="4" t="s">
        <v>13</v>
      </c>
      <c r="H1244">
        <v>20000099</v>
      </c>
      <c r="I1244" s="4" t="s">
        <v>20</v>
      </c>
      <c r="J1244" s="11">
        <v>21.200000000000006</v>
      </c>
      <c r="K1244" s="11">
        <v>29.2</v>
      </c>
      <c r="L1244" s="11">
        <v>33.299999999999997</v>
      </c>
      <c r="M1244" s="11">
        <v>17</v>
      </c>
      <c r="N1244" s="11">
        <f>IFERROR(合并表__明细[[#This Row],[期末库存]]/合并表__明细[[#This Row],[未来50天出库量]]*50,999)</f>
        <v>62.352941176470608</v>
      </c>
      <c r="O1244" s="11" t="str">
        <f>IF(合并表__明细[[#This Row],[库存天数]]&lt;=3,"不足",IF(合并表__明细[[#This Row],[库存天数]]&gt;=100,"积压","正常"))</f>
        <v>正常</v>
      </c>
    </row>
    <row r="1245" spans="2:15" hidden="1" x14ac:dyDescent="0.2">
      <c r="B1245" s="1">
        <v>43100</v>
      </c>
      <c r="C1245" s="4" t="s">
        <v>22</v>
      </c>
      <c r="D1245" s="4" t="s">
        <v>54</v>
      </c>
      <c r="E1245">
        <v>1000000046</v>
      </c>
      <c r="F1245" s="4" t="s">
        <v>52</v>
      </c>
      <c r="G1245" s="4" t="s">
        <v>13</v>
      </c>
      <c r="H1245">
        <v>10000078</v>
      </c>
      <c r="I1245" s="4" t="s">
        <v>30</v>
      </c>
      <c r="J1245" s="11">
        <v>37.80599999999999</v>
      </c>
      <c r="K1245" s="11">
        <v>11.8</v>
      </c>
      <c r="L1245" s="11">
        <v>10.3</v>
      </c>
      <c r="M1245" s="11">
        <v>30.3</v>
      </c>
      <c r="N1245" s="11">
        <f>IFERROR(合并表__明细[[#This Row],[期末库存]]/合并表__明细[[#This Row],[未来50天出库量]]*50,999)</f>
        <v>62.386138613861363</v>
      </c>
      <c r="O1245" s="11" t="str">
        <f>IF(合并表__明细[[#This Row],[库存天数]]&lt;=3,"不足",IF(合并表__明细[[#This Row],[库存天数]]&gt;=100,"积压","正常"))</f>
        <v>正常</v>
      </c>
    </row>
    <row r="1246" spans="2:15" hidden="1" x14ac:dyDescent="0.2">
      <c r="B1246" s="1">
        <v>43251</v>
      </c>
      <c r="C1246" s="4" t="s">
        <v>22</v>
      </c>
      <c r="D1246" s="4" t="s">
        <v>29</v>
      </c>
      <c r="E1246">
        <v>1000000054</v>
      </c>
      <c r="F1246" s="4" t="s">
        <v>36</v>
      </c>
      <c r="G1246" s="4" t="s">
        <v>26</v>
      </c>
      <c r="H1246">
        <v>40000085</v>
      </c>
      <c r="I1246" s="4" t="s">
        <v>24</v>
      </c>
      <c r="J1246" s="11">
        <v>165.35000000000011</v>
      </c>
      <c r="K1246" s="11">
        <v>707.90000000000009</v>
      </c>
      <c r="L1246" s="11">
        <v>695.1</v>
      </c>
      <c r="M1246" s="11">
        <v>132.36781676619933</v>
      </c>
      <c r="N1246" s="11">
        <f>IFERROR(合并表__明细[[#This Row],[期末库存]]/合并表__明细[[#This Row],[未来50天出库量]]*50,999)</f>
        <v>62.458535631836043</v>
      </c>
      <c r="O1246" s="11" t="str">
        <f>IF(合并表__明细[[#This Row],[库存天数]]&lt;=3,"不足",IF(合并表__明细[[#This Row],[库存天数]]&gt;=100,"积压","正常"))</f>
        <v>正常</v>
      </c>
    </row>
    <row r="1247" spans="2:15" hidden="1" x14ac:dyDescent="0.2">
      <c r="B1247" s="1">
        <v>42916</v>
      </c>
      <c r="C1247" s="4" t="s">
        <v>22</v>
      </c>
      <c r="D1247" s="4" t="s">
        <v>35</v>
      </c>
      <c r="E1247">
        <v>1000000047</v>
      </c>
      <c r="F1247" s="4" t="s">
        <v>34</v>
      </c>
      <c r="G1247" s="4" t="s">
        <v>13</v>
      </c>
      <c r="H1247">
        <v>10000131</v>
      </c>
      <c r="I1247" s="4" t="s">
        <v>38</v>
      </c>
      <c r="J1247" s="11">
        <v>21.616</v>
      </c>
      <c r="K1247" s="11">
        <v>16.116</v>
      </c>
      <c r="L1247" s="11">
        <v>15.5</v>
      </c>
      <c r="M1247" s="11">
        <v>17.3</v>
      </c>
      <c r="N1247" s="11">
        <f>IFERROR(合并表__明细[[#This Row],[期末库存]]/合并表__明细[[#This Row],[未来50天出库量]]*50,999)</f>
        <v>62.473988439306346</v>
      </c>
      <c r="O1247" s="11" t="str">
        <f>IF(合并表__明细[[#This Row],[库存天数]]&lt;=3,"不足",IF(合并表__明细[[#This Row],[库存天数]]&gt;=100,"积压","正常"))</f>
        <v>正常</v>
      </c>
    </row>
    <row r="1248" spans="2:15" hidden="1" x14ac:dyDescent="0.2">
      <c r="B1248" s="1">
        <v>42794</v>
      </c>
      <c r="C1248" s="4" t="s">
        <v>22</v>
      </c>
      <c r="D1248" s="4" t="s">
        <v>29</v>
      </c>
      <c r="E1248">
        <v>1000000054</v>
      </c>
      <c r="F1248" s="4" t="s">
        <v>36</v>
      </c>
      <c r="G1248" s="4" t="s">
        <v>13</v>
      </c>
      <c r="H1248">
        <v>10000111</v>
      </c>
      <c r="I1248" s="4" t="s">
        <v>37</v>
      </c>
      <c r="J1248" s="11">
        <v>1268.4999999999998</v>
      </c>
      <c r="K1248" s="11">
        <v>242.1</v>
      </c>
      <c r="L1248" s="11">
        <v>193</v>
      </c>
      <c r="M1248" s="11">
        <v>1015.2000000000002</v>
      </c>
      <c r="N1248" s="11">
        <f>IFERROR(合并表__明细[[#This Row],[期末库存]]/合并表__明细[[#This Row],[未来50天出库量]]*50,999)</f>
        <v>62.475374310480667</v>
      </c>
      <c r="O1248" s="11" t="str">
        <f>IF(合并表__明细[[#This Row],[库存天数]]&lt;=3,"不足",IF(合并表__明细[[#This Row],[库存天数]]&gt;=100,"积压","正常"))</f>
        <v>正常</v>
      </c>
    </row>
    <row r="1249" spans="2:15" hidden="1" x14ac:dyDescent="0.2">
      <c r="B1249" s="1">
        <v>43008</v>
      </c>
      <c r="C1249" s="4" t="s">
        <v>43</v>
      </c>
      <c r="D1249" s="4" t="s">
        <v>51</v>
      </c>
      <c r="E1249">
        <v>1000000460</v>
      </c>
      <c r="F1249" s="4" t="s">
        <v>50</v>
      </c>
      <c r="G1249" s="4" t="s">
        <v>13</v>
      </c>
      <c r="H1249">
        <v>10000131</v>
      </c>
      <c r="I1249" s="4" t="s">
        <v>38</v>
      </c>
      <c r="J1249" s="11">
        <v>92.962000000000003</v>
      </c>
      <c r="K1249" s="11">
        <v>29.4</v>
      </c>
      <c r="L1249" s="11">
        <v>31.6</v>
      </c>
      <c r="M1249" s="11">
        <v>74</v>
      </c>
      <c r="N1249" s="11">
        <f>IFERROR(合并表__明细[[#This Row],[期末库存]]/合并表__明细[[#This Row],[未来50天出库量]]*50,999)</f>
        <v>62.812162162162167</v>
      </c>
      <c r="O1249" s="11" t="str">
        <f>IF(合并表__明细[[#This Row],[库存天数]]&lt;=3,"不足",IF(合并表__明细[[#This Row],[库存天数]]&gt;=100,"积压","正常"))</f>
        <v>正常</v>
      </c>
    </row>
    <row r="1250" spans="2:15" hidden="1" x14ac:dyDescent="0.2">
      <c r="B1250" s="1">
        <v>42886</v>
      </c>
      <c r="C1250" s="4" t="s">
        <v>22</v>
      </c>
      <c r="D1250" s="4" t="s">
        <v>69</v>
      </c>
      <c r="E1250">
        <v>1000000129</v>
      </c>
      <c r="F1250" s="4" t="s">
        <v>70</v>
      </c>
      <c r="G1250" s="4" t="s">
        <v>13</v>
      </c>
      <c r="H1250">
        <v>10000078</v>
      </c>
      <c r="I1250" s="4" t="s">
        <v>30</v>
      </c>
      <c r="J1250" s="11">
        <v>33.800000000000004</v>
      </c>
      <c r="K1250" s="11">
        <v>21.5</v>
      </c>
      <c r="L1250" s="11">
        <v>21.4</v>
      </c>
      <c r="M1250" s="11">
        <v>26.9</v>
      </c>
      <c r="N1250" s="11">
        <f>IFERROR(合并表__明细[[#This Row],[期末库存]]/合并表__明细[[#This Row],[未来50天出库量]]*50,999)</f>
        <v>62.825278810408932</v>
      </c>
      <c r="O1250" s="11" t="str">
        <f>IF(合并表__明细[[#This Row],[库存天数]]&lt;=3,"不足",IF(合并表__明细[[#This Row],[库存天数]]&gt;=100,"积压","正常"))</f>
        <v>正常</v>
      </c>
    </row>
    <row r="1251" spans="2:15" hidden="1" x14ac:dyDescent="0.2">
      <c r="B1251" s="1">
        <v>43251</v>
      </c>
      <c r="C1251" s="4" t="s">
        <v>22</v>
      </c>
      <c r="D1251" s="4" t="s">
        <v>49</v>
      </c>
      <c r="E1251">
        <v>1000000018</v>
      </c>
      <c r="F1251" s="4" t="s">
        <v>48</v>
      </c>
      <c r="G1251" s="4" t="s">
        <v>13</v>
      </c>
      <c r="H1251">
        <v>20000099</v>
      </c>
      <c r="I1251" s="4" t="s">
        <v>20</v>
      </c>
      <c r="J1251" s="11">
        <v>138.40799999999996</v>
      </c>
      <c r="K1251" s="11">
        <v>27.4</v>
      </c>
      <c r="L1251" s="11">
        <v>27.2</v>
      </c>
      <c r="M1251" s="11">
        <v>110.00184741315054</v>
      </c>
      <c r="N1251" s="11">
        <f>IFERROR(合并表__明细[[#This Row],[期末库存]]/合并表__明细[[#This Row],[未来50天出库量]]*50,999)</f>
        <v>62.911670692293079</v>
      </c>
      <c r="O1251" s="11" t="str">
        <f>IF(合并表__明细[[#This Row],[库存天数]]&lt;=3,"不足",IF(合并表__明细[[#This Row],[库存天数]]&gt;=100,"积压","正常"))</f>
        <v>正常</v>
      </c>
    </row>
    <row r="1252" spans="2:15" hidden="1" x14ac:dyDescent="0.2">
      <c r="B1252" s="1">
        <v>43159</v>
      </c>
      <c r="C1252" s="4" t="s">
        <v>9</v>
      </c>
      <c r="D1252" s="4" t="s">
        <v>17</v>
      </c>
      <c r="E1252">
        <v>1000001649</v>
      </c>
      <c r="F1252" s="4" t="s">
        <v>16</v>
      </c>
      <c r="G1252" s="4" t="s">
        <v>13</v>
      </c>
      <c r="H1252">
        <v>10000211</v>
      </c>
      <c r="I1252" s="4" t="s">
        <v>11</v>
      </c>
      <c r="J1252" s="11">
        <v>273.08200000000016</v>
      </c>
      <c r="K1252" s="11">
        <v>181.8</v>
      </c>
      <c r="L1252" s="11">
        <v>175.5</v>
      </c>
      <c r="M1252" s="11">
        <v>216.60000000000002</v>
      </c>
      <c r="N1252" s="11">
        <f>IFERROR(合并表__明细[[#This Row],[期末库存]]/合并表__明细[[#This Row],[未来50天出库量]]*50,999)</f>
        <v>63.038319482917849</v>
      </c>
      <c r="O1252" s="11" t="str">
        <f>IF(合并表__明细[[#This Row],[库存天数]]&lt;=3,"不足",IF(合并表__明细[[#This Row],[库存天数]]&gt;=100,"积压","正常"))</f>
        <v>正常</v>
      </c>
    </row>
    <row r="1253" spans="2:15" hidden="1" x14ac:dyDescent="0.2">
      <c r="B1253" s="1">
        <v>42825</v>
      </c>
      <c r="C1253" s="4" t="s">
        <v>22</v>
      </c>
      <c r="D1253" s="4" t="s">
        <v>29</v>
      </c>
      <c r="E1253">
        <v>1000000101</v>
      </c>
      <c r="F1253" s="4" t="s">
        <v>39</v>
      </c>
      <c r="G1253" s="4" t="s">
        <v>13</v>
      </c>
      <c r="H1253">
        <v>10000182</v>
      </c>
      <c r="I1253" s="4" t="s">
        <v>31</v>
      </c>
      <c r="J1253" s="11">
        <v>172.29999999999998</v>
      </c>
      <c r="K1253" s="11">
        <v>94.1</v>
      </c>
      <c r="L1253" s="11">
        <v>104.80000000000001</v>
      </c>
      <c r="M1253" s="11">
        <v>136.6</v>
      </c>
      <c r="N1253" s="11">
        <f>IFERROR(合并表__明细[[#This Row],[期末库存]]/合并表__明细[[#This Row],[未来50天出库量]]*50,999)</f>
        <v>63.067349926793561</v>
      </c>
      <c r="O1253" s="11" t="str">
        <f>IF(合并表__明细[[#This Row],[库存天数]]&lt;=3,"不足",IF(合并表__明细[[#This Row],[库存天数]]&gt;=100,"积压","正常"))</f>
        <v>正常</v>
      </c>
    </row>
    <row r="1254" spans="2:15" hidden="1" x14ac:dyDescent="0.2">
      <c r="B1254" s="1">
        <v>43008</v>
      </c>
      <c r="C1254" s="4" t="s">
        <v>22</v>
      </c>
      <c r="D1254" s="4" t="s">
        <v>61</v>
      </c>
      <c r="E1254">
        <v>1000000579</v>
      </c>
      <c r="F1254" s="4" t="s">
        <v>60</v>
      </c>
      <c r="G1254" s="4" t="s">
        <v>13</v>
      </c>
      <c r="H1254">
        <v>10000078</v>
      </c>
      <c r="I1254" s="4" t="s">
        <v>30</v>
      </c>
      <c r="J1254" s="11">
        <v>44.921999999999997</v>
      </c>
      <c r="K1254" s="11">
        <v>55.8</v>
      </c>
      <c r="L1254" s="11">
        <v>57.2</v>
      </c>
      <c r="M1254" s="11">
        <v>35.6</v>
      </c>
      <c r="N1254" s="11">
        <f>IFERROR(合并表__明细[[#This Row],[期末库存]]/合并表__明细[[#This Row],[未来50天出库量]]*50,999)</f>
        <v>63.092696629213471</v>
      </c>
      <c r="O1254" s="11" t="str">
        <f>IF(合并表__明细[[#This Row],[库存天数]]&lt;=3,"不足",IF(合并表__明细[[#This Row],[库存天数]]&gt;=100,"积压","正常"))</f>
        <v>正常</v>
      </c>
    </row>
    <row r="1255" spans="2:15" hidden="1" x14ac:dyDescent="0.2">
      <c r="B1255" s="1">
        <v>43039</v>
      </c>
      <c r="C1255" s="4" t="s">
        <v>22</v>
      </c>
      <c r="D1255" s="4" t="s">
        <v>49</v>
      </c>
      <c r="E1255">
        <v>1000000018</v>
      </c>
      <c r="F1255" s="4" t="s">
        <v>48</v>
      </c>
      <c r="G1255" s="4" t="s">
        <v>13</v>
      </c>
      <c r="H1255">
        <v>10000136</v>
      </c>
      <c r="I1255" s="4" t="s">
        <v>40</v>
      </c>
      <c r="J1255" s="11">
        <v>25.049999999999994</v>
      </c>
      <c r="K1255" s="11">
        <v>11.100000000000001</v>
      </c>
      <c r="L1255" s="11">
        <v>10.9</v>
      </c>
      <c r="M1255" s="11">
        <v>19.8</v>
      </c>
      <c r="N1255" s="11">
        <f>IFERROR(合并表__明细[[#This Row],[期末库存]]/合并表__明细[[#This Row],[未来50天出库量]]*50,999)</f>
        <v>63.257575757575736</v>
      </c>
      <c r="O1255" s="11" t="str">
        <f>IF(合并表__明细[[#This Row],[库存天数]]&lt;=3,"不足",IF(合并表__明细[[#This Row],[库存天数]]&gt;=100,"积压","正常"))</f>
        <v>正常</v>
      </c>
    </row>
    <row r="1256" spans="2:15" hidden="1" x14ac:dyDescent="0.2">
      <c r="B1256" s="1">
        <v>42886</v>
      </c>
      <c r="C1256" s="4" t="s">
        <v>9</v>
      </c>
      <c r="D1256" s="4" t="s">
        <v>12</v>
      </c>
      <c r="E1256">
        <v>1000000072</v>
      </c>
      <c r="F1256" s="4" t="s">
        <v>10</v>
      </c>
      <c r="G1256" s="4" t="s">
        <v>13</v>
      </c>
      <c r="H1256">
        <v>10000131</v>
      </c>
      <c r="I1256" s="4" t="s">
        <v>38</v>
      </c>
      <c r="J1256" s="11">
        <v>163</v>
      </c>
      <c r="K1256" s="11">
        <v>123.4</v>
      </c>
      <c r="L1256" s="11">
        <v>123.10000000000001</v>
      </c>
      <c r="M1256" s="11">
        <v>128.6</v>
      </c>
      <c r="N1256" s="11">
        <f>IFERROR(合并表__明细[[#This Row],[期末库存]]/合并表__明细[[#This Row],[未来50天出库量]]*50,999)</f>
        <v>63.374805598755835</v>
      </c>
      <c r="O1256" s="11" t="str">
        <f>IF(合并表__明细[[#This Row],[库存天数]]&lt;=3,"不足",IF(合并表__明细[[#This Row],[库存天数]]&gt;=100,"积压","正常"))</f>
        <v>正常</v>
      </c>
    </row>
    <row r="1257" spans="2:15" hidden="1" x14ac:dyDescent="0.2">
      <c r="B1257" s="1">
        <v>43100</v>
      </c>
      <c r="C1257" s="4" t="s">
        <v>22</v>
      </c>
      <c r="D1257" s="4" t="s">
        <v>69</v>
      </c>
      <c r="E1257">
        <v>1000000129</v>
      </c>
      <c r="F1257" s="4" t="s">
        <v>70</v>
      </c>
      <c r="G1257" s="4" t="s">
        <v>13</v>
      </c>
      <c r="H1257">
        <v>10000136</v>
      </c>
      <c r="I1257" s="4" t="s">
        <v>40</v>
      </c>
      <c r="J1257" s="11">
        <v>35.927999999999997</v>
      </c>
      <c r="K1257" s="11">
        <v>19.8</v>
      </c>
      <c r="L1257" s="11">
        <v>17.399999999999999</v>
      </c>
      <c r="M1257" s="11">
        <v>28.299999999999997</v>
      </c>
      <c r="N1257" s="11">
        <f>IFERROR(合并表__明细[[#This Row],[期末库存]]/合并表__明细[[#This Row],[未来50天出库量]]*50,999)</f>
        <v>63.477031802120145</v>
      </c>
      <c r="O1257" s="11" t="str">
        <f>IF(合并表__明细[[#This Row],[库存天数]]&lt;=3,"不足",IF(合并表__明细[[#This Row],[库存天数]]&gt;=100,"积压","正常"))</f>
        <v>正常</v>
      </c>
    </row>
    <row r="1258" spans="2:15" hidden="1" x14ac:dyDescent="0.2">
      <c r="B1258" s="1">
        <v>42766</v>
      </c>
      <c r="C1258" s="4" t="s">
        <v>9</v>
      </c>
      <c r="D1258" s="4" t="s">
        <v>57</v>
      </c>
      <c r="E1258">
        <v>1000001502</v>
      </c>
      <c r="F1258" s="4" t="s">
        <v>56</v>
      </c>
      <c r="G1258" s="4" t="s">
        <v>13</v>
      </c>
      <c r="H1258">
        <v>10000131</v>
      </c>
      <c r="I1258" s="4" t="s">
        <v>38</v>
      </c>
      <c r="J1258" s="11">
        <v>286.09999999999997</v>
      </c>
      <c r="K1258" s="11">
        <v>125.79999999999998</v>
      </c>
      <c r="L1258" s="11">
        <v>119.70000000000002</v>
      </c>
      <c r="M1258" s="11">
        <v>225.3</v>
      </c>
      <c r="N1258" s="11">
        <f>IFERROR(合并表__明细[[#This Row],[期末库存]]/合并表__明细[[#This Row],[未来50天出库量]]*50,999)</f>
        <v>63.493120284065675</v>
      </c>
      <c r="O1258" s="11" t="str">
        <f>IF(合并表__明细[[#This Row],[库存天数]]&lt;=3,"不足",IF(合并表__明细[[#This Row],[库存天数]]&gt;=100,"积压","正常"))</f>
        <v>正常</v>
      </c>
    </row>
    <row r="1259" spans="2:15" hidden="1" x14ac:dyDescent="0.2">
      <c r="B1259" s="1">
        <v>42825</v>
      </c>
      <c r="C1259" s="4" t="s">
        <v>43</v>
      </c>
      <c r="D1259" s="4" t="s">
        <v>42</v>
      </c>
      <c r="E1259">
        <v>1000001014</v>
      </c>
      <c r="F1259" s="4" t="s">
        <v>44</v>
      </c>
      <c r="G1259" s="4" t="s">
        <v>13</v>
      </c>
      <c r="H1259">
        <v>10000182</v>
      </c>
      <c r="I1259" s="4" t="s">
        <v>31</v>
      </c>
      <c r="J1259" s="11">
        <v>33.1</v>
      </c>
      <c r="K1259" s="11">
        <v>12.5</v>
      </c>
      <c r="L1259" s="11">
        <v>14</v>
      </c>
      <c r="M1259" s="11">
        <v>26</v>
      </c>
      <c r="N1259" s="11">
        <f>IFERROR(合并表__明细[[#This Row],[期末库存]]/合并表__明细[[#This Row],[未来50天出库量]]*50,999)</f>
        <v>63.65384615384616</v>
      </c>
      <c r="O1259" s="11" t="str">
        <f>IF(合并表__明细[[#This Row],[库存天数]]&lt;=3,"不足",IF(合并表__明细[[#This Row],[库存天数]]&gt;=100,"积压","正常"))</f>
        <v>正常</v>
      </c>
    </row>
    <row r="1260" spans="2:15" hidden="1" x14ac:dyDescent="0.2">
      <c r="B1260" s="1">
        <v>43190</v>
      </c>
      <c r="C1260" s="4" t="s">
        <v>43</v>
      </c>
      <c r="D1260" s="4" t="s">
        <v>42</v>
      </c>
      <c r="E1260">
        <v>1000001014</v>
      </c>
      <c r="F1260" s="4" t="s">
        <v>44</v>
      </c>
      <c r="G1260" s="4" t="s">
        <v>13</v>
      </c>
      <c r="H1260">
        <v>10000078</v>
      </c>
      <c r="I1260" s="4" t="s">
        <v>30</v>
      </c>
      <c r="J1260" s="11">
        <v>125.40799999999999</v>
      </c>
      <c r="K1260" s="11">
        <v>4.4000000000000004</v>
      </c>
      <c r="L1260" s="11">
        <v>4.5999999999999996</v>
      </c>
      <c r="M1260" s="11">
        <v>98.5</v>
      </c>
      <c r="N1260" s="11">
        <f>IFERROR(合并表__明细[[#This Row],[期末库存]]/合并表__明细[[#This Row],[未来50天出库量]]*50,999)</f>
        <v>63.658883248730959</v>
      </c>
      <c r="O1260" s="11" t="str">
        <f>IF(合并表__明细[[#This Row],[库存天数]]&lt;=3,"不足",IF(合并表__明细[[#This Row],[库存天数]]&gt;=100,"积压","正常"))</f>
        <v>正常</v>
      </c>
    </row>
    <row r="1261" spans="2:15" hidden="1" x14ac:dyDescent="0.2">
      <c r="B1261" s="1">
        <v>42825</v>
      </c>
      <c r="C1261" s="4" t="s">
        <v>9</v>
      </c>
      <c r="D1261" s="4" t="s">
        <v>72</v>
      </c>
      <c r="E1261">
        <v>1000000064</v>
      </c>
      <c r="F1261" s="4" t="s">
        <v>76</v>
      </c>
      <c r="G1261" s="4" t="s">
        <v>13</v>
      </c>
      <c r="H1261">
        <v>10000111</v>
      </c>
      <c r="I1261" s="4" t="s">
        <v>37</v>
      </c>
      <c r="J1261" s="11">
        <v>83.6</v>
      </c>
      <c r="K1261" s="11">
        <v>62.2</v>
      </c>
      <c r="L1261" s="11">
        <v>71.400000000000006</v>
      </c>
      <c r="M1261" s="11">
        <v>65.599999999999994</v>
      </c>
      <c r="N1261" s="11">
        <f>IFERROR(合并表__明细[[#This Row],[期末库存]]/合并表__明细[[#This Row],[未来50天出库量]]*50,999)</f>
        <v>63.719512195121951</v>
      </c>
      <c r="O1261" s="11" t="str">
        <f>IF(合并表__明细[[#This Row],[库存天数]]&lt;=3,"不足",IF(合并表__明细[[#This Row],[库存天数]]&gt;=100,"积压","正常"))</f>
        <v>正常</v>
      </c>
    </row>
    <row r="1262" spans="2:15" hidden="1" x14ac:dyDescent="0.2">
      <c r="B1262" s="1">
        <v>42766</v>
      </c>
      <c r="C1262" s="4" t="s">
        <v>9</v>
      </c>
      <c r="D1262" s="4" t="s">
        <v>15</v>
      </c>
      <c r="E1262">
        <v>1000002986</v>
      </c>
      <c r="F1262" s="4" t="s">
        <v>14</v>
      </c>
      <c r="G1262" s="4" t="s">
        <v>13</v>
      </c>
      <c r="H1262">
        <v>10000111</v>
      </c>
      <c r="I1262" s="4" t="s">
        <v>37</v>
      </c>
      <c r="J1262" s="11">
        <v>79.8</v>
      </c>
      <c r="K1262" s="11">
        <v>46.5</v>
      </c>
      <c r="L1262" s="11">
        <v>46.7</v>
      </c>
      <c r="M1262" s="11">
        <v>62.599999999999994</v>
      </c>
      <c r="N1262" s="11">
        <f>IFERROR(合并表__明细[[#This Row],[期末库存]]/合并表__明细[[#This Row],[未来50天出库量]]*50,999)</f>
        <v>63.738019169329071</v>
      </c>
      <c r="O1262" s="11" t="str">
        <f>IF(合并表__明细[[#This Row],[库存天数]]&lt;=3,"不足",IF(合并表__明细[[#This Row],[库存天数]]&gt;=100,"积压","正常"))</f>
        <v>正常</v>
      </c>
    </row>
    <row r="1263" spans="2:15" hidden="1" x14ac:dyDescent="0.2">
      <c r="B1263" s="1">
        <v>42825</v>
      </c>
      <c r="C1263" s="4" t="s">
        <v>9</v>
      </c>
      <c r="D1263" s="4" t="s">
        <v>12</v>
      </c>
      <c r="E1263">
        <v>1000000072</v>
      </c>
      <c r="F1263" s="4" t="s">
        <v>10</v>
      </c>
      <c r="G1263" s="4" t="s">
        <v>13</v>
      </c>
      <c r="H1263">
        <v>10000211</v>
      </c>
      <c r="I1263" s="4" t="s">
        <v>11</v>
      </c>
      <c r="J1263" s="11">
        <v>395.8</v>
      </c>
      <c r="K1263" s="11">
        <v>215.59999999999997</v>
      </c>
      <c r="L1263" s="11">
        <v>249</v>
      </c>
      <c r="M1263" s="11">
        <v>308</v>
      </c>
      <c r="N1263" s="11">
        <f>IFERROR(合并表__明细[[#This Row],[期末库存]]/合并表__明细[[#This Row],[未来50天出库量]]*50,999)</f>
        <v>64.253246753246756</v>
      </c>
      <c r="O1263" s="11" t="str">
        <f>IF(合并表__明细[[#This Row],[库存天数]]&lt;=3,"不足",IF(合并表__明细[[#This Row],[库存天数]]&gt;=100,"积压","正常"))</f>
        <v>正常</v>
      </c>
    </row>
    <row r="1264" spans="2:15" hidden="1" x14ac:dyDescent="0.2">
      <c r="B1264" s="1">
        <v>42794</v>
      </c>
      <c r="C1264" s="4" t="s">
        <v>22</v>
      </c>
      <c r="D1264" s="4" t="s">
        <v>64</v>
      </c>
      <c r="E1264">
        <v>1000002973</v>
      </c>
      <c r="F1264" s="4" t="s">
        <v>63</v>
      </c>
      <c r="G1264" s="4" t="s">
        <v>13</v>
      </c>
      <c r="H1264">
        <v>10000131</v>
      </c>
      <c r="I1264" s="4" t="s">
        <v>38</v>
      </c>
      <c r="J1264" s="11">
        <v>75.999999999999986</v>
      </c>
      <c r="K1264" s="11">
        <v>72.400000000000006</v>
      </c>
      <c r="L1264" s="11">
        <v>56.3</v>
      </c>
      <c r="M1264" s="11">
        <v>59.099999999999994</v>
      </c>
      <c r="N1264" s="11">
        <f>IFERROR(合并表__明细[[#This Row],[期末库存]]/合并表__明细[[#This Row],[未来50天出库量]]*50,999)</f>
        <v>64.297800338409473</v>
      </c>
      <c r="O1264" s="11" t="str">
        <f>IF(合并表__明细[[#This Row],[库存天数]]&lt;=3,"不足",IF(合并表__明细[[#This Row],[库存天数]]&gt;=100,"积压","正常"))</f>
        <v>正常</v>
      </c>
    </row>
    <row r="1265" spans="2:15" hidden="1" x14ac:dyDescent="0.2">
      <c r="B1265" s="1">
        <v>43039</v>
      </c>
      <c r="C1265" s="4" t="s">
        <v>43</v>
      </c>
      <c r="D1265" s="4" t="s">
        <v>42</v>
      </c>
      <c r="E1265">
        <v>1000001014</v>
      </c>
      <c r="F1265" s="4" t="s">
        <v>44</v>
      </c>
      <c r="G1265" s="4" t="s">
        <v>26</v>
      </c>
      <c r="H1265">
        <v>40000085</v>
      </c>
      <c r="I1265" s="4" t="s">
        <v>24</v>
      </c>
      <c r="J1265" s="11">
        <v>165</v>
      </c>
      <c r="K1265" s="11">
        <v>97.8</v>
      </c>
      <c r="L1265" s="11">
        <v>97.199999999999989</v>
      </c>
      <c r="M1265" s="11">
        <v>128.30000000000001</v>
      </c>
      <c r="N1265" s="11">
        <f>IFERROR(合并表__明细[[#This Row],[期末库存]]/合并表__明细[[#This Row],[未来50天出库量]]*50,999)</f>
        <v>64.302416212003109</v>
      </c>
      <c r="O1265" s="11" t="str">
        <f>IF(合并表__明细[[#This Row],[库存天数]]&lt;=3,"不足",IF(合并表__明细[[#This Row],[库存天数]]&gt;=100,"积压","正常"))</f>
        <v>正常</v>
      </c>
    </row>
    <row r="1266" spans="2:15" hidden="1" x14ac:dyDescent="0.2">
      <c r="B1266" s="1">
        <v>42825</v>
      </c>
      <c r="C1266" s="4" t="s">
        <v>22</v>
      </c>
      <c r="D1266" s="4" t="s">
        <v>29</v>
      </c>
      <c r="E1266">
        <v>1000000054</v>
      </c>
      <c r="F1266" s="4" t="s">
        <v>36</v>
      </c>
      <c r="G1266" s="4" t="s">
        <v>13</v>
      </c>
      <c r="H1266">
        <v>10000111</v>
      </c>
      <c r="I1266" s="4" t="s">
        <v>37</v>
      </c>
      <c r="J1266" s="11">
        <v>1175.0999999999999</v>
      </c>
      <c r="K1266" s="11">
        <v>590.5</v>
      </c>
      <c r="L1266" s="11">
        <v>683.90000000000009</v>
      </c>
      <c r="M1266" s="11">
        <v>913.30000000000007</v>
      </c>
      <c r="N1266" s="11">
        <f>IFERROR(合并表__明细[[#This Row],[期末库存]]/合并表__明细[[#This Row],[未来50天出库量]]*50,999)</f>
        <v>64.332639877367782</v>
      </c>
      <c r="O1266" s="11" t="str">
        <f>IF(合并表__明细[[#This Row],[库存天数]]&lt;=3,"不足",IF(合并表__明细[[#This Row],[库存天数]]&gt;=100,"积压","正常"))</f>
        <v>正常</v>
      </c>
    </row>
    <row r="1267" spans="2:15" hidden="1" x14ac:dyDescent="0.2">
      <c r="B1267" s="1">
        <v>42794</v>
      </c>
      <c r="C1267" s="4" t="s">
        <v>43</v>
      </c>
      <c r="D1267" s="4" t="s">
        <v>66</v>
      </c>
      <c r="E1267">
        <v>1000001135</v>
      </c>
      <c r="F1267" s="4" t="s">
        <v>65</v>
      </c>
      <c r="G1267" s="4" t="s">
        <v>13</v>
      </c>
      <c r="H1267">
        <v>10000111</v>
      </c>
      <c r="I1267" s="4" t="s">
        <v>37</v>
      </c>
      <c r="J1267" s="11">
        <v>16.599999999999998</v>
      </c>
      <c r="K1267" s="11">
        <v>5.3</v>
      </c>
      <c r="L1267" s="11">
        <v>4</v>
      </c>
      <c r="M1267" s="11">
        <v>12.9</v>
      </c>
      <c r="N1267" s="11">
        <f>IFERROR(合并表__明细[[#This Row],[期末库存]]/合并表__明细[[#This Row],[未来50天出库量]]*50,999)</f>
        <v>64.341085271317823</v>
      </c>
      <c r="O1267" s="11" t="str">
        <f>IF(合并表__明细[[#This Row],[库存天数]]&lt;=3,"不足",IF(合并表__明细[[#This Row],[库存天数]]&gt;=100,"积压","正常"))</f>
        <v>正常</v>
      </c>
    </row>
    <row r="1268" spans="2:15" hidden="1" x14ac:dyDescent="0.2">
      <c r="B1268" s="1">
        <v>43039</v>
      </c>
      <c r="C1268" s="4" t="s">
        <v>22</v>
      </c>
      <c r="D1268" s="4" t="s">
        <v>46</v>
      </c>
      <c r="E1268">
        <v>1000001133</v>
      </c>
      <c r="F1268" s="4" t="s">
        <v>45</v>
      </c>
      <c r="G1268" s="4" t="s">
        <v>13</v>
      </c>
      <c r="H1268">
        <v>10000061</v>
      </c>
      <c r="I1268" s="4" t="s">
        <v>28</v>
      </c>
      <c r="J1268" s="11">
        <v>115.72399999999999</v>
      </c>
      <c r="K1268" s="11">
        <v>73.300000000000011</v>
      </c>
      <c r="L1268" s="11">
        <v>73.699999999999989</v>
      </c>
      <c r="M1268" s="11">
        <v>89.9</v>
      </c>
      <c r="N1268" s="11">
        <f>IFERROR(合并表__明细[[#This Row],[期末库存]]/合并表__明细[[#This Row],[未来50天出库量]]*50,999)</f>
        <v>64.362625139043374</v>
      </c>
      <c r="O1268" s="11" t="str">
        <f>IF(合并表__明细[[#This Row],[库存天数]]&lt;=3,"不足",IF(合并表__明细[[#This Row],[库存天数]]&gt;=100,"积压","正常"))</f>
        <v>正常</v>
      </c>
    </row>
    <row r="1269" spans="2:15" hidden="1" x14ac:dyDescent="0.2">
      <c r="B1269" s="1">
        <v>42825</v>
      </c>
      <c r="C1269" s="4" t="s">
        <v>22</v>
      </c>
      <c r="D1269" s="4" t="s">
        <v>35</v>
      </c>
      <c r="E1269">
        <v>1000000047</v>
      </c>
      <c r="F1269" s="4" t="s">
        <v>34</v>
      </c>
      <c r="G1269" s="4" t="s">
        <v>13</v>
      </c>
      <c r="H1269">
        <v>10000061</v>
      </c>
      <c r="I1269" s="4" t="s">
        <v>28</v>
      </c>
      <c r="J1269" s="11">
        <v>52.8</v>
      </c>
      <c r="K1269" s="11">
        <v>25</v>
      </c>
      <c r="L1269" s="11">
        <v>29.4</v>
      </c>
      <c r="M1269" s="11">
        <v>41</v>
      </c>
      <c r="N1269" s="11">
        <f>IFERROR(合并表__明细[[#This Row],[期末库存]]/合并表__明细[[#This Row],[未来50天出库量]]*50,999)</f>
        <v>64.390243902439025</v>
      </c>
      <c r="O1269" s="11" t="str">
        <f>IF(合并表__明细[[#This Row],[库存天数]]&lt;=3,"不足",IF(合并表__明细[[#This Row],[库存天数]]&gt;=100,"积压","正常"))</f>
        <v>正常</v>
      </c>
    </row>
    <row r="1270" spans="2:15" hidden="1" x14ac:dyDescent="0.2">
      <c r="B1270" s="1">
        <v>43100</v>
      </c>
      <c r="C1270" s="4" t="s">
        <v>9</v>
      </c>
      <c r="D1270" s="4" t="s">
        <v>15</v>
      </c>
      <c r="E1270">
        <v>1000002981</v>
      </c>
      <c r="F1270" s="4" t="s">
        <v>62</v>
      </c>
      <c r="G1270" s="4" t="s">
        <v>13</v>
      </c>
      <c r="H1270">
        <v>10000064</v>
      </c>
      <c r="I1270" s="4" t="s">
        <v>53</v>
      </c>
      <c r="J1270" s="11">
        <v>13.3</v>
      </c>
      <c r="K1270" s="11">
        <v>3.8</v>
      </c>
      <c r="L1270" s="11">
        <v>3.4</v>
      </c>
      <c r="M1270" s="11">
        <v>10.3</v>
      </c>
      <c r="N1270" s="11">
        <f>IFERROR(合并表__明细[[#This Row],[期末库存]]/合并表__明细[[#This Row],[未来50天出库量]]*50,999)</f>
        <v>64.5631067961165</v>
      </c>
      <c r="O1270" s="11" t="str">
        <f>IF(合并表__明细[[#This Row],[库存天数]]&lt;=3,"不足",IF(合并表__明细[[#This Row],[库存天数]]&gt;=100,"积压","正常"))</f>
        <v>正常</v>
      </c>
    </row>
    <row r="1271" spans="2:15" hidden="1" x14ac:dyDescent="0.2">
      <c r="B1271" s="1">
        <v>42855</v>
      </c>
      <c r="C1271" s="4" t="s">
        <v>22</v>
      </c>
      <c r="D1271" s="4" t="s">
        <v>29</v>
      </c>
      <c r="E1271">
        <v>1000000028</v>
      </c>
      <c r="F1271" s="4" t="s">
        <v>27</v>
      </c>
      <c r="G1271" s="4" t="s">
        <v>13</v>
      </c>
      <c r="H1271">
        <v>10000131</v>
      </c>
      <c r="I1271" s="4" t="s">
        <v>38</v>
      </c>
      <c r="J1271" s="11">
        <v>46.199999999999989</v>
      </c>
      <c r="K1271" s="11">
        <v>13</v>
      </c>
      <c r="L1271" s="11">
        <v>13.5</v>
      </c>
      <c r="M1271" s="11">
        <v>35.700000000000003</v>
      </c>
      <c r="N1271" s="11">
        <f>IFERROR(合并表__明细[[#This Row],[期末库存]]/合并表__明细[[#This Row],[未来50天出库量]]*50,999)</f>
        <v>64.70588235294116</v>
      </c>
      <c r="O1271" s="11" t="str">
        <f>IF(合并表__明细[[#This Row],[库存天数]]&lt;=3,"不足",IF(合并表__明细[[#This Row],[库存天数]]&gt;=100,"积压","正常"))</f>
        <v>正常</v>
      </c>
    </row>
    <row r="1272" spans="2:15" hidden="1" x14ac:dyDescent="0.2">
      <c r="B1272" s="1">
        <v>42886</v>
      </c>
      <c r="C1272" s="4" t="s">
        <v>22</v>
      </c>
      <c r="D1272" s="4" t="s">
        <v>46</v>
      </c>
      <c r="E1272">
        <v>1000001133</v>
      </c>
      <c r="F1272" s="4" t="s">
        <v>45</v>
      </c>
      <c r="G1272" s="4" t="s">
        <v>13</v>
      </c>
      <c r="H1272">
        <v>10000061</v>
      </c>
      <c r="I1272" s="4" t="s">
        <v>28</v>
      </c>
      <c r="J1272" s="11">
        <v>107.89999999999999</v>
      </c>
      <c r="K1272" s="11">
        <v>19.100000000000001</v>
      </c>
      <c r="L1272" s="11">
        <v>18.7</v>
      </c>
      <c r="M1272" s="11">
        <v>83.1</v>
      </c>
      <c r="N1272" s="11">
        <f>IFERROR(合并表__明细[[#This Row],[期末库存]]/合并表__明细[[#This Row],[未来50天出库量]]*50,999)</f>
        <v>64.92178098676294</v>
      </c>
      <c r="O1272" s="11" t="str">
        <f>IF(合并表__明细[[#This Row],[库存天数]]&lt;=3,"不足",IF(合并表__明细[[#This Row],[库存天数]]&gt;=100,"积压","正常"))</f>
        <v>正常</v>
      </c>
    </row>
    <row r="1273" spans="2:15" hidden="1" x14ac:dyDescent="0.2">
      <c r="B1273" s="1">
        <v>42825</v>
      </c>
      <c r="C1273" s="4" t="s">
        <v>9</v>
      </c>
      <c r="D1273" s="4" t="s">
        <v>17</v>
      </c>
      <c r="E1273">
        <v>1000000059</v>
      </c>
      <c r="F1273" s="4" t="s">
        <v>55</v>
      </c>
      <c r="G1273" s="4" t="s">
        <v>13</v>
      </c>
      <c r="H1273">
        <v>10000078</v>
      </c>
      <c r="I1273" s="4" t="s">
        <v>30</v>
      </c>
      <c r="J1273" s="11">
        <v>325.2999999999999</v>
      </c>
      <c r="K1273" s="11">
        <v>261.5</v>
      </c>
      <c r="L1273" s="11">
        <v>300.7</v>
      </c>
      <c r="M1273" s="11">
        <v>250.20000000000002</v>
      </c>
      <c r="N1273" s="11">
        <f>IFERROR(合并表__明细[[#This Row],[期末库存]]/合并表__明细[[#This Row],[未来50天出库量]]*50,999)</f>
        <v>65.007993605115871</v>
      </c>
      <c r="O1273" s="11" t="str">
        <f>IF(合并表__明细[[#This Row],[库存天数]]&lt;=3,"不足",IF(合并表__明细[[#This Row],[库存天数]]&gt;=100,"积压","正常"))</f>
        <v>正常</v>
      </c>
    </row>
    <row r="1274" spans="2:15" hidden="1" x14ac:dyDescent="0.2">
      <c r="B1274" s="1">
        <v>42766</v>
      </c>
      <c r="C1274" s="4" t="s">
        <v>43</v>
      </c>
      <c r="D1274" s="4" t="s">
        <v>42</v>
      </c>
      <c r="E1274">
        <v>1000000931</v>
      </c>
      <c r="F1274" s="4" t="s">
        <v>41</v>
      </c>
      <c r="G1274" s="4" t="s">
        <v>13</v>
      </c>
      <c r="H1274">
        <v>10000182</v>
      </c>
      <c r="I1274" s="4" t="s">
        <v>31</v>
      </c>
      <c r="J1274" s="11">
        <v>112.69999999999999</v>
      </c>
      <c r="K1274" s="11">
        <v>75.300000000000011</v>
      </c>
      <c r="L1274" s="11">
        <v>74.599999999999994</v>
      </c>
      <c r="M1274" s="11">
        <v>86.6</v>
      </c>
      <c r="N1274" s="11">
        <f>IFERROR(合并表__明细[[#This Row],[期末库存]]/合并表__明细[[#This Row],[未来50天出库量]]*50,999)</f>
        <v>65.069284064665126</v>
      </c>
      <c r="O1274" s="11" t="str">
        <f>IF(合并表__明细[[#This Row],[库存天数]]&lt;=3,"不足",IF(合并表__明细[[#This Row],[库存天数]]&gt;=100,"积压","正常"))</f>
        <v>正常</v>
      </c>
    </row>
    <row r="1275" spans="2:15" hidden="1" x14ac:dyDescent="0.2">
      <c r="B1275" s="1">
        <v>43069</v>
      </c>
      <c r="C1275" s="4" t="s">
        <v>9</v>
      </c>
      <c r="D1275" s="4" t="s">
        <v>72</v>
      </c>
      <c r="E1275">
        <v>1000001699</v>
      </c>
      <c r="F1275" s="4" t="s">
        <v>71</v>
      </c>
      <c r="G1275" s="4" t="s">
        <v>13</v>
      </c>
      <c r="H1275">
        <v>10000211</v>
      </c>
      <c r="I1275" s="4" t="s">
        <v>11</v>
      </c>
      <c r="J1275" s="11">
        <v>85.257999999999967</v>
      </c>
      <c r="K1275" s="11">
        <v>76.8</v>
      </c>
      <c r="L1275" s="11">
        <v>75</v>
      </c>
      <c r="M1275" s="11">
        <v>65.5</v>
      </c>
      <c r="N1275" s="11">
        <f>IFERROR(合并表__明细[[#This Row],[期末库存]]/合并表__明细[[#This Row],[未来50天出库量]]*50,999)</f>
        <v>65.08244274809158</v>
      </c>
      <c r="O1275" s="11" t="str">
        <f>IF(合并表__明细[[#This Row],[库存天数]]&lt;=3,"不足",IF(合并表__明细[[#This Row],[库存天数]]&gt;=100,"积压","正常"))</f>
        <v>正常</v>
      </c>
    </row>
    <row r="1276" spans="2:15" hidden="1" x14ac:dyDescent="0.2">
      <c r="B1276" s="1">
        <v>43251</v>
      </c>
      <c r="C1276" s="4" t="s">
        <v>22</v>
      </c>
      <c r="D1276" s="4" t="s">
        <v>29</v>
      </c>
      <c r="E1276">
        <v>1000000101</v>
      </c>
      <c r="F1276" s="4" t="s">
        <v>39</v>
      </c>
      <c r="G1276" s="4" t="s">
        <v>13</v>
      </c>
      <c r="H1276">
        <v>10000182</v>
      </c>
      <c r="I1276" s="4" t="s">
        <v>31</v>
      </c>
      <c r="J1276" s="11">
        <v>178.55399999999995</v>
      </c>
      <c r="K1276" s="11">
        <v>16.5</v>
      </c>
      <c r="L1276" s="11">
        <v>16.600000000000001</v>
      </c>
      <c r="M1276" s="11">
        <v>136.92076252167746</v>
      </c>
      <c r="N1276" s="11">
        <f>IFERROR(合并表__明细[[#This Row],[期末库存]]/合并表__明细[[#This Row],[未来50天出库量]]*50,999)</f>
        <v>65.203405499487729</v>
      </c>
      <c r="O1276" s="11" t="str">
        <f>IF(合并表__明细[[#This Row],[库存天数]]&lt;=3,"不足",IF(合并表__明细[[#This Row],[库存天数]]&gt;=100,"积压","正常"))</f>
        <v>正常</v>
      </c>
    </row>
    <row r="1277" spans="2:15" hidden="1" x14ac:dyDescent="0.2">
      <c r="B1277" s="1">
        <v>43039</v>
      </c>
      <c r="C1277" s="4" t="s">
        <v>22</v>
      </c>
      <c r="D1277" s="4" t="s">
        <v>54</v>
      </c>
      <c r="E1277">
        <v>1000000046</v>
      </c>
      <c r="F1277" s="4" t="s">
        <v>52</v>
      </c>
      <c r="G1277" s="4" t="s">
        <v>13</v>
      </c>
      <c r="H1277">
        <v>10000078</v>
      </c>
      <c r="I1277" s="4" t="s">
        <v>30</v>
      </c>
      <c r="J1277" s="11">
        <v>34.30599999999999</v>
      </c>
      <c r="K1277" s="11">
        <v>7.9</v>
      </c>
      <c r="L1277" s="11">
        <v>8.3000000000000007</v>
      </c>
      <c r="M1277" s="11">
        <v>26.3</v>
      </c>
      <c r="N1277" s="11">
        <f>IFERROR(合并表__明细[[#This Row],[期末库存]]/合并表__明细[[#This Row],[未来50天出库量]]*50,999)</f>
        <v>65.220532319391609</v>
      </c>
      <c r="O1277" s="11" t="str">
        <f>IF(合并表__明细[[#This Row],[库存天数]]&lt;=3,"不足",IF(合并表__明细[[#This Row],[库存天数]]&gt;=100,"积压","正常"))</f>
        <v>正常</v>
      </c>
    </row>
    <row r="1278" spans="2:15" hidden="1" x14ac:dyDescent="0.2">
      <c r="B1278" s="1">
        <v>42825</v>
      </c>
      <c r="C1278" s="4" t="s">
        <v>22</v>
      </c>
      <c r="D1278" s="4" t="s">
        <v>54</v>
      </c>
      <c r="E1278">
        <v>1000000046</v>
      </c>
      <c r="F1278" s="4" t="s">
        <v>52</v>
      </c>
      <c r="G1278" s="4" t="s">
        <v>13</v>
      </c>
      <c r="H1278">
        <v>10000078</v>
      </c>
      <c r="I1278" s="4" t="s">
        <v>30</v>
      </c>
      <c r="J1278" s="11">
        <v>33.799999999999997</v>
      </c>
      <c r="K1278" s="11">
        <v>12.5</v>
      </c>
      <c r="L1278" s="11">
        <v>14.099999999999998</v>
      </c>
      <c r="M1278" s="11">
        <v>25.9</v>
      </c>
      <c r="N1278" s="11">
        <f>IFERROR(合并表__明细[[#This Row],[期末库存]]/合并表__明细[[#This Row],[未来50天出库量]]*50,999)</f>
        <v>65.250965250965251</v>
      </c>
      <c r="O1278" s="11" t="str">
        <f>IF(合并表__明细[[#This Row],[库存天数]]&lt;=3,"不足",IF(合并表__明细[[#This Row],[库存天数]]&gt;=100,"积压","正常"))</f>
        <v>正常</v>
      </c>
    </row>
    <row r="1279" spans="2:15" hidden="1" x14ac:dyDescent="0.2">
      <c r="B1279" s="1">
        <v>43131</v>
      </c>
      <c r="C1279" s="4" t="s">
        <v>22</v>
      </c>
      <c r="D1279" s="4" t="s">
        <v>46</v>
      </c>
      <c r="E1279">
        <v>1000001133</v>
      </c>
      <c r="F1279" s="4" t="s">
        <v>45</v>
      </c>
      <c r="G1279" s="4" t="s">
        <v>13</v>
      </c>
      <c r="H1279">
        <v>10000078</v>
      </c>
      <c r="I1279" s="4" t="s">
        <v>30</v>
      </c>
      <c r="J1279" s="11">
        <v>275.98200000000014</v>
      </c>
      <c r="K1279" s="11">
        <v>192.79999999999998</v>
      </c>
      <c r="L1279" s="11">
        <v>178.09999999999997</v>
      </c>
      <c r="M1279" s="11">
        <v>211.1</v>
      </c>
      <c r="N1279" s="11">
        <f>IFERROR(合并表__明细[[#This Row],[期末库存]]/合并表__明细[[#This Row],[未来50天出库量]]*50,999)</f>
        <v>65.367598294647124</v>
      </c>
      <c r="O1279" s="11" t="str">
        <f>IF(合并表__明细[[#This Row],[库存天数]]&lt;=3,"不足",IF(合并表__明细[[#This Row],[库存天数]]&gt;=100,"积压","正常"))</f>
        <v>正常</v>
      </c>
    </row>
    <row r="1280" spans="2:15" hidden="1" x14ac:dyDescent="0.2">
      <c r="B1280" s="1">
        <v>42855</v>
      </c>
      <c r="C1280" s="4" t="s">
        <v>22</v>
      </c>
      <c r="D1280" s="4" t="s">
        <v>25</v>
      </c>
      <c r="E1280">
        <v>1000003183</v>
      </c>
      <c r="F1280" s="4" t="s">
        <v>23</v>
      </c>
      <c r="G1280" s="4" t="s">
        <v>13</v>
      </c>
      <c r="H1280">
        <v>10000111</v>
      </c>
      <c r="I1280" s="4" t="s">
        <v>37</v>
      </c>
      <c r="J1280" s="11">
        <v>30.199999999999992</v>
      </c>
      <c r="K1280" s="11">
        <v>40.4</v>
      </c>
      <c r="L1280" s="11">
        <v>42.1</v>
      </c>
      <c r="M1280" s="11">
        <v>23.1</v>
      </c>
      <c r="N1280" s="11">
        <f>IFERROR(合并表__明细[[#This Row],[期末库存]]/合并表__明细[[#This Row],[未来50天出库量]]*50,999)</f>
        <v>65.36796536796534</v>
      </c>
      <c r="O1280" s="11" t="str">
        <f>IF(合并表__明细[[#This Row],[库存天数]]&lt;=3,"不足",IF(合并表__明细[[#This Row],[库存天数]]&gt;=100,"积压","正常"))</f>
        <v>正常</v>
      </c>
    </row>
    <row r="1281" spans="2:15" hidden="1" x14ac:dyDescent="0.2">
      <c r="B1281" s="1">
        <v>42794</v>
      </c>
      <c r="C1281" s="4" t="s">
        <v>22</v>
      </c>
      <c r="D1281" s="4" t="s">
        <v>49</v>
      </c>
      <c r="E1281">
        <v>1000000020</v>
      </c>
      <c r="F1281" s="4" t="s">
        <v>73</v>
      </c>
      <c r="G1281" s="4" t="s">
        <v>13</v>
      </c>
      <c r="H1281">
        <v>20000099</v>
      </c>
      <c r="I1281" s="4" t="s">
        <v>20</v>
      </c>
      <c r="J1281" s="11">
        <v>163.39999999999998</v>
      </c>
      <c r="K1281" s="11">
        <v>74.8</v>
      </c>
      <c r="L1281" s="11">
        <v>58.5</v>
      </c>
      <c r="M1281" s="11">
        <v>124.9</v>
      </c>
      <c r="N1281" s="11">
        <f>IFERROR(合并表__明细[[#This Row],[期末库存]]/合并表__明细[[#This Row],[未来50天出库量]]*50,999)</f>
        <v>65.412329863891102</v>
      </c>
      <c r="O1281" s="11" t="str">
        <f>IF(合并表__明细[[#This Row],[库存天数]]&lt;=3,"不足",IF(合并表__明细[[#This Row],[库存天数]]&gt;=100,"积压","正常"))</f>
        <v>正常</v>
      </c>
    </row>
    <row r="1282" spans="2:15" hidden="1" x14ac:dyDescent="0.2">
      <c r="B1282" s="1">
        <v>43131</v>
      </c>
      <c r="C1282" s="4" t="s">
        <v>43</v>
      </c>
      <c r="D1282" s="4" t="s">
        <v>42</v>
      </c>
      <c r="E1282">
        <v>1000000931</v>
      </c>
      <c r="F1282" s="4" t="s">
        <v>41</v>
      </c>
      <c r="G1282" s="4" t="s">
        <v>13</v>
      </c>
      <c r="H1282">
        <v>10000131</v>
      </c>
      <c r="I1282" s="4" t="s">
        <v>38</v>
      </c>
      <c r="J1282" s="11">
        <v>336.30000000000013</v>
      </c>
      <c r="K1282" s="11">
        <v>220.29999999999998</v>
      </c>
      <c r="L1282" s="11">
        <v>199.9</v>
      </c>
      <c r="M1282" s="11">
        <v>255.8</v>
      </c>
      <c r="N1282" s="11">
        <f>IFERROR(合并表__明细[[#This Row],[期末库存]]/合并表__明细[[#This Row],[未来50天出库量]]*50,999)</f>
        <v>65.734949179046154</v>
      </c>
      <c r="O1282" s="11" t="str">
        <f>IF(合并表__明细[[#This Row],[库存天数]]&lt;=3,"不足",IF(合并表__明细[[#This Row],[库存天数]]&gt;=100,"积压","正常"))</f>
        <v>正常</v>
      </c>
    </row>
    <row r="1283" spans="2:15" hidden="1" x14ac:dyDescent="0.2">
      <c r="B1283" s="1">
        <v>42947</v>
      </c>
      <c r="C1283" s="4" t="s">
        <v>22</v>
      </c>
      <c r="D1283" s="4" t="s">
        <v>69</v>
      </c>
      <c r="E1283">
        <v>1000000129</v>
      </c>
      <c r="F1283" s="4" t="s">
        <v>70</v>
      </c>
      <c r="G1283" s="4" t="s">
        <v>13</v>
      </c>
      <c r="H1283">
        <v>10000136</v>
      </c>
      <c r="I1283" s="4" t="s">
        <v>40</v>
      </c>
      <c r="J1283" s="11">
        <v>35.027999999999992</v>
      </c>
      <c r="K1283" s="11">
        <v>31.099999999999998</v>
      </c>
      <c r="L1283" s="11">
        <v>27.9</v>
      </c>
      <c r="M1283" s="11">
        <v>26.6</v>
      </c>
      <c r="N1283" s="11">
        <f>IFERROR(合并表__明细[[#This Row],[期末库存]]/合并表__明细[[#This Row],[未来50天出库量]]*50,999)</f>
        <v>65.842105263157876</v>
      </c>
      <c r="O1283" s="11" t="str">
        <f>IF(合并表__明细[[#This Row],[库存天数]]&lt;=3,"不足",IF(合并表__明细[[#This Row],[库存天数]]&gt;=100,"积压","正常"))</f>
        <v>正常</v>
      </c>
    </row>
    <row r="1284" spans="2:15" hidden="1" x14ac:dyDescent="0.2">
      <c r="B1284" s="1">
        <v>42978</v>
      </c>
      <c r="C1284" s="4" t="s">
        <v>9</v>
      </c>
      <c r="D1284" s="4" t="s">
        <v>17</v>
      </c>
      <c r="E1284">
        <v>1000001649</v>
      </c>
      <c r="F1284" s="4" t="s">
        <v>16</v>
      </c>
      <c r="G1284" s="4" t="s">
        <v>13</v>
      </c>
      <c r="H1284">
        <v>10000211</v>
      </c>
      <c r="I1284" s="4" t="s">
        <v>11</v>
      </c>
      <c r="J1284" s="11">
        <v>267.08200000000011</v>
      </c>
      <c r="K1284" s="11">
        <v>293.5</v>
      </c>
      <c r="L1284" s="11">
        <v>301</v>
      </c>
      <c r="M1284" s="11">
        <v>202.7</v>
      </c>
      <c r="N1284" s="11">
        <f>IFERROR(合并表__明细[[#This Row],[期末库存]]/合并表__明细[[#This Row],[未来50天出库量]]*50,999)</f>
        <v>65.881105081401117</v>
      </c>
      <c r="O1284" s="11" t="str">
        <f>IF(合并表__明细[[#This Row],[库存天数]]&lt;=3,"不足",IF(合并表__明细[[#This Row],[库存天数]]&gt;=100,"积压","正常"))</f>
        <v>正常</v>
      </c>
    </row>
    <row r="1285" spans="2:15" hidden="1" x14ac:dyDescent="0.2">
      <c r="B1285" s="1">
        <v>43131</v>
      </c>
      <c r="C1285" s="4" t="s">
        <v>22</v>
      </c>
      <c r="D1285" s="4" t="s">
        <v>29</v>
      </c>
      <c r="E1285">
        <v>1000000101</v>
      </c>
      <c r="F1285" s="4" t="s">
        <v>39</v>
      </c>
      <c r="G1285" s="4" t="s">
        <v>13</v>
      </c>
      <c r="H1285">
        <v>20000099</v>
      </c>
      <c r="I1285" s="4" t="s">
        <v>20</v>
      </c>
      <c r="J1285" s="11">
        <v>7.6440000000000019</v>
      </c>
      <c r="K1285" s="11">
        <v>11.100000000000001</v>
      </c>
      <c r="L1285" s="11">
        <v>10.199999999999999</v>
      </c>
      <c r="M1285" s="11">
        <v>5.8</v>
      </c>
      <c r="N1285" s="11">
        <f>IFERROR(合并表__明细[[#This Row],[期末库存]]/合并表__明细[[#This Row],[未来50天出库量]]*50,999)</f>
        <v>65.89655172413795</v>
      </c>
      <c r="O1285" s="11" t="str">
        <f>IF(合并表__明细[[#This Row],[库存天数]]&lt;=3,"不足",IF(合并表__明细[[#This Row],[库存天数]]&gt;=100,"积压","正常"))</f>
        <v>正常</v>
      </c>
    </row>
    <row r="1286" spans="2:15" hidden="1" x14ac:dyDescent="0.2">
      <c r="B1286" s="1">
        <v>43131</v>
      </c>
      <c r="C1286" s="4" t="s">
        <v>9</v>
      </c>
      <c r="D1286" s="4" t="s">
        <v>17</v>
      </c>
      <c r="E1286">
        <v>1000000059</v>
      </c>
      <c r="F1286" s="4" t="s">
        <v>55</v>
      </c>
      <c r="G1286" s="4" t="s">
        <v>13</v>
      </c>
      <c r="H1286">
        <v>20000099</v>
      </c>
      <c r="I1286" s="4" t="s">
        <v>20</v>
      </c>
      <c r="J1286" s="11">
        <v>97.69</v>
      </c>
      <c r="K1286" s="11">
        <v>8.9</v>
      </c>
      <c r="L1286" s="11">
        <v>8</v>
      </c>
      <c r="M1286" s="11">
        <v>74</v>
      </c>
      <c r="N1286" s="11">
        <f>IFERROR(合并表__明细[[#This Row],[期末库存]]/合并表__明细[[#This Row],[未来50天出库量]]*50,999)</f>
        <v>66.006756756756758</v>
      </c>
      <c r="O1286" s="11" t="str">
        <f>IF(合并表__明细[[#This Row],[库存天数]]&lt;=3,"不足",IF(合并表__明细[[#This Row],[库存天数]]&gt;=100,"积压","正常"))</f>
        <v>正常</v>
      </c>
    </row>
    <row r="1287" spans="2:15" hidden="1" x14ac:dyDescent="0.2">
      <c r="B1287" s="1">
        <v>42794</v>
      </c>
      <c r="C1287" s="4" t="s">
        <v>22</v>
      </c>
      <c r="D1287" s="4" t="s">
        <v>49</v>
      </c>
      <c r="E1287">
        <v>1000000018</v>
      </c>
      <c r="F1287" s="4" t="s">
        <v>48</v>
      </c>
      <c r="G1287" s="4" t="s">
        <v>13</v>
      </c>
      <c r="H1287">
        <v>10000136</v>
      </c>
      <c r="I1287" s="4" t="s">
        <v>40</v>
      </c>
      <c r="J1287" s="11">
        <v>22.599999999999998</v>
      </c>
      <c r="K1287" s="11">
        <v>13.8</v>
      </c>
      <c r="L1287" s="11">
        <v>11</v>
      </c>
      <c r="M1287" s="11">
        <v>17.100000000000001</v>
      </c>
      <c r="N1287" s="11">
        <f>IFERROR(合并表__明细[[#This Row],[期末库存]]/合并表__明细[[#This Row],[未来50天出库量]]*50,999)</f>
        <v>66.081871345029228</v>
      </c>
      <c r="O1287" s="11" t="str">
        <f>IF(合并表__明细[[#This Row],[库存天数]]&lt;=3,"不足",IF(合并表__明细[[#This Row],[库存天数]]&gt;=100,"积压","正常"))</f>
        <v>正常</v>
      </c>
    </row>
    <row r="1288" spans="2:15" hidden="1" x14ac:dyDescent="0.2">
      <c r="B1288" s="1">
        <v>43131</v>
      </c>
      <c r="C1288" s="4" t="s">
        <v>22</v>
      </c>
      <c r="D1288" s="4" t="s">
        <v>54</v>
      </c>
      <c r="E1288">
        <v>1000000046</v>
      </c>
      <c r="F1288" s="4" t="s">
        <v>52</v>
      </c>
      <c r="G1288" s="4" t="s">
        <v>13</v>
      </c>
      <c r="H1288">
        <v>10000111</v>
      </c>
      <c r="I1288" s="4" t="s">
        <v>37</v>
      </c>
      <c r="J1288" s="11">
        <v>56.096000000000004</v>
      </c>
      <c r="K1288" s="11">
        <v>58.1</v>
      </c>
      <c r="L1288" s="11">
        <v>53.8</v>
      </c>
      <c r="M1288" s="11">
        <v>42.400000000000006</v>
      </c>
      <c r="N1288" s="11">
        <f>IFERROR(合并表__明细[[#This Row],[期末库存]]/合并表__明细[[#This Row],[未来50天出库量]]*50,999)</f>
        <v>66.15094339622641</v>
      </c>
      <c r="O1288" s="11" t="str">
        <f>IF(合并表__明细[[#This Row],[库存天数]]&lt;=3,"不足",IF(合并表__明细[[#This Row],[库存天数]]&gt;=100,"积压","正常"))</f>
        <v>正常</v>
      </c>
    </row>
    <row r="1289" spans="2:15" hidden="1" x14ac:dyDescent="0.2">
      <c r="B1289" s="1">
        <v>43100</v>
      </c>
      <c r="C1289" s="4" t="s">
        <v>22</v>
      </c>
      <c r="D1289" s="4" t="s">
        <v>29</v>
      </c>
      <c r="E1289">
        <v>1000000028</v>
      </c>
      <c r="F1289" s="4" t="s">
        <v>27</v>
      </c>
      <c r="G1289" s="4" t="s">
        <v>13</v>
      </c>
      <c r="H1289">
        <v>10000078</v>
      </c>
      <c r="I1289" s="4" t="s">
        <v>30</v>
      </c>
      <c r="J1289" s="11">
        <v>110.44600000000003</v>
      </c>
      <c r="K1289" s="11">
        <v>14.4</v>
      </c>
      <c r="L1289" s="11">
        <v>13.1</v>
      </c>
      <c r="M1289" s="11">
        <v>83.399999999999991</v>
      </c>
      <c r="N1289" s="11">
        <f>IFERROR(合并表__明细[[#This Row],[期末库存]]/合并表__明细[[#This Row],[未来50天出库量]]*50,999)</f>
        <v>66.21462829736214</v>
      </c>
      <c r="O1289" s="11" t="str">
        <f>IF(合并表__明细[[#This Row],[库存天数]]&lt;=3,"不足",IF(合并表__明细[[#This Row],[库存天数]]&gt;=100,"积压","正常"))</f>
        <v>正常</v>
      </c>
    </row>
    <row r="1290" spans="2:15" hidden="1" x14ac:dyDescent="0.2">
      <c r="B1290" s="1">
        <v>42947</v>
      </c>
      <c r="C1290" s="4" t="s">
        <v>22</v>
      </c>
      <c r="D1290" s="4" t="s">
        <v>61</v>
      </c>
      <c r="E1290">
        <v>1000000579</v>
      </c>
      <c r="F1290" s="4" t="s">
        <v>60</v>
      </c>
      <c r="G1290" s="4" t="s">
        <v>13</v>
      </c>
      <c r="H1290">
        <v>10000131</v>
      </c>
      <c r="I1290" s="4" t="s">
        <v>38</v>
      </c>
      <c r="J1290" s="11">
        <v>31.146000000000001</v>
      </c>
      <c r="K1290" s="11">
        <v>6.7</v>
      </c>
      <c r="L1290" s="11">
        <v>5.8</v>
      </c>
      <c r="M1290" s="11">
        <v>23.5</v>
      </c>
      <c r="N1290" s="11">
        <f>IFERROR(合并表__明细[[#This Row],[期末库存]]/合并表__明细[[#This Row],[未来50天出库量]]*50,999)</f>
        <v>66.268085106382983</v>
      </c>
      <c r="O1290" s="11" t="str">
        <f>IF(合并表__明细[[#This Row],[库存天数]]&lt;=3,"不足",IF(合并表__明细[[#This Row],[库存天数]]&gt;=100,"积压","正常"))</f>
        <v>正常</v>
      </c>
    </row>
    <row r="1291" spans="2:15" hidden="1" x14ac:dyDescent="0.2">
      <c r="B1291" s="1">
        <v>43190</v>
      </c>
      <c r="C1291" s="4" t="s">
        <v>22</v>
      </c>
      <c r="D1291" s="4" t="s">
        <v>49</v>
      </c>
      <c r="E1291">
        <v>1000000020</v>
      </c>
      <c r="F1291" s="4" t="s">
        <v>73</v>
      </c>
      <c r="G1291" s="4" t="s">
        <v>13</v>
      </c>
      <c r="H1291">
        <v>10000136</v>
      </c>
      <c r="I1291" s="4" t="s">
        <v>40</v>
      </c>
      <c r="J1291" s="11">
        <v>188.60399999999998</v>
      </c>
      <c r="K1291" s="11">
        <v>79.099999999999994</v>
      </c>
      <c r="L1291" s="11">
        <v>79.599999999999994</v>
      </c>
      <c r="M1291" s="11">
        <v>142.1</v>
      </c>
      <c r="N1291" s="11">
        <f>IFERROR(合并表__明细[[#This Row],[期末库存]]/合并表__明细[[#This Row],[未来50天出库量]]*50,999)</f>
        <v>66.363124560168899</v>
      </c>
      <c r="O1291" s="11" t="str">
        <f>IF(合并表__明细[[#This Row],[库存天数]]&lt;=3,"不足",IF(合并表__明细[[#This Row],[库存天数]]&gt;=100,"积压","正常"))</f>
        <v>正常</v>
      </c>
    </row>
    <row r="1292" spans="2:15" hidden="1" x14ac:dyDescent="0.2">
      <c r="B1292" s="1">
        <v>43251</v>
      </c>
      <c r="C1292" s="4" t="s">
        <v>22</v>
      </c>
      <c r="D1292" s="4" t="s">
        <v>49</v>
      </c>
      <c r="E1292">
        <v>1000000020</v>
      </c>
      <c r="F1292" s="4" t="s">
        <v>73</v>
      </c>
      <c r="G1292" s="4" t="s">
        <v>13</v>
      </c>
      <c r="H1292">
        <v>20000099</v>
      </c>
      <c r="I1292" s="4" t="s">
        <v>20</v>
      </c>
      <c r="J1292" s="11">
        <v>169.87999999999991</v>
      </c>
      <c r="K1292" s="11">
        <v>34.1</v>
      </c>
      <c r="L1292" s="11">
        <v>33.400000000000006</v>
      </c>
      <c r="M1292" s="11">
        <v>127.82310252828651</v>
      </c>
      <c r="N1292" s="11">
        <f>IFERROR(合并表__明细[[#This Row],[期末库存]]/合并表__明细[[#This Row],[未来50天出库量]]*50,999)</f>
        <v>66.451211338109417</v>
      </c>
      <c r="O1292" s="11" t="str">
        <f>IF(合并表__明细[[#This Row],[库存天数]]&lt;=3,"不足",IF(合并表__明细[[#This Row],[库存天数]]&gt;=100,"积压","正常"))</f>
        <v>正常</v>
      </c>
    </row>
    <row r="1293" spans="2:15" hidden="1" x14ac:dyDescent="0.2">
      <c r="B1293" s="1">
        <v>42978</v>
      </c>
      <c r="C1293" s="4" t="s">
        <v>43</v>
      </c>
      <c r="D1293" s="4" t="s">
        <v>42</v>
      </c>
      <c r="E1293">
        <v>1000000931</v>
      </c>
      <c r="F1293" s="4" t="s">
        <v>41</v>
      </c>
      <c r="G1293" s="4" t="s">
        <v>13</v>
      </c>
      <c r="H1293">
        <v>10000131</v>
      </c>
      <c r="I1293" s="4" t="s">
        <v>38</v>
      </c>
      <c r="J1293" s="11">
        <v>316.40000000000015</v>
      </c>
      <c r="K1293" s="11">
        <v>144.30000000000001</v>
      </c>
      <c r="L1293" s="11">
        <v>149.4</v>
      </c>
      <c r="M1293" s="11">
        <v>237.90000000000003</v>
      </c>
      <c r="N1293" s="11">
        <f>IFERROR(合并表__明细[[#This Row],[期末库存]]/合并表__明细[[#This Row],[未来50天出库量]]*50,999)</f>
        <v>66.498528793610774</v>
      </c>
      <c r="O1293" s="11" t="str">
        <f>IF(合并表__明细[[#This Row],[库存天数]]&lt;=3,"不足",IF(合并表__明细[[#This Row],[库存天数]]&gt;=100,"积压","正常"))</f>
        <v>正常</v>
      </c>
    </row>
    <row r="1294" spans="2:15" hidden="1" x14ac:dyDescent="0.2">
      <c r="B1294" s="1">
        <v>43069</v>
      </c>
      <c r="C1294" s="4" t="s">
        <v>22</v>
      </c>
      <c r="D1294" s="4" t="s">
        <v>46</v>
      </c>
      <c r="E1294">
        <v>1000001133</v>
      </c>
      <c r="F1294" s="4" t="s">
        <v>45</v>
      </c>
      <c r="G1294" s="4" t="s">
        <v>13</v>
      </c>
      <c r="H1294">
        <v>10000061</v>
      </c>
      <c r="I1294" s="4" t="s">
        <v>28</v>
      </c>
      <c r="J1294" s="11">
        <v>116.62400000000001</v>
      </c>
      <c r="K1294" s="11">
        <v>44.900000000000006</v>
      </c>
      <c r="L1294" s="11">
        <v>44</v>
      </c>
      <c r="M1294" s="11">
        <v>87.6</v>
      </c>
      <c r="N1294" s="11">
        <f>IFERROR(合并表__明细[[#This Row],[期末库存]]/合并表__明细[[#This Row],[未来50天出库量]]*50,999)</f>
        <v>66.566210045662118</v>
      </c>
      <c r="O1294" s="11" t="str">
        <f>IF(合并表__明细[[#This Row],[库存天数]]&lt;=3,"不足",IF(合并表__明细[[#This Row],[库存天数]]&gt;=100,"积压","正常"))</f>
        <v>正常</v>
      </c>
    </row>
    <row r="1295" spans="2:15" hidden="1" x14ac:dyDescent="0.2">
      <c r="B1295" s="1">
        <v>42947</v>
      </c>
      <c r="C1295" s="4" t="s">
        <v>22</v>
      </c>
      <c r="D1295" s="4" t="s">
        <v>61</v>
      </c>
      <c r="E1295">
        <v>1000000579</v>
      </c>
      <c r="F1295" s="4" t="s">
        <v>60</v>
      </c>
      <c r="G1295" s="4" t="s">
        <v>13</v>
      </c>
      <c r="H1295">
        <v>20000099</v>
      </c>
      <c r="I1295" s="4" t="s">
        <v>20</v>
      </c>
      <c r="J1295" s="11">
        <v>15.976000000000003</v>
      </c>
      <c r="K1295" s="11">
        <v>8.4</v>
      </c>
      <c r="L1295" s="11">
        <v>6.9</v>
      </c>
      <c r="M1295" s="11">
        <v>12</v>
      </c>
      <c r="N1295" s="11">
        <f>IFERROR(合并表__明细[[#This Row],[期末库存]]/合并表__明细[[#This Row],[未来50天出库量]]*50,999)</f>
        <v>66.566666666666677</v>
      </c>
      <c r="O1295" s="11" t="str">
        <f>IF(合并表__明细[[#This Row],[库存天数]]&lt;=3,"不足",IF(合并表__明细[[#This Row],[库存天数]]&gt;=100,"积压","正常"))</f>
        <v>正常</v>
      </c>
    </row>
    <row r="1296" spans="2:15" hidden="1" x14ac:dyDescent="0.2">
      <c r="B1296" s="1">
        <v>42886</v>
      </c>
      <c r="C1296" s="4" t="s">
        <v>9</v>
      </c>
      <c r="D1296" s="4" t="s">
        <v>59</v>
      </c>
      <c r="E1296">
        <v>1000000192</v>
      </c>
      <c r="F1296" s="4" t="s">
        <v>58</v>
      </c>
      <c r="G1296" s="4" t="s">
        <v>13</v>
      </c>
      <c r="H1296">
        <v>10000064</v>
      </c>
      <c r="I1296" s="4" t="s">
        <v>53</v>
      </c>
      <c r="J1296" s="11">
        <v>23.299999999999997</v>
      </c>
      <c r="K1296" s="11">
        <v>7.5</v>
      </c>
      <c r="L1296" s="11">
        <v>7.8</v>
      </c>
      <c r="M1296" s="11">
        <v>17.5</v>
      </c>
      <c r="N1296" s="11">
        <f>IFERROR(合并表__明细[[#This Row],[期末库存]]/合并表__明细[[#This Row],[未来50天出库量]]*50,999)</f>
        <v>66.571428571428555</v>
      </c>
      <c r="O1296" s="11" t="str">
        <f>IF(合并表__明细[[#This Row],[库存天数]]&lt;=3,"不足",IF(合并表__明细[[#This Row],[库存天数]]&gt;=100,"积压","正常"))</f>
        <v>正常</v>
      </c>
    </row>
    <row r="1297" spans="2:15" hidden="1" x14ac:dyDescent="0.2">
      <c r="B1297" s="1">
        <v>43220</v>
      </c>
      <c r="C1297" s="4" t="s">
        <v>9</v>
      </c>
      <c r="D1297" s="4" t="s">
        <v>17</v>
      </c>
      <c r="E1297">
        <v>1000001649</v>
      </c>
      <c r="F1297" s="4" t="s">
        <v>16</v>
      </c>
      <c r="G1297" s="4" t="s">
        <v>13</v>
      </c>
      <c r="H1297">
        <v>10000211</v>
      </c>
      <c r="I1297" s="4" t="s">
        <v>11</v>
      </c>
      <c r="J1297" s="11">
        <v>255.38200000000009</v>
      </c>
      <c r="K1297" s="11">
        <v>249.29999999999998</v>
      </c>
      <c r="L1297" s="11">
        <v>255.8</v>
      </c>
      <c r="M1297" s="11">
        <v>191.71494516328758</v>
      </c>
      <c r="N1297" s="11">
        <f>IFERROR(合并表__明细[[#This Row],[期末库存]]/合并表__明细[[#This Row],[未来50天出库量]]*50,999)</f>
        <v>66.604614413989992</v>
      </c>
      <c r="O1297" s="11" t="str">
        <f>IF(合并表__明细[[#This Row],[库存天数]]&lt;=3,"不足",IF(合并表__明细[[#This Row],[库存天数]]&gt;=100,"积压","正常"))</f>
        <v>正常</v>
      </c>
    </row>
    <row r="1298" spans="2:15" hidden="1" x14ac:dyDescent="0.2">
      <c r="B1298" s="1">
        <v>42794</v>
      </c>
      <c r="C1298" s="4" t="s">
        <v>22</v>
      </c>
      <c r="D1298" s="4" t="s">
        <v>35</v>
      </c>
      <c r="E1298">
        <v>1000000047</v>
      </c>
      <c r="F1298" s="4" t="s">
        <v>34</v>
      </c>
      <c r="G1298" s="4" t="s">
        <v>13</v>
      </c>
      <c r="H1298">
        <v>10000061</v>
      </c>
      <c r="I1298" s="4" t="s">
        <v>28</v>
      </c>
      <c r="J1298" s="11">
        <v>57.199999999999996</v>
      </c>
      <c r="K1298" s="11">
        <v>34.799999999999997</v>
      </c>
      <c r="L1298" s="11">
        <v>28</v>
      </c>
      <c r="M1298" s="11">
        <v>42.9</v>
      </c>
      <c r="N1298" s="11">
        <f>IFERROR(合并表__明细[[#This Row],[期末库存]]/合并表__明细[[#This Row],[未来50天出库量]]*50,999)</f>
        <v>66.666666666666657</v>
      </c>
      <c r="O1298" s="11" t="str">
        <f>IF(合并表__明细[[#This Row],[库存天数]]&lt;=3,"不足",IF(合并表__明细[[#This Row],[库存天数]]&gt;=100,"积压","正常"))</f>
        <v>正常</v>
      </c>
    </row>
    <row r="1299" spans="2:15" hidden="1" x14ac:dyDescent="0.2">
      <c r="B1299" s="1">
        <v>42886</v>
      </c>
      <c r="C1299" s="4" t="s">
        <v>22</v>
      </c>
      <c r="D1299" s="4" t="s">
        <v>35</v>
      </c>
      <c r="E1299">
        <v>1000000047</v>
      </c>
      <c r="F1299" s="4" t="s">
        <v>34</v>
      </c>
      <c r="G1299" s="4" t="s">
        <v>13</v>
      </c>
      <c r="H1299">
        <v>20000099</v>
      </c>
      <c r="I1299" s="4" t="s">
        <v>20</v>
      </c>
      <c r="J1299" s="11">
        <v>9.1999999999999993</v>
      </c>
      <c r="K1299" s="11">
        <v>5.0999999999999996</v>
      </c>
      <c r="L1299" s="11">
        <v>5.0999999999999996</v>
      </c>
      <c r="M1299" s="11">
        <v>6.9</v>
      </c>
      <c r="N1299" s="11">
        <f>IFERROR(合并表__明细[[#This Row],[期末库存]]/合并表__明细[[#This Row],[未来50天出库量]]*50,999)</f>
        <v>66.666666666666657</v>
      </c>
      <c r="O1299" s="11" t="str">
        <f>IF(合并表__明细[[#This Row],[库存天数]]&lt;=3,"不足",IF(合并表__明细[[#This Row],[库存天数]]&gt;=100,"积压","正常"))</f>
        <v>正常</v>
      </c>
    </row>
    <row r="1300" spans="2:15" hidden="1" x14ac:dyDescent="0.2">
      <c r="B1300" s="1">
        <v>43190</v>
      </c>
      <c r="C1300" s="4" t="s">
        <v>43</v>
      </c>
      <c r="D1300" s="4" t="s">
        <v>42</v>
      </c>
      <c r="E1300">
        <v>1000000931</v>
      </c>
      <c r="F1300" s="4" t="s">
        <v>41</v>
      </c>
      <c r="G1300" s="4" t="s">
        <v>13</v>
      </c>
      <c r="H1300">
        <v>10000131</v>
      </c>
      <c r="I1300" s="4" t="s">
        <v>38</v>
      </c>
      <c r="J1300" s="11">
        <v>325.10000000000014</v>
      </c>
      <c r="K1300" s="11">
        <v>244.09999999999997</v>
      </c>
      <c r="L1300" s="11">
        <v>257.8</v>
      </c>
      <c r="M1300" s="11">
        <v>242.99999999999997</v>
      </c>
      <c r="N1300" s="11">
        <f>IFERROR(合并表__明细[[#This Row],[期末库存]]/合并表__明细[[#This Row],[未来50天出库量]]*50,999)</f>
        <v>66.893004115226375</v>
      </c>
      <c r="O1300" s="11" t="str">
        <f>IF(合并表__明细[[#This Row],[库存天数]]&lt;=3,"不足",IF(合并表__明细[[#This Row],[库存天数]]&gt;=100,"积压","正常"))</f>
        <v>正常</v>
      </c>
    </row>
    <row r="1301" spans="2:15" hidden="1" x14ac:dyDescent="0.2">
      <c r="B1301" s="1">
        <v>42947</v>
      </c>
      <c r="C1301" s="4" t="s">
        <v>22</v>
      </c>
      <c r="D1301" s="4" t="s">
        <v>35</v>
      </c>
      <c r="E1301">
        <v>1000000047</v>
      </c>
      <c r="F1301" s="4" t="s">
        <v>34</v>
      </c>
      <c r="G1301" s="4" t="s">
        <v>13</v>
      </c>
      <c r="H1301">
        <v>10000061</v>
      </c>
      <c r="I1301" s="4" t="s">
        <v>28</v>
      </c>
      <c r="J1301" s="11">
        <v>55.833999999999996</v>
      </c>
      <c r="K1301" s="11">
        <v>31.2</v>
      </c>
      <c r="L1301" s="11">
        <v>26.8</v>
      </c>
      <c r="M1301" s="11">
        <v>41.7</v>
      </c>
      <c r="N1301" s="11">
        <f>IFERROR(合并表__明细[[#This Row],[期末库存]]/合并表__明细[[#This Row],[未来50天出库量]]*50,999)</f>
        <v>66.947242206235003</v>
      </c>
      <c r="O1301" s="11" t="str">
        <f>IF(合并表__明细[[#This Row],[库存天数]]&lt;=3,"不足",IF(合并表__明细[[#This Row],[库存天数]]&gt;=100,"积压","正常"))</f>
        <v>正常</v>
      </c>
    </row>
    <row r="1302" spans="2:15" hidden="1" x14ac:dyDescent="0.2">
      <c r="B1302" s="1">
        <v>43069</v>
      </c>
      <c r="C1302" s="4" t="s">
        <v>22</v>
      </c>
      <c r="D1302" s="4" t="s">
        <v>49</v>
      </c>
      <c r="E1302">
        <v>1000000018</v>
      </c>
      <c r="F1302" s="4" t="s">
        <v>48</v>
      </c>
      <c r="G1302" s="4" t="s">
        <v>13</v>
      </c>
      <c r="H1302">
        <v>10000078</v>
      </c>
      <c r="I1302" s="4" t="s">
        <v>30</v>
      </c>
      <c r="J1302" s="11">
        <v>394.68000000000012</v>
      </c>
      <c r="K1302" s="11">
        <v>221.60000000000002</v>
      </c>
      <c r="L1302" s="11">
        <v>218</v>
      </c>
      <c r="M1302" s="11">
        <v>293.7</v>
      </c>
      <c r="N1302" s="11">
        <f>IFERROR(合并表__明细[[#This Row],[期末库存]]/合并表__明细[[#This Row],[未来50天出库量]]*50,999)</f>
        <v>67.191011235955074</v>
      </c>
      <c r="O1302" s="11" t="str">
        <f>IF(合并表__明细[[#This Row],[库存天数]]&lt;=3,"不足",IF(合并表__明细[[#This Row],[库存天数]]&gt;=100,"积压","正常"))</f>
        <v>正常</v>
      </c>
    </row>
    <row r="1303" spans="2:15" hidden="1" x14ac:dyDescent="0.2">
      <c r="B1303" s="1">
        <v>43251</v>
      </c>
      <c r="C1303" s="4" t="s">
        <v>9</v>
      </c>
      <c r="D1303" s="4" t="s">
        <v>17</v>
      </c>
      <c r="E1303">
        <v>1000000059</v>
      </c>
      <c r="F1303" s="4" t="s">
        <v>55</v>
      </c>
      <c r="G1303" s="4" t="s">
        <v>26</v>
      </c>
      <c r="H1303">
        <v>40000080</v>
      </c>
      <c r="I1303" s="4" t="s">
        <v>67</v>
      </c>
      <c r="J1303" s="11">
        <v>179.18600000000001</v>
      </c>
      <c r="K1303" s="11">
        <v>11</v>
      </c>
      <c r="L1303" s="11">
        <v>10.7</v>
      </c>
      <c r="M1303" s="11">
        <v>133.23899800003787</v>
      </c>
      <c r="N1303" s="11">
        <f>IFERROR(合并表__明细[[#This Row],[期末库存]]/合并表__明细[[#This Row],[未来50天出库量]]*50,999)</f>
        <v>67.242324953520395</v>
      </c>
      <c r="O1303" s="11" t="str">
        <f>IF(合并表__明细[[#This Row],[库存天数]]&lt;=3,"不足",IF(合并表__明细[[#This Row],[库存天数]]&gt;=100,"积压","正常"))</f>
        <v>正常</v>
      </c>
    </row>
    <row r="1304" spans="2:15" hidden="1" x14ac:dyDescent="0.2">
      <c r="B1304" s="1">
        <v>43190</v>
      </c>
      <c r="C1304" s="4" t="s">
        <v>43</v>
      </c>
      <c r="D1304" s="4" t="s">
        <v>78</v>
      </c>
      <c r="E1304">
        <v>1000003187</v>
      </c>
      <c r="F1304" s="4" t="s">
        <v>77</v>
      </c>
      <c r="G1304" s="4" t="s">
        <v>13</v>
      </c>
      <c r="H1304">
        <v>20000099</v>
      </c>
      <c r="I1304" s="4" t="s">
        <v>20</v>
      </c>
      <c r="J1304" s="11">
        <v>10.244</v>
      </c>
      <c r="K1304" s="11">
        <v>3.6</v>
      </c>
      <c r="L1304" s="11">
        <v>3.9</v>
      </c>
      <c r="M1304" s="11">
        <v>7.6</v>
      </c>
      <c r="N1304" s="11">
        <f>IFERROR(合并表__明细[[#This Row],[期末库存]]/合并表__明细[[#This Row],[未来50天出库量]]*50,999)</f>
        <v>67.39473684210526</v>
      </c>
      <c r="O1304" s="11" t="str">
        <f>IF(合并表__明细[[#This Row],[库存天数]]&lt;=3,"不足",IF(合并表__明细[[#This Row],[库存天数]]&gt;=100,"积压","正常"))</f>
        <v>正常</v>
      </c>
    </row>
    <row r="1305" spans="2:15" hidden="1" x14ac:dyDescent="0.2">
      <c r="B1305" s="1">
        <v>43008</v>
      </c>
      <c r="C1305" s="4" t="s">
        <v>22</v>
      </c>
      <c r="D1305" s="4" t="s">
        <v>35</v>
      </c>
      <c r="E1305">
        <v>1000000047</v>
      </c>
      <c r="F1305" s="4" t="s">
        <v>34</v>
      </c>
      <c r="G1305" s="4" t="s">
        <v>13</v>
      </c>
      <c r="H1305">
        <v>10000061</v>
      </c>
      <c r="I1305" s="4" t="s">
        <v>28</v>
      </c>
      <c r="J1305" s="11">
        <v>53.433999999999997</v>
      </c>
      <c r="K1305" s="11">
        <v>31.5</v>
      </c>
      <c r="L1305" s="11">
        <v>32.6</v>
      </c>
      <c r="M1305" s="11">
        <v>39.4</v>
      </c>
      <c r="N1305" s="11">
        <f>IFERROR(合并表__明细[[#This Row],[期末库存]]/合并表__明细[[#This Row],[未来50天出库量]]*50,999)</f>
        <v>67.809644670050758</v>
      </c>
      <c r="O1305" s="11" t="str">
        <f>IF(合并表__明细[[#This Row],[库存天数]]&lt;=3,"不足",IF(合并表__明细[[#This Row],[库存天数]]&gt;=100,"积压","正常"))</f>
        <v>正常</v>
      </c>
    </row>
    <row r="1306" spans="2:15" hidden="1" x14ac:dyDescent="0.2">
      <c r="B1306" s="1">
        <v>42916</v>
      </c>
      <c r="C1306" s="4" t="s">
        <v>9</v>
      </c>
      <c r="D1306" s="4" t="s">
        <v>17</v>
      </c>
      <c r="E1306">
        <v>1000001649</v>
      </c>
      <c r="F1306" s="4" t="s">
        <v>16</v>
      </c>
      <c r="G1306" s="4" t="s">
        <v>26</v>
      </c>
      <c r="H1306">
        <v>40000080</v>
      </c>
      <c r="I1306" s="4" t="s">
        <v>67</v>
      </c>
      <c r="J1306" s="11">
        <v>120.13400000000001</v>
      </c>
      <c r="K1306" s="11">
        <v>22.134</v>
      </c>
      <c r="L1306" s="11">
        <v>21.4</v>
      </c>
      <c r="M1306" s="11">
        <v>88.4</v>
      </c>
      <c r="N1306" s="11">
        <f>IFERROR(合并表__明细[[#This Row],[期末库存]]/合并表__明细[[#This Row],[未来50天出库量]]*50,999)</f>
        <v>67.949095022624434</v>
      </c>
      <c r="O1306" s="11" t="str">
        <f>IF(合并表__明细[[#This Row],[库存天数]]&lt;=3,"不足",IF(合并表__明细[[#This Row],[库存天数]]&gt;=100,"积压","正常"))</f>
        <v>正常</v>
      </c>
    </row>
    <row r="1307" spans="2:15" hidden="1" x14ac:dyDescent="0.2">
      <c r="B1307" s="1">
        <v>42825</v>
      </c>
      <c r="C1307" s="4" t="s">
        <v>22</v>
      </c>
      <c r="D1307" s="4" t="s">
        <v>61</v>
      </c>
      <c r="E1307">
        <v>1000000579</v>
      </c>
      <c r="F1307" s="4" t="s">
        <v>60</v>
      </c>
      <c r="G1307" s="4" t="s">
        <v>13</v>
      </c>
      <c r="H1307">
        <v>10000131</v>
      </c>
      <c r="I1307" s="4" t="s">
        <v>38</v>
      </c>
      <c r="J1307" s="11">
        <v>29.799999999999997</v>
      </c>
      <c r="K1307" s="11">
        <v>4.0999999999999996</v>
      </c>
      <c r="L1307" s="11">
        <v>4.9000000000000004</v>
      </c>
      <c r="M1307" s="11">
        <v>21.9</v>
      </c>
      <c r="N1307" s="11">
        <f>IFERROR(合并表__明细[[#This Row],[期末库存]]/合并表__明细[[#This Row],[未来50天出库量]]*50,999)</f>
        <v>68.036529680365305</v>
      </c>
      <c r="O1307" s="11" t="str">
        <f>IF(合并表__明细[[#This Row],[库存天数]]&lt;=3,"不足",IF(合并表__明细[[#This Row],[库存天数]]&gt;=100,"积压","正常"))</f>
        <v>正常</v>
      </c>
    </row>
    <row r="1308" spans="2:15" hidden="1" x14ac:dyDescent="0.2">
      <c r="B1308" s="1">
        <v>42825</v>
      </c>
      <c r="C1308" s="4" t="s">
        <v>22</v>
      </c>
      <c r="D1308" s="4" t="s">
        <v>29</v>
      </c>
      <c r="E1308">
        <v>1000000054</v>
      </c>
      <c r="F1308" s="4" t="s">
        <v>36</v>
      </c>
      <c r="G1308" s="4" t="s">
        <v>13</v>
      </c>
      <c r="H1308">
        <v>10000078</v>
      </c>
      <c r="I1308" s="4" t="s">
        <v>30</v>
      </c>
      <c r="J1308" s="11">
        <v>66.3</v>
      </c>
      <c r="K1308" s="11">
        <v>12.5</v>
      </c>
      <c r="L1308" s="11">
        <v>13.8</v>
      </c>
      <c r="M1308" s="11">
        <v>48.7</v>
      </c>
      <c r="N1308" s="11">
        <f>IFERROR(合并表__明细[[#This Row],[期末库存]]/合并表__明细[[#This Row],[未来50天出库量]]*50,999)</f>
        <v>68.069815195071854</v>
      </c>
      <c r="O1308" s="11" t="str">
        <f>IF(合并表__明细[[#This Row],[库存天数]]&lt;=3,"不足",IF(合并表__明细[[#This Row],[库存天数]]&gt;=100,"积压","正常"))</f>
        <v>正常</v>
      </c>
    </row>
    <row r="1309" spans="2:15" hidden="1" x14ac:dyDescent="0.2">
      <c r="B1309" s="1">
        <v>43008</v>
      </c>
      <c r="C1309" s="4" t="s">
        <v>9</v>
      </c>
      <c r="D1309" s="4" t="s">
        <v>15</v>
      </c>
      <c r="E1309">
        <v>1000002981</v>
      </c>
      <c r="F1309" s="4" t="s">
        <v>62</v>
      </c>
      <c r="G1309" s="4" t="s">
        <v>13</v>
      </c>
      <c r="H1309">
        <v>10000064</v>
      </c>
      <c r="I1309" s="4" t="s">
        <v>53</v>
      </c>
      <c r="J1309" s="11">
        <v>12.8</v>
      </c>
      <c r="K1309" s="11">
        <v>14</v>
      </c>
      <c r="L1309" s="11">
        <v>14.8</v>
      </c>
      <c r="M1309" s="11">
        <v>9.4</v>
      </c>
      <c r="N1309" s="11">
        <f>IFERROR(合并表__明细[[#This Row],[期末库存]]/合并表__明细[[#This Row],[未来50天出库量]]*50,999)</f>
        <v>68.085106382978722</v>
      </c>
      <c r="O1309" s="11" t="str">
        <f>IF(合并表__明细[[#This Row],[库存天数]]&lt;=3,"不足",IF(合并表__明细[[#This Row],[库存天数]]&gt;=100,"积压","正常"))</f>
        <v>正常</v>
      </c>
    </row>
    <row r="1310" spans="2:15" hidden="1" x14ac:dyDescent="0.2">
      <c r="B1310" s="1">
        <v>42978</v>
      </c>
      <c r="C1310" s="4" t="s">
        <v>22</v>
      </c>
      <c r="D1310" s="4" t="s">
        <v>61</v>
      </c>
      <c r="E1310">
        <v>1000000579</v>
      </c>
      <c r="F1310" s="4" t="s">
        <v>60</v>
      </c>
      <c r="G1310" s="4" t="s">
        <v>13</v>
      </c>
      <c r="H1310">
        <v>20000099</v>
      </c>
      <c r="I1310" s="4" t="s">
        <v>20</v>
      </c>
      <c r="J1310" s="11">
        <v>16.076000000000001</v>
      </c>
      <c r="K1310" s="11">
        <v>12.100000000000001</v>
      </c>
      <c r="L1310" s="11">
        <v>12</v>
      </c>
      <c r="M1310" s="11">
        <v>11.8</v>
      </c>
      <c r="N1310" s="11">
        <f>IFERROR(合并表__明细[[#This Row],[期末库存]]/合并表__明细[[#This Row],[未来50天出库量]]*50,999)</f>
        <v>68.118644067796609</v>
      </c>
      <c r="O1310" s="11" t="str">
        <f>IF(合并表__明细[[#This Row],[库存天数]]&lt;=3,"不足",IF(合并表__明细[[#This Row],[库存天数]]&gt;=100,"积压","正常"))</f>
        <v>正常</v>
      </c>
    </row>
    <row r="1311" spans="2:15" hidden="1" x14ac:dyDescent="0.2">
      <c r="B1311" s="1">
        <v>43100</v>
      </c>
      <c r="C1311" s="4" t="s">
        <v>22</v>
      </c>
      <c r="D1311" s="4" t="s">
        <v>35</v>
      </c>
      <c r="E1311">
        <v>1000000047</v>
      </c>
      <c r="F1311" s="4" t="s">
        <v>34</v>
      </c>
      <c r="G1311" s="4" t="s">
        <v>13</v>
      </c>
      <c r="H1311">
        <v>10000211</v>
      </c>
      <c r="I1311" s="4" t="s">
        <v>11</v>
      </c>
      <c r="J1311" s="11">
        <v>71.400000000000006</v>
      </c>
      <c r="K1311" s="11">
        <v>6.4</v>
      </c>
      <c r="L1311" s="11">
        <v>6</v>
      </c>
      <c r="M1311" s="11">
        <v>52.199999999999996</v>
      </c>
      <c r="N1311" s="11">
        <f>IFERROR(合并表__明细[[#This Row],[期末库存]]/合并表__明细[[#This Row],[未来50天出库量]]*50,999)</f>
        <v>68.390804597701162</v>
      </c>
      <c r="O1311" s="11" t="str">
        <f>IF(合并表__明细[[#This Row],[库存天数]]&lt;=3,"不足",IF(合并表__明细[[#This Row],[库存天数]]&gt;=100,"积压","正常"))</f>
        <v>正常</v>
      </c>
    </row>
    <row r="1312" spans="2:15" hidden="1" x14ac:dyDescent="0.2">
      <c r="B1312" s="1">
        <v>43069</v>
      </c>
      <c r="C1312" s="4" t="s">
        <v>22</v>
      </c>
      <c r="D1312" s="4" t="s">
        <v>33</v>
      </c>
      <c r="E1312">
        <v>1000000031</v>
      </c>
      <c r="F1312" s="4" t="s">
        <v>32</v>
      </c>
      <c r="G1312" s="4" t="s">
        <v>13</v>
      </c>
      <c r="H1312">
        <v>10000078</v>
      </c>
      <c r="I1312" s="4" t="s">
        <v>30</v>
      </c>
      <c r="J1312" s="11">
        <v>69.192000000000021</v>
      </c>
      <c r="K1312" s="11">
        <v>27</v>
      </c>
      <c r="L1312" s="11">
        <v>27</v>
      </c>
      <c r="M1312" s="11">
        <v>50.5</v>
      </c>
      <c r="N1312" s="11">
        <f>IFERROR(合并表__明细[[#This Row],[期末库存]]/合并表__明细[[#This Row],[未来50天出库量]]*50,999)</f>
        <v>68.506930693069322</v>
      </c>
      <c r="O1312" s="11" t="str">
        <f>IF(合并表__明细[[#This Row],[库存天数]]&lt;=3,"不足",IF(合并表__明细[[#This Row],[库存天数]]&gt;=100,"积压","正常"))</f>
        <v>正常</v>
      </c>
    </row>
    <row r="1313" spans="2:15" hidden="1" x14ac:dyDescent="0.2">
      <c r="B1313" s="1">
        <v>43008</v>
      </c>
      <c r="C1313" s="4" t="s">
        <v>9</v>
      </c>
      <c r="D1313" s="4" t="s">
        <v>59</v>
      </c>
      <c r="E1313">
        <v>1000000192</v>
      </c>
      <c r="F1313" s="4" t="s">
        <v>58</v>
      </c>
      <c r="G1313" s="4" t="s">
        <v>13</v>
      </c>
      <c r="H1313">
        <v>10000172</v>
      </c>
      <c r="I1313" s="4" t="s">
        <v>18</v>
      </c>
      <c r="J1313" s="11">
        <v>67.64200000000001</v>
      </c>
      <c r="K1313" s="11">
        <v>33.5</v>
      </c>
      <c r="L1313" s="11">
        <v>33.799999999999997</v>
      </c>
      <c r="M1313" s="11">
        <v>49.3</v>
      </c>
      <c r="N1313" s="11">
        <f>IFERROR(合并表__明细[[#This Row],[期末库存]]/合并表__明细[[#This Row],[未来50天出库量]]*50,999)</f>
        <v>68.602434077079124</v>
      </c>
      <c r="O1313" s="11" t="str">
        <f>IF(合并表__明细[[#This Row],[库存天数]]&lt;=3,"不足",IF(合并表__明细[[#This Row],[库存天数]]&gt;=100,"积压","正常"))</f>
        <v>正常</v>
      </c>
    </row>
    <row r="1314" spans="2:15" hidden="1" x14ac:dyDescent="0.2">
      <c r="B1314" s="1">
        <v>42978</v>
      </c>
      <c r="C1314" s="4" t="s">
        <v>9</v>
      </c>
      <c r="D1314" s="4" t="s">
        <v>17</v>
      </c>
      <c r="E1314">
        <v>1000000059</v>
      </c>
      <c r="F1314" s="4" t="s">
        <v>55</v>
      </c>
      <c r="G1314" s="4" t="s">
        <v>13</v>
      </c>
      <c r="H1314">
        <v>10000078</v>
      </c>
      <c r="I1314" s="4" t="s">
        <v>30</v>
      </c>
      <c r="J1314" s="11">
        <v>347.18599999999981</v>
      </c>
      <c r="K1314" s="11">
        <v>54.4</v>
      </c>
      <c r="L1314" s="11">
        <v>58.6</v>
      </c>
      <c r="M1314" s="11">
        <v>251.60000000000002</v>
      </c>
      <c r="N1314" s="11">
        <f>IFERROR(合并表__明细[[#This Row],[期末库存]]/合并表__明细[[#This Row],[未来50天出库量]]*50,999)</f>
        <v>68.995627980922052</v>
      </c>
      <c r="O1314" s="11" t="str">
        <f>IF(合并表__明细[[#This Row],[库存天数]]&lt;=3,"不足",IF(合并表__明细[[#This Row],[库存天数]]&gt;=100,"积压","正常"))</f>
        <v>正常</v>
      </c>
    </row>
    <row r="1315" spans="2:15" hidden="1" x14ac:dyDescent="0.2">
      <c r="B1315" s="1">
        <v>43069</v>
      </c>
      <c r="C1315" s="4" t="s">
        <v>22</v>
      </c>
      <c r="D1315" s="4" t="s">
        <v>61</v>
      </c>
      <c r="E1315">
        <v>1000000579</v>
      </c>
      <c r="F1315" s="4" t="s">
        <v>60</v>
      </c>
      <c r="G1315" s="4" t="s">
        <v>13</v>
      </c>
      <c r="H1315">
        <v>10000182</v>
      </c>
      <c r="I1315" s="4" t="s">
        <v>31</v>
      </c>
      <c r="J1315" s="11">
        <v>62.824000000000055</v>
      </c>
      <c r="K1315" s="11">
        <v>22.4</v>
      </c>
      <c r="L1315" s="11">
        <v>22</v>
      </c>
      <c r="M1315" s="11">
        <v>45.4</v>
      </c>
      <c r="N1315" s="11">
        <f>IFERROR(合并表__明细[[#This Row],[期末库存]]/合并表__明细[[#This Row],[未来50天出库量]]*50,999)</f>
        <v>69.189427312775393</v>
      </c>
      <c r="O1315" s="11" t="str">
        <f>IF(合并表__明细[[#This Row],[库存天数]]&lt;=3,"不足",IF(合并表__明细[[#This Row],[库存天数]]&gt;=100,"积压","正常"))</f>
        <v>正常</v>
      </c>
    </row>
    <row r="1316" spans="2:15" hidden="1" x14ac:dyDescent="0.2">
      <c r="B1316" s="1">
        <v>42855</v>
      </c>
      <c r="C1316" s="4" t="s">
        <v>9</v>
      </c>
      <c r="D1316" s="4" t="s">
        <v>75</v>
      </c>
      <c r="E1316">
        <v>1000000281</v>
      </c>
      <c r="F1316" s="4" t="s">
        <v>74</v>
      </c>
      <c r="G1316" s="4" t="s">
        <v>13</v>
      </c>
      <c r="H1316">
        <v>10000131</v>
      </c>
      <c r="I1316" s="4" t="s">
        <v>38</v>
      </c>
      <c r="J1316" s="11">
        <v>159.89999999999998</v>
      </c>
      <c r="K1316" s="11">
        <v>53.7</v>
      </c>
      <c r="L1316" s="11">
        <v>55</v>
      </c>
      <c r="M1316" s="11">
        <v>115.4</v>
      </c>
      <c r="N1316" s="11">
        <f>IFERROR(合并表__明细[[#This Row],[期末库存]]/合并表__明细[[#This Row],[未来50天出库量]]*50,999)</f>
        <v>69.280762564991321</v>
      </c>
      <c r="O1316" s="11" t="str">
        <f>IF(合并表__明细[[#This Row],[库存天数]]&lt;=3,"不足",IF(合并表__明细[[#This Row],[库存天数]]&gt;=100,"积压","正常"))</f>
        <v>正常</v>
      </c>
    </row>
    <row r="1317" spans="2:15" hidden="1" x14ac:dyDescent="0.2">
      <c r="B1317" s="1">
        <v>43100</v>
      </c>
      <c r="C1317" s="4" t="s">
        <v>22</v>
      </c>
      <c r="D1317" s="4" t="s">
        <v>29</v>
      </c>
      <c r="E1317">
        <v>1000000054</v>
      </c>
      <c r="F1317" s="4" t="s">
        <v>36</v>
      </c>
      <c r="G1317" s="4" t="s">
        <v>13</v>
      </c>
      <c r="H1317">
        <v>10000111</v>
      </c>
      <c r="I1317" s="4" t="s">
        <v>37</v>
      </c>
      <c r="J1317" s="11">
        <v>1203.8219999999999</v>
      </c>
      <c r="K1317" s="11">
        <v>149.19999999999999</v>
      </c>
      <c r="L1317" s="11">
        <v>136.1</v>
      </c>
      <c r="M1317" s="11">
        <v>867.29999999999973</v>
      </c>
      <c r="N1317" s="11">
        <f>IFERROR(合并表__明细[[#This Row],[期末库存]]/合并表__明细[[#This Row],[未来50天出库量]]*50,999)</f>
        <v>69.400553441715687</v>
      </c>
      <c r="O1317" s="11" t="str">
        <f>IF(合并表__明细[[#This Row],[库存天数]]&lt;=3,"不足",IF(合并表__明细[[#This Row],[库存天数]]&gt;=100,"积压","正常"))</f>
        <v>正常</v>
      </c>
    </row>
    <row r="1318" spans="2:15" hidden="1" x14ac:dyDescent="0.2">
      <c r="B1318" s="1">
        <v>43159</v>
      </c>
      <c r="C1318" s="4" t="s">
        <v>9</v>
      </c>
      <c r="D1318" s="4" t="s">
        <v>15</v>
      </c>
      <c r="E1318">
        <v>1000002986</v>
      </c>
      <c r="F1318" s="4" t="s">
        <v>14</v>
      </c>
      <c r="G1318" s="4" t="s">
        <v>26</v>
      </c>
      <c r="H1318">
        <v>40000080</v>
      </c>
      <c r="I1318" s="4" t="s">
        <v>67</v>
      </c>
      <c r="J1318" s="11">
        <v>19.574000000000005</v>
      </c>
      <c r="K1318" s="11">
        <v>4.4000000000000004</v>
      </c>
      <c r="L1318" s="11">
        <v>4.3</v>
      </c>
      <c r="M1318" s="11">
        <v>14.1</v>
      </c>
      <c r="N1318" s="11">
        <f>IFERROR(合并表__明细[[#This Row],[期末库存]]/合并表__明细[[#This Row],[未来50天出库量]]*50,999)</f>
        <v>69.411347517730519</v>
      </c>
      <c r="O1318" s="11" t="str">
        <f>IF(合并表__明细[[#This Row],[库存天数]]&lt;=3,"不足",IF(合并表__明细[[#This Row],[库存天数]]&gt;=100,"积压","正常"))</f>
        <v>正常</v>
      </c>
    </row>
    <row r="1319" spans="2:15" hidden="1" x14ac:dyDescent="0.2">
      <c r="B1319" s="1">
        <v>43131</v>
      </c>
      <c r="C1319" s="4" t="s">
        <v>22</v>
      </c>
      <c r="D1319" s="4" t="s">
        <v>49</v>
      </c>
      <c r="E1319">
        <v>1000000020</v>
      </c>
      <c r="F1319" s="4" t="s">
        <v>73</v>
      </c>
      <c r="G1319" s="4" t="s">
        <v>13</v>
      </c>
      <c r="H1319">
        <v>10000078</v>
      </c>
      <c r="I1319" s="4" t="s">
        <v>30</v>
      </c>
      <c r="J1319" s="11">
        <v>379.38799999999975</v>
      </c>
      <c r="K1319" s="11">
        <v>658.89999999999986</v>
      </c>
      <c r="L1319" s="11">
        <v>616.90000000000009</v>
      </c>
      <c r="M1319" s="11">
        <v>273.10000000000002</v>
      </c>
      <c r="N1319" s="11">
        <f>IFERROR(合并表__明细[[#This Row],[期末库存]]/合并表__明细[[#This Row],[未来50天出库量]]*50,999)</f>
        <v>69.459538630538205</v>
      </c>
      <c r="O1319" s="11" t="str">
        <f>IF(合并表__明细[[#This Row],[库存天数]]&lt;=3,"不足",IF(合并表__明细[[#This Row],[库存天数]]&gt;=100,"积压","正常"))</f>
        <v>正常</v>
      </c>
    </row>
    <row r="1320" spans="2:15" hidden="1" x14ac:dyDescent="0.2">
      <c r="B1320" s="1">
        <v>42855</v>
      </c>
      <c r="C1320" s="4" t="s">
        <v>22</v>
      </c>
      <c r="D1320" s="4" t="s">
        <v>61</v>
      </c>
      <c r="E1320">
        <v>1000000579</v>
      </c>
      <c r="F1320" s="4" t="s">
        <v>60</v>
      </c>
      <c r="G1320" s="4" t="s">
        <v>13</v>
      </c>
      <c r="H1320">
        <v>10000078</v>
      </c>
      <c r="I1320" s="4" t="s">
        <v>30</v>
      </c>
      <c r="J1320" s="11">
        <v>41.899999999999991</v>
      </c>
      <c r="K1320" s="11">
        <v>13.1</v>
      </c>
      <c r="L1320" s="11">
        <v>13.8</v>
      </c>
      <c r="M1320" s="11">
        <v>30.099999999999998</v>
      </c>
      <c r="N1320" s="11">
        <f>IFERROR(合并表__明细[[#This Row],[期末库存]]/合并表__明细[[#This Row],[未来50天出库量]]*50,999)</f>
        <v>69.601328903654476</v>
      </c>
      <c r="O1320" s="11" t="str">
        <f>IF(合并表__明细[[#This Row],[库存天数]]&lt;=3,"不足",IF(合并表__明细[[#This Row],[库存天数]]&gt;=100,"积压","正常"))</f>
        <v>正常</v>
      </c>
    </row>
    <row r="1321" spans="2:15" hidden="1" x14ac:dyDescent="0.2">
      <c r="B1321" s="1">
        <v>42855</v>
      </c>
      <c r="C1321" s="4" t="s">
        <v>22</v>
      </c>
      <c r="D1321" s="4" t="s">
        <v>29</v>
      </c>
      <c r="E1321">
        <v>1000000028</v>
      </c>
      <c r="F1321" s="4" t="s">
        <v>27</v>
      </c>
      <c r="G1321" s="4" t="s">
        <v>13</v>
      </c>
      <c r="H1321">
        <v>10000078</v>
      </c>
      <c r="I1321" s="4" t="s">
        <v>30</v>
      </c>
      <c r="J1321" s="11">
        <v>102.20000000000002</v>
      </c>
      <c r="K1321" s="11">
        <v>61.300000000000004</v>
      </c>
      <c r="L1321" s="11">
        <v>65.399999999999991</v>
      </c>
      <c r="M1321" s="11">
        <v>73.3</v>
      </c>
      <c r="N1321" s="11">
        <f>IFERROR(合并表__明细[[#This Row],[期末库存]]/合并表__明细[[#This Row],[未来50天出库量]]*50,999)</f>
        <v>69.713506139154177</v>
      </c>
      <c r="O1321" s="11" t="str">
        <f>IF(合并表__明细[[#This Row],[库存天数]]&lt;=3,"不足",IF(合并表__明细[[#This Row],[库存天数]]&gt;=100,"积压","正常"))</f>
        <v>正常</v>
      </c>
    </row>
    <row r="1322" spans="2:15" hidden="1" x14ac:dyDescent="0.2">
      <c r="B1322" s="1">
        <v>42855</v>
      </c>
      <c r="C1322" s="4" t="s">
        <v>9</v>
      </c>
      <c r="D1322" s="4" t="s">
        <v>17</v>
      </c>
      <c r="E1322">
        <v>1000001649</v>
      </c>
      <c r="F1322" s="4" t="s">
        <v>16</v>
      </c>
      <c r="G1322" s="4" t="s">
        <v>13</v>
      </c>
      <c r="H1322">
        <v>10000131</v>
      </c>
      <c r="I1322" s="4" t="s">
        <v>38</v>
      </c>
      <c r="J1322" s="11">
        <v>104.6</v>
      </c>
      <c r="K1322" s="11">
        <v>63.5</v>
      </c>
      <c r="L1322" s="11">
        <v>68.099999999999994</v>
      </c>
      <c r="M1322" s="11">
        <v>75</v>
      </c>
      <c r="N1322" s="11">
        <f>IFERROR(合并表__明细[[#This Row],[期末库存]]/合并表__明细[[#This Row],[未来50天出库量]]*50,999)</f>
        <v>69.73333333333332</v>
      </c>
      <c r="O1322" s="11" t="str">
        <f>IF(合并表__明细[[#This Row],[库存天数]]&lt;=3,"不足",IF(合并表__明细[[#This Row],[库存天数]]&gt;=100,"积压","正常"))</f>
        <v>正常</v>
      </c>
    </row>
    <row r="1323" spans="2:15" hidden="1" x14ac:dyDescent="0.2">
      <c r="B1323" s="1">
        <v>43159</v>
      </c>
      <c r="C1323" s="4" t="s">
        <v>43</v>
      </c>
      <c r="D1323" s="4" t="s">
        <v>42</v>
      </c>
      <c r="E1323">
        <v>1000000931</v>
      </c>
      <c r="F1323" s="4" t="s">
        <v>41</v>
      </c>
      <c r="G1323" s="4" t="s">
        <v>13</v>
      </c>
      <c r="H1323">
        <v>10000078</v>
      </c>
      <c r="I1323" s="4" t="s">
        <v>30</v>
      </c>
      <c r="J1323" s="11">
        <v>62.260000000000019</v>
      </c>
      <c r="K1323" s="11">
        <v>28.1</v>
      </c>
      <c r="L1323" s="11">
        <v>25.8</v>
      </c>
      <c r="M1323" s="11">
        <v>44.599999999999994</v>
      </c>
      <c r="N1323" s="11">
        <f>IFERROR(合并表__明细[[#This Row],[期末库存]]/合并表__明细[[#This Row],[未来50天出库量]]*50,999)</f>
        <v>69.798206278026939</v>
      </c>
      <c r="O1323" s="11" t="str">
        <f>IF(合并表__明细[[#This Row],[库存天数]]&lt;=3,"不足",IF(合并表__明细[[#This Row],[库存天数]]&gt;=100,"积压","正常"))</f>
        <v>正常</v>
      </c>
    </row>
    <row r="1324" spans="2:15" hidden="1" x14ac:dyDescent="0.2">
      <c r="B1324" s="1">
        <v>42855</v>
      </c>
      <c r="C1324" s="4" t="s">
        <v>22</v>
      </c>
      <c r="D1324" s="4" t="s">
        <v>29</v>
      </c>
      <c r="E1324">
        <v>1000000054</v>
      </c>
      <c r="F1324" s="4" t="s">
        <v>36</v>
      </c>
      <c r="G1324" s="4" t="s">
        <v>13</v>
      </c>
      <c r="H1324">
        <v>10000111</v>
      </c>
      <c r="I1324" s="4" t="s">
        <v>37</v>
      </c>
      <c r="J1324" s="11">
        <v>1154.6999999999998</v>
      </c>
      <c r="K1324" s="11">
        <v>422.59999999999997</v>
      </c>
      <c r="L1324" s="11">
        <v>442.99999999999994</v>
      </c>
      <c r="M1324" s="11">
        <v>825.9</v>
      </c>
      <c r="N1324" s="11">
        <f>IFERROR(合并表__明细[[#This Row],[期末库存]]/合并表__明细[[#This Row],[未来50天出库量]]*50,999)</f>
        <v>69.905557573556109</v>
      </c>
      <c r="O1324" s="11" t="str">
        <f>IF(合并表__明细[[#This Row],[库存天数]]&lt;=3,"不足",IF(合并表__明细[[#This Row],[库存天数]]&gt;=100,"积压","正常"))</f>
        <v>正常</v>
      </c>
    </row>
    <row r="1325" spans="2:15" hidden="1" x14ac:dyDescent="0.2">
      <c r="B1325" s="1">
        <v>43100</v>
      </c>
      <c r="C1325" s="4" t="s">
        <v>43</v>
      </c>
      <c r="D1325" s="4" t="s">
        <v>42</v>
      </c>
      <c r="E1325">
        <v>1000001014</v>
      </c>
      <c r="F1325" s="4" t="s">
        <v>44</v>
      </c>
      <c r="G1325" s="4" t="s">
        <v>13</v>
      </c>
      <c r="H1325">
        <v>10000078</v>
      </c>
      <c r="I1325" s="4" t="s">
        <v>30</v>
      </c>
      <c r="J1325" s="11">
        <v>120.008</v>
      </c>
      <c r="K1325" s="11">
        <v>23.8</v>
      </c>
      <c r="L1325" s="11">
        <v>21.5</v>
      </c>
      <c r="M1325" s="11">
        <v>85.8</v>
      </c>
      <c r="N1325" s="11">
        <f>IFERROR(合并表__明细[[#This Row],[期末库存]]/合并表__明细[[#This Row],[未来50天出库量]]*50,999)</f>
        <v>69.934731934731929</v>
      </c>
      <c r="O1325" s="11" t="str">
        <f>IF(合并表__明细[[#This Row],[库存天数]]&lt;=3,"不足",IF(合并表__明细[[#This Row],[库存天数]]&gt;=100,"积压","正常"))</f>
        <v>正常</v>
      </c>
    </row>
    <row r="1326" spans="2:15" hidden="1" x14ac:dyDescent="0.2">
      <c r="B1326" s="1">
        <v>43008</v>
      </c>
      <c r="C1326" s="4" t="s">
        <v>22</v>
      </c>
      <c r="D1326" s="4" t="s">
        <v>29</v>
      </c>
      <c r="E1326">
        <v>1000000101</v>
      </c>
      <c r="F1326" s="4" t="s">
        <v>39</v>
      </c>
      <c r="G1326" s="4" t="s">
        <v>26</v>
      </c>
      <c r="H1326">
        <v>40000085</v>
      </c>
      <c r="I1326" s="4" t="s">
        <v>24</v>
      </c>
      <c r="J1326" s="11">
        <v>54.744</v>
      </c>
      <c r="K1326" s="11">
        <v>29.3</v>
      </c>
      <c r="L1326" s="11">
        <v>30.8</v>
      </c>
      <c r="M1326" s="11">
        <v>39.1</v>
      </c>
      <c r="N1326" s="11">
        <f>IFERROR(合并表__明细[[#This Row],[期末库存]]/合并表__明细[[#This Row],[未来50天出库量]]*50,999)</f>
        <v>70.005115089514064</v>
      </c>
      <c r="O1326" s="11" t="str">
        <f>IF(合并表__明细[[#This Row],[库存天数]]&lt;=3,"不足",IF(合并表__明细[[#This Row],[库存天数]]&gt;=100,"积压","正常"))</f>
        <v>正常</v>
      </c>
    </row>
    <row r="1327" spans="2:15" hidden="1" x14ac:dyDescent="0.2">
      <c r="B1327" s="1">
        <v>43100</v>
      </c>
      <c r="C1327" s="4" t="s">
        <v>9</v>
      </c>
      <c r="D1327" s="4" t="s">
        <v>17</v>
      </c>
      <c r="E1327">
        <v>1000000059</v>
      </c>
      <c r="F1327" s="4" t="s">
        <v>55</v>
      </c>
      <c r="G1327" s="4" t="s">
        <v>13</v>
      </c>
      <c r="H1327">
        <v>10000078</v>
      </c>
      <c r="I1327" s="4" t="s">
        <v>30</v>
      </c>
      <c r="J1327" s="11">
        <v>352.28599999999983</v>
      </c>
      <c r="K1327" s="11">
        <v>105.2</v>
      </c>
      <c r="L1327" s="11">
        <v>94.800000000000011</v>
      </c>
      <c r="M1327" s="11">
        <v>251.5</v>
      </c>
      <c r="N1327" s="11">
        <f>IFERROR(合并表__明细[[#This Row],[期末库存]]/合并表__明细[[#This Row],[未来50天出库量]]*50,999)</f>
        <v>70.036978131212692</v>
      </c>
      <c r="O1327" s="11" t="str">
        <f>IF(合并表__明细[[#This Row],[库存天数]]&lt;=3,"不足",IF(合并表__明细[[#This Row],[库存天数]]&gt;=100,"积压","正常"))</f>
        <v>正常</v>
      </c>
    </row>
    <row r="1328" spans="2:15" hidden="1" x14ac:dyDescent="0.2">
      <c r="B1328" s="1">
        <v>43190</v>
      </c>
      <c r="C1328" s="4" t="s">
        <v>22</v>
      </c>
      <c r="D1328" s="4" t="s">
        <v>49</v>
      </c>
      <c r="E1328">
        <v>1000000018</v>
      </c>
      <c r="F1328" s="4" t="s">
        <v>48</v>
      </c>
      <c r="G1328" s="4" t="s">
        <v>13</v>
      </c>
      <c r="H1328">
        <v>20000099</v>
      </c>
      <c r="I1328" s="4" t="s">
        <v>20</v>
      </c>
      <c r="J1328" s="11">
        <v>142.50799999999998</v>
      </c>
      <c r="K1328" s="11">
        <v>21.7</v>
      </c>
      <c r="L1328" s="11">
        <v>21.9</v>
      </c>
      <c r="M1328" s="11">
        <v>101.6</v>
      </c>
      <c r="N1328" s="11">
        <f>IFERROR(合并表__明细[[#This Row],[期末库存]]/合并表__明细[[#This Row],[未来50天出库量]]*50,999)</f>
        <v>70.131889763779526</v>
      </c>
      <c r="O1328" s="11" t="str">
        <f>IF(合并表__明细[[#This Row],[库存天数]]&lt;=3,"不足",IF(合并表__明细[[#This Row],[库存天数]]&gt;=100,"积压","正常"))</f>
        <v>正常</v>
      </c>
    </row>
    <row r="1329" spans="2:15" hidden="1" x14ac:dyDescent="0.2">
      <c r="B1329" s="1">
        <v>42916</v>
      </c>
      <c r="C1329" s="4" t="s">
        <v>22</v>
      </c>
      <c r="D1329" s="4" t="s">
        <v>29</v>
      </c>
      <c r="E1329">
        <v>1000000054</v>
      </c>
      <c r="F1329" s="4" t="s">
        <v>36</v>
      </c>
      <c r="G1329" s="4" t="s">
        <v>13</v>
      </c>
      <c r="H1329">
        <v>10000136</v>
      </c>
      <c r="I1329" s="4" t="s">
        <v>40</v>
      </c>
      <c r="J1329" s="11">
        <v>31.744</v>
      </c>
      <c r="K1329" s="11">
        <v>17.544</v>
      </c>
      <c r="L1329" s="11">
        <v>16.5</v>
      </c>
      <c r="M1329" s="11">
        <v>22.599999999999998</v>
      </c>
      <c r="N1329" s="11">
        <f>IFERROR(合并表__明细[[#This Row],[期末库存]]/合并表__明细[[#This Row],[未来50天出库量]]*50,999)</f>
        <v>70.230088495575231</v>
      </c>
      <c r="O1329" s="11" t="str">
        <f>IF(合并表__明细[[#This Row],[库存天数]]&lt;=3,"不足",IF(合并表__明细[[#This Row],[库存天数]]&gt;=100,"积压","正常"))</f>
        <v>正常</v>
      </c>
    </row>
    <row r="1330" spans="2:15" hidden="1" x14ac:dyDescent="0.2">
      <c r="B1330" s="1">
        <v>42855</v>
      </c>
      <c r="C1330" s="4" t="s">
        <v>22</v>
      </c>
      <c r="D1330" s="4" t="s">
        <v>33</v>
      </c>
      <c r="E1330">
        <v>1000000031</v>
      </c>
      <c r="F1330" s="4" t="s">
        <v>32</v>
      </c>
      <c r="G1330" s="4" t="s">
        <v>26</v>
      </c>
      <c r="H1330">
        <v>40000085</v>
      </c>
      <c r="I1330" s="4" t="s">
        <v>24</v>
      </c>
      <c r="J1330" s="11">
        <v>196.10000000000005</v>
      </c>
      <c r="K1330" s="11">
        <v>313.5</v>
      </c>
      <c r="L1330" s="11">
        <v>324.20000000000005</v>
      </c>
      <c r="M1330" s="11">
        <v>139.6</v>
      </c>
      <c r="N1330" s="11">
        <f>IFERROR(合并表__明细[[#This Row],[期末库存]]/合并表__明细[[#This Row],[未来50天出库量]]*50,999)</f>
        <v>70.236389684813773</v>
      </c>
      <c r="O1330" s="11" t="str">
        <f>IF(合并表__明细[[#This Row],[库存天数]]&lt;=3,"不足",IF(合并表__明细[[#This Row],[库存天数]]&gt;=100,"积压","正常"))</f>
        <v>正常</v>
      </c>
    </row>
    <row r="1331" spans="2:15" hidden="1" x14ac:dyDescent="0.2">
      <c r="B1331" s="1">
        <v>43220</v>
      </c>
      <c r="C1331" s="4" t="s">
        <v>22</v>
      </c>
      <c r="D1331" s="4" t="s">
        <v>69</v>
      </c>
      <c r="E1331">
        <v>1000000129</v>
      </c>
      <c r="F1331" s="4" t="s">
        <v>70</v>
      </c>
      <c r="G1331" s="4" t="s">
        <v>13</v>
      </c>
      <c r="H1331">
        <v>10000131</v>
      </c>
      <c r="I1331" s="4" t="s">
        <v>38</v>
      </c>
      <c r="J1331" s="11">
        <v>97.685999999999979</v>
      </c>
      <c r="K1331" s="11">
        <v>23.1</v>
      </c>
      <c r="L1331" s="11">
        <v>24.2</v>
      </c>
      <c r="M1331" s="11">
        <v>69.44435678697684</v>
      </c>
      <c r="N1331" s="11">
        <f>IFERROR(合并表__明细[[#This Row],[期末库存]]/合并表__明细[[#This Row],[未来50天出库量]]*50,999)</f>
        <v>70.334008780335765</v>
      </c>
      <c r="O1331" s="11" t="str">
        <f>IF(合并表__明细[[#This Row],[库存天数]]&lt;=3,"不足",IF(合并表__明细[[#This Row],[库存天数]]&gt;=100,"积压","正常"))</f>
        <v>正常</v>
      </c>
    </row>
    <row r="1332" spans="2:15" hidden="1" x14ac:dyDescent="0.2">
      <c r="B1332" s="1">
        <v>43190</v>
      </c>
      <c r="C1332" s="4" t="s">
        <v>9</v>
      </c>
      <c r="D1332" s="4" t="s">
        <v>15</v>
      </c>
      <c r="E1332">
        <v>1000002986</v>
      </c>
      <c r="F1332" s="4" t="s">
        <v>14</v>
      </c>
      <c r="G1332" s="4" t="s">
        <v>13</v>
      </c>
      <c r="H1332">
        <v>10000211</v>
      </c>
      <c r="I1332" s="4" t="s">
        <v>11</v>
      </c>
      <c r="J1332" s="11">
        <v>760.97599999999977</v>
      </c>
      <c r="K1332" s="11">
        <v>243.2</v>
      </c>
      <c r="L1332" s="11">
        <v>253.79999999999998</v>
      </c>
      <c r="M1332" s="11">
        <v>540.80000000000007</v>
      </c>
      <c r="N1332" s="11">
        <f>IFERROR(合并表__明细[[#This Row],[期末库存]]/合并表__明细[[#This Row],[未来50天出库量]]*50,999)</f>
        <v>70.356508875739607</v>
      </c>
      <c r="O1332" s="11" t="str">
        <f>IF(合并表__明细[[#This Row],[库存天数]]&lt;=3,"不足",IF(合并表__明细[[#This Row],[库存天数]]&gt;=100,"积压","正常"))</f>
        <v>正常</v>
      </c>
    </row>
    <row r="1333" spans="2:15" hidden="1" x14ac:dyDescent="0.2">
      <c r="B1333" s="1">
        <v>42978</v>
      </c>
      <c r="C1333" s="4" t="s">
        <v>22</v>
      </c>
      <c r="D1333" s="4" t="s">
        <v>49</v>
      </c>
      <c r="E1333">
        <v>1000000018</v>
      </c>
      <c r="F1333" s="4" t="s">
        <v>48</v>
      </c>
      <c r="G1333" s="4" t="s">
        <v>13</v>
      </c>
      <c r="H1333">
        <v>10000182</v>
      </c>
      <c r="I1333" s="4" t="s">
        <v>31</v>
      </c>
      <c r="J1333" s="11">
        <v>188.41800000000001</v>
      </c>
      <c r="K1333" s="11">
        <v>56.399999999999991</v>
      </c>
      <c r="L1333" s="11">
        <v>59.1</v>
      </c>
      <c r="M1333" s="11">
        <v>133.29999999999998</v>
      </c>
      <c r="N1333" s="11">
        <f>IFERROR(合并表__明细[[#This Row],[期末库存]]/合并表__明细[[#This Row],[未来50天出库量]]*50,999)</f>
        <v>70.67441860465118</v>
      </c>
      <c r="O1333" s="11" t="str">
        <f>IF(合并表__明细[[#This Row],[库存天数]]&lt;=3,"不足",IF(合并表__明细[[#This Row],[库存天数]]&gt;=100,"积压","正常"))</f>
        <v>正常</v>
      </c>
    </row>
    <row r="1334" spans="2:15" hidden="1" x14ac:dyDescent="0.2">
      <c r="B1334" s="1">
        <v>42855</v>
      </c>
      <c r="C1334" s="4" t="s">
        <v>22</v>
      </c>
      <c r="D1334" s="4" t="s">
        <v>33</v>
      </c>
      <c r="E1334">
        <v>1000000031</v>
      </c>
      <c r="F1334" s="4" t="s">
        <v>32</v>
      </c>
      <c r="G1334" s="4" t="s">
        <v>13</v>
      </c>
      <c r="H1334">
        <v>10000061</v>
      </c>
      <c r="I1334" s="4" t="s">
        <v>28</v>
      </c>
      <c r="J1334" s="11">
        <v>123.39999999999996</v>
      </c>
      <c r="K1334" s="11">
        <v>26.3</v>
      </c>
      <c r="L1334" s="11">
        <v>28</v>
      </c>
      <c r="M1334" s="11">
        <v>87.2</v>
      </c>
      <c r="N1334" s="11">
        <f>IFERROR(合并表__明细[[#This Row],[期末库存]]/合并表__明细[[#This Row],[未来50天出库量]]*50,999)</f>
        <v>70.756880733944925</v>
      </c>
      <c r="O1334" s="11" t="str">
        <f>IF(合并表__明细[[#This Row],[库存天数]]&lt;=3,"不足",IF(合并表__明细[[#This Row],[库存天数]]&gt;=100,"积压","正常"))</f>
        <v>正常</v>
      </c>
    </row>
    <row r="1335" spans="2:15" hidden="1" x14ac:dyDescent="0.2">
      <c r="B1335" s="1">
        <v>43190</v>
      </c>
      <c r="C1335" s="4" t="s">
        <v>22</v>
      </c>
      <c r="D1335" s="4" t="s">
        <v>64</v>
      </c>
      <c r="E1335">
        <v>1000002973</v>
      </c>
      <c r="F1335" s="4" t="s">
        <v>63</v>
      </c>
      <c r="G1335" s="4" t="s">
        <v>13</v>
      </c>
      <c r="H1335">
        <v>10000136</v>
      </c>
      <c r="I1335" s="4" t="s">
        <v>40</v>
      </c>
      <c r="J1335" s="11">
        <v>5.1000000000000014</v>
      </c>
      <c r="K1335" s="11">
        <v>2</v>
      </c>
      <c r="L1335" s="11">
        <v>2.1</v>
      </c>
      <c r="M1335" s="11">
        <v>3.6</v>
      </c>
      <c r="N1335" s="11">
        <f>IFERROR(合并表__明细[[#This Row],[期末库存]]/合并表__明细[[#This Row],[未来50天出库量]]*50,999)</f>
        <v>70.833333333333343</v>
      </c>
      <c r="O1335" s="11" t="str">
        <f>IF(合并表__明细[[#This Row],[库存天数]]&lt;=3,"不足",IF(合并表__明细[[#This Row],[库存天数]]&gt;=100,"积压","正常"))</f>
        <v>正常</v>
      </c>
    </row>
    <row r="1336" spans="2:15" hidden="1" x14ac:dyDescent="0.2">
      <c r="B1336" s="1">
        <v>42916</v>
      </c>
      <c r="C1336" s="4" t="s">
        <v>22</v>
      </c>
      <c r="D1336" s="4" t="s">
        <v>33</v>
      </c>
      <c r="E1336">
        <v>1000000031</v>
      </c>
      <c r="F1336" s="4" t="s">
        <v>32</v>
      </c>
      <c r="G1336" s="4" t="s">
        <v>13</v>
      </c>
      <c r="H1336">
        <v>10000078</v>
      </c>
      <c r="I1336" s="4" t="s">
        <v>30</v>
      </c>
      <c r="J1336" s="11">
        <v>65.092000000000013</v>
      </c>
      <c r="K1336" s="11">
        <v>14.892000000000001</v>
      </c>
      <c r="L1336" s="11">
        <v>14.4</v>
      </c>
      <c r="M1336" s="11">
        <v>45.9</v>
      </c>
      <c r="N1336" s="11">
        <f>IFERROR(合并表__明细[[#This Row],[期末库存]]/合并表__明细[[#This Row],[未来50天出库量]]*50,999)</f>
        <v>70.906318082788687</v>
      </c>
      <c r="O1336" s="11" t="str">
        <f>IF(合并表__明细[[#This Row],[库存天数]]&lt;=3,"不足",IF(合并表__明细[[#This Row],[库存天数]]&gt;=100,"积压","正常"))</f>
        <v>正常</v>
      </c>
    </row>
    <row r="1337" spans="2:15" hidden="1" x14ac:dyDescent="0.2">
      <c r="B1337" s="1">
        <v>42886</v>
      </c>
      <c r="C1337" s="4" t="s">
        <v>22</v>
      </c>
      <c r="D1337" s="4" t="s">
        <v>29</v>
      </c>
      <c r="E1337">
        <v>1000000028</v>
      </c>
      <c r="F1337" s="4" t="s">
        <v>27</v>
      </c>
      <c r="G1337" s="4" t="s">
        <v>13</v>
      </c>
      <c r="H1337">
        <v>10000078</v>
      </c>
      <c r="I1337" s="4" t="s">
        <v>30</v>
      </c>
      <c r="J1337" s="11">
        <v>101.70000000000002</v>
      </c>
      <c r="K1337" s="11">
        <v>48</v>
      </c>
      <c r="L1337" s="11">
        <v>48.5</v>
      </c>
      <c r="M1337" s="11">
        <v>71.7</v>
      </c>
      <c r="N1337" s="11">
        <f>IFERROR(合并表__明细[[#This Row],[期末库存]]/合并表__明细[[#This Row],[未来50天出库量]]*50,999)</f>
        <v>70.920502092050214</v>
      </c>
      <c r="O1337" s="11" t="str">
        <f>IF(合并表__明细[[#This Row],[库存天数]]&lt;=3,"不足",IF(合并表__明细[[#This Row],[库存天数]]&gt;=100,"积压","正常"))</f>
        <v>正常</v>
      </c>
    </row>
    <row r="1338" spans="2:15" hidden="1" x14ac:dyDescent="0.2">
      <c r="B1338" s="1">
        <v>43190</v>
      </c>
      <c r="C1338" s="4" t="s">
        <v>22</v>
      </c>
      <c r="D1338" s="4" t="s">
        <v>29</v>
      </c>
      <c r="E1338">
        <v>1000000054</v>
      </c>
      <c r="F1338" s="4" t="s">
        <v>36</v>
      </c>
      <c r="G1338" s="4" t="s">
        <v>13</v>
      </c>
      <c r="H1338">
        <v>10000111</v>
      </c>
      <c r="I1338" s="4" t="s">
        <v>37</v>
      </c>
      <c r="J1338" s="11">
        <v>1253.9219999999998</v>
      </c>
      <c r="K1338" s="11">
        <v>294.40000000000003</v>
      </c>
      <c r="L1338" s="11">
        <v>308.59999999999997</v>
      </c>
      <c r="M1338" s="11">
        <v>883.99999999999989</v>
      </c>
      <c r="N1338" s="11">
        <f>IFERROR(合并表__明细[[#This Row],[期末库存]]/合并表__明细[[#This Row],[未来50天出库量]]*50,999)</f>
        <v>70.923190045248859</v>
      </c>
      <c r="O1338" s="11" t="str">
        <f>IF(合并表__明细[[#This Row],[库存天数]]&lt;=3,"不足",IF(合并表__明细[[#This Row],[库存天数]]&gt;=100,"积压","正常"))</f>
        <v>正常</v>
      </c>
    </row>
    <row r="1339" spans="2:15" hidden="1" x14ac:dyDescent="0.2">
      <c r="B1339" s="1">
        <v>42855</v>
      </c>
      <c r="C1339" s="4" t="s">
        <v>43</v>
      </c>
      <c r="D1339" s="4" t="s">
        <v>42</v>
      </c>
      <c r="E1339">
        <v>1000001014</v>
      </c>
      <c r="F1339" s="4" t="s">
        <v>44</v>
      </c>
      <c r="G1339" s="4" t="s">
        <v>13</v>
      </c>
      <c r="H1339">
        <v>10000078</v>
      </c>
      <c r="I1339" s="4" t="s">
        <v>30</v>
      </c>
      <c r="J1339" s="11">
        <v>110.19999999999999</v>
      </c>
      <c r="K1339" s="11">
        <v>24</v>
      </c>
      <c r="L1339" s="11">
        <v>24.5</v>
      </c>
      <c r="M1339" s="11">
        <v>77.600000000000009</v>
      </c>
      <c r="N1339" s="11">
        <f>IFERROR(合并表__明细[[#This Row],[期末库存]]/合并表__明细[[#This Row],[未来50天出库量]]*50,999)</f>
        <v>71.005154639175245</v>
      </c>
      <c r="O1339" s="11" t="str">
        <f>IF(合并表__明细[[#This Row],[库存天数]]&lt;=3,"不足",IF(合并表__明细[[#This Row],[库存天数]]&gt;=100,"积压","正常"))</f>
        <v>正常</v>
      </c>
    </row>
    <row r="1340" spans="2:15" hidden="1" x14ac:dyDescent="0.2">
      <c r="B1340" s="1">
        <v>43008</v>
      </c>
      <c r="C1340" s="4" t="s">
        <v>43</v>
      </c>
      <c r="D1340" s="4" t="s">
        <v>51</v>
      </c>
      <c r="E1340">
        <v>1000000460</v>
      </c>
      <c r="F1340" s="4" t="s">
        <v>50</v>
      </c>
      <c r="G1340" s="4" t="s">
        <v>26</v>
      </c>
      <c r="H1340">
        <v>40000085</v>
      </c>
      <c r="I1340" s="4" t="s">
        <v>24</v>
      </c>
      <c r="J1340" s="11">
        <v>496.01000000000005</v>
      </c>
      <c r="K1340" s="11">
        <v>289.59999999999997</v>
      </c>
      <c r="L1340" s="11">
        <v>302.8</v>
      </c>
      <c r="M1340" s="11">
        <v>349.2</v>
      </c>
      <c r="N1340" s="11">
        <f>IFERROR(合并表__明细[[#This Row],[期末库存]]/合并表__明细[[#This Row],[未来50天出库量]]*50,999)</f>
        <v>71.020904925544116</v>
      </c>
      <c r="O1340" s="11" t="str">
        <f>IF(合并表__明细[[#This Row],[库存天数]]&lt;=3,"不足",IF(合并表__明细[[#This Row],[库存天数]]&gt;=100,"积压","正常"))</f>
        <v>正常</v>
      </c>
    </row>
    <row r="1341" spans="2:15" hidden="1" x14ac:dyDescent="0.2">
      <c r="B1341" s="1">
        <v>43100</v>
      </c>
      <c r="C1341" s="4" t="s">
        <v>22</v>
      </c>
      <c r="D1341" s="4" t="s">
        <v>46</v>
      </c>
      <c r="E1341">
        <v>1000001133</v>
      </c>
      <c r="F1341" s="4" t="s">
        <v>45</v>
      </c>
      <c r="G1341" s="4" t="s">
        <v>13</v>
      </c>
      <c r="H1341">
        <v>10000061</v>
      </c>
      <c r="I1341" s="4" t="s">
        <v>28</v>
      </c>
      <c r="J1341" s="11">
        <v>120.824</v>
      </c>
      <c r="K1341" s="11">
        <v>54.500000000000007</v>
      </c>
      <c r="L1341" s="11">
        <v>50.3</v>
      </c>
      <c r="M1341" s="11">
        <v>85</v>
      </c>
      <c r="N1341" s="11">
        <f>IFERROR(合并表__明细[[#This Row],[期末库存]]/合并表__明细[[#This Row],[未来50天出库量]]*50,999)</f>
        <v>71.072941176470579</v>
      </c>
      <c r="O1341" s="11" t="str">
        <f>IF(合并表__明细[[#This Row],[库存天数]]&lt;=3,"不足",IF(合并表__明细[[#This Row],[库存天数]]&gt;=100,"积压","正常"))</f>
        <v>正常</v>
      </c>
    </row>
    <row r="1342" spans="2:15" hidden="1" x14ac:dyDescent="0.2">
      <c r="B1342" s="1">
        <v>42947</v>
      </c>
      <c r="C1342" s="4" t="s">
        <v>22</v>
      </c>
      <c r="D1342" s="4" t="s">
        <v>29</v>
      </c>
      <c r="E1342">
        <v>1000000054</v>
      </c>
      <c r="F1342" s="4" t="s">
        <v>36</v>
      </c>
      <c r="G1342" s="4" t="s">
        <v>13</v>
      </c>
      <c r="H1342">
        <v>10000111</v>
      </c>
      <c r="I1342" s="4" t="s">
        <v>37</v>
      </c>
      <c r="J1342" s="11">
        <v>1218.2219999999995</v>
      </c>
      <c r="K1342" s="11">
        <v>358.20000000000005</v>
      </c>
      <c r="L1342" s="11">
        <v>314.79999999999995</v>
      </c>
      <c r="M1342" s="11">
        <v>856.69999999999993</v>
      </c>
      <c r="N1342" s="11">
        <f>IFERROR(合并表__明细[[#This Row],[期末库存]]/合并表__明细[[#This Row],[未来50天出库量]]*50,999)</f>
        <v>71.099684837165839</v>
      </c>
      <c r="O1342" s="11" t="str">
        <f>IF(合并表__明细[[#This Row],[库存天数]]&lt;=3,"不足",IF(合并表__明细[[#This Row],[库存天数]]&gt;=100,"积压","正常"))</f>
        <v>正常</v>
      </c>
    </row>
    <row r="1343" spans="2:15" hidden="1" x14ac:dyDescent="0.2">
      <c r="B1343" s="1">
        <v>42825</v>
      </c>
      <c r="C1343" s="4" t="s">
        <v>9</v>
      </c>
      <c r="D1343" s="4" t="s">
        <v>15</v>
      </c>
      <c r="E1343">
        <v>1000002986</v>
      </c>
      <c r="F1343" s="4" t="s">
        <v>14</v>
      </c>
      <c r="G1343" s="4" t="s">
        <v>13</v>
      </c>
      <c r="H1343">
        <v>10000111</v>
      </c>
      <c r="I1343" s="4" t="s">
        <v>37</v>
      </c>
      <c r="J1343" s="11">
        <v>86.499999999999986</v>
      </c>
      <c r="K1343" s="11">
        <v>15.5</v>
      </c>
      <c r="L1343" s="11">
        <v>18.7</v>
      </c>
      <c r="M1343" s="11">
        <v>60.8</v>
      </c>
      <c r="N1343" s="11">
        <f>IFERROR(合并表__明细[[#This Row],[期末库存]]/合并表__明细[[#This Row],[未来50天出库量]]*50,999)</f>
        <v>71.134868421052616</v>
      </c>
      <c r="O1343" s="11" t="str">
        <f>IF(合并表__明细[[#This Row],[库存天数]]&lt;=3,"不足",IF(合并表__明细[[#This Row],[库存天数]]&gt;=100,"积压","正常"))</f>
        <v>正常</v>
      </c>
    </row>
    <row r="1344" spans="2:15" hidden="1" x14ac:dyDescent="0.2">
      <c r="B1344" s="1">
        <v>43069</v>
      </c>
      <c r="C1344" s="4" t="s">
        <v>22</v>
      </c>
      <c r="D1344" s="4" t="s">
        <v>29</v>
      </c>
      <c r="E1344">
        <v>1000000028</v>
      </c>
      <c r="F1344" s="4" t="s">
        <v>27</v>
      </c>
      <c r="G1344" s="4" t="s">
        <v>13</v>
      </c>
      <c r="H1344">
        <v>10000061</v>
      </c>
      <c r="I1344" s="4" t="s">
        <v>28</v>
      </c>
      <c r="J1344" s="11">
        <v>159.45600000000005</v>
      </c>
      <c r="K1344" s="11">
        <v>67.199999999999989</v>
      </c>
      <c r="L1344" s="11">
        <v>64</v>
      </c>
      <c r="M1344" s="11">
        <v>111.80000000000001</v>
      </c>
      <c r="N1344" s="11">
        <f>IFERROR(合并表__明细[[#This Row],[期末库存]]/合并表__明细[[#This Row],[未来50天出库量]]*50,999)</f>
        <v>71.313059033989276</v>
      </c>
      <c r="O1344" s="11" t="str">
        <f>IF(合并表__明细[[#This Row],[库存天数]]&lt;=3,"不足",IF(合并表__明细[[#This Row],[库存天数]]&gt;=100,"积压","正常"))</f>
        <v>正常</v>
      </c>
    </row>
    <row r="1345" spans="2:15" hidden="1" x14ac:dyDescent="0.2">
      <c r="B1345" s="1">
        <v>43008</v>
      </c>
      <c r="C1345" s="4" t="s">
        <v>22</v>
      </c>
      <c r="D1345" s="4" t="s">
        <v>35</v>
      </c>
      <c r="E1345">
        <v>1000000047</v>
      </c>
      <c r="F1345" s="4" t="s">
        <v>34</v>
      </c>
      <c r="G1345" s="4" t="s">
        <v>13</v>
      </c>
      <c r="H1345">
        <v>20000099</v>
      </c>
      <c r="I1345" s="4" t="s">
        <v>20</v>
      </c>
      <c r="J1345" s="11">
        <v>9.2880000000000003</v>
      </c>
      <c r="K1345" s="11">
        <v>4.8</v>
      </c>
      <c r="L1345" s="11">
        <v>5</v>
      </c>
      <c r="M1345" s="11">
        <v>6.5</v>
      </c>
      <c r="N1345" s="11">
        <f>IFERROR(合并表__明细[[#This Row],[期末库存]]/合并表__明细[[#This Row],[未来50天出库量]]*50,999)</f>
        <v>71.446153846153848</v>
      </c>
      <c r="O1345" s="11" t="str">
        <f>IF(合并表__明细[[#This Row],[库存天数]]&lt;=3,"不足",IF(合并表__明细[[#This Row],[库存天数]]&gt;=100,"积压","正常"))</f>
        <v>正常</v>
      </c>
    </row>
    <row r="1346" spans="2:15" hidden="1" x14ac:dyDescent="0.2">
      <c r="B1346" s="1">
        <v>42978</v>
      </c>
      <c r="C1346" s="4" t="s">
        <v>9</v>
      </c>
      <c r="D1346" s="4" t="s">
        <v>59</v>
      </c>
      <c r="E1346">
        <v>1000000192</v>
      </c>
      <c r="F1346" s="4" t="s">
        <v>58</v>
      </c>
      <c r="G1346" s="4" t="s">
        <v>13</v>
      </c>
      <c r="H1346">
        <v>10000131</v>
      </c>
      <c r="I1346" s="4" t="s">
        <v>38</v>
      </c>
      <c r="J1346" s="11">
        <v>170.76600000000002</v>
      </c>
      <c r="K1346" s="11">
        <v>23.3</v>
      </c>
      <c r="L1346" s="11">
        <v>23</v>
      </c>
      <c r="M1346" s="11">
        <v>119.5</v>
      </c>
      <c r="N1346" s="11">
        <f>IFERROR(合并表__明细[[#This Row],[期末库存]]/合并表__明细[[#This Row],[未来50天出库量]]*50,999)</f>
        <v>71.450209205020926</v>
      </c>
      <c r="O1346" s="11" t="str">
        <f>IF(合并表__明细[[#This Row],[库存天数]]&lt;=3,"不足",IF(合并表__明细[[#This Row],[库存天数]]&gt;=100,"积压","正常"))</f>
        <v>正常</v>
      </c>
    </row>
    <row r="1347" spans="2:15" hidden="1" x14ac:dyDescent="0.2">
      <c r="B1347" s="1">
        <v>42947</v>
      </c>
      <c r="C1347" s="4" t="s">
        <v>22</v>
      </c>
      <c r="D1347" s="4" t="s">
        <v>69</v>
      </c>
      <c r="E1347">
        <v>1000000129</v>
      </c>
      <c r="F1347" s="4" t="s">
        <v>70</v>
      </c>
      <c r="G1347" s="4" t="s">
        <v>13</v>
      </c>
      <c r="H1347">
        <v>10000078</v>
      </c>
      <c r="I1347" s="4" t="s">
        <v>30</v>
      </c>
      <c r="J1347" s="11">
        <v>38.732000000000006</v>
      </c>
      <c r="K1347" s="11">
        <v>27.2</v>
      </c>
      <c r="L1347" s="11">
        <v>23.5</v>
      </c>
      <c r="M1347" s="11">
        <v>27.1</v>
      </c>
      <c r="N1347" s="11">
        <f>IFERROR(合并表__明细[[#This Row],[期末库存]]/合并表__明细[[#This Row],[未来50天出库量]]*50,999)</f>
        <v>71.461254612546128</v>
      </c>
      <c r="O1347" s="11" t="str">
        <f>IF(合并表__明细[[#This Row],[库存天数]]&lt;=3,"不足",IF(合并表__明细[[#This Row],[库存天数]]&gt;=100,"积压","正常"))</f>
        <v>正常</v>
      </c>
    </row>
    <row r="1348" spans="2:15" hidden="1" x14ac:dyDescent="0.2">
      <c r="B1348" s="1">
        <v>42794</v>
      </c>
      <c r="C1348" s="4" t="s">
        <v>9</v>
      </c>
      <c r="D1348" s="4" t="s">
        <v>12</v>
      </c>
      <c r="E1348">
        <v>1000000072</v>
      </c>
      <c r="F1348" s="4" t="s">
        <v>10</v>
      </c>
      <c r="G1348" s="4" t="s">
        <v>13</v>
      </c>
      <c r="H1348">
        <v>10000131</v>
      </c>
      <c r="I1348" s="4" t="s">
        <v>38</v>
      </c>
      <c r="J1348" s="11">
        <v>173.4</v>
      </c>
      <c r="K1348" s="11">
        <v>51.7</v>
      </c>
      <c r="L1348" s="11">
        <v>41.9</v>
      </c>
      <c r="M1348" s="11">
        <v>121.30000000000001</v>
      </c>
      <c r="N1348" s="11">
        <f>IFERROR(合并表__明细[[#This Row],[期末库存]]/合并表__明细[[#This Row],[未来50天出库量]]*50,999)</f>
        <v>71.475680131904369</v>
      </c>
      <c r="O1348" s="11" t="str">
        <f>IF(合并表__明细[[#This Row],[库存天数]]&lt;=3,"不足",IF(合并表__明细[[#This Row],[库存天数]]&gt;=100,"积压","正常"))</f>
        <v>正常</v>
      </c>
    </row>
    <row r="1349" spans="2:15" hidden="1" x14ac:dyDescent="0.2">
      <c r="B1349" s="1">
        <v>43008</v>
      </c>
      <c r="C1349" s="4" t="s">
        <v>9</v>
      </c>
      <c r="D1349" s="4" t="s">
        <v>57</v>
      </c>
      <c r="E1349">
        <v>1000001502</v>
      </c>
      <c r="F1349" s="4" t="s">
        <v>56</v>
      </c>
      <c r="G1349" s="4" t="s">
        <v>13</v>
      </c>
      <c r="H1349">
        <v>10000211</v>
      </c>
      <c r="I1349" s="4" t="s">
        <v>11</v>
      </c>
      <c r="J1349" s="11">
        <v>285.42400000000004</v>
      </c>
      <c r="K1349" s="11">
        <v>180.1</v>
      </c>
      <c r="L1349" s="11">
        <v>188.6</v>
      </c>
      <c r="M1349" s="11">
        <v>199.60000000000002</v>
      </c>
      <c r="N1349" s="11">
        <f>IFERROR(合并表__明细[[#This Row],[期末库存]]/合并表__明细[[#This Row],[未来50天出库量]]*50,999)</f>
        <v>71.498997995991985</v>
      </c>
      <c r="O1349" s="11" t="str">
        <f>IF(合并表__明细[[#This Row],[库存天数]]&lt;=3,"不足",IF(合并表__明细[[#This Row],[库存天数]]&gt;=100,"积压","正常"))</f>
        <v>正常</v>
      </c>
    </row>
    <row r="1350" spans="2:15" hidden="1" x14ac:dyDescent="0.2">
      <c r="B1350" s="1">
        <v>42978</v>
      </c>
      <c r="C1350" s="4" t="s">
        <v>22</v>
      </c>
      <c r="D1350" s="4" t="s">
        <v>64</v>
      </c>
      <c r="E1350">
        <v>1000002973</v>
      </c>
      <c r="F1350" s="4" t="s">
        <v>63</v>
      </c>
      <c r="G1350" s="4" t="s">
        <v>13</v>
      </c>
      <c r="H1350">
        <v>10000078</v>
      </c>
      <c r="I1350" s="4" t="s">
        <v>30</v>
      </c>
      <c r="J1350" s="11">
        <v>80</v>
      </c>
      <c r="K1350" s="11">
        <v>10.899999999999999</v>
      </c>
      <c r="L1350" s="11">
        <v>11.3</v>
      </c>
      <c r="M1350" s="11">
        <v>55.8</v>
      </c>
      <c r="N1350" s="11">
        <f>IFERROR(合并表__明细[[#This Row],[期末库存]]/合并表__明细[[#This Row],[未来50天出库量]]*50,999)</f>
        <v>71.68458781362007</v>
      </c>
      <c r="O1350" s="11" t="str">
        <f>IF(合并表__明细[[#This Row],[库存天数]]&lt;=3,"不足",IF(合并表__明细[[#This Row],[库存天数]]&gt;=100,"积压","正常"))</f>
        <v>正常</v>
      </c>
    </row>
    <row r="1351" spans="2:15" hidden="1" x14ac:dyDescent="0.2">
      <c r="B1351" s="1">
        <v>42766</v>
      </c>
      <c r="C1351" s="4" t="s">
        <v>9</v>
      </c>
      <c r="D1351" s="4" t="s">
        <v>12</v>
      </c>
      <c r="E1351">
        <v>1000000072</v>
      </c>
      <c r="F1351" s="4" t="s">
        <v>10</v>
      </c>
      <c r="G1351" s="4" t="s">
        <v>13</v>
      </c>
      <c r="H1351">
        <v>10000211</v>
      </c>
      <c r="I1351" s="4" t="s">
        <v>11</v>
      </c>
      <c r="J1351" s="11">
        <v>415.4</v>
      </c>
      <c r="K1351" s="11">
        <v>274.39999999999998</v>
      </c>
      <c r="L1351" s="11">
        <v>267</v>
      </c>
      <c r="M1351" s="11">
        <v>289.5</v>
      </c>
      <c r="N1351" s="11">
        <f>IFERROR(合并表__明细[[#This Row],[期末库存]]/合并表__明细[[#This Row],[未来50天出库量]]*50,999)</f>
        <v>71.744386873920547</v>
      </c>
      <c r="O1351" s="11" t="str">
        <f>IF(合并表__明细[[#This Row],[库存天数]]&lt;=3,"不足",IF(合并表__明细[[#This Row],[库存天数]]&gt;=100,"积压","正常"))</f>
        <v>正常</v>
      </c>
    </row>
    <row r="1352" spans="2:15" hidden="1" x14ac:dyDescent="0.2">
      <c r="B1352" s="1">
        <v>43069</v>
      </c>
      <c r="C1352" s="4" t="s">
        <v>9</v>
      </c>
      <c r="D1352" s="4" t="s">
        <v>17</v>
      </c>
      <c r="E1352">
        <v>1000000059</v>
      </c>
      <c r="F1352" s="4" t="s">
        <v>55</v>
      </c>
      <c r="G1352" s="4" t="s">
        <v>13</v>
      </c>
      <c r="H1352">
        <v>10000064</v>
      </c>
      <c r="I1352" s="4" t="s">
        <v>53</v>
      </c>
      <c r="J1352" s="11">
        <v>101.85399999999993</v>
      </c>
      <c r="K1352" s="11">
        <v>590.70000000000005</v>
      </c>
      <c r="L1352" s="11">
        <v>574</v>
      </c>
      <c r="M1352" s="11">
        <v>70.8</v>
      </c>
      <c r="N1352" s="11">
        <f>IFERROR(合并表__明细[[#This Row],[期末库存]]/合并表__明细[[#This Row],[未来50天出库量]]*50,999)</f>
        <v>71.93079096045193</v>
      </c>
      <c r="O1352" s="11" t="str">
        <f>IF(合并表__明细[[#This Row],[库存天数]]&lt;=3,"不足",IF(合并表__明细[[#This Row],[库存天数]]&gt;=100,"积压","正常"))</f>
        <v>正常</v>
      </c>
    </row>
    <row r="1353" spans="2:15" hidden="1" x14ac:dyDescent="0.2">
      <c r="B1353" s="1">
        <v>43039</v>
      </c>
      <c r="C1353" s="4" t="s">
        <v>43</v>
      </c>
      <c r="D1353" s="4" t="s">
        <v>42</v>
      </c>
      <c r="E1353">
        <v>1000000931</v>
      </c>
      <c r="F1353" s="4" t="s">
        <v>41</v>
      </c>
      <c r="G1353" s="4" t="s">
        <v>13</v>
      </c>
      <c r="H1353">
        <v>10000078</v>
      </c>
      <c r="I1353" s="4" t="s">
        <v>30</v>
      </c>
      <c r="J1353" s="11">
        <v>54.560000000000024</v>
      </c>
      <c r="K1353" s="11">
        <v>55.3</v>
      </c>
      <c r="L1353" s="11">
        <v>56.599999999999994</v>
      </c>
      <c r="M1353" s="11">
        <v>37.9</v>
      </c>
      <c r="N1353" s="11">
        <f>IFERROR(合并表__明细[[#This Row],[期末库存]]/合并表__明细[[#This Row],[未来50天出库量]]*50,999)</f>
        <v>71.9788918205805</v>
      </c>
      <c r="O1353" s="11" t="str">
        <f>IF(合并表__明细[[#This Row],[库存天数]]&lt;=3,"不足",IF(合并表__明细[[#This Row],[库存天数]]&gt;=100,"积压","正常"))</f>
        <v>正常</v>
      </c>
    </row>
    <row r="1354" spans="2:15" hidden="1" x14ac:dyDescent="0.2">
      <c r="B1354" s="1">
        <v>43131</v>
      </c>
      <c r="C1354" s="4" t="s">
        <v>22</v>
      </c>
      <c r="D1354" s="4" t="s">
        <v>35</v>
      </c>
      <c r="E1354">
        <v>1000000047</v>
      </c>
      <c r="F1354" s="4" t="s">
        <v>34</v>
      </c>
      <c r="G1354" s="4" t="s">
        <v>13</v>
      </c>
      <c r="H1354">
        <v>10000061</v>
      </c>
      <c r="I1354" s="4" t="s">
        <v>28</v>
      </c>
      <c r="J1354" s="11">
        <v>62.433999999999997</v>
      </c>
      <c r="K1354" s="11">
        <v>59.900000000000006</v>
      </c>
      <c r="L1354" s="11">
        <v>54.2</v>
      </c>
      <c r="M1354" s="11">
        <v>43.3</v>
      </c>
      <c r="N1354" s="11">
        <f>IFERROR(合并表__明细[[#This Row],[期末库存]]/合并表__明细[[#This Row],[未来50天出库量]]*50,999)</f>
        <v>72.094688221709021</v>
      </c>
      <c r="O1354" s="11" t="str">
        <f>IF(合并表__明细[[#This Row],[库存天数]]&lt;=3,"不足",IF(合并表__明细[[#This Row],[库存天数]]&gt;=100,"积压","正常"))</f>
        <v>正常</v>
      </c>
    </row>
    <row r="1355" spans="2:15" hidden="1" x14ac:dyDescent="0.2">
      <c r="B1355" s="1">
        <v>43251</v>
      </c>
      <c r="C1355" s="4" t="s">
        <v>9</v>
      </c>
      <c r="D1355" s="4" t="s">
        <v>15</v>
      </c>
      <c r="E1355">
        <v>1000002981</v>
      </c>
      <c r="F1355" s="4" t="s">
        <v>62</v>
      </c>
      <c r="G1355" s="4" t="s">
        <v>13</v>
      </c>
      <c r="H1355">
        <v>10000211</v>
      </c>
      <c r="I1355" s="4" t="s">
        <v>11</v>
      </c>
      <c r="J1355" s="11">
        <v>229.67400000000006</v>
      </c>
      <c r="K1355" s="11">
        <v>59.5</v>
      </c>
      <c r="L1355" s="11">
        <v>60.5</v>
      </c>
      <c r="M1355" s="11">
        <v>159.25406305013686</v>
      </c>
      <c r="N1355" s="11">
        <f>IFERROR(合并表__明细[[#This Row],[期末库存]]/合并表__明细[[#This Row],[未来50天出库量]]*50,999)</f>
        <v>72.109306224637223</v>
      </c>
      <c r="O1355" s="11" t="str">
        <f>IF(合并表__明细[[#This Row],[库存天数]]&lt;=3,"不足",IF(合并表__明细[[#This Row],[库存天数]]&gt;=100,"积压","正常"))</f>
        <v>正常</v>
      </c>
    </row>
    <row r="1356" spans="2:15" hidden="1" x14ac:dyDescent="0.2">
      <c r="B1356" s="1">
        <v>43190</v>
      </c>
      <c r="C1356" s="4" t="s">
        <v>22</v>
      </c>
      <c r="D1356" s="4" t="s">
        <v>49</v>
      </c>
      <c r="E1356">
        <v>1000000020</v>
      </c>
      <c r="F1356" s="4" t="s">
        <v>73</v>
      </c>
      <c r="G1356" s="4" t="s">
        <v>13</v>
      </c>
      <c r="H1356">
        <v>20000099</v>
      </c>
      <c r="I1356" s="4" t="s">
        <v>20</v>
      </c>
      <c r="J1356" s="11">
        <v>172.07999999999993</v>
      </c>
      <c r="K1356" s="11">
        <v>58.2</v>
      </c>
      <c r="L1356" s="11">
        <v>61.7</v>
      </c>
      <c r="M1356" s="11">
        <v>119.2</v>
      </c>
      <c r="N1356" s="11">
        <f>IFERROR(合并表__明细[[#This Row],[期末库存]]/合并表__明细[[#This Row],[未来50天出库量]]*50,999)</f>
        <v>72.18120805369125</v>
      </c>
      <c r="O1356" s="11" t="str">
        <f>IF(合并表__明细[[#This Row],[库存天数]]&lt;=3,"不足",IF(合并表__明细[[#This Row],[库存天数]]&gt;=100,"积压","正常"))</f>
        <v>正常</v>
      </c>
    </row>
    <row r="1357" spans="2:15" hidden="1" x14ac:dyDescent="0.2">
      <c r="B1357" s="1">
        <v>42947</v>
      </c>
      <c r="C1357" s="4" t="s">
        <v>9</v>
      </c>
      <c r="D1357" s="4" t="s">
        <v>15</v>
      </c>
      <c r="E1357">
        <v>1000002981</v>
      </c>
      <c r="F1357" s="4" t="s">
        <v>62</v>
      </c>
      <c r="G1357" s="4" t="s">
        <v>13</v>
      </c>
      <c r="H1357">
        <v>10000131</v>
      </c>
      <c r="I1357" s="4" t="s">
        <v>38</v>
      </c>
      <c r="J1357" s="11">
        <v>70.76600000000002</v>
      </c>
      <c r="K1357" s="11">
        <v>110.1</v>
      </c>
      <c r="L1357" s="11">
        <v>95.3</v>
      </c>
      <c r="M1357" s="11">
        <v>48.9</v>
      </c>
      <c r="N1357" s="11">
        <f>IFERROR(合并表__明细[[#This Row],[期末库存]]/合并表__明细[[#This Row],[未来50天出库量]]*50,999)</f>
        <v>72.357873210633969</v>
      </c>
      <c r="O1357" s="11" t="str">
        <f>IF(合并表__明细[[#This Row],[库存天数]]&lt;=3,"不足",IF(合并表__明细[[#This Row],[库存天数]]&gt;=100,"积压","正常"))</f>
        <v>正常</v>
      </c>
    </row>
    <row r="1358" spans="2:15" hidden="1" x14ac:dyDescent="0.2">
      <c r="B1358" s="1">
        <v>42978</v>
      </c>
      <c r="C1358" s="4" t="s">
        <v>43</v>
      </c>
      <c r="D1358" s="4" t="s">
        <v>51</v>
      </c>
      <c r="E1358">
        <v>1000000460</v>
      </c>
      <c r="F1358" s="4" t="s">
        <v>50</v>
      </c>
      <c r="G1358" s="4" t="s">
        <v>26</v>
      </c>
      <c r="H1358">
        <v>40000085</v>
      </c>
      <c r="I1358" s="4" t="s">
        <v>24</v>
      </c>
      <c r="J1358" s="11">
        <v>509.21000000000004</v>
      </c>
      <c r="K1358" s="11">
        <v>335</v>
      </c>
      <c r="L1358" s="11">
        <v>341.4</v>
      </c>
      <c r="M1358" s="11">
        <v>351.8</v>
      </c>
      <c r="N1358" s="11">
        <f>IFERROR(合并表__明细[[#This Row],[期末库存]]/合并表__明细[[#This Row],[未来50天出库量]]*50,999)</f>
        <v>72.372086412734518</v>
      </c>
      <c r="O1358" s="11" t="str">
        <f>IF(合并表__明细[[#This Row],[库存天数]]&lt;=3,"不足",IF(合并表__明细[[#This Row],[库存天数]]&gt;=100,"积压","正常"))</f>
        <v>正常</v>
      </c>
    </row>
    <row r="1359" spans="2:15" hidden="1" x14ac:dyDescent="0.2">
      <c r="B1359" s="1">
        <v>42794</v>
      </c>
      <c r="C1359" s="4" t="s">
        <v>9</v>
      </c>
      <c r="D1359" s="4" t="s">
        <v>17</v>
      </c>
      <c r="E1359">
        <v>1000000059</v>
      </c>
      <c r="F1359" s="4" t="s">
        <v>55</v>
      </c>
      <c r="G1359" s="4" t="s">
        <v>13</v>
      </c>
      <c r="H1359">
        <v>20000099</v>
      </c>
      <c r="I1359" s="4" t="s">
        <v>20</v>
      </c>
      <c r="J1359" s="11">
        <v>73.599999999999994</v>
      </c>
      <c r="K1359" s="11">
        <v>121.6</v>
      </c>
      <c r="L1359" s="11">
        <v>94.1</v>
      </c>
      <c r="M1359" s="11">
        <v>50.8</v>
      </c>
      <c r="N1359" s="11">
        <f>IFERROR(合并表__明细[[#This Row],[期末库存]]/合并表__明细[[#This Row],[未来50天出库量]]*50,999)</f>
        <v>72.440944881889763</v>
      </c>
      <c r="O1359" s="11" t="str">
        <f>IF(合并表__明细[[#This Row],[库存天数]]&lt;=3,"不足",IF(合并表__明细[[#This Row],[库存天数]]&gt;=100,"积压","正常"))</f>
        <v>正常</v>
      </c>
    </row>
    <row r="1360" spans="2:15" hidden="1" x14ac:dyDescent="0.2">
      <c r="B1360" s="1">
        <v>42916</v>
      </c>
      <c r="C1360" s="4" t="s">
        <v>22</v>
      </c>
      <c r="D1360" s="4" t="s">
        <v>49</v>
      </c>
      <c r="E1360">
        <v>1000000018</v>
      </c>
      <c r="F1360" s="4" t="s">
        <v>48</v>
      </c>
      <c r="G1360" s="4" t="s">
        <v>13</v>
      </c>
      <c r="H1360">
        <v>10000078</v>
      </c>
      <c r="I1360" s="4" t="s">
        <v>30</v>
      </c>
      <c r="J1360" s="11">
        <v>385.68000000000012</v>
      </c>
      <c r="K1360" s="11">
        <v>274.38</v>
      </c>
      <c r="L1360" s="11">
        <v>270.20000000000005</v>
      </c>
      <c r="M1360" s="11">
        <v>265.5</v>
      </c>
      <c r="N1360" s="11">
        <f>IFERROR(合并表__明细[[#This Row],[期末库存]]/合并表__明细[[#This Row],[未来50天出库量]]*50,999)</f>
        <v>72.632768361581952</v>
      </c>
      <c r="O1360" s="11" t="str">
        <f>IF(合并表__明细[[#This Row],[库存天数]]&lt;=3,"不足",IF(合并表__明细[[#This Row],[库存天数]]&gt;=100,"积压","正常"))</f>
        <v>正常</v>
      </c>
    </row>
    <row r="1361" spans="2:15" hidden="1" x14ac:dyDescent="0.2">
      <c r="B1361" s="1">
        <v>42766</v>
      </c>
      <c r="C1361" s="4" t="s">
        <v>22</v>
      </c>
      <c r="D1361" s="4" t="s">
        <v>33</v>
      </c>
      <c r="E1361">
        <v>1000000031</v>
      </c>
      <c r="F1361" s="4" t="s">
        <v>32</v>
      </c>
      <c r="G1361" s="4" t="s">
        <v>13</v>
      </c>
      <c r="H1361">
        <v>20000099</v>
      </c>
      <c r="I1361" s="4" t="s">
        <v>20</v>
      </c>
      <c r="J1361" s="11">
        <v>121.8</v>
      </c>
      <c r="K1361" s="11">
        <v>63</v>
      </c>
      <c r="L1361" s="11">
        <v>61.2</v>
      </c>
      <c r="M1361" s="11">
        <v>83.8</v>
      </c>
      <c r="N1361" s="11">
        <f>IFERROR(合并表__明细[[#This Row],[期末库存]]/合并表__明细[[#This Row],[未来50天出库量]]*50,999)</f>
        <v>72.673031026252985</v>
      </c>
      <c r="O1361" s="11" t="str">
        <f>IF(合并表__明细[[#This Row],[库存天数]]&lt;=3,"不足",IF(合并表__明细[[#This Row],[库存天数]]&gt;=100,"积压","正常"))</f>
        <v>正常</v>
      </c>
    </row>
    <row r="1362" spans="2:15" hidden="1" x14ac:dyDescent="0.2">
      <c r="B1362" s="1">
        <v>43131</v>
      </c>
      <c r="C1362" s="4" t="s">
        <v>22</v>
      </c>
      <c r="D1362" s="4" t="s">
        <v>49</v>
      </c>
      <c r="E1362">
        <v>1000000020</v>
      </c>
      <c r="F1362" s="4" t="s">
        <v>73</v>
      </c>
      <c r="G1362" s="4" t="s">
        <v>13</v>
      </c>
      <c r="H1362">
        <v>20000099</v>
      </c>
      <c r="I1362" s="4" t="s">
        <v>20</v>
      </c>
      <c r="J1362" s="11">
        <v>171.97999999999993</v>
      </c>
      <c r="K1362" s="11">
        <v>49.5</v>
      </c>
      <c r="L1362" s="11">
        <v>46.9</v>
      </c>
      <c r="M1362" s="11">
        <v>118.3</v>
      </c>
      <c r="N1362" s="11">
        <f>IFERROR(合并表__明细[[#This Row],[期末库存]]/合并表__明细[[#This Row],[未来50天出库量]]*50,999)</f>
        <v>72.688081149619592</v>
      </c>
      <c r="O1362" s="11" t="str">
        <f>IF(合并表__明细[[#This Row],[库存天数]]&lt;=3,"不足",IF(合并表__明细[[#This Row],[库存天数]]&gt;=100,"积压","正常"))</f>
        <v>正常</v>
      </c>
    </row>
    <row r="1363" spans="2:15" hidden="1" x14ac:dyDescent="0.2">
      <c r="B1363" s="1">
        <v>42916</v>
      </c>
      <c r="C1363" s="4" t="s">
        <v>22</v>
      </c>
      <c r="D1363" s="4" t="s">
        <v>61</v>
      </c>
      <c r="E1363">
        <v>1000000579</v>
      </c>
      <c r="F1363" s="4" t="s">
        <v>60</v>
      </c>
      <c r="G1363" s="4" t="s">
        <v>13</v>
      </c>
      <c r="H1363">
        <v>20000099</v>
      </c>
      <c r="I1363" s="4" t="s">
        <v>20</v>
      </c>
      <c r="J1363" s="11">
        <v>14.476000000000003</v>
      </c>
      <c r="K1363" s="11">
        <v>8.9760000000000009</v>
      </c>
      <c r="L1363" s="11">
        <v>8.8000000000000007</v>
      </c>
      <c r="M1363" s="11">
        <v>9.9</v>
      </c>
      <c r="N1363" s="11">
        <f>IFERROR(合并表__明细[[#This Row],[期末库存]]/合并表__明细[[#This Row],[未来50天出库量]]*50,999)</f>
        <v>73.111111111111128</v>
      </c>
      <c r="O1363" s="11" t="str">
        <f>IF(合并表__明细[[#This Row],[库存天数]]&lt;=3,"不足",IF(合并表__明细[[#This Row],[库存天数]]&gt;=100,"积压","正常"))</f>
        <v>正常</v>
      </c>
    </row>
    <row r="1364" spans="2:15" hidden="1" x14ac:dyDescent="0.2">
      <c r="B1364" s="1">
        <v>42825</v>
      </c>
      <c r="C1364" s="4" t="s">
        <v>22</v>
      </c>
      <c r="D1364" s="4" t="s">
        <v>69</v>
      </c>
      <c r="E1364">
        <v>1000000129</v>
      </c>
      <c r="F1364" s="4" t="s">
        <v>70</v>
      </c>
      <c r="G1364" s="4" t="s">
        <v>13</v>
      </c>
      <c r="H1364">
        <v>10000078</v>
      </c>
      <c r="I1364" s="4" t="s">
        <v>30</v>
      </c>
      <c r="J1364" s="11">
        <v>34.1</v>
      </c>
      <c r="K1364" s="11">
        <v>33.299999999999997</v>
      </c>
      <c r="L1364" s="11">
        <v>38.299999999999997</v>
      </c>
      <c r="M1364" s="11">
        <v>23.299999999999997</v>
      </c>
      <c r="N1364" s="11">
        <f>IFERROR(合并表__明细[[#This Row],[期末库存]]/合并表__明细[[#This Row],[未来50天出库量]]*50,999)</f>
        <v>73.175965665236063</v>
      </c>
      <c r="O1364" s="11" t="str">
        <f>IF(合并表__明细[[#This Row],[库存天数]]&lt;=3,"不足",IF(合并表__明细[[#This Row],[库存天数]]&gt;=100,"积压","正常"))</f>
        <v>正常</v>
      </c>
    </row>
    <row r="1365" spans="2:15" hidden="1" x14ac:dyDescent="0.2">
      <c r="B1365" s="1">
        <v>42825</v>
      </c>
      <c r="C1365" s="4" t="s">
        <v>9</v>
      </c>
      <c r="D1365" s="4" t="s">
        <v>17</v>
      </c>
      <c r="E1365">
        <v>1000001649</v>
      </c>
      <c r="F1365" s="4" t="s">
        <v>16</v>
      </c>
      <c r="G1365" s="4" t="s">
        <v>26</v>
      </c>
      <c r="H1365">
        <v>40000080</v>
      </c>
      <c r="I1365" s="4" t="s">
        <v>67</v>
      </c>
      <c r="J1365" s="11">
        <v>125.10000000000001</v>
      </c>
      <c r="K1365" s="11">
        <v>32.6</v>
      </c>
      <c r="L1365" s="11">
        <v>37.9</v>
      </c>
      <c r="M1365" s="11">
        <v>85.4</v>
      </c>
      <c r="N1365" s="11">
        <f>IFERROR(合并表__明细[[#This Row],[期末库存]]/合并表__明细[[#This Row],[未来50天出库量]]*50,999)</f>
        <v>73.24355971896955</v>
      </c>
      <c r="O1365" s="11" t="str">
        <f>IF(合并表__明细[[#This Row],[库存天数]]&lt;=3,"不足",IF(合并表__明细[[#This Row],[库存天数]]&gt;=100,"积压","正常"))</f>
        <v>正常</v>
      </c>
    </row>
    <row r="1366" spans="2:15" hidden="1" x14ac:dyDescent="0.2">
      <c r="B1366" s="1">
        <v>42978</v>
      </c>
      <c r="C1366" s="4" t="s">
        <v>9</v>
      </c>
      <c r="D1366" s="4" t="s">
        <v>15</v>
      </c>
      <c r="E1366">
        <v>1000002981</v>
      </c>
      <c r="F1366" s="4" t="s">
        <v>62</v>
      </c>
      <c r="G1366" s="4" t="s">
        <v>13</v>
      </c>
      <c r="H1366">
        <v>10000211</v>
      </c>
      <c r="I1366" s="4" t="s">
        <v>11</v>
      </c>
      <c r="J1366" s="11">
        <v>230.97400000000005</v>
      </c>
      <c r="K1366" s="11">
        <v>254.5</v>
      </c>
      <c r="L1366" s="11">
        <v>263.09999999999997</v>
      </c>
      <c r="M1366" s="11">
        <v>157.19999999999999</v>
      </c>
      <c r="N1366" s="11">
        <f>IFERROR(合并表__明细[[#This Row],[期末库存]]/合并表__明细[[#This Row],[未来50天出库量]]*50,999)</f>
        <v>73.465012722646321</v>
      </c>
      <c r="O1366" s="11" t="str">
        <f>IF(合并表__明细[[#This Row],[库存天数]]&lt;=3,"不足",IF(合并表__明细[[#This Row],[库存天数]]&gt;=100,"积压","正常"))</f>
        <v>正常</v>
      </c>
    </row>
    <row r="1367" spans="2:15" hidden="1" x14ac:dyDescent="0.2">
      <c r="B1367" s="1">
        <v>42947</v>
      </c>
      <c r="C1367" s="4" t="s">
        <v>22</v>
      </c>
      <c r="D1367" s="4" t="s">
        <v>54</v>
      </c>
      <c r="E1367">
        <v>1000000046</v>
      </c>
      <c r="F1367" s="4" t="s">
        <v>52</v>
      </c>
      <c r="G1367" s="4" t="s">
        <v>13</v>
      </c>
      <c r="H1367">
        <v>10000064</v>
      </c>
      <c r="I1367" s="4" t="s">
        <v>53</v>
      </c>
      <c r="J1367" s="11">
        <v>39.592000000000006</v>
      </c>
      <c r="K1367" s="11">
        <v>69.999999999999986</v>
      </c>
      <c r="L1367" s="11">
        <v>60.9</v>
      </c>
      <c r="M1367" s="11">
        <v>26.9</v>
      </c>
      <c r="N1367" s="11">
        <f>IFERROR(合并表__明细[[#This Row],[期末库存]]/合并表__明细[[#This Row],[未来50天出库量]]*50,999)</f>
        <v>73.59107806691452</v>
      </c>
      <c r="O1367" s="11" t="str">
        <f>IF(合并表__明细[[#This Row],[库存天数]]&lt;=3,"不足",IF(合并表__明细[[#This Row],[库存天数]]&gt;=100,"积压","正常"))</f>
        <v>正常</v>
      </c>
    </row>
    <row r="1368" spans="2:15" hidden="1" x14ac:dyDescent="0.2">
      <c r="B1368" s="1">
        <v>43220</v>
      </c>
      <c r="C1368" s="4" t="s">
        <v>22</v>
      </c>
      <c r="D1368" s="4" t="s">
        <v>49</v>
      </c>
      <c r="E1368">
        <v>1000000020</v>
      </c>
      <c r="F1368" s="4" t="s">
        <v>73</v>
      </c>
      <c r="G1368" s="4" t="s">
        <v>13</v>
      </c>
      <c r="H1368">
        <v>10000136</v>
      </c>
      <c r="I1368" s="4" t="s">
        <v>40</v>
      </c>
      <c r="J1368" s="11">
        <v>183.00399999999999</v>
      </c>
      <c r="K1368" s="11">
        <v>106.5</v>
      </c>
      <c r="L1368" s="11">
        <v>112.1</v>
      </c>
      <c r="M1368" s="11">
        <v>124.28071297490501</v>
      </c>
      <c r="N1368" s="11">
        <f>IFERROR(合并表__明细[[#This Row],[期末库存]]/合并表__明细[[#This Row],[未来50天出库量]]*50,999)</f>
        <v>73.625261562891296</v>
      </c>
      <c r="O1368" s="11" t="str">
        <f>IF(合并表__明细[[#This Row],[库存天数]]&lt;=3,"不足",IF(合并表__明细[[#This Row],[库存天数]]&gt;=100,"积压","正常"))</f>
        <v>正常</v>
      </c>
    </row>
    <row r="1369" spans="2:15" hidden="1" x14ac:dyDescent="0.2">
      <c r="B1369" s="1">
        <v>42766</v>
      </c>
      <c r="C1369" s="4" t="s">
        <v>22</v>
      </c>
      <c r="D1369" s="4" t="s">
        <v>54</v>
      </c>
      <c r="E1369">
        <v>1000000046</v>
      </c>
      <c r="F1369" s="4" t="s">
        <v>52</v>
      </c>
      <c r="G1369" s="4" t="s">
        <v>13</v>
      </c>
      <c r="H1369">
        <v>10000064</v>
      </c>
      <c r="I1369" s="4" t="s">
        <v>53</v>
      </c>
      <c r="J1369" s="11">
        <v>35.9</v>
      </c>
      <c r="K1369" s="11">
        <v>36.9</v>
      </c>
      <c r="L1369" s="11">
        <v>36.200000000000003</v>
      </c>
      <c r="M1369" s="11">
        <v>24.3</v>
      </c>
      <c r="N1369" s="11">
        <f>IFERROR(合并表__明细[[#This Row],[期末库存]]/合并表__明细[[#This Row],[未来50天出库量]]*50,999)</f>
        <v>73.868312757201636</v>
      </c>
      <c r="O1369" s="11" t="str">
        <f>IF(合并表__明细[[#This Row],[库存天数]]&lt;=3,"不足",IF(合并表__明细[[#This Row],[库存天数]]&gt;=100,"积压","正常"))</f>
        <v>正常</v>
      </c>
    </row>
    <row r="1370" spans="2:15" hidden="1" x14ac:dyDescent="0.2">
      <c r="B1370" s="1">
        <v>42794</v>
      </c>
      <c r="C1370" s="4" t="s">
        <v>9</v>
      </c>
      <c r="D1370" s="4" t="s">
        <v>59</v>
      </c>
      <c r="E1370">
        <v>1000000192</v>
      </c>
      <c r="F1370" s="4" t="s">
        <v>58</v>
      </c>
      <c r="G1370" s="4" t="s">
        <v>13</v>
      </c>
      <c r="H1370">
        <v>10000064</v>
      </c>
      <c r="I1370" s="4" t="s">
        <v>53</v>
      </c>
      <c r="J1370" s="11">
        <v>25</v>
      </c>
      <c r="K1370" s="11">
        <v>12</v>
      </c>
      <c r="L1370" s="11">
        <v>9.6000000000000014</v>
      </c>
      <c r="M1370" s="11">
        <v>16.899999999999999</v>
      </c>
      <c r="N1370" s="11">
        <f>IFERROR(合并表__明细[[#This Row],[期末库存]]/合并表__明细[[#This Row],[未来50天出库量]]*50,999)</f>
        <v>73.964497041420131</v>
      </c>
      <c r="O1370" s="11" t="str">
        <f>IF(合并表__明细[[#This Row],[库存天数]]&lt;=3,"不足",IF(合并表__明细[[#This Row],[库存天数]]&gt;=100,"积压","正常"))</f>
        <v>正常</v>
      </c>
    </row>
    <row r="1371" spans="2:15" hidden="1" x14ac:dyDescent="0.2">
      <c r="B1371" s="1">
        <v>42947</v>
      </c>
      <c r="C1371" s="4" t="s">
        <v>9</v>
      </c>
      <c r="D1371" s="4" t="s">
        <v>15</v>
      </c>
      <c r="E1371">
        <v>1000002986</v>
      </c>
      <c r="F1371" s="4" t="s">
        <v>14</v>
      </c>
      <c r="G1371" s="4" t="s">
        <v>26</v>
      </c>
      <c r="H1371">
        <v>40000080</v>
      </c>
      <c r="I1371" s="4" t="s">
        <v>67</v>
      </c>
      <c r="J1371" s="11">
        <v>19.974000000000004</v>
      </c>
      <c r="K1371" s="11">
        <v>8.1000000000000014</v>
      </c>
      <c r="L1371" s="11">
        <v>6.8</v>
      </c>
      <c r="M1371" s="11">
        <v>13.5</v>
      </c>
      <c r="N1371" s="11">
        <f>IFERROR(合并表__明细[[#This Row],[期末库存]]/合并表__明细[[#This Row],[未来50天出库量]]*50,999)</f>
        <v>73.977777777777789</v>
      </c>
      <c r="O1371" s="11" t="str">
        <f>IF(合并表__明细[[#This Row],[库存天数]]&lt;=3,"不足",IF(合并表__明细[[#This Row],[库存天数]]&gt;=100,"积压","正常"))</f>
        <v>正常</v>
      </c>
    </row>
    <row r="1372" spans="2:15" hidden="1" x14ac:dyDescent="0.2">
      <c r="B1372" s="1">
        <v>43159</v>
      </c>
      <c r="C1372" s="4" t="s">
        <v>22</v>
      </c>
      <c r="D1372" s="4" t="s">
        <v>49</v>
      </c>
      <c r="E1372">
        <v>1000000018</v>
      </c>
      <c r="F1372" s="4" t="s">
        <v>48</v>
      </c>
      <c r="G1372" s="4" t="s">
        <v>13</v>
      </c>
      <c r="H1372">
        <v>20000099</v>
      </c>
      <c r="I1372" s="4" t="s">
        <v>20</v>
      </c>
      <c r="J1372" s="11">
        <v>142.708</v>
      </c>
      <c r="K1372" s="11">
        <v>23.2</v>
      </c>
      <c r="L1372" s="11">
        <v>21.7</v>
      </c>
      <c r="M1372" s="11">
        <v>96.300000000000011</v>
      </c>
      <c r="N1372" s="11">
        <f>IFERROR(合并表__明细[[#This Row],[期末库存]]/合并表__明细[[#This Row],[未来50天出库量]]*50,999)</f>
        <v>74.095534787123569</v>
      </c>
      <c r="O1372" s="11" t="str">
        <f>IF(合并表__明细[[#This Row],[库存天数]]&lt;=3,"不足",IF(合并表__明细[[#This Row],[库存天数]]&gt;=100,"积压","正常"))</f>
        <v>正常</v>
      </c>
    </row>
    <row r="1373" spans="2:15" hidden="1" x14ac:dyDescent="0.2">
      <c r="B1373" s="1">
        <v>42766</v>
      </c>
      <c r="C1373" s="4" t="s">
        <v>22</v>
      </c>
      <c r="D1373" s="4" t="s">
        <v>29</v>
      </c>
      <c r="E1373">
        <v>1000000054</v>
      </c>
      <c r="F1373" s="4" t="s">
        <v>36</v>
      </c>
      <c r="G1373" s="4" t="s">
        <v>13</v>
      </c>
      <c r="H1373">
        <v>10000111</v>
      </c>
      <c r="I1373" s="4" t="s">
        <v>37</v>
      </c>
      <c r="J1373" s="11">
        <v>1219.3999999999999</v>
      </c>
      <c r="K1373" s="11">
        <v>609.90000000000009</v>
      </c>
      <c r="L1373" s="11">
        <v>590.49999999999989</v>
      </c>
      <c r="M1373" s="11">
        <v>820.80000000000007</v>
      </c>
      <c r="N1373" s="11">
        <f>IFERROR(合并表__明细[[#This Row],[期末库存]]/合并表__明细[[#This Row],[未来50天出库量]]*50,999)</f>
        <v>74.281189083820649</v>
      </c>
      <c r="O1373" s="11" t="str">
        <f>IF(合并表__明细[[#This Row],[库存天数]]&lt;=3,"不足",IF(合并表__明细[[#This Row],[库存天数]]&gt;=100,"积压","正常"))</f>
        <v>正常</v>
      </c>
    </row>
    <row r="1374" spans="2:15" hidden="1" x14ac:dyDescent="0.2">
      <c r="B1374" s="1">
        <v>42978</v>
      </c>
      <c r="C1374" s="4" t="s">
        <v>43</v>
      </c>
      <c r="D1374" s="4" t="s">
        <v>42</v>
      </c>
      <c r="E1374">
        <v>1000001014</v>
      </c>
      <c r="F1374" s="4" t="s">
        <v>44</v>
      </c>
      <c r="G1374" s="4" t="s">
        <v>13</v>
      </c>
      <c r="H1374">
        <v>10000078</v>
      </c>
      <c r="I1374" s="4" t="s">
        <v>30</v>
      </c>
      <c r="J1374" s="11">
        <v>115.10799999999999</v>
      </c>
      <c r="K1374" s="11">
        <v>43.400000000000006</v>
      </c>
      <c r="L1374" s="11">
        <v>44.4</v>
      </c>
      <c r="M1374" s="11">
        <v>77.399999999999991</v>
      </c>
      <c r="N1374" s="11">
        <f>IFERROR(合并表__明细[[#This Row],[期末库存]]/合并表__明细[[#This Row],[未来50天出库量]]*50,999)</f>
        <v>74.359173126614991</v>
      </c>
      <c r="O1374" s="11" t="str">
        <f>IF(合并表__明细[[#This Row],[库存天数]]&lt;=3,"不足",IF(合并表__明细[[#This Row],[库存天数]]&gt;=100,"积压","正常"))</f>
        <v>正常</v>
      </c>
    </row>
    <row r="1375" spans="2:15" hidden="1" x14ac:dyDescent="0.2">
      <c r="B1375" s="1">
        <v>43100</v>
      </c>
      <c r="C1375" s="4" t="s">
        <v>22</v>
      </c>
      <c r="D1375" s="4" t="s">
        <v>61</v>
      </c>
      <c r="E1375">
        <v>1000000579</v>
      </c>
      <c r="F1375" s="4" t="s">
        <v>60</v>
      </c>
      <c r="G1375" s="4" t="s">
        <v>13</v>
      </c>
      <c r="H1375">
        <v>10000078</v>
      </c>
      <c r="I1375" s="4" t="s">
        <v>30</v>
      </c>
      <c r="J1375" s="11">
        <v>46.321999999999996</v>
      </c>
      <c r="K1375" s="11">
        <v>7.2</v>
      </c>
      <c r="L1375" s="11">
        <v>6.6</v>
      </c>
      <c r="M1375" s="11">
        <v>31.1</v>
      </c>
      <c r="N1375" s="11">
        <f>IFERROR(合并表__明细[[#This Row],[期末库存]]/合并表__明细[[#This Row],[未来50天出库量]]*50,999)</f>
        <v>74.472668810289377</v>
      </c>
      <c r="O1375" s="11" t="str">
        <f>IF(合并表__明细[[#This Row],[库存天数]]&lt;=3,"不足",IF(合并表__明细[[#This Row],[库存天数]]&gt;=100,"积压","正常"))</f>
        <v>正常</v>
      </c>
    </row>
    <row r="1376" spans="2:15" hidden="1" x14ac:dyDescent="0.2">
      <c r="B1376" s="1">
        <v>42947</v>
      </c>
      <c r="C1376" s="4" t="s">
        <v>9</v>
      </c>
      <c r="D1376" s="4" t="s">
        <v>12</v>
      </c>
      <c r="E1376">
        <v>1000000072</v>
      </c>
      <c r="F1376" s="4" t="s">
        <v>10</v>
      </c>
      <c r="G1376" s="4" t="s">
        <v>13</v>
      </c>
      <c r="H1376">
        <v>10000131</v>
      </c>
      <c r="I1376" s="4" t="s">
        <v>38</v>
      </c>
      <c r="J1376" s="11">
        <v>176.06400000000002</v>
      </c>
      <c r="K1376" s="11">
        <v>87.2</v>
      </c>
      <c r="L1376" s="11">
        <v>76.3</v>
      </c>
      <c r="M1376" s="11">
        <v>118.19999999999999</v>
      </c>
      <c r="N1376" s="11">
        <f>IFERROR(合并表__明细[[#This Row],[期末库存]]/合并表__明细[[#This Row],[未来50天出库量]]*50,999)</f>
        <v>74.47715736040611</v>
      </c>
      <c r="O1376" s="11" t="str">
        <f>IF(合并表__明细[[#This Row],[库存天数]]&lt;=3,"不足",IF(合并表__明细[[#This Row],[库存天数]]&gt;=100,"积压","正常"))</f>
        <v>正常</v>
      </c>
    </row>
    <row r="1377" spans="2:15" hidden="1" x14ac:dyDescent="0.2">
      <c r="B1377" s="1">
        <v>42886</v>
      </c>
      <c r="C1377" s="4" t="s">
        <v>22</v>
      </c>
      <c r="D1377" s="4" t="s">
        <v>29</v>
      </c>
      <c r="E1377">
        <v>1000000054</v>
      </c>
      <c r="F1377" s="4" t="s">
        <v>36</v>
      </c>
      <c r="G1377" s="4" t="s">
        <v>13</v>
      </c>
      <c r="H1377">
        <v>10000111</v>
      </c>
      <c r="I1377" s="4" t="s">
        <v>37</v>
      </c>
      <c r="J1377" s="11">
        <v>1157.9999999999995</v>
      </c>
      <c r="K1377" s="11">
        <v>473.60000000000008</v>
      </c>
      <c r="L1377" s="11">
        <v>470.3</v>
      </c>
      <c r="M1377" s="11">
        <v>773.4000000000002</v>
      </c>
      <c r="N1377" s="11">
        <f>IFERROR(合并表__明细[[#This Row],[期末库存]]/合并表__明细[[#This Row],[未来50天出库量]]*50,999)</f>
        <v>74.864235841737738</v>
      </c>
      <c r="O1377" s="11" t="str">
        <f>IF(合并表__明细[[#This Row],[库存天数]]&lt;=3,"不足",IF(合并表__明细[[#This Row],[库存天数]]&gt;=100,"积压","正常"))</f>
        <v>正常</v>
      </c>
    </row>
    <row r="1378" spans="2:15" hidden="1" x14ac:dyDescent="0.2">
      <c r="B1378" s="1">
        <v>43039</v>
      </c>
      <c r="C1378" s="4" t="s">
        <v>22</v>
      </c>
      <c r="D1378" s="4" t="s">
        <v>29</v>
      </c>
      <c r="E1378">
        <v>1000000028</v>
      </c>
      <c r="F1378" s="4" t="s">
        <v>27</v>
      </c>
      <c r="G1378" s="4" t="s">
        <v>13</v>
      </c>
      <c r="H1378">
        <v>10000061</v>
      </c>
      <c r="I1378" s="4" t="s">
        <v>28</v>
      </c>
      <c r="J1378" s="11">
        <v>156.25600000000003</v>
      </c>
      <c r="K1378" s="11">
        <v>112.79999999999998</v>
      </c>
      <c r="L1378" s="11">
        <v>114.80000000000001</v>
      </c>
      <c r="M1378" s="11">
        <v>104.10000000000001</v>
      </c>
      <c r="N1378" s="11">
        <f>IFERROR(合并表__明细[[#This Row],[期末库存]]/合并表__明细[[#This Row],[未来50天出库量]]*50,999)</f>
        <v>75.050912584053791</v>
      </c>
      <c r="O1378" s="11" t="str">
        <f>IF(合并表__明细[[#This Row],[库存天数]]&lt;=3,"不足",IF(合并表__明细[[#This Row],[库存天数]]&gt;=100,"积压","正常"))</f>
        <v>正常</v>
      </c>
    </row>
    <row r="1379" spans="2:15" hidden="1" x14ac:dyDescent="0.2">
      <c r="B1379" s="1">
        <v>43008</v>
      </c>
      <c r="C1379" s="4" t="s">
        <v>43</v>
      </c>
      <c r="D1379" s="4" t="s">
        <v>42</v>
      </c>
      <c r="E1379">
        <v>1000000931</v>
      </c>
      <c r="F1379" s="4" t="s">
        <v>41</v>
      </c>
      <c r="G1379" s="4" t="s">
        <v>13</v>
      </c>
      <c r="H1379">
        <v>10000131</v>
      </c>
      <c r="I1379" s="4" t="s">
        <v>38</v>
      </c>
      <c r="J1379" s="11">
        <v>308.50000000000023</v>
      </c>
      <c r="K1379" s="11">
        <v>176.70000000000002</v>
      </c>
      <c r="L1379" s="11">
        <v>184.60000000000002</v>
      </c>
      <c r="M1379" s="11">
        <v>204.99999999999997</v>
      </c>
      <c r="N1379" s="11">
        <f>IFERROR(合并表__明细[[#This Row],[期末库存]]/合并表__明细[[#This Row],[未来50天出库量]]*50,999)</f>
        <v>75.243902439024453</v>
      </c>
      <c r="O1379" s="11" t="str">
        <f>IF(合并表__明细[[#This Row],[库存天数]]&lt;=3,"不足",IF(合并表__明细[[#This Row],[库存天数]]&gt;=100,"积压","正常"))</f>
        <v>正常</v>
      </c>
    </row>
    <row r="1380" spans="2:15" hidden="1" x14ac:dyDescent="0.2">
      <c r="B1380" s="1">
        <v>43069</v>
      </c>
      <c r="C1380" s="4" t="s">
        <v>22</v>
      </c>
      <c r="D1380" s="4" t="s">
        <v>35</v>
      </c>
      <c r="E1380">
        <v>1000000047</v>
      </c>
      <c r="F1380" s="4" t="s">
        <v>34</v>
      </c>
      <c r="G1380" s="4" t="s">
        <v>13</v>
      </c>
      <c r="H1380">
        <v>10000061</v>
      </c>
      <c r="I1380" s="4" t="s">
        <v>28</v>
      </c>
      <c r="J1380" s="11">
        <v>54.533999999999992</v>
      </c>
      <c r="K1380" s="11">
        <v>20.3</v>
      </c>
      <c r="L1380" s="11">
        <v>19</v>
      </c>
      <c r="M1380" s="11">
        <v>36.200000000000003</v>
      </c>
      <c r="N1380" s="11">
        <f>IFERROR(合并表__明细[[#This Row],[期末库存]]/合并表__明细[[#This Row],[未来50天出库量]]*50,999)</f>
        <v>75.323204419889493</v>
      </c>
      <c r="O1380" s="11" t="str">
        <f>IF(合并表__明细[[#This Row],[库存天数]]&lt;=3,"不足",IF(合并表__明细[[#This Row],[库存天数]]&gt;=100,"积压","正常"))</f>
        <v>正常</v>
      </c>
    </row>
    <row r="1381" spans="2:15" hidden="1" x14ac:dyDescent="0.2">
      <c r="B1381" s="1">
        <v>42825</v>
      </c>
      <c r="C1381" s="4" t="s">
        <v>22</v>
      </c>
      <c r="D1381" s="4" t="s">
        <v>29</v>
      </c>
      <c r="E1381">
        <v>1000000101</v>
      </c>
      <c r="F1381" s="4" t="s">
        <v>39</v>
      </c>
      <c r="G1381" s="4" t="s">
        <v>13</v>
      </c>
      <c r="H1381">
        <v>10000136</v>
      </c>
      <c r="I1381" s="4" t="s">
        <v>40</v>
      </c>
      <c r="J1381" s="11">
        <v>38.500000000000007</v>
      </c>
      <c r="K1381" s="11">
        <v>9.6</v>
      </c>
      <c r="L1381" s="11">
        <v>11.4</v>
      </c>
      <c r="M1381" s="11">
        <v>25.5</v>
      </c>
      <c r="N1381" s="11">
        <f>IFERROR(合并表__明细[[#This Row],[期末库存]]/合并表__明细[[#This Row],[未来50天出库量]]*50,999)</f>
        <v>75.490196078431381</v>
      </c>
      <c r="O1381" s="11" t="str">
        <f>IF(合并表__明细[[#This Row],[库存天数]]&lt;=3,"不足",IF(合并表__明细[[#This Row],[库存天数]]&gt;=100,"积压","正常"))</f>
        <v>正常</v>
      </c>
    </row>
    <row r="1382" spans="2:15" hidden="1" x14ac:dyDescent="0.2">
      <c r="B1382" s="1">
        <v>43069</v>
      </c>
      <c r="C1382" s="4" t="s">
        <v>22</v>
      </c>
      <c r="D1382" s="4" t="s">
        <v>35</v>
      </c>
      <c r="E1382">
        <v>1000000047</v>
      </c>
      <c r="F1382" s="4" t="s">
        <v>34</v>
      </c>
      <c r="G1382" s="4" t="s">
        <v>13</v>
      </c>
      <c r="H1382">
        <v>10000211</v>
      </c>
      <c r="I1382" s="4" t="s">
        <v>11</v>
      </c>
      <c r="J1382" s="11">
        <v>71</v>
      </c>
      <c r="K1382" s="11">
        <v>8</v>
      </c>
      <c r="L1382" s="11">
        <v>8</v>
      </c>
      <c r="M1382" s="11">
        <v>47</v>
      </c>
      <c r="N1382" s="11">
        <f>IFERROR(合并表__明细[[#This Row],[期末库存]]/合并表__明细[[#This Row],[未来50天出库量]]*50,999)</f>
        <v>75.531914893617028</v>
      </c>
      <c r="O1382" s="11" t="str">
        <f>IF(合并表__明细[[#This Row],[库存天数]]&lt;=3,"不足",IF(合并表__明细[[#This Row],[库存天数]]&gt;=100,"积压","正常"))</f>
        <v>正常</v>
      </c>
    </row>
    <row r="1383" spans="2:15" hidden="1" x14ac:dyDescent="0.2">
      <c r="B1383" s="1">
        <v>42947</v>
      </c>
      <c r="C1383" s="4" t="s">
        <v>22</v>
      </c>
      <c r="D1383" s="4" t="s">
        <v>29</v>
      </c>
      <c r="E1383">
        <v>1000000028</v>
      </c>
      <c r="F1383" s="4" t="s">
        <v>27</v>
      </c>
      <c r="G1383" s="4" t="s">
        <v>13</v>
      </c>
      <c r="H1383">
        <v>20000099</v>
      </c>
      <c r="I1383" s="4" t="s">
        <v>20</v>
      </c>
      <c r="J1383" s="11">
        <v>20.564000000000004</v>
      </c>
      <c r="K1383" s="11">
        <v>5.4</v>
      </c>
      <c r="L1383" s="11">
        <v>4.6999999999999993</v>
      </c>
      <c r="M1383" s="11">
        <v>13.600000000000001</v>
      </c>
      <c r="N1383" s="11">
        <f>IFERROR(合并表__明细[[#This Row],[期末库存]]/合并表__明细[[#This Row],[未来50天出库量]]*50,999)</f>
        <v>75.602941176470594</v>
      </c>
      <c r="O1383" s="11" t="str">
        <f>IF(合并表__明细[[#This Row],[库存天数]]&lt;=3,"不足",IF(合并表__明细[[#This Row],[库存天数]]&gt;=100,"积压","正常"))</f>
        <v>正常</v>
      </c>
    </row>
    <row r="1384" spans="2:15" hidden="1" x14ac:dyDescent="0.2">
      <c r="B1384" s="1">
        <v>43159</v>
      </c>
      <c r="C1384" s="4" t="s">
        <v>9</v>
      </c>
      <c r="D1384" s="4" t="s">
        <v>17</v>
      </c>
      <c r="E1384">
        <v>1000000059</v>
      </c>
      <c r="F1384" s="4" t="s">
        <v>55</v>
      </c>
      <c r="G1384" s="4" t="s">
        <v>26</v>
      </c>
      <c r="H1384">
        <v>40000080</v>
      </c>
      <c r="I1384" s="4" t="s">
        <v>67</v>
      </c>
      <c r="J1384" s="11">
        <v>185.38599999999997</v>
      </c>
      <c r="K1384" s="11">
        <v>58.5</v>
      </c>
      <c r="L1384" s="11">
        <v>56.5</v>
      </c>
      <c r="M1384" s="11">
        <v>122.5</v>
      </c>
      <c r="N1384" s="11">
        <f>IFERROR(合并表__明细[[#This Row],[期末库存]]/合并表__明细[[#This Row],[未来50天出库量]]*50,999)</f>
        <v>75.6677551020408</v>
      </c>
      <c r="O1384" s="11" t="str">
        <f>IF(合并表__明细[[#This Row],[库存天数]]&lt;=3,"不足",IF(合并表__明细[[#This Row],[库存天数]]&gt;=100,"积压","正常"))</f>
        <v>正常</v>
      </c>
    </row>
    <row r="1385" spans="2:15" hidden="1" x14ac:dyDescent="0.2">
      <c r="B1385" s="1">
        <v>42825</v>
      </c>
      <c r="C1385" s="4" t="s">
        <v>43</v>
      </c>
      <c r="D1385" s="4" t="s">
        <v>80</v>
      </c>
      <c r="E1385">
        <v>1000003498</v>
      </c>
      <c r="F1385" s="4" t="s">
        <v>79</v>
      </c>
      <c r="G1385" s="4" t="s">
        <v>13</v>
      </c>
      <c r="H1385">
        <v>10000131</v>
      </c>
      <c r="I1385" s="4" t="s">
        <v>38</v>
      </c>
      <c r="J1385" s="11">
        <v>56.5</v>
      </c>
      <c r="K1385" s="11">
        <v>14.6</v>
      </c>
      <c r="L1385" s="11">
        <v>16.5</v>
      </c>
      <c r="M1385" s="11">
        <v>37.299999999999997</v>
      </c>
      <c r="N1385" s="11">
        <f>IFERROR(合并表__明细[[#This Row],[期末库存]]/合并表__明细[[#This Row],[未来50天出库量]]*50,999)</f>
        <v>75.737265415549601</v>
      </c>
      <c r="O1385" s="11" t="str">
        <f>IF(合并表__明细[[#This Row],[库存天数]]&lt;=3,"不足",IF(合并表__明细[[#This Row],[库存天数]]&gt;=100,"积压","正常"))</f>
        <v>正常</v>
      </c>
    </row>
    <row r="1386" spans="2:15" hidden="1" x14ac:dyDescent="0.2">
      <c r="B1386" s="1">
        <v>43069</v>
      </c>
      <c r="C1386" s="4" t="s">
        <v>22</v>
      </c>
      <c r="D1386" s="4" t="s">
        <v>49</v>
      </c>
      <c r="E1386">
        <v>1000000020</v>
      </c>
      <c r="F1386" s="4" t="s">
        <v>73</v>
      </c>
      <c r="G1386" s="4" t="s">
        <v>13</v>
      </c>
      <c r="H1386">
        <v>10000078</v>
      </c>
      <c r="I1386" s="4" t="s">
        <v>30</v>
      </c>
      <c r="J1386" s="11">
        <v>337.38799999999981</v>
      </c>
      <c r="K1386" s="11">
        <v>642.19999999999982</v>
      </c>
      <c r="L1386" s="11">
        <v>620</v>
      </c>
      <c r="M1386" s="11">
        <v>222.4</v>
      </c>
      <c r="N1386" s="11">
        <f>IFERROR(合并表__明细[[#This Row],[期末库存]]/合并表__明细[[#This Row],[未来50天出库量]]*50,999)</f>
        <v>75.851618705035932</v>
      </c>
      <c r="O1386" s="11" t="str">
        <f>IF(合并表__明细[[#This Row],[库存天数]]&lt;=3,"不足",IF(合并表__明细[[#This Row],[库存天数]]&gt;=100,"积压","正常"))</f>
        <v>正常</v>
      </c>
    </row>
    <row r="1387" spans="2:15" hidden="1" x14ac:dyDescent="0.2">
      <c r="B1387" s="1">
        <v>42886</v>
      </c>
      <c r="C1387" s="4" t="s">
        <v>43</v>
      </c>
      <c r="D1387" s="4" t="s">
        <v>80</v>
      </c>
      <c r="E1387">
        <v>1000003498</v>
      </c>
      <c r="F1387" s="4" t="s">
        <v>79</v>
      </c>
      <c r="G1387" s="4" t="s">
        <v>13</v>
      </c>
      <c r="H1387">
        <v>10000131</v>
      </c>
      <c r="I1387" s="4" t="s">
        <v>38</v>
      </c>
      <c r="J1387" s="11">
        <v>57.099999999999994</v>
      </c>
      <c r="K1387" s="11">
        <v>36</v>
      </c>
      <c r="L1387" s="11">
        <v>35.4</v>
      </c>
      <c r="M1387" s="11">
        <v>37.6</v>
      </c>
      <c r="N1387" s="11">
        <f>IFERROR(合并表__明细[[#This Row],[期末库存]]/合并表__明细[[#This Row],[未来50天出库量]]*50,999)</f>
        <v>75.930851063829778</v>
      </c>
      <c r="O1387" s="11" t="str">
        <f>IF(合并表__明细[[#This Row],[库存天数]]&lt;=3,"不足",IF(合并表__明细[[#This Row],[库存天数]]&gt;=100,"积压","正常"))</f>
        <v>正常</v>
      </c>
    </row>
    <row r="1388" spans="2:15" hidden="1" x14ac:dyDescent="0.2">
      <c r="B1388" s="1">
        <v>42916</v>
      </c>
      <c r="C1388" s="4" t="s">
        <v>22</v>
      </c>
      <c r="D1388" s="4" t="s">
        <v>61</v>
      </c>
      <c r="E1388">
        <v>1000000579</v>
      </c>
      <c r="F1388" s="4" t="s">
        <v>60</v>
      </c>
      <c r="G1388" s="4" t="s">
        <v>13</v>
      </c>
      <c r="H1388">
        <v>10000131</v>
      </c>
      <c r="I1388" s="4" t="s">
        <v>38</v>
      </c>
      <c r="J1388" s="11">
        <v>30.245999999999999</v>
      </c>
      <c r="K1388" s="11">
        <v>12.545999999999999</v>
      </c>
      <c r="L1388" s="11">
        <v>12</v>
      </c>
      <c r="M1388" s="11">
        <v>19.899999999999999</v>
      </c>
      <c r="N1388" s="11">
        <f>IFERROR(合并表__明细[[#This Row],[期末库存]]/合并表__明细[[#This Row],[未来50天出库量]]*50,999)</f>
        <v>75.994974874371863</v>
      </c>
      <c r="O1388" s="11" t="str">
        <f>IF(合并表__明细[[#This Row],[库存天数]]&lt;=3,"不足",IF(合并表__明细[[#This Row],[库存天数]]&gt;=100,"积压","正常"))</f>
        <v>正常</v>
      </c>
    </row>
    <row r="1389" spans="2:15" hidden="1" x14ac:dyDescent="0.2">
      <c r="B1389" s="1">
        <v>43039</v>
      </c>
      <c r="C1389" s="4" t="s">
        <v>9</v>
      </c>
      <c r="D1389" s="4" t="s">
        <v>57</v>
      </c>
      <c r="E1389">
        <v>1000001502</v>
      </c>
      <c r="F1389" s="4" t="s">
        <v>56</v>
      </c>
      <c r="G1389" s="4" t="s">
        <v>13</v>
      </c>
      <c r="H1389">
        <v>10000131</v>
      </c>
      <c r="I1389" s="4" t="s">
        <v>38</v>
      </c>
      <c r="J1389" s="11">
        <v>342.88000000000011</v>
      </c>
      <c r="K1389" s="11">
        <v>10.199999999999999</v>
      </c>
      <c r="L1389" s="11">
        <v>10.8</v>
      </c>
      <c r="M1389" s="11">
        <v>225</v>
      </c>
      <c r="N1389" s="11">
        <f>IFERROR(合并表__明细[[#This Row],[期末库存]]/合并表__明细[[#This Row],[未来50天出库量]]*50,999)</f>
        <v>76.195555555555586</v>
      </c>
      <c r="O1389" s="11" t="str">
        <f>IF(合并表__明细[[#This Row],[库存天数]]&lt;=3,"不足",IF(合并表__明细[[#This Row],[库存天数]]&gt;=100,"积压","正常"))</f>
        <v>正常</v>
      </c>
    </row>
    <row r="1390" spans="2:15" hidden="1" x14ac:dyDescent="0.2">
      <c r="B1390" s="1">
        <v>43069</v>
      </c>
      <c r="C1390" s="4" t="s">
        <v>43</v>
      </c>
      <c r="D1390" s="4" t="s">
        <v>42</v>
      </c>
      <c r="E1390">
        <v>1000000931</v>
      </c>
      <c r="F1390" s="4" t="s">
        <v>41</v>
      </c>
      <c r="G1390" s="4" t="s">
        <v>13</v>
      </c>
      <c r="H1390">
        <v>20000099</v>
      </c>
      <c r="I1390" s="4" t="s">
        <v>20</v>
      </c>
      <c r="J1390" s="11">
        <v>54.436</v>
      </c>
      <c r="K1390" s="11">
        <v>74.099999999999994</v>
      </c>
      <c r="L1390" s="11">
        <v>71</v>
      </c>
      <c r="M1390" s="11">
        <v>35.700000000000003</v>
      </c>
      <c r="N1390" s="11">
        <f>IFERROR(合并表__明细[[#This Row],[期末库存]]/合并表__明细[[#This Row],[未来50天出库量]]*50,999)</f>
        <v>76.240896358543409</v>
      </c>
      <c r="O1390" s="11" t="str">
        <f>IF(合并表__明细[[#This Row],[库存天数]]&lt;=3,"不足",IF(合并表__明细[[#This Row],[库存天数]]&gt;=100,"积压","正常"))</f>
        <v>正常</v>
      </c>
    </row>
    <row r="1391" spans="2:15" hidden="1" x14ac:dyDescent="0.2">
      <c r="B1391" s="1">
        <v>42978</v>
      </c>
      <c r="C1391" s="4" t="s">
        <v>22</v>
      </c>
      <c r="D1391" s="4" t="s">
        <v>35</v>
      </c>
      <c r="E1391">
        <v>1000000047</v>
      </c>
      <c r="F1391" s="4" t="s">
        <v>34</v>
      </c>
      <c r="G1391" s="4" t="s">
        <v>13</v>
      </c>
      <c r="H1391">
        <v>10000136</v>
      </c>
      <c r="I1391" s="4" t="s">
        <v>40</v>
      </c>
      <c r="J1391" s="11">
        <v>17.099999999999998</v>
      </c>
      <c r="K1391" s="11">
        <v>2.5</v>
      </c>
      <c r="L1391" s="11">
        <v>2.5</v>
      </c>
      <c r="M1391" s="11">
        <v>11.2</v>
      </c>
      <c r="N1391" s="11">
        <f>IFERROR(合并表__明细[[#This Row],[期末库存]]/合并表__明细[[#This Row],[未来50天出库量]]*50,999)</f>
        <v>76.339285714285708</v>
      </c>
      <c r="O1391" s="11" t="str">
        <f>IF(合并表__明细[[#This Row],[库存天数]]&lt;=3,"不足",IF(合并表__明细[[#This Row],[库存天数]]&gt;=100,"积压","正常"))</f>
        <v>正常</v>
      </c>
    </row>
    <row r="1392" spans="2:15" hidden="1" x14ac:dyDescent="0.2">
      <c r="B1392" s="1">
        <v>43039</v>
      </c>
      <c r="C1392" s="4" t="s">
        <v>43</v>
      </c>
      <c r="D1392" s="4" t="s">
        <v>42</v>
      </c>
      <c r="E1392">
        <v>1000000931</v>
      </c>
      <c r="F1392" s="4" t="s">
        <v>41</v>
      </c>
      <c r="G1392" s="4" t="s">
        <v>13</v>
      </c>
      <c r="H1392">
        <v>10000131</v>
      </c>
      <c r="I1392" s="4" t="s">
        <v>38</v>
      </c>
      <c r="J1392" s="11">
        <v>305.30000000000018</v>
      </c>
      <c r="K1392" s="11">
        <v>158.79999999999998</v>
      </c>
      <c r="L1392" s="11">
        <v>161.99999999999997</v>
      </c>
      <c r="M1392" s="11">
        <v>199.3</v>
      </c>
      <c r="N1392" s="11">
        <f>IFERROR(合并表__明细[[#This Row],[期末库存]]/合并表__明细[[#This Row],[未来50天出库量]]*50,999)</f>
        <v>76.59307576517817</v>
      </c>
      <c r="O1392" s="11" t="str">
        <f>IF(合并表__明细[[#This Row],[库存天数]]&lt;=3,"不足",IF(合并表__明细[[#This Row],[库存天数]]&gt;=100,"积压","正常"))</f>
        <v>正常</v>
      </c>
    </row>
    <row r="1393" spans="2:15" hidden="1" x14ac:dyDescent="0.2">
      <c r="B1393" s="1">
        <v>42947</v>
      </c>
      <c r="C1393" s="4" t="s">
        <v>22</v>
      </c>
      <c r="D1393" s="4" t="s">
        <v>35</v>
      </c>
      <c r="E1393">
        <v>1000000047</v>
      </c>
      <c r="F1393" s="4" t="s">
        <v>34</v>
      </c>
      <c r="G1393" s="4" t="s">
        <v>13</v>
      </c>
      <c r="H1393">
        <v>10000064</v>
      </c>
      <c r="I1393" s="4" t="s">
        <v>53</v>
      </c>
      <c r="J1393" s="11">
        <v>11.695999999999998</v>
      </c>
      <c r="K1393" s="11">
        <v>18.299999999999997</v>
      </c>
      <c r="L1393" s="11">
        <v>15.8</v>
      </c>
      <c r="M1393" s="11">
        <v>7.6</v>
      </c>
      <c r="N1393" s="11">
        <f>IFERROR(合并表__明细[[#This Row],[期末库存]]/合并表__明细[[#This Row],[未来50天出库量]]*50,999)</f>
        <v>76.947368421052616</v>
      </c>
      <c r="O1393" s="11" t="str">
        <f>IF(合并表__明细[[#This Row],[库存天数]]&lt;=3,"不足",IF(合并表__明细[[#This Row],[库存天数]]&gt;=100,"积压","正常"))</f>
        <v>正常</v>
      </c>
    </row>
    <row r="1394" spans="2:15" hidden="1" x14ac:dyDescent="0.2">
      <c r="B1394" s="1">
        <v>42978</v>
      </c>
      <c r="C1394" s="4" t="s">
        <v>22</v>
      </c>
      <c r="D1394" s="4" t="s">
        <v>33</v>
      </c>
      <c r="E1394">
        <v>1000000031</v>
      </c>
      <c r="F1394" s="4" t="s">
        <v>32</v>
      </c>
      <c r="G1394" s="4" t="s">
        <v>13</v>
      </c>
      <c r="H1394">
        <v>20000099</v>
      </c>
      <c r="I1394" s="4" t="s">
        <v>20</v>
      </c>
      <c r="J1394" s="11">
        <v>130.26799999999997</v>
      </c>
      <c r="K1394" s="11">
        <v>15.6</v>
      </c>
      <c r="L1394" s="11">
        <v>16.399999999999999</v>
      </c>
      <c r="M1394" s="11">
        <v>84.300000000000011</v>
      </c>
      <c r="N1394" s="11">
        <f>IFERROR(合并表__明细[[#This Row],[期末库存]]/合并表__明细[[#This Row],[未来50天出库量]]*50,999)</f>
        <v>77.264531435349909</v>
      </c>
      <c r="O1394" s="11" t="str">
        <f>IF(合并表__明细[[#This Row],[库存天数]]&lt;=3,"不足",IF(合并表__明细[[#This Row],[库存天数]]&gt;=100,"积压","正常"))</f>
        <v>正常</v>
      </c>
    </row>
    <row r="1395" spans="2:15" hidden="1" x14ac:dyDescent="0.2">
      <c r="B1395" s="1">
        <v>42794</v>
      </c>
      <c r="C1395" s="4" t="s">
        <v>22</v>
      </c>
      <c r="D1395" s="4" t="s">
        <v>54</v>
      </c>
      <c r="E1395">
        <v>1000000046</v>
      </c>
      <c r="F1395" s="4" t="s">
        <v>52</v>
      </c>
      <c r="G1395" s="4" t="s">
        <v>13</v>
      </c>
      <c r="H1395">
        <v>10000078</v>
      </c>
      <c r="I1395" s="4" t="s">
        <v>30</v>
      </c>
      <c r="J1395" s="11">
        <v>35.400000000000006</v>
      </c>
      <c r="K1395" s="11">
        <v>5.7</v>
      </c>
      <c r="L1395" s="11">
        <v>4.3</v>
      </c>
      <c r="M1395" s="11">
        <v>22.9</v>
      </c>
      <c r="N1395" s="11">
        <f>IFERROR(合并表__明细[[#This Row],[期末库存]]/合并表__明细[[#This Row],[未来50天出库量]]*50,999)</f>
        <v>77.292576419213987</v>
      </c>
      <c r="O1395" s="11" t="str">
        <f>IF(合并表__明细[[#This Row],[库存天数]]&lt;=3,"不足",IF(合并表__明细[[#This Row],[库存天数]]&gt;=100,"积压","正常"))</f>
        <v>正常</v>
      </c>
    </row>
    <row r="1396" spans="2:15" hidden="1" x14ac:dyDescent="0.2">
      <c r="B1396" s="1">
        <v>42916</v>
      </c>
      <c r="C1396" s="4" t="s">
        <v>22</v>
      </c>
      <c r="D1396" s="4" t="s">
        <v>29</v>
      </c>
      <c r="E1396">
        <v>1000000028</v>
      </c>
      <c r="F1396" s="4" t="s">
        <v>27</v>
      </c>
      <c r="G1396" s="4" t="s">
        <v>13</v>
      </c>
      <c r="H1396">
        <v>10000131</v>
      </c>
      <c r="I1396" s="4" t="s">
        <v>38</v>
      </c>
      <c r="J1396" s="11">
        <v>46.727999999999987</v>
      </c>
      <c r="K1396" s="11">
        <v>16.727999999999998</v>
      </c>
      <c r="L1396" s="11">
        <v>16.700000000000003</v>
      </c>
      <c r="M1396" s="11">
        <v>30.2</v>
      </c>
      <c r="N1396" s="11">
        <f>IFERROR(合并表__明细[[#This Row],[期末库存]]/合并表__明细[[#This Row],[未来50天出库量]]*50,999)</f>
        <v>77.364238410596016</v>
      </c>
      <c r="O1396" s="11" t="str">
        <f>IF(合并表__明细[[#This Row],[库存天数]]&lt;=3,"不足",IF(合并表__明细[[#This Row],[库存天数]]&gt;=100,"积压","正常"))</f>
        <v>正常</v>
      </c>
    </row>
    <row r="1397" spans="2:15" hidden="1" x14ac:dyDescent="0.2">
      <c r="B1397" s="1">
        <v>43220</v>
      </c>
      <c r="C1397" s="4" t="s">
        <v>9</v>
      </c>
      <c r="D1397" s="4" t="s">
        <v>75</v>
      </c>
      <c r="E1397">
        <v>1000000281</v>
      </c>
      <c r="F1397" s="4" t="s">
        <v>74</v>
      </c>
      <c r="G1397" s="4" t="s">
        <v>13</v>
      </c>
      <c r="H1397">
        <v>20000099</v>
      </c>
      <c r="I1397" s="4" t="s">
        <v>20</v>
      </c>
      <c r="J1397" s="11">
        <v>127.80199999999999</v>
      </c>
      <c r="K1397" s="11">
        <v>197.5</v>
      </c>
      <c r="L1397" s="11">
        <v>209.5</v>
      </c>
      <c r="M1397" s="11">
        <v>82.593790175005381</v>
      </c>
      <c r="N1397" s="11">
        <f>IFERROR(合并表__明细[[#This Row],[期末库存]]/合并表__明细[[#This Row],[未来50天出库量]]*50,999)</f>
        <v>77.367801943223796</v>
      </c>
      <c r="O1397" s="11" t="str">
        <f>IF(合并表__明细[[#This Row],[库存天数]]&lt;=3,"不足",IF(合并表__明细[[#This Row],[库存天数]]&gt;=100,"积压","正常"))</f>
        <v>正常</v>
      </c>
    </row>
    <row r="1398" spans="2:15" hidden="1" x14ac:dyDescent="0.2">
      <c r="B1398" s="1">
        <v>42766</v>
      </c>
      <c r="C1398" s="4" t="s">
        <v>22</v>
      </c>
      <c r="D1398" s="4" t="s">
        <v>49</v>
      </c>
      <c r="E1398">
        <v>1000000018</v>
      </c>
      <c r="F1398" s="4" t="s">
        <v>48</v>
      </c>
      <c r="G1398" s="4" t="s">
        <v>13</v>
      </c>
      <c r="H1398">
        <v>10000182</v>
      </c>
      <c r="I1398" s="4" t="s">
        <v>31</v>
      </c>
      <c r="J1398" s="11">
        <v>184.40000000000003</v>
      </c>
      <c r="K1398" s="11">
        <v>171.4</v>
      </c>
      <c r="L1398" s="11">
        <v>171</v>
      </c>
      <c r="M1398" s="11">
        <v>119</v>
      </c>
      <c r="N1398" s="11">
        <f>IFERROR(合并表__明细[[#This Row],[期末库存]]/合并表__明细[[#This Row],[未来50天出库量]]*50,999)</f>
        <v>77.478991596638664</v>
      </c>
      <c r="O1398" s="11" t="str">
        <f>IF(合并表__明细[[#This Row],[库存天数]]&lt;=3,"不足",IF(合并表__明细[[#This Row],[库存天数]]&gt;=100,"积压","正常"))</f>
        <v>正常</v>
      </c>
    </row>
    <row r="1399" spans="2:15" hidden="1" x14ac:dyDescent="0.2">
      <c r="B1399" s="1">
        <v>43131</v>
      </c>
      <c r="C1399" s="4" t="s">
        <v>9</v>
      </c>
      <c r="D1399" s="4" t="s">
        <v>57</v>
      </c>
      <c r="E1399">
        <v>1000001502</v>
      </c>
      <c r="F1399" s="4" t="s">
        <v>56</v>
      </c>
      <c r="G1399" s="4" t="s">
        <v>13</v>
      </c>
      <c r="H1399">
        <v>10000211</v>
      </c>
      <c r="I1399" s="4" t="s">
        <v>11</v>
      </c>
      <c r="J1399" s="11">
        <v>340.72400000000005</v>
      </c>
      <c r="K1399" s="11">
        <v>347.4</v>
      </c>
      <c r="L1399" s="11">
        <v>322</v>
      </c>
      <c r="M1399" s="11">
        <v>219</v>
      </c>
      <c r="N1399" s="11">
        <f>IFERROR(合并表__明细[[#This Row],[期末库存]]/合并表__明细[[#This Row],[未来50天出库量]]*50,999)</f>
        <v>77.790867579908678</v>
      </c>
      <c r="O1399" s="11" t="str">
        <f>IF(合并表__明细[[#This Row],[库存天数]]&lt;=3,"不足",IF(合并表__明细[[#This Row],[库存天数]]&gt;=100,"积压","正常"))</f>
        <v>正常</v>
      </c>
    </row>
    <row r="1400" spans="2:15" hidden="1" x14ac:dyDescent="0.2">
      <c r="B1400" s="1">
        <v>42978</v>
      </c>
      <c r="C1400" s="4" t="s">
        <v>9</v>
      </c>
      <c r="D1400" s="4" t="s">
        <v>57</v>
      </c>
      <c r="E1400">
        <v>1000001502</v>
      </c>
      <c r="F1400" s="4" t="s">
        <v>56</v>
      </c>
      <c r="G1400" s="4" t="s">
        <v>13</v>
      </c>
      <c r="H1400">
        <v>10000211</v>
      </c>
      <c r="I1400" s="4" t="s">
        <v>11</v>
      </c>
      <c r="J1400" s="11">
        <v>293.92400000000004</v>
      </c>
      <c r="K1400" s="11">
        <v>413.40000000000003</v>
      </c>
      <c r="L1400" s="11">
        <v>429.2</v>
      </c>
      <c r="M1400" s="11">
        <v>188.6</v>
      </c>
      <c r="N1400" s="11">
        <f>IFERROR(合并表__明细[[#This Row],[期末库存]]/合并表__明细[[#This Row],[未来50天出库量]]*50,999)</f>
        <v>77.922587486744447</v>
      </c>
      <c r="O1400" s="11" t="str">
        <f>IF(合并表__明细[[#This Row],[库存天数]]&lt;=3,"不足",IF(合并表__明细[[#This Row],[库存天数]]&gt;=100,"积压","正常"))</f>
        <v>正常</v>
      </c>
    </row>
    <row r="1401" spans="2:15" hidden="1" x14ac:dyDescent="0.2">
      <c r="B1401" s="1">
        <v>42978</v>
      </c>
      <c r="C1401" s="4" t="s">
        <v>9</v>
      </c>
      <c r="D1401" s="4" t="s">
        <v>15</v>
      </c>
      <c r="E1401">
        <v>1000002986</v>
      </c>
      <c r="F1401" s="4" t="s">
        <v>14</v>
      </c>
      <c r="G1401" s="4" t="s">
        <v>13</v>
      </c>
      <c r="H1401">
        <v>10000131</v>
      </c>
      <c r="I1401" s="4" t="s">
        <v>38</v>
      </c>
      <c r="J1401" s="11">
        <v>216.066</v>
      </c>
      <c r="K1401" s="11">
        <v>58.3</v>
      </c>
      <c r="L1401" s="11">
        <v>60.6</v>
      </c>
      <c r="M1401" s="11">
        <v>138.4</v>
      </c>
      <c r="N1401" s="11">
        <f>IFERROR(合并表__明细[[#This Row],[期末库存]]/合并表__明细[[#This Row],[未来50天出库量]]*50,999)</f>
        <v>78.058526011560687</v>
      </c>
      <c r="O1401" s="11" t="str">
        <f>IF(合并表__明细[[#This Row],[库存天数]]&lt;=3,"不足",IF(合并表__明细[[#This Row],[库存天数]]&gt;=100,"积压","正常"))</f>
        <v>正常</v>
      </c>
    </row>
    <row r="1402" spans="2:15" hidden="1" x14ac:dyDescent="0.2">
      <c r="B1402" s="1">
        <v>42825</v>
      </c>
      <c r="C1402" s="4" t="s">
        <v>22</v>
      </c>
      <c r="D1402" s="4" t="s">
        <v>61</v>
      </c>
      <c r="E1402">
        <v>1000000579</v>
      </c>
      <c r="F1402" s="4" t="s">
        <v>60</v>
      </c>
      <c r="G1402" s="4" t="s">
        <v>13</v>
      </c>
      <c r="H1402">
        <v>20000099</v>
      </c>
      <c r="I1402" s="4" t="s">
        <v>20</v>
      </c>
      <c r="J1402" s="11">
        <v>15.000000000000004</v>
      </c>
      <c r="K1402" s="11">
        <v>17.8</v>
      </c>
      <c r="L1402" s="11">
        <v>20.5</v>
      </c>
      <c r="M1402" s="11">
        <v>9.6</v>
      </c>
      <c r="N1402" s="11">
        <f>IFERROR(合并表__明细[[#This Row],[期末库存]]/合并表__明细[[#This Row],[未来50天出库量]]*50,999)</f>
        <v>78.125000000000028</v>
      </c>
      <c r="O1402" s="11" t="str">
        <f>IF(合并表__明细[[#This Row],[库存天数]]&lt;=3,"不足",IF(合并表__明细[[#This Row],[库存天数]]&gt;=100,"积压","正常"))</f>
        <v>正常</v>
      </c>
    </row>
    <row r="1403" spans="2:15" hidden="1" x14ac:dyDescent="0.2">
      <c r="B1403" s="1">
        <v>42825</v>
      </c>
      <c r="C1403" s="4" t="s">
        <v>43</v>
      </c>
      <c r="D1403" s="4" t="s">
        <v>51</v>
      </c>
      <c r="E1403">
        <v>1000000460</v>
      </c>
      <c r="F1403" s="4" t="s">
        <v>50</v>
      </c>
      <c r="G1403" s="4" t="s">
        <v>26</v>
      </c>
      <c r="H1403">
        <v>40000085</v>
      </c>
      <c r="I1403" s="4" t="s">
        <v>24</v>
      </c>
      <c r="J1403" s="11">
        <v>516.6</v>
      </c>
      <c r="K1403" s="11">
        <v>261.3</v>
      </c>
      <c r="L1403" s="11">
        <v>297.2</v>
      </c>
      <c r="M1403" s="11">
        <v>330.6</v>
      </c>
      <c r="N1403" s="11">
        <f>IFERROR(合并表__明细[[#This Row],[期末库存]]/合并表__明细[[#This Row],[未来50天出库量]]*50,999)</f>
        <v>78.130671506352087</v>
      </c>
      <c r="O1403" s="11" t="str">
        <f>IF(合并表__明细[[#This Row],[库存天数]]&lt;=3,"不足",IF(合并表__明细[[#This Row],[库存天数]]&gt;=100,"积压","正常"))</f>
        <v>正常</v>
      </c>
    </row>
    <row r="1404" spans="2:15" hidden="1" x14ac:dyDescent="0.2">
      <c r="B1404" s="1">
        <v>43159</v>
      </c>
      <c r="C1404" s="4" t="s">
        <v>9</v>
      </c>
      <c r="D1404" s="4" t="s">
        <v>15</v>
      </c>
      <c r="E1404">
        <v>1000002985</v>
      </c>
      <c r="F1404" s="4" t="s">
        <v>47</v>
      </c>
      <c r="G1404" s="4" t="s">
        <v>13</v>
      </c>
      <c r="H1404">
        <v>10000211</v>
      </c>
      <c r="I1404" s="4" t="s">
        <v>11</v>
      </c>
      <c r="J1404" s="11">
        <v>195.09599999999998</v>
      </c>
      <c r="K1404" s="11">
        <v>187.3</v>
      </c>
      <c r="L1404" s="11">
        <v>174.60000000000002</v>
      </c>
      <c r="M1404" s="11">
        <v>124.80000000000001</v>
      </c>
      <c r="N1404" s="11">
        <f>IFERROR(合并表__明细[[#This Row],[期末库存]]/合并表__明细[[#This Row],[未来50天出库量]]*50,999)</f>
        <v>78.163461538461519</v>
      </c>
      <c r="O1404" s="11" t="str">
        <f>IF(合并表__明细[[#This Row],[库存天数]]&lt;=3,"不足",IF(合并表__明细[[#This Row],[库存天数]]&gt;=100,"积压","正常"))</f>
        <v>正常</v>
      </c>
    </row>
    <row r="1405" spans="2:15" hidden="1" x14ac:dyDescent="0.2">
      <c r="B1405" s="1">
        <v>42978</v>
      </c>
      <c r="C1405" s="4" t="s">
        <v>22</v>
      </c>
      <c r="D1405" s="4" t="s">
        <v>69</v>
      </c>
      <c r="E1405">
        <v>1000000129</v>
      </c>
      <c r="F1405" s="4" t="s">
        <v>70</v>
      </c>
      <c r="G1405" s="4" t="s">
        <v>13</v>
      </c>
      <c r="H1405">
        <v>10000078</v>
      </c>
      <c r="I1405" s="4" t="s">
        <v>30</v>
      </c>
      <c r="J1405" s="11">
        <v>38.832000000000008</v>
      </c>
      <c r="K1405" s="11">
        <v>27.2</v>
      </c>
      <c r="L1405" s="11">
        <v>27.1</v>
      </c>
      <c r="M1405" s="11">
        <v>24.8</v>
      </c>
      <c r="N1405" s="11">
        <f>IFERROR(合并表__明细[[#This Row],[期末库存]]/合并表__明细[[#This Row],[未来50天出库量]]*50,999)</f>
        <v>78.290322580645181</v>
      </c>
      <c r="O1405" s="11" t="str">
        <f>IF(合并表__明细[[#This Row],[库存天数]]&lt;=3,"不足",IF(合并表__明细[[#This Row],[库存天数]]&gt;=100,"积压","正常"))</f>
        <v>正常</v>
      </c>
    </row>
    <row r="1406" spans="2:15" hidden="1" x14ac:dyDescent="0.2">
      <c r="B1406" s="1">
        <v>43100</v>
      </c>
      <c r="C1406" s="4" t="s">
        <v>9</v>
      </c>
      <c r="D1406" s="4" t="s">
        <v>15</v>
      </c>
      <c r="E1406">
        <v>1000002986</v>
      </c>
      <c r="F1406" s="4" t="s">
        <v>14</v>
      </c>
      <c r="G1406" s="4" t="s">
        <v>13</v>
      </c>
      <c r="H1406">
        <v>10000211</v>
      </c>
      <c r="I1406" s="4" t="s">
        <v>11</v>
      </c>
      <c r="J1406" s="11">
        <v>752.87599999999986</v>
      </c>
      <c r="K1406" s="11">
        <v>124.4</v>
      </c>
      <c r="L1406" s="11">
        <v>111</v>
      </c>
      <c r="M1406" s="11">
        <v>480.70000000000005</v>
      </c>
      <c r="N1406" s="11">
        <f>IFERROR(合并表__明细[[#This Row],[期末库存]]/合并表__明细[[#This Row],[未来50天出库量]]*50,999)</f>
        <v>78.31038069482004</v>
      </c>
      <c r="O1406" s="11" t="str">
        <f>IF(合并表__明细[[#This Row],[库存天数]]&lt;=3,"不足",IF(合并表__明细[[#This Row],[库存天数]]&gt;=100,"积压","正常"))</f>
        <v>正常</v>
      </c>
    </row>
    <row r="1407" spans="2:15" hidden="1" x14ac:dyDescent="0.2">
      <c r="B1407" s="1">
        <v>43069</v>
      </c>
      <c r="C1407" s="4" t="s">
        <v>9</v>
      </c>
      <c r="D1407" s="4" t="s">
        <v>59</v>
      </c>
      <c r="E1407">
        <v>1000000192</v>
      </c>
      <c r="F1407" s="4" t="s">
        <v>58</v>
      </c>
      <c r="G1407" s="4" t="s">
        <v>13</v>
      </c>
      <c r="H1407">
        <v>10000211</v>
      </c>
      <c r="I1407" s="4" t="s">
        <v>11</v>
      </c>
      <c r="J1407" s="11">
        <v>41.89999999999997</v>
      </c>
      <c r="K1407" s="11">
        <v>44.5</v>
      </c>
      <c r="L1407" s="11">
        <v>45</v>
      </c>
      <c r="M1407" s="11">
        <v>26.7</v>
      </c>
      <c r="N1407" s="11">
        <f>IFERROR(合并表__明细[[#This Row],[期末库存]]/合并表__明细[[#This Row],[未来50天出库量]]*50,999)</f>
        <v>78.464419475655376</v>
      </c>
      <c r="O1407" s="11" t="str">
        <f>IF(合并表__明细[[#This Row],[库存天数]]&lt;=3,"不足",IF(合并表__明细[[#This Row],[库存天数]]&gt;=100,"积压","正常"))</f>
        <v>正常</v>
      </c>
    </row>
    <row r="1408" spans="2:15" hidden="1" x14ac:dyDescent="0.2">
      <c r="B1408" s="1">
        <v>42978</v>
      </c>
      <c r="C1408" s="4" t="s">
        <v>43</v>
      </c>
      <c r="D1408" s="4" t="s">
        <v>66</v>
      </c>
      <c r="E1408">
        <v>1000001135</v>
      </c>
      <c r="F1408" s="4" t="s">
        <v>65</v>
      </c>
      <c r="G1408" s="4" t="s">
        <v>13</v>
      </c>
      <c r="H1408">
        <v>10000182</v>
      </c>
      <c r="I1408" s="4" t="s">
        <v>31</v>
      </c>
      <c r="J1408" s="11">
        <v>16.399999999999999</v>
      </c>
      <c r="K1408" s="11">
        <v>2.1</v>
      </c>
      <c r="L1408" s="11">
        <v>2.1</v>
      </c>
      <c r="M1408" s="11">
        <v>10.4</v>
      </c>
      <c r="N1408" s="11">
        <f>IFERROR(合并表__明细[[#This Row],[期末库存]]/合并表__明细[[#This Row],[未来50天出库量]]*50,999)</f>
        <v>78.84615384615384</v>
      </c>
      <c r="O1408" s="11" t="str">
        <f>IF(合并表__明细[[#This Row],[库存天数]]&lt;=3,"不足",IF(合并表__明细[[#This Row],[库存天数]]&gt;=100,"积压","正常"))</f>
        <v>正常</v>
      </c>
    </row>
    <row r="1409" spans="2:15" hidden="1" x14ac:dyDescent="0.2">
      <c r="B1409" s="1">
        <v>43100</v>
      </c>
      <c r="C1409" s="4" t="s">
        <v>22</v>
      </c>
      <c r="D1409" s="4" t="s">
        <v>49</v>
      </c>
      <c r="E1409">
        <v>1000000018</v>
      </c>
      <c r="F1409" s="4" t="s">
        <v>48</v>
      </c>
      <c r="G1409" s="4" t="s">
        <v>13</v>
      </c>
      <c r="H1409">
        <v>10000078</v>
      </c>
      <c r="I1409" s="4" t="s">
        <v>30</v>
      </c>
      <c r="J1409" s="11">
        <v>411.88000000000017</v>
      </c>
      <c r="K1409" s="11">
        <v>182.90000000000003</v>
      </c>
      <c r="L1409" s="11">
        <v>165.7</v>
      </c>
      <c r="M1409" s="11">
        <v>261.10000000000002</v>
      </c>
      <c r="N1409" s="11">
        <f>IFERROR(合并表__明细[[#This Row],[期末库存]]/合并表__明细[[#This Row],[未来50天出库量]]*50,999)</f>
        <v>78.873994638069732</v>
      </c>
      <c r="O1409" s="11" t="str">
        <f>IF(合并表__明细[[#This Row],[库存天数]]&lt;=3,"不足",IF(合并表__明细[[#This Row],[库存天数]]&gt;=100,"积压","正常"))</f>
        <v>正常</v>
      </c>
    </row>
    <row r="1410" spans="2:15" hidden="1" x14ac:dyDescent="0.2">
      <c r="B1410" s="1">
        <v>43251</v>
      </c>
      <c r="C1410" s="4" t="s">
        <v>43</v>
      </c>
      <c r="D1410" s="4" t="s">
        <v>78</v>
      </c>
      <c r="E1410">
        <v>1000003187</v>
      </c>
      <c r="F1410" s="4" t="s">
        <v>77</v>
      </c>
      <c r="G1410" s="4" t="s">
        <v>13</v>
      </c>
      <c r="H1410">
        <v>10000211</v>
      </c>
      <c r="I1410" s="4" t="s">
        <v>11</v>
      </c>
      <c r="J1410" s="11">
        <v>208.83600000000013</v>
      </c>
      <c r="K1410" s="11">
        <v>109.00000000000001</v>
      </c>
      <c r="L1410" s="11">
        <v>104.9</v>
      </c>
      <c r="M1410" s="11">
        <v>132.21767271832229</v>
      </c>
      <c r="N1410" s="11">
        <f>IFERROR(合并表__明细[[#This Row],[期末库存]]/合并表__明细[[#This Row],[未来50天出库量]]*50,999)</f>
        <v>78.974313987853279</v>
      </c>
      <c r="O1410" s="11" t="str">
        <f>IF(合并表__明细[[#This Row],[库存天数]]&lt;=3,"不足",IF(合并表__明细[[#This Row],[库存天数]]&gt;=100,"积压","正常"))</f>
        <v>正常</v>
      </c>
    </row>
    <row r="1411" spans="2:15" hidden="1" x14ac:dyDescent="0.2">
      <c r="B1411" s="1">
        <v>43100</v>
      </c>
      <c r="C1411" s="4" t="s">
        <v>22</v>
      </c>
      <c r="D1411" s="4" t="s">
        <v>69</v>
      </c>
      <c r="E1411">
        <v>1000000129</v>
      </c>
      <c r="F1411" s="4" t="s">
        <v>70</v>
      </c>
      <c r="G1411" s="4" t="s">
        <v>13</v>
      </c>
      <c r="H1411">
        <v>10000078</v>
      </c>
      <c r="I1411" s="4" t="s">
        <v>30</v>
      </c>
      <c r="J1411" s="11">
        <v>42.531999999999996</v>
      </c>
      <c r="K1411" s="11">
        <v>38</v>
      </c>
      <c r="L1411" s="11">
        <v>34.299999999999997</v>
      </c>
      <c r="M1411" s="11">
        <v>26.9</v>
      </c>
      <c r="N1411" s="11">
        <f>IFERROR(合并表__明细[[#This Row],[期末库存]]/合并表__明细[[#This Row],[未来50天出库量]]*50,999)</f>
        <v>79.05576208178438</v>
      </c>
      <c r="O1411" s="11" t="str">
        <f>IF(合并表__明细[[#This Row],[库存天数]]&lt;=3,"不足",IF(合并表__明细[[#This Row],[库存天数]]&gt;=100,"积压","正常"))</f>
        <v>正常</v>
      </c>
    </row>
    <row r="1412" spans="2:15" hidden="1" x14ac:dyDescent="0.2">
      <c r="B1412" s="1">
        <v>42825</v>
      </c>
      <c r="C1412" s="4" t="s">
        <v>9</v>
      </c>
      <c r="D1412" s="4" t="s">
        <v>17</v>
      </c>
      <c r="E1412">
        <v>1000001649</v>
      </c>
      <c r="F1412" s="4" t="s">
        <v>16</v>
      </c>
      <c r="G1412" s="4" t="s">
        <v>13</v>
      </c>
      <c r="H1412">
        <v>10000211</v>
      </c>
      <c r="I1412" s="4" t="s">
        <v>11</v>
      </c>
      <c r="J1412" s="11">
        <v>253.10000000000008</v>
      </c>
      <c r="K1412" s="11">
        <v>367</v>
      </c>
      <c r="L1412" s="11">
        <v>432.7</v>
      </c>
      <c r="M1412" s="11">
        <v>159.69999999999999</v>
      </c>
      <c r="N1412" s="11">
        <f>IFERROR(合并表__明细[[#This Row],[期末库存]]/合并表__明细[[#This Row],[未来50天出库量]]*50,999)</f>
        <v>79.24232936756421</v>
      </c>
      <c r="O1412" s="11" t="str">
        <f>IF(合并表__明细[[#This Row],[库存天数]]&lt;=3,"不足",IF(合并表__明细[[#This Row],[库存天数]]&gt;=100,"积压","正常"))</f>
        <v>正常</v>
      </c>
    </row>
    <row r="1413" spans="2:15" hidden="1" x14ac:dyDescent="0.2">
      <c r="B1413" s="1">
        <v>43131</v>
      </c>
      <c r="C1413" s="4" t="s">
        <v>22</v>
      </c>
      <c r="D1413" s="4" t="s">
        <v>29</v>
      </c>
      <c r="E1413">
        <v>1000000101</v>
      </c>
      <c r="F1413" s="4" t="s">
        <v>39</v>
      </c>
      <c r="G1413" s="4" t="s">
        <v>13</v>
      </c>
      <c r="H1413">
        <v>10000182</v>
      </c>
      <c r="I1413" s="4" t="s">
        <v>31</v>
      </c>
      <c r="J1413" s="11">
        <v>182.25399999999996</v>
      </c>
      <c r="K1413" s="11">
        <v>46.1</v>
      </c>
      <c r="L1413" s="11">
        <v>43.1</v>
      </c>
      <c r="M1413" s="11">
        <v>114.8</v>
      </c>
      <c r="N1413" s="11">
        <f>IFERROR(合并表__明细[[#This Row],[期末库存]]/合并表__明细[[#This Row],[未来50天出库量]]*50,999)</f>
        <v>79.378919860627164</v>
      </c>
      <c r="O1413" s="11" t="str">
        <f>IF(合并表__明细[[#This Row],[库存天数]]&lt;=3,"不足",IF(合并表__明细[[#This Row],[库存天数]]&gt;=100,"积压","正常"))</f>
        <v>正常</v>
      </c>
    </row>
    <row r="1414" spans="2:15" hidden="1" x14ac:dyDescent="0.2">
      <c r="B1414" s="1">
        <v>43069</v>
      </c>
      <c r="C1414" s="4" t="s">
        <v>43</v>
      </c>
      <c r="D1414" s="4" t="s">
        <v>42</v>
      </c>
      <c r="E1414">
        <v>1000000931</v>
      </c>
      <c r="F1414" s="4" t="s">
        <v>41</v>
      </c>
      <c r="G1414" s="4" t="s">
        <v>13</v>
      </c>
      <c r="H1414">
        <v>10000078</v>
      </c>
      <c r="I1414" s="4" t="s">
        <v>30</v>
      </c>
      <c r="J1414" s="11">
        <v>56.560000000000024</v>
      </c>
      <c r="K1414" s="11">
        <v>29</v>
      </c>
      <c r="L1414" s="11">
        <v>27</v>
      </c>
      <c r="M1414" s="11">
        <v>35.6</v>
      </c>
      <c r="N1414" s="11">
        <f>IFERROR(合并表__明细[[#This Row],[期末库存]]/合并表__明细[[#This Row],[未来50天出库量]]*50,999)</f>
        <v>79.438202247191043</v>
      </c>
      <c r="O1414" s="11" t="str">
        <f>IF(合并表__明细[[#This Row],[库存天数]]&lt;=3,"不足",IF(合并表__明细[[#This Row],[库存天数]]&gt;=100,"积压","正常"))</f>
        <v>正常</v>
      </c>
    </row>
    <row r="1415" spans="2:15" hidden="1" x14ac:dyDescent="0.2">
      <c r="B1415" s="1">
        <v>43251</v>
      </c>
      <c r="C1415" s="4" t="s">
        <v>22</v>
      </c>
      <c r="D1415" s="4" t="s">
        <v>29</v>
      </c>
      <c r="E1415">
        <v>1000000054</v>
      </c>
      <c r="F1415" s="4" t="s">
        <v>36</v>
      </c>
      <c r="G1415" s="4" t="s">
        <v>13</v>
      </c>
      <c r="H1415">
        <v>10000131</v>
      </c>
      <c r="I1415" s="4" t="s">
        <v>38</v>
      </c>
      <c r="J1415" s="11">
        <v>184.98400000000004</v>
      </c>
      <c r="K1415" s="11">
        <v>41.2</v>
      </c>
      <c r="L1415" s="11">
        <v>39.9</v>
      </c>
      <c r="M1415" s="11">
        <v>116.39191773293854</v>
      </c>
      <c r="N1415" s="11">
        <f>IFERROR(合并表__明细[[#This Row],[期末库存]]/合并表__明细[[#This Row],[未来50天出库量]]*50,999)</f>
        <v>79.465998843857079</v>
      </c>
      <c r="O1415" s="11" t="str">
        <f>IF(合并表__明细[[#This Row],[库存天数]]&lt;=3,"不足",IF(合并表__明细[[#This Row],[库存天数]]&gt;=100,"积压","正常"))</f>
        <v>正常</v>
      </c>
    </row>
    <row r="1416" spans="2:15" hidden="1" x14ac:dyDescent="0.2">
      <c r="B1416" s="1">
        <v>43220</v>
      </c>
      <c r="C1416" s="4" t="s">
        <v>22</v>
      </c>
      <c r="D1416" s="4" t="s">
        <v>33</v>
      </c>
      <c r="E1416">
        <v>1000000031</v>
      </c>
      <c r="F1416" s="4" t="s">
        <v>32</v>
      </c>
      <c r="G1416" s="4" t="s">
        <v>13</v>
      </c>
      <c r="H1416">
        <v>20000099</v>
      </c>
      <c r="I1416" s="4" t="s">
        <v>20</v>
      </c>
      <c r="J1416" s="11">
        <v>131.16799999999995</v>
      </c>
      <c r="K1416" s="11">
        <v>44.6</v>
      </c>
      <c r="L1416" s="11">
        <v>46.8</v>
      </c>
      <c r="M1416" s="11">
        <v>82.435547304055532</v>
      </c>
      <c r="N1416" s="11">
        <f>IFERROR(合并表__明细[[#This Row],[期末库存]]/合并表__明细[[#This Row],[未来50天出库量]]*50,999)</f>
        <v>79.557911780581435</v>
      </c>
      <c r="O1416" s="11" t="str">
        <f>IF(合并表__明细[[#This Row],[库存天数]]&lt;=3,"不足",IF(合并表__明细[[#This Row],[库存天数]]&gt;=100,"积压","正常"))</f>
        <v>正常</v>
      </c>
    </row>
    <row r="1417" spans="2:15" hidden="1" x14ac:dyDescent="0.2">
      <c r="B1417" s="1">
        <v>42886</v>
      </c>
      <c r="C1417" s="4" t="s">
        <v>22</v>
      </c>
      <c r="D1417" s="4" t="s">
        <v>29</v>
      </c>
      <c r="E1417">
        <v>1000000101</v>
      </c>
      <c r="F1417" s="4" t="s">
        <v>39</v>
      </c>
      <c r="G1417" s="4" t="s">
        <v>13</v>
      </c>
      <c r="H1417">
        <v>10000182</v>
      </c>
      <c r="I1417" s="4" t="s">
        <v>31</v>
      </c>
      <c r="J1417" s="11">
        <v>166.79999999999995</v>
      </c>
      <c r="K1417" s="11">
        <v>84.3</v>
      </c>
      <c r="L1417" s="11">
        <v>85.3</v>
      </c>
      <c r="M1417" s="11">
        <v>104.8</v>
      </c>
      <c r="N1417" s="11">
        <f>IFERROR(合并表__明细[[#This Row],[期末库存]]/合并表__明细[[#This Row],[未来50天出库量]]*50,999)</f>
        <v>79.580152671755712</v>
      </c>
      <c r="O1417" s="11" t="str">
        <f>IF(合并表__明细[[#This Row],[库存天数]]&lt;=3,"不足",IF(合并表__明细[[#This Row],[库存天数]]&gt;=100,"积压","正常"))</f>
        <v>正常</v>
      </c>
    </row>
    <row r="1418" spans="2:15" hidden="1" x14ac:dyDescent="0.2">
      <c r="B1418" s="1">
        <v>42916</v>
      </c>
      <c r="C1418" s="4" t="s">
        <v>9</v>
      </c>
      <c r="D1418" s="4" t="s">
        <v>17</v>
      </c>
      <c r="E1418">
        <v>1000001649</v>
      </c>
      <c r="F1418" s="4" t="s">
        <v>16</v>
      </c>
      <c r="G1418" s="4" t="s">
        <v>13</v>
      </c>
      <c r="H1418">
        <v>10000131</v>
      </c>
      <c r="I1418" s="4" t="s">
        <v>38</v>
      </c>
      <c r="J1418" s="11">
        <v>101.72</v>
      </c>
      <c r="K1418" s="11">
        <v>57.120000000000005</v>
      </c>
      <c r="L1418" s="11">
        <v>57.5</v>
      </c>
      <c r="M1418" s="11">
        <v>63.9</v>
      </c>
      <c r="N1418" s="11">
        <f>IFERROR(合并表__明细[[#This Row],[期末库存]]/合并表__明细[[#This Row],[未来50天出库量]]*50,999)</f>
        <v>79.593114241001558</v>
      </c>
      <c r="O1418" s="11" t="str">
        <f>IF(合并表__明细[[#This Row],[库存天数]]&lt;=3,"不足",IF(合并表__明细[[#This Row],[库存天数]]&gt;=100,"积压","正常"))</f>
        <v>正常</v>
      </c>
    </row>
    <row r="1419" spans="2:15" hidden="1" x14ac:dyDescent="0.2">
      <c r="B1419" s="1">
        <v>43251</v>
      </c>
      <c r="C1419" s="4" t="s">
        <v>22</v>
      </c>
      <c r="D1419" s="4" t="s">
        <v>29</v>
      </c>
      <c r="E1419">
        <v>1000000028</v>
      </c>
      <c r="F1419" s="4" t="s">
        <v>27</v>
      </c>
      <c r="G1419" s="4" t="s">
        <v>13</v>
      </c>
      <c r="H1419">
        <v>10000061</v>
      </c>
      <c r="I1419" s="4" t="s">
        <v>28</v>
      </c>
      <c r="J1419" s="11">
        <v>175.35600000000005</v>
      </c>
      <c r="K1419" s="11">
        <v>27.6</v>
      </c>
      <c r="L1419" s="11">
        <v>26.2</v>
      </c>
      <c r="M1419" s="11">
        <v>109.89239803589355</v>
      </c>
      <c r="N1419" s="11">
        <f>IFERROR(合并表__明细[[#This Row],[期末库存]]/合并表__明细[[#This Row],[未来50天出库量]]*50,999)</f>
        <v>79.785318699990739</v>
      </c>
      <c r="O1419" s="11" t="str">
        <f>IF(合并表__明细[[#This Row],[库存天数]]&lt;=3,"不足",IF(合并表__明细[[#This Row],[库存天数]]&gt;=100,"积压","正常"))</f>
        <v>正常</v>
      </c>
    </row>
    <row r="1420" spans="2:15" hidden="1" x14ac:dyDescent="0.2">
      <c r="B1420" s="1">
        <v>42916</v>
      </c>
      <c r="C1420" s="4" t="s">
        <v>22</v>
      </c>
      <c r="D1420" s="4" t="s">
        <v>29</v>
      </c>
      <c r="E1420">
        <v>1000000028</v>
      </c>
      <c r="F1420" s="4" t="s">
        <v>27</v>
      </c>
      <c r="G1420" s="4" t="s">
        <v>13</v>
      </c>
      <c r="H1420">
        <v>10000061</v>
      </c>
      <c r="I1420" s="4" t="s">
        <v>28</v>
      </c>
      <c r="J1420" s="11">
        <v>148.756</v>
      </c>
      <c r="K1420" s="11">
        <v>89.556000000000012</v>
      </c>
      <c r="L1420" s="11">
        <v>87.699999999999989</v>
      </c>
      <c r="M1420" s="11">
        <v>93</v>
      </c>
      <c r="N1420" s="11">
        <f>IFERROR(合并表__明细[[#This Row],[期末库存]]/合并表__明细[[#This Row],[未来50天出库量]]*50,999)</f>
        <v>79.976344086021498</v>
      </c>
      <c r="O1420" s="11" t="str">
        <f>IF(合并表__明细[[#This Row],[库存天数]]&lt;=3,"不足",IF(合并表__明细[[#This Row],[库存天数]]&gt;=100,"积压","正常"))</f>
        <v>正常</v>
      </c>
    </row>
    <row r="1421" spans="2:15" hidden="1" x14ac:dyDescent="0.2">
      <c r="B1421" s="1">
        <v>43008</v>
      </c>
      <c r="C1421" s="4" t="s">
        <v>9</v>
      </c>
      <c r="D1421" s="4" t="s">
        <v>15</v>
      </c>
      <c r="E1421">
        <v>1000002981</v>
      </c>
      <c r="F1421" s="4" t="s">
        <v>62</v>
      </c>
      <c r="G1421" s="4" t="s">
        <v>13</v>
      </c>
      <c r="H1421">
        <v>10000078</v>
      </c>
      <c r="I1421" s="4" t="s">
        <v>30</v>
      </c>
      <c r="J1421" s="11">
        <v>3.1999999999999997</v>
      </c>
      <c r="K1421" s="11">
        <v>6.8</v>
      </c>
      <c r="L1421" s="11">
        <v>3.6</v>
      </c>
      <c r="M1421" s="11">
        <v>2</v>
      </c>
      <c r="N1421" s="11">
        <f>IFERROR(合并表__明细[[#This Row],[期末库存]]/合并表__明细[[#This Row],[未来50天出库量]]*50,999)</f>
        <v>80</v>
      </c>
      <c r="O1421" s="11" t="str">
        <f>IF(合并表__明细[[#This Row],[库存天数]]&lt;=3,"不足",IF(合并表__明细[[#This Row],[库存天数]]&gt;=100,"积压","正常"))</f>
        <v>正常</v>
      </c>
    </row>
    <row r="1422" spans="2:15" hidden="1" x14ac:dyDescent="0.2">
      <c r="B1422" s="1">
        <v>42886</v>
      </c>
      <c r="C1422" s="4" t="s">
        <v>43</v>
      </c>
      <c r="D1422" s="4" t="s">
        <v>42</v>
      </c>
      <c r="E1422">
        <v>1000001014</v>
      </c>
      <c r="F1422" s="4" t="s">
        <v>44</v>
      </c>
      <c r="G1422" s="4" t="s">
        <v>13</v>
      </c>
      <c r="H1422">
        <v>10000078</v>
      </c>
      <c r="I1422" s="4" t="s">
        <v>30</v>
      </c>
      <c r="J1422" s="11">
        <v>109.49999999999999</v>
      </c>
      <c r="K1422" s="11">
        <v>43.1</v>
      </c>
      <c r="L1422" s="11">
        <v>43.800000000000004</v>
      </c>
      <c r="M1422" s="11">
        <v>68.3</v>
      </c>
      <c r="N1422" s="11">
        <f>IFERROR(合并表__明细[[#This Row],[期末库存]]/合并表__明细[[#This Row],[未来50天出库量]]*50,999)</f>
        <v>80.161054172767194</v>
      </c>
      <c r="O1422" s="11" t="str">
        <f>IF(合并表__明细[[#This Row],[库存天数]]&lt;=3,"不足",IF(合并表__明细[[#This Row],[库存天数]]&gt;=100,"积压","正常"))</f>
        <v>正常</v>
      </c>
    </row>
    <row r="1423" spans="2:15" hidden="1" x14ac:dyDescent="0.2">
      <c r="B1423" s="1">
        <v>42794</v>
      </c>
      <c r="C1423" s="4" t="s">
        <v>9</v>
      </c>
      <c r="D1423" s="4" t="s">
        <v>15</v>
      </c>
      <c r="E1423">
        <v>1000002981</v>
      </c>
      <c r="F1423" s="4" t="s">
        <v>62</v>
      </c>
      <c r="G1423" s="4" t="s">
        <v>13</v>
      </c>
      <c r="H1423">
        <v>10000064</v>
      </c>
      <c r="I1423" s="4" t="s">
        <v>53</v>
      </c>
      <c r="J1423" s="11">
        <v>11.6</v>
      </c>
      <c r="K1423" s="11">
        <v>15</v>
      </c>
      <c r="L1423" s="11">
        <v>12.4</v>
      </c>
      <c r="M1423" s="11">
        <v>7.2</v>
      </c>
      <c r="N1423" s="11">
        <f>IFERROR(合并表__明细[[#This Row],[期末库存]]/合并表__明细[[#This Row],[未来50天出库量]]*50,999)</f>
        <v>80.555555555555543</v>
      </c>
      <c r="O1423" s="11" t="str">
        <f>IF(合并表__明细[[#This Row],[库存天数]]&lt;=3,"不足",IF(合并表__明细[[#This Row],[库存天数]]&gt;=100,"积压","正常"))</f>
        <v>正常</v>
      </c>
    </row>
    <row r="1424" spans="2:15" hidden="1" x14ac:dyDescent="0.2">
      <c r="B1424" s="1">
        <v>42825</v>
      </c>
      <c r="C1424" s="4" t="s">
        <v>22</v>
      </c>
      <c r="D1424" s="4" t="s">
        <v>61</v>
      </c>
      <c r="E1424">
        <v>1000000579</v>
      </c>
      <c r="F1424" s="4" t="s">
        <v>60</v>
      </c>
      <c r="G1424" s="4" t="s">
        <v>13</v>
      </c>
      <c r="H1424">
        <v>10000211</v>
      </c>
      <c r="I1424" s="4" t="s">
        <v>11</v>
      </c>
      <c r="J1424" s="11">
        <v>8.6999999999999993</v>
      </c>
      <c r="K1424" s="11">
        <v>4.8</v>
      </c>
      <c r="L1424" s="11">
        <v>5.6999999999999993</v>
      </c>
      <c r="M1424" s="11">
        <v>5.4</v>
      </c>
      <c r="N1424" s="11">
        <f>IFERROR(合并表__明细[[#This Row],[期末库存]]/合并表__明细[[#This Row],[未来50天出库量]]*50,999)</f>
        <v>80.555555555555543</v>
      </c>
      <c r="O1424" s="11" t="str">
        <f>IF(合并表__明细[[#This Row],[库存天数]]&lt;=3,"不足",IF(合并表__明细[[#This Row],[库存天数]]&gt;=100,"积压","正常"))</f>
        <v>正常</v>
      </c>
    </row>
    <row r="1425" spans="2:15" hidden="1" x14ac:dyDescent="0.2">
      <c r="B1425" s="1">
        <v>43069</v>
      </c>
      <c r="C1425" s="4" t="s">
        <v>22</v>
      </c>
      <c r="D1425" s="4" t="s">
        <v>54</v>
      </c>
      <c r="E1425">
        <v>1000000046</v>
      </c>
      <c r="F1425" s="4" t="s">
        <v>52</v>
      </c>
      <c r="G1425" s="4" t="s">
        <v>13</v>
      </c>
      <c r="H1425">
        <v>10000078</v>
      </c>
      <c r="I1425" s="4" t="s">
        <v>30</v>
      </c>
      <c r="J1425" s="11">
        <v>36.30599999999999</v>
      </c>
      <c r="K1425" s="11">
        <v>18</v>
      </c>
      <c r="L1425" s="11">
        <v>16</v>
      </c>
      <c r="M1425" s="11">
        <v>22.500000000000004</v>
      </c>
      <c r="N1425" s="11">
        <f>IFERROR(合并表__明细[[#This Row],[期末库存]]/合并表__明细[[#This Row],[未来50天出库量]]*50,999)</f>
        <v>80.679999999999964</v>
      </c>
      <c r="O1425" s="11" t="str">
        <f>IF(合并表__明细[[#This Row],[库存天数]]&lt;=3,"不足",IF(合并表__明细[[#This Row],[库存天数]]&gt;=100,"积压","正常"))</f>
        <v>正常</v>
      </c>
    </row>
    <row r="1426" spans="2:15" hidden="1" x14ac:dyDescent="0.2">
      <c r="B1426" s="1">
        <v>43008</v>
      </c>
      <c r="C1426" s="4" t="s">
        <v>9</v>
      </c>
      <c r="D1426" s="4" t="s">
        <v>15</v>
      </c>
      <c r="E1426">
        <v>1000002981</v>
      </c>
      <c r="F1426" s="4" t="s">
        <v>62</v>
      </c>
      <c r="G1426" s="4" t="s">
        <v>13</v>
      </c>
      <c r="H1426">
        <v>10000211</v>
      </c>
      <c r="I1426" s="4" t="s">
        <v>11</v>
      </c>
      <c r="J1426" s="11">
        <v>228.17400000000004</v>
      </c>
      <c r="K1426" s="11">
        <v>63.5</v>
      </c>
      <c r="L1426" s="11">
        <v>66.3</v>
      </c>
      <c r="M1426" s="11">
        <v>140.9</v>
      </c>
      <c r="N1426" s="11">
        <f>IFERROR(合并表__明细[[#This Row],[期末库存]]/合并表__明细[[#This Row],[未来50天出库量]]*50,999)</f>
        <v>80.970191625266153</v>
      </c>
      <c r="O1426" s="11" t="str">
        <f>IF(合并表__明细[[#This Row],[库存天数]]&lt;=3,"不足",IF(合并表__明细[[#This Row],[库存天数]]&gt;=100,"积压","正常"))</f>
        <v>正常</v>
      </c>
    </row>
    <row r="1427" spans="2:15" hidden="1" x14ac:dyDescent="0.2">
      <c r="B1427" s="1">
        <v>43069</v>
      </c>
      <c r="C1427" s="4" t="s">
        <v>22</v>
      </c>
      <c r="D1427" s="4" t="s">
        <v>29</v>
      </c>
      <c r="E1427">
        <v>1000000028</v>
      </c>
      <c r="F1427" s="4" t="s">
        <v>27</v>
      </c>
      <c r="G1427" s="4" t="s">
        <v>13</v>
      </c>
      <c r="H1427">
        <v>10000111</v>
      </c>
      <c r="I1427" s="4" t="s">
        <v>37</v>
      </c>
      <c r="J1427" s="11">
        <v>172.28399999999991</v>
      </c>
      <c r="K1427" s="11">
        <v>191.89999999999998</v>
      </c>
      <c r="L1427" s="11">
        <v>185</v>
      </c>
      <c r="M1427" s="11">
        <v>106.3</v>
      </c>
      <c r="N1427" s="11">
        <f>IFERROR(合并表__明细[[#This Row],[期末库存]]/合并表__明细[[#This Row],[未来50天出库量]]*50,999)</f>
        <v>81.036688617121314</v>
      </c>
      <c r="O1427" s="11" t="str">
        <f>IF(合并表__明细[[#This Row],[库存天数]]&lt;=3,"不足",IF(合并表__明细[[#This Row],[库存天数]]&gt;=100,"积压","正常"))</f>
        <v>正常</v>
      </c>
    </row>
    <row r="1428" spans="2:15" hidden="1" x14ac:dyDescent="0.2">
      <c r="B1428" s="1">
        <v>43159</v>
      </c>
      <c r="C1428" s="4" t="s">
        <v>22</v>
      </c>
      <c r="D1428" s="4" t="s">
        <v>29</v>
      </c>
      <c r="E1428">
        <v>1000000054</v>
      </c>
      <c r="F1428" s="4" t="s">
        <v>36</v>
      </c>
      <c r="G1428" s="4" t="s">
        <v>13</v>
      </c>
      <c r="H1428">
        <v>10000136</v>
      </c>
      <c r="I1428" s="4" t="s">
        <v>40</v>
      </c>
      <c r="J1428" s="11">
        <v>36.144000000000013</v>
      </c>
      <c r="K1428" s="11">
        <v>7.7</v>
      </c>
      <c r="L1428" s="11">
        <v>7.3</v>
      </c>
      <c r="M1428" s="11">
        <v>22.3</v>
      </c>
      <c r="N1428" s="11">
        <f>IFERROR(合并表__明细[[#This Row],[期末库存]]/合并表__明细[[#This Row],[未来50天出库量]]*50,999)</f>
        <v>81.040358744394652</v>
      </c>
      <c r="O1428" s="11" t="str">
        <f>IF(合并表__明细[[#This Row],[库存天数]]&lt;=3,"不足",IF(合并表__明细[[#This Row],[库存天数]]&gt;=100,"积压","正常"))</f>
        <v>正常</v>
      </c>
    </row>
    <row r="1429" spans="2:15" hidden="1" x14ac:dyDescent="0.2">
      <c r="B1429" s="1">
        <v>42855</v>
      </c>
      <c r="C1429" s="4" t="s">
        <v>22</v>
      </c>
      <c r="D1429" s="4" t="s">
        <v>29</v>
      </c>
      <c r="E1429">
        <v>1000000101</v>
      </c>
      <c r="F1429" s="4" t="s">
        <v>39</v>
      </c>
      <c r="G1429" s="4" t="s">
        <v>13</v>
      </c>
      <c r="H1429">
        <v>10000182</v>
      </c>
      <c r="I1429" s="4" t="s">
        <v>31</v>
      </c>
      <c r="J1429" s="11">
        <v>167.79999999999998</v>
      </c>
      <c r="K1429" s="11">
        <v>72.3</v>
      </c>
      <c r="L1429" s="11">
        <v>76.8</v>
      </c>
      <c r="M1429" s="11">
        <v>103.5</v>
      </c>
      <c r="N1429" s="11">
        <f>IFERROR(合并表__明细[[#This Row],[期末库存]]/合并表__明细[[#This Row],[未来50天出库量]]*50,999)</f>
        <v>81.062801932367151</v>
      </c>
      <c r="O1429" s="11" t="str">
        <f>IF(合并表__明细[[#This Row],[库存天数]]&lt;=3,"不足",IF(合并表__明细[[#This Row],[库存天数]]&gt;=100,"积压","正常"))</f>
        <v>正常</v>
      </c>
    </row>
    <row r="1430" spans="2:15" hidden="1" x14ac:dyDescent="0.2">
      <c r="B1430" s="1">
        <v>43008</v>
      </c>
      <c r="C1430" s="4" t="s">
        <v>43</v>
      </c>
      <c r="D1430" s="4" t="s">
        <v>42</v>
      </c>
      <c r="E1430">
        <v>1000001014</v>
      </c>
      <c r="F1430" s="4" t="s">
        <v>44</v>
      </c>
      <c r="G1430" s="4" t="s">
        <v>13</v>
      </c>
      <c r="H1430">
        <v>10000078</v>
      </c>
      <c r="I1430" s="4" t="s">
        <v>30</v>
      </c>
      <c r="J1430" s="11">
        <v>115.208</v>
      </c>
      <c r="K1430" s="11">
        <v>23.5</v>
      </c>
      <c r="L1430" s="11">
        <v>23.4</v>
      </c>
      <c r="M1430" s="11">
        <v>71</v>
      </c>
      <c r="N1430" s="11">
        <f>IFERROR(合并表__明细[[#This Row],[期末库存]]/合并表__明细[[#This Row],[未来50天出库量]]*50,999)</f>
        <v>81.132394366197175</v>
      </c>
      <c r="O1430" s="11" t="str">
        <f>IF(合并表__明细[[#This Row],[库存天数]]&lt;=3,"不足",IF(合并表__明细[[#This Row],[库存天数]]&gt;=100,"积压","正常"))</f>
        <v>正常</v>
      </c>
    </row>
    <row r="1431" spans="2:15" hidden="1" x14ac:dyDescent="0.2">
      <c r="B1431" s="1">
        <v>43131</v>
      </c>
      <c r="C1431" s="4" t="s">
        <v>22</v>
      </c>
      <c r="D1431" s="4" t="s">
        <v>61</v>
      </c>
      <c r="E1431">
        <v>1000000579</v>
      </c>
      <c r="F1431" s="4" t="s">
        <v>60</v>
      </c>
      <c r="G1431" s="4" t="s">
        <v>13</v>
      </c>
      <c r="H1431">
        <v>10000078</v>
      </c>
      <c r="I1431" s="4" t="s">
        <v>30</v>
      </c>
      <c r="J1431" s="11">
        <v>48.321999999999996</v>
      </c>
      <c r="K1431" s="11">
        <v>21.700000000000003</v>
      </c>
      <c r="L1431" s="11">
        <v>19.7</v>
      </c>
      <c r="M1431" s="11">
        <v>29.700000000000003</v>
      </c>
      <c r="N1431" s="11">
        <f>IFERROR(合并表__明细[[#This Row],[期末库存]]/合并表__明细[[#This Row],[未来50天出库量]]*50,999)</f>
        <v>81.350168350168346</v>
      </c>
      <c r="O1431" s="11" t="str">
        <f>IF(合并表__明细[[#This Row],[库存天数]]&lt;=3,"不足",IF(合并表__明细[[#This Row],[库存天数]]&gt;=100,"积压","正常"))</f>
        <v>正常</v>
      </c>
    </row>
    <row r="1432" spans="2:15" hidden="1" x14ac:dyDescent="0.2">
      <c r="B1432" s="1">
        <v>43251</v>
      </c>
      <c r="C1432" s="4" t="s">
        <v>43</v>
      </c>
      <c r="D1432" s="4" t="s">
        <v>42</v>
      </c>
      <c r="E1432">
        <v>1000001014</v>
      </c>
      <c r="F1432" s="4" t="s">
        <v>44</v>
      </c>
      <c r="G1432" s="4" t="s">
        <v>26</v>
      </c>
      <c r="H1432">
        <v>40000085</v>
      </c>
      <c r="I1432" s="4" t="s">
        <v>24</v>
      </c>
      <c r="J1432" s="11">
        <v>187.5</v>
      </c>
      <c r="K1432" s="11">
        <v>77</v>
      </c>
      <c r="L1432" s="11">
        <v>75.800000000000011</v>
      </c>
      <c r="M1432" s="11">
        <v>114.99417513523805</v>
      </c>
      <c r="N1432" s="11">
        <f>IFERROR(合并表__明细[[#This Row],[期末库存]]/合并表__明细[[#This Row],[未来50天出库量]]*50,999)</f>
        <v>81.525868497031269</v>
      </c>
      <c r="O1432" s="11" t="str">
        <f>IF(合并表__明细[[#This Row],[库存天数]]&lt;=3,"不足",IF(合并表__明细[[#This Row],[库存天数]]&gt;=100,"积压","正常"))</f>
        <v>正常</v>
      </c>
    </row>
    <row r="1433" spans="2:15" hidden="1" x14ac:dyDescent="0.2">
      <c r="B1433" s="1">
        <v>42855</v>
      </c>
      <c r="C1433" s="4" t="s">
        <v>43</v>
      </c>
      <c r="D1433" s="4" t="s">
        <v>51</v>
      </c>
      <c r="E1433">
        <v>1000000460</v>
      </c>
      <c r="F1433" s="4" t="s">
        <v>50</v>
      </c>
      <c r="G1433" s="4" t="s">
        <v>13</v>
      </c>
      <c r="H1433">
        <v>10000131</v>
      </c>
      <c r="I1433" s="4" t="s">
        <v>38</v>
      </c>
      <c r="J1433" s="11">
        <v>92.3</v>
      </c>
      <c r="K1433" s="11">
        <v>43.6</v>
      </c>
      <c r="L1433" s="11">
        <v>44.7</v>
      </c>
      <c r="M1433" s="11">
        <v>56.6</v>
      </c>
      <c r="N1433" s="11">
        <f>IFERROR(合并表__明细[[#This Row],[期末库存]]/合并表__明细[[#This Row],[未来50天出库量]]*50,999)</f>
        <v>81.537102473498223</v>
      </c>
      <c r="O1433" s="11" t="str">
        <f>IF(合并表__明细[[#This Row],[库存天数]]&lt;=3,"不足",IF(合并表__明细[[#This Row],[库存天数]]&gt;=100,"积压","正常"))</f>
        <v>正常</v>
      </c>
    </row>
    <row r="1434" spans="2:15" hidden="1" x14ac:dyDescent="0.2">
      <c r="B1434" s="1">
        <v>43131</v>
      </c>
      <c r="C1434" s="4" t="s">
        <v>22</v>
      </c>
      <c r="D1434" s="4" t="s">
        <v>33</v>
      </c>
      <c r="E1434">
        <v>1000000031</v>
      </c>
      <c r="F1434" s="4" t="s">
        <v>32</v>
      </c>
      <c r="G1434" s="4" t="s">
        <v>13</v>
      </c>
      <c r="H1434">
        <v>10000078</v>
      </c>
      <c r="I1434" s="4" t="s">
        <v>30</v>
      </c>
      <c r="J1434" s="11">
        <v>76.39200000000001</v>
      </c>
      <c r="K1434" s="11">
        <v>48.9</v>
      </c>
      <c r="L1434" s="11">
        <v>44.7</v>
      </c>
      <c r="M1434" s="11">
        <v>46.8</v>
      </c>
      <c r="N1434" s="11">
        <f>IFERROR(合并表__明细[[#This Row],[期末库存]]/合并表__明细[[#This Row],[未来50天出库量]]*50,999)</f>
        <v>81.615384615384627</v>
      </c>
      <c r="O1434" s="11" t="str">
        <f>IF(合并表__明细[[#This Row],[库存天数]]&lt;=3,"不足",IF(合并表__明细[[#This Row],[库存天数]]&gt;=100,"积压","正常"))</f>
        <v>正常</v>
      </c>
    </row>
    <row r="1435" spans="2:15" hidden="1" x14ac:dyDescent="0.2">
      <c r="B1435" s="1">
        <v>42766</v>
      </c>
      <c r="C1435" s="4" t="s">
        <v>9</v>
      </c>
      <c r="D1435" s="4" t="s">
        <v>75</v>
      </c>
      <c r="E1435">
        <v>1000000281</v>
      </c>
      <c r="F1435" s="4" t="s">
        <v>74</v>
      </c>
      <c r="G1435" s="4" t="s">
        <v>13</v>
      </c>
      <c r="H1435">
        <v>10000131</v>
      </c>
      <c r="I1435" s="4" t="s">
        <v>38</v>
      </c>
      <c r="J1435" s="11">
        <v>160.69999999999999</v>
      </c>
      <c r="K1435" s="11">
        <v>212.3</v>
      </c>
      <c r="L1435" s="11">
        <v>210.00000000000003</v>
      </c>
      <c r="M1435" s="11">
        <v>98.4</v>
      </c>
      <c r="N1435" s="11">
        <f>IFERROR(合并表__明细[[#This Row],[期末库存]]/合并表__明细[[#This Row],[未来50天出库量]]*50,999)</f>
        <v>81.656504065040636</v>
      </c>
      <c r="O1435" s="11" t="str">
        <f>IF(合并表__明细[[#This Row],[库存天数]]&lt;=3,"不足",IF(合并表__明细[[#This Row],[库存天数]]&gt;=100,"积压","正常"))</f>
        <v>正常</v>
      </c>
    </row>
    <row r="1436" spans="2:15" hidden="1" x14ac:dyDescent="0.2">
      <c r="B1436" s="1">
        <v>42794</v>
      </c>
      <c r="C1436" s="4" t="s">
        <v>9</v>
      </c>
      <c r="D1436" s="4" t="s">
        <v>15</v>
      </c>
      <c r="E1436">
        <v>1000002986</v>
      </c>
      <c r="F1436" s="4" t="s">
        <v>14</v>
      </c>
      <c r="G1436" s="4" t="s">
        <v>13</v>
      </c>
      <c r="H1436">
        <v>10000211</v>
      </c>
      <c r="I1436" s="4" t="s">
        <v>11</v>
      </c>
      <c r="J1436" s="11">
        <v>813.20000000000016</v>
      </c>
      <c r="K1436" s="11">
        <v>57.6</v>
      </c>
      <c r="L1436" s="11">
        <v>45.9</v>
      </c>
      <c r="M1436" s="11">
        <v>497.6</v>
      </c>
      <c r="N1436" s="11">
        <f>IFERROR(合并表__明细[[#This Row],[期末库存]]/合并表__明细[[#This Row],[未来50天出库量]]*50,999)</f>
        <v>81.712218649517695</v>
      </c>
      <c r="O1436" s="11" t="str">
        <f>IF(合并表__明细[[#This Row],[库存天数]]&lt;=3,"不足",IF(合并表__明细[[#This Row],[库存天数]]&gt;=100,"积压","正常"))</f>
        <v>正常</v>
      </c>
    </row>
    <row r="1437" spans="2:15" hidden="1" x14ac:dyDescent="0.2">
      <c r="B1437" s="1">
        <v>42978</v>
      </c>
      <c r="C1437" s="4" t="s">
        <v>22</v>
      </c>
      <c r="D1437" s="4" t="s">
        <v>46</v>
      </c>
      <c r="E1437">
        <v>1000001133</v>
      </c>
      <c r="F1437" s="4" t="s">
        <v>45</v>
      </c>
      <c r="G1437" s="4" t="s">
        <v>13</v>
      </c>
      <c r="H1437">
        <v>10000061</v>
      </c>
      <c r="I1437" s="4" t="s">
        <v>28</v>
      </c>
      <c r="J1437" s="11">
        <v>117.42400000000001</v>
      </c>
      <c r="K1437" s="11">
        <v>31.3</v>
      </c>
      <c r="L1437" s="11">
        <v>33.1</v>
      </c>
      <c r="M1437" s="11">
        <v>71.8</v>
      </c>
      <c r="N1437" s="11">
        <f>IFERROR(合并表__明细[[#This Row],[期末库存]]/合并表__明细[[#This Row],[未来50天出库量]]*50,999)</f>
        <v>81.771587743732596</v>
      </c>
      <c r="O1437" s="11" t="str">
        <f>IF(合并表__明细[[#This Row],[库存天数]]&lt;=3,"不足",IF(合并表__明细[[#This Row],[库存天数]]&gt;=100,"积压","正常"))</f>
        <v>正常</v>
      </c>
    </row>
    <row r="1438" spans="2:15" hidden="1" x14ac:dyDescent="0.2">
      <c r="B1438" s="1">
        <v>43220</v>
      </c>
      <c r="C1438" s="4" t="s">
        <v>22</v>
      </c>
      <c r="D1438" s="4" t="s">
        <v>49</v>
      </c>
      <c r="E1438">
        <v>1000000020</v>
      </c>
      <c r="F1438" s="4" t="s">
        <v>73</v>
      </c>
      <c r="G1438" s="4" t="s">
        <v>13</v>
      </c>
      <c r="H1438">
        <v>20000099</v>
      </c>
      <c r="I1438" s="4" t="s">
        <v>20</v>
      </c>
      <c r="J1438" s="11">
        <v>169.17999999999992</v>
      </c>
      <c r="K1438" s="11">
        <v>82.9</v>
      </c>
      <c r="L1438" s="11">
        <v>85.8</v>
      </c>
      <c r="M1438" s="11">
        <v>103.32823111588355</v>
      </c>
      <c r="N1438" s="11">
        <f>IFERROR(合并表__明细[[#This Row],[期末库存]]/合并表__明细[[#This Row],[未来50天出库量]]*50,999)</f>
        <v>81.865332529627366</v>
      </c>
      <c r="O1438" s="11" t="str">
        <f>IF(合并表__明细[[#This Row],[库存天数]]&lt;=3,"不足",IF(合并表__明细[[#This Row],[库存天数]]&gt;=100,"积压","正常"))</f>
        <v>正常</v>
      </c>
    </row>
    <row r="1439" spans="2:15" hidden="1" x14ac:dyDescent="0.2">
      <c r="B1439" s="1">
        <v>42947</v>
      </c>
      <c r="C1439" s="4" t="s">
        <v>22</v>
      </c>
      <c r="D1439" s="4" t="s">
        <v>64</v>
      </c>
      <c r="E1439">
        <v>1000002973</v>
      </c>
      <c r="F1439" s="4" t="s">
        <v>63</v>
      </c>
      <c r="G1439" s="4" t="s">
        <v>13</v>
      </c>
      <c r="H1439">
        <v>10000136</v>
      </c>
      <c r="I1439" s="4" t="s">
        <v>40</v>
      </c>
      <c r="J1439" s="11">
        <v>4.1000000000000005</v>
      </c>
      <c r="K1439" s="11">
        <v>6.2</v>
      </c>
      <c r="L1439" s="11">
        <v>5.3</v>
      </c>
      <c r="M1439" s="11">
        <v>2.5</v>
      </c>
      <c r="N1439" s="11">
        <f>IFERROR(合并表__明细[[#This Row],[期末库存]]/合并表__明细[[#This Row],[未来50天出库量]]*50,999)</f>
        <v>82</v>
      </c>
      <c r="O1439" s="11" t="str">
        <f>IF(合并表__明细[[#This Row],[库存天数]]&lt;=3,"不足",IF(合并表__明细[[#This Row],[库存天数]]&gt;=100,"积压","正常"))</f>
        <v>正常</v>
      </c>
    </row>
    <row r="1440" spans="2:15" hidden="1" x14ac:dyDescent="0.2">
      <c r="B1440" s="1">
        <v>42794</v>
      </c>
      <c r="C1440" s="4" t="s">
        <v>43</v>
      </c>
      <c r="D1440" s="4" t="s">
        <v>42</v>
      </c>
      <c r="E1440">
        <v>1000001014</v>
      </c>
      <c r="F1440" s="4" t="s">
        <v>44</v>
      </c>
      <c r="G1440" s="4" t="s">
        <v>13</v>
      </c>
      <c r="H1440">
        <v>10000078</v>
      </c>
      <c r="I1440" s="4" t="s">
        <v>30</v>
      </c>
      <c r="J1440" s="11">
        <v>119.89999999999999</v>
      </c>
      <c r="K1440" s="11">
        <v>69.5</v>
      </c>
      <c r="L1440" s="11">
        <v>54.3</v>
      </c>
      <c r="M1440" s="11">
        <v>73</v>
      </c>
      <c r="N1440" s="11">
        <f>IFERROR(合并表__明细[[#This Row],[期末库存]]/合并表__明细[[#This Row],[未来50天出库量]]*50,999)</f>
        <v>82.123287671232873</v>
      </c>
      <c r="O1440" s="11" t="str">
        <f>IF(合并表__明细[[#This Row],[库存天数]]&lt;=3,"不足",IF(合并表__明细[[#This Row],[库存天数]]&gt;=100,"积压","正常"))</f>
        <v>正常</v>
      </c>
    </row>
    <row r="1441" spans="2:15" hidden="1" x14ac:dyDescent="0.2">
      <c r="B1441" s="1">
        <v>42947</v>
      </c>
      <c r="C1441" s="4" t="s">
        <v>43</v>
      </c>
      <c r="D1441" s="4" t="s">
        <v>80</v>
      </c>
      <c r="E1441">
        <v>1000003498</v>
      </c>
      <c r="F1441" s="4" t="s">
        <v>79</v>
      </c>
      <c r="G1441" s="4" t="s">
        <v>13</v>
      </c>
      <c r="H1441">
        <v>10000131</v>
      </c>
      <c r="I1441" s="4" t="s">
        <v>38</v>
      </c>
      <c r="J1441" s="11">
        <v>61.319999999999993</v>
      </c>
      <c r="K1441" s="11">
        <v>26.8</v>
      </c>
      <c r="L1441" s="11">
        <v>23</v>
      </c>
      <c r="M1441" s="11">
        <v>37.299999999999997</v>
      </c>
      <c r="N1441" s="11">
        <f>IFERROR(合并表__明细[[#This Row],[期末库存]]/合并表__明细[[#This Row],[未来50天出库量]]*50,999)</f>
        <v>82.19839142091152</v>
      </c>
      <c r="O1441" s="11" t="str">
        <f>IF(合并表__明细[[#This Row],[库存天数]]&lt;=3,"不足",IF(合并表__明细[[#This Row],[库存天数]]&gt;=100,"积压","正常"))</f>
        <v>正常</v>
      </c>
    </row>
    <row r="1442" spans="2:15" hidden="1" x14ac:dyDescent="0.2">
      <c r="B1442" s="1">
        <v>43220</v>
      </c>
      <c r="C1442" s="4" t="s">
        <v>9</v>
      </c>
      <c r="D1442" s="4" t="s">
        <v>15</v>
      </c>
      <c r="E1442">
        <v>1000002986</v>
      </c>
      <c r="F1442" s="4" t="s">
        <v>14</v>
      </c>
      <c r="G1442" s="4" t="s">
        <v>13</v>
      </c>
      <c r="H1442">
        <v>10000211</v>
      </c>
      <c r="I1442" s="4" t="s">
        <v>11</v>
      </c>
      <c r="J1442" s="11">
        <v>736.97599999999977</v>
      </c>
      <c r="K1442" s="11">
        <v>454.40000000000003</v>
      </c>
      <c r="L1442" s="11">
        <v>478.40000000000003</v>
      </c>
      <c r="M1442" s="11">
        <v>447.36131107096861</v>
      </c>
      <c r="N1442" s="11">
        <f>IFERROR(合并表__明细[[#This Row],[期末库存]]/合并表__明细[[#This Row],[未来50天出库量]]*50,999)</f>
        <v>82.369214968064952</v>
      </c>
      <c r="O1442" s="11" t="str">
        <f>IF(合并表__明细[[#This Row],[库存天数]]&lt;=3,"不足",IF(合并表__明细[[#This Row],[库存天数]]&gt;=100,"积压","正常"))</f>
        <v>正常</v>
      </c>
    </row>
    <row r="1443" spans="2:15" hidden="1" x14ac:dyDescent="0.2">
      <c r="B1443" s="1">
        <v>43039</v>
      </c>
      <c r="C1443" s="4" t="s">
        <v>22</v>
      </c>
      <c r="D1443" s="4" t="s">
        <v>29</v>
      </c>
      <c r="E1443">
        <v>1000000054</v>
      </c>
      <c r="F1443" s="4" t="s">
        <v>36</v>
      </c>
      <c r="G1443" s="4" t="s">
        <v>13</v>
      </c>
      <c r="H1443">
        <v>10000078</v>
      </c>
      <c r="I1443" s="4" t="s">
        <v>30</v>
      </c>
      <c r="J1443" s="11">
        <v>64.871999999999986</v>
      </c>
      <c r="K1443" s="11">
        <v>31.8</v>
      </c>
      <c r="L1443" s="11">
        <v>32.299999999999997</v>
      </c>
      <c r="M1443" s="11">
        <v>39.299999999999997</v>
      </c>
      <c r="N1443" s="11">
        <f>IFERROR(合并表__明细[[#This Row],[期末库存]]/合并表__明细[[#This Row],[未来50天出库量]]*50,999)</f>
        <v>82.534351145038158</v>
      </c>
      <c r="O1443" s="11" t="str">
        <f>IF(合并表__明细[[#This Row],[库存天数]]&lt;=3,"不足",IF(合并表__明细[[#This Row],[库存天数]]&gt;=100,"积压","正常"))</f>
        <v>正常</v>
      </c>
    </row>
    <row r="1444" spans="2:15" hidden="1" x14ac:dyDescent="0.2">
      <c r="B1444" s="1">
        <v>43159</v>
      </c>
      <c r="C1444" s="4" t="s">
        <v>22</v>
      </c>
      <c r="D1444" s="4" t="s">
        <v>61</v>
      </c>
      <c r="E1444">
        <v>1000000579</v>
      </c>
      <c r="F1444" s="4" t="s">
        <v>60</v>
      </c>
      <c r="G1444" s="4" t="s">
        <v>13</v>
      </c>
      <c r="H1444">
        <v>10000078</v>
      </c>
      <c r="I1444" s="4" t="s">
        <v>30</v>
      </c>
      <c r="J1444" s="11">
        <v>48.221999999999994</v>
      </c>
      <c r="K1444" s="11">
        <v>11.3</v>
      </c>
      <c r="L1444" s="11">
        <v>11.4</v>
      </c>
      <c r="M1444" s="11">
        <v>29.200000000000003</v>
      </c>
      <c r="N1444" s="11">
        <f>IFERROR(合并表__明细[[#This Row],[期末库存]]/合并表__明细[[#This Row],[未来50天出库量]]*50,999)</f>
        <v>82.571917808219169</v>
      </c>
      <c r="O1444" s="11" t="str">
        <f>IF(合并表__明细[[#This Row],[库存天数]]&lt;=3,"不足",IF(合并表__明细[[#This Row],[库存天数]]&gt;=100,"积压","正常"))</f>
        <v>正常</v>
      </c>
    </row>
    <row r="1445" spans="2:15" hidden="1" x14ac:dyDescent="0.2">
      <c r="B1445" s="1">
        <v>43100</v>
      </c>
      <c r="C1445" s="4" t="s">
        <v>22</v>
      </c>
      <c r="D1445" s="4" t="s">
        <v>29</v>
      </c>
      <c r="E1445">
        <v>1000000054</v>
      </c>
      <c r="F1445" s="4" t="s">
        <v>36</v>
      </c>
      <c r="G1445" s="4" t="s">
        <v>13</v>
      </c>
      <c r="H1445">
        <v>10000131</v>
      </c>
      <c r="I1445" s="4" t="s">
        <v>38</v>
      </c>
      <c r="J1445" s="11">
        <v>179.58400000000003</v>
      </c>
      <c r="K1445" s="11">
        <v>23.9</v>
      </c>
      <c r="L1445" s="11">
        <v>21.400000000000002</v>
      </c>
      <c r="M1445" s="11">
        <v>108.6</v>
      </c>
      <c r="N1445" s="11">
        <f>IFERROR(合并表__明细[[#This Row],[期末库存]]/合并表__明细[[#This Row],[未来50天出库量]]*50,999)</f>
        <v>82.681399631675887</v>
      </c>
      <c r="O1445" s="11" t="str">
        <f>IF(合并表__明细[[#This Row],[库存天数]]&lt;=3,"不足",IF(合并表__明细[[#This Row],[库存天数]]&gt;=100,"积压","正常"))</f>
        <v>正常</v>
      </c>
    </row>
    <row r="1446" spans="2:15" hidden="1" x14ac:dyDescent="0.2">
      <c r="B1446" s="1">
        <v>42766</v>
      </c>
      <c r="C1446" s="4" t="s">
        <v>22</v>
      </c>
      <c r="D1446" s="4" t="s">
        <v>61</v>
      </c>
      <c r="E1446">
        <v>1000000579</v>
      </c>
      <c r="F1446" s="4" t="s">
        <v>60</v>
      </c>
      <c r="G1446" s="4" t="s">
        <v>13</v>
      </c>
      <c r="H1446">
        <v>20000099</v>
      </c>
      <c r="I1446" s="4" t="s">
        <v>20</v>
      </c>
      <c r="J1446" s="11">
        <v>17.700000000000003</v>
      </c>
      <c r="K1446" s="11">
        <v>8.8000000000000007</v>
      </c>
      <c r="L1446" s="11">
        <v>8.6999999999999993</v>
      </c>
      <c r="M1446" s="11">
        <v>10.7</v>
      </c>
      <c r="N1446" s="11">
        <f>IFERROR(合并表__明细[[#This Row],[期末库存]]/合并表__明细[[#This Row],[未来50天出库量]]*50,999)</f>
        <v>82.710280373831793</v>
      </c>
      <c r="O1446" s="11" t="str">
        <f>IF(合并表__明细[[#This Row],[库存天数]]&lt;=3,"不足",IF(合并表__明细[[#This Row],[库存天数]]&gt;=100,"积压","正常"))</f>
        <v>正常</v>
      </c>
    </row>
    <row r="1447" spans="2:15" hidden="1" x14ac:dyDescent="0.2">
      <c r="B1447" s="1">
        <v>43069</v>
      </c>
      <c r="C1447" s="4" t="s">
        <v>43</v>
      </c>
      <c r="D1447" s="4" t="s">
        <v>42</v>
      </c>
      <c r="E1447">
        <v>1000001014</v>
      </c>
      <c r="F1447" s="4" t="s">
        <v>44</v>
      </c>
      <c r="G1447" s="4" t="s">
        <v>13</v>
      </c>
      <c r="H1447">
        <v>10000182</v>
      </c>
      <c r="I1447" s="4" t="s">
        <v>31</v>
      </c>
      <c r="J1447" s="11">
        <v>33.582000000000001</v>
      </c>
      <c r="K1447" s="11">
        <v>17.899999999999999</v>
      </c>
      <c r="L1447" s="11">
        <v>18</v>
      </c>
      <c r="M1447" s="11">
        <v>20.3</v>
      </c>
      <c r="N1447" s="11">
        <f>IFERROR(合并表__明细[[#This Row],[期末库存]]/合并表__明细[[#This Row],[未来50天出库量]]*50,999)</f>
        <v>82.714285714285722</v>
      </c>
      <c r="O1447" s="11" t="str">
        <f>IF(合并表__明细[[#This Row],[库存天数]]&lt;=3,"不足",IF(合并表__明细[[#This Row],[库存天数]]&gt;=100,"积压","正常"))</f>
        <v>正常</v>
      </c>
    </row>
    <row r="1448" spans="2:15" hidden="1" x14ac:dyDescent="0.2">
      <c r="B1448" s="1">
        <v>43190</v>
      </c>
      <c r="C1448" s="4" t="s">
        <v>9</v>
      </c>
      <c r="D1448" s="4" t="s">
        <v>59</v>
      </c>
      <c r="E1448">
        <v>1000000192</v>
      </c>
      <c r="F1448" s="4" t="s">
        <v>58</v>
      </c>
      <c r="G1448" s="4" t="s">
        <v>13</v>
      </c>
      <c r="H1448">
        <v>10000172</v>
      </c>
      <c r="I1448" s="4" t="s">
        <v>18</v>
      </c>
      <c r="J1448" s="11">
        <v>70.141999999999996</v>
      </c>
      <c r="K1448" s="11">
        <v>12.5</v>
      </c>
      <c r="L1448" s="11">
        <v>13.5</v>
      </c>
      <c r="M1448" s="11">
        <v>42.4</v>
      </c>
      <c r="N1448" s="11">
        <f>IFERROR(合并表__明细[[#This Row],[期末库存]]/合并表__明细[[#This Row],[未来50天出库量]]*50,999)</f>
        <v>82.714622641509422</v>
      </c>
      <c r="O1448" s="11" t="str">
        <f>IF(合并表__明细[[#This Row],[库存天数]]&lt;=3,"不足",IF(合并表__明细[[#This Row],[库存天数]]&gt;=100,"积压","正常"))</f>
        <v>正常</v>
      </c>
    </row>
    <row r="1449" spans="2:15" hidden="1" x14ac:dyDescent="0.2">
      <c r="B1449" s="1">
        <v>43190</v>
      </c>
      <c r="C1449" s="4" t="s">
        <v>43</v>
      </c>
      <c r="D1449" s="4" t="s">
        <v>78</v>
      </c>
      <c r="E1449">
        <v>1000003187</v>
      </c>
      <c r="F1449" s="4" t="s">
        <v>77</v>
      </c>
      <c r="G1449" s="4" t="s">
        <v>13</v>
      </c>
      <c r="H1449">
        <v>10000064</v>
      </c>
      <c r="I1449" s="4" t="s">
        <v>53</v>
      </c>
      <c r="J1449" s="11">
        <v>30.546000000000006</v>
      </c>
      <c r="K1449" s="11">
        <v>5.9</v>
      </c>
      <c r="L1449" s="11">
        <v>5.9</v>
      </c>
      <c r="M1449" s="11">
        <v>18.399999999999999</v>
      </c>
      <c r="N1449" s="11">
        <f>IFERROR(合并表__明细[[#This Row],[期末库存]]/合并表__明细[[#This Row],[未来50天出库量]]*50,999)</f>
        <v>83.005434782608717</v>
      </c>
      <c r="O1449" s="11" t="str">
        <f>IF(合并表__明细[[#This Row],[库存天数]]&lt;=3,"不足",IF(合并表__明细[[#This Row],[库存天数]]&gt;=100,"积压","正常"))</f>
        <v>正常</v>
      </c>
    </row>
    <row r="1450" spans="2:15" hidden="1" x14ac:dyDescent="0.2">
      <c r="B1450" s="1">
        <v>42978</v>
      </c>
      <c r="C1450" s="4" t="s">
        <v>22</v>
      </c>
      <c r="D1450" s="4" t="s">
        <v>54</v>
      </c>
      <c r="E1450">
        <v>1000000046</v>
      </c>
      <c r="F1450" s="4" t="s">
        <v>52</v>
      </c>
      <c r="G1450" s="4" t="s">
        <v>13</v>
      </c>
      <c r="H1450">
        <v>10000078</v>
      </c>
      <c r="I1450" s="4" t="s">
        <v>30</v>
      </c>
      <c r="J1450" s="11">
        <v>35.905999999999992</v>
      </c>
      <c r="K1450" s="11">
        <v>16.200000000000003</v>
      </c>
      <c r="L1450" s="11">
        <v>16.400000000000002</v>
      </c>
      <c r="M1450" s="11">
        <v>21.6</v>
      </c>
      <c r="N1450" s="11">
        <f>IFERROR(合并表__明细[[#This Row],[期末库存]]/合并表__明细[[#This Row],[未来50天出库量]]*50,999)</f>
        <v>83.115740740740719</v>
      </c>
      <c r="O1450" s="11" t="str">
        <f>IF(合并表__明细[[#This Row],[库存天数]]&lt;=3,"不足",IF(合并表__明细[[#This Row],[库存天数]]&gt;=100,"积压","正常"))</f>
        <v>正常</v>
      </c>
    </row>
    <row r="1451" spans="2:15" hidden="1" x14ac:dyDescent="0.2">
      <c r="B1451" s="1">
        <v>42916</v>
      </c>
      <c r="C1451" s="4" t="s">
        <v>22</v>
      </c>
      <c r="D1451" s="4" t="s">
        <v>46</v>
      </c>
      <c r="E1451">
        <v>1000001133</v>
      </c>
      <c r="F1451" s="4" t="s">
        <v>45</v>
      </c>
      <c r="G1451" s="4" t="s">
        <v>13</v>
      </c>
      <c r="H1451">
        <v>10000061</v>
      </c>
      <c r="I1451" s="4" t="s">
        <v>28</v>
      </c>
      <c r="J1451" s="11">
        <v>109.124</v>
      </c>
      <c r="K1451" s="11">
        <v>31.823999999999998</v>
      </c>
      <c r="L1451" s="11">
        <v>30.599999999999998</v>
      </c>
      <c r="M1451" s="11">
        <v>65.599999999999994</v>
      </c>
      <c r="N1451" s="11">
        <f>IFERROR(合并表__明细[[#This Row],[期末库存]]/合并表__明细[[#This Row],[未来50天出库量]]*50,999)</f>
        <v>83.173780487804876</v>
      </c>
      <c r="O1451" s="11" t="str">
        <f>IF(合并表__明细[[#This Row],[库存天数]]&lt;=3,"不足",IF(合并表__明细[[#This Row],[库存天数]]&gt;=100,"积压","正常"))</f>
        <v>正常</v>
      </c>
    </row>
    <row r="1452" spans="2:15" hidden="1" x14ac:dyDescent="0.2">
      <c r="B1452" s="1">
        <v>42916</v>
      </c>
      <c r="C1452" s="4" t="s">
        <v>9</v>
      </c>
      <c r="D1452" s="4" t="s">
        <v>15</v>
      </c>
      <c r="E1452">
        <v>1000002986</v>
      </c>
      <c r="F1452" s="4" t="s">
        <v>14</v>
      </c>
      <c r="G1452" s="4" t="s">
        <v>26</v>
      </c>
      <c r="H1452">
        <v>40000080</v>
      </c>
      <c r="I1452" s="4" t="s">
        <v>67</v>
      </c>
      <c r="J1452" s="11">
        <v>18.674000000000007</v>
      </c>
      <c r="K1452" s="11">
        <v>8.8740000000000006</v>
      </c>
      <c r="L1452" s="11">
        <v>8.3000000000000007</v>
      </c>
      <c r="M1452" s="11">
        <v>11.2</v>
      </c>
      <c r="N1452" s="11">
        <f>IFERROR(合并表__明细[[#This Row],[期末库存]]/合并表__明细[[#This Row],[未来50天出库量]]*50,999)</f>
        <v>83.366071428571459</v>
      </c>
      <c r="O1452" s="11" t="str">
        <f>IF(合并表__明细[[#This Row],[库存天数]]&lt;=3,"不足",IF(合并表__明细[[#This Row],[库存天数]]&gt;=100,"积压","正常"))</f>
        <v>正常</v>
      </c>
    </row>
    <row r="1453" spans="2:15" hidden="1" x14ac:dyDescent="0.2">
      <c r="B1453" s="1">
        <v>42947</v>
      </c>
      <c r="C1453" s="4" t="s">
        <v>22</v>
      </c>
      <c r="D1453" s="4" t="s">
        <v>29</v>
      </c>
      <c r="E1453">
        <v>1000000101</v>
      </c>
      <c r="F1453" s="4" t="s">
        <v>39</v>
      </c>
      <c r="G1453" s="4" t="s">
        <v>13</v>
      </c>
      <c r="H1453">
        <v>10000182</v>
      </c>
      <c r="I1453" s="4" t="s">
        <v>31</v>
      </c>
      <c r="J1453" s="11">
        <v>178.05399999999995</v>
      </c>
      <c r="K1453" s="11">
        <v>52.1</v>
      </c>
      <c r="L1453" s="11">
        <v>43.8</v>
      </c>
      <c r="M1453" s="11">
        <v>106.5</v>
      </c>
      <c r="N1453" s="11">
        <f>IFERROR(合并表__明细[[#This Row],[期末库存]]/合并表__明细[[#This Row],[未来50天出库量]]*50,999)</f>
        <v>83.593427230046927</v>
      </c>
      <c r="O1453" s="11" t="str">
        <f>IF(合并表__明细[[#This Row],[库存天数]]&lt;=3,"不足",IF(合并表__明细[[#This Row],[库存天数]]&gt;=100,"积压","正常"))</f>
        <v>正常</v>
      </c>
    </row>
    <row r="1454" spans="2:15" hidden="1" x14ac:dyDescent="0.2">
      <c r="B1454" s="1">
        <v>43100</v>
      </c>
      <c r="C1454" s="4" t="s">
        <v>22</v>
      </c>
      <c r="D1454" s="4" t="s">
        <v>29</v>
      </c>
      <c r="E1454">
        <v>1000000101</v>
      </c>
      <c r="F1454" s="4" t="s">
        <v>39</v>
      </c>
      <c r="G1454" s="4" t="s">
        <v>13</v>
      </c>
      <c r="H1454">
        <v>10000182</v>
      </c>
      <c r="I1454" s="4" t="s">
        <v>31</v>
      </c>
      <c r="J1454" s="11">
        <v>179.25399999999996</v>
      </c>
      <c r="K1454" s="11">
        <v>33.299999999999997</v>
      </c>
      <c r="L1454" s="11">
        <v>28.9</v>
      </c>
      <c r="M1454" s="11">
        <v>107.2</v>
      </c>
      <c r="N1454" s="11">
        <f>IFERROR(合并表__明细[[#This Row],[期末库存]]/合并表__明细[[#This Row],[未来50天出库量]]*50,999)</f>
        <v>83.607276119402968</v>
      </c>
      <c r="O1454" s="11" t="str">
        <f>IF(合并表__明细[[#This Row],[库存天数]]&lt;=3,"不足",IF(合并表__明细[[#This Row],[库存天数]]&gt;=100,"积压","正常"))</f>
        <v>正常</v>
      </c>
    </row>
    <row r="1455" spans="2:15" hidden="1" x14ac:dyDescent="0.2">
      <c r="B1455" s="1">
        <v>42978</v>
      </c>
      <c r="C1455" s="4" t="s">
        <v>9</v>
      </c>
      <c r="D1455" s="4" t="s">
        <v>15</v>
      </c>
      <c r="E1455">
        <v>1000002981</v>
      </c>
      <c r="F1455" s="4" t="s">
        <v>62</v>
      </c>
      <c r="G1455" s="4" t="s">
        <v>13</v>
      </c>
      <c r="H1455">
        <v>20000099</v>
      </c>
      <c r="I1455" s="4" t="s">
        <v>20</v>
      </c>
      <c r="J1455" s="11">
        <v>41.17</v>
      </c>
      <c r="K1455" s="11">
        <v>11.2</v>
      </c>
      <c r="L1455" s="11">
        <v>10.9</v>
      </c>
      <c r="M1455" s="11">
        <v>24.6</v>
      </c>
      <c r="N1455" s="11">
        <f>IFERROR(合并表__明细[[#This Row],[期末库存]]/合并表__明细[[#This Row],[未来50天出库量]]*50,999)</f>
        <v>83.67886178861788</v>
      </c>
      <c r="O1455" s="11" t="str">
        <f>IF(合并表__明细[[#This Row],[库存天数]]&lt;=3,"不足",IF(合并表__明细[[#This Row],[库存天数]]&gt;=100,"积压","正常"))</f>
        <v>正常</v>
      </c>
    </row>
    <row r="1456" spans="2:15" hidden="1" x14ac:dyDescent="0.2">
      <c r="B1456" s="1">
        <v>42886</v>
      </c>
      <c r="C1456" s="4" t="s">
        <v>22</v>
      </c>
      <c r="D1456" s="4" t="s">
        <v>29</v>
      </c>
      <c r="E1456">
        <v>1000000028</v>
      </c>
      <c r="F1456" s="4" t="s">
        <v>27</v>
      </c>
      <c r="G1456" s="4" t="s">
        <v>13</v>
      </c>
      <c r="H1456">
        <v>10000131</v>
      </c>
      <c r="I1456" s="4" t="s">
        <v>38</v>
      </c>
      <c r="J1456" s="11">
        <v>46.699999999999989</v>
      </c>
      <c r="K1456" s="11">
        <v>23.6</v>
      </c>
      <c r="L1456" s="11">
        <v>23.1</v>
      </c>
      <c r="M1456" s="11">
        <v>27.900000000000006</v>
      </c>
      <c r="N1456" s="11">
        <f>IFERROR(合并表__明细[[#This Row],[期末库存]]/合并表__明细[[#This Row],[未来50天出库量]]*50,999)</f>
        <v>83.691756272401392</v>
      </c>
      <c r="O1456" s="11" t="str">
        <f>IF(合并表__明细[[#This Row],[库存天数]]&lt;=3,"不足",IF(合并表__明细[[#This Row],[库存天数]]&gt;=100,"积压","正常"))</f>
        <v>正常</v>
      </c>
    </row>
    <row r="1457" spans="2:15" hidden="1" x14ac:dyDescent="0.2">
      <c r="B1457" s="1">
        <v>42886</v>
      </c>
      <c r="C1457" s="4" t="s">
        <v>22</v>
      </c>
      <c r="D1457" s="4" t="s">
        <v>29</v>
      </c>
      <c r="E1457">
        <v>1000000028</v>
      </c>
      <c r="F1457" s="4" t="s">
        <v>27</v>
      </c>
      <c r="G1457" s="4" t="s">
        <v>13</v>
      </c>
      <c r="H1457">
        <v>10000061</v>
      </c>
      <c r="I1457" s="4" t="s">
        <v>28</v>
      </c>
      <c r="J1457" s="11">
        <v>146.9</v>
      </c>
      <c r="K1457" s="11">
        <v>38.4</v>
      </c>
      <c r="L1457" s="11">
        <v>40.200000000000003</v>
      </c>
      <c r="M1457" s="11">
        <v>87.699999999999989</v>
      </c>
      <c r="N1457" s="11">
        <f>IFERROR(合并表__明细[[#This Row],[期末库存]]/合并表__明细[[#This Row],[未来50天出库量]]*50,999)</f>
        <v>83.751425313569001</v>
      </c>
      <c r="O1457" s="11" t="str">
        <f>IF(合并表__明细[[#This Row],[库存天数]]&lt;=3,"不足",IF(合并表__明细[[#This Row],[库存天数]]&gt;=100,"积压","正常"))</f>
        <v>正常</v>
      </c>
    </row>
    <row r="1458" spans="2:15" hidden="1" x14ac:dyDescent="0.2">
      <c r="B1458" s="1">
        <v>42766</v>
      </c>
      <c r="C1458" s="4" t="s">
        <v>9</v>
      </c>
      <c r="D1458" s="4" t="s">
        <v>15</v>
      </c>
      <c r="E1458">
        <v>1000002986</v>
      </c>
      <c r="F1458" s="4" t="s">
        <v>14</v>
      </c>
      <c r="G1458" s="4" t="s">
        <v>13</v>
      </c>
      <c r="H1458">
        <v>10000211</v>
      </c>
      <c r="I1458" s="4" t="s">
        <v>11</v>
      </c>
      <c r="J1458" s="11">
        <v>801.50000000000011</v>
      </c>
      <c r="K1458" s="11">
        <v>365</v>
      </c>
      <c r="L1458" s="11">
        <v>363.5</v>
      </c>
      <c r="M1458" s="11">
        <v>478.4</v>
      </c>
      <c r="N1458" s="11">
        <f>IFERROR(合并表__明细[[#This Row],[期末库存]]/合并表__明细[[#This Row],[未来50天出库量]]*50,999)</f>
        <v>83.768812709030115</v>
      </c>
      <c r="O1458" s="11" t="str">
        <f>IF(合并表__明细[[#This Row],[库存天数]]&lt;=3,"不足",IF(合并表__明细[[#This Row],[库存天数]]&gt;=100,"积压","正常"))</f>
        <v>正常</v>
      </c>
    </row>
    <row r="1459" spans="2:15" hidden="1" x14ac:dyDescent="0.2">
      <c r="B1459" s="1">
        <v>43190</v>
      </c>
      <c r="C1459" s="4" t="s">
        <v>22</v>
      </c>
      <c r="D1459" s="4" t="s">
        <v>61</v>
      </c>
      <c r="E1459">
        <v>1000000579</v>
      </c>
      <c r="F1459" s="4" t="s">
        <v>60</v>
      </c>
      <c r="G1459" s="4" t="s">
        <v>13</v>
      </c>
      <c r="H1459">
        <v>10000064</v>
      </c>
      <c r="I1459" s="4" t="s">
        <v>53</v>
      </c>
      <c r="J1459" s="11">
        <v>38.200000000000003</v>
      </c>
      <c r="K1459" s="11">
        <v>13.9</v>
      </c>
      <c r="L1459" s="11">
        <v>14.2</v>
      </c>
      <c r="M1459" s="11">
        <v>22.8</v>
      </c>
      <c r="N1459" s="11">
        <f>IFERROR(合并表__明细[[#This Row],[期末库存]]/合并表__明细[[#This Row],[未来50天出库量]]*50,999)</f>
        <v>83.771929824561411</v>
      </c>
      <c r="O1459" s="11" t="str">
        <f>IF(合并表__明细[[#This Row],[库存天数]]&lt;=3,"不足",IF(合并表__明细[[#This Row],[库存天数]]&gt;=100,"积压","正常"))</f>
        <v>正常</v>
      </c>
    </row>
    <row r="1460" spans="2:15" hidden="1" x14ac:dyDescent="0.2">
      <c r="B1460" s="1">
        <v>42947</v>
      </c>
      <c r="C1460" s="4" t="s">
        <v>9</v>
      </c>
      <c r="D1460" s="4" t="s">
        <v>59</v>
      </c>
      <c r="E1460">
        <v>1000000192</v>
      </c>
      <c r="F1460" s="4" t="s">
        <v>58</v>
      </c>
      <c r="G1460" s="4" t="s">
        <v>13</v>
      </c>
      <c r="H1460">
        <v>10000064</v>
      </c>
      <c r="I1460" s="4" t="s">
        <v>53</v>
      </c>
      <c r="J1460" s="11">
        <v>26.659999999999997</v>
      </c>
      <c r="K1460" s="11">
        <v>19</v>
      </c>
      <c r="L1460" s="11">
        <v>16.2</v>
      </c>
      <c r="M1460" s="11">
        <v>15.9</v>
      </c>
      <c r="N1460" s="11">
        <f>IFERROR(合并表__明细[[#This Row],[期末库存]]/合并表__明细[[#This Row],[未来50天出库量]]*50,999)</f>
        <v>83.836477987421375</v>
      </c>
      <c r="O1460" s="11" t="str">
        <f>IF(合并表__明细[[#This Row],[库存天数]]&lt;=3,"不足",IF(合并表__明细[[#This Row],[库存天数]]&gt;=100,"积压","正常"))</f>
        <v>正常</v>
      </c>
    </row>
    <row r="1461" spans="2:15" hidden="1" x14ac:dyDescent="0.2">
      <c r="B1461" s="1">
        <v>42947</v>
      </c>
      <c r="C1461" s="4" t="s">
        <v>9</v>
      </c>
      <c r="D1461" s="4" t="s">
        <v>75</v>
      </c>
      <c r="E1461">
        <v>1000000281</v>
      </c>
      <c r="F1461" s="4" t="s">
        <v>74</v>
      </c>
      <c r="G1461" s="4" t="s">
        <v>13</v>
      </c>
      <c r="H1461">
        <v>10000136</v>
      </c>
      <c r="I1461" s="4" t="s">
        <v>40</v>
      </c>
      <c r="J1461" s="11">
        <v>23.099999999999994</v>
      </c>
      <c r="K1461" s="11">
        <v>6.2</v>
      </c>
      <c r="L1461" s="11">
        <v>5.5</v>
      </c>
      <c r="M1461" s="11">
        <v>13.7</v>
      </c>
      <c r="N1461" s="11">
        <f>IFERROR(合并表__明细[[#This Row],[期末库存]]/合并表__明细[[#This Row],[未来50天出库量]]*50,999)</f>
        <v>84.306569343065675</v>
      </c>
      <c r="O1461" s="11" t="str">
        <f>IF(合并表__明细[[#This Row],[库存天数]]&lt;=3,"不足",IF(合并表__明细[[#This Row],[库存天数]]&gt;=100,"积压","正常"))</f>
        <v>正常</v>
      </c>
    </row>
    <row r="1462" spans="2:15" hidden="1" x14ac:dyDescent="0.2">
      <c r="B1462" s="1">
        <v>42916</v>
      </c>
      <c r="C1462" s="4" t="s">
        <v>22</v>
      </c>
      <c r="D1462" s="4" t="s">
        <v>54</v>
      </c>
      <c r="E1462">
        <v>1000000046</v>
      </c>
      <c r="F1462" s="4" t="s">
        <v>52</v>
      </c>
      <c r="G1462" s="4" t="s">
        <v>13</v>
      </c>
      <c r="H1462">
        <v>10000078</v>
      </c>
      <c r="I1462" s="4" t="s">
        <v>30</v>
      </c>
      <c r="J1462" s="11">
        <v>33.405999999999999</v>
      </c>
      <c r="K1462" s="11">
        <v>10.506</v>
      </c>
      <c r="L1462" s="11">
        <v>10.3</v>
      </c>
      <c r="M1462" s="11">
        <v>19.799999999999997</v>
      </c>
      <c r="N1462" s="11">
        <f>IFERROR(合并表__明细[[#This Row],[期末库存]]/合并表__明细[[#This Row],[未来50天出库量]]*50,999)</f>
        <v>84.358585858585869</v>
      </c>
      <c r="O1462" s="11" t="str">
        <f>IF(合并表__明细[[#This Row],[库存天数]]&lt;=3,"不足",IF(合并表__明细[[#This Row],[库存天数]]&gt;=100,"积压","正常"))</f>
        <v>正常</v>
      </c>
    </row>
    <row r="1463" spans="2:15" hidden="1" x14ac:dyDescent="0.2">
      <c r="B1463" s="1">
        <v>42916</v>
      </c>
      <c r="C1463" s="4" t="s">
        <v>9</v>
      </c>
      <c r="D1463" s="4" t="s">
        <v>17</v>
      </c>
      <c r="E1463">
        <v>1000000059</v>
      </c>
      <c r="F1463" s="4" t="s">
        <v>55</v>
      </c>
      <c r="G1463" s="4" t="s">
        <v>13</v>
      </c>
      <c r="H1463">
        <v>10000078</v>
      </c>
      <c r="I1463" s="4" t="s">
        <v>30</v>
      </c>
      <c r="J1463" s="11">
        <v>327.98599999999982</v>
      </c>
      <c r="K1463" s="11">
        <v>264.48599999999999</v>
      </c>
      <c r="L1463" s="11">
        <v>251.4</v>
      </c>
      <c r="M1463" s="11">
        <v>194.20000000000002</v>
      </c>
      <c r="N1463" s="11">
        <f>IFERROR(合并表__明细[[#This Row],[期末库存]]/合并表__明细[[#This Row],[未来50天出库量]]*50,999)</f>
        <v>84.445417095777501</v>
      </c>
      <c r="O1463" s="11" t="str">
        <f>IF(合并表__明细[[#This Row],[库存天数]]&lt;=3,"不足",IF(合并表__明细[[#This Row],[库存天数]]&gt;=100,"积压","正常"))</f>
        <v>正常</v>
      </c>
    </row>
    <row r="1464" spans="2:15" hidden="1" x14ac:dyDescent="0.2">
      <c r="B1464" s="1">
        <v>43131</v>
      </c>
      <c r="C1464" s="4" t="s">
        <v>22</v>
      </c>
      <c r="D1464" s="4" t="s">
        <v>49</v>
      </c>
      <c r="E1464">
        <v>1000000018</v>
      </c>
      <c r="F1464" s="4" t="s">
        <v>48</v>
      </c>
      <c r="G1464" s="4" t="s">
        <v>13</v>
      </c>
      <c r="H1464">
        <v>10000078</v>
      </c>
      <c r="I1464" s="4" t="s">
        <v>30</v>
      </c>
      <c r="J1464" s="11">
        <v>421.18000000000023</v>
      </c>
      <c r="K1464" s="11">
        <v>150.29999999999998</v>
      </c>
      <c r="L1464" s="11">
        <v>141</v>
      </c>
      <c r="M1464" s="11">
        <v>249.3</v>
      </c>
      <c r="N1464" s="11">
        <f>IFERROR(合并表__明细[[#This Row],[期末库存]]/合并表__明细[[#This Row],[未来50天出库量]]*50,999)</f>
        <v>84.472523064580869</v>
      </c>
      <c r="O1464" s="11" t="str">
        <f>IF(合并表__明细[[#This Row],[库存天数]]&lt;=3,"不足",IF(合并表__明细[[#This Row],[库存天数]]&gt;=100,"积压","正常"))</f>
        <v>正常</v>
      </c>
    </row>
    <row r="1465" spans="2:15" hidden="1" x14ac:dyDescent="0.2">
      <c r="B1465" s="1">
        <v>42766</v>
      </c>
      <c r="C1465" s="4" t="s">
        <v>43</v>
      </c>
      <c r="D1465" s="4" t="s">
        <v>51</v>
      </c>
      <c r="E1465">
        <v>1000000460</v>
      </c>
      <c r="F1465" s="4" t="s">
        <v>50</v>
      </c>
      <c r="G1465" s="4" t="s">
        <v>13</v>
      </c>
      <c r="H1465">
        <v>10000131</v>
      </c>
      <c r="I1465" s="4" t="s">
        <v>38</v>
      </c>
      <c r="J1465" s="11">
        <v>82.8</v>
      </c>
      <c r="K1465" s="11">
        <v>94.100000000000009</v>
      </c>
      <c r="L1465" s="11">
        <v>91.3</v>
      </c>
      <c r="M1465" s="11">
        <v>49</v>
      </c>
      <c r="N1465" s="11">
        <f>IFERROR(合并表__明细[[#This Row],[期末库存]]/合并表__明细[[#This Row],[未来50天出库量]]*50,999)</f>
        <v>84.489795918367335</v>
      </c>
      <c r="O1465" s="11" t="str">
        <f>IF(合并表__明细[[#This Row],[库存天数]]&lt;=3,"不足",IF(合并表__明细[[#This Row],[库存天数]]&gt;=100,"积压","正常"))</f>
        <v>正常</v>
      </c>
    </row>
    <row r="1466" spans="2:15" hidden="1" x14ac:dyDescent="0.2">
      <c r="B1466" s="1">
        <v>42825</v>
      </c>
      <c r="C1466" s="4" t="s">
        <v>9</v>
      </c>
      <c r="D1466" s="4" t="s">
        <v>17</v>
      </c>
      <c r="E1466">
        <v>1000000059</v>
      </c>
      <c r="F1466" s="4" t="s">
        <v>55</v>
      </c>
      <c r="G1466" s="4" t="s">
        <v>26</v>
      </c>
      <c r="H1466">
        <v>40000080</v>
      </c>
      <c r="I1466" s="4" t="s">
        <v>67</v>
      </c>
      <c r="J1466" s="11">
        <v>165.7</v>
      </c>
      <c r="K1466" s="11">
        <v>91.4</v>
      </c>
      <c r="L1466" s="11">
        <v>103.99999999999999</v>
      </c>
      <c r="M1466" s="11">
        <v>98</v>
      </c>
      <c r="N1466" s="11">
        <f>IFERROR(合并表__明细[[#This Row],[期末库存]]/合并表__明细[[#This Row],[未来50天出库量]]*50,999)</f>
        <v>84.540816326530603</v>
      </c>
      <c r="O1466" s="11" t="str">
        <f>IF(合并表__明细[[#This Row],[库存天数]]&lt;=3,"不足",IF(合并表__明细[[#This Row],[库存天数]]&gt;=100,"积压","正常"))</f>
        <v>正常</v>
      </c>
    </row>
    <row r="1467" spans="2:15" hidden="1" x14ac:dyDescent="0.2">
      <c r="B1467" s="1">
        <v>42916</v>
      </c>
      <c r="C1467" s="4" t="s">
        <v>9</v>
      </c>
      <c r="D1467" s="4" t="s">
        <v>17</v>
      </c>
      <c r="E1467">
        <v>1000001649</v>
      </c>
      <c r="F1467" s="4" t="s">
        <v>16</v>
      </c>
      <c r="G1467" s="4" t="s">
        <v>13</v>
      </c>
      <c r="H1467">
        <v>20000099</v>
      </c>
      <c r="I1467" s="4" t="s">
        <v>20</v>
      </c>
      <c r="J1467" s="11">
        <v>8.1340000000000003</v>
      </c>
      <c r="K1467" s="11">
        <v>6.8340000000000005</v>
      </c>
      <c r="L1467" s="11">
        <v>6.4</v>
      </c>
      <c r="M1467" s="11">
        <v>4.8</v>
      </c>
      <c r="N1467" s="11">
        <f>IFERROR(合并表__明细[[#This Row],[期末库存]]/合并表__明细[[#This Row],[未来50天出库量]]*50,999)</f>
        <v>84.729166666666671</v>
      </c>
      <c r="O1467" s="11" t="str">
        <f>IF(合并表__明细[[#This Row],[库存天数]]&lt;=3,"不足",IF(合并表__明细[[#This Row],[库存天数]]&gt;=100,"积压","正常"))</f>
        <v>正常</v>
      </c>
    </row>
    <row r="1468" spans="2:15" hidden="1" x14ac:dyDescent="0.2">
      <c r="B1468" s="1">
        <v>43190</v>
      </c>
      <c r="C1468" s="4" t="s">
        <v>22</v>
      </c>
      <c r="D1468" s="4" t="s">
        <v>29</v>
      </c>
      <c r="E1468">
        <v>1000000028</v>
      </c>
      <c r="F1468" s="4" t="s">
        <v>27</v>
      </c>
      <c r="G1468" s="4" t="s">
        <v>13</v>
      </c>
      <c r="H1468">
        <v>10000131</v>
      </c>
      <c r="I1468" s="4" t="s">
        <v>38</v>
      </c>
      <c r="J1468" s="11">
        <v>53.627999999999986</v>
      </c>
      <c r="K1468" s="11">
        <v>13.200000000000001</v>
      </c>
      <c r="L1468" s="11">
        <v>13.3</v>
      </c>
      <c r="M1468" s="11">
        <v>31.6</v>
      </c>
      <c r="N1468" s="11">
        <f>IFERROR(合并表__明细[[#This Row],[期末库存]]/合并表__明细[[#This Row],[未来50天出库量]]*50,999)</f>
        <v>84.854430379746816</v>
      </c>
      <c r="O1468" s="11" t="str">
        <f>IF(合并表__明细[[#This Row],[库存天数]]&lt;=3,"不足",IF(合并表__明细[[#This Row],[库存天数]]&gt;=100,"积压","正常"))</f>
        <v>正常</v>
      </c>
    </row>
    <row r="1469" spans="2:15" hidden="1" x14ac:dyDescent="0.2">
      <c r="B1469" s="1">
        <v>43220</v>
      </c>
      <c r="C1469" s="4" t="s">
        <v>22</v>
      </c>
      <c r="D1469" s="4" t="s">
        <v>49</v>
      </c>
      <c r="E1469">
        <v>1000000020</v>
      </c>
      <c r="F1469" s="4" t="s">
        <v>73</v>
      </c>
      <c r="G1469" s="4" t="s">
        <v>13</v>
      </c>
      <c r="H1469">
        <v>10000131</v>
      </c>
      <c r="I1469" s="4" t="s">
        <v>38</v>
      </c>
      <c r="J1469" s="11">
        <v>135.19999999999999</v>
      </c>
      <c r="K1469" s="11">
        <v>53.8</v>
      </c>
      <c r="L1469" s="11">
        <v>55.3</v>
      </c>
      <c r="M1469" s="11">
        <v>79.378372533135675</v>
      </c>
      <c r="N1469" s="11">
        <f>IFERROR(合并表__明细[[#This Row],[期末库存]]/合并表__明细[[#This Row],[未来50天出库量]]*50,999)</f>
        <v>85.161735927227639</v>
      </c>
      <c r="O1469" s="11" t="str">
        <f>IF(合并表__明细[[#This Row],[库存天数]]&lt;=3,"不足",IF(合并表__明细[[#This Row],[库存天数]]&gt;=100,"积压","正常"))</f>
        <v>正常</v>
      </c>
    </row>
    <row r="1470" spans="2:15" hidden="1" x14ac:dyDescent="0.2">
      <c r="B1470" s="1">
        <v>42886</v>
      </c>
      <c r="C1470" s="4" t="s">
        <v>9</v>
      </c>
      <c r="D1470" s="4" t="s">
        <v>15</v>
      </c>
      <c r="E1470">
        <v>1000002986</v>
      </c>
      <c r="F1470" s="4" t="s">
        <v>14</v>
      </c>
      <c r="G1470" s="4" t="s">
        <v>26</v>
      </c>
      <c r="H1470">
        <v>40000080</v>
      </c>
      <c r="I1470" s="4" t="s">
        <v>67</v>
      </c>
      <c r="J1470" s="11">
        <v>18.100000000000009</v>
      </c>
      <c r="K1470" s="11">
        <v>22.4</v>
      </c>
      <c r="L1470" s="11">
        <v>22.6</v>
      </c>
      <c r="M1470" s="11">
        <v>10.600000000000001</v>
      </c>
      <c r="N1470" s="11">
        <f>IFERROR(合并表__明细[[#This Row],[期末库存]]/合并表__明细[[#This Row],[未来50天出库量]]*50,999)</f>
        <v>85.377358490566067</v>
      </c>
      <c r="O1470" s="11" t="str">
        <f>IF(合并表__明细[[#This Row],[库存天数]]&lt;=3,"不足",IF(合并表__明细[[#This Row],[库存天数]]&gt;=100,"积压","正常"))</f>
        <v>正常</v>
      </c>
    </row>
    <row r="1471" spans="2:15" hidden="1" x14ac:dyDescent="0.2">
      <c r="B1471" s="1">
        <v>42825</v>
      </c>
      <c r="C1471" s="4" t="s">
        <v>22</v>
      </c>
      <c r="D1471" s="4" t="s">
        <v>29</v>
      </c>
      <c r="E1471">
        <v>1000000028</v>
      </c>
      <c r="F1471" s="4" t="s">
        <v>27</v>
      </c>
      <c r="G1471" s="4" t="s">
        <v>13</v>
      </c>
      <c r="H1471">
        <v>10000131</v>
      </c>
      <c r="I1471" s="4" t="s">
        <v>38</v>
      </c>
      <c r="J1471" s="11">
        <v>46.699999999999989</v>
      </c>
      <c r="K1471" s="11">
        <v>4.0999999999999996</v>
      </c>
      <c r="L1471" s="11">
        <v>4.8</v>
      </c>
      <c r="M1471" s="11">
        <v>27.3</v>
      </c>
      <c r="N1471" s="11">
        <f>IFERROR(合并表__明细[[#This Row],[期末库存]]/合并表__明细[[#This Row],[未来50天出库量]]*50,999)</f>
        <v>85.531135531135504</v>
      </c>
      <c r="O1471" s="11" t="str">
        <f>IF(合并表__明细[[#This Row],[库存天数]]&lt;=3,"不足",IF(合并表__明细[[#This Row],[库存天数]]&gt;=100,"积压","正常"))</f>
        <v>正常</v>
      </c>
    </row>
    <row r="1472" spans="2:15" hidden="1" x14ac:dyDescent="0.2">
      <c r="B1472" s="1">
        <v>42947</v>
      </c>
      <c r="C1472" s="4" t="s">
        <v>43</v>
      </c>
      <c r="D1472" s="4" t="s">
        <v>42</v>
      </c>
      <c r="E1472">
        <v>1000001014</v>
      </c>
      <c r="F1472" s="4" t="s">
        <v>44</v>
      </c>
      <c r="G1472" s="4" t="s">
        <v>13</v>
      </c>
      <c r="H1472">
        <v>10000078</v>
      </c>
      <c r="I1472" s="4" t="s">
        <v>30</v>
      </c>
      <c r="J1472" s="11">
        <v>116.10799999999999</v>
      </c>
      <c r="K1472" s="11">
        <v>30.700000000000003</v>
      </c>
      <c r="L1472" s="11">
        <v>26.099999999999998</v>
      </c>
      <c r="M1472" s="11">
        <v>67.8</v>
      </c>
      <c r="N1472" s="11">
        <f>IFERROR(合并表__明细[[#This Row],[期末库存]]/合并表__明细[[#This Row],[未来50天出库量]]*50,999)</f>
        <v>85.625368731563427</v>
      </c>
      <c r="O1472" s="11" t="str">
        <f>IF(合并表__明细[[#This Row],[库存天数]]&lt;=3,"不足",IF(合并表__明细[[#This Row],[库存天数]]&gt;=100,"积压","正常"))</f>
        <v>正常</v>
      </c>
    </row>
    <row r="1473" spans="2:15" hidden="1" x14ac:dyDescent="0.2">
      <c r="B1473" s="1">
        <v>42794</v>
      </c>
      <c r="C1473" s="4" t="s">
        <v>9</v>
      </c>
      <c r="D1473" s="4" t="s">
        <v>17</v>
      </c>
      <c r="E1473">
        <v>1000000059</v>
      </c>
      <c r="F1473" s="4" t="s">
        <v>55</v>
      </c>
      <c r="G1473" s="4" t="s">
        <v>26</v>
      </c>
      <c r="H1473">
        <v>40000080</v>
      </c>
      <c r="I1473" s="4" t="s">
        <v>67</v>
      </c>
      <c r="J1473" s="11">
        <v>178.3</v>
      </c>
      <c r="K1473" s="11">
        <v>99.5</v>
      </c>
      <c r="L1473" s="11">
        <v>78</v>
      </c>
      <c r="M1473" s="11">
        <v>103.99999999999999</v>
      </c>
      <c r="N1473" s="11">
        <f>IFERROR(合并表__明细[[#This Row],[期末库存]]/合并表__明细[[#This Row],[未来50天出库量]]*50,999)</f>
        <v>85.721153846153868</v>
      </c>
      <c r="O1473" s="11" t="str">
        <f>IF(合并表__明细[[#This Row],[库存天数]]&lt;=3,"不足",IF(合并表__明细[[#This Row],[库存天数]]&gt;=100,"积压","正常"))</f>
        <v>正常</v>
      </c>
    </row>
    <row r="1474" spans="2:15" hidden="1" x14ac:dyDescent="0.2">
      <c r="B1474" s="1">
        <v>42886</v>
      </c>
      <c r="C1474" s="4" t="s">
        <v>43</v>
      </c>
      <c r="D1474" s="4" t="s">
        <v>51</v>
      </c>
      <c r="E1474">
        <v>1000000460</v>
      </c>
      <c r="F1474" s="4" t="s">
        <v>50</v>
      </c>
      <c r="G1474" s="4" t="s">
        <v>13</v>
      </c>
      <c r="H1474">
        <v>10000131</v>
      </c>
      <c r="I1474" s="4" t="s">
        <v>38</v>
      </c>
      <c r="J1474" s="11">
        <v>91.9</v>
      </c>
      <c r="K1474" s="11">
        <v>24</v>
      </c>
      <c r="L1474" s="11">
        <v>24.4</v>
      </c>
      <c r="M1474" s="11">
        <v>53.5</v>
      </c>
      <c r="N1474" s="11">
        <f>IFERROR(合并表__明细[[#This Row],[期末库存]]/合并表__明细[[#This Row],[未来50天出库量]]*50,999)</f>
        <v>85.887850467289724</v>
      </c>
      <c r="O1474" s="11" t="str">
        <f>IF(合并表__明细[[#This Row],[库存天数]]&lt;=3,"不足",IF(合并表__明细[[#This Row],[库存天数]]&gt;=100,"积压","正常"))</f>
        <v>正常</v>
      </c>
    </row>
    <row r="1475" spans="2:15" hidden="1" x14ac:dyDescent="0.2">
      <c r="B1475" s="1">
        <v>42978</v>
      </c>
      <c r="C1475" s="4" t="s">
        <v>43</v>
      </c>
      <c r="D1475" s="4" t="s">
        <v>80</v>
      </c>
      <c r="E1475">
        <v>1000003498</v>
      </c>
      <c r="F1475" s="4" t="s">
        <v>79</v>
      </c>
      <c r="G1475" s="4" t="s">
        <v>13</v>
      </c>
      <c r="H1475">
        <v>10000131</v>
      </c>
      <c r="I1475" s="4" t="s">
        <v>38</v>
      </c>
      <c r="J1475" s="11">
        <v>60.819999999999993</v>
      </c>
      <c r="K1475" s="11">
        <v>13.500000000000002</v>
      </c>
      <c r="L1475" s="11">
        <v>14</v>
      </c>
      <c r="M1475" s="11">
        <v>35.4</v>
      </c>
      <c r="N1475" s="11">
        <f>IFERROR(合并表__明细[[#This Row],[期末库存]]/合并表__明细[[#This Row],[未来50天出库量]]*50,999)</f>
        <v>85.903954802259889</v>
      </c>
      <c r="O1475" s="11" t="str">
        <f>IF(合并表__明细[[#This Row],[库存天数]]&lt;=3,"不足",IF(合并表__明细[[#This Row],[库存天数]]&gt;=100,"积压","正常"))</f>
        <v>正常</v>
      </c>
    </row>
    <row r="1476" spans="2:15" hidden="1" x14ac:dyDescent="0.2">
      <c r="B1476" s="1">
        <v>42855</v>
      </c>
      <c r="C1476" s="4" t="s">
        <v>22</v>
      </c>
      <c r="D1476" s="4" t="s">
        <v>49</v>
      </c>
      <c r="E1476">
        <v>1000000018</v>
      </c>
      <c r="F1476" s="4" t="s">
        <v>48</v>
      </c>
      <c r="G1476" s="4" t="s">
        <v>13</v>
      </c>
      <c r="H1476">
        <v>10000182</v>
      </c>
      <c r="I1476" s="4" t="s">
        <v>31</v>
      </c>
      <c r="J1476" s="11">
        <v>180.40000000000003</v>
      </c>
      <c r="K1476" s="11">
        <v>100.8</v>
      </c>
      <c r="L1476" s="11">
        <v>105.1</v>
      </c>
      <c r="M1476" s="11">
        <v>104.9</v>
      </c>
      <c r="N1476" s="11">
        <f>IFERROR(合并表__明细[[#This Row],[期末库存]]/合并表__明细[[#This Row],[未来50天出库量]]*50,999)</f>
        <v>85.986653956148729</v>
      </c>
      <c r="O1476" s="11" t="str">
        <f>IF(合并表__明细[[#This Row],[库存天数]]&lt;=3,"不足",IF(合并表__明细[[#This Row],[库存天数]]&gt;=100,"积压","正常"))</f>
        <v>正常</v>
      </c>
    </row>
    <row r="1477" spans="2:15" hidden="1" x14ac:dyDescent="0.2">
      <c r="B1477" s="1">
        <v>43220</v>
      </c>
      <c r="C1477" s="4" t="s">
        <v>9</v>
      </c>
      <c r="D1477" s="4" t="s">
        <v>12</v>
      </c>
      <c r="E1477">
        <v>1000000072</v>
      </c>
      <c r="F1477" s="4" t="s">
        <v>10</v>
      </c>
      <c r="G1477" s="4" t="s">
        <v>13</v>
      </c>
      <c r="H1477">
        <v>10000211</v>
      </c>
      <c r="I1477" s="4" t="s">
        <v>11</v>
      </c>
      <c r="J1477" s="11">
        <v>425.98599999999999</v>
      </c>
      <c r="K1477" s="11">
        <v>97.2</v>
      </c>
      <c r="L1477" s="11">
        <v>105.1</v>
      </c>
      <c r="M1477" s="11">
        <v>247.52053729238807</v>
      </c>
      <c r="N1477" s="11">
        <f>IFERROR(合并表__明细[[#This Row],[期末库存]]/合并表__明细[[#This Row],[未来50天出库量]]*50,999)</f>
        <v>86.050637385453882</v>
      </c>
      <c r="O1477" s="11" t="str">
        <f>IF(合并表__明细[[#This Row],[库存天数]]&lt;=3,"不足",IF(合并表__明细[[#This Row],[库存天数]]&gt;=100,"积压","正常"))</f>
        <v>正常</v>
      </c>
    </row>
    <row r="1478" spans="2:15" hidden="1" x14ac:dyDescent="0.2">
      <c r="B1478" s="1">
        <v>43251</v>
      </c>
      <c r="C1478" s="4" t="s">
        <v>22</v>
      </c>
      <c r="D1478" s="4" t="s">
        <v>33</v>
      </c>
      <c r="E1478">
        <v>1000000031</v>
      </c>
      <c r="F1478" s="4" t="s">
        <v>32</v>
      </c>
      <c r="G1478" s="4" t="s">
        <v>26</v>
      </c>
      <c r="H1478">
        <v>40000085</v>
      </c>
      <c r="I1478" s="4" t="s">
        <v>24</v>
      </c>
      <c r="J1478" s="11">
        <v>239.49200000000013</v>
      </c>
      <c r="K1478" s="11">
        <v>132.60000000000002</v>
      </c>
      <c r="L1478" s="11">
        <v>127.6</v>
      </c>
      <c r="M1478" s="11">
        <v>139.01010916290804</v>
      </c>
      <c r="N1478" s="11">
        <f>IFERROR(合并表__明细[[#This Row],[期末库存]]/合并表__明细[[#This Row],[未来50天出库量]]*50,999)</f>
        <v>86.141936526118343</v>
      </c>
      <c r="O1478" s="11" t="str">
        <f>IF(合并表__明细[[#This Row],[库存天数]]&lt;=3,"不足",IF(合并表__明细[[#This Row],[库存天数]]&gt;=100,"积压","正常"))</f>
        <v>正常</v>
      </c>
    </row>
    <row r="1479" spans="2:15" hidden="1" x14ac:dyDescent="0.2">
      <c r="B1479" s="1">
        <v>42794</v>
      </c>
      <c r="C1479" s="4" t="s">
        <v>9</v>
      </c>
      <c r="D1479" s="4" t="s">
        <v>12</v>
      </c>
      <c r="E1479">
        <v>1000000072</v>
      </c>
      <c r="F1479" s="4" t="s">
        <v>10</v>
      </c>
      <c r="G1479" s="4" t="s">
        <v>13</v>
      </c>
      <c r="H1479">
        <v>10000211</v>
      </c>
      <c r="I1479" s="4" t="s">
        <v>11</v>
      </c>
      <c r="J1479" s="11">
        <v>429.2</v>
      </c>
      <c r="K1479" s="11">
        <v>54.3</v>
      </c>
      <c r="L1479" s="11">
        <v>40.5</v>
      </c>
      <c r="M1479" s="11">
        <v>249</v>
      </c>
      <c r="N1479" s="11">
        <f>IFERROR(合并表__明细[[#This Row],[期末库存]]/合并表__明细[[#This Row],[未来50天出库量]]*50,999)</f>
        <v>86.184738955823292</v>
      </c>
      <c r="O1479" s="11" t="str">
        <f>IF(合并表__明细[[#This Row],[库存天数]]&lt;=3,"不足",IF(合并表__明细[[#This Row],[库存天数]]&gt;=100,"积压","正常"))</f>
        <v>正常</v>
      </c>
    </row>
    <row r="1480" spans="2:15" hidden="1" x14ac:dyDescent="0.2">
      <c r="B1480" s="1">
        <v>42855</v>
      </c>
      <c r="C1480" s="4" t="s">
        <v>9</v>
      </c>
      <c r="D1480" s="4" t="s">
        <v>15</v>
      </c>
      <c r="E1480">
        <v>1000002986</v>
      </c>
      <c r="F1480" s="4" t="s">
        <v>14</v>
      </c>
      <c r="G1480" s="4" t="s">
        <v>13</v>
      </c>
      <c r="H1480">
        <v>10000211</v>
      </c>
      <c r="I1480" s="4" t="s">
        <v>11</v>
      </c>
      <c r="J1480" s="11">
        <v>736.20000000000016</v>
      </c>
      <c r="K1480" s="11">
        <v>169.2</v>
      </c>
      <c r="L1480" s="11">
        <v>179.8</v>
      </c>
      <c r="M1480" s="11">
        <v>426.7</v>
      </c>
      <c r="N1480" s="11">
        <f>IFERROR(合并表__明细[[#This Row],[期末库存]]/合并表__明细[[#This Row],[未来50天出库量]]*50,999)</f>
        <v>86.266697914225475</v>
      </c>
      <c r="O1480" s="11" t="str">
        <f>IF(合并表__明细[[#This Row],[库存天数]]&lt;=3,"不足",IF(合并表__明细[[#This Row],[库存天数]]&gt;=100,"积压","正常"))</f>
        <v>正常</v>
      </c>
    </row>
    <row r="1481" spans="2:15" hidden="1" x14ac:dyDescent="0.2">
      <c r="B1481" s="1">
        <v>42766</v>
      </c>
      <c r="C1481" s="4" t="s">
        <v>22</v>
      </c>
      <c r="D1481" s="4" t="s">
        <v>29</v>
      </c>
      <c r="E1481">
        <v>1000000101</v>
      </c>
      <c r="F1481" s="4" t="s">
        <v>39</v>
      </c>
      <c r="G1481" s="4" t="s">
        <v>13</v>
      </c>
      <c r="H1481">
        <v>20000099</v>
      </c>
      <c r="I1481" s="4" t="s">
        <v>20</v>
      </c>
      <c r="J1481" s="11">
        <v>8.8000000000000007</v>
      </c>
      <c r="K1481" s="11">
        <v>2.2000000000000002</v>
      </c>
      <c r="L1481" s="11">
        <v>2.2000000000000002</v>
      </c>
      <c r="M1481" s="11">
        <v>5.0999999999999996</v>
      </c>
      <c r="N1481" s="11">
        <f>IFERROR(合并表__明细[[#This Row],[期末库存]]/合并表__明细[[#This Row],[未来50天出库量]]*50,999)</f>
        <v>86.274509803921589</v>
      </c>
      <c r="O1481" s="11" t="str">
        <f>IF(合并表__明细[[#This Row],[库存天数]]&lt;=3,"不足",IF(合并表__明细[[#This Row],[库存天数]]&gt;=100,"积压","正常"))</f>
        <v>正常</v>
      </c>
    </row>
    <row r="1482" spans="2:15" hidden="1" x14ac:dyDescent="0.2">
      <c r="B1482" s="1">
        <v>42886</v>
      </c>
      <c r="C1482" s="4" t="s">
        <v>22</v>
      </c>
      <c r="D1482" s="4" t="s">
        <v>46</v>
      </c>
      <c r="E1482">
        <v>1000001133</v>
      </c>
      <c r="F1482" s="4" t="s">
        <v>45</v>
      </c>
      <c r="G1482" s="4" t="s">
        <v>13</v>
      </c>
      <c r="H1482">
        <v>10000136</v>
      </c>
      <c r="I1482" s="4" t="s">
        <v>40</v>
      </c>
      <c r="J1482" s="11">
        <v>37.499999999999993</v>
      </c>
      <c r="K1482" s="11">
        <v>54.5</v>
      </c>
      <c r="L1482" s="11">
        <v>55.599999999999994</v>
      </c>
      <c r="M1482" s="11">
        <v>21.700000000000003</v>
      </c>
      <c r="N1482" s="11">
        <f>IFERROR(合并表__明细[[#This Row],[期末库存]]/合并表__明细[[#This Row],[未来50天出库量]]*50,999)</f>
        <v>86.405529953917025</v>
      </c>
      <c r="O1482" s="11" t="str">
        <f>IF(合并表__明细[[#This Row],[库存天数]]&lt;=3,"不足",IF(合并表__明细[[#This Row],[库存天数]]&gt;=100,"积压","正常"))</f>
        <v>正常</v>
      </c>
    </row>
    <row r="1483" spans="2:15" hidden="1" x14ac:dyDescent="0.2">
      <c r="B1483" s="1">
        <v>43100</v>
      </c>
      <c r="C1483" s="4" t="s">
        <v>22</v>
      </c>
      <c r="D1483" s="4" t="s">
        <v>25</v>
      </c>
      <c r="E1483">
        <v>1000003183</v>
      </c>
      <c r="F1483" s="4" t="s">
        <v>23</v>
      </c>
      <c r="G1483" s="4" t="s">
        <v>13</v>
      </c>
      <c r="H1483">
        <v>10000061</v>
      </c>
      <c r="I1483" s="4" t="s">
        <v>28</v>
      </c>
      <c r="J1483" s="11">
        <v>96.200000000000017</v>
      </c>
      <c r="K1483" s="11">
        <v>16.7</v>
      </c>
      <c r="L1483" s="11">
        <v>15.299999999999999</v>
      </c>
      <c r="M1483" s="11">
        <v>55.6</v>
      </c>
      <c r="N1483" s="11">
        <f>IFERROR(合并表__明细[[#This Row],[期末库存]]/合并表__明细[[#This Row],[未来50天出库量]]*50,999)</f>
        <v>86.510791366906489</v>
      </c>
      <c r="O1483" s="11" t="str">
        <f>IF(合并表__明细[[#This Row],[库存天数]]&lt;=3,"不足",IF(合并表__明细[[#This Row],[库存天数]]&gt;=100,"积压","正常"))</f>
        <v>正常</v>
      </c>
    </row>
    <row r="1484" spans="2:15" hidden="1" x14ac:dyDescent="0.2">
      <c r="B1484" s="1">
        <v>42916</v>
      </c>
      <c r="C1484" s="4" t="s">
        <v>22</v>
      </c>
      <c r="D1484" s="4" t="s">
        <v>29</v>
      </c>
      <c r="E1484">
        <v>1000000054</v>
      </c>
      <c r="F1484" s="4" t="s">
        <v>36</v>
      </c>
      <c r="G1484" s="4" t="s">
        <v>13</v>
      </c>
      <c r="H1484">
        <v>10000111</v>
      </c>
      <c r="I1484" s="4" t="s">
        <v>37</v>
      </c>
      <c r="J1484" s="11">
        <v>1174.8219999999994</v>
      </c>
      <c r="K1484" s="11">
        <v>475.42200000000003</v>
      </c>
      <c r="L1484" s="11">
        <v>458.6</v>
      </c>
      <c r="M1484" s="11">
        <v>678.6</v>
      </c>
      <c r="N1484" s="11">
        <f>IFERROR(合并表__明细[[#This Row],[期末库存]]/合并表__明细[[#This Row],[未来50天出库量]]*50,999)</f>
        <v>86.562186855290264</v>
      </c>
      <c r="O1484" s="11" t="str">
        <f>IF(合并表__明细[[#This Row],[库存天数]]&lt;=3,"不足",IF(合并表__明细[[#This Row],[库存天数]]&gt;=100,"积压","正常"))</f>
        <v>正常</v>
      </c>
    </row>
    <row r="1485" spans="2:15" hidden="1" x14ac:dyDescent="0.2">
      <c r="B1485" s="1">
        <v>43131</v>
      </c>
      <c r="C1485" s="4" t="s">
        <v>43</v>
      </c>
      <c r="D1485" s="4" t="s">
        <v>42</v>
      </c>
      <c r="E1485">
        <v>1000000931</v>
      </c>
      <c r="F1485" s="4" t="s">
        <v>41</v>
      </c>
      <c r="G1485" s="4" t="s">
        <v>13</v>
      </c>
      <c r="H1485">
        <v>10000182</v>
      </c>
      <c r="I1485" s="4" t="s">
        <v>31</v>
      </c>
      <c r="J1485" s="11">
        <v>130.90600000000001</v>
      </c>
      <c r="K1485" s="11">
        <v>65.3</v>
      </c>
      <c r="L1485" s="11">
        <v>61.099999999999994</v>
      </c>
      <c r="M1485" s="11">
        <v>75.599999999999994</v>
      </c>
      <c r="N1485" s="11">
        <f>IFERROR(合并表__明细[[#This Row],[期末库存]]/合并表__明细[[#This Row],[未来50天出库量]]*50,999)</f>
        <v>86.578042328042343</v>
      </c>
      <c r="O1485" s="11" t="str">
        <f>IF(合并表__明细[[#This Row],[库存天数]]&lt;=3,"不足",IF(合并表__明细[[#This Row],[库存天数]]&gt;=100,"积压","正常"))</f>
        <v>正常</v>
      </c>
    </row>
    <row r="1486" spans="2:15" hidden="1" x14ac:dyDescent="0.2">
      <c r="B1486" s="1">
        <v>43131</v>
      </c>
      <c r="C1486" s="4" t="s">
        <v>22</v>
      </c>
      <c r="D1486" s="4" t="s">
        <v>69</v>
      </c>
      <c r="E1486">
        <v>1000000129</v>
      </c>
      <c r="F1486" s="4" t="s">
        <v>70</v>
      </c>
      <c r="G1486" s="4" t="s">
        <v>13</v>
      </c>
      <c r="H1486">
        <v>10000131</v>
      </c>
      <c r="I1486" s="4" t="s">
        <v>38</v>
      </c>
      <c r="J1486" s="11">
        <v>98.485999999999976</v>
      </c>
      <c r="K1486" s="11">
        <v>29.9</v>
      </c>
      <c r="L1486" s="11">
        <v>27.299999999999997</v>
      </c>
      <c r="M1486" s="11">
        <v>56.800000000000004</v>
      </c>
      <c r="N1486" s="11">
        <f>IFERROR(合并表__明细[[#This Row],[期末库存]]/合并表__明细[[#This Row],[未来50天出库量]]*50,999)</f>
        <v>86.695422535211236</v>
      </c>
      <c r="O1486" s="11" t="str">
        <f>IF(合并表__明细[[#This Row],[库存天数]]&lt;=3,"不足",IF(合并表__明细[[#This Row],[库存天数]]&gt;=100,"积压","正常"))</f>
        <v>正常</v>
      </c>
    </row>
    <row r="1487" spans="2:15" hidden="1" x14ac:dyDescent="0.2">
      <c r="B1487" s="1">
        <v>42947</v>
      </c>
      <c r="C1487" s="4" t="s">
        <v>9</v>
      </c>
      <c r="D1487" s="4" t="s">
        <v>12</v>
      </c>
      <c r="E1487">
        <v>1000000072</v>
      </c>
      <c r="F1487" s="4" t="s">
        <v>10</v>
      </c>
      <c r="G1487" s="4" t="s">
        <v>13</v>
      </c>
      <c r="H1487">
        <v>10000211</v>
      </c>
      <c r="I1487" s="4" t="s">
        <v>11</v>
      </c>
      <c r="J1487" s="11">
        <v>424.58599999999996</v>
      </c>
      <c r="K1487" s="11">
        <v>342.40000000000003</v>
      </c>
      <c r="L1487" s="11">
        <v>296.2</v>
      </c>
      <c r="M1487" s="11">
        <v>244.79999999999998</v>
      </c>
      <c r="N1487" s="11">
        <f>IFERROR(合并表__明细[[#This Row],[期末库存]]/合并表__明细[[#This Row],[未来50天出库量]]*50,999)</f>
        <v>86.720996732026151</v>
      </c>
      <c r="O1487" s="11" t="str">
        <f>IF(合并表__明细[[#This Row],[库存天数]]&lt;=3,"不足",IF(合并表__明细[[#This Row],[库存天数]]&gt;=100,"积压","正常"))</f>
        <v>正常</v>
      </c>
    </row>
    <row r="1488" spans="2:15" hidden="1" x14ac:dyDescent="0.2">
      <c r="B1488" s="1">
        <v>43008</v>
      </c>
      <c r="C1488" s="4" t="s">
        <v>9</v>
      </c>
      <c r="D1488" s="4" t="s">
        <v>15</v>
      </c>
      <c r="E1488">
        <v>1000002986</v>
      </c>
      <c r="F1488" s="4" t="s">
        <v>14</v>
      </c>
      <c r="G1488" s="4" t="s">
        <v>13</v>
      </c>
      <c r="H1488">
        <v>10000131</v>
      </c>
      <c r="I1488" s="4" t="s">
        <v>38</v>
      </c>
      <c r="J1488" s="11">
        <v>216.066</v>
      </c>
      <c r="K1488" s="11">
        <v>63.1</v>
      </c>
      <c r="L1488" s="11">
        <v>63.1</v>
      </c>
      <c r="M1488" s="11">
        <v>124.3</v>
      </c>
      <c r="N1488" s="11">
        <f>IFERROR(合并表__明细[[#This Row],[期末库存]]/合并表__明细[[#This Row],[未来50天出库量]]*50,999)</f>
        <v>86.913113435237335</v>
      </c>
      <c r="O1488" s="11" t="str">
        <f>IF(合并表__明细[[#This Row],[库存天数]]&lt;=3,"不足",IF(合并表__明细[[#This Row],[库存天数]]&gt;=100,"积压","正常"))</f>
        <v>正常</v>
      </c>
    </row>
    <row r="1489" spans="2:15" hidden="1" x14ac:dyDescent="0.2">
      <c r="B1489" s="1">
        <v>43069</v>
      </c>
      <c r="C1489" s="4" t="s">
        <v>22</v>
      </c>
      <c r="D1489" s="4" t="s">
        <v>29</v>
      </c>
      <c r="E1489">
        <v>1000000028</v>
      </c>
      <c r="F1489" s="4" t="s">
        <v>27</v>
      </c>
      <c r="G1489" s="4" t="s">
        <v>13</v>
      </c>
      <c r="H1489">
        <v>10000078</v>
      </c>
      <c r="I1489" s="4" t="s">
        <v>30</v>
      </c>
      <c r="J1489" s="11">
        <v>109.14600000000003</v>
      </c>
      <c r="K1489" s="11">
        <v>38</v>
      </c>
      <c r="L1489" s="11">
        <v>37</v>
      </c>
      <c r="M1489" s="11">
        <v>62.699999999999996</v>
      </c>
      <c r="N1489" s="11">
        <f>IFERROR(合并表__明细[[#This Row],[期末库存]]/合并表__明细[[#This Row],[未来50天出库量]]*50,999)</f>
        <v>87.038277511961752</v>
      </c>
      <c r="O1489" s="11" t="str">
        <f>IF(合并表__明细[[#This Row],[库存天数]]&lt;=3,"不足",IF(合并表__明细[[#This Row],[库存天数]]&gt;=100,"积压","正常"))</f>
        <v>正常</v>
      </c>
    </row>
    <row r="1490" spans="2:15" hidden="1" x14ac:dyDescent="0.2">
      <c r="B1490" s="1">
        <v>42855</v>
      </c>
      <c r="C1490" s="4" t="s">
        <v>9</v>
      </c>
      <c r="D1490" s="4" t="s">
        <v>57</v>
      </c>
      <c r="E1490">
        <v>1000001502</v>
      </c>
      <c r="F1490" s="4" t="s">
        <v>56</v>
      </c>
      <c r="G1490" s="4" t="s">
        <v>13</v>
      </c>
      <c r="H1490">
        <v>10000131</v>
      </c>
      <c r="I1490" s="4" t="s">
        <v>38</v>
      </c>
      <c r="J1490" s="11">
        <v>345.00000000000006</v>
      </c>
      <c r="K1490" s="11">
        <v>151.1</v>
      </c>
      <c r="L1490" s="11">
        <v>157.5</v>
      </c>
      <c r="M1490" s="11">
        <v>197.89999999999998</v>
      </c>
      <c r="N1490" s="11">
        <f>IFERROR(合并表__明细[[#This Row],[期末库存]]/合并表__明细[[#This Row],[未来50天出库量]]*50,999)</f>
        <v>87.165234967155158</v>
      </c>
      <c r="O1490" s="11" t="str">
        <f>IF(合并表__明细[[#This Row],[库存天数]]&lt;=3,"不足",IF(合并表__明细[[#This Row],[库存天数]]&gt;=100,"积压","正常"))</f>
        <v>正常</v>
      </c>
    </row>
    <row r="1491" spans="2:15" hidden="1" x14ac:dyDescent="0.2">
      <c r="B1491" s="1">
        <v>43039</v>
      </c>
      <c r="C1491" s="4" t="s">
        <v>22</v>
      </c>
      <c r="D1491" s="4" t="s">
        <v>25</v>
      </c>
      <c r="E1491">
        <v>1000003183</v>
      </c>
      <c r="F1491" s="4" t="s">
        <v>23</v>
      </c>
      <c r="G1491" s="4" t="s">
        <v>13</v>
      </c>
      <c r="H1491">
        <v>10000078</v>
      </c>
      <c r="I1491" s="4" t="s">
        <v>30</v>
      </c>
      <c r="J1491" s="11">
        <v>33.126000000000005</v>
      </c>
      <c r="K1491" s="11">
        <v>12</v>
      </c>
      <c r="L1491" s="11">
        <v>11.5</v>
      </c>
      <c r="M1491" s="11">
        <v>19</v>
      </c>
      <c r="N1491" s="11">
        <f>IFERROR(合并表__明细[[#This Row],[期末库存]]/合并表__明细[[#This Row],[未来50天出库量]]*50,999)</f>
        <v>87.173684210526332</v>
      </c>
      <c r="O1491" s="11" t="str">
        <f>IF(合并表__明细[[#This Row],[库存天数]]&lt;=3,"不足",IF(合并表__明细[[#This Row],[库存天数]]&gt;=100,"积压","正常"))</f>
        <v>正常</v>
      </c>
    </row>
    <row r="1492" spans="2:15" hidden="1" x14ac:dyDescent="0.2">
      <c r="B1492" s="1">
        <v>43251</v>
      </c>
      <c r="C1492" s="4" t="s">
        <v>9</v>
      </c>
      <c r="D1492" s="4" t="s">
        <v>15</v>
      </c>
      <c r="E1492">
        <v>1000002985</v>
      </c>
      <c r="F1492" s="4" t="s">
        <v>47</v>
      </c>
      <c r="G1492" s="4" t="s">
        <v>13</v>
      </c>
      <c r="H1492">
        <v>10000211</v>
      </c>
      <c r="I1492" s="4" t="s">
        <v>11</v>
      </c>
      <c r="J1492" s="11">
        <v>185.09599999999995</v>
      </c>
      <c r="K1492" s="11">
        <v>158.69999999999999</v>
      </c>
      <c r="L1492" s="11">
        <v>162.6</v>
      </c>
      <c r="M1492" s="11">
        <v>105.9414108553114</v>
      </c>
      <c r="N1492" s="11">
        <f>IFERROR(合并表__明细[[#This Row],[期末库存]]/合并表__明细[[#This Row],[未来50天出库量]]*50,999)</f>
        <v>87.357719000360149</v>
      </c>
      <c r="O1492" s="11" t="str">
        <f>IF(合并表__明细[[#This Row],[库存天数]]&lt;=3,"不足",IF(合并表__明细[[#This Row],[库存天数]]&gt;=100,"积压","正常"))</f>
        <v>正常</v>
      </c>
    </row>
    <row r="1493" spans="2:15" hidden="1" x14ac:dyDescent="0.2">
      <c r="B1493" s="1">
        <v>42916</v>
      </c>
      <c r="C1493" s="4" t="s">
        <v>22</v>
      </c>
      <c r="D1493" s="4" t="s">
        <v>33</v>
      </c>
      <c r="E1493">
        <v>1000000031</v>
      </c>
      <c r="F1493" s="4" t="s">
        <v>32</v>
      </c>
      <c r="G1493" s="4" t="s">
        <v>13</v>
      </c>
      <c r="H1493">
        <v>10000136</v>
      </c>
      <c r="I1493" s="4" t="s">
        <v>40</v>
      </c>
      <c r="J1493" s="11">
        <v>60.000000000000007</v>
      </c>
      <c r="K1493" s="11">
        <v>5.0999999999999996</v>
      </c>
      <c r="L1493" s="11">
        <v>5.0999999999999996</v>
      </c>
      <c r="M1493" s="11">
        <v>34.299999999999997</v>
      </c>
      <c r="N1493" s="11">
        <f>IFERROR(合并表__明细[[#This Row],[期末库存]]/合并表__明细[[#This Row],[未来50天出库量]]*50,999)</f>
        <v>87.463556851311978</v>
      </c>
      <c r="O1493" s="11" t="str">
        <f>IF(合并表__明细[[#This Row],[库存天数]]&lt;=3,"不足",IF(合并表__明细[[#This Row],[库存天数]]&gt;=100,"积压","正常"))</f>
        <v>正常</v>
      </c>
    </row>
    <row r="1494" spans="2:15" hidden="1" x14ac:dyDescent="0.2">
      <c r="B1494" s="1">
        <v>42825</v>
      </c>
      <c r="C1494" s="4" t="s">
        <v>43</v>
      </c>
      <c r="D1494" s="4" t="s">
        <v>78</v>
      </c>
      <c r="E1494">
        <v>1000003187</v>
      </c>
      <c r="F1494" s="4" t="s">
        <v>77</v>
      </c>
      <c r="G1494" s="4" t="s">
        <v>13</v>
      </c>
      <c r="H1494">
        <v>20000099</v>
      </c>
      <c r="I1494" s="4" t="s">
        <v>20</v>
      </c>
      <c r="J1494" s="11">
        <v>8.4</v>
      </c>
      <c r="K1494" s="11">
        <v>2.2000000000000002</v>
      </c>
      <c r="L1494" s="11">
        <v>2.6</v>
      </c>
      <c r="M1494" s="11">
        <v>4.8</v>
      </c>
      <c r="N1494" s="11">
        <f>IFERROR(合并表__明细[[#This Row],[期末库存]]/合并表__明细[[#This Row],[未来50天出库量]]*50,999)</f>
        <v>87.500000000000014</v>
      </c>
      <c r="O1494" s="11" t="str">
        <f>IF(合并表__明细[[#This Row],[库存天数]]&lt;=3,"不足",IF(合并表__明细[[#This Row],[库存天数]]&gt;=100,"积压","正常"))</f>
        <v>正常</v>
      </c>
    </row>
    <row r="1495" spans="2:15" hidden="1" x14ac:dyDescent="0.2">
      <c r="B1495" s="1">
        <v>43251</v>
      </c>
      <c r="C1495" s="4" t="s">
        <v>9</v>
      </c>
      <c r="D1495" s="4" t="s">
        <v>17</v>
      </c>
      <c r="E1495">
        <v>1000001649</v>
      </c>
      <c r="F1495" s="4" t="s">
        <v>16</v>
      </c>
      <c r="G1495" s="4" t="s">
        <v>13</v>
      </c>
      <c r="H1495">
        <v>10000211</v>
      </c>
      <c r="I1495" s="4" t="s">
        <v>11</v>
      </c>
      <c r="J1495" s="11">
        <v>255.48200000000008</v>
      </c>
      <c r="K1495" s="11">
        <v>119</v>
      </c>
      <c r="L1495" s="11">
        <v>118.9</v>
      </c>
      <c r="M1495" s="11">
        <v>145.66192103793972</v>
      </c>
      <c r="N1495" s="11">
        <f>IFERROR(合并表__明细[[#This Row],[期末库存]]/合并表__明细[[#This Row],[未来50天出库量]]*50,999)</f>
        <v>87.696907393338634</v>
      </c>
      <c r="O1495" s="11" t="str">
        <f>IF(合并表__明细[[#This Row],[库存天数]]&lt;=3,"不足",IF(合并表__明细[[#This Row],[库存天数]]&gt;=100,"积压","正常"))</f>
        <v>正常</v>
      </c>
    </row>
    <row r="1496" spans="2:15" hidden="1" x14ac:dyDescent="0.2">
      <c r="B1496" s="1">
        <v>42916</v>
      </c>
      <c r="C1496" s="4" t="s">
        <v>22</v>
      </c>
      <c r="D1496" s="4" t="s">
        <v>29</v>
      </c>
      <c r="E1496">
        <v>1000000101</v>
      </c>
      <c r="F1496" s="4" t="s">
        <v>39</v>
      </c>
      <c r="G1496" s="4" t="s">
        <v>26</v>
      </c>
      <c r="H1496">
        <v>40000085</v>
      </c>
      <c r="I1496" s="4" t="s">
        <v>24</v>
      </c>
      <c r="J1496" s="11">
        <v>51.944000000000003</v>
      </c>
      <c r="K1496" s="11">
        <v>27.744000000000003</v>
      </c>
      <c r="L1496" s="11">
        <v>26.4</v>
      </c>
      <c r="M1496" s="11">
        <v>29.6</v>
      </c>
      <c r="N1496" s="11">
        <f>IFERROR(合并表__明细[[#This Row],[期末库存]]/合并表__明细[[#This Row],[未来50天出库量]]*50,999)</f>
        <v>87.743243243243242</v>
      </c>
      <c r="O1496" s="11" t="str">
        <f>IF(合并表__明细[[#This Row],[库存天数]]&lt;=3,"不足",IF(合并表__明细[[#This Row],[库存天数]]&gt;=100,"积压","正常"))</f>
        <v>正常</v>
      </c>
    </row>
    <row r="1497" spans="2:15" hidden="1" x14ac:dyDescent="0.2">
      <c r="B1497" s="1">
        <v>43069</v>
      </c>
      <c r="C1497" s="4" t="s">
        <v>22</v>
      </c>
      <c r="D1497" s="4" t="s">
        <v>25</v>
      </c>
      <c r="E1497">
        <v>1000003183</v>
      </c>
      <c r="F1497" s="4" t="s">
        <v>23</v>
      </c>
      <c r="G1497" s="4" t="s">
        <v>13</v>
      </c>
      <c r="H1497">
        <v>10000136</v>
      </c>
      <c r="I1497" s="4" t="s">
        <v>40</v>
      </c>
      <c r="J1497" s="11">
        <v>9.3179999999999996</v>
      </c>
      <c r="K1497" s="11">
        <v>0.89999999999999991</v>
      </c>
      <c r="L1497" s="11">
        <v>1</v>
      </c>
      <c r="M1497" s="11">
        <v>5.3000000000000007</v>
      </c>
      <c r="N1497" s="11">
        <f>IFERROR(合并表__明细[[#This Row],[期末库存]]/合并表__明细[[#This Row],[未来50天出库量]]*50,999)</f>
        <v>87.905660377358473</v>
      </c>
      <c r="O1497" s="11" t="str">
        <f>IF(合并表__明细[[#This Row],[库存天数]]&lt;=3,"不足",IF(合并表__明细[[#This Row],[库存天数]]&gt;=100,"积压","正常"))</f>
        <v>正常</v>
      </c>
    </row>
    <row r="1498" spans="2:15" hidden="1" x14ac:dyDescent="0.2">
      <c r="B1498" s="1">
        <v>42766</v>
      </c>
      <c r="C1498" s="4" t="s">
        <v>9</v>
      </c>
      <c r="D1498" s="4" t="s">
        <v>17</v>
      </c>
      <c r="E1498">
        <v>1000000059</v>
      </c>
      <c r="F1498" s="4" t="s">
        <v>55</v>
      </c>
      <c r="G1498" s="4" t="s">
        <v>13</v>
      </c>
      <c r="H1498">
        <v>10000136</v>
      </c>
      <c r="I1498" s="4" t="s">
        <v>40</v>
      </c>
      <c r="J1498" s="11">
        <v>113.4</v>
      </c>
      <c r="K1498" s="11">
        <v>28</v>
      </c>
      <c r="L1498" s="11">
        <v>26.6</v>
      </c>
      <c r="M1498" s="11">
        <v>64.5</v>
      </c>
      <c r="N1498" s="11">
        <f>IFERROR(合并表__明细[[#This Row],[期末库存]]/合并表__明细[[#This Row],[未来50天出库量]]*50,999)</f>
        <v>87.906976744186053</v>
      </c>
      <c r="O1498" s="11" t="str">
        <f>IF(合并表__明细[[#This Row],[库存天数]]&lt;=3,"不足",IF(合并表__明细[[#This Row],[库存天数]]&gt;=100,"积压","正常"))</f>
        <v>正常</v>
      </c>
    </row>
    <row r="1499" spans="2:15" hidden="1" x14ac:dyDescent="0.2">
      <c r="B1499" s="1">
        <v>43159</v>
      </c>
      <c r="C1499" s="4" t="s">
        <v>43</v>
      </c>
      <c r="D1499" s="4" t="s">
        <v>51</v>
      </c>
      <c r="E1499">
        <v>1000000460</v>
      </c>
      <c r="F1499" s="4" t="s">
        <v>50</v>
      </c>
      <c r="G1499" s="4" t="s">
        <v>13</v>
      </c>
      <c r="H1499">
        <v>10000131</v>
      </c>
      <c r="I1499" s="4" t="s">
        <v>38</v>
      </c>
      <c r="J1499" s="11">
        <v>107.36199999999999</v>
      </c>
      <c r="K1499" s="11">
        <v>89.7</v>
      </c>
      <c r="L1499" s="11">
        <v>84.8</v>
      </c>
      <c r="M1499" s="11">
        <v>60.900000000000006</v>
      </c>
      <c r="N1499" s="11">
        <f>IFERROR(合并表__明细[[#This Row],[期末库存]]/合并表__明细[[#This Row],[未来50天出库量]]*50,999)</f>
        <v>88.146141215106724</v>
      </c>
      <c r="O1499" s="11" t="str">
        <f>IF(合并表__明细[[#This Row],[库存天数]]&lt;=3,"不足",IF(合并表__明细[[#This Row],[库存天数]]&gt;=100,"积压","正常"))</f>
        <v>正常</v>
      </c>
    </row>
    <row r="1500" spans="2:15" hidden="1" x14ac:dyDescent="0.2">
      <c r="B1500" s="1">
        <v>42825</v>
      </c>
      <c r="C1500" s="4" t="s">
        <v>9</v>
      </c>
      <c r="D1500" s="4" t="s">
        <v>17</v>
      </c>
      <c r="E1500">
        <v>1000000059</v>
      </c>
      <c r="F1500" s="4" t="s">
        <v>55</v>
      </c>
      <c r="G1500" s="4" t="s">
        <v>26</v>
      </c>
      <c r="H1500">
        <v>40000085</v>
      </c>
      <c r="I1500" s="4" t="s">
        <v>24</v>
      </c>
      <c r="J1500" s="11">
        <v>396.3</v>
      </c>
      <c r="K1500" s="11">
        <v>103.4</v>
      </c>
      <c r="L1500" s="11">
        <v>120.7</v>
      </c>
      <c r="M1500" s="11">
        <v>224.7</v>
      </c>
      <c r="N1500" s="11">
        <f>IFERROR(合并表__明细[[#This Row],[期末库存]]/合并表__明细[[#This Row],[未来50天出库量]]*50,999)</f>
        <v>88.184245660881174</v>
      </c>
      <c r="O1500" s="11" t="str">
        <f>IF(合并表__明细[[#This Row],[库存天数]]&lt;=3,"不足",IF(合并表__明细[[#This Row],[库存天数]]&gt;=100,"积压","正常"))</f>
        <v>正常</v>
      </c>
    </row>
    <row r="1501" spans="2:15" hidden="1" x14ac:dyDescent="0.2">
      <c r="B1501" s="1">
        <v>42855</v>
      </c>
      <c r="C1501" s="4" t="s">
        <v>9</v>
      </c>
      <c r="D1501" s="4" t="s">
        <v>59</v>
      </c>
      <c r="E1501">
        <v>1000000192</v>
      </c>
      <c r="F1501" s="4" t="s">
        <v>58</v>
      </c>
      <c r="G1501" s="4" t="s">
        <v>13</v>
      </c>
      <c r="H1501">
        <v>10000172</v>
      </c>
      <c r="I1501" s="4" t="s">
        <v>18</v>
      </c>
      <c r="J1501" s="11">
        <v>54.900000000000006</v>
      </c>
      <c r="K1501" s="11">
        <v>48.7</v>
      </c>
      <c r="L1501" s="11">
        <v>49.3</v>
      </c>
      <c r="M1501" s="11">
        <v>31.1</v>
      </c>
      <c r="N1501" s="11">
        <f>IFERROR(合并表__明细[[#This Row],[期末库存]]/合并表__明细[[#This Row],[未来50天出库量]]*50,999)</f>
        <v>88.263665594855311</v>
      </c>
      <c r="O1501" s="11" t="str">
        <f>IF(合并表__明细[[#This Row],[库存天数]]&lt;=3,"不足",IF(合并表__明细[[#This Row],[库存天数]]&gt;=100,"积压","正常"))</f>
        <v>正常</v>
      </c>
    </row>
    <row r="1502" spans="2:15" hidden="1" x14ac:dyDescent="0.2">
      <c r="B1502" s="1">
        <v>43131</v>
      </c>
      <c r="C1502" s="4" t="s">
        <v>43</v>
      </c>
      <c r="D1502" s="4" t="s">
        <v>42</v>
      </c>
      <c r="E1502">
        <v>1000001014</v>
      </c>
      <c r="F1502" s="4" t="s">
        <v>44</v>
      </c>
      <c r="G1502" s="4" t="s">
        <v>13</v>
      </c>
      <c r="H1502">
        <v>10000182</v>
      </c>
      <c r="I1502" s="4" t="s">
        <v>31</v>
      </c>
      <c r="J1502" s="11">
        <v>37.081999999999994</v>
      </c>
      <c r="K1502" s="11">
        <v>19.100000000000001</v>
      </c>
      <c r="L1502" s="11">
        <v>17.100000000000001</v>
      </c>
      <c r="M1502" s="11">
        <v>21</v>
      </c>
      <c r="N1502" s="11">
        <f>IFERROR(合并表__明细[[#This Row],[期末库存]]/合并表__明细[[#This Row],[未来50天出库量]]*50,999)</f>
        <v>88.29047619047617</v>
      </c>
      <c r="O1502" s="11" t="str">
        <f>IF(合并表__明细[[#This Row],[库存天数]]&lt;=3,"不足",IF(合并表__明细[[#This Row],[库存天数]]&gt;=100,"积压","正常"))</f>
        <v>正常</v>
      </c>
    </row>
    <row r="1503" spans="2:15" hidden="1" x14ac:dyDescent="0.2">
      <c r="B1503" s="1">
        <v>42766</v>
      </c>
      <c r="C1503" s="4" t="s">
        <v>22</v>
      </c>
      <c r="D1503" s="4" t="s">
        <v>49</v>
      </c>
      <c r="E1503">
        <v>1000000018</v>
      </c>
      <c r="F1503" s="4" t="s">
        <v>48</v>
      </c>
      <c r="G1503" s="4" t="s">
        <v>13</v>
      </c>
      <c r="H1503">
        <v>10000172</v>
      </c>
      <c r="I1503" s="4" t="s">
        <v>18</v>
      </c>
      <c r="J1503" s="11">
        <v>30.2</v>
      </c>
      <c r="K1503" s="11">
        <v>7.7</v>
      </c>
      <c r="L1503" s="11">
        <v>7.9</v>
      </c>
      <c r="M1503" s="11">
        <v>17.100000000000001</v>
      </c>
      <c r="N1503" s="11">
        <f>IFERROR(合并表__明细[[#This Row],[期末库存]]/合并表__明细[[#This Row],[未来50天出库量]]*50,999)</f>
        <v>88.304093567251456</v>
      </c>
      <c r="O1503" s="11" t="str">
        <f>IF(合并表__明细[[#This Row],[库存天数]]&lt;=3,"不足",IF(合并表__明细[[#This Row],[库存天数]]&gt;=100,"积压","正常"))</f>
        <v>正常</v>
      </c>
    </row>
    <row r="1504" spans="2:15" hidden="1" x14ac:dyDescent="0.2">
      <c r="B1504" s="1">
        <v>43131</v>
      </c>
      <c r="C1504" s="4" t="s">
        <v>22</v>
      </c>
      <c r="D1504" s="4" t="s">
        <v>49</v>
      </c>
      <c r="E1504">
        <v>1000000018</v>
      </c>
      <c r="F1504" s="4" t="s">
        <v>48</v>
      </c>
      <c r="G1504" s="4" t="s">
        <v>13</v>
      </c>
      <c r="H1504">
        <v>10000172</v>
      </c>
      <c r="I1504" s="4" t="s">
        <v>18</v>
      </c>
      <c r="J1504" s="11">
        <v>34.820000000000014</v>
      </c>
      <c r="K1504" s="11">
        <v>18.299999999999997</v>
      </c>
      <c r="L1504" s="11">
        <v>17</v>
      </c>
      <c r="M1504" s="11">
        <v>19.7</v>
      </c>
      <c r="N1504" s="11">
        <f>IFERROR(合并表__明细[[#This Row],[期末库存]]/合并表__明细[[#This Row],[未来50天出库量]]*50,999)</f>
        <v>88.375634517766528</v>
      </c>
      <c r="O1504" s="11" t="str">
        <f>IF(合并表__明细[[#This Row],[库存天数]]&lt;=3,"不足",IF(合并表__明细[[#This Row],[库存天数]]&gt;=100,"积压","正常"))</f>
        <v>正常</v>
      </c>
    </row>
    <row r="1505" spans="2:15" hidden="1" x14ac:dyDescent="0.2">
      <c r="B1505" s="1">
        <v>43190</v>
      </c>
      <c r="C1505" s="4" t="s">
        <v>9</v>
      </c>
      <c r="D1505" s="4" t="s">
        <v>57</v>
      </c>
      <c r="E1505">
        <v>1000001502</v>
      </c>
      <c r="F1505" s="4" t="s">
        <v>56</v>
      </c>
      <c r="G1505" s="4" t="s">
        <v>26</v>
      </c>
      <c r="H1505">
        <v>40000080</v>
      </c>
      <c r="I1505" s="4" t="s">
        <v>67</v>
      </c>
      <c r="J1505" s="11">
        <v>23</v>
      </c>
      <c r="K1505" s="11">
        <v>7</v>
      </c>
      <c r="L1505" s="11">
        <v>7.1</v>
      </c>
      <c r="M1505" s="11">
        <v>13</v>
      </c>
      <c r="N1505" s="11">
        <f>IFERROR(合并表__明细[[#This Row],[期末库存]]/合并表__明细[[#This Row],[未来50天出库量]]*50,999)</f>
        <v>88.461538461538453</v>
      </c>
      <c r="O1505" s="11" t="str">
        <f>IF(合并表__明细[[#This Row],[库存天数]]&lt;=3,"不足",IF(合并表__明细[[#This Row],[库存天数]]&gt;=100,"积压","正常"))</f>
        <v>正常</v>
      </c>
    </row>
    <row r="1506" spans="2:15" hidden="1" x14ac:dyDescent="0.2">
      <c r="B1506" s="1">
        <v>43159</v>
      </c>
      <c r="C1506" s="4" t="s">
        <v>22</v>
      </c>
      <c r="D1506" s="4" t="s">
        <v>29</v>
      </c>
      <c r="E1506">
        <v>1000000054</v>
      </c>
      <c r="F1506" s="4" t="s">
        <v>36</v>
      </c>
      <c r="G1506" s="4" t="s">
        <v>13</v>
      </c>
      <c r="H1506">
        <v>10000111</v>
      </c>
      <c r="I1506" s="4" t="s">
        <v>37</v>
      </c>
      <c r="J1506" s="11">
        <v>1268.1219999999998</v>
      </c>
      <c r="K1506" s="11">
        <v>244.5</v>
      </c>
      <c r="L1506" s="11">
        <v>234.79999999999998</v>
      </c>
      <c r="M1506" s="11">
        <v>716.20000000000016</v>
      </c>
      <c r="N1506" s="11">
        <f>IFERROR(合并表__明细[[#This Row],[期末库存]]/合并表__明细[[#This Row],[未来50天出库量]]*50,999)</f>
        <v>88.531276179838002</v>
      </c>
      <c r="O1506" s="11" t="str">
        <f>IF(合并表__明细[[#This Row],[库存天数]]&lt;=3,"不足",IF(合并表__明细[[#This Row],[库存天数]]&gt;=100,"积压","正常"))</f>
        <v>正常</v>
      </c>
    </row>
    <row r="1507" spans="2:15" hidden="1" x14ac:dyDescent="0.2">
      <c r="B1507" s="1">
        <v>42794</v>
      </c>
      <c r="C1507" s="4" t="s">
        <v>22</v>
      </c>
      <c r="D1507" s="4" t="s">
        <v>35</v>
      </c>
      <c r="E1507">
        <v>1000000047</v>
      </c>
      <c r="F1507" s="4" t="s">
        <v>34</v>
      </c>
      <c r="G1507" s="4" t="s">
        <v>13</v>
      </c>
      <c r="H1507">
        <v>10000172</v>
      </c>
      <c r="I1507" s="4" t="s">
        <v>18</v>
      </c>
      <c r="J1507" s="11">
        <v>16.299999999999997</v>
      </c>
      <c r="K1507" s="11">
        <v>5.3</v>
      </c>
      <c r="L1507" s="11">
        <v>4.2</v>
      </c>
      <c r="M1507" s="11">
        <v>9.1999999999999993</v>
      </c>
      <c r="N1507" s="11">
        <f>IFERROR(合并表__明细[[#This Row],[期末库存]]/合并表__明细[[#This Row],[未来50天出库量]]*50,999)</f>
        <v>88.586956521739125</v>
      </c>
      <c r="O1507" s="11" t="str">
        <f>IF(合并表__明细[[#This Row],[库存天数]]&lt;=3,"不足",IF(合并表__明细[[#This Row],[库存天数]]&gt;=100,"积压","正常"))</f>
        <v>正常</v>
      </c>
    </row>
    <row r="1508" spans="2:15" hidden="1" x14ac:dyDescent="0.2">
      <c r="B1508" s="1">
        <v>42916</v>
      </c>
      <c r="C1508" s="4" t="s">
        <v>43</v>
      </c>
      <c r="D1508" s="4" t="s">
        <v>78</v>
      </c>
      <c r="E1508">
        <v>1000003187</v>
      </c>
      <c r="F1508" s="4" t="s">
        <v>77</v>
      </c>
      <c r="G1508" s="4" t="s">
        <v>13</v>
      </c>
      <c r="H1508">
        <v>20000099</v>
      </c>
      <c r="I1508" s="4" t="s">
        <v>20</v>
      </c>
      <c r="J1508" s="11">
        <v>8.3439999999999994</v>
      </c>
      <c r="K1508" s="11">
        <v>2.2440000000000002</v>
      </c>
      <c r="L1508" s="11">
        <v>2.1</v>
      </c>
      <c r="M1508" s="11">
        <v>4.6999999999999993</v>
      </c>
      <c r="N1508" s="11">
        <f>IFERROR(合并表__明细[[#This Row],[期末库存]]/合并表__明细[[#This Row],[未来50天出库量]]*50,999)</f>
        <v>88.765957446808514</v>
      </c>
      <c r="O1508" s="11" t="str">
        <f>IF(合并表__明细[[#This Row],[库存天数]]&lt;=3,"不足",IF(合并表__明细[[#This Row],[库存天数]]&gt;=100,"积压","正常"))</f>
        <v>正常</v>
      </c>
    </row>
    <row r="1509" spans="2:15" hidden="1" x14ac:dyDescent="0.2">
      <c r="B1509" s="1">
        <v>43159</v>
      </c>
      <c r="C1509" s="4" t="s">
        <v>43</v>
      </c>
      <c r="D1509" s="4" t="s">
        <v>78</v>
      </c>
      <c r="E1509">
        <v>1000003187</v>
      </c>
      <c r="F1509" s="4" t="s">
        <v>77</v>
      </c>
      <c r="G1509" s="4" t="s">
        <v>13</v>
      </c>
      <c r="H1509">
        <v>10000064</v>
      </c>
      <c r="I1509" s="4" t="s">
        <v>53</v>
      </c>
      <c r="J1509" s="11">
        <v>30.546000000000006</v>
      </c>
      <c r="K1509" s="11">
        <v>10.199999999999999</v>
      </c>
      <c r="L1509" s="11">
        <v>9.6999999999999993</v>
      </c>
      <c r="M1509" s="11">
        <v>17.200000000000003</v>
      </c>
      <c r="N1509" s="11">
        <f>IFERROR(合并表__明细[[#This Row],[期末库存]]/合并表__明细[[#This Row],[未来50天出库量]]*50,999)</f>
        <v>88.79651162790698</v>
      </c>
      <c r="O1509" s="11" t="str">
        <f>IF(合并表__明细[[#This Row],[库存天数]]&lt;=3,"不足",IF(合并表__明细[[#This Row],[库存天数]]&gt;=100,"积压","正常"))</f>
        <v>正常</v>
      </c>
    </row>
    <row r="1510" spans="2:15" hidden="1" x14ac:dyDescent="0.2">
      <c r="B1510" s="1">
        <v>42916</v>
      </c>
      <c r="C1510" s="4" t="s">
        <v>43</v>
      </c>
      <c r="D1510" s="4" t="s">
        <v>51</v>
      </c>
      <c r="E1510">
        <v>1000000460</v>
      </c>
      <c r="F1510" s="4" t="s">
        <v>50</v>
      </c>
      <c r="G1510" s="4" t="s">
        <v>13</v>
      </c>
      <c r="H1510">
        <v>10000131</v>
      </c>
      <c r="I1510" s="4" t="s">
        <v>38</v>
      </c>
      <c r="J1510" s="11">
        <v>92.562000000000012</v>
      </c>
      <c r="K1510" s="11">
        <v>54.161999999999999</v>
      </c>
      <c r="L1510" s="11">
        <v>53.5</v>
      </c>
      <c r="M1510" s="11">
        <v>52.099999999999994</v>
      </c>
      <c r="N1510" s="11">
        <f>IFERROR(合并表__明细[[#This Row],[期末库存]]/合并表__明细[[#This Row],[未来50天出库量]]*50,999)</f>
        <v>88.831094049904053</v>
      </c>
      <c r="O1510" s="11" t="str">
        <f>IF(合并表__明细[[#This Row],[库存天数]]&lt;=3,"不足",IF(合并表__明细[[#This Row],[库存天数]]&gt;=100,"积压","正常"))</f>
        <v>正常</v>
      </c>
    </row>
    <row r="1511" spans="2:15" hidden="1" x14ac:dyDescent="0.2">
      <c r="B1511" s="1">
        <v>43131</v>
      </c>
      <c r="C1511" s="4" t="s">
        <v>22</v>
      </c>
      <c r="D1511" s="4" t="s">
        <v>54</v>
      </c>
      <c r="E1511">
        <v>1000000046</v>
      </c>
      <c r="F1511" s="4" t="s">
        <v>52</v>
      </c>
      <c r="G1511" s="4" t="s">
        <v>13</v>
      </c>
      <c r="H1511">
        <v>10000211</v>
      </c>
      <c r="I1511" s="4" t="s">
        <v>11</v>
      </c>
      <c r="J1511" s="11">
        <v>31.63399999999999</v>
      </c>
      <c r="K1511" s="11">
        <v>9.6999999999999993</v>
      </c>
      <c r="L1511" s="11">
        <v>8.8000000000000007</v>
      </c>
      <c r="M1511" s="11">
        <v>17.799999999999997</v>
      </c>
      <c r="N1511" s="11">
        <f>IFERROR(合并表__明细[[#This Row],[期末库存]]/合并表__明细[[#This Row],[未来50天出库量]]*50,999)</f>
        <v>88.859550561797747</v>
      </c>
      <c r="O1511" s="11" t="str">
        <f>IF(合并表__明细[[#This Row],[库存天数]]&lt;=3,"不足",IF(合并表__明细[[#This Row],[库存天数]]&gt;=100,"积压","正常"))</f>
        <v>正常</v>
      </c>
    </row>
    <row r="1512" spans="2:15" hidden="1" x14ac:dyDescent="0.2">
      <c r="B1512" s="1">
        <v>43159</v>
      </c>
      <c r="C1512" s="4" t="s">
        <v>22</v>
      </c>
      <c r="D1512" s="4" t="s">
        <v>29</v>
      </c>
      <c r="E1512">
        <v>1000000028</v>
      </c>
      <c r="F1512" s="4" t="s">
        <v>27</v>
      </c>
      <c r="G1512" s="4" t="s">
        <v>13</v>
      </c>
      <c r="H1512">
        <v>10000078</v>
      </c>
      <c r="I1512" s="4" t="s">
        <v>30</v>
      </c>
      <c r="J1512" s="11">
        <v>117.74600000000004</v>
      </c>
      <c r="K1512" s="11">
        <v>25.5</v>
      </c>
      <c r="L1512" s="11">
        <v>24.1</v>
      </c>
      <c r="M1512" s="11">
        <v>66.2</v>
      </c>
      <c r="N1512" s="11">
        <f>IFERROR(合并表__明细[[#This Row],[期末库存]]/合并表__明细[[#This Row],[未来50天出库量]]*50,999)</f>
        <v>88.932024169184302</v>
      </c>
      <c r="O1512" s="11" t="str">
        <f>IF(合并表__明细[[#This Row],[库存天数]]&lt;=3,"不足",IF(合并表__明细[[#This Row],[库存天数]]&gt;=100,"积压","正常"))</f>
        <v>正常</v>
      </c>
    </row>
    <row r="1513" spans="2:15" hidden="1" x14ac:dyDescent="0.2">
      <c r="B1513" s="1">
        <v>42825</v>
      </c>
      <c r="C1513" s="4" t="s">
        <v>22</v>
      </c>
      <c r="D1513" s="4" t="s">
        <v>33</v>
      </c>
      <c r="E1513">
        <v>1000000031</v>
      </c>
      <c r="F1513" s="4" t="s">
        <v>32</v>
      </c>
      <c r="G1513" s="4" t="s">
        <v>13</v>
      </c>
      <c r="H1513">
        <v>20000099</v>
      </c>
      <c r="I1513" s="4" t="s">
        <v>20</v>
      </c>
      <c r="J1513" s="11">
        <v>129.49999999999997</v>
      </c>
      <c r="K1513" s="11">
        <v>29.2</v>
      </c>
      <c r="L1513" s="11">
        <v>33</v>
      </c>
      <c r="M1513" s="11">
        <v>72.8</v>
      </c>
      <c r="N1513" s="11">
        <f>IFERROR(合并表__明细[[#This Row],[期末库存]]/合并表__明细[[#This Row],[未来50天出库量]]*50,999)</f>
        <v>88.942307692307679</v>
      </c>
      <c r="O1513" s="11" t="str">
        <f>IF(合并表__明细[[#This Row],[库存天数]]&lt;=3,"不足",IF(合并表__明细[[#This Row],[库存天数]]&gt;=100,"积压","正常"))</f>
        <v>正常</v>
      </c>
    </row>
    <row r="1514" spans="2:15" hidden="1" x14ac:dyDescent="0.2">
      <c r="B1514" s="1">
        <v>43131</v>
      </c>
      <c r="C1514" s="4" t="s">
        <v>22</v>
      </c>
      <c r="D1514" s="4" t="s">
        <v>35</v>
      </c>
      <c r="E1514">
        <v>1000000047</v>
      </c>
      <c r="F1514" s="4" t="s">
        <v>34</v>
      </c>
      <c r="G1514" s="4" t="s">
        <v>13</v>
      </c>
      <c r="H1514">
        <v>10000131</v>
      </c>
      <c r="I1514" s="4" t="s">
        <v>38</v>
      </c>
      <c r="J1514" s="11">
        <v>27.815999999999999</v>
      </c>
      <c r="K1514" s="11">
        <v>16.3</v>
      </c>
      <c r="L1514" s="11">
        <v>14.3</v>
      </c>
      <c r="M1514" s="11">
        <v>15.6</v>
      </c>
      <c r="N1514" s="11">
        <f>IFERROR(合并表__明细[[#This Row],[期末库存]]/合并表__明细[[#This Row],[未来50天出库量]]*50,999)</f>
        <v>89.153846153846146</v>
      </c>
      <c r="O1514" s="11" t="str">
        <f>IF(合并表__明细[[#This Row],[库存天数]]&lt;=3,"不足",IF(合并表__明细[[#This Row],[库存天数]]&gt;=100,"积压","正常"))</f>
        <v>正常</v>
      </c>
    </row>
    <row r="1515" spans="2:15" hidden="1" x14ac:dyDescent="0.2">
      <c r="B1515" s="1">
        <v>42855</v>
      </c>
      <c r="C1515" s="4" t="s">
        <v>9</v>
      </c>
      <c r="D1515" s="4" t="s">
        <v>17</v>
      </c>
      <c r="E1515">
        <v>1000000059</v>
      </c>
      <c r="F1515" s="4" t="s">
        <v>55</v>
      </c>
      <c r="G1515" s="4" t="s">
        <v>13</v>
      </c>
      <c r="H1515">
        <v>10000111</v>
      </c>
      <c r="I1515" s="4" t="s">
        <v>37</v>
      </c>
      <c r="J1515" s="11">
        <v>324.59999999999997</v>
      </c>
      <c r="K1515" s="11">
        <v>89.3</v>
      </c>
      <c r="L1515" s="11">
        <v>96.3</v>
      </c>
      <c r="M1515" s="11">
        <v>181.3</v>
      </c>
      <c r="N1515" s="11">
        <f>IFERROR(合并表__明细[[#This Row],[期末库存]]/合并表__明细[[#This Row],[未来50天出库量]]*50,999)</f>
        <v>89.520132377275218</v>
      </c>
      <c r="O1515" s="11" t="str">
        <f>IF(合并表__明细[[#This Row],[库存天数]]&lt;=3,"不足",IF(合并表__明细[[#This Row],[库存天数]]&gt;=100,"积压","正常"))</f>
        <v>正常</v>
      </c>
    </row>
    <row r="1516" spans="2:15" hidden="1" x14ac:dyDescent="0.2">
      <c r="B1516" s="1">
        <v>43069</v>
      </c>
      <c r="C1516" s="4" t="s">
        <v>9</v>
      </c>
      <c r="D1516" s="4" t="s">
        <v>17</v>
      </c>
      <c r="E1516">
        <v>1000001649</v>
      </c>
      <c r="F1516" s="4" t="s">
        <v>16</v>
      </c>
      <c r="G1516" s="4" t="s">
        <v>13</v>
      </c>
      <c r="H1516">
        <v>10000131</v>
      </c>
      <c r="I1516" s="4" t="s">
        <v>38</v>
      </c>
      <c r="J1516" s="11">
        <v>113.12</v>
      </c>
      <c r="K1516" s="11">
        <v>7.7</v>
      </c>
      <c r="L1516" s="11">
        <v>7</v>
      </c>
      <c r="M1516" s="11">
        <v>63</v>
      </c>
      <c r="N1516" s="11">
        <f>IFERROR(合并表__明细[[#This Row],[期末库存]]/合并表__明细[[#This Row],[未来50天出库量]]*50,999)</f>
        <v>89.777777777777771</v>
      </c>
      <c r="O1516" s="11" t="str">
        <f>IF(合并表__明细[[#This Row],[库存天数]]&lt;=3,"不足",IF(合并表__明细[[#This Row],[库存天数]]&gt;=100,"积压","正常"))</f>
        <v>正常</v>
      </c>
    </row>
    <row r="1517" spans="2:15" hidden="1" x14ac:dyDescent="0.2">
      <c r="B1517" s="1">
        <v>42978</v>
      </c>
      <c r="C1517" s="4" t="s">
        <v>22</v>
      </c>
      <c r="D1517" s="4" t="s">
        <v>35</v>
      </c>
      <c r="E1517">
        <v>1000000047</v>
      </c>
      <c r="F1517" s="4" t="s">
        <v>34</v>
      </c>
      <c r="G1517" s="4" t="s">
        <v>13</v>
      </c>
      <c r="H1517">
        <v>10000182</v>
      </c>
      <c r="I1517" s="4" t="s">
        <v>31</v>
      </c>
      <c r="J1517" s="11">
        <v>233.16999999999996</v>
      </c>
      <c r="K1517" s="11">
        <v>75.300000000000011</v>
      </c>
      <c r="L1517" s="11">
        <v>77.900000000000006</v>
      </c>
      <c r="M1517" s="11">
        <v>129.80000000000001</v>
      </c>
      <c r="N1517" s="11">
        <f>IFERROR(合并表__明细[[#This Row],[期末库存]]/合并表__明细[[#This Row],[未来50天出库量]]*50,999)</f>
        <v>89.818952234206449</v>
      </c>
      <c r="O1517" s="11" t="str">
        <f>IF(合并表__明细[[#This Row],[库存天数]]&lt;=3,"不足",IF(合并表__明细[[#This Row],[库存天数]]&gt;=100,"积压","正常"))</f>
        <v>正常</v>
      </c>
    </row>
    <row r="1518" spans="2:15" hidden="1" x14ac:dyDescent="0.2">
      <c r="B1518" s="1">
        <v>42916</v>
      </c>
      <c r="C1518" s="4" t="s">
        <v>22</v>
      </c>
      <c r="D1518" s="4" t="s">
        <v>49</v>
      </c>
      <c r="E1518">
        <v>1000000018</v>
      </c>
      <c r="F1518" s="4" t="s">
        <v>48</v>
      </c>
      <c r="G1518" s="4" t="s">
        <v>13</v>
      </c>
      <c r="H1518">
        <v>10000211</v>
      </c>
      <c r="I1518" s="4" t="s">
        <v>11</v>
      </c>
      <c r="J1518" s="11">
        <v>66.678000000000011</v>
      </c>
      <c r="K1518" s="11">
        <v>54.978000000000002</v>
      </c>
      <c r="L1518" s="11">
        <v>53.6</v>
      </c>
      <c r="M1518" s="11">
        <v>37.1</v>
      </c>
      <c r="N1518" s="11">
        <f>IFERROR(合并表__明细[[#This Row],[期末库存]]/合并表__明细[[#This Row],[未来50天出库量]]*50,999)</f>
        <v>89.86253369272238</v>
      </c>
      <c r="O1518" s="11" t="str">
        <f>IF(合并表__明细[[#This Row],[库存天数]]&lt;=3,"不足",IF(合并表__明细[[#This Row],[库存天数]]&gt;=100,"积压","正常"))</f>
        <v>正常</v>
      </c>
    </row>
    <row r="1519" spans="2:15" hidden="1" x14ac:dyDescent="0.2">
      <c r="B1519" s="1">
        <v>42855</v>
      </c>
      <c r="C1519" s="4" t="s">
        <v>43</v>
      </c>
      <c r="D1519" s="4" t="s">
        <v>66</v>
      </c>
      <c r="E1519">
        <v>1000001135</v>
      </c>
      <c r="F1519" s="4" t="s">
        <v>65</v>
      </c>
      <c r="G1519" s="4" t="s">
        <v>13</v>
      </c>
      <c r="H1519">
        <v>10000111</v>
      </c>
      <c r="I1519" s="4" t="s">
        <v>37</v>
      </c>
      <c r="J1519" s="11">
        <v>15.099999999999994</v>
      </c>
      <c r="K1519" s="11">
        <v>8</v>
      </c>
      <c r="L1519" s="11">
        <v>8.3000000000000007</v>
      </c>
      <c r="M1519" s="11">
        <v>8.3999999999999986</v>
      </c>
      <c r="N1519" s="11">
        <f>IFERROR(合并表__明细[[#This Row],[期末库存]]/合并表__明细[[#This Row],[未来50天出库量]]*50,999)</f>
        <v>89.880952380952365</v>
      </c>
      <c r="O1519" s="11" t="str">
        <f>IF(合并表__明细[[#This Row],[库存天数]]&lt;=3,"不足",IF(合并表__明细[[#This Row],[库存天数]]&gt;=100,"积压","正常"))</f>
        <v>正常</v>
      </c>
    </row>
    <row r="1520" spans="2:15" hidden="1" x14ac:dyDescent="0.2">
      <c r="B1520" s="1">
        <v>42825</v>
      </c>
      <c r="C1520" s="4" t="s">
        <v>43</v>
      </c>
      <c r="D1520" s="4" t="s">
        <v>78</v>
      </c>
      <c r="E1520">
        <v>1000003187</v>
      </c>
      <c r="F1520" s="4" t="s">
        <v>77</v>
      </c>
      <c r="G1520" s="4" t="s">
        <v>13</v>
      </c>
      <c r="H1520">
        <v>10000064</v>
      </c>
      <c r="I1520" s="4" t="s">
        <v>53</v>
      </c>
      <c r="J1520" s="11">
        <v>28.6</v>
      </c>
      <c r="K1520" s="11">
        <v>7.3</v>
      </c>
      <c r="L1520" s="11">
        <v>8.3000000000000007</v>
      </c>
      <c r="M1520" s="11">
        <v>15.899999999999999</v>
      </c>
      <c r="N1520" s="11">
        <f>IFERROR(合并表__明细[[#This Row],[期末库存]]/合并表__明细[[#This Row],[未来50天出库量]]*50,999)</f>
        <v>89.93710691823901</v>
      </c>
      <c r="O1520" s="11" t="str">
        <f>IF(合并表__明细[[#This Row],[库存天数]]&lt;=3,"不足",IF(合并表__明细[[#This Row],[库存天数]]&gt;=100,"积压","正常"))</f>
        <v>正常</v>
      </c>
    </row>
    <row r="1521" spans="2:15" hidden="1" x14ac:dyDescent="0.2">
      <c r="B1521" s="1">
        <v>42794</v>
      </c>
      <c r="C1521" s="4" t="s">
        <v>22</v>
      </c>
      <c r="D1521" s="4" t="s">
        <v>25</v>
      </c>
      <c r="E1521">
        <v>1000003183</v>
      </c>
      <c r="F1521" s="4" t="s">
        <v>23</v>
      </c>
      <c r="G1521" s="4" t="s">
        <v>13</v>
      </c>
      <c r="H1521">
        <v>10000061</v>
      </c>
      <c r="I1521" s="4" t="s">
        <v>28</v>
      </c>
      <c r="J1521" s="11">
        <v>101.4</v>
      </c>
      <c r="K1521" s="11">
        <v>5.7</v>
      </c>
      <c r="L1521" s="11">
        <v>4.5</v>
      </c>
      <c r="M1521" s="11">
        <v>56.1</v>
      </c>
      <c r="N1521" s="11">
        <f>IFERROR(合并表__明细[[#This Row],[期末库存]]/合并表__明细[[#This Row],[未来50天出库量]]*50,999)</f>
        <v>90.37433155080214</v>
      </c>
      <c r="O1521" s="11" t="str">
        <f>IF(合并表__明细[[#This Row],[库存天数]]&lt;=3,"不足",IF(合并表__明细[[#This Row],[库存天数]]&gt;=100,"积压","正常"))</f>
        <v>正常</v>
      </c>
    </row>
    <row r="1522" spans="2:15" hidden="1" x14ac:dyDescent="0.2">
      <c r="B1522" s="1">
        <v>43039</v>
      </c>
      <c r="C1522" s="4" t="s">
        <v>22</v>
      </c>
      <c r="D1522" s="4" t="s">
        <v>25</v>
      </c>
      <c r="E1522">
        <v>1000003183</v>
      </c>
      <c r="F1522" s="4" t="s">
        <v>23</v>
      </c>
      <c r="G1522" s="4" t="s">
        <v>13</v>
      </c>
      <c r="H1522">
        <v>10000136</v>
      </c>
      <c r="I1522" s="4" t="s">
        <v>40</v>
      </c>
      <c r="J1522" s="11">
        <v>9.418000000000001</v>
      </c>
      <c r="K1522" s="11">
        <v>3.1</v>
      </c>
      <c r="L1522" s="11">
        <v>3.2</v>
      </c>
      <c r="M1522" s="11">
        <v>5.2</v>
      </c>
      <c r="N1522" s="11">
        <f>IFERROR(合并表__明细[[#This Row],[期末库存]]/合并表__明细[[#This Row],[未来50天出库量]]*50,999)</f>
        <v>90.557692307692321</v>
      </c>
      <c r="O1522" s="11" t="str">
        <f>IF(合并表__明细[[#This Row],[库存天数]]&lt;=3,"不足",IF(合并表__明细[[#This Row],[库存天数]]&gt;=100,"积压","正常"))</f>
        <v>正常</v>
      </c>
    </row>
    <row r="1523" spans="2:15" hidden="1" x14ac:dyDescent="0.2">
      <c r="B1523" s="1">
        <v>42825</v>
      </c>
      <c r="C1523" s="4" t="s">
        <v>22</v>
      </c>
      <c r="D1523" s="4" t="s">
        <v>29</v>
      </c>
      <c r="E1523">
        <v>1000000028</v>
      </c>
      <c r="F1523" s="4" t="s">
        <v>27</v>
      </c>
      <c r="G1523" s="4" t="s">
        <v>13</v>
      </c>
      <c r="H1523">
        <v>10000061</v>
      </c>
      <c r="I1523" s="4" t="s">
        <v>28</v>
      </c>
      <c r="J1523" s="11">
        <v>149.30000000000001</v>
      </c>
      <c r="K1523" s="11">
        <v>75.300000000000011</v>
      </c>
      <c r="L1523" s="11">
        <v>88.1</v>
      </c>
      <c r="M1523" s="11">
        <v>82.4</v>
      </c>
      <c r="N1523" s="11">
        <f>IFERROR(合并表__明细[[#This Row],[期末库存]]/合并表__明细[[#This Row],[未来50天出库量]]*50,999)</f>
        <v>90.594660194174764</v>
      </c>
      <c r="O1523" s="11" t="str">
        <f>IF(合并表__明细[[#This Row],[库存天数]]&lt;=3,"不足",IF(合并表__明细[[#This Row],[库存天数]]&gt;=100,"积压","正常"))</f>
        <v>正常</v>
      </c>
    </row>
    <row r="1524" spans="2:15" hidden="1" x14ac:dyDescent="0.2">
      <c r="B1524" s="1">
        <v>43100</v>
      </c>
      <c r="C1524" s="4" t="s">
        <v>9</v>
      </c>
      <c r="D1524" s="4" t="s">
        <v>59</v>
      </c>
      <c r="E1524">
        <v>1000000192</v>
      </c>
      <c r="F1524" s="4" t="s">
        <v>58</v>
      </c>
      <c r="G1524" s="4" t="s">
        <v>13</v>
      </c>
      <c r="H1524">
        <v>10000172</v>
      </c>
      <c r="I1524" s="4" t="s">
        <v>18</v>
      </c>
      <c r="J1524" s="11">
        <v>69.542000000000002</v>
      </c>
      <c r="K1524" s="11">
        <v>10.199999999999999</v>
      </c>
      <c r="L1524" s="11">
        <v>9.3000000000000007</v>
      </c>
      <c r="M1524" s="11">
        <v>38.299999999999997</v>
      </c>
      <c r="N1524" s="11">
        <f>IFERROR(合并表__明细[[#This Row],[期末库存]]/合并表__明细[[#This Row],[未来50天出库量]]*50,999)</f>
        <v>90.785900783289833</v>
      </c>
      <c r="O1524" s="11" t="str">
        <f>IF(合并表__明细[[#This Row],[库存天数]]&lt;=3,"不足",IF(合并表__明细[[#This Row],[库存天数]]&gt;=100,"积压","正常"))</f>
        <v>正常</v>
      </c>
    </row>
    <row r="1525" spans="2:15" hidden="1" x14ac:dyDescent="0.2">
      <c r="B1525" s="1">
        <v>42825</v>
      </c>
      <c r="C1525" s="4" t="s">
        <v>43</v>
      </c>
      <c r="D1525" s="4" t="s">
        <v>42</v>
      </c>
      <c r="E1525">
        <v>1000001014</v>
      </c>
      <c r="F1525" s="4" t="s">
        <v>44</v>
      </c>
      <c r="G1525" s="4" t="s">
        <v>13</v>
      </c>
      <c r="H1525">
        <v>10000078</v>
      </c>
      <c r="I1525" s="4" t="s">
        <v>30</v>
      </c>
      <c r="J1525" s="11">
        <v>110.69999999999999</v>
      </c>
      <c r="K1525" s="11">
        <v>48.099999999999994</v>
      </c>
      <c r="L1525" s="11">
        <v>57.3</v>
      </c>
      <c r="M1525" s="11">
        <v>60.900000000000006</v>
      </c>
      <c r="N1525" s="11">
        <f>IFERROR(合并表__明细[[#This Row],[期末库存]]/合并表__明细[[#This Row],[未来50天出库量]]*50,999)</f>
        <v>90.886699507389153</v>
      </c>
      <c r="O1525" s="11" t="str">
        <f>IF(合并表__明细[[#This Row],[库存天数]]&lt;=3,"不足",IF(合并表__明细[[#This Row],[库存天数]]&gt;=100,"积压","正常"))</f>
        <v>正常</v>
      </c>
    </row>
    <row r="1526" spans="2:15" hidden="1" x14ac:dyDescent="0.2">
      <c r="B1526" s="1">
        <v>43131</v>
      </c>
      <c r="C1526" s="4" t="s">
        <v>22</v>
      </c>
      <c r="D1526" s="4" t="s">
        <v>46</v>
      </c>
      <c r="E1526">
        <v>1000001133</v>
      </c>
      <c r="F1526" s="4" t="s">
        <v>45</v>
      </c>
      <c r="G1526" s="4" t="s">
        <v>13</v>
      </c>
      <c r="H1526">
        <v>10000061</v>
      </c>
      <c r="I1526" s="4" t="s">
        <v>28</v>
      </c>
      <c r="J1526" s="11">
        <v>125.824</v>
      </c>
      <c r="K1526" s="11">
        <v>70.7</v>
      </c>
      <c r="L1526" s="11">
        <v>65.7</v>
      </c>
      <c r="M1526" s="11">
        <v>69</v>
      </c>
      <c r="N1526" s="11">
        <f>IFERROR(合并表__明细[[#This Row],[期末库存]]/合并表__明细[[#This Row],[未来50天出库量]]*50,999)</f>
        <v>91.176811594202903</v>
      </c>
      <c r="O1526" s="11" t="str">
        <f>IF(合并表__明细[[#This Row],[库存天数]]&lt;=3,"不足",IF(合并表__明细[[#This Row],[库存天数]]&gt;=100,"积压","正常"))</f>
        <v>正常</v>
      </c>
    </row>
    <row r="1527" spans="2:15" hidden="1" x14ac:dyDescent="0.2">
      <c r="B1527" s="1">
        <v>42947</v>
      </c>
      <c r="C1527" s="4" t="s">
        <v>22</v>
      </c>
      <c r="D1527" s="4" t="s">
        <v>29</v>
      </c>
      <c r="E1527">
        <v>1000000101</v>
      </c>
      <c r="F1527" s="4" t="s">
        <v>39</v>
      </c>
      <c r="G1527" s="4" t="s">
        <v>26</v>
      </c>
      <c r="H1527">
        <v>40000085</v>
      </c>
      <c r="I1527" s="4" t="s">
        <v>24</v>
      </c>
      <c r="J1527" s="11">
        <v>56.244</v>
      </c>
      <c r="K1527" s="11">
        <v>33.9</v>
      </c>
      <c r="L1527" s="11">
        <v>29.6</v>
      </c>
      <c r="M1527" s="11">
        <v>30.8</v>
      </c>
      <c r="N1527" s="11">
        <f>IFERROR(合并表__明细[[#This Row],[期末库存]]/合并表__明细[[#This Row],[未来50天出库量]]*50,999)</f>
        <v>91.305194805194802</v>
      </c>
      <c r="O1527" s="11" t="str">
        <f>IF(合并表__明细[[#This Row],[库存天数]]&lt;=3,"不足",IF(合并表__明细[[#This Row],[库存天数]]&gt;=100,"积压","正常"))</f>
        <v>正常</v>
      </c>
    </row>
    <row r="1528" spans="2:15" hidden="1" x14ac:dyDescent="0.2">
      <c r="B1528" s="1">
        <v>43069</v>
      </c>
      <c r="C1528" s="4" t="s">
        <v>22</v>
      </c>
      <c r="D1528" s="4" t="s">
        <v>35</v>
      </c>
      <c r="E1528">
        <v>1000000047</v>
      </c>
      <c r="F1528" s="4" t="s">
        <v>34</v>
      </c>
      <c r="G1528" s="4" t="s">
        <v>13</v>
      </c>
      <c r="H1528">
        <v>20000099</v>
      </c>
      <c r="I1528" s="4" t="s">
        <v>20</v>
      </c>
      <c r="J1528" s="11">
        <v>9.6880000000000006</v>
      </c>
      <c r="K1528" s="11">
        <v>5.5</v>
      </c>
      <c r="L1528" s="11">
        <v>5</v>
      </c>
      <c r="M1528" s="11">
        <v>5.3</v>
      </c>
      <c r="N1528" s="11">
        <f>IFERROR(合并表__明细[[#This Row],[期末库存]]/合并表__明细[[#This Row],[未来50天出库量]]*50,999)</f>
        <v>91.396226415094347</v>
      </c>
      <c r="O1528" s="11" t="str">
        <f>IF(合并表__明细[[#This Row],[库存天数]]&lt;=3,"不足",IF(合并表__明细[[#This Row],[库存天数]]&gt;=100,"积压","正常"))</f>
        <v>正常</v>
      </c>
    </row>
    <row r="1529" spans="2:15" hidden="1" x14ac:dyDescent="0.2">
      <c r="B1529" s="1">
        <v>43008</v>
      </c>
      <c r="C1529" s="4" t="s">
        <v>22</v>
      </c>
      <c r="D1529" s="4" t="s">
        <v>35</v>
      </c>
      <c r="E1529">
        <v>1000000047</v>
      </c>
      <c r="F1529" s="4" t="s">
        <v>34</v>
      </c>
      <c r="G1529" s="4" t="s">
        <v>13</v>
      </c>
      <c r="H1529">
        <v>10000182</v>
      </c>
      <c r="I1529" s="4" t="s">
        <v>31</v>
      </c>
      <c r="J1529" s="11">
        <v>231.96999999999994</v>
      </c>
      <c r="K1529" s="11">
        <v>72.400000000000006</v>
      </c>
      <c r="L1529" s="11">
        <v>73.599999999999994</v>
      </c>
      <c r="M1529" s="11">
        <v>126.80000000000001</v>
      </c>
      <c r="N1529" s="11">
        <f>IFERROR(合并表__明细[[#This Row],[期末库存]]/合并表__明细[[#This Row],[未来50天出库量]]*50,999)</f>
        <v>91.47082018927442</v>
      </c>
      <c r="O1529" s="11" t="str">
        <f>IF(合并表__明细[[#This Row],[库存天数]]&lt;=3,"不足",IF(合并表__明细[[#This Row],[库存天数]]&gt;=100,"积压","正常"))</f>
        <v>正常</v>
      </c>
    </row>
    <row r="1530" spans="2:15" hidden="1" x14ac:dyDescent="0.2">
      <c r="B1530" s="1">
        <v>42794</v>
      </c>
      <c r="C1530" s="4" t="s">
        <v>22</v>
      </c>
      <c r="D1530" s="4" t="s">
        <v>25</v>
      </c>
      <c r="E1530">
        <v>1000003183</v>
      </c>
      <c r="F1530" s="4" t="s">
        <v>23</v>
      </c>
      <c r="G1530" s="4" t="s">
        <v>13</v>
      </c>
      <c r="H1530">
        <v>10000182</v>
      </c>
      <c r="I1530" s="4" t="s">
        <v>31</v>
      </c>
      <c r="J1530" s="11">
        <v>34.9</v>
      </c>
      <c r="K1530" s="11">
        <v>5.7</v>
      </c>
      <c r="L1530" s="11">
        <v>4.5999999999999996</v>
      </c>
      <c r="M1530" s="11">
        <v>19</v>
      </c>
      <c r="N1530" s="11">
        <f>IFERROR(合并表__明细[[#This Row],[期末库存]]/合并表__明细[[#This Row],[未来50天出库量]]*50,999)</f>
        <v>91.84210526315789</v>
      </c>
      <c r="O1530" s="11" t="str">
        <f>IF(合并表__明细[[#This Row],[库存天数]]&lt;=3,"不足",IF(合并表__明细[[#This Row],[库存天数]]&gt;=100,"积压","正常"))</f>
        <v>正常</v>
      </c>
    </row>
    <row r="1531" spans="2:15" hidden="1" x14ac:dyDescent="0.2">
      <c r="B1531" s="1">
        <v>42916</v>
      </c>
      <c r="C1531" s="4" t="s">
        <v>43</v>
      </c>
      <c r="D1531" s="4" t="s">
        <v>80</v>
      </c>
      <c r="E1531">
        <v>1000003498</v>
      </c>
      <c r="F1531" s="4" t="s">
        <v>79</v>
      </c>
      <c r="G1531" s="4" t="s">
        <v>13</v>
      </c>
      <c r="H1531">
        <v>10000131</v>
      </c>
      <c r="I1531" s="4" t="s">
        <v>38</v>
      </c>
      <c r="J1531" s="11">
        <v>57.519999999999996</v>
      </c>
      <c r="K1531" s="11">
        <v>26.52</v>
      </c>
      <c r="L1531" s="11">
        <v>26.1</v>
      </c>
      <c r="M1531" s="11">
        <v>31.3</v>
      </c>
      <c r="N1531" s="11">
        <f>IFERROR(合并表__明细[[#This Row],[期末库存]]/合并表__明细[[#This Row],[未来50天出库量]]*50,999)</f>
        <v>91.884984025559106</v>
      </c>
      <c r="O1531" s="11" t="str">
        <f>IF(合并表__明细[[#This Row],[库存天数]]&lt;=3,"不足",IF(合并表__明细[[#This Row],[库存天数]]&gt;=100,"积压","正常"))</f>
        <v>正常</v>
      </c>
    </row>
    <row r="1532" spans="2:15" hidden="1" x14ac:dyDescent="0.2">
      <c r="B1532" s="1">
        <v>43159</v>
      </c>
      <c r="C1532" s="4" t="s">
        <v>22</v>
      </c>
      <c r="D1532" s="4" t="s">
        <v>49</v>
      </c>
      <c r="E1532">
        <v>1000000020</v>
      </c>
      <c r="F1532" s="4" t="s">
        <v>73</v>
      </c>
      <c r="G1532" s="4" t="s">
        <v>13</v>
      </c>
      <c r="H1532">
        <v>20000099</v>
      </c>
      <c r="I1532" s="4" t="s">
        <v>20</v>
      </c>
      <c r="J1532" s="11">
        <v>175.57999999999993</v>
      </c>
      <c r="K1532" s="11">
        <v>102.2</v>
      </c>
      <c r="L1532" s="11">
        <v>98.6</v>
      </c>
      <c r="M1532" s="11">
        <v>95.300000000000011</v>
      </c>
      <c r="N1532" s="11">
        <f>IFERROR(合并表__明细[[#This Row],[期末库存]]/合并表__明细[[#This Row],[未来50天出库量]]*50,999)</f>
        <v>92.119622245540342</v>
      </c>
      <c r="O1532" s="11" t="str">
        <f>IF(合并表__明细[[#This Row],[库存天数]]&lt;=3,"不足",IF(合并表__明细[[#This Row],[库存天数]]&gt;=100,"积压","正常"))</f>
        <v>正常</v>
      </c>
    </row>
    <row r="1533" spans="2:15" hidden="1" x14ac:dyDescent="0.2">
      <c r="B1533" s="1">
        <v>42978</v>
      </c>
      <c r="C1533" s="4" t="s">
        <v>22</v>
      </c>
      <c r="D1533" s="4" t="s">
        <v>29</v>
      </c>
      <c r="E1533">
        <v>1000000028</v>
      </c>
      <c r="F1533" s="4" t="s">
        <v>27</v>
      </c>
      <c r="G1533" s="4" t="s">
        <v>13</v>
      </c>
      <c r="H1533">
        <v>10000131</v>
      </c>
      <c r="I1533" s="4" t="s">
        <v>38</v>
      </c>
      <c r="J1533" s="11">
        <v>50.92799999999999</v>
      </c>
      <c r="K1533" s="11">
        <v>16.200000000000003</v>
      </c>
      <c r="L1533" s="11">
        <v>15.9</v>
      </c>
      <c r="M1533" s="11">
        <v>27.6</v>
      </c>
      <c r="N1533" s="11">
        <f>IFERROR(合并表__明细[[#This Row],[期末库存]]/合并表__明细[[#This Row],[未来50天出库量]]*50,999)</f>
        <v>92.260869565217376</v>
      </c>
      <c r="O1533" s="11" t="str">
        <f>IF(合并表__明细[[#This Row],[库存天数]]&lt;=3,"不足",IF(合并表__明细[[#This Row],[库存天数]]&gt;=100,"积压","正常"))</f>
        <v>正常</v>
      </c>
    </row>
    <row r="1534" spans="2:15" hidden="1" x14ac:dyDescent="0.2">
      <c r="B1534" s="1">
        <v>43190</v>
      </c>
      <c r="C1534" s="4" t="s">
        <v>22</v>
      </c>
      <c r="D1534" s="4" t="s">
        <v>29</v>
      </c>
      <c r="E1534">
        <v>1000000054</v>
      </c>
      <c r="F1534" s="4" t="s">
        <v>36</v>
      </c>
      <c r="G1534" s="4" t="s">
        <v>13</v>
      </c>
      <c r="H1534">
        <v>10000136</v>
      </c>
      <c r="I1534" s="4" t="s">
        <v>40</v>
      </c>
      <c r="J1534" s="11">
        <v>35.644000000000005</v>
      </c>
      <c r="K1534" s="11">
        <v>14.1</v>
      </c>
      <c r="L1534" s="11">
        <v>14.600000000000001</v>
      </c>
      <c r="M1534" s="11">
        <v>19.3</v>
      </c>
      <c r="N1534" s="11">
        <f>IFERROR(合并表__明细[[#This Row],[期末库存]]/合并表__明细[[#This Row],[未来50天出库量]]*50,999)</f>
        <v>92.341968911917107</v>
      </c>
      <c r="O1534" s="11" t="str">
        <f>IF(合并表__明细[[#This Row],[库存天数]]&lt;=3,"不足",IF(合并表__明细[[#This Row],[库存天数]]&gt;=100,"积压","正常"))</f>
        <v>正常</v>
      </c>
    </row>
    <row r="1535" spans="2:15" hidden="1" x14ac:dyDescent="0.2">
      <c r="B1535" s="1">
        <v>43131</v>
      </c>
      <c r="C1535" s="4" t="s">
        <v>9</v>
      </c>
      <c r="D1535" s="4" t="s">
        <v>17</v>
      </c>
      <c r="E1535">
        <v>1000000059</v>
      </c>
      <c r="F1535" s="4" t="s">
        <v>55</v>
      </c>
      <c r="G1535" s="4" t="s">
        <v>13</v>
      </c>
      <c r="H1535">
        <v>10000136</v>
      </c>
      <c r="I1535" s="4" t="s">
        <v>40</v>
      </c>
      <c r="J1535" s="11">
        <v>120.9</v>
      </c>
      <c r="K1535" s="11">
        <v>65.3</v>
      </c>
      <c r="L1535" s="11">
        <v>62.4</v>
      </c>
      <c r="M1535" s="11">
        <v>65.400000000000006</v>
      </c>
      <c r="N1535" s="11">
        <f>IFERROR(合并表__明细[[#This Row],[期末库存]]/合并表__明细[[#This Row],[未来50天出库量]]*50,999)</f>
        <v>92.431192660550451</v>
      </c>
      <c r="O1535" s="11" t="str">
        <f>IF(合并表__明细[[#This Row],[库存天数]]&lt;=3,"不足",IF(合并表__明细[[#This Row],[库存天数]]&gt;=100,"积压","正常"))</f>
        <v>正常</v>
      </c>
    </row>
    <row r="1536" spans="2:15" hidden="1" x14ac:dyDescent="0.2">
      <c r="B1536" s="1">
        <v>42855</v>
      </c>
      <c r="C1536" s="4" t="s">
        <v>43</v>
      </c>
      <c r="D1536" s="4" t="s">
        <v>51</v>
      </c>
      <c r="E1536">
        <v>1000000460</v>
      </c>
      <c r="F1536" s="4" t="s">
        <v>50</v>
      </c>
      <c r="G1536" s="4" t="s">
        <v>26</v>
      </c>
      <c r="H1536">
        <v>40000085</v>
      </c>
      <c r="I1536" s="4" t="s">
        <v>24</v>
      </c>
      <c r="J1536" s="11">
        <v>505.3</v>
      </c>
      <c r="K1536" s="11">
        <v>319.3</v>
      </c>
      <c r="L1536" s="11">
        <v>330.6</v>
      </c>
      <c r="M1536" s="11">
        <v>273</v>
      </c>
      <c r="N1536" s="11">
        <f>IFERROR(合并表__明细[[#This Row],[期末库存]]/合并表__明细[[#This Row],[未来50天出库量]]*50,999)</f>
        <v>92.545787545787547</v>
      </c>
      <c r="O1536" s="11" t="str">
        <f>IF(合并表__明细[[#This Row],[库存天数]]&lt;=3,"不足",IF(合并表__明细[[#This Row],[库存天数]]&gt;=100,"积压","正常"))</f>
        <v>正常</v>
      </c>
    </row>
    <row r="1537" spans="2:15" hidden="1" x14ac:dyDescent="0.2">
      <c r="B1537" s="1">
        <v>42947</v>
      </c>
      <c r="C1537" s="4" t="s">
        <v>9</v>
      </c>
      <c r="D1537" s="4" t="s">
        <v>72</v>
      </c>
      <c r="E1537">
        <v>1000001699</v>
      </c>
      <c r="F1537" s="4" t="s">
        <v>71</v>
      </c>
      <c r="G1537" s="4" t="s">
        <v>13</v>
      </c>
      <c r="H1537">
        <v>10000131</v>
      </c>
      <c r="I1537" s="4" t="s">
        <v>38</v>
      </c>
      <c r="J1537" s="11">
        <v>58.676000000000002</v>
      </c>
      <c r="K1537" s="11">
        <v>11.4</v>
      </c>
      <c r="L1537" s="11">
        <v>9.8999999999999986</v>
      </c>
      <c r="M1537" s="11">
        <v>31.699999999999996</v>
      </c>
      <c r="N1537" s="11">
        <f>IFERROR(合并表__明细[[#This Row],[期末库存]]/合并表__明细[[#This Row],[未来50天出库量]]*50,999)</f>
        <v>92.548895899053633</v>
      </c>
      <c r="O1537" s="11" t="str">
        <f>IF(合并表__明细[[#This Row],[库存天数]]&lt;=3,"不足",IF(合并表__明细[[#This Row],[库存天数]]&gt;=100,"积压","正常"))</f>
        <v>正常</v>
      </c>
    </row>
    <row r="1538" spans="2:15" hidden="1" x14ac:dyDescent="0.2">
      <c r="B1538" s="1">
        <v>42886</v>
      </c>
      <c r="C1538" s="4" t="s">
        <v>22</v>
      </c>
      <c r="D1538" s="4" t="s">
        <v>33</v>
      </c>
      <c r="E1538">
        <v>1000000031</v>
      </c>
      <c r="F1538" s="4" t="s">
        <v>32</v>
      </c>
      <c r="G1538" s="4" t="s">
        <v>13</v>
      </c>
      <c r="H1538">
        <v>10000078</v>
      </c>
      <c r="I1538" s="4" t="s">
        <v>30</v>
      </c>
      <c r="J1538" s="11">
        <v>64.600000000000009</v>
      </c>
      <c r="K1538" s="11">
        <v>28.8</v>
      </c>
      <c r="L1538" s="11">
        <v>28.4</v>
      </c>
      <c r="M1538" s="11">
        <v>34.799999999999997</v>
      </c>
      <c r="N1538" s="11">
        <f>IFERROR(合并表__明细[[#This Row],[期末库存]]/合并表__明细[[#This Row],[未来50天出库量]]*50,999)</f>
        <v>92.816091954023008</v>
      </c>
      <c r="O1538" s="11" t="str">
        <f>IF(合并表__明细[[#This Row],[库存天数]]&lt;=3,"不足",IF(合并表__明细[[#This Row],[库存天数]]&gt;=100,"积压","正常"))</f>
        <v>正常</v>
      </c>
    </row>
    <row r="1539" spans="2:15" hidden="1" x14ac:dyDescent="0.2">
      <c r="B1539" s="1">
        <v>42794</v>
      </c>
      <c r="C1539" s="4" t="s">
        <v>43</v>
      </c>
      <c r="D1539" s="4" t="s">
        <v>51</v>
      </c>
      <c r="E1539">
        <v>1000000460</v>
      </c>
      <c r="F1539" s="4" t="s">
        <v>50</v>
      </c>
      <c r="G1539" s="4" t="s">
        <v>26</v>
      </c>
      <c r="H1539">
        <v>40000085</v>
      </c>
      <c r="I1539" s="4" t="s">
        <v>24</v>
      </c>
      <c r="J1539" s="11">
        <v>552.5</v>
      </c>
      <c r="K1539" s="11">
        <v>354.4</v>
      </c>
      <c r="L1539" s="11">
        <v>282.10000000000002</v>
      </c>
      <c r="M1539" s="11">
        <v>297.2</v>
      </c>
      <c r="N1539" s="11">
        <f>IFERROR(合并表__明细[[#This Row],[期末库存]]/合并表__明细[[#This Row],[未来50天出库量]]*50,999)</f>
        <v>92.95087483176313</v>
      </c>
      <c r="O1539" s="11" t="str">
        <f>IF(合并表__明细[[#This Row],[库存天数]]&lt;=3,"不足",IF(合并表__明细[[#This Row],[库存天数]]&gt;=100,"积压","正常"))</f>
        <v>正常</v>
      </c>
    </row>
    <row r="1540" spans="2:15" hidden="1" x14ac:dyDescent="0.2">
      <c r="B1540" s="1">
        <v>43159</v>
      </c>
      <c r="C1540" s="4" t="s">
        <v>22</v>
      </c>
      <c r="D1540" s="4" t="s">
        <v>29</v>
      </c>
      <c r="E1540">
        <v>1000000028</v>
      </c>
      <c r="F1540" s="4" t="s">
        <v>27</v>
      </c>
      <c r="G1540" s="4" t="s">
        <v>13</v>
      </c>
      <c r="H1540">
        <v>10000131</v>
      </c>
      <c r="I1540" s="4" t="s">
        <v>38</v>
      </c>
      <c r="J1540" s="11">
        <v>53.727999999999987</v>
      </c>
      <c r="K1540" s="11">
        <v>11.2</v>
      </c>
      <c r="L1540" s="11">
        <v>10.5</v>
      </c>
      <c r="M1540" s="11">
        <v>28.9</v>
      </c>
      <c r="N1540" s="11">
        <f>IFERROR(合并表__明细[[#This Row],[期末库存]]/合并表__明细[[#This Row],[未来50天出库量]]*50,999)</f>
        <v>92.955017301038041</v>
      </c>
      <c r="O1540" s="11" t="str">
        <f>IF(合并表__明细[[#This Row],[库存天数]]&lt;=3,"不足",IF(合并表__明细[[#This Row],[库存天数]]&gt;=100,"积压","正常"))</f>
        <v>正常</v>
      </c>
    </row>
    <row r="1541" spans="2:15" hidden="1" x14ac:dyDescent="0.2">
      <c r="B1541" s="1">
        <v>42947</v>
      </c>
      <c r="C1541" s="4" t="s">
        <v>22</v>
      </c>
      <c r="D1541" s="4" t="s">
        <v>69</v>
      </c>
      <c r="E1541">
        <v>1000003349</v>
      </c>
      <c r="F1541" s="4" t="s">
        <v>68</v>
      </c>
      <c r="G1541" s="4" t="s">
        <v>26</v>
      </c>
      <c r="H1541">
        <v>40000080</v>
      </c>
      <c r="I1541" s="4" t="s">
        <v>67</v>
      </c>
      <c r="J1541" s="11">
        <v>1.1159999999999997</v>
      </c>
      <c r="K1541" s="11">
        <v>3.4</v>
      </c>
      <c r="L1541" s="11">
        <v>2.8000000000000003</v>
      </c>
      <c r="M1541" s="11">
        <v>0.6</v>
      </c>
      <c r="N1541" s="11">
        <f>IFERROR(合并表__明细[[#This Row],[期末库存]]/合并表__明细[[#This Row],[未来50天出库量]]*50,999)</f>
        <v>92.999999999999972</v>
      </c>
      <c r="O1541" s="11" t="str">
        <f>IF(合并表__明细[[#This Row],[库存天数]]&lt;=3,"不足",IF(合并表__明细[[#This Row],[库存天数]]&gt;=100,"积压","正常"))</f>
        <v>正常</v>
      </c>
    </row>
    <row r="1542" spans="2:15" hidden="1" x14ac:dyDescent="0.2">
      <c r="B1542" s="1">
        <v>42794</v>
      </c>
      <c r="C1542" s="4" t="s">
        <v>22</v>
      </c>
      <c r="D1542" s="4" t="s">
        <v>29</v>
      </c>
      <c r="E1542">
        <v>1000000101</v>
      </c>
      <c r="F1542" s="4" t="s">
        <v>39</v>
      </c>
      <c r="G1542" s="4" t="s">
        <v>13</v>
      </c>
      <c r="H1542">
        <v>10000061</v>
      </c>
      <c r="I1542" s="4" t="s">
        <v>28</v>
      </c>
      <c r="J1542" s="11">
        <v>25.499999999999996</v>
      </c>
      <c r="K1542" s="11">
        <v>49.3</v>
      </c>
      <c r="L1542" s="11">
        <v>40.200000000000003</v>
      </c>
      <c r="M1542" s="11">
        <v>13.7</v>
      </c>
      <c r="N1542" s="11">
        <f>IFERROR(合并表__明细[[#This Row],[期末库存]]/合并表__明细[[#This Row],[未来50天出库量]]*50,999)</f>
        <v>93.065693430656921</v>
      </c>
      <c r="O1542" s="11" t="str">
        <f>IF(合并表__明细[[#This Row],[库存天数]]&lt;=3,"不足",IF(合并表__明细[[#This Row],[库存天数]]&gt;=100,"积压","正常"))</f>
        <v>正常</v>
      </c>
    </row>
    <row r="1543" spans="2:15" hidden="1" x14ac:dyDescent="0.2">
      <c r="B1543" s="1">
        <v>42794</v>
      </c>
      <c r="C1543" s="4" t="s">
        <v>22</v>
      </c>
      <c r="D1543" s="4" t="s">
        <v>46</v>
      </c>
      <c r="E1543">
        <v>1000001133</v>
      </c>
      <c r="F1543" s="4" t="s">
        <v>45</v>
      </c>
      <c r="G1543" s="4" t="s">
        <v>13</v>
      </c>
      <c r="H1543">
        <v>10000136</v>
      </c>
      <c r="I1543" s="4" t="s">
        <v>40</v>
      </c>
      <c r="J1543" s="11">
        <v>41.699999999999989</v>
      </c>
      <c r="K1543" s="11">
        <v>26.8</v>
      </c>
      <c r="L1543" s="11">
        <v>21.200000000000003</v>
      </c>
      <c r="M1543" s="11">
        <v>22.4</v>
      </c>
      <c r="N1543" s="11">
        <f>IFERROR(合并表__明细[[#This Row],[期末库存]]/合并表__明细[[#This Row],[未来50天出库量]]*50,999)</f>
        <v>93.080357142857125</v>
      </c>
      <c r="O1543" s="11" t="str">
        <f>IF(合并表__明细[[#This Row],[库存天数]]&lt;=3,"不足",IF(合并表__明细[[#This Row],[库存天数]]&gt;=100,"积压","正常"))</f>
        <v>正常</v>
      </c>
    </row>
    <row r="1544" spans="2:15" hidden="1" x14ac:dyDescent="0.2">
      <c r="B1544" s="1">
        <v>43008</v>
      </c>
      <c r="C1544" s="4" t="s">
        <v>22</v>
      </c>
      <c r="D1544" s="4" t="s">
        <v>25</v>
      </c>
      <c r="E1544">
        <v>1000003183</v>
      </c>
      <c r="F1544" s="4" t="s">
        <v>23</v>
      </c>
      <c r="G1544" s="4" t="s">
        <v>13</v>
      </c>
      <c r="H1544">
        <v>10000061</v>
      </c>
      <c r="I1544" s="4" t="s">
        <v>28</v>
      </c>
      <c r="J1544" s="11">
        <v>92.600000000000009</v>
      </c>
      <c r="K1544" s="11">
        <v>50.6</v>
      </c>
      <c r="L1544" s="11">
        <v>52</v>
      </c>
      <c r="M1544" s="11">
        <v>49.6</v>
      </c>
      <c r="N1544" s="11">
        <f>IFERROR(合并表__明细[[#This Row],[期末库存]]/合并表__明细[[#This Row],[未来50天出库量]]*50,999)</f>
        <v>93.346774193548399</v>
      </c>
      <c r="O1544" s="11" t="str">
        <f>IF(合并表__明细[[#This Row],[库存天数]]&lt;=3,"不足",IF(合并表__明细[[#This Row],[库存天数]]&gt;=100,"积压","正常"))</f>
        <v>正常</v>
      </c>
    </row>
    <row r="1545" spans="2:15" hidden="1" x14ac:dyDescent="0.2">
      <c r="B1545" s="1">
        <v>42947</v>
      </c>
      <c r="C1545" s="4" t="s">
        <v>22</v>
      </c>
      <c r="D1545" s="4" t="s">
        <v>54</v>
      </c>
      <c r="E1545">
        <v>1000000046</v>
      </c>
      <c r="F1545" s="4" t="s">
        <v>52</v>
      </c>
      <c r="G1545" s="4" t="s">
        <v>13</v>
      </c>
      <c r="H1545">
        <v>10000172</v>
      </c>
      <c r="I1545" s="4" t="s">
        <v>18</v>
      </c>
      <c r="J1545" s="11">
        <v>59.931999999999988</v>
      </c>
      <c r="K1545" s="11">
        <v>164.70000000000002</v>
      </c>
      <c r="L1545" s="11">
        <v>142.6</v>
      </c>
      <c r="M1545" s="11">
        <v>32.1</v>
      </c>
      <c r="N1545" s="11">
        <f>IFERROR(合并表__明细[[#This Row],[期末库存]]/合并表__明细[[#This Row],[未来50天出库量]]*50,999)</f>
        <v>93.35202492211836</v>
      </c>
      <c r="O1545" s="11" t="str">
        <f>IF(合并表__明细[[#This Row],[库存天数]]&lt;=3,"不足",IF(合并表__明细[[#This Row],[库存天数]]&gt;=100,"积压","正常"))</f>
        <v>正常</v>
      </c>
    </row>
    <row r="1546" spans="2:15" hidden="1" x14ac:dyDescent="0.2">
      <c r="B1546" s="1">
        <v>43131</v>
      </c>
      <c r="C1546" s="4" t="s">
        <v>22</v>
      </c>
      <c r="D1546" s="4" t="s">
        <v>54</v>
      </c>
      <c r="E1546">
        <v>1000000046</v>
      </c>
      <c r="F1546" s="4" t="s">
        <v>52</v>
      </c>
      <c r="G1546" s="4" t="s">
        <v>26</v>
      </c>
      <c r="H1546">
        <v>40000085</v>
      </c>
      <c r="I1546" s="4" t="s">
        <v>24</v>
      </c>
      <c r="J1546" s="11">
        <v>14.600000000000003</v>
      </c>
      <c r="K1546" s="11">
        <v>65.2</v>
      </c>
      <c r="L1546" s="11">
        <v>60.099999999999994</v>
      </c>
      <c r="M1546" s="11">
        <v>7.8</v>
      </c>
      <c r="N1546" s="11">
        <f>IFERROR(合并表__明细[[#This Row],[期末库存]]/合并表__明细[[#This Row],[未来50天出库量]]*50,999)</f>
        <v>93.58974358974362</v>
      </c>
      <c r="O1546" s="11" t="str">
        <f>IF(合并表__明细[[#This Row],[库存天数]]&lt;=3,"不足",IF(合并表__明细[[#This Row],[库存天数]]&gt;=100,"积压","正常"))</f>
        <v>正常</v>
      </c>
    </row>
    <row r="1547" spans="2:15" hidden="1" x14ac:dyDescent="0.2">
      <c r="B1547" s="1">
        <v>43039</v>
      </c>
      <c r="C1547" s="4" t="s">
        <v>43</v>
      </c>
      <c r="D1547" s="4" t="s">
        <v>42</v>
      </c>
      <c r="E1547">
        <v>1000001014</v>
      </c>
      <c r="F1547" s="4" t="s">
        <v>44</v>
      </c>
      <c r="G1547" s="4" t="s">
        <v>13</v>
      </c>
      <c r="H1547">
        <v>10000136</v>
      </c>
      <c r="I1547" s="4" t="s">
        <v>40</v>
      </c>
      <c r="J1547" s="11">
        <v>22.492000000000008</v>
      </c>
      <c r="K1547" s="11">
        <v>7.3</v>
      </c>
      <c r="L1547" s="11">
        <v>7.1</v>
      </c>
      <c r="M1547" s="11">
        <v>12</v>
      </c>
      <c r="N1547" s="11">
        <f>IFERROR(合并表__明细[[#This Row],[期末库存]]/合并表__明细[[#This Row],[未来50天出库量]]*50,999)</f>
        <v>93.716666666666697</v>
      </c>
      <c r="O1547" s="11" t="str">
        <f>IF(合并表__明细[[#This Row],[库存天数]]&lt;=3,"不足",IF(合并表__明细[[#This Row],[库存天数]]&gt;=100,"积压","正常"))</f>
        <v>正常</v>
      </c>
    </row>
    <row r="1548" spans="2:15" hidden="1" x14ac:dyDescent="0.2">
      <c r="B1548" s="1">
        <v>42916</v>
      </c>
      <c r="C1548" s="4" t="s">
        <v>22</v>
      </c>
      <c r="D1548" s="4" t="s">
        <v>69</v>
      </c>
      <c r="E1548">
        <v>1000000129</v>
      </c>
      <c r="F1548" s="4" t="s">
        <v>70</v>
      </c>
      <c r="G1548" s="4" t="s">
        <v>13</v>
      </c>
      <c r="H1548">
        <v>10000131</v>
      </c>
      <c r="I1548" s="4" t="s">
        <v>38</v>
      </c>
      <c r="J1548" s="11">
        <v>89.785999999999973</v>
      </c>
      <c r="K1548" s="11">
        <v>40.085999999999999</v>
      </c>
      <c r="L1548" s="11">
        <v>40.300000000000004</v>
      </c>
      <c r="M1548" s="11">
        <v>47.900000000000006</v>
      </c>
      <c r="N1548" s="11">
        <f>IFERROR(合并表__明细[[#This Row],[期末库存]]/合并表__明细[[#This Row],[未来50天出库量]]*50,999)</f>
        <v>93.722338204592859</v>
      </c>
      <c r="O1548" s="11" t="str">
        <f>IF(合并表__明细[[#This Row],[库存天数]]&lt;=3,"不足",IF(合并表__明细[[#This Row],[库存天数]]&gt;=100,"积压","正常"))</f>
        <v>正常</v>
      </c>
    </row>
    <row r="1549" spans="2:15" hidden="1" x14ac:dyDescent="0.2">
      <c r="B1549" s="1">
        <v>42886</v>
      </c>
      <c r="C1549" s="4" t="s">
        <v>22</v>
      </c>
      <c r="D1549" s="4" t="s">
        <v>54</v>
      </c>
      <c r="E1549">
        <v>1000000046</v>
      </c>
      <c r="F1549" s="4" t="s">
        <v>52</v>
      </c>
      <c r="G1549" s="4" t="s">
        <v>13</v>
      </c>
      <c r="H1549">
        <v>10000078</v>
      </c>
      <c r="I1549" s="4" t="s">
        <v>30</v>
      </c>
      <c r="J1549" s="11">
        <v>33.199999999999996</v>
      </c>
      <c r="K1549" s="11">
        <v>19.099999999999998</v>
      </c>
      <c r="L1549" s="11">
        <v>19.599999999999998</v>
      </c>
      <c r="M1549" s="11">
        <v>17.700000000000003</v>
      </c>
      <c r="N1549" s="11">
        <f>IFERROR(合并表__明细[[#This Row],[期末库存]]/合并表__明细[[#This Row],[未来50天出库量]]*50,999)</f>
        <v>93.785310734463252</v>
      </c>
      <c r="O1549" s="11" t="str">
        <f>IF(合并表__明细[[#This Row],[库存天数]]&lt;=3,"不足",IF(合并表__明细[[#This Row],[库存天数]]&gt;=100,"积压","正常"))</f>
        <v>正常</v>
      </c>
    </row>
    <row r="1550" spans="2:15" hidden="1" x14ac:dyDescent="0.2">
      <c r="B1550" s="1">
        <v>42916</v>
      </c>
      <c r="C1550" s="4" t="s">
        <v>22</v>
      </c>
      <c r="D1550" s="4" t="s">
        <v>35</v>
      </c>
      <c r="E1550">
        <v>1000000047</v>
      </c>
      <c r="F1550" s="4" t="s">
        <v>34</v>
      </c>
      <c r="G1550" s="4" t="s">
        <v>13</v>
      </c>
      <c r="H1550">
        <v>10000182</v>
      </c>
      <c r="I1550" s="4" t="s">
        <v>31</v>
      </c>
      <c r="J1550" s="11">
        <v>225.17</v>
      </c>
      <c r="K1550" s="11">
        <v>59.67</v>
      </c>
      <c r="L1550" s="11">
        <v>58.2</v>
      </c>
      <c r="M1550" s="11">
        <v>119.9</v>
      </c>
      <c r="N1550" s="11">
        <f>IFERROR(合并表__明细[[#This Row],[期末库存]]/合并表__明细[[#This Row],[未来50天出库量]]*50,999)</f>
        <v>93.89908256880733</v>
      </c>
      <c r="O1550" s="11" t="str">
        <f>IF(合并表__明细[[#This Row],[库存天数]]&lt;=3,"不足",IF(合并表__明细[[#This Row],[库存天数]]&gt;=100,"积压","正常"))</f>
        <v>正常</v>
      </c>
    </row>
    <row r="1551" spans="2:15" hidden="1" x14ac:dyDescent="0.2">
      <c r="B1551" s="1">
        <v>42947</v>
      </c>
      <c r="C1551" s="4" t="s">
        <v>9</v>
      </c>
      <c r="D1551" s="4" t="s">
        <v>15</v>
      </c>
      <c r="E1551">
        <v>1000002986</v>
      </c>
      <c r="F1551" s="4" t="s">
        <v>14</v>
      </c>
      <c r="G1551" s="4" t="s">
        <v>13</v>
      </c>
      <c r="H1551">
        <v>10000131</v>
      </c>
      <c r="I1551" s="4" t="s">
        <v>38</v>
      </c>
      <c r="J1551" s="11">
        <v>218.36600000000001</v>
      </c>
      <c r="K1551" s="11">
        <v>2.9</v>
      </c>
      <c r="L1551" s="11">
        <v>2.4</v>
      </c>
      <c r="M1551" s="11">
        <v>116.2</v>
      </c>
      <c r="N1551" s="11">
        <f>IFERROR(合并表__明细[[#This Row],[期末库存]]/合并表__明细[[#This Row],[未来50天出库量]]*50,999)</f>
        <v>93.96127366609295</v>
      </c>
      <c r="O1551" s="11" t="str">
        <f>IF(合并表__明细[[#This Row],[库存天数]]&lt;=3,"不足",IF(合并表__明细[[#This Row],[库存天数]]&gt;=100,"积压","正常"))</f>
        <v>正常</v>
      </c>
    </row>
    <row r="1552" spans="2:15" hidden="1" x14ac:dyDescent="0.2">
      <c r="B1552" s="1">
        <v>43069</v>
      </c>
      <c r="C1552" s="4" t="s">
        <v>43</v>
      </c>
      <c r="D1552" s="4" t="s">
        <v>42</v>
      </c>
      <c r="E1552">
        <v>1000000931</v>
      </c>
      <c r="F1552" s="4" t="s">
        <v>41</v>
      </c>
      <c r="G1552" s="4" t="s">
        <v>13</v>
      </c>
      <c r="H1552">
        <v>10000131</v>
      </c>
      <c r="I1552" s="4" t="s">
        <v>38</v>
      </c>
      <c r="J1552" s="11">
        <v>310.80000000000018</v>
      </c>
      <c r="K1552" s="11">
        <v>170.5</v>
      </c>
      <c r="L1552" s="11">
        <v>165</v>
      </c>
      <c r="M1552" s="11">
        <v>164.9</v>
      </c>
      <c r="N1552" s="11">
        <f>IFERROR(合并表__明细[[#This Row],[期末库存]]/合并表__明细[[#This Row],[未来50天出库量]]*50,999)</f>
        <v>94.238932686476701</v>
      </c>
      <c r="O1552" s="11" t="str">
        <f>IF(合并表__明细[[#This Row],[库存天数]]&lt;=3,"不足",IF(合并表__明细[[#This Row],[库存天数]]&gt;=100,"积压","正常"))</f>
        <v>正常</v>
      </c>
    </row>
    <row r="1553" spans="2:15" hidden="1" x14ac:dyDescent="0.2">
      <c r="B1553" s="1">
        <v>43008</v>
      </c>
      <c r="C1553" s="4" t="s">
        <v>22</v>
      </c>
      <c r="D1553" s="4" t="s">
        <v>29</v>
      </c>
      <c r="E1553">
        <v>1000000101</v>
      </c>
      <c r="F1553" s="4" t="s">
        <v>39</v>
      </c>
      <c r="G1553" s="4" t="s">
        <v>13</v>
      </c>
      <c r="H1553">
        <v>10000182</v>
      </c>
      <c r="I1553" s="4" t="s">
        <v>31</v>
      </c>
      <c r="J1553" s="11">
        <v>171.05399999999997</v>
      </c>
      <c r="K1553" s="11">
        <v>83.7</v>
      </c>
      <c r="L1553" s="11">
        <v>86.7</v>
      </c>
      <c r="M1553" s="11">
        <v>90.6</v>
      </c>
      <c r="N1553" s="11">
        <f>IFERROR(合并表__明细[[#This Row],[期末库存]]/合并表__明细[[#This Row],[未来50天出库量]]*50,999)</f>
        <v>94.400662251655618</v>
      </c>
      <c r="O1553" s="11" t="str">
        <f>IF(合并表__明细[[#This Row],[库存天数]]&lt;=3,"不足",IF(合并表__明细[[#This Row],[库存天数]]&gt;=100,"积压","正常"))</f>
        <v>正常</v>
      </c>
    </row>
    <row r="1554" spans="2:15" hidden="1" x14ac:dyDescent="0.2">
      <c r="B1554" s="1">
        <v>43131</v>
      </c>
      <c r="C1554" s="4" t="s">
        <v>22</v>
      </c>
      <c r="D1554" s="4" t="s">
        <v>25</v>
      </c>
      <c r="E1554">
        <v>1000003183</v>
      </c>
      <c r="F1554" s="4" t="s">
        <v>23</v>
      </c>
      <c r="G1554" s="4" t="s">
        <v>13</v>
      </c>
      <c r="H1554">
        <v>10000136</v>
      </c>
      <c r="I1554" s="4" t="s">
        <v>40</v>
      </c>
      <c r="J1554" s="11">
        <v>9.8179999999999996</v>
      </c>
      <c r="K1554" s="11">
        <v>0.9</v>
      </c>
      <c r="L1554" s="11">
        <v>0.9</v>
      </c>
      <c r="M1554" s="11">
        <v>5.2</v>
      </c>
      <c r="N1554" s="11">
        <f>IFERROR(合并表__明细[[#This Row],[期末库存]]/合并表__明细[[#This Row],[未来50天出库量]]*50,999)</f>
        <v>94.403846153846146</v>
      </c>
      <c r="O1554" s="11" t="str">
        <f>IF(合并表__明细[[#This Row],[库存天数]]&lt;=3,"不足",IF(合并表__明细[[#This Row],[库存天数]]&gt;=100,"积压","正常"))</f>
        <v>正常</v>
      </c>
    </row>
    <row r="1555" spans="2:15" hidden="1" x14ac:dyDescent="0.2">
      <c r="B1555" s="1">
        <v>42825</v>
      </c>
      <c r="C1555" s="4" t="s">
        <v>9</v>
      </c>
      <c r="D1555" s="4" t="s">
        <v>17</v>
      </c>
      <c r="E1555">
        <v>1000000059</v>
      </c>
      <c r="F1555" s="4" t="s">
        <v>55</v>
      </c>
      <c r="G1555" s="4" t="s">
        <v>13</v>
      </c>
      <c r="H1555">
        <v>10000111</v>
      </c>
      <c r="I1555" s="4" t="s">
        <v>37</v>
      </c>
      <c r="J1555" s="11">
        <v>331.59999999999997</v>
      </c>
      <c r="K1555" s="11">
        <v>62</v>
      </c>
      <c r="L1555" s="11">
        <v>72.900000000000006</v>
      </c>
      <c r="M1555" s="11">
        <v>175.3</v>
      </c>
      <c r="N1555" s="11">
        <f>IFERROR(合并表__明细[[#This Row],[期末库存]]/合并表__明细[[#This Row],[未来50天出库量]]*50,999)</f>
        <v>94.580718767826568</v>
      </c>
      <c r="O1555" s="11" t="str">
        <f>IF(合并表__明细[[#This Row],[库存天数]]&lt;=3,"不足",IF(合并表__明细[[#This Row],[库存天数]]&gt;=100,"积压","正常"))</f>
        <v>正常</v>
      </c>
    </row>
    <row r="1556" spans="2:15" hidden="1" x14ac:dyDescent="0.2">
      <c r="B1556" s="1">
        <v>43100</v>
      </c>
      <c r="C1556" s="4" t="s">
        <v>43</v>
      </c>
      <c r="D1556" s="4" t="s">
        <v>42</v>
      </c>
      <c r="E1556">
        <v>1000000931</v>
      </c>
      <c r="F1556" s="4" t="s">
        <v>41</v>
      </c>
      <c r="G1556" s="4" t="s">
        <v>13</v>
      </c>
      <c r="H1556">
        <v>20000099</v>
      </c>
      <c r="I1556" s="4" t="s">
        <v>20</v>
      </c>
      <c r="J1556" s="11">
        <v>56.636000000000003</v>
      </c>
      <c r="K1556" s="11">
        <v>21.6</v>
      </c>
      <c r="L1556" s="11">
        <v>19.399999999999999</v>
      </c>
      <c r="M1556" s="11">
        <v>29.9</v>
      </c>
      <c r="N1556" s="11">
        <f>IFERROR(合并表__明细[[#This Row],[期末库存]]/合并表__明细[[#This Row],[未来50天出库量]]*50,999)</f>
        <v>94.709030100334459</v>
      </c>
      <c r="O1556" s="11" t="str">
        <f>IF(合并表__明细[[#This Row],[库存天数]]&lt;=3,"不足",IF(合并表__明细[[#This Row],[库存天数]]&gt;=100,"积压","正常"))</f>
        <v>正常</v>
      </c>
    </row>
    <row r="1557" spans="2:15" hidden="1" x14ac:dyDescent="0.2">
      <c r="B1557" s="1">
        <v>43008</v>
      </c>
      <c r="C1557" s="4" t="s">
        <v>22</v>
      </c>
      <c r="D1557" s="4" t="s">
        <v>54</v>
      </c>
      <c r="E1557">
        <v>1000000046</v>
      </c>
      <c r="F1557" s="4" t="s">
        <v>52</v>
      </c>
      <c r="G1557" s="4" t="s">
        <v>13</v>
      </c>
      <c r="H1557">
        <v>10000078</v>
      </c>
      <c r="I1557" s="4" t="s">
        <v>30</v>
      </c>
      <c r="J1557" s="11">
        <v>34.705999999999989</v>
      </c>
      <c r="K1557" s="11">
        <v>20.399999999999999</v>
      </c>
      <c r="L1557" s="11">
        <v>21.6</v>
      </c>
      <c r="M1557" s="11">
        <v>18.3</v>
      </c>
      <c r="N1557" s="11">
        <f>IFERROR(合并表__明细[[#This Row],[期末库存]]/合并表__明细[[#This Row],[未来50天出库量]]*50,999)</f>
        <v>94.825136612021822</v>
      </c>
      <c r="O1557" s="11" t="str">
        <f>IF(合并表__明细[[#This Row],[库存天数]]&lt;=3,"不足",IF(合并表__明细[[#This Row],[库存天数]]&gt;=100,"积压","正常"))</f>
        <v>正常</v>
      </c>
    </row>
    <row r="1558" spans="2:15" hidden="1" x14ac:dyDescent="0.2">
      <c r="B1558" s="1">
        <v>43069</v>
      </c>
      <c r="C1558" s="4" t="s">
        <v>22</v>
      </c>
      <c r="D1558" s="4" t="s">
        <v>21</v>
      </c>
      <c r="E1558">
        <v>1000002872</v>
      </c>
      <c r="F1558" s="4" t="s">
        <v>19</v>
      </c>
      <c r="G1558" s="4" t="s">
        <v>13</v>
      </c>
      <c r="H1558">
        <v>20000099</v>
      </c>
      <c r="I1558" s="4" t="s">
        <v>20</v>
      </c>
      <c r="J1558" s="11">
        <v>39.827999999999996</v>
      </c>
      <c r="K1558" s="11">
        <v>3.6</v>
      </c>
      <c r="L1558" s="11">
        <v>4</v>
      </c>
      <c r="M1558" s="11">
        <v>21</v>
      </c>
      <c r="N1558" s="11">
        <f>IFERROR(合并表__明细[[#This Row],[期末库存]]/合并表__明细[[#This Row],[未来50天出库量]]*50,999)</f>
        <v>94.828571428571422</v>
      </c>
      <c r="O1558" s="11" t="str">
        <f>IF(合并表__明细[[#This Row],[库存天数]]&lt;=3,"不足",IF(合并表__明细[[#This Row],[库存天数]]&gt;=100,"积压","正常"))</f>
        <v>正常</v>
      </c>
    </row>
    <row r="1559" spans="2:15" hidden="1" x14ac:dyDescent="0.2">
      <c r="B1559" s="1">
        <v>43039</v>
      </c>
      <c r="C1559" s="4" t="s">
        <v>22</v>
      </c>
      <c r="D1559" s="4" t="s">
        <v>61</v>
      </c>
      <c r="E1559">
        <v>1000000579</v>
      </c>
      <c r="F1559" s="4" t="s">
        <v>60</v>
      </c>
      <c r="G1559" s="4" t="s">
        <v>13</v>
      </c>
      <c r="H1559">
        <v>10000182</v>
      </c>
      <c r="I1559" s="4" t="s">
        <v>31</v>
      </c>
      <c r="J1559" s="11">
        <v>62.424000000000056</v>
      </c>
      <c r="K1559" s="11">
        <v>36.6</v>
      </c>
      <c r="L1559" s="11">
        <v>38.1</v>
      </c>
      <c r="M1559" s="11">
        <v>32.9</v>
      </c>
      <c r="N1559" s="11">
        <f>IFERROR(合并表__明细[[#This Row],[期末库存]]/合并表__明细[[#This Row],[未来50天出库量]]*50,999)</f>
        <v>94.869300911854197</v>
      </c>
      <c r="O1559" s="11" t="str">
        <f>IF(合并表__明细[[#This Row],[库存天数]]&lt;=3,"不足",IF(合并表__明细[[#This Row],[库存天数]]&gt;=100,"积压","正常"))</f>
        <v>正常</v>
      </c>
    </row>
    <row r="1560" spans="2:15" hidden="1" x14ac:dyDescent="0.2">
      <c r="B1560" s="1">
        <v>42794</v>
      </c>
      <c r="C1560" s="4" t="s">
        <v>43</v>
      </c>
      <c r="D1560" s="4" t="s">
        <v>51</v>
      </c>
      <c r="E1560">
        <v>1000000460</v>
      </c>
      <c r="F1560" s="4" t="s">
        <v>50</v>
      </c>
      <c r="G1560" s="4" t="s">
        <v>13</v>
      </c>
      <c r="H1560">
        <v>10000131</v>
      </c>
      <c r="I1560" s="4" t="s">
        <v>38</v>
      </c>
      <c r="J1560" s="11">
        <v>97.6</v>
      </c>
      <c r="K1560" s="11">
        <v>63.8</v>
      </c>
      <c r="L1560" s="11">
        <v>49</v>
      </c>
      <c r="M1560" s="11">
        <v>51.400000000000006</v>
      </c>
      <c r="N1560" s="11">
        <f>IFERROR(合并表__明细[[#This Row],[期末库存]]/合并表__明细[[#This Row],[未来50天出库量]]*50,999)</f>
        <v>94.941634241245126</v>
      </c>
      <c r="O1560" s="11" t="str">
        <f>IF(合并表__明细[[#This Row],[库存天数]]&lt;=3,"不足",IF(合并表__明细[[#This Row],[库存天数]]&gt;=100,"积压","正常"))</f>
        <v>正常</v>
      </c>
    </row>
    <row r="1561" spans="2:15" hidden="1" x14ac:dyDescent="0.2">
      <c r="B1561" s="1">
        <v>42825</v>
      </c>
      <c r="C1561" s="4" t="s">
        <v>22</v>
      </c>
      <c r="D1561" s="4" t="s">
        <v>49</v>
      </c>
      <c r="E1561">
        <v>1000000020</v>
      </c>
      <c r="F1561" s="4" t="s">
        <v>73</v>
      </c>
      <c r="G1561" s="4" t="s">
        <v>13</v>
      </c>
      <c r="H1561">
        <v>20000099</v>
      </c>
      <c r="I1561" s="4" t="s">
        <v>20</v>
      </c>
      <c r="J1561" s="11">
        <v>146.49999999999997</v>
      </c>
      <c r="K1561" s="11">
        <v>108</v>
      </c>
      <c r="L1561" s="11">
        <v>124.9</v>
      </c>
      <c r="M1561" s="11">
        <v>77</v>
      </c>
      <c r="N1561" s="11">
        <f>IFERROR(合并表__明细[[#This Row],[期末库存]]/合并表__明细[[#This Row],[未来50天出库量]]*50,999)</f>
        <v>95.129870129870113</v>
      </c>
      <c r="O1561" s="11" t="str">
        <f>IF(合并表__明细[[#This Row],[库存天数]]&lt;=3,"不足",IF(合并表__明细[[#This Row],[库存天数]]&gt;=100,"积压","正常"))</f>
        <v>正常</v>
      </c>
    </row>
    <row r="1562" spans="2:15" hidden="1" x14ac:dyDescent="0.2">
      <c r="B1562" s="1">
        <v>42794</v>
      </c>
      <c r="C1562" s="4" t="s">
        <v>9</v>
      </c>
      <c r="D1562" s="4" t="s">
        <v>15</v>
      </c>
      <c r="E1562">
        <v>1000002981</v>
      </c>
      <c r="F1562" s="4" t="s">
        <v>62</v>
      </c>
      <c r="G1562" s="4" t="s">
        <v>26</v>
      </c>
      <c r="H1562">
        <v>40000080</v>
      </c>
      <c r="I1562" s="4" t="s">
        <v>67</v>
      </c>
      <c r="J1562" s="11">
        <v>46.2</v>
      </c>
      <c r="K1562" s="11">
        <v>15</v>
      </c>
      <c r="L1562" s="11">
        <v>12</v>
      </c>
      <c r="M1562" s="11">
        <v>24.2</v>
      </c>
      <c r="N1562" s="11">
        <f>IFERROR(合并表__明细[[#This Row],[期末库存]]/合并表__明细[[#This Row],[未来50天出库量]]*50,999)</f>
        <v>95.454545454545453</v>
      </c>
      <c r="O1562" s="11" t="str">
        <f>IF(合并表__明细[[#This Row],[库存天数]]&lt;=3,"不足",IF(合并表__明细[[#This Row],[库存天数]]&gt;=100,"积压","正常"))</f>
        <v>正常</v>
      </c>
    </row>
    <row r="1563" spans="2:15" hidden="1" x14ac:dyDescent="0.2">
      <c r="B1563" s="1">
        <v>43008</v>
      </c>
      <c r="C1563" s="4" t="s">
        <v>22</v>
      </c>
      <c r="D1563" s="4" t="s">
        <v>29</v>
      </c>
      <c r="E1563">
        <v>1000000028</v>
      </c>
      <c r="F1563" s="4" t="s">
        <v>27</v>
      </c>
      <c r="G1563" s="4" t="s">
        <v>13</v>
      </c>
      <c r="H1563">
        <v>10000131</v>
      </c>
      <c r="I1563" s="4" t="s">
        <v>38</v>
      </c>
      <c r="J1563" s="11">
        <v>50.727999999999994</v>
      </c>
      <c r="K1563" s="11">
        <v>14.7</v>
      </c>
      <c r="L1563" s="11">
        <v>14.9</v>
      </c>
      <c r="M1563" s="11">
        <v>26.5</v>
      </c>
      <c r="N1563" s="11">
        <f>IFERROR(合并表__明细[[#This Row],[期末库存]]/合并表__明细[[#This Row],[未来50天出库量]]*50,999)</f>
        <v>95.713207547169802</v>
      </c>
      <c r="O1563" s="11" t="str">
        <f>IF(合并表__明细[[#This Row],[库存天数]]&lt;=3,"不足",IF(合并表__明细[[#This Row],[库存天数]]&gt;=100,"积压","正常"))</f>
        <v>正常</v>
      </c>
    </row>
    <row r="1564" spans="2:15" hidden="1" x14ac:dyDescent="0.2">
      <c r="B1564" s="1">
        <v>43039</v>
      </c>
      <c r="C1564" s="4" t="s">
        <v>22</v>
      </c>
      <c r="D1564" s="4" t="s">
        <v>35</v>
      </c>
      <c r="E1564">
        <v>1000000047</v>
      </c>
      <c r="F1564" s="4" t="s">
        <v>34</v>
      </c>
      <c r="G1564" s="4" t="s">
        <v>13</v>
      </c>
      <c r="H1564">
        <v>10000061</v>
      </c>
      <c r="I1564" s="4" t="s">
        <v>28</v>
      </c>
      <c r="J1564" s="11">
        <v>53.233999999999995</v>
      </c>
      <c r="K1564" s="11">
        <v>24.2</v>
      </c>
      <c r="L1564" s="11">
        <v>24.4</v>
      </c>
      <c r="M1564" s="11">
        <v>27.8</v>
      </c>
      <c r="N1564" s="11">
        <f>IFERROR(合并表__明细[[#This Row],[期末库存]]/合并表__明细[[#This Row],[未来50天出库量]]*50,999)</f>
        <v>95.744604316546756</v>
      </c>
      <c r="O1564" s="11" t="str">
        <f>IF(合并表__明细[[#This Row],[库存天数]]&lt;=3,"不足",IF(合并表__明细[[#This Row],[库存天数]]&gt;=100,"积压","正常"))</f>
        <v>正常</v>
      </c>
    </row>
    <row r="1565" spans="2:15" hidden="1" x14ac:dyDescent="0.2">
      <c r="B1565" s="1">
        <v>42766</v>
      </c>
      <c r="C1565" s="4" t="s">
        <v>9</v>
      </c>
      <c r="D1565" s="4" t="s">
        <v>15</v>
      </c>
      <c r="E1565">
        <v>1000002981</v>
      </c>
      <c r="F1565" s="4" t="s">
        <v>62</v>
      </c>
      <c r="G1565" s="4" t="s">
        <v>13</v>
      </c>
      <c r="H1565">
        <v>10000111</v>
      </c>
      <c r="I1565" s="4" t="s">
        <v>37</v>
      </c>
      <c r="J1565" s="11">
        <v>141.69999999999999</v>
      </c>
      <c r="K1565" s="11">
        <v>35</v>
      </c>
      <c r="L1565" s="11">
        <v>33.299999999999997</v>
      </c>
      <c r="M1565" s="11">
        <v>73.900000000000006</v>
      </c>
      <c r="N1565" s="11">
        <f>IFERROR(合并表__明细[[#This Row],[期末库存]]/合并表__明细[[#This Row],[未来50天出库量]]*50,999)</f>
        <v>95.872801082543972</v>
      </c>
      <c r="O1565" s="11" t="str">
        <f>IF(合并表__明细[[#This Row],[库存天数]]&lt;=3,"不足",IF(合并表__明细[[#This Row],[库存天数]]&gt;=100,"积压","正常"))</f>
        <v>正常</v>
      </c>
    </row>
    <row r="1566" spans="2:15" hidden="1" x14ac:dyDescent="0.2">
      <c r="B1566" s="1">
        <v>43220</v>
      </c>
      <c r="C1566" s="4" t="s">
        <v>22</v>
      </c>
      <c r="D1566" s="4" t="s">
        <v>29</v>
      </c>
      <c r="E1566">
        <v>1000000054</v>
      </c>
      <c r="F1566" s="4" t="s">
        <v>36</v>
      </c>
      <c r="G1566" s="4" t="s">
        <v>13</v>
      </c>
      <c r="H1566">
        <v>10000131</v>
      </c>
      <c r="I1566" s="4" t="s">
        <v>38</v>
      </c>
      <c r="J1566" s="11">
        <v>183.68400000000003</v>
      </c>
      <c r="K1566" s="11">
        <v>53.6</v>
      </c>
      <c r="L1566" s="11">
        <v>56.500000000000007</v>
      </c>
      <c r="M1566" s="11">
        <v>95.780377782672943</v>
      </c>
      <c r="N1566" s="11">
        <f>IFERROR(合并表__明细[[#This Row],[期末库存]]/合并表__明细[[#This Row],[未来50天出库量]]*50,999)</f>
        <v>95.888116257372502</v>
      </c>
      <c r="O1566" s="11" t="str">
        <f>IF(合并表__明细[[#This Row],[库存天数]]&lt;=3,"不足",IF(合并表__明细[[#This Row],[库存天数]]&gt;=100,"积压","正常"))</f>
        <v>正常</v>
      </c>
    </row>
    <row r="1567" spans="2:15" hidden="1" x14ac:dyDescent="0.2">
      <c r="B1567" s="1">
        <v>43069</v>
      </c>
      <c r="C1567" s="4" t="s">
        <v>22</v>
      </c>
      <c r="D1567" s="4" t="s">
        <v>29</v>
      </c>
      <c r="E1567">
        <v>1000000054</v>
      </c>
      <c r="F1567" s="4" t="s">
        <v>36</v>
      </c>
      <c r="G1567" s="4" t="s">
        <v>13</v>
      </c>
      <c r="H1567">
        <v>10000111</v>
      </c>
      <c r="I1567" s="4" t="s">
        <v>37</v>
      </c>
      <c r="J1567" s="11">
        <v>1190.7219999999998</v>
      </c>
      <c r="K1567" s="11">
        <v>278.40000000000003</v>
      </c>
      <c r="L1567" s="11">
        <v>276</v>
      </c>
      <c r="M1567" s="11">
        <v>619.5</v>
      </c>
      <c r="N1567" s="11">
        <f>IFERROR(合并表__明细[[#This Row],[期末库存]]/合并表__明细[[#This Row],[未来50天出库量]]*50,999)</f>
        <v>96.10347054075865</v>
      </c>
      <c r="O1567" s="11" t="str">
        <f>IF(合并表__明细[[#This Row],[库存天数]]&lt;=3,"不足",IF(合并表__明细[[#This Row],[库存天数]]&gt;=100,"积压","正常"))</f>
        <v>正常</v>
      </c>
    </row>
    <row r="1568" spans="2:15" hidden="1" x14ac:dyDescent="0.2">
      <c r="B1568" s="1">
        <v>42825</v>
      </c>
      <c r="C1568" s="4" t="s">
        <v>9</v>
      </c>
      <c r="D1568" s="4" t="s">
        <v>57</v>
      </c>
      <c r="E1568">
        <v>1000001502</v>
      </c>
      <c r="F1568" s="4" t="s">
        <v>56</v>
      </c>
      <c r="G1568" s="4" t="s">
        <v>13</v>
      </c>
      <c r="H1568">
        <v>10000136</v>
      </c>
      <c r="I1568" s="4" t="s">
        <v>40</v>
      </c>
      <c r="J1568" s="11">
        <v>84.7</v>
      </c>
      <c r="K1568" s="11">
        <v>75.400000000000006</v>
      </c>
      <c r="L1568" s="11">
        <v>84.4</v>
      </c>
      <c r="M1568" s="11">
        <v>44</v>
      </c>
      <c r="N1568" s="11">
        <f>IFERROR(合并表__明细[[#This Row],[期末库存]]/合并表__明细[[#This Row],[未来50天出库量]]*50,999)</f>
        <v>96.25</v>
      </c>
      <c r="O1568" s="11" t="str">
        <f>IF(合并表__明细[[#This Row],[库存天数]]&lt;=3,"不足",IF(合并表__明细[[#This Row],[库存天数]]&gt;=100,"积压","正常"))</f>
        <v>正常</v>
      </c>
    </row>
    <row r="1569" spans="2:15" hidden="1" x14ac:dyDescent="0.2">
      <c r="B1569" s="1">
        <v>43131</v>
      </c>
      <c r="C1569" s="4" t="s">
        <v>43</v>
      </c>
      <c r="D1569" s="4" t="s">
        <v>78</v>
      </c>
      <c r="E1569">
        <v>1000003187</v>
      </c>
      <c r="F1569" s="4" t="s">
        <v>77</v>
      </c>
      <c r="G1569" s="4" t="s">
        <v>13</v>
      </c>
      <c r="H1569">
        <v>10000064</v>
      </c>
      <c r="I1569" s="4" t="s">
        <v>53</v>
      </c>
      <c r="J1569" s="11">
        <v>30.046000000000006</v>
      </c>
      <c r="K1569" s="11">
        <v>9.8000000000000007</v>
      </c>
      <c r="L1569" s="11">
        <v>8.9</v>
      </c>
      <c r="M1569" s="11">
        <v>15.6</v>
      </c>
      <c r="N1569" s="11">
        <f>IFERROR(合并表__明细[[#This Row],[期末库存]]/合并表__明细[[#This Row],[未来50天出库量]]*50,999)</f>
        <v>96.301282051282072</v>
      </c>
      <c r="O1569" s="11" t="str">
        <f>IF(合并表__明细[[#This Row],[库存天数]]&lt;=3,"不足",IF(合并表__明细[[#This Row],[库存天数]]&gt;=100,"积压","正常"))</f>
        <v>正常</v>
      </c>
    </row>
    <row r="1570" spans="2:15" hidden="1" x14ac:dyDescent="0.2">
      <c r="B1570" s="1">
        <v>43008</v>
      </c>
      <c r="C1570" s="4" t="s">
        <v>22</v>
      </c>
      <c r="D1570" s="4" t="s">
        <v>49</v>
      </c>
      <c r="E1570">
        <v>1000000018</v>
      </c>
      <c r="F1570" s="4" t="s">
        <v>48</v>
      </c>
      <c r="G1570" s="4" t="s">
        <v>13</v>
      </c>
      <c r="H1570">
        <v>10000136</v>
      </c>
      <c r="I1570" s="4" t="s">
        <v>40</v>
      </c>
      <c r="J1570" s="11">
        <v>24.849999999999994</v>
      </c>
      <c r="K1570" s="11">
        <v>18.899999999999999</v>
      </c>
      <c r="L1570" s="11">
        <v>19.399999999999999</v>
      </c>
      <c r="M1570" s="11">
        <v>12.9</v>
      </c>
      <c r="N1570" s="11">
        <f>IFERROR(合并表__明细[[#This Row],[期末库存]]/合并表__明细[[#This Row],[未来50天出库量]]*50,999)</f>
        <v>96.317829457364311</v>
      </c>
      <c r="O1570" s="11" t="str">
        <f>IF(合并表__明细[[#This Row],[库存天数]]&lt;=3,"不足",IF(合并表__明细[[#This Row],[库存天数]]&gt;=100,"积压","正常"))</f>
        <v>正常</v>
      </c>
    </row>
    <row r="1571" spans="2:15" hidden="1" x14ac:dyDescent="0.2">
      <c r="B1571" s="1">
        <v>42886</v>
      </c>
      <c r="C1571" s="4" t="s">
        <v>22</v>
      </c>
      <c r="D1571" s="4" t="s">
        <v>25</v>
      </c>
      <c r="E1571">
        <v>1000003183</v>
      </c>
      <c r="F1571" s="4" t="s">
        <v>23</v>
      </c>
      <c r="G1571" s="4" t="s">
        <v>13</v>
      </c>
      <c r="H1571">
        <v>10000078</v>
      </c>
      <c r="I1571" s="4" t="s">
        <v>30</v>
      </c>
      <c r="J1571" s="11">
        <v>32.20000000000001</v>
      </c>
      <c r="K1571" s="11">
        <v>2.4</v>
      </c>
      <c r="L1571" s="11">
        <v>2.4</v>
      </c>
      <c r="M1571" s="11">
        <v>16.700000000000003</v>
      </c>
      <c r="N1571" s="11">
        <f>IFERROR(合并表__明细[[#This Row],[期末库存]]/合并表__明细[[#This Row],[未来50天出库量]]*50,999)</f>
        <v>96.407185628742525</v>
      </c>
      <c r="O1571" s="11" t="str">
        <f>IF(合并表__明细[[#This Row],[库存天数]]&lt;=3,"不足",IF(合并表__明细[[#This Row],[库存天数]]&gt;=100,"积压","正常"))</f>
        <v>正常</v>
      </c>
    </row>
    <row r="1572" spans="2:15" hidden="1" x14ac:dyDescent="0.2">
      <c r="B1572" s="1">
        <v>43251</v>
      </c>
      <c r="C1572" s="4" t="s">
        <v>9</v>
      </c>
      <c r="D1572" s="4" t="s">
        <v>57</v>
      </c>
      <c r="E1572">
        <v>1000001502</v>
      </c>
      <c r="F1572" s="4" t="s">
        <v>56</v>
      </c>
      <c r="G1572" s="4" t="s">
        <v>13</v>
      </c>
      <c r="H1572">
        <v>10000211</v>
      </c>
      <c r="I1572" s="4" t="s">
        <v>11</v>
      </c>
      <c r="J1572" s="11">
        <v>281.52399999999994</v>
      </c>
      <c r="K1572" s="11">
        <v>362.2</v>
      </c>
      <c r="L1572" s="11">
        <v>358.4</v>
      </c>
      <c r="M1572" s="11">
        <v>145.97115945869859</v>
      </c>
      <c r="N1572" s="11">
        <f>IFERROR(合并表__明细[[#This Row],[期末库存]]/合并表__明细[[#This Row],[未来50天出库量]]*50,999)</f>
        <v>96.431377624172043</v>
      </c>
      <c r="O1572" s="11" t="str">
        <f>IF(合并表__明细[[#This Row],[库存天数]]&lt;=3,"不足",IF(合并表__明细[[#This Row],[库存天数]]&gt;=100,"积压","正常"))</f>
        <v>正常</v>
      </c>
    </row>
    <row r="1573" spans="2:15" hidden="1" x14ac:dyDescent="0.2">
      <c r="B1573" s="1">
        <v>42825</v>
      </c>
      <c r="C1573" s="4" t="s">
        <v>43</v>
      </c>
      <c r="D1573" s="4" t="s">
        <v>42</v>
      </c>
      <c r="E1573">
        <v>1000001014</v>
      </c>
      <c r="F1573" s="4" t="s">
        <v>44</v>
      </c>
      <c r="G1573" s="4" t="s">
        <v>13</v>
      </c>
      <c r="H1573">
        <v>10000136</v>
      </c>
      <c r="I1573" s="4" t="s">
        <v>40</v>
      </c>
      <c r="J1573" s="11">
        <v>22.200000000000006</v>
      </c>
      <c r="K1573" s="11">
        <v>7.5</v>
      </c>
      <c r="L1573" s="11">
        <v>8.9</v>
      </c>
      <c r="M1573" s="11">
        <v>11.5</v>
      </c>
      <c r="N1573" s="11">
        <f>IFERROR(合并表__明细[[#This Row],[期末库存]]/合并表__明细[[#This Row],[未来50天出库量]]*50,999)</f>
        <v>96.52173913043481</v>
      </c>
      <c r="O1573" s="11" t="str">
        <f>IF(合并表__明细[[#This Row],[库存天数]]&lt;=3,"不足",IF(合并表__明细[[#This Row],[库存天数]]&gt;=100,"积压","正常"))</f>
        <v>正常</v>
      </c>
    </row>
    <row r="1574" spans="2:15" hidden="1" x14ac:dyDescent="0.2">
      <c r="B1574" s="1">
        <v>43159</v>
      </c>
      <c r="C1574" s="4" t="s">
        <v>22</v>
      </c>
      <c r="D1574" s="4" t="s">
        <v>29</v>
      </c>
      <c r="E1574">
        <v>1000000028</v>
      </c>
      <c r="F1574" s="4" t="s">
        <v>27</v>
      </c>
      <c r="G1574" s="4" t="s">
        <v>13</v>
      </c>
      <c r="H1574">
        <v>10000061</v>
      </c>
      <c r="I1574" s="4" t="s">
        <v>28</v>
      </c>
      <c r="J1574" s="11">
        <v>177.75600000000003</v>
      </c>
      <c r="K1574" s="11">
        <v>84.300000000000011</v>
      </c>
      <c r="L1574" s="11">
        <v>80.800000000000011</v>
      </c>
      <c r="M1574" s="11">
        <v>91.9</v>
      </c>
      <c r="N1574" s="11">
        <f>IFERROR(合并表__明细[[#This Row],[期末库存]]/合并表__明细[[#This Row],[未来50天出库量]]*50,999)</f>
        <v>96.711643090315562</v>
      </c>
      <c r="O1574" s="11" t="str">
        <f>IF(合并表__明细[[#This Row],[库存天数]]&lt;=3,"不足",IF(合并表__明细[[#This Row],[库存天数]]&gt;=100,"积压","正常"))</f>
        <v>正常</v>
      </c>
    </row>
    <row r="1575" spans="2:15" hidden="1" x14ac:dyDescent="0.2">
      <c r="B1575" s="1">
        <v>43131</v>
      </c>
      <c r="C1575" s="4" t="s">
        <v>43</v>
      </c>
      <c r="D1575" s="4" t="s">
        <v>80</v>
      </c>
      <c r="E1575">
        <v>1000003498</v>
      </c>
      <c r="F1575" s="4" t="s">
        <v>79</v>
      </c>
      <c r="G1575" s="4" t="s">
        <v>13</v>
      </c>
      <c r="H1575">
        <v>10000064</v>
      </c>
      <c r="I1575" s="4" t="s">
        <v>53</v>
      </c>
      <c r="J1575" s="11">
        <v>4.645999999999999</v>
      </c>
      <c r="K1575" s="11">
        <v>2.4</v>
      </c>
      <c r="L1575" s="11">
        <v>2.2000000000000002</v>
      </c>
      <c r="M1575" s="11">
        <v>2.4</v>
      </c>
      <c r="N1575" s="11">
        <f>IFERROR(合并表__明细[[#This Row],[期末库存]]/合并表__明细[[#This Row],[未来50天出库量]]*50,999)</f>
        <v>96.791666666666657</v>
      </c>
      <c r="O1575" s="11" t="str">
        <f>IF(合并表__明细[[#This Row],[库存天数]]&lt;=3,"不足",IF(合并表__明细[[#This Row],[库存天数]]&gt;=100,"积压","正常"))</f>
        <v>正常</v>
      </c>
    </row>
    <row r="1576" spans="2:15" hidden="1" x14ac:dyDescent="0.2">
      <c r="B1576" s="1">
        <v>43100</v>
      </c>
      <c r="C1576" s="4" t="s">
        <v>22</v>
      </c>
      <c r="D1576" s="4" t="s">
        <v>29</v>
      </c>
      <c r="E1576">
        <v>1000000054</v>
      </c>
      <c r="F1576" s="4" t="s">
        <v>36</v>
      </c>
      <c r="G1576" s="4" t="s">
        <v>13</v>
      </c>
      <c r="H1576">
        <v>10000078</v>
      </c>
      <c r="I1576" s="4" t="s">
        <v>30</v>
      </c>
      <c r="J1576" s="11">
        <v>68.971999999999994</v>
      </c>
      <c r="K1576" s="11">
        <v>11.9</v>
      </c>
      <c r="L1576" s="11">
        <v>10.4</v>
      </c>
      <c r="M1576" s="11">
        <v>35.4</v>
      </c>
      <c r="N1576" s="11">
        <f>IFERROR(合并表__明细[[#This Row],[期末库存]]/合并表__明细[[#This Row],[未来50天出库量]]*50,999)</f>
        <v>97.41807909604519</v>
      </c>
      <c r="O1576" s="11" t="str">
        <f>IF(合并表__明细[[#This Row],[库存天数]]&lt;=3,"不足",IF(合并表__明细[[#This Row],[库存天数]]&gt;=100,"积压","正常"))</f>
        <v>正常</v>
      </c>
    </row>
    <row r="1577" spans="2:15" hidden="1" x14ac:dyDescent="0.2">
      <c r="B1577" s="1">
        <v>43159</v>
      </c>
      <c r="C1577" s="4" t="s">
        <v>43</v>
      </c>
      <c r="D1577" s="4" t="s">
        <v>42</v>
      </c>
      <c r="E1577">
        <v>1000000931</v>
      </c>
      <c r="F1577" s="4" t="s">
        <v>41</v>
      </c>
      <c r="G1577" s="4" t="s">
        <v>13</v>
      </c>
      <c r="H1577">
        <v>10000182</v>
      </c>
      <c r="I1577" s="4" t="s">
        <v>31</v>
      </c>
      <c r="J1577" s="11">
        <v>133.006</v>
      </c>
      <c r="K1577" s="11">
        <v>45</v>
      </c>
      <c r="L1577" s="11">
        <v>42.9</v>
      </c>
      <c r="M1577" s="11">
        <v>67.900000000000006</v>
      </c>
      <c r="N1577" s="11">
        <f>IFERROR(合并表__明细[[#This Row],[期末库存]]/合并表__明细[[#This Row],[未来50天出库量]]*50,999)</f>
        <v>97.942562592047125</v>
      </c>
      <c r="O1577" s="11" t="str">
        <f>IF(合并表__明细[[#This Row],[库存天数]]&lt;=3,"不足",IF(合并表__明细[[#This Row],[库存天数]]&gt;=100,"积压","正常"))</f>
        <v>正常</v>
      </c>
    </row>
    <row r="1578" spans="2:15" hidden="1" x14ac:dyDescent="0.2">
      <c r="B1578" s="1">
        <v>42916</v>
      </c>
      <c r="C1578" s="4" t="s">
        <v>22</v>
      </c>
      <c r="D1578" s="4" t="s">
        <v>29</v>
      </c>
      <c r="E1578">
        <v>1000000101</v>
      </c>
      <c r="F1578" s="4" t="s">
        <v>39</v>
      </c>
      <c r="G1578" s="4" t="s">
        <v>13</v>
      </c>
      <c r="H1578">
        <v>10000182</v>
      </c>
      <c r="I1578" s="4" t="s">
        <v>31</v>
      </c>
      <c r="J1578" s="11">
        <v>169.75399999999996</v>
      </c>
      <c r="K1578" s="11">
        <v>63.954000000000008</v>
      </c>
      <c r="L1578" s="11">
        <v>61</v>
      </c>
      <c r="M1578" s="11">
        <v>86.5</v>
      </c>
      <c r="N1578" s="11">
        <f>IFERROR(合并表__明细[[#This Row],[期末库存]]/合并表__明细[[#This Row],[未来50天出库量]]*50,999)</f>
        <v>98.123699421965298</v>
      </c>
      <c r="O1578" s="11" t="str">
        <f>IF(合并表__明细[[#This Row],[库存天数]]&lt;=3,"不足",IF(合并表__明细[[#This Row],[库存天数]]&gt;=100,"积压","正常"))</f>
        <v>正常</v>
      </c>
    </row>
    <row r="1579" spans="2:15" hidden="1" x14ac:dyDescent="0.2">
      <c r="B1579" s="1">
        <v>42947</v>
      </c>
      <c r="C1579" s="4" t="s">
        <v>22</v>
      </c>
      <c r="D1579" s="4" t="s">
        <v>49</v>
      </c>
      <c r="E1579">
        <v>1000000018</v>
      </c>
      <c r="F1579" s="4" t="s">
        <v>48</v>
      </c>
      <c r="G1579" s="4" t="s">
        <v>13</v>
      </c>
      <c r="H1579">
        <v>20000099</v>
      </c>
      <c r="I1579" s="4" t="s">
        <v>20</v>
      </c>
      <c r="J1579" s="11">
        <v>149.00800000000001</v>
      </c>
      <c r="K1579" s="11">
        <v>50.5</v>
      </c>
      <c r="L1579" s="11">
        <v>45.3</v>
      </c>
      <c r="M1579" s="11">
        <v>75.899999999999991</v>
      </c>
      <c r="N1579" s="11">
        <f>IFERROR(合并表__明细[[#This Row],[期末库存]]/合并表__明细[[#This Row],[未来50天出库量]]*50,999)</f>
        <v>98.160737812911748</v>
      </c>
      <c r="O1579" s="11" t="str">
        <f>IF(合并表__明细[[#This Row],[库存天数]]&lt;=3,"不足",IF(合并表__明细[[#This Row],[库存天数]]&gt;=100,"积压","正常"))</f>
        <v>正常</v>
      </c>
    </row>
    <row r="1580" spans="2:15" hidden="1" x14ac:dyDescent="0.2">
      <c r="B1580" s="1">
        <v>43100</v>
      </c>
      <c r="C1580" s="4" t="s">
        <v>22</v>
      </c>
      <c r="D1580" s="4" t="s">
        <v>35</v>
      </c>
      <c r="E1580">
        <v>1000000047</v>
      </c>
      <c r="F1580" s="4" t="s">
        <v>34</v>
      </c>
      <c r="G1580" s="4" t="s">
        <v>13</v>
      </c>
      <c r="H1580">
        <v>10000136</v>
      </c>
      <c r="I1580" s="4" t="s">
        <v>40</v>
      </c>
      <c r="J1580" s="11">
        <v>17.3</v>
      </c>
      <c r="K1580" s="11">
        <v>6.6000000000000005</v>
      </c>
      <c r="L1580" s="11">
        <v>6</v>
      </c>
      <c r="M1580" s="11">
        <v>8.8000000000000007</v>
      </c>
      <c r="N1580" s="11">
        <f>IFERROR(合并表__明细[[#This Row],[期末库存]]/合并表__明细[[#This Row],[未来50天出库量]]*50,999)</f>
        <v>98.295454545454547</v>
      </c>
      <c r="O1580" s="11" t="str">
        <f>IF(合并表__明细[[#This Row],[库存天数]]&lt;=3,"不足",IF(合并表__明细[[#This Row],[库存天数]]&gt;=100,"积压","正常"))</f>
        <v>正常</v>
      </c>
    </row>
    <row r="1581" spans="2:15" hidden="1" x14ac:dyDescent="0.2">
      <c r="B1581" s="1">
        <v>42855</v>
      </c>
      <c r="C1581" s="4" t="s">
        <v>9</v>
      </c>
      <c r="D1581" s="4" t="s">
        <v>59</v>
      </c>
      <c r="E1581">
        <v>1000000192</v>
      </c>
      <c r="F1581" s="4" t="s">
        <v>58</v>
      </c>
      <c r="G1581" s="4" t="s">
        <v>13</v>
      </c>
      <c r="H1581">
        <v>10000064</v>
      </c>
      <c r="I1581" s="4" t="s">
        <v>53</v>
      </c>
      <c r="J1581" s="11">
        <v>23.599999999999998</v>
      </c>
      <c r="K1581" s="11">
        <v>6.8</v>
      </c>
      <c r="L1581" s="11">
        <v>6.9</v>
      </c>
      <c r="M1581" s="11">
        <v>12</v>
      </c>
      <c r="N1581" s="11">
        <f>IFERROR(合并表__明细[[#This Row],[期末库存]]/合并表__明细[[#This Row],[未来50天出库量]]*50,999)</f>
        <v>98.333333333333329</v>
      </c>
      <c r="O1581" s="11" t="str">
        <f>IF(合并表__明细[[#This Row],[库存天数]]&lt;=3,"不足",IF(合并表__明细[[#This Row],[库存天数]]&gt;=100,"积压","正常"))</f>
        <v>正常</v>
      </c>
    </row>
    <row r="1582" spans="2:15" hidden="1" x14ac:dyDescent="0.2">
      <c r="B1582" s="1">
        <v>43131</v>
      </c>
      <c r="C1582" s="4" t="s">
        <v>9</v>
      </c>
      <c r="D1582" s="4" t="s">
        <v>17</v>
      </c>
      <c r="E1582">
        <v>1000000059</v>
      </c>
      <c r="F1582" s="4" t="s">
        <v>55</v>
      </c>
      <c r="G1582" s="4" t="s">
        <v>13</v>
      </c>
      <c r="H1582">
        <v>10000078</v>
      </c>
      <c r="I1582" s="4" t="s">
        <v>30</v>
      </c>
      <c r="J1582" s="11">
        <v>357.78599999999983</v>
      </c>
      <c r="K1582" s="11">
        <v>75.2</v>
      </c>
      <c r="L1582" s="11">
        <v>69.7</v>
      </c>
      <c r="M1582" s="11">
        <v>181.8</v>
      </c>
      <c r="N1582" s="11">
        <f>IFERROR(合并表__明细[[#This Row],[期末库存]]/合并表__明细[[#This Row],[未来50天出库量]]*50,999)</f>
        <v>98.400990099009846</v>
      </c>
      <c r="O1582" s="11" t="str">
        <f>IF(合并表__明细[[#This Row],[库存天数]]&lt;=3,"不足",IF(合并表__明细[[#This Row],[库存天数]]&gt;=100,"积压","正常"))</f>
        <v>正常</v>
      </c>
    </row>
    <row r="1583" spans="2:15" hidden="1" x14ac:dyDescent="0.2">
      <c r="B1583" s="1">
        <v>43190</v>
      </c>
      <c r="C1583" s="4" t="s">
        <v>9</v>
      </c>
      <c r="D1583" s="4" t="s">
        <v>15</v>
      </c>
      <c r="E1583">
        <v>1000002981</v>
      </c>
      <c r="F1583" s="4" t="s">
        <v>62</v>
      </c>
      <c r="G1583" s="4" t="s">
        <v>13</v>
      </c>
      <c r="H1583">
        <v>10000064</v>
      </c>
      <c r="I1583" s="4" t="s">
        <v>53</v>
      </c>
      <c r="J1583" s="11">
        <v>13.200000000000001</v>
      </c>
      <c r="K1583" s="11">
        <v>10.5</v>
      </c>
      <c r="L1583" s="11">
        <v>11.2</v>
      </c>
      <c r="M1583" s="11">
        <v>6.7</v>
      </c>
      <c r="N1583" s="11">
        <f>IFERROR(合并表__明细[[#This Row],[期末库存]]/合并表__明细[[#This Row],[未来50天出库量]]*50,999)</f>
        <v>98.507462686567166</v>
      </c>
      <c r="O1583" s="11" t="str">
        <f>IF(合并表__明细[[#This Row],[库存天数]]&lt;=3,"不足",IF(合并表__明细[[#This Row],[库存天数]]&gt;=100,"积压","正常"))</f>
        <v>正常</v>
      </c>
    </row>
    <row r="1584" spans="2:15" hidden="1" x14ac:dyDescent="0.2">
      <c r="B1584" s="1">
        <v>42766</v>
      </c>
      <c r="C1584" s="4" t="s">
        <v>9</v>
      </c>
      <c r="D1584" s="4" t="s">
        <v>12</v>
      </c>
      <c r="E1584">
        <v>1000000072</v>
      </c>
      <c r="F1584" s="4" t="s">
        <v>10</v>
      </c>
      <c r="G1584" s="4" t="s">
        <v>13</v>
      </c>
      <c r="H1584">
        <v>10000131</v>
      </c>
      <c r="I1584" s="4" t="s">
        <v>38</v>
      </c>
      <c r="J1584" s="11">
        <v>163.6</v>
      </c>
      <c r="K1584" s="11">
        <v>88.6</v>
      </c>
      <c r="L1584" s="11">
        <v>85</v>
      </c>
      <c r="M1584" s="11">
        <v>83</v>
      </c>
      <c r="N1584" s="11">
        <f>IFERROR(合并表__明细[[#This Row],[期末库存]]/合并表__明细[[#This Row],[未来50天出库量]]*50,999)</f>
        <v>98.554216867469876</v>
      </c>
      <c r="O1584" s="11" t="str">
        <f>IF(合并表__明细[[#This Row],[库存天数]]&lt;=3,"不足",IF(合并表__明细[[#This Row],[库存天数]]&gt;=100,"积压","正常"))</f>
        <v>正常</v>
      </c>
    </row>
    <row r="1585" spans="2:15" hidden="1" x14ac:dyDescent="0.2">
      <c r="B1585" s="1">
        <v>43100</v>
      </c>
      <c r="C1585" s="4" t="s">
        <v>22</v>
      </c>
      <c r="D1585" s="4" t="s">
        <v>49</v>
      </c>
      <c r="E1585">
        <v>1000000018</v>
      </c>
      <c r="F1585" s="4" t="s">
        <v>48</v>
      </c>
      <c r="G1585" s="4" t="s">
        <v>13</v>
      </c>
      <c r="H1585">
        <v>10000172</v>
      </c>
      <c r="I1585" s="4" t="s">
        <v>18</v>
      </c>
      <c r="J1585" s="11">
        <v>33.52000000000001</v>
      </c>
      <c r="K1585" s="11">
        <v>3.3</v>
      </c>
      <c r="L1585" s="11">
        <v>2.9</v>
      </c>
      <c r="M1585" s="11">
        <v>17</v>
      </c>
      <c r="N1585" s="11">
        <f>IFERROR(合并表__明细[[#This Row],[期末库存]]/合并表__明细[[#This Row],[未来50天出库量]]*50,999)</f>
        <v>98.58823529411768</v>
      </c>
      <c r="O1585" s="11" t="str">
        <f>IF(合并表__明细[[#This Row],[库存天数]]&lt;=3,"不足",IF(合并表__明细[[#This Row],[库存天数]]&gt;=100,"积压","正常"))</f>
        <v>正常</v>
      </c>
    </row>
    <row r="1586" spans="2:15" hidden="1" x14ac:dyDescent="0.2">
      <c r="B1586" s="1">
        <v>42916</v>
      </c>
      <c r="C1586" s="4" t="s">
        <v>22</v>
      </c>
      <c r="D1586" s="4" t="s">
        <v>49</v>
      </c>
      <c r="E1586">
        <v>1000000018</v>
      </c>
      <c r="F1586" s="4" t="s">
        <v>48</v>
      </c>
      <c r="G1586" s="4" t="s">
        <v>13</v>
      </c>
      <c r="H1586">
        <v>10000182</v>
      </c>
      <c r="I1586" s="4" t="s">
        <v>31</v>
      </c>
      <c r="J1586" s="11">
        <v>178.91800000000001</v>
      </c>
      <c r="K1586" s="11">
        <v>21.317999999999998</v>
      </c>
      <c r="L1586" s="11">
        <v>21.2</v>
      </c>
      <c r="M1586" s="11">
        <v>90.699999999999989</v>
      </c>
      <c r="N1586" s="11">
        <f>IFERROR(合并表__明细[[#This Row],[期末库存]]/合并表__明细[[#This Row],[未来50天出库量]]*50,999)</f>
        <v>98.63175303197356</v>
      </c>
      <c r="O1586" s="11" t="str">
        <f>IF(合并表__明细[[#This Row],[库存天数]]&lt;=3,"不足",IF(合并表__明细[[#This Row],[库存天数]]&gt;=100,"积压","正常"))</f>
        <v>正常</v>
      </c>
    </row>
    <row r="1587" spans="2:15" hidden="1" x14ac:dyDescent="0.2">
      <c r="B1587" s="1">
        <v>42916</v>
      </c>
      <c r="C1587" s="4" t="s">
        <v>22</v>
      </c>
      <c r="D1587" s="4" t="s">
        <v>35</v>
      </c>
      <c r="E1587">
        <v>1000000047</v>
      </c>
      <c r="F1587" s="4" t="s">
        <v>34</v>
      </c>
      <c r="G1587" s="4" t="s">
        <v>13</v>
      </c>
      <c r="H1587">
        <v>20000099</v>
      </c>
      <c r="I1587" s="4" t="s">
        <v>20</v>
      </c>
      <c r="J1587" s="11">
        <v>9.2880000000000003</v>
      </c>
      <c r="K1587" s="11">
        <v>4.4880000000000004</v>
      </c>
      <c r="L1587" s="11">
        <v>4.4000000000000004</v>
      </c>
      <c r="M1587" s="11">
        <v>4.7</v>
      </c>
      <c r="N1587" s="11">
        <f>IFERROR(合并表__明细[[#This Row],[期末库存]]/合并表__明细[[#This Row],[未来50天出库量]]*50,999)</f>
        <v>98.808510638297875</v>
      </c>
      <c r="O1587" s="11" t="str">
        <f>IF(合并表__明细[[#This Row],[库存天数]]&lt;=3,"不足",IF(合并表__明细[[#This Row],[库存天数]]&gt;=100,"积压","正常"))</f>
        <v>正常</v>
      </c>
    </row>
    <row r="1588" spans="2:15" hidden="1" x14ac:dyDescent="0.2">
      <c r="B1588" s="1">
        <v>43069</v>
      </c>
      <c r="C1588" s="4" t="s">
        <v>43</v>
      </c>
      <c r="D1588" s="4" t="s">
        <v>51</v>
      </c>
      <c r="E1588">
        <v>1000000460</v>
      </c>
      <c r="F1588" s="4" t="s">
        <v>50</v>
      </c>
      <c r="G1588" s="4" t="s">
        <v>26</v>
      </c>
      <c r="H1588">
        <v>40000085</v>
      </c>
      <c r="I1588" s="4" t="s">
        <v>24</v>
      </c>
      <c r="J1588" s="11">
        <v>496.81</v>
      </c>
      <c r="K1588" s="11">
        <v>148.19999999999999</v>
      </c>
      <c r="L1588" s="11">
        <v>144</v>
      </c>
      <c r="M1588" s="11">
        <v>251</v>
      </c>
      <c r="N1588" s="11">
        <f>IFERROR(合并表__明细[[#This Row],[期末库存]]/合并表__明细[[#This Row],[未来50天出库量]]*50,999)</f>
        <v>98.966135458167329</v>
      </c>
      <c r="O1588" s="11" t="str">
        <f>IF(合并表__明细[[#This Row],[库存天数]]&lt;=3,"不足",IF(合并表__明细[[#This Row],[库存天数]]&gt;=100,"积压","正常"))</f>
        <v>正常</v>
      </c>
    </row>
    <row r="1589" spans="2:15" hidden="1" x14ac:dyDescent="0.2">
      <c r="B1589" s="1">
        <v>43100</v>
      </c>
      <c r="C1589" s="4" t="s">
        <v>22</v>
      </c>
      <c r="D1589" s="4" t="s">
        <v>69</v>
      </c>
      <c r="E1589">
        <v>1000000129</v>
      </c>
      <c r="F1589" s="4" t="s">
        <v>70</v>
      </c>
      <c r="G1589" s="4" t="s">
        <v>13</v>
      </c>
      <c r="H1589">
        <v>10000131</v>
      </c>
      <c r="I1589" s="4" t="s">
        <v>38</v>
      </c>
      <c r="J1589" s="11">
        <v>95.885999999999981</v>
      </c>
      <c r="K1589" s="11">
        <v>28.5</v>
      </c>
      <c r="L1589" s="11">
        <v>25.3</v>
      </c>
      <c r="M1589" s="11">
        <v>48.4</v>
      </c>
      <c r="N1589" s="11">
        <f>IFERROR(合并表__明细[[#This Row],[期末库存]]/合并表__明细[[#This Row],[未来50天出库量]]*50,999)</f>
        <v>99.055785123966928</v>
      </c>
      <c r="O1589" s="11" t="str">
        <f>IF(合并表__明细[[#This Row],[库存天数]]&lt;=3,"不足",IF(合并表__明细[[#This Row],[库存天数]]&gt;=100,"积压","正常"))</f>
        <v>正常</v>
      </c>
    </row>
    <row r="1590" spans="2:15" hidden="1" x14ac:dyDescent="0.2">
      <c r="B1590" s="1">
        <v>42916</v>
      </c>
      <c r="C1590" s="4" t="s">
        <v>22</v>
      </c>
      <c r="D1590" s="4" t="s">
        <v>49</v>
      </c>
      <c r="E1590">
        <v>1000000020</v>
      </c>
      <c r="F1590" s="4" t="s">
        <v>73</v>
      </c>
      <c r="G1590" s="4" t="s">
        <v>13</v>
      </c>
      <c r="H1590">
        <v>20000099</v>
      </c>
      <c r="I1590" s="4" t="s">
        <v>20</v>
      </c>
      <c r="J1590" s="11">
        <v>148.97999999999999</v>
      </c>
      <c r="K1590" s="11">
        <v>146.88</v>
      </c>
      <c r="L1590" s="11">
        <v>143</v>
      </c>
      <c r="M1590" s="11">
        <v>75.2</v>
      </c>
      <c r="N1590" s="11">
        <f>IFERROR(合并表__明细[[#This Row],[期末库存]]/合并表__明细[[#This Row],[未来50天出库量]]*50,999)</f>
        <v>99.055851063829778</v>
      </c>
      <c r="O1590" s="11" t="str">
        <f>IF(合并表__明细[[#This Row],[库存天数]]&lt;=3,"不足",IF(合并表__明细[[#This Row],[库存天数]]&gt;=100,"积压","正常"))</f>
        <v>正常</v>
      </c>
    </row>
    <row r="1591" spans="2:15" hidden="1" x14ac:dyDescent="0.2">
      <c r="B1591" s="1">
        <v>42855</v>
      </c>
      <c r="C1591" s="4" t="s">
        <v>43</v>
      </c>
      <c r="D1591" s="4" t="s">
        <v>66</v>
      </c>
      <c r="E1591">
        <v>1000001135</v>
      </c>
      <c r="F1591" s="4" t="s">
        <v>65</v>
      </c>
      <c r="G1591" s="4" t="s">
        <v>13</v>
      </c>
      <c r="H1591">
        <v>10000131</v>
      </c>
      <c r="I1591" s="4" t="s">
        <v>38</v>
      </c>
      <c r="J1591" s="11">
        <v>33.700000000000003</v>
      </c>
      <c r="K1591" s="11">
        <v>13.1</v>
      </c>
      <c r="L1591" s="11">
        <v>13.6</v>
      </c>
      <c r="M1591" s="11">
        <v>17</v>
      </c>
      <c r="N1591" s="11">
        <f>IFERROR(合并表__明细[[#This Row],[期末库存]]/合并表__明细[[#This Row],[未来50天出库量]]*50,999)</f>
        <v>99.117647058823536</v>
      </c>
      <c r="O1591" s="11" t="str">
        <f>IF(合并表__明细[[#This Row],[库存天数]]&lt;=3,"不足",IF(合并表__明细[[#This Row],[库存天数]]&gt;=100,"积压","正常"))</f>
        <v>正常</v>
      </c>
    </row>
    <row r="1592" spans="2:15" hidden="1" x14ac:dyDescent="0.2">
      <c r="B1592" s="1">
        <v>43251</v>
      </c>
      <c r="C1592" s="4" t="s">
        <v>9</v>
      </c>
      <c r="D1592" s="4" t="s">
        <v>75</v>
      </c>
      <c r="E1592">
        <v>1000000281</v>
      </c>
      <c r="F1592" s="4" t="s">
        <v>74</v>
      </c>
      <c r="G1592" s="4" t="s">
        <v>13</v>
      </c>
      <c r="H1592">
        <v>10000131</v>
      </c>
      <c r="I1592" s="4" t="s">
        <v>38</v>
      </c>
      <c r="J1592" s="11">
        <v>174.67399999999998</v>
      </c>
      <c r="K1592" s="11">
        <v>61.5</v>
      </c>
      <c r="L1592" s="11">
        <v>59.3</v>
      </c>
      <c r="M1592" s="11">
        <v>87.672054860020225</v>
      </c>
      <c r="N1592" s="11">
        <f>IFERROR(合并表__明细[[#This Row],[期末库存]]/合并表__明细[[#This Row],[未来50天出库量]]*50,999)</f>
        <v>99.61783163340337</v>
      </c>
      <c r="O1592" s="11" t="str">
        <f>IF(合并表__明细[[#This Row],[库存天数]]&lt;=3,"不足",IF(合并表__明细[[#This Row],[库存天数]]&gt;=100,"积压","正常"))</f>
        <v>正常</v>
      </c>
    </row>
    <row r="1593" spans="2:15" hidden="1" x14ac:dyDescent="0.2">
      <c r="B1593" s="1">
        <v>42947</v>
      </c>
      <c r="C1593" s="4" t="s">
        <v>22</v>
      </c>
      <c r="D1593" s="4" t="s">
        <v>33</v>
      </c>
      <c r="E1593">
        <v>1000000031</v>
      </c>
      <c r="F1593" s="4" t="s">
        <v>32</v>
      </c>
      <c r="G1593" s="4" t="s">
        <v>13</v>
      </c>
      <c r="H1593">
        <v>10000078</v>
      </c>
      <c r="I1593" s="4" t="s">
        <v>30</v>
      </c>
      <c r="J1593" s="11">
        <v>73.492000000000019</v>
      </c>
      <c r="K1593" s="11">
        <v>54.3</v>
      </c>
      <c r="L1593" s="11">
        <v>45.9</v>
      </c>
      <c r="M1593" s="11">
        <v>36.799999999999997</v>
      </c>
      <c r="N1593" s="11">
        <f>IFERROR(合并表__明细[[#This Row],[期末库存]]/合并表__明细[[#This Row],[未来50天出库量]]*50,999)</f>
        <v>99.853260869565247</v>
      </c>
      <c r="O1593" s="11" t="str">
        <f>IF(合并表__明细[[#This Row],[库存天数]]&lt;=3,"不足",IF(合并表__明细[[#This Row],[库存天数]]&gt;=100,"积压","正常"))</f>
        <v>正常</v>
      </c>
    </row>
    <row r="1594" spans="2:15" hidden="1" x14ac:dyDescent="0.2">
      <c r="B1594" s="1">
        <v>43069</v>
      </c>
      <c r="C1594" s="4" t="s">
        <v>9</v>
      </c>
      <c r="D1594" s="4" t="s">
        <v>17</v>
      </c>
      <c r="E1594">
        <v>1000000059</v>
      </c>
      <c r="F1594" s="4" t="s">
        <v>55</v>
      </c>
      <c r="G1594" s="4" t="s">
        <v>13</v>
      </c>
      <c r="H1594">
        <v>20000099</v>
      </c>
      <c r="I1594" s="4" t="s">
        <v>20</v>
      </c>
      <c r="J1594" s="11">
        <v>91.289999999999992</v>
      </c>
      <c r="K1594" s="11">
        <v>79.7</v>
      </c>
      <c r="L1594" s="11">
        <v>75</v>
      </c>
      <c r="M1594" s="11">
        <v>45.7</v>
      </c>
      <c r="N1594" s="11">
        <f>IFERROR(合并表__明细[[#This Row],[期末库存]]/合并表__明细[[#This Row],[未来50天出库量]]*50,999)</f>
        <v>99.879649890590798</v>
      </c>
      <c r="O1594" s="11" t="str">
        <f>IF(合并表__明细[[#This Row],[库存天数]]&lt;=3,"不足",IF(合并表__明细[[#This Row],[库存天数]]&gt;=100,"积压","正常"))</f>
        <v>正常</v>
      </c>
    </row>
    <row r="1595" spans="2:15" hidden="1" x14ac:dyDescent="0.2">
      <c r="B1595" s="1">
        <v>42947</v>
      </c>
      <c r="C1595" s="4" t="s">
        <v>9</v>
      </c>
      <c r="D1595" s="4" t="s">
        <v>59</v>
      </c>
      <c r="E1595">
        <v>1000000192</v>
      </c>
      <c r="F1595" s="4" t="s">
        <v>58</v>
      </c>
      <c r="G1595" s="4" t="s">
        <v>13</v>
      </c>
      <c r="H1595">
        <v>10000172</v>
      </c>
      <c r="I1595" s="4" t="s">
        <v>18</v>
      </c>
      <c r="J1595" s="11">
        <v>67.942000000000007</v>
      </c>
      <c r="K1595" s="11">
        <v>96.899999999999991</v>
      </c>
      <c r="L1595" s="11">
        <v>85.4</v>
      </c>
      <c r="M1595" s="11">
        <v>33.799999999999997</v>
      </c>
      <c r="N1595" s="11">
        <f>IFERROR(合并表__明细[[#This Row],[期末库存]]/合并表__明细[[#This Row],[未来50天出库量]]*50,999)</f>
        <v>100.50591715976334</v>
      </c>
      <c r="O1595" s="11" t="str">
        <f>IF(合并表__明细[[#This Row],[库存天数]]&lt;=3,"不足",IF(合并表__明细[[#This Row],[库存天数]]&gt;=100,"积压","正常"))</f>
        <v>积压</v>
      </c>
    </row>
    <row r="1596" spans="2:15" hidden="1" x14ac:dyDescent="0.2">
      <c r="B1596" s="1">
        <v>42916</v>
      </c>
      <c r="C1596" s="4" t="s">
        <v>9</v>
      </c>
      <c r="D1596" s="4" t="s">
        <v>17</v>
      </c>
      <c r="E1596">
        <v>1000001649</v>
      </c>
      <c r="F1596" s="4" t="s">
        <v>16</v>
      </c>
      <c r="G1596" s="4" t="s">
        <v>13</v>
      </c>
      <c r="H1596">
        <v>10000211</v>
      </c>
      <c r="I1596" s="4" t="s">
        <v>11</v>
      </c>
      <c r="J1596" s="11">
        <v>254.28200000000012</v>
      </c>
      <c r="K1596" s="11">
        <v>493.7820000000001</v>
      </c>
      <c r="L1596" s="11">
        <v>481.79999999999995</v>
      </c>
      <c r="M1596" s="11">
        <v>126.1</v>
      </c>
      <c r="N1596" s="11">
        <f>IFERROR(合并表__明细[[#This Row],[期末库存]]/合并表__明细[[#This Row],[未来50天出库量]]*50,999)</f>
        <v>100.82553528945286</v>
      </c>
      <c r="O1596" s="11" t="str">
        <f>IF(合并表__明细[[#This Row],[库存天数]]&lt;=3,"不足",IF(合并表__明细[[#This Row],[库存天数]]&gt;=100,"积压","正常"))</f>
        <v>积压</v>
      </c>
    </row>
    <row r="1597" spans="2:15" hidden="1" x14ac:dyDescent="0.2">
      <c r="B1597" s="1">
        <v>42916</v>
      </c>
      <c r="C1597" s="4" t="s">
        <v>9</v>
      </c>
      <c r="D1597" s="4" t="s">
        <v>15</v>
      </c>
      <c r="E1597">
        <v>1000002986</v>
      </c>
      <c r="F1597" s="4" t="s">
        <v>14</v>
      </c>
      <c r="G1597" s="4" t="s">
        <v>13</v>
      </c>
      <c r="H1597">
        <v>10000211</v>
      </c>
      <c r="I1597" s="4" t="s">
        <v>11</v>
      </c>
      <c r="J1597" s="11">
        <v>744.07600000000025</v>
      </c>
      <c r="K1597" s="11">
        <v>182.376</v>
      </c>
      <c r="L1597" s="11">
        <v>176.79999999999998</v>
      </c>
      <c r="M1597" s="11">
        <v>368.7</v>
      </c>
      <c r="N1597" s="11">
        <f>IFERROR(合并表__明细[[#This Row],[期末库存]]/合并表__明细[[#This Row],[未来50天出库量]]*50,999)</f>
        <v>100.90534309736918</v>
      </c>
      <c r="O1597" s="11" t="str">
        <f>IF(合并表__明细[[#This Row],[库存天数]]&lt;=3,"不足",IF(合并表__明细[[#This Row],[库存天数]]&gt;=100,"积压","正常"))</f>
        <v>积压</v>
      </c>
    </row>
    <row r="1598" spans="2:15" hidden="1" x14ac:dyDescent="0.2">
      <c r="B1598" s="1">
        <v>43008</v>
      </c>
      <c r="C1598" s="4" t="s">
        <v>9</v>
      </c>
      <c r="D1598" s="4" t="s">
        <v>75</v>
      </c>
      <c r="E1598">
        <v>1000000281</v>
      </c>
      <c r="F1598" s="4" t="s">
        <v>74</v>
      </c>
      <c r="G1598" s="4" t="s">
        <v>13</v>
      </c>
      <c r="H1598">
        <v>10000136</v>
      </c>
      <c r="I1598" s="4" t="s">
        <v>40</v>
      </c>
      <c r="J1598" s="11">
        <v>22.499999999999993</v>
      </c>
      <c r="K1598" s="11">
        <v>13.5</v>
      </c>
      <c r="L1598" s="11">
        <v>14</v>
      </c>
      <c r="M1598" s="11">
        <v>11.1</v>
      </c>
      <c r="N1598" s="11">
        <f>IFERROR(合并表__明细[[#This Row],[期末库存]]/合并表__明细[[#This Row],[未来50天出库量]]*50,999)</f>
        <v>101.35135135135131</v>
      </c>
      <c r="O1598" s="11" t="str">
        <f>IF(合并表__明细[[#This Row],[库存天数]]&lt;=3,"不足",IF(合并表__明细[[#This Row],[库存天数]]&gt;=100,"积压","正常"))</f>
        <v>积压</v>
      </c>
    </row>
    <row r="1599" spans="2:15" hidden="1" x14ac:dyDescent="0.2">
      <c r="B1599" s="1">
        <v>43159</v>
      </c>
      <c r="C1599" s="4" t="s">
        <v>22</v>
      </c>
      <c r="D1599" s="4" t="s">
        <v>69</v>
      </c>
      <c r="E1599">
        <v>1000000129</v>
      </c>
      <c r="F1599" s="4" t="s">
        <v>70</v>
      </c>
      <c r="G1599" s="4" t="s">
        <v>13</v>
      </c>
      <c r="H1599">
        <v>10000131</v>
      </c>
      <c r="I1599" s="4" t="s">
        <v>38</v>
      </c>
      <c r="J1599" s="11">
        <v>99.785999999999973</v>
      </c>
      <c r="K1599" s="11">
        <v>22.4</v>
      </c>
      <c r="L1599" s="11">
        <v>21.1</v>
      </c>
      <c r="M1599" s="11">
        <v>49.2</v>
      </c>
      <c r="N1599" s="11">
        <f>IFERROR(合并表__明细[[#This Row],[期末库存]]/合并表__明细[[#This Row],[未来50天出库量]]*50,999)</f>
        <v>101.40853658536582</v>
      </c>
      <c r="O1599" s="11" t="str">
        <f>IF(合并表__明细[[#This Row],[库存天数]]&lt;=3,"不足",IF(合并表__明细[[#This Row],[库存天数]]&gt;=100,"积压","正常"))</f>
        <v>积压</v>
      </c>
    </row>
    <row r="1600" spans="2:15" hidden="1" x14ac:dyDescent="0.2">
      <c r="B1600" s="1">
        <v>43069</v>
      </c>
      <c r="C1600" s="4" t="s">
        <v>9</v>
      </c>
      <c r="D1600" s="4" t="s">
        <v>17</v>
      </c>
      <c r="E1600">
        <v>1000001649</v>
      </c>
      <c r="F1600" s="4" t="s">
        <v>16</v>
      </c>
      <c r="G1600" s="4" t="s">
        <v>13</v>
      </c>
      <c r="H1600">
        <v>20000099</v>
      </c>
      <c r="I1600" s="4" t="s">
        <v>20</v>
      </c>
      <c r="J1600" s="11">
        <v>8.7340000000000018</v>
      </c>
      <c r="K1600" s="11">
        <v>12.8</v>
      </c>
      <c r="L1600" s="11">
        <v>12</v>
      </c>
      <c r="M1600" s="11">
        <v>4.3</v>
      </c>
      <c r="N1600" s="11">
        <f>IFERROR(合并表__明细[[#This Row],[期末库存]]/合并表__明细[[#This Row],[未来50天出库量]]*50,999)</f>
        <v>101.55813953488375</v>
      </c>
      <c r="O1600" s="11" t="str">
        <f>IF(合并表__明细[[#This Row],[库存天数]]&lt;=3,"不足",IF(合并表__明细[[#This Row],[库存天数]]&gt;=100,"积压","正常"))</f>
        <v>积压</v>
      </c>
    </row>
    <row r="1601" spans="2:15" hidden="1" x14ac:dyDescent="0.2">
      <c r="B1601" s="1">
        <v>43131</v>
      </c>
      <c r="C1601" s="4" t="s">
        <v>22</v>
      </c>
      <c r="D1601" s="4" t="s">
        <v>29</v>
      </c>
      <c r="E1601">
        <v>1000000028</v>
      </c>
      <c r="F1601" s="4" t="s">
        <v>27</v>
      </c>
      <c r="G1601" s="4" t="s">
        <v>13</v>
      </c>
      <c r="H1601">
        <v>10000111</v>
      </c>
      <c r="I1601" s="4" t="s">
        <v>37</v>
      </c>
      <c r="J1601" s="11">
        <v>182.48399999999992</v>
      </c>
      <c r="K1601" s="11">
        <v>124.39999999999998</v>
      </c>
      <c r="L1601" s="11">
        <v>114.69999999999999</v>
      </c>
      <c r="M1601" s="11">
        <v>89.8</v>
      </c>
      <c r="N1601" s="11">
        <f>IFERROR(合并表__明细[[#This Row],[期末库存]]/合并表__明细[[#This Row],[未来50天出库量]]*50,999)</f>
        <v>101.60579064587969</v>
      </c>
      <c r="O1601" s="11" t="str">
        <f>IF(合并表__明细[[#This Row],[库存天数]]&lt;=3,"不足",IF(合并表__明细[[#This Row],[库存天数]]&gt;=100,"积压","正常"))</f>
        <v>积压</v>
      </c>
    </row>
    <row r="1602" spans="2:15" hidden="1" x14ac:dyDescent="0.2">
      <c r="B1602" s="1">
        <v>42947</v>
      </c>
      <c r="C1602" s="4" t="s">
        <v>22</v>
      </c>
      <c r="D1602" s="4" t="s">
        <v>35</v>
      </c>
      <c r="E1602">
        <v>1000000047</v>
      </c>
      <c r="F1602" s="4" t="s">
        <v>34</v>
      </c>
      <c r="G1602" s="4" t="s">
        <v>13</v>
      </c>
      <c r="H1602">
        <v>10000131</v>
      </c>
      <c r="I1602" s="4" t="s">
        <v>38</v>
      </c>
      <c r="J1602" s="11">
        <v>24.616</v>
      </c>
      <c r="K1602" s="11">
        <v>20.3</v>
      </c>
      <c r="L1602" s="11">
        <v>17.3</v>
      </c>
      <c r="M1602" s="11">
        <v>12.1</v>
      </c>
      <c r="N1602" s="11">
        <f>IFERROR(合并表__明细[[#This Row],[期末库存]]/合并表__明细[[#This Row],[未来50天出库量]]*50,999)</f>
        <v>101.7190082644628</v>
      </c>
      <c r="O1602" s="11" t="str">
        <f>IF(合并表__明细[[#This Row],[库存天数]]&lt;=3,"不足",IF(合并表__明细[[#This Row],[库存天数]]&gt;=100,"积压","正常"))</f>
        <v>积压</v>
      </c>
    </row>
    <row r="1603" spans="2:15" hidden="1" x14ac:dyDescent="0.2">
      <c r="B1603" s="1">
        <v>43100</v>
      </c>
      <c r="C1603" s="4" t="s">
        <v>22</v>
      </c>
      <c r="D1603" s="4" t="s">
        <v>29</v>
      </c>
      <c r="E1603">
        <v>1000000028</v>
      </c>
      <c r="F1603" s="4" t="s">
        <v>27</v>
      </c>
      <c r="G1603" s="4" t="s">
        <v>13</v>
      </c>
      <c r="H1603">
        <v>10000131</v>
      </c>
      <c r="I1603" s="4" t="s">
        <v>38</v>
      </c>
      <c r="J1603" s="11">
        <v>51.427999999999997</v>
      </c>
      <c r="K1603" s="11">
        <v>4.7</v>
      </c>
      <c r="L1603" s="11">
        <v>4.0999999999999996</v>
      </c>
      <c r="M1603" s="11">
        <v>25.1</v>
      </c>
      <c r="N1603" s="11">
        <f>IFERROR(合并表__明细[[#This Row],[期末库存]]/合并表__明细[[#This Row],[未来50天出库量]]*50,999)</f>
        <v>102.44621513944222</v>
      </c>
      <c r="O1603" s="11" t="str">
        <f>IF(合并表__明细[[#This Row],[库存天数]]&lt;=3,"不足",IF(合并表__明细[[#This Row],[库存天数]]&gt;=100,"积压","正常"))</f>
        <v>积压</v>
      </c>
    </row>
    <row r="1604" spans="2:15" hidden="1" x14ac:dyDescent="0.2">
      <c r="B1604" s="1">
        <v>43190</v>
      </c>
      <c r="C1604" s="4" t="s">
        <v>22</v>
      </c>
      <c r="D1604" s="4" t="s">
        <v>61</v>
      </c>
      <c r="E1604">
        <v>1000000579</v>
      </c>
      <c r="F1604" s="4" t="s">
        <v>60</v>
      </c>
      <c r="G1604" s="4" t="s">
        <v>13</v>
      </c>
      <c r="H1604">
        <v>10000182</v>
      </c>
      <c r="I1604" s="4" t="s">
        <v>31</v>
      </c>
      <c r="J1604" s="11">
        <v>69.524000000000072</v>
      </c>
      <c r="K1604" s="11">
        <v>15.3</v>
      </c>
      <c r="L1604" s="11">
        <v>16.2</v>
      </c>
      <c r="M1604" s="11">
        <v>33.9</v>
      </c>
      <c r="N1604" s="11">
        <f>IFERROR(合并表__明细[[#This Row],[期末库存]]/合并表__明细[[#This Row],[未来50天出库量]]*50,999)</f>
        <v>102.54277286135705</v>
      </c>
      <c r="O1604" s="11" t="str">
        <f>IF(合并表__明细[[#This Row],[库存天数]]&lt;=3,"不足",IF(合并表__明细[[#This Row],[库存天数]]&gt;=100,"积压","正常"))</f>
        <v>积压</v>
      </c>
    </row>
    <row r="1605" spans="2:15" hidden="1" x14ac:dyDescent="0.2">
      <c r="B1605" s="1">
        <v>42855</v>
      </c>
      <c r="C1605" s="4" t="s">
        <v>9</v>
      </c>
      <c r="D1605" s="4" t="s">
        <v>12</v>
      </c>
      <c r="E1605">
        <v>1000000072</v>
      </c>
      <c r="F1605" s="4" t="s">
        <v>10</v>
      </c>
      <c r="G1605" s="4" t="s">
        <v>26</v>
      </c>
      <c r="H1605">
        <v>40000080</v>
      </c>
      <c r="I1605" s="4" t="s">
        <v>67</v>
      </c>
      <c r="J1605" s="11">
        <v>92.800000000000011</v>
      </c>
      <c r="K1605" s="11">
        <v>9.1</v>
      </c>
      <c r="L1605" s="11">
        <v>9.6</v>
      </c>
      <c r="M1605" s="11">
        <v>45.2</v>
      </c>
      <c r="N1605" s="11">
        <f>IFERROR(合并表__明细[[#This Row],[期末库存]]/合并表__明细[[#This Row],[未来50天出库量]]*50,999)</f>
        <v>102.65486725663717</v>
      </c>
      <c r="O1605" s="11" t="str">
        <f>IF(合并表__明细[[#This Row],[库存天数]]&lt;=3,"不足",IF(合并表__明细[[#This Row],[库存天数]]&gt;=100,"积压","正常"))</f>
        <v>积压</v>
      </c>
    </row>
    <row r="1606" spans="2:15" hidden="1" x14ac:dyDescent="0.2">
      <c r="B1606" s="1">
        <v>43220</v>
      </c>
      <c r="C1606" s="4" t="s">
        <v>22</v>
      </c>
      <c r="D1606" s="4" t="s">
        <v>49</v>
      </c>
      <c r="E1606">
        <v>1000000018</v>
      </c>
      <c r="F1606" s="4" t="s">
        <v>48</v>
      </c>
      <c r="G1606" s="4" t="s">
        <v>13</v>
      </c>
      <c r="H1606">
        <v>20000099</v>
      </c>
      <c r="I1606" s="4" t="s">
        <v>20</v>
      </c>
      <c r="J1606" s="11">
        <v>138.20799999999997</v>
      </c>
      <c r="K1606" s="11">
        <v>70.099999999999994</v>
      </c>
      <c r="L1606" s="11">
        <v>74.400000000000006</v>
      </c>
      <c r="M1606" s="11">
        <v>67.312775935766467</v>
      </c>
      <c r="N1606" s="11">
        <f>IFERROR(合并表__明细[[#This Row],[期末库存]]/合并表__明细[[#This Row],[未来50天出库量]]*50,999)</f>
        <v>102.66104619714807</v>
      </c>
      <c r="O1606" s="11" t="str">
        <f>IF(合并表__明细[[#This Row],[库存天数]]&lt;=3,"不足",IF(合并表__明细[[#This Row],[库存天数]]&gt;=100,"积压","正常"))</f>
        <v>积压</v>
      </c>
    </row>
    <row r="1607" spans="2:15" x14ac:dyDescent="0.2">
      <c r="B1607" s="1">
        <v>43251</v>
      </c>
      <c r="C1607" s="4" t="s">
        <v>22</v>
      </c>
      <c r="D1607" s="4" t="s">
        <v>49</v>
      </c>
      <c r="E1607">
        <v>1000000018</v>
      </c>
      <c r="F1607" s="4" t="s">
        <v>48</v>
      </c>
      <c r="G1607" s="4" t="s">
        <v>13</v>
      </c>
      <c r="H1607">
        <v>10000131</v>
      </c>
      <c r="I1607" s="4" t="s">
        <v>38</v>
      </c>
      <c r="J1607" s="11">
        <v>285.12599999999998</v>
      </c>
      <c r="K1607" s="11">
        <v>347.19999999999993</v>
      </c>
      <c r="L1607" s="11">
        <v>340.2</v>
      </c>
      <c r="M1607" s="11">
        <v>138.85060709832888</v>
      </c>
      <c r="N1607" s="11">
        <f>IFERROR(合并表__明细[[#This Row],[期末库存]]/合并表__明细[[#This Row],[未来50天出库量]]*50,999)</f>
        <v>102.67365982709902</v>
      </c>
      <c r="O1607" s="11" t="str">
        <f>IF(合并表__明细[[#This Row],[库存天数]]&lt;=3,"不足",IF(合并表__明细[[#This Row],[库存天数]]&gt;=100,"积压","正常"))</f>
        <v>积压</v>
      </c>
    </row>
    <row r="1608" spans="2:15" hidden="1" x14ac:dyDescent="0.2">
      <c r="B1608" s="1">
        <v>42794</v>
      </c>
      <c r="C1608" s="4" t="s">
        <v>22</v>
      </c>
      <c r="D1608" s="4" t="s">
        <v>49</v>
      </c>
      <c r="E1608">
        <v>1000000018</v>
      </c>
      <c r="F1608" s="4" t="s">
        <v>48</v>
      </c>
      <c r="G1608" s="4" t="s">
        <v>13</v>
      </c>
      <c r="H1608">
        <v>10000078</v>
      </c>
      <c r="I1608" s="4" t="s">
        <v>30</v>
      </c>
      <c r="J1608" s="11">
        <v>401.20000000000005</v>
      </c>
      <c r="K1608" s="11">
        <v>92.8</v>
      </c>
      <c r="L1608" s="11">
        <v>74.900000000000006</v>
      </c>
      <c r="M1608" s="11">
        <v>195.3</v>
      </c>
      <c r="N1608" s="11">
        <f>IFERROR(合并表__明细[[#This Row],[期末库存]]/合并表__明细[[#This Row],[未来50天出库量]]*50,999)</f>
        <v>102.71377368151562</v>
      </c>
      <c r="O1608" s="11" t="str">
        <f>IF(合并表__明细[[#This Row],[库存天数]]&lt;=3,"不足",IF(合并表__明细[[#This Row],[库存天数]]&gt;=100,"积压","正常"))</f>
        <v>积压</v>
      </c>
    </row>
    <row r="1609" spans="2:15" hidden="1" x14ac:dyDescent="0.2">
      <c r="B1609" s="1">
        <v>43159</v>
      </c>
      <c r="C1609" s="4" t="s">
        <v>22</v>
      </c>
      <c r="D1609" s="4" t="s">
        <v>29</v>
      </c>
      <c r="E1609">
        <v>1000000054</v>
      </c>
      <c r="F1609" s="4" t="s">
        <v>36</v>
      </c>
      <c r="G1609" s="4" t="s">
        <v>13</v>
      </c>
      <c r="H1609">
        <v>10000131</v>
      </c>
      <c r="I1609" s="4" t="s">
        <v>38</v>
      </c>
      <c r="J1609" s="11">
        <v>188.98400000000001</v>
      </c>
      <c r="K1609" s="11">
        <v>39.1</v>
      </c>
      <c r="L1609" s="11">
        <v>36.6</v>
      </c>
      <c r="M1609" s="11">
        <v>91.800000000000011</v>
      </c>
      <c r="N1609" s="11">
        <f>IFERROR(合并表__明细[[#This Row],[期末库存]]/合并表__明细[[#This Row],[未来50天出库量]]*50,999)</f>
        <v>102.93246187363833</v>
      </c>
      <c r="O1609" s="11" t="str">
        <f>IF(合并表__明细[[#This Row],[库存天数]]&lt;=3,"不足",IF(合并表__明细[[#This Row],[库存天数]]&gt;=100,"积压","正常"))</f>
        <v>积压</v>
      </c>
    </row>
    <row r="1610" spans="2:15" hidden="1" x14ac:dyDescent="0.2">
      <c r="B1610" s="1">
        <v>43069</v>
      </c>
      <c r="C1610" s="4" t="s">
        <v>22</v>
      </c>
      <c r="D1610" s="4" t="s">
        <v>69</v>
      </c>
      <c r="E1610">
        <v>1000000129</v>
      </c>
      <c r="F1610" s="4" t="s">
        <v>70</v>
      </c>
      <c r="G1610" s="4" t="s">
        <v>13</v>
      </c>
      <c r="H1610">
        <v>10000131</v>
      </c>
      <c r="I1610" s="4" t="s">
        <v>38</v>
      </c>
      <c r="J1610" s="11">
        <v>92.685999999999979</v>
      </c>
      <c r="K1610" s="11">
        <v>13.4</v>
      </c>
      <c r="L1610" s="11">
        <v>13</v>
      </c>
      <c r="M1610" s="11">
        <v>45</v>
      </c>
      <c r="N1610" s="11">
        <f>IFERROR(合并表__明细[[#This Row],[期末库存]]/合并表__明细[[#This Row],[未来50天出库量]]*50,999)</f>
        <v>102.98444444444441</v>
      </c>
      <c r="O1610" s="11" t="str">
        <f>IF(合并表__明细[[#This Row],[库存天数]]&lt;=3,"不足",IF(合并表__明细[[#This Row],[库存天数]]&gt;=100,"积压","正常"))</f>
        <v>积压</v>
      </c>
    </row>
    <row r="1611" spans="2:15" hidden="1" x14ac:dyDescent="0.2">
      <c r="B1611" s="1">
        <v>42886</v>
      </c>
      <c r="C1611" s="4" t="s">
        <v>22</v>
      </c>
      <c r="D1611" s="4" t="s">
        <v>54</v>
      </c>
      <c r="E1611">
        <v>1000000046</v>
      </c>
      <c r="F1611" s="4" t="s">
        <v>52</v>
      </c>
      <c r="G1611" s="4" t="s">
        <v>13</v>
      </c>
      <c r="H1611">
        <v>10000064</v>
      </c>
      <c r="I1611" s="4" t="s">
        <v>53</v>
      </c>
      <c r="J1611" s="11">
        <v>30.300000000000011</v>
      </c>
      <c r="K1611" s="11">
        <v>47.8</v>
      </c>
      <c r="L1611" s="11">
        <v>49.099999999999994</v>
      </c>
      <c r="M1611" s="11">
        <v>14.7</v>
      </c>
      <c r="N1611" s="11">
        <f>IFERROR(合并表__明细[[#This Row],[期末库存]]/合并表__明细[[#This Row],[未来50天出库量]]*50,999)</f>
        <v>103.06122448979596</v>
      </c>
      <c r="O1611" s="11" t="str">
        <f>IF(合并表__明细[[#This Row],[库存天数]]&lt;=3,"不足",IF(合并表__明细[[#This Row],[库存天数]]&gt;=100,"积压","正常"))</f>
        <v>积压</v>
      </c>
    </row>
    <row r="1612" spans="2:15" hidden="1" x14ac:dyDescent="0.2">
      <c r="B1612" s="1">
        <v>43069</v>
      </c>
      <c r="C1612" s="4" t="s">
        <v>22</v>
      </c>
      <c r="D1612" s="4" t="s">
        <v>25</v>
      </c>
      <c r="E1612">
        <v>1000003183</v>
      </c>
      <c r="F1612" s="4" t="s">
        <v>23</v>
      </c>
      <c r="G1612" s="4" t="s">
        <v>13</v>
      </c>
      <c r="H1612">
        <v>10000111</v>
      </c>
      <c r="I1612" s="4" t="s">
        <v>37</v>
      </c>
      <c r="J1612" s="11">
        <v>28.899999999999991</v>
      </c>
      <c r="K1612" s="11">
        <v>28.799999999999997</v>
      </c>
      <c r="L1612" s="11">
        <v>28</v>
      </c>
      <c r="M1612" s="11">
        <v>14</v>
      </c>
      <c r="N1612" s="11">
        <f>IFERROR(合并表__明细[[#This Row],[期末库存]]/合并表__明细[[#This Row],[未来50天出库量]]*50,999)</f>
        <v>103.21428571428568</v>
      </c>
      <c r="O1612" s="11" t="str">
        <f>IF(合并表__明细[[#This Row],[库存天数]]&lt;=3,"不足",IF(合并表__明细[[#This Row],[库存天数]]&gt;=100,"积压","正常"))</f>
        <v>积压</v>
      </c>
    </row>
    <row r="1613" spans="2:15" hidden="1" x14ac:dyDescent="0.2">
      <c r="B1613" s="1">
        <v>43039</v>
      </c>
      <c r="C1613" s="4" t="s">
        <v>22</v>
      </c>
      <c r="D1613" s="4" t="s">
        <v>25</v>
      </c>
      <c r="E1613">
        <v>1000003183</v>
      </c>
      <c r="F1613" s="4" t="s">
        <v>23</v>
      </c>
      <c r="G1613" s="4" t="s">
        <v>13</v>
      </c>
      <c r="H1613">
        <v>10000061</v>
      </c>
      <c r="I1613" s="4" t="s">
        <v>28</v>
      </c>
      <c r="J1613" s="11">
        <v>93.600000000000009</v>
      </c>
      <c r="K1613" s="11">
        <v>33.6</v>
      </c>
      <c r="L1613" s="11">
        <v>32.6</v>
      </c>
      <c r="M1613" s="11">
        <v>45.3</v>
      </c>
      <c r="N1613" s="11">
        <f>IFERROR(合并表__明细[[#This Row],[期末库存]]/合并表__明细[[#This Row],[未来50天出库量]]*50,999)</f>
        <v>103.31125827814571</v>
      </c>
      <c r="O1613" s="11" t="str">
        <f>IF(合并表__明细[[#This Row],[库存天数]]&lt;=3,"不足",IF(合并表__明细[[#This Row],[库存天数]]&gt;=100,"积压","正常"))</f>
        <v>积压</v>
      </c>
    </row>
    <row r="1614" spans="2:15" hidden="1" x14ac:dyDescent="0.2">
      <c r="B1614" s="1">
        <v>43100</v>
      </c>
      <c r="C1614" s="4" t="s">
        <v>43</v>
      </c>
      <c r="D1614" s="4" t="s">
        <v>42</v>
      </c>
      <c r="E1614">
        <v>1000000931</v>
      </c>
      <c r="F1614" s="4" t="s">
        <v>41</v>
      </c>
      <c r="G1614" s="4" t="s">
        <v>13</v>
      </c>
      <c r="H1614">
        <v>10000182</v>
      </c>
      <c r="I1614" s="4" t="s">
        <v>31</v>
      </c>
      <c r="J1614" s="11">
        <v>126.70600000000002</v>
      </c>
      <c r="K1614" s="11">
        <v>114.60000000000001</v>
      </c>
      <c r="L1614" s="11">
        <v>101.6</v>
      </c>
      <c r="M1614" s="11">
        <v>61.099999999999994</v>
      </c>
      <c r="N1614" s="11">
        <f>IFERROR(合并表__明细[[#This Row],[期末库存]]/合并表__明细[[#This Row],[未来50天出库量]]*50,999)</f>
        <v>103.68739770867433</v>
      </c>
      <c r="O1614" s="11" t="str">
        <f>IF(合并表__明细[[#This Row],[库存天数]]&lt;=3,"不足",IF(合并表__明细[[#This Row],[库存天数]]&gt;=100,"积压","正常"))</f>
        <v>积压</v>
      </c>
    </row>
    <row r="1615" spans="2:15" hidden="1" x14ac:dyDescent="0.2">
      <c r="B1615" s="1">
        <v>42978</v>
      </c>
      <c r="C1615" s="4" t="s">
        <v>22</v>
      </c>
      <c r="D1615" s="4" t="s">
        <v>29</v>
      </c>
      <c r="E1615">
        <v>1000000028</v>
      </c>
      <c r="F1615" s="4" t="s">
        <v>27</v>
      </c>
      <c r="G1615" s="4" t="s">
        <v>13</v>
      </c>
      <c r="H1615">
        <v>20000099</v>
      </c>
      <c r="I1615" s="4" t="s">
        <v>20</v>
      </c>
      <c r="J1615" s="11">
        <v>20.564000000000007</v>
      </c>
      <c r="K1615" s="11">
        <v>8.8000000000000007</v>
      </c>
      <c r="L1615" s="11">
        <v>8.8000000000000007</v>
      </c>
      <c r="M1615" s="11">
        <v>9.8999999999999986</v>
      </c>
      <c r="N1615" s="11">
        <f>IFERROR(合并表__明细[[#This Row],[期末库存]]/合并表__明细[[#This Row],[未来50天出库量]]*50,999)</f>
        <v>103.85858585858591</v>
      </c>
      <c r="O1615" s="11" t="str">
        <f>IF(合并表__明细[[#This Row],[库存天数]]&lt;=3,"不足",IF(合并表__明细[[#This Row],[库存天数]]&gt;=100,"积压","正常"))</f>
        <v>积压</v>
      </c>
    </row>
    <row r="1616" spans="2:15" hidden="1" x14ac:dyDescent="0.2">
      <c r="B1616" s="1">
        <v>43190</v>
      </c>
      <c r="C1616" s="4" t="s">
        <v>22</v>
      </c>
      <c r="D1616" s="4" t="s">
        <v>33</v>
      </c>
      <c r="E1616">
        <v>1000000031</v>
      </c>
      <c r="F1616" s="4" t="s">
        <v>32</v>
      </c>
      <c r="G1616" s="4" t="s">
        <v>13</v>
      </c>
      <c r="H1616">
        <v>20000099</v>
      </c>
      <c r="I1616" s="4" t="s">
        <v>20</v>
      </c>
      <c r="J1616" s="11">
        <v>133.36799999999997</v>
      </c>
      <c r="K1616" s="11">
        <v>21.8</v>
      </c>
      <c r="L1616" s="11">
        <v>22.7</v>
      </c>
      <c r="M1616" s="11">
        <v>64.199999999999989</v>
      </c>
      <c r="N1616" s="11">
        <f>IFERROR(合并表__明细[[#This Row],[期末库存]]/合并表__明细[[#This Row],[未来50天出库量]]*50,999)</f>
        <v>103.86915887850468</v>
      </c>
      <c r="O1616" s="11" t="str">
        <f>IF(合并表__明细[[#This Row],[库存天数]]&lt;=3,"不足",IF(合并表__明细[[#This Row],[库存天数]]&gt;=100,"积压","正常"))</f>
        <v>积压</v>
      </c>
    </row>
    <row r="1617" spans="2:15" hidden="1" x14ac:dyDescent="0.2">
      <c r="B1617" s="1">
        <v>43008</v>
      </c>
      <c r="C1617" s="4" t="s">
        <v>9</v>
      </c>
      <c r="D1617" s="4" t="s">
        <v>12</v>
      </c>
      <c r="E1617">
        <v>1000000072</v>
      </c>
      <c r="F1617" s="4" t="s">
        <v>10</v>
      </c>
      <c r="G1617" s="4" t="s">
        <v>13</v>
      </c>
      <c r="H1617">
        <v>10000211</v>
      </c>
      <c r="I1617" s="4" t="s">
        <v>11</v>
      </c>
      <c r="J1617" s="11">
        <v>414.88599999999985</v>
      </c>
      <c r="K1617" s="11">
        <v>74.2</v>
      </c>
      <c r="L1617" s="11">
        <v>79.199999999999989</v>
      </c>
      <c r="M1617" s="11">
        <v>199.7</v>
      </c>
      <c r="N1617" s="11">
        <f>IFERROR(合并表__明细[[#This Row],[期末库存]]/合并表__明细[[#This Row],[未来50天出库量]]*50,999)</f>
        <v>103.8773159739609</v>
      </c>
      <c r="O1617" s="11" t="str">
        <f>IF(合并表__明细[[#This Row],[库存天数]]&lt;=3,"不足",IF(合并表__明细[[#This Row],[库存天数]]&gt;=100,"积压","正常"))</f>
        <v>积压</v>
      </c>
    </row>
    <row r="1618" spans="2:15" hidden="1" x14ac:dyDescent="0.2">
      <c r="B1618" s="1">
        <v>42825</v>
      </c>
      <c r="C1618" s="4" t="s">
        <v>9</v>
      </c>
      <c r="D1618" s="4" t="s">
        <v>15</v>
      </c>
      <c r="E1618">
        <v>1000002981</v>
      </c>
      <c r="F1618" s="4" t="s">
        <v>62</v>
      </c>
      <c r="G1618" s="4" t="s">
        <v>13</v>
      </c>
      <c r="H1618">
        <v>10000211</v>
      </c>
      <c r="I1618" s="4" t="s">
        <v>11</v>
      </c>
      <c r="J1618" s="11">
        <v>226.5</v>
      </c>
      <c r="K1618" s="11">
        <v>134.60000000000002</v>
      </c>
      <c r="L1618" s="11">
        <v>155.10000000000002</v>
      </c>
      <c r="M1618" s="11">
        <v>109</v>
      </c>
      <c r="N1618" s="11">
        <f>IFERROR(合并表__明细[[#This Row],[期末库存]]/合并表__明细[[#This Row],[未来50天出库量]]*50,999)</f>
        <v>103.89908256880733</v>
      </c>
      <c r="O1618" s="11" t="str">
        <f>IF(合并表__明细[[#This Row],[库存天数]]&lt;=3,"不足",IF(合并表__明细[[#This Row],[库存天数]]&gt;=100,"积压","正常"))</f>
        <v>积压</v>
      </c>
    </row>
    <row r="1619" spans="2:15" hidden="1" x14ac:dyDescent="0.2">
      <c r="B1619" s="1">
        <v>42855</v>
      </c>
      <c r="C1619" s="4" t="s">
        <v>22</v>
      </c>
      <c r="D1619" s="4" t="s">
        <v>35</v>
      </c>
      <c r="E1619">
        <v>1000000047</v>
      </c>
      <c r="F1619" s="4" t="s">
        <v>34</v>
      </c>
      <c r="G1619" s="4" t="s">
        <v>13</v>
      </c>
      <c r="H1619">
        <v>10000061</v>
      </c>
      <c r="I1619" s="4" t="s">
        <v>28</v>
      </c>
      <c r="J1619" s="11">
        <v>51.2</v>
      </c>
      <c r="K1619" s="11">
        <v>39.4</v>
      </c>
      <c r="L1619" s="11">
        <v>41</v>
      </c>
      <c r="M1619" s="11">
        <v>24.6</v>
      </c>
      <c r="N1619" s="11">
        <f>IFERROR(合并表__明细[[#This Row],[期末库存]]/合并表__明细[[#This Row],[未来50天出库量]]*50,999)</f>
        <v>104.06504065040649</v>
      </c>
      <c r="O1619" s="11" t="str">
        <f>IF(合并表__明细[[#This Row],[库存天数]]&lt;=3,"不足",IF(合并表__明细[[#This Row],[库存天数]]&gt;=100,"积压","正常"))</f>
        <v>积压</v>
      </c>
    </row>
    <row r="1620" spans="2:15" hidden="1" x14ac:dyDescent="0.2">
      <c r="B1620" s="1">
        <v>42825</v>
      </c>
      <c r="C1620" s="4" t="s">
        <v>43</v>
      </c>
      <c r="D1620" s="4" t="s">
        <v>51</v>
      </c>
      <c r="E1620">
        <v>1000000460</v>
      </c>
      <c r="F1620" s="4" t="s">
        <v>50</v>
      </c>
      <c r="G1620" s="4" t="s">
        <v>13</v>
      </c>
      <c r="H1620">
        <v>10000131</v>
      </c>
      <c r="I1620" s="4" t="s">
        <v>38</v>
      </c>
      <c r="J1620" s="11">
        <v>93.399999999999991</v>
      </c>
      <c r="K1620" s="11">
        <v>33.5</v>
      </c>
      <c r="L1620" s="11">
        <v>37.700000000000003</v>
      </c>
      <c r="M1620" s="11">
        <v>44.7</v>
      </c>
      <c r="N1620" s="11">
        <f>IFERROR(合并表__明细[[#This Row],[期末库存]]/合并表__明细[[#This Row],[未来50天出库量]]*50,999)</f>
        <v>104.47427293064875</v>
      </c>
      <c r="O1620" s="11" t="str">
        <f>IF(合并表__明细[[#This Row],[库存天数]]&lt;=3,"不足",IF(合并表__明细[[#This Row],[库存天数]]&gt;=100,"积压","正常"))</f>
        <v>积压</v>
      </c>
    </row>
    <row r="1621" spans="2:15" hidden="1" x14ac:dyDescent="0.2">
      <c r="B1621" s="1">
        <v>43039</v>
      </c>
      <c r="C1621" s="4" t="s">
        <v>9</v>
      </c>
      <c r="D1621" s="4" t="s">
        <v>15</v>
      </c>
      <c r="E1621">
        <v>1000002986</v>
      </c>
      <c r="F1621" s="4" t="s">
        <v>14</v>
      </c>
      <c r="G1621" s="4" t="s">
        <v>13</v>
      </c>
      <c r="H1621">
        <v>10000131</v>
      </c>
      <c r="I1621" s="4" t="s">
        <v>38</v>
      </c>
      <c r="J1621" s="11">
        <v>215.666</v>
      </c>
      <c r="K1621" s="11">
        <v>74.900000000000006</v>
      </c>
      <c r="L1621" s="11">
        <v>75.3</v>
      </c>
      <c r="M1621" s="11">
        <v>103</v>
      </c>
      <c r="N1621" s="11">
        <f>IFERROR(合并表__明细[[#This Row],[期末库存]]/合并表__明细[[#This Row],[未来50天出库量]]*50,999)</f>
        <v>104.69223300970873</v>
      </c>
      <c r="O1621" s="11" t="str">
        <f>IF(合并表__明细[[#This Row],[库存天数]]&lt;=3,"不足",IF(合并表__明细[[#This Row],[库存天数]]&gt;=100,"积压","正常"))</f>
        <v>积压</v>
      </c>
    </row>
    <row r="1622" spans="2:15" hidden="1" x14ac:dyDescent="0.2">
      <c r="B1622" s="1">
        <v>43039</v>
      </c>
      <c r="C1622" s="4" t="s">
        <v>43</v>
      </c>
      <c r="D1622" s="4" t="s">
        <v>80</v>
      </c>
      <c r="E1622">
        <v>1000003498</v>
      </c>
      <c r="F1622" s="4" t="s">
        <v>79</v>
      </c>
      <c r="G1622" s="4" t="s">
        <v>13</v>
      </c>
      <c r="H1622">
        <v>10000131</v>
      </c>
      <c r="I1622" s="4" t="s">
        <v>38</v>
      </c>
      <c r="J1622" s="11">
        <v>60.919999999999995</v>
      </c>
      <c r="K1622" s="11">
        <v>12</v>
      </c>
      <c r="L1622" s="11">
        <v>12.1</v>
      </c>
      <c r="M1622" s="11">
        <v>29</v>
      </c>
      <c r="N1622" s="11">
        <f>IFERROR(合并表__明细[[#This Row],[期末库存]]/合并表__明细[[#This Row],[未来50天出库量]]*50,999)</f>
        <v>105.03448275862068</v>
      </c>
      <c r="O1622" s="11" t="str">
        <f>IF(合并表__明细[[#This Row],[库存天数]]&lt;=3,"不足",IF(合并表__明细[[#This Row],[库存天数]]&gt;=100,"积压","正常"))</f>
        <v>积压</v>
      </c>
    </row>
    <row r="1623" spans="2:15" hidden="1" x14ac:dyDescent="0.2">
      <c r="B1623" s="1">
        <v>43008</v>
      </c>
      <c r="C1623" s="4" t="s">
        <v>22</v>
      </c>
      <c r="D1623" s="4" t="s">
        <v>29</v>
      </c>
      <c r="E1623">
        <v>1000000028</v>
      </c>
      <c r="F1623" s="4" t="s">
        <v>27</v>
      </c>
      <c r="G1623" s="4" t="s">
        <v>13</v>
      </c>
      <c r="H1623">
        <v>10000078</v>
      </c>
      <c r="I1623" s="4" t="s">
        <v>30</v>
      </c>
      <c r="J1623" s="11">
        <v>108.94600000000003</v>
      </c>
      <c r="K1623" s="11">
        <v>67.5</v>
      </c>
      <c r="L1623" s="11">
        <v>68.3</v>
      </c>
      <c r="M1623" s="11">
        <v>51.7</v>
      </c>
      <c r="N1623" s="11">
        <f>IFERROR(合并表__明细[[#This Row],[期末库存]]/合并表__明细[[#This Row],[未来50天出库量]]*50,999)</f>
        <v>105.36363636363639</v>
      </c>
      <c r="O1623" s="11" t="str">
        <f>IF(合并表__明细[[#This Row],[库存天数]]&lt;=3,"不足",IF(合并表__明细[[#This Row],[库存天数]]&gt;=100,"积压","正常"))</f>
        <v>积压</v>
      </c>
    </row>
    <row r="1624" spans="2:15" hidden="1" x14ac:dyDescent="0.2">
      <c r="B1624" s="1">
        <v>42766</v>
      </c>
      <c r="C1624" s="4" t="s">
        <v>22</v>
      </c>
      <c r="D1624" s="4" t="s">
        <v>49</v>
      </c>
      <c r="E1624">
        <v>1000000018</v>
      </c>
      <c r="F1624" s="4" t="s">
        <v>48</v>
      </c>
      <c r="G1624" s="4" t="s">
        <v>13</v>
      </c>
      <c r="H1624">
        <v>10000064</v>
      </c>
      <c r="I1624" s="4" t="s">
        <v>53</v>
      </c>
      <c r="J1624" s="11">
        <v>71.3</v>
      </c>
      <c r="K1624" s="11">
        <v>49.1</v>
      </c>
      <c r="L1624" s="11">
        <v>47.400000000000006</v>
      </c>
      <c r="M1624" s="11">
        <v>33.799999999999997</v>
      </c>
      <c r="N1624" s="11">
        <f>IFERROR(合并表__明细[[#This Row],[期末库存]]/合并表__明细[[#This Row],[未来50天出库量]]*50,999)</f>
        <v>105.47337278106509</v>
      </c>
      <c r="O1624" s="11" t="str">
        <f>IF(合并表__明细[[#This Row],[库存天数]]&lt;=3,"不足",IF(合并表__明细[[#This Row],[库存天数]]&gt;=100,"积压","正常"))</f>
        <v>积压</v>
      </c>
    </row>
    <row r="1625" spans="2:15" hidden="1" x14ac:dyDescent="0.2">
      <c r="B1625" s="1">
        <v>42947</v>
      </c>
      <c r="C1625" s="4" t="s">
        <v>22</v>
      </c>
      <c r="D1625" s="4" t="s">
        <v>35</v>
      </c>
      <c r="E1625">
        <v>1000000047</v>
      </c>
      <c r="F1625" s="4" t="s">
        <v>34</v>
      </c>
      <c r="G1625" s="4" t="s">
        <v>13</v>
      </c>
      <c r="H1625">
        <v>10000182</v>
      </c>
      <c r="I1625" s="4" t="s">
        <v>31</v>
      </c>
      <c r="J1625" s="11">
        <v>235.76999999999998</v>
      </c>
      <c r="K1625" s="11">
        <v>78.2</v>
      </c>
      <c r="L1625" s="11">
        <v>67.599999999999994</v>
      </c>
      <c r="M1625" s="11">
        <v>111.7</v>
      </c>
      <c r="N1625" s="11">
        <f>IFERROR(合并表__明细[[#This Row],[期末库存]]/合并表__明细[[#This Row],[未来50天出库量]]*50,999)</f>
        <v>105.53715308863025</v>
      </c>
      <c r="O1625" s="11" t="str">
        <f>IF(合并表__明细[[#This Row],[库存天数]]&lt;=3,"不足",IF(合并表__明细[[#This Row],[库存天数]]&gt;=100,"积压","正常"))</f>
        <v>积压</v>
      </c>
    </row>
    <row r="1626" spans="2:15" hidden="1" x14ac:dyDescent="0.2">
      <c r="B1626" s="1">
        <v>43190</v>
      </c>
      <c r="C1626" s="4" t="s">
        <v>22</v>
      </c>
      <c r="D1626" s="4" t="s">
        <v>29</v>
      </c>
      <c r="E1626">
        <v>1000000054</v>
      </c>
      <c r="F1626" s="4" t="s">
        <v>36</v>
      </c>
      <c r="G1626" s="4" t="s">
        <v>13</v>
      </c>
      <c r="H1626">
        <v>10000131</v>
      </c>
      <c r="I1626" s="4" t="s">
        <v>38</v>
      </c>
      <c r="J1626" s="11">
        <v>186.584</v>
      </c>
      <c r="K1626" s="11">
        <v>48.3</v>
      </c>
      <c r="L1626" s="11">
        <v>50.7</v>
      </c>
      <c r="M1626" s="11">
        <v>88.3</v>
      </c>
      <c r="N1626" s="11">
        <f>IFERROR(合并表__明细[[#This Row],[期末库存]]/合并表__明细[[#This Row],[未来50天出库量]]*50,999)</f>
        <v>105.65345413363534</v>
      </c>
      <c r="O1626" s="11" t="str">
        <f>IF(合并表__明细[[#This Row],[库存天数]]&lt;=3,"不足",IF(合并表__明细[[#This Row],[库存天数]]&gt;=100,"积压","正常"))</f>
        <v>积压</v>
      </c>
    </row>
    <row r="1627" spans="2:15" hidden="1" x14ac:dyDescent="0.2">
      <c r="B1627" s="1">
        <v>42947</v>
      </c>
      <c r="C1627" s="4" t="s">
        <v>22</v>
      </c>
      <c r="D1627" s="4" t="s">
        <v>29</v>
      </c>
      <c r="E1627">
        <v>1000000054</v>
      </c>
      <c r="F1627" s="4" t="s">
        <v>36</v>
      </c>
      <c r="G1627" s="4" t="s">
        <v>13</v>
      </c>
      <c r="H1627">
        <v>10000136</v>
      </c>
      <c r="I1627" s="4" t="s">
        <v>40</v>
      </c>
      <c r="J1627" s="11">
        <v>33.444000000000003</v>
      </c>
      <c r="K1627" s="11">
        <v>13.4</v>
      </c>
      <c r="L1627" s="11">
        <v>11.7</v>
      </c>
      <c r="M1627" s="11">
        <v>15.8</v>
      </c>
      <c r="N1627" s="11">
        <f>IFERROR(合并表__明细[[#This Row],[期末库存]]/合并表__明细[[#This Row],[未来50天出库量]]*50,999)</f>
        <v>105.8354430379747</v>
      </c>
      <c r="O1627" s="11" t="str">
        <f>IF(合并表__明细[[#This Row],[库存天数]]&lt;=3,"不足",IF(合并表__明细[[#This Row],[库存天数]]&gt;=100,"积压","正常"))</f>
        <v>积压</v>
      </c>
    </row>
    <row r="1628" spans="2:15" hidden="1" x14ac:dyDescent="0.2">
      <c r="B1628" s="1">
        <v>42947</v>
      </c>
      <c r="C1628" s="4" t="s">
        <v>22</v>
      </c>
      <c r="D1628" s="4" t="s">
        <v>61</v>
      </c>
      <c r="E1628">
        <v>1000000579</v>
      </c>
      <c r="F1628" s="4" t="s">
        <v>60</v>
      </c>
      <c r="G1628" s="4" t="s">
        <v>13</v>
      </c>
      <c r="H1628">
        <v>10000064</v>
      </c>
      <c r="I1628" s="4" t="s">
        <v>53</v>
      </c>
      <c r="J1628" s="11">
        <v>39</v>
      </c>
      <c r="K1628" s="11">
        <v>15.2</v>
      </c>
      <c r="L1628" s="11">
        <v>13.3</v>
      </c>
      <c r="M1628" s="11">
        <v>18.399999999999999</v>
      </c>
      <c r="N1628" s="11">
        <f>IFERROR(合并表__明细[[#This Row],[期末库存]]/合并表__明细[[#This Row],[未来50天出库量]]*50,999)</f>
        <v>105.97826086956523</v>
      </c>
      <c r="O1628" s="11" t="str">
        <f>IF(合并表__明细[[#This Row],[库存天数]]&lt;=3,"不足",IF(合并表__明细[[#This Row],[库存天数]]&gt;=100,"积压","正常"))</f>
        <v>积压</v>
      </c>
    </row>
    <row r="1629" spans="2:15" hidden="1" x14ac:dyDescent="0.2">
      <c r="B1629" s="1">
        <v>42855</v>
      </c>
      <c r="C1629" s="4" t="s">
        <v>9</v>
      </c>
      <c r="D1629" s="4" t="s">
        <v>72</v>
      </c>
      <c r="E1629">
        <v>1000000064</v>
      </c>
      <c r="F1629" s="4" t="s">
        <v>76</v>
      </c>
      <c r="G1629" s="4" t="s">
        <v>13</v>
      </c>
      <c r="H1629">
        <v>10000131</v>
      </c>
      <c r="I1629" s="4" t="s">
        <v>38</v>
      </c>
      <c r="J1629" s="11">
        <v>251.7</v>
      </c>
      <c r="K1629" s="11">
        <v>48.8</v>
      </c>
      <c r="L1629" s="11">
        <v>51.3</v>
      </c>
      <c r="M1629" s="11">
        <v>118.7</v>
      </c>
      <c r="N1629" s="11">
        <f>IFERROR(合并表__明细[[#This Row],[期末库存]]/合并表__明细[[#This Row],[未来50天出库量]]*50,999)</f>
        <v>106.02358887952821</v>
      </c>
      <c r="O1629" s="11" t="str">
        <f>IF(合并表__明细[[#This Row],[库存天数]]&lt;=3,"不足",IF(合并表__明细[[#This Row],[库存天数]]&gt;=100,"积压","正常"))</f>
        <v>积压</v>
      </c>
    </row>
    <row r="1630" spans="2:15" x14ac:dyDescent="0.2">
      <c r="B1630" s="1">
        <v>43251</v>
      </c>
      <c r="C1630" s="4" t="s">
        <v>22</v>
      </c>
      <c r="D1630" s="4" t="s">
        <v>49</v>
      </c>
      <c r="E1630">
        <v>1000000020</v>
      </c>
      <c r="F1630" s="4" t="s">
        <v>73</v>
      </c>
      <c r="G1630" s="4" t="s">
        <v>13</v>
      </c>
      <c r="H1630">
        <v>10000136</v>
      </c>
      <c r="I1630" s="4" t="s">
        <v>40</v>
      </c>
      <c r="J1630" s="11">
        <v>185.50399999999999</v>
      </c>
      <c r="K1630" s="11">
        <v>86.6</v>
      </c>
      <c r="L1630" s="11">
        <v>84.1</v>
      </c>
      <c r="M1630" s="11">
        <v>87.443214538834596</v>
      </c>
      <c r="N1630" s="11">
        <f>IFERROR(合并表__明细[[#This Row],[期末库存]]/合并表__明细[[#This Row],[未来50天出库量]]*50,999)</f>
        <v>106.07112340181375</v>
      </c>
      <c r="O1630" s="11" t="str">
        <f>IF(合并表__明细[[#This Row],[库存天数]]&lt;=3,"不足",IF(合并表__明细[[#This Row],[库存天数]]&gt;=100,"积压","正常"))</f>
        <v>积压</v>
      </c>
    </row>
    <row r="1631" spans="2:15" hidden="1" x14ac:dyDescent="0.2">
      <c r="B1631" s="1">
        <v>43008</v>
      </c>
      <c r="C1631" s="4" t="s">
        <v>9</v>
      </c>
      <c r="D1631" s="4" t="s">
        <v>59</v>
      </c>
      <c r="E1631">
        <v>1000000192</v>
      </c>
      <c r="F1631" s="4" t="s">
        <v>58</v>
      </c>
      <c r="G1631" s="4" t="s">
        <v>13</v>
      </c>
      <c r="H1631">
        <v>10000131</v>
      </c>
      <c r="I1631" s="4" t="s">
        <v>38</v>
      </c>
      <c r="J1631" s="11">
        <v>170.666</v>
      </c>
      <c r="K1631" s="11">
        <v>45.3</v>
      </c>
      <c r="L1631" s="11">
        <v>45.400000000000006</v>
      </c>
      <c r="M1631" s="11">
        <v>80.099999999999994</v>
      </c>
      <c r="N1631" s="11">
        <f>IFERROR(合并表__明细[[#This Row],[期末库存]]/合并表__明细[[#This Row],[未来50天出库量]]*50,999)</f>
        <v>106.5330836454432</v>
      </c>
      <c r="O1631" s="11" t="str">
        <f>IF(合并表__明细[[#This Row],[库存天数]]&lt;=3,"不足",IF(合并表__明细[[#This Row],[库存天数]]&gt;=100,"积压","正常"))</f>
        <v>积压</v>
      </c>
    </row>
    <row r="1632" spans="2:15" hidden="1" x14ac:dyDescent="0.2">
      <c r="B1632" s="1">
        <v>43039</v>
      </c>
      <c r="C1632" s="4" t="s">
        <v>22</v>
      </c>
      <c r="D1632" s="4" t="s">
        <v>33</v>
      </c>
      <c r="E1632">
        <v>1000000031</v>
      </c>
      <c r="F1632" s="4" t="s">
        <v>32</v>
      </c>
      <c r="G1632" s="4" t="s">
        <v>13</v>
      </c>
      <c r="H1632">
        <v>20000099</v>
      </c>
      <c r="I1632" s="4" t="s">
        <v>20</v>
      </c>
      <c r="J1632" s="11">
        <v>127.26799999999996</v>
      </c>
      <c r="K1632" s="11">
        <v>22.9</v>
      </c>
      <c r="L1632" s="11">
        <v>24.1</v>
      </c>
      <c r="M1632" s="11">
        <v>59.6</v>
      </c>
      <c r="N1632" s="11">
        <f>IFERROR(合并表__明细[[#This Row],[期末库存]]/合并表__明细[[#This Row],[未来50天出库量]]*50,999)</f>
        <v>106.76845637583889</v>
      </c>
      <c r="O1632" s="11" t="str">
        <f>IF(合并表__明细[[#This Row],[库存天数]]&lt;=3,"不足",IF(合并表__明细[[#This Row],[库存天数]]&gt;=100,"积压","正常"))</f>
        <v>积压</v>
      </c>
    </row>
    <row r="1633" spans="2:15" hidden="1" x14ac:dyDescent="0.2">
      <c r="B1633" s="1">
        <v>43131</v>
      </c>
      <c r="C1633" s="4" t="s">
        <v>22</v>
      </c>
      <c r="D1633" s="4" t="s">
        <v>29</v>
      </c>
      <c r="E1633">
        <v>1000000054</v>
      </c>
      <c r="F1633" s="4" t="s">
        <v>36</v>
      </c>
      <c r="G1633" s="4" t="s">
        <v>13</v>
      </c>
      <c r="H1633">
        <v>10000131</v>
      </c>
      <c r="I1633" s="4" t="s">
        <v>38</v>
      </c>
      <c r="J1633" s="11">
        <v>186.48400000000001</v>
      </c>
      <c r="K1633" s="11">
        <v>78.900000000000006</v>
      </c>
      <c r="L1633" s="11">
        <v>72</v>
      </c>
      <c r="M1633" s="11">
        <v>87.300000000000011</v>
      </c>
      <c r="N1633" s="11">
        <f>IFERROR(合并表__明细[[#This Row],[期末库存]]/合并表__明细[[#This Row],[未来50天出库量]]*50,999)</f>
        <v>106.80641466208476</v>
      </c>
      <c r="O1633" s="11" t="str">
        <f>IF(合并表__明细[[#This Row],[库存天数]]&lt;=3,"不足",IF(合并表__明细[[#This Row],[库存天数]]&gt;=100,"积压","正常"))</f>
        <v>积压</v>
      </c>
    </row>
    <row r="1634" spans="2:15" hidden="1" x14ac:dyDescent="0.2">
      <c r="B1634" s="1">
        <v>43100</v>
      </c>
      <c r="C1634" s="4" t="s">
        <v>22</v>
      </c>
      <c r="D1634" s="4" t="s">
        <v>29</v>
      </c>
      <c r="E1634">
        <v>1000000054</v>
      </c>
      <c r="F1634" s="4" t="s">
        <v>36</v>
      </c>
      <c r="G1634" s="4" t="s">
        <v>13</v>
      </c>
      <c r="H1634">
        <v>10000136</v>
      </c>
      <c r="I1634" s="4" t="s">
        <v>40</v>
      </c>
      <c r="J1634" s="11">
        <v>34.644000000000013</v>
      </c>
      <c r="K1634" s="11">
        <v>4.4000000000000004</v>
      </c>
      <c r="L1634" s="11">
        <v>4</v>
      </c>
      <c r="M1634" s="11">
        <v>16.2</v>
      </c>
      <c r="N1634" s="11">
        <f>IFERROR(合并表__明细[[#This Row],[期末库存]]/合并表__明细[[#This Row],[未来50天出库量]]*50,999)</f>
        <v>106.92592592592598</v>
      </c>
      <c r="O1634" s="11" t="str">
        <f>IF(合并表__明细[[#This Row],[库存天数]]&lt;=3,"不足",IF(合并表__明细[[#This Row],[库存天数]]&gt;=100,"积压","正常"))</f>
        <v>积压</v>
      </c>
    </row>
    <row r="1635" spans="2:15" hidden="1" x14ac:dyDescent="0.2">
      <c r="B1635" s="1">
        <v>43100</v>
      </c>
      <c r="C1635" s="4" t="s">
        <v>43</v>
      </c>
      <c r="D1635" s="4" t="s">
        <v>78</v>
      </c>
      <c r="E1635">
        <v>1000003187</v>
      </c>
      <c r="F1635" s="4" t="s">
        <v>77</v>
      </c>
      <c r="G1635" s="4" t="s">
        <v>13</v>
      </c>
      <c r="H1635">
        <v>10000064</v>
      </c>
      <c r="I1635" s="4" t="s">
        <v>53</v>
      </c>
      <c r="J1635" s="11">
        <v>29.146000000000008</v>
      </c>
      <c r="K1635" s="11">
        <v>10.600000000000001</v>
      </c>
      <c r="L1635" s="11">
        <v>9.1</v>
      </c>
      <c r="M1635" s="11">
        <v>13.600000000000001</v>
      </c>
      <c r="N1635" s="11">
        <f>IFERROR(合并表__明细[[#This Row],[期末库存]]/合并表__明细[[#This Row],[未来50天出库量]]*50,999)</f>
        <v>107.1544117647059</v>
      </c>
      <c r="O1635" s="11" t="str">
        <f>IF(合并表__明细[[#This Row],[库存天数]]&lt;=3,"不足",IF(合并表__明细[[#This Row],[库存天数]]&gt;=100,"积压","正常"))</f>
        <v>积压</v>
      </c>
    </row>
    <row r="1636" spans="2:15" hidden="1" x14ac:dyDescent="0.2">
      <c r="B1636" s="1">
        <v>43039</v>
      </c>
      <c r="C1636" s="4" t="s">
        <v>9</v>
      </c>
      <c r="D1636" s="4" t="s">
        <v>59</v>
      </c>
      <c r="E1636">
        <v>1000000192</v>
      </c>
      <c r="F1636" s="4" t="s">
        <v>58</v>
      </c>
      <c r="G1636" s="4" t="s">
        <v>13</v>
      </c>
      <c r="H1636">
        <v>10000172</v>
      </c>
      <c r="I1636" s="4" t="s">
        <v>18</v>
      </c>
      <c r="J1636" s="11">
        <v>68.64200000000001</v>
      </c>
      <c r="K1636" s="11">
        <v>28.3</v>
      </c>
      <c r="L1636" s="11">
        <v>27.3</v>
      </c>
      <c r="M1636" s="11">
        <v>32</v>
      </c>
      <c r="N1636" s="11">
        <f>IFERROR(合并表__明细[[#This Row],[期末库存]]/合并表__明细[[#This Row],[未来50天出库量]]*50,999)</f>
        <v>107.25312500000001</v>
      </c>
      <c r="O1636" s="11" t="str">
        <f>IF(合并表__明细[[#This Row],[库存天数]]&lt;=3,"不足",IF(合并表__明细[[#This Row],[库存天数]]&gt;=100,"积压","正常"))</f>
        <v>积压</v>
      </c>
    </row>
    <row r="1637" spans="2:15" hidden="1" x14ac:dyDescent="0.2">
      <c r="B1637" s="1">
        <v>43100</v>
      </c>
      <c r="C1637" s="4" t="s">
        <v>22</v>
      </c>
      <c r="D1637" s="4" t="s">
        <v>35</v>
      </c>
      <c r="E1637">
        <v>1000000047</v>
      </c>
      <c r="F1637" s="4" t="s">
        <v>34</v>
      </c>
      <c r="G1637" s="4" t="s">
        <v>13</v>
      </c>
      <c r="H1637">
        <v>10000182</v>
      </c>
      <c r="I1637" s="4" t="s">
        <v>31</v>
      </c>
      <c r="J1637" s="11">
        <v>236.36999999999995</v>
      </c>
      <c r="K1637" s="11">
        <v>42.7</v>
      </c>
      <c r="L1637" s="11">
        <v>37.300000000000004</v>
      </c>
      <c r="M1637" s="11">
        <v>109.6</v>
      </c>
      <c r="N1637" s="11">
        <f>IFERROR(合并表__明细[[#This Row],[期末库存]]/合并表__明细[[#This Row],[未来50天出库量]]*50,999)</f>
        <v>107.83302919708026</v>
      </c>
      <c r="O1637" s="11" t="str">
        <f>IF(合并表__明细[[#This Row],[库存天数]]&lt;=3,"不足",IF(合并表__明细[[#This Row],[库存天数]]&gt;=100,"积压","正常"))</f>
        <v>积压</v>
      </c>
    </row>
    <row r="1638" spans="2:15" hidden="1" x14ac:dyDescent="0.2">
      <c r="B1638" s="1">
        <v>43039</v>
      </c>
      <c r="C1638" s="4" t="s">
        <v>22</v>
      </c>
      <c r="D1638" s="4" t="s">
        <v>29</v>
      </c>
      <c r="E1638">
        <v>1000000028</v>
      </c>
      <c r="F1638" s="4" t="s">
        <v>27</v>
      </c>
      <c r="G1638" s="4" t="s">
        <v>13</v>
      </c>
      <c r="H1638">
        <v>10000078</v>
      </c>
      <c r="I1638" s="4" t="s">
        <v>30</v>
      </c>
      <c r="J1638" s="11">
        <v>108.14600000000003</v>
      </c>
      <c r="K1638" s="11">
        <v>39.9</v>
      </c>
      <c r="L1638" s="11">
        <v>40.700000000000003</v>
      </c>
      <c r="M1638" s="11">
        <v>50.1</v>
      </c>
      <c r="N1638" s="11">
        <f>IFERROR(合并表__明细[[#This Row],[期末库存]]/合并表__明细[[#This Row],[未来50天出库量]]*50,999)</f>
        <v>107.93013972055891</v>
      </c>
      <c r="O1638" s="11" t="str">
        <f>IF(合并表__明细[[#This Row],[库存天数]]&lt;=3,"不足",IF(合并表__明细[[#This Row],[库存天数]]&gt;=100,"积压","正常"))</f>
        <v>积压</v>
      </c>
    </row>
    <row r="1639" spans="2:15" hidden="1" x14ac:dyDescent="0.2">
      <c r="B1639" s="1">
        <v>42886</v>
      </c>
      <c r="C1639" s="4" t="s">
        <v>22</v>
      </c>
      <c r="D1639" s="4" t="s">
        <v>33</v>
      </c>
      <c r="E1639">
        <v>1000000031</v>
      </c>
      <c r="F1639" s="4" t="s">
        <v>32</v>
      </c>
      <c r="G1639" s="4" t="s">
        <v>13</v>
      </c>
      <c r="H1639">
        <v>20000099</v>
      </c>
      <c r="I1639" s="4" t="s">
        <v>20</v>
      </c>
      <c r="J1639" s="11">
        <v>125.29999999999997</v>
      </c>
      <c r="K1639" s="11">
        <v>28.4</v>
      </c>
      <c r="L1639" s="11">
        <v>29.1</v>
      </c>
      <c r="M1639" s="11">
        <v>58</v>
      </c>
      <c r="N1639" s="11">
        <f>IFERROR(合并表__明细[[#This Row],[期末库存]]/合并表__明细[[#This Row],[未来50天出库量]]*50,999)</f>
        <v>108.01724137931032</v>
      </c>
      <c r="O1639" s="11" t="str">
        <f>IF(合并表__明细[[#This Row],[库存天数]]&lt;=3,"不足",IF(合并表__明细[[#This Row],[库存天数]]&gt;=100,"积压","正常"))</f>
        <v>积压</v>
      </c>
    </row>
    <row r="1640" spans="2:15" hidden="1" x14ac:dyDescent="0.2">
      <c r="B1640" s="1">
        <v>42916</v>
      </c>
      <c r="C1640" s="4" t="s">
        <v>9</v>
      </c>
      <c r="D1640" s="4" t="s">
        <v>12</v>
      </c>
      <c r="E1640">
        <v>1000000072</v>
      </c>
      <c r="F1640" s="4" t="s">
        <v>10</v>
      </c>
      <c r="G1640" s="4" t="s">
        <v>13</v>
      </c>
      <c r="H1640">
        <v>10000131</v>
      </c>
      <c r="I1640" s="4" t="s">
        <v>38</v>
      </c>
      <c r="J1640" s="11">
        <v>165.16400000000002</v>
      </c>
      <c r="K1640" s="11">
        <v>130.76400000000001</v>
      </c>
      <c r="L1640" s="11">
        <v>128.6</v>
      </c>
      <c r="M1640" s="11">
        <v>76.3</v>
      </c>
      <c r="N1640" s="11">
        <f>IFERROR(合并表__明细[[#This Row],[期末库存]]/合并表__明细[[#This Row],[未来50天出库量]]*50,999)</f>
        <v>108.2332896461337</v>
      </c>
      <c r="O1640" s="11" t="str">
        <f>IF(合并表__明细[[#This Row],[库存天数]]&lt;=3,"不足",IF(合并表__明细[[#This Row],[库存天数]]&gt;=100,"积压","正常"))</f>
        <v>积压</v>
      </c>
    </row>
    <row r="1641" spans="2:15" hidden="1" x14ac:dyDescent="0.2">
      <c r="B1641" s="1">
        <v>43190</v>
      </c>
      <c r="C1641" s="4" t="s">
        <v>22</v>
      </c>
      <c r="D1641" s="4" t="s">
        <v>25</v>
      </c>
      <c r="E1641">
        <v>1000003183</v>
      </c>
      <c r="F1641" s="4" t="s">
        <v>23</v>
      </c>
      <c r="G1641" s="4" t="s">
        <v>13</v>
      </c>
      <c r="H1641">
        <v>10000136</v>
      </c>
      <c r="I1641" s="4" t="s">
        <v>40</v>
      </c>
      <c r="J1641" s="11">
        <v>9.6180000000000003</v>
      </c>
      <c r="K1641" s="11">
        <v>1.7999999999999998</v>
      </c>
      <c r="L1641" s="11">
        <v>2</v>
      </c>
      <c r="M1641" s="11">
        <v>4.3999999999999995</v>
      </c>
      <c r="N1641" s="11">
        <f>IFERROR(合并表__明细[[#This Row],[期末库存]]/合并表__明细[[#This Row],[未来50天出库量]]*50,999)</f>
        <v>109.29545454545458</v>
      </c>
      <c r="O1641" s="11" t="str">
        <f>IF(合并表__明细[[#This Row],[库存天数]]&lt;=3,"不足",IF(合并表__明细[[#This Row],[库存天数]]&gt;=100,"积压","正常"))</f>
        <v>积压</v>
      </c>
    </row>
    <row r="1642" spans="2:15" hidden="1" x14ac:dyDescent="0.2">
      <c r="B1642" s="1">
        <v>42855</v>
      </c>
      <c r="C1642" s="4" t="s">
        <v>9</v>
      </c>
      <c r="D1642" s="4" t="s">
        <v>15</v>
      </c>
      <c r="E1642">
        <v>1000002986</v>
      </c>
      <c r="F1642" s="4" t="s">
        <v>14</v>
      </c>
      <c r="G1642" s="4" t="s">
        <v>13</v>
      </c>
      <c r="H1642">
        <v>10000131</v>
      </c>
      <c r="I1642" s="4" t="s">
        <v>38</v>
      </c>
      <c r="J1642" s="11">
        <v>218.7</v>
      </c>
      <c r="K1642" s="11">
        <v>73.2</v>
      </c>
      <c r="L1642" s="11">
        <v>75.2</v>
      </c>
      <c r="M1642" s="11">
        <v>99.1</v>
      </c>
      <c r="N1642" s="11">
        <f>IFERROR(合并表__明细[[#This Row],[期末库存]]/合并表__明细[[#This Row],[未来50天出库量]]*50,999)</f>
        <v>110.343087790111</v>
      </c>
      <c r="O1642" s="11" t="str">
        <f>IF(合并表__明细[[#This Row],[库存天数]]&lt;=3,"不足",IF(合并表__明细[[#This Row],[库存天数]]&gt;=100,"积压","正常"))</f>
        <v>积压</v>
      </c>
    </row>
    <row r="1643" spans="2:15" hidden="1" x14ac:dyDescent="0.2">
      <c r="B1643" s="1">
        <v>42916</v>
      </c>
      <c r="C1643" s="4" t="s">
        <v>22</v>
      </c>
      <c r="D1643" s="4" t="s">
        <v>29</v>
      </c>
      <c r="E1643">
        <v>1000000028</v>
      </c>
      <c r="F1643" s="4" t="s">
        <v>27</v>
      </c>
      <c r="G1643" s="4" t="s">
        <v>13</v>
      </c>
      <c r="H1643">
        <v>20000099</v>
      </c>
      <c r="I1643" s="4" t="s">
        <v>20</v>
      </c>
      <c r="J1643" s="11">
        <v>19.864000000000004</v>
      </c>
      <c r="K1643" s="11">
        <v>38.963999999999999</v>
      </c>
      <c r="L1643" s="11">
        <v>39.5</v>
      </c>
      <c r="M1643" s="11">
        <v>9</v>
      </c>
      <c r="N1643" s="11">
        <f>IFERROR(合并表__明细[[#This Row],[期末库存]]/合并表__明细[[#This Row],[未来50天出库量]]*50,999)</f>
        <v>110.35555555555558</v>
      </c>
      <c r="O1643" s="11" t="str">
        <f>IF(合并表__明细[[#This Row],[库存天数]]&lt;=3,"不足",IF(合并表__明细[[#This Row],[库存天数]]&gt;=100,"积压","正常"))</f>
        <v>积压</v>
      </c>
    </row>
    <row r="1644" spans="2:15" hidden="1" x14ac:dyDescent="0.2">
      <c r="B1644" s="1">
        <v>43220</v>
      </c>
      <c r="C1644" s="4" t="s">
        <v>22</v>
      </c>
      <c r="D1644" s="4" t="s">
        <v>29</v>
      </c>
      <c r="E1644">
        <v>1000000028</v>
      </c>
      <c r="F1644" s="4" t="s">
        <v>27</v>
      </c>
      <c r="G1644" s="4" t="s">
        <v>13</v>
      </c>
      <c r="H1644">
        <v>10000061</v>
      </c>
      <c r="I1644" s="4" t="s">
        <v>28</v>
      </c>
      <c r="J1644" s="11">
        <v>173.95600000000005</v>
      </c>
      <c r="K1644" s="11">
        <v>38.5</v>
      </c>
      <c r="L1644" s="11">
        <v>38.4</v>
      </c>
      <c r="M1644" s="11">
        <v>78.657228343600806</v>
      </c>
      <c r="N1644" s="11">
        <f>IFERROR(合并表__明细[[#This Row],[期末库存]]/合并表__明细[[#This Row],[未来50天出库量]]*50,999)</f>
        <v>110.57852130264662</v>
      </c>
      <c r="O1644" s="11" t="str">
        <f>IF(合并表__明细[[#This Row],[库存天数]]&lt;=3,"不足",IF(合并表__明细[[#This Row],[库存天数]]&gt;=100,"积压","正常"))</f>
        <v>积压</v>
      </c>
    </row>
    <row r="1645" spans="2:15" hidden="1" x14ac:dyDescent="0.2">
      <c r="B1645" s="1">
        <v>42794</v>
      </c>
      <c r="C1645" s="4" t="s">
        <v>22</v>
      </c>
      <c r="D1645" s="4" t="s">
        <v>33</v>
      </c>
      <c r="E1645">
        <v>1000000031</v>
      </c>
      <c r="F1645" s="4" t="s">
        <v>32</v>
      </c>
      <c r="G1645" s="4" t="s">
        <v>13</v>
      </c>
      <c r="H1645">
        <v>10000131</v>
      </c>
      <c r="I1645" s="4" t="s">
        <v>38</v>
      </c>
      <c r="J1645" s="11">
        <v>86.3</v>
      </c>
      <c r="K1645" s="11">
        <v>43.4</v>
      </c>
      <c r="L1645" s="11">
        <v>34.299999999999997</v>
      </c>
      <c r="M1645" s="11">
        <v>39</v>
      </c>
      <c r="N1645" s="11">
        <f>IFERROR(合并表__明细[[#This Row],[期末库存]]/合并表__明细[[#This Row],[未来50天出库量]]*50,999)</f>
        <v>110.64102564102565</v>
      </c>
      <c r="O1645" s="11" t="str">
        <f>IF(合并表__明细[[#This Row],[库存天数]]&lt;=3,"不足",IF(合并表__明细[[#This Row],[库存天数]]&gt;=100,"积压","正常"))</f>
        <v>积压</v>
      </c>
    </row>
    <row r="1646" spans="2:15" hidden="1" x14ac:dyDescent="0.2">
      <c r="B1646" s="1">
        <v>42947</v>
      </c>
      <c r="C1646" s="4" t="s">
        <v>22</v>
      </c>
      <c r="D1646" s="4" t="s">
        <v>46</v>
      </c>
      <c r="E1646">
        <v>1000001133</v>
      </c>
      <c r="F1646" s="4" t="s">
        <v>45</v>
      </c>
      <c r="G1646" s="4" t="s">
        <v>13</v>
      </c>
      <c r="H1646">
        <v>10000061</v>
      </c>
      <c r="I1646" s="4" t="s">
        <v>28</v>
      </c>
      <c r="J1646" s="11">
        <v>119.224</v>
      </c>
      <c r="K1646" s="11">
        <v>62.6</v>
      </c>
      <c r="L1646" s="11">
        <v>52.5</v>
      </c>
      <c r="M1646" s="11">
        <v>53.600000000000009</v>
      </c>
      <c r="N1646" s="11">
        <f>IFERROR(合并表__明细[[#This Row],[期末库存]]/合并表__明细[[#This Row],[未来50天出库量]]*50,999)</f>
        <v>111.21641791044775</v>
      </c>
      <c r="O1646" s="11" t="str">
        <f>IF(合并表__明细[[#This Row],[库存天数]]&lt;=3,"不足",IF(合并表__明细[[#This Row],[库存天数]]&gt;=100,"积压","正常"))</f>
        <v>积压</v>
      </c>
    </row>
    <row r="1647" spans="2:15" hidden="1" x14ac:dyDescent="0.2">
      <c r="B1647" s="1">
        <v>43131</v>
      </c>
      <c r="C1647" s="4" t="s">
        <v>22</v>
      </c>
      <c r="D1647" s="4" t="s">
        <v>69</v>
      </c>
      <c r="E1647">
        <v>1000000129</v>
      </c>
      <c r="F1647" s="4" t="s">
        <v>70</v>
      </c>
      <c r="G1647" s="4" t="s">
        <v>13</v>
      </c>
      <c r="H1647">
        <v>10000078</v>
      </c>
      <c r="I1647" s="4" t="s">
        <v>30</v>
      </c>
      <c r="J1647" s="11">
        <v>43.131999999999998</v>
      </c>
      <c r="K1647" s="11">
        <v>8.1999999999999993</v>
      </c>
      <c r="L1647" s="11">
        <v>7.6</v>
      </c>
      <c r="M1647" s="11">
        <v>19.3</v>
      </c>
      <c r="N1647" s="11">
        <f>IFERROR(合并表__明细[[#This Row],[期末库存]]/合并表__明细[[#This Row],[未来50天出库量]]*50,999)</f>
        <v>111.74093264248704</v>
      </c>
      <c r="O1647" s="11" t="str">
        <f>IF(合并表__明细[[#This Row],[库存天数]]&lt;=3,"不足",IF(合并表__明细[[#This Row],[库存天数]]&gt;=100,"积压","正常"))</f>
        <v>积压</v>
      </c>
    </row>
    <row r="1648" spans="2:15" hidden="1" x14ac:dyDescent="0.2">
      <c r="B1648" s="1">
        <v>43159</v>
      </c>
      <c r="C1648" s="4" t="s">
        <v>43</v>
      </c>
      <c r="D1648" s="4" t="s">
        <v>42</v>
      </c>
      <c r="E1648">
        <v>1000000931</v>
      </c>
      <c r="F1648" s="4" t="s">
        <v>41</v>
      </c>
      <c r="G1648" s="4" t="s">
        <v>13</v>
      </c>
      <c r="H1648">
        <v>20000099</v>
      </c>
      <c r="I1648" s="4" t="s">
        <v>20</v>
      </c>
      <c r="J1648" s="11">
        <v>59.73599999999999</v>
      </c>
      <c r="K1648" s="11">
        <v>34.1</v>
      </c>
      <c r="L1648" s="11">
        <v>32.700000000000003</v>
      </c>
      <c r="M1648" s="11">
        <v>26.7</v>
      </c>
      <c r="N1648" s="11">
        <f>IFERROR(合并表__明细[[#This Row],[期末库存]]/合并表__明细[[#This Row],[未来50天出库量]]*50,999)</f>
        <v>111.86516853932582</v>
      </c>
      <c r="O1648" s="11" t="str">
        <f>IF(合并表__明细[[#This Row],[库存天数]]&lt;=3,"不足",IF(合并表__明细[[#This Row],[库存天数]]&gt;=100,"积压","正常"))</f>
        <v>积压</v>
      </c>
    </row>
    <row r="1649" spans="2:15" hidden="1" x14ac:dyDescent="0.2">
      <c r="B1649" s="1">
        <v>42766</v>
      </c>
      <c r="C1649" s="4" t="s">
        <v>22</v>
      </c>
      <c r="D1649" s="4" t="s">
        <v>33</v>
      </c>
      <c r="E1649">
        <v>1000000031</v>
      </c>
      <c r="F1649" s="4" t="s">
        <v>32</v>
      </c>
      <c r="G1649" s="4" t="s">
        <v>13</v>
      </c>
      <c r="H1649">
        <v>10000131</v>
      </c>
      <c r="I1649" s="4" t="s">
        <v>38</v>
      </c>
      <c r="J1649" s="11">
        <v>77.2</v>
      </c>
      <c r="K1649" s="11">
        <v>119.3</v>
      </c>
      <c r="L1649" s="11">
        <v>117.3</v>
      </c>
      <c r="M1649" s="11">
        <v>34.299999999999997</v>
      </c>
      <c r="N1649" s="11">
        <f>IFERROR(合并表__明细[[#This Row],[期末库存]]/合并表__明细[[#This Row],[未来50天出库量]]*50,999)</f>
        <v>112.53644314868806</v>
      </c>
      <c r="O1649" s="11" t="str">
        <f>IF(合并表__明细[[#This Row],[库存天数]]&lt;=3,"不足",IF(合并表__明细[[#This Row],[库存天数]]&gt;=100,"积压","正常"))</f>
        <v>积压</v>
      </c>
    </row>
    <row r="1650" spans="2:15" hidden="1" x14ac:dyDescent="0.2">
      <c r="B1650" s="1">
        <v>42886</v>
      </c>
      <c r="C1650" s="4" t="s">
        <v>22</v>
      </c>
      <c r="D1650" s="4" t="s">
        <v>35</v>
      </c>
      <c r="E1650">
        <v>1000000047</v>
      </c>
      <c r="F1650" s="4" t="s">
        <v>34</v>
      </c>
      <c r="G1650" s="4" t="s">
        <v>13</v>
      </c>
      <c r="H1650">
        <v>10000182</v>
      </c>
      <c r="I1650" s="4" t="s">
        <v>31</v>
      </c>
      <c r="J1650" s="11">
        <v>223.7</v>
      </c>
      <c r="K1650" s="11">
        <v>72.2</v>
      </c>
      <c r="L1650" s="11">
        <v>72.599999999999994</v>
      </c>
      <c r="M1650" s="11">
        <v>99.000000000000014</v>
      </c>
      <c r="N1650" s="11">
        <f>IFERROR(合并表__明细[[#This Row],[期末库存]]/合并表__明细[[#This Row],[未来50天出库量]]*50,999)</f>
        <v>112.97979797979795</v>
      </c>
      <c r="O1650" s="11" t="str">
        <f>IF(合并表__明细[[#This Row],[库存天数]]&lt;=3,"不足",IF(合并表__明细[[#This Row],[库存天数]]&gt;=100,"积压","正常"))</f>
        <v>积压</v>
      </c>
    </row>
    <row r="1651" spans="2:15" hidden="1" x14ac:dyDescent="0.2">
      <c r="B1651" s="1">
        <v>43131</v>
      </c>
      <c r="C1651" s="4" t="s">
        <v>22</v>
      </c>
      <c r="D1651" s="4" t="s">
        <v>29</v>
      </c>
      <c r="E1651">
        <v>1000000101</v>
      </c>
      <c r="F1651" s="4" t="s">
        <v>39</v>
      </c>
      <c r="G1651" s="4" t="s">
        <v>26</v>
      </c>
      <c r="H1651">
        <v>40000085</v>
      </c>
      <c r="I1651" s="4" t="s">
        <v>24</v>
      </c>
      <c r="J1651" s="11">
        <v>61.144000000000005</v>
      </c>
      <c r="K1651" s="11">
        <v>54.2</v>
      </c>
      <c r="L1651" s="11">
        <v>50.699999999999996</v>
      </c>
      <c r="M1651" s="11">
        <v>27</v>
      </c>
      <c r="N1651" s="11">
        <f>IFERROR(合并表__明细[[#This Row],[期末库存]]/合并表__明细[[#This Row],[未来50天出库量]]*50,999)</f>
        <v>113.22962962962964</v>
      </c>
      <c r="O1651" s="11" t="str">
        <f>IF(合并表__明细[[#This Row],[库存天数]]&lt;=3,"不足",IF(合并表__明细[[#This Row],[库存天数]]&gt;=100,"积压","正常"))</f>
        <v>积压</v>
      </c>
    </row>
    <row r="1652" spans="2:15" hidden="1" x14ac:dyDescent="0.2">
      <c r="B1652" s="1">
        <v>43069</v>
      </c>
      <c r="C1652" s="4" t="s">
        <v>9</v>
      </c>
      <c r="D1652" s="4" t="s">
        <v>17</v>
      </c>
      <c r="E1652">
        <v>1000000059</v>
      </c>
      <c r="F1652" s="4" t="s">
        <v>55</v>
      </c>
      <c r="G1652" s="4" t="s">
        <v>13</v>
      </c>
      <c r="H1652">
        <v>10000078</v>
      </c>
      <c r="I1652" s="4" t="s">
        <v>30</v>
      </c>
      <c r="J1652" s="11">
        <v>341.8859999999998</v>
      </c>
      <c r="K1652" s="11">
        <v>65.599999999999994</v>
      </c>
      <c r="L1652" s="11">
        <v>61</v>
      </c>
      <c r="M1652" s="11">
        <v>150.50000000000003</v>
      </c>
      <c r="N1652" s="11">
        <f>IFERROR(合并表__明细[[#This Row],[期末库存]]/合并表__明细[[#This Row],[未来50天出库量]]*50,999)</f>
        <v>113.58338870431885</v>
      </c>
      <c r="O1652" s="11" t="str">
        <f>IF(合并表__明细[[#This Row],[库存天数]]&lt;=3,"不足",IF(合并表__明细[[#This Row],[库存天数]]&gt;=100,"积压","正常"))</f>
        <v>积压</v>
      </c>
    </row>
    <row r="1653" spans="2:15" hidden="1" x14ac:dyDescent="0.2">
      <c r="B1653" s="1">
        <v>42855</v>
      </c>
      <c r="C1653" s="4" t="s">
        <v>43</v>
      </c>
      <c r="D1653" s="4" t="s">
        <v>78</v>
      </c>
      <c r="E1653">
        <v>1000003187</v>
      </c>
      <c r="F1653" s="4" t="s">
        <v>77</v>
      </c>
      <c r="G1653" s="4" t="s">
        <v>13</v>
      </c>
      <c r="H1653">
        <v>10000064</v>
      </c>
      <c r="I1653" s="4" t="s">
        <v>53</v>
      </c>
      <c r="J1653" s="11">
        <v>28.000000000000004</v>
      </c>
      <c r="K1653" s="11">
        <v>15.299999999999999</v>
      </c>
      <c r="L1653" s="11">
        <v>15.899999999999999</v>
      </c>
      <c r="M1653" s="11">
        <v>12.3</v>
      </c>
      <c r="N1653" s="11">
        <f>IFERROR(合并表__明细[[#This Row],[期末库存]]/合并表__明细[[#This Row],[未来50天出库量]]*50,999)</f>
        <v>113.82113821138211</v>
      </c>
      <c r="O1653" s="11" t="str">
        <f>IF(合并表__明细[[#This Row],[库存天数]]&lt;=3,"不足",IF(合并表__明细[[#This Row],[库存天数]]&gt;=100,"积压","正常"))</f>
        <v>积压</v>
      </c>
    </row>
    <row r="1654" spans="2:15" hidden="1" x14ac:dyDescent="0.2">
      <c r="B1654" s="1">
        <v>43131</v>
      </c>
      <c r="C1654" s="4" t="s">
        <v>22</v>
      </c>
      <c r="D1654" s="4" t="s">
        <v>29</v>
      </c>
      <c r="E1654">
        <v>1000000054</v>
      </c>
      <c r="F1654" s="4" t="s">
        <v>36</v>
      </c>
      <c r="G1654" s="4" t="s">
        <v>13</v>
      </c>
      <c r="H1654">
        <v>10000136</v>
      </c>
      <c r="I1654" s="4" t="s">
        <v>40</v>
      </c>
      <c r="J1654" s="11">
        <v>35.744000000000014</v>
      </c>
      <c r="K1654" s="11">
        <v>10</v>
      </c>
      <c r="L1654" s="11">
        <v>8.9</v>
      </c>
      <c r="M1654" s="11">
        <v>15.7</v>
      </c>
      <c r="N1654" s="11">
        <f>IFERROR(合并表__明细[[#This Row],[期末库存]]/合并表__明细[[#This Row],[未来50天出库量]]*50,999)</f>
        <v>113.83439490445866</v>
      </c>
      <c r="O1654" s="11" t="str">
        <f>IF(合并表__明细[[#This Row],[库存天数]]&lt;=3,"不足",IF(合并表__明细[[#This Row],[库存天数]]&gt;=100,"积压","正常"))</f>
        <v>积压</v>
      </c>
    </row>
    <row r="1655" spans="2:15" hidden="1" x14ac:dyDescent="0.2">
      <c r="B1655" s="1">
        <v>42825</v>
      </c>
      <c r="C1655" s="4" t="s">
        <v>22</v>
      </c>
      <c r="D1655" s="4" t="s">
        <v>35</v>
      </c>
      <c r="E1655">
        <v>1000000047</v>
      </c>
      <c r="F1655" s="4" t="s">
        <v>34</v>
      </c>
      <c r="G1655" s="4" t="s">
        <v>13</v>
      </c>
      <c r="H1655">
        <v>10000182</v>
      </c>
      <c r="I1655" s="4" t="s">
        <v>31</v>
      </c>
      <c r="J1655" s="11">
        <v>226.1</v>
      </c>
      <c r="K1655" s="11">
        <v>100.30000000000001</v>
      </c>
      <c r="L1655" s="11">
        <v>116.6</v>
      </c>
      <c r="M1655" s="11">
        <v>98.9</v>
      </c>
      <c r="N1655" s="11">
        <f>IFERROR(合并表__明细[[#This Row],[期末库存]]/合并表__明细[[#This Row],[未来50天出库量]]*50,999)</f>
        <v>114.30738119312436</v>
      </c>
      <c r="O1655" s="11" t="str">
        <f>IF(合并表__明细[[#This Row],[库存天数]]&lt;=3,"不足",IF(合并表__明细[[#This Row],[库存天数]]&gt;=100,"积压","正常"))</f>
        <v>积压</v>
      </c>
    </row>
    <row r="1656" spans="2:15" hidden="1" x14ac:dyDescent="0.2">
      <c r="B1656" s="1">
        <v>42855</v>
      </c>
      <c r="C1656" s="4" t="s">
        <v>22</v>
      </c>
      <c r="D1656" s="4" t="s">
        <v>29</v>
      </c>
      <c r="E1656">
        <v>1000000028</v>
      </c>
      <c r="F1656" s="4" t="s">
        <v>27</v>
      </c>
      <c r="G1656" s="4" t="s">
        <v>13</v>
      </c>
      <c r="H1656">
        <v>10000061</v>
      </c>
      <c r="I1656" s="4" t="s">
        <v>28</v>
      </c>
      <c r="J1656" s="11">
        <v>148.70000000000002</v>
      </c>
      <c r="K1656" s="11">
        <v>41.6</v>
      </c>
      <c r="L1656" s="11">
        <v>42.2</v>
      </c>
      <c r="M1656" s="11">
        <v>65</v>
      </c>
      <c r="N1656" s="11">
        <f>IFERROR(合并表__明细[[#This Row],[期末库存]]/合并表__明细[[#This Row],[未来50天出库量]]*50,999)</f>
        <v>114.3846153846154</v>
      </c>
      <c r="O1656" s="11" t="str">
        <f>IF(合并表__明细[[#This Row],[库存天数]]&lt;=3,"不足",IF(合并表__明细[[#This Row],[库存天数]]&gt;=100,"积压","正常"))</f>
        <v>积压</v>
      </c>
    </row>
    <row r="1657" spans="2:15" hidden="1" x14ac:dyDescent="0.2">
      <c r="B1657" s="1">
        <v>42947</v>
      </c>
      <c r="C1657" s="4" t="s">
        <v>9</v>
      </c>
      <c r="D1657" s="4" t="s">
        <v>59</v>
      </c>
      <c r="E1657">
        <v>1000000192</v>
      </c>
      <c r="F1657" s="4" t="s">
        <v>58</v>
      </c>
      <c r="G1657" s="4" t="s">
        <v>26</v>
      </c>
      <c r="H1657">
        <v>40000080</v>
      </c>
      <c r="I1657" s="4" t="s">
        <v>67</v>
      </c>
      <c r="J1657" s="11">
        <v>10.3</v>
      </c>
      <c r="K1657" s="11">
        <v>8.1</v>
      </c>
      <c r="L1657" s="11">
        <v>7.3</v>
      </c>
      <c r="M1657" s="11">
        <v>4.5</v>
      </c>
      <c r="N1657" s="11">
        <f>IFERROR(合并表__明细[[#This Row],[期末库存]]/合并表__明细[[#This Row],[未来50天出库量]]*50,999)</f>
        <v>114.44444444444446</v>
      </c>
      <c r="O1657" s="11" t="str">
        <f>IF(合并表__明细[[#This Row],[库存天数]]&lt;=3,"不足",IF(合并表__明细[[#This Row],[库存天数]]&gt;=100,"积压","正常"))</f>
        <v>积压</v>
      </c>
    </row>
    <row r="1658" spans="2:15" hidden="1" x14ac:dyDescent="0.2">
      <c r="B1658" s="1">
        <v>42978</v>
      </c>
      <c r="C1658" s="4" t="s">
        <v>22</v>
      </c>
      <c r="D1658" s="4" t="s">
        <v>29</v>
      </c>
      <c r="E1658">
        <v>1000000054</v>
      </c>
      <c r="F1658" s="4" t="s">
        <v>36</v>
      </c>
      <c r="G1658" s="4" t="s">
        <v>13</v>
      </c>
      <c r="H1658">
        <v>10000136</v>
      </c>
      <c r="I1658" s="4" t="s">
        <v>40</v>
      </c>
      <c r="J1658" s="11">
        <v>33.244000000000007</v>
      </c>
      <c r="K1658" s="11">
        <v>10.7</v>
      </c>
      <c r="L1658" s="11">
        <v>10.9</v>
      </c>
      <c r="M1658" s="11">
        <v>14.5</v>
      </c>
      <c r="N1658" s="11">
        <f>IFERROR(合并表__明细[[#This Row],[期末库存]]/合并表__明细[[#This Row],[未来50天出库量]]*50,999)</f>
        <v>114.63448275862072</v>
      </c>
      <c r="O1658" s="11" t="str">
        <f>IF(合并表__明细[[#This Row],[库存天数]]&lt;=3,"不足",IF(合并表__明细[[#This Row],[库存天数]]&gt;=100,"积压","正常"))</f>
        <v>积压</v>
      </c>
    </row>
    <row r="1659" spans="2:15" hidden="1" x14ac:dyDescent="0.2">
      <c r="B1659" s="1">
        <v>42947</v>
      </c>
      <c r="C1659" s="4" t="s">
        <v>22</v>
      </c>
      <c r="D1659" s="4" t="s">
        <v>29</v>
      </c>
      <c r="E1659">
        <v>1000000028</v>
      </c>
      <c r="F1659" s="4" t="s">
        <v>27</v>
      </c>
      <c r="G1659" s="4" t="s">
        <v>13</v>
      </c>
      <c r="H1659">
        <v>10000131</v>
      </c>
      <c r="I1659" s="4" t="s">
        <v>38</v>
      </c>
      <c r="J1659" s="11">
        <v>50.627999999999986</v>
      </c>
      <c r="K1659" s="11">
        <v>23.6</v>
      </c>
      <c r="L1659" s="11">
        <v>19.7</v>
      </c>
      <c r="M1659" s="11">
        <v>22</v>
      </c>
      <c r="N1659" s="11">
        <f>IFERROR(合并表__明细[[#This Row],[期末库存]]/合并表__明细[[#This Row],[未来50天出库量]]*50,999)</f>
        <v>115.06363636363632</v>
      </c>
      <c r="O1659" s="11" t="str">
        <f>IF(合并表__明细[[#This Row],[库存天数]]&lt;=3,"不足",IF(合并表__明细[[#This Row],[库存天数]]&gt;=100,"积压","正常"))</f>
        <v>积压</v>
      </c>
    </row>
    <row r="1660" spans="2:15" hidden="1" x14ac:dyDescent="0.2">
      <c r="B1660" s="1">
        <v>43039</v>
      </c>
      <c r="C1660" s="4" t="s">
        <v>43</v>
      </c>
      <c r="D1660" s="4" t="s">
        <v>78</v>
      </c>
      <c r="E1660">
        <v>1000003187</v>
      </c>
      <c r="F1660" s="4" t="s">
        <v>77</v>
      </c>
      <c r="G1660" s="4" t="s">
        <v>13</v>
      </c>
      <c r="H1660">
        <v>10000211</v>
      </c>
      <c r="I1660" s="4" t="s">
        <v>11</v>
      </c>
      <c r="J1660" s="11">
        <v>203.53600000000009</v>
      </c>
      <c r="K1660" s="11">
        <v>64.3</v>
      </c>
      <c r="L1660" s="11">
        <v>63.199999999999996</v>
      </c>
      <c r="M1660" s="11">
        <v>88.4</v>
      </c>
      <c r="N1660" s="11">
        <f>IFERROR(合并表__明细[[#This Row],[期末库存]]/合并表__明细[[#This Row],[未来50天出库量]]*50,999)</f>
        <v>115.1221719457014</v>
      </c>
      <c r="O1660" s="11" t="str">
        <f>IF(合并表__明细[[#This Row],[库存天数]]&lt;=3,"不足",IF(合并表__明细[[#This Row],[库存天数]]&gt;=100,"积压","正常"))</f>
        <v>积压</v>
      </c>
    </row>
    <row r="1661" spans="2:15" hidden="1" x14ac:dyDescent="0.2">
      <c r="B1661" s="1">
        <v>43100</v>
      </c>
      <c r="C1661" s="4" t="s">
        <v>22</v>
      </c>
      <c r="D1661" s="4" t="s">
        <v>49</v>
      </c>
      <c r="E1661">
        <v>1000000020</v>
      </c>
      <c r="F1661" s="4" t="s">
        <v>73</v>
      </c>
      <c r="G1661" s="4" t="s">
        <v>13</v>
      </c>
      <c r="H1661">
        <v>20000099</v>
      </c>
      <c r="I1661" s="4" t="s">
        <v>20</v>
      </c>
      <c r="J1661" s="11">
        <v>169.37999999999994</v>
      </c>
      <c r="K1661" s="11">
        <v>76.8</v>
      </c>
      <c r="L1661" s="11">
        <v>69</v>
      </c>
      <c r="M1661" s="11">
        <v>73.3</v>
      </c>
      <c r="N1661" s="11">
        <f>IFERROR(合并表__明细[[#This Row],[期末库存]]/合并表__明细[[#This Row],[未来50天出库量]]*50,999)</f>
        <v>115.53888130968619</v>
      </c>
      <c r="O1661" s="11" t="str">
        <f>IF(合并表__明细[[#This Row],[库存天数]]&lt;=3,"不足",IF(合并表__明细[[#This Row],[库存天数]]&gt;=100,"积压","正常"))</f>
        <v>积压</v>
      </c>
    </row>
    <row r="1662" spans="2:15" hidden="1" x14ac:dyDescent="0.2">
      <c r="B1662" s="1">
        <v>42794</v>
      </c>
      <c r="C1662" s="4" t="s">
        <v>9</v>
      </c>
      <c r="D1662" s="4" t="s">
        <v>17</v>
      </c>
      <c r="E1662">
        <v>1000000059</v>
      </c>
      <c r="F1662" s="4" t="s">
        <v>55</v>
      </c>
      <c r="G1662" s="4" t="s">
        <v>13</v>
      </c>
      <c r="H1662">
        <v>10000136</v>
      </c>
      <c r="I1662" s="4" t="s">
        <v>40</v>
      </c>
      <c r="J1662" s="11">
        <v>118.4</v>
      </c>
      <c r="K1662" s="11">
        <v>26.700000000000003</v>
      </c>
      <c r="L1662" s="11">
        <v>21.7</v>
      </c>
      <c r="M1662" s="11">
        <v>51.099999999999994</v>
      </c>
      <c r="N1662" s="11">
        <f>IFERROR(合并表__明细[[#This Row],[期末库存]]/合并表__明细[[#This Row],[未来50天出库量]]*50,999)</f>
        <v>115.8512720156556</v>
      </c>
      <c r="O1662" s="11" t="str">
        <f>IF(合并表__明细[[#This Row],[库存天数]]&lt;=3,"不足",IF(合并表__明细[[#This Row],[库存天数]]&gt;=100,"积压","正常"))</f>
        <v>积压</v>
      </c>
    </row>
    <row r="1663" spans="2:15" hidden="1" x14ac:dyDescent="0.2">
      <c r="B1663" s="1">
        <v>42766</v>
      </c>
      <c r="C1663" s="4" t="s">
        <v>22</v>
      </c>
      <c r="D1663" s="4" t="s">
        <v>29</v>
      </c>
      <c r="E1663">
        <v>1000000054</v>
      </c>
      <c r="F1663" s="4" t="s">
        <v>36</v>
      </c>
      <c r="G1663" s="4" t="s">
        <v>13</v>
      </c>
      <c r="H1663">
        <v>10000136</v>
      </c>
      <c r="I1663" s="4" t="s">
        <v>40</v>
      </c>
      <c r="J1663" s="11">
        <v>35</v>
      </c>
      <c r="K1663" s="11">
        <v>17.2</v>
      </c>
      <c r="L1663" s="11">
        <v>16.600000000000001</v>
      </c>
      <c r="M1663" s="11">
        <v>15.1</v>
      </c>
      <c r="N1663" s="11">
        <f>IFERROR(合并表__明细[[#This Row],[期末库存]]/合并表__明细[[#This Row],[未来50天出库量]]*50,999)</f>
        <v>115.89403973509933</v>
      </c>
      <c r="O1663" s="11" t="str">
        <f>IF(合并表__明细[[#This Row],[库存天数]]&lt;=3,"不足",IF(合并表__明细[[#This Row],[库存天数]]&gt;=100,"积压","正常"))</f>
        <v>积压</v>
      </c>
    </row>
    <row r="1664" spans="2:15" hidden="1" x14ac:dyDescent="0.2">
      <c r="B1664" s="1">
        <v>43039</v>
      </c>
      <c r="C1664" s="4" t="s">
        <v>22</v>
      </c>
      <c r="D1664" s="4" t="s">
        <v>29</v>
      </c>
      <c r="E1664">
        <v>1000000054</v>
      </c>
      <c r="F1664" s="4" t="s">
        <v>36</v>
      </c>
      <c r="G1664" s="4" t="s">
        <v>13</v>
      </c>
      <c r="H1664">
        <v>10000131</v>
      </c>
      <c r="I1664" s="4" t="s">
        <v>38</v>
      </c>
      <c r="J1664" s="11">
        <v>174.084</v>
      </c>
      <c r="K1664" s="11">
        <v>115</v>
      </c>
      <c r="L1664" s="11">
        <v>116.6</v>
      </c>
      <c r="M1664" s="11">
        <v>75.099999999999994</v>
      </c>
      <c r="N1664" s="11">
        <f>IFERROR(合并表__明细[[#This Row],[期末库存]]/合并表__明细[[#This Row],[未来50天出库量]]*50,999)</f>
        <v>115.90146471371506</v>
      </c>
      <c r="O1664" s="11" t="str">
        <f>IF(合并表__明细[[#This Row],[库存天数]]&lt;=3,"不足",IF(合并表__明细[[#This Row],[库存天数]]&gt;=100,"积压","正常"))</f>
        <v>积压</v>
      </c>
    </row>
    <row r="1665" spans="2:15" hidden="1" x14ac:dyDescent="0.2">
      <c r="B1665" s="1">
        <v>42916</v>
      </c>
      <c r="C1665" s="4" t="s">
        <v>43</v>
      </c>
      <c r="D1665" s="4" t="s">
        <v>42</v>
      </c>
      <c r="E1665">
        <v>1000001014</v>
      </c>
      <c r="F1665" s="4" t="s">
        <v>44</v>
      </c>
      <c r="G1665" s="4" t="s">
        <v>13</v>
      </c>
      <c r="H1665">
        <v>10000078</v>
      </c>
      <c r="I1665" s="4" t="s">
        <v>30</v>
      </c>
      <c r="J1665" s="11">
        <v>111.50799999999998</v>
      </c>
      <c r="K1665" s="11">
        <v>61.607999999999997</v>
      </c>
      <c r="L1665" s="11">
        <v>59.599999999999994</v>
      </c>
      <c r="M1665" s="11">
        <v>48</v>
      </c>
      <c r="N1665" s="11">
        <f>IFERROR(合并表__明细[[#This Row],[期末库存]]/合并表__明细[[#This Row],[未来50天出库量]]*50,999)</f>
        <v>116.15416666666664</v>
      </c>
      <c r="O1665" s="11" t="str">
        <f>IF(合并表__明细[[#This Row],[库存天数]]&lt;=3,"不足",IF(合并表__明细[[#This Row],[库存天数]]&gt;=100,"积压","正常"))</f>
        <v>积压</v>
      </c>
    </row>
    <row r="1666" spans="2:15" hidden="1" x14ac:dyDescent="0.2">
      <c r="B1666" s="1">
        <v>43131</v>
      </c>
      <c r="C1666" s="4" t="s">
        <v>43</v>
      </c>
      <c r="D1666" s="4" t="s">
        <v>42</v>
      </c>
      <c r="E1666">
        <v>1000000931</v>
      </c>
      <c r="F1666" s="4" t="s">
        <v>41</v>
      </c>
      <c r="G1666" s="4" t="s">
        <v>13</v>
      </c>
      <c r="H1666">
        <v>10000078</v>
      </c>
      <c r="I1666" s="4" t="s">
        <v>30</v>
      </c>
      <c r="J1666" s="11">
        <v>59.960000000000022</v>
      </c>
      <c r="K1666" s="11">
        <v>40.700000000000003</v>
      </c>
      <c r="L1666" s="11">
        <v>38.799999999999997</v>
      </c>
      <c r="M1666" s="11">
        <v>25.8</v>
      </c>
      <c r="N1666" s="11">
        <f>IFERROR(合并表__明细[[#This Row],[期末库存]]/合并表__明细[[#This Row],[未来50天出库量]]*50,999)</f>
        <v>116.20155038759694</v>
      </c>
      <c r="O1666" s="11" t="str">
        <f>IF(合并表__明细[[#This Row],[库存天数]]&lt;=3,"不足",IF(合并表__明细[[#This Row],[库存天数]]&gt;=100,"积压","正常"))</f>
        <v>积压</v>
      </c>
    </row>
    <row r="1667" spans="2:15" hidden="1" x14ac:dyDescent="0.2">
      <c r="B1667" s="1">
        <v>42855</v>
      </c>
      <c r="C1667" s="4" t="s">
        <v>22</v>
      </c>
      <c r="D1667" s="4" t="s">
        <v>35</v>
      </c>
      <c r="E1667">
        <v>1000000047</v>
      </c>
      <c r="F1667" s="4" t="s">
        <v>34</v>
      </c>
      <c r="G1667" s="4" t="s">
        <v>13</v>
      </c>
      <c r="H1667">
        <v>10000182</v>
      </c>
      <c r="I1667" s="4" t="s">
        <v>31</v>
      </c>
      <c r="J1667" s="11">
        <v>224.1</v>
      </c>
      <c r="K1667" s="11">
        <v>39.4</v>
      </c>
      <c r="L1667" s="11">
        <v>41.4</v>
      </c>
      <c r="M1667" s="11">
        <v>96.399999999999991</v>
      </c>
      <c r="N1667" s="11">
        <f>IFERROR(合并表__明细[[#This Row],[期末库存]]/合并表__明细[[#This Row],[未来50天出库量]]*50,999)</f>
        <v>116.23443983402491</v>
      </c>
      <c r="O1667" s="11" t="str">
        <f>IF(合并表__明细[[#This Row],[库存天数]]&lt;=3,"不足",IF(合并表__明细[[#This Row],[库存天数]]&gt;=100,"积压","正常"))</f>
        <v>积压</v>
      </c>
    </row>
    <row r="1668" spans="2:15" hidden="1" x14ac:dyDescent="0.2">
      <c r="B1668" s="1">
        <v>42855</v>
      </c>
      <c r="C1668" s="4" t="s">
        <v>9</v>
      </c>
      <c r="D1668" s="4" t="s">
        <v>72</v>
      </c>
      <c r="E1668">
        <v>1000000064</v>
      </c>
      <c r="F1668" s="4" t="s">
        <v>76</v>
      </c>
      <c r="G1668" s="4" t="s">
        <v>13</v>
      </c>
      <c r="H1668">
        <v>10000064</v>
      </c>
      <c r="I1668" s="4" t="s">
        <v>53</v>
      </c>
      <c r="J1668" s="11">
        <v>46.1</v>
      </c>
      <c r="K1668" s="11">
        <v>6.8</v>
      </c>
      <c r="L1668" s="11">
        <v>7</v>
      </c>
      <c r="M1668" s="11">
        <v>19.8</v>
      </c>
      <c r="N1668" s="11">
        <f>IFERROR(合并表__明细[[#This Row],[期末库存]]/合并表__明细[[#This Row],[未来50天出库量]]*50,999)</f>
        <v>116.41414141414141</v>
      </c>
      <c r="O1668" s="11" t="str">
        <f>IF(合并表__明细[[#This Row],[库存天数]]&lt;=3,"不足",IF(合并表__明细[[#This Row],[库存天数]]&gt;=100,"积压","正常"))</f>
        <v>积压</v>
      </c>
    </row>
    <row r="1669" spans="2:15" x14ac:dyDescent="0.2">
      <c r="B1669" s="1">
        <v>43251</v>
      </c>
      <c r="C1669" s="4" t="s">
        <v>43</v>
      </c>
      <c r="D1669" s="4" t="s">
        <v>42</v>
      </c>
      <c r="E1669">
        <v>1000000931</v>
      </c>
      <c r="F1669" s="4" t="s">
        <v>41</v>
      </c>
      <c r="G1669" s="4" t="s">
        <v>13</v>
      </c>
      <c r="H1669">
        <v>10000131</v>
      </c>
      <c r="I1669" s="4" t="s">
        <v>38</v>
      </c>
      <c r="J1669" s="11">
        <v>316.40000000000015</v>
      </c>
      <c r="K1669" s="11">
        <v>220.5</v>
      </c>
      <c r="L1669" s="11">
        <v>220.5</v>
      </c>
      <c r="M1669" s="11">
        <v>135.63656393028572</v>
      </c>
      <c r="N1669" s="11">
        <f>IFERROR(合并表__明细[[#This Row],[期末库存]]/合并表__明细[[#This Row],[未来50天出库量]]*50,999)</f>
        <v>116.63521650497684</v>
      </c>
      <c r="O1669" s="11" t="str">
        <f>IF(合并表__明细[[#This Row],[库存天数]]&lt;=3,"不足",IF(合并表__明细[[#This Row],[库存天数]]&gt;=100,"积压","正常"))</f>
        <v>积压</v>
      </c>
    </row>
    <row r="1670" spans="2:15" hidden="1" x14ac:dyDescent="0.2">
      <c r="B1670" s="1">
        <v>43069</v>
      </c>
      <c r="C1670" s="4" t="s">
        <v>22</v>
      </c>
      <c r="D1670" s="4" t="s">
        <v>49</v>
      </c>
      <c r="E1670">
        <v>1000000020</v>
      </c>
      <c r="F1670" s="4" t="s">
        <v>73</v>
      </c>
      <c r="G1670" s="4" t="s">
        <v>13</v>
      </c>
      <c r="H1670">
        <v>20000099</v>
      </c>
      <c r="I1670" s="4" t="s">
        <v>20</v>
      </c>
      <c r="J1670" s="11">
        <v>161.57999999999996</v>
      </c>
      <c r="K1670" s="11">
        <v>367.20000000000005</v>
      </c>
      <c r="L1670" s="11">
        <v>357</v>
      </c>
      <c r="M1670" s="11">
        <v>69</v>
      </c>
      <c r="N1670" s="11">
        <f>IFERROR(合并表__明细[[#This Row],[期末库存]]/合并表__明细[[#This Row],[未来50天出库量]]*50,999)</f>
        <v>117.08695652173911</v>
      </c>
      <c r="O1670" s="11" t="str">
        <f>IF(合并表__明细[[#This Row],[库存天数]]&lt;=3,"不足",IF(合并表__明细[[#This Row],[库存天数]]&gt;=100,"积压","正常"))</f>
        <v>积压</v>
      </c>
    </row>
    <row r="1671" spans="2:15" hidden="1" x14ac:dyDescent="0.2">
      <c r="B1671" s="1">
        <v>42947</v>
      </c>
      <c r="C1671" s="4" t="s">
        <v>22</v>
      </c>
      <c r="D1671" s="4" t="s">
        <v>25</v>
      </c>
      <c r="E1671">
        <v>1000003183</v>
      </c>
      <c r="F1671" s="4" t="s">
        <v>23</v>
      </c>
      <c r="G1671" s="4" t="s">
        <v>13</v>
      </c>
      <c r="H1671">
        <v>10000078</v>
      </c>
      <c r="I1671" s="4" t="s">
        <v>30</v>
      </c>
      <c r="J1671" s="11">
        <v>33.726000000000006</v>
      </c>
      <c r="K1671" s="11">
        <v>11.8</v>
      </c>
      <c r="L1671" s="11">
        <v>10.4</v>
      </c>
      <c r="M1671" s="11">
        <v>14.399999999999999</v>
      </c>
      <c r="N1671" s="11">
        <f>IFERROR(合并表__明细[[#This Row],[期末库存]]/合并表__明细[[#This Row],[未来50天出库量]]*50,999)</f>
        <v>117.1041666666667</v>
      </c>
      <c r="O1671" s="11" t="str">
        <f>IF(合并表__明细[[#This Row],[库存天数]]&lt;=3,"不足",IF(合并表__明细[[#This Row],[库存天数]]&gt;=100,"积压","正常"))</f>
        <v>积压</v>
      </c>
    </row>
    <row r="1672" spans="2:15" hidden="1" x14ac:dyDescent="0.2">
      <c r="B1672" s="1">
        <v>43190</v>
      </c>
      <c r="C1672" s="4" t="s">
        <v>22</v>
      </c>
      <c r="D1672" s="4" t="s">
        <v>35</v>
      </c>
      <c r="E1672">
        <v>1000000047</v>
      </c>
      <c r="F1672" s="4" t="s">
        <v>34</v>
      </c>
      <c r="G1672" s="4" t="s">
        <v>13</v>
      </c>
      <c r="H1672">
        <v>20000099</v>
      </c>
      <c r="I1672" s="4" t="s">
        <v>20</v>
      </c>
      <c r="J1672" s="11">
        <v>10.088000000000001</v>
      </c>
      <c r="K1672" s="11">
        <v>10.9</v>
      </c>
      <c r="L1672" s="11">
        <v>11.1</v>
      </c>
      <c r="M1672" s="11">
        <v>4.3</v>
      </c>
      <c r="N1672" s="11">
        <f>IFERROR(合并表__明细[[#This Row],[期末库存]]/合并表__明细[[#This Row],[未来50天出库量]]*50,999)</f>
        <v>117.30232558139537</v>
      </c>
      <c r="O1672" s="11" t="str">
        <f>IF(合并表__明细[[#This Row],[库存天数]]&lt;=3,"不足",IF(合并表__明细[[#This Row],[库存天数]]&gt;=100,"积压","正常"))</f>
        <v>积压</v>
      </c>
    </row>
    <row r="1673" spans="2:15" hidden="1" x14ac:dyDescent="0.2">
      <c r="B1673" s="1">
        <v>43008</v>
      </c>
      <c r="C1673" s="4" t="s">
        <v>43</v>
      </c>
      <c r="D1673" s="4" t="s">
        <v>78</v>
      </c>
      <c r="E1673">
        <v>1000003187</v>
      </c>
      <c r="F1673" s="4" t="s">
        <v>77</v>
      </c>
      <c r="G1673" s="4" t="s">
        <v>13</v>
      </c>
      <c r="H1673">
        <v>10000211</v>
      </c>
      <c r="I1673" s="4" t="s">
        <v>11</v>
      </c>
      <c r="J1673" s="11">
        <v>202.43600000000006</v>
      </c>
      <c r="K1673" s="11">
        <v>156.19999999999999</v>
      </c>
      <c r="L1673" s="11">
        <v>163.1</v>
      </c>
      <c r="M1673" s="11">
        <v>86.199999999999989</v>
      </c>
      <c r="N1673" s="11">
        <f>IFERROR(合并表__明细[[#This Row],[期末库存]]/合并表__明细[[#This Row],[未来50天出库量]]*50,999)</f>
        <v>117.4222737819026</v>
      </c>
      <c r="O1673" s="11" t="str">
        <f>IF(合并表__明细[[#This Row],[库存天数]]&lt;=3,"不足",IF(合并表__明细[[#This Row],[库存天数]]&gt;=100,"积压","正常"))</f>
        <v>积压</v>
      </c>
    </row>
    <row r="1674" spans="2:15" hidden="1" x14ac:dyDescent="0.2">
      <c r="B1674" s="1">
        <v>43069</v>
      </c>
      <c r="C1674" s="4" t="s">
        <v>22</v>
      </c>
      <c r="D1674" s="4" t="s">
        <v>29</v>
      </c>
      <c r="E1674">
        <v>1000000054</v>
      </c>
      <c r="F1674" s="4" t="s">
        <v>36</v>
      </c>
      <c r="G1674" s="4" t="s">
        <v>13</v>
      </c>
      <c r="H1674">
        <v>10000131</v>
      </c>
      <c r="I1674" s="4" t="s">
        <v>38</v>
      </c>
      <c r="J1674" s="11">
        <v>177.08400000000003</v>
      </c>
      <c r="K1674" s="11">
        <v>63</v>
      </c>
      <c r="L1674" s="11">
        <v>60</v>
      </c>
      <c r="M1674" s="11">
        <v>75.400000000000006</v>
      </c>
      <c r="N1674" s="11">
        <f>IFERROR(合并表__明细[[#This Row],[期末库存]]/合并表__明细[[#This Row],[未来50天出库量]]*50,999)</f>
        <v>117.42970822281168</v>
      </c>
      <c r="O1674" s="11" t="str">
        <f>IF(合并表__明细[[#This Row],[库存天数]]&lt;=3,"不足",IF(合并表__明细[[#This Row],[库存天数]]&gt;=100,"积压","正常"))</f>
        <v>积压</v>
      </c>
    </row>
    <row r="1675" spans="2:15" hidden="1" x14ac:dyDescent="0.2">
      <c r="B1675" s="1">
        <v>43159</v>
      </c>
      <c r="C1675" s="4" t="s">
        <v>9</v>
      </c>
      <c r="D1675" s="4" t="s">
        <v>17</v>
      </c>
      <c r="E1675">
        <v>1000001649</v>
      </c>
      <c r="F1675" s="4" t="s">
        <v>16</v>
      </c>
      <c r="G1675" s="4" t="s">
        <v>26</v>
      </c>
      <c r="H1675">
        <v>40000080</v>
      </c>
      <c r="I1675" s="4" t="s">
        <v>67</v>
      </c>
      <c r="J1675" s="11">
        <v>131.334</v>
      </c>
      <c r="K1675" s="11">
        <v>11.3</v>
      </c>
      <c r="L1675" s="11">
        <v>11.1</v>
      </c>
      <c r="M1675" s="11">
        <v>55.699999999999996</v>
      </c>
      <c r="N1675" s="11">
        <f>IFERROR(合并表__明细[[#This Row],[期末库存]]/合并表__明细[[#This Row],[未来50天出库量]]*50,999)</f>
        <v>117.89407540394974</v>
      </c>
      <c r="O1675" s="11" t="str">
        <f>IF(合并表__明细[[#This Row],[库存天数]]&lt;=3,"不足",IF(合并表__明细[[#This Row],[库存天数]]&gt;=100,"积压","正常"))</f>
        <v>积压</v>
      </c>
    </row>
    <row r="1676" spans="2:15" hidden="1" x14ac:dyDescent="0.2">
      <c r="B1676" s="1">
        <v>43220</v>
      </c>
      <c r="C1676" s="4" t="s">
        <v>22</v>
      </c>
      <c r="D1676" s="4" t="s">
        <v>29</v>
      </c>
      <c r="E1676">
        <v>1000000101</v>
      </c>
      <c r="F1676" s="4" t="s">
        <v>39</v>
      </c>
      <c r="G1676" s="4" t="s">
        <v>13</v>
      </c>
      <c r="H1676">
        <v>10000182</v>
      </c>
      <c r="I1676" s="4" t="s">
        <v>31</v>
      </c>
      <c r="J1676" s="11">
        <v>178.65399999999994</v>
      </c>
      <c r="K1676" s="11">
        <v>46.1</v>
      </c>
      <c r="L1676" s="11">
        <v>49.6</v>
      </c>
      <c r="M1676" s="11">
        <v>75.56078331630242</v>
      </c>
      <c r="N1676" s="11">
        <f>IFERROR(合并表__明细[[#This Row],[期末库存]]/合并表__明细[[#This Row],[未来50天出库量]]*50,999)</f>
        <v>118.21873209819869</v>
      </c>
      <c r="O1676" s="11" t="str">
        <f>IF(合并表__明细[[#This Row],[库存天数]]&lt;=3,"不足",IF(合并表__明细[[#This Row],[库存天数]]&gt;=100,"积压","正常"))</f>
        <v>积压</v>
      </c>
    </row>
    <row r="1677" spans="2:15" hidden="1" x14ac:dyDescent="0.2">
      <c r="B1677" s="1">
        <v>42978</v>
      </c>
      <c r="C1677" s="4" t="s">
        <v>22</v>
      </c>
      <c r="D1677" s="4" t="s">
        <v>29</v>
      </c>
      <c r="E1677">
        <v>1000000054</v>
      </c>
      <c r="F1677" s="4" t="s">
        <v>36</v>
      </c>
      <c r="G1677" s="4" t="s">
        <v>13</v>
      </c>
      <c r="H1677">
        <v>10000111</v>
      </c>
      <c r="I1677" s="4" t="s">
        <v>37</v>
      </c>
      <c r="J1677" s="11">
        <v>1199.5219999999997</v>
      </c>
      <c r="K1677" s="11">
        <v>664.10000000000014</v>
      </c>
      <c r="L1677" s="11">
        <v>682.8</v>
      </c>
      <c r="M1677" s="11">
        <v>506.59999999999997</v>
      </c>
      <c r="N1677" s="11">
        <f>IFERROR(合并表__明细[[#This Row],[期末库存]]/合并表__明细[[#This Row],[未来50天出库量]]*50,999)</f>
        <v>118.38945913936043</v>
      </c>
      <c r="O1677" s="11" t="str">
        <f>IF(合并表__明细[[#This Row],[库存天数]]&lt;=3,"不足",IF(合并表__明细[[#This Row],[库存天数]]&gt;=100,"积压","正常"))</f>
        <v>积压</v>
      </c>
    </row>
    <row r="1678" spans="2:15" hidden="1" x14ac:dyDescent="0.2">
      <c r="B1678" s="1">
        <v>43039</v>
      </c>
      <c r="C1678" s="4" t="s">
        <v>9</v>
      </c>
      <c r="D1678" s="4" t="s">
        <v>59</v>
      </c>
      <c r="E1678">
        <v>1000000192</v>
      </c>
      <c r="F1678" s="4" t="s">
        <v>58</v>
      </c>
      <c r="G1678" s="4" t="s">
        <v>13</v>
      </c>
      <c r="H1678">
        <v>10000064</v>
      </c>
      <c r="I1678" s="4" t="s">
        <v>53</v>
      </c>
      <c r="J1678" s="11">
        <v>26.059999999999995</v>
      </c>
      <c r="K1678" s="11">
        <v>6.3</v>
      </c>
      <c r="L1678" s="11">
        <v>6.6</v>
      </c>
      <c r="M1678" s="11">
        <v>11</v>
      </c>
      <c r="N1678" s="11">
        <f>IFERROR(合并表__明细[[#This Row],[期末库存]]/合并表__明细[[#This Row],[未来50天出库量]]*50,999)</f>
        <v>118.45454545454544</v>
      </c>
      <c r="O1678" s="11" t="str">
        <f>IF(合并表__明细[[#This Row],[库存天数]]&lt;=3,"不足",IF(合并表__明细[[#This Row],[库存天数]]&gt;=100,"积压","正常"))</f>
        <v>积压</v>
      </c>
    </row>
    <row r="1679" spans="2:15" hidden="1" x14ac:dyDescent="0.2">
      <c r="B1679" s="1">
        <v>42947</v>
      </c>
      <c r="C1679" s="4" t="s">
        <v>22</v>
      </c>
      <c r="D1679" s="4" t="s">
        <v>29</v>
      </c>
      <c r="E1679">
        <v>1000000028</v>
      </c>
      <c r="F1679" s="4" t="s">
        <v>27</v>
      </c>
      <c r="G1679" s="4" t="s">
        <v>13</v>
      </c>
      <c r="H1679">
        <v>10000061</v>
      </c>
      <c r="I1679" s="4" t="s">
        <v>28</v>
      </c>
      <c r="J1679" s="11">
        <v>162.45599999999999</v>
      </c>
      <c r="K1679" s="11">
        <v>93.9</v>
      </c>
      <c r="L1679" s="11">
        <v>80.2</v>
      </c>
      <c r="M1679" s="11">
        <v>68.400000000000006</v>
      </c>
      <c r="N1679" s="11">
        <f>IFERROR(合并表__明细[[#This Row],[期末库存]]/合并表__明细[[#This Row],[未来50天出库量]]*50,999)</f>
        <v>118.75438596491226</v>
      </c>
      <c r="O1679" s="11" t="str">
        <f>IF(合并表__明细[[#This Row],[库存天数]]&lt;=3,"不足",IF(合并表__明细[[#This Row],[库存天数]]&gt;=100,"积压","正常"))</f>
        <v>积压</v>
      </c>
    </row>
    <row r="1680" spans="2:15" hidden="1" x14ac:dyDescent="0.2">
      <c r="B1680" s="1">
        <v>42947</v>
      </c>
      <c r="C1680" s="4" t="s">
        <v>22</v>
      </c>
      <c r="D1680" s="4" t="s">
        <v>33</v>
      </c>
      <c r="E1680">
        <v>1000000031</v>
      </c>
      <c r="F1680" s="4" t="s">
        <v>32</v>
      </c>
      <c r="G1680" s="4" t="s">
        <v>13</v>
      </c>
      <c r="H1680">
        <v>10000136</v>
      </c>
      <c r="I1680" s="4" t="s">
        <v>40</v>
      </c>
      <c r="J1680" s="11">
        <v>62.000000000000007</v>
      </c>
      <c r="K1680" s="11">
        <v>15.600000000000001</v>
      </c>
      <c r="L1680" s="11">
        <v>13.6</v>
      </c>
      <c r="M1680" s="11">
        <v>26.1</v>
      </c>
      <c r="N1680" s="11">
        <f>IFERROR(合并表__明细[[#This Row],[期末库存]]/合并表__明细[[#This Row],[未来50天出库量]]*50,999)</f>
        <v>118.77394636015326</v>
      </c>
      <c r="O1680" s="11" t="str">
        <f>IF(合并表__明细[[#This Row],[库存天数]]&lt;=3,"不足",IF(合并表__明细[[#This Row],[库存天数]]&gt;=100,"积压","正常"))</f>
        <v>积压</v>
      </c>
    </row>
    <row r="1681" spans="2:15" hidden="1" x14ac:dyDescent="0.2">
      <c r="B1681" s="1">
        <v>42886</v>
      </c>
      <c r="C1681" s="4" t="s">
        <v>9</v>
      </c>
      <c r="D1681" s="4" t="s">
        <v>17</v>
      </c>
      <c r="E1681">
        <v>1000000059</v>
      </c>
      <c r="F1681" s="4" t="s">
        <v>55</v>
      </c>
      <c r="G1681" s="4" t="s">
        <v>26</v>
      </c>
      <c r="H1681">
        <v>40000085</v>
      </c>
      <c r="I1681" s="4" t="s">
        <v>24</v>
      </c>
      <c r="J1681" s="11">
        <v>393.40000000000003</v>
      </c>
      <c r="K1681" s="11">
        <v>59.5</v>
      </c>
      <c r="L1681" s="11">
        <v>58.2</v>
      </c>
      <c r="M1681" s="11">
        <v>165.4</v>
      </c>
      <c r="N1681" s="11">
        <f>IFERROR(合并表__明细[[#This Row],[期末库存]]/合并表__明细[[#This Row],[未来50天出库量]]*50,999)</f>
        <v>118.92382103990326</v>
      </c>
      <c r="O1681" s="11" t="str">
        <f>IF(合并表__明细[[#This Row],[库存天数]]&lt;=3,"不足",IF(合并表__明细[[#This Row],[库存天数]]&gt;=100,"积压","正常"))</f>
        <v>积压</v>
      </c>
    </row>
    <row r="1682" spans="2:15" hidden="1" x14ac:dyDescent="0.2">
      <c r="B1682" s="1">
        <v>42855</v>
      </c>
      <c r="C1682" s="4" t="s">
        <v>22</v>
      </c>
      <c r="D1682" s="4" t="s">
        <v>46</v>
      </c>
      <c r="E1682">
        <v>1000001133</v>
      </c>
      <c r="F1682" s="4" t="s">
        <v>45</v>
      </c>
      <c r="G1682" s="4" t="s">
        <v>13</v>
      </c>
      <c r="H1682">
        <v>10000061</v>
      </c>
      <c r="I1682" s="4" t="s">
        <v>28</v>
      </c>
      <c r="J1682" s="11">
        <v>107.5</v>
      </c>
      <c r="K1682" s="11">
        <v>43.8</v>
      </c>
      <c r="L1682" s="11">
        <v>44.7</v>
      </c>
      <c r="M1682" s="11">
        <v>45.099999999999994</v>
      </c>
      <c r="N1682" s="11">
        <f>IFERROR(合并表__明细[[#This Row],[期末库存]]/合并表__明细[[#This Row],[未来50天出库量]]*50,999)</f>
        <v>119.17960088691797</v>
      </c>
      <c r="O1682" s="11" t="str">
        <f>IF(合并表__明细[[#This Row],[库存天数]]&lt;=3,"不足",IF(合并表__明细[[#This Row],[库存天数]]&gt;=100,"积压","正常"))</f>
        <v>积压</v>
      </c>
    </row>
    <row r="1683" spans="2:15" hidden="1" x14ac:dyDescent="0.2">
      <c r="B1683" s="1">
        <v>42794</v>
      </c>
      <c r="C1683" s="4" t="s">
        <v>22</v>
      </c>
      <c r="D1683" s="4" t="s">
        <v>33</v>
      </c>
      <c r="E1683">
        <v>1000000031</v>
      </c>
      <c r="F1683" s="4" t="s">
        <v>32</v>
      </c>
      <c r="G1683" s="4" t="s">
        <v>13</v>
      </c>
      <c r="H1683">
        <v>20000099</v>
      </c>
      <c r="I1683" s="4" t="s">
        <v>20</v>
      </c>
      <c r="J1683" s="11">
        <v>133.29999999999998</v>
      </c>
      <c r="K1683" s="11">
        <v>62.3</v>
      </c>
      <c r="L1683" s="11">
        <v>50.800000000000004</v>
      </c>
      <c r="M1683" s="11">
        <v>55.6</v>
      </c>
      <c r="N1683" s="11">
        <f>IFERROR(合并表__明细[[#This Row],[期末库存]]/合并表__明细[[#This Row],[未来50天出库量]]*50,999)</f>
        <v>119.87410071942443</v>
      </c>
      <c r="O1683" s="11" t="str">
        <f>IF(合并表__明细[[#This Row],[库存天数]]&lt;=3,"不足",IF(合并表__明细[[#This Row],[库存天数]]&gt;=100,"积压","正常"))</f>
        <v>积压</v>
      </c>
    </row>
    <row r="1684" spans="2:15" hidden="1" x14ac:dyDescent="0.2">
      <c r="B1684" s="1">
        <v>43131</v>
      </c>
      <c r="C1684" s="4" t="s">
        <v>22</v>
      </c>
      <c r="D1684" s="4" t="s">
        <v>61</v>
      </c>
      <c r="E1684">
        <v>1000000579</v>
      </c>
      <c r="F1684" s="4" t="s">
        <v>60</v>
      </c>
      <c r="G1684" s="4" t="s">
        <v>13</v>
      </c>
      <c r="H1684">
        <v>10000182</v>
      </c>
      <c r="I1684" s="4" t="s">
        <v>31</v>
      </c>
      <c r="J1684" s="11">
        <v>69.324000000000055</v>
      </c>
      <c r="K1684" s="11">
        <v>38</v>
      </c>
      <c r="L1684" s="11">
        <v>34.299999999999997</v>
      </c>
      <c r="M1684" s="11">
        <v>28.9</v>
      </c>
      <c r="N1684" s="11">
        <f>IFERROR(合并表__明细[[#This Row],[期末库存]]/合并表__明细[[#This Row],[未来50天出库量]]*50,999)</f>
        <v>119.93771626297587</v>
      </c>
      <c r="O1684" s="11" t="str">
        <f>IF(合并表__明细[[#This Row],[库存天数]]&lt;=3,"不足",IF(合并表__明细[[#This Row],[库存天数]]&gt;=100,"积压","正常"))</f>
        <v>积压</v>
      </c>
    </row>
    <row r="1685" spans="2:15" hidden="1" x14ac:dyDescent="0.2">
      <c r="B1685" s="1">
        <v>43131</v>
      </c>
      <c r="C1685" s="4" t="s">
        <v>22</v>
      </c>
      <c r="D1685" s="4" t="s">
        <v>29</v>
      </c>
      <c r="E1685">
        <v>1000000054</v>
      </c>
      <c r="F1685" s="4" t="s">
        <v>36</v>
      </c>
      <c r="G1685" s="4" t="s">
        <v>13</v>
      </c>
      <c r="H1685">
        <v>10000111</v>
      </c>
      <c r="I1685" s="4" t="s">
        <v>37</v>
      </c>
      <c r="J1685" s="11">
        <v>1258.4219999999998</v>
      </c>
      <c r="K1685" s="11">
        <v>687.10000000000014</v>
      </c>
      <c r="L1685" s="11">
        <v>632.49999999999989</v>
      </c>
      <c r="M1685" s="11">
        <v>524.6</v>
      </c>
      <c r="N1685" s="11">
        <f>IFERROR(合并表__明细[[#This Row],[期末库存]]/合并表__明细[[#This Row],[未来50天出库量]]*50,999)</f>
        <v>119.94109797941286</v>
      </c>
      <c r="O1685" s="11" t="str">
        <f>IF(合并表__明细[[#This Row],[库存天数]]&lt;=3,"不足",IF(合并表__明细[[#This Row],[库存天数]]&gt;=100,"积压","正常"))</f>
        <v>积压</v>
      </c>
    </row>
    <row r="1686" spans="2:15" hidden="1" x14ac:dyDescent="0.2">
      <c r="B1686" s="1">
        <v>43039</v>
      </c>
      <c r="C1686" s="4" t="s">
        <v>22</v>
      </c>
      <c r="D1686" s="4" t="s">
        <v>69</v>
      </c>
      <c r="E1686">
        <v>1000000129</v>
      </c>
      <c r="F1686" s="4" t="s">
        <v>70</v>
      </c>
      <c r="G1686" s="4" t="s">
        <v>13</v>
      </c>
      <c r="H1686">
        <v>10000131</v>
      </c>
      <c r="I1686" s="4" t="s">
        <v>38</v>
      </c>
      <c r="J1686" s="11">
        <v>92.285999999999973</v>
      </c>
      <c r="K1686" s="11">
        <v>175</v>
      </c>
      <c r="L1686" s="11">
        <v>177.5</v>
      </c>
      <c r="M1686" s="11">
        <v>38.299999999999997</v>
      </c>
      <c r="N1686" s="11">
        <f>IFERROR(合并表__明细[[#This Row],[期末库存]]/合并表__明细[[#This Row],[未来50天出库量]]*50,999)</f>
        <v>120.47780678851171</v>
      </c>
      <c r="O1686" s="11" t="str">
        <f>IF(合并表__明细[[#This Row],[库存天数]]&lt;=3,"不足",IF(合并表__明细[[#This Row],[库存天数]]&gt;=100,"积压","正常"))</f>
        <v>积压</v>
      </c>
    </row>
    <row r="1687" spans="2:15" hidden="1" x14ac:dyDescent="0.2">
      <c r="B1687" s="1">
        <v>43008</v>
      </c>
      <c r="C1687" s="4" t="s">
        <v>22</v>
      </c>
      <c r="D1687" s="4" t="s">
        <v>29</v>
      </c>
      <c r="E1687">
        <v>1000000054</v>
      </c>
      <c r="F1687" s="4" t="s">
        <v>36</v>
      </c>
      <c r="G1687" s="4" t="s">
        <v>13</v>
      </c>
      <c r="H1687">
        <v>10000111</v>
      </c>
      <c r="I1687" s="4" t="s">
        <v>37</v>
      </c>
      <c r="J1687" s="11">
        <v>1191.3219999999999</v>
      </c>
      <c r="K1687" s="11">
        <v>428.70000000000005</v>
      </c>
      <c r="L1687" s="11">
        <v>436.9</v>
      </c>
      <c r="M1687" s="11">
        <v>493</v>
      </c>
      <c r="N1687" s="11">
        <f>IFERROR(合并表__明细[[#This Row],[期末库存]]/合并表__明细[[#This Row],[未来50天出库量]]*50,999)</f>
        <v>120.82373225152128</v>
      </c>
      <c r="O1687" s="11" t="str">
        <f>IF(合并表__明细[[#This Row],[库存天数]]&lt;=3,"不足",IF(合并表__明细[[#This Row],[库存天数]]&gt;=100,"积压","正常"))</f>
        <v>积压</v>
      </c>
    </row>
    <row r="1688" spans="2:15" hidden="1" x14ac:dyDescent="0.2">
      <c r="B1688" s="1">
        <v>42886</v>
      </c>
      <c r="C1688" s="4" t="s">
        <v>43</v>
      </c>
      <c r="D1688" s="4" t="s">
        <v>42</v>
      </c>
      <c r="E1688">
        <v>1000001014</v>
      </c>
      <c r="F1688" s="4" t="s">
        <v>44</v>
      </c>
      <c r="G1688" s="4" t="s">
        <v>26</v>
      </c>
      <c r="H1688">
        <v>40000085</v>
      </c>
      <c r="I1688" s="4" t="s">
        <v>24</v>
      </c>
      <c r="J1688" s="11">
        <v>155.19999999999999</v>
      </c>
      <c r="K1688" s="11">
        <v>38.5</v>
      </c>
      <c r="L1688" s="11">
        <v>40.5</v>
      </c>
      <c r="M1688" s="11">
        <v>64.099999999999994</v>
      </c>
      <c r="N1688" s="11">
        <f>IFERROR(合并表__明细[[#This Row],[期末库存]]/合并表__明细[[#This Row],[未来50天出库量]]*50,999)</f>
        <v>121.06084243369735</v>
      </c>
      <c r="O1688" s="11" t="str">
        <f>IF(合并表__明细[[#This Row],[库存天数]]&lt;=3,"不足",IF(合并表__明细[[#This Row],[库存天数]]&gt;=100,"积压","正常"))</f>
        <v>积压</v>
      </c>
    </row>
    <row r="1689" spans="2:15" hidden="1" x14ac:dyDescent="0.2">
      <c r="B1689" s="1">
        <v>43131</v>
      </c>
      <c r="C1689" s="4" t="s">
        <v>43</v>
      </c>
      <c r="D1689" s="4" t="s">
        <v>42</v>
      </c>
      <c r="E1689">
        <v>1000001014</v>
      </c>
      <c r="F1689" s="4" t="s">
        <v>44</v>
      </c>
      <c r="G1689" s="4" t="s">
        <v>13</v>
      </c>
      <c r="H1689">
        <v>10000078</v>
      </c>
      <c r="I1689" s="4" t="s">
        <v>30</v>
      </c>
      <c r="J1689" s="11">
        <v>123.10799999999999</v>
      </c>
      <c r="K1689" s="11">
        <v>38.1</v>
      </c>
      <c r="L1689" s="11">
        <v>35</v>
      </c>
      <c r="M1689" s="11">
        <v>50.8</v>
      </c>
      <c r="N1689" s="11">
        <f>IFERROR(合并表__明细[[#This Row],[期末库存]]/合并表__明细[[#This Row],[未来50天出库量]]*50,999)</f>
        <v>121.16929133858267</v>
      </c>
      <c r="O1689" s="11" t="str">
        <f>IF(合并表__明细[[#This Row],[库存天数]]&lt;=3,"不足",IF(合并表__明细[[#This Row],[库存天数]]&gt;=100,"积压","正常"))</f>
        <v>积压</v>
      </c>
    </row>
    <row r="1690" spans="2:15" hidden="1" x14ac:dyDescent="0.2">
      <c r="B1690" s="1">
        <v>42947</v>
      </c>
      <c r="C1690" s="4" t="s">
        <v>43</v>
      </c>
      <c r="D1690" s="4" t="s">
        <v>51</v>
      </c>
      <c r="E1690">
        <v>1000000460</v>
      </c>
      <c r="F1690" s="4" t="s">
        <v>50</v>
      </c>
      <c r="G1690" s="4" t="s">
        <v>13</v>
      </c>
      <c r="H1690">
        <v>10000131</v>
      </c>
      <c r="I1690" s="4" t="s">
        <v>38</v>
      </c>
      <c r="J1690" s="11">
        <v>97.262000000000015</v>
      </c>
      <c r="K1690" s="11">
        <v>33.9</v>
      </c>
      <c r="L1690" s="11">
        <v>29.2</v>
      </c>
      <c r="M1690" s="11">
        <v>40.099999999999994</v>
      </c>
      <c r="N1690" s="11">
        <f>IFERROR(合并表__明细[[#This Row],[期末库存]]/合并表__明细[[#This Row],[未来50天出库量]]*50,999)</f>
        <v>121.27431421446389</v>
      </c>
      <c r="O1690" s="11" t="str">
        <f>IF(合并表__明细[[#This Row],[库存天数]]&lt;=3,"不足",IF(合并表__明细[[#This Row],[库存天数]]&gt;=100,"积压","正常"))</f>
        <v>积压</v>
      </c>
    </row>
    <row r="1691" spans="2:15" hidden="1" x14ac:dyDescent="0.2">
      <c r="B1691" s="1">
        <v>42978</v>
      </c>
      <c r="C1691" s="4" t="s">
        <v>22</v>
      </c>
      <c r="D1691" s="4" t="s">
        <v>29</v>
      </c>
      <c r="E1691">
        <v>1000000101</v>
      </c>
      <c r="F1691" s="4" t="s">
        <v>39</v>
      </c>
      <c r="G1691" s="4" t="s">
        <v>13</v>
      </c>
      <c r="H1691">
        <v>10000136</v>
      </c>
      <c r="I1691" s="4" t="s">
        <v>40</v>
      </c>
      <c r="J1691" s="11">
        <v>39.628000000000007</v>
      </c>
      <c r="K1691" s="11">
        <v>6.4</v>
      </c>
      <c r="L1691" s="11">
        <v>6.6</v>
      </c>
      <c r="M1691" s="11">
        <v>16.299999999999997</v>
      </c>
      <c r="N1691" s="11">
        <f>IFERROR(合并表__明细[[#This Row],[期末库存]]/合并表__明细[[#This Row],[未来50天出库量]]*50,999)</f>
        <v>121.55828220858899</v>
      </c>
      <c r="O1691" s="11" t="str">
        <f>IF(合并表__明细[[#This Row],[库存天数]]&lt;=3,"不足",IF(合并表__明细[[#This Row],[库存天数]]&gt;=100,"积压","正常"))</f>
        <v>积压</v>
      </c>
    </row>
    <row r="1692" spans="2:15" hidden="1" x14ac:dyDescent="0.2">
      <c r="B1692" s="1">
        <v>42947</v>
      </c>
      <c r="C1692" s="4" t="s">
        <v>22</v>
      </c>
      <c r="D1692" s="4" t="s">
        <v>49</v>
      </c>
      <c r="E1692">
        <v>1000000018</v>
      </c>
      <c r="F1692" s="4" t="s">
        <v>48</v>
      </c>
      <c r="G1692" s="4" t="s">
        <v>13</v>
      </c>
      <c r="H1692">
        <v>10000182</v>
      </c>
      <c r="I1692" s="4" t="s">
        <v>31</v>
      </c>
      <c r="J1692" s="11">
        <v>191.11800000000002</v>
      </c>
      <c r="K1692" s="11">
        <v>80.900000000000006</v>
      </c>
      <c r="L1692" s="11">
        <v>68.699999999999989</v>
      </c>
      <c r="M1692" s="11">
        <v>78.2</v>
      </c>
      <c r="N1692" s="11">
        <f>IFERROR(合并表__明细[[#This Row],[期末库存]]/合并表__明细[[#This Row],[未来50天出库量]]*50,999)</f>
        <v>122.19820971867009</v>
      </c>
      <c r="O1692" s="11" t="str">
        <f>IF(合并表__明细[[#This Row],[库存天数]]&lt;=3,"不足",IF(合并表__明细[[#This Row],[库存天数]]&gt;=100,"积压","正常"))</f>
        <v>积压</v>
      </c>
    </row>
    <row r="1693" spans="2:15" hidden="1" x14ac:dyDescent="0.2">
      <c r="B1693" s="1">
        <v>43159</v>
      </c>
      <c r="C1693" s="4" t="s">
        <v>22</v>
      </c>
      <c r="D1693" s="4" t="s">
        <v>33</v>
      </c>
      <c r="E1693">
        <v>1000000031</v>
      </c>
      <c r="F1693" s="4" t="s">
        <v>32</v>
      </c>
      <c r="G1693" s="4" t="s">
        <v>26</v>
      </c>
      <c r="H1693">
        <v>40000085</v>
      </c>
      <c r="I1693" s="4" t="s">
        <v>24</v>
      </c>
      <c r="J1693" s="11">
        <v>242.79200000000014</v>
      </c>
      <c r="K1693" s="11">
        <v>45</v>
      </c>
      <c r="L1693" s="11">
        <v>42.8</v>
      </c>
      <c r="M1693" s="11">
        <v>99.3</v>
      </c>
      <c r="N1693" s="11">
        <f>IFERROR(合并表__明细[[#This Row],[期末库存]]/合并表__明细[[#This Row],[未来50天出库量]]*50,999)</f>
        <v>122.25176233635455</v>
      </c>
      <c r="O1693" s="11" t="str">
        <f>IF(合并表__明细[[#This Row],[库存天数]]&lt;=3,"不足",IF(合并表__明细[[#This Row],[库存天数]]&gt;=100,"积压","正常"))</f>
        <v>积压</v>
      </c>
    </row>
    <row r="1694" spans="2:15" hidden="1" x14ac:dyDescent="0.2">
      <c r="B1694" s="1">
        <v>42916</v>
      </c>
      <c r="C1694" s="4" t="s">
        <v>22</v>
      </c>
      <c r="D1694" s="4" t="s">
        <v>25</v>
      </c>
      <c r="E1694">
        <v>1000003183</v>
      </c>
      <c r="F1694" s="4" t="s">
        <v>23</v>
      </c>
      <c r="G1694" s="4" t="s">
        <v>13</v>
      </c>
      <c r="H1694">
        <v>10000078</v>
      </c>
      <c r="I1694" s="4" t="s">
        <v>30</v>
      </c>
      <c r="J1694" s="11">
        <v>32.326000000000008</v>
      </c>
      <c r="K1694" s="11">
        <v>6.4260000000000002</v>
      </c>
      <c r="L1694" s="11">
        <v>6.3</v>
      </c>
      <c r="M1694" s="11">
        <v>13.2</v>
      </c>
      <c r="N1694" s="11">
        <f>IFERROR(合并表__明细[[#This Row],[期末库存]]/合并表__明细[[#This Row],[未来50天出库量]]*50,999)</f>
        <v>122.44696969696973</v>
      </c>
      <c r="O1694" s="11" t="str">
        <f>IF(合并表__明细[[#This Row],[库存天数]]&lt;=3,"不足",IF(合并表__明细[[#This Row],[库存天数]]&gt;=100,"积压","正常"))</f>
        <v>积压</v>
      </c>
    </row>
    <row r="1695" spans="2:15" hidden="1" x14ac:dyDescent="0.2">
      <c r="B1695" s="1">
        <v>43190</v>
      </c>
      <c r="C1695" s="4" t="s">
        <v>43</v>
      </c>
      <c r="D1695" s="4" t="s">
        <v>42</v>
      </c>
      <c r="E1695">
        <v>1000001014</v>
      </c>
      <c r="F1695" s="4" t="s">
        <v>44</v>
      </c>
      <c r="G1695" s="4" t="s">
        <v>26</v>
      </c>
      <c r="H1695">
        <v>40000085</v>
      </c>
      <c r="I1695" s="4" t="s">
        <v>24</v>
      </c>
      <c r="J1695" s="11">
        <v>186.3</v>
      </c>
      <c r="K1695" s="11">
        <v>30.7</v>
      </c>
      <c r="L1695" s="11">
        <v>31.2</v>
      </c>
      <c r="M1695" s="11">
        <v>75.800000000000011</v>
      </c>
      <c r="N1695" s="11">
        <f>IFERROR(合并表__明细[[#This Row],[期末库存]]/合并表__明细[[#This Row],[未来50天出库量]]*50,999)</f>
        <v>122.88918205804748</v>
      </c>
      <c r="O1695" s="11" t="str">
        <f>IF(合并表__明细[[#This Row],[库存天数]]&lt;=3,"不足",IF(合并表__明细[[#This Row],[库存天数]]&gt;=100,"积压","正常"))</f>
        <v>积压</v>
      </c>
    </row>
    <row r="1696" spans="2:15" hidden="1" x14ac:dyDescent="0.2">
      <c r="B1696" s="1">
        <v>42855</v>
      </c>
      <c r="C1696" s="4" t="s">
        <v>22</v>
      </c>
      <c r="D1696" s="4" t="s">
        <v>33</v>
      </c>
      <c r="E1696">
        <v>1000000031</v>
      </c>
      <c r="F1696" s="4" t="s">
        <v>32</v>
      </c>
      <c r="G1696" s="4" t="s">
        <v>13</v>
      </c>
      <c r="H1696">
        <v>20000099</v>
      </c>
      <c r="I1696" s="4" t="s">
        <v>20</v>
      </c>
      <c r="J1696" s="11">
        <v>125.99999999999997</v>
      </c>
      <c r="K1696" s="11">
        <v>56.5</v>
      </c>
      <c r="L1696" s="11">
        <v>60</v>
      </c>
      <c r="M1696" s="11">
        <v>51.199999999999996</v>
      </c>
      <c r="N1696" s="11">
        <f>IFERROR(合并表__明细[[#This Row],[期末库存]]/合并表__明细[[#This Row],[未来50天出库量]]*50,999)</f>
        <v>123.04687499999997</v>
      </c>
      <c r="O1696" s="11" t="str">
        <f>IF(合并表__明细[[#This Row],[库存天数]]&lt;=3,"不足",IF(合并表__明细[[#This Row],[库存天数]]&gt;=100,"积压","正常"))</f>
        <v>积压</v>
      </c>
    </row>
    <row r="1697" spans="2:15" hidden="1" x14ac:dyDescent="0.2">
      <c r="B1697" s="1">
        <v>43100</v>
      </c>
      <c r="C1697" s="4" t="s">
        <v>43</v>
      </c>
      <c r="D1697" s="4" t="s">
        <v>78</v>
      </c>
      <c r="E1697">
        <v>1000003187</v>
      </c>
      <c r="F1697" s="4" t="s">
        <v>77</v>
      </c>
      <c r="G1697" s="4" t="s">
        <v>13</v>
      </c>
      <c r="H1697">
        <v>20000099</v>
      </c>
      <c r="I1697" s="4" t="s">
        <v>20</v>
      </c>
      <c r="J1697" s="11">
        <v>10.343999999999999</v>
      </c>
      <c r="K1697" s="11">
        <v>15.6</v>
      </c>
      <c r="L1697" s="11">
        <v>13.7</v>
      </c>
      <c r="M1697" s="11">
        <v>4.2</v>
      </c>
      <c r="N1697" s="11">
        <f>IFERROR(合并表__明细[[#This Row],[期末库存]]/合并表__明细[[#This Row],[未来50天出库量]]*50,999)</f>
        <v>123.14285714285714</v>
      </c>
      <c r="O1697" s="11" t="str">
        <f>IF(合并表__明细[[#This Row],[库存天数]]&lt;=3,"不足",IF(合并表__明细[[#This Row],[库存天数]]&gt;=100,"积压","正常"))</f>
        <v>积压</v>
      </c>
    </row>
    <row r="1698" spans="2:15" hidden="1" x14ac:dyDescent="0.2">
      <c r="B1698" s="1">
        <v>42766</v>
      </c>
      <c r="C1698" s="4" t="s">
        <v>43</v>
      </c>
      <c r="D1698" s="4" t="s">
        <v>42</v>
      </c>
      <c r="E1698">
        <v>1000001014</v>
      </c>
      <c r="F1698" s="4" t="s">
        <v>44</v>
      </c>
      <c r="G1698" s="4" t="s">
        <v>13</v>
      </c>
      <c r="H1698">
        <v>10000182</v>
      </c>
      <c r="I1698" s="4" t="s">
        <v>31</v>
      </c>
      <c r="J1698" s="11">
        <v>34.6</v>
      </c>
      <c r="K1698" s="11">
        <v>39.6</v>
      </c>
      <c r="L1698" s="11">
        <v>38.6</v>
      </c>
      <c r="M1698" s="11">
        <v>14</v>
      </c>
      <c r="N1698" s="11">
        <f>IFERROR(合并表__明细[[#This Row],[期末库存]]/合并表__明细[[#This Row],[未来50天出库量]]*50,999)</f>
        <v>123.57142857142858</v>
      </c>
      <c r="O1698" s="11" t="str">
        <f>IF(合并表__明细[[#This Row],[库存天数]]&lt;=3,"不足",IF(合并表__明细[[#This Row],[库存天数]]&gt;=100,"积压","正常"))</f>
        <v>积压</v>
      </c>
    </row>
    <row r="1699" spans="2:15" x14ac:dyDescent="0.2">
      <c r="B1699" s="1">
        <v>43251</v>
      </c>
      <c r="C1699" s="4" t="s">
        <v>22</v>
      </c>
      <c r="D1699" s="4" t="s">
        <v>46</v>
      </c>
      <c r="E1699">
        <v>1000001133</v>
      </c>
      <c r="F1699" s="4" t="s">
        <v>45</v>
      </c>
      <c r="G1699" s="4" t="s">
        <v>13</v>
      </c>
      <c r="H1699">
        <v>10000078</v>
      </c>
      <c r="I1699" s="4" t="s">
        <v>30</v>
      </c>
      <c r="J1699" s="11">
        <v>270.08200000000028</v>
      </c>
      <c r="K1699" s="11">
        <v>219.89999999999998</v>
      </c>
      <c r="L1699" s="11">
        <v>215.79999999999998</v>
      </c>
      <c r="M1699" s="11">
        <v>109.12070243285959</v>
      </c>
      <c r="N1699" s="11">
        <f>IFERROR(合并表__明细[[#This Row],[期末库存]]/合并表__明细[[#This Row],[未来50天出库量]]*50,999)</f>
        <v>123.7537854772232</v>
      </c>
      <c r="O1699" s="11" t="str">
        <f>IF(合并表__明细[[#This Row],[库存天数]]&lt;=3,"不足",IF(合并表__明细[[#This Row],[库存天数]]&gt;=100,"积压","正常"))</f>
        <v>积压</v>
      </c>
    </row>
    <row r="1700" spans="2:15" hidden="1" x14ac:dyDescent="0.2">
      <c r="B1700" s="1">
        <v>43159</v>
      </c>
      <c r="C1700" s="4" t="s">
        <v>22</v>
      </c>
      <c r="D1700" s="4" t="s">
        <v>64</v>
      </c>
      <c r="E1700">
        <v>1000002973</v>
      </c>
      <c r="F1700" s="4" t="s">
        <v>63</v>
      </c>
      <c r="G1700" s="4" t="s">
        <v>13</v>
      </c>
      <c r="H1700">
        <v>10000136</v>
      </c>
      <c r="I1700" s="4" t="s">
        <v>40</v>
      </c>
      <c r="J1700" s="11">
        <v>5.2000000000000011</v>
      </c>
      <c r="K1700" s="11">
        <v>5.2</v>
      </c>
      <c r="L1700" s="11">
        <v>5</v>
      </c>
      <c r="M1700" s="11">
        <v>2.1</v>
      </c>
      <c r="N1700" s="11">
        <f>IFERROR(合并表__明细[[#This Row],[期末库存]]/合并表__明细[[#This Row],[未来50天出库量]]*50,999)</f>
        <v>123.80952380952384</v>
      </c>
      <c r="O1700" s="11" t="str">
        <f>IF(合并表__明细[[#This Row],[库存天数]]&lt;=3,"不足",IF(合并表__明细[[#This Row],[库存天数]]&gt;=100,"积压","正常"))</f>
        <v>积压</v>
      </c>
    </row>
    <row r="1701" spans="2:15" hidden="1" x14ac:dyDescent="0.2">
      <c r="B1701" s="1">
        <v>43100</v>
      </c>
      <c r="C1701" s="4" t="s">
        <v>9</v>
      </c>
      <c r="D1701" s="4" t="s">
        <v>12</v>
      </c>
      <c r="E1701">
        <v>1000000072</v>
      </c>
      <c r="F1701" s="4" t="s">
        <v>10</v>
      </c>
      <c r="G1701" s="4" t="s">
        <v>13</v>
      </c>
      <c r="H1701">
        <v>10000131</v>
      </c>
      <c r="I1701" s="4" t="s">
        <v>38</v>
      </c>
      <c r="J1701" s="11">
        <v>180.16400000000007</v>
      </c>
      <c r="K1701" s="11">
        <v>30.6</v>
      </c>
      <c r="L1701" s="11">
        <v>27.5</v>
      </c>
      <c r="M1701" s="11">
        <v>72.5</v>
      </c>
      <c r="N1701" s="11">
        <f>IFERROR(合并表__明细[[#This Row],[期末库存]]/合并表__明细[[#This Row],[未来50天出库量]]*50,999)</f>
        <v>124.25103448275867</v>
      </c>
      <c r="O1701" s="11" t="str">
        <f>IF(合并表__明细[[#This Row],[库存天数]]&lt;=3,"不足",IF(合并表__明细[[#This Row],[库存天数]]&gt;=100,"积压","正常"))</f>
        <v>积压</v>
      </c>
    </row>
    <row r="1702" spans="2:15" hidden="1" x14ac:dyDescent="0.2">
      <c r="B1702" s="1">
        <v>43008</v>
      </c>
      <c r="C1702" s="4" t="s">
        <v>9</v>
      </c>
      <c r="D1702" s="4" t="s">
        <v>59</v>
      </c>
      <c r="E1702">
        <v>1000000192</v>
      </c>
      <c r="F1702" s="4" t="s">
        <v>58</v>
      </c>
      <c r="G1702" s="4" t="s">
        <v>13</v>
      </c>
      <c r="H1702">
        <v>10000064</v>
      </c>
      <c r="I1702" s="4" t="s">
        <v>53</v>
      </c>
      <c r="J1702" s="11">
        <v>26.359999999999996</v>
      </c>
      <c r="K1702" s="11">
        <v>4.7</v>
      </c>
      <c r="L1702" s="11">
        <v>4.9000000000000004</v>
      </c>
      <c r="M1702" s="11">
        <v>10.6</v>
      </c>
      <c r="N1702" s="11">
        <f>IFERROR(合并表__明细[[#This Row],[期末库存]]/合并表__明细[[#This Row],[未来50天出库量]]*50,999)</f>
        <v>124.33962264150942</v>
      </c>
      <c r="O1702" s="11" t="str">
        <f>IF(合并表__明细[[#This Row],[库存天数]]&lt;=3,"不足",IF(合并表__明细[[#This Row],[库存天数]]&gt;=100,"积压","正常"))</f>
        <v>积压</v>
      </c>
    </row>
    <row r="1703" spans="2:15" hidden="1" x14ac:dyDescent="0.2">
      <c r="B1703" s="1">
        <v>42855</v>
      </c>
      <c r="C1703" s="4" t="s">
        <v>9</v>
      </c>
      <c r="D1703" s="4" t="s">
        <v>17</v>
      </c>
      <c r="E1703">
        <v>1000000059</v>
      </c>
      <c r="F1703" s="4" t="s">
        <v>55</v>
      </c>
      <c r="G1703" s="4" t="s">
        <v>13</v>
      </c>
      <c r="H1703">
        <v>10000136</v>
      </c>
      <c r="I1703" s="4" t="s">
        <v>40</v>
      </c>
      <c r="J1703" s="11">
        <v>112.60000000000002</v>
      </c>
      <c r="K1703" s="11">
        <v>7.8000000000000007</v>
      </c>
      <c r="L1703" s="11">
        <v>8.1999999999999993</v>
      </c>
      <c r="M1703" s="11">
        <v>45.2</v>
      </c>
      <c r="N1703" s="11">
        <f>IFERROR(合并表__明细[[#This Row],[期末库存]]/合并表__明细[[#This Row],[未来50天出库量]]*50,999)</f>
        <v>124.55752212389382</v>
      </c>
      <c r="O1703" s="11" t="str">
        <f>IF(合并表__明细[[#This Row],[库存天数]]&lt;=3,"不足",IF(合并表__明细[[#This Row],[库存天数]]&gt;=100,"积压","正常"))</f>
        <v>积压</v>
      </c>
    </row>
    <row r="1704" spans="2:15" hidden="1" x14ac:dyDescent="0.2">
      <c r="B1704" s="1">
        <v>42794</v>
      </c>
      <c r="C1704" s="4" t="s">
        <v>22</v>
      </c>
      <c r="D1704" s="4" t="s">
        <v>25</v>
      </c>
      <c r="E1704">
        <v>1000003183</v>
      </c>
      <c r="F1704" s="4" t="s">
        <v>23</v>
      </c>
      <c r="G1704" s="4" t="s">
        <v>13</v>
      </c>
      <c r="H1704">
        <v>10000111</v>
      </c>
      <c r="I1704" s="4" t="s">
        <v>37</v>
      </c>
      <c r="J1704" s="11">
        <v>32.599999999999994</v>
      </c>
      <c r="K1704" s="11">
        <v>10.6</v>
      </c>
      <c r="L1704" s="11">
        <v>8.4</v>
      </c>
      <c r="M1704" s="11">
        <v>13</v>
      </c>
      <c r="N1704" s="11">
        <f>IFERROR(合并表__明细[[#This Row],[期末库存]]/合并表__明细[[#This Row],[未来50天出库量]]*50,999)</f>
        <v>125.38461538461536</v>
      </c>
      <c r="O1704" s="11" t="str">
        <f>IF(合并表__明细[[#This Row],[库存天数]]&lt;=3,"不足",IF(合并表__明细[[#This Row],[库存天数]]&gt;=100,"积压","正常"))</f>
        <v>积压</v>
      </c>
    </row>
    <row r="1705" spans="2:15" hidden="1" x14ac:dyDescent="0.2">
      <c r="B1705" s="1">
        <v>42978</v>
      </c>
      <c r="C1705" s="4" t="s">
        <v>43</v>
      </c>
      <c r="D1705" s="4" t="s">
        <v>80</v>
      </c>
      <c r="E1705">
        <v>1000003498</v>
      </c>
      <c r="F1705" s="4" t="s">
        <v>79</v>
      </c>
      <c r="G1705" s="4" t="s">
        <v>13</v>
      </c>
      <c r="H1705">
        <v>10000061</v>
      </c>
      <c r="I1705" s="4" t="s">
        <v>28</v>
      </c>
      <c r="J1705" s="11">
        <v>7.5419999999999998</v>
      </c>
      <c r="K1705" s="11">
        <v>2.1</v>
      </c>
      <c r="L1705" s="11">
        <v>2.1</v>
      </c>
      <c r="M1705" s="11">
        <v>3</v>
      </c>
      <c r="N1705" s="11">
        <f>IFERROR(合并表__明细[[#This Row],[期末库存]]/合并表__明细[[#This Row],[未来50天出库量]]*50,999)</f>
        <v>125.69999999999999</v>
      </c>
      <c r="O1705" s="11" t="str">
        <f>IF(合并表__明细[[#This Row],[库存天数]]&lt;=3,"不足",IF(合并表__明细[[#This Row],[库存天数]]&gt;=100,"积压","正常"))</f>
        <v>积压</v>
      </c>
    </row>
    <row r="1706" spans="2:15" hidden="1" x14ac:dyDescent="0.2">
      <c r="B1706" s="1">
        <v>42766</v>
      </c>
      <c r="C1706" s="4" t="s">
        <v>22</v>
      </c>
      <c r="D1706" s="4" t="s">
        <v>49</v>
      </c>
      <c r="E1706">
        <v>1000000020</v>
      </c>
      <c r="F1706" s="4" t="s">
        <v>73</v>
      </c>
      <c r="G1706" s="4" t="s">
        <v>13</v>
      </c>
      <c r="H1706">
        <v>20000099</v>
      </c>
      <c r="I1706" s="4" t="s">
        <v>20</v>
      </c>
      <c r="J1706" s="11">
        <v>147.1</v>
      </c>
      <c r="K1706" s="11">
        <v>144</v>
      </c>
      <c r="L1706" s="11">
        <v>140.9</v>
      </c>
      <c r="M1706" s="11">
        <v>58.5</v>
      </c>
      <c r="N1706" s="11">
        <f>IFERROR(合并表__明细[[#This Row],[期末库存]]/合并表__明细[[#This Row],[未来50天出库量]]*50,999)</f>
        <v>125.72649572649573</v>
      </c>
      <c r="O1706" s="11" t="str">
        <f>IF(合并表__明细[[#This Row],[库存天数]]&lt;=3,"不足",IF(合并表__明细[[#This Row],[库存天数]]&gt;=100,"积压","正常"))</f>
        <v>积压</v>
      </c>
    </row>
    <row r="1707" spans="2:15" hidden="1" x14ac:dyDescent="0.2">
      <c r="B1707" s="1">
        <v>43159</v>
      </c>
      <c r="C1707" s="4" t="s">
        <v>22</v>
      </c>
      <c r="D1707" s="4" t="s">
        <v>25</v>
      </c>
      <c r="E1707">
        <v>1000003183</v>
      </c>
      <c r="F1707" s="4" t="s">
        <v>23</v>
      </c>
      <c r="G1707" s="4" t="s">
        <v>13</v>
      </c>
      <c r="H1707">
        <v>10000136</v>
      </c>
      <c r="I1707" s="4" t="s">
        <v>40</v>
      </c>
      <c r="J1707" s="11">
        <v>9.8179999999999996</v>
      </c>
      <c r="K1707" s="11">
        <v>3.6</v>
      </c>
      <c r="L1707" s="11">
        <v>3.6</v>
      </c>
      <c r="M1707" s="11">
        <v>3.9000000000000004</v>
      </c>
      <c r="N1707" s="11">
        <f>IFERROR(合并表__明细[[#This Row],[期末库存]]/合并表__明细[[#This Row],[未来50天出库量]]*50,999)</f>
        <v>125.87179487179485</v>
      </c>
      <c r="O1707" s="11" t="str">
        <f>IF(合并表__明细[[#This Row],[库存天数]]&lt;=3,"不足",IF(合并表__明细[[#This Row],[库存天数]]&gt;=100,"积压","正常"))</f>
        <v>积压</v>
      </c>
    </row>
    <row r="1708" spans="2:15" hidden="1" x14ac:dyDescent="0.2">
      <c r="B1708" s="1">
        <v>43131</v>
      </c>
      <c r="C1708" s="4" t="s">
        <v>22</v>
      </c>
      <c r="D1708" s="4" t="s">
        <v>29</v>
      </c>
      <c r="E1708">
        <v>1000000028</v>
      </c>
      <c r="F1708" s="4" t="s">
        <v>27</v>
      </c>
      <c r="G1708" s="4" t="s">
        <v>13</v>
      </c>
      <c r="H1708">
        <v>10000182</v>
      </c>
      <c r="I1708" s="4" t="s">
        <v>31</v>
      </c>
      <c r="J1708" s="11">
        <v>134.35200000000003</v>
      </c>
      <c r="K1708" s="11">
        <v>10.9</v>
      </c>
      <c r="L1708" s="11">
        <v>9.9</v>
      </c>
      <c r="M1708" s="11">
        <v>53.3</v>
      </c>
      <c r="N1708" s="11">
        <f>IFERROR(合并表__明细[[#This Row],[期末库存]]/合并表__明细[[#This Row],[未来50天出库量]]*50,999)</f>
        <v>126.03377110694187</v>
      </c>
      <c r="O1708" s="11" t="str">
        <f>IF(合并表__明细[[#This Row],[库存天数]]&lt;=3,"不足",IF(合并表__明细[[#This Row],[库存天数]]&gt;=100,"积压","正常"))</f>
        <v>积压</v>
      </c>
    </row>
    <row r="1709" spans="2:15" hidden="1" x14ac:dyDescent="0.2">
      <c r="B1709" s="1">
        <v>43008</v>
      </c>
      <c r="C1709" s="4" t="s">
        <v>9</v>
      </c>
      <c r="D1709" s="4" t="s">
        <v>15</v>
      </c>
      <c r="E1709">
        <v>1000002981</v>
      </c>
      <c r="F1709" s="4" t="s">
        <v>62</v>
      </c>
      <c r="G1709" s="4" t="s">
        <v>13</v>
      </c>
      <c r="H1709">
        <v>20000099</v>
      </c>
      <c r="I1709" s="4" t="s">
        <v>20</v>
      </c>
      <c r="J1709" s="11">
        <v>41.370000000000005</v>
      </c>
      <c r="K1709" s="11">
        <v>14.6</v>
      </c>
      <c r="L1709" s="11">
        <v>14.4</v>
      </c>
      <c r="M1709" s="11">
        <v>16.399999999999999</v>
      </c>
      <c r="N1709" s="11">
        <f>IFERROR(合并表__明细[[#This Row],[期末库存]]/合并表__明细[[#This Row],[未来50天出库量]]*50,999)</f>
        <v>126.12804878048782</v>
      </c>
      <c r="O1709" s="11" t="str">
        <f>IF(合并表__明细[[#This Row],[库存天数]]&lt;=3,"不足",IF(合并表__明细[[#This Row],[库存天数]]&gt;=100,"积压","正常"))</f>
        <v>积压</v>
      </c>
    </row>
    <row r="1710" spans="2:15" hidden="1" x14ac:dyDescent="0.2">
      <c r="B1710" s="1">
        <v>42916</v>
      </c>
      <c r="C1710" s="4" t="s">
        <v>9</v>
      </c>
      <c r="D1710" s="4" t="s">
        <v>72</v>
      </c>
      <c r="E1710">
        <v>1000000064</v>
      </c>
      <c r="F1710" s="4" t="s">
        <v>76</v>
      </c>
      <c r="G1710" s="4" t="s">
        <v>13</v>
      </c>
      <c r="H1710">
        <v>10000064</v>
      </c>
      <c r="I1710" s="4" t="s">
        <v>53</v>
      </c>
      <c r="J1710" s="11">
        <v>46.704000000000008</v>
      </c>
      <c r="K1710" s="11">
        <v>15.504</v>
      </c>
      <c r="L1710" s="11">
        <v>15.1</v>
      </c>
      <c r="M1710" s="11">
        <v>18.399999999999999</v>
      </c>
      <c r="N1710" s="11">
        <f>IFERROR(合并表__明细[[#This Row],[期末库存]]/合并表__明细[[#This Row],[未来50天出库量]]*50,999)</f>
        <v>126.91304347826089</v>
      </c>
      <c r="O1710" s="11" t="str">
        <f>IF(合并表__明细[[#This Row],[库存天数]]&lt;=3,"不足",IF(合并表__明细[[#This Row],[库存天数]]&gt;=100,"积压","正常"))</f>
        <v>积压</v>
      </c>
    </row>
    <row r="1711" spans="2:15" hidden="1" x14ac:dyDescent="0.2">
      <c r="B1711" s="1">
        <v>43069</v>
      </c>
      <c r="C1711" s="4" t="s">
        <v>43</v>
      </c>
      <c r="D1711" s="4" t="s">
        <v>42</v>
      </c>
      <c r="E1711">
        <v>1000001014</v>
      </c>
      <c r="F1711" s="4" t="s">
        <v>44</v>
      </c>
      <c r="G1711" s="4" t="s">
        <v>13</v>
      </c>
      <c r="H1711">
        <v>10000078</v>
      </c>
      <c r="I1711" s="4" t="s">
        <v>30</v>
      </c>
      <c r="J1711" s="11">
        <v>117.708</v>
      </c>
      <c r="K1711" s="11">
        <v>17.899999999999999</v>
      </c>
      <c r="L1711" s="11">
        <v>17</v>
      </c>
      <c r="M1711" s="11">
        <v>46.199999999999996</v>
      </c>
      <c r="N1711" s="11">
        <f>IFERROR(合并表__明细[[#This Row],[期末库存]]/合并表__明细[[#This Row],[未来50天出库量]]*50,999)</f>
        <v>127.38961038961041</v>
      </c>
      <c r="O1711" s="11" t="str">
        <f>IF(合并表__明细[[#This Row],[库存天数]]&lt;=3,"不足",IF(合并表__明细[[#This Row],[库存天数]]&gt;=100,"积压","正常"))</f>
        <v>积压</v>
      </c>
    </row>
    <row r="1712" spans="2:15" hidden="1" x14ac:dyDescent="0.2">
      <c r="B1712" s="1">
        <v>43039</v>
      </c>
      <c r="C1712" s="4" t="s">
        <v>43</v>
      </c>
      <c r="D1712" s="4" t="s">
        <v>51</v>
      </c>
      <c r="E1712">
        <v>1000000460</v>
      </c>
      <c r="F1712" s="4" t="s">
        <v>50</v>
      </c>
      <c r="G1712" s="4" t="s">
        <v>26</v>
      </c>
      <c r="H1712">
        <v>40000085</v>
      </c>
      <c r="I1712" s="4" t="s">
        <v>24</v>
      </c>
      <c r="J1712" s="11">
        <v>492.61</v>
      </c>
      <c r="K1712" s="11">
        <v>345.79999999999995</v>
      </c>
      <c r="L1712" s="11">
        <v>349.2</v>
      </c>
      <c r="M1712" s="11">
        <v>193.2</v>
      </c>
      <c r="N1712" s="11">
        <f>IFERROR(合并表__明细[[#This Row],[期末库存]]/合并表__明细[[#This Row],[未来50天出库量]]*50,999)</f>
        <v>127.48706004140789</v>
      </c>
      <c r="O1712" s="11" t="str">
        <f>IF(合并表__明细[[#This Row],[库存天数]]&lt;=3,"不足",IF(合并表__明细[[#This Row],[库存天数]]&gt;=100,"积压","正常"))</f>
        <v>积压</v>
      </c>
    </row>
    <row r="1713" spans="2:15" hidden="1" x14ac:dyDescent="0.2">
      <c r="B1713" s="1">
        <v>42886</v>
      </c>
      <c r="C1713" s="4" t="s">
        <v>22</v>
      </c>
      <c r="D1713" s="4" t="s">
        <v>49</v>
      </c>
      <c r="E1713">
        <v>1000000018</v>
      </c>
      <c r="F1713" s="4" t="s">
        <v>48</v>
      </c>
      <c r="G1713" s="4" t="s">
        <v>13</v>
      </c>
      <c r="H1713">
        <v>20000099</v>
      </c>
      <c r="I1713" s="4" t="s">
        <v>20</v>
      </c>
      <c r="J1713" s="11">
        <v>143.80000000000001</v>
      </c>
      <c r="K1713" s="11">
        <v>41.400000000000006</v>
      </c>
      <c r="L1713" s="11">
        <v>42.400000000000006</v>
      </c>
      <c r="M1713" s="11">
        <v>56.300000000000004</v>
      </c>
      <c r="N1713" s="11">
        <f>IFERROR(合并表__明细[[#This Row],[期末库存]]/合并表__明细[[#This Row],[未来50天出库量]]*50,999)</f>
        <v>127.70870337477798</v>
      </c>
      <c r="O1713" s="11" t="str">
        <f>IF(合并表__明细[[#This Row],[库存天数]]&lt;=3,"不足",IF(合并表__明细[[#This Row],[库存天数]]&gt;=100,"积压","正常"))</f>
        <v>积压</v>
      </c>
    </row>
    <row r="1714" spans="2:15" hidden="1" x14ac:dyDescent="0.2">
      <c r="B1714" s="1">
        <v>43190</v>
      </c>
      <c r="C1714" s="4" t="s">
        <v>9</v>
      </c>
      <c r="D1714" s="4" t="s">
        <v>17</v>
      </c>
      <c r="E1714">
        <v>1000000059</v>
      </c>
      <c r="F1714" s="4" t="s">
        <v>55</v>
      </c>
      <c r="G1714" s="4" t="s">
        <v>13</v>
      </c>
      <c r="H1714">
        <v>10000131</v>
      </c>
      <c r="I1714" s="4" t="s">
        <v>38</v>
      </c>
      <c r="J1714" s="11">
        <v>159.7360000000001</v>
      </c>
      <c r="K1714" s="11">
        <v>265.8</v>
      </c>
      <c r="L1714" s="11">
        <v>273.09999999999997</v>
      </c>
      <c r="M1714" s="11">
        <v>62.5</v>
      </c>
      <c r="N1714" s="11">
        <f>IFERROR(合并表__明细[[#This Row],[期末库存]]/合并表__明细[[#This Row],[未来50天出库量]]*50,999)</f>
        <v>127.78880000000008</v>
      </c>
      <c r="O1714" s="11" t="str">
        <f>IF(合并表__明细[[#This Row],[库存天数]]&lt;=3,"不足",IF(合并表__明细[[#This Row],[库存天数]]&gt;=100,"积压","正常"))</f>
        <v>积压</v>
      </c>
    </row>
    <row r="1715" spans="2:15" hidden="1" x14ac:dyDescent="0.2">
      <c r="B1715" s="1">
        <v>43131</v>
      </c>
      <c r="C1715" s="4" t="s">
        <v>22</v>
      </c>
      <c r="D1715" s="4" t="s">
        <v>64</v>
      </c>
      <c r="E1715">
        <v>1000002973</v>
      </c>
      <c r="F1715" s="4" t="s">
        <v>63</v>
      </c>
      <c r="G1715" s="4" t="s">
        <v>13</v>
      </c>
      <c r="H1715">
        <v>10000078</v>
      </c>
      <c r="I1715" s="4" t="s">
        <v>30</v>
      </c>
      <c r="J1715" s="11">
        <v>89.2</v>
      </c>
      <c r="K1715" s="11">
        <v>114.2</v>
      </c>
      <c r="L1715" s="11">
        <v>105.3</v>
      </c>
      <c r="M1715" s="11">
        <v>34.9</v>
      </c>
      <c r="N1715" s="11">
        <f>IFERROR(合并表__明细[[#This Row],[期末库存]]/合并表__明细[[#This Row],[未来50天出库量]]*50,999)</f>
        <v>127.79369627507164</v>
      </c>
      <c r="O1715" s="11" t="str">
        <f>IF(合并表__明细[[#This Row],[库存天数]]&lt;=3,"不足",IF(合并表__明细[[#This Row],[库存天数]]&gt;=100,"积压","正常"))</f>
        <v>积压</v>
      </c>
    </row>
    <row r="1716" spans="2:15" hidden="1" x14ac:dyDescent="0.2">
      <c r="B1716" s="1">
        <v>43008</v>
      </c>
      <c r="C1716" s="4" t="s">
        <v>22</v>
      </c>
      <c r="D1716" s="4" t="s">
        <v>29</v>
      </c>
      <c r="E1716">
        <v>1000000101</v>
      </c>
      <c r="F1716" s="4" t="s">
        <v>39</v>
      </c>
      <c r="G1716" s="4" t="s">
        <v>13</v>
      </c>
      <c r="H1716">
        <v>10000131</v>
      </c>
      <c r="I1716" s="4" t="s">
        <v>38</v>
      </c>
      <c r="J1716" s="11">
        <v>41.081999999999994</v>
      </c>
      <c r="K1716" s="11">
        <v>2.9</v>
      </c>
      <c r="L1716" s="11">
        <v>2.9</v>
      </c>
      <c r="M1716" s="11">
        <v>16</v>
      </c>
      <c r="N1716" s="11">
        <f>IFERROR(合并表__明细[[#This Row],[期末库存]]/合并表__明细[[#This Row],[未来50天出库量]]*50,999)</f>
        <v>128.38124999999997</v>
      </c>
      <c r="O1716" s="11" t="str">
        <f>IF(合并表__明细[[#This Row],[库存天数]]&lt;=3,"不足",IF(合并表__明细[[#This Row],[库存天数]]&gt;=100,"积压","正常"))</f>
        <v>积压</v>
      </c>
    </row>
    <row r="1717" spans="2:15" hidden="1" x14ac:dyDescent="0.2">
      <c r="B1717" s="1">
        <v>42916</v>
      </c>
      <c r="C1717" s="4" t="s">
        <v>43</v>
      </c>
      <c r="D1717" s="4" t="s">
        <v>42</v>
      </c>
      <c r="E1717">
        <v>1000001014</v>
      </c>
      <c r="F1717" s="4" t="s">
        <v>44</v>
      </c>
      <c r="G1717" s="4" t="s">
        <v>13</v>
      </c>
      <c r="H1717">
        <v>10000182</v>
      </c>
      <c r="I1717" s="4" t="s">
        <v>31</v>
      </c>
      <c r="J1717" s="11">
        <v>33.982000000000006</v>
      </c>
      <c r="K1717" s="11">
        <v>4.1819999999999995</v>
      </c>
      <c r="L1717" s="11">
        <v>4</v>
      </c>
      <c r="M1717" s="11">
        <v>13.2</v>
      </c>
      <c r="N1717" s="11">
        <f>IFERROR(合并表__明细[[#This Row],[期末库存]]/合并表__明细[[#This Row],[未来50天出库量]]*50,999)</f>
        <v>128.719696969697</v>
      </c>
      <c r="O1717" s="11" t="str">
        <f>IF(合并表__明细[[#This Row],[库存天数]]&lt;=3,"不足",IF(合并表__明细[[#This Row],[库存天数]]&gt;=100,"积压","正常"))</f>
        <v>积压</v>
      </c>
    </row>
    <row r="1718" spans="2:15" hidden="1" x14ac:dyDescent="0.2">
      <c r="B1718" s="1">
        <v>43039</v>
      </c>
      <c r="C1718" s="4" t="s">
        <v>22</v>
      </c>
      <c r="D1718" s="4" t="s">
        <v>29</v>
      </c>
      <c r="E1718">
        <v>1000000101</v>
      </c>
      <c r="F1718" s="4" t="s">
        <v>39</v>
      </c>
      <c r="G1718" s="4" t="s">
        <v>13</v>
      </c>
      <c r="H1718">
        <v>10000182</v>
      </c>
      <c r="I1718" s="4" t="s">
        <v>31</v>
      </c>
      <c r="J1718" s="11">
        <v>172.55399999999997</v>
      </c>
      <c r="K1718" s="11">
        <v>64.099999999999994</v>
      </c>
      <c r="L1718" s="11">
        <v>62.6</v>
      </c>
      <c r="M1718" s="11">
        <v>66.899999999999991</v>
      </c>
      <c r="N1718" s="11">
        <f>IFERROR(合并表__明细[[#This Row],[期末库存]]/合并表__明细[[#This Row],[未来50天出库量]]*50,999)</f>
        <v>128.96412556053812</v>
      </c>
      <c r="O1718" s="11" t="str">
        <f>IF(合并表__明细[[#This Row],[库存天数]]&lt;=3,"不足",IF(合并表__明细[[#This Row],[库存天数]]&gt;=100,"积压","正常"))</f>
        <v>积压</v>
      </c>
    </row>
    <row r="1719" spans="2:15" hidden="1" x14ac:dyDescent="0.2">
      <c r="B1719" s="1">
        <v>42825</v>
      </c>
      <c r="C1719" s="4" t="s">
        <v>9</v>
      </c>
      <c r="D1719" s="4" t="s">
        <v>15</v>
      </c>
      <c r="E1719">
        <v>1000002981</v>
      </c>
      <c r="F1719" s="4" t="s">
        <v>62</v>
      </c>
      <c r="G1719" s="4" t="s">
        <v>26</v>
      </c>
      <c r="H1719">
        <v>40000080</v>
      </c>
      <c r="I1719" s="4" t="s">
        <v>67</v>
      </c>
      <c r="J1719" s="11">
        <v>43.7</v>
      </c>
      <c r="K1719" s="11">
        <v>21.7</v>
      </c>
      <c r="L1719" s="11">
        <v>24.2</v>
      </c>
      <c r="M1719" s="11">
        <v>16.899999999999999</v>
      </c>
      <c r="N1719" s="11">
        <f>IFERROR(合并表__明细[[#This Row],[期末库存]]/合并表__明细[[#This Row],[未来50天出库量]]*50,999)</f>
        <v>129.28994082840239</v>
      </c>
      <c r="O1719" s="11" t="str">
        <f>IF(合并表__明细[[#This Row],[库存天数]]&lt;=3,"不足",IF(合并表__明细[[#This Row],[库存天数]]&gt;=100,"积压","正常"))</f>
        <v>积压</v>
      </c>
    </row>
    <row r="1720" spans="2:15" hidden="1" x14ac:dyDescent="0.2">
      <c r="B1720" s="1">
        <v>42794</v>
      </c>
      <c r="C1720" s="4" t="s">
        <v>22</v>
      </c>
      <c r="D1720" s="4" t="s">
        <v>29</v>
      </c>
      <c r="E1720">
        <v>1000000028</v>
      </c>
      <c r="F1720" s="4" t="s">
        <v>27</v>
      </c>
      <c r="G1720" s="4" t="s">
        <v>13</v>
      </c>
      <c r="H1720">
        <v>10000131</v>
      </c>
      <c r="I1720" s="4" t="s">
        <v>38</v>
      </c>
      <c r="J1720" s="11">
        <v>47.399999999999991</v>
      </c>
      <c r="K1720" s="11">
        <v>5.7</v>
      </c>
      <c r="L1720" s="11">
        <v>4.7</v>
      </c>
      <c r="M1720" s="11">
        <v>18.299999999999997</v>
      </c>
      <c r="N1720" s="11">
        <f>IFERROR(合并表__明细[[#This Row],[期末库存]]/合并表__明细[[#This Row],[未来50天出库量]]*50,999)</f>
        <v>129.50819672131146</v>
      </c>
      <c r="O1720" s="11" t="str">
        <f>IF(合并表__明细[[#This Row],[库存天数]]&lt;=3,"不足",IF(合并表__明细[[#This Row],[库存天数]]&gt;=100,"积压","正常"))</f>
        <v>积压</v>
      </c>
    </row>
    <row r="1721" spans="2:15" hidden="1" x14ac:dyDescent="0.2">
      <c r="B1721" s="1">
        <v>43039</v>
      </c>
      <c r="C1721" s="4" t="s">
        <v>22</v>
      </c>
      <c r="D1721" s="4" t="s">
        <v>29</v>
      </c>
      <c r="E1721">
        <v>1000000101</v>
      </c>
      <c r="F1721" s="4" t="s">
        <v>39</v>
      </c>
      <c r="G1721" s="4" t="s">
        <v>26</v>
      </c>
      <c r="H1721">
        <v>40000085</v>
      </c>
      <c r="I1721" s="4" t="s">
        <v>24</v>
      </c>
      <c r="J1721" s="11">
        <v>55.244</v>
      </c>
      <c r="K1721" s="11">
        <v>39.6</v>
      </c>
      <c r="L1721" s="11">
        <v>39.1</v>
      </c>
      <c r="M1721" s="11">
        <v>21.3</v>
      </c>
      <c r="N1721" s="11">
        <f>IFERROR(合并表__明细[[#This Row],[期末库存]]/合并表__明细[[#This Row],[未来50天出库量]]*50,999)</f>
        <v>129.68075117370893</v>
      </c>
      <c r="O1721" s="11" t="str">
        <f>IF(合并表__明细[[#This Row],[库存天数]]&lt;=3,"不足",IF(合并表__明细[[#This Row],[库存天数]]&gt;=100,"积压","正常"))</f>
        <v>积压</v>
      </c>
    </row>
    <row r="1722" spans="2:15" hidden="1" x14ac:dyDescent="0.2">
      <c r="B1722" s="1">
        <v>42978</v>
      </c>
      <c r="C1722" s="4" t="s">
        <v>22</v>
      </c>
      <c r="D1722" s="4" t="s">
        <v>29</v>
      </c>
      <c r="E1722">
        <v>1000000028</v>
      </c>
      <c r="F1722" s="4" t="s">
        <v>27</v>
      </c>
      <c r="G1722" s="4" t="s">
        <v>13</v>
      </c>
      <c r="H1722">
        <v>10000182</v>
      </c>
      <c r="I1722" s="4" t="s">
        <v>31</v>
      </c>
      <c r="J1722" s="11">
        <v>129.25200000000001</v>
      </c>
      <c r="K1722" s="11">
        <v>12.5</v>
      </c>
      <c r="L1722" s="11">
        <v>13.1</v>
      </c>
      <c r="M1722" s="11">
        <v>49.7</v>
      </c>
      <c r="N1722" s="11">
        <f>IFERROR(合并表__明细[[#This Row],[期末库存]]/合并表__明细[[#This Row],[未来50天出库量]]*50,999)</f>
        <v>130.03219315895373</v>
      </c>
      <c r="O1722" s="11" t="str">
        <f>IF(合并表__明细[[#This Row],[库存天数]]&lt;=3,"不足",IF(合并表__明细[[#This Row],[库存天数]]&gt;=100,"积压","正常"))</f>
        <v>积压</v>
      </c>
    </row>
    <row r="1723" spans="2:15" hidden="1" x14ac:dyDescent="0.2">
      <c r="B1723" s="1">
        <v>43131</v>
      </c>
      <c r="C1723" s="4" t="s">
        <v>22</v>
      </c>
      <c r="D1723" s="4" t="s">
        <v>29</v>
      </c>
      <c r="E1723">
        <v>1000000028</v>
      </c>
      <c r="F1723" s="4" t="s">
        <v>27</v>
      </c>
      <c r="G1723" s="4" t="s">
        <v>13</v>
      </c>
      <c r="H1723">
        <v>10000078</v>
      </c>
      <c r="I1723" s="4" t="s">
        <v>30</v>
      </c>
      <c r="J1723" s="11">
        <v>116.34600000000003</v>
      </c>
      <c r="K1723" s="11">
        <v>65.2</v>
      </c>
      <c r="L1723" s="11">
        <v>59.3</v>
      </c>
      <c r="M1723" s="11">
        <v>44.600000000000009</v>
      </c>
      <c r="N1723" s="11">
        <f>IFERROR(合并表__明细[[#This Row],[期末库存]]/合并表__明细[[#This Row],[未来50天出库量]]*50,999)</f>
        <v>130.43273542600897</v>
      </c>
      <c r="O1723" s="11" t="str">
        <f>IF(合并表__明细[[#This Row],[库存天数]]&lt;=3,"不足",IF(合并表__明细[[#This Row],[库存天数]]&gt;=100,"积压","正常"))</f>
        <v>积压</v>
      </c>
    </row>
    <row r="1724" spans="2:15" hidden="1" x14ac:dyDescent="0.2">
      <c r="B1724" s="1">
        <v>43131</v>
      </c>
      <c r="C1724" s="4" t="s">
        <v>22</v>
      </c>
      <c r="D1724" s="4" t="s">
        <v>29</v>
      </c>
      <c r="E1724">
        <v>1000000101</v>
      </c>
      <c r="F1724" s="4" t="s">
        <v>39</v>
      </c>
      <c r="G1724" s="4" t="s">
        <v>13</v>
      </c>
      <c r="H1724">
        <v>10000131</v>
      </c>
      <c r="I1724" s="4" t="s">
        <v>38</v>
      </c>
      <c r="J1724" s="11">
        <v>41.781999999999996</v>
      </c>
      <c r="K1724" s="11">
        <v>2.7</v>
      </c>
      <c r="L1724" s="11">
        <v>2.5</v>
      </c>
      <c r="M1724" s="11">
        <v>16</v>
      </c>
      <c r="N1724" s="11">
        <f>IFERROR(合并表__明细[[#This Row],[期末库存]]/合并表__明细[[#This Row],[未来50天出库量]]*50,999)</f>
        <v>130.56874999999999</v>
      </c>
      <c r="O1724" s="11" t="str">
        <f>IF(合并表__明细[[#This Row],[库存天数]]&lt;=3,"不足",IF(合并表__明细[[#This Row],[库存天数]]&gt;=100,"积压","正常"))</f>
        <v>积压</v>
      </c>
    </row>
    <row r="1725" spans="2:15" hidden="1" x14ac:dyDescent="0.2">
      <c r="B1725" s="1">
        <v>43190</v>
      </c>
      <c r="C1725" s="4" t="s">
        <v>9</v>
      </c>
      <c r="D1725" s="4" t="s">
        <v>17</v>
      </c>
      <c r="E1725">
        <v>1000000059</v>
      </c>
      <c r="F1725" s="4" t="s">
        <v>55</v>
      </c>
      <c r="G1725" s="4" t="s">
        <v>13</v>
      </c>
      <c r="H1725">
        <v>20000099</v>
      </c>
      <c r="I1725" s="4" t="s">
        <v>20</v>
      </c>
      <c r="J1725" s="11">
        <v>98.19</v>
      </c>
      <c r="K1725" s="11">
        <v>101.7</v>
      </c>
      <c r="L1725" s="11">
        <v>102.9</v>
      </c>
      <c r="M1725" s="11">
        <v>37.5</v>
      </c>
      <c r="N1725" s="11">
        <f>IFERROR(合并表__明细[[#This Row],[期末库存]]/合并表__明细[[#This Row],[未来50天出库量]]*50,999)</f>
        <v>130.91999999999999</v>
      </c>
      <c r="O1725" s="11" t="str">
        <f>IF(合并表__明细[[#This Row],[库存天数]]&lt;=3,"不足",IF(合并表__明细[[#This Row],[库存天数]]&gt;=100,"积压","正常"))</f>
        <v>积压</v>
      </c>
    </row>
    <row r="1726" spans="2:15" hidden="1" x14ac:dyDescent="0.2">
      <c r="B1726" s="1">
        <v>42825</v>
      </c>
      <c r="C1726" s="4" t="s">
        <v>9</v>
      </c>
      <c r="D1726" s="4" t="s">
        <v>59</v>
      </c>
      <c r="E1726">
        <v>1000000192</v>
      </c>
      <c r="F1726" s="4" t="s">
        <v>58</v>
      </c>
      <c r="G1726" s="4" t="s">
        <v>13</v>
      </c>
      <c r="H1726">
        <v>20000099</v>
      </c>
      <c r="I1726" s="4" t="s">
        <v>20</v>
      </c>
      <c r="J1726" s="11">
        <v>33.799999999999997</v>
      </c>
      <c r="K1726" s="11">
        <v>11.2</v>
      </c>
      <c r="L1726" s="11">
        <v>13.3</v>
      </c>
      <c r="M1726" s="11">
        <v>12.9</v>
      </c>
      <c r="N1726" s="11">
        <f>IFERROR(合并表__明细[[#This Row],[期末库存]]/合并表__明细[[#This Row],[未来50天出库量]]*50,999)</f>
        <v>131.00775193798449</v>
      </c>
      <c r="O1726" s="11" t="str">
        <f>IF(合并表__明细[[#This Row],[库存天数]]&lt;=3,"不足",IF(合并表__明细[[#This Row],[库存天数]]&gt;=100,"积压","正常"))</f>
        <v>积压</v>
      </c>
    </row>
    <row r="1727" spans="2:15" hidden="1" x14ac:dyDescent="0.2">
      <c r="B1727" s="1">
        <v>42916</v>
      </c>
      <c r="C1727" s="4" t="s">
        <v>22</v>
      </c>
      <c r="D1727" s="4" t="s">
        <v>49</v>
      </c>
      <c r="E1727">
        <v>1000000018</v>
      </c>
      <c r="F1727" s="4" t="s">
        <v>48</v>
      </c>
      <c r="G1727" s="4" t="s">
        <v>13</v>
      </c>
      <c r="H1727">
        <v>20000099</v>
      </c>
      <c r="I1727" s="4" t="s">
        <v>20</v>
      </c>
      <c r="J1727" s="11">
        <v>143.80800000000002</v>
      </c>
      <c r="K1727" s="11">
        <v>41.208000000000006</v>
      </c>
      <c r="L1727" s="11">
        <v>41.2</v>
      </c>
      <c r="M1727" s="11">
        <v>54.6</v>
      </c>
      <c r="N1727" s="11">
        <f>IFERROR(合并表__明细[[#This Row],[期末库存]]/合并表__明细[[#This Row],[未来50天出库量]]*50,999)</f>
        <v>131.69230769230771</v>
      </c>
      <c r="O1727" s="11" t="str">
        <f>IF(合并表__明细[[#This Row],[库存天数]]&lt;=3,"不足",IF(合并表__明细[[#This Row],[库存天数]]&gt;=100,"积压","正常"))</f>
        <v>积压</v>
      </c>
    </row>
    <row r="1728" spans="2:15" hidden="1" x14ac:dyDescent="0.2">
      <c r="B1728" s="1">
        <v>43131</v>
      </c>
      <c r="C1728" s="4" t="s">
        <v>43</v>
      </c>
      <c r="D1728" s="4" t="s">
        <v>42</v>
      </c>
      <c r="E1728">
        <v>1000001014</v>
      </c>
      <c r="F1728" s="4" t="s">
        <v>44</v>
      </c>
      <c r="G1728" s="4" t="s">
        <v>26</v>
      </c>
      <c r="H1728">
        <v>40000085</v>
      </c>
      <c r="I1728" s="4" t="s">
        <v>24</v>
      </c>
      <c r="J1728" s="11">
        <v>187.3</v>
      </c>
      <c r="K1728" s="11">
        <v>190</v>
      </c>
      <c r="L1728" s="11">
        <v>175.2</v>
      </c>
      <c r="M1728" s="11">
        <v>71</v>
      </c>
      <c r="N1728" s="11">
        <f>IFERROR(合并表__明细[[#This Row],[期末库存]]/合并表__明细[[#This Row],[未来50天出库量]]*50,999)</f>
        <v>131.90140845070425</v>
      </c>
      <c r="O1728" s="11" t="str">
        <f>IF(合并表__明细[[#This Row],[库存天数]]&lt;=3,"不足",IF(合并表__明细[[#This Row],[库存天数]]&gt;=100,"积压","正常"))</f>
        <v>积压</v>
      </c>
    </row>
    <row r="1729" spans="2:15" hidden="1" x14ac:dyDescent="0.2">
      <c r="B1729" s="1">
        <v>42916</v>
      </c>
      <c r="C1729" s="4" t="s">
        <v>9</v>
      </c>
      <c r="D1729" s="4" t="s">
        <v>17</v>
      </c>
      <c r="E1729">
        <v>1000000059</v>
      </c>
      <c r="F1729" s="4" t="s">
        <v>55</v>
      </c>
      <c r="G1729" s="4" t="s">
        <v>13</v>
      </c>
      <c r="H1729">
        <v>10000172</v>
      </c>
      <c r="I1729" s="4" t="s">
        <v>18</v>
      </c>
      <c r="J1729" s="11">
        <v>208.08400000000006</v>
      </c>
      <c r="K1729" s="11">
        <v>626.48400000000004</v>
      </c>
      <c r="L1729" s="11">
        <v>598.20000000000005</v>
      </c>
      <c r="M1729" s="11">
        <v>78.8</v>
      </c>
      <c r="N1729" s="11">
        <f>IFERROR(合并表__明细[[#This Row],[期末库存]]/合并表__明细[[#This Row],[未来50天出库量]]*50,999)</f>
        <v>132.03299492385793</v>
      </c>
      <c r="O1729" s="11" t="str">
        <f>IF(合并表__明细[[#This Row],[库存天数]]&lt;=3,"不足",IF(合并表__明细[[#This Row],[库存天数]]&gt;=100,"积压","正常"))</f>
        <v>积压</v>
      </c>
    </row>
    <row r="1730" spans="2:15" hidden="1" x14ac:dyDescent="0.2">
      <c r="B1730" s="1">
        <v>42978</v>
      </c>
      <c r="C1730" s="4" t="s">
        <v>22</v>
      </c>
      <c r="D1730" s="4" t="s">
        <v>35</v>
      </c>
      <c r="E1730">
        <v>1000000047</v>
      </c>
      <c r="F1730" s="4" t="s">
        <v>34</v>
      </c>
      <c r="G1730" s="4" t="s">
        <v>13</v>
      </c>
      <c r="H1730">
        <v>10000211</v>
      </c>
      <c r="I1730" s="4" t="s">
        <v>11</v>
      </c>
      <c r="J1730" s="11">
        <v>71.499999999999986</v>
      </c>
      <c r="K1730" s="11">
        <v>26.799999999999997</v>
      </c>
      <c r="L1730" s="11">
        <v>26.9</v>
      </c>
      <c r="M1730" s="11">
        <v>27</v>
      </c>
      <c r="N1730" s="11">
        <f>IFERROR(合并表__明细[[#This Row],[期末库存]]/合并表__明细[[#This Row],[未来50天出库量]]*50,999)</f>
        <v>132.40740740740736</v>
      </c>
      <c r="O1730" s="11" t="str">
        <f>IF(合并表__明细[[#This Row],[库存天数]]&lt;=3,"不足",IF(合并表__明细[[#This Row],[库存天数]]&gt;=100,"积压","正常"))</f>
        <v>积压</v>
      </c>
    </row>
    <row r="1731" spans="2:15" hidden="1" x14ac:dyDescent="0.2">
      <c r="B1731" s="1">
        <v>43131</v>
      </c>
      <c r="C1731" s="4" t="s">
        <v>22</v>
      </c>
      <c r="D1731" s="4" t="s">
        <v>29</v>
      </c>
      <c r="E1731">
        <v>1000000054</v>
      </c>
      <c r="F1731" s="4" t="s">
        <v>36</v>
      </c>
      <c r="G1731" s="4" t="s">
        <v>13</v>
      </c>
      <c r="H1731">
        <v>10000078</v>
      </c>
      <c r="I1731" s="4" t="s">
        <v>30</v>
      </c>
      <c r="J1731" s="11">
        <v>71.571999999999989</v>
      </c>
      <c r="K1731" s="11">
        <v>24.5</v>
      </c>
      <c r="L1731" s="11">
        <v>21.900000000000002</v>
      </c>
      <c r="M1731" s="11">
        <v>27</v>
      </c>
      <c r="N1731" s="11">
        <f>IFERROR(合并表__明细[[#This Row],[期末库存]]/合并表__明细[[#This Row],[未来50天出库量]]*50,999)</f>
        <v>132.54074074074072</v>
      </c>
      <c r="O1731" s="11" t="str">
        <f>IF(合并表__明细[[#This Row],[库存天数]]&lt;=3,"不足",IF(合并表__明细[[#This Row],[库存天数]]&gt;=100,"积压","正常"))</f>
        <v>积压</v>
      </c>
    </row>
    <row r="1732" spans="2:15" hidden="1" x14ac:dyDescent="0.2">
      <c r="B1732" s="1">
        <v>42794</v>
      </c>
      <c r="C1732" s="4" t="s">
        <v>43</v>
      </c>
      <c r="D1732" s="4" t="s">
        <v>42</v>
      </c>
      <c r="E1732">
        <v>1000001014</v>
      </c>
      <c r="F1732" s="4" t="s">
        <v>44</v>
      </c>
      <c r="G1732" s="4" t="s">
        <v>13</v>
      </c>
      <c r="H1732">
        <v>10000136</v>
      </c>
      <c r="I1732" s="4" t="s">
        <v>40</v>
      </c>
      <c r="J1732" s="11">
        <v>23.600000000000005</v>
      </c>
      <c r="K1732" s="11">
        <v>15.200000000000001</v>
      </c>
      <c r="L1732" s="11">
        <v>11.799999999999999</v>
      </c>
      <c r="M1732" s="11">
        <v>8.9</v>
      </c>
      <c r="N1732" s="11">
        <f>IFERROR(合并表__明细[[#This Row],[期末库存]]/合并表__明细[[#This Row],[未来50天出库量]]*50,999)</f>
        <v>132.58426966292137</v>
      </c>
      <c r="O1732" s="11" t="str">
        <f>IF(合并表__明细[[#This Row],[库存天数]]&lt;=3,"不足",IF(合并表__明细[[#This Row],[库存天数]]&gt;=100,"积压","正常"))</f>
        <v>积压</v>
      </c>
    </row>
    <row r="1733" spans="2:15" hidden="1" x14ac:dyDescent="0.2">
      <c r="B1733" s="1">
        <v>42947</v>
      </c>
      <c r="C1733" s="4" t="s">
        <v>22</v>
      </c>
      <c r="D1733" s="4" t="s">
        <v>35</v>
      </c>
      <c r="E1733">
        <v>1000000047</v>
      </c>
      <c r="F1733" s="4" t="s">
        <v>34</v>
      </c>
      <c r="G1733" s="4" t="s">
        <v>13</v>
      </c>
      <c r="H1733">
        <v>10000211</v>
      </c>
      <c r="I1733" s="4" t="s">
        <v>11</v>
      </c>
      <c r="J1733" s="11">
        <v>71.599999999999994</v>
      </c>
      <c r="K1733" s="11">
        <v>39.599999999999994</v>
      </c>
      <c r="L1733" s="11">
        <v>33.299999999999997</v>
      </c>
      <c r="M1733" s="11">
        <v>26.9</v>
      </c>
      <c r="N1733" s="11">
        <f>IFERROR(合并表__明细[[#This Row],[期末库存]]/合并表__明细[[#This Row],[未来50天出库量]]*50,999)</f>
        <v>133.08550185873605</v>
      </c>
      <c r="O1733" s="11" t="str">
        <f>IF(合并表__明细[[#This Row],[库存天数]]&lt;=3,"不足",IF(合并表__明细[[#This Row],[库存天数]]&gt;=100,"积压","正常"))</f>
        <v>积压</v>
      </c>
    </row>
    <row r="1734" spans="2:15" hidden="1" x14ac:dyDescent="0.2">
      <c r="B1734" s="1">
        <v>42855</v>
      </c>
      <c r="C1734" s="4" t="s">
        <v>9</v>
      </c>
      <c r="D1734" s="4" t="s">
        <v>59</v>
      </c>
      <c r="E1734">
        <v>1000000192</v>
      </c>
      <c r="F1734" s="4" t="s">
        <v>58</v>
      </c>
      <c r="G1734" s="4" t="s">
        <v>13</v>
      </c>
      <c r="H1734">
        <v>10000111</v>
      </c>
      <c r="I1734" s="4" t="s">
        <v>37</v>
      </c>
      <c r="J1734" s="11">
        <v>31.999999999999993</v>
      </c>
      <c r="K1734" s="11">
        <v>4</v>
      </c>
      <c r="L1734" s="11">
        <v>4.0999999999999996</v>
      </c>
      <c r="M1734" s="11">
        <v>12</v>
      </c>
      <c r="N1734" s="11">
        <f>IFERROR(合并表__明细[[#This Row],[期末库存]]/合并表__明细[[#This Row],[未来50天出库量]]*50,999)</f>
        <v>133.33333333333331</v>
      </c>
      <c r="O1734" s="11" t="str">
        <f>IF(合并表__明细[[#This Row],[库存天数]]&lt;=3,"不足",IF(合并表__明细[[#This Row],[库存天数]]&gt;=100,"积压","正常"))</f>
        <v>积压</v>
      </c>
    </row>
    <row r="1735" spans="2:15" hidden="1" x14ac:dyDescent="0.2">
      <c r="B1735" s="1">
        <v>42825</v>
      </c>
      <c r="C1735" s="4" t="s">
        <v>22</v>
      </c>
      <c r="D1735" s="4" t="s">
        <v>25</v>
      </c>
      <c r="E1735">
        <v>1000003183</v>
      </c>
      <c r="F1735" s="4" t="s">
        <v>23</v>
      </c>
      <c r="G1735" s="4" t="s">
        <v>13</v>
      </c>
      <c r="H1735">
        <v>10000061</v>
      </c>
      <c r="I1735" s="4" t="s">
        <v>28</v>
      </c>
      <c r="J1735" s="11">
        <v>98.7</v>
      </c>
      <c r="K1735" s="11">
        <v>16.399999999999999</v>
      </c>
      <c r="L1735" s="11">
        <v>19.100000000000001</v>
      </c>
      <c r="M1735" s="11">
        <v>37</v>
      </c>
      <c r="N1735" s="11">
        <f>IFERROR(合并表__明细[[#This Row],[期末库存]]/合并表__明细[[#This Row],[未来50天出库量]]*50,999)</f>
        <v>133.37837837837839</v>
      </c>
      <c r="O1735" s="11" t="str">
        <f>IF(合并表__明细[[#This Row],[库存天数]]&lt;=3,"不足",IF(合并表__明细[[#This Row],[库存天数]]&gt;=100,"积压","正常"))</f>
        <v>积压</v>
      </c>
    </row>
    <row r="1736" spans="2:15" hidden="1" x14ac:dyDescent="0.2">
      <c r="B1736" s="1">
        <v>42886</v>
      </c>
      <c r="C1736" s="4" t="s">
        <v>22</v>
      </c>
      <c r="D1736" s="4" t="s">
        <v>49</v>
      </c>
      <c r="E1736">
        <v>1000000018</v>
      </c>
      <c r="F1736" s="4" t="s">
        <v>48</v>
      </c>
      <c r="G1736" s="4" t="s">
        <v>13</v>
      </c>
      <c r="H1736">
        <v>10000182</v>
      </c>
      <c r="I1736" s="4" t="s">
        <v>31</v>
      </c>
      <c r="J1736" s="11">
        <v>178.8</v>
      </c>
      <c r="K1736" s="11">
        <v>103.3</v>
      </c>
      <c r="L1736" s="11">
        <v>104.9</v>
      </c>
      <c r="M1736" s="11">
        <v>66.8</v>
      </c>
      <c r="N1736" s="11">
        <f>IFERROR(合并表__明细[[#This Row],[期末库存]]/合并表__明细[[#This Row],[未来50天出库量]]*50,999)</f>
        <v>133.83233532934133</v>
      </c>
      <c r="O1736" s="11" t="str">
        <f>IF(合并表__明细[[#This Row],[库存天数]]&lt;=3,"不足",IF(合并表__明细[[#This Row],[库存天数]]&gt;=100,"积压","正常"))</f>
        <v>积压</v>
      </c>
    </row>
    <row r="1737" spans="2:15" hidden="1" x14ac:dyDescent="0.2">
      <c r="B1737" s="1">
        <v>43159</v>
      </c>
      <c r="C1737" s="4" t="s">
        <v>43</v>
      </c>
      <c r="D1737" s="4" t="s">
        <v>66</v>
      </c>
      <c r="E1737">
        <v>1000001135</v>
      </c>
      <c r="F1737" s="4" t="s">
        <v>65</v>
      </c>
      <c r="G1737" s="4" t="s">
        <v>13</v>
      </c>
      <c r="H1737">
        <v>10000182</v>
      </c>
      <c r="I1737" s="4" t="s">
        <v>31</v>
      </c>
      <c r="J1737" s="11">
        <v>16.599999999999998</v>
      </c>
      <c r="K1737" s="11">
        <v>2.8</v>
      </c>
      <c r="L1737" s="11">
        <v>2.8</v>
      </c>
      <c r="M1737" s="11">
        <v>6.2</v>
      </c>
      <c r="N1737" s="11">
        <f>IFERROR(合并表__明细[[#This Row],[期末库存]]/合并表__明细[[#This Row],[未来50天出库量]]*50,999)</f>
        <v>133.87096774193546</v>
      </c>
      <c r="O1737" s="11" t="str">
        <f>IF(合并表__明细[[#This Row],[库存天数]]&lt;=3,"不足",IF(合并表__明细[[#This Row],[库存天数]]&gt;=100,"积压","正常"))</f>
        <v>积压</v>
      </c>
    </row>
    <row r="1738" spans="2:15" hidden="1" x14ac:dyDescent="0.2">
      <c r="B1738" s="1">
        <v>42794</v>
      </c>
      <c r="C1738" s="4" t="s">
        <v>9</v>
      </c>
      <c r="D1738" s="4" t="s">
        <v>15</v>
      </c>
      <c r="E1738">
        <v>1000002985</v>
      </c>
      <c r="F1738" s="4" t="s">
        <v>47</v>
      </c>
      <c r="G1738" s="4" t="s">
        <v>26</v>
      </c>
      <c r="H1738">
        <v>40000080</v>
      </c>
      <c r="I1738" s="4" t="s">
        <v>67</v>
      </c>
      <c r="J1738" s="11">
        <v>18.8</v>
      </c>
      <c r="K1738" s="11">
        <v>6</v>
      </c>
      <c r="L1738" s="11">
        <v>4.8</v>
      </c>
      <c r="M1738" s="11">
        <v>7</v>
      </c>
      <c r="N1738" s="11">
        <f>IFERROR(合并表__明细[[#This Row],[期末库存]]/合并表__明细[[#This Row],[未来50天出库量]]*50,999)</f>
        <v>134.28571428571431</v>
      </c>
      <c r="O1738" s="11" t="str">
        <f>IF(合并表__明细[[#This Row],[库存天数]]&lt;=3,"不足",IF(合并表__明细[[#This Row],[库存天数]]&gt;=100,"积压","正常"))</f>
        <v>积压</v>
      </c>
    </row>
    <row r="1739" spans="2:15" hidden="1" x14ac:dyDescent="0.2">
      <c r="B1739" s="1">
        <v>42794</v>
      </c>
      <c r="C1739" s="4" t="s">
        <v>9</v>
      </c>
      <c r="D1739" s="4" t="s">
        <v>75</v>
      </c>
      <c r="E1739">
        <v>1000000281</v>
      </c>
      <c r="F1739" s="4" t="s">
        <v>74</v>
      </c>
      <c r="G1739" s="4" t="s">
        <v>13</v>
      </c>
      <c r="H1739">
        <v>10000131</v>
      </c>
      <c r="I1739" s="4" t="s">
        <v>38</v>
      </c>
      <c r="J1739" s="11">
        <v>171.2</v>
      </c>
      <c r="K1739" s="11">
        <v>45.2</v>
      </c>
      <c r="L1739" s="11">
        <v>34.700000000000003</v>
      </c>
      <c r="M1739" s="11">
        <v>63.7</v>
      </c>
      <c r="N1739" s="11">
        <f>IFERROR(合并表__明细[[#This Row],[期末库存]]/合并表__明细[[#This Row],[未来50天出库量]]*50,999)</f>
        <v>134.37990580847722</v>
      </c>
      <c r="O1739" s="11" t="str">
        <f>IF(合并表__明细[[#This Row],[库存天数]]&lt;=3,"不足",IF(合并表__明细[[#This Row],[库存天数]]&gt;=100,"积压","正常"))</f>
        <v>积压</v>
      </c>
    </row>
    <row r="1740" spans="2:15" hidden="1" x14ac:dyDescent="0.2">
      <c r="B1740" s="1">
        <v>43069</v>
      </c>
      <c r="C1740" s="4" t="s">
        <v>22</v>
      </c>
      <c r="D1740" s="4" t="s">
        <v>29</v>
      </c>
      <c r="E1740">
        <v>1000000054</v>
      </c>
      <c r="F1740" s="4" t="s">
        <v>36</v>
      </c>
      <c r="G1740" s="4" t="s">
        <v>13</v>
      </c>
      <c r="H1740">
        <v>10000078</v>
      </c>
      <c r="I1740" s="4" t="s">
        <v>30</v>
      </c>
      <c r="J1740" s="11">
        <v>67.471999999999994</v>
      </c>
      <c r="K1740" s="11">
        <v>33.6</v>
      </c>
      <c r="L1740" s="11">
        <v>31</v>
      </c>
      <c r="M1740" s="11">
        <v>25.1</v>
      </c>
      <c r="N1740" s="11">
        <f>IFERROR(合并表__明细[[#This Row],[期末库存]]/合并表__明细[[#This Row],[未来50天出库量]]*50,999)</f>
        <v>134.40637450199202</v>
      </c>
      <c r="O1740" s="11" t="str">
        <f>IF(合并表__明细[[#This Row],[库存天数]]&lt;=3,"不足",IF(合并表__明细[[#This Row],[库存天数]]&gt;=100,"积压","正常"))</f>
        <v>积压</v>
      </c>
    </row>
    <row r="1741" spans="2:15" hidden="1" x14ac:dyDescent="0.2">
      <c r="B1741" s="1">
        <v>42916</v>
      </c>
      <c r="C1741" s="4" t="s">
        <v>43</v>
      </c>
      <c r="D1741" s="4" t="s">
        <v>42</v>
      </c>
      <c r="E1741">
        <v>1000001014</v>
      </c>
      <c r="F1741" s="4" t="s">
        <v>44</v>
      </c>
      <c r="G1741" s="4" t="s">
        <v>13</v>
      </c>
      <c r="H1741">
        <v>10000136</v>
      </c>
      <c r="I1741" s="4" t="s">
        <v>40</v>
      </c>
      <c r="J1741" s="11">
        <v>22.592000000000006</v>
      </c>
      <c r="K1741" s="11">
        <v>9.7919999999999998</v>
      </c>
      <c r="L1741" s="11">
        <v>9.5</v>
      </c>
      <c r="M1741" s="11">
        <v>8.4</v>
      </c>
      <c r="N1741" s="11">
        <f>IFERROR(合并表__明细[[#This Row],[期末库存]]/合并表__明细[[#This Row],[未来50天出库量]]*50,999)</f>
        <v>134.47619047619051</v>
      </c>
      <c r="O1741" s="11" t="str">
        <f>IF(合并表__明细[[#This Row],[库存天数]]&lt;=3,"不足",IF(合并表__明细[[#This Row],[库存天数]]&gt;=100,"积压","正常"))</f>
        <v>积压</v>
      </c>
    </row>
    <row r="1742" spans="2:15" hidden="1" x14ac:dyDescent="0.2">
      <c r="B1742" s="1">
        <v>43069</v>
      </c>
      <c r="C1742" s="4" t="s">
        <v>22</v>
      </c>
      <c r="D1742" s="4" t="s">
        <v>46</v>
      </c>
      <c r="E1742">
        <v>1000001133</v>
      </c>
      <c r="F1742" s="4" t="s">
        <v>45</v>
      </c>
      <c r="G1742" s="4" t="s">
        <v>13</v>
      </c>
      <c r="H1742">
        <v>10000136</v>
      </c>
      <c r="I1742" s="4" t="s">
        <v>40</v>
      </c>
      <c r="J1742" s="11">
        <v>36.93</v>
      </c>
      <c r="K1742" s="11">
        <v>12.4</v>
      </c>
      <c r="L1742" s="11">
        <v>12</v>
      </c>
      <c r="M1742" s="11">
        <v>13.7</v>
      </c>
      <c r="N1742" s="11">
        <f>IFERROR(合并表__明细[[#This Row],[期末库存]]/合并表__明细[[#This Row],[未来50天出库量]]*50,999)</f>
        <v>134.78102189781023</v>
      </c>
      <c r="O1742" s="11" t="str">
        <f>IF(合并表__明细[[#This Row],[库存天数]]&lt;=3,"不足",IF(合并表__明细[[#This Row],[库存天数]]&gt;=100,"积压","正常"))</f>
        <v>积压</v>
      </c>
    </row>
    <row r="1743" spans="2:15" hidden="1" x14ac:dyDescent="0.2">
      <c r="B1743" s="1">
        <v>42766</v>
      </c>
      <c r="C1743" s="4" t="s">
        <v>9</v>
      </c>
      <c r="D1743" s="4" t="s">
        <v>59</v>
      </c>
      <c r="E1743">
        <v>1000000192</v>
      </c>
      <c r="F1743" s="4" t="s">
        <v>58</v>
      </c>
      <c r="G1743" s="4" t="s">
        <v>13</v>
      </c>
      <c r="H1743">
        <v>20000099</v>
      </c>
      <c r="I1743" s="4" t="s">
        <v>20</v>
      </c>
      <c r="J1743" s="11">
        <v>35.9</v>
      </c>
      <c r="K1743" s="11">
        <v>8.9</v>
      </c>
      <c r="L1743" s="11">
        <v>9</v>
      </c>
      <c r="M1743" s="11">
        <v>13.3</v>
      </c>
      <c r="N1743" s="11">
        <f>IFERROR(合并表__明细[[#This Row],[期末库存]]/合并表__明细[[#This Row],[未来50天出库量]]*50,999)</f>
        <v>134.96240601503757</v>
      </c>
      <c r="O1743" s="11" t="str">
        <f>IF(合并表__明细[[#This Row],[库存天数]]&lt;=3,"不足",IF(合并表__明细[[#This Row],[库存天数]]&gt;=100,"积压","正常"))</f>
        <v>积压</v>
      </c>
    </row>
    <row r="1744" spans="2:15" hidden="1" x14ac:dyDescent="0.2">
      <c r="B1744" s="1">
        <v>43131</v>
      </c>
      <c r="C1744" s="4" t="s">
        <v>43</v>
      </c>
      <c r="D1744" s="4" t="s">
        <v>78</v>
      </c>
      <c r="E1744">
        <v>1000003187</v>
      </c>
      <c r="F1744" s="4" t="s">
        <v>77</v>
      </c>
      <c r="G1744" s="4" t="s">
        <v>13</v>
      </c>
      <c r="H1744">
        <v>20000099</v>
      </c>
      <c r="I1744" s="4" t="s">
        <v>20</v>
      </c>
      <c r="J1744" s="11">
        <v>10.544</v>
      </c>
      <c r="K1744" s="11">
        <v>4.4000000000000004</v>
      </c>
      <c r="L1744" s="11">
        <v>4.2</v>
      </c>
      <c r="M1744" s="11">
        <v>3.9</v>
      </c>
      <c r="N1744" s="11">
        <f>IFERROR(合并表__明细[[#This Row],[期末库存]]/合并表__明细[[#This Row],[未来50天出库量]]*50,999)</f>
        <v>135.17948717948718</v>
      </c>
      <c r="O1744" s="11" t="str">
        <f>IF(合并表__明细[[#This Row],[库存天数]]&lt;=3,"不足",IF(合并表__明细[[#This Row],[库存天数]]&gt;=100,"积压","正常"))</f>
        <v>积压</v>
      </c>
    </row>
    <row r="1745" spans="2:15" hidden="1" x14ac:dyDescent="0.2">
      <c r="B1745" s="1">
        <v>42766</v>
      </c>
      <c r="C1745" s="4" t="s">
        <v>9</v>
      </c>
      <c r="D1745" s="4" t="s">
        <v>15</v>
      </c>
      <c r="E1745">
        <v>1000002985</v>
      </c>
      <c r="F1745" s="4" t="s">
        <v>47</v>
      </c>
      <c r="G1745" s="4" t="s">
        <v>13</v>
      </c>
      <c r="H1745">
        <v>10000111</v>
      </c>
      <c r="I1745" s="4" t="s">
        <v>37</v>
      </c>
      <c r="J1745" s="11">
        <v>46.5</v>
      </c>
      <c r="K1745" s="11">
        <v>11.6</v>
      </c>
      <c r="L1745" s="11">
        <v>11.5</v>
      </c>
      <c r="M1745" s="11">
        <v>17.100000000000001</v>
      </c>
      <c r="N1745" s="11">
        <f>IFERROR(合并表__明细[[#This Row],[期末库存]]/合并表__明细[[#This Row],[未来50天出库量]]*50,999)</f>
        <v>135.96491228070172</v>
      </c>
      <c r="O1745" s="11" t="str">
        <f>IF(合并表__明细[[#This Row],[库存天数]]&lt;=3,"不足",IF(合并表__明细[[#This Row],[库存天数]]&gt;=100,"积压","正常"))</f>
        <v>积压</v>
      </c>
    </row>
    <row r="1746" spans="2:15" hidden="1" x14ac:dyDescent="0.2">
      <c r="B1746" s="1">
        <v>43069</v>
      </c>
      <c r="C1746" s="4" t="s">
        <v>22</v>
      </c>
      <c r="D1746" s="4" t="s">
        <v>25</v>
      </c>
      <c r="E1746">
        <v>1000003183</v>
      </c>
      <c r="F1746" s="4" t="s">
        <v>23</v>
      </c>
      <c r="G1746" s="4" t="s">
        <v>13</v>
      </c>
      <c r="H1746">
        <v>10000061</v>
      </c>
      <c r="I1746" s="4" t="s">
        <v>28</v>
      </c>
      <c r="J1746" s="11">
        <v>94.800000000000011</v>
      </c>
      <c r="K1746" s="11">
        <v>31.200000000000003</v>
      </c>
      <c r="L1746" s="11">
        <v>30</v>
      </c>
      <c r="M1746" s="11">
        <v>34.799999999999997</v>
      </c>
      <c r="N1746" s="11">
        <f>IFERROR(合并表__明细[[#This Row],[期末库存]]/合并表__明细[[#This Row],[未来50天出库量]]*50,999)</f>
        <v>136.20689655172416</v>
      </c>
      <c r="O1746" s="11" t="str">
        <f>IF(合并表__明细[[#This Row],[库存天数]]&lt;=3,"不足",IF(合并表__明细[[#This Row],[库存天数]]&gt;=100,"积压","正常"))</f>
        <v>积压</v>
      </c>
    </row>
    <row r="1747" spans="2:15" hidden="1" x14ac:dyDescent="0.2">
      <c r="B1747" s="1">
        <v>43131</v>
      </c>
      <c r="C1747" s="4" t="s">
        <v>22</v>
      </c>
      <c r="D1747" s="4" t="s">
        <v>25</v>
      </c>
      <c r="E1747">
        <v>1000003183</v>
      </c>
      <c r="F1747" s="4" t="s">
        <v>23</v>
      </c>
      <c r="G1747" s="4" t="s">
        <v>13</v>
      </c>
      <c r="H1747">
        <v>10000061</v>
      </c>
      <c r="I1747" s="4" t="s">
        <v>28</v>
      </c>
      <c r="J1747" s="11">
        <v>98.40000000000002</v>
      </c>
      <c r="K1747" s="11">
        <v>21.700000000000003</v>
      </c>
      <c r="L1747" s="11">
        <v>19.5</v>
      </c>
      <c r="M1747" s="11">
        <v>36.1</v>
      </c>
      <c r="N1747" s="11">
        <f>IFERROR(合并表__明细[[#This Row],[期末库存]]/合并表__明细[[#This Row],[未来50天出库量]]*50,999)</f>
        <v>136.28808864265932</v>
      </c>
      <c r="O1747" s="11" t="str">
        <f>IF(合并表__明细[[#This Row],[库存天数]]&lt;=3,"不足",IF(合并表__明细[[#This Row],[库存天数]]&gt;=100,"积压","正常"))</f>
        <v>积压</v>
      </c>
    </row>
    <row r="1748" spans="2:15" hidden="1" x14ac:dyDescent="0.2">
      <c r="B1748" s="1">
        <v>42794</v>
      </c>
      <c r="C1748" s="4" t="s">
        <v>22</v>
      </c>
      <c r="D1748" s="4" t="s">
        <v>49</v>
      </c>
      <c r="E1748">
        <v>1000000018</v>
      </c>
      <c r="F1748" s="4" t="s">
        <v>48</v>
      </c>
      <c r="G1748" s="4" t="s">
        <v>13</v>
      </c>
      <c r="H1748">
        <v>20000099</v>
      </c>
      <c r="I1748" s="4" t="s">
        <v>20</v>
      </c>
      <c r="J1748" s="11">
        <v>152.19999999999999</v>
      </c>
      <c r="K1748" s="11">
        <v>28</v>
      </c>
      <c r="L1748" s="11">
        <v>22</v>
      </c>
      <c r="M1748" s="11">
        <v>55.7</v>
      </c>
      <c r="N1748" s="11">
        <f>IFERROR(合并表__明细[[#This Row],[期末库存]]/合并表__明细[[#This Row],[未来50天出库量]]*50,999)</f>
        <v>136.62477558348294</v>
      </c>
      <c r="O1748" s="11" t="str">
        <f>IF(合并表__明细[[#This Row],[库存天数]]&lt;=3,"不足",IF(合并表__明细[[#This Row],[库存天数]]&gt;=100,"积压","正常"))</f>
        <v>积压</v>
      </c>
    </row>
    <row r="1749" spans="2:15" hidden="1" x14ac:dyDescent="0.2">
      <c r="B1749" s="1">
        <v>43190</v>
      </c>
      <c r="C1749" s="4" t="s">
        <v>22</v>
      </c>
      <c r="D1749" s="4" t="s">
        <v>33</v>
      </c>
      <c r="E1749">
        <v>1000000031</v>
      </c>
      <c r="F1749" s="4" t="s">
        <v>32</v>
      </c>
      <c r="G1749" s="4" t="s">
        <v>13</v>
      </c>
      <c r="H1749">
        <v>10000136</v>
      </c>
      <c r="I1749" s="4" t="s">
        <v>40</v>
      </c>
      <c r="J1749" s="11">
        <v>61.500000000000007</v>
      </c>
      <c r="K1749" s="11">
        <v>8.1999999999999993</v>
      </c>
      <c r="L1749" s="11">
        <v>8.3000000000000007</v>
      </c>
      <c r="M1749" s="11">
        <v>22.5</v>
      </c>
      <c r="N1749" s="11">
        <f>IFERROR(合并表__明细[[#This Row],[期末库存]]/合并表__明细[[#This Row],[未来50天出库量]]*50,999)</f>
        <v>136.66666666666669</v>
      </c>
      <c r="O1749" s="11" t="str">
        <f>IF(合并表__明细[[#This Row],[库存天数]]&lt;=3,"不足",IF(合并表__明细[[#This Row],[库存天数]]&gt;=100,"积压","正常"))</f>
        <v>积压</v>
      </c>
    </row>
    <row r="1750" spans="2:15" hidden="1" x14ac:dyDescent="0.2">
      <c r="B1750" s="1">
        <v>43159</v>
      </c>
      <c r="C1750" s="4" t="s">
        <v>43</v>
      </c>
      <c r="D1750" s="4" t="s">
        <v>51</v>
      </c>
      <c r="E1750">
        <v>1000000460</v>
      </c>
      <c r="F1750" s="4" t="s">
        <v>50</v>
      </c>
      <c r="G1750" s="4" t="s">
        <v>26</v>
      </c>
      <c r="H1750">
        <v>40000085</v>
      </c>
      <c r="I1750" s="4" t="s">
        <v>24</v>
      </c>
      <c r="J1750" s="11">
        <v>553.10999999999979</v>
      </c>
      <c r="K1750" s="11">
        <v>680.89999999999986</v>
      </c>
      <c r="L1750" s="11">
        <v>660.30000000000007</v>
      </c>
      <c r="M1750" s="11">
        <v>202.3</v>
      </c>
      <c r="N1750" s="11">
        <f>IFERROR(合并表__明细[[#This Row],[期末库存]]/合并表__明细[[#This Row],[未来50天出库量]]*50,999)</f>
        <v>136.7053880375679</v>
      </c>
      <c r="O1750" s="11" t="str">
        <f>IF(合并表__明细[[#This Row],[库存天数]]&lt;=3,"不足",IF(合并表__明细[[#This Row],[库存天数]]&gt;=100,"积压","正常"))</f>
        <v>积压</v>
      </c>
    </row>
    <row r="1751" spans="2:15" hidden="1" x14ac:dyDescent="0.2">
      <c r="B1751" s="1">
        <v>42886</v>
      </c>
      <c r="C1751" s="4" t="s">
        <v>22</v>
      </c>
      <c r="D1751" s="4" t="s">
        <v>64</v>
      </c>
      <c r="E1751">
        <v>1000002973</v>
      </c>
      <c r="F1751" s="4" t="s">
        <v>63</v>
      </c>
      <c r="G1751" s="4" t="s">
        <v>13</v>
      </c>
      <c r="H1751">
        <v>10000078</v>
      </c>
      <c r="I1751" s="4" t="s">
        <v>30</v>
      </c>
      <c r="J1751" s="11">
        <v>77.400000000000006</v>
      </c>
      <c r="K1751" s="11">
        <v>2.4</v>
      </c>
      <c r="L1751" s="11">
        <v>2.5</v>
      </c>
      <c r="M1751" s="11">
        <v>28.3</v>
      </c>
      <c r="N1751" s="11">
        <f>IFERROR(合并表__明细[[#This Row],[期末库存]]/合并表__明细[[#This Row],[未来50天出库量]]*50,999)</f>
        <v>136.74911660777386</v>
      </c>
      <c r="O1751" s="11" t="str">
        <f>IF(合并表__明细[[#This Row],[库存天数]]&lt;=3,"不足",IF(合并表__明细[[#This Row],[库存天数]]&gt;=100,"积压","正常"))</f>
        <v>积压</v>
      </c>
    </row>
    <row r="1752" spans="2:15" hidden="1" x14ac:dyDescent="0.2">
      <c r="B1752" s="1">
        <v>42978</v>
      </c>
      <c r="C1752" s="4" t="s">
        <v>22</v>
      </c>
      <c r="D1752" s="4" t="s">
        <v>21</v>
      </c>
      <c r="E1752">
        <v>1000002872</v>
      </c>
      <c r="F1752" s="4" t="s">
        <v>19</v>
      </c>
      <c r="G1752" s="4" t="s">
        <v>13</v>
      </c>
      <c r="H1752">
        <v>20000099</v>
      </c>
      <c r="I1752" s="4" t="s">
        <v>20</v>
      </c>
      <c r="J1752" s="11">
        <v>40.227999999999994</v>
      </c>
      <c r="K1752" s="11">
        <v>5.7</v>
      </c>
      <c r="L1752" s="11">
        <v>5.9</v>
      </c>
      <c r="M1752" s="11">
        <v>14.7</v>
      </c>
      <c r="N1752" s="11">
        <f>IFERROR(合并表__明细[[#This Row],[期末库存]]/合并表__明细[[#This Row],[未来50天出库量]]*50,999)</f>
        <v>136.8299319727891</v>
      </c>
      <c r="O1752" s="11" t="str">
        <f>IF(合并表__明细[[#This Row],[库存天数]]&lt;=3,"不足",IF(合并表__明细[[#This Row],[库存天数]]&gt;=100,"积压","正常"))</f>
        <v>积压</v>
      </c>
    </row>
    <row r="1753" spans="2:15" hidden="1" x14ac:dyDescent="0.2">
      <c r="B1753" s="1">
        <v>43069</v>
      </c>
      <c r="C1753" s="4" t="s">
        <v>22</v>
      </c>
      <c r="D1753" s="4" t="s">
        <v>64</v>
      </c>
      <c r="E1753">
        <v>1000002973</v>
      </c>
      <c r="F1753" s="4" t="s">
        <v>63</v>
      </c>
      <c r="G1753" s="4" t="s">
        <v>13</v>
      </c>
      <c r="H1753">
        <v>10000078</v>
      </c>
      <c r="I1753" s="4" t="s">
        <v>30</v>
      </c>
      <c r="J1753" s="11">
        <v>80.3</v>
      </c>
      <c r="K1753" s="11">
        <v>36</v>
      </c>
      <c r="L1753" s="11">
        <v>36</v>
      </c>
      <c r="M1753" s="11">
        <v>29.3</v>
      </c>
      <c r="N1753" s="11">
        <f>IFERROR(合并表__明细[[#This Row],[期末库存]]/合并表__明细[[#This Row],[未来50天出库量]]*50,999)</f>
        <v>137.03071672354946</v>
      </c>
      <c r="O1753" s="11" t="str">
        <f>IF(合并表__明细[[#This Row],[库存天数]]&lt;=3,"不足",IF(合并表__明细[[#This Row],[库存天数]]&gt;=100,"积压","正常"))</f>
        <v>积压</v>
      </c>
    </row>
    <row r="1754" spans="2:15" hidden="1" x14ac:dyDescent="0.2">
      <c r="B1754" s="1">
        <v>43131</v>
      </c>
      <c r="C1754" s="4" t="s">
        <v>22</v>
      </c>
      <c r="D1754" s="4" t="s">
        <v>29</v>
      </c>
      <c r="E1754">
        <v>1000000028</v>
      </c>
      <c r="F1754" s="4" t="s">
        <v>27</v>
      </c>
      <c r="G1754" s="4" t="s">
        <v>13</v>
      </c>
      <c r="H1754">
        <v>10000131</v>
      </c>
      <c r="I1754" s="4" t="s">
        <v>38</v>
      </c>
      <c r="J1754" s="11">
        <v>53.027999999999992</v>
      </c>
      <c r="K1754" s="11">
        <v>16.200000000000003</v>
      </c>
      <c r="L1754" s="11">
        <v>14.6</v>
      </c>
      <c r="M1754" s="11">
        <v>19.3</v>
      </c>
      <c r="N1754" s="11">
        <f>IFERROR(合并表__明细[[#This Row],[期末库存]]/合并表__明细[[#This Row],[未来50天出库量]]*50,999)</f>
        <v>137.37823834196888</v>
      </c>
      <c r="O1754" s="11" t="str">
        <f>IF(合并表__明细[[#This Row],[库存天数]]&lt;=3,"不足",IF(合并表__明细[[#This Row],[库存天数]]&gt;=100,"积压","正常"))</f>
        <v>积压</v>
      </c>
    </row>
    <row r="1755" spans="2:15" hidden="1" x14ac:dyDescent="0.2">
      <c r="B1755" s="1">
        <v>43190</v>
      </c>
      <c r="C1755" s="4" t="s">
        <v>22</v>
      </c>
      <c r="D1755" s="4" t="s">
        <v>29</v>
      </c>
      <c r="E1755">
        <v>1000000101</v>
      </c>
      <c r="F1755" s="4" t="s">
        <v>39</v>
      </c>
      <c r="G1755" s="4" t="s">
        <v>13</v>
      </c>
      <c r="H1755">
        <v>10000182</v>
      </c>
      <c r="I1755" s="4" t="s">
        <v>31</v>
      </c>
      <c r="J1755" s="11">
        <v>182.15399999999994</v>
      </c>
      <c r="K1755" s="11">
        <v>10.9</v>
      </c>
      <c r="L1755" s="11">
        <v>11.2</v>
      </c>
      <c r="M1755" s="11">
        <v>66.2</v>
      </c>
      <c r="N1755" s="11">
        <f>IFERROR(合并表__明细[[#This Row],[期末库存]]/合并表__明细[[#This Row],[未来50天出库量]]*50,999)</f>
        <v>137.57854984894254</v>
      </c>
      <c r="O1755" s="11" t="str">
        <f>IF(合并表__明细[[#This Row],[库存天数]]&lt;=3,"不足",IF(合并表__明细[[#This Row],[库存天数]]&gt;=100,"积压","正常"))</f>
        <v>积压</v>
      </c>
    </row>
    <row r="1756" spans="2:15" hidden="1" x14ac:dyDescent="0.2">
      <c r="B1756" s="1">
        <v>42766</v>
      </c>
      <c r="C1756" s="4" t="s">
        <v>22</v>
      </c>
      <c r="D1756" s="4" t="s">
        <v>29</v>
      </c>
      <c r="E1756">
        <v>1000000054</v>
      </c>
      <c r="F1756" s="4" t="s">
        <v>36</v>
      </c>
      <c r="G1756" s="4" t="s">
        <v>13</v>
      </c>
      <c r="H1756">
        <v>10000131</v>
      </c>
      <c r="I1756" s="4" t="s">
        <v>38</v>
      </c>
      <c r="J1756" s="11">
        <v>171.50000000000003</v>
      </c>
      <c r="K1756" s="11">
        <v>114.1</v>
      </c>
      <c r="L1756" s="11">
        <v>111.39999999999998</v>
      </c>
      <c r="M1756" s="11">
        <v>62.3</v>
      </c>
      <c r="N1756" s="11">
        <f>IFERROR(合并表__明细[[#This Row],[期末库存]]/合并表__明细[[#This Row],[未来50天出库量]]*50,999)</f>
        <v>137.6404494382023</v>
      </c>
      <c r="O1756" s="11" t="str">
        <f>IF(合并表__明细[[#This Row],[库存天数]]&lt;=3,"不足",IF(合并表__明细[[#This Row],[库存天数]]&gt;=100,"积压","正常"))</f>
        <v>积压</v>
      </c>
    </row>
    <row r="1757" spans="2:15" hidden="1" x14ac:dyDescent="0.2">
      <c r="B1757" s="1">
        <v>42855</v>
      </c>
      <c r="C1757" s="4" t="s">
        <v>9</v>
      </c>
      <c r="D1757" s="4" t="s">
        <v>12</v>
      </c>
      <c r="E1757">
        <v>1000000072</v>
      </c>
      <c r="F1757" s="4" t="s">
        <v>10</v>
      </c>
      <c r="G1757" s="4" t="s">
        <v>13</v>
      </c>
      <c r="H1757">
        <v>10000211</v>
      </c>
      <c r="I1757" s="4" t="s">
        <v>11</v>
      </c>
      <c r="J1757" s="11">
        <v>381.2</v>
      </c>
      <c r="K1757" s="11">
        <v>246</v>
      </c>
      <c r="L1757" s="11">
        <v>260.60000000000002</v>
      </c>
      <c r="M1757" s="11">
        <v>138.30000000000001</v>
      </c>
      <c r="N1757" s="11">
        <f>IFERROR(合并表__明细[[#This Row],[期末库存]]/合并表__明细[[#This Row],[未来50天出库量]]*50,999)</f>
        <v>137.8163412870571</v>
      </c>
      <c r="O1757" s="11" t="str">
        <f>IF(合并表__明细[[#This Row],[库存天数]]&lt;=3,"不足",IF(合并表__明细[[#This Row],[库存天数]]&gt;=100,"积压","正常"))</f>
        <v>积压</v>
      </c>
    </row>
    <row r="1758" spans="2:15" hidden="1" x14ac:dyDescent="0.2">
      <c r="B1758" s="1">
        <v>43069</v>
      </c>
      <c r="C1758" s="4" t="s">
        <v>43</v>
      </c>
      <c r="D1758" s="4" t="s">
        <v>42</v>
      </c>
      <c r="E1758">
        <v>1000001014</v>
      </c>
      <c r="F1758" s="4" t="s">
        <v>44</v>
      </c>
      <c r="G1758" s="4" t="s">
        <v>13</v>
      </c>
      <c r="H1758">
        <v>10000136</v>
      </c>
      <c r="I1758" s="4" t="s">
        <v>40</v>
      </c>
      <c r="J1758" s="11">
        <v>22.892000000000007</v>
      </c>
      <c r="K1758" s="11">
        <v>12.4</v>
      </c>
      <c r="L1758" s="11">
        <v>12</v>
      </c>
      <c r="M1758" s="11">
        <v>8.3000000000000007</v>
      </c>
      <c r="N1758" s="11">
        <f>IFERROR(合并表__明细[[#This Row],[期末库存]]/合并表__明细[[#This Row],[未来50天出库量]]*50,999)</f>
        <v>137.90361445783134</v>
      </c>
      <c r="O1758" s="11" t="str">
        <f>IF(合并表__明细[[#This Row],[库存天数]]&lt;=3,"不足",IF(合并表__明细[[#This Row],[库存天数]]&gt;=100,"积压","正常"))</f>
        <v>积压</v>
      </c>
    </row>
    <row r="1759" spans="2:15" hidden="1" x14ac:dyDescent="0.2">
      <c r="B1759" s="1">
        <v>42766</v>
      </c>
      <c r="C1759" s="4" t="s">
        <v>22</v>
      </c>
      <c r="D1759" s="4" t="s">
        <v>29</v>
      </c>
      <c r="E1759">
        <v>1000000028</v>
      </c>
      <c r="F1759" s="4" t="s">
        <v>27</v>
      </c>
      <c r="G1759" s="4" t="s">
        <v>13</v>
      </c>
      <c r="H1759">
        <v>10000061</v>
      </c>
      <c r="I1759" s="4" t="s">
        <v>28</v>
      </c>
      <c r="J1759" s="11">
        <v>162.1</v>
      </c>
      <c r="K1759" s="11">
        <v>121.19999999999999</v>
      </c>
      <c r="L1759" s="11">
        <v>119.10000000000002</v>
      </c>
      <c r="M1759" s="11">
        <v>58.7</v>
      </c>
      <c r="N1759" s="11">
        <f>IFERROR(合并表__明细[[#This Row],[期末库存]]/合并表__明细[[#This Row],[未来50天出库量]]*50,999)</f>
        <v>138.07495741056218</v>
      </c>
      <c r="O1759" s="11" t="str">
        <f>IF(合并表__明细[[#This Row],[库存天数]]&lt;=3,"不足",IF(合并表__明细[[#This Row],[库存天数]]&gt;=100,"积压","正常"))</f>
        <v>积压</v>
      </c>
    </row>
    <row r="1760" spans="2:15" hidden="1" x14ac:dyDescent="0.2">
      <c r="B1760" s="1">
        <v>43159</v>
      </c>
      <c r="C1760" s="4" t="s">
        <v>22</v>
      </c>
      <c r="D1760" s="4" t="s">
        <v>33</v>
      </c>
      <c r="E1760">
        <v>1000000031</v>
      </c>
      <c r="F1760" s="4" t="s">
        <v>32</v>
      </c>
      <c r="G1760" s="4" t="s">
        <v>13</v>
      </c>
      <c r="H1760">
        <v>20000099</v>
      </c>
      <c r="I1760" s="4" t="s">
        <v>20</v>
      </c>
      <c r="J1760" s="11">
        <v>134.26799999999997</v>
      </c>
      <c r="K1760" s="11">
        <v>21</v>
      </c>
      <c r="L1760" s="11">
        <v>19.899999999999999</v>
      </c>
      <c r="M1760" s="11">
        <v>48.599999999999994</v>
      </c>
      <c r="N1760" s="11">
        <f>IFERROR(合并表__明细[[#This Row],[期末库存]]/合并表__明细[[#This Row],[未来50天出库量]]*50,999)</f>
        <v>138.1358024691358</v>
      </c>
      <c r="O1760" s="11" t="str">
        <f>IF(合并表__明细[[#This Row],[库存天数]]&lt;=3,"不足",IF(合并表__明细[[#This Row],[库存天数]]&gt;=100,"积压","正常"))</f>
        <v>积压</v>
      </c>
    </row>
    <row r="1761" spans="2:15" hidden="1" x14ac:dyDescent="0.2">
      <c r="B1761" s="1">
        <v>42766</v>
      </c>
      <c r="C1761" s="4" t="s">
        <v>22</v>
      </c>
      <c r="D1761" s="4" t="s">
        <v>29</v>
      </c>
      <c r="E1761">
        <v>1000000028</v>
      </c>
      <c r="F1761" s="4" t="s">
        <v>27</v>
      </c>
      <c r="G1761" s="4" t="s">
        <v>13</v>
      </c>
      <c r="H1761">
        <v>10000078</v>
      </c>
      <c r="I1761" s="4" t="s">
        <v>30</v>
      </c>
      <c r="J1761" s="11">
        <v>113.3</v>
      </c>
      <c r="K1761" s="11">
        <v>73</v>
      </c>
      <c r="L1761" s="11">
        <v>71.7</v>
      </c>
      <c r="M1761" s="11">
        <v>41</v>
      </c>
      <c r="N1761" s="11">
        <f>IFERROR(合并表__明细[[#This Row],[期末库存]]/合并表__明细[[#This Row],[未来50天出库量]]*50,999)</f>
        <v>138.17073170731706</v>
      </c>
      <c r="O1761" s="11" t="str">
        <f>IF(合并表__明细[[#This Row],[库存天数]]&lt;=3,"不足",IF(合并表__明细[[#This Row],[库存天数]]&gt;=100,"积压","正常"))</f>
        <v>积压</v>
      </c>
    </row>
    <row r="1762" spans="2:15" hidden="1" x14ac:dyDescent="0.2">
      <c r="B1762" s="1">
        <v>43220</v>
      </c>
      <c r="C1762" s="4" t="s">
        <v>22</v>
      </c>
      <c r="D1762" s="4" t="s">
        <v>29</v>
      </c>
      <c r="E1762">
        <v>1000000054</v>
      </c>
      <c r="F1762" s="4" t="s">
        <v>36</v>
      </c>
      <c r="G1762" s="4" t="s">
        <v>13</v>
      </c>
      <c r="H1762">
        <v>10000111</v>
      </c>
      <c r="I1762" s="4" t="s">
        <v>37</v>
      </c>
      <c r="J1762" s="11">
        <v>1229.5219999999997</v>
      </c>
      <c r="K1762" s="11">
        <v>632.20000000000005</v>
      </c>
      <c r="L1762" s="11">
        <v>656.6</v>
      </c>
      <c r="M1762" s="11">
        <v>442.00429194379694</v>
      </c>
      <c r="N1762" s="11">
        <f>IFERROR(合并表__明细[[#This Row],[期末库存]]/合并表__明细[[#This Row],[未来50天出库量]]*50,999)</f>
        <v>139.08484854218784</v>
      </c>
      <c r="O1762" s="11" t="str">
        <f>IF(合并表__明细[[#This Row],[库存天数]]&lt;=3,"不足",IF(合并表__明细[[#This Row],[库存天数]]&gt;=100,"积压","正常"))</f>
        <v>积压</v>
      </c>
    </row>
    <row r="1763" spans="2:15" hidden="1" x14ac:dyDescent="0.2">
      <c r="B1763" s="1">
        <v>42916</v>
      </c>
      <c r="C1763" s="4" t="s">
        <v>9</v>
      </c>
      <c r="D1763" s="4" t="s">
        <v>59</v>
      </c>
      <c r="E1763">
        <v>1000000192</v>
      </c>
      <c r="F1763" s="4" t="s">
        <v>58</v>
      </c>
      <c r="G1763" s="4" t="s">
        <v>13</v>
      </c>
      <c r="H1763">
        <v>10000131</v>
      </c>
      <c r="I1763" s="4" t="s">
        <v>38</v>
      </c>
      <c r="J1763" s="11">
        <v>166.46599999999998</v>
      </c>
      <c r="K1763" s="11">
        <v>23.766000000000002</v>
      </c>
      <c r="L1763" s="11">
        <v>22.5</v>
      </c>
      <c r="M1763" s="11">
        <v>59.7</v>
      </c>
      <c r="N1763" s="11">
        <f>IFERROR(合并表__明细[[#This Row],[期末库存]]/合并表__明细[[#This Row],[未来50天出库量]]*50,999)</f>
        <v>139.41876046901169</v>
      </c>
      <c r="O1763" s="11" t="str">
        <f>IF(合并表__明细[[#This Row],[库存天数]]&lt;=3,"不足",IF(合并表__明细[[#This Row],[库存天数]]&gt;=100,"积压","正常"))</f>
        <v>积压</v>
      </c>
    </row>
    <row r="1764" spans="2:15" hidden="1" x14ac:dyDescent="0.2">
      <c r="B1764" s="1">
        <v>42947</v>
      </c>
      <c r="C1764" s="4" t="s">
        <v>22</v>
      </c>
      <c r="D1764" s="4" t="s">
        <v>33</v>
      </c>
      <c r="E1764">
        <v>1000000031</v>
      </c>
      <c r="F1764" s="4" t="s">
        <v>32</v>
      </c>
      <c r="G1764" s="4" t="s">
        <v>13</v>
      </c>
      <c r="H1764">
        <v>20000099</v>
      </c>
      <c r="I1764" s="4" t="s">
        <v>20</v>
      </c>
      <c r="J1764" s="11">
        <v>131.06799999999998</v>
      </c>
      <c r="K1764" s="11">
        <v>30.8</v>
      </c>
      <c r="L1764" s="11">
        <v>26.6</v>
      </c>
      <c r="M1764" s="11">
        <v>46.8</v>
      </c>
      <c r="N1764" s="11">
        <f>IFERROR(合并表__明细[[#This Row],[期末库存]]/合并表__明细[[#This Row],[未来50天出库量]]*50,999)</f>
        <v>140.02991452991452</v>
      </c>
      <c r="O1764" s="11" t="str">
        <f>IF(合并表__明细[[#This Row],[库存天数]]&lt;=3,"不足",IF(合并表__明细[[#This Row],[库存天数]]&gt;=100,"积压","正常"))</f>
        <v>积压</v>
      </c>
    </row>
    <row r="1765" spans="2:15" hidden="1" x14ac:dyDescent="0.2">
      <c r="B1765" s="1">
        <v>42916</v>
      </c>
      <c r="C1765" s="4" t="s">
        <v>9</v>
      </c>
      <c r="D1765" s="4" t="s">
        <v>17</v>
      </c>
      <c r="E1765">
        <v>1000000059</v>
      </c>
      <c r="F1765" s="4" t="s">
        <v>55</v>
      </c>
      <c r="G1765" s="4" t="s">
        <v>13</v>
      </c>
      <c r="H1765">
        <v>10000136</v>
      </c>
      <c r="I1765" s="4" t="s">
        <v>40</v>
      </c>
      <c r="J1765" s="11">
        <v>113.10000000000001</v>
      </c>
      <c r="K1765" s="11">
        <v>10.199999999999999</v>
      </c>
      <c r="L1765" s="11">
        <v>10</v>
      </c>
      <c r="M1765" s="11">
        <v>40.299999999999997</v>
      </c>
      <c r="N1765" s="11">
        <f>IFERROR(合并表__明细[[#This Row],[期末库存]]/合并表__明细[[#This Row],[未来50天出库量]]*50,999)</f>
        <v>140.32258064516131</v>
      </c>
      <c r="O1765" s="11" t="str">
        <f>IF(合并表__明细[[#This Row],[库存天数]]&lt;=3,"不足",IF(合并表__明细[[#This Row],[库存天数]]&gt;=100,"积压","正常"))</f>
        <v>积压</v>
      </c>
    </row>
    <row r="1766" spans="2:15" hidden="1" x14ac:dyDescent="0.2">
      <c r="B1766" s="1">
        <v>43131</v>
      </c>
      <c r="C1766" s="4" t="s">
        <v>9</v>
      </c>
      <c r="D1766" s="4" t="s">
        <v>59</v>
      </c>
      <c r="E1766">
        <v>1000000192</v>
      </c>
      <c r="F1766" s="4" t="s">
        <v>58</v>
      </c>
      <c r="G1766" s="4" t="s">
        <v>13</v>
      </c>
      <c r="H1766">
        <v>10000111</v>
      </c>
      <c r="I1766" s="4" t="s">
        <v>37</v>
      </c>
      <c r="J1766" s="11">
        <v>33.151999999999994</v>
      </c>
      <c r="K1766" s="11">
        <v>3.8</v>
      </c>
      <c r="L1766" s="11">
        <v>3.4</v>
      </c>
      <c r="M1766" s="11">
        <v>11.8</v>
      </c>
      <c r="N1766" s="11">
        <f>IFERROR(合并表__明细[[#This Row],[期末库存]]/合并表__明细[[#This Row],[未来50天出库量]]*50,999)</f>
        <v>140.47457627118641</v>
      </c>
      <c r="O1766" s="11" t="str">
        <f>IF(合并表__明细[[#This Row],[库存天数]]&lt;=3,"不足",IF(合并表__明细[[#This Row],[库存天数]]&gt;=100,"积压","正常"))</f>
        <v>积压</v>
      </c>
    </row>
    <row r="1767" spans="2:15" hidden="1" x14ac:dyDescent="0.2">
      <c r="B1767" s="1">
        <v>42855</v>
      </c>
      <c r="C1767" s="4" t="s">
        <v>22</v>
      </c>
      <c r="D1767" s="4" t="s">
        <v>29</v>
      </c>
      <c r="E1767">
        <v>1000000101</v>
      </c>
      <c r="F1767" s="4" t="s">
        <v>39</v>
      </c>
      <c r="G1767" s="4" t="s">
        <v>13</v>
      </c>
      <c r="H1767">
        <v>10000136</v>
      </c>
      <c r="I1767" s="4" t="s">
        <v>40</v>
      </c>
      <c r="J1767" s="11">
        <v>38.300000000000011</v>
      </c>
      <c r="K1767" s="11">
        <v>18</v>
      </c>
      <c r="L1767" s="11">
        <v>18.2</v>
      </c>
      <c r="M1767" s="11">
        <v>13.600000000000001</v>
      </c>
      <c r="N1767" s="11">
        <f>IFERROR(合并表__明细[[#This Row],[期末库存]]/合并表__明细[[#This Row],[未来50天出库量]]*50,999)</f>
        <v>140.8088235294118</v>
      </c>
      <c r="O1767" s="11" t="str">
        <f>IF(合并表__明细[[#This Row],[库存天数]]&lt;=3,"不足",IF(合并表__明细[[#This Row],[库存天数]]&gt;=100,"积压","正常"))</f>
        <v>积压</v>
      </c>
    </row>
    <row r="1768" spans="2:15" hidden="1" x14ac:dyDescent="0.2">
      <c r="B1768" s="1">
        <v>43131</v>
      </c>
      <c r="C1768" s="4" t="s">
        <v>22</v>
      </c>
      <c r="D1768" s="4" t="s">
        <v>35</v>
      </c>
      <c r="E1768">
        <v>1000000047</v>
      </c>
      <c r="F1768" s="4" t="s">
        <v>34</v>
      </c>
      <c r="G1768" s="4" t="s">
        <v>13</v>
      </c>
      <c r="H1768">
        <v>10000182</v>
      </c>
      <c r="I1768" s="4" t="s">
        <v>31</v>
      </c>
      <c r="J1768" s="11">
        <v>246.56999999999994</v>
      </c>
      <c r="K1768" s="11">
        <v>119.80000000000001</v>
      </c>
      <c r="L1768" s="11">
        <v>109.6</v>
      </c>
      <c r="M1768" s="11">
        <v>87.3</v>
      </c>
      <c r="N1768" s="11">
        <f>IFERROR(合并表__明细[[#This Row],[期末库存]]/合并表__明细[[#This Row],[未来50天出库量]]*50,999)</f>
        <v>141.21993127147763</v>
      </c>
      <c r="O1768" s="11" t="str">
        <f>IF(合并表__明细[[#This Row],[库存天数]]&lt;=3,"不足",IF(合并表__明细[[#This Row],[库存天数]]&gt;=100,"积压","正常"))</f>
        <v>积压</v>
      </c>
    </row>
    <row r="1769" spans="2:15" hidden="1" x14ac:dyDescent="0.2">
      <c r="B1769" s="1">
        <v>42855</v>
      </c>
      <c r="C1769" s="4" t="s">
        <v>22</v>
      </c>
      <c r="D1769" s="4" t="s">
        <v>29</v>
      </c>
      <c r="E1769">
        <v>1000000101</v>
      </c>
      <c r="F1769" s="4" t="s">
        <v>39</v>
      </c>
      <c r="G1769" s="4" t="s">
        <v>13</v>
      </c>
      <c r="H1769">
        <v>20000099</v>
      </c>
      <c r="I1769" s="4" t="s">
        <v>20</v>
      </c>
      <c r="J1769" s="11">
        <v>6.5</v>
      </c>
      <c r="K1769" s="11">
        <v>40</v>
      </c>
      <c r="L1769" s="11">
        <v>41.6</v>
      </c>
      <c r="M1769" s="11">
        <v>2.2999999999999998</v>
      </c>
      <c r="N1769" s="11">
        <f>IFERROR(合并表__明细[[#This Row],[期末库存]]/合并表__明细[[#This Row],[未来50天出库量]]*50,999)</f>
        <v>141.30434782608697</v>
      </c>
      <c r="O1769" s="11" t="str">
        <f>IF(合并表__明细[[#This Row],[库存天数]]&lt;=3,"不足",IF(合并表__明细[[#This Row],[库存天数]]&gt;=100,"积压","正常"))</f>
        <v>积压</v>
      </c>
    </row>
    <row r="1770" spans="2:15" hidden="1" x14ac:dyDescent="0.2">
      <c r="B1770" s="1">
        <v>43008</v>
      </c>
      <c r="C1770" s="4" t="s">
        <v>22</v>
      </c>
      <c r="D1770" s="4" t="s">
        <v>25</v>
      </c>
      <c r="E1770">
        <v>1000003183</v>
      </c>
      <c r="F1770" s="4" t="s">
        <v>23</v>
      </c>
      <c r="G1770" s="4" t="s">
        <v>13</v>
      </c>
      <c r="H1770">
        <v>10000078</v>
      </c>
      <c r="I1770" s="4" t="s">
        <v>30</v>
      </c>
      <c r="J1770" s="11">
        <v>32.626000000000005</v>
      </c>
      <c r="K1770" s="11">
        <v>26.4</v>
      </c>
      <c r="L1770" s="11">
        <v>27.4</v>
      </c>
      <c r="M1770" s="11">
        <v>11.5</v>
      </c>
      <c r="N1770" s="11">
        <f>IFERROR(合并表__明细[[#This Row],[期末库存]]/合并表__明细[[#This Row],[未来50天出库量]]*50,999)</f>
        <v>141.85217391304349</v>
      </c>
      <c r="O1770" s="11" t="str">
        <f>IF(合并表__明细[[#This Row],[库存天数]]&lt;=3,"不足",IF(合并表__明细[[#This Row],[库存天数]]&gt;=100,"积压","正常"))</f>
        <v>积压</v>
      </c>
    </row>
    <row r="1771" spans="2:15" hidden="1" x14ac:dyDescent="0.2">
      <c r="B1771" s="1">
        <v>43039</v>
      </c>
      <c r="C1771" s="4" t="s">
        <v>9</v>
      </c>
      <c r="D1771" s="4" t="s">
        <v>72</v>
      </c>
      <c r="E1771">
        <v>1000000064</v>
      </c>
      <c r="F1771" s="4" t="s">
        <v>76</v>
      </c>
      <c r="G1771" s="4" t="s">
        <v>13</v>
      </c>
      <c r="H1771">
        <v>20000099</v>
      </c>
      <c r="I1771" s="4" t="s">
        <v>20</v>
      </c>
      <c r="J1771" s="11">
        <v>40.088000000000008</v>
      </c>
      <c r="K1771" s="11">
        <v>3.2</v>
      </c>
      <c r="L1771" s="11">
        <v>3.2</v>
      </c>
      <c r="M1771" s="11">
        <v>14.1</v>
      </c>
      <c r="N1771" s="11">
        <f>IFERROR(合并表__明细[[#This Row],[期末库存]]/合并表__明细[[#This Row],[未来50天出库量]]*50,999)</f>
        <v>142.15602836879435</v>
      </c>
      <c r="O1771" s="11" t="str">
        <f>IF(合并表__明细[[#This Row],[库存天数]]&lt;=3,"不足",IF(合并表__明细[[#This Row],[库存天数]]&gt;=100,"积压","正常"))</f>
        <v>积压</v>
      </c>
    </row>
    <row r="1772" spans="2:15" hidden="1" x14ac:dyDescent="0.2">
      <c r="B1772" s="1">
        <v>42886</v>
      </c>
      <c r="C1772" s="4" t="s">
        <v>9</v>
      </c>
      <c r="D1772" s="4" t="s">
        <v>57</v>
      </c>
      <c r="E1772">
        <v>1000001502</v>
      </c>
      <c r="F1772" s="4" t="s">
        <v>56</v>
      </c>
      <c r="G1772" s="4" t="s">
        <v>13</v>
      </c>
      <c r="H1772">
        <v>10000131</v>
      </c>
      <c r="I1772" s="4" t="s">
        <v>38</v>
      </c>
      <c r="J1772" s="11">
        <v>345.50000000000006</v>
      </c>
      <c r="K1772" s="11">
        <v>85.8</v>
      </c>
      <c r="L1772" s="11">
        <v>85.3</v>
      </c>
      <c r="M1772" s="11">
        <v>121.5</v>
      </c>
      <c r="N1772" s="11">
        <f>IFERROR(合并表__明细[[#This Row],[期末库存]]/合并表__明细[[#This Row],[未来50天出库量]]*50,999)</f>
        <v>142.18106995884776</v>
      </c>
      <c r="O1772" s="11" t="str">
        <f>IF(合并表__明细[[#This Row],[库存天数]]&lt;=3,"不足",IF(合并表__明细[[#This Row],[库存天数]]&gt;=100,"积压","正常"))</f>
        <v>积压</v>
      </c>
    </row>
    <row r="1773" spans="2:15" hidden="1" x14ac:dyDescent="0.2">
      <c r="B1773" s="1">
        <v>43069</v>
      </c>
      <c r="C1773" s="4" t="s">
        <v>9</v>
      </c>
      <c r="D1773" s="4" t="s">
        <v>72</v>
      </c>
      <c r="E1773">
        <v>1000000064</v>
      </c>
      <c r="F1773" s="4" t="s">
        <v>76</v>
      </c>
      <c r="G1773" s="4" t="s">
        <v>13</v>
      </c>
      <c r="H1773">
        <v>20000099</v>
      </c>
      <c r="I1773" s="4" t="s">
        <v>20</v>
      </c>
      <c r="J1773" s="11">
        <v>40.388000000000005</v>
      </c>
      <c r="K1773" s="11">
        <v>7.3</v>
      </c>
      <c r="L1773" s="11">
        <v>7</v>
      </c>
      <c r="M1773" s="11">
        <v>14.2</v>
      </c>
      <c r="N1773" s="11">
        <f>IFERROR(合并表__明细[[#This Row],[期末库存]]/合并表__明细[[#This Row],[未来50天出库量]]*50,999)</f>
        <v>142.21126760563382</v>
      </c>
      <c r="O1773" s="11" t="str">
        <f>IF(合并表__明细[[#This Row],[库存天数]]&lt;=3,"不足",IF(合并表__明细[[#This Row],[库存天数]]&gt;=100,"积压","正常"))</f>
        <v>积压</v>
      </c>
    </row>
    <row r="1774" spans="2:15" hidden="1" x14ac:dyDescent="0.2">
      <c r="B1774" s="1">
        <v>43039</v>
      </c>
      <c r="C1774" s="4" t="s">
        <v>22</v>
      </c>
      <c r="D1774" s="4" t="s">
        <v>29</v>
      </c>
      <c r="E1774">
        <v>1000000054</v>
      </c>
      <c r="F1774" s="4" t="s">
        <v>36</v>
      </c>
      <c r="G1774" s="4" t="s">
        <v>13</v>
      </c>
      <c r="H1774">
        <v>10000111</v>
      </c>
      <c r="I1774" s="4" t="s">
        <v>37</v>
      </c>
      <c r="J1774" s="11">
        <v>1188.3219999999997</v>
      </c>
      <c r="K1774" s="11">
        <v>408.00000000000006</v>
      </c>
      <c r="L1774" s="11">
        <v>411</v>
      </c>
      <c r="M1774" s="11">
        <v>412.09999999999997</v>
      </c>
      <c r="N1774" s="11">
        <f>IFERROR(合并表__明细[[#This Row],[期末库存]]/合并表__明细[[#This Row],[未来50天出库量]]*50,999)</f>
        <v>144.17884008735743</v>
      </c>
      <c r="O1774" s="11" t="str">
        <f>IF(合并表__明细[[#This Row],[库存天数]]&lt;=3,"不足",IF(合并表__明细[[#This Row],[库存天数]]&gt;=100,"积压","正常"))</f>
        <v>积压</v>
      </c>
    </row>
    <row r="1775" spans="2:15" hidden="1" x14ac:dyDescent="0.2">
      <c r="B1775" s="1">
        <v>43008</v>
      </c>
      <c r="C1775" s="4" t="s">
        <v>43</v>
      </c>
      <c r="D1775" s="4" t="s">
        <v>80</v>
      </c>
      <c r="E1775">
        <v>1000003498</v>
      </c>
      <c r="F1775" s="4" t="s">
        <v>79</v>
      </c>
      <c r="G1775" s="4" t="s">
        <v>13</v>
      </c>
      <c r="H1775">
        <v>10000131</v>
      </c>
      <c r="I1775" s="4" t="s">
        <v>38</v>
      </c>
      <c r="J1775" s="11">
        <v>61.019999999999996</v>
      </c>
      <c r="K1775" s="11">
        <v>23.5</v>
      </c>
      <c r="L1775" s="11">
        <v>23.3</v>
      </c>
      <c r="M1775" s="11">
        <v>21.1</v>
      </c>
      <c r="N1775" s="11">
        <f>IFERROR(合并表__明细[[#This Row],[期末库存]]/合并表__明细[[#This Row],[未来50天出库量]]*50,999)</f>
        <v>144.59715639810423</v>
      </c>
      <c r="O1775" s="11" t="str">
        <f>IF(合并表__明细[[#This Row],[库存天数]]&lt;=3,"不足",IF(合并表__明细[[#This Row],[库存天数]]&gt;=100,"积压","正常"))</f>
        <v>积压</v>
      </c>
    </row>
    <row r="1776" spans="2:15" hidden="1" x14ac:dyDescent="0.2">
      <c r="B1776" s="1">
        <v>42916</v>
      </c>
      <c r="C1776" s="4" t="s">
        <v>22</v>
      </c>
      <c r="D1776" s="4" t="s">
        <v>29</v>
      </c>
      <c r="E1776">
        <v>1000000101</v>
      </c>
      <c r="F1776" s="4" t="s">
        <v>39</v>
      </c>
      <c r="G1776" s="4" t="s">
        <v>13</v>
      </c>
      <c r="H1776">
        <v>10000136</v>
      </c>
      <c r="I1776" s="4" t="s">
        <v>40</v>
      </c>
      <c r="J1776" s="11">
        <v>38.528000000000013</v>
      </c>
      <c r="K1776" s="11">
        <v>6.5280000000000005</v>
      </c>
      <c r="L1776" s="11">
        <v>6.3000000000000007</v>
      </c>
      <c r="M1776" s="11">
        <v>13.3</v>
      </c>
      <c r="N1776" s="11">
        <f>IFERROR(合并表__明细[[#This Row],[期末库存]]/合并表__明细[[#This Row],[未来50天出库量]]*50,999)</f>
        <v>144.84210526315792</v>
      </c>
      <c r="O1776" s="11" t="str">
        <f>IF(合并表__明细[[#This Row],[库存天数]]&lt;=3,"不足",IF(合并表__明细[[#This Row],[库存天数]]&gt;=100,"积压","正常"))</f>
        <v>积压</v>
      </c>
    </row>
    <row r="1777" spans="2:15" hidden="1" x14ac:dyDescent="0.2">
      <c r="B1777" s="1">
        <v>43159</v>
      </c>
      <c r="C1777" s="4" t="s">
        <v>9</v>
      </c>
      <c r="D1777" s="4" t="s">
        <v>17</v>
      </c>
      <c r="E1777">
        <v>1000000059</v>
      </c>
      <c r="F1777" s="4" t="s">
        <v>55</v>
      </c>
      <c r="G1777" s="4" t="s">
        <v>13</v>
      </c>
      <c r="H1777">
        <v>10000078</v>
      </c>
      <c r="I1777" s="4" t="s">
        <v>30</v>
      </c>
      <c r="J1777" s="11">
        <v>361.78599999999983</v>
      </c>
      <c r="K1777" s="11">
        <v>185.8</v>
      </c>
      <c r="L1777" s="11">
        <v>181.8</v>
      </c>
      <c r="M1777" s="11">
        <v>124.6</v>
      </c>
      <c r="N1777" s="11">
        <f>IFERROR(合并表__明细[[#This Row],[期末库存]]/合并表__明细[[#This Row],[未来50天出库量]]*50,999)</f>
        <v>145.17897271268052</v>
      </c>
      <c r="O1777" s="11" t="str">
        <f>IF(合并表__明细[[#This Row],[库存天数]]&lt;=3,"不足",IF(合并表__明细[[#This Row],[库存天数]]&gt;=100,"积压","正常"))</f>
        <v>积压</v>
      </c>
    </row>
    <row r="1778" spans="2:15" hidden="1" x14ac:dyDescent="0.2">
      <c r="B1778" s="1">
        <v>43008</v>
      </c>
      <c r="C1778" s="4" t="s">
        <v>9</v>
      </c>
      <c r="D1778" s="4" t="s">
        <v>17</v>
      </c>
      <c r="E1778">
        <v>1000000059</v>
      </c>
      <c r="F1778" s="4" t="s">
        <v>55</v>
      </c>
      <c r="G1778" s="4" t="s">
        <v>13</v>
      </c>
      <c r="H1778">
        <v>20000099</v>
      </c>
      <c r="I1778" s="4" t="s">
        <v>20</v>
      </c>
      <c r="J1778" s="11">
        <v>86.789999999999992</v>
      </c>
      <c r="K1778" s="11">
        <v>87.7</v>
      </c>
      <c r="L1778" s="11">
        <v>88.7</v>
      </c>
      <c r="M1778" s="11">
        <v>29.8</v>
      </c>
      <c r="N1778" s="11">
        <f>IFERROR(合并表__明细[[#This Row],[期末库存]]/合并表__明细[[#This Row],[未来50天出库量]]*50,999)</f>
        <v>145.62080536912748</v>
      </c>
      <c r="O1778" s="11" t="str">
        <f>IF(合并表__明细[[#This Row],[库存天数]]&lt;=3,"不足",IF(合并表__明细[[#This Row],[库存天数]]&gt;=100,"积压","正常"))</f>
        <v>积压</v>
      </c>
    </row>
    <row r="1779" spans="2:15" hidden="1" x14ac:dyDescent="0.2">
      <c r="B1779" s="1">
        <v>42825</v>
      </c>
      <c r="C1779" s="4" t="s">
        <v>9</v>
      </c>
      <c r="D1779" s="4" t="s">
        <v>75</v>
      </c>
      <c r="E1779">
        <v>1000000281</v>
      </c>
      <c r="F1779" s="4" t="s">
        <v>74</v>
      </c>
      <c r="G1779" s="4" t="s">
        <v>13</v>
      </c>
      <c r="H1779">
        <v>10000131</v>
      </c>
      <c r="I1779" s="4" t="s">
        <v>38</v>
      </c>
      <c r="J1779" s="11">
        <v>161.19999999999999</v>
      </c>
      <c r="K1779" s="11">
        <v>53.7</v>
      </c>
      <c r="L1779" s="11">
        <v>63.7</v>
      </c>
      <c r="M1779" s="11">
        <v>55</v>
      </c>
      <c r="N1779" s="11">
        <f>IFERROR(合并表__明细[[#This Row],[期末库存]]/合并表__明细[[#This Row],[未来50天出库量]]*50,999)</f>
        <v>146.54545454545453</v>
      </c>
      <c r="O1779" s="11" t="str">
        <f>IF(合并表__明细[[#This Row],[库存天数]]&lt;=3,"不足",IF(合并表__明细[[#This Row],[库存天数]]&gt;=100,"积压","正常"))</f>
        <v>积压</v>
      </c>
    </row>
    <row r="1780" spans="2:15" hidden="1" x14ac:dyDescent="0.2">
      <c r="B1780" s="1">
        <v>43069</v>
      </c>
      <c r="C1780" s="4" t="s">
        <v>22</v>
      </c>
      <c r="D1780" s="4" t="s">
        <v>29</v>
      </c>
      <c r="E1780">
        <v>1000000101</v>
      </c>
      <c r="F1780" s="4" t="s">
        <v>39</v>
      </c>
      <c r="G1780" s="4" t="s">
        <v>13</v>
      </c>
      <c r="H1780">
        <v>10000182</v>
      </c>
      <c r="I1780" s="4" t="s">
        <v>31</v>
      </c>
      <c r="J1780" s="11">
        <v>174.85399999999996</v>
      </c>
      <c r="K1780" s="11">
        <v>40.299999999999997</v>
      </c>
      <c r="L1780" s="11">
        <v>38</v>
      </c>
      <c r="M1780" s="11">
        <v>59.5</v>
      </c>
      <c r="N1780" s="11">
        <f>IFERROR(合并表__明细[[#This Row],[期末库存]]/合并表__明细[[#This Row],[未来50天出库量]]*50,999)</f>
        <v>146.93613445378148</v>
      </c>
      <c r="O1780" s="11" t="str">
        <f>IF(合并表__明细[[#This Row],[库存天数]]&lt;=3,"不足",IF(合并表__明细[[#This Row],[库存天数]]&gt;=100,"积压","正常"))</f>
        <v>积压</v>
      </c>
    </row>
    <row r="1781" spans="2:15" hidden="1" x14ac:dyDescent="0.2">
      <c r="B1781" s="1">
        <v>42886</v>
      </c>
      <c r="C1781" s="4" t="s">
        <v>22</v>
      </c>
      <c r="D1781" s="4" t="s">
        <v>29</v>
      </c>
      <c r="E1781">
        <v>1000000101</v>
      </c>
      <c r="F1781" s="4" t="s">
        <v>39</v>
      </c>
      <c r="G1781" s="4" t="s">
        <v>13</v>
      </c>
      <c r="H1781">
        <v>10000136</v>
      </c>
      <c r="I1781" s="4" t="s">
        <v>40</v>
      </c>
      <c r="J1781" s="11">
        <v>38.300000000000011</v>
      </c>
      <c r="K1781" s="11">
        <v>7.3000000000000007</v>
      </c>
      <c r="L1781" s="11">
        <v>7.3</v>
      </c>
      <c r="M1781" s="11">
        <v>13</v>
      </c>
      <c r="N1781" s="11">
        <f>IFERROR(合并表__明细[[#This Row],[期末库存]]/合并表__明细[[#This Row],[未来50天出库量]]*50,999)</f>
        <v>147.30769230769235</v>
      </c>
      <c r="O1781" s="11" t="str">
        <f>IF(合并表__明细[[#This Row],[库存天数]]&lt;=3,"不足",IF(合并表__明细[[#This Row],[库存天数]]&gt;=100,"积压","正常"))</f>
        <v>积压</v>
      </c>
    </row>
    <row r="1782" spans="2:15" hidden="1" x14ac:dyDescent="0.2">
      <c r="B1782" s="1">
        <v>43220</v>
      </c>
      <c r="C1782" s="4" t="s">
        <v>9</v>
      </c>
      <c r="D1782" s="4" t="s">
        <v>17</v>
      </c>
      <c r="E1782">
        <v>1000000059</v>
      </c>
      <c r="F1782" s="4" t="s">
        <v>55</v>
      </c>
      <c r="G1782" s="4" t="s">
        <v>13</v>
      </c>
      <c r="H1782">
        <v>10000136</v>
      </c>
      <c r="I1782" s="4" t="s">
        <v>40</v>
      </c>
      <c r="J1782" s="11">
        <v>122.2</v>
      </c>
      <c r="K1782" s="11">
        <v>21.2</v>
      </c>
      <c r="L1782" s="11">
        <v>21.9</v>
      </c>
      <c r="M1782" s="11">
        <v>41.455678908950894</v>
      </c>
      <c r="N1782" s="11">
        <f>IFERROR(合并表__明细[[#This Row],[期末库存]]/合并表__明细[[#This Row],[未来50天出库量]]*50,999)</f>
        <v>147.38632102538696</v>
      </c>
      <c r="O1782" s="11" t="str">
        <f>IF(合并表__明细[[#This Row],[库存天数]]&lt;=3,"不足",IF(合并表__明细[[#This Row],[库存天数]]&gt;=100,"积压","正常"))</f>
        <v>积压</v>
      </c>
    </row>
    <row r="1783" spans="2:15" hidden="1" x14ac:dyDescent="0.2">
      <c r="B1783" s="1">
        <v>42916</v>
      </c>
      <c r="C1783" s="4" t="s">
        <v>22</v>
      </c>
      <c r="D1783" s="4" t="s">
        <v>33</v>
      </c>
      <c r="E1783">
        <v>1000000031</v>
      </c>
      <c r="F1783" s="4" t="s">
        <v>32</v>
      </c>
      <c r="G1783" s="4" t="s">
        <v>13</v>
      </c>
      <c r="H1783">
        <v>20000099</v>
      </c>
      <c r="I1783" s="4" t="s">
        <v>20</v>
      </c>
      <c r="J1783" s="11">
        <v>126.86799999999998</v>
      </c>
      <c r="K1783" s="11">
        <v>59.567999999999998</v>
      </c>
      <c r="L1783" s="11">
        <v>58</v>
      </c>
      <c r="M1783" s="11">
        <v>43</v>
      </c>
      <c r="N1783" s="11">
        <f>IFERROR(合并表__明细[[#This Row],[期末库存]]/合并表__明细[[#This Row],[未来50天出库量]]*50,999)</f>
        <v>147.52093023255813</v>
      </c>
      <c r="O1783" s="11" t="str">
        <f>IF(合并表__明细[[#This Row],[库存天数]]&lt;=3,"不足",IF(合并表__明细[[#This Row],[库存天数]]&gt;=100,"积压","正常"))</f>
        <v>积压</v>
      </c>
    </row>
    <row r="1784" spans="2:15" hidden="1" x14ac:dyDescent="0.2">
      <c r="B1784" s="1">
        <v>43190</v>
      </c>
      <c r="C1784" s="4" t="s">
        <v>22</v>
      </c>
      <c r="D1784" s="4" t="s">
        <v>29</v>
      </c>
      <c r="E1784">
        <v>1000000101</v>
      </c>
      <c r="F1784" s="4" t="s">
        <v>39</v>
      </c>
      <c r="G1784" s="4" t="s">
        <v>13</v>
      </c>
      <c r="H1784">
        <v>10000136</v>
      </c>
      <c r="I1784" s="4" t="s">
        <v>40</v>
      </c>
      <c r="J1784" s="11">
        <v>40.028000000000013</v>
      </c>
      <c r="K1784" s="11">
        <v>6</v>
      </c>
      <c r="L1784" s="11">
        <v>6.1999999999999993</v>
      </c>
      <c r="M1784" s="11">
        <v>13.5</v>
      </c>
      <c r="N1784" s="11">
        <f>IFERROR(合并表__明细[[#This Row],[期末库存]]/合并表__明细[[#This Row],[未来50天出库量]]*50,999)</f>
        <v>148.25185185185191</v>
      </c>
      <c r="O1784" s="11" t="str">
        <f>IF(合并表__明细[[#This Row],[库存天数]]&lt;=3,"不足",IF(合并表__明细[[#This Row],[库存天数]]&gt;=100,"积压","正常"))</f>
        <v>积压</v>
      </c>
    </row>
    <row r="1785" spans="2:15" hidden="1" x14ac:dyDescent="0.2">
      <c r="B1785" s="1">
        <v>43008</v>
      </c>
      <c r="C1785" s="4" t="s">
        <v>22</v>
      </c>
      <c r="D1785" s="4" t="s">
        <v>25</v>
      </c>
      <c r="E1785">
        <v>1000003183</v>
      </c>
      <c r="F1785" s="4" t="s">
        <v>23</v>
      </c>
      <c r="G1785" s="4" t="s">
        <v>13</v>
      </c>
      <c r="H1785">
        <v>10000136</v>
      </c>
      <c r="I1785" s="4" t="s">
        <v>40</v>
      </c>
      <c r="J1785" s="11">
        <v>9.5180000000000007</v>
      </c>
      <c r="K1785" s="11">
        <v>1.9</v>
      </c>
      <c r="L1785" s="11">
        <v>2</v>
      </c>
      <c r="M1785" s="11">
        <v>3.2</v>
      </c>
      <c r="N1785" s="11">
        <f>IFERROR(合并表__明细[[#This Row],[期末库存]]/合并表__明细[[#This Row],[未来50天出库量]]*50,999)</f>
        <v>148.71875</v>
      </c>
      <c r="O1785" s="11" t="str">
        <f>IF(合并表__明细[[#This Row],[库存天数]]&lt;=3,"不足",IF(合并表__明细[[#This Row],[库存天数]]&gt;=100,"积压","正常"))</f>
        <v>积压</v>
      </c>
    </row>
    <row r="1786" spans="2:15" hidden="1" x14ac:dyDescent="0.2">
      <c r="B1786" s="1">
        <v>43100</v>
      </c>
      <c r="C1786" s="4" t="s">
        <v>22</v>
      </c>
      <c r="D1786" s="4" t="s">
        <v>33</v>
      </c>
      <c r="E1786">
        <v>1000000031</v>
      </c>
      <c r="F1786" s="4" t="s">
        <v>32</v>
      </c>
      <c r="G1786" s="4" t="s">
        <v>13</v>
      </c>
      <c r="H1786">
        <v>20000099</v>
      </c>
      <c r="I1786" s="4" t="s">
        <v>20</v>
      </c>
      <c r="J1786" s="11">
        <v>129.76799999999997</v>
      </c>
      <c r="K1786" s="11">
        <v>33.400000000000006</v>
      </c>
      <c r="L1786" s="11">
        <v>30.1</v>
      </c>
      <c r="M1786" s="11">
        <v>43.5</v>
      </c>
      <c r="N1786" s="11">
        <f>IFERROR(合并表__明细[[#This Row],[期末库存]]/合并表__明细[[#This Row],[未来50天出库量]]*50,999)</f>
        <v>149.15862068965512</v>
      </c>
      <c r="O1786" s="11" t="str">
        <f>IF(合并表__明细[[#This Row],[库存天数]]&lt;=3,"不足",IF(合并表__明细[[#This Row],[库存天数]]&gt;=100,"积压","正常"))</f>
        <v>积压</v>
      </c>
    </row>
    <row r="1787" spans="2:15" hidden="1" x14ac:dyDescent="0.2">
      <c r="B1787" s="1">
        <v>43220</v>
      </c>
      <c r="C1787" s="4" t="s">
        <v>22</v>
      </c>
      <c r="D1787" s="4" t="s">
        <v>49</v>
      </c>
      <c r="E1787">
        <v>1000000020</v>
      </c>
      <c r="F1787" s="4" t="s">
        <v>73</v>
      </c>
      <c r="G1787" s="4" t="s">
        <v>13</v>
      </c>
      <c r="H1787">
        <v>10000078</v>
      </c>
      <c r="I1787" s="4" t="s">
        <v>30</v>
      </c>
      <c r="J1787" s="11">
        <v>347.38799999999992</v>
      </c>
      <c r="K1787" s="11">
        <v>531.9</v>
      </c>
      <c r="L1787" s="11">
        <v>558.79999999999995</v>
      </c>
      <c r="M1787" s="11">
        <v>116.10089929807563</v>
      </c>
      <c r="N1787" s="11">
        <f>IFERROR(合并表__明细[[#This Row],[期末库存]]/合并表__明细[[#This Row],[未来50天出库量]]*50,999)</f>
        <v>149.60607630959061</v>
      </c>
      <c r="O1787" s="11" t="str">
        <f>IF(合并表__明细[[#This Row],[库存天数]]&lt;=3,"不足",IF(合并表__明细[[#This Row],[库存天数]]&gt;=100,"积压","正常"))</f>
        <v>积压</v>
      </c>
    </row>
    <row r="1788" spans="2:15" hidden="1" x14ac:dyDescent="0.2">
      <c r="B1788" s="1">
        <v>43131</v>
      </c>
      <c r="C1788" s="4" t="s">
        <v>9</v>
      </c>
      <c r="D1788" s="4" t="s">
        <v>59</v>
      </c>
      <c r="E1788">
        <v>1000000192</v>
      </c>
      <c r="F1788" s="4" t="s">
        <v>58</v>
      </c>
      <c r="G1788" s="4" t="s">
        <v>13</v>
      </c>
      <c r="H1788">
        <v>10000064</v>
      </c>
      <c r="I1788" s="4" t="s">
        <v>53</v>
      </c>
      <c r="J1788" s="11">
        <v>26.159999999999997</v>
      </c>
      <c r="K1788" s="11">
        <v>4.3</v>
      </c>
      <c r="L1788" s="11">
        <v>4.2</v>
      </c>
      <c r="M1788" s="11">
        <v>8.6999999999999993</v>
      </c>
      <c r="N1788" s="11">
        <f>IFERROR(合并表__明细[[#This Row],[期末库存]]/合并表__明细[[#This Row],[未来50天出库量]]*50,999)</f>
        <v>150.34482758620689</v>
      </c>
      <c r="O1788" s="11" t="str">
        <f>IF(合并表__明细[[#This Row],[库存天数]]&lt;=3,"不足",IF(合并表__明细[[#This Row],[库存天数]]&gt;=100,"积压","正常"))</f>
        <v>积压</v>
      </c>
    </row>
    <row r="1789" spans="2:15" hidden="1" x14ac:dyDescent="0.2">
      <c r="B1789" s="1">
        <v>43159</v>
      </c>
      <c r="C1789" s="4" t="s">
        <v>9</v>
      </c>
      <c r="D1789" s="4" t="s">
        <v>12</v>
      </c>
      <c r="E1789">
        <v>1000000072</v>
      </c>
      <c r="F1789" s="4" t="s">
        <v>10</v>
      </c>
      <c r="G1789" s="4" t="s">
        <v>13</v>
      </c>
      <c r="H1789">
        <v>10000211</v>
      </c>
      <c r="I1789" s="4" t="s">
        <v>11</v>
      </c>
      <c r="J1789" s="11">
        <v>441.48599999999999</v>
      </c>
      <c r="K1789" s="11">
        <v>247.8</v>
      </c>
      <c r="L1789" s="11">
        <v>234.7</v>
      </c>
      <c r="M1789" s="11">
        <v>146.1</v>
      </c>
      <c r="N1789" s="11">
        <f>IFERROR(合并表__明细[[#This Row],[期末库存]]/合并表__明细[[#This Row],[未来50天出库量]]*50,999)</f>
        <v>151.09034907597535</v>
      </c>
      <c r="O1789" s="11" t="str">
        <f>IF(合并表__明细[[#This Row],[库存天数]]&lt;=3,"不足",IF(合并表__明细[[#This Row],[库存天数]]&gt;=100,"积压","正常"))</f>
        <v>积压</v>
      </c>
    </row>
    <row r="1790" spans="2:15" hidden="1" x14ac:dyDescent="0.2">
      <c r="B1790" s="1">
        <v>43008</v>
      </c>
      <c r="C1790" s="4" t="s">
        <v>22</v>
      </c>
      <c r="D1790" s="4" t="s">
        <v>61</v>
      </c>
      <c r="E1790">
        <v>1000000579</v>
      </c>
      <c r="F1790" s="4" t="s">
        <v>60</v>
      </c>
      <c r="G1790" s="4" t="s">
        <v>13</v>
      </c>
      <c r="H1790">
        <v>10000131</v>
      </c>
      <c r="I1790" s="4" t="s">
        <v>38</v>
      </c>
      <c r="J1790" s="11">
        <v>29.446000000000002</v>
      </c>
      <c r="K1790" s="11">
        <v>41.3</v>
      </c>
      <c r="L1790" s="11">
        <v>42.400000000000006</v>
      </c>
      <c r="M1790" s="11">
        <v>9.6999999999999993</v>
      </c>
      <c r="N1790" s="11">
        <f>IFERROR(合并表__明细[[#This Row],[期末库存]]/合并表__明细[[#This Row],[未来50天出库量]]*50,999)</f>
        <v>151.78350515463919</v>
      </c>
      <c r="O1790" s="11" t="str">
        <f>IF(合并表__明细[[#This Row],[库存天数]]&lt;=3,"不足",IF(合并表__明细[[#This Row],[库存天数]]&gt;=100,"积压","正常"))</f>
        <v>积压</v>
      </c>
    </row>
    <row r="1791" spans="2:15" hidden="1" x14ac:dyDescent="0.2">
      <c r="B1791" s="1">
        <v>43069</v>
      </c>
      <c r="C1791" s="4" t="s">
        <v>43</v>
      </c>
      <c r="D1791" s="4" t="s">
        <v>78</v>
      </c>
      <c r="E1791">
        <v>1000003187</v>
      </c>
      <c r="F1791" s="4" t="s">
        <v>77</v>
      </c>
      <c r="G1791" s="4" t="s">
        <v>13</v>
      </c>
      <c r="H1791">
        <v>10000064</v>
      </c>
      <c r="I1791" s="4" t="s">
        <v>53</v>
      </c>
      <c r="J1791" s="11">
        <v>27.646000000000004</v>
      </c>
      <c r="K1791" s="11">
        <v>2</v>
      </c>
      <c r="L1791" s="11">
        <v>2</v>
      </c>
      <c r="M1791" s="11">
        <v>9.1</v>
      </c>
      <c r="N1791" s="11">
        <f>IFERROR(合并表__明细[[#This Row],[期末库存]]/合并表__明细[[#This Row],[未来50天出库量]]*50,999)</f>
        <v>151.90109890109892</v>
      </c>
      <c r="O1791" s="11" t="str">
        <f>IF(合并表__明细[[#This Row],[库存天数]]&lt;=3,"不足",IF(合并表__明细[[#This Row],[库存天数]]&gt;=100,"积压","正常"))</f>
        <v>积压</v>
      </c>
    </row>
    <row r="1792" spans="2:15" x14ac:dyDescent="0.2">
      <c r="B1792" s="1">
        <v>43251</v>
      </c>
      <c r="C1792" s="4" t="s">
        <v>22</v>
      </c>
      <c r="D1792" s="4" t="s">
        <v>49</v>
      </c>
      <c r="E1792">
        <v>1000000018</v>
      </c>
      <c r="F1792" s="4" t="s">
        <v>48</v>
      </c>
      <c r="G1792" s="4" t="s">
        <v>13</v>
      </c>
      <c r="H1792">
        <v>10000078</v>
      </c>
      <c r="I1792" s="4" t="s">
        <v>30</v>
      </c>
      <c r="J1792" s="11">
        <v>400.88000000000034</v>
      </c>
      <c r="K1792" s="11">
        <v>289.29999999999995</v>
      </c>
      <c r="L1792" s="11">
        <v>283.3</v>
      </c>
      <c r="M1792" s="11">
        <v>131.74439825138856</v>
      </c>
      <c r="N1792" s="11">
        <f>IFERROR(合并表__明细[[#This Row],[期末库存]]/合并表__明细[[#This Row],[未来50天出库量]]*50,999)</f>
        <v>152.14309121328245</v>
      </c>
      <c r="O1792" s="11" t="str">
        <f>IF(合并表__明细[[#This Row],[库存天数]]&lt;=3,"不足",IF(合并表__明细[[#This Row],[库存天数]]&gt;=100,"积压","正常"))</f>
        <v>积压</v>
      </c>
    </row>
    <row r="1793" spans="2:15" hidden="1" x14ac:dyDescent="0.2">
      <c r="B1793" s="1">
        <v>43008</v>
      </c>
      <c r="C1793" s="4" t="s">
        <v>22</v>
      </c>
      <c r="D1793" s="4" t="s">
        <v>46</v>
      </c>
      <c r="E1793">
        <v>1000001133</v>
      </c>
      <c r="F1793" s="4" t="s">
        <v>45</v>
      </c>
      <c r="G1793" s="4" t="s">
        <v>13</v>
      </c>
      <c r="H1793">
        <v>10000136</v>
      </c>
      <c r="I1793" s="4" t="s">
        <v>40</v>
      </c>
      <c r="J1793" s="11">
        <v>36.53</v>
      </c>
      <c r="K1793" s="11">
        <v>27.2</v>
      </c>
      <c r="L1793" s="11">
        <v>28.4</v>
      </c>
      <c r="M1793" s="11">
        <v>12</v>
      </c>
      <c r="N1793" s="11">
        <f>IFERROR(合并表__明细[[#This Row],[期末库存]]/合并表__明细[[#This Row],[未来50天出库量]]*50,999)</f>
        <v>152.20833333333334</v>
      </c>
      <c r="O1793" s="11" t="str">
        <f>IF(合并表__明细[[#This Row],[库存天数]]&lt;=3,"不足",IF(合并表__明细[[#This Row],[库存天数]]&gt;=100,"积压","正常"))</f>
        <v>积压</v>
      </c>
    </row>
    <row r="1794" spans="2:15" hidden="1" x14ac:dyDescent="0.2">
      <c r="B1794" s="1">
        <v>42886</v>
      </c>
      <c r="C1794" s="4" t="s">
        <v>9</v>
      </c>
      <c r="D1794" s="4" t="s">
        <v>75</v>
      </c>
      <c r="E1794">
        <v>1000000281</v>
      </c>
      <c r="F1794" s="4" t="s">
        <v>74</v>
      </c>
      <c r="G1794" s="4" t="s">
        <v>13</v>
      </c>
      <c r="H1794">
        <v>10000131</v>
      </c>
      <c r="I1794" s="4" t="s">
        <v>38</v>
      </c>
      <c r="J1794" s="11">
        <v>158.29999999999998</v>
      </c>
      <c r="K1794" s="11">
        <v>61.8</v>
      </c>
      <c r="L1794" s="11">
        <v>63.4</v>
      </c>
      <c r="M1794" s="11">
        <v>52</v>
      </c>
      <c r="N1794" s="11">
        <f>IFERROR(合并表__明细[[#This Row],[期末库存]]/合并表__明细[[#This Row],[未来50天出库量]]*50,999)</f>
        <v>152.21153846153845</v>
      </c>
      <c r="O1794" s="11" t="str">
        <f>IF(合并表__明细[[#This Row],[库存天数]]&lt;=3,"不足",IF(合并表__明细[[#This Row],[库存天数]]&gt;=100,"积压","正常"))</f>
        <v>积压</v>
      </c>
    </row>
    <row r="1795" spans="2:15" hidden="1" x14ac:dyDescent="0.2">
      <c r="B1795" s="1">
        <v>43159</v>
      </c>
      <c r="C1795" s="4" t="s">
        <v>22</v>
      </c>
      <c r="D1795" s="4" t="s">
        <v>29</v>
      </c>
      <c r="E1795">
        <v>1000000101</v>
      </c>
      <c r="F1795" s="4" t="s">
        <v>39</v>
      </c>
      <c r="G1795" s="4" t="s">
        <v>13</v>
      </c>
      <c r="H1795">
        <v>10000136</v>
      </c>
      <c r="I1795" s="4" t="s">
        <v>40</v>
      </c>
      <c r="J1795" s="11">
        <v>40.228000000000016</v>
      </c>
      <c r="K1795" s="11">
        <v>5.2</v>
      </c>
      <c r="L1795" s="11">
        <v>4.8</v>
      </c>
      <c r="M1795" s="11">
        <v>13.2</v>
      </c>
      <c r="N1795" s="11">
        <f>IFERROR(合并表__明细[[#This Row],[期末库存]]/合并表__明细[[#This Row],[未来50天出库量]]*50,999)</f>
        <v>152.37878787878793</v>
      </c>
      <c r="O1795" s="11" t="str">
        <f>IF(合并表__明细[[#This Row],[库存天数]]&lt;=3,"不足",IF(合并表__明细[[#This Row],[库存天数]]&gt;=100,"积压","正常"))</f>
        <v>积压</v>
      </c>
    </row>
    <row r="1796" spans="2:15" hidden="1" x14ac:dyDescent="0.2">
      <c r="B1796" s="1">
        <v>42886</v>
      </c>
      <c r="C1796" s="4" t="s">
        <v>9</v>
      </c>
      <c r="D1796" s="4" t="s">
        <v>72</v>
      </c>
      <c r="E1796">
        <v>1000000064</v>
      </c>
      <c r="F1796" s="4" t="s">
        <v>76</v>
      </c>
      <c r="G1796" s="4" t="s">
        <v>13</v>
      </c>
      <c r="H1796">
        <v>10000064</v>
      </c>
      <c r="I1796" s="4" t="s">
        <v>53</v>
      </c>
      <c r="J1796" s="11">
        <v>46.300000000000004</v>
      </c>
      <c r="K1796" s="11">
        <v>4.9000000000000004</v>
      </c>
      <c r="L1796" s="11">
        <v>4.7</v>
      </c>
      <c r="M1796" s="11">
        <v>15.1</v>
      </c>
      <c r="N1796" s="11">
        <f>IFERROR(合并表__明细[[#This Row],[期末库存]]/合并表__明细[[#This Row],[未来50天出库量]]*50,999)</f>
        <v>153.31125827814571</v>
      </c>
      <c r="O1796" s="11" t="str">
        <f>IF(合并表__明细[[#This Row],[库存天数]]&lt;=3,"不足",IF(合并表__明细[[#This Row],[库存天数]]&gt;=100,"积压","正常"))</f>
        <v>积压</v>
      </c>
    </row>
    <row r="1797" spans="2:15" hidden="1" x14ac:dyDescent="0.2">
      <c r="B1797" s="1">
        <v>42978</v>
      </c>
      <c r="C1797" s="4" t="s">
        <v>9</v>
      </c>
      <c r="D1797" s="4" t="s">
        <v>15</v>
      </c>
      <c r="E1797">
        <v>1000002986</v>
      </c>
      <c r="F1797" s="4" t="s">
        <v>14</v>
      </c>
      <c r="G1797" s="4" t="s">
        <v>13</v>
      </c>
      <c r="H1797">
        <v>10000211</v>
      </c>
      <c r="I1797" s="4" t="s">
        <v>11</v>
      </c>
      <c r="J1797" s="11">
        <v>746.17599999999993</v>
      </c>
      <c r="K1797" s="11">
        <v>729.99999999999989</v>
      </c>
      <c r="L1797" s="11">
        <v>755</v>
      </c>
      <c r="M1797" s="11">
        <v>243.2</v>
      </c>
      <c r="N1797" s="11">
        <f>IFERROR(合并表__明细[[#This Row],[期末库存]]/合并表__明细[[#This Row],[未来50天出库量]]*50,999)</f>
        <v>153.40789473684208</v>
      </c>
      <c r="O1797" s="11" t="str">
        <f>IF(合并表__明细[[#This Row],[库存天数]]&lt;=3,"不足",IF(合并表__明细[[#This Row],[库存天数]]&gt;=100,"积压","正常"))</f>
        <v>积压</v>
      </c>
    </row>
    <row r="1798" spans="2:15" hidden="1" x14ac:dyDescent="0.2">
      <c r="B1798" s="1">
        <v>43190</v>
      </c>
      <c r="C1798" s="4" t="s">
        <v>9</v>
      </c>
      <c r="D1798" s="4" t="s">
        <v>15</v>
      </c>
      <c r="E1798">
        <v>1000002986</v>
      </c>
      <c r="F1798" s="4" t="s">
        <v>14</v>
      </c>
      <c r="G1798" s="4" t="s">
        <v>26</v>
      </c>
      <c r="H1798">
        <v>40000080</v>
      </c>
      <c r="I1798" s="4" t="s">
        <v>67</v>
      </c>
      <c r="J1798" s="11">
        <v>19.074000000000005</v>
      </c>
      <c r="K1798" s="11">
        <v>10.5</v>
      </c>
      <c r="L1798" s="11">
        <v>11</v>
      </c>
      <c r="M1798" s="11">
        <v>6.2</v>
      </c>
      <c r="N1798" s="11">
        <f>IFERROR(合并表__明细[[#This Row],[期末库存]]/合并表__明细[[#This Row],[未来50天出库量]]*50,999)</f>
        <v>153.82258064516131</v>
      </c>
      <c r="O1798" s="11" t="str">
        <f>IF(合并表__明细[[#This Row],[库存天数]]&lt;=3,"不足",IF(合并表__明细[[#This Row],[库存天数]]&gt;=100,"积压","正常"))</f>
        <v>积压</v>
      </c>
    </row>
    <row r="1799" spans="2:15" hidden="1" x14ac:dyDescent="0.2">
      <c r="B1799" s="1">
        <v>43220</v>
      </c>
      <c r="C1799" s="4" t="s">
        <v>9</v>
      </c>
      <c r="D1799" s="4" t="s">
        <v>57</v>
      </c>
      <c r="E1799">
        <v>1000001502</v>
      </c>
      <c r="F1799" s="4" t="s">
        <v>56</v>
      </c>
      <c r="G1799" s="4" t="s">
        <v>13</v>
      </c>
      <c r="H1799">
        <v>10000136</v>
      </c>
      <c r="I1799" s="4" t="s">
        <v>40</v>
      </c>
      <c r="J1799" s="11">
        <v>83.399999999999991</v>
      </c>
      <c r="K1799" s="11">
        <v>7.1</v>
      </c>
      <c r="L1799" s="11">
        <v>7.3</v>
      </c>
      <c r="M1799" s="11">
        <v>26.914422775326052</v>
      </c>
      <c r="N1799" s="11">
        <f>IFERROR(合并表__明细[[#This Row],[期末库存]]/合并表__明细[[#This Row],[未来50天出库量]]*50,999)</f>
        <v>154.93551672313293</v>
      </c>
      <c r="O1799" s="11" t="str">
        <f>IF(合并表__明细[[#This Row],[库存天数]]&lt;=3,"不足",IF(合并表__明细[[#This Row],[库存天数]]&gt;=100,"积压","正常"))</f>
        <v>积压</v>
      </c>
    </row>
    <row r="1800" spans="2:15" hidden="1" x14ac:dyDescent="0.2">
      <c r="B1800" s="1">
        <v>43008</v>
      </c>
      <c r="C1800" s="4" t="s">
        <v>22</v>
      </c>
      <c r="D1800" s="4" t="s">
        <v>61</v>
      </c>
      <c r="E1800">
        <v>1000000579</v>
      </c>
      <c r="F1800" s="4" t="s">
        <v>60</v>
      </c>
      <c r="G1800" s="4" t="s">
        <v>13</v>
      </c>
      <c r="H1800">
        <v>10000211</v>
      </c>
      <c r="I1800" s="4" t="s">
        <v>11</v>
      </c>
      <c r="J1800" s="11">
        <v>10.545999999999999</v>
      </c>
      <c r="K1800" s="11">
        <v>2.6</v>
      </c>
      <c r="L1800" s="11">
        <v>2.6</v>
      </c>
      <c r="M1800" s="11">
        <v>3.4</v>
      </c>
      <c r="N1800" s="11">
        <f>IFERROR(合并表__明细[[#This Row],[期末库存]]/合并表__明细[[#This Row],[未来50天出库量]]*50,999)</f>
        <v>155.08823529411762</v>
      </c>
      <c r="O1800" s="11" t="str">
        <f>IF(合并表__明细[[#This Row],[库存天数]]&lt;=3,"不足",IF(合并表__明细[[#This Row],[库存天数]]&gt;=100,"积压","正常"))</f>
        <v>积压</v>
      </c>
    </row>
    <row r="1801" spans="2:15" hidden="1" x14ac:dyDescent="0.2">
      <c r="B1801" s="1">
        <v>42794</v>
      </c>
      <c r="C1801" s="4" t="s">
        <v>9</v>
      </c>
      <c r="D1801" s="4" t="s">
        <v>59</v>
      </c>
      <c r="E1801">
        <v>1000000192</v>
      </c>
      <c r="F1801" s="4" t="s">
        <v>58</v>
      </c>
      <c r="G1801" s="4" t="s">
        <v>13</v>
      </c>
      <c r="H1801">
        <v>10000131</v>
      </c>
      <c r="I1801" s="4" t="s">
        <v>38</v>
      </c>
      <c r="J1801" s="11">
        <v>174.8</v>
      </c>
      <c r="K1801" s="11">
        <v>25.8</v>
      </c>
      <c r="L1801" s="11">
        <v>19.399999999999999</v>
      </c>
      <c r="M1801" s="11">
        <v>56.1</v>
      </c>
      <c r="N1801" s="11">
        <f>IFERROR(合并表__明细[[#This Row],[期末库存]]/合并表__明细[[#This Row],[未来50天出库量]]*50,999)</f>
        <v>155.79322638146169</v>
      </c>
      <c r="O1801" s="11" t="str">
        <f>IF(合并表__明细[[#This Row],[库存天数]]&lt;=3,"不足",IF(合并表__明细[[#This Row],[库存天数]]&gt;=100,"积压","正常"))</f>
        <v>积压</v>
      </c>
    </row>
    <row r="1802" spans="2:15" hidden="1" x14ac:dyDescent="0.2">
      <c r="B1802" s="1">
        <v>43131</v>
      </c>
      <c r="C1802" s="4" t="s">
        <v>22</v>
      </c>
      <c r="D1802" s="4" t="s">
        <v>33</v>
      </c>
      <c r="E1802">
        <v>1000000031</v>
      </c>
      <c r="F1802" s="4" t="s">
        <v>32</v>
      </c>
      <c r="G1802" s="4" t="s">
        <v>13</v>
      </c>
      <c r="H1802">
        <v>20000099</v>
      </c>
      <c r="I1802" s="4" t="s">
        <v>20</v>
      </c>
      <c r="J1802" s="11">
        <v>133.16799999999998</v>
      </c>
      <c r="K1802" s="11">
        <v>27</v>
      </c>
      <c r="L1802" s="11">
        <v>23.6</v>
      </c>
      <c r="M1802" s="11">
        <v>42.599999999999994</v>
      </c>
      <c r="N1802" s="11">
        <f>IFERROR(合并表__明细[[#This Row],[期末库存]]/合并表__明细[[#This Row],[未来50天出库量]]*50,999)</f>
        <v>156.30046948356807</v>
      </c>
      <c r="O1802" s="11" t="str">
        <f>IF(合并表__明细[[#This Row],[库存天数]]&lt;=3,"不足",IF(合并表__明细[[#This Row],[库存天数]]&gt;=100,"积压","正常"))</f>
        <v>积压</v>
      </c>
    </row>
    <row r="1803" spans="2:15" hidden="1" x14ac:dyDescent="0.2">
      <c r="B1803" s="1">
        <v>43008</v>
      </c>
      <c r="C1803" s="4" t="s">
        <v>22</v>
      </c>
      <c r="D1803" s="4" t="s">
        <v>29</v>
      </c>
      <c r="E1803">
        <v>1000000028</v>
      </c>
      <c r="F1803" s="4" t="s">
        <v>27</v>
      </c>
      <c r="G1803" s="4" t="s">
        <v>13</v>
      </c>
      <c r="H1803">
        <v>10000182</v>
      </c>
      <c r="I1803" s="4" t="s">
        <v>31</v>
      </c>
      <c r="J1803" s="11">
        <v>128.55200000000002</v>
      </c>
      <c r="K1803" s="11">
        <v>42.8</v>
      </c>
      <c r="L1803" s="11">
        <v>43.5</v>
      </c>
      <c r="M1803" s="11">
        <v>41</v>
      </c>
      <c r="N1803" s="11">
        <f>IFERROR(合并表__明细[[#This Row],[期末库存]]/合并表__明细[[#This Row],[未来50天出库量]]*50,999)</f>
        <v>156.77073170731711</v>
      </c>
      <c r="O1803" s="11" t="str">
        <f>IF(合并表__明细[[#This Row],[库存天数]]&lt;=3,"不足",IF(合并表__明细[[#This Row],[库存天数]]&gt;=100,"积压","正常"))</f>
        <v>积压</v>
      </c>
    </row>
    <row r="1804" spans="2:15" hidden="1" x14ac:dyDescent="0.2">
      <c r="B1804" s="1">
        <v>43190</v>
      </c>
      <c r="C1804" s="4" t="s">
        <v>9</v>
      </c>
      <c r="D1804" s="4" t="s">
        <v>12</v>
      </c>
      <c r="E1804">
        <v>1000000072</v>
      </c>
      <c r="F1804" s="4" t="s">
        <v>10</v>
      </c>
      <c r="G1804" s="4" t="s">
        <v>13</v>
      </c>
      <c r="H1804">
        <v>10000211</v>
      </c>
      <c r="I1804" s="4" t="s">
        <v>11</v>
      </c>
      <c r="J1804" s="11">
        <v>433.88599999999997</v>
      </c>
      <c r="K1804" s="11">
        <v>138.5</v>
      </c>
      <c r="L1804" s="11">
        <v>146.1</v>
      </c>
      <c r="M1804" s="11">
        <v>137.80000000000001</v>
      </c>
      <c r="N1804" s="11">
        <f>IFERROR(合并表__明细[[#This Row],[期末库存]]/合并表__明细[[#This Row],[未来50天出库量]]*50,999)</f>
        <v>157.43323657474599</v>
      </c>
      <c r="O1804" s="11" t="str">
        <f>IF(合并表__明细[[#This Row],[库存天数]]&lt;=3,"不足",IF(合并表__明细[[#This Row],[库存天数]]&gt;=100,"积压","正常"))</f>
        <v>积压</v>
      </c>
    </row>
    <row r="1805" spans="2:15" hidden="1" x14ac:dyDescent="0.2">
      <c r="B1805" s="1">
        <v>42916</v>
      </c>
      <c r="C1805" s="4" t="s">
        <v>22</v>
      </c>
      <c r="D1805" s="4" t="s">
        <v>49</v>
      </c>
      <c r="E1805">
        <v>1000000020</v>
      </c>
      <c r="F1805" s="4" t="s">
        <v>73</v>
      </c>
      <c r="G1805" s="4" t="s">
        <v>13</v>
      </c>
      <c r="H1805">
        <v>10000136</v>
      </c>
      <c r="I1805" s="4" t="s">
        <v>40</v>
      </c>
      <c r="J1805" s="11">
        <v>135.90400000000002</v>
      </c>
      <c r="K1805" s="11">
        <v>41.004000000000005</v>
      </c>
      <c r="L1805" s="11">
        <v>41.3</v>
      </c>
      <c r="M1805" s="11">
        <v>43.1</v>
      </c>
      <c r="N1805" s="11">
        <f>IFERROR(合并表__明细[[#This Row],[期末库存]]/合并表__明细[[#This Row],[未来50天出库量]]*50,999)</f>
        <v>157.66125290023206</v>
      </c>
      <c r="O1805" s="11" t="str">
        <f>IF(合并表__明细[[#This Row],[库存天数]]&lt;=3,"不足",IF(合并表__明细[[#This Row],[库存天数]]&gt;=100,"积压","正常"))</f>
        <v>积压</v>
      </c>
    </row>
    <row r="1806" spans="2:15" hidden="1" x14ac:dyDescent="0.2">
      <c r="B1806" s="1">
        <v>42855</v>
      </c>
      <c r="C1806" s="4" t="s">
        <v>9</v>
      </c>
      <c r="D1806" s="4" t="s">
        <v>17</v>
      </c>
      <c r="E1806">
        <v>1000000059</v>
      </c>
      <c r="F1806" s="4" t="s">
        <v>55</v>
      </c>
      <c r="G1806" s="4" t="s">
        <v>13</v>
      </c>
      <c r="H1806">
        <v>10000078</v>
      </c>
      <c r="I1806" s="4" t="s">
        <v>30</v>
      </c>
      <c r="J1806" s="11">
        <v>318.09999999999985</v>
      </c>
      <c r="K1806" s="11">
        <v>243.00000000000003</v>
      </c>
      <c r="L1806" s="11">
        <v>250.20000000000002</v>
      </c>
      <c r="M1806" s="11">
        <v>100.6</v>
      </c>
      <c r="N1806" s="11">
        <f>IFERROR(合并表__明细[[#This Row],[期末库存]]/合并表__明细[[#This Row],[未来50天出库量]]*50,999)</f>
        <v>158.10139165009934</v>
      </c>
      <c r="O1806" s="11" t="str">
        <f>IF(合并表__明细[[#This Row],[库存天数]]&lt;=3,"不足",IF(合并表__明细[[#This Row],[库存天数]]&gt;=100,"积压","正常"))</f>
        <v>积压</v>
      </c>
    </row>
    <row r="1807" spans="2:15" x14ac:dyDescent="0.2">
      <c r="B1807" s="1">
        <v>43251</v>
      </c>
      <c r="C1807" s="4" t="s">
        <v>9</v>
      </c>
      <c r="D1807" s="4" t="s">
        <v>12</v>
      </c>
      <c r="E1807">
        <v>1000000072</v>
      </c>
      <c r="F1807" s="4" t="s">
        <v>10</v>
      </c>
      <c r="G1807" s="4" t="s">
        <v>13</v>
      </c>
      <c r="H1807">
        <v>10000211</v>
      </c>
      <c r="I1807" s="4" t="s">
        <v>11</v>
      </c>
      <c r="J1807" s="11">
        <v>429.286</v>
      </c>
      <c r="K1807" s="11">
        <v>173.5</v>
      </c>
      <c r="L1807" s="11">
        <v>170.2</v>
      </c>
      <c r="M1807" s="11">
        <v>135.72686816308027</v>
      </c>
      <c r="N1807" s="11">
        <f>IFERROR(合并表__明细[[#This Row],[期末库存]]/合并表__明细[[#This Row],[未来50天出库量]]*50,999)</f>
        <v>158.14333809139353</v>
      </c>
      <c r="O1807" s="11" t="str">
        <f>IF(合并表__明细[[#This Row],[库存天数]]&lt;=3,"不足",IF(合并表__明细[[#This Row],[库存天数]]&gt;=100,"积压","正常"))</f>
        <v>积压</v>
      </c>
    </row>
    <row r="1808" spans="2:15" hidden="1" x14ac:dyDescent="0.2">
      <c r="B1808" s="1">
        <v>43100</v>
      </c>
      <c r="C1808" s="4" t="s">
        <v>22</v>
      </c>
      <c r="D1808" s="4" t="s">
        <v>25</v>
      </c>
      <c r="E1808">
        <v>1000003183</v>
      </c>
      <c r="F1808" s="4" t="s">
        <v>23</v>
      </c>
      <c r="G1808" s="4" t="s">
        <v>13</v>
      </c>
      <c r="H1808">
        <v>10000136</v>
      </c>
      <c r="I1808" s="4" t="s">
        <v>40</v>
      </c>
      <c r="J1808" s="11">
        <v>9.8179999999999996</v>
      </c>
      <c r="K1808" s="11">
        <v>4.8999999999999995</v>
      </c>
      <c r="L1808" s="11">
        <v>4.4000000000000004</v>
      </c>
      <c r="M1808" s="11">
        <v>3.1</v>
      </c>
      <c r="N1808" s="11">
        <f>IFERROR(合并表__明细[[#This Row],[期末库存]]/合并表__明细[[#This Row],[未来50天出库量]]*50,999)</f>
        <v>158.35483870967741</v>
      </c>
      <c r="O1808" s="11" t="str">
        <f>IF(合并表__明细[[#This Row],[库存天数]]&lt;=3,"不足",IF(合并表__明细[[#This Row],[库存天数]]&gt;=100,"积压","正常"))</f>
        <v>积压</v>
      </c>
    </row>
    <row r="1809" spans="2:15" hidden="1" x14ac:dyDescent="0.2">
      <c r="B1809" s="1">
        <v>43100</v>
      </c>
      <c r="C1809" s="4" t="s">
        <v>22</v>
      </c>
      <c r="D1809" s="4" t="s">
        <v>61</v>
      </c>
      <c r="E1809">
        <v>1000000579</v>
      </c>
      <c r="F1809" s="4" t="s">
        <v>60</v>
      </c>
      <c r="G1809" s="4" t="s">
        <v>13</v>
      </c>
      <c r="H1809">
        <v>10000061</v>
      </c>
      <c r="I1809" s="4" t="s">
        <v>28</v>
      </c>
      <c r="J1809" s="11">
        <v>37.745999999999988</v>
      </c>
      <c r="K1809" s="11">
        <v>31</v>
      </c>
      <c r="L1809" s="11">
        <v>27.6</v>
      </c>
      <c r="M1809" s="11">
        <v>11.9</v>
      </c>
      <c r="N1809" s="11">
        <f>IFERROR(合并表__明细[[#This Row],[期末库存]]/合并表__明细[[#This Row],[未来50天出库量]]*50,999)</f>
        <v>158.59663865546213</v>
      </c>
      <c r="O1809" s="11" t="str">
        <f>IF(合并表__明细[[#This Row],[库存天数]]&lt;=3,"不足",IF(合并表__明细[[#This Row],[库存天数]]&gt;=100,"积压","正常"))</f>
        <v>积压</v>
      </c>
    </row>
    <row r="1810" spans="2:15" hidden="1" x14ac:dyDescent="0.2">
      <c r="B1810" s="1">
        <v>42947</v>
      </c>
      <c r="C1810" s="4" t="s">
        <v>9</v>
      </c>
      <c r="D1810" s="4" t="s">
        <v>59</v>
      </c>
      <c r="E1810">
        <v>1000000192</v>
      </c>
      <c r="F1810" s="4" t="s">
        <v>58</v>
      </c>
      <c r="G1810" s="4" t="s">
        <v>13</v>
      </c>
      <c r="H1810">
        <v>10000131</v>
      </c>
      <c r="I1810" s="4" t="s">
        <v>38</v>
      </c>
      <c r="J1810" s="11">
        <v>170.46600000000001</v>
      </c>
      <c r="K1810" s="11">
        <v>40.700000000000003</v>
      </c>
      <c r="L1810" s="11">
        <v>36.700000000000003</v>
      </c>
      <c r="M1810" s="11">
        <v>53.6</v>
      </c>
      <c r="N1810" s="11">
        <f>IFERROR(合并表__明细[[#This Row],[期末库存]]/合并表__明细[[#This Row],[未来50天出库量]]*50,999)</f>
        <v>159.01679104477614</v>
      </c>
      <c r="O1810" s="11" t="str">
        <f>IF(合并表__明细[[#This Row],[库存天数]]&lt;=3,"不足",IF(合并表__明细[[#This Row],[库存天数]]&gt;=100,"积压","正常"))</f>
        <v>积压</v>
      </c>
    </row>
    <row r="1811" spans="2:15" hidden="1" x14ac:dyDescent="0.2">
      <c r="B1811" s="1">
        <v>42855</v>
      </c>
      <c r="C1811" s="4" t="s">
        <v>22</v>
      </c>
      <c r="D1811" s="4" t="s">
        <v>25</v>
      </c>
      <c r="E1811">
        <v>1000003183</v>
      </c>
      <c r="F1811" s="4" t="s">
        <v>23</v>
      </c>
      <c r="G1811" s="4" t="s">
        <v>13</v>
      </c>
      <c r="H1811">
        <v>10000061</v>
      </c>
      <c r="I1811" s="4" t="s">
        <v>28</v>
      </c>
      <c r="J1811" s="11">
        <v>96.7</v>
      </c>
      <c r="K1811" s="11">
        <v>35</v>
      </c>
      <c r="L1811" s="11">
        <v>37</v>
      </c>
      <c r="M1811" s="11">
        <v>30.4</v>
      </c>
      <c r="N1811" s="11">
        <f>IFERROR(合并表__明细[[#This Row],[期末库存]]/合并表__明细[[#This Row],[未来50天出库量]]*50,999)</f>
        <v>159.04605263157896</v>
      </c>
      <c r="O1811" s="11" t="str">
        <f>IF(合并表__明细[[#This Row],[库存天数]]&lt;=3,"不足",IF(合并表__明细[[#This Row],[库存天数]]&gt;=100,"积压","正常"))</f>
        <v>积压</v>
      </c>
    </row>
    <row r="1812" spans="2:15" hidden="1" x14ac:dyDescent="0.2">
      <c r="B1812" s="1">
        <v>42947</v>
      </c>
      <c r="C1812" s="4" t="s">
        <v>22</v>
      </c>
      <c r="D1812" s="4" t="s">
        <v>21</v>
      </c>
      <c r="E1812">
        <v>1000002872</v>
      </c>
      <c r="F1812" s="4" t="s">
        <v>19</v>
      </c>
      <c r="G1812" s="4" t="s">
        <v>13</v>
      </c>
      <c r="H1812">
        <v>20000099</v>
      </c>
      <c r="I1812" s="4" t="s">
        <v>20</v>
      </c>
      <c r="J1812" s="11">
        <v>40.427999999999997</v>
      </c>
      <c r="K1812" s="11">
        <v>3.1</v>
      </c>
      <c r="L1812" s="11">
        <v>2.6999999999999997</v>
      </c>
      <c r="M1812" s="11">
        <v>12.7</v>
      </c>
      <c r="N1812" s="11">
        <f>IFERROR(合并表__明细[[#This Row],[期末库存]]/合并表__明细[[#This Row],[未来50天出库量]]*50,999)</f>
        <v>159.16535433070865</v>
      </c>
      <c r="O1812" s="11" t="str">
        <f>IF(合并表__明细[[#This Row],[库存天数]]&lt;=3,"不足",IF(合并表__明细[[#This Row],[库存天数]]&gt;=100,"积压","正常"))</f>
        <v>积压</v>
      </c>
    </row>
    <row r="1813" spans="2:15" hidden="1" x14ac:dyDescent="0.2">
      <c r="B1813" s="1">
        <v>42825</v>
      </c>
      <c r="C1813" s="4" t="s">
        <v>43</v>
      </c>
      <c r="D1813" s="4" t="s">
        <v>80</v>
      </c>
      <c r="E1813">
        <v>1000003498</v>
      </c>
      <c r="F1813" s="4" t="s">
        <v>79</v>
      </c>
      <c r="G1813" s="4" t="s">
        <v>13</v>
      </c>
      <c r="H1813">
        <v>10000061</v>
      </c>
      <c r="I1813" s="4" t="s">
        <v>28</v>
      </c>
      <c r="J1813" s="11">
        <v>7.7</v>
      </c>
      <c r="K1813" s="11">
        <v>2.1</v>
      </c>
      <c r="L1813" s="11">
        <v>2.4</v>
      </c>
      <c r="M1813" s="11">
        <v>2.4</v>
      </c>
      <c r="N1813" s="11">
        <f>IFERROR(合并表__明细[[#This Row],[期末库存]]/合并表__明细[[#This Row],[未来50天出库量]]*50,999)</f>
        <v>160.41666666666669</v>
      </c>
      <c r="O1813" s="11" t="str">
        <f>IF(合并表__明细[[#This Row],[库存天数]]&lt;=3,"不足",IF(合并表__明细[[#This Row],[库存天数]]&gt;=100,"积压","正常"))</f>
        <v>积压</v>
      </c>
    </row>
    <row r="1814" spans="2:15" hidden="1" x14ac:dyDescent="0.2">
      <c r="B1814" s="1">
        <v>42947</v>
      </c>
      <c r="C1814" s="4" t="s">
        <v>22</v>
      </c>
      <c r="D1814" s="4" t="s">
        <v>35</v>
      </c>
      <c r="E1814">
        <v>1000000047</v>
      </c>
      <c r="F1814" s="4" t="s">
        <v>34</v>
      </c>
      <c r="G1814" s="4" t="s">
        <v>13</v>
      </c>
      <c r="H1814">
        <v>10000136</v>
      </c>
      <c r="I1814" s="4" t="s">
        <v>40</v>
      </c>
      <c r="J1814" s="11">
        <v>17.099999999999998</v>
      </c>
      <c r="K1814" s="11">
        <v>3.1</v>
      </c>
      <c r="L1814" s="11">
        <v>2.7</v>
      </c>
      <c r="M1814" s="11">
        <v>5.3</v>
      </c>
      <c r="N1814" s="11">
        <f>IFERROR(合并表__明细[[#This Row],[期末库存]]/合并表__明细[[#This Row],[未来50天出库量]]*50,999)</f>
        <v>161.3207547169811</v>
      </c>
      <c r="O1814" s="11" t="str">
        <f>IF(合并表__明细[[#This Row],[库存天数]]&lt;=3,"不足",IF(合并表__明细[[#This Row],[库存天数]]&gt;=100,"积压","正常"))</f>
        <v>积压</v>
      </c>
    </row>
    <row r="1815" spans="2:15" hidden="1" x14ac:dyDescent="0.2">
      <c r="B1815" s="1">
        <v>42766</v>
      </c>
      <c r="C1815" s="4" t="s">
        <v>22</v>
      </c>
      <c r="D1815" s="4" t="s">
        <v>64</v>
      </c>
      <c r="E1815">
        <v>1000002973</v>
      </c>
      <c r="F1815" s="4" t="s">
        <v>63</v>
      </c>
      <c r="G1815" s="4" t="s">
        <v>13</v>
      </c>
      <c r="H1815">
        <v>10000078</v>
      </c>
      <c r="I1815" s="4" t="s">
        <v>30</v>
      </c>
      <c r="J1815" s="11">
        <v>74.7</v>
      </c>
      <c r="K1815" s="11">
        <v>35.5</v>
      </c>
      <c r="L1815" s="11">
        <v>36</v>
      </c>
      <c r="M1815" s="11">
        <v>23.1</v>
      </c>
      <c r="N1815" s="11">
        <f>IFERROR(合并表__明细[[#This Row],[期末库存]]/合并表__明细[[#This Row],[未来50天出库量]]*50,999)</f>
        <v>161.68831168831167</v>
      </c>
      <c r="O1815" s="11" t="str">
        <f>IF(合并表__明细[[#This Row],[库存天数]]&lt;=3,"不足",IF(合并表__明细[[#This Row],[库存天数]]&gt;=100,"积压","正常"))</f>
        <v>积压</v>
      </c>
    </row>
    <row r="1816" spans="2:15" hidden="1" x14ac:dyDescent="0.2">
      <c r="B1816" s="1">
        <v>43100</v>
      </c>
      <c r="C1816" s="4" t="s">
        <v>43</v>
      </c>
      <c r="D1816" s="4" t="s">
        <v>80</v>
      </c>
      <c r="E1816">
        <v>1000003498</v>
      </c>
      <c r="F1816" s="4" t="s">
        <v>79</v>
      </c>
      <c r="G1816" s="4" t="s">
        <v>13</v>
      </c>
      <c r="H1816">
        <v>10000131</v>
      </c>
      <c r="I1816" s="4" t="s">
        <v>38</v>
      </c>
      <c r="J1816" s="11">
        <v>63.219999999999992</v>
      </c>
      <c r="K1816" s="11">
        <v>14.3</v>
      </c>
      <c r="L1816" s="11">
        <v>12.2</v>
      </c>
      <c r="M1816" s="11">
        <v>19.5</v>
      </c>
      <c r="N1816" s="11">
        <f>IFERROR(合并表__明细[[#This Row],[期末库存]]/合并表__明细[[#This Row],[未来50天出库量]]*50,999)</f>
        <v>162.10256410256406</v>
      </c>
      <c r="O1816" s="11" t="str">
        <f>IF(合并表__明细[[#This Row],[库存天数]]&lt;=3,"不足",IF(合并表__明细[[#This Row],[库存天数]]&gt;=100,"积压","正常"))</f>
        <v>积压</v>
      </c>
    </row>
    <row r="1817" spans="2:15" hidden="1" x14ac:dyDescent="0.2">
      <c r="B1817" s="1">
        <v>42855</v>
      </c>
      <c r="C1817" s="4" t="s">
        <v>9</v>
      </c>
      <c r="D1817" s="4" t="s">
        <v>15</v>
      </c>
      <c r="E1817">
        <v>1000002986</v>
      </c>
      <c r="F1817" s="4" t="s">
        <v>14</v>
      </c>
      <c r="G1817" s="4" t="s">
        <v>13</v>
      </c>
      <c r="H1817">
        <v>10000111</v>
      </c>
      <c r="I1817" s="4" t="s">
        <v>37</v>
      </c>
      <c r="J1817" s="11">
        <v>83.899999999999977</v>
      </c>
      <c r="K1817" s="11">
        <v>32.4</v>
      </c>
      <c r="L1817" s="11">
        <v>35</v>
      </c>
      <c r="M1817" s="11">
        <v>25.8</v>
      </c>
      <c r="N1817" s="11">
        <f>IFERROR(合并表__明细[[#This Row],[期末库存]]/合并表__明细[[#This Row],[未来50天出库量]]*50,999)</f>
        <v>162.59689922480615</v>
      </c>
      <c r="O1817" s="11" t="str">
        <f>IF(合并表__明细[[#This Row],[库存天数]]&lt;=3,"不足",IF(合并表__明细[[#This Row],[库存天数]]&gt;=100,"积压","正常"))</f>
        <v>积压</v>
      </c>
    </row>
    <row r="1818" spans="2:15" hidden="1" x14ac:dyDescent="0.2">
      <c r="B1818" s="1">
        <v>42947</v>
      </c>
      <c r="C1818" s="4" t="s">
        <v>9</v>
      </c>
      <c r="D1818" s="4" t="s">
        <v>17</v>
      </c>
      <c r="E1818">
        <v>1000000059</v>
      </c>
      <c r="F1818" s="4" t="s">
        <v>55</v>
      </c>
      <c r="G1818" s="4" t="s">
        <v>13</v>
      </c>
      <c r="H1818">
        <v>10000136</v>
      </c>
      <c r="I1818" s="4" t="s">
        <v>40</v>
      </c>
      <c r="J1818" s="11">
        <v>116.4</v>
      </c>
      <c r="K1818" s="11">
        <v>24.9</v>
      </c>
      <c r="L1818" s="11">
        <v>21.6</v>
      </c>
      <c r="M1818" s="11">
        <v>35.599999999999994</v>
      </c>
      <c r="N1818" s="11">
        <f>IFERROR(合并表__明细[[#This Row],[期末库存]]/合并表__明细[[#This Row],[未来50天出库量]]*50,999)</f>
        <v>163.48314606741576</v>
      </c>
      <c r="O1818" s="11" t="str">
        <f>IF(合并表__明细[[#This Row],[库存天数]]&lt;=3,"不足",IF(合并表__明细[[#This Row],[库存天数]]&gt;=100,"积压","正常"))</f>
        <v>积压</v>
      </c>
    </row>
    <row r="1819" spans="2:15" hidden="1" x14ac:dyDescent="0.2">
      <c r="B1819" s="1">
        <v>42766</v>
      </c>
      <c r="C1819" s="4" t="s">
        <v>22</v>
      </c>
      <c r="D1819" s="4" t="s">
        <v>29</v>
      </c>
      <c r="E1819">
        <v>1000000028</v>
      </c>
      <c r="F1819" s="4" t="s">
        <v>27</v>
      </c>
      <c r="G1819" s="4" t="s">
        <v>13</v>
      </c>
      <c r="H1819">
        <v>20000099</v>
      </c>
      <c r="I1819" s="4" t="s">
        <v>20</v>
      </c>
      <c r="J1819" s="11">
        <v>24.200000000000003</v>
      </c>
      <c r="K1819" s="11">
        <v>6.6000000000000005</v>
      </c>
      <c r="L1819" s="11">
        <v>6.4</v>
      </c>
      <c r="M1819" s="11">
        <v>7.4</v>
      </c>
      <c r="N1819" s="11">
        <f>IFERROR(合并表__明细[[#This Row],[期末库存]]/合并表__明细[[#This Row],[未来50天出库量]]*50,999)</f>
        <v>163.51351351351354</v>
      </c>
      <c r="O1819" s="11" t="str">
        <f>IF(合并表__明细[[#This Row],[库存天数]]&lt;=3,"不足",IF(合并表__明细[[#This Row],[库存天数]]&gt;=100,"积压","正常"))</f>
        <v>积压</v>
      </c>
    </row>
    <row r="1820" spans="2:15" hidden="1" x14ac:dyDescent="0.2">
      <c r="B1820" s="1">
        <v>43008</v>
      </c>
      <c r="C1820" s="4" t="s">
        <v>22</v>
      </c>
      <c r="D1820" s="4" t="s">
        <v>33</v>
      </c>
      <c r="E1820">
        <v>1000000031</v>
      </c>
      <c r="F1820" s="4" t="s">
        <v>32</v>
      </c>
      <c r="G1820" s="4" t="s">
        <v>13</v>
      </c>
      <c r="H1820">
        <v>20000099</v>
      </c>
      <c r="I1820" s="4" t="s">
        <v>20</v>
      </c>
      <c r="J1820" s="11">
        <v>128.46799999999996</v>
      </c>
      <c r="K1820" s="11">
        <v>58.4</v>
      </c>
      <c r="L1820" s="11">
        <v>60.2</v>
      </c>
      <c r="M1820" s="11">
        <v>39.1</v>
      </c>
      <c r="N1820" s="11">
        <f>IFERROR(合并表__明细[[#This Row],[期末库存]]/合并表__明细[[#This Row],[未来50天出库量]]*50,999)</f>
        <v>164.2813299232736</v>
      </c>
      <c r="O1820" s="11" t="str">
        <f>IF(合并表__明细[[#This Row],[库存天数]]&lt;=3,"不足",IF(合并表__明细[[#This Row],[库存天数]]&gt;=100,"积压","正常"))</f>
        <v>积压</v>
      </c>
    </row>
    <row r="1821" spans="2:15" hidden="1" x14ac:dyDescent="0.2">
      <c r="B1821" s="1">
        <v>43159</v>
      </c>
      <c r="C1821" s="4" t="s">
        <v>22</v>
      </c>
      <c r="D1821" s="4" t="s">
        <v>69</v>
      </c>
      <c r="E1821">
        <v>1000000129</v>
      </c>
      <c r="F1821" s="4" t="s">
        <v>70</v>
      </c>
      <c r="G1821" s="4" t="s">
        <v>13</v>
      </c>
      <c r="H1821">
        <v>10000078</v>
      </c>
      <c r="I1821" s="4" t="s">
        <v>30</v>
      </c>
      <c r="J1821" s="11">
        <v>43.432000000000002</v>
      </c>
      <c r="K1821" s="11">
        <v>19.600000000000001</v>
      </c>
      <c r="L1821" s="11">
        <v>19.3</v>
      </c>
      <c r="M1821" s="11">
        <v>13.2</v>
      </c>
      <c r="N1821" s="11">
        <f>IFERROR(合并表__明细[[#This Row],[期末库存]]/合并表__明细[[#This Row],[未来50天出库量]]*50,999)</f>
        <v>164.51515151515153</v>
      </c>
      <c r="O1821" s="11" t="str">
        <f>IF(合并表__明细[[#This Row],[库存天数]]&lt;=3,"不足",IF(合并表__明细[[#This Row],[库存天数]]&gt;=100,"积压","正常"))</f>
        <v>积压</v>
      </c>
    </row>
    <row r="1822" spans="2:15" hidden="1" x14ac:dyDescent="0.2">
      <c r="B1822" s="1">
        <v>42886</v>
      </c>
      <c r="C1822" s="4" t="s">
        <v>22</v>
      </c>
      <c r="D1822" s="4" t="s">
        <v>49</v>
      </c>
      <c r="E1822">
        <v>1000000020</v>
      </c>
      <c r="F1822" s="4" t="s">
        <v>73</v>
      </c>
      <c r="G1822" s="4" t="s">
        <v>13</v>
      </c>
      <c r="H1822">
        <v>10000136</v>
      </c>
      <c r="I1822" s="4" t="s">
        <v>40</v>
      </c>
      <c r="J1822" s="11">
        <v>136.20000000000005</v>
      </c>
      <c r="K1822" s="11">
        <v>63.6</v>
      </c>
      <c r="L1822" s="11">
        <v>63.300000000000004</v>
      </c>
      <c r="M1822" s="11">
        <v>41.3</v>
      </c>
      <c r="N1822" s="11">
        <f>IFERROR(合并表__明细[[#This Row],[期末库存]]/合并表__明细[[#This Row],[未来50天出库量]]*50,999)</f>
        <v>164.89104116222765</v>
      </c>
      <c r="O1822" s="11" t="str">
        <f>IF(合并表__明细[[#This Row],[库存天数]]&lt;=3,"不足",IF(合并表__明细[[#This Row],[库存天数]]&gt;=100,"积压","正常"))</f>
        <v>积压</v>
      </c>
    </row>
    <row r="1823" spans="2:15" hidden="1" x14ac:dyDescent="0.2">
      <c r="B1823" s="1">
        <v>42916</v>
      </c>
      <c r="C1823" s="4" t="s">
        <v>9</v>
      </c>
      <c r="D1823" s="4" t="s">
        <v>72</v>
      </c>
      <c r="E1823">
        <v>1000001699</v>
      </c>
      <c r="F1823" s="4" t="s">
        <v>71</v>
      </c>
      <c r="G1823" s="4" t="s">
        <v>13</v>
      </c>
      <c r="H1823">
        <v>10000131</v>
      </c>
      <c r="I1823" s="4" t="s">
        <v>38</v>
      </c>
      <c r="J1823" s="11">
        <v>57.176000000000002</v>
      </c>
      <c r="K1823" s="11">
        <v>14.075999999999997</v>
      </c>
      <c r="L1823" s="11">
        <v>13.4</v>
      </c>
      <c r="M1823" s="11">
        <v>17.299999999999997</v>
      </c>
      <c r="N1823" s="11">
        <f>IFERROR(合并表__明细[[#This Row],[期末库存]]/合并表__明细[[#This Row],[未来50天出库量]]*50,999)</f>
        <v>165.24855491329481</v>
      </c>
      <c r="O1823" s="11" t="str">
        <f>IF(合并表__明细[[#This Row],[库存天数]]&lt;=3,"不足",IF(合并表__明细[[#This Row],[库存天数]]&gt;=100,"积压","正常"))</f>
        <v>积压</v>
      </c>
    </row>
    <row r="1824" spans="2:15" hidden="1" x14ac:dyDescent="0.2">
      <c r="B1824" s="1">
        <v>43069</v>
      </c>
      <c r="C1824" s="4" t="s">
        <v>43</v>
      </c>
      <c r="D1824" s="4" t="s">
        <v>78</v>
      </c>
      <c r="E1824">
        <v>1000003187</v>
      </c>
      <c r="F1824" s="4" t="s">
        <v>77</v>
      </c>
      <c r="G1824" s="4" t="s">
        <v>13</v>
      </c>
      <c r="H1824">
        <v>10000211</v>
      </c>
      <c r="I1824" s="4" t="s">
        <v>11</v>
      </c>
      <c r="J1824" s="11">
        <v>205.23600000000005</v>
      </c>
      <c r="K1824" s="11">
        <v>78.7</v>
      </c>
      <c r="L1824" s="11">
        <v>77</v>
      </c>
      <c r="M1824" s="11">
        <v>61.7</v>
      </c>
      <c r="N1824" s="11">
        <f>IFERROR(合并表__明细[[#This Row],[期末库存]]/合并表__明细[[#This Row],[未来50天出库量]]*50,999)</f>
        <v>166.31766612641817</v>
      </c>
      <c r="O1824" s="11" t="str">
        <f>IF(合并表__明细[[#This Row],[库存天数]]&lt;=3,"不足",IF(合并表__明细[[#This Row],[库存天数]]&gt;=100,"积压","正常"))</f>
        <v>积压</v>
      </c>
    </row>
    <row r="1825" spans="2:15" hidden="1" x14ac:dyDescent="0.2">
      <c r="B1825" s="1">
        <v>42855</v>
      </c>
      <c r="C1825" s="4" t="s">
        <v>9</v>
      </c>
      <c r="D1825" s="4" t="s">
        <v>59</v>
      </c>
      <c r="E1825">
        <v>1000000192</v>
      </c>
      <c r="F1825" s="4" t="s">
        <v>58</v>
      </c>
      <c r="G1825" s="4" t="s">
        <v>13</v>
      </c>
      <c r="H1825">
        <v>10000131</v>
      </c>
      <c r="I1825" s="4" t="s">
        <v>38</v>
      </c>
      <c r="J1825" s="11">
        <v>165.5</v>
      </c>
      <c r="K1825" s="11">
        <v>24.4</v>
      </c>
      <c r="L1825" s="11">
        <v>26.6</v>
      </c>
      <c r="M1825" s="11">
        <v>49.6</v>
      </c>
      <c r="N1825" s="11">
        <f>IFERROR(合并表__明细[[#This Row],[期末库存]]/合并表__明细[[#This Row],[未来50天出库量]]*50,999)</f>
        <v>166.83467741935482</v>
      </c>
      <c r="O1825" s="11" t="str">
        <f>IF(合并表__明细[[#This Row],[库存天数]]&lt;=3,"不足",IF(合并表__明细[[#This Row],[库存天数]]&gt;=100,"积压","正常"))</f>
        <v>积压</v>
      </c>
    </row>
    <row r="1826" spans="2:15" x14ac:dyDescent="0.2">
      <c r="B1826" s="1">
        <v>43251</v>
      </c>
      <c r="C1826" s="4" t="s">
        <v>22</v>
      </c>
      <c r="D1826" s="4" t="s">
        <v>49</v>
      </c>
      <c r="E1826">
        <v>1000000020</v>
      </c>
      <c r="F1826" s="4" t="s">
        <v>73</v>
      </c>
      <c r="G1826" s="4" t="s">
        <v>13</v>
      </c>
      <c r="H1826">
        <v>10000078</v>
      </c>
      <c r="I1826" s="4" t="s">
        <v>30</v>
      </c>
      <c r="J1826" s="11">
        <v>350.08799999999991</v>
      </c>
      <c r="K1826" s="11">
        <v>60.7</v>
      </c>
      <c r="L1826" s="11">
        <v>58</v>
      </c>
      <c r="M1826" s="11">
        <v>104.14382659904599</v>
      </c>
      <c r="N1826" s="11">
        <f>IFERROR(合并表__明细[[#This Row],[期末库存]]/合并表__明细[[#This Row],[未来50天出库量]]*50,999)</f>
        <v>168.07909380353365</v>
      </c>
      <c r="O1826" s="11" t="str">
        <f>IF(合并表__明细[[#This Row],[库存天数]]&lt;=3,"不足",IF(合并表__明细[[#This Row],[库存天数]]&gt;=100,"积压","正常"))</f>
        <v>积压</v>
      </c>
    </row>
    <row r="1827" spans="2:15" hidden="1" x14ac:dyDescent="0.2">
      <c r="B1827" s="1">
        <v>42766</v>
      </c>
      <c r="C1827" s="4" t="s">
        <v>22</v>
      </c>
      <c r="D1827" s="4" t="s">
        <v>35</v>
      </c>
      <c r="E1827">
        <v>1000000047</v>
      </c>
      <c r="F1827" s="4" t="s">
        <v>34</v>
      </c>
      <c r="G1827" s="4" t="s">
        <v>13</v>
      </c>
      <c r="H1827">
        <v>10000182</v>
      </c>
      <c r="I1827" s="4" t="s">
        <v>31</v>
      </c>
      <c r="J1827" s="11">
        <v>242.4</v>
      </c>
      <c r="K1827" s="11">
        <v>167.3</v>
      </c>
      <c r="L1827" s="11">
        <v>164.9</v>
      </c>
      <c r="M1827" s="11">
        <v>71.900000000000006</v>
      </c>
      <c r="N1827" s="11">
        <f>IFERROR(合并表__明细[[#This Row],[期末库存]]/合并表__明细[[#This Row],[未来50天出库量]]*50,999)</f>
        <v>168.567454798331</v>
      </c>
      <c r="O1827" s="11" t="str">
        <f>IF(合并表__明细[[#This Row],[库存天数]]&lt;=3,"不足",IF(合并表__明细[[#This Row],[库存天数]]&gt;=100,"积压","正常"))</f>
        <v>积压</v>
      </c>
    </row>
    <row r="1828" spans="2:15" hidden="1" x14ac:dyDescent="0.2">
      <c r="B1828" s="1">
        <v>43069</v>
      </c>
      <c r="C1828" s="4" t="s">
        <v>9</v>
      </c>
      <c r="D1828" s="4" t="s">
        <v>75</v>
      </c>
      <c r="E1828">
        <v>1000000281</v>
      </c>
      <c r="F1828" s="4" t="s">
        <v>74</v>
      </c>
      <c r="G1828" s="4" t="s">
        <v>13</v>
      </c>
      <c r="H1828">
        <v>10000136</v>
      </c>
      <c r="I1828" s="4" t="s">
        <v>40</v>
      </c>
      <c r="J1828" s="11">
        <v>22.79999999999999</v>
      </c>
      <c r="K1828" s="11">
        <v>4.0999999999999996</v>
      </c>
      <c r="L1828" s="11">
        <v>4</v>
      </c>
      <c r="M1828" s="11">
        <v>6.7</v>
      </c>
      <c r="N1828" s="11">
        <f>IFERROR(合并表__明细[[#This Row],[期末库存]]/合并表__明细[[#This Row],[未来50天出库量]]*50,999)</f>
        <v>170.14925373134321</v>
      </c>
      <c r="O1828" s="11" t="str">
        <f>IF(合并表__明细[[#This Row],[库存天数]]&lt;=3,"不足",IF(合并表__明细[[#This Row],[库存天数]]&gt;=100,"积压","正常"))</f>
        <v>积压</v>
      </c>
    </row>
    <row r="1829" spans="2:15" hidden="1" x14ac:dyDescent="0.2">
      <c r="B1829" s="1">
        <v>42855</v>
      </c>
      <c r="C1829" s="4" t="s">
        <v>22</v>
      </c>
      <c r="D1829" s="4" t="s">
        <v>49</v>
      </c>
      <c r="E1829">
        <v>1000000018</v>
      </c>
      <c r="F1829" s="4" t="s">
        <v>48</v>
      </c>
      <c r="G1829" s="4" t="s">
        <v>13</v>
      </c>
      <c r="H1829">
        <v>20000099</v>
      </c>
      <c r="I1829" s="4" t="s">
        <v>20</v>
      </c>
      <c r="J1829" s="11">
        <v>144.80000000000001</v>
      </c>
      <c r="K1829" s="11">
        <v>21.2</v>
      </c>
      <c r="L1829" s="11">
        <v>22.4</v>
      </c>
      <c r="M1829" s="11">
        <v>42.400000000000006</v>
      </c>
      <c r="N1829" s="11">
        <f>IFERROR(合并表__明细[[#This Row],[期末库存]]/合并表__明细[[#This Row],[未来50天出库量]]*50,999)</f>
        <v>170.75471698113208</v>
      </c>
      <c r="O1829" s="11" t="str">
        <f>IF(合并表__明细[[#This Row],[库存天数]]&lt;=3,"不足",IF(合并表__明细[[#This Row],[库存天数]]&gt;=100,"积压","正常"))</f>
        <v>积压</v>
      </c>
    </row>
    <row r="1830" spans="2:15" hidden="1" x14ac:dyDescent="0.2">
      <c r="B1830" s="1">
        <v>42825</v>
      </c>
      <c r="C1830" s="4" t="s">
        <v>22</v>
      </c>
      <c r="D1830" s="4" t="s">
        <v>49</v>
      </c>
      <c r="E1830">
        <v>1000000020</v>
      </c>
      <c r="F1830" s="4" t="s">
        <v>73</v>
      </c>
      <c r="G1830" s="4" t="s">
        <v>13</v>
      </c>
      <c r="H1830">
        <v>10000136</v>
      </c>
      <c r="I1830" s="4" t="s">
        <v>40</v>
      </c>
      <c r="J1830" s="11">
        <v>135.90000000000003</v>
      </c>
      <c r="K1830" s="11">
        <v>160.80000000000001</v>
      </c>
      <c r="L1830" s="11">
        <v>185.39999999999998</v>
      </c>
      <c r="M1830" s="11">
        <v>39.700000000000003</v>
      </c>
      <c r="N1830" s="11">
        <f>IFERROR(合并表__明细[[#This Row],[期末库存]]/合并表__明细[[#This Row],[未来50天出库量]]*50,999)</f>
        <v>171.15869017632247</v>
      </c>
      <c r="O1830" s="11" t="str">
        <f>IF(合并表__明细[[#This Row],[库存天数]]&lt;=3,"不足",IF(合并表__明细[[#This Row],[库存天数]]&gt;=100,"积压","正常"))</f>
        <v>积压</v>
      </c>
    </row>
    <row r="1831" spans="2:15" hidden="1" x14ac:dyDescent="0.2">
      <c r="B1831" s="1">
        <v>42825</v>
      </c>
      <c r="C1831" s="4" t="s">
        <v>9</v>
      </c>
      <c r="D1831" s="4" t="s">
        <v>59</v>
      </c>
      <c r="E1831">
        <v>1000000192</v>
      </c>
      <c r="F1831" s="4" t="s">
        <v>58</v>
      </c>
      <c r="G1831" s="4" t="s">
        <v>13</v>
      </c>
      <c r="H1831">
        <v>10000064</v>
      </c>
      <c r="I1831" s="4" t="s">
        <v>53</v>
      </c>
      <c r="J1831" s="11">
        <v>23.7</v>
      </c>
      <c r="K1831" s="11">
        <v>8.6999999999999993</v>
      </c>
      <c r="L1831" s="11">
        <v>10</v>
      </c>
      <c r="M1831" s="11">
        <v>6.9</v>
      </c>
      <c r="N1831" s="11">
        <f>IFERROR(合并表__明细[[#This Row],[期末库存]]/合并表__明细[[#This Row],[未来50天出库量]]*50,999)</f>
        <v>171.7391304347826</v>
      </c>
      <c r="O1831" s="11" t="str">
        <f>IF(合并表__明细[[#This Row],[库存天数]]&lt;=3,"不足",IF(合并表__明细[[#This Row],[库存天数]]&gt;=100,"积压","正常"))</f>
        <v>积压</v>
      </c>
    </row>
    <row r="1832" spans="2:15" hidden="1" x14ac:dyDescent="0.2">
      <c r="B1832" s="1">
        <v>42947</v>
      </c>
      <c r="C1832" s="4" t="s">
        <v>22</v>
      </c>
      <c r="D1832" s="4" t="s">
        <v>69</v>
      </c>
      <c r="E1832">
        <v>1000000129</v>
      </c>
      <c r="F1832" s="4" t="s">
        <v>70</v>
      </c>
      <c r="G1832" s="4" t="s">
        <v>13</v>
      </c>
      <c r="H1832">
        <v>10000131</v>
      </c>
      <c r="I1832" s="4" t="s">
        <v>38</v>
      </c>
      <c r="J1832" s="11">
        <v>95.885999999999967</v>
      </c>
      <c r="K1832" s="11">
        <v>40.700000000000003</v>
      </c>
      <c r="L1832" s="11">
        <v>34.6</v>
      </c>
      <c r="M1832" s="11">
        <v>27.8</v>
      </c>
      <c r="N1832" s="11">
        <f>IFERROR(合并表__明细[[#This Row],[期末库存]]/合并表__明细[[#This Row],[未来50天出库量]]*50,999)</f>
        <v>172.45683453237405</v>
      </c>
      <c r="O1832" s="11" t="str">
        <f>IF(合并表__明细[[#This Row],[库存天数]]&lt;=3,"不足",IF(合并表__明细[[#This Row],[库存天数]]&gt;=100,"积压","正常"))</f>
        <v>积压</v>
      </c>
    </row>
    <row r="1833" spans="2:15" hidden="1" x14ac:dyDescent="0.2">
      <c r="B1833" s="1">
        <v>42916</v>
      </c>
      <c r="C1833" s="4" t="s">
        <v>9</v>
      </c>
      <c r="D1833" s="4" t="s">
        <v>17</v>
      </c>
      <c r="E1833">
        <v>1000000059</v>
      </c>
      <c r="F1833" s="4" t="s">
        <v>55</v>
      </c>
      <c r="G1833" s="4" t="s">
        <v>26</v>
      </c>
      <c r="H1833">
        <v>40000085</v>
      </c>
      <c r="I1833" s="4" t="s">
        <v>24</v>
      </c>
      <c r="J1833" s="11">
        <v>395.23400000000004</v>
      </c>
      <c r="K1833" s="11">
        <v>52.734000000000002</v>
      </c>
      <c r="L1833" s="11">
        <v>50.9</v>
      </c>
      <c r="M1833" s="11">
        <v>114.5</v>
      </c>
      <c r="N1833" s="11">
        <f>IFERROR(合并表__明细[[#This Row],[期末库存]]/合并表__明细[[#This Row],[未来50天出库量]]*50,999)</f>
        <v>172.59126637554587</v>
      </c>
      <c r="O1833" s="11" t="str">
        <f>IF(合并表__明细[[#This Row],[库存天数]]&lt;=3,"不足",IF(合并表__明细[[#This Row],[库存天数]]&gt;=100,"积压","正常"))</f>
        <v>积压</v>
      </c>
    </row>
    <row r="1834" spans="2:15" hidden="1" x14ac:dyDescent="0.2">
      <c r="B1834" s="1">
        <v>42916</v>
      </c>
      <c r="C1834" s="4" t="s">
        <v>9</v>
      </c>
      <c r="D1834" s="4" t="s">
        <v>15</v>
      </c>
      <c r="E1834">
        <v>1000002986</v>
      </c>
      <c r="F1834" s="4" t="s">
        <v>14</v>
      </c>
      <c r="G1834" s="4" t="s">
        <v>13</v>
      </c>
      <c r="H1834">
        <v>10000131</v>
      </c>
      <c r="I1834" s="4" t="s">
        <v>38</v>
      </c>
      <c r="J1834" s="11">
        <v>217.86600000000001</v>
      </c>
      <c r="K1834" s="11">
        <v>59.466000000000001</v>
      </c>
      <c r="L1834" s="11">
        <v>58.199999999999996</v>
      </c>
      <c r="M1834" s="11">
        <v>63</v>
      </c>
      <c r="N1834" s="11">
        <f>IFERROR(合并表__明细[[#This Row],[期末库存]]/合并表__明细[[#This Row],[未来50天出库量]]*50,999)</f>
        <v>172.90952380952382</v>
      </c>
      <c r="O1834" s="11" t="str">
        <f>IF(合并表__明细[[#This Row],[库存天数]]&lt;=3,"不足",IF(合并表__明细[[#This Row],[库存天数]]&gt;=100,"积压","正常"))</f>
        <v>积压</v>
      </c>
    </row>
    <row r="1835" spans="2:15" hidden="1" x14ac:dyDescent="0.2">
      <c r="B1835" s="1">
        <v>43100</v>
      </c>
      <c r="C1835" s="4" t="s">
        <v>9</v>
      </c>
      <c r="D1835" s="4" t="s">
        <v>57</v>
      </c>
      <c r="E1835">
        <v>1000001502</v>
      </c>
      <c r="F1835" s="4" t="s">
        <v>56</v>
      </c>
      <c r="G1835" s="4" t="s">
        <v>13</v>
      </c>
      <c r="H1835">
        <v>10000131</v>
      </c>
      <c r="I1835" s="4" t="s">
        <v>38</v>
      </c>
      <c r="J1835" s="11">
        <v>349.98000000000013</v>
      </c>
      <c r="K1835" s="11">
        <v>12.2</v>
      </c>
      <c r="L1835" s="11">
        <v>11.1</v>
      </c>
      <c r="M1835" s="11">
        <v>100.9</v>
      </c>
      <c r="N1835" s="11">
        <f>IFERROR(合并表__明细[[#This Row],[期末库存]]/合并表__明细[[#This Row],[未来50天出库量]]*50,999)</f>
        <v>173.42913776015862</v>
      </c>
      <c r="O1835" s="11" t="str">
        <f>IF(合并表__明细[[#This Row],[库存天数]]&lt;=3,"不足",IF(合并表__明细[[#This Row],[库存天数]]&gt;=100,"积压","正常"))</f>
        <v>积压</v>
      </c>
    </row>
    <row r="1836" spans="2:15" hidden="1" x14ac:dyDescent="0.2">
      <c r="B1836" s="1">
        <v>42978</v>
      </c>
      <c r="C1836" s="4" t="s">
        <v>22</v>
      </c>
      <c r="D1836" s="4" t="s">
        <v>61</v>
      </c>
      <c r="E1836">
        <v>1000000579</v>
      </c>
      <c r="F1836" s="4" t="s">
        <v>60</v>
      </c>
      <c r="G1836" s="4" t="s">
        <v>13</v>
      </c>
      <c r="H1836">
        <v>10000064</v>
      </c>
      <c r="I1836" s="4" t="s">
        <v>53</v>
      </c>
      <c r="J1836" s="11">
        <v>39.1</v>
      </c>
      <c r="K1836" s="11">
        <v>7.3</v>
      </c>
      <c r="L1836" s="11">
        <v>7.2</v>
      </c>
      <c r="M1836" s="11">
        <v>11.2</v>
      </c>
      <c r="N1836" s="11">
        <f>IFERROR(合并表__明细[[#This Row],[期末库存]]/合并表__明细[[#This Row],[未来50天出库量]]*50,999)</f>
        <v>174.55357142857144</v>
      </c>
      <c r="O1836" s="11" t="str">
        <f>IF(合并表__明细[[#This Row],[库存天数]]&lt;=3,"不足",IF(合并表__明细[[#This Row],[库存天数]]&gt;=100,"积压","正常"))</f>
        <v>积压</v>
      </c>
    </row>
    <row r="1837" spans="2:15" hidden="1" x14ac:dyDescent="0.2">
      <c r="B1837" s="1">
        <v>42766</v>
      </c>
      <c r="C1837" s="4" t="s">
        <v>22</v>
      </c>
      <c r="D1837" s="4" t="s">
        <v>35</v>
      </c>
      <c r="E1837">
        <v>1000000047</v>
      </c>
      <c r="F1837" s="4" t="s">
        <v>34</v>
      </c>
      <c r="G1837" s="4" t="s">
        <v>13</v>
      </c>
      <c r="H1837">
        <v>10000131</v>
      </c>
      <c r="I1837" s="4" t="s">
        <v>38</v>
      </c>
      <c r="J1837" s="11">
        <v>25.599999999999998</v>
      </c>
      <c r="K1837" s="11">
        <v>33.299999999999997</v>
      </c>
      <c r="L1837" s="11">
        <v>31.7</v>
      </c>
      <c r="M1837" s="11">
        <v>7.3</v>
      </c>
      <c r="N1837" s="11">
        <f>IFERROR(合并表__明细[[#This Row],[期末库存]]/合并表__明细[[#This Row],[未来50天出库量]]*50,999)</f>
        <v>175.34246575342465</v>
      </c>
      <c r="O1837" s="11" t="str">
        <f>IF(合并表__明细[[#This Row],[库存天数]]&lt;=3,"不足",IF(合并表__明细[[#This Row],[库存天数]]&gt;=100,"积压","正常"))</f>
        <v>积压</v>
      </c>
    </row>
    <row r="1838" spans="2:15" hidden="1" x14ac:dyDescent="0.2">
      <c r="B1838" s="1">
        <v>42916</v>
      </c>
      <c r="C1838" s="4" t="s">
        <v>9</v>
      </c>
      <c r="D1838" s="4" t="s">
        <v>17</v>
      </c>
      <c r="E1838">
        <v>1000001649</v>
      </c>
      <c r="F1838" s="4" t="s">
        <v>16</v>
      </c>
      <c r="G1838" s="4" t="s">
        <v>13</v>
      </c>
      <c r="H1838">
        <v>10000136</v>
      </c>
      <c r="I1838" s="4" t="s">
        <v>40</v>
      </c>
      <c r="J1838" s="11">
        <v>9.1499999999999986</v>
      </c>
      <c r="K1838" s="11">
        <v>2.5499999999999998</v>
      </c>
      <c r="L1838" s="11">
        <v>2.6</v>
      </c>
      <c r="M1838" s="11">
        <v>2.6</v>
      </c>
      <c r="N1838" s="11">
        <f>IFERROR(合并表__明细[[#This Row],[期末库存]]/合并表__明细[[#This Row],[未来50天出库量]]*50,999)</f>
        <v>175.96153846153842</v>
      </c>
      <c r="O1838" s="11" t="str">
        <f>IF(合并表__明细[[#This Row],[库存天数]]&lt;=3,"不足",IF(合并表__明细[[#This Row],[库存天数]]&gt;=100,"积压","正常"))</f>
        <v>积压</v>
      </c>
    </row>
    <row r="1839" spans="2:15" hidden="1" x14ac:dyDescent="0.2">
      <c r="B1839" s="1">
        <v>42916</v>
      </c>
      <c r="C1839" s="4" t="s">
        <v>22</v>
      </c>
      <c r="D1839" s="4" t="s">
        <v>29</v>
      </c>
      <c r="E1839">
        <v>1000000101</v>
      </c>
      <c r="F1839" s="4" t="s">
        <v>39</v>
      </c>
      <c r="G1839" s="4" t="s">
        <v>13</v>
      </c>
      <c r="H1839">
        <v>10000131</v>
      </c>
      <c r="I1839" s="4" t="s">
        <v>38</v>
      </c>
      <c r="J1839" s="11">
        <v>40.481999999999999</v>
      </c>
      <c r="K1839" s="11">
        <v>4.1819999999999995</v>
      </c>
      <c r="L1839" s="11">
        <v>4.2</v>
      </c>
      <c r="M1839" s="11">
        <v>11.500000000000002</v>
      </c>
      <c r="N1839" s="11">
        <f>IFERROR(合并表__明细[[#This Row],[期末库存]]/合并表__明细[[#This Row],[未来50天出库量]]*50,999)</f>
        <v>176.00869565217388</v>
      </c>
      <c r="O1839" s="11" t="str">
        <f>IF(合并表__明细[[#This Row],[库存天数]]&lt;=3,"不足",IF(合并表__明细[[#This Row],[库存天数]]&gt;=100,"积压","正常"))</f>
        <v>积压</v>
      </c>
    </row>
    <row r="1840" spans="2:15" hidden="1" x14ac:dyDescent="0.2">
      <c r="B1840" s="1">
        <v>42766</v>
      </c>
      <c r="C1840" s="4" t="s">
        <v>22</v>
      </c>
      <c r="D1840" s="4" t="s">
        <v>29</v>
      </c>
      <c r="E1840">
        <v>1000000101</v>
      </c>
      <c r="F1840" s="4" t="s">
        <v>39</v>
      </c>
      <c r="G1840" s="4" t="s">
        <v>13</v>
      </c>
      <c r="H1840">
        <v>10000136</v>
      </c>
      <c r="I1840" s="4" t="s">
        <v>40</v>
      </c>
      <c r="J1840" s="11">
        <v>40.300000000000004</v>
      </c>
      <c r="K1840" s="11">
        <v>8.6</v>
      </c>
      <c r="L1840" s="11">
        <v>8.3000000000000007</v>
      </c>
      <c r="M1840" s="11">
        <v>11.4</v>
      </c>
      <c r="N1840" s="11">
        <f>IFERROR(合并表__明细[[#This Row],[期末库存]]/合并表__明细[[#This Row],[未来50天出库量]]*50,999)</f>
        <v>176.75438596491227</v>
      </c>
      <c r="O1840" s="11" t="str">
        <f>IF(合并表__明细[[#This Row],[库存天数]]&lt;=3,"不足",IF(合并表__明细[[#This Row],[库存天数]]&gt;=100,"积压","正常"))</f>
        <v>积压</v>
      </c>
    </row>
    <row r="1841" spans="2:15" hidden="1" x14ac:dyDescent="0.2">
      <c r="B1841" s="1">
        <v>42947</v>
      </c>
      <c r="C1841" s="4" t="s">
        <v>22</v>
      </c>
      <c r="D1841" s="4" t="s">
        <v>29</v>
      </c>
      <c r="E1841">
        <v>1000000101</v>
      </c>
      <c r="F1841" s="4" t="s">
        <v>39</v>
      </c>
      <c r="G1841" s="4" t="s">
        <v>13</v>
      </c>
      <c r="H1841">
        <v>10000136</v>
      </c>
      <c r="I1841" s="4" t="s">
        <v>40</v>
      </c>
      <c r="J1841" s="11">
        <v>39.82800000000001</v>
      </c>
      <c r="K1841" s="11">
        <v>8</v>
      </c>
      <c r="L1841" s="11">
        <v>6.7</v>
      </c>
      <c r="M1841" s="11">
        <v>11.2</v>
      </c>
      <c r="N1841" s="11">
        <f>IFERROR(合并表__明细[[#This Row],[期末库存]]/合并表__明细[[#This Row],[未来50天出库量]]*50,999)</f>
        <v>177.80357142857147</v>
      </c>
      <c r="O1841" s="11" t="str">
        <f>IF(合并表__明细[[#This Row],[库存天数]]&lt;=3,"不足",IF(合并表__明细[[#This Row],[库存天数]]&gt;=100,"积压","正常"))</f>
        <v>积压</v>
      </c>
    </row>
    <row r="1842" spans="2:15" hidden="1" x14ac:dyDescent="0.2">
      <c r="B1842" s="1">
        <v>42766</v>
      </c>
      <c r="C1842" s="4" t="s">
        <v>22</v>
      </c>
      <c r="D1842" s="4" t="s">
        <v>25</v>
      </c>
      <c r="E1842">
        <v>1000003183</v>
      </c>
      <c r="F1842" s="4" t="s">
        <v>23</v>
      </c>
      <c r="G1842" s="4" t="s">
        <v>13</v>
      </c>
      <c r="H1842">
        <v>10000182</v>
      </c>
      <c r="I1842" s="4" t="s">
        <v>31</v>
      </c>
      <c r="J1842" s="11">
        <v>33.799999999999997</v>
      </c>
      <c r="K1842" s="11">
        <v>33.200000000000003</v>
      </c>
      <c r="L1842" s="11">
        <v>33</v>
      </c>
      <c r="M1842" s="11">
        <v>9.5</v>
      </c>
      <c r="N1842" s="11">
        <f>IFERROR(合并表__明细[[#This Row],[期末库存]]/合并表__明细[[#This Row],[未来50天出库量]]*50,999)</f>
        <v>177.89473684210523</v>
      </c>
      <c r="O1842" s="11" t="str">
        <f>IF(合并表__明细[[#This Row],[库存天数]]&lt;=3,"不足",IF(合并表__明细[[#This Row],[库存天数]]&gt;=100,"积压","正常"))</f>
        <v>积压</v>
      </c>
    </row>
    <row r="1843" spans="2:15" hidden="1" x14ac:dyDescent="0.2">
      <c r="B1843" s="1">
        <v>42886</v>
      </c>
      <c r="C1843" s="4" t="s">
        <v>9</v>
      </c>
      <c r="D1843" s="4" t="s">
        <v>17</v>
      </c>
      <c r="E1843">
        <v>1000000059</v>
      </c>
      <c r="F1843" s="4" t="s">
        <v>55</v>
      </c>
      <c r="G1843" s="4" t="s">
        <v>13</v>
      </c>
      <c r="H1843">
        <v>10000111</v>
      </c>
      <c r="I1843" s="4" t="s">
        <v>37</v>
      </c>
      <c r="J1843" s="11">
        <v>325.79999999999995</v>
      </c>
      <c r="K1843" s="11">
        <v>125.2</v>
      </c>
      <c r="L1843" s="11">
        <v>124</v>
      </c>
      <c r="M1843" s="11">
        <v>91.4</v>
      </c>
      <c r="N1843" s="11">
        <f>IFERROR(合并表__明细[[#This Row],[期末库存]]/合并表__明细[[#This Row],[未来50天出库量]]*50,999)</f>
        <v>178.22757111597372</v>
      </c>
      <c r="O1843" s="11" t="str">
        <f>IF(合并表__明细[[#This Row],[库存天数]]&lt;=3,"不足",IF(合并表__明细[[#This Row],[库存天数]]&gt;=100,"积压","正常"))</f>
        <v>积压</v>
      </c>
    </row>
    <row r="1844" spans="2:15" hidden="1" x14ac:dyDescent="0.2">
      <c r="B1844" s="1">
        <v>43100</v>
      </c>
      <c r="C1844" s="4" t="s">
        <v>22</v>
      </c>
      <c r="D1844" s="4" t="s">
        <v>29</v>
      </c>
      <c r="E1844">
        <v>1000000028</v>
      </c>
      <c r="F1844" s="4" t="s">
        <v>27</v>
      </c>
      <c r="G1844" s="4" t="s">
        <v>13</v>
      </c>
      <c r="H1844">
        <v>10000182</v>
      </c>
      <c r="I1844" s="4" t="s">
        <v>31</v>
      </c>
      <c r="J1844" s="11">
        <v>133.35200000000003</v>
      </c>
      <c r="K1844" s="11">
        <v>40.400000000000006</v>
      </c>
      <c r="L1844" s="11">
        <v>35.400000000000006</v>
      </c>
      <c r="M1844" s="11">
        <v>37.4</v>
      </c>
      <c r="N1844" s="11">
        <f>IFERROR(合并表__明细[[#This Row],[期末库存]]/合并表__明细[[#This Row],[未来50天出库量]]*50,999)</f>
        <v>178.27807486631022</v>
      </c>
      <c r="O1844" s="11" t="str">
        <f>IF(合并表__明细[[#This Row],[库存天数]]&lt;=3,"不足",IF(合并表__明细[[#This Row],[库存天数]]&gt;=100,"积压","正常"))</f>
        <v>积压</v>
      </c>
    </row>
    <row r="1845" spans="2:15" hidden="1" x14ac:dyDescent="0.2">
      <c r="B1845" s="1">
        <v>42886</v>
      </c>
      <c r="C1845" s="4" t="s">
        <v>9</v>
      </c>
      <c r="D1845" s="4" t="s">
        <v>15</v>
      </c>
      <c r="E1845">
        <v>1000002986</v>
      </c>
      <c r="F1845" s="4" t="s">
        <v>14</v>
      </c>
      <c r="G1845" s="4" t="s">
        <v>13</v>
      </c>
      <c r="H1845">
        <v>10000131</v>
      </c>
      <c r="I1845" s="4" t="s">
        <v>38</v>
      </c>
      <c r="J1845" s="11">
        <v>216.6</v>
      </c>
      <c r="K1845" s="11">
        <v>45.7</v>
      </c>
      <c r="L1845" s="11">
        <v>47.8</v>
      </c>
      <c r="M1845" s="11">
        <v>60.599999999999994</v>
      </c>
      <c r="N1845" s="11">
        <f>IFERROR(合并表__明细[[#This Row],[期末库存]]/合并表__明细[[#This Row],[未来50天出库量]]*50,999)</f>
        <v>178.71287128712871</v>
      </c>
      <c r="O1845" s="11" t="str">
        <f>IF(合并表__明细[[#This Row],[库存天数]]&lt;=3,"不足",IF(合并表__明细[[#This Row],[库存天数]]&gt;=100,"积压","正常"))</f>
        <v>积压</v>
      </c>
    </row>
    <row r="1846" spans="2:15" hidden="1" x14ac:dyDescent="0.2">
      <c r="B1846" s="1">
        <v>42855</v>
      </c>
      <c r="C1846" s="4" t="s">
        <v>9</v>
      </c>
      <c r="D1846" s="4" t="s">
        <v>17</v>
      </c>
      <c r="E1846">
        <v>1000000059</v>
      </c>
      <c r="F1846" s="4" t="s">
        <v>55</v>
      </c>
      <c r="G1846" s="4" t="s">
        <v>26</v>
      </c>
      <c r="H1846">
        <v>40000085</v>
      </c>
      <c r="I1846" s="4" t="s">
        <v>24</v>
      </c>
      <c r="J1846" s="11">
        <v>392.1</v>
      </c>
      <c r="K1846" s="11">
        <v>162.30000000000001</v>
      </c>
      <c r="L1846" s="11">
        <v>166.5</v>
      </c>
      <c r="M1846" s="11">
        <v>109.1</v>
      </c>
      <c r="N1846" s="11">
        <f>IFERROR(合并表__明细[[#This Row],[期末库存]]/合并表__明细[[#This Row],[未来50天出库量]]*50,999)</f>
        <v>179.69752520623283</v>
      </c>
      <c r="O1846" s="11" t="str">
        <f>IF(合并表__明细[[#This Row],[库存天数]]&lt;=3,"不足",IF(合并表__明细[[#This Row],[库存天数]]&gt;=100,"积压","正常"))</f>
        <v>积压</v>
      </c>
    </row>
    <row r="1847" spans="2:15" hidden="1" x14ac:dyDescent="0.2">
      <c r="B1847" s="1">
        <v>43131</v>
      </c>
      <c r="C1847" s="4" t="s">
        <v>22</v>
      </c>
      <c r="D1847" s="4" t="s">
        <v>29</v>
      </c>
      <c r="E1847">
        <v>1000000101</v>
      </c>
      <c r="F1847" s="4" t="s">
        <v>39</v>
      </c>
      <c r="G1847" s="4" t="s">
        <v>13</v>
      </c>
      <c r="H1847">
        <v>10000136</v>
      </c>
      <c r="I1847" s="4" t="s">
        <v>40</v>
      </c>
      <c r="J1847" s="11">
        <v>39.828000000000017</v>
      </c>
      <c r="K1847" s="11">
        <v>7.5</v>
      </c>
      <c r="L1847" s="11">
        <v>7</v>
      </c>
      <c r="M1847" s="11">
        <v>11</v>
      </c>
      <c r="N1847" s="11">
        <f>IFERROR(合并表__明细[[#This Row],[期末库存]]/合并表__明细[[#This Row],[未来50天出库量]]*50,999)</f>
        <v>181.03636363636372</v>
      </c>
      <c r="O1847" s="11" t="str">
        <f>IF(合并表__明细[[#This Row],[库存天数]]&lt;=3,"不足",IF(合并表__明细[[#This Row],[库存天数]]&gt;=100,"积压","正常"))</f>
        <v>积压</v>
      </c>
    </row>
    <row r="1848" spans="2:15" hidden="1" x14ac:dyDescent="0.2">
      <c r="B1848" s="1">
        <v>43039</v>
      </c>
      <c r="C1848" s="4" t="s">
        <v>22</v>
      </c>
      <c r="D1848" s="4" t="s">
        <v>35</v>
      </c>
      <c r="E1848">
        <v>1000000047</v>
      </c>
      <c r="F1848" s="4" t="s">
        <v>34</v>
      </c>
      <c r="G1848" s="4" t="s">
        <v>13</v>
      </c>
      <c r="H1848">
        <v>10000182</v>
      </c>
      <c r="I1848" s="4" t="s">
        <v>31</v>
      </c>
      <c r="J1848" s="11">
        <v>228.66999999999996</v>
      </c>
      <c r="K1848" s="11">
        <v>102.5</v>
      </c>
      <c r="L1848" s="11">
        <v>105.80000000000001</v>
      </c>
      <c r="M1848" s="11">
        <v>62.8</v>
      </c>
      <c r="N1848" s="11">
        <f>IFERROR(合并表__明细[[#This Row],[期末库存]]/合并表__明细[[#This Row],[未来50天出库量]]*50,999)</f>
        <v>182.06210191082801</v>
      </c>
      <c r="O1848" s="11" t="str">
        <f>IF(合并表__明细[[#This Row],[库存天数]]&lt;=3,"不足",IF(合并表__明细[[#This Row],[库存天数]]&gt;=100,"积压","正常"))</f>
        <v>积压</v>
      </c>
    </row>
    <row r="1849" spans="2:15" hidden="1" x14ac:dyDescent="0.2">
      <c r="B1849" s="1">
        <v>42978</v>
      </c>
      <c r="C1849" s="4" t="s">
        <v>9</v>
      </c>
      <c r="D1849" s="4" t="s">
        <v>72</v>
      </c>
      <c r="E1849">
        <v>1000001699</v>
      </c>
      <c r="F1849" s="4" t="s">
        <v>71</v>
      </c>
      <c r="G1849" s="4" t="s">
        <v>13</v>
      </c>
      <c r="H1849">
        <v>10000131</v>
      </c>
      <c r="I1849" s="4" t="s">
        <v>38</v>
      </c>
      <c r="J1849" s="11">
        <v>57.176000000000002</v>
      </c>
      <c r="K1849" s="11">
        <v>30.200000000000003</v>
      </c>
      <c r="L1849" s="11">
        <v>31.699999999999996</v>
      </c>
      <c r="M1849" s="11">
        <v>15.7</v>
      </c>
      <c r="N1849" s="11">
        <f>IFERROR(合并表__明细[[#This Row],[期末库存]]/合并表__明细[[#This Row],[未来50天出库量]]*50,999)</f>
        <v>182.08917197452229</v>
      </c>
      <c r="O1849" s="11" t="str">
        <f>IF(合并表__明细[[#This Row],[库存天数]]&lt;=3,"不足",IF(合并表__明细[[#This Row],[库存天数]]&gt;=100,"积压","正常"))</f>
        <v>积压</v>
      </c>
    </row>
    <row r="1850" spans="2:15" hidden="1" x14ac:dyDescent="0.2">
      <c r="B1850" s="1">
        <v>42766</v>
      </c>
      <c r="C1850" s="4" t="s">
        <v>22</v>
      </c>
      <c r="D1850" s="4" t="s">
        <v>46</v>
      </c>
      <c r="E1850">
        <v>1000001133</v>
      </c>
      <c r="F1850" s="4" t="s">
        <v>45</v>
      </c>
      <c r="G1850" s="4" t="s">
        <v>13</v>
      </c>
      <c r="H1850">
        <v>10000061</v>
      </c>
      <c r="I1850" s="4" t="s">
        <v>28</v>
      </c>
      <c r="J1850" s="11">
        <v>101.4</v>
      </c>
      <c r="K1850" s="11">
        <v>75.300000000000011</v>
      </c>
      <c r="L1850" s="11">
        <v>74.7</v>
      </c>
      <c r="M1850" s="11">
        <v>27.8</v>
      </c>
      <c r="N1850" s="11">
        <f>IFERROR(合并表__明细[[#This Row],[期末库存]]/合并表__明细[[#This Row],[未来50天出库量]]*50,999)</f>
        <v>182.37410071942446</v>
      </c>
      <c r="O1850" s="11" t="str">
        <f>IF(合并表__明细[[#This Row],[库存天数]]&lt;=3,"不足",IF(合并表__明细[[#This Row],[库存天数]]&gt;=100,"积压","正常"))</f>
        <v>积压</v>
      </c>
    </row>
    <row r="1851" spans="2:15" hidden="1" x14ac:dyDescent="0.2">
      <c r="B1851" s="1">
        <v>43008</v>
      </c>
      <c r="C1851" s="4" t="s">
        <v>22</v>
      </c>
      <c r="D1851" s="4" t="s">
        <v>49</v>
      </c>
      <c r="E1851">
        <v>1000000020</v>
      </c>
      <c r="F1851" s="4" t="s">
        <v>73</v>
      </c>
      <c r="G1851" s="4" t="s">
        <v>13</v>
      </c>
      <c r="H1851">
        <v>20000099</v>
      </c>
      <c r="I1851" s="4" t="s">
        <v>20</v>
      </c>
      <c r="J1851" s="11">
        <v>151.37999999999994</v>
      </c>
      <c r="K1851" s="11">
        <v>248</v>
      </c>
      <c r="L1851" s="11">
        <v>251.3</v>
      </c>
      <c r="M1851" s="11">
        <v>41</v>
      </c>
      <c r="N1851" s="11">
        <f>IFERROR(合并表__明细[[#This Row],[期末库存]]/合并表__明细[[#This Row],[未来50天出库量]]*50,999)</f>
        <v>184.6097560975609</v>
      </c>
      <c r="O1851" s="11" t="str">
        <f>IF(合并表__明细[[#This Row],[库存天数]]&lt;=3,"不足",IF(合并表__明细[[#This Row],[库存天数]]&gt;=100,"积压","正常"))</f>
        <v>积压</v>
      </c>
    </row>
    <row r="1852" spans="2:15" hidden="1" x14ac:dyDescent="0.2">
      <c r="B1852" s="1">
        <v>43039</v>
      </c>
      <c r="C1852" s="4" t="s">
        <v>9</v>
      </c>
      <c r="D1852" s="4" t="s">
        <v>57</v>
      </c>
      <c r="E1852">
        <v>1000001502</v>
      </c>
      <c r="F1852" s="4" t="s">
        <v>56</v>
      </c>
      <c r="G1852" s="4" t="s">
        <v>13</v>
      </c>
      <c r="H1852">
        <v>10000211</v>
      </c>
      <c r="I1852" s="4" t="s">
        <v>11</v>
      </c>
      <c r="J1852" s="11">
        <v>286.024</v>
      </c>
      <c r="K1852" s="11">
        <v>200.2</v>
      </c>
      <c r="L1852" s="11">
        <v>199.60000000000002</v>
      </c>
      <c r="M1852" s="11">
        <v>77.3</v>
      </c>
      <c r="N1852" s="11">
        <f>IFERROR(合并表__明细[[#This Row],[期末库存]]/合并表__明细[[#This Row],[未来50天出库量]]*50,999)</f>
        <v>185.00905562742562</v>
      </c>
      <c r="O1852" s="11" t="str">
        <f>IF(合并表__明细[[#This Row],[库存天数]]&lt;=3,"不足",IF(合并表__明细[[#This Row],[库存天数]]&gt;=100,"积压","正常"))</f>
        <v>积压</v>
      </c>
    </row>
    <row r="1853" spans="2:15" hidden="1" x14ac:dyDescent="0.2">
      <c r="B1853" s="1">
        <v>42855</v>
      </c>
      <c r="C1853" s="4" t="s">
        <v>22</v>
      </c>
      <c r="D1853" s="4" t="s">
        <v>25</v>
      </c>
      <c r="E1853">
        <v>1000003183</v>
      </c>
      <c r="F1853" s="4" t="s">
        <v>23</v>
      </c>
      <c r="G1853" s="4" t="s">
        <v>13</v>
      </c>
      <c r="H1853">
        <v>10000078</v>
      </c>
      <c r="I1853" s="4" t="s">
        <v>30</v>
      </c>
      <c r="J1853" s="11">
        <v>32.20000000000001</v>
      </c>
      <c r="K1853" s="11">
        <v>4.3</v>
      </c>
      <c r="L1853" s="11">
        <v>4.3</v>
      </c>
      <c r="M1853" s="11">
        <v>8.6999999999999993</v>
      </c>
      <c r="N1853" s="11">
        <f>IFERROR(合并表__明细[[#This Row],[期末库存]]/合并表__明细[[#This Row],[未来50天出库量]]*50,999)</f>
        <v>185.05747126436788</v>
      </c>
      <c r="O1853" s="11" t="str">
        <f>IF(合并表__明细[[#This Row],[库存天数]]&lt;=3,"不足",IF(合并表__明细[[#This Row],[库存天数]]&gt;=100,"积压","正常"))</f>
        <v>积压</v>
      </c>
    </row>
    <row r="1854" spans="2:15" hidden="1" x14ac:dyDescent="0.2">
      <c r="B1854" s="1">
        <v>43069</v>
      </c>
      <c r="C1854" s="4" t="s">
        <v>22</v>
      </c>
      <c r="D1854" s="4" t="s">
        <v>49</v>
      </c>
      <c r="E1854">
        <v>1000000018</v>
      </c>
      <c r="F1854" s="4" t="s">
        <v>48</v>
      </c>
      <c r="G1854" s="4" t="s">
        <v>13</v>
      </c>
      <c r="H1854">
        <v>10000172</v>
      </c>
      <c r="I1854" s="4" t="s">
        <v>18</v>
      </c>
      <c r="J1854" s="11">
        <v>33.120000000000012</v>
      </c>
      <c r="K1854" s="11">
        <v>4.3</v>
      </c>
      <c r="L1854" s="11">
        <v>4</v>
      </c>
      <c r="M1854" s="11">
        <v>8.8999999999999986</v>
      </c>
      <c r="N1854" s="11">
        <f>IFERROR(合并表__明细[[#This Row],[期末库存]]/合并表__明细[[#This Row],[未来50天出库量]]*50,999)</f>
        <v>186.06741573033719</v>
      </c>
      <c r="O1854" s="11" t="str">
        <f>IF(合并表__明细[[#This Row],[库存天数]]&lt;=3,"不足",IF(合并表__明细[[#This Row],[库存天数]]&gt;=100,"积压","正常"))</f>
        <v>积压</v>
      </c>
    </row>
    <row r="1855" spans="2:15" hidden="1" x14ac:dyDescent="0.2">
      <c r="B1855" s="1">
        <v>43131</v>
      </c>
      <c r="C1855" s="4" t="s">
        <v>22</v>
      </c>
      <c r="D1855" s="4" t="s">
        <v>54</v>
      </c>
      <c r="E1855">
        <v>1000000046</v>
      </c>
      <c r="F1855" s="4" t="s">
        <v>52</v>
      </c>
      <c r="G1855" s="4" t="s">
        <v>13</v>
      </c>
      <c r="H1855">
        <v>10000078</v>
      </c>
      <c r="I1855" s="4" t="s">
        <v>30</v>
      </c>
      <c r="J1855" s="11">
        <v>39.905999999999992</v>
      </c>
      <c r="K1855" s="11">
        <v>21.700000000000003</v>
      </c>
      <c r="L1855" s="11">
        <v>19.600000000000001</v>
      </c>
      <c r="M1855" s="11">
        <v>10.7</v>
      </c>
      <c r="N1855" s="11">
        <f>IFERROR(合并表__明细[[#This Row],[期末库存]]/合并表__明细[[#This Row],[未来50天出库量]]*50,999)</f>
        <v>186.47663551401868</v>
      </c>
      <c r="O1855" s="11" t="str">
        <f>IF(合并表__明细[[#This Row],[库存天数]]&lt;=3,"不足",IF(合并表__明细[[#This Row],[库存天数]]&gt;=100,"积压","正常"))</f>
        <v>积压</v>
      </c>
    </row>
    <row r="1856" spans="2:15" hidden="1" x14ac:dyDescent="0.2">
      <c r="B1856" s="1">
        <v>42947</v>
      </c>
      <c r="C1856" s="4" t="s">
        <v>9</v>
      </c>
      <c r="D1856" s="4" t="s">
        <v>17</v>
      </c>
      <c r="E1856">
        <v>1000000059</v>
      </c>
      <c r="F1856" s="4" t="s">
        <v>55</v>
      </c>
      <c r="G1856" s="4" t="s">
        <v>13</v>
      </c>
      <c r="H1856">
        <v>10000111</v>
      </c>
      <c r="I1856" s="4" t="s">
        <v>37</v>
      </c>
      <c r="J1856" s="11">
        <v>332.66800000000001</v>
      </c>
      <c r="K1856" s="11">
        <v>38.700000000000003</v>
      </c>
      <c r="L1856" s="11">
        <v>34.1</v>
      </c>
      <c r="M1856" s="11">
        <v>89.1</v>
      </c>
      <c r="N1856" s="11">
        <f>IFERROR(合并表__明细[[#This Row],[期末库存]]/合并表__明细[[#This Row],[未来50天出库量]]*50,999)</f>
        <v>186.68237934904604</v>
      </c>
      <c r="O1856" s="11" t="str">
        <f>IF(合并表__明细[[#This Row],[库存天数]]&lt;=3,"不足",IF(合并表__明细[[#This Row],[库存天数]]&gt;=100,"积压","正常"))</f>
        <v>积压</v>
      </c>
    </row>
    <row r="1857" spans="2:15" hidden="1" x14ac:dyDescent="0.2">
      <c r="B1857" s="1">
        <v>43069</v>
      </c>
      <c r="C1857" s="4" t="s">
        <v>22</v>
      </c>
      <c r="D1857" s="4" t="s">
        <v>29</v>
      </c>
      <c r="E1857">
        <v>1000000028</v>
      </c>
      <c r="F1857" s="4" t="s">
        <v>27</v>
      </c>
      <c r="G1857" s="4" t="s">
        <v>13</v>
      </c>
      <c r="H1857">
        <v>10000131</v>
      </c>
      <c r="I1857" s="4" t="s">
        <v>38</v>
      </c>
      <c r="J1857" s="11">
        <v>50.827999999999996</v>
      </c>
      <c r="K1857" s="11">
        <v>6.7</v>
      </c>
      <c r="L1857" s="11">
        <v>6</v>
      </c>
      <c r="M1857" s="11">
        <v>13.600000000000001</v>
      </c>
      <c r="N1857" s="11">
        <f>IFERROR(合并表__明细[[#This Row],[期末库存]]/合并表__明细[[#This Row],[未来50天出库量]]*50,999)</f>
        <v>186.86764705882351</v>
      </c>
      <c r="O1857" s="11" t="str">
        <f>IF(合并表__明细[[#This Row],[库存天数]]&lt;=3,"不足",IF(合并表__明细[[#This Row],[库存天数]]&gt;=100,"积压","正常"))</f>
        <v>积压</v>
      </c>
    </row>
    <row r="1858" spans="2:15" hidden="1" x14ac:dyDescent="0.2">
      <c r="B1858" s="1">
        <v>42978</v>
      </c>
      <c r="C1858" s="4" t="s">
        <v>22</v>
      </c>
      <c r="D1858" s="4" t="s">
        <v>35</v>
      </c>
      <c r="E1858">
        <v>1000000047</v>
      </c>
      <c r="F1858" s="4" t="s">
        <v>34</v>
      </c>
      <c r="G1858" s="4" t="s">
        <v>13</v>
      </c>
      <c r="H1858">
        <v>10000172</v>
      </c>
      <c r="I1858" s="4" t="s">
        <v>18</v>
      </c>
      <c r="J1858" s="11">
        <v>15.699999999999998</v>
      </c>
      <c r="K1858" s="11">
        <v>3.8</v>
      </c>
      <c r="L1858" s="11">
        <v>3.9</v>
      </c>
      <c r="M1858" s="11">
        <v>4.2</v>
      </c>
      <c r="N1858" s="11">
        <f>IFERROR(合并表__明细[[#This Row],[期末库存]]/合并表__明细[[#This Row],[未来50天出库量]]*50,999)</f>
        <v>186.90476190476187</v>
      </c>
      <c r="O1858" s="11" t="str">
        <f>IF(合并表__明细[[#This Row],[库存天数]]&lt;=3,"不足",IF(合并表__明细[[#This Row],[库存天数]]&gt;=100,"积压","正常"))</f>
        <v>积压</v>
      </c>
    </row>
    <row r="1859" spans="2:15" hidden="1" x14ac:dyDescent="0.2">
      <c r="B1859" s="1">
        <v>42947</v>
      </c>
      <c r="C1859" s="4" t="s">
        <v>9</v>
      </c>
      <c r="D1859" s="4" t="s">
        <v>15</v>
      </c>
      <c r="E1859">
        <v>1000002981</v>
      </c>
      <c r="F1859" s="4" t="s">
        <v>62</v>
      </c>
      <c r="G1859" s="4" t="s">
        <v>13</v>
      </c>
      <c r="H1859">
        <v>20000099</v>
      </c>
      <c r="I1859" s="4" t="s">
        <v>20</v>
      </c>
      <c r="J1859" s="11">
        <v>40.870000000000005</v>
      </c>
      <c r="K1859" s="11">
        <v>98</v>
      </c>
      <c r="L1859" s="11">
        <v>86.899999999999991</v>
      </c>
      <c r="M1859" s="11">
        <v>10.9</v>
      </c>
      <c r="N1859" s="11">
        <f>IFERROR(合并表__明细[[#This Row],[期末库存]]/合并表__明细[[#This Row],[未来50天出库量]]*50,999)</f>
        <v>187.47706422018351</v>
      </c>
      <c r="O1859" s="11" t="str">
        <f>IF(合并表__明细[[#This Row],[库存天数]]&lt;=3,"不足",IF(合并表__明细[[#This Row],[库存天数]]&gt;=100,"积压","正常"))</f>
        <v>积压</v>
      </c>
    </row>
    <row r="1860" spans="2:15" hidden="1" x14ac:dyDescent="0.2">
      <c r="B1860" s="1">
        <v>42947</v>
      </c>
      <c r="C1860" s="4" t="s">
        <v>43</v>
      </c>
      <c r="D1860" s="4" t="s">
        <v>78</v>
      </c>
      <c r="E1860">
        <v>1000003187</v>
      </c>
      <c r="F1860" s="4" t="s">
        <v>77</v>
      </c>
      <c r="G1860" s="4" t="s">
        <v>13</v>
      </c>
      <c r="H1860">
        <v>20000099</v>
      </c>
      <c r="I1860" s="4" t="s">
        <v>20</v>
      </c>
      <c r="J1860" s="11">
        <v>8.6440000000000001</v>
      </c>
      <c r="K1860" s="11">
        <v>2.7</v>
      </c>
      <c r="L1860" s="11">
        <v>2.4</v>
      </c>
      <c r="M1860" s="11">
        <v>2.2999999999999998</v>
      </c>
      <c r="N1860" s="11">
        <f>IFERROR(合并表__明细[[#This Row],[期末库存]]/合并表__明细[[#This Row],[未来50天出库量]]*50,999)</f>
        <v>187.91304347826087</v>
      </c>
      <c r="O1860" s="11" t="str">
        <f>IF(合并表__明细[[#This Row],[库存天数]]&lt;=3,"不足",IF(合并表__明细[[#This Row],[库存天数]]&gt;=100,"积压","正常"))</f>
        <v>积压</v>
      </c>
    </row>
    <row r="1861" spans="2:15" hidden="1" x14ac:dyDescent="0.2">
      <c r="B1861" s="1">
        <v>42978</v>
      </c>
      <c r="C1861" s="4" t="s">
        <v>22</v>
      </c>
      <c r="D1861" s="4" t="s">
        <v>29</v>
      </c>
      <c r="E1861">
        <v>1000000101</v>
      </c>
      <c r="F1861" s="4" t="s">
        <v>39</v>
      </c>
      <c r="G1861" s="4" t="s">
        <v>13</v>
      </c>
      <c r="H1861">
        <v>10000131</v>
      </c>
      <c r="I1861" s="4" t="s">
        <v>38</v>
      </c>
      <c r="J1861" s="11">
        <v>41.081999999999994</v>
      </c>
      <c r="K1861" s="11">
        <v>5.4</v>
      </c>
      <c r="L1861" s="11">
        <v>5.6</v>
      </c>
      <c r="M1861" s="11">
        <v>10.9</v>
      </c>
      <c r="N1861" s="11">
        <f>IFERROR(合并表__明细[[#This Row],[期末库存]]/合并表__明细[[#This Row],[未来50天出库量]]*50,999)</f>
        <v>188.44954128440364</v>
      </c>
      <c r="O1861" s="11" t="str">
        <f>IF(合并表__明细[[#This Row],[库存天数]]&lt;=3,"不足",IF(合并表__明细[[#This Row],[库存天数]]&gt;=100,"积压","正常"))</f>
        <v>积压</v>
      </c>
    </row>
    <row r="1862" spans="2:15" hidden="1" x14ac:dyDescent="0.2">
      <c r="B1862" s="1">
        <v>42825</v>
      </c>
      <c r="C1862" s="4" t="s">
        <v>9</v>
      </c>
      <c r="D1862" s="4" t="s">
        <v>59</v>
      </c>
      <c r="E1862">
        <v>1000000192</v>
      </c>
      <c r="F1862" s="4" t="s">
        <v>58</v>
      </c>
      <c r="G1862" s="4" t="s">
        <v>13</v>
      </c>
      <c r="H1862">
        <v>10000111</v>
      </c>
      <c r="I1862" s="4" t="s">
        <v>37</v>
      </c>
      <c r="J1862" s="11">
        <v>32.099999999999994</v>
      </c>
      <c r="K1862" s="11">
        <v>3.8</v>
      </c>
      <c r="L1862" s="11">
        <v>4.5</v>
      </c>
      <c r="M1862" s="11">
        <v>8.5</v>
      </c>
      <c r="N1862" s="11">
        <f>IFERROR(合并表__明细[[#This Row],[期末库存]]/合并表__明细[[#This Row],[未来50天出库量]]*50,999)</f>
        <v>188.82352941176467</v>
      </c>
      <c r="O1862" s="11" t="str">
        <f>IF(合并表__明细[[#This Row],[库存天数]]&lt;=3,"不足",IF(合并表__明细[[#This Row],[库存天数]]&gt;=100,"积压","正常"))</f>
        <v>积压</v>
      </c>
    </row>
    <row r="1863" spans="2:15" hidden="1" x14ac:dyDescent="0.2">
      <c r="B1863" s="1">
        <v>43039</v>
      </c>
      <c r="C1863" s="4" t="s">
        <v>9</v>
      </c>
      <c r="D1863" s="4" t="s">
        <v>59</v>
      </c>
      <c r="E1863">
        <v>1000000192</v>
      </c>
      <c r="F1863" s="4" t="s">
        <v>58</v>
      </c>
      <c r="G1863" s="4" t="s">
        <v>13</v>
      </c>
      <c r="H1863">
        <v>10000131</v>
      </c>
      <c r="I1863" s="4" t="s">
        <v>38</v>
      </c>
      <c r="J1863" s="11">
        <v>171.46600000000001</v>
      </c>
      <c r="K1863" s="11">
        <v>74.900000000000006</v>
      </c>
      <c r="L1863" s="11">
        <v>74.099999999999994</v>
      </c>
      <c r="M1863" s="11">
        <v>45.4</v>
      </c>
      <c r="N1863" s="11">
        <f>IFERROR(合并表__明细[[#This Row],[期末库存]]/合并表__明细[[#This Row],[未来50天出库量]]*50,999)</f>
        <v>188.83920704845815</v>
      </c>
      <c r="O1863" s="11" t="str">
        <f>IF(合并表__明细[[#This Row],[库存天数]]&lt;=3,"不足",IF(合并表__明细[[#This Row],[库存天数]]&gt;=100,"积压","正常"))</f>
        <v>积压</v>
      </c>
    </row>
    <row r="1864" spans="2:15" hidden="1" x14ac:dyDescent="0.2">
      <c r="B1864" s="1">
        <v>42766</v>
      </c>
      <c r="C1864" s="4" t="s">
        <v>22</v>
      </c>
      <c r="D1864" s="4" t="s">
        <v>54</v>
      </c>
      <c r="E1864">
        <v>1000000046</v>
      </c>
      <c r="F1864" s="4" t="s">
        <v>52</v>
      </c>
      <c r="G1864" s="4" t="s">
        <v>13</v>
      </c>
      <c r="H1864">
        <v>10000078</v>
      </c>
      <c r="I1864" s="4" t="s">
        <v>30</v>
      </c>
      <c r="J1864" s="11">
        <v>34.000000000000007</v>
      </c>
      <c r="K1864" s="11">
        <v>16.700000000000003</v>
      </c>
      <c r="L1864" s="11">
        <v>16.3</v>
      </c>
      <c r="M1864" s="11">
        <v>9</v>
      </c>
      <c r="N1864" s="11">
        <f>IFERROR(合并表__明细[[#This Row],[期末库存]]/合并表__明细[[#This Row],[未来50天出库量]]*50,999)</f>
        <v>188.88888888888891</v>
      </c>
      <c r="O1864" s="11" t="str">
        <f>IF(合并表__明细[[#This Row],[库存天数]]&lt;=3,"不足",IF(合并表__明细[[#This Row],[库存天数]]&gt;=100,"积压","正常"))</f>
        <v>积压</v>
      </c>
    </row>
    <row r="1865" spans="2:15" hidden="1" x14ac:dyDescent="0.2">
      <c r="B1865" s="1">
        <v>42794</v>
      </c>
      <c r="C1865" s="4" t="s">
        <v>43</v>
      </c>
      <c r="D1865" s="4" t="s">
        <v>42</v>
      </c>
      <c r="E1865">
        <v>1000001014</v>
      </c>
      <c r="F1865" s="4" t="s">
        <v>44</v>
      </c>
      <c r="G1865" s="4" t="s">
        <v>26</v>
      </c>
      <c r="H1865">
        <v>40000085</v>
      </c>
      <c r="I1865" s="4" t="s">
        <v>24</v>
      </c>
      <c r="J1865" s="11">
        <v>166</v>
      </c>
      <c r="K1865" s="11">
        <v>52.7</v>
      </c>
      <c r="L1865" s="11">
        <v>40</v>
      </c>
      <c r="M1865" s="11">
        <v>43.9</v>
      </c>
      <c r="N1865" s="11">
        <f>IFERROR(合并表__明细[[#This Row],[期末库存]]/合并表__明细[[#This Row],[未来50天出库量]]*50,999)</f>
        <v>189.06605922551253</v>
      </c>
      <c r="O1865" s="11" t="str">
        <f>IF(合并表__明细[[#This Row],[库存天数]]&lt;=3,"不足",IF(合并表__明细[[#This Row],[库存天数]]&gt;=100,"积压","正常"))</f>
        <v>积压</v>
      </c>
    </row>
    <row r="1866" spans="2:15" hidden="1" x14ac:dyDescent="0.2">
      <c r="B1866" s="1">
        <v>42978</v>
      </c>
      <c r="C1866" s="4" t="s">
        <v>9</v>
      </c>
      <c r="D1866" s="4" t="s">
        <v>57</v>
      </c>
      <c r="E1866">
        <v>1000001502</v>
      </c>
      <c r="F1866" s="4" t="s">
        <v>56</v>
      </c>
      <c r="G1866" s="4" t="s">
        <v>13</v>
      </c>
      <c r="H1866">
        <v>10000136</v>
      </c>
      <c r="I1866" s="4" t="s">
        <v>40</v>
      </c>
      <c r="J1866" s="11">
        <v>84.1</v>
      </c>
      <c r="K1866" s="11">
        <v>2.5</v>
      </c>
      <c r="L1866" s="11">
        <v>2.5</v>
      </c>
      <c r="M1866" s="11">
        <v>22.2</v>
      </c>
      <c r="N1866" s="11">
        <f>IFERROR(合并表__明细[[#This Row],[期末库存]]/合并表__明细[[#This Row],[未来50天出库量]]*50,999)</f>
        <v>189.41441441441441</v>
      </c>
      <c r="O1866" s="11" t="str">
        <f>IF(合并表__明细[[#This Row],[库存天数]]&lt;=3,"不足",IF(合并表__明细[[#This Row],[库存天数]]&gt;=100,"积压","正常"))</f>
        <v>积压</v>
      </c>
    </row>
    <row r="1867" spans="2:15" hidden="1" x14ac:dyDescent="0.2">
      <c r="B1867" s="1">
        <v>43039</v>
      </c>
      <c r="C1867" s="4" t="s">
        <v>9</v>
      </c>
      <c r="D1867" s="4" t="s">
        <v>15</v>
      </c>
      <c r="E1867">
        <v>1000002981</v>
      </c>
      <c r="F1867" s="4" t="s">
        <v>62</v>
      </c>
      <c r="G1867" s="4" t="s">
        <v>13</v>
      </c>
      <c r="H1867">
        <v>10000064</v>
      </c>
      <c r="I1867" s="4" t="s">
        <v>53</v>
      </c>
      <c r="J1867" s="11">
        <v>12.9</v>
      </c>
      <c r="K1867" s="11">
        <v>9.5</v>
      </c>
      <c r="L1867" s="11">
        <v>9.4</v>
      </c>
      <c r="M1867" s="11">
        <v>3.4</v>
      </c>
      <c r="N1867" s="11">
        <f>IFERROR(合并表__明细[[#This Row],[期末库存]]/合并表__明细[[#This Row],[未来50天出库量]]*50,999)</f>
        <v>189.70588235294119</v>
      </c>
      <c r="O1867" s="11" t="str">
        <f>IF(合并表__明细[[#This Row],[库存天数]]&lt;=3,"不足",IF(合并表__明细[[#This Row],[库存天数]]&gt;=100,"积压","正常"))</f>
        <v>积压</v>
      </c>
    </row>
    <row r="1868" spans="2:15" hidden="1" x14ac:dyDescent="0.2">
      <c r="B1868" s="1">
        <v>42794</v>
      </c>
      <c r="C1868" s="4" t="s">
        <v>9</v>
      </c>
      <c r="D1868" s="4" t="s">
        <v>15</v>
      </c>
      <c r="E1868">
        <v>1000002986</v>
      </c>
      <c r="F1868" s="4" t="s">
        <v>14</v>
      </c>
      <c r="G1868" s="4" t="s">
        <v>26</v>
      </c>
      <c r="H1868">
        <v>40000080</v>
      </c>
      <c r="I1868" s="4" t="s">
        <v>67</v>
      </c>
      <c r="J1868" s="11">
        <v>19.100000000000001</v>
      </c>
      <c r="K1868" s="11">
        <v>6</v>
      </c>
      <c r="L1868" s="11">
        <v>4.5</v>
      </c>
      <c r="M1868" s="11">
        <v>5</v>
      </c>
      <c r="N1868" s="11">
        <f>IFERROR(合并表__明细[[#This Row],[期末库存]]/合并表__明细[[#This Row],[未来50天出库量]]*50,999)</f>
        <v>191</v>
      </c>
      <c r="O1868" s="11" t="str">
        <f>IF(合并表__明细[[#This Row],[库存天数]]&lt;=3,"不足",IF(合并表__明细[[#This Row],[库存天数]]&gt;=100,"积压","正常"))</f>
        <v>积压</v>
      </c>
    </row>
    <row r="1869" spans="2:15" hidden="1" x14ac:dyDescent="0.2">
      <c r="B1869" s="1">
        <v>43039</v>
      </c>
      <c r="C1869" s="4" t="s">
        <v>43</v>
      </c>
      <c r="D1869" s="4" t="s">
        <v>80</v>
      </c>
      <c r="E1869">
        <v>1000003498</v>
      </c>
      <c r="F1869" s="4" t="s">
        <v>79</v>
      </c>
      <c r="G1869" s="4" t="s">
        <v>13</v>
      </c>
      <c r="H1869">
        <v>10000061</v>
      </c>
      <c r="I1869" s="4" t="s">
        <v>28</v>
      </c>
      <c r="J1869" s="11">
        <v>7.6419999999999995</v>
      </c>
      <c r="K1869" s="11">
        <v>3.1</v>
      </c>
      <c r="L1869" s="11">
        <v>3</v>
      </c>
      <c r="M1869" s="11">
        <v>2</v>
      </c>
      <c r="N1869" s="11">
        <f>IFERROR(合并表__明细[[#This Row],[期末库存]]/合并表__明细[[#This Row],[未来50天出库量]]*50,999)</f>
        <v>191.04999999999998</v>
      </c>
      <c r="O1869" s="11" t="str">
        <f>IF(合并表__明细[[#This Row],[库存天数]]&lt;=3,"不足",IF(合并表__明细[[#This Row],[库存天数]]&gt;=100,"积压","正常"))</f>
        <v>积压</v>
      </c>
    </row>
    <row r="1870" spans="2:15" hidden="1" x14ac:dyDescent="0.2">
      <c r="B1870" s="1">
        <v>42766</v>
      </c>
      <c r="C1870" s="4" t="s">
        <v>43</v>
      </c>
      <c r="D1870" s="4" t="s">
        <v>42</v>
      </c>
      <c r="E1870">
        <v>1000001014</v>
      </c>
      <c r="F1870" s="4" t="s">
        <v>44</v>
      </c>
      <c r="G1870" s="4" t="s">
        <v>26</v>
      </c>
      <c r="H1870">
        <v>40000085</v>
      </c>
      <c r="I1870" s="4" t="s">
        <v>24</v>
      </c>
      <c r="J1870" s="11">
        <v>153.30000000000001</v>
      </c>
      <c r="K1870" s="11">
        <v>38</v>
      </c>
      <c r="L1870" s="11">
        <v>36.700000000000003</v>
      </c>
      <c r="M1870" s="11">
        <v>40</v>
      </c>
      <c r="N1870" s="11">
        <f>IFERROR(合并表__明细[[#This Row],[期末库存]]/合并表__明细[[#This Row],[未来50天出库量]]*50,999)</f>
        <v>191.62500000000003</v>
      </c>
      <c r="O1870" s="11" t="str">
        <f>IF(合并表__明细[[#This Row],[库存天数]]&lt;=3,"不足",IF(合并表__明细[[#This Row],[库存天数]]&gt;=100,"积压","正常"))</f>
        <v>积压</v>
      </c>
    </row>
    <row r="1871" spans="2:15" hidden="1" x14ac:dyDescent="0.2">
      <c r="B1871" s="1">
        <v>42825</v>
      </c>
      <c r="C1871" s="4" t="s">
        <v>9</v>
      </c>
      <c r="D1871" s="4" t="s">
        <v>15</v>
      </c>
      <c r="E1871">
        <v>1000002986</v>
      </c>
      <c r="F1871" s="4" t="s">
        <v>14</v>
      </c>
      <c r="G1871" s="4" t="s">
        <v>13</v>
      </c>
      <c r="H1871">
        <v>10000211</v>
      </c>
      <c r="I1871" s="4" t="s">
        <v>11</v>
      </c>
      <c r="J1871" s="11">
        <v>746.80000000000018</v>
      </c>
      <c r="K1871" s="11">
        <v>431.19999999999993</v>
      </c>
      <c r="L1871" s="11">
        <v>497.6</v>
      </c>
      <c r="M1871" s="11">
        <v>194.3</v>
      </c>
      <c r="N1871" s="11">
        <f>IFERROR(合并表__明细[[#This Row],[期末库存]]/合并表__明细[[#This Row],[未来50天出库量]]*50,999)</f>
        <v>192.17704580545552</v>
      </c>
      <c r="O1871" s="11" t="str">
        <f>IF(合并表__明细[[#This Row],[库存天数]]&lt;=3,"不足",IF(合并表__明细[[#This Row],[库存天数]]&gt;=100,"积压","正常"))</f>
        <v>积压</v>
      </c>
    </row>
    <row r="1872" spans="2:15" hidden="1" x14ac:dyDescent="0.2">
      <c r="B1872" s="1">
        <v>43008</v>
      </c>
      <c r="C1872" s="4" t="s">
        <v>22</v>
      </c>
      <c r="D1872" s="4" t="s">
        <v>33</v>
      </c>
      <c r="E1872">
        <v>1000000031</v>
      </c>
      <c r="F1872" s="4" t="s">
        <v>32</v>
      </c>
      <c r="G1872" s="4" t="s">
        <v>13</v>
      </c>
      <c r="H1872">
        <v>10000078</v>
      </c>
      <c r="I1872" s="4" t="s">
        <v>30</v>
      </c>
      <c r="J1872" s="11">
        <v>69.192000000000021</v>
      </c>
      <c r="K1872" s="11">
        <v>55.900000000000006</v>
      </c>
      <c r="L1872" s="11">
        <v>59.099999999999994</v>
      </c>
      <c r="M1872" s="11">
        <v>18</v>
      </c>
      <c r="N1872" s="11">
        <f>IFERROR(合并表__明细[[#This Row],[期末库存]]/合并表__明细[[#This Row],[未来50天出库量]]*50,999)</f>
        <v>192.20000000000005</v>
      </c>
      <c r="O1872" s="11" t="str">
        <f>IF(合并表__明细[[#This Row],[库存天数]]&lt;=3,"不足",IF(合并表__明细[[#This Row],[库存天数]]&gt;=100,"积压","正常"))</f>
        <v>积压</v>
      </c>
    </row>
    <row r="1873" spans="2:15" hidden="1" x14ac:dyDescent="0.2">
      <c r="B1873" s="1">
        <v>43131</v>
      </c>
      <c r="C1873" s="4" t="s">
        <v>9</v>
      </c>
      <c r="D1873" s="4" t="s">
        <v>12</v>
      </c>
      <c r="E1873">
        <v>1000000072</v>
      </c>
      <c r="F1873" s="4" t="s">
        <v>10</v>
      </c>
      <c r="G1873" s="4" t="s">
        <v>13</v>
      </c>
      <c r="H1873">
        <v>10000064</v>
      </c>
      <c r="I1873" s="4" t="s">
        <v>53</v>
      </c>
      <c r="J1873" s="11">
        <v>20</v>
      </c>
      <c r="K1873" s="11">
        <v>8.6999999999999993</v>
      </c>
      <c r="L1873" s="11">
        <v>8.1999999999999993</v>
      </c>
      <c r="M1873" s="11">
        <v>5.2</v>
      </c>
      <c r="N1873" s="11">
        <f>IFERROR(合并表__明细[[#This Row],[期末库存]]/合并表__明细[[#This Row],[未来50天出库量]]*50,999)</f>
        <v>192.30769230769229</v>
      </c>
      <c r="O1873" s="11" t="str">
        <f>IF(合并表__明细[[#This Row],[库存天数]]&lt;=3,"不足",IF(合并表__明细[[#This Row],[库存天数]]&gt;=100,"积压","正常"))</f>
        <v>积压</v>
      </c>
    </row>
    <row r="1874" spans="2:15" hidden="1" x14ac:dyDescent="0.2">
      <c r="B1874" s="1">
        <v>43190</v>
      </c>
      <c r="C1874" s="4" t="s">
        <v>43</v>
      </c>
      <c r="D1874" s="4" t="s">
        <v>42</v>
      </c>
      <c r="E1874">
        <v>1000000931</v>
      </c>
      <c r="F1874" s="4" t="s">
        <v>41</v>
      </c>
      <c r="G1874" s="4" t="s">
        <v>13</v>
      </c>
      <c r="H1874">
        <v>10000182</v>
      </c>
      <c r="I1874" s="4" t="s">
        <v>31</v>
      </c>
      <c r="J1874" s="11">
        <v>131.006</v>
      </c>
      <c r="K1874" s="11">
        <v>65.900000000000006</v>
      </c>
      <c r="L1874" s="11">
        <v>67.900000000000006</v>
      </c>
      <c r="M1874" s="11">
        <v>34</v>
      </c>
      <c r="N1874" s="11">
        <f>IFERROR(合并表__明细[[#This Row],[期末库存]]/合并表__明细[[#This Row],[未来50天出库量]]*50,999)</f>
        <v>192.65588235294118</v>
      </c>
      <c r="O1874" s="11" t="str">
        <f>IF(合并表__明细[[#This Row],[库存天数]]&lt;=3,"不足",IF(合并表__明细[[#This Row],[库存天数]]&gt;=100,"积压","正常"))</f>
        <v>积压</v>
      </c>
    </row>
    <row r="1875" spans="2:15" hidden="1" x14ac:dyDescent="0.2">
      <c r="B1875" s="1">
        <v>43008</v>
      </c>
      <c r="C1875" s="4" t="s">
        <v>22</v>
      </c>
      <c r="D1875" s="4" t="s">
        <v>21</v>
      </c>
      <c r="E1875">
        <v>1000002872</v>
      </c>
      <c r="F1875" s="4" t="s">
        <v>19</v>
      </c>
      <c r="G1875" s="4" t="s">
        <v>13</v>
      </c>
      <c r="H1875">
        <v>20000099</v>
      </c>
      <c r="I1875" s="4" t="s">
        <v>20</v>
      </c>
      <c r="J1875" s="11">
        <v>40.127999999999993</v>
      </c>
      <c r="K1875" s="11">
        <v>13.9</v>
      </c>
      <c r="L1875" s="11">
        <v>14</v>
      </c>
      <c r="M1875" s="11">
        <v>10.399999999999999</v>
      </c>
      <c r="N1875" s="11">
        <f>IFERROR(合并表__明细[[#This Row],[期末库存]]/合并表__明细[[#This Row],[未来50天出库量]]*50,999)</f>
        <v>192.92307692307691</v>
      </c>
      <c r="O1875" s="11" t="str">
        <f>IF(合并表__明细[[#This Row],[库存天数]]&lt;=3,"不足",IF(合并表__明细[[#This Row],[库存天数]]&gt;=100,"积压","正常"))</f>
        <v>积压</v>
      </c>
    </row>
    <row r="1876" spans="2:15" hidden="1" x14ac:dyDescent="0.2">
      <c r="B1876" s="1">
        <v>42947</v>
      </c>
      <c r="C1876" s="4" t="s">
        <v>9</v>
      </c>
      <c r="D1876" s="4" t="s">
        <v>17</v>
      </c>
      <c r="E1876">
        <v>1000001649</v>
      </c>
      <c r="F1876" s="4" t="s">
        <v>16</v>
      </c>
      <c r="G1876" s="4" t="s">
        <v>13</v>
      </c>
      <c r="H1876">
        <v>10000136</v>
      </c>
      <c r="I1876" s="4" t="s">
        <v>40</v>
      </c>
      <c r="J1876" s="11">
        <v>9.6499999999999986</v>
      </c>
      <c r="K1876" s="11">
        <v>3.1</v>
      </c>
      <c r="L1876" s="11">
        <v>2.6</v>
      </c>
      <c r="M1876" s="11">
        <v>2.5</v>
      </c>
      <c r="N1876" s="11">
        <f>IFERROR(合并表__明细[[#This Row],[期末库存]]/合并表__明细[[#This Row],[未来50天出库量]]*50,999)</f>
        <v>192.99999999999997</v>
      </c>
      <c r="O1876" s="11" t="str">
        <f>IF(合并表__明细[[#This Row],[库存天数]]&lt;=3,"不足",IF(合并表__明细[[#This Row],[库存天数]]&gt;=100,"积压","正常"))</f>
        <v>积压</v>
      </c>
    </row>
    <row r="1877" spans="2:15" hidden="1" x14ac:dyDescent="0.2">
      <c r="B1877" s="1">
        <v>43039</v>
      </c>
      <c r="C1877" s="4" t="s">
        <v>9</v>
      </c>
      <c r="D1877" s="4" t="s">
        <v>15</v>
      </c>
      <c r="E1877">
        <v>1000002986</v>
      </c>
      <c r="F1877" s="4" t="s">
        <v>14</v>
      </c>
      <c r="G1877" s="4" t="s">
        <v>13</v>
      </c>
      <c r="H1877">
        <v>10000211</v>
      </c>
      <c r="I1877" s="4" t="s">
        <v>11</v>
      </c>
      <c r="J1877" s="11">
        <v>736.87599999999986</v>
      </c>
      <c r="K1877" s="11">
        <v>85.6</v>
      </c>
      <c r="L1877" s="11">
        <v>87.3</v>
      </c>
      <c r="M1877" s="11">
        <v>190.8</v>
      </c>
      <c r="N1877" s="11">
        <f>IFERROR(合并表__明细[[#This Row],[期末库存]]/合并表__明细[[#This Row],[未来50天出库量]]*50,999)</f>
        <v>193.10167714884693</v>
      </c>
      <c r="O1877" s="11" t="str">
        <f>IF(合并表__明细[[#This Row],[库存天数]]&lt;=3,"不足",IF(合并表__明细[[#This Row],[库存天数]]&gt;=100,"积压","正常"))</f>
        <v>积压</v>
      </c>
    </row>
    <row r="1878" spans="2:15" hidden="1" x14ac:dyDescent="0.2">
      <c r="B1878" s="1">
        <v>43039</v>
      </c>
      <c r="C1878" s="4" t="s">
        <v>43</v>
      </c>
      <c r="D1878" s="4" t="s">
        <v>42</v>
      </c>
      <c r="E1878">
        <v>1000001014</v>
      </c>
      <c r="F1878" s="4" t="s">
        <v>44</v>
      </c>
      <c r="G1878" s="4" t="s">
        <v>13</v>
      </c>
      <c r="H1878">
        <v>10000078</v>
      </c>
      <c r="I1878" s="4" t="s">
        <v>30</v>
      </c>
      <c r="J1878" s="11">
        <v>116.80799999999999</v>
      </c>
      <c r="K1878" s="11">
        <v>55.6</v>
      </c>
      <c r="L1878" s="11">
        <v>54</v>
      </c>
      <c r="M1878" s="11">
        <v>30.2</v>
      </c>
      <c r="N1878" s="11">
        <f>IFERROR(合并表__明细[[#This Row],[期末库存]]/合并表__明细[[#This Row],[未来50天出库量]]*50,999)</f>
        <v>193.39072847682118</v>
      </c>
      <c r="O1878" s="11" t="str">
        <f>IF(合并表__明细[[#This Row],[库存天数]]&lt;=3,"不足",IF(合并表__明细[[#This Row],[库存天数]]&gt;=100,"积压","正常"))</f>
        <v>积压</v>
      </c>
    </row>
    <row r="1879" spans="2:15" hidden="1" x14ac:dyDescent="0.2">
      <c r="B1879" s="1">
        <v>43008</v>
      </c>
      <c r="C1879" s="4" t="s">
        <v>9</v>
      </c>
      <c r="D1879" s="4" t="s">
        <v>57</v>
      </c>
      <c r="E1879">
        <v>1000001502</v>
      </c>
      <c r="F1879" s="4" t="s">
        <v>56</v>
      </c>
      <c r="G1879" s="4" t="s">
        <v>13</v>
      </c>
      <c r="H1879">
        <v>10000131</v>
      </c>
      <c r="I1879" s="4" t="s">
        <v>38</v>
      </c>
      <c r="J1879" s="11">
        <v>343.48000000000013</v>
      </c>
      <c r="K1879" s="11">
        <v>108.4</v>
      </c>
      <c r="L1879" s="11">
        <v>112.5</v>
      </c>
      <c r="M1879" s="11">
        <v>88.8</v>
      </c>
      <c r="N1879" s="11">
        <f>IFERROR(合并表__明细[[#This Row],[期末库存]]/合并表__明细[[#This Row],[未来50天出库量]]*50,999)</f>
        <v>193.40090090090098</v>
      </c>
      <c r="O1879" s="11" t="str">
        <f>IF(合并表__明细[[#This Row],[库存天数]]&lt;=3,"不足",IF(合并表__明细[[#This Row],[库存天数]]&gt;=100,"积压","正常"))</f>
        <v>积压</v>
      </c>
    </row>
    <row r="1880" spans="2:15" hidden="1" x14ac:dyDescent="0.2">
      <c r="B1880" s="1">
        <v>42886</v>
      </c>
      <c r="C1880" s="4" t="s">
        <v>43</v>
      </c>
      <c r="D1880" s="4" t="s">
        <v>66</v>
      </c>
      <c r="E1880">
        <v>1000001135</v>
      </c>
      <c r="F1880" s="4" t="s">
        <v>65</v>
      </c>
      <c r="G1880" s="4" t="s">
        <v>13</v>
      </c>
      <c r="H1880">
        <v>10000111</v>
      </c>
      <c r="I1880" s="4" t="s">
        <v>37</v>
      </c>
      <c r="J1880" s="11">
        <v>15.499999999999996</v>
      </c>
      <c r="K1880" s="11">
        <v>8.8000000000000007</v>
      </c>
      <c r="L1880" s="11">
        <v>8.3999999999999986</v>
      </c>
      <c r="M1880" s="11">
        <v>4</v>
      </c>
      <c r="N1880" s="11">
        <f>IFERROR(合并表__明细[[#This Row],[期末库存]]/合并表__明细[[#This Row],[未来50天出库量]]*50,999)</f>
        <v>193.74999999999994</v>
      </c>
      <c r="O1880" s="11" t="str">
        <f>IF(合并表__明细[[#This Row],[库存天数]]&lt;=3,"不足",IF(合并表__明细[[#This Row],[库存天数]]&gt;=100,"积压","正常"))</f>
        <v>积压</v>
      </c>
    </row>
    <row r="1881" spans="2:15" hidden="1" x14ac:dyDescent="0.2">
      <c r="B1881" s="1">
        <v>43159</v>
      </c>
      <c r="C1881" s="4" t="s">
        <v>9</v>
      </c>
      <c r="D1881" s="4" t="s">
        <v>72</v>
      </c>
      <c r="E1881">
        <v>1000001699</v>
      </c>
      <c r="F1881" s="4" t="s">
        <v>71</v>
      </c>
      <c r="G1881" s="4" t="s">
        <v>13</v>
      </c>
      <c r="H1881">
        <v>10000131</v>
      </c>
      <c r="I1881" s="4" t="s">
        <v>38</v>
      </c>
      <c r="J1881" s="11">
        <v>58.176000000000002</v>
      </c>
      <c r="K1881" s="11">
        <v>12</v>
      </c>
      <c r="L1881" s="11">
        <v>11.3</v>
      </c>
      <c r="M1881" s="11">
        <v>15</v>
      </c>
      <c r="N1881" s="11">
        <f>IFERROR(合并表__明细[[#This Row],[期末库存]]/合并表__明细[[#This Row],[未来50天出库量]]*50,999)</f>
        <v>193.92000000000002</v>
      </c>
      <c r="O1881" s="11" t="str">
        <f>IF(合并表__明细[[#This Row],[库存天数]]&lt;=3,"不足",IF(合并表__明细[[#This Row],[库存天数]]&gt;=100,"积压","正常"))</f>
        <v>积压</v>
      </c>
    </row>
    <row r="1882" spans="2:15" hidden="1" x14ac:dyDescent="0.2">
      <c r="B1882" s="1">
        <v>42855</v>
      </c>
      <c r="C1882" s="4" t="s">
        <v>43</v>
      </c>
      <c r="D1882" s="4" t="s">
        <v>42</v>
      </c>
      <c r="E1882">
        <v>1000001014</v>
      </c>
      <c r="F1882" s="4" t="s">
        <v>44</v>
      </c>
      <c r="G1882" s="4" t="s">
        <v>26</v>
      </c>
      <c r="H1882">
        <v>40000085</v>
      </c>
      <c r="I1882" s="4" t="s">
        <v>24</v>
      </c>
      <c r="J1882" s="11">
        <v>157.19999999999999</v>
      </c>
      <c r="K1882" s="11">
        <v>35</v>
      </c>
      <c r="L1882" s="11">
        <v>37.9</v>
      </c>
      <c r="M1882" s="11">
        <v>40.5</v>
      </c>
      <c r="N1882" s="11">
        <f>IFERROR(合并表__明细[[#This Row],[期末库存]]/合并表__明细[[#This Row],[未来50天出库量]]*50,999)</f>
        <v>194.07407407407408</v>
      </c>
      <c r="O1882" s="11" t="str">
        <f>IF(合并表__明细[[#This Row],[库存天数]]&lt;=3,"不足",IF(合并表__明细[[#This Row],[库存天数]]&gt;=100,"积压","正常"))</f>
        <v>积压</v>
      </c>
    </row>
    <row r="1883" spans="2:15" hidden="1" x14ac:dyDescent="0.2">
      <c r="B1883" s="1">
        <v>43159</v>
      </c>
      <c r="C1883" s="4" t="s">
        <v>22</v>
      </c>
      <c r="D1883" s="4" t="s">
        <v>33</v>
      </c>
      <c r="E1883">
        <v>1000000031</v>
      </c>
      <c r="F1883" s="4" t="s">
        <v>32</v>
      </c>
      <c r="G1883" s="4" t="s">
        <v>13</v>
      </c>
      <c r="H1883">
        <v>10000078</v>
      </c>
      <c r="I1883" s="4" t="s">
        <v>30</v>
      </c>
      <c r="J1883" s="11">
        <v>77.692000000000007</v>
      </c>
      <c r="K1883" s="11">
        <v>28.1</v>
      </c>
      <c r="L1883" s="11">
        <v>26.8</v>
      </c>
      <c r="M1883" s="11">
        <v>20</v>
      </c>
      <c r="N1883" s="11">
        <f>IFERROR(合并表__明细[[#This Row],[期末库存]]/合并表__明细[[#This Row],[未来50天出库量]]*50,999)</f>
        <v>194.23000000000002</v>
      </c>
      <c r="O1883" s="11" t="str">
        <f>IF(合并表__明细[[#This Row],[库存天数]]&lt;=3,"不足",IF(合并表__明细[[#This Row],[库存天数]]&gt;=100,"积压","正常"))</f>
        <v>积压</v>
      </c>
    </row>
    <row r="1884" spans="2:15" hidden="1" x14ac:dyDescent="0.2">
      <c r="B1884" s="1">
        <v>42766</v>
      </c>
      <c r="C1884" s="4" t="s">
        <v>22</v>
      </c>
      <c r="D1884" s="4" t="s">
        <v>49</v>
      </c>
      <c r="E1884">
        <v>1000000018</v>
      </c>
      <c r="F1884" s="4" t="s">
        <v>48</v>
      </c>
      <c r="G1884" s="4" t="s">
        <v>13</v>
      </c>
      <c r="H1884">
        <v>20000099</v>
      </c>
      <c r="I1884" s="4" t="s">
        <v>20</v>
      </c>
      <c r="J1884" s="11">
        <v>146.19999999999999</v>
      </c>
      <c r="K1884" s="11">
        <v>36</v>
      </c>
      <c r="L1884" s="11">
        <v>33.799999999999997</v>
      </c>
      <c r="M1884" s="11">
        <v>37.6</v>
      </c>
      <c r="N1884" s="11">
        <f>IFERROR(合并表__明细[[#This Row],[期末库存]]/合并表__明细[[#This Row],[未来50天出库量]]*50,999)</f>
        <v>194.41489361702125</v>
      </c>
      <c r="O1884" s="11" t="str">
        <f>IF(合并表__明细[[#This Row],[库存天数]]&lt;=3,"不足",IF(合并表__明细[[#This Row],[库存天数]]&gt;=100,"积压","正常"))</f>
        <v>积压</v>
      </c>
    </row>
    <row r="1885" spans="2:15" hidden="1" x14ac:dyDescent="0.2">
      <c r="B1885" s="1">
        <v>42947</v>
      </c>
      <c r="C1885" s="4" t="s">
        <v>22</v>
      </c>
      <c r="D1885" s="4" t="s">
        <v>64</v>
      </c>
      <c r="E1885">
        <v>1000002973</v>
      </c>
      <c r="F1885" s="4" t="s">
        <v>63</v>
      </c>
      <c r="G1885" s="4" t="s">
        <v>13</v>
      </c>
      <c r="H1885">
        <v>10000078</v>
      </c>
      <c r="I1885" s="4" t="s">
        <v>30</v>
      </c>
      <c r="J1885" s="11">
        <v>80.400000000000006</v>
      </c>
      <c r="K1885" s="11">
        <v>31.299999999999997</v>
      </c>
      <c r="L1885" s="11">
        <v>28.3</v>
      </c>
      <c r="M1885" s="11">
        <v>20.6</v>
      </c>
      <c r="N1885" s="11">
        <f>IFERROR(合并表__明细[[#This Row],[期末库存]]/合并表__明细[[#This Row],[未来50天出库量]]*50,999)</f>
        <v>195.14563106796118</v>
      </c>
      <c r="O1885" s="11" t="str">
        <f>IF(合并表__明细[[#This Row],[库存天数]]&lt;=3,"不足",IF(合并表__明细[[#This Row],[库存天数]]&gt;=100,"积压","正常"))</f>
        <v>积压</v>
      </c>
    </row>
    <row r="1886" spans="2:15" hidden="1" x14ac:dyDescent="0.2">
      <c r="B1886" s="1">
        <v>42947</v>
      </c>
      <c r="C1886" s="4" t="s">
        <v>22</v>
      </c>
      <c r="D1886" s="4" t="s">
        <v>49</v>
      </c>
      <c r="E1886">
        <v>1000000018</v>
      </c>
      <c r="F1886" s="4" t="s">
        <v>48</v>
      </c>
      <c r="G1886" s="4" t="s">
        <v>13</v>
      </c>
      <c r="H1886">
        <v>10000211</v>
      </c>
      <c r="I1886" s="4" t="s">
        <v>11</v>
      </c>
      <c r="J1886" s="11">
        <v>70.278000000000006</v>
      </c>
      <c r="K1886" s="11">
        <v>33.5</v>
      </c>
      <c r="L1886" s="11">
        <v>29.9</v>
      </c>
      <c r="M1886" s="11">
        <v>18</v>
      </c>
      <c r="N1886" s="11">
        <f>IFERROR(合并表__明细[[#This Row],[期末库存]]/合并表__明细[[#This Row],[未来50天出库量]]*50,999)</f>
        <v>195.2166666666667</v>
      </c>
      <c r="O1886" s="11" t="str">
        <f>IF(合并表__明细[[#This Row],[库存天数]]&lt;=3,"不足",IF(合并表__明细[[#This Row],[库存天数]]&gt;=100,"积压","正常"))</f>
        <v>积压</v>
      </c>
    </row>
    <row r="1887" spans="2:15" hidden="1" x14ac:dyDescent="0.2">
      <c r="B1887" s="1">
        <v>42855</v>
      </c>
      <c r="C1887" s="4" t="s">
        <v>43</v>
      </c>
      <c r="D1887" s="4" t="s">
        <v>78</v>
      </c>
      <c r="E1887">
        <v>1000003187</v>
      </c>
      <c r="F1887" s="4" t="s">
        <v>77</v>
      </c>
      <c r="G1887" s="4" t="s">
        <v>13</v>
      </c>
      <c r="H1887">
        <v>20000099</v>
      </c>
      <c r="I1887" s="4" t="s">
        <v>20</v>
      </c>
      <c r="J1887" s="11">
        <v>8.1999999999999993</v>
      </c>
      <c r="K1887" s="11">
        <v>4.5999999999999996</v>
      </c>
      <c r="L1887" s="11">
        <v>4.8</v>
      </c>
      <c r="M1887" s="11">
        <v>2.1</v>
      </c>
      <c r="N1887" s="11">
        <f>IFERROR(合并表__明细[[#This Row],[期末库存]]/合并表__明细[[#This Row],[未来50天出库量]]*50,999)</f>
        <v>195.23809523809521</v>
      </c>
      <c r="O1887" s="11" t="str">
        <f>IF(合并表__明细[[#This Row],[库存天数]]&lt;=3,"不足",IF(合并表__明细[[#This Row],[库存天数]]&gt;=100,"积压","正常"))</f>
        <v>积压</v>
      </c>
    </row>
    <row r="1888" spans="2:15" hidden="1" x14ac:dyDescent="0.2">
      <c r="B1888" s="1">
        <v>42916</v>
      </c>
      <c r="C1888" s="4" t="s">
        <v>9</v>
      </c>
      <c r="D1888" s="4" t="s">
        <v>17</v>
      </c>
      <c r="E1888">
        <v>1000000059</v>
      </c>
      <c r="F1888" s="4" t="s">
        <v>55</v>
      </c>
      <c r="G1888" s="4" t="s">
        <v>13</v>
      </c>
      <c r="H1888">
        <v>10000111</v>
      </c>
      <c r="I1888" s="4" t="s">
        <v>37</v>
      </c>
      <c r="J1888" s="11">
        <v>328.06799999999998</v>
      </c>
      <c r="K1888" s="11">
        <v>59.567999999999998</v>
      </c>
      <c r="L1888" s="11">
        <v>57.3</v>
      </c>
      <c r="M1888" s="11">
        <v>84</v>
      </c>
      <c r="N1888" s="11">
        <f>IFERROR(合并表__明细[[#This Row],[期末库存]]/合并表__明细[[#This Row],[未来50天出库量]]*50,999)</f>
        <v>195.27857142857141</v>
      </c>
      <c r="O1888" s="11" t="str">
        <f>IF(合并表__明细[[#This Row],[库存天数]]&lt;=3,"不足",IF(合并表__明细[[#This Row],[库存天数]]&gt;=100,"积压","正常"))</f>
        <v>积压</v>
      </c>
    </row>
    <row r="1889" spans="2:15" hidden="1" x14ac:dyDescent="0.2">
      <c r="B1889" s="1">
        <v>43039</v>
      </c>
      <c r="C1889" s="4" t="s">
        <v>22</v>
      </c>
      <c r="D1889" s="4" t="s">
        <v>54</v>
      </c>
      <c r="E1889">
        <v>1000000046</v>
      </c>
      <c r="F1889" s="4" t="s">
        <v>52</v>
      </c>
      <c r="G1889" s="4" t="s">
        <v>13</v>
      </c>
      <c r="H1889">
        <v>10000211</v>
      </c>
      <c r="I1889" s="4" t="s">
        <v>11</v>
      </c>
      <c r="J1889" s="11">
        <v>29.733999999999991</v>
      </c>
      <c r="K1889" s="11">
        <v>35.5</v>
      </c>
      <c r="L1889" s="11">
        <v>36.900000000000006</v>
      </c>
      <c r="M1889" s="11">
        <v>7.6</v>
      </c>
      <c r="N1889" s="11">
        <f>IFERROR(合并表__明细[[#This Row],[期末库存]]/合并表__明细[[#This Row],[未来50天出库量]]*50,999)</f>
        <v>195.61842105263153</v>
      </c>
      <c r="O1889" s="11" t="str">
        <f>IF(合并表__明细[[#This Row],[库存天数]]&lt;=3,"不足",IF(合并表__明细[[#This Row],[库存天数]]&gt;=100,"积压","正常"))</f>
        <v>积压</v>
      </c>
    </row>
    <row r="1890" spans="2:15" hidden="1" x14ac:dyDescent="0.2">
      <c r="B1890" s="1">
        <v>42916</v>
      </c>
      <c r="C1890" s="4" t="s">
        <v>9</v>
      </c>
      <c r="D1890" s="4" t="s">
        <v>59</v>
      </c>
      <c r="E1890">
        <v>1000000192</v>
      </c>
      <c r="F1890" s="4" t="s">
        <v>58</v>
      </c>
      <c r="G1890" s="4" t="s">
        <v>13</v>
      </c>
      <c r="H1890">
        <v>10000111</v>
      </c>
      <c r="I1890" s="4" t="s">
        <v>37</v>
      </c>
      <c r="J1890" s="11">
        <v>32.151999999999994</v>
      </c>
      <c r="K1890" s="11">
        <v>7.7519999999999998</v>
      </c>
      <c r="L1890" s="11">
        <v>7.6</v>
      </c>
      <c r="M1890" s="11">
        <v>8.1999999999999993</v>
      </c>
      <c r="N1890" s="11">
        <f>IFERROR(合并表__明细[[#This Row],[期末库存]]/合并表__明细[[#This Row],[未来50天出库量]]*50,999)</f>
        <v>196.04878048780486</v>
      </c>
      <c r="O1890" s="11" t="str">
        <f>IF(合并表__明细[[#This Row],[库存天数]]&lt;=3,"不足",IF(合并表__明细[[#This Row],[库存天数]]&gt;=100,"积压","正常"))</f>
        <v>积压</v>
      </c>
    </row>
    <row r="1891" spans="2:15" hidden="1" x14ac:dyDescent="0.2">
      <c r="B1891" s="1">
        <v>43069</v>
      </c>
      <c r="C1891" s="4" t="s">
        <v>22</v>
      </c>
      <c r="D1891" s="4" t="s">
        <v>61</v>
      </c>
      <c r="E1891">
        <v>1000000579</v>
      </c>
      <c r="F1891" s="4" t="s">
        <v>60</v>
      </c>
      <c r="G1891" s="4" t="s">
        <v>13</v>
      </c>
      <c r="H1891">
        <v>10000078</v>
      </c>
      <c r="I1891" s="4" t="s">
        <v>30</v>
      </c>
      <c r="J1891" s="11">
        <v>45.721999999999994</v>
      </c>
      <c r="K1891" s="11">
        <v>6.8</v>
      </c>
      <c r="L1891" s="11">
        <v>6</v>
      </c>
      <c r="M1891" s="11">
        <v>11.6</v>
      </c>
      <c r="N1891" s="11">
        <f>IFERROR(合并表__明细[[#This Row],[期末库存]]/合并表__明细[[#This Row],[未来50天出库量]]*50,999)</f>
        <v>197.07758620689651</v>
      </c>
      <c r="O1891" s="11" t="str">
        <f>IF(合并表__明细[[#This Row],[库存天数]]&lt;=3,"不足",IF(合并表__明细[[#This Row],[库存天数]]&gt;=100,"积压","正常"))</f>
        <v>积压</v>
      </c>
    </row>
    <row r="1892" spans="2:15" hidden="1" x14ac:dyDescent="0.2">
      <c r="B1892" s="1">
        <v>43131</v>
      </c>
      <c r="C1892" s="4" t="s">
        <v>9</v>
      </c>
      <c r="D1892" s="4" t="s">
        <v>17</v>
      </c>
      <c r="E1892">
        <v>1000000059</v>
      </c>
      <c r="F1892" s="4" t="s">
        <v>55</v>
      </c>
      <c r="G1892" s="4" t="s">
        <v>13</v>
      </c>
      <c r="H1892">
        <v>10000111</v>
      </c>
      <c r="I1892" s="4" t="s">
        <v>37</v>
      </c>
      <c r="J1892" s="11">
        <v>330.56799999999998</v>
      </c>
      <c r="K1892" s="11">
        <v>15.5</v>
      </c>
      <c r="L1892" s="11">
        <v>13.6</v>
      </c>
      <c r="M1892" s="11">
        <v>83.4</v>
      </c>
      <c r="N1892" s="11">
        <f>IFERROR(合并表__明细[[#This Row],[期末库存]]/合并表__明细[[#This Row],[未来50天出库量]]*50,999)</f>
        <v>198.18225419664265</v>
      </c>
      <c r="O1892" s="11" t="str">
        <f>IF(合并表__明细[[#This Row],[库存天数]]&lt;=3,"不足",IF(合并表__明细[[#This Row],[库存天数]]&gt;=100,"积压","正常"))</f>
        <v>积压</v>
      </c>
    </row>
    <row r="1893" spans="2:15" hidden="1" x14ac:dyDescent="0.2">
      <c r="B1893" s="1">
        <v>42794</v>
      </c>
      <c r="C1893" s="4" t="s">
        <v>22</v>
      </c>
      <c r="D1893" s="4" t="s">
        <v>46</v>
      </c>
      <c r="E1893">
        <v>1000001133</v>
      </c>
      <c r="F1893" s="4" t="s">
        <v>45</v>
      </c>
      <c r="G1893" s="4" t="s">
        <v>13</v>
      </c>
      <c r="H1893">
        <v>10000061</v>
      </c>
      <c r="I1893" s="4" t="s">
        <v>28</v>
      </c>
      <c r="J1893" s="11">
        <v>108.4</v>
      </c>
      <c r="K1893" s="11">
        <v>34.799999999999997</v>
      </c>
      <c r="L1893" s="11">
        <v>27.8</v>
      </c>
      <c r="M1893" s="11">
        <v>27.2</v>
      </c>
      <c r="N1893" s="11">
        <f>IFERROR(合并表__明细[[#This Row],[期末库存]]/合并表__明细[[#This Row],[未来50天出库量]]*50,999)</f>
        <v>199.26470588235296</v>
      </c>
      <c r="O1893" s="11" t="str">
        <f>IF(合并表__明细[[#This Row],[库存天数]]&lt;=3,"不足",IF(合并表__明细[[#This Row],[库存天数]]&gt;=100,"积压","正常"))</f>
        <v>积压</v>
      </c>
    </row>
    <row r="1894" spans="2:15" hidden="1" x14ac:dyDescent="0.2">
      <c r="B1894" s="1">
        <v>43008</v>
      </c>
      <c r="C1894" s="4" t="s">
        <v>22</v>
      </c>
      <c r="D1894" s="4" t="s">
        <v>35</v>
      </c>
      <c r="E1894">
        <v>1000000047</v>
      </c>
      <c r="F1894" s="4" t="s">
        <v>34</v>
      </c>
      <c r="G1894" s="4" t="s">
        <v>13</v>
      </c>
      <c r="H1894">
        <v>10000131</v>
      </c>
      <c r="I1894" s="4" t="s">
        <v>38</v>
      </c>
      <c r="J1894" s="11">
        <v>23.916</v>
      </c>
      <c r="K1894" s="11">
        <v>35</v>
      </c>
      <c r="L1894" s="11">
        <v>35.700000000000003</v>
      </c>
      <c r="M1894" s="11">
        <v>6</v>
      </c>
      <c r="N1894" s="11">
        <f>IFERROR(合并表__明细[[#This Row],[期末库存]]/合并表__明细[[#This Row],[未来50天出库量]]*50,999)</f>
        <v>199.3</v>
      </c>
      <c r="O1894" s="11" t="str">
        <f>IF(合并表__明细[[#This Row],[库存天数]]&lt;=3,"不足",IF(合并表__明细[[#This Row],[库存天数]]&gt;=100,"积压","正常"))</f>
        <v>积压</v>
      </c>
    </row>
    <row r="1895" spans="2:15" hidden="1" x14ac:dyDescent="0.2">
      <c r="B1895" s="1">
        <v>43190</v>
      </c>
      <c r="C1895" s="4" t="s">
        <v>9</v>
      </c>
      <c r="D1895" s="4" t="s">
        <v>57</v>
      </c>
      <c r="E1895">
        <v>1000001502</v>
      </c>
      <c r="F1895" s="4" t="s">
        <v>56</v>
      </c>
      <c r="G1895" s="4" t="s">
        <v>13</v>
      </c>
      <c r="H1895">
        <v>10000131</v>
      </c>
      <c r="I1895" s="4" t="s">
        <v>38</v>
      </c>
      <c r="J1895" s="11">
        <v>357.5800000000001</v>
      </c>
      <c r="K1895" s="11">
        <v>35.5</v>
      </c>
      <c r="L1895" s="11">
        <v>36.099999999999994</v>
      </c>
      <c r="M1895" s="11">
        <v>89.3</v>
      </c>
      <c r="N1895" s="11">
        <f>IFERROR(合并表__明细[[#This Row],[期末库存]]/合并表__明细[[#This Row],[未来50天出库量]]*50,999)</f>
        <v>200.21276595744686</v>
      </c>
      <c r="O1895" s="11" t="str">
        <f>IF(合并表__明细[[#This Row],[库存天数]]&lt;=3,"不足",IF(合并表__明细[[#This Row],[库存天数]]&gt;=100,"积压","正常"))</f>
        <v>积压</v>
      </c>
    </row>
    <row r="1896" spans="2:15" hidden="1" x14ac:dyDescent="0.2">
      <c r="B1896" s="1">
        <v>42886</v>
      </c>
      <c r="C1896" s="4" t="s">
        <v>22</v>
      </c>
      <c r="D1896" s="4" t="s">
        <v>29</v>
      </c>
      <c r="E1896">
        <v>1000000101</v>
      </c>
      <c r="F1896" s="4" t="s">
        <v>39</v>
      </c>
      <c r="G1896" s="4" t="s">
        <v>13</v>
      </c>
      <c r="H1896">
        <v>10000131</v>
      </c>
      <c r="I1896" s="4" t="s">
        <v>38</v>
      </c>
      <c r="J1896" s="11">
        <v>40.5</v>
      </c>
      <c r="K1896" s="11">
        <v>4.7</v>
      </c>
      <c r="L1896" s="11">
        <v>4.8</v>
      </c>
      <c r="M1896" s="11">
        <v>10.100000000000001</v>
      </c>
      <c r="N1896" s="11">
        <f>IFERROR(合并表__明细[[#This Row],[期末库存]]/合并表__明细[[#This Row],[未来50天出库量]]*50,999)</f>
        <v>200.49504950495046</v>
      </c>
      <c r="O1896" s="11" t="str">
        <f>IF(合并表__明细[[#This Row],[库存天数]]&lt;=3,"不足",IF(合并表__明细[[#This Row],[库存天数]]&gt;=100,"积压","正常"))</f>
        <v>积压</v>
      </c>
    </row>
    <row r="1897" spans="2:15" hidden="1" x14ac:dyDescent="0.2">
      <c r="B1897" s="1">
        <v>42947</v>
      </c>
      <c r="C1897" s="4" t="s">
        <v>22</v>
      </c>
      <c r="D1897" s="4" t="s">
        <v>35</v>
      </c>
      <c r="E1897">
        <v>1000000047</v>
      </c>
      <c r="F1897" s="4" t="s">
        <v>34</v>
      </c>
      <c r="G1897" s="4" t="s">
        <v>13</v>
      </c>
      <c r="H1897">
        <v>10000172</v>
      </c>
      <c r="I1897" s="4" t="s">
        <v>18</v>
      </c>
      <c r="J1897" s="11">
        <v>15.799999999999997</v>
      </c>
      <c r="K1897" s="11">
        <v>9.4</v>
      </c>
      <c r="L1897" s="11">
        <v>8.1</v>
      </c>
      <c r="M1897" s="11">
        <v>3.9</v>
      </c>
      <c r="N1897" s="11">
        <f>IFERROR(合并表__明细[[#This Row],[期末库存]]/合并表__明细[[#This Row],[未来50天出库量]]*50,999)</f>
        <v>202.56410256410251</v>
      </c>
      <c r="O1897" s="11" t="str">
        <f>IF(合并表__明细[[#This Row],[库存天数]]&lt;=3,"不足",IF(合并表__明细[[#This Row],[库存天数]]&gt;=100,"积压","正常"))</f>
        <v>积压</v>
      </c>
    </row>
    <row r="1898" spans="2:15" hidden="1" x14ac:dyDescent="0.2">
      <c r="B1898" s="1">
        <v>43008</v>
      </c>
      <c r="C1898" s="4" t="s">
        <v>22</v>
      </c>
      <c r="D1898" s="4" t="s">
        <v>29</v>
      </c>
      <c r="E1898">
        <v>1000000028</v>
      </c>
      <c r="F1898" s="4" t="s">
        <v>27</v>
      </c>
      <c r="G1898" s="4" t="s">
        <v>13</v>
      </c>
      <c r="H1898">
        <v>20000099</v>
      </c>
      <c r="I1898" s="4" t="s">
        <v>20</v>
      </c>
      <c r="J1898" s="11">
        <v>20.264000000000006</v>
      </c>
      <c r="K1898" s="11">
        <v>9.6</v>
      </c>
      <c r="L1898" s="11">
        <v>9.8999999999999986</v>
      </c>
      <c r="M1898" s="11">
        <v>5</v>
      </c>
      <c r="N1898" s="11">
        <f>IFERROR(合并表__明细[[#This Row],[期末库存]]/合并表__明细[[#This Row],[未来50天出库量]]*50,999)</f>
        <v>202.64000000000007</v>
      </c>
      <c r="O1898" s="11" t="str">
        <f>IF(合并表__明细[[#This Row],[库存天数]]&lt;=3,"不足",IF(合并表__明细[[#This Row],[库存天数]]&gt;=100,"积压","正常"))</f>
        <v>积压</v>
      </c>
    </row>
    <row r="1899" spans="2:15" hidden="1" x14ac:dyDescent="0.2">
      <c r="B1899" s="1">
        <v>42947</v>
      </c>
      <c r="C1899" s="4" t="s">
        <v>22</v>
      </c>
      <c r="D1899" s="4" t="s">
        <v>61</v>
      </c>
      <c r="E1899">
        <v>1000000579</v>
      </c>
      <c r="F1899" s="4" t="s">
        <v>60</v>
      </c>
      <c r="G1899" s="4" t="s">
        <v>13</v>
      </c>
      <c r="H1899">
        <v>10000211</v>
      </c>
      <c r="I1899" s="4" t="s">
        <v>11</v>
      </c>
      <c r="J1899" s="11">
        <v>10.545999999999999</v>
      </c>
      <c r="K1899" s="11">
        <v>9.1</v>
      </c>
      <c r="L1899" s="11">
        <v>7.6999999999999993</v>
      </c>
      <c r="M1899" s="11">
        <v>2.6</v>
      </c>
      <c r="N1899" s="11">
        <f>IFERROR(合并表__明细[[#This Row],[期末库存]]/合并表__明细[[#This Row],[未来50天出库量]]*50,999)</f>
        <v>202.80769230769229</v>
      </c>
      <c r="O1899" s="11" t="str">
        <f>IF(合并表__明细[[#This Row],[库存天数]]&lt;=3,"不足",IF(合并表__明细[[#This Row],[库存天数]]&gt;=100,"积压","正常"))</f>
        <v>积压</v>
      </c>
    </row>
    <row r="1900" spans="2:15" hidden="1" x14ac:dyDescent="0.2">
      <c r="B1900" s="1">
        <v>42886</v>
      </c>
      <c r="C1900" s="4" t="s">
        <v>43</v>
      </c>
      <c r="D1900" s="4" t="s">
        <v>51</v>
      </c>
      <c r="E1900">
        <v>1000000460</v>
      </c>
      <c r="F1900" s="4" t="s">
        <v>50</v>
      </c>
      <c r="G1900" s="4" t="s">
        <v>26</v>
      </c>
      <c r="H1900">
        <v>40000080</v>
      </c>
      <c r="I1900" s="4" t="s">
        <v>67</v>
      </c>
      <c r="J1900" s="11">
        <v>17.900000000000002</v>
      </c>
      <c r="K1900" s="11">
        <v>2.5</v>
      </c>
      <c r="L1900" s="11">
        <v>2.4</v>
      </c>
      <c r="M1900" s="11">
        <v>4.4000000000000004</v>
      </c>
      <c r="N1900" s="11">
        <f>IFERROR(合并表__明细[[#This Row],[期末库存]]/合并表__明细[[#This Row],[未来50天出库量]]*50,999)</f>
        <v>203.40909090909091</v>
      </c>
      <c r="O1900" s="11" t="str">
        <f>IF(合并表__明细[[#This Row],[库存天数]]&lt;=3,"不足",IF(合并表__明细[[#This Row],[库存天数]]&gt;=100,"积压","正常"))</f>
        <v>积压</v>
      </c>
    </row>
    <row r="1901" spans="2:15" hidden="1" x14ac:dyDescent="0.2">
      <c r="B1901" s="1">
        <v>42916</v>
      </c>
      <c r="C1901" s="4" t="s">
        <v>9</v>
      </c>
      <c r="D1901" s="4" t="s">
        <v>75</v>
      </c>
      <c r="E1901">
        <v>1000000281</v>
      </c>
      <c r="F1901" s="4" t="s">
        <v>74</v>
      </c>
      <c r="G1901" s="4" t="s">
        <v>13</v>
      </c>
      <c r="H1901">
        <v>10000136</v>
      </c>
      <c r="I1901" s="4" t="s">
        <v>40</v>
      </c>
      <c r="J1901" s="11">
        <v>22.399999999999995</v>
      </c>
      <c r="K1901" s="11">
        <v>5.0999999999999996</v>
      </c>
      <c r="L1901" s="11">
        <v>4.7</v>
      </c>
      <c r="M1901" s="11">
        <v>5.5</v>
      </c>
      <c r="N1901" s="11">
        <f>IFERROR(合并表__明细[[#This Row],[期末库存]]/合并表__明细[[#This Row],[未来50天出库量]]*50,999)</f>
        <v>203.63636363636357</v>
      </c>
      <c r="O1901" s="11" t="str">
        <f>IF(合并表__明细[[#This Row],[库存天数]]&lt;=3,"不足",IF(合并表__明细[[#This Row],[库存天数]]&gt;=100,"积压","正常"))</f>
        <v>积压</v>
      </c>
    </row>
    <row r="1902" spans="2:15" hidden="1" x14ac:dyDescent="0.2">
      <c r="B1902" s="1">
        <v>43069</v>
      </c>
      <c r="C1902" s="4" t="s">
        <v>22</v>
      </c>
      <c r="D1902" s="4" t="s">
        <v>29</v>
      </c>
      <c r="E1902">
        <v>1000000054</v>
      </c>
      <c r="F1902" s="4" t="s">
        <v>36</v>
      </c>
      <c r="G1902" s="4" t="s">
        <v>13</v>
      </c>
      <c r="H1902">
        <v>10000136</v>
      </c>
      <c r="I1902" s="4" t="s">
        <v>40</v>
      </c>
      <c r="J1902" s="11">
        <v>34.244000000000014</v>
      </c>
      <c r="K1902" s="11">
        <v>49.7</v>
      </c>
      <c r="L1902" s="11">
        <v>48</v>
      </c>
      <c r="M1902" s="11">
        <v>8.4</v>
      </c>
      <c r="N1902" s="11">
        <f>IFERROR(合并表__明细[[#This Row],[期末库存]]/合并表__明细[[#This Row],[未来50天出库量]]*50,999)</f>
        <v>203.8333333333334</v>
      </c>
      <c r="O1902" s="11" t="str">
        <f>IF(合并表__明细[[#This Row],[库存天数]]&lt;=3,"不足",IF(合并表__明细[[#This Row],[库存天数]]&gt;=100,"积压","正常"))</f>
        <v>积压</v>
      </c>
    </row>
    <row r="1903" spans="2:15" hidden="1" x14ac:dyDescent="0.2">
      <c r="B1903" s="1">
        <v>43190</v>
      </c>
      <c r="C1903" s="4" t="s">
        <v>22</v>
      </c>
      <c r="D1903" s="4" t="s">
        <v>69</v>
      </c>
      <c r="E1903">
        <v>1000000129</v>
      </c>
      <c r="F1903" s="4" t="s">
        <v>70</v>
      </c>
      <c r="G1903" s="4" t="s">
        <v>13</v>
      </c>
      <c r="H1903">
        <v>10000131</v>
      </c>
      <c r="I1903" s="4" t="s">
        <v>38</v>
      </c>
      <c r="J1903" s="11">
        <v>98.785999999999973</v>
      </c>
      <c r="K1903" s="11">
        <v>48.2</v>
      </c>
      <c r="L1903" s="11">
        <v>49.2</v>
      </c>
      <c r="M1903" s="11">
        <v>24.2</v>
      </c>
      <c r="N1903" s="11">
        <f>IFERROR(合并表__明细[[#This Row],[期末库存]]/合并表__明细[[#This Row],[未来50天出库量]]*50,999)</f>
        <v>204.10330578512389</v>
      </c>
      <c r="O1903" s="11" t="str">
        <f>IF(合并表__明细[[#This Row],[库存天数]]&lt;=3,"不足",IF(合并表__明细[[#This Row],[库存天数]]&gt;=100,"积压","正常"))</f>
        <v>积压</v>
      </c>
    </row>
    <row r="1904" spans="2:15" hidden="1" x14ac:dyDescent="0.2">
      <c r="B1904" s="1">
        <v>42766</v>
      </c>
      <c r="C1904" s="4" t="s">
        <v>9</v>
      </c>
      <c r="D1904" s="4" t="s">
        <v>57</v>
      </c>
      <c r="E1904">
        <v>1000001502</v>
      </c>
      <c r="F1904" s="4" t="s">
        <v>56</v>
      </c>
      <c r="G1904" s="4" t="s">
        <v>13</v>
      </c>
      <c r="H1904">
        <v>20000099</v>
      </c>
      <c r="I1904" s="4" t="s">
        <v>20</v>
      </c>
      <c r="J1904" s="11">
        <v>109.5</v>
      </c>
      <c r="K1904" s="11">
        <v>27</v>
      </c>
      <c r="L1904" s="11">
        <v>25.5</v>
      </c>
      <c r="M1904" s="11">
        <v>26.8</v>
      </c>
      <c r="N1904" s="11">
        <f>IFERROR(合并表__明细[[#This Row],[期末库存]]/合并表__明细[[#This Row],[未来50天出库量]]*50,999)</f>
        <v>204.29104477611938</v>
      </c>
      <c r="O1904" s="11" t="str">
        <f>IF(合并表__明细[[#This Row],[库存天数]]&lt;=3,"不足",IF(合并表__明细[[#This Row],[库存天数]]&gt;=100,"积压","正常"))</f>
        <v>积压</v>
      </c>
    </row>
    <row r="1905" spans="2:15" hidden="1" x14ac:dyDescent="0.2">
      <c r="B1905" s="1">
        <v>43100</v>
      </c>
      <c r="C1905" s="4" t="s">
        <v>22</v>
      </c>
      <c r="D1905" s="4" t="s">
        <v>33</v>
      </c>
      <c r="E1905">
        <v>1000000031</v>
      </c>
      <c r="F1905" s="4" t="s">
        <v>32</v>
      </c>
      <c r="G1905" s="4" t="s">
        <v>13</v>
      </c>
      <c r="H1905">
        <v>10000136</v>
      </c>
      <c r="I1905" s="4" t="s">
        <v>40</v>
      </c>
      <c r="J1905" s="11">
        <v>61.000000000000007</v>
      </c>
      <c r="K1905" s="11">
        <v>1.1000000000000001</v>
      </c>
      <c r="L1905" s="11">
        <v>1.1000000000000001</v>
      </c>
      <c r="M1905" s="11">
        <v>14.9</v>
      </c>
      <c r="N1905" s="11">
        <f>IFERROR(合并表__明细[[#This Row],[期末库存]]/合并表__明细[[#This Row],[未来50天出库量]]*50,999)</f>
        <v>204.69798657718124</v>
      </c>
      <c r="O1905" s="11" t="str">
        <f>IF(合并表__明细[[#This Row],[库存天数]]&lt;=3,"不足",IF(合并表__明细[[#This Row],[库存天数]]&gt;=100,"积压","正常"))</f>
        <v>积压</v>
      </c>
    </row>
    <row r="1906" spans="2:15" hidden="1" x14ac:dyDescent="0.2">
      <c r="B1906" s="1">
        <v>42794</v>
      </c>
      <c r="C1906" s="4" t="s">
        <v>9</v>
      </c>
      <c r="D1906" s="4" t="s">
        <v>59</v>
      </c>
      <c r="E1906">
        <v>1000000192</v>
      </c>
      <c r="F1906" s="4" t="s">
        <v>58</v>
      </c>
      <c r="G1906" s="4" t="s">
        <v>26</v>
      </c>
      <c r="H1906">
        <v>40000080</v>
      </c>
      <c r="I1906" s="4" t="s">
        <v>67</v>
      </c>
      <c r="J1906" s="11">
        <v>9.5</v>
      </c>
      <c r="K1906" s="11">
        <v>3</v>
      </c>
      <c r="L1906" s="11">
        <v>2.2999999999999998</v>
      </c>
      <c r="M1906" s="11">
        <v>2.2999999999999998</v>
      </c>
      <c r="N1906" s="11">
        <f>IFERROR(合并表__明细[[#This Row],[期末库存]]/合并表__明细[[#This Row],[未来50天出库量]]*50,999)</f>
        <v>206.52173913043481</v>
      </c>
      <c r="O1906" s="11" t="str">
        <f>IF(合并表__明细[[#This Row],[库存天数]]&lt;=3,"不足",IF(合并表__明细[[#This Row],[库存天数]]&gt;=100,"积压","正常"))</f>
        <v>积压</v>
      </c>
    </row>
    <row r="1907" spans="2:15" hidden="1" x14ac:dyDescent="0.2">
      <c r="B1907" s="1">
        <v>42886</v>
      </c>
      <c r="C1907" s="4" t="s">
        <v>43</v>
      </c>
      <c r="D1907" s="4" t="s">
        <v>78</v>
      </c>
      <c r="E1907">
        <v>1000003187</v>
      </c>
      <c r="F1907" s="4" t="s">
        <v>77</v>
      </c>
      <c r="G1907" s="4" t="s">
        <v>13</v>
      </c>
      <c r="H1907">
        <v>10000064</v>
      </c>
      <c r="I1907" s="4" t="s">
        <v>53</v>
      </c>
      <c r="J1907" s="11">
        <v>28.1</v>
      </c>
      <c r="K1907" s="11">
        <v>5.6</v>
      </c>
      <c r="L1907" s="11">
        <v>5.5</v>
      </c>
      <c r="M1907" s="11">
        <v>6.8</v>
      </c>
      <c r="N1907" s="11">
        <f>IFERROR(合并表__明细[[#This Row],[期末库存]]/合并表__明细[[#This Row],[未来50天出库量]]*50,999)</f>
        <v>206.61764705882354</v>
      </c>
      <c r="O1907" s="11" t="str">
        <f>IF(合并表__明细[[#This Row],[库存天数]]&lt;=3,"不足",IF(合并表__明细[[#This Row],[库存天数]]&gt;=100,"积压","正常"))</f>
        <v>积压</v>
      </c>
    </row>
    <row r="1908" spans="2:15" hidden="1" x14ac:dyDescent="0.2">
      <c r="B1908" s="1">
        <v>43190</v>
      </c>
      <c r="C1908" s="4" t="s">
        <v>43</v>
      </c>
      <c r="D1908" s="4" t="s">
        <v>66</v>
      </c>
      <c r="E1908">
        <v>1000001135</v>
      </c>
      <c r="F1908" s="4" t="s">
        <v>65</v>
      </c>
      <c r="G1908" s="4" t="s">
        <v>13</v>
      </c>
      <c r="H1908">
        <v>10000182</v>
      </c>
      <c r="I1908" s="4" t="s">
        <v>31</v>
      </c>
      <c r="J1908" s="11">
        <v>16.599999999999998</v>
      </c>
      <c r="K1908" s="11">
        <v>2.2000000000000002</v>
      </c>
      <c r="L1908" s="11">
        <v>2.2000000000000002</v>
      </c>
      <c r="M1908" s="11">
        <v>4</v>
      </c>
      <c r="N1908" s="11">
        <f>IFERROR(合并表__明细[[#This Row],[期末库存]]/合并表__明细[[#This Row],[未来50天出库量]]*50,999)</f>
        <v>207.49999999999997</v>
      </c>
      <c r="O1908" s="11" t="str">
        <f>IF(合并表__明细[[#This Row],[库存天数]]&lt;=3,"不足",IF(合并表__明细[[#This Row],[库存天数]]&gt;=100,"积压","正常"))</f>
        <v>积压</v>
      </c>
    </row>
    <row r="1909" spans="2:15" hidden="1" x14ac:dyDescent="0.2">
      <c r="B1909" s="1">
        <v>43159</v>
      </c>
      <c r="C1909" s="4" t="s">
        <v>9</v>
      </c>
      <c r="D1909" s="4" t="s">
        <v>17</v>
      </c>
      <c r="E1909">
        <v>1000001649</v>
      </c>
      <c r="F1909" s="4" t="s">
        <v>16</v>
      </c>
      <c r="G1909" s="4" t="s">
        <v>13</v>
      </c>
      <c r="H1909">
        <v>10000111</v>
      </c>
      <c r="I1909" s="4" t="s">
        <v>37</v>
      </c>
      <c r="J1909" s="11">
        <v>99.800000000000011</v>
      </c>
      <c r="K1909" s="11">
        <v>16</v>
      </c>
      <c r="L1909" s="11">
        <v>15.3</v>
      </c>
      <c r="M1909" s="11">
        <v>24</v>
      </c>
      <c r="N1909" s="11">
        <f>IFERROR(合并表__明细[[#This Row],[期末库存]]/合并表__明细[[#This Row],[未来50天出库量]]*50,999)</f>
        <v>207.91666666666671</v>
      </c>
      <c r="O1909" s="11" t="str">
        <f>IF(合并表__明细[[#This Row],[库存天数]]&lt;=3,"不足",IF(合并表__明细[[#This Row],[库存天数]]&gt;=100,"积压","正常"))</f>
        <v>积压</v>
      </c>
    </row>
    <row r="1910" spans="2:15" hidden="1" x14ac:dyDescent="0.2">
      <c r="B1910" s="1">
        <v>42886</v>
      </c>
      <c r="C1910" s="4" t="s">
        <v>9</v>
      </c>
      <c r="D1910" s="4" t="s">
        <v>15</v>
      </c>
      <c r="E1910">
        <v>1000002986</v>
      </c>
      <c r="F1910" s="4" t="s">
        <v>14</v>
      </c>
      <c r="G1910" s="4" t="s">
        <v>13</v>
      </c>
      <c r="H1910">
        <v>10000211</v>
      </c>
      <c r="I1910" s="4" t="s">
        <v>11</v>
      </c>
      <c r="J1910" s="11">
        <v>738.50000000000023</v>
      </c>
      <c r="K1910" s="11">
        <v>386</v>
      </c>
      <c r="L1910" s="11">
        <v>383.7</v>
      </c>
      <c r="M1910" s="11">
        <v>176.79999999999998</v>
      </c>
      <c r="N1910" s="11">
        <f>IFERROR(合并表__明细[[#This Row],[期末库存]]/合并表__明细[[#This Row],[未来50天出库量]]*50,999)</f>
        <v>208.85180995475122</v>
      </c>
      <c r="O1910" s="11" t="str">
        <f>IF(合并表__明细[[#This Row],[库存天数]]&lt;=3,"不足",IF(合并表__明细[[#This Row],[库存天数]]&gt;=100,"积压","正常"))</f>
        <v>积压</v>
      </c>
    </row>
    <row r="1911" spans="2:15" hidden="1" x14ac:dyDescent="0.2">
      <c r="B1911" s="1">
        <v>43069</v>
      </c>
      <c r="C1911" s="4" t="s">
        <v>22</v>
      </c>
      <c r="D1911" s="4" t="s">
        <v>33</v>
      </c>
      <c r="E1911">
        <v>1000000031</v>
      </c>
      <c r="F1911" s="4" t="s">
        <v>32</v>
      </c>
      <c r="G1911" s="4" t="s">
        <v>13</v>
      </c>
      <c r="H1911">
        <v>20000099</v>
      </c>
      <c r="I1911" s="4" t="s">
        <v>20</v>
      </c>
      <c r="J1911" s="11">
        <v>126.46799999999996</v>
      </c>
      <c r="K1911" s="11">
        <v>37.200000000000003</v>
      </c>
      <c r="L1911" s="11">
        <v>38</v>
      </c>
      <c r="M1911" s="11">
        <v>30.1</v>
      </c>
      <c r="N1911" s="11">
        <f>IFERROR(合并表__明细[[#This Row],[期末库存]]/合并表__明细[[#This Row],[未来50天出库量]]*50,999)</f>
        <v>210.07973421926903</v>
      </c>
      <c r="O1911" s="11" t="str">
        <f>IF(合并表__明细[[#This Row],[库存天数]]&lt;=3,"不足",IF(合并表__明细[[#This Row],[库存天数]]&gt;=100,"积压","正常"))</f>
        <v>积压</v>
      </c>
    </row>
    <row r="1912" spans="2:15" hidden="1" x14ac:dyDescent="0.2">
      <c r="B1912" s="1">
        <v>42886</v>
      </c>
      <c r="C1912" s="4" t="s">
        <v>9</v>
      </c>
      <c r="D1912" s="4" t="s">
        <v>59</v>
      </c>
      <c r="E1912">
        <v>1000000192</v>
      </c>
      <c r="F1912" s="4" t="s">
        <v>58</v>
      </c>
      <c r="G1912" s="4" t="s">
        <v>13</v>
      </c>
      <c r="H1912">
        <v>10000111</v>
      </c>
      <c r="I1912" s="4" t="s">
        <v>37</v>
      </c>
      <c r="J1912" s="11">
        <v>31.999999999999993</v>
      </c>
      <c r="K1912" s="11">
        <v>4.4000000000000004</v>
      </c>
      <c r="L1912" s="11">
        <v>4.4000000000000004</v>
      </c>
      <c r="M1912" s="11">
        <v>7.6</v>
      </c>
      <c r="N1912" s="11">
        <f>IFERROR(合并表__明细[[#This Row],[期末库存]]/合并表__明细[[#This Row],[未来50天出库量]]*50,999)</f>
        <v>210.52631578947364</v>
      </c>
      <c r="O1912" s="11" t="str">
        <f>IF(合并表__明细[[#This Row],[库存天数]]&lt;=3,"不足",IF(合并表__明细[[#This Row],[库存天数]]&gt;=100,"积压","正常"))</f>
        <v>积压</v>
      </c>
    </row>
    <row r="1913" spans="2:15" hidden="1" x14ac:dyDescent="0.2">
      <c r="B1913" s="1">
        <v>42978</v>
      </c>
      <c r="C1913" s="4" t="s">
        <v>22</v>
      </c>
      <c r="D1913" s="4" t="s">
        <v>35</v>
      </c>
      <c r="E1913">
        <v>1000000047</v>
      </c>
      <c r="F1913" s="4" t="s">
        <v>34</v>
      </c>
      <c r="G1913" s="4" t="s">
        <v>13</v>
      </c>
      <c r="H1913">
        <v>10000064</v>
      </c>
      <c r="I1913" s="4" t="s">
        <v>53</v>
      </c>
      <c r="J1913" s="11">
        <v>11.795999999999999</v>
      </c>
      <c r="K1913" s="11">
        <v>4.9000000000000004</v>
      </c>
      <c r="L1913" s="11">
        <v>4.8</v>
      </c>
      <c r="M1913" s="11">
        <v>2.8</v>
      </c>
      <c r="N1913" s="11">
        <f>IFERROR(合并表__明细[[#This Row],[期末库存]]/合并表__明细[[#This Row],[未来50天出库量]]*50,999)</f>
        <v>210.64285714285714</v>
      </c>
      <c r="O1913" s="11" t="str">
        <f>IF(合并表__明细[[#This Row],[库存天数]]&lt;=3,"不足",IF(合并表__明细[[#This Row],[库存天数]]&gt;=100,"积压","正常"))</f>
        <v>积压</v>
      </c>
    </row>
    <row r="1914" spans="2:15" hidden="1" x14ac:dyDescent="0.2">
      <c r="B1914" s="1">
        <v>42825</v>
      </c>
      <c r="C1914" s="4" t="s">
        <v>43</v>
      </c>
      <c r="D1914" s="4" t="s">
        <v>42</v>
      </c>
      <c r="E1914">
        <v>1000001014</v>
      </c>
      <c r="F1914" s="4" t="s">
        <v>44</v>
      </c>
      <c r="G1914" s="4" t="s">
        <v>26</v>
      </c>
      <c r="H1914">
        <v>40000085</v>
      </c>
      <c r="I1914" s="4" t="s">
        <v>24</v>
      </c>
      <c r="J1914" s="11">
        <v>160.1</v>
      </c>
      <c r="K1914" s="11">
        <v>38</v>
      </c>
      <c r="L1914" s="11">
        <v>43.9</v>
      </c>
      <c r="M1914" s="11">
        <v>37.9</v>
      </c>
      <c r="N1914" s="11">
        <f>IFERROR(合并表__明细[[#This Row],[期末库存]]/合并表__明细[[#This Row],[未来50天出库量]]*50,999)</f>
        <v>211.2137203166227</v>
      </c>
      <c r="O1914" s="11" t="str">
        <f>IF(合并表__明细[[#This Row],[库存天数]]&lt;=3,"不足",IF(合并表__明细[[#This Row],[库存天数]]&gt;=100,"积压","正常"))</f>
        <v>积压</v>
      </c>
    </row>
    <row r="1915" spans="2:15" hidden="1" x14ac:dyDescent="0.2">
      <c r="B1915" s="1">
        <v>42794</v>
      </c>
      <c r="C1915" s="4" t="s">
        <v>22</v>
      </c>
      <c r="D1915" s="4" t="s">
        <v>33</v>
      </c>
      <c r="E1915">
        <v>1000000031</v>
      </c>
      <c r="F1915" s="4" t="s">
        <v>32</v>
      </c>
      <c r="G1915" s="4" t="s">
        <v>13</v>
      </c>
      <c r="H1915">
        <v>10000136</v>
      </c>
      <c r="I1915" s="4" t="s">
        <v>40</v>
      </c>
      <c r="J1915" s="11">
        <v>62.000000000000007</v>
      </c>
      <c r="K1915" s="11">
        <v>52.5</v>
      </c>
      <c r="L1915" s="11">
        <v>42.5</v>
      </c>
      <c r="M1915" s="11">
        <v>14.5</v>
      </c>
      <c r="N1915" s="11">
        <f>IFERROR(合并表__明细[[#This Row],[期末库存]]/合并表__明细[[#This Row],[未来50天出库量]]*50,999)</f>
        <v>213.7931034482759</v>
      </c>
      <c r="O1915" s="11" t="str">
        <f>IF(合并表__明细[[#This Row],[库存天数]]&lt;=3,"不足",IF(合并表__明细[[#This Row],[库存天数]]&gt;=100,"积压","正常"))</f>
        <v>积压</v>
      </c>
    </row>
    <row r="1916" spans="2:15" hidden="1" x14ac:dyDescent="0.2">
      <c r="B1916" s="1">
        <v>43100</v>
      </c>
      <c r="C1916" s="4" t="s">
        <v>9</v>
      </c>
      <c r="D1916" s="4" t="s">
        <v>17</v>
      </c>
      <c r="E1916">
        <v>1000000059</v>
      </c>
      <c r="F1916" s="4" t="s">
        <v>55</v>
      </c>
      <c r="G1916" s="4" t="s">
        <v>13</v>
      </c>
      <c r="H1916">
        <v>10000172</v>
      </c>
      <c r="I1916" s="4" t="s">
        <v>18</v>
      </c>
      <c r="J1916" s="11">
        <v>184.38400000000013</v>
      </c>
      <c r="K1916" s="11">
        <v>3.3</v>
      </c>
      <c r="L1916" s="11">
        <v>3</v>
      </c>
      <c r="M1916" s="11">
        <v>43.1</v>
      </c>
      <c r="N1916" s="11">
        <f>IFERROR(合并表__明细[[#This Row],[期末库存]]/合并表__明细[[#This Row],[未来50天出库量]]*50,999)</f>
        <v>213.90255220417646</v>
      </c>
      <c r="O1916" s="11" t="str">
        <f>IF(合并表__明细[[#This Row],[库存天数]]&lt;=3,"不足",IF(合并表__明细[[#This Row],[库存天数]]&gt;=100,"积压","正常"))</f>
        <v>积压</v>
      </c>
    </row>
    <row r="1917" spans="2:15" hidden="1" x14ac:dyDescent="0.2">
      <c r="B1917" s="1">
        <v>42825</v>
      </c>
      <c r="C1917" s="4" t="s">
        <v>9</v>
      </c>
      <c r="D1917" s="4" t="s">
        <v>57</v>
      </c>
      <c r="E1917">
        <v>1000001502</v>
      </c>
      <c r="F1917" s="4" t="s">
        <v>56</v>
      </c>
      <c r="G1917" s="4" t="s">
        <v>13</v>
      </c>
      <c r="H1917">
        <v>20000099</v>
      </c>
      <c r="I1917" s="4" t="s">
        <v>20</v>
      </c>
      <c r="J1917" s="11">
        <v>115.1</v>
      </c>
      <c r="K1917" s="11">
        <v>11.100000000000001</v>
      </c>
      <c r="L1917" s="11">
        <v>12.5</v>
      </c>
      <c r="M1917" s="11">
        <v>26.9</v>
      </c>
      <c r="N1917" s="11">
        <f>IFERROR(合并表__明细[[#This Row],[期末库存]]/合并表__明细[[#This Row],[未来50天出库量]]*50,999)</f>
        <v>213.94052044609663</v>
      </c>
      <c r="O1917" s="11" t="str">
        <f>IF(合并表__明细[[#This Row],[库存天数]]&lt;=3,"不足",IF(合并表__明细[[#This Row],[库存天数]]&gt;=100,"积压","正常"))</f>
        <v>积压</v>
      </c>
    </row>
    <row r="1918" spans="2:15" hidden="1" x14ac:dyDescent="0.2">
      <c r="B1918" s="1">
        <v>42947</v>
      </c>
      <c r="C1918" s="4" t="s">
        <v>22</v>
      </c>
      <c r="D1918" s="4" t="s">
        <v>35</v>
      </c>
      <c r="E1918">
        <v>1000000047</v>
      </c>
      <c r="F1918" s="4" t="s">
        <v>34</v>
      </c>
      <c r="G1918" s="4" t="s">
        <v>13</v>
      </c>
      <c r="H1918">
        <v>20000099</v>
      </c>
      <c r="I1918" s="4" t="s">
        <v>20</v>
      </c>
      <c r="J1918" s="11">
        <v>9.4879999999999995</v>
      </c>
      <c r="K1918" s="11">
        <v>2.7</v>
      </c>
      <c r="L1918" s="11">
        <v>2.5</v>
      </c>
      <c r="M1918" s="11">
        <v>2.2000000000000002</v>
      </c>
      <c r="N1918" s="11">
        <f>IFERROR(合并表__明细[[#This Row],[期末库存]]/合并表__明细[[#This Row],[未来50天出库量]]*50,999)</f>
        <v>215.63636363636363</v>
      </c>
      <c r="O1918" s="11" t="str">
        <f>IF(合并表__明细[[#This Row],[库存天数]]&lt;=3,"不足",IF(合并表__明细[[#This Row],[库存天数]]&gt;=100,"积压","正常"))</f>
        <v>积压</v>
      </c>
    </row>
    <row r="1919" spans="2:15" hidden="1" x14ac:dyDescent="0.2">
      <c r="B1919" s="1">
        <v>43069</v>
      </c>
      <c r="C1919" s="4" t="s">
        <v>9</v>
      </c>
      <c r="D1919" s="4" t="s">
        <v>59</v>
      </c>
      <c r="E1919">
        <v>1000000192</v>
      </c>
      <c r="F1919" s="4" t="s">
        <v>58</v>
      </c>
      <c r="G1919" s="4" t="s">
        <v>13</v>
      </c>
      <c r="H1919">
        <v>10000131</v>
      </c>
      <c r="I1919" s="4" t="s">
        <v>38</v>
      </c>
      <c r="J1919" s="11">
        <v>171.26600000000002</v>
      </c>
      <c r="K1919" s="11">
        <v>5.8</v>
      </c>
      <c r="L1919" s="11">
        <v>6</v>
      </c>
      <c r="M1919" s="11">
        <v>39.4</v>
      </c>
      <c r="N1919" s="11">
        <f>IFERROR(合并表__明细[[#This Row],[期末库存]]/合并表__明细[[#This Row],[未来50天出库量]]*50,999)</f>
        <v>217.34263959390864</v>
      </c>
      <c r="O1919" s="11" t="str">
        <f>IF(合并表__明细[[#This Row],[库存天数]]&lt;=3,"不足",IF(合并表__明细[[#This Row],[库存天数]]&gt;=100,"积压","正常"))</f>
        <v>积压</v>
      </c>
    </row>
    <row r="1920" spans="2:15" hidden="1" x14ac:dyDescent="0.2">
      <c r="B1920" s="1">
        <v>43159</v>
      </c>
      <c r="C1920" s="4" t="s">
        <v>22</v>
      </c>
      <c r="D1920" s="4" t="s">
        <v>61</v>
      </c>
      <c r="E1920">
        <v>1000000579</v>
      </c>
      <c r="F1920" s="4" t="s">
        <v>60</v>
      </c>
      <c r="G1920" s="4" t="s">
        <v>13</v>
      </c>
      <c r="H1920">
        <v>10000182</v>
      </c>
      <c r="I1920" s="4" t="s">
        <v>31</v>
      </c>
      <c r="J1920" s="11">
        <v>70.424000000000063</v>
      </c>
      <c r="K1920" s="11">
        <v>25.3</v>
      </c>
      <c r="L1920" s="11">
        <v>24.2</v>
      </c>
      <c r="M1920" s="11">
        <v>16.2</v>
      </c>
      <c r="N1920" s="11">
        <f>IFERROR(合并表__明细[[#This Row],[期末库存]]/合并表__明细[[#This Row],[未来50天出库量]]*50,999)</f>
        <v>217.35802469135822</v>
      </c>
      <c r="O1920" s="11" t="str">
        <f>IF(合并表__明细[[#This Row],[库存天数]]&lt;=3,"不足",IF(合并表__明细[[#This Row],[库存天数]]&gt;=100,"积压","正常"))</f>
        <v>积压</v>
      </c>
    </row>
    <row r="1921" spans="2:15" hidden="1" x14ac:dyDescent="0.2">
      <c r="B1921" s="1">
        <v>42947</v>
      </c>
      <c r="C1921" s="4" t="s">
        <v>9</v>
      </c>
      <c r="D1921" s="4" t="s">
        <v>72</v>
      </c>
      <c r="E1921">
        <v>1000000064</v>
      </c>
      <c r="F1921" s="4" t="s">
        <v>76</v>
      </c>
      <c r="G1921" s="4" t="s">
        <v>13</v>
      </c>
      <c r="H1921">
        <v>20000099</v>
      </c>
      <c r="I1921" s="4" t="s">
        <v>20</v>
      </c>
      <c r="J1921" s="11">
        <v>40.488000000000007</v>
      </c>
      <c r="K1921" s="11">
        <v>44.900000000000006</v>
      </c>
      <c r="L1921" s="11">
        <v>39.4</v>
      </c>
      <c r="M1921" s="11">
        <v>9.3000000000000007</v>
      </c>
      <c r="N1921" s="11">
        <f>IFERROR(合并表__明细[[#This Row],[期末库存]]/合并表__明细[[#This Row],[未来50天出库量]]*50,999)</f>
        <v>217.67741935483872</v>
      </c>
      <c r="O1921" s="11" t="str">
        <f>IF(合并表__明细[[#This Row],[库存天数]]&lt;=3,"不足",IF(合并表__明细[[#This Row],[库存天数]]&gt;=100,"积压","正常"))</f>
        <v>积压</v>
      </c>
    </row>
    <row r="1922" spans="2:15" hidden="1" x14ac:dyDescent="0.2">
      <c r="B1922" s="1">
        <v>43190</v>
      </c>
      <c r="C1922" s="4" t="s">
        <v>22</v>
      </c>
      <c r="D1922" s="4" t="s">
        <v>29</v>
      </c>
      <c r="E1922">
        <v>1000000101</v>
      </c>
      <c r="F1922" s="4" t="s">
        <v>39</v>
      </c>
      <c r="G1922" s="4" t="s">
        <v>13</v>
      </c>
      <c r="H1922">
        <v>10000131</v>
      </c>
      <c r="I1922" s="4" t="s">
        <v>38</v>
      </c>
      <c r="J1922" s="11">
        <v>41.981999999999992</v>
      </c>
      <c r="K1922" s="11">
        <v>4.4000000000000004</v>
      </c>
      <c r="L1922" s="11">
        <v>4.5</v>
      </c>
      <c r="M1922" s="11">
        <v>9.6</v>
      </c>
      <c r="N1922" s="11">
        <f>IFERROR(合并表__明细[[#This Row],[期末库存]]/合并表__明细[[#This Row],[未来50天出库量]]*50,999)</f>
        <v>218.65624999999994</v>
      </c>
      <c r="O1922" s="11" t="str">
        <f>IF(合并表__明细[[#This Row],[库存天数]]&lt;=3,"不足",IF(合并表__明细[[#This Row],[库存天数]]&gt;=100,"积压","正常"))</f>
        <v>积压</v>
      </c>
    </row>
    <row r="1923" spans="2:15" hidden="1" x14ac:dyDescent="0.2">
      <c r="B1923" s="1">
        <v>43039</v>
      </c>
      <c r="C1923" s="4" t="s">
        <v>9</v>
      </c>
      <c r="D1923" s="4" t="s">
        <v>17</v>
      </c>
      <c r="E1923">
        <v>1000001649</v>
      </c>
      <c r="F1923" s="4" t="s">
        <v>16</v>
      </c>
      <c r="G1923" s="4" t="s">
        <v>13</v>
      </c>
      <c r="H1923">
        <v>10000131</v>
      </c>
      <c r="I1923" s="4" t="s">
        <v>38</v>
      </c>
      <c r="J1923" s="11">
        <v>112.42</v>
      </c>
      <c r="K1923" s="11">
        <v>16.899999999999999</v>
      </c>
      <c r="L1923" s="11">
        <v>17.100000000000001</v>
      </c>
      <c r="M1923" s="11">
        <v>25.7</v>
      </c>
      <c r="N1923" s="11">
        <f>IFERROR(合并表__明细[[#This Row],[期末库存]]/合并表__明细[[#This Row],[未来50天出库量]]*50,999)</f>
        <v>218.71595330739302</v>
      </c>
      <c r="O1923" s="11" t="str">
        <f>IF(合并表__明细[[#This Row],[库存天数]]&lt;=3,"不足",IF(合并表__明细[[#This Row],[库存天数]]&gt;=100,"积压","正常"))</f>
        <v>积压</v>
      </c>
    </row>
    <row r="1924" spans="2:15" hidden="1" x14ac:dyDescent="0.2">
      <c r="B1924" s="1">
        <v>43069</v>
      </c>
      <c r="C1924" s="4" t="s">
        <v>22</v>
      </c>
      <c r="D1924" s="4" t="s">
        <v>61</v>
      </c>
      <c r="E1924">
        <v>1000000579</v>
      </c>
      <c r="F1924" s="4" t="s">
        <v>60</v>
      </c>
      <c r="G1924" s="4" t="s">
        <v>13</v>
      </c>
      <c r="H1924">
        <v>10000131</v>
      </c>
      <c r="I1924" s="4" t="s">
        <v>38</v>
      </c>
      <c r="J1924" s="11">
        <v>29.846</v>
      </c>
      <c r="K1924" s="11">
        <v>2.2000000000000002</v>
      </c>
      <c r="L1924" s="11">
        <v>2</v>
      </c>
      <c r="M1924" s="11">
        <v>6.8</v>
      </c>
      <c r="N1924" s="11">
        <f>IFERROR(合并表__明细[[#This Row],[期末库存]]/合并表__明细[[#This Row],[未来50天出库量]]*50,999)</f>
        <v>219.45588235294119</v>
      </c>
      <c r="O1924" s="11" t="str">
        <f>IF(合并表__明细[[#This Row],[库存天数]]&lt;=3,"不足",IF(合并表__明细[[#This Row],[库存天数]]&gt;=100,"积压","正常"))</f>
        <v>积压</v>
      </c>
    </row>
    <row r="1925" spans="2:15" hidden="1" x14ac:dyDescent="0.2">
      <c r="B1925" s="1">
        <v>43069</v>
      </c>
      <c r="C1925" s="4" t="s">
        <v>22</v>
      </c>
      <c r="D1925" s="4" t="s">
        <v>35</v>
      </c>
      <c r="E1925">
        <v>1000000047</v>
      </c>
      <c r="F1925" s="4" t="s">
        <v>34</v>
      </c>
      <c r="G1925" s="4" t="s">
        <v>13</v>
      </c>
      <c r="H1925">
        <v>10000182</v>
      </c>
      <c r="I1925" s="4" t="s">
        <v>31</v>
      </c>
      <c r="J1925" s="11">
        <v>230.96999999999997</v>
      </c>
      <c r="K1925" s="11">
        <v>40.299999999999997</v>
      </c>
      <c r="L1925" s="11">
        <v>38</v>
      </c>
      <c r="M1925" s="11">
        <v>52.400000000000006</v>
      </c>
      <c r="N1925" s="11">
        <f>IFERROR(合并表__明细[[#This Row],[期末库存]]/合并表__明细[[#This Row],[未来50天出库量]]*50,999)</f>
        <v>220.39122137404576</v>
      </c>
      <c r="O1925" s="11" t="str">
        <f>IF(合并表__明细[[#This Row],[库存天数]]&lt;=3,"不足",IF(合并表__明细[[#This Row],[库存天数]]&gt;=100,"积压","正常"))</f>
        <v>积压</v>
      </c>
    </row>
    <row r="1926" spans="2:15" hidden="1" x14ac:dyDescent="0.2">
      <c r="B1926" s="1">
        <v>42825</v>
      </c>
      <c r="C1926" s="4" t="s">
        <v>22</v>
      </c>
      <c r="D1926" s="4" t="s">
        <v>33</v>
      </c>
      <c r="E1926">
        <v>1000000031</v>
      </c>
      <c r="F1926" s="4" t="s">
        <v>32</v>
      </c>
      <c r="G1926" s="4" t="s">
        <v>13</v>
      </c>
      <c r="H1926">
        <v>10000078</v>
      </c>
      <c r="I1926" s="4" t="s">
        <v>30</v>
      </c>
      <c r="J1926" s="11">
        <v>64.2</v>
      </c>
      <c r="K1926" s="11">
        <v>54.3</v>
      </c>
      <c r="L1926" s="11">
        <v>62.599999999999994</v>
      </c>
      <c r="M1926" s="11">
        <v>14.4</v>
      </c>
      <c r="N1926" s="11">
        <f>IFERROR(合并表__明细[[#This Row],[期末库存]]/合并表__明细[[#This Row],[未来50天出库量]]*50,999)</f>
        <v>222.91666666666666</v>
      </c>
      <c r="O1926" s="11" t="str">
        <f>IF(合并表__明细[[#This Row],[库存天数]]&lt;=3,"不足",IF(合并表__明细[[#This Row],[库存天数]]&gt;=100,"积压","正常"))</f>
        <v>积压</v>
      </c>
    </row>
    <row r="1927" spans="2:15" hidden="1" x14ac:dyDescent="0.2">
      <c r="B1927" s="1">
        <v>42825</v>
      </c>
      <c r="C1927" s="4" t="s">
        <v>22</v>
      </c>
      <c r="D1927" s="4" t="s">
        <v>33</v>
      </c>
      <c r="E1927">
        <v>1000000031</v>
      </c>
      <c r="F1927" s="4" t="s">
        <v>32</v>
      </c>
      <c r="G1927" s="4" t="s">
        <v>13</v>
      </c>
      <c r="H1927">
        <v>10000061</v>
      </c>
      <c r="I1927" s="4" t="s">
        <v>28</v>
      </c>
      <c r="J1927" s="11">
        <v>125.09999999999997</v>
      </c>
      <c r="K1927" s="11">
        <v>100.5</v>
      </c>
      <c r="L1927" s="11">
        <v>114.30000000000001</v>
      </c>
      <c r="M1927" s="11">
        <v>28</v>
      </c>
      <c r="N1927" s="11">
        <f>IFERROR(合并表__明细[[#This Row],[期末库存]]/合并表__明细[[#This Row],[未来50天出库量]]*50,999)</f>
        <v>223.39285714285708</v>
      </c>
      <c r="O1927" s="11" t="str">
        <f>IF(合并表__明细[[#This Row],[库存天数]]&lt;=3,"不足",IF(合并表__明细[[#This Row],[库存天数]]&gt;=100,"积压","正常"))</f>
        <v>积压</v>
      </c>
    </row>
    <row r="1928" spans="2:15" hidden="1" x14ac:dyDescent="0.2">
      <c r="B1928" s="1">
        <v>43100</v>
      </c>
      <c r="C1928" s="4" t="s">
        <v>9</v>
      </c>
      <c r="D1928" s="4" t="s">
        <v>75</v>
      </c>
      <c r="E1928">
        <v>1000000281</v>
      </c>
      <c r="F1928" s="4" t="s">
        <v>74</v>
      </c>
      <c r="G1928" s="4" t="s">
        <v>13</v>
      </c>
      <c r="H1928">
        <v>10000131</v>
      </c>
      <c r="I1928" s="4" t="s">
        <v>38</v>
      </c>
      <c r="J1928" s="11">
        <v>172.27399999999997</v>
      </c>
      <c r="K1928" s="11">
        <v>98</v>
      </c>
      <c r="L1928" s="11">
        <v>86.8</v>
      </c>
      <c r="M1928" s="11">
        <v>38.299999999999997</v>
      </c>
      <c r="N1928" s="11">
        <f>IFERROR(合并表__明细[[#This Row],[期末库存]]/合并表__明细[[#This Row],[未来50天出库量]]*50,999)</f>
        <v>224.90078328981718</v>
      </c>
      <c r="O1928" s="11" t="str">
        <f>IF(合并表__明细[[#This Row],[库存天数]]&lt;=3,"不足",IF(合并表__明细[[#This Row],[库存天数]]&gt;=100,"积压","正常"))</f>
        <v>积压</v>
      </c>
    </row>
    <row r="1929" spans="2:15" hidden="1" x14ac:dyDescent="0.2">
      <c r="B1929" s="1">
        <v>43159</v>
      </c>
      <c r="C1929" s="4" t="s">
        <v>43</v>
      </c>
      <c r="D1929" s="4" t="s">
        <v>42</v>
      </c>
      <c r="E1929">
        <v>1000001014</v>
      </c>
      <c r="F1929" s="4" t="s">
        <v>44</v>
      </c>
      <c r="G1929" s="4" t="s">
        <v>13</v>
      </c>
      <c r="H1929">
        <v>10000078</v>
      </c>
      <c r="I1929" s="4" t="s">
        <v>30</v>
      </c>
      <c r="J1929" s="11">
        <v>125.60799999999999</v>
      </c>
      <c r="K1929" s="11">
        <v>53.3</v>
      </c>
      <c r="L1929" s="11">
        <v>50.8</v>
      </c>
      <c r="M1929" s="11">
        <v>27.9</v>
      </c>
      <c r="N1929" s="11">
        <f>IFERROR(合并表__明细[[#This Row],[期末库存]]/合并表__明细[[#This Row],[未来50天出库量]]*50,999)</f>
        <v>225.10394265232975</v>
      </c>
      <c r="O1929" s="11" t="str">
        <f>IF(合并表__明细[[#This Row],[库存天数]]&lt;=3,"不足",IF(合并表__明细[[#This Row],[库存天数]]&gt;=100,"积压","正常"))</f>
        <v>积压</v>
      </c>
    </row>
    <row r="1930" spans="2:15" hidden="1" x14ac:dyDescent="0.2">
      <c r="B1930" s="1">
        <v>43008</v>
      </c>
      <c r="C1930" s="4" t="s">
        <v>22</v>
      </c>
      <c r="D1930" s="4" t="s">
        <v>29</v>
      </c>
      <c r="E1930">
        <v>1000000101</v>
      </c>
      <c r="F1930" s="4" t="s">
        <v>39</v>
      </c>
      <c r="G1930" s="4" t="s">
        <v>13</v>
      </c>
      <c r="H1930">
        <v>10000078</v>
      </c>
      <c r="I1930" s="4" t="s">
        <v>30</v>
      </c>
      <c r="J1930" s="11">
        <v>18.53400000000001</v>
      </c>
      <c r="K1930" s="11">
        <v>53</v>
      </c>
      <c r="L1930" s="11">
        <v>54.9</v>
      </c>
      <c r="M1930" s="11">
        <v>4.0999999999999996</v>
      </c>
      <c r="N1930" s="11">
        <f>IFERROR(合并表__明细[[#This Row],[期末库存]]/合并表__明细[[#This Row],[未来50天出库量]]*50,999)</f>
        <v>226.02439024390259</v>
      </c>
      <c r="O1930" s="11" t="str">
        <f>IF(合并表__明细[[#This Row],[库存天数]]&lt;=3,"不足",IF(合并表__明细[[#This Row],[库存天数]]&gt;=100,"积压","正常"))</f>
        <v>积压</v>
      </c>
    </row>
    <row r="1931" spans="2:15" hidden="1" x14ac:dyDescent="0.2">
      <c r="B1931" s="1">
        <v>42916</v>
      </c>
      <c r="C1931" s="4" t="s">
        <v>9</v>
      </c>
      <c r="D1931" s="4" t="s">
        <v>15</v>
      </c>
      <c r="E1931">
        <v>1000002985</v>
      </c>
      <c r="F1931" s="4" t="s">
        <v>47</v>
      </c>
      <c r="G1931" s="4" t="s">
        <v>26</v>
      </c>
      <c r="H1931">
        <v>40000080</v>
      </c>
      <c r="I1931" s="4" t="s">
        <v>67</v>
      </c>
      <c r="J1931" s="11">
        <v>20.356000000000005</v>
      </c>
      <c r="K1931" s="11">
        <v>48.756</v>
      </c>
      <c r="L1931" s="11">
        <v>47.1</v>
      </c>
      <c r="M1931" s="11">
        <v>4.5</v>
      </c>
      <c r="N1931" s="11">
        <f>IFERROR(合并表__明细[[#This Row],[期末库存]]/合并表__明细[[#This Row],[未来50天出库量]]*50,999)</f>
        <v>226.17777777777786</v>
      </c>
      <c r="O1931" s="11" t="str">
        <f>IF(合并表__明细[[#This Row],[库存天数]]&lt;=3,"不足",IF(合并表__明细[[#This Row],[库存天数]]&gt;=100,"积压","正常"))</f>
        <v>积压</v>
      </c>
    </row>
    <row r="1932" spans="2:15" hidden="1" x14ac:dyDescent="0.2">
      <c r="B1932" s="1">
        <v>43190</v>
      </c>
      <c r="C1932" s="4" t="s">
        <v>22</v>
      </c>
      <c r="D1932" s="4" t="s">
        <v>29</v>
      </c>
      <c r="E1932">
        <v>1000000028</v>
      </c>
      <c r="F1932" s="4" t="s">
        <v>27</v>
      </c>
      <c r="G1932" s="4" t="s">
        <v>13</v>
      </c>
      <c r="H1932">
        <v>10000061</v>
      </c>
      <c r="I1932" s="4" t="s">
        <v>28</v>
      </c>
      <c r="J1932" s="11">
        <v>173.85600000000005</v>
      </c>
      <c r="K1932" s="11">
        <v>88</v>
      </c>
      <c r="L1932" s="11">
        <v>91.9</v>
      </c>
      <c r="M1932" s="11">
        <v>38.4</v>
      </c>
      <c r="N1932" s="11">
        <f>IFERROR(合并表__明细[[#This Row],[期末库存]]/合并表__明细[[#This Row],[未来50天出库量]]*50,999)</f>
        <v>226.37500000000009</v>
      </c>
      <c r="O1932" s="11" t="str">
        <f>IF(合并表__明细[[#This Row],[库存天数]]&lt;=3,"不足",IF(合并表__明细[[#This Row],[库存天数]]&gt;=100,"积压","正常"))</f>
        <v>积压</v>
      </c>
    </row>
    <row r="1933" spans="2:15" hidden="1" x14ac:dyDescent="0.2">
      <c r="B1933" s="1">
        <v>43190</v>
      </c>
      <c r="C1933" s="4" t="s">
        <v>22</v>
      </c>
      <c r="D1933" s="4" t="s">
        <v>49</v>
      </c>
      <c r="E1933">
        <v>1000000018</v>
      </c>
      <c r="F1933" s="4" t="s">
        <v>48</v>
      </c>
      <c r="G1933" s="4" t="s">
        <v>13</v>
      </c>
      <c r="H1933">
        <v>10000211</v>
      </c>
      <c r="I1933" s="4" t="s">
        <v>11</v>
      </c>
      <c r="J1933" s="11">
        <v>70.578000000000017</v>
      </c>
      <c r="K1933" s="11">
        <v>1.9</v>
      </c>
      <c r="L1933" s="11">
        <v>2</v>
      </c>
      <c r="M1933" s="11">
        <v>15.4</v>
      </c>
      <c r="N1933" s="11">
        <f>IFERROR(合并表__明细[[#This Row],[期末库存]]/合并表__明细[[#This Row],[未来50天出库量]]*50,999)</f>
        <v>229.14935064935071</v>
      </c>
      <c r="O1933" s="11" t="str">
        <f>IF(合并表__明细[[#This Row],[库存天数]]&lt;=3,"不足",IF(合并表__明细[[#This Row],[库存天数]]&gt;=100,"积压","正常"))</f>
        <v>积压</v>
      </c>
    </row>
    <row r="1934" spans="2:15" hidden="1" x14ac:dyDescent="0.2">
      <c r="B1934" s="1">
        <v>43039</v>
      </c>
      <c r="C1934" s="4" t="s">
        <v>22</v>
      </c>
      <c r="D1934" s="4" t="s">
        <v>49</v>
      </c>
      <c r="E1934">
        <v>1000000020</v>
      </c>
      <c r="F1934" s="4" t="s">
        <v>73</v>
      </c>
      <c r="G1934" s="4" t="s">
        <v>13</v>
      </c>
      <c r="H1934">
        <v>10000136</v>
      </c>
      <c r="I1934" s="4" t="s">
        <v>40</v>
      </c>
      <c r="J1934" s="11">
        <v>129.20400000000001</v>
      </c>
      <c r="K1934" s="11">
        <v>18.3</v>
      </c>
      <c r="L1934" s="11">
        <v>18.3</v>
      </c>
      <c r="M1934" s="11">
        <v>28</v>
      </c>
      <c r="N1934" s="11">
        <f>IFERROR(合并表__明细[[#This Row],[期末库存]]/合并表__明细[[#This Row],[未来50天出库量]]*50,999)</f>
        <v>230.72142857142856</v>
      </c>
      <c r="O1934" s="11" t="str">
        <f>IF(合并表__明细[[#This Row],[库存天数]]&lt;=3,"不足",IF(合并表__明细[[#This Row],[库存天数]]&gt;=100,"积压","正常"))</f>
        <v>积压</v>
      </c>
    </row>
    <row r="1935" spans="2:15" hidden="1" x14ac:dyDescent="0.2">
      <c r="B1935" s="1">
        <v>42947</v>
      </c>
      <c r="C1935" s="4" t="s">
        <v>9</v>
      </c>
      <c r="D1935" s="4" t="s">
        <v>17</v>
      </c>
      <c r="E1935">
        <v>1000001649</v>
      </c>
      <c r="F1935" s="4" t="s">
        <v>16</v>
      </c>
      <c r="G1935" s="4" t="s">
        <v>13</v>
      </c>
      <c r="H1935">
        <v>10000172</v>
      </c>
      <c r="I1935" s="4" t="s">
        <v>18</v>
      </c>
      <c r="J1935" s="11">
        <v>491.69999999999993</v>
      </c>
      <c r="K1935" s="11">
        <v>126.1</v>
      </c>
      <c r="L1935" s="11">
        <v>107.4</v>
      </c>
      <c r="M1935" s="11">
        <v>106</v>
      </c>
      <c r="N1935" s="11">
        <f>IFERROR(合并表__明细[[#This Row],[期末库存]]/合并表__明细[[#This Row],[未来50天出库量]]*50,999)</f>
        <v>231.93396226415092</v>
      </c>
      <c r="O1935" s="11" t="str">
        <f>IF(合并表__明细[[#This Row],[库存天数]]&lt;=3,"不足",IF(合并表__明细[[#This Row],[库存天数]]&gt;=100,"积压","正常"))</f>
        <v>积压</v>
      </c>
    </row>
    <row r="1936" spans="2:15" hidden="1" x14ac:dyDescent="0.2">
      <c r="B1936" s="1">
        <v>42886</v>
      </c>
      <c r="C1936" s="4" t="s">
        <v>9</v>
      </c>
      <c r="D1936" s="4" t="s">
        <v>75</v>
      </c>
      <c r="E1936">
        <v>1000000281</v>
      </c>
      <c r="F1936" s="4" t="s">
        <v>74</v>
      </c>
      <c r="G1936" s="4" t="s">
        <v>13</v>
      </c>
      <c r="H1936">
        <v>10000136</v>
      </c>
      <c r="I1936" s="4" t="s">
        <v>40</v>
      </c>
      <c r="J1936" s="11">
        <v>21.999999999999996</v>
      </c>
      <c r="K1936" s="11">
        <v>8.6</v>
      </c>
      <c r="L1936" s="11">
        <v>8.4</v>
      </c>
      <c r="M1936" s="11">
        <v>4.7</v>
      </c>
      <c r="N1936" s="11">
        <f>IFERROR(合并表__明细[[#This Row],[期末库存]]/合并表__明细[[#This Row],[未来50天出库量]]*50,999)</f>
        <v>234.04255319148933</v>
      </c>
      <c r="O1936" s="11" t="str">
        <f>IF(合并表__明细[[#This Row],[库存天数]]&lt;=3,"不足",IF(合并表__明细[[#This Row],[库存天数]]&gt;=100,"积压","正常"))</f>
        <v>积压</v>
      </c>
    </row>
    <row r="1937" spans="2:15" hidden="1" x14ac:dyDescent="0.2">
      <c r="B1937" s="1">
        <v>42947</v>
      </c>
      <c r="C1937" s="4" t="s">
        <v>9</v>
      </c>
      <c r="D1937" s="4" t="s">
        <v>17</v>
      </c>
      <c r="E1937">
        <v>1000001649</v>
      </c>
      <c r="F1937" s="4" t="s">
        <v>16</v>
      </c>
      <c r="G1937" s="4" t="s">
        <v>13</v>
      </c>
      <c r="H1937">
        <v>10000131</v>
      </c>
      <c r="I1937" s="4" t="s">
        <v>38</v>
      </c>
      <c r="J1937" s="11">
        <v>113.52000000000001</v>
      </c>
      <c r="K1937" s="11">
        <v>75.7</v>
      </c>
      <c r="L1937" s="11">
        <v>63.9</v>
      </c>
      <c r="M1937" s="11">
        <v>24.2</v>
      </c>
      <c r="N1937" s="11">
        <f>IFERROR(合并表__明细[[#This Row],[期末库存]]/合并表__明细[[#This Row],[未来50天出库量]]*50,999)</f>
        <v>234.54545454545456</v>
      </c>
      <c r="O1937" s="11" t="str">
        <f>IF(合并表__明细[[#This Row],[库存天数]]&lt;=3,"不足",IF(合并表__明细[[#This Row],[库存天数]]&gt;=100,"积压","正常"))</f>
        <v>积压</v>
      </c>
    </row>
    <row r="1938" spans="2:15" hidden="1" x14ac:dyDescent="0.2">
      <c r="B1938" s="1">
        <v>43159</v>
      </c>
      <c r="C1938" s="4" t="s">
        <v>43</v>
      </c>
      <c r="D1938" s="4" t="s">
        <v>42</v>
      </c>
      <c r="E1938">
        <v>1000001014</v>
      </c>
      <c r="F1938" s="4" t="s">
        <v>44</v>
      </c>
      <c r="G1938" s="4" t="s">
        <v>13</v>
      </c>
      <c r="H1938">
        <v>10000182</v>
      </c>
      <c r="I1938" s="4" t="s">
        <v>31</v>
      </c>
      <c r="J1938" s="11">
        <v>38.481999999999992</v>
      </c>
      <c r="K1938" s="11">
        <v>22.4</v>
      </c>
      <c r="L1938" s="11">
        <v>21</v>
      </c>
      <c r="M1938" s="11">
        <v>8.1999999999999993</v>
      </c>
      <c r="N1938" s="11">
        <f>IFERROR(合并表__明细[[#This Row],[期末库存]]/合并表__明细[[#This Row],[未来50天出库量]]*50,999)</f>
        <v>234.64634146341461</v>
      </c>
      <c r="O1938" s="11" t="str">
        <f>IF(合并表__明细[[#This Row],[库存天数]]&lt;=3,"不足",IF(合并表__明细[[#This Row],[库存天数]]&gt;=100,"积压","正常"))</f>
        <v>积压</v>
      </c>
    </row>
    <row r="1939" spans="2:15" hidden="1" x14ac:dyDescent="0.2">
      <c r="B1939" s="1">
        <v>42794</v>
      </c>
      <c r="C1939" s="4" t="s">
        <v>9</v>
      </c>
      <c r="D1939" s="4" t="s">
        <v>17</v>
      </c>
      <c r="E1939">
        <v>1000000059</v>
      </c>
      <c r="F1939" s="4" t="s">
        <v>55</v>
      </c>
      <c r="G1939" s="4" t="s">
        <v>13</v>
      </c>
      <c r="H1939">
        <v>10000111</v>
      </c>
      <c r="I1939" s="4" t="s">
        <v>37</v>
      </c>
      <c r="J1939" s="11">
        <v>342.49999999999994</v>
      </c>
      <c r="K1939" s="11">
        <v>123.9</v>
      </c>
      <c r="L1939" s="11">
        <v>92.600000000000009</v>
      </c>
      <c r="M1939" s="11">
        <v>72.900000000000006</v>
      </c>
      <c r="N1939" s="11">
        <f>IFERROR(合并表__明细[[#This Row],[期末库存]]/合并表__明细[[#This Row],[未来50天出库量]]*50,999)</f>
        <v>234.91083676268855</v>
      </c>
      <c r="O1939" s="11" t="str">
        <f>IF(合并表__明细[[#This Row],[库存天数]]&lt;=3,"不足",IF(合并表__明细[[#This Row],[库存天数]]&gt;=100,"积压","正常"))</f>
        <v>积压</v>
      </c>
    </row>
    <row r="1940" spans="2:15" hidden="1" x14ac:dyDescent="0.2">
      <c r="B1940" s="1">
        <v>43039</v>
      </c>
      <c r="C1940" s="4" t="s">
        <v>22</v>
      </c>
      <c r="D1940" s="4" t="s">
        <v>61</v>
      </c>
      <c r="E1940">
        <v>1000000579</v>
      </c>
      <c r="F1940" s="4" t="s">
        <v>60</v>
      </c>
      <c r="G1940" s="4" t="s">
        <v>13</v>
      </c>
      <c r="H1940">
        <v>10000131</v>
      </c>
      <c r="I1940" s="4" t="s">
        <v>38</v>
      </c>
      <c r="J1940" s="11">
        <v>29.646000000000001</v>
      </c>
      <c r="K1940" s="11">
        <v>7.9</v>
      </c>
      <c r="L1940" s="11">
        <v>7.7</v>
      </c>
      <c r="M1940" s="11">
        <v>6.3</v>
      </c>
      <c r="N1940" s="11">
        <f>IFERROR(合并表__明细[[#This Row],[期末库存]]/合并表__明细[[#This Row],[未来50天出库量]]*50,999)</f>
        <v>235.28571428571433</v>
      </c>
      <c r="O1940" s="11" t="str">
        <f>IF(合并表__明细[[#This Row],[库存天数]]&lt;=3,"不足",IF(合并表__明细[[#This Row],[库存天数]]&gt;=100,"积压","正常"))</f>
        <v>积压</v>
      </c>
    </row>
    <row r="1941" spans="2:15" hidden="1" x14ac:dyDescent="0.2">
      <c r="B1941" s="1">
        <v>43008</v>
      </c>
      <c r="C1941" s="4" t="s">
        <v>9</v>
      </c>
      <c r="D1941" s="4" t="s">
        <v>72</v>
      </c>
      <c r="E1941">
        <v>1000001699</v>
      </c>
      <c r="F1941" s="4" t="s">
        <v>71</v>
      </c>
      <c r="G1941" s="4" t="s">
        <v>13</v>
      </c>
      <c r="H1941">
        <v>10000131</v>
      </c>
      <c r="I1941" s="4" t="s">
        <v>38</v>
      </c>
      <c r="J1941" s="11">
        <v>56.676000000000002</v>
      </c>
      <c r="K1941" s="11">
        <v>15.2</v>
      </c>
      <c r="L1941" s="11">
        <v>15.7</v>
      </c>
      <c r="M1941" s="11">
        <v>12</v>
      </c>
      <c r="N1941" s="11">
        <f>IFERROR(合并表__明细[[#This Row],[期末库存]]/合并表__明细[[#This Row],[未来50天出库量]]*50,999)</f>
        <v>236.15</v>
      </c>
      <c r="O1941" s="11" t="str">
        <f>IF(合并表__明细[[#This Row],[库存天数]]&lt;=3,"不足",IF(合并表__明细[[#This Row],[库存天数]]&gt;=100,"积压","正常"))</f>
        <v>积压</v>
      </c>
    </row>
    <row r="1942" spans="2:15" hidden="1" x14ac:dyDescent="0.2">
      <c r="B1942" s="1">
        <v>43159</v>
      </c>
      <c r="C1942" s="4" t="s">
        <v>9</v>
      </c>
      <c r="D1942" s="4" t="s">
        <v>57</v>
      </c>
      <c r="E1942">
        <v>1000001502</v>
      </c>
      <c r="F1942" s="4" t="s">
        <v>56</v>
      </c>
      <c r="G1942" s="4" t="s">
        <v>13</v>
      </c>
      <c r="H1942">
        <v>10000131</v>
      </c>
      <c r="I1942" s="4" t="s">
        <v>38</v>
      </c>
      <c r="J1942" s="11">
        <v>358.18000000000012</v>
      </c>
      <c r="K1942" s="11">
        <v>57.8</v>
      </c>
      <c r="L1942" s="11">
        <v>55.1</v>
      </c>
      <c r="M1942" s="11">
        <v>75.5</v>
      </c>
      <c r="N1942" s="11">
        <f>IFERROR(合并表__明细[[#This Row],[期末库存]]/合并表__明细[[#This Row],[未来50天出库量]]*50,999)</f>
        <v>237.20529801324511</v>
      </c>
      <c r="O1942" s="11" t="str">
        <f>IF(合并表__明细[[#This Row],[库存天数]]&lt;=3,"不足",IF(合并表__明细[[#This Row],[库存天数]]&gt;=100,"积压","正常"))</f>
        <v>积压</v>
      </c>
    </row>
    <row r="1943" spans="2:15" hidden="1" x14ac:dyDescent="0.2">
      <c r="B1943" s="1">
        <v>42947</v>
      </c>
      <c r="C1943" s="4" t="s">
        <v>9</v>
      </c>
      <c r="D1943" s="4" t="s">
        <v>57</v>
      </c>
      <c r="E1943">
        <v>1000001502</v>
      </c>
      <c r="F1943" s="4" t="s">
        <v>56</v>
      </c>
      <c r="G1943" s="4" t="s">
        <v>13</v>
      </c>
      <c r="H1943">
        <v>10000131</v>
      </c>
      <c r="I1943" s="4" t="s">
        <v>38</v>
      </c>
      <c r="J1943" s="11">
        <v>347.5800000000001</v>
      </c>
      <c r="K1943" s="11">
        <v>14.5</v>
      </c>
      <c r="L1943" s="11">
        <v>12.3</v>
      </c>
      <c r="M1943" s="11">
        <v>73.2</v>
      </c>
      <c r="N1943" s="11">
        <f>IFERROR(合并表__明细[[#This Row],[期末库存]]/合并表__明细[[#This Row],[未来50天出库量]]*50,999)</f>
        <v>237.41803278688531</v>
      </c>
      <c r="O1943" s="11" t="str">
        <f>IF(合并表__明细[[#This Row],[库存天数]]&lt;=3,"不足",IF(合并表__明细[[#This Row],[库存天数]]&gt;=100,"积压","正常"))</f>
        <v>积压</v>
      </c>
    </row>
    <row r="1944" spans="2:15" hidden="1" x14ac:dyDescent="0.2">
      <c r="B1944" s="1">
        <v>43039</v>
      </c>
      <c r="C1944" s="4" t="s">
        <v>9</v>
      </c>
      <c r="D1944" s="4" t="s">
        <v>17</v>
      </c>
      <c r="E1944">
        <v>1000000059</v>
      </c>
      <c r="F1944" s="4" t="s">
        <v>55</v>
      </c>
      <c r="G1944" s="4" t="s">
        <v>13</v>
      </c>
      <c r="H1944">
        <v>10000078</v>
      </c>
      <c r="I1944" s="4" t="s">
        <v>30</v>
      </c>
      <c r="J1944" s="11">
        <v>337.28599999999983</v>
      </c>
      <c r="K1944" s="11">
        <v>67.2</v>
      </c>
      <c r="L1944" s="11">
        <v>67.5</v>
      </c>
      <c r="M1944" s="11">
        <v>70.599999999999994</v>
      </c>
      <c r="N1944" s="11">
        <f>IFERROR(合并表__明细[[#This Row],[期末库存]]/合并表__明细[[#This Row],[未来50天出库量]]*50,999)</f>
        <v>238.8711048158639</v>
      </c>
      <c r="O1944" s="11" t="str">
        <f>IF(合并表__明细[[#This Row],[库存天数]]&lt;=3,"不足",IF(合并表__明细[[#This Row],[库存天数]]&gt;=100,"积压","正常"))</f>
        <v>积压</v>
      </c>
    </row>
    <row r="1945" spans="2:15" hidden="1" x14ac:dyDescent="0.2">
      <c r="B1945" s="1">
        <v>42978</v>
      </c>
      <c r="C1945" s="4" t="s">
        <v>22</v>
      </c>
      <c r="D1945" s="4" t="s">
        <v>54</v>
      </c>
      <c r="E1945">
        <v>1000000046</v>
      </c>
      <c r="F1945" s="4" t="s">
        <v>52</v>
      </c>
      <c r="G1945" s="4" t="s">
        <v>13</v>
      </c>
      <c r="H1945">
        <v>10000172</v>
      </c>
      <c r="I1945" s="4" t="s">
        <v>18</v>
      </c>
      <c r="J1945" s="11">
        <v>59.731999999999985</v>
      </c>
      <c r="K1945" s="11">
        <v>19.399999999999999</v>
      </c>
      <c r="L1945" s="11">
        <v>19.600000000000001</v>
      </c>
      <c r="M1945" s="11">
        <v>12.5</v>
      </c>
      <c r="N1945" s="11">
        <f>IFERROR(合并表__明细[[#This Row],[期末库存]]/合并表__明细[[#This Row],[未来50天出库量]]*50,999)</f>
        <v>238.92799999999994</v>
      </c>
      <c r="O1945" s="11" t="str">
        <f>IF(合并表__明细[[#This Row],[库存天数]]&lt;=3,"不足",IF(合并表__明细[[#This Row],[库存天数]]&gt;=100,"积压","正常"))</f>
        <v>积压</v>
      </c>
    </row>
    <row r="1946" spans="2:15" hidden="1" x14ac:dyDescent="0.2">
      <c r="B1946" s="1">
        <v>42794</v>
      </c>
      <c r="C1946" s="4" t="s">
        <v>9</v>
      </c>
      <c r="D1946" s="4" t="s">
        <v>15</v>
      </c>
      <c r="E1946">
        <v>1000002986</v>
      </c>
      <c r="F1946" s="4" t="s">
        <v>14</v>
      </c>
      <c r="G1946" s="4" t="s">
        <v>13</v>
      </c>
      <c r="H1946">
        <v>10000111</v>
      </c>
      <c r="I1946" s="4" t="s">
        <v>37</v>
      </c>
      <c r="J1946" s="11">
        <v>89.699999999999989</v>
      </c>
      <c r="K1946" s="11">
        <v>53.8</v>
      </c>
      <c r="L1946" s="11">
        <v>43.9</v>
      </c>
      <c r="M1946" s="11">
        <v>18.7</v>
      </c>
      <c r="N1946" s="11">
        <f>IFERROR(合并表__明细[[#This Row],[期末库存]]/合并表__明细[[#This Row],[未来50天出库量]]*50,999)</f>
        <v>239.83957219251332</v>
      </c>
      <c r="O1946" s="11" t="str">
        <f>IF(合并表__明细[[#This Row],[库存天数]]&lt;=3,"不足",IF(合并表__明细[[#This Row],[库存天数]]&gt;=100,"积压","正常"))</f>
        <v>积压</v>
      </c>
    </row>
    <row r="1947" spans="2:15" hidden="1" x14ac:dyDescent="0.2">
      <c r="B1947" s="1">
        <v>42794</v>
      </c>
      <c r="C1947" s="4" t="s">
        <v>22</v>
      </c>
      <c r="D1947" s="4" t="s">
        <v>64</v>
      </c>
      <c r="E1947">
        <v>1000002973</v>
      </c>
      <c r="F1947" s="4" t="s">
        <v>63</v>
      </c>
      <c r="G1947" s="4" t="s">
        <v>13</v>
      </c>
      <c r="H1947">
        <v>10000078</v>
      </c>
      <c r="I1947" s="4" t="s">
        <v>30</v>
      </c>
      <c r="J1947" s="11">
        <v>79.2</v>
      </c>
      <c r="K1947" s="11">
        <v>20.2</v>
      </c>
      <c r="L1947" s="11">
        <v>15.700000000000001</v>
      </c>
      <c r="M1947" s="11">
        <v>16.5</v>
      </c>
      <c r="N1947" s="11">
        <f>IFERROR(合并表__明细[[#This Row],[期末库存]]/合并表__明细[[#This Row],[未来50天出库量]]*50,999)</f>
        <v>240</v>
      </c>
      <c r="O1947" s="11" t="str">
        <f>IF(合并表__明细[[#This Row],[库存天数]]&lt;=3,"不足",IF(合并表__明细[[#This Row],[库存天数]]&gt;=100,"积压","正常"))</f>
        <v>积压</v>
      </c>
    </row>
    <row r="1948" spans="2:15" hidden="1" x14ac:dyDescent="0.2">
      <c r="B1948" s="1">
        <v>43008</v>
      </c>
      <c r="C1948" s="4" t="s">
        <v>22</v>
      </c>
      <c r="D1948" s="4" t="s">
        <v>35</v>
      </c>
      <c r="E1948">
        <v>1000000047</v>
      </c>
      <c r="F1948" s="4" t="s">
        <v>34</v>
      </c>
      <c r="G1948" s="4" t="s">
        <v>13</v>
      </c>
      <c r="H1948">
        <v>10000211</v>
      </c>
      <c r="I1948" s="4" t="s">
        <v>11</v>
      </c>
      <c r="J1948" s="11">
        <v>71.099999999999994</v>
      </c>
      <c r="K1948" s="11">
        <v>15.8</v>
      </c>
      <c r="L1948" s="11">
        <v>16.2</v>
      </c>
      <c r="M1948" s="11">
        <v>14.8</v>
      </c>
      <c r="N1948" s="11">
        <f>IFERROR(合并表__明细[[#This Row],[期末库存]]/合并表__明细[[#This Row],[未来50天出库量]]*50,999)</f>
        <v>240.20270270270268</v>
      </c>
      <c r="O1948" s="11" t="str">
        <f>IF(合并表__明细[[#This Row],[库存天数]]&lt;=3,"不足",IF(合并表__明细[[#This Row],[库存天数]]&gt;=100,"积压","正常"))</f>
        <v>积压</v>
      </c>
    </row>
    <row r="1949" spans="2:15" hidden="1" x14ac:dyDescent="0.2">
      <c r="B1949" s="1">
        <v>43220</v>
      </c>
      <c r="C1949" s="4" t="s">
        <v>9</v>
      </c>
      <c r="D1949" s="4" t="s">
        <v>57</v>
      </c>
      <c r="E1949">
        <v>1000001502</v>
      </c>
      <c r="F1949" s="4" t="s">
        <v>56</v>
      </c>
      <c r="G1949" s="4" t="s">
        <v>13</v>
      </c>
      <c r="H1949">
        <v>10000131</v>
      </c>
      <c r="I1949" s="4" t="s">
        <v>38</v>
      </c>
      <c r="J1949" s="11">
        <v>353.98000000000008</v>
      </c>
      <c r="K1949" s="11">
        <v>85.7</v>
      </c>
      <c r="L1949" s="11">
        <v>89.3</v>
      </c>
      <c r="M1949" s="11">
        <v>73.622953218768544</v>
      </c>
      <c r="N1949" s="11">
        <f>IFERROR(合并表__明细[[#This Row],[期末库存]]/合并表__明细[[#This Row],[未来50天出库量]]*50,999)</f>
        <v>240.40057110189429</v>
      </c>
      <c r="O1949" s="11" t="str">
        <f>IF(合并表__明细[[#This Row],[库存天数]]&lt;=3,"不足",IF(合并表__明细[[#This Row],[库存天数]]&gt;=100,"积压","正常"))</f>
        <v>积压</v>
      </c>
    </row>
    <row r="1950" spans="2:15" hidden="1" x14ac:dyDescent="0.2">
      <c r="B1950" s="1">
        <v>42886</v>
      </c>
      <c r="C1950" s="4" t="s">
        <v>9</v>
      </c>
      <c r="D1950" s="4" t="s">
        <v>59</v>
      </c>
      <c r="E1950">
        <v>1000000192</v>
      </c>
      <c r="F1950" s="4" t="s">
        <v>58</v>
      </c>
      <c r="G1950" s="4" t="s">
        <v>13</v>
      </c>
      <c r="H1950">
        <v>20000099</v>
      </c>
      <c r="I1950" s="4" t="s">
        <v>20</v>
      </c>
      <c r="J1950" s="11">
        <v>33.799999999999997</v>
      </c>
      <c r="K1950" s="11">
        <v>12.9</v>
      </c>
      <c r="L1950" s="11">
        <v>12.9</v>
      </c>
      <c r="M1950" s="11">
        <v>7</v>
      </c>
      <c r="N1950" s="11">
        <f>IFERROR(合并表__明细[[#This Row],[期末库存]]/合并表__明细[[#This Row],[未来50天出库量]]*50,999)</f>
        <v>241.42857142857142</v>
      </c>
      <c r="O1950" s="11" t="str">
        <f>IF(合并表__明细[[#This Row],[库存天数]]&lt;=3,"不足",IF(合并表__明细[[#This Row],[库存天数]]&gt;=100,"积压","正常"))</f>
        <v>积压</v>
      </c>
    </row>
    <row r="1951" spans="2:15" hidden="1" x14ac:dyDescent="0.2">
      <c r="B1951" s="1">
        <v>43159</v>
      </c>
      <c r="C1951" s="4" t="s">
        <v>9</v>
      </c>
      <c r="D1951" s="4" t="s">
        <v>15</v>
      </c>
      <c r="E1951">
        <v>1000002981</v>
      </c>
      <c r="F1951" s="4" t="s">
        <v>62</v>
      </c>
      <c r="G1951" s="4" t="s">
        <v>13</v>
      </c>
      <c r="H1951">
        <v>10000211</v>
      </c>
      <c r="I1951" s="4" t="s">
        <v>11</v>
      </c>
      <c r="J1951" s="11">
        <v>231.07400000000007</v>
      </c>
      <c r="K1951" s="11">
        <v>242.4</v>
      </c>
      <c r="L1951" s="11">
        <v>234.39999999999998</v>
      </c>
      <c r="M1951" s="11">
        <v>47.8</v>
      </c>
      <c r="N1951" s="11">
        <f>IFERROR(合并表__明细[[#This Row],[期末库存]]/合并表__明细[[#This Row],[未来50天出库量]]*50,999)</f>
        <v>241.70920502092059</v>
      </c>
      <c r="O1951" s="11" t="str">
        <f>IF(合并表__明细[[#This Row],[库存天数]]&lt;=3,"不足",IF(合并表__明细[[#This Row],[库存天数]]&gt;=100,"积压","正常"))</f>
        <v>积压</v>
      </c>
    </row>
    <row r="1952" spans="2:15" hidden="1" x14ac:dyDescent="0.2">
      <c r="B1952" s="1">
        <v>42947</v>
      </c>
      <c r="C1952" s="4" t="s">
        <v>22</v>
      </c>
      <c r="D1952" s="4" t="s">
        <v>29</v>
      </c>
      <c r="E1952">
        <v>1000000101</v>
      </c>
      <c r="F1952" s="4" t="s">
        <v>39</v>
      </c>
      <c r="G1952" s="4" t="s">
        <v>13</v>
      </c>
      <c r="H1952">
        <v>10000131</v>
      </c>
      <c r="I1952" s="4" t="s">
        <v>38</v>
      </c>
      <c r="J1952" s="11">
        <v>41.281999999999996</v>
      </c>
      <c r="K1952" s="11">
        <v>6.7</v>
      </c>
      <c r="L1952" s="11">
        <v>5.9</v>
      </c>
      <c r="M1952" s="11">
        <v>8.5</v>
      </c>
      <c r="N1952" s="11">
        <f>IFERROR(合并表__明细[[#This Row],[期末库存]]/合并表__明细[[#This Row],[未来50天出库量]]*50,999)</f>
        <v>242.83529411764704</v>
      </c>
      <c r="O1952" s="11" t="str">
        <f>IF(合并表__明细[[#This Row],[库存天数]]&lt;=3,"不足",IF(合并表__明细[[#This Row],[库存天数]]&gt;=100,"积压","正常"))</f>
        <v>积压</v>
      </c>
    </row>
    <row r="1953" spans="2:15" hidden="1" x14ac:dyDescent="0.2">
      <c r="B1953" s="1">
        <v>43159</v>
      </c>
      <c r="C1953" s="4" t="s">
        <v>9</v>
      </c>
      <c r="D1953" s="4" t="s">
        <v>17</v>
      </c>
      <c r="E1953">
        <v>1000000059</v>
      </c>
      <c r="F1953" s="4" t="s">
        <v>55</v>
      </c>
      <c r="G1953" s="4" t="s">
        <v>13</v>
      </c>
      <c r="H1953">
        <v>10000111</v>
      </c>
      <c r="I1953" s="4" t="s">
        <v>37</v>
      </c>
      <c r="J1953" s="11">
        <v>331.76799999999997</v>
      </c>
      <c r="K1953" s="11">
        <v>52.1</v>
      </c>
      <c r="L1953" s="11">
        <v>50.900000000000006</v>
      </c>
      <c r="M1953" s="11">
        <v>68.099999999999994</v>
      </c>
      <c r="N1953" s="11">
        <f>IFERROR(合并表__明细[[#This Row],[期末库存]]/合并表__明细[[#This Row],[未来50天出库量]]*50,999)</f>
        <v>243.58883994126285</v>
      </c>
      <c r="O1953" s="11" t="str">
        <f>IF(合并表__明细[[#This Row],[库存天数]]&lt;=3,"不足",IF(合并表__明细[[#This Row],[库存天数]]&gt;=100,"积压","正常"))</f>
        <v>积压</v>
      </c>
    </row>
    <row r="1954" spans="2:15" hidden="1" x14ac:dyDescent="0.2">
      <c r="B1954" s="1">
        <v>42766</v>
      </c>
      <c r="C1954" s="4" t="s">
        <v>22</v>
      </c>
      <c r="D1954" s="4" t="s">
        <v>29</v>
      </c>
      <c r="E1954">
        <v>1000000028</v>
      </c>
      <c r="F1954" s="4" t="s">
        <v>27</v>
      </c>
      <c r="G1954" s="4" t="s">
        <v>13</v>
      </c>
      <c r="H1954">
        <v>10000131</v>
      </c>
      <c r="I1954" s="4" t="s">
        <v>38</v>
      </c>
      <c r="J1954" s="11">
        <v>46.399999999999991</v>
      </c>
      <c r="K1954" s="11">
        <v>18.600000000000001</v>
      </c>
      <c r="L1954" s="11">
        <v>18.600000000000001</v>
      </c>
      <c r="M1954" s="11">
        <v>9.5</v>
      </c>
      <c r="N1954" s="11">
        <f>IFERROR(合并表__明细[[#This Row],[期末库存]]/合并表__明细[[#This Row],[未来50天出库量]]*50,999)</f>
        <v>244.21052631578942</v>
      </c>
      <c r="O1954" s="11" t="str">
        <f>IF(合并表__明细[[#This Row],[库存天数]]&lt;=3,"不足",IF(合并表__明细[[#This Row],[库存天数]]&gt;=100,"积压","正常"))</f>
        <v>积压</v>
      </c>
    </row>
    <row r="1955" spans="2:15" hidden="1" x14ac:dyDescent="0.2">
      <c r="B1955" s="1">
        <v>43159</v>
      </c>
      <c r="C1955" s="4" t="s">
        <v>22</v>
      </c>
      <c r="D1955" s="4" t="s">
        <v>29</v>
      </c>
      <c r="E1955">
        <v>1000000101</v>
      </c>
      <c r="F1955" s="4" t="s">
        <v>39</v>
      </c>
      <c r="G1955" s="4" t="s">
        <v>13</v>
      </c>
      <c r="H1955">
        <v>10000131</v>
      </c>
      <c r="I1955" s="4" t="s">
        <v>38</v>
      </c>
      <c r="J1955" s="11">
        <v>42.081999999999994</v>
      </c>
      <c r="K1955" s="11">
        <v>14.100000000000001</v>
      </c>
      <c r="L1955" s="11">
        <v>13.8</v>
      </c>
      <c r="M1955" s="11">
        <v>8.6</v>
      </c>
      <c r="N1955" s="11">
        <f>IFERROR(合并表__明细[[#This Row],[期末库存]]/合并表__明细[[#This Row],[未来50天出库量]]*50,999)</f>
        <v>244.66279069767438</v>
      </c>
      <c r="O1955" s="11" t="str">
        <f>IF(合并表__明细[[#This Row],[库存天数]]&lt;=3,"不足",IF(合并表__明细[[#This Row],[库存天数]]&gt;=100,"积压","正常"))</f>
        <v>积压</v>
      </c>
    </row>
    <row r="1956" spans="2:15" hidden="1" x14ac:dyDescent="0.2">
      <c r="B1956" s="1">
        <v>42855</v>
      </c>
      <c r="C1956" s="4" t="s">
        <v>22</v>
      </c>
      <c r="D1956" s="4" t="s">
        <v>25</v>
      </c>
      <c r="E1956">
        <v>1000003183</v>
      </c>
      <c r="F1956" s="4" t="s">
        <v>23</v>
      </c>
      <c r="G1956" s="4" t="s">
        <v>13</v>
      </c>
      <c r="H1956">
        <v>10000136</v>
      </c>
      <c r="I1956" s="4" t="s">
        <v>40</v>
      </c>
      <c r="J1956" s="11">
        <v>9.3000000000000007</v>
      </c>
      <c r="K1956" s="11">
        <v>0.9</v>
      </c>
      <c r="L1956" s="11">
        <v>0.9</v>
      </c>
      <c r="M1956" s="11">
        <v>1.9</v>
      </c>
      <c r="N1956" s="11">
        <f>IFERROR(合并表__明细[[#This Row],[期末库存]]/合并表__明细[[#This Row],[未来50天出库量]]*50,999)</f>
        <v>244.73684210526318</v>
      </c>
      <c r="O1956" s="11" t="str">
        <f>IF(合并表__明细[[#This Row],[库存天数]]&lt;=3,"不足",IF(合并表__明细[[#This Row],[库存天数]]&gt;=100,"积压","正常"))</f>
        <v>积压</v>
      </c>
    </row>
    <row r="1957" spans="2:15" hidden="1" x14ac:dyDescent="0.2">
      <c r="B1957" s="1">
        <v>42825</v>
      </c>
      <c r="C1957" s="4" t="s">
        <v>22</v>
      </c>
      <c r="D1957" s="4" t="s">
        <v>64</v>
      </c>
      <c r="E1957">
        <v>1000002973</v>
      </c>
      <c r="F1957" s="4" t="s">
        <v>63</v>
      </c>
      <c r="G1957" s="4" t="s">
        <v>13</v>
      </c>
      <c r="H1957">
        <v>10000078</v>
      </c>
      <c r="I1957" s="4" t="s">
        <v>30</v>
      </c>
      <c r="J1957" s="11">
        <v>78.100000000000009</v>
      </c>
      <c r="K1957" s="11">
        <v>6.3</v>
      </c>
      <c r="L1957" s="11">
        <v>7.4</v>
      </c>
      <c r="M1957" s="11">
        <v>15.899999999999999</v>
      </c>
      <c r="N1957" s="11">
        <f>IFERROR(合并表__明细[[#This Row],[期末库存]]/合并表__明细[[#This Row],[未来50天出库量]]*50,999)</f>
        <v>245.59748427672963</v>
      </c>
      <c r="O1957" s="11" t="str">
        <f>IF(合并表__明细[[#This Row],[库存天数]]&lt;=3,"不足",IF(合并表__明细[[#This Row],[库存天数]]&gt;=100,"积压","正常"))</f>
        <v>积压</v>
      </c>
    </row>
    <row r="1958" spans="2:15" hidden="1" x14ac:dyDescent="0.2">
      <c r="B1958" s="1">
        <v>42886</v>
      </c>
      <c r="C1958" s="4" t="s">
        <v>22</v>
      </c>
      <c r="D1958" s="4" t="s">
        <v>69</v>
      </c>
      <c r="E1958">
        <v>1000000129</v>
      </c>
      <c r="F1958" s="4" t="s">
        <v>70</v>
      </c>
      <c r="G1958" s="4" t="s">
        <v>13</v>
      </c>
      <c r="H1958">
        <v>10000136</v>
      </c>
      <c r="I1958" s="4" t="s">
        <v>40</v>
      </c>
      <c r="J1958" s="11">
        <v>31.699999999999992</v>
      </c>
      <c r="K1958" s="11">
        <v>4.8</v>
      </c>
      <c r="L1958" s="11">
        <v>4.9000000000000004</v>
      </c>
      <c r="M1958" s="11">
        <v>6.4</v>
      </c>
      <c r="N1958" s="11">
        <f>IFERROR(合并表__明细[[#This Row],[期末库存]]/合并表__明细[[#This Row],[未来50天出库量]]*50,999)</f>
        <v>247.65624999999991</v>
      </c>
      <c r="O1958" s="11" t="str">
        <f>IF(合并表__明细[[#This Row],[库存天数]]&lt;=3,"不足",IF(合并表__明细[[#This Row],[库存天数]]&gt;=100,"积压","正常"))</f>
        <v>积压</v>
      </c>
    </row>
    <row r="1959" spans="2:15" hidden="1" x14ac:dyDescent="0.2">
      <c r="B1959" s="1">
        <v>43039</v>
      </c>
      <c r="C1959" s="4" t="s">
        <v>22</v>
      </c>
      <c r="D1959" s="4" t="s">
        <v>29</v>
      </c>
      <c r="E1959">
        <v>1000000028</v>
      </c>
      <c r="F1959" s="4" t="s">
        <v>27</v>
      </c>
      <c r="G1959" s="4" t="s">
        <v>13</v>
      </c>
      <c r="H1959">
        <v>10000131</v>
      </c>
      <c r="I1959" s="4" t="s">
        <v>38</v>
      </c>
      <c r="J1959" s="11">
        <v>50.127999999999993</v>
      </c>
      <c r="K1959" s="11">
        <v>19.899999999999999</v>
      </c>
      <c r="L1959" s="11">
        <v>20.5</v>
      </c>
      <c r="M1959" s="11">
        <v>10.1</v>
      </c>
      <c r="N1959" s="11">
        <f>IFERROR(合并表__明细[[#This Row],[期末库存]]/合并表__明细[[#This Row],[未来50天出库量]]*50,999)</f>
        <v>248.15841584158412</v>
      </c>
      <c r="O1959" s="11" t="str">
        <f>IF(合并表__明细[[#This Row],[库存天数]]&lt;=3,"不足",IF(合并表__明细[[#This Row],[库存天数]]&gt;=100,"积压","正常"))</f>
        <v>积压</v>
      </c>
    </row>
    <row r="1960" spans="2:15" hidden="1" x14ac:dyDescent="0.2">
      <c r="B1960" s="1">
        <v>42886</v>
      </c>
      <c r="C1960" s="4" t="s">
        <v>43</v>
      </c>
      <c r="D1960" s="4" t="s">
        <v>51</v>
      </c>
      <c r="E1960">
        <v>1000000460</v>
      </c>
      <c r="F1960" s="4" t="s">
        <v>50</v>
      </c>
      <c r="G1960" s="4" t="s">
        <v>26</v>
      </c>
      <c r="H1960">
        <v>40000085</v>
      </c>
      <c r="I1960" s="4" t="s">
        <v>24</v>
      </c>
      <c r="J1960" s="11">
        <v>501.8</v>
      </c>
      <c r="K1960" s="11">
        <v>269.5</v>
      </c>
      <c r="L1960" s="11">
        <v>273</v>
      </c>
      <c r="M1960" s="11">
        <v>100.6</v>
      </c>
      <c r="N1960" s="11">
        <f>IFERROR(合并表__明细[[#This Row],[期末库存]]/合并表__明细[[#This Row],[未来50天出库量]]*50,999)</f>
        <v>249.40357852882707</v>
      </c>
      <c r="O1960" s="11" t="str">
        <f>IF(合并表__明细[[#This Row],[库存天数]]&lt;=3,"不足",IF(合并表__明细[[#This Row],[库存天数]]&gt;=100,"积压","正常"))</f>
        <v>积压</v>
      </c>
    </row>
    <row r="1961" spans="2:15" hidden="1" x14ac:dyDescent="0.2">
      <c r="B1961" s="1">
        <v>43008</v>
      </c>
      <c r="C1961" s="4" t="s">
        <v>9</v>
      </c>
      <c r="D1961" s="4" t="s">
        <v>17</v>
      </c>
      <c r="E1961">
        <v>1000000059</v>
      </c>
      <c r="F1961" s="4" t="s">
        <v>55</v>
      </c>
      <c r="G1961" s="4" t="s">
        <v>13</v>
      </c>
      <c r="H1961">
        <v>10000078</v>
      </c>
      <c r="I1961" s="4" t="s">
        <v>30</v>
      </c>
      <c r="J1961" s="11">
        <v>337.58599999999984</v>
      </c>
      <c r="K1961" s="11">
        <v>242</v>
      </c>
      <c r="L1961" s="11">
        <v>251.60000000000002</v>
      </c>
      <c r="M1961" s="11">
        <v>67.5</v>
      </c>
      <c r="N1961" s="11">
        <f>IFERROR(合并表__明细[[#This Row],[期末库存]]/合并表__明细[[#This Row],[未来50天出库量]]*50,999)</f>
        <v>250.0637037037036</v>
      </c>
      <c r="O1961" s="11" t="str">
        <f>IF(合并表__明细[[#This Row],[库存天数]]&lt;=3,"不足",IF(合并表__明细[[#This Row],[库存天数]]&gt;=100,"积压","正常"))</f>
        <v>积压</v>
      </c>
    </row>
    <row r="1962" spans="2:15" hidden="1" x14ac:dyDescent="0.2">
      <c r="B1962" s="1">
        <v>43069</v>
      </c>
      <c r="C1962" s="4" t="s">
        <v>43</v>
      </c>
      <c r="D1962" s="4" t="s">
        <v>80</v>
      </c>
      <c r="E1962">
        <v>1000003498</v>
      </c>
      <c r="F1962" s="4" t="s">
        <v>79</v>
      </c>
      <c r="G1962" s="4" t="s">
        <v>13</v>
      </c>
      <c r="H1962">
        <v>10000131</v>
      </c>
      <c r="I1962" s="4" t="s">
        <v>38</v>
      </c>
      <c r="J1962" s="11">
        <v>61.11999999999999</v>
      </c>
      <c r="K1962" s="11">
        <v>29.2</v>
      </c>
      <c r="L1962" s="11">
        <v>29</v>
      </c>
      <c r="M1962" s="11">
        <v>12.2</v>
      </c>
      <c r="N1962" s="11">
        <f>IFERROR(合并表__明细[[#This Row],[期末库存]]/合并表__明细[[#This Row],[未来50天出库量]]*50,999)</f>
        <v>250.49180327868851</v>
      </c>
      <c r="O1962" s="11" t="str">
        <f>IF(合并表__明细[[#This Row],[库存天数]]&lt;=3,"不足",IF(合并表__明细[[#This Row],[库存天数]]&gt;=100,"积压","正常"))</f>
        <v>积压</v>
      </c>
    </row>
    <row r="1963" spans="2:15" hidden="1" x14ac:dyDescent="0.2">
      <c r="B1963" s="1">
        <v>43100</v>
      </c>
      <c r="C1963" s="4" t="s">
        <v>9</v>
      </c>
      <c r="D1963" s="4" t="s">
        <v>17</v>
      </c>
      <c r="E1963">
        <v>1000000059</v>
      </c>
      <c r="F1963" s="4" t="s">
        <v>55</v>
      </c>
      <c r="G1963" s="4" t="s">
        <v>13</v>
      </c>
      <c r="H1963">
        <v>20000099</v>
      </c>
      <c r="I1963" s="4" t="s">
        <v>20</v>
      </c>
      <c r="J1963" s="11">
        <v>96.789999999999992</v>
      </c>
      <c r="K1963" s="11">
        <v>51.2</v>
      </c>
      <c r="L1963" s="11">
        <v>45.7</v>
      </c>
      <c r="M1963" s="11">
        <v>19.3</v>
      </c>
      <c r="N1963" s="11">
        <f>IFERROR(合并表__明细[[#This Row],[期末库存]]/合并表__明细[[#This Row],[未来50天出库量]]*50,999)</f>
        <v>250.75129533678756</v>
      </c>
      <c r="O1963" s="11" t="str">
        <f>IF(合并表__明细[[#This Row],[库存天数]]&lt;=3,"不足",IF(合并表__明细[[#This Row],[库存天数]]&gt;=100,"积压","正常"))</f>
        <v>积压</v>
      </c>
    </row>
    <row r="1964" spans="2:15" hidden="1" x14ac:dyDescent="0.2">
      <c r="B1964" s="1">
        <v>42886</v>
      </c>
      <c r="C1964" s="4" t="s">
        <v>9</v>
      </c>
      <c r="D1964" s="4" t="s">
        <v>59</v>
      </c>
      <c r="E1964">
        <v>1000000192</v>
      </c>
      <c r="F1964" s="4" t="s">
        <v>58</v>
      </c>
      <c r="G1964" s="4" t="s">
        <v>13</v>
      </c>
      <c r="H1964">
        <v>10000131</v>
      </c>
      <c r="I1964" s="4" t="s">
        <v>38</v>
      </c>
      <c r="J1964" s="11">
        <v>165.2</v>
      </c>
      <c r="K1964" s="11">
        <v>26.8</v>
      </c>
      <c r="L1964" s="11">
        <v>27.1</v>
      </c>
      <c r="M1964" s="11">
        <v>32.799999999999997</v>
      </c>
      <c r="N1964" s="11">
        <f>IFERROR(合并表__明细[[#This Row],[期末库存]]/合并表__明细[[#This Row],[未来50天出库量]]*50,999)</f>
        <v>251.82926829268294</v>
      </c>
      <c r="O1964" s="11" t="str">
        <f>IF(合并表__明细[[#This Row],[库存天数]]&lt;=3,"不足",IF(合并表__明细[[#This Row],[库存天数]]&gt;=100,"积压","正常"))</f>
        <v>积压</v>
      </c>
    </row>
    <row r="1965" spans="2:15" hidden="1" x14ac:dyDescent="0.2">
      <c r="B1965" s="1">
        <v>43039</v>
      </c>
      <c r="C1965" s="4" t="s">
        <v>22</v>
      </c>
      <c r="D1965" s="4" t="s">
        <v>35</v>
      </c>
      <c r="E1965">
        <v>1000000047</v>
      </c>
      <c r="F1965" s="4" t="s">
        <v>34</v>
      </c>
      <c r="G1965" s="4" t="s">
        <v>13</v>
      </c>
      <c r="H1965">
        <v>10000211</v>
      </c>
      <c r="I1965" s="4" t="s">
        <v>11</v>
      </c>
      <c r="J1965" s="11">
        <v>71</v>
      </c>
      <c r="K1965" s="11">
        <v>10.7</v>
      </c>
      <c r="L1965" s="11">
        <v>10.8</v>
      </c>
      <c r="M1965" s="11">
        <v>14</v>
      </c>
      <c r="N1965" s="11">
        <f>IFERROR(合并表__明细[[#This Row],[期末库存]]/合并表__明细[[#This Row],[未来50天出库量]]*50,999)</f>
        <v>253.57142857142856</v>
      </c>
      <c r="O1965" s="11" t="str">
        <f>IF(合并表__明细[[#This Row],[库存天数]]&lt;=3,"不足",IF(合并表__明细[[#This Row],[库存天数]]&gt;=100,"积压","正常"))</f>
        <v>积压</v>
      </c>
    </row>
    <row r="1966" spans="2:15" hidden="1" x14ac:dyDescent="0.2">
      <c r="B1966" s="1">
        <v>43008</v>
      </c>
      <c r="C1966" s="4" t="s">
        <v>22</v>
      </c>
      <c r="D1966" s="4" t="s">
        <v>25</v>
      </c>
      <c r="E1966">
        <v>1000003183</v>
      </c>
      <c r="F1966" s="4" t="s">
        <v>23</v>
      </c>
      <c r="G1966" s="4" t="s">
        <v>13</v>
      </c>
      <c r="H1966">
        <v>10000111</v>
      </c>
      <c r="I1966" s="4" t="s">
        <v>37</v>
      </c>
      <c r="J1966" s="11">
        <v>28.099999999999991</v>
      </c>
      <c r="K1966" s="11">
        <v>33.5</v>
      </c>
      <c r="L1966" s="11">
        <v>34.9</v>
      </c>
      <c r="M1966" s="11">
        <v>5.5</v>
      </c>
      <c r="N1966" s="11">
        <f>IFERROR(合并表__明细[[#This Row],[期末库存]]/合并表__明细[[#This Row],[未来50天出库量]]*50,999)</f>
        <v>255.45454545454538</v>
      </c>
      <c r="O1966" s="11" t="str">
        <f>IF(合并表__明细[[#This Row],[库存天数]]&lt;=3,"不足",IF(合并表__明细[[#This Row],[库存天数]]&gt;=100,"积压","正常"))</f>
        <v>积压</v>
      </c>
    </row>
    <row r="1967" spans="2:15" hidden="1" x14ac:dyDescent="0.2">
      <c r="B1967" s="1">
        <v>42766</v>
      </c>
      <c r="C1967" s="4" t="s">
        <v>22</v>
      </c>
      <c r="D1967" s="4" t="s">
        <v>49</v>
      </c>
      <c r="E1967">
        <v>1000000018</v>
      </c>
      <c r="F1967" s="4" t="s">
        <v>48</v>
      </c>
      <c r="G1967" s="4" t="s">
        <v>13</v>
      </c>
      <c r="H1967">
        <v>10000078</v>
      </c>
      <c r="I1967" s="4" t="s">
        <v>30</v>
      </c>
      <c r="J1967" s="11">
        <v>383.3</v>
      </c>
      <c r="K1967" s="11">
        <v>199.1</v>
      </c>
      <c r="L1967" s="11">
        <v>191.8</v>
      </c>
      <c r="M1967" s="11">
        <v>74.900000000000006</v>
      </c>
      <c r="N1967" s="11">
        <f>IFERROR(合并表__明细[[#This Row],[期末库存]]/合并表__明细[[#This Row],[未来50天出库量]]*50,999)</f>
        <v>255.87449933244324</v>
      </c>
      <c r="O1967" s="11" t="str">
        <f>IF(合并表__明细[[#This Row],[库存天数]]&lt;=3,"不足",IF(合并表__明细[[#This Row],[库存天数]]&gt;=100,"积压","正常"))</f>
        <v>积压</v>
      </c>
    </row>
    <row r="1968" spans="2:15" hidden="1" x14ac:dyDescent="0.2">
      <c r="B1968" s="1">
        <v>42825</v>
      </c>
      <c r="C1968" s="4" t="s">
        <v>22</v>
      </c>
      <c r="D1968" s="4" t="s">
        <v>25</v>
      </c>
      <c r="E1968">
        <v>1000003183</v>
      </c>
      <c r="F1968" s="4" t="s">
        <v>23</v>
      </c>
      <c r="G1968" s="4" t="s">
        <v>13</v>
      </c>
      <c r="H1968">
        <v>10000136</v>
      </c>
      <c r="I1968" s="4" t="s">
        <v>40</v>
      </c>
      <c r="J1968" s="11">
        <v>9.3000000000000007</v>
      </c>
      <c r="K1968" s="11">
        <v>2.5</v>
      </c>
      <c r="L1968" s="11">
        <v>2.8</v>
      </c>
      <c r="M1968" s="11">
        <v>1.8</v>
      </c>
      <c r="N1968" s="11">
        <f>IFERROR(合并表__明细[[#This Row],[期末库存]]/合并表__明细[[#This Row],[未来50天出库量]]*50,999)</f>
        <v>258.33333333333337</v>
      </c>
      <c r="O1968" s="11" t="str">
        <f>IF(合并表__明细[[#This Row],[库存天数]]&lt;=3,"不足",IF(合并表__明细[[#This Row],[库存天数]]&gt;=100,"积压","正常"))</f>
        <v>积压</v>
      </c>
    </row>
    <row r="1969" spans="2:15" hidden="1" x14ac:dyDescent="0.2">
      <c r="B1969" s="1">
        <v>43008</v>
      </c>
      <c r="C1969" s="4" t="s">
        <v>22</v>
      </c>
      <c r="D1969" s="4" t="s">
        <v>54</v>
      </c>
      <c r="E1969">
        <v>1000000046</v>
      </c>
      <c r="F1969" s="4" t="s">
        <v>52</v>
      </c>
      <c r="G1969" s="4" t="s">
        <v>13</v>
      </c>
      <c r="H1969">
        <v>10000172</v>
      </c>
      <c r="I1969" s="4" t="s">
        <v>18</v>
      </c>
      <c r="J1969" s="11">
        <v>59.731999999999985</v>
      </c>
      <c r="K1969" s="11">
        <v>12.5</v>
      </c>
      <c r="L1969" s="11">
        <v>12.5</v>
      </c>
      <c r="M1969" s="11">
        <v>11.5</v>
      </c>
      <c r="N1969" s="11">
        <f>IFERROR(合并表__明细[[#This Row],[期末库存]]/合并表__明细[[#This Row],[未来50天出库量]]*50,999)</f>
        <v>259.70434782608692</v>
      </c>
      <c r="O1969" s="11" t="str">
        <f>IF(合并表__明细[[#This Row],[库存天数]]&lt;=3,"不足",IF(合并表__明细[[#This Row],[库存天数]]&gt;=100,"积压","正常"))</f>
        <v>积压</v>
      </c>
    </row>
    <row r="1970" spans="2:15" hidden="1" x14ac:dyDescent="0.2">
      <c r="B1970" s="1">
        <v>42886</v>
      </c>
      <c r="C1970" s="4" t="s">
        <v>9</v>
      </c>
      <c r="D1970" s="4" t="s">
        <v>12</v>
      </c>
      <c r="E1970">
        <v>1000000072</v>
      </c>
      <c r="F1970" s="4" t="s">
        <v>10</v>
      </c>
      <c r="G1970" s="4" t="s">
        <v>13</v>
      </c>
      <c r="H1970">
        <v>10000211</v>
      </c>
      <c r="I1970" s="4" t="s">
        <v>11</v>
      </c>
      <c r="J1970" s="11">
        <v>378.2</v>
      </c>
      <c r="K1970" s="11">
        <v>135.30000000000001</v>
      </c>
      <c r="L1970" s="11">
        <v>138.30000000000001</v>
      </c>
      <c r="M1970" s="11">
        <v>72.599999999999994</v>
      </c>
      <c r="N1970" s="11">
        <f>IFERROR(合并表__明细[[#This Row],[期末库存]]/合并表__明细[[#This Row],[未来50天出库量]]*50,999)</f>
        <v>260.46831955922863</v>
      </c>
      <c r="O1970" s="11" t="str">
        <f>IF(合并表__明细[[#This Row],[库存天数]]&lt;=3,"不足",IF(合并表__明细[[#This Row],[库存天数]]&gt;=100,"积压","正常"))</f>
        <v>积压</v>
      </c>
    </row>
    <row r="1971" spans="2:15" x14ac:dyDescent="0.2">
      <c r="B1971" s="1">
        <v>43251</v>
      </c>
      <c r="C1971" s="4" t="s">
        <v>9</v>
      </c>
      <c r="D1971" s="4" t="s">
        <v>15</v>
      </c>
      <c r="E1971">
        <v>1000002986</v>
      </c>
      <c r="F1971" s="4" t="s">
        <v>14</v>
      </c>
      <c r="G1971" s="4" t="s">
        <v>13</v>
      </c>
      <c r="H1971">
        <v>10000211</v>
      </c>
      <c r="I1971" s="4" t="s">
        <v>11</v>
      </c>
      <c r="J1971" s="11">
        <v>739.47599999999977</v>
      </c>
      <c r="K1971" s="11">
        <v>369.7</v>
      </c>
      <c r="L1971" s="11">
        <v>367.19999999999993</v>
      </c>
      <c r="M1971" s="11">
        <v>141.86359623831405</v>
      </c>
      <c r="N1971" s="11">
        <f>IFERROR(合并表__明细[[#This Row],[期末库存]]/合并表__明细[[#This Row],[未来50天出库量]]*50,999)</f>
        <v>260.62923103886624</v>
      </c>
      <c r="O1971" s="11" t="str">
        <f>IF(合并表__明细[[#This Row],[库存天数]]&lt;=3,"不足",IF(合并表__明细[[#This Row],[库存天数]]&gt;=100,"积压","正常"))</f>
        <v>积压</v>
      </c>
    </row>
    <row r="1972" spans="2:15" hidden="1" x14ac:dyDescent="0.2">
      <c r="B1972" s="1">
        <v>43159</v>
      </c>
      <c r="C1972" s="4" t="s">
        <v>9</v>
      </c>
      <c r="D1972" s="4" t="s">
        <v>59</v>
      </c>
      <c r="E1972">
        <v>1000000192</v>
      </c>
      <c r="F1972" s="4" t="s">
        <v>58</v>
      </c>
      <c r="G1972" s="4" t="s">
        <v>13</v>
      </c>
      <c r="H1972">
        <v>10000172</v>
      </c>
      <c r="I1972" s="4" t="s">
        <v>18</v>
      </c>
      <c r="J1972" s="11">
        <v>71.141999999999996</v>
      </c>
      <c r="K1972" s="11">
        <v>60.1</v>
      </c>
      <c r="L1972" s="11">
        <v>58.5</v>
      </c>
      <c r="M1972" s="11">
        <v>13.5</v>
      </c>
      <c r="N1972" s="11">
        <f>IFERROR(合并表__明细[[#This Row],[期末库存]]/合并表__明细[[#This Row],[未来50天出库量]]*50,999)</f>
        <v>263.48888888888888</v>
      </c>
      <c r="O1972" s="11" t="str">
        <f>IF(合并表__明细[[#This Row],[库存天数]]&lt;=3,"不足",IF(合并表__明细[[#This Row],[库存天数]]&gt;=100,"积压","正常"))</f>
        <v>积压</v>
      </c>
    </row>
    <row r="1973" spans="2:15" hidden="1" x14ac:dyDescent="0.2">
      <c r="B1973" s="1">
        <v>42978</v>
      </c>
      <c r="C1973" s="4" t="s">
        <v>9</v>
      </c>
      <c r="D1973" s="4" t="s">
        <v>12</v>
      </c>
      <c r="E1973">
        <v>1000000072</v>
      </c>
      <c r="F1973" s="4" t="s">
        <v>10</v>
      </c>
      <c r="G1973" s="4" t="s">
        <v>13</v>
      </c>
      <c r="H1973">
        <v>10000211</v>
      </c>
      <c r="I1973" s="4" t="s">
        <v>11</v>
      </c>
      <c r="J1973" s="11">
        <v>419.88599999999985</v>
      </c>
      <c r="K1973" s="11">
        <v>240.10000000000002</v>
      </c>
      <c r="L1973" s="11">
        <v>244.79999999999998</v>
      </c>
      <c r="M1973" s="11">
        <v>79.199999999999989</v>
      </c>
      <c r="N1973" s="11">
        <f>IFERROR(合并表__明细[[#This Row],[期末库存]]/合并表__明细[[#This Row],[未来50天出库量]]*50,999)</f>
        <v>265.07954545454544</v>
      </c>
      <c r="O1973" s="11" t="str">
        <f>IF(合并表__明细[[#This Row],[库存天数]]&lt;=3,"不足",IF(合并表__明细[[#This Row],[库存天数]]&gt;=100,"积压","正常"))</f>
        <v>积压</v>
      </c>
    </row>
    <row r="1974" spans="2:15" hidden="1" x14ac:dyDescent="0.2">
      <c r="B1974" s="1">
        <v>42766</v>
      </c>
      <c r="C1974" s="4" t="s">
        <v>22</v>
      </c>
      <c r="D1974" s="4" t="s">
        <v>25</v>
      </c>
      <c r="E1974">
        <v>1000003183</v>
      </c>
      <c r="F1974" s="4" t="s">
        <v>23</v>
      </c>
      <c r="G1974" s="4" t="s">
        <v>13</v>
      </c>
      <c r="H1974">
        <v>10000061</v>
      </c>
      <c r="I1974" s="4" t="s">
        <v>28</v>
      </c>
      <c r="J1974" s="11">
        <v>100.2</v>
      </c>
      <c r="K1974" s="11">
        <v>33.400000000000006</v>
      </c>
      <c r="L1974" s="11">
        <v>34</v>
      </c>
      <c r="M1974" s="11">
        <v>18.8</v>
      </c>
      <c r="N1974" s="11">
        <f>IFERROR(合并表__明细[[#This Row],[期末库存]]/合并表__明细[[#This Row],[未来50天出库量]]*50,999)</f>
        <v>266.48936170212767</v>
      </c>
      <c r="O1974" s="11" t="str">
        <f>IF(合并表__明细[[#This Row],[库存天数]]&lt;=3,"不足",IF(合并表__明细[[#This Row],[库存天数]]&gt;=100,"积压","正常"))</f>
        <v>积压</v>
      </c>
    </row>
    <row r="1975" spans="2:15" hidden="1" x14ac:dyDescent="0.2">
      <c r="B1975" s="1">
        <v>42947</v>
      </c>
      <c r="C1975" s="4" t="s">
        <v>22</v>
      </c>
      <c r="D1975" s="4" t="s">
        <v>25</v>
      </c>
      <c r="E1975">
        <v>1000003183</v>
      </c>
      <c r="F1975" s="4" t="s">
        <v>23</v>
      </c>
      <c r="G1975" s="4" t="s">
        <v>13</v>
      </c>
      <c r="H1975">
        <v>10000136</v>
      </c>
      <c r="I1975" s="4" t="s">
        <v>40</v>
      </c>
      <c r="J1975" s="11">
        <v>9.6180000000000003</v>
      </c>
      <c r="K1975" s="11">
        <v>1.1000000000000001</v>
      </c>
      <c r="L1975" s="11">
        <v>0.9</v>
      </c>
      <c r="M1975" s="11">
        <v>1.8</v>
      </c>
      <c r="N1975" s="11">
        <f>IFERROR(合并表__明细[[#This Row],[期末库存]]/合并表__明细[[#This Row],[未来50天出库量]]*50,999)</f>
        <v>267.16666666666669</v>
      </c>
      <c r="O1975" s="11" t="str">
        <f>IF(合并表__明细[[#This Row],[库存天数]]&lt;=3,"不足",IF(合并表__明细[[#This Row],[库存天数]]&gt;=100,"积压","正常"))</f>
        <v>积压</v>
      </c>
    </row>
    <row r="1976" spans="2:15" hidden="1" x14ac:dyDescent="0.2">
      <c r="B1976" s="1">
        <v>42978</v>
      </c>
      <c r="C1976" s="4" t="s">
        <v>9</v>
      </c>
      <c r="D1976" s="4" t="s">
        <v>59</v>
      </c>
      <c r="E1976">
        <v>1000000192</v>
      </c>
      <c r="F1976" s="4" t="s">
        <v>58</v>
      </c>
      <c r="G1976" s="4" t="s">
        <v>13</v>
      </c>
      <c r="H1976">
        <v>10000064</v>
      </c>
      <c r="I1976" s="4" t="s">
        <v>53</v>
      </c>
      <c r="J1976" s="11">
        <v>26.559999999999995</v>
      </c>
      <c r="K1976" s="11">
        <v>10.9</v>
      </c>
      <c r="L1976" s="11">
        <v>11</v>
      </c>
      <c r="M1976" s="11">
        <v>4.9000000000000004</v>
      </c>
      <c r="N1976" s="11">
        <f>IFERROR(合并表__明细[[#This Row],[期末库存]]/合并表__明细[[#This Row],[未来50天出库量]]*50,999)</f>
        <v>271.02040816326524</v>
      </c>
      <c r="O1976" s="11" t="str">
        <f>IF(合并表__明细[[#This Row],[库存天数]]&lt;=3,"不足",IF(合并表__明细[[#This Row],[库存天数]]&gt;=100,"积压","正常"))</f>
        <v>积压</v>
      </c>
    </row>
    <row r="1977" spans="2:15" hidden="1" x14ac:dyDescent="0.2">
      <c r="B1977" s="1">
        <v>42978</v>
      </c>
      <c r="C1977" s="4" t="s">
        <v>22</v>
      </c>
      <c r="D1977" s="4" t="s">
        <v>33</v>
      </c>
      <c r="E1977">
        <v>1000000031</v>
      </c>
      <c r="F1977" s="4" t="s">
        <v>32</v>
      </c>
      <c r="G1977" s="4" t="s">
        <v>13</v>
      </c>
      <c r="H1977">
        <v>10000136</v>
      </c>
      <c r="I1977" s="4" t="s">
        <v>40</v>
      </c>
      <c r="J1977" s="11">
        <v>61.400000000000006</v>
      </c>
      <c r="K1977" s="11">
        <v>20.100000000000001</v>
      </c>
      <c r="L1977" s="11">
        <v>20.7</v>
      </c>
      <c r="M1977" s="11">
        <v>11.3</v>
      </c>
      <c r="N1977" s="11">
        <f>IFERROR(合并表__明细[[#This Row],[期末库存]]/合并表__明细[[#This Row],[未来50天出库量]]*50,999)</f>
        <v>271.68141592920352</v>
      </c>
      <c r="O1977" s="11" t="str">
        <f>IF(合并表__明细[[#This Row],[库存天数]]&lt;=3,"不足",IF(合并表__明细[[#This Row],[库存天数]]&gt;=100,"积压","正常"))</f>
        <v>积压</v>
      </c>
    </row>
    <row r="1978" spans="2:15" hidden="1" x14ac:dyDescent="0.2">
      <c r="B1978" s="1">
        <v>43039</v>
      </c>
      <c r="C1978" s="4" t="s">
        <v>22</v>
      </c>
      <c r="D1978" s="4" t="s">
        <v>21</v>
      </c>
      <c r="E1978">
        <v>1000002872</v>
      </c>
      <c r="F1978" s="4" t="s">
        <v>19</v>
      </c>
      <c r="G1978" s="4" t="s">
        <v>13</v>
      </c>
      <c r="H1978">
        <v>20000099</v>
      </c>
      <c r="I1978" s="4" t="s">
        <v>20</v>
      </c>
      <c r="J1978" s="11">
        <v>40.227999999999994</v>
      </c>
      <c r="K1978" s="11">
        <v>6.5</v>
      </c>
      <c r="L1978" s="11">
        <v>6.3999999999999995</v>
      </c>
      <c r="M1978" s="11">
        <v>7.4</v>
      </c>
      <c r="N1978" s="11">
        <f>IFERROR(合并表__明细[[#This Row],[期末库存]]/合并表__明细[[#This Row],[未来50天出库量]]*50,999)</f>
        <v>271.81081081081078</v>
      </c>
      <c r="O1978" s="11" t="str">
        <f>IF(合并表__明细[[#This Row],[库存天数]]&lt;=3,"不足",IF(合并表__明细[[#This Row],[库存天数]]&gt;=100,"积压","正常"))</f>
        <v>积压</v>
      </c>
    </row>
    <row r="1979" spans="2:15" hidden="1" x14ac:dyDescent="0.2">
      <c r="B1979" s="1">
        <v>43190</v>
      </c>
      <c r="C1979" s="4" t="s">
        <v>43</v>
      </c>
      <c r="D1979" s="4" t="s">
        <v>42</v>
      </c>
      <c r="E1979">
        <v>1000000931</v>
      </c>
      <c r="F1979" s="4" t="s">
        <v>41</v>
      </c>
      <c r="G1979" s="4" t="s">
        <v>13</v>
      </c>
      <c r="H1979">
        <v>20000099</v>
      </c>
      <c r="I1979" s="4" t="s">
        <v>20</v>
      </c>
      <c r="J1979" s="11">
        <v>58.435999999999993</v>
      </c>
      <c r="K1979" s="11">
        <v>25.4</v>
      </c>
      <c r="L1979" s="11">
        <v>26.7</v>
      </c>
      <c r="M1979" s="11">
        <v>10.7</v>
      </c>
      <c r="N1979" s="11">
        <f>IFERROR(合并表__明细[[#This Row],[期末库存]]/合并表__明细[[#This Row],[未来50天出库量]]*50,999)</f>
        <v>273.06542056074761</v>
      </c>
      <c r="O1979" s="11" t="str">
        <f>IF(合并表__明细[[#This Row],[库存天数]]&lt;=3,"不足",IF(合并表__明细[[#This Row],[库存天数]]&gt;=100,"积压","正常"))</f>
        <v>积压</v>
      </c>
    </row>
    <row r="1980" spans="2:15" hidden="1" x14ac:dyDescent="0.2">
      <c r="B1980" s="1">
        <v>42886</v>
      </c>
      <c r="C1980" s="4" t="s">
        <v>22</v>
      </c>
      <c r="D1980" s="4" t="s">
        <v>25</v>
      </c>
      <c r="E1980">
        <v>1000003183</v>
      </c>
      <c r="F1980" s="4" t="s">
        <v>23</v>
      </c>
      <c r="G1980" s="4" t="s">
        <v>13</v>
      </c>
      <c r="H1980">
        <v>10000136</v>
      </c>
      <c r="I1980" s="4" t="s">
        <v>40</v>
      </c>
      <c r="J1980" s="11">
        <v>9.3000000000000007</v>
      </c>
      <c r="K1980" s="11">
        <v>1.0999999999999999</v>
      </c>
      <c r="L1980" s="11">
        <v>1.0999999999999999</v>
      </c>
      <c r="M1980" s="11">
        <v>1.7000000000000002</v>
      </c>
      <c r="N1980" s="11">
        <f>IFERROR(合并表__明细[[#This Row],[期末库存]]/合并表__明细[[#This Row],[未来50天出库量]]*50,999)</f>
        <v>273.52941176470591</v>
      </c>
      <c r="O1980" s="11" t="str">
        <f>IF(合并表__明细[[#This Row],[库存天数]]&lt;=3,"不足",IF(合并表__明细[[#This Row],[库存天数]]&gt;=100,"积压","正常"))</f>
        <v>积压</v>
      </c>
    </row>
    <row r="1981" spans="2:15" hidden="1" x14ac:dyDescent="0.2">
      <c r="B1981" s="1">
        <v>42794</v>
      </c>
      <c r="C1981" s="4" t="s">
        <v>9</v>
      </c>
      <c r="D1981" s="4" t="s">
        <v>57</v>
      </c>
      <c r="E1981">
        <v>1000001502</v>
      </c>
      <c r="F1981" s="4" t="s">
        <v>56</v>
      </c>
      <c r="G1981" s="4" t="s">
        <v>13</v>
      </c>
      <c r="H1981">
        <v>10000131</v>
      </c>
      <c r="I1981" s="4" t="s">
        <v>38</v>
      </c>
      <c r="J1981" s="11">
        <v>351.40000000000003</v>
      </c>
      <c r="K1981" s="11">
        <v>290.59999999999997</v>
      </c>
      <c r="L1981" s="11">
        <v>225.3</v>
      </c>
      <c r="M1981" s="11">
        <v>64.2</v>
      </c>
      <c r="N1981" s="11">
        <f>IFERROR(合并表__明细[[#This Row],[期末库存]]/合并表__明细[[#This Row],[未来50天出库量]]*50,999)</f>
        <v>273.6760124610592</v>
      </c>
      <c r="O1981" s="11" t="str">
        <f>IF(合并表__明细[[#This Row],[库存天数]]&lt;=3,"不足",IF(合并表__明细[[#This Row],[库存天数]]&gt;=100,"积压","正常"))</f>
        <v>积压</v>
      </c>
    </row>
    <row r="1982" spans="2:15" hidden="1" x14ac:dyDescent="0.2">
      <c r="B1982" s="1">
        <v>43008</v>
      </c>
      <c r="C1982" s="4" t="s">
        <v>22</v>
      </c>
      <c r="D1982" s="4" t="s">
        <v>29</v>
      </c>
      <c r="E1982">
        <v>1000000101</v>
      </c>
      <c r="F1982" s="4" t="s">
        <v>39</v>
      </c>
      <c r="G1982" s="4" t="s">
        <v>13</v>
      </c>
      <c r="H1982">
        <v>10000136</v>
      </c>
      <c r="I1982" s="4" t="s">
        <v>40</v>
      </c>
      <c r="J1982" s="11">
        <v>38.928000000000011</v>
      </c>
      <c r="K1982" s="11">
        <v>15.600000000000001</v>
      </c>
      <c r="L1982" s="11">
        <v>16.299999999999997</v>
      </c>
      <c r="M1982" s="11">
        <v>7.1</v>
      </c>
      <c r="N1982" s="11">
        <f>IFERROR(合并表__明细[[#This Row],[期末库存]]/合并表__明细[[#This Row],[未来50天出库量]]*50,999)</f>
        <v>274.14084507042264</v>
      </c>
      <c r="O1982" s="11" t="str">
        <f>IF(合并表__明细[[#This Row],[库存天数]]&lt;=3,"不足",IF(合并表__明细[[#This Row],[库存天数]]&gt;=100,"积压","正常"))</f>
        <v>积压</v>
      </c>
    </row>
    <row r="1983" spans="2:15" hidden="1" x14ac:dyDescent="0.2">
      <c r="B1983" s="1">
        <v>43131</v>
      </c>
      <c r="C1983" s="4" t="s">
        <v>9</v>
      </c>
      <c r="D1983" s="4" t="s">
        <v>57</v>
      </c>
      <c r="E1983">
        <v>1000001502</v>
      </c>
      <c r="F1983" s="4" t="s">
        <v>56</v>
      </c>
      <c r="G1983" s="4" t="s">
        <v>13</v>
      </c>
      <c r="H1983">
        <v>10000131</v>
      </c>
      <c r="I1983" s="4" t="s">
        <v>38</v>
      </c>
      <c r="J1983" s="11">
        <v>355.48000000000013</v>
      </c>
      <c r="K1983" s="11">
        <v>51.3</v>
      </c>
      <c r="L1983" s="11">
        <v>45.8</v>
      </c>
      <c r="M1983" s="11">
        <v>64.8</v>
      </c>
      <c r="N1983" s="11">
        <f>IFERROR(合并表__明细[[#This Row],[期末库存]]/合并表__明细[[#This Row],[未来50天出库量]]*50,999)</f>
        <v>274.29012345679024</v>
      </c>
      <c r="O1983" s="11" t="str">
        <f>IF(合并表__明细[[#This Row],[库存天数]]&lt;=3,"不足",IF(合并表__明细[[#This Row],[库存天数]]&gt;=100,"积压","正常"))</f>
        <v>积压</v>
      </c>
    </row>
    <row r="1984" spans="2:15" hidden="1" x14ac:dyDescent="0.2">
      <c r="B1984" s="1">
        <v>43159</v>
      </c>
      <c r="C1984" s="4" t="s">
        <v>9</v>
      </c>
      <c r="D1984" s="4" t="s">
        <v>72</v>
      </c>
      <c r="E1984">
        <v>1000000064</v>
      </c>
      <c r="F1984" s="4" t="s">
        <v>76</v>
      </c>
      <c r="G1984" s="4" t="s">
        <v>13</v>
      </c>
      <c r="H1984">
        <v>20000099</v>
      </c>
      <c r="I1984" s="4" t="s">
        <v>20</v>
      </c>
      <c r="J1984" s="11">
        <v>42.288000000000011</v>
      </c>
      <c r="K1984" s="11">
        <v>6.9</v>
      </c>
      <c r="L1984" s="11">
        <v>6.4</v>
      </c>
      <c r="M1984" s="11">
        <v>7.7</v>
      </c>
      <c r="N1984" s="11">
        <f>IFERROR(合并表__明细[[#This Row],[期末库存]]/合并表__明细[[#This Row],[未来50天出库量]]*50,999)</f>
        <v>274.59740259740266</v>
      </c>
      <c r="O1984" s="11" t="str">
        <f>IF(合并表__明细[[#This Row],[库存天数]]&lt;=3,"不足",IF(合并表__明细[[#This Row],[库存天数]]&gt;=100,"积压","正常"))</f>
        <v>积压</v>
      </c>
    </row>
    <row r="1985" spans="2:15" hidden="1" x14ac:dyDescent="0.2">
      <c r="B1985" s="1">
        <v>42978</v>
      </c>
      <c r="C1985" s="4" t="s">
        <v>22</v>
      </c>
      <c r="D1985" s="4" t="s">
        <v>61</v>
      </c>
      <c r="E1985">
        <v>1000000579</v>
      </c>
      <c r="F1985" s="4" t="s">
        <v>60</v>
      </c>
      <c r="G1985" s="4" t="s">
        <v>26</v>
      </c>
      <c r="H1985">
        <v>40000085</v>
      </c>
      <c r="I1985" s="4" t="s">
        <v>24</v>
      </c>
      <c r="J1985" s="11">
        <v>161.11600000000007</v>
      </c>
      <c r="K1985" s="11">
        <v>240.5</v>
      </c>
      <c r="L1985" s="11">
        <v>244.1</v>
      </c>
      <c r="M1985" s="11">
        <v>29.1</v>
      </c>
      <c r="N1985" s="11">
        <f>IFERROR(合并表__明细[[#This Row],[期末库存]]/合并表__明细[[#This Row],[未来50天出库量]]*50,999)</f>
        <v>276.83161512027505</v>
      </c>
      <c r="O1985" s="11" t="str">
        <f>IF(合并表__明细[[#This Row],[库存天数]]&lt;=3,"不足",IF(合并表__明细[[#This Row],[库存天数]]&gt;=100,"积压","正常"))</f>
        <v>积压</v>
      </c>
    </row>
    <row r="1986" spans="2:15" hidden="1" x14ac:dyDescent="0.2">
      <c r="B1986" s="1">
        <v>43131</v>
      </c>
      <c r="C1986" s="4" t="s">
        <v>9</v>
      </c>
      <c r="D1986" s="4" t="s">
        <v>17</v>
      </c>
      <c r="E1986">
        <v>1000000059</v>
      </c>
      <c r="F1986" s="4" t="s">
        <v>55</v>
      </c>
      <c r="G1986" s="4" t="s">
        <v>13</v>
      </c>
      <c r="H1986">
        <v>10000172</v>
      </c>
      <c r="I1986" s="4" t="s">
        <v>18</v>
      </c>
      <c r="J1986" s="11">
        <v>187.88400000000013</v>
      </c>
      <c r="K1986" s="11">
        <v>46.6</v>
      </c>
      <c r="L1986" s="11">
        <v>43.1</v>
      </c>
      <c r="M1986" s="11">
        <v>33.9</v>
      </c>
      <c r="N1986" s="11">
        <f>IFERROR(合并表__明细[[#This Row],[期末库存]]/合并表__明细[[#This Row],[未来50天出库量]]*50,999)</f>
        <v>277.11504424778781</v>
      </c>
      <c r="O1986" s="11" t="str">
        <f>IF(合并表__明细[[#This Row],[库存天数]]&lt;=3,"不足",IF(合并表__明细[[#This Row],[库存天数]]&gt;=100,"积压","正常"))</f>
        <v>积压</v>
      </c>
    </row>
    <row r="1987" spans="2:15" hidden="1" x14ac:dyDescent="0.2">
      <c r="B1987" s="1">
        <v>43008</v>
      </c>
      <c r="C1987" s="4" t="s">
        <v>22</v>
      </c>
      <c r="D1987" s="4" t="s">
        <v>33</v>
      </c>
      <c r="E1987">
        <v>1000000031</v>
      </c>
      <c r="F1987" s="4" t="s">
        <v>32</v>
      </c>
      <c r="G1987" s="4" t="s">
        <v>13</v>
      </c>
      <c r="H1987">
        <v>10000136</v>
      </c>
      <c r="I1987" s="4" t="s">
        <v>40</v>
      </c>
      <c r="J1987" s="11">
        <v>60.900000000000006</v>
      </c>
      <c r="K1987" s="11">
        <v>10.8</v>
      </c>
      <c r="L1987" s="11">
        <v>11.3</v>
      </c>
      <c r="M1987" s="11">
        <v>10.9</v>
      </c>
      <c r="N1987" s="11">
        <f>IFERROR(合并表__明细[[#This Row],[期末库存]]/合并表__明细[[#This Row],[未来50天出库量]]*50,999)</f>
        <v>279.35779816513764</v>
      </c>
      <c r="O1987" s="11" t="str">
        <f>IF(合并表__明细[[#This Row],[库存天数]]&lt;=3,"不足",IF(合并表__明细[[#This Row],[库存天数]]&gt;=100,"积压","正常"))</f>
        <v>积压</v>
      </c>
    </row>
    <row r="1988" spans="2:15" hidden="1" x14ac:dyDescent="0.2">
      <c r="B1988" s="1">
        <v>43039</v>
      </c>
      <c r="C1988" s="4" t="s">
        <v>9</v>
      </c>
      <c r="D1988" s="4" t="s">
        <v>17</v>
      </c>
      <c r="E1988">
        <v>1000000059</v>
      </c>
      <c r="F1988" s="4" t="s">
        <v>55</v>
      </c>
      <c r="G1988" s="4" t="s">
        <v>13</v>
      </c>
      <c r="H1988">
        <v>10000136</v>
      </c>
      <c r="I1988" s="4" t="s">
        <v>40</v>
      </c>
      <c r="J1988" s="11">
        <v>112</v>
      </c>
      <c r="K1988" s="11">
        <v>150.30000000000001</v>
      </c>
      <c r="L1988" s="11">
        <v>152.19999999999999</v>
      </c>
      <c r="M1988" s="11">
        <v>20</v>
      </c>
      <c r="N1988" s="11">
        <f>IFERROR(合并表__明细[[#This Row],[期末库存]]/合并表__明细[[#This Row],[未来50天出库量]]*50,999)</f>
        <v>280</v>
      </c>
      <c r="O1988" s="11" t="str">
        <f>IF(合并表__明细[[#This Row],[库存天数]]&lt;=3,"不足",IF(合并表__明细[[#This Row],[库存天数]]&gt;=100,"积压","正常"))</f>
        <v>积压</v>
      </c>
    </row>
    <row r="1989" spans="2:15" hidden="1" x14ac:dyDescent="0.2">
      <c r="B1989" s="1">
        <v>43190</v>
      </c>
      <c r="C1989" s="4" t="s">
        <v>9</v>
      </c>
      <c r="D1989" s="4" t="s">
        <v>17</v>
      </c>
      <c r="E1989">
        <v>1000000059</v>
      </c>
      <c r="F1989" s="4" t="s">
        <v>55</v>
      </c>
      <c r="G1989" s="4" t="s">
        <v>13</v>
      </c>
      <c r="H1989">
        <v>10000136</v>
      </c>
      <c r="I1989" s="4" t="s">
        <v>40</v>
      </c>
      <c r="J1989" s="11">
        <v>122.9</v>
      </c>
      <c r="K1989" s="11">
        <v>2</v>
      </c>
      <c r="L1989" s="11">
        <v>2.1</v>
      </c>
      <c r="M1989" s="11">
        <v>21.9</v>
      </c>
      <c r="N1989" s="11">
        <f>IFERROR(合并表__明细[[#This Row],[期末库存]]/合并表__明细[[#This Row],[未来50天出库量]]*50,999)</f>
        <v>280.59360730593613</v>
      </c>
      <c r="O1989" s="11" t="str">
        <f>IF(合并表__明细[[#This Row],[库存天数]]&lt;=3,"不足",IF(合并表__明细[[#This Row],[库存天数]]&gt;=100,"积压","正常"))</f>
        <v>积压</v>
      </c>
    </row>
    <row r="1990" spans="2:15" hidden="1" x14ac:dyDescent="0.2">
      <c r="B1990" s="1">
        <v>43069</v>
      </c>
      <c r="C1990" s="4" t="s">
        <v>22</v>
      </c>
      <c r="D1990" s="4" t="s">
        <v>29</v>
      </c>
      <c r="E1990">
        <v>1000000101</v>
      </c>
      <c r="F1990" s="4" t="s">
        <v>39</v>
      </c>
      <c r="G1990" s="4" t="s">
        <v>13</v>
      </c>
      <c r="H1990">
        <v>10000136</v>
      </c>
      <c r="I1990" s="4" t="s">
        <v>40</v>
      </c>
      <c r="J1990" s="11">
        <v>39.328000000000017</v>
      </c>
      <c r="K1990" s="11">
        <v>6.2</v>
      </c>
      <c r="L1990" s="11">
        <v>6</v>
      </c>
      <c r="M1990" s="11">
        <v>7</v>
      </c>
      <c r="N1990" s="11">
        <f>IFERROR(合并表__明细[[#This Row],[期末库存]]/合并表__明细[[#This Row],[未来50天出库量]]*50,999)</f>
        <v>280.91428571428582</v>
      </c>
      <c r="O1990" s="11" t="str">
        <f>IF(合并表__明细[[#This Row],[库存天数]]&lt;=3,"不足",IF(合并表__明细[[#This Row],[库存天数]]&gt;=100,"积压","正常"))</f>
        <v>积压</v>
      </c>
    </row>
    <row r="1991" spans="2:15" hidden="1" x14ac:dyDescent="0.2">
      <c r="B1991" s="1">
        <v>43039</v>
      </c>
      <c r="C1991" s="4" t="s">
        <v>9</v>
      </c>
      <c r="D1991" s="4" t="s">
        <v>75</v>
      </c>
      <c r="E1991">
        <v>1000000281</v>
      </c>
      <c r="F1991" s="4" t="s">
        <v>74</v>
      </c>
      <c r="G1991" s="4" t="s">
        <v>13</v>
      </c>
      <c r="H1991">
        <v>10000136</v>
      </c>
      <c r="I1991" s="4" t="s">
        <v>40</v>
      </c>
      <c r="J1991" s="11">
        <v>22.699999999999992</v>
      </c>
      <c r="K1991" s="11">
        <v>7.3</v>
      </c>
      <c r="L1991" s="11">
        <v>7.1</v>
      </c>
      <c r="M1991" s="11">
        <v>4</v>
      </c>
      <c r="N1991" s="11">
        <f>IFERROR(合并表__明细[[#This Row],[期末库存]]/合并表__明细[[#This Row],[未来50天出库量]]*50,999)</f>
        <v>283.74999999999989</v>
      </c>
      <c r="O1991" s="11" t="str">
        <f>IF(合并表__明细[[#This Row],[库存天数]]&lt;=3,"不足",IF(合并表__明细[[#This Row],[库存天数]]&gt;=100,"积压","正常"))</f>
        <v>积压</v>
      </c>
    </row>
    <row r="1992" spans="2:15" hidden="1" x14ac:dyDescent="0.2">
      <c r="B1992" s="1">
        <v>42886</v>
      </c>
      <c r="C1992" s="4" t="s">
        <v>43</v>
      </c>
      <c r="D1992" s="4" t="s">
        <v>66</v>
      </c>
      <c r="E1992">
        <v>1000001135</v>
      </c>
      <c r="F1992" s="4" t="s">
        <v>65</v>
      </c>
      <c r="G1992" s="4" t="s">
        <v>13</v>
      </c>
      <c r="H1992">
        <v>10000131</v>
      </c>
      <c r="I1992" s="4" t="s">
        <v>38</v>
      </c>
      <c r="J1992" s="11">
        <v>33.500000000000007</v>
      </c>
      <c r="K1992" s="11">
        <v>16.8</v>
      </c>
      <c r="L1992" s="11">
        <v>17</v>
      </c>
      <c r="M1992" s="11">
        <v>5.9</v>
      </c>
      <c r="N1992" s="11">
        <f>IFERROR(合并表__明细[[#This Row],[期末库存]]/合并表__明细[[#This Row],[未来50天出库量]]*50,999)</f>
        <v>283.8983050847458</v>
      </c>
      <c r="O1992" s="11" t="str">
        <f>IF(合并表__明细[[#This Row],[库存天数]]&lt;=3,"不足",IF(合并表__明细[[#This Row],[库存天数]]&gt;=100,"积压","正常"))</f>
        <v>积压</v>
      </c>
    </row>
    <row r="1993" spans="2:15" hidden="1" x14ac:dyDescent="0.2">
      <c r="B1993" s="1">
        <v>43039</v>
      </c>
      <c r="C1993" s="4" t="s">
        <v>22</v>
      </c>
      <c r="D1993" s="4" t="s">
        <v>29</v>
      </c>
      <c r="E1993">
        <v>1000000028</v>
      </c>
      <c r="F1993" s="4" t="s">
        <v>27</v>
      </c>
      <c r="G1993" s="4" t="s">
        <v>13</v>
      </c>
      <c r="H1993">
        <v>10000182</v>
      </c>
      <c r="I1993" s="4" t="s">
        <v>31</v>
      </c>
      <c r="J1993" s="11">
        <v>128.35200000000003</v>
      </c>
      <c r="K1993" s="11">
        <v>40.799999999999997</v>
      </c>
      <c r="L1993" s="11">
        <v>41</v>
      </c>
      <c r="M1993" s="11">
        <v>22.6</v>
      </c>
      <c r="N1993" s="11">
        <f>IFERROR(合并表__明细[[#This Row],[期末库存]]/合并表__明细[[#This Row],[未来50天出库量]]*50,999)</f>
        <v>283.96460176991155</v>
      </c>
      <c r="O1993" s="11" t="str">
        <f>IF(合并表__明细[[#This Row],[库存天数]]&lt;=3,"不足",IF(合并表__明细[[#This Row],[库存天数]]&gt;=100,"积压","正常"))</f>
        <v>积压</v>
      </c>
    </row>
    <row r="1994" spans="2:15" hidden="1" x14ac:dyDescent="0.2">
      <c r="B1994" s="1">
        <v>42978</v>
      </c>
      <c r="C1994" s="4" t="s">
        <v>22</v>
      </c>
      <c r="D1994" s="4" t="s">
        <v>49</v>
      </c>
      <c r="E1994">
        <v>1000000018</v>
      </c>
      <c r="F1994" s="4" t="s">
        <v>48</v>
      </c>
      <c r="G1994" s="4" t="s">
        <v>13</v>
      </c>
      <c r="H1994">
        <v>10000172</v>
      </c>
      <c r="I1994" s="4" t="s">
        <v>18</v>
      </c>
      <c r="J1994" s="11">
        <v>33.120000000000005</v>
      </c>
      <c r="K1994" s="11">
        <v>27.2</v>
      </c>
      <c r="L1994" s="11">
        <v>27.2</v>
      </c>
      <c r="M1994" s="11">
        <v>5.8</v>
      </c>
      <c r="N1994" s="11">
        <f>IFERROR(合并表__明细[[#This Row],[期末库存]]/合并表__明细[[#This Row],[未来50天出库量]]*50,999)</f>
        <v>285.51724137931041</v>
      </c>
      <c r="O1994" s="11" t="str">
        <f>IF(合并表__明细[[#This Row],[库存天数]]&lt;=3,"不足",IF(合并表__明细[[#This Row],[库存天数]]&gt;=100,"积压","正常"))</f>
        <v>积压</v>
      </c>
    </row>
    <row r="1995" spans="2:15" hidden="1" x14ac:dyDescent="0.2">
      <c r="B1995" s="1">
        <v>42916</v>
      </c>
      <c r="C1995" s="4" t="s">
        <v>43</v>
      </c>
      <c r="D1995" s="4" t="s">
        <v>78</v>
      </c>
      <c r="E1995">
        <v>1000003187</v>
      </c>
      <c r="F1995" s="4" t="s">
        <v>77</v>
      </c>
      <c r="G1995" s="4" t="s">
        <v>13</v>
      </c>
      <c r="H1995">
        <v>10000064</v>
      </c>
      <c r="I1995" s="4" t="s">
        <v>53</v>
      </c>
      <c r="J1995" s="11">
        <v>28.746000000000002</v>
      </c>
      <c r="K1995" s="11">
        <v>7.4459999999999997</v>
      </c>
      <c r="L1995" s="11">
        <v>6.8</v>
      </c>
      <c r="M1995" s="11">
        <v>5</v>
      </c>
      <c r="N1995" s="11">
        <f>IFERROR(合并表__明细[[#This Row],[期末库存]]/合并表__明细[[#This Row],[未来50天出库量]]*50,999)</f>
        <v>287.45999999999998</v>
      </c>
      <c r="O1995" s="11" t="str">
        <f>IF(合并表__明细[[#This Row],[库存天数]]&lt;=3,"不足",IF(合并表__明细[[#This Row],[库存天数]]&gt;=100,"积压","正常"))</f>
        <v>积压</v>
      </c>
    </row>
    <row r="1996" spans="2:15" hidden="1" x14ac:dyDescent="0.2">
      <c r="B1996" s="1">
        <v>43131</v>
      </c>
      <c r="C1996" s="4" t="s">
        <v>22</v>
      </c>
      <c r="D1996" s="4" t="s">
        <v>33</v>
      </c>
      <c r="E1996">
        <v>1000000031</v>
      </c>
      <c r="F1996" s="4" t="s">
        <v>32</v>
      </c>
      <c r="G1996" s="4" t="s">
        <v>13</v>
      </c>
      <c r="H1996">
        <v>10000061</v>
      </c>
      <c r="I1996" s="4" t="s">
        <v>28</v>
      </c>
      <c r="J1996" s="11">
        <v>159.376</v>
      </c>
      <c r="K1996" s="11">
        <v>117</v>
      </c>
      <c r="L1996" s="11">
        <v>107.4</v>
      </c>
      <c r="M1996" s="11">
        <v>27.5</v>
      </c>
      <c r="N1996" s="11">
        <f>IFERROR(合并表__明细[[#This Row],[期末库存]]/合并表__明细[[#This Row],[未来50天出库量]]*50,999)</f>
        <v>289.77454545454549</v>
      </c>
      <c r="O1996" s="11" t="str">
        <f>IF(合并表__明细[[#This Row],[库存天数]]&lt;=3,"不足",IF(合并表__明细[[#This Row],[库存天数]]&gt;=100,"积压","正常"))</f>
        <v>积压</v>
      </c>
    </row>
    <row r="1997" spans="2:15" hidden="1" x14ac:dyDescent="0.2">
      <c r="B1997" s="1">
        <v>43159</v>
      </c>
      <c r="C1997" s="4" t="s">
        <v>43</v>
      </c>
      <c r="D1997" s="4" t="s">
        <v>42</v>
      </c>
      <c r="E1997">
        <v>1000001014</v>
      </c>
      <c r="F1997" s="4" t="s">
        <v>44</v>
      </c>
      <c r="G1997" s="4" t="s">
        <v>26</v>
      </c>
      <c r="H1997">
        <v>40000085</v>
      </c>
      <c r="I1997" s="4" t="s">
        <v>24</v>
      </c>
      <c r="J1997" s="11">
        <v>186.8</v>
      </c>
      <c r="K1997" s="11">
        <v>39.299999999999997</v>
      </c>
      <c r="L1997" s="11">
        <v>39.799999999999997</v>
      </c>
      <c r="M1997" s="11">
        <v>31.2</v>
      </c>
      <c r="N1997" s="11">
        <f>IFERROR(合并表__明细[[#This Row],[期末库存]]/合并表__明细[[#This Row],[未来50天出库量]]*50,999)</f>
        <v>299.35897435897442</v>
      </c>
      <c r="O1997" s="11" t="str">
        <f>IF(合并表__明细[[#This Row],[库存天数]]&lt;=3,"不足",IF(合并表__明细[[#This Row],[库存天数]]&gt;=100,"积压","正常"))</f>
        <v>积压</v>
      </c>
    </row>
    <row r="1998" spans="2:15" hidden="1" x14ac:dyDescent="0.2">
      <c r="B1998" s="1">
        <v>42947</v>
      </c>
      <c r="C1998" s="4" t="s">
        <v>9</v>
      </c>
      <c r="D1998" s="4" t="s">
        <v>17</v>
      </c>
      <c r="E1998">
        <v>1000000059</v>
      </c>
      <c r="F1998" s="4" t="s">
        <v>55</v>
      </c>
      <c r="G1998" s="4" t="s">
        <v>13</v>
      </c>
      <c r="H1998">
        <v>10000078</v>
      </c>
      <c r="I1998" s="4" t="s">
        <v>30</v>
      </c>
      <c r="J1998" s="11">
        <v>351.3859999999998</v>
      </c>
      <c r="K1998" s="11">
        <v>159</v>
      </c>
      <c r="L1998" s="11">
        <v>135.60000000000002</v>
      </c>
      <c r="M1998" s="11">
        <v>58.6</v>
      </c>
      <c r="N1998" s="11">
        <f>IFERROR(合并表__明细[[#This Row],[期末库存]]/合并表__明细[[#This Row],[未来50天出库量]]*50,999)</f>
        <v>299.8174061433445</v>
      </c>
      <c r="O1998" s="11" t="str">
        <f>IF(合并表__明细[[#This Row],[库存天数]]&lt;=3,"不足",IF(合并表__明细[[#This Row],[库存天数]]&gt;=100,"积压","正常"))</f>
        <v>积压</v>
      </c>
    </row>
    <row r="1999" spans="2:15" hidden="1" x14ac:dyDescent="0.2">
      <c r="B1999" s="1">
        <v>42766</v>
      </c>
      <c r="C1999" s="4" t="s">
        <v>22</v>
      </c>
      <c r="D1999" s="4" t="s">
        <v>35</v>
      </c>
      <c r="E1999">
        <v>1000000047</v>
      </c>
      <c r="F1999" s="4" t="s">
        <v>34</v>
      </c>
      <c r="G1999" s="4" t="s">
        <v>13</v>
      </c>
      <c r="H1999">
        <v>10000136</v>
      </c>
      <c r="I1999" s="4" t="s">
        <v>40</v>
      </c>
      <c r="J1999" s="11">
        <v>16.2</v>
      </c>
      <c r="K1999" s="11">
        <v>5</v>
      </c>
      <c r="L1999" s="11">
        <v>4.8</v>
      </c>
      <c r="M1999" s="11">
        <v>2.7</v>
      </c>
      <c r="N1999" s="11">
        <f>IFERROR(合并表__明细[[#This Row],[期末库存]]/合并表__明细[[#This Row],[未来50天出库量]]*50,999)</f>
        <v>299.99999999999994</v>
      </c>
      <c r="O1999" s="11" t="str">
        <f>IF(合并表__明细[[#This Row],[库存天数]]&lt;=3,"不足",IF(合并表__明细[[#This Row],[库存天数]]&gt;=100,"积压","正常"))</f>
        <v>积压</v>
      </c>
    </row>
    <row r="2000" spans="2:15" hidden="1" x14ac:dyDescent="0.2">
      <c r="B2000" s="1">
        <v>42886</v>
      </c>
      <c r="C2000" s="4" t="s">
        <v>43</v>
      </c>
      <c r="D2000" s="4" t="s">
        <v>51</v>
      </c>
      <c r="E2000">
        <v>1000000460</v>
      </c>
      <c r="F2000" s="4" t="s">
        <v>50</v>
      </c>
      <c r="G2000" s="4" t="s">
        <v>13</v>
      </c>
      <c r="H2000">
        <v>10000182</v>
      </c>
      <c r="I2000" s="4" t="s">
        <v>31</v>
      </c>
      <c r="J2000" s="11">
        <v>133.20000000000002</v>
      </c>
      <c r="K2000" s="11">
        <v>19.2</v>
      </c>
      <c r="L2000" s="11">
        <v>19.899999999999999</v>
      </c>
      <c r="M2000" s="11">
        <v>22.2</v>
      </c>
      <c r="N2000" s="11">
        <f>IFERROR(合并表__明细[[#This Row],[期末库存]]/合并表__明细[[#This Row],[未来50天出库量]]*50,999)</f>
        <v>300.00000000000006</v>
      </c>
      <c r="O2000" s="11" t="str">
        <f>IF(合并表__明细[[#This Row],[库存天数]]&lt;=3,"不足",IF(合并表__明细[[#This Row],[库存天数]]&gt;=100,"积压","正常"))</f>
        <v>积压</v>
      </c>
    </row>
    <row r="2001" spans="2:15" hidden="1" x14ac:dyDescent="0.2">
      <c r="B2001" s="1">
        <v>43100</v>
      </c>
      <c r="C2001" s="4" t="s">
        <v>43</v>
      </c>
      <c r="D2001" s="4" t="s">
        <v>78</v>
      </c>
      <c r="E2001">
        <v>1000003187</v>
      </c>
      <c r="F2001" s="4" t="s">
        <v>77</v>
      </c>
      <c r="G2001" s="4" t="s">
        <v>13</v>
      </c>
      <c r="H2001">
        <v>10000211</v>
      </c>
      <c r="I2001" s="4" t="s">
        <v>11</v>
      </c>
      <c r="J2001" s="11">
        <v>208.23600000000005</v>
      </c>
      <c r="K2001" s="11">
        <v>30</v>
      </c>
      <c r="L2001" s="11">
        <v>27</v>
      </c>
      <c r="M2001" s="11">
        <v>34.700000000000003</v>
      </c>
      <c r="N2001" s="11">
        <f>IFERROR(合并表__明细[[#This Row],[期末库存]]/合并表__明细[[#This Row],[未来50天出库量]]*50,999)</f>
        <v>300.05187319884732</v>
      </c>
      <c r="O2001" s="11" t="str">
        <f>IF(合并表__明细[[#This Row],[库存天数]]&lt;=3,"不足",IF(合并表__明细[[#This Row],[库存天数]]&gt;=100,"积压","正常"))</f>
        <v>积压</v>
      </c>
    </row>
    <row r="2002" spans="2:15" hidden="1" x14ac:dyDescent="0.2">
      <c r="B2002" s="1">
        <v>42794</v>
      </c>
      <c r="C2002" s="4" t="s">
        <v>22</v>
      </c>
      <c r="D2002" s="4" t="s">
        <v>35</v>
      </c>
      <c r="E2002">
        <v>1000000047</v>
      </c>
      <c r="F2002" s="4" t="s">
        <v>34</v>
      </c>
      <c r="G2002" s="4" t="s">
        <v>13</v>
      </c>
      <c r="H2002">
        <v>10000136</v>
      </c>
      <c r="I2002" s="4" t="s">
        <v>40</v>
      </c>
      <c r="J2002" s="11">
        <v>16.899999999999999</v>
      </c>
      <c r="K2002" s="11">
        <v>3.4</v>
      </c>
      <c r="L2002" s="11">
        <v>2.7</v>
      </c>
      <c r="M2002" s="11">
        <v>2.8</v>
      </c>
      <c r="N2002" s="11">
        <f>IFERROR(合并表__明细[[#This Row],[期末库存]]/合并表__明细[[#This Row],[未来50天出库量]]*50,999)</f>
        <v>301.78571428571428</v>
      </c>
      <c r="O2002" s="11" t="str">
        <f>IF(合并表__明细[[#This Row],[库存天数]]&lt;=3,"不足",IF(合并表__明细[[#This Row],[库存天数]]&gt;=100,"积压","正常"))</f>
        <v>积压</v>
      </c>
    </row>
    <row r="2003" spans="2:15" hidden="1" x14ac:dyDescent="0.2">
      <c r="B2003" s="1">
        <v>43100</v>
      </c>
      <c r="C2003" s="4" t="s">
        <v>22</v>
      </c>
      <c r="D2003" s="4" t="s">
        <v>61</v>
      </c>
      <c r="E2003">
        <v>1000000579</v>
      </c>
      <c r="F2003" s="4" t="s">
        <v>60</v>
      </c>
      <c r="G2003" s="4" t="s">
        <v>13</v>
      </c>
      <c r="H2003">
        <v>10000131</v>
      </c>
      <c r="I2003" s="4" t="s">
        <v>38</v>
      </c>
      <c r="J2003" s="11">
        <v>30.246000000000002</v>
      </c>
      <c r="K2003" s="11">
        <v>4.7</v>
      </c>
      <c r="L2003" s="11">
        <v>4.3</v>
      </c>
      <c r="M2003" s="11">
        <v>5</v>
      </c>
      <c r="N2003" s="11">
        <f>IFERROR(合并表__明细[[#This Row],[期末库存]]/合并表__明细[[#This Row],[未来50天出库量]]*50,999)</f>
        <v>302.46000000000004</v>
      </c>
      <c r="O2003" s="11" t="str">
        <f>IF(合并表__明细[[#This Row],[库存天数]]&lt;=3,"不足",IF(合并表__明细[[#This Row],[库存天数]]&gt;=100,"积压","正常"))</f>
        <v>积压</v>
      </c>
    </row>
    <row r="2004" spans="2:15" hidden="1" x14ac:dyDescent="0.2">
      <c r="B2004" s="1">
        <v>42766</v>
      </c>
      <c r="C2004" s="4" t="s">
        <v>9</v>
      </c>
      <c r="D2004" s="4" t="s">
        <v>59</v>
      </c>
      <c r="E2004">
        <v>1000000192</v>
      </c>
      <c r="F2004" s="4" t="s">
        <v>58</v>
      </c>
      <c r="G2004" s="4" t="s">
        <v>13</v>
      </c>
      <c r="H2004">
        <v>10000131</v>
      </c>
      <c r="I2004" s="4" t="s">
        <v>38</v>
      </c>
      <c r="J2004" s="11">
        <v>168.4</v>
      </c>
      <c r="K2004" s="11">
        <v>42</v>
      </c>
      <c r="L2004" s="11">
        <v>41.6</v>
      </c>
      <c r="M2004" s="11">
        <v>27.4</v>
      </c>
      <c r="N2004" s="11">
        <f>IFERROR(合并表__明细[[#This Row],[期末库存]]/合并表__明细[[#This Row],[未来50天出库量]]*50,999)</f>
        <v>307.29927007299273</v>
      </c>
      <c r="O2004" s="11" t="str">
        <f>IF(合并表__明细[[#This Row],[库存天数]]&lt;=3,"不足",IF(合并表__明细[[#This Row],[库存天数]]&gt;=100,"积压","正常"))</f>
        <v>积压</v>
      </c>
    </row>
    <row r="2005" spans="2:15" hidden="1" x14ac:dyDescent="0.2">
      <c r="B2005" s="1">
        <v>43069</v>
      </c>
      <c r="C2005" s="4" t="s">
        <v>9</v>
      </c>
      <c r="D2005" s="4" t="s">
        <v>72</v>
      </c>
      <c r="E2005">
        <v>1000000064</v>
      </c>
      <c r="F2005" s="4" t="s">
        <v>76</v>
      </c>
      <c r="G2005" s="4" t="s">
        <v>13</v>
      </c>
      <c r="H2005">
        <v>10000131</v>
      </c>
      <c r="I2005" s="4" t="s">
        <v>38</v>
      </c>
      <c r="J2005" s="11">
        <v>250.3</v>
      </c>
      <c r="K2005" s="11">
        <v>19.100000000000001</v>
      </c>
      <c r="L2005" s="11">
        <v>18</v>
      </c>
      <c r="M2005" s="11">
        <v>40.4</v>
      </c>
      <c r="N2005" s="11">
        <f>IFERROR(合并表__明细[[#This Row],[期末库存]]/合并表__明细[[#This Row],[未来50天出库量]]*50,999)</f>
        <v>309.7772277227723</v>
      </c>
      <c r="O2005" s="11" t="str">
        <f>IF(合并表__明细[[#This Row],[库存天数]]&lt;=3,"不足",IF(合并表__明细[[#This Row],[库存天数]]&gt;=100,"积压","正常"))</f>
        <v>积压</v>
      </c>
    </row>
    <row r="2006" spans="2:15" hidden="1" x14ac:dyDescent="0.2">
      <c r="B2006" s="1">
        <v>43100</v>
      </c>
      <c r="C2006" s="4" t="s">
        <v>9</v>
      </c>
      <c r="D2006" s="4" t="s">
        <v>59</v>
      </c>
      <c r="E2006">
        <v>1000000192</v>
      </c>
      <c r="F2006" s="4" t="s">
        <v>58</v>
      </c>
      <c r="G2006" s="4" t="s">
        <v>13</v>
      </c>
      <c r="H2006">
        <v>10000064</v>
      </c>
      <c r="I2006" s="4" t="s">
        <v>53</v>
      </c>
      <c r="J2006" s="11">
        <v>26.059999999999995</v>
      </c>
      <c r="K2006" s="11">
        <v>3.8</v>
      </c>
      <c r="L2006" s="11">
        <v>3.5</v>
      </c>
      <c r="M2006" s="11">
        <v>4.2</v>
      </c>
      <c r="N2006" s="11">
        <f>IFERROR(合并表__明细[[#This Row],[期末库存]]/合并表__明细[[#This Row],[未来50天出库量]]*50,999)</f>
        <v>310.23809523809518</v>
      </c>
      <c r="O2006" s="11" t="str">
        <f>IF(合并表__明细[[#This Row],[库存天数]]&lt;=3,"不足",IF(合并表__明细[[#This Row],[库存天数]]&gt;=100,"积压","正常"))</f>
        <v>积压</v>
      </c>
    </row>
    <row r="2007" spans="2:15" hidden="1" x14ac:dyDescent="0.2">
      <c r="B2007" s="1">
        <v>42794</v>
      </c>
      <c r="C2007" s="4" t="s">
        <v>22</v>
      </c>
      <c r="D2007" s="4" t="s">
        <v>61</v>
      </c>
      <c r="E2007">
        <v>1000000579</v>
      </c>
      <c r="F2007" s="4" t="s">
        <v>60</v>
      </c>
      <c r="G2007" s="4" t="s">
        <v>13</v>
      </c>
      <c r="H2007">
        <v>10000131</v>
      </c>
      <c r="I2007" s="4" t="s">
        <v>38</v>
      </c>
      <c r="J2007" s="11">
        <v>30.599999999999998</v>
      </c>
      <c r="K2007" s="11">
        <v>112.8</v>
      </c>
      <c r="L2007" s="11">
        <v>91.100000000000009</v>
      </c>
      <c r="M2007" s="11">
        <v>4.9000000000000004</v>
      </c>
      <c r="N2007" s="11">
        <f>IFERROR(合并表__明细[[#This Row],[期末库存]]/合并表__明细[[#This Row],[未来50天出库量]]*50,999)</f>
        <v>312.24489795918362</v>
      </c>
      <c r="O2007" s="11" t="str">
        <f>IF(合并表__明细[[#This Row],[库存天数]]&lt;=3,"不足",IF(合并表__明细[[#This Row],[库存天数]]&gt;=100,"积压","正常"))</f>
        <v>积压</v>
      </c>
    </row>
    <row r="2008" spans="2:15" hidden="1" x14ac:dyDescent="0.2">
      <c r="B2008" s="1">
        <v>43039</v>
      </c>
      <c r="C2008" s="4" t="s">
        <v>9</v>
      </c>
      <c r="D2008" s="4" t="s">
        <v>72</v>
      </c>
      <c r="E2008">
        <v>1000000064</v>
      </c>
      <c r="F2008" s="4" t="s">
        <v>76</v>
      </c>
      <c r="G2008" s="4" t="s">
        <v>13</v>
      </c>
      <c r="H2008">
        <v>10000131</v>
      </c>
      <c r="I2008" s="4" t="s">
        <v>38</v>
      </c>
      <c r="J2008" s="11">
        <v>249.2</v>
      </c>
      <c r="K2008" s="11">
        <v>16.899999999999999</v>
      </c>
      <c r="L2008" s="11">
        <v>17.3</v>
      </c>
      <c r="M2008" s="11">
        <v>39.799999999999997</v>
      </c>
      <c r="N2008" s="11">
        <f>IFERROR(合并表__明细[[#This Row],[期末库存]]/合并表__明细[[#This Row],[未来50天出库量]]*50,999)</f>
        <v>313.0653266331658</v>
      </c>
      <c r="O2008" s="11" t="str">
        <f>IF(合并表__明细[[#This Row],[库存天数]]&lt;=3,"不足",IF(合并表__明细[[#This Row],[库存天数]]&gt;=100,"积压","正常"))</f>
        <v>积压</v>
      </c>
    </row>
    <row r="2009" spans="2:15" hidden="1" x14ac:dyDescent="0.2">
      <c r="B2009" s="1">
        <v>42825</v>
      </c>
      <c r="C2009" s="4" t="s">
        <v>9</v>
      </c>
      <c r="D2009" s="4" t="s">
        <v>59</v>
      </c>
      <c r="E2009">
        <v>1000000192</v>
      </c>
      <c r="F2009" s="4" t="s">
        <v>58</v>
      </c>
      <c r="G2009" s="4" t="s">
        <v>13</v>
      </c>
      <c r="H2009">
        <v>10000131</v>
      </c>
      <c r="I2009" s="4" t="s">
        <v>38</v>
      </c>
      <c r="J2009" s="11">
        <v>167.70000000000002</v>
      </c>
      <c r="K2009" s="11">
        <v>49</v>
      </c>
      <c r="L2009" s="11">
        <v>56.1</v>
      </c>
      <c r="M2009" s="11">
        <v>26.6</v>
      </c>
      <c r="N2009" s="11">
        <f>IFERROR(合并表__明细[[#This Row],[期末库存]]/合并表__明细[[#This Row],[未来50天出库量]]*50,999)</f>
        <v>315.22556390977445</v>
      </c>
      <c r="O2009" s="11" t="str">
        <f>IF(合并表__明细[[#This Row],[库存天数]]&lt;=3,"不足",IF(合并表__明细[[#This Row],[库存天数]]&gt;=100,"积压","正常"))</f>
        <v>积压</v>
      </c>
    </row>
    <row r="2010" spans="2:15" hidden="1" x14ac:dyDescent="0.2">
      <c r="B2010" s="1">
        <v>42794</v>
      </c>
      <c r="C2010" s="4" t="s">
        <v>22</v>
      </c>
      <c r="D2010" s="4" t="s">
        <v>69</v>
      </c>
      <c r="E2010">
        <v>1000000129</v>
      </c>
      <c r="F2010" s="4" t="s">
        <v>70</v>
      </c>
      <c r="G2010" s="4" t="s">
        <v>13</v>
      </c>
      <c r="H2010">
        <v>10000136</v>
      </c>
      <c r="I2010" s="4" t="s">
        <v>40</v>
      </c>
      <c r="J2010" s="11">
        <v>32.599999999999994</v>
      </c>
      <c r="K2010" s="11">
        <v>71.599999999999994</v>
      </c>
      <c r="L2010" s="11">
        <v>55.8</v>
      </c>
      <c r="M2010" s="11">
        <v>5.0999999999999996</v>
      </c>
      <c r="N2010" s="11">
        <f>IFERROR(合并表__明细[[#This Row],[期末库存]]/合并表__明细[[#This Row],[未来50天出库量]]*50,999)</f>
        <v>319.60784313725486</v>
      </c>
      <c r="O2010" s="11" t="str">
        <f>IF(合并表__明细[[#This Row],[库存天数]]&lt;=3,"不足",IF(合并表__明细[[#This Row],[库存天数]]&gt;=100,"积压","正常"))</f>
        <v>积压</v>
      </c>
    </row>
    <row r="2011" spans="2:15" hidden="1" x14ac:dyDescent="0.2">
      <c r="B2011" s="1">
        <v>43039</v>
      </c>
      <c r="C2011" s="4" t="s">
        <v>22</v>
      </c>
      <c r="D2011" s="4" t="s">
        <v>69</v>
      </c>
      <c r="E2011">
        <v>1000000129</v>
      </c>
      <c r="F2011" s="4" t="s">
        <v>70</v>
      </c>
      <c r="G2011" s="4" t="s">
        <v>13</v>
      </c>
      <c r="H2011">
        <v>20000099</v>
      </c>
      <c r="I2011" s="4" t="s">
        <v>20</v>
      </c>
      <c r="J2011" s="11">
        <v>10.900000000000004</v>
      </c>
      <c r="K2011" s="11">
        <v>9.6000000000000014</v>
      </c>
      <c r="L2011" s="11">
        <v>9.7000000000000011</v>
      </c>
      <c r="M2011" s="11">
        <v>1.7</v>
      </c>
      <c r="N2011" s="11">
        <f>IFERROR(合并表__明细[[#This Row],[期末库存]]/合并表__明细[[#This Row],[未来50天出库量]]*50,999)</f>
        <v>320.58823529411774</v>
      </c>
      <c r="O2011" s="11" t="str">
        <f>IF(合并表__明细[[#This Row],[库存天数]]&lt;=3,"不足",IF(合并表__明细[[#This Row],[库存天数]]&gt;=100,"积压","正常"))</f>
        <v>积压</v>
      </c>
    </row>
    <row r="2012" spans="2:15" hidden="1" x14ac:dyDescent="0.2">
      <c r="B2012" s="1">
        <v>43069</v>
      </c>
      <c r="C2012" s="4" t="s">
        <v>9</v>
      </c>
      <c r="D2012" s="4" t="s">
        <v>12</v>
      </c>
      <c r="E2012">
        <v>1000000072</v>
      </c>
      <c r="F2012" s="4" t="s">
        <v>10</v>
      </c>
      <c r="G2012" s="4" t="s">
        <v>13</v>
      </c>
      <c r="H2012">
        <v>10000131</v>
      </c>
      <c r="I2012" s="4" t="s">
        <v>38</v>
      </c>
      <c r="J2012" s="11">
        <v>177.06400000000008</v>
      </c>
      <c r="K2012" s="11">
        <v>202.3</v>
      </c>
      <c r="L2012" s="11">
        <v>195</v>
      </c>
      <c r="M2012" s="11">
        <v>27.5</v>
      </c>
      <c r="N2012" s="11">
        <f>IFERROR(合并表__明细[[#This Row],[期末库存]]/合并表__明细[[#This Row],[未来50天出库量]]*50,999)</f>
        <v>321.93454545454563</v>
      </c>
      <c r="O2012" s="11" t="str">
        <f>IF(合并表__明细[[#This Row],[库存天数]]&lt;=3,"不足",IF(合并表__明细[[#This Row],[库存天数]]&gt;=100,"积压","正常"))</f>
        <v>积压</v>
      </c>
    </row>
    <row r="2013" spans="2:15" hidden="1" x14ac:dyDescent="0.2">
      <c r="B2013" s="1">
        <v>43008</v>
      </c>
      <c r="C2013" s="4" t="s">
        <v>22</v>
      </c>
      <c r="D2013" s="4" t="s">
        <v>49</v>
      </c>
      <c r="E2013">
        <v>1000000018</v>
      </c>
      <c r="F2013" s="4" t="s">
        <v>48</v>
      </c>
      <c r="G2013" s="4" t="s">
        <v>13</v>
      </c>
      <c r="H2013">
        <v>10000211</v>
      </c>
      <c r="I2013" s="4" t="s">
        <v>11</v>
      </c>
      <c r="J2013" s="11">
        <v>70.177999999999997</v>
      </c>
      <c r="K2013" s="11">
        <v>10.6</v>
      </c>
      <c r="L2013" s="11">
        <v>10.8</v>
      </c>
      <c r="M2013" s="11">
        <v>10.8</v>
      </c>
      <c r="N2013" s="11">
        <f>IFERROR(合并表__明细[[#This Row],[期末库存]]/合并表__明细[[#This Row],[未来50天出库量]]*50,999)</f>
        <v>324.8981481481481</v>
      </c>
      <c r="O2013" s="11" t="str">
        <f>IF(合并表__明细[[#This Row],[库存天数]]&lt;=3,"不足",IF(合并表__明细[[#This Row],[库存天数]]&gt;=100,"积压","正常"))</f>
        <v>积压</v>
      </c>
    </row>
    <row r="2014" spans="2:15" hidden="1" x14ac:dyDescent="0.2">
      <c r="B2014" s="1">
        <v>43100</v>
      </c>
      <c r="C2014" s="4" t="s">
        <v>22</v>
      </c>
      <c r="D2014" s="4" t="s">
        <v>49</v>
      </c>
      <c r="E2014">
        <v>1000000018</v>
      </c>
      <c r="F2014" s="4" t="s">
        <v>48</v>
      </c>
      <c r="G2014" s="4" t="s">
        <v>13</v>
      </c>
      <c r="H2014">
        <v>20000099</v>
      </c>
      <c r="I2014" s="4" t="s">
        <v>20</v>
      </c>
      <c r="J2014" s="11">
        <v>141.208</v>
      </c>
      <c r="K2014" s="11">
        <v>21.6</v>
      </c>
      <c r="L2014" s="11">
        <v>18.600000000000001</v>
      </c>
      <c r="M2014" s="11">
        <v>21.7</v>
      </c>
      <c r="N2014" s="11">
        <f>IFERROR(合并表__明细[[#This Row],[期末库存]]/合并表__明细[[#This Row],[未来50天出库量]]*50,999)</f>
        <v>325.36405529953913</v>
      </c>
      <c r="O2014" s="11" t="str">
        <f>IF(合并表__明细[[#This Row],[库存天数]]&lt;=3,"不足",IF(合并表__明细[[#This Row],[库存天数]]&gt;=100,"积压","正常"))</f>
        <v>积压</v>
      </c>
    </row>
    <row r="2015" spans="2:15" hidden="1" x14ac:dyDescent="0.2">
      <c r="B2015" s="1">
        <v>42978</v>
      </c>
      <c r="C2015" s="4" t="s">
        <v>22</v>
      </c>
      <c r="D2015" s="4" t="s">
        <v>49</v>
      </c>
      <c r="E2015">
        <v>1000000018</v>
      </c>
      <c r="F2015" s="4" t="s">
        <v>48</v>
      </c>
      <c r="G2015" s="4" t="s">
        <v>13</v>
      </c>
      <c r="H2015">
        <v>10000211</v>
      </c>
      <c r="I2015" s="4" t="s">
        <v>11</v>
      </c>
      <c r="J2015" s="11">
        <v>70.378</v>
      </c>
      <c r="K2015" s="11">
        <v>7.3</v>
      </c>
      <c r="L2015" s="11">
        <v>7.2</v>
      </c>
      <c r="M2015" s="11">
        <v>10.8</v>
      </c>
      <c r="N2015" s="11">
        <f>IFERROR(合并表__明细[[#This Row],[期末库存]]/合并表__明细[[#This Row],[未来50天出库量]]*50,999)</f>
        <v>325.82407407407408</v>
      </c>
      <c r="O2015" s="11" t="str">
        <f>IF(合并表__明细[[#This Row],[库存天数]]&lt;=3,"不足",IF(合并表__明细[[#This Row],[库存天数]]&gt;=100,"积压","正常"))</f>
        <v>积压</v>
      </c>
    </row>
    <row r="2016" spans="2:15" hidden="1" x14ac:dyDescent="0.2">
      <c r="B2016" s="1">
        <v>42825</v>
      </c>
      <c r="C2016" s="4" t="s">
        <v>22</v>
      </c>
      <c r="D2016" s="4" t="s">
        <v>49</v>
      </c>
      <c r="E2016">
        <v>1000000018</v>
      </c>
      <c r="F2016" s="4" t="s">
        <v>48</v>
      </c>
      <c r="G2016" s="4" t="s">
        <v>13</v>
      </c>
      <c r="H2016">
        <v>20000099</v>
      </c>
      <c r="I2016" s="4" t="s">
        <v>20</v>
      </c>
      <c r="J2016" s="11">
        <v>146</v>
      </c>
      <c r="K2016" s="11">
        <v>49.5</v>
      </c>
      <c r="L2016" s="11">
        <v>55.7</v>
      </c>
      <c r="M2016" s="11">
        <v>22.4</v>
      </c>
      <c r="N2016" s="11">
        <f>IFERROR(合并表__明细[[#This Row],[期末库存]]/合并表__明细[[#This Row],[未来50天出库量]]*50,999)</f>
        <v>325.89285714285717</v>
      </c>
      <c r="O2016" s="11" t="str">
        <f>IF(合并表__明细[[#This Row],[库存天数]]&lt;=3,"不足",IF(合并表__明细[[#This Row],[库存天数]]&gt;=100,"积压","正常"))</f>
        <v>积压</v>
      </c>
    </row>
    <row r="2017" spans="2:15" hidden="1" x14ac:dyDescent="0.2">
      <c r="B2017" s="1">
        <v>43039</v>
      </c>
      <c r="C2017" s="4" t="s">
        <v>22</v>
      </c>
      <c r="D2017" s="4" t="s">
        <v>29</v>
      </c>
      <c r="E2017">
        <v>1000000101</v>
      </c>
      <c r="F2017" s="4" t="s">
        <v>39</v>
      </c>
      <c r="G2017" s="4" t="s">
        <v>13</v>
      </c>
      <c r="H2017">
        <v>10000136</v>
      </c>
      <c r="I2017" s="4" t="s">
        <v>40</v>
      </c>
      <c r="J2017" s="11">
        <v>39.128000000000014</v>
      </c>
      <c r="K2017" s="11">
        <v>7.3</v>
      </c>
      <c r="L2017" s="11">
        <v>7.1</v>
      </c>
      <c r="M2017" s="11">
        <v>6</v>
      </c>
      <c r="N2017" s="11">
        <f>IFERROR(合并表__明细[[#This Row],[期末库存]]/合并表__明细[[#This Row],[未来50天出库量]]*50,999)</f>
        <v>326.06666666666678</v>
      </c>
      <c r="O2017" s="11" t="str">
        <f>IF(合并表__明细[[#This Row],[库存天数]]&lt;=3,"不足",IF(合并表__明细[[#This Row],[库存天数]]&gt;=100,"积压","正常"))</f>
        <v>积压</v>
      </c>
    </row>
    <row r="2018" spans="2:15" hidden="1" x14ac:dyDescent="0.2">
      <c r="B2018" s="1">
        <v>43100</v>
      </c>
      <c r="C2018" s="4" t="s">
        <v>9</v>
      </c>
      <c r="D2018" s="4" t="s">
        <v>72</v>
      </c>
      <c r="E2018">
        <v>1000000064</v>
      </c>
      <c r="F2018" s="4" t="s">
        <v>76</v>
      </c>
      <c r="G2018" s="4" t="s">
        <v>13</v>
      </c>
      <c r="H2018">
        <v>20000099</v>
      </c>
      <c r="I2018" s="4" t="s">
        <v>20</v>
      </c>
      <c r="J2018" s="11">
        <v>41.788000000000011</v>
      </c>
      <c r="K2018" s="11">
        <v>15.6</v>
      </c>
      <c r="L2018" s="11">
        <v>14.2</v>
      </c>
      <c r="M2018" s="11">
        <v>6.4</v>
      </c>
      <c r="N2018" s="11">
        <f>IFERROR(合并表__明细[[#This Row],[期末库存]]/合并表__明细[[#This Row],[未来50天出库量]]*50,999)</f>
        <v>326.46875000000011</v>
      </c>
      <c r="O2018" s="11" t="str">
        <f>IF(合并表__明细[[#This Row],[库存天数]]&lt;=3,"不足",IF(合并表__明细[[#This Row],[库存天数]]&gt;=100,"积压","正常"))</f>
        <v>积压</v>
      </c>
    </row>
    <row r="2019" spans="2:15" hidden="1" x14ac:dyDescent="0.2">
      <c r="B2019" s="1">
        <v>42794</v>
      </c>
      <c r="C2019" s="4" t="s">
        <v>9</v>
      </c>
      <c r="D2019" s="4" t="s">
        <v>72</v>
      </c>
      <c r="E2019">
        <v>1000000064</v>
      </c>
      <c r="F2019" s="4" t="s">
        <v>76</v>
      </c>
      <c r="G2019" s="4" t="s">
        <v>13</v>
      </c>
      <c r="H2019">
        <v>10000064</v>
      </c>
      <c r="I2019" s="4" t="s">
        <v>53</v>
      </c>
      <c r="J2019" s="11">
        <v>46.300000000000004</v>
      </c>
      <c r="K2019" s="11">
        <v>15</v>
      </c>
      <c r="L2019" s="11">
        <v>11.9</v>
      </c>
      <c r="M2019" s="11">
        <v>7</v>
      </c>
      <c r="N2019" s="11">
        <f>IFERROR(合并表__明细[[#This Row],[期末库存]]/合并表__明细[[#This Row],[未来50天出库量]]*50,999)</f>
        <v>330.71428571428572</v>
      </c>
      <c r="O2019" s="11" t="str">
        <f>IF(合并表__明细[[#This Row],[库存天数]]&lt;=3,"不足",IF(合并表__明细[[#This Row],[库存天数]]&gt;=100,"积压","正常"))</f>
        <v>积压</v>
      </c>
    </row>
    <row r="2020" spans="2:15" hidden="1" x14ac:dyDescent="0.2">
      <c r="B2020" s="1">
        <v>43069</v>
      </c>
      <c r="C2020" s="4" t="s">
        <v>9</v>
      </c>
      <c r="D2020" s="4" t="s">
        <v>12</v>
      </c>
      <c r="E2020">
        <v>1000000072</v>
      </c>
      <c r="F2020" s="4" t="s">
        <v>10</v>
      </c>
      <c r="G2020" s="4" t="s">
        <v>13</v>
      </c>
      <c r="H2020">
        <v>10000211</v>
      </c>
      <c r="I2020" s="4" t="s">
        <v>11</v>
      </c>
      <c r="J2020" s="11">
        <v>416.88599999999991</v>
      </c>
      <c r="K2020" s="11">
        <v>28.3</v>
      </c>
      <c r="L2020" s="11">
        <v>27</v>
      </c>
      <c r="M2020" s="11">
        <v>62.7</v>
      </c>
      <c r="N2020" s="11">
        <f>IFERROR(合并表__明细[[#This Row],[期末库存]]/合并表__明细[[#This Row],[未来50天出库量]]*50,999)</f>
        <v>332.44497607655489</v>
      </c>
      <c r="O2020" s="11" t="str">
        <f>IF(合并表__明细[[#This Row],[库存天数]]&lt;=3,"不足",IF(合并表__明细[[#This Row],[库存天数]]&gt;=100,"积压","正常"))</f>
        <v>积压</v>
      </c>
    </row>
    <row r="2021" spans="2:15" hidden="1" x14ac:dyDescent="0.2">
      <c r="B2021" s="1">
        <v>43069</v>
      </c>
      <c r="C2021" s="4" t="s">
        <v>9</v>
      </c>
      <c r="D2021" s="4" t="s">
        <v>15</v>
      </c>
      <c r="E2021">
        <v>1000002986</v>
      </c>
      <c r="F2021" s="4" t="s">
        <v>14</v>
      </c>
      <c r="G2021" s="4" t="s">
        <v>13</v>
      </c>
      <c r="H2021">
        <v>10000211</v>
      </c>
      <c r="I2021" s="4" t="s">
        <v>11</v>
      </c>
      <c r="J2021" s="11">
        <v>739.47599999999989</v>
      </c>
      <c r="K2021" s="11">
        <v>149.6</v>
      </c>
      <c r="L2021" s="11">
        <v>147</v>
      </c>
      <c r="M2021" s="11">
        <v>111</v>
      </c>
      <c r="N2021" s="11">
        <f>IFERROR(合并表__明细[[#This Row],[期末库存]]/合并表__明细[[#This Row],[未来50天出库量]]*50,999)</f>
        <v>333.09729729729725</v>
      </c>
      <c r="O2021" s="11" t="str">
        <f>IF(合并表__明细[[#This Row],[库存天数]]&lt;=3,"不足",IF(合并表__明细[[#This Row],[库存天数]]&gt;=100,"积压","正常"))</f>
        <v>积压</v>
      </c>
    </row>
    <row r="2022" spans="2:15" hidden="1" x14ac:dyDescent="0.2">
      <c r="B2022" s="1">
        <v>43100</v>
      </c>
      <c r="C2022" s="4" t="s">
        <v>9</v>
      </c>
      <c r="D2022" s="4" t="s">
        <v>72</v>
      </c>
      <c r="E2022">
        <v>1000000064</v>
      </c>
      <c r="F2022" s="4" t="s">
        <v>76</v>
      </c>
      <c r="G2022" s="4" t="s">
        <v>13</v>
      </c>
      <c r="H2022">
        <v>10000131</v>
      </c>
      <c r="I2022" s="4" t="s">
        <v>38</v>
      </c>
      <c r="J2022" s="11">
        <v>254.7</v>
      </c>
      <c r="K2022" s="11">
        <v>44.8</v>
      </c>
      <c r="L2022" s="11">
        <v>40.4</v>
      </c>
      <c r="M2022" s="11">
        <v>37.5</v>
      </c>
      <c r="N2022" s="11">
        <f>IFERROR(合并表__明细[[#This Row],[期末库存]]/合并表__明细[[#This Row],[未来50天出库量]]*50,999)</f>
        <v>339.59999999999997</v>
      </c>
      <c r="O2022" s="11" t="str">
        <f>IF(合并表__明细[[#This Row],[库存天数]]&lt;=3,"不足",IF(合并表__明细[[#This Row],[库存天数]]&gt;=100,"积压","正常"))</f>
        <v>积压</v>
      </c>
    </row>
    <row r="2023" spans="2:15" hidden="1" x14ac:dyDescent="0.2">
      <c r="B2023" s="1">
        <v>43039</v>
      </c>
      <c r="C2023" s="4" t="s">
        <v>22</v>
      </c>
      <c r="D2023" s="4" t="s">
        <v>29</v>
      </c>
      <c r="E2023">
        <v>1000000101</v>
      </c>
      <c r="F2023" s="4" t="s">
        <v>39</v>
      </c>
      <c r="G2023" s="4" t="s">
        <v>13</v>
      </c>
      <c r="H2023">
        <v>10000131</v>
      </c>
      <c r="I2023" s="4" t="s">
        <v>38</v>
      </c>
      <c r="J2023" s="11">
        <v>40.881999999999991</v>
      </c>
      <c r="K2023" s="11">
        <v>11.8</v>
      </c>
      <c r="L2023" s="11">
        <v>12</v>
      </c>
      <c r="M2023" s="11">
        <v>6</v>
      </c>
      <c r="N2023" s="11">
        <f>IFERROR(合并表__明细[[#This Row],[期末库存]]/合并表__明细[[#This Row],[未来50天出库量]]*50,999)</f>
        <v>340.68333333333328</v>
      </c>
      <c r="O2023" s="11" t="str">
        <f>IF(合并表__明细[[#This Row],[库存天数]]&lt;=3,"不足",IF(合并表__明细[[#This Row],[库存天数]]&gt;=100,"积压","正常"))</f>
        <v>积压</v>
      </c>
    </row>
    <row r="2024" spans="2:15" hidden="1" x14ac:dyDescent="0.2">
      <c r="B2024" s="1">
        <v>42766</v>
      </c>
      <c r="C2024" s="4" t="s">
        <v>22</v>
      </c>
      <c r="D2024" s="4" t="s">
        <v>25</v>
      </c>
      <c r="E2024">
        <v>1000003183</v>
      </c>
      <c r="F2024" s="4" t="s">
        <v>23</v>
      </c>
      <c r="G2024" s="4" t="s">
        <v>13</v>
      </c>
      <c r="H2024">
        <v>10000078</v>
      </c>
      <c r="I2024" s="4" t="s">
        <v>30</v>
      </c>
      <c r="J2024" s="11">
        <v>33.400000000000006</v>
      </c>
      <c r="K2024" s="11">
        <v>8.3000000000000007</v>
      </c>
      <c r="L2024" s="11">
        <v>8.5</v>
      </c>
      <c r="M2024" s="11">
        <v>4.9000000000000004</v>
      </c>
      <c r="N2024" s="11">
        <f>IFERROR(合并表__明细[[#This Row],[期末库存]]/合并表__明细[[#This Row],[未来50天出库量]]*50,999)</f>
        <v>340.81632653061229</v>
      </c>
      <c r="O2024" s="11" t="str">
        <f>IF(合并表__明细[[#This Row],[库存天数]]&lt;=3,"不足",IF(合并表__明细[[#This Row],[库存天数]]&gt;=100,"积压","正常"))</f>
        <v>积压</v>
      </c>
    </row>
    <row r="2025" spans="2:15" hidden="1" x14ac:dyDescent="0.2">
      <c r="B2025" s="1">
        <v>42855</v>
      </c>
      <c r="C2025" s="4" t="s">
        <v>22</v>
      </c>
      <c r="D2025" s="4" t="s">
        <v>29</v>
      </c>
      <c r="E2025">
        <v>1000000028</v>
      </c>
      <c r="F2025" s="4" t="s">
        <v>27</v>
      </c>
      <c r="G2025" s="4" t="s">
        <v>13</v>
      </c>
      <c r="H2025">
        <v>10000182</v>
      </c>
      <c r="I2025" s="4" t="s">
        <v>31</v>
      </c>
      <c r="J2025" s="11">
        <v>128.60000000000002</v>
      </c>
      <c r="K2025" s="11">
        <v>10.9</v>
      </c>
      <c r="L2025" s="11">
        <v>11.6</v>
      </c>
      <c r="M2025" s="11">
        <v>18.600000000000001</v>
      </c>
      <c r="N2025" s="11">
        <f>IFERROR(合并表__明细[[#This Row],[期末库存]]/合并表__明细[[#This Row],[未来50天出库量]]*50,999)</f>
        <v>345.69892473118284</v>
      </c>
      <c r="O2025" s="11" t="str">
        <f>IF(合并表__明细[[#This Row],[库存天数]]&lt;=3,"不足",IF(合并表__明细[[#This Row],[库存天数]]&gt;=100,"积压","正常"))</f>
        <v>积压</v>
      </c>
    </row>
    <row r="2026" spans="2:15" hidden="1" x14ac:dyDescent="0.2">
      <c r="B2026" s="1">
        <v>43131</v>
      </c>
      <c r="C2026" s="4" t="s">
        <v>22</v>
      </c>
      <c r="D2026" s="4" t="s">
        <v>35</v>
      </c>
      <c r="E2026">
        <v>1000000047</v>
      </c>
      <c r="F2026" s="4" t="s">
        <v>34</v>
      </c>
      <c r="G2026" s="4" t="s">
        <v>13</v>
      </c>
      <c r="H2026">
        <v>10000211</v>
      </c>
      <c r="I2026" s="4" t="s">
        <v>11</v>
      </c>
      <c r="J2026" s="11">
        <v>75.400000000000006</v>
      </c>
      <c r="K2026" s="11">
        <v>51.399999999999991</v>
      </c>
      <c r="L2026" s="11">
        <v>47.4</v>
      </c>
      <c r="M2026" s="11">
        <v>10.899999999999999</v>
      </c>
      <c r="N2026" s="11">
        <f>IFERROR(合并表__明细[[#This Row],[期末库存]]/合并表__明细[[#This Row],[未来50天出库量]]*50,999)</f>
        <v>345.87155963302763</v>
      </c>
      <c r="O2026" s="11" t="str">
        <f>IF(合并表__明细[[#This Row],[库存天数]]&lt;=3,"不足",IF(合并表__明细[[#This Row],[库存天数]]&gt;=100,"积压","正常"))</f>
        <v>积压</v>
      </c>
    </row>
    <row r="2027" spans="2:15" hidden="1" x14ac:dyDescent="0.2">
      <c r="B2027" s="1">
        <v>43159</v>
      </c>
      <c r="C2027" s="4" t="s">
        <v>22</v>
      </c>
      <c r="D2027" s="4" t="s">
        <v>64</v>
      </c>
      <c r="E2027">
        <v>1000002973</v>
      </c>
      <c r="F2027" s="4" t="s">
        <v>63</v>
      </c>
      <c r="G2027" s="4" t="s">
        <v>13</v>
      </c>
      <c r="H2027">
        <v>10000078</v>
      </c>
      <c r="I2027" s="4" t="s">
        <v>30</v>
      </c>
      <c r="J2027" s="11">
        <v>90.8</v>
      </c>
      <c r="K2027" s="11">
        <v>36.5</v>
      </c>
      <c r="L2027" s="11">
        <v>34.9</v>
      </c>
      <c r="M2027" s="11">
        <v>12.7</v>
      </c>
      <c r="N2027" s="11">
        <f>IFERROR(合并表__明细[[#This Row],[期末库存]]/合并表__明细[[#This Row],[未来50天出库量]]*50,999)</f>
        <v>357.48031496062993</v>
      </c>
      <c r="O2027" s="11" t="str">
        <f>IF(合并表__明细[[#This Row],[库存天数]]&lt;=3,"不足",IF(合并表__明细[[#This Row],[库存天数]]&gt;=100,"积压","正常"))</f>
        <v>积压</v>
      </c>
    </row>
    <row r="2028" spans="2:15" hidden="1" x14ac:dyDescent="0.2">
      <c r="B2028" s="1">
        <v>43039</v>
      </c>
      <c r="C2028" s="4" t="s">
        <v>9</v>
      </c>
      <c r="D2028" s="4" t="s">
        <v>15</v>
      </c>
      <c r="E2028">
        <v>1000002981</v>
      </c>
      <c r="F2028" s="4" t="s">
        <v>62</v>
      </c>
      <c r="G2028" s="4" t="s">
        <v>13</v>
      </c>
      <c r="H2028">
        <v>10000111</v>
      </c>
      <c r="I2028" s="4" t="s">
        <v>37</v>
      </c>
      <c r="J2028" s="11">
        <v>157.30000000000001</v>
      </c>
      <c r="K2028" s="11">
        <v>33.799999999999997</v>
      </c>
      <c r="L2028" s="11">
        <v>34.700000000000003</v>
      </c>
      <c r="M2028" s="11">
        <v>22</v>
      </c>
      <c r="N2028" s="11">
        <f>IFERROR(合并表__明细[[#This Row],[期末库存]]/合并表__明细[[#This Row],[未来50天出库量]]*50,999)</f>
        <v>357.5</v>
      </c>
      <c r="O2028" s="11" t="str">
        <f>IF(合并表__明细[[#This Row],[库存天数]]&lt;=3,"不足",IF(合并表__明细[[#This Row],[库存天数]]&gt;=100,"积压","正常"))</f>
        <v>积压</v>
      </c>
    </row>
    <row r="2029" spans="2:15" hidden="1" x14ac:dyDescent="0.2">
      <c r="B2029" s="1">
        <v>42947</v>
      </c>
      <c r="C2029" s="4" t="s">
        <v>9</v>
      </c>
      <c r="D2029" s="4" t="s">
        <v>72</v>
      </c>
      <c r="E2029">
        <v>1000000064</v>
      </c>
      <c r="F2029" s="4" t="s">
        <v>76</v>
      </c>
      <c r="G2029" s="4" t="s">
        <v>13</v>
      </c>
      <c r="H2029">
        <v>10000111</v>
      </c>
      <c r="I2029" s="4" t="s">
        <v>37</v>
      </c>
      <c r="J2029" s="11">
        <v>83.1</v>
      </c>
      <c r="K2029" s="11">
        <v>14.5</v>
      </c>
      <c r="L2029" s="11">
        <v>12</v>
      </c>
      <c r="M2029" s="11">
        <v>11.5</v>
      </c>
      <c r="N2029" s="11">
        <f>IFERROR(合并表__明细[[#This Row],[期末库存]]/合并表__明细[[#This Row],[未来50天出库量]]*50,999)</f>
        <v>361.30434782608694</v>
      </c>
      <c r="O2029" s="11" t="str">
        <f>IF(合并表__明细[[#This Row],[库存天数]]&lt;=3,"不足",IF(合并表__明细[[#This Row],[库存天数]]&gt;=100,"积压","正常"))</f>
        <v>积压</v>
      </c>
    </row>
    <row r="2030" spans="2:15" hidden="1" x14ac:dyDescent="0.2">
      <c r="B2030" s="1">
        <v>42886</v>
      </c>
      <c r="C2030" s="4" t="s">
        <v>9</v>
      </c>
      <c r="D2030" s="4" t="s">
        <v>17</v>
      </c>
      <c r="E2030">
        <v>1000000059</v>
      </c>
      <c r="F2030" s="4" t="s">
        <v>55</v>
      </c>
      <c r="G2030" s="4" t="s">
        <v>13</v>
      </c>
      <c r="H2030">
        <v>10000136</v>
      </c>
      <c r="I2030" s="4" t="s">
        <v>40</v>
      </c>
      <c r="J2030" s="11">
        <v>112.90000000000002</v>
      </c>
      <c r="K2030" s="11">
        <v>40.5</v>
      </c>
      <c r="L2030" s="11">
        <v>40.200000000000003</v>
      </c>
      <c r="M2030" s="11">
        <v>15.5</v>
      </c>
      <c r="N2030" s="11">
        <f>IFERROR(合并表__明细[[#This Row],[期末库存]]/合并表__明细[[#This Row],[未来50天出库量]]*50,999)</f>
        <v>364.19354838709683</v>
      </c>
      <c r="O2030" s="11" t="str">
        <f>IF(合并表__明细[[#This Row],[库存天数]]&lt;=3,"不足",IF(合并表__明细[[#This Row],[库存天数]]&gt;=100,"积压","正常"))</f>
        <v>积压</v>
      </c>
    </row>
    <row r="2031" spans="2:15" hidden="1" x14ac:dyDescent="0.2">
      <c r="B2031" s="1">
        <v>42794</v>
      </c>
      <c r="C2031" s="4" t="s">
        <v>9</v>
      </c>
      <c r="D2031" s="4" t="s">
        <v>59</v>
      </c>
      <c r="E2031">
        <v>1000000192</v>
      </c>
      <c r="F2031" s="4" t="s">
        <v>58</v>
      </c>
      <c r="G2031" s="4" t="s">
        <v>13</v>
      </c>
      <c r="H2031">
        <v>10000111</v>
      </c>
      <c r="I2031" s="4" t="s">
        <v>37</v>
      </c>
      <c r="J2031" s="11">
        <v>32.799999999999997</v>
      </c>
      <c r="K2031" s="11">
        <v>10.6</v>
      </c>
      <c r="L2031" s="11">
        <v>8.1999999999999993</v>
      </c>
      <c r="M2031" s="11">
        <v>4.5</v>
      </c>
      <c r="N2031" s="11">
        <f>IFERROR(合并表__明细[[#This Row],[期末库存]]/合并表__明细[[#This Row],[未来50天出库量]]*50,999)</f>
        <v>364.4444444444444</v>
      </c>
      <c r="O2031" s="11" t="str">
        <f>IF(合并表__明细[[#This Row],[库存天数]]&lt;=3,"不足",IF(合并表__明细[[#This Row],[库存天数]]&gt;=100,"积压","正常"))</f>
        <v>积压</v>
      </c>
    </row>
    <row r="2032" spans="2:15" hidden="1" x14ac:dyDescent="0.2">
      <c r="B2032" s="1">
        <v>42886</v>
      </c>
      <c r="C2032" s="4" t="s">
        <v>22</v>
      </c>
      <c r="D2032" s="4" t="s">
        <v>25</v>
      </c>
      <c r="E2032">
        <v>1000003183</v>
      </c>
      <c r="F2032" s="4" t="s">
        <v>23</v>
      </c>
      <c r="G2032" s="4" t="s">
        <v>13</v>
      </c>
      <c r="H2032">
        <v>10000111</v>
      </c>
      <c r="I2032" s="4" t="s">
        <v>37</v>
      </c>
      <c r="J2032" s="11">
        <v>29.399999999999991</v>
      </c>
      <c r="K2032" s="11">
        <v>22.3</v>
      </c>
      <c r="L2032" s="11">
        <v>23.1</v>
      </c>
      <c r="M2032" s="11">
        <v>4</v>
      </c>
      <c r="N2032" s="11">
        <f>IFERROR(合并表__明细[[#This Row],[期末库存]]/合并表__明细[[#This Row],[未来50天出库量]]*50,999)</f>
        <v>367.49999999999989</v>
      </c>
      <c r="O2032" s="11" t="str">
        <f>IF(合并表__明细[[#This Row],[库存天数]]&lt;=3,"不足",IF(合并表__明细[[#This Row],[库存天数]]&gt;=100,"积压","正常"))</f>
        <v>积压</v>
      </c>
    </row>
    <row r="2033" spans="2:15" hidden="1" x14ac:dyDescent="0.2">
      <c r="B2033" s="1">
        <v>43069</v>
      </c>
      <c r="C2033" s="4" t="s">
        <v>9</v>
      </c>
      <c r="D2033" s="4" t="s">
        <v>59</v>
      </c>
      <c r="E2033">
        <v>1000000192</v>
      </c>
      <c r="F2033" s="4" t="s">
        <v>58</v>
      </c>
      <c r="G2033" s="4" t="s">
        <v>13</v>
      </c>
      <c r="H2033">
        <v>10000064</v>
      </c>
      <c r="I2033" s="4" t="s">
        <v>53</v>
      </c>
      <c r="J2033" s="11">
        <v>25.759999999999994</v>
      </c>
      <c r="K2033" s="11">
        <v>10.7</v>
      </c>
      <c r="L2033" s="11">
        <v>11</v>
      </c>
      <c r="M2033" s="11">
        <v>3.5</v>
      </c>
      <c r="N2033" s="11">
        <f>IFERROR(合并表__明细[[#This Row],[期末库存]]/合并表__明细[[#This Row],[未来50天出库量]]*50,999)</f>
        <v>367.99999999999994</v>
      </c>
      <c r="O2033" s="11" t="str">
        <f>IF(合并表__明细[[#This Row],[库存天数]]&lt;=3,"不足",IF(合并表__明细[[#This Row],[库存天数]]&gt;=100,"积压","正常"))</f>
        <v>积压</v>
      </c>
    </row>
    <row r="2034" spans="2:15" hidden="1" x14ac:dyDescent="0.2">
      <c r="B2034" s="1">
        <v>42825</v>
      </c>
      <c r="C2034" s="4" t="s">
        <v>9</v>
      </c>
      <c r="D2034" s="4" t="s">
        <v>8</v>
      </c>
      <c r="E2034">
        <v>1000000070</v>
      </c>
      <c r="F2034" s="4" t="s">
        <v>7</v>
      </c>
      <c r="G2034" s="4" t="s">
        <v>13</v>
      </c>
      <c r="H2034">
        <v>10000131</v>
      </c>
      <c r="I2034" s="4" t="s">
        <v>38</v>
      </c>
      <c r="J2034" s="11">
        <v>268</v>
      </c>
      <c r="K2034" s="11">
        <v>70</v>
      </c>
      <c r="L2034" s="11">
        <v>82</v>
      </c>
      <c r="M2034" s="11">
        <v>36.4</v>
      </c>
      <c r="N2034" s="11">
        <f>IFERROR(合并表__明细[[#This Row],[期末库存]]/合并表__明细[[#This Row],[未来50天出库量]]*50,999)</f>
        <v>368.13186813186815</v>
      </c>
      <c r="O2034" s="11" t="str">
        <f>IF(合并表__明细[[#This Row],[库存天数]]&lt;=3,"不足",IF(合并表__明细[[#This Row],[库存天数]]&gt;=100,"积压","正常"))</f>
        <v>积压</v>
      </c>
    </row>
    <row r="2035" spans="2:15" hidden="1" x14ac:dyDescent="0.2">
      <c r="B2035" s="1">
        <v>43069</v>
      </c>
      <c r="C2035" s="4" t="s">
        <v>9</v>
      </c>
      <c r="D2035" s="4" t="s">
        <v>59</v>
      </c>
      <c r="E2035">
        <v>1000000192</v>
      </c>
      <c r="F2035" s="4" t="s">
        <v>58</v>
      </c>
      <c r="G2035" s="4" t="s">
        <v>13</v>
      </c>
      <c r="H2035">
        <v>10000172</v>
      </c>
      <c r="I2035" s="4" t="s">
        <v>18</v>
      </c>
      <c r="J2035" s="11">
        <v>68.641999999999996</v>
      </c>
      <c r="K2035" s="11">
        <v>32</v>
      </c>
      <c r="L2035" s="11">
        <v>32</v>
      </c>
      <c r="M2035" s="11">
        <v>9.3000000000000007</v>
      </c>
      <c r="N2035" s="11">
        <f>IFERROR(合并表__明细[[#This Row],[期末库存]]/合并表__明细[[#This Row],[未来50天出库量]]*50,999)</f>
        <v>369.04301075268813</v>
      </c>
      <c r="O2035" s="11" t="str">
        <f>IF(合并表__明细[[#This Row],[库存天数]]&lt;=3,"不足",IF(合并表__明细[[#This Row],[库存天数]]&gt;=100,"积压","正常"))</f>
        <v>积压</v>
      </c>
    </row>
    <row r="2036" spans="2:15" hidden="1" x14ac:dyDescent="0.2">
      <c r="B2036" s="1">
        <v>43190</v>
      </c>
      <c r="C2036" s="4" t="s">
        <v>22</v>
      </c>
      <c r="D2036" s="4" t="s">
        <v>29</v>
      </c>
      <c r="E2036">
        <v>1000000101</v>
      </c>
      <c r="F2036" s="4" t="s">
        <v>39</v>
      </c>
      <c r="G2036" s="4" t="s">
        <v>13</v>
      </c>
      <c r="H2036">
        <v>10000078</v>
      </c>
      <c r="I2036" s="4" t="s">
        <v>30</v>
      </c>
      <c r="J2036" s="11">
        <v>19.234000000000012</v>
      </c>
      <c r="K2036" s="11">
        <v>37.200000000000003</v>
      </c>
      <c r="L2036" s="11">
        <v>38.9</v>
      </c>
      <c r="M2036" s="11">
        <v>2.6</v>
      </c>
      <c r="N2036" s="11">
        <f>IFERROR(合并表__明细[[#This Row],[期末库存]]/合并表__明细[[#This Row],[未来50天出库量]]*50,999)</f>
        <v>369.88461538461559</v>
      </c>
      <c r="O2036" s="11" t="str">
        <f>IF(合并表__明细[[#This Row],[库存天数]]&lt;=3,"不足",IF(合并表__明细[[#This Row],[库存天数]]&gt;=100,"积压","正常"))</f>
        <v>积压</v>
      </c>
    </row>
    <row r="2037" spans="2:15" hidden="1" x14ac:dyDescent="0.2">
      <c r="B2037" s="1">
        <v>43159</v>
      </c>
      <c r="C2037" s="4" t="s">
        <v>22</v>
      </c>
      <c r="D2037" s="4" t="s">
        <v>33</v>
      </c>
      <c r="E2037">
        <v>1000000031</v>
      </c>
      <c r="F2037" s="4" t="s">
        <v>32</v>
      </c>
      <c r="G2037" s="4" t="s">
        <v>13</v>
      </c>
      <c r="H2037">
        <v>10000136</v>
      </c>
      <c r="I2037" s="4" t="s">
        <v>40</v>
      </c>
      <c r="J2037" s="11">
        <v>61.600000000000009</v>
      </c>
      <c r="K2037" s="11">
        <v>15.5</v>
      </c>
      <c r="L2037" s="11">
        <v>14.9</v>
      </c>
      <c r="M2037" s="11">
        <v>8.3000000000000007</v>
      </c>
      <c r="N2037" s="11">
        <f>IFERROR(合并表__明细[[#This Row],[期末库存]]/合并表__明细[[#This Row],[未来50天出库量]]*50,999)</f>
        <v>371.08433734939763</v>
      </c>
      <c r="O2037" s="11" t="str">
        <f>IF(合并表__明细[[#This Row],[库存天数]]&lt;=3,"不足",IF(合并表__明细[[#This Row],[库存天数]]&gt;=100,"积压","正常"))</f>
        <v>积压</v>
      </c>
    </row>
    <row r="2038" spans="2:15" hidden="1" x14ac:dyDescent="0.2">
      <c r="B2038" s="1">
        <v>43069</v>
      </c>
      <c r="C2038" s="4" t="s">
        <v>22</v>
      </c>
      <c r="D2038" s="4" t="s">
        <v>49</v>
      </c>
      <c r="E2038">
        <v>1000000018</v>
      </c>
      <c r="F2038" s="4" t="s">
        <v>48</v>
      </c>
      <c r="G2038" s="4" t="s">
        <v>13</v>
      </c>
      <c r="H2038">
        <v>20000099</v>
      </c>
      <c r="I2038" s="4" t="s">
        <v>20</v>
      </c>
      <c r="J2038" s="11">
        <v>138.208</v>
      </c>
      <c r="K2038" s="11">
        <v>138.79999999999998</v>
      </c>
      <c r="L2038" s="11">
        <v>135</v>
      </c>
      <c r="M2038" s="11">
        <v>18.600000000000001</v>
      </c>
      <c r="N2038" s="11">
        <f>IFERROR(合并表__明细[[#This Row],[期末库存]]/合并表__明细[[#This Row],[未来50天出库量]]*50,999)</f>
        <v>371.52688172043008</v>
      </c>
      <c r="O2038" s="11" t="str">
        <f>IF(合并表__明细[[#This Row],[库存天数]]&lt;=3,"不足",IF(合并表__明细[[#This Row],[库存天数]]&gt;=100,"积压","正常"))</f>
        <v>积压</v>
      </c>
    </row>
    <row r="2039" spans="2:15" hidden="1" x14ac:dyDescent="0.2">
      <c r="B2039" s="1">
        <v>43039</v>
      </c>
      <c r="C2039" s="4" t="s">
        <v>9</v>
      </c>
      <c r="D2039" s="4" t="s">
        <v>15</v>
      </c>
      <c r="E2039">
        <v>1000002985</v>
      </c>
      <c r="F2039" s="4" t="s">
        <v>47</v>
      </c>
      <c r="G2039" s="4" t="s">
        <v>13</v>
      </c>
      <c r="H2039">
        <v>10000111</v>
      </c>
      <c r="I2039" s="4" t="s">
        <v>37</v>
      </c>
      <c r="J2039" s="11">
        <v>44.9</v>
      </c>
      <c r="K2039" s="11">
        <v>5.5</v>
      </c>
      <c r="L2039" s="11">
        <v>5.6</v>
      </c>
      <c r="M2039" s="11">
        <v>6</v>
      </c>
      <c r="N2039" s="11">
        <f>IFERROR(合并表__明细[[#This Row],[期末库存]]/合并表__明细[[#This Row],[未来50天出库量]]*50,999)</f>
        <v>374.16666666666669</v>
      </c>
      <c r="O2039" s="11" t="str">
        <f>IF(合并表__明细[[#This Row],[库存天数]]&lt;=3,"不足",IF(合并表__明细[[#This Row],[库存天数]]&gt;=100,"积压","正常"))</f>
        <v>积压</v>
      </c>
    </row>
    <row r="2040" spans="2:15" hidden="1" x14ac:dyDescent="0.2">
      <c r="B2040" s="1">
        <v>43039</v>
      </c>
      <c r="C2040" s="4" t="s">
        <v>22</v>
      </c>
      <c r="D2040" s="4" t="s">
        <v>61</v>
      </c>
      <c r="E2040">
        <v>1000000579</v>
      </c>
      <c r="F2040" s="4" t="s">
        <v>60</v>
      </c>
      <c r="G2040" s="4" t="s">
        <v>13</v>
      </c>
      <c r="H2040">
        <v>10000078</v>
      </c>
      <c r="I2040" s="4" t="s">
        <v>30</v>
      </c>
      <c r="J2040" s="11">
        <v>44.921999999999997</v>
      </c>
      <c r="K2040" s="11">
        <v>35.6</v>
      </c>
      <c r="L2040" s="11">
        <v>35.6</v>
      </c>
      <c r="M2040" s="11">
        <v>6</v>
      </c>
      <c r="N2040" s="11">
        <f>IFERROR(合并表__明细[[#This Row],[期末库存]]/合并表__明细[[#This Row],[未来50天出库量]]*50,999)</f>
        <v>374.34999999999997</v>
      </c>
      <c r="O2040" s="11" t="str">
        <f>IF(合并表__明细[[#This Row],[库存天数]]&lt;=3,"不足",IF(合并表__明细[[#This Row],[库存天数]]&gt;=100,"积压","正常"))</f>
        <v>积压</v>
      </c>
    </row>
    <row r="2041" spans="2:15" hidden="1" x14ac:dyDescent="0.2">
      <c r="B2041" s="1">
        <v>42825</v>
      </c>
      <c r="C2041" s="4" t="s">
        <v>22</v>
      </c>
      <c r="D2041" s="4" t="s">
        <v>25</v>
      </c>
      <c r="E2041">
        <v>1000003183</v>
      </c>
      <c r="F2041" s="4" t="s">
        <v>23</v>
      </c>
      <c r="G2041" s="4" t="s">
        <v>13</v>
      </c>
      <c r="H2041">
        <v>10000078</v>
      </c>
      <c r="I2041" s="4" t="s">
        <v>30</v>
      </c>
      <c r="J2041" s="11">
        <v>32.20000000000001</v>
      </c>
      <c r="K2041" s="11">
        <v>6.1999999999999993</v>
      </c>
      <c r="L2041" s="11">
        <v>7.4</v>
      </c>
      <c r="M2041" s="11">
        <v>4.3</v>
      </c>
      <c r="N2041" s="11">
        <f>IFERROR(合并表__明细[[#This Row],[期末库存]]/合并表__明细[[#This Row],[未来50天出库量]]*50,999)</f>
        <v>374.41860465116292</v>
      </c>
      <c r="O2041" s="11" t="str">
        <f>IF(合并表__明细[[#This Row],[库存天数]]&lt;=3,"不足",IF(合并表__明细[[#This Row],[库存天数]]&gt;=100,"积压","正常"))</f>
        <v>积压</v>
      </c>
    </row>
    <row r="2042" spans="2:15" hidden="1" x14ac:dyDescent="0.2">
      <c r="B2042" s="1">
        <v>42855</v>
      </c>
      <c r="C2042" s="4" t="s">
        <v>22</v>
      </c>
      <c r="D2042" s="4" t="s">
        <v>61</v>
      </c>
      <c r="E2042">
        <v>1000000579</v>
      </c>
      <c r="F2042" s="4" t="s">
        <v>60</v>
      </c>
      <c r="G2042" s="4" t="s">
        <v>13</v>
      </c>
      <c r="H2042">
        <v>10000131</v>
      </c>
      <c r="I2042" s="4" t="s">
        <v>38</v>
      </c>
      <c r="J2042" s="11">
        <v>29.7</v>
      </c>
      <c r="K2042" s="11">
        <v>21.8</v>
      </c>
      <c r="L2042" s="11">
        <v>21.9</v>
      </c>
      <c r="M2042" s="11">
        <v>3.9</v>
      </c>
      <c r="N2042" s="11">
        <f>IFERROR(合并表__明细[[#This Row],[期末库存]]/合并表__明细[[#This Row],[未来50天出库量]]*50,999)</f>
        <v>380.76923076923077</v>
      </c>
      <c r="O2042" s="11" t="str">
        <f>IF(合并表__明细[[#This Row],[库存天数]]&lt;=3,"不足",IF(合并表__明细[[#This Row],[库存天数]]&gt;=100,"积压","正常"))</f>
        <v>积压</v>
      </c>
    </row>
    <row r="2043" spans="2:15" hidden="1" x14ac:dyDescent="0.2">
      <c r="B2043" s="1">
        <v>43039</v>
      </c>
      <c r="C2043" s="4" t="s">
        <v>9</v>
      </c>
      <c r="D2043" s="4" t="s">
        <v>17</v>
      </c>
      <c r="E2043">
        <v>1000000059</v>
      </c>
      <c r="F2043" s="4" t="s">
        <v>55</v>
      </c>
      <c r="G2043" s="4" t="s">
        <v>13</v>
      </c>
      <c r="H2043">
        <v>10000111</v>
      </c>
      <c r="I2043" s="4" t="s">
        <v>37</v>
      </c>
      <c r="J2043" s="11">
        <v>327.76799999999997</v>
      </c>
      <c r="K2043" s="11">
        <v>5.5</v>
      </c>
      <c r="L2043" s="11">
        <v>5.8</v>
      </c>
      <c r="M2043" s="11">
        <v>41.7</v>
      </c>
      <c r="N2043" s="11">
        <f>IFERROR(合并表__明细[[#This Row],[期末库存]]/合并表__明细[[#This Row],[未来50天出库量]]*50,999)</f>
        <v>393.00719424460425</v>
      </c>
      <c r="O2043" s="11" t="str">
        <f>IF(合并表__明细[[#This Row],[库存天数]]&lt;=3,"不足",IF(合并表__明细[[#This Row],[库存天数]]&gt;=100,"积压","正常"))</f>
        <v>积压</v>
      </c>
    </row>
    <row r="2044" spans="2:15" hidden="1" x14ac:dyDescent="0.2">
      <c r="B2044" s="1">
        <v>43220</v>
      </c>
      <c r="C2044" s="4" t="s">
        <v>9</v>
      </c>
      <c r="D2044" s="4" t="s">
        <v>57</v>
      </c>
      <c r="E2044">
        <v>1000001502</v>
      </c>
      <c r="F2044" s="4" t="s">
        <v>56</v>
      </c>
      <c r="G2044" s="4" t="s">
        <v>13</v>
      </c>
      <c r="H2044">
        <v>20000099</v>
      </c>
      <c r="I2044" s="4" t="s">
        <v>20</v>
      </c>
      <c r="J2044" s="11">
        <v>118.7</v>
      </c>
      <c r="K2044" s="11">
        <v>6.2</v>
      </c>
      <c r="L2044" s="11">
        <v>6.4</v>
      </c>
      <c r="M2044" s="11">
        <v>14.727341268972824</v>
      </c>
      <c r="N2044" s="11">
        <f>IFERROR(合并表__明细[[#This Row],[期末库存]]/合并表__明细[[#This Row],[未来50天出库量]]*50,999)</f>
        <v>402.99195160933107</v>
      </c>
      <c r="O2044" s="11" t="str">
        <f>IF(合并表__明细[[#This Row],[库存天数]]&lt;=3,"不足",IF(合并表__明细[[#This Row],[库存天数]]&gt;=100,"积压","正常"))</f>
        <v>积压</v>
      </c>
    </row>
    <row r="2045" spans="2:15" hidden="1" x14ac:dyDescent="0.2">
      <c r="B2045" s="1">
        <v>43100</v>
      </c>
      <c r="C2045" s="4" t="s">
        <v>9</v>
      </c>
      <c r="D2045" s="4" t="s">
        <v>17</v>
      </c>
      <c r="E2045">
        <v>1000000059</v>
      </c>
      <c r="F2045" s="4" t="s">
        <v>55</v>
      </c>
      <c r="G2045" s="4" t="s">
        <v>13</v>
      </c>
      <c r="H2045">
        <v>10000111</v>
      </c>
      <c r="I2045" s="4" t="s">
        <v>37</v>
      </c>
      <c r="J2045" s="11">
        <v>328.66800000000001</v>
      </c>
      <c r="K2045" s="11">
        <v>17</v>
      </c>
      <c r="L2045" s="11">
        <v>15.7</v>
      </c>
      <c r="M2045" s="11">
        <v>40.299999999999997</v>
      </c>
      <c r="N2045" s="11">
        <f>IFERROR(合并表__明细[[#This Row],[期末库存]]/合并表__明细[[#This Row],[未来50天出库量]]*50,999)</f>
        <v>407.77667493796531</v>
      </c>
      <c r="O2045" s="11" t="str">
        <f>IF(合并表__明细[[#This Row],[库存天数]]&lt;=3,"不足",IF(合并表__明细[[#This Row],[库存天数]]&gt;=100,"积压","正常"))</f>
        <v>积压</v>
      </c>
    </row>
    <row r="2046" spans="2:15" hidden="1" x14ac:dyDescent="0.2">
      <c r="B2046" s="1">
        <v>43039</v>
      </c>
      <c r="C2046" s="4" t="s">
        <v>22</v>
      </c>
      <c r="D2046" s="4" t="s">
        <v>49</v>
      </c>
      <c r="E2046">
        <v>1000000018</v>
      </c>
      <c r="F2046" s="4" t="s">
        <v>48</v>
      </c>
      <c r="G2046" s="4" t="s">
        <v>13</v>
      </c>
      <c r="H2046">
        <v>10000172</v>
      </c>
      <c r="I2046" s="4" t="s">
        <v>18</v>
      </c>
      <c r="J2046" s="11">
        <v>32.820000000000007</v>
      </c>
      <c r="K2046" s="11">
        <v>5.5</v>
      </c>
      <c r="L2046" s="11">
        <v>5.8</v>
      </c>
      <c r="M2046" s="11">
        <v>4</v>
      </c>
      <c r="N2046" s="11">
        <f>IFERROR(合并表__明细[[#This Row],[期末库存]]/合并表__明细[[#This Row],[未来50天出库量]]*50,999)</f>
        <v>410.25000000000011</v>
      </c>
      <c r="O2046" s="11" t="str">
        <f>IF(合并表__明细[[#This Row],[库存天数]]&lt;=3,"不足",IF(合并表__明细[[#This Row],[库存天数]]&gt;=100,"积压","正常"))</f>
        <v>积压</v>
      </c>
    </row>
    <row r="2047" spans="2:15" hidden="1" x14ac:dyDescent="0.2">
      <c r="B2047" s="1">
        <v>42947</v>
      </c>
      <c r="C2047" s="4" t="s">
        <v>9</v>
      </c>
      <c r="D2047" s="4" t="s">
        <v>59</v>
      </c>
      <c r="E2047">
        <v>1000000192</v>
      </c>
      <c r="F2047" s="4" t="s">
        <v>58</v>
      </c>
      <c r="G2047" s="4" t="s">
        <v>13</v>
      </c>
      <c r="H2047">
        <v>10000111</v>
      </c>
      <c r="I2047" s="4" t="s">
        <v>37</v>
      </c>
      <c r="J2047" s="11">
        <v>32.551999999999992</v>
      </c>
      <c r="K2047" s="11">
        <v>4.7</v>
      </c>
      <c r="L2047" s="11">
        <v>4.3</v>
      </c>
      <c r="M2047" s="11">
        <v>3.9</v>
      </c>
      <c r="N2047" s="11">
        <f>IFERROR(合并表__明细[[#This Row],[期末库存]]/合并表__明细[[#This Row],[未来50天出库量]]*50,999)</f>
        <v>417.33333333333331</v>
      </c>
      <c r="O2047" s="11" t="str">
        <f>IF(合并表__明细[[#This Row],[库存天数]]&lt;=3,"不足",IF(合并表__明细[[#This Row],[库存天数]]&gt;=100,"积压","正常"))</f>
        <v>积压</v>
      </c>
    </row>
    <row r="2048" spans="2:15" hidden="1" x14ac:dyDescent="0.2">
      <c r="B2048" s="1">
        <v>42978</v>
      </c>
      <c r="C2048" s="4" t="s">
        <v>9</v>
      </c>
      <c r="D2048" s="4" t="s">
        <v>17</v>
      </c>
      <c r="E2048">
        <v>1000000059</v>
      </c>
      <c r="F2048" s="4" t="s">
        <v>55</v>
      </c>
      <c r="G2048" s="4" t="s">
        <v>13</v>
      </c>
      <c r="H2048">
        <v>10000111</v>
      </c>
      <c r="I2048" s="4" t="s">
        <v>37</v>
      </c>
      <c r="J2048" s="11">
        <v>329.36799999999999</v>
      </c>
      <c r="K2048" s="11">
        <v>46.6</v>
      </c>
      <c r="L2048" s="11">
        <v>49.9</v>
      </c>
      <c r="M2048" s="11">
        <v>39.200000000000003</v>
      </c>
      <c r="N2048" s="11">
        <f>IFERROR(合并表__明细[[#This Row],[期末库存]]/合并表__明细[[#This Row],[未来50天出库量]]*50,999)</f>
        <v>420.1122448979591</v>
      </c>
      <c r="O2048" s="11" t="str">
        <f>IF(合并表__明细[[#This Row],[库存天数]]&lt;=3,"不足",IF(合并表__明细[[#This Row],[库存天数]]&gt;=100,"积压","正常"))</f>
        <v>积压</v>
      </c>
    </row>
    <row r="2049" spans="2:15" hidden="1" x14ac:dyDescent="0.2">
      <c r="B2049" s="1">
        <v>42886</v>
      </c>
      <c r="C2049" s="4" t="s">
        <v>43</v>
      </c>
      <c r="D2049" s="4" t="s">
        <v>42</v>
      </c>
      <c r="E2049">
        <v>1000001014</v>
      </c>
      <c r="F2049" s="4" t="s">
        <v>44</v>
      </c>
      <c r="G2049" s="4" t="s">
        <v>13</v>
      </c>
      <c r="H2049">
        <v>10000182</v>
      </c>
      <c r="I2049" s="4" t="s">
        <v>31</v>
      </c>
      <c r="J2049" s="11">
        <v>33.800000000000004</v>
      </c>
      <c r="K2049" s="11">
        <v>28.9</v>
      </c>
      <c r="L2049" s="11">
        <v>28.5</v>
      </c>
      <c r="M2049" s="11">
        <v>4</v>
      </c>
      <c r="N2049" s="11">
        <f>IFERROR(合并表__明细[[#This Row],[期末库存]]/合并表__明细[[#This Row],[未来50天出库量]]*50,999)</f>
        <v>422.50000000000006</v>
      </c>
      <c r="O2049" s="11" t="str">
        <f>IF(合并表__明细[[#This Row],[库存天数]]&lt;=3,"不足",IF(合并表__明细[[#This Row],[库存天数]]&gt;=100,"积压","正常"))</f>
        <v>积压</v>
      </c>
    </row>
    <row r="2050" spans="2:15" hidden="1" x14ac:dyDescent="0.2">
      <c r="B2050" s="1">
        <v>43008</v>
      </c>
      <c r="C2050" s="4" t="s">
        <v>9</v>
      </c>
      <c r="D2050" s="4" t="s">
        <v>15</v>
      </c>
      <c r="E2050">
        <v>1000002986</v>
      </c>
      <c r="F2050" s="4" t="s">
        <v>14</v>
      </c>
      <c r="G2050" s="4" t="s">
        <v>13</v>
      </c>
      <c r="H2050">
        <v>10000211</v>
      </c>
      <c r="I2050" s="4" t="s">
        <v>11</v>
      </c>
      <c r="J2050" s="11">
        <v>738.57599999999991</v>
      </c>
      <c r="K2050" s="11">
        <v>148.30000000000001</v>
      </c>
      <c r="L2050" s="11">
        <v>155.9</v>
      </c>
      <c r="M2050" s="11">
        <v>87.3</v>
      </c>
      <c r="N2050" s="11">
        <f>IFERROR(合并表__明细[[#This Row],[期末库存]]/合并表__明细[[#This Row],[未来50天出库量]]*50,999)</f>
        <v>423.01030927835052</v>
      </c>
      <c r="O2050" s="11" t="str">
        <f>IF(合并表__明细[[#This Row],[库存天数]]&lt;=3,"不足",IF(合并表__明细[[#This Row],[库存天数]]&gt;=100,"积压","正常"))</f>
        <v>积压</v>
      </c>
    </row>
    <row r="2051" spans="2:15" hidden="1" x14ac:dyDescent="0.2">
      <c r="B2051" s="1">
        <v>43190</v>
      </c>
      <c r="C2051" s="4" t="s">
        <v>9</v>
      </c>
      <c r="D2051" s="4" t="s">
        <v>72</v>
      </c>
      <c r="E2051">
        <v>1000001699</v>
      </c>
      <c r="F2051" s="4" t="s">
        <v>71</v>
      </c>
      <c r="G2051" s="4" t="s">
        <v>13</v>
      </c>
      <c r="H2051">
        <v>10000131</v>
      </c>
      <c r="I2051" s="4" t="s">
        <v>38</v>
      </c>
      <c r="J2051" s="11">
        <v>58.176000000000002</v>
      </c>
      <c r="K2051" s="11">
        <v>15</v>
      </c>
      <c r="L2051" s="11">
        <v>15</v>
      </c>
      <c r="M2051" s="11">
        <v>6.8</v>
      </c>
      <c r="N2051" s="11">
        <f>IFERROR(合并表__明细[[#This Row],[期末库存]]/合并表__明细[[#This Row],[未来50天出库量]]*50,999)</f>
        <v>427.76470588235298</v>
      </c>
      <c r="O2051" s="11" t="str">
        <f>IF(合并表__明细[[#This Row],[库存天数]]&lt;=3,"不足",IF(合并表__明细[[#This Row],[库存天数]]&gt;=100,"积压","正常"))</f>
        <v>积压</v>
      </c>
    </row>
    <row r="2052" spans="2:15" hidden="1" x14ac:dyDescent="0.2">
      <c r="B2052" s="1">
        <v>42766</v>
      </c>
      <c r="C2052" s="4" t="s">
        <v>9</v>
      </c>
      <c r="D2052" s="4" t="s">
        <v>15</v>
      </c>
      <c r="E2052">
        <v>1000002981</v>
      </c>
      <c r="F2052" s="4" t="s">
        <v>62</v>
      </c>
      <c r="G2052" s="4" t="s">
        <v>13</v>
      </c>
      <c r="H2052">
        <v>10000211</v>
      </c>
      <c r="I2052" s="4" t="s">
        <v>11</v>
      </c>
      <c r="J2052" s="11">
        <v>247</v>
      </c>
      <c r="K2052" s="11">
        <v>61.2</v>
      </c>
      <c r="L2052" s="11">
        <v>59</v>
      </c>
      <c r="M2052" s="11">
        <v>28.7</v>
      </c>
      <c r="N2052" s="11">
        <f>IFERROR(合并表__明细[[#This Row],[期末库存]]/合并表__明细[[#This Row],[未来50天出库量]]*50,999)</f>
        <v>430.31358885017426</v>
      </c>
      <c r="O2052" s="11" t="str">
        <f>IF(合并表__明细[[#This Row],[库存天数]]&lt;=3,"不足",IF(合并表__明细[[#This Row],[库存天数]]&gt;=100,"积压","正常"))</f>
        <v>积压</v>
      </c>
    </row>
    <row r="2053" spans="2:15" hidden="1" x14ac:dyDescent="0.2">
      <c r="B2053" s="1">
        <v>42886</v>
      </c>
      <c r="C2053" s="4" t="s">
        <v>22</v>
      </c>
      <c r="D2053" s="4" t="s">
        <v>25</v>
      </c>
      <c r="E2053">
        <v>1000003183</v>
      </c>
      <c r="F2053" s="4" t="s">
        <v>23</v>
      </c>
      <c r="G2053" s="4" t="s">
        <v>26</v>
      </c>
      <c r="H2053">
        <v>40000085</v>
      </c>
      <c r="I2053" s="4" t="s">
        <v>24</v>
      </c>
      <c r="J2053" s="11">
        <v>404.5</v>
      </c>
      <c r="K2053" s="11">
        <v>6.1</v>
      </c>
      <c r="L2053" s="11">
        <v>6.3999999999999995</v>
      </c>
      <c r="M2053" s="11">
        <v>46</v>
      </c>
      <c r="N2053" s="11">
        <f>IFERROR(合并表__明细[[#This Row],[期末库存]]/合并表__明细[[#This Row],[未来50天出库量]]*50,999)</f>
        <v>439.67391304347825</v>
      </c>
      <c r="O2053" s="11" t="str">
        <f>IF(合并表__明细[[#This Row],[库存天数]]&lt;=3,"不足",IF(合并表__明细[[#This Row],[库存天数]]&gt;=100,"积压","正常"))</f>
        <v>积压</v>
      </c>
    </row>
    <row r="2054" spans="2:15" hidden="1" x14ac:dyDescent="0.2">
      <c r="B2054" s="1">
        <v>43190</v>
      </c>
      <c r="C2054" s="4" t="s">
        <v>9</v>
      </c>
      <c r="D2054" s="4" t="s">
        <v>17</v>
      </c>
      <c r="E2054">
        <v>1000000059</v>
      </c>
      <c r="F2054" s="4" t="s">
        <v>55</v>
      </c>
      <c r="G2054" s="4" t="s">
        <v>13</v>
      </c>
      <c r="H2054">
        <v>10000111</v>
      </c>
      <c r="I2054" s="4" t="s">
        <v>37</v>
      </c>
      <c r="J2054" s="11">
        <v>329.96799999999996</v>
      </c>
      <c r="K2054" s="11">
        <v>30.700000000000003</v>
      </c>
      <c r="L2054" s="11">
        <v>32.5</v>
      </c>
      <c r="M2054" s="11">
        <v>35.6</v>
      </c>
      <c r="N2054" s="11">
        <f>IFERROR(合并表__明细[[#This Row],[期末库存]]/合并表__明细[[#This Row],[未来50天出库量]]*50,999)</f>
        <v>463.43820224719093</v>
      </c>
      <c r="O2054" s="11" t="str">
        <f>IF(合并表__明细[[#This Row],[库存天数]]&lt;=3,"不足",IF(合并表__明细[[#This Row],[库存天数]]&gt;=100,"积压","正常"))</f>
        <v>积压</v>
      </c>
    </row>
    <row r="2055" spans="2:15" hidden="1" x14ac:dyDescent="0.2">
      <c r="B2055" s="1">
        <v>42916</v>
      </c>
      <c r="C2055" s="4" t="s">
        <v>22</v>
      </c>
      <c r="D2055" s="4" t="s">
        <v>21</v>
      </c>
      <c r="E2055">
        <v>1000002872</v>
      </c>
      <c r="F2055" s="4" t="s">
        <v>19</v>
      </c>
      <c r="G2055" s="4" t="s">
        <v>13</v>
      </c>
      <c r="H2055">
        <v>20000099</v>
      </c>
      <c r="I2055" s="4" t="s">
        <v>20</v>
      </c>
      <c r="J2055" s="11">
        <v>40.027999999999999</v>
      </c>
      <c r="K2055" s="11">
        <v>1.4279999999999999</v>
      </c>
      <c r="L2055" s="11">
        <v>1.4</v>
      </c>
      <c r="M2055" s="11">
        <v>4.3</v>
      </c>
      <c r="N2055" s="11">
        <f>IFERROR(合并表__明细[[#This Row],[期末库存]]/合并表__明细[[#This Row],[未来50天出库量]]*50,999)</f>
        <v>465.44186046511629</v>
      </c>
      <c r="O2055" s="11" t="str">
        <f>IF(合并表__明细[[#This Row],[库存天数]]&lt;=3,"不足",IF(合并表__明细[[#This Row],[库存天数]]&gt;=100,"积压","正常"))</f>
        <v>积压</v>
      </c>
    </row>
    <row r="2056" spans="2:15" hidden="1" x14ac:dyDescent="0.2">
      <c r="B2056" s="1">
        <v>42794</v>
      </c>
      <c r="C2056" s="4" t="s">
        <v>9</v>
      </c>
      <c r="D2056" s="4" t="s">
        <v>57</v>
      </c>
      <c r="E2056">
        <v>1000001502</v>
      </c>
      <c r="F2056" s="4" t="s">
        <v>56</v>
      </c>
      <c r="G2056" s="4" t="s">
        <v>13</v>
      </c>
      <c r="H2056">
        <v>20000099</v>
      </c>
      <c r="I2056" s="4" t="s">
        <v>20</v>
      </c>
      <c r="J2056" s="11">
        <v>116.5</v>
      </c>
      <c r="K2056" s="11">
        <v>31.2</v>
      </c>
      <c r="L2056" s="11">
        <v>24.2</v>
      </c>
      <c r="M2056" s="11">
        <v>12.5</v>
      </c>
      <c r="N2056" s="11">
        <f>IFERROR(合并表__明细[[#This Row],[期末库存]]/合并表__明细[[#This Row],[未来50天出库量]]*50,999)</f>
        <v>466</v>
      </c>
      <c r="O2056" s="11" t="str">
        <f>IF(合并表__明细[[#This Row],[库存天数]]&lt;=3,"不足",IF(合并表__明细[[#This Row],[库存天数]]&gt;=100,"积压","正常"))</f>
        <v>积压</v>
      </c>
    </row>
    <row r="2057" spans="2:15" hidden="1" x14ac:dyDescent="0.2">
      <c r="B2057" s="1">
        <v>43100</v>
      </c>
      <c r="C2057" s="4" t="s">
        <v>9</v>
      </c>
      <c r="D2057" s="4" t="s">
        <v>59</v>
      </c>
      <c r="E2057">
        <v>1000000192</v>
      </c>
      <c r="F2057" s="4" t="s">
        <v>58</v>
      </c>
      <c r="G2057" s="4" t="s">
        <v>13</v>
      </c>
      <c r="H2057">
        <v>10000111</v>
      </c>
      <c r="I2057" s="4" t="s">
        <v>37</v>
      </c>
      <c r="J2057" s="11">
        <v>32.751999999999995</v>
      </c>
      <c r="K2057" s="11">
        <v>3.3</v>
      </c>
      <c r="L2057" s="11">
        <v>3.1</v>
      </c>
      <c r="M2057" s="11">
        <v>3.4</v>
      </c>
      <c r="N2057" s="11">
        <f>IFERROR(合并表__明细[[#This Row],[期末库存]]/合并表__明细[[#This Row],[未来50天出库量]]*50,999)</f>
        <v>481.64705882352933</v>
      </c>
      <c r="O2057" s="11" t="str">
        <f>IF(合并表__明细[[#This Row],[库存天数]]&lt;=3,"不足",IF(合并表__明细[[#This Row],[库存天数]]&gt;=100,"积压","正常"))</f>
        <v>积压</v>
      </c>
    </row>
    <row r="2058" spans="2:15" hidden="1" x14ac:dyDescent="0.2">
      <c r="B2058" s="1">
        <v>43159</v>
      </c>
      <c r="C2058" s="4" t="s">
        <v>22</v>
      </c>
      <c r="D2058" s="4" t="s">
        <v>29</v>
      </c>
      <c r="E2058">
        <v>1000000101</v>
      </c>
      <c r="F2058" s="4" t="s">
        <v>39</v>
      </c>
      <c r="G2058" s="4" t="s">
        <v>13</v>
      </c>
      <c r="H2058">
        <v>10000182</v>
      </c>
      <c r="I2058" s="4" t="s">
        <v>31</v>
      </c>
      <c r="J2058" s="11">
        <v>182.45399999999995</v>
      </c>
      <c r="K2058" s="11">
        <v>103.8</v>
      </c>
      <c r="L2058" s="11">
        <v>103.6</v>
      </c>
      <c r="M2058" s="11">
        <v>18.899999999999999</v>
      </c>
      <c r="N2058" s="11">
        <f>IFERROR(合并表__明细[[#This Row],[期末库存]]/合并表__明细[[#This Row],[未来50天出库量]]*50,999)</f>
        <v>482.68253968253958</v>
      </c>
      <c r="O2058" s="11" t="str">
        <f>IF(合并表__明细[[#This Row],[库存天数]]&lt;=3,"不足",IF(合并表__明细[[#This Row],[库存天数]]&gt;=100,"积压","正常"))</f>
        <v>积压</v>
      </c>
    </row>
    <row r="2059" spans="2:15" hidden="1" x14ac:dyDescent="0.2">
      <c r="B2059" s="1">
        <v>42794</v>
      </c>
      <c r="C2059" s="4" t="s">
        <v>9</v>
      </c>
      <c r="D2059" s="4" t="s">
        <v>72</v>
      </c>
      <c r="E2059">
        <v>1000000064</v>
      </c>
      <c r="F2059" s="4" t="s">
        <v>76</v>
      </c>
      <c r="G2059" s="4" t="s">
        <v>13</v>
      </c>
      <c r="H2059">
        <v>10000131</v>
      </c>
      <c r="I2059" s="4" t="s">
        <v>38</v>
      </c>
      <c r="J2059" s="11">
        <v>254.2</v>
      </c>
      <c r="K2059" s="11">
        <v>226.1</v>
      </c>
      <c r="L2059" s="11">
        <v>180.1</v>
      </c>
      <c r="M2059" s="11">
        <v>25.7</v>
      </c>
      <c r="N2059" s="11">
        <f>IFERROR(合并表__明细[[#This Row],[期末库存]]/合并表__明细[[#This Row],[未来50天出库量]]*50,999)</f>
        <v>494.55252918287943</v>
      </c>
      <c r="O2059" s="11" t="str">
        <f>IF(合并表__明细[[#This Row],[库存天数]]&lt;=3,"不足",IF(合并表__明细[[#This Row],[库存天数]]&gt;=100,"积压","正常"))</f>
        <v>积压</v>
      </c>
    </row>
    <row r="2060" spans="2:15" hidden="1" x14ac:dyDescent="0.2">
      <c r="B2060" s="1">
        <v>42916</v>
      </c>
      <c r="C2060" s="4" t="s">
        <v>22</v>
      </c>
      <c r="D2060" s="4" t="s">
        <v>29</v>
      </c>
      <c r="E2060">
        <v>1000000028</v>
      </c>
      <c r="F2060" s="4" t="s">
        <v>27</v>
      </c>
      <c r="G2060" s="4" t="s">
        <v>13</v>
      </c>
      <c r="H2060">
        <v>10000182</v>
      </c>
      <c r="I2060" s="4" t="s">
        <v>31</v>
      </c>
      <c r="J2060" s="11">
        <v>129.852</v>
      </c>
      <c r="K2060" s="11">
        <v>12.852</v>
      </c>
      <c r="L2060" s="11">
        <v>12.2</v>
      </c>
      <c r="M2060" s="11">
        <v>13.1</v>
      </c>
      <c r="N2060" s="11">
        <f>IFERROR(合并表__明细[[#This Row],[期末库存]]/合并表__明细[[#This Row],[未来50天出库量]]*50,999)</f>
        <v>495.61832061068702</v>
      </c>
      <c r="O2060" s="11" t="str">
        <f>IF(合并表__明细[[#This Row],[库存天数]]&lt;=3,"不足",IF(合并表__明细[[#This Row],[库存天数]]&gt;=100,"积压","正常"))</f>
        <v>积压</v>
      </c>
    </row>
    <row r="2061" spans="2:15" hidden="1" x14ac:dyDescent="0.2">
      <c r="B2061" s="1">
        <v>43039</v>
      </c>
      <c r="C2061" s="4" t="s">
        <v>22</v>
      </c>
      <c r="D2061" s="4" t="s">
        <v>54</v>
      </c>
      <c r="E2061">
        <v>1000000046</v>
      </c>
      <c r="F2061" s="4" t="s">
        <v>52</v>
      </c>
      <c r="G2061" s="4" t="s">
        <v>13</v>
      </c>
      <c r="H2061">
        <v>10000172</v>
      </c>
      <c r="I2061" s="4" t="s">
        <v>18</v>
      </c>
      <c r="J2061" s="11">
        <v>59.731999999999985</v>
      </c>
      <c r="K2061" s="11">
        <v>5.5</v>
      </c>
      <c r="L2061" s="11">
        <v>5.5</v>
      </c>
      <c r="M2061" s="11">
        <v>6</v>
      </c>
      <c r="N2061" s="11">
        <f>IFERROR(合并表__明细[[#This Row],[期末库存]]/合并表__明细[[#This Row],[未来50天出库量]]*50,999)</f>
        <v>497.76666666666654</v>
      </c>
      <c r="O2061" s="11" t="str">
        <f>IF(合并表__明细[[#This Row],[库存天数]]&lt;=3,"不足",IF(合并表__明细[[#This Row],[库存天数]]&gt;=100,"积压","正常"))</f>
        <v>积压</v>
      </c>
    </row>
    <row r="2062" spans="2:15" hidden="1" x14ac:dyDescent="0.2">
      <c r="B2062" s="1">
        <v>43159</v>
      </c>
      <c r="C2062" s="4" t="s">
        <v>9</v>
      </c>
      <c r="D2062" s="4" t="s">
        <v>17</v>
      </c>
      <c r="E2062">
        <v>1000001649</v>
      </c>
      <c r="F2062" s="4" t="s">
        <v>16</v>
      </c>
      <c r="G2062" s="4" t="s">
        <v>13</v>
      </c>
      <c r="H2062">
        <v>10000131</v>
      </c>
      <c r="I2062" s="4" t="s">
        <v>38</v>
      </c>
      <c r="J2062" s="11">
        <v>123.02000000000001</v>
      </c>
      <c r="K2062" s="11">
        <v>132.5</v>
      </c>
      <c r="L2062" s="11">
        <v>128.9</v>
      </c>
      <c r="M2062" s="11">
        <v>12.2</v>
      </c>
      <c r="N2062" s="11">
        <f>IFERROR(合并表__明细[[#This Row],[期末库存]]/合并表__明细[[#This Row],[未来50天出库量]]*50,999)</f>
        <v>504.18032786885254</v>
      </c>
      <c r="O2062" s="11" t="str">
        <f>IF(合并表__明细[[#This Row],[库存天数]]&lt;=3,"不足",IF(合并表__明细[[#This Row],[库存天数]]&gt;=100,"积压","正常"))</f>
        <v>积压</v>
      </c>
    </row>
    <row r="2063" spans="2:15" hidden="1" x14ac:dyDescent="0.2">
      <c r="B2063" s="1">
        <v>42825</v>
      </c>
      <c r="C2063" s="4" t="s">
        <v>9</v>
      </c>
      <c r="D2063" s="4" t="s">
        <v>17</v>
      </c>
      <c r="E2063">
        <v>1000000059</v>
      </c>
      <c r="F2063" s="4" t="s">
        <v>55</v>
      </c>
      <c r="G2063" s="4" t="s">
        <v>13</v>
      </c>
      <c r="H2063">
        <v>10000136</v>
      </c>
      <c r="I2063" s="4" t="s">
        <v>40</v>
      </c>
      <c r="J2063" s="11">
        <v>113.00000000000001</v>
      </c>
      <c r="K2063" s="11">
        <v>40.200000000000003</v>
      </c>
      <c r="L2063" s="11">
        <v>45.599999999999994</v>
      </c>
      <c r="M2063" s="11">
        <v>11.1</v>
      </c>
      <c r="N2063" s="11">
        <f>IFERROR(合并表__明细[[#This Row],[期末库存]]/合并表__明细[[#This Row],[未来50天出库量]]*50,999)</f>
        <v>509.00900900900911</v>
      </c>
      <c r="O2063" s="11" t="str">
        <f>IF(合并表__明细[[#This Row],[库存天数]]&lt;=3,"不足",IF(合并表__明细[[#This Row],[库存天数]]&gt;=100,"积压","正常"))</f>
        <v>积压</v>
      </c>
    </row>
    <row r="2064" spans="2:15" hidden="1" x14ac:dyDescent="0.2">
      <c r="B2064" s="1">
        <v>43008</v>
      </c>
      <c r="C2064" s="4" t="s">
        <v>22</v>
      </c>
      <c r="D2064" s="4" t="s">
        <v>25</v>
      </c>
      <c r="E2064">
        <v>1000003183</v>
      </c>
      <c r="F2064" s="4" t="s">
        <v>23</v>
      </c>
      <c r="G2064" s="4" t="s">
        <v>13</v>
      </c>
      <c r="H2064">
        <v>10000182</v>
      </c>
      <c r="I2064" s="4" t="s">
        <v>31</v>
      </c>
      <c r="J2064" s="11">
        <v>31.999999999999993</v>
      </c>
      <c r="K2064" s="11">
        <v>6.7</v>
      </c>
      <c r="L2064" s="11">
        <v>7.1</v>
      </c>
      <c r="M2064" s="11">
        <v>3.1</v>
      </c>
      <c r="N2064" s="11">
        <f>IFERROR(合并表__明细[[#This Row],[期末库存]]/合并表__明细[[#This Row],[未来50天出库量]]*50,999)</f>
        <v>516.1290322580644</v>
      </c>
      <c r="O2064" s="11" t="str">
        <f>IF(合并表__明细[[#This Row],[库存天数]]&lt;=3,"不足",IF(合并表__明细[[#This Row],[库存天数]]&gt;=100,"积压","正常"))</f>
        <v>积压</v>
      </c>
    </row>
    <row r="2065" spans="2:15" hidden="1" x14ac:dyDescent="0.2">
      <c r="B2065" s="1">
        <v>42947</v>
      </c>
      <c r="C2065" s="4" t="s">
        <v>22</v>
      </c>
      <c r="D2065" s="4" t="s">
        <v>29</v>
      </c>
      <c r="E2065">
        <v>1000000054</v>
      </c>
      <c r="F2065" s="4" t="s">
        <v>36</v>
      </c>
      <c r="G2065" s="4" t="s">
        <v>13</v>
      </c>
      <c r="H2065">
        <v>10000172</v>
      </c>
      <c r="I2065" s="4" t="s">
        <v>18</v>
      </c>
      <c r="J2065" s="11">
        <v>41.699999999999967</v>
      </c>
      <c r="K2065" s="11">
        <v>77.599999999999994</v>
      </c>
      <c r="L2065" s="11">
        <v>69.8</v>
      </c>
      <c r="M2065" s="11">
        <v>4</v>
      </c>
      <c r="N2065" s="11">
        <f>IFERROR(合并表__明细[[#This Row],[期末库存]]/合并表__明细[[#This Row],[未来50天出库量]]*50,999)</f>
        <v>521.24999999999955</v>
      </c>
      <c r="O2065" s="11" t="str">
        <f>IF(合并表__明细[[#This Row],[库存天数]]&lt;=3,"不足",IF(合并表__明细[[#This Row],[库存天数]]&gt;=100,"积压","正常"))</f>
        <v>积压</v>
      </c>
    </row>
    <row r="2066" spans="2:15" hidden="1" x14ac:dyDescent="0.2">
      <c r="B2066" s="1">
        <v>42825</v>
      </c>
      <c r="C2066" s="4" t="s">
        <v>9</v>
      </c>
      <c r="D2066" s="4" t="s">
        <v>15</v>
      </c>
      <c r="E2066">
        <v>1000002985</v>
      </c>
      <c r="F2066" s="4" t="s">
        <v>47</v>
      </c>
      <c r="G2066" s="4" t="s">
        <v>13</v>
      </c>
      <c r="H2066">
        <v>10000111</v>
      </c>
      <c r="I2066" s="4" t="s">
        <v>37</v>
      </c>
      <c r="J2066" s="11">
        <v>44.9</v>
      </c>
      <c r="K2066" s="11">
        <v>15.5</v>
      </c>
      <c r="L2066" s="11">
        <v>17.100000000000001</v>
      </c>
      <c r="M2066" s="11">
        <v>4.3</v>
      </c>
      <c r="N2066" s="11">
        <f>IFERROR(合并表__明细[[#This Row],[期末库存]]/合并表__明细[[#This Row],[未来50天出库量]]*50,999)</f>
        <v>522.09302325581405</v>
      </c>
      <c r="O2066" s="11" t="str">
        <f>IF(合并表__明细[[#This Row],[库存天数]]&lt;=3,"不足",IF(合并表__明细[[#This Row],[库存天数]]&gt;=100,"积压","正常"))</f>
        <v>积压</v>
      </c>
    </row>
    <row r="2067" spans="2:15" hidden="1" x14ac:dyDescent="0.2">
      <c r="B2067" s="1">
        <v>42916</v>
      </c>
      <c r="C2067" s="4" t="s">
        <v>22</v>
      </c>
      <c r="D2067" s="4" t="s">
        <v>25</v>
      </c>
      <c r="E2067">
        <v>1000003183</v>
      </c>
      <c r="F2067" s="4" t="s">
        <v>23</v>
      </c>
      <c r="G2067" s="4" t="s">
        <v>13</v>
      </c>
      <c r="H2067">
        <v>10000136</v>
      </c>
      <c r="I2067" s="4" t="s">
        <v>40</v>
      </c>
      <c r="J2067" s="11">
        <v>9.418000000000001</v>
      </c>
      <c r="K2067" s="11">
        <v>0.91800000000000004</v>
      </c>
      <c r="L2067" s="11">
        <v>0.8</v>
      </c>
      <c r="M2067" s="11">
        <v>0.9</v>
      </c>
      <c r="N2067" s="11">
        <f>IFERROR(合并表__明细[[#This Row],[期末库存]]/合并表__明细[[#This Row],[未来50天出库量]]*50,999)</f>
        <v>523.22222222222229</v>
      </c>
      <c r="O2067" s="11" t="str">
        <f>IF(合并表__明细[[#This Row],[库存天数]]&lt;=3,"不足",IF(合并表__明细[[#This Row],[库存天数]]&gt;=100,"积压","正常"))</f>
        <v>积压</v>
      </c>
    </row>
    <row r="2068" spans="2:15" hidden="1" x14ac:dyDescent="0.2">
      <c r="B2068" s="1">
        <v>43069</v>
      </c>
      <c r="C2068" s="4" t="s">
        <v>9</v>
      </c>
      <c r="D2068" s="4" t="s">
        <v>59</v>
      </c>
      <c r="E2068">
        <v>1000000192</v>
      </c>
      <c r="F2068" s="4" t="s">
        <v>58</v>
      </c>
      <c r="G2068" s="4" t="s">
        <v>13</v>
      </c>
      <c r="H2068">
        <v>10000111</v>
      </c>
      <c r="I2068" s="4" t="s">
        <v>37</v>
      </c>
      <c r="J2068" s="11">
        <v>32.551999999999992</v>
      </c>
      <c r="K2068" s="11">
        <v>3.1</v>
      </c>
      <c r="L2068" s="11">
        <v>3</v>
      </c>
      <c r="M2068" s="11">
        <v>3.1</v>
      </c>
      <c r="N2068" s="11">
        <f>IFERROR(合并表__明细[[#This Row],[期末库存]]/合并表__明细[[#This Row],[未来50天出库量]]*50,999)</f>
        <v>525.03225806451599</v>
      </c>
      <c r="O2068" s="11" t="str">
        <f>IF(合并表__明细[[#This Row],[库存天数]]&lt;=3,"不足",IF(合并表__明细[[#This Row],[库存天数]]&gt;=100,"积压","正常"))</f>
        <v>积压</v>
      </c>
    </row>
    <row r="2069" spans="2:15" hidden="1" x14ac:dyDescent="0.2">
      <c r="B2069" s="1">
        <v>42886</v>
      </c>
      <c r="C2069" s="4" t="s">
        <v>22</v>
      </c>
      <c r="D2069" s="4" t="s">
        <v>21</v>
      </c>
      <c r="E2069">
        <v>1000002872</v>
      </c>
      <c r="F2069" s="4" t="s">
        <v>19</v>
      </c>
      <c r="G2069" s="4" t="s">
        <v>13</v>
      </c>
      <c r="H2069">
        <v>20000099</v>
      </c>
      <c r="I2069" s="4" t="s">
        <v>20</v>
      </c>
      <c r="J2069" s="11">
        <v>40</v>
      </c>
      <c r="K2069" s="11">
        <v>0.3</v>
      </c>
      <c r="L2069" s="11">
        <v>0.3</v>
      </c>
      <c r="M2069" s="11">
        <v>3.8</v>
      </c>
      <c r="N2069" s="11">
        <f>IFERROR(合并表__明细[[#This Row],[期末库存]]/合并表__明细[[#This Row],[未来50天出库量]]*50,999)</f>
        <v>526.31578947368428</v>
      </c>
      <c r="O2069" s="11" t="str">
        <f>IF(合并表__明细[[#This Row],[库存天数]]&lt;=3,"不足",IF(合并表__明细[[#This Row],[库存天数]]&gt;=100,"积压","正常"))</f>
        <v>积压</v>
      </c>
    </row>
    <row r="2070" spans="2:15" hidden="1" x14ac:dyDescent="0.2">
      <c r="B2070" s="1">
        <v>42886</v>
      </c>
      <c r="C2070" s="4" t="s">
        <v>22</v>
      </c>
      <c r="D2070" s="4" t="s">
        <v>29</v>
      </c>
      <c r="E2070">
        <v>1000000028</v>
      </c>
      <c r="F2070" s="4" t="s">
        <v>27</v>
      </c>
      <c r="G2070" s="4" t="s">
        <v>13</v>
      </c>
      <c r="H2070">
        <v>10000182</v>
      </c>
      <c r="I2070" s="4" t="s">
        <v>31</v>
      </c>
      <c r="J2070" s="11">
        <v>129.20000000000002</v>
      </c>
      <c r="K2070" s="11">
        <v>19.2</v>
      </c>
      <c r="L2070" s="11">
        <v>18.600000000000001</v>
      </c>
      <c r="M2070" s="11">
        <v>12.2</v>
      </c>
      <c r="N2070" s="11">
        <f>IFERROR(合并表__明细[[#This Row],[期末库存]]/合并表__明细[[#This Row],[未来50天出库量]]*50,999)</f>
        <v>529.50819672131161</v>
      </c>
      <c r="O2070" s="11" t="str">
        <f>IF(合并表__明细[[#This Row],[库存天数]]&lt;=3,"不足",IF(合并表__明细[[#This Row],[库存天数]]&gt;=100,"积压","正常"))</f>
        <v>积压</v>
      </c>
    </row>
    <row r="2071" spans="2:15" x14ac:dyDescent="0.2">
      <c r="B2071" s="1">
        <v>43251</v>
      </c>
      <c r="C2071" s="4" t="s">
        <v>22</v>
      </c>
      <c r="D2071" s="4" t="s">
        <v>29</v>
      </c>
      <c r="E2071">
        <v>1000000054</v>
      </c>
      <c r="F2071" s="4" t="s">
        <v>36</v>
      </c>
      <c r="G2071" s="4" t="s">
        <v>13</v>
      </c>
      <c r="H2071">
        <v>10000111</v>
      </c>
      <c r="I2071" s="4" t="s">
        <v>37</v>
      </c>
      <c r="J2071" s="11">
        <v>1229.2220000000002</v>
      </c>
      <c r="K2071" s="11">
        <v>385.39999999999992</v>
      </c>
      <c r="L2071" s="11">
        <v>385.7</v>
      </c>
      <c r="M2071" s="11">
        <v>115.62933111072404</v>
      </c>
      <c r="N2071" s="11">
        <f>IFERROR(合并表__明细[[#This Row],[期末库存]]/合并表__明细[[#This Row],[未来50天出库量]]*50,999)</f>
        <v>531.53554906536863</v>
      </c>
      <c r="O2071" s="11" t="str">
        <f>IF(合并表__明细[[#This Row],[库存天数]]&lt;=3,"不足",IF(合并表__明细[[#This Row],[库存天数]]&gt;=100,"积压","正常"))</f>
        <v>积压</v>
      </c>
    </row>
    <row r="2072" spans="2:15" hidden="1" x14ac:dyDescent="0.2">
      <c r="B2072" s="1">
        <v>42794</v>
      </c>
      <c r="C2072" s="4" t="s">
        <v>9</v>
      </c>
      <c r="D2072" s="4" t="s">
        <v>15</v>
      </c>
      <c r="E2072">
        <v>1000002986</v>
      </c>
      <c r="F2072" s="4" t="s">
        <v>14</v>
      </c>
      <c r="G2072" s="4" t="s">
        <v>13</v>
      </c>
      <c r="H2072">
        <v>10000131</v>
      </c>
      <c r="I2072" s="4" t="s">
        <v>38</v>
      </c>
      <c r="J2072" s="11">
        <v>220.7</v>
      </c>
      <c r="K2072" s="11">
        <v>71.099999999999994</v>
      </c>
      <c r="L2072" s="11">
        <v>56</v>
      </c>
      <c r="M2072" s="11">
        <v>20.5</v>
      </c>
      <c r="N2072" s="11">
        <f>IFERROR(合并表__明细[[#This Row],[期末库存]]/合并表__明细[[#This Row],[未来50天出库量]]*50,999)</f>
        <v>538.29268292682923</v>
      </c>
      <c r="O2072" s="11" t="str">
        <f>IF(合并表__明细[[#This Row],[库存天数]]&lt;=3,"不足",IF(合并表__明细[[#This Row],[库存天数]]&gt;=100,"积压","正常"))</f>
        <v>积压</v>
      </c>
    </row>
    <row r="2073" spans="2:15" hidden="1" x14ac:dyDescent="0.2">
      <c r="B2073" s="1">
        <v>43100</v>
      </c>
      <c r="C2073" s="4" t="s">
        <v>43</v>
      </c>
      <c r="D2073" s="4" t="s">
        <v>51</v>
      </c>
      <c r="E2073">
        <v>1000000460</v>
      </c>
      <c r="F2073" s="4" t="s">
        <v>50</v>
      </c>
      <c r="G2073" s="4" t="s">
        <v>13</v>
      </c>
      <c r="H2073">
        <v>10000182</v>
      </c>
      <c r="I2073" s="4" t="s">
        <v>31</v>
      </c>
      <c r="J2073" s="11">
        <v>134.13400000000001</v>
      </c>
      <c r="K2073" s="11">
        <v>9.4</v>
      </c>
      <c r="L2073" s="11">
        <v>8.6999999999999993</v>
      </c>
      <c r="M2073" s="11">
        <v>12.3</v>
      </c>
      <c r="N2073" s="11">
        <f>IFERROR(合并表__明细[[#This Row],[期末库存]]/合并表__明细[[#This Row],[未来50天出库量]]*50,999)</f>
        <v>545.26016260162601</v>
      </c>
      <c r="O2073" s="11" t="str">
        <f>IF(合并表__明细[[#This Row],[库存天数]]&lt;=3,"不足",IF(合并表__明细[[#This Row],[库存天数]]&gt;=100,"积压","正常"))</f>
        <v>积压</v>
      </c>
    </row>
    <row r="2074" spans="2:15" hidden="1" x14ac:dyDescent="0.2">
      <c r="B2074" s="1">
        <v>43069</v>
      </c>
      <c r="C2074" s="4" t="s">
        <v>9</v>
      </c>
      <c r="D2074" s="4" t="s">
        <v>17</v>
      </c>
      <c r="E2074">
        <v>1000000059</v>
      </c>
      <c r="F2074" s="4" t="s">
        <v>55</v>
      </c>
      <c r="G2074" s="4" t="s">
        <v>13</v>
      </c>
      <c r="H2074">
        <v>10000111</v>
      </c>
      <c r="I2074" s="4" t="s">
        <v>37</v>
      </c>
      <c r="J2074" s="11">
        <v>327.36799999999999</v>
      </c>
      <c r="K2074" s="11">
        <v>25.6</v>
      </c>
      <c r="L2074" s="11">
        <v>26</v>
      </c>
      <c r="M2074" s="11">
        <v>29.299999999999997</v>
      </c>
      <c r="N2074" s="11">
        <f>IFERROR(合并表__明细[[#This Row],[期末库存]]/合并表__明细[[#This Row],[未来50天出库量]]*50,999)</f>
        <v>558.64846416382261</v>
      </c>
      <c r="O2074" s="11" t="str">
        <f>IF(合并表__明细[[#This Row],[库存天数]]&lt;=3,"不足",IF(合并表__明细[[#This Row],[库存天数]]&gt;=100,"积压","正常"))</f>
        <v>积压</v>
      </c>
    </row>
    <row r="2075" spans="2:15" hidden="1" x14ac:dyDescent="0.2">
      <c r="B2075" s="1">
        <v>42886</v>
      </c>
      <c r="C2075" s="4" t="s">
        <v>22</v>
      </c>
      <c r="D2075" s="4" t="s">
        <v>64</v>
      </c>
      <c r="E2075">
        <v>1000002973</v>
      </c>
      <c r="F2075" s="4" t="s">
        <v>63</v>
      </c>
      <c r="G2075" s="4" t="s">
        <v>13</v>
      </c>
      <c r="H2075">
        <v>10000182</v>
      </c>
      <c r="I2075" s="4" t="s">
        <v>31</v>
      </c>
      <c r="J2075" s="11">
        <v>134.4</v>
      </c>
      <c r="K2075" s="11">
        <v>2.4</v>
      </c>
      <c r="L2075" s="11">
        <v>2.4</v>
      </c>
      <c r="M2075" s="11">
        <v>11.3</v>
      </c>
      <c r="N2075" s="11">
        <f>IFERROR(合并表__明细[[#This Row],[期末库存]]/合并表__明细[[#This Row],[未来50天出库量]]*50,999)</f>
        <v>594.69026548672559</v>
      </c>
      <c r="O2075" s="11" t="str">
        <f>IF(合并表__明细[[#This Row],[库存天数]]&lt;=3,"不足",IF(合并表__明细[[#This Row],[库存天数]]&gt;=100,"积压","正常"))</f>
        <v>积压</v>
      </c>
    </row>
    <row r="2076" spans="2:15" hidden="1" x14ac:dyDescent="0.2">
      <c r="B2076" s="1">
        <v>42794</v>
      </c>
      <c r="C2076" s="4" t="s">
        <v>22</v>
      </c>
      <c r="D2076" s="4" t="s">
        <v>49</v>
      </c>
      <c r="E2076">
        <v>1000000018</v>
      </c>
      <c r="F2076" s="4" t="s">
        <v>48</v>
      </c>
      <c r="G2076" s="4" t="s">
        <v>13</v>
      </c>
      <c r="H2076">
        <v>10000211</v>
      </c>
      <c r="I2076" s="4" t="s">
        <v>11</v>
      </c>
      <c r="J2076" s="11">
        <v>65.900000000000006</v>
      </c>
      <c r="K2076" s="11">
        <v>34.200000000000003</v>
      </c>
      <c r="L2076" s="11">
        <v>26.700000000000003</v>
      </c>
      <c r="M2076" s="11">
        <v>5.5</v>
      </c>
      <c r="N2076" s="11">
        <f>IFERROR(合并表__明细[[#This Row],[期末库存]]/合并表__明细[[#This Row],[未来50天出库量]]*50,999)</f>
        <v>599.09090909090912</v>
      </c>
      <c r="O2076" s="11" t="str">
        <f>IF(合并表__明细[[#This Row],[库存天数]]&lt;=3,"不足",IF(合并表__明细[[#This Row],[库存天数]]&gt;=100,"积压","正常"))</f>
        <v>积压</v>
      </c>
    </row>
    <row r="2077" spans="2:15" hidden="1" x14ac:dyDescent="0.2">
      <c r="B2077" s="1">
        <v>42766</v>
      </c>
      <c r="C2077" s="4" t="s">
        <v>22</v>
      </c>
      <c r="D2077" s="4" t="s">
        <v>21</v>
      </c>
      <c r="E2077">
        <v>1000002872</v>
      </c>
      <c r="F2077" s="4" t="s">
        <v>19</v>
      </c>
      <c r="G2077" s="4" t="s">
        <v>13</v>
      </c>
      <c r="H2077">
        <v>10000111</v>
      </c>
      <c r="I2077" s="4" t="s">
        <v>37</v>
      </c>
      <c r="J2077" s="11">
        <v>6.1999999999999993</v>
      </c>
      <c r="K2077" s="11">
        <v>14.2</v>
      </c>
      <c r="L2077" s="11">
        <v>13.600000000000001</v>
      </c>
      <c r="M2077" s="11">
        <v>0.5</v>
      </c>
      <c r="N2077" s="11">
        <f>IFERROR(合并表__明细[[#This Row],[期末库存]]/合并表__明细[[#This Row],[未来50天出库量]]*50,999)</f>
        <v>619.99999999999989</v>
      </c>
      <c r="O2077" s="11" t="str">
        <f>IF(合并表__明细[[#This Row],[库存天数]]&lt;=3,"不足",IF(合并表__明细[[#This Row],[库存天数]]&gt;=100,"积压","正常"))</f>
        <v>积压</v>
      </c>
    </row>
    <row r="2078" spans="2:15" hidden="1" x14ac:dyDescent="0.2">
      <c r="B2078" s="1">
        <v>43190</v>
      </c>
      <c r="C2078" s="4" t="s">
        <v>9</v>
      </c>
      <c r="D2078" s="4" t="s">
        <v>15</v>
      </c>
      <c r="E2078">
        <v>1000002985</v>
      </c>
      <c r="F2078" s="4" t="s">
        <v>47</v>
      </c>
      <c r="G2078" s="4" t="s">
        <v>13</v>
      </c>
      <c r="H2078">
        <v>10000211</v>
      </c>
      <c r="I2078" s="4" t="s">
        <v>11</v>
      </c>
      <c r="J2078" s="11">
        <v>188.99599999999995</v>
      </c>
      <c r="K2078" s="11">
        <v>118.7</v>
      </c>
      <c r="L2078" s="11">
        <v>124.80000000000001</v>
      </c>
      <c r="M2078" s="11">
        <v>14.7</v>
      </c>
      <c r="N2078" s="11">
        <f>IFERROR(合并表__明细[[#This Row],[期末库存]]/合并表__明细[[#This Row],[未来50天出库量]]*50,999)</f>
        <v>642.84353741496579</v>
      </c>
      <c r="O2078" s="11" t="str">
        <f>IF(合并表__明细[[#This Row],[库存天数]]&lt;=3,"不足",IF(合并表__明细[[#This Row],[库存天数]]&gt;=100,"积压","正常"))</f>
        <v>积压</v>
      </c>
    </row>
    <row r="2079" spans="2:15" hidden="1" x14ac:dyDescent="0.2">
      <c r="B2079" s="1">
        <v>43159</v>
      </c>
      <c r="C2079" s="4" t="s">
        <v>22</v>
      </c>
      <c r="D2079" s="4" t="s">
        <v>49</v>
      </c>
      <c r="E2079">
        <v>1000000018</v>
      </c>
      <c r="F2079" s="4" t="s">
        <v>48</v>
      </c>
      <c r="G2079" s="4" t="s">
        <v>13</v>
      </c>
      <c r="H2079">
        <v>10000211</v>
      </c>
      <c r="I2079" s="4" t="s">
        <v>11</v>
      </c>
      <c r="J2079" s="11">
        <v>70.678000000000011</v>
      </c>
      <c r="K2079" s="11">
        <v>2.5</v>
      </c>
      <c r="L2079" s="11">
        <v>2.2999999999999998</v>
      </c>
      <c r="M2079" s="11">
        <v>5.4</v>
      </c>
      <c r="N2079" s="11">
        <f>IFERROR(合并表__明细[[#This Row],[期末库存]]/合并表__明细[[#This Row],[未来50天出库量]]*50,999)</f>
        <v>654.42592592592598</v>
      </c>
      <c r="O2079" s="11" t="str">
        <f>IF(合并表__明细[[#This Row],[库存天数]]&lt;=3,"不足",IF(合并表__明细[[#This Row],[库存天数]]&gt;=100,"积压","正常"))</f>
        <v>积压</v>
      </c>
    </row>
    <row r="2080" spans="2:15" hidden="1" x14ac:dyDescent="0.2">
      <c r="B2080" s="1">
        <v>42916</v>
      </c>
      <c r="C2080" s="4" t="s">
        <v>22</v>
      </c>
      <c r="D2080" s="4" t="s">
        <v>25</v>
      </c>
      <c r="E2080">
        <v>1000003183</v>
      </c>
      <c r="F2080" s="4" t="s">
        <v>23</v>
      </c>
      <c r="G2080" s="4" t="s">
        <v>26</v>
      </c>
      <c r="H2080">
        <v>40000085</v>
      </c>
      <c r="I2080" s="4" t="s">
        <v>24</v>
      </c>
      <c r="J2080" s="11">
        <v>405.32799999999997</v>
      </c>
      <c r="K2080" s="11">
        <v>16.728000000000002</v>
      </c>
      <c r="L2080" s="11">
        <v>15.9</v>
      </c>
      <c r="M2080" s="11">
        <v>30.1</v>
      </c>
      <c r="N2080" s="11">
        <f>IFERROR(合并表__明细[[#This Row],[期末库存]]/合并表__明细[[#This Row],[未来50天出库量]]*50,999)</f>
        <v>673.30232558139528</v>
      </c>
      <c r="O2080" s="11" t="str">
        <f>IF(合并表__明细[[#This Row],[库存天数]]&lt;=3,"不足",IF(合并表__明细[[#This Row],[库存天数]]&gt;=100,"积压","正常"))</f>
        <v>积压</v>
      </c>
    </row>
    <row r="2081" spans="2:15" hidden="1" x14ac:dyDescent="0.2">
      <c r="B2081" s="1">
        <v>43008</v>
      </c>
      <c r="C2081" s="4" t="s">
        <v>43</v>
      </c>
      <c r="D2081" s="4" t="s">
        <v>78</v>
      </c>
      <c r="E2081">
        <v>1000003187</v>
      </c>
      <c r="F2081" s="4" t="s">
        <v>77</v>
      </c>
      <c r="G2081" s="4" t="s">
        <v>13</v>
      </c>
      <c r="H2081">
        <v>10000064</v>
      </c>
      <c r="I2081" s="4" t="s">
        <v>53</v>
      </c>
      <c r="J2081" s="11">
        <v>27.646000000000004</v>
      </c>
      <c r="K2081" s="11">
        <v>23.7</v>
      </c>
      <c r="L2081" s="11">
        <v>24.700000000000003</v>
      </c>
      <c r="M2081" s="11">
        <v>2</v>
      </c>
      <c r="N2081" s="11">
        <f>IFERROR(合并表__明细[[#This Row],[期末库存]]/合并表__明细[[#This Row],[未来50天出库量]]*50,999)</f>
        <v>691.15000000000009</v>
      </c>
      <c r="O2081" s="11" t="str">
        <f>IF(合并表__明细[[#This Row],[库存天数]]&lt;=3,"不足",IF(合并表__明细[[#This Row],[库存天数]]&gt;=100,"积压","正常"))</f>
        <v>积压</v>
      </c>
    </row>
    <row r="2082" spans="2:15" hidden="1" x14ac:dyDescent="0.2">
      <c r="B2082" s="1">
        <v>42825</v>
      </c>
      <c r="C2082" s="4" t="s">
        <v>43</v>
      </c>
      <c r="D2082" s="4" t="s">
        <v>80</v>
      </c>
      <c r="E2082">
        <v>1000003498</v>
      </c>
      <c r="F2082" s="4" t="s">
        <v>79</v>
      </c>
      <c r="G2082" s="4" t="s">
        <v>13</v>
      </c>
      <c r="H2082">
        <v>10000182</v>
      </c>
      <c r="I2082" s="4" t="s">
        <v>31</v>
      </c>
      <c r="J2082" s="11">
        <v>32.700000000000003</v>
      </c>
      <c r="K2082" s="11">
        <v>8.3000000000000007</v>
      </c>
      <c r="L2082" s="11">
        <v>9.1999999999999993</v>
      </c>
      <c r="M2082" s="11">
        <v>2.2999999999999998</v>
      </c>
      <c r="N2082" s="11">
        <f>IFERROR(合并表__明细[[#This Row],[期末库存]]/合并表__明细[[#This Row],[未来50天出库量]]*50,999)</f>
        <v>710.86956521739137</v>
      </c>
      <c r="O2082" s="11" t="str">
        <f>IF(合并表__明细[[#This Row],[库存天数]]&lt;=3,"不足",IF(合并表__明细[[#This Row],[库存天数]]&gt;=100,"积压","正常"))</f>
        <v>积压</v>
      </c>
    </row>
    <row r="2083" spans="2:15" hidden="1" x14ac:dyDescent="0.2">
      <c r="B2083" s="1">
        <v>42886</v>
      </c>
      <c r="C2083" s="4" t="s">
        <v>43</v>
      </c>
      <c r="D2083" s="4" t="s">
        <v>80</v>
      </c>
      <c r="E2083">
        <v>1000003498</v>
      </c>
      <c r="F2083" s="4" t="s">
        <v>79</v>
      </c>
      <c r="G2083" s="4" t="s">
        <v>13</v>
      </c>
      <c r="H2083">
        <v>10000182</v>
      </c>
      <c r="I2083" s="4" t="s">
        <v>31</v>
      </c>
      <c r="J2083" s="11">
        <v>32.800000000000004</v>
      </c>
      <c r="K2083" s="11">
        <v>2.4</v>
      </c>
      <c r="L2083" s="11">
        <v>2.2999999999999998</v>
      </c>
      <c r="M2083" s="11">
        <v>2.2000000000000002</v>
      </c>
      <c r="N2083" s="11">
        <f>IFERROR(合并表__明细[[#This Row],[期末库存]]/合并表__明细[[#This Row],[未来50天出库量]]*50,999)</f>
        <v>745.4545454545455</v>
      </c>
      <c r="O2083" s="11" t="str">
        <f>IF(合并表__明细[[#This Row],[库存天数]]&lt;=3,"不足",IF(合并表__明细[[#This Row],[库存天数]]&gt;=100,"积压","正常"))</f>
        <v>积压</v>
      </c>
    </row>
    <row r="2084" spans="2:15" hidden="1" x14ac:dyDescent="0.2">
      <c r="B2084" s="1">
        <v>43008</v>
      </c>
      <c r="C2084" s="4" t="s">
        <v>22</v>
      </c>
      <c r="D2084" s="4" t="s">
        <v>49</v>
      </c>
      <c r="E2084">
        <v>1000000018</v>
      </c>
      <c r="F2084" s="4" t="s">
        <v>48</v>
      </c>
      <c r="G2084" s="4" t="s">
        <v>13</v>
      </c>
      <c r="H2084">
        <v>10000182</v>
      </c>
      <c r="I2084" s="4" t="s">
        <v>31</v>
      </c>
      <c r="J2084" s="11">
        <v>185.11799999999999</v>
      </c>
      <c r="K2084" s="11">
        <v>117.6</v>
      </c>
      <c r="L2084" s="11">
        <v>120.89999999999999</v>
      </c>
      <c r="M2084" s="11">
        <v>12.4</v>
      </c>
      <c r="N2084" s="11">
        <f>IFERROR(合并表__明细[[#This Row],[期末库存]]/合并表__明细[[#This Row],[未来50天出库量]]*50,999)</f>
        <v>746.44354838709671</v>
      </c>
      <c r="O2084" s="11" t="str">
        <f>IF(合并表__明细[[#This Row],[库存天数]]&lt;=3,"不足",IF(合并表__明细[[#This Row],[库存天数]]&gt;=100,"积压","正常"))</f>
        <v>积压</v>
      </c>
    </row>
    <row r="2085" spans="2:15" hidden="1" x14ac:dyDescent="0.2">
      <c r="B2085" s="1">
        <v>43039</v>
      </c>
      <c r="C2085" s="4" t="s">
        <v>43</v>
      </c>
      <c r="D2085" s="4" t="s">
        <v>51</v>
      </c>
      <c r="E2085">
        <v>1000000460</v>
      </c>
      <c r="F2085" s="4" t="s">
        <v>50</v>
      </c>
      <c r="G2085" s="4" t="s">
        <v>13</v>
      </c>
      <c r="H2085">
        <v>10000182</v>
      </c>
      <c r="I2085" s="4" t="s">
        <v>31</v>
      </c>
      <c r="J2085" s="11">
        <v>133.434</v>
      </c>
      <c r="K2085" s="11">
        <v>25.1</v>
      </c>
      <c r="L2085" s="11">
        <v>24.8</v>
      </c>
      <c r="M2085" s="11">
        <v>8.6999999999999993</v>
      </c>
      <c r="N2085" s="11">
        <f>IFERROR(合并表__明细[[#This Row],[期末库存]]/合并表__明细[[#This Row],[未来50天出库量]]*50,999)</f>
        <v>766.86206896551732</v>
      </c>
      <c r="O2085" s="11" t="str">
        <f>IF(合并表__明细[[#This Row],[库存天数]]&lt;=3,"不足",IF(合并表__明细[[#This Row],[库存天数]]&gt;=100,"积压","正常"))</f>
        <v>积压</v>
      </c>
    </row>
    <row r="2086" spans="2:15" hidden="1" x14ac:dyDescent="0.2">
      <c r="B2086" s="1">
        <v>43039</v>
      </c>
      <c r="C2086" s="4" t="s">
        <v>9</v>
      </c>
      <c r="D2086" s="4" t="s">
        <v>12</v>
      </c>
      <c r="E2086">
        <v>1000000072</v>
      </c>
      <c r="F2086" s="4" t="s">
        <v>10</v>
      </c>
      <c r="G2086" s="4" t="s">
        <v>13</v>
      </c>
      <c r="H2086">
        <v>10000211</v>
      </c>
      <c r="I2086" s="4" t="s">
        <v>11</v>
      </c>
      <c r="J2086" s="11">
        <v>415.5859999999999</v>
      </c>
      <c r="K2086" s="11">
        <v>200.4</v>
      </c>
      <c r="L2086" s="11">
        <v>199.7</v>
      </c>
      <c r="M2086" s="11">
        <v>27</v>
      </c>
      <c r="N2086" s="11">
        <f>IFERROR(合并表__明细[[#This Row],[期末库存]]/合并表__明细[[#This Row],[未来50天出库量]]*50,999)</f>
        <v>769.60370370370356</v>
      </c>
      <c r="O2086" s="11" t="str">
        <f>IF(合并表__明细[[#This Row],[库存天数]]&lt;=3,"不足",IF(合并表__明细[[#This Row],[库存天数]]&gt;=100,"积压","正常"))</f>
        <v>积压</v>
      </c>
    </row>
    <row r="2087" spans="2:15" hidden="1" x14ac:dyDescent="0.2">
      <c r="B2087" s="1">
        <v>43159</v>
      </c>
      <c r="C2087" s="4" t="s">
        <v>43</v>
      </c>
      <c r="D2087" s="4" t="s">
        <v>66</v>
      </c>
      <c r="E2087">
        <v>1000001135</v>
      </c>
      <c r="F2087" s="4" t="s">
        <v>65</v>
      </c>
      <c r="G2087" s="4" t="s">
        <v>13</v>
      </c>
      <c r="H2087">
        <v>10000131</v>
      </c>
      <c r="I2087" s="4" t="s">
        <v>38</v>
      </c>
      <c r="J2087" s="11">
        <v>35.500000000000007</v>
      </c>
      <c r="K2087" s="11">
        <v>2.8</v>
      </c>
      <c r="L2087" s="11">
        <v>2.7</v>
      </c>
      <c r="M2087" s="11">
        <v>2.2999999999999998</v>
      </c>
      <c r="N2087" s="11">
        <f>IFERROR(合并表__明细[[#This Row],[期末库存]]/合并表__明细[[#This Row],[未来50天出库量]]*50,999)</f>
        <v>771.73913043478274</v>
      </c>
      <c r="O2087" s="11" t="str">
        <f>IF(合并表__明细[[#This Row],[库存天数]]&lt;=3,"不足",IF(合并表__明细[[#This Row],[库存天数]]&gt;=100,"积压","正常"))</f>
        <v>积压</v>
      </c>
    </row>
    <row r="2088" spans="2:15" hidden="1" x14ac:dyDescent="0.2">
      <c r="B2088" s="1">
        <v>43100</v>
      </c>
      <c r="C2088" s="4" t="s">
        <v>22</v>
      </c>
      <c r="D2088" s="4" t="s">
        <v>49</v>
      </c>
      <c r="E2088">
        <v>1000000018</v>
      </c>
      <c r="F2088" s="4" t="s">
        <v>48</v>
      </c>
      <c r="G2088" s="4" t="s">
        <v>13</v>
      </c>
      <c r="H2088">
        <v>10000211</v>
      </c>
      <c r="I2088" s="4" t="s">
        <v>11</v>
      </c>
      <c r="J2088" s="11">
        <v>70.278000000000006</v>
      </c>
      <c r="K2088" s="11">
        <v>2.1</v>
      </c>
      <c r="L2088" s="11">
        <v>1.9</v>
      </c>
      <c r="M2088" s="11">
        <v>4.5</v>
      </c>
      <c r="N2088" s="11">
        <f>IFERROR(合并表__明细[[#This Row],[期末库存]]/合并表__明细[[#This Row],[未来50天出库量]]*50,999)</f>
        <v>780.86666666666679</v>
      </c>
      <c r="O2088" s="11" t="str">
        <f>IF(合并表__明细[[#This Row],[库存天数]]&lt;=3,"不足",IF(合并表__明细[[#This Row],[库存天数]]&gt;=100,"积压","正常"))</f>
        <v>积压</v>
      </c>
    </row>
    <row r="2089" spans="2:15" hidden="1" x14ac:dyDescent="0.2">
      <c r="B2089" s="1">
        <v>43131</v>
      </c>
      <c r="C2089" s="4" t="s">
        <v>22</v>
      </c>
      <c r="D2089" s="4" t="s">
        <v>49</v>
      </c>
      <c r="E2089">
        <v>1000000018</v>
      </c>
      <c r="F2089" s="4" t="s">
        <v>48</v>
      </c>
      <c r="G2089" s="4" t="s">
        <v>13</v>
      </c>
      <c r="H2089">
        <v>10000211</v>
      </c>
      <c r="I2089" s="4" t="s">
        <v>11</v>
      </c>
      <c r="J2089" s="11">
        <v>70.478000000000009</v>
      </c>
      <c r="K2089" s="11">
        <v>2.4</v>
      </c>
      <c r="L2089" s="11">
        <v>2.2000000000000002</v>
      </c>
      <c r="M2089" s="11">
        <v>4.3</v>
      </c>
      <c r="N2089" s="11">
        <f>IFERROR(合并表__明细[[#This Row],[期末库存]]/合并表__明细[[#This Row],[未来50天出库量]]*50,999)</f>
        <v>819.51162790697686</v>
      </c>
      <c r="O2089" s="11" t="str">
        <f>IF(合并表__明细[[#This Row],[库存天数]]&lt;=3,"不足",IF(合并表__明细[[#This Row],[库存天数]]&gt;=100,"积压","正常"))</f>
        <v>积压</v>
      </c>
    </row>
    <row r="2090" spans="2:15" hidden="1" x14ac:dyDescent="0.2">
      <c r="B2090" s="1">
        <v>43069</v>
      </c>
      <c r="C2090" s="4" t="s">
        <v>22</v>
      </c>
      <c r="D2090" s="4" t="s">
        <v>29</v>
      </c>
      <c r="E2090">
        <v>1000000101</v>
      </c>
      <c r="F2090" s="4" t="s">
        <v>39</v>
      </c>
      <c r="G2090" s="4" t="s">
        <v>13</v>
      </c>
      <c r="H2090">
        <v>10000131</v>
      </c>
      <c r="I2090" s="4" t="s">
        <v>38</v>
      </c>
      <c r="J2090" s="11">
        <v>41.581999999999994</v>
      </c>
      <c r="K2090" s="11">
        <v>6.7</v>
      </c>
      <c r="L2090" s="11">
        <v>6</v>
      </c>
      <c r="M2090" s="11">
        <v>2.5</v>
      </c>
      <c r="N2090" s="11">
        <f>IFERROR(合并表__明细[[#This Row],[期末库存]]/合并表__明细[[#This Row],[未来50天出库量]]*50,999)</f>
        <v>831.63999999999976</v>
      </c>
      <c r="O2090" s="11" t="str">
        <f>IF(合并表__明细[[#This Row],[库存天数]]&lt;=3,"不足",IF(合并表__明细[[#This Row],[库存天数]]&gt;=100,"积压","正常"))</f>
        <v>积压</v>
      </c>
    </row>
    <row r="2091" spans="2:15" hidden="1" x14ac:dyDescent="0.2">
      <c r="B2091" s="1">
        <v>43069</v>
      </c>
      <c r="C2091" s="4" t="s">
        <v>22</v>
      </c>
      <c r="D2091" s="4" t="s">
        <v>49</v>
      </c>
      <c r="E2091">
        <v>1000000018</v>
      </c>
      <c r="F2091" s="4" t="s">
        <v>48</v>
      </c>
      <c r="G2091" s="4" t="s">
        <v>13</v>
      </c>
      <c r="H2091">
        <v>10000211</v>
      </c>
      <c r="I2091" s="4" t="s">
        <v>11</v>
      </c>
      <c r="J2091" s="11">
        <v>70.078000000000003</v>
      </c>
      <c r="K2091" s="11">
        <v>2</v>
      </c>
      <c r="L2091" s="11">
        <v>2</v>
      </c>
      <c r="M2091" s="11">
        <v>4.0999999999999996</v>
      </c>
      <c r="N2091" s="11">
        <f>IFERROR(合并表__明细[[#This Row],[期末库存]]/合并表__明细[[#This Row],[未来50天出库量]]*50,999)</f>
        <v>854.6097560975611</v>
      </c>
      <c r="O2091" s="11" t="str">
        <f>IF(合并表__明细[[#This Row],[库存天数]]&lt;=3,"不足",IF(合并表__明细[[#This Row],[库存天数]]&gt;=100,"积压","正常"))</f>
        <v>积压</v>
      </c>
    </row>
    <row r="2092" spans="2:15" hidden="1" x14ac:dyDescent="0.2">
      <c r="B2092" s="1">
        <v>43069</v>
      </c>
      <c r="C2092" s="4" t="s">
        <v>9</v>
      </c>
      <c r="D2092" s="4" t="s">
        <v>15</v>
      </c>
      <c r="E2092">
        <v>1000002986</v>
      </c>
      <c r="F2092" s="4" t="s">
        <v>14</v>
      </c>
      <c r="G2092" s="4" t="s">
        <v>13</v>
      </c>
      <c r="H2092">
        <v>10000131</v>
      </c>
      <c r="I2092" s="4" t="s">
        <v>38</v>
      </c>
      <c r="J2092" s="11">
        <v>218.36599999999999</v>
      </c>
      <c r="K2092" s="11">
        <v>105.69999999999999</v>
      </c>
      <c r="L2092" s="11">
        <v>103</v>
      </c>
      <c r="M2092" s="11">
        <v>12.4</v>
      </c>
      <c r="N2092" s="11">
        <f>IFERROR(合并表__明细[[#This Row],[期末库存]]/合并表__明细[[#This Row],[未来50天出库量]]*50,999)</f>
        <v>880.50806451612902</v>
      </c>
      <c r="O2092" s="11" t="str">
        <f>IF(合并表__明细[[#This Row],[库存天数]]&lt;=3,"不足",IF(合并表__明细[[#This Row],[库存天数]]&gt;=100,"积压","正常"))</f>
        <v>积压</v>
      </c>
    </row>
    <row r="2093" spans="2:15" hidden="1" x14ac:dyDescent="0.2">
      <c r="B2093" s="1">
        <v>43039</v>
      </c>
      <c r="C2093" s="4" t="s">
        <v>22</v>
      </c>
      <c r="D2093" s="4" t="s">
        <v>49</v>
      </c>
      <c r="E2093">
        <v>1000000018</v>
      </c>
      <c r="F2093" s="4" t="s">
        <v>48</v>
      </c>
      <c r="G2093" s="4" t="s">
        <v>13</v>
      </c>
      <c r="H2093">
        <v>10000211</v>
      </c>
      <c r="I2093" s="4" t="s">
        <v>11</v>
      </c>
      <c r="J2093" s="11">
        <v>70.078000000000003</v>
      </c>
      <c r="K2093" s="11">
        <v>10.7</v>
      </c>
      <c r="L2093" s="11">
        <v>10.8</v>
      </c>
      <c r="M2093" s="11">
        <v>3.9</v>
      </c>
      <c r="N2093" s="11">
        <f>IFERROR(合并表__明细[[#This Row],[期末库存]]/合并表__明细[[#This Row],[未来50天出库量]]*50,999)</f>
        <v>898.43589743589746</v>
      </c>
      <c r="O2093" s="11" t="str">
        <f>IF(合并表__明细[[#This Row],[库存天数]]&lt;=3,"不足",IF(合并表__明细[[#This Row],[库存天数]]&gt;=100,"积压","正常"))</f>
        <v>积压</v>
      </c>
    </row>
    <row r="2094" spans="2:15" hidden="1" x14ac:dyDescent="0.2">
      <c r="B2094" s="1">
        <v>42855</v>
      </c>
      <c r="C2094" s="4" t="s">
        <v>22</v>
      </c>
      <c r="D2094" s="4" t="s">
        <v>25</v>
      </c>
      <c r="E2094">
        <v>1000003183</v>
      </c>
      <c r="F2094" s="4" t="s">
        <v>23</v>
      </c>
      <c r="G2094" s="4" t="s">
        <v>26</v>
      </c>
      <c r="H2094">
        <v>40000085</v>
      </c>
      <c r="I2094" s="4" t="s">
        <v>24</v>
      </c>
      <c r="J2094" s="11">
        <v>404.8</v>
      </c>
      <c r="K2094" s="11">
        <v>17.2</v>
      </c>
      <c r="L2094" s="11">
        <v>18.2</v>
      </c>
      <c r="M2094" s="11">
        <v>22.3</v>
      </c>
      <c r="N2094" s="11">
        <f>IFERROR(合并表__明细[[#This Row],[期末库存]]/合并表__明细[[#This Row],[未来50天出库量]]*50,999)</f>
        <v>907.62331838565024</v>
      </c>
      <c r="O2094" s="11" t="str">
        <f>IF(合并表__明细[[#This Row],[库存天数]]&lt;=3,"不足",IF(合并表__明细[[#This Row],[库存天数]]&gt;=100,"积压","正常"))</f>
        <v>积压</v>
      </c>
    </row>
    <row r="2095" spans="2:15" hidden="1" x14ac:dyDescent="0.2">
      <c r="B2095" s="1">
        <v>42855</v>
      </c>
      <c r="C2095" s="4" t="s">
        <v>9</v>
      </c>
      <c r="D2095" s="4" t="s">
        <v>15</v>
      </c>
      <c r="E2095">
        <v>1000002981</v>
      </c>
      <c r="F2095" s="4" t="s">
        <v>62</v>
      </c>
      <c r="G2095" s="4" t="s">
        <v>13</v>
      </c>
      <c r="H2095">
        <v>10000111</v>
      </c>
      <c r="I2095" s="4" t="s">
        <v>37</v>
      </c>
      <c r="J2095" s="11">
        <v>157.89999999999998</v>
      </c>
      <c r="K2095" s="11">
        <v>28.299999999999997</v>
      </c>
      <c r="L2095" s="11">
        <v>29.700000000000003</v>
      </c>
      <c r="M2095" s="11">
        <v>8.6</v>
      </c>
      <c r="N2095" s="11">
        <f>IFERROR(合并表__明细[[#This Row],[期末库存]]/合并表__明细[[#This Row],[未来50天出库量]]*50,999)</f>
        <v>918.02325581395348</v>
      </c>
      <c r="O2095" s="11" t="str">
        <f>IF(合并表__明细[[#This Row],[库存天数]]&lt;=3,"不足",IF(合并表__明细[[#This Row],[库存天数]]&gt;=100,"积压","正常"))</f>
        <v>积压</v>
      </c>
    </row>
    <row r="2096" spans="2:15" hidden="1" x14ac:dyDescent="0.2">
      <c r="B2096" s="1">
        <v>43131</v>
      </c>
      <c r="C2096" s="4" t="s">
        <v>9</v>
      </c>
      <c r="D2096" s="4" t="s">
        <v>72</v>
      </c>
      <c r="E2096">
        <v>1000000064</v>
      </c>
      <c r="F2096" s="4" t="s">
        <v>76</v>
      </c>
      <c r="G2096" s="4" t="s">
        <v>13</v>
      </c>
      <c r="H2096">
        <v>10000131</v>
      </c>
      <c r="I2096" s="4" t="s">
        <v>38</v>
      </c>
      <c r="J2096" s="11">
        <v>259.09999999999997</v>
      </c>
      <c r="K2096" s="11">
        <v>41.900000000000006</v>
      </c>
      <c r="L2096" s="11">
        <v>37.5</v>
      </c>
      <c r="M2096" s="11">
        <v>13.8</v>
      </c>
      <c r="N2096" s="11">
        <f>IFERROR(合并表__明细[[#This Row],[期末库存]]/合并表__明细[[#This Row],[未来50天出库量]]*50,999)</f>
        <v>938.76811594202877</v>
      </c>
      <c r="O2096" s="11" t="str">
        <f>IF(合并表__明细[[#This Row],[库存天数]]&lt;=3,"不足",IF(合并表__明细[[#This Row],[库存天数]]&gt;=100,"积压","正常"))</f>
        <v>积压</v>
      </c>
    </row>
    <row r="2097" spans="2:15" hidden="1" x14ac:dyDescent="0.2">
      <c r="B2097" s="1">
        <v>42766</v>
      </c>
      <c r="C2097" s="4" t="s">
        <v>22</v>
      </c>
      <c r="D2097" s="4" t="s">
        <v>25</v>
      </c>
      <c r="E2097">
        <v>1000003183</v>
      </c>
      <c r="F2097" s="4" t="s">
        <v>23</v>
      </c>
      <c r="G2097" s="4" t="s">
        <v>26</v>
      </c>
      <c r="H2097">
        <v>40000085</v>
      </c>
      <c r="I2097" s="4" t="s">
        <v>24</v>
      </c>
      <c r="J2097" s="11">
        <v>400.8</v>
      </c>
      <c r="K2097" s="11">
        <v>73</v>
      </c>
      <c r="L2097" s="11">
        <v>72.2</v>
      </c>
      <c r="M2097" s="11">
        <v>21.2</v>
      </c>
      <c r="N2097" s="11">
        <f>IFERROR(合并表__明细[[#This Row],[期末库存]]/合并表__明细[[#This Row],[未来50天出库量]]*50,999)</f>
        <v>945.28301886792451</v>
      </c>
      <c r="O2097" s="11" t="str">
        <f>IF(合并表__明细[[#This Row],[库存天数]]&lt;=3,"不足",IF(合并表__明细[[#This Row],[库存天数]]&gt;=100,"积压","正常"))</f>
        <v>积压</v>
      </c>
    </row>
    <row r="2098" spans="2:15" hidden="1" x14ac:dyDescent="0.2">
      <c r="B2098" s="1">
        <v>43069</v>
      </c>
      <c r="C2098" s="4" t="s">
        <v>22</v>
      </c>
      <c r="D2098" s="4" t="s">
        <v>54</v>
      </c>
      <c r="E2098">
        <v>1000000046</v>
      </c>
      <c r="F2098" s="4" t="s">
        <v>52</v>
      </c>
      <c r="G2098" s="4" t="s">
        <v>13</v>
      </c>
      <c r="H2098">
        <v>10000172</v>
      </c>
      <c r="I2098" s="4" t="s">
        <v>18</v>
      </c>
      <c r="J2098" s="11">
        <v>59.931999999999988</v>
      </c>
      <c r="K2098" s="11">
        <v>6.2</v>
      </c>
      <c r="L2098" s="11">
        <v>6</v>
      </c>
      <c r="M2098" s="11">
        <v>3</v>
      </c>
      <c r="N2098" s="11">
        <f>IFERROR(合并表__明细[[#This Row],[期末库存]]/合并表__明细[[#This Row],[未来50天出库量]]*50,999)</f>
        <v>998.86666666666656</v>
      </c>
      <c r="O2098" s="11" t="str">
        <f>IF(合并表__明细[[#This Row],[库存天数]]&lt;=3,"不足",IF(合并表__明细[[#This Row],[库存天数]]&gt;=100,"积压","正常"))</f>
        <v>积压</v>
      </c>
    </row>
    <row r="2099" spans="2:15" hidden="1" x14ac:dyDescent="0.2">
      <c r="B2099" s="1">
        <v>42766</v>
      </c>
      <c r="C2099" s="4" t="s">
        <v>43</v>
      </c>
      <c r="D2099" s="4" t="s">
        <v>51</v>
      </c>
      <c r="E2099">
        <v>1000000460</v>
      </c>
      <c r="F2099" s="4" t="s">
        <v>50</v>
      </c>
      <c r="G2099" s="4" t="s">
        <v>13</v>
      </c>
      <c r="H2099">
        <v>10000182</v>
      </c>
      <c r="I2099" s="4" t="s">
        <v>31</v>
      </c>
      <c r="J2099" s="11">
        <v>133.9</v>
      </c>
      <c r="K2099" s="11">
        <v>33.5</v>
      </c>
      <c r="L2099" s="11">
        <v>34</v>
      </c>
      <c r="M2099" s="11">
        <v>0</v>
      </c>
      <c r="N2099" s="11">
        <f>IFERROR(合并表__明细[[#This Row],[期末库存]]/合并表__明细[[#This Row],[未来50天出库量]]*50,999)</f>
        <v>999</v>
      </c>
      <c r="O2099" s="11" t="str">
        <f>IF(合并表__明细[[#This Row],[库存天数]]&lt;=3,"不足",IF(合并表__明细[[#This Row],[库存天数]]&gt;=100,"积压","正常"))</f>
        <v>积压</v>
      </c>
    </row>
    <row r="2100" spans="2:15" hidden="1" x14ac:dyDescent="0.2">
      <c r="B2100" s="1">
        <v>42766</v>
      </c>
      <c r="C2100" s="4" t="s">
        <v>43</v>
      </c>
      <c r="D2100" s="4" t="s">
        <v>66</v>
      </c>
      <c r="E2100">
        <v>1000001135</v>
      </c>
      <c r="F2100" s="4" t="s">
        <v>65</v>
      </c>
      <c r="G2100" s="4" t="s">
        <v>13</v>
      </c>
      <c r="H2100">
        <v>10000131</v>
      </c>
      <c r="I2100" s="4" t="s">
        <v>38</v>
      </c>
      <c r="J2100" s="11">
        <v>34.200000000000003</v>
      </c>
      <c r="K2100" s="11">
        <v>23</v>
      </c>
      <c r="L2100" s="11">
        <v>22.4</v>
      </c>
      <c r="M2100" s="11">
        <v>0</v>
      </c>
      <c r="N2100" s="11">
        <f>IFERROR(合并表__明细[[#This Row],[期末库存]]/合并表__明细[[#This Row],[未来50天出库量]]*50,999)</f>
        <v>999</v>
      </c>
      <c r="O2100" s="11" t="str">
        <f>IF(合并表__明细[[#This Row],[库存天数]]&lt;=3,"不足",IF(合并表__明细[[#This Row],[库存天数]]&gt;=100,"积压","正常"))</f>
        <v>积压</v>
      </c>
    </row>
    <row r="2101" spans="2:15" hidden="1" x14ac:dyDescent="0.2">
      <c r="B2101" s="1">
        <v>42766</v>
      </c>
      <c r="C2101" s="4" t="s">
        <v>43</v>
      </c>
      <c r="D2101" s="4" t="s">
        <v>66</v>
      </c>
      <c r="E2101">
        <v>1000001135</v>
      </c>
      <c r="F2101" s="4" t="s">
        <v>65</v>
      </c>
      <c r="G2101" s="4" t="s">
        <v>13</v>
      </c>
      <c r="H2101">
        <v>10000182</v>
      </c>
      <c r="I2101" s="4" t="s">
        <v>31</v>
      </c>
      <c r="J2101" s="11">
        <v>16.7</v>
      </c>
      <c r="K2101" s="11">
        <v>4.0999999999999996</v>
      </c>
      <c r="L2101" s="11">
        <v>4.2</v>
      </c>
      <c r="M2101" s="11">
        <v>0</v>
      </c>
      <c r="N2101" s="11">
        <f>IFERROR(合并表__明细[[#This Row],[期末库存]]/合并表__明细[[#This Row],[未来50天出库量]]*50,999)</f>
        <v>999</v>
      </c>
      <c r="O2101" s="11" t="str">
        <f>IF(合并表__明细[[#This Row],[库存天数]]&lt;=3,"不足",IF(合并表__明细[[#This Row],[库存天数]]&gt;=100,"积压","正常"))</f>
        <v>积压</v>
      </c>
    </row>
    <row r="2102" spans="2:15" hidden="1" x14ac:dyDescent="0.2">
      <c r="B2102" s="1">
        <v>42766</v>
      </c>
      <c r="C2102" s="4" t="s">
        <v>9</v>
      </c>
      <c r="D2102" s="4" t="s">
        <v>72</v>
      </c>
      <c r="E2102">
        <v>1000001699</v>
      </c>
      <c r="F2102" s="4" t="s">
        <v>71</v>
      </c>
      <c r="G2102" s="4" t="s">
        <v>13</v>
      </c>
      <c r="H2102">
        <v>10000131</v>
      </c>
      <c r="I2102" s="4" t="s">
        <v>38</v>
      </c>
      <c r="J2102" s="11">
        <v>56.5</v>
      </c>
      <c r="K2102" s="11">
        <v>13.9</v>
      </c>
      <c r="L2102" s="11">
        <v>13.4</v>
      </c>
      <c r="M2102" s="11">
        <v>0</v>
      </c>
      <c r="N2102" s="11">
        <f>IFERROR(合并表__明细[[#This Row],[期末库存]]/合并表__明细[[#This Row],[未来50天出库量]]*50,999)</f>
        <v>999</v>
      </c>
      <c r="O2102" s="11" t="str">
        <f>IF(合并表__明细[[#This Row],[库存天数]]&lt;=3,"不足",IF(合并表__明细[[#This Row],[库存天数]]&gt;=100,"积压","正常"))</f>
        <v>积压</v>
      </c>
    </row>
    <row r="2103" spans="2:15" hidden="1" x14ac:dyDescent="0.2">
      <c r="B2103" s="1">
        <v>42766</v>
      </c>
      <c r="C2103" s="4" t="s">
        <v>9</v>
      </c>
      <c r="D2103" s="4" t="s">
        <v>72</v>
      </c>
      <c r="E2103">
        <v>1000001699</v>
      </c>
      <c r="F2103" s="4" t="s">
        <v>71</v>
      </c>
      <c r="G2103" s="4" t="s">
        <v>13</v>
      </c>
      <c r="H2103">
        <v>10000211</v>
      </c>
      <c r="I2103" s="4" t="s">
        <v>11</v>
      </c>
      <c r="J2103" s="11">
        <v>98.1</v>
      </c>
      <c r="K2103" s="11">
        <v>24.5</v>
      </c>
      <c r="L2103" s="11">
        <v>24</v>
      </c>
      <c r="M2103" s="11">
        <v>0</v>
      </c>
      <c r="N2103" s="11">
        <f>IFERROR(合并表__明细[[#This Row],[期末库存]]/合并表__明细[[#This Row],[未来50天出库量]]*50,999)</f>
        <v>999</v>
      </c>
      <c r="O2103" s="11" t="str">
        <f>IF(合并表__明细[[#This Row],[库存天数]]&lt;=3,"不足",IF(合并表__明细[[#This Row],[库存天数]]&gt;=100,"积压","正常"))</f>
        <v>积压</v>
      </c>
    </row>
    <row r="2104" spans="2:15" hidden="1" x14ac:dyDescent="0.2">
      <c r="B2104" s="1">
        <v>42766</v>
      </c>
      <c r="C2104" s="4" t="s">
        <v>9</v>
      </c>
      <c r="D2104" s="4" t="s">
        <v>12</v>
      </c>
      <c r="E2104">
        <v>1000000072</v>
      </c>
      <c r="F2104" s="4" t="s">
        <v>10</v>
      </c>
      <c r="G2104" s="4" t="s">
        <v>13</v>
      </c>
      <c r="H2104">
        <v>10000136</v>
      </c>
      <c r="I2104" s="4" t="s">
        <v>40</v>
      </c>
      <c r="J2104" s="11">
        <v>8.7000000000000011</v>
      </c>
      <c r="K2104" s="11">
        <v>2.1</v>
      </c>
      <c r="L2104" s="11">
        <v>2.2000000000000002</v>
      </c>
      <c r="M2104" s="11">
        <v>0</v>
      </c>
      <c r="N2104" s="11">
        <f>IFERROR(合并表__明细[[#This Row],[期末库存]]/合并表__明细[[#This Row],[未来50天出库量]]*50,999)</f>
        <v>999</v>
      </c>
      <c r="O2104" s="11" t="str">
        <f>IF(合并表__明细[[#This Row],[库存天数]]&lt;=3,"不足",IF(合并表__明细[[#This Row],[库存天数]]&gt;=100,"积压","正常"))</f>
        <v>积压</v>
      </c>
    </row>
    <row r="2105" spans="2:15" hidden="1" x14ac:dyDescent="0.2">
      <c r="B2105" s="1">
        <v>42766</v>
      </c>
      <c r="C2105" s="4" t="s">
        <v>9</v>
      </c>
      <c r="D2105" s="4" t="s">
        <v>17</v>
      </c>
      <c r="E2105">
        <v>1000001649</v>
      </c>
      <c r="F2105" s="4" t="s">
        <v>16</v>
      </c>
      <c r="G2105" s="4" t="s">
        <v>13</v>
      </c>
      <c r="H2105">
        <v>10000172</v>
      </c>
      <c r="I2105" s="4" t="s">
        <v>18</v>
      </c>
      <c r="J2105" s="11">
        <v>470.8</v>
      </c>
      <c r="K2105" s="11">
        <v>116.7</v>
      </c>
      <c r="L2105" s="11">
        <v>113.1</v>
      </c>
      <c r="M2105" s="11">
        <v>0</v>
      </c>
      <c r="N2105" s="11">
        <f>IFERROR(合并表__明细[[#This Row],[期末库存]]/合并表__明细[[#This Row],[未来50天出库量]]*50,999)</f>
        <v>999</v>
      </c>
      <c r="O2105" s="11" t="str">
        <f>IF(合并表__明细[[#This Row],[库存天数]]&lt;=3,"不足",IF(合并表__明细[[#This Row],[库存天数]]&gt;=100,"积压","正常"))</f>
        <v>积压</v>
      </c>
    </row>
    <row r="2106" spans="2:15" hidden="1" x14ac:dyDescent="0.2">
      <c r="B2106" s="1">
        <v>42766</v>
      </c>
      <c r="C2106" s="4" t="s">
        <v>22</v>
      </c>
      <c r="D2106" s="4" t="s">
        <v>21</v>
      </c>
      <c r="E2106">
        <v>1000002872</v>
      </c>
      <c r="F2106" s="4" t="s">
        <v>19</v>
      </c>
      <c r="G2106" s="4" t="s">
        <v>13</v>
      </c>
      <c r="H2106">
        <v>20000099</v>
      </c>
      <c r="I2106" s="4" t="s">
        <v>20</v>
      </c>
      <c r="J2106" s="11">
        <v>40.1</v>
      </c>
      <c r="K2106" s="11">
        <v>4.7</v>
      </c>
      <c r="L2106" s="11">
        <v>4.5999999999999996</v>
      </c>
      <c r="M2106" s="11">
        <v>0</v>
      </c>
      <c r="N2106" s="11">
        <f>IFERROR(合并表__明细[[#This Row],[期末库存]]/合并表__明细[[#This Row],[未来50天出库量]]*50,999)</f>
        <v>999</v>
      </c>
      <c r="O2106" s="11" t="str">
        <f>IF(合并表__明细[[#This Row],[库存天数]]&lt;=3,"不足",IF(合并表__明细[[#This Row],[库存天数]]&gt;=100,"积压","正常"))</f>
        <v>积压</v>
      </c>
    </row>
    <row r="2107" spans="2:15" hidden="1" x14ac:dyDescent="0.2">
      <c r="B2107" s="1">
        <v>42766</v>
      </c>
      <c r="C2107" s="4" t="s">
        <v>22</v>
      </c>
      <c r="D2107" s="4" t="s">
        <v>69</v>
      </c>
      <c r="E2107">
        <v>1000003349</v>
      </c>
      <c r="F2107" s="4" t="s">
        <v>68</v>
      </c>
      <c r="G2107" s="4" t="s">
        <v>13</v>
      </c>
      <c r="H2107">
        <v>10000064</v>
      </c>
      <c r="I2107" s="4" t="s">
        <v>53</v>
      </c>
      <c r="J2107" s="11">
        <v>19.300000000000004</v>
      </c>
      <c r="K2107" s="11">
        <v>9.3000000000000007</v>
      </c>
      <c r="L2107" s="11">
        <v>9.1999999999999993</v>
      </c>
      <c r="M2107" s="11">
        <v>0</v>
      </c>
      <c r="N2107" s="11">
        <f>IFERROR(合并表__明细[[#This Row],[期末库存]]/合并表__明细[[#This Row],[未来50天出库量]]*50,999)</f>
        <v>999</v>
      </c>
      <c r="O2107" s="11" t="str">
        <f>IF(合并表__明细[[#This Row],[库存天数]]&lt;=3,"不足",IF(合并表__明细[[#This Row],[库存天数]]&gt;=100,"积压","正常"))</f>
        <v>积压</v>
      </c>
    </row>
    <row r="2108" spans="2:15" hidden="1" x14ac:dyDescent="0.2">
      <c r="B2108" s="1">
        <v>42766</v>
      </c>
      <c r="C2108" s="4" t="s">
        <v>22</v>
      </c>
      <c r="D2108" s="4" t="s">
        <v>29</v>
      </c>
      <c r="E2108">
        <v>1000000028</v>
      </c>
      <c r="F2108" s="4" t="s">
        <v>27</v>
      </c>
      <c r="G2108" s="4" t="s">
        <v>13</v>
      </c>
      <c r="H2108">
        <v>10000182</v>
      </c>
      <c r="I2108" s="4" t="s">
        <v>31</v>
      </c>
      <c r="J2108" s="11">
        <v>129.30000000000001</v>
      </c>
      <c r="K2108" s="11">
        <v>79.400000000000006</v>
      </c>
      <c r="L2108" s="11">
        <v>78.099999999999994</v>
      </c>
      <c r="M2108" s="11">
        <v>0</v>
      </c>
      <c r="N2108" s="11">
        <f>IFERROR(合并表__明细[[#This Row],[期末库存]]/合并表__明细[[#This Row],[未来50天出库量]]*50,999)</f>
        <v>999</v>
      </c>
      <c r="O2108" s="11" t="str">
        <f>IF(合并表__明细[[#This Row],[库存天数]]&lt;=3,"不足",IF(合并表__明细[[#This Row],[库存天数]]&gt;=100,"积压","正常"))</f>
        <v>积压</v>
      </c>
    </row>
    <row r="2109" spans="2:15" hidden="1" x14ac:dyDescent="0.2">
      <c r="B2109" s="1">
        <v>42766</v>
      </c>
      <c r="C2109" s="4" t="s">
        <v>22</v>
      </c>
      <c r="D2109" s="4" t="s">
        <v>69</v>
      </c>
      <c r="E2109">
        <v>1000003349</v>
      </c>
      <c r="F2109" s="4" t="s">
        <v>68</v>
      </c>
      <c r="G2109" s="4" t="s">
        <v>13</v>
      </c>
      <c r="H2109">
        <v>10000061</v>
      </c>
      <c r="I2109" s="4" t="s">
        <v>28</v>
      </c>
      <c r="J2109" s="11">
        <v>12</v>
      </c>
      <c r="K2109" s="11">
        <v>2.9</v>
      </c>
      <c r="L2109" s="11">
        <v>2.9</v>
      </c>
      <c r="M2109" s="11">
        <v>0</v>
      </c>
      <c r="N2109" s="11">
        <f>IFERROR(合并表__明细[[#This Row],[期末库存]]/合并表__明细[[#This Row],[未来50天出库量]]*50,999)</f>
        <v>999</v>
      </c>
      <c r="O2109" s="11" t="str">
        <f>IF(合并表__明细[[#This Row],[库存天数]]&lt;=3,"不足",IF(合并表__明细[[#This Row],[库存天数]]&gt;=100,"积压","正常"))</f>
        <v>积压</v>
      </c>
    </row>
    <row r="2110" spans="2:15" hidden="1" x14ac:dyDescent="0.2">
      <c r="B2110" s="1">
        <v>42766</v>
      </c>
      <c r="C2110" s="4" t="s">
        <v>22</v>
      </c>
      <c r="D2110" s="4" t="s">
        <v>69</v>
      </c>
      <c r="E2110">
        <v>1000003349</v>
      </c>
      <c r="F2110" s="4" t="s">
        <v>68</v>
      </c>
      <c r="G2110" s="4" t="s">
        <v>13</v>
      </c>
      <c r="H2110">
        <v>10000078</v>
      </c>
      <c r="I2110" s="4" t="s">
        <v>30</v>
      </c>
      <c r="J2110" s="11">
        <v>19.600000000000001</v>
      </c>
      <c r="K2110" s="11">
        <v>10.7</v>
      </c>
      <c r="L2110" s="11">
        <v>10.3</v>
      </c>
      <c r="M2110" s="11">
        <v>0</v>
      </c>
      <c r="N2110" s="11">
        <f>IFERROR(合并表__明细[[#This Row],[期末库存]]/合并表__明细[[#This Row],[未来50天出库量]]*50,999)</f>
        <v>999</v>
      </c>
      <c r="O2110" s="11" t="str">
        <f>IF(合并表__明细[[#This Row],[库存天数]]&lt;=3,"不足",IF(合并表__明细[[#This Row],[库存天数]]&gt;=100,"积压","正常"))</f>
        <v>积压</v>
      </c>
    </row>
    <row r="2111" spans="2:15" hidden="1" x14ac:dyDescent="0.2">
      <c r="B2111" s="1">
        <v>42766</v>
      </c>
      <c r="C2111" s="4" t="s">
        <v>22</v>
      </c>
      <c r="D2111" s="4" t="s">
        <v>69</v>
      </c>
      <c r="E2111">
        <v>1000003349</v>
      </c>
      <c r="F2111" s="4" t="s">
        <v>68</v>
      </c>
      <c r="G2111" s="4" t="s">
        <v>13</v>
      </c>
      <c r="H2111">
        <v>10000131</v>
      </c>
      <c r="I2111" s="4" t="s">
        <v>38</v>
      </c>
      <c r="J2111" s="11">
        <v>5.5</v>
      </c>
      <c r="K2111" s="11">
        <v>4.3</v>
      </c>
      <c r="L2111" s="11">
        <v>4.4000000000000004</v>
      </c>
      <c r="M2111" s="11">
        <v>0</v>
      </c>
      <c r="N2111" s="11">
        <f>IFERROR(合并表__明细[[#This Row],[期末库存]]/合并表__明细[[#This Row],[未来50天出库量]]*50,999)</f>
        <v>999</v>
      </c>
      <c r="O2111" s="11" t="str">
        <f>IF(合并表__明细[[#This Row],[库存天数]]&lt;=3,"不足",IF(合并表__明细[[#This Row],[库存天数]]&gt;=100,"积压","正常"))</f>
        <v>积压</v>
      </c>
    </row>
    <row r="2112" spans="2:15" hidden="1" x14ac:dyDescent="0.2">
      <c r="B2112" s="1">
        <v>42766</v>
      </c>
      <c r="C2112" s="4" t="s">
        <v>22</v>
      </c>
      <c r="D2112" s="4" t="s">
        <v>49</v>
      </c>
      <c r="E2112">
        <v>1000000020</v>
      </c>
      <c r="F2112" s="4" t="s">
        <v>73</v>
      </c>
      <c r="G2112" s="4" t="s">
        <v>13</v>
      </c>
      <c r="H2112">
        <v>10000136</v>
      </c>
      <c r="I2112" s="4" t="s">
        <v>40</v>
      </c>
      <c r="J2112" s="11">
        <v>160.50000000000003</v>
      </c>
      <c r="K2112" s="11">
        <v>80.400000000000006</v>
      </c>
      <c r="L2112" s="11">
        <v>80.699999999999989</v>
      </c>
      <c r="M2112" s="11">
        <v>0</v>
      </c>
      <c r="N2112" s="11">
        <f>IFERROR(合并表__明细[[#This Row],[期末库存]]/合并表__明细[[#This Row],[未来50天出库量]]*50,999)</f>
        <v>999</v>
      </c>
      <c r="O2112" s="11" t="str">
        <f>IF(合并表__明细[[#This Row],[库存天数]]&lt;=3,"不足",IF(合并表__明细[[#This Row],[库存天数]]&gt;=100,"积压","正常"))</f>
        <v>积压</v>
      </c>
    </row>
    <row r="2113" spans="2:15" hidden="1" x14ac:dyDescent="0.2">
      <c r="B2113" s="1">
        <v>42766</v>
      </c>
      <c r="C2113" s="4" t="s">
        <v>22</v>
      </c>
      <c r="D2113" s="4" t="s">
        <v>33</v>
      </c>
      <c r="E2113">
        <v>1000000031</v>
      </c>
      <c r="F2113" s="4" t="s">
        <v>32</v>
      </c>
      <c r="G2113" s="4" t="s">
        <v>13</v>
      </c>
      <c r="H2113">
        <v>10000061</v>
      </c>
      <c r="I2113" s="4" t="s">
        <v>28</v>
      </c>
      <c r="J2113" s="11">
        <v>138.89999999999998</v>
      </c>
      <c r="K2113" s="11">
        <v>167.5</v>
      </c>
      <c r="L2113" s="11">
        <v>163</v>
      </c>
      <c r="M2113" s="11">
        <v>0</v>
      </c>
      <c r="N2113" s="11">
        <f>IFERROR(合并表__明细[[#This Row],[期末库存]]/合并表__明细[[#This Row],[未来50天出库量]]*50,999)</f>
        <v>999</v>
      </c>
      <c r="O2113" s="11" t="str">
        <f>IF(合并表__明细[[#This Row],[库存天数]]&lt;=3,"不足",IF(合并表__明细[[#This Row],[库存天数]]&gt;=100,"积压","正常"))</f>
        <v>积压</v>
      </c>
    </row>
    <row r="2114" spans="2:15" hidden="1" x14ac:dyDescent="0.2">
      <c r="B2114" s="1">
        <v>42766</v>
      </c>
      <c r="C2114" s="4" t="s">
        <v>22</v>
      </c>
      <c r="D2114" s="4" t="s">
        <v>49</v>
      </c>
      <c r="E2114">
        <v>1000000020</v>
      </c>
      <c r="F2114" s="4" t="s">
        <v>73</v>
      </c>
      <c r="G2114" s="4" t="s">
        <v>13</v>
      </c>
      <c r="H2114">
        <v>10000182</v>
      </c>
      <c r="I2114" s="4" t="s">
        <v>31</v>
      </c>
      <c r="J2114" s="11">
        <v>33.6</v>
      </c>
      <c r="K2114" s="11">
        <v>8.3000000000000007</v>
      </c>
      <c r="L2114" s="11">
        <v>8.3000000000000007</v>
      </c>
      <c r="M2114" s="11">
        <v>0</v>
      </c>
      <c r="N2114" s="11">
        <f>IFERROR(合并表__明细[[#This Row],[期末库存]]/合并表__明细[[#This Row],[未来50天出库量]]*50,999)</f>
        <v>999</v>
      </c>
      <c r="O2114" s="11" t="str">
        <f>IF(合并表__明细[[#This Row],[库存天数]]&lt;=3,"不足",IF(合并表__明细[[#This Row],[库存天数]]&gt;=100,"积压","正常"))</f>
        <v>积压</v>
      </c>
    </row>
    <row r="2115" spans="2:15" hidden="1" x14ac:dyDescent="0.2">
      <c r="B2115" s="1">
        <v>42766</v>
      </c>
      <c r="C2115" s="4" t="s">
        <v>22</v>
      </c>
      <c r="D2115" s="4" t="s">
        <v>29</v>
      </c>
      <c r="E2115">
        <v>1000000054</v>
      </c>
      <c r="F2115" s="4" t="s">
        <v>36</v>
      </c>
      <c r="G2115" s="4" t="s">
        <v>13</v>
      </c>
      <c r="H2115">
        <v>10000078</v>
      </c>
      <c r="I2115" s="4" t="s">
        <v>30</v>
      </c>
      <c r="J2115" s="11">
        <v>67.599999999999994</v>
      </c>
      <c r="K2115" s="11">
        <v>16.7</v>
      </c>
      <c r="L2115" s="11">
        <v>16.3</v>
      </c>
      <c r="M2115" s="11">
        <v>0</v>
      </c>
      <c r="N2115" s="11">
        <f>IFERROR(合并表__明细[[#This Row],[期末库存]]/合并表__明细[[#This Row],[未来50天出库量]]*50,999)</f>
        <v>999</v>
      </c>
      <c r="O2115" s="11" t="str">
        <f>IF(合并表__明细[[#This Row],[库存天数]]&lt;=3,"不足",IF(合并表__明细[[#This Row],[库存天数]]&gt;=100,"积压","正常"))</f>
        <v>积压</v>
      </c>
    </row>
    <row r="2116" spans="2:15" hidden="1" x14ac:dyDescent="0.2">
      <c r="B2116" s="1">
        <v>42766</v>
      </c>
      <c r="C2116" s="4" t="s">
        <v>22</v>
      </c>
      <c r="D2116" s="4" t="s">
        <v>64</v>
      </c>
      <c r="E2116">
        <v>1000002973</v>
      </c>
      <c r="F2116" s="4" t="s">
        <v>63</v>
      </c>
      <c r="G2116" s="4" t="s">
        <v>13</v>
      </c>
      <c r="H2116">
        <v>10000182</v>
      </c>
      <c r="I2116" s="4" t="s">
        <v>31</v>
      </c>
      <c r="J2116" s="11">
        <v>134.4</v>
      </c>
      <c r="K2116" s="11">
        <v>33.5</v>
      </c>
      <c r="L2116" s="11">
        <v>33.5</v>
      </c>
      <c r="M2116" s="11">
        <v>0</v>
      </c>
      <c r="N2116" s="11">
        <f>IFERROR(合并表__明细[[#This Row],[期末库存]]/合并表__明细[[#This Row],[未来50天出库量]]*50,999)</f>
        <v>999</v>
      </c>
      <c r="O2116" s="11" t="str">
        <f>IF(合并表__明细[[#This Row],[库存天数]]&lt;=3,"不足",IF(合并表__明细[[#This Row],[库存天数]]&gt;=100,"积压","正常"))</f>
        <v>积压</v>
      </c>
    </row>
    <row r="2117" spans="2:15" hidden="1" x14ac:dyDescent="0.2">
      <c r="B2117" s="1">
        <v>42766</v>
      </c>
      <c r="C2117" s="4" t="s">
        <v>22</v>
      </c>
      <c r="D2117" s="4" t="s">
        <v>29</v>
      </c>
      <c r="E2117">
        <v>1000000101</v>
      </c>
      <c r="F2117" s="4" t="s">
        <v>39</v>
      </c>
      <c r="G2117" s="4" t="s">
        <v>13</v>
      </c>
      <c r="H2117">
        <v>10000131</v>
      </c>
      <c r="I2117" s="4" t="s">
        <v>38</v>
      </c>
      <c r="J2117" s="11">
        <v>40.6</v>
      </c>
      <c r="K2117" s="11">
        <v>11.5</v>
      </c>
      <c r="L2117" s="11">
        <v>10.899999999999999</v>
      </c>
      <c r="M2117" s="11">
        <v>0</v>
      </c>
      <c r="N2117" s="11">
        <f>IFERROR(合并表__明细[[#This Row],[期末库存]]/合并表__明细[[#This Row],[未来50天出库量]]*50,999)</f>
        <v>999</v>
      </c>
      <c r="O2117" s="11" t="str">
        <f>IF(合并表__明细[[#This Row],[库存天数]]&lt;=3,"不足",IF(合并表__明细[[#This Row],[库存天数]]&gt;=100,"积压","正常"))</f>
        <v>积压</v>
      </c>
    </row>
    <row r="2118" spans="2:15" hidden="1" x14ac:dyDescent="0.2">
      <c r="B2118" s="1">
        <v>42766</v>
      </c>
      <c r="C2118" s="4" t="s">
        <v>43</v>
      </c>
      <c r="D2118" s="4" t="s">
        <v>51</v>
      </c>
      <c r="E2118">
        <v>1000000460</v>
      </c>
      <c r="F2118" s="4" t="s">
        <v>50</v>
      </c>
      <c r="G2118" s="4" t="s">
        <v>26</v>
      </c>
      <c r="H2118">
        <v>40000080</v>
      </c>
      <c r="I2118" s="4" t="s">
        <v>67</v>
      </c>
      <c r="J2118" s="11">
        <v>17.8</v>
      </c>
      <c r="K2118" s="11">
        <v>4.3</v>
      </c>
      <c r="L2118" s="11">
        <v>4.0999999999999996</v>
      </c>
      <c r="M2118" s="11">
        <v>0</v>
      </c>
      <c r="N2118" s="11">
        <f>IFERROR(合并表__明细[[#This Row],[期末库存]]/合并表__明细[[#This Row],[未来50天出库量]]*50,999)</f>
        <v>999</v>
      </c>
      <c r="O2118" s="11" t="str">
        <f>IF(合并表__明细[[#This Row],[库存天数]]&lt;=3,"不足",IF(合并表__明细[[#This Row],[库存天数]]&gt;=100,"积压","正常"))</f>
        <v>积压</v>
      </c>
    </row>
    <row r="2119" spans="2:15" hidden="1" x14ac:dyDescent="0.2">
      <c r="B2119" s="1">
        <v>42766</v>
      </c>
      <c r="C2119" s="4" t="s">
        <v>9</v>
      </c>
      <c r="D2119" s="4" t="s">
        <v>57</v>
      </c>
      <c r="E2119">
        <v>1000001502</v>
      </c>
      <c r="F2119" s="4" t="s">
        <v>56</v>
      </c>
      <c r="G2119" s="4" t="s">
        <v>26</v>
      </c>
      <c r="H2119">
        <v>40000080</v>
      </c>
      <c r="I2119" s="4" t="s">
        <v>67</v>
      </c>
      <c r="J2119" s="11">
        <v>25.700000000000003</v>
      </c>
      <c r="K2119" s="11">
        <v>6.5</v>
      </c>
      <c r="L2119" s="11">
        <v>6.4</v>
      </c>
      <c r="M2119" s="11">
        <v>0</v>
      </c>
      <c r="N2119" s="11">
        <f>IFERROR(合并表__明细[[#This Row],[期末库存]]/合并表__明细[[#This Row],[未来50天出库量]]*50,999)</f>
        <v>999</v>
      </c>
      <c r="O2119" s="11" t="str">
        <f>IF(合并表__明细[[#This Row],[库存天数]]&lt;=3,"不足",IF(合并表__明细[[#This Row],[库存天数]]&gt;=100,"积压","正常"))</f>
        <v>积压</v>
      </c>
    </row>
    <row r="2120" spans="2:15" hidden="1" x14ac:dyDescent="0.2">
      <c r="B2120" s="1">
        <v>42766</v>
      </c>
      <c r="C2120" s="4" t="s">
        <v>9</v>
      </c>
      <c r="D2120" s="4" t="s">
        <v>8</v>
      </c>
      <c r="E2120">
        <v>1000000070</v>
      </c>
      <c r="F2120" s="4" t="s">
        <v>7</v>
      </c>
      <c r="G2120" s="4" t="s">
        <v>26</v>
      </c>
      <c r="H2120">
        <v>40000085</v>
      </c>
      <c r="I2120" s="4" t="s">
        <v>24</v>
      </c>
      <c r="J2120" s="11">
        <v>21.8</v>
      </c>
      <c r="K2120" s="11">
        <v>5.4</v>
      </c>
      <c r="L2120" s="11">
        <v>5.2</v>
      </c>
      <c r="M2120" s="11">
        <v>0</v>
      </c>
      <c r="N2120" s="11">
        <f>IFERROR(合并表__明细[[#This Row],[期末库存]]/合并表__明细[[#This Row],[未来50天出库量]]*50,999)</f>
        <v>999</v>
      </c>
      <c r="O2120" s="11" t="str">
        <f>IF(合并表__明细[[#This Row],[库存天数]]&lt;=3,"不足",IF(合并表__明细[[#This Row],[库存天数]]&gt;=100,"积压","正常"))</f>
        <v>积压</v>
      </c>
    </row>
    <row r="2121" spans="2:15" hidden="1" x14ac:dyDescent="0.2">
      <c r="B2121" s="1">
        <v>42794</v>
      </c>
      <c r="C2121" s="4" t="s">
        <v>43</v>
      </c>
      <c r="D2121" s="4" t="s">
        <v>51</v>
      </c>
      <c r="E2121">
        <v>1000000460</v>
      </c>
      <c r="F2121" s="4" t="s">
        <v>50</v>
      </c>
      <c r="G2121" s="4" t="s">
        <v>13</v>
      </c>
      <c r="H2121">
        <v>10000182</v>
      </c>
      <c r="I2121" s="4" t="s">
        <v>31</v>
      </c>
      <c r="J2121" s="11">
        <v>133.9</v>
      </c>
      <c r="K2121" s="11">
        <v>0</v>
      </c>
      <c r="L2121" s="11">
        <v>0</v>
      </c>
      <c r="M2121" s="11">
        <v>0</v>
      </c>
      <c r="N2121" s="11">
        <f>IFERROR(合并表__明细[[#This Row],[期末库存]]/合并表__明细[[#This Row],[未来50天出库量]]*50,999)</f>
        <v>999</v>
      </c>
      <c r="O2121" s="11" t="str">
        <f>IF(合并表__明细[[#This Row],[库存天数]]&lt;=3,"不足",IF(合并表__明细[[#This Row],[库存天数]]&gt;=100,"积压","正常"))</f>
        <v>积压</v>
      </c>
    </row>
    <row r="2122" spans="2:15" hidden="1" x14ac:dyDescent="0.2">
      <c r="B2122" s="1">
        <v>42794</v>
      </c>
      <c r="C2122" s="4" t="s">
        <v>43</v>
      </c>
      <c r="D2122" s="4" t="s">
        <v>42</v>
      </c>
      <c r="E2122">
        <v>1000001014</v>
      </c>
      <c r="F2122" s="4" t="s">
        <v>44</v>
      </c>
      <c r="G2122" s="4" t="s">
        <v>13</v>
      </c>
      <c r="H2122">
        <v>10000182</v>
      </c>
      <c r="I2122" s="4" t="s">
        <v>31</v>
      </c>
      <c r="J2122" s="11">
        <v>34.6</v>
      </c>
      <c r="K2122" s="11">
        <v>0</v>
      </c>
      <c r="L2122" s="11">
        <v>0</v>
      </c>
      <c r="M2122" s="11">
        <v>0</v>
      </c>
      <c r="N2122" s="11">
        <f>IFERROR(合并表__明细[[#This Row],[期末库存]]/合并表__明细[[#This Row],[未来50天出库量]]*50,999)</f>
        <v>999</v>
      </c>
      <c r="O2122" s="11" t="str">
        <f>IF(合并表__明细[[#This Row],[库存天数]]&lt;=3,"不足",IF(合并表__明细[[#This Row],[库存天数]]&gt;=100,"积压","正常"))</f>
        <v>积压</v>
      </c>
    </row>
    <row r="2123" spans="2:15" hidden="1" x14ac:dyDescent="0.2">
      <c r="B2123" s="1">
        <v>42794</v>
      </c>
      <c r="C2123" s="4" t="s">
        <v>43</v>
      </c>
      <c r="D2123" s="4" t="s">
        <v>66</v>
      </c>
      <c r="E2123">
        <v>1000001135</v>
      </c>
      <c r="F2123" s="4" t="s">
        <v>65</v>
      </c>
      <c r="G2123" s="4" t="s">
        <v>13</v>
      </c>
      <c r="H2123">
        <v>10000131</v>
      </c>
      <c r="I2123" s="4" t="s">
        <v>38</v>
      </c>
      <c r="J2123" s="11">
        <v>34.200000000000003</v>
      </c>
      <c r="K2123" s="11">
        <v>0</v>
      </c>
      <c r="L2123" s="11">
        <v>0</v>
      </c>
      <c r="M2123" s="11">
        <v>0</v>
      </c>
      <c r="N2123" s="11">
        <f>IFERROR(合并表__明细[[#This Row],[期末库存]]/合并表__明细[[#This Row],[未来50天出库量]]*50,999)</f>
        <v>999</v>
      </c>
      <c r="O2123" s="11" t="str">
        <f>IF(合并表__明细[[#This Row],[库存天数]]&lt;=3,"不足",IF(合并表__明细[[#This Row],[库存天数]]&gt;=100,"积压","正常"))</f>
        <v>积压</v>
      </c>
    </row>
    <row r="2124" spans="2:15" hidden="1" x14ac:dyDescent="0.2">
      <c r="B2124" s="1">
        <v>42794</v>
      </c>
      <c r="C2124" s="4" t="s">
        <v>43</v>
      </c>
      <c r="D2124" s="4" t="s">
        <v>66</v>
      </c>
      <c r="E2124">
        <v>1000001135</v>
      </c>
      <c r="F2124" s="4" t="s">
        <v>65</v>
      </c>
      <c r="G2124" s="4" t="s">
        <v>13</v>
      </c>
      <c r="H2124">
        <v>10000182</v>
      </c>
      <c r="I2124" s="4" t="s">
        <v>31</v>
      </c>
      <c r="J2124" s="11">
        <v>16.7</v>
      </c>
      <c r="K2124" s="11">
        <v>0</v>
      </c>
      <c r="L2124" s="11">
        <v>0</v>
      </c>
      <c r="M2124" s="11">
        <v>0</v>
      </c>
      <c r="N2124" s="11">
        <f>IFERROR(合并表__明细[[#This Row],[期末库存]]/合并表__明细[[#This Row],[未来50天出库量]]*50,999)</f>
        <v>999</v>
      </c>
      <c r="O2124" s="11" t="str">
        <f>IF(合并表__明细[[#This Row],[库存天数]]&lt;=3,"不足",IF(合并表__明细[[#This Row],[库存天数]]&gt;=100,"积压","正常"))</f>
        <v>积压</v>
      </c>
    </row>
    <row r="2125" spans="2:15" hidden="1" x14ac:dyDescent="0.2">
      <c r="B2125" s="1">
        <v>42794</v>
      </c>
      <c r="C2125" s="4" t="s">
        <v>43</v>
      </c>
      <c r="D2125" s="4" t="s">
        <v>78</v>
      </c>
      <c r="E2125">
        <v>1000003187</v>
      </c>
      <c r="F2125" s="4" t="s">
        <v>77</v>
      </c>
      <c r="G2125" s="4" t="s">
        <v>13</v>
      </c>
      <c r="H2125">
        <v>10000211</v>
      </c>
      <c r="I2125" s="4" t="s">
        <v>11</v>
      </c>
      <c r="J2125" s="11">
        <v>180.4</v>
      </c>
      <c r="K2125" s="11">
        <v>108.6</v>
      </c>
      <c r="L2125" s="11">
        <v>85</v>
      </c>
      <c r="M2125" s="11">
        <v>0</v>
      </c>
      <c r="N2125" s="11">
        <f>IFERROR(合并表__明细[[#This Row],[期末库存]]/合并表__明细[[#This Row],[未来50天出库量]]*50,999)</f>
        <v>999</v>
      </c>
      <c r="O2125" s="11" t="str">
        <f>IF(合并表__明细[[#This Row],[库存天数]]&lt;=3,"不足",IF(合并表__明细[[#This Row],[库存天数]]&gt;=100,"积压","正常"))</f>
        <v>积压</v>
      </c>
    </row>
    <row r="2126" spans="2:15" hidden="1" x14ac:dyDescent="0.2">
      <c r="B2126" s="1">
        <v>42794</v>
      </c>
      <c r="C2126" s="4" t="s">
        <v>9</v>
      </c>
      <c r="D2126" s="4" t="s">
        <v>15</v>
      </c>
      <c r="E2126">
        <v>1000002981</v>
      </c>
      <c r="F2126" s="4" t="s">
        <v>62</v>
      </c>
      <c r="G2126" s="4" t="s">
        <v>13</v>
      </c>
      <c r="H2126">
        <v>10000211</v>
      </c>
      <c r="I2126" s="4" t="s">
        <v>11</v>
      </c>
      <c r="J2126" s="11">
        <v>247</v>
      </c>
      <c r="K2126" s="11">
        <v>0</v>
      </c>
      <c r="L2126" s="11">
        <v>0</v>
      </c>
      <c r="M2126" s="11">
        <v>0</v>
      </c>
      <c r="N2126" s="11">
        <f>IFERROR(合并表__明细[[#This Row],[期末库存]]/合并表__明细[[#This Row],[未来50天出库量]]*50,999)</f>
        <v>999</v>
      </c>
      <c r="O2126" s="11" t="str">
        <f>IF(合并表__明细[[#This Row],[库存天数]]&lt;=3,"不足",IF(合并表__明细[[#This Row],[库存天数]]&gt;=100,"积压","正常"))</f>
        <v>积压</v>
      </c>
    </row>
    <row r="2127" spans="2:15" hidden="1" x14ac:dyDescent="0.2">
      <c r="B2127" s="1">
        <v>42794</v>
      </c>
      <c r="C2127" s="4" t="s">
        <v>9</v>
      </c>
      <c r="D2127" s="4" t="s">
        <v>59</v>
      </c>
      <c r="E2127">
        <v>1000000192</v>
      </c>
      <c r="F2127" s="4" t="s">
        <v>58</v>
      </c>
      <c r="G2127" s="4" t="s">
        <v>13</v>
      </c>
      <c r="H2127">
        <v>20000099</v>
      </c>
      <c r="I2127" s="4" t="s">
        <v>20</v>
      </c>
      <c r="J2127" s="11">
        <v>35.9</v>
      </c>
      <c r="K2127" s="11">
        <v>0</v>
      </c>
      <c r="L2127" s="11">
        <v>0</v>
      </c>
      <c r="M2127" s="11">
        <v>0</v>
      </c>
      <c r="N2127" s="11">
        <f>IFERROR(合并表__明细[[#This Row],[期末库存]]/合并表__明细[[#This Row],[未来50天出库量]]*50,999)</f>
        <v>999</v>
      </c>
      <c r="O2127" s="11" t="str">
        <f>IF(合并表__明细[[#This Row],[库存天数]]&lt;=3,"不足",IF(合并表__明细[[#This Row],[库存天数]]&gt;=100,"积压","正常"))</f>
        <v>积压</v>
      </c>
    </row>
    <row r="2128" spans="2:15" hidden="1" x14ac:dyDescent="0.2">
      <c r="B2128" s="1">
        <v>42794</v>
      </c>
      <c r="C2128" s="4" t="s">
        <v>9</v>
      </c>
      <c r="D2128" s="4" t="s">
        <v>72</v>
      </c>
      <c r="E2128">
        <v>1000001699</v>
      </c>
      <c r="F2128" s="4" t="s">
        <v>71</v>
      </c>
      <c r="G2128" s="4" t="s">
        <v>13</v>
      </c>
      <c r="H2128">
        <v>10000131</v>
      </c>
      <c r="I2128" s="4" t="s">
        <v>38</v>
      </c>
      <c r="J2128" s="11">
        <v>56.5</v>
      </c>
      <c r="K2128" s="11">
        <v>0</v>
      </c>
      <c r="L2128" s="11">
        <v>0</v>
      </c>
      <c r="M2128" s="11">
        <v>0</v>
      </c>
      <c r="N2128" s="11">
        <f>IFERROR(合并表__明细[[#This Row],[期末库存]]/合并表__明细[[#This Row],[未来50天出库量]]*50,999)</f>
        <v>999</v>
      </c>
      <c r="O2128" s="11" t="str">
        <f>IF(合并表__明细[[#This Row],[库存天数]]&lt;=3,"不足",IF(合并表__明细[[#This Row],[库存天数]]&gt;=100,"积压","正常"))</f>
        <v>积压</v>
      </c>
    </row>
    <row r="2129" spans="2:15" hidden="1" x14ac:dyDescent="0.2">
      <c r="B2129" s="1">
        <v>42794</v>
      </c>
      <c r="C2129" s="4" t="s">
        <v>9</v>
      </c>
      <c r="D2129" s="4" t="s">
        <v>72</v>
      </c>
      <c r="E2129">
        <v>1000001699</v>
      </c>
      <c r="F2129" s="4" t="s">
        <v>71</v>
      </c>
      <c r="G2129" s="4" t="s">
        <v>13</v>
      </c>
      <c r="H2129">
        <v>10000211</v>
      </c>
      <c r="I2129" s="4" t="s">
        <v>11</v>
      </c>
      <c r="J2129" s="11">
        <v>98.1</v>
      </c>
      <c r="K2129" s="11">
        <v>0</v>
      </c>
      <c r="L2129" s="11">
        <v>0</v>
      </c>
      <c r="M2129" s="11">
        <v>0</v>
      </c>
      <c r="N2129" s="11">
        <f>IFERROR(合并表__明细[[#This Row],[期末库存]]/合并表__明细[[#This Row],[未来50天出库量]]*50,999)</f>
        <v>999</v>
      </c>
      <c r="O2129" s="11" t="str">
        <f>IF(合并表__明细[[#This Row],[库存天数]]&lt;=3,"不足",IF(合并表__明细[[#This Row],[库存天数]]&gt;=100,"积压","正常"))</f>
        <v>积压</v>
      </c>
    </row>
    <row r="2130" spans="2:15" hidden="1" x14ac:dyDescent="0.2">
      <c r="B2130" s="1">
        <v>42794</v>
      </c>
      <c r="C2130" s="4" t="s">
        <v>9</v>
      </c>
      <c r="D2130" s="4" t="s">
        <v>15</v>
      </c>
      <c r="E2130">
        <v>1000002985</v>
      </c>
      <c r="F2130" s="4" t="s">
        <v>47</v>
      </c>
      <c r="G2130" s="4" t="s">
        <v>13</v>
      </c>
      <c r="H2130">
        <v>10000111</v>
      </c>
      <c r="I2130" s="4" t="s">
        <v>37</v>
      </c>
      <c r="J2130" s="11">
        <v>46.5</v>
      </c>
      <c r="K2130" s="11">
        <v>0</v>
      </c>
      <c r="L2130" s="11">
        <v>0</v>
      </c>
      <c r="M2130" s="11">
        <v>0</v>
      </c>
      <c r="N2130" s="11">
        <f>IFERROR(合并表__明细[[#This Row],[期末库存]]/合并表__明细[[#This Row],[未来50天出库量]]*50,999)</f>
        <v>999</v>
      </c>
      <c r="O2130" s="11" t="str">
        <f>IF(合并表__明细[[#This Row],[库存天数]]&lt;=3,"不足",IF(合并表__明细[[#This Row],[库存天数]]&gt;=100,"积压","正常"))</f>
        <v>积压</v>
      </c>
    </row>
    <row r="2131" spans="2:15" hidden="1" x14ac:dyDescent="0.2">
      <c r="B2131" s="1">
        <v>42794</v>
      </c>
      <c r="C2131" s="4" t="s">
        <v>9</v>
      </c>
      <c r="D2131" s="4" t="s">
        <v>12</v>
      </c>
      <c r="E2131">
        <v>1000000072</v>
      </c>
      <c r="F2131" s="4" t="s">
        <v>10</v>
      </c>
      <c r="G2131" s="4" t="s">
        <v>13</v>
      </c>
      <c r="H2131">
        <v>10000136</v>
      </c>
      <c r="I2131" s="4" t="s">
        <v>40</v>
      </c>
      <c r="J2131" s="11">
        <v>8.7000000000000011</v>
      </c>
      <c r="K2131" s="11">
        <v>0</v>
      </c>
      <c r="L2131" s="11">
        <v>0</v>
      </c>
      <c r="M2131" s="11">
        <v>0</v>
      </c>
      <c r="N2131" s="11">
        <f>IFERROR(合并表__明细[[#This Row],[期末库存]]/合并表__明细[[#This Row],[未来50天出库量]]*50,999)</f>
        <v>999</v>
      </c>
      <c r="O2131" s="11" t="str">
        <f>IF(合并表__明细[[#This Row],[库存天数]]&lt;=3,"不足",IF(合并表__明细[[#This Row],[库存天数]]&gt;=100,"积压","正常"))</f>
        <v>积压</v>
      </c>
    </row>
    <row r="2132" spans="2:15" hidden="1" x14ac:dyDescent="0.2">
      <c r="B2132" s="1">
        <v>42794</v>
      </c>
      <c r="C2132" s="4" t="s">
        <v>9</v>
      </c>
      <c r="D2132" s="4" t="s">
        <v>17</v>
      </c>
      <c r="E2132">
        <v>1000001649</v>
      </c>
      <c r="F2132" s="4" t="s">
        <v>16</v>
      </c>
      <c r="G2132" s="4" t="s">
        <v>13</v>
      </c>
      <c r="H2132">
        <v>10000172</v>
      </c>
      <c r="I2132" s="4" t="s">
        <v>18</v>
      </c>
      <c r="J2132" s="11">
        <v>470.8</v>
      </c>
      <c r="K2132" s="11">
        <v>0</v>
      </c>
      <c r="L2132" s="11">
        <v>0</v>
      </c>
      <c r="M2132" s="11">
        <v>0</v>
      </c>
      <c r="N2132" s="11">
        <f>IFERROR(合并表__明细[[#This Row],[期末库存]]/合并表__明细[[#This Row],[未来50天出库量]]*50,999)</f>
        <v>999</v>
      </c>
      <c r="O2132" s="11" t="str">
        <f>IF(合并表__明细[[#This Row],[库存天数]]&lt;=3,"不足",IF(合并表__明细[[#This Row],[库存天数]]&gt;=100,"积压","正常"))</f>
        <v>积压</v>
      </c>
    </row>
    <row r="2133" spans="2:15" hidden="1" x14ac:dyDescent="0.2">
      <c r="B2133" s="1">
        <v>42794</v>
      </c>
      <c r="C2133" s="4" t="s">
        <v>9</v>
      </c>
      <c r="D2133" s="4" t="s">
        <v>15</v>
      </c>
      <c r="E2133">
        <v>1000002985</v>
      </c>
      <c r="F2133" s="4" t="s">
        <v>47</v>
      </c>
      <c r="G2133" s="4" t="s">
        <v>13</v>
      </c>
      <c r="H2133">
        <v>10000211</v>
      </c>
      <c r="I2133" s="4" t="s">
        <v>11</v>
      </c>
      <c r="J2133" s="11">
        <v>203.1</v>
      </c>
      <c r="K2133" s="11">
        <v>0</v>
      </c>
      <c r="L2133" s="11">
        <v>0</v>
      </c>
      <c r="M2133" s="11">
        <v>0</v>
      </c>
      <c r="N2133" s="11">
        <f>IFERROR(合并表__明细[[#This Row],[期末库存]]/合并表__明细[[#This Row],[未来50天出库量]]*50,999)</f>
        <v>999</v>
      </c>
      <c r="O2133" s="11" t="str">
        <f>IF(合并表__明细[[#This Row],[库存天数]]&lt;=3,"不足",IF(合并表__明细[[#This Row],[库存天数]]&gt;=100,"积压","正常"))</f>
        <v>积压</v>
      </c>
    </row>
    <row r="2134" spans="2:15" hidden="1" x14ac:dyDescent="0.2">
      <c r="B2134" s="1">
        <v>42794</v>
      </c>
      <c r="C2134" s="4" t="s">
        <v>9</v>
      </c>
      <c r="D2134" s="4" t="s">
        <v>57</v>
      </c>
      <c r="E2134">
        <v>1000001502</v>
      </c>
      <c r="F2134" s="4" t="s">
        <v>56</v>
      </c>
      <c r="G2134" s="4" t="s">
        <v>13</v>
      </c>
      <c r="H2134">
        <v>10000111</v>
      </c>
      <c r="I2134" s="4" t="s">
        <v>37</v>
      </c>
      <c r="J2134" s="11">
        <v>278.8</v>
      </c>
      <c r="K2134" s="11">
        <v>0</v>
      </c>
      <c r="L2134" s="11">
        <v>0</v>
      </c>
      <c r="M2134" s="11">
        <v>0</v>
      </c>
      <c r="N2134" s="11">
        <f>IFERROR(合并表__明细[[#This Row],[期末库存]]/合并表__明细[[#This Row],[未来50天出库量]]*50,999)</f>
        <v>999</v>
      </c>
      <c r="O2134" s="11" t="str">
        <f>IF(合并表__明细[[#This Row],[库存天数]]&lt;=3,"不足",IF(合并表__明细[[#This Row],[库存天数]]&gt;=100,"积压","正常"))</f>
        <v>积压</v>
      </c>
    </row>
    <row r="2135" spans="2:15" hidden="1" x14ac:dyDescent="0.2">
      <c r="B2135" s="1">
        <v>42794</v>
      </c>
      <c r="C2135" s="4" t="s">
        <v>9</v>
      </c>
      <c r="D2135" s="4" t="s">
        <v>17</v>
      </c>
      <c r="E2135">
        <v>1000001649</v>
      </c>
      <c r="F2135" s="4" t="s">
        <v>16</v>
      </c>
      <c r="G2135" s="4" t="s">
        <v>13</v>
      </c>
      <c r="H2135">
        <v>10000111</v>
      </c>
      <c r="I2135" s="4" t="s">
        <v>37</v>
      </c>
      <c r="J2135" s="11">
        <v>99.3</v>
      </c>
      <c r="K2135" s="11">
        <v>32.299999999999997</v>
      </c>
      <c r="L2135" s="11">
        <v>25.8</v>
      </c>
      <c r="M2135" s="11">
        <v>0</v>
      </c>
      <c r="N2135" s="11">
        <f>IFERROR(合并表__明细[[#This Row],[期末库存]]/合并表__明细[[#This Row],[未来50天出库量]]*50,999)</f>
        <v>999</v>
      </c>
      <c r="O2135" s="11" t="str">
        <f>IF(合并表__明细[[#This Row],[库存天数]]&lt;=3,"不足",IF(合并表__明细[[#This Row],[库存天数]]&gt;=100,"积压","正常"))</f>
        <v>积压</v>
      </c>
    </row>
    <row r="2136" spans="2:15" hidden="1" x14ac:dyDescent="0.2">
      <c r="B2136" s="1">
        <v>42794</v>
      </c>
      <c r="C2136" s="4" t="s">
        <v>9</v>
      </c>
      <c r="D2136" s="4" t="s">
        <v>15</v>
      </c>
      <c r="E2136">
        <v>1000002981</v>
      </c>
      <c r="F2136" s="4" t="s">
        <v>62</v>
      </c>
      <c r="G2136" s="4" t="s">
        <v>13</v>
      </c>
      <c r="H2136">
        <v>10000111</v>
      </c>
      <c r="I2136" s="4" t="s">
        <v>37</v>
      </c>
      <c r="J2136" s="11">
        <v>159.29999999999998</v>
      </c>
      <c r="K2136" s="11">
        <v>91.5</v>
      </c>
      <c r="L2136" s="11">
        <v>73.900000000000006</v>
      </c>
      <c r="M2136" s="11">
        <v>0</v>
      </c>
      <c r="N2136" s="11">
        <f>IFERROR(合并表__明细[[#This Row],[期末库存]]/合并表__明细[[#This Row],[未来50天出库量]]*50,999)</f>
        <v>999</v>
      </c>
      <c r="O2136" s="11" t="str">
        <f>IF(合并表__明细[[#This Row],[库存天数]]&lt;=3,"不足",IF(合并表__明细[[#This Row],[库存天数]]&gt;=100,"积压","正常"))</f>
        <v>积压</v>
      </c>
    </row>
    <row r="2137" spans="2:15" hidden="1" x14ac:dyDescent="0.2">
      <c r="B2137" s="1">
        <v>42794</v>
      </c>
      <c r="C2137" s="4" t="s">
        <v>9</v>
      </c>
      <c r="D2137" s="4" t="s">
        <v>75</v>
      </c>
      <c r="E2137">
        <v>1000000281</v>
      </c>
      <c r="F2137" s="4" t="s">
        <v>74</v>
      </c>
      <c r="G2137" s="4" t="s">
        <v>13</v>
      </c>
      <c r="H2137">
        <v>10000136</v>
      </c>
      <c r="I2137" s="4" t="s">
        <v>40</v>
      </c>
      <c r="J2137" s="11">
        <v>21.799999999999997</v>
      </c>
      <c r="K2137" s="11">
        <v>20.8</v>
      </c>
      <c r="L2137" s="11">
        <v>15.8</v>
      </c>
      <c r="M2137" s="11">
        <v>0</v>
      </c>
      <c r="N2137" s="11">
        <f>IFERROR(合并表__明细[[#This Row],[期末库存]]/合并表__明细[[#This Row],[未来50天出库量]]*50,999)</f>
        <v>999</v>
      </c>
      <c r="O2137" s="11" t="str">
        <f>IF(合并表__明细[[#This Row],[库存天数]]&lt;=3,"不足",IF(合并表__明细[[#This Row],[库存天数]]&gt;=100,"积压","正常"))</f>
        <v>积压</v>
      </c>
    </row>
    <row r="2138" spans="2:15" hidden="1" x14ac:dyDescent="0.2">
      <c r="B2138" s="1">
        <v>42794</v>
      </c>
      <c r="C2138" s="4" t="s">
        <v>22</v>
      </c>
      <c r="D2138" s="4" t="s">
        <v>29</v>
      </c>
      <c r="E2138">
        <v>1000000101</v>
      </c>
      <c r="F2138" s="4" t="s">
        <v>39</v>
      </c>
      <c r="G2138" s="4" t="s">
        <v>13</v>
      </c>
      <c r="H2138">
        <v>20000099</v>
      </c>
      <c r="I2138" s="4" t="s">
        <v>20</v>
      </c>
      <c r="J2138" s="11">
        <v>8.8000000000000007</v>
      </c>
      <c r="K2138" s="11">
        <v>0</v>
      </c>
      <c r="L2138" s="11">
        <v>0</v>
      </c>
      <c r="M2138" s="11">
        <v>0</v>
      </c>
      <c r="N2138" s="11">
        <f>IFERROR(合并表__明细[[#This Row],[期末库存]]/合并表__明细[[#This Row],[未来50天出库量]]*50,999)</f>
        <v>999</v>
      </c>
      <c r="O2138" s="11" t="str">
        <f>IF(合并表__明细[[#This Row],[库存天数]]&lt;=3,"不足",IF(合并表__明细[[#This Row],[库存天数]]&gt;=100,"积压","正常"))</f>
        <v>积压</v>
      </c>
    </row>
    <row r="2139" spans="2:15" hidden="1" x14ac:dyDescent="0.2">
      <c r="B2139" s="1">
        <v>42794</v>
      </c>
      <c r="C2139" s="4" t="s">
        <v>22</v>
      </c>
      <c r="D2139" s="4" t="s">
        <v>29</v>
      </c>
      <c r="E2139">
        <v>1000000101</v>
      </c>
      <c r="F2139" s="4" t="s">
        <v>39</v>
      </c>
      <c r="G2139" s="4" t="s">
        <v>13</v>
      </c>
      <c r="H2139">
        <v>10000136</v>
      </c>
      <c r="I2139" s="4" t="s">
        <v>40</v>
      </c>
      <c r="J2139" s="11">
        <v>40.300000000000004</v>
      </c>
      <c r="K2139" s="11">
        <v>0</v>
      </c>
      <c r="L2139" s="11">
        <v>0</v>
      </c>
      <c r="M2139" s="11">
        <v>0</v>
      </c>
      <c r="N2139" s="11">
        <f>IFERROR(合并表__明细[[#This Row],[期末库存]]/合并表__明细[[#This Row],[未来50天出库量]]*50,999)</f>
        <v>999</v>
      </c>
      <c r="O2139" s="11" t="str">
        <f>IF(合并表__明细[[#This Row],[库存天数]]&lt;=3,"不足",IF(合并表__明细[[#This Row],[库存天数]]&gt;=100,"积压","正常"))</f>
        <v>积压</v>
      </c>
    </row>
    <row r="2140" spans="2:15" hidden="1" x14ac:dyDescent="0.2">
      <c r="B2140" s="1">
        <v>42794</v>
      </c>
      <c r="C2140" s="4" t="s">
        <v>22</v>
      </c>
      <c r="D2140" s="4" t="s">
        <v>21</v>
      </c>
      <c r="E2140">
        <v>1000002872</v>
      </c>
      <c r="F2140" s="4" t="s">
        <v>19</v>
      </c>
      <c r="G2140" s="4" t="s">
        <v>13</v>
      </c>
      <c r="H2140">
        <v>20000099</v>
      </c>
      <c r="I2140" s="4" t="s">
        <v>20</v>
      </c>
      <c r="J2140" s="11">
        <v>40.1</v>
      </c>
      <c r="K2140" s="11">
        <v>0</v>
      </c>
      <c r="L2140" s="11">
        <v>0</v>
      </c>
      <c r="M2140" s="11">
        <v>0</v>
      </c>
      <c r="N2140" s="11">
        <f>IFERROR(合并表__明细[[#This Row],[期末库存]]/合并表__明细[[#This Row],[未来50天出库量]]*50,999)</f>
        <v>999</v>
      </c>
      <c r="O2140" s="11" t="str">
        <f>IF(合并表__明细[[#This Row],[库存天数]]&lt;=3,"不足",IF(合并表__明细[[#This Row],[库存天数]]&gt;=100,"积压","正常"))</f>
        <v>积压</v>
      </c>
    </row>
    <row r="2141" spans="2:15" hidden="1" x14ac:dyDescent="0.2">
      <c r="B2141" s="1">
        <v>42794</v>
      </c>
      <c r="C2141" s="4" t="s">
        <v>22</v>
      </c>
      <c r="D2141" s="4" t="s">
        <v>69</v>
      </c>
      <c r="E2141">
        <v>1000003349</v>
      </c>
      <c r="F2141" s="4" t="s">
        <v>68</v>
      </c>
      <c r="G2141" s="4" t="s">
        <v>13</v>
      </c>
      <c r="H2141">
        <v>10000064</v>
      </c>
      <c r="I2141" s="4" t="s">
        <v>53</v>
      </c>
      <c r="J2141" s="11">
        <v>19.300000000000004</v>
      </c>
      <c r="K2141" s="11">
        <v>0</v>
      </c>
      <c r="L2141" s="11">
        <v>0</v>
      </c>
      <c r="M2141" s="11">
        <v>0</v>
      </c>
      <c r="N2141" s="11">
        <f>IFERROR(合并表__明细[[#This Row],[期末库存]]/合并表__明细[[#This Row],[未来50天出库量]]*50,999)</f>
        <v>999</v>
      </c>
      <c r="O2141" s="11" t="str">
        <f>IF(合并表__明细[[#This Row],[库存天数]]&lt;=3,"不足",IF(合并表__明细[[#This Row],[库存天数]]&gt;=100,"积压","正常"))</f>
        <v>积压</v>
      </c>
    </row>
    <row r="2142" spans="2:15" hidden="1" x14ac:dyDescent="0.2">
      <c r="B2142" s="1">
        <v>42794</v>
      </c>
      <c r="C2142" s="4" t="s">
        <v>22</v>
      </c>
      <c r="D2142" s="4" t="s">
        <v>29</v>
      </c>
      <c r="E2142">
        <v>1000000028</v>
      </c>
      <c r="F2142" s="4" t="s">
        <v>27</v>
      </c>
      <c r="G2142" s="4" t="s">
        <v>13</v>
      </c>
      <c r="H2142">
        <v>10000182</v>
      </c>
      <c r="I2142" s="4" t="s">
        <v>31</v>
      </c>
      <c r="J2142" s="11">
        <v>129.30000000000001</v>
      </c>
      <c r="K2142" s="11">
        <v>0</v>
      </c>
      <c r="L2142" s="11">
        <v>0</v>
      </c>
      <c r="M2142" s="11">
        <v>0</v>
      </c>
      <c r="N2142" s="11">
        <f>IFERROR(合并表__明细[[#This Row],[期末库存]]/合并表__明细[[#This Row],[未来50天出库量]]*50,999)</f>
        <v>999</v>
      </c>
      <c r="O2142" s="11" t="str">
        <f>IF(合并表__明细[[#This Row],[库存天数]]&lt;=3,"不足",IF(合并表__明细[[#This Row],[库存天数]]&gt;=100,"积压","正常"))</f>
        <v>积压</v>
      </c>
    </row>
    <row r="2143" spans="2:15" hidden="1" x14ac:dyDescent="0.2">
      <c r="B2143" s="1">
        <v>42794</v>
      </c>
      <c r="C2143" s="4" t="s">
        <v>22</v>
      </c>
      <c r="D2143" s="4" t="s">
        <v>35</v>
      </c>
      <c r="E2143">
        <v>1000000047</v>
      </c>
      <c r="F2143" s="4" t="s">
        <v>34</v>
      </c>
      <c r="G2143" s="4" t="s">
        <v>13</v>
      </c>
      <c r="H2143">
        <v>10000182</v>
      </c>
      <c r="I2143" s="4" t="s">
        <v>31</v>
      </c>
      <c r="J2143" s="11">
        <v>242.4</v>
      </c>
      <c r="K2143" s="11">
        <v>0</v>
      </c>
      <c r="L2143" s="11">
        <v>0</v>
      </c>
      <c r="M2143" s="11">
        <v>0</v>
      </c>
      <c r="N2143" s="11">
        <f>IFERROR(合并表__明细[[#This Row],[期末库存]]/合并表__明细[[#This Row],[未来50天出库量]]*50,999)</f>
        <v>999</v>
      </c>
      <c r="O2143" s="11" t="str">
        <f>IF(合并表__明细[[#This Row],[库存天数]]&lt;=3,"不足",IF(合并表__明细[[#This Row],[库存天数]]&gt;=100,"积压","正常"))</f>
        <v>积压</v>
      </c>
    </row>
    <row r="2144" spans="2:15" hidden="1" x14ac:dyDescent="0.2">
      <c r="B2144" s="1">
        <v>42794</v>
      </c>
      <c r="C2144" s="4" t="s">
        <v>22</v>
      </c>
      <c r="D2144" s="4" t="s">
        <v>69</v>
      </c>
      <c r="E2144">
        <v>1000003349</v>
      </c>
      <c r="F2144" s="4" t="s">
        <v>68</v>
      </c>
      <c r="G2144" s="4" t="s">
        <v>13</v>
      </c>
      <c r="H2144">
        <v>20000099</v>
      </c>
      <c r="I2144" s="4" t="s">
        <v>20</v>
      </c>
      <c r="J2144" s="11">
        <v>0.9</v>
      </c>
      <c r="K2144" s="11">
        <v>0</v>
      </c>
      <c r="L2144" s="11">
        <v>0</v>
      </c>
      <c r="M2144" s="11">
        <v>0</v>
      </c>
      <c r="N2144" s="11">
        <f>IFERROR(合并表__明细[[#This Row],[期末库存]]/合并表__明细[[#This Row],[未来50天出库量]]*50,999)</f>
        <v>999</v>
      </c>
      <c r="O2144" s="11" t="str">
        <f>IF(合并表__明细[[#This Row],[库存天数]]&lt;=3,"不足",IF(合并表__明细[[#This Row],[库存天数]]&gt;=100,"积压","正常"))</f>
        <v>积压</v>
      </c>
    </row>
    <row r="2145" spans="2:15" hidden="1" x14ac:dyDescent="0.2">
      <c r="B2145" s="1">
        <v>42794</v>
      </c>
      <c r="C2145" s="4" t="s">
        <v>22</v>
      </c>
      <c r="D2145" s="4" t="s">
        <v>25</v>
      </c>
      <c r="E2145">
        <v>1000003183</v>
      </c>
      <c r="F2145" s="4" t="s">
        <v>23</v>
      </c>
      <c r="G2145" s="4" t="s">
        <v>13</v>
      </c>
      <c r="H2145">
        <v>10000078</v>
      </c>
      <c r="I2145" s="4" t="s">
        <v>30</v>
      </c>
      <c r="J2145" s="11">
        <v>33.400000000000006</v>
      </c>
      <c r="K2145" s="11">
        <v>0</v>
      </c>
      <c r="L2145" s="11">
        <v>0</v>
      </c>
      <c r="M2145" s="11">
        <v>0</v>
      </c>
      <c r="N2145" s="11">
        <f>IFERROR(合并表__明细[[#This Row],[期末库存]]/合并表__明细[[#This Row],[未来50天出库量]]*50,999)</f>
        <v>999</v>
      </c>
      <c r="O2145" s="11" t="str">
        <f>IF(合并表__明细[[#This Row],[库存天数]]&lt;=3,"不足",IF(合并表__明细[[#This Row],[库存天数]]&gt;=100,"积压","正常"))</f>
        <v>积压</v>
      </c>
    </row>
    <row r="2146" spans="2:15" hidden="1" x14ac:dyDescent="0.2">
      <c r="B2146" s="1">
        <v>42794</v>
      </c>
      <c r="C2146" s="4" t="s">
        <v>22</v>
      </c>
      <c r="D2146" s="4" t="s">
        <v>69</v>
      </c>
      <c r="E2146">
        <v>1000003349</v>
      </c>
      <c r="F2146" s="4" t="s">
        <v>68</v>
      </c>
      <c r="G2146" s="4" t="s">
        <v>13</v>
      </c>
      <c r="H2146">
        <v>10000061</v>
      </c>
      <c r="I2146" s="4" t="s">
        <v>28</v>
      </c>
      <c r="J2146" s="11">
        <v>12</v>
      </c>
      <c r="K2146" s="11">
        <v>0</v>
      </c>
      <c r="L2146" s="11">
        <v>0</v>
      </c>
      <c r="M2146" s="11">
        <v>0</v>
      </c>
      <c r="N2146" s="11">
        <f>IFERROR(合并表__明细[[#This Row],[期末库存]]/合并表__明细[[#This Row],[未来50天出库量]]*50,999)</f>
        <v>999</v>
      </c>
      <c r="O2146" s="11" t="str">
        <f>IF(合并表__明细[[#This Row],[库存天数]]&lt;=3,"不足",IF(合并表__明细[[#This Row],[库存天数]]&gt;=100,"积压","正常"))</f>
        <v>积压</v>
      </c>
    </row>
    <row r="2147" spans="2:15" hidden="1" x14ac:dyDescent="0.2">
      <c r="B2147" s="1">
        <v>42794</v>
      </c>
      <c r="C2147" s="4" t="s">
        <v>22</v>
      </c>
      <c r="D2147" s="4" t="s">
        <v>69</v>
      </c>
      <c r="E2147">
        <v>1000003349</v>
      </c>
      <c r="F2147" s="4" t="s">
        <v>68</v>
      </c>
      <c r="G2147" s="4" t="s">
        <v>13</v>
      </c>
      <c r="H2147">
        <v>10000078</v>
      </c>
      <c r="I2147" s="4" t="s">
        <v>30</v>
      </c>
      <c r="J2147" s="11">
        <v>19.600000000000001</v>
      </c>
      <c r="K2147" s="11">
        <v>0</v>
      </c>
      <c r="L2147" s="11">
        <v>0</v>
      </c>
      <c r="M2147" s="11">
        <v>0</v>
      </c>
      <c r="N2147" s="11">
        <f>IFERROR(合并表__明细[[#This Row],[期末库存]]/合并表__明细[[#This Row],[未来50天出库量]]*50,999)</f>
        <v>999</v>
      </c>
      <c r="O2147" s="11" t="str">
        <f>IF(合并表__明细[[#This Row],[库存天数]]&lt;=3,"不足",IF(合并表__明细[[#This Row],[库存天数]]&gt;=100,"积压","正常"))</f>
        <v>积压</v>
      </c>
    </row>
    <row r="2148" spans="2:15" hidden="1" x14ac:dyDescent="0.2">
      <c r="B2148" s="1">
        <v>42794</v>
      </c>
      <c r="C2148" s="4" t="s">
        <v>22</v>
      </c>
      <c r="D2148" s="4" t="s">
        <v>69</v>
      </c>
      <c r="E2148">
        <v>1000003349</v>
      </c>
      <c r="F2148" s="4" t="s">
        <v>68</v>
      </c>
      <c r="G2148" s="4" t="s">
        <v>13</v>
      </c>
      <c r="H2148">
        <v>10000131</v>
      </c>
      <c r="I2148" s="4" t="s">
        <v>38</v>
      </c>
      <c r="J2148" s="11">
        <v>5.5</v>
      </c>
      <c r="K2148" s="11">
        <v>0</v>
      </c>
      <c r="L2148" s="11">
        <v>0</v>
      </c>
      <c r="M2148" s="11">
        <v>0</v>
      </c>
      <c r="N2148" s="11">
        <f>IFERROR(合并表__明细[[#This Row],[期末库存]]/合并表__明细[[#This Row],[未来50天出库量]]*50,999)</f>
        <v>999</v>
      </c>
      <c r="O2148" s="11" t="str">
        <f>IF(合并表__明细[[#This Row],[库存天数]]&lt;=3,"不足",IF(合并表__明细[[#This Row],[库存天数]]&gt;=100,"积压","正常"))</f>
        <v>积压</v>
      </c>
    </row>
    <row r="2149" spans="2:15" hidden="1" x14ac:dyDescent="0.2">
      <c r="B2149" s="1">
        <v>42794</v>
      </c>
      <c r="C2149" s="4" t="s">
        <v>22</v>
      </c>
      <c r="D2149" s="4" t="s">
        <v>49</v>
      </c>
      <c r="E2149">
        <v>1000000020</v>
      </c>
      <c r="F2149" s="4" t="s">
        <v>73</v>
      </c>
      <c r="G2149" s="4" t="s">
        <v>13</v>
      </c>
      <c r="H2149">
        <v>10000136</v>
      </c>
      <c r="I2149" s="4" t="s">
        <v>40</v>
      </c>
      <c r="J2149" s="11">
        <v>160.50000000000003</v>
      </c>
      <c r="K2149" s="11">
        <v>0</v>
      </c>
      <c r="L2149" s="11">
        <v>0</v>
      </c>
      <c r="M2149" s="11">
        <v>0</v>
      </c>
      <c r="N2149" s="11">
        <f>IFERROR(合并表__明细[[#This Row],[期末库存]]/合并表__明细[[#This Row],[未来50天出库量]]*50,999)</f>
        <v>999</v>
      </c>
      <c r="O2149" s="11" t="str">
        <f>IF(合并表__明细[[#This Row],[库存天数]]&lt;=3,"不足",IF(合并表__明细[[#This Row],[库存天数]]&gt;=100,"积压","正常"))</f>
        <v>积压</v>
      </c>
    </row>
    <row r="2150" spans="2:15" hidden="1" x14ac:dyDescent="0.2">
      <c r="B2150" s="1">
        <v>42794</v>
      </c>
      <c r="C2150" s="4" t="s">
        <v>22</v>
      </c>
      <c r="D2150" s="4" t="s">
        <v>29</v>
      </c>
      <c r="E2150">
        <v>1000000028</v>
      </c>
      <c r="F2150" s="4" t="s">
        <v>27</v>
      </c>
      <c r="G2150" s="4" t="s">
        <v>13</v>
      </c>
      <c r="H2150">
        <v>10000061</v>
      </c>
      <c r="I2150" s="4" t="s">
        <v>28</v>
      </c>
      <c r="J2150" s="11">
        <v>162.1</v>
      </c>
      <c r="K2150" s="11">
        <v>0</v>
      </c>
      <c r="L2150" s="11">
        <v>0</v>
      </c>
      <c r="M2150" s="11">
        <v>0</v>
      </c>
      <c r="N2150" s="11">
        <f>IFERROR(合并表__明细[[#This Row],[期末库存]]/合并表__明细[[#This Row],[未来50天出库量]]*50,999)</f>
        <v>999</v>
      </c>
      <c r="O2150" s="11" t="str">
        <f>IF(合并表__明细[[#This Row],[库存天数]]&lt;=3,"不足",IF(合并表__明细[[#This Row],[库存天数]]&gt;=100,"积压","正常"))</f>
        <v>积压</v>
      </c>
    </row>
    <row r="2151" spans="2:15" hidden="1" x14ac:dyDescent="0.2">
      <c r="B2151" s="1">
        <v>42794</v>
      </c>
      <c r="C2151" s="4" t="s">
        <v>22</v>
      </c>
      <c r="D2151" s="4" t="s">
        <v>29</v>
      </c>
      <c r="E2151">
        <v>1000000054</v>
      </c>
      <c r="F2151" s="4" t="s">
        <v>36</v>
      </c>
      <c r="G2151" s="4" t="s">
        <v>13</v>
      </c>
      <c r="H2151">
        <v>10000136</v>
      </c>
      <c r="I2151" s="4" t="s">
        <v>40</v>
      </c>
      <c r="J2151" s="11">
        <v>35</v>
      </c>
      <c r="K2151" s="11">
        <v>0</v>
      </c>
      <c r="L2151" s="11">
        <v>0</v>
      </c>
      <c r="M2151" s="11">
        <v>0</v>
      </c>
      <c r="N2151" s="11">
        <f>IFERROR(合并表__明细[[#This Row],[期末库存]]/合并表__明细[[#This Row],[未来50天出库量]]*50,999)</f>
        <v>999</v>
      </c>
      <c r="O2151" s="11" t="str">
        <f>IF(合并表__明细[[#This Row],[库存天数]]&lt;=3,"不足",IF(合并表__明细[[#This Row],[库存天数]]&gt;=100,"积压","正常"))</f>
        <v>积压</v>
      </c>
    </row>
    <row r="2152" spans="2:15" hidden="1" x14ac:dyDescent="0.2">
      <c r="B2152" s="1">
        <v>42794</v>
      </c>
      <c r="C2152" s="4" t="s">
        <v>22</v>
      </c>
      <c r="D2152" s="4" t="s">
        <v>21</v>
      </c>
      <c r="E2152">
        <v>1000002872</v>
      </c>
      <c r="F2152" s="4" t="s">
        <v>19</v>
      </c>
      <c r="G2152" s="4" t="s">
        <v>13</v>
      </c>
      <c r="H2152">
        <v>10000111</v>
      </c>
      <c r="I2152" s="4" t="s">
        <v>37</v>
      </c>
      <c r="J2152" s="11">
        <v>6.1999999999999993</v>
      </c>
      <c r="K2152" s="11">
        <v>0</v>
      </c>
      <c r="L2152" s="11">
        <v>0</v>
      </c>
      <c r="M2152" s="11">
        <v>0</v>
      </c>
      <c r="N2152" s="11">
        <f>IFERROR(合并表__明细[[#This Row],[期末库存]]/合并表__明细[[#This Row],[未来50天出库量]]*50,999)</f>
        <v>999</v>
      </c>
      <c r="O2152" s="11" t="str">
        <f>IF(合并表__明细[[#This Row],[库存天数]]&lt;=3,"不足",IF(合并表__明细[[#This Row],[库存天数]]&gt;=100,"积压","正常"))</f>
        <v>积压</v>
      </c>
    </row>
    <row r="2153" spans="2:15" hidden="1" x14ac:dyDescent="0.2">
      <c r="B2153" s="1">
        <v>42794</v>
      </c>
      <c r="C2153" s="4" t="s">
        <v>22</v>
      </c>
      <c r="D2153" s="4" t="s">
        <v>49</v>
      </c>
      <c r="E2153">
        <v>1000000018</v>
      </c>
      <c r="F2153" s="4" t="s">
        <v>48</v>
      </c>
      <c r="G2153" s="4" t="s">
        <v>13</v>
      </c>
      <c r="H2153">
        <v>10000172</v>
      </c>
      <c r="I2153" s="4" t="s">
        <v>18</v>
      </c>
      <c r="J2153" s="11">
        <v>30.2</v>
      </c>
      <c r="K2153" s="11">
        <v>0</v>
      </c>
      <c r="L2153" s="11">
        <v>0</v>
      </c>
      <c r="M2153" s="11">
        <v>0</v>
      </c>
      <c r="N2153" s="11">
        <f>IFERROR(合并表__明细[[#This Row],[期末库存]]/合并表__明细[[#This Row],[未来50天出库量]]*50,999)</f>
        <v>999</v>
      </c>
      <c r="O2153" s="11" t="str">
        <f>IF(合并表__明细[[#This Row],[库存天数]]&lt;=3,"不足",IF(合并表__明细[[#This Row],[库存天数]]&gt;=100,"积压","正常"))</f>
        <v>积压</v>
      </c>
    </row>
    <row r="2154" spans="2:15" hidden="1" x14ac:dyDescent="0.2">
      <c r="B2154" s="1">
        <v>42794</v>
      </c>
      <c r="C2154" s="4" t="s">
        <v>22</v>
      </c>
      <c r="D2154" s="4" t="s">
        <v>33</v>
      </c>
      <c r="E2154">
        <v>1000000031</v>
      </c>
      <c r="F2154" s="4" t="s">
        <v>32</v>
      </c>
      <c r="G2154" s="4" t="s">
        <v>13</v>
      </c>
      <c r="H2154">
        <v>10000061</v>
      </c>
      <c r="I2154" s="4" t="s">
        <v>28</v>
      </c>
      <c r="J2154" s="11">
        <v>138.89999999999998</v>
      </c>
      <c r="K2154" s="11">
        <v>0</v>
      </c>
      <c r="L2154" s="11">
        <v>0</v>
      </c>
      <c r="M2154" s="11">
        <v>0</v>
      </c>
      <c r="N2154" s="11">
        <f>IFERROR(合并表__明细[[#This Row],[期末库存]]/合并表__明细[[#This Row],[未来50天出库量]]*50,999)</f>
        <v>999</v>
      </c>
      <c r="O2154" s="11" t="str">
        <f>IF(合并表__明细[[#This Row],[库存天数]]&lt;=3,"不足",IF(合并表__明细[[#This Row],[库存天数]]&gt;=100,"积压","正常"))</f>
        <v>积压</v>
      </c>
    </row>
    <row r="2155" spans="2:15" hidden="1" x14ac:dyDescent="0.2">
      <c r="B2155" s="1">
        <v>42794</v>
      </c>
      <c r="C2155" s="4" t="s">
        <v>22</v>
      </c>
      <c r="D2155" s="4" t="s">
        <v>49</v>
      </c>
      <c r="E2155">
        <v>1000000020</v>
      </c>
      <c r="F2155" s="4" t="s">
        <v>73</v>
      </c>
      <c r="G2155" s="4" t="s">
        <v>13</v>
      </c>
      <c r="H2155">
        <v>10000182</v>
      </c>
      <c r="I2155" s="4" t="s">
        <v>31</v>
      </c>
      <c r="J2155" s="11">
        <v>33.6</v>
      </c>
      <c r="K2155" s="11">
        <v>0</v>
      </c>
      <c r="L2155" s="11">
        <v>0</v>
      </c>
      <c r="M2155" s="11">
        <v>0</v>
      </c>
      <c r="N2155" s="11">
        <f>IFERROR(合并表__明细[[#This Row],[期末库存]]/合并表__明细[[#This Row],[未来50天出库量]]*50,999)</f>
        <v>999</v>
      </c>
      <c r="O2155" s="11" t="str">
        <f>IF(合并表__明细[[#This Row],[库存天数]]&lt;=3,"不足",IF(合并表__明细[[#This Row],[库存天数]]&gt;=100,"积压","正常"))</f>
        <v>积压</v>
      </c>
    </row>
    <row r="2156" spans="2:15" hidden="1" x14ac:dyDescent="0.2">
      <c r="B2156" s="1">
        <v>42794</v>
      </c>
      <c r="C2156" s="4" t="s">
        <v>22</v>
      </c>
      <c r="D2156" s="4" t="s">
        <v>29</v>
      </c>
      <c r="E2156">
        <v>1000000028</v>
      </c>
      <c r="F2156" s="4" t="s">
        <v>27</v>
      </c>
      <c r="G2156" s="4" t="s">
        <v>13</v>
      </c>
      <c r="H2156">
        <v>10000078</v>
      </c>
      <c r="I2156" s="4" t="s">
        <v>30</v>
      </c>
      <c r="J2156" s="11">
        <v>113.3</v>
      </c>
      <c r="K2156" s="11">
        <v>0</v>
      </c>
      <c r="L2156" s="11">
        <v>0</v>
      </c>
      <c r="M2156" s="11">
        <v>0</v>
      </c>
      <c r="N2156" s="11">
        <f>IFERROR(合并表__明细[[#This Row],[期末库存]]/合并表__明细[[#This Row],[未来50天出库量]]*50,999)</f>
        <v>999</v>
      </c>
      <c r="O2156" s="11" t="str">
        <f>IF(合并表__明细[[#This Row],[库存天数]]&lt;=3,"不足",IF(合并表__明细[[#This Row],[库存天数]]&gt;=100,"积压","正常"))</f>
        <v>积压</v>
      </c>
    </row>
    <row r="2157" spans="2:15" hidden="1" x14ac:dyDescent="0.2">
      <c r="B2157" s="1">
        <v>42794</v>
      </c>
      <c r="C2157" s="4" t="s">
        <v>22</v>
      </c>
      <c r="D2157" s="4" t="s">
        <v>29</v>
      </c>
      <c r="E2157">
        <v>1000000054</v>
      </c>
      <c r="F2157" s="4" t="s">
        <v>36</v>
      </c>
      <c r="G2157" s="4" t="s">
        <v>13</v>
      </c>
      <c r="H2157">
        <v>10000078</v>
      </c>
      <c r="I2157" s="4" t="s">
        <v>30</v>
      </c>
      <c r="J2157" s="11">
        <v>67.599999999999994</v>
      </c>
      <c r="K2157" s="11">
        <v>0</v>
      </c>
      <c r="L2157" s="11">
        <v>0</v>
      </c>
      <c r="M2157" s="11">
        <v>0</v>
      </c>
      <c r="N2157" s="11">
        <f>IFERROR(合并表__明细[[#This Row],[期末库存]]/合并表__明细[[#This Row],[未来50天出库量]]*50,999)</f>
        <v>999</v>
      </c>
      <c r="O2157" s="11" t="str">
        <f>IF(合并表__明细[[#This Row],[库存天数]]&lt;=3,"不足",IF(合并表__明细[[#This Row],[库存天数]]&gt;=100,"积压","正常"))</f>
        <v>积压</v>
      </c>
    </row>
    <row r="2158" spans="2:15" hidden="1" x14ac:dyDescent="0.2">
      <c r="B2158" s="1">
        <v>42794</v>
      </c>
      <c r="C2158" s="4" t="s">
        <v>22</v>
      </c>
      <c r="D2158" s="4" t="s">
        <v>64</v>
      </c>
      <c r="E2158">
        <v>1000002973</v>
      </c>
      <c r="F2158" s="4" t="s">
        <v>63</v>
      </c>
      <c r="G2158" s="4" t="s">
        <v>13</v>
      </c>
      <c r="H2158">
        <v>10000182</v>
      </c>
      <c r="I2158" s="4" t="s">
        <v>31</v>
      </c>
      <c r="J2158" s="11">
        <v>134.4</v>
      </c>
      <c r="K2158" s="11">
        <v>0</v>
      </c>
      <c r="L2158" s="11">
        <v>0</v>
      </c>
      <c r="M2158" s="11">
        <v>0</v>
      </c>
      <c r="N2158" s="11">
        <f>IFERROR(合并表__明细[[#This Row],[期末库存]]/合并表__明细[[#This Row],[未来50天出库量]]*50,999)</f>
        <v>999</v>
      </c>
      <c r="O2158" s="11" t="str">
        <f>IF(合并表__明细[[#This Row],[库存天数]]&lt;=3,"不足",IF(合并表__明细[[#This Row],[库存天数]]&gt;=100,"积压","正常"))</f>
        <v>积压</v>
      </c>
    </row>
    <row r="2159" spans="2:15" hidden="1" x14ac:dyDescent="0.2">
      <c r="B2159" s="1">
        <v>42794</v>
      </c>
      <c r="C2159" s="4" t="s">
        <v>22</v>
      </c>
      <c r="D2159" s="4" t="s">
        <v>35</v>
      </c>
      <c r="E2159">
        <v>1000000047</v>
      </c>
      <c r="F2159" s="4" t="s">
        <v>34</v>
      </c>
      <c r="G2159" s="4" t="s">
        <v>13</v>
      </c>
      <c r="H2159">
        <v>10000131</v>
      </c>
      <c r="I2159" s="4" t="s">
        <v>38</v>
      </c>
      <c r="J2159" s="11">
        <v>25.599999999999998</v>
      </c>
      <c r="K2159" s="11">
        <v>0</v>
      </c>
      <c r="L2159" s="11">
        <v>0</v>
      </c>
      <c r="M2159" s="11">
        <v>0</v>
      </c>
      <c r="N2159" s="11">
        <f>IFERROR(合并表__明细[[#This Row],[期末库存]]/合并表__明细[[#This Row],[未来50天出库量]]*50,999)</f>
        <v>999</v>
      </c>
      <c r="O2159" s="11" t="str">
        <f>IF(合并表__明细[[#This Row],[库存天数]]&lt;=3,"不足",IF(合并表__明细[[#This Row],[库存天数]]&gt;=100,"积压","正常"))</f>
        <v>积压</v>
      </c>
    </row>
    <row r="2160" spans="2:15" hidden="1" x14ac:dyDescent="0.2">
      <c r="B2160" s="1">
        <v>42794</v>
      </c>
      <c r="C2160" s="4" t="s">
        <v>22</v>
      </c>
      <c r="D2160" s="4" t="s">
        <v>29</v>
      </c>
      <c r="E2160">
        <v>1000000101</v>
      </c>
      <c r="F2160" s="4" t="s">
        <v>39</v>
      </c>
      <c r="G2160" s="4" t="s">
        <v>13</v>
      </c>
      <c r="H2160">
        <v>10000111</v>
      </c>
      <c r="I2160" s="4" t="s">
        <v>37</v>
      </c>
      <c r="J2160" s="11">
        <v>29.4</v>
      </c>
      <c r="K2160" s="11">
        <v>0</v>
      </c>
      <c r="L2160" s="11">
        <v>0</v>
      </c>
      <c r="M2160" s="11">
        <v>0</v>
      </c>
      <c r="N2160" s="11">
        <f>IFERROR(合并表__明细[[#This Row],[期末库存]]/合并表__明细[[#This Row],[未来50天出库量]]*50,999)</f>
        <v>999</v>
      </c>
      <c r="O2160" s="11" t="str">
        <f>IF(合并表__明细[[#This Row],[库存天数]]&lt;=3,"不足",IF(合并表__明细[[#This Row],[库存天数]]&gt;=100,"积压","正常"))</f>
        <v>积压</v>
      </c>
    </row>
    <row r="2161" spans="2:15" hidden="1" x14ac:dyDescent="0.2">
      <c r="B2161" s="1">
        <v>42794</v>
      </c>
      <c r="C2161" s="4" t="s">
        <v>22</v>
      </c>
      <c r="D2161" s="4" t="s">
        <v>29</v>
      </c>
      <c r="E2161">
        <v>1000000101</v>
      </c>
      <c r="F2161" s="4" t="s">
        <v>39</v>
      </c>
      <c r="G2161" s="4" t="s">
        <v>13</v>
      </c>
      <c r="H2161">
        <v>10000131</v>
      </c>
      <c r="I2161" s="4" t="s">
        <v>38</v>
      </c>
      <c r="J2161" s="11">
        <v>40.6</v>
      </c>
      <c r="K2161" s="11">
        <v>0</v>
      </c>
      <c r="L2161" s="11">
        <v>0</v>
      </c>
      <c r="M2161" s="11">
        <v>0</v>
      </c>
      <c r="N2161" s="11">
        <f>IFERROR(合并表__明细[[#This Row],[期末库存]]/合并表__明细[[#This Row],[未来50天出库量]]*50,999)</f>
        <v>999</v>
      </c>
      <c r="O2161" s="11" t="str">
        <f>IF(合并表__明细[[#This Row],[库存天数]]&lt;=3,"不足",IF(合并表__明细[[#This Row],[库存天数]]&gt;=100,"积压","正常"))</f>
        <v>积压</v>
      </c>
    </row>
    <row r="2162" spans="2:15" hidden="1" x14ac:dyDescent="0.2">
      <c r="B2162" s="1">
        <v>42794</v>
      </c>
      <c r="C2162" s="4" t="s">
        <v>22</v>
      </c>
      <c r="D2162" s="4" t="s">
        <v>61</v>
      </c>
      <c r="E2162">
        <v>1000000579</v>
      </c>
      <c r="F2162" s="4" t="s">
        <v>60</v>
      </c>
      <c r="G2162" s="4" t="s">
        <v>13</v>
      </c>
      <c r="H2162">
        <v>20000099</v>
      </c>
      <c r="I2162" s="4" t="s">
        <v>20</v>
      </c>
      <c r="J2162" s="11">
        <v>17.700000000000003</v>
      </c>
      <c r="K2162" s="11">
        <v>0</v>
      </c>
      <c r="L2162" s="11">
        <v>0</v>
      </c>
      <c r="M2162" s="11">
        <v>0</v>
      </c>
      <c r="N2162" s="11">
        <f>IFERROR(合并表__明细[[#This Row],[期末库存]]/合并表__明细[[#This Row],[未来50天出库量]]*50,999)</f>
        <v>999</v>
      </c>
      <c r="O2162" s="11" t="str">
        <f>IF(合并表__明细[[#This Row],[库存天数]]&lt;=3,"不足",IF(合并表__明细[[#This Row],[库存天数]]&gt;=100,"积压","正常"))</f>
        <v>积压</v>
      </c>
    </row>
    <row r="2163" spans="2:15" hidden="1" x14ac:dyDescent="0.2">
      <c r="B2163" s="1">
        <v>42794</v>
      </c>
      <c r="C2163" s="4" t="s">
        <v>22</v>
      </c>
      <c r="D2163" s="4" t="s">
        <v>35</v>
      </c>
      <c r="E2163">
        <v>1000000047</v>
      </c>
      <c r="F2163" s="4" t="s">
        <v>34</v>
      </c>
      <c r="G2163" s="4" t="s">
        <v>13</v>
      </c>
      <c r="H2163">
        <v>20000099</v>
      </c>
      <c r="I2163" s="4" t="s">
        <v>20</v>
      </c>
      <c r="J2163" s="11">
        <v>9.4</v>
      </c>
      <c r="K2163" s="11">
        <v>3.1</v>
      </c>
      <c r="L2163" s="11">
        <v>2.5</v>
      </c>
      <c r="M2163" s="11">
        <v>0</v>
      </c>
      <c r="N2163" s="11">
        <f>IFERROR(合并表__明细[[#This Row],[期末库存]]/合并表__明细[[#This Row],[未来50天出库量]]*50,999)</f>
        <v>999</v>
      </c>
      <c r="O2163" s="11" t="str">
        <f>IF(合并表__明细[[#This Row],[库存天数]]&lt;=3,"不足",IF(合并表__明细[[#This Row],[库存天数]]&gt;=100,"积压","正常"))</f>
        <v>积压</v>
      </c>
    </row>
    <row r="2164" spans="2:15" hidden="1" x14ac:dyDescent="0.2">
      <c r="B2164" s="1">
        <v>42794</v>
      </c>
      <c r="C2164" s="4" t="s">
        <v>22</v>
      </c>
      <c r="D2164" s="4" t="s">
        <v>49</v>
      </c>
      <c r="E2164">
        <v>1000000020</v>
      </c>
      <c r="F2164" s="4" t="s">
        <v>73</v>
      </c>
      <c r="G2164" s="4" t="s">
        <v>13</v>
      </c>
      <c r="H2164">
        <v>10000131</v>
      </c>
      <c r="I2164" s="4" t="s">
        <v>38</v>
      </c>
      <c r="J2164" s="11">
        <v>136.5</v>
      </c>
      <c r="K2164" s="11">
        <v>2.9</v>
      </c>
      <c r="L2164" s="11">
        <v>2.2000000000000002</v>
      </c>
      <c r="M2164" s="11">
        <v>0</v>
      </c>
      <c r="N2164" s="11">
        <f>IFERROR(合并表__明细[[#This Row],[期末库存]]/合并表__明细[[#This Row],[未来50天出库量]]*50,999)</f>
        <v>999</v>
      </c>
      <c r="O2164" s="11" t="str">
        <f>IF(合并表__明细[[#This Row],[库存天数]]&lt;=3,"不足",IF(合并表__明细[[#This Row],[库存天数]]&gt;=100,"积压","正常"))</f>
        <v>积压</v>
      </c>
    </row>
    <row r="2165" spans="2:15" hidden="1" x14ac:dyDescent="0.2">
      <c r="B2165" s="1">
        <v>42794</v>
      </c>
      <c r="C2165" s="4" t="s">
        <v>22</v>
      </c>
      <c r="D2165" s="4" t="s">
        <v>54</v>
      </c>
      <c r="E2165">
        <v>1000000046</v>
      </c>
      <c r="F2165" s="4" t="s">
        <v>52</v>
      </c>
      <c r="G2165" s="4" t="s">
        <v>13</v>
      </c>
      <c r="H2165">
        <v>10000136</v>
      </c>
      <c r="I2165" s="4" t="s">
        <v>40</v>
      </c>
      <c r="J2165" s="11">
        <v>9.5</v>
      </c>
      <c r="K2165" s="11">
        <v>3</v>
      </c>
      <c r="L2165" s="11">
        <v>2.2999999999999998</v>
      </c>
      <c r="M2165" s="11">
        <v>0</v>
      </c>
      <c r="N2165" s="11">
        <f>IFERROR(合并表__明细[[#This Row],[期末库存]]/合并表__明细[[#This Row],[未来50天出库量]]*50,999)</f>
        <v>999</v>
      </c>
      <c r="O2165" s="11" t="str">
        <f>IF(合并表__明细[[#This Row],[库存天数]]&lt;=3,"不足",IF(合并表__明细[[#This Row],[库存天数]]&gt;=100,"积压","正常"))</f>
        <v>积压</v>
      </c>
    </row>
    <row r="2166" spans="2:15" hidden="1" x14ac:dyDescent="0.2">
      <c r="B2166" s="1">
        <v>42794</v>
      </c>
      <c r="C2166" s="4" t="s">
        <v>22</v>
      </c>
      <c r="D2166" s="4" t="s">
        <v>69</v>
      </c>
      <c r="E2166">
        <v>1000000129</v>
      </c>
      <c r="F2166" s="4" t="s">
        <v>70</v>
      </c>
      <c r="G2166" s="4" t="s">
        <v>13</v>
      </c>
      <c r="H2166">
        <v>20000099</v>
      </c>
      <c r="I2166" s="4" t="s">
        <v>20</v>
      </c>
      <c r="J2166" s="11">
        <v>10.900000000000002</v>
      </c>
      <c r="K2166" s="11">
        <v>9.1999999999999993</v>
      </c>
      <c r="L2166" s="11">
        <v>7.1</v>
      </c>
      <c r="M2166" s="11">
        <v>0</v>
      </c>
      <c r="N2166" s="11">
        <f>IFERROR(合并表__明细[[#This Row],[期末库存]]/合并表__明细[[#This Row],[未来50天出库量]]*50,999)</f>
        <v>999</v>
      </c>
      <c r="O2166" s="11" t="str">
        <f>IF(合并表__明细[[#This Row],[库存天数]]&lt;=3,"不足",IF(合并表__明细[[#This Row],[库存天数]]&gt;=100,"积压","正常"))</f>
        <v>积压</v>
      </c>
    </row>
    <row r="2167" spans="2:15" hidden="1" x14ac:dyDescent="0.2">
      <c r="B2167" s="1">
        <v>42794</v>
      </c>
      <c r="C2167" s="4" t="s">
        <v>22</v>
      </c>
      <c r="D2167" s="4" t="s">
        <v>61</v>
      </c>
      <c r="E2167">
        <v>1000000579</v>
      </c>
      <c r="F2167" s="4" t="s">
        <v>60</v>
      </c>
      <c r="G2167" s="4" t="s">
        <v>13</v>
      </c>
      <c r="H2167">
        <v>10000064</v>
      </c>
      <c r="I2167" s="4" t="s">
        <v>53</v>
      </c>
      <c r="J2167" s="11">
        <v>37</v>
      </c>
      <c r="K2167" s="11">
        <v>30.4</v>
      </c>
      <c r="L2167" s="11">
        <v>23</v>
      </c>
      <c r="M2167" s="11">
        <v>0</v>
      </c>
      <c r="N2167" s="11">
        <f>IFERROR(合并表__明细[[#This Row],[期末库存]]/合并表__明细[[#This Row],[未来50天出库量]]*50,999)</f>
        <v>999</v>
      </c>
      <c r="O2167" s="11" t="str">
        <f>IF(合并表__明细[[#This Row],[库存天数]]&lt;=3,"不足",IF(合并表__明细[[#This Row],[库存天数]]&gt;=100,"积压","正常"))</f>
        <v>积压</v>
      </c>
    </row>
    <row r="2168" spans="2:15" hidden="1" x14ac:dyDescent="0.2">
      <c r="B2168" s="1">
        <v>42794</v>
      </c>
      <c r="C2168" s="4" t="s">
        <v>22</v>
      </c>
      <c r="D2168" s="4" t="s">
        <v>61</v>
      </c>
      <c r="E2168">
        <v>1000000579</v>
      </c>
      <c r="F2168" s="4" t="s">
        <v>60</v>
      </c>
      <c r="G2168" s="4" t="s">
        <v>13</v>
      </c>
      <c r="H2168">
        <v>10000078</v>
      </c>
      <c r="I2168" s="4" t="s">
        <v>30</v>
      </c>
      <c r="J2168" s="11">
        <v>42.599999999999994</v>
      </c>
      <c r="K2168" s="11">
        <v>118.8</v>
      </c>
      <c r="L2168" s="11">
        <v>94</v>
      </c>
      <c r="M2168" s="11">
        <v>0</v>
      </c>
      <c r="N2168" s="11">
        <f>IFERROR(合并表__明细[[#This Row],[期末库存]]/合并表__明细[[#This Row],[未来50天出库量]]*50,999)</f>
        <v>999</v>
      </c>
      <c r="O2168" s="11" t="str">
        <f>IF(合并表__明细[[#This Row],[库存天数]]&lt;=3,"不足",IF(合并表__明细[[#This Row],[库存天数]]&gt;=100,"积压","正常"))</f>
        <v>积压</v>
      </c>
    </row>
    <row r="2169" spans="2:15" hidden="1" x14ac:dyDescent="0.2">
      <c r="B2169" s="1">
        <v>42794</v>
      </c>
      <c r="C2169" s="4" t="s">
        <v>43</v>
      </c>
      <c r="D2169" s="4" t="s">
        <v>51</v>
      </c>
      <c r="E2169">
        <v>1000000460</v>
      </c>
      <c r="F2169" s="4" t="s">
        <v>50</v>
      </c>
      <c r="G2169" s="4" t="s">
        <v>26</v>
      </c>
      <c r="H2169">
        <v>40000080</v>
      </c>
      <c r="I2169" s="4" t="s">
        <v>67</v>
      </c>
      <c r="J2169" s="11">
        <v>17.8</v>
      </c>
      <c r="K2169" s="11">
        <v>0</v>
      </c>
      <c r="L2169" s="11">
        <v>0</v>
      </c>
      <c r="M2169" s="11">
        <v>0</v>
      </c>
      <c r="N2169" s="11">
        <f>IFERROR(合并表__明细[[#This Row],[期末库存]]/合并表__明细[[#This Row],[未来50天出库量]]*50,999)</f>
        <v>999</v>
      </c>
      <c r="O2169" s="11" t="str">
        <f>IF(合并表__明细[[#This Row],[库存天数]]&lt;=3,"不足",IF(合并表__明细[[#This Row],[库存天数]]&gt;=100,"积压","正常"))</f>
        <v>积压</v>
      </c>
    </row>
    <row r="2170" spans="2:15" hidden="1" x14ac:dyDescent="0.2">
      <c r="B2170" s="1">
        <v>42794</v>
      </c>
      <c r="C2170" s="4" t="s">
        <v>9</v>
      </c>
      <c r="D2170" s="4" t="s">
        <v>57</v>
      </c>
      <c r="E2170">
        <v>1000001502</v>
      </c>
      <c r="F2170" s="4" t="s">
        <v>56</v>
      </c>
      <c r="G2170" s="4" t="s">
        <v>26</v>
      </c>
      <c r="H2170">
        <v>40000080</v>
      </c>
      <c r="I2170" s="4" t="s">
        <v>67</v>
      </c>
      <c r="J2170" s="11">
        <v>25.700000000000003</v>
      </c>
      <c r="K2170" s="11">
        <v>0</v>
      </c>
      <c r="L2170" s="11">
        <v>0</v>
      </c>
      <c r="M2170" s="11">
        <v>0</v>
      </c>
      <c r="N2170" s="11">
        <f>IFERROR(合并表__明细[[#This Row],[期末库存]]/合并表__明细[[#This Row],[未来50天出库量]]*50,999)</f>
        <v>999</v>
      </c>
      <c r="O2170" s="11" t="str">
        <f>IF(合并表__明细[[#This Row],[库存天数]]&lt;=3,"不足",IF(合并表__明细[[#This Row],[库存天数]]&gt;=100,"积压","正常"))</f>
        <v>积压</v>
      </c>
    </row>
    <row r="2171" spans="2:15" hidden="1" x14ac:dyDescent="0.2">
      <c r="B2171" s="1">
        <v>42794</v>
      </c>
      <c r="C2171" s="4" t="s">
        <v>9</v>
      </c>
      <c r="D2171" s="4" t="s">
        <v>8</v>
      </c>
      <c r="E2171">
        <v>1000000070</v>
      </c>
      <c r="F2171" s="4" t="s">
        <v>7</v>
      </c>
      <c r="G2171" s="4" t="s">
        <v>26</v>
      </c>
      <c r="H2171">
        <v>40000085</v>
      </c>
      <c r="I2171" s="4" t="s">
        <v>24</v>
      </c>
      <c r="J2171" s="11">
        <v>21.8</v>
      </c>
      <c r="K2171" s="11">
        <v>0</v>
      </c>
      <c r="L2171" s="11">
        <v>0</v>
      </c>
      <c r="M2171" s="11">
        <v>0</v>
      </c>
      <c r="N2171" s="11">
        <f>IFERROR(合并表__明细[[#This Row],[期末库存]]/合并表__明细[[#This Row],[未来50天出库量]]*50,999)</f>
        <v>999</v>
      </c>
      <c r="O2171" s="11" t="str">
        <f>IF(合并表__明细[[#This Row],[库存天数]]&lt;=3,"不足",IF(合并表__明细[[#This Row],[库存天数]]&gt;=100,"积压","正常"))</f>
        <v>积压</v>
      </c>
    </row>
    <row r="2172" spans="2:15" hidden="1" x14ac:dyDescent="0.2">
      <c r="B2172" s="1">
        <v>42794</v>
      </c>
      <c r="C2172" s="4" t="s">
        <v>9</v>
      </c>
      <c r="D2172" s="4" t="s">
        <v>12</v>
      </c>
      <c r="E2172">
        <v>1000000072</v>
      </c>
      <c r="F2172" s="4" t="s">
        <v>10</v>
      </c>
      <c r="G2172" s="4" t="s">
        <v>26</v>
      </c>
      <c r="H2172">
        <v>40000080</v>
      </c>
      <c r="I2172" s="4" t="s">
        <v>67</v>
      </c>
      <c r="J2172" s="11">
        <v>93.300000000000011</v>
      </c>
      <c r="K2172" s="11">
        <v>30.1</v>
      </c>
      <c r="L2172" s="11">
        <v>24</v>
      </c>
      <c r="M2172" s="11">
        <v>0</v>
      </c>
      <c r="N2172" s="11">
        <f>IFERROR(合并表__明细[[#This Row],[期末库存]]/合并表__明细[[#This Row],[未来50天出库量]]*50,999)</f>
        <v>999</v>
      </c>
      <c r="O2172" s="11" t="str">
        <f>IF(合并表__明细[[#This Row],[库存天数]]&lt;=3,"不足",IF(合并表__明细[[#This Row],[库存天数]]&gt;=100,"积压","正常"))</f>
        <v>积压</v>
      </c>
    </row>
    <row r="2173" spans="2:15" hidden="1" x14ac:dyDescent="0.2">
      <c r="B2173" s="1">
        <v>42794</v>
      </c>
      <c r="C2173" s="4" t="s">
        <v>22</v>
      </c>
      <c r="D2173" s="4" t="s">
        <v>29</v>
      </c>
      <c r="E2173">
        <v>1000000101</v>
      </c>
      <c r="F2173" s="4" t="s">
        <v>39</v>
      </c>
      <c r="G2173" s="4" t="s">
        <v>26</v>
      </c>
      <c r="H2173">
        <v>40000085</v>
      </c>
      <c r="I2173" s="4" t="s">
        <v>24</v>
      </c>
      <c r="J2173" s="11">
        <v>55.9</v>
      </c>
      <c r="K2173" s="11">
        <v>0</v>
      </c>
      <c r="L2173" s="11">
        <v>0</v>
      </c>
      <c r="M2173" s="11">
        <v>0</v>
      </c>
      <c r="N2173" s="11">
        <f>IFERROR(合并表__明细[[#This Row],[期末库存]]/合并表__明细[[#This Row],[未来50天出库量]]*50,999)</f>
        <v>999</v>
      </c>
      <c r="O2173" s="11" t="str">
        <f>IF(合并表__明细[[#This Row],[库存天数]]&lt;=3,"不足",IF(合并表__明细[[#This Row],[库存天数]]&gt;=100,"积压","正常"))</f>
        <v>积压</v>
      </c>
    </row>
    <row r="2174" spans="2:15" hidden="1" x14ac:dyDescent="0.2">
      <c r="B2174" s="1">
        <v>42825</v>
      </c>
      <c r="C2174" s="4" t="s">
        <v>43</v>
      </c>
      <c r="D2174" s="4" t="s">
        <v>51</v>
      </c>
      <c r="E2174">
        <v>1000000460</v>
      </c>
      <c r="F2174" s="4" t="s">
        <v>50</v>
      </c>
      <c r="G2174" s="4" t="s">
        <v>13</v>
      </c>
      <c r="H2174">
        <v>10000182</v>
      </c>
      <c r="I2174" s="4" t="s">
        <v>31</v>
      </c>
      <c r="J2174" s="11">
        <v>133.9</v>
      </c>
      <c r="K2174" s="11">
        <v>0</v>
      </c>
      <c r="L2174" s="11">
        <v>0</v>
      </c>
      <c r="M2174" s="11">
        <v>0</v>
      </c>
      <c r="N2174" s="11">
        <f>IFERROR(合并表__明细[[#This Row],[期末库存]]/合并表__明细[[#This Row],[未来50天出库量]]*50,999)</f>
        <v>999</v>
      </c>
      <c r="O2174" s="11" t="str">
        <f>IF(合并表__明细[[#This Row],[库存天数]]&lt;=3,"不足",IF(合并表__明细[[#This Row],[库存天数]]&gt;=100,"积压","正常"))</f>
        <v>积压</v>
      </c>
    </row>
    <row r="2175" spans="2:15" hidden="1" x14ac:dyDescent="0.2">
      <c r="B2175" s="1">
        <v>42825</v>
      </c>
      <c r="C2175" s="4" t="s">
        <v>43</v>
      </c>
      <c r="D2175" s="4" t="s">
        <v>66</v>
      </c>
      <c r="E2175">
        <v>1000001135</v>
      </c>
      <c r="F2175" s="4" t="s">
        <v>65</v>
      </c>
      <c r="G2175" s="4" t="s">
        <v>13</v>
      </c>
      <c r="H2175">
        <v>10000131</v>
      </c>
      <c r="I2175" s="4" t="s">
        <v>38</v>
      </c>
      <c r="J2175" s="11">
        <v>34.200000000000003</v>
      </c>
      <c r="K2175" s="11">
        <v>0</v>
      </c>
      <c r="L2175" s="11">
        <v>0</v>
      </c>
      <c r="M2175" s="11">
        <v>0</v>
      </c>
      <c r="N2175" s="11">
        <f>IFERROR(合并表__明细[[#This Row],[期末库存]]/合并表__明细[[#This Row],[未来50天出库量]]*50,999)</f>
        <v>999</v>
      </c>
      <c r="O2175" s="11" t="str">
        <f>IF(合并表__明细[[#This Row],[库存天数]]&lt;=3,"不足",IF(合并表__明细[[#This Row],[库存天数]]&gt;=100,"积压","正常"))</f>
        <v>积压</v>
      </c>
    </row>
    <row r="2176" spans="2:15" hidden="1" x14ac:dyDescent="0.2">
      <c r="B2176" s="1">
        <v>42825</v>
      </c>
      <c r="C2176" s="4" t="s">
        <v>43</v>
      </c>
      <c r="D2176" s="4" t="s">
        <v>66</v>
      </c>
      <c r="E2176">
        <v>1000001135</v>
      </c>
      <c r="F2176" s="4" t="s">
        <v>65</v>
      </c>
      <c r="G2176" s="4" t="s">
        <v>13</v>
      </c>
      <c r="H2176">
        <v>10000182</v>
      </c>
      <c r="I2176" s="4" t="s">
        <v>31</v>
      </c>
      <c r="J2176" s="11">
        <v>16.7</v>
      </c>
      <c r="K2176" s="11">
        <v>0</v>
      </c>
      <c r="L2176" s="11">
        <v>0</v>
      </c>
      <c r="M2176" s="11">
        <v>0</v>
      </c>
      <c r="N2176" s="11">
        <f>IFERROR(合并表__明细[[#This Row],[期末库存]]/合并表__明细[[#This Row],[未来50天出库量]]*50,999)</f>
        <v>999</v>
      </c>
      <c r="O2176" s="11" t="str">
        <f>IF(合并表__明细[[#This Row],[库存天数]]&lt;=3,"不足",IF(合并表__明细[[#This Row],[库存天数]]&gt;=100,"积压","正常"))</f>
        <v>积压</v>
      </c>
    </row>
    <row r="2177" spans="2:15" hidden="1" x14ac:dyDescent="0.2">
      <c r="B2177" s="1">
        <v>42825</v>
      </c>
      <c r="C2177" s="4" t="s">
        <v>43</v>
      </c>
      <c r="D2177" s="4" t="s">
        <v>78</v>
      </c>
      <c r="E2177">
        <v>1000003187</v>
      </c>
      <c r="F2177" s="4" t="s">
        <v>77</v>
      </c>
      <c r="G2177" s="4" t="s">
        <v>13</v>
      </c>
      <c r="H2177">
        <v>10000211</v>
      </c>
      <c r="I2177" s="4" t="s">
        <v>11</v>
      </c>
      <c r="J2177" s="11">
        <v>180.4</v>
      </c>
      <c r="K2177" s="11">
        <v>0</v>
      </c>
      <c r="L2177" s="11">
        <v>0</v>
      </c>
      <c r="M2177" s="11">
        <v>0</v>
      </c>
      <c r="N2177" s="11">
        <f>IFERROR(合并表__明细[[#This Row],[期末库存]]/合并表__明细[[#This Row],[未来50天出库量]]*50,999)</f>
        <v>999</v>
      </c>
      <c r="O2177" s="11" t="str">
        <f>IF(合并表__明细[[#This Row],[库存天数]]&lt;=3,"不足",IF(合并表__明细[[#This Row],[库存天数]]&gt;=100,"积压","正常"))</f>
        <v>积压</v>
      </c>
    </row>
    <row r="2178" spans="2:15" hidden="1" x14ac:dyDescent="0.2">
      <c r="B2178" s="1">
        <v>42825</v>
      </c>
      <c r="C2178" s="4" t="s">
        <v>43</v>
      </c>
      <c r="D2178" s="4" t="s">
        <v>78</v>
      </c>
      <c r="E2178">
        <v>1000003187</v>
      </c>
      <c r="F2178" s="4" t="s">
        <v>77</v>
      </c>
      <c r="G2178" s="4" t="s">
        <v>13</v>
      </c>
      <c r="H2178">
        <v>10000172</v>
      </c>
      <c r="I2178" s="4" t="s">
        <v>18</v>
      </c>
      <c r="J2178" s="11">
        <v>355.90000000000003</v>
      </c>
      <c r="K2178" s="11">
        <v>93.2</v>
      </c>
      <c r="L2178" s="11">
        <v>110.1</v>
      </c>
      <c r="M2178" s="11">
        <v>0</v>
      </c>
      <c r="N2178" s="11">
        <f>IFERROR(合并表__明细[[#This Row],[期末库存]]/合并表__明细[[#This Row],[未来50天出库量]]*50,999)</f>
        <v>999</v>
      </c>
      <c r="O2178" s="11" t="str">
        <f>IF(合并表__明细[[#This Row],[库存天数]]&lt;=3,"不足",IF(合并表__明细[[#This Row],[库存天数]]&gt;=100,"积压","正常"))</f>
        <v>积压</v>
      </c>
    </row>
    <row r="2179" spans="2:15" hidden="1" x14ac:dyDescent="0.2">
      <c r="B2179" s="1">
        <v>42825</v>
      </c>
      <c r="C2179" s="4" t="s">
        <v>43</v>
      </c>
      <c r="D2179" s="4" t="s">
        <v>51</v>
      </c>
      <c r="E2179">
        <v>1000000460</v>
      </c>
      <c r="F2179" s="4" t="s">
        <v>50</v>
      </c>
      <c r="G2179" s="4" t="s">
        <v>13</v>
      </c>
      <c r="H2179">
        <v>20000018</v>
      </c>
      <c r="I2179" s="4" t="s">
        <v>81</v>
      </c>
      <c r="J2179" s="11">
        <v>87</v>
      </c>
      <c r="K2179" s="11">
        <v>22.4</v>
      </c>
      <c r="L2179" s="11">
        <v>25</v>
      </c>
      <c r="M2179" s="11">
        <v>0</v>
      </c>
      <c r="N2179" s="11">
        <f>IFERROR(合并表__明细[[#This Row],[期末库存]]/合并表__明细[[#This Row],[未来50天出库量]]*50,999)</f>
        <v>999</v>
      </c>
      <c r="O2179" s="11" t="str">
        <f>IF(合并表__明细[[#This Row],[库存天数]]&lt;=3,"不足",IF(合并表__明细[[#This Row],[库存天数]]&gt;=100,"积压","正常"))</f>
        <v>积压</v>
      </c>
    </row>
    <row r="2180" spans="2:15" hidden="1" x14ac:dyDescent="0.2">
      <c r="B2180" s="1">
        <v>42825</v>
      </c>
      <c r="C2180" s="4" t="s">
        <v>9</v>
      </c>
      <c r="D2180" s="4" t="s">
        <v>72</v>
      </c>
      <c r="E2180">
        <v>1000001699</v>
      </c>
      <c r="F2180" s="4" t="s">
        <v>71</v>
      </c>
      <c r="G2180" s="4" t="s">
        <v>13</v>
      </c>
      <c r="H2180">
        <v>10000131</v>
      </c>
      <c r="I2180" s="4" t="s">
        <v>38</v>
      </c>
      <c r="J2180" s="11">
        <v>56.5</v>
      </c>
      <c r="K2180" s="11">
        <v>0</v>
      </c>
      <c r="L2180" s="11">
        <v>0</v>
      </c>
      <c r="M2180" s="11">
        <v>0</v>
      </c>
      <c r="N2180" s="11">
        <f>IFERROR(合并表__明细[[#This Row],[期末库存]]/合并表__明细[[#This Row],[未来50天出库量]]*50,999)</f>
        <v>999</v>
      </c>
      <c r="O2180" s="11" t="str">
        <f>IF(合并表__明细[[#This Row],[库存天数]]&lt;=3,"不足",IF(合并表__明细[[#This Row],[库存天数]]&gt;=100,"积压","正常"))</f>
        <v>积压</v>
      </c>
    </row>
    <row r="2181" spans="2:15" hidden="1" x14ac:dyDescent="0.2">
      <c r="B2181" s="1">
        <v>42825</v>
      </c>
      <c r="C2181" s="4" t="s">
        <v>9</v>
      </c>
      <c r="D2181" s="4" t="s">
        <v>72</v>
      </c>
      <c r="E2181">
        <v>1000001699</v>
      </c>
      <c r="F2181" s="4" t="s">
        <v>71</v>
      </c>
      <c r="G2181" s="4" t="s">
        <v>13</v>
      </c>
      <c r="H2181">
        <v>10000211</v>
      </c>
      <c r="I2181" s="4" t="s">
        <v>11</v>
      </c>
      <c r="J2181" s="11">
        <v>98.1</v>
      </c>
      <c r="K2181" s="11">
        <v>0</v>
      </c>
      <c r="L2181" s="11">
        <v>0</v>
      </c>
      <c r="M2181" s="11">
        <v>0</v>
      </c>
      <c r="N2181" s="11">
        <f>IFERROR(合并表__明细[[#This Row],[期末库存]]/合并表__明细[[#This Row],[未来50天出库量]]*50,999)</f>
        <v>999</v>
      </c>
      <c r="O2181" s="11" t="str">
        <f>IF(合并表__明细[[#This Row],[库存天数]]&lt;=3,"不足",IF(合并表__明细[[#This Row],[库存天数]]&gt;=100,"积压","正常"))</f>
        <v>积压</v>
      </c>
    </row>
    <row r="2182" spans="2:15" hidden="1" x14ac:dyDescent="0.2">
      <c r="B2182" s="1">
        <v>42825</v>
      </c>
      <c r="C2182" s="4" t="s">
        <v>9</v>
      </c>
      <c r="D2182" s="4" t="s">
        <v>12</v>
      </c>
      <c r="E2182">
        <v>1000000072</v>
      </c>
      <c r="F2182" s="4" t="s">
        <v>10</v>
      </c>
      <c r="G2182" s="4" t="s">
        <v>13</v>
      </c>
      <c r="H2182">
        <v>10000136</v>
      </c>
      <c r="I2182" s="4" t="s">
        <v>40</v>
      </c>
      <c r="J2182" s="11">
        <v>8.7000000000000011</v>
      </c>
      <c r="K2182" s="11">
        <v>0</v>
      </c>
      <c r="L2182" s="11">
        <v>0</v>
      </c>
      <c r="M2182" s="11">
        <v>0</v>
      </c>
      <c r="N2182" s="11">
        <f>IFERROR(合并表__明细[[#This Row],[期末库存]]/合并表__明细[[#This Row],[未来50天出库量]]*50,999)</f>
        <v>999</v>
      </c>
      <c r="O2182" s="11" t="str">
        <f>IF(合并表__明细[[#This Row],[库存天数]]&lt;=3,"不足",IF(合并表__明细[[#This Row],[库存天数]]&gt;=100,"积压","正常"))</f>
        <v>积压</v>
      </c>
    </row>
    <row r="2183" spans="2:15" hidden="1" x14ac:dyDescent="0.2">
      <c r="B2183" s="1">
        <v>42825</v>
      </c>
      <c r="C2183" s="4" t="s">
        <v>9</v>
      </c>
      <c r="D2183" s="4" t="s">
        <v>17</v>
      </c>
      <c r="E2183">
        <v>1000001649</v>
      </c>
      <c r="F2183" s="4" t="s">
        <v>16</v>
      </c>
      <c r="G2183" s="4" t="s">
        <v>13</v>
      </c>
      <c r="H2183">
        <v>10000172</v>
      </c>
      <c r="I2183" s="4" t="s">
        <v>18</v>
      </c>
      <c r="J2183" s="11">
        <v>470.8</v>
      </c>
      <c r="K2183" s="11">
        <v>0</v>
      </c>
      <c r="L2183" s="11">
        <v>0</v>
      </c>
      <c r="M2183" s="11">
        <v>0</v>
      </c>
      <c r="N2183" s="11">
        <f>IFERROR(合并表__明细[[#This Row],[期末库存]]/合并表__明细[[#This Row],[未来50天出库量]]*50,999)</f>
        <v>999</v>
      </c>
      <c r="O2183" s="11" t="str">
        <f>IF(合并表__明细[[#This Row],[库存天数]]&lt;=3,"不足",IF(合并表__明细[[#This Row],[库存天数]]&gt;=100,"积压","正常"))</f>
        <v>积压</v>
      </c>
    </row>
    <row r="2184" spans="2:15" hidden="1" x14ac:dyDescent="0.2">
      <c r="B2184" s="1">
        <v>42825</v>
      </c>
      <c r="C2184" s="4" t="s">
        <v>9</v>
      </c>
      <c r="D2184" s="4" t="s">
        <v>72</v>
      </c>
      <c r="E2184">
        <v>1000000064</v>
      </c>
      <c r="F2184" s="4" t="s">
        <v>76</v>
      </c>
      <c r="G2184" s="4" t="s">
        <v>13</v>
      </c>
      <c r="H2184">
        <v>10000064</v>
      </c>
      <c r="I2184" s="4" t="s">
        <v>53</v>
      </c>
      <c r="J2184" s="11">
        <v>46.300000000000004</v>
      </c>
      <c r="K2184" s="11">
        <v>0</v>
      </c>
      <c r="L2184" s="11">
        <v>0</v>
      </c>
      <c r="M2184" s="11">
        <v>0</v>
      </c>
      <c r="N2184" s="11">
        <f>IFERROR(合并表__明细[[#This Row],[期末库存]]/合并表__明细[[#This Row],[未来50天出库量]]*50,999)</f>
        <v>999</v>
      </c>
      <c r="O2184" s="11" t="str">
        <f>IF(合并表__明细[[#This Row],[库存天数]]&lt;=3,"不足",IF(合并表__明细[[#This Row],[库存天数]]&gt;=100,"积压","正常"))</f>
        <v>积压</v>
      </c>
    </row>
    <row r="2185" spans="2:15" hidden="1" x14ac:dyDescent="0.2">
      <c r="B2185" s="1">
        <v>42825</v>
      </c>
      <c r="C2185" s="4" t="s">
        <v>9</v>
      </c>
      <c r="D2185" s="4" t="s">
        <v>17</v>
      </c>
      <c r="E2185">
        <v>1000001649</v>
      </c>
      <c r="F2185" s="4" t="s">
        <v>16</v>
      </c>
      <c r="G2185" s="4" t="s">
        <v>13</v>
      </c>
      <c r="H2185">
        <v>10000111</v>
      </c>
      <c r="I2185" s="4" t="s">
        <v>37</v>
      </c>
      <c r="J2185" s="11">
        <v>99.3</v>
      </c>
      <c r="K2185" s="11">
        <v>0</v>
      </c>
      <c r="L2185" s="11">
        <v>0</v>
      </c>
      <c r="M2185" s="11">
        <v>0</v>
      </c>
      <c r="N2185" s="11">
        <f>IFERROR(合并表__明细[[#This Row],[期末库存]]/合并表__明细[[#This Row],[未来50天出库量]]*50,999)</f>
        <v>999</v>
      </c>
      <c r="O2185" s="11" t="str">
        <f>IF(合并表__明细[[#This Row],[库存天数]]&lt;=3,"不足",IF(合并表__明细[[#This Row],[库存天数]]&gt;=100,"积压","正常"))</f>
        <v>积压</v>
      </c>
    </row>
    <row r="2186" spans="2:15" hidden="1" x14ac:dyDescent="0.2">
      <c r="B2186" s="1">
        <v>42825</v>
      </c>
      <c r="C2186" s="4" t="s">
        <v>9</v>
      </c>
      <c r="D2186" s="4" t="s">
        <v>12</v>
      </c>
      <c r="E2186">
        <v>1000000072</v>
      </c>
      <c r="F2186" s="4" t="s">
        <v>10</v>
      </c>
      <c r="G2186" s="4" t="s">
        <v>13</v>
      </c>
      <c r="H2186">
        <v>20000099</v>
      </c>
      <c r="I2186" s="4" t="s">
        <v>20</v>
      </c>
      <c r="J2186" s="11">
        <v>9.6000000000000014</v>
      </c>
      <c r="K2186" s="11">
        <v>0</v>
      </c>
      <c r="L2186" s="11">
        <v>0</v>
      </c>
      <c r="M2186" s="11">
        <v>0</v>
      </c>
      <c r="N2186" s="11">
        <f>IFERROR(合并表__明细[[#This Row],[期末库存]]/合并表__明细[[#This Row],[未来50天出库量]]*50,999)</f>
        <v>999</v>
      </c>
      <c r="O2186" s="11" t="str">
        <f>IF(合并表__明细[[#This Row],[库存天数]]&lt;=3,"不足",IF(合并表__明细[[#This Row],[库存天数]]&gt;=100,"积压","正常"))</f>
        <v>积压</v>
      </c>
    </row>
    <row r="2187" spans="2:15" hidden="1" x14ac:dyDescent="0.2">
      <c r="B2187" s="1">
        <v>42825</v>
      </c>
      <c r="C2187" s="4" t="s">
        <v>9</v>
      </c>
      <c r="D2187" s="4" t="s">
        <v>15</v>
      </c>
      <c r="E2187">
        <v>1000002981</v>
      </c>
      <c r="F2187" s="4" t="s">
        <v>62</v>
      </c>
      <c r="G2187" s="4" t="s">
        <v>13</v>
      </c>
      <c r="H2187">
        <v>10000111</v>
      </c>
      <c r="I2187" s="4" t="s">
        <v>37</v>
      </c>
      <c r="J2187" s="11">
        <v>159.29999999999998</v>
      </c>
      <c r="K2187" s="11">
        <v>0</v>
      </c>
      <c r="L2187" s="11">
        <v>0</v>
      </c>
      <c r="M2187" s="11">
        <v>0</v>
      </c>
      <c r="N2187" s="11">
        <f>IFERROR(合并表__明细[[#This Row],[期末库存]]/合并表__明细[[#This Row],[未来50天出库量]]*50,999)</f>
        <v>999</v>
      </c>
      <c r="O2187" s="11" t="str">
        <f>IF(合并表__明细[[#This Row],[库存天数]]&lt;=3,"不足",IF(合并表__明细[[#This Row],[库存天数]]&gt;=100,"积压","正常"))</f>
        <v>积压</v>
      </c>
    </row>
    <row r="2188" spans="2:15" hidden="1" x14ac:dyDescent="0.2">
      <c r="B2188" s="1">
        <v>42825</v>
      </c>
      <c r="C2188" s="4" t="s">
        <v>9</v>
      </c>
      <c r="D2188" s="4" t="s">
        <v>75</v>
      </c>
      <c r="E2188">
        <v>1000000281</v>
      </c>
      <c r="F2188" s="4" t="s">
        <v>74</v>
      </c>
      <c r="G2188" s="4" t="s">
        <v>13</v>
      </c>
      <c r="H2188">
        <v>10000136</v>
      </c>
      <c r="I2188" s="4" t="s">
        <v>40</v>
      </c>
      <c r="J2188" s="11">
        <v>21.799999999999997</v>
      </c>
      <c r="K2188" s="11">
        <v>0</v>
      </c>
      <c r="L2188" s="11">
        <v>0</v>
      </c>
      <c r="M2188" s="11">
        <v>0</v>
      </c>
      <c r="N2188" s="11">
        <f>IFERROR(合并表__明细[[#This Row],[期末库存]]/合并表__明细[[#This Row],[未来50天出库量]]*50,999)</f>
        <v>999</v>
      </c>
      <c r="O2188" s="11" t="str">
        <f>IF(合并表__明细[[#This Row],[库存天数]]&lt;=3,"不足",IF(合并表__明细[[#This Row],[库存天数]]&gt;=100,"积压","正常"))</f>
        <v>积压</v>
      </c>
    </row>
    <row r="2189" spans="2:15" hidden="1" x14ac:dyDescent="0.2">
      <c r="B2189" s="1">
        <v>42825</v>
      </c>
      <c r="C2189" s="4" t="s">
        <v>9</v>
      </c>
      <c r="D2189" s="4" t="s">
        <v>72</v>
      </c>
      <c r="E2189">
        <v>1000000064</v>
      </c>
      <c r="F2189" s="4" t="s">
        <v>76</v>
      </c>
      <c r="G2189" s="4" t="s">
        <v>13</v>
      </c>
      <c r="H2189">
        <v>10000131</v>
      </c>
      <c r="I2189" s="4" t="s">
        <v>38</v>
      </c>
      <c r="J2189" s="11">
        <v>254.2</v>
      </c>
      <c r="K2189" s="11">
        <v>0</v>
      </c>
      <c r="L2189" s="11">
        <v>0</v>
      </c>
      <c r="M2189" s="11">
        <v>0</v>
      </c>
      <c r="N2189" s="11">
        <f>IFERROR(合并表__明细[[#This Row],[期末库存]]/合并表__明细[[#This Row],[未来50天出库量]]*50,999)</f>
        <v>999</v>
      </c>
      <c r="O2189" s="11" t="str">
        <f>IF(合并表__明细[[#This Row],[库存天数]]&lt;=3,"不足",IF(合并表__明细[[#This Row],[库存天数]]&gt;=100,"积压","正常"))</f>
        <v>积压</v>
      </c>
    </row>
    <row r="2190" spans="2:15" hidden="1" x14ac:dyDescent="0.2">
      <c r="B2190" s="1">
        <v>42825</v>
      </c>
      <c r="C2190" s="4" t="s">
        <v>9</v>
      </c>
      <c r="D2190" s="4" t="s">
        <v>15</v>
      </c>
      <c r="E2190">
        <v>1000002986</v>
      </c>
      <c r="F2190" s="4" t="s">
        <v>14</v>
      </c>
      <c r="G2190" s="4" t="s">
        <v>13</v>
      </c>
      <c r="H2190">
        <v>10000131</v>
      </c>
      <c r="I2190" s="4" t="s">
        <v>38</v>
      </c>
      <c r="J2190" s="11">
        <v>220.7</v>
      </c>
      <c r="K2190" s="11">
        <v>0</v>
      </c>
      <c r="L2190" s="11">
        <v>0</v>
      </c>
      <c r="M2190" s="11">
        <v>0</v>
      </c>
      <c r="N2190" s="11">
        <f>IFERROR(合并表__明细[[#This Row],[期末库存]]/合并表__明细[[#This Row],[未来50天出库量]]*50,999)</f>
        <v>999</v>
      </c>
      <c r="O2190" s="11" t="str">
        <f>IF(合并表__明细[[#This Row],[库存天数]]&lt;=3,"不足",IF(合并表__明细[[#This Row],[库存天数]]&gt;=100,"积压","正常"))</f>
        <v>积压</v>
      </c>
    </row>
    <row r="2191" spans="2:15" hidden="1" x14ac:dyDescent="0.2">
      <c r="B2191" s="1">
        <v>42825</v>
      </c>
      <c r="C2191" s="4" t="s">
        <v>9</v>
      </c>
      <c r="D2191" s="4" t="s">
        <v>57</v>
      </c>
      <c r="E2191">
        <v>1000001502</v>
      </c>
      <c r="F2191" s="4" t="s">
        <v>56</v>
      </c>
      <c r="G2191" s="4" t="s">
        <v>13</v>
      </c>
      <c r="H2191">
        <v>10000131</v>
      </c>
      <c r="I2191" s="4" t="s">
        <v>38</v>
      </c>
      <c r="J2191" s="11">
        <v>351.40000000000003</v>
      </c>
      <c r="K2191" s="11">
        <v>0</v>
      </c>
      <c r="L2191" s="11">
        <v>0</v>
      </c>
      <c r="M2191" s="11">
        <v>0</v>
      </c>
      <c r="N2191" s="11">
        <f>IFERROR(合并表__明细[[#This Row],[期末库存]]/合并表__明细[[#This Row],[未来50天出库量]]*50,999)</f>
        <v>999</v>
      </c>
      <c r="O2191" s="11" t="str">
        <f>IF(合并表__明细[[#This Row],[库存天数]]&lt;=3,"不足",IF(合并表__明细[[#This Row],[库存天数]]&gt;=100,"积压","正常"))</f>
        <v>积压</v>
      </c>
    </row>
    <row r="2192" spans="2:15" hidden="1" x14ac:dyDescent="0.2">
      <c r="B2192" s="1">
        <v>42825</v>
      </c>
      <c r="C2192" s="4" t="s">
        <v>9</v>
      </c>
      <c r="D2192" s="4" t="s">
        <v>72</v>
      </c>
      <c r="E2192">
        <v>1000000064</v>
      </c>
      <c r="F2192" s="4" t="s">
        <v>76</v>
      </c>
      <c r="G2192" s="4" t="s">
        <v>13</v>
      </c>
      <c r="H2192">
        <v>10000211</v>
      </c>
      <c r="I2192" s="4" t="s">
        <v>11</v>
      </c>
      <c r="J2192" s="11">
        <v>150.60000000000002</v>
      </c>
      <c r="K2192" s="11">
        <v>39.200000000000003</v>
      </c>
      <c r="L2192" s="11">
        <v>45.4</v>
      </c>
      <c r="M2192" s="11">
        <v>0</v>
      </c>
      <c r="N2192" s="11">
        <f>IFERROR(合并表__明细[[#This Row],[期末库存]]/合并表__明细[[#This Row],[未来50天出库量]]*50,999)</f>
        <v>999</v>
      </c>
      <c r="O2192" s="11" t="str">
        <f>IF(合并表__明细[[#This Row],[库存天数]]&lt;=3,"不足",IF(合并表__明细[[#This Row],[库存天数]]&gt;=100,"积压","正常"))</f>
        <v>积压</v>
      </c>
    </row>
    <row r="2193" spans="2:15" hidden="1" x14ac:dyDescent="0.2">
      <c r="B2193" s="1">
        <v>42825</v>
      </c>
      <c r="C2193" s="4" t="s">
        <v>9</v>
      </c>
      <c r="D2193" s="4" t="s">
        <v>72</v>
      </c>
      <c r="E2193">
        <v>1000000064</v>
      </c>
      <c r="F2193" s="4" t="s">
        <v>76</v>
      </c>
      <c r="G2193" s="4" t="s">
        <v>13</v>
      </c>
      <c r="H2193">
        <v>10000172</v>
      </c>
      <c r="I2193" s="4" t="s">
        <v>18</v>
      </c>
      <c r="J2193" s="11">
        <v>450</v>
      </c>
      <c r="K2193" s="11">
        <v>116.7</v>
      </c>
      <c r="L2193" s="11">
        <v>133.9</v>
      </c>
      <c r="M2193" s="11">
        <v>0</v>
      </c>
      <c r="N2193" s="11">
        <f>IFERROR(合并表__明细[[#This Row],[期末库存]]/合并表__明细[[#This Row],[未来50天出库量]]*50,999)</f>
        <v>999</v>
      </c>
      <c r="O2193" s="11" t="str">
        <f>IF(合并表__明细[[#This Row],[库存天数]]&lt;=3,"不足",IF(合并表__明细[[#This Row],[库存天数]]&gt;=100,"积压","正常"))</f>
        <v>积压</v>
      </c>
    </row>
    <row r="2194" spans="2:15" hidden="1" x14ac:dyDescent="0.2">
      <c r="B2194" s="1">
        <v>42825</v>
      </c>
      <c r="C2194" s="4" t="s">
        <v>9</v>
      </c>
      <c r="D2194" s="4" t="s">
        <v>57</v>
      </c>
      <c r="E2194">
        <v>1000001502</v>
      </c>
      <c r="F2194" s="4" t="s">
        <v>56</v>
      </c>
      <c r="G2194" s="4" t="s">
        <v>13</v>
      </c>
      <c r="H2194">
        <v>10000111</v>
      </c>
      <c r="I2194" s="4" t="s">
        <v>37</v>
      </c>
      <c r="J2194" s="11">
        <v>278.2</v>
      </c>
      <c r="K2194" s="11">
        <v>3.8</v>
      </c>
      <c r="L2194" s="11">
        <v>4.4000000000000004</v>
      </c>
      <c r="M2194" s="11">
        <v>0</v>
      </c>
      <c r="N2194" s="11">
        <f>IFERROR(合并表__明细[[#This Row],[期末库存]]/合并表__明细[[#This Row],[未来50天出库量]]*50,999)</f>
        <v>999</v>
      </c>
      <c r="O2194" s="11" t="str">
        <f>IF(合并表__明细[[#This Row],[库存天数]]&lt;=3,"不足",IF(合并表__明细[[#This Row],[库存天数]]&gt;=100,"积压","正常"))</f>
        <v>积压</v>
      </c>
    </row>
    <row r="2195" spans="2:15" hidden="1" x14ac:dyDescent="0.2">
      <c r="B2195" s="1">
        <v>42825</v>
      </c>
      <c r="C2195" s="4" t="s">
        <v>9</v>
      </c>
      <c r="D2195" s="4" t="s">
        <v>17</v>
      </c>
      <c r="E2195">
        <v>1000001649</v>
      </c>
      <c r="F2195" s="4" t="s">
        <v>16</v>
      </c>
      <c r="G2195" s="4" t="s">
        <v>13</v>
      </c>
      <c r="H2195">
        <v>10000136</v>
      </c>
      <c r="I2195" s="4" t="s">
        <v>40</v>
      </c>
      <c r="J2195" s="11">
        <v>9.1999999999999993</v>
      </c>
      <c r="K2195" s="11">
        <v>2.5</v>
      </c>
      <c r="L2195" s="11">
        <v>2.9</v>
      </c>
      <c r="M2195" s="11">
        <v>0</v>
      </c>
      <c r="N2195" s="11">
        <f>IFERROR(合并表__明细[[#This Row],[期末库存]]/合并表__明细[[#This Row],[未来50天出库量]]*50,999)</f>
        <v>999</v>
      </c>
      <c r="O2195" s="11" t="str">
        <f>IF(合并表__明细[[#This Row],[库存天数]]&lt;=3,"不足",IF(合并表__明细[[#This Row],[库存天数]]&gt;=100,"积压","正常"))</f>
        <v>积压</v>
      </c>
    </row>
    <row r="2196" spans="2:15" hidden="1" x14ac:dyDescent="0.2">
      <c r="B2196" s="1">
        <v>42825</v>
      </c>
      <c r="C2196" s="4" t="s">
        <v>9</v>
      </c>
      <c r="D2196" s="4" t="s">
        <v>59</v>
      </c>
      <c r="E2196">
        <v>1000000192</v>
      </c>
      <c r="F2196" s="4" t="s">
        <v>58</v>
      </c>
      <c r="G2196" s="4" t="s">
        <v>13</v>
      </c>
      <c r="H2196">
        <v>10000211</v>
      </c>
      <c r="I2196" s="4" t="s">
        <v>11</v>
      </c>
      <c r="J2196" s="11">
        <v>47.099999999999994</v>
      </c>
      <c r="K2196" s="11">
        <v>12.2</v>
      </c>
      <c r="L2196" s="11">
        <v>13.9</v>
      </c>
      <c r="M2196" s="11">
        <v>0</v>
      </c>
      <c r="N2196" s="11">
        <f>IFERROR(合并表__明细[[#This Row],[期末库存]]/合并表__明细[[#This Row],[未来50天出库量]]*50,999)</f>
        <v>999</v>
      </c>
      <c r="O2196" s="11" t="str">
        <f>IF(合并表__明细[[#This Row],[库存天数]]&lt;=3,"不足",IF(合并表__明细[[#This Row],[库存天数]]&gt;=100,"积压","正常"))</f>
        <v>积压</v>
      </c>
    </row>
    <row r="2197" spans="2:15" hidden="1" x14ac:dyDescent="0.2">
      <c r="B2197" s="1">
        <v>42825</v>
      </c>
      <c r="C2197" s="4" t="s">
        <v>9</v>
      </c>
      <c r="D2197" s="4" t="s">
        <v>72</v>
      </c>
      <c r="E2197">
        <v>1000000064</v>
      </c>
      <c r="F2197" s="4" t="s">
        <v>76</v>
      </c>
      <c r="G2197" s="4" t="s">
        <v>13</v>
      </c>
      <c r="H2197">
        <v>20000099</v>
      </c>
      <c r="I2197" s="4" t="s">
        <v>20</v>
      </c>
      <c r="J2197" s="11">
        <v>34.9</v>
      </c>
      <c r="K2197" s="11">
        <v>8.9</v>
      </c>
      <c r="L2197" s="11">
        <v>10</v>
      </c>
      <c r="M2197" s="11">
        <v>0</v>
      </c>
      <c r="N2197" s="11">
        <f>IFERROR(合并表__明细[[#This Row],[期末库存]]/合并表__明细[[#This Row],[未来50天出库量]]*50,999)</f>
        <v>999</v>
      </c>
      <c r="O2197" s="11" t="str">
        <f>IF(合并表__明细[[#This Row],[库存天数]]&lt;=3,"不足",IF(合并表__明细[[#This Row],[库存天数]]&gt;=100,"积压","正常"))</f>
        <v>积压</v>
      </c>
    </row>
    <row r="2198" spans="2:15" hidden="1" x14ac:dyDescent="0.2">
      <c r="B2198" s="1">
        <v>42825</v>
      </c>
      <c r="C2198" s="4" t="s">
        <v>22</v>
      </c>
      <c r="D2198" s="4" t="s">
        <v>21</v>
      </c>
      <c r="E2198">
        <v>1000002872</v>
      </c>
      <c r="F2198" s="4" t="s">
        <v>19</v>
      </c>
      <c r="G2198" s="4" t="s">
        <v>13</v>
      </c>
      <c r="H2198">
        <v>20000099</v>
      </c>
      <c r="I2198" s="4" t="s">
        <v>20</v>
      </c>
      <c r="J2198" s="11">
        <v>40.1</v>
      </c>
      <c r="K2198" s="11">
        <v>0</v>
      </c>
      <c r="L2198" s="11">
        <v>0</v>
      </c>
      <c r="M2198" s="11">
        <v>0</v>
      </c>
      <c r="N2198" s="11">
        <f>IFERROR(合并表__明细[[#This Row],[期末库存]]/合并表__明细[[#This Row],[未来50天出库量]]*50,999)</f>
        <v>999</v>
      </c>
      <c r="O2198" s="11" t="str">
        <f>IF(合并表__明细[[#This Row],[库存天数]]&lt;=3,"不足",IF(合并表__明细[[#This Row],[库存天数]]&gt;=100,"积压","正常"))</f>
        <v>积压</v>
      </c>
    </row>
    <row r="2199" spans="2:15" hidden="1" x14ac:dyDescent="0.2">
      <c r="B2199" s="1">
        <v>42825</v>
      </c>
      <c r="C2199" s="4" t="s">
        <v>22</v>
      </c>
      <c r="D2199" s="4" t="s">
        <v>69</v>
      </c>
      <c r="E2199">
        <v>1000003349</v>
      </c>
      <c r="F2199" s="4" t="s">
        <v>68</v>
      </c>
      <c r="G2199" s="4" t="s">
        <v>13</v>
      </c>
      <c r="H2199">
        <v>10000064</v>
      </c>
      <c r="I2199" s="4" t="s">
        <v>53</v>
      </c>
      <c r="J2199" s="11">
        <v>19.300000000000004</v>
      </c>
      <c r="K2199" s="11">
        <v>0</v>
      </c>
      <c r="L2199" s="11">
        <v>0</v>
      </c>
      <c r="M2199" s="11">
        <v>0</v>
      </c>
      <c r="N2199" s="11">
        <f>IFERROR(合并表__明细[[#This Row],[期末库存]]/合并表__明细[[#This Row],[未来50天出库量]]*50,999)</f>
        <v>999</v>
      </c>
      <c r="O2199" s="11" t="str">
        <f>IF(合并表__明细[[#This Row],[库存天数]]&lt;=3,"不足",IF(合并表__明细[[#This Row],[库存天数]]&gt;=100,"积压","正常"))</f>
        <v>积压</v>
      </c>
    </row>
    <row r="2200" spans="2:15" hidden="1" x14ac:dyDescent="0.2">
      <c r="B2200" s="1">
        <v>42825</v>
      </c>
      <c r="C2200" s="4" t="s">
        <v>22</v>
      </c>
      <c r="D2200" s="4" t="s">
        <v>29</v>
      </c>
      <c r="E2200">
        <v>1000000028</v>
      </c>
      <c r="F2200" s="4" t="s">
        <v>27</v>
      </c>
      <c r="G2200" s="4" t="s">
        <v>13</v>
      </c>
      <c r="H2200">
        <v>10000182</v>
      </c>
      <c r="I2200" s="4" t="s">
        <v>31</v>
      </c>
      <c r="J2200" s="11">
        <v>129.30000000000001</v>
      </c>
      <c r="K2200" s="11">
        <v>0</v>
      </c>
      <c r="L2200" s="11">
        <v>0</v>
      </c>
      <c r="M2200" s="11">
        <v>0</v>
      </c>
      <c r="N2200" s="11">
        <f>IFERROR(合并表__明细[[#This Row],[期末库存]]/合并表__明细[[#This Row],[未来50天出库量]]*50,999)</f>
        <v>999</v>
      </c>
      <c r="O2200" s="11" t="str">
        <f>IF(合并表__明细[[#This Row],[库存天数]]&lt;=3,"不足",IF(合并表__明细[[#This Row],[库存天数]]&gt;=100,"积压","正常"))</f>
        <v>积压</v>
      </c>
    </row>
    <row r="2201" spans="2:15" hidden="1" x14ac:dyDescent="0.2">
      <c r="B2201" s="1">
        <v>42825</v>
      </c>
      <c r="C2201" s="4" t="s">
        <v>22</v>
      </c>
      <c r="D2201" s="4" t="s">
        <v>69</v>
      </c>
      <c r="E2201">
        <v>1000003349</v>
      </c>
      <c r="F2201" s="4" t="s">
        <v>68</v>
      </c>
      <c r="G2201" s="4" t="s">
        <v>13</v>
      </c>
      <c r="H2201">
        <v>10000061</v>
      </c>
      <c r="I2201" s="4" t="s">
        <v>28</v>
      </c>
      <c r="J2201" s="11">
        <v>12</v>
      </c>
      <c r="K2201" s="11">
        <v>0</v>
      </c>
      <c r="L2201" s="11">
        <v>0</v>
      </c>
      <c r="M2201" s="11">
        <v>0</v>
      </c>
      <c r="N2201" s="11">
        <f>IFERROR(合并表__明细[[#This Row],[期末库存]]/合并表__明细[[#This Row],[未来50天出库量]]*50,999)</f>
        <v>999</v>
      </c>
      <c r="O2201" s="11" t="str">
        <f>IF(合并表__明细[[#This Row],[库存天数]]&lt;=3,"不足",IF(合并表__明细[[#This Row],[库存天数]]&gt;=100,"积压","正常"))</f>
        <v>积压</v>
      </c>
    </row>
    <row r="2202" spans="2:15" hidden="1" x14ac:dyDescent="0.2">
      <c r="B2202" s="1">
        <v>42825</v>
      </c>
      <c r="C2202" s="4" t="s">
        <v>22</v>
      </c>
      <c r="D2202" s="4" t="s">
        <v>69</v>
      </c>
      <c r="E2202">
        <v>1000003349</v>
      </c>
      <c r="F2202" s="4" t="s">
        <v>68</v>
      </c>
      <c r="G2202" s="4" t="s">
        <v>13</v>
      </c>
      <c r="H2202">
        <v>10000078</v>
      </c>
      <c r="I2202" s="4" t="s">
        <v>30</v>
      </c>
      <c r="J2202" s="11">
        <v>19.600000000000001</v>
      </c>
      <c r="K2202" s="11">
        <v>0</v>
      </c>
      <c r="L2202" s="11">
        <v>0</v>
      </c>
      <c r="M2202" s="11">
        <v>0</v>
      </c>
      <c r="N2202" s="11">
        <f>IFERROR(合并表__明细[[#This Row],[期末库存]]/合并表__明细[[#This Row],[未来50天出库量]]*50,999)</f>
        <v>999</v>
      </c>
      <c r="O2202" s="11" t="str">
        <f>IF(合并表__明细[[#This Row],[库存天数]]&lt;=3,"不足",IF(合并表__明细[[#This Row],[库存天数]]&gt;=100,"积压","正常"))</f>
        <v>积压</v>
      </c>
    </row>
    <row r="2203" spans="2:15" hidden="1" x14ac:dyDescent="0.2">
      <c r="B2203" s="1">
        <v>42825</v>
      </c>
      <c r="C2203" s="4" t="s">
        <v>22</v>
      </c>
      <c r="D2203" s="4" t="s">
        <v>69</v>
      </c>
      <c r="E2203">
        <v>1000003349</v>
      </c>
      <c r="F2203" s="4" t="s">
        <v>68</v>
      </c>
      <c r="G2203" s="4" t="s">
        <v>13</v>
      </c>
      <c r="H2203">
        <v>10000131</v>
      </c>
      <c r="I2203" s="4" t="s">
        <v>38</v>
      </c>
      <c r="J2203" s="11">
        <v>5.5</v>
      </c>
      <c r="K2203" s="11">
        <v>0</v>
      </c>
      <c r="L2203" s="11">
        <v>0</v>
      </c>
      <c r="M2203" s="11">
        <v>0</v>
      </c>
      <c r="N2203" s="11">
        <f>IFERROR(合并表__明细[[#This Row],[期末库存]]/合并表__明细[[#This Row],[未来50天出库量]]*50,999)</f>
        <v>999</v>
      </c>
      <c r="O2203" s="11" t="str">
        <f>IF(合并表__明细[[#This Row],[库存天数]]&lt;=3,"不足",IF(合并表__明细[[#This Row],[库存天数]]&gt;=100,"积压","正常"))</f>
        <v>积压</v>
      </c>
    </row>
    <row r="2204" spans="2:15" hidden="1" x14ac:dyDescent="0.2">
      <c r="B2204" s="1">
        <v>42825</v>
      </c>
      <c r="C2204" s="4" t="s">
        <v>22</v>
      </c>
      <c r="D2204" s="4" t="s">
        <v>49</v>
      </c>
      <c r="E2204">
        <v>1000000020</v>
      </c>
      <c r="F2204" s="4" t="s">
        <v>73</v>
      </c>
      <c r="G2204" s="4" t="s">
        <v>13</v>
      </c>
      <c r="H2204">
        <v>10000182</v>
      </c>
      <c r="I2204" s="4" t="s">
        <v>31</v>
      </c>
      <c r="J2204" s="11">
        <v>33.6</v>
      </c>
      <c r="K2204" s="11">
        <v>0</v>
      </c>
      <c r="L2204" s="11">
        <v>0</v>
      </c>
      <c r="M2204" s="11">
        <v>0</v>
      </c>
      <c r="N2204" s="11">
        <f>IFERROR(合并表__明细[[#This Row],[期末库存]]/合并表__明细[[#This Row],[未来50天出库量]]*50,999)</f>
        <v>999</v>
      </c>
      <c r="O2204" s="11" t="str">
        <f>IF(合并表__明细[[#This Row],[库存天数]]&lt;=3,"不足",IF(合并表__明细[[#This Row],[库存天数]]&gt;=100,"积压","正常"))</f>
        <v>积压</v>
      </c>
    </row>
    <row r="2205" spans="2:15" hidden="1" x14ac:dyDescent="0.2">
      <c r="B2205" s="1">
        <v>42825</v>
      </c>
      <c r="C2205" s="4" t="s">
        <v>22</v>
      </c>
      <c r="D2205" s="4" t="s">
        <v>64</v>
      </c>
      <c r="E2205">
        <v>1000002973</v>
      </c>
      <c r="F2205" s="4" t="s">
        <v>63</v>
      </c>
      <c r="G2205" s="4" t="s">
        <v>13</v>
      </c>
      <c r="H2205">
        <v>10000182</v>
      </c>
      <c r="I2205" s="4" t="s">
        <v>31</v>
      </c>
      <c r="J2205" s="11">
        <v>134.4</v>
      </c>
      <c r="K2205" s="11">
        <v>0</v>
      </c>
      <c r="L2205" s="11">
        <v>0</v>
      </c>
      <c r="M2205" s="11">
        <v>0</v>
      </c>
      <c r="N2205" s="11">
        <f>IFERROR(合并表__明细[[#This Row],[期末库存]]/合并表__明细[[#This Row],[未来50天出库量]]*50,999)</f>
        <v>999</v>
      </c>
      <c r="O2205" s="11" t="str">
        <f>IF(合并表__明细[[#This Row],[库存天数]]&lt;=3,"不足",IF(合并表__明细[[#This Row],[库存天数]]&gt;=100,"积压","正常"))</f>
        <v>积压</v>
      </c>
    </row>
    <row r="2206" spans="2:15" hidden="1" x14ac:dyDescent="0.2">
      <c r="B2206" s="1">
        <v>42825</v>
      </c>
      <c r="C2206" s="4" t="s">
        <v>22</v>
      </c>
      <c r="D2206" s="4" t="s">
        <v>29</v>
      </c>
      <c r="E2206">
        <v>1000000101</v>
      </c>
      <c r="F2206" s="4" t="s">
        <v>39</v>
      </c>
      <c r="G2206" s="4" t="s">
        <v>13</v>
      </c>
      <c r="H2206">
        <v>10000131</v>
      </c>
      <c r="I2206" s="4" t="s">
        <v>38</v>
      </c>
      <c r="J2206" s="11">
        <v>40.6</v>
      </c>
      <c r="K2206" s="11">
        <v>0</v>
      </c>
      <c r="L2206" s="11">
        <v>0</v>
      </c>
      <c r="M2206" s="11">
        <v>0</v>
      </c>
      <c r="N2206" s="11">
        <f>IFERROR(合并表__明细[[#This Row],[期末库存]]/合并表__明细[[#This Row],[未来50天出库量]]*50,999)</f>
        <v>999</v>
      </c>
      <c r="O2206" s="11" t="str">
        <f>IF(合并表__明细[[#This Row],[库存天数]]&lt;=3,"不足",IF(合并表__明细[[#This Row],[库存天数]]&gt;=100,"积压","正常"))</f>
        <v>积压</v>
      </c>
    </row>
    <row r="2207" spans="2:15" hidden="1" x14ac:dyDescent="0.2">
      <c r="B2207" s="1">
        <v>42825</v>
      </c>
      <c r="C2207" s="4" t="s">
        <v>22</v>
      </c>
      <c r="D2207" s="4" t="s">
        <v>35</v>
      </c>
      <c r="E2207">
        <v>1000000047</v>
      </c>
      <c r="F2207" s="4" t="s">
        <v>34</v>
      </c>
      <c r="G2207" s="4" t="s">
        <v>13</v>
      </c>
      <c r="H2207">
        <v>20000099</v>
      </c>
      <c r="I2207" s="4" t="s">
        <v>20</v>
      </c>
      <c r="J2207" s="11">
        <v>9.4</v>
      </c>
      <c r="K2207" s="11">
        <v>0</v>
      </c>
      <c r="L2207" s="11">
        <v>0</v>
      </c>
      <c r="M2207" s="11">
        <v>0</v>
      </c>
      <c r="N2207" s="11">
        <f>IFERROR(合并表__明细[[#This Row],[期末库存]]/合并表__明细[[#This Row],[未来50天出库量]]*50,999)</f>
        <v>999</v>
      </c>
      <c r="O2207" s="11" t="str">
        <f>IF(合并表__明细[[#This Row],[库存天数]]&lt;=3,"不足",IF(合并表__明细[[#This Row],[库存天数]]&gt;=100,"积压","正常"))</f>
        <v>积压</v>
      </c>
    </row>
    <row r="2208" spans="2:15" hidden="1" x14ac:dyDescent="0.2">
      <c r="B2208" s="1">
        <v>42825</v>
      </c>
      <c r="C2208" s="4" t="s">
        <v>22</v>
      </c>
      <c r="D2208" s="4" t="s">
        <v>35</v>
      </c>
      <c r="E2208">
        <v>1000000047</v>
      </c>
      <c r="F2208" s="4" t="s">
        <v>34</v>
      </c>
      <c r="G2208" s="4" t="s">
        <v>13</v>
      </c>
      <c r="H2208">
        <v>10000136</v>
      </c>
      <c r="I2208" s="4" t="s">
        <v>40</v>
      </c>
      <c r="J2208" s="11">
        <v>16.899999999999999</v>
      </c>
      <c r="K2208" s="11">
        <v>0</v>
      </c>
      <c r="L2208" s="11">
        <v>0</v>
      </c>
      <c r="M2208" s="11">
        <v>0</v>
      </c>
      <c r="N2208" s="11">
        <f>IFERROR(合并表__明细[[#This Row],[期末库存]]/合并表__明细[[#This Row],[未来50天出库量]]*50,999)</f>
        <v>999</v>
      </c>
      <c r="O2208" s="11" t="str">
        <f>IF(合并表__明细[[#This Row],[库存天数]]&lt;=3,"不足",IF(合并表__明细[[#This Row],[库存天数]]&gt;=100,"积压","正常"))</f>
        <v>积压</v>
      </c>
    </row>
    <row r="2209" spans="2:15" hidden="1" x14ac:dyDescent="0.2">
      <c r="B2209" s="1">
        <v>42825</v>
      </c>
      <c r="C2209" s="4" t="s">
        <v>22</v>
      </c>
      <c r="D2209" s="4" t="s">
        <v>46</v>
      </c>
      <c r="E2209">
        <v>1000001133</v>
      </c>
      <c r="F2209" s="4" t="s">
        <v>45</v>
      </c>
      <c r="G2209" s="4" t="s">
        <v>13</v>
      </c>
      <c r="H2209">
        <v>10000061</v>
      </c>
      <c r="I2209" s="4" t="s">
        <v>28</v>
      </c>
      <c r="J2209" s="11">
        <v>108.4</v>
      </c>
      <c r="K2209" s="11">
        <v>0</v>
      </c>
      <c r="L2209" s="11">
        <v>0</v>
      </c>
      <c r="M2209" s="11">
        <v>0</v>
      </c>
      <c r="N2209" s="11">
        <f>IFERROR(合并表__明细[[#This Row],[期末库存]]/合并表__明细[[#This Row],[未来50天出库量]]*50,999)</f>
        <v>999</v>
      </c>
      <c r="O2209" s="11" t="str">
        <f>IF(合并表__明细[[#This Row],[库存天数]]&lt;=3,"不足",IF(合并表__明细[[#This Row],[库存天数]]&gt;=100,"积压","正常"))</f>
        <v>积压</v>
      </c>
    </row>
    <row r="2210" spans="2:15" hidden="1" x14ac:dyDescent="0.2">
      <c r="B2210" s="1">
        <v>42825</v>
      </c>
      <c r="C2210" s="4" t="s">
        <v>22</v>
      </c>
      <c r="D2210" s="4" t="s">
        <v>49</v>
      </c>
      <c r="E2210">
        <v>1000000020</v>
      </c>
      <c r="F2210" s="4" t="s">
        <v>73</v>
      </c>
      <c r="G2210" s="4" t="s">
        <v>13</v>
      </c>
      <c r="H2210">
        <v>10000131</v>
      </c>
      <c r="I2210" s="4" t="s">
        <v>38</v>
      </c>
      <c r="J2210" s="11">
        <v>136.5</v>
      </c>
      <c r="K2210" s="11">
        <v>0</v>
      </c>
      <c r="L2210" s="11">
        <v>0</v>
      </c>
      <c r="M2210" s="11">
        <v>0</v>
      </c>
      <c r="N2210" s="11">
        <f>IFERROR(合并表__明细[[#This Row],[期末库存]]/合并表__明细[[#This Row],[未来50天出库量]]*50,999)</f>
        <v>999</v>
      </c>
      <c r="O2210" s="11" t="str">
        <f>IF(合并表__明细[[#This Row],[库存天数]]&lt;=3,"不足",IF(合并表__明细[[#This Row],[库存天数]]&gt;=100,"积压","正常"))</f>
        <v>积压</v>
      </c>
    </row>
    <row r="2211" spans="2:15" hidden="1" x14ac:dyDescent="0.2">
      <c r="B2211" s="1">
        <v>42825</v>
      </c>
      <c r="C2211" s="4" t="s">
        <v>22</v>
      </c>
      <c r="D2211" s="4" t="s">
        <v>54</v>
      </c>
      <c r="E2211">
        <v>1000000046</v>
      </c>
      <c r="F2211" s="4" t="s">
        <v>52</v>
      </c>
      <c r="G2211" s="4" t="s">
        <v>13</v>
      </c>
      <c r="H2211">
        <v>10000136</v>
      </c>
      <c r="I2211" s="4" t="s">
        <v>40</v>
      </c>
      <c r="J2211" s="11">
        <v>9.5</v>
      </c>
      <c r="K2211" s="11">
        <v>0</v>
      </c>
      <c r="L2211" s="11">
        <v>0</v>
      </c>
      <c r="M2211" s="11">
        <v>0</v>
      </c>
      <c r="N2211" s="11">
        <f>IFERROR(合并表__明细[[#This Row],[期末库存]]/合并表__明细[[#This Row],[未来50天出库量]]*50,999)</f>
        <v>999</v>
      </c>
      <c r="O2211" s="11" t="str">
        <f>IF(合并表__明细[[#This Row],[库存天数]]&lt;=3,"不足",IF(合并表__明细[[#This Row],[库存天数]]&gt;=100,"积压","正常"))</f>
        <v>积压</v>
      </c>
    </row>
    <row r="2212" spans="2:15" hidden="1" x14ac:dyDescent="0.2">
      <c r="B2212" s="1">
        <v>42825</v>
      </c>
      <c r="C2212" s="4" t="s">
        <v>22</v>
      </c>
      <c r="D2212" s="4" t="s">
        <v>69</v>
      </c>
      <c r="E2212">
        <v>1000000129</v>
      </c>
      <c r="F2212" s="4" t="s">
        <v>70</v>
      </c>
      <c r="G2212" s="4" t="s">
        <v>13</v>
      </c>
      <c r="H2212">
        <v>20000099</v>
      </c>
      <c r="I2212" s="4" t="s">
        <v>20</v>
      </c>
      <c r="J2212" s="11">
        <v>10.900000000000002</v>
      </c>
      <c r="K2212" s="11">
        <v>0</v>
      </c>
      <c r="L2212" s="11">
        <v>0</v>
      </c>
      <c r="M2212" s="11">
        <v>0</v>
      </c>
      <c r="N2212" s="11">
        <f>IFERROR(合并表__明细[[#This Row],[期末库存]]/合并表__明细[[#This Row],[未来50天出库量]]*50,999)</f>
        <v>999</v>
      </c>
      <c r="O2212" s="11" t="str">
        <f>IF(合并表__明细[[#This Row],[库存天数]]&lt;=3,"不足",IF(合并表__明细[[#This Row],[库存天数]]&gt;=100,"积压","正常"))</f>
        <v>积压</v>
      </c>
    </row>
    <row r="2213" spans="2:15" hidden="1" x14ac:dyDescent="0.2">
      <c r="B2213" s="1">
        <v>42825</v>
      </c>
      <c r="C2213" s="4" t="s">
        <v>22</v>
      </c>
      <c r="D2213" s="4" t="s">
        <v>61</v>
      </c>
      <c r="E2213">
        <v>1000000579</v>
      </c>
      <c r="F2213" s="4" t="s">
        <v>60</v>
      </c>
      <c r="G2213" s="4" t="s">
        <v>13</v>
      </c>
      <c r="H2213">
        <v>10000064</v>
      </c>
      <c r="I2213" s="4" t="s">
        <v>53</v>
      </c>
      <c r="J2213" s="11">
        <v>37</v>
      </c>
      <c r="K2213" s="11">
        <v>0</v>
      </c>
      <c r="L2213" s="11">
        <v>0</v>
      </c>
      <c r="M2213" s="11">
        <v>0</v>
      </c>
      <c r="N2213" s="11">
        <f>IFERROR(合并表__明细[[#This Row],[期末库存]]/合并表__明细[[#This Row],[未来50天出库量]]*50,999)</f>
        <v>999</v>
      </c>
      <c r="O2213" s="11" t="str">
        <f>IF(合并表__明细[[#This Row],[库存天数]]&lt;=3,"不足",IF(合并表__明细[[#This Row],[库存天数]]&gt;=100,"积压","正常"))</f>
        <v>积压</v>
      </c>
    </row>
    <row r="2214" spans="2:15" hidden="1" x14ac:dyDescent="0.2">
      <c r="B2214" s="1">
        <v>42825</v>
      </c>
      <c r="C2214" s="4" t="s">
        <v>22</v>
      </c>
      <c r="D2214" s="4" t="s">
        <v>61</v>
      </c>
      <c r="E2214">
        <v>1000000579</v>
      </c>
      <c r="F2214" s="4" t="s">
        <v>60</v>
      </c>
      <c r="G2214" s="4" t="s">
        <v>13</v>
      </c>
      <c r="H2214">
        <v>10000078</v>
      </c>
      <c r="I2214" s="4" t="s">
        <v>30</v>
      </c>
      <c r="J2214" s="11">
        <v>42.599999999999994</v>
      </c>
      <c r="K2214" s="11">
        <v>0</v>
      </c>
      <c r="L2214" s="11">
        <v>0</v>
      </c>
      <c r="M2214" s="11">
        <v>0</v>
      </c>
      <c r="N2214" s="11">
        <f>IFERROR(合并表__明细[[#This Row],[期末库存]]/合并表__明细[[#This Row],[未来50天出库量]]*50,999)</f>
        <v>999</v>
      </c>
      <c r="O2214" s="11" t="str">
        <f>IF(合并表__明细[[#This Row],[库存天数]]&lt;=3,"不足",IF(合并表__明细[[#This Row],[库存天数]]&gt;=100,"积压","正常"))</f>
        <v>积压</v>
      </c>
    </row>
    <row r="2215" spans="2:15" hidden="1" x14ac:dyDescent="0.2">
      <c r="B2215" s="1">
        <v>42825</v>
      </c>
      <c r="C2215" s="4" t="s">
        <v>22</v>
      </c>
      <c r="D2215" s="4" t="s">
        <v>35</v>
      </c>
      <c r="E2215">
        <v>1000000047</v>
      </c>
      <c r="F2215" s="4" t="s">
        <v>34</v>
      </c>
      <c r="G2215" s="4" t="s">
        <v>13</v>
      </c>
      <c r="H2215">
        <v>10000211</v>
      </c>
      <c r="I2215" s="4" t="s">
        <v>11</v>
      </c>
      <c r="J2215" s="11">
        <v>65.3</v>
      </c>
      <c r="K2215" s="11">
        <v>17.100000000000001</v>
      </c>
      <c r="L2215" s="11">
        <v>20.6</v>
      </c>
      <c r="M2215" s="11">
        <v>0</v>
      </c>
      <c r="N2215" s="11">
        <f>IFERROR(合并表__明细[[#This Row],[期末库存]]/合并表__明细[[#This Row],[未来50天出库量]]*50,999)</f>
        <v>999</v>
      </c>
      <c r="O2215" s="11" t="str">
        <f>IF(合并表__明细[[#This Row],[库存天数]]&lt;=3,"不足",IF(合并表__明细[[#This Row],[库存天数]]&gt;=100,"积压","正常"))</f>
        <v>积压</v>
      </c>
    </row>
    <row r="2216" spans="2:15" hidden="1" x14ac:dyDescent="0.2">
      <c r="B2216" s="1">
        <v>42825</v>
      </c>
      <c r="C2216" s="4" t="s">
        <v>22</v>
      </c>
      <c r="D2216" s="4" t="s">
        <v>69</v>
      </c>
      <c r="E2216">
        <v>1000000129</v>
      </c>
      <c r="F2216" s="4" t="s">
        <v>70</v>
      </c>
      <c r="G2216" s="4" t="s">
        <v>13</v>
      </c>
      <c r="H2216">
        <v>10000136</v>
      </c>
      <c r="I2216" s="4" t="s">
        <v>40</v>
      </c>
      <c r="J2216" s="11">
        <v>31.799999999999994</v>
      </c>
      <c r="K2216" s="11">
        <v>4.3</v>
      </c>
      <c r="L2216" s="11">
        <v>5.0999999999999996</v>
      </c>
      <c r="M2216" s="11">
        <v>0</v>
      </c>
      <c r="N2216" s="11">
        <f>IFERROR(合并表__明细[[#This Row],[期末库存]]/合并表__明细[[#This Row],[未来50天出库量]]*50,999)</f>
        <v>999</v>
      </c>
      <c r="O2216" s="11" t="str">
        <f>IF(合并表__明细[[#This Row],[库存天数]]&lt;=3,"不足",IF(合并表__明细[[#This Row],[库存天数]]&gt;=100,"积压","正常"))</f>
        <v>积压</v>
      </c>
    </row>
    <row r="2217" spans="2:15" hidden="1" x14ac:dyDescent="0.2">
      <c r="B2217" s="1">
        <v>42825</v>
      </c>
      <c r="C2217" s="4" t="s">
        <v>22</v>
      </c>
      <c r="D2217" s="4" t="s">
        <v>33</v>
      </c>
      <c r="E2217">
        <v>1000000031</v>
      </c>
      <c r="F2217" s="4" t="s">
        <v>32</v>
      </c>
      <c r="G2217" s="4" t="s">
        <v>13</v>
      </c>
      <c r="H2217">
        <v>10000131</v>
      </c>
      <c r="I2217" s="4" t="s">
        <v>38</v>
      </c>
      <c r="J2217" s="11">
        <v>80.8</v>
      </c>
      <c r="K2217" s="11">
        <v>33.5</v>
      </c>
      <c r="L2217" s="11">
        <v>39</v>
      </c>
      <c r="M2217" s="11">
        <v>0</v>
      </c>
      <c r="N2217" s="11">
        <f>IFERROR(合并表__明细[[#This Row],[期末库存]]/合并表__明细[[#This Row],[未来50天出库量]]*50,999)</f>
        <v>999</v>
      </c>
      <c r="O2217" s="11" t="str">
        <f>IF(合并表__明细[[#This Row],[库存天数]]&lt;=3,"不足",IF(合并表__明细[[#This Row],[库存天数]]&gt;=100,"积压","正常"))</f>
        <v>积压</v>
      </c>
    </row>
    <row r="2218" spans="2:15" hidden="1" x14ac:dyDescent="0.2">
      <c r="B2218" s="1">
        <v>42825</v>
      </c>
      <c r="C2218" s="4" t="s">
        <v>22</v>
      </c>
      <c r="D2218" s="4" t="s">
        <v>33</v>
      </c>
      <c r="E2218">
        <v>1000000031</v>
      </c>
      <c r="F2218" s="4" t="s">
        <v>32</v>
      </c>
      <c r="G2218" s="4" t="s">
        <v>13</v>
      </c>
      <c r="H2218">
        <v>10000136</v>
      </c>
      <c r="I2218" s="4" t="s">
        <v>40</v>
      </c>
      <c r="J2218" s="11">
        <v>60.000000000000007</v>
      </c>
      <c r="K2218" s="11">
        <v>12.5</v>
      </c>
      <c r="L2218" s="11">
        <v>14.5</v>
      </c>
      <c r="M2218" s="11">
        <v>0</v>
      </c>
      <c r="N2218" s="11">
        <f>IFERROR(合并表__明细[[#This Row],[期末库存]]/合并表__明细[[#This Row],[未来50天出库量]]*50,999)</f>
        <v>999</v>
      </c>
      <c r="O2218" s="11" t="str">
        <f>IF(合并表__明细[[#This Row],[库存天数]]&lt;=3,"不足",IF(合并表__明细[[#This Row],[库存天数]]&gt;=100,"积压","正常"))</f>
        <v>积压</v>
      </c>
    </row>
    <row r="2219" spans="2:15" hidden="1" x14ac:dyDescent="0.2">
      <c r="B2219" s="1">
        <v>42825</v>
      </c>
      <c r="C2219" s="4" t="s">
        <v>22</v>
      </c>
      <c r="D2219" s="4" t="s">
        <v>49</v>
      </c>
      <c r="E2219">
        <v>1000000018</v>
      </c>
      <c r="F2219" s="4" t="s">
        <v>48</v>
      </c>
      <c r="G2219" s="4" t="s">
        <v>13</v>
      </c>
      <c r="H2219">
        <v>10000211</v>
      </c>
      <c r="I2219" s="4" t="s">
        <v>11</v>
      </c>
      <c r="J2219" s="11">
        <v>65.300000000000011</v>
      </c>
      <c r="K2219" s="11">
        <v>4.9000000000000004</v>
      </c>
      <c r="L2219" s="11">
        <v>5.5</v>
      </c>
      <c r="M2219" s="11">
        <v>0</v>
      </c>
      <c r="N2219" s="11">
        <f>IFERROR(合并表__明细[[#This Row],[期末库存]]/合并表__明细[[#This Row],[未来50天出库量]]*50,999)</f>
        <v>999</v>
      </c>
      <c r="O2219" s="11" t="str">
        <f>IF(合并表__明细[[#This Row],[库存天数]]&lt;=3,"不足",IF(合并表__明细[[#This Row],[库存天数]]&gt;=100,"积压","正常"))</f>
        <v>积压</v>
      </c>
    </row>
    <row r="2220" spans="2:15" hidden="1" x14ac:dyDescent="0.2">
      <c r="B2220" s="1">
        <v>42825</v>
      </c>
      <c r="C2220" s="4" t="s">
        <v>22</v>
      </c>
      <c r="D2220" s="4" t="s">
        <v>69</v>
      </c>
      <c r="E2220">
        <v>1000000129</v>
      </c>
      <c r="F2220" s="4" t="s">
        <v>70</v>
      </c>
      <c r="G2220" s="4" t="s">
        <v>13</v>
      </c>
      <c r="H2220">
        <v>20000018</v>
      </c>
      <c r="I2220" s="4" t="s">
        <v>81</v>
      </c>
      <c r="J2220" s="11">
        <v>5.3</v>
      </c>
      <c r="K2220" s="11">
        <v>1.5</v>
      </c>
      <c r="L2220" s="11">
        <v>1.8</v>
      </c>
      <c r="M2220" s="11">
        <v>0</v>
      </c>
      <c r="N2220" s="11">
        <f>IFERROR(合并表__明细[[#This Row],[期末库存]]/合并表__明细[[#This Row],[未来50天出库量]]*50,999)</f>
        <v>999</v>
      </c>
      <c r="O2220" s="11" t="str">
        <f>IF(合并表__明细[[#This Row],[库存天数]]&lt;=3,"不足",IF(合并表__明细[[#This Row],[库存天数]]&gt;=100,"积压","正常"))</f>
        <v>积压</v>
      </c>
    </row>
    <row r="2221" spans="2:15" hidden="1" x14ac:dyDescent="0.2">
      <c r="B2221" s="1">
        <v>42825</v>
      </c>
      <c r="C2221" s="4" t="s">
        <v>22</v>
      </c>
      <c r="D2221" s="4" t="s">
        <v>25</v>
      </c>
      <c r="E2221">
        <v>1000003183</v>
      </c>
      <c r="F2221" s="4" t="s">
        <v>23</v>
      </c>
      <c r="G2221" s="4" t="s">
        <v>13</v>
      </c>
      <c r="H2221">
        <v>10000182</v>
      </c>
      <c r="I2221" s="4" t="s">
        <v>31</v>
      </c>
      <c r="J2221" s="11">
        <v>32.399999999999991</v>
      </c>
      <c r="K2221" s="11">
        <v>16.5</v>
      </c>
      <c r="L2221" s="11">
        <v>19</v>
      </c>
      <c r="M2221" s="11">
        <v>0</v>
      </c>
      <c r="N2221" s="11">
        <f>IFERROR(合并表__明细[[#This Row],[期末库存]]/合并表__明细[[#This Row],[未来50天出库量]]*50,999)</f>
        <v>999</v>
      </c>
      <c r="O2221" s="11" t="str">
        <f>IF(合并表__明细[[#This Row],[库存天数]]&lt;=3,"不足",IF(合并表__明细[[#This Row],[库存天数]]&gt;=100,"积压","正常"))</f>
        <v>积压</v>
      </c>
    </row>
    <row r="2222" spans="2:15" hidden="1" x14ac:dyDescent="0.2">
      <c r="B2222" s="1">
        <v>42825</v>
      </c>
      <c r="C2222" s="4" t="s">
        <v>43</v>
      </c>
      <c r="D2222" s="4" t="s">
        <v>51</v>
      </c>
      <c r="E2222">
        <v>1000000460</v>
      </c>
      <c r="F2222" s="4" t="s">
        <v>50</v>
      </c>
      <c r="G2222" s="4" t="s">
        <v>26</v>
      </c>
      <c r="H2222">
        <v>40000080</v>
      </c>
      <c r="I2222" s="4" t="s">
        <v>67</v>
      </c>
      <c r="J2222" s="11">
        <v>17.8</v>
      </c>
      <c r="K2222" s="11">
        <v>0</v>
      </c>
      <c r="L2222" s="11">
        <v>0</v>
      </c>
      <c r="M2222" s="11">
        <v>0</v>
      </c>
      <c r="N2222" s="11">
        <f>IFERROR(合并表__明细[[#This Row],[期末库存]]/合并表__明细[[#This Row],[未来50天出库量]]*50,999)</f>
        <v>999</v>
      </c>
      <c r="O2222" s="11" t="str">
        <f>IF(合并表__明细[[#This Row],[库存天数]]&lt;=3,"不足",IF(合并表__明细[[#This Row],[库存天数]]&gt;=100,"积压","正常"))</f>
        <v>积压</v>
      </c>
    </row>
    <row r="2223" spans="2:15" hidden="1" x14ac:dyDescent="0.2">
      <c r="B2223" s="1">
        <v>42825</v>
      </c>
      <c r="C2223" s="4" t="s">
        <v>9</v>
      </c>
      <c r="D2223" s="4" t="s">
        <v>57</v>
      </c>
      <c r="E2223">
        <v>1000001502</v>
      </c>
      <c r="F2223" s="4" t="s">
        <v>56</v>
      </c>
      <c r="G2223" s="4" t="s">
        <v>26</v>
      </c>
      <c r="H2223">
        <v>40000080</v>
      </c>
      <c r="I2223" s="4" t="s">
        <v>67</v>
      </c>
      <c r="J2223" s="11">
        <v>25.700000000000003</v>
      </c>
      <c r="K2223" s="11">
        <v>0</v>
      </c>
      <c r="L2223" s="11">
        <v>0</v>
      </c>
      <c r="M2223" s="11">
        <v>0</v>
      </c>
      <c r="N2223" s="11">
        <f>IFERROR(合并表__明细[[#This Row],[期末库存]]/合并表__明细[[#This Row],[未来50天出库量]]*50,999)</f>
        <v>999</v>
      </c>
      <c r="O2223" s="11" t="str">
        <f>IF(合并表__明细[[#This Row],[库存天数]]&lt;=3,"不足",IF(合并表__明细[[#This Row],[库存天数]]&gt;=100,"积压","正常"))</f>
        <v>积压</v>
      </c>
    </row>
    <row r="2224" spans="2:15" hidden="1" x14ac:dyDescent="0.2">
      <c r="B2224" s="1">
        <v>42825</v>
      </c>
      <c r="C2224" s="4" t="s">
        <v>9</v>
      </c>
      <c r="D2224" s="4" t="s">
        <v>8</v>
      </c>
      <c r="E2224">
        <v>1000000070</v>
      </c>
      <c r="F2224" s="4" t="s">
        <v>7</v>
      </c>
      <c r="G2224" s="4" t="s">
        <v>26</v>
      </c>
      <c r="H2224">
        <v>40000085</v>
      </c>
      <c r="I2224" s="4" t="s">
        <v>24</v>
      </c>
      <c r="J2224" s="11">
        <v>21.8</v>
      </c>
      <c r="K2224" s="11">
        <v>0</v>
      </c>
      <c r="L2224" s="11">
        <v>0</v>
      </c>
      <c r="M2224" s="11">
        <v>0</v>
      </c>
      <c r="N2224" s="11">
        <f>IFERROR(合并表__明细[[#This Row],[期末库存]]/合并表__明细[[#This Row],[未来50天出库量]]*50,999)</f>
        <v>999</v>
      </c>
      <c r="O2224" s="11" t="str">
        <f>IF(合并表__明细[[#This Row],[库存天数]]&lt;=3,"不足",IF(合并表__明细[[#This Row],[库存天数]]&gt;=100,"积压","正常"))</f>
        <v>积压</v>
      </c>
    </row>
    <row r="2225" spans="2:15" hidden="1" x14ac:dyDescent="0.2">
      <c r="B2225" s="1">
        <v>42825</v>
      </c>
      <c r="C2225" s="4" t="s">
        <v>9</v>
      </c>
      <c r="D2225" s="4" t="s">
        <v>12</v>
      </c>
      <c r="E2225">
        <v>1000000072</v>
      </c>
      <c r="F2225" s="4" t="s">
        <v>10</v>
      </c>
      <c r="G2225" s="4" t="s">
        <v>26</v>
      </c>
      <c r="H2225">
        <v>40000080</v>
      </c>
      <c r="I2225" s="4" t="s">
        <v>67</v>
      </c>
      <c r="J2225" s="11">
        <v>93.300000000000011</v>
      </c>
      <c r="K2225" s="11">
        <v>0</v>
      </c>
      <c r="L2225" s="11">
        <v>0</v>
      </c>
      <c r="M2225" s="11">
        <v>0</v>
      </c>
      <c r="N2225" s="11">
        <f>IFERROR(合并表__明细[[#This Row],[期末库存]]/合并表__明细[[#This Row],[未来50天出库量]]*50,999)</f>
        <v>999</v>
      </c>
      <c r="O2225" s="11" t="str">
        <f>IF(合并表__明细[[#This Row],[库存天数]]&lt;=3,"不足",IF(合并表__明细[[#This Row],[库存天数]]&gt;=100,"积压","正常"))</f>
        <v>积压</v>
      </c>
    </row>
    <row r="2226" spans="2:15" hidden="1" x14ac:dyDescent="0.2">
      <c r="B2226" s="1">
        <v>42825</v>
      </c>
      <c r="C2226" s="4" t="s">
        <v>9</v>
      </c>
      <c r="D2226" s="4" t="s">
        <v>59</v>
      </c>
      <c r="E2226">
        <v>1000000192</v>
      </c>
      <c r="F2226" s="4" t="s">
        <v>58</v>
      </c>
      <c r="G2226" s="4" t="s">
        <v>26</v>
      </c>
      <c r="H2226">
        <v>40000080</v>
      </c>
      <c r="I2226" s="4" t="s">
        <v>67</v>
      </c>
      <c r="J2226" s="11">
        <v>9.5</v>
      </c>
      <c r="K2226" s="11">
        <v>0</v>
      </c>
      <c r="L2226" s="11">
        <v>0</v>
      </c>
      <c r="M2226" s="11">
        <v>0</v>
      </c>
      <c r="N2226" s="11">
        <f>IFERROR(合并表__明细[[#This Row],[期末库存]]/合并表__明细[[#This Row],[未来50天出库量]]*50,999)</f>
        <v>999</v>
      </c>
      <c r="O2226" s="11" t="str">
        <f>IF(合并表__明细[[#This Row],[库存天数]]&lt;=3,"不足",IF(合并表__明细[[#This Row],[库存天数]]&gt;=100,"积压","正常"))</f>
        <v>积压</v>
      </c>
    </row>
    <row r="2227" spans="2:15" hidden="1" x14ac:dyDescent="0.2">
      <c r="B2227" s="1">
        <v>42825</v>
      </c>
      <c r="C2227" s="4" t="s">
        <v>9</v>
      </c>
      <c r="D2227" s="4" t="s">
        <v>15</v>
      </c>
      <c r="E2227">
        <v>1000002985</v>
      </c>
      <c r="F2227" s="4" t="s">
        <v>47</v>
      </c>
      <c r="G2227" s="4" t="s">
        <v>26</v>
      </c>
      <c r="H2227">
        <v>40000080</v>
      </c>
      <c r="I2227" s="4" t="s">
        <v>67</v>
      </c>
      <c r="J2227" s="11">
        <v>18.8</v>
      </c>
      <c r="K2227" s="11">
        <v>0</v>
      </c>
      <c r="L2227" s="11">
        <v>0</v>
      </c>
      <c r="M2227" s="11">
        <v>0</v>
      </c>
      <c r="N2227" s="11">
        <f>IFERROR(合并表__明细[[#This Row],[期末库存]]/合并表__明细[[#This Row],[未来50天出库量]]*50,999)</f>
        <v>999</v>
      </c>
      <c r="O2227" s="11" t="str">
        <f>IF(合并表__明细[[#This Row],[库存天数]]&lt;=3,"不足",IF(合并表__明细[[#This Row],[库存天数]]&gt;=100,"积压","正常"))</f>
        <v>积压</v>
      </c>
    </row>
    <row r="2228" spans="2:15" hidden="1" x14ac:dyDescent="0.2">
      <c r="B2228" s="1">
        <v>42825</v>
      </c>
      <c r="C2228" s="4" t="s">
        <v>9</v>
      </c>
      <c r="D2228" s="4" t="s">
        <v>72</v>
      </c>
      <c r="E2228">
        <v>1000001699</v>
      </c>
      <c r="F2228" s="4" t="s">
        <v>71</v>
      </c>
      <c r="G2228" s="4" t="s">
        <v>26</v>
      </c>
      <c r="H2228">
        <v>40000080</v>
      </c>
      <c r="I2228" s="4" t="s">
        <v>67</v>
      </c>
      <c r="J2228" s="11">
        <v>8.6000000000000014</v>
      </c>
      <c r="K2228" s="11">
        <v>2.2000000000000002</v>
      </c>
      <c r="L2228" s="11">
        <v>2.4</v>
      </c>
      <c r="M2228" s="11">
        <v>0</v>
      </c>
      <c r="N2228" s="11">
        <f>IFERROR(合并表__明细[[#This Row],[期末库存]]/合并表__明细[[#This Row],[未来50天出库量]]*50,999)</f>
        <v>999</v>
      </c>
      <c r="O2228" s="11" t="str">
        <f>IF(合并表__明细[[#This Row],[库存天数]]&lt;=3,"不足",IF(合并表__明细[[#This Row],[库存天数]]&gt;=100,"积压","正常"))</f>
        <v>积压</v>
      </c>
    </row>
    <row r="2229" spans="2:15" hidden="1" x14ac:dyDescent="0.2">
      <c r="B2229" s="1">
        <v>42825</v>
      </c>
      <c r="C2229" s="4" t="s">
        <v>22</v>
      </c>
      <c r="D2229" s="4" t="s">
        <v>25</v>
      </c>
      <c r="E2229">
        <v>1000003183</v>
      </c>
      <c r="F2229" s="4" t="s">
        <v>23</v>
      </c>
      <c r="G2229" s="4" t="s">
        <v>26</v>
      </c>
      <c r="H2229">
        <v>40000085</v>
      </c>
      <c r="I2229" s="4" t="s">
        <v>24</v>
      </c>
      <c r="J2229" s="11">
        <v>405.8</v>
      </c>
      <c r="K2229" s="11">
        <v>0</v>
      </c>
      <c r="L2229" s="11">
        <v>0</v>
      </c>
      <c r="M2229" s="11">
        <v>0</v>
      </c>
      <c r="N2229" s="11">
        <f>IFERROR(合并表__明细[[#This Row],[期末库存]]/合并表__明细[[#This Row],[未来50天出库量]]*50,999)</f>
        <v>999</v>
      </c>
      <c r="O2229" s="11" t="str">
        <f>IF(合并表__明细[[#This Row],[库存天数]]&lt;=3,"不足",IF(合并表__明细[[#This Row],[库存天数]]&gt;=100,"积压","正常"))</f>
        <v>积压</v>
      </c>
    </row>
    <row r="2230" spans="2:15" hidden="1" x14ac:dyDescent="0.2">
      <c r="B2230" s="1">
        <v>42825</v>
      </c>
      <c r="C2230" s="4" t="s">
        <v>22</v>
      </c>
      <c r="D2230" s="4" t="s">
        <v>29</v>
      </c>
      <c r="E2230">
        <v>1000000101</v>
      </c>
      <c r="F2230" s="4" t="s">
        <v>39</v>
      </c>
      <c r="G2230" s="4" t="s">
        <v>26</v>
      </c>
      <c r="H2230">
        <v>40000085</v>
      </c>
      <c r="I2230" s="4" t="s">
        <v>24</v>
      </c>
      <c r="J2230" s="11">
        <v>50.599999999999994</v>
      </c>
      <c r="K2230" s="11">
        <v>48.9</v>
      </c>
      <c r="L2230" s="11">
        <v>54.2</v>
      </c>
      <c r="M2230" s="11">
        <v>0</v>
      </c>
      <c r="N2230" s="11">
        <f>IFERROR(合并表__明细[[#This Row],[期末库存]]/合并表__明细[[#This Row],[未来50天出库量]]*50,999)</f>
        <v>999</v>
      </c>
      <c r="O2230" s="11" t="str">
        <f>IF(合并表__明细[[#This Row],[库存天数]]&lt;=3,"不足",IF(合并表__明细[[#This Row],[库存天数]]&gt;=100,"积压","正常"))</f>
        <v>积压</v>
      </c>
    </row>
    <row r="2231" spans="2:15" hidden="1" x14ac:dyDescent="0.2">
      <c r="B2231" s="1">
        <v>42855</v>
      </c>
      <c r="C2231" s="4" t="s">
        <v>43</v>
      </c>
      <c r="D2231" s="4" t="s">
        <v>51</v>
      </c>
      <c r="E2231">
        <v>1000000460</v>
      </c>
      <c r="F2231" s="4" t="s">
        <v>50</v>
      </c>
      <c r="G2231" s="4" t="s">
        <v>13</v>
      </c>
      <c r="H2231">
        <v>10000182</v>
      </c>
      <c r="I2231" s="4" t="s">
        <v>31</v>
      </c>
      <c r="J2231" s="11">
        <v>133.9</v>
      </c>
      <c r="K2231" s="11">
        <v>0</v>
      </c>
      <c r="L2231" s="11">
        <v>0</v>
      </c>
      <c r="M2231" s="11">
        <v>0</v>
      </c>
      <c r="N2231" s="11">
        <f>IFERROR(合并表__明细[[#This Row],[期末库存]]/合并表__明细[[#This Row],[未来50天出库量]]*50,999)</f>
        <v>999</v>
      </c>
      <c r="O2231" s="11" t="str">
        <f>IF(合并表__明细[[#This Row],[库存天数]]&lt;=3,"不足",IF(合并表__明细[[#This Row],[库存天数]]&gt;=100,"积压","正常"))</f>
        <v>积压</v>
      </c>
    </row>
    <row r="2232" spans="2:15" hidden="1" x14ac:dyDescent="0.2">
      <c r="B2232" s="1">
        <v>42855</v>
      </c>
      <c r="C2232" s="4" t="s">
        <v>43</v>
      </c>
      <c r="D2232" s="4" t="s">
        <v>78</v>
      </c>
      <c r="E2232">
        <v>1000003187</v>
      </c>
      <c r="F2232" s="4" t="s">
        <v>77</v>
      </c>
      <c r="G2232" s="4" t="s">
        <v>13</v>
      </c>
      <c r="H2232">
        <v>10000211</v>
      </c>
      <c r="I2232" s="4" t="s">
        <v>11</v>
      </c>
      <c r="J2232" s="11">
        <v>180.4</v>
      </c>
      <c r="K2232" s="11">
        <v>0</v>
      </c>
      <c r="L2232" s="11">
        <v>0</v>
      </c>
      <c r="M2232" s="11">
        <v>0</v>
      </c>
      <c r="N2232" s="11">
        <f>IFERROR(合并表__明细[[#This Row],[期末库存]]/合并表__明细[[#This Row],[未来50天出库量]]*50,999)</f>
        <v>999</v>
      </c>
      <c r="O2232" s="11" t="str">
        <f>IF(合并表__明细[[#This Row],[库存天数]]&lt;=3,"不足",IF(合并表__明细[[#This Row],[库存天数]]&gt;=100,"积压","正常"))</f>
        <v>积压</v>
      </c>
    </row>
    <row r="2233" spans="2:15" hidden="1" x14ac:dyDescent="0.2">
      <c r="B2233" s="1">
        <v>42855</v>
      </c>
      <c r="C2233" s="4" t="s">
        <v>43</v>
      </c>
      <c r="D2233" s="4" t="s">
        <v>78</v>
      </c>
      <c r="E2233">
        <v>1000003187</v>
      </c>
      <c r="F2233" s="4" t="s">
        <v>77</v>
      </c>
      <c r="G2233" s="4" t="s">
        <v>13</v>
      </c>
      <c r="H2233">
        <v>10000172</v>
      </c>
      <c r="I2233" s="4" t="s">
        <v>18</v>
      </c>
      <c r="J2233" s="11">
        <v>355.90000000000003</v>
      </c>
      <c r="K2233" s="11">
        <v>0</v>
      </c>
      <c r="L2233" s="11">
        <v>0</v>
      </c>
      <c r="M2233" s="11">
        <v>0</v>
      </c>
      <c r="N2233" s="11">
        <f>IFERROR(合并表__明细[[#This Row],[期末库存]]/合并表__明细[[#This Row],[未来50天出库量]]*50,999)</f>
        <v>999</v>
      </c>
      <c r="O2233" s="11" t="str">
        <f>IF(合并表__明细[[#This Row],[库存天数]]&lt;=3,"不足",IF(合并表__明细[[#This Row],[库存天数]]&gt;=100,"积压","正常"))</f>
        <v>积压</v>
      </c>
    </row>
    <row r="2234" spans="2:15" hidden="1" x14ac:dyDescent="0.2">
      <c r="B2234" s="1">
        <v>42855</v>
      </c>
      <c r="C2234" s="4" t="s">
        <v>43</v>
      </c>
      <c r="D2234" s="4" t="s">
        <v>80</v>
      </c>
      <c r="E2234">
        <v>1000003498</v>
      </c>
      <c r="F2234" s="4" t="s">
        <v>79</v>
      </c>
      <c r="G2234" s="4" t="s">
        <v>13</v>
      </c>
      <c r="H2234">
        <v>10000182</v>
      </c>
      <c r="I2234" s="4" t="s">
        <v>31</v>
      </c>
      <c r="J2234" s="11">
        <v>32.700000000000003</v>
      </c>
      <c r="K2234" s="11">
        <v>0</v>
      </c>
      <c r="L2234" s="11">
        <v>0</v>
      </c>
      <c r="M2234" s="11">
        <v>0</v>
      </c>
      <c r="N2234" s="11">
        <f>IFERROR(合并表__明细[[#This Row],[期末库存]]/合并表__明细[[#This Row],[未来50天出库量]]*50,999)</f>
        <v>999</v>
      </c>
      <c r="O2234" s="11" t="str">
        <f>IF(合并表__明细[[#This Row],[库存天数]]&lt;=3,"不足",IF(合并表__明细[[#This Row],[库存天数]]&gt;=100,"积压","正常"))</f>
        <v>积压</v>
      </c>
    </row>
    <row r="2235" spans="2:15" hidden="1" x14ac:dyDescent="0.2">
      <c r="B2235" s="1">
        <v>42855</v>
      </c>
      <c r="C2235" s="4" t="s">
        <v>43</v>
      </c>
      <c r="D2235" s="4" t="s">
        <v>42</v>
      </c>
      <c r="E2235">
        <v>1000001014</v>
      </c>
      <c r="F2235" s="4" t="s">
        <v>44</v>
      </c>
      <c r="G2235" s="4" t="s">
        <v>13</v>
      </c>
      <c r="H2235">
        <v>10000136</v>
      </c>
      <c r="I2235" s="4" t="s">
        <v>40</v>
      </c>
      <c r="J2235" s="11">
        <v>22.200000000000006</v>
      </c>
      <c r="K2235" s="11">
        <v>0</v>
      </c>
      <c r="L2235" s="11">
        <v>0</v>
      </c>
      <c r="M2235" s="11">
        <v>0</v>
      </c>
      <c r="N2235" s="11">
        <f>IFERROR(合并表__明细[[#This Row],[期末库存]]/合并表__明细[[#This Row],[未来50天出库量]]*50,999)</f>
        <v>999</v>
      </c>
      <c r="O2235" s="11" t="str">
        <f>IF(合并表__明细[[#This Row],[库存天数]]&lt;=3,"不足",IF(合并表__明细[[#This Row],[库存天数]]&gt;=100,"积压","正常"))</f>
        <v>积压</v>
      </c>
    </row>
    <row r="2236" spans="2:15" hidden="1" x14ac:dyDescent="0.2">
      <c r="B2236" s="1">
        <v>42855</v>
      </c>
      <c r="C2236" s="4" t="s">
        <v>43</v>
      </c>
      <c r="D2236" s="4" t="s">
        <v>51</v>
      </c>
      <c r="E2236">
        <v>1000000460</v>
      </c>
      <c r="F2236" s="4" t="s">
        <v>50</v>
      </c>
      <c r="G2236" s="4" t="s">
        <v>13</v>
      </c>
      <c r="H2236">
        <v>10000211</v>
      </c>
      <c r="I2236" s="4" t="s">
        <v>11</v>
      </c>
      <c r="J2236" s="11">
        <v>10.399999999999999</v>
      </c>
      <c r="K2236" s="11">
        <v>0</v>
      </c>
      <c r="L2236" s="11">
        <v>0</v>
      </c>
      <c r="M2236" s="11">
        <v>0</v>
      </c>
      <c r="N2236" s="11">
        <f>IFERROR(合并表__明细[[#This Row],[期末库存]]/合并表__明细[[#This Row],[未来50天出库量]]*50,999)</f>
        <v>999</v>
      </c>
      <c r="O2236" s="11" t="str">
        <f>IF(合并表__明细[[#This Row],[库存天数]]&lt;=3,"不足",IF(合并表__明细[[#This Row],[库存天数]]&gt;=100,"积压","正常"))</f>
        <v>积压</v>
      </c>
    </row>
    <row r="2237" spans="2:15" hidden="1" x14ac:dyDescent="0.2">
      <c r="B2237" s="1">
        <v>42855</v>
      </c>
      <c r="C2237" s="4" t="s">
        <v>43</v>
      </c>
      <c r="D2237" s="4" t="s">
        <v>51</v>
      </c>
      <c r="E2237">
        <v>1000000460</v>
      </c>
      <c r="F2237" s="4" t="s">
        <v>50</v>
      </c>
      <c r="G2237" s="4" t="s">
        <v>13</v>
      </c>
      <c r="H2237">
        <v>20000018</v>
      </c>
      <c r="I2237" s="4" t="s">
        <v>81</v>
      </c>
      <c r="J2237" s="11">
        <v>87</v>
      </c>
      <c r="K2237" s="11">
        <v>0</v>
      </c>
      <c r="L2237" s="11">
        <v>0</v>
      </c>
      <c r="M2237" s="11">
        <v>0</v>
      </c>
      <c r="N2237" s="11">
        <f>IFERROR(合并表__明细[[#This Row],[期末库存]]/合并表__明细[[#This Row],[未来50天出库量]]*50,999)</f>
        <v>999</v>
      </c>
      <c r="O2237" s="11" t="str">
        <f>IF(合并表__明细[[#This Row],[库存天数]]&lt;=3,"不足",IF(合并表__明细[[#This Row],[库存天数]]&gt;=100,"积压","正常"))</f>
        <v>积压</v>
      </c>
    </row>
    <row r="2238" spans="2:15" hidden="1" x14ac:dyDescent="0.2">
      <c r="B2238" s="1">
        <v>42855</v>
      </c>
      <c r="C2238" s="4" t="s">
        <v>43</v>
      </c>
      <c r="D2238" s="4" t="s">
        <v>66</v>
      </c>
      <c r="E2238">
        <v>1000001135</v>
      </c>
      <c r="F2238" s="4" t="s">
        <v>65</v>
      </c>
      <c r="G2238" s="4" t="s">
        <v>13</v>
      </c>
      <c r="H2238">
        <v>10000182</v>
      </c>
      <c r="I2238" s="4" t="s">
        <v>31</v>
      </c>
      <c r="J2238" s="11">
        <v>16.399999999999999</v>
      </c>
      <c r="K2238" s="11">
        <v>15.299999999999999</v>
      </c>
      <c r="L2238" s="11">
        <v>15.6</v>
      </c>
      <c r="M2238" s="11">
        <v>0</v>
      </c>
      <c r="N2238" s="11">
        <f>IFERROR(合并表__明细[[#This Row],[期末库存]]/合并表__明细[[#This Row],[未来50天出库量]]*50,999)</f>
        <v>999</v>
      </c>
      <c r="O2238" s="11" t="str">
        <f>IF(合并表__明细[[#This Row],[库存天数]]&lt;=3,"不足",IF(合并表__明细[[#This Row],[库存天数]]&gt;=100,"积压","正常"))</f>
        <v>积压</v>
      </c>
    </row>
    <row r="2239" spans="2:15" hidden="1" x14ac:dyDescent="0.2">
      <c r="B2239" s="1">
        <v>42855</v>
      </c>
      <c r="C2239" s="4" t="s">
        <v>43</v>
      </c>
      <c r="D2239" s="4" t="s">
        <v>80</v>
      </c>
      <c r="E2239">
        <v>1000003498</v>
      </c>
      <c r="F2239" s="4" t="s">
        <v>79</v>
      </c>
      <c r="G2239" s="4" t="s">
        <v>13</v>
      </c>
      <c r="H2239">
        <v>10000061</v>
      </c>
      <c r="I2239" s="4" t="s">
        <v>28</v>
      </c>
      <c r="J2239" s="11">
        <v>7.5</v>
      </c>
      <c r="K2239" s="11">
        <v>2.2000000000000002</v>
      </c>
      <c r="L2239" s="11">
        <v>2.4</v>
      </c>
      <c r="M2239" s="11">
        <v>0</v>
      </c>
      <c r="N2239" s="11">
        <f>IFERROR(合并表__明细[[#This Row],[期末库存]]/合并表__明细[[#This Row],[未来50天出库量]]*50,999)</f>
        <v>999</v>
      </c>
      <c r="O2239" s="11" t="str">
        <f>IF(合并表__明细[[#This Row],[库存天数]]&lt;=3,"不足",IF(合并表__明细[[#This Row],[库存天数]]&gt;=100,"积压","正常"))</f>
        <v>积压</v>
      </c>
    </row>
    <row r="2240" spans="2:15" hidden="1" x14ac:dyDescent="0.2">
      <c r="B2240" s="1">
        <v>42855</v>
      </c>
      <c r="C2240" s="4" t="s">
        <v>43</v>
      </c>
      <c r="D2240" s="4" t="s">
        <v>80</v>
      </c>
      <c r="E2240">
        <v>1000003498</v>
      </c>
      <c r="F2240" s="4" t="s">
        <v>79</v>
      </c>
      <c r="G2240" s="4" t="s">
        <v>13</v>
      </c>
      <c r="H2240">
        <v>10000136</v>
      </c>
      <c r="I2240" s="4" t="s">
        <v>40</v>
      </c>
      <c r="J2240" s="11">
        <v>0.60000000000000009</v>
      </c>
      <c r="K2240" s="11">
        <v>2.6</v>
      </c>
      <c r="L2240" s="11">
        <v>2</v>
      </c>
      <c r="M2240" s="11">
        <v>0</v>
      </c>
      <c r="N2240" s="11">
        <f>IFERROR(合并表__明细[[#This Row],[期末库存]]/合并表__明细[[#This Row],[未来50天出库量]]*50,999)</f>
        <v>999</v>
      </c>
      <c r="O2240" s="11" t="str">
        <f>IF(合并表__明细[[#This Row],[库存天数]]&lt;=3,"不足",IF(合并表__明细[[#This Row],[库存天数]]&gt;=100,"积压","正常"))</f>
        <v>积压</v>
      </c>
    </row>
    <row r="2241" spans="2:15" hidden="1" x14ac:dyDescent="0.2">
      <c r="B2241" s="1">
        <v>42855</v>
      </c>
      <c r="C2241" s="4" t="s">
        <v>43</v>
      </c>
      <c r="D2241" s="4" t="s">
        <v>51</v>
      </c>
      <c r="E2241">
        <v>1000000460</v>
      </c>
      <c r="F2241" s="4" t="s">
        <v>50</v>
      </c>
      <c r="G2241" s="4" t="s">
        <v>13</v>
      </c>
      <c r="H2241">
        <v>10000172</v>
      </c>
      <c r="I2241" s="4" t="s">
        <v>18</v>
      </c>
      <c r="J2241" s="11">
        <v>40.299999999999997</v>
      </c>
      <c r="K2241" s="11">
        <v>65.099999999999994</v>
      </c>
      <c r="L2241" s="11">
        <v>66.599999999999994</v>
      </c>
      <c r="M2241" s="11">
        <v>0</v>
      </c>
      <c r="N2241" s="11">
        <f>IFERROR(合并表__明细[[#This Row],[期末库存]]/合并表__明细[[#This Row],[未来50天出库量]]*50,999)</f>
        <v>999</v>
      </c>
      <c r="O2241" s="11" t="str">
        <f>IF(合并表__明细[[#This Row],[库存天数]]&lt;=3,"不足",IF(合并表__明细[[#This Row],[库存天数]]&gt;=100,"积压","正常"))</f>
        <v>积压</v>
      </c>
    </row>
    <row r="2242" spans="2:15" hidden="1" x14ac:dyDescent="0.2">
      <c r="B2242" s="1">
        <v>42855</v>
      </c>
      <c r="C2242" s="4" t="s">
        <v>9</v>
      </c>
      <c r="D2242" s="4" t="s">
        <v>72</v>
      </c>
      <c r="E2242">
        <v>1000001699</v>
      </c>
      <c r="F2242" s="4" t="s">
        <v>71</v>
      </c>
      <c r="G2242" s="4" t="s">
        <v>13</v>
      </c>
      <c r="H2242">
        <v>10000131</v>
      </c>
      <c r="I2242" s="4" t="s">
        <v>38</v>
      </c>
      <c r="J2242" s="11">
        <v>56.5</v>
      </c>
      <c r="K2242" s="11">
        <v>0</v>
      </c>
      <c r="L2242" s="11">
        <v>0</v>
      </c>
      <c r="M2242" s="11">
        <v>0</v>
      </c>
      <c r="N2242" s="11">
        <f>IFERROR(合并表__明细[[#This Row],[期末库存]]/合并表__明细[[#This Row],[未来50天出库量]]*50,999)</f>
        <v>999</v>
      </c>
      <c r="O2242" s="11" t="str">
        <f>IF(合并表__明细[[#This Row],[库存天数]]&lt;=3,"不足",IF(合并表__明细[[#This Row],[库存天数]]&gt;=100,"积压","正常"))</f>
        <v>积压</v>
      </c>
    </row>
    <row r="2243" spans="2:15" hidden="1" x14ac:dyDescent="0.2">
      <c r="B2243" s="1">
        <v>42855</v>
      </c>
      <c r="C2243" s="4" t="s">
        <v>9</v>
      </c>
      <c r="D2243" s="4" t="s">
        <v>72</v>
      </c>
      <c r="E2243">
        <v>1000001699</v>
      </c>
      <c r="F2243" s="4" t="s">
        <v>71</v>
      </c>
      <c r="G2243" s="4" t="s">
        <v>13</v>
      </c>
      <c r="H2243">
        <v>10000211</v>
      </c>
      <c r="I2243" s="4" t="s">
        <v>11</v>
      </c>
      <c r="J2243" s="11">
        <v>98.1</v>
      </c>
      <c r="K2243" s="11">
        <v>0</v>
      </c>
      <c r="L2243" s="11">
        <v>0</v>
      </c>
      <c r="M2243" s="11">
        <v>0</v>
      </c>
      <c r="N2243" s="11">
        <f>IFERROR(合并表__明细[[#This Row],[期末库存]]/合并表__明细[[#This Row],[未来50天出库量]]*50,999)</f>
        <v>999</v>
      </c>
      <c r="O2243" s="11" t="str">
        <f>IF(合并表__明细[[#This Row],[库存天数]]&lt;=3,"不足",IF(合并表__明细[[#This Row],[库存天数]]&gt;=100,"积压","正常"))</f>
        <v>积压</v>
      </c>
    </row>
    <row r="2244" spans="2:15" hidden="1" x14ac:dyDescent="0.2">
      <c r="B2244" s="1">
        <v>42855</v>
      </c>
      <c r="C2244" s="4" t="s">
        <v>9</v>
      </c>
      <c r="D2244" s="4" t="s">
        <v>12</v>
      </c>
      <c r="E2244">
        <v>1000000072</v>
      </c>
      <c r="F2244" s="4" t="s">
        <v>10</v>
      </c>
      <c r="G2244" s="4" t="s">
        <v>13</v>
      </c>
      <c r="H2244">
        <v>10000136</v>
      </c>
      <c r="I2244" s="4" t="s">
        <v>40</v>
      </c>
      <c r="J2244" s="11">
        <v>8.7000000000000011</v>
      </c>
      <c r="K2244" s="11">
        <v>0</v>
      </c>
      <c r="L2244" s="11">
        <v>0</v>
      </c>
      <c r="M2244" s="11">
        <v>0</v>
      </c>
      <c r="N2244" s="11">
        <f>IFERROR(合并表__明细[[#This Row],[期末库存]]/合并表__明细[[#This Row],[未来50天出库量]]*50,999)</f>
        <v>999</v>
      </c>
      <c r="O2244" s="11" t="str">
        <f>IF(合并表__明细[[#This Row],[库存天数]]&lt;=3,"不足",IF(合并表__明细[[#This Row],[库存天数]]&gt;=100,"积压","正常"))</f>
        <v>积压</v>
      </c>
    </row>
    <row r="2245" spans="2:15" hidden="1" x14ac:dyDescent="0.2">
      <c r="B2245" s="1">
        <v>42855</v>
      </c>
      <c r="C2245" s="4" t="s">
        <v>9</v>
      </c>
      <c r="D2245" s="4" t="s">
        <v>17</v>
      </c>
      <c r="E2245">
        <v>1000001649</v>
      </c>
      <c r="F2245" s="4" t="s">
        <v>16</v>
      </c>
      <c r="G2245" s="4" t="s">
        <v>13</v>
      </c>
      <c r="H2245">
        <v>10000172</v>
      </c>
      <c r="I2245" s="4" t="s">
        <v>18</v>
      </c>
      <c r="J2245" s="11">
        <v>470.8</v>
      </c>
      <c r="K2245" s="11">
        <v>0</v>
      </c>
      <c r="L2245" s="11">
        <v>0</v>
      </c>
      <c r="M2245" s="11">
        <v>0</v>
      </c>
      <c r="N2245" s="11">
        <f>IFERROR(合并表__明细[[#This Row],[期末库存]]/合并表__明细[[#This Row],[未来50天出库量]]*50,999)</f>
        <v>999</v>
      </c>
      <c r="O2245" s="11" t="str">
        <f>IF(合并表__明细[[#This Row],[库存天数]]&lt;=3,"不足",IF(合并表__明细[[#This Row],[库存天数]]&gt;=100,"积压","正常"))</f>
        <v>积压</v>
      </c>
    </row>
    <row r="2246" spans="2:15" hidden="1" x14ac:dyDescent="0.2">
      <c r="B2246" s="1">
        <v>42855</v>
      </c>
      <c r="C2246" s="4" t="s">
        <v>9</v>
      </c>
      <c r="D2246" s="4" t="s">
        <v>17</v>
      </c>
      <c r="E2246">
        <v>1000001649</v>
      </c>
      <c r="F2246" s="4" t="s">
        <v>16</v>
      </c>
      <c r="G2246" s="4" t="s">
        <v>13</v>
      </c>
      <c r="H2246">
        <v>10000111</v>
      </c>
      <c r="I2246" s="4" t="s">
        <v>37</v>
      </c>
      <c r="J2246" s="11">
        <v>99.3</v>
      </c>
      <c r="K2246" s="11">
        <v>0</v>
      </c>
      <c r="L2246" s="11">
        <v>0</v>
      </c>
      <c r="M2246" s="11">
        <v>0</v>
      </c>
      <c r="N2246" s="11">
        <f>IFERROR(合并表__明细[[#This Row],[期末库存]]/合并表__明细[[#This Row],[未来50天出库量]]*50,999)</f>
        <v>999</v>
      </c>
      <c r="O2246" s="11" t="str">
        <f>IF(合并表__明细[[#This Row],[库存天数]]&lt;=3,"不足",IF(合并表__明细[[#This Row],[库存天数]]&gt;=100,"积压","正常"))</f>
        <v>积压</v>
      </c>
    </row>
    <row r="2247" spans="2:15" hidden="1" x14ac:dyDescent="0.2">
      <c r="B2247" s="1">
        <v>42855</v>
      </c>
      <c r="C2247" s="4" t="s">
        <v>9</v>
      </c>
      <c r="D2247" s="4" t="s">
        <v>75</v>
      </c>
      <c r="E2247">
        <v>1000000281</v>
      </c>
      <c r="F2247" s="4" t="s">
        <v>74</v>
      </c>
      <c r="G2247" s="4" t="s">
        <v>13</v>
      </c>
      <c r="H2247">
        <v>10000136</v>
      </c>
      <c r="I2247" s="4" t="s">
        <v>40</v>
      </c>
      <c r="J2247" s="11">
        <v>21.799999999999997</v>
      </c>
      <c r="K2247" s="11">
        <v>0</v>
      </c>
      <c r="L2247" s="11">
        <v>0</v>
      </c>
      <c r="M2247" s="11">
        <v>0</v>
      </c>
      <c r="N2247" s="11">
        <f>IFERROR(合并表__明细[[#This Row],[期末库存]]/合并表__明细[[#This Row],[未来50天出库量]]*50,999)</f>
        <v>999</v>
      </c>
      <c r="O2247" s="11" t="str">
        <f>IF(合并表__明细[[#This Row],[库存天数]]&lt;=3,"不足",IF(合并表__明细[[#This Row],[库存天数]]&gt;=100,"积压","正常"))</f>
        <v>积压</v>
      </c>
    </row>
    <row r="2248" spans="2:15" hidden="1" x14ac:dyDescent="0.2">
      <c r="B2248" s="1">
        <v>42855</v>
      </c>
      <c r="C2248" s="4" t="s">
        <v>9</v>
      </c>
      <c r="D2248" s="4" t="s">
        <v>59</v>
      </c>
      <c r="E2248">
        <v>1000000192</v>
      </c>
      <c r="F2248" s="4" t="s">
        <v>58</v>
      </c>
      <c r="G2248" s="4" t="s">
        <v>13</v>
      </c>
      <c r="H2248">
        <v>20000099</v>
      </c>
      <c r="I2248" s="4" t="s">
        <v>20</v>
      </c>
      <c r="J2248" s="11">
        <v>33.799999999999997</v>
      </c>
      <c r="K2248" s="11">
        <v>0</v>
      </c>
      <c r="L2248" s="11">
        <v>0</v>
      </c>
      <c r="M2248" s="11">
        <v>0</v>
      </c>
      <c r="N2248" s="11">
        <f>IFERROR(合并表__明细[[#This Row],[期末库存]]/合并表__明细[[#This Row],[未来50天出库量]]*50,999)</f>
        <v>999</v>
      </c>
      <c r="O2248" s="11" t="str">
        <f>IF(合并表__明细[[#This Row],[库存天数]]&lt;=3,"不足",IF(合并表__明细[[#This Row],[库存天数]]&gt;=100,"积压","正常"))</f>
        <v>积压</v>
      </c>
    </row>
    <row r="2249" spans="2:15" hidden="1" x14ac:dyDescent="0.2">
      <c r="B2249" s="1">
        <v>42855</v>
      </c>
      <c r="C2249" s="4" t="s">
        <v>9</v>
      </c>
      <c r="D2249" s="4" t="s">
        <v>15</v>
      </c>
      <c r="E2249">
        <v>1000002985</v>
      </c>
      <c r="F2249" s="4" t="s">
        <v>47</v>
      </c>
      <c r="G2249" s="4" t="s">
        <v>13</v>
      </c>
      <c r="H2249">
        <v>10000111</v>
      </c>
      <c r="I2249" s="4" t="s">
        <v>37</v>
      </c>
      <c r="J2249" s="11">
        <v>44.9</v>
      </c>
      <c r="K2249" s="11">
        <v>0</v>
      </c>
      <c r="L2249" s="11">
        <v>0</v>
      </c>
      <c r="M2249" s="11">
        <v>0</v>
      </c>
      <c r="N2249" s="11">
        <f>IFERROR(合并表__明细[[#This Row],[期末库存]]/合并表__明细[[#This Row],[未来50天出库量]]*50,999)</f>
        <v>999</v>
      </c>
      <c r="O2249" s="11" t="str">
        <f>IF(合并表__明细[[#This Row],[库存天数]]&lt;=3,"不足",IF(合并表__明细[[#This Row],[库存天数]]&gt;=100,"积压","正常"))</f>
        <v>积压</v>
      </c>
    </row>
    <row r="2250" spans="2:15" hidden="1" x14ac:dyDescent="0.2">
      <c r="B2250" s="1">
        <v>42855</v>
      </c>
      <c r="C2250" s="4" t="s">
        <v>9</v>
      </c>
      <c r="D2250" s="4" t="s">
        <v>72</v>
      </c>
      <c r="E2250">
        <v>1000000064</v>
      </c>
      <c r="F2250" s="4" t="s">
        <v>76</v>
      </c>
      <c r="G2250" s="4" t="s">
        <v>13</v>
      </c>
      <c r="H2250">
        <v>10000211</v>
      </c>
      <c r="I2250" s="4" t="s">
        <v>11</v>
      </c>
      <c r="J2250" s="11">
        <v>150.60000000000002</v>
      </c>
      <c r="K2250" s="11">
        <v>0</v>
      </c>
      <c r="L2250" s="11">
        <v>0</v>
      </c>
      <c r="M2250" s="11">
        <v>0</v>
      </c>
      <c r="N2250" s="11">
        <f>IFERROR(合并表__明细[[#This Row],[期末库存]]/合并表__明细[[#This Row],[未来50天出库量]]*50,999)</f>
        <v>999</v>
      </c>
      <c r="O2250" s="11" t="str">
        <f>IF(合并表__明细[[#This Row],[库存天数]]&lt;=3,"不足",IF(合并表__明细[[#This Row],[库存天数]]&gt;=100,"积压","正常"))</f>
        <v>积压</v>
      </c>
    </row>
    <row r="2251" spans="2:15" hidden="1" x14ac:dyDescent="0.2">
      <c r="B2251" s="1">
        <v>42855</v>
      </c>
      <c r="C2251" s="4" t="s">
        <v>9</v>
      </c>
      <c r="D2251" s="4" t="s">
        <v>72</v>
      </c>
      <c r="E2251">
        <v>1000000064</v>
      </c>
      <c r="F2251" s="4" t="s">
        <v>76</v>
      </c>
      <c r="G2251" s="4" t="s">
        <v>13</v>
      </c>
      <c r="H2251">
        <v>10000172</v>
      </c>
      <c r="I2251" s="4" t="s">
        <v>18</v>
      </c>
      <c r="J2251" s="11">
        <v>450</v>
      </c>
      <c r="K2251" s="11">
        <v>0</v>
      </c>
      <c r="L2251" s="11">
        <v>0</v>
      </c>
      <c r="M2251" s="11">
        <v>0</v>
      </c>
      <c r="N2251" s="11">
        <f>IFERROR(合并表__明细[[#This Row],[期末库存]]/合并表__明细[[#This Row],[未来50天出库量]]*50,999)</f>
        <v>999</v>
      </c>
      <c r="O2251" s="11" t="str">
        <f>IF(合并表__明细[[#This Row],[库存天数]]&lt;=3,"不足",IF(合并表__明细[[#This Row],[库存天数]]&gt;=100,"积压","正常"))</f>
        <v>积压</v>
      </c>
    </row>
    <row r="2252" spans="2:15" hidden="1" x14ac:dyDescent="0.2">
      <c r="B2252" s="1">
        <v>42855</v>
      </c>
      <c r="C2252" s="4" t="s">
        <v>9</v>
      </c>
      <c r="D2252" s="4" t="s">
        <v>72</v>
      </c>
      <c r="E2252">
        <v>1000000064</v>
      </c>
      <c r="F2252" s="4" t="s">
        <v>76</v>
      </c>
      <c r="G2252" s="4" t="s">
        <v>13</v>
      </c>
      <c r="H2252">
        <v>10000111</v>
      </c>
      <c r="I2252" s="4" t="s">
        <v>37</v>
      </c>
      <c r="J2252" s="11">
        <v>83.6</v>
      </c>
      <c r="K2252" s="11">
        <v>0</v>
      </c>
      <c r="L2252" s="11">
        <v>0</v>
      </c>
      <c r="M2252" s="11">
        <v>0</v>
      </c>
      <c r="N2252" s="11">
        <f>IFERROR(合并表__明细[[#This Row],[期末库存]]/合并表__明细[[#This Row],[未来50天出库量]]*50,999)</f>
        <v>999</v>
      </c>
      <c r="O2252" s="11" t="str">
        <f>IF(合并表__明细[[#This Row],[库存天数]]&lt;=3,"不足",IF(合并表__明细[[#This Row],[库存天数]]&gt;=100,"积压","正常"))</f>
        <v>积压</v>
      </c>
    </row>
    <row r="2253" spans="2:15" hidden="1" x14ac:dyDescent="0.2">
      <c r="B2253" s="1">
        <v>42855</v>
      </c>
      <c r="C2253" s="4" t="s">
        <v>9</v>
      </c>
      <c r="D2253" s="4" t="s">
        <v>57</v>
      </c>
      <c r="E2253">
        <v>1000001502</v>
      </c>
      <c r="F2253" s="4" t="s">
        <v>56</v>
      </c>
      <c r="G2253" s="4" t="s">
        <v>13</v>
      </c>
      <c r="H2253">
        <v>10000111</v>
      </c>
      <c r="I2253" s="4" t="s">
        <v>37</v>
      </c>
      <c r="J2253" s="11">
        <v>278.2</v>
      </c>
      <c r="K2253" s="11">
        <v>0</v>
      </c>
      <c r="L2253" s="11">
        <v>0</v>
      </c>
      <c r="M2253" s="11">
        <v>0</v>
      </c>
      <c r="N2253" s="11">
        <f>IFERROR(合并表__明细[[#This Row],[期末库存]]/合并表__明细[[#This Row],[未来50天出库量]]*50,999)</f>
        <v>999</v>
      </c>
      <c r="O2253" s="11" t="str">
        <f>IF(合并表__明细[[#This Row],[库存天数]]&lt;=3,"不足",IF(合并表__明细[[#This Row],[库存天数]]&gt;=100,"积压","正常"))</f>
        <v>积压</v>
      </c>
    </row>
    <row r="2254" spans="2:15" hidden="1" x14ac:dyDescent="0.2">
      <c r="B2254" s="1">
        <v>42855</v>
      </c>
      <c r="C2254" s="4" t="s">
        <v>9</v>
      </c>
      <c r="D2254" s="4" t="s">
        <v>17</v>
      </c>
      <c r="E2254">
        <v>1000001649</v>
      </c>
      <c r="F2254" s="4" t="s">
        <v>16</v>
      </c>
      <c r="G2254" s="4" t="s">
        <v>13</v>
      </c>
      <c r="H2254">
        <v>10000136</v>
      </c>
      <c r="I2254" s="4" t="s">
        <v>40</v>
      </c>
      <c r="J2254" s="11">
        <v>9.1999999999999993</v>
      </c>
      <c r="K2254" s="11">
        <v>0</v>
      </c>
      <c r="L2254" s="11">
        <v>0</v>
      </c>
      <c r="M2254" s="11">
        <v>0</v>
      </c>
      <c r="N2254" s="11">
        <f>IFERROR(合并表__明细[[#This Row],[期末库存]]/合并表__明细[[#This Row],[未来50天出库量]]*50,999)</f>
        <v>999</v>
      </c>
      <c r="O2254" s="11" t="str">
        <f>IF(合并表__明细[[#This Row],[库存天数]]&lt;=3,"不足",IF(合并表__明细[[#This Row],[库存天数]]&gt;=100,"积压","正常"))</f>
        <v>积压</v>
      </c>
    </row>
    <row r="2255" spans="2:15" hidden="1" x14ac:dyDescent="0.2">
      <c r="B2255" s="1">
        <v>42855</v>
      </c>
      <c r="C2255" s="4" t="s">
        <v>9</v>
      </c>
      <c r="D2255" s="4" t="s">
        <v>57</v>
      </c>
      <c r="E2255">
        <v>1000001502</v>
      </c>
      <c r="F2255" s="4" t="s">
        <v>56</v>
      </c>
      <c r="G2255" s="4" t="s">
        <v>13</v>
      </c>
      <c r="H2255">
        <v>10000136</v>
      </c>
      <c r="I2255" s="4" t="s">
        <v>40</v>
      </c>
      <c r="J2255" s="11">
        <v>84.7</v>
      </c>
      <c r="K2255" s="11">
        <v>0</v>
      </c>
      <c r="L2255" s="11">
        <v>0</v>
      </c>
      <c r="M2255" s="11">
        <v>0</v>
      </c>
      <c r="N2255" s="11">
        <f>IFERROR(合并表__明细[[#This Row],[期末库存]]/合并表__明细[[#This Row],[未来50天出库量]]*50,999)</f>
        <v>999</v>
      </c>
      <c r="O2255" s="11" t="str">
        <f>IF(合并表__明细[[#This Row],[库存天数]]&lt;=3,"不足",IF(合并表__明细[[#This Row],[库存天数]]&gt;=100,"积压","正常"))</f>
        <v>积压</v>
      </c>
    </row>
    <row r="2256" spans="2:15" hidden="1" x14ac:dyDescent="0.2">
      <c r="B2256" s="1">
        <v>42855</v>
      </c>
      <c r="C2256" s="4" t="s">
        <v>9</v>
      </c>
      <c r="D2256" s="4" t="s">
        <v>59</v>
      </c>
      <c r="E2256">
        <v>1000000192</v>
      </c>
      <c r="F2256" s="4" t="s">
        <v>58</v>
      </c>
      <c r="G2256" s="4" t="s">
        <v>13</v>
      </c>
      <c r="H2256">
        <v>10000211</v>
      </c>
      <c r="I2256" s="4" t="s">
        <v>11</v>
      </c>
      <c r="J2256" s="11">
        <v>47.099999999999994</v>
      </c>
      <c r="K2256" s="11">
        <v>0</v>
      </c>
      <c r="L2256" s="11">
        <v>0</v>
      </c>
      <c r="M2256" s="11">
        <v>0</v>
      </c>
      <c r="N2256" s="11">
        <f>IFERROR(合并表__明细[[#This Row],[期末库存]]/合并表__明细[[#This Row],[未来50天出库量]]*50,999)</f>
        <v>999</v>
      </c>
      <c r="O2256" s="11" t="str">
        <f>IF(合并表__明细[[#This Row],[库存天数]]&lt;=3,"不足",IF(合并表__明细[[#This Row],[库存天数]]&gt;=100,"积压","正常"))</f>
        <v>积压</v>
      </c>
    </row>
    <row r="2257" spans="2:15" hidden="1" x14ac:dyDescent="0.2">
      <c r="B2257" s="1">
        <v>42855</v>
      </c>
      <c r="C2257" s="4" t="s">
        <v>9</v>
      </c>
      <c r="D2257" s="4" t="s">
        <v>72</v>
      </c>
      <c r="E2257">
        <v>1000000064</v>
      </c>
      <c r="F2257" s="4" t="s">
        <v>76</v>
      </c>
      <c r="G2257" s="4" t="s">
        <v>13</v>
      </c>
      <c r="H2257">
        <v>20000099</v>
      </c>
      <c r="I2257" s="4" t="s">
        <v>20</v>
      </c>
      <c r="J2257" s="11">
        <v>34.9</v>
      </c>
      <c r="K2257" s="11">
        <v>0</v>
      </c>
      <c r="L2257" s="11">
        <v>0</v>
      </c>
      <c r="M2257" s="11">
        <v>0</v>
      </c>
      <c r="N2257" s="11">
        <f>IFERROR(合并表__明细[[#This Row],[期末库存]]/合并表__明细[[#This Row],[未来50天出库量]]*50,999)</f>
        <v>999</v>
      </c>
      <c r="O2257" s="11" t="str">
        <f>IF(合并表__明细[[#This Row],[库存天数]]&lt;=3,"不足",IF(合并表__明细[[#This Row],[库存天数]]&gt;=100,"积压","正常"))</f>
        <v>积压</v>
      </c>
    </row>
    <row r="2258" spans="2:15" hidden="1" x14ac:dyDescent="0.2">
      <c r="B2258" s="1">
        <v>42855</v>
      </c>
      <c r="C2258" s="4" t="s">
        <v>9</v>
      </c>
      <c r="D2258" s="4" t="s">
        <v>8</v>
      </c>
      <c r="E2258">
        <v>1000000070</v>
      </c>
      <c r="F2258" s="4" t="s">
        <v>7</v>
      </c>
      <c r="G2258" s="4" t="s">
        <v>13</v>
      </c>
      <c r="H2258">
        <v>10000136</v>
      </c>
      <c r="I2258" s="4" t="s">
        <v>40</v>
      </c>
      <c r="J2258" s="11">
        <v>0</v>
      </c>
      <c r="K2258" s="11">
        <v>5.2</v>
      </c>
      <c r="L2258" s="11">
        <v>5.2</v>
      </c>
      <c r="M2258" s="11">
        <v>0</v>
      </c>
      <c r="N2258" s="11">
        <f>IFERROR(合并表__明细[[#This Row],[期末库存]]/合并表__明细[[#This Row],[未来50天出库量]]*50,999)</f>
        <v>999</v>
      </c>
      <c r="O2258" s="11" t="str">
        <f>IF(合并表__明细[[#This Row],[库存天数]]&lt;=3,"不足",IF(合并表__明细[[#This Row],[库存天数]]&gt;=100,"积压","正常"))</f>
        <v>积压</v>
      </c>
    </row>
    <row r="2259" spans="2:15" hidden="1" x14ac:dyDescent="0.2">
      <c r="B2259" s="1">
        <v>42855</v>
      </c>
      <c r="C2259" s="4" t="s">
        <v>9</v>
      </c>
      <c r="D2259" s="4" t="s">
        <v>8</v>
      </c>
      <c r="E2259">
        <v>1000000070</v>
      </c>
      <c r="F2259" s="4" t="s">
        <v>7</v>
      </c>
      <c r="G2259" s="4" t="s">
        <v>13</v>
      </c>
      <c r="H2259">
        <v>20000099</v>
      </c>
      <c r="I2259" s="4" t="s">
        <v>20</v>
      </c>
      <c r="J2259" s="11">
        <v>2.4999999999999996</v>
      </c>
      <c r="K2259" s="11">
        <v>4.5999999999999996</v>
      </c>
      <c r="L2259" s="11">
        <v>2.1</v>
      </c>
      <c r="M2259" s="11">
        <v>0</v>
      </c>
      <c r="N2259" s="11">
        <f>IFERROR(合并表__明细[[#This Row],[期末库存]]/合并表__明细[[#This Row],[未来50天出库量]]*50,999)</f>
        <v>999</v>
      </c>
      <c r="O2259" s="11" t="str">
        <f>IF(合并表__明细[[#This Row],[库存天数]]&lt;=3,"不足",IF(合并表__明细[[#This Row],[库存天数]]&gt;=100,"积压","正常"))</f>
        <v>积压</v>
      </c>
    </row>
    <row r="2260" spans="2:15" hidden="1" x14ac:dyDescent="0.2">
      <c r="B2260" s="1">
        <v>42855</v>
      </c>
      <c r="C2260" s="4" t="s">
        <v>9</v>
      </c>
      <c r="D2260" s="4" t="s">
        <v>8</v>
      </c>
      <c r="E2260">
        <v>1000000070</v>
      </c>
      <c r="F2260" s="4" t="s">
        <v>7</v>
      </c>
      <c r="G2260" s="4" t="s">
        <v>13</v>
      </c>
      <c r="H2260">
        <v>10000064</v>
      </c>
      <c r="I2260" s="4" t="s">
        <v>53</v>
      </c>
      <c r="J2260" s="11">
        <v>0.60000000000000009</v>
      </c>
      <c r="K2260" s="11">
        <v>4.5</v>
      </c>
      <c r="L2260" s="11">
        <v>3.9</v>
      </c>
      <c r="M2260" s="11">
        <v>0</v>
      </c>
      <c r="N2260" s="11">
        <f>IFERROR(合并表__明细[[#This Row],[期末库存]]/合并表__明细[[#This Row],[未来50天出库量]]*50,999)</f>
        <v>999</v>
      </c>
      <c r="O2260" s="11" t="str">
        <f>IF(合并表__明细[[#This Row],[库存天数]]&lt;=3,"不足",IF(合并表__明细[[#This Row],[库存天数]]&gt;=100,"积压","正常"))</f>
        <v>积压</v>
      </c>
    </row>
    <row r="2261" spans="2:15" hidden="1" x14ac:dyDescent="0.2">
      <c r="B2261" s="1">
        <v>42855</v>
      </c>
      <c r="C2261" s="4" t="s">
        <v>9</v>
      </c>
      <c r="D2261" s="4" t="s">
        <v>15</v>
      </c>
      <c r="E2261">
        <v>1000002985</v>
      </c>
      <c r="F2261" s="4" t="s">
        <v>47</v>
      </c>
      <c r="G2261" s="4" t="s">
        <v>13</v>
      </c>
      <c r="H2261">
        <v>20000099</v>
      </c>
      <c r="I2261" s="4" t="s">
        <v>20</v>
      </c>
      <c r="J2261" s="11">
        <v>0</v>
      </c>
      <c r="K2261" s="11">
        <v>2.2999999999999998</v>
      </c>
      <c r="L2261" s="11">
        <v>2.2999999999999998</v>
      </c>
      <c r="M2261" s="11">
        <v>0</v>
      </c>
      <c r="N2261" s="11">
        <f>IFERROR(合并表__明细[[#This Row],[期末库存]]/合并表__明细[[#This Row],[未来50天出库量]]*50,999)</f>
        <v>999</v>
      </c>
      <c r="O2261" s="11" t="str">
        <f>IF(合并表__明细[[#This Row],[库存天数]]&lt;=3,"不足",IF(合并表__明细[[#This Row],[库存天数]]&gt;=100,"积压","正常"))</f>
        <v>积压</v>
      </c>
    </row>
    <row r="2262" spans="2:15" hidden="1" x14ac:dyDescent="0.2">
      <c r="B2262" s="1">
        <v>42855</v>
      </c>
      <c r="C2262" s="4" t="s">
        <v>9</v>
      </c>
      <c r="D2262" s="4" t="s">
        <v>75</v>
      </c>
      <c r="E2262">
        <v>1000000281</v>
      </c>
      <c r="F2262" s="4" t="s">
        <v>74</v>
      </c>
      <c r="G2262" s="4" t="s">
        <v>13</v>
      </c>
      <c r="H2262">
        <v>10000078</v>
      </c>
      <c r="I2262" s="4" t="s">
        <v>30</v>
      </c>
      <c r="J2262" s="11">
        <v>2.5</v>
      </c>
      <c r="K2262" s="11">
        <v>39.4</v>
      </c>
      <c r="L2262" s="11">
        <v>36.9</v>
      </c>
      <c r="M2262" s="11">
        <v>0</v>
      </c>
      <c r="N2262" s="11">
        <f>IFERROR(合并表__明细[[#This Row],[期末库存]]/合并表__明细[[#This Row],[未来50天出库量]]*50,999)</f>
        <v>999</v>
      </c>
      <c r="O2262" s="11" t="str">
        <f>IF(合并表__明细[[#This Row],[库存天数]]&lt;=3,"不足",IF(合并表__明细[[#This Row],[库存天数]]&gt;=100,"积压","正常"))</f>
        <v>积压</v>
      </c>
    </row>
    <row r="2263" spans="2:15" hidden="1" x14ac:dyDescent="0.2">
      <c r="B2263" s="1">
        <v>42855</v>
      </c>
      <c r="C2263" s="4" t="s">
        <v>9</v>
      </c>
      <c r="D2263" s="4" t="s">
        <v>15</v>
      </c>
      <c r="E2263">
        <v>1000002981</v>
      </c>
      <c r="F2263" s="4" t="s">
        <v>62</v>
      </c>
      <c r="G2263" s="4" t="s">
        <v>13</v>
      </c>
      <c r="H2263">
        <v>10000064</v>
      </c>
      <c r="I2263" s="4" t="s">
        <v>53</v>
      </c>
      <c r="J2263" s="11">
        <v>10.300000000000002</v>
      </c>
      <c r="K2263" s="11">
        <v>20.399999999999999</v>
      </c>
      <c r="L2263" s="11">
        <v>21.4</v>
      </c>
      <c r="M2263" s="11">
        <v>0</v>
      </c>
      <c r="N2263" s="11">
        <f>IFERROR(合并表__明细[[#This Row],[期末库存]]/合并表__明细[[#This Row],[未来50天出库量]]*50,999)</f>
        <v>999</v>
      </c>
      <c r="O2263" s="11" t="str">
        <f>IF(合并表__明细[[#This Row],[库存天数]]&lt;=3,"不足",IF(合并表__明细[[#This Row],[库存天数]]&gt;=100,"积压","正常"))</f>
        <v>积压</v>
      </c>
    </row>
    <row r="2264" spans="2:15" hidden="1" x14ac:dyDescent="0.2">
      <c r="B2264" s="1">
        <v>42855</v>
      </c>
      <c r="C2264" s="4" t="s">
        <v>9</v>
      </c>
      <c r="D2264" s="4" t="s">
        <v>8</v>
      </c>
      <c r="E2264">
        <v>1000000070</v>
      </c>
      <c r="F2264" s="4" t="s">
        <v>7</v>
      </c>
      <c r="G2264" s="4" t="s">
        <v>13</v>
      </c>
      <c r="H2264">
        <v>10000131</v>
      </c>
      <c r="I2264" s="4" t="s">
        <v>38</v>
      </c>
      <c r="J2264" s="11">
        <v>268.2</v>
      </c>
      <c r="K2264" s="11">
        <v>36.6</v>
      </c>
      <c r="L2264" s="11">
        <v>36.4</v>
      </c>
      <c r="M2264" s="11">
        <v>0</v>
      </c>
      <c r="N2264" s="11">
        <f>IFERROR(合并表__明细[[#This Row],[期末库存]]/合并表__明细[[#This Row],[未来50天出库量]]*50,999)</f>
        <v>999</v>
      </c>
      <c r="O2264" s="11" t="str">
        <f>IF(合并表__明细[[#This Row],[库存天数]]&lt;=3,"不足",IF(合并表__明细[[#This Row],[库存天数]]&gt;=100,"积压","正常"))</f>
        <v>积压</v>
      </c>
    </row>
    <row r="2265" spans="2:15" hidden="1" x14ac:dyDescent="0.2">
      <c r="B2265" s="1">
        <v>42855</v>
      </c>
      <c r="C2265" s="4" t="s">
        <v>9</v>
      </c>
      <c r="D2265" s="4" t="s">
        <v>57</v>
      </c>
      <c r="E2265">
        <v>1000001502</v>
      </c>
      <c r="F2265" s="4" t="s">
        <v>56</v>
      </c>
      <c r="G2265" s="4" t="s">
        <v>13</v>
      </c>
      <c r="H2265">
        <v>20000099</v>
      </c>
      <c r="I2265" s="4" t="s">
        <v>20</v>
      </c>
      <c r="J2265" s="11">
        <v>114</v>
      </c>
      <c r="K2265" s="11">
        <v>25.8</v>
      </c>
      <c r="L2265" s="11">
        <v>26.9</v>
      </c>
      <c r="M2265" s="11">
        <v>0</v>
      </c>
      <c r="N2265" s="11">
        <f>IFERROR(合并表__明细[[#This Row],[期末库存]]/合并表__明细[[#This Row],[未来50天出库量]]*50,999)</f>
        <v>999</v>
      </c>
      <c r="O2265" s="11" t="str">
        <f>IF(合并表__明细[[#This Row],[库存天数]]&lt;=3,"不足",IF(合并表__明细[[#This Row],[库存天数]]&gt;=100,"积压","正常"))</f>
        <v>积压</v>
      </c>
    </row>
    <row r="2266" spans="2:15" hidden="1" x14ac:dyDescent="0.2">
      <c r="B2266" s="1">
        <v>42855</v>
      </c>
      <c r="C2266" s="4" t="s">
        <v>9</v>
      </c>
      <c r="D2266" s="4" t="s">
        <v>59</v>
      </c>
      <c r="E2266">
        <v>1000000192</v>
      </c>
      <c r="F2266" s="4" t="s">
        <v>58</v>
      </c>
      <c r="G2266" s="4" t="s">
        <v>13</v>
      </c>
      <c r="H2266">
        <v>10000136</v>
      </c>
      <c r="I2266" s="4" t="s">
        <v>40</v>
      </c>
      <c r="J2266" s="11">
        <v>1.5</v>
      </c>
      <c r="K2266" s="11">
        <v>15.7</v>
      </c>
      <c r="L2266" s="11">
        <v>14.2</v>
      </c>
      <c r="M2266" s="11">
        <v>0</v>
      </c>
      <c r="N2266" s="11">
        <f>IFERROR(合并表__明细[[#This Row],[期末库存]]/合并表__明细[[#This Row],[未来50天出库量]]*50,999)</f>
        <v>999</v>
      </c>
      <c r="O2266" s="11" t="str">
        <f>IF(合并表__明细[[#This Row],[库存天数]]&lt;=3,"不足",IF(合并表__明细[[#This Row],[库存天数]]&gt;=100,"积压","正常"))</f>
        <v>积压</v>
      </c>
    </row>
    <row r="2267" spans="2:15" hidden="1" x14ac:dyDescent="0.2">
      <c r="B2267" s="1">
        <v>42855</v>
      </c>
      <c r="C2267" s="4" t="s">
        <v>9</v>
      </c>
      <c r="D2267" s="4" t="s">
        <v>12</v>
      </c>
      <c r="E2267">
        <v>1000000072</v>
      </c>
      <c r="F2267" s="4" t="s">
        <v>10</v>
      </c>
      <c r="G2267" s="4" t="s">
        <v>13</v>
      </c>
      <c r="H2267">
        <v>10000064</v>
      </c>
      <c r="I2267" s="4" t="s">
        <v>53</v>
      </c>
      <c r="J2267" s="11">
        <v>16.300000000000004</v>
      </c>
      <c r="K2267" s="11">
        <v>50.1</v>
      </c>
      <c r="L2267" s="11">
        <v>33.799999999999997</v>
      </c>
      <c r="M2267" s="11">
        <v>0</v>
      </c>
      <c r="N2267" s="11">
        <f>IFERROR(合并表__明细[[#This Row],[期末库存]]/合并表__明细[[#This Row],[未来50天出库量]]*50,999)</f>
        <v>999</v>
      </c>
      <c r="O2267" s="11" t="str">
        <f>IF(合并表__明细[[#This Row],[库存天数]]&lt;=3,"不足",IF(合并表__明细[[#This Row],[库存天数]]&gt;=100,"积压","正常"))</f>
        <v>积压</v>
      </c>
    </row>
    <row r="2268" spans="2:15" hidden="1" x14ac:dyDescent="0.2">
      <c r="B2268" s="1">
        <v>42855</v>
      </c>
      <c r="C2268" s="4" t="s">
        <v>9</v>
      </c>
      <c r="D2268" s="4" t="s">
        <v>72</v>
      </c>
      <c r="E2268">
        <v>1000001699</v>
      </c>
      <c r="F2268" s="4" t="s">
        <v>71</v>
      </c>
      <c r="G2268" s="4" t="s">
        <v>13</v>
      </c>
      <c r="H2268">
        <v>10000111</v>
      </c>
      <c r="I2268" s="4" t="s">
        <v>37</v>
      </c>
      <c r="J2268" s="11">
        <v>1.7000000000000002</v>
      </c>
      <c r="K2268" s="11">
        <v>4</v>
      </c>
      <c r="L2268" s="11">
        <v>2.2999999999999998</v>
      </c>
      <c r="M2268" s="11">
        <v>0</v>
      </c>
      <c r="N2268" s="11">
        <f>IFERROR(合并表__明细[[#This Row],[期末库存]]/合并表__明细[[#This Row],[未来50天出库量]]*50,999)</f>
        <v>999</v>
      </c>
      <c r="O2268" s="11" t="str">
        <f>IF(合并表__明细[[#This Row],[库存天数]]&lt;=3,"不足",IF(合并表__明细[[#This Row],[库存天数]]&gt;=100,"积压","正常"))</f>
        <v>积压</v>
      </c>
    </row>
    <row r="2269" spans="2:15" hidden="1" x14ac:dyDescent="0.2">
      <c r="B2269" s="1">
        <v>42855</v>
      </c>
      <c r="C2269" s="4" t="s">
        <v>9</v>
      </c>
      <c r="D2269" s="4" t="s">
        <v>15</v>
      </c>
      <c r="E2269">
        <v>1000002981</v>
      </c>
      <c r="F2269" s="4" t="s">
        <v>62</v>
      </c>
      <c r="G2269" s="4" t="s">
        <v>13</v>
      </c>
      <c r="H2269">
        <v>10000211</v>
      </c>
      <c r="I2269" s="4" t="s">
        <v>11</v>
      </c>
      <c r="J2269" s="11">
        <v>219.9</v>
      </c>
      <c r="K2269" s="11">
        <v>102.4</v>
      </c>
      <c r="L2269" s="11">
        <v>109</v>
      </c>
      <c r="M2269" s="11">
        <v>0</v>
      </c>
      <c r="N2269" s="11">
        <f>IFERROR(合并表__明细[[#This Row],[期末库存]]/合并表__明细[[#This Row],[未来50天出库量]]*50,999)</f>
        <v>999</v>
      </c>
      <c r="O2269" s="11" t="str">
        <f>IF(合并表__明细[[#This Row],[库存天数]]&lt;=3,"不足",IF(合并表__明细[[#This Row],[库存天数]]&gt;=100,"积压","正常"))</f>
        <v>积压</v>
      </c>
    </row>
    <row r="2270" spans="2:15" hidden="1" x14ac:dyDescent="0.2">
      <c r="B2270" s="1">
        <v>42855</v>
      </c>
      <c r="C2270" s="4" t="s">
        <v>9</v>
      </c>
      <c r="D2270" s="4" t="s">
        <v>17</v>
      </c>
      <c r="E2270">
        <v>1000001649</v>
      </c>
      <c r="F2270" s="4" t="s">
        <v>16</v>
      </c>
      <c r="G2270" s="4" t="s">
        <v>13</v>
      </c>
      <c r="H2270">
        <v>20000099</v>
      </c>
      <c r="I2270" s="4" t="s">
        <v>20</v>
      </c>
      <c r="J2270" s="11">
        <v>7.6999999999999993</v>
      </c>
      <c r="K2270" s="11">
        <v>6.8999999999999995</v>
      </c>
      <c r="L2270" s="11">
        <v>7.4</v>
      </c>
      <c r="M2270" s="11">
        <v>0</v>
      </c>
      <c r="N2270" s="11">
        <f>IFERROR(合并表__明细[[#This Row],[期末库存]]/合并表__明细[[#This Row],[未来50天出库量]]*50,999)</f>
        <v>999</v>
      </c>
      <c r="O2270" s="11" t="str">
        <f>IF(合并表__明细[[#This Row],[库存天数]]&lt;=3,"不足",IF(合并表__明细[[#This Row],[库存天数]]&gt;=100,"积压","正常"))</f>
        <v>积压</v>
      </c>
    </row>
    <row r="2271" spans="2:15" hidden="1" x14ac:dyDescent="0.2">
      <c r="B2271" s="1">
        <v>42855</v>
      </c>
      <c r="C2271" s="4" t="s">
        <v>9</v>
      </c>
      <c r="D2271" s="4" t="s">
        <v>15</v>
      </c>
      <c r="E2271">
        <v>1000002981</v>
      </c>
      <c r="F2271" s="4" t="s">
        <v>62</v>
      </c>
      <c r="G2271" s="4" t="s">
        <v>13</v>
      </c>
      <c r="H2271">
        <v>10000136</v>
      </c>
      <c r="I2271" s="4" t="s">
        <v>40</v>
      </c>
      <c r="J2271" s="11">
        <v>1.5</v>
      </c>
      <c r="K2271" s="11">
        <v>2.6</v>
      </c>
      <c r="L2271" s="11">
        <v>1.1000000000000001</v>
      </c>
      <c r="M2271" s="11">
        <v>0</v>
      </c>
      <c r="N2271" s="11">
        <f>IFERROR(合并表__明细[[#This Row],[期末库存]]/合并表__明细[[#This Row],[未来50天出库量]]*50,999)</f>
        <v>999</v>
      </c>
      <c r="O2271" s="11" t="str">
        <f>IF(合并表__明细[[#This Row],[库存天数]]&lt;=3,"不足",IF(合并表__明细[[#This Row],[库存天数]]&gt;=100,"积压","正常"))</f>
        <v>积压</v>
      </c>
    </row>
    <row r="2272" spans="2:15" hidden="1" x14ac:dyDescent="0.2">
      <c r="B2272" s="1">
        <v>42855</v>
      </c>
      <c r="C2272" s="4" t="s">
        <v>22</v>
      </c>
      <c r="D2272" s="4" t="s">
        <v>69</v>
      </c>
      <c r="E2272">
        <v>1000003349</v>
      </c>
      <c r="F2272" s="4" t="s">
        <v>68</v>
      </c>
      <c r="G2272" s="4" t="s">
        <v>13</v>
      </c>
      <c r="H2272">
        <v>10000064</v>
      </c>
      <c r="I2272" s="4" t="s">
        <v>53</v>
      </c>
      <c r="J2272" s="11">
        <v>19.300000000000004</v>
      </c>
      <c r="K2272" s="11">
        <v>0</v>
      </c>
      <c r="L2272" s="11">
        <v>0</v>
      </c>
      <c r="M2272" s="11">
        <v>0</v>
      </c>
      <c r="N2272" s="11">
        <f>IFERROR(合并表__明细[[#This Row],[期末库存]]/合并表__明细[[#This Row],[未来50天出库量]]*50,999)</f>
        <v>999</v>
      </c>
      <c r="O2272" s="11" t="str">
        <f>IF(合并表__明细[[#This Row],[库存天数]]&lt;=3,"不足",IF(合并表__明细[[#This Row],[库存天数]]&gt;=100,"积压","正常"))</f>
        <v>积压</v>
      </c>
    </row>
    <row r="2273" spans="2:15" hidden="1" x14ac:dyDescent="0.2">
      <c r="B2273" s="1">
        <v>42855</v>
      </c>
      <c r="C2273" s="4" t="s">
        <v>22</v>
      </c>
      <c r="D2273" s="4" t="s">
        <v>69</v>
      </c>
      <c r="E2273">
        <v>1000003349</v>
      </c>
      <c r="F2273" s="4" t="s">
        <v>68</v>
      </c>
      <c r="G2273" s="4" t="s">
        <v>13</v>
      </c>
      <c r="H2273">
        <v>10000061</v>
      </c>
      <c r="I2273" s="4" t="s">
        <v>28</v>
      </c>
      <c r="J2273" s="11">
        <v>12</v>
      </c>
      <c r="K2273" s="11">
        <v>0</v>
      </c>
      <c r="L2273" s="11">
        <v>0</v>
      </c>
      <c r="M2273" s="11">
        <v>0</v>
      </c>
      <c r="N2273" s="11">
        <f>IFERROR(合并表__明细[[#This Row],[期末库存]]/合并表__明细[[#This Row],[未来50天出库量]]*50,999)</f>
        <v>999</v>
      </c>
      <c r="O2273" s="11" t="str">
        <f>IF(合并表__明细[[#This Row],[库存天数]]&lt;=3,"不足",IF(合并表__明细[[#This Row],[库存天数]]&gt;=100,"积压","正常"))</f>
        <v>积压</v>
      </c>
    </row>
    <row r="2274" spans="2:15" hidden="1" x14ac:dyDescent="0.2">
      <c r="B2274" s="1">
        <v>42855</v>
      </c>
      <c r="C2274" s="4" t="s">
        <v>22</v>
      </c>
      <c r="D2274" s="4" t="s">
        <v>69</v>
      </c>
      <c r="E2274">
        <v>1000003349</v>
      </c>
      <c r="F2274" s="4" t="s">
        <v>68</v>
      </c>
      <c r="G2274" s="4" t="s">
        <v>13</v>
      </c>
      <c r="H2274">
        <v>10000078</v>
      </c>
      <c r="I2274" s="4" t="s">
        <v>30</v>
      </c>
      <c r="J2274" s="11">
        <v>19.600000000000001</v>
      </c>
      <c r="K2274" s="11">
        <v>0</v>
      </c>
      <c r="L2274" s="11">
        <v>0</v>
      </c>
      <c r="M2274" s="11">
        <v>0</v>
      </c>
      <c r="N2274" s="11">
        <f>IFERROR(合并表__明细[[#This Row],[期末库存]]/合并表__明细[[#This Row],[未来50天出库量]]*50,999)</f>
        <v>999</v>
      </c>
      <c r="O2274" s="11" t="str">
        <f>IF(合并表__明细[[#This Row],[库存天数]]&lt;=3,"不足",IF(合并表__明细[[#This Row],[库存天数]]&gt;=100,"积压","正常"))</f>
        <v>积压</v>
      </c>
    </row>
    <row r="2275" spans="2:15" hidden="1" x14ac:dyDescent="0.2">
      <c r="B2275" s="1">
        <v>42855</v>
      </c>
      <c r="C2275" s="4" t="s">
        <v>22</v>
      </c>
      <c r="D2275" s="4" t="s">
        <v>69</v>
      </c>
      <c r="E2275">
        <v>1000003349</v>
      </c>
      <c r="F2275" s="4" t="s">
        <v>68</v>
      </c>
      <c r="G2275" s="4" t="s">
        <v>13</v>
      </c>
      <c r="H2275">
        <v>10000131</v>
      </c>
      <c r="I2275" s="4" t="s">
        <v>38</v>
      </c>
      <c r="J2275" s="11">
        <v>5.5</v>
      </c>
      <c r="K2275" s="11">
        <v>0</v>
      </c>
      <c r="L2275" s="11">
        <v>0</v>
      </c>
      <c r="M2275" s="11">
        <v>0</v>
      </c>
      <c r="N2275" s="11">
        <f>IFERROR(合并表__明细[[#This Row],[期末库存]]/合并表__明细[[#This Row],[未来50天出库量]]*50,999)</f>
        <v>999</v>
      </c>
      <c r="O2275" s="11" t="str">
        <f>IF(合并表__明细[[#This Row],[库存天数]]&lt;=3,"不足",IF(合并表__明细[[#This Row],[库存天数]]&gt;=100,"积压","正常"))</f>
        <v>积压</v>
      </c>
    </row>
    <row r="2276" spans="2:15" hidden="1" x14ac:dyDescent="0.2">
      <c r="B2276" s="1">
        <v>42855</v>
      </c>
      <c r="C2276" s="4" t="s">
        <v>22</v>
      </c>
      <c r="D2276" s="4" t="s">
        <v>49</v>
      </c>
      <c r="E2276">
        <v>1000000020</v>
      </c>
      <c r="F2276" s="4" t="s">
        <v>73</v>
      </c>
      <c r="G2276" s="4" t="s">
        <v>13</v>
      </c>
      <c r="H2276">
        <v>10000182</v>
      </c>
      <c r="I2276" s="4" t="s">
        <v>31</v>
      </c>
      <c r="J2276" s="11">
        <v>33.6</v>
      </c>
      <c r="K2276" s="11">
        <v>0</v>
      </c>
      <c r="L2276" s="11">
        <v>0</v>
      </c>
      <c r="M2276" s="11">
        <v>0</v>
      </c>
      <c r="N2276" s="11">
        <f>IFERROR(合并表__明细[[#This Row],[期末库存]]/合并表__明细[[#This Row],[未来50天出库量]]*50,999)</f>
        <v>999</v>
      </c>
      <c r="O2276" s="11" t="str">
        <f>IF(合并表__明细[[#This Row],[库存天数]]&lt;=3,"不足",IF(合并表__明细[[#This Row],[库存天数]]&gt;=100,"积压","正常"))</f>
        <v>积压</v>
      </c>
    </row>
    <row r="2277" spans="2:15" hidden="1" x14ac:dyDescent="0.2">
      <c r="B2277" s="1">
        <v>42855</v>
      </c>
      <c r="C2277" s="4" t="s">
        <v>22</v>
      </c>
      <c r="D2277" s="4" t="s">
        <v>64</v>
      </c>
      <c r="E2277">
        <v>1000002973</v>
      </c>
      <c r="F2277" s="4" t="s">
        <v>63</v>
      </c>
      <c r="G2277" s="4" t="s">
        <v>13</v>
      </c>
      <c r="H2277">
        <v>10000182</v>
      </c>
      <c r="I2277" s="4" t="s">
        <v>31</v>
      </c>
      <c r="J2277" s="11">
        <v>134.4</v>
      </c>
      <c r="K2277" s="11">
        <v>0</v>
      </c>
      <c r="L2277" s="11">
        <v>0</v>
      </c>
      <c r="M2277" s="11">
        <v>0</v>
      </c>
      <c r="N2277" s="11">
        <f>IFERROR(合并表__明细[[#This Row],[期末库存]]/合并表__明细[[#This Row],[未来50天出库量]]*50,999)</f>
        <v>999</v>
      </c>
      <c r="O2277" s="11" t="str">
        <f>IF(合并表__明细[[#This Row],[库存天数]]&lt;=3,"不足",IF(合并表__明细[[#This Row],[库存天数]]&gt;=100,"积压","正常"))</f>
        <v>积压</v>
      </c>
    </row>
    <row r="2278" spans="2:15" hidden="1" x14ac:dyDescent="0.2">
      <c r="B2278" s="1">
        <v>42855</v>
      </c>
      <c r="C2278" s="4" t="s">
        <v>22</v>
      </c>
      <c r="D2278" s="4" t="s">
        <v>29</v>
      </c>
      <c r="E2278">
        <v>1000000101</v>
      </c>
      <c r="F2278" s="4" t="s">
        <v>39</v>
      </c>
      <c r="G2278" s="4" t="s">
        <v>13</v>
      </c>
      <c r="H2278">
        <v>10000131</v>
      </c>
      <c r="I2278" s="4" t="s">
        <v>38</v>
      </c>
      <c r="J2278" s="11">
        <v>40.6</v>
      </c>
      <c r="K2278" s="11">
        <v>0</v>
      </c>
      <c r="L2278" s="11">
        <v>0</v>
      </c>
      <c r="M2278" s="11">
        <v>0</v>
      </c>
      <c r="N2278" s="11">
        <f>IFERROR(合并表__明细[[#This Row],[期末库存]]/合并表__明细[[#This Row],[未来50天出库量]]*50,999)</f>
        <v>999</v>
      </c>
      <c r="O2278" s="11" t="str">
        <f>IF(合并表__明细[[#This Row],[库存天数]]&lt;=3,"不足",IF(合并表__明细[[#This Row],[库存天数]]&gt;=100,"积压","正常"))</f>
        <v>积压</v>
      </c>
    </row>
    <row r="2279" spans="2:15" hidden="1" x14ac:dyDescent="0.2">
      <c r="B2279" s="1">
        <v>42855</v>
      </c>
      <c r="C2279" s="4" t="s">
        <v>22</v>
      </c>
      <c r="D2279" s="4" t="s">
        <v>49</v>
      </c>
      <c r="E2279">
        <v>1000000020</v>
      </c>
      <c r="F2279" s="4" t="s">
        <v>73</v>
      </c>
      <c r="G2279" s="4" t="s">
        <v>13</v>
      </c>
      <c r="H2279">
        <v>10000131</v>
      </c>
      <c r="I2279" s="4" t="s">
        <v>38</v>
      </c>
      <c r="J2279" s="11">
        <v>136.5</v>
      </c>
      <c r="K2279" s="11">
        <v>0</v>
      </c>
      <c r="L2279" s="11">
        <v>0</v>
      </c>
      <c r="M2279" s="11">
        <v>0</v>
      </c>
      <c r="N2279" s="11">
        <f>IFERROR(合并表__明细[[#This Row],[期末库存]]/合并表__明细[[#This Row],[未来50天出库量]]*50,999)</f>
        <v>999</v>
      </c>
      <c r="O2279" s="11" t="str">
        <f>IF(合并表__明细[[#This Row],[库存天数]]&lt;=3,"不足",IF(合并表__明细[[#This Row],[库存天数]]&gt;=100,"积压","正常"))</f>
        <v>积压</v>
      </c>
    </row>
    <row r="2280" spans="2:15" hidden="1" x14ac:dyDescent="0.2">
      <c r="B2280" s="1">
        <v>42855</v>
      </c>
      <c r="C2280" s="4" t="s">
        <v>22</v>
      </c>
      <c r="D2280" s="4" t="s">
        <v>69</v>
      </c>
      <c r="E2280">
        <v>1000000129</v>
      </c>
      <c r="F2280" s="4" t="s">
        <v>70</v>
      </c>
      <c r="G2280" s="4" t="s">
        <v>13</v>
      </c>
      <c r="H2280">
        <v>20000099</v>
      </c>
      <c r="I2280" s="4" t="s">
        <v>20</v>
      </c>
      <c r="J2280" s="11">
        <v>10.900000000000002</v>
      </c>
      <c r="K2280" s="11">
        <v>0</v>
      </c>
      <c r="L2280" s="11">
        <v>0</v>
      </c>
      <c r="M2280" s="11">
        <v>0</v>
      </c>
      <c r="N2280" s="11">
        <f>IFERROR(合并表__明细[[#This Row],[期末库存]]/合并表__明细[[#This Row],[未来50天出库量]]*50,999)</f>
        <v>999</v>
      </c>
      <c r="O2280" s="11" t="str">
        <f>IF(合并表__明细[[#This Row],[库存天数]]&lt;=3,"不足",IF(合并表__明细[[#This Row],[库存天数]]&gt;=100,"积压","正常"))</f>
        <v>积压</v>
      </c>
    </row>
    <row r="2281" spans="2:15" hidden="1" x14ac:dyDescent="0.2">
      <c r="B2281" s="1">
        <v>42855</v>
      </c>
      <c r="C2281" s="4" t="s">
        <v>22</v>
      </c>
      <c r="D2281" s="4" t="s">
        <v>35</v>
      </c>
      <c r="E2281">
        <v>1000000047</v>
      </c>
      <c r="F2281" s="4" t="s">
        <v>34</v>
      </c>
      <c r="G2281" s="4" t="s">
        <v>13</v>
      </c>
      <c r="H2281">
        <v>10000211</v>
      </c>
      <c r="I2281" s="4" t="s">
        <v>11</v>
      </c>
      <c r="J2281" s="11">
        <v>65.3</v>
      </c>
      <c r="K2281" s="11">
        <v>0</v>
      </c>
      <c r="L2281" s="11">
        <v>0</v>
      </c>
      <c r="M2281" s="11">
        <v>0</v>
      </c>
      <c r="N2281" s="11">
        <f>IFERROR(合并表__明细[[#This Row],[期末库存]]/合并表__明细[[#This Row],[未来50天出库量]]*50,999)</f>
        <v>999</v>
      </c>
      <c r="O2281" s="11" t="str">
        <f>IF(合并表__明细[[#This Row],[库存天数]]&lt;=3,"不足",IF(合并表__明细[[#This Row],[库存天数]]&gt;=100,"积压","正常"))</f>
        <v>积压</v>
      </c>
    </row>
    <row r="2282" spans="2:15" hidden="1" x14ac:dyDescent="0.2">
      <c r="B2282" s="1">
        <v>42855</v>
      </c>
      <c r="C2282" s="4" t="s">
        <v>22</v>
      </c>
      <c r="D2282" s="4" t="s">
        <v>69</v>
      </c>
      <c r="E2282">
        <v>1000000129</v>
      </c>
      <c r="F2282" s="4" t="s">
        <v>70</v>
      </c>
      <c r="G2282" s="4" t="s">
        <v>13</v>
      </c>
      <c r="H2282">
        <v>10000136</v>
      </c>
      <c r="I2282" s="4" t="s">
        <v>40</v>
      </c>
      <c r="J2282" s="11">
        <v>31.799999999999994</v>
      </c>
      <c r="K2282" s="11">
        <v>0</v>
      </c>
      <c r="L2282" s="11">
        <v>0</v>
      </c>
      <c r="M2282" s="11">
        <v>0</v>
      </c>
      <c r="N2282" s="11">
        <f>IFERROR(合并表__明细[[#This Row],[期末库存]]/合并表__明细[[#This Row],[未来50天出库量]]*50,999)</f>
        <v>999</v>
      </c>
      <c r="O2282" s="11" t="str">
        <f>IF(合并表__明细[[#This Row],[库存天数]]&lt;=3,"不足",IF(合并表__明细[[#This Row],[库存天数]]&gt;=100,"积压","正常"))</f>
        <v>积压</v>
      </c>
    </row>
    <row r="2283" spans="2:15" hidden="1" x14ac:dyDescent="0.2">
      <c r="B2283" s="1">
        <v>42855</v>
      </c>
      <c r="C2283" s="4" t="s">
        <v>22</v>
      </c>
      <c r="D2283" s="4" t="s">
        <v>33</v>
      </c>
      <c r="E2283">
        <v>1000000031</v>
      </c>
      <c r="F2283" s="4" t="s">
        <v>32</v>
      </c>
      <c r="G2283" s="4" t="s">
        <v>13</v>
      </c>
      <c r="H2283">
        <v>10000131</v>
      </c>
      <c r="I2283" s="4" t="s">
        <v>38</v>
      </c>
      <c r="J2283" s="11">
        <v>80.8</v>
      </c>
      <c r="K2283" s="11">
        <v>0</v>
      </c>
      <c r="L2283" s="11">
        <v>0</v>
      </c>
      <c r="M2283" s="11">
        <v>0</v>
      </c>
      <c r="N2283" s="11">
        <f>IFERROR(合并表__明细[[#This Row],[期末库存]]/合并表__明细[[#This Row],[未来50天出库量]]*50,999)</f>
        <v>999</v>
      </c>
      <c r="O2283" s="11" t="str">
        <f>IF(合并表__明细[[#This Row],[库存天数]]&lt;=3,"不足",IF(合并表__明细[[#This Row],[库存天数]]&gt;=100,"积压","正常"))</f>
        <v>积压</v>
      </c>
    </row>
    <row r="2284" spans="2:15" hidden="1" x14ac:dyDescent="0.2">
      <c r="B2284" s="1">
        <v>42855</v>
      </c>
      <c r="C2284" s="4" t="s">
        <v>22</v>
      </c>
      <c r="D2284" s="4" t="s">
        <v>33</v>
      </c>
      <c r="E2284">
        <v>1000000031</v>
      </c>
      <c r="F2284" s="4" t="s">
        <v>32</v>
      </c>
      <c r="G2284" s="4" t="s">
        <v>13</v>
      </c>
      <c r="H2284">
        <v>10000136</v>
      </c>
      <c r="I2284" s="4" t="s">
        <v>40</v>
      </c>
      <c r="J2284" s="11">
        <v>60.000000000000007</v>
      </c>
      <c r="K2284" s="11">
        <v>0</v>
      </c>
      <c r="L2284" s="11">
        <v>0</v>
      </c>
      <c r="M2284" s="11">
        <v>0</v>
      </c>
      <c r="N2284" s="11">
        <f>IFERROR(合并表__明细[[#This Row],[期末库存]]/合并表__明细[[#This Row],[未来50天出库量]]*50,999)</f>
        <v>999</v>
      </c>
      <c r="O2284" s="11" t="str">
        <f>IF(合并表__明细[[#This Row],[库存天数]]&lt;=3,"不足",IF(合并表__明细[[#This Row],[库存天数]]&gt;=100,"积压","正常"))</f>
        <v>积压</v>
      </c>
    </row>
    <row r="2285" spans="2:15" hidden="1" x14ac:dyDescent="0.2">
      <c r="B2285" s="1">
        <v>42855</v>
      </c>
      <c r="C2285" s="4" t="s">
        <v>22</v>
      </c>
      <c r="D2285" s="4" t="s">
        <v>49</v>
      </c>
      <c r="E2285">
        <v>1000000018</v>
      </c>
      <c r="F2285" s="4" t="s">
        <v>48</v>
      </c>
      <c r="G2285" s="4" t="s">
        <v>13</v>
      </c>
      <c r="H2285">
        <v>10000211</v>
      </c>
      <c r="I2285" s="4" t="s">
        <v>11</v>
      </c>
      <c r="J2285" s="11">
        <v>65.300000000000011</v>
      </c>
      <c r="K2285" s="11">
        <v>0</v>
      </c>
      <c r="L2285" s="11">
        <v>0</v>
      </c>
      <c r="M2285" s="11">
        <v>0</v>
      </c>
      <c r="N2285" s="11">
        <f>IFERROR(合并表__明细[[#This Row],[期末库存]]/合并表__明细[[#This Row],[未来50天出库量]]*50,999)</f>
        <v>999</v>
      </c>
      <c r="O2285" s="11" t="str">
        <f>IF(合并表__明细[[#This Row],[库存天数]]&lt;=3,"不足",IF(合并表__明细[[#This Row],[库存天数]]&gt;=100,"积压","正常"))</f>
        <v>积压</v>
      </c>
    </row>
    <row r="2286" spans="2:15" hidden="1" x14ac:dyDescent="0.2">
      <c r="B2286" s="1">
        <v>42855</v>
      </c>
      <c r="C2286" s="4" t="s">
        <v>22</v>
      </c>
      <c r="D2286" s="4" t="s">
        <v>33</v>
      </c>
      <c r="E2286">
        <v>1000000031</v>
      </c>
      <c r="F2286" s="4" t="s">
        <v>32</v>
      </c>
      <c r="G2286" s="4" t="s">
        <v>13</v>
      </c>
      <c r="H2286">
        <v>10000078</v>
      </c>
      <c r="I2286" s="4" t="s">
        <v>30</v>
      </c>
      <c r="J2286" s="11">
        <v>64.2</v>
      </c>
      <c r="K2286" s="11">
        <v>0</v>
      </c>
      <c r="L2286" s="11">
        <v>0</v>
      </c>
      <c r="M2286" s="11">
        <v>0</v>
      </c>
      <c r="N2286" s="11">
        <f>IFERROR(合并表__明细[[#This Row],[期末库存]]/合并表__明细[[#This Row],[未来50天出库量]]*50,999)</f>
        <v>999</v>
      </c>
      <c r="O2286" s="11" t="str">
        <f>IF(合并表__明细[[#This Row],[库存天数]]&lt;=3,"不足",IF(合并表__明细[[#This Row],[库存天数]]&gt;=100,"积压","正常"))</f>
        <v>积压</v>
      </c>
    </row>
    <row r="2287" spans="2:15" hidden="1" x14ac:dyDescent="0.2">
      <c r="B2287" s="1">
        <v>42855</v>
      </c>
      <c r="C2287" s="4" t="s">
        <v>22</v>
      </c>
      <c r="D2287" s="4" t="s">
        <v>49</v>
      </c>
      <c r="E2287">
        <v>1000000020</v>
      </c>
      <c r="F2287" s="4" t="s">
        <v>73</v>
      </c>
      <c r="G2287" s="4" t="s">
        <v>13</v>
      </c>
      <c r="H2287">
        <v>10000136</v>
      </c>
      <c r="I2287" s="4" t="s">
        <v>40</v>
      </c>
      <c r="J2287" s="11">
        <v>135.90000000000003</v>
      </c>
      <c r="K2287" s="11">
        <v>0</v>
      </c>
      <c r="L2287" s="11">
        <v>0</v>
      </c>
      <c r="M2287" s="11">
        <v>0</v>
      </c>
      <c r="N2287" s="11">
        <f>IFERROR(合并表__明细[[#This Row],[期末库存]]/合并表__明细[[#This Row],[未来50天出库量]]*50,999)</f>
        <v>999</v>
      </c>
      <c r="O2287" s="11" t="str">
        <f>IF(合并表__明细[[#This Row],[库存天数]]&lt;=3,"不足",IF(合并表__明细[[#This Row],[库存天数]]&gt;=100,"积压","正常"))</f>
        <v>积压</v>
      </c>
    </row>
    <row r="2288" spans="2:15" hidden="1" x14ac:dyDescent="0.2">
      <c r="B2288" s="1">
        <v>42855</v>
      </c>
      <c r="C2288" s="4" t="s">
        <v>22</v>
      </c>
      <c r="D2288" s="4" t="s">
        <v>69</v>
      </c>
      <c r="E2288">
        <v>1000000129</v>
      </c>
      <c r="F2288" s="4" t="s">
        <v>70</v>
      </c>
      <c r="G2288" s="4" t="s">
        <v>13</v>
      </c>
      <c r="H2288">
        <v>20000018</v>
      </c>
      <c r="I2288" s="4" t="s">
        <v>81</v>
      </c>
      <c r="J2288" s="11">
        <v>5.3</v>
      </c>
      <c r="K2288" s="11">
        <v>0</v>
      </c>
      <c r="L2288" s="11">
        <v>0</v>
      </c>
      <c r="M2288" s="11">
        <v>0</v>
      </c>
      <c r="N2288" s="11">
        <f>IFERROR(合并表__明细[[#This Row],[期末库存]]/合并表__明细[[#This Row],[未来50天出库量]]*50,999)</f>
        <v>999</v>
      </c>
      <c r="O2288" s="11" t="str">
        <f>IF(合并表__明细[[#This Row],[库存天数]]&lt;=3,"不足",IF(合并表__明细[[#This Row],[库存天数]]&gt;=100,"积压","正常"))</f>
        <v>积压</v>
      </c>
    </row>
    <row r="2289" spans="2:15" hidden="1" x14ac:dyDescent="0.2">
      <c r="B2289" s="1">
        <v>42855</v>
      </c>
      <c r="C2289" s="4" t="s">
        <v>22</v>
      </c>
      <c r="D2289" s="4" t="s">
        <v>61</v>
      </c>
      <c r="E2289">
        <v>1000000579</v>
      </c>
      <c r="F2289" s="4" t="s">
        <v>60</v>
      </c>
      <c r="G2289" s="4" t="s">
        <v>13</v>
      </c>
      <c r="H2289">
        <v>10000211</v>
      </c>
      <c r="I2289" s="4" t="s">
        <v>11</v>
      </c>
      <c r="J2289" s="11">
        <v>8.6999999999999993</v>
      </c>
      <c r="K2289" s="11">
        <v>0</v>
      </c>
      <c r="L2289" s="11">
        <v>0</v>
      </c>
      <c r="M2289" s="11">
        <v>0</v>
      </c>
      <c r="N2289" s="11">
        <f>IFERROR(合并表__明细[[#This Row],[期末库存]]/合并表__明细[[#This Row],[未来50天出库量]]*50,999)</f>
        <v>999</v>
      </c>
      <c r="O2289" s="11" t="str">
        <f>IF(合并表__明细[[#This Row],[库存天数]]&lt;=3,"不足",IF(合并表__明细[[#This Row],[库存天数]]&gt;=100,"积压","正常"))</f>
        <v>积压</v>
      </c>
    </row>
    <row r="2290" spans="2:15" hidden="1" x14ac:dyDescent="0.2">
      <c r="B2290" s="1">
        <v>42855</v>
      </c>
      <c r="C2290" s="4" t="s">
        <v>22</v>
      </c>
      <c r="D2290" s="4" t="s">
        <v>25</v>
      </c>
      <c r="E2290">
        <v>1000003183</v>
      </c>
      <c r="F2290" s="4" t="s">
        <v>23</v>
      </c>
      <c r="G2290" s="4" t="s">
        <v>13</v>
      </c>
      <c r="H2290">
        <v>10000182</v>
      </c>
      <c r="I2290" s="4" t="s">
        <v>31</v>
      </c>
      <c r="J2290" s="11">
        <v>32.399999999999991</v>
      </c>
      <c r="K2290" s="11">
        <v>0</v>
      </c>
      <c r="L2290" s="11">
        <v>0</v>
      </c>
      <c r="M2290" s="11">
        <v>0</v>
      </c>
      <c r="N2290" s="11">
        <f>IFERROR(合并表__明细[[#This Row],[期末库存]]/合并表__明细[[#This Row],[未来50天出库量]]*50,999)</f>
        <v>999</v>
      </c>
      <c r="O2290" s="11" t="str">
        <f>IF(合并表__明细[[#This Row],[库存天数]]&lt;=3,"不足",IF(合并表__明细[[#This Row],[库存天数]]&gt;=100,"积压","正常"))</f>
        <v>积压</v>
      </c>
    </row>
    <row r="2291" spans="2:15" hidden="1" x14ac:dyDescent="0.2">
      <c r="B2291" s="1">
        <v>42855</v>
      </c>
      <c r="C2291" s="4" t="s">
        <v>22</v>
      </c>
      <c r="D2291" s="4" t="s">
        <v>35</v>
      </c>
      <c r="E2291">
        <v>1000000047</v>
      </c>
      <c r="F2291" s="4" t="s">
        <v>34</v>
      </c>
      <c r="G2291" s="4" t="s">
        <v>13</v>
      </c>
      <c r="H2291">
        <v>10000136</v>
      </c>
      <c r="I2291" s="4" t="s">
        <v>40</v>
      </c>
      <c r="J2291" s="11">
        <v>16.7</v>
      </c>
      <c r="K2291" s="11">
        <v>2.6</v>
      </c>
      <c r="L2291" s="11">
        <v>2.8</v>
      </c>
      <c r="M2291" s="11">
        <v>0</v>
      </c>
      <c r="N2291" s="11">
        <f>IFERROR(合并表__明细[[#This Row],[期末库存]]/合并表__明细[[#This Row],[未来50天出库量]]*50,999)</f>
        <v>999</v>
      </c>
      <c r="O2291" s="11" t="str">
        <f>IF(合并表__明细[[#This Row],[库存天数]]&lt;=3,"不足",IF(合并表__明细[[#This Row],[库存天数]]&gt;=100,"积压","正常"))</f>
        <v>积压</v>
      </c>
    </row>
    <row r="2292" spans="2:15" hidden="1" x14ac:dyDescent="0.2">
      <c r="B2292" s="1">
        <v>42855</v>
      </c>
      <c r="C2292" s="4" t="s">
        <v>22</v>
      </c>
      <c r="D2292" s="4" t="s">
        <v>35</v>
      </c>
      <c r="E2292">
        <v>1000000047</v>
      </c>
      <c r="F2292" s="4" t="s">
        <v>34</v>
      </c>
      <c r="G2292" s="4" t="s">
        <v>13</v>
      </c>
      <c r="H2292">
        <v>10000111</v>
      </c>
      <c r="I2292" s="4" t="s">
        <v>37</v>
      </c>
      <c r="J2292" s="11">
        <v>0.70000000000000018</v>
      </c>
      <c r="K2292" s="11">
        <v>4</v>
      </c>
      <c r="L2292" s="11">
        <v>3.3</v>
      </c>
      <c r="M2292" s="11">
        <v>0</v>
      </c>
      <c r="N2292" s="11">
        <f>IFERROR(合并表__明细[[#This Row],[期末库存]]/合并表__明细[[#This Row],[未来50天出库量]]*50,999)</f>
        <v>999</v>
      </c>
      <c r="O2292" s="11" t="str">
        <f>IF(合并表__明细[[#This Row],[库存天数]]&lt;=3,"不足",IF(合并表__明细[[#This Row],[库存天数]]&gt;=100,"积压","正常"))</f>
        <v>积压</v>
      </c>
    </row>
    <row r="2293" spans="2:15" hidden="1" x14ac:dyDescent="0.2">
      <c r="B2293" s="1">
        <v>42855</v>
      </c>
      <c r="C2293" s="4" t="s">
        <v>22</v>
      </c>
      <c r="D2293" s="4" t="s">
        <v>69</v>
      </c>
      <c r="E2293">
        <v>1000003349</v>
      </c>
      <c r="F2293" s="4" t="s">
        <v>68</v>
      </c>
      <c r="G2293" s="4" t="s">
        <v>13</v>
      </c>
      <c r="H2293">
        <v>10000136</v>
      </c>
      <c r="I2293" s="4" t="s">
        <v>40</v>
      </c>
      <c r="J2293" s="11">
        <v>0</v>
      </c>
      <c r="K2293" s="11">
        <v>0.2</v>
      </c>
      <c r="L2293" s="11">
        <v>0.2</v>
      </c>
      <c r="M2293" s="11">
        <v>0</v>
      </c>
      <c r="N2293" s="11">
        <f>IFERROR(合并表__明细[[#This Row],[期末库存]]/合并表__明细[[#This Row],[未来50天出库量]]*50,999)</f>
        <v>999</v>
      </c>
      <c r="O2293" s="11" t="str">
        <f>IF(合并表__明细[[#This Row],[库存天数]]&lt;=3,"不足",IF(合并表__明细[[#This Row],[库存天数]]&gt;=100,"积压","正常"))</f>
        <v>积压</v>
      </c>
    </row>
    <row r="2294" spans="2:15" hidden="1" x14ac:dyDescent="0.2">
      <c r="B2294" s="1">
        <v>42855</v>
      </c>
      <c r="C2294" s="4" t="s">
        <v>22</v>
      </c>
      <c r="D2294" s="4" t="s">
        <v>64</v>
      </c>
      <c r="E2294">
        <v>1000002973</v>
      </c>
      <c r="F2294" s="4" t="s">
        <v>63</v>
      </c>
      <c r="G2294" s="4" t="s">
        <v>13</v>
      </c>
      <c r="H2294">
        <v>10000136</v>
      </c>
      <c r="I2294" s="4" t="s">
        <v>40</v>
      </c>
      <c r="J2294" s="11">
        <v>3.2</v>
      </c>
      <c r="K2294" s="11">
        <v>7.8</v>
      </c>
      <c r="L2294" s="11">
        <v>4.5999999999999996</v>
      </c>
      <c r="M2294" s="11">
        <v>0</v>
      </c>
      <c r="N2294" s="11">
        <f>IFERROR(合并表__明细[[#This Row],[期末库存]]/合并表__明细[[#This Row],[未来50天出库量]]*50,999)</f>
        <v>999</v>
      </c>
      <c r="O2294" s="11" t="str">
        <f>IF(合并表__明细[[#This Row],[库存天数]]&lt;=3,"不足",IF(合并表__明细[[#This Row],[库存天数]]&gt;=100,"积压","正常"))</f>
        <v>积压</v>
      </c>
    </row>
    <row r="2295" spans="2:15" hidden="1" x14ac:dyDescent="0.2">
      <c r="B2295" s="1">
        <v>42855</v>
      </c>
      <c r="C2295" s="4" t="s">
        <v>22</v>
      </c>
      <c r="D2295" s="4" t="s">
        <v>35</v>
      </c>
      <c r="E2295">
        <v>1000000047</v>
      </c>
      <c r="F2295" s="4" t="s">
        <v>34</v>
      </c>
      <c r="G2295" s="4" t="s">
        <v>13</v>
      </c>
      <c r="H2295">
        <v>10000172</v>
      </c>
      <c r="I2295" s="4" t="s">
        <v>18</v>
      </c>
      <c r="J2295" s="11">
        <v>14.499999999999996</v>
      </c>
      <c r="K2295" s="11">
        <v>12.1</v>
      </c>
      <c r="L2295" s="11">
        <v>12.4</v>
      </c>
      <c r="M2295" s="11">
        <v>0</v>
      </c>
      <c r="N2295" s="11">
        <f>IFERROR(合并表__明细[[#This Row],[期末库存]]/合并表__明细[[#This Row],[未来50天出库量]]*50,999)</f>
        <v>999</v>
      </c>
      <c r="O2295" s="11" t="str">
        <f>IF(合并表__明细[[#This Row],[库存天数]]&lt;=3,"不足",IF(合并表__明细[[#This Row],[库存天数]]&gt;=100,"积压","正常"))</f>
        <v>积压</v>
      </c>
    </row>
    <row r="2296" spans="2:15" hidden="1" x14ac:dyDescent="0.2">
      <c r="B2296" s="1">
        <v>42855</v>
      </c>
      <c r="C2296" s="4" t="s">
        <v>22</v>
      </c>
      <c r="D2296" s="4" t="s">
        <v>54</v>
      </c>
      <c r="E2296">
        <v>1000000046</v>
      </c>
      <c r="F2296" s="4" t="s">
        <v>52</v>
      </c>
      <c r="G2296" s="4" t="s">
        <v>13</v>
      </c>
      <c r="H2296">
        <v>10000136</v>
      </c>
      <c r="I2296" s="4" t="s">
        <v>40</v>
      </c>
      <c r="J2296" s="11">
        <v>9.4</v>
      </c>
      <c r="K2296" s="11">
        <v>2.2000000000000002</v>
      </c>
      <c r="L2296" s="11">
        <v>2.2999999999999998</v>
      </c>
      <c r="M2296" s="11">
        <v>0</v>
      </c>
      <c r="N2296" s="11">
        <f>IFERROR(合并表__明细[[#This Row],[期末库存]]/合并表__明细[[#This Row],[未来50天出库量]]*50,999)</f>
        <v>999</v>
      </c>
      <c r="O2296" s="11" t="str">
        <f>IF(合并表__明细[[#This Row],[库存天数]]&lt;=3,"不足",IF(合并表__明细[[#This Row],[库存天数]]&gt;=100,"积压","正常"))</f>
        <v>积压</v>
      </c>
    </row>
    <row r="2297" spans="2:15" hidden="1" x14ac:dyDescent="0.2">
      <c r="B2297" s="1">
        <v>42855</v>
      </c>
      <c r="C2297" s="4" t="s">
        <v>22</v>
      </c>
      <c r="D2297" s="4" t="s">
        <v>49</v>
      </c>
      <c r="E2297">
        <v>1000000020</v>
      </c>
      <c r="F2297" s="4" t="s">
        <v>73</v>
      </c>
      <c r="G2297" s="4" t="s">
        <v>13</v>
      </c>
      <c r="H2297">
        <v>20000018</v>
      </c>
      <c r="I2297" s="4" t="s">
        <v>81</v>
      </c>
      <c r="J2297" s="11">
        <v>0.70000000000000018</v>
      </c>
      <c r="K2297" s="11">
        <v>7.7</v>
      </c>
      <c r="L2297" s="11">
        <v>7</v>
      </c>
      <c r="M2297" s="11">
        <v>0</v>
      </c>
      <c r="N2297" s="11">
        <f>IFERROR(合并表__明细[[#This Row],[期末库存]]/合并表__明细[[#This Row],[未来50天出库量]]*50,999)</f>
        <v>999</v>
      </c>
      <c r="O2297" s="11" t="str">
        <f>IF(合并表__明细[[#This Row],[库存天数]]&lt;=3,"不足",IF(合并表__明细[[#This Row],[库存天数]]&gt;=100,"积压","正常"))</f>
        <v>积压</v>
      </c>
    </row>
    <row r="2298" spans="2:15" hidden="1" x14ac:dyDescent="0.2">
      <c r="B2298" s="1">
        <v>42855</v>
      </c>
      <c r="C2298" s="4" t="s">
        <v>22</v>
      </c>
      <c r="D2298" s="4" t="s">
        <v>61</v>
      </c>
      <c r="E2298">
        <v>1000000579</v>
      </c>
      <c r="F2298" s="4" t="s">
        <v>60</v>
      </c>
      <c r="G2298" s="4" t="s">
        <v>13</v>
      </c>
      <c r="H2298">
        <v>10000064</v>
      </c>
      <c r="I2298" s="4" t="s">
        <v>53</v>
      </c>
      <c r="J2298" s="11">
        <v>37.1</v>
      </c>
      <c r="K2298" s="11">
        <v>30.6</v>
      </c>
      <c r="L2298" s="11">
        <v>30.5</v>
      </c>
      <c r="M2298" s="11">
        <v>0</v>
      </c>
      <c r="N2298" s="11">
        <f>IFERROR(合并表__明细[[#This Row],[期末库存]]/合并表__明细[[#This Row],[未来50天出库量]]*50,999)</f>
        <v>999</v>
      </c>
      <c r="O2298" s="11" t="str">
        <f>IF(合并表__明细[[#This Row],[库存天数]]&lt;=3,"不足",IF(合并表__明细[[#This Row],[库存天数]]&gt;=100,"积压","正常"))</f>
        <v>积压</v>
      </c>
    </row>
    <row r="2299" spans="2:15" hidden="1" x14ac:dyDescent="0.2">
      <c r="B2299" s="1">
        <v>42855</v>
      </c>
      <c r="C2299" s="4" t="s">
        <v>22</v>
      </c>
      <c r="D2299" s="4" t="s">
        <v>21</v>
      </c>
      <c r="E2299">
        <v>1000002872</v>
      </c>
      <c r="F2299" s="4" t="s">
        <v>19</v>
      </c>
      <c r="G2299" s="4" t="s">
        <v>13</v>
      </c>
      <c r="H2299">
        <v>10000111</v>
      </c>
      <c r="I2299" s="4" t="s">
        <v>37</v>
      </c>
      <c r="J2299" s="11">
        <v>6.2999999999999963</v>
      </c>
      <c r="K2299" s="11">
        <v>36.4</v>
      </c>
      <c r="L2299" s="11">
        <v>36.300000000000004</v>
      </c>
      <c r="M2299" s="11">
        <v>0</v>
      </c>
      <c r="N2299" s="11">
        <f>IFERROR(合并表__明细[[#This Row],[期末库存]]/合并表__明细[[#This Row],[未来50天出库量]]*50,999)</f>
        <v>999</v>
      </c>
      <c r="O2299" s="11" t="str">
        <f>IF(合并表__明细[[#This Row],[库存天数]]&lt;=3,"不足",IF(合并表__明细[[#This Row],[库存天数]]&gt;=100,"积压","正常"))</f>
        <v>积压</v>
      </c>
    </row>
    <row r="2300" spans="2:15" hidden="1" x14ac:dyDescent="0.2">
      <c r="B2300" s="1">
        <v>42855</v>
      </c>
      <c r="C2300" s="4" t="s">
        <v>43</v>
      </c>
      <c r="D2300" s="4" t="s">
        <v>51</v>
      </c>
      <c r="E2300">
        <v>1000000460</v>
      </c>
      <c r="F2300" s="4" t="s">
        <v>50</v>
      </c>
      <c r="G2300" s="4" t="s">
        <v>26</v>
      </c>
      <c r="H2300">
        <v>40000080</v>
      </c>
      <c r="I2300" s="4" t="s">
        <v>67</v>
      </c>
      <c r="J2300" s="11">
        <v>17.8</v>
      </c>
      <c r="K2300" s="11">
        <v>0</v>
      </c>
      <c r="L2300" s="11">
        <v>0</v>
      </c>
      <c r="M2300" s="11">
        <v>0</v>
      </c>
      <c r="N2300" s="11">
        <f>IFERROR(合并表__明细[[#This Row],[期末库存]]/合并表__明细[[#This Row],[未来50天出库量]]*50,999)</f>
        <v>999</v>
      </c>
      <c r="O2300" s="11" t="str">
        <f>IF(合并表__明细[[#This Row],[库存天数]]&lt;=3,"不足",IF(合并表__明细[[#This Row],[库存天数]]&gt;=100,"积压","正常"))</f>
        <v>积压</v>
      </c>
    </row>
    <row r="2301" spans="2:15" hidden="1" x14ac:dyDescent="0.2">
      <c r="B2301" s="1">
        <v>42855</v>
      </c>
      <c r="C2301" s="4" t="s">
        <v>43</v>
      </c>
      <c r="D2301" s="4" t="s">
        <v>66</v>
      </c>
      <c r="E2301">
        <v>1000001135</v>
      </c>
      <c r="F2301" s="4" t="s">
        <v>65</v>
      </c>
      <c r="G2301" s="4" t="s">
        <v>26</v>
      </c>
      <c r="H2301">
        <v>40000085</v>
      </c>
      <c r="I2301" s="4" t="s">
        <v>24</v>
      </c>
      <c r="J2301" s="11">
        <v>4.8999999999999986</v>
      </c>
      <c r="K2301" s="11">
        <v>35</v>
      </c>
      <c r="L2301" s="11">
        <v>30.1</v>
      </c>
      <c r="M2301" s="11">
        <v>0</v>
      </c>
      <c r="N2301" s="11">
        <f>IFERROR(合并表__明细[[#This Row],[期末库存]]/合并表__明细[[#This Row],[未来50天出库量]]*50,999)</f>
        <v>999</v>
      </c>
      <c r="O2301" s="11" t="str">
        <f>IF(合并表__明细[[#This Row],[库存天数]]&lt;=3,"不足",IF(合并表__明细[[#This Row],[库存天数]]&gt;=100,"积压","正常"))</f>
        <v>积压</v>
      </c>
    </row>
    <row r="2302" spans="2:15" hidden="1" x14ac:dyDescent="0.2">
      <c r="B2302" s="1">
        <v>42855</v>
      </c>
      <c r="C2302" s="4" t="s">
        <v>43</v>
      </c>
      <c r="D2302" s="4" t="s">
        <v>78</v>
      </c>
      <c r="E2302">
        <v>1000003187</v>
      </c>
      <c r="F2302" s="4" t="s">
        <v>77</v>
      </c>
      <c r="G2302" s="4" t="s">
        <v>26</v>
      </c>
      <c r="H2302">
        <v>40000080</v>
      </c>
      <c r="I2302" s="4" t="s">
        <v>67</v>
      </c>
      <c r="J2302" s="11">
        <v>3.3999999999999995</v>
      </c>
      <c r="K2302" s="11">
        <v>13.6</v>
      </c>
      <c r="L2302" s="11">
        <v>10.199999999999999</v>
      </c>
      <c r="M2302" s="11">
        <v>0</v>
      </c>
      <c r="N2302" s="11">
        <f>IFERROR(合并表__明细[[#This Row],[期末库存]]/合并表__明细[[#This Row],[未来50天出库量]]*50,999)</f>
        <v>999</v>
      </c>
      <c r="O2302" s="11" t="str">
        <f>IF(合并表__明细[[#This Row],[库存天数]]&lt;=3,"不足",IF(合并表__明细[[#This Row],[库存天数]]&gt;=100,"积压","正常"))</f>
        <v>积压</v>
      </c>
    </row>
    <row r="2303" spans="2:15" hidden="1" x14ac:dyDescent="0.2">
      <c r="B2303" s="1">
        <v>42855</v>
      </c>
      <c r="C2303" s="4" t="s">
        <v>9</v>
      </c>
      <c r="D2303" s="4" t="s">
        <v>57</v>
      </c>
      <c r="E2303">
        <v>1000001502</v>
      </c>
      <c r="F2303" s="4" t="s">
        <v>56</v>
      </c>
      <c r="G2303" s="4" t="s">
        <v>26</v>
      </c>
      <c r="H2303">
        <v>40000080</v>
      </c>
      <c r="I2303" s="4" t="s">
        <v>67</v>
      </c>
      <c r="J2303" s="11">
        <v>25.700000000000003</v>
      </c>
      <c r="K2303" s="11">
        <v>0</v>
      </c>
      <c r="L2303" s="11">
        <v>0</v>
      </c>
      <c r="M2303" s="11">
        <v>0</v>
      </c>
      <c r="N2303" s="11">
        <f>IFERROR(合并表__明细[[#This Row],[期末库存]]/合并表__明细[[#This Row],[未来50天出库量]]*50,999)</f>
        <v>999</v>
      </c>
      <c r="O2303" s="11" t="str">
        <f>IF(合并表__明细[[#This Row],[库存天数]]&lt;=3,"不足",IF(合并表__明细[[#This Row],[库存天数]]&gt;=100,"积压","正常"))</f>
        <v>积压</v>
      </c>
    </row>
    <row r="2304" spans="2:15" hidden="1" x14ac:dyDescent="0.2">
      <c r="B2304" s="1">
        <v>42855</v>
      </c>
      <c r="C2304" s="4" t="s">
        <v>9</v>
      </c>
      <c r="D2304" s="4" t="s">
        <v>8</v>
      </c>
      <c r="E2304">
        <v>1000000070</v>
      </c>
      <c r="F2304" s="4" t="s">
        <v>7</v>
      </c>
      <c r="G2304" s="4" t="s">
        <v>26</v>
      </c>
      <c r="H2304">
        <v>40000085</v>
      </c>
      <c r="I2304" s="4" t="s">
        <v>24</v>
      </c>
      <c r="J2304" s="11">
        <v>21.8</v>
      </c>
      <c r="K2304" s="11">
        <v>0</v>
      </c>
      <c r="L2304" s="11">
        <v>0</v>
      </c>
      <c r="M2304" s="11">
        <v>0</v>
      </c>
      <c r="N2304" s="11">
        <f>IFERROR(合并表__明细[[#This Row],[期末库存]]/合并表__明细[[#This Row],[未来50天出库量]]*50,999)</f>
        <v>999</v>
      </c>
      <c r="O2304" s="11" t="str">
        <f>IF(合并表__明细[[#This Row],[库存天数]]&lt;=3,"不足",IF(合并表__明细[[#This Row],[库存天数]]&gt;=100,"积压","正常"))</f>
        <v>积压</v>
      </c>
    </row>
    <row r="2305" spans="2:15" hidden="1" x14ac:dyDescent="0.2">
      <c r="B2305" s="1">
        <v>42855</v>
      </c>
      <c r="C2305" s="4" t="s">
        <v>9</v>
      </c>
      <c r="D2305" s="4" t="s">
        <v>72</v>
      </c>
      <c r="E2305">
        <v>1000001699</v>
      </c>
      <c r="F2305" s="4" t="s">
        <v>71</v>
      </c>
      <c r="G2305" s="4" t="s">
        <v>26</v>
      </c>
      <c r="H2305">
        <v>40000080</v>
      </c>
      <c r="I2305" s="4" t="s">
        <v>67</v>
      </c>
      <c r="J2305" s="11">
        <v>8.6000000000000014</v>
      </c>
      <c r="K2305" s="11">
        <v>0</v>
      </c>
      <c r="L2305" s="11">
        <v>0</v>
      </c>
      <c r="M2305" s="11">
        <v>0</v>
      </c>
      <c r="N2305" s="11">
        <f>IFERROR(合并表__明细[[#This Row],[期末库存]]/合并表__明细[[#This Row],[未来50天出库量]]*50,999)</f>
        <v>999</v>
      </c>
      <c r="O2305" s="11" t="str">
        <f>IF(合并表__明细[[#This Row],[库存天数]]&lt;=3,"不足",IF(合并表__明细[[#This Row],[库存天数]]&gt;=100,"积压","正常"))</f>
        <v>积压</v>
      </c>
    </row>
    <row r="2306" spans="2:15" hidden="1" x14ac:dyDescent="0.2">
      <c r="B2306" s="1">
        <v>42855</v>
      </c>
      <c r="C2306" s="4" t="s">
        <v>9</v>
      </c>
      <c r="D2306" s="4" t="s">
        <v>59</v>
      </c>
      <c r="E2306">
        <v>1000000192</v>
      </c>
      <c r="F2306" s="4" t="s">
        <v>58</v>
      </c>
      <c r="G2306" s="4" t="s">
        <v>26</v>
      </c>
      <c r="H2306">
        <v>40000080</v>
      </c>
      <c r="I2306" s="4" t="s">
        <v>67</v>
      </c>
      <c r="J2306" s="11">
        <v>9.5</v>
      </c>
      <c r="K2306" s="11">
        <v>2.2999999999999998</v>
      </c>
      <c r="L2306" s="11">
        <v>2.2999999999999998</v>
      </c>
      <c r="M2306" s="11">
        <v>0</v>
      </c>
      <c r="N2306" s="11">
        <f>IFERROR(合并表__明细[[#This Row],[期末库存]]/合并表__明细[[#This Row],[未来50天出库量]]*50,999)</f>
        <v>999</v>
      </c>
      <c r="O2306" s="11" t="str">
        <f>IF(合并表__明细[[#This Row],[库存天数]]&lt;=3,"不足",IF(合并表__明细[[#This Row],[库存天数]]&gt;=100,"积压","正常"))</f>
        <v>积压</v>
      </c>
    </row>
    <row r="2307" spans="2:15" hidden="1" x14ac:dyDescent="0.2">
      <c r="B2307" s="1">
        <v>42855</v>
      </c>
      <c r="C2307" s="4" t="s">
        <v>9</v>
      </c>
      <c r="D2307" s="4" t="s">
        <v>15</v>
      </c>
      <c r="E2307">
        <v>1000002981</v>
      </c>
      <c r="F2307" s="4" t="s">
        <v>62</v>
      </c>
      <c r="G2307" s="4" t="s">
        <v>26</v>
      </c>
      <c r="H2307">
        <v>40000080</v>
      </c>
      <c r="I2307" s="4" t="s">
        <v>67</v>
      </c>
      <c r="J2307" s="11">
        <v>42.7</v>
      </c>
      <c r="K2307" s="11">
        <v>15.9</v>
      </c>
      <c r="L2307" s="11">
        <v>16.899999999999999</v>
      </c>
      <c r="M2307" s="11">
        <v>0</v>
      </c>
      <c r="N2307" s="11">
        <f>IFERROR(合并表__明细[[#This Row],[期末库存]]/合并表__明细[[#This Row],[未来50天出库量]]*50,999)</f>
        <v>999</v>
      </c>
      <c r="O2307" s="11" t="str">
        <f>IF(合并表__明细[[#This Row],[库存天数]]&lt;=3,"不足",IF(合并表__明细[[#This Row],[库存天数]]&gt;=100,"积压","正常"))</f>
        <v>积压</v>
      </c>
    </row>
    <row r="2308" spans="2:15" hidden="1" x14ac:dyDescent="0.2">
      <c r="B2308" s="1">
        <v>42855</v>
      </c>
      <c r="C2308" s="4" t="s">
        <v>9</v>
      </c>
      <c r="D2308" s="4" t="s">
        <v>17</v>
      </c>
      <c r="E2308">
        <v>1000001649</v>
      </c>
      <c r="F2308" s="4" t="s">
        <v>16</v>
      </c>
      <c r="G2308" s="4" t="s">
        <v>26</v>
      </c>
      <c r="H2308">
        <v>40000080</v>
      </c>
      <c r="I2308" s="4" t="s">
        <v>67</v>
      </c>
      <c r="J2308" s="11">
        <v>119.4</v>
      </c>
      <c r="K2308" s="11">
        <v>79.7</v>
      </c>
      <c r="L2308" s="11">
        <v>85.4</v>
      </c>
      <c r="M2308" s="11">
        <v>0</v>
      </c>
      <c r="N2308" s="11">
        <f>IFERROR(合并表__明细[[#This Row],[期末库存]]/合并表__明细[[#This Row],[未来50天出库量]]*50,999)</f>
        <v>999</v>
      </c>
      <c r="O2308" s="11" t="str">
        <f>IF(合并表__明细[[#This Row],[库存天数]]&lt;=3,"不足",IF(合并表__明细[[#This Row],[库存天数]]&gt;=100,"积压","正常"))</f>
        <v>积压</v>
      </c>
    </row>
    <row r="2309" spans="2:15" hidden="1" x14ac:dyDescent="0.2">
      <c r="B2309" s="1">
        <v>42855</v>
      </c>
      <c r="C2309" s="4" t="s">
        <v>22</v>
      </c>
      <c r="D2309" s="4" t="s">
        <v>29</v>
      </c>
      <c r="E2309">
        <v>1000000101</v>
      </c>
      <c r="F2309" s="4" t="s">
        <v>39</v>
      </c>
      <c r="G2309" s="4" t="s">
        <v>26</v>
      </c>
      <c r="H2309">
        <v>40000085</v>
      </c>
      <c r="I2309" s="4" t="s">
        <v>24</v>
      </c>
      <c r="J2309" s="11">
        <v>50.599999999999994</v>
      </c>
      <c r="K2309" s="11">
        <v>0</v>
      </c>
      <c r="L2309" s="11">
        <v>0</v>
      </c>
      <c r="M2309" s="11">
        <v>0</v>
      </c>
      <c r="N2309" s="11">
        <f>IFERROR(合并表__明细[[#This Row],[期末库存]]/合并表__明细[[#This Row],[未来50天出库量]]*50,999)</f>
        <v>999</v>
      </c>
      <c r="O2309" s="11" t="str">
        <f>IF(合并表__明细[[#This Row],[库存天数]]&lt;=3,"不足",IF(合并表__明细[[#This Row],[库存天数]]&gt;=100,"积压","正常"))</f>
        <v>积压</v>
      </c>
    </row>
    <row r="2310" spans="2:15" hidden="1" x14ac:dyDescent="0.2">
      <c r="B2310" s="1">
        <v>42855</v>
      </c>
      <c r="C2310" s="4" t="s">
        <v>22</v>
      </c>
      <c r="D2310" s="4" t="s">
        <v>54</v>
      </c>
      <c r="E2310">
        <v>1000000046</v>
      </c>
      <c r="F2310" s="4" t="s">
        <v>52</v>
      </c>
      <c r="G2310" s="4" t="s">
        <v>26</v>
      </c>
      <c r="H2310">
        <v>40000085</v>
      </c>
      <c r="I2310" s="4" t="s">
        <v>24</v>
      </c>
      <c r="J2310" s="11">
        <v>9.3999999999999986</v>
      </c>
      <c r="K2310" s="11">
        <v>62.5</v>
      </c>
      <c r="L2310" s="11">
        <v>53.1</v>
      </c>
      <c r="M2310" s="11">
        <v>0</v>
      </c>
      <c r="N2310" s="11">
        <f>IFERROR(合并表__明细[[#This Row],[期末库存]]/合并表__明细[[#This Row],[未来50天出库量]]*50,999)</f>
        <v>999</v>
      </c>
      <c r="O2310" s="11" t="str">
        <f>IF(合并表__明细[[#This Row],[库存天数]]&lt;=3,"不足",IF(合并表__明细[[#This Row],[库存天数]]&gt;=100,"积压","正常"))</f>
        <v>积压</v>
      </c>
    </row>
    <row r="2311" spans="2:15" hidden="1" x14ac:dyDescent="0.2">
      <c r="B2311" s="1">
        <v>42886</v>
      </c>
      <c r="C2311" s="4" t="s">
        <v>43</v>
      </c>
      <c r="D2311" s="4" t="s">
        <v>78</v>
      </c>
      <c r="E2311">
        <v>1000003187</v>
      </c>
      <c r="F2311" s="4" t="s">
        <v>77</v>
      </c>
      <c r="G2311" s="4" t="s">
        <v>13</v>
      </c>
      <c r="H2311">
        <v>10000172</v>
      </c>
      <c r="I2311" s="4" t="s">
        <v>18</v>
      </c>
      <c r="J2311" s="11">
        <v>355.90000000000003</v>
      </c>
      <c r="K2311" s="11">
        <v>0</v>
      </c>
      <c r="L2311" s="11">
        <v>0</v>
      </c>
      <c r="M2311" s="11">
        <v>0</v>
      </c>
      <c r="N2311" s="11">
        <f>IFERROR(合并表__明细[[#This Row],[期末库存]]/合并表__明细[[#This Row],[未来50天出库量]]*50,999)</f>
        <v>999</v>
      </c>
      <c r="O2311" s="11" t="str">
        <f>IF(合并表__明细[[#This Row],[库存天数]]&lt;=3,"不足",IF(合并表__明细[[#This Row],[库存天数]]&gt;=100,"积压","正常"))</f>
        <v>积压</v>
      </c>
    </row>
    <row r="2312" spans="2:15" hidden="1" x14ac:dyDescent="0.2">
      <c r="B2312" s="1">
        <v>42886</v>
      </c>
      <c r="C2312" s="4" t="s">
        <v>43</v>
      </c>
      <c r="D2312" s="4" t="s">
        <v>51</v>
      </c>
      <c r="E2312">
        <v>1000000460</v>
      </c>
      <c r="F2312" s="4" t="s">
        <v>50</v>
      </c>
      <c r="G2312" s="4" t="s">
        <v>13</v>
      </c>
      <c r="H2312">
        <v>20000018</v>
      </c>
      <c r="I2312" s="4" t="s">
        <v>81</v>
      </c>
      <c r="J2312" s="11">
        <v>87</v>
      </c>
      <c r="K2312" s="11">
        <v>0</v>
      </c>
      <c r="L2312" s="11">
        <v>0</v>
      </c>
      <c r="M2312" s="11">
        <v>0</v>
      </c>
      <c r="N2312" s="11">
        <f>IFERROR(合并表__明细[[#This Row],[期末库存]]/合并表__明细[[#This Row],[未来50天出库量]]*50,999)</f>
        <v>999</v>
      </c>
      <c r="O2312" s="11" t="str">
        <f>IF(合并表__明细[[#This Row],[库存天数]]&lt;=3,"不足",IF(合并表__明细[[#This Row],[库存天数]]&gt;=100,"积压","正常"))</f>
        <v>积压</v>
      </c>
    </row>
    <row r="2313" spans="2:15" hidden="1" x14ac:dyDescent="0.2">
      <c r="B2313" s="1">
        <v>42886</v>
      </c>
      <c r="C2313" s="4" t="s">
        <v>43</v>
      </c>
      <c r="D2313" s="4" t="s">
        <v>66</v>
      </c>
      <c r="E2313">
        <v>1000001135</v>
      </c>
      <c r="F2313" s="4" t="s">
        <v>65</v>
      </c>
      <c r="G2313" s="4" t="s">
        <v>13</v>
      </c>
      <c r="H2313">
        <v>10000182</v>
      </c>
      <c r="I2313" s="4" t="s">
        <v>31</v>
      </c>
      <c r="J2313" s="11">
        <v>16.399999999999999</v>
      </c>
      <c r="K2313" s="11">
        <v>0</v>
      </c>
      <c r="L2313" s="11">
        <v>0</v>
      </c>
      <c r="M2313" s="11">
        <v>0</v>
      </c>
      <c r="N2313" s="11">
        <f>IFERROR(合并表__明细[[#This Row],[期末库存]]/合并表__明细[[#This Row],[未来50天出库量]]*50,999)</f>
        <v>999</v>
      </c>
      <c r="O2313" s="11" t="str">
        <f>IF(合并表__明细[[#This Row],[库存天数]]&lt;=3,"不足",IF(合并表__明细[[#This Row],[库存天数]]&gt;=100,"积压","正常"))</f>
        <v>积压</v>
      </c>
    </row>
    <row r="2314" spans="2:15" hidden="1" x14ac:dyDescent="0.2">
      <c r="B2314" s="1">
        <v>42886</v>
      </c>
      <c r="C2314" s="4" t="s">
        <v>43</v>
      </c>
      <c r="D2314" s="4" t="s">
        <v>80</v>
      </c>
      <c r="E2314">
        <v>1000003498</v>
      </c>
      <c r="F2314" s="4" t="s">
        <v>79</v>
      </c>
      <c r="G2314" s="4" t="s">
        <v>13</v>
      </c>
      <c r="H2314">
        <v>10000061</v>
      </c>
      <c r="I2314" s="4" t="s">
        <v>28</v>
      </c>
      <c r="J2314" s="11">
        <v>7.5</v>
      </c>
      <c r="K2314" s="11">
        <v>0</v>
      </c>
      <c r="L2314" s="11">
        <v>0</v>
      </c>
      <c r="M2314" s="11">
        <v>0</v>
      </c>
      <c r="N2314" s="11">
        <f>IFERROR(合并表__明细[[#This Row],[期末库存]]/合并表__明细[[#This Row],[未来50天出库量]]*50,999)</f>
        <v>999</v>
      </c>
      <c r="O2314" s="11" t="str">
        <f>IF(合并表__明细[[#This Row],[库存天数]]&lt;=3,"不足",IF(合并表__明细[[#This Row],[库存天数]]&gt;=100,"积压","正常"))</f>
        <v>积压</v>
      </c>
    </row>
    <row r="2315" spans="2:15" hidden="1" x14ac:dyDescent="0.2">
      <c r="B2315" s="1">
        <v>42886</v>
      </c>
      <c r="C2315" s="4" t="s">
        <v>43</v>
      </c>
      <c r="D2315" s="4" t="s">
        <v>80</v>
      </c>
      <c r="E2315">
        <v>1000003498</v>
      </c>
      <c r="F2315" s="4" t="s">
        <v>79</v>
      </c>
      <c r="G2315" s="4" t="s">
        <v>13</v>
      </c>
      <c r="H2315">
        <v>10000136</v>
      </c>
      <c r="I2315" s="4" t="s">
        <v>40</v>
      </c>
      <c r="J2315" s="11">
        <v>0.60000000000000009</v>
      </c>
      <c r="K2315" s="11">
        <v>0</v>
      </c>
      <c r="L2315" s="11">
        <v>0</v>
      </c>
      <c r="M2315" s="11">
        <v>0</v>
      </c>
      <c r="N2315" s="11">
        <f>IFERROR(合并表__明细[[#This Row],[期末库存]]/合并表__明细[[#This Row],[未来50天出库量]]*50,999)</f>
        <v>999</v>
      </c>
      <c r="O2315" s="11" t="str">
        <f>IF(合并表__明细[[#This Row],[库存天数]]&lt;=3,"不足",IF(合并表__明细[[#This Row],[库存天数]]&gt;=100,"积压","正常"))</f>
        <v>积压</v>
      </c>
    </row>
    <row r="2316" spans="2:15" hidden="1" x14ac:dyDescent="0.2">
      <c r="B2316" s="1">
        <v>42886</v>
      </c>
      <c r="C2316" s="4" t="s">
        <v>43</v>
      </c>
      <c r="D2316" s="4" t="s">
        <v>51</v>
      </c>
      <c r="E2316">
        <v>1000000460</v>
      </c>
      <c r="F2316" s="4" t="s">
        <v>50</v>
      </c>
      <c r="G2316" s="4" t="s">
        <v>13</v>
      </c>
      <c r="H2316">
        <v>10000172</v>
      </c>
      <c r="I2316" s="4" t="s">
        <v>18</v>
      </c>
      <c r="J2316" s="11">
        <v>40.299999999999997</v>
      </c>
      <c r="K2316" s="11">
        <v>0</v>
      </c>
      <c r="L2316" s="11">
        <v>0</v>
      </c>
      <c r="M2316" s="11">
        <v>0</v>
      </c>
      <c r="N2316" s="11">
        <f>IFERROR(合并表__明细[[#This Row],[期末库存]]/合并表__明细[[#This Row],[未来50天出库量]]*50,999)</f>
        <v>999</v>
      </c>
      <c r="O2316" s="11" t="str">
        <f>IF(合并表__明细[[#This Row],[库存天数]]&lt;=3,"不足",IF(合并表__明细[[#This Row],[库存天数]]&gt;=100,"积压","正常"))</f>
        <v>积压</v>
      </c>
    </row>
    <row r="2317" spans="2:15" hidden="1" x14ac:dyDescent="0.2">
      <c r="B2317" s="1">
        <v>42886</v>
      </c>
      <c r="C2317" s="4" t="s">
        <v>43</v>
      </c>
      <c r="D2317" s="4" t="s">
        <v>78</v>
      </c>
      <c r="E2317">
        <v>1000003187</v>
      </c>
      <c r="F2317" s="4" t="s">
        <v>77</v>
      </c>
      <c r="G2317" s="4" t="s">
        <v>13</v>
      </c>
      <c r="H2317">
        <v>20000099</v>
      </c>
      <c r="I2317" s="4" t="s">
        <v>20</v>
      </c>
      <c r="J2317" s="11">
        <v>8.1999999999999993</v>
      </c>
      <c r="K2317" s="11">
        <v>0</v>
      </c>
      <c r="L2317" s="11">
        <v>0</v>
      </c>
      <c r="M2317" s="11">
        <v>0</v>
      </c>
      <c r="N2317" s="11">
        <f>IFERROR(合并表__明细[[#This Row],[期末库存]]/合并表__明细[[#This Row],[未来50天出库量]]*50,999)</f>
        <v>999</v>
      </c>
      <c r="O2317" s="11" t="str">
        <f>IF(合并表__明细[[#This Row],[库存天数]]&lt;=3,"不足",IF(合并表__明细[[#This Row],[库存天数]]&gt;=100,"积压","正常"))</f>
        <v>积压</v>
      </c>
    </row>
    <row r="2318" spans="2:15" hidden="1" x14ac:dyDescent="0.2">
      <c r="B2318" s="1">
        <v>42886</v>
      </c>
      <c r="C2318" s="4" t="s">
        <v>43</v>
      </c>
      <c r="D2318" s="4" t="s">
        <v>51</v>
      </c>
      <c r="E2318">
        <v>1000000460</v>
      </c>
      <c r="F2318" s="4" t="s">
        <v>50</v>
      </c>
      <c r="G2318" s="4" t="s">
        <v>13</v>
      </c>
      <c r="H2318">
        <v>10000211</v>
      </c>
      <c r="I2318" s="4" t="s">
        <v>11</v>
      </c>
      <c r="J2318" s="11">
        <v>10</v>
      </c>
      <c r="K2318" s="11">
        <v>11.3</v>
      </c>
      <c r="L2318" s="11">
        <v>11.7</v>
      </c>
      <c r="M2318" s="11">
        <v>0</v>
      </c>
      <c r="N2318" s="11">
        <f>IFERROR(合并表__明细[[#This Row],[期末库存]]/合并表__明细[[#This Row],[未来50天出库量]]*50,999)</f>
        <v>999</v>
      </c>
      <c r="O2318" s="11" t="str">
        <f>IF(合并表__明细[[#This Row],[库存天数]]&lt;=3,"不足",IF(合并表__明细[[#This Row],[库存天数]]&gt;=100,"积压","正常"))</f>
        <v>积压</v>
      </c>
    </row>
    <row r="2319" spans="2:15" hidden="1" x14ac:dyDescent="0.2">
      <c r="B2319" s="1">
        <v>42886</v>
      </c>
      <c r="C2319" s="4" t="s">
        <v>43</v>
      </c>
      <c r="D2319" s="4" t="s">
        <v>78</v>
      </c>
      <c r="E2319">
        <v>1000003187</v>
      </c>
      <c r="F2319" s="4" t="s">
        <v>77</v>
      </c>
      <c r="G2319" s="4" t="s">
        <v>13</v>
      </c>
      <c r="H2319">
        <v>10000182</v>
      </c>
      <c r="I2319" s="4" t="s">
        <v>31</v>
      </c>
      <c r="J2319" s="11">
        <v>3</v>
      </c>
      <c r="K2319" s="11">
        <v>9.4</v>
      </c>
      <c r="L2319" s="11">
        <v>9.6</v>
      </c>
      <c r="M2319" s="11">
        <v>0</v>
      </c>
      <c r="N2319" s="11">
        <f>IFERROR(合并表__明细[[#This Row],[期末库存]]/合并表__明细[[#This Row],[未来50天出库量]]*50,999)</f>
        <v>999</v>
      </c>
      <c r="O2319" s="11" t="str">
        <f>IF(合并表__明细[[#This Row],[库存天数]]&lt;=3,"不足",IF(合并表__明细[[#This Row],[库存天数]]&gt;=100,"积压","正常"))</f>
        <v>积压</v>
      </c>
    </row>
    <row r="2320" spans="2:15" hidden="1" x14ac:dyDescent="0.2">
      <c r="B2320" s="1">
        <v>42886</v>
      </c>
      <c r="C2320" s="4" t="s">
        <v>43</v>
      </c>
      <c r="D2320" s="4" t="s">
        <v>80</v>
      </c>
      <c r="E2320">
        <v>1000003498</v>
      </c>
      <c r="F2320" s="4" t="s">
        <v>79</v>
      </c>
      <c r="G2320" s="4" t="s">
        <v>13</v>
      </c>
      <c r="H2320">
        <v>20000099</v>
      </c>
      <c r="I2320" s="4" t="s">
        <v>20</v>
      </c>
      <c r="J2320" s="11">
        <v>5.6999999999999993</v>
      </c>
      <c r="K2320" s="11">
        <v>23.2</v>
      </c>
      <c r="L2320" s="11">
        <v>17.5</v>
      </c>
      <c r="M2320" s="11">
        <v>0</v>
      </c>
      <c r="N2320" s="11">
        <f>IFERROR(合并表__明细[[#This Row],[期末库存]]/合并表__明细[[#This Row],[未来50天出库量]]*50,999)</f>
        <v>999</v>
      </c>
      <c r="O2320" s="11" t="str">
        <f>IF(合并表__明细[[#This Row],[库存天数]]&lt;=3,"不足",IF(合并表__明细[[#This Row],[库存天数]]&gt;=100,"积压","正常"))</f>
        <v>积压</v>
      </c>
    </row>
    <row r="2321" spans="2:15" hidden="1" x14ac:dyDescent="0.2">
      <c r="B2321" s="1">
        <v>42886</v>
      </c>
      <c r="C2321" s="4" t="s">
        <v>9</v>
      </c>
      <c r="D2321" s="4" t="s">
        <v>72</v>
      </c>
      <c r="E2321">
        <v>1000001699</v>
      </c>
      <c r="F2321" s="4" t="s">
        <v>71</v>
      </c>
      <c r="G2321" s="4" t="s">
        <v>13</v>
      </c>
      <c r="H2321">
        <v>10000131</v>
      </c>
      <c r="I2321" s="4" t="s">
        <v>38</v>
      </c>
      <c r="J2321" s="11">
        <v>56.5</v>
      </c>
      <c r="K2321" s="11">
        <v>0</v>
      </c>
      <c r="L2321" s="11">
        <v>0</v>
      </c>
      <c r="M2321" s="11">
        <v>0</v>
      </c>
      <c r="N2321" s="11">
        <f>IFERROR(合并表__明细[[#This Row],[期末库存]]/合并表__明细[[#This Row],[未来50天出库量]]*50,999)</f>
        <v>999</v>
      </c>
      <c r="O2321" s="11" t="str">
        <f>IF(合并表__明细[[#This Row],[库存天数]]&lt;=3,"不足",IF(合并表__明细[[#This Row],[库存天数]]&gt;=100,"积压","正常"))</f>
        <v>积压</v>
      </c>
    </row>
    <row r="2322" spans="2:15" hidden="1" x14ac:dyDescent="0.2">
      <c r="B2322" s="1">
        <v>42886</v>
      </c>
      <c r="C2322" s="4" t="s">
        <v>9</v>
      </c>
      <c r="D2322" s="4" t="s">
        <v>72</v>
      </c>
      <c r="E2322">
        <v>1000001699</v>
      </c>
      <c r="F2322" s="4" t="s">
        <v>71</v>
      </c>
      <c r="G2322" s="4" t="s">
        <v>13</v>
      </c>
      <c r="H2322">
        <v>10000211</v>
      </c>
      <c r="I2322" s="4" t="s">
        <v>11</v>
      </c>
      <c r="J2322" s="11">
        <v>98.1</v>
      </c>
      <c r="K2322" s="11">
        <v>0</v>
      </c>
      <c r="L2322" s="11">
        <v>0</v>
      </c>
      <c r="M2322" s="11">
        <v>0</v>
      </c>
      <c r="N2322" s="11">
        <f>IFERROR(合并表__明细[[#This Row],[期末库存]]/合并表__明细[[#This Row],[未来50天出库量]]*50,999)</f>
        <v>999</v>
      </c>
      <c r="O2322" s="11" t="str">
        <f>IF(合并表__明细[[#This Row],[库存天数]]&lt;=3,"不足",IF(合并表__明细[[#This Row],[库存天数]]&gt;=100,"积压","正常"))</f>
        <v>积压</v>
      </c>
    </row>
    <row r="2323" spans="2:15" hidden="1" x14ac:dyDescent="0.2">
      <c r="B2323" s="1">
        <v>42886</v>
      </c>
      <c r="C2323" s="4" t="s">
        <v>9</v>
      </c>
      <c r="D2323" s="4" t="s">
        <v>12</v>
      </c>
      <c r="E2323">
        <v>1000000072</v>
      </c>
      <c r="F2323" s="4" t="s">
        <v>10</v>
      </c>
      <c r="G2323" s="4" t="s">
        <v>13</v>
      </c>
      <c r="H2323">
        <v>10000136</v>
      </c>
      <c r="I2323" s="4" t="s">
        <v>40</v>
      </c>
      <c r="J2323" s="11">
        <v>8.7000000000000011</v>
      </c>
      <c r="K2323" s="11">
        <v>0</v>
      </c>
      <c r="L2323" s="11">
        <v>0</v>
      </c>
      <c r="M2323" s="11">
        <v>0</v>
      </c>
      <c r="N2323" s="11">
        <f>IFERROR(合并表__明细[[#This Row],[期末库存]]/合并表__明细[[#This Row],[未来50天出库量]]*50,999)</f>
        <v>999</v>
      </c>
      <c r="O2323" s="11" t="str">
        <f>IF(合并表__明细[[#This Row],[库存天数]]&lt;=3,"不足",IF(合并表__明细[[#This Row],[库存天数]]&gt;=100,"积压","正常"))</f>
        <v>积压</v>
      </c>
    </row>
    <row r="2324" spans="2:15" hidden="1" x14ac:dyDescent="0.2">
      <c r="B2324" s="1">
        <v>42886</v>
      </c>
      <c r="C2324" s="4" t="s">
        <v>9</v>
      </c>
      <c r="D2324" s="4" t="s">
        <v>17</v>
      </c>
      <c r="E2324">
        <v>1000001649</v>
      </c>
      <c r="F2324" s="4" t="s">
        <v>16</v>
      </c>
      <c r="G2324" s="4" t="s">
        <v>13</v>
      </c>
      <c r="H2324">
        <v>10000111</v>
      </c>
      <c r="I2324" s="4" t="s">
        <v>37</v>
      </c>
      <c r="J2324" s="11">
        <v>99.3</v>
      </c>
      <c r="K2324" s="11">
        <v>0</v>
      </c>
      <c r="L2324" s="11">
        <v>0</v>
      </c>
      <c r="M2324" s="11">
        <v>0</v>
      </c>
      <c r="N2324" s="11">
        <f>IFERROR(合并表__明细[[#This Row],[期末库存]]/合并表__明细[[#This Row],[未来50天出库量]]*50,999)</f>
        <v>999</v>
      </c>
      <c r="O2324" s="11" t="str">
        <f>IF(合并表__明细[[#This Row],[库存天数]]&lt;=3,"不足",IF(合并表__明细[[#This Row],[库存天数]]&gt;=100,"积压","正常"))</f>
        <v>积压</v>
      </c>
    </row>
    <row r="2325" spans="2:15" hidden="1" x14ac:dyDescent="0.2">
      <c r="B2325" s="1">
        <v>42886</v>
      </c>
      <c r="C2325" s="4" t="s">
        <v>9</v>
      </c>
      <c r="D2325" s="4" t="s">
        <v>72</v>
      </c>
      <c r="E2325">
        <v>1000000064</v>
      </c>
      <c r="F2325" s="4" t="s">
        <v>76</v>
      </c>
      <c r="G2325" s="4" t="s">
        <v>13</v>
      </c>
      <c r="H2325">
        <v>10000211</v>
      </c>
      <c r="I2325" s="4" t="s">
        <v>11</v>
      </c>
      <c r="J2325" s="11">
        <v>150.60000000000002</v>
      </c>
      <c r="K2325" s="11">
        <v>0</v>
      </c>
      <c r="L2325" s="11">
        <v>0</v>
      </c>
      <c r="M2325" s="11">
        <v>0</v>
      </c>
      <c r="N2325" s="11">
        <f>IFERROR(合并表__明细[[#This Row],[期末库存]]/合并表__明细[[#This Row],[未来50天出库量]]*50,999)</f>
        <v>999</v>
      </c>
      <c r="O2325" s="11" t="str">
        <f>IF(合并表__明细[[#This Row],[库存天数]]&lt;=3,"不足",IF(合并表__明细[[#This Row],[库存天数]]&gt;=100,"积压","正常"))</f>
        <v>积压</v>
      </c>
    </row>
    <row r="2326" spans="2:15" hidden="1" x14ac:dyDescent="0.2">
      <c r="B2326" s="1">
        <v>42886</v>
      </c>
      <c r="C2326" s="4" t="s">
        <v>9</v>
      </c>
      <c r="D2326" s="4" t="s">
        <v>72</v>
      </c>
      <c r="E2326">
        <v>1000000064</v>
      </c>
      <c r="F2326" s="4" t="s">
        <v>76</v>
      </c>
      <c r="G2326" s="4" t="s">
        <v>13</v>
      </c>
      <c r="H2326">
        <v>10000172</v>
      </c>
      <c r="I2326" s="4" t="s">
        <v>18</v>
      </c>
      <c r="J2326" s="11">
        <v>450</v>
      </c>
      <c r="K2326" s="11">
        <v>0</v>
      </c>
      <c r="L2326" s="11">
        <v>0</v>
      </c>
      <c r="M2326" s="11">
        <v>0</v>
      </c>
      <c r="N2326" s="11">
        <f>IFERROR(合并表__明细[[#This Row],[期末库存]]/合并表__明细[[#This Row],[未来50天出库量]]*50,999)</f>
        <v>999</v>
      </c>
      <c r="O2326" s="11" t="str">
        <f>IF(合并表__明细[[#This Row],[库存天数]]&lt;=3,"不足",IF(合并表__明细[[#This Row],[库存天数]]&gt;=100,"积压","正常"))</f>
        <v>积压</v>
      </c>
    </row>
    <row r="2327" spans="2:15" hidden="1" x14ac:dyDescent="0.2">
      <c r="B2327" s="1">
        <v>42886</v>
      </c>
      <c r="C2327" s="4" t="s">
        <v>9</v>
      </c>
      <c r="D2327" s="4" t="s">
        <v>57</v>
      </c>
      <c r="E2327">
        <v>1000001502</v>
      </c>
      <c r="F2327" s="4" t="s">
        <v>56</v>
      </c>
      <c r="G2327" s="4" t="s">
        <v>13</v>
      </c>
      <c r="H2327">
        <v>10000111</v>
      </c>
      <c r="I2327" s="4" t="s">
        <v>37</v>
      </c>
      <c r="J2327" s="11">
        <v>278.2</v>
      </c>
      <c r="K2327" s="11">
        <v>0</v>
      </c>
      <c r="L2327" s="11">
        <v>0</v>
      </c>
      <c r="M2327" s="11">
        <v>0</v>
      </c>
      <c r="N2327" s="11">
        <f>IFERROR(合并表__明细[[#This Row],[期末库存]]/合并表__明细[[#This Row],[未来50天出库量]]*50,999)</f>
        <v>999</v>
      </c>
      <c r="O2327" s="11" t="str">
        <f>IF(合并表__明细[[#This Row],[库存天数]]&lt;=3,"不足",IF(合并表__明细[[#This Row],[库存天数]]&gt;=100,"积压","正常"))</f>
        <v>积压</v>
      </c>
    </row>
    <row r="2328" spans="2:15" hidden="1" x14ac:dyDescent="0.2">
      <c r="B2328" s="1">
        <v>42886</v>
      </c>
      <c r="C2328" s="4" t="s">
        <v>9</v>
      </c>
      <c r="D2328" s="4" t="s">
        <v>17</v>
      </c>
      <c r="E2328">
        <v>1000001649</v>
      </c>
      <c r="F2328" s="4" t="s">
        <v>16</v>
      </c>
      <c r="G2328" s="4" t="s">
        <v>13</v>
      </c>
      <c r="H2328">
        <v>10000136</v>
      </c>
      <c r="I2328" s="4" t="s">
        <v>40</v>
      </c>
      <c r="J2328" s="11">
        <v>9.1999999999999993</v>
      </c>
      <c r="K2328" s="11">
        <v>0</v>
      </c>
      <c r="L2328" s="11">
        <v>0</v>
      </c>
      <c r="M2328" s="11">
        <v>0</v>
      </c>
      <c r="N2328" s="11">
        <f>IFERROR(合并表__明细[[#This Row],[期末库存]]/合并表__明细[[#This Row],[未来50天出库量]]*50,999)</f>
        <v>999</v>
      </c>
      <c r="O2328" s="11" t="str">
        <f>IF(合并表__明细[[#This Row],[库存天数]]&lt;=3,"不足",IF(合并表__明细[[#This Row],[库存天数]]&gt;=100,"积压","正常"))</f>
        <v>积压</v>
      </c>
    </row>
    <row r="2329" spans="2:15" hidden="1" x14ac:dyDescent="0.2">
      <c r="B2329" s="1">
        <v>42886</v>
      </c>
      <c r="C2329" s="4" t="s">
        <v>9</v>
      </c>
      <c r="D2329" s="4" t="s">
        <v>72</v>
      </c>
      <c r="E2329">
        <v>1000000064</v>
      </c>
      <c r="F2329" s="4" t="s">
        <v>76</v>
      </c>
      <c r="G2329" s="4" t="s">
        <v>13</v>
      </c>
      <c r="H2329">
        <v>20000099</v>
      </c>
      <c r="I2329" s="4" t="s">
        <v>20</v>
      </c>
      <c r="J2329" s="11">
        <v>34.9</v>
      </c>
      <c r="K2329" s="11">
        <v>0</v>
      </c>
      <c r="L2329" s="11">
        <v>0</v>
      </c>
      <c r="M2329" s="11">
        <v>0</v>
      </c>
      <c r="N2329" s="11">
        <f>IFERROR(合并表__明细[[#This Row],[期末库存]]/合并表__明细[[#This Row],[未来50天出库量]]*50,999)</f>
        <v>999</v>
      </c>
      <c r="O2329" s="11" t="str">
        <f>IF(合并表__明细[[#This Row],[库存天数]]&lt;=3,"不足",IF(合并表__明细[[#This Row],[库存天数]]&gt;=100,"积压","正常"))</f>
        <v>积压</v>
      </c>
    </row>
    <row r="2330" spans="2:15" hidden="1" x14ac:dyDescent="0.2">
      <c r="B2330" s="1">
        <v>42886</v>
      </c>
      <c r="C2330" s="4" t="s">
        <v>9</v>
      </c>
      <c r="D2330" s="4" t="s">
        <v>8</v>
      </c>
      <c r="E2330">
        <v>1000000070</v>
      </c>
      <c r="F2330" s="4" t="s">
        <v>7</v>
      </c>
      <c r="G2330" s="4" t="s">
        <v>13</v>
      </c>
      <c r="H2330">
        <v>10000136</v>
      </c>
      <c r="I2330" s="4" t="s">
        <v>40</v>
      </c>
      <c r="J2330" s="11">
        <v>0</v>
      </c>
      <c r="K2330" s="11">
        <v>0</v>
      </c>
      <c r="L2330" s="11">
        <v>0</v>
      </c>
      <c r="M2330" s="11">
        <v>0</v>
      </c>
      <c r="N2330" s="11">
        <f>IFERROR(合并表__明细[[#This Row],[期末库存]]/合并表__明细[[#This Row],[未来50天出库量]]*50,999)</f>
        <v>999</v>
      </c>
      <c r="O2330" s="11" t="str">
        <f>IF(合并表__明细[[#This Row],[库存天数]]&lt;=3,"不足",IF(合并表__明细[[#This Row],[库存天数]]&gt;=100,"积压","正常"))</f>
        <v>积压</v>
      </c>
    </row>
    <row r="2331" spans="2:15" hidden="1" x14ac:dyDescent="0.2">
      <c r="B2331" s="1">
        <v>42886</v>
      </c>
      <c r="C2331" s="4" t="s">
        <v>9</v>
      </c>
      <c r="D2331" s="4" t="s">
        <v>8</v>
      </c>
      <c r="E2331">
        <v>1000000070</v>
      </c>
      <c r="F2331" s="4" t="s">
        <v>7</v>
      </c>
      <c r="G2331" s="4" t="s">
        <v>13</v>
      </c>
      <c r="H2331">
        <v>20000099</v>
      </c>
      <c r="I2331" s="4" t="s">
        <v>20</v>
      </c>
      <c r="J2331" s="11">
        <v>2.4999999999999996</v>
      </c>
      <c r="K2331" s="11">
        <v>0</v>
      </c>
      <c r="L2331" s="11">
        <v>0</v>
      </c>
      <c r="M2331" s="11">
        <v>0</v>
      </c>
      <c r="N2331" s="11">
        <f>IFERROR(合并表__明细[[#This Row],[期末库存]]/合并表__明细[[#This Row],[未来50天出库量]]*50,999)</f>
        <v>999</v>
      </c>
      <c r="O2331" s="11" t="str">
        <f>IF(合并表__明细[[#This Row],[库存天数]]&lt;=3,"不足",IF(合并表__明细[[#This Row],[库存天数]]&gt;=100,"积压","正常"))</f>
        <v>积压</v>
      </c>
    </row>
    <row r="2332" spans="2:15" hidden="1" x14ac:dyDescent="0.2">
      <c r="B2332" s="1">
        <v>42886</v>
      </c>
      <c r="C2332" s="4" t="s">
        <v>9</v>
      </c>
      <c r="D2332" s="4" t="s">
        <v>8</v>
      </c>
      <c r="E2332">
        <v>1000000070</v>
      </c>
      <c r="F2332" s="4" t="s">
        <v>7</v>
      </c>
      <c r="G2332" s="4" t="s">
        <v>13</v>
      </c>
      <c r="H2332">
        <v>10000064</v>
      </c>
      <c r="I2332" s="4" t="s">
        <v>53</v>
      </c>
      <c r="J2332" s="11">
        <v>0.60000000000000009</v>
      </c>
      <c r="K2332" s="11">
        <v>0</v>
      </c>
      <c r="L2332" s="11">
        <v>0</v>
      </c>
      <c r="M2332" s="11">
        <v>0</v>
      </c>
      <c r="N2332" s="11">
        <f>IFERROR(合并表__明细[[#This Row],[期末库存]]/合并表__明细[[#This Row],[未来50天出库量]]*50,999)</f>
        <v>999</v>
      </c>
      <c r="O2332" s="11" t="str">
        <f>IF(合并表__明细[[#This Row],[库存天数]]&lt;=3,"不足",IF(合并表__明细[[#This Row],[库存天数]]&gt;=100,"积压","正常"))</f>
        <v>积压</v>
      </c>
    </row>
    <row r="2333" spans="2:15" hidden="1" x14ac:dyDescent="0.2">
      <c r="B2333" s="1">
        <v>42886</v>
      </c>
      <c r="C2333" s="4" t="s">
        <v>9</v>
      </c>
      <c r="D2333" s="4" t="s">
        <v>15</v>
      </c>
      <c r="E2333">
        <v>1000002985</v>
      </c>
      <c r="F2333" s="4" t="s">
        <v>47</v>
      </c>
      <c r="G2333" s="4" t="s">
        <v>13</v>
      </c>
      <c r="H2333">
        <v>10000131</v>
      </c>
      <c r="I2333" s="4" t="s">
        <v>38</v>
      </c>
      <c r="J2333" s="11">
        <v>1</v>
      </c>
      <c r="K2333" s="11">
        <v>0</v>
      </c>
      <c r="L2333" s="11">
        <v>0</v>
      </c>
      <c r="M2333" s="11">
        <v>0</v>
      </c>
      <c r="N2333" s="11">
        <f>IFERROR(合并表__明细[[#This Row],[期末库存]]/合并表__明细[[#This Row],[未来50天出库量]]*50,999)</f>
        <v>999</v>
      </c>
      <c r="O2333" s="11" t="str">
        <f>IF(合并表__明细[[#This Row],[库存天数]]&lt;=3,"不足",IF(合并表__明细[[#This Row],[库存天数]]&gt;=100,"积压","正常"))</f>
        <v>积压</v>
      </c>
    </row>
    <row r="2334" spans="2:15" hidden="1" x14ac:dyDescent="0.2">
      <c r="B2334" s="1">
        <v>42886</v>
      </c>
      <c r="C2334" s="4" t="s">
        <v>9</v>
      </c>
      <c r="D2334" s="4" t="s">
        <v>15</v>
      </c>
      <c r="E2334">
        <v>1000002985</v>
      </c>
      <c r="F2334" s="4" t="s">
        <v>47</v>
      </c>
      <c r="G2334" s="4" t="s">
        <v>13</v>
      </c>
      <c r="H2334">
        <v>20000099</v>
      </c>
      <c r="I2334" s="4" t="s">
        <v>20</v>
      </c>
      <c r="J2334" s="11">
        <v>0</v>
      </c>
      <c r="K2334" s="11">
        <v>0</v>
      </c>
      <c r="L2334" s="11">
        <v>0</v>
      </c>
      <c r="M2334" s="11">
        <v>0</v>
      </c>
      <c r="N2334" s="11">
        <f>IFERROR(合并表__明细[[#This Row],[期末库存]]/合并表__明细[[#This Row],[未来50天出库量]]*50,999)</f>
        <v>999</v>
      </c>
      <c r="O2334" s="11" t="str">
        <f>IF(合并表__明细[[#This Row],[库存天数]]&lt;=3,"不足",IF(合并表__明细[[#This Row],[库存天数]]&gt;=100,"积压","正常"))</f>
        <v>积压</v>
      </c>
    </row>
    <row r="2335" spans="2:15" hidden="1" x14ac:dyDescent="0.2">
      <c r="B2335" s="1">
        <v>42886</v>
      </c>
      <c r="C2335" s="4" t="s">
        <v>9</v>
      </c>
      <c r="D2335" s="4" t="s">
        <v>75</v>
      </c>
      <c r="E2335">
        <v>1000000281</v>
      </c>
      <c r="F2335" s="4" t="s">
        <v>74</v>
      </c>
      <c r="G2335" s="4" t="s">
        <v>13</v>
      </c>
      <c r="H2335">
        <v>10000078</v>
      </c>
      <c r="I2335" s="4" t="s">
        <v>30</v>
      </c>
      <c r="J2335" s="11">
        <v>2.5</v>
      </c>
      <c r="K2335" s="11">
        <v>0</v>
      </c>
      <c r="L2335" s="11">
        <v>0</v>
      </c>
      <c r="M2335" s="11">
        <v>0</v>
      </c>
      <c r="N2335" s="11">
        <f>IFERROR(合并表__明细[[#This Row],[期末库存]]/合并表__明细[[#This Row],[未来50天出库量]]*50,999)</f>
        <v>999</v>
      </c>
      <c r="O2335" s="11" t="str">
        <f>IF(合并表__明细[[#This Row],[库存天数]]&lt;=3,"不足",IF(合并表__明细[[#This Row],[库存天数]]&gt;=100,"积压","正常"))</f>
        <v>积压</v>
      </c>
    </row>
    <row r="2336" spans="2:15" hidden="1" x14ac:dyDescent="0.2">
      <c r="B2336" s="1">
        <v>42886</v>
      </c>
      <c r="C2336" s="4" t="s">
        <v>9</v>
      </c>
      <c r="D2336" s="4" t="s">
        <v>15</v>
      </c>
      <c r="E2336">
        <v>1000002981</v>
      </c>
      <c r="F2336" s="4" t="s">
        <v>62</v>
      </c>
      <c r="G2336" s="4" t="s">
        <v>13</v>
      </c>
      <c r="H2336">
        <v>10000064</v>
      </c>
      <c r="I2336" s="4" t="s">
        <v>53</v>
      </c>
      <c r="J2336" s="11">
        <v>10.300000000000002</v>
      </c>
      <c r="K2336" s="11">
        <v>0</v>
      </c>
      <c r="L2336" s="11">
        <v>0</v>
      </c>
      <c r="M2336" s="11">
        <v>0</v>
      </c>
      <c r="N2336" s="11">
        <f>IFERROR(合并表__明细[[#This Row],[期末库存]]/合并表__明细[[#This Row],[未来50天出库量]]*50,999)</f>
        <v>999</v>
      </c>
      <c r="O2336" s="11" t="str">
        <f>IF(合并表__明细[[#This Row],[库存天数]]&lt;=3,"不足",IF(合并表__明细[[#This Row],[库存天数]]&gt;=100,"积压","正常"))</f>
        <v>积压</v>
      </c>
    </row>
    <row r="2337" spans="2:15" hidden="1" x14ac:dyDescent="0.2">
      <c r="B2337" s="1">
        <v>42886</v>
      </c>
      <c r="C2337" s="4" t="s">
        <v>9</v>
      </c>
      <c r="D2337" s="4" t="s">
        <v>8</v>
      </c>
      <c r="E2337">
        <v>1000000070</v>
      </c>
      <c r="F2337" s="4" t="s">
        <v>7</v>
      </c>
      <c r="G2337" s="4" t="s">
        <v>13</v>
      </c>
      <c r="H2337">
        <v>10000131</v>
      </c>
      <c r="I2337" s="4" t="s">
        <v>38</v>
      </c>
      <c r="J2337" s="11">
        <v>268.2</v>
      </c>
      <c r="K2337" s="11">
        <v>0</v>
      </c>
      <c r="L2337" s="11">
        <v>0</v>
      </c>
      <c r="M2337" s="11">
        <v>0</v>
      </c>
      <c r="N2337" s="11">
        <f>IFERROR(合并表__明细[[#This Row],[期末库存]]/合并表__明细[[#This Row],[未来50天出库量]]*50,999)</f>
        <v>999</v>
      </c>
      <c r="O2337" s="11" t="str">
        <f>IF(合并表__明细[[#This Row],[库存天数]]&lt;=3,"不足",IF(合并表__明细[[#This Row],[库存天数]]&gt;=100,"积压","正常"))</f>
        <v>积压</v>
      </c>
    </row>
    <row r="2338" spans="2:15" hidden="1" x14ac:dyDescent="0.2">
      <c r="B2338" s="1">
        <v>42886</v>
      </c>
      <c r="C2338" s="4" t="s">
        <v>9</v>
      </c>
      <c r="D2338" s="4" t="s">
        <v>57</v>
      </c>
      <c r="E2338">
        <v>1000001502</v>
      </c>
      <c r="F2338" s="4" t="s">
        <v>56</v>
      </c>
      <c r="G2338" s="4" t="s">
        <v>13</v>
      </c>
      <c r="H2338">
        <v>20000099</v>
      </c>
      <c r="I2338" s="4" t="s">
        <v>20</v>
      </c>
      <c r="J2338" s="11">
        <v>114</v>
      </c>
      <c r="K2338" s="11">
        <v>0</v>
      </c>
      <c r="L2338" s="11">
        <v>0</v>
      </c>
      <c r="M2338" s="11">
        <v>0</v>
      </c>
      <c r="N2338" s="11">
        <f>IFERROR(合并表__明细[[#This Row],[期末库存]]/合并表__明细[[#This Row],[未来50天出库量]]*50,999)</f>
        <v>999</v>
      </c>
      <c r="O2338" s="11" t="str">
        <f>IF(合并表__明细[[#This Row],[库存天数]]&lt;=3,"不足",IF(合并表__明细[[#This Row],[库存天数]]&gt;=100,"积压","正常"))</f>
        <v>积压</v>
      </c>
    </row>
    <row r="2339" spans="2:15" hidden="1" x14ac:dyDescent="0.2">
      <c r="B2339" s="1">
        <v>42886</v>
      </c>
      <c r="C2339" s="4" t="s">
        <v>9</v>
      </c>
      <c r="D2339" s="4" t="s">
        <v>59</v>
      </c>
      <c r="E2339">
        <v>1000000192</v>
      </c>
      <c r="F2339" s="4" t="s">
        <v>58</v>
      </c>
      <c r="G2339" s="4" t="s">
        <v>13</v>
      </c>
      <c r="H2339">
        <v>10000136</v>
      </c>
      <c r="I2339" s="4" t="s">
        <v>40</v>
      </c>
      <c r="J2339" s="11">
        <v>1.5</v>
      </c>
      <c r="K2339" s="11">
        <v>0</v>
      </c>
      <c r="L2339" s="11">
        <v>0</v>
      </c>
      <c r="M2339" s="11">
        <v>0</v>
      </c>
      <c r="N2339" s="11">
        <f>IFERROR(合并表__明细[[#This Row],[期末库存]]/合并表__明细[[#This Row],[未来50天出库量]]*50,999)</f>
        <v>999</v>
      </c>
      <c r="O2339" s="11" t="str">
        <f>IF(合并表__明细[[#This Row],[库存天数]]&lt;=3,"不足",IF(合并表__明细[[#This Row],[库存天数]]&gt;=100,"积压","正常"))</f>
        <v>积压</v>
      </c>
    </row>
    <row r="2340" spans="2:15" hidden="1" x14ac:dyDescent="0.2">
      <c r="B2340" s="1">
        <v>42886</v>
      </c>
      <c r="C2340" s="4" t="s">
        <v>9</v>
      </c>
      <c r="D2340" s="4" t="s">
        <v>72</v>
      </c>
      <c r="E2340">
        <v>1000001699</v>
      </c>
      <c r="F2340" s="4" t="s">
        <v>71</v>
      </c>
      <c r="G2340" s="4" t="s">
        <v>13</v>
      </c>
      <c r="H2340">
        <v>20000018</v>
      </c>
      <c r="I2340" s="4" t="s">
        <v>81</v>
      </c>
      <c r="J2340" s="11">
        <v>0.79999999999999982</v>
      </c>
      <c r="K2340" s="11">
        <v>0</v>
      </c>
      <c r="L2340" s="11">
        <v>0</v>
      </c>
      <c r="M2340" s="11">
        <v>0</v>
      </c>
      <c r="N2340" s="11">
        <f>IFERROR(合并表__明细[[#This Row],[期末库存]]/合并表__明细[[#This Row],[未来50天出库量]]*50,999)</f>
        <v>999</v>
      </c>
      <c r="O2340" s="11" t="str">
        <f>IF(合并表__明细[[#This Row],[库存天数]]&lt;=3,"不足",IF(合并表__明细[[#This Row],[库存天数]]&gt;=100,"积压","正常"))</f>
        <v>积压</v>
      </c>
    </row>
    <row r="2341" spans="2:15" hidden="1" x14ac:dyDescent="0.2">
      <c r="B2341" s="1">
        <v>42886</v>
      </c>
      <c r="C2341" s="4" t="s">
        <v>9</v>
      </c>
      <c r="D2341" s="4" t="s">
        <v>12</v>
      </c>
      <c r="E2341">
        <v>1000000072</v>
      </c>
      <c r="F2341" s="4" t="s">
        <v>10</v>
      </c>
      <c r="G2341" s="4" t="s">
        <v>13</v>
      </c>
      <c r="H2341">
        <v>10000064</v>
      </c>
      <c r="I2341" s="4" t="s">
        <v>53</v>
      </c>
      <c r="J2341" s="11">
        <v>16.300000000000004</v>
      </c>
      <c r="K2341" s="11">
        <v>0</v>
      </c>
      <c r="L2341" s="11">
        <v>0</v>
      </c>
      <c r="M2341" s="11">
        <v>0</v>
      </c>
      <c r="N2341" s="11">
        <f>IFERROR(合并表__明细[[#This Row],[期末库存]]/合并表__明细[[#This Row],[未来50天出库量]]*50,999)</f>
        <v>999</v>
      </c>
      <c r="O2341" s="11" t="str">
        <f>IF(合并表__明细[[#This Row],[库存天数]]&lt;=3,"不足",IF(合并表__明细[[#This Row],[库存天数]]&gt;=100,"积压","正常"))</f>
        <v>积压</v>
      </c>
    </row>
    <row r="2342" spans="2:15" hidden="1" x14ac:dyDescent="0.2">
      <c r="B2342" s="1">
        <v>42886</v>
      </c>
      <c r="C2342" s="4" t="s">
        <v>9</v>
      </c>
      <c r="D2342" s="4" t="s">
        <v>72</v>
      </c>
      <c r="E2342">
        <v>1000001699</v>
      </c>
      <c r="F2342" s="4" t="s">
        <v>71</v>
      </c>
      <c r="G2342" s="4" t="s">
        <v>13</v>
      </c>
      <c r="H2342">
        <v>10000111</v>
      </c>
      <c r="I2342" s="4" t="s">
        <v>37</v>
      </c>
      <c r="J2342" s="11">
        <v>1.7000000000000002</v>
      </c>
      <c r="K2342" s="11">
        <v>0</v>
      </c>
      <c r="L2342" s="11">
        <v>0</v>
      </c>
      <c r="M2342" s="11">
        <v>0</v>
      </c>
      <c r="N2342" s="11">
        <f>IFERROR(合并表__明细[[#This Row],[期末库存]]/合并表__明细[[#This Row],[未来50天出库量]]*50,999)</f>
        <v>999</v>
      </c>
      <c r="O2342" s="11" t="str">
        <f>IF(合并表__明细[[#This Row],[库存天数]]&lt;=3,"不足",IF(合并表__明细[[#This Row],[库存天数]]&gt;=100,"积压","正常"))</f>
        <v>积压</v>
      </c>
    </row>
    <row r="2343" spans="2:15" hidden="1" x14ac:dyDescent="0.2">
      <c r="B2343" s="1">
        <v>42886</v>
      </c>
      <c r="C2343" s="4" t="s">
        <v>9</v>
      </c>
      <c r="D2343" s="4" t="s">
        <v>15</v>
      </c>
      <c r="E2343">
        <v>1000002981</v>
      </c>
      <c r="F2343" s="4" t="s">
        <v>62</v>
      </c>
      <c r="G2343" s="4" t="s">
        <v>13</v>
      </c>
      <c r="H2343">
        <v>10000211</v>
      </c>
      <c r="I2343" s="4" t="s">
        <v>11</v>
      </c>
      <c r="J2343" s="11">
        <v>219.9</v>
      </c>
      <c r="K2343" s="11">
        <v>0</v>
      </c>
      <c r="L2343" s="11">
        <v>0</v>
      </c>
      <c r="M2343" s="11">
        <v>0</v>
      </c>
      <c r="N2343" s="11">
        <f>IFERROR(合并表__明细[[#This Row],[期末库存]]/合并表__明细[[#This Row],[未来50天出库量]]*50,999)</f>
        <v>999</v>
      </c>
      <c r="O2343" s="11" t="str">
        <f>IF(合并表__明细[[#This Row],[库存天数]]&lt;=3,"不足",IF(合并表__明细[[#This Row],[库存天数]]&gt;=100,"积压","正常"))</f>
        <v>积压</v>
      </c>
    </row>
    <row r="2344" spans="2:15" hidden="1" x14ac:dyDescent="0.2">
      <c r="B2344" s="1">
        <v>42886</v>
      </c>
      <c r="C2344" s="4" t="s">
        <v>9</v>
      </c>
      <c r="D2344" s="4" t="s">
        <v>17</v>
      </c>
      <c r="E2344">
        <v>1000001649</v>
      </c>
      <c r="F2344" s="4" t="s">
        <v>16</v>
      </c>
      <c r="G2344" s="4" t="s">
        <v>13</v>
      </c>
      <c r="H2344">
        <v>20000099</v>
      </c>
      <c r="I2344" s="4" t="s">
        <v>20</v>
      </c>
      <c r="J2344" s="11">
        <v>7.6999999999999993</v>
      </c>
      <c r="K2344" s="11">
        <v>0</v>
      </c>
      <c r="L2344" s="11">
        <v>0</v>
      </c>
      <c r="M2344" s="11">
        <v>0</v>
      </c>
      <c r="N2344" s="11">
        <f>IFERROR(合并表__明细[[#This Row],[期末库存]]/合并表__明细[[#This Row],[未来50天出库量]]*50,999)</f>
        <v>999</v>
      </c>
      <c r="O2344" s="11" t="str">
        <f>IF(合并表__明细[[#This Row],[库存天数]]&lt;=3,"不足",IF(合并表__明细[[#This Row],[库存天数]]&gt;=100,"积压","正常"))</f>
        <v>积压</v>
      </c>
    </row>
    <row r="2345" spans="2:15" hidden="1" x14ac:dyDescent="0.2">
      <c r="B2345" s="1">
        <v>42886</v>
      </c>
      <c r="C2345" s="4" t="s">
        <v>9</v>
      </c>
      <c r="D2345" s="4" t="s">
        <v>15</v>
      </c>
      <c r="E2345">
        <v>1000002981</v>
      </c>
      <c r="F2345" s="4" t="s">
        <v>62</v>
      </c>
      <c r="G2345" s="4" t="s">
        <v>13</v>
      </c>
      <c r="H2345">
        <v>10000136</v>
      </c>
      <c r="I2345" s="4" t="s">
        <v>40</v>
      </c>
      <c r="J2345" s="11">
        <v>1.5</v>
      </c>
      <c r="K2345" s="11">
        <v>0</v>
      </c>
      <c r="L2345" s="11">
        <v>0</v>
      </c>
      <c r="M2345" s="11">
        <v>0</v>
      </c>
      <c r="N2345" s="11">
        <f>IFERROR(合并表__明细[[#This Row],[期末库存]]/合并表__明细[[#This Row],[未来50天出库量]]*50,999)</f>
        <v>999</v>
      </c>
      <c r="O2345" s="11" t="str">
        <f>IF(合并表__明细[[#This Row],[库存天数]]&lt;=3,"不足",IF(合并表__明细[[#This Row],[库存天数]]&gt;=100,"积压","正常"))</f>
        <v>积压</v>
      </c>
    </row>
    <row r="2346" spans="2:15" hidden="1" x14ac:dyDescent="0.2">
      <c r="B2346" s="1">
        <v>42886</v>
      </c>
      <c r="C2346" s="4" t="s">
        <v>9</v>
      </c>
      <c r="D2346" s="4" t="s">
        <v>72</v>
      </c>
      <c r="E2346">
        <v>1000000064</v>
      </c>
      <c r="F2346" s="4" t="s">
        <v>76</v>
      </c>
      <c r="G2346" s="4" t="s">
        <v>13</v>
      </c>
      <c r="H2346">
        <v>10000111</v>
      </c>
      <c r="I2346" s="4" t="s">
        <v>37</v>
      </c>
      <c r="J2346" s="11">
        <v>80.599999999999994</v>
      </c>
      <c r="K2346" s="11">
        <v>62.6</v>
      </c>
      <c r="L2346" s="11">
        <v>65.599999999999994</v>
      </c>
      <c r="M2346" s="11">
        <v>0</v>
      </c>
      <c r="N2346" s="11">
        <f>IFERROR(合并表__明细[[#This Row],[期末库存]]/合并表__明细[[#This Row],[未来50天出库量]]*50,999)</f>
        <v>999</v>
      </c>
      <c r="O2346" s="11" t="str">
        <f>IF(合并表__明细[[#This Row],[库存天数]]&lt;=3,"不足",IF(合并表__明细[[#This Row],[库存天数]]&gt;=100,"积压","正常"))</f>
        <v>积压</v>
      </c>
    </row>
    <row r="2347" spans="2:15" hidden="1" x14ac:dyDescent="0.2">
      <c r="B2347" s="1">
        <v>42886</v>
      </c>
      <c r="C2347" s="4" t="s">
        <v>9</v>
      </c>
      <c r="D2347" s="4" t="s">
        <v>17</v>
      </c>
      <c r="E2347">
        <v>1000001649</v>
      </c>
      <c r="F2347" s="4" t="s">
        <v>16</v>
      </c>
      <c r="G2347" s="4" t="s">
        <v>13</v>
      </c>
      <c r="H2347">
        <v>10000172</v>
      </c>
      <c r="I2347" s="4" t="s">
        <v>18</v>
      </c>
      <c r="J2347" s="11">
        <v>472.99999999999994</v>
      </c>
      <c r="K2347" s="11">
        <v>268.39999999999998</v>
      </c>
      <c r="L2347" s="11">
        <v>266.20000000000005</v>
      </c>
      <c r="M2347" s="11">
        <v>0</v>
      </c>
      <c r="N2347" s="11">
        <f>IFERROR(合并表__明细[[#This Row],[期末库存]]/合并表__明细[[#This Row],[未来50天出库量]]*50,999)</f>
        <v>999</v>
      </c>
      <c r="O2347" s="11" t="str">
        <f>IF(合并表__明细[[#This Row],[库存天数]]&lt;=3,"不足",IF(合并表__明细[[#This Row],[库存天数]]&gt;=100,"积压","正常"))</f>
        <v>积压</v>
      </c>
    </row>
    <row r="2348" spans="2:15" hidden="1" x14ac:dyDescent="0.2">
      <c r="B2348" s="1">
        <v>42886</v>
      </c>
      <c r="C2348" s="4" t="s">
        <v>9</v>
      </c>
      <c r="D2348" s="4" t="s">
        <v>15</v>
      </c>
      <c r="E2348">
        <v>1000002981</v>
      </c>
      <c r="F2348" s="4" t="s">
        <v>62</v>
      </c>
      <c r="G2348" s="4" t="s">
        <v>13</v>
      </c>
      <c r="H2348">
        <v>10000111</v>
      </c>
      <c r="I2348" s="4" t="s">
        <v>37</v>
      </c>
      <c r="J2348" s="11">
        <v>158.19999999999999</v>
      </c>
      <c r="K2348" s="11">
        <v>8.9</v>
      </c>
      <c r="L2348" s="11">
        <v>8.6</v>
      </c>
      <c r="M2348" s="11">
        <v>0</v>
      </c>
      <c r="N2348" s="11">
        <f>IFERROR(合并表__明细[[#This Row],[期末库存]]/合并表__明细[[#This Row],[未来50天出库量]]*50,999)</f>
        <v>999</v>
      </c>
      <c r="O2348" s="11" t="str">
        <f>IF(合并表__明细[[#This Row],[库存天数]]&lt;=3,"不足",IF(合并表__明细[[#This Row],[库存天数]]&gt;=100,"积压","正常"))</f>
        <v>积压</v>
      </c>
    </row>
    <row r="2349" spans="2:15" hidden="1" x14ac:dyDescent="0.2">
      <c r="B2349" s="1">
        <v>42886</v>
      </c>
      <c r="C2349" s="4" t="s">
        <v>9</v>
      </c>
      <c r="D2349" s="4" t="s">
        <v>15</v>
      </c>
      <c r="E2349">
        <v>1000002985</v>
      </c>
      <c r="F2349" s="4" t="s">
        <v>47</v>
      </c>
      <c r="G2349" s="4" t="s">
        <v>13</v>
      </c>
      <c r="H2349">
        <v>10000111</v>
      </c>
      <c r="I2349" s="4" t="s">
        <v>37</v>
      </c>
      <c r="J2349" s="11">
        <v>45</v>
      </c>
      <c r="K2349" s="11">
        <v>4.4000000000000004</v>
      </c>
      <c r="L2349" s="11">
        <v>4.3</v>
      </c>
      <c r="M2349" s="11">
        <v>0</v>
      </c>
      <c r="N2349" s="11">
        <f>IFERROR(合并表__明细[[#This Row],[期末库存]]/合并表__明细[[#This Row],[未来50天出库量]]*50,999)</f>
        <v>999</v>
      </c>
      <c r="O2349" s="11" t="str">
        <f>IF(合并表__明细[[#This Row],[库存天数]]&lt;=3,"不足",IF(合并表__明细[[#This Row],[库存天数]]&gt;=100,"积压","正常"))</f>
        <v>积压</v>
      </c>
    </row>
    <row r="2350" spans="2:15" hidden="1" x14ac:dyDescent="0.2">
      <c r="B2350" s="1">
        <v>42886</v>
      </c>
      <c r="C2350" s="4" t="s">
        <v>9</v>
      </c>
      <c r="D2350" s="4" t="s">
        <v>17</v>
      </c>
      <c r="E2350">
        <v>1000001649</v>
      </c>
      <c r="F2350" s="4" t="s">
        <v>16</v>
      </c>
      <c r="G2350" s="4" t="s">
        <v>13</v>
      </c>
      <c r="H2350">
        <v>20000018</v>
      </c>
      <c r="I2350" s="4" t="s">
        <v>81</v>
      </c>
      <c r="J2350" s="11">
        <v>0</v>
      </c>
      <c r="K2350" s="11">
        <v>5.2</v>
      </c>
      <c r="L2350" s="11">
        <v>5.2</v>
      </c>
      <c r="M2350" s="11">
        <v>0</v>
      </c>
      <c r="N2350" s="11">
        <f>IFERROR(合并表__明细[[#This Row],[期末库存]]/合并表__明细[[#This Row],[未来50天出库量]]*50,999)</f>
        <v>999</v>
      </c>
      <c r="O2350" s="11" t="str">
        <f>IF(合并表__明细[[#This Row],[库存天数]]&lt;=3,"不足",IF(合并表__明细[[#This Row],[库存天数]]&gt;=100,"积压","正常"))</f>
        <v>积压</v>
      </c>
    </row>
    <row r="2351" spans="2:15" hidden="1" x14ac:dyDescent="0.2">
      <c r="B2351" s="1">
        <v>42886</v>
      </c>
      <c r="C2351" s="4" t="s">
        <v>9</v>
      </c>
      <c r="D2351" s="4" t="s">
        <v>15</v>
      </c>
      <c r="E2351">
        <v>1000002986</v>
      </c>
      <c r="F2351" s="4" t="s">
        <v>14</v>
      </c>
      <c r="G2351" s="4" t="s">
        <v>13</v>
      </c>
      <c r="H2351">
        <v>10000111</v>
      </c>
      <c r="I2351" s="4" t="s">
        <v>37</v>
      </c>
      <c r="J2351" s="11">
        <v>84.899999999999977</v>
      </c>
      <c r="K2351" s="11">
        <v>26.8</v>
      </c>
      <c r="L2351" s="11">
        <v>25.8</v>
      </c>
      <c r="M2351" s="11">
        <v>0</v>
      </c>
      <c r="N2351" s="11">
        <f>IFERROR(合并表__明细[[#This Row],[期末库存]]/合并表__明细[[#This Row],[未来50天出库量]]*50,999)</f>
        <v>999</v>
      </c>
      <c r="O2351" s="11" t="str">
        <f>IF(合并表__明细[[#This Row],[库存天数]]&lt;=3,"不足",IF(合并表__明细[[#This Row],[库存天数]]&gt;=100,"积压","正常"))</f>
        <v>积压</v>
      </c>
    </row>
    <row r="2352" spans="2:15" hidden="1" x14ac:dyDescent="0.2">
      <c r="B2352" s="1">
        <v>42886</v>
      </c>
      <c r="C2352" s="4" t="s">
        <v>9</v>
      </c>
      <c r="D2352" s="4" t="s">
        <v>59</v>
      </c>
      <c r="E2352">
        <v>1000000192</v>
      </c>
      <c r="F2352" s="4" t="s">
        <v>58</v>
      </c>
      <c r="G2352" s="4" t="s">
        <v>13</v>
      </c>
      <c r="H2352">
        <v>20000018</v>
      </c>
      <c r="I2352" s="4" t="s">
        <v>81</v>
      </c>
      <c r="J2352" s="11">
        <v>1</v>
      </c>
      <c r="K2352" s="11">
        <v>3.3</v>
      </c>
      <c r="L2352" s="11">
        <v>2.2999999999999998</v>
      </c>
      <c r="M2352" s="11">
        <v>0</v>
      </c>
      <c r="N2352" s="11">
        <f>IFERROR(合并表__明细[[#This Row],[期末库存]]/合并表__明细[[#This Row],[未来50天出库量]]*50,999)</f>
        <v>999</v>
      </c>
      <c r="O2352" s="11" t="str">
        <f>IF(合并表__明细[[#This Row],[库存天数]]&lt;=3,"不足",IF(合并表__明细[[#This Row],[库存天数]]&gt;=100,"积压","正常"))</f>
        <v>积压</v>
      </c>
    </row>
    <row r="2353" spans="2:15" hidden="1" x14ac:dyDescent="0.2">
      <c r="B2353" s="1">
        <v>42886</v>
      </c>
      <c r="C2353" s="4" t="s">
        <v>9</v>
      </c>
      <c r="D2353" s="4" t="s">
        <v>57</v>
      </c>
      <c r="E2353">
        <v>1000001502</v>
      </c>
      <c r="F2353" s="4" t="s">
        <v>56</v>
      </c>
      <c r="G2353" s="4" t="s">
        <v>13</v>
      </c>
      <c r="H2353">
        <v>10000136</v>
      </c>
      <c r="I2353" s="4" t="s">
        <v>40</v>
      </c>
      <c r="J2353" s="11">
        <v>84.1</v>
      </c>
      <c r="K2353" s="11">
        <v>43.4</v>
      </c>
      <c r="L2353" s="11">
        <v>44</v>
      </c>
      <c r="M2353" s="11">
        <v>0</v>
      </c>
      <c r="N2353" s="11">
        <f>IFERROR(合并表__明细[[#This Row],[期末库存]]/合并表__明细[[#This Row],[未来50天出库量]]*50,999)</f>
        <v>999</v>
      </c>
      <c r="O2353" s="11" t="str">
        <f>IF(合并表__明细[[#This Row],[库存天数]]&lt;=3,"不足",IF(合并表__明细[[#This Row],[库存天数]]&gt;=100,"积压","正常"))</f>
        <v>积压</v>
      </c>
    </row>
    <row r="2354" spans="2:15" hidden="1" x14ac:dyDescent="0.2">
      <c r="B2354" s="1">
        <v>42886</v>
      </c>
      <c r="C2354" s="4" t="s">
        <v>9</v>
      </c>
      <c r="D2354" s="4" t="s">
        <v>72</v>
      </c>
      <c r="E2354">
        <v>1000000064</v>
      </c>
      <c r="F2354" s="4" t="s">
        <v>76</v>
      </c>
      <c r="G2354" s="4" t="s">
        <v>13</v>
      </c>
      <c r="H2354">
        <v>10000131</v>
      </c>
      <c r="I2354" s="4" t="s">
        <v>38</v>
      </c>
      <c r="J2354" s="11">
        <v>251</v>
      </c>
      <c r="K2354" s="11">
        <v>118</v>
      </c>
      <c r="L2354" s="11">
        <v>118.7</v>
      </c>
      <c r="M2354" s="11">
        <v>0</v>
      </c>
      <c r="N2354" s="11">
        <f>IFERROR(合并表__明细[[#This Row],[期末库存]]/合并表__明细[[#This Row],[未来50天出库量]]*50,999)</f>
        <v>999</v>
      </c>
      <c r="O2354" s="11" t="str">
        <f>IF(合并表__明细[[#This Row],[库存天数]]&lt;=3,"不足",IF(合并表__明细[[#This Row],[库存天数]]&gt;=100,"积压","正常"))</f>
        <v>积压</v>
      </c>
    </row>
    <row r="2355" spans="2:15" hidden="1" x14ac:dyDescent="0.2">
      <c r="B2355" s="1">
        <v>42886</v>
      </c>
      <c r="C2355" s="4" t="s">
        <v>9</v>
      </c>
      <c r="D2355" s="4" t="s">
        <v>15</v>
      </c>
      <c r="E2355">
        <v>1000002986</v>
      </c>
      <c r="F2355" s="4" t="s">
        <v>14</v>
      </c>
      <c r="G2355" s="4" t="s">
        <v>13</v>
      </c>
      <c r="H2355">
        <v>20000099</v>
      </c>
      <c r="I2355" s="4" t="s">
        <v>20</v>
      </c>
      <c r="J2355" s="11">
        <v>0.19999999999999929</v>
      </c>
      <c r="K2355" s="11">
        <v>5.0999999999999996</v>
      </c>
      <c r="L2355" s="11">
        <v>4.9000000000000004</v>
      </c>
      <c r="M2355" s="11">
        <v>0</v>
      </c>
      <c r="N2355" s="11">
        <f>IFERROR(合并表__明细[[#This Row],[期末库存]]/合并表__明细[[#This Row],[未来50天出库量]]*50,999)</f>
        <v>999</v>
      </c>
      <c r="O2355" s="11" t="str">
        <f>IF(合并表__明细[[#This Row],[库存天数]]&lt;=3,"不足",IF(合并表__明细[[#This Row],[库存天数]]&gt;=100,"积压","正常"))</f>
        <v>积压</v>
      </c>
    </row>
    <row r="2356" spans="2:15" hidden="1" x14ac:dyDescent="0.2">
      <c r="B2356" s="1">
        <v>42886</v>
      </c>
      <c r="C2356" s="4" t="s">
        <v>9</v>
      </c>
      <c r="D2356" s="4" t="s">
        <v>57</v>
      </c>
      <c r="E2356">
        <v>1000001502</v>
      </c>
      <c r="F2356" s="4" t="s">
        <v>56</v>
      </c>
      <c r="G2356" s="4" t="s">
        <v>13</v>
      </c>
      <c r="H2356">
        <v>10000064</v>
      </c>
      <c r="I2356" s="4" t="s">
        <v>53</v>
      </c>
      <c r="J2356" s="11">
        <v>17.899999999999988</v>
      </c>
      <c r="K2356" s="11">
        <v>95.1</v>
      </c>
      <c r="L2356" s="11">
        <v>99.800000000000011</v>
      </c>
      <c r="M2356" s="11">
        <v>0</v>
      </c>
      <c r="N2356" s="11">
        <f>IFERROR(合并表__明细[[#This Row],[期末库存]]/合并表__明细[[#This Row],[未来50天出库量]]*50,999)</f>
        <v>999</v>
      </c>
      <c r="O2356" s="11" t="str">
        <f>IF(合并表__明细[[#This Row],[库存天数]]&lt;=3,"不足",IF(合并表__明细[[#This Row],[库存天数]]&gt;=100,"积压","正常"))</f>
        <v>积压</v>
      </c>
    </row>
    <row r="2357" spans="2:15" hidden="1" x14ac:dyDescent="0.2">
      <c r="B2357" s="1">
        <v>42886</v>
      </c>
      <c r="C2357" s="4" t="s">
        <v>9</v>
      </c>
      <c r="D2357" s="4" t="s">
        <v>59</v>
      </c>
      <c r="E2357">
        <v>1000000192</v>
      </c>
      <c r="F2357" s="4" t="s">
        <v>58</v>
      </c>
      <c r="G2357" s="4" t="s">
        <v>13</v>
      </c>
      <c r="H2357">
        <v>10000211</v>
      </c>
      <c r="I2357" s="4" t="s">
        <v>11</v>
      </c>
      <c r="J2357" s="11">
        <v>41.59999999999998</v>
      </c>
      <c r="K2357" s="11">
        <v>338.2</v>
      </c>
      <c r="L2357" s="11">
        <v>343.70000000000005</v>
      </c>
      <c r="M2357" s="11">
        <v>0</v>
      </c>
      <c r="N2357" s="11">
        <f>IFERROR(合并表__明细[[#This Row],[期末库存]]/合并表__明细[[#This Row],[未来50天出库量]]*50,999)</f>
        <v>999</v>
      </c>
      <c r="O2357" s="11" t="str">
        <f>IF(合并表__明细[[#This Row],[库存天数]]&lt;=3,"不足",IF(合并表__明细[[#This Row],[库存天数]]&gt;=100,"积压","正常"))</f>
        <v>积压</v>
      </c>
    </row>
    <row r="2358" spans="2:15" hidden="1" x14ac:dyDescent="0.2">
      <c r="B2358" s="1">
        <v>42886</v>
      </c>
      <c r="C2358" s="4" t="s">
        <v>9</v>
      </c>
      <c r="D2358" s="4" t="s">
        <v>15</v>
      </c>
      <c r="E2358">
        <v>1000002986</v>
      </c>
      <c r="F2358" s="4" t="s">
        <v>14</v>
      </c>
      <c r="G2358" s="4" t="s">
        <v>13</v>
      </c>
      <c r="H2358">
        <v>20000018</v>
      </c>
      <c r="I2358" s="4" t="s">
        <v>81</v>
      </c>
      <c r="J2358" s="11">
        <v>0</v>
      </c>
      <c r="K2358" s="11">
        <v>1.7</v>
      </c>
      <c r="L2358" s="11">
        <v>1.7</v>
      </c>
      <c r="M2358" s="11">
        <v>0</v>
      </c>
      <c r="N2358" s="11">
        <f>IFERROR(合并表__明细[[#This Row],[期末库存]]/合并表__明细[[#This Row],[未来50天出库量]]*50,999)</f>
        <v>999</v>
      </c>
      <c r="O2358" s="11" t="str">
        <f>IF(合并表__明细[[#This Row],[库存天数]]&lt;=3,"不足",IF(合并表__明细[[#This Row],[库存天数]]&gt;=100,"积压","正常"))</f>
        <v>积压</v>
      </c>
    </row>
    <row r="2359" spans="2:15" hidden="1" x14ac:dyDescent="0.2">
      <c r="B2359" s="1">
        <v>42886</v>
      </c>
      <c r="C2359" s="4" t="s">
        <v>22</v>
      </c>
      <c r="D2359" s="4" t="s">
        <v>69</v>
      </c>
      <c r="E2359">
        <v>1000003349</v>
      </c>
      <c r="F2359" s="4" t="s">
        <v>68</v>
      </c>
      <c r="G2359" s="4" t="s">
        <v>13</v>
      </c>
      <c r="H2359">
        <v>10000064</v>
      </c>
      <c r="I2359" s="4" t="s">
        <v>53</v>
      </c>
      <c r="J2359" s="11">
        <v>19.300000000000004</v>
      </c>
      <c r="K2359" s="11">
        <v>0</v>
      </c>
      <c r="L2359" s="11">
        <v>0</v>
      </c>
      <c r="M2359" s="11">
        <v>0</v>
      </c>
      <c r="N2359" s="11">
        <f>IFERROR(合并表__明细[[#This Row],[期末库存]]/合并表__明细[[#This Row],[未来50天出库量]]*50,999)</f>
        <v>999</v>
      </c>
      <c r="O2359" s="11" t="str">
        <f>IF(合并表__明细[[#This Row],[库存天数]]&lt;=3,"不足",IF(合并表__明细[[#This Row],[库存天数]]&gt;=100,"积压","正常"))</f>
        <v>积压</v>
      </c>
    </row>
    <row r="2360" spans="2:15" hidden="1" x14ac:dyDescent="0.2">
      <c r="B2360" s="1">
        <v>42886</v>
      </c>
      <c r="C2360" s="4" t="s">
        <v>22</v>
      </c>
      <c r="D2360" s="4" t="s">
        <v>69</v>
      </c>
      <c r="E2360">
        <v>1000003349</v>
      </c>
      <c r="F2360" s="4" t="s">
        <v>68</v>
      </c>
      <c r="G2360" s="4" t="s">
        <v>13</v>
      </c>
      <c r="H2360">
        <v>10000061</v>
      </c>
      <c r="I2360" s="4" t="s">
        <v>28</v>
      </c>
      <c r="J2360" s="11">
        <v>12</v>
      </c>
      <c r="K2360" s="11">
        <v>0</v>
      </c>
      <c r="L2360" s="11">
        <v>0</v>
      </c>
      <c r="M2360" s="11">
        <v>0</v>
      </c>
      <c r="N2360" s="11">
        <f>IFERROR(合并表__明细[[#This Row],[期末库存]]/合并表__明细[[#This Row],[未来50天出库量]]*50,999)</f>
        <v>999</v>
      </c>
      <c r="O2360" s="11" t="str">
        <f>IF(合并表__明细[[#This Row],[库存天数]]&lt;=3,"不足",IF(合并表__明细[[#This Row],[库存天数]]&gt;=100,"积压","正常"))</f>
        <v>积压</v>
      </c>
    </row>
    <row r="2361" spans="2:15" hidden="1" x14ac:dyDescent="0.2">
      <c r="B2361" s="1">
        <v>42886</v>
      </c>
      <c r="C2361" s="4" t="s">
        <v>22</v>
      </c>
      <c r="D2361" s="4" t="s">
        <v>69</v>
      </c>
      <c r="E2361">
        <v>1000003349</v>
      </c>
      <c r="F2361" s="4" t="s">
        <v>68</v>
      </c>
      <c r="G2361" s="4" t="s">
        <v>13</v>
      </c>
      <c r="H2361">
        <v>10000078</v>
      </c>
      <c r="I2361" s="4" t="s">
        <v>30</v>
      </c>
      <c r="J2361" s="11">
        <v>19.600000000000001</v>
      </c>
      <c r="K2361" s="11">
        <v>0</v>
      </c>
      <c r="L2361" s="11">
        <v>0</v>
      </c>
      <c r="M2361" s="11">
        <v>0</v>
      </c>
      <c r="N2361" s="11">
        <f>IFERROR(合并表__明细[[#This Row],[期末库存]]/合并表__明细[[#This Row],[未来50天出库量]]*50,999)</f>
        <v>999</v>
      </c>
      <c r="O2361" s="11" t="str">
        <f>IF(合并表__明细[[#This Row],[库存天数]]&lt;=3,"不足",IF(合并表__明细[[#This Row],[库存天数]]&gt;=100,"积压","正常"))</f>
        <v>积压</v>
      </c>
    </row>
    <row r="2362" spans="2:15" hidden="1" x14ac:dyDescent="0.2">
      <c r="B2362" s="1">
        <v>42886</v>
      </c>
      <c r="C2362" s="4" t="s">
        <v>22</v>
      </c>
      <c r="D2362" s="4" t="s">
        <v>69</v>
      </c>
      <c r="E2362">
        <v>1000003349</v>
      </c>
      <c r="F2362" s="4" t="s">
        <v>68</v>
      </c>
      <c r="G2362" s="4" t="s">
        <v>13</v>
      </c>
      <c r="H2362">
        <v>10000131</v>
      </c>
      <c r="I2362" s="4" t="s">
        <v>38</v>
      </c>
      <c r="J2362" s="11">
        <v>5.5</v>
      </c>
      <c r="K2362" s="11">
        <v>0</v>
      </c>
      <c r="L2362" s="11">
        <v>0</v>
      </c>
      <c r="M2362" s="11">
        <v>0</v>
      </c>
      <c r="N2362" s="11">
        <f>IFERROR(合并表__明细[[#This Row],[期末库存]]/合并表__明细[[#This Row],[未来50天出库量]]*50,999)</f>
        <v>999</v>
      </c>
      <c r="O2362" s="11" t="str">
        <f>IF(合并表__明细[[#This Row],[库存天数]]&lt;=3,"不足",IF(合并表__明细[[#This Row],[库存天数]]&gt;=100,"积压","正常"))</f>
        <v>积压</v>
      </c>
    </row>
    <row r="2363" spans="2:15" hidden="1" x14ac:dyDescent="0.2">
      <c r="B2363" s="1">
        <v>42886</v>
      </c>
      <c r="C2363" s="4" t="s">
        <v>22</v>
      </c>
      <c r="D2363" s="4" t="s">
        <v>49</v>
      </c>
      <c r="E2363">
        <v>1000000020</v>
      </c>
      <c r="F2363" s="4" t="s">
        <v>73</v>
      </c>
      <c r="G2363" s="4" t="s">
        <v>13</v>
      </c>
      <c r="H2363">
        <v>10000182</v>
      </c>
      <c r="I2363" s="4" t="s">
        <v>31</v>
      </c>
      <c r="J2363" s="11">
        <v>33.6</v>
      </c>
      <c r="K2363" s="11">
        <v>0</v>
      </c>
      <c r="L2363" s="11">
        <v>0</v>
      </c>
      <c r="M2363" s="11">
        <v>0</v>
      </c>
      <c r="N2363" s="11">
        <f>IFERROR(合并表__明细[[#This Row],[期末库存]]/合并表__明细[[#This Row],[未来50天出库量]]*50,999)</f>
        <v>999</v>
      </c>
      <c r="O2363" s="11" t="str">
        <f>IF(合并表__明细[[#This Row],[库存天数]]&lt;=3,"不足",IF(合并表__明细[[#This Row],[库存天数]]&gt;=100,"积压","正常"))</f>
        <v>积压</v>
      </c>
    </row>
    <row r="2364" spans="2:15" hidden="1" x14ac:dyDescent="0.2">
      <c r="B2364" s="1">
        <v>42886</v>
      </c>
      <c r="C2364" s="4" t="s">
        <v>22</v>
      </c>
      <c r="D2364" s="4" t="s">
        <v>69</v>
      </c>
      <c r="E2364">
        <v>1000000129</v>
      </c>
      <c r="F2364" s="4" t="s">
        <v>70</v>
      </c>
      <c r="G2364" s="4" t="s">
        <v>13</v>
      </c>
      <c r="H2364">
        <v>20000099</v>
      </c>
      <c r="I2364" s="4" t="s">
        <v>20</v>
      </c>
      <c r="J2364" s="11">
        <v>10.900000000000002</v>
      </c>
      <c r="K2364" s="11">
        <v>0</v>
      </c>
      <c r="L2364" s="11">
        <v>0</v>
      </c>
      <c r="M2364" s="11">
        <v>0</v>
      </c>
      <c r="N2364" s="11">
        <f>IFERROR(合并表__明细[[#This Row],[期末库存]]/合并表__明细[[#This Row],[未来50天出库量]]*50,999)</f>
        <v>999</v>
      </c>
      <c r="O2364" s="11" t="str">
        <f>IF(合并表__明细[[#This Row],[库存天数]]&lt;=3,"不足",IF(合并表__明细[[#This Row],[库存天数]]&gt;=100,"积压","正常"))</f>
        <v>积压</v>
      </c>
    </row>
    <row r="2365" spans="2:15" hidden="1" x14ac:dyDescent="0.2">
      <c r="B2365" s="1">
        <v>42886</v>
      </c>
      <c r="C2365" s="4" t="s">
        <v>22</v>
      </c>
      <c r="D2365" s="4" t="s">
        <v>35</v>
      </c>
      <c r="E2365">
        <v>1000000047</v>
      </c>
      <c r="F2365" s="4" t="s">
        <v>34</v>
      </c>
      <c r="G2365" s="4" t="s">
        <v>13</v>
      </c>
      <c r="H2365">
        <v>10000211</v>
      </c>
      <c r="I2365" s="4" t="s">
        <v>11</v>
      </c>
      <c r="J2365" s="11">
        <v>65.3</v>
      </c>
      <c r="K2365" s="11">
        <v>0</v>
      </c>
      <c r="L2365" s="11">
        <v>0</v>
      </c>
      <c r="M2365" s="11">
        <v>0</v>
      </c>
      <c r="N2365" s="11">
        <f>IFERROR(合并表__明细[[#This Row],[期末库存]]/合并表__明细[[#This Row],[未来50天出库量]]*50,999)</f>
        <v>999</v>
      </c>
      <c r="O2365" s="11" t="str">
        <f>IF(合并表__明细[[#This Row],[库存天数]]&lt;=3,"不足",IF(合并表__明细[[#This Row],[库存天数]]&gt;=100,"积压","正常"))</f>
        <v>积压</v>
      </c>
    </row>
    <row r="2366" spans="2:15" hidden="1" x14ac:dyDescent="0.2">
      <c r="B2366" s="1">
        <v>42886</v>
      </c>
      <c r="C2366" s="4" t="s">
        <v>22</v>
      </c>
      <c r="D2366" s="4" t="s">
        <v>33</v>
      </c>
      <c r="E2366">
        <v>1000000031</v>
      </c>
      <c r="F2366" s="4" t="s">
        <v>32</v>
      </c>
      <c r="G2366" s="4" t="s">
        <v>13</v>
      </c>
      <c r="H2366">
        <v>10000131</v>
      </c>
      <c r="I2366" s="4" t="s">
        <v>38</v>
      </c>
      <c r="J2366" s="11">
        <v>80.8</v>
      </c>
      <c r="K2366" s="11">
        <v>0</v>
      </c>
      <c r="L2366" s="11">
        <v>0</v>
      </c>
      <c r="M2366" s="11">
        <v>0</v>
      </c>
      <c r="N2366" s="11">
        <f>IFERROR(合并表__明细[[#This Row],[期末库存]]/合并表__明细[[#This Row],[未来50天出库量]]*50,999)</f>
        <v>999</v>
      </c>
      <c r="O2366" s="11" t="str">
        <f>IF(合并表__明细[[#This Row],[库存天数]]&lt;=3,"不足",IF(合并表__明细[[#This Row],[库存天数]]&gt;=100,"积压","正常"))</f>
        <v>积压</v>
      </c>
    </row>
    <row r="2367" spans="2:15" hidden="1" x14ac:dyDescent="0.2">
      <c r="B2367" s="1">
        <v>42886</v>
      </c>
      <c r="C2367" s="4" t="s">
        <v>22</v>
      </c>
      <c r="D2367" s="4" t="s">
        <v>33</v>
      </c>
      <c r="E2367">
        <v>1000000031</v>
      </c>
      <c r="F2367" s="4" t="s">
        <v>32</v>
      </c>
      <c r="G2367" s="4" t="s">
        <v>13</v>
      </c>
      <c r="H2367">
        <v>10000136</v>
      </c>
      <c r="I2367" s="4" t="s">
        <v>40</v>
      </c>
      <c r="J2367" s="11">
        <v>60.000000000000007</v>
      </c>
      <c r="K2367" s="11">
        <v>0</v>
      </c>
      <c r="L2367" s="11">
        <v>0</v>
      </c>
      <c r="M2367" s="11">
        <v>0</v>
      </c>
      <c r="N2367" s="11">
        <f>IFERROR(合并表__明细[[#This Row],[期末库存]]/合并表__明细[[#This Row],[未来50天出库量]]*50,999)</f>
        <v>999</v>
      </c>
      <c r="O2367" s="11" t="str">
        <f>IF(合并表__明细[[#This Row],[库存天数]]&lt;=3,"不足",IF(合并表__明细[[#This Row],[库存天数]]&gt;=100,"积压","正常"))</f>
        <v>积压</v>
      </c>
    </row>
    <row r="2368" spans="2:15" hidden="1" x14ac:dyDescent="0.2">
      <c r="B2368" s="1">
        <v>42886</v>
      </c>
      <c r="C2368" s="4" t="s">
        <v>22</v>
      </c>
      <c r="D2368" s="4" t="s">
        <v>49</v>
      </c>
      <c r="E2368">
        <v>1000000018</v>
      </c>
      <c r="F2368" s="4" t="s">
        <v>48</v>
      </c>
      <c r="G2368" s="4" t="s">
        <v>13</v>
      </c>
      <c r="H2368">
        <v>10000211</v>
      </c>
      <c r="I2368" s="4" t="s">
        <v>11</v>
      </c>
      <c r="J2368" s="11">
        <v>65.300000000000011</v>
      </c>
      <c r="K2368" s="11">
        <v>0</v>
      </c>
      <c r="L2368" s="11">
        <v>0</v>
      </c>
      <c r="M2368" s="11">
        <v>0</v>
      </c>
      <c r="N2368" s="11">
        <f>IFERROR(合并表__明细[[#This Row],[期末库存]]/合并表__明细[[#This Row],[未来50天出库量]]*50,999)</f>
        <v>999</v>
      </c>
      <c r="O2368" s="11" t="str">
        <f>IF(合并表__明细[[#This Row],[库存天数]]&lt;=3,"不足",IF(合并表__明细[[#This Row],[库存天数]]&gt;=100,"积压","正常"))</f>
        <v>积压</v>
      </c>
    </row>
    <row r="2369" spans="2:15" hidden="1" x14ac:dyDescent="0.2">
      <c r="B2369" s="1">
        <v>42886</v>
      </c>
      <c r="C2369" s="4" t="s">
        <v>22</v>
      </c>
      <c r="D2369" s="4" t="s">
        <v>69</v>
      </c>
      <c r="E2369">
        <v>1000000129</v>
      </c>
      <c r="F2369" s="4" t="s">
        <v>70</v>
      </c>
      <c r="G2369" s="4" t="s">
        <v>13</v>
      </c>
      <c r="H2369">
        <v>20000018</v>
      </c>
      <c r="I2369" s="4" t="s">
        <v>81</v>
      </c>
      <c r="J2369" s="11">
        <v>5.3</v>
      </c>
      <c r="K2369" s="11">
        <v>0</v>
      </c>
      <c r="L2369" s="11">
        <v>0</v>
      </c>
      <c r="M2369" s="11">
        <v>0</v>
      </c>
      <c r="N2369" s="11">
        <f>IFERROR(合并表__明细[[#This Row],[期末库存]]/合并表__明细[[#This Row],[未来50天出库量]]*50,999)</f>
        <v>999</v>
      </c>
      <c r="O2369" s="11" t="str">
        <f>IF(合并表__明细[[#This Row],[库存天数]]&lt;=3,"不足",IF(合并表__明细[[#This Row],[库存天数]]&gt;=100,"积压","正常"))</f>
        <v>积压</v>
      </c>
    </row>
    <row r="2370" spans="2:15" hidden="1" x14ac:dyDescent="0.2">
      <c r="B2370" s="1">
        <v>42886</v>
      </c>
      <c r="C2370" s="4" t="s">
        <v>22</v>
      </c>
      <c r="D2370" s="4" t="s">
        <v>25</v>
      </c>
      <c r="E2370">
        <v>1000003183</v>
      </c>
      <c r="F2370" s="4" t="s">
        <v>23</v>
      </c>
      <c r="G2370" s="4" t="s">
        <v>13</v>
      </c>
      <c r="H2370">
        <v>10000182</v>
      </c>
      <c r="I2370" s="4" t="s">
        <v>31</v>
      </c>
      <c r="J2370" s="11">
        <v>32.399999999999991</v>
      </c>
      <c r="K2370" s="11">
        <v>0</v>
      </c>
      <c r="L2370" s="11">
        <v>0</v>
      </c>
      <c r="M2370" s="11">
        <v>0</v>
      </c>
      <c r="N2370" s="11">
        <f>IFERROR(合并表__明细[[#This Row],[期末库存]]/合并表__明细[[#This Row],[未来50天出库量]]*50,999)</f>
        <v>999</v>
      </c>
      <c r="O2370" s="11" t="str">
        <f>IF(合并表__明细[[#This Row],[库存天数]]&lt;=3,"不足",IF(合并表__明细[[#This Row],[库存天数]]&gt;=100,"积压","正常"))</f>
        <v>积压</v>
      </c>
    </row>
    <row r="2371" spans="2:15" hidden="1" x14ac:dyDescent="0.2">
      <c r="B2371" s="1">
        <v>42886</v>
      </c>
      <c r="C2371" s="4" t="s">
        <v>22</v>
      </c>
      <c r="D2371" s="4" t="s">
        <v>35</v>
      </c>
      <c r="E2371">
        <v>1000000047</v>
      </c>
      <c r="F2371" s="4" t="s">
        <v>34</v>
      </c>
      <c r="G2371" s="4" t="s">
        <v>13</v>
      </c>
      <c r="H2371">
        <v>10000136</v>
      </c>
      <c r="I2371" s="4" t="s">
        <v>40</v>
      </c>
      <c r="J2371" s="11">
        <v>16.7</v>
      </c>
      <c r="K2371" s="11">
        <v>0</v>
      </c>
      <c r="L2371" s="11">
        <v>0</v>
      </c>
      <c r="M2371" s="11">
        <v>0</v>
      </c>
      <c r="N2371" s="11">
        <f>IFERROR(合并表__明细[[#This Row],[期末库存]]/合并表__明细[[#This Row],[未来50天出库量]]*50,999)</f>
        <v>999</v>
      </c>
      <c r="O2371" s="11" t="str">
        <f>IF(合并表__明细[[#This Row],[库存天数]]&lt;=3,"不足",IF(合并表__明细[[#This Row],[库存天数]]&gt;=100,"积压","正常"))</f>
        <v>积压</v>
      </c>
    </row>
    <row r="2372" spans="2:15" hidden="1" x14ac:dyDescent="0.2">
      <c r="B2372" s="1">
        <v>42886</v>
      </c>
      <c r="C2372" s="4" t="s">
        <v>22</v>
      </c>
      <c r="D2372" s="4" t="s">
        <v>29</v>
      </c>
      <c r="E2372">
        <v>1000000101</v>
      </c>
      <c r="F2372" s="4" t="s">
        <v>39</v>
      </c>
      <c r="G2372" s="4" t="s">
        <v>13</v>
      </c>
      <c r="H2372">
        <v>20000099</v>
      </c>
      <c r="I2372" s="4" t="s">
        <v>20</v>
      </c>
      <c r="J2372" s="11">
        <v>6.5</v>
      </c>
      <c r="K2372" s="11">
        <v>0</v>
      </c>
      <c r="L2372" s="11">
        <v>0</v>
      </c>
      <c r="M2372" s="11">
        <v>0</v>
      </c>
      <c r="N2372" s="11">
        <f>IFERROR(合并表__明细[[#This Row],[期末库存]]/合并表__明细[[#This Row],[未来50天出库量]]*50,999)</f>
        <v>999</v>
      </c>
      <c r="O2372" s="11" t="str">
        <f>IF(合并表__明细[[#This Row],[库存天数]]&lt;=3,"不足",IF(合并表__明细[[#This Row],[库存天数]]&gt;=100,"积压","正常"))</f>
        <v>积压</v>
      </c>
    </row>
    <row r="2373" spans="2:15" hidden="1" x14ac:dyDescent="0.2">
      <c r="B2373" s="1">
        <v>42886</v>
      </c>
      <c r="C2373" s="4" t="s">
        <v>22</v>
      </c>
      <c r="D2373" s="4" t="s">
        <v>35</v>
      </c>
      <c r="E2373">
        <v>1000000047</v>
      </c>
      <c r="F2373" s="4" t="s">
        <v>34</v>
      </c>
      <c r="G2373" s="4" t="s">
        <v>13</v>
      </c>
      <c r="H2373">
        <v>10000111</v>
      </c>
      <c r="I2373" s="4" t="s">
        <v>37</v>
      </c>
      <c r="J2373" s="11">
        <v>0.70000000000000018</v>
      </c>
      <c r="K2373" s="11">
        <v>0</v>
      </c>
      <c r="L2373" s="11">
        <v>0</v>
      </c>
      <c r="M2373" s="11">
        <v>0</v>
      </c>
      <c r="N2373" s="11">
        <f>IFERROR(合并表__明细[[#This Row],[期末库存]]/合并表__明细[[#This Row],[未来50天出库量]]*50,999)</f>
        <v>999</v>
      </c>
      <c r="O2373" s="11" t="str">
        <f>IF(合并表__明细[[#This Row],[库存天数]]&lt;=3,"不足",IF(合并表__明细[[#This Row],[库存天数]]&gt;=100,"积压","正常"))</f>
        <v>积压</v>
      </c>
    </row>
    <row r="2374" spans="2:15" hidden="1" x14ac:dyDescent="0.2">
      <c r="B2374" s="1">
        <v>42886</v>
      </c>
      <c r="C2374" s="4" t="s">
        <v>22</v>
      </c>
      <c r="D2374" s="4" t="s">
        <v>69</v>
      </c>
      <c r="E2374">
        <v>1000003349</v>
      </c>
      <c r="F2374" s="4" t="s">
        <v>68</v>
      </c>
      <c r="G2374" s="4" t="s">
        <v>13</v>
      </c>
      <c r="H2374">
        <v>10000136</v>
      </c>
      <c r="I2374" s="4" t="s">
        <v>40</v>
      </c>
      <c r="J2374" s="11">
        <v>0</v>
      </c>
      <c r="K2374" s="11">
        <v>0</v>
      </c>
      <c r="L2374" s="11">
        <v>0</v>
      </c>
      <c r="M2374" s="11">
        <v>0</v>
      </c>
      <c r="N2374" s="11">
        <f>IFERROR(合并表__明细[[#This Row],[期末库存]]/合并表__明细[[#This Row],[未来50天出库量]]*50,999)</f>
        <v>999</v>
      </c>
      <c r="O2374" s="11" t="str">
        <f>IF(合并表__明细[[#This Row],[库存天数]]&lt;=3,"不足",IF(合并表__明细[[#This Row],[库存天数]]&gt;=100,"积压","正常"))</f>
        <v>积压</v>
      </c>
    </row>
    <row r="2375" spans="2:15" hidden="1" x14ac:dyDescent="0.2">
      <c r="B2375" s="1">
        <v>42886</v>
      </c>
      <c r="C2375" s="4" t="s">
        <v>22</v>
      </c>
      <c r="D2375" s="4" t="s">
        <v>61</v>
      </c>
      <c r="E2375">
        <v>1000000579</v>
      </c>
      <c r="F2375" s="4" t="s">
        <v>60</v>
      </c>
      <c r="G2375" s="4" t="s">
        <v>13</v>
      </c>
      <c r="H2375">
        <v>10000131</v>
      </c>
      <c r="I2375" s="4" t="s">
        <v>38</v>
      </c>
      <c r="J2375" s="11">
        <v>29.7</v>
      </c>
      <c r="K2375" s="11">
        <v>0</v>
      </c>
      <c r="L2375" s="11">
        <v>0</v>
      </c>
      <c r="M2375" s="11">
        <v>0</v>
      </c>
      <c r="N2375" s="11">
        <f>IFERROR(合并表__明细[[#This Row],[期末库存]]/合并表__明细[[#This Row],[未来50天出库量]]*50,999)</f>
        <v>999</v>
      </c>
      <c r="O2375" s="11" t="str">
        <f>IF(合并表__明细[[#This Row],[库存天数]]&lt;=3,"不足",IF(合并表__明细[[#This Row],[库存天数]]&gt;=100,"积压","正常"))</f>
        <v>积压</v>
      </c>
    </row>
    <row r="2376" spans="2:15" hidden="1" x14ac:dyDescent="0.2">
      <c r="B2376" s="1">
        <v>42886</v>
      </c>
      <c r="C2376" s="4" t="s">
        <v>22</v>
      </c>
      <c r="D2376" s="4" t="s">
        <v>64</v>
      </c>
      <c r="E2376">
        <v>1000002973</v>
      </c>
      <c r="F2376" s="4" t="s">
        <v>63</v>
      </c>
      <c r="G2376" s="4" t="s">
        <v>13</v>
      </c>
      <c r="H2376">
        <v>10000136</v>
      </c>
      <c r="I2376" s="4" t="s">
        <v>40</v>
      </c>
      <c r="J2376" s="11">
        <v>3.2</v>
      </c>
      <c r="K2376" s="11">
        <v>0</v>
      </c>
      <c r="L2376" s="11">
        <v>0</v>
      </c>
      <c r="M2376" s="11">
        <v>0</v>
      </c>
      <c r="N2376" s="11">
        <f>IFERROR(合并表__明细[[#This Row],[期末库存]]/合并表__明细[[#This Row],[未来50天出库量]]*50,999)</f>
        <v>999</v>
      </c>
      <c r="O2376" s="11" t="str">
        <f>IF(合并表__明细[[#This Row],[库存天数]]&lt;=3,"不足",IF(合并表__明细[[#This Row],[库存天数]]&gt;=100,"积压","正常"))</f>
        <v>积压</v>
      </c>
    </row>
    <row r="2377" spans="2:15" hidden="1" x14ac:dyDescent="0.2">
      <c r="B2377" s="1">
        <v>42886</v>
      </c>
      <c r="C2377" s="4" t="s">
        <v>22</v>
      </c>
      <c r="D2377" s="4" t="s">
        <v>64</v>
      </c>
      <c r="E2377">
        <v>1000002973</v>
      </c>
      <c r="F2377" s="4" t="s">
        <v>63</v>
      </c>
      <c r="G2377" s="4" t="s">
        <v>13</v>
      </c>
      <c r="H2377">
        <v>20000099</v>
      </c>
      <c r="I2377" s="4" t="s">
        <v>20</v>
      </c>
      <c r="J2377" s="11">
        <v>1.0999999999999999</v>
      </c>
      <c r="K2377" s="11">
        <v>0</v>
      </c>
      <c r="L2377" s="11">
        <v>0</v>
      </c>
      <c r="M2377" s="11">
        <v>0</v>
      </c>
      <c r="N2377" s="11">
        <f>IFERROR(合并表__明细[[#This Row],[期末库存]]/合并表__明细[[#This Row],[未来50天出库量]]*50,999)</f>
        <v>999</v>
      </c>
      <c r="O2377" s="11" t="str">
        <f>IF(合并表__明细[[#This Row],[库存天数]]&lt;=3,"不足",IF(合并表__明细[[#This Row],[库存天数]]&gt;=100,"积压","正常"))</f>
        <v>积压</v>
      </c>
    </row>
    <row r="2378" spans="2:15" hidden="1" x14ac:dyDescent="0.2">
      <c r="B2378" s="1">
        <v>42886</v>
      </c>
      <c r="C2378" s="4" t="s">
        <v>22</v>
      </c>
      <c r="D2378" s="4" t="s">
        <v>35</v>
      </c>
      <c r="E2378">
        <v>1000000047</v>
      </c>
      <c r="F2378" s="4" t="s">
        <v>34</v>
      </c>
      <c r="G2378" s="4" t="s">
        <v>13</v>
      </c>
      <c r="H2378">
        <v>10000172</v>
      </c>
      <c r="I2378" s="4" t="s">
        <v>18</v>
      </c>
      <c r="J2378" s="11">
        <v>14.499999999999996</v>
      </c>
      <c r="K2378" s="11">
        <v>0</v>
      </c>
      <c r="L2378" s="11">
        <v>0</v>
      </c>
      <c r="M2378" s="11">
        <v>0</v>
      </c>
      <c r="N2378" s="11">
        <f>IFERROR(合并表__明细[[#This Row],[期末库存]]/合并表__明细[[#This Row],[未来50天出库量]]*50,999)</f>
        <v>999</v>
      </c>
      <c r="O2378" s="11" t="str">
        <f>IF(合并表__明细[[#This Row],[库存天数]]&lt;=3,"不足",IF(合并表__明细[[#This Row],[库存天数]]&gt;=100,"积压","正常"))</f>
        <v>积压</v>
      </c>
    </row>
    <row r="2379" spans="2:15" hidden="1" x14ac:dyDescent="0.2">
      <c r="B2379" s="1">
        <v>42886</v>
      </c>
      <c r="C2379" s="4" t="s">
        <v>22</v>
      </c>
      <c r="D2379" s="4" t="s">
        <v>54</v>
      </c>
      <c r="E2379">
        <v>1000000046</v>
      </c>
      <c r="F2379" s="4" t="s">
        <v>52</v>
      </c>
      <c r="G2379" s="4" t="s">
        <v>13</v>
      </c>
      <c r="H2379">
        <v>10000136</v>
      </c>
      <c r="I2379" s="4" t="s">
        <v>40</v>
      </c>
      <c r="J2379" s="11">
        <v>9.4</v>
      </c>
      <c r="K2379" s="11">
        <v>0</v>
      </c>
      <c r="L2379" s="11">
        <v>0</v>
      </c>
      <c r="M2379" s="11">
        <v>0</v>
      </c>
      <c r="N2379" s="11">
        <f>IFERROR(合并表__明细[[#This Row],[期末库存]]/合并表__明细[[#This Row],[未来50天出库量]]*50,999)</f>
        <v>999</v>
      </c>
      <c r="O2379" s="11" t="str">
        <f>IF(合并表__明细[[#This Row],[库存天数]]&lt;=3,"不足",IF(合并表__明细[[#This Row],[库存天数]]&gt;=100,"积压","正常"))</f>
        <v>积压</v>
      </c>
    </row>
    <row r="2380" spans="2:15" hidden="1" x14ac:dyDescent="0.2">
      <c r="B2380" s="1">
        <v>42886</v>
      </c>
      <c r="C2380" s="4" t="s">
        <v>22</v>
      </c>
      <c r="D2380" s="4" t="s">
        <v>49</v>
      </c>
      <c r="E2380">
        <v>1000000020</v>
      </c>
      <c r="F2380" s="4" t="s">
        <v>73</v>
      </c>
      <c r="G2380" s="4" t="s">
        <v>13</v>
      </c>
      <c r="H2380">
        <v>20000018</v>
      </c>
      <c r="I2380" s="4" t="s">
        <v>81</v>
      </c>
      <c r="J2380" s="11">
        <v>0.70000000000000018</v>
      </c>
      <c r="K2380" s="11">
        <v>0</v>
      </c>
      <c r="L2380" s="11">
        <v>0</v>
      </c>
      <c r="M2380" s="11">
        <v>0</v>
      </c>
      <c r="N2380" s="11">
        <f>IFERROR(合并表__明细[[#This Row],[期末库存]]/合并表__明细[[#This Row],[未来50天出库量]]*50,999)</f>
        <v>999</v>
      </c>
      <c r="O2380" s="11" t="str">
        <f>IF(合并表__明细[[#This Row],[库存天数]]&lt;=3,"不足",IF(合并表__明细[[#This Row],[库存天数]]&gt;=100,"积压","正常"))</f>
        <v>积压</v>
      </c>
    </row>
    <row r="2381" spans="2:15" hidden="1" x14ac:dyDescent="0.2">
      <c r="B2381" s="1">
        <v>42886</v>
      </c>
      <c r="C2381" s="4" t="s">
        <v>22</v>
      </c>
      <c r="D2381" s="4" t="s">
        <v>61</v>
      </c>
      <c r="E2381">
        <v>1000000579</v>
      </c>
      <c r="F2381" s="4" t="s">
        <v>60</v>
      </c>
      <c r="G2381" s="4" t="s">
        <v>13</v>
      </c>
      <c r="H2381">
        <v>10000064</v>
      </c>
      <c r="I2381" s="4" t="s">
        <v>53</v>
      </c>
      <c r="J2381" s="11">
        <v>37.1</v>
      </c>
      <c r="K2381" s="11">
        <v>0</v>
      </c>
      <c r="L2381" s="11">
        <v>0</v>
      </c>
      <c r="M2381" s="11">
        <v>0</v>
      </c>
      <c r="N2381" s="11">
        <f>IFERROR(合并表__明细[[#This Row],[期末库存]]/合并表__明细[[#This Row],[未来50天出库量]]*50,999)</f>
        <v>999</v>
      </c>
      <c r="O2381" s="11" t="str">
        <f>IF(合并表__明细[[#This Row],[库存天数]]&lt;=3,"不足",IF(合并表__明细[[#This Row],[库存天数]]&gt;=100,"积压","正常"))</f>
        <v>积压</v>
      </c>
    </row>
    <row r="2382" spans="2:15" hidden="1" x14ac:dyDescent="0.2">
      <c r="B2382" s="1">
        <v>42886</v>
      </c>
      <c r="C2382" s="4" t="s">
        <v>22</v>
      </c>
      <c r="D2382" s="4" t="s">
        <v>21</v>
      </c>
      <c r="E2382">
        <v>1000002872</v>
      </c>
      <c r="F2382" s="4" t="s">
        <v>19</v>
      </c>
      <c r="G2382" s="4" t="s">
        <v>13</v>
      </c>
      <c r="H2382">
        <v>10000111</v>
      </c>
      <c r="I2382" s="4" t="s">
        <v>37</v>
      </c>
      <c r="J2382" s="11">
        <v>6.2999999999999963</v>
      </c>
      <c r="K2382" s="11">
        <v>0</v>
      </c>
      <c r="L2382" s="11">
        <v>0</v>
      </c>
      <c r="M2382" s="11">
        <v>0</v>
      </c>
      <c r="N2382" s="11">
        <f>IFERROR(合并表__明细[[#This Row],[期末库存]]/合并表__明细[[#This Row],[未来50天出库量]]*50,999)</f>
        <v>999</v>
      </c>
      <c r="O2382" s="11" t="str">
        <f>IF(合并表__明细[[#This Row],[库存天数]]&lt;=3,"不足",IF(合并表__明细[[#This Row],[库存天数]]&gt;=100,"积压","正常"))</f>
        <v>积压</v>
      </c>
    </row>
    <row r="2383" spans="2:15" hidden="1" x14ac:dyDescent="0.2">
      <c r="B2383" s="1">
        <v>42886</v>
      </c>
      <c r="C2383" s="4" t="s">
        <v>22</v>
      </c>
      <c r="D2383" s="4" t="s">
        <v>49</v>
      </c>
      <c r="E2383">
        <v>1000000020</v>
      </c>
      <c r="F2383" s="4" t="s">
        <v>73</v>
      </c>
      <c r="G2383" s="4" t="s">
        <v>13</v>
      </c>
      <c r="H2383">
        <v>10000131</v>
      </c>
      <c r="I2383" s="4" t="s">
        <v>38</v>
      </c>
      <c r="J2383" s="11">
        <v>136.6</v>
      </c>
      <c r="K2383" s="11">
        <v>67.2</v>
      </c>
      <c r="L2383" s="11">
        <v>67.100000000000009</v>
      </c>
      <c r="M2383" s="11">
        <v>0</v>
      </c>
      <c r="N2383" s="11">
        <f>IFERROR(合并表__明细[[#This Row],[期末库存]]/合并表__明细[[#This Row],[未来50天出库量]]*50,999)</f>
        <v>999</v>
      </c>
      <c r="O2383" s="11" t="str">
        <f>IF(合并表__明细[[#This Row],[库存天数]]&lt;=3,"不足",IF(合并表__明细[[#This Row],[库存天数]]&gt;=100,"积压","正常"))</f>
        <v>积压</v>
      </c>
    </row>
    <row r="2384" spans="2:15" hidden="1" x14ac:dyDescent="0.2">
      <c r="B2384" s="1">
        <v>42886</v>
      </c>
      <c r="C2384" s="4" t="s">
        <v>22</v>
      </c>
      <c r="D2384" s="4" t="s">
        <v>33</v>
      </c>
      <c r="E2384">
        <v>1000000031</v>
      </c>
      <c r="F2384" s="4" t="s">
        <v>32</v>
      </c>
      <c r="G2384" s="4" t="s">
        <v>13</v>
      </c>
      <c r="H2384">
        <v>20000018</v>
      </c>
      <c r="I2384" s="4" t="s">
        <v>81</v>
      </c>
      <c r="J2384" s="11">
        <v>0</v>
      </c>
      <c r="K2384" s="11">
        <v>3.3</v>
      </c>
      <c r="L2384" s="11">
        <v>3.3</v>
      </c>
      <c r="M2384" s="11">
        <v>0</v>
      </c>
      <c r="N2384" s="11">
        <f>IFERROR(合并表__明细[[#This Row],[期末库存]]/合并表__明细[[#This Row],[未来50天出库量]]*50,999)</f>
        <v>999</v>
      </c>
      <c r="O2384" s="11" t="str">
        <f>IF(合并表__明细[[#This Row],[库存天数]]&lt;=3,"不足",IF(合并表__明细[[#This Row],[库存天数]]&gt;=100,"积压","正常"))</f>
        <v>积压</v>
      </c>
    </row>
    <row r="2385" spans="2:15" hidden="1" x14ac:dyDescent="0.2">
      <c r="B2385" s="1">
        <v>42886</v>
      </c>
      <c r="C2385" s="4" t="s">
        <v>22</v>
      </c>
      <c r="D2385" s="4" t="s">
        <v>25</v>
      </c>
      <c r="E2385">
        <v>1000003183</v>
      </c>
      <c r="F2385" s="4" t="s">
        <v>23</v>
      </c>
      <c r="G2385" s="4" t="s">
        <v>13</v>
      </c>
      <c r="H2385">
        <v>10000061</v>
      </c>
      <c r="I2385" s="4" t="s">
        <v>28</v>
      </c>
      <c r="J2385" s="11">
        <v>95.2</v>
      </c>
      <c r="K2385" s="11">
        <v>28.9</v>
      </c>
      <c r="L2385" s="11">
        <v>30.4</v>
      </c>
      <c r="M2385" s="11">
        <v>0</v>
      </c>
      <c r="N2385" s="11">
        <f>IFERROR(合并表__明细[[#This Row],[期末库存]]/合并表__明细[[#This Row],[未来50天出库量]]*50,999)</f>
        <v>999</v>
      </c>
      <c r="O2385" s="11" t="str">
        <f>IF(合并表__明细[[#This Row],[库存天数]]&lt;=3,"不足",IF(合并表__明细[[#This Row],[库存天数]]&gt;=100,"积压","正常"))</f>
        <v>积压</v>
      </c>
    </row>
    <row r="2386" spans="2:15" hidden="1" x14ac:dyDescent="0.2">
      <c r="B2386" s="1">
        <v>42886</v>
      </c>
      <c r="C2386" s="4" t="s">
        <v>43</v>
      </c>
      <c r="D2386" s="4" t="s">
        <v>66</v>
      </c>
      <c r="E2386">
        <v>1000001135</v>
      </c>
      <c r="F2386" s="4" t="s">
        <v>65</v>
      </c>
      <c r="G2386" s="4" t="s">
        <v>26</v>
      </c>
      <c r="H2386">
        <v>40000085</v>
      </c>
      <c r="I2386" s="4" t="s">
        <v>24</v>
      </c>
      <c r="J2386" s="11">
        <v>4.8999999999999986</v>
      </c>
      <c r="K2386" s="11">
        <v>0</v>
      </c>
      <c r="L2386" s="11">
        <v>0</v>
      </c>
      <c r="M2386" s="11">
        <v>0</v>
      </c>
      <c r="N2386" s="11">
        <f>IFERROR(合并表__明细[[#This Row],[期末库存]]/合并表__明细[[#This Row],[未来50天出库量]]*50,999)</f>
        <v>999</v>
      </c>
      <c r="O2386" s="11" t="str">
        <f>IF(合并表__明细[[#This Row],[库存天数]]&lt;=3,"不足",IF(合并表__明细[[#This Row],[库存天数]]&gt;=100,"积压","正常"))</f>
        <v>积压</v>
      </c>
    </row>
    <row r="2387" spans="2:15" hidden="1" x14ac:dyDescent="0.2">
      <c r="B2387" s="1">
        <v>42886</v>
      </c>
      <c r="C2387" s="4" t="s">
        <v>43</v>
      </c>
      <c r="D2387" s="4" t="s">
        <v>78</v>
      </c>
      <c r="E2387">
        <v>1000003187</v>
      </c>
      <c r="F2387" s="4" t="s">
        <v>77</v>
      </c>
      <c r="G2387" s="4" t="s">
        <v>26</v>
      </c>
      <c r="H2387">
        <v>40000080</v>
      </c>
      <c r="I2387" s="4" t="s">
        <v>67</v>
      </c>
      <c r="J2387" s="11">
        <v>3.3999999999999995</v>
      </c>
      <c r="K2387" s="11">
        <v>0</v>
      </c>
      <c r="L2387" s="11">
        <v>0</v>
      </c>
      <c r="M2387" s="11">
        <v>0</v>
      </c>
      <c r="N2387" s="11">
        <f>IFERROR(合并表__明细[[#This Row],[期末库存]]/合并表__明细[[#This Row],[未来50天出库量]]*50,999)</f>
        <v>999</v>
      </c>
      <c r="O2387" s="11" t="str">
        <f>IF(合并表__明细[[#This Row],[库存天数]]&lt;=3,"不足",IF(合并表__明细[[#This Row],[库存天数]]&gt;=100,"积压","正常"))</f>
        <v>积压</v>
      </c>
    </row>
    <row r="2388" spans="2:15" hidden="1" x14ac:dyDescent="0.2">
      <c r="B2388" s="1">
        <v>42886</v>
      </c>
      <c r="C2388" s="4" t="s">
        <v>9</v>
      </c>
      <c r="D2388" s="4" t="s">
        <v>57</v>
      </c>
      <c r="E2388">
        <v>1000001502</v>
      </c>
      <c r="F2388" s="4" t="s">
        <v>56</v>
      </c>
      <c r="G2388" s="4" t="s">
        <v>26</v>
      </c>
      <c r="H2388">
        <v>40000080</v>
      </c>
      <c r="I2388" s="4" t="s">
        <v>67</v>
      </c>
      <c r="J2388" s="11">
        <v>25.700000000000003</v>
      </c>
      <c r="K2388" s="11">
        <v>0</v>
      </c>
      <c r="L2388" s="11">
        <v>0</v>
      </c>
      <c r="M2388" s="11">
        <v>0</v>
      </c>
      <c r="N2388" s="11">
        <f>IFERROR(合并表__明细[[#This Row],[期末库存]]/合并表__明细[[#This Row],[未来50天出库量]]*50,999)</f>
        <v>999</v>
      </c>
      <c r="O2388" s="11" t="str">
        <f>IF(合并表__明细[[#This Row],[库存天数]]&lt;=3,"不足",IF(合并表__明细[[#This Row],[库存天数]]&gt;=100,"积压","正常"))</f>
        <v>积压</v>
      </c>
    </row>
    <row r="2389" spans="2:15" hidden="1" x14ac:dyDescent="0.2">
      <c r="B2389" s="1">
        <v>42886</v>
      </c>
      <c r="C2389" s="4" t="s">
        <v>9</v>
      </c>
      <c r="D2389" s="4" t="s">
        <v>8</v>
      </c>
      <c r="E2389">
        <v>1000000070</v>
      </c>
      <c r="F2389" s="4" t="s">
        <v>7</v>
      </c>
      <c r="G2389" s="4" t="s">
        <v>26</v>
      </c>
      <c r="H2389">
        <v>40000085</v>
      </c>
      <c r="I2389" s="4" t="s">
        <v>24</v>
      </c>
      <c r="J2389" s="11">
        <v>21.8</v>
      </c>
      <c r="K2389" s="11">
        <v>0</v>
      </c>
      <c r="L2389" s="11">
        <v>0</v>
      </c>
      <c r="M2389" s="11">
        <v>0</v>
      </c>
      <c r="N2389" s="11">
        <f>IFERROR(合并表__明细[[#This Row],[期末库存]]/合并表__明细[[#This Row],[未来50天出库量]]*50,999)</f>
        <v>999</v>
      </c>
      <c r="O2389" s="11" t="str">
        <f>IF(合并表__明细[[#This Row],[库存天数]]&lt;=3,"不足",IF(合并表__明细[[#This Row],[库存天数]]&gt;=100,"积压","正常"))</f>
        <v>积压</v>
      </c>
    </row>
    <row r="2390" spans="2:15" hidden="1" x14ac:dyDescent="0.2">
      <c r="B2390" s="1">
        <v>42886</v>
      </c>
      <c r="C2390" s="4" t="s">
        <v>9</v>
      </c>
      <c r="D2390" s="4" t="s">
        <v>72</v>
      </c>
      <c r="E2390">
        <v>1000001699</v>
      </c>
      <c r="F2390" s="4" t="s">
        <v>71</v>
      </c>
      <c r="G2390" s="4" t="s">
        <v>26</v>
      </c>
      <c r="H2390">
        <v>40000080</v>
      </c>
      <c r="I2390" s="4" t="s">
        <v>67</v>
      </c>
      <c r="J2390" s="11">
        <v>8.6000000000000014</v>
      </c>
      <c r="K2390" s="11">
        <v>0</v>
      </c>
      <c r="L2390" s="11">
        <v>0</v>
      </c>
      <c r="M2390" s="11">
        <v>0</v>
      </c>
      <c r="N2390" s="11">
        <f>IFERROR(合并表__明细[[#This Row],[期末库存]]/合并表__明细[[#This Row],[未来50天出库量]]*50,999)</f>
        <v>999</v>
      </c>
      <c r="O2390" s="11" t="str">
        <f>IF(合并表__明细[[#This Row],[库存天数]]&lt;=3,"不足",IF(合并表__明细[[#This Row],[库存天数]]&gt;=100,"积压","正常"))</f>
        <v>积压</v>
      </c>
    </row>
    <row r="2391" spans="2:15" hidden="1" x14ac:dyDescent="0.2">
      <c r="B2391" s="1">
        <v>42886</v>
      </c>
      <c r="C2391" s="4" t="s">
        <v>9</v>
      </c>
      <c r="D2391" s="4" t="s">
        <v>59</v>
      </c>
      <c r="E2391">
        <v>1000000192</v>
      </c>
      <c r="F2391" s="4" t="s">
        <v>58</v>
      </c>
      <c r="G2391" s="4" t="s">
        <v>26</v>
      </c>
      <c r="H2391">
        <v>40000080</v>
      </c>
      <c r="I2391" s="4" t="s">
        <v>67</v>
      </c>
      <c r="J2391" s="11">
        <v>9.5</v>
      </c>
      <c r="K2391" s="11">
        <v>0</v>
      </c>
      <c r="L2391" s="11">
        <v>0</v>
      </c>
      <c r="M2391" s="11">
        <v>0</v>
      </c>
      <c r="N2391" s="11">
        <f>IFERROR(合并表__明细[[#This Row],[期末库存]]/合并表__明细[[#This Row],[未来50天出库量]]*50,999)</f>
        <v>999</v>
      </c>
      <c r="O2391" s="11" t="str">
        <f>IF(合并表__明细[[#This Row],[库存天数]]&lt;=3,"不足",IF(合并表__明细[[#This Row],[库存天数]]&gt;=100,"积压","正常"))</f>
        <v>积压</v>
      </c>
    </row>
    <row r="2392" spans="2:15" hidden="1" x14ac:dyDescent="0.2">
      <c r="B2392" s="1">
        <v>42886</v>
      </c>
      <c r="C2392" s="4" t="s">
        <v>9</v>
      </c>
      <c r="D2392" s="4" t="s">
        <v>15</v>
      </c>
      <c r="E2392">
        <v>1000002981</v>
      </c>
      <c r="F2392" s="4" t="s">
        <v>62</v>
      </c>
      <c r="G2392" s="4" t="s">
        <v>26</v>
      </c>
      <c r="H2392">
        <v>40000080</v>
      </c>
      <c r="I2392" s="4" t="s">
        <v>67</v>
      </c>
      <c r="J2392" s="11">
        <v>42.7</v>
      </c>
      <c r="K2392" s="11">
        <v>0</v>
      </c>
      <c r="L2392" s="11">
        <v>0</v>
      </c>
      <c r="M2392" s="11">
        <v>0</v>
      </c>
      <c r="N2392" s="11">
        <f>IFERROR(合并表__明细[[#This Row],[期末库存]]/合并表__明细[[#This Row],[未来50天出库量]]*50,999)</f>
        <v>999</v>
      </c>
      <c r="O2392" s="11" t="str">
        <f>IF(合并表__明细[[#This Row],[库存天数]]&lt;=3,"不足",IF(合并表__明细[[#This Row],[库存天数]]&gt;=100,"积压","正常"))</f>
        <v>积压</v>
      </c>
    </row>
    <row r="2393" spans="2:15" hidden="1" x14ac:dyDescent="0.2">
      <c r="B2393" s="1">
        <v>42886</v>
      </c>
      <c r="C2393" s="4" t="s">
        <v>9</v>
      </c>
      <c r="D2393" s="4" t="s">
        <v>12</v>
      </c>
      <c r="E2393">
        <v>1000000072</v>
      </c>
      <c r="F2393" s="4" t="s">
        <v>10</v>
      </c>
      <c r="G2393" s="4" t="s">
        <v>26</v>
      </c>
      <c r="H2393">
        <v>40000080</v>
      </c>
      <c r="I2393" s="4" t="s">
        <v>67</v>
      </c>
      <c r="J2393" s="11">
        <v>92.800000000000011</v>
      </c>
      <c r="K2393" s="11">
        <v>0</v>
      </c>
      <c r="L2393" s="11">
        <v>0</v>
      </c>
      <c r="M2393" s="11">
        <v>0</v>
      </c>
      <c r="N2393" s="11">
        <f>IFERROR(合并表__明细[[#This Row],[期末库存]]/合并表__明细[[#This Row],[未来50天出库量]]*50,999)</f>
        <v>999</v>
      </c>
      <c r="O2393" s="11" t="str">
        <f>IF(合并表__明细[[#This Row],[库存天数]]&lt;=3,"不足",IF(合并表__明细[[#This Row],[库存天数]]&gt;=100,"积压","正常"))</f>
        <v>积压</v>
      </c>
    </row>
    <row r="2394" spans="2:15" hidden="1" x14ac:dyDescent="0.2">
      <c r="B2394" s="1">
        <v>42886</v>
      </c>
      <c r="C2394" s="4" t="s">
        <v>9</v>
      </c>
      <c r="D2394" s="4" t="s">
        <v>17</v>
      </c>
      <c r="E2394">
        <v>1000001649</v>
      </c>
      <c r="F2394" s="4" t="s">
        <v>16</v>
      </c>
      <c r="G2394" s="4" t="s">
        <v>26</v>
      </c>
      <c r="H2394">
        <v>40000080</v>
      </c>
      <c r="I2394" s="4" t="s">
        <v>67</v>
      </c>
      <c r="J2394" s="11">
        <v>119.4</v>
      </c>
      <c r="K2394" s="11">
        <v>0</v>
      </c>
      <c r="L2394" s="11">
        <v>0</v>
      </c>
      <c r="M2394" s="11">
        <v>0</v>
      </c>
      <c r="N2394" s="11">
        <f>IFERROR(合并表__明细[[#This Row],[期末库存]]/合并表__明细[[#This Row],[未来50天出库量]]*50,999)</f>
        <v>999</v>
      </c>
      <c r="O2394" s="11" t="str">
        <f>IF(合并表__明细[[#This Row],[库存天数]]&lt;=3,"不足",IF(合并表__明细[[#This Row],[库存天数]]&gt;=100,"积压","正常"))</f>
        <v>积压</v>
      </c>
    </row>
    <row r="2395" spans="2:15" hidden="1" x14ac:dyDescent="0.2">
      <c r="B2395" s="1">
        <v>42886</v>
      </c>
      <c r="C2395" s="4" t="s">
        <v>9</v>
      </c>
      <c r="D2395" s="4" t="s">
        <v>15</v>
      </c>
      <c r="E2395">
        <v>1000002985</v>
      </c>
      <c r="F2395" s="4" t="s">
        <v>47</v>
      </c>
      <c r="G2395" s="4" t="s">
        <v>26</v>
      </c>
      <c r="H2395">
        <v>40000080</v>
      </c>
      <c r="I2395" s="4" t="s">
        <v>67</v>
      </c>
      <c r="J2395" s="11">
        <v>18.700000000000003</v>
      </c>
      <c r="K2395" s="11">
        <v>0</v>
      </c>
      <c r="L2395" s="11">
        <v>0</v>
      </c>
      <c r="M2395" s="11">
        <v>0</v>
      </c>
      <c r="N2395" s="11">
        <f>IFERROR(合并表__明细[[#This Row],[期末库存]]/合并表__明细[[#This Row],[未来50天出库量]]*50,999)</f>
        <v>999</v>
      </c>
      <c r="O2395" s="11" t="str">
        <f>IF(合并表__明细[[#This Row],[库存天数]]&lt;=3,"不足",IF(合并表__明细[[#This Row],[库存天数]]&gt;=100,"积压","正常"))</f>
        <v>积压</v>
      </c>
    </row>
    <row r="2396" spans="2:15" hidden="1" x14ac:dyDescent="0.2">
      <c r="B2396" s="1">
        <v>42886</v>
      </c>
      <c r="C2396" s="4" t="s">
        <v>9</v>
      </c>
      <c r="D2396" s="4" t="s">
        <v>72</v>
      </c>
      <c r="E2396">
        <v>1000000064</v>
      </c>
      <c r="F2396" s="4" t="s">
        <v>76</v>
      </c>
      <c r="G2396" s="4" t="s">
        <v>26</v>
      </c>
      <c r="H2396">
        <v>40000080</v>
      </c>
      <c r="I2396" s="4" t="s">
        <v>67</v>
      </c>
      <c r="J2396" s="11">
        <v>74.90000000000002</v>
      </c>
      <c r="K2396" s="11">
        <v>110.2</v>
      </c>
      <c r="L2396" s="11">
        <v>112.69999999999999</v>
      </c>
      <c r="M2396" s="11">
        <v>0</v>
      </c>
      <c r="N2396" s="11">
        <f>IFERROR(合并表__明细[[#This Row],[期末库存]]/合并表__明细[[#This Row],[未来50天出库量]]*50,999)</f>
        <v>999</v>
      </c>
      <c r="O2396" s="11" t="str">
        <f>IF(合并表__明细[[#This Row],[库存天数]]&lt;=3,"不足",IF(合并表__明细[[#This Row],[库存天数]]&gt;=100,"积压","正常"))</f>
        <v>积压</v>
      </c>
    </row>
    <row r="2397" spans="2:15" hidden="1" x14ac:dyDescent="0.2">
      <c r="B2397" s="1">
        <v>42886</v>
      </c>
      <c r="C2397" s="4" t="s">
        <v>9</v>
      </c>
      <c r="D2397" s="4" t="s">
        <v>8</v>
      </c>
      <c r="E2397">
        <v>1000000070</v>
      </c>
      <c r="F2397" s="4" t="s">
        <v>7</v>
      </c>
      <c r="G2397" s="4" t="s">
        <v>26</v>
      </c>
      <c r="H2397">
        <v>40000080</v>
      </c>
      <c r="I2397" s="4" t="s">
        <v>67</v>
      </c>
      <c r="J2397" s="11">
        <v>2.1999999999999993</v>
      </c>
      <c r="K2397" s="11">
        <v>52.6</v>
      </c>
      <c r="L2397" s="11">
        <v>55.7</v>
      </c>
      <c r="M2397" s="11">
        <v>0</v>
      </c>
      <c r="N2397" s="11">
        <f>IFERROR(合并表__明细[[#This Row],[期末库存]]/合并表__明细[[#This Row],[未来50天出库量]]*50,999)</f>
        <v>999</v>
      </c>
      <c r="O2397" s="11" t="str">
        <f>IF(合并表__明细[[#This Row],[库存天数]]&lt;=3,"不足",IF(合并表__明细[[#This Row],[库存天数]]&gt;=100,"积压","正常"))</f>
        <v>积压</v>
      </c>
    </row>
    <row r="2398" spans="2:15" hidden="1" x14ac:dyDescent="0.2">
      <c r="B2398" s="1">
        <v>42886</v>
      </c>
      <c r="C2398" s="4" t="s">
        <v>22</v>
      </c>
      <c r="D2398" s="4" t="s">
        <v>29</v>
      </c>
      <c r="E2398">
        <v>1000000101</v>
      </c>
      <c r="F2398" s="4" t="s">
        <v>39</v>
      </c>
      <c r="G2398" s="4" t="s">
        <v>26</v>
      </c>
      <c r="H2398">
        <v>40000085</v>
      </c>
      <c r="I2398" s="4" t="s">
        <v>24</v>
      </c>
      <c r="J2398" s="11">
        <v>50.599999999999994</v>
      </c>
      <c r="K2398" s="11">
        <v>0</v>
      </c>
      <c r="L2398" s="11">
        <v>0</v>
      </c>
      <c r="M2398" s="11">
        <v>0</v>
      </c>
      <c r="N2398" s="11">
        <f>IFERROR(合并表__明细[[#This Row],[期末库存]]/合并表__明细[[#This Row],[未来50天出库量]]*50,999)</f>
        <v>999</v>
      </c>
      <c r="O2398" s="11" t="str">
        <f>IF(合并表__明细[[#This Row],[库存天数]]&lt;=3,"不足",IF(合并表__明细[[#This Row],[库存天数]]&gt;=100,"积压","正常"))</f>
        <v>积压</v>
      </c>
    </row>
    <row r="2399" spans="2:15" hidden="1" x14ac:dyDescent="0.2">
      <c r="B2399" s="1">
        <v>42886</v>
      </c>
      <c r="C2399" s="4" t="s">
        <v>22</v>
      </c>
      <c r="D2399" s="4" t="s">
        <v>54</v>
      </c>
      <c r="E2399">
        <v>1000000046</v>
      </c>
      <c r="F2399" s="4" t="s">
        <v>52</v>
      </c>
      <c r="G2399" s="4" t="s">
        <v>26</v>
      </c>
      <c r="H2399">
        <v>40000085</v>
      </c>
      <c r="I2399" s="4" t="s">
        <v>24</v>
      </c>
      <c r="J2399" s="11">
        <v>9.3999999999999986</v>
      </c>
      <c r="K2399" s="11">
        <v>0</v>
      </c>
      <c r="L2399" s="11">
        <v>0</v>
      </c>
      <c r="M2399" s="11">
        <v>0</v>
      </c>
      <c r="N2399" s="11">
        <f>IFERROR(合并表__明细[[#This Row],[期末库存]]/合并表__明细[[#This Row],[未来50天出库量]]*50,999)</f>
        <v>999</v>
      </c>
      <c r="O2399" s="11" t="str">
        <f>IF(合并表__明细[[#This Row],[库存天数]]&lt;=3,"不足",IF(合并表__明细[[#This Row],[库存天数]]&gt;=100,"积压","正常"))</f>
        <v>积压</v>
      </c>
    </row>
    <row r="2400" spans="2:15" hidden="1" x14ac:dyDescent="0.2">
      <c r="B2400" s="1">
        <v>42916</v>
      </c>
      <c r="C2400" s="4" t="s">
        <v>43</v>
      </c>
      <c r="D2400" s="4" t="s">
        <v>78</v>
      </c>
      <c r="E2400">
        <v>1000003187</v>
      </c>
      <c r="F2400" s="4" t="s">
        <v>77</v>
      </c>
      <c r="G2400" s="4" t="s">
        <v>13</v>
      </c>
      <c r="H2400">
        <v>10000172</v>
      </c>
      <c r="I2400" s="4" t="s">
        <v>18</v>
      </c>
      <c r="J2400" s="11">
        <v>355.90000000000003</v>
      </c>
      <c r="K2400" s="11">
        <v>0</v>
      </c>
      <c r="L2400" s="11">
        <v>0</v>
      </c>
      <c r="M2400" s="11">
        <v>0</v>
      </c>
      <c r="N2400" s="11">
        <f>IFERROR(合并表__明细[[#This Row],[期末库存]]/合并表__明细[[#This Row],[未来50天出库量]]*50,999)</f>
        <v>999</v>
      </c>
      <c r="O2400" s="11" t="str">
        <f>IF(合并表__明细[[#This Row],[库存天数]]&lt;=3,"不足",IF(合并表__明细[[#This Row],[库存天数]]&gt;=100,"积压","正常"))</f>
        <v>积压</v>
      </c>
    </row>
    <row r="2401" spans="2:15" hidden="1" x14ac:dyDescent="0.2">
      <c r="B2401" s="1">
        <v>42916</v>
      </c>
      <c r="C2401" s="4" t="s">
        <v>43</v>
      </c>
      <c r="D2401" s="4" t="s">
        <v>51</v>
      </c>
      <c r="E2401">
        <v>1000000460</v>
      </c>
      <c r="F2401" s="4" t="s">
        <v>50</v>
      </c>
      <c r="G2401" s="4" t="s">
        <v>13</v>
      </c>
      <c r="H2401">
        <v>20000018</v>
      </c>
      <c r="I2401" s="4" t="s">
        <v>81</v>
      </c>
      <c r="J2401" s="11">
        <v>87</v>
      </c>
      <c r="K2401" s="11">
        <v>0</v>
      </c>
      <c r="L2401" s="11">
        <v>0</v>
      </c>
      <c r="M2401" s="11">
        <v>0</v>
      </c>
      <c r="N2401" s="11">
        <f>IFERROR(合并表__明细[[#This Row],[期末库存]]/合并表__明细[[#This Row],[未来50天出库量]]*50,999)</f>
        <v>999</v>
      </c>
      <c r="O2401" s="11" t="str">
        <f>IF(合并表__明细[[#This Row],[库存天数]]&lt;=3,"不足",IF(合并表__明细[[#This Row],[库存天数]]&gt;=100,"积压","正常"))</f>
        <v>积压</v>
      </c>
    </row>
    <row r="2402" spans="2:15" hidden="1" x14ac:dyDescent="0.2">
      <c r="B2402" s="1">
        <v>42916</v>
      </c>
      <c r="C2402" s="4" t="s">
        <v>43</v>
      </c>
      <c r="D2402" s="4" t="s">
        <v>66</v>
      </c>
      <c r="E2402">
        <v>1000001135</v>
      </c>
      <c r="F2402" s="4" t="s">
        <v>65</v>
      </c>
      <c r="G2402" s="4" t="s">
        <v>13</v>
      </c>
      <c r="H2402">
        <v>10000182</v>
      </c>
      <c r="I2402" s="4" t="s">
        <v>31</v>
      </c>
      <c r="J2402" s="11">
        <v>16.399999999999999</v>
      </c>
      <c r="K2402" s="11">
        <v>0</v>
      </c>
      <c r="L2402" s="11">
        <v>0</v>
      </c>
      <c r="M2402" s="11">
        <v>0</v>
      </c>
      <c r="N2402" s="11">
        <f>IFERROR(合并表__明细[[#This Row],[期末库存]]/合并表__明细[[#This Row],[未来50天出库量]]*50,999)</f>
        <v>999</v>
      </c>
      <c r="O2402" s="11" t="str">
        <f>IF(合并表__明细[[#This Row],[库存天数]]&lt;=3,"不足",IF(合并表__明细[[#This Row],[库存天数]]&gt;=100,"积压","正常"))</f>
        <v>积压</v>
      </c>
    </row>
    <row r="2403" spans="2:15" hidden="1" x14ac:dyDescent="0.2">
      <c r="B2403" s="1">
        <v>42916</v>
      </c>
      <c r="C2403" s="4" t="s">
        <v>43</v>
      </c>
      <c r="D2403" s="4" t="s">
        <v>80</v>
      </c>
      <c r="E2403">
        <v>1000003498</v>
      </c>
      <c r="F2403" s="4" t="s">
        <v>79</v>
      </c>
      <c r="G2403" s="4" t="s">
        <v>13</v>
      </c>
      <c r="H2403">
        <v>10000136</v>
      </c>
      <c r="I2403" s="4" t="s">
        <v>40</v>
      </c>
      <c r="J2403" s="11">
        <v>0.60000000000000009</v>
      </c>
      <c r="K2403" s="11">
        <v>0</v>
      </c>
      <c r="L2403" s="11">
        <v>0</v>
      </c>
      <c r="M2403" s="11">
        <v>0</v>
      </c>
      <c r="N2403" s="11">
        <f>IFERROR(合并表__明细[[#This Row],[期末库存]]/合并表__明细[[#This Row],[未来50天出库量]]*50,999)</f>
        <v>999</v>
      </c>
      <c r="O2403" s="11" t="str">
        <f>IF(合并表__明细[[#This Row],[库存天数]]&lt;=3,"不足",IF(合并表__明细[[#This Row],[库存天数]]&gt;=100,"积压","正常"))</f>
        <v>积压</v>
      </c>
    </row>
    <row r="2404" spans="2:15" hidden="1" x14ac:dyDescent="0.2">
      <c r="B2404" s="1">
        <v>42916</v>
      </c>
      <c r="C2404" s="4" t="s">
        <v>43</v>
      </c>
      <c r="D2404" s="4" t="s">
        <v>51</v>
      </c>
      <c r="E2404">
        <v>1000000460</v>
      </c>
      <c r="F2404" s="4" t="s">
        <v>50</v>
      </c>
      <c r="G2404" s="4" t="s">
        <v>13</v>
      </c>
      <c r="H2404">
        <v>10000172</v>
      </c>
      <c r="I2404" s="4" t="s">
        <v>18</v>
      </c>
      <c r="J2404" s="11">
        <v>40.299999999999997</v>
      </c>
      <c r="K2404" s="11">
        <v>0</v>
      </c>
      <c r="L2404" s="11">
        <v>0</v>
      </c>
      <c r="M2404" s="11">
        <v>0</v>
      </c>
      <c r="N2404" s="11">
        <f>IFERROR(合并表__明细[[#This Row],[期末库存]]/合并表__明细[[#This Row],[未来50天出库量]]*50,999)</f>
        <v>999</v>
      </c>
      <c r="O2404" s="11" t="str">
        <f>IF(合并表__明细[[#This Row],[库存天数]]&lt;=3,"不足",IF(合并表__明细[[#This Row],[库存天数]]&gt;=100,"积压","正常"))</f>
        <v>积压</v>
      </c>
    </row>
    <row r="2405" spans="2:15" hidden="1" x14ac:dyDescent="0.2">
      <c r="B2405" s="1">
        <v>42916</v>
      </c>
      <c r="C2405" s="4" t="s">
        <v>43</v>
      </c>
      <c r="D2405" s="4" t="s">
        <v>80</v>
      </c>
      <c r="E2405">
        <v>1000003498</v>
      </c>
      <c r="F2405" s="4" t="s">
        <v>79</v>
      </c>
      <c r="G2405" s="4" t="s">
        <v>13</v>
      </c>
      <c r="H2405">
        <v>10000078</v>
      </c>
      <c r="I2405" s="4" t="s">
        <v>30</v>
      </c>
      <c r="J2405" s="11">
        <v>0.10000000000000053</v>
      </c>
      <c r="K2405" s="11">
        <v>0</v>
      </c>
      <c r="L2405" s="11">
        <v>0</v>
      </c>
      <c r="M2405" s="11">
        <v>0</v>
      </c>
      <c r="N2405" s="11">
        <f>IFERROR(合并表__明细[[#This Row],[期末库存]]/合并表__明细[[#This Row],[未来50天出库量]]*50,999)</f>
        <v>999</v>
      </c>
      <c r="O2405" s="11" t="str">
        <f>IF(合并表__明细[[#This Row],[库存天数]]&lt;=3,"不足",IF(合并表__明细[[#This Row],[库存天数]]&gt;=100,"积压","正常"))</f>
        <v>积压</v>
      </c>
    </row>
    <row r="2406" spans="2:15" hidden="1" x14ac:dyDescent="0.2">
      <c r="B2406" s="1">
        <v>42916</v>
      </c>
      <c r="C2406" s="4" t="s">
        <v>43</v>
      </c>
      <c r="D2406" s="4" t="s">
        <v>80</v>
      </c>
      <c r="E2406">
        <v>1000003498</v>
      </c>
      <c r="F2406" s="4" t="s">
        <v>79</v>
      </c>
      <c r="G2406" s="4" t="s">
        <v>13</v>
      </c>
      <c r="H2406">
        <v>10000182</v>
      </c>
      <c r="I2406" s="4" t="s">
        <v>31</v>
      </c>
      <c r="J2406" s="11">
        <v>32.800000000000004</v>
      </c>
      <c r="K2406" s="11">
        <v>0</v>
      </c>
      <c r="L2406" s="11">
        <v>0</v>
      </c>
      <c r="M2406" s="11">
        <v>0</v>
      </c>
      <c r="N2406" s="11">
        <f>IFERROR(合并表__明细[[#This Row],[期末库存]]/合并表__明细[[#This Row],[未来50天出库量]]*50,999)</f>
        <v>999</v>
      </c>
      <c r="O2406" s="11" t="str">
        <f>IF(合并表__明细[[#This Row],[库存天数]]&lt;=3,"不足",IF(合并表__明细[[#This Row],[库存天数]]&gt;=100,"积压","正常"))</f>
        <v>积压</v>
      </c>
    </row>
    <row r="2407" spans="2:15" hidden="1" x14ac:dyDescent="0.2">
      <c r="B2407" s="1">
        <v>42916</v>
      </c>
      <c r="C2407" s="4" t="s">
        <v>43</v>
      </c>
      <c r="D2407" s="4" t="s">
        <v>51</v>
      </c>
      <c r="E2407">
        <v>1000000460</v>
      </c>
      <c r="F2407" s="4" t="s">
        <v>50</v>
      </c>
      <c r="G2407" s="4" t="s">
        <v>13</v>
      </c>
      <c r="H2407">
        <v>10000211</v>
      </c>
      <c r="I2407" s="4" t="s">
        <v>11</v>
      </c>
      <c r="J2407" s="11">
        <v>10</v>
      </c>
      <c r="K2407" s="11">
        <v>0</v>
      </c>
      <c r="L2407" s="11">
        <v>0</v>
      </c>
      <c r="M2407" s="11">
        <v>0</v>
      </c>
      <c r="N2407" s="11">
        <f>IFERROR(合并表__明细[[#This Row],[期末库存]]/合并表__明细[[#This Row],[未来50天出库量]]*50,999)</f>
        <v>999</v>
      </c>
      <c r="O2407" s="11" t="str">
        <f>IF(合并表__明细[[#This Row],[库存天数]]&lt;=3,"不足",IF(合并表__明细[[#This Row],[库存天数]]&gt;=100,"积压","正常"))</f>
        <v>积压</v>
      </c>
    </row>
    <row r="2408" spans="2:15" hidden="1" x14ac:dyDescent="0.2">
      <c r="B2408" s="1">
        <v>42916</v>
      </c>
      <c r="C2408" s="4" t="s">
        <v>43</v>
      </c>
      <c r="D2408" s="4" t="s">
        <v>51</v>
      </c>
      <c r="E2408">
        <v>1000000460</v>
      </c>
      <c r="F2408" s="4" t="s">
        <v>50</v>
      </c>
      <c r="G2408" s="4" t="s">
        <v>13</v>
      </c>
      <c r="H2408">
        <v>20000099</v>
      </c>
      <c r="I2408" s="4" t="s">
        <v>20</v>
      </c>
      <c r="J2408" s="11">
        <v>1.9000000000000004</v>
      </c>
      <c r="K2408" s="11">
        <v>0</v>
      </c>
      <c r="L2408" s="11">
        <v>0</v>
      </c>
      <c r="M2408" s="11">
        <v>0</v>
      </c>
      <c r="N2408" s="11">
        <f>IFERROR(合并表__明细[[#This Row],[期末库存]]/合并表__明细[[#This Row],[未来50天出库量]]*50,999)</f>
        <v>999</v>
      </c>
      <c r="O2408" s="11" t="str">
        <f>IF(合并表__明细[[#This Row],[库存天数]]&lt;=3,"不足",IF(合并表__明细[[#This Row],[库存天数]]&gt;=100,"积压","正常"))</f>
        <v>积压</v>
      </c>
    </row>
    <row r="2409" spans="2:15" hidden="1" x14ac:dyDescent="0.2">
      <c r="B2409" s="1">
        <v>42916</v>
      </c>
      <c r="C2409" s="4" t="s">
        <v>43</v>
      </c>
      <c r="D2409" s="4" t="s">
        <v>78</v>
      </c>
      <c r="E2409">
        <v>1000003187</v>
      </c>
      <c r="F2409" s="4" t="s">
        <v>77</v>
      </c>
      <c r="G2409" s="4" t="s">
        <v>13</v>
      </c>
      <c r="H2409">
        <v>10000182</v>
      </c>
      <c r="I2409" s="4" t="s">
        <v>31</v>
      </c>
      <c r="J2409" s="11">
        <v>3</v>
      </c>
      <c r="K2409" s="11">
        <v>0</v>
      </c>
      <c r="L2409" s="11">
        <v>0</v>
      </c>
      <c r="M2409" s="11">
        <v>0</v>
      </c>
      <c r="N2409" s="11">
        <f>IFERROR(合并表__明细[[#This Row],[期末库存]]/合并表__明细[[#This Row],[未来50天出库量]]*50,999)</f>
        <v>999</v>
      </c>
      <c r="O2409" s="11" t="str">
        <f>IF(合并表__明细[[#This Row],[库存天数]]&lt;=3,"不足",IF(合并表__明细[[#This Row],[库存天数]]&gt;=100,"积压","正常"))</f>
        <v>积压</v>
      </c>
    </row>
    <row r="2410" spans="2:15" hidden="1" x14ac:dyDescent="0.2">
      <c r="B2410" s="1">
        <v>42916</v>
      </c>
      <c r="C2410" s="4" t="s">
        <v>43</v>
      </c>
      <c r="D2410" s="4" t="s">
        <v>80</v>
      </c>
      <c r="E2410">
        <v>1000003498</v>
      </c>
      <c r="F2410" s="4" t="s">
        <v>79</v>
      </c>
      <c r="G2410" s="4" t="s">
        <v>13</v>
      </c>
      <c r="H2410">
        <v>20000099</v>
      </c>
      <c r="I2410" s="4" t="s">
        <v>20</v>
      </c>
      <c r="J2410" s="11">
        <v>5.6999999999999993</v>
      </c>
      <c r="K2410" s="11">
        <v>0</v>
      </c>
      <c r="L2410" s="11">
        <v>0</v>
      </c>
      <c r="M2410" s="11">
        <v>0</v>
      </c>
      <c r="N2410" s="11">
        <f>IFERROR(合并表__明细[[#This Row],[期末库存]]/合并表__明细[[#This Row],[未来50天出库量]]*50,999)</f>
        <v>999</v>
      </c>
      <c r="O2410" s="11" t="str">
        <f>IF(合并表__明细[[#This Row],[库存天数]]&lt;=3,"不足",IF(合并表__明细[[#This Row],[库存天数]]&gt;=100,"积压","正常"))</f>
        <v>积压</v>
      </c>
    </row>
    <row r="2411" spans="2:15" hidden="1" x14ac:dyDescent="0.2">
      <c r="B2411" s="1">
        <v>42916</v>
      </c>
      <c r="C2411" s="4" t="s">
        <v>43</v>
      </c>
      <c r="D2411" s="4" t="s">
        <v>66</v>
      </c>
      <c r="E2411">
        <v>1000001135</v>
      </c>
      <c r="F2411" s="4" t="s">
        <v>65</v>
      </c>
      <c r="G2411" s="4" t="s">
        <v>13</v>
      </c>
      <c r="H2411">
        <v>10000111</v>
      </c>
      <c r="I2411" s="4" t="s">
        <v>37</v>
      </c>
      <c r="J2411" s="11">
        <v>15.499999999999996</v>
      </c>
      <c r="K2411" s="11">
        <v>0</v>
      </c>
      <c r="L2411" s="11">
        <v>0</v>
      </c>
      <c r="M2411" s="11">
        <v>0</v>
      </c>
      <c r="N2411" s="11">
        <f>IFERROR(合并表__明细[[#This Row],[期末库存]]/合并表__明细[[#This Row],[未来50天出库量]]*50,999)</f>
        <v>999</v>
      </c>
      <c r="O2411" s="11" t="str">
        <f>IF(合并表__明细[[#This Row],[库存天数]]&lt;=3,"不足",IF(合并表__明细[[#This Row],[库存天数]]&gt;=100,"积压","正常"))</f>
        <v>积压</v>
      </c>
    </row>
    <row r="2412" spans="2:15" hidden="1" x14ac:dyDescent="0.2">
      <c r="B2412" s="1">
        <v>42916</v>
      </c>
      <c r="C2412" s="4" t="s">
        <v>43</v>
      </c>
      <c r="D2412" s="4" t="s">
        <v>66</v>
      </c>
      <c r="E2412">
        <v>1000001135</v>
      </c>
      <c r="F2412" s="4" t="s">
        <v>65</v>
      </c>
      <c r="G2412" s="4" t="s">
        <v>13</v>
      </c>
      <c r="H2412">
        <v>10000131</v>
      </c>
      <c r="I2412" s="4" t="s">
        <v>38</v>
      </c>
      <c r="J2412" s="11">
        <v>33.500000000000007</v>
      </c>
      <c r="K2412" s="11">
        <v>0</v>
      </c>
      <c r="L2412" s="11">
        <v>0</v>
      </c>
      <c r="M2412" s="11">
        <v>0</v>
      </c>
      <c r="N2412" s="11">
        <f>IFERROR(合并表__明细[[#This Row],[期末库存]]/合并表__明细[[#This Row],[未来50天出库量]]*50,999)</f>
        <v>999</v>
      </c>
      <c r="O2412" s="11" t="str">
        <f>IF(合并表__明细[[#This Row],[库存天数]]&lt;=3,"不足",IF(合并表__明细[[#This Row],[库存天数]]&gt;=100,"积压","正常"))</f>
        <v>积压</v>
      </c>
    </row>
    <row r="2413" spans="2:15" hidden="1" x14ac:dyDescent="0.2">
      <c r="B2413" s="1">
        <v>42916</v>
      </c>
      <c r="C2413" s="4" t="s">
        <v>43</v>
      </c>
      <c r="D2413" s="4" t="s">
        <v>80</v>
      </c>
      <c r="E2413">
        <v>1000003498</v>
      </c>
      <c r="F2413" s="4" t="s">
        <v>79</v>
      </c>
      <c r="G2413" s="4" t="s">
        <v>13</v>
      </c>
      <c r="H2413">
        <v>10000061</v>
      </c>
      <c r="I2413" s="4" t="s">
        <v>28</v>
      </c>
      <c r="J2413" s="11">
        <v>7.5419999999999998</v>
      </c>
      <c r="K2413" s="11">
        <v>2.1420000000000003</v>
      </c>
      <c r="L2413" s="11">
        <v>2.1</v>
      </c>
      <c r="M2413" s="11">
        <v>0</v>
      </c>
      <c r="N2413" s="11">
        <f>IFERROR(合并表__明细[[#This Row],[期末库存]]/合并表__明细[[#This Row],[未来50天出库量]]*50,999)</f>
        <v>999</v>
      </c>
      <c r="O2413" s="11" t="str">
        <f>IF(合并表__明细[[#This Row],[库存天数]]&lt;=3,"不足",IF(合并表__明细[[#This Row],[库存天数]]&gt;=100,"积压","正常"))</f>
        <v>积压</v>
      </c>
    </row>
    <row r="2414" spans="2:15" hidden="1" x14ac:dyDescent="0.2">
      <c r="B2414" s="1">
        <v>42916</v>
      </c>
      <c r="C2414" s="4" t="s">
        <v>43</v>
      </c>
      <c r="D2414" s="4" t="s">
        <v>51</v>
      </c>
      <c r="E2414">
        <v>1000000460</v>
      </c>
      <c r="F2414" s="4" t="s">
        <v>50</v>
      </c>
      <c r="G2414" s="4" t="s">
        <v>13</v>
      </c>
      <c r="H2414">
        <v>10000182</v>
      </c>
      <c r="I2414" s="4" t="s">
        <v>31</v>
      </c>
      <c r="J2414" s="11">
        <v>133.13400000000001</v>
      </c>
      <c r="K2414" s="11">
        <v>22.134</v>
      </c>
      <c r="L2414" s="11">
        <v>22.2</v>
      </c>
      <c r="M2414" s="11">
        <v>0</v>
      </c>
      <c r="N2414" s="11">
        <f>IFERROR(合并表__明细[[#This Row],[期末库存]]/合并表__明细[[#This Row],[未来50天出库量]]*50,999)</f>
        <v>999</v>
      </c>
      <c r="O2414" s="11" t="str">
        <f>IF(合并表__明细[[#This Row],[库存天数]]&lt;=3,"不足",IF(合并表__明细[[#This Row],[库存天数]]&gt;=100,"积压","正常"))</f>
        <v>积压</v>
      </c>
    </row>
    <row r="2415" spans="2:15" hidden="1" x14ac:dyDescent="0.2">
      <c r="B2415" s="1">
        <v>42916</v>
      </c>
      <c r="C2415" s="4" t="s">
        <v>9</v>
      </c>
      <c r="D2415" s="4" t="s">
        <v>12</v>
      </c>
      <c r="E2415">
        <v>1000000072</v>
      </c>
      <c r="F2415" s="4" t="s">
        <v>10</v>
      </c>
      <c r="G2415" s="4" t="s">
        <v>13</v>
      </c>
      <c r="H2415">
        <v>10000136</v>
      </c>
      <c r="I2415" s="4" t="s">
        <v>40</v>
      </c>
      <c r="J2415" s="11">
        <v>8.7000000000000011</v>
      </c>
      <c r="K2415" s="11">
        <v>0</v>
      </c>
      <c r="L2415" s="11">
        <v>0</v>
      </c>
      <c r="M2415" s="11">
        <v>0</v>
      </c>
      <c r="N2415" s="11">
        <f>IFERROR(合并表__明细[[#This Row],[期末库存]]/合并表__明细[[#This Row],[未来50天出库量]]*50,999)</f>
        <v>999</v>
      </c>
      <c r="O2415" s="11" t="str">
        <f>IF(合并表__明细[[#This Row],[库存天数]]&lt;=3,"不足",IF(合并表__明细[[#This Row],[库存天数]]&gt;=100,"积压","正常"))</f>
        <v>积压</v>
      </c>
    </row>
    <row r="2416" spans="2:15" hidden="1" x14ac:dyDescent="0.2">
      <c r="B2416" s="1">
        <v>42916</v>
      </c>
      <c r="C2416" s="4" t="s">
        <v>9</v>
      </c>
      <c r="D2416" s="4" t="s">
        <v>17</v>
      </c>
      <c r="E2416">
        <v>1000001649</v>
      </c>
      <c r="F2416" s="4" t="s">
        <v>16</v>
      </c>
      <c r="G2416" s="4" t="s">
        <v>13</v>
      </c>
      <c r="H2416">
        <v>10000111</v>
      </c>
      <c r="I2416" s="4" t="s">
        <v>37</v>
      </c>
      <c r="J2416" s="11">
        <v>99.3</v>
      </c>
      <c r="K2416" s="11">
        <v>0</v>
      </c>
      <c r="L2416" s="11">
        <v>0</v>
      </c>
      <c r="M2416" s="11">
        <v>0</v>
      </c>
      <c r="N2416" s="11">
        <f>IFERROR(合并表__明细[[#This Row],[期末库存]]/合并表__明细[[#This Row],[未来50天出库量]]*50,999)</f>
        <v>999</v>
      </c>
      <c r="O2416" s="11" t="str">
        <f>IF(合并表__明细[[#This Row],[库存天数]]&lt;=3,"不足",IF(合并表__明细[[#This Row],[库存天数]]&gt;=100,"积压","正常"))</f>
        <v>积压</v>
      </c>
    </row>
    <row r="2417" spans="2:15" hidden="1" x14ac:dyDescent="0.2">
      <c r="B2417" s="1">
        <v>42916</v>
      </c>
      <c r="C2417" s="4" t="s">
        <v>9</v>
      </c>
      <c r="D2417" s="4" t="s">
        <v>72</v>
      </c>
      <c r="E2417">
        <v>1000000064</v>
      </c>
      <c r="F2417" s="4" t="s">
        <v>76</v>
      </c>
      <c r="G2417" s="4" t="s">
        <v>13</v>
      </c>
      <c r="H2417">
        <v>10000211</v>
      </c>
      <c r="I2417" s="4" t="s">
        <v>11</v>
      </c>
      <c r="J2417" s="11">
        <v>150.60000000000002</v>
      </c>
      <c r="K2417" s="11">
        <v>0</v>
      </c>
      <c r="L2417" s="11">
        <v>0</v>
      </c>
      <c r="M2417" s="11">
        <v>0</v>
      </c>
      <c r="N2417" s="11">
        <f>IFERROR(合并表__明细[[#This Row],[期末库存]]/合并表__明细[[#This Row],[未来50天出库量]]*50,999)</f>
        <v>999</v>
      </c>
      <c r="O2417" s="11" t="str">
        <f>IF(合并表__明细[[#This Row],[库存天数]]&lt;=3,"不足",IF(合并表__明细[[#This Row],[库存天数]]&gt;=100,"积压","正常"))</f>
        <v>积压</v>
      </c>
    </row>
    <row r="2418" spans="2:15" hidden="1" x14ac:dyDescent="0.2">
      <c r="B2418" s="1">
        <v>42916</v>
      </c>
      <c r="C2418" s="4" t="s">
        <v>9</v>
      </c>
      <c r="D2418" s="4" t="s">
        <v>8</v>
      </c>
      <c r="E2418">
        <v>1000000070</v>
      </c>
      <c r="F2418" s="4" t="s">
        <v>7</v>
      </c>
      <c r="G2418" s="4" t="s">
        <v>13</v>
      </c>
      <c r="H2418">
        <v>10000136</v>
      </c>
      <c r="I2418" s="4" t="s">
        <v>40</v>
      </c>
      <c r="J2418" s="11">
        <v>0</v>
      </c>
      <c r="K2418" s="11">
        <v>0</v>
      </c>
      <c r="L2418" s="11">
        <v>0</v>
      </c>
      <c r="M2418" s="11">
        <v>0</v>
      </c>
      <c r="N2418" s="11">
        <f>IFERROR(合并表__明细[[#This Row],[期末库存]]/合并表__明细[[#This Row],[未来50天出库量]]*50,999)</f>
        <v>999</v>
      </c>
      <c r="O2418" s="11" t="str">
        <f>IF(合并表__明细[[#This Row],[库存天数]]&lt;=3,"不足",IF(合并表__明细[[#This Row],[库存天数]]&gt;=100,"积压","正常"))</f>
        <v>积压</v>
      </c>
    </row>
    <row r="2419" spans="2:15" hidden="1" x14ac:dyDescent="0.2">
      <c r="B2419" s="1">
        <v>42916</v>
      </c>
      <c r="C2419" s="4" t="s">
        <v>9</v>
      </c>
      <c r="D2419" s="4" t="s">
        <v>8</v>
      </c>
      <c r="E2419">
        <v>1000000070</v>
      </c>
      <c r="F2419" s="4" t="s">
        <v>7</v>
      </c>
      <c r="G2419" s="4" t="s">
        <v>13</v>
      </c>
      <c r="H2419">
        <v>20000099</v>
      </c>
      <c r="I2419" s="4" t="s">
        <v>20</v>
      </c>
      <c r="J2419" s="11">
        <v>2.4999999999999996</v>
      </c>
      <c r="K2419" s="11">
        <v>0</v>
      </c>
      <c r="L2419" s="11">
        <v>0</v>
      </c>
      <c r="M2419" s="11">
        <v>0</v>
      </c>
      <c r="N2419" s="11">
        <f>IFERROR(合并表__明细[[#This Row],[期末库存]]/合并表__明细[[#This Row],[未来50天出库量]]*50,999)</f>
        <v>999</v>
      </c>
      <c r="O2419" s="11" t="str">
        <f>IF(合并表__明细[[#This Row],[库存天数]]&lt;=3,"不足",IF(合并表__明细[[#This Row],[库存天数]]&gt;=100,"积压","正常"))</f>
        <v>积压</v>
      </c>
    </row>
    <row r="2420" spans="2:15" hidden="1" x14ac:dyDescent="0.2">
      <c r="B2420" s="1">
        <v>42916</v>
      </c>
      <c r="C2420" s="4" t="s">
        <v>9</v>
      </c>
      <c r="D2420" s="4" t="s">
        <v>8</v>
      </c>
      <c r="E2420">
        <v>1000000070</v>
      </c>
      <c r="F2420" s="4" t="s">
        <v>7</v>
      </c>
      <c r="G2420" s="4" t="s">
        <v>13</v>
      </c>
      <c r="H2420">
        <v>10000064</v>
      </c>
      <c r="I2420" s="4" t="s">
        <v>53</v>
      </c>
      <c r="J2420" s="11">
        <v>0.60000000000000009</v>
      </c>
      <c r="K2420" s="11">
        <v>0</v>
      </c>
      <c r="L2420" s="11">
        <v>0</v>
      </c>
      <c r="M2420" s="11">
        <v>0</v>
      </c>
      <c r="N2420" s="11">
        <f>IFERROR(合并表__明细[[#This Row],[期末库存]]/合并表__明细[[#This Row],[未来50天出库量]]*50,999)</f>
        <v>999</v>
      </c>
      <c r="O2420" s="11" t="str">
        <f>IF(合并表__明细[[#This Row],[库存天数]]&lt;=3,"不足",IF(合并表__明细[[#This Row],[库存天数]]&gt;=100,"积压","正常"))</f>
        <v>积压</v>
      </c>
    </row>
    <row r="2421" spans="2:15" hidden="1" x14ac:dyDescent="0.2">
      <c r="B2421" s="1">
        <v>42916</v>
      </c>
      <c r="C2421" s="4" t="s">
        <v>9</v>
      </c>
      <c r="D2421" s="4" t="s">
        <v>15</v>
      </c>
      <c r="E2421">
        <v>1000002985</v>
      </c>
      <c r="F2421" s="4" t="s">
        <v>47</v>
      </c>
      <c r="G2421" s="4" t="s">
        <v>13</v>
      </c>
      <c r="H2421">
        <v>20000099</v>
      </c>
      <c r="I2421" s="4" t="s">
        <v>20</v>
      </c>
      <c r="J2421" s="11">
        <v>0</v>
      </c>
      <c r="K2421" s="11">
        <v>0</v>
      </c>
      <c r="L2421" s="11">
        <v>0</v>
      </c>
      <c r="M2421" s="11">
        <v>0</v>
      </c>
      <c r="N2421" s="11">
        <f>IFERROR(合并表__明细[[#This Row],[期末库存]]/合并表__明细[[#This Row],[未来50天出库量]]*50,999)</f>
        <v>999</v>
      </c>
      <c r="O2421" s="11" t="str">
        <f>IF(合并表__明细[[#This Row],[库存天数]]&lt;=3,"不足",IF(合并表__明细[[#This Row],[库存天数]]&gt;=100,"积压","正常"))</f>
        <v>积压</v>
      </c>
    </row>
    <row r="2422" spans="2:15" hidden="1" x14ac:dyDescent="0.2">
      <c r="B2422" s="1">
        <v>42916</v>
      </c>
      <c r="C2422" s="4" t="s">
        <v>9</v>
      </c>
      <c r="D2422" s="4" t="s">
        <v>75</v>
      </c>
      <c r="E2422">
        <v>1000000281</v>
      </c>
      <c r="F2422" s="4" t="s">
        <v>74</v>
      </c>
      <c r="G2422" s="4" t="s">
        <v>13</v>
      </c>
      <c r="H2422">
        <v>10000078</v>
      </c>
      <c r="I2422" s="4" t="s">
        <v>30</v>
      </c>
      <c r="J2422" s="11">
        <v>2.5</v>
      </c>
      <c r="K2422" s="11">
        <v>0</v>
      </c>
      <c r="L2422" s="11">
        <v>0</v>
      </c>
      <c r="M2422" s="11">
        <v>0</v>
      </c>
      <c r="N2422" s="11">
        <f>IFERROR(合并表__明细[[#This Row],[期末库存]]/合并表__明细[[#This Row],[未来50天出库量]]*50,999)</f>
        <v>999</v>
      </c>
      <c r="O2422" s="11" t="str">
        <f>IF(合并表__明细[[#This Row],[库存天数]]&lt;=3,"不足",IF(合并表__明细[[#This Row],[库存天数]]&gt;=100,"积压","正常"))</f>
        <v>积压</v>
      </c>
    </row>
    <row r="2423" spans="2:15" hidden="1" x14ac:dyDescent="0.2">
      <c r="B2423" s="1">
        <v>42916</v>
      </c>
      <c r="C2423" s="4" t="s">
        <v>9</v>
      </c>
      <c r="D2423" s="4" t="s">
        <v>15</v>
      </c>
      <c r="E2423">
        <v>1000002981</v>
      </c>
      <c r="F2423" s="4" t="s">
        <v>62</v>
      </c>
      <c r="G2423" s="4" t="s">
        <v>13</v>
      </c>
      <c r="H2423">
        <v>10000064</v>
      </c>
      <c r="I2423" s="4" t="s">
        <v>53</v>
      </c>
      <c r="J2423" s="11">
        <v>10.300000000000002</v>
      </c>
      <c r="K2423" s="11">
        <v>0</v>
      </c>
      <c r="L2423" s="11">
        <v>0</v>
      </c>
      <c r="M2423" s="11">
        <v>0</v>
      </c>
      <c r="N2423" s="11">
        <f>IFERROR(合并表__明细[[#This Row],[期末库存]]/合并表__明细[[#This Row],[未来50天出库量]]*50,999)</f>
        <v>999</v>
      </c>
      <c r="O2423" s="11" t="str">
        <f>IF(合并表__明细[[#This Row],[库存天数]]&lt;=3,"不足",IF(合并表__明细[[#This Row],[库存天数]]&gt;=100,"积压","正常"))</f>
        <v>积压</v>
      </c>
    </row>
    <row r="2424" spans="2:15" hidden="1" x14ac:dyDescent="0.2">
      <c r="B2424" s="1">
        <v>42916</v>
      </c>
      <c r="C2424" s="4" t="s">
        <v>9</v>
      </c>
      <c r="D2424" s="4" t="s">
        <v>8</v>
      </c>
      <c r="E2424">
        <v>1000000070</v>
      </c>
      <c r="F2424" s="4" t="s">
        <v>7</v>
      </c>
      <c r="G2424" s="4" t="s">
        <v>13</v>
      </c>
      <c r="H2424">
        <v>10000131</v>
      </c>
      <c r="I2424" s="4" t="s">
        <v>38</v>
      </c>
      <c r="J2424" s="11">
        <v>268.2</v>
      </c>
      <c r="K2424" s="11">
        <v>0</v>
      </c>
      <c r="L2424" s="11">
        <v>0</v>
      </c>
      <c r="M2424" s="11">
        <v>0</v>
      </c>
      <c r="N2424" s="11">
        <f>IFERROR(合并表__明细[[#This Row],[期末库存]]/合并表__明细[[#This Row],[未来50天出库量]]*50,999)</f>
        <v>999</v>
      </c>
      <c r="O2424" s="11" t="str">
        <f>IF(合并表__明细[[#This Row],[库存天数]]&lt;=3,"不足",IF(合并表__明细[[#This Row],[库存天数]]&gt;=100,"积压","正常"))</f>
        <v>积压</v>
      </c>
    </row>
    <row r="2425" spans="2:15" hidden="1" x14ac:dyDescent="0.2">
      <c r="B2425" s="1">
        <v>42916</v>
      </c>
      <c r="C2425" s="4" t="s">
        <v>9</v>
      </c>
      <c r="D2425" s="4" t="s">
        <v>57</v>
      </c>
      <c r="E2425">
        <v>1000001502</v>
      </c>
      <c r="F2425" s="4" t="s">
        <v>56</v>
      </c>
      <c r="G2425" s="4" t="s">
        <v>13</v>
      </c>
      <c r="H2425">
        <v>20000099</v>
      </c>
      <c r="I2425" s="4" t="s">
        <v>20</v>
      </c>
      <c r="J2425" s="11">
        <v>114</v>
      </c>
      <c r="K2425" s="11">
        <v>0</v>
      </c>
      <c r="L2425" s="11">
        <v>0</v>
      </c>
      <c r="M2425" s="11">
        <v>0</v>
      </c>
      <c r="N2425" s="11">
        <f>IFERROR(合并表__明细[[#This Row],[期末库存]]/合并表__明细[[#This Row],[未来50天出库量]]*50,999)</f>
        <v>999</v>
      </c>
      <c r="O2425" s="11" t="str">
        <f>IF(合并表__明细[[#This Row],[库存天数]]&lt;=3,"不足",IF(合并表__明细[[#This Row],[库存天数]]&gt;=100,"积压","正常"))</f>
        <v>积压</v>
      </c>
    </row>
    <row r="2426" spans="2:15" hidden="1" x14ac:dyDescent="0.2">
      <c r="B2426" s="1">
        <v>42916</v>
      </c>
      <c r="C2426" s="4" t="s">
        <v>9</v>
      </c>
      <c r="D2426" s="4" t="s">
        <v>59</v>
      </c>
      <c r="E2426">
        <v>1000000192</v>
      </c>
      <c r="F2426" s="4" t="s">
        <v>58</v>
      </c>
      <c r="G2426" s="4" t="s">
        <v>13</v>
      </c>
      <c r="H2426">
        <v>10000136</v>
      </c>
      <c r="I2426" s="4" t="s">
        <v>40</v>
      </c>
      <c r="J2426" s="11">
        <v>1.5</v>
      </c>
      <c r="K2426" s="11">
        <v>0</v>
      </c>
      <c r="L2426" s="11">
        <v>0</v>
      </c>
      <c r="M2426" s="11">
        <v>0</v>
      </c>
      <c r="N2426" s="11">
        <f>IFERROR(合并表__明细[[#This Row],[期末库存]]/合并表__明细[[#This Row],[未来50天出库量]]*50,999)</f>
        <v>999</v>
      </c>
      <c r="O2426" s="11" t="str">
        <f>IF(合并表__明细[[#This Row],[库存天数]]&lt;=3,"不足",IF(合并表__明细[[#This Row],[库存天数]]&gt;=100,"积压","正常"))</f>
        <v>积压</v>
      </c>
    </row>
    <row r="2427" spans="2:15" hidden="1" x14ac:dyDescent="0.2">
      <c r="B2427" s="1">
        <v>42916</v>
      </c>
      <c r="C2427" s="4" t="s">
        <v>9</v>
      </c>
      <c r="D2427" s="4" t="s">
        <v>12</v>
      </c>
      <c r="E2427">
        <v>1000000072</v>
      </c>
      <c r="F2427" s="4" t="s">
        <v>10</v>
      </c>
      <c r="G2427" s="4" t="s">
        <v>13</v>
      </c>
      <c r="H2427">
        <v>10000064</v>
      </c>
      <c r="I2427" s="4" t="s">
        <v>53</v>
      </c>
      <c r="J2427" s="11">
        <v>16.300000000000004</v>
      </c>
      <c r="K2427" s="11">
        <v>0</v>
      </c>
      <c r="L2427" s="11">
        <v>0</v>
      </c>
      <c r="M2427" s="11">
        <v>0</v>
      </c>
      <c r="N2427" s="11">
        <f>IFERROR(合并表__明细[[#This Row],[期末库存]]/合并表__明细[[#This Row],[未来50天出库量]]*50,999)</f>
        <v>999</v>
      </c>
      <c r="O2427" s="11" t="str">
        <f>IF(合并表__明细[[#This Row],[库存天数]]&lt;=3,"不足",IF(合并表__明细[[#This Row],[库存天数]]&gt;=100,"积压","正常"))</f>
        <v>积压</v>
      </c>
    </row>
    <row r="2428" spans="2:15" hidden="1" x14ac:dyDescent="0.2">
      <c r="B2428" s="1">
        <v>42916</v>
      </c>
      <c r="C2428" s="4" t="s">
        <v>9</v>
      </c>
      <c r="D2428" s="4" t="s">
        <v>72</v>
      </c>
      <c r="E2428">
        <v>1000001699</v>
      </c>
      <c r="F2428" s="4" t="s">
        <v>71</v>
      </c>
      <c r="G2428" s="4" t="s">
        <v>13</v>
      </c>
      <c r="H2428">
        <v>10000111</v>
      </c>
      <c r="I2428" s="4" t="s">
        <v>37</v>
      </c>
      <c r="J2428" s="11">
        <v>1.7000000000000002</v>
      </c>
      <c r="K2428" s="11">
        <v>0</v>
      </c>
      <c r="L2428" s="11">
        <v>0</v>
      </c>
      <c r="M2428" s="11">
        <v>0</v>
      </c>
      <c r="N2428" s="11">
        <f>IFERROR(合并表__明细[[#This Row],[期末库存]]/合并表__明细[[#This Row],[未来50天出库量]]*50,999)</f>
        <v>999</v>
      </c>
      <c r="O2428" s="11" t="str">
        <f>IF(合并表__明细[[#This Row],[库存天数]]&lt;=3,"不足",IF(合并表__明细[[#This Row],[库存天数]]&gt;=100,"积压","正常"))</f>
        <v>积压</v>
      </c>
    </row>
    <row r="2429" spans="2:15" hidden="1" x14ac:dyDescent="0.2">
      <c r="B2429" s="1">
        <v>42916</v>
      </c>
      <c r="C2429" s="4" t="s">
        <v>9</v>
      </c>
      <c r="D2429" s="4" t="s">
        <v>72</v>
      </c>
      <c r="E2429">
        <v>1000000064</v>
      </c>
      <c r="F2429" s="4" t="s">
        <v>76</v>
      </c>
      <c r="G2429" s="4" t="s">
        <v>13</v>
      </c>
      <c r="H2429">
        <v>10000111</v>
      </c>
      <c r="I2429" s="4" t="s">
        <v>37</v>
      </c>
      <c r="J2429" s="11">
        <v>80.599999999999994</v>
      </c>
      <c r="K2429" s="11">
        <v>0</v>
      </c>
      <c r="L2429" s="11">
        <v>0</v>
      </c>
      <c r="M2429" s="11">
        <v>0</v>
      </c>
      <c r="N2429" s="11">
        <f>IFERROR(合并表__明细[[#This Row],[期末库存]]/合并表__明细[[#This Row],[未来50天出库量]]*50,999)</f>
        <v>999</v>
      </c>
      <c r="O2429" s="11" t="str">
        <f>IF(合并表__明细[[#This Row],[库存天数]]&lt;=3,"不足",IF(合并表__明细[[#This Row],[库存天数]]&gt;=100,"积压","正常"))</f>
        <v>积压</v>
      </c>
    </row>
    <row r="2430" spans="2:15" hidden="1" x14ac:dyDescent="0.2">
      <c r="B2430" s="1">
        <v>42916</v>
      </c>
      <c r="C2430" s="4" t="s">
        <v>9</v>
      </c>
      <c r="D2430" s="4" t="s">
        <v>17</v>
      </c>
      <c r="E2430">
        <v>1000001649</v>
      </c>
      <c r="F2430" s="4" t="s">
        <v>16</v>
      </c>
      <c r="G2430" s="4" t="s">
        <v>13</v>
      </c>
      <c r="H2430">
        <v>10000172</v>
      </c>
      <c r="I2430" s="4" t="s">
        <v>18</v>
      </c>
      <c r="J2430" s="11">
        <v>472.99999999999994</v>
      </c>
      <c r="K2430" s="11">
        <v>0</v>
      </c>
      <c r="L2430" s="11">
        <v>0</v>
      </c>
      <c r="M2430" s="11">
        <v>0</v>
      </c>
      <c r="N2430" s="11">
        <f>IFERROR(合并表__明细[[#This Row],[期末库存]]/合并表__明细[[#This Row],[未来50天出库量]]*50,999)</f>
        <v>999</v>
      </c>
      <c r="O2430" s="11" t="str">
        <f>IF(合并表__明细[[#This Row],[库存天数]]&lt;=3,"不足",IF(合并表__明细[[#This Row],[库存天数]]&gt;=100,"积压","正常"))</f>
        <v>积压</v>
      </c>
    </row>
    <row r="2431" spans="2:15" hidden="1" x14ac:dyDescent="0.2">
      <c r="B2431" s="1">
        <v>42916</v>
      </c>
      <c r="C2431" s="4" t="s">
        <v>9</v>
      </c>
      <c r="D2431" s="4" t="s">
        <v>15</v>
      </c>
      <c r="E2431">
        <v>1000002981</v>
      </c>
      <c r="F2431" s="4" t="s">
        <v>62</v>
      </c>
      <c r="G2431" s="4" t="s">
        <v>13</v>
      </c>
      <c r="H2431">
        <v>10000111</v>
      </c>
      <c r="I2431" s="4" t="s">
        <v>37</v>
      </c>
      <c r="J2431" s="11">
        <v>158.19999999999999</v>
      </c>
      <c r="K2431" s="11">
        <v>0</v>
      </c>
      <c r="L2431" s="11">
        <v>0</v>
      </c>
      <c r="M2431" s="11">
        <v>0</v>
      </c>
      <c r="N2431" s="11">
        <f>IFERROR(合并表__明细[[#This Row],[期末库存]]/合并表__明细[[#This Row],[未来50天出库量]]*50,999)</f>
        <v>999</v>
      </c>
      <c r="O2431" s="11" t="str">
        <f>IF(合并表__明细[[#This Row],[库存天数]]&lt;=3,"不足",IF(合并表__明细[[#This Row],[库存天数]]&gt;=100,"积压","正常"))</f>
        <v>积压</v>
      </c>
    </row>
    <row r="2432" spans="2:15" hidden="1" x14ac:dyDescent="0.2">
      <c r="B2432" s="1">
        <v>42916</v>
      </c>
      <c r="C2432" s="4" t="s">
        <v>9</v>
      </c>
      <c r="D2432" s="4" t="s">
        <v>15</v>
      </c>
      <c r="E2432">
        <v>1000002985</v>
      </c>
      <c r="F2432" s="4" t="s">
        <v>47</v>
      </c>
      <c r="G2432" s="4" t="s">
        <v>13</v>
      </c>
      <c r="H2432">
        <v>10000111</v>
      </c>
      <c r="I2432" s="4" t="s">
        <v>37</v>
      </c>
      <c r="J2432" s="11">
        <v>45</v>
      </c>
      <c r="K2432" s="11">
        <v>0</v>
      </c>
      <c r="L2432" s="11">
        <v>0</v>
      </c>
      <c r="M2432" s="11">
        <v>0</v>
      </c>
      <c r="N2432" s="11">
        <f>IFERROR(合并表__明细[[#This Row],[期末库存]]/合并表__明细[[#This Row],[未来50天出库量]]*50,999)</f>
        <v>999</v>
      </c>
      <c r="O2432" s="11" t="str">
        <f>IF(合并表__明细[[#This Row],[库存天数]]&lt;=3,"不足",IF(合并表__明细[[#This Row],[库存天数]]&gt;=100,"积压","正常"))</f>
        <v>积压</v>
      </c>
    </row>
    <row r="2433" spans="2:15" hidden="1" x14ac:dyDescent="0.2">
      <c r="B2433" s="1">
        <v>42916</v>
      </c>
      <c r="C2433" s="4" t="s">
        <v>9</v>
      </c>
      <c r="D2433" s="4" t="s">
        <v>17</v>
      </c>
      <c r="E2433">
        <v>1000001649</v>
      </c>
      <c r="F2433" s="4" t="s">
        <v>16</v>
      </c>
      <c r="G2433" s="4" t="s">
        <v>13</v>
      </c>
      <c r="H2433">
        <v>20000018</v>
      </c>
      <c r="I2433" s="4" t="s">
        <v>81</v>
      </c>
      <c r="J2433" s="11">
        <v>0</v>
      </c>
      <c r="K2433" s="11">
        <v>0</v>
      </c>
      <c r="L2433" s="11">
        <v>0</v>
      </c>
      <c r="M2433" s="11">
        <v>0</v>
      </c>
      <c r="N2433" s="11">
        <f>IFERROR(合并表__明细[[#This Row],[期末库存]]/合并表__明细[[#This Row],[未来50天出库量]]*50,999)</f>
        <v>999</v>
      </c>
      <c r="O2433" s="11" t="str">
        <f>IF(合并表__明细[[#This Row],[库存天数]]&lt;=3,"不足",IF(合并表__明细[[#This Row],[库存天数]]&gt;=100,"积压","正常"))</f>
        <v>积压</v>
      </c>
    </row>
    <row r="2434" spans="2:15" hidden="1" x14ac:dyDescent="0.2">
      <c r="B2434" s="1">
        <v>42916</v>
      </c>
      <c r="C2434" s="4" t="s">
        <v>9</v>
      </c>
      <c r="D2434" s="4" t="s">
        <v>15</v>
      </c>
      <c r="E2434">
        <v>1000002986</v>
      </c>
      <c r="F2434" s="4" t="s">
        <v>14</v>
      </c>
      <c r="G2434" s="4" t="s">
        <v>13</v>
      </c>
      <c r="H2434">
        <v>10000111</v>
      </c>
      <c r="I2434" s="4" t="s">
        <v>37</v>
      </c>
      <c r="J2434" s="11">
        <v>84.899999999999977</v>
      </c>
      <c r="K2434" s="11">
        <v>0</v>
      </c>
      <c r="L2434" s="11">
        <v>0</v>
      </c>
      <c r="M2434" s="11">
        <v>0</v>
      </c>
      <c r="N2434" s="11">
        <f>IFERROR(合并表__明细[[#This Row],[期末库存]]/合并表__明细[[#This Row],[未来50天出库量]]*50,999)</f>
        <v>999</v>
      </c>
      <c r="O2434" s="11" t="str">
        <f>IF(合并表__明细[[#This Row],[库存天数]]&lt;=3,"不足",IF(合并表__明细[[#This Row],[库存天数]]&gt;=100,"积压","正常"))</f>
        <v>积压</v>
      </c>
    </row>
    <row r="2435" spans="2:15" hidden="1" x14ac:dyDescent="0.2">
      <c r="B2435" s="1">
        <v>42916</v>
      </c>
      <c r="C2435" s="4" t="s">
        <v>9</v>
      </c>
      <c r="D2435" s="4" t="s">
        <v>59</v>
      </c>
      <c r="E2435">
        <v>1000000192</v>
      </c>
      <c r="F2435" s="4" t="s">
        <v>58</v>
      </c>
      <c r="G2435" s="4" t="s">
        <v>13</v>
      </c>
      <c r="H2435">
        <v>20000018</v>
      </c>
      <c r="I2435" s="4" t="s">
        <v>81</v>
      </c>
      <c r="J2435" s="11">
        <v>1</v>
      </c>
      <c r="K2435" s="11">
        <v>0</v>
      </c>
      <c r="L2435" s="11">
        <v>0</v>
      </c>
      <c r="M2435" s="11">
        <v>0</v>
      </c>
      <c r="N2435" s="11">
        <f>IFERROR(合并表__明细[[#This Row],[期末库存]]/合并表__明细[[#This Row],[未来50天出库量]]*50,999)</f>
        <v>999</v>
      </c>
      <c r="O2435" s="11" t="str">
        <f>IF(合并表__明细[[#This Row],[库存天数]]&lt;=3,"不足",IF(合并表__明细[[#This Row],[库存天数]]&gt;=100,"积压","正常"))</f>
        <v>积压</v>
      </c>
    </row>
    <row r="2436" spans="2:15" hidden="1" x14ac:dyDescent="0.2">
      <c r="B2436" s="1">
        <v>42916</v>
      </c>
      <c r="C2436" s="4" t="s">
        <v>9</v>
      </c>
      <c r="D2436" s="4" t="s">
        <v>57</v>
      </c>
      <c r="E2436">
        <v>1000001502</v>
      </c>
      <c r="F2436" s="4" t="s">
        <v>56</v>
      </c>
      <c r="G2436" s="4" t="s">
        <v>13</v>
      </c>
      <c r="H2436">
        <v>10000136</v>
      </c>
      <c r="I2436" s="4" t="s">
        <v>40</v>
      </c>
      <c r="J2436" s="11">
        <v>84.1</v>
      </c>
      <c r="K2436" s="11">
        <v>0</v>
      </c>
      <c r="L2436" s="11">
        <v>0</v>
      </c>
      <c r="M2436" s="11">
        <v>0</v>
      </c>
      <c r="N2436" s="11">
        <f>IFERROR(合并表__明细[[#This Row],[期末库存]]/合并表__明细[[#This Row],[未来50天出库量]]*50,999)</f>
        <v>999</v>
      </c>
      <c r="O2436" s="11" t="str">
        <f>IF(合并表__明细[[#This Row],[库存天数]]&lt;=3,"不足",IF(合并表__明细[[#This Row],[库存天数]]&gt;=100,"积压","正常"))</f>
        <v>积压</v>
      </c>
    </row>
    <row r="2437" spans="2:15" hidden="1" x14ac:dyDescent="0.2">
      <c r="B2437" s="1">
        <v>42916</v>
      </c>
      <c r="C2437" s="4" t="s">
        <v>9</v>
      </c>
      <c r="D2437" s="4" t="s">
        <v>72</v>
      </c>
      <c r="E2437">
        <v>1000000064</v>
      </c>
      <c r="F2437" s="4" t="s">
        <v>76</v>
      </c>
      <c r="G2437" s="4" t="s">
        <v>13</v>
      </c>
      <c r="H2437">
        <v>10000131</v>
      </c>
      <c r="I2437" s="4" t="s">
        <v>38</v>
      </c>
      <c r="J2437" s="11">
        <v>251</v>
      </c>
      <c r="K2437" s="11">
        <v>0</v>
      </c>
      <c r="L2437" s="11">
        <v>0</v>
      </c>
      <c r="M2437" s="11">
        <v>0</v>
      </c>
      <c r="N2437" s="11">
        <f>IFERROR(合并表__明细[[#This Row],[期末库存]]/合并表__明细[[#This Row],[未来50天出库量]]*50,999)</f>
        <v>999</v>
      </c>
      <c r="O2437" s="11" t="str">
        <f>IF(合并表__明细[[#This Row],[库存天数]]&lt;=3,"不足",IF(合并表__明细[[#This Row],[库存天数]]&gt;=100,"积压","正常"))</f>
        <v>积压</v>
      </c>
    </row>
    <row r="2438" spans="2:15" hidden="1" x14ac:dyDescent="0.2">
      <c r="B2438" s="1">
        <v>42916</v>
      </c>
      <c r="C2438" s="4" t="s">
        <v>9</v>
      </c>
      <c r="D2438" s="4" t="s">
        <v>15</v>
      </c>
      <c r="E2438">
        <v>1000002986</v>
      </c>
      <c r="F2438" s="4" t="s">
        <v>14</v>
      </c>
      <c r="G2438" s="4" t="s">
        <v>13</v>
      </c>
      <c r="H2438">
        <v>20000099</v>
      </c>
      <c r="I2438" s="4" t="s">
        <v>20</v>
      </c>
      <c r="J2438" s="11">
        <v>0.19999999999999929</v>
      </c>
      <c r="K2438" s="11">
        <v>0</v>
      </c>
      <c r="L2438" s="11">
        <v>0</v>
      </c>
      <c r="M2438" s="11">
        <v>0</v>
      </c>
      <c r="N2438" s="11">
        <f>IFERROR(合并表__明细[[#This Row],[期末库存]]/合并表__明细[[#This Row],[未来50天出库量]]*50,999)</f>
        <v>999</v>
      </c>
      <c r="O2438" s="11" t="str">
        <f>IF(合并表__明细[[#This Row],[库存天数]]&lt;=3,"不足",IF(合并表__明细[[#This Row],[库存天数]]&gt;=100,"积压","正常"))</f>
        <v>积压</v>
      </c>
    </row>
    <row r="2439" spans="2:15" hidden="1" x14ac:dyDescent="0.2">
      <c r="B2439" s="1">
        <v>42916</v>
      </c>
      <c r="C2439" s="4" t="s">
        <v>9</v>
      </c>
      <c r="D2439" s="4" t="s">
        <v>57</v>
      </c>
      <c r="E2439">
        <v>1000001502</v>
      </c>
      <c r="F2439" s="4" t="s">
        <v>56</v>
      </c>
      <c r="G2439" s="4" t="s">
        <v>13</v>
      </c>
      <c r="H2439">
        <v>10000064</v>
      </c>
      <c r="I2439" s="4" t="s">
        <v>53</v>
      </c>
      <c r="J2439" s="11">
        <v>17.899999999999988</v>
      </c>
      <c r="K2439" s="11">
        <v>0</v>
      </c>
      <c r="L2439" s="11">
        <v>0</v>
      </c>
      <c r="M2439" s="11">
        <v>0</v>
      </c>
      <c r="N2439" s="11">
        <f>IFERROR(合并表__明细[[#This Row],[期末库存]]/合并表__明细[[#This Row],[未来50天出库量]]*50,999)</f>
        <v>999</v>
      </c>
      <c r="O2439" s="11" t="str">
        <f>IF(合并表__明细[[#This Row],[库存天数]]&lt;=3,"不足",IF(合并表__明细[[#This Row],[库存天数]]&gt;=100,"积压","正常"))</f>
        <v>积压</v>
      </c>
    </row>
    <row r="2440" spans="2:15" hidden="1" x14ac:dyDescent="0.2">
      <c r="B2440" s="1">
        <v>42916</v>
      </c>
      <c r="C2440" s="4" t="s">
        <v>9</v>
      </c>
      <c r="D2440" s="4" t="s">
        <v>17</v>
      </c>
      <c r="E2440">
        <v>1000000059</v>
      </c>
      <c r="F2440" s="4" t="s">
        <v>55</v>
      </c>
      <c r="G2440" s="4" t="s">
        <v>13</v>
      </c>
      <c r="H2440">
        <v>20000018</v>
      </c>
      <c r="I2440" s="4" t="s">
        <v>81</v>
      </c>
      <c r="J2440" s="11">
        <v>0.79999999999999982</v>
      </c>
      <c r="K2440" s="11">
        <v>0</v>
      </c>
      <c r="L2440" s="11">
        <v>0</v>
      </c>
      <c r="M2440" s="11">
        <v>0</v>
      </c>
      <c r="N2440" s="11">
        <f>IFERROR(合并表__明细[[#This Row],[期末库存]]/合并表__明细[[#This Row],[未来50天出库量]]*50,999)</f>
        <v>999</v>
      </c>
      <c r="O2440" s="11" t="str">
        <f>IF(合并表__明细[[#This Row],[库存天数]]&lt;=3,"不足",IF(合并表__明细[[#This Row],[库存天数]]&gt;=100,"积压","正常"))</f>
        <v>积压</v>
      </c>
    </row>
    <row r="2441" spans="2:15" hidden="1" x14ac:dyDescent="0.2">
      <c r="B2441" s="1">
        <v>42916</v>
      </c>
      <c r="C2441" s="4" t="s">
        <v>9</v>
      </c>
      <c r="D2441" s="4" t="s">
        <v>59</v>
      </c>
      <c r="E2441">
        <v>1000000192</v>
      </c>
      <c r="F2441" s="4" t="s">
        <v>58</v>
      </c>
      <c r="G2441" s="4" t="s">
        <v>13</v>
      </c>
      <c r="H2441">
        <v>10000211</v>
      </c>
      <c r="I2441" s="4" t="s">
        <v>11</v>
      </c>
      <c r="J2441" s="11">
        <v>41.59999999999998</v>
      </c>
      <c r="K2441" s="11">
        <v>0</v>
      </c>
      <c r="L2441" s="11">
        <v>0</v>
      </c>
      <c r="M2441" s="11">
        <v>0</v>
      </c>
      <c r="N2441" s="11">
        <f>IFERROR(合并表__明细[[#This Row],[期末库存]]/合并表__明细[[#This Row],[未来50天出库量]]*50,999)</f>
        <v>999</v>
      </c>
      <c r="O2441" s="11" t="str">
        <f>IF(合并表__明细[[#This Row],[库存天数]]&lt;=3,"不足",IF(合并表__明细[[#This Row],[库存天数]]&gt;=100,"积压","正常"))</f>
        <v>积压</v>
      </c>
    </row>
    <row r="2442" spans="2:15" hidden="1" x14ac:dyDescent="0.2">
      <c r="B2442" s="1">
        <v>42916</v>
      </c>
      <c r="C2442" s="4" t="s">
        <v>9</v>
      </c>
      <c r="D2442" s="4" t="s">
        <v>15</v>
      </c>
      <c r="E2442">
        <v>1000002986</v>
      </c>
      <c r="F2442" s="4" t="s">
        <v>14</v>
      </c>
      <c r="G2442" s="4" t="s">
        <v>13</v>
      </c>
      <c r="H2442">
        <v>20000018</v>
      </c>
      <c r="I2442" s="4" t="s">
        <v>81</v>
      </c>
      <c r="J2442" s="11">
        <v>0</v>
      </c>
      <c r="K2442" s="11">
        <v>0</v>
      </c>
      <c r="L2442" s="11">
        <v>0</v>
      </c>
      <c r="M2442" s="11">
        <v>0</v>
      </c>
      <c r="N2442" s="11">
        <f>IFERROR(合并表__明细[[#This Row],[期末库存]]/合并表__明细[[#This Row],[未来50天出库量]]*50,999)</f>
        <v>999</v>
      </c>
      <c r="O2442" s="11" t="str">
        <f>IF(合并表__明细[[#This Row],[库存天数]]&lt;=3,"不足",IF(合并表__明细[[#This Row],[库存天数]]&gt;=100,"积压","正常"))</f>
        <v>积压</v>
      </c>
    </row>
    <row r="2443" spans="2:15" hidden="1" x14ac:dyDescent="0.2">
      <c r="B2443" s="1">
        <v>42916</v>
      </c>
      <c r="C2443" s="4" t="s">
        <v>9</v>
      </c>
      <c r="D2443" s="4" t="s">
        <v>15</v>
      </c>
      <c r="E2443">
        <v>1000002986</v>
      </c>
      <c r="F2443" s="4" t="s">
        <v>14</v>
      </c>
      <c r="G2443" s="4" t="s">
        <v>13</v>
      </c>
      <c r="H2443">
        <v>10000064</v>
      </c>
      <c r="I2443" s="4" t="s">
        <v>53</v>
      </c>
      <c r="J2443" s="11">
        <v>2.0000000000000022</v>
      </c>
      <c r="K2443" s="11">
        <v>0</v>
      </c>
      <c r="L2443" s="11">
        <v>0</v>
      </c>
      <c r="M2443" s="11">
        <v>0</v>
      </c>
      <c r="N2443" s="11">
        <f>IFERROR(合并表__明细[[#This Row],[期末库存]]/合并表__明细[[#This Row],[未来50天出库量]]*50,999)</f>
        <v>999</v>
      </c>
      <c r="O2443" s="11" t="str">
        <f>IF(合并表__明细[[#This Row],[库存天数]]&lt;=3,"不足",IF(合并表__明细[[#This Row],[库存天数]]&gt;=100,"积压","正常"))</f>
        <v>积压</v>
      </c>
    </row>
    <row r="2444" spans="2:15" hidden="1" x14ac:dyDescent="0.2">
      <c r="B2444" s="1">
        <v>42916</v>
      </c>
      <c r="C2444" s="4" t="s">
        <v>9</v>
      </c>
      <c r="D2444" s="4" t="s">
        <v>72</v>
      </c>
      <c r="E2444">
        <v>1000001699</v>
      </c>
      <c r="F2444" s="4" t="s">
        <v>71</v>
      </c>
      <c r="G2444" s="4" t="s">
        <v>13</v>
      </c>
      <c r="H2444">
        <v>20000018</v>
      </c>
      <c r="I2444" s="4" t="s">
        <v>81</v>
      </c>
      <c r="J2444" s="11">
        <v>0.92999999999999994</v>
      </c>
      <c r="K2444" s="11">
        <v>1.53</v>
      </c>
      <c r="L2444" s="11">
        <v>1.4</v>
      </c>
      <c r="M2444" s="11">
        <v>0</v>
      </c>
      <c r="N2444" s="11">
        <f>IFERROR(合并表__明细[[#This Row],[期末库存]]/合并表__明细[[#This Row],[未来50天出库量]]*50,999)</f>
        <v>999</v>
      </c>
      <c r="O2444" s="11" t="str">
        <f>IF(合并表__明细[[#This Row],[库存天数]]&lt;=3,"不足",IF(合并表__明细[[#This Row],[库存天数]]&gt;=100,"积压","正常"))</f>
        <v>积压</v>
      </c>
    </row>
    <row r="2445" spans="2:15" hidden="1" x14ac:dyDescent="0.2">
      <c r="B2445" s="1">
        <v>42916</v>
      </c>
      <c r="C2445" s="4" t="s">
        <v>9</v>
      </c>
      <c r="D2445" s="4" t="s">
        <v>75</v>
      </c>
      <c r="E2445">
        <v>1000000281</v>
      </c>
      <c r="F2445" s="4" t="s">
        <v>74</v>
      </c>
      <c r="G2445" s="4" t="s">
        <v>13</v>
      </c>
      <c r="H2445">
        <v>10000131</v>
      </c>
      <c r="I2445" s="4" t="s">
        <v>38</v>
      </c>
      <c r="J2445" s="11">
        <v>161.07399999999998</v>
      </c>
      <c r="K2445" s="11">
        <v>54.774000000000001</v>
      </c>
      <c r="L2445" s="11">
        <v>52</v>
      </c>
      <c r="M2445" s="11">
        <v>0</v>
      </c>
      <c r="N2445" s="11">
        <f>IFERROR(合并表__明细[[#This Row],[期末库存]]/合并表__明细[[#This Row],[未来50天出库量]]*50,999)</f>
        <v>999</v>
      </c>
      <c r="O2445" s="11" t="str">
        <f>IF(合并表__明细[[#This Row],[库存天数]]&lt;=3,"不足",IF(合并表__明细[[#This Row],[库存天数]]&gt;=100,"积压","正常"))</f>
        <v>积压</v>
      </c>
    </row>
    <row r="2446" spans="2:15" hidden="1" x14ac:dyDescent="0.2">
      <c r="B2446" s="1">
        <v>42916</v>
      </c>
      <c r="C2446" s="4" t="s">
        <v>9</v>
      </c>
      <c r="D2446" s="4" t="s">
        <v>59</v>
      </c>
      <c r="E2446">
        <v>1000000192</v>
      </c>
      <c r="F2446" s="4" t="s">
        <v>58</v>
      </c>
      <c r="G2446" s="4" t="s">
        <v>13</v>
      </c>
      <c r="H2446">
        <v>20000099</v>
      </c>
      <c r="I2446" s="4" t="s">
        <v>20</v>
      </c>
      <c r="J2446" s="11">
        <v>33.634</v>
      </c>
      <c r="K2446" s="11">
        <v>6.8340000000000005</v>
      </c>
      <c r="L2446" s="11">
        <v>7</v>
      </c>
      <c r="M2446" s="11">
        <v>0</v>
      </c>
      <c r="N2446" s="11">
        <f>IFERROR(合并表__明细[[#This Row],[期末库存]]/合并表__明细[[#This Row],[未来50天出库量]]*50,999)</f>
        <v>999</v>
      </c>
      <c r="O2446" s="11" t="str">
        <f>IF(合并表__明细[[#This Row],[库存天数]]&lt;=3,"不足",IF(合并表__明细[[#This Row],[库存天数]]&gt;=100,"积压","正常"))</f>
        <v>积压</v>
      </c>
    </row>
    <row r="2447" spans="2:15" hidden="1" x14ac:dyDescent="0.2">
      <c r="B2447" s="1">
        <v>42916</v>
      </c>
      <c r="C2447" s="4" t="s">
        <v>9</v>
      </c>
      <c r="D2447" s="4" t="s">
        <v>15</v>
      </c>
      <c r="E2447">
        <v>1000002985</v>
      </c>
      <c r="F2447" s="4" t="s">
        <v>47</v>
      </c>
      <c r="G2447" s="4" t="s">
        <v>13</v>
      </c>
      <c r="H2447">
        <v>10000131</v>
      </c>
      <c r="I2447" s="4" t="s">
        <v>38</v>
      </c>
      <c r="J2447" s="11">
        <v>1.3580000000000014</v>
      </c>
      <c r="K2447" s="11">
        <v>28.458000000000002</v>
      </c>
      <c r="L2447" s="11">
        <v>28.1</v>
      </c>
      <c r="M2447" s="11">
        <v>0</v>
      </c>
      <c r="N2447" s="11">
        <f>IFERROR(合并表__明细[[#This Row],[期末库存]]/合并表__明细[[#This Row],[未来50天出库量]]*50,999)</f>
        <v>999</v>
      </c>
      <c r="O2447" s="11" t="str">
        <f>IF(合并表__明细[[#This Row],[库存天数]]&lt;=3,"不足",IF(合并表__明细[[#This Row],[库存天数]]&gt;=100,"积压","正常"))</f>
        <v>积压</v>
      </c>
    </row>
    <row r="2448" spans="2:15" hidden="1" x14ac:dyDescent="0.2">
      <c r="B2448" s="1">
        <v>42916</v>
      </c>
      <c r="C2448" s="4" t="s">
        <v>9</v>
      </c>
      <c r="D2448" s="4" t="s">
        <v>57</v>
      </c>
      <c r="E2448">
        <v>1000001502</v>
      </c>
      <c r="F2448" s="4" t="s">
        <v>56</v>
      </c>
      <c r="G2448" s="4" t="s">
        <v>13</v>
      </c>
      <c r="H2448">
        <v>10000111</v>
      </c>
      <c r="I2448" s="4" t="s">
        <v>37</v>
      </c>
      <c r="J2448" s="11">
        <v>278.07599999999996</v>
      </c>
      <c r="K2448" s="11">
        <v>3.8759999999999999</v>
      </c>
      <c r="L2448" s="11">
        <v>4</v>
      </c>
      <c r="M2448" s="11">
        <v>0</v>
      </c>
      <c r="N2448" s="11">
        <f>IFERROR(合并表__明细[[#This Row],[期末库存]]/合并表__明细[[#This Row],[未来50天出库量]]*50,999)</f>
        <v>999</v>
      </c>
      <c r="O2448" s="11" t="str">
        <f>IF(合并表__明细[[#This Row],[库存天数]]&lt;=3,"不足",IF(合并表__明细[[#This Row],[库存天数]]&gt;=100,"积压","正常"))</f>
        <v>积压</v>
      </c>
    </row>
    <row r="2449" spans="2:15" hidden="1" x14ac:dyDescent="0.2">
      <c r="B2449" s="1">
        <v>42916</v>
      </c>
      <c r="C2449" s="4" t="s">
        <v>9</v>
      </c>
      <c r="D2449" s="4" t="s">
        <v>57</v>
      </c>
      <c r="E2449">
        <v>1000001502</v>
      </c>
      <c r="F2449" s="4" t="s">
        <v>56</v>
      </c>
      <c r="G2449" s="4" t="s">
        <v>13</v>
      </c>
      <c r="H2449">
        <v>20000018</v>
      </c>
      <c r="I2449" s="4" t="s">
        <v>81</v>
      </c>
      <c r="J2449" s="11">
        <v>1.6659999999999968</v>
      </c>
      <c r="K2449" s="11">
        <v>44.165999999999997</v>
      </c>
      <c r="L2449" s="11">
        <v>42.5</v>
      </c>
      <c r="M2449" s="11">
        <v>0</v>
      </c>
      <c r="N2449" s="11">
        <f>IFERROR(合并表__明细[[#This Row],[期末库存]]/合并表__明细[[#This Row],[未来50天出库量]]*50,999)</f>
        <v>999</v>
      </c>
      <c r="O2449" s="11" t="str">
        <f>IF(合并表__明细[[#This Row],[库存天数]]&lt;=3,"不足",IF(合并表__明细[[#This Row],[库存天数]]&gt;=100,"积压","正常"))</f>
        <v>积压</v>
      </c>
    </row>
    <row r="2450" spans="2:15" hidden="1" x14ac:dyDescent="0.2">
      <c r="B2450" s="1">
        <v>42916</v>
      </c>
      <c r="C2450" s="4" t="s">
        <v>9</v>
      </c>
      <c r="D2450" s="4" t="s">
        <v>72</v>
      </c>
      <c r="E2450">
        <v>1000000064</v>
      </c>
      <c r="F2450" s="4" t="s">
        <v>76</v>
      </c>
      <c r="G2450" s="4" t="s">
        <v>13</v>
      </c>
      <c r="H2450">
        <v>10000172</v>
      </c>
      <c r="I2450" s="4" t="s">
        <v>18</v>
      </c>
      <c r="J2450" s="11">
        <v>457.26599999999996</v>
      </c>
      <c r="K2450" s="11">
        <v>309.36599999999999</v>
      </c>
      <c r="L2450" s="11">
        <v>302.10000000000002</v>
      </c>
      <c r="M2450" s="11">
        <v>0</v>
      </c>
      <c r="N2450" s="11">
        <f>IFERROR(合并表__明细[[#This Row],[期末库存]]/合并表__明细[[#This Row],[未来50天出库量]]*50,999)</f>
        <v>999</v>
      </c>
      <c r="O2450" s="11" t="str">
        <f>IF(合并表__明细[[#This Row],[库存天数]]&lt;=3,"不足",IF(合并表__明细[[#This Row],[库存天数]]&gt;=100,"积压","正常"))</f>
        <v>积压</v>
      </c>
    </row>
    <row r="2451" spans="2:15" hidden="1" x14ac:dyDescent="0.2">
      <c r="B2451" s="1">
        <v>42916</v>
      </c>
      <c r="C2451" s="4" t="s">
        <v>22</v>
      </c>
      <c r="D2451" s="4" t="s">
        <v>69</v>
      </c>
      <c r="E2451">
        <v>1000003349</v>
      </c>
      <c r="F2451" s="4" t="s">
        <v>68</v>
      </c>
      <c r="G2451" s="4" t="s">
        <v>13</v>
      </c>
      <c r="H2451">
        <v>10000064</v>
      </c>
      <c r="I2451" s="4" t="s">
        <v>53</v>
      </c>
      <c r="J2451" s="11">
        <v>19.300000000000004</v>
      </c>
      <c r="K2451" s="11">
        <v>0</v>
      </c>
      <c r="L2451" s="11">
        <v>0</v>
      </c>
      <c r="M2451" s="11">
        <v>0</v>
      </c>
      <c r="N2451" s="11">
        <f>IFERROR(合并表__明细[[#This Row],[期末库存]]/合并表__明细[[#This Row],[未来50天出库量]]*50,999)</f>
        <v>999</v>
      </c>
      <c r="O2451" s="11" t="str">
        <f>IF(合并表__明细[[#This Row],[库存天数]]&lt;=3,"不足",IF(合并表__明细[[#This Row],[库存天数]]&gt;=100,"积压","正常"))</f>
        <v>积压</v>
      </c>
    </row>
    <row r="2452" spans="2:15" hidden="1" x14ac:dyDescent="0.2">
      <c r="B2452" s="1">
        <v>42916</v>
      </c>
      <c r="C2452" s="4" t="s">
        <v>22</v>
      </c>
      <c r="D2452" s="4" t="s">
        <v>69</v>
      </c>
      <c r="E2452">
        <v>1000003349</v>
      </c>
      <c r="F2452" s="4" t="s">
        <v>68</v>
      </c>
      <c r="G2452" s="4" t="s">
        <v>13</v>
      </c>
      <c r="H2452">
        <v>10000061</v>
      </c>
      <c r="I2452" s="4" t="s">
        <v>28</v>
      </c>
      <c r="J2452" s="11">
        <v>12</v>
      </c>
      <c r="K2452" s="11">
        <v>0</v>
      </c>
      <c r="L2452" s="11">
        <v>0</v>
      </c>
      <c r="M2452" s="11">
        <v>0</v>
      </c>
      <c r="N2452" s="11">
        <f>IFERROR(合并表__明细[[#This Row],[期末库存]]/合并表__明细[[#This Row],[未来50天出库量]]*50,999)</f>
        <v>999</v>
      </c>
      <c r="O2452" s="11" t="str">
        <f>IF(合并表__明细[[#This Row],[库存天数]]&lt;=3,"不足",IF(合并表__明细[[#This Row],[库存天数]]&gt;=100,"积压","正常"))</f>
        <v>积压</v>
      </c>
    </row>
    <row r="2453" spans="2:15" hidden="1" x14ac:dyDescent="0.2">
      <c r="B2453" s="1">
        <v>42916</v>
      </c>
      <c r="C2453" s="4" t="s">
        <v>22</v>
      </c>
      <c r="D2453" s="4" t="s">
        <v>69</v>
      </c>
      <c r="E2453">
        <v>1000003349</v>
      </c>
      <c r="F2453" s="4" t="s">
        <v>68</v>
      </c>
      <c r="G2453" s="4" t="s">
        <v>13</v>
      </c>
      <c r="H2453">
        <v>10000078</v>
      </c>
      <c r="I2453" s="4" t="s">
        <v>30</v>
      </c>
      <c r="J2453" s="11">
        <v>19.600000000000001</v>
      </c>
      <c r="K2453" s="11">
        <v>0</v>
      </c>
      <c r="L2453" s="11">
        <v>0</v>
      </c>
      <c r="M2453" s="11">
        <v>0</v>
      </c>
      <c r="N2453" s="11">
        <f>IFERROR(合并表__明细[[#This Row],[期末库存]]/合并表__明细[[#This Row],[未来50天出库量]]*50,999)</f>
        <v>999</v>
      </c>
      <c r="O2453" s="11" t="str">
        <f>IF(合并表__明细[[#This Row],[库存天数]]&lt;=3,"不足",IF(合并表__明细[[#This Row],[库存天数]]&gt;=100,"积压","正常"))</f>
        <v>积压</v>
      </c>
    </row>
    <row r="2454" spans="2:15" hidden="1" x14ac:dyDescent="0.2">
      <c r="B2454" s="1">
        <v>42916</v>
      </c>
      <c r="C2454" s="4" t="s">
        <v>22</v>
      </c>
      <c r="D2454" s="4" t="s">
        <v>69</v>
      </c>
      <c r="E2454">
        <v>1000003349</v>
      </c>
      <c r="F2454" s="4" t="s">
        <v>68</v>
      </c>
      <c r="G2454" s="4" t="s">
        <v>13</v>
      </c>
      <c r="H2454">
        <v>10000131</v>
      </c>
      <c r="I2454" s="4" t="s">
        <v>38</v>
      </c>
      <c r="J2454" s="11">
        <v>5.5</v>
      </c>
      <c r="K2454" s="11">
        <v>0</v>
      </c>
      <c r="L2454" s="11">
        <v>0</v>
      </c>
      <c r="M2454" s="11">
        <v>0</v>
      </c>
      <c r="N2454" s="11">
        <f>IFERROR(合并表__明细[[#This Row],[期末库存]]/合并表__明细[[#This Row],[未来50天出库量]]*50,999)</f>
        <v>999</v>
      </c>
      <c r="O2454" s="11" t="str">
        <f>IF(合并表__明细[[#This Row],[库存天数]]&lt;=3,"不足",IF(合并表__明细[[#This Row],[库存天数]]&gt;=100,"积压","正常"))</f>
        <v>积压</v>
      </c>
    </row>
    <row r="2455" spans="2:15" hidden="1" x14ac:dyDescent="0.2">
      <c r="B2455" s="1">
        <v>42916</v>
      </c>
      <c r="C2455" s="4" t="s">
        <v>22</v>
      </c>
      <c r="D2455" s="4" t="s">
        <v>49</v>
      </c>
      <c r="E2455">
        <v>1000000020</v>
      </c>
      <c r="F2455" s="4" t="s">
        <v>73</v>
      </c>
      <c r="G2455" s="4" t="s">
        <v>13</v>
      </c>
      <c r="H2455">
        <v>10000182</v>
      </c>
      <c r="I2455" s="4" t="s">
        <v>31</v>
      </c>
      <c r="J2455" s="11">
        <v>33.6</v>
      </c>
      <c r="K2455" s="11">
        <v>0</v>
      </c>
      <c r="L2455" s="11">
        <v>0</v>
      </c>
      <c r="M2455" s="11">
        <v>0</v>
      </c>
      <c r="N2455" s="11">
        <f>IFERROR(合并表__明细[[#This Row],[期末库存]]/合并表__明细[[#This Row],[未来50天出库量]]*50,999)</f>
        <v>999</v>
      </c>
      <c r="O2455" s="11" t="str">
        <f>IF(合并表__明细[[#This Row],[库存天数]]&lt;=3,"不足",IF(合并表__明细[[#This Row],[库存天数]]&gt;=100,"积压","正常"))</f>
        <v>积压</v>
      </c>
    </row>
    <row r="2456" spans="2:15" hidden="1" x14ac:dyDescent="0.2">
      <c r="B2456" s="1">
        <v>42916</v>
      </c>
      <c r="C2456" s="4" t="s">
        <v>22</v>
      </c>
      <c r="D2456" s="4" t="s">
        <v>69</v>
      </c>
      <c r="E2456">
        <v>1000000129</v>
      </c>
      <c r="F2456" s="4" t="s">
        <v>70</v>
      </c>
      <c r="G2456" s="4" t="s">
        <v>13</v>
      </c>
      <c r="H2456">
        <v>20000099</v>
      </c>
      <c r="I2456" s="4" t="s">
        <v>20</v>
      </c>
      <c r="J2456" s="11">
        <v>10.900000000000002</v>
      </c>
      <c r="K2456" s="11">
        <v>0</v>
      </c>
      <c r="L2456" s="11">
        <v>0</v>
      </c>
      <c r="M2456" s="11">
        <v>0</v>
      </c>
      <c r="N2456" s="11">
        <f>IFERROR(合并表__明细[[#This Row],[期末库存]]/合并表__明细[[#This Row],[未来50天出库量]]*50,999)</f>
        <v>999</v>
      </c>
      <c r="O2456" s="11" t="str">
        <f>IF(合并表__明细[[#This Row],[库存天数]]&lt;=3,"不足",IF(合并表__明细[[#This Row],[库存天数]]&gt;=100,"积压","正常"))</f>
        <v>积压</v>
      </c>
    </row>
    <row r="2457" spans="2:15" hidden="1" x14ac:dyDescent="0.2">
      <c r="B2457" s="1">
        <v>42916</v>
      </c>
      <c r="C2457" s="4" t="s">
        <v>22</v>
      </c>
      <c r="D2457" s="4" t="s">
        <v>35</v>
      </c>
      <c r="E2457">
        <v>1000000047</v>
      </c>
      <c r="F2457" s="4" t="s">
        <v>34</v>
      </c>
      <c r="G2457" s="4" t="s">
        <v>13</v>
      </c>
      <c r="H2457">
        <v>10000211</v>
      </c>
      <c r="I2457" s="4" t="s">
        <v>11</v>
      </c>
      <c r="J2457" s="11">
        <v>65.3</v>
      </c>
      <c r="K2457" s="11">
        <v>0</v>
      </c>
      <c r="L2457" s="11">
        <v>0</v>
      </c>
      <c r="M2457" s="11">
        <v>0</v>
      </c>
      <c r="N2457" s="11">
        <f>IFERROR(合并表__明细[[#This Row],[期末库存]]/合并表__明细[[#This Row],[未来50天出库量]]*50,999)</f>
        <v>999</v>
      </c>
      <c r="O2457" s="11" t="str">
        <f>IF(合并表__明细[[#This Row],[库存天数]]&lt;=3,"不足",IF(合并表__明细[[#This Row],[库存天数]]&gt;=100,"积压","正常"))</f>
        <v>积压</v>
      </c>
    </row>
    <row r="2458" spans="2:15" hidden="1" x14ac:dyDescent="0.2">
      <c r="B2458" s="1">
        <v>42916</v>
      </c>
      <c r="C2458" s="4" t="s">
        <v>22</v>
      </c>
      <c r="D2458" s="4" t="s">
        <v>33</v>
      </c>
      <c r="E2458">
        <v>1000000031</v>
      </c>
      <c r="F2458" s="4" t="s">
        <v>32</v>
      </c>
      <c r="G2458" s="4" t="s">
        <v>13</v>
      </c>
      <c r="H2458">
        <v>10000131</v>
      </c>
      <c r="I2458" s="4" t="s">
        <v>38</v>
      </c>
      <c r="J2458" s="11">
        <v>80.8</v>
      </c>
      <c r="K2458" s="11">
        <v>0</v>
      </c>
      <c r="L2458" s="11">
        <v>0</v>
      </c>
      <c r="M2458" s="11">
        <v>0</v>
      </c>
      <c r="N2458" s="11">
        <f>IFERROR(合并表__明细[[#This Row],[期末库存]]/合并表__明细[[#This Row],[未来50天出库量]]*50,999)</f>
        <v>999</v>
      </c>
      <c r="O2458" s="11" t="str">
        <f>IF(合并表__明细[[#This Row],[库存天数]]&lt;=3,"不足",IF(合并表__明细[[#This Row],[库存天数]]&gt;=100,"积压","正常"))</f>
        <v>积压</v>
      </c>
    </row>
    <row r="2459" spans="2:15" hidden="1" x14ac:dyDescent="0.2">
      <c r="B2459" s="1">
        <v>42916</v>
      </c>
      <c r="C2459" s="4" t="s">
        <v>22</v>
      </c>
      <c r="D2459" s="4" t="s">
        <v>69</v>
      </c>
      <c r="E2459">
        <v>1000000129</v>
      </c>
      <c r="F2459" s="4" t="s">
        <v>70</v>
      </c>
      <c r="G2459" s="4" t="s">
        <v>13</v>
      </c>
      <c r="H2459">
        <v>20000018</v>
      </c>
      <c r="I2459" s="4" t="s">
        <v>81</v>
      </c>
      <c r="J2459" s="11">
        <v>5.3</v>
      </c>
      <c r="K2459" s="11">
        <v>0</v>
      </c>
      <c r="L2459" s="11">
        <v>0</v>
      </c>
      <c r="M2459" s="11">
        <v>0</v>
      </c>
      <c r="N2459" s="11">
        <f>IFERROR(合并表__明细[[#This Row],[期末库存]]/合并表__明细[[#This Row],[未来50天出库量]]*50,999)</f>
        <v>999</v>
      </c>
      <c r="O2459" s="11" t="str">
        <f>IF(合并表__明细[[#This Row],[库存天数]]&lt;=3,"不足",IF(合并表__明细[[#This Row],[库存天数]]&gt;=100,"积压","正常"))</f>
        <v>积压</v>
      </c>
    </row>
    <row r="2460" spans="2:15" hidden="1" x14ac:dyDescent="0.2">
      <c r="B2460" s="1">
        <v>42916</v>
      </c>
      <c r="C2460" s="4" t="s">
        <v>22</v>
      </c>
      <c r="D2460" s="4" t="s">
        <v>25</v>
      </c>
      <c r="E2460">
        <v>1000003183</v>
      </c>
      <c r="F2460" s="4" t="s">
        <v>23</v>
      </c>
      <c r="G2460" s="4" t="s">
        <v>13</v>
      </c>
      <c r="H2460">
        <v>10000182</v>
      </c>
      <c r="I2460" s="4" t="s">
        <v>31</v>
      </c>
      <c r="J2460" s="11">
        <v>32.399999999999991</v>
      </c>
      <c r="K2460" s="11">
        <v>0</v>
      </c>
      <c r="L2460" s="11">
        <v>0</v>
      </c>
      <c r="M2460" s="11">
        <v>0</v>
      </c>
      <c r="N2460" s="11">
        <f>IFERROR(合并表__明细[[#This Row],[期末库存]]/合并表__明细[[#This Row],[未来50天出库量]]*50,999)</f>
        <v>999</v>
      </c>
      <c r="O2460" s="11" t="str">
        <f>IF(合并表__明细[[#This Row],[库存天数]]&lt;=3,"不足",IF(合并表__明细[[#This Row],[库存天数]]&gt;=100,"积压","正常"))</f>
        <v>积压</v>
      </c>
    </row>
    <row r="2461" spans="2:15" hidden="1" x14ac:dyDescent="0.2">
      <c r="B2461" s="1">
        <v>42916</v>
      </c>
      <c r="C2461" s="4" t="s">
        <v>22</v>
      </c>
      <c r="D2461" s="4" t="s">
        <v>35</v>
      </c>
      <c r="E2461">
        <v>1000000047</v>
      </c>
      <c r="F2461" s="4" t="s">
        <v>34</v>
      </c>
      <c r="G2461" s="4" t="s">
        <v>13</v>
      </c>
      <c r="H2461">
        <v>10000136</v>
      </c>
      <c r="I2461" s="4" t="s">
        <v>40</v>
      </c>
      <c r="J2461" s="11">
        <v>16.7</v>
      </c>
      <c r="K2461" s="11">
        <v>0</v>
      </c>
      <c r="L2461" s="11">
        <v>0</v>
      </c>
      <c r="M2461" s="11">
        <v>0</v>
      </c>
      <c r="N2461" s="11">
        <f>IFERROR(合并表__明细[[#This Row],[期末库存]]/合并表__明细[[#This Row],[未来50天出库量]]*50,999)</f>
        <v>999</v>
      </c>
      <c r="O2461" s="11" t="str">
        <f>IF(合并表__明细[[#This Row],[库存天数]]&lt;=3,"不足",IF(合并表__明细[[#This Row],[库存天数]]&gt;=100,"积压","正常"))</f>
        <v>积压</v>
      </c>
    </row>
    <row r="2462" spans="2:15" hidden="1" x14ac:dyDescent="0.2">
      <c r="B2462" s="1">
        <v>42916</v>
      </c>
      <c r="C2462" s="4" t="s">
        <v>22</v>
      </c>
      <c r="D2462" s="4" t="s">
        <v>35</v>
      </c>
      <c r="E2462">
        <v>1000000047</v>
      </c>
      <c r="F2462" s="4" t="s">
        <v>34</v>
      </c>
      <c r="G2462" s="4" t="s">
        <v>13</v>
      </c>
      <c r="H2462">
        <v>10000111</v>
      </c>
      <c r="I2462" s="4" t="s">
        <v>37</v>
      </c>
      <c r="J2462" s="11">
        <v>0.70000000000000018</v>
      </c>
      <c r="K2462" s="11">
        <v>0</v>
      </c>
      <c r="L2462" s="11">
        <v>0</v>
      </c>
      <c r="M2462" s="11">
        <v>0</v>
      </c>
      <c r="N2462" s="11">
        <f>IFERROR(合并表__明细[[#This Row],[期末库存]]/合并表__明细[[#This Row],[未来50天出库量]]*50,999)</f>
        <v>999</v>
      </c>
      <c r="O2462" s="11" t="str">
        <f>IF(合并表__明细[[#This Row],[库存天数]]&lt;=3,"不足",IF(合并表__明细[[#This Row],[库存天数]]&gt;=100,"积压","正常"))</f>
        <v>积压</v>
      </c>
    </row>
    <row r="2463" spans="2:15" hidden="1" x14ac:dyDescent="0.2">
      <c r="B2463" s="1">
        <v>42916</v>
      </c>
      <c r="C2463" s="4" t="s">
        <v>22</v>
      </c>
      <c r="D2463" s="4" t="s">
        <v>69</v>
      </c>
      <c r="E2463">
        <v>1000003349</v>
      </c>
      <c r="F2463" s="4" t="s">
        <v>68</v>
      </c>
      <c r="G2463" s="4" t="s">
        <v>13</v>
      </c>
      <c r="H2463">
        <v>10000136</v>
      </c>
      <c r="I2463" s="4" t="s">
        <v>40</v>
      </c>
      <c r="J2463" s="11">
        <v>0</v>
      </c>
      <c r="K2463" s="11">
        <v>0</v>
      </c>
      <c r="L2463" s="11">
        <v>0</v>
      </c>
      <c r="M2463" s="11">
        <v>0</v>
      </c>
      <c r="N2463" s="11">
        <f>IFERROR(合并表__明细[[#This Row],[期末库存]]/合并表__明细[[#This Row],[未来50天出库量]]*50,999)</f>
        <v>999</v>
      </c>
      <c r="O2463" s="11" t="str">
        <f>IF(合并表__明细[[#This Row],[库存天数]]&lt;=3,"不足",IF(合并表__明细[[#This Row],[库存天数]]&gt;=100,"积压","正常"))</f>
        <v>积压</v>
      </c>
    </row>
    <row r="2464" spans="2:15" hidden="1" x14ac:dyDescent="0.2">
      <c r="B2464" s="1">
        <v>42916</v>
      </c>
      <c r="C2464" s="4" t="s">
        <v>22</v>
      </c>
      <c r="D2464" s="4" t="s">
        <v>64</v>
      </c>
      <c r="E2464">
        <v>1000002973</v>
      </c>
      <c r="F2464" s="4" t="s">
        <v>63</v>
      </c>
      <c r="G2464" s="4" t="s">
        <v>13</v>
      </c>
      <c r="H2464">
        <v>10000136</v>
      </c>
      <c r="I2464" s="4" t="s">
        <v>40</v>
      </c>
      <c r="J2464" s="11">
        <v>3.2</v>
      </c>
      <c r="K2464" s="11">
        <v>0</v>
      </c>
      <c r="L2464" s="11">
        <v>0</v>
      </c>
      <c r="M2464" s="11">
        <v>0</v>
      </c>
      <c r="N2464" s="11">
        <f>IFERROR(合并表__明细[[#This Row],[期末库存]]/合并表__明细[[#This Row],[未来50天出库量]]*50,999)</f>
        <v>999</v>
      </c>
      <c r="O2464" s="11" t="str">
        <f>IF(合并表__明细[[#This Row],[库存天数]]&lt;=3,"不足",IF(合并表__明细[[#This Row],[库存天数]]&gt;=100,"积压","正常"))</f>
        <v>积压</v>
      </c>
    </row>
    <row r="2465" spans="2:15" hidden="1" x14ac:dyDescent="0.2">
      <c r="B2465" s="1">
        <v>42916</v>
      </c>
      <c r="C2465" s="4" t="s">
        <v>22</v>
      </c>
      <c r="D2465" s="4" t="s">
        <v>35</v>
      </c>
      <c r="E2465">
        <v>1000000047</v>
      </c>
      <c r="F2465" s="4" t="s">
        <v>34</v>
      </c>
      <c r="G2465" s="4" t="s">
        <v>13</v>
      </c>
      <c r="H2465">
        <v>10000172</v>
      </c>
      <c r="I2465" s="4" t="s">
        <v>18</v>
      </c>
      <c r="J2465" s="11">
        <v>14.499999999999996</v>
      </c>
      <c r="K2465" s="11">
        <v>0</v>
      </c>
      <c r="L2465" s="11">
        <v>0</v>
      </c>
      <c r="M2465" s="11">
        <v>0</v>
      </c>
      <c r="N2465" s="11">
        <f>IFERROR(合并表__明细[[#This Row],[期末库存]]/合并表__明细[[#This Row],[未来50天出库量]]*50,999)</f>
        <v>999</v>
      </c>
      <c r="O2465" s="11" t="str">
        <f>IF(合并表__明细[[#This Row],[库存天数]]&lt;=3,"不足",IF(合并表__明细[[#This Row],[库存天数]]&gt;=100,"积压","正常"))</f>
        <v>积压</v>
      </c>
    </row>
    <row r="2466" spans="2:15" hidden="1" x14ac:dyDescent="0.2">
      <c r="B2466" s="1">
        <v>42916</v>
      </c>
      <c r="C2466" s="4" t="s">
        <v>22</v>
      </c>
      <c r="D2466" s="4" t="s">
        <v>49</v>
      </c>
      <c r="E2466">
        <v>1000000020</v>
      </c>
      <c r="F2466" s="4" t="s">
        <v>73</v>
      </c>
      <c r="G2466" s="4" t="s">
        <v>13</v>
      </c>
      <c r="H2466">
        <v>20000018</v>
      </c>
      <c r="I2466" s="4" t="s">
        <v>81</v>
      </c>
      <c r="J2466" s="11">
        <v>0.70000000000000018</v>
      </c>
      <c r="K2466" s="11">
        <v>0</v>
      </c>
      <c r="L2466" s="11">
        <v>0</v>
      </c>
      <c r="M2466" s="11">
        <v>0</v>
      </c>
      <c r="N2466" s="11">
        <f>IFERROR(合并表__明细[[#This Row],[期末库存]]/合并表__明细[[#This Row],[未来50天出库量]]*50,999)</f>
        <v>999</v>
      </c>
      <c r="O2466" s="11" t="str">
        <f>IF(合并表__明细[[#This Row],[库存天数]]&lt;=3,"不足",IF(合并表__明细[[#This Row],[库存天数]]&gt;=100,"积压","正常"))</f>
        <v>积压</v>
      </c>
    </row>
    <row r="2467" spans="2:15" hidden="1" x14ac:dyDescent="0.2">
      <c r="B2467" s="1">
        <v>42916</v>
      </c>
      <c r="C2467" s="4" t="s">
        <v>22</v>
      </c>
      <c r="D2467" s="4" t="s">
        <v>61</v>
      </c>
      <c r="E2467">
        <v>1000000579</v>
      </c>
      <c r="F2467" s="4" t="s">
        <v>60</v>
      </c>
      <c r="G2467" s="4" t="s">
        <v>13</v>
      </c>
      <c r="H2467">
        <v>10000064</v>
      </c>
      <c r="I2467" s="4" t="s">
        <v>53</v>
      </c>
      <c r="J2467" s="11">
        <v>37.1</v>
      </c>
      <c r="K2467" s="11">
        <v>0</v>
      </c>
      <c r="L2467" s="11">
        <v>0</v>
      </c>
      <c r="M2467" s="11">
        <v>0</v>
      </c>
      <c r="N2467" s="11">
        <f>IFERROR(合并表__明细[[#This Row],[期末库存]]/合并表__明细[[#This Row],[未来50天出库量]]*50,999)</f>
        <v>999</v>
      </c>
      <c r="O2467" s="11" t="str">
        <f>IF(合并表__明细[[#This Row],[库存天数]]&lt;=3,"不足",IF(合并表__明细[[#This Row],[库存天数]]&gt;=100,"积压","正常"))</f>
        <v>积压</v>
      </c>
    </row>
    <row r="2468" spans="2:15" hidden="1" x14ac:dyDescent="0.2">
      <c r="B2468" s="1">
        <v>42916</v>
      </c>
      <c r="C2468" s="4" t="s">
        <v>22</v>
      </c>
      <c r="D2468" s="4" t="s">
        <v>21</v>
      </c>
      <c r="E2468">
        <v>1000002872</v>
      </c>
      <c r="F2468" s="4" t="s">
        <v>19</v>
      </c>
      <c r="G2468" s="4" t="s">
        <v>13</v>
      </c>
      <c r="H2468">
        <v>10000111</v>
      </c>
      <c r="I2468" s="4" t="s">
        <v>37</v>
      </c>
      <c r="J2468" s="11">
        <v>6.2999999999999963</v>
      </c>
      <c r="K2468" s="11">
        <v>0</v>
      </c>
      <c r="L2468" s="11">
        <v>0</v>
      </c>
      <c r="M2468" s="11">
        <v>0</v>
      </c>
      <c r="N2468" s="11">
        <f>IFERROR(合并表__明细[[#This Row],[期末库存]]/合并表__明细[[#This Row],[未来50天出库量]]*50,999)</f>
        <v>999</v>
      </c>
      <c r="O2468" s="11" t="str">
        <f>IF(合并表__明细[[#This Row],[库存天数]]&lt;=3,"不足",IF(合并表__明细[[#This Row],[库存天数]]&gt;=100,"积压","正常"))</f>
        <v>积压</v>
      </c>
    </row>
    <row r="2469" spans="2:15" hidden="1" x14ac:dyDescent="0.2">
      <c r="B2469" s="1">
        <v>42916</v>
      </c>
      <c r="C2469" s="4" t="s">
        <v>22</v>
      </c>
      <c r="D2469" s="4" t="s">
        <v>29</v>
      </c>
      <c r="E2469">
        <v>1000000054</v>
      </c>
      <c r="F2469" s="4" t="s">
        <v>36</v>
      </c>
      <c r="G2469" s="4" t="s">
        <v>13</v>
      </c>
      <c r="H2469">
        <v>10000172</v>
      </c>
      <c r="I2469" s="4" t="s">
        <v>18</v>
      </c>
      <c r="J2469" s="11">
        <v>33.89999999999997</v>
      </c>
      <c r="K2469" s="11">
        <v>0</v>
      </c>
      <c r="L2469" s="11">
        <v>0</v>
      </c>
      <c r="M2469" s="11">
        <v>0</v>
      </c>
      <c r="N2469" s="11">
        <f>IFERROR(合并表__明细[[#This Row],[期末库存]]/合并表__明细[[#This Row],[未来50天出库量]]*50,999)</f>
        <v>999</v>
      </c>
      <c r="O2469" s="11" t="str">
        <f>IF(合并表__明细[[#This Row],[库存天数]]&lt;=3,"不足",IF(合并表__明细[[#This Row],[库存天数]]&gt;=100,"积压","正常"))</f>
        <v>积压</v>
      </c>
    </row>
    <row r="2470" spans="2:15" hidden="1" x14ac:dyDescent="0.2">
      <c r="B2470" s="1">
        <v>42916</v>
      </c>
      <c r="C2470" s="4" t="s">
        <v>22</v>
      </c>
      <c r="D2470" s="4" t="s">
        <v>64</v>
      </c>
      <c r="E2470">
        <v>1000002973</v>
      </c>
      <c r="F2470" s="4" t="s">
        <v>63</v>
      </c>
      <c r="G2470" s="4" t="s">
        <v>13</v>
      </c>
      <c r="H2470">
        <v>10000078</v>
      </c>
      <c r="I2470" s="4" t="s">
        <v>30</v>
      </c>
      <c r="J2470" s="11">
        <v>77.400000000000006</v>
      </c>
      <c r="K2470" s="11">
        <v>0</v>
      </c>
      <c r="L2470" s="11">
        <v>0</v>
      </c>
      <c r="M2470" s="11">
        <v>0</v>
      </c>
      <c r="N2470" s="11">
        <f>IFERROR(合并表__明细[[#This Row],[期末库存]]/合并表__明细[[#This Row],[未来50天出库量]]*50,999)</f>
        <v>999</v>
      </c>
      <c r="O2470" s="11" t="str">
        <f>IF(合并表__明细[[#This Row],[库存天数]]&lt;=3,"不足",IF(合并表__明细[[#This Row],[库存天数]]&gt;=100,"积压","正常"))</f>
        <v>积压</v>
      </c>
    </row>
    <row r="2471" spans="2:15" hidden="1" x14ac:dyDescent="0.2">
      <c r="B2471" s="1">
        <v>42916</v>
      </c>
      <c r="C2471" s="4" t="s">
        <v>22</v>
      </c>
      <c r="D2471" s="4" t="s">
        <v>64</v>
      </c>
      <c r="E2471">
        <v>1000002973</v>
      </c>
      <c r="F2471" s="4" t="s">
        <v>63</v>
      </c>
      <c r="G2471" s="4" t="s">
        <v>13</v>
      </c>
      <c r="H2471">
        <v>10000182</v>
      </c>
      <c r="I2471" s="4" t="s">
        <v>31</v>
      </c>
      <c r="J2471" s="11">
        <v>134.4</v>
      </c>
      <c r="K2471" s="11">
        <v>0</v>
      </c>
      <c r="L2471" s="11">
        <v>0</v>
      </c>
      <c r="M2471" s="11">
        <v>0</v>
      </c>
      <c r="N2471" s="11">
        <f>IFERROR(合并表__明细[[#This Row],[期末库存]]/合并表__明细[[#This Row],[未来50天出库量]]*50,999)</f>
        <v>999</v>
      </c>
      <c r="O2471" s="11" t="str">
        <f>IF(合并表__明细[[#This Row],[库存天数]]&lt;=3,"不足",IF(合并表__明细[[#This Row],[库存天数]]&gt;=100,"积压","正常"))</f>
        <v>积压</v>
      </c>
    </row>
    <row r="2472" spans="2:15" hidden="1" x14ac:dyDescent="0.2">
      <c r="B2472" s="1">
        <v>42916</v>
      </c>
      <c r="C2472" s="4" t="s">
        <v>22</v>
      </c>
      <c r="D2472" s="4" t="s">
        <v>25</v>
      </c>
      <c r="E2472">
        <v>1000003183</v>
      </c>
      <c r="F2472" s="4" t="s">
        <v>23</v>
      </c>
      <c r="G2472" s="4" t="s">
        <v>13</v>
      </c>
      <c r="H2472">
        <v>20000099</v>
      </c>
      <c r="I2472" s="4" t="s">
        <v>20</v>
      </c>
      <c r="J2472" s="11">
        <v>9.9999999999999978E-2</v>
      </c>
      <c r="K2472" s="11">
        <v>0</v>
      </c>
      <c r="L2472" s="11">
        <v>0</v>
      </c>
      <c r="M2472" s="11">
        <v>0</v>
      </c>
      <c r="N2472" s="11">
        <f>IFERROR(合并表__明细[[#This Row],[期末库存]]/合并表__明细[[#This Row],[未来50天出库量]]*50,999)</f>
        <v>999</v>
      </c>
      <c r="O2472" s="11" t="str">
        <f>IF(合并表__明细[[#This Row],[库存天数]]&lt;=3,"不足",IF(合并表__明细[[#This Row],[库存天数]]&gt;=100,"积压","正常"))</f>
        <v>积压</v>
      </c>
    </row>
    <row r="2473" spans="2:15" hidden="1" x14ac:dyDescent="0.2">
      <c r="B2473" s="1">
        <v>42916</v>
      </c>
      <c r="C2473" s="4" t="s">
        <v>22</v>
      </c>
      <c r="D2473" s="4" t="s">
        <v>49</v>
      </c>
      <c r="E2473">
        <v>1000000020</v>
      </c>
      <c r="F2473" s="4" t="s">
        <v>73</v>
      </c>
      <c r="G2473" s="4" t="s">
        <v>13</v>
      </c>
      <c r="H2473">
        <v>10000131</v>
      </c>
      <c r="I2473" s="4" t="s">
        <v>38</v>
      </c>
      <c r="J2473" s="11">
        <v>136.6</v>
      </c>
      <c r="K2473" s="11">
        <v>0</v>
      </c>
      <c r="L2473" s="11">
        <v>0</v>
      </c>
      <c r="M2473" s="11">
        <v>0</v>
      </c>
      <c r="N2473" s="11">
        <f>IFERROR(合并表__明细[[#This Row],[期末库存]]/合并表__明细[[#This Row],[未来50天出库量]]*50,999)</f>
        <v>999</v>
      </c>
      <c r="O2473" s="11" t="str">
        <f>IF(合并表__明细[[#This Row],[库存天数]]&lt;=3,"不足",IF(合并表__明细[[#This Row],[库存天数]]&gt;=100,"积压","正常"))</f>
        <v>积压</v>
      </c>
    </row>
    <row r="2474" spans="2:15" hidden="1" x14ac:dyDescent="0.2">
      <c r="B2474" s="1">
        <v>42916</v>
      </c>
      <c r="C2474" s="4" t="s">
        <v>22</v>
      </c>
      <c r="D2474" s="4" t="s">
        <v>25</v>
      </c>
      <c r="E2474">
        <v>1000003183</v>
      </c>
      <c r="F2474" s="4" t="s">
        <v>23</v>
      </c>
      <c r="G2474" s="4" t="s">
        <v>13</v>
      </c>
      <c r="H2474">
        <v>10000064</v>
      </c>
      <c r="I2474" s="4" t="s">
        <v>53</v>
      </c>
      <c r="J2474" s="11">
        <v>2.6000000000000032</v>
      </c>
      <c r="K2474" s="11">
        <v>0</v>
      </c>
      <c r="L2474" s="11">
        <v>0</v>
      </c>
      <c r="M2474" s="11">
        <v>0</v>
      </c>
      <c r="N2474" s="11">
        <f>IFERROR(合并表__明细[[#This Row],[期末库存]]/合并表__明细[[#This Row],[未来50天出库量]]*50,999)</f>
        <v>999</v>
      </c>
      <c r="O2474" s="11" t="str">
        <f>IF(合并表__明细[[#This Row],[库存天数]]&lt;=3,"不足",IF(合并表__明细[[#This Row],[库存天数]]&gt;=100,"积压","正常"))</f>
        <v>积压</v>
      </c>
    </row>
    <row r="2475" spans="2:15" hidden="1" x14ac:dyDescent="0.2">
      <c r="B2475" s="1">
        <v>42916</v>
      </c>
      <c r="C2475" s="4" t="s">
        <v>22</v>
      </c>
      <c r="D2475" s="4" t="s">
        <v>25</v>
      </c>
      <c r="E2475">
        <v>1000003183</v>
      </c>
      <c r="F2475" s="4" t="s">
        <v>23</v>
      </c>
      <c r="G2475" s="4" t="s">
        <v>13</v>
      </c>
      <c r="H2475">
        <v>10000111</v>
      </c>
      <c r="I2475" s="4" t="s">
        <v>37</v>
      </c>
      <c r="J2475" s="11">
        <v>29.399999999999991</v>
      </c>
      <c r="K2475" s="11">
        <v>0</v>
      </c>
      <c r="L2475" s="11">
        <v>0</v>
      </c>
      <c r="M2475" s="11">
        <v>0</v>
      </c>
      <c r="N2475" s="11">
        <f>IFERROR(合并表__明细[[#This Row],[期末库存]]/合并表__明细[[#This Row],[未来50天出库量]]*50,999)</f>
        <v>999</v>
      </c>
      <c r="O2475" s="11" t="str">
        <f>IF(合并表__明细[[#This Row],[库存天数]]&lt;=3,"不足",IF(合并表__明细[[#This Row],[库存天数]]&gt;=100,"积压","正常"))</f>
        <v>积压</v>
      </c>
    </row>
    <row r="2476" spans="2:15" hidden="1" x14ac:dyDescent="0.2">
      <c r="B2476" s="1">
        <v>42916</v>
      </c>
      <c r="C2476" s="4" t="s">
        <v>22</v>
      </c>
      <c r="D2476" s="4" t="s">
        <v>33</v>
      </c>
      <c r="E2476">
        <v>1000000031</v>
      </c>
      <c r="F2476" s="4" t="s">
        <v>32</v>
      </c>
      <c r="G2476" s="4" t="s">
        <v>13</v>
      </c>
      <c r="H2476">
        <v>20000018</v>
      </c>
      <c r="I2476" s="4" t="s">
        <v>81</v>
      </c>
      <c r="J2476" s="11">
        <v>0</v>
      </c>
      <c r="K2476" s="11">
        <v>0</v>
      </c>
      <c r="L2476" s="11">
        <v>0</v>
      </c>
      <c r="M2476" s="11">
        <v>0</v>
      </c>
      <c r="N2476" s="11">
        <f>IFERROR(合并表__明细[[#This Row],[期末库存]]/合并表__明细[[#This Row],[未来50天出库量]]*50,999)</f>
        <v>999</v>
      </c>
      <c r="O2476" s="11" t="str">
        <f>IF(合并表__明细[[#This Row],[库存天数]]&lt;=3,"不足",IF(合并表__明细[[#This Row],[库存天数]]&gt;=100,"积压","正常"))</f>
        <v>积压</v>
      </c>
    </row>
    <row r="2477" spans="2:15" hidden="1" x14ac:dyDescent="0.2">
      <c r="B2477" s="1">
        <v>42916</v>
      </c>
      <c r="C2477" s="4" t="s">
        <v>22</v>
      </c>
      <c r="D2477" s="4" t="s">
        <v>25</v>
      </c>
      <c r="E2477">
        <v>1000003183</v>
      </c>
      <c r="F2477" s="4" t="s">
        <v>23</v>
      </c>
      <c r="G2477" s="4" t="s">
        <v>13</v>
      </c>
      <c r="H2477">
        <v>10000061</v>
      </c>
      <c r="I2477" s="4" t="s">
        <v>28</v>
      </c>
      <c r="J2477" s="11">
        <v>95.2</v>
      </c>
      <c r="K2477" s="11">
        <v>0</v>
      </c>
      <c r="L2477" s="11">
        <v>0</v>
      </c>
      <c r="M2477" s="11">
        <v>0</v>
      </c>
      <c r="N2477" s="11">
        <f>IFERROR(合并表__明细[[#This Row],[期末库存]]/合并表__明细[[#This Row],[未来50天出库量]]*50,999)</f>
        <v>999</v>
      </c>
      <c r="O2477" s="11" t="str">
        <f>IF(合并表__明细[[#This Row],[库存天数]]&lt;=3,"不足",IF(合并表__明细[[#This Row],[库存天数]]&gt;=100,"积压","正常"))</f>
        <v>积压</v>
      </c>
    </row>
    <row r="2478" spans="2:15" hidden="1" x14ac:dyDescent="0.2">
      <c r="B2478" s="1">
        <v>42916</v>
      </c>
      <c r="C2478" s="4" t="s">
        <v>22</v>
      </c>
      <c r="D2478" s="4" t="s">
        <v>33</v>
      </c>
      <c r="E2478">
        <v>1000000031</v>
      </c>
      <c r="F2478" s="4" t="s">
        <v>32</v>
      </c>
      <c r="G2478" s="4" t="s">
        <v>13</v>
      </c>
      <c r="H2478">
        <v>10000182</v>
      </c>
      <c r="I2478" s="4" t="s">
        <v>31</v>
      </c>
      <c r="J2478" s="11">
        <v>34.299999999999962</v>
      </c>
      <c r="K2478" s="11">
        <v>0</v>
      </c>
      <c r="L2478" s="11">
        <v>0</v>
      </c>
      <c r="M2478" s="11">
        <v>0</v>
      </c>
      <c r="N2478" s="11">
        <f>IFERROR(合并表__明细[[#This Row],[期末库存]]/合并表__明细[[#This Row],[未来50天出库量]]*50,999)</f>
        <v>999</v>
      </c>
      <c r="O2478" s="11" t="str">
        <f>IF(合并表__明细[[#This Row],[库存天数]]&lt;=3,"不足",IF(合并表__明细[[#This Row],[库存天数]]&gt;=100,"积压","正常"))</f>
        <v>积压</v>
      </c>
    </row>
    <row r="2479" spans="2:15" hidden="1" x14ac:dyDescent="0.2">
      <c r="B2479" s="1">
        <v>42916</v>
      </c>
      <c r="C2479" s="4" t="s">
        <v>22</v>
      </c>
      <c r="D2479" s="4" t="s">
        <v>29</v>
      </c>
      <c r="E2479">
        <v>1000000101</v>
      </c>
      <c r="F2479" s="4" t="s">
        <v>39</v>
      </c>
      <c r="G2479" s="4" t="s">
        <v>13</v>
      </c>
      <c r="H2479">
        <v>20000018</v>
      </c>
      <c r="I2479" s="4" t="s">
        <v>81</v>
      </c>
      <c r="J2479" s="11">
        <v>2.1180000000000003</v>
      </c>
      <c r="K2479" s="11">
        <v>6.0180000000000007</v>
      </c>
      <c r="L2479" s="11">
        <v>5.7</v>
      </c>
      <c r="M2479" s="11">
        <v>0</v>
      </c>
      <c r="N2479" s="11">
        <f>IFERROR(合并表__明细[[#This Row],[期末库存]]/合并表__明细[[#This Row],[未来50天出库量]]*50,999)</f>
        <v>999</v>
      </c>
      <c r="O2479" s="11" t="str">
        <f>IF(合并表__明细[[#This Row],[库存天数]]&lt;=3,"不足",IF(合并表__明细[[#This Row],[库存天数]]&gt;=100,"积压","正常"))</f>
        <v>积压</v>
      </c>
    </row>
    <row r="2480" spans="2:15" hidden="1" x14ac:dyDescent="0.2">
      <c r="B2480" s="1">
        <v>42916</v>
      </c>
      <c r="C2480" s="4" t="s">
        <v>22</v>
      </c>
      <c r="D2480" s="4" t="s">
        <v>46</v>
      </c>
      <c r="E2480">
        <v>1000001133</v>
      </c>
      <c r="F2480" s="4" t="s">
        <v>45</v>
      </c>
      <c r="G2480" s="4" t="s">
        <v>13</v>
      </c>
      <c r="H2480">
        <v>10000136</v>
      </c>
      <c r="I2480" s="4" t="s">
        <v>40</v>
      </c>
      <c r="J2480" s="11">
        <v>37.729999999999997</v>
      </c>
      <c r="K2480" s="11">
        <v>21.93</v>
      </c>
      <c r="L2480" s="11">
        <v>21.700000000000003</v>
      </c>
      <c r="M2480" s="11">
        <v>0</v>
      </c>
      <c r="N2480" s="11">
        <f>IFERROR(合并表__明细[[#This Row],[期末库存]]/合并表__明细[[#This Row],[未来50天出库量]]*50,999)</f>
        <v>999</v>
      </c>
      <c r="O2480" s="11" t="str">
        <f>IF(合并表__明细[[#This Row],[库存天数]]&lt;=3,"不足",IF(合并表__明细[[#This Row],[库存天数]]&gt;=100,"积压","正常"))</f>
        <v>积压</v>
      </c>
    </row>
    <row r="2481" spans="2:15" hidden="1" x14ac:dyDescent="0.2">
      <c r="B2481" s="1">
        <v>42916</v>
      </c>
      <c r="C2481" s="4" t="s">
        <v>22</v>
      </c>
      <c r="D2481" s="4" t="s">
        <v>54</v>
      </c>
      <c r="E2481">
        <v>1000000046</v>
      </c>
      <c r="F2481" s="4" t="s">
        <v>52</v>
      </c>
      <c r="G2481" s="4" t="s">
        <v>13</v>
      </c>
      <c r="H2481">
        <v>10000136</v>
      </c>
      <c r="I2481" s="4" t="s">
        <v>40</v>
      </c>
      <c r="J2481" s="11">
        <v>9.5860000000000003</v>
      </c>
      <c r="K2481" s="11">
        <v>4.3860000000000001</v>
      </c>
      <c r="L2481" s="11">
        <v>4.2</v>
      </c>
      <c r="M2481" s="11">
        <v>0</v>
      </c>
      <c r="N2481" s="11">
        <f>IFERROR(合并表__明细[[#This Row],[期末库存]]/合并表__明细[[#This Row],[未来50天出库量]]*50,999)</f>
        <v>999</v>
      </c>
      <c r="O2481" s="11" t="str">
        <f>IF(合并表__明细[[#This Row],[库存天数]]&lt;=3,"不足",IF(合并表__明细[[#This Row],[库存天数]]&gt;=100,"积压","正常"))</f>
        <v>积压</v>
      </c>
    </row>
    <row r="2482" spans="2:15" hidden="1" x14ac:dyDescent="0.2">
      <c r="B2482" s="1">
        <v>42916</v>
      </c>
      <c r="C2482" s="4" t="s">
        <v>22</v>
      </c>
      <c r="D2482" s="4" t="s">
        <v>61</v>
      </c>
      <c r="E2482">
        <v>1000000579</v>
      </c>
      <c r="F2482" s="4" t="s">
        <v>60</v>
      </c>
      <c r="G2482" s="4" t="s">
        <v>13</v>
      </c>
      <c r="H2482">
        <v>20000018</v>
      </c>
      <c r="I2482" s="4" t="s">
        <v>81</v>
      </c>
      <c r="J2482" s="11">
        <v>0.1899999999999995</v>
      </c>
      <c r="K2482" s="11">
        <v>4.59</v>
      </c>
      <c r="L2482" s="11">
        <v>4.4000000000000004</v>
      </c>
      <c r="M2482" s="11">
        <v>0</v>
      </c>
      <c r="N2482" s="11">
        <f>IFERROR(合并表__明细[[#This Row],[期末库存]]/合并表__明细[[#This Row],[未来50天出库量]]*50,999)</f>
        <v>999</v>
      </c>
      <c r="O2482" s="11" t="str">
        <f>IF(合并表__明细[[#This Row],[库存天数]]&lt;=3,"不足",IF(合并表__明细[[#This Row],[库存天数]]&gt;=100,"积压","正常"))</f>
        <v>积压</v>
      </c>
    </row>
    <row r="2483" spans="2:15" hidden="1" x14ac:dyDescent="0.2">
      <c r="B2483" s="1">
        <v>42916</v>
      </c>
      <c r="C2483" s="4" t="s">
        <v>43</v>
      </c>
      <c r="D2483" s="4" t="s">
        <v>66</v>
      </c>
      <c r="E2483">
        <v>1000001135</v>
      </c>
      <c r="F2483" s="4" t="s">
        <v>65</v>
      </c>
      <c r="G2483" s="4" t="s">
        <v>26</v>
      </c>
      <c r="H2483">
        <v>40000085</v>
      </c>
      <c r="I2483" s="4" t="s">
        <v>24</v>
      </c>
      <c r="J2483" s="11">
        <v>4.8999999999999986</v>
      </c>
      <c r="K2483" s="11">
        <v>0</v>
      </c>
      <c r="L2483" s="11">
        <v>0</v>
      </c>
      <c r="M2483" s="11">
        <v>0</v>
      </c>
      <c r="N2483" s="11">
        <f>IFERROR(合并表__明细[[#This Row],[期末库存]]/合并表__明细[[#This Row],[未来50天出库量]]*50,999)</f>
        <v>999</v>
      </c>
      <c r="O2483" s="11" t="str">
        <f>IF(合并表__明细[[#This Row],[库存天数]]&lt;=3,"不足",IF(合并表__明细[[#This Row],[库存天数]]&gt;=100,"积压","正常"))</f>
        <v>积压</v>
      </c>
    </row>
    <row r="2484" spans="2:15" hidden="1" x14ac:dyDescent="0.2">
      <c r="B2484" s="1">
        <v>42916</v>
      </c>
      <c r="C2484" s="4" t="s">
        <v>43</v>
      </c>
      <c r="D2484" s="4" t="s">
        <v>42</v>
      </c>
      <c r="E2484">
        <v>1000001014</v>
      </c>
      <c r="F2484" s="4" t="s">
        <v>44</v>
      </c>
      <c r="G2484" s="4" t="s">
        <v>26</v>
      </c>
      <c r="H2484">
        <v>40000085</v>
      </c>
      <c r="I2484" s="4" t="s">
        <v>24</v>
      </c>
      <c r="J2484" s="11">
        <v>155.19999999999999</v>
      </c>
      <c r="K2484" s="11">
        <v>0</v>
      </c>
      <c r="L2484" s="11">
        <v>0</v>
      </c>
      <c r="M2484" s="11">
        <v>0</v>
      </c>
      <c r="N2484" s="11">
        <f>IFERROR(合并表__明细[[#This Row],[期末库存]]/合并表__明细[[#This Row],[未来50天出库量]]*50,999)</f>
        <v>999</v>
      </c>
      <c r="O2484" s="11" t="str">
        <f>IF(合并表__明细[[#This Row],[库存天数]]&lt;=3,"不足",IF(合并表__明细[[#This Row],[库存天数]]&gt;=100,"积压","正常"))</f>
        <v>积压</v>
      </c>
    </row>
    <row r="2485" spans="2:15" hidden="1" x14ac:dyDescent="0.2">
      <c r="B2485" s="1">
        <v>42916</v>
      </c>
      <c r="C2485" s="4" t="s">
        <v>43</v>
      </c>
      <c r="D2485" s="4" t="s">
        <v>66</v>
      </c>
      <c r="E2485">
        <v>1000001135</v>
      </c>
      <c r="F2485" s="4" t="s">
        <v>65</v>
      </c>
      <c r="G2485" s="4" t="s">
        <v>26</v>
      </c>
      <c r="H2485">
        <v>40000080</v>
      </c>
      <c r="I2485" s="4" t="s">
        <v>67</v>
      </c>
      <c r="J2485" s="11">
        <v>0.10000000000000009</v>
      </c>
      <c r="K2485" s="11">
        <v>0</v>
      </c>
      <c r="L2485" s="11">
        <v>0</v>
      </c>
      <c r="M2485" s="11">
        <v>0</v>
      </c>
      <c r="N2485" s="11">
        <f>IFERROR(合并表__明细[[#This Row],[期末库存]]/合并表__明细[[#This Row],[未来50天出库量]]*50,999)</f>
        <v>999</v>
      </c>
      <c r="O2485" s="11" t="str">
        <f>IF(合并表__明细[[#This Row],[库存天数]]&lt;=3,"不足",IF(合并表__明细[[#This Row],[库存天数]]&gt;=100,"积压","正常"))</f>
        <v>积压</v>
      </c>
    </row>
    <row r="2486" spans="2:15" hidden="1" x14ac:dyDescent="0.2">
      <c r="B2486" s="1">
        <v>42916</v>
      </c>
      <c r="C2486" s="4" t="s">
        <v>43</v>
      </c>
      <c r="D2486" s="4" t="s">
        <v>78</v>
      </c>
      <c r="E2486">
        <v>1000003187</v>
      </c>
      <c r="F2486" s="4" t="s">
        <v>77</v>
      </c>
      <c r="G2486" s="4" t="s">
        <v>26</v>
      </c>
      <c r="H2486">
        <v>40000080</v>
      </c>
      <c r="I2486" s="4" t="s">
        <v>67</v>
      </c>
      <c r="J2486" s="11">
        <v>3.8599999999999985</v>
      </c>
      <c r="K2486" s="11">
        <v>13.26</v>
      </c>
      <c r="L2486" s="11">
        <v>12.8</v>
      </c>
      <c r="M2486" s="11">
        <v>0</v>
      </c>
      <c r="N2486" s="11">
        <f>IFERROR(合并表__明细[[#This Row],[期末库存]]/合并表__明细[[#This Row],[未来50天出库量]]*50,999)</f>
        <v>999</v>
      </c>
      <c r="O2486" s="11" t="str">
        <f>IF(合并表__明细[[#This Row],[库存天数]]&lt;=3,"不足",IF(合并表__明细[[#This Row],[库存天数]]&gt;=100,"积压","正常"))</f>
        <v>积压</v>
      </c>
    </row>
    <row r="2487" spans="2:15" hidden="1" x14ac:dyDescent="0.2">
      <c r="B2487" s="1">
        <v>42916</v>
      </c>
      <c r="C2487" s="4" t="s">
        <v>43</v>
      </c>
      <c r="D2487" s="4" t="s">
        <v>51</v>
      </c>
      <c r="E2487">
        <v>1000000460</v>
      </c>
      <c r="F2487" s="4" t="s">
        <v>50</v>
      </c>
      <c r="G2487" s="4" t="s">
        <v>26</v>
      </c>
      <c r="H2487">
        <v>40000080</v>
      </c>
      <c r="I2487" s="4" t="s">
        <v>67</v>
      </c>
      <c r="J2487" s="11">
        <v>17.988000000000003</v>
      </c>
      <c r="K2487" s="11">
        <v>4.4880000000000004</v>
      </c>
      <c r="L2487" s="11">
        <v>4.4000000000000004</v>
      </c>
      <c r="M2487" s="11">
        <v>0</v>
      </c>
      <c r="N2487" s="11">
        <f>IFERROR(合并表__明细[[#This Row],[期末库存]]/合并表__明细[[#This Row],[未来50天出库量]]*50,999)</f>
        <v>999</v>
      </c>
      <c r="O2487" s="11" t="str">
        <f>IF(合并表__明细[[#This Row],[库存天数]]&lt;=3,"不足",IF(合并表__明细[[#This Row],[库存天数]]&gt;=100,"积压","正常"))</f>
        <v>积压</v>
      </c>
    </row>
    <row r="2488" spans="2:15" hidden="1" x14ac:dyDescent="0.2">
      <c r="B2488" s="1">
        <v>42916</v>
      </c>
      <c r="C2488" s="4" t="s">
        <v>9</v>
      </c>
      <c r="D2488" s="4" t="s">
        <v>57</v>
      </c>
      <c r="E2488">
        <v>1000001502</v>
      </c>
      <c r="F2488" s="4" t="s">
        <v>56</v>
      </c>
      <c r="G2488" s="4" t="s">
        <v>26</v>
      </c>
      <c r="H2488">
        <v>40000080</v>
      </c>
      <c r="I2488" s="4" t="s">
        <v>67</v>
      </c>
      <c r="J2488" s="11">
        <v>25.700000000000003</v>
      </c>
      <c r="K2488" s="11">
        <v>0</v>
      </c>
      <c r="L2488" s="11">
        <v>0</v>
      </c>
      <c r="M2488" s="11">
        <v>0</v>
      </c>
      <c r="N2488" s="11">
        <f>IFERROR(合并表__明细[[#This Row],[期末库存]]/合并表__明细[[#This Row],[未来50天出库量]]*50,999)</f>
        <v>999</v>
      </c>
      <c r="O2488" s="11" t="str">
        <f>IF(合并表__明细[[#This Row],[库存天数]]&lt;=3,"不足",IF(合并表__明细[[#This Row],[库存天数]]&gt;=100,"积压","正常"))</f>
        <v>积压</v>
      </c>
    </row>
    <row r="2489" spans="2:15" hidden="1" x14ac:dyDescent="0.2">
      <c r="B2489" s="1">
        <v>42916</v>
      </c>
      <c r="C2489" s="4" t="s">
        <v>9</v>
      </c>
      <c r="D2489" s="4" t="s">
        <v>8</v>
      </c>
      <c r="E2489">
        <v>1000000070</v>
      </c>
      <c r="F2489" s="4" t="s">
        <v>7</v>
      </c>
      <c r="G2489" s="4" t="s">
        <v>26</v>
      </c>
      <c r="H2489">
        <v>40000085</v>
      </c>
      <c r="I2489" s="4" t="s">
        <v>24</v>
      </c>
      <c r="J2489" s="11">
        <v>21.8</v>
      </c>
      <c r="K2489" s="11">
        <v>0</v>
      </c>
      <c r="L2489" s="11">
        <v>0</v>
      </c>
      <c r="M2489" s="11">
        <v>0</v>
      </c>
      <c r="N2489" s="11">
        <f>IFERROR(合并表__明细[[#This Row],[期末库存]]/合并表__明细[[#This Row],[未来50天出库量]]*50,999)</f>
        <v>999</v>
      </c>
      <c r="O2489" s="11" t="str">
        <f>IF(合并表__明细[[#This Row],[库存天数]]&lt;=3,"不足",IF(合并表__明细[[#This Row],[库存天数]]&gt;=100,"积压","正常"))</f>
        <v>积压</v>
      </c>
    </row>
    <row r="2490" spans="2:15" hidden="1" x14ac:dyDescent="0.2">
      <c r="B2490" s="1">
        <v>42916</v>
      </c>
      <c r="C2490" s="4" t="s">
        <v>9</v>
      </c>
      <c r="D2490" s="4" t="s">
        <v>59</v>
      </c>
      <c r="E2490">
        <v>1000000192</v>
      </c>
      <c r="F2490" s="4" t="s">
        <v>58</v>
      </c>
      <c r="G2490" s="4" t="s">
        <v>26</v>
      </c>
      <c r="H2490">
        <v>40000080</v>
      </c>
      <c r="I2490" s="4" t="s">
        <v>67</v>
      </c>
      <c r="J2490" s="11">
        <v>9.5</v>
      </c>
      <c r="K2490" s="11">
        <v>0</v>
      </c>
      <c r="L2490" s="11">
        <v>0</v>
      </c>
      <c r="M2490" s="11">
        <v>0</v>
      </c>
      <c r="N2490" s="11">
        <f>IFERROR(合并表__明细[[#This Row],[期末库存]]/合并表__明细[[#This Row],[未来50天出库量]]*50,999)</f>
        <v>999</v>
      </c>
      <c r="O2490" s="11" t="str">
        <f>IF(合并表__明细[[#This Row],[库存天数]]&lt;=3,"不足",IF(合并表__明细[[#This Row],[库存天数]]&gt;=100,"积压","正常"))</f>
        <v>积压</v>
      </c>
    </row>
    <row r="2491" spans="2:15" hidden="1" x14ac:dyDescent="0.2">
      <c r="B2491" s="1">
        <v>42916</v>
      </c>
      <c r="C2491" s="4" t="s">
        <v>9</v>
      </c>
      <c r="D2491" s="4" t="s">
        <v>15</v>
      </c>
      <c r="E2491">
        <v>1000002981</v>
      </c>
      <c r="F2491" s="4" t="s">
        <v>62</v>
      </c>
      <c r="G2491" s="4" t="s">
        <v>26</v>
      </c>
      <c r="H2491">
        <v>40000080</v>
      </c>
      <c r="I2491" s="4" t="s">
        <v>67</v>
      </c>
      <c r="J2491" s="11">
        <v>42.7</v>
      </c>
      <c r="K2491" s="11">
        <v>0</v>
      </c>
      <c r="L2491" s="11">
        <v>0</v>
      </c>
      <c r="M2491" s="11">
        <v>0</v>
      </c>
      <c r="N2491" s="11">
        <f>IFERROR(合并表__明细[[#This Row],[期末库存]]/合并表__明细[[#This Row],[未来50天出库量]]*50,999)</f>
        <v>999</v>
      </c>
      <c r="O2491" s="11" t="str">
        <f>IF(合并表__明细[[#This Row],[库存天数]]&lt;=3,"不足",IF(合并表__明细[[#This Row],[库存天数]]&gt;=100,"积压","正常"))</f>
        <v>积压</v>
      </c>
    </row>
    <row r="2492" spans="2:15" hidden="1" x14ac:dyDescent="0.2">
      <c r="B2492" s="1">
        <v>42916</v>
      </c>
      <c r="C2492" s="4" t="s">
        <v>9</v>
      </c>
      <c r="D2492" s="4" t="s">
        <v>72</v>
      </c>
      <c r="E2492">
        <v>1000000064</v>
      </c>
      <c r="F2492" s="4" t="s">
        <v>76</v>
      </c>
      <c r="G2492" s="4" t="s">
        <v>26</v>
      </c>
      <c r="H2492">
        <v>40000080</v>
      </c>
      <c r="I2492" s="4" t="s">
        <v>67</v>
      </c>
      <c r="J2492" s="11">
        <v>74.90000000000002</v>
      </c>
      <c r="K2492" s="11">
        <v>0</v>
      </c>
      <c r="L2492" s="11">
        <v>0</v>
      </c>
      <c r="M2492" s="11">
        <v>0</v>
      </c>
      <c r="N2492" s="11">
        <f>IFERROR(合并表__明细[[#This Row],[期末库存]]/合并表__明细[[#This Row],[未来50天出库量]]*50,999)</f>
        <v>999</v>
      </c>
      <c r="O2492" s="11" t="str">
        <f>IF(合并表__明细[[#This Row],[库存天数]]&lt;=3,"不足",IF(合并表__明细[[#This Row],[库存天数]]&gt;=100,"积压","正常"))</f>
        <v>积压</v>
      </c>
    </row>
    <row r="2493" spans="2:15" hidden="1" x14ac:dyDescent="0.2">
      <c r="B2493" s="1">
        <v>42916</v>
      </c>
      <c r="C2493" s="4" t="s">
        <v>9</v>
      </c>
      <c r="D2493" s="4" t="s">
        <v>8</v>
      </c>
      <c r="E2493">
        <v>1000000070</v>
      </c>
      <c r="F2493" s="4" t="s">
        <v>7</v>
      </c>
      <c r="G2493" s="4" t="s">
        <v>26</v>
      </c>
      <c r="H2493">
        <v>40000080</v>
      </c>
      <c r="I2493" s="4" t="s">
        <v>67</v>
      </c>
      <c r="J2493" s="11">
        <v>2.1999999999999993</v>
      </c>
      <c r="K2493" s="11">
        <v>0</v>
      </c>
      <c r="L2493" s="11">
        <v>0</v>
      </c>
      <c r="M2493" s="11">
        <v>0</v>
      </c>
      <c r="N2493" s="11">
        <f>IFERROR(合并表__明细[[#This Row],[期末库存]]/合并表__明细[[#This Row],[未来50天出库量]]*50,999)</f>
        <v>999</v>
      </c>
      <c r="O2493" s="11" t="str">
        <f>IF(合并表__明细[[#This Row],[库存天数]]&lt;=3,"不足",IF(合并表__明细[[#This Row],[库存天数]]&gt;=100,"积压","正常"))</f>
        <v>积压</v>
      </c>
    </row>
    <row r="2494" spans="2:15" hidden="1" x14ac:dyDescent="0.2">
      <c r="B2494" s="1">
        <v>42916</v>
      </c>
      <c r="C2494" s="4" t="s">
        <v>9</v>
      </c>
      <c r="D2494" s="4" t="s">
        <v>12</v>
      </c>
      <c r="E2494">
        <v>1000000072</v>
      </c>
      <c r="F2494" s="4" t="s">
        <v>10</v>
      </c>
      <c r="G2494" s="4" t="s">
        <v>26</v>
      </c>
      <c r="H2494">
        <v>40000080</v>
      </c>
      <c r="I2494" s="4" t="s">
        <v>67</v>
      </c>
      <c r="J2494" s="11">
        <v>96.457999999999998</v>
      </c>
      <c r="K2494" s="11">
        <v>48.857999999999997</v>
      </c>
      <c r="L2494" s="11">
        <v>45.2</v>
      </c>
      <c r="M2494" s="11">
        <v>0</v>
      </c>
      <c r="N2494" s="11">
        <f>IFERROR(合并表__明细[[#This Row],[期末库存]]/合并表__明细[[#This Row],[未来50天出库量]]*50,999)</f>
        <v>999</v>
      </c>
      <c r="O2494" s="11" t="str">
        <f>IF(合并表__明细[[#This Row],[库存天数]]&lt;=3,"不足",IF(合并表__明细[[#This Row],[库存天数]]&gt;=100,"积压","正常"))</f>
        <v>积压</v>
      </c>
    </row>
    <row r="2495" spans="2:15" hidden="1" x14ac:dyDescent="0.2">
      <c r="B2495" s="1">
        <v>42916</v>
      </c>
      <c r="C2495" s="4" t="s">
        <v>9</v>
      </c>
      <c r="D2495" s="4" t="s">
        <v>72</v>
      </c>
      <c r="E2495">
        <v>1000001699</v>
      </c>
      <c r="F2495" s="4" t="s">
        <v>71</v>
      </c>
      <c r="G2495" s="4" t="s">
        <v>26</v>
      </c>
      <c r="H2495">
        <v>40000080</v>
      </c>
      <c r="I2495" s="4" t="s">
        <v>67</v>
      </c>
      <c r="J2495" s="11">
        <v>8.918000000000001</v>
      </c>
      <c r="K2495" s="11">
        <v>11.117999999999999</v>
      </c>
      <c r="L2495" s="11">
        <v>10.799999999999999</v>
      </c>
      <c r="M2495" s="11">
        <v>0</v>
      </c>
      <c r="N2495" s="11">
        <f>IFERROR(合并表__明细[[#This Row],[期末库存]]/合并表__明细[[#This Row],[未来50天出库量]]*50,999)</f>
        <v>999</v>
      </c>
      <c r="O2495" s="11" t="str">
        <f>IF(合并表__明细[[#This Row],[库存天数]]&lt;=3,"不足",IF(合并表__明细[[#This Row],[库存天数]]&gt;=100,"积压","正常"))</f>
        <v>积压</v>
      </c>
    </row>
    <row r="2496" spans="2:15" hidden="1" x14ac:dyDescent="0.2">
      <c r="B2496" s="1">
        <v>42916</v>
      </c>
      <c r="C2496" s="4" t="s">
        <v>22</v>
      </c>
      <c r="D2496" s="4" t="s">
        <v>54</v>
      </c>
      <c r="E2496">
        <v>1000000046</v>
      </c>
      <c r="F2496" s="4" t="s">
        <v>52</v>
      </c>
      <c r="G2496" s="4" t="s">
        <v>26</v>
      </c>
      <c r="H2496">
        <v>40000085</v>
      </c>
      <c r="I2496" s="4" t="s">
        <v>24</v>
      </c>
      <c r="J2496" s="11">
        <v>9.3999999999999986</v>
      </c>
      <c r="K2496" s="11">
        <v>0</v>
      </c>
      <c r="L2496" s="11">
        <v>0</v>
      </c>
      <c r="M2496" s="11">
        <v>0</v>
      </c>
      <c r="N2496" s="11">
        <f>IFERROR(合并表__明细[[#This Row],[期末库存]]/合并表__明细[[#This Row],[未来50天出库量]]*50,999)</f>
        <v>999</v>
      </c>
      <c r="O2496" s="11" t="str">
        <f>IF(合并表__明细[[#This Row],[库存天数]]&lt;=3,"不足",IF(合并表__明细[[#This Row],[库存天数]]&gt;=100,"积压","正常"))</f>
        <v>积压</v>
      </c>
    </row>
    <row r="2497" spans="2:15" hidden="1" x14ac:dyDescent="0.2">
      <c r="B2497" s="1">
        <v>42916</v>
      </c>
      <c r="C2497" s="4" t="s">
        <v>22</v>
      </c>
      <c r="D2497" s="4" t="s">
        <v>54</v>
      </c>
      <c r="E2497">
        <v>1000000046</v>
      </c>
      <c r="F2497" s="4" t="s">
        <v>52</v>
      </c>
      <c r="G2497" s="4" t="s">
        <v>26</v>
      </c>
      <c r="H2497">
        <v>40000080</v>
      </c>
      <c r="I2497" s="4" t="s">
        <v>67</v>
      </c>
      <c r="J2497" s="11">
        <v>0.24799999999999756</v>
      </c>
      <c r="K2497" s="11">
        <v>17.747999999999998</v>
      </c>
      <c r="L2497" s="11">
        <v>17.5</v>
      </c>
      <c r="M2497" s="11">
        <v>0</v>
      </c>
      <c r="N2497" s="11">
        <f>IFERROR(合并表__明细[[#This Row],[期末库存]]/合并表__明细[[#This Row],[未来50天出库量]]*50,999)</f>
        <v>999</v>
      </c>
      <c r="O2497" s="11" t="str">
        <f>IF(合并表__明细[[#This Row],[库存天数]]&lt;=3,"不足",IF(合并表__明细[[#This Row],[库存天数]]&gt;=100,"积压","正常"))</f>
        <v>积压</v>
      </c>
    </row>
    <row r="2498" spans="2:15" hidden="1" x14ac:dyDescent="0.2">
      <c r="B2498" s="1">
        <v>42947</v>
      </c>
      <c r="C2498" s="4" t="s">
        <v>43</v>
      </c>
      <c r="D2498" s="4" t="s">
        <v>78</v>
      </c>
      <c r="E2498">
        <v>1000003187</v>
      </c>
      <c r="F2498" s="4" t="s">
        <v>77</v>
      </c>
      <c r="G2498" s="4" t="s">
        <v>13</v>
      </c>
      <c r="H2498">
        <v>10000172</v>
      </c>
      <c r="I2498" s="4" t="s">
        <v>18</v>
      </c>
      <c r="J2498" s="11">
        <v>355.90000000000003</v>
      </c>
      <c r="K2498" s="11">
        <v>0</v>
      </c>
      <c r="L2498" s="11">
        <v>0</v>
      </c>
      <c r="M2498" s="11">
        <v>0</v>
      </c>
      <c r="N2498" s="11">
        <f>IFERROR(合并表__明细[[#This Row],[期末库存]]/合并表__明细[[#This Row],[未来50天出库量]]*50,999)</f>
        <v>999</v>
      </c>
      <c r="O2498" s="11" t="str">
        <f>IF(合并表__明细[[#This Row],[库存天数]]&lt;=3,"不足",IF(合并表__明细[[#This Row],[库存天数]]&gt;=100,"积压","正常"))</f>
        <v>积压</v>
      </c>
    </row>
    <row r="2499" spans="2:15" hidden="1" x14ac:dyDescent="0.2">
      <c r="B2499" s="1">
        <v>42947</v>
      </c>
      <c r="C2499" s="4" t="s">
        <v>43</v>
      </c>
      <c r="D2499" s="4" t="s">
        <v>51</v>
      </c>
      <c r="E2499">
        <v>1000000460</v>
      </c>
      <c r="F2499" s="4" t="s">
        <v>50</v>
      </c>
      <c r="G2499" s="4" t="s">
        <v>13</v>
      </c>
      <c r="H2499">
        <v>20000018</v>
      </c>
      <c r="I2499" s="4" t="s">
        <v>81</v>
      </c>
      <c r="J2499" s="11">
        <v>87</v>
      </c>
      <c r="K2499" s="11">
        <v>0</v>
      </c>
      <c r="L2499" s="11">
        <v>0</v>
      </c>
      <c r="M2499" s="11">
        <v>0</v>
      </c>
      <c r="N2499" s="11">
        <f>IFERROR(合并表__明细[[#This Row],[期末库存]]/合并表__明细[[#This Row],[未来50天出库量]]*50,999)</f>
        <v>999</v>
      </c>
      <c r="O2499" s="11" t="str">
        <f>IF(合并表__明细[[#This Row],[库存天数]]&lt;=3,"不足",IF(合并表__明细[[#This Row],[库存天数]]&gt;=100,"积压","正常"))</f>
        <v>积压</v>
      </c>
    </row>
    <row r="2500" spans="2:15" hidden="1" x14ac:dyDescent="0.2">
      <c r="B2500" s="1">
        <v>42947</v>
      </c>
      <c r="C2500" s="4" t="s">
        <v>43</v>
      </c>
      <c r="D2500" s="4" t="s">
        <v>66</v>
      </c>
      <c r="E2500">
        <v>1000001135</v>
      </c>
      <c r="F2500" s="4" t="s">
        <v>65</v>
      </c>
      <c r="G2500" s="4" t="s">
        <v>13</v>
      </c>
      <c r="H2500">
        <v>10000182</v>
      </c>
      <c r="I2500" s="4" t="s">
        <v>31</v>
      </c>
      <c r="J2500" s="11">
        <v>16.399999999999999</v>
      </c>
      <c r="K2500" s="11">
        <v>0</v>
      </c>
      <c r="L2500" s="11">
        <v>0</v>
      </c>
      <c r="M2500" s="11">
        <v>0</v>
      </c>
      <c r="N2500" s="11">
        <f>IFERROR(合并表__明细[[#This Row],[期末库存]]/合并表__明细[[#This Row],[未来50天出库量]]*50,999)</f>
        <v>999</v>
      </c>
      <c r="O2500" s="11" t="str">
        <f>IF(合并表__明细[[#This Row],[库存天数]]&lt;=3,"不足",IF(合并表__明细[[#This Row],[库存天数]]&gt;=100,"积压","正常"))</f>
        <v>积压</v>
      </c>
    </row>
    <row r="2501" spans="2:15" hidden="1" x14ac:dyDescent="0.2">
      <c r="B2501" s="1">
        <v>42947</v>
      </c>
      <c r="C2501" s="4" t="s">
        <v>43</v>
      </c>
      <c r="D2501" s="4" t="s">
        <v>80</v>
      </c>
      <c r="E2501">
        <v>1000003498</v>
      </c>
      <c r="F2501" s="4" t="s">
        <v>79</v>
      </c>
      <c r="G2501" s="4" t="s">
        <v>13</v>
      </c>
      <c r="H2501">
        <v>10000136</v>
      </c>
      <c r="I2501" s="4" t="s">
        <v>40</v>
      </c>
      <c r="J2501" s="11">
        <v>0.60000000000000009</v>
      </c>
      <c r="K2501" s="11">
        <v>0</v>
      </c>
      <c r="L2501" s="11">
        <v>0</v>
      </c>
      <c r="M2501" s="11">
        <v>0</v>
      </c>
      <c r="N2501" s="11">
        <f>IFERROR(合并表__明细[[#This Row],[期末库存]]/合并表__明细[[#This Row],[未来50天出库量]]*50,999)</f>
        <v>999</v>
      </c>
      <c r="O2501" s="11" t="str">
        <f>IF(合并表__明细[[#This Row],[库存天数]]&lt;=3,"不足",IF(合并表__明细[[#This Row],[库存天数]]&gt;=100,"积压","正常"))</f>
        <v>积压</v>
      </c>
    </row>
    <row r="2502" spans="2:15" hidden="1" x14ac:dyDescent="0.2">
      <c r="B2502" s="1">
        <v>42947</v>
      </c>
      <c r="C2502" s="4" t="s">
        <v>43</v>
      </c>
      <c r="D2502" s="4" t="s">
        <v>51</v>
      </c>
      <c r="E2502">
        <v>1000000460</v>
      </c>
      <c r="F2502" s="4" t="s">
        <v>50</v>
      </c>
      <c r="G2502" s="4" t="s">
        <v>13</v>
      </c>
      <c r="H2502">
        <v>10000211</v>
      </c>
      <c r="I2502" s="4" t="s">
        <v>11</v>
      </c>
      <c r="J2502" s="11">
        <v>10</v>
      </c>
      <c r="K2502" s="11">
        <v>0</v>
      </c>
      <c r="L2502" s="11">
        <v>0</v>
      </c>
      <c r="M2502" s="11">
        <v>0</v>
      </c>
      <c r="N2502" s="11">
        <f>IFERROR(合并表__明细[[#This Row],[期末库存]]/合并表__明细[[#This Row],[未来50天出库量]]*50,999)</f>
        <v>999</v>
      </c>
      <c r="O2502" s="11" t="str">
        <f>IF(合并表__明细[[#This Row],[库存天数]]&lt;=3,"不足",IF(合并表__明细[[#This Row],[库存天数]]&gt;=100,"积压","正常"))</f>
        <v>积压</v>
      </c>
    </row>
    <row r="2503" spans="2:15" hidden="1" x14ac:dyDescent="0.2">
      <c r="B2503" s="1">
        <v>42947</v>
      </c>
      <c r="C2503" s="4" t="s">
        <v>43</v>
      </c>
      <c r="D2503" s="4" t="s">
        <v>78</v>
      </c>
      <c r="E2503">
        <v>1000003187</v>
      </c>
      <c r="F2503" s="4" t="s">
        <v>77</v>
      </c>
      <c r="G2503" s="4" t="s">
        <v>13</v>
      </c>
      <c r="H2503">
        <v>10000182</v>
      </c>
      <c r="I2503" s="4" t="s">
        <v>31</v>
      </c>
      <c r="J2503" s="11">
        <v>3</v>
      </c>
      <c r="K2503" s="11">
        <v>0</v>
      </c>
      <c r="L2503" s="11">
        <v>0</v>
      </c>
      <c r="M2503" s="11">
        <v>0</v>
      </c>
      <c r="N2503" s="11">
        <f>IFERROR(合并表__明细[[#This Row],[期末库存]]/合并表__明细[[#This Row],[未来50天出库量]]*50,999)</f>
        <v>999</v>
      </c>
      <c r="O2503" s="11" t="str">
        <f>IF(合并表__明细[[#This Row],[库存天数]]&lt;=3,"不足",IF(合并表__明细[[#This Row],[库存天数]]&gt;=100,"积压","正常"))</f>
        <v>积压</v>
      </c>
    </row>
    <row r="2504" spans="2:15" hidden="1" x14ac:dyDescent="0.2">
      <c r="B2504" s="1">
        <v>42947</v>
      </c>
      <c r="C2504" s="4" t="s">
        <v>43</v>
      </c>
      <c r="D2504" s="4" t="s">
        <v>80</v>
      </c>
      <c r="E2504">
        <v>1000003498</v>
      </c>
      <c r="F2504" s="4" t="s">
        <v>79</v>
      </c>
      <c r="G2504" s="4" t="s">
        <v>13</v>
      </c>
      <c r="H2504">
        <v>20000099</v>
      </c>
      <c r="I2504" s="4" t="s">
        <v>20</v>
      </c>
      <c r="J2504" s="11">
        <v>5.6999999999999993</v>
      </c>
      <c r="K2504" s="11">
        <v>0</v>
      </c>
      <c r="L2504" s="11">
        <v>0</v>
      </c>
      <c r="M2504" s="11">
        <v>0</v>
      </c>
      <c r="N2504" s="11">
        <f>IFERROR(合并表__明细[[#This Row],[期末库存]]/合并表__明细[[#This Row],[未来50天出库量]]*50,999)</f>
        <v>999</v>
      </c>
      <c r="O2504" s="11" t="str">
        <f>IF(合并表__明细[[#This Row],[库存天数]]&lt;=3,"不足",IF(合并表__明细[[#This Row],[库存天数]]&gt;=100,"积压","正常"))</f>
        <v>积压</v>
      </c>
    </row>
    <row r="2505" spans="2:15" hidden="1" x14ac:dyDescent="0.2">
      <c r="B2505" s="1">
        <v>42947</v>
      </c>
      <c r="C2505" s="4" t="s">
        <v>43</v>
      </c>
      <c r="D2505" s="4" t="s">
        <v>78</v>
      </c>
      <c r="E2505">
        <v>1000003187</v>
      </c>
      <c r="F2505" s="4" t="s">
        <v>77</v>
      </c>
      <c r="G2505" s="4" t="s">
        <v>13</v>
      </c>
      <c r="H2505">
        <v>10000064</v>
      </c>
      <c r="I2505" s="4" t="s">
        <v>53</v>
      </c>
      <c r="J2505" s="11">
        <v>28.746000000000002</v>
      </c>
      <c r="K2505" s="11">
        <v>0</v>
      </c>
      <c r="L2505" s="11">
        <v>0</v>
      </c>
      <c r="M2505" s="11">
        <v>0</v>
      </c>
      <c r="N2505" s="11">
        <f>IFERROR(合并表__明细[[#This Row],[期末库存]]/合并表__明细[[#This Row],[未来50天出库量]]*50,999)</f>
        <v>999</v>
      </c>
      <c r="O2505" s="11" t="str">
        <f>IF(合并表__明细[[#This Row],[库存天数]]&lt;=3,"不足",IF(合并表__明细[[#This Row],[库存天数]]&gt;=100,"积压","正常"))</f>
        <v>积压</v>
      </c>
    </row>
    <row r="2506" spans="2:15" hidden="1" x14ac:dyDescent="0.2">
      <c r="B2506" s="1">
        <v>42947</v>
      </c>
      <c r="C2506" s="4" t="s">
        <v>43</v>
      </c>
      <c r="D2506" s="4" t="s">
        <v>80</v>
      </c>
      <c r="E2506">
        <v>1000003498</v>
      </c>
      <c r="F2506" s="4" t="s">
        <v>79</v>
      </c>
      <c r="G2506" s="4" t="s">
        <v>13</v>
      </c>
      <c r="H2506">
        <v>10000061</v>
      </c>
      <c r="I2506" s="4" t="s">
        <v>28</v>
      </c>
      <c r="J2506" s="11">
        <v>7.5419999999999998</v>
      </c>
      <c r="K2506" s="11">
        <v>0</v>
      </c>
      <c r="L2506" s="11">
        <v>0</v>
      </c>
      <c r="M2506" s="11">
        <v>0</v>
      </c>
      <c r="N2506" s="11">
        <f>IFERROR(合并表__明细[[#This Row],[期末库存]]/合并表__明细[[#This Row],[未来50天出库量]]*50,999)</f>
        <v>999</v>
      </c>
      <c r="O2506" s="11" t="str">
        <f>IF(合并表__明细[[#This Row],[库存天数]]&lt;=3,"不足",IF(合并表__明细[[#This Row],[库存天数]]&gt;=100,"积压","正常"))</f>
        <v>积压</v>
      </c>
    </row>
    <row r="2507" spans="2:15" hidden="1" x14ac:dyDescent="0.2">
      <c r="B2507" s="1">
        <v>42947</v>
      </c>
      <c r="C2507" s="4" t="s">
        <v>43</v>
      </c>
      <c r="D2507" s="4" t="s">
        <v>42</v>
      </c>
      <c r="E2507">
        <v>1000001014</v>
      </c>
      <c r="F2507" s="4" t="s">
        <v>44</v>
      </c>
      <c r="G2507" s="4" t="s">
        <v>13</v>
      </c>
      <c r="H2507">
        <v>10000182</v>
      </c>
      <c r="I2507" s="4" t="s">
        <v>31</v>
      </c>
      <c r="J2507" s="11">
        <v>33.982000000000006</v>
      </c>
      <c r="K2507" s="11">
        <v>0</v>
      </c>
      <c r="L2507" s="11">
        <v>0</v>
      </c>
      <c r="M2507" s="11">
        <v>0</v>
      </c>
      <c r="N2507" s="11">
        <f>IFERROR(合并表__明细[[#This Row],[期末库存]]/合并表__明细[[#This Row],[未来50天出库量]]*50,999)</f>
        <v>999</v>
      </c>
      <c r="O2507" s="11" t="str">
        <f>IF(合并表__明细[[#This Row],[库存天数]]&lt;=3,"不足",IF(合并表__明细[[#This Row],[库存天数]]&gt;=100,"积压","正常"))</f>
        <v>积压</v>
      </c>
    </row>
    <row r="2508" spans="2:15" hidden="1" x14ac:dyDescent="0.2">
      <c r="B2508" s="1">
        <v>42947</v>
      </c>
      <c r="C2508" s="4" t="s">
        <v>43</v>
      </c>
      <c r="D2508" s="4" t="s">
        <v>51</v>
      </c>
      <c r="E2508">
        <v>1000000460</v>
      </c>
      <c r="F2508" s="4" t="s">
        <v>50</v>
      </c>
      <c r="G2508" s="4" t="s">
        <v>13</v>
      </c>
      <c r="H2508">
        <v>10000182</v>
      </c>
      <c r="I2508" s="4" t="s">
        <v>31</v>
      </c>
      <c r="J2508" s="11">
        <v>133.13400000000001</v>
      </c>
      <c r="K2508" s="11">
        <v>0</v>
      </c>
      <c r="L2508" s="11">
        <v>0</v>
      </c>
      <c r="M2508" s="11">
        <v>0</v>
      </c>
      <c r="N2508" s="11">
        <f>IFERROR(合并表__明细[[#This Row],[期末库存]]/合并表__明细[[#This Row],[未来50天出库量]]*50,999)</f>
        <v>999</v>
      </c>
      <c r="O2508" s="11" t="str">
        <f>IF(合并表__明细[[#This Row],[库存天数]]&lt;=3,"不足",IF(合并表__明细[[#This Row],[库存天数]]&gt;=100,"积压","正常"))</f>
        <v>积压</v>
      </c>
    </row>
    <row r="2509" spans="2:15" hidden="1" x14ac:dyDescent="0.2">
      <c r="B2509" s="1">
        <v>42947</v>
      </c>
      <c r="C2509" s="4" t="s">
        <v>43</v>
      </c>
      <c r="D2509" s="4" t="s">
        <v>66</v>
      </c>
      <c r="E2509">
        <v>1000001135</v>
      </c>
      <c r="F2509" s="4" t="s">
        <v>65</v>
      </c>
      <c r="G2509" s="4" t="s">
        <v>13</v>
      </c>
      <c r="H2509">
        <v>10000111</v>
      </c>
      <c r="I2509" s="4" t="s">
        <v>37</v>
      </c>
      <c r="J2509" s="11">
        <v>16.199999999999996</v>
      </c>
      <c r="K2509" s="11">
        <v>4.7</v>
      </c>
      <c r="L2509" s="11">
        <v>4</v>
      </c>
      <c r="M2509" s="11">
        <v>0</v>
      </c>
      <c r="N2509" s="11">
        <f>IFERROR(合并表__明细[[#This Row],[期末库存]]/合并表__明细[[#This Row],[未来50天出库量]]*50,999)</f>
        <v>999</v>
      </c>
      <c r="O2509" s="11" t="str">
        <f>IF(合并表__明细[[#This Row],[库存天数]]&lt;=3,"不足",IF(合并表__明细[[#This Row],[库存天数]]&gt;=100,"积压","正常"))</f>
        <v>积压</v>
      </c>
    </row>
    <row r="2510" spans="2:15" hidden="1" x14ac:dyDescent="0.2">
      <c r="B2510" s="1">
        <v>42947</v>
      </c>
      <c r="C2510" s="4" t="s">
        <v>43</v>
      </c>
      <c r="D2510" s="4" t="s">
        <v>80</v>
      </c>
      <c r="E2510">
        <v>1000003498</v>
      </c>
      <c r="F2510" s="4" t="s">
        <v>79</v>
      </c>
      <c r="G2510" s="4" t="s">
        <v>13</v>
      </c>
      <c r="H2510">
        <v>10000182</v>
      </c>
      <c r="I2510" s="4" t="s">
        <v>31</v>
      </c>
      <c r="J2510" s="11">
        <v>33.200000000000003</v>
      </c>
      <c r="K2510" s="11">
        <v>2.6</v>
      </c>
      <c r="L2510" s="11">
        <v>2.2000000000000002</v>
      </c>
      <c r="M2510" s="11">
        <v>0</v>
      </c>
      <c r="N2510" s="11">
        <f>IFERROR(合并表__明细[[#This Row],[期末库存]]/合并表__明细[[#This Row],[未来50天出库量]]*50,999)</f>
        <v>999</v>
      </c>
      <c r="O2510" s="11" t="str">
        <f>IF(合并表__明细[[#This Row],[库存天数]]&lt;=3,"不足",IF(合并表__明细[[#This Row],[库存天数]]&gt;=100,"积压","正常"))</f>
        <v>积压</v>
      </c>
    </row>
    <row r="2511" spans="2:15" hidden="1" x14ac:dyDescent="0.2">
      <c r="B2511" s="1">
        <v>42947</v>
      </c>
      <c r="C2511" s="4" t="s">
        <v>43</v>
      </c>
      <c r="D2511" s="4" t="s">
        <v>42</v>
      </c>
      <c r="E2511">
        <v>1000000931</v>
      </c>
      <c r="F2511" s="4" t="s">
        <v>41</v>
      </c>
      <c r="G2511" s="4" t="s">
        <v>13</v>
      </c>
      <c r="H2511">
        <v>10000136</v>
      </c>
      <c r="I2511" s="4" t="s">
        <v>40</v>
      </c>
      <c r="J2511" s="11">
        <v>0.54999999999999982</v>
      </c>
      <c r="K2511" s="11">
        <v>3.1</v>
      </c>
      <c r="L2511" s="11">
        <v>2.6</v>
      </c>
      <c r="M2511" s="11">
        <v>0</v>
      </c>
      <c r="N2511" s="11">
        <f>IFERROR(合并表__明细[[#This Row],[期末库存]]/合并表__明细[[#This Row],[未来50天出库量]]*50,999)</f>
        <v>999</v>
      </c>
      <c r="O2511" s="11" t="str">
        <f>IF(合并表__明细[[#This Row],[库存天数]]&lt;=3,"不足",IF(合并表__明细[[#This Row],[库存天数]]&gt;=100,"积压","正常"))</f>
        <v>积压</v>
      </c>
    </row>
    <row r="2512" spans="2:15" hidden="1" x14ac:dyDescent="0.2">
      <c r="B2512" s="1">
        <v>42947</v>
      </c>
      <c r="C2512" s="4" t="s">
        <v>43</v>
      </c>
      <c r="D2512" s="4" t="s">
        <v>66</v>
      </c>
      <c r="E2512">
        <v>1000001135</v>
      </c>
      <c r="F2512" s="4" t="s">
        <v>65</v>
      </c>
      <c r="G2512" s="4" t="s">
        <v>13</v>
      </c>
      <c r="H2512">
        <v>10000131</v>
      </c>
      <c r="I2512" s="4" t="s">
        <v>38</v>
      </c>
      <c r="J2512" s="11">
        <v>35.400000000000006</v>
      </c>
      <c r="K2512" s="11">
        <v>16.899999999999999</v>
      </c>
      <c r="L2512" s="11">
        <v>15</v>
      </c>
      <c r="M2512" s="11">
        <v>0</v>
      </c>
      <c r="N2512" s="11">
        <f>IFERROR(合并表__明细[[#This Row],[期末库存]]/合并表__明细[[#This Row],[未来50天出库量]]*50,999)</f>
        <v>999</v>
      </c>
      <c r="O2512" s="11" t="str">
        <f>IF(合并表__明细[[#This Row],[库存天数]]&lt;=3,"不足",IF(合并表__明细[[#This Row],[库存天数]]&gt;=100,"积压","正常"))</f>
        <v>积压</v>
      </c>
    </row>
    <row r="2513" spans="2:15" hidden="1" x14ac:dyDescent="0.2">
      <c r="B2513" s="1">
        <v>42947</v>
      </c>
      <c r="C2513" s="4" t="s">
        <v>43</v>
      </c>
      <c r="D2513" s="4" t="s">
        <v>66</v>
      </c>
      <c r="E2513">
        <v>1000001135</v>
      </c>
      <c r="F2513" s="4" t="s">
        <v>65</v>
      </c>
      <c r="G2513" s="4" t="s">
        <v>13</v>
      </c>
      <c r="H2513">
        <v>10000172</v>
      </c>
      <c r="I2513" s="4" t="s">
        <v>18</v>
      </c>
      <c r="J2513" s="11">
        <v>0.60000000000000053</v>
      </c>
      <c r="K2513" s="11">
        <v>4.7</v>
      </c>
      <c r="L2513" s="11">
        <v>4.0999999999999996</v>
      </c>
      <c r="M2513" s="11">
        <v>0</v>
      </c>
      <c r="N2513" s="11">
        <f>IFERROR(合并表__明细[[#This Row],[期末库存]]/合并表__明细[[#This Row],[未来50天出库量]]*50,999)</f>
        <v>999</v>
      </c>
      <c r="O2513" s="11" t="str">
        <f>IF(合并表__明细[[#This Row],[库存天数]]&lt;=3,"不足",IF(合并表__明细[[#This Row],[库存天数]]&gt;=100,"积压","正常"))</f>
        <v>积压</v>
      </c>
    </row>
    <row r="2514" spans="2:15" hidden="1" x14ac:dyDescent="0.2">
      <c r="B2514" s="1">
        <v>42947</v>
      </c>
      <c r="C2514" s="4" t="s">
        <v>9</v>
      </c>
      <c r="D2514" s="4" t="s">
        <v>12</v>
      </c>
      <c r="E2514">
        <v>1000000072</v>
      </c>
      <c r="F2514" s="4" t="s">
        <v>10</v>
      </c>
      <c r="G2514" s="4" t="s">
        <v>13</v>
      </c>
      <c r="H2514">
        <v>10000136</v>
      </c>
      <c r="I2514" s="4" t="s">
        <v>40</v>
      </c>
      <c r="J2514" s="11">
        <v>8.7000000000000011</v>
      </c>
      <c r="K2514" s="11">
        <v>0</v>
      </c>
      <c r="L2514" s="11">
        <v>0</v>
      </c>
      <c r="M2514" s="11">
        <v>0</v>
      </c>
      <c r="N2514" s="11">
        <f>IFERROR(合并表__明细[[#This Row],[期末库存]]/合并表__明细[[#This Row],[未来50天出库量]]*50,999)</f>
        <v>999</v>
      </c>
      <c r="O2514" s="11" t="str">
        <f>IF(合并表__明细[[#This Row],[库存天数]]&lt;=3,"不足",IF(合并表__明细[[#This Row],[库存天数]]&gt;=100,"积压","正常"))</f>
        <v>积压</v>
      </c>
    </row>
    <row r="2515" spans="2:15" hidden="1" x14ac:dyDescent="0.2">
      <c r="B2515" s="1">
        <v>42947</v>
      </c>
      <c r="C2515" s="4" t="s">
        <v>9</v>
      </c>
      <c r="D2515" s="4" t="s">
        <v>17</v>
      </c>
      <c r="E2515">
        <v>1000001649</v>
      </c>
      <c r="F2515" s="4" t="s">
        <v>16</v>
      </c>
      <c r="G2515" s="4" t="s">
        <v>13</v>
      </c>
      <c r="H2515">
        <v>10000111</v>
      </c>
      <c r="I2515" s="4" t="s">
        <v>37</v>
      </c>
      <c r="J2515" s="11">
        <v>99.3</v>
      </c>
      <c r="K2515" s="11">
        <v>0</v>
      </c>
      <c r="L2515" s="11">
        <v>0</v>
      </c>
      <c r="M2515" s="11">
        <v>0</v>
      </c>
      <c r="N2515" s="11">
        <f>IFERROR(合并表__明细[[#This Row],[期末库存]]/合并表__明细[[#This Row],[未来50天出库量]]*50,999)</f>
        <v>999</v>
      </c>
      <c r="O2515" s="11" t="str">
        <f>IF(合并表__明细[[#This Row],[库存天数]]&lt;=3,"不足",IF(合并表__明细[[#This Row],[库存天数]]&gt;=100,"积压","正常"))</f>
        <v>积压</v>
      </c>
    </row>
    <row r="2516" spans="2:15" hidden="1" x14ac:dyDescent="0.2">
      <c r="B2516" s="1">
        <v>42947</v>
      </c>
      <c r="C2516" s="4" t="s">
        <v>9</v>
      </c>
      <c r="D2516" s="4" t="s">
        <v>72</v>
      </c>
      <c r="E2516">
        <v>1000000064</v>
      </c>
      <c r="F2516" s="4" t="s">
        <v>76</v>
      </c>
      <c r="G2516" s="4" t="s">
        <v>13</v>
      </c>
      <c r="H2516">
        <v>10000211</v>
      </c>
      <c r="I2516" s="4" t="s">
        <v>11</v>
      </c>
      <c r="J2516" s="11">
        <v>150.60000000000002</v>
      </c>
      <c r="K2516" s="11">
        <v>0</v>
      </c>
      <c r="L2516" s="11">
        <v>0</v>
      </c>
      <c r="M2516" s="11">
        <v>0</v>
      </c>
      <c r="N2516" s="11">
        <f>IFERROR(合并表__明细[[#This Row],[期末库存]]/合并表__明细[[#This Row],[未来50天出库量]]*50,999)</f>
        <v>999</v>
      </c>
      <c r="O2516" s="11" t="str">
        <f>IF(合并表__明细[[#This Row],[库存天数]]&lt;=3,"不足",IF(合并表__明细[[#This Row],[库存天数]]&gt;=100,"积压","正常"))</f>
        <v>积压</v>
      </c>
    </row>
    <row r="2517" spans="2:15" hidden="1" x14ac:dyDescent="0.2">
      <c r="B2517" s="1">
        <v>42947</v>
      </c>
      <c r="C2517" s="4" t="s">
        <v>9</v>
      </c>
      <c r="D2517" s="4" t="s">
        <v>8</v>
      </c>
      <c r="E2517">
        <v>1000000070</v>
      </c>
      <c r="F2517" s="4" t="s">
        <v>7</v>
      </c>
      <c r="G2517" s="4" t="s">
        <v>13</v>
      </c>
      <c r="H2517">
        <v>10000136</v>
      </c>
      <c r="I2517" s="4" t="s">
        <v>40</v>
      </c>
      <c r="J2517" s="11">
        <v>0</v>
      </c>
      <c r="K2517" s="11">
        <v>0</v>
      </c>
      <c r="L2517" s="11">
        <v>0</v>
      </c>
      <c r="M2517" s="11">
        <v>0</v>
      </c>
      <c r="N2517" s="11">
        <f>IFERROR(合并表__明细[[#This Row],[期末库存]]/合并表__明细[[#This Row],[未来50天出库量]]*50,999)</f>
        <v>999</v>
      </c>
      <c r="O2517" s="11" t="str">
        <f>IF(合并表__明细[[#This Row],[库存天数]]&lt;=3,"不足",IF(合并表__明细[[#This Row],[库存天数]]&gt;=100,"积压","正常"))</f>
        <v>积压</v>
      </c>
    </row>
    <row r="2518" spans="2:15" hidden="1" x14ac:dyDescent="0.2">
      <c r="B2518" s="1">
        <v>42947</v>
      </c>
      <c r="C2518" s="4" t="s">
        <v>9</v>
      </c>
      <c r="D2518" s="4" t="s">
        <v>8</v>
      </c>
      <c r="E2518">
        <v>1000000070</v>
      </c>
      <c r="F2518" s="4" t="s">
        <v>7</v>
      </c>
      <c r="G2518" s="4" t="s">
        <v>13</v>
      </c>
      <c r="H2518">
        <v>20000099</v>
      </c>
      <c r="I2518" s="4" t="s">
        <v>20</v>
      </c>
      <c r="J2518" s="11">
        <v>2.4999999999999996</v>
      </c>
      <c r="K2518" s="11">
        <v>0</v>
      </c>
      <c r="L2518" s="11">
        <v>0</v>
      </c>
      <c r="M2518" s="11">
        <v>0</v>
      </c>
      <c r="N2518" s="11">
        <f>IFERROR(合并表__明细[[#This Row],[期末库存]]/合并表__明细[[#This Row],[未来50天出库量]]*50,999)</f>
        <v>999</v>
      </c>
      <c r="O2518" s="11" t="str">
        <f>IF(合并表__明细[[#This Row],[库存天数]]&lt;=3,"不足",IF(合并表__明细[[#This Row],[库存天数]]&gt;=100,"积压","正常"))</f>
        <v>积压</v>
      </c>
    </row>
    <row r="2519" spans="2:15" hidden="1" x14ac:dyDescent="0.2">
      <c r="B2519" s="1">
        <v>42947</v>
      </c>
      <c r="C2519" s="4" t="s">
        <v>9</v>
      </c>
      <c r="D2519" s="4" t="s">
        <v>8</v>
      </c>
      <c r="E2519">
        <v>1000000070</v>
      </c>
      <c r="F2519" s="4" t="s">
        <v>7</v>
      </c>
      <c r="G2519" s="4" t="s">
        <v>13</v>
      </c>
      <c r="H2519">
        <v>10000064</v>
      </c>
      <c r="I2519" s="4" t="s">
        <v>53</v>
      </c>
      <c r="J2519" s="11">
        <v>0.60000000000000009</v>
      </c>
      <c r="K2519" s="11">
        <v>0</v>
      </c>
      <c r="L2519" s="11">
        <v>0</v>
      </c>
      <c r="M2519" s="11">
        <v>0</v>
      </c>
      <c r="N2519" s="11">
        <f>IFERROR(合并表__明细[[#This Row],[期末库存]]/合并表__明细[[#This Row],[未来50天出库量]]*50,999)</f>
        <v>999</v>
      </c>
      <c r="O2519" s="11" t="str">
        <f>IF(合并表__明细[[#This Row],[库存天数]]&lt;=3,"不足",IF(合并表__明细[[#This Row],[库存天数]]&gt;=100,"积压","正常"))</f>
        <v>积压</v>
      </c>
    </row>
    <row r="2520" spans="2:15" hidden="1" x14ac:dyDescent="0.2">
      <c r="B2520" s="1">
        <v>42947</v>
      </c>
      <c r="C2520" s="4" t="s">
        <v>9</v>
      </c>
      <c r="D2520" s="4" t="s">
        <v>15</v>
      </c>
      <c r="E2520">
        <v>1000002985</v>
      </c>
      <c r="F2520" s="4" t="s">
        <v>47</v>
      </c>
      <c r="G2520" s="4" t="s">
        <v>13</v>
      </c>
      <c r="H2520">
        <v>20000099</v>
      </c>
      <c r="I2520" s="4" t="s">
        <v>20</v>
      </c>
      <c r="J2520" s="11">
        <v>0</v>
      </c>
      <c r="K2520" s="11">
        <v>0</v>
      </c>
      <c r="L2520" s="11">
        <v>0</v>
      </c>
      <c r="M2520" s="11">
        <v>0</v>
      </c>
      <c r="N2520" s="11">
        <f>IFERROR(合并表__明细[[#This Row],[期末库存]]/合并表__明细[[#This Row],[未来50天出库量]]*50,999)</f>
        <v>999</v>
      </c>
      <c r="O2520" s="11" t="str">
        <f>IF(合并表__明细[[#This Row],[库存天数]]&lt;=3,"不足",IF(合并表__明细[[#This Row],[库存天数]]&gt;=100,"积压","正常"))</f>
        <v>积压</v>
      </c>
    </row>
    <row r="2521" spans="2:15" hidden="1" x14ac:dyDescent="0.2">
      <c r="B2521" s="1">
        <v>42947</v>
      </c>
      <c r="C2521" s="4" t="s">
        <v>9</v>
      </c>
      <c r="D2521" s="4" t="s">
        <v>75</v>
      </c>
      <c r="E2521">
        <v>1000000281</v>
      </c>
      <c r="F2521" s="4" t="s">
        <v>74</v>
      </c>
      <c r="G2521" s="4" t="s">
        <v>13</v>
      </c>
      <c r="H2521">
        <v>10000078</v>
      </c>
      <c r="I2521" s="4" t="s">
        <v>30</v>
      </c>
      <c r="J2521" s="11">
        <v>2.5</v>
      </c>
      <c r="K2521" s="11">
        <v>0</v>
      </c>
      <c r="L2521" s="11">
        <v>0</v>
      </c>
      <c r="M2521" s="11">
        <v>0</v>
      </c>
      <c r="N2521" s="11">
        <f>IFERROR(合并表__明细[[#This Row],[期末库存]]/合并表__明细[[#This Row],[未来50天出库量]]*50,999)</f>
        <v>999</v>
      </c>
      <c r="O2521" s="11" t="str">
        <f>IF(合并表__明细[[#This Row],[库存天数]]&lt;=3,"不足",IF(合并表__明细[[#This Row],[库存天数]]&gt;=100,"积压","正常"))</f>
        <v>积压</v>
      </c>
    </row>
    <row r="2522" spans="2:15" hidden="1" x14ac:dyDescent="0.2">
      <c r="B2522" s="1">
        <v>42947</v>
      </c>
      <c r="C2522" s="4" t="s">
        <v>9</v>
      </c>
      <c r="D2522" s="4" t="s">
        <v>8</v>
      </c>
      <c r="E2522">
        <v>1000000070</v>
      </c>
      <c r="F2522" s="4" t="s">
        <v>7</v>
      </c>
      <c r="G2522" s="4" t="s">
        <v>13</v>
      </c>
      <c r="H2522">
        <v>10000131</v>
      </c>
      <c r="I2522" s="4" t="s">
        <v>38</v>
      </c>
      <c r="J2522" s="11">
        <v>268.2</v>
      </c>
      <c r="K2522" s="11">
        <v>0</v>
      </c>
      <c r="L2522" s="11">
        <v>0</v>
      </c>
      <c r="M2522" s="11">
        <v>0</v>
      </c>
      <c r="N2522" s="11">
        <f>IFERROR(合并表__明细[[#This Row],[期末库存]]/合并表__明细[[#This Row],[未来50天出库量]]*50,999)</f>
        <v>999</v>
      </c>
      <c r="O2522" s="11" t="str">
        <f>IF(合并表__明细[[#This Row],[库存天数]]&lt;=3,"不足",IF(合并表__明细[[#This Row],[库存天数]]&gt;=100,"积压","正常"))</f>
        <v>积压</v>
      </c>
    </row>
    <row r="2523" spans="2:15" hidden="1" x14ac:dyDescent="0.2">
      <c r="B2523" s="1">
        <v>42947</v>
      </c>
      <c r="C2523" s="4" t="s">
        <v>9</v>
      </c>
      <c r="D2523" s="4" t="s">
        <v>57</v>
      </c>
      <c r="E2523">
        <v>1000001502</v>
      </c>
      <c r="F2523" s="4" t="s">
        <v>56</v>
      </c>
      <c r="G2523" s="4" t="s">
        <v>13</v>
      </c>
      <c r="H2523">
        <v>20000099</v>
      </c>
      <c r="I2523" s="4" t="s">
        <v>20</v>
      </c>
      <c r="J2523" s="11">
        <v>114</v>
      </c>
      <c r="K2523" s="11">
        <v>0</v>
      </c>
      <c r="L2523" s="11">
        <v>0</v>
      </c>
      <c r="M2523" s="11">
        <v>0</v>
      </c>
      <c r="N2523" s="11">
        <f>IFERROR(合并表__明细[[#This Row],[期末库存]]/合并表__明细[[#This Row],[未来50天出库量]]*50,999)</f>
        <v>999</v>
      </c>
      <c r="O2523" s="11" t="str">
        <f>IF(合并表__明细[[#This Row],[库存天数]]&lt;=3,"不足",IF(合并表__明细[[#This Row],[库存天数]]&gt;=100,"积压","正常"))</f>
        <v>积压</v>
      </c>
    </row>
    <row r="2524" spans="2:15" hidden="1" x14ac:dyDescent="0.2">
      <c r="B2524" s="1">
        <v>42947</v>
      </c>
      <c r="C2524" s="4" t="s">
        <v>9</v>
      </c>
      <c r="D2524" s="4" t="s">
        <v>59</v>
      </c>
      <c r="E2524">
        <v>1000000192</v>
      </c>
      <c r="F2524" s="4" t="s">
        <v>58</v>
      </c>
      <c r="G2524" s="4" t="s">
        <v>13</v>
      </c>
      <c r="H2524">
        <v>10000136</v>
      </c>
      <c r="I2524" s="4" t="s">
        <v>40</v>
      </c>
      <c r="J2524" s="11">
        <v>1.5</v>
      </c>
      <c r="K2524" s="11">
        <v>0</v>
      </c>
      <c r="L2524" s="11">
        <v>0</v>
      </c>
      <c r="M2524" s="11">
        <v>0</v>
      </c>
      <c r="N2524" s="11">
        <f>IFERROR(合并表__明细[[#This Row],[期末库存]]/合并表__明细[[#This Row],[未来50天出库量]]*50,999)</f>
        <v>999</v>
      </c>
      <c r="O2524" s="11" t="str">
        <f>IF(合并表__明细[[#This Row],[库存天数]]&lt;=3,"不足",IF(合并表__明细[[#This Row],[库存天数]]&gt;=100,"积压","正常"))</f>
        <v>积压</v>
      </c>
    </row>
    <row r="2525" spans="2:15" hidden="1" x14ac:dyDescent="0.2">
      <c r="B2525" s="1">
        <v>42947</v>
      </c>
      <c r="C2525" s="4" t="s">
        <v>9</v>
      </c>
      <c r="D2525" s="4" t="s">
        <v>15</v>
      </c>
      <c r="E2525">
        <v>1000002981</v>
      </c>
      <c r="F2525" s="4" t="s">
        <v>62</v>
      </c>
      <c r="G2525" s="4" t="s">
        <v>13</v>
      </c>
      <c r="H2525">
        <v>10000111</v>
      </c>
      <c r="I2525" s="4" t="s">
        <v>37</v>
      </c>
      <c r="J2525" s="11">
        <v>158.19999999999999</v>
      </c>
      <c r="K2525" s="11">
        <v>0</v>
      </c>
      <c r="L2525" s="11">
        <v>0</v>
      </c>
      <c r="M2525" s="11">
        <v>0</v>
      </c>
      <c r="N2525" s="11">
        <f>IFERROR(合并表__明细[[#This Row],[期末库存]]/合并表__明细[[#This Row],[未来50天出库量]]*50,999)</f>
        <v>999</v>
      </c>
      <c r="O2525" s="11" t="str">
        <f>IF(合并表__明细[[#This Row],[库存天数]]&lt;=3,"不足",IF(合并表__明细[[#This Row],[库存天数]]&gt;=100,"积压","正常"))</f>
        <v>积压</v>
      </c>
    </row>
    <row r="2526" spans="2:15" hidden="1" x14ac:dyDescent="0.2">
      <c r="B2526" s="1">
        <v>42947</v>
      </c>
      <c r="C2526" s="4" t="s">
        <v>9</v>
      </c>
      <c r="D2526" s="4" t="s">
        <v>15</v>
      </c>
      <c r="E2526">
        <v>1000002985</v>
      </c>
      <c r="F2526" s="4" t="s">
        <v>47</v>
      </c>
      <c r="G2526" s="4" t="s">
        <v>13</v>
      </c>
      <c r="H2526">
        <v>10000111</v>
      </c>
      <c r="I2526" s="4" t="s">
        <v>37</v>
      </c>
      <c r="J2526" s="11">
        <v>45</v>
      </c>
      <c r="K2526" s="11">
        <v>0</v>
      </c>
      <c r="L2526" s="11">
        <v>0</v>
      </c>
      <c r="M2526" s="11">
        <v>0</v>
      </c>
      <c r="N2526" s="11">
        <f>IFERROR(合并表__明细[[#This Row],[期末库存]]/合并表__明细[[#This Row],[未来50天出库量]]*50,999)</f>
        <v>999</v>
      </c>
      <c r="O2526" s="11" t="str">
        <f>IF(合并表__明细[[#This Row],[库存天数]]&lt;=3,"不足",IF(合并表__明细[[#This Row],[库存天数]]&gt;=100,"积压","正常"))</f>
        <v>积压</v>
      </c>
    </row>
    <row r="2527" spans="2:15" hidden="1" x14ac:dyDescent="0.2">
      <c r="B2527" s="1">
        <v>42947</v>
      </c>
      <c r="C2527" s="4" t="s">
        <v>9</v>
      </c>
      <c r="D2527" s="4" t="s">
        <v>17</v>
      </c>
      <c r="E2527">
        <v>1000001649</v>
      </c>
      <c r="F2527" s="4" t="s">
        <v>16</v>
      </c>
      <c r="G2527" s="4" t="s">
        <v>13</v>
      </c>
      <c r="H2527">
        <v>20000018</v>
      </c>
      <c r="I2527" s="4" t="s">
        <v>81</v>
      </c>
      <c r="J2527" s="11">
        <v>0</v>
      </c>
      <c r="K2527" s="11">
        <v>0</v>
      </c>
      <c r="L2527" s="11">
        <v>0</v>
      </c>
      <c r="M2527" s="11">
        <v>0</v>
      </c>
      <c r="N2527" s="11">
        <f>IFERROR(合并表__明细[[#This Row],[期末库存]]/合并表__明细[[#This Row],[未来50天出库量]]*50,999)</f>
        <v>999</v>
      </c>
      <c r="O2527" s="11" t="str">
        <f>IF(合并表__明细[[#This Row],[库存天数]]&lt;=3,"不足",IF(合并表__明细[[#This Row],[库存天数]]&gt;=100,"积压","正常"))</f>
        <v>积压</v>
      </c>
    </row>
    <row r="2528" spans="2:15" hidden="1" x14ac:dyDescent="0.2">
      <c r="B2528" s="1">
        <v>42947</v>
      </c>
      <c r="C2528" s="4" t="s">
        <v>9</v>
      </c>
      <c r="D2528" s="4" t="s">
        <v>59</v>
      </c>
      <c r="E2528">
        <v>1000000192</v>
      </c>
      <c r="F2528" s="4" t="s">
        <v>58</v>
      </c>
      <c r="G2528" s="4" t="s">
        <v>13</v>
      </c>
      <c r="H2528">
        <v>20000018</v>
      </c>
      <c r="I2528" s="4" t="s">
        <v>81</v>
      </c>
      <c r="J2528" s="11">
        <v>1</v>
      </c>
      <c r="K2528" s="11">
        <v>0</v>
      </c>
      <c r="L2528" s="11">
        <v>0</v>
      </c>
      <c r="M2528" s="11">
        <v>0</v>
      </c>
      <c r="N2528" s="11">
        <f>IFERROR(合并表__明细[[#This Row],[期末库存]]/合并表__明细[[#This Row],[未来50天出库量]]*50,999)</f>
        <v>999</v>
      </c>
      <c r="O2528" s="11" t="str">
        <f>IF(合并表__明细[[#This Row],[库存天数]]&lt;=3,"不足",IF(合并表__明细[[#This Row],[库存天数]]&gt;=100,"积压","正常"))</f>
        <v>积压</v>
      </c>
    </row>
    <row r="2529" spans="2:15" hidden="1" x14ac:dyDescent="0.2">
      <c r="B2529" s="1">
        <v>42947</v>
      </c>
      <c r="C2529" s="4" t="s">
        <v>9</v>
      </c>
      <c r="D2529" s="4" t="s">
        <v>57</v>
      </c>
      <c r="E2529">
        <v>1000001502</v>
      </c>
      <c r="F2529" s="4" t="s">
        <v>56</v>
      </c>
      <c r="G2529" s="4" t="s">
        <v>13</v>
      </c>
      <c r="H2529">
        <v>10000136</v>
      </c>
      <c r="I2529" s="4" t="s">
        <v>40</v>
      </c>
      <c r="J2529" s="11">
        <v>84.1</v>
      </c>
      <c r="K2529" s="11">
        <v>0</v>
      </c>
      <c r="L2529" s="11">
        <v>0</v>
      </c>
      <c r="M2529" s="11">
        <v>0</v>
      </c>
      <c r="N2529" s="11">
        <f>IFERROR(合并表__明细[[#This Row],[期末库存]]/合并表__明细[[#This Row],[未来50天出库量]]*50,999)</f>
        <v>999</v>
      </c>
      <c r="O2529" s="11" t="str">
        <f>IF(合并表__明细[[#This Row],[库存天数]]&lt;=3,"不足",IF(合并表__明细[[#This Row],[库存天数]]&gt;=100,"积压","正常"))</f>
        <v>积压</v>
      </c>
    </row>
    <row r="2530" spans="2:15" hidden="1" x14ac:dyDescent="0.2">
      <c r="B2530" s="1">
        <v>42947</v>
      </c>
      <c r="C2530" s="4" t="s">
        <v>9</v>
      </c>
      <c r="D2530" s="4" t="s">
        <v>72</v>
      </c>
      <c r="E2530">
        <v>1000000064</v>
      </c>
      <c r="F2530" s="4" t="s">
        <v>76</v>
      </c>
      <c r="G2530" s="4" t="s">
        <v>13</v>
      </c>
      <c r="H2530">
        <v>10000131</v>
      </c>
      <c r="I2530" s="4" t="s">
        <v>38</v>
      </c>
      <c r="J2530" s="11">
        <v>251</v>
      </c>
      <c r="K2530" s="11">
        <v>0</v>
      </c>
      <c r="L2530" s="11">
        <v>0</v>
      </c>
      <c r="M2530" s="11">
        <v>0</v>
      </c>
      <c r="N2530" s="11">
        <f>IFERROR(合并表__明细[[#This Row],[期末库存]]/合并表__明细[[#This Row],[未来50天出库量]]*50,999)</f>
        <v>999</v>
      </c>
      <c r="O2530" s="11" t="str">
        <f>IF(合并表__明细[[#This Row],[库存天数]]&lt;=3,"不足",IF(合并表__明细[[#This Row],[库存天数]]&gt;=100,"积压","正常"))</f>
        <v>积压</v>
      </c>
    </row>
    <row r="2531" spans="2:15" hidden="1" x14ac:dyDescent="0.2">
      <c r="B2531" s="1">
        <v>42947</v>
      </c>
      <c r="C2531" s="4" t="s">
        <v>9</v>
      </c>
      <c r="D2531" s="4" t="s">
        <v>15</v>
      </c>
      <c r="E2531">
        <v>1000002986</v>
      </c>
      <c r="F2531" s="4" t="s">
        <v>14</v>
      </c>
      <c r="G2531" s="4" t="s">
        <v>13</v>
      </c>
      <c r="H2531">
        <v>20000099</v>
      </c>
      <c r="I2531" s="4" t="s">
        <v>20</v>
      </c>
      <c r="J2531" s="11">
        <v>0.19999999999999929</v>
      </c>
      <c r="K2531" s="11">
        <v>0</v>
      </c>
      <c r="L2531" s="11">
        <v>0</v>
      </c>
      <c r="M2531" s="11">
        <v>0</v>
      </c>
      <c r="N2531" s="11">
        <f>IFERROR(合并表__明细[[#This Row],[期末库存]]/合并表__明细[[#This Row],[未来50天出库量]]*50,999)</f>
        <v>999</v>
      </c>
      <c r="O2531" s="11" t="str">
        <f>IF(合并表__明细[[#This Row],[库存天数]]&lt;=3,"不足",IF(合并表__明细[[#This Row],[库存天数]]&gt;=100,"积压","正常"))</f>
        <v>积压</v>
      </c>
    </row>
    <row r="2532" spans="2:15" hidden="1" x14ac:dyDescent="0.2">
      <c r="B2532" s="1">
        <v>42947</v>
      </c>
      <c r="C2532" s="4" t="s">
        <v>9</v>
      </c>
      <c r="D2532" s="4" t="s">
        <v>57</v>
      </c>
      <c r="E2532">
        <v>1000001502</v>
      </c>
      <c r="F2532" s="4" t="s">
        <v>56</v>
      </c>
      <c r="G2532" s="4" t="s">
        <v>13</v>
      </c>
      <c r="H2532">
        <v>10000064</v>
      </c>
      <c r="I2532" s="4" t="s">
        <v>53</v>
      </c>
      <c r="J2532" s="11">
        <v>17.899999999999988</v>
      </c>
      <c r="K2532" s="11">
        <v>0</v>
      </c>
      <c r="L2532" s="11">
        <v>0</v>
      </c>
      <c r="M2532" s="11">
        <v>0</v>
      </c>
      <c r="N2532" s="11">
        <f>IFERROR(合并表__明细[[#This Row],[期末库存]]/合并表__明细[[#This Row],[未来50天出库量]]*50,999)</f>
        <v>999</v>
      </c>
      <c r="O2532" s="11" t="str">
        <f>IF(合并表__明细[[#This Row],[库存天数]]&lt;=3,"不足",IF(合并表__明细[[#This Row],[库存天数]]&gt;=100,"积压","正常"))</f>
        <v>积压</v>
      </c>
    </row>
    <row r="2533" spans="2:15" hidden="1" x14ac:dyDescent="0.2">
      <c r="B2533" s="1">
        <v>42947</v>
      </c>
      <c r="C2533" s="4" t="s">
        <v>9</v>
      </c>
      <c r="D2533" s="4" t="s">
        <v>59</v>
      </c>
      <c r="E2533">
        <v>1000000192</v>
      </c>
      <c r="F2533" s="4" t="s">
        <v>58</v>
      </c>
      <c r="G2533" s="4" t="s">
        <v>13</v>
      </c>
      <c r="H2533">
        <v>10000211</v>
      </c>
      <c r="I2533" s="4" t="s">
        <v>11</v>
      </c>
      <c r="J2533" s="11">
        <v>41.59999999999998</v>
      </c>
      <c r="K2533" s="11">
        <v>0</v>
      </c>
      <c r="L2533" s="11">
        <v>0</v>
      </c>
      <c r="M2533" s="11">
        <v>0</v>
      </c>
      <c r="N2533" s="11">
        <f>IFERROR(合并表__明细[[#This Row],[期末库存]]/合并表__明细[[#This Row],[未来50天出库量]]*50,999)</f>
        <v>999</v>
      </c>
      <c r="O2533" s="11" t="str">
        <f>IF(合并表__明细[[#This Row],[库存天数]]&lt;=3,"不足",IF(合并表__明细[[#This Row],[库存天数]]&gt;=100,"积压","正常"))</f>
        <v>积压</v>
      </c>
    </row>
    <row r="2534" spans="2:15" hidden="1" x14ac:dyDescent="0.2">
      <c r="B2534" s="1">
        <v>42947</v>
      </c>
      <c r="C2534" s="4" t="s">
        <v>9</v>
      </c>
      <c r="D2534" s="4" t="s">
        <v>15</v>
      </c>
      <c r="E2534">
        <v>1000002986</v>
      </c>
      <c r="F2534" s="4" t="s">
        <v>14</v>
      </c>
      <c r="G2534" s="4" t="s">
        <v>13</v>
      </c>
      <c r="H2534">
        <v>20000018</v>
      </c>
      <c r="I2534" s="4" t="s">
        <v>81</v>
      </c>
      <c r="J2534" s="11">
        <v>0</v>
      </c>
      <c r="K2534" s="11">
        <v>0</v>
      </c>
      <c r="L2534" s="11">
        <v>0</v>
      </c>
      <c r="M2534" s="11">
        <v>0</v>
      </c>
      <c r="N2534" s="11">
        <f>IFERROR(合并表__明细[[#This Row],[期末库存]]/合并表__明细[[#This Row],[未来50天出库量]]*50,999)</f>
        <v>999</v>
      </c>
      <c r="O2534" s="11" t="str">
        <f>IF(合并表__明细[[#This Row],[库存天数]]&lt;=3,"不足",IF(合并表__明细[[#This Row],[库存天数]]&gt;=100,"积压","正常"))</f>
        <v>积压</v>
      </c>
    </row>
    <row r="2535" spans="2:15" hidden="1" x14ac:dyDescent="0.2">
      <c r="B2535" s="1">
        <v>42947</v>
      </c>
      <c r="C2535" s="4" t="s">
        <v>9</v>
      </c>
      <c r="D2535" s="4" t="s">
        <v>72</v>
      </c>
      <c r="E2535">
        <v>1000001699</v>
      </c>
      <c r="F2535" s="4" t="s">
        <v>71</v>
      </c>
      <c r="G2535" s="4" t="s">
        <v>13</v>
      </c>
      <c r="H2535">
        <v>20000018</v>
      </c>
      <c r="I2535" s="4" t="s">
        <v>81</v>
      </c>
      <c r="J2535" s="11">
        <v>0.92999999999999994</v>
      </c>
      <c r="K2535" s="11">
        <v>0</v>
      </c>
      <c r="L2535" s="11">
        <v>0</v>
      </c>
      <c r="M2535" s="11">
        <v>0</v>
      </c>
      <c r="N2535" s="11">
        <f>IFERROR(合并表__明细[[#This Row],[期末库存]]/合并表__明细[[#This Row],[未来50天出库量]]*50,999)</f>
        <v>999</v>
      </c>
      <c r="O2535" s="11" t="str">
        <f>IF(合并表__明细[[#This Row],[库存天数]]&lt;=3,"不足",IF(合并表__明细[[#This Row],[库存天数]]&gt;=100,"积压","正常"))</f>
        <v>积压</v>
      </c>
    </row>
    <row r="2536" spans="2:15" hidden="1" x14ac:dyDescent="0.2">
      <c r="B2536" s="1">
        <v>42947</v>
      </c>
      <c r="C2536" s="4" t="s">
        <v>9</v>
      </c>
      <c r="D2536" s="4" t="s">
        <v>75</v>
      </c>
      <c r="E2536">
        <v>1000000281</v>
      </c>
      <c r="F2536" s="4" t="s">
        <v>74</v>
      </c>
      <c r="G2536" s="4" t="s">
        <v>13</v>
      </c>
      <c r="H2536">
        <v>10000131</v>
      </c>
      <c r="I2536" s="4" t="s">
        <v>38</v>
      </c>
      <c r="J2536" s="11">
        <v>161.07399999999998</v>
      </c>
      <c r="K2536" s="11">
        <v>0</v>
      </c>
      <c r="L2536" s="11">
        <v>0</v>
      </c>
      <c r="M2536" s="11">
        <v>0</v>
      </c>
      <c r="N2536" s="11">
        <f>IFERROR(合并表__明细[[#This Row],[期末库存]]/合并表__明细[[#This Row],[未来50天出库量]]*50,999)</f>
        <v>999</v>
      </c>
      <c r="O2536" s="11" t="str">
        <f>IF(合并表__明细[[#This Row],[库存天数]]&lt;=3,"不足",IF(合并表__明细[[#This Row],[库存天数]]&gt;=100,"积压","正常"))</f>
        <v>积压</v>
      </c>
    </row>
    <row r="2537" spans="2:15" hidden="1" x14ac:dyDescent="0.2">
      <c r="B2537" s="1">
        <v>42947</v>
      </c>
      <c r="C2537" s="4" t="s">
        <v>9</v>
      </c>
      <c r="D2537" s="4" t="s">
        <v>59</v>
      </c>
      <c r="E2537">
        <v>1000000192</v>
      </c>
      <c r="F2537" s="4" t="s">
        <v>58</v>
      </c>
      <c r="G2537" s="4" t="s">
        <v>13</v>
      </c>
      <c r="H2537">
        <v>20000099</v>
      </c>
      <c r="I2537" s="4" t="s">
        <v>20</v>
      </c>
      <c r="J2537" s="11">
        <v>33.634</v>
      </c>
      <c r="K2537" s="11">
        <v>0</v>
      </c>
      <c r="L2537" s="11">
        <v>0</v>
      </c>
      <c r="M2537" s="11">
        <v>0</v>
      </c>
      <c r="N2537" s="11">
        <f>IFERROR(合并表__明细[[#This Row],[期末库存]]/合并表__明细[[#This Row],[未来50天出库量]]*50,999)</f>
        <v>999</v>
      </c>
      <c r="O2537" s="11" t="str">
        <f>IF(合并表__明细[[#This Row],[库存天数]]&lt;=3,"不足",IF(合并表__明细[[#This Row],[库存天数]]&gt;=100,"积压","正常"))</f>
        <v>积压</v>
      </c>
    </row>
    <row r="2538" spans="2:15" hidden="1" x14ac:dyDescent="0.2">
      <c r="B2538" s="1">
        <v>42947</v>
      </c>
      <c r="C2538" s="4" t="s">
        <v>9</v>
      </c>
      <c r="D2538" s="4" t="s">
        <v>15</v>
      </c>
      <c r="E2538">
        <v>1000002985</v>
      </c>
      <c r="F2538" s="4" t="s">
        <v>47</v>
      </c>
      <c r="G2538" s="4" t="s">
        <v>13</v>
      </c>
      <c r="H2538">
        <v>10000131</v>
      </c>
      <c r="I2538" s="4" t="s">
        <v>38</v>
      </c>
      <c r="J2538" s="11">
        <v>1.3580000000000014</v>
      </c>
      <c r="K2538" s="11">
        <v>0</v>
      </c>
      <c r="L2538" s="11">
        <v>0</v>
      </c>
      <c r="M2538" s="11">
        <v>0</v>
      </c>
      <c r="N2538" s="11">
        <f>IFERROR(合并表__明细[[#This Row],[期末库存]]/合并表__明细[[#This Row],[未来50天出库量]]*50,999)</f>
        <v>999</v>
      </c>
      <c r="O2538" s="11" t="str">
        <f>IF(合并表__明细[[#This Row],[库存天数]]&lt;=3,"不足",IF(合并表__明细[[#This Row],[库存天数]]&gt;=100,"积压","正常"))</f>
        <v>积压</v>
      </c>
    </row>
    <row r="2539" spans="2:15" hidden="1" x14ac:dyDescent="0.2">
      <c r="B2539" s="1">
        <v>42947</v>
      </c>
      <c r="C2539" s="4" t="s">
        <v>9</v>
      </c>
      <c r="D2539" s="4" t="s">
        <v>15</v>
      </c>
      <c r="E2539">
        <v>1000002981</v>
      </c>
      <c r="F2539" s="4" t="s">
        <v>62</v>
      </c>
      <c r="G2539" s="4" t="s">
        <v>13</v>
      </c>
      <c r="H2539">
        <v>10000136</v>
      </c>
      <c r="I2539" s="4" t="s">
        <v>40</v>
      </c>
      <c r="J2539" s="11">
        <v>1.65</v>
      </c>
      <c r="K2539" s="11">
        <v>0</v>
      </c>
      <c r="L2539" s="11">
        <v>0</v>
      </c>
      <c r="M2539" s="11">
        <v>0</v>
      </c>
      <c r="N2539" s="11">
        <f>IFERROR(合并表__明细[[#This Row],[期末库存]]/合并表__明细[[#This Row],[未来50天出库量]]*50,999)</f>
        <v>999</v>
      </c>
      <c r="O2539" s="11" t="str">
        <f>IF(合并表__明细[[#This Row],[库存天数]]&lt;=3,"不足",IF(合并表__明细[[#This Row],[库存天数]]&gt;=100,"积压","正常"))</f>
        <v>积压</v>
      </c>
    </row>
    <row r="2540" spans="2:15" hidden="1" x14ac:dyDescent="0.2">
      <c r="B2540" s="1">
        <v>42947</v>
      </c>
      <c r="C2540" s="4" t="s">
        <v>9</v>
      </c>
      <c r="D2540" s="4" t="s">
        <v>57</v>
      </c>
      <c r="E2540">
        <v>1000001502</v>
      </c>
      <c r="F2540" s="4" t="s">
        <v>56</v>
      </c>
      <c r="G2540" s="4" t="s">
        <v>13</v>
      </c>
      <c r="H2540">
        <v>10000111</v>
      </c>
      <c r="I2540" s="4" t="s">
        <v>37</v>
      </c>
      <c r="J2540" s="11">
        <v>278.07599999999996</v>
      </c>
      <c r="K2540" s="11">
        <v>0</v>
      </c>
      <c r="L2540" s="11">
        <v>0</v>
      </c>
      <c r="M2540" s="11">
        <v>0</v>
      </c>
      <c r="N2540" s="11">
        <f>IFERROR(合并表__明细[[#This Row],[期末库存]]/合并表__明细[[#This Row],[未来50天出库量]]*50,999)</f>
        <v>999</v>
      </c>
      <c r="O2540" s="11" t="str">
        <f>IF(合并表__明细[[#This Row],[库存天数]]&lt;=3,"不足",IF(合并表__明细[[#This Row],[库存天数]]&gt;=100,"积压","正常"))</f>
        <v>积压</v>
      </c>
    </row>
    <row r="2541" spans="2:15" hidden="1" x14ac:dyDescent="0.2">
      <c r="B2541" s="1">
        <v>42947</v>
      </c>
      <c r="C2541" s="4" t="s">
        <v>9</v>
      </c>
      <c r="D2541" s="4" t="s">
        <v>57</v>
      </c>
      <c r="E2541">
        <v>1000001502</v>
      </c>
      <c r="F2541" s="4" t="s">
        <v>56</v>
      </c>
      <c r="G2541" s="4" t="s">
        <v>13</v>
      </c>
      <c r="H2541">
        <v>20000018</v>
      </c>
      <c r="I2541" s="4" t="s">
        <v>81</v>
      </c>
      <c r="J2541" s="11">
        <v>1.6659999999999968</v>
      </c>
      <c r="K2541" s="11">
        <v>0</v>
      </c>
      <c r="L2541" s="11">
        <v>0</v>
      </c>
      <c r="M2541" s="11">
        <v>0</v>
      </c>
      <c r="N2541" s="11">
        <f>IFERROR(合并表__明细[[#This Row],[期末库存]]/合并表__明细[[#This Row],[未来50天出库量]]*50,999)</f>
        <v>999</v>
      </c>
      <c r="O2541" s="11" t="str">
        <f>IF(合并表__明细[[#This Row],[库存天数]]&lt;=3,"不足",IF(合并表__明细[[#This Row],[库存天数]]&gt;=100,"积压","正常"))</f>
        <v>积压</v>
      </c>
    </row>
    <row r="2542" spans="2:15" hidden="1" x14ac:dyDescent="0.2">
      <c r="B2542" s="1">
        <v>42947</v>
      </c>
      <c r="C2542" s="4" t="s">
        <v>9</v>
      </c>
      <c r="D2542" s="4" t="s">
        <v>17</v>
      </c>
      <c r="E2542">
        <v>1000000059</v>
      </c>
      <c r="F2542" s="4" t="s">
        <v>55</v>
      </c>
      <c r="G2542" s="4" t="s">
        <v>13</v>
      </c>
      <c r="H2542">
        <v>10000172</v>
      </c>
      <c r="I2542" s="4" t="s">
        <v>18</v>
      </c>
      <c r="J2542" s="11">
        <v>208.08400000000006</v>
      </c>
      <c r="K2542" s="11">
        <v>0</v>
      </c>
      <c r="L2542" s="11">
        <v>0</v>
      </c>
      <c r="M2542" s="11">
        <v>0</v>
      </c>
      <c r="N2542" s="11">
        <f>IFERROR(合并表__明细[[#This Row],[期末库存]]/合并表__明细[[#This Row],[未来50天出库量]]*50,999)</f>
        <v>999</v>
      </c>
      <c r="O2542" s="11" t="str">
        <f>IF(合并表__明细[[#This Row],[库存天数]]&lt;=3,"不足",IF(合并表__明细[[#This Row],[库存天数]]&gt;=100,"积压","正常"))</f>
        <v>积压</v>
      </c>
    </row>
    <row r="2543" spans="2:15" hidden="1" x14ac:dyDescent="0.2">
      <c r="B2543" s="1">
        <v>42947</v>
      </c>
      <c r="C2543" s="4" t="s">
        <v>9</v>
      </c>
      <c r="D2543" s="4" t="s">
        <v>72</v>
      </c>
      <c r="E2543">
        <v>1000000064</v>
      </c>
      <c r="F2543" s="4" t="s">
        <v>76</v>
      </c>
      <c r="G2543" s="4" t="s">
        <v>13</v>
      </c>
      <c r="H2543">
        <v>10000172</v>
      </c>
      <c r="I2543" s="4" t="s">
        <v>18</v>
      </c>
      <c r="J2543" s="11">
        <v>457.26599999999996</v>
      </c>
      <c r="K2543" s="11">
        <v>0</v>
      </c>
      <c r="L2543" s="11">
        <v>0</v>
      </c>
      <c r="M2543" s="11">
        <v>0</v>
      </c>
      <c r="N2543" s="11">
        <f>IFERROR(合并表__明细[[#This Row],[期末库存]]/合并表__明细[[#This Row],[未来50天出库量]]*50,999)</f>
        <v>999</v>
      </c>
      <c r="O2543" s="11" t="str">
        <f>IF(合并表__明细[[#This Row],[库存天数]]&lt;=3,"不足",IF(合并表__明细[[#This Row],[库存天数]]&gt;=100,"积压","正常"))</f>
        <v>积压</v>
      </c>
    </row>
    <row r="2544" spans="2:15" hidden="1" x14ac:dyDescent="0.2">
      <c r="B2544" s="1">
        <v>42947</v>
      </c>
      <c r="C2544" s="4" t="s">
        <v>9</v>
      </c>
      <c r="D2544" s="4" t="s">
        <v>72</v>
      </c>
      <c r="E2544">
        <v>1000001699</v>
      </c>
      <c r="F2544" s="4" t="s">
        <v>71</v>
      </c>
      <c r="G2544" s="4" t="s">
        <v>13</v>
      </c>
      <c r="H2544">
        <v>10000211</v>
      </c>
      <c r="I2544" s="4" t="s">
        <v>11</v>
      </c>
      <c r="J2544" s="11">
        <v>102.258</v>
      </c>
      <c r="K2544" s="11">
        <v>0</v>
      </c>
      <c r="L2544" s="11">
        <v>0</v>
      </c>
      <c r="M2544" s="11">
        <v>0</v>
      </c>
      <c r="N2544" s="11">
        <f>IFERROR(合并表__明细[[#This Row],[期末库存]]/合并表__明细[[#This Row],[未来50天出库量]]*50,999)</f>
        <v>999</v>
      </c>
      <c r="O2544" s="11" t="str">
        <f>IF(合并表__明细[[#This Row],[库存天数]]&lt;=3,"不足",IF(合并表__明细[[#This Row],[库存天数]]&gt;=100,"积压","正常"))</f>
        <v>积压</v>
      </c>
    </row>
    <row r="2545" spans="2:15" hidden="1" x14ac:dyDescent="0.2">
      <c r="B2545" s="1">
        <v>42947</v>
      </c>
      <c r="C2545" s="4" t="s">
        <v>9</v>
      </c>
      <c r="D2545" s="4" t="s">
        <v>15</v>
      </c>
      <c r="E2545">
        <v>1000002986</v>
      </c>
      <c r="F2545" s="4" t="s">
        <v>14</v>
      </c>
      <c r="G2545" s="4" t="s">
        <v>13</v>
      </c>
      <c r="H2545">
        <v>10000064</v>
      </c>
      <c r="I2545" s="4" t="s">
        <v>53</v>
      </c>
      <c r="J2545" s="11">
        <v>2.3000000000000025</v>
      </c>
      <c r="K2545" s="11">
        <v>2.7</v>
      </c>
      <c r="L2545" s="11">
        <v>2.4</v>
      </c>
      <c r="M2545" s="11">
        <v>0</v>
      </c>
      <c r="N2545" s="11">
        <f>IFERROR(合并表__明细[[#This Row],[期末库存]]/合并表__明细[[#This Row],[未来50天出库量]]*50,999)</f>
        <v>999</v>
      </c>
      <c r="O2545" s="11" t="str">
        <f>IF(合并表__明细[[#This Row],[库存天数]]&lt;=3,"不足",IF(合并表__明细[[#This Row],[库存天数]]&gt;=100,"积压","正常"))</f>
        <v>积压</v>
      </c>
    </row>
    <row r="2546" spans="2:15" hidden="1" x14ac:dyDescent="0.2">
      <c r="B2546" s="1">
        <v>42947</v>
      </c>
      <c r="C2546" s="4" t="s">
        <v>9</v>
      </c>
      <c r="D2546" s="4" t="s">
        <v>17</v>
      </c>
      <c r="E2546">
        <v>1000000059</v>
      </c>
      <c r="F2546" s="4" t="s">
        <v>55</v>
      </c>
      <c r="G2546" s="4" t="s">
        <v>13</v>
      </c>
      <c r="H2546">
        <v>20000018</v>
      </c>
      <c r="I2546" s="4" t="s">
        <v>81</v>
      </c>
      <c r="J2546" s="11">
        <v>1.5999999999999996</v>
      </c>
      <c r="K2546" s="11">
        <v>5.6</v>
      </c>
      <c r="L2546" s="11">
        <v>4.8</v>
      </c>
      <c r="M2546" s="11">
        <v>0</v>
      </c>
      <c r="N2546" s="11">
        <f>IFERROR(合并表__明细[[#This Row],[期末库存]]/合并表__明细[[#This Row],[未来50天出库量]]*50,999)</f>
        <v>999</v>
      </c>
      <c r="O2546" s="11" t="str">
        <f>IF(合并表__明细[[#This Row],[库存天数]]&lt;=3,"不足",IF(合并表__明细[[#This Row],[库存天数]]&gt;=100,"积压","正常"))</f>
        <v>积压</v>
      </c>
    </row>
    <row r="2547" spans="2:15" hidden="1" x14ac:dyDescent="0.2">
      <c r="B2547" s="1">
        <v>42947</v>
      </c>
      <c r="C2547" s="4" t="s">
        <v>9</v>
      </c>
      <c r="D2547" s="4" t="s">
        <v>17</v>
      </c>
      <c r="E2547">
        <v>1000000059</v>
      </c>
      <c r="F2547" s="4" t="s">
        <v>55</v>
      </c>
      <c r="G2547" s="4" t="s">
        <v>13</v>
      </c>
      <c r="H2547">
        <v>20000099</v>
      </c>
      <c r="I2547" s="4" t="s">
        <v>20</v>
      </c>
      <c r="J2547" s="11">
        <v>87.789999999999992</v>
      </c>
      <c r="K2547" s="11">
        <v>162.70000000000002</v>
      </c>
      <c r="L2547" s="11">
        <v>136.09999999999997</v>
      </c>
      <c r="M2547" s="11">
        <v>0</v>
      </c>
      <c r="N2547" s="11">
        <f>IFERROR(合并表__明细[[#This Row],[期末库存]]/合并表__明细[[#This Row],[未来50天出库量]]*50,999)</f>
        <v>999</v>
      </c>
      <c r="O2547" s="11" t="str">
        <f>IF(合并表__明细[[#This Row],[库存天数]]&lt;=3,"不足",IF(合并表__明细[[#This Row],[库存天数]]&gt;=100,"积压","正常"))</f>
        <v>积压</v>
      </c>
    </row>
    <row r="2548" spans="2:15" hidden="1" x14ac:dyDescent="0.2">
      <c r="B2548" s="1">
        <v>42947</v>
      </c>
      <c r="C2548" s="4" t="s">
        <v>9</v>
      </c>
      <c r="D2548" s="4" t="s">
        <v>72</v>
      </c>
      <c r="E2548">
        <v>1000000064</v>
      </c>
      <c r="F2548" s="4" t="s">
        <v>76</v>
      </c>
      <c r="G2548" s="4" t="s">
        <v>13</v>
      </c>
      <c r="H2548">
        <v>10000064</v>
      </c>
      <c r="I2548" s="4" t="s">
        <v>53</v>
      </c>
      <c r="J2548" s="11">
        <v>50.004000000000005</v>
      </c>
      <c r="K2548" s="11">
        <v>21.7</v>
      </c>
      <c r="L2548" s="11">
        <v>18.399999999999999</v>
      </c>
      <c r="M2548" s="11">
        <v>0</v>
      </c>
      <c r="N2548" s="11">
        <f>IFERROR(合并表__明细[[#This Row],[期末库存]]/合并表__明细[[#This Row],[未来50天出库量]]*50,999)</f>
        <v>999</v>
      </c>
      <c r="O2548" s="11" t="str">
        <f>IF(合并表__明细[[#This Row],[库存天数]]&lt;=3,"不足",IF(合并表__明细[[#This Row],[库存天数]]&gt;=100,"积压","正常"))</f>
        <v>积压</v>
      </c>
    </row>
    <row r="2549" spans="2:15" hidden="1" x14ac:dyDescent="0.2">
      <c r="B2549" s="1">
        <v>42947</v>
      </c>
      <c r="C2549" s="4" t="s">
        <v>9</v>
      </c>
      <c r="D2549" s="4" t="s">
        <v>15</v>
      </c>
      <c r="E2549">
        <v>1000002986</v>
      </c>
      <c r="F2549" s="4" t="s">
        <v>14</v>
      </c>
      <c r="G2549" s="4" t="s">
        <v>13</v>
      </c>
      <c r="H2549">
        <v>10000111</v>
      </c>
      <c r="I2549" s="4" t="s">
        <v>37</v>
      </c>
      <c r="J2549" s="11">
        <v>86.999999999999972</v>
      </c>
      <c r="K2549" s="11">
        <v>19.3</v>
      </c>
      <c r="L2549" s="11">
        <v>17.2</v>
      </c>
      <c r="M2549" s="11">
        <v>0</v>
      </c>
      <c r="N2549" s="11">
        <f>IFERROR(合并表__明细[[#This Row],[期末库存]]/合并表__明细[[#This Row],[未来50天出库量]]*50,999)</f>
        <v>999</v>
      </c>
      <c r="O2549" s="11" t="str">
        <f>IF(合并表__明细[[#This Row],[库存天数]]&lt;=3,"不足",IF(合并表__明细[[#This Row],[库存天数]]&gt;=100,"积压","正常"))</f>
        <v>积压</v>
      </c>
    </row>
    <row r="2550" spans="2:15" hidden="1" x14ac:dyDescent="0.2">
      <c r="B2550" s="1">
        <v>42947</v>
      </c>
      <c r="C2550" s="4" t="s">
        <v>9</v>
      </c>
      <c r="D2550" s="4" t="s">
        <v>15</v>
      </c>
      <c r="E2550">
        <v>1000002981</v>
      </c>
      <c r="F2550" s="4" t="s">
        <v>62</v>
      </c>
      <c r="G2550" s="4" t="s">
        <v>13</v>
      </c>
      <c r="H2550">
        <v>20000018</v>
      </c>
      <c r="I2550" s="4" t="s">
        <v>81</v>
      </c>
      <c r="J2550" s="11">
        <v>0.39999999999999991</v>
      </c>
      <c r="K2550" s="11">
        <v>1.9</v>
      </c>
      <c r="L2550" s="11">
        <v>1.5</v>
      </c>
      <c r="M2550" s="11">
        <v>0</v>
      </c>
      <c r="N2550" s="11">
        <f>IFERROR(合并表__明细[[#This Row],[期末库存]]/合并表__明细[[#This Row],[未来50天出库量]]*50,999)</f>
        <v>999</v>
      </c>
      <c r="O2550" s="11" t="str">
        <f>IF(合并表__明细[[#This Row],[库存天数]]&lt;=3,"不足",IF(合并表__明细[[#This Row],[库存天数]]&gt;=100,"积压","正常"))</f>
        <v>积压</v>
      </c>
    </row>
    <row r="2551" spans="2:15" hidden="1" x14ac:dyDescent="0.2">
      <c r="B2551" s="1">
        <v>42947</v>
      </c>
      <c r="C2551" s="4" t="s">
        <v>22</v>
      </c>
      <c r="D2551" s="4" t="s">
        <v>69</v>
      </c>
      <c r="E2551">
        <v>1000003349</v>
      </c>
      <c r="F2551" s="4" t="s">
        <v>68</v>
      </c>
      <c r="G2551" s="4" t="s">
        <v>13</v>
      </c>
      <c r="H2551">
        <v>10000064</v>
      </c>
      <c r="I2551" s="4" t="s">
        <v>53</v>
      </c>
      <c r="J2551" s="11">
        <v>19.300000000000004</v>
      </c>
      <c r="K2551" s="11">
        <v>0</v>
      </c>
      <c r="L2551" s="11">
        <v>0</v>
      </c>
      <c r="M2551" s="11">
        <v>0</v>
      </c>
      <c r="N2551" s="11">
        <f>IFERROR(合并表__明细[[#This Row],[期末库存]]/合并表__明细[[#This Row],[未来50天出库量]]*50,999)</f>
        <v>999</v>
      </c>
      <c r="O2551" s="11" t="str">
        <f>IF(合并表__明细[[#This Row],[库存天数]]&lt;=3,"不足",IF(合并表__明细[[#This Row],[库存天数]]&gt;=100,"积压","正常"))</f>
        <v>积压</v>
      </c>
    </row>
    <row r="2552" spans="2:15" hidden="1" x14ac:dyDescent="0.2">
      <c r="B2552" s="1">
        <v>42947</v>
      </c>
      <c r="C2552" s="4" t="s">
        <v>22</v>
      </c>
      <c r="D2552" s="4" t="s">
        <v>69</v>
      </c>
      <c r="E2552">
        <v>1000003349</v>
      </c>
      <c r="F2552" s="4" t="s">
        <v>68</v>
      </c>
      <c r="G2552" s="4" t="s">
        <v>13</v>
      </c>
      <c r="H2552">
        <v>10000061</v>
      </c>
      <c r="I2552" s="4" t="s">
        <v>28</v>
      </c>
      <c r="J2552" s="11">
        <v>12</v>
      </c>
      <c r="K2552" s="11">
        <v>0</v>
      </c>
      <c r="L2552" s="11">
        <v>0</v>
      </c>
      <c r="M2552" s="11">
        <v>0</v>
      </c>
      <c r="N2552" s="11">
        <f>IFERROR(合并表__明细[[#This Row],[期末库存]]/合并表__明细[[#This Row],[未来50天出库量]]*50,999)</f>
        <v>999</v>
      </c>
      <c r="O2552" s="11" t="str">
        <f>IF(合并表__明细[[#This Row],[库存天数]]&lt;=3,"不足",IF(合并表__明细[[#This Row],[库存天数]]&gt;=100,"积压","正常"))</f>
        <v>积压</v>
      </c>
    </row>
    <row r="2553" spans="2:15" hidden="1" x14ac:dyDescent="0.2">
      <c r="B2553" s="1">
        <v>42947</v>
      </c>
      <c r="C2553" s="4" t="s">
        <v>22</v>
      </c>
      <c r="D2553" s="4" t="s">
        <v>69</v>
      </c>
      <c r="E2553">
        <v>1000003349</v>
      </c>
      <c r="F2553" s="4" t="s">
        <v>68</v>
      </c>
      <c r="G2553" s="4" t="s">
        <v>13</v>
      </c>
      <c r="H2553">
        <v>10000078</v>
      </c>
      <c r="I2553" s="4" t="s">
        <v>30</v>
      </c>
      <c r="J2553" s="11">
        <v>19.600000000000001</v>
      </c>
      <c r="K2553" s="11">
        <v>0</v>
      </c>
      <c r="L2553" s="11">
        <v>0</v>
      </c>
      <c r="M2553" s="11">
        <v>0</v>
      </c>
      <c r="N2553" s="11">
        <f>IFERROR(合并表__明细[[#This Row],[期末库存]]/合并表__明细[[#This Row],[未来50天出库量]]*50,999)</f>
        <v>999</v>
      </c>
      <c r="O2553" s="11" t="str">
        <f>IF(合并表__明细[[#This Row],[库存天数]]&lt;=3,"不足",IF(合并表__明细[[#This Row],[库存天数]]&gt;=100,"积压","正常"))</f>
        <v>积压</v>
      </c>
    </row>
    <row r="2554" spans="2:15" hidden="1" x14ac:dyDescent="0.2">
      <c r="B2554" s="1">
        <v>42947</v>
      </c>
      <c r="C2554" s="4" t="s">
        <v>22</v>
      </c>
      <c r="D2554" s="4" t="s">
        <v>69</v>
      </c>
      <c r="E2554">
        <v>1000003349</v>
      </c>
      <c r="F2554" s="4" t="s">
        <v>68</v>
      </c>
      <c r="G2554" s="4" t="s">
        <v>13</v>
      </c>
      <c r="H2554">
        <v>10000131</v>
      </c>
      <c r="I2554" s="4" t="s">
        <v>38</v>
      </c>
      <c r="J2554" s="11">
        <v>5.5</v>
      </c>
      <c r="K2554" s="11">
        <v>0</v>
      </c>
      <c r="L2554" s="11">
        <v>0</v>
      </c>
      <c r="M2554" s="11">
        <v>0</v>
      </c>
      <c r="N2554" s="11">
        <f>IFERROR(合并表__明细[[#This Row],[期末库存]]/合并表__明细[[#This Row],[未来50天出库量]]*50,999)</f>
        <v>999</v>
      </c>
      <c r="O2554" s="11" t="str">
        <f>IF(合并表__明细[[#This Row],[库存天数]]&lt;=3,"不足",IF(合并表__明细[[#This Row],[库存天数]]&gt;=100,"积压","正常"))</f>
        <v>积压</v>
      </c>
    </row>
    <row r="2555" spans="2:15" hidden="1" x14ac:dyDescent="0.2">
      <c r="B2555" s="1">
        <v>42947</v>
      </c>
      <c r="C2555" s="4" t="s">
        <v>22</v>
      </c>
      <c r="D2555" s="4" t="s">
        <v>49</v>
      </c>
      <c r="E2555">
        <v>1000000020</v>
      </c>
      <c r="F2555" s="4" t="s">
        <v>73</v>
      </c>
      <c r="G2555" s="4" t="s">
        <v>13</v>
      </c>
      <c r="H2555">
        <v>10000182</v>
      </c>
      <c r="I2555" s="4" t="s">
        <v>31</v>
      </c>
      <c r="J2555" s="11">
        <v>33.6</v>
      </c>
      <c r="K2555" s="11">
        <v>0</v>
      </c>
      <c r="L2555" s="11">
        <v>0</v>
      </c>
      <c r="M2555" s="11">
        <v>0</v>
      </c>
      <c r="N2555" s="11">
        <f>IFERROR(合并表__明细[[#This Row],[期末库存]]/合并表__明细[[#This Row],[未来50天出库量]]*50,999)</f>
        <v>999</v>
      </c>
      <c r="O2555" s="11" t="str">
        <f>IF(合并表__明细[[#This Row],[库存天数]]&lt;=3,"不足",IF(合并表__明细[[#This Row],[库存天数]]&gt;=100,"积压","正常"))</f>
        <v>积压</v>
      </c>
    </row>
    <row r="2556" spans="2:15" hidden="1" x14ac:dyDescent="0.2">
      <c r="B2556" s="1">
        <v>42947</v>
      </c>
      <c r="C2556" s="4" t="s">
        <v>22</v>
      </c>
      <c r="D2556" s="4" t="s">
        <v>33</v>
      </c>
      <c r="E2556">
        <v>1000000031</v>
      </c>
      <c r="F2556" s="4" t="s">
        <v>32</v>
      </c>
      <c r="G2556" s="4" t="s">
        <v>13</v>
      </c>
      <c r="H2556">
        <v>10000131</v>
      </c>
      <c r="I2556" s="4" t="s">
        <v>38</v>
      </c>
      <c r="J2556" s="11">
        <v>80.8</v>
      </c>
      <c r="K2556" s="11">
        <v>0</v>
      </c>
      <c r="L2556" s="11">
        <v>0</v>
      </c>
      <c r="M2556" s="11">
        <v>0</v>
      </c>
      <c r="N2556" s="11">
        <f>IFERROR(合并表__明细[[#This Row],[期末库存]]/合并表__明细[[#This Row],[未来50天出库量]]*50,999)</f>
        <v>999</v>
      </c>
      <c r="O2556" s="11" t="str">
        <f>IF(合并表__明细[[#This Row],[库存天数]]&lt;=3,"不足",IF(合并表__明细[[#This Row],[库存天数]]&gt;=100,"积压","正常"))</f>
        <v>积压</v>
      </c>
    </row>
    <row r="2557" spans="2:15" hidden="1" x14ac:dyDescent="0.2">
      <c r="B2557" s="1">
        <v>42947</v>
      </c>
      <c r="C2557" s="4" t="s">
        <v>22</v>
      </c>
      <c r="D2557" s="4" t="s">
        <v>69</v>
      </c>
      <c r="E2557">
        <v>1000000129</v>
      </c>
      <c r="F2557" s="4" t="s">
        <v>70</v>
      </c>
      <c r="G2557" s="4" t="s">
        <v>13</v>
      </c>
      <c r="H2557">
        <v>20000018</v>
      </c>
      <c r="I2557" s="4" t="s">
        <v>81</v>
      </c>
      <c r="J2557" s="11">
        <v>5.3</v>
      </c>
      <c r="K2557" s="11">
        <v>0</v>
      </c>
      <c r="L2557" s="11">
        <v>0</v>
      </c>
      <c r="M2557" s="11">
        <v>0</v>
      </c>
      <c r="N2557" s="11">
        <f>IFERROR(合并表__明细[[#This Row],[期末库存]]/合并表__明细[[#This Row],[未来50天出库量]]*50,999)</f>
        <v>999</v>
      </c>
      <c r="O2557" s="11" t="str">
        <f>IF(合并表__明细[[#This Row],[库存天数]]&lt;=3,"不足",IF(合并表__明细[[#This Row],[库存天数]]&gt;=100,"积压","正常"))</f>
        <v>积压</v>
      </c>
    </row>
    <row r="2558" spans="2:15" hidden="1" x14ac:dyDescent="0.2">
      <c r="B2558" s="1">
        <v>42947</v>
      </c>
      <c r="C2558" s="4" t="s">
        <v>22</v>
      </c>
      <c r="D2558" s="4" t="s">
        <v>25</v>
      </c>
      <c r="E2558">
        <v>1000003183</v>
      </c>
      <c r="F2558" s="4" t="s">
        <v>23</v>
      </c>
      <c r="G2558" s="4" t="s">
        <v>13</v>
      </c>
      <c r="H2558">
        <v>10000182</v>
      </c>
      <c r="I2558" s="4" t="s">
        <v>31</v>
      </c>
      <c r="J2558" s="11">
        <v>32.399999999999991</v>
      </c>
      <c r="K2558" s="11">
        <v>0</v>
      </c>
      <c r="L2558" s="11">
        <v>0</v>
      </c>
      <c r="M2558" s="11">
        <v>0</v>
      </c>
      <c r="N2558" s="11">
        <f>IFERROR(合并表__明细[[#This Row],[期末库存]]/合并表__明细[[#This Row],[未来50天出库量]]*50,999)</f>
        <v>999</v>
      </c>
      <c r="O2558" s="11" t="str">
        <f>IF(合并表__明细[[#This Row],[库存天数]]&lt;=3,"不足",IF(合并表__明细[[#This Row],[库存天数]]&gt;=100,"积压","正常"))</f>
        <v>积压</v>
      </c>
    </row>
    <row r="2559" spans="2:15" hidden="1" x14ac:dyDescent="0.2">
      <c r="B2559" s="1">
        <v>42947</v>
      </c>
      <c r="C2559" s="4" t="s">
        <v>22</v>
      </c>
      <c r="D2559" s="4" t="s">
        <v>35</v>
      </c>
      <c r="E2559">
        <v>1000000047</v>
      </c>
      <c r="F2559" s="4" t="s">
        <v>34</v>
      </c>
      <c r="G2559" s="4" t="s">
        <v>13</v>
      </c>
      <c r="H2559">
        <v>10000111</v>
      </c>
      <c r="I2559" s="4" t="s">
        <v>37</v>
      </c>
      <c r="J2559" s="11">
        <v>0.70000000000000018</v>
      </c>
      <c r="K2559" s="11">
        <v>0</v>
      </c>
      <c r="L2559" s="11">
        <v>0</v>
      </c>
      <c r="M2559" s="11">
        <v>0</v>
      </c>
      <c r="N2559" s="11">
        <f>IFERROR(合并表__明细[[#This Row],[期末库存]]/合并表__明细[[#This Row],[未来50天出库量]]*50,999)</f>
        <v>999</v>
      </c>
      <c r="O2559" s="11" t="str">
        <f>IF(合并表__明细[[#This Row],[库存天数]]&lt;=3,"不足",IF(合并表__明细[[#This Row],[库存天数]]&gt;=100,"积压","正常"))</f>
        <v>积压</v>
      </c>
    </row>
    <row r="2560" spans="2:15" hidden="1" x14ac:dyDescent="0.2">
      <c r="B2560" s="1">
        <v>42947</v>
      </c>
      <c r="C2560" s="4" t="s">
        <v>22</v>
      </c>
      <c r="D2560" s="4" t="s">
        <v>49</v>
      </c>
      <c r="E2560">
        <v>1000000020</v>
      </c>
      <c r="F2560" s="4" t="s">
        <v>73</v>
      </c>
      <c r="G2560" s="4" t="s">
        <v>13</v>
      </c>
      <c r="H2560">
        <v>20000018</v>
      </c>
      <c r="I2560" s="4" t="s">
        <v>81</v>
      </c>
      <c r="J2560" s="11">
        <v>0.70000000000000018</v>
      </c>
      <c r="K2560" s="11">
        <v>0</v>
      </c>
      <c r="L2560" s="11">
        <v>0</v>
      </c>
      <c r="M2560" s="11">
        <v>0</v>
      </c>
      <c r="N2560" s="11">
        <f>IFERROR(合并表__明细[[#This Row],[期末库存]]/合并表__明细[[#This Row],[未来50天出库量]]*50,999)</f>
        <v>999</v>
      </c>
      <c r="O2560" s="11" t="str">
        <f>IF(合并表__明细[[#This Row],[库存天数]]&lt;=3,"不足",IF(合并表__明细[[#This Row],[库存天数]]&gt;=100,"积压","正常"))</f>
        <v>积压</v>
      </c>
    </row>
    <row r="2561" spans="2:15" hidden="1" x14ac:dyDescent="0.2">
      <c r="B2561" s="1">
        <v>42947</v>
      </c>
      <c r="C2561" s="4" t="s">
        <v>22</v>
      </c>
      <c r="D2561" s="4" t="s">
        <v>21</v>
      </c>
      <c r="E2561">
        <v>1000002872</v>
      </c>
      <c r="F2561" s="4" t="s">
        <v>19</v>
      </c>
      <c r="G2561" s="4" t="s">
        <v>13</v>
      </c>
      <c r="H2561">
        <v>10000111</v>
      </c>
      <c r="I2561" s="4" t="s">
        <v>37</v>
      </c>
      <c r="J2561" s="11">
        <v>6.2999999999999963</v>
      </c>
      <c r="K2561" s="11">
        <v>0</v>
      </c>
      <c r="L2561" s="11">
        <v>0</v>
      </c>
      <c r="M2561" s="11">
        <v>0</v>
      </c>
      <c r="N2561" s="11">
        <f>IFERROR(合并表__明细[[#This Row],[期末库存]]/合并表__明细[[#This Row],[未来50天出库量]]*50,999)</f>
        <v>999</v>
      </c>
      <c r="O2561" s="11" t="str">
        <f>IF(合并表__明细[[#This Row],[库存天数]]&lt;=3,"不足",IF(合并表__明细[[#This Row],[库存天数]]&gt;=100,"积压","正常"))</f>
        <v>积压</v>
      </c>
    </row>
    <row r="2562" spans="2:15" hidden="1" x14ac:dyDescent="0.2">
      <c r="B2562" s="1">
        <v>42947</v>
      </c>
      <c r="C2562" s="4" t="s">
        <v>22</v>
      </c>
      <c r="D2562" s="4" t="s">
        <v>49</v>
      </c>
      <c r="E2562">
        <v>1000000020</v>
      </c>
      <c r="F2562" s="4" t="s">
        <v>73</v>
      </c>
      <c r="G2562" s="4" t="s">
        <v>13</v>
      </c>
      <c r="H2562">
        <v>10000131</v>
      </c>
      <c r="I2562" s="4" t="s">
        <v>38</v>
      </c>
      <c r="J2562" s="11">
        <v>136.6</v>
      </c>
      <c r="K2562" s="11">
        <v>0</v>
      </c>
      <c r="L2562" s="11">
        <v>0</v>
      </c>
      <c r="M2562" s="11">
        <v>0</v>
      </c>
      <c r="N2562" s="11">
        <f>IFERROR(合并表__明细[[#This Row],[期末库存]]/合并表__明细[[#This Row],[未来50天出库量]]*50,999)</f>
        <v>999</v>
      </c>
      <c r="O2562" s="11" t="str">
        <f>IF(合并表__明细[[#This Row],[库存天数]]&lt;=3,"不足",IF(合并表__明细[[#This Row],[库存天数]]&gt;=100,"积压","正常"))</f>
        <v>积压</v>
      </c>
    </row>
    <row r="2563" spans="2:15" hidden="1" x14ac:dyDescent="0.2">
      <c r="B2563" s="1">
        <v>42947</v>
      </c>
      <c r="C2563" s="4" t="s">
        <v>22</v>
      </c>
      <c r="D2563" s="4" t="s">
        <v>33</v>
      </c>
      <c r="E2563">
        <v>1000000031</v>
      </c>
      <c r="F2563" s="4" t="s">
        <v>32</v>
      </c>
      <c r="G2563" s="4" t="s">
        <v>13</v>
      </c>
      <c r="H2563">
        <v>20000018</v>
      </c>
      <c r="I2563" s="4" t="s">
        <v>81</v>
      </c>
      <c r="J2563" s="11">
        <v>0</v>
      </c>
      <c r="K2563" s="11">
        <v>0</v>
      </c>
      <c r="L2563" s="11">
        <v>0</v>
      </c>
      <c r="M2563" s="11">
        <v>0</v>
      </c>
      <c r="N2563" s="11">
        <f>IFERROR(合并表__明细[[#This Row],[期末库存]]/合并表__明细[[#This Row],[未来50天出库量]]*50,999)</f>
        <v>999</v>
      </c>
      <c r="O2563" s="11" t="str">
        <f>IF(合并表__明细[[#This Row],[库存天数]]&lt;=3,"不足",IF(合并表__明细[[#This Row],[库存天数]]&gt;=100,"积压","正常"))</f>
        <v>积压</v>
      </c>
    </row>
    <row r="2564" spans="2:15" hidden="1" x14ac:dyDescent="0.2">
      <c r="B2564" s="1">
        <v>42947</v>
      </c>
      <c r="C2564" s="4" t="s">
        <v>22</v>
      </c>
      <c r="D2564" s="4" t="s">
        <v>25</v>
      </c>
      <c r="E2564">
        <v>1000003183</v>
      </c>
      <c r="F2564" s="4" t="s">
        <v>23</v>
      </c>
      <c r="G2564" s="4" t="s">
        <v>13</v>
      </c>
      <c r="H2564">
        <v>10000061</v>
      </c>
      <c r="I2564" s="4" t="s">
        <v>28</v>
      </c>
      <c r="J2564" s="11">
        <v>95.2</v>
      </c>
      <c r="K2564" s="11">
        <v>0</v>
      </c>
      <c r="L2564" s="11">
        <v>0</v>
      </c>
      <c r="M2564" s="11">
        <v>0</v>
      </c>
      <c r="N2564" s="11">
        <f>IFERROR(合并表__明细[[#This Row],[期末库存]]/合并表__明细[[#This Row],[未来50天出库量]]*50,999)</f>
        <v>999</v>
      </c>
      <c r="O2564" s="11" t="str">
        <f>IF(合并表__明细[[#This Row],[库存天数]]&lt;=3,"不足",IF(合并表__明细[[#This Row],[库存天数]]&gt;=100,"积压","正常"))</f>
        <v>积压</v>
      </c>
    </row>
    <row r="2565" spans="2:15" hidden="1" x14ac:dyDescent="0.2">
      <c r="B2565" s="1">
        <v>42947</v>
      </c>
      <c r="C2565" s="4" t="s">
        <v>22</v>
      </c>
      <c r="D2565" s="4" t="s">
        <v>29</v>
      </c>
      <c r="E2565">
        <v>1000000101</v>
      </c>
      <c r="F2565" s="4" t="s">
        <v>39</v>
      </c>
      <c r="G2565" s="4" t="s">
        <v>13</v>
      </c>
      <c r="H2565">
        <v>20000018</v>
      </c>
      <c r="I2565" s="4" t="s">
        <v>81</v>
      </c>
      <c r="J2565" s="11">
        <v>2.1180000000000003</v>
      </c>
      <c r="K2565" s="11">
        <v>0</v>
      </c>
      <c r="L2565" s="11">
        <v>0</v>
      </c>
      <c r="M2565" s="11">
        <v>0</v>
      </c>
      <c r="N2565" s="11">
        <f>IFERROR(合并表__明细[[#This Row],[期末库存]]/合并表__明细[[#This Row],[未来50天出库量]]*50,999)</f>
        <v>999</v>
      </c>
      <c r="O2565" s="11" t="str">
        <f>IF(合并表__明细[[#This Row],[库存天数]]&lt;=3,"不足",IF(合并表__明细[[#This Row],[库存天数]]&gt;=100,"积压","正常"))</f>
        <v>积压</v>
      </c>
    </row>
    <row r="2566" spans="2:15" hidden="1" x14ac:dyDescent="0.2">
      <c r="B2566" s="1">
        <v>42947</v>
      </c>
      <c r="C2566" s="4" t="s">
        <v>22</v>
      </c>
      <c r="D2566" s="4" t="s">
        <v>49</v>
      </c>
      <c r="E2566">
        <v>1000000020</v>
      </c>
      <c r="F2566" s="4" t="s">
        <v>73</v>
      </c>
      <c r="G2566" s="4" t="s">
        <v>13</v>
      </c>
      <c r="H2566">
        <v>10000136</v>
      </c>
      <c r="I2566" s="4" t="s">
        <v>40</v>
      </c>
      <c r="J2566" s="11">
        <v>135.90400000000002</v>
      </c>
      <c r="K2566" s="11">
        <v>0</v>
      </c>
      <c r="L2566" s="11">
        <v>0</v>
      </c>
      <c r="M2566" s="11">
        <v>0</v>
      </c>
      <c r="N2566" s="11">
        <f>IFERROR(合并表__明细[[#This Row],[期末库存]]/合并表__明细[[#This Row],[未来50天出库量]]*50,999)</f>
        <v>999</v>
      </c>
      <c r="O2566" s="11" t="str">
        <f>IF(合并表__明细[[#This Row],[库存天数]]&lt;=3,"不足",IF(合并表__明细[[#This Row],[库存天数]]&gt;=100,"积压","正常"))</f>
        <v>积压</v>
      </c>
    </row>
    <row r="2567" spans="2:15" hidden="1" x14ac:dyDescent="0.2">
      <c r="B2567" s="1">
        <v>42947</v>
      </c>
      <c r="C2567" s="4" t="s">
        <v>22</v>
      </c>
      <c r="D2567" s="4" t="s">
        <v>46</v>
      </c>
      <c r="E2567">
        <v>1000001133</v>
      </c>
      <c r="F2567" s="4" t="s">
        <v>45</v>
      </c>
      <c r="G2567" s="4" t="s">
        <v>13</v>
      </c>
      <c r="H2567">
        <v>10000136</v>
      </c>
      <c r="I2567" s="4" t="s">
        <v>40</v>
      </c>
      <c r="J2567" s="11">
        <v>37.729999999999997</v>
      </c>
      <c r="K2567" s="11">
        <v>0</v>
      </c>
      <c r="L2567" s="11">
        <v>0</v>
      </c>
      <c r="M2567" s="11">
        <v>0</v>
      </c>
      <c r="N2567" s="11">
        <f>IFERROR(合并表__明细[[#This Row],[期末库存]]/合并表__明细[[#This Row],[未来50天出库量]]*50,999)</f>
        <v>999</v>
      </c>
      <c r="O2567" s="11" t="str">
        <f>IF(合并表__明细[[#This Row],[库存天数]]&lt;=3,"不足",IF(合并表__明细[[#This Row],[库存天数]]&gt;=100,"积压","正常"))</f>
        <v>积压</v>
      </c>
    </row>
    <row r="2568" spans="2:15" hidden="1" x14ac:dyDescent="0.2">
      <c r="B2568" s="1">
        <v>42947</v>
      </c>
      <c r="C2568" s="4" t="s">
        <v>22</v>
      </c>
      <c r="D2568" s="4" t="s">
        <v>29</v>
      </c>
      <c r="E2568">
        <v>1000000028</v>
      </c>
      <c r="F2568" s="4" t="s">
        <v>27</v>
      </c>
      <c r="G2568" s="4" t="s">
        <v>13</v>
      </c>
      <c r="H2568">
        <v>10000182</v>
      </c>
      <c r="I2568" s="4" t="s">
        <v>31</v>
      </c>
      <c r="J2568" s="11">
        <v>129.852</v>
      </c>
      <c r="K2568" s="11">
        <v>0</v>
      </c>
      <c r="L2568" s="11">
        <v>0</v>
      </c>
      <c r="M2568" s="11">
        <v>0</v>
      </c>
      <c r="N2568" s="11">
        <f>IFERROR(合并表__明细[[#This Row],[期末库存]]/合并表__明细[[#This Row],[未来50天出库量]]*50,999)</f>
        <v>999</v>
      </c>
      <c r="O2568" s="11" t="str">
        <f>IF(合并表__明细[[#This Row],[库存天数]]&lt;=3,"不足",IF(合并表__明细[[#This Row],[库存天数]]&gt;=100,"积压","正常"))</f>
        <v>积压</v>
      </c>
    </row>
    <row r="2569" spans="2:15" hidden="1" x14ac:dyDescent="0.2">
      <c r="B2569" s="1">
        <v>42947</v>
      </c>
      <c r="C2569" s="4" t="s">
        <v>22</v>
      </c>
      <c r="D2569" s="4" t="s">
        <v>54</v>
      </c>
      <c r="E2569">
        <v>1000000046</v>
      </c>
      <c r="F2569" s="4" t="s">
        <v>52</v>
      </c>
      <c r="G2569" s="4" t="s">
        <v>13</v>
      </c>
      <c r="H2569">
        <v>10000136</v>
      </c>
      <c r="I2569" s="4" t="s">
        <v>40</v>
      </c>
      <c r="J2569" s="11">
        <v>9.5860000000000003</v>
      </c>
      <c r="K2569" s="11">
        <v>0</v>
      </c>
      <c r="L2569" s="11">
        <v>0</v>
      </c>
      <c r="M2569" s="11">
        <v>0</v>
      </c>
      <c r="N2569" s="11">
        <f>IFERROR(合并表__明细[[#This Row],[期末库存]]/合并表__明细[[#This Row],[未来50天出库量]]*50,999)</f>
        <v>999</v>
      </c>
      <c r="O2569" s="11" t="str">
        <f>IF(合并表__明细[[#This Row],[库存天数]]&lt;=3,"不足",IF(合并表__明细[[#This Row],[库存天数]]&gt;=100,"积压","正常"))</f>
        <v>积压</v>
      </c>
    </row>
    <row r="2570" spans="2:15" hidden="1" x14ac:dyDescent="0.2">
      <c r="B2570" s="1">
        <v>42947</v>
      </c>
      <c r="C2570" s="4" t="s">
        <v>22</v>
      </c>
      <c r="D2570" s="4" t="s">
        <v>69</v>
      </c>
      <c r="E2570">
        <v>1000000129</v>
      </c>
      <c r="F2570" s="4" t="s">
        <v>70</v>
      </c>
      <c r="G2570" s="4" t="s">
        <v>13</v>
      </c>
      <c r="H2570">
        <v>10000061</v>
      </c>
      <c r="I2570" s="4" t="s">
        <v>28</v>
      </c>
      <c r="J2570" s="11">
        <v>1.9999999999988916E-3</v>
      </c>
      <c r="K2570" s="11">
        <v>0</v>
      </c>
      <c r="L2570" s="11">
        <v>0</v>
      </c>
      <c r="M2570" s="11">
        <v>0</v>
      </c>
      <c r="N2570" s="11">
        <f>IFERROR(合并表__明细[[#This Row],[期末库存]]/合并表__明细[[#This Row],[未来50天出库量]]*50,999)</f>
        <v>999</v>
      </c>
      <c r="O2570" s="11" t="str">
        <f>IF(合并表__明细[[#This Row],[库存天数]]&lt;=3,"不足",IF(合并表__明细[[#This Row],[库存天数]]&gt;=100,"积压","正常"))</f>
        <v>积压</v>
      </c>
    </row>
    <row r="2571" spans="2:15" hidden="1" x14ac:dyDescent="0.2">
      <c r="B2571" s="1">
        <v>42947</v>
      </c>
      <c r="C2571" s="4" t="s">
        <v>22</v>
      </c>
      <c r="D2571" s="4" t="s">
        <v>61</v>
      </c>
      <c r="E2571">
        <v>1000000579</v>
      </c>
      <c r="F2571" s="4" t="s">
        <v>60</v>
      </c>
      <c r="G2571" s="4" t="s">
        <v>13</v>
      </c>
      <c r="H2571">
        <v>20000018</v>
      </c>
      <c r="I2571" s="4" t="s">
        <v>81</v>
      </c>
      <c r="J2571" s="11">
        <v>0.1899999999999995</v>
      </c>
      <c r="K2571" s="11">
        <v>0</v>
      </c>
      <c r="L2571" s="11">
        <v>0</v>
      </c>
      <c r="M2571" s="11">
        <v>0</v>
      </c>
      <c r="N2571" s="11">
        <f>IFERROR(合并表__明细[[#This Row],[期末库存]]/合并表__明细[[#This Row],[未来50天出库量]]*50,999)</f>
        <v>999</v>
      </c>
      <c r="O2571" s="11" t="str">
        <f>IF(合并表__明细[[#This Row],[库存天数]]&lt;=3,"不足",IF(合并表__明细[[#This Row],[库存天数]]&gt;=100,"积压","正常"))</f>
        <v>积压</v>
      </c>
    </row>
    <row r="2572" spans="2:15" hidden="1" x14ac:dyDescent="0.2">
      <c r="B2572" s="1">
        <v>42947</v>
      </c>
      <c r="C2572" s="4" t="s">
        <v>22</v>
      </c>
      <c r="D2572" s="4" t="s">
        <v>64</v>
      </c>
      <c r="E2572">
        <v>1000002973</v>
      </c>
      <c r="F2572" s="4" t="s">
        <v>63</v>
      </c>
      <c r="G2572" s="4" t="s">
        <v>13</v>
      </c>
      <c r="H2572">
        <v>10000182</v>
      </c>
      <c r="I2572" s="4" t="s">
        <v>31</v>
      </c>
      <c r="J2572" s="11">
        <v>136.70000000000002</v>
      </c>
      <c r="K2572" s="11">
        <v>13.6</v>
      </c>
      <c r="L2572" s="11">
        <v>11.3</v>
      </c>
      <c r="M2572" s="11">
        <v>0</v>
      </c>
      <c r="N2572" s="11">
        <f>IFERROR(合并表__明细[[#This Row],[期末库存]]/合并表__明细[[#This Row],[未来50天出库量]]*50,999)</f>
        <v>999</v>
      </c>
      <c r="O2572" s="11" t="str">
        <f>IF(合并表__明细[[#This Row],[库存天数]]&lt;=3,"不足",IF(合并表__明细[[#This Row],[库存天数]]&gt;=100,"积压","正常"))</f>
        <v>积压</v>
      </c>
    </row>
    <row r="2573" spans="2:15" hidden="1" x14ac:dyDescent="0.2">
      <c r="B2573" s="1">
        <v>42947</v>
      </c>
      <c r="C2573" s="4" t="s">
        <v>22</v>
      </c>
      <c r="D2573" s="4" t="s">
        <v>69</v>
      </c>
      <c r="E2573">
        <v>1000000129</v>
      </c>
      <c r="F2573" s="4" t="s">
        <v>70</v>
      </c>
      <c r="G2573" s="4" t="s">
        <v>13</v>
      </c>
      <c r="H2573">
        <v>20000099</v>
      </c>
      <c r="I2573" s="4" t="s">
        <v>20</v>
      </c>
      <c r="J2573" s="11">
        <v>11.200000000000003</v>
      </c>
      <c r="K2573" s="11">
        <v>2.7</v>
      </c>
      <c r="L2573" s="11">
        <v>2.4</v>
      </c>
      <c r="M2573" s="11">
        <v>0</v>
      </c>
      <c r="N2573" s="11">
        <f>IFERROR(合并表__明细[[#This Row],[期末库存]]/合并表__明细[[#This Row],[未来50天出库量]]*50,999)</f>
        <v>999</v>
      </c>
      <c r="O2573" s="11" t="str">
        <f>IF(合并表__明细[[#This Row],[库存天数]]&lt;=3,"不足",IF(合并表__明细[[#This Row],[库存天数]]&gt;=100,"积压","正常"))</f>
        <v>积压</v>
      </c>
    </row>
    <row r="2574" spans="2:15" hidden="1" x14ac:dyDescent="0.2">
      <c r="B2574" s="1">
        <v>42947</v>
      </c>
      <c r="C2574" s="4" t="s">
        <v>22</v>
      </c>
      <c r="D2574" s="4" t="s">
        <v>25</v>
      </c>
      <c r="E2574">
        <v>1000003183</v>
      </c>
      <c r="F2574" s="4" t="s">
        <v>23</v>
      </c>
      <c r="G2574" s="4" t="s">
        <v>13</v>
      </c>
      <c r="H2574">
        <v>10000064</v>
      </c>
      <c r="I2574" s="4" t="s">
        <v>53</v>
      </c>
      <c r="J2574" s="11">
        <v>4.2000000000000037</v>
      </c>
      <c r="K2574" s="11">
        <v>11.5</v>
      </c>
      <c r="L2574" s="11">
        <v>9.8999999999999986</v>
      </c>
      <c r="M2574" s="11">
        <v>0</v>
      </c>
      <c r="N2574" s="11">
        <f>IFERROR(合并表__明细[[#This Row],[期末库存]]/合并表__明细[[#This Row],[未来50天出库量]]*50,999)</f>
        <v>999</v>
      </c>
      <c r="O2574" s="11" t="str">
        <f>IF(合并表__明细[[#This Row],[库存天数]]&lt;=3,"不足",IF(合并表__明细[[#This Row],[库存天数]]&gt;=100,"积压","正常"))</f>
        <v>积压</v>
      </c>
    </row>
    <row r="2575" spans="2:15" hidden="1" x14ac:dyDescent="0.2">
      <c r="B2575" s="1">
        <v>42947</v>
      </c>
      <c r="C2575" s="4" t="s">
        <v>22</v>
      </c>
      <c r="D2575" s="4" t="s">
        <v>69</v>
      </c>
      <c r="E2575">
        <v>1000003349</v>
      </c>
      <c r="F2575" s="4" t="s">
        <v>68</v>
      </c>
      <c r="G2575" s="4" t="s">
        <v>13</v>
      </c>
      <c r="H2575">
        <v>10000111</v>
      </c>
      <c r="I2575" s="4" t="s">
        <v>37</v>
      </c>
      <c r="J2575" s="11">
        <v>0.10999999999999999</v>
      </c>
      <c r="K2575" s="11">
        <v>0.6</v>
      </c>
      <c r="L2575" s="11">
        <v>0.5</v>
      </c>
      <c r="M2575" s="11">
        <v>0</v>
      </c>
      <c r="N2575" s="11">
        <f>IFERROR(合并表__明细[[#This Row],[期末库存]]/合并表__明细[[#This Row],[未来50天出库量]]*50,999)</f>
        <v>999</v>
      </c>
      <c r="O2575" s="11" t="str">
        <f>IF(合并表__明细[[#This Row],[库存天数]]&lt;=3,"不足",IF(合并表__明细[[#This Row],[库存天数]]&gt;=100,"积压","正常"))</f>
        <v>积压</v>
      </c>
    </row>
    <row r="2576" spans="2:15" hidden="1" x14ac:dyDescent="0.2">
      <c r="B2576" s="1">
        <v>42947</v>
      </c>
      <c r="C2576" s="4" t="s">
        <v>22</v>
      </c>
      <c r="D2576" s="4" t="s">
        <v>69</v>
      </c>
      <c r="E2576">
        <v>1000003349</v>
      </c>
      <c r="F2576" s="4" t="s">
        <v>68</v>
      </c>
      <c r="G2576" s="4" t="s">
        <v>13</v>
      </c>
      <c r="H2576">
        <v>10000136</v>
      </c>
      <c r="I2576" s="4" t="s">
        <v>40</v>
      </c>
      <c r="J2576" s="11">
        <v>0</v>
      </c>
      <c r="K2576" s="11">
        <v>0</v>
      </c>
      <c r="L2576" s="11">
        <v>0</v>
      </c>
      <c r="M2576" s="11">
        <v>0</v>
      </c>
      <c r="N2576" s="11">
        <f>IFERROR(合并表__明细[[#This Row],[期末库存]]/合并表__明细[[#This Row],[未来50天出库量]]*50,999)</f>
        <v>999</v>
      </c>
      <c r="O2576" s="11" t="str">
        <f>IF(合并表__明细[[#This Row],[库存天数]]&lt;=3,"不足",IF(合并表__明细[[#This Row],[库存天数]]&gt;=100,"积压","正常"))</f>
        <v>积压</v>
      </c>
    </row>
    <row r="2577" spans="2:15" hidden="1" x14ac:dyDescent="0.2">
      <c r="B2577" s="1">
        <v>42947</v>
      </c>
      <c r="C2577" s="4" t="s">
        <v>22</v>
      </c>
      <c r="D2577" s="4" t="s">
        <v>69</v>
      </c>
      <c r="E2577">
        <v>1000003349</v>
      </c>
      <c r="F2577" s="4" t="s">
        <v>68</v>
      </c>
      <c r="G2577" s="4" t="s">
        <v>13</v>
      </c>
      <c r="H2577">
        <v>10000172</v>
      </c>
      <c r="I2577" s="4" t="s">
        <v>18</v>
      </c>
      <c r="J2577" s="11">
        <v>0.20000000000000007</v>
      </c>
      <c r="K2577" s="11">
        <v>0.8</v>
      </c>
      <c r="L2577" s="11">
        <v>0.6</v>
      </c>
      <c r="M2577" s="11">
        <v>0</v>
      </c>
      <c r="N2577" s="11">
        <f>IFERROR(合并表__明细[[#This Row],[期末库存]]/合并表__明细[[#This Row],[未来50天出库量]]*50,999)</f>
        <v>999</v>
      </c>
      <c r="O2577" s="11" t="str">
        <f>IF(合并表__明细[[#This Row],[库存天数]]&lt;=3,"不足",IF(合并表__明细[[#This Row],[库存天数]]&gt;=100,"积压","正常"))</f>
        <v>积压</v>
      </c>
    </row>
    <row r="2578" spans="2:15" hidden="1" x14ac:dyDescent="0.2">
      <c r="B2578" s="1">
        <v>42947</v>
      </c>
      <c r="C2578" s="4" t="s">
        <v>43</v>
      </c>
      <c r="D2578" s="4" t="s">
        <v>66</v>
      </c>
      <c r="E2578">
        <v>1000001135</v>
      </c>
      <c r="F2578" s="4" t="s">
        <v>65</v>
      </c>
      <c r="G2578" s="4" t="s">
        <v>26</v>
      </c>
      <c r="H2578">
        <v>40000085</v>
      </c>
      <c r="I2578" s="4" t="s">
        <v>24</v>
      </c>
      <c r="J2578" s="11">
        <v>4.8999999999999986</v>
      </c>
      <c r="K2578" s="11">
        <v>0</v>
      </c>
      <c r="L2578" s="11">
        <v>0</v>
      </c>
      <c r="M2578" s="11">
        <v>0</v>
      </c>
      <c r="N2578" s="11">
        <f>IFERROR(合并表__明细[[#This Row],[期末库存]]/合并表__明细[[#This Row],[未来50天出库量]]*50,999)</f>
        <v>999</v>
      </c>
      <c r="O2578" s="11" t="str">
        <f>IF(合并表__明细[[#This Row],[库存天数]]&lt;=3,"不足",IF(合并表__明细[[#This Row],[库存天数]]&gt;=100,"积压","正常"))</f>
        <v>积压</v>
      </c>
    </row>
    <row r="2579" spans="2:15" hidden="1" x14ac:dyDescent="0.2">
      <c r="B2579" s="1">
        <v>42947</v>
      </c>
      <c r="C2579" s="4" t="s">
        <v>43</v>
      </c>
      <c r="D2579" s="4" t="s">
        <v>78</v>
      </c>
      <c r="E2579">
        <v>1000003187</v>
      </c>
      <c r="F2579" s="4" t="s">
        <v>77</v>
      </c>
      <c r="G2579" s="4" t="s">
        <v>26</v>
      </c>
      <c r="H2579">
        <v>40000080</v>
      </c>
      <c r="I2579" s="4" t="s">
        <v>67</v>
      </c>
      <c r="J2579" s="11">
        <v>3.8599999999999985</v>
      </c>
      <c r="K2579" s="11">
        <v>0</v>
      </c>
      <c r="L2579" s="11">
        <v>0</v>
      </c>
      <c r="M2579" s="11">
        <v>0</v>
      </c>
      <c r="N2579" s="11">
        <f>IFERROR(合并表__明细[[#This Row],[期末库存]]/合并表__明细[[#This Row],[未来50天出库量]]*50,999)</f>
        <v>999</v>
      </c>
      <c r="O2579" s="11" t="str">
        <f>IF(合并表__明细[[#This Row],[库存天数]]&lt;=3,"不足",IF(合并表__明细[[#This Row],[库存天数]]&gt;=100,"积压","正常"))</f>
        <v>积压</v>
      </c>
    </row>
    <row r="2580" spans="2:15" hidden="1" x14ac:dyDescent="0.2">
      <c r="B2580" s="1">
        <v>42947</v>
      </c>
      <c r="C2580" s="4" t="s">
        <v>43</v>
      </c>
      <c r="D2580" s="4" t="s">
        <v>51</v>
      </c>
      <c r="E2580">
        <v>1000000460</v>
      </c>
      <c r="F2580" s="4" t="s">
        <v>50</v>
      </c>
      <c r="G2580" s="4" t="s">
        <v>26</v>
      </c>
      <c r="H2580">
        <v>40000080</v>
      </c>
      <c r="I2580" s="4" t="s">
        <v>67</v>
      </c>
      <c r="J2580" s="11">
        <v>17.988000000000003</v>
      </c>
      <c r="K2580" s="11">
        <v>0</v>
      </c>
      <c r="L2580" s="11">
        <v>0</v>
      </c>
      <c r="M2580" s="11">
        <v>0</v>
      </c>
      <c r="N2580" s="11">
        <f>IFERROR(合并表__明细[[#This Row],[期末库存]]/合并表__明细[[#This Row],[未来50天出库量]]*50,999)</f>
        <v>999</v>
      </c>
      <c r="O2580" s="11" t="str">
        <f>IF(合并表__明细[[#This Row],[库存天数]]&lt;=3,"不足",IF(合并表__明细[[#This Row],[库存天数]]&gt;=100,"积压","正常"))</f>
        <v>积压</v>
      </c>
    </row>
    <row r="2581" spans="2:15" hidden="1" x14ac:dyDescent="0.2">
      <c r="B2581" s="1">
        <v>42947</v>
      </c>
      <c r="C2581" s="4" t="s">
        <v>43</v>
      </c>
      <c r="D2581" s="4" t="s">
        <v>80</v>
      </c>
      <c r="E2581">
        <v>1000003498</v>
      </c>
      <c r="F2581" s="4" t="s">
        <v>79</v>
      </c>
      <c r="G2581" s="4" t="s">
        <v>26</v>
      </c>
      <c r="H2581">
        <v>40000080</v>
      </c>
      <c r="I2581" s="4" t="s">
        <v>67</v>
      </c>
      <c r="J2581" s="11">
        <v>1.044</v>
      </c>
      <c r="K2581" s="11">
        <v>8.1</v>
      </c>
      <c r="L2581" s="11">
        <v>7.3</v>
      </c>
      <c r="M2581" s="11">
        <v>0</v>
      </c>
      <c r="N2581" s="11">
        <f>IFERROR(合并表__明细[[#This Row],[期末库存]]/合并表__明细[[#This Row],[未来50天出库量]]*50,999)</f>
        <v>999</v>
      </c>
      <c r="O2581" s="11" t="str">
        <f>IF(合并表__明细[[#This Row],[库存天数]]&lt;=3,"不足",IF(合并表__明细[[#This Row],[库存天数]]&gt;=100,"积压","正常"))</f>
        <v>积压</v>
      </c>
    </row>
    <row r="2582" spans="2:15" hidden="1" x14ac:dyDescent="0.2">
      <c r="B2582" s="1">
        <v>42947</v>
      </c>
      <c r="C2582" s="4" t="s">
        <v>9</v>
      </c>
      <c r="D2582" s="4" t="s">
        <v>57</v>
      </c>
      <c r="E2582">
        <v>1000001502</v>
      </c>
      <c r="F2582" s="4" t="s">
        <v>56</v>
      </c>
      <c r="G2582" s="4" t="s">
        <v>26</v>
      </c>
      <c r="H2582">
        <v>40000080</v>
      </c>
      <c r="I2582" s="4" t="s">
        <v>67</v>
      </c>
      <c r="J2582" s="11">
        <v>25.700000000000003</v>
      </c>
      <c r="K2582" s="11">
        <v>0</v>
      </c>
      <c r="L2582" s="11">
        <v>0</v>
      </c>
      <c r="M2582" s="11">
        <v>0</v>
      </c>
      <c r="N2582" s="11">
        <f>IFERROR(合并表__明细[[#This Row],[期末库存]]/合并表__明细[[#This Row],[未来50天出库量]]*50,999)</f>
        <v>999</v>
      </c>
      <c r="O2582" s="11" t="str">
        <f>IF(合并表__明细[[#This Row],[库存天数]]&lt;=3,"不足",IF(合并表__明细[[#This Row],[库存天数]]&gt;=100,"积压","正常"))</f>
        <v>积压</v>
      </c>
    </row>
    <row r="2583" spans="2:15" hidden="1" x14ac:dyDescent="0.2">
      <c r="B2583" s="1">
        <v>42947</v>
      </c>
      <c r="C2583" s="4" t="s">
        <v>9</v>
      </c>
      <c r="D2583" s="4" t="s">
        <v>8</v>
      </c>
      <c r="E2583">
        <v>1000000070</v>
      </c>
      <c r="F2583" s="4" t="s">
        <v>7</v>
      </c>
      <c r="G2583" s="4" t="s">
        <v>26</v>
      </c>
      <c r="H2583">
        <v>40000085</v>
      </c>
      <c r="I2583" s="4" t="s">
        <v>24</v>
      </c>
      <c r="J2583" s="11">
        <v>21.8</v>
      </c>
      <c r="K2583" s="11">
        <v>0</v>
      </c>
      <c r="L2583" s="11">
        <v>0</v>
      </c>
      <c r="M2583" s="11">
        <v>0</v>
      </c>
      <c r="N2583" s="11">
        <f>IFERROR(合并表__明细[[#This Row],[期末库存]]/合并表__明细[[#This Row],[未来50天出库量]]*50,999)</f>
        <v>999</v>
      </c>
      <c r="O2583" s="11" t="str">
        <f>IF(合并表__明细[[#This Row],[库存天数]]&lt;=3,"不足",IF(合并表__明细[[#This Row],[库存天数]]&gt;=100,"积压","正常"))</f>
        <v>积压</v>
      </c>
    </row>
    <row r="2584" spans="2:15" hidden="1" x14ac:dyDescent="0.2">
      <c r="B2584" s="1">
        <v>42947</v>
      </c>
      <c r="C2584" s="4" t="s">
        <v>9</v>
      </c>
      <c r="D2584" s="4" t="s">
        <v>8</v>
      </c>
      <c r="E2584">
        <v>1000000070</v>
      </c>
      <c r="F2584" s="4" t="s">
        <v>7</v>
      </c>
      <c r="G2584" s="4" t="s">
        <v>26</v>
      </c>
      <c r="H2584">
        <v>40000080</v>
      </c>
      <c r="I2584" s="4" t="s">
        <v>67</v>
      </c>
      <c r="J2584" s="11">
        <v>2.1999999999999993</v>
      </c>
      <c r="K2584" s="11">
        <v>0</v>
      </c>
      <c r="L2584" s="11">
        <v>0</v>
      </c>
      <c r="M2584" s="11">
        <v>0</v>
      </c>
      <c r="N2584" s="11">
        <f>IFERROR(合并表__明细[[#This Row],[期末库存]]/合并表__明细[[#This Row],[未来50天出库量]]*50,999)</f>
        <v>999</v>
      </c>
      <c r="O2584" s="11" t="str">
        <f>IF(合并表__明细[[#This Row],[库存天数]]&lt;=3,"不足",IF(合并表__明细[[#This Row],[库存天数]]&gt;=100,"积压","正常"))</f>
        <v>积压</v>
      </c>
    </row>
    <row r="2585" spans="2:15" hidden="1" x14ac:dyDescent="0.2">
      <c r="B2585" s="1">
        <v>42947</v>
      </c>
      <c r="C2585" s="4" t="s">
        <v>9</v>
      </c>
      <c r="D2585" s="4" t="s">
        <v>12</v>
      </c>
      <c r="E2585">
        <v>1000000072</v>
      </c>
      <c r="F2585" s="4" t="s">
        <v>10</v>
      </c>
      <c r="G2585" s="4" t="s">
        <v>26</v>
      </c>
      <c r="H2585">
        <v>40000080</v>
      </c>
      <c r="I2585" s="4" t="s">
        <v>67</v>
      </c>
      <c r="J2585" s="11">
        <v>96.457999999999998</v>
      </c>
      <c r="K2585" s="11">
        <v>0</v>
      </c>
      <c r="L2585" s="11">
        <v>0</v>
      </c>
      <c r="M2585" s="11">
        <v>0</v>
      </c>
      <c r="N2585" s="11">
        <f>IFERROR(合并表__明细[[#This Row],[期末库存]]/合并表__明细[[#This Row],[未来50天出库量]]*50,999)</f>
        <v>999</v>
      </c>
      <c r="O2585" s="11" t="str">
        <f>IF(合并表__明细[[#This Row],[库存天数]]&lt;=3,"不足",IF(合并表__明细[[#This Row],[库存天数]]&gt;=100,"积压","正常"))</f>
        <v>积压</v>
      </c>
    </row>
    <row r="2586" spans="2:15" hidden="1" x14ac:dyDescent="0.2">
      <c r="B2586" s="1">
        <v>42947</v>
      </c>
      <c r="C2586" s="4" t="s">
        <v>9</v>
      </c>
      <c r="D2586" s="4" t="s">
        <v>15</v>
      </c>
      <c r="E2586">
        <v>1000002985</v>
      </c>
      <c r="F2586" s="4" t="s">
        <v>47</v>
      </c>
      <c r="G2586" s="4" t="s">
        <v>26</v>
      </c>
      <c r="H2586">
        <v>40000080</v>
      </c>
      <c r="I2586" s="4" t="s">
        <v>67</v>
      </c>
      <c r="J2586" s="11">
        <v>20.356000000000005</v>
      </c>
      <c r="K2586" s="11">
        <v>0</v>
      </c>
      <c r="L2586" s="11">
        <v>0</v>
      </c>
      <c r="M2586" s="11">
        <v>0</v>
      </c>
      <c r="N2586" s="11">
        <f>IFERROR(合并表__明细[[#This Row],[期末库存]]/合并表__明细[[#This Row],[未来50天出库量]]*50,999)</f>
        <v>999</v>
      </c>
      <c r="O2586" s="11" t="str">
        <f>IF(合并表__明细[[#This Row],[库存天数]]&lt;=3,"不足",IF(合并表__明细[[#This Row],[库存天数]]&gt;=100,"积压","正常"))</f>
        <v>积压</v>
      </c>
    </row>
    <row r="2587" spans="2:15" hidden="1" x14ac:dyDescent="0.2">
      <c r="B2587" s="1">
        <v>42947</v>
      </c>
      <c r="C2587" s="4" t="s">
        <v>9</v>
      </c>
      <c r="D2587" s="4" t="s">
        <v>72</v>
      </c>
      <c r="E2587">
        <v>1000001699</v>
      </c>
      <c r="F2587" s="4" t="s">
        <v>71</v>
      </c>
      <c r="G2587" s="4" t="s">
        <v>26</v>
      </c>
      <c r="H2587">
        <v>40000080</v>
      </c>
      <c r="I2587" s="4" t="s">
        <v>67</v>
      </c>
      <c r="J2587" s="11">
        <v>8.918000000000001</v>
      </c>
      <c r="K2587" s="11">
        <v>0</v>
      </c>
      <c r="L2587" s="11">
        <v>0</v>
      </c>
      <c r="M2587" s="11">
        <v>0</v>
      </c>
      <c r="N2587" s="11">
        <f>IFERROR(合并表__明细[[#This Row],[期末库存]]/合并表__明细[[#This Row],[未来50天出库量]]*50,999)</f>
        <v>999</v>
      </c>
      <c r="O2587" s="11" t="str">
        <f>IF(合并表__明细[[#This Row],[库存天数]]&lt;=3,"不足",IF(合并表__明细[[#This Row],[库存天数]]&gt;=100,"积压","正常"))</f>
        <v>积压</v>
      </c>
    </row>
    <row r="2588" spans="2:15" hidden="1" x14ac:dyDescent="0.2">
      <c r="B2588" s="1">
        <v>42947</v>
      </c>
      <c r="C2588" s="4" t="s">
        <v>9</v>
      </c>
      <c r="D2588" s="4" t="s">
        <v>17</v>
      </c>
      <c r="E2588">
        <v>1000000059</v>
      </c>
      <c r="F2588" s="4" t="s">
        <v>55</v>
      </c>
      <c r="G2588" s="4" t="s">
        <v>26</v>
      </c>
      <c r="H2588">
        <v>40000085</v>
      </c>
      <c r="I2588" s="4" t="s">
        <v>24</v>
      </c>
      <c r="J2588" s="11">
        <v>409.73400000000004</v>
      </c>
      <c r="K2588" s="11">
        <v>129</v>
      </c>
      <c r="L2588" s="11">
        <v>114.5</v>
      </c>
      <c r="M2588" s="11">
        <v>0</v>
      </c>
      <c r="N2588" s="11">
        <f>IFERROR(合并表__明细[[#This Row],[期末库存]]/合并表__明细[[#This Row],[未来50天出库量]]*50,999)</f>
        <v>999</v>
      </c>
      <c r="O2588" s="11" t="str">
        <f>IF(合并表__明细[[#This Row],[库存天数]]&lt;=3,"不足",IF(合并表__明细[[#This Row],[库存天数]]&gt;=100,"积压","正常"))</f>
        <v>积压</v>
      </c>
    </row>
    <row r="2589" spans="2:15" hidden="1" x14ac:dyDescent="0.2">
      <c r="B2589" s="1">
        <v>42947</v>
      </c>
      <c r="C2589" s="4" t="s">
        <v>22</v>
      </c>
      <c r="D2589" s="4" t="s">
        <v>54</v>
      </c>
      <c r="E2589">
        <v>1000000046</v>
      </c>
      <c r="F2589" s="4" t="s">
        <v>52</v>
      </c>
      <c r="G2589" s="4" t="s">
        <v>26</v>
      </c>
      <c r="H2589">
        <v>40000085</v>
      </c>
      <c r="I2589" s="4" t="s">
        <v>24</v>
      </c>
      <c r="J2589" s="11">
        <v>9.3999999999999986</v>
      </c>
      <c r="K2589" s="11">
        <v>0</v>
      </c>
      <c r="L2589" s="11">
        <v>0</v>
      </c>
      <c r="M2589" s="11">
        <v>0</v>
      </c>
      <c r="N2589" s="11">
        <f>IFERROR(合并表__明细[[#This Row],[期末库存]]/合并表__明细[[#This Row],[未来50天出库量]]*50,999)</f>
        <v>999</v>
      </c>
      <c r="O2589" s="11" t="str">
        <f>IF(合并表__明细[[#This Row],[库存天数]]&lt;=3,"不足",IF(合并表__明细[[#This Row],[库存天数]]&gt;=100,"积压","正常"))</f>
        <v>积压</v>
      </c>
    </row>
    <row r="2590" spans="2:15" hidden="1" x14ac:dyDescent="0.2">
      <c r="B2590" s="1">
        <v>42947</v>
      </c>
      <c r="C2590" s="4" t="s">
        <v>22</v>
      </c>
      <c r="D2590" s="4" t="s">
        <v>64</v>
      </c>
      <c r="E2590">
        <v>1000002973</v>
      </c>
      <c r="F2590" s="4" t="s">
        <v>63</v>
      </c>
      <c r="G2590" s="4" t="s">
        <v>26</v>
      </c>
      <c r="H2590">
        <v>40000085</v>
      </c>
      <c r="I2590" s="4" t="s">
        <v>24</v>
      </c>
      <c r="J2590" s="11">
        <v>6.3440000000000047</v>
      </c>
      <c r="K2590" s="11">
        <v>0</v>
      </c>
      <c r="L2590" s="11">
        <v>0</v>
      </c>
      <c r="M2590" s="11">
        <v>0</v>
      </c>
      <c r="N2590" s="11">
        <f>IFERROR(合并表__明细[[#This Row],[期末库存]]/合并表__明细[[#This Row],[未来50天出库量]]*50,999)</f>
        <v>999</v>
      </c>
      <c r="O2590" s="11" t="str">
        <f>IF(合并表__明细[[#This Row],[库存天数]]&lt;=3,"不足",IF(合并表__明细[[#This Row],[库存天数]]&gt;=100,"积压","正常"))</f>
        <v>积压</v>
      </c>
    </row>
    <row r="2591" spans="2:15" hidden="1" x14ac:dyDescent="0.2">
      <c r="B2591" s="1">
        <v>42947</v>
      </c>
      <c r="C2591" s="4" t="s">
        <v>22</v>
      </c>
      <c r="D2591" s="4" t="s">
        <v>54</v>
      </c>
      <c r="E2591">
        <v>1000000046</v>
      </c>
      <c r="F2591" s="4" t="s">
        <v>52</v>
      </c>
      <c r="G2591" s="4" t="s">
        <v>26</v>
      </c>
      <c r="H2591">
        <v>40000080</v>
      </c>
      <c r="I2591" s="4" t="s">
        <v>67</v>
      </c>
      <c r="J2591" s="11">
        <v>0.24799999999999756</v>
      </c>
      <c r="K2591" s="11">
        <v>0</v>
      </c>
      <c r="L2591" s="11">
        <v>0</v>
      </c>
      <c r="M2591" s="11">
        <v>0</v>
      </c>
      <c r="N2591" s="11">
        <f>IFERROR(合并表__明细[[#This Row],[期末库存]]/合并表__明细[[#This Row],[未来50天出库量]]*50,999)</f>
        <v>999</v>
      </c>
      <c r="O2591" s="11" t="str">
        <f>IF(合并表__明细[[#This Row],[库存天数]]&lt;=3,"不足",IF(合并表__明细[[#This Row],[库存天数]]&gt;=100,"积压","正常"))</f>
        <v>积压</v>
      </c>
    </row>
    <row r="2592" spans="2:15" hidden="1" x14ac:dyDescent="0.2">
      <c r="B2592" s="1">
        <v>42978</v>
      </c>
      <c r="C2592" s="4" t="s">
        <v>43</v>
      </c>
      <c r="D2592" s="4" t="s">
        <v>78</v>
      </c>
      <c r="E2592">
        <v>1000003187</v>
      </c>
      <c r="F2592" s="4" t="s">
        <v>77</v>
      </c>
      <c r="G2592" s="4" t="s">
        <v>13</v>
      </c>
      <c r="H2592">
        <v>10000172</v>
      </c>
      <c r="I2592" s="4" t="s">
        <v>18</v>
      </c>
      <c r="J2592" s="11">
        <v>355.90000000000003</v>
      </c>
      <c r="K2592" s="11">
        <v>0</v>
      </c>
      <c r="L2592" s="11">
        <v>0</v>
      </c>
      <c r="M2592" s="11">
        <v>0</v>
      </c>
      <c r="N2592" s="11">
        <f>IFERROR(合并表__明细[[#This Row],[期末库存]]/合并表__明细[[#This Row],[未来50天出库量]]*50,999)</f>
        <v>999</v>
      </c>
      <c r="O2592" s="11" t="str">
        <f>IF(合并表__明细[[#This Row],[库存天数]]&lt;=3,"不足",IF(合并表__明细[[#This Row],[库存天数]]&gt;=100,"积压","正常"))</f>
        <v>积压</v>
      </c>
    </row>
    <row r="2593" spans="2:15" hidden="1" x14ac:dyDescent="0.2">
      <c r="B2593" s="1">
        <v>42978</v>
      </c>
      <c r="C2593" s="4" t="s">
        <v>43</v>
      </c>
      <c r="D2593" s="4" t="s">
        <v>51</v>
      </c>
      <c r="E2593">
        <v>1000000460</v>
      </c>
      <c r="F2593" s="4" t="s">
        <v>50</v>
      </c>
      <c r="G2593" s="4" t="s">
        <v>13</v>
      </c>
      <c r="H2593">
        <v>20000018</v>
      </c>
      <c r="I2593" s="4" t="s">
        <v>81</v>
      </c>
      <c r="J2593" s="11">
        <v>87</v>
      </c>
      <c r="K2593" s="11">
        <v>0</v>
      </c>
      <c r="L2593" s="11">
        <v>0</v>
      </c>
      <c r="M2593" s="11">
        <v>0</v>
      </c>
      <c r="N2593" s="11">
        <f>IFERROR(合并表__明细[[#This Row],[期末库存]]/合并表__明细[[#This Row],[未来50天出库量]]*50,999)</f>
        <v>999</v>
      </c>
      <c r="O2593" s="11" t="str">
        <f>IF(合并表__明细[[#This Row],[库存天数]]&lt;=3,"不足",IF(合并表__明细[[#This Row],[库存天数]]&gt;=100,"积压","正常"))</f>
        <v>积压</v>
      </c>
    </row>
    <row r="2594" spans="2:15" hidden="1" x14ac:dyDescent="0.2">
      <c r="B2594" s="1">
        <v>42978</v>
      </c>
      <c r="C2594" s="4" t="s">
        <v>43</v>
      </c>
      <c r="D2594" s="4" t="s">
        <v>80</v>
      </c>
      <c r="E2594">
        <v>1000003498</v>
      </c>
      <c r="F2594" s="4" t="s">
        <v>79</v>
      </c>
      <c r="G2594" s="4" t="s">
        <v>13</v>
      </c>
      <c r="H2594">
        <v>10000136</v>
      </c>
      <c r="I2594" s="4" t="s">
        <v>40</v>
      </c>
      <c r="J2594" s="11">
        <v>0.60000000000000009</v>
      </c>
      <c r="K2594" s="11">
        <v>0</v>
      </c>
      <c r="L2594" s="11">
        <v>0</v>
      </c>
      <c r="M2594" s="11">
        <v>0</v>
      </c>
      <c r="N2594" s="11">
        <f>IFERROR(合并表__明细[[#This Row],[期末库存]]/合并表__明细[[#This Row],[未来50天出库量]]*50,999)</f>
        <v>999</v>
      </c>
      <c r="O2594" s="11" t="str">
        <f>IF(合并表__明细[[#This Row],[库存天数]]&lt;=3,"不足",IF(合并表__明细[[#This Row],[库存天数]]&gt;=100,"积压","正常"))</f>
        <v>积压</v>
      </c>
    </row>
    <row r="2595" spans="2:15" hidden="1" x14ac:dyDescent="0.2">
      <c r="B2595" s="1">
        <v>42978</v>
      </c>
      <c r="C2595" s="4" t="s">
        <v>43</v>
      </c>
      <c r="D2595" s="4" t="s">
        <v>51</v>
      </c>
      <c r="E2595">
        <v>1000000460</v>
      </c>
      <c r="F2595" s="4" t="s">
        <v>50</v>
      </c>
      <c r="G2595" s="4" t="s">
        <v>13</v>
      </c>
      <c r="H2595">
        <v>10000211</v>
      </c>
      <c r="I2595" s="4" t="s">
        <v>11</v>
      </c>
      <c r="J2595" s="11">
        <v>10</v>
      </c>
      <c r="K2595" s="11">
        <v>0</v>
      </c>
      <c r="L2595" s="11">
        <v>0</v>
      </c>
      <c r="M2595" s="11">
        <v>0</v>
      </c>
      <c r="N2595" s="11">
        <f>IFERROR(合并表__明细[[#This Row],[期末库存]]/合并表__明细[[#This Row],[未来50天出库量]]*50,999)</f>
        <v>999</v>
      </c>
      <c r="O2595" s="11" t="str">
        <f>IF(合并表__明细[[#This Row],[库存天数]]&lt;=3,"不足",IF(合并表__明细[[#This Row],[库存天数]]&gt;=100,"积压","正常"))</f>
        <v>积压</v>
      </c>
    </row>
    <row r="2596" spans="2:15" hidden="1" x14ac:dyDescent="0.2">
      <c r="B2596" s="1">
        <v>42978</v>
      </c>
      <c r="C2596" s="4" t="s">
        <v>43</v>
      </c>
      <c r="D2596" s="4" t="s">
        <v>78</v>
      </c>
      <c r="E2596">
        <v>1000003187</v>
      </c>
      <c r="F2596" s="4" t="s">
        <v>77</v>
      </c>
      <c r="G2596" s="4" t="s">
        <v>13</v>
      </c>
      <c r="H2596">
        <v>10000182</v>
      </c>
      <c r="I2596" s="4" t="s">
        <v>31</v>
      </c>
      <c r="J2596" s="11">
        <v>3</v>
      </c>
      <c r="K2596" s="11">
        <v>0</v>
      </c>
      <c r="L2596" s="11">
        <v>0</v>
      </c>
      <c r="M2596" s="11">
        <v>0</v>
      </c>
      <c r="N2596" s="11">
        <f>IFERROR(合并表__明细[[#This Row],[期末库存]]/合并表__明细[[#This Row],[未来50天出库量]]*50,999)</f>
        <v>999</v>
      </c>
      <c r="O2596" s="11" t="str">
        <f>IF(合并表__明细[[#This Row],[库存天数]]&lt;=3,"不足",IF(合并表__明细[[#This Row],[库存天数]]&gt;=100,"积压","正常"))</f>
        <v>积压</v>
      </c>
    </row>
    <row r="2597" spans="2:15" hidden="1" x14ac:dyDescent="0.2">
      <c r="B2597" s="1">
        <v>42978</v>
      </c>
      <c r="C2597" s="4" t="s">
        <v>43</v>
      </c>
      <c r="D2597" s="4" t="s">
        <v>51</v>
      </c>
      <c r="E2597">
        <v>1000000460</v>
      </c>
      <c r="F2597" s="4" t="s">
        <v>50</v>
      </c>
      <c r="G2597" s="4" t="s">
        <v>13</v>
      </c>
      <c r="H2597">
        <v>10000182</v>
      </c>
      <c r="I2597" s="4" t="s">
        <v>31</v>
      </c>
      <c r="J2597" s="11">
        <v>133.13400000000001</v>
      </c>
      <c r="K2597" s="11">
        <v>0</v>
      </c>
      <c r="L2597" s="11">
        <v>0</v>
      </c>
      <c r="M2597" s="11">
        <v>0</v>
      </c>
      <c r="N2597" s="11">
        <f>IFERROR(合并表__明细[[#This Row],[期末库存]]/合并表__明细[[#This Row],[未来50天出库量]]*50,999)</f>
        <v>999</v>
      </c>
      <c r="O2597" s="11" t="str">
        <f>IF(合并表__明细[[#This Row],[库存天数]]&lt;=3,"不足",IF(合并表__明细[[#This Row],[库存天数]]&gt;=100,"积压","正常"))</f>
        <v>积压</v>
      </c>
    </row>
    <row r="2598" spans="2:15" hidden="1" x14ac:dyDescent="0.2">
      <c r="B2598" s="1">
        <v>42978</v>
      </c>
      <c r="C2598" s="4" t="s">
        <v>43</v>
      </c>
      <c r="D2598" s="4" t="s">
        <v>66</v>
      </c>
      <c r="E2598">
        <v>1000001135</v>
      </c>
      <c r="F2598" s="4" t="s">
        <v>65</v>
      </c>
      <c r="G2598" s="4" t="s">
        <v>13</v>
      </c>
      <c r="H2598">
        <v>10000111</v>
      </c>
      <c r="I2598" s="4" t="s">
        <v>37</v>
      </c>
      <c r="J2598" s="11">
        <v>16.199999999999996</v>
      </c>
      <c r="K2598" s="11">
        <v>0</v>
      </c>
      <c r="L2598" s="11">
        <v>0</v>
      </c>
      <c r="M2598" s="11">
        <v>0</v>
      </c>
      <c r="N2598" s="11">
        <f>IFERROR(合并表__明细[[#This Row],[期末库存]]/合并表__明细[[#This Row],[未来50天出库量]]*50,999)</f>
        <v>999</v>
      </c>
      <c r="O2598" s="11" t="str">
        <f>IF(合并表__明细[[#This Row],[库存天数]]&lt;=3,"不足",IF(合并表__明细[[#This Row],[库存天数]]&gt;=100,"积压","正常"))</f>
        <v>积压</v>
      </c>
    </row>
    <row r="2599" spans="2:15" hidden="1" x14ac:dyDescent="0.2">
      <c r="B2599" s="1">
        <v>42978</v>
      </c>
      <c r="C2599" s="4" t="s">
        <v>43</v>
      </c>
      <c r="D2599" s="4" t="s">
        <v>80</v>
      </c>
      <c r="E2599">
        <v>1000003498</v>
      </c>
      <c r="F2599" s="4" t="s">
        <v>79</v>
      </c>
      <c r="G2599" s="4" t="s">
        <v>13</v>
      </c>
      <c r="H2599">
        <v>10000182</v>
      </c>
      <c r="I2599" s="4" t="s">
        <v>31</v>
      </c>
      <c r="J2599" s="11">
        <v>33.200000000000003</v>
      </c>
      <c r="K2599" s="11">
        <v>0</v>
      </c>
      <c r="L2599" s="11">
        <v>0</v>
      </c>
      <c r="M2599" s="11">
        <v>0</v>
      </c>
      <c r="N2599" s="11">
        <f>IFERROR(合并表__明细[[#This Row],[期末库存]]/合并表__明细[[#This Row],[未来50天出库量]]*50,999)</f>
        <v>999</v>
      </c>
      <c r="O2599" s="11" t="str">
        <f>IF(合并表__明细[[#This Row],[库存天数]]&lt;=3,"不足",IF(合并表__明细[[#This Row],[库存天数]]&gt;=100,"积压","正常"))</f>
        <v>积压</v>
      </c>
    </row>
    <row r="2600" spans="2:15" hidden="1" x14ac:dyDescent="0.2">
      <c r="B2600" s="1">
        <v>42978</v>
      </c>
      <c r="C2600" s="4" t="s">
        <v>43</v>
      </c>
      <c r="D2600" s="4" t="s">
        <v>42</v>
      </c>
      <c r="E2600">
        <v>1000000931</v>
      </c>
      <c r="F2600" s="4" t="s">
        <v>41</v>
      </c>
      <c r="G2600" s="4" t="s">
        <v>13</v>
      </c>
      <c r="H2600">
        <v>10000136</v>
      </c>
      <c r="I2600" s="4" t="s">
        <v>40</v>
      </c>
      <c r="J2600" s="11">
        <v>0.54999999999999982</v>
      </c>
      <c r="K2600" s="11">
        <v>0</v>
      </c>
      <c r="L2600" s="11">
        <v>0</v>
      </c>
      <c r="M2600" s="11">
        <v>0</v>
      </c>
      <c r="N2600" s="11">
        <f>IFERROR(合并表__明细[[#This Row],[期末库存]]/合并表__明细[[#This Row],[未来50天出库量]]*50,999)</f>
        <v>999</v>
      </c>
      <c r="O2600" s="11" t="str">
        <f>IF(合并表__明细[[#This Row],[库存天数]]&lt;=3,"不足",IF(合并表__明细[[#This Row],[库存天数]]&gt;=100,"积压","正常"))</f>
        <v>积压</v>
      </c>
    </row>
    <row r="2601" spans="2:15" hidden="1" x14ac:dyDescent="0.2">
      <c r="B2601" s="1">
        <v>42978</v>
      </c>
      <c r="C2601" s="4" t="s">
        <v>43</v>
      </c>
      <c r="D2601" s="4" t="s">
        <v>66</v>
      </c>
      <c r="E2601">
        <v>1000001135</v>
      </c>
      <c r="F2601" s="4" t="s">
        <v>65</v>
      </c>
      <c r="G2601" s="4" t="s">
        <v>13</v>
      </c>
      <c r="H2601">
        <v>10000131</v>
      </c>
      <c r="I2601" s="4" t="s">
        <v>38</v>
      </c>
      <c r="J2601" s="11">
        <v>35.400000000000006</v>
      </c>
      <c r="K2601" s="11">
        <v>0</v>
      </c>
      <c r="L2601" s="11">
        <v>0</v>
      </c>
      <c r="M2601" s="11">
        <v>0</v>
      </c>
      <c r="N2601" s="11">
        <f>IFERROR(合并表__明细[[#This Row],[期末库存]]/合并表__明细[[#This Row],[未来50天出库量]]*50,999)</f>
        <v>999</v>
      </c>
      <c r="O2601" s="11" t="str">
        <f>IF(合并表__明细[[#This Row],[库存天数]]&lt;=3,"不足",IF(合并表__明细[[#This Row],[库存天数]]&gt;=100,"积压","正常"))</f>
        <v>积压</v>
      </c>
    </row>
    <row r="2602" spans="2:15" hidden="1" x14ac:dyDescent="0.2">
      <c r="B2602" s="1">
        <v>42978</v>
      </c>
      <c r="C2602" s="4" t="s">
        <v>43</v>
      </c>
      <c r="D2602" s="4" t="s">
        <v>66</v>
      </c>
      <c r="E2602">
        <v>1000001135</v>
      </c>
      <c r="F2602" s="4" t="s">
        <v>65</v>
      </c>
      <c r="G2602" s="4" t="s">
        <v>13</v>
      </c>
      <c r="H2602">
        <v>10000172</v>
      </c>
      <c r="I2602" s="4" t="s">
        <v>18</v>
      </c>
      <c r="J2602" s="11">
        <v>0.60000000000000053</v>
      </c>
      <c r="K2602" s="11">
        <v>0</v>
      </c>
      <c r="L2602" s="11">
        <v>0</v>
      </c>
      <c r="M2602" s="11">
        <v>0</v>
      </c>
      <c r="N2602" s="11">
        <f>IFERROR(合并表__明细[[#This Row],[期末库存]]/合并表__明细[[#This Row],[未来50天出库量]]*50,999)</f>
        <v>999</v>
      </c>
      <c r="O2602" s="11" t="str">
        <f>IF(合并表__明细[[#This Row],[库存天数]]&lt;=3,"不足",IF(合并表__明细[[#This Row],[库存天数]]&gt;=100,"积压","正常"))</f>
        <v>积压</v>
      </c>
    </row>
    <row r="2603" spans="2:15" hidden="1" x14ac:dyDescent="0.2">
      <c r="B2603" s="1">
        <v>42978</v>
      </c>
      <c r="C2603" s="4" t="s">
        <v>43</v>
      </c>
      <c r="D2603" s="4" t="s">
        <v>78</v>
      </c>
      <c r="E2603">
        <v>1000003187</v>
      </c>
      <c r="F2603" s="4" t="s">
        <v>77</v>
      </c>
      <c r="G2603" s="4" t="s">
        <v>13</v>
      </c>
      <c r="H2603">
        <v>10000111</v>
      </c>
      <c r="I2603" s="4" t="s">
        <v>37</v>
      </c>
      <c r="J2603" s="11">
        <v>5.2100000000000017</v>
      </c>
      <c r="K2603" s="11">
        <v>23.2</v>
      </c>
      <c r="L2603" s="11">
        <v>23.1</v>
      </c>
      <c r="M2603" s="11">
        <v>0</v>
      </c>
      <c r="N2603" s="11">
        <f>IFERROR(合并表__明细[[#This Row],[期末库存]]/合并表__明细[[#This Row],[未来50天出库量]]*50,999)</f>
        <v>999</v>
      </c>
      <c r="O2603" s="11" t="str">
        <f>IF(合并表__明细[[#This Row],[库存天数]]&lt;=3,"不足",IF(合并表__明细[[#This Row],[库存天数]]&gt;=100,"积压","正常"))</f>
        <v>积压</v>
      </c>
    </row>
    <row r="2604" spans="2:15" hidden="1" x14ac:dyDescent="0.2">
      <c r="B2604" s="1">
        <v>42978</v>
      </c>
      <c r="C2604" s="4" t="s">
        <v>43</v>
      </c>
      <c r="D2604" s="4" t="s">
        <v>51</v>
      </c>
      <c r="E2604">
        <v>1000000460</v>
      </c>
      <c r="F2604" s="4" t="s">
        <v>50</v>
      </c>
      <c r="G2604" s="4" t="s">
        <v>13</v>
      </c>
      <c r="H2604">
        <v>10000172</v>
      </c>
      <c r="I2604" s="4" t="s">
        <v>18</v>
      </c>
      <c r="J2604" s="11">
        <v>41.6</v>
      </c>
      <c r="K2604" s="11">
        <v>54.4</v>
      </c>
      <c r="L2604" s="11">
        <v>58</v>
      </c>
      <c r="M2604" s="11">
        <v>0</v>
      </c>
      <c r="N2604" s="11">
        <f>IFERROR(合并表__明细[[#This Row],[期末库存]]/合并表__明细[[#This Row],[未来50天出库量]]*50,999)</f>
        <v>999</v>
      </c>
      <c r="O2604" s="11" t="str">
        <f>IF(合并表__明细[[#This Row],[库存天数]]&lt;=3,"不足",IF(合并表__明细[[#This Row],[库存天数]]&gt;=100,"积压","正常"))</f>
        <v>积压</v>
      </c>
    </row>
    <row r="2605" spans="2:15" hidden="1" x14ac:dyDescent="0.2">
      <c r="B2605" s="1">
        <v>42978</v>
      </c>
      <c r="C2605" s="4" t="s">
        <v>43</v>
      </c>
      <c r="D2605" s="4" t="s">
        <v>80</v>
      </c>
      <c r="E2605">
        <v>1000003498</v>
      </c>
      <c r="F2605" s="4" t="s">
        <v>79</v>
      </c>
      <c r="G2605" s="4" t="s">
        <v>13</v>
      </c>
      <c r="H2605">
        <v>10000064</v>
      </c>
      <c r="I2605" s="4" t="s">
        <v>53</v>
      </c>
      <c r="J2605" s="11">
        <v>4.4459999999999997</v>
      </c>
      <c r="K2605" s="11">
        <v>4.8</v>
      </c>
      <c r="L2605" s="11">
        <v>4.9000000000000004</v>
      </c>
      <c r="M2605" s="11">
        <v>0</v>
      </c>
      <c r="N2605" s="11">
        <f>IFERROR(合并表__明细[[#This Row],[期末库存]]/合并表__明细[[#This Row],[未来50天出库量]]*50,999)</f>
        <v>999</v>
      </c>
      <c r="O2605" s="11" t="str">
        <f>IF(合并表__明细[[#This Row],[库存天数]]&lt;=3,"不足",IF(合并表__明细[[#This Row],[库存天数]]&gt;=100,"积压","正常"))</f>
        <v>积压</v>
      </c>
    </row>
    <row r="2606" spans="2:15" hidden="1" x14ac:dyDescent="0.2">
      <c r="B2606" s="1">
        <v>42978</v>
      </c>
      <c r="C2606" s="4" t="s">
        <v>9</v>
      </c>
      <c r="D2606" s="4" t="s">
        <v>12</v>
      </c>
      <c r="E2606">
        <v>1000000072</v>
      </c>
      <c r="F2606" s="4" t="s">
        <v>10</v>
      </c>
      <c r="G2606" s="4" t="s">
        <v>13</v>
      </c>
      <c r="H2606">
        <v>10000136</v>
      </c>
      <c r="I2606" s="4" t="s">
        <v>40</v>
      </c>
      <c r="J2606" s="11">
        <v>8.7000000000000011</v>
      </c>
      <c r="K2606" s="11">
        <v>0</v>
      </c>
      <c r="L2606" s="11">
        <v>0</v>
      </c>
      <c r="M2606" s="11">
        <v>0</v>
      </c>
      <c r="N2606" s="11">
        <f>IFERROR(合并表__明细[[#This Row],[期末库存]]/合并表__明细[[#This Row],[未来50天出库量]]*50,999)</f>
        <v>999</v>
      </c>
      <c r="O2606" s="11" t="str">
        <f>IF(合并表__明细[[#This Row],[库存天数]]&lt;=3,"不足",IF(合并表__明细[[#This Row],[库存天数]]&gt;=100,"积压","正常"))</f>
        <v>积压</v>
      </c>
    </row>
    <row r="2607" spans="2:15" hidden="1" x14ac:dyDescent="0.2">
      <c r="B2607" s="1">
        <v>42978</v>
      </c>
      <c r="C2607" s="4" t="s">
        <v>9</v>
      </c>
      <c r="D2607" s="4" t="s">
        <v>8</v>
      </c>
      <c r="E2607">
        <v>1000000070</v>
      </c>
      <c r="F2607" s="4" t="s">
        <v>7</v>
      </c>
      <c r="G2607" s="4" t="s">
        <v>13</v>
      </c>
      <c r="H2607">
        <v>10000136</v>
      </c>
      <c r="I2607" s="4" t="s">
        <v>40</v>
      </c>
      <c r="J2607" s="11">
        <v>0</v>
      </c>
      <c r="K2607" s="11">
        <v>0</v>
      </c>
      <c r="L2607" s="11">
        <v>0</v>
      </c>
      <c r="M2607" s="11">
        <v>0</v>
      </c>
      <c r="N2607" s="11">
        <f>IFERROR(合并表__明细[[#This Row],[期末库存]]/合并表__明细[[#This Row],[未来50天出库量]]*50,999)</f>
        <v>999</v>
      </c>
      <c r="O2607" s="11" t="str">
        <f>IF(合并表__明细[[#This Row],[库存天数]]&lt;=3,"不足",IF(合并表__明细[[#This Row],[库存天数]]&gt;=100,"积压","正常"))</f>
        <v>积压</v>
      </c>
    </row>
    <row r="2608" spans="2:15" hidden="1" x14ac:dyDescent="0.2">
      <c r="B2608" s="1">
        <v>42978</v>
      </c>
      <c r="C2608" s="4" t="s">
        <v>9</v>
      </c>
      <c r="D2608" s="4" t="s">
        <v>8</v>
      </c>
      <c r="E2608">
        <v>1000000070</v>
      </c>
      <c r="F2608" s="4" t="s">
        <v>7</v>
      </c>
      <c r="G2608" s="4" t="s">
        <v>13</v>
      </c>
      <c r="H2608">
        <v>20000099</v>
      </c>
      <c r="I2608" s="4" t="s">
        <v>20</v>
      </c>
      <c r="J2608" s="11">
        <v>2.4999999999999996</v>
      </c>
      <c r="K2608" s="11">
        <v>0</v>
      </c>
      <c r="L2608" s="11">
        <v>0</v>
      </c>
      <c r="M2608" s="11">
        <v>0</v>
      </c>
      <c r="N2608" s="11">
        <f>IFERROR(合并表__明细[[#This Row],[期末库存]]/合并表__明细[[#This Row],[未来50天出库量]]*50,999)</f>
        <v>999</v>
      </c>
      <c r="O2608" s="11" t="str">
        <f>IF(合并表__明细[[#This Row],[库存天数]]&lt;=3,"不足",IF(合并表__明细[[#This Row],[库存天数]]&gt;=100,"积压","正常"))</f>
        <v>积压</v>
      </c>
    </row>
    <row r="2609" spans="2:15" hidden="1" x14ac:dyDescent="0.2">
      <c r="B2609" s="1">
        <v>42978</v>
      </c>
      <c r="C2609" s="4" t="s">
        <v>9</v>
      </c>
      <c r="D2609" s="4" t="s">
        <v>8</v>
      </c>
      <c r="E2609">
        <v>1000000070</v>
      </c>
      <c r="F2609" s="4" t="s">
        <v>7</v>
      </c>
      <c r="G2609" s="4" t="s">
        <v>13</v>
      </c>
      <c r="H2609">
        <v>10000064</v>
      </c>
      <c r="I2609" s="4" t="s">
        <v>53</v>
      </c>
      <c r="J2609" s="11">
        <v>0.60000000000000009</v>
      </c>
      <c r="K2609" s="11">
        <v>0</v>
      </c>
      <c r="L2609" s="11">
        <v>0</v>
      </c>
      <c r="M2609" s="11">
        <v>0</v>
      </c>
      <c r="N2609" s="11">
        <f>IFERROR(合并表__明细[[#This Row],[期末库存]]/合并表__明细[[#This Row],[未来50天出库量]]*50,999)</f>
        <v>999</v>
      </c>
      <c r="O2609" s="11" t="str">
        <f>IF(合并表__明细[[#This Row],[库存天数]]&lt;=3,"不足",IF(合并表__明细[[#This Row],[库存天数]]&gt;=100,"积压","正常"))</f>
        <v>积压</v>
      </c>
    </row>
    <row r="2610" spans="2:15" hidden="1" x14ac:dyDescent="0.2">
      <c r="B2610" s="1">
        <v>42978</v>
      </c>
      <c r="C2610" s="4" t="s">
        <v>9</v>
      </c>
      <c r="D2610" s="4" t="s">
        <v>15</v>
      </c>
      <c r="E2610">
        <v>1000002985</v>
      </c>
      <c r="F2610" s="4" t="s">
        <v>47</v>
      </c>
      <c r="G2610" s="4" t="s">
        <v>13</v>
      </c>
      <c r="H2610">
        <v>20000099</v>
      </c>
      <c r="I2610" s="4" t="s">
        <v>20</v>
      </c>
      <c r="J2610" s="11">
        <v>0</v>
      </c>
      <c r="K2610" s="11">
        <v>0</v>
      </c>
      <c r="L2610" s="11">
        <v>0</v>
      </c>
      <c r="M2610" s="11">
        <v>0</v>
      </c>
      <c r="N2610" s="11">
        <f>IFERROR(合并表__明细[[#This Row],[期末库存]]/合并表__明细[[#This Row],[未来50天出库量]]*50,999)</f>
        <v>999</v>
      </c>
      <c r="O2610" s="11" t="str">
        <f>IF(合并表__明细[[#This Row],[库存天数]]&lt;=3,"不足",IF(合并表__明细[[#This Row],[库存天数]]&gt;=100,"积压","正常"))</f>
        <v>积压</v>
      </c>
    </row>
    <row r="2611" spans="2:15" hidden="1" x14ac:dyDescent="0.2">
      <c r="B2611" s="1">
        <v>42978</v>
      </c>
      <c r="C2611" s="4" t="s">
        <v>9</v>
      </c>
      <c r="D2611" s="4" t="s">
        <v>75</v>
      </c>
      <c r="E2611">
        <v>1000000281</v>
      </c>
      <c r="F2611" s="4" t="s">
        <v>74</v>
      </c>
      <c r="G2611" s="4" t="s">
        <v>13</v>
      </c>
      <c r="H2611">
        <v>10000078</v>
      </c>
      <c r="I2611" s="4" t="s">
        <v>30</v>
      </c>
      <c r="J2611" s="11">
        <v>2.5</v>
      </c>
      <c r="K2611" s="11">
        <v>0</v>
      </c>
      <c r="L2611" s="11">
        <v>0</v>
      </c>
      <c r="M2611" s="11">
        <v>0</v>
      </c>
      <c r="N2611" s="11">
        <f>IFERROR(合并表__明细[[#This Row],[期末库存]]/合并表__明细[[#This Row],[未来50天出库量]]*50,999)</f>
        <v>999</v>
      </c>
      <c r="O2611" s="11" t="str">
        <f>IF(合并表__明细[[#This Row],[库存天数]]&lt;=3,"不足",IF(合并表__明细[[#This Row],[库存天数]]&gt;=100,"积压","正常"))</f>
        <v>积压</v>
      </c>
    </row>
    <row r="2612" spans="2:15" hidden="1" x14ac:dyDescent="0.2">
      <c r="B2612" s="1">
        <v>42978</v>
      </c>
      <c r="C2612" s="4" t="s">
        <v>9</v>
      </c>
      <c r="D2612" s="4" t="s">
        <v>8</v>
      </c>
      <c r="E2612">
        <v>1000000070</v>
      </c>
      <c r="F2612" s="4" t="s">
        <v>7</v>
      </c>
      <c r="G2612" s="4" t="s">
        <v>13</v>
      </c>
      <c r="H2612">
        <v>10000131</v>
      </c>
      <c r="I2612" s="4" t="s">
        <v>38</v>
      </c>
      <c r="J2612" s="11">
        <v>268.2</v>
      </c>
      <c r="K2612" s="11">
        <v>0</v>
      </c>
      <c r="L2612" s="11">
        <v>0</v>
      </c>
      <c r="M2612" s="11">
        <v>0</v>
      </c>
      <c r="N2612" s="11">
        <f>IFERROR(合并表__明细[[#This Row],[期末库存]]/合并表__明细[[#This Row],[未来50天出库量]]*50,999)</f>
        <v>999</v>
      </c>
      <c r="O2612" s="11" t="str">
        <f>IF(合并表__明细[[#This Row],[库存天数]]&lt;=3,"不足",IF(合并表__明细[[#This Row],[库存天数]]&gt;=100,"积压","正常"))</f>
        <v>积压</v>
      </c>
    </row>
    <row r="2613" spans="2:15" hidden="1" x14ac:dyDescent="0.2">
      <c r="B2613" s="1">
        <v>42978</v>
      </c>
      <c r="C2613" s="4" t="s">
        <v>9</v>
      </c>
      <c r="D2613" s="4" t="s">
        <v>57</v>
      </c>
      <c r="E2613">
        <v>1000001502</v>
      </c>
      <c r="F2613" s="4" t="s">
        <v>56</v>
      </c>
      <c r="G2613" s="4" t="s">
        <v>13</v>
      </c>
      <c r="H2613">
        <v>20000099</v>
      </c>
      <c r="I2613" s="4" t="s">
        <v>20</v>
      </c>
      <c r="J2613" s="11">
        <v>114</v>
      </c>
      <c r="K2613" s="11">
        <v>0</v>
      </c>
      <c r="L2613" s="11">
        <v>0</v>
      </c>
      <c r="M2613" s="11">
        <v>0</v>
      </c>
      <c r="N2613" s="11">
        <f>IFERROR(合并表__明细[[#This Row],[期末库存]]/合并表__明细[[#This Row],[未来50天出库量]]*50,999)</f>
        <v>999</v>
      </c>
      <c r="O2613" s="11" t="str">
        <f>IF(合并表__明细[[#This Row],[库存天数]]&lt;=3,"不足",IF(合并表__明细[[#This Row],[库存天数]]&gt;=100,"积压","正常"))</f>
        <v>积压</v>
      </c>
    </row>
    <row r="2614" spans="2:15" hidden="1" x14ac:dyDescent="0.2">
      <c r="B2614" s="1">
        <v>42978</v>
      </c>
      <c r="C2614" s="4" t="s">
        <v>9</v>
      </c>
      <c r="D2614" s="4" t="s">
        <v>59</v>
      </c>
      <c r="E2614">
        <v>1000000192</v>
      </c>
      <c r="F2614" s="4" t="s">
        <v>58</v>
      </c>
      <c r="G2614" s="4" t="s">
        <v>13</v>
      </c>
      <c r="H2614">
        <v>10000136</v>
      </c>
      <c r="I2614" s="4" t="s">
        <v>40</v>
      </c>
      <c r="J2614" s="11">
        <v>1.5</v>
      </c>
      <c r="K2614" s="11">
        <v>0</v>
      </c>
      <c r="L2614" s="11">
        <v>0</v>
      </c>
      <c r="M2614" s="11">
        <v>0</v>
      </c>
      <c r="N2614" s="11">
        <f>IFERROR(合并表__明细[[#This Row],[期末库存]]/合并表__明细[[#This Row],[未来50天出库量]]*50,999)</f>
        <v>999</v>
      </c>
      <c r="O2614" s="11" t="str">
        <f>IF(合并表__明细[[#This Row],[库存天数]]&lt;=3,"不足",IF(合并表__明细[[#This Row],[库存天数]]&gt;=100,"积压","正常"))</f>
        <v>积压</v>
      </c>
    </row>
    <row r="2615" spans="2:15" hidden="1" x14ac:dyDescent="0.2">
      <c r="B2615" s="1">
        <v>42978</v>
      </c>
      <c r="C2615" s="4" t="s">
        <v>9</v>
      </c>
      <c r="D2615" s="4" t="s">
        <v>15</v>
      </c>
      <c r="E2615">
        <v>1000002981</v>
      </c>
      <c r="F2615" s="4" t="s">
        <v>62</v>
      </c>
      <c r="G2615" s="4" t="s">
        <v>13</v>
      </c>
      <c r="H2615">
        <v>10000111</v>
      </c>
      <c r="I2615" s="4" t="s">
        <v>37</v>
      </c>
      <c r="J2615" s="11">
        <v>158.19999999999999</v>
      </c>
      <c r="K2615" s="11">
        <v>0</v>
      </c>
      <c r="L2615" s="11">
        <v>0</v>
      </c>
      <c r="M2615" s="11">
        <v>0</v>
      </c>
      <c r="N2615" s="11">
        <f>IFERROR(合并表__明细[[#This Row],[期末库存]]/合并表__明细[[#This Row],[未来50天出库量]]*50,999)</f>
        <v>999</v>
      </c>
      <c r="O2615" s="11" t="str">
        <f>IF(合并表__明细[[#This Row],[库存天数]]&lt;=3,"不足",IF(合并表__明细[[#This Row],[库存天数]]&gt;=100,"积压","正常"))</f>
        <v>积压</v>
      </c>
    </row>
    <row r="2616" spans="2:15" hidden="1" x14ac:dyDescent="0.2">
      <c r="B2616" s="1">
        <v>42978</v>
      </c>
      <c r="C2616" s="4" t="s">
        <v>9</v>
      </c>
      <c r="D2616" s="4" t="s">
        <v>15</v>
      </c>
      <c r="E2616">
        <v>1000002985</v>
      </c>
      <c r="F2616" s="4" t="s">
        <v>47</v>
      </c>
      <c r="G2616" s="4" t="s">
        <v>13</v>
      </c>
      <c r="H2616">
        <v>10000111</v>
      </c>
      <c r="I2616" s="4" t="s">
        <v>37</v>
      </c>
      <c r="J2616" s="11">
        <v>45</v>
      </c>
      <c r="K2616" s="11">
        <v>0</v>
      </c>
      <c r="L2616" s="11">
        <v>0</v>
      </c>
      <c r="M2616" s="11">
        <v>0</v>
      </c>
      <c r="N2616" s="11">
        <f>IFERROR(合并表__明细[[#This Row],[期末库存]]/合并表__明细[[#This Row],[未来50天出库量]]*50,999)</f>
        <v>999</v>
      </c>
      <c r="O2616" s="11" t="str">
        <f>IF(合并表__明细[[#This Row],[库存天数]]&lt;=3,"不足",IF(合并表__明细[[#This Row],[库存天数]]&gt;=100,"积压","正常"))</f>
        <v>积压</v>
      </c>
    </row>
    <row r="2617" spans="2:15" hidden="1" x14ac:dyDescent="0.2">
      <c r="B2617" s="1">
        <v>42978</v>
      </c>
      <c r="C2617" s="4" t="s">
        <v>9</v>
      </c>
      <c r="D2617" s="4" t="s">
        <v>17</v>
      </c>
      <c r="E2617">
        <v>1000001649</v>
      </c>
      <c r="F2617" s="4" t="s">
        <v>16</v>
      </c>
      <c r="G2617" s="4" t="s">
        <v>13</v>
      </c>
      <c r="H2617">
        <v>20000018</v>
      </c>
      <c r="I2617" s="4" t="s">
        <v>81</v>
      </c>
      <c r="J2617" s="11">
        <v>0</v>
      </c>
      <c r="K2617" s="11">
        <v>0</v>
      </c>
      <c r="L2617" s="11">
        <v>0</v>
      </c>
      <c r="M2617" s="11">
        <v>0</v>
      </c>
      <c r="N2617" s="11">
        <f>IFERROR(合并表__明细[[#This Row],[期末库存]]/合并表__明细[[#This Row],[未来50天出库量]]*50,999)</f>
        <v>999</v>
      </c>
      <c r="O2617" s="11" t="str">
        <f>IF(合并表__明细[[#This Row],[库存天数]]&lt;=3,"不足",IF(合并表__明细[[#This Row],[库存天数]]&gt;=100,"积压","正常"))</f>
        <v>积压</v>
      </c>
    </row>
    <row r="2618" spans="2:15" hidden="1" x14ac:dyDescent="0.2">
      <c r="B2618" s="1">
        <v>42978</v>
      </c>
      <c r="C2618" s="4" t="s">
        <v>9</v>
      </c>
      <c r="D2618" s="4" t="s">
        <v>59</v>
      </c>
      <c r="E2618">
        <v>1000000192</v>
      </c>
      <c r="F2618" s="4" t="s">
        <v>58</v>
      </c>
      <c r="G2618" s="4" t="s">
        <v>13</v>
      </c>
      <c r="H2618">
        <v>20000018</v>
      </c>
      <c r="I2618" s="4" t="s">
        <v>81</v>
      </c>
      <c r="J2618" s="11">
        <v>1</v>
      </c>
      <c r="K2618" s="11">
        <v>0</v>
      </c>
      <c r="L2618" s="11">
        <v>0</v>
      </c>
      <c r="M2618" s="11">
        <v>0</v>
      </c>
      <c r="N2618" s="11">
        <f>IFERROR(合并表__明细[[#This Row],[期末库存]]/合并表__明细[[#This Row],[未来50天出库量]]*50,999)</f>
        <v>999</v>
      </c>
      <c r="O2618" s="11" t="str">
        <f>IF(合并表__明细[[#This Row],[库存天数]]&lt;=3,"不足",IF(合并表__明细[[#This Row],[库存天数]]&gt;=100,"积压","正常"))</f>
        <v>积压</v>
      </c>
    </row>
    <row r="2619" spans="2:15" hidden="1" x14ac:dyDescent="0.2">
      <c r="B2619" s="1">
        <v>42978</v>
      </c>
      <c r="C2619" s="4" t="s">
        <v>9</v>
      </c>
      <c r="D2619" s="4" t="s">
        <v>15</v>
      </c>
      <c r="E2619">
        <v>1000002986</v>
      </c>
      <c r="F2619" s="4" t="s">
        <v>14</v>
      </c>
      <c r="G2619" s="4" t="s">
        <v>13</v>
      </c>
      <c r="H2619">
        <v>20000099</v>
      </c>
      <c r="I2619" s="4" t="s">
        <v>20</v>
      </c>
      <c r="J2619" s="11">
        <v>0.19999999999999929</v>
      </c>
      <c r="K2619" s="11">
        <v>0</v>
      </c>
      <c r="L2619" s="11">
        <v>0</v>
      </c>
      <c r="M2619" s="11">
        <v>0</v>
      </c>
      <c r="N2619" s="11">
        <f>IFERROR(合并表__明细[[#This Row],[期末库存]]/合并表__明细[[#This Row],[未来50天出库量]]*50,999)</f>
        <v>999</v>
      </c>
      <c r="O2619" s="11" t="str">
        <f>IF(合并表__明细[[#This Row],[库存天数]]&lt;=3,"不足",IF(合并表__明细[[#This Row],[库存天数]]&gt;=100,"积压","正常"))</f>
        <v>积压</v>
      </c>
    </row>
    <row r="2620" spans="2:15" hidden="1" x14ac:dyDescent="0.2">
      <c r="B2620" s="1">
        <v>42978</v>
      </c>
      <c r="C2620" s="4" t="s">
        <v>9</v>
      </c>
      <c r="D2620" s="4" t="s">
        <v>57</v>
      </c>
      <c r="E2620">
        <v>1000001502</v>
      </c>
      <c r="F2620" s="4" t="s">
        <v>56</v>
      </c>
      <c r="G2620" s="4" t="s">
        <v>13</v>
      </c>
      <c r="H2620">
        <v>10000064</v>
      </c>
      <c r="I2620" s="4" t="s">
        <v>53</v>
      </c>
      <c r="J2620" s="11">
        <v>17.899999999999988</v>
      </c>
      <c r="K2620" s="11">
        <v>0</v>
      </c>
      <c r="L2620" s="11">
        <v>0</v>
      </c>
      <c r="M2620" s="11">
        <v>0</v>
      </c>
      <c r="N2620" s="11">
        <f>IFERROR(合并表__明细[[#This Row],[期末库存]]/合并表__明细[[#This Row],[未来50天出库量]]*50,999)</f>
        <v>999</v>
      </c>
      <c r="O2620" s="11" t="str">
        <f>IF(合并表__明细[[#This Row],[库存天数]]&lt;=3,"不足",IF(合并表__明细[[#This Row],[库存天数]]&gt;=100,"积压","正常"))</f>
        <v>积压</v>
      </c>
    </row>
    <row r="2621" spans="2:15" hidden="1" x14ac:dyDescent="0.2">
      <c r="B2621" s="1">
        <v>42978</v>
      </c>
      <c r="C2621" s="4" t="s">
        <v>9</v>
      </c>
      <c r="D2621" s="4" t="s">
        <v>15</v>
      </c>
      <c r="E2621">
        <v>1000002986</v>
      </c>
      <c r="F2621" s="4" t="s">
        <v>14</v>
      </c>
      <c r="G2621" s="4" t="s">
        <v>13</v>
      </c>
      <c r="H2621">
        <v>20000018</v>
      </c>
      <c r="I2621" s="4" t="s">
        <v>81</v>
      </c>
      <c r="J2621" s="11">
        <v>0</v>
      </c>
      <c r="K2621" s="11">
        <v>0</v>
      </c>
      <c r="L2621" s="11">
        <v>0</v>
      </c>
      <c r="M2621" s="11">
        <v>0</v>
      </c>
      <c r="N2621" s="11">
        <f>IFERROR(合并表__明细[[#This Row],[期末库存]]/合并表__明细[[#This Row],[未来50天出库量]]*50,999)</f>
        <v>999</v>
      </c>
      <c r="O2621" s="11" t="str">
        <f>IF(合并表__明细[[#This Row],[库存天数]]&lt;=3,"不足",IF(合并表__明细[[#This Row],[库存天数]]&gt;=100,"积压","正常"))</f>
        <v>积压</v>
      </c>
    </row>
    <row r="2622" spans="2:15" hidden="1" x14ac:dyDescent="0.2">
      <c r="B2622" s="1">
        <v>42978</v>
      </c>
      <c r="C2622" s="4" t="s">
        <v>9</v>
      </c>
      <c r="D2622" s="4" t="s">
        <v>72</v>
      </c>
      <c r="E2622">
        <v>1000001699</v>
      </c>
      <c r="F2622" s="4" t="s">
        <v>71</v>
      </c>
      <c r="G2622" s="4" t="s">
        <v>13</v>
      </c>
      <c r="H2622">
        <v>20000018</v>
      </c>
      <c r="I2622" s="4" t="s">
        <v>81</v>
      </c>
      <c r="J2622" s="11">
        <v>0.92999999999999994</v>
      </c>
      <c r="K2622" s="11">
        <v>0</v>
      </c>
      <c r="L2622" s="11">
        <v>0</v>
      </c>
      <c r="M2622" s="11">
        <v>0</v>
      </c>
      <c r="N2622" s="11">
        <f>IFERROR(合并表__明细[[#This Row],[期末库存]]/合并表__明细[[#This Row],[未来50天出库量]]*50,999)</f>
        <v>999</v>
      </c>
      <c r="O2622" s="11" t="str">
        <f>IF(合并表__明细[[#This Row],[库存天数]]&lt;=3,"不足",IF(合并表__明细[[#This Row],[库存天数]]&gt;=100,"积压","正常"))</f>
        <v>积压</v>
      </c>
    </row>
    <row r="2623" spans="2:15" hidden="1" x14ac:dyDescent="0.2">
      <c r="B2623" s="1">
        <v>42978</v>
      </c>
      <c r="C2623" s="4" t="s">
        <v>9</v>
      </c>
      <c r="D2623" s="4" t="s">
        <v>75</v>
      </c>
      <c r="E2623">
        <v>1000000281</v>
      </c>
      <c r="F2623" s="4" t="s">
        <v>74</v>
      </c>
      <c r="G2623" s="4" t="s">
        <v>13</v>
      </c>
      <c r="H2623">
        <v>10000131</v>
      </c>
      <c r="I2623" s="4" t="s">
        <v>38</v>
      </c>
      <c r="J2623" s="11">
        <v>161.07399999999998</v>
      </c>
      <c r="K2623" s="11">
        <v>0</v>
      </c>
      <c r="L2623" s="11">
        <v>0</v>
      </c>
      <c r="M2623" s="11">
        <v>0</v>
      </c>
      <c r="N2623" s="11">
        <f>IFERROR(合并表__明细[[#This Row],[期末库存]]/合并表__明细[[#This Row],[未来50天出库量]]*50,999)</f>
        <v>999</v>
      </c>
      <c r="O2623" s="11" t="str">
        <f>IF(合并表__明细[[#This Row],[库存天数]]&lt;=3,"不足",IF(合并表__明细[[#This Row],[库存天数]]&gt;=100,"积压","正常"))</f>
        <v>积压</v>
      </c>
    </row>
    <row r="2624" spans="2:15" hidden="1" x14ac:dyDescent="0.2">
      <c r="B2624" s="1">
        <v>42978</v>
      </c>
      <c r="C2624" s="4" t="s">
        <v>9</v>
      </c>
      <c r="D2624" s="4" t="s">
        <v>59</v>
      </c>
      <c r="E2624">
        <v>1000000192</v>
      </c>
      <c r="F2624" s="4" t="s">
        <v>58</v>
      </c>
      <c r="G2624" s="4" t="s">
        <v>13</v>
      </c>
      <c r="H2624">
        <v>20000099</v>
      </c>
      <c r="I2624" s="4" t="s">
        <v>20</v>
      </c>
      <c r="J2624" s="11">
        <v>33.634</v>
      </c>
      <c r="K2624" s="11">
        <v>0</v>
      </c>
      <c r="L2624" s="11">
        <v>0</v>
      </c>
      <c r="M2624" s="11">
        <v>0</v>
      </c>
      <c r="N2624" s="11">
        <f>IFERROR(合并表__明细[[#This Row],[期末库存]]/合并表__明细[[#This Row],[未来50天出库量]]*50,999)</f>
        <v>999</v>
      </c>
      <c r="O2624" s="11" t="str">
        <f>IF(合并表__明细[[#This Row],[库存天数]]&lt;=3,"不足",IF(合并表__明细[[#This Row],[库存天数]]&gt;=100,"积压","正常"))</f>
        <v>积压</v>
      </c>
    </row>
    <row r="2625" spans="2:15" hidden="1" x14ac:dyDescent="0.2">
      <c r="B2625" s="1">
        <v>42978</v>
      </c>
      <c r="C2625" s="4" t="s">
        <v>9</v>
      </c>
      <c r="D2625" s="4" t="s">
        <v>15</v>
      </c>
      <c r="E2625">
        <v>1000002985</v>
      </c>
      <c r="F2625" s="4" t="s">
        <v>47</v>
      </c>
      <c r="G2625" s="4" t="s">
        <v>13</v>
      </c>
      <c r="H2625">
        <v>10000131</v>
      </c>
      <c r="I2625" s="4" t="s">
        <v>38</v>
      </c>
      <c r="J2625" s="11">
        <v>1.3580000000000014</v>
      </c>
      <c r="K2625" s="11">
        <v>0</v>
      </c>
      <c r="L2625" s="11">
        <v>0</v>
      </c>
      <c r="M2625" s="11">
        <v>0</v>
      </c>
      <c r="N2625" s="11">
        <f>IFERROR(合并表__明细[[#This Row],[期末库存]]/合并表__明细[[#This Row],[未来50天出库量]]*50,999)</f>
        <v>999</v>
      </c>
      <c r="O2625" s="11" t="str">
        <f>IF(合并表__明细[[#This Row],[库存天数]]&lt;=3,"不足",IF(合并表__明细[[#This Row],[库存天数]]&gt;=100,"积压","正常"))</f>
        <v>积压</v>
      </c>
    </row>
    <row r="2626" spans="2:15" hidden="1" x14ac:dyDescent="0.2">
      <c r="B2626" s="1">
        <v>42978</v>
      </c>
      <c r="C2626" s="4" t="s">
        <v>9</v>
      </c>
      <c r="D2626" s="4" t="s">
        <v>57</v>
      </c>
      <c r="E2626">
        <v>1000001502</v>
      </c>
      <c r="F2626" s="4" t="s">
        <v>56</v>
      </c>
      <c r="G2626" s="4" t="s">
        <v>13</v>
      </c>
      <c r="H2626">
        <v>20000018</v>
      </c>
      <c r="I2626" s="4" t="s">
        <v>81</v>
      </c>
      <c r="J2626" s="11">
        <v>1.6659999999999968</v>
      </c>
      <c r="K2626" s="11">
        <v>0</v>
      </c>
      <c r="L2626" s="11">
        <v>0</v>
      </c>
      <c r="M2626" s="11">
        <v>0</v>
      </c>
      <c r="N2626" s="11">
        <f>IFERROR(合并表__明细[[#This Row],[期末库存]]/合并表__明细[[#This Row],[未来50天出库量]]*50,999)</f>
        <v>999</v>
      </c>
      <c r="O2626" s="11" t="str">
        <f>IF(合并表__明细[[#This Row],[库存天数]]&lt;=3,"不足",IF(合并表__明细[[#This Row],[库存天数]]&gt;=100,"积压","正常"))</f>
        <v>积压</v>
      </c>
    </row>
    <row r="2627" spans="2:15" hidden="1" x14ac:dyDescent="0.2">
      <c r="B2627" s="1">
        <v>42978</v>
      </c>
      <c r="C2627" s="4" t="s">
        <v>9</v>
      </c>
      <c r="D2627" s="4" t="s">
        <v>72</v>
      </c>
      <c r="E2627">
        <v>1000001699</v>
      </c>
      <c r="F2627" s="4" t="s">
        <v>71</v>
      </c>
      <c r="G2627" s="4" t="s">
        <v>13</v>
      </c>
      <c r="H2627">
        <v>10000111</v>
      </c>
      <c r="I2627" s="4" t="s">
        <v>37</v>
      </c>
      <c r="J2627" s="11">
        <v>2.4000000000000004</v>
      </c>
      <c r="K2627" s="11">
        <v>0</v>
      </c>
      <c r="L2627" s="11">
        <v>0</v>
      </c>
      <c r="M2627" s="11">
        <v>0</v>
      </c>
      <c r="N2627" s="11">
        <f>IFERROR(合并表__明细[[#This Row],[期末库存]]/合并表__明细[[#This Row],[未来50天出库量]]*50,999)</f>
        <v>999</v>
      </c>
      <c r="O2627" s="11" t="str">
        <f>IF(合并表__明细[[#This Row],[库存天数]]&lt;=3,"不足",IF(合并表__明细[[#This Row],[库存天数]]&gt;=100,"积压","正常"))</f>
        <v>积压</v>
      </c>
    </row>
    <row r="2628" spans="2:15" hidden="1" x14ac:dyDescent="0.2">
      <c r="B2628" s="1">
        <v>42978</v>
      </c>
      <c r="C2628" s="4" t="s">
        <v>9</v>
      </c>
      <c r="D2628" s="4" t="s">
        <v>15</v>
      </c>
      <c r="E2628">
        <v>1000002986</v>
      </c>
      <c r="F2628" s="4" t="s">
        <v>14</v>
      </c>
      <c r="G2628" s="4" t="s">
        <v>13</v>
      </c>
      <c r="H2628">
        <v>10000064</v>
      </c>
      <c r="I2628" s="4" t="s">
        <v>53</v>
      </c>
      <c r="J2628" s="11">
        <v>2.3000000000000025</v>
      </c>
      <c r="K2628" s="11">
        <v>0</v>
      </c>
      <c r="L2628" s="11">
        <v>0</v>
      </c>
      <c r="M2628" s="11">
        <v>0</v>
      </c>
      <c r="N2628" s="11">
        <f>IFERROR(合并表__明细[[#This Row],[期末库存]]/合并表__明细[[#This Row],[未来50天出库量]]*50,999)</f>
        <v>999</v>
      </c>
      <c r="O2628" s="11" t="str">
        <f>IF(合并表__明细[[#This Row],[库存天数]]&lt;=3,"不足",IF(合并表__明细[[#This Row],[库存天数]]&gt;=100,"积压","正常"))</f>
        <v>积压</v>
      </c>
    </row>
    <row r="2629" spans="2:15" hidden="1" x14ac:dyDescent="0.2">
      <c r="B2629" s="1">
        <v>42978</v>
      </c>
      <c r="C2629" s="4" t="s">
        <v>9</v>
      </c>
      <c r="D2629" s="4" t="s">
        <v>17</v>
      </c>
      <c r="E2629">
        <v>1000000059</v>
      </c>
      <c r="F2629" s="4" t="s">
        <v>55</v>
      </c>
      <c r="G2629" s="4" t="s">
        <v>13</v>
      </c>
      <c r="H2629">
        <v>20000018</v>
      </c>
      <c r="I2629" s="4" t="s">
        <v>81</v>
      </c>
      <c r="J2629" s="11">
        <v>1.5999999999999996</v>
      </c>
      <c r="K2629" s="11">
        <v>0</v>
      </c>
      <c r="L2629" s="11">
        <v>0</v>
      </c>
      <c r="M2629" s="11">
        <v>0</v>
      </c>
      <c r="N2629" s="11">
        <f>IFERROR(合并表__明细[[#This Row],[期末库存]]/合并表__明细[[#This Row],[未来50天出库量]]*50,999)</f>
        <v>999</v>
      </c>
      <c r="O2629" s="11" t="str">
        <f>IF(合并表__明细[[#This Row],[库存天数]]&lt;=3,"不足",IF(合并表__明细[[#This Row],[库存天数]]&gt;=100,"积压","正常"))</f>
        <v>积压</v>
      </c>
    </row>
    <row r="2630" spans="2:15" hidden="1" x14ac:dyDescent="0.2">
      <c r="B2630" s="1">
        <v>42978</v>
      </c>
      <c r="C2630" s="4" t="s">
        <v>9</v>
      </c>
      <c r="D2630" s="4" t="s">
        <v>17</v>
      </c>
      <c r="E2630">
        <v>1000000059</v>
      </c>
      <c r="F2630" s="4" t="s">
        <v>55</v>
      </c>
      <c r="G2630" s="4" t="s">
        <v>13</v>
      </c>
      <c r="H2630">
        <v>20000099</v>
      </c>
      <c r="I2630" s="4" t="s">
        <v>20</v>
      </c>
      <c r="J2630" s="11">
        <v>87.789999999999992</v>
      </c>
      <c r="K2630" s="11">
        <v>0</v>
      </c>
      <c r="L2630" s="11">
        <v>0</v>
      </c>
      <c r="M2630" s="11">
        <v>0</v>
      </c>
      <c r="N2630" s="11">
        <f>IFERROR(合并表__明细[[#This Row],[期末库存]]/合并表__明细[[#This Row],[未来50天出库量]]*50,999)</f>
        <v>999</v>
      </c>
      <c r="O2630" s="11" t="str">
        <f>IF(合并表__明细[[#This Row],[库存天数]]&lt;=3,"不足",IF(合并表__明细[[#This Row],[库存天数]]&gt;=100,"积压","正常"))</f>
        <v>积压</v>
      </c>
    </row>
    <row r="2631" spans="2:15" hidden="1" x14ac:dyDescent="0.2">
      <c r="B2631" s="1">
        <v>42978</v>
      </c>
      <c r="C2631" s="4" t="s">
        <v>9</v>
      </c>
      <c r="D2631" s="4" t="s">
        <v>72</v>
      </c>
      <c r="E2631">
        <v>1000000064</v>
      </c>
      <c r="F2631" s="4" t="s">
        <v>76</v>
      </c>
      <c r="G2631" s="4" t="s">
        <v>13</v>
      </c>
      <c r="H2631">
        <v>10000064</v>
      </c>
      <c r="I2631" s="4" t="s">
        <v>53</v>
      </c>
      <c r="J2631" s="11">
        <v>50.004000000000005</v>
      </c>
      <c r="K2631" s="11">
        <v>0</v>
      </c>
      <c r="L2631" s="11">
        <v>0</v>
      </c>
      <c r="M2631" s="11">
        <v>0</v>
      </c>
      <c r="N2631" s="11">
        <f>IFERROR(合并表__明细[[#This Row],[期末库存]]/合并表__明细[[#This Row],[未来50天出库量]]*50,999)</f>
        <v>999</v>
      </c>
      <c r="O2631" s="11" t="str">
        <f>IF(合并表__明细[[#This Row],[库存天数]]&lt;=3,"不足",IF(合并表__明细[[#This Row],[库存天数]]&gt;=100,"积压","正常"))</f>
        <v>积压</v>
      </c>
    </row>
    <row r="2632" spans="2:15" hidden="1" x14ac:dyDescent="0.2">
      <c r="B2632" s="1">
        <v>42978</v>
      </c>
      <c r="C2632" s="4" t="s">
        <v>9</v>
      </c>
      <c r="D2632" s="4" t="s">
        <v>57</v>
      </c>
      <c r="E2632">
        <v>1000001502</v>
      </c>
      <c r="F2632" s="4" t="s">
        <v>56</v>
      </c>
      <c r="G2632" s="4" t="s">
        <v>13</v>
      </c>
      <c r="H2632">
        <v>10000131</v>
      </c>
      <c r="I2632" s="4" t="s">
        <v>38</v>
      </c>
      <c r="J2632" s="11">
        <v>347.5800000000001</v>
      </c>
      <c r="K2632" s="11">
        <v>0</v>
      </c>
      <c r="L2632" s="11">
        <v>0</v>
      </c>
      <c r="M2632" s="11">
        <v>0</v>
      </c>
      <c r="N2632" s="11">
        <f>IFERROR(合并表__明细[[#This Row],[期末库存]]/合并表__明细[[#This Row],[未来50天出库量]]*50,999)</f>
        <v>999</v>
      </c>
      <c r="O2632" s="11" t="str">
        <f>IF(合并表__明细[[#This Row],[库存天数]]&lt;=3,"不足",IF(合并表__明细[[#This Row],[库存天数]]&gt;=100,"积压","正常"))</f>
        <v>积压</v>
      </c>
    </row>
    <row r="2633" spans="2:15" hidden="1" x14ac:dyDescent="0.2">
      <c r="B2633" s="1">
        <v>42978</v>
      </c>
      <c r="C2633" s="4" t="s">
        <v>9</v>
      </c>
      <c r="D2633" s="4" t="s">
        <v>15</v>
      </c>
      <c r="E2633">
        <v>1000002986</v>
      </c>
      <c r="F2633" s="4" t="s">
        <v>14</v>
      </c>
      <c r="G2633" s="4" t="s">
        <v>13</v>
      </c>
      <c r="H2633">
        <v>10000111</v>
      </c>
      <c r="I2633" s="4" t="s">
        <v>37</v>
      </c>
      <c r="J2633" s="11">
        <v>86.999999999999972</v>
      </c>
      <c r="K2633" s="11">
        <v>0</v>
      </c>
      <c r="L2633" s="11">
        <v>0</v>
      </c>
      <c r="M2633" s="11">
        <v>0</v>
      </c>
      <c r="N2633" s="11">
        <f>IFERROR(合并表__明细[[#This Row],[期末库存]]/合并表__明细[[#This Row],[未来50天出库量]]*50,999)</f>
        <v>999</v>
      </c>
      <c r="O2633" s="11" t="str">
        <f>IF(合并表__明细[[#This Row],[库存天数]]&lt;=3,"不足",IF(合并表__明细[[#This Row],[库存天数]]&gt;=100,"积压","正常"))</f>
        <v>积压</v>
      </c>
    </row>
    <row r="2634" spans="2:15" hidden="1" x14ac:dyDescent="0.2">
      <c r="B2634" s="1">
        <v>42978</v>
      </c>
      <c r="C2634" s="4" t="s">
        <v>9</v>
      </c>
      <c r="D2634" s="4" t="s">
        <v>15</v>
      </c>
      <c r="E2634">
        <v>1000002981</v>
      </c>
      <c r="F2634" s="4" t="s">
        <v>62</v>
      </c>
      <c r="G2634" s="4" t="s">
        <v>13</v>
      </c>
      <c r="H2634">
        <v>10000131</v>
      </c>
      <c r="I2634" s="4" t="s">
        <v>38</v>
      </c>
      <c r="J2634" s="11">
        <v>70.76600000000002</v>
      </c>
      <c r="K2634" s="11">
        <v>0</v>
      </c>
      <c r="L2634" s="11">
        <v>0</v>
      </c>
      <c r="M2634" s="11">
        <v>0</v>
      </c>
      <c r="N2634" s="11">
        <f>IFERROR(合并表__明细[[#This Row],[期末库存]]/合并表__明细[[#This Row],[未来50天出库量]]*50,999)</f>
        <v>999</v>
      </c>
      <c r="O2634" s="11" t="str">
        <f>IF(合并表__明细[[#This Row],[库存天数]]&lt;=3,"不足",IF(合并表__明细[[#This Row],[库存天数]]&gt;=100,"积压","正常"))</f>
        <v>积压</v>
      </c>
    </row>
    <row r="2635" spans="2:15" hidden="1" x14ac:dyDescent="0.2">
      <c r="B2635" s="1">
        <v>42978</v>
      </c>
      <c r="C2635" s="4" t="s">
        <v>9</v>
      </c>
      <c r="D2635" s="4" t="s">
        <v>15</v>
      </c>
      <c r="E2635">
        <v>1000002981</v>
      </c>
      <c r="F2635" s="4" t="s">
        <v>62</v>
      </c>
      <c r="G2635" s="4" t="s">
        <v>13</v>
      </c>
      <c r="H2635">
        <v>20000018</v>
      </c>
      <c r="I2635" s="4" t="s">
        <v>81</v>
      </c>
      <c r="J2635" s="11">
        <v>0.39999999999999991</v>
      </c>
      <c r="K2635" s="11">
        <v>0</v>
      </c>
      <c r="L2635" s="11">
        <v>0</v>
      </c>
      <c r="M2635" s="11">
        <v>0</v>
      </c>
      <c r="N2635" s="11">
        <f>IFERROR(合并表__明细[[#This Row],[期末库存]]/合并表__明细[[#This Row],[未来50天出库量]]*50,999)</f>
        <v>999</v>
      </c>
      <c r="O2635" s="11" t="str">
        <f>IF(合并表__明细[[#This Row],[库存天数]]&lt;=3,"不足",IF(合并表__明细[[#This Row],[库存天数]]&gt;=100,"积压","正常"))</f>
        <v>积压</v>
      </c>
    </row>
    <row r="2636" spans="2:15" hidden="1" x14ac:dyDescent="0.2">
      <c r="B2636" s="1">
        <v>42978</v>
      </c>
      <c r="C2636" s="4" t="s">
        <v>9</v>
      </c>
      <c r="D2636" s="4" t="s">
        <v>59</v>
      </c>
      <c r="E2636">
        <v>1000000192</v>
      </c>
      <c r="F2636" s="4" t="s">
        <v>58</v>
      </c>
      <c r="G2636" s="4" t="s">
        <v>13</v>
      </c>
      <c r="H2636">
        <v>10000172</v>
      </c>
      <c r="I2636" s="4" t="s">
        <v>18</v>
      </c>
      <c r="J2636" s="11">
        <v>67.942000000000007</v>
      </c>
      <c r="K2636" s="11">
        <v>0</v>
      </c>
      <c r="L2636" s="11">
        <v>0</v>
      </c>
      <c r="M2636" s="11">
        <v>0</v>
      </c>
      <c r="N2636" s="11">
        <f>IFERROR(合并表__明细[[#This Row],[期末库存]]/合并表__明细[[#This Row],[未来50天出库量]]*50,999)</f>
        <v>999</v>
      </c>
      <c r="O2636" s="11" t="str">
        <f>IF(合并表__明细[[#This Row],[库存天数]]&lt;=3,"不足",IF(合并表__明细[[#This Row],[库存天数]]&gt;=100,"积压","正常"))</f>
        <v>积压</v>
      </c>
    </row>
    <row r="2637" spans="2:15" hidden="1" x14ac:dyDescent="0.2">
      <c r="B2637" s="1">
        <v>42978</v>
      </c>
      <c r="C2637" s="4" t="s">
        <v>9</v>
      </c>
      <c r="D2637" s="4" t="s">
        <v>59</v>
      </c>
      <c r="E2637">
        <v>1000000192</v>
      </c>
      <c r="F2637" s="4" t="s">
        <v>58</v>
      </c>
      <c r="G2637" s="4" t="s">
        <v>13</v>
      </c>
      <c r="H2637">
        <v>10000111</v>
      </c>
      <c r="I2637" s="4" t="s">
        <v>37</v>
      </c>
      <c r="J2637" s="11">
        <v>32.451999999999991</v>
      </c>
      <c r="K2637" s="11">
        <v>3.8</v>
      </c>
      <c r="L2637" s="11">
        <v>3.9</v>
      </c>
      <c r="M2637" s="11">
        <v>0</v>
      </c>
      <c r="N2637" s="11">
        <f>IFERROR(合并表__明细[[#This Row],[期末库存]]/合并表__明细[[#This Row],[未来50天出库量]]*50,999)</f>
        <v>999</v>
      </c>
      <c r="O2637" s="11" t="str">
        <f>IF(合并表__明细[[#This Row],[库存天数]]&lt;=3,"不足",IF(合并表__明细[[#This Row],[库存天数]]&gt;=100,"积压","正常"))</f>
        <v>积压</v>
      </c>
    </row>
    <row r="2638" spans="2:15" hidden="1" x14ac:dyDescent="0.2">
      <c r="B2638" s="1">
        <v>42978</v>
      </c>
      <c r="C2638" s="4" t="s">
        <v>9</v>
      </c>
      <c r="D2638" s="4" t="s">
        <v>17</v>
      </c>
      <c r="E2638">
        <v>1000001649</v>
      </c>
      <c r="F2638" s="4" t="s">
        <v>16</v>
      </c>
      <c r="G2638" s="4" t="s">
        <v>13</v>
      </c>
      <c r="H2638">
        <v>10000131</v>
      </c>
      <c r="I2638" s="4" t="s">
        <v>38</v>
      </c>
      <c r="J2638" s="11">
        <v>112.62</v>
      </c>
      <c r="K2638" s="11">
        <v>23.3</v>
      </c>
      <c r="L2638" s="11">
        <v>24.2</v>
      </c>
      <c r="M2638" s="11">
        <v>0</v>
      </c>
      <c r="N2638" s="11">
        <f>IFERROR(合并表__明细[[#This Row],[期末库存]]/合并表__明细[[#This Row],[未来50天出库量]]*50,999)</f>
        <v>999</v>
      </c>
      <c r="O2638" s="11" t="str">
        <f>IF(合并表__明细[[#This Row],[库存天数]]&lt;=3,"不足",IF(合并表__明细[[#This Row],[库存天数]]&gt;=100,"积压","正常"))</f>
        <v>积压</v>
      </c>
    </row>
    <row r="2639" spans="2:15" hidden="1" x14ac:dyDescent="0.2">
      <c r="B2639" s="1">
        <v>42978</v>
      </c>
      <c r="C2639" s="4" t="s">
        <v>9</v>
      </c>
      <c r="D2639" s="4" t="s">
        <v>72</v>
      </c>
      <c r="E2639">
        <v>1000000064</v>
      </c>
      <c r="F2639" s="4" t="s">
        <v>76</v>
      </c>
      <c r="G2639" s="4" t="s">
        <v>13</v>
      </c>
      <c r="H2639">
        <v>10000211</v>
      </c>
      <c r="I2639" s="4" t="s">
        <v>11</v>
      </c>
      <c r="J2639" s="11">
        <v>144.50000000000003</v>
      </c>
      <c r="K2639" s="11">
        <v>117.4</v>
      </c>
      <c r="L2639" s="11">
        <v>123.5</v>
      </c>
      <c r="M2639" s="11">
        <v>0</v>
      </c>
      <c r="N2639" s="11">
        <f>IFERROR(合并表__明细[[#This Row],[期末库存]]/合并表__明细[[#This Row],[未来50天出库量]]*50,999)</f>
        <v>999</v>
      </c>
      <c r="O2639" s="11" t="str">
        <f>IF(合并表__明细[[#This Row],[库存天数]]&lt;=3,"不足",IF(合并表__明细[[#This Row],[库存天数]]&gt;=100,"积压","正常"))</f>
        <v>积压</v>
      </c>
    </row>
    <row r="2640" spans="2:15" hidden="1" x14ac:dyDescent="0.2">
      <c r="B2640" s="1">
        <v>42978</v>
      </c>
      <c r="C2640" s="4" t="s">
        <v>9</v>
      </c>
      <c r="D2640" s="4" t="s">
        <v>15</v>
      </c>
      <c r="E2640">
        <v>1000002981</v>
      </c>
      <c r="F2640" s="4" t="s">
        <v>62</v>
      </c>
      <c r="G2640" s="4" t="s">
        <v>13</v>
      </c>
      <c r="H2640">
        <v>10000136</v>
      </c>
      <c r="I2640" s="4" t="s">
        <v>40</v>
      </c>
      <c r="J2640" s="11">
        <v>1.5499999999999998</v>
      </c>
      <c r="K2640" s="11">
        <v>5</v>
      </c>
      <c r="L2640" s="11">
        <v>5.0999999999999996</v>
      </c>
      <c r="M2640" s="11">
        <v>0</v>
      </c>
      <c r="N2640" s="11">
        <f>IFERROR(合并表__明细[[#This Row],[期末库存]]/合并表__明细[[#This Row],[未来50天出库量]]*50,999)</f>
        <v>999</v>
      </c>
      <c r="O2640" s="11" t="str">
        <f>IF(合并表__明细[[#This Row],[库存天数]]&lt;=3,"不足",IF(合并表__明细[[#This Row],[库存天数]]&gt;=100,"积压","正常"))</f>
        <v>积压</v>
      </c>
    </row>
    <row r="2641" spans="2:15" hidden="1" x14ac:dyDescent="0.2">
      <c r="B2641" s="1">
        <v>42978</v>
      </c>
      <c r="C2641" s="4" t="s">
        <v>9</v>
      </c>
      <c r="D2641" s="4" t="s">
        <v>17</v>
      </c>
      <c r="E2641">
        <v>1000001649</v>
      </c>
      <c r="F2641" s="4" t="s">
        <v>16</v>
      </c>
      <c r="G2641" s="4" t="s">
        <v>13</v>
      </c>
      <c r="H2641">
        <v>10000111</v>
      </c>
      <c r="I2641" s="4" t="s">
        <v>37</v>
      </c>
      <c r="J2641" s="11">
        <v>98.7</v>
      </c>
      <c r="K2641" s="11">
        <v>19.3</v>
      </c>
      <c r="L2641" s="11">
        <v>19.899999999999999</v>
      </c>
      <c r="M2641" s="11">
        <v>0</v>
      </c>
      <c r="N2641" s="11">
        <f>IFERROR(合并表__明细[[#This Row],[期末库存]]/合并表__明细[[#This Row],[未来50天出库量]]*50,999)</f>
        <v>999</v>
      </c>
      <c r="O2641" s="11" t="str">
        <f>IF(合并表__明细[[#This Row],[库存天数]]&lt;=3,"不足",IF(合并表__明细[[#This Row],[库存天数]]&gt;=100,"积压","正常"))</f>
        <v>积压</v>
      </c>
    </row>
    <row r="2642" spans="2:15" hidden="1" x14ac:dyDescent="0.2">
      <c r="B2642" s="1">
        <v>42978</v>
      </c>
      <c r="C2642" s="4" t="s">
        <v>9</v>
      </c>
      <c r="D2642" s="4" t="s">
        <v>17</v>
      </c>
      <c r="E2642">
        <v>1000001649</v>
      </c>
      <c r="F2642" s="4" t="s">
        <v>16</v>
      </c>
      <c r="G2642" s="4" t="s">
        <v>13</v>
      </c>
      <c r="H2642">
        <v>10000172</v>
      </c>
      <c r="I2642" s="4" t="s">
        <v>18</v>
      </c>
      <c r="J2642" s="11">
        <v>486.79999999999995</v>
      </c>
      <c r="K2642" s="11">
        <v>101.1</v>
      </c>
      <c r="L2642" s="11">
        <v>106</v>
      </c>
      <c r="M2642" s="11">
        <v>0</v>
      </c>
      <c r="N2642" s="11">
        <f>IFERROR(合并表__明细[[#This Row],[期末库存]]/合并表__明细[[#This Row],[未来50天出库量]]*50,999)</f>
        <v>999</v>
      </c>
      <c r="O2642" s="11" t="str">
        <f>IF(合并表__明细[[#This Row],[库存天数]]&lt;=3,"不足",IF(合并表__明细[[#This Row],[库存天数]]&gt;=100,"积压","正常"))</f>
        <v>积压</v>
      </c>
    </row>
    <row r="2643" spans="2:15" hidden="1" x14ac:dyDescent="0.2">
      <c r="B2643" s="1">
        <v>42978</v>
      </c>
      <c r="C2643" s="4" t="s">
        <v>9</v>
      </c>
      <c r="D2643" s="4" t="s">
        <v>72</v>
      </c>
      <c r="E2643">
        <v>1000000064</v>
      </c>
      <c r="F2643" s="4" t="s">
        <v>76</v>
      </c>
      <c r="G2643" s="4" t="s">
        <v>13</v>
      </c>
      <c r="H2643">
        <v>10000131</v>
      </c>
      <c r="I2643" s="4" t="s">
        <v>38</v>
      </c>
      <c r="J2643" s="11">
        <v>249.6</v>
      </c>
      <c r="K2643" s="11">
        <v>41.900000000000006</v>
      </c>
      <c r="L2643" s="11">
        <v>43.3</v>
      </c>
      <c r="M2643" s="11">
        <v>0</v>
      </c>
      <c r="N2643" s="11">
        <f>IFERROR(合并表__明细[[#This Row],[期末库存]]/合并表__明细[[#This Row],[未来50天出库量]]*50,999)</f>
        <v>999</v>
      </c>
      <c r="O2643" s="11" t="str">
        <f>IF(合并表__明细[[#This Row],[库存天数]]&lt;=3,"不足",IF(合并表__明细[[#This Row],[库存天数]]&gt;=100,"积压","正常"))</f>
        <v>积压</v>
      </c>
    </row>
    <row r="2644" spans="2:15" hidden="1" x14ac:dyDescent="0.2">
      <c r="B2644" s="1">
        <v>42978</v>
      </c>
      <c r="C2644" s="4" t="s">
        <v>9</v>
      </c>
      <c r="D2644" s="4" t="s">
        <v>72</v>
      </c>
      <c r="E2644">
        <v>1000000064</v>
      </c>
      <c r="F2644" s="4" t="s">
        <v>76</v>
      </c>
      <c r="G2644" s="4" t="s">
        <v>13</v>
      </c>
      <c r="H2644">
        <v>20000099</v>
      </c>
      <c r="I2644" s="4" t="s">
        <v>20</v>
      </c>
      <c r="J2644" s="11">
        <v>40.088000000000008</v>
      </c>
      <c r="K2644" s="11">
        <v>8.9</v>
      </c>
      <c r="L2644" s="11">
        <v>9.3000000000000007</v>
      </c>
      <c r="M2644" s="11">
        <v>0</v>
      </c>
      <c r="N2644" s="11">
        <f>IFERROR(合并表__明细[[#This Row],[期末库存]]/合并表__明细[[#This Row],[未来50天出库量]]*50,999)</f>
        <v>999</v>
      </c>
      <c r="O2644" s="11" t="str">
        <f>IF(合并表__明细[[#This Row],[库存天数]]&lt;=3,"不足",IF(合并表__明细[[#This Row],[库存天数]]&gt;=100,"积压","正常"))</f>
        <v>积压</v>
      </c>
    </row>
    <row r="2645" spans="2:15" hidden="1" x14ac:dyDescent="0.2">
      <c r="B2645" s="1">
        <v>42978</v>
      </c>
      <c r="C2645" s="4" t="s">
        <v>9</v>
      </c>
      <c r="D2645" s="4" t="s">
        <v>57</v>
      </c>
      <c r="E2645">
        <v>1000001502</v>
      </c>
      <c r="F2645" s="4" t="s">
        <v>56</v>
      </c>
      <c r="G2645" s="4" t="s">
        <v>13</v>
      </c>
      <c r="H2645">
        <v>10000111</v>
      </c>
      <c r="I2645" s="4" t="s">
        <v>37</v>
      </c>
      <c r="J2645" s="11">
        <v>278.07599999999996</v>
      </c>
      <c r="K2645" s="11">
        <v>3.8</v>
      </c>
      <c r="L2645" s="11">
        <v>3.8</v>
      </c>
      <c r="M2645" s="11">
        <v>0</v>
      </c>
      <c r="N2645" s="11">
        <f>IFERROR(合并表__明细[[#This Row],[期末库存]]/合并表__明细[[#This Row],[未来50天出库量]]*50,999)</f>
        <v>999</v>
      </c>
      <c r="O2645" s="11" t="str">
        <f>IF(合并表__明细[[#This Row],[库存天数]]&lt;=3,"不足",IF(合并表__明细[[#This Row],[库存天数]]&gt;=100,"积压","正常"))</f>
        <v>积压</v>
      </c>
    </row>
    <row r="2646" spans="2:15" hidden="1" x14ac:dyDescent="0.2">
      <c r="B2646" s="1">
        <v>42978</v>
      </c>
      <c r="C2646" s="4" t="s">
        <v>9</v>
      </c>
      <c r="D2646" s="4" t="s">
        <v>72</v>
      </c>
      <c r="E2646">
        <v>1000000064</v>
      </c>
      <c r="F2646" s="4" t="s">
        <v>76</v>
      </c>
      <c r="G2646" s="4" t="s">
        <v>13</v>
      </c>
      <c r="H2646">
        <v>10000111</v>
      </c>
      <c r="I2646" s="4" t="s">
        <v>37</v>
      </c>
      <c r="J2646" s="11">
        <v>83.199999999999989</v>
      </c>
      <c r="K2646" s="11">
        <v>11.6</v>
      </c>
      <c r="L2646" s="11">
        <v>11.5</v>
      </c>
      <c r="M2646" s="11">
        <v>0</v>
      </c>
      <c r="N2646" s="11">
        <f>IFERROR(合并表__明细[[#This Row],[期末库存]]/合并表__明细[[#This Row],[未来50天出库量]]*50,999)</f>
        <v>999</v>
      </c>
      <c r="O2646" s="11" t="str">
        <f>IF(合并表__明细[[#This Row],[库存天数]]&lt;=3,"不足",IF(合并表__明细[[#This Row],[库存天数]]&gt;=100,"积压","正常"))</f>
        <v>积压</v>
      </c>
    </row>
    <row r="2647" spans="2:15" hidden="1" x14ac:dyDescent="0.2">
      <c r="B2647" s="1">
        <v>42978</v>
      </c>
      <c r="C2647" s="4" t="s">
        <v>9</v>
      </c>
      <c r="D2647" s="4" t="s">
        <v>72</v>
      </c>
      <c r="E2647">
        <v>1000000064</v>
      </c>
      <c r="F2647" s="4" t="s">
        <v>76</v>
      </c>
      <c r="G2647" s="4" t="s">
        <v>13</v>
      </c>
      <c r="H2647">
        <v>10000172</v>
      </c>
      <c r="I2647" s="4" t="s">
        <v>18</v>
      </c>
      <c r="J2647" s="11">
        <v>433.96600000000001</v>
      </c>
      <c r="K2647" s="11">
        <v>909.90000000000009</v>
      </c>
      <c r="L2647" s="11">
        <v>933.2</v>
      </c>
      <c r="M2647" s="11">
        <v>0</v>
      </c>
      <c r="N2647" s="11">
        <f>IFERROR(合并表__明细[[#This Row],[期末库存]]/合并表__明细[[#This Row],[未来50天出库量]]*50,999)</f>
        <v>999</v>
      </c>
      <c r="O2647" s="11" t="str">
        <f>IF(合并表__明细[[#This Row],[库存天数]]&lt;=3,"不足",IF(合并表__明细[[#This Row],[库存天数]]&gt;=100,"积压","正常"))</f>
        <v>积压</v>
      </c>
    </row>
    <row r="2648" spans="2:15" hidden="1" x14ac:dyDescent="0.2">
      <c r="B2648" s="1">
        <v>42978</v>
      </c>
      <c r="C2648" s="4" t="s">
        <v>9</v>
      </c>
      <c r="D2648" s="4" t="s">
        <v>17</v>
      </c>
      <c r="E2648">
        <v>1000001649</v>
      </c>
      <c r="F2648" s="4" t="s">
        <v>16</v>
      </c>
      <c r="G2648" s="4" t="s">
        <v>13</v>
      </c>
      <c r="H2648">
        <v>10000136</v>
      </c>
      <c r="I2648" s="4" t="s">
        <v>40</v>
      </c>
      <c r="J2648" s="11">
        <v>9.6499999999999986</v>
      </c>
      <c r="K2648" s="11">
        <v>2.5</v>
      </c>
      <c r="L2648" s="11">
        <v>2.5</v>
      </c>
      <c r="M2648" s="11">
        <v>0</v>
      </c>
      <c r="N2648" s="11">
        <f>IFERROR(合并表__明细[[#This Row],[期末库存]]/合并表__明细[[#This Row],[未来50天出库量]]*50,999)</f>
        <v>999</v>
      </c>
      <c r="O2648" s="11" t="str">
        <f>IF(合并表__明细[[#This Row],[库存天数]]&lt;=3,"不足",IF(合并表__明细[[#This Row],[库存天数]]&gt;=100,"积压","正常"))</f>
        <v>积压</v>
      </c>
    </row>
    <row r="2649" spans="2:15" hidden="1" x14ac:dyDescent="0.2">
      <c r="B2649" s="1">
        <v>42978</v>
      </c>
      <c r="C2649" s="4" t="s">
        <v>22</v>
      </c>
      <c r="D2649" s="4" t="s">
        <v>69</v>
      </c>
      <c r="E2649">
        <v>1000003349</v>
      </c>
      <c r="F2649" s="4" t="s">
        <v>68</v>
      </c>
      <c r="G2649" s="4" t="s">
        <v>13</v>
      </c>
      <c r="H2649">
        <v>10000064</v>
      </c>
      <c r="I2649" s="4" t="s">
        <v>53</v>
      </c>
      <c r="J2649" s="11">
        <v>19.300000000000004</v>
      </c>
      <c r="K2649" s="11">
        <v>0</v>
      </c>
      <c r="L2649" s="11">
        <v>0</v>
      </c>
      <c r="M2649" s="11">
        <v>0</v>
      </c>
      <c r="N2649" s="11">
        <f>IFERROR(合并表__明细[[#This Row],[期末库存]]/合并表__明细[[#This Row],[未来50天出库量]]*50,999)</f>
        <v>999</v>
      </c>
      <c r="O2649" s="11" t="str">
        <f>IF(合并表__明细[[#This Row],[库存天数]]&lt;=3,"不足",IF(合并表__明细[[#This Row],[库存天数]]&gt;=100,"积压","正常"))</f>
        <v>积压</v>
      </c>
    </row>
    <row r="2650" spans="2:15" hidden="1" x14ac:dyDescent="0.2">
      <c r="B2650" s="1">
        <v>42978</v>
      </c>
      <c r="C2650" s="4" t="s">
        <v>22</v>
      </c>
      <c r="D2650" s="4" t="s">
        <v>69</v>
      </c>
      <c r="E2650">
        <v>1000003349</v>
      </c>
      <c r="F2650" s="4" t="s">
        <v>68</v>
      </c>
      <c r="G2650" s="4" t="s">
        <v>13</v>
      </c>
      <c r="H2650">
        <v>10000061</v>
      </c>
      <c r="I2650" s="4" t="s">
        <v>28</v>
      </c>
      <c r="J2650" s="11">
        <v>12</v>
      </c>
      <c r="K2650" s="11">
        <v>0</v>
      </c>
      <c r="L2650" s="11">
        <v>0</v>
      </c>
      <c r="M2650" s="11">
        <v>0</v>
      </c>
      <c r="N2650" s="11">
        <f>IFERROR(合并表__明细[[#This Row],[期末库存]]/合并表__明细[[#This Row],[未来50天出库量]]*50,999)</f>
        <v>999</v>
      </c>
      <c r="O2650" s="11" t="str">
        <f>IF(合并表__明细[[#This Row],[库存天数]]&lt;=3,"不足",IF(合并表__明细[[#This Row],[库存天数]]&gt;=100,"积压","正常"))</f>
        <v>积压</v>
      </c>
    </row>
    <row r="2651" spans="2:15" hidden="1" x14ac:dyDescent="0.2">
      <c r="B2651" s="1">
        <v>42978</v>
      </c>
      <c r="C2651" s="4" t="s">
        <v>22</v>
      </c>
      <c r="D2651" s="4" t="s">
        <v>69</v>
      </c>
      <c r="E2651">
        <v>1000003349</v>
      </c>
      <c r="F2651" s="4" t="s">
        <v>68</v>
      </c>
      <c r="G2651" s="4" t="s">
        <v>13</v>
      </c>
      <c r="H2651">
        <v>10000078</v>
      </c>
      <c r="I2651" s="4" t="s">
        <v>30</v>
      </c>
      <c r="J2651" s="11">
        <v>19.600000000000001</v>
      </c>
      <c r="K2651" s="11">
        <v>0</v>
      </c>
      <c r="L2651" s="11">
        <v>0</v>
      </c>
      <c r="M2651" s="11">
        <v>0</v>
      </c>
      <c r="N2651" s="11">
        <f>IFERROR(合并表__明细[[#This Row],[期末库存]]/合并表__明细[[#This Row],[未来50天出库量]]*50,999)</f>
        <v>999</v>
      </c>
      <c r="O2651" s="11" t="str">
        <f>IF(合并表__明细[[#This Row],[库存天数]]&lt;=3,"不足",IF(合并表__明细[[#This Row],[库存天数]]&gt;=100,"积压","正常"))</f>
        <v>积压</v>
      </c>
    </row>
    <row r="2652" spans="2:15" hidden="1" x14ac:dyDescent="0.2">
      <c r="B2652" s="1">
        <v>42978</v>
      </c>
      <c r="C2652" s="4" t="s">
        <v>22</v>
      </c>
      <c r="D2652" s="4" t="s">
        <v>69</v>
      </c>
      <c r="E2652">
        <v>1000003349</v>
      </c>
      <c r="F2652" s="4" t="s">
        <v>68</v>
      </c>
      <c r="G2652" s="4" t="s">
        <v>13</v>
      </c>
      <c r="H2652">
        <v>10000131</v>
      </c>
      <c r="I2652" s="4" t="s">
        <v>38</v>
      </c>
      <c r="J2652" s="11">
        <v>5.5</v>
      </c>
      <c r="K2652" s="11">
        <v>0</v>
      </c>
      <c r="L2652" s="11">
        <v>0</v>
      </c>
      <c r="M2652" s="11">
        <v>0</v>
      </c>
      <c r="N2652" s="11">
        <f>IFERROR(合并表__明细[[#This Row],[期末库存]]/合并表__明细[[#This Row],[未来50天出库量]]*50,999)</f>
        <v>999</v>
      </c>
      <c r="O2652" s="11" t="str">
        <f>IF(合并表__明细[[#This Row],[库存天数]]&lt;=3,"不足",IF(合并表__明细[[#This Row],[库存天数]]&gt;=100,"积压","正常"))</f>
        <v>积压</v>
      </c>
    </row>
    <row r="2653" spans="2:15" hidden="1" x14ac:dyDescent="0.2">
      <c r="B2653" s="1">
        <v>42978</v>
      </c>
      <c r="C2653" s="4" t="s">
        <v>22</v>
      </c>
      <c r="D2653" s="4" t="s">
        <v>49</v>
      </c>
      <c r="E2653">
        <v>1000000020</v>
      </c>
      <c r="F2653" s="4" t="s">
        <v>73</v>
      </c>
      <c r="G2653" s="4" t="s">
        <v>13</v>
      </c>
      <c r="H2653">
        <v>10000182</v>
      </c>
      <c r="I2653" s="4" t="s">
        <v>31</v>
      </c>
      <c r="J2653" s="11">
        <v>33.6</v>
      </c>
      <c r="K2653" s="11">
        <v>0</v>
      </c>
      <c r="L2653" s="11">
        <v>0</v>
      </c>
      <c r="M2653" s="11">
        <v>0</v>
      </c>
      <c r="N2653" s="11">
        <f>IFERROR(合并表__明细[[#This Row],[期末库存]]/合并表__明细[[#This Row],[未来50天出库量]]*50,999)</f>
        <v>999</v>
      </c>
      <c r="O2653" s="11" t="str">
        <f>IF(合并表__明细[[#This Row],[库存天数]]&lt;=3,"不足",IF(合并表__明细[[#This Row],[库存天数]]&gt;=100,"积压","正常"))</f>
        <v>积压</v>
      </c>
    </row>
    <row r="2654" spans="2:15" hidden="1" x14ac:dyDescent="0.2">
      <c r="B2654" s="1">
        <v>42978</v>
      </c>
      <c r="C2654" s="4" t="s">
        <v>22</v>
      </c>
      <c r="D2654" s="4" t="s">
        <v>33</v>
      </c>
      <c r="E2654">
        <v>1000000031</v>
      </c>
      <c r="F2654" s="4" t="s">
        <v>32</v>
      </c>
      <c r="G2654" s="4" t="s">
        <v>13</v>
      </c>
      <c r="H2654">
        <v>10000131</v>
      </c>
      <c r="I2654" s="4" t="s">
        <v>38</v>
      </c>
      <c r="J2654" s="11">
        <v>80.8</v>
      </c>
      <c r="K2654" s="11">
        <v>0</v>
      </c>
      <c r="L2654" s="11">
        <v>0</v>
      </c>
      <c r="M2654" s="11">
        <v>0</v>
      </c>
      <c r="N2654" s="11">
        <f>IFERROR(合并表__明细[[#This Row],[期末库存]]/合并表__明细[[#This Row],[未来50天出库量]]*50,999)</f>
        <v>999</v>
      </c>
      <c r="O2654" s="11" t="str">
        <f>IF(合并表__明细[[#This Row],[库存天数]]&lt;=3,"不足",IF(合并表__明细[[#This Row],[库存天数]]&gt;=100,"积压","正常"))</f>
        <v>积压</v>
      </c>
    </row>
    <row r="2655" spans="2:15" hidden="1" x14ac:dyDescent="0.2">
      <c r="B2655" s="1">
        <v>42978</v>
      </c>
      <c r="C2655" s="4" t="s">
        <v>22</v>
      </c>
      <c r="D2655" s="4" t="s">
        <v>69</v>
      </c>
      <c r="E2655">
        <v>1000000129</v>
      </c>
      <c r="F2655" s="4" t="s">
        <v>70</v>
      </c>
      <c r="G2655" s="4" t="s">
        <v>13</v>
      </c>
      <c r="H2655">
        <v>20000018</v>
      </c>
      <c r="I2655" s="4" t="s">
        <v>81</v>
      </c>
      <c r="J2655" s="11">
        <v>5.3</v>
      </c>
      <c r="K2655" s="11">
        <v>0</v>
      </c>
      <c r="L2655" s="11">
        <v>0</v>
      </c>
      <c r="M2655" s="11">
        <v>0</v>
      </c>
      <c r="N2655" s="11">
        <f>IFERROR(合并表__明细[[#This Row],[期末库存]]/合并表__明细[[#This Row],[未来50天出库量]]*50,999)</f>
        <v>999</v>
      </c>
      <c r="O2655" s="11" t="str">
        <f>IF(合并表__明细[[#This Row],[库存天数]]&lt;=3,"不足",IF(合并表__明细[[#This Row],[库存天数]]&gt;=100,"积压","正常"))</f>
        <v>积压</v>
      </c>
    </row>
    <row r="2656" spans="2:15" hidden="1" x14ac:dyDescent="0.2">
      <c r="B2656" s="1">
        <v>42978</v>
      </c>
      <c r="C2656" s="4" t="s">
        <v>22</v>
      </c>
      <c r="D2656" s="4" t="s">
        <v>25</v>
      </c>
      <c r="E2656">
        <v>1000003183</v>
      </c>
      <c r="F2656" s="4" t="s">
        <v>23</v>
      </c>
      <c r="G2656" s="4" t="s">
        <v>13</v>
      </c>
      <c r="H2656">
        <v>10000182</v>
      </c>
      <c r="I2656" s="4" t="s">
        <v>31</v>
      </c>
      <c r="J2656" s="11">
        <v>32.399999999999991</v>
      </c>
      <c r="K2656" s="11">
        <v>0</v>
      </c>
      <c r="L2656" s="11">
        <v>0</v>
      </c>
      <c r="M2656" s="11">
        <v>0</v>
      </c>
      <c r="N2656" s="11">
        <f>IFERROR(合并表__明细[[#This Row],[期末库存]]/合并表__明细[[#This Row],[未来50天出库量]]*50,999)</f>
        <v>999</v>
      </c>
      <c r="O2656" s="11" t="str">
        <f>IF(合并表__明细[[#This Row],[库存天数]]&lt;=3,"不足",IF(合并表__明细[[#This Row],[库存天数]]&gt;=100,"积压","正常"))</f>
        <v>积压</v>
      </c>
    </row>
    <row r="2657" spans="2:15" hidden="1" x14ac:dyDescent="0.2">
      <c r="B2657" s="1">
        <v>42978</v>
      </c>
      <c r="C2657" s="4" t="s">
        <v>22</v>
      </c>
      <c r="D2657" s="4" t="s">
        <v>35</v>
      </c>
      <c r="E2657">
        <v>1000000047</v>
      </c>
      <c r="F2657" s="4" t="s">
        <v>34</v>
      </c>
      <c r="G2657" s="4" t="s">
        <v>13</v>
      </c>
      <c r="H2657">
        <v>10000111</v>
      </c>
      <c r="I2657" s="4" t="s">
        <v>37</v>
      </c>
      <c r="J2657" s="11">
        <v>0.70000000000000018</v>
      </c>
      <c r="K2657" s="11">
        <v>0</v>
      </c>
      <c r="L2657" s="11">
        <v>0</v>
      </c>
      <c r="M2657" s="11">
        <v>0</v>
      </c>
      <c r="N2657" s="11">
        <f>IFERROR(合并表__明细[[#This Row],[期末库存]]/合并表__明细[[#This Row],[未来50天出库量]]*50,999)</f>
        <v>999</v>
      </c>
      <c r="O2657" s="11" t="str">
        <f>IF(合并表__明细[[#This Row],[库存天数]]&lt;=3,"不足",IF(合并表__明细[[#This Row],[库存天数]]&gt;=100,"积压","正常"))</f>
        <v>积压</v>
      </c>
    </row>
    <row r="2658" spans="2:15" hidden="1" x14ac:dyDescent="0.2">
      <c r="B2658" s="1">
        <v>42978</v>
      </c>
      <c r="C2658" s="4" t="s">
        <v>22</v>
      </c>
      <c r="D2658" s="4" t="s">
        <v>49</v>
      </c>
      <c r="E2658">
        <v>1000000020</v>
      </c>
      <c r="F2658" s="4" t="s">
        <v>73</v>
      </c>
      <c r="G2658" s="4" t="s">
        <v>13</v>
      </c>
      <c r="H2658">
        <v>20000018</v>
      </c>
      <c r="I2658" s="4" t="s">
        <v>81</v>
      </c>
      <c r="J2658" s="11">
        <v>0.70000000000000018</v>
      </c>
      <c r="K2658" s="11">
        <v>0</v>
      </c>
      <c r="L2658" s="11">
        <v>0</v>
      </c>
      <c r="M2658" s="11">
        <v>0</v>
      </c>
      <c r="N2658" s="11">
        <f>IFERROR(合并表__明细[[#This Row],[期末库存]]/合并表__明细[[#This Row],[未来50天出库量]]*50,999)</f>
        <v>999</v>
      </c>
      <c r="O2658" s="11" t="str">
        <f>IF(合并表__明细[[#This Row],[库存天数]]&lt;=3,"不足",IF(合并表__明细[[#This Row],[库存天数]]&gt;=100,"积压","正常"))</f>
        <v>积压</v>
      </c>
    </row>
    <row r="2659" spans="2:15" hidden="1" x14ac:dyDescent="0.2">
      <c r="B2659" s="1">
        <v>42978</v>
      </c>
      <c r="C2659" s="4" t="s">
        <v>22</v>
      </c>
      <c r="D2659" s="4" t="s">
        <v>21</v>
      </c>
      <c r="E2659">
        <v>1000002872</v>
      </c>
      <c r="F2659" s="4" t="s">
        <v>19</v>
      </c>
      <c r="G2659" s="4" t="s">
        <v>13</v>
      </c>
      <c r="H2659">
        <v>10000111</v>
      </c>
      <c r="I2659" s="4" t="s">
        <v>37</v>
      </c>
      <c r="J2659" s="11">
        <v>6.2999999999999963</v>
      </c>
      <c r="K2659" s="11">
        <v>0</v>
      </c>
      <c r="L2659" s="11">
        <v>0</v>
      </c>
      <c r="M2659" s="11">
        <v>0</v>
      </c>
      <c r="N2659" s="11">
        <f>IFERROR(合并表__明细[[#This Row],[期末库存]]/合并表__明细[[#This Row],[未来50天出库量]]*50,999)</f>
        <v>999</v>
      </c>
      <c r="O2659" s="11" t="str">
        <f>IF(合并表__明细[[#This Row],[库存天数]]&lt;=3,"不足",IF(合并表__明细[[#This Row],[库存天数]]&gt;=100,"积压","正常"))</f>
        <v>积压</v>
      </c>
    </row>
    <row r="2660" spans="2:15" hidden="1" x14ac:dyDescent="0.2">
      <c r="B2660" s="1">
        <v>42978</v>
      </c>
      <c r="C2660" s="4" t="s">
        <v>22</v>
      </c>
      <c r="D2660" s="4" t="s">
        <v>49</v>
      </c>
      <c r="E2660">
        <v>1000000020</v>
      </c>
      <c r="F2660" s="4" t="s">
        <v>73</v>
      </c>
      <c r="G2660" s="4" t="s">
        <v>13</v>
      </c>
      <c r="H2660">
        <v>10000131</v>
      </c>
      <c r="I2660" s="4" t="s">
        <v>38</v>
      </c>
      <c r="J2660" s="11">
        <v>136.6</v>
      </c>
      <c r="K2660" s="11">
        <v>0</v>
      </c>
      <c r="L2660" s="11">
        <v>0</v>
      </c>
      <c r="M2660" s="11">
        <v>0</v>
      </c>
      <c r="N2660" s="11">
        <f>IFERROR(合并表__明细[[#This Row],[期末库存]]/合并表__明细[[#This Row],[未来50天出库量]]*50,999)</f>
        <v>999</v>
      </c>
      <c r="O2660" s="11" t="str">
        <f>IF(合并表__明细[[#This Row],[库存天数]]&lt;=3,"不足",IF(合并表__明细[[#This Row],[库存天数]]&gt;=100,"积压","正常"))</f>
        <v>积压</v>
      </c>
    </row>
    <row r="2661" spans="2:15" hidden="1" x14ac:dyDescent="0.2">
      <c r="B2661" s="1">
        <v>42978</v>
      </c>
      <c r="C2661" s="4" t="s">
        <v>22</v>
      </c>
      <c r="D2661" s="4" t="s">
        <v>33</v>
      </c>
      <c r="E2661">
        <v>1000000031</v>
      </c>
      <c r="F2661" s="4" t="s">
        <v>32</v>
      </c>
      <c r="G2661" s="4" t="s">
        <v>13</v>
      </c>
      <c r="H2661">
        <v>20000018</v>
      </c>
      <c r="I2661" s="4" t="s">
        <v>81</v>
      </c>
      <c r="J2661" s="11">
        <v>0</v>
      </c>
      <c r="K2661" s="11">
        <v>0</v>
      </c>
      <c r="L2661" s="11">
        <v>0</v>
      </c>
      <c r="M2661" s="11">
        <v>0</v>
      </c>
      <c r="N2661" s="11">
        <f>IFERROR(合并表__明细[[#This Row],[期末库存]]/合并表__明细[[#This Row],[未来50天出库量]]*50,999)</f>
        <v>999</v>
      </c>
      <c r="O2661" s="11" t="str">
        <f>IF(合并表__明细[[#This Row],[库存天数]]&lt;=3,"不足",IF(合并表__明细[[#This Row],[库存天数]]&gt;=100,"积压","正常"))</f>
        <v>积压</v>
      </c>
    </row>
    <row r="2662" spans="2:15" hidden="1" x14ac:dyDescent="0.2">
      <c r="B2662" s="1">
        <v>42978</v>
      </c>
      <c r="C2662" s="4" t="s">
        <v>22</v>
      </c>
      <c r="D2662" s="4" t="s">
        <v>46</v>
      </c>
      <c r="E2662">
        <v>1000001133</v>
      </c>
      <c r="F2662" s="4" t="s">
        <v>45</v>
      </c>
      <c r="G2662" s="4" t="s">
        <v>13</v>
      </c>
      <c r="H2662">
        <v>10000136</v>
      </c>
      <c r="I2662" s="4" t="s">
        <v>40</v>
      </c>
      <c r="J2662" s="11">
        <v>37.729999999999997</v>
      </c>
      <c r="K2662" s="11">
        <v>0</v>
      </c>
      <c r="L2662" s="11">
        <v>0</v>
      </c>
      <c r="M2662" s="11">
        <v>0</v>
      </c>
      <c r="N2662" s="11">
        <f>IFERROR(合并表__明细[[#This Row],[期末库存]]/合并表__明细[[#This Row],[未来50天出库量]]*50,999)</f>
        <v>999</v>
      </c>
      <c r="O2662" s="11" t="str">
        <f>IF(合并表__明细[[#This Row],[库存天数]]&lt;=3,"不足",IF(合并表__明细[[#This Row],[库存天数]]&gt;=100,"积压","正常"))</f>
        <v>积压</v>
      </c>
    </row>
    <row r="2663" spans="2:15" hidden="1" x14ac:dyDescent="0.2">
      <c r="B2663" s="1">
        <v>42978</v>
      </c>
      <c r="C2663" s="4" t="s">
        <v>22</v>
      </c>
      <c r="D2663" s="4" t="s">
        <v>61</v>
      </c>
      <c r="E2663">
        <v>1000000579</v>
      </c>
      <c r="F2663" s="4" t="s">
        <v>60</v>
      </c>
      <c r="G2663" s="4" t="s">
        <v>13</v>
      </c>
      <c r="H2663">
        <v>20000018</v>
      </c>
      <c r="I2663" s="4" t="s">
        <v>81</v>
      </c>
      <c r="J2663" s="11">
        <v>0.1899999999999995</v>
      </c>
      <c r="K2663" s="11">
        <v>0</v>
      </c>
      <c r="L2663" s="11">
        <v>0</v>
      </c>
      <c r="M2663" s="11">
        <v>0</v>
      </c>
      <c r="N2663" s="11">
        <f>IFERROR(合并表__明细[[#This Row],[期末库存]]/合并表__明细[[#This Row],[未来50天出库量]]*50,999)</f>
        <v>999</v>
      </c>
      <c r="O2663" s="11" t="str">
        <f>IF(合并表__明细[[#This Row],[库存天数]]&lt;=3,"不足",IF(合并表__明细[[#This Row],[库存天数]]&gt;=100,"积压","正常"))</f>
        <v>积压</v>
      </c>
    </row>
    <row r="2664" spans="2:15" hidden="1" x14ac:dyDescent="0.2">
      <c r="B2664" s="1">
        <v>42978</v>
      </c>
      <c r="C2664" s="4" t="s">
        <v>22</v>
      </c>
      <c r="D2664" s="4" t="s">
        <v>64</v>
      </c>
      <c r="E2664">
        <v>1000002973</v>
      </c>
      <c r="F2664" s="4" t="s">
        <v>63</v>
      </c>
      <c r="G2664" s="4" t="s">
        <v>13</v>
      </c>
      <c r="H2664">
        <v>10000182</v>
      </c>
      <c r="I2664" s="4" t="s">
        <v>31</v>
      </c>
      <c r="J2664" s="11">
        <v>136.70000000000002</v>
      </c>
      <c r="K2664" s="11">
        <v>0</v>
      </c>
      <c r="L2664" s="11">
        <v>0</v>
      </c>
      <c r="M2664" s="11">
        <v>0</v>
      </c>
      <c r="N2664" s="11">
        <f>IFERROR(合并表__明细[[#This Row],[期末库存]]/合并表__明细[[#This Row],[未来50天出库量]]*50,999)</f>
        <v>999</v>
      </c>
      <c r="O2664" s="11" t="str">
        <f>IF(合并表__明细[[#This Row],[库存天数]]&lt;=3,"不足",IF(合并表__明细[[#This Row],[库存天数]]&gt;=100,"积压","正常"))</f>
        <v>积压</v>
      </c>
    </row>
    <row r="2665" spans="2:15" hidden="1" x14ac:dyDescent="0.2">
      <c r="B2665" s="1">
        <v>42978</v>
      </c>
      <c r="C2665" s="4" t="s">
        <v>22</v>
      </c>
      <c r="D2665" s="4" t="s">
        <v>69</v>
      </c>
      <c r="E2665">
        <v>1000000129</v>
      </c>
      <c r="F2665" s="4" t="s">
        <v>70</v>
      </c>
      <c r="G2665" s="4" t="s">
        <v>13</v>
      </c>
      <c r="H2665">
        <v>20000099</v>
      </c>
      <c r="I2665" s="4" t="s">
        <v>20</v>
      </c>
      <c r="J2665" s="11">
        <v>11.200000000000003</v>
      </c>
      <c r="K2665" s="11">
        <v>0</v>
      </c>
      <c r="L2665" s="11">
        <v>0</v>
      </c>
      <c r="M2665" s="11">
        <v>0</v>
      </c>
      <c r="N2665" s="11">
        <f>IFERROR(合并表__明细[[#This Row],[期末库存]]/合并表__明细[[#This Row],[未来50天出库量]]*50,999)</f>
        <v>999</v>
      </c>
      <c r="O2665" s="11" t="str">
        <f>IF(合并表__明细[[#This Row],[库存天数]]&lt;=3,"不足",IF(合并表__明细[[#This Row],[库存天数]]&gt;=100,"积压","正常"))</f>
        <v>积压</v>
      </c>
    </row>
    <row r="2666" spans="2:15" hidden="1" x14ac:dyDescent="0.2">
      <c r="B2666" s="1">
        <v>42978</v>
      </c>
      <c r="C2666" s="4" t="s">
        <v>22</v>
      </c>
      <c r="D2666" s="4" t="s">
        <v>25</v>
      </c>
      <c r="E2666">
        <v>1000003183</v>
      </c>
      <c r="F2666" s="4" t="s">
        <v>23</v>
      </c>
      <c r="G2666" s="4" t="s">
        <v>13</v>
      </c>
      <c r="H2666">
        <v>10000136</v>
      </c>
      <c r="I2666" s="4" t="s">
        <v>40</v>
      </c>
      <c r="J2666" s="11">
        <v>9.6180000000000003</v>
      </c>
      <c r="K2666" s="11">
        <v>0</v>
      </c>
      <c r="L2666" s="11">
        <v>0</v>
      </c>
      <c r="M2666" s="11">
        <v>0</v>
      </c>
      <c r="N2666" s="11">
        <f>IFERROR(合并表__明细[[#This Row],[期末库存]]/合并表__明细[[#This Row],[未来50天出库量]]*50,999)</f>
        <v>999</v>
      </c>
      <c r="O2666" s="11" t="str">
        <f>IF(合并表__明细[[#This Row],[库存天数]]&lt;=3,"不足",IF(合并表__明细[[#This Row],[库存天数]]&gt;=100,"积压","正常"))</f>
        <v>积压</v>
      </c>
    </row>
    <row r="2667" spans="2:15" hidden="1" x14ac:dyDescent="0.2">
      <c r="B2667" s="1">
        <v>42978</v>
      </c>
      <c r="C2667" s="4" t="s">
        <v>22</v>
      </c>
      <c r="D2667" s="4" t="s">
        <v>25</v>
      </c>
      <c r="E2667">
        <v>1000003183</v>
      </c>
      <c r="F2667" s="4" t="s">
        <v>23</v>
      </c>
      <c r="G2667" s="4" t="s">
        <v>13</v>
      </c>
      <c r="H2667">
        <v>10000064</v>
      </c>
      <c r="I2667" s="4" t="s">
        <v>53</v>
      </c>
      <c r="J2667" s="11">
        <v>4.2000000000000037</v>
      </c>
      <c r="K2667" s="11">
        <v>0</v>
      </c>
      <c r="L2667" s="11">
        <v>0</v>
      </c>
      <c r="M2667" s="11">
        <v>0</v>
      </c>
      <c r="N2667" s="11">
        <f>IFERROR(合并表__明细[[#This Row],[期末库存]]/合并表__明细[[#This Row],[未来50天出库量]]*50,999)</f>
        <v>999</v>
      </c>
      <c r="O2667" s="11" t="str">
        <f>IF(合并表__明细[[#This Row],[库存天数]]&lt;=3,"不足",IF(合并表__明细[[#This Row],[库存天数]]&gt;=100,"积压","正常"))</f>
        <v>积压</v>
      </c>
    </row>
    <row r="2668" spans="2:15" hidden="1" x14ac:dyDescent="0.2">
      <c r="B2668" s="1">
        <v>42978</v>
      </c>
      <c r="C2668" s="4" t="s">
        <v>22</v>
      </c>
      <c r="D2668" s="4" t="s">
        <v>35</v>
      </c>
      <c r="E2668">
        <v>1000000047</v>
      </c>
      <c r="F2668" s="4" t="s">
        <v>34</v>
      </c>
      <c r="G2668" s="4" t="s">
        <v>13</v>
      </c>
      <c r="H2668">
        <v>10000131</v>
      </c>
      <c r="I2668" s="4" t="s">
        <v>38</v>
      </c>
      <c r="J2668" s="11">
        <v>24.616</v>
      </c>
      <c r="K2668" s="11">
        <v>0</v>
      </c>
      <c r="L2668" s="11">
        <v>0</v>
      </c>
      <c r="M2668" s="11">
        <v>0</v>
      </c>
      <c r="N2668" s="11">
        <f>IFERROR(合并表__明细[[#This Row],[期末库存]]/合并表__明细[[#This Row],[未来50天出库量]]*50,999)</f>
        <v>999</v>
      </c>
      <c r="O2668" s="11" t="str">
        <f>IF(合并表__明细[[#This Row],[库存天数]]&lt;=3,"不足",IF(合并表__明细[[#This Row],[库存天数]]&gt;=100,"积压","正常"))</f>
        <v>积压</v>
      </c>
    </row>
    <row r="2669" spans="2:15" hidden="1" x14ac:dyDescent="0.2">
      <c r="B2669" s="1">
        <v>42978</v>
      </c>
      <c r="C2669" s="4" t="s">
        <v>22</v>
      </c>
      <c r="D2669" s="4" t="s">
        <v>61</v>
      </c>
      <c r="E2669">
        <v>1000000579</v>
      </c>
      <c r="F2669" s="4" t="s">
        <v>60</v>
      </c>
      <c r="G2669" s="4" t="s">
        <v>13</v>
      </c>
      <c r="H2669">
        <v>10000211</v>
      </c>
      <c r="I2669" s="4" t="s">
        <v>11</v>
      </c>
      <c r="J2669" s="11">
        <v>10.545999999999999</v>
      </c>
      <c r="K2669" s="11">
        <v>0</v>
      </c>
      <c r="L2669" s="11">
        <v>0</v>
      </c>
      <c r="M2669" s="11">
        <v>0</v>
      </c>
      <c r="N2669" s="11">
        <f>IFERROR(合并表__明细[[#This Row],[期末库存]]/合并表__明细[[#This Row],[未来50天出库量]]*50,999)</f>
        <v>999</v>
      </c>
      <c r="O2669" s="11" t="str">
        <f>IF(合并表__明细[[#This Row],[库存天数]]&lt;=3,"不足",IF(合并表__明细[[#This Row],[库存天数]]&gt;=100,"积压","正常"))</f>
        <v>积压</v>
      </c>
    </row>
    <row r="2670" spans="2:15" hidden="1" x14ac:dyDescent="0.2">
      <c r="B2670" s="1">
        <v>42978</v>
      </c>
      <c r="C2670" s="4" t="s">
        <v>22</v>
      </c>
      <c r="D2670" s="4" t="s">
        <v>69</v>
      </c>
      <c r="E2670">
        <v>1000003349</v>
      </c>
      <c r="F2670" s="4" t="s">
        <v>68</v>
      </c>
      <c r="G2670" s="4" t="s">
        <v>13</v>
      </c>
      <c r="H2670">
        <v>10000111</v>
      </c>
      <c r="I2670" s="4" t="s">
        <v>37</v>
      </c>
      <c r="J2670" s="11">
        <v>0.10999999999999999</v>
      </c>
      <c r="K2670" s="11">
        <v>0</v>
      </c>
      <c r="L2670" s="11">
        <v>0</v>
      </c>
      <c r="M2670" s="11">
        <v>0</v>
      </c>
      <c r="N2670" s="11">
        <f>IFERROR(合并表__明细[[#This Row],[期末库存]]/合并表__明细[[#This Row],[未来50天出库量]]*50,999)</f>
        <v>999</v>
      </c>
      <c r="O2670" s="11" t="str">
        <f>IF(合并表__明细[[#This Row],[库存天数]]&lt;=3,"不足",IF(合并表__明细[[#This Row],[库存天数]]&gt;=100,"积压","正常"))</f>
        <v>积压</v>
      </c>
    </row>
    <row r="2671" spans="2:15" hidden="1" x14ac:dyDescent="0.2">
      <c r="B2671" s="1">
        <v>42978</v>
      </c>
      <c r="C2671" s="4" t="s">
        <v>22</v>
      </c>
      <c r="D2671" s="4" t="s">
        <v>69</v>
      </c>
      <c r="E2671">
        <v>1000003349</v>
      </c>
      <c r="F2671" s="4" t="s">
        <v>68</v>
      </c>
      <c r="G2671" s="4" t="s">
        <v>13</v>
      </c>
      <c r="H2671">
        <v>10000136</v>
      </c>
      <c r="I2671" s="4" t="s">
        <v>40</v>
      </c>
      <c r="J2671" s="11">
        <v>0</v>
      </c>
      <c r="K2671" s="11">
        <v>0</v>
      </c>
      <c r="L2671" s="11">
        <v>0</v>
      </c>
      <c r="M2671" s="11">
        <v>0</v>
      </c>
      <c r="N2671" s="11">
        <f>IFERROR(合并表__明细[[#This Row],[期末库存]]/合并表__明细[[#This Row],[未来50天出库量]]*50,999)</f>
        <v>999</v>
      </c>
      <c r="O2671" s="11" t="str">
        <f>IF(合并表__明细[[#This Row],[库存天数]]&lt;=3,"不足",IF(合并表__明细[[#This Row],[库存天数]]&gt;=100,"积压","正常"))</f>
        <v>积压</v>
      </c>
    </row>
    <row r="2672" spans="2:15" hidden="1" x14ac:dyDescent="0.2">
      <c r="B2672" s="1">
        <v>42978</v>
      </c>
      <c r="C2672" s="4" t="s">
        <v>22</v>
      </c>
      <c r="D2672" s="4" t="s">
        <v>69</v>
      </c>
      <c r="E2672">
        <v>1000003349</v>
      </c>
      <c r="F2672" s="4" t="s">
        <v>68</v>
      </c>
      <c r="G2672" s="4" t="s">
        <v>13</v>
      </c>
      <c r="H2672">
        <v>10000172</v>
      </c>
      <c r="I2672" s="4" t="s">
        <v>18</v>
      </c>
      <c r="J2672" s="11">
        <v>0.20000000000000007</v>
      </c>
      <c r="K2672" s="11">
        <v>0</v>
      </c>
      <c r="L2672" s="11">
        <v>0</v>
      </c>
      <c r="M2672" s="11">
        <v>0</v>
      </c>
      <c r="N2672" s="11">
        <f>IFERROR(合并表__明细[[#This Row],[期末库存]]/合并表__明细[[#This Row],[未来50天出库量]]*50,999)</f>
        <v>999</v>
      </c>
      <c r="O2672" s="11" t="str">
        <f>IF(合并表__明细[[#This Row],[库存天数]]&lt;=3,"不足",IF(合并表__明细[[#This Row],[库存天数]]&gt;=100,"积压","正常"))</f>
        <v>积压</v>
      </c>
    </row>
    <row r="2673" spans="2:15" hidden="1" x14ac:dyDescent="0.2">
      <c r="B2673" s="1">
        <v>42978</v>
      </c>
      <c r="C2673" s="4" t="s">
        <v>22</v>
      </c>
      <c r="D2673" s="4" t="s">
        <v>29</v>
      </c>
      <c r="E2673">
        <v>1000000054</v>
      </c>
      <c r="F2673" s="4" t="s">
        <v>36</v>
      </c>
      <c r="G2673" s="4" t="s">
        <v>13</v>
      </c>
      <c r="H2673">
        <v>10000172</v>
      </c>
      <c r="I2673" s="4" t="s">
        <v>18</v>
      </c>
      <c r="J2673" s="11">
        <v>41.499999999999964</v>
      </c>
      <c r="K2673" s="11">
        <v>3.8</v>
      </c>
      <c r="L2673" s="11">
        <v>4</v>
      </c>
      <c r="M2673" s="11">
        <v>0</v>
      </c>
      <c r="N2673" s="11">
        <f>IFERROR(合并表__明细[[#This Row],[期末库存]]/合并表__明细[[#This Row],[未来50天出库量]]*50,999)</f>
        <v>999</v>
      </c>
      <c r="O2673" s="11" t="str">
        <f>IF(合并表__明细[[#This Row],[库存天数]]&lt;=3,"不足",IF(合并表__明细[[#This Row],[库存天数]]&gt;=100,"积压","正常"))</f>
        <v>积压</v>
      </c>
    </row>
    <row r="2674" spans="2:15" hidden="1" x14ac:dyDescent="0.2">
      <c r="B2674" s="1">
        <v>42978</v>
      </c>
      <c r="C2674" s="4" t="s">
        <v>22</v>
      </c>
      <c r="D2674" s="4" t="s">
        <v>46</v>
      </c>
      <c r="E2674">
        <v>1000001133</v>
      </c>
      <c r="F2674" s="4" t="s">
        <v>45</v>
      </c>
      <c r="G2674" s="4" t="s">
        <v>13</v>
      </c>
      <c r="H2674">
        <v>10000064</v>
      </c>
      <c r="I2674" s="4" t="s">
        <v>53</v>
      </c>
      <c r="J2674" s="11">
        <v>1.8959999999999997</v>
      </c>
      <c r="K2674" s="11">
        <v>2.4</v>
      </c>
      <c r="L2674" s="11">
        <v>2.5</v>
      </c>
      <c r="M2674" s="11">
        <v>0</v>
      </c>
      <c r="N2674" s="11">
        <f>IFERROR(合并表__明细[[#This Row],[期末库存]]/合并表__明细[[#This Row],[未来50天出库量]]*50,999)</f>
        <v>999</v>
      </c>
      <c r="O2674" s="11" t="str">
        <f>IF(合并表__明细[[#This Row],[库存天数]]&lt;=3,"不足",IF(合并表__明细[[#This Row],[库存天数]]&gt;=100,"积压","正常"))</f>
        <v>积压</v>
      </c>
    </row>
    <row r="2675" spans="2:15" hidden="1" x14ac:dyDescent="0.2">
      <c r="B2675" s="1">
        <v>42978</v>
      </c>
      <c r="C2675" s="4" t="s">
        <v>22</v>
      </c>
      <c r="D2675" s="4" t="s">
        <v>54</v>
      </c>
      <c r="E2675">
        <v>1000000046</v>
      </c>
      <c r="F2675" s="4" t="s">
        <v>52</v>
      </c>
      <c r="G2675" s="4" t="s">
        <v>13</v>
      </c>
      <c r="H2675">
        <v>10000064</v>
      </c>
      <c r="I2675" s="4" t="s">
        <v>53</v>
      </c>
      <c r="J2675" s="11">
        <v>39.492000000000004</v>
      </c>
      <c r="K2675" s="11">
        <v>26.799999999999997</v>
      </c>
      <c r="L2675" s="11">
        <v>26.9</v>
      </c>
      <c r="M2675" s="11">
        <v>0</v>
      </c>
      <c r="N2675" s="11">
        <f>IFERROR(合并表__明细[[#This Row],[期末库存]]/合并表__明细[[#This Row],[未来50天出库量]]*50,999)</f>
        <v>999</v>
      </c>
      <c r="O2675" s="11" t="str">
        <f>IF(合并表__明细[[#This Row],[库存天数]]&lt;=3,"不足",IF(合并表__明细[[#This Row],[库存天数]]&gt;=100,"积压","正常"))</f>
        <v>积压</v>
      </c>
    </row>
    <row r="2676" spans="2:15" hidden="1" x14ac:dyDescent="0.2">
      <c r="B2676" s="1">
        <v>42978</v>
      </c>
      <c r="C2676" s="4" t="s">
        <v>22</v>
      </c>
      <c r="D2676" s="4" t="s">
        <v>61</v>
      </c>
      <c r="E2676">
        <v>1000000579</v>
      </c>
      <c r="F2676" s="4" t="s">
        <v>60</v>
      </c>
      <c r="G2676" s="4" t="s">
        <v>13</v>
      </c>
      <c r="H2676">
        <v>10000111</v>
      </c>
      <c r="I2676" s="4" t="s">
        <v>37</v>
      </c>
      <c r="J2676" s="11">
        <v>1.6999999999999997</v>
      </c>
      <c r="K2676" s="11">
        <v>3.8</v>
      </c>
      <c r="L2676" s="11">
        <v>2.1</v>
      </c>
      <c r="M2676" s="11">
        <v>0</v>
      </c>
      <c r="N2676" s="11">
        <f>IFERROR(合并表__明细[[#This Row],[期末库存]]/合并表__明细[[#This Row],[未来50天出库量]]*50,999)</f>
        <v>999</v>
      </c>
      <c r="O2676" s="11" t="str">
        <f>IF(合并表__明细[[#This Row],[库存天数]]&lt;=3,"不足",IF(合并表__明细[[#This Row],[库存天数]]&gt;=100,"积压","正常"))</f>
        <v>积压</v>
      </c>
    </row>
    <row r="2677" spans="2:15" hidden="1" x14ac:dyDescent="0.2">
      <c r="B2677" s="1">
        <v>42978</v>
      </c>
      <c r="C2677" s="4" t="s">
        <v>22</v>
      </c>
      <c r="D2677" s="4" t="s">
        <v>64</v>
      </c>
      <c r="E2677">
        <v>1000002973</v>
      </c>
      <c r="F2677" s="4" t="s">
        <v>63</v>
      </c>
      <c r="G2677" s="4" t="s">
        <v>13</v>
      </c>
      <c r="H2677">
        <v>10000131</v>
      </c>
      <c r="I2677" s="4" t="s">
        <v>38</v>
      </c>
      <c r="J2677" s="11">
        <v>72.775999999999996</v>
      </c>
      <c r="K2677" s="11">
        <v>111.6</v>
      </c>
      <c r="L2677" s="11">
        <v>118.5</v>
      </c>
      <c r="M2677" s="11">
        <v>0</v>
      </c>
      <c r="N2677" s="11">
        <f>IFERROR(合并表__明细[[#This Row],[期末库存]]/合并表__明细[[#This Row],[未来50天出库量]]*50,999)</f>
        <v>999</v>
      </c>
      <c r="O2677" s="11" t="str">
        <f>IF(合并表__明细[[#This Row],[库存天数]]&lt;=3,"不足",IF(合并表__明细[[#This Row],[库存天数]]&gt;=100,"积压","正常"))</f>
        <v>积压</v>
      </c>
    </row>
    <row r="2678" spans="2:15" hidden="1" x14ac:dyDescent="0.2">
      <c r="B2678" s="1">
        <v>42978</v>
      </c>
      <c r="C2678" s="4" t="s">
        <v>22</v>
      </c>
      <c r="D2678" s="4" t="s">
        <v>49</v>
      </c>
      <c r="E2678">
        <v>1000000018</v>
      </c>
      <c r="F2678" s="4" t="s">
        <v>48</v>
      </c>
      <c r="G2678" s="4" t="s">
        <v>13</v>
      </c>
      <c r="H2678">
        <v>10000064</v>
      </c>
      <c r="I2678" s="4" t="s">
        <v>53</v>
      </c>
      <c r="J2678" s="11">
        <v>74.570000000000007</v>
      </c>
      <c r="K2678" s="11">
        <v>78.199999999999989</v>
      </c>
      <c r="L2678" s="11">
        <v>79.400000000000006</v>
      </c>
      <c r="M2678" s="11">
        <v>0</v>
      </c>
      <c r="N2678" s="11">
        <f>IFERROR(合并表__明细[[#This Row],[期末库存]]/合并表__明细[[#This Row],[未来50天出库量]]*50,999)</f>
        <v>999</v>
      </c>
      <c r="O2678" s="11" t="str">
        <f>IF(合并表__明细[[#This Row],[库存天数]]&lt;=3,"不足",IF(合并表__明细[[#This Row],[库存天数]]&gt;=100,"积压","正常"))</f>
        <v>积压</v>
      </c>
    </row>
    <row r="2679" spans="2:15" hidden="1" x14ac:dyDescent="0.2">
      <c r="B2679" s="1">
        <v>42978</v>
      </c>
      <c r="C2679" s="4" t="s">
        <v>22</v>
      </c>
      <c r="D2679" s="4" t="s">
        <v>49</v>
      </c>
      <c r="E2679">
        <v>1000000020</v>
      </c>
      <c r="F2679" s="4" t="s">
        <v>73</v>
      </c>
      <c r="G2679" s="4" t="s">
        <v>13</v>
      </c>
      <c r="H2679">
        <v>10000136</v>
      </c>
      <c r="I2679" s="4" t="s">
        <v>40</v>
      </c>
      <c r="J2679" s="11">
        <v>129.20400000000001</v>
      </c>
      <c r="K2679" s="11">
        <v>95.5</v>
      </c>
      <c r="L2679" s="11">
        <v>102.2</v>
      </c>
      <c r="M2679" s="11">
        <v>0</v>
      </c>
      <c r="N2679" s="11">
        <f>IFERROR(合并表__明细[[#This Row],[期末库存]]/合并表__明细[[#This Row],[未来50天出库量]]*50,999)</f>
        <v>999</v>
      </c>
      <c r="O2679" s="11" t="str">
        <f>IF(合并表__明细[[#This Row],[库存天数]]&lt;=3,"不足",IF(合并表__明细[[#This Row],[库存天数]]&gt;=100,"积压","正常"))</f>
        <v>积压</v>
      </c>
    </row>
    <row r="2680" spans="2:15" hidden="1" x14ac:dyDescent="0.2">
      <c r="B2680" s="1">
        <v>42978</v>
      </c>
      <c r="C2680" s="4" t="s">
        <v>22</v>
      </c>
      <c r="D2680" s="4" t="s">
        <v>69</v>
      </c>
      <c r="E2680">
        <v>1000000129</v>
      </c>
      <c r="F2680" s="4" t="s">
        <v>70</v>
      </c>
      <c r="G2680" s="4" t="s">
        <v>13</v>
      </c>
      <c r="H2680">
        <v>10000136</v>
      </c>
      <c r="I2680" s="4" t="s">
        <v>40</v>
      </c>
      <c r="J2680" s="11">
        <v>33.527999999999992</v>
      </c>
      <c r="K2680" s="11">
        <v>25.1</v>
      </c>
      <c r="L2680" s="11">
        <v>26.6</v>
      </c>
      <c r="M2680" s="11">
        <v>0</v>
      </c>
      <c r="N2680" s="11">
        <f>IFERROR(合并表__明细[[#This Row],[期末库存]]/合并表__明细[[#This Row],[未来50天出库量]]*50,999)</f>
        <v>999</v>
      </c>
      <c r="O2680" s="11" t="str">
        <f>IF(合并表__明细[[#This Row],[库存天数]]&lt;=3,"不足",IF(合并表__明细[[#This Row],[库存天数]]&gt;=100,"积压","正常"))</f>
        <v>积压</v>
      </c>
    </row>
    <row r="2681" spans="2:15" hidden="1" x14ac:dyDescent="0.2">
      <c r="B2681" s="1">
        <v>42978</v>
      </c>
      <c r="C2681" s="4" t="s">
        <v>22</v>
      </c>
      <c r="D2681" s="4" t="s">
        <v>54</v>
      </c>
      <c r="E2681">
        <v>1000000046</v>
      </c>
      <c r="F2681" s="4" t="s">
        <v>52</v>
      </c>
      <c r="G2681" s="4" t="s">
        <v>13</v>
      </c>
      <c r="H2681">
        <v>10000136</v>
      </c>
      <c r="I2681" s="4" t="s">
        <v>40</v>
      </c>
      <c r="J2681" s="11">
        <v>9.5860000000000003</v>
      </c>
      <c r="K2681" s="11">
        <v>4.3</v>
      </c>
      <c r="L2681" s="11">
        <v>4.3</v>
      </c>
      <c r="M2681" s="11">
        <v>0</v>
      </c>
      <c r="N2681" s="11">
        <f>IFERROR(合并表__明细[[#This Row],[期末库存]]/合并表__明细[[#This Row],[未来50天出库量]]*50,999)</f>
        <v>999</v>
      </c>
      <c r="O2681" s="11" t="str">
        <f>IF(合并表__明细[[#This Row],[库存天数]]&lt;=3,"不足",IF(合并表__明细[[#This Row],[库存天数]]&gt;=100,"积压","正常"))</f>
        <v>积压</v>
      </c>
    </row>
    <row r="2682" spans="2:15" hidden="1" x14ac:dyDescent="0.2">
      <c r="B2682" s="1">
        <v>42978</v>
      </c>
      <c r="C2682" s="4" t="s">
        <v>43</v>
      </c>
      <c r="D2682" s="4" t="s">
        <v>66</v>
      </c>
      <c r="E2682">
        <v>1000001135</v>
      </c>
      <c r="F2682" s="4" t="s">
        <v>65</v>
      </c>
      <c r="G2682" s="4" t="s">
        <v>26</v>
      </c>
      <c r="H2682">
        <v>40000085</v>
      </c>
      <c r="I2682" s="4" t="s">
        <v>24</v>
      </c>
      <c r="J2682" s="11">
        <v>4.8999999999999986</v>
      </c>
      <c r="K2682" s="11">
        <v>0</v>
      </c>
      <c r="L2682" s="11">
        <v>0</v>
      </c>
      <c r="M2682" s="11">
        <v>0</v>
      </c>
      <c r="N2682" s="11">
        <f>IFERROR(合并表__明细[[#This Row],[期末库存]]/合并表__明细[[#This Row],[未来50天出库量]]*50,999)</f>
        <v>999</v>
      </c>
      <c r="O2682" s="11" t="str">
        <f>IF(合并表__明细[[#This Row],[库存天数]]&lt;=3,"不足",IF(合并表__明细[[#This Row],[库存天数]]&gt;=100,"积压","正常"))</f>
        <v>积压</v>
      </c>
    </row>
    <row r="2683" spans="2:15" hidden="1" x14ac:dyDescent="0.2">
      <c r="B2683" s="1">
        <v>42978</v>
      </c>
      <c r="C2683" s="4" t="s">
        <v>43</v>
      </c>
      <c r="D2683" s="4" t="s">
        <v>51</v>
      </c>
      <c r="E2683">
        <v>1000000460</v>
      </c>
      <c r="F2683" s="4" t="s">
        <v>50</v>
      </c>
      <c r="G2683" s="4" t="s">
        <v>26</v>
      </c>
      <c r="H2683">
        <v>40000080</v>
      </c>
      <c r="I2683" s="4" t="s">
        <v>67</v>
      </c>
      <c r="J2683" s="11">
        <v>17.988000000000003</v>
      </c>
      <c r="K2683" s="11">
        <v>0</v>
      </c>
      <c r="L2683" s="11">
        <v>0</v>
      </c>
      <c r="M2683" s="11">
        <v>0</v>
      </c>
      <c r="N2683" s="11">
        <f>IFERROR(合并表__明细[[#This Row],[期末库存]]/合并表__明细[[#This Row],[未来50天出库量]]*50,999)</f>
        <v>999</v>
      </c>
      <c r="O2683" s="11" t="str">
        <f>IF(合并表__明细[[#This Row],[库存天数]]&lt;=3,"不足",IF(合并表__明细[[#This Row],[库存天数]]&gt;=100,"积压","正常"))</f>
        <v>积压</v>
      </c>
    </row>
    <row r="2684" spans="2:15" hidden="1" x14ac:dyDescent="0.2">
      <c r="B2684" s="1">
        <v>42978</v>
      </c>
      <c r="C2684" s="4" t="s">
        <v>43</v>
      </c>
      <c r="D2684" s="4" t="s">
        <v>80</v>
      </c>
      <c r="E2684">
        <v>1000003498</v>
      </c>
      <c r="F2684" s="4" t="s">
        <v>79</v>
      </c>
      <c r="G2684" s="4" t="s">
        <v>26</v>
      </c>
      <c r="H2684">
        <v>40000080</v>
      </c>
      <c r="I2684" s="4" t="s">
        <v>67</v>
      </c>
      <c r="J2684" s="11">
        <v>1.044</v>
      </c>
      <c r="K2684" s="11">
        <v>0</v>
      </c>
      <c r="L2684" s="11">
        <v>0</v>
      </c>
      <c r="M2684" s="11">
        <v>0</v>
      </c>
      <c r="N2684" s="11">
        <f>IFERROR(合并表__明细[[#This Row],[期末库存]]/合并表__明细[[#This Row],[未来50天出库量]]*50,999)</f>
        <v>999</v>
      </c>
      <c r="O2684" s="11" t="str">
        <f>IF(合并表__明细[[#This Row],[库存天数]]&lt;=3,"不足",IF(合并表__明细[[#This Row],[库存天数]]&gt;=100,"积压","正常"))</f>
        <v>积压</v>
      </c>
    </row>
    <row r="2685" spans="2:15" hidden="1" x14ac:dyDescent="0.2">
      <c r="B2685" s="1">
        <v>42978</v>
      </c>
      <c r="C2685" s="4" t="s">
        <v>43</v>
      </c>
      <c r="D2685" s="4" t="s">
        <v>66</v>
      </c>
      <c r="E2685">
        <v>1000001135</v>
      </c>
      <c r="F2685" s="4" t="s">
        <v>65</v>
      </c>
      <c r="G2685" s="4" t="s">
        <v>26</v>
      </c>
      <c r="H2685">
        <v>40000080</v>
      </c>
      <c r="I2685" s="4" t="s">
        <v>67</v>
      </c>
      <c r="J2685" s="11">
        <v>0.89999999999999902</v>
      </c>
      <c r="K2685" s="11">
        <v>9.1999999999999993</v>
      </c>
      <c r="L2685" s="11">
        <v>9.6000000000000014</v>
      </c>
      <c r="M2685" s="11">
        <v>0</v>
      </c>
      <c r="N2685" s="11">
        <f>IFERROR(合并表__明细[[#This Row],[期末库存]]/合并表__明细[[#This Row],[未来50天出库量]]*50,999)</f>
        <v>999</v>
      </c>
      <c r="O2685" s="11" t="str">
        <f>IF(合并表__明细[[#This Row],[库存天数]]&lt;=3,"不足",IF(合并表__明细[[#This Row],[库存天数]]&gt;=100,"积压","正常"))</f>
        <v>积压</v>
      </c>
    </row>
    <row r="2686" spans="2:15" hidden="1" x14ac:dyDescent="0.2">
      <c r="B2686" s="1">
        <v>42978</v>
      </c>
      <c r="C2686" s="4" t="s">
        <v>43</v>
      </c>
      <c r="D2686" s="4" t="s">
        <v>78</v>
      </c>
      <c r="E2686">
        <v>1000003187</v>
      </c>
      <c r="F2686" s="4" t="s">
        <v>77</v>
      </c>
      <c r="G2686" s="4" t="s">
        <v>26</v>
      </c>
      <c r="H2686">
        <v>40000080</v>
      </c>
      <c r="I2686" s="4" t="s">
        <v>67</v>
      </c>
      <c r="J2686" s="11">
        <v>2.8599999999999985</v>
      </c>
      <c r="K2686" s="11">
        <v>23.9</v>
      </c>
      <c r="L2686" s="11">
        <v>24.9</v>
      </c>
      <c r="M2686" s="11">
        <v>0</v>
      </c>
      <c r="N2686" s="11">
        <f>IFERROR(合并表__明细[[#This Row],[期末库存]]/合并表__明细[[#This Row],[未来50天出库量]]*50,999)</f>
        <v>999</v>
      </c>
      <c r="O2686" s="11" t="str">
        <f>IF(合并表__明细[[#This Row],[库存天数]]&lt;=3,"不足",IF(合并表__明细[[#This Row],[库存天数]]&gt;=100,"积压","正常"))</f>
        <v>积压</v>
      </c>
    </row>
    <row r="2687" spans="2:15" hidden="1" x14ac:dyDescent="0.2">
      <c r="B2687" s="1">
        <v>42978</v>
      </c>
      <c r="C2687" s="4" t="s">
        <v>9</v>
      </c>
      <c r="D2687" s="4" t="s">
        <v>8</v>
      </c>
      <c r="E2687">
        <v>1000000070</v>
      </c>
      <c r="F2687" s="4" t="s">
        <v>7</v>
      </c>
      <c r="G2687" s="4" t="s">
        <v>26</v>
      </c>
      <c r="H2687">
        <v>40000085</v>
      </c>
      <c r="I2687" s="4" t="s">
        <v>24</v>
      </c>
      <c r="J2687" s="11">
        <v>21.8</v>
      </c>
      <c r="K2687" s="11">
        <v>0</v>
      </c>
      <c r="L2687" s="11">
        <v>0</v>
      </c>
      <c r="M2687" s="11">
        <v>0</v>
      </c>
      <c r="N2687" s="11">
        <f>IFERROR(合并表__明细[[#This Row],[期末库存]]/合并表__明细[[#This Row],[未来50天出库量]]*50,999)</f>
        <v>999</v>
      </c>
      <c r="O2687" s="11" t="str">
        <f>IF(合并表__明细[[#This Row],[库存天数]]&lt;=3,"不足",IF(合并表__明细[[#This Row],[库存天数]]&gt;=100,"积压","正常"))</f>
        <v>积压</v>
      </c>
    </row>
    <row r="2688" spans="2:15" hidden="1" x14ac:dyDescent="0.2">
      <c r="B2688" s="1">
        <v>42978</v>
      </c>
      <c r="C2688" s="4" t="s">
        <v>9</v>
      </c>
      <c r="D2688" s="4" t="s">
        <v>72</v>
      </c>
      <c r="E2688">
        <v>1000001699</v>
      </c>
      <c r="F2688" s="4" t="s">
        <v>71</v>
      </c>
      <c r="G2688" s="4" t="s">
        <v>26</v>
      </c>
      <c r="H2688">
        <v>40000080</v>
      </c>
      <c r="I2688" s="4" t="s">
        <v>67</v>
      </c>
      <c r="J2688" s="11">
        <v>8.918000000000001</v>
      </c>
      <c r="K2688" s="11">
        <v>0</v>
      </c>
      <c r="L2688" s="11">
        <v>0</v>
      </c>
      <c r="M2688" s="11">
        <v>0</v>
      </c>
      <c r="N2688" s="11">
        <f>IFERROR(合并表__明细[[#This Row],[期末库存]]/合并表__明细[[#This Row],[未来50天出库量]]*50,999)</f>
        <v>999</v>
      </c>
      <c r="O2688" s="11" t="str">
        <f>IF(合并表__明细[[#This Row],[库存天数]]&lt;=3,"不足",IF(合并表__明细[[#This Row],[库存天数]]&gt;=100,"积压","正常"))</f>
        <v>积压</v>
      </c>
    </row>
    <row r="2689" spans="2:15" hidden="1" x14ac:dyDescent="0.2">
      <c r="B2689" s="1">
        <v>42978</v>
      </c>
      <c r="C2689" s="4" t="s">
        <v>9</v>
      </c>
      <c r="D2689" s="4" t="s">
        <v>17</v>
      </c>
      <c r="E2689">
        <v>1000000059</v>
      </c>
      <c r="F2689" s="4" t="s">
        <v>55</v>
      </c>
      <c r="G2689" s="4" t="s">
        <v>26</v>
      </c>
      <c r="H2689">
        <v>40000085</v>
      </c>
      <c r="I2689" s="4" t="s">
        <v>24</v>
      </c>
      <c r="J2689" s="11">
        <v>409.73400000000004</v>
      </c>
      <c r="K2689" s="11">
        <v>0</v>
      </c>
      <c r="L2689" s="11">
        <v>0</v>
      </c>
      <c r="M2689" s="11">
        <v>0</v>
      </c>
      <c r="N2689" s="11">
        <f>IFERROR(合并表__明细[[#This Row],[期末库存]]/合并表__明细[[#This Row],[未来50天出库量]]*50,999)</f>
        <v>999</v>
      </c>
      <c r="O2689" s="11" t="str">
        <f>IF(合并表__明细[[#This Row],[库存天数]]&lt;=3,"不足",IF(合并表__明细[[#This Row],[库存天数]]&gt;=100,"积压","正常"))</f>
        <v>积压</v>
      </c>
    </row>
    <row r="2690" spans="2:15" hidden="1" x14ac:dyDescent="0.2">
      <c r="B2690" s="1">
        <v>42978</v>
      </c>
      <c r="C2690" s="4" t="s">
        <v>9</v>
      </c>
      <c r="D2690" s="4" t="s">
        <v>59</v>
      </c>
      <c r="E2690">
        <v>1000000192</v>
      </c>
      <c r="F2690" s="4" t="s">
        <v>58</v>
      </c>
      <c r="G2690" s="4" t="s">
        <v>26</v>
      </c>
      <c r="H2690">
        <v>40000080</v>
      </c>
      <c r="I2690" s="4" t="s">
        <v>67</v>
      </c>
      <c r="J2690" s="11">
        <v>10.100000000000001</v>
      </c>
      <c r="K2690" s="11">
        <v>4.3</v>
      </c>
      <c r="L2690" s="11">
        <v>4.5</v>
      </c>
      <c r="M2690" s="11">
        <v>0</v>
      </c>
      <c r="N2690" s="11">
        <f>IFERROR(合并表__明细[[#This Row],[期末库存]]/合并表__明细[[#This Row],[未来50天出库量]]*50,999)</f>
        <v>999</v>
      </c>
      <c r="O2690" s="11" t="str">
        <f>IF(合并表__明细[[#This Row],[库存天数]]&lt;=3,"不足",IF(合并表__明细[[#This Row],[库存天数]]&gt;=100,"积压","正常"))</f>
        <v>积压</v>
      </c>
    </row>
    <row r="2691" spans="2:15" hidden="1" x14ac:dyDescent="0.2">
      <c r="B2691" s="1">
        <v>42978</v>
      </c>
      <c r="C2691" s="4" t="s">
        <v>9</v>
      </c>
      <c r="D2691" s="4" t="s">
        <v>15</v>
      </c>
      <c r="E2691">
        <v>1000002981</v>
      </c>
      <c r="F2691" s="4" t="s">
        <v>62</v>
      </c>
      <c r="G2691" s="4" t="s">
        <v>26</v>
      </c>
      <c r="H2691">
        <v>40000080</v>
      </c>
      <c r="I2691" s="4" t="s">
        <v>67</v>
      </c>
      <c r="J2691" s="11">
        <v>39.800000000000011</v>
      </c>
      <c r="K2691" s="11">
        <v>104.5</v>
      </c>
      <c r="L2691" s="11">
        <v>112.1</v>
      </c>
      <c r="M2691" s="11">
        <v>0</v>
      </c>
      <c r="N2691" s="11">
        <f>IFERROR(合并表__明细[[#This Row],[期末库存]]/合并表__明细[[#This Row],[未来50天出库量]]*50,999)</f>
        <v>999</v>
      </c>
      <c r="O2691" s="11" t="str">
        <f>IF(合并表__明细[[#This Row],[库存天数]]&lt;=3,"不足",IF(合并表__明细[[#This Row],[库存天数]]&gt;=100,"积压","正常"))</f>
        <v>积压</v>
      </c>
    </row>
    <row r="2692" spans="2:15" hidden="1" x14ac:dyDescent="0.2">
      <c r="B2692" s="1">
        <v>42978</v>
      </c>
      <c r="C2692" s="4" t="s">
        <v>9</v>
      </c>
      <c r="D2692" s="4" t="s">
        <v>15</v>
      </c>
      <c r="E2692">
        <v>1000002985</v>
      </c>
      <c r="F2692" s="4" t="s">
        <v>47</v>
      </c>
      <c r="G2692" s="4" t="s">
        <v>26</v>
      </c>
      <c r="H2692">
        <v>40000080</v>
      </c>
      <c r="I2692" s="4" t="s">
        <v>67</v>
      </c>
      <c r="J2692" s="11">
        <v>20.256000000000007</v>
      </c>
      <c r="K2692" s="11">
        <v>4.4000000000000004</v>
      </c>
      <c r="L2692" s="11">
        <v>4.5</v>
      </c>
      <c r="M2692" s="11">
        <v>0</v>
      </c>
      <c r="N2692" s="11">
        <f>IFERROR(合并表__明细[[#This Row],[期末库存]]/合并表__明细[[#This Row],[未来50天出库量]]*50,999)</f>
        <v>999</v>
      </c>
      <c r="O2692" s="11" t="str">
        <f>IF(合并表__明细[[#This Row],[库存天数]]&lt;=3,"不足",IF(合并表__明细[[#This Row],[库存天数]]&gt;=100,"积压","正常"))</f>
        <v>积压</v>
      </c>
    </row>
    <row r="2693" spans="2:15" hidden="1" x14ac:dyDescent="0.2">
      <c r="B2693" s="1">
        <v>42978</v>
      </c>
      <c r="C2693" s="4" t="s">
        <v>9</v>
      </c>
      <c r="D2693" s="4" t="s">
        <v>15</v>
      </c>
      <c r="E2693">
        <v>1000002986</v>
      </c>
      <c r="F2693" s="4" t="s">
        <v>14</v>
      </c>
      <c r="G2693" s="4" t="s">
        <v>26</v>
      </c>
      <c r="H2693">
        <v>40000080</v>
      </c>
      <c r="I2693" s="4" t="s">
        <v>67</v>
      </c>
      <c r="J2693" s="11">
        <v>19.474000000000004</v>
      </c>
      <c r="K2693" s="11">
        <v>13</v>
      </c>
      <c r="L2693" s="11">
        <v>13.5</v>
      </c>
      <c r="M2693" s="11">
        <v>0</v>
      </c>
      <c r="N2693" s="11">
        <f>IFERROR(合并表__明细[[#This Row],[期末库存]]/合并表__明细[[#This Row],[未来50天出库量]]*50,999)</f>
        <v>999</v>
      </c>
      <c r="O2693" s="11" t="str">
        <f>IF(合并表__明细[[#This Row],[库存天数]]&lt;=3,"不足",IF(合并表__明细[[#This Row],[库存天数]]&gt;=100,"积压","正常"))</f>
        <v>积压</v>
      </c>
    </row>
    <row r="2694" spans="2:15" hidden="1" x14ac:dyDescent="0.2">
      <c r="B2694" s="1">
        <v>42978</v>
      </c>
      <c r="C2694" s="4" t="s">
        <v>9</v>
      </c>
      <c r="D2694" s="4" t="s">
        <v>72</v>
      </c>
      <c r="E2694">
        <v>1000000064</v>
      </c>
      <c r="F2694" s="4" t="s">
        <v>76</v>
      </c>
      <c r="G2694" s="4" t="s">
        <v>26</v>
      </c>
      <c r="H2694">
        <v>40000080</v>
      </c>
      <c r="I2694" s="4" t="s">
        <v>67</v>
      </c>
      <c r="J2694" s="11">
        <v>68.700000000000017</v>
      </c>
      <c r="K2694" s="11">
        <v>226.4</v>
      </c>
      <c r="L2694" s="11">
        <v>234.39999999999998</v>
      </c>
      <c r="M2694" s="11">
        <v>0</v>
      </c>
      <c r="N2694" s="11">
        <f>IFERROR(合并表__明细[[#This Row],[期末库存]]/合并表__明细[[#This Row],[未来50天出库量]]*50,999)</f>
        <v>999</v>
      </c>
      <c r="O2694" s="11" t="str">
        <f>IF(合并表__明细[[#This Row],[库存天数]]&lt;=3,"不足",IF(合并表__明细[[#This Row],[库存天数]]&gt;=100,"积压","正常"))</f>
        <v>积压</v>
      </c>
    </row>
    <row r="2695" spans="2:15" hidden="1" x14ac:dyDescent="0.2">
      <c r="B2695" s="1">
        <v>42978</v>
      </c>
      <c r="C2695" s="4" t="s">
        <v>9</v>
      </c>
      <c r="D2695" s="4" t="s">
        <v>8</v>
      </c>
      <c r="E2695">
        <v>1000000070</v>
      </c>
      <c r="F2695" s="4" t="s">
        <v>7</v>
      </c>
      <c r="G2695" s="4" t="s">
        <v>26</v>
      </c>
      <c r="H2695">
        <v>40000080</v>
      </c>
      <c r="I2695" s="4" t="s">
        <v>67</v>
      </c>
      <c r="J2695" s="11">
        <v>3.3000000000000007</v>
      </c>
      <c r="K2695" s="11">
        <v>52.2</v>
      </c>
      <c r="L2695" s="11">
        <v>51.1</v>
      </c>
      <c r="M2695" s="11">
        <v>0</v>
      </c>
      <c r="N2695" s="11">
        <f>IFERROR(合并表__明细[[#This Row],[期末库存]]/合并表__明细[[#This Row],[未来50天出库量]]*50,999)</f>
        <v>999</v>
      </c>
      <c r="O2695" s="11" t="str">
        <f>IF(合并表__明细[[#This Row],[库存天数]]&lt;=3,"不足",IF(合并表__明细[[#This Row],[库存天数]]&gt;=100,"积压","正常"))</f>
        <v>积压</v>
      </c>
    </row>
    <row r="2696" spans="2:15" hidden="1" x14ac:dyDescent="0.2">
      <c r="B2696" s="1">
        <v>42978</v>
      </c>
      <c r="C2696" s="4" t="s">
        <v>9</v>
      </c>
      <c r="D2696" s="4" t="s">
        <v>12</v>
      </c>
      <c r="E2696">
        <v>1000000072</v>
      </c>
      <c r="F2696" s="4" t="s">
        <v>10</v>
      </c>
      <c r="G2696" s="4" t="s">
        <v>26</v>
      </c>
      <c r="H2696">
        <v>40000080</v>
      </c>
      <c r="I2696" s="4" t="s">
        <v>67</v>
      </c>
      <c r="J2696" s="11">
        <v>95.358000000000004</v>
      </c>
      <c r="K2696" s="11">
        <v>115.20000000000002</v>
      </c>
      <c r="L2696" s="11">
        <v>116.30000000000001</v>
      </c>
      <c r="M2696" s="11">
        <v>0</v>
      </c>
      <c r="N2696" s="11">
        <f>IFERROR(合并表__明细[[#This Row],[期末库存]]/合并表__明细[[#This Row],[未来50天出库量]]*50,999)</f>
        <v>999</v>
      </c>
      <c r="O2696" s="11" t="str">
        <f>IF(合并表__明细[[#This Row],[库存天数]]&lt;=3,"不足",IF(合并表__明细[[#This Row],[库存天数]]&gt;=100,"积压","正常"))</f>
        <v>积压</v>
      </c>
    </row>
    <row r="2697" spans="2:15" hidden="1" x14ac:dyDescent="0.2">
      <c r="B2697" s="1">
        <v>42978</v>
      </c>
      <c r="C2697" s="4" t="s">
        <v>9</v>
      </c>
      <c r="D2697" s="4" t="s">
        <v>57</v>
      </c>
      <c r="E2697">
        <v>1000001502</v>
      </c>
      <c r="F2697" s="4" t="s">
        <v>56</v>
      </c>
      <c r="G2697" s="4" t="s">
        <v>26</v>
      </c>
      <c r="H2697">
        <v>40000080</v>
      </c>
      <c r="I2697" s="4" t="s">
        <v>67</v>
      </c>
      <c r="J2697" s="11">
        <v>23.1</v>
      </c>
      <c r="K2697" s="11">
        <v>87</v>
      </c>
      <c r="L2697" s="11">
        <v>89.6</v>
      </c>
      <c r="M2697" s="11">
        <v>0</v>
      </c>
      <c r="N2697" s="11">
        <f>IFERROR(合并表__明细[[#This Row],[期末库存]]/合并表__明细[[#This Row],[未来50天出库量]]*50,999)</f>
        <v>999</v>
      </c>
      <c r="O2697" s="11" t="str">
        <f>IF(合并表__明细[[#This Row],[库存天数]]&lt;=3,"不足",IF(合并表__明细[[#This Row],[库存天数]]&gt;=100,"积压","正常"))</f>
        <v>积压</v>
      </c>
    </row>
    <row r="2698" spans="2:15" hidden="1" x14ac:dyDescent="0.2">
      <c r="B2698" s="1">
        <v>42978</v>
      </c>
      <c r="C2698" s="4" t="s">
        <v>9</v>
      </c>
      <c r="D2698" s="4" t="s">
        <v>17</v>
      </c>
      <c r="E2698">
        <v>1000000059</v>
      </c>
      <c r="F2698" s="4" t="s">
        <v>55</v>
      </c>
      <c r="G2698" s="4" t="s">
        <v>26</v>
      </c>
      <c r="H2698">
        <v>40000080</v>
      </c>
      <c r="I2698" s="4" t="s">
        <v>67</v>
      </c>
      <c r="J2698" s="11">
        <v>183.38599999999997</v>
      </c>
      <c r="K2698" s="11">
        <v>202.4</v>
      </c>
      <c r="L2698" s="11">
        <v>206.50000000000003</v>
      </c>
      <c r="M2698" s="11">
        <v>0</v>
      </c>
      <c r="N2698" s="11">
        <f>IFERROR(合并表__明细[[#This Row],[期末库存]]/合并表__明细[[#This Row],[未来50天出库量]]*50,999)</f>
        <v>999</v>
      </c>
      <c r="O2698" s="11" t="str">
        <f>IF(合并表__明细[[#This Row],[库存天数]]&lt;=3,"不足",IF(合并表__明细[[#This Row],[库存天数]]&gt;=100,"积压","正常"))</f>
        <v>积压</v>
      </c>
    </row>
    <row r="2699" spans="2:15" hidden="1" x14ac:dyDescent="0.2">
      <c r="B2699" s="1">
        <v>42978</v>
      </c>
      <c r="C2699" s="4" t="s">
        <v>9</v>
      </c>
      <c r="D2699" s="4" t="s">
        <v>17</v>
      </c>
      <c r="E2699">
        <v>1000001649</v>
      </c>
      <c r="F2699" s="4" t="s">
        <v>16</v>
      </c>
      <c r="G2699" s="4" t="s">
        <v>26</v>
      </c>
      <c r="H2699">
        <v>40000080</v>
      </c>
      <c r="I2699" s="4" t="s">
        <v>67</v>
      </c>
      <c r="J2699" s="11">
        <v>131.13400000000001</v>
      </c>
      <c r="K2699" s="11">
        <v>169.7</v>
      </c>
      <c r="L2699" s="11">
        <v>173.4</v>
      </c>
      <c r="M2699" s="11">
        <v>0</v>
      </c>
      <c r="N2699" s="11">
        <f>IFERROR(合并表__明细[[#This Row],[期末库存]]/合并表__明细[[#This Row],[未来50天出库量]]*50,999)</f>
        <v>999</v>
      </c>
      <c r="O2699" s="11" t="str">
        <f>IF(合并表__明细[[#This Row],[库存天数]]&lt;=3,"不足",IF(合并表__明细[[#This Row],[库存天数]]&gt;=100,"积压","正常"))</f>
        <v>积压</v>
      </c>
    </row>
    <row r="2700" spans="2:15" hidden="1" x14ac:dyDescent="0.2">
      <c r="B2700" s="1">
        <v>42978</v>
      </c>
      <c r="C2700" s="4" t="s">
        <v>22</v>
      </c>
      <c r="D2700" s="4" t="s">
        <v>54</v>
      </c>
      <c r="E2700">
        <v>1000000046</v>
      </c>
      <c r="F2700" s="4" t="s">
        <v>52</v>
      </c>
      <c r="G2700" s="4" t="s">
        <v>26</v>
      </c>
      <c r="H2700">
        <v>40000085</v>
      </c>
      <c r="I2700" s="4" t="s">
        <v>24</v>
      </c>
      <c r="J2700" s="11">
        <v>9.3999999999999986</v>
      </c>
      <c r="K2700" s="11">
        <v>0</v>
      </c>
      <c r="L2700" s="11">
        <v>0</v>
      </c>
      <c r="M2700" s="11">
        <v>0</v>
      </c>
      <c r="N2700" s="11">
        <f>IFERROR(合并表__明细[[#This Row],[期末库存]]/合并表__明细[[#This Row],[未来50天出库量]]*50,999)</f>
        <v>999</v>
      </c>
      <c r="O2700" s="11" t="str">
        <f>IF(合并表__明细[[#This Row],[库存天数]]&lt;=3,"不足",IF(合并表__明细[[#This Row],[库存天数]]&gt;=100,"积压","正常"))</f>
        <v>积压</v>
      </c>
    </row>
    <row r="2701" spans="2:15" hidden="1" x14ac:dyDescent="0.2">
      <c r="B2701" s="1">
        <v>42978</v>
      </c>
      <c r="C2701" s="4" t="s">
        <v>22</v>
      </c>
      <c r="D2701" s="4" t="s">
        <v>29</v>
      </c>
      <c r="E2701">
        <v>1000000101</v>
      </c>
      <c r="F2701" s="4" t="s">
        <v>39</v>
      </c>
      <c r="G2701" s="4" t="s">
        <v>26</v>
      </c>
      <c r="H2701">
        <v>40000085</v>
      </c>
      <c r="I2701" s="4" t="s">
        <v>24</v>
      </c>
      <c r="J2701" s="11">
        <v>56.244</v>
      </c>
      <c r="K2701" s="11">
        <v>0</v>
      </c>
      <c r="L2701" s="11">
        <v>0</v>
      </c>
      <c r="M2701" s="11">
        <v>0</v>
      </c>
      <c r="N2701" s="11">
        <f>IFERROR(合并表__明细[[#This Row],[期末库存]]/合并表__明细[[#This Row],[未来50天出库量]]*50,999)</f>
        <v>999</v>
      </c>
      <c r="O2701" s="11" t="str">
        <f>IF(合并表__明细[[#This Row],[库存天数]]&lt;=3,"不足",IF(合并表__明细[[#This Row],[库存天数]]&gt;=100,"积压","正常"))</f>
        <v>积压</v>
      </c>
    </row>
    <row r="2702" spans="2:15" hidden="1" x14ac:dyDescent="0.2">
      <c r="B2702" s="1">
        <v>42978</v>
      </c>
      <c r="C2702" s="4" t="s">
        <v>22</v>
      </c>
      <c r="D2702" s="4" t="s">
        <v>69</v>
      </c>
      <c r="E2702">
        <v>1000003349</v>
      </c>
      <c r="F2702" s="4" t="s">
        <v>68</v>
      </c>
      <c r="G2702" s="4" t="s">
        <v>26</v>
      </c>
      <c r="H2702">
        <v>40000080</v>
      </c>
      <c r="I2702" s="4" t="s">
        <v>67</v>
      </c>
      <c r="J2702" s="11">
        <v>1.2159999999999997</v>
      </c>
      <c r="K2702" s="11">
        <v>0.7</v>
      </c>
      <c r="L2702" s="11">
        <v>0.6</v>
      </c>
      <c r="M2702" s="11">
        <v>0</v>
      </c>
      <c r="N2702" s="11">
        <f>IFERROR(合并表__明细[[#This Row],[期末库存]]/合并表__明细[[#This Row],[未来50天出库量]]*50,999)</f>
        <v>999</v>
      </c>
      <c r="O2702" s="11" t="str">
        <f>IF(合并表__明细[[#This Row],[库存天数]]&lt;=3,"不足",IF(合并表__明细[[#This Row],[库存天数]]&gt;=100,"积压","正常"))</f>
        <v>积压</v>
      </c>
    </row>
    <row r="2703" spans="2:15" hidden="1" x14ac:dyDescent="0.2">
      <c r="B2703" s="1">
        <v>42978</v>
      </c>
      <c r="C2703" s="4" t="s">
        <v>22</v>
      </c>
      <c r="D2703" s="4" t="s">
        <v>54</v>
      </c>
      <c r="E2703">
        <v>1000000046</v>
      </c>
      <c r="F2703" s="4" t="s">
        <v>52</v>
      </c>
      <c r="G2703" s="4" t="s">
        <v>26</v>
      </c>
      <c r="H2703">
        <v>40000080</v>
      </c>
      <c r="I2703" s="4" t="s">
        <v>67</v>
      </c>
      <c r="J2703" s="11">
        <v>5.5479999999999983</v>
      </c>
      <c r="K2703" s="11">
        <v>10.9</v>
      </c>
      <c r="L2703" s="11">
        <v>5.6</v>
      </c>
      <c r="M2703" s="11">
        <v>0</v>
      </c>
      <c r="N2703" s="11">
        <f>IFERROR(合并表__明细[[#This Row],[期末库存]]/合并表__明细[[#This Row],[未来50天出库量]]*50,999)</f>
        <v>999</v>
      </c>
      <c r="O2703" s="11" t="str">
        <f>IF(合并表__明细[[#This Row],[库存天数]]&lt;=3,"不足",IF(合并表__明细[[#This Row],[库存天数]]&gt;=100,"积压","正常"))</f>
        <v>积压</v>
      </c>
    </row>
    <row r="2704" spans="2:15" hidden="1" x14ac:dyDescent="0.2">
      <c r="B2704" s="1">
        <v>42978</v>
      </c>
      <c r="C2704" s="4" t="s">
        <v>22</v>
      </c>
      <c r="D2704" s="4" t="s">
        <v>25</v>
      </c>
      <c r="E2704">
        <v>1000003183</v>
      </c>
      <c r="F2704" s="4" t="s">
        <v>23</v>
      </c>
      <c r="G2704" s="4" t="s">
        <v>26</v>
      </c>
      <c r="H2704">
        <v>40000080</v>
      </c>
      <c r="I2704" s="4" t="s">
        <v>67</v>
      </c>
      <c r="J2704" s="11">
        <v>1.2999999999999994</v>
      </c>
      <c r="K2704" s="11">
        <v>2.4</v>
      </c>
      <c r="L2704" s="11">
        <v>2.5</v>
      </c>
      <c r="M2704" s="11">
        <v>0</v>
      </c>
      <c r="N2704" s="11">
        <f>IFERROR(合并表__明细[[#This Row],[期末库存]]/合并表__明细[[#This Row],[未来50天出库量]]*50,999)</f>
        <v>999</v>
      </c>
      <c r="O2704" s="11" t="str">
        <f>IF(合并表__明细[[#This Row],[库存天数]]&lt;=3,"不足",IF(合并表__明细[[#This Row],[库存天数]]&gt;=100,"积压","正常"))</f>
        <v>积压</v>
      </c>
    </row>
    <row r="2705" spans="2:15" hidden="1" x14ac:dyDescent="0.2">
      <c r="B2705" s="1">
        <v>42978</v>
      </c>
      <c r="C2705" s="4" t="s">
        <v>22</v>
      </c>
      <c r="D2705" s="4" t="s">
        <v>25</v>
      </c>
      <c r="E2705">
        <v>1000003183</v>
      </c>
      <c r="F2705" s="4" t="s">
        <v>23</v>
      </c>
      <c r="G2705" s="4" t="s">
        <v>26</v>
      </c>
      <c r="H2705">
        <v>40000085</v>
      </c>
      <c r="I2705" s="4" t="s">
        <v>24</v>
      </c>
      <c r="J2705" s="11">
        <v>408.92799999999994</v>
      </c>
      <c r="K2705" s="11">
        <v>13.5</v>
      </c>
      <c r="L2705" s="11">
        <v>13.7</v>
      </c>
      <c r="M2705" s="11">
        <v>0</v>
      </c>
      <c r="N2705" s="11">
        <f>IFERROR(合并表__明细[[#This Row],[期末库存]]/合并表__明细[[#This Row],[未来50天出库量]]*50,999)</f>
        <v>999</v>
      </c>
      <c r="O2705" s="11" t="str">
        <f>IF(合并表__明细[[#This Row],[库存天数]]&lt;=3,"不足",IF(合并表__明细[[#This Row],[库存天数]]&gt;=100,"积压","正常"))</f>
        <v>积压</v>
      </c>
    </row>
    <row r="2706" spans="2:15" hidden="1" x14ac:dyDescent="0.2">
      <c r="B2706" s="1">
        <v>43008</v>
      </c>
      <c r="C2706" s="4" t="s">
        <v>43</v>
      </c>
      <c r="D2706" s="4" t="s">
        <v>78</v>
      </c>
      <c r="E2706">
        <v>1000003187</v>
      </c>
      <c r="F2706" s="4" t="s">
        <v>77</v>
      </c>
      <c r="G2706" s="4" t="s">
        <v>13</v>
      </c>
      <c r="H2706">
        <v>10000172</v>
      </c>
      <c r="I2706" s="4" t="s">
        <v>18</v>
      </c>
      <c r="J2706" s="11">
        <v>355.90000000000003</v>
      </c>
      <c r="K2706" s="11">
        <v>0</v>
      </c>
      <c r="L2706" s="11">
        <v>0</v>
      </c>
      <c r="M2706" s="11">
        <v>0</v>
      </c>
      <c r="N2706" s="11">
        <f>IFERROR(合并表__明细[[#This Row],[期末库存]]/合并表__明细[[#This Row],[未来50天出库量]]*50,999)</f>
        <v>999</v>
      </c>
      <c r="O2706" s="11" t="str">
        <f>IF(合并表__明细[[#This Row],[库存天数]]&lt;=3,"不足",IF(合并表__明细[[#This Row],[库存天数]]&gt;=100,"积压","正常"))</f>
        <v>积压</v>
      </c>
    </row>
    <row r="2707" spans="2:15" hidden="1" x14ac:dyDescent="0.2">
      <c r="B2707" s="1">
        <v>43008</v>
      </c>
      <c r="C2707" s="4" t="s">
        <v>43</v>
      </c>
      <c r="D2707" s="4" t="s">
        <v>51</v>
      </c>
      <c r="E2707">
        <v>1000000460</v>
      </c>
      <c r="F2707" s="4" t="s">
        <v>50</v>
      </c>
      <c r="G2707" s="4" t="s">
        <v>13</v>
      </c>
      <c r="H2707">
        <v>20000018</v>
      </c>
      <c r="I2707" s="4" t="s">
        <v>81</v>
      </c>
      <c r="J2707" s="11">
        <v>87</v>
      </c>
      <c r="K2707" s="11">
        <v>0</v>
      </c>
      <c r="L2707" s="11">
        <v>0</v>
      </c>
      <c r="M2707" s="11">
        <v>0</v>
      </c>
      <c r="N2707" s="11">
        <f>IFERROR(合并表__明细[[#This Row],[期末库存]]/合并表__明细[[#This Row],[未来50天出库量]]*50,999)</f>
        <v>999</v>
      </c>
      <c r="O2707" s="11" t="str">
        <f>IF(合并表__明细[[#This Row],[库存天数]]&lt;=3,"不足",IF(合并表__明细[[#This Row],[库存天数]]&gt;=100,"积压","正常"))</f>
        <v>积压</v>
      </c>
    </row>
    <row r="2708" spans="2:15" hidden="1" x14ac:dyDescent="0.2">
      <c r="B2708" s="1">
        <v>43008</v>
      </c>
      <c r="C2708" s="4" t="s">
        <v>43</v>
      </c>
      <c r="D2708" s="4" t="s">
        <v>80</v>
      </c>
      <c r="E2708">
        <v>1000003498</v>
      </c>
      <c r="F2708" s="4" t="s">
        <v>79</v>
      </c>
      <c r="G2708" s="4" t="s">
        <v>13</v>
      </c>
      <c r="H2708">
        <v>10000136</v>
      </c>
      <c r="I2708" s="4" t="s">
        <v>40</v>
      </c>
      <c r="J2708" s="11">
        <v>0.60000000000000009</v>
      </c>
      <c r="K2708" s="11">
        <v>0</v>
      </c>
      <c r="L2708" s="11">
        <v>0</v>
      </c>
      <c r="M2708" s="11">
        <v>0</v>
      </c>
      <c r="N2708" s="11">
        <f>IFERROR(合并表__明细[[#This Row],[期末库存]]/合并表__明细[[#This Row],[未来50天出库量]]*50,999)</f>
        <v>999</v>
      </c>
      <c r="O2708" s="11" t="str">
        <f>IF(合并表__明细[[#This Row],[库存天数]]&lt;=3,"不足",IF(合并表__明细[[#This Row],[库存天数]]&gt;=100,"积压","正常"))</f>
        <v>积压</v>
      </c>
    </row>
    <row r="2709" spans="2:15" hidden="1" x14ac:dyDescent="0.2">
      <c r="B2709" s="1">
        <v>43008</v>
      </c>
      <c r="C2709" s="4" t="s">
        <v>43</v>
      </c>
      <c r="D2709" s="4" t="s">
        <v>78</v>
      </c>
      <c r="E2709">
        <v>1000003187</v>
      </c>
      <c r="F2709" s="4" t="s">
        <v>77</v>
      </c>
      <c r="G2709" s="4" t="s">
        <v>13</v>
      </c>
      <c r="H2709">
        <v>10000182</v>
      </c>
      <c r="I2709" s="4" t="s">
        <v>31</v>
      </c>
      <c r="J2709" s="11">
        <v>3</v>
      </c>
      <c r="K2709" s="11">
        <v>0</v>
      </c>
      <c r="L2709" s="11">
        <v>0</v>
      </c>
      <c r="M2709" s="11">
        <v>0</v>
      </c>
      <c r="N2709" s="11">
        <f>IFERROR(合并表__明细[[#This Row],[期末库存]]/合并表__明细[[#This Row],[未来50天出库量]]*50,999)</f>
        <v>999</v>
      </c>
      <c r="O2709" s="11" t="str">
        <f>IF(合并表__明细[[#This Row],[库存天数]]&lt;=3,"不足",IF(合并表__明细[[#This Row],[库存天数]]&gt;=100,"积压","正常"))</f>
        <v>积压</v>
      </c>
    </row>
    <row r="2710" spans="2:15" hidden="1" x14ac:dyDescent="0.2">
      <c r="B2710" s="1">
        <v>43008</v>
      </c>
      <c r="C2710" s="4" t="s">
        <v>43</v>
      </c>
      <c r="D2710" s="4" t="s">
        <v>51</v>
      </c>
      <c r="E2710">
        <v>1000000460</v>
      </c>
      <c r="F2710" s="4" t="s">
        <v>50</v>
      </c>
      <c r="G2710" s="4" t="s">
        <v>13</v>
      </c>
      <c r="H2710">
        <v>10000182</v>
      </c>
      <c r="I2710" s="4" t="s">
        <v>31</v>
      </c>
      <c r="J2710" s="11">
        <v>133.13400000000001</v>
      </c>
      <c r="K2710" s="11">
        <v>0</v>
      </c>
      <c r="L2710" s="11">
        <v>0</v>
      </c>
      <c r="M2710" s="11">
        <v>0</v>
      </c>
      <c r="N2710" s="11">
        <f>IFERROR(合并表__明细[[#This Row],[期末库存]]/合并表__明细[[#This Row],[未来50天出库量]]*50,999)</f>
        <v>999</v>
      </c>
      <c r="O2710" s="11" t="str">
        <f>IF(合并表__明细[[#This Row],[库存天数]]&lt;=3,"不足",IF(合并表__明细[[#This Row],[库存天数]]&gt;=100,"积压","正常"))</f>
        <v>积压</v>
      </c>
    </row>
    <row r="2711" spans="2:15" hidden="1" x14ac:dyDescent="0.2">
      <c r="B2711" s="1">
        <v>43008</v>
      </c>
      <c r="C2711" s="4" t="s">
        <v>43</v>
      </c>
      <c r="D2711" s="4" t="s">
        <v>66</v>
      </c>
      <c r="E2711">
        <v>1000001135</v>
      </c>
      <c r="F2711" s="4" t="s">
        <v>65</v>
      </c>
      <c r="G2711" s="4" t="s">
        <v>13</v>
      </c>
      <c r="H2711">
        <v>10000111</v>
      </c>
      <c r="I2711" s="4" t="s">
        <v>37</v>
      </c>
      <c r="J2711" s="11">
        <v>16.199999999999996</v>
      </c>
      <c r="K2711" s="11">
        <v>0</v>
      </c>
      <c r="L2711" s="11">
        <v>0</v>
      </c>
      <c r="M2711" s="11">
        <v>0</v>
      </c>
      <c r="N2711" s="11">
        <f>IFERROR(合并表__明细[[#This Row],[期末库存]]/合并表__明细[[#This Row],[未来50天出库量]]*50,999)</f>
        <v>999</v>
      </c>
      <c r="O2711" s="11" t="str">
        <f>IF(合并表__明细[[#This Row],[库存天数]]&lt;=3,"不足",IF(合并表__明细[[#This Row],[库存天数]]&gt;=100,"积压","正常"))</f>
        <v>积压</v>
      </c>
    </row>
    <row r="2712" spans="2:15" hidden="1" x14ac:dyDescent="0.2">
      <c r="B2712" s="1">
        <v>43008</v>
      </c>
      <c r="C2712" s="4" t="s">
        <v>43</v>
      </c>
      <c r="D2712" s="4" t="s">
        <v>80</v>
      </c>
      <c r="E2712">
        <v>1000003498</v>
      </c>
      <c r="F2712" s="4" t="s">
        <v>79</v>
      </c>
      <c r="G2712" s="4" t="s">
        <v>13</v>
      </c>
      <c r="H2712">
        <v>10000182</v>
      </c>
      <c r="I2712" s="4" t="s">
        <v>31</v>
      </c>
      <c r="J2712" s="11">
        <v>33.200000000000003</v>
      </c>
      <c r="K2712" s="11">
        <v>0</v>
      </c>
      <c r="L2712" s="11">
        <v>0</v>
      </c>
      <c r="M2712" s="11">
        <v>0</v>
      </c>
      <c r="N2712" s="11">
        <f>IFERROR(合并表__明细[[#This Row],[期末库存]]/合并表__明细[[#This Row],[未来50天出库量]]*50,999)</f>
        <v>999</v>
      </c>
      <c r="O2712" s="11" t="str">
        <f>IF(合并表__明细[[#This Row],[库存天数]]&lt;=3,"不足",IF(合并表__明细[[#This Row],[库存天数]]&gt;=100,"积压","正常"))</f>
        <v>积压</v>
      </c>
    </row>
    <row r="2713" spans="2:15" hidden="1" x14ac:dyDescent="0.2">
      <c r="B2713" s="1">
        <v>43008</v>
      </c>
      <c r="C2713" s="4" t="s">
        <v>43</v>
      </c>
      <c r="D2713" s="4" t="s">
        <v>66</v>
      </c>
      <c r="E2713">
        <v>1000001135</v>
      </c>
      <c r="F2713" s="4" t="s">
        <v>65</v>
      </c>
      <c r="G2713" s="4" t="s">
        <v>13</v>
      </c>
      <c r="H2713">
        <v>10000131</v>
      </c>
      <c r="I2713" s="4" t="s">
        <v>38</v>
      </c>
      <c r="J2713" s="11">
        <v>35.400000000000006</v>
      </c>
      <c r="K2713" s="11">
        <v>0</v>
      </c>
      <c r="L2713" s="11">
        <v>0</v>
      </c>
      <c r="M2713" s="11">
        <v>0</v>
      </c>
      <c r="N2713" s="11">
        <f>IFERROR(合并表__明细[[#This Row],[期末库存]]/合并表__明细[[#This Row],[未来50天出库量]]*50,999)</f>
        <v>999</v>
      </c>
      <c r="O2713" s="11" t="str">
        <f>IF(合并表__明细[[#This Row],[库存天数]]&lt;=3,"不足",IF(合并表__明细[[#This Row],[库存天数]]&gt;=100,"积压","正常"))</f>
        <v>积压</v>
      </c>
    </row>
    <row r="2714" spans="2:15" hidden="1" x14ac:dyDescent="0.2">
      <c r="B2714" s="1">
        <v>43008</v>
      </c>
      <c r="C2714" s="4" t="s">
        <v>43</v>
      </c>
      <c r="D2714" s="4" t="s">
        <v>66</v>
      </c>
      <c r="E2714">
        <v>1000001135</v>
      </c>
      <c r="F2714" s="4" t="s">
        <v>65</v>
      </c>
      <c r="G2714" s="4" t="s">
        <v>13</v>
      </c>
      <c r="H2714">
        <v>10000172</v>
      </c>
      <c r="I2714" s="4" t="s">
        <v>18</v>
      </c>
      <c r="J2714" s="11">
        <v>0.60000000000000053</v>
      </c>
      <c r="K2714" s="11">
        <v>0</v>
      </c>
      <c r="L2714" s="11">
        <v>0</v>
      </c>
      <c r="M2714" s="11">
        <v>0</v>
      </c>
      <c r="N2714" s="11">
        <f>IFERROR(合并表__明细[[#This Row],[期末库存]]/合并表__明细[[#This Row],[未来50天出库量]]*50,999)</f>
        <v>999</v>
      </c>
      <c r="O2714" s="11" t="str">
        <f>IF(合并表__明细[[#This Row],[库存天数]]&lt;=3,"不足",IF(合并表__明细[[#This Row],[库存天数]]&gt;=100,"积压","正常"))</f>
        <v>积压</v>
      </c>
    </row>
    <row r="2715" spans="2:15" hidden="1" x14ac:dyDescent="0.2">
      <c r="B2715" s="1">
        <v>43008</v>
      </c>
      <c r="C2715" s="4" t="s">
        <v>43</v>
      </c>
      <c r="D2715" s="4" t="s">
        <v>78</v>
      </c>
      <c r="E2715">
        <v>1000003187</v>
      </c>
      <c r="F2715" s="4" t="s">
        <v>77</v>
      </c>
      <c r="G2715" s="4" t="s">
        <v>13</v>
      </c>
      <c r="H2715">
        <v>10000111</v>
      </c>
      <c r="I2715" s="4" t="s">
        <v>37</v>
      </c>
      <c r="J2715" s="11">
        <v>5.2100000000000017</v>
      </c>
      <c r="K2715" s="11">
        <v>0</v>
      </c>
      <c r="L2715" s="11">
        <v>0</v>
      </c>
      <c r="M2715" s="11">
        <v>0</v>
      </c>
      <c r="N2715" s="11">
        <f>IFERROR(合并表__明细[[#This Row],[期末库存]]/合并表__明细[[#This Row],[未来50天出库量]]*50,999)</f>
        <v>999</v>
      </c>
      <c r="O2715" s="11" t="str">
        <f>IF(合并表__明细[[#This Row],[库存天数]]&lt;=3,"不足",IF(合并表__明细[[#This Row],[库存天数]]&gt;=100,"积压","正常"))</f>
        <v>积压</v>
      </c>
    </row>
    <row r="2716" spans="2:15" hidden="1" x14ac:dyDescent="0.2">
      <c r="B2716" s="1">
        <v>43008</v>
      </c>
      <c r="C2716" s="4" t="s">
        <v>43</v>
      </c>
      <c r="D2716" s="4" t="s">
        <v>51</v>
      </c>
      <c r="E2716">
        <v>1000000460</v>
      </c>
      <c r="F2716" s="4" t="s">
        <v>50</v>
      </c>
      <c r="G2716" s="4" t="s">
        <v>13</v>
      </c>
      <c r="H2716">
        <v>10000172</v>
      </c>
      <c r="I2716" s="4" t="s">
        <v>18</v>
      </c>
      <c r="J2716" s="11">
        <v>41.6</v>
      </c>
      <c r="K2716" s="11">
        <v>0</v>
      </c>
      <c r="L2716" s="11">
        <v>0</v>
      </c>
      <c r="M2716" s="11">
        <v>0</v>
      </c>
      <c r="N2716" s="11">
        <f>IFERROR(合并表__明细[[#This Row],[期末库存]]/合并表__明细[[#This Row],[未来50天出库量]]*50,999)</f>
        <v>999</v>
      </c>
      <c r="O2716" s="11" t="str">
        <f>IF(合并表__明细[[#This Row],[库存天数]]&lt;=3,"不足",IF(合并表__明细[[#This Row],[库存天数]]&gt;=100,"积压","正常"))</f>
        <v>积压</v>
      </c>
    </row>
    <row r="2717" spans="2:15" hidden="1" x14ac:dyDescent="0.2">
      <c r="B2717" s="1">
        <v>43008</v>
      </c>
      <c r="C2717" s="4" t="s">
        <v>43</v>
      </c>
      <c r="D2717" s="4" t="s">
        <v>80</v>
      </c>
      <c r="E2717">
        <v>1000003498</v>
      </c>
      <c r="F2717" s="4" t="s">
        <v>79</v>
      </c>
      <c r="G2717" s="4" t="s">
        <v>13</v>
      </c>
      <c r="H2717">
        <v>10000061</v>
      </c>
      <c r="I2717" s="4" t="s">
        <v>28</v>
      </c>
      <c r="J2717" s="11">
        <v>7.5419999999999998</v>
      </c>
      <c r="K2717" s="11">
        <v>0</v>
      </c>
      <c r="L2717" s="11">
        <v>0</v>
      </c>
      <c r="M2717" s="11">
        <v>0</v>
      </c>
      <c r="N2717" s="11">
        <f>IFERROR(合并表__明细[[#This Row],[期末库存]]/合并表__明细[[#This Row],[未来50天出库量]]*50,999)</f>
        <v>999</v>
      </c>
      <c r="O2717" s="11" t="str">
        <f>IF(合并表__明细[[#This Row],[库存天数]]&lt;=3,"不足",IF(合并表__明细[[#This Row],[库存天数]]&gt;=100,"积压","正常"))</f>
        <v>积压</v>
      </c>
    </row>
    <row r="2718" spans="2:15" hidden="1" x14ac:dyDescent="0.2">
      <c r="B2718" s="1">
        <v>43008</v>
      </c>
      <c r="C2718" s="4" t="s">
        <v>43</v>
      </c>
      <c r="D2718" s="4" t="s">
        <v>80</v>
      </c>
      <c r="E2718">
        <v>1000003498</v>
      </c>
      <c r="F2718" s="4" t="s">
        <v>79</v>
      </c>
      <c r="G2718" s="4" t="s">
        <v>13</v>
      </c>
      <c r="H2718">
        <v>10000064</v>
      </c>
      <c r="I2718" s="4" t="s">
        <v>53</v>
      </c>
      <c r="J2718" s="11">
        <v>4.4459999999999997</v>
      </c>
      <c r="K2718" s="11">
        <v>0</v>
      </c>
      <c r="L2718" s="11">
        <v>0</v>
      </c>
      <c r="M2718" s="11">
        <v>0</v>
      </c>
      <c r="N2718" s="11">
        <f>IFERROR(合并表__明细[[#This Row],[期末库存]]/合并表__明细[[#This Row],[未来50天出库量]]*50,999)</f>
        <v>999</v>
      </c>
      <c r="O2718" s="11" t="str">
        <f>IF(合并表__明细[[#This Row],[库存天数]]&lt;=3,"不足",IF(合并表__明细[[#This Row],[库存天数]]&gt;=100,"积压","正常"))</f>
        <v>积压</v>
      </c>
    </row>
    <row r="2719" spans="2:15" hidden="1" x14ac:dyDescent="0.2">
      <c r="B2719" s="1">
        <v>43008</v>
      </c>
      <c r="C2719" s="4" t="s">
        <v>43</v>
      </c>
      <c r="D2719" s="4" t="s">
        <v>80</v>
      </c>
      <c r="E2719">
        <v>1000003498</v>
      </c>
      <c r="F2719" s="4" t="s">
        <v>79</v>
      </c>
      <c r="G2719" s="4" t="s">
        <v>13</v>
      </c>
      <c r="H2719">
        <v>10000078</v>
      </c>
      <c r="I2719" s="4" t="s">
        <v>30</v>
      </c>
      <c r="J2719" s="11">
        <v>0.50000000000000044</v>
      </c>
      <c r="K2719" s="11">
        <v>0</v>
      </c>
      <c r="L2719" s="11">
        <v>0</v>
      </c>
      <c r="M2719" s="11">
        <v>0</v>
      </c>
      <c r="N2719" s="11">
        <f>IFERROR(合并表__明细[[#This Row],[期末库存]]/合并表__明细[[#This Row],[未来50天出库量]]*50,999)</f>
        <v>999</v>
      </c>
      <c r="O2719" s="11" t="str">
        <f>IF(合并表__明细[[#This Row],[库存天数]]&lt;=3,"不足",IF(合并表__明细[[#This Row],[库存天数]]&gt;=100,"积压","正常"))</f>
        <v>积压</v>
      </c>
    </row>
    <row r="2720" spans="2:15" hidden="1" x14ac:dyDescent="0.2">
      <c r="B2720" s="1">
        <v>43008</v>
      </c>
      <c r="C2720" s="4" t="s">
        <v>43</v>
      </c>
      <c r="D2720" s="4" t="s">
        <v>51</v>
      </c>
      <c r="E2720">
        <v>1000000460</v>
      </c>
      <c r="F2720" s="4" t="s">
        <v>50</v>
      </c>
      <c r="G2720" s="4" t="s">
        <v>13</v>
      </c>
      <c r="H2720">
        <v>10000211</v>
      </c>
      <c r="I2720" s="4" t="s">
        <v>11</v>
      </c>
      <c r="J2720" s="11">
        <v>9.5</v>
      </c>
      <c r="K2720" s="11">
        <v>18.5</v>
      </c>
      <c r="L2720" s="11">
        <v>19</v>
      </c>
      <c r="M2720" s="11">
        <v>0</v>
      </c>
      <c r="N2720" s="11">
        <f>IFERROR(合并表__明细[[#This Row],[期末库存]]/合并表__明细[[#This Row],[未来50天出库量]]*50,999)</f>
        <v>999</v>
      </c>
      <c r="O2720" s="11" t="str">
        <f>IF(合并表__明细[[#This Row],[库存天数]]&lt;=3,"不足",IF(合并表__明细[[#This Row],[库存天数]]&gt;=100,"积压","正常"))</f>
        <v>积压</v>
      </c>
    </row>
    <row r="2721" spans="2:15" hidden="1" x14ac:dyDescent="0.2">
      <c r="B2721" s="1">
        <v>43008</v>
      </c>
      <c r="C2721" s="4" t="s">
        <v>9</v>
      </c>
      <c r="D2721" s="4" t="s">
        <v>12</v>
      </c>
      <c r="E2721">
        <v>1000000072</v>
      </c>
      <c r="F2721" s="4" t="s">
        <v>10</v>
      </c>
      <c r="G2721" s="4" t="s">
        <v>13</v>
      </c>
      <c r="H2721">
        <v>10000136</v>
      </c>
      <c r="I2721" s="4" t="s">
        <v>40</v>
      </c>
      <c r="J2721" s="11">
        <v>8.7000000000000011</v>
      </c>
      <c r="K2721" s="11">
        <v>0</v>
      </c>
      <c r="L2721" s="11">
        <v>0</v>
      </c>
      <c r="M2721" s="11">
        <v>0</v>
      </c>
      <c r="N2721" s="11">
        <f>IFERROR(合并表__明细[[#This Row],[期末库存]]/合并表__明细[[#This Row],[未来50天出库量]]*50,999)</f>
        <v>999</v>
      </c>
      <c r="O2721" s="11" t="str">
        <f>IF(合并表__明细[[#This Row],[库存天数]]&lt;=3,"不足",IF(合并表__明细[[#This Row],[库存天数]]&gt;=100,"积压","正常"))</f>
        <v>积压</v>
      </c>
    </row>
    <row r="2722" spans="2:15" hidden="1" x14ac:dyDescent="0.2">
      <c r="B2722" s="1">
        <v>43008</v>
      </c>
      <c r="C2722" s="4" t="s">
        <v>9</v>
      </c>
      <c r="D2722" s="4" t="s">
        <v>8</v>
      </c>
      <c r="E2722">
        <v>1000000070</v>
      </c>
      <c r="F2722" s="4" t="s">
        <v>7</v>
      </c>
      <c r="G2722" s="4" t="s">
        <v>13</v>
      </c>
      <c r="H2722">
        <v>10000064</v>
      </c>
      <c r="I2722" s="4" t="s">
        <v>53</v>
      </c>
      <c r="J2722" s="11">
        <v>0.60000000000000009</v>
      </c>
      <c r="K2722" s="11">
        <v>0</v>
      </c>
      <c r="L2722" s="11">
        <v>0</v>
      </c>
      <c r="M2722" s="11">
        <v>0</v>
      </c>
      <c r="N2722" s="11">
        <f>IFERROR(合并表__明细[[#This Row],[期末库存]]/合并表__明细[[#This Row],[未来50天出库量]]*50,999)</f>
        <v>999</v>
      </c>
      <c r="O2722" s="11" t="str">
        <f>IF(合并表__明细[[#This Row],[库存天数]]&lt;=3,"不足",IF(合并表__明细[[#This Row],[库存天数]]&gt;=100,"积压","正常"))</f>
        <v>积压</v>
      </c>
    </row>
    <row r="2723" spans="2:15" hidden="1" x14ac:dyDescent="0.2">
      <c r="B2723" s="1">
        <v>43008</v>
      </c>
      <c r="C2723" s="4" t="s">
        <v>9</v>
      </c>
      <c r="D2723" s="4" t="s">
        <v>15</v>
      </c>
      <c r="E2723">
        <v>1000002985</v>
      </c>
      <c r="F2723" s="4" t="s">
        <v>47</v>
      </c>
      <c r="G2723" s="4" t="s">
        <v>13</v>
      </c>
      <c r="H2723">
        <v>20000099</v>
      </c>
      <c r="I2723" s="4" t="s">
        <v>20</v>
      </c>
      <c r="J2723" s="11">
        <v>0</v>
      </c>
      <c r="K2723" s="11">
        <v>0</v>
      </c>
      <c r="L2723" s="11">
        <v>0</v>
      </c>
      <c r="M2723" s="11">
        <v>0</v>
      </c>
      <c r="N2723" s="11">
        <f>IFERROR(合并表__明细[[#This Row],[期末库存]]/合并表__明细[[#This Row],[未来50天出库量]]*50,999)</f>
        <v>999</v>
      </c>
      <c r="O2723" s="11" t="str">
        <f>IF(合并表__明细[[#This Row],[库存天数]]&lt;=3,"不足",IF(合并表__明细[[#This Row],[库存天数]]&gt;=100,"积压","正常"))</f>
        <v>积压</v>
      </c>
    </row>
    <row r="2724" spans="2:15" hidden="1" x14ac:dyDescent="0.2">
      <c r="B2724" s="1">
        <v>43008</v>
      </c>
      <c r="C2724" s="4" t="s">
        <v>9</v>
      </c>
      <c r="D2724" s="4" t="s">
        <v>75</v>
      </c>
      <c r="E2724">
        <v>1000000281</v>
      </c>
      <c r="F2724" s="4" t="s">
        <v>74</v>
      </c>
      <c r="G2724" s="4" t="s">
        <v>13</v>
      </c>
      <c r="H2724">
        <v>10000078</v>
      </c>
      <c r="I2724" s="4" t="s">
        <v>30</v>
      </c>
      <c r="J2724" s="11">
        <v>2.5</v>
      </c>
      <c r="K2724" s="11">
        <v>0</v>
      </c>
      <c r="L2724" s="11">
        <v>0</v>
      </c>
      <c r="M2724" s="11">
        <v>0</v>
      </c>
      <c r="N2724" s="11">
        <f>IFERROR(合并表__明细[[#This Row],[期末库存]]/合并表__明细[[#This Row],[未来50天出库量]]*50,999)</f>
        <v>999</v>
      </c>
      <c r="O2724" s="11" t="str">
        <f>IF(合并表__明细[[#This Row],[库存天数]]&lt;=3,"不足",IF(合并表__明细[[#This Row],[库存天数]]&gt;=100,"积压","正常"))</f>
        <v>积压</v>
      </c>
    </row>
    <row r="2725" spans="2:15" hidden="1" x14ac:dyDescent="0.2">
      <c r="B2725" s="1">
        <v>43008</v>
      </c>
      <c r="C2725" s="4" t="s">
        <v>9</v>
      </c>
      <c r="D2725" s="4" t="s">
        <v>8</v>
      </c>
      <c r="E2725">
        <v>1000000070</v>
      </c>
      <c r="F2725" s="4" t="s">
        <v>7</v>
      </c>
      <c r="G2725" s="4" t="s">
        <v>13</v>
      </c>
      <c r="H2725">
        <v>10000131</v>
      </c>
      <c r="I2725" s="4" t="s">
        <v>38</v>
      </c>
      <c r="J2725" s="11">
        <v>268.2</v>
      </c>
      <c r="K2725" s="11">
        <v>0</v>
      </c>
      <c r="L2725" s="11">
        <v>0</v>
      </c>
      <c r="M2725" s="11">
        <v>0</v>
      </c>
      <c r="N2725" s="11">
        <f>IFERROR(合并表__明细[[#This Row],[期末库存]]/合并表__明细[[#This Row],[未来50天出库量]]*50,999)</f>
        <v>999</v>
      </c>
      <c r="O2725" s="11" t="str">
        <f>IF(合并表__明细[[#This Row],[库存天数]]&lt;=3,"不足",IF(合并表__明细[[#This Row],[库存天数]]&gt;=100,"积压","正常"))</f>
        <v>积压</v>
      </c>
    </row>
    <row r="2726" spans="2:15" hidden="1" x14ac:dyDescent="0.2">
      <c r="B2726" s="1">
        <v>43008</v>
      </c>
      <c r="C2726" s="4" t="s">
        <v>9</v>
      </c>
      <c r="D2726" s="4" t="s">
        <v>57</v>
      </c>
      <c r="E2726">
        <v>1000001502</v>
      </c>
      <c r="F2726" s="4" t="s">
        <v>56</v>
      </c>
      <c r="G2726" s="4" t="s">
        <v>13</v>
      </c>
      <c r="H2726">
        <v>20000099</v>
      </c>
      <c r="I2726" s="4" t="s">
        <v>20</v>
      </c>
      <c r="J2726" s="11">
        <v>114</v>
      </c>
      <c r="K2726" s="11">
        <v>0</v>
      </c>
      <c r="L2726" s="11">
        <v>0</v>
      </c>
      <c r="M2726" s="11">
        <v>0</v>
      </c>
      <c r="N2726" s="11">
        <f>IFERROR(合并表__明细[[#This Row],[期末库存]]/合并表__明细[[#This Row],[未来50天出库量]]*50,999)</f>
        <v>999</v>
      </c>
      <c r="O2726" s="11" t="str">
        <f>IF(合并表__明细[[#This Row],[库存天数]]&lt;=3,"不足",IF(合并表__明细[[#This Row],[库存天数]]&gt;=100,"积压","正常"))</f>
        <v>积压</v>
      </c>
    </row>
    <row r="2727" spans="2:15" hidden="1" x14ac:dyDescent="0.2">
      <c r="B2727" s="1">
        <v>43008</v>
      </c>
      <c r="C2727" s="4" t="s">
        <v>9</v>
      </c>
      <c r="D2727" s="4" t="s">
        <v>59</v>
      </c>
      <c r="E2727">
        <v>1000000192</v>
      </c>
      <c r="F2727" s="4" t="s">
        <v>58</v>
      </c>
      <c r="G2727" s="4" t="s">
        <v>13</v>
      </c>
      <c r="H2727">
        <v>10000136</v>
      </c>
      <c r="I2727" s="4" t="s">
        <v>40</v>
      </c>
      <c r="J2727" s="11">
        <v>1.5</v>
      </c>
      <c r="K2727" s="11">
        <v>0</v>
      </c>
      <c r="L2727" s="11">
        <v>0</v>
      </c>
      <c r="M2727" s="11">
        <v>0</v>
      </c>
      <c r="N2727" s="11">
        <f>IFERROR(合并表__明细[[#This Row],[期末库存]]/合并表__明细[[#This Row],[未来50天出库量]]*50,999)</f>
        <v>999</v>
      </c>
      <c r="O2727" s="11" t="str">
        <f>IF(合并表__明细[[#This Row],[库存天数]]&lt;=3,"不足",IF(合并表__明细[[#This Row],[库存天数]]&gt;=100,"积压","正常"))</f>
        <v>积压</v>
      </c>
    </row>
    <row r="2728" spans="2:15" hidden="1" x14ac:dyDescent="0.2">
      <c r="B2728" s="1">
        <v>43008</v>
      </c>
      <c r="C2728" s="4" t="s">
        <v>9</v>
      </c>
      <c r="D2728" s="4" t="s">
        <v>15</v>
      </c>
      <c r="E2728">
        <v>1000002981</v>
      </c>
      <c r="F2728" s="4" t="s">
        <v>62</v>
      </c>
      <c r="G2728" s="4" t="s">
        <v>13</v>
      </c>
      <c r="H2728">
        <v>10000111</v>
      </c>
      <c r="I2728" s="4" t="s">
        <v>37</v>
      </c>
      <c r="J2728" s="11">
        <v>158.19999999999999</v>
      </c>
      <c r="K2728" s="11">
        <v>0</v>
      </c>
      <c r="L2728" s="11">
        <v>0</v>
      </c>
      <c r="M2728" s="11">
        <v>0</v>
      </c>
      <c r="N2728" s="11">
        <f>IFERROR(合并表__明细[[#This Row],[期末库存]]/合并表__明细[[#This Row],[未来50天出库量]]*50,999)</f>
        <v>999</v>
      </c>
      <c r="O2728" s="11" t="str">
        <f>IF(合并表__明细[[#This Row],[库存天数]]&lt;=3,"不足",IF(合并表__明细[[#This Row],[库存天数]]&gt;=100,"积压","正常"))</f>
        <v>积压</v>
      </c>
    </row>
    <row r="2729" spans="2:15" hidden="1" x14ac:dyDescent="0.2">
      <c r="B2729" s="1">
        <v>43008</v>
      </c>
      <c r="C2729" s="4" t="s">
        <v>9</v>
      </c>
      <c r="D2729" s="4" t="s">
        <v>15</v>
      </c>
      <c r="E2729">
        <v>1000002985</v>
      </c>
      <c r="F2729" s="4" t="s">
        <v>47</v>
      </c>
      <c r="G2729" s="4" t="s">
        <v>13</v>
      </c>
      <c r="H2729">
        <v>10000111</v>
      </c>
      <c r="I2729" s="4" t="s">
        <v>37</v>
      </c>
      <c r="J2729" s="11">
        <v>45</v>
      </c>
      <c r="K2729" s="11">
        <v>0</v>
      </c>
      <c r="L2729" s="11">
        <v>0</v>
      </c>
      <c r="M2729" s="11">
        <v>0</v>
      </c>
      <c r="N2729" s="11">
        <f>IFERROR(合并表__明细[[#This Row],[期末库存]]/合并表__明细[[#This Row],[未来50天出库量]]*50,999)</f>
        <v>999</v>
      </c>
      <c r="O2729" s="11" t="str">
        <f>IF(合并表__明细[[#This Row],[库存天数]]&lt;=3,"不足",IF(合并表__明细[[#This Row],[库存天数]]&gt;=100,"积压","正常"))</f>
        <v>积压</v>
      </c>
    </row>
    <row r="2730" spans="2:15" hidden="1" x14ac:dyDescent="0.2">
      <c r="B2730" s="1">
        <v>43008</v>
      </c>
      <c r="C2730" s="4" t="s">
        <v>9</v>
      </c>
      <c r="D2730" s="4" t="s">
        <v>17</v>
      </c>
      <c r="E2730">
        <v>1000001649</v>
      </c>
      <c r="F2730" s="4" t="s">
        <v>16</v>
      </c>
      <c r="G2730" s="4" t="s">
        <v>13</v>
      </c>
      <c r="H2730">
        <v>20000018</v>
      </c>
      <c r="I2730" s="4" t="s">
        <v>81</v>
      </c>
      <c r="J2730" s="11">
        <v>0</v>
      </c>
      <c r="K2730" s="11">
        <v>0</v>
      </c>
      <c r="L2730" s="11">
        <v>0</v>
      </c>
      <c r="M2730" s="11">
        <v>0</v>
      </c>
      <c r="N2730" s="11">
        <f>IFERROR(合并表__明细[[#This Row],[期末库存]]/合并表__明细[[#This Row],[未来50天出库量]]*50,999)</f>
        <v>999</v>
      </c>
      <c r="O2730" s="11" t="str">
        <f>IF(合并表__明细[[#This Row],[库存天数]]&lt;=3,"不足",IF(合并表__明细[[#This Row],[库存天数]]&gt;=100,"积压","正常"))</f>
        <v>积压</v>
      </c>
    </row>
    <row r="2731" spans="2:15" hidden="1" x14ac:dyDescent="0.2">
      <c r="B2731" s="1">
        <v>43008</v>
      </c>
      <c r="C2731" s="4" t="s">
        <v>9</v>
      </c>
      <c r="D2731" s="4" t="s">
        <v>59</v>
      </c>
      <c r="E2731">
        <v>1000000192</v>
      </c>
      <c r="F2731" s="4" t="s">
        <v>58</v>
      </c>
      <c r="G2731" s="4" t="s">
        <v>13</v>
      </c>
      <c r="H2731">
        <v>20000018</v>
      </c>
      <c r="I2731" s="4" t="s">
        <v>81</v>
      </c>
      <c r="J2731" s="11">
        <v>1</v>
      </c>
      <c r="K2731" s="11">
        <v>0</v>
      </c>
      <c r="L2731" s="11">
        <v>0</v>
      </c>
      <c r="M2731" s="11">
        <v>0</v>
      </c>
      <c r="N2731" s="11">
        <f>IFERROR(合并表__明细[[#This Row],[期末库存]]/合并表__明细[[#This Row],[未来50天出库量]]*50,999)</f>
        <v>999</v>
      </c>
      <c r="O2731" s="11" t="str">
        <f>IF(合并表__明细[[#This Row],[库存天数]]&lt;=3,"不足",IF(合并表__明细[[#This Row],[库存天数]]&gt;=100,"积压","正常"))</f>
        <v>积压</v>
      </c>
    </row>
    <row r="2732" spans="2:15" hidden="1" x14ac:dyDescent="0.2">
      <c r="B2732" s="1">
        <v>43008</v>
      </c>
      <c r="C2732" s="4" t="s">
        <v>9</v>
      </c>
      <c r="D2732" s="4" t="s">
        <v>15</v>
      </c>
      <c r="E2732">
        <v>1000002986</v>
      </c>
      <c r="F2732" s="4" t="s">
        <v>14</v>
      </c>
      <c r="G2732" s="4" t="s">
        <v>13</v>
      </c>
      <c r="H2732">
        <v>20000099</v>
      </c>
      <c r="I2732" s="4" t="s">
        <v>20</v>
      </c>
      <c r="J2732" s="11">
        <v>0.19999999999999929</v>
      </c>
      <c r="K2732" s="11">
        <v>0</v>
      </c>
      <c r="L2732" s="11">
        <v>0</v>
      </c>
      <c r="M2732" s="11">
        <v>0</v>
      </c>
      <c r="N2732" s="11">
        <f>IFERROR(合并表__明细[[#This Row],[期末库存]]/合并表__明细[[#This Row],[未来50天出库量]]*50,999)</f>
        <v>999</v>
      </c>
      <c r="O2732" s="11" t="str">
        <f>IF(合并表__明细[[#This Row],[库存天数]]&lt;=3,"不足",IF(合并表__明细[[#This Row],[库存天数]]&gt;=100,"积压","正常"))</f>
        <v>积压</v>
      </c>
    </row>
    <row r="2733" spans="2:15" hidden="1" x14ac:dyDescent="0.2">
      <c r="B2733" s="1">
        <v>43008</v>
      </c>
      <c r="C2733" s="4" t="s">
        <v>9</v>
      </c>
      <c r="D2733" s="4" t="s">
        <v>57</v>
      </c>
      <c r="E2733">
        <v>1000001502</v>
      </c>
      <c r="F2733" s="4" t="s">
        <v>56</v>
      </c>
      <c r="G2733" s="4" t="s">
        <v>13</v>
      </c>
      <c r="H2733">
        <v>10000064</v>
      </c>
      <c r="I2733" s="4" t="s">
        <v>53</v>
      </c>
      <c r="J2733" s="11">
        <v>17.899999999999988</v>
      </c>
      <c r="K2733" s="11">
        <v>0</v>
      </c>
      <c r="L2733" s="11">
        <v>0</v>
      </c>
      <c r="M2733" s="11">
        <v>0</v>
      </c>
      <c r="N2733" s="11">
        <f>IFERROR(合并表__明细[[#This Row],[期末库存]]/合并表__明细[[#This Row],[未来50天出库量]]*50,999)</f>
        <v>999</v>
      </c>
      <c r="O2733" s="11" t="str">
        <f>IF(合并表__明细[[#This Row],[库存天数]]&lt;=3,"不足",IF(合并表__明细[[#This Row],[库存天数]]&gt;=100,"积压","正常"))</f>
        <v>积压</v>
      </c>
    </row>
    <row r="2734" spans="2:15" hidden="1" x14ac:dyDescent="0.2">
      <c r="B2734" s="1">
        <v>43008</v>
      </c>
      <c r="C2734" s="4" t="s">
        <v>9</v>
      </c>
      <c r="D2734" s="4" t="s">
        <v>15</v>
      </c>
      <c r="E2734">
        <v>1000002986</v>
      </c>
      <c r="F2734" s="4" t="s">
        <v>14</v>
      </c>
      <c r="G2734" s="4" t="s">
        <v>13</v>
      </c>
      <c r="H2734">
        <v>20000018</v>
      </c>
      <c r="I2734" s="4" t="s">
        <v>81</v>
      </c>
      <c r="J2734" s="11">
        <v>0</v>
      </c>
      <c r="K2734" s="11">
        <v>0</v>
      </c>
      <c r="L2734" s="11">
        <v>0</v>
      </c>
      <c r="M2734" s="11">
        <v>0</v>
      </c>
      <c r="N2734" s="11">
        <f>IFERROR(合并表__明细[[#This Row],[期末库存]]/合并表__明细[[#This Row],[未来50天出库量]]*50,999)</f>
        <v>999</v>
      </c>
      <c r="O2734" s="11" t="str">
        <f>IF(合并表__明细[[#This Row],[库存天数]]&lt;=3,"不足",IF(合并表__明细[[#This Row],[库存天数]]&gt;=100,"积压","正常"))</f>
        <v>积压</v>
      </c>
    </row>
    <row r="2735" spans="2:15" hidden="1" x14ac:dyDescent="0.2">
      <c r="B2735" s="1">
        <v>43008</v>
      </c>
      <c r="C2735" s="4" t="s">
        <v>9</v>
      </c>
      <c r="D2735" s="4" t="s">
        <v>72</v>
      </c>
      <c r="E2735">
        <v>1000001699</v>
      </c>
      <c r="F2735" s="4" t="s">
        <v>71</v>
      </c>
      <c r="G2735" s="4" t="s">
        <v>13</v>
      </c>
      <c r="H2735">
        <v>20000018</v>
      </c>
      <c r="I2735" s="4" t="s">
        <v>81</v>
      </c>
      <c r="J2735" s="11">
        <v>0.92999999999999994</v>
      </c>
      <c r="K2735" s="11">
        <v>0</v>
      </c>
      <c r="L2735" s="11">
        <v>0</v>
      </c>
      <c r="M2735" s="11">
        <v>0</v>
      </c>
      <c r="N2735" s="11">
        <f>IFERROR(合并表__明细[[#This Row],[期末库存]]/合并表__明细[[#This Row],[未来50天出库量]]*50,999)</f>
        <v>999</v>
      </c>
      <c r="O2735" s="11" t="str">
        <f>IF(合并表__明细[[#This Row],[库存天数]]&lt;=3,"不足",IF(合并表__明细[[#This Row],[库存天数]]&gt;=100,"积压","正常"))</f>
        <v>积压</v>
      </c>
    </row>
    <row r="2736" spans="2:15" hidden="1" x14ac:dyDescent="0.2">
      <c r="B2736" s="1">
        <v>43008</v>
      </c>
      <c r="C2736" s="4" t="s">
        <v>9</v>
      </c>
      <c r="D2736" s="4" t="s">
        <v>75</v>
      </c>
      <c r="E2736">
        <v>1000000281</v>
      </c>
      <c r="F2736" s="4" t="s">
        <v>74</v>
      </c>
      <c r="G2736" s="4" t="s">
        <v>13</v>
      </c>
      <c r="H2736">
        <v>10000131</v>
      </c>
      <c r="I2736" s="4" t="s">
        <v>38</v>
      </c>
      <c r="J2736" s="11">
        <v>161.07399999999998</v>
      </c>
      <c r="K2736" s="11">
        <v>0</v>
      </c>
      <c r="L2736" s="11">
        <v>0</v>
      </c>
      <c r="M2736" s="11">
        <v>0</v>
      </c>
      <c r="N2736" s="11">
        <f>IFERROR(合并表__明细[[#This Row],[期末库存]]/合并表__明细[[#This Row],[未来50天出库量]]*50,999)</f>
        <v>999</v>
      </c>
      <c r="O2736" s="11" t="str">
        <f>IF(合并表__明细[[#This Row],[库存天数]]&lt;=3,"不足",IF(合并表__明细[[#This Row],[库存天数]]&gt;=100,"积压","正常"))</f>
        <v>积压</v>
      </c>
    </row>
    <row r="2737" spans="2:15" hidden="1" x14ac:dyDescent="0.2">
      <c r="B2737" s="1">
        <v>43008</v>
      </c>
      <c r="C2737" s="4" t="s">
        <v>9</v>
      </c>
      <c r="D2737" s="4" t="s">
        <v>59</v>
      </c>
      <c r="E2737">
        <v>1000000192</v>
      </c>
      <c r="F2737" s="4" t="s">
        <v>58</v>
      </c>
      <c r="G2737" s="4" t="s">
        <v>13</v>
      </c>
      <c r="H2737">
        <v>20000099</v>
      </c>
      <c r="I2737" s="4" t="s">
        <v>20</v>
      </c>
      <c r="J2737" s="11">
        <v>33.634</v>
      </c>
      <c r="K2737" s="11">
        <v>0</v>
      </c>
      <c r="L2737" s="11">
        <v>0</v>
      </c>
      <c r="M2737" s="11">
        <v>0</v>
      </c>
      <c r="N2737" s="11">
        <f>IFERROR(合并表__明细[[#This Row],[期末库存]]/合并表__明细[[#This Row],[未来50天出库量]]*50,999)</f>
        <v>999</v>
      </c>
      <c r="O2737" s="11" t="str">
        <f>IF(合并表__明细[[#This Row],[库存天数]]&lt;=3,"不足",IF(合并表__明细[[#This Row],[库存天数]]&gt;=100,"积压","正常"))</f>
        <v>积压</v>
      </c>
    </row>
    <row r="2738" spans="2:15" hidden="1" x14ac:dyDescent="0.2">
      <c r="B2738" s="1">
        <v>43008</v>
      </c>
      <c r="C2738" s="4" t="s">
        <v>9</v>
      </c>
      <c r="D2738" s="4" t="s">
        <v>15</v>
      </c>
      <c r="E2738">
        <v>1000002985</v>
      </c>
      <c r="F2738" s="4" t="s">
        <v>47</v>
      </c>
      <c r="G2738" s="4" t="s">
        <v>13</v>
      </c>
      <c r="H2738">
        <v>10000131</v>
      </c>
      <c r="I2738" s="4" t="s">
        <v>38</v>
      </c>
      <c r="J2738" s="11">
        <v>1.3580000000000014</v>
      </c>
      <c r="K2738" s="11">
        <v>0</v>
      </c>
      <c r="L2738" s="11">
        <v>0</v>
      </c>
      <c r="M2738" s="11">
        <v>0</v>
      </c>
      <c r="N2738" s="11">
        <f>IFERROR(合并表__明细[[#This Row],[期末库存]]/合并表__明细[[#This Row],[未来50天出库量]]*50,999)</f>
        <v>999</v>
      </c>
      <c r="O2738" s="11" t="str">
        <f>IF(合并表__明细[[#This Row],[库存天数]]&lt;=3,"不足",IF(合并表__明细[[#This Row],[库存天数]]&gt;=100,"积压","正常"))</f>
        <v>积压</v>
      </c>
    </row>
    <row r="2739" spans="2:15" hidden="1" x14ac:dyDescent="0.2">
      <c r="B2739" s="1">
        <v>43008</v>
      </c>
      <c r="C2739" s="4" t="s">
        <v>9</v>
      </c>
      <c r="D2739" s="4" t="s">
        <v>57</v>
      </c>
      <c r="E2739">
        <v>1000001502</v>
      </c>
      <c r="F2739" s="4" t="s">
        <v>56</v>
      </c>
      <c r="G2739" s="4" t="s">
        <v>13</v>
      </c>
      <c r="H2739">
        <v>20000018</v>
      </c>
      <c r="I2739" s="4" t="s">
        <v>81</v>
      </c>
      <c r="J2739" s="11">
        <v>1.6659999999999968</v>
      </c>
      <c r="K2739" s="11">
        <v>0</v>
      </c>
      <c r="L2739" s="11">
        <v>0</v>
      </c>
      <c r="M2739" s="11">
        <v>0</v>
      </c>
      <c r="N2739" s="11">
        <f>IFERROR(合并表__明细[[#This Row],[期末库存]]/合并表__明细[[#This Row],[未来50天出库量]]*50,999)</f>
        <v>999</v>
      </c>
      <c r="O2739" s="11" t="str">
        <f>IF(合并表__明细[[#This Row],[库存天数]]&lt;=3,"不足",IF(合并表__明细[[#This Row],[库存天数]]&gt;=100,"积压","正常"))</f>
        <v>积压</v>
      </c>
    </row>
    <row r="2740" spans="2:15" hidden="1" x14ac:dyDescent="0.2">
      <c r="B2740" s="1">
        <v>43008</v>
      </c>
      <c r="C2740" s="4" t="s">
        <v>9</v>
      </c>
      <c r="D2740" s="4" t="s">
        <v>17</v>
      </c>
      <c r="E2740">
        <v>1000000059</v>
      </c>
      <c r="F2740" s="4" t="s">
        <v>55</v>
      </c>
      <c r="G2740" s="4" t="s">
        <v>13</v>
      </c>
      <c r="H2740">
        <v>20000018</v>
      </c>
      <c r="I2740" s="4" t="s">
        <v>81</v>
      </c>
      <c r="J2740" s="11">
        <v>1.5999999999999996</v>
      </c>
      <c r="K2740" s="11">
        <v>0</v>
      </c>
      <c r="L2740" s="11">
        <v>0</v>
      </c>
      <c r="M2740" s="11">
        <v>0</v>
      </c>
      <c r="N2740" s="11">
        <f>IFERROR(合并表__明细[[#This Row],[期末库存]]/合并表__明细[[#This Row],[未来50天出库量]]*50,999)</f>
        <v>999</v>
      </c>
      <c r="O2740" s="11" t="str">
        <f>IF(合并表__明细[[#This Row],[库存天数]]&lt;=3,"不足",IF(合并表__明细[[#This Row],[库存天数]]&gt;=100,"积压","正常"))</f>
        <v>积压</v>
      </c>
    </row>
    <row r="2741" spans="2:15" hidden="1" x14ac:dyDescent="0.2">
      <c r="B2741" s="1">
        <v>43008</v>
      </c>
      <c r="C2741" s="4" t="s">
        <v>9</v>
      </c>
      <c r="D2741" s="4" t="s">
        <v>72</v>
      </c>
      <c r="E2741">
        <v>1000000064</v>
      </c>
      <c r="F2741" s="4" t="s">
        <v>76</v>
      </c>
      <c r="G2741" s="4" t="s">
        <v>13</v>
      </c>
      <c r="H2741">
        <v>10000064</v>
      </c>
      <c r="I2741" s="4" t="s">
        <v>53</v>
      </c>
      <c r="J2741" s="11">
        <v>50.004000000000005</v>
      </c>
      <c r="K2741" s="11">
        <v>0</v>
      </c>
      <c r="L2741" s="11">
        <v>0</v>
      </c>
      <c r="M2741" s="11">
        <v>0</v>
      </c>
      <c r="N2741" s="11">
        <f>IFERROR(合并表__明细[[#This Row],[期末库存]]/合并表__明细[[#This Row],[未来50天出库量]]*50,999)</f>
        <v>999</v>
      </c>
      <c r="O2741" s="11" t="str">
        <f>IF(合并表__明细[[#This Row],[库存天数]]&lt;=3,"不足",IF(合并表__明细[[#This Row],[库存天数]]&gt;=100,"积压","正常"))</f>
        <v>积压</v>
      </c>
    </row>
    <row r="2742" spans="2:15" hidden="1" x14ac:dyDescent="0.2">
      <c r="B2742" s="1">
        <v>43008</v>
      </c>
      <c r="C2742" s="4" t="s">
        <v>9</v>
      </c>
      <c r="D2742" s="4" t="s">
        <v>15</v>
      </c>
      <c r="E2742">
        <v>1000002981</v>
      </c>
      <c r="F2742" s="4" t="s">
        <v>62</v>
      </c>
      <c r="G2742" s="4" t="s">
        <v>13</v>
      </c>
      <c r="H2742">
        <v>20000018</v>
      </c>
      <c r="I2742" s="4" t="s">
        <v>81</v>
      </c>
      <c r="J2742" s="11">
        <v>0.39999999999999991</v>
      </c>
      <c r="K2742" s="11">
        <v>0</v>
      </c>
      <c r="L2742" s="11">
        <v>0</v>
      </c>
      <c r="M2742" s="11">
        <v>0</v>
      </c>
      <c r="N2742" s="11">
        <f>IFERROR(合并表__明细[[#This Row],[期末库存]]/合并表__明细[[#This Row],[未来50天出库量]]*50,999)</f>
        <v>999</v>
      </c>
      <c r="O2742" s="11" t="str">
        <f>IF(合并表__明细[[#This Row],[库存天数]]&lt;=3,"不足",IF(合并表__明细[[#This Row],[库存天数]]&gt;=100,"积压","正常"))</f>
        <v>积压</v>
      </c>
    </row>
    <row r="2743" spans="2:15" hidden="1" x14ac:dyDescent="0.2">
      <c r="B2743" s="1">
        <v>43008</v>
      </c>
      <c r="C2743" s="4" t="s">
        <v>9</v>
      </c>
      <c r="D2743" s="4" t="s">
        <v>59</v>
      </c>
      <c r="E2743">
        <v>1000000192</v>
      </c>
      <c r="F2743" s="4" t="s">
        <v>58</v>
      </c>
      <c r="G2743" s="4" t="s">
        <v>13</v>
      </c>
      <c r="H2743">
        <v>10000111</v>
      </c>
      <c r="I2743" s="4" t="s">
        <v>37</v>
      </c>
      <c r="J2743" s="11">
        <v>32.451999999999991</v>
      </c>
      <c r="K2743" s="11">
        <v>0</v>
      </c>
      <c r="L2743" s="11">
        <v>0</v>
      </c>
      <c r="M2743" s="11">
        <v>0</v>
      </c>
      <c r="N2743" s="11">
        <f>IFERROR(合并表__明细[[#This Row],[期末库存]]/合并表__明细[[#This Row],[未来50天出库量]]*50,999)</f>
        <v>999</v>
      </c>
      <c r="O2743" s="11" t="str">
        <f>IF(合并表__明细[[#This Row],[库存天数]]&lt;=3,"不足",IF(合并表__明细[[#This Row],[库存天数]]&gt;=100,"积压","正常"))</f>
        <v>积压</v>
      </c>
    </row>
    <row r="2744" spans="2:15" hidden="1" x14ac:dyDescent="0.2">
      <c r="B2744" s="1">
        <v>43008</v>
      </c>
      <c r="C2744" s="4" t="s">
        <v>9</v>
      </c>
      <c r="D2744" s="4" t="s">
        <v>17</v>
      </c>
      <c r="E2744">
        <v>1000001649</v>
      </c>
      <c r="F2744" s="4" t="s">
        <v>16</v>
      </c>
      <c r="G2744" s="4" t="s">
        <v>13</v>
      </c>
      <c r="H2744">
        <v>10000131</v>
      </c>
      <c r="I2744" s="4" t="s">
        <v>38</v>
      </c>
      <c r="J2744" s="11">
        <v>112.62</v>
      </c>
      <c r="K2744" s="11">
        <v>0</v>
      </c>
      <c r="L2744" s="11">
        <v>0</v>
      </c>
      <c r="M2744" s="11">
        <v>0</v>
      </c>
      <c r="N2744" s="11">
        <f>IFERROR(合并表__明细[[#This Row],[期末库存]]/合并表__明细[[#This Row],[未来50天出库量]]*50,999)</f>
        <v>999</v>
      </c>
      <c r="O2744" s="11" t="str">
        <f>IF(合并表__明细[[#This Row],[库存天数]]&lt;=3,"不足",IF(合并表__明细[[#This Row],[库存天数]]&gt;=100,"积压","正常"))</f>
        <v>积压</v>
      </c>
    </row>
    <row r="2745" spans="2:15" hidden="1" x14ac:dyDescent="0.2">
      <c r="B2745" s="1">
        <v>43008</v>
      </c>
      <c r="C2745" s="4" t="s">
        <v>9</v>
      </c>
      <c r="D2745" s="4" t="s">
        <v>72</v>
      </c>
      <c r="E2745">
        <v>1000000064</v>
      </c>
      <c r="F2745" s="4" t="s">
        <v>76</v>
      </c>
      <c r="G2745" s="4" t="s">
        <v>13</v>
      </c>
      <c r="H2745">
        <v>10000211</v>
      </c>
      <c r="I2745" s="4" t="s">
        <v>11</v>
      </c>
      <c r="J2745" s="11">
        <v>144.50000000000003</v>
      </c>
      <c r="K2745" s="11">
        <v>0</v>
      </c>
      <c r="L2745" s="11">
        <v>0</v>
      </c>
      <c r="M2745" s="11">
        <v>0</v>
      </c>
      <c r="N2745" s="11">
        <f>IFERROR(合并表__明细[[#This Row],[期末库存]]/合并表__明细[[#This Row],[未来50天出库量]]*50,999)</f>
        <v>999</v>
      </c>
      <c r="O2745" s="11" t="str">
        <f>IF(合并表__明细[[#This Row],[库存天数]]&lt;=3,"不足",IF(合并表__明细[[#This Row],[库存天数]]&gt;=100,"积压","正常"))</f>
        <v>积压</v>
      </c>
    </row>
    <row r="2746" spans="2:15" hidden="1" x14ac:dyDescent="0.2">
      <c r="B2746" s="1">
        <v>43008</v>
      </c>
      <c r="C2746" s="4" t="s">
        <v>9</v>
      </c>
      <c r="D2746" s="4" t="s">
        <v>15</v>
      </c>
      <c r="E2746">
        <v>1000002981</v>
      </c>
      <c r="F2746" s="4" t="s">
        <v>62</v>
      </c>
      <c r="G2746" s="4" t="s">
        <v>13</v>
      </c>
      <c r="H2746">
        <v>10000136</v>
      </c>
      <c r="I2746" s="4" t="s">
        <v>40</v>
      </c>
      <c r="J2746" s="11">
        <v>1.5499999999999998</v>
      </c>
      <c r="K2746" s="11">
        <v>0</v>
      </c>
      <c r="L2746" s="11">
        <v>0</v>
      </c>
      <c r="M2746" s="11">
        <v>0</v>
      </c>
      <c r="N2746" s="11">
        <f>IFERROR(合并表__明细[[#This Row],[期末库存]]/合并表__明细[[#This Row],[未来50天出库量]]*50,999)</f>
        <v>999</v>
      </c>
      <c r="O2746" s="11" t="str">
        <f>IF(合并表__明细[[#This Row],[库存天数]]&lt;=3,"不足",IF(合并表__明细[[#This Row],[库存天数]]&gt;=100,"积压","正常"))</f>
        <v>积压</v>
      </c>
    </row>
    <row r="2747" spans="2:15" hidden="1" x14ac:dyDescent="0.2">
      <c r="B2747" s="1">
        <v>43008</v>
      </c>
      <c r="C2747" s="4" t="s">
        <v>9</v>
      </c>
      <c r="D2747" s="4" t="s">
        <v>17</v>
      </c>
      <c r="E2747">
        <v>1000001649</v>
      </c>
      <c r="F2747" s="4" t="s">
        <v>16</v>
      </c>
      <c r="G2747" s="4" t="s">
        <v>13</v>
      </c>
      <c r="H2747">
        <v>10000111</v>
      </c>
      <c r="I2747" s="4" t="s">
        <v>37</v>
      </c>
      <c r="J2747" s="11">
        <v>98.7</v>
      </c>
      <c r="K2747" s="11">
        <v>0</v>
      </c>
      <c r="L2747" s="11">
        <v>0</v>
      </c>
      <c r="M2747" s="11">
        <v>0</v>
      </c>
      <c r="N2747" s="11">
        <f>IFERROR(合并表__明细[[#This Row],[期末库存]]/合并表__明细[[#This Row],[未来50天出库量]]*50,999)</f>
        <v>999</v>
      </c>
      <c r="O2747" s="11" t="str">
        <f>IF(合并表__明细[[#This Row],[库存天数]]&lt;=3,"不足",IF(合并表__明细[[#This Row],[库存天数]]&gt;=100,"积压","正常"))</f>
        <v>积压</v>
      </c>
    </row>
    <row r="2748" spans="2:15" hidden="1" x14ac:dyDescent="0.2">
      <c r="B2748" s="1">
        <v>43008</v>
      </c>
      <c r="C2748" s="4" t="s">
        <v>9</v>
      </c>
      <c r="D2748" s="4" t="s">
        <v>17</v>
      </c>
      <c r="E2748">
        <v>1000001649</v>
      </c>
      <c r="F2748" s="4" t="s">
        <v>16</v>
      </c>
      <c r="G2748" s="4" t="s">
        <v>13</v>
      </c>
      <c r="H2748">
        <v>10000172</v>
      </c>
      <c r="I2748" s="4" t="s">
        <v>18</v>
      </c>
      <c r="J2748" s="11">
        <v>486.79999999999995</v>
      </c>
      <c r="K2748" s="11">
        <v>0</v>
      </c>
      <c r="L2748" s="11">
        <v>0</v>
      </c>
      <c r="M2748" s="11">
        <v>0</v>
      </c>
      <c r="N2748" s="11">
        <f>IFERROR(合并表__明细[[#This Row],[期末库存]]/合并表__明细[[#This Row],[未来50天出库量]]*50,999)</f>
        <v>999</v>
      </c>
      <c r="O2748" s="11" t="str">
        <f>IF(合并表__明细[[#This Row],[库存天数]]&lt;=3,"不足",IF(合并表__明细[[#This Row],[库存天数]]&gt;=100,"积压","正常"))</f>
        <v>积压</v>
      </c>
    </row>
    <row r="2749" spans="2:15" hidden="1" x14ac:dyDescent="0.2">
      <c r="B2749" s="1">
        <v>43008</v>
      </c>
      <c r="C2749" s="4" t="s">
        <v>9</v>
      </c>
      <c r="D2749" s="4" t="s">
        <v>72</v>
      </c>
      <c r="E2749">
        <v>1000000064</v>
      </c>
      <c r="F2749" s="4" t="s">
        <v>76</v>
      </c>
      <c r="G2749" s="4" t="s">
        <v>13</v>
      </c>
      <c r="H2749">
        <v>10000131</v>
      </c>
      <c r="I2749" s="4" t="s">
        <v>38</v>
      </c>
      <c r="J2749" s="11">
        <v>249.6</v>
      </c>
      <c r="K2749" s="11">
        <v>0</v>
      </c>
      <c r="L2749" s="11">
        <v>0</v>
      </c>
      <c r="M2749" s="11">
        <v>0</v>
      </c>
      <c r="N2749" s="11">
        <f>IFERROR(合并表__明细[[#This Row],[期末库存]]/合并表__明细[[#This Row],[未来50天出库量]]*50,999)</f>
        <v>999</v>
      </c>
      <c r="O2749" s="11" t="str">
        <f>IF(合并表__明细[[#This Row],[库存天数]]&lt;=3,"不足",IF(合并表__明细[[#This Row],[库存天数]]&gt;=100,"积压","正常"))</f>
        <v>积压</v>
      </c>
    </row>
    <row r="2750" spans="2:15" hidden="1" x14ac:dyDescent="0.2">
      <c r="B2750" s="1">
        <v>43008</v>
      </c>
      <c r="C2750" s="4" t="s">
        <v>9</v>
      </c>
      <c r="D2750" s="4" t="s">
        <v>72</v>
      </c>
      <c r="E2750">
        <v>1000000064</v>
      </c>
      <c r="F2750" s="4" t="s">
        <v>76</v>
      </c>
      <c r="G2750" s="4" t="s">
        <v>13</v>
      </c>
      <c r="H2750">
        <v>20000099</v>
      </c>
      <c r="I2750" s="4" t="s">
        <v>20</v>
      </c>
      <c r="J2750" s="11">
        <v>40.088000000000008</v>
      </c>
      <c r="K2750" s="11">
        <v>0</v>
      </c>
      <c r="L2750" s="11">
        <v>0</v>
      </c>
      <c r="M2750" s="11">
        <v>0</v>
      </c>
      <c r="N2750" s="11">
        <f>IFERROR(合并表__明细[[#This Row],[期末库存]]/合并表__明细[[#This Row],[未来50天出库量]]*50,999)</f>
        <v>999</v>
      </c>
      <c r="O2750" s="11" t="str">
        <f>IF(合并表__明细[[#This Row],[库存天数]]&lt;=3,"不足",IF(合并表__明细[[#This Row],[库存天数]]&gt;=100,"积压","正常"))</f>
        <v>积压</v>
      </c>
    </row>
    <row r="2751" spans="2:15" hidden="1" x14ac:dyDescent="0.2">
      <c r="B2751" s="1">
        <v>43008</v>
      </c>
      <c r="C2751" s="4" t="s">
        <v>9</v>
      </c>
      <c r="D2751" s="4" t="s">
        <v>57</v>
      </c>
      <c r="E2751">
        <v>1000001502</v>
      </c>
      <c r="F2751" s="4" t="s">
        <v>56</v>
      </c>
      <c r="G2751" s="4" t="s">
        <v>13</v>
      </c>
      <c r="H2751">
        <v>10000111</v>
      </c>
      <c r="I2751" s="4" t="s">
        <v>37</v>
      </c>
      <c r="J2751" s="11">
        <v>278.07599999999996</v>
      </c>
      <c r="K2751" s="11">
        <v>0</v>
      </c>
      <c r="L2751" s="11">
        <v>0</v>
      </c>
      <c r="M2751" s="11">
        <v>0</v>
      </c>
      <c r="N2751" s="11">
        <f>IFERROR(合并表__明细[[#This Row],[期末库存]]/合并表__明细[[#This Row],[未来50天出库量]]*50,999)</f>
        <v>999</v>
      </c>
      <c r="O2751" s="11" t="str">
        <f>IF(合并表__明细[[#This Row],[库存天数]]&lt;=3,"不足",IF(合并表__明细[[#This Row],[库存天数]]&gt;=100,"积压","正常"))</f>
        <v>积压</v>
      </c>
    </row>
    <row r="2752" spans="2:15" hidden="1" x14ac:dyDescent="0.2">
      <c r="B2752" s="1">
        <v>43008</v>
      </c>
      <c r="C2752" s="4" t="s">
        <v>9</v>
      </c>
      <c r="D2752" s="4" t="s">
        <v>72</v>
      </c>
      <c r="E2752">
        <v>1000000064</v>
      </c>
      <c r="F2752" s="4" t="s">
        <v>76</v>
      </c>
      <c r="G2752" s="4" t="s">
        <v>13</v>
      </c>
      <c r="H2752">
        <v>10000111</v>
      </c>
      <c r="I2752" s="4" t="s">
        <v>37</v>
      </c>
      <c r="J2752" s="11">
        <v>83.199999999999989</v>
      </c>
      <c r="K2752" s="11">
        <v>0</v>
      </c>
      <c r="L2752" s="11">
        <v>0</v>
      </c>
      <c r="M2752" s="11">
        <v>0</v>
      </c>
      <c r="N2752" s="11">
        <f>IFERROR(合并表__明细[[#This Row],[期末库存]]/合并表__明细[[#This Row],[未来50天出库量]]*50,999)</f>
        <v>999</v>
      </c>
      <c r="O2752" s="11" t="str">
        <f>IF(合并表__明细[[#This Row],[库存天数]]&lt;=3,"不足",IF(合并表__明细[[#This Row],[库存天数]]&gt;=100,"积压","正常"))</f>
        <v>积压</v>
      </c>
    </row>
    <row r="2753" spans="2:15" hidden="1" x14ac:dyDescent="0.2">
      <c r="B2753" s="1">
        <v>43008</v>
      </c>
      <c r="C2753" s="4" t="s">
        <v>9</v>
      </c>
      <c r="D2753" s="4" t="s">
        <v>72</v>
      </c>
      <c r="E2753">
        <v>1000000064</v>
      </c>
      <c r="F2753" s="4" t="s">
        <v>76</v>
      </c>
      <c r="G2753" s="4" t="s">
        <v>13</v>
      </c>
      <c r="H2753">
        <v>10000172</v>
      </c>
      <c r="I2753" s="4" t="s">
        <v>18</v>
      </c>
      <c r="J2753" s="11">
        <v>433.96600000000001</v>
      </c>
      <c r="K2753" s="11">
        <v>0</v>
      </c>
      <c r="L2753" s="11">
        <v>0</v>
      </c>
      <c r="M2753" s="11">
        <v>0</v>
      </c>
      <c r="N2753" s="11">
        <f>IFERROR(合并表__明细[[#This Row],[期末库存]]/合并表__明细[[#This Row],[未来50天出库量]]*50,999)</f>
        <v>999</v>
      </c>
      <c r="O2753" s="11" t="str">
        <f>IF(合并表__明细[[#This Row],[库存天数]]&lt;=3,"不足",IF(合并表__明细[[#This Row],[库存天数]]&gt;=100,"积压","正常"))</f>
        <v>积压</v>
      </c>
    </row>
    <row r="2754" spans="2:15" hidden="1" x14ac:dyDescent="0.2">
      <c r="B2754" s="1">
        <v>43008</v>
      </c>
      <c r="C2754" s="4" t="s">
        <v>9</v>
      </c>
      <c r="D2754" s="4" t="s">
        <v>17</v>
      </c>
      <c r="E2754">
        <v>1000001649</v>
      </c>
      <c r="F2754" s="4" t="s">
        <v>16</v>
      </c>
      <c r="G2754" s="4" t="s">
        <v>13</v>
      </c>
      <c r="H2754">
        <v>10000136</v>
      </c>
      <c r="I2754" s="4" t="s">
        <v>40</v>
      </c>
      <c r="J2754" s="11">
        <v>9.6499999999999986</v>
      </c>
      <c r="K2754" s="11">
        <v>0</v>
      </c>
      <c r="L2754" s="11">
        <v>0</v>
      </c>
      <c r="M2754" s="11">
        <v>0</v>
      </c>
      <c r="N2754" s="11">
        <f>IFERROR(合并表__明细[[#This Row],[期末库存]]/合并表__明细[[#This Row],[未来50天出库量]]*50,999)</f>
        <v>999</v>
      </c>
      <c r="O2754" s="11" t="str">
        <f>IF(合并表__明细[[#This Row],[库存天数]]&lt;=3,"不足",IF(合并表__明细[[#This Row],[库存天数]]&gt;=100,"积压","正常"))</f>
        <v>积压</v>
      </c>
    </row>
    <row r="2755" spans="2:15" hidden="1" x14ac:dyDescent="0.2">
      <c r="B2755" s="1">
        <v>43008</v>
      </c>
      <c r="C2755" s="4" t="s">
        <v>9</v>
      </c>
      <c r="D2755" s="4" t="s">
        <v>8</v>
      </c>
      <c r="E2755">
        <v>1000000070</v>
      </c>
      <c r="F2755" s="4" t="s">
        <v>7</v>
      </c>
      <c r="G2755" s="4" t="s">
        <v>13</v>
      </c>
      <c r="H2755">
        <v>10000211</v>
      </c>
      <c r="I2755" s="4" t="s">
        <v>11</v>
      </c>
      <c r="J2755" s="11">
        <v>2.7000000000000028</v>
      </c>
      <c r="K2755" s="11">
        <v>63.5</v>
      </c>
      <c r="L2755" s="11">
        <v>60.8</v>
      </c>
      <c r="M2755" s="11">
        <v>0</v>
      </c>
      <c r="N2755" s="11">
        <f>IFERROR(合并表__明细[[#This Row],[期末库存]]/合并表__明细[[#This Row],[未来50天出库量]]*50,999)</f>
        <v>999</v>
      </c>
      <c r="O2755" s="11" t="str">
        <f>IF(合并表__明细[[#This Row],[库存天数]]&lt;=3,"不足",IF(合并表__明细[[#This Row],[库存天数]]&gt;=100,"积压","正常"))</f>
        <v>积压</v>
      </c>
    </row>
    <row r="2756" spans="2:15" hidden="1" x14ac:dyDescent="0.2">
      <c r="B2756" s="1">
        <v>43008</v>
      </c>
      <c r="C2756" s="4" t="s">
        <v>9</v>
      </c>
      <c r="D2756" s="4" t="s">
        <v>57</v>
      </c>
      <c r="E2756">
        <v>1000001502</v>
      </c>
      <c r="F2756" s="4" t="s">
        <v>56</v>
      </c>
      <c r="G2756" s="4" t="s">
        <v>13</v>
      </c>
      <c r="H2756">
        <v>10000136</v>
      </c>
      <c r="I2756" s="4" t="s">
        <v>40</v>
      </c>
      <c r="J2756" s="11">
        <v>83.6</v>
      </c>
      <c r="K2756" s="11">
        <v>21.7</v>
      </c>
      <c r="L2756" s="11">
        <v>22.2</v>
      </c>
      <c r="M2756" s="11">
        <v>0</v>
      </c>
      <c r="N2756" s="11">
        <f>IFERROR(合并表__明细[[#This Row],[期末库存]]/合并表__明细[[#This Row],[未来50天出库量]]*50,999)</f>
        <v>999</v>
      </c>
      <c r="O2756" s="11" t="str">
        <f>IF(合并表__明细[[#This Row],[库存天数]]&lt;=3,"不足",IF(合并表__明细[[#This Row],[库存天数]]&gt;=100,"积压","正常"))</f>
        <v>积压</v>
      </c>
    </row>
    <row r="2757" spans="2:15" hidden="1" x14ac:dyDescent="0.2">
      <c r="B2757" s="1">
        <v>43008</v>
      </c>
      <c r="C2757" s="4" t="s">
        <v>9</v>
      </c>
      <c r="D2757" s="4" t="s">
        <v>17</v>
      </c>
      <c r="E2757">
        <v>1000000059</v>
      </c>
      <c r="F2757" s="4" t="s">
        <v>55</v>
      </c>
      <c r="G2757" s="4" t="s">
        <v>13</v>
      </c>
      <c r="H2757">
        <v>10000172</v>
      </c>
      <c r="I2757" s="4" t="s">
        <v>18</v>
      </c>
      <c r="J2757" s="11">
        <v>184.08400000000012</v>
      </c>
      <c r="K2757" s="11">
        <v>631</v>
      </c>
      <c r="L2757" s="11">
        <v>651.9</v>
      </c>
      <c r="M2757" s="11">
        <v>0</v>
      </c>
      <c r="N2757" s="11">
        <f>IFERROR(合并表__明细[[#This Row],[期末库存]]/合并表__明细[[#This Row],[未来50天出库量]]*50,999)</f>
        <v>999</v>
      </c>
      <c r="O2757" s="11" t="str">
        <f>IF(合并表__明细[[#This Row],[库存天数]]&lt;=3,"不足",IF(合并表__明细[[#This Row],[库存天数]]&gt;=100,"积压","正常"))</f>
        <v>积压</v>
      </c>
    </row>
    <row r="2758" spans="2:15" hidden="1" x14ac:dyDescent="0.2">
      <c r="B2758" s="1">
        <v>43008</v>
      </c>
      <c r="C2758" s="4" t="s">
        <v>9</v>
      </c>
      <c r="D2758" s="4" t="s">
        <v>17</v>
      </c>
      <c r="E2758">
        <v>1000001649</v>
      </c>
      <c r="F2758" s="4" t="s">
        <v>16</v>
      </c>
      <c r="G2758" s="4" t="s">
        <v>13</v>
      </c>
      <c r="H2758">
        <v>10000211</v>
      </c>
      <c r="I2758" s="4" t="s">
        <v>11</v>
      </c>
      <c r="J2758" s="11">
        <v>254.88200000000012</v>
      </c>
      <c r="K2758" s="11">
        <v>190.5</v>
      </c>
      <c r="L2758" s="11">
        <v>202.7</v>
      </c>
      <c r="M2758" s="11">
        <v>0</v>
      </c>
      <c r="N2758" s="11">
        <f>IFERROR(合并表__明细[[#This Row],[期末库存]]/合并表__明细[[#This Row],[未来50天出库量]]*50,999)</f>
        <v>999</v>
      </c>
      <c r="O2758" s="11" t="str">
        <f>IF(合并表__明细[[#This Row],[库存天数]]&lt;=3,"不足",IF(合并表__明细[[#This Row],[库存天数]]&gt;=100,"积压","正常"))</f>
        <v>积压</v>
      </c>
    </row>
    <row r="2759" spans="2:15" hidden="1" x14ac:dyDescent="0.2">
      <c r="B2759" s="1">
        <v>43008</v>
      </c>
      <c r="C2759" s="4" t="s">
        <v>9</v>
      </c>
      <c r="D2759" s="4" t="s">
        <v>8</v>
      </c>
      <c r="E2759">
        <v>1000000070</v>
      </c>
      <c r="F2759" s="4" t="s">
        <v>7</v>
      </c>
      <c r="G2759" s="4" t="s">
        <v>13</v>
      </c>
      <c r="H2759">
        <v>10000136</v>
      </c>
      <c r="I2759" s="4" t="s">
        <v>40</v>
      </c>
      <c r="J2759" s="11">
        <v>0.10000000000000053</v>
      </c>
      <c r="K2759" s="11">
        <v>5.4</v>
      </c>
      <c r="L2759" s="11">
        <v>5.3</v>
      </c>
      <c r="M2759" s="11">
        <v>0</v>
      </c>
      <c r="N2759" s="11">
        <f>IFERROR(合并表__明细[[#This Row],[期末库存]]/合并表__明细[[#This Row],[未来50天出库量]]*50,999)</f>
        <v>999</v>
      </c>
      <c r="O2759" s="11" t="str">
        <f>IF(合并表__明细[[#This Row],[库存天数]]&lt;=3,"不足",IF(合并表__明细[[#This Row],[库存天数]]&gt;=100,"积压","正常"))</f>
        <v>积压</v>
      </c>
    </row>
    <row r="2760" spans="2:15" hidden="1" x14ac:dyDescent="0.2">
      <c r="B2760" s="1">
        <v>43008</v>
      </c>
      <c r="C2760" s="4" t="s">
        <v>9</v>
      </c>
      <c r="D2760" s="4" t="s">
        <v>12</v>
      </c>
      <c r="E2760">
        <v>1000000072</v>
      </c>
      <c r="F2760" s="4" t="s">
        <v>10</v>
      </c>
      <c r="G2760" s="4" t="s">
        <v>13</v>
      </c>
      <c r="H2760">
        <v>10000064</v>
      </c>
      <c r="I2760" s="4" t="s">
        <v>53</v>
      </c>
      <c r="J2760" s="11">
        <v>19.5</v>
      </c>
      <c r="K2760" s="11">
        <v>25.9</v>
      </c>
      <c r="L2760" s="11">
        <v>26.2</v>
      </c>
      <c r="M2760" s="11">
        <v>0</v>
      </c>
      <c r="N2760" s="11">
        <f>IFERROR(合并表__明细[[#This Row],[期末库存]]/合并表__明细[[#This Row],[未来50天出库量]]*50,999)</f>
        <v>999</v>
      </c>
      <c r="O2760" s="11" t="str">
        <f>IF(合并表__明细[[#This Row],[库存天数]]&lt;=3,"不足",IF(合并表__明细[[#This Row],[库存天数]]&gt;=100,"积压","正常"))</f>
        <v>积压</v>
      </c>
    </row>
    <row r="2761" spans="2:15" hidden="1" x14ac:dyDescent="0.2">
      <c r="B2761" s="1">
        <v>43008</v>
      </c>
      <c r="C2761" s="4" t="s">
        <v>9</v>
      </c>
      <c r="D2761" s="4" t="s">
        <v>72</v>
      </c>
      <c r="E2761">
        <v>1000001699</v>
      </c>
      <c r="F2761" s="4" t="s">
        <v>71</v>
      </c>
      <c r="G2761" s="4" t="s">
        <v>13</v>
      </c>
      <c r="H2761">
        <v>10000111</v>
      </c>
      <c r="I2761" s="4" t="s">
        <v>37</v>
      </c>
      <c r="J2761" s="11">
        <v>1.4000000000000004</v>
      </c>
      <c r="K2761" s="11">
        <v>12.4</v>
      </c>
      <c r="L2761" s="11">
        <v>13.4</v>
      </c>
      <c r="M2761" s="11">
        <v>0</v>
      </c>
      <c r="N2761" s="11">
        <f>IFERROR(合并表__明细[[#This Row],[期末库存]]/合并表__明细[[#This Row],[未来50天出库量]]*50,999)</f>
        <v>999</v>
      </c>
      <c r="O2761" s="11" t="str">
        <f>IF(合并表__明细[[#This Row],[库存天数]]&lt;=3,"不足",IF(合并表__明细[[#This Row],[库存天数]]&gt;=100,"积压","正常"))</f>
        <v>积压</v>
      </c>
    </row>
    <row r="2762" spans="2:15" hidden="1" x14ac:dyDescent="0.2">
      <c r="B2762" s="1">
        <v>43008</v>
      </c>
      <c r="C2762" s="4" t="s">
        <v>9</v>
      </c>
      <c r="D2762" s="4" t="s">
        <v>15</v>
      </c>
      <c r="E2762">
        <v>1000002986</v>
      </c>
      <c r="F2762" s="4" t="s">
        <v>14</v>
      </c>
      <c r="G2762" s="4" t="s">
        <v>13</v>
      </c>
      <c r="H2762">
        <v>10000064</v>
      </c>
      <c r="I2762" s="4" t="s">
        <v>53</v>
      </c>
      <c r="J2762" s="11">
        <v>2.4000000000000026</v>
      </c>
      <c r="K2762" s="11">
        <v>2.4</v>
      </c>
      <c r="L2762" s="11">
        <v>2.2999999999999998</v>
      </c>
      <c r="M2762" s="11">
        <v>0</v>
      </c>
      <c r="N2762" s="11">
        <f>IFERROR(合并表__明细[[#This Row],[期末库存]]/合并表__明细[[#This Row],[未来50天出库量]]*50,999)</f>
        <v>999</v>
      </c>
      <c r="O2762" s="11" t="str">
        <f>IF(合并表__明细[[#This Row],[库存天数]]&lt;=3,"不足",IF(合并表__明细[[#This Row],[库存天数]]&gt;=100,"积压","正常"))</f>
        <v>积压</v>
      </c>
    </row>
    <row r="2763" spans="2:15" hidden="1" x14ac:dyDescent="0.2">
      <c r="B2763" s="1">
        <v>43008</v>
      </c>
      <c r="C2763" s="4" t="s">
        <v>9</v>
      </c>
      <c r="D2763" s="4" t="s">
        <v>15</v>
      </c>
      <c r="E2763">
        <v>1000002986</v>
      </c>
      <c r="F2763" s="4" t="s">
        <v>14</v>
      </c>
      <c r="G2763" s="4" t="s">
        <v>13</v>
      </c>
      <c r="H2763">
        <v>10000111</v>
      </c>
      <c r="I2763" s="4" t="s">
        <v>37</v>
      </c>
      <c r="J2763" s="11">
        <v>86.899999999999977</v>
      </c>
      <c r="K2763" s="11">
        <v>4.0999999999999996</v>
      </c>
      <c r="L2763" s="11">
        <v>4.2</v>
      </c>
      <c r="M2763" s="11">
        <v>0</v>
      </c>
      <c r="N2763" s="11">
        <f>IFERROR(合并表__明细[[#This Row],[期末库存]]/合并表__明细[[#This Row],[未来50天出库量]]*50,999)</f>
        <v>999</v>
      </c>
      <c r="O2763" s="11" t="str">
        <f>IF(合并表__明细[[#This Row],[库存天数]]&lt;=3,"不足",IF(合并表__明细[[#This Row],[库存天数]]&gt;=100,"积压","正常"))</f>
        <v>积压</v>
      </c>
    </row>
    <row r="2764" spans="2:15" hidden="1" x14ac:dyDescent="0.2">
      <c r="B2764" s="1">
        <v>43008</v>
      </c>
      <c r="C2764" s="4" t="s">
        <v>22</v>
      </c>
      <c r="D2764" s="4" t="s">
        <v>69</v>
      </c>
      <c r="E2764">
        <v>1000003349</v>
      </c>
      <c r="F2764" s="4" t="s">
        <v>68</v>
      </c>
      <c r="G2764" s="4" t="s">
        <v>13</v>
      </c>
      <c r="H2764">
        <v>10000064</v>
      </c>
      <c r="I2764" s="4" t="s">
        <v>53</v>
      </c>
      <c r="J2764" s="11">
        <v>19.300000000000004</v>
      </c>
      <c r="K2764" s="11">
        <v>0</v>
      </c>
      <c r="L2764" s="11">
        <v>0</v>
      </c>
      <c r="M2764" s="11">
        <v>0</v>
      </c>
      <c r="N2764" s="11">
        <f>IFERROR(合并表__明细[[#This Row],[期末库存]]/合并表__明细[[#This Row],[未来50天出库量]]*50,999)</f>
        <v>999</v>
      </c>
      <c r="O2764" s="11" t="str">
        <f>IF(合并表__明细[[#This Row],[库存天数]]&lt;=3,"不足",IF(合并表__明细[[#This Row],[库存天数]]&gt;=100,"积压","正常"))</f>
        <v>积压</v>
      </c>
    </row>
    <row r="2765" spans="2:15" hidden="1" x14ac:dyDescent="0.2">
      <c r="B2765" s="1">
        <v>43008</v>
      </c>
      <c r="C2765" s="4" t="s">
        <v>22</v>
      </c>
      <c r="D2765" s="4" t="s">
        <v>69</v>
      </c>
      <c r="E2765">
        <v>1000003349</v>
      </c>
      <c r="F2765" s="4" t="s">
        <v>68</v>
      </c>
      <c r="G2765" s="4" t="s">
        <v>13</v>
      </c>
      <c r="H2765">
        <v>10000061</v>
      </c>
      <c r="I2765" s="4" t="s">
        <v>28</v>
      </c>
      <c r="J2765" s="11">
        <v>12</v>
      </c>
      <c r="K2765" s="11">
        <v>0</v>
      </c>
      <c r="L2765" s="11">
        <v>0</v>
      </c>
      <c r="M2765" s="11">
        <v>0</v>
      </c>
      <c r="N2765" s="11">
        <f>IFERROR(合并表__明细[[#This Row],[期末库存]]/合并表__明细[[#This Row],[未来50天出库量]]*50,999)</f>
        <v>999</v>
      </c>
      <c r="O2765" s="11" t="str">
        <f>IF(合并表__明细[[#This Row],[库存天数]]&lt;=3,"不足",IF(合并表__明细[[#This Row],[库存天数]]&gt;=100,"积压","正常"))</f>
        <v>积压</v>
      </c>
    </row>
    <row r="2766" spans="2:15" hidden="1" x14ac:dyDescent="0.2">
      <c r="B2766" s="1">
        <v>43008</v>
      </c>
      <c r="C2766" s="4" t="s">
        <v>22</v>
      </c>
      <c r="D2766" s="4" t="s">
        <v>69</v>
      </c>
      <c r="E2766">
        <v>1000003349</v>
      </c>
      <c r="F2766" s="4" t="s">
        <v>68</v>
      </c>
      <c r="G2766" s="4" t="s">
        <v>13</v>
      </c>
      <c r="H2766">
        <v>10000131</v>
      </c>
      <c r="I2766" s="4" t="s">
        <v>38</v>
      </c>
      <c r="J2766" s="11">
        <v>5.5</v>
      </c>
      <c r="K2766" s="11">
        <v>0</v>
      </c>
      <c r="L2766" s="11">
        <v>0</v>
      </c>
      <c r="M2766" s="11">
        <v>0</v>
      </c>
      <c r="N2766" s="11">
        <f>IFERROR(合并表__明细[[#This Row],[期末库存]]/合并表__明细[[#This Row],[未来50天出库量]]*50,999)</f>
        <v>999</v>
      </c>
      <c r="O2766" s="11" t="str">
        <f>IF(合并表__明细[[#This Row],[库存天数]]&lt;=3,"不足",IF(合并表__明细[[#This Row],[库存天数]]&gt;=100,"积压","正常"))</f>
        <v>积压</v>
      </c>
    </row>
    <row r="2767" spans="2:15" hidden="1" x14ac:dyDescent="0.2">
      <c r="B2767" s="1">
        <v>43008</v>
      </c>
      <c r="C2767" s="4" t="s">
        <v>22</v>
      </c>
      <c r="D2767" s="4" t="s">
        <v>49</v>
      </c>
      <c r="E2767">
        <v>1000000020</v>
      </c>
      <c r="F2767" s="4" t="s">
        <v>73</v>
      </c>
      <c r="G2767" s="4" t="s">
        <v>13</v>
      </c>
      <c r="H2767">
        <v>10000182</v>
      </c>
      <c r="I2767" s="4" t="s">
        <v>31</v>
      </c>
      <c r="J2767" s="11">
        <v>33.6</v>
      </c>
      <c r="K2767" s="11">
        <v>0</v>
      </c>
      <c r="L2767" s="11">
        <v>0</v>
      </c>
      <c r="M2767" s="11">
        <v>0</v>
      </c>
      <c r="N2767" s="11">
        <f>IFERROR(合并表__明细[[#This Row],[期末库存]]/合并表__明细[[#This Row],[未来50天出库量]]*50,999)</f>
        <v>999</v>
      </c>
      <c r="O2767" s="11" t="str">
        <f>IF(合并表__明细[[#This Row],[库存天数]]&lt;=3,"不足",IF(合并表__明细[[#This Row],[库存天数]]&gt;=100,"积压","正常"))</f>
        <v>积压</v>
      </c>
    </row>
    <row r="2768" spans="2:15" hidden="1" x14ac:dyDescent="0.2">
      <c r="B2768" s="1">
        <v>43008</v>
      </c>
      <c r="C2768" s="4" t="s">
        <v>22</v>
      </c>
      <c r="D2768" s="4" t="s">
        <v>33</v>
      </c>
      <c r="E2768">
        <v>1000000031</v>
      </c>
      <c r="F2768" s="4" t="s">
        <v>32</v>
      </c>
      <c r="G2768" s="4" t="s">
        <v>13</v>
      </c>
      <c r="H2768">
        <v>10000131</v>
      </c>
      <c r="I2768" s="4" t="s">
        <v>38</v>
      </c>
      <c r="J2768" s="11">
        <v>80.8</v>
      </c>
      <c r="K2768" s="11">
        <v>0</v>
      </c>
      <c r="L2768" s="11">
        <v>0</v>
      </c>
      <c r="M2768" s="11">
        <v>0</v>
      </c>
      <c r="N2768" s="11">
        <f>IFERROR(合并表__明细[[#This Row],[期末库存]]/合并表__明细[[#This Row],[未来50天出库量]]*50,999)</f>
        <v>999</v>
      </c>
      <c r="O2768" s="11" t="str">
        <f>IF(合并表__明细[[#This Row],[库存天数]]&lt;=3,"不足",IF(合并表__明细[[#This Row],[库存天数]]&gt;=100,"积压","正常"))</f>
        <v>积压</v>
      </c>
    </row>
    <row r="2769" spans="2:15" hidden="1" x14ac:dyDescent="0.2">
      <c r="B2769" s="1">
        <v>43008</v>
      </c>
      <c r="C2769" s="4" t="s">
        <v>22</v>
      </c>
      <c r="D2769" s="4" t="s">
        <v>69</v>
      </c>
      <c r="E2769">
        <v>1000000129</v>
      </c>
      <c r="F2769" s="4" t="s">
        <v>70</v>
      </c>
      <c r="G2769" s="4" t="s">
        <v>13</v>
      </c>
      <c r="H2769">
        <v>20000018</v>
      </c>
      <c r="I2769" s="4" t="s">
        <v>81</v>
      </c>
      <c r="J2769" s="11">
        <v>5.3</v>
      </c>
      <c r="K2769" s="11">
        <v>0</v>
      </c>
      <c r="L2769" s="11">
        <v>0</v>
      </c>
      <c r="M2769" s="11">
        <v>0</v>
      </c>
      <c r="N2769" s="11">
        <f>IFERROR(合并表__明细[[#This Row],[期末库存]]/合并表__明细[[#This Row],[未来50天出库量]]*50,999)</f>
        <v>999</v>
      </c>
      <c r="O2769" s="11" t="str">
        <f>IF(合并表__明细[[#This Row],[库存天数]]&lt;=3,"不足",IF(合并表__明细[[#This Row],[库存天数]]&gt;=100,"积压","正常"))</f>
        <v>积压</v>
      </c>
    </row>
    <row r="2770" spans="2:15" hidden="1" x14ac:dyDescent="0.2">
      <c r="B2770" s="1">
        <v>43008</v>
      </c>
      <c r="C2770" s="4" t="s">
        <v>22</v>
      </c>
      <c r="D2770" s="4" t="s">
        <v>35</v>
      </c>
      <c r="E2770">
        <v>1000000047</v>
      </c>
      <c r="F2770" s="4" t="s">
        <v>34</v>
      </c>
      <c r="G2770" s="4" t="s">
        <v>13</v>
      </c>
      <c r="H2770">
        <v>10000111</v>
      </c>
      <c r="I2770" s="4" t="s">
        <v>37</v>
      </c>
      <c r="J2770" s="11">
        <v>0.70000000000000018</v>
      </c>
      <c r="K2770" s="11">
        <v>0</v>
      </c>
      <c r="L2770" s="11">
        <v>0</v>
      </c>
      <c r="M2770" s="11">
        <v>0</v>
      </c>
      <c r="N2770" s="11">
        <f>IFERROR(合并表__明细[[#This Row],[期末库存]]/合并表__明细[[#This Row],[未来50天出库量]]*50,999)</f>
        <v>999</v>
      </c>
      <c r="O2770" s="11" t="str">
        <f>IF(合并表__明细[[#This Row],[库存天数]]&lt;=3,"不足",IF(合并表__明细[[#This Row],[库存天数]]&gt;=100,"积压","正常"))</f>
        <v>积压</v>
      </c>
    </row>
    <row r="2771" spans="2:15" hidden="1" x14ac:dyDescent="0.2">
      <c r="B2771" s="1">
        <v>43008</v>
      </c>
      <c r="C2771" s="4" t="s">
        <v>22</v>
      </c>
      <c r="D2771" s="4" t="s">
        <v>49</v>
      </c>
      <c r="E2771">
        <v>1000000020</v>
      </c>
      <c r="F2771" s="4" t="s">
        <v>73</v>
      </c>
      <c r="G2771" s="4" t="s">
        <v>13</v>
      </c>
      <c r="H2771">
        <v>20000018</v>
      </c>
      <c r="I2771" s="4" t="s">
        <v>81</v>
      </c>
      <c r="J2771" s="11">
        <v>0.70000000000000018</v>
      </c>
      <c r="K2771" s="11">
        <v>0</v>
      </c>
      <c r="L2771" s="11">
        <v>0</v>
      </c>
      <c r="M2771" s="11">
        <v>0</v>
      </c>
      <c r="N2771" s="11">
        <f>IFERROR(合并表__明细[[#This Row],[期末库存]]/合并表__明细[[#This Row],[未来50天出库量]]*50,999)</f>
        <v>999</v>
      </c>
      <c r="O2771" s="11" t="str">
        <f>IF(合并表__明细[[#This Row],[库存天数]]&lt;=3,"不足",IF(合并表__明细[[#This Row],[库存天数]]&gt;=100,"积压","正常"))</f>
        <v>积压</v>
      </c>
    </row>
    <row r="2772" spans="2:15" hidden="1" x14ac:dyDescent="0.2">
      <c r="B2772" s="1">
        <v>43008</v>
      </c>
      <c r="C2772" s="4" t="s">
        <v>22</v>
      </c>
      <c r="D2772" s="4" t="s">
        <v>21</v>
      </c>
      <c r="E2772">
        <v>1000002872</v>
      </c>
      <c r="F2772" s="4" t="s">
        <v>19</v>
      </c>
      <c r="G2772" s="4" t="s">
        <v>13</v>
      </c>
      <c r="H2772">
        <v>10000111</v>
      </c>
      <c r="I2772" s="4" t="s">
        <v>37</v>
      </c>
      <c r="J2772" s="11">
        <v>6.2999999999999963</v>
      </c>
      <c r="K2772" s="11">
        <v>0</v>
      </c>
      <c r="L2772" s="11">
        <v>0</v>
      </c>
      <c r="M2772" s="11">
        <v>0</v>
      </c>
      <c r="N2772" s="11">
        <f>IFERROR(合并表__明细[[#This Row],[期末库存]]/合并表__明细[[#This Row],[未来50天出库量]]*50,999)</f>
        <v>999</v>
      </c>
      <c r="O2772" s="11" t="str">
        <f>IF(合并表__明细[[#This Row],[库存天数]]&lt;=3,"不足",IF(合并表__明细[[#This Row],[库存天数]]&gt;=100,"积压","正常"))</f>
        <v>积压</v>
      </c>
    </row>
    <row r="2773" spans="2:15" hidden="1" x14ac:dyDescent="0.2">
      <c r="B2773" s="1">
        <v>43008</v>
      </c>
      <c r="C2773" s="4" t="s">
        <v>22</v>
      </c>
      <c r="D2773" s="4" t="s">
        <v>49</v>
      </c>
      <c r="E2773">
        <v>1000000020</v>
      </c>
      <c r="F2773" s="4" t="s">
        <v>73</v>
      </c>
      <c r="G2773" s="4" t="s">
        <v>13</v>
      </c>
      <c r="H2773">
        <v>10000131</v>
      </c>
      <c r="I2773" s="4" t="s">
        <v>38</v>
      </c>
      <c r="J2773" s="11">
        <v>136.6</v>
      </c>
      <c r="K2773" s="11">
        <v>0</v>
      </c>
      <c r="L2773" s="11">
        <v>0</v>
      </c>
      <c r="M2773" s="11">
        <v>0</v>
      </c>
      <c r="N2773" s="11">
        <f>IFERROR(合并表__明细[[#This Row],[期末库存]]/合并表__明细[[#This Row],[未来50天出库量]]*50,999)</f>
        <v>999</v>
      </c>
      <c r="O2773" s="11" t="str">
        <f>IF(合并表__明细[[#This Row],[库存天数]]&lt;=3,"不足",IF(合并表__明细[[#This Row],[库存天数]]&gt;=100,"积压","正常"))</f>
        <v>积压</v>
      </c>
    </row>
    <row r="2774" spans="2:15" hidden="1" x14ac:dyDescent="0.2">
      <c r="B2774" s="1">
        <v>43008</v>
      </c>
      <c r="C2774" s="4" t="s">
        <v>22</v>
      </c>
      <c r="D2774" s="4" t="s">
        <v>33</v>
      </c>
      <c r="E2774">
        <v>1000000031</v>
      </c>
      <c r="F2774" s="4" t="s">
        <v>32</v>
      </c>
      <c r="G2774" s="4" t="s">
        <v>13</v>
      </c>
      <c r="H2774">
        <v>20000018</v>
      </c>
      <c r="I2774" s="4" t="s">
        <v>81</v>
      </c>
      <c r="J2774" s="11">
        <v>0</v>
      </c>
      <c r="K2774" s="11">
        <v>0</v>
      </c>
      <c r="L2774" s="11">
        <v>0</v>
      </c>
      <c r="M2774" s="11">
        <v>0</v>
      </c>
      <c r="N2774" s="11">
        <f>IFERROR(合并表__明细[[#This Row],[期末库存]]/合并表__明细[[#This Row],[未来50天出库量]]*50,999)</f>
        <v>999</v>
      </c>
      <c r="O2774" s="11" t="str">
        <f>IF(合并表__明细[[#This Row],[库存天数]]&lt;=3,"不足",IF(合并表__明细[[#This Row],[库存天数]]&gt;=100,"积压","正常"))</f>
        <v>积压</v>
      </c>
    </row>
    <row r="2775" spans="2:15" hidden="1" x14ac:dyDescent="0.2">
      <c r="B2775" s="1">
        <v>43008</v>
      </c>
      <c r="C2775" s="4" t="s">
        <v>22</v>
      </c>
      <c r="D2775" s="4" t="s">
        <v>61</v>
      </c>
      <c r="E2775">
        <v>1000000579</v>
      </c>
      <c r="F2775" s="4" t="s">
        <v>60</v>
      </c>
      <c r="G2775" s="4" t="s">
        <v>13</v>
      </c>
      <c r="H2775">
        <v>20000018</v>
      </c>
      <c r="I2775" s="4" t="s">
        <v>81</v>
      </c>
      <c r="J2775" s="11">
        <v>0.1899999999999995</v>
      </c>
      <c r="K2775" s="11">
        <v>0</v>
      </c>
      <c r="L2775" s="11">
        <v>0</v>
      </c>
      <c r="M2775" s="11">
        <v>0</v>
      </c>
      <c r="N2775" s="11">
        <f>IFERROR(合并表__明细[[#This Row],[期末库存]]/合并表__明细[[#This Row],[未来50天出库量]]*50,999)</f>
        <v>999</v>
      </c>
      <c r="O2775" s="11" t="str">
        <f>IF(合并表__明细[[#This Row],[库存天数]]&lt;=3,"不足",IF(合并表__明细[[#This Row],[库存天数]]&gt;=100,"积压","正常"))</f>
        <v>积压</v>
      </c>
    </row>
    <row r="2776" spans="2:15" hidden="1" x14ac:dyDescent="0.2">
      <c r="B2776" s="1">
        <v>43008</v>
      </c>
      <c r="C2776" s="4" t="s">
        <v>22</v>
      </c>
      <c r="D2776" s="4" t="s">
        <v>64</v>
      </c>
      <c r="E2776">
        <v>1000002973</v>
      </c>
      <c r="F2776" s="4" t="s">
        <v>63</v>
      </c>
      <c r="G2776" s="4" t="s">
        <v>13</v>
      </c>
      <c r="H2776">
        <v>10000182</v>
      </c>
      <c r="I2776" s="4" t="s">
        <v>31</v>
      </c>
      <c r="J2776" s="11">
        <v>136.70000000000002</v>
      </c>
      <c r="K2776" s="11">
        <v>0</v>
      </c>
      <c r="L2776" s="11">
        <v>0</v>
      </c>
      <c r="M2776" s="11">
        <v>0</v>
      </c>
      <c r="N2776" s="11">
        <f>IFERROR(合并表__明细[[#This Row],[期末库存]]/合并表__明细[[#This Row],[未来50天出库量]]*50,999)</f>
        <v>999</v>
      </c>
      <c r="O2776" s="11" t="str">
        <f>IF(合并表__明细[[#This Row],[库存天数]]&lt;=3,"不足",IF(合并表__明细[[#This Row],[库存天数]]&gt;=100,"积压","正常"))</f>
        <v>积压</v>
      </c>
    </row>
    <row r="2777" spans="2:15" hidden="1" x14ac:dyDescent="0.2">
      <c r="B2777" s="1">
        <v>43008</v>
      </c>
      <c r="C2777" s="4" t="s">
        <v>22</v>
      </c>
      <c r="D2777" s="4" t="s">
        <v>25</v>
      </c>
      <c r="E2777">
        <v>1000003183</v>
      </c>
      <c r="F2777" s="4" t="s">
        <v>23</v>
      </c>
      <c r="G2777" s="4" t="s">
        <v>13</v>
      </c>
      <c r="H2777">
        <v>10000064</v>
      </c>
      <c r="I2777" s="4" t="s">
        <v>53</v>
      </c>
      <c r="J2777" s="11">
        <v>4.2000000000000037</v>
      </c>
      <c r="K2777" s="11">
        <v>0</v>
      </c>
      <c r="L2777" s="11">
        <v>0</v>
      </c>
      <c r="M2777" s="11">
        <v>0</v>
      </c>
      <c r="N2777" s="11">
        <f>IFERROR(合并表__明细[[#This Row],[期末库存]]/合并表__明细[[#This Row],[未来50天出库量]]*50,999)</f>
        <v>999</v>
      </c>
      <c r="O2777" s="11" t="str">
        <f>IF(合并表__明细[[#This Row],[库存天数]]&lt;=3,"不足",IF(合并表__明细[[#This Row],[库存天数]]&gt;=100,"积压","正常"))</f>
        <v>积压</v>
      </c>
    </row>
    <row r="2778" spans="2:15" hidden="1" x14ac:dyDescent="0.2">
      <c r="B2778" s="1">
        <v>43008</v>
      </c>
      <c r="C2778" s="4" t="s">
        <v>22</v>
      </c>
      <c r="D2778" s="4" t="s">
        <v>69</v>
      </c>
      <c r="E2778">
        <v>1000003349</v>
      </c>
      <c r="F2778" s="4" t="s">
        <v>68</v>
      </c>
      <c r="G2778" s="4" t="s">
        <v>13</v>
      </c>
      <c r="H2778">
        <v>10000111</v>
      </c>
      <c r="I2778" s="4" t="s">
        <v>37</v>
      </c>
      <c r="J2778" s="11">
        <v>0.10999999999999999</v>
      </c>
      <c r="K2778" s="11">
        <v>0</v>
      </c>
      <c r="L2778" s="11">
        <v>0</v>
      </c>
      <c r="M2778" s="11">
        <v>0</v>
      </c>
      <c r="N2778" s="11">
        <f>IFERROR(合并表__明细[[#This Row],[期末库存]]/合并表__明细[[#This Row],[未来50天出库量]]*50,999)</f>
        <v>999</v>
      </c>
      <c r="O2778" s="11" t="str">
        <f>IF(合并表__明细[[#This Row],[库存天数]]&lt;=3,"不足",IF(合并表__明细[[#This Row],[库存天数]]&gt;=100,"积压","正常"))</f>
        <v>积压</v>
      </c>
    </row>
    <row r="2779" spans="2:15" hidden="1" x14ac:dyDescent="0.2">
      <c r="B2779" s="1">
        <v>43008</v>
      </c>
      <c r="C2779" s="4" t="s">
        <v>22</v>
      </c>
      <c r="D2779" s="4" t="s">
        <v>69</v>
      </c>
      <c r="E2779">
        <v>1000003349</v>
      </c>
      <c r="F2779" s="4" t="s">
        <v>68</v>
      </c>
      <c r="G2779" s="4" t="s">
        <v>13</v>
      </c>
      <c r="H2779">
        <v>10000136</v>
      </c>
      <c r="I2779" s="4" t="s">
        <v>40</v>
      </c>
      <c r="J2779" s="11">
        <v>0</v>
      </c>
      <c r="K2779" s="11">
        <v>0</v>
      </c>
      <c r="L2779" s="11">
        <v>0</v>
      </c>
      <c r="M2779" s="11">
        <v>0</v>
      </c>
      <c r="N2779" s="11">
        <f>IFERROR(合并表__明细[[#This Row],[期末库存]]/合并表__明细[[#This Row],[未来50天出库量]]*50,999)</f>
        <v>999</v>
      </c>
      <c r="O2779" s="11" t="str">
        <f>IF(合并表__明细[[#This Row],[库存天数]]&lt;=3,"不足",IF(合并表__明细[[#This Row],[库存天数]]&gt;=100,"积压","正常"))</f>
        <v>积压</v>
      </c>
    </row>
    <row r="2780" spans="2:15" hidden="1" x14ac:dyDescent="0.2">
      <c r="B2780" s="1">
        <v>43008</v>
      </c>
      <c r="C2780" s="4" t="s">
        <v>22</v>
      </c>
      <c r="D2780" s="4" t="s">
        <v>69</v>
      </c>
      <c r="E2780">
        <v>1000003349</v>
      </c>
      <c r="F2780" s="4" t="s">
        <v>68</v>
      </c>
      <c r="G2780" s="4" t="s">
        <v>13</v>
      </c>
      <c r="H2780">
        <v>10000172</v>
      </c>
      <c r="I2780" s="4" t="s">
        <v>18</v>
      </c>
      <c r="J2780" s="11">
        <v>0.20000000000000007</v>
      </c>
      <c r="K2780" s="11">
        <v>0</v>
      </c>
      <c r="L2780" s="11">
        <v>0</v>
      </c>
      <c r="M2780" s="11">
        <v>0</v>
      </c>
      <c r="N2780" s="11">
        <f>IFERROR(合并表__明细[[#This Row],[期末库存]]/合并表__明细[[#This Row],[未来50天出库量]]*50,999)</f>
        <v>999</v>
      </c>
      <c r="O2780" s="11" t="str">
        <f>IF(合并表__明细[[#This Row],[库存天数]]&lt;=3,"不足",IF(合并表__明细[[#This Row],[库存天数]]&gt;=100,"积压","正常"))</f>
        <v>积压</v>
      </c>
    </row>
    <row r="2781" spans="2:15" hidden="1" x14ac:dyDescent="0.2">
      <c r="B2781" s="1">
        <v>43008</v>
      </c>
      <c r="C2781" s="4" t="s">
        <v>22</v>
      </c>
      <c r="D2781" s="4" t="s">
        <v>49</v>
      </c>
      <c r="E2781">
        <v>1000000018</v>
      </c>
      <c r="F2781" s="4" t="s">
        <v>48</v>
      </c>
      <c r="G2781" s="4" t="s">
        <v>13</v>
      </c>
      <c r="H2781">
        <v>10000172</v>
      </c>
      <c r="I2781" s="4" t="s">
        <v>18</v>
      </c>
      <c r="J2781" s="11">
        <v>33.120000000000005</v>
      </c>
      <c r="K2781" s="11">
        <v>0</v>
      </c>
      <c r="L2781" s="11">
        <v>0</v>
      </c>
      <c r="M2781" s="11">
        <v>0</v>
      </c>
      <c r="N2781" s="11">
        <f>IFERROR(合并表__明细[[#This Row],[期末库存]]/合并表__明细[[#This Row],[未来50天出库量]]*50,999)</f>
        <v>999</v>
      </c>
      <c r="O2781" s="11" t="str">
        <f>IF(合并表__明细[[#This Row],[库存天数]]&lt;=3,"不足",IF(合并表__明细[[#This Row],[库存天数]]&gt;=100,"积压","正常"))</f>
        <v>积压</v>
      </c>
    </row>
    <row r="2782" spans="2:15" hidden="1" x14ac:dyDescent="0.2">
      <c r="B2782" s="1">
        <v>43008</v>
      </c>
      <c r="C2782" s="4" t="s">
        <v>22</v>
      </c>
      <c r="D2782" s="4" t="s">
        <v>29</v>
      </c>
      <c r="E2782">
        <v>1000000054</v>
      </c>
      <c r="F2782" s="4" t="s">
        <v>36</v>
      </c>
      <c r="G2782" s="4" t="s">
        <v>13</v>
      </c>
      <c r="H2782">
        <v>10000172</v>
      </c>
      <c r="I2782" s="4" t="s">
        <v>18</v>
      </c>
      <c r="J2782" s="11">
        <v>41.499999999999964</v>
      </c>
      <c r="K2782" s="11">
        <v>0</v>
      </c>
      <c r="L2782" s="11">
        <v>0</v>
      </c>
      <c r="M2782" s="11">
        <v>0</v>
      </c>
      <c r="N2782" s="11">
        <f>IFERROR(合并表__明细[[#This Row],[期末库存]]/合并表__明细[[#This Row],[未来50天出库量]]*50,999)</f>
        <v>999</v>
      </c>
      <c r="O2782" s="11" t="str">
        <f>IF(合并表__明细[[#This Row],[库存天数]]&lt;=3,"不足",IF(合并表__明细[[#This Row],[库存天数]]&gt;=100,"积压","正常"))</f>
        <v>积压</v>
      </c>
    </row>
    <row r="2783" spans="2:15" hidden="1" x14ac:dyDescent="0.2">
      <c r="B2783" s="1">
        <v>43008</v>
      </c>
      <c r="C2783" s="4" t="s">
        <v>22</v>
      </c>
      <c r="D2783" s="4" t="s">
        <v>69</v>
      </c>
      <c r="E2783">
        <v>1000000129</v>
      </c>
      <c r="F2783" s="4" t="s">
        <v>70</v>
      </c>
      <c r="G2783" s="4" t="s">
        <v>13</v>
      </c>
      <c r="H2783">
        <v>10000078</v>
      </c>
      <c r="I2783" s="4" t="s">
        <v>30</v>
      </c>
      <c r="J2783" s="11">
        <v>38.832000000000008</v>
      </c>
      <c r="K2783" s="11">
        <v>0</v>
      </c>
      <c r="L2783" s="11">
        <v>0</v>
      </c>
      <c r="M2783" s="11">
        <v>0</v>
      </c>
      <c r="N2783" s="11">
        <f>IFERROR(合并表__明细[[#This Row],[期末库存]]/合并表__明细[[#This Row],[未来50天出库量]]*50,999)</f>
        <v>999</v>
      </c>
      <c r="O2783" s="11" t="str">
        <f>IF(合并表__明细[[#This Row],[库存天数]]&lt;=3,"不足",IF(合并表__明细[[#This Row],[库存天数]]&gt;=100,"积压","正常"))</f>
        <v>积压</v>
      </c>
    </row>
    <row r="2784" spans="2:15" hidden="1" x14ac:dyDescent="0.2">
      <c r="B2784" s="1">
        <v>43008</v>
      </c>
      <c r="C2784" s="4" t="s">
        <v>22</v>
      </c>
      <c r="D2784" s="4" t="s">
        <v>46</v>
      </c>
      <c r="E2784">
        <v>1000001133</v>
      </c>
      <c r="F2784" s="4" t="s">
        <v>45</v>
      </c>
      <c r="G2784" s="4" t="s">
        <v>13</v>
      </c>
      <c r="H2784">
        <v>10000064</v>
      </c>
      <c r="I2784" s="4" t="s">
        <v>53</v>
      </c>
      <c r="J2784" s="11">
        <v>1.8959999999999997</v>
      </c>
      <c r="K2784" s="11">
        <v>0</v>
      </c>
      <c r="L2784" s="11">
        <v>0</v>
      </c>
      <c r="M2784" s="11">
        <v>0</v>
      </c>
      <c r="N2784" s="11">
        <f>IFERROR(合并表__明细[[#This Row],[期末库存]]/合并表__明细[[#This Row],[未来50天出库量]]*50,999)</f>
        <v>999</v>
      </c>
      <c r="O2784" s="11" t="str">
        <f>IF(合并表__明细[[#This Row],[库存天数]]&lt;=3,"不足",IF(合并表__明细[[#This Row],[库存天数]]&gt;=100,"积压","正常"))</f>
        <v>积压</v>
      </c>
    </row>
    <row r="2785" spans="2:15" hidden="1" x14ac:dyDescent="0.2">
      <c r="B2785" s="1">
        <v>43008</v>
      </c>
      <c r="C2785" s="4" t="s">
        <v>22</v>
      </c>
      <c r="D2785" s="4" t="s">
        <v>54</v>
      </c>
      <c r="E2785">
        <v>1000000046</v>
      </c>
      <c r="F2785" s="4" t="s">
        <v>52</v>
      </c>
      <c r="G2785" s="4" t="s">
        <v>13</v>
      </c>
      <c r="H2785">
        <v>10000064</v>
      </c>
      <c r="I2785" s="4" t="s">
        <v>53</v>
      </c>
      <c r="J2785" s="11">
        <v>39.492000000000004</v>
      </c>
      <c r="K2785" s="11">
        <v>0</v>
      </c>
      <c r="L2785" s="11">
        <v>0</v>
      </c>
      <c r="M2785" s="11">
        <v>0</v>
      </c>
      <c r="N2785" s="11">
        <f>IFERROR(合并表__明细[[#This Row],[期末库存]]/合并表__明细[[#This Row],[未来50天出库量]]*50,999)</f>
        <v>999</v>
      </c>
      <c r="O2785" s="11" t="str">
        <f>IF(合并表__明细[[#This Row],[库存天数]]&lt;=3,"不足",IF(合并表__明细[[#This Row],[库存天数]]&gt;=100,"积压","正常"))</f>
        <v>积压</v>
      </c>
    </row>
    <row r="2786" spans="2:15" hidden="1" x14ac:dyDescent="0.2">
      <c r="B2786" s="1">
        <v>43008</v>
      </c>
      <c r="C2786" s="4" t="s">
        <v>22</v>
      </c>
      <c r="D2786" s="4" t="s">
        <v>61</v>
      </c>
      <c r="E2786">
        <v>1000000579</v>
      </c>
      <c r="F2786" s="4" t="s">
        <v>60</v>
      </c>
      <c r="G2786" s="4" t="s">
        <v>13</v>
      </c>
      <c r="H2786">
        <v>10000111</v>
      </c>
      <c r="I2786" s="4" t="s">
        <v>37</v>
      </c>
      <c r="J2786" s="11">
        <v>1.6999999999999997</v>
      </c>
      <c r="K2786" s="11">
        <v>0</v>
      </c>
      <c r="L2786" s="11">
        <v>0</v>
      </c>
      <c r="M2786" s="11">
        <v>0</v>
      </c>
      <c r="N2786" s="11">
        <f>IFERROR(合并表__明细[[#This Row],[期末库存]]/合并表__明细[[#This Row],[未来50天出库量]]*50,999)</f>
        <v>999</v>
      </c>
      <c r="O2786" s="11" t="str">
        <f>IF(合并表__明细[[#This Row],[库存天数]]&lt;=3,"不足",IF(合并表__明细[[#This Row],[库存天数]]&gt;=100,"积压","正常"))</f>
        <v>积压</v>
      </c>
    </row>
    <row r="2787" spans="2:15" hidden="1" x14ac:dyDescent="0.2">
      <c r="B2787" s="1">
        <v>43008</v>
      </c>
      <c r="C2787" s="4" t="s">
        <v>22</v>
      </c>
      <c r="D2787" s="4" t="s">
        <v>64</v>
      </c>
      <c r="E2787">
        <v>1000002973</v>
      </c>
      <c r="F2787" s="4" t="s">
        <v>63</v>
      </c>
      <c r="G2787" s="4" t="s">
        <v>13</v>
      </c>
      <c r="H2787">
        <v>10000131</v>
      </c>
      <c r="I2787" s="4" t="s">
        <v>38</v>
      </c>
      <c r="J2787" s="11">
        <v>72.775999999999996</v>
      </c>
      <c r="K2787" s="11">
        <v>0</v>
      </c>
      <c r="L2787" s="11">
        <v>0</v>
      </c>
      <c r="M2787" s="11">
        <v>0</v>
      </c>
      <c r="N2787" s="11">
        <f>IFERROR(合并表__明细[[#This Row],[期末库存]]/合并表__明细[[#This Row],[未来50天出库量]]*50,999)</f>
        <v>999</v>
      </c>
      <c r="O2787" s="11" t="str">
        <f>IF(合并表__明细[[#This Row],[库存天数]]&lt;=3,"不足",IF(合并表__明细[[#This Row],[库存天数]]&gt;=100,"积压","正常"))</f>
        <v>积压</v>
      </c>
    </row>
    <row r="2788" spans="2:15" hidden="1" x14ac:dyDescent="0.2">
      <c r="B2788" s="1">
        <v>43008</v>
      </c>
      <c r="C2788" s="4" t="s">
        <v>22</v>
      </c>
      <c r="D2788" s="4" t="s">
        <v>49</v>
      </c>
      <c r="E2788">
        <v>1000000018</v>
      </c>
      <c r="F2788" s="4" t="s">
        <v>48</v>
      </c>
      <c r="G2788" s="4" t="s">
        <v>13</v>
      </c>
      <c r="H2788">
        <v>10000064</v>
      </c>
      <c r="I2788" s="4" t="s">
        <v>53</v>
      </c>
      <c r="J2788" s="11">
        <v>74.570000000000007</v>
      </c>
      <c r="K2788" s="11">
        <v>0</v>
      </c>
      <c r="L2788" s="11">
        <v>0</v>
      </c>
      <c r="M2788" s="11">
        <v>0</v>
      </c>
      <c r="N2788" s="11">
        <f>IFERROR(合并表__明细[[#This Row],[期末库存]]/合并表__明细[[#This Row],[未来50天出库量]]*50,999)</f>
        <v>999</v>
      </c>
      <c r="O2788" s="11" t="str">
        <f>IF(合并表__明细[[#This Row],[库存天数]]&lt;=3,"不足",IF(合并表__明细[[#This Row],[库存天数]]&gt;=100,"积压","正常"))</f>
        <v>积压</v>
      </c>
    </row>
    <row r="2789" spans="2:15" hidden="1" x14ac:dyDescent="0.2">
      <c r="B2789" s="1">
        <v>43008</v>
      </c>
      <c r="C2789" s="4" t="s">
        <v>22</v>
      </c>
      <c r="D2789" s="4" t="s">
        <v>49</v>
      </c>
      <c r="E2789">
        <v>1000000020</v>
      </c>
      <c r="F2789" s="4" t="s">
        <v>73</v>
      </c>
      <c r="G2789" s="4" t="s">
        <v>13</v>
      </c>
      <c r="H2789">
        <v>10000136</v>
      </c>
      <c r="I2789" s="4" t="s">
        <v>40</v>
      </c>
      <c r="J2789" s="11">
        <v>129.20400000000001</v>
      </c>
      <c r="K2789" s="11">
        <v>0</v>
      </c>
      <c r="L2789" s="11">
        <v>0</v>
      </c>
      <c r="M2789" s="11">
        <v>0</v>
      </c>
      <c r="N2789" s="11">
        <f>IFERROR(合并表__明细[[#This Row],[期末库存]]/合并表__明细[[#This Row],[未来50天出库量]]*50,999)</f>
        <v>999</v>
      </c>
      <c r="O2789" s="11" t="str">
        <f>IF(合并表__明细[[#This Row],[库存天数]]&lt;=3,"不足",IF(合并表__明细[[#This Row],[库存天数]]&gt;=100,"积压","正常"))</f>
        <v>积压</v>
      </c>
    </row>
    <row r="2790" spans="2:15" hidden="1" x14ac:dyDescent="0.2">
      <c r="B2790" s="1">
        <v>43008</v>
      </c>
      <c r="C2790" s="4" t="s">
        <v>22</v>
      </c>
      <c r="D2790" s="4" t="s">
        <v>69</v>
      </c>
      <c r="E2790">
        <v>1000000129</v>
      </c>
      <c r="F2790" s="4" t="s">
        <v>70</v>
      </c>
      <c r="G2790" s="4" t="s">
        <v>13</v>
      </c>
      <c r="H2790">
        <v>10000136</v>
      </c>
      <c r="I2790" s="4" t="s">
        <v>40</v>
      </c>
      <c r="J2790" s="11">
        <v>33.527999999999992</v>
      </c>
      <c r="K2790" s="11">
        <v>0</v>
      </c>
      <c r="L2790" s="11">
        <v>0</v>
      </c>
      <c r="M2790" s="11">
        <v>0</v>
      </c>
      <c r="N2790" s="11">
        <f>IFERROR(合并表__明细[[#This Row],[期末库存]]/合并表__明细[[#This Row],[未来50天出库量]]*50,999)</f>
        <v>999</v>
      </c>
      <c r="O2790" s="11" t="str">
        <f>IF(合并表__明细[[#This Row],[库存天数]]&lt;=3,"不足",IF(合并表__明细[[#This Row],[库存天数]]&gt;=100,"积压","正常"))</f>
        <v>积压</v>
      </c>
    </row>
    <row r="2791" spans="2:15" hidden="1" x14ac:dyDescent="0.2">
      <c r="B2791" s="1">
        <v>43008</v>
      </c>
      <c r="C2791" s="4" t="s">
        <v>22</v>
      </c>
      <c r="D2791" s="4" t="s">
        <v>54</v>
      </c>
      <c r="E2791">
        <v>1000000046</v>
      </c>
      <c r="F2791" s="4" t="s">
        <v>52</v>
      </c>
      <c r="G2791" s="4" t="s">
        <v>13</v>
      </c>
      <c r="H2791">
        <v>10000136</v>
      </c>
      <c r="I2791" s="4" t="s">
        <v>40</v>
      </c>
      <c r="J2791" s="11">
        <v>9.5860000000000003</v>
      </c>
      <c r="K2791" s="11">
        <v>0</v>
      </c>
      <c r="L2791" s="11">
        <v>0</v>
      </c>
      <c r="M2791" s="11">
        <v>0</v>
      </c>
      <c r="N2791" s="11">
        <f>IFERROR(合并表__明细[[#This Row],[期末库存]]/合并表__明细[[#This Row],[未来50天出库量]]*50,999)</f>
        <v>999</v>
      </c>
      <c r="O2791" s="11" t="str">
        <f>IF(合并表__明细[[#This Row],[库存天数]]&lt;=3,"不足",IF(合并表__明细[[#This Row],[库存天数]]&gt;=100,"积压","正常"))</f>
        <v>积压</v>
      </c>
    </row>
    <row r="2792" spans="2:15" hidden="1" x14ac:dyDescent="0.2">
      <c r="B2792" s="1">
        <v>43008</v>
      </c>
      <c r="C2792" s="4" t="s">
        <v>22</v>
      </c>
      <c r="D2792" s="4" t="s">
        <v>61</v>
      </c>
      <c r="E2792">
        <v>1000000579</v>
      </c>
      <c r="F2792" s="4" t="s">
        <v>60</v>
      </c>
      <c r="G2792" s="4" t="s">
        <v>13</v>
      </c>
      <c r="H2792">
        <v>10000064</v>
      </c>
      <c r="I2792" s="4" t="s">
        <v>53</v>
      </c>
      <c r="J2792" s="11">
        <v>38.5</v>
      </c>
      <c r="K2792" s="11">
        <v>10.6</v>
      </c>
      <c r="L2792" s="11">
        <v>11.2</v>
      </c>
      <c r="M2792" s="11">
        <v>0</v>
      </c>
      <c r="N2792" s="11">
        <f>IFERROR(合并表__明细[[#This Row],[期末库存]]/合并表__明细[[#This Row],[未来50天出库量]]*50,999)</f>
        <v>999</v>
      </c>
      <c r="O2792" s="11" t="str">
        <f>IF(合并表__明细[[#This Row],[库存天数]]&lt;=3,"不足",IF(合并表__明细[[#This Row],[库存天数]]&gt;=100,"积压","正常"))</f>
        <v>积压</v>
      </c>
    </row>
    <row r="2793" spans="2:15" hidden="1" x14ac:dyDescent="0.2">
      <c r="B2793" s="1">
        <v>43008</v>
      </c>
      <c r="C2793" s="4" t="s">
        <v>22</v>
      </c>
      <c r="D2793" s="4" t="s">
        <v>35</v>
      </c>
      <c r="E2793">
        <v>1000000047</v>
      </c>
      <c r="F2793" s="4" t="s">
        <v>34</v>
      </c>
      <c r="G2793" s="4" t="s">
        <v>13</v>
      </c>
      <c r="H2793">
        <v>10000064</v>
      </c>
      <c r="I2793" s="4" t="s">
        <v>53</v>
      </c>
      <c r="J2793" s="11">
        <v>11.596</v>
      </c>
      <c r="K2793" s="11">
        <v>2.6</v>
      </c>
      <c r="L2793" s="11">
        <v>2.8</v>
      </c>
      <c r="M2793" s="11">
        <v>0</v>
      </c>
      <c r="N2793" s="11">
        <f>IFERROR(合并表__明细[[#This Row],[期末库存]]/合并表__明细[[#This Row],[未来50天出库量]]*50,999)</f>
        <v>999</v>
      </c>
      <c r="O2793" s="11" t="str">
        <f>IF(合并表__明细[[#This Row],[库存天数]]&lt;=3,"不足",IF(合并表__明细[[#This Row],[库存天数]]&gt;=100,"积压","正常"))</f>
        <v>积压</v>
      </c>
    </row>
    <row r="2794" spans="2:15" hidden="1" x14ac:dyDescent="0.2">
      <c r="B2794" s="1">
        <v>43008</v>
      </c>
      <c r="C2794" s="4" t="s">
        <v>22</v>
      </c>
      <c r="D2794" s="4" t="s">
        <v>35</v>
      </c>
      <c r="E2794">
        <v>1000000047</v>
      </c>
      <c r="F2794" s="4" t="s">
        <v>34</v>
      </c>
      <c r="G2794" s="4" t="s">
        <v>13</v>
      </c>
      <c r="H2794">
        <v>10000172</v>
      </c>
      <c r="I2794" s="4" t="s">
        <v>18</v>
      </c>
      <c r="J2794" s="11">
        <v>15.599999999999998</v>
      </c>
      <c r="K2794" s="11">
        <v>4.0999999999999996</v>
      </c>
      <c r="L2794" s="11">
        <v>4.2</v>
      </c>
      <c r="M2794" s="11">
        <v>0</v>
      </c>
      <c r="N2794" s="11">
        <f>IFERROR(合并表__明细[[#This Row],[期末库存]]/合并表__明细[[#This Row],[未来50天出库量]]*50,999)</f>
        <v>999</v>
      </c>
      <c r="O2794" s="11" t="str">
        <f>IF(合并表__明细[[#This Row],[库存天数]]&lt;=3,"不足",IF(合并表__明细[[#This Row],[库存天数]]&gt;=100,"积压","正常"))</f>
        <v>积压</v>
      </c>
    </row>
    <row r="2795" spans="2:15" hidden="1" x14ac:dyDescent="0.2">
      <c r="B2795" s="1">
        <v>43008</v>
      </c>
      <c r="C2795" s="4" t="s">
        <v>22</v>
      </c>
      <c r="D2795" s="4" t="s">
        <v>35</v>
      </c>
      <c r="E2795">
        <v>1000000047</v>
      </c>
      <c r="F2795" s="4" t="s">
        <v>34</v>
      </c>
      <c r="G2795" s="4" t="s">
        <v>13</v>
      </c>
      <c r="H2795">
        <v>10000136</v>
      </c>
      <c r="I2795" s="4" t="s">
        <v>40</v>
      </c>
      <c r="J2795" s="11">
        <v>16.7</v>
      </c>
      <c r="K2795" s="11">
        <v>10.8</v>
      </c>
      <c r="L2795" s="11">
        <v>11.2</v>
      </c>
      <c r="M2795" s="11">
        <v>0</v>
      </c>
      <c r="N2795" s="11">
        <f>IFERROR(合并表__明细[[#This Row],[期末库存]]/合并表__明细[[#This Row],[未来50天出库量]]*50,999)</f>
        <v>999</v>
      </c>
      <c r="O2795" s="11" t="str">
        <f>IF(合并表__明细[[#This Row],[库存天数]]&lt;=3,"不足",IF(合并表__明细[[#This Row],[库存天数]]&gt;=100,"积压","正常"))</f>
        <v>积压</v>
      </c>
    </row>
    <row r="2796" spans="2:15" hidden="1" x14ac:dyDescent="0.2">
      <c r="B2796" s="1">
        <v>43008</v>
      </c>
      <c r="C2796" s="4" t="s">
        <v>22</v>
      </c>
      <c r="D2796" s="4" t="s">
        <v>64</v>
      </c>
      <c r="E2796">
        <v>1000002973</v>
      </c>
      <c r="F2796" s="4" t="s">
        <v>63</v>
      </c>
      <c r="G2796" s="4" t="s">
        <v>13</v>
      </c>
      <c r="H2796">
        <v>10000078</v>
      </c>
      <c r="I2796" s="4" t="s">
        <v>30</v>
      </c>
      <c r="J2796" s="11">
        <v>80.3</v>
      </c>
      <c r="K2796" s="11">
        <v>56.1</v>
      </c>
      <c r="L2796" s="11">
        <v>55.8</v>
      </c>
      <c r="M2796" s="11">
        <v>0</v>
      </c>
      <c r="N2796" s="11">
        <f>IFERROR(合并表__明细[[#This Row],[期末库存]]/合并表__明细[[#This Row],[未来50天出库量]]*50,999)</f>
        <v>999</v>
      </c>
      <c r="O2796" s="11" t="str">
        <f>IF(合并表__明细[[#This Row],[库存天数]]&lt;=3,"不足",IF(合并表__明细[[#This Row],[库存天数]]&gt;=100,"积压","正常"))</f>
        <v>积压</v>
      </c>
    </row>
    <row r="2797" spans="2:15" hidden="1" x14ac:dyDescent="0.2">
      <c r="B2797" s="1">
        <v>43008</v>
      </c>
      <c r="C2797" s="4" t="s">
        <v>22</v>
      </c>
      <c r="D2797" s="4" t="s">
        <v>69</v>
      </c>
      <c r="E2797">
        <v>1000003349</v>
      </c>
      <c r="F2797" s="4" t="s">
        <v>68</v>
      </c>
      <c r="G2797" s="4" t="s">
        <v>13</v>
      </c>
      <c r="H2797">
        <v>10000078</v>
      </c>
      <c r="I2797" s="4" t="s">
        <v>30</v>
      </c>
      <c r="J2797" s="11">
        <v>19.5</v>
      </c>
      <c r="K2797" s="11">
        <v>1.8</v>
      </c>
      <c r="L2797" s="11">
        <v>1.9</v>
      </c>
      <c r="M2797" s="11">
        <v>0</v>
      </c>
      <c r="N2797" s="11">
        <f>IFERROR(合并表__明细[[#This Row],[期末库存]]/合并表__明细[[#This Row],[未来50天出库量]]*50,999)</f>
        <v>999</v>
      </c>
      <c r="O2797" s="11" t="str">
        <f>IF(合并表__明细[[#This Row],[库存天数]]&lt;=3,"不足",IF(合并表__明细[[#This Row],[库存天数]]&gt;=100,"积压","正常"))</f>
        <v>积压</v>
      </c>
    </row>
    <row r="2798" spans="2:15" hidden="1" x14ac:dyDescent="0.2">
      <c r="B2798" s="1">
        <v>43008</v>
      </c>
      <c r="C2798" s="4" t="s">
        <v>22</v>
      </c>
      <c r="D2798" s="4" t="s">
        <v>21</v>
      </c>
      <c r="E2798">
        <v>1000002872</v>
      </c>
      <c r="F2798" s="4" t="s">
        <v>19</v>
      </c>
      <c r="G2798" s="4" t="s">
        <v>13</v>
      </c>
      <c r="H2798">
        <v>10000078</v>
      </c>
      <c r="I2798" s="4" t="s">
        <v>30</v>
      </c>
      <c r="J2798" s="11">
        <v>0</v>
      </c>
      <c r="K2798" s="11">
        <v>2.9</v>
      </c>
      <c r="L2798" s="11">
        <v>2.9</v>
      </c>
      <c r="M2798" s="11">
        <v>0</v>
      </c>
      <c r="N2798" s="11">
        <f>IFERROR(合并表__明细[[#This Row],[期末库存]]/合并表__明细[[#This Row],[未来50天出库量]]*50,999)</f>
        <v>999</v>
      </c>
      <c r="O2798" s="11" t="str">
        <f>IF(合并表__明细[[#This Row],[库存天数]]&lt;=3,"不足",IF(合并表__明细[[#This Row],[库存天数]]&gt;=100,"积压","正常"))</f>
        <v>积压</v>
      </c>
    </row>
    <row r="2799" spans="2:15" hidden="1" x14ac:dyDescent="0.2">
      <c r="B2799" s="1">
        <v>43008</v>
      </c>
      <c r="C2799" s="4" t="s">
        <v>22</v>
      </c>
      <c r="D2799" s="4" t="s">
        <v>49</v>
      </c>
      <c r="E2799">
        <v>1000000018</v>
      </c>
      <c r="F2799" s="4" t="s">
        <v>48</v>
      </c>
      <c r="G2799" s="4" t="s">
        <v>13</v>
      </c>
      <c r="H2799">
        <v>20000018</v>
      </c>
      <c r="I2799" s="4" t="s">
        <v>81</v>
      </c>
      <c r="J2799" s="11">
        <v>1.0000000000000002</v>
      </c>
      <c r="K2799" s="11">
        <v>4.7</v>
      </c>
      <c r="L2799" s="11">
        <v>3.6999999999999997</v>
      </c>
      <c r="M2799" s="11">
        <v>0</v>
      </c>
      <c r="N2799" s="11">
        <f>IFERROR(合并表__明细[[#This Row],[期末库存]]/合并表__明细[[#This Row],[未来50天出库量]]*50,999)</f>
        <v>999</v>
      </c>
      <c r="O2799" s="11" t="str">
        <f>IF(合并表__明细[[#This Row],[库存天数]]&lt;=3,"不足",IF(合并表__明细[[#This Row],[库存天数]]&gt;=100,"积压","正常"))</f>
        <v>积压</v>
      </c>
    </row>
    <row r="2800" spans="2:15" hidden="1" x14ac:dyDescent="0.2">
      <c r="B2800" s="1">
        <v>43008</v>
      </c>
      <c r="C2800" s="4" t="s">
        <v>43</v>
      </c>
      <c r="D2800" s="4" t="s">
        <v>66</v>
      </c>
      <c r="E2800">
        <v>1000001135</v>
      </c>
      <c r="F2800" s="4" t="s">
        <v>65</v>
      </c>
      <c r="G2800" s="4" t="s">
        <v>26</v>
      </c>
      <c r="H2800">
        <v>40000085</v>
      </c>
      <c r="I2800" s="4" t="s">
        <v>24</v>
      </c>
      <c r="J2800" s="11">
        <v>4.8999999999999986</v>
      </c>
      <c r="K2800" s="11">
        <v>0</v>
      </c>
      <c r="L2800" s="11">
        <v>0</v>
      </c>
      <c r="M2800" s="11">
        <v>0</v>
      </c>
      <c r="N2800" s="11">
        <f>IFERROR(合并表__明细[[#This Row],[期末库存]]/合并表__明细[[#This Row],[未来50天出库量]]*50,999)</f>
        <v>999</v>
      </c>
      <c r="O2800" s="11" t="str">
        <f>IF(合并表__明细[[#This Row],[库存天数]]&lt;=3,"不足",IF(合并表__明细[[#This Row],[库存天数]]&gt;=100,"积压","正常"))</f>
        <v>积压</v>
      </c>
    </row>
    <row r="2801" spans="2:15" hidden="1" x14ac:dyDescent="0.2">
      <c r="B2801" s="1">
        <v>43008</v>
      </c>
      <c r="C2801" s="4" t="s">
        <v>43</v>
      </c>
      <c r="D2801" s="4" t="s">
        <v>80</v>
      </c>
      <c r="E2801">
        <v>1000003498</v>
      </c>
      <c r="F2801" s="4" t="s">
        <v>79</v>
      </c>
      <c r="G2801" s="4" t="s">
        <v>26</v>
      </c>
      <c r="H2801">
        <v>40000080</v>
      </c>
      <c r="I2801" s="4" t="s">
        <v>67</v>
      </c>
      <c r="J2801" s="11">
        <v>1.044</v>
      </c>
      <c r="K2801" s="11">
        <v>0</v>
      </c>
      <c r="L2801" s="11">
        <v>0</v>
      </c>
      <c r="M2801" s="11">
        <v>0</v>
      </c>
      <c r="N2801" s="11">
        <f>IFERROR(合并表__明细[[#This Row],[期末库存]]/合并表__明细[[#This Row],[未来50天出库量]]*50,999)</f>
        <v>999</v>
      </c>
      <c r="O2801" s="11" t="str">
        <f>IF(合并表__明细[[#This Row],[库存天数]]&lt;=3,"不足",IF(合并表__明细[[#This Row],[库存天数]]&gt;=100,"积压","正常"))</f>
        <v>积压</v>
      </c>
    </row>
    <row r="2802" spans="2:15" hidden="1" x14ac:dyDescent="0.2">
      <c r="B2802" s="1">
        <v>43008</v>
      </c>
      <c r="C2802" s="4" t="s">
        <v>43</v>
      </c>
      <c r="D2802" s="4" t="s">
        <v>66</v>
      </c>
      <c r="E2802">
        <v>1000001135</v>
      </c>
      <c r="F2802" s="4" t="s">
        <v>65</v>
      </c>
      <c r="G2802" s="4" t="s">
        <v>26</v>
      </c>
      <c r="H2802">
        <v>40000080</v>
      </c>
      <c r="I2802" s="4" t="s">
        <v>67</v>
      </c>
      <c r="J2802" s="11">
        <v>0.89999999999999902</v>
      </c>
      <c r="K2802" s="11">
        <v>0</v>
      </c>
      <c r="L2802" s="11">
        <v>0</v>
      </c>
      <c r="M2802" s="11">
        <v>0</v>
      </c>
      <c r="N2802" s="11">
        <f>IFERROR(合并表__明细[[#This Row],[期末库存]]/合并表__明细[[#This Row],[未来50天出库量]]*50,999)</f>
        <v>999</v>
      </c>
      <c r="O2802" s="11" t="str">
        <f>IF(合并表__明细[[#This Row],[库存天数]]&lt;=3,"不足",IF(合并表__明细[[#This Row],[库存天数]]&gt;=100,"积压","正常"))</f>
        <v>积压</v>
      </c>
    </row>
    <row r="2803" spans="2:15" hidden="1" x14ac:dyDescent="0.2">
      <c r="B2803" s="1">
        <v>43008</v>
      </c>
      <c r="C2803" s="4" t="s">
        <v>43</v>
      </c>
      <c r="D2803" s="4" t="s">
        <v>78</v>
      </c>
      <c r="E2803">
        <v>1000003187</v>
      </c>
      <c r="F2803" s="4" t="s">
        <v>77</v>
      </c>
      <c r="G2803" s="4" t="s">
        <v>26</v>
      </c>
      <c r="H2803">
        <v>40000080</v>
      </c>
      <c r="I2803" s="4" t="s">
        <v>67</v>
      </c>
      <c r="J2803" s="11">
        <v>2.8599999999999985</v>
      </c>
      <c r="K2803" s="11">
        <v>0</v>
      </c>
      <c r="L2803" s="11">
        <v>0</v>
      </c>
      <c r="M2803" s="11">
        <v>0</v>
      </c>
      <c r="N2803" s="11">
        <f>IFERROR(合并表__明细[[#This Row],[期末库存]]/合并表__明细[[#This Row],[未来50天出库量]]*50,999)</f>
        <v>999</v>
      </c>
      <c r="O2803" s="11" t="str">
        <f>IF(合并表__明细[[#This Row],[库存天数]]&lt;=3,"不足",IF(合并表__明细[[#This Row],[库存天数]]&gt;=100,"积压","正常"))</f>
        <v>积压</v>
      </c>
    </row>
    <row r="2804" spans="2:15" hidden="1" x14ac:dyDescent="0.2">
      <c r="B2804" s="1">
        <v>43008</v>
      </c>
      <c r="C2804" s="4" t="s">
        <v>43</v>
      </c>
      <c r="D2804" s="4" t="s">
        <v>51</v>
      </c>
      <c r="E2804">
        <v>1000000460</v>
      </c>
      <c r="F2804" s="4" t="s">
        <v>50</v>
      </c>
      <c r="G2804" s="4" t="s">
        <v>26</v>
      </c>
      <c r="H2804">
        <v>40000080</v>
      </c>
      <c r="I2804" s="4" t="s">
        <v>67</v>
      </c>
      <c r="J2804" s="11">
        <v>17.688000000000002</v>
      </c>
      <c r="K2804" s="11">
        <v>4.7</v>
      </c>
      <c r="L2804" s="11">
        <v>5</v>
      </c>
      <c r="M2804" s="11">
        <v>0</v>
      </c>
      <c r="N2804" s="11">
        <f>IFERROR(合并表__明细[[#This Row],[期末库存]]/合并表__明细[[#This Row],[未来50天出库量]]*50,999)</f>
        <v>999</v>
      </c>
      <c r="O2804" s="11" t="str">
        <f>IF(合并表__明细[[#This Row],[库存天数]]&lt;=3,"不足",IF(合并表__明细[[#This Row],[库存天数]]&gt;=100,"积压","正常"))</f>
        <v>积压</v>
      </c>
    </row>
    <row r="2805" spans="2:15" hidden="1" x14ac:dyDescent="0.2">
      <c r="B2805" s="1">
        <v>43008</v>
      </c>
      <c r="C2805" s="4" t="s">
        <v>9</v>
      </c>
      <c r="D2805" s="4" t="s">
        <v>8</v>
      </c>
      <c r="E2805">
        <v>1000000070</v>
      </c>
      <c r="F2805" s="4" t="s">
        <v>7</v>
      </c>
      <c r="G2805" s="4" t="s">
        <v>26</v>
      </c>
      <c r="H2805">
        <v>40000085</v>
      </c>
      <c r="I2805" s="4" t="s">
        <v>24</v>
      </c>
      <c r="J2805" s="11">
        <v>21.8</v>
      </c>
      <c r="K2805" s="11">
        <v>0</v>
      </c>
      <c r="L2805" s="11">
        <v>0</v>
      </c>
      <c r="M2805" s="11">
        <v>0</v>
      </c>
      <c r="N2805" s="11">
        <f>IFERROR(合并表__明细[[#This Row],[期末库存]]/合并表__明细[[#This Row],[未来50天出库量]]*50,999)</f>
        <v>999</v>
      </c>
      <c r="O2805" s="11" t="str">
        <f>IF(合并表__明细[[#This Row],[库存天数]]&lt;=3,"不足",IF(合并表__明细[[#This Row],[库存天数]]&gt;=100,"积压","正常"))</f>
        <v>积压</v>
      </c>
    </row>
    <row r="2806" spans="2:15" hidden="1" x14ac:dyDescent="0.2">
      <c r="B2806" s="1">
        <v>43008</v>
      </c>
      <c r="C2806" s="4" t="s">
        <v>9</v>
      </c>
      <c r="D2806" s="4" t="s">
        <v>72</v>
      </c>
      <c r="E2806">
        <v>1000001699</v>
      </c>
      <c r="F2806" s="4" t="s">
        <v>71</v>
      </c>
      <c r="G2806" s="4" t="s">
        <v>26</v>
      </c>
      <c r="H2806">
        <v>40000080</v>
      </c>
      <c r="I2806" s="4" t="s">
        <v>67</v>
      </c>
      <c r="J2806" s="11">
        <v>8.918000000000001</v>
      </c>
      <c r="K2806" s="11">
        <v>0</v>
      </c>
      <c r="L2806" s="11">
        <v>0</v>
      </c>
      <c r="M2806" s="11">
        <v>0</v>
      </c>
      <c r="N2806" s="11">
        <f>IFERROR(合并表__明细[[#This Row],[期末库存]]/合并表__明细[[#This Row],[未来50天出库量]]*50,999)</f>
        <v>999</v>
      </c>
      <c r="O2806" s="11" t="str">
        <f>IF(合并表__明细[[#This Row],[库存天数]]&lt;=3,"不足",IF(合并表__明细[[#This Row],[库存天数]]&gt;=100,"积压","正常"))</f>
        <v>积压</v>
      </c>
    </row>
    <row r="2807" spans="2:15" hidden="1" x14ac:dyDescent="0.2">
      <c r="B2807" s="1">
        <v>43008</v>
      </c>
      <c r="C2807" s="4" t="s">
        <v>9</v>
      </c>
      <c r="D2807" s="4" t="s">
        <v>17</v>
      </c>
      <c r="E2807">
        <v>1000000059</v>
      </c>
      <c r="F2807" s="4" t="s">
        <v>55</v>
      </c>
      <c r="G2807" s="4" t="s">
        <v>26</v>
      </c>
      <c r="H2807">
        <v>40000085</v>
      </c>
      <c r="I2807" s="4" t="s">
        <v>24</v>
      </c>
      <c r="J2807" s="11">
        <v>409.73400000000004</v>
      </c>
      <c r="K2807" s="11">
        <v>0</v>
      </c>
      <c r="L2807" s="11">
        <v>0</v>
      </c>
      <c r="M2807" s="11">
        <v>0</v>
      </c>
      <c r="N2807" s="11">
        <f>IFERROR(合并表__明细[[#This Row],[期末库存]]/合并表__明细[[#This Row],[未来50天出库量]]*50,999)</f>
        <v>999</v>
      </c>
      <c r="O2807" s="11" t="str">
        <f>IF(合并表__明细[[#This Row],[库存天数]]&lt;=3,"不足",IF(合并表__明细[[#This Row],[库存天数]]&gt;=100,"积压","正常"))</f>
        <v>积压</v>
      </c>
    </row>
    <row r="2808" spans="2:15" hidden="1" x14ac:dyDescent="0.2">
      <c r="B2808" s="1">
        <v>43008</v>
      </c>
      <c r="C2808" s="4" t="s">
        <v>9</v>
      </c>
      <c r="D2808" s="4" t="s">
        <v>59</v>
      </c>
      <c r="E2808">
        <v>1000000192</v>
      </c>
      <c r="F2808" s="4" t="s">
        <v>58</v>
      </c>
      <c r="G2808" s="4" t="s">
        <v>26</v>
      </c>
      <c r="H2808">
        <v>40000080</v>
      </c>
      <c r="I2808" s="4" t="s">
        <v>67</v>
      </c>
      <c r="J2808" s="11">
        <v>10.100000000000001</v>
      </c>
      <c r="K2808" s="11">
        <v>0</v>
      </c>
      <c r="L2808" s="11">
        <v>0</v>
      </c>
      <c r="M2808" s="11">
        <v>0</v>
      </c>
      <c r="N2808" s="11">
        <f>IFERROR(合并表__明细[[#This Row],[期末库存]]/合并表__明细[[#This Row],[未来50天出库量]]*50,999)</f>
        <v>999</v>
      </c>
      <c r="O2808" s="11" t="str">
        <f>IF(合并表__明细[[#This Row],[库存天数]]&lt;=3,"不足",IF(合并表__明细[[#This Row],[库存天数]]&gt;=100,"积压","正常"))</f>
        <v>积压</v>
      </c>
    </row>
    <row r="2809" spans="2:15" hidden="1" x14ac:dyDescent="0.2">
      <c r="B2809" s="1">
        <v>43008</v>
      </c>
      <c r="C2809" s="4" t="s">
        <v>9</v>
      </c>
      <c r="D2809" s="4" t="s">
        <v>15</v>
      </c>
      <c r="E2809">
        <v>1000002981</v>
      </c>
      <c r="F2809" s="4" t="s">
        <v>62</v>
      </c>
      <c r="G2809" s="4" t="s">
        <v>26</v>
      </c>
      <c r="H2809">
        <v>40000080</v>
      </c>
      <c r="I2809" s="4" t="s">
        <v>67</v>
      </c>
      <c r="J2809" s="11">
        <v>39.800000000000011</v>
      </c>
      <c r="K2809" s="11">
        <v>0</v>
      </c>
      <c r="L2809" s="11">
        <v>0</v>
      </c>
      <c r="M2809" s="11">
        <v>0</v>
      </c>
      <c r="N2809" s="11">
        <f>IFERROR(合并表__明细[[#This Row],[期末库存]]/合并表__明细[[#This Row],[未来50天出库量]]*50,999)</f>
        <v>999</v>
      </c>
      <c r="O2809" s="11" t="str">
        <f>IF(合并表__明细[[#This Row],[库存天数]]&lt;=3,"不足",IF(合并表__明细[[#This Row],[库存天数]]&gt;=100,"积压","正常"))</f>
        <v>积压</v>
      </c>
    </row>
    <row r="2810" spans="2:15" hidden="1" x14ac:dyDescent="0.2">
      <c r="B2810" s="1">
        <v>43008</v>
      </c>
      <c r="C2810" s="4" t="s">
        <v>9</v>
      </c>
      <c r="D2810" s="4" t="s">
        <v>15</v>
      </c>
      <c r="E2810">
        <v>1000002985</v>
      </c>
      <c r="F2810" s="4" t="s">
        <v>47</v>
      </c>
      <c r="G2810" s="4" t="s">
        <v>26</v>
      </c>
      <c r="H2810">
        <v>40000080</v>
      </c>
      <c r="I2810" s="4" t="s">
        <v>67</v>
      </c>
      <c r="J2810" s="11">
        <v>20.256000000000007</v>
      </c>
      <c r="K2810" s="11">
        <v>0</v>
      </c>
      <c r="L2810" s="11">
        <v>0</v>
      </c>
      <c r="M2810" s="11">
        <v>0</v>
      </c>
      <c r="N2810" s="11">
        <f>IFERROR(合并表__明细[[#This Row],[期末库存]]/合并表__明细[[#This Row],[未来50天出库量]]*50,999)</f>
        <v>999</v>
      </c>
      <c r="O2810" s="11" t="str">
        <f>IF(合并表__明细[[#This Row],[库存天数]]&lt;=3,"不足",IF(合并表__明细[[#This Row],[库存天数]]&gt;=100,"积压","正常"))</f>
        <v>积压</v>
      </c>
    </row>
    <row r="2811" spans="2:15" hidden="1" x14ac:dyDescent="0.2">
      <c r="B2811" s="1">
        <v>43008</v>
      </c>
      <c r="C2811" s="4" t="s">
        <v>9</v>
      </c>
      <c r="D2811" s="4" t="s">
        <v>15</v>
      </c>
      <c r="E2811">
        <v>1000002986</v>
      </c>
      <c r="F2811" s="4" t="s">
        <v>14</v>
      </c>
      <c r="G2811" s="4" t="s">
        <v>26</v>
      </c>
      <c r="H2811">
        <v>40000080</v>
      </c>
      <c r="I2811" s="4" t="s">
        <v>67</v>
      </c>
      <c r="J2811" s="11">
        <v>19.474000000000004</v>
      </c>
      <c r="K2811" s="11">
        <v>0</v>
      </c>
      <c r="L2811" s="11">
        <v>0</v>
      </c>
      <c r="M2811" s="11">
        <v>0</v>
      </c>
      <c r="N2811" s="11">
        <f>IFERROR(合并表__明细[[#This Row],[期末库存]]/合并表__明细[[#This Row],[未来50天出库量]]*50,999)</f>
        <v>999</v>
      </c>
      <c r="O2811" s="11" t="str">
        <f>IF(合并表__明细[[#This Row],[库存天数]]&lt;=3,"不足",IF(合并表__明细[[#This Row],[库存天数]]&gt;=100,"积压","正常"))</f>
        <v>积压</v>
      </c>
    </row>
    <row r="2812" spans="2:15" hidden="1" x14ac:dyDescent="0.2">
      <c r="B2812" s="1">
        <v>43008</v>
      </c>
      <c r="C2812" s="4" t="s">
        <v>9</v>
      </c>
      <c r="D2812" s="4" t="s">
        <v>72</v>
      </c>
      <c r="E2812">
        <v>1000000064</v>
      </c>
      <c r="F2812" s="4" t="s">
        <v>76</v>
      </c>
      <c r="G2812" s="4" t="s">
        <v>26</v>
      </c>
      <c r="H2812">
        <v>40000080</v>
      </c>
      <c r="I2812" s="4" t="s">
        <v>67</v>
      </c>
      <c r="J2812" s="11">
        <v>68.700000000000017</v>
      </c>
      <c r="K2812" s="11">
        <v>0</v>
      </c>
      <c r="L2812" s="11">
        <v>0</v>
      </c>
      <c r="M2812" s="11">
        <v>0</v>
      </c>
      <c r="N2812" s="11">
        <f>IFERROR(合并表__明细[[#This Row],[期末库存]]/合并表__明细[[#This Row],[未来50天出库量]]*50,999)</f>
        <v>999</v>
      </c>
      <c r="O2812" s="11" t="str">
        <f>IF(合并表__明细[[#This Row],[库存天数]]&lt;=3,"不足",IF(合并表__明细[[#This Row],[库存天数]]&gt;=100,"积压","正常"))</f>
        <v>积压</v>
      </c>
    </row>
    <row r="2813" spans="2:15" hidden="1" x14ac:dyDescent="0.2">
      <c r="B2813" s="1">
        <v>43008</v>
      </c>
      <c r="C2813" s="4" t="s">
        <v>9</v>
      </c>
      <c r="D2813" s="4" t="s">
        <v>8</v>
      </c>
      <c r="E2813">
        <v>1000000070</v>
      </c>
      <c r="F2813" s="4" t="s">
        <v>7</v>
      </c>
      <c r="G2813" s="4" t="s">
        <v>26</v>
      </c>
      <c r="H2813">
        <v>40000080</v>
      </c>
      <c r="I2813" s="4" t="s">
        <v>67</v>
      </c>
      <c r="J2813" s="11">
        <v>3.3000000000000007</v>
      </c>
      <c r="K2813" s="11">
        <v>0</v>
      </c>
      <c r="L2813" s="11">
        <v>0</v>
      </c>
      <c r="M2813" s="11">
        <v>0</v>
      </c>
      <c r="N2813" s="11">
        <f>IFERROR(合并表__明细[[#This Row],[期末库存]]/合并表__明细[[#This Row],[未来50天出库量]]*50,999)</f>
        <v>999</v>
      </c>
      <c r="O2813" s="11" t="str">
        <f>IF(合并表__明细[[#This Row],[库存天数]]&lt;=3,"不足",IF(合并表__明细[[#This Row],[库存天数]]&gt;=100,"积压","正常"))</f>
        <v>积压</v>
      </c>
    </row>
    <row r="2814" spans="2:15" hidden="1" x14ac:dyDescent="0.2">
      <c r="B2814" s="1">
        <v>43008</v>
      </c>
      <c r="C2814" s="4" t="s">
        <v>9</v>
      </c>
      <c r="D2814" s="4" t="s">
        <v>12</v>
      </c>
      <c r="E2814">
        <v>1000000072</v>
      </c>
      <c r="F2814" s="4" t="s">
        <v>10</v>
      </c>
      <c r="G2814" s="4" t="s">
        <v>26</v>
      </c>
      <c r="H2814">
        <v>40000080</v>
      </c>
      <c r="I2814" s="4" t="s">
        <v>67</v>
      </c>
      <c r="J2814" s="11">
        <v>95.358000000000004</v>
      </c>
      <c r="K2814" s="11">
        <v>0</v>
      </c>
      <c r="L2814" s="11">
        <v>0</v>
      </c>
      <c r="M2814" s="11">
        <v>0</v>
      </c>
      <c r="N2814" s="11">
        <f>IFERROR(合并表__明细[[#This Row],[期末库存]]/合并表__明细[[#This Row],[未来50天出库量]]*50,999)</f>
        <v>999</v>
      </c>
      <c r="O2814" s="11" t="str">
        <f>IF(合并表__明细[[#This Row],[库存天数]]&lt;=3,"不足",IF(合并表__明细[[#This Row],[库存天数]]&gt;=100,"积压","正常"))</f>
        <v>积压</v>
      </c>
    </row>
    <row r="2815" spans="2:15" hidden="1" x14ac:dyDescent="0.2">
      <c r="B2815" s="1">
        <v>43008</v>
      </c>
      <c r="C2815" s="4" t="s">
        <v>9</v>
      </c>
      <c r="D2815" s="4" t="s">
        <v>57</v>
      </c>
      <c r="E2815">
        <v>1000001502</v>
      </c>
      <c r="F2815" s="4" t="s">
        <v>56</v>
      </c>
      <c r="G2815" s="4" t="s">
        <v>26</v>
      </c>
      <c r="H2815">
        <v>40000080</v>
      </c>
      <c r="I2815" s="4" t="s">
        <v>67</v>
      </c>
      <c r="J2815" s="11">
        <v>23.1</v>
      </c>
      <c r="K2815" s="11">
        <v>0</v>
      </c>
      <c r="L2815" s="11">
        <v>0</v>
      </c>
      <c r="M2815" s="11">
        <v>0</v>
      </c>
      <c r="N2815" s="11">
        <f>IFERROR(合并表__明细[[#This Row],[期末库存]]/合并表__明细[[#This Row],[未来50天出库量]]*50,999)</f>
        <v>999</v>
      </c>
      <c r="O2815" s="11" t="str">
        <f>IF(合并表__明细[[#This Row],[库存天数]]&lt;=3,"不足",IF(合并表__明细[[#This Row],[库存天数]]&gt;=100,"积压","正常"))</f>
        <v>积压</v>
      </c>
    </row>
    <row r="2816" spans="2:15" hidden="1" x14ac:dyDescent="0.2">
      <c r="B2816" s="1">
        <v>43008</v>
      </c>
      <c r="C2816" s="4" t="s">
        <v>9</v>
      </c>
      <c r="D2816" s="4" t="s">
        <v>17</v>
      </c>
      <c r="E2816">
        <v>1000000059</v>
      </c>
      <c r="F2816" s="4" t="s">
        <v>55</v>
      </c>
      <c r="G2816" s="4" t="s">
        <v>26</v>
      </c>
      <c r="H2816">
        <v>40000080</v>
      </c>
      <c r="I2816" s="4" t="s">
        <v>67</v>
      </c>
      <c r="J2816" s="11">
        <v>183.38599999999997</v>
      </c>
      <c r="K2816" s="11">
        <v>0</v>
      </c>
      <c r="L2816" s="11">
        <v>0</v>
      </c>
      <c r="M2816" s="11">
        <v>0</v>
      </c>
      <c r="N2816" s="11">
        <f>IFERROR(合并表__明细[[#This Row],[期末库存]]/合并表__明细[[#This Row],[未来50天出库量]]*50,999)</f>
        <v>999</v>
      </c>
      <c r="O2816" s="11" t="str">
        <f>IF(合并表__明细[[#This Row],[库存天数]]&lt;=3,"不足",IF(合并表__明细[[#This Row],[库存天数]]&gt;=100,"积压","正常"))</f>
        <v>积压</v>
      </c>
    </row>
    <row r="2817" spans="2:15" hidden="1" x14ac:dyDescent="0.2">
      <c r="B2817" s="1">
        <v>43008</v>
      </c>
      <c r="C2817" s="4" t="s">
        <v>9</v>
      </c>
      <c r="D2817" s="4" t="s">
        <v>17</v>
      </c>
      <c r="E2817">
        <v>1000001649</v>
      </c>
      <c r="F2817" s="4" t="s">
        <v>16</v>
      </c>
      <c r="G2817" s="4" t="s">
        <v>26</v>
      </c>
      <c r="H2817">
        <v>40000080</v>
      </c>
      <c r="I2817" s="4" t="s">
        <v>67</v>
      </c>
      <c r="J2817" s="11">
        <v>131.13400000000001</v>
      </c>
      <c r="K2817" s="11">
        <v>0</v>
      </c>
      <c r="L2817" s="11">
        <v>0</v>
      </c>
      <c r="M2817" s="11">
        <v>0</v>
      </c>
      <c r="N2817" s="11">
        <f>IFERROR(合并表__明细[[#This Row],[期末库存]]/合并表__明细[[#This Row],[未来50天出库量]]*50,999)</f>
        <v>999</v>
      </c>
      <c r="O2817" s="11" t="str">
        <f>IF(合并表__明细[[#This Row],[库存天数]]&lt;=3,"不足",IF(合并表__明细[[#This Row],[库存天数]]&gt;=100,"积压","正常"))</f>
        <v>积压</v>
      </c>
    </row>
    <row r="2818" spans="2:15" hidden="1" x14ac:dyDescent="0.2">
      <c r="B2818" s="1">
        <v>43008</v>
      </c>
      <c r="C2818" s="4" t="s">
        <v>22</v>
      </c>
      <c r="D2818" s="4" t="s">
        <v>54</v>
      </c>
      <c r="E2818">
        <v>1000000046</v>
      </c>
      <c r="F2818" s="4" t="s">
        <v>52</v>
      </c>
      <c r="G2818" s="4" t="s">
        <v>26</v>
      </c>
      <c r="H2818">
        <v>40000085</v>
      </c>
      <c r="I2818" s="4" t="s">
        <v>24</v>
      </c>
      <c r="J2818" s="11">
        <v>9.3999999999999986</v>
      </c>
      <c r="K2818" s="11">
        <v>0</v>
      </c>
      <c r="L2818" s="11">
        <v>0</v>
      </c>
      <c r="M2818" s="11">
        <v>0</v>
      </c>
      <c r="N2818" s="11">
        <f>IFERROR(合并表__明细[[#This Row],[期末库存]]/合并表__明细[[#This Row],[未来50天出库量]]*50,999)</f>
        <v>999</v>
      </c>
      <c r="O2818" s="11" t="str">
        <f>IF(合并表__明细[[#This Row],[库存天数]]&lt;=3,"不足",IF(合并表__明细[[#This Row],[库存天数]]&gt;=100,"积压","正常"))</f>
        <v>积压</v>
      </c>
    </row>
    <row r="2819" spans="2:15" hidden="1" x14ac:dyDescent="0.2">
      <c r="B2819" s="1">
        <v>43008</v>
      </c>
      <c r="C2819" s="4" t="s">
        <v>22</v>
      </c>
      <c r="D2819" s="4" t="s">
        <v>69</v>
      </c>
      <c r="E2819">
        <v>1000003349</v>
      </c>
      <c r="F2819" s="4" t="s">
        <v>68</v>
      </c>
      <c r="G2819" s="4" t="s">
        <v>26</v>
      </c>
      <c r="H2819">
        <v>40000080</v>
      </c>
      <c r="I2819" s="4" t="s">
        <v>67</v>
      </c>
      <c r="J2819" s="11">
        <v>1.2159999999999997</v>
      </c>
      <c r="K2819" s="11">
        <v>0</v>
      </c>
      <c r="L2819" s="11">
        <v>0</v>
      </c>
      <c r="M2819" s="11">
        <v>0</v>
      </c>
      <c r="N2819" s="11">
        <f>IFERROR(合并表__明细[[#This Row],[期末库存]]/合并表__明细[[#This Row],[未来50天出库量]]*50,999)</f>
        <v>999</v>
      </c>
      <c r="O2819" s="11" t="str">
        <f>IF(合并表__明细[[#This Row],[库存天数]]&lt;=3,"不足",IF(合并表__明细[[#This Row],[库存天数]]&gt;=100,"积压","正常"))</f>
        <v>积压</v>
      </c>
    </row>
    <row r="2820" spans="2:15" hidden="1" x14ac:dyDescent="0.2">
      <c r="B2820" s="1">
        <v>43008</v>
      </c>
      <c r="C2820" s="4" t="s">
        <v>22</v>
      </c>
      <c r="D2820" s="4" t="s">
        <v>54</v>
      </c>
      <c r="E2820">
        <v>1000000046</v>
      </c>
      <c r="F2820" s="4" t="s">
        <v>52</v>
      </c>
      <c r="G2820" s="4" t="s">
        <v>26</v>
      </c>
      <c r="H2820">
        <v>40000080</v>
      </c>
      <c r="I2820" s="4" t="s">
        <v>67</v>
      </c>
      <c r="J2820" s="11">
        <v>5.5479999999999983</v>
      </c>
      <c r="K2820" s="11">
        <v>0</v>
      </c>
      <c r="L2820" s="11">
        <v>0</v>
      </c>
      <c r="M2820" s="11">
        <v>0</v>
      </c>
      <c r="N2820" s="11">
        <f>IFERROR(合并表__明细[[#This Row],[期末库存]]/合并表__明细[[#This Row],[未来50天出库量]]*50,999)</f>
        <v>999</v>
      </c>
      <c r="O2820" s="11" t="str">
        <f>IF(合并表__明细[[#This Row],[库存天数]]&lt;=3,"不足",IF(合并表__明细[[#This Row],[库存天数]]&gt;=100,"积压","正常"))</f>
        <v>积压</v>
      </c>
    </row>
    <row r="2821" spans="2:15" hidden="1" x14ac:dyDescent="0.2">
      <c r="B2821" s="1">
        <v>43008</v>
      </c>
      <c r="C2821" s="4" t="s">
        <v>22</v>
      </c>
      <c r="D2821" s="4" t="s">
        <v>25</v>
      </c>
      <c r="E2821">
        <v>1000003183</v>
      </c>
      <c r="F2821" s="4" t="s">
        <v>23</v>
      </c>
      <c r="G2821" s="4" t="s">
        <v>26</v>
      </c>
      <c r="H2821">
        <v>40000080</v>
      </c>
      <c r="I2821" s="4" t="s">
        <v>67</v>
      </c>
      <c r="J2821" s="11">
        <v>1.2999999999999994</v>
      </c>
      <c r="K2821" s="11">
        <v>0</v>
      </c>
      <c r="L2821" s="11">
        <v>0</v>
      </c>
      <c r="M2821" s="11">
        <v>0</v>
      </c>
      <c r="N2821" s="11">
        <f>IFERROR(合并表__明细[[#This Row],[期末库存]]/合并表__明细[[#This Row],[未来50天出库量]]*50,999)</f>
        <v>999</v>
      </c>
      <c r="O2821" s="11" t="str">
        <f>IF(合并表__明细[[#This Row],[库存天数]]&lt;=3,"不足",IF(合并表__明细[[#This Row],[库存天数]]&gt;=100,"积压","正常"))</f>
        <v>积压</v>
      </c>
    </row>
    <row r="2822" spans="2:15" hidden="1" x14ac:dyDescent="0.2">
      <c r="B2822" s="1">
        <v>43008</v>
      </c>
      <c r="C2822" s="4" t="s">
        <v>22</v>
      </c>
      <c r="D2822" s="4" t="s">
        <v>25</v>
      </c>
      <c r="E2822">
        <v>1000003183</v>
      </c>
      <c r="F2822" s="4" t="s">
        <v>23</v>
      </c>
      <c r="G2822" s="4" t="s">
        <v>26</v>
      </c>
      <c r="H2822">
        <v>40000085</v>
      </c>
      <c r="I2822" s="4" t="s">
        <v>24</v>
      </c>
      <c r="J2822" s="11">
        <v>408.92799999999994</v>
      </c>
      <c r="K2822" s="11">
        <v>0</v>
      </c>
      <c r="L2822" s="11">
        <v>0</v>
      </c>
      <c r="M2822" s="11">
        <v>0</v>
      </c>
      <c r="N2822" s="11">
        <f>IFERROR(合并表__明细[[#This Row],[期末库存]]/合并表__明细[[#This Row],[未来50天出库量]]*50,999)</f>
        <v>999</v>
      </c>
      <c r="O2822" s="11" t="str">
        <f>IF(合并表__明细[[#This Row],[库存天数]]&lt;=3,"不足",IF(合并表__明细[[#This Row],[库存天数]]&gt;=100,"积压","正常"))</f>
        <v>积压</v>
      </c>
    </row>
    <row r="2823" spans="2:15" hidden="1" x14ac:dyDescent="0.2">
      <c r="B2823" s="1">
        <v>43039</v>
      </c>
      <c r="C2823" s="4" t="s">
        <v>43</v>
      </c>
      <c r="D2823" s="4" t="s">
        <v>78</v>
      </c>
      <c r="E2823">
        <v>1000003187</v>
      </c>
      <c r="F2823" s="4" t="s">
        <v>77</v>
      </c>
      <c r="G2823" s="4" t="s">
        <v>13</v>
      </c>
      <c r="H2823">
        <v>10000172</v>
      </c>
      <c r="I2823" s="4" t="s">
        <v>18</v>
      </c>
      <c r="J2823" s="11">
        <v>355.90000000000003</v>
      </c>
      <c r="K2823" s="11">
        <v>0</v>
      </c>
      <c r="L2823" s="11">
        <v>0</v>
      </c>
      <c r="M2823" s="11">
        <v>0</v>
      </c>
      <c r="N2823" s="11">
        <f>IFERROR(合并表__明细[[#This Row],[期末库存]]/合并表__明细[[#This Row],[未来50天出库量]]*50,999)</f>
        <v>999</v>
      </c>
      <c r="O2823" s="11" t="str">
        <f>IF(合并表__明细[[#This Row],[库存天数]]&lt;=3,"不足",IF(合并表__明细[[#This Row],[库存天数]]&gt;=100,"积压","正常"))</f>
        <v>积压</v>
      </c>
    </row>
    <row r="2824" spans="2:15" hidden="1" x14ac:dyDescent="0.2">
      <c r="B2824" s="1">
        <v>43039</v>
      </c>
      <c r="C2824" s="4" t="s">
        <v>43</v>
      </c>
      <c r="D2824" s="4" t="s">
        <v>51</v>
      </c>
      <c r="E2824">
        <v>1000000460</v>
      </c>
      <c r="F2824" s="4" t="s">
        <v>50</v>
      </c>
      <c r="G2824" s="4" t="s">
        <v>13</v>
      </c>
      <c r="H2824">
        <v>20000018</v>
      </c>
      <c r="I2824" s="4" t="s">
        <v>81</v>
      </c>
      <c r="J2824" s="11">
        <v>87</v>
      </c>
      <c r="K2824" s="11">
        <v>0</v>
      </c>
      <c r="L2824" s="11">
        <v>0</v>
      </c>
      <c r="M2824" s="11">
        <v>0</v>
      </c>
      <c r="N2824" s="11">
        <f>IFERROR(合并表__明细[[#This Row],[期末库存]]/合并表__明细[[#This Row],[未来50天出库量]]*50,999)</f>
        <v>999</v>
      </c>
      <c r="O2824" s="11" t="str">
        <f>IF(合并表__明细[[#This Row],[库存天数]]&lt;=3,"不足",IF(合并表__明细[[#This Row],[库存天数]]&gt;=100,"积压","正常"))</f>
        <v>积压</v>
      </c>
    </row>
    <row r="2825" spans="2:15" hidden="1" x14ac:dyDescent="0.2">
      <c r="B2825" s="1">
        <v>43039</v>
      </c>
      <c r="C2825" s="4" t="s">
        <v>43</v>
      </c>
      <c r="D2825" s="4" t="s">
        <v>80</v>
      </c>
      <c r="E2825">
        <v>1000003498</v>
      </c>
      <c r="F2825" s="4" t="s">
        <v>79</v>
      </c>
      <c r="G2825" s="4" t="s">
        <v>13</v>
      </c>
      <c r="H2825">
        <v>10000136</v>
      </c>
      <c r="I2825" s="4" t="s">
        <v>40</v>
      </c>
      <c r="J2825" s="11">
        <v>0.60000000000000009</v>
      </c>
      <c r="K2825" s="11">
        <v>0</v>
      </c>
      <c r="L2825" s="11">
        <v>0</v>
      </c>
      <c r="M2825" s="11">
        <v>0</v>
      </c>
      <c r="N2825" s="11">
        <f>IFERROR(合并表__明细[[#This Row],[期末库存]]/合并表__明细[[#This Row],[未来50天出库量]]*50,999)</f>
        <v>999</v>
      </c>
      <c r="O2825" s="11" t="str">
        <f>IF(合并表__明细[[#This Row],[库存天数]]&lt;=3,"不足",IF(合并表__明细[[#This Row],[库存天数]]&gt;=100,"积压","正常"))</f>
        <v>积压</v>
      </c>
    </row>
    <row r="2826" spans="2:15" hidden="1" x14ac:dyDescent="0.2">
      <c r="B2826" s="1">
        <v>43039</v>
      </c>
      <c r="C2826" s="4" t="s">
        <v>43</v>
      </c>
      <c r="D2826" s="4" t="s">
        <v>78</v>
      </c>
      <c r="E2826">
        <v>1000003187</v>
      </c>
      <c r="F2826" s="4" t="s">
        <v>77</v>
      </c>
      <c r="G2826" s="4" t="s">
        <v>13</v>
      </c>
      <c r="H2826">
        <v>10000182</v>
      </c>
      <c r="I2826" s="4" t="s">
        <v>31</v>
      </c>
      <c r="J2826" s="11">
        <v>3</v>
      </c>
      <c r="K2826" s="11">
        <v>0</v>
      </c>
      <c r="L2826" s="11">
        <v>0</v>
      </c>
      <c r="M2826" s="11">
        <v>0</v>
      </c>
      <c r="N2826" s="11">
        <f>IFERROR(合并表__明细[[#This Row],[期末库存]]/合并表__明细[[#This Row],[未来50天出库量]]*50,999)</f>
        <v>999</v>
      </c>
      <c r="O2826" s="11" t="str">
        <f>IF(合并表__明细[[#This Row],[库存天数]]&lt;=3,"不足",IF(合并表__明细[[#This Row],[库存天数]]&gt;=100,"积压","正常"))</f>
        <v>积压</v>
      </c>
    </row>
    <row r="2827" spans="2:15" hidden="1" x14ac:dyDescent="0.2">
      <c r="B2827" s="1">
        <v>43039</v>
      </c>
      <c r="C2827" s="4" t="s">
        <v>43</v>
      </c>
      <c r="D2827" s="4" t="s">
        <v>66</v>
      </c>
      <c r="E2827">
        <v>1000001135</v>
      </c>
      <c r="F2827" s="4" t="s">
        <v>65</v>
      </c>
      <c r="G2827" s="4" t="s">
        <v>13</v>
      </c>
      <c r="H2827">
        <v>10000111</v>
      </c>
      <c r="I2827" s="4" t="s">
        <v>37</v>
      </c>
      <c r="J2827" s="11">
        <v>16.199999999999996</v>
      </c>
      <c r="K2827" s="11">
        <v>0</v>
      </c>
      <c r="L2827" s="11">
        <v>0</v>
      </c>
      <c r="M2827" s="11">
        <v>0</v>
      </c>
      <c r="N2827" s="11">
        <f>IFERROR(合并表__明细[[#This Row],[期末库存]]/合并表__明细[[#This Row],[未来50天出库量]]*50,999)</f>
        <v>999</v>
      </c>
      <c r="O2827" s="11" t="str">
        <f>IF(合并表__明细[[#This Row],[库存天数]]&lt;=3,"不足",IF(合并表__明细[[#This Row],[库存天数]]&gt;=100,"积压","正常"))</f>
        <v>积压</v>
      </c>
    </row>
    <row r="2828" spans="2:15" hidden="1" x14ac:dyDescent="0.2">
      <c r="B2828" s="1">
        <v>43039</v>
      </c>
      <c r="C2828" s="4" t="s">
        <v>43</v>
      </c>
      <c r="D2828" s="4" t="s">
        <v>66</v>
      </c>
      <c r="E2828">
        <v>1000001135</v>
      </c>
      <c r="F2828" s="4" t="s">
        <v>65</v>
      </c>
      <c r="G2828" s="4" t="s">
        <v>13</v>
      </c>
      <c r="H2828">
        <v>10000131</v>
      </c>
      <c r="I2828" s="4" t="s">
        <v>38</v>
      </c>
      <c r="J2828" s="11">
        <v>35.400000000000006</v>
      </c>
      <c r="K2828" s="11">
        <v>0</v>
      </c>
      <c r="L2828" s="11">
        <v>0</v>
      </c>
      <c r="M2828" s="11">
        <v>0</v>
      </c>
      <c r="N2828" s="11">
        <f>IFERROR(合并表__明细[[#This Row],[期末库存]]/合并表__明细[[#This Row],[未来50天出库量]]*50,999)</f>
        <v>999</v>
      </c>
      <c r="O2828" s="11" t="str">
        <f>IF(合并表__明细[[#This Row],[库存天数]]&lt;=3,"不足",IF(合并表__明细[[#This Row],[库存天数]]&gt;=100,"积压","正常"))</f>
        <v>积压</v>
      </c>
    </row>
    <row r="2829" spans="2:15" hidden="1" x14ac:dyDescent="0.2">
      <c r="B2829" s="1">
        <v>43039</v>
      </c>
      <c r="C2829" s="4" t="s">
        <v>43</v>
      </c>
      <c r="D2829" s="4" t="s">
        <v>66</v>
      </c>
      <c r="E2829">
        <v>1000001135</v>
      </c>
      <c r="F2829" s="4" t="s">
        <v>65</v>
      </c>
      <c r="G2829" s="4" t="s">
        <v>13</v>
      </c>
      <c r="H2829">
        <v>10000172</v>
      </c>
      <c r="I2829" s="4" t="s">
        <v>18</v>
      </c>
      <c r="J2829" s="11">
        <v>0.60000000000000053</v>
      </c>
      <c r="K2829" s="11">
        <v>0</v>
      </c>
      <c r="L2829" s="11">
        <v>0</v>
      </c>
      <c r="M2829" s="11">
        <v>0</v>
      </c>
      <c r="N2829" s="11">
        <f>IFERROR(合并表__明细[[#This Row],[期末库存]]/合并表__明细[[#This Row],[未来50天出库量]]*50,999)</f>
        <v>999</v>
      </c>
      <c r="O2829" s="11" t="str">
        <f>IF(合并表__明细[[#This Row],[库存天数]]&lt;=3,"不足",IF(合并表__明细[[#This Row],[库存天数]]&gt;=100,"积压","正常"))</f>
        <v>积压</v>
      </c>
    </row>
    <row r="2830" spans="2:15" hidden="1" x14ac:dyDescent="0.2">
      <c r="B2830" s="1">
        <v>43039</v>
      </c>
      <c r="C2830" s="4" t="s">
        <v>43</v>
      </c>
      <c r="D2830" s="4" t="s">
        <v>78</v>
      </c>
      <c r="E2830">
        <v>1000003187</v>
      </c>
      <c r="F2830" s="4" t="s">
        <v>77</v>
      </c>
      <c r="G2830" s="4" t="s">
        <v>13</v>
      </c>
      <c r="H2830">
        <v>10000111</v>
      </c>
      <c r="I2830" s="4" t="s">
        <v>37</v>
      </c>
      <c r="J2830" s="11">
        <v>5.2100000000000017</v>
      </c>
      <c r="K2830" s="11">
        <v>0</v>
      </c>
      <c r="L2830" s="11">
        <v>0</v>
      </c>
      <c r="M2830" s="11">
        <v>0</v>
      </c>
      <c r="N2830" s="11">
        <f>IFERROR(合并表__明细[[#This Row],[期末库存]]/合并表__明细[[#This Row],[未来50天出库量]]*50,999)</f>
        <v>999</v>
      </c>
      <c r="O2830" s="11" t="str">
        <f>IF(合并表__明细[[#This Row],[库存天数]]&lt;=3,"不足",IF(合并表__明细[[#This Row],[库存天数]]&gt;=100,"积压","正常"))</f>
        <v>积压</v>
      </c>
    </row>
    <row r="2831" spans="2:15" hidden="1" x14ac:dyDescent="0.2">
      <c r="B2831" s="1">
        <v>43039</v>
      </c>
      <c r="C2831" s="4" t="s">
        <v>43</v>
      </c>
      <c r="D2831" s="4" t="s">
        <v>51</v>
      </c>
      <c r="E2831">
        <v>1000000460</v>
      </c>
      <c r="F2831" s="4" t="s">
        <v>50</v>
      </c>
      <c r="G2831" s="4" t="s">
        <v>13</v>
      </c>
      <c r="H2831">
        <v>10000172</v>
      </c>
      <c r="I2831" s="4" t="s">
        <v>18</v>
      </c>
      <c r="J2831" s="11">
        <v>41.6</v>
      </c>
      <c r="K2831" s="11">
        <v>0</v>
      </c>
      <c r="L2831" s="11">
        <v>0</v>
      </c>
      <c r="M2831" s="11">
        <v>0</v>
      </c>
      <c r="N2831" s="11">
        <f>IFERROR(合并表__明细[[#This Row],[期末库存]]/合并表__明细[[#This Row],[未来50天出库量]]*50,999)</f>
        <v>999</v>
      </c>
      <c r="O2831" s="11" t="str">
        <f>IF(合并表__明细[[#This Row],[库存天数]]&lt;=3,"不足",IF(合并表__明细[[#This Row],[库存天数]]&gt;=100,"积压","正常"))</f>
        <v>积压</v>
      </c>
    </row>
    <row r="2832" spans="2:15" hidden="1" x14ac:dyDescent="0.2">
      <c r="B2832" s="1">
        <v>43039</v>
      </c>
      <c r="C2832" s="4" t="s">
        <v>43</v>
      </c>
      <c r="D2832" s="4" t="s">
        <v>80</v>
      </c>
      <c r="E2832">
        <v>1000003498</v>
      </c>
      <c r="F2832" s="4" t="s">
        <v>79</v>
      </c>
      <c r="G2832" s="4" t="s">
        <v>13</v>
      </c>
      <c r="H2832">
        <v>10000064</v>
      </c>
      <c r="I2832" s="4" t="s">
        <v>53</v>
      </c>
      <c r="J2832" s="11">
        <v>4.4459999999999997</v>
      </c>
      <c r="K2832" s="11">
        <v>0</v>
      </c>
      <c r="L2832" s="11">
        <v>0</v>
      </c>
      <c r="M2832" s="11">
        <v>0</v>
      </c>
      <c r="N2832" s="11">
        <f>IFERROR(合并表__明细[[#This Row],[期末库存]]/合并表__明细[[#This Row],[未来50天出库量]]*50,999)</f>
        <v>999</v>
      </c>
      <c r="O2832" s="11" t="str">
        <f>IF(合并表__明细[[#This Row],[库存天数]]&lt;=3,"不足",IF(合并表__明细[[#This Row],[库存天数]]&gt;=100,"积压","正常"))</f>
        <v>积压</v>
      </c>
    </row>
    <row r="2833" spans="2:15" hidden="1" x14ac:dyDescent="0.2">
      <c r="B2833" s="1">
        <v>43039</v>
      </c>
      <c r="C2833" s="4" t="s">
        <v>43</v>
      </c>
      <c r="D2833" s="4" t="s">
        <v>51</v>
      </c>
      <c r="E2833">
        <v>1000000460</v>
      </c>
      <c r="F2833" s="4" t="s">
        <v>50</v>
      </c>
      <c r="G2833" s="4" t="s">
        <v>13</v>
      </c>
      <c r="H2833">
        <v>10000211</v>
      </c>
      <c r="I2833" s="4" t="s">
        <v>11</v>
      </c>
      <c r="J2833" s="11">
        <v>9.5</v>
      </c>
      <c r="K2833" s="11">
        <v>0</v>
      </c>
      <c r="L2833" s="11">
        <v>0</v>
      </c>
      <c r="M2833" s="11">
        <v>0</v>
      </c>
      <c r="N2833" s="11">
        <f>IFERROR(合并表__明细[[#This Row],[期末库存]]/合并表__明细[[#This Row],[未来50天出库量]]*50,999)</f>
        <v>999</v>
      </c>
      <c r="O2833" s="11" t="str">
        <f>IF(合并表__明细[[#This Row],[库存天数]]&lt;=3,"不足",IF(合并表__明细[[#This Row],[库存天数]]&gt;=100,"积压","正常"))</f>
        <v>积压</v>
      </c>
    </row>
    <row r="2834" spans="2:15" hidden="1" x14ac:dyDescent="0.2">
      <c r="B2834" s="1">
        <v>43039</v>
      </c>
      <c r="C2834" s="4" t="s">
        <v>43</v>
      </c>
      <c r="D2834" s="4" t="s">
        <v>80</v>
      </c>
      <c r="E2834">
        <v>1000003498</v>
      </c>
      <c r="F2834" s="4" t="s">
        <v>79</v>
      </c>
      <c r="G2834" s="4" t="s">
        <v>13</v>
      </c>
      <c r="H2834">
        <v>10000211</v>
      </c>
      <c r="I2834" s="4" t="s">
        <v>11</v>
      </c>
      <c r="J2834" s="11">
        <v>0.69999999999999973</v>
      </c>
      <c r="K2834" s="11">
        <v>0</v>
      </c>
      <c r="L2834" s="11">
        <v>0</v>
      </c>
      <c r="M2834" s="11">
        <v>0</v>
      </c>
      <c r="N2834" s="11">
        <f>IFERROR(合并表__明细[[#This Row],[期末库存]]/合并表__明细[[#This Row],[未来50天出库量]]*50,999)</f>
        <v>999</v>
      </c>
      <c r="O2834" s="11" t="str">
        <f>IF(合并表__明细[[#This Row],[库存天数]]&lt;=3,"不足",IF(合并表__明细[[#This Row],[库存天数]]&gt;=100,"积压","正常"))</f>
        <v>积压</v>
      </c>
    </row>
    <row r="2835" spans="2:15" hidden="1" x14ac:dyDescent="0.2">
      <c r="B2835" s="1">
        <v>43039</v>
      </c>
      <c r="C2835" s="4" t="s">
        <v>43</v>
      </c>
      <c r="D2835" s="4" t="s">
        <v>80</v>
      </c>
      <c r="E2835">
        <v>1000003498</v>
      </c>
      <c r="F2835" s="4" t="s">
        <v>79</v>
      </c>
      <c r="G2835" s="4" t="s">
        <v>13</v>
      </c>
      <c r="H2835">
        <v>20000099</v>
      </c>
      <c r="I2835" s="4" t="s">
        <v>20</v>
      </c>
      <c r="J2835" s="11">
        <v>4.9000000000000004</v>
      </c>
      <c r="K2835" s="11">
        <v>0</v>
      </c>
      <c r="L2835" s="11">
        <v>0</v>
      </c>
      <c r="M2835" s="11">
        <v>0</v>
      </c>
      <c r="N2835" s="11">
        <f>IFERROR(合并表__明细[[#This Row],[期末库存]]/合并表__明细[[#This Row],[未来50天出库量]]*50,999)</f>
        <v>999</v>
      </c>
      <c r="O2835" s="11" t="str">
        <f>IF(合并表__明细[[#This Row],[库存天数]]&lt;=3,"不足",IF(合并表__明细[[#This Row],[库存天数]]&gt;=100,"积压","正常"))</f>
        <v>积压</v>
      </c>
    </row>
    <row r="2836" spans="2:15" hidden="1" x14ac:dyDescent="0.2">
      <c r="B2836" s="1">
        <v>43039</v>
      </c>
      <c r="C2836" s="4" t="s">
        <v>43</v>
      </c>
      <c r="D2836" s="4" t="s">
        <v>78</v>
      </c>
      <c r="E2836">
        <v>1000003187</v>
      </c>
      <c r="F2836" s="4" t="s">
        <v>77</v>
      </c>
      <c r="G2836" s="4" t="s">
        <v>13</v>
      </c>
      <c r="H2836">
        <v>10000064</v>
      </c>
      <c r="I2836" s="4" t="s">
        <v>53</v>
      </c>
      <c r="J2836" s="11">
        <v>27.646000000000004</v>
      </c>
      <c r="K2836" s="11">
        <v>0</v>
      </c>
      <c r="L2836" s="11">
        <v>0</v>
      </c>
      <c r="M2836" s="11">
        <v>0</v>
      </c>
      <c r="N2836" s="11">
        <f>IFERROR(合并表__明细[[#This Row],[期末库存]]/合并表__明细[[#This Row],[未来50天出库量]]*50,999)</f>
        <v>999</v>
      </c>
      <c r="O2836" s="11" t="str">
        <f>IF(合并表__明细[[#This Row],[库存天数]]&lt;=3,"不足",IF(合并表__明细[[#This Row],[库存天数]]&gt;=100,"积压","正常"))</f>
        <v>积压</v>
      </c>
    </row>
    <row r="2837" spans="2:15" hidden="1" x14ac:dyDescent="0.2">
      <c r="B2837" s="1">
        <v>43039</v>
      </c>
      <c r="C2837" s="4" t="s">
        <v>43</v>
      </c>
      <c r="D2837" s="4" t="s">
        <v>80</v>
      </c>
      <c r="E2837">
        <v>1000003498</v>
      </c>
      <c r="F2837" s="4" t="s">
        <v>79</v>
      </c>
      <c r="G2837" s="4" t="s">
        <v>13</v>
      </c>
      <c r="H2837">
        <v>10000078</v>
      </c>
      <c r="I2837" s="4" t="s">
        <v>30</v>
      </c>
      <c r="J2837" s="11">
        <v>0.30000000000000071</v>
      </c>
      <c r="K2837" s="11">
        <v>3.9</v>
      </c>
      <c r="L2837" s="11">
        <v>4.0999999999999996</v>
      </c>
      <c r="M2837" s="11">
        <v>0</v>
      </c>
      <c r="N2837" s="11">
        <f>IFERROR(合并表__明细[[#This Row],[期末库存]]/合并表__明细[[#This Row],[未来50天出库量]]*50,999)</f>
        <v>999</v>
      </c>
      <c r="O2837" s="11" t="str">
        <f>IF(合并表__明细[[#This Row],[库存天数]]&lt;=3,"不足",IF(合并表__明细[[#This Row],[库存天数]]&gt;=100,"积压","正常"))</f>
        <v>积压</v>
      </c>
    </row>
    <row r="2838" spans="2:15" hidden="1" x14ac:dyDescent="0.2">
      <c r="B2838" s="1">
        <v>43039</v>
      </c>
      <c r="C2838" s="4" t="s">
        <v>43</v>
      </c>
      <c r="D2838" s="4" t="s">
        <v>80</v>
      </c>
      <c r="E2838">
        <v>1000003498</v>
      </c>
      <c r="F2838" s="4" t="s">
        <v>79</v>
      </c>
      <c r="G2838" s="4" t="s">
        <v>13</v>
      </c>
      <c r="H2838">
        <v>10000182</v>
      </c>
      <c r="I2838" s="4" t="s">
        <v>31</v>
      </c>
      <c r="J2838" s="11">
        <v>33</v>
      </c>
      <c r="K2838" s="11">
        <v>3.9</v>
      </c>
      <c r="L2838" s="11">
        <v>4.0999999999999996</v>
      </c>
      <c r="M2838" s="11">
        <v>0</v>
      </c>
      <c r="N2838" s="11">
        <f>IFERROR(合并表__明细[[#This Row],[期末库存]]/合并表__明细[[#This Row],[未来50天出库量]]*50,999)</f>
        <v>999</v>
      </c>
      <c r="O2838" s="11" t="str">
        <f>IF(合并表__明细[[#This Row],[库存天数]]&lt;=3,"不足",IF(合并表__明细[[#This Row],[库存天数]]&gt;=100,"积压","正常"))</f>
        <v>积压</v>
      </c>
    </row>
    <row r="2839" spans="2:15" hidden="1" x14ac:dyDescent="0.2">
      <c r="B2839" s="1">
        <v>43039</v>
      </c>
      <c r="C2839" s="4" t="s">
        <v>43</v>
      </c>
      <c r="D2839" s="4" t="s">
        <v>66</v>
      </c>
      <c r="E2839">
        <v>1000001135</v>
      </c>
      <c r="F2839" s="4" t="s">
        <v>65</v>
      </c>
      <c r="G2839" s="4" t="s">
        <v>13</v>
      </c>
      <c r="H2839">
        <v>10000182</v>
      </c>
      <c r="I2839" s="4" t="s">
        <v>31</v>
      </c>
      <c r="J2839" s="11">
        <v>16.599999999999998</v>
      </c>
      <c r="K2839" s="11">
        <v>13.9</v>
      </c>
      <c r="L2839" s="11">
        <v>13.600000000000001</v>
      </c>
      <c r="M2839" s="11">
        <v>0</v>
      </c>
      <c r="N2839" s="11">
        <f>IFERROR(合并表__明细[[#This Row],[期末库存]]/合并表__明细[[#This Row],[未来50天出库量]]*50,999)</f>
        <v>999</v>
      </c>
      <c r="O2839" s="11" t="str">
        <f>IF(合并表__明细[[#This Row],[库存天数]]&lt;=3,"不足",IF(合并表__明细[[#This Row],[库存天数]]&gt;=100,"积压","正常"))</f>
        <v>积压</v>
      </c>
    </row>
    <row r="2840" spans="2:15" hidden="1" x14ac:dyDescent="0.2">
      <c r="B2840" s="1">
        <v>43039</v>
      </c>
      <c r="C2840" s="4" t="s">
        <v>43</v>
      </c>
      <c r="D2840" s="4" t="s">
        <v>66</v>
      </c>
      <c r="E2840">
        <v>1000001135</v>
      </c>
      <c r="F2840" s="4" t="s">
        <v>65</v>
      </c>
      <c r="G2840" s="4" t="s">
        <v>13</v>
      </c>
      <c r="H2840">
        <v>20000099</v>
      </c>
      <c r="I2840" s="4" t="s">
        <v>20</v>
      </c>
      <c r="J2840" s="11">
        <v>1.1000000000000001</v>
      </c>
      <c r="K2840" s="11">
        <v>3.2</v>
      </c>
      <c r="L2840" s="11">
        <v>3.4</v>
      </c>
      <c r="M2840" s="11">
        <v>0</v>
      </c>
      <c r="N2840" s="11">
        <f>IFERROR(合并表__明细[[#This Row],[期末库存]]/合并表__明细[[#This Row],[未来50天出库量]]*50,999)</f>
        <v>999</v>
      </c>
      <c r="O2840" s="11" t="str">
        <f>IF(合并表__明细[[#This Row],[库存天数]]&lt;=3,"不足",IF(合并表__明细[[#This Row],[库存天数]]&gt;=100,"积压","正常"))</f>
        <v>积压</v>
      </c>
    </row>
    <row r="2841" spans="2:15" hidden="1" x14ac:dyDescent="0.2">
      <c r="B2841" s="1">
        <v>43039</v>
      </c>
      <c r="C2841" s="4" t="s">
        <v>9</v>
      </c>
      <c r="D2841" s="4" t="s">
        <v>12</v>
      </c>
      <c r="E2841">
        <v>1000000072</v>
      </c>
      <c r="F2841" s="4" t="s">
        <v>10</v>
      </c>
      <c r="G2841" s="4" t="s">
        <v>13</v>
      </c>
      <c r="H2841">
        <v>10000136</v>
      </c>
      <c r="I2841" s="4" t="s">
        <v>40</v>
      </c>
      <c r="J2841" s="11">
        <v>8.7000000000000011</v>
      </c>
      <c r="K2841" s="11">
        <v>0</v>
      </c>
      <c r="L2841" s="11">
        <v>0</v>
      </c>
      <c r="M2841" s="11">
        <v>0</v>
      </c>
      <c r="N2841" s="11">
        <f>IFERROR(合并表__明细[[#This Row],[期末库存]]/合并表__明细[[#This Row],[未来50天出库量]]*50,999)</f>
        <v>999</v>
      </c>
      <c r="O2841" s="11" t="str">
        <f>IF(合并表__明细[[#This Row],[库存天数]]&lt;=3,"不足",IF(合并表__明细[[#This Row],[库存天数]]&gt;=100,"积压","正常"))</f>
        <v>积压</v>
      </c>
    </row>
    <row r="2842" spans="2:15" hidden="1" x14ac:dyDescent="0.2">
      <c r="B2842" s="1">
        <v>43039</v>
      </c>
      <c r="C2842" s="4" t="s">
        <v>9</v>
      </c>
      <c r="D2842" s="4" t="s">
        <v>8</v>
      </c>
      <c r="E2842">
        <v>1000000070</v>
      </c>
      <c r="F2842" s="4" t="s">
        <v>7</v>
      </c>
      <c r="G2842" s="4" t="s">
        <v>13</v>
      </c>
      <c r="H2842">
        <v>10000064</v>
      </c>
      <c r="I2842" s="4" t="s">
        <v>53</v>
      </c>
      <c r="J2842" s="11">
        <v>0.60000000000000009</v>
      </c>
      <c r="K2842" s="11">
        <v>0</v>
      </c>
      <c r="L2842" s="11">
        <v>0</v>
      </c>
      <c r="M2842" s="11">
        <v>0</v>
      </c>
      <c r="N2842" s="11">
        <f>IFERROR(合并表__明细[[#This Row],[期末库存]]/合并表__明细[[#This Row],[未来50天出库量]]*50,999)</f>
        <v>999</v>
      </c>
      <c r="O2842" s="11" t="str">
        <f>IF(合并表__明细[[#This Row],[库存天数]]&lt;=3,"不足",IF(合并表__明细[[#This Row],[库存天数]]&gt;=100,"积压","正常"))</f>
        <v>积压</v>
      </c>
    </row>
    <row r="2843" spans="2:15" hidden="1" x14ac:dyDescent="0.2">
      <c r="B2843" s="1">
        <v>43039</v>
      </c>
      <c r="C2843" s="4" t="s">
        <v>9</v>
      </c>
      <c r="D2843" s="4" t="s">
        <v>75</v>
      </c>
      <c r="E2843">
        <v>1000000281</v>
      </c>
      <c r="F2843" s="4" t="s">
        <v>74</v>
      </c>
      <c r="G2843" s="4" t="s">
        <v>13</v>
      </c>
      <c r="H2843">
        <v>10000078</v>
      </c>
      <c r="I2843" s="4" t="s">
        <v>30</v>
      </c>
      <c r="J2843" s="11">
        <v>2.5</v>
      </c>
      <c r="K2843" s="11">
        <v>0</v>
      </c>
      <c r="L2843" s="11">
        <v>0</v>
      </c>
      <c r="M2843" s="11">
        <v>0</v>
      </c>
      <c r="N2843" s="11">
        <f>IFERROR(合并表__明细[[#This Row],[期末库存]]/合并表__明细[[#This Row],[未来50天出库量]]*50,999)</f>
        <v>999</v>
      </c>
      <c r="O2843" s="11" t="str">
        <f>IF(合并表__明细[[#This Row],[库存天数]]&lt;=3,"不足",IF(合并表__明细[[#This Row],[库存天数]]&gt;=100,"积压","正常"))</f>
        <v>积压</v>
      </c>
    </row>
    <row r="2844" spans="2:15" hidden="1" x14ac:dyDescent="0.2">
      <c r="B2844" s="1">
        <v>43039</v>
      </c>
      <c r="C2844" s="4" t="s">
        <v>9</v>
      </c>
      <c r="D2844" s="4" t="s">
        <v>8</v>
      </c>
      <c r="E2844">
        <v>1000000070</v>
      </c>
      <c r="F2844" s="4" t="s">
        <v>7</v>
      </c>
      <c r="G2844" s="4" t="s">
        <v>13</v>
      </c>
      <c r="H2844">
        <v>10000131</v>
      </c>
      <c r="I2844" s="4" t="s">
        <v>38</v>
      </c>
      <c r="J2844" s="11">
        <v>268.2</v>
      </c>
      <c r="K2844" s="11">
        <v>0</v>
      </c>
      <c r="L2844" s="11">
        <v>0</v>
      </c>
      <c r="M2844" s="11">
        <v>0</v>
      </c>
      <c r="N2844" s="11">
        <f>IFERROR(合并表__明细[[#This Row],[期末库存]]/合并表__明细[[#This Row],[未来50天出库量]]*50,999)</f>
        <v>999</v>
      </c>
      <c r="O2844" s="11" t="str">
        <f>IF(合并表__明细[[#This Row],[库存天数]]&lt;=3,"不足",IF(合并表__明细[[#This Row],[库存天数]]&gt;=100,"积压","正常"))</f>
        <v>积压</v>
      </c>
    </row>
    <row r="2845" spans="2:15" hidden="1" x14ac:dyDescent="0.2">
      <c r="B2845" s="1">
        <v>43039</v>
      </c>
      <c r="C2845" s="4" t="s">
        <v>9</v>
      </c>
      <c r="D2845" s="4" t="s">
        <v>57</v>
      </c>
      <c r="E2845">
        <v>1000001502</v>
      </c>
      <c r="F2845" s="4" t="s">
        <v>56</v>
      </c>
      <c r="G2845" s="4" t="s">
        <v>13</v>
      </c>
      <c r="H2845">
        <v>20000099</v>
      </c>
      <c r="I2845" s="4" t="s">
        <v>20</v>
      </c>
      <c r="J2845" s="11">
        <v>114</v>
      </c>
      <c r="K2845" s="11">
        <v>0</v>
      </c>
      <c r="L2845" s="11">
        <v>0</v>
      </c>
      <c r="M2845" s="11">
        <v>0</v>
      </c>
      <c r="N2845" s="11">
        <f>IFERROR(合并表__明细[[#This Row],[期末库存]]/合并表__明细[[#This Row],[未来50天出库量]]*50,999)</f>
        <v>999</v>
      </c>
      <c r="O2845" s="11" t="str">
        <f>IF(合并表__明细[[#This Row],[库存天数]]&lt;=3,"不足",IF(合并表__明细[[#This Row],[库存天数]]&gt;=100,"积压","正常"))</f>
        <v>积压</v>
      </c>
    </row>
    <row r="2846" spans="2:15" hidden="1" x14ac:dyDescent="0.2">
      <c r="B2846" s="1">
        <v>43039</v>
      </c>
      <c r="C2846" s="4" t="s">
        <v>9</v>
      </c>
      <c r="D2846" s="4" t="s">
        <v>59</v>
      </c>
      <c r="E2846">
        <v>1000000192</v>
      </c>
      <c r="F2846" s="4" t="s">
        <v>58</v>
      </c>
      <c r="G2846" s="4" t="s">
        <v>13</v>
      </c>
      <c r="H2846">
        <v>10000136</v>
      </c>
      <c r="I2846" s="4" t="s">
        <v>40</v>
      </c>
      <c r="J2846" s="11">
        <v>1.5</v>
      </c>
      <c r="K2846" s="11">
        <v>0</v>
      </c>
      <c r="L2846" s="11">
        <v>0</v>
      </c>
      <c r="M2846" s="11">
        <v>0</v>
      </c>
      <c r="N2846" s="11">
        <f>IFERROR(合并表__明细[[#This Row],[期末库存]]/合并表__明细[[#This Row],[未来50天出库量]]*50,999)</f>
        <v>999</v>
      </c>
      <c r="O2846" s="11" t="str">
        <f>IF(合并表__明细[[#This Row],[库存天数]]&lt;=3,"不足",IF(合并表__明细[[#This Row],[库存天数]]&gt;=100,"积压","正常"))</f>
        <v>积压</v>
      </c>
    </row>
    <row r="2847" spans="2:15" hidden="1" x14ac:dyDescent="0.2">
      <c r="B2847" s="1">
        <v>43039</v>
      </c>
      <c r="C2847" s="4" t="s">
        <v>9</v>
      </c>
      <c r="D2847" s="4" t="s">
        <v>59</v>
      </c>
      <c r="E2847">
        <v>1000000192</v>
      </c>
      <c r="F2847" s="4" t="s">
        <v>58</v>
      </c>
      <c r="G2847" s="4" t="s">
        <v>13</v>
      </c>
      <c r="H2847">
        <v>20000018</v>
      </c>
      <c r="I2847" s="4" t="s">
        <v>81</v>
      </c>
      <c r="J2847" s="11">
        <v>1</v>
      </c>
      <c r="K2847" s="11">
        <v>0</v>
      </c>
      <c r="L2847" s="11">
        <v>0</v>
      </c>
      <c r="M2847" s="11">
        <v>0</v>
      </c>
      <c r="N2847" s="11">
        <f>IFERROR(合并表__明细[[#This Row],[期末库存]]/合并表__明细[[#This Row],[未来50天出库量]]*50,999)</f>
        <v>999</v>
      </c>
      <c r="O2847" s="11" t="str">
        <f>IF(合并表__明细[[#This Row],[库存天数]]&lt;=3,"不足",IF(合并表__明细[[#This Row],[库存天数]]&gt;=100,"积压","正常"))</f>
        <v>积压</v>
      </c>
    </row>
    <row r="2848" spans="2:15" hidden="1" x14ac:dyDescent="0.2">
      <c r="B2848" s="1">
        <v>43039</v>
      </c>
      <c r="C2848" s="4" t="s">
        <v>9</v>
      </c>
      <c r="D2848" s="4" t="s">
        <v>15</v>
      </c>
      <c r="E2848">
        <v>1000002986</v>
      </c>
      <c r="F2848" s="4" t="s">
        <v>14</v>
      </c>
      <c r="G2848" s="4" t="s">
        <v>13</v>
      </c>
      <c r="H2848">
        <v>20000099</v>
      </c>
      <c r="I2848" s="4" t="s">
        <v>20</v>
      </c>
      <c r="J2848" s="11">
        <v>0.19999999999999929</v>
      </c>
      <c r="K2848" s="11">
        <v>0</v>
      </c>
      <c r="L2848" s="11">
        <v>0</v>
      </c>
      <c r="M2848" s="11">
        <v>0</v>
      </c>
      <c r="N2848" s="11">
        <f>IFERROR(合并表__明细[[#This Row],[期末库存]]/合并表__明细[[#This Row],[未来50天出库量]]*50,999)</f>
        <v>999</v>
      </c>
      <c r="O2848" s="11" t="str">
        <f>IF(合并表__明细[[#This Row],[库存天数]]&lt;=3,"不足",IF(合并表__明细[[#This Row],[库存天数]]&gt;=100,"积压","正常"))</f>
        <v>积压</v>
      </c>
    </row>
    <row r="2849" spans="2:15" hidden="1" x14ac:dyDescent="0.2">
      <c r="B2849" s="1">
        <v>43039</v>
      </c>
      <c r="C2849" s="4" t="s">
        <v>9</v>
      </c>
      <c r="D2849" s="4" t="s">
        <v>57</v>
      </c>
      <c r="E2849">
        <v>1000001502</v>
      </c>
      <c r="F2849" s="4" t="s">
        <v>56</v>
      </c>
      <c r="G2849" s="4" t="s">
        <v>13</v>
      </c>
      <c r="H2849">
        <v>10000064</v>
      </c>
      <c r="I2849" s="4" t="s">
        <v>53</v>
      </c>
      <c r="J2849" s="11">
        <v>17.899999999999988</v>
      </c>
      <c r="K2849" s="11">
        <v>0</v>
      </c>
      <c r="L2849" s="11">
        <v>0</v>
      </c>
      <c r="M2849" s="11">
        <v>0</v>
      </c>
      <c r="N2849" s="11">
        <f>IFERROR(合并表__明细[[#This Row],[期末库存]]/合并表__明细[[#This Row],[未来50天出库量]]*50,999)</f>
        <v>999</v>
      </c>
      <c r="O2849" s="11" t="str">
        <f>IF(合并表__明细[[#This Row],[库存天数]]&lt;=3,"不足",IF(合并表__明细[[#This Row],[库存天数]]&gt;=100,"积压","正常"))</f>
        <v>积压</v>
      </c>
    </row>
    <row r="2850" spans="2:15" hidden="1" x14ac:dyDescent="0.2">
      <c r="B2850" s="1">
        <v>43039</v>
      </c>
      <c r="C2850" s="4" t="s">
        <v>9</v>
      </c>
      <c r="D2850" s="4" t="s">
        <v>15</v>
      </c>
      <c r="E2850">
        <v>1000002986</v>
      </c>
      <c r="F2850" s="4" t="s">
        <v>14</v>
      </c>
      <c r="G2850" s="4" t="s">
        <v>13</v>
      </c>
      <c r="H2850">
        <v>20000018</v>
      </c>
      <c r="I2850" s="4" t="s">
        <v>81</v>
      </c>
      <c r="J2850" s="11">
        <v>0</v>
      </c>
      <c r="K2850" s="11">
        <v>0</v>
      </c>
      <c r="L2850" s="11">
        <v>0</v>
      </c>
      <c r="M2850" s="11">
        <v>0</v>
      </c>
      <c r="N2850" s="11">
        <f>IFERROR(合并表__明细[[#This Row],[期末库存]]/合并表__明细[[#This Row],[未来50天出库量]]*50,999)</f>
        <v>999</v>
      </c>
      <c r="O2850" s="11" t="str">
        <f>IF(合并表__明细[[#This Row],[库存天数]]&lt;=3,"不足",IF(合并表__明细[[#This Row],[库存天数]]&gt;=100,"积压","正常"))</f>
        <v>积压</v>
      </c>
    </row>
    <row r="2851" spans="2:15" hidden="1" x14ac:dyDescent="0.2">
      <c r="B2851" s="1">
        <v>43039</v>
      </c>
      <c r="C2851" s="4" t="s">
        <v>9</v>
      </c>
      <c r="D2851" s="4" t="s">
        <v>72</v>
      </c>
      <c r="E2851">
        <v>1000001699</v>
      </c>
      <c r="F2851" s="4" t="s">
        <v>71</v>
      </c>
      <c r="G2851" s="4" t="s">
        <v>13</v>
      </c>
      <c r="H2851">
        <v>20000018</v>
      </c>
      <c r="I2851" s="4" t="s">
        <v>81</v>
      </c>
      <c r="J2851" s="11">
        <v>0.92999999999999994</v>
      </c>
      <c r="K2851" s="11">
        <v>0</v>
      </c>
      <c r="L2851" s="11">
        <v>0</v>
      </c>
      <c r="M2851" s="11">
        <v>0</v>
      </c>
      <c r="N2851" s="11">
        <f>IFERROR(合并表__明细[[#This Row],[期末库存]]/合并表__明细[[#This Row],[未来50天出库量]]*50,999)</f>
        <v>999</v>
      </c>
      <c r="O2851" s="11" t="str">
        <f>IF(合并表__明细[[#This Row],[库存天数]]&lt;=3,"不足",IF(合并表__明细[[#This Row],[库存天数]]&gt;=100,"积压","正常"))</f>
        <v>积压</v>
      </c>
    </row>
    <row r="2852" spans="2:15" hidden="1" x14ac:dyDescent="0.2">
      <c r="B2852" s="1">
        <v>43039</v>
      </c>
      <c r="C2852" s="4" t="s">
        <v>9</v>
      </c>
      <c r="D2852" s="4" t="s">
        <v>75</v>
      </c>
      <c r="E2852">
        <v>1000000281</v>
      </c>
      <c r="F2852" s="4" t="s">
        <v>74</v>
      </c>
      <c r="G2852" s="4" t="s">
        <v>13</v>
      </c>
      <c r="H2852">
        <v>10000131</v>
      </c>
      <c r="I2852" s="4" t="s">
        <v>38</v>
      </c>
      <c r="J2852" s="11">
        <v>161.07399999999998</v>
      </c>
      <c r="K2852" s="11">
        <v>0</v>
      </c>
      <c r="L2852" s="11">
        <v>0</v>
      </c>
      <c r="M2852" s="11">
        <v>0</v>
      </c>
      <c r="N2852" s="11">
        <f>IFERROR(合并表__明细[[#This Row],[期末库存]]/合并表__明细[[#This Row],[未来50天出库量]]*50,999)</f>
        <v>999</v>
      </c>
      <c r="O2852" s="11" t="str">
        <f>IF(合并表__明细[[#This Row],[库存天数]]&lt;=3,"不足",IF(合并表__明细[[#This Row],[库存天数]]&gt;=100,"积压","正常"))</f>
        <v>积压</v>
      </c>
    </row>
    <row r="2853" spans="2:15" hidden="1" x14ac:dyDescent="0.2">
      <c r="B2853" s="1">
        <v>43039</v>
      </c>
      <c r="C2853" s="4" t="s">
        <v>9</v>
      </c>
      <c r="D2853" s="4" t="s">
        <v>59</v>
      </c>
      <c r="E2853">
        <v>1000000192</v>
      </c>
      <c r="F2853" s="4" t="s">
        <v>58</v>
      </c>
      <c r="G2853" s="4" t="s">
        <v>13</v>
      </c>
      <c r="H2853">
        <v>20000099</v>
      </c>
      <c r="I2853" s="4" t="s">
        <v>20</v>
      </c>
      <c r="J2853" s="11">
        <v>33.634</v>
      </c>
      <c r="K2853" s="11">
        <v>0</v>
      </c>
      <c r="L2853" s="11">
        <v>0</v>
      </c>
      <c r="M2853" s="11">
        <v>0</v>
      </c>
      <c r="N2853" s="11">
        <f>IFERROR(合并表__明细[[#This Row],[期末库存]]/合并表__明细[[#This Row],[未来50天出库量]]*50,999)</f>
        <v>999</v>
      </c>
      <c r="O2853" s="11" t="str">
        <f>IF(合并表__明细[[#This Row],[库存天数]]&lt;=3,"不足",IF(合并表__明细[[#This Row],[库存天数]]&gt;=100,"积压","正常"))</f>
        <v>积压</v>
      </c>
    </row>
    <row r="2854" spans="2:15" hidden="1" x14ac:dyDescent="0.2">
      <c r="B2854" s="1">
        <v>43039</v>
      </c>
      <c r="C2854" s="4" t="s">
        <v>9</v>
      </c>
      <c r="D2854" s="4" t="s">
        <v>15</v>
      </c>
      <c r="E2854">
        <v>1000002985</v>
      </c>
      <c r="F2854" s="4" t="s">
        <v>47</v>
      </c>
      <c r="G2854" s="4" t="s">
        <v>13</v>
      </c>
      <c r="H2854">
        <v>10000131</v>
      </c>
      <c r="I2854" s="4" t="s">
        <v>38</v>
      </c>
      <c r="J2854" s="11">
        <v>1.3580000000000014</v>
      </c>
      <c r="K2854" s="11">
        <v>0</v>
      </c>
      <c r="L2854" s="11">
        <v>0</v>
      </c>
      <c r="M2854" s="11">
        <v>0</v>
      </c>
      <c r="N2854" s="11">
        <f>IFERROR(合并表__明细[[#This Row],[期末库存]]/合并表__明细[[#This Row],[未来50天出库量]]*50,999)</f>
        <v>999</v>
      </c>
      <c r="O2854" s="11" t="str">
        <f>IF(合并表__明细[[#This Row],[库存天数]]&lt;=3,"不足",IF(合并表__明细[[#This Row],[库存天数]]&gt;=100,"积压","正常"))</f>
        <v>积压</v>
      </c>
    </row>
    <row r="2855" spans="2:15" hidden="1" x14ac:dyDescent="0.2">
      <c r="B2855" s="1">
        <v>43039</v>
      </c>
      <c r="C2855" s="4" t="s">
        <v>9</v>
      </c>
      <c r="D2855" s="4" t="s">
        <v>57</v>
      </c>
      <c r="E2855">
        <v>1000001502</v>
      </c>
      <c r="F2855" s="4" t="s">
        <v>56</v>
      </c>
      <c r="G2855" s="4" t="s">
        <v>13</v>
      </c>
      <c r="H2855">
        <v>20000018</v>
      </c>
      <c r="I2855" s="4" t="s">
        <v>81</v>
      </c>
      <c r="J2855" s="11">
        <v>1.6659999999999968</v>
      </c>
      <c r="K2855" s="11">
        <v>0</v>
      </c>
      <c r="L2855" s="11">
        <v>0</v>
      </c>
      <c r="M2855" s="11">
        <v>0</v>
      </c>
      <c r="N2855" s="11">
        <f>IFERROR(合并表__明细[[#This Row],[期末库存]]/合并表__明细[[#This Row],[未来50天出库量]]*50,999)</f>
        <v>999</v>
      </c>
      <c r="O2855" s="11" t="str">
        <f>IF(合并表__明细[[#This Row],[库存天数]]&lt;=3,"不足",IF(合并表__明细[[#This Row],[库存天数]]&gt;=100,"积压","正常"))</f>
        <v>积压</v>
      </c>
    </row>
    <row r="2856" spans="2:15" hidden="1" x14ac:dyDescent="0.2">
      <c r="B2856" s="1">
        <v>43039</v>
      </c>
      <c r="C2856" s="4" t="s">
        <v>9</v>
      </c>
      <c r="D2856" s="4" t="s">
        <v>17</v>
      </c>
      <c r="E2856">
        <v>1000000059</v>
      </c>
      <c r="F2856" s="4" t="s">
        <v>55</v>
      </c>
      <c r="G2856" s="4" t="s">
        <v>13</v>
      </c>
      <c r="H2856">
        <v>20000018</v>
      </c>
      <c r="I2856" s="4" t="s">
        <v>81</v>
      </c>
      <c r="J2856" s="11">
        <v>1.5999999999999996</v>
      </c>
      <c r="K2856" s="11">
        <v>0</v>
      </c>
      <c r="L2856" s="11">
        <v>0</v>
      </c>
      <c r="M2856" s="11">
        <v>0</v>
      </c>
      <c r="N2856" s="11">
        <f>IFERROR(合并表__明细[[#This Row],[期末库存]]/合并表__明细[[#This Row],[未来50天出库量]]*50,999)</f>
        <v>999</v>
      </c>
      <c r="O2856" s="11" t="str">
        <f>IF(合并表__明细[[#This Row],[库存天数]]&lt;=3,"不足",IF(合并表__明细[[#This Row],[库存天数]]&gt;=100,"积压","正常"))</f>
        <v>积压</v>
      </c>
    </row>
    <row r="2857" spans="2:15" hidden="1" x14ac:dyDescent="0.2">
      <c r="B2857" s="1">
        <v>43039</v>
      </c>
      <c r="C2857" s="4" t="s">
        <v>9</v>
      </c>
      <c r="D2857" s="4" t="s">
        <v>72</v>
      </c>
      <c r="E2857">
        <v>1000000064</v>
      </c>
      <c r="F2857" s="4" t="s">
        <v>76</v>
      </c>
      <c r="G2857" s="4" t="s">
        <v>13</v>
      </c>
      <c r="H2857">
        <v>10000064</v>
      </c>
      <c r="I2857" s="4" t="s">
        <v>53</v>
      </c>
      <c r="J2857" s="11">
        <v>50.004000000000005</v>
      </c>
      <c r="K2857" s="11">
        <v>0</v>
      </c>
      <c r="L2857" s="11">
        <v>0</v>
      </c>
      <c r="M2857" s="11">
        <v>0</v>
      </c>
      <c r="N2857" s="11">
        <f>IFERROR(合并表__明细[[#This Row],[期末库存]]/合并表__明细[[#This Row],[未来50天出库量]]*50,999)</f>
        <v>999</v>
      </c>
      <c r="O2857" s="11" t="str">
        <f>IF(合并表__明细[[#This Row],[库存天数]]&lt;=3,"不足",IF(合并表__明细[[#This Row],[库存天数]]&gt;=100,"积压","正常"))</f>
        <v>积压</v>
      </c>
    </row>
    <row r="2858" spans="2:15" hidden="1" x14ac:dyDescent="0.2">
      <c r="B2858" s="1">
        <v>43039</v>
      </c>
      <c r="C2858" s="4" t="s">
        <v>9</v>
      </c>
      <c r="D2858" s="4" t="s">
        <v>15</v>
      </c>
      <c r="E2858">
        <v>1000002981</v>
      </c>
      <c r="F2858" s="4" t="s">
        <v>62</v>
      </c>
      <c r="G2858" s="4" t="s">
        <v>13</v>
      </c>
      <c r="H2858">
        <v>20000018</v>
      </c>
      <c r="I2858" s="4" t="s">
        <v>81</v>
      </c>
      <c r="J2858" s="11">
        <v>0.39999999999999991</v>
      </c>
      <c r="K2858" s="11">
        <v>0</v>
      </c>
      <c r="L2858" s="11">
        <v>0</v>
      </c>
      <c r="M2858" s="11">
        <v>0</v>
      </c>
      <c r="N2858" s="11">
        <f>IFERROR(合并表__明细[[#This Row],[期末库存]]/合并表__明细[[#This Row],[未来50天出库量]]*50,999)</f>
        <v>999</v>
      </c>
      <c r="O2858" s="11" t="str">
        <f>IF(合并表__明细[[#This Row],[库存天数]]&lt;=3,"不足",IF(合并表__明细[[#This Row],[库存天数]]&gt;=100,"积压","正常"))</f>
        <v>积压</v>
      </c>
    </row>
    <row r="2859" spans="2:15" hidden="1" x14ac:dyDescent="0.2">
      <c r="B2859" s="1">
        <v>43039</v>
      </c>
      <c r="C2859" s="4" t="s">
        <v>9</v>
      </c>
      <c r="D2859" s="4" t="s">
        <v>59</v>
      </c>
      <c r="E2859">
        <v>1000000192</v>
      </c>
      <c r="F2859" s="4" t="s">
        <v>58</v>
      </c>
      <c r="G2859" s="4" t="s">
        <v>13</v>
      </c>
      <c r="H2859">
        <v>10000111</v>
      </c>
      <c r="I2859" s="4" t="s">
        <v>37</v>
      </c>
      <c r="J2859" s="11">
        <v>32.451999999999991</v>
      </c>
      <c r="K2859" s="11">
        <v>0</v>
      </c>
      <c r="L2859" s="11">
        <v>0</v>
      </c>
      <c r="M2859" s="11">
        <v>0</v>
      </c>
      <c r="N2859" s="11">
        <f>IFERROR(合并表__明细[[#This Row],[期末库存]]/合并表__明细[[#This Row],[未来50天出库量]]*50,999)</f>
        <v>999</v>
      </c>
      <c r="O2859" s="11" t="str">
        <f>IF(合并表__明细[[#This Row],[库存天数]]&lt;=3,"不足",IF(合并表__明细[[#This Row],[库存天数]]&gt;=100,"积压","正常"))</f>
        <v>积压</v>
      </c>
    </row>
    <row r="2860" spans="2:15" hidden="1" x14ac:dyDescent="0.2">
      <c r="B2860" s="1">
        <v>43039</v>
      </c>
      <c r="C2860" s="4" t="s">
        <v>9</v>
      </c>
      <c r="D2860" s="4" t="s">
        <v>72</v>
      </c>
      <c r="E2860">
        <v>1000000064</v>
      </c>
      <c r="F2860" s="4" t="s">
        <v>76</v>
      </c>
      <c r="G2860" s="4" t="s">
        <v>13</v>
      </c>
      <c r="H2860">
        <v>10000211</v>
      </c>
      <c r="I2860" s="4" t="s">
        <v>11</v>
      </c>
      <c r="J2860" s="11">
        <v>144.50000000000003</v>
      </c>
      <c r="K2860" s="11">
        <v>0</v>
      </c>
      <c r="L2860" s="11">
        <v>0</v>
      </c>
      <c r="M2860" s="11">
        <v>0</v>
      </c>
      <c r="N2860" s="11">
        <f>IFERROR(合并表__明细[[#This Row],[期末库存]]/合并表__明细[[#This Row],[未来50天出库量]]*50,999)</f>
        <v>999</v>
      </c>
      <c r="O2860" s="11" t="str">
        <f>IF(合并表__明细[[#This Row],[库存天数]]&lt;=3,"不足",IF(合并表__明细[[#This Row],[库存天数]]&gt;=100,"积压","正常"))</f>
        <v>积压</v>
      </c>
    </row>
    <row r="2861" spans="2:15" hidden="1" x14ac:dyDescent="0.2">
      <c r="B2861" s="1">
        <v>43039</v>
      </c>
      <c r="C2861" s="4" t="s">
        <v>9</v>
      </c>
      <c r="D2861" s="4" t="s">
        <v>15</v>
      </c>
      <c r="E2861">
        <v>1000002981</v>
      </c>
      <c r="F2861" s="4" t="s">
        <v>62</v>
      </c>
      <c r="G2861" s="4" t="s">
        <v>13</v>
      </c>
      <c r="H2861">
        <v>10000136</v>
      </c>
      <c r="I2861" s="4" t="s">
        <v>40</v>
      </c>
      <c r="J2861" s="11">
        <v>1.5499999999999998</v>
      </c>
      <c r="K2861" s="11">
        <v>0</v>
      </c>
      <c r="L2861" s="11">
        <v>0</v>
      </c>
      <c r="M2861" s="11">
        <v>0</v>
      </c>
      <c r="N2861" s="11">
        <f>IFERROR(合并表__明细[[#This Row],[期末库存]]/合并表__明细[[#This Row],[未来50天出库量]]*50,999)</f>
        <v>999</v>
      </c>
      <c r="O2861" s="11" t="str">
        <f>IF(合并表__明细[[#This Row],[库存天数]]&lt;=3,"不足",IF(合并表__明细[[#This Row],[库存天数]]&gt;=100,"积压","正常"))</f>
        <v>积压</v>
      </c>
    </row>
    <row r="2862" spans="2:15" hidden="1" x14ac:dyDescent="0.2">
      <c r="B2862" s="1">
        <v>43039</v>
      </c>
      <c r="C2862" s="4" t="s">
        <v>9</v>
      </c>
      <c r="D2862" s="4" t="s">
        <v>17</v>
      </c>
      <c r="E2862">
        <v>1000001649</v>
      </c>
      <c r="F2862" s="4" t="s">
        <v>16</v>
      </c>
      <c r="G2862" s="4" t="s">
        <v>13</v>
      </c>
      <c r="H2862">
        <v>10000111</v>
      </c>
      <c r="I2862" s="4" t="s">
        <v>37</v>
      </c>
      <c r="J2862" s="11">
        <v>98.7</v>
      </c>
      <c r="K2862" s="11">
        <v>0</v>
      </c>
      <c r="L2862" s="11">
        <v>0</v>
      </c>
      <c r="M2862" s="11">
        <v>0</v>
      </c>
      <c r="N2862" s="11">
        <f>IFERROR(合并表__明细[[#This Row],[期末库存]]/合并表__明细[[#This Row],[未来50天出库量]]*50,999)</f>
        <v>999</v>
      </c>
      <c r="O2862" s="11" t="str">
        <f>IF(合并表__明细[[#This Row],[库存天数]]&lt;=3,"不足",IF(合并表__明细[[#This Row],[库存天数]]&gt;=100,"积压","正常"))</f>
        <v>积压</v>
      </c>
    </row>
    <row r="2863" spans="2:15" hidden="1" x14ac:dyDescent="0.2">
      <c r="B2863" s="1">
        <v>43039</v>
      </c>
      <c r="C2863" s="4" t="s">
        <v>9</v>
      </c>
      <c r="D2863" s="4" t="s">
        <v>17</v>
      </c>
      <c r="E2863">
        <v>1000001649</v>
      </c>
      <c r="F2863" s="4" t="s">
        <v>16</v>
      </c>
      <c r="G2863" s="4" t="s">
        <v>13</v>
      </c>
      <c r="H2863">
        <v>10000172</v>
      </c>
      <c r="I2863" s="4" t="s">
        <v>18</v>
      </c>
      <c r="J2863" s="11">
        <v>486.79999999999995</v>
      </c>
      <c r="K2863" s="11">
        <v>0</v>
      </c>
      <c r="L2863" s="11">
        <v>0</v>
      </c>
      <c r="M2863" s="11">
        <v>0</v>
      </c>
      <c r="N2863" s="11">
        <f>IFERROR(合并表__明细[[#This Row],[期末库存]]/合并表__明细[[#This Row],[未来50天出库量]]*50,999)</f>
        <v>999</v>
      </c>
      <c r="O2863" s="11" t="str">
        <f>IF(合并表__明细[[#This Row],[库存天数]]&lt;=3,"不足",IF(合并表__明细[[#This Row],[库存天数]]&gt;=100,"积压","正常"))</f>
        <v>积压</v>
      </c>
    </row>
    <row r="2864" spans="2:15" hidden="1" x14ac:dyDescent="0.2">
      <c r="B2864" s="1">
        <v>43039</v>
      </c>
      <c r="C2864" s="4" t="s">
        <v>9</v>
      </c>
      <c r="D2864" s="4" t="s">
        <v>57</v>
      </c>
      <c r="E2864">
        <v>1000001502</v>
      </c>
      <c r="F2864" s="4" t="s">
        <v>56</v>
      </c>
      <c r="G2864" s="4" t="s">
        <v>13</v>
      </c>
      <c r="H2864">
        <v>10000111</v>
      </c>
      <c r="I2864" s="4" t="s">
        <v>37</v>
      </c>
      <c r="J2864" s="11">
        <v>278.07599999999996</v>
      </c>
      <c r="K2864" s="11">
        <v>0</v>
      </c>
      <c r="L2864" s="11">
        <v>0</v>
      </c>
      <c r="M2864" s="11">
        <v>0</v>
      </c>
      <c r="N2864" s="11">
        <f>IFERROR(合并表__明细[[#This Row],[期末库存]]/合并表__明细[[#This Row],[未来50天出库量]]*50,999)</f>
        <v>999</v>
      </c>
      <c r="O2864" s="11" t="str">
        <f>IF(合并表__明细[[#This Row],[库存天数]]&lt;=3,"不足",IF(合并表__明细[[#This Row],[库存天数]]&gt;=100,"积压","正常"))</f>
        <v>积压</v>
      </c>
    </row>
    <row r="2865" spans="2:15" hidden="1" x14ac:dyDescent="0.2">
      <c r="B2865" s="1">
        <v>43039</v>
      </c>
      <c r="C2865" s="4" t="s">
        <v>9</v>
      </c>
      <c r="D2865" s="4" t="s">
        <v>72</v>
      </c>
      <c r="E2865">
        <v>1000000064</v>
      </c>
      <c r="F2865" s="4" t="s">
        <v>76</v>
      </c>
      <c r="G2865" s="4" t="s">
        <v>13</v>
      </c>
      <c r="H2865">
        <v>10000111</v>
      </c>
      <c r="I2865" s="4" t="s">
        <v>37</v>
      </c>
      <c r="J2865" s="11">
        <v>83.199999999999989</v>
      </c>
      <c r="K2865" s="11">
        <v>0</v>
      </c>
      <c r="L2865" s="11">
        <v>0</v>
      </c>
      <c r="M2865" s="11">
        <v>0</v>
      </c>
      <c r="N2865" s="11">
        <f>IFERROR(合并表__明细[[#This Row],[期末库存]]/合并表__明细[[#This Row],[未来50天出库量]]*50,999)</f>
        <v>999</v>
      </c>
      <c r="O2865" s="11" t="str">
        <f>IF(合并表__明细[[#This Row],[库存天数]]&lt;=3,"不足",IF(合并表__明细[[#This Row],[库存天数]]&gt;=100,"积压","正常"))</f>
        <v>积压</v>
      </c>
    </row>
    <row r="2866" spans="2:15" hidden="1" x14ac:dyDescent="0.2">
      <c r="B2866" s="1">
        <v>43039</v>
      </c>
      <c r="C2866" s="4" t="s">
        <v>9</v>
      </c>
      <c r="D2866" s="4" t="s">
        <v>72</v>
      </c>
      <c r="E2866">
        <v>1000000064</v>
      </c>
      <c r="F2866" s="4" t="s">
        <v>76</v>
      </c>
      <c r="G2866" s="4" t="s">
        <v>13</v>
      </c>
      <c r="H2866">
        <v>10000172</v>
      </c>
      <c r="I2866" s="4" t="s">
        <v>18</v>
      </c>
      <c r="J2866" s="11">
        <v>433.96600000000001</v>
      </c>
      <c r="K2866" s="11">
        <v>0</v>
      </c>
      <c r="L2866" s="11">
        <v>0</v>
      </c>
      <c r="M2866" s="11">
        <v>0</v>
      </c>
      <c r="N2866" s="11">
        <f>IFERROR(合并表__明细[[#This Row],[期末库存]]/合并表__明细[[#This Row],[未来50天出库量]]*50,999)</f>
        <v>999</v>
      </c>
      <c r="O2866" s="11" t="str">
        <f>IF(合并表__明细[[#This Row],[库存天数]]&lt;=3,"不足",IF(合并表__明细[[#This Row],[库存天数]]&gt;=100,"积压","正常"))</f>
        <v>积压</v>
      </c>
    </row>
    <row r="2867" spans="2:15" hidden="1" x14ac:dyDescent="0.2">
      <c r="B2867" s="1">
        <v>43039</v>
      </c>
      <c r="C2867" s="4" t="s">
        <v>9</v>
      </c>
      <c r="D2867" s="4" t="s">
        <v>8</v>
      </c>
      <c r="E2867">
        <v>1000000070</v>
      </c>
      <c r="F2867" s="4" t="s">
        <v>7</v>
      </c>
      <c r="G2867" s="4" t="s">
        <v>13</v>
      </c>
      <c r="H2867">
        <v>10000211</v>
      </c>
      <c r="I2867" s="4" t="s">
        <v>11</v>
      </c>
      <c r="J2867" s="11">
        <v>2.7000000000000028</v>
      </c>
      <c r="K2867" s="11">
        <v>0</v>
      </c>
      <c r="L2867" s="11">
        <v>0</v>
      </c>
      <c r="M2867" s="11">
        <v>0</v>
      </c>
      <c r="N2867" s="11">
        <f>IFERROR(合并表__明细[[#This Row],[期末库存]]/合并表__明细[[#This Row],[未来50天出库量]]*50,999)</f>
        <v>999</v>
      </c>
      <c r="O2867" s="11" t="str">
        <f>IF(合并表__明细[[#This Row],[库存天数]]&lt;=3,"不足",IF(合并表__明细[[#This Row],[库存天数]]&gt;=100,"积压","正常"))</f>
        <v>积压</v>
      </c>
    </row>
    <row r="2868" spans="2:15" hidden="1" x14ac:dyDescent="0.2">
      <c r="B2868" s="1">
        <v>43039</v>
      </c>
      <c r="C2868" s="4" t="s">
        <v>9</v>
      </c>
      <c r="D2868" s="4" t="s">
        <v>8</v>
      </c>
      <c r="E2868">
        <v>1000000070</v>
      </c>
      <c r="F2868" s="4" t="s">
        <v>7</v>
      </c>
      <c r="G2868" s="4" t="s">
        <v>13</v>
      </c>
      <c r="H2868">
        <v>20000099</v>
      </c>
      <c r="I2868" s="4" t="s">
        <v>20</v>
      </c>
      <c r="J2868" s="11">
        <v>2.2999999999999994</v>
      </c>
      <c r="K2868" s="11">
        <v>0</v>
      </c>
      <c r="L2868" s="11">
        <v>0</v>
      </c>
      <c r="M2868" s="11">
        <v>0</v>
      </c>
      <c r="N2868" s="11">
        <f>IFERROR(合并表__明细[[#This Row],[期末库存]]/合并表__明细[[#This Row],[未来50天出库量]]*50,999)</f>
        <v>999</v>
      </c>
      <c r="O2868" s="11" t="str">
        <f>IF(合并表__明细[[#This Row],[库存天数]]&lt;=3,"不足",IF(合并表__明细[[#This Row],[库存天数]]&gt;=100,"积压","正常"))</f>
        <v>积压</v>
      </c>
    </row>
    <row r="2869" spans="2:15" hidden="1" x14ac:dyDescent="0.2">
      <c r="B2869" s="1">
        <v>43039</v>
      </c>
      <c r="C2869" s="4" t="s">
        <v>9</v>
      </c>
      <c r="D2869" s="4" t="s">
        <v>15</v>
      </c>
      <c r="E2869">
        <v>1000002981</v>
      </c>
      <c r="F2869" s="4" t="s">
        <v>62</v>
      </c>
      <c r="G2869" s="4" t="s">
        <v>13</v>
      </c>
      <c r="H2869">
        <v>10000078</v>
      </c>
      <c r="I2869" s="4" t="s">
        <v>30</v>
      </c>
      <c r="J2869" s="11">
        <v>3.1999999999999997</v>
      </c>
      <c r="K2869" s="11">
        <v>0</v>
      </c>
      <c r="L2869" s="11">
        <v>0</v>
      </c>
      <c r="M2869" s="11">
        <v>0</v>
      </c>
      <c r="N2869" s="11">
        <f>IFERROR(合并表__明细[[#This Row],[期末库存]]/合并表__明细[[#This Row],[未来50天出库量]]*50,999)</f>
        <v>999</v>
      </c>
      <c r="O2869" s="11" t="str">
        <f>IF(合并表__明细[[#This Row],[库存天数]]&lt;=3,"不足",IF(合并表__明细[[#This Row],[库存天数]]&gt;=100,"积压","正常"))</f>
        <v>积压</v>
      </c>
    </row>
    <row r="2870" spans="2:15" hidden="1" x14ac:dyDescent="0.2">
      <c r="B2870" s="1">
        <v>43039</v>
      </c>
      <c r="C2870" s="4" t="s">
        <v>9</v>
      </c>
      <c r="D2870" s="4" t="s">
        <v>57</v>
      </c>
      <c r="E2870">
        <v>1000001502</v>
      </c>
      <c r="F2870" s="4" t="s">
        <v>56</v>
      </c>
      <c r="G2870" s="4" t="s">
        <v>13</v>
      </c>
      <c r="H2870">
        <v>10000136</v>
      </c>
      <c r="I2870" s="4" t="s">
        <v>40</v>
      </c>
      <c r="J2870" s="11">
        <v>83.6</v>
      </c>
      <c r="K2870" s="11">
        <v>0</v>
      </c>
      <c r="L2870" s="11">
        <v>0</v>
      </c>
      <c r="M2870" s="11">
        <v>0</v>
      </c>
      <c r="N2870" s="11">
        <f>IFERROR(合并表__明细[[#This Row],[期末库存]]/合并表__明细[[#This Row],[未来50天出库量]]*50,999)</f>
        <v>999</v>
      </c>
      <c r="O2870" s="11" t="str">
        <f>IF(合并表__明细[[#This Row],[库存天数]]&lt;=3,"不足",IF(合并表__明细[[#This Row],[库存天数]]&gt;=100,"积压","正常"))</f>
        <v>积压</v>
      </c>
    </row>
    <row r="2871" spans="2:15" hidden="1" x14ac:dyDescent="0.2">
      <c r="B2871" s="1">
        <v>43039</v>
      </c>
      <c r="C2871" s="4" t="s">
        <v>9</v>
      </c>
      <c r="D2871" s="4" t="s">
        <v>17</v>
      </c>
      <c r="E2871">
        <v>1000000059</v>
      </c>
      <c r="F2871" s="4" t="s">
        <v>55</v>
      </c>
      <c r="G2871" s="4" t="s">
        <v>13</v>
      </c>
      <c r="H2871">
        <v>10000172</v>
      </c>
      <c r="I2871" s="4" t="s">
        <v>18</v>
      </c>
      <c r="J2871" s="11">
        <v>184.08400000000012</v>
      </c>
      <c r="K2871" s="11">
        <v>0</v>
      </c>
      <c r="L2871" s="11">
        <v>0</v>
      </c>
      <c r="M2871" s="11">
        <v>0</v>
      </c>
      <c r="N2871" s="11">
        <f>IFERROR(合并表__明细[[#This Row],[期末库存]]/合并表__明细[[#This Row],[未来50天出库量]]*50,999)</f>
        <v>999</v>
      </c>
      <c r="O2871" s="11" t="str">
        <f>IF(合并表__明细[[#This Row],[库存天数]]&lt;=3,"不足",IF(合并表__明细[[#This Row],[库存天数]]&gt;=100,"积压","正常"))</f>
        <v>积压</v>
      </c>
    </row>
    <row r="2872" spans="2:15" hidden="1" x14ac:dyDescent="0.2">
      <c r="B2872" s="1">
        <v>43039</v>
      </c>
      <c r="C2872" s="4" t="s">
        <v>9</v>
      </c>
      <c r="D2872" s="4" t="s">
        <v>17</v>
      </c>
      <c r="E2872">
        <v>1000001649</v>
      </c>
      <c r="F2872" s="4" t="s">
        <v>16</v>
      </c>
      <c r="G2872" s="4" t="s">
        <v>13</v>
      </c>
      <c r="H2872">
        <v>10000211</v>
      </c>
      <c r="I2872" s="4" t="s">
        <v>11</v>
      </c>
      <c r="J2872" s="11">
        <v>254.88200000000012</v>
      </c>
      <c r="K2872" s="11">
        <v>0</v>
      </c>
      <c r="L2872" s="11">
        <v>0</v>
      </c>
      <c r="M2872" s="11">
        <v>0</v>
      </c>
      <c r="N2872" s="11">
        <f>IFERROR(合并表__明细[[#This Row],[期末库存]]/合并表__明细[[#This Row],[未来50天出库量]]*50,999)</f>
        <v>999</v>
      </c>
      <c r="O2872" s="11" t="str">
        <f>IF(合并表__明细[[#This Row],[库存天数]]&lt;=3,"不足",IF(合并表__明细[[#This Row],[库存天数]]&gt;=100,"积压","正常"))</f>
        <v>积压</v>
      </c>
    </row>
    <row r="2873" spans="2:15" hidden="1" x14ac:dyDescent="0.2">
      <c r="B2873" s="1">
        <v>43039</v>
      </c>
      <c r="C2873" s="4" t="s">
        <v>9</v>
      </c>
      <c r="D2873" s="4" t="s">
        <v>8</v>
      </c>
      <c r="E2873">
        <v>1000000070</v>
      </c>
      <c r="F2873" s="4" t="s">
        <v>7</v>
      </c>
      <c r="G2873" s="4" t="s">
        <v>13</v>
      </c>
      <c r="H2873">
        <v>10000136</v>
      </c>
      <c r="I2873" s="4" t="s">
        <v>40</v>
      </c>
      <c r="J2873" s="11">
        <v>0.10000000000000053</v>
      </c>
      <c r="K2873" s="11">
        <v>0</v>
      </c>
      <c r="L2873" s="11">
        <v>0</v>
      </c>
      <c r="M2873" s="11">
        <v>0</v>
      </c>
      <c r="N2873" s="11">
        <f>IFERROR(合并表__明细[[#This Row],[期末库存]]/合并表__明细[[#This Row],[未来50天出库量]]*50,999)</f>
        <v>999</v>
      </c>
      <c r="O2873" s="11" t="str">
        <f>IF(合并表__明细[[#This Row],[库存天数]]&lt;=3,"不足",IF(合并表__明细[[#This Row],[库存天数]]&gt;=100,"积压","正常"))</f>
        <v>积压</v>
      </c>
    </row>
    <row r="2874" spans="2:15" hidden="1" x14ac:dyDescent="0.2">
      <c r="B2874" s="1">
        <v>43039</v>
      </c>
      <c r="C2874" s="4" t="s">
        <v>9</v>
      </c>
      <c r="D2874" s="4" t="s">
        <v>12</v>
      </c>
      <c r="E2874">
        <v>1000000072</v>
      </c>
      <c r="F2874" s="4" t="s">
        <v>10</v>
      </c>
      <c r="G2874" s="4" t="s">
        <v>13</v>
      </c>
      <c r="H2874">
        <v>10000064</v>
      </c>
      <c r="I2874" s="4" t="s">
        <v>53</v>
      </c>
      <c r="J2874" s="11">
        <v>19.5</v>
      </c>
      <c r="K2874" s="11">
        <v>0</v>
      </c>
      <c r="L2874" s="11">
        <v>0</v>
      </c>
      <c r="M2874" s="11">
        <v>0</v>
      </c>
      <c r="N2874" s="11">
        <f>IFERROR(合并表__明细[[#This Row],[期末库存]]/合并表__明细[[#This Row],[未来50天出库量]]*50,999)</f>
        <v>999</v>
      </c>
      <c r="O2874" s="11" t="str">
        <f>IF(合并表__明细[[#This Row],[库存天数]]&lt;=3,"不足",IF(合并表__明细[[#This Row],[库存天数]]&gt;=100,"积压","正常"))</f>
        <v>积压</v>
      </c>
    </row>
    <row r="2875" spans="2:15" hidden="1" x14ac:dyDescent="0.2">
      <c r="B2875" s="1">
        <v>43039</v>
      </c>
      <c r="C2875" s="4" t="s">
        <v>9</v>
      </c>
      <c r="D2875" s="4" t="s">
        <v>72</v>
      </c>
      <c r="E2875">
        <v>1000001699</v>
      </c>
      <c r="F2875" s="4" t="s">
        <v>71</v>
      </c>
      <c r="G2875" s="4" t="s">
        <v>13</v>
      </c>
      <c r="H2875">
        <v>10000131</v>
      </c>
      <c r="I2875" s="4" t="s">
        <v>38</v>
      </c>
      <c r="J2875" s="11">
        <v>56.676000000000002</v>
      </c>
      <c r="K2875" s="11">
        <v>0</v>
      </c>
      <c r="L2875" s="11">
        <v>0</v>
      </c>
      <c r="M2875" s="11">
        <v>0</v>
      </c>
      <c r="N2875" s="11">
        <f>IFERROR(合并表__明细[[#This Row],[期末库存]]/合并表__明细[[#This Row],[未来50天出库量]]*50,999)</f>
        <v>999</v>
      </c>
      <c r="O2875" s="11" t="str">
        <f>IF(合并表__明细[[#This Row],[库存天数]]&lt;=3,"不足",IF(合并表__明细[[#This Row],[库存天数]]&gt;=100,"积压","正常"))</f>
        <v>积压</v>
      </c>
    </row>
    <row r="2876" spans="2:15" hidden="1" x14ac:dyDescent="0.2">
      <c r="B2876" s="1">
        <v>43039</v>
      </c>
      <c r="C2876" s="4" t="s">
        <v>9</v>
      </c>
      <c r="D2876" s="4" t="s">
        <v>72</v>
      </c>
      <c r="E2876">
        <v>1000001699</v>
      </c>
      <c r="F2876" s="4" t="s">
        <v>71</v>
      </c>
      <c r="G2876" s="4" t="s">
        <v>13</v>
      </c>
      <c r="H2876">
        <v>10000064</v>
      </c>
      <c r="I2876" s="4" t="s">
        <v>53</v>
      </c>
      <c r="J2876" s="11">
        <v>3.8999999999999986</v>
      </c>
      <c r="K2876" s="11">
        <v>0</v>
      </c>
      <c r="L2876" s="11">
        <v>0</v>
      </c>
      <c r="M2876" s="11">
        <v>0</v>
      </c>
      <c r="N2876" s="11">
        <f>IFERROR(合并表__明细[[#This Row],[期末库存]]/合并表__明细[[#This Row],[未来50天出库量]]*50,999)</f>
        <v>999</v>
      </c>
      <c r="O2876" s="11" t="str">
        <f>IF(合并表__明细[[#This Row],[库存天数]]&lt;=3,"不足",IF(合并表__明细[[#This Row],[库存天数]]&gt;=100,"积压","正常"))</f>
        <v>积压</v>
      </c>
    </row>
    <row r="2877" spans="2:15" hidden="1" x14ac:dyDescent="0.2">
      <c r="B2877" s="1">
        <v>43039</v>
      </c>
      <c r="C2877" s="4" t="s">
        <v>9</v>
      </c>
      <c r="D2877" s="4" t="s">
        <v>72</v>
      </c>
      <c r="E2877">
        <v>1000001699</v>
      </c>
      <c r="F2877" s="4" t="s">
        <v>71</v>
      </c>
      <c r="G2877" s="4" t="s">
        <v>13</v>
      </c>
      <c r="H2877">
        <v>10000111</v>
      </c>
      <c r="I2877" s="4" t="s">
        <v>37</v>
      </c>
      <c r="J2877" s="11">
        <v>1.4000000000000004</v>
      </c>
      <c r="K2877" s="11">
        <v>0</v>
      </c>
      <c r="L2877" s="11">
        <v>0</v>
      </c>
      <c r="M2877" s="11">
        <v>0</v>
      </c>
      <c r="N2877" s="11">
        <f>IFERROR(合并表__明细[[#This Row],[期末库存]]/合并表__明细[[#This Row],[未来50天出库量]]*50,999)</f>
        <v>999</v>
      </c>
      <c r="O2877" s="11" t="str">
        <f>IF(合并表__明细[[#This Row],[库存天数]]&lt;=3,"不足",IF(合并表__明细[[#This Row],[库存天数]]&gt;=100,"积压","正常"))</f>
        <v>积压</v>
      </c>
    </row>
    <row r="2878" spans="2:15" hidden="1" x14ac:dyDescent="0.2">
      <c r="B2878" s="1">
        <v>43039</v>
      </c>
      <c r="C2878" s="4" t="s">
        <v>9</v>
      </c>
      <c r="D2878" s="4" t="s">
        <v>15</v>
      </c>
      <c r="E2878">
        <v>1000002986</v>
      </c>
      <c r="F2878" s="4" t="s">
        <v>14</v>
      </c>
      <c r="G2878" s="4" t="s">
        <v>13</v>
      </c>
      <c r="H2878">
        <v>10000064</v>
      </c>
      <c r="I2878" s="4" t="s">
        <v>53</v>
      </c>
      <c r="J2878" s="11">
        <v>2.4000000000000026</v>
      </c>
      <c r="K2878" s="11">
        <v>0</v>
      </c>
      <c r="L2878" s="11">
        <v>0</v>
      </c>
      <c r="M2878" s="11">
        <v>0</v>
      </c>
      <c r="N2878" s="11">
        <f>IFERROR(合并表__明细[[#This Row],[期末库存]]/合并表__明细[[#This Row],[未来50天出库量]]*50,999)</f>
        <v>999</v>
      </c>
      <c r="O2878" s="11" t="str">
        <f>IF(合并表__明细[[#This Row],[库存天数]]&lt;=3,"不足",IF(合并表__明细[[#This Row],[库存天数]]&gt;=100,"积压","正常"))</f>
        <v>积压</v>
      </c>
    </row>
    <row r="2879" spans="2:15" hidden="1" x14ac:dyDescent="0.2">
      <c r="B2879" s="1">
        <v>43039</v>
      </c>
      <c r="C2879" s="4" t="s">
        <v>9</v>
      </c>
      <c r="D2879" s="4" t="s">
        <v>15</v>
      </c>
      <c r="E2879">
        <v>1000002986</v>
      </c>
      <c r="F2879" s="4" t="s">
        <v>14</v>
      </c>
      <c r="G2879" s="4" t="s">
        <v>13</v>
      </c>
      <c r="H2879">
        <v>10000111</v>
      </c>
      <c r="I2879" s="4" t="s">
        <v>37</v>
      </c>
      <c r="J2879" s="11">
        <v>86.899999999999977</v>
      </c>
      <c r="K2879" s="11">
        <v>0</v>
      </c>
      <c r="L2879" s="11">
        <v>0</v>
      </c>
      <c r="M2879" s="11">
        <v>0</v>
      </c>
      <c r="N2879" s="11">
        <f>IFERROR(合并表__明细[[#This Row],[期末库存]]/合并表__明细[[#This Row],[未来50天出库量]]*50,999)</f>
        <v>999</v>
      </c>
      <c r="O2879" s="11" t="str">
        <f>IF(合并表__明细[[#This Row],[库存天数]]&lt;=3,"不足",IF(合并表__明细[[#This Row],[库存天数]]&gt;=100,"积压","正常"))</f>
        <v>积压</v>
      </c>
    </row>
    <row r="2880" spans="2:15" hidden="1" x14ac:dyDescent="0.2">
      <c r="B2880" s="1">
        <v>43039</v>
      </c>
      <c r="C2880" s="4" t="s">
        <v>9</v>
      </c>
      <c r="D2880" s="4" t="s">
        <v>17</v>
      </c>
      <c r="E2880">
        <v>1000001649</v>
      </c>
      <c r="F2880" s="4" t="s">
        <v>16</v>
      </c>
      <c r="G2880" s="4" t="s">
        <v>13</v>
      </c>
      <c r="H2880">
        <v>20000018</v>
      </c>
      <c r="I2880" s="4" t="s">
        <v>81</v>
      </c>
      <c r="J2880" s="11">
        <v>0.10000000000000009</v>
      </c>
      <c r="K2880" s="11">
        <v>2.2000000000000002</v>
      </c>
      <c r="L2880" s="11">
        <v>2.1</v>
      </c>
      <c r="M2880" s="11">
        <v>0</v>
      </c>
      <c r="N2880" s="11">
        <f>IFERROR(合并表__明细[[#This Row],[期末库存]]/合并表__明细[[#This Row],[未来50天出库量]]*50,999)</f>
        <v>999</v>
      </c>
      <c r="O2880" s="11" t="str">
        <f>IF(合并表__明细[[#This Row],[库存天数]]&lt;=3,"不足",IF(合并表__明细[[#This Row],[库存天数]]&gt;=100,"积压","正常"))</f>
        <v>积压</v>
      </c>
    </row>
    <row r="2881" spans="2:15" hidden="1" x14ac:dyDescent="0.2">
      <c r="B2881" s="1">
        <v>43039</v>
      </c>
      <c r="C2881" s="4" t="s">
        <v>9</v>
      </c>
      <c r="D2881" s="4" t="s">
        <v>15</v>
      </c>
      <c r="E2881">
        <v>1000002985</v>
      </c>
      <c r="F2881" s="4" t="s">
        <v>47</v>
      </c>
      <c r="G2881" s="4" t="s">
        <v>13</v>
      </c>
      <c r="H2881">
        <v>20000099</v>
      </c>
      <c r="I2881" s="4" t="s">
        <v>20</v>
      </c>
      <c r="J2881" s="11">
        <v>1.1000000000000001</v>
      </c>
      <c r="K2881" s="11">
        <v>3.2</v>
      </c>
      <c r="L2881" s="11">
        <v>2.1</v>
      </c>
      <c r="M2881" s="11">
        <v>0</v>
      </c>
      <c r="N2881" s="11">
        <f>IFERROR(合并表__明细[[#This Row],[期末库存]]/合并表__明细[[#This Row],[未来50天出库量]]*50,999)</f>
        <v>999</v>
      </c>
      <c r="O2881" s="11" t="str">
        <f>IF(合并表__明细[[#This Row],[库存天数]]&lt;=3,"不足",IF(合并表__明细[[#This Row],[库存天数]]&gt;=100,"积压","正常"))</f>
        <v>积压</v>
      </c>
    </row>
    <row r="2882" spans="2:15" hidden="1" x14ac:dyDescent="0.2">
      <c r="B2882" s="1">
        <v>43039</v>
      </c>
      <c r="C2882" s="4" t="s">
        <v>9</v>
      </c>
      <c r="D2882" s="4" t="s">
        <v>17</v>
      </c>
      <c r="E2882">
        <v>1000001649</v>
      </c>
      <c r="F2882" s="4" t="s">
        <v>16</v>
      </c>
      <c r="G2882" s="4" t="s">
        <v>13</v>
      </c>
      <c r="H2882">
        <v>10000136</v>
      </c>
      <c r="I2882" s="4" t="s">
        <v>40</v>
      </c>
      <c r="J2882" s="11">
        <v>9.6499999999999986</v>
      </c>
      <c r="K2882" s="11">
        <v>3.7</v>
      </c>
      <c r="L2882" s="11">
        <v>3.7</v>
      </c>
      <c r="M2882" s="11">
        <v>0</v>
      </c>
      <c r="N2882" s="11">
        <f>IFERROR(合并表__明细[[#This Row],[期末库存]]/合并表__明细[[#This Row],[未来50天出库量]]*50,999)</f>
        <v>999</v>
      </c>
      <c r="O2882" s="11" t="str">
        <f>IF(合并表__明细[[#This Row],[库存天数]]&lt;=3,"不足",IF(合并表__明细[[#This Row],[库存天数]]&gt;=100,"积压","正常"))</f>
        <v>积压</v>
      </c>
    </row>
    <row r="2883" spans="2:15" hidden="1" x14ac:dyDescent="0.2">
      <c r="B2883" s="1">
        <v>43039</v>
      </c>
      <c r="C2883" s="4" t="s">
        <v>9</v>
      </c>
      <c r="D2883" s="4" t="s">
        <v>15</v>
      </c>
      <c r="E2883">
        <v>1000002981</v>
      </c>
      <c r="F2883" s="4" t="s">
        <v>62</v>
      </c>
      <c r="G2883" s="4" t="s">
        <v>13</v>
      </c>
      <c r="H2883">
        <v>10000211</v>
      </c>
      <c r="I2883" s="4" t="s">
        <v>11</v>
      </c>
      <c r="J2883" s="11">
        <v>223.07400000000004</v>
      </c>
      <c r="K2883" s="11">
        <v>135.80000000000001</v>
      </c>
      <c r="L2883" s="11">
        <v>140.9</v>
      </c>
      <c r="M2883" s="11">
        <v>0</v>
      </c>
      <c r="N2883" s="11">
        <f>IFERROR(合并表__明细[[#This Row],[期末库存]]/合并表__明细[[#This Row],[未来50天出库量]]*50,999)</f>
        <v>999</v>
      </c>
      <c r="O2883" s="11" t="str">
        <f>IF(合并表__明细[[#This Row],[库存天数]]&lt;=3,"不足",IF(合并表__明细[[#This Row],[库存天数]]&gt;=100,"积压","正常"))</f>
        <v>积压</v>
      </c>
    </row>
    <row r="2884" spans="2:15" hidden="1" x14ac:dyDescent="0.2">
      <c r="B2884" s="1">
        <v>43039</v>
      </c>
      <c r="C2884" s="4" t="s">
        <v>9</v>
      </c>
      <c r="D2884" s="4" t="s">
        <v>72</v>
      </c>
      <c r="E2884">
        <v>1000000064</v>
      </c>
      <c r="F2884" s="4" t="s">
        <v>76</v>
      </c>
      <c r="G2884" s="4" t="s">
        <v>13</v>
      </c>
      <c r="H2884">
        <v>10000136</v>
      </c>
      <c r="I2884" s="4" t="s">
        <v>40</v>
      </c>
      <c r="J2884" s="11">
        <v>0.20000000000000018</v>
      </c>
      <c r="K2884" s="11">
        <v>3.7</v>
      </c>
      <c r="L2884" s="11">
        <v>3.5</v>
      </c>
      <c r="M2884" s="11">
        <v>0</v>
      </c>
      <c r="N2884" s="11">
        <f>IFERROR(合并表__明细[[#This Row],[期末库存]]/合并表__明细[[#This Row],[未来50天出库量]]*50,999)</f>
        <v>999</v>
      </c>
      <c r="O2884" s="11" t="str">
        <f>IF(合并表__明细[[#This Row],[库存天数]]&lt;=3,"不足",IF(合并表__明细[[#This Row],[库存天数]]&gt;=100,"积压","正常"))</f>
        <v>积压</v>
      </c>
    </row>
    <row r="2885" spans="2:15" hidden="1" x14ac:dyDescent="0.2">
      <c r="B2885" s="1">
        <v>43039</v>
      </c>
      <c r="C2885" s="4" t="s">
        <v>9</v>
      </c>
      <c r="D2885" s="4" t="s">
        <v>15</v>
      </c>
      <c r="E2885">
        <v>1000002985</v>
      </c>
      <c r="F2885" s="4" t="s">
        <v>47</v>
      </c>
      <c r="G2885" s="4" t="s">
        <v>13</v>
      </c>
      <c r="H2885">
        <v>10000211</v>
      </c>
      <c r="I2885" s="4" t="s">
        <v>11</v>
      </c>
      <c r="J2885" s="11">
        <v>182.39599999999996</v>
      </c>
      <c r="K2885" s="11">
        <v>218.10000000000002</v>
      </c>
      <c r="L2885" s="11">
        <v>221.7</v>
      </c>
      <c r="M2885" s="11">
        <v>0</v>
      </c>
      <c r="N2885" s="11">
        <f>IFERROR(合并表__明细[[#This Row],[期末库存]]/合并表__明细[[#This Row],[未来50天出库量]]*50,999)</f>
        <v>999</v>
      </c>
      <c r="O2885" s="11" t="str">
        <f>IF(合并表__明细[[#This Row],[库存天数]]&lt;=3,"不足",IF(合并表__明细[[#This Row],[库存天数]]&gt;=100,"积压","正常"))</f>
        <v>积压</v>
      </c>
    </row>
    <row r="2886" spans="2:15" hidden="1" x14ac:dyDescent="0.2">
      <c r="B2886" s="1">
        <v>43039</v>
      </c>
      <c r="C2886" s="4" t="s">
        <v>22</v>
      </c>
      <c r="D2886" s="4" t="s">
        <v>69</v>
      </c>
      <c r="E2886">
        <v>1000003349</v>
      </c>
      <c r="F2886" s="4" t="s">
        <v>68</v>
      </c>
      <c r="G2886" s="4" t="s">
        <v>13</v>
      </c>
      <c r="H2886">
        <v>10000064</v>
      </c>
      <c r="I2886" s="4" t="s">
        <v>53</v>
      </c>
      <c r="J2886" s="11">
        <v>19.300000000000004</v>
      </c>
      <c r="K2886" s="11">
        <v>0</v>
      </c>
      <c r="L2886" s="11">
        <v>0</v>
      </c>
      <c r="M2886" s="11">
        <v>0</v>
      </c>
      <c r="N2886" s="11">
        <f>IFERROR(合并表__明细[[#This Row],[期末库存]]/合并表__明细[[#This Row],[未来50天出库量]]*50,999)</f>
        <v>999</v>
      </c>
      <c r="O2886" s="11" t="str">
        <f>IF(合并表__明细[[#This Row],[库存天数]]&lt;=3,"不足",IF(合并表__明细[[#This Row],[库存天数]]&gt;=100,"积压","正常"))</f>
        <v>积压</v>
      </c>
    </row>
    <row r="2887" spans="2:15" hidden="1" x14ac:dyDescent="0.2">
      <c r="B2887" s="1">
        <v>43039</v>
      </c>
      <c r="C2887" s="4" t="s">
        <v>22</v>
      </c>
      <c r="D2887" s="4" t="s">
        <v>69</v>
      </c>
      <c r="E2887">
        <v>1000003349</v>
      </c>
      <c r="F2887" s="4" t="s">
        <v>68</v>
      </c>
      <c r="G2887" s="4" t="s">
        <v>13</v>
      </c>
      <c r="H2887">
        <v>10000061</v>
      </c>
      <c r="I2887" s="4" t="s">
        <v>28</v>
      </c>
      <c r="J2887" s="11">
        <v>12</v>
      </c>
      <c r="K2887" s="11">
        <v>0</v>
      </c>
      <c r="L2887" s="11">
        <v>0</v>
      </c>
      <c r="M2887" s="11">
        <v>0</v>
      </c>
      <c r="N2887" s="11">
        <f>IFERROR(合并表__明细[[#This Row],[期末库存]]/合并表__明细[[#This Row],[未来50天出库量]]*50,999)</f>
        <v>999</v>
      </c>
      <c r="O2887" s="11" t="str">
        <f>IF(合并表__明细[[#This Row],[库存天数]]&lt;=3,"不足",IF(合并表__明细[[#This Row],[库存天数]]&gt;=100,"积压","正常"))</f>
        <v>积压</v>
      </c>
    </row>
    <row r="2888" spans="2:15" hidden="1" x14ac:dyDescent="0.2">
      <c r="B2888" s="1">
        <v>43039</v>
      </c>
      <c r="C2888" s="4" t="s">
        <v>22</v>
      </c>
      <c r="D2888" s="4" t="s">
        <v>69</v>
      </c>
      <c r="E2888">
        <v>1000003349</v>
      </c>
      <c r="F2888" s="4" t="s">
        <v>68</v>
      </c>
      <c r="G2888" s="4" t="s">
        <v>13</v>
      </c>
      <c r="H2888">
        <v>10000131</v>
      </c>
      <c r="I2888" s="4" t="s">
        <v>38</v>
      </c>
      <c r="J2888" s="11">
        <v>5.5</v>
      </c>
      <c r="K2888" s="11">
        <v>0</v>
      </c>
      <c r="L2888" s="11">
        <v>0</v>
      </c>
      <c r="M2888" s="11">
        <v>0</v>
      </c>
      <c r="N2888" s="11">
        <f>IFERROR(合并表__明细[[#This Row],[期末库存]]/合并表__明细[[#This Row],[未来50天出库量]]*50,999)</f>
        <v>999</v>
      </c>
      <c r="O2888" s="11" t="str">
        <f>IF(合并表__明细[[#This Row],[库存天数]]&lt;=3,"不足",IF(合并表__明细[[#This Row],[库存天数]]&gt;=100,"积压","正常"))</f>
        <v>积压</v>
      </c>
    </row>
    <row r="2889" spans="2:15" hidden="1" x14ac:dyDescent="0.2">
      <c r="B2889" s="1">
        <v>43039</v>
      </c>
      <c r="C2889" s="4" t="s">
        <v>22</v>
      </c>
      <c r="D2889" s="4" t="s">
        <v>49</v>
      </c>
      <c r="E2889">
        <v>1000000020</v>
      </c>
      <c r="F2889" s="4" t="s">
        <v>73</v>
      </c>
      <c r="G2889" s="4" t="s">
        <v>13</v>
      </c>
      <c r="H2889">
        <v>10000182</v>
      </c>
      <c r="I2889" s="4" t="s">
        <v>31</v>
      </c>
      <c r="J2889" s="11">
        <v>33.6</v>
      </c>
      <c r="K2889" s="11">
        <v>0</v>
      </c>
      <c r="L2889" s="11">
        <v>0</v>
      </c>
      <c r="M2889" s="11">
        <v>0</v>
      </c>
      <c r="N2889" s="11">
        <f>IFERROR(合并表__明细[[#This Row],[期末库存]]/合并表__明细[[#This Row],[未来50天出库量]]*50,999)</f>
        <v>999</v>
      </c>
      <c r="O2889" s="11" t="str">
        <f>IF(合并表__明细[[#This Row],[库存天数]]&lt;=3,"不足",IF(合并表__明细[[#This Row],[库存天数]]&gt;=100,"积压","正常"))</f>
        <v>积压</v>
      </c>
    </row>
    <row r="2890" spans="2:15" hidden="1" x14ac:dyDescent="0.2">
      <c r="B2890" s="1">
        <v>43039</v>
      </c>
      <c r="C2890" s="4" t="s">
        <v>22</v>
      </c>
      <c r="D2890" s="4" t="s">
        <v>33</v>
      </c>
      <c r="E2890">
        <v>1000000031</v>
      </c>
      <c r="F2890" s="4" t="s">
        <v>32</v>
      </c>
      <c r="G2890" s="4" t="s">
        <v>13</v>
      </c>
      <c r="H2890">
        <v>10000131</v>
      </c>
      <c r="I2890" s="4" t="s">
        <v>38</v>
      </c>
      <c r="J2890" s="11">
        <v>80.8</v>
      </c>
      <c r="K2890" s="11">
        <v>0</v>
      </c>
      <c r="L2890" s="11">
        <v>0</v>
      </c>
      <c r="M2890" s="11">
        <v>0</v>
      </c>
      <c r="N2890" s="11">
        <f>IFERROR(合并表__明细[[#This Row],[期末库存]]/合并表__明细[[#This Row],[未来50天出库量]]*50,999)</f>
        <v>999</v>
      </c>
      <c r="O2890" s="11" t="str">
        <f>IF(合并表__明细[[#This Row],[库存天数]]&lt;=3,"不足",IF(合并表__明细[[#This Row],[库存天数]]&gt;=100,"积压","正常"))</f>
        <v>积压</v>
      </c>
    </row>
    <row r="2891" spans="2:15" hidden="1" x14ac:dyDescent="0.2">
      <c r="B2891" s="1">
        <v>43039</v>
      </c>
      <c r="C2891" s="4" t="s">
        <v>22</v>
      </c>
      <c r="D2891" s="4" t="s">
        <v>69</v>
      </c>
      <c r="E2891">
        <v>1000000129</v>
      </c>
      <c r="F2891" s="4" t="s">
        <v>70</v>
      </c>
      <c r="G2891" s="4" t="s">
        <v>13</v>
      </c>
      <c r="H2891">
        <v>20000018</v>
      </c>
      <c r="I2891" s="4" t="s">
        <v>81</v>
      </c>
      <c r="J2891" s="11">
        <v>5.3</v>
      </c>
      <c r="K2891" s="11">
        <v>0</v>
      </c>
      <c r="L2891" s="11">
        <v>0</v>
      </c>
      <c r="M2891" s="11">
        <v>0</v>
      </c>
      <c r="N2891" s="11">
        <f>IFERROR(合并表__明细[[#This Row],[期末库存]]/合并表__明细[[#This Row],[未来50天出库量]]*50,999)</f>
        <v>999</v>
      </c>
      <c r="O2891" s="11" t="str">
        <f>IF(合并表__明细[[#This Row],[库存天数]]&lt;=3,"不足",IF(合并表__明细[[#This Row],[库存天数]]&gt;=100,"积压","正常"))</f>
        <v>积压</v>
      </c>
    </row>
    <row r="2892" spans="2:15" hidden="1" x14ac:dyDescent="0.2">
      <c r="B2892" s="1">
        <v>43039</v>
      </c>
      <c r="C2892" s="4" t="s">
        <v>22</v>
      </c>
      <c r="D2892" s="4" t="s">
        <v>35</v>
      </c>
      <c r="E2892">
        <v>1000000047</v>
      </c>
      <c r="F2892" s="4" t="s">
        <v>34</v>
      </c>
      <c r="G2892" s="4" t="s">
        <v>13</v>
      </c>
      <c r="H2892">
        <v>10000111</v>
      </c>
      <c r="I2892" s="4" t="s">
        <v>37</v>
      </c>
      <c r="J2892" s="11">
        <v>0.70000000000000018</v>
      </c>
      <c r="K2892" s="11">
        <v>0</v>
      </c>
      <c r="L2892" s="11">
        <v>0</v>
      </c>
      <c r="M2892" s="11">
        <v>0</v>
      </c>
      <c r="N2892" s="11">
        <f>IFERROR(合并表__明细[[#This Row],[期末库存]]/合并表__明细[[#This Row],[未来50天出库量]]*50,999)</f>
        <v>999</v>
      </c>
      <c r="O2892" s="11" t="str">
        <f>IF(合并表__明细[[#This Row],[库存天数]]&lt;=3,"不足",IF(合并表__明细[[#This Row],[库存天数]]&gt;=100,"积压","正常"))</f>
        <v>积压</v>
      </c>
    </row>
    <row r="2893" spans="2:15" hidden="1" x14ac:dyDescent="0.2">
      <c r="B2893" s="1">
        <v>43039</v>
      </c>
      <c r="C2893" s="4" t="s">
        <v>22</v>
      </c>
      <c r="D2893" s="4" t="s">
        <v>49</v>
      </c>
      <c r="E2893">
        <v>1000000020</v>
      </c>
      <c r="F2893" s="4" t="s">
        <v>73</v>
      </c>
      <c r="G2893" s="4" t="s">
        <v>13</v>
      </c>
      <c r="H2893">
        <v>20000018</v>
      </c>
      <c r="I2893" s="4" t="s">
        <v>81</v>
      </c>
      <c r="J2893" s="11">
        <v>0.70000000000000018</v>
      </c>
      <c r="K2893" s="11">
        <v>0</v>
      </c>
      <c r="L2893" s="11">
        <v>0</v>
      </c>
      <c r="M2893" s="11">
        <v>0</v>
      </c>
      <c r="N2893" s="11">
        <f>IFERROR(合并表__明细[[#This Row],[期末库存]]/合并表__明细[[#This Row],[未来50天出库量]]*50,999)</f>
        <v>999</v>
      </c>
      <c r="O2893" s="11" t="str">
        <f>IF(合并表__明细[[#This Row],[库存天数]]&lt;=3,"不足",IF(合并表__明细[[#This Row],[库存天数]]&gt;=100,"积压","正常"))</f>
        <v>积压</v>
      </c>
    </row>
    <row r="2894" spans="2:15" hidden="1" x14ac:dyDescent="0.2">
      <c r="B2894" s="1">
        <v>43039</v>
      </c>
      <c r="C2894" s="4" t="s">
        <v>22</v>
      </c>
      <c r="D2894" s="4" t="s">
        <v>21</v>
      </c>
      <c r="E2894">
        <v>1000002872</v>
      </c>
      <c r="F2894" s="4" t="s">
        <v>19</v>
      </c>
      <c r="G2894" s="4" t="s">
        <v>13</v>
      </c>
      <c r="H2894">
        <v>10000111</v>
      </c>
      <c r="I2894" s="4" t="s">
        <v>37</v>
      </c>
      <c r="J2894" s="11">
        <v>6.2999999999999963</v>
      </c>
      <c r="K2894" s="11">
        <v>0</v>
      </c>
      <c r="L2894" s="11">
        <v>0</v>
      </c>
      <c r="M2894" s="11">
        <v>0</v>
      </c>
      <c r="N2894" s="11">
        <f>IFERROR(合并表__明细[[#This Row],[期末库存]]/合并表__明细[[#This Row],[未来50天出库量]]*50,999)</f>
        <v>999</v>
      </c>
      <c r="O2894" s="11" t="str">
        <f>IF(合并表__明细[[#This Row],[库存天数]]&lt;=3,"不足",IF(合并表__明细[[#This Row],[库存天数]]&gt;=100,"积压","正常"))</f>
        <v>积压</v>
      </c>
    </row>
    <row r="2895" spans="2:15" hidden="1" x14ac:dyDescent="0.2">
      <c r="B2895" s="1">
        <v>43039</v>
      </c>
      <c r="C2895" s="4" t="s">
        <v>22</v>
      </c>
      <c r="D2895" s="4" t="s">
        <v>49</v>
      </c>
      <c r="E2895">
        <v>1000000020</v>
      </c>
      <c r="F2895" s="4" t="s">
        <v>73</v>
      </c>
      <c r="G2895" s="4" t="s">
        <v>13</v>
      </c>
      <c r="H2895">
        <v>10000131</v>
      </c>
      <c r="I2895" s="4" t="s">
        <v>38</v>
      </c>
      <c r="J2895" s="11">
        <v>136.6</v>
      </c>
      <c r="K2895" s="11">
        <v>0</v>
      </c>
      <c r="L2895" s="11">
        <v>0</v>
      </c>
      <c r="M2895" s="11">
        <v>0</v>
      </c>
      <c r="N2895" s="11">
        <f>IFERROR(合并表__明细[[#This Row],[期末库存]]/合并表__明细[[#This Row],[未来50天出库量]]*50,999)</f>
        <v>999</v>
      </c>
      <c r="O2895" s="11" t="str">
        <f>IF(合并表__明细[[#This Row],[库存天数]]&lt;=3,"不足",IF(合并表__明细[[#This Row],[库存天数]]&gt;=100,"积压","正常"))</f>
        <v>积压</v>
      </c>
    </row>
    <row r="2896" spans="2:15" hidden="1" x14ac:dyDescent="0.2">
      <c r="B2896" s="1">
        <v>43039</v>
      </c>
      <c r="C2896" s="4" t="s">
        <v>22</v>
      </c>
      <c r="D2896" s="4" t="s">
        <v>33</v>
      </c>
      <c r="E2896">
        <v>1000000031</v>
      </c>
      <c r="F2896" s="4" t="s">
        <v>32</v>
      </c>
      <c r="G2896" s="4" t="s">
        <v>13</v>
      </c>
      <c r="H2896">
        <v>20000018</v>
      </c>
      <c r="I2896" s="4" t="s">
        <v>81</v>
      </c>
      <c r="J2896" s="11">
        <v>0</v>
      </c>
      <c r="K2896" s="11">
        <v>0</v>
      </c>
      <c r="L2896" s="11">
        <v>0</v>
      </c>
      <c r="M2896" s="11">
        <v>0</v>
      </c>
      <c r="N2896" s="11">
        <f>IFERROR(合并表__明细[[#This Row],[期末库存]]/合并表__明细[[#This Row],[未来50天出库量]]*50,999)</f>
        <v>999</v>
      </c>
      <c r="O2896" s="11" t="str">
        <f>IF(合并表__明细[[#This Row],[库存天数]]&lt;=3,"不足",IF(合并表__明细[[#This Row],[库存天数]]&gt;=100,"积压","正常"))</f>
        <v>积压</v>
      </c>
    </row>
    <row r="2897" spans="2:15" hidden="1" x14ac:dyDescent="0.2">
      <c r="B2897" s="1">
        <v>43039</v>
      </c>
      <c r="C2897" s="4" t="s">
        <v>22</v>
      </c>
      <c r="D2897" s="4" t="s">
        <v>61</v>
      </c>
      <c r="E2897">
        <v>1000000579</v>
      </c>
      <c r="F2897" s="4" t="s">
        <v>60</v>
      </c>
      <c r="G2897" s="4" t="s">
        <v>13</v>
      </c>
      <c r="H2897">
        <v>20000018</v>
      </c>
      <c r="I2897" s="4" t="s">
        <v>81</v>
      </c>
      <c r="J2897" s="11">
        <v>0.1899999999999995</v>
      </c>
      <c r="K2897" s="11">
        <v>0</v>
      </c>
      <c r="L2897" s="11">
        <v>0</v>
      </c>
      <c r="M2897" s="11">
        <v>0</v>
      </c>
      <c r="N2897" s="11">
        <f>IFERROR(合并表__明细[[#This Row],[期末库存]]/合并表__明细[[#This Row],[未来50天出库量]]*50,999)</f>
        <v>999</v>
      </c>
      <c r="O2897" s="11" t="str">
        <f>IF(合并表__明细[[#This Row],[库存天数]]&lt;=3,"不足",IF(合并表__明细[[#This Row],[库存天数]]&gt;=100,"积压","正常"))</f>
        <v>积压</v>
      </c>
    </row>
    <row r="2898" spans="2:15" hidden="1" x14ac:dyDescent="0.2">
      <c r="B2898" s="1">
        <v>43039</v>
      </c>
      <c r="C2898" s="4" t="s">
        <v>22</v>
      </c>
      <c r="D2898" s="4" t="s">
        <v>64</v>
      </c>
      <c r="E2898">
        <v>1000002973</v>
      </c>
      <c r="F2898" s="4" t="s">
        <v>63</v>
      </c>
      <c r="G2898" s="4" t="s">
        <v>13</v>
      </c>
      <c r="H2898">
        <v>10000182</v>
      </c>
      <c r="I2898" s="4" t="s">
        <v>31</v>
      </c>
      <c r="J2898" s="11">
        <v>136.70000000000002</v>
      </c>
      <c r="K2898" s="11">
        <v>0</v>
      </c>
      <c r="L2898" s="11">
        <v>0</v>
      </c>
      <c r="M2898" s="11">
        <v>0</v>
      </c>
      <c r="N2898" s="11">
        <f>IFERROR(合并表__明细[[#This Row],[期末库存]]/合并表__明细[[#This Row],[未来50天出库量]]*50,999)</f>
        <v>999</v>
      </c>
      <c r="O2898" s="11" t="str">
        <f>IF(合并表__明细[[#This Row],[库存天数]]&lt;=3,"不足",IF(合并表__明细[[#This Row],[库存天数]]&gt;=100,"积压","正常"))</f>
        <v>积压</v>
      </c>
    </row>
    <row r="2899" spans="2:15" hidden="1" x14ac:dyDescent="0.2">
      <c r="B2899" s="1">
        <v>43039</v>
      </c>
      <c r="C2899" s="4" t="s">
        <v>22</v>
      </c>
      <c r="D2899" s="4" t="s">
        <v>25</v>
      </c>
      <c r="E2899">
        <v>1000003183</v>
      </c>
      <c r="F2899" s="4" t="s">
        <v>23</v>
      </c>
      <c r="G2899" s="4" t="s">
        <v>13</v>
      </c>
      <c r="H2899">
        <v>10000064</v>
      </c>
      <c r="I2899" s="4" t="s">
        <v>53</v>
      </c>
      <c r="J2899" s="11">
        <v>4.2000000000000037</v>
      </c>
      <c r="K2899" s="11">
        <v>0</v>
      </c>
      <c r="L2899" s="11">
        <v>0</v>
      </c>
      <c r="M2899" s="11">
        <v>0</v>
      </c>
      <c r="N2899" s="11">
        <f>IFERROR(合并表__明细[[#This Row],[期末库存]]/合并表__明细[[#This Row],[未来50天出库量]]*50,999)</f>
        <v>999</v>
      </c>
      <c r="O2899" s="11" t="str">
        <f>IF(合并表__明细[[#This Row],[库存天数]]&lt;=3,"不足",IF(合并表__明细[[#This Row],[库存天数]]&gt;=100,"积压","正常"))</f>
        <v>积压</v>
      </c>
    </row>
    <row r="2900" spans="2:15" hidden="1" x14ac:dyDescent="0.2">
      <c r="B2900" s="1">
        <v>43039</v>
      </c>
      <c r="C2900" s="4" t="s">
        <v>22</v>
      </c>
      <c r="D2900" s="4" t="s">
        <v>69</v>
      </c>
      <c r="E2900">
        <v>1000003349</v>
      </c>
      <c r="F2900" s="4" t="s">
        <v>68</v>
      </c>
      <c r="G2900" s="4" t="s">
        <v>13</v>
      </c>
      <c r="H2900">
        <v>10000111</v>
      </c>
      <c r="I2900" s="4" t="s">
        <v>37</v>
      </c>
      <c r="J2900" s="11">
        <v>0.10999999999999999</v>
      </c>
      <c r="K2900" s="11">
        <v>0</v>
      </c>
      <c r="L2900" s="11">
        <v>0</v>
      </c>
      <c r="M2900" s="11">
        <v>0</v>
      </c>
      <c r="N2900" s="11">
        <f>IFERROR(合并表__明细[[#This Row],[期末库存]]/合并表__明细[[#This Row],[未来50天出库量]]*50,999)</f>
        <v>999</v>
      </c>
      <c r="O2900" s="11" t="str">
        <f>IF(合并表__明细[[#This Row],[库存天数]]&lt;=3,"不足",IF(合并表__明细[[#This Row],[库存天数]]&gt;=100,"积压","正常"))</f>
        <v>积压</v>
      </c>
    </row>
    <row r="2901" spans="2:15" hidden="1" x14ac:dyDescent="0.2">
      <c r="B2901" s="1">
        <v>43039</v>
      </c>
      <c r="C2901" s="4" t="s">
        <v>22</v>
      </c>
      <c r="D2901" s="4" t="s">
        <v>69</v>
      </c>
      <c r="E2901">
        <v>1000003349</v>
      </c>
      <c r="F2901" s="4" t="s">
        <v>68</v>
      </c>
      <c r="G2901" s="4" t="s">
        <v>13</v>
      </c>
      <c r="H2901">
        <v>10000136</v>
      </c>
      <c r="I2901" s="4" t="s">
        <v>40</v>
      </c>
      <c r="J2901" s="11">
        <v>0</v>
      </c>
      <c r="K2901" s="11">
        <v>0</v>
      </c>
      <c r="L2901" s="11">
        <v>0</v>
      </c>
      <c r="M2901" s="11">
        <v>0</v>
      </c>
      <c r="N2901" s="11">
        <f>IFERROR(合并表__明细[[#This Row],[期末库存]]/合并表__明细[[#This Row],[未来50天出库量]]*50,999)</f>
        <v>999</v>
      </c>
      <c r="O2901" s="11" t="str">
        <f>IF(合并表__明细[[#This Row],[库存天数]]&lt;=3,"不足",IF(合并表__明细[[#This Row],[库存天数]]&gt;=100,"积压","正常"))</f>
        <v>积压</v>
      </c>
    </row>
    <row r="2902" spans="2:15" hidden="1" x14ac:dyDescent="0.2">
      <c r="B2902" s="1">
        <v>43039</v>
      </c>
      <c r="C2902" s="4" t="s">
        <v>22</v>
      </c>
      <c r="D2902" s="4" t="s">
        <v>69</v>
      </c>
      <c r="E2902">
        <v>1000003349</v>
      </c>
      <c r="F2902" s="4" t="s">
        <v>68</v>
      </c>
      <c r="G2902" s="4" t="s">
        <v>13</v>
      </c>
      <c r="H2902">
        <v>10000172</v>
      </c>
      <c r="I2902" s="4" t="s">
        <v>18</v>
      </c>
      <c r="J2902" s="11">
        <v>0.20000000000000007</v>
      </c>
      <c r="K2902" s="11">
        <v>0</v>
      </c>
      <c r="L2902" s="11">
        <v>0</v>
      </c>
      <c r="M2902" s="11">
        <v>0</v>
      </c>
      <c r="N2902" s="11">
        <f>IFERROR(合并表__明细[[#This Row],[期末库存]]/合并表__明细[[#This Row],[未来50天出库量]]*50,999)</f>
        <v>999</v>
      </c>
      <c r="O2902" s="11" t="str">
        <f>IF(合并表__明细[[#This Row],[库存天数]]&lt;=3,"不足",IF(合并表__明细[[#This Row],[库存天数]]&gt;=100,"积压","正常"))</f>
        <v>积压</v>
      </c>
    </row>
    <row r="2903" spans="2:15" hidden="1" x14ac:dyDescent="0.2">
      <c r="B2903" s="1">
        <v>43039</v>
      </c>
      <c r="C2903" s="4" t="s">
        <v>22</v>
      </c>
      <c r="D2903" s="4" t="s">
        <v>29</v>
      </c>
      <c r="E2903">
        <v>1000000054</v>
      </c>
      <c r="F2903" s="4" t="s">
        <v>36</v>
      </c>
      <c r="G2903" s="4" t="s">
        <v>13</v>
      </c>
      <c r="H2903">
        <v>10000172</v>
      </c>
      <c r="I2903" s="4" t="s">
        <v>18</v>
      </c>
      <c r="J2903" s="11">
        <v>41.499999999999964</v>
      </c>
      <c r="K2903" s="11">
        <v>0</v>
      </c>
      <c r="L2903" s="11">
        <v>0</v>
      </c>
      <c r="M2903" s="11">
        <v>0</v>
      </c>
      <c r="N2903" s="11">
        <f>IFERROR(合并表__明细[[#This Row],[期末库存]]/合并表__明细[[#This Row],[未来50天出库量]]*50,999)</f>
        <v>999</v>
      </c>
      <c r="O2903" s="11" t="str">
        <f>IF(合并表__明细[[#This Row],[库存天数]]&lt;=3,"不足",IF(合并表__明细[[#This Row],[库存天数]]&gt;=100,"积压","正常"))</f>
        <v>积压</v>
      </c>
    </row>
    <row r="2904" spans="2:15" hidden="1" x14ac:dyDescent="0.2">
      <c r="B2904" s="1">
        <v>43039</v>
      </c>
      <c r="C2904" s="4" t="s">
        <v>22</v>
      </c>
      <c r="D2904" s="4" t="s">
        <v>46</v>
      </c>
      <c r="E2904">
        <v>1000001133</v>
      </c>
      <c r="F2904" s="4" t="s">
        <v>45</v>
      </c>
      <c r="G2904" s="4" t="s">
        <v>13</v>
      </c>
      <c r="H2904">
        <v>10000064</v>
      </c>
      <c r="I2904" s="4" t="s">
        <v>53</v>
      </c>
      <c r="J2904" s="11">
        <v>1.8959999999999997</v>
      </c>
      <c r="K2904" s="11">
        <v>0</v>
      </c>
      <c r="L2904" s="11">
        <v>0</v>
      </c>
      <c r="M2904" s="11">
        <v>0</v>
      </c>
      <c r="N2904" s="11">
        <f>IFERROR(合并表__明细[[#This Row],[期末库存]]/合并表__明细[[#This Row],[未来50天出库量]]*50,999)</f>
        <v>999</v>
      </c>
      <c r="O2904" s="11" t="str">
        <f>IF(合并表__明细[[#This Row],[库存天数]]&lt;=3,"不足",IF(合并表__明细[[#This Row],[库存天数]]&gt;=100,"积压","正常"))</f>
        <v>积压</v>
      </c>
    </row>
    <row r="2905" spans="2:15" hidden="1" x14ac:dyDescent="0.2">
      <c r="B2905" s="1">
        <v>43039</v>
      </c>
      <c r="C2905" s="4" t="s">
        <v>22</v>
      </c>
      <c r="D2905" s="4" t="s">
        <v>54</v>
      </c>
      <c r="E2905">
        <v>1000000046</v>
      </c>
      <c r="F2905" s="4" t="s">
        <v>52</v>
      </c>
      <c r="G2905" s="4" t="s">
        <v>13</v>
      </c>
      <c r="H2905">
        <v>10000064</v>
      </c>
      <c r="I2905" s="4" t="s">
        <v>53</v>
      </c>
      <c r="J2905" s="11">
        <v>39.492000000000004</v>
      </c>
      <c r="K2905" s="11">
        <v>0</v>
      </c>
      <c r="L2905" s="11">
        <v>0</v>
      </c>
      <c r="M2905" s="11">
        <v>0</v>
      </c>
      <c r="N2905" s="11">
        <f>IFERROR(合并表__明细[[#This Row],[期末库存]]/合并表__明细[[#This Row],[未来50天出库量]]*50,999)</f>
        <v>999</v>
      </c>
      <c r="O2905" s="11" t="str">
        <f>IF(合并表__明细[[#This Row],[库存天数]]&lt;=3,"不足",IF(合并表__明细[[#This Row],[库存天数]]&gt;=100,"积压","正常"))</f>
        <v>积压</v>
      </c>
    </row>
    <row r="2906" spans="2:15" hidden="1" x14ac:dyDescent="0.2">
      <c r="B2906" s="1">
        <v>43039</v>
      </c>
      <c r="C2906" s="4" t="s">
        <v>22</v>
      </c>
      <c r="D2906" s="4" t="s">
        <v>61</v>
      </c>
      <c r="E2906">
        <v>1000000579</v>
      </c>
      <c r="F2906" s="4" t="s">
        <v>60</v>
      </c>
      <c r="G2906" s="4" t="s">
        <v>13</v>
      </c>
      <c r="H2906">
        <v>10000111</v>
      </c>
      <c r="I2906" s="4" t="s">
        <v>37</v>
      </c>
      <c r="J2906" s="11">
        <v>1.6999999999999997</v>
      </c>
      <c r="K2906" s="11">
        <v>0</v>
      </c>
      <c r="L2906" s="11">
        <v>0</v>
      </c>
      <c r="M2906" s="11">
        <v>0</v>
      </c>
      <c r="N2906" s="11">
        <f>IFERROR(合并表__明细[[#This Row],[期末库存]]/合并表__明细[[#This Row],[未来50天出库量]]*50,999)</f>
        <v>999</v>
      </c>
      <c r="O2906" s="11" t="str">
        <f>IF(合并表__明细[[#This Row],[库存天数]]&lt;=3,"不足",IF(合并表__明细[[#This Row],[库存天数]]&gt;=100,"积压","正常"))</f>
        <v>积压</v>
      </c>
    </row>
    <row r="2907" spans="2:15" hidden="1" x14ac:dyDescent="0.2">
      <c r="B2907" s="1">
        <v>43039</v>
      </c>
      <c r="C2907" s="4" t="s">
        <v>22</v>
      </c>
      <c r="D2907" s="4" t="s">
        <v>64</v>
      </c>
      <c r="E2907">
        <v>1000002973</v>
      </c>
      <c r="F2907" s="4" t="s">
        <v>63</v>
      </c>
      <c r="G2907" s="4" t="s">
        <v>13</v>
      </c>
      <c r="H2907">
        <v>10000131</v>
      </c>
      <c r="I2907" s="4" t="s">
        <v>38</v>
      </c>
      <c r="J2907" s="11">
        <v>72.775999999999996</v>
      </c>
      <c r="K2907" s="11">
        <v>0</v>
      </c>
      <c r="L2907" s="11">
        <v>0</v>
      </c>
      <c r="M2907" s="11">
        <v>0</v>
      </c>
      <c r="N2907" s="11">
        <f>IFERROR(合并表__明细[[#This Row],[期末库存]]/合并表__明细[[#This Row],[未来50天出库量]]*50,999)</f>
        <v>999</v>
      </c>
      <c r="O2907" s="11" t="str">
        <f>IF(合并表__明细[[#This Row],[库存天数]]&lt;=3,"不足",IF(合并表__明细[[#This Row],[库存天数]]&gt;=100,"积压","正常"))</f>
        <v>积压</v>
      </c>
    </row>
    <row r="2908" spans="2:15" hidden="1" x14ac:dyDescent="0.2">
      <c r="B2908" s="1">
        <v>43039</v>
      </c>
      <c r="C2908" s="4" t="s">
        <v>22</v>
      </c>
      <c r="D2908" s="4" t="s">
        <v>49</v>
      </c>
      <c r="E2908">
        <v>1000000018</v>
      </c>
      <c r="F2908" s="4" t="s">
        <v>48</v>
      </c>
      <c r="G2908" s="4" t="s">
        <v>13</v>
      </c>
      <c r="H2908">
        <v>10000064</v>
      </c>
      <c r="I2908" s="4" t="s">
        <v>53</v>
      </c>
      <c r="J2908" s="11">
        <v>74.570000000000007</v>
      </c>
      <c r="K2908" s="11">
        <v>0</v>
      </c>
      <c r="L2908" s="11">
        <v>0</v>
      </c>
      <c r="M2908" s="11">
        <v>0</v>
      </c>
      <c r="N2908" s="11">
        <f>IFERROR(合并表__明细[[#This Row],[期末库存]]/合并表__明细[[#This Row],[未来50天出库量]]*50,999)</f>
        <v>999</v>
      </c>
      <c r="O2908" s="11" t="str">
        <f>IF(合并表__明细[[#This Row],[库存天数]]&lt;=3,"不足",IF(合并表__明细[[#This Row],[库存天数]]&gt;=100,"积压","正常"))</f>
        <v>积压</v>
      </c>
    </row>
    <row r="2909" spans="2:15" hidden="1" x14ac:dyDescent="0.2">
      <c r="B2909" s="1">
        <v>43039</v>
      </c>
      <c r="C2909" s="4" t="s">
        <v>22</v>
      </c>
      <c r="D2909" s="4" t="s">
        <v>69</v>
      </c>
      <c r="E2909">
        <v>1000000129</v>
      </c>
      <c r="F2909" s="4" t="s">
        <v>70</v>
      </c>
      <c r="G2909" s="4" t="s">
        <v>13</v>
      </c>
      <c r="H2909">
        <v>10000136</v>
      </c>
      <c r="I2909" s="4" t="s">
        <v>40</v>
      </c>
      <c r="J2909" s="11">
        <v>33.527999999999992</v>
      </c>
      <c r="K2909" s="11">
        <v>0</v>
      </c>
      <c r="L2909" s="11">
        <v>0</v>
      </c>
      <c r="M2909" s="11">
        <v>0</v>
      </c>
      <c r="N2909" s="11">
        <f>IFERROR(合并表__明细[[#This Row],[期末库存]]/合并表__明细[[#This Row],[未来50天出库量]]*50,999)</f>
        <v>999</v>
      </c>
      <c r="O2909" s="11" t="str">
        <f>IF(合并表__明细[[#This Row],[库存天数]]&lt;=3,"不足",IF(合并表__明细[[#This Row],[库存天数]]&gt;=100,"积压","正常"))</f>
        <v>积压</v>
      </c>
    </row>
    <row r="2910" spans="2:15" hidden="1" x14ac:dyDescent="0.2">
      <c r="B2910" s="1">
        <v>43039</v>
      </c>
      <c r="C2910" s="4" t="s">
        <v>22</v>
      </c>
      <c r="D2910" s="4" t="s">
        <v>54</v>
      </c>
      <c r="E2910">
        <v>1000000046</v>
      </c>
      <c r="F2910" s="4" t="s">
        <v>52</v>
      </c>
      <c r="G2910" s="4" t="s">
        <v>13</v>
      </c>
      <c r="H2910">
        <v>10000136</v>
      </c>
      <c r="I2910" s="4" t="s">
        <v>40</v>
      </c>
      <c r="J2910" s="11">
        <v>9.5860000000000003</v>
      </c>
      <c r="K2910" s="11">
        <v>0</v>
      </c>
      <c r="L2910" s="11">
        <v>0</v>
      </c>
      <c r="M2910" s="11">
        <v>0</v>
      </c>
      <c r="N2910" s="11">
        <f>IFERROR(合并表__明细[[#This Row],[期末库存]]/合并表__明细[[#This Row],[未来50天出库量]]*50,999)</f>
        <v>999</v>
      </c>
      <c r="O2910" s="11" t="str">
        <f>IF(合并表__明细[[#This Row],[库存天数]]&lt;=3,"不足",IF(合并表__明细[[#This Row],[库存天数]]&gt;=100,"积压","正常"))</f>
        <v>积压</v>
      </c>
    </row>
    <row r="2911" spans="2:15" hidden="1" x14ac:dyDescent="0.2">
      <c r="B2911" s="1">
        <v>43039</v>
      </c>
      <c r="C2911" s="4" t="s">
        <v>22</v>
      </c>
      <c r="D2911" s="4" t="s">
        <v>61</v>
      </c>
      <c r="E2911">
        <v>1000000579</v>
      </c>
      <c r="F2911" s="4" t="s">
        <v>60</v>
      </c>
      <c r="G2911" s="4" t="s">
        <v>13</v>
      </c>
      <c r="H2911">
        <v>10000064</v>
      </c>
      <c r="I2911" s="4" t="s">
        <v>53</v>
      </c>
      <c r="J2911" s="11">
        <v>38.5</v>
      </c>
      <c r="K2911" s="11">
        <v>0</v>
      </c>
      <c r="L2911" s="11">
        <v>0</v>
      </c>
      <c r="M2911" s="11">
        <v>0</v>
      </c>
      <c r="N2911" s="11">
        <f>IFERROR(合并表__明细[[#This Row],[期末库存]]/合并表__明细[[#This Row],[未来50天出库量]]*50,999)</f>
        <v>999</v>
      </c>
      <c r="O2911" s="11" t="str">
        <f>IF(合并表__明细[[#This Row],[库存天数]]&lt;=3,"不足",IF(合并表__明细[[#This Row],[库存天数]]&gt;=100,"积压","正常"))</f>
        <v>积压</v>
      </c>
    </row>
    <row r="2912" spans="2:15" hidden="1" x14ac:dyDescent="0.2">
      <c r="B2912" s="1">
        <v>43039</v>
      </c>
      <c r="C2912" s="4" t="s">
        <v>22</v>
      </c>
      <c r="D2912" s="4" t="s">
        <v>35</v>
      </c>
      <c r="E2912">
        <v>1000000047</v>
      </c>
      <c r="F2912" s="4" t="s">
        <v>34</v>
      </c>
      <c r="G2912" s="4" t="s">
        <v>13</v>
      </c>
      <c r="H2912">
        <v>10000064</v>
      </c>
      <c r="I2912" s="4" t="s">
        <v>53</v>
      </c>
      <c r="J2912" s="11">
        <v>11.596</v>
      </c>
      <c r="K2912" s="11">
        <v>0</v>
      </c>
      <c r="L2912" s="11">
        <v>0</v>
      </c>
      <c r="M2912" s="11">
        <v>0</v>
      </c>
      <c r="N2912" s="11">
        <f>IFERROR(合并表__明细[[#This Row],[期末库存]]/合并表__明细[[#This Row],[未来50天出库量]]*50,999)</f>
        <v>999</v>
      </c>
      <c r="O2912" s="11" t="str">
        <f>IF(合并表__明细[[#This Row],[库存天数]]&lt;=3,"不足",IF(合并表__明细[[#This Row],[库存天数]]&gt;=100,"积压","正常"))</f>
        <v>积压</v>
      </c>
    </row>
    <row r="2913" spans="2:15" hidden="1" x14ac:dyDescent="0.2">
      <c r="B2913" s="1">
        <v>43039</v>
      </c>
      <c r="C2913" s="4" t="s">
        <v>22</v>
      </c>
      <c r="D2913" s="4" t="s">
        <v>35</v>
      </c>
      <c r="E2913">
        <v>1000000047</v>
      </c>
      <c r="F2913" s="4" t="s">
        <v>34</v>
      </c>
      <c r="G2913" s="4" t="s">
        <v>13</v>
      </c>
      <c r="H2913">
        <v>10000172</v>
      </c>
      <c r="I2913" s="4" t="s">
        <v>18</v>
      </c>
      <c r="J2913" s="11">
        <v>15.599999999999998</v>
      </c>
      <c r="K2913" s="11">
        <v>0</v>
      </c>
      <c r="L2913" s="11">
        <v>0</v>
      </c>
      <c r="M2913" s="11">
        <v>0</v>
      </c>
      <c r="N2913" s="11">
        <f>IFERROR(合并表__明细[[#This Row],[期末库存]]/合并表__明细[[#This Row],[未来50天出库量]]*50,999)</f>
        <v>999</v>
      </c>
      <c r="O2913" s="11" t="str">
        <f>IF(合并表__明细[[#This Row],[库存天数]]&lt;=3,"不足",IF(合并表__明细[[#This Row],[库存天数]]&gt;=100,"积压","正常"))</f>
        <v>积压</v>
      </c>
    </row>
    <row r="2914" spans="2:15" hidden="1" x14ac:dyDescent="0.2">
      <c r="B2914" s="1">
        <v>43039</v>
      </c>
      <c r="C2914" s="4" t="s">
        <v>22</v>
      </c>
      <c r="D2914" s="4" t="s">
        <v>35</v>
      </c>
      <c r="E2914">
        <v>1000000047</v>
      </c>
      <c r="F2914" s="4" t="s">
        <v>34</v>
      </c>
      <c r="G2914" s="4" t="s">
        <v>13</v>
      </c>
      <c r="H2914">
        <v>10000131</v>
      </c>
      <c r="I2914" s="4" t="s">
        <v>38</v>
      </c>
      <c r="J2914" s="11">
        <v>23.916</v>
      </c>
      <c r="K2914" s="11">
        <v>0</v>
      </c>
      <c r="L2914" s="11">
        <v>0</v>
      </c>
      <c r="M2914" s="11">
        <v>0</v>
      </c>
      <c r="N2914" s="11">
        <f>IFERROR(合并表__明细[[#This Row],[期末库存]]/合并表__明细[[#This Row],[未来50天出库量]]*50,999)</f>
        <v>999</v>
      </c>
      <c r="O2914" s="11" t="str">
        <f>IF(合并表__明细[[#This Row],[库存天数]]&lt;=3,"不足",IF(合并表__明细[[#This Row],[库存天数]]&gt;=100,"积压","正常"))</f>
        <v>积压</v>
      </c>
    </row>
    <row r="2915" spans="2:15" hidden="1" x14ac:dyDescent="0.2">
      <c r="B2915" s="1">
        <v>43039</v>
      </c>
      <c r="C2915" s="4" t="s">
        <v>22</v>
      </c>
      <c r="D2915" s="4" t="s">
        <v>35</v>
      </c>
      <c r="E2915">
        <v>1000000047</v>
      </c>
      <c r="F2915" s="4" t="s">
        <v>34</v>
      </c>
      <c r="G2915" s="4" t="s">
        <v>13</v>
      </c>
      <c r="H2915">
        <v>10000136</v>
      </c>
      <c r="I2915" s="4" t="s">
        <v>40</v>
      </c>
      <c r="J2915" s="11">
        <v>16.7</v>
      </c>
      <c r="K2915" s="11">
        <v>0</v>
      </c>
      <c r="L2915" s="11">
        <v>0</v>
      </c>
      <c r="M2915" s="11">
        <v>0</v>
      </c>
      <c r="N2915" s="11">
        <f>IFERROR(合并表__明细[[#This Row],[期末库存]]/合并表__明细[[#This Row],[未来50天出库量]]*50,999)</f>
        <v>999</v>
      </c>
      <c r="O2915" s="11" t="str">
        <f>IF(合并表__明细[[#This Row],[库存天数]]&lt;=3,"不足",IF(合并表__明细[[#This Row],[库存天数]]&gt;=100,"积压","正常"))</f>
        <v>积压</v>
      </c>
    </row>
    <row r="2916" spans="2:15" hidden="1" x14ac:dyDescent="0.2">
      <c r="B2916" s="1">
        <v>43039</v>
      </c>
      <c r="C2916" s="4" t="s">
        <v>22</v>
      </c>
      <c r="D2916" s="4" t="s">
        <v>29</v>
      </c>
      <c r="E2916">
        <v>1000000028</v>
      </c>
      <c r="F2916" s="4" t="s">
        <v>27</v>
      </c>
      <c r="G2916" s="4" t="s">
        <v>13</v>
      </c>
      <c r="H2916">
        <v>20000099</v>
      </c>
      <c r="I2916" s="4" t="s">
        <v>20</v>
      </c>
      <c r="J2916" s="11">
        <v>20.264000000000006</v>
      </c>
      <c r="K2916" s="11">
        <v>0</v>
      </c>
      <c r="L2916" s="11">
        <v>0</v>
      </c>
      <c r="M2916" s="11">
        <v>0</v>
      </c>
      <c r="N2916" s="11">
        <f>IFERROR(合并表__明细[[#This Row],[期末库存]]/合并表__明细[[#This Row],[未来50天出库量]]*50,999)</f>
        <v>999</v>
      </c>
      <c r="O2916" s="11" t="str">
        <f>IF(合并表__明细[[#This Row],[库存天数]]&lt;=3,"不足",IF(合并表__明细[[#This Row],[库存天数]]&gt;=100,"积压","正常"))</f>
        <v>积压</v>
      </c>
    </row>
    <row r="2917" spans="2:15" hidden="1" x14ac:dyDescent="0.2">
      <c r="B2917" s="1">
        <v>43039</v>
      </c>
      <c r="C2917" s="4" t="s">
        <v>22</v>
      </c>
      <c r="D2917" s="4" t="s">
        <v>64</v>
      </c>
      <c r="E2917">
        <v>1000002973</v>
      </c>
      <c r="F2917" s="4" t="s">
        <v>63</v>
      </c>
      <c r="G2917" s="4" t="s">
        <v>13</v>
      </c>
      <c r="H2917">
        <v>10000078</v>
      </c>
      <c r="I2917" s="4" t="s">
        <v>30</v>
      </c>
      <c r="J2917" s="11">
        <v>80.3</v>
      </c>
      <c r="K2917" s="11">
        <v>0</v>
      </c>
      <c r="L2917" s="11">
        <v>0</v>
      </c>
      <c r="M2917" s="11">
        <v>0</v>
      </c>
      <c r="N2917" s="11">
        <f>IFERROR(合并表__明细[[#This Row],[期末库存]]/合并表__明细[[#This Row],[未来50天出库量]]*50,999)</f>
        <v>999</v>
      </c>
      <c r="O2917" s="11" t="str">
        <f>IF(合并表__明细[[#This Row],[库存天数]]&lt;=3,"不足",IF(合并表__明细[[#This Row],[库存天数]]&gt;=100,"积压","正常"))</f>
        <v>积压</v>
      </c>
    </row>
    <row r="2918" spans="2:15" hidden="1" x14ac:dyDescent="0.2">
      <c r="B2918" s="1">
        <v>43039</v>
      </c>
      <c r="C2918" s="4" t="s">
        <v>22</v>
      </c>
      <c r="D2918" s="4" t="s">
        <v>69</v>
      </c>
      <c r="E2918">
        <v>1000003349</v>
      </c>
      <c r="F2918" s="4" t="s">
        <v>68</v>
      </c>
      <c r="G2918" s="4" t="s">
        <v>13</v>
      </c>
      <c r="H2918">
        <v>10000078</v>
      </c>
      <c r="I2918" s="4" t="s">
        <v>30</v>
      </c>
      <c r="J2918" s="11">
        <v>19.5</v>
      </c>
      <c r="K2918" s="11">
        <v>0</v>
      </c>
      <c r="L2918" s="11">
        <v>0</v>
      </c>
      <c r="M2918" s="11">
        <v>0</v>
      </c>
      <c r="N2918" s="11">
        <f>IFERROR(合并表__明细[[#This Row],[期末库存]]/合并表__明细[[#This Row],[未来50天出库量]]*50,999)</f>
        <v>999</v>
      </c>
      <c r="O2918" s="11" t="str">
        <f>IF(合并表__明细[[#This Row],[库存天数]]&lt;=3,"不足",IF(合并表__明细[[#This Row],[库存天数]]&gt;=100,"积压","正常"))</f>
        <v>积压</v>
      </c>
    </row>
    <row r="2919" spans="2:15" hidden="1" x14ac:dyDescent="0.2">
      <c r="B2919" s="1">
        <v>43039</v>
      </c>
      <c r="C2919" s="4" t="s">
        <v>22</v>
      </c>
      <c r="D2919" s="4" t="s">
        <v>33</v>
      </c>
      <c r="E2919">
        <v>1000000031</v>
      </c>
      <c r="F2919" s="4" t="s">
        <v>32</v>
      </c>
      <c r="G2919" s="4" t="s">
        <v>13</v>
      </c>
      <c r="H2919">
        <v>10000078</v>
      </c>
      <c r="I2919" s="4" t="s">
        <v>30</v>
      </c>
      <c r="J2919" s="11">
        <v>69.192000000000021</v>
      </c>
      <c r="K2919" s="11">
        <v>0</v>
      </c>
      <c r="L2919" s="11">
        <v>0</v>
      </c>
      <c r="M2919" s="11">
        <v>0</v>
      </c>
      <c r="N2919" s="11">
        <f>IFERROR(合并表__明细[[#This Row],[期末库存]]/合并表__明细[[#This Row],[未来50天出库量]]*50,999)</f>
        <v>999</v>
      </c>
      <c r="O2919" s="11" t="str">
        <f>IF(合并表__明细[[#This Row],[库存天数]]&lt;=3,"不足",IF(合并表__明细[[#This Row],[库存天数]]&gt;=100,"积压","正常"))</f>
        <v>积压</v>
      </c>
    </row>
    <row r="2920" spans="2:15" hidden="1" x14ac:dyDescent="0.2">
      <c r="B2920" s="1">
        <v>43039</v>
      </c>
      <c r="C2920" s="4" t="s">
        <v>22</v>
      </c>
      <c r="D2920" s="4" t="s">
        <v>69</v>
      </c>
      <c r="E2920">
        <v>1000000129</v>
      </c>
      <c r="F2920" s="4" t="s">
        <v>70</v>
      </c>
      <c r="G2920" s="4" t="s">
        <v>13</v>
      </c>
      <c r="H2920">
        <v>10000061</v>
      </c>
      <c r="I2920" s="4" t="s">
        <v>28</v>
      </c>
      <c r="J2920" s="11">
        <v>1.902000000000001</v>
      </c>
      <c r="K2920" s="11">
        <v>0</v>
      </c>
      <c r="L2920" s="11">
        <v>0</v>
      </c>
      <c r="M2920" s="11">
        <v>0</v>
      </c>
      <c r="N2920" s="11">
        <f>IFERROR(合并表__明细[[#This Row],[期末库存]]/合并表__明细[[#This Row],[未来50天出库量]]*50,999)</f>
        <v>999</v>
      </c>
      <c r="O2920" s="11" t="str">
        <f>IF(合并表__明细[[#This Row],[库存天数]]&lt;=3,"不足",IF(合并表__明细[[#This Row],[库存天数]]&gt;=100,"积压","正常"))</f>
        <v>积压</v>
      </c>
    </row>
    <row r="2921" spans="2:15" hidden="1" x14ac:dyDescent="0.2">
      <c r="B2921" s="1">
        <v>43039</v>
      </c>
      <c r="C2921" s="4" t="s">
        <v>22</v>
      </c>
      <c r="D2921" s="4" t="s">
        <v>46</v>
      </c>
      <c r="E2921">
        <v>1000001133</v>
      </c>
      <c r="F2921" s="4" t="s">
        <v>45</v>
      </c>
      <c r="G2921" s="4" t="s">
        <v>13</v>
      </c>
      <c r="H2921">
        <v>10000136</v>
      </c>
      <c r="I2921" s="4" t="s">
        <v>40</v>
      </c>
      <c r="J2921" s="11">
        <v>36.53</v>
      </c>
      <c r="K2921" s="11">
        <v>0</v>
      </c>
      <c r="L2921" s="11">
        <v>0</v>
      </c>
      <c r="M2921" s="11">
        <v>0</v>
      </c>
      <c r="N2921" s="11">
        <f>IFERROR(合并表__明细[[#This Row],[期末库存]]/合并表__明细[[#This Row],[未来50天出库量]]*50,999)</f>
        <v>999</v>
      </c>
      <c r="O2921" s="11" t="str">
        <f>IF(合并表__明细[[#This Row],[库存天数]]&lt;=3,"不足",IF(合并表__明细[[#This Row],[库存天数]]&gt;=100,"积压","正常"))</f>
        <v>积压</v>
      </c>
    </row>
    <row r="2922" spans="2:15" hidden="1" x14ac:dyDescent="0.2">
      <c r="B2922" s="1">
        <v>43039</v>
      </c>
      <c r="C2922" s="4" t="s">
        <v>22</v>
      </c>
      <c r="D2922" s="4" t="s">
        <v>21</v>
      </c>
      <c r="E2922">
        <v>1000002872</v>
      </c>
      <c r="F2922" s="4" t="s">
        <v>19</v>
      </c>
      <c r="G2922" s="4" t="s">
        <v>13</v>
      </c>
      <c r="H2922">
        <v>10000078</v>
      </c>
      <c r="I2922" s="4" t="s">
        <v>30</v>
      </c>
      <c r="J2922" s="11">
        <v>0</v>
      </c>
      <c r="K2922" s="11">
        <v>0</v>
      </c>
      <c r="L2922" s="11">
        <v>0</v>
      </c>
      <c r="M2922" s="11">
        <v>0</v>
      </c>
      <c r="N2922" s="11">
        <f>IFERROR(合并表__明细[[#This Row],[期末库存]]/合并表__明细[[#This Row],[未来50天出库量]]*50,999)</f>
        <v>999</v>
      </c>
      <c r="O2922" s="11" t="str">
        <f>IF(合并表__明细[[#This Row],[库存天数]]&lt;=3,"不足",IF(合并表__明细[[#This Row],[库存天数]]&gt;=100,"积压","正常"))</f>
        <v>积压</v>
      </c>
    </row>
    <row r="2923" spans="2:15" hidden="1" x14ac:dyDescent="0.2">
      <c r="B2923" s="1">
        <v>43039</v>
      </c>
      <c r="C2923" s="4" t="s">
        <v>22</v>
      </c>
      <c r="D2923" s="4" t="s">
        <v>49</v>
      </c>
      <c r="E2923">
        <v>1000000018</v>
      </c>
      <c r="F2923" s="4" t="s">
        <v>48</v>
      </c>
      <c r="G2923" s="4" t="s">
        <v>13</v>
      </c>
      <c r="H2923">
        <v>20000018</v>
      </c>
      <c r="I2923" s="4" t="s">
        <v>81</v>
      </c>
      <c r="J2923" s="11">
        <v>1.0000000000000002</v>
      </c>
      <c r="K2923" s="11">
        <v>0</v>
      </c>
      <c r="L2923" s="11">
        <v>0</v>
      </c>
      <c r="M2923" s="11">
        <v>0</v>
      </c>
      <c r="N2923" s="11">
        <f>IFERROR(合并表__明细[[#This Row],[期末库存]]/合并表__明细[[#This Row],[未来50天出库量]]*50,999)</f>
        <v>999</v>
      </c>
      <c r="O2923" s="11" t="str">
        <f>IF(合并表__明细[[#This Row],[库存天数]]&lt;=3,"不足",IF(合并表__明细[[#This Row],[库存天数]]&gt;=100,"积压","正常"))</f>
        <v>积压</v>
      </c>
    </row>
    <row r="2924" spans="2:15" hidden="1" x14ac:dyDescent="0.2">
      <c r="B2924" s="1">
        <v>43039</v>
      </c>
      <c r="C2924" s="4" t="s">
        <v>22</v>
      </c>
      <c r="D2924" s="4" t="s">
        <v>49</v>
      </c>
      <c r="E2924">
        <v>1000000020</v>
      </c>
      <c r="F2924" s="4" t="s">
        <v>73</v>
      </c>
      <c r="G2924" s="4" t="s">
        <v>13</v>
      </c>
      <c r="H2924">
        <v>20000099</v>
      </c>
      <c r="I2924" s="4" t="s">
        <v>20</v>
      </c>
      <c r="J2924" s="11">
        <v>151.37999999999994</v>
      </c>
      <c r="K2924" s="11">
        <v>0</v>
      </c>
      <c r="L2924" s="11">
        <v>0</v>
      </c>
      <c r="M2924" s="11">
        <v>0</v>
      </c>
      <c r="N2924" s="11">
        <f>IFERROR(合并表__明细[[#This Row],[期末库存]]/合并表__明细[[#This Row],[未来50天出库量]]*50,999)</f>
        <v>999</v>
      </c>
      <c r="O2924" s="11" t="str">
        <f>IF(合并表__明细[[#This Row],[库存天数]]&lt;=3,"不足",IF(合并表__明细[[#This Row],[库存天数]]&gt;=100,"积压","正常"))</f>
        <v>积压</v>
      </c>
    </row>
    <row r="2925" spans="2:15" hidden="1" x14ac:dyDescent="0.2">
      <c r="B2925" s="1">
        <v>43039</v>
      </c>
      <c r="C2925" s="4" t="s">
        <v>22</v>
      </c>
      <c r="D2925" s="4" t="s">
        <v>29</v>
      </c>
      <c r="E2925">
        <v>1000000101</v>
      </c>
      <c r="F2925" s="4" t="s">
        <v>39</v>
      </c>
      <c r="G2925" s="4" t="s">
        <v>13</v>
      </c>
      <c r="H2925">
        <v>10000078</v>
      </c>
      <c r="I2925" s="4" t="s">
        <v>30</v>
      </c>
      <c r="J2925" s="11">
        <v>18.33400000000001</v>
      </c>
      <c r="K2925" s="11">
        <v>3.9</v>
      </c>
      <c r="L2925" s="11">
        <v>4.0999999999999996</v>
      </c>
      <c r="M2925" s="11">
        <v>0</v>
      </c>
      <c r="N2925" s="11">
        <f>IFERROR(合并表__明细[[#This Row],[期末库存]]/合并表__明细[[#This Row],[未来50天出库量]]*50,999)</f>
        <v>999</v>
      </c>
      <c r="O2925" s="11" t="str">
        <f>IF(合并表__明细[[#This Row],[库存天数]]&lt;=3,"不足",IF(合并表__明细[[#This Row],[库存天数]]&gt;=100,"积压","正常"))</f>
        <v>积压</v>
      </c>
    </row>
    <row r="2926" spans="2:15" hidden="1" x14ac:dyDescent="0.2">
      <c r="B2926" s="1">
        <v>43039</v>
      </c>
      <c r="C2926" s="4" t="s">
        <v>22</v>
      </c>
      <c r="D2926" s="4" t="s">
        <v>49</v>
      </c>
      <c r="E2926">
        <v>1000000018</v>
      </c>
      <c r="F2926" s="4" t="s">
        <v>48</v>
      </c>
      <c r="G2926" s="4" t="s">
        <v>13</v>
      </c>
      <c r="H2926">
        <v>10000182</v>
      </c>
      <c r="I2926" s="4" t="s">
        <v>31</v>
      </c>
      <c r="J2926" s="11">
        <v>184.71799999999999</v>
      </c>
      <c r="K2926" s="11">
        <v>12</v>
      </c>
      <c r="L2926" s="11">
        <v>12.4</v>
      </c>
      <c r="M2926" s="11">
        <v>0</v>
      </c>
      <c r="N2926" s="11">
        <f>IFERROR(合并表__明细[[#This Row],[期末库存]]/合并表__明细[[#This Row],[未来50天出库量]]*50,999)</f>
        <v>999</v>
      </c>
      <c r="O2926" s="11" t="str">
        <f>IF(合并表__明细[[#This Row],[库存天数]]&lt;=3,"不足",IF(合并表__明细[[#This Row],[库存天数]]&gt;=100,"积压","正常"))</f>
        <v>积压</v>
      </c>
    </row>
    <row r="2927" spans="2:15" hidden="1" x14ac:dyDescent="0.2">
      <c r="B2927" s="1">
        <v>43039</v>
      </c>
      <c r="C2927" s="4" t="s">
        <v>22</v>
      </c>
      <c r="D2927" s="4" t="s">
        <v>61</v>
      </c>
      <c r="E2927">
        <v>1000000579</v>
      </c>
      <c r="F2927" s="4" t="s">
        <v>60</v>
      </c>
      <c r="G2927" s="4" t="s">
        <v>13</v>
      </c>
      <c r="H2927">
        <v>10000211</v>
      </c>
      <c r="I2927" s="4" t="s">
        <v>11</v>
      </c>
      <c r="J2927" s="11">
        <v>10.645999999999999</v>
      </c>
      <c r="K2927" s="11">
        <v>3.5</v>
      </c>
      <c r="L2927" s="11">
        <v>3.4</v>
      </c>
      <c r="M2927" s="11">
        <v>0</v>
      </c>
      <c r="N2927" s="11">
        <f>IFERROR(合并表__明细[[#This Row],[期末库存]]/合并表__明细[[#This Row],[未来50天出库量]]*50,999)</f>
        <v>999</v>
      </c>
      <c r="O2927" s="11" t="str">
        <f>IF(合并表__明细[[#This Row],[库存天数]]&lt;=3,"不足",IF(合并表__明细[[#This Row],[库存天数]]&gt;=100,"积压","正常"))</f>
        <v>积压</v>
      </c>
    </row>
    <row r="2928" spans="2:15" hidden="1" x14ac:dyDescent="0.2">
      <c r="B2928" s="1">
        <v>43039</v>
      </c>
      <c r="C2928" s="4" t="s">
        <v>22</v>
      </c>
      <c r="D2928" s="4" t="s">
        <v>25</v>
      </c>
      <c r="E2928">
        <v>1000003183</v>
      </c>
      <c r="F2928" s="4" t="s">
        <v>23</v>
      </c>
      <c r="G2928" s="4" t="s">
        <v>13</v>
      </c>
      <c r="H2928">
        <v>10000182</v>
      </c>
      <c r="I2928" s="4" t="s">
        <v>31</v>
      </c>
      <c r="J2928" s="11">
        <v>31.999999999999993</v>
      </c>
      <c r="K2928" s="11">
        <v>3.1</v>
      </c>
      <c r="L2928" s="11">
        <v>3.1</v>
      </c>
      <c r="M2928" s="11">
        <v>0</v>
      </c>
      <c r="N2928" s="11">
        <f>IFERROR(合并表__明细[[#This Row],[期末库存]]/合并表__明细[[#This Row],[未来50天出库量]]*50,999)</f>
        <v>999</v>
      </c>
      <c r="O2928" s="11" t="str">
        <f>IF(合并表__明细[[#This Row],[库存天数]]&lt;=3,"不足",IF(合并表__明细[[#This Row],[库存天数]]&gt;=100,"积压","正常"))</f>
        <v>积压</v>
      </c>
    </row>
    <row r="2929" spans="2:15" hidden="1" x14ac:dyDescent="0.2">
      <c r="B2929" s="1">
        <v>43039</v>
      </c>
      <c r="C2929" s="4" t="s">
        <v>22</v>
      </c>
      <c r="D2929" s="4" t="s">
        <v>33</v>
      </c>
      <c r="E2929">
        <v>1000000031</v>
      </c>
      <c r="F2929" s="4" t="s">
        <v>32</v>
      </c>
      <c r="G2929" s="4" t="s">
        <v>13</v>
      </c>
      <c r="H2929">
        <v>10000136</v>
      </c>
      <c r="I2929" s="4" t="s">
        <v>40</v>
      </c>
      <c r="J2929" s="11">
        <v>61.000000000000007</v>
      </c>
      <c r="K2929" s="11">
        <v>11</v>
      </c>
      <c r="L2929" s="11">
        <v>10.9</v>
      </c>
      <c r="M2929" s="11">
        <v>0</v>
      </c>
      <c r="N2929" s="11">
        <f>IFERROR(合并表__明细[[#This Row],[期末库存]]/合并表__明细[[#This Row],[未来50天出库量]]*50,999)</f>
        <v>999</v>
      </c>
      <c r="O2929" s="11" t="str">
        <f>IF(合并表__明细[[#This Row],[库存天数]]&lt;=3,"不足",IF(合并表__明细[[#This Row],[库存天数]]&gt;=100,"积压","正常"))</f>
        <v>积压</v>
      </c>
    </row>
    <row r="2930" spans="2:15" hidden="1" x14ac:dyDescent="0.2">
      <c r="B2930" s="1">
        <v>43039</v>
      </c>
      <c r="C2930" s="4" t="s">
        <v>22</v>
      </c>
      <c r="D2930" s="4" t="s">
        <v>69</v>
      </c>
      <c r="E2930">
        <v>1000003349</v>
      </c>
      <c r="F2930" s="4" t="s">
        <v>68</v>
      </c>
      <c r="G2930" s="4" t="s">
        <v>13</v>
      </c>
      <c r="H2930">
        <v>20000099</v>
      </c>
      <c r="I2930" s="4" t="s">
        <v>20</v>
      </c>
      <c r="J2930" s="11">
        <v>4.3540000000000001</v>
      </c>
      <c r="K2930" s="11">
        <v>0.1</v>
      </c>
      <c r="L2930" s="11">
        <v>0.1</v>
      </c>
      <c r="M2930" s="11">
        <v>0</v>
      </c>
      <c r="N2930" s="11">
        <f>IFERROR(合并表__明细[[#This Row],[期末库存]]/合并表__明细[[#This Row],[未来50天出库量]]*50,999)</f>
        <v>999</v>
      </c>
      <c r="O2930" s="11" t="str">
        <f>IF(合并表__明细[[#This Row],[库存天数]]&lt;=3,"不足",IF(合并表__明细[[#This Row],[库存天数]]&gt;=100,"积压","正常"))</f>
        <v>积压</v>
      </c>
    </row>
    <row r="2931" spans="2:15" hidden="1" x14ac:dyDescent="0.2">
      <c r="B2931" s="1">
        <v>43039</v>
      </c>
      <c r="C2931" s="4" t="s">
        <v>22</v>
      </c>
      <c r="D2931" s="4" t="s">
        <v>64</v>
      </c>
      <c r="E2931">
        <v>1000002973</v>
      </c>
      <c r="F2931" s="4" t="s">
        <v>63</v>
      </c>
      <c r="G2931" s="4" t="s">
        <v>13</v>
      </c>
      <c r="H2931">
        <v>10000136</v>
      </c>
      <c r="I2931" s="4" t="s">
        <v>40</v>
      </c>
      <c r="J2931" s="11">
        <v>4.2</v>
      </c>
      <c r="K2931" s="11">
        <v>7.3</v>
      </c>
      <c r="L2931" s="11">
        <v>7.2</v>
      </c>
      <c r="M2931" s="11">
        <v>0</v>
      </c>
      <c r="N2931" s="11">
        <f>IFERROR(合并表__明细[[#This Row],[期末库存]]/合并表__明细[[#This Row],[未来50天出库量]]*50,999)</f>
        <v>999</v>
      </c>
      <c r="O2931" s="11" t="str">
        <f>IF(合并表__明细[[#This Row],[库存天数]]&lt;=3,"不足",IF(合并表__明细[[#This Row],[库存天数]]&gt;=100,"积压","正常"))</f>
        <v>积压</v>
      </c>
    </row>
    <row r="2932" spans="2:15" hidden="1" x14ac:dyDescent="0.2">
      <c r="B2932" s="1">
        <v>43039</v>
      </c>
      <c r="C2932" s="4" t="s">
        <v>22</v>
      </c>
      <c r="D2932" s="4" t="s">
        <v>61</v>
      </c>
      <c r="E2932">
        <v>1000000579</v>
      </c>
      <c r="F2932" s="4" t="s">
        <v>60</v>
      </c>
      <c r="G2932" s="4" t="s">
        <v>13</v>
      </c>
      <c r="H2932">
        <v>20000099</v>
      </c>
      <c r="I2932" s="4" t="s">
        <v>20</v>
      </c>
      <c r="J2932" s="11">
        <v>15.175999999999995</v>
      </c>
      <c r="K2932" s="11">
        <v>22.9</v>
      </c>
      <c r="L2932" s="11">
        <v>24.1</v>
      </c>
      <c r="M2932" s="11">
        <v>0</v>
      </c>
      <c r="N2932" s="11">
        <f>IFERROR(合并表__明细[[#This Row],[期末库存]]/合并表__明细[[#This Row],[未来50天出库量]]*50,999)</f>
        <v>999</v>
      </c>
      <c r="O2932" s="11" t="str">
        <f>IF(合并表__明细[[#This Row],[库存天数]]&lt;=3,"不足",IF(合并表__明细[[#This Row],[库存天数]]&gt;=100,"积压","正常"))</f>
        <v>积压</v>
      </c>
    </row>
    <row r="2933" spans="2:15" hidden="1" x14ac:dyDescent="0.2">
      <c r="B2933" s="1">
        <v>43039</v>
      </c>
      <c r="C2933" s="4" t="s">
        <v>43</v>
      </c>
      <c r="D2933" s="4" t="s">
        <v>66</v>
      </c>
      <c r="E2933">
        <v>1000001135</v>
      </c>
      <c r="F2933" s="4" t="s">
        <v>65</v>
      </c>
      <c r="G2933" s="4" t="s">
        <v>26</v>
      </c>
      <c r="H2933">
        <v>40000085</v>
      </c>
      <c r="I2933" s="4" t="s">
        <v>24</v>
      </c>
      <c r="J2933" s="11">
        <v>4.8999999999999986</v>
      </c>
      <c r="K2933" s="11">
        <v>0</v>
      </c>
      <c r="L2933" s="11">
        <v>0</v>
      </c>
      <c r="M2933" s="11">
        <v>0</v>
      </c>
      <c r="N2933" s="11">
        <f>IFERROR(合并表__明细[[#This Row],[期末库存]]/合并表__明细[[#This Row],[未来50天出库量]]*50,999)</f>
        <v>999</v>
      </c>
      <c r="O2933" s="11" t="str">
        <f>IF(合并表__明细[[#This Row],[库存天数]]&lt;=3,"不足",IF(合并表__明细[[#This Row],[库存天数]]&gt;=100,"积压","正常"))</f>
        <v>积压</v>
      </c>
    </row>
    <row r="2934" spans="2:15" hidden="1" x14ac:dyDescent="0.2">
      <c r="B2934" s="1">
        <v>43039</v>
      </c>
      <c r="C2934" s="4" t="s">
        <v>43</v>
      </c>
      <c r="D2934" s="4" t="s">
        <v>80</v>
      </c>
      <c r="E2934">
        <v>1000003498</v>
      </c>
      <c r="F2934" s="4" t="s">
        <v>79</v>
      </c>
      <c r="G2934" s="4" t="s">
        <v>26</v>
      </c>
      <c r="H2934">
        <v>40000080</v>
      </c>
      <c r="I2934" s="4" t="s">
        <v>67</v>
      </c>
      <c r="J2934" s="11">
        <v>1.044</v>
      </c>
      <c r="K2934" s="11">
        <v>0</v>
      </c>
      <c r="L2934" s="11">
        <v>0</v>
      </c>
      <c r="M2934" s="11">
        <v>0</v>
      </c>
      <c r="N2934" s="11">
        <f>IFERROR(合并表__明细[[#This Row],[期末库存]]/合并表__明细[[#This Row],[未来50天出库量]]*50,999)</f>
        <v>999</v>
      </c>
      <c r="O2934" s="11" t="str">
        <f>IF(合并表__明细[[#This Row],[库存天数]]&lt;=3,"不足",IF(合并表__明细[[#This Row],[库存天数]]&gt;=100,"积压","正常"))</f>
        <v>积压</v>
      </c>
    </row>
    <row r="2935" spans="2:15" hidden="1" x14ac:dyDescent="0.2">
      <c r="B2935" s="1">
        <v>43039</v>
      </c>
      <c r="C2935" s="4" t="s">
        <v>43</v>
      </c>
      <c r="D2935" s="4" t="s">
        <v>66</v>
      </c>
      <c r="E2935">
        <v>1000001135</v>
      </c>
      <c r="F2935" s="4" t="s">
        <v>65</v>
      </c>
      <c r="G2935" s="4" t="s">
        <v>26</v>
      </c>
      <c r="H2935">
        <v>40000080</v>
      </c>
      <c r="I2935" s="4" t="s">
        <v>67</v>
      </c>
      <c r="J2935" s="11">
        <v>0.89999999999999902</v>
      </c>
      <c r="K2935" s="11">
        <v>0</v>
      </c>
      <c r="L2935" s="11">
        <v>0</v>
      </c>
      <c r="M2935" s="11">
        <v>0</v>
      </c>
      <c r="N2935" s="11">
        <f>IFERROR(合并表__明细[[#This Row],[期末库存]]/合并表__明细[[#This Row],[未来50天出库量]]*50,999)</f>
        <v>999</v>
      </c>
      <c r="O2935" s="11" t="str">
        <f>IF(合并表__明细[[#This Row],[库存天数]]&lt;=3,"不足",IF(合并表__明细[[#This Row],[库存天数]]&gt;=100,"积压","正常"))</f>
        <v>积压</v>
      </c>
    </row>
    <row r="2936" spans="2:15" hidden="1" x14ac:dyDescent="0.2">
      <c r="B2936" s="1">
        <v>43039</v>
      </c>
      <c r="C2936" s="4" t="s">
        <v>43</v>
      </c>
      <c r="D2936" s="4" t="s">
        <v>78</v>
      </c>
      <c r="E2936">
        <v>1000003187</v>
      </c>
      <c r="F2936" s="4" t="s">
        <v>77</v>
      </c>
      <c r="G2936" s="4" t="s">
        <v>26</v>
      </c>
      <c r="H2936">
        <v>40000080</v>
      </c>
      <c r="I2936" s="4" t="s">
        <v>67</v>
      </c>
      <c r="J2936" s="11">
        <v>2.8599999999999985</v>
      </c>
      <c r="K2936" s="11">
        <v>0</v>
      </c>
      <c r="L2936" s="11">
        <v>0</v>
      </c>
      <c r="M2936" s="11">
        <v>0</v>
      </c>
      <c r="N2936" s="11">
        <f>IFERROR(合并表__明细[[#This Row],[期末库存]]/合并表__明细[[#This Row],[未来50天出库量]]*50,999)</f>
        <v>999</v>
      </c>
      <c r="O2936" s="11" t="str">
        <f>IF(合并表__明细[[#This Row],[库存天数]]&lt;=3,"不足",IF(合并表__明细[[#This Row],[库存天数]]&gt;=100,"积压","正常"))</f>
        <v>积压</v>
      </c>
    </row>
    <row r="2937" spans="2:15" hidden="1" x14ac:dyDescent="0.2">
      <c r="B2937" s="1">
        <v>43039</v>
      </c>
      <c r="C2937" s="4" t="s">
        <v>43</v>
      </c>
      <c r="D2937" s="4" t="s">
        <v>51</v>
      </c>
      <c r="E2937">
        <v>1000000460</v>
      </c>
      <c r="F2937" s="4" t="s">
        <v>50</v>
      </c>
      <c r="G2937" s="4" t="s">
        <v>26</v>
      </c>
      <c r="H2937">
        <v>40000080</v>
      </c>
      <c r="I2937" s="4" t="s">
        <v>67</v>
      </c>
      <c r="J2937" s="11">
        <v>17.688000000000002</v>
      </c>
      <c r="K2937" s="11">
        <v>0</v>
      </c>
      <c r="L2937" s="11">
        <v>0</v>
      </c>
      <c r="M2937" s="11">
        <v>0</v>
      </c>
      <c r="N2937" s="11">
        <f>IFERROR(合并表__明细[[#This Row],[期末库存]]/合并表__明细[[#This Row],[未来50天出库量]]*50,999)</f>
        <v>999</v>
      </c>
      <c r="O2937" s="11" t="str">
        <f>IF(合并表__明细[[#This Row],[库存天数]]&lt;=3,"不足",IF(合并表__明细[[#This Row],[库存天数]]&gt;=100,"积压","正常"))</f>
        <v>积压</v>
      </c>
    </row>
    <row r="2938" spans="2:15" hidden="1" x14ac:dyDescent="0.2">
      <c r="B2938" s="1">
        <v>43039</v>
      </c>
      <c r="C2938" s="4" t="s">
        <v>9</v>
      </c>
      <c r="D2938" s="4" t="s">
        <v>8</v>
      </c>
      <c r="E2938">
        <v>1000000070</v>
      </c>
      <c r="F2938" s="4" t="s">
        <v>7</v>
      </c>
      <c r="G2938" s="4" t="s">
        <v>26</v>
      </c>
      <c r="H2938">
        <v>40000085</v>
      </c>
      <c r="I2938" s="4" t="s">
        <v>24</v>
      </c>
      <c r="J2938" s="11">
        <v>21.8</v>
      </c>
      <c r="K2938" s="11">
        <v>0</v>
      </c>
      <c r="L2938" s="11">
        <v>0</v>
      </c>
      <c r="M2938" s="11">
        <v>0</v>
      </c>
      <c r="N2938" s="11">
        <f>IFERROR(合并表__明细[[#This Row],[期末库存]]/合并表__明细[[#This Row],[未来50天出库量]]*50,999)</f>
        <v>999</v>
      </c>
      <c r="O2938" s="11" t="str">
        <f>IF(合并表__明细[[#This Row],[库存天数]]&lt;=3,"不足",IF(合并表__明细[[#This Row],[库存天数]]&gt;=100,"积压","正常"))</f>
        <v>积压</v>
      </c>
    </row>
    <row r="2939" spans="2:15" hidden="1" x14ac:dyDescent="0.2">
      <c r="B2939" s="1">
        <v>43039</v>
      </c>
      <c r="C2939" s="4" t="s">
        <v>9</v>
      </c>
      <c r="D2939" s="4" t="s">
        <v>72</v>
      </c>
      <c r="E2939">
        <v>1000001699</v>
      </c>
      <c r="F2939" s="4" t="s">
        <v>71</v>
      </c>
      <c r="G2939" s="4" t="s">
        <v>26</v>
      </c>
      <c r="H2939">
        <v>40000080</v>
      </c>
      <c r="I2939" s="4" t="s">
        <v>67</v>
      </c>
      <c r="J2939" s="11">
        <v>8.918000000000001</v>
      </c>
      <c r="K2939" s="11">
        <v>0</v>
      </c>
      <c r="L2939" s="11">
        <v>0</v>
      </c>
      <c r="M2939" s="11">
        <v>0</v>
      </c>
      <c r="N2939" s="11">
        <f>IFERROR(合并表__明细[[#This Row],[期末库存]]/合并表__明细[[#This Row],[未来50天出库量]]*50,999)</f>
        <v>999</v>
      </c>
      <c r="O2939" s="11" t="str">
        <f>IF(合并表__明细[[#This Row],[库存天数]]&lt;=3,"不足",IF(合并表__明细[[#This Row],[库存天数]]&gt;=100,"积压","正常"))</f>
        <v>积压</v>
      </c>
    </row>
    <row r="2940" spans="2:15" hidden="1" x14ac:dyDescent="0.2">
      <c r="B2940" s="1">
        <v>43039</v>
      </c>
      <c r="C2940" s="4" t="s">
        <v>9</v>
      </c>
      <c r="D2940" s="4" t="s">
        <v>17</v>
      </c>
      <c r="E2940">
        <v>1000000059</v>
      </c>
      <c r="F2940" s="4" t="s">
        <v>55</v>
      </c>
      <c r="G2940" s="4" t="s">
        <v>26</v>
      </c>
      <c r="H2940">
        <v>40000085</v>
      </c>
      <c r="I2940" s="4" t="s">
        <v>24</v>
      </c>
      <c r="J2940" s="11">
        <v>409.73400000000004</v>
      </c>
      <c r="K2940" s="11">
        <v>0</v>
      </c>
      <c r="L2940" s="11">
        <v>0</v>
      </c>
      <c r="M2940" s="11">
        <v>0</v>
      </c>
      <c r="N2940" s="11">
        <f>IFERROR(合并表__明细[[#This Row],[期末库存]]/合并表__明细[[#This Row],[未来50天出库量]]*50,999)</f>
        <v>999</v>
      </c>
      <c r="O2940" s="11" t="str">
        <f>IF(合并表__明细[[#This Row],[库存天数]]&lt;=3,"不足",IF(合并表__明细[[#This Row],[库存天数]]&gt;=100,"积压","正常"))</f>
        <v>积压</v>
      </c>
    </row>
    <row r="2941" spans="2:15" hidden="1" x14ac:dyDescent="0.2">
      <c r="B2941" s="1">
        <v>43039</v>
      </c>
      <c r="C2941" s="4" t="s">
        <v>9</v>
      </c>
      <c r="D2941" s="4" t="s">
        <v>59</v>
      </c>
      <c r="E2941">
        <v>1000000192</v>
      </c>
      <c r="F2941" s="4" t="s">
        <v>58</v>
      </c>
      <c r="G2941" s="4" t="s">
        <v>26</v>
      </c>
      <c r="H2941">
        <v>40000080</v>
      </c>
      <c r="I2941" s="4" t="s">
        <v>67</v>
      </c>
      <c r="J2941" s="11">
        <v>10.100000000000001</v>
      </c>
      <c r="K2941" s="11">
        <v>0</v>
      </c>
      <c r="L2941" s="11">
        <v>0</v>
      </c>
      <c r="M2941" s="11">
        <v>0</v>
      </c>
      <c r="N2941" s="11">
        <f>IFERROR(合并表__明细[[#This Row],[期末库存]]/合并表__明细[[#This Row],[未来50天出库量]]*50,999)</f>
        <v>999</v>
      </c>
      <c r="O2941" s="11" t="str">
        <f>IF(合并表__明细[[#This Row],[库存天数]]&lt;=3,"不足",IF(合并表__明细[[#This Row],[库存天数]]&gt;=100,"积压","正常"))</f>
        <v>积压</v>
      </c>
    </row>
    <row r="2942" spans="2:15" hidden="1" x14ac:dyDescent="0.2">
      <c r="B2942" s="1">
        <v>43039</v>
      </c>
      <c r="C2942" s="4" t="s">
        <v>9</v>
      </c>
      <c r="D2942" s="4" t="s">
        <v>15</v>
      </c>
      <c r="E2942">
        <v>1000002981</v>
      </c>
      <c r="F2942" s="4" t="s">
        <v>62</v>
      </c>
      <c r="G2942" s="4" t="s">
        <v>26</v>
      </c>
      <c r="H2942">
        <v>40000080</v>
      </c>
      <c r="I2942" s="4" t="s">
        <v>67</v>
      </c>
      <c r="J2942" s="11">
        <v>39.800000000000011</v>
      </c>
      <c r="K2942" s="11">
        <v>0</v>
      </c>
      <c r="L2942" s="11">
        <v>0</v>
      </c>
      <c r="M2942" s="11">
        <v>0</v>
      </c>
      <c r="N2942" s="11">
        <f>IFERROR(合并表__明细[[#This Row],[期末库存]]/合并表__明细[[#This Row],[未来50天出库量]]*50,999)</f>
        <v>999</v>
      </c>
      <c r="O2942" s="11" t="str">
        <f>IF(合并表__明细[[#This Row],[库存天数]]&lt;=3,"不足",IF(合并表__明细[[#This Row],[库存天数]]&gt;=100,"积压","正常"))</f>
        <v>积压</v>
      </c>
    </row>
    <row r="2943" spans="2:15" hidden="1" x14ac:dyDescent="0.2">
      <c r="B2943" s="1">
        <v>43039</v>
      </c>
      <c r="C2943" s="4" t="s">
        <v>9</v>
      </c>
      <c r="D2943" s="4" t="s">
        <v>15</v>
      </c>
      <c r="E2943">
        <v>1000002985</v>
      </c>
      <c r="F2943" s="4" t="s">
        <v>47</v>
      </c>
      <c r="G2943" s="4" t="s">
        <v>26</v>
      </c>
      <c r="H2943">
        <v>40000080</v>
      </c>
      <c r="I2943" s="4" t="s">
        <v>67</v>
      </c>
      <c r="J2943" s="11">
        <v>20.256000000000007</v>
      </c>
      <c r="K2943" s="11">
        <v>0</v>
      </c>
      <c r="L2943" s="11">
        <v>0</v>
      </c>
      <c r="M2943" s="11">
        <v>0</v>
      </c>
      <c r="N2943" s="11">
        <f>IFERROR(合并表__明细[[#This Row],[期末库存]]/合并表__明细[[#This Row],[未来50天出库量]]*50,999)</f>
        <v>999</v>
      </c>
      <c r="O2943" s="11" t="str">
        <f>IF(合并表__明细[[#This Row],[库存天数]]&lt;=3,"不足",IF(合并表__明细[[#This Row],[库存天数]]&gt;=100,"积压","正常"))</f>
        <v>积压</v>
      </c>
    </row>
    <row r="2944" spans="2:15" hidden="1" x14ac:dyDescent="0.2">
      <c r="B2944" s="1">
        <v>43039</v>
      </c>
      <c r="C2944" s="4" t="s">
        <v>9</v>
      </c>
      <c r="D2944" s="4" t="s">
        <v>15</v>
      </c>
      <c r="E2944">
        <v>1000002986</v>
      </c>
      <c r="F2944" s="4" t="s">
        <v>14</v>
      </c>
      <c r="G2944" s="4" t="s">
        <v>26</v>
      </c>
      <c r="H2944">
        <v>40000080</v>
      </c>
      <c r="I2944" s="4" t="s">
        <v>67</v>
      </c>
      <c r="J2944" s="11">
        <v>19.474000000000004</v>
      </c>
      <c r="K2944" s="11">
        <v>0</v>
      </c>
      <c r="L2944" s="11">
        <v>0</v>
      </c>
      <c r="M2944" s="11">
        <v>0</v>
      </c>
      <c r="N2944" s="11">
        <f>IFERROR(合并表__明细[[#This Row],[期末库存]]/合并表__明细[[#This Row],[未来50天出库量]]*50,999)</f>
        <v>999</v>
      </c>
      <c r="O2944" s="11" t="str">
        <f>IF(合并表__明细[[#This Row],[库存天数]]&lt;=3,"不足",IF(合并表__明细[[#This Row],[库存天数]]&gt;=100,"积压","正常"))</f>
        <v>积压</v>
      </c>
    </row>
    <row r="2945" spans="2:15" hidden="1" x14ac:dyDescent="0.2">
      <c r="B2945" s="1">
        <v>43039</v>
      </c>
      <c r="C2945" s="4" t="s">
        <v>9</v>
      </c>
      <c r="D2945" s="4" t="s">
        <v>72</v>
      </c>
      <c r="E2945">
        <v>1000000064</v>
      </c>
      <c r="F2945" s="4" t="s">
        <v>76</v>
      </c>
      <c r="G2945" s="4" t="s">
        <v>26</v>
      </c>
      <c r="H2945">
        <v>40000080</v>
      </c>
      <c r="I2945" s="4" t="s">
        <v>67</v>
      </c>
      <c r="J2945" s="11">
        <v>68.700000000000017</v>
      </c>
      <c r="K2945" s="11">
        <v>0</v>
      </c>
      <c r="L2945" s="11">
        <v>0</v>
      </c>
      <c r="M2945" s="11">
        <v>0</v>
      </c>
      <c r="N2945" s="11">
        <f>IFERROR(合并表__明细[[#This Row],[期末库存]]/合并表__明细[[#This Row],[未来50天出库量]]*50,999)</f>
        <v>999</v>
      </c>
      <c r="O2945" s="11" t="str">
        <f>IF(合并表__明细[[#This Row],[库存天数]]&lt;=3,"不足",IF(合并表__明细[[#This Row],[库存天数]]&gt;=100,"积压","正常"))</f>
        <v>积压</v>
      </c>
    </row>
    <row r="2946" spans="2:15" hidden="1" x14ac:dyDescent="0.2">
      <c r="B2946" s="1">
        <v>43039</v>
      </c>
      <c r="C2946" s="4" t="s">
        <v>9</v>
      </c>
      <c r="D2946" s="4" t="s">
        <v>8</v>
      </c>
      <c r="E2946">
        <v>1000000070</v>
      </c>
      <c r="F2946" s="4" t="s">
        <v>7</v>
      </c>
      <c r="G2946" s="4" t="s">
        <v>26</v>
      </c>
      <c r="H2946">
        <v>40000080</v>
      </c>
      <c r="I2946" s="4" t="s">
        <v>67</v>
      </c>
      <c r="J2946" s="11">
        <v>3.3000000000000007</v>
      </c>
      <c r="K2946" s="11">
        <v>0</v>
      </c>
      <c r="L2946" s="11">
        <v>0</v>
      </c>
      <c r="M2946" s="11">
        <v>0</v>
      </c>
      <c r="N2946" s="11">
        <f>IFERROR(合并表__明细[[#This Row],[期末库存]]/合并表__明细[[#This Row],[未来50天出库量]]*50,999)</f>
        <v>999</v>
      </c>
      <c r="O2946" s="11" t="str">
        <f>IF(合并表__明细[[#This Row],[库存天数]]&lt;=3,"不足",IF(合并表__明细[[#This Row],[库存天数]]&gt;=100,"积压","正常"))</f>
        <v>积压</v>
      </c>
    </row>
    <row r="2947" spans="2:15" hidden="1" x14ac:dyDescent="0.2">
      <c r="B2947" s="1">
        <v>43039</v>
      </c>
      <c r="C2947" s="4" t="s">
        <v>9</v>
      </c>
      <c r="D2947" s="4" t="s">
        <v>12</v>
      </c>
      <c r="E2947">
        <v>1000000072</v>
      </c>
      <c r="F2947" s="4" t="s">
        <v>10</v>
      </c>
      <c r="G2947" s="4" t="s">
        <v>26</v>
      </c>
      <c r="H2947">
        <v>40000080</v>
      </c>
      <c r="I2947" s="4" t="s">
        <v>67</v>
      </c>
      <c r="J2947" s="11">
        <v>95.358000000000004</v>
      </c>
      <c r="K2947" s="11">
        <v>0</v>
      </c>
      <c r="L2947" s="11">
        <v>0</v>
      </c>
      <c r="M2947" s="11">
        <v>0</v>
      </c>
      <c r="N2947" s="11">
        <f>IFERROR(合并表__明细[[#This Row],[期末库存]]/合并表__明细[[#This Row],[未来50天出库量]]*50,999)</f>
        <v>999</v>
      </c>
      <c r="O2947" s="11" t="str">
        <f>IF(合并表__明细[[#This Row],[库存天数]]&lt;=3,"不足",IF(合并表__明细[[#This Row],[库存天数]]&gt;=100,"积压","正常"))</f>
        <v>积压</v>
      </c>
    </row>
    <row r="2948" spans="2:15" hidden="1" x14ac:dyDescent="0.2">
      <c r="B2948" s="1">
        <v>43039</v>
      </c>
      <c r="C2948" s="4" t="s">
        <v>9</v>
      </c>
      <c r="D2948" s="4" t="s">
        <v>57</v>
      </c>
      <c r="E2948">
        <v>1000001502</v>
      </c>
      <c r="F2948" s="4" t="s">
        <v>56</v>
      </c>
      <c r="G2948" s="4" t="s">
        <v>26</v>
      </c>
      <c r="H2948">
        <v>40000080</v>
      </c>
      <c r="I2948" s="4" t="s">
        <v>67</v>
      </c>
      <c r="J2948" s="11">
        <v>23.1</v>
      </c>
      <c r="K2948" s="11">
        <v>0</v>
      </c>
      <c r="L2948" s="11">
        <v>0</v>
      </c>
      <c r="M2948" s="11">
        <v>0</v>
      </c>
      <c r="N2948" s="11">
        <f>IFERROR(合并表__明细[[#This Row],[期末库存]]/合并表__明细[[#This Row],[未来50天出库量]]*50,999)</f>
        <v>999</v>
      </c>
      <c r="O2948" s="11" t="str">
        <f>IF(合并表__明细[[#This Row],[库存天数]]&lt;=3,"不足",IF(合并表__明细[[#This Row],[库存天数]]&gt;=100,"积压","正常"))</f>
        <v>积压</v>
      </c>
    </row>
    <row r="2949" spans="2:15" hidden="1" x14ac:dyDescent="0.2">
      <c r="B2949" s="1">
        <v>43039</v>
      </c>
      <c r="C2949" s="4" t="s">
        <v>9</v>
      </c>
      <c r="D2949" s="4" t="s">
        <v>17</v>
      </c>
      <c r="E2949">
        <v>1000000059</v>
      </c>
      <c r="F2949" s="4" t="s">
        <v>55</v>
      </c>
      <c r="G2949" s="4" t="s">
        <v>26</v>
      </c>
      <c r="H2949">
        <v>40000080</v>
      </c>
      <c r="I2949" s="4" t="s">
        <v>67</v>
      </c>
      <c r="J2949" s="11">
        <v>183.38599999999997</v>
      </c>
      <c r="K2949" s="11">
        <v>0</v>
      </c>
      <c r="L2949" s="11">
        <v>0</v>
      </c>
      <c r="M2949" s="11">
        <v>0</v>
      </c>
      <c r="N2949" s="11">
        <f>IFERROR(合并表__明细[[#This Row],[期末库存]]/合并表__明细[[#This Row],[未来50天出库量]]*50,999)</f>
        <v>999</v>
      </c>
      <c r="O2949" s="11" t="str">
        <f>IF(合并表__明细[[#This Row],[库存天数]]&lt;=3,"不足",IF(合并表__明细[[#This Row],[库存天数]]&gt;=100,"积压","正常"))</f>
        <v>积压</v>
      </c>
    </row>
    <row r="2950" spans="2:15" hidden="1" x14ac:dyDescent="0.2">
      <c r="B2950" s="1">
        <v>43039</v>
      </c>
      <c r="C2950" s="4" t="s">
        <v>9</v>
      </c>
      <c r="D2950" s="4" t="s">
        <v>17</v>
      </c>
      <c r="E2950">
        <v>1000001649</v>
      </c>
      <c r="F2950" s="4" t="s">
        <v>16</v>
      </c>
      <c r="G2950" s="4" t="s">
        <v>26</v>
      </c>
      <c r="H2950">
        <v>40000080</v>
      </c>
      <c r="I2950" s="4" t="s">
        <v>67</v>
      </c>
      <c r="J2950" s="11">
        <v>131.13400000000001</v>
      </c>
      <c r="K2950" s="11">
        <v>0</v>
      </c>
      <c r="L2950" s="11">
        <v>0</v>
      </c>
      <c r="M2950" s="11">
        <v>0</v>
      </c>
      <c r="N2950" s="11">
        <f>IFERROR(合并表__明细[[#This Row],[期末库存]]/合并表__明细[[#This Row],[未来50天出库量]]*50,999)</f>
        <v>999</v>
      </c>
      <c r="O2950" s="11" t="str">
        <f>IF(合并表__明细[[#This Row],[库存天数]]&lt;=3,"不足",IF(合并表__明细[[#This Row],[库存天数]]&gt;=100,"积压","正常"))</f>
        <v>积压</v>
      </c>
    </row>
    <row r="2951" spans="2:15" hidden="1" x14ac:dyDescent="0.2">
      <c r="B2951" s="1">
        <v>43039</v>
      </c>
      <c r="C2951" s="4" t="s">
        <v>22</v>
      </c>
      <c r="D2951" s="4" t="s">
        <v>69</v>
      </c>
      <c r="E2951">
        <v>1000003349</v>
      </c>
      <c r="F2951" s="4" t="s">
        <v>68</v>
      </c>
      <c r="G2951" s="4" t="s">
        <v>26</v>
      </c>
      <c r="H2951">
        <v>40000080</v>
      </c>
      <c r="I2951" s="4" t="s">
        <v>67</v>
      </c>
      <c r="J2951" s="11">
        <v>1.2159999999999997</v>
      </c>
      <c r="K2951" s="11">
        <v>0</v>
      </c>
      <c r="L2951" s="11">
        <v>0</v>
      </c>
      <c r="M2951" s="11">
        <v>0</v>
      </c>
      <c r="N2951" s="11">
        <f>IFERROR(合并表__明细[[#This Row],[期末库存]]/合并表__明细[[#This Row],[未来50天出库量]]*50,999)</f>
        <v>999</v>
      </c>
      <c r="O2951" s="11" t="str">
        <f>IF(合并表__明细[[#This Row],[库存天数]]&lt;=3,"不足",IF(合并表__明细[[#This Row],[库存天数]]&gt;=100,"积压","正常"))</f>
        <v>积压</v>
      </c>
    </row>
    <row r="2952" spans="2:15" hidden="1" x14ac:dyDescent="0.2">
      <c r="B2952" s="1">
        <v>43039</v>
      </c>
      <c r="C2952" s="4" t="s">
        <v>22</v>
      </c>
      <c r="D2952" s="4" t="s">
        <v>54</v>
      </c>
      <c r="E2952">
        <v>1000000046</v>
      </c>
      <c r="F2952" s="4" t="s">
        <v>52</v>
      </c>
      <c r="G2952" s="4" t="s">
        <v>26</v>
      </c>
      <c r="H2952">
        <v>40000080</v>
      </c>
      <c r="I2952" s="4" t="s">
        <v>67</v>
      </c>
      <c r="J2952" s="11">
        <v>5.5479999999999983</v>
      </c>
      <c r="K2952" s="11">
        <v>0</v>
      </c>
      <c r="L2952" s="11">
        <v>0</v>
      </c>
      <c r="M2952" s="11">
        <v>0</v>
      </c>
      <c r="N2952" s="11">
        <f>IFERROR(合并表__明细[[#This Row],[期末库存]]/合并表__明细[[#This Row],[未来50天出库量]]*50,999)</f>
        <v>999</v>
      </c>
      <c r="O2952" s="11" t="str">
        <f>IF(合并表__明细[[#This Row],[库存天数]]&lt;=3,"不足",IF(合并表__明细[[#This Row],[库存天数]]&gt;=100,"积压","正常"))</f>
        <v>积压</v>
      </c>
    </row>
    <row r="2953" spans="2:15" hidden="1" x14ac:dyDescent="0.2">
      <c r="B2953" s="1">
        <v>43039</v>
      </c>
      <c r="C2953" s="4" t="s">
        <v>22</v>
      </c>
      <c r="D2953" s="4" t="s">
        <v>25</v>
      </c>
      <c r="E2953">
        <v>1000003183</v>
      </c>
      <c r="F2953" s="4" t="s">
        <v>23</v>
      </c>
      <c r="G2953" s="4" t="s">
        <v>26</v>
      </c>
      <c r="H2953">
        <v>40000080</v>
      </c>
      <c r="I2953" s="4" t="s">
        <v>67</v>
      </c>
      <c r="J2953" s="11">
        <v>1.2999999999999994</v>
      </c>
      <c r="K2953" s="11">
        <v>0</v>
      </c>
      <c r="L2953" s="11">
        <v>0</v>
      </c>
      <c r="M2953" s="11">
        <v>0</v>
      </c>
      <c r="N2953" s="11">
        <f>IFERROR(合并表__明细[[#This Row],[期末库存]]/合并表__明细[[#This Row],[未来50天出库量]]*50,999)</f>
        <v>999</v>
      </c>
      <c r="O2953" s="11" t="str">
        <f>IF(合并表__明细[[#This Row],[库存天数]]&lt;=3,"不足",IF(合并表__明细[[#This Row],[库存天数]]&gt;=100,"积压","正常"))</f>
        <v>积压</v>
      </c>
    </row>
    <row r="2954" spans="2:15" hidden="1" x14ac:dyDescent="0.2">
      <c r="B2954" s="1">
        <v>43039</v>
      </c>
      <c r="C2954" s="4" t="s">
        <v>22</v>
      </c>
      <c r="D2954" s="4" t="s">
        <v>54</v>
      </c>
      <c r="E2954">
        <v>1000000046</v>
      </c>
      <c r="F2954" s="4" t="s">
        <v>52</v>
      </c>
      <c r="G2954" s="4" t="s">
        <v>26</v>
      </c>
      <c r="H2954">
        <v>40000085</v>
      </c>
      <c r="I2954" s="4" t="s">
        <v>24</v>
      </c>
      <c r="J2954" s="11">
        <v>9.4999999999999982</v>
      </c>
      <c r="K2954" s="11">
        <v>3.8</v>
      </c>
      <c r="L2954" s="11">
        <v>3.7</v>
      </c>
      <c r="M2954" s="11">
        <v>0</v>
      </c>
      <c r="N2954" s="11">
        <f>IFERROR(合并表__明细[[#This Row],[期末库存]]/合并表__明细[[#This Row],[未来50天出库量]]*50,999)</f>
        <v>999</v>
      </c>
      <c r="O2954" s="11" t="str">
        <f>IF(合并表__明细[[#This Row],[库存天数]]&lt;=3,"不足",IF(合并表__明细[[#This Row],[库存天数]]&gt;=100,"积压","正常"))</f>
        <v>积压</v>
      </c>
    </row>
    <row r="2955" spans="2:15" hidden="1" x14ac:dyDescent="0.2">
      <c r="B2955" s="1">
        <v>43069</v>
      </c>
      <c r="C2955" s="4" t="s">
        <v>43</v>
      </c>
      <c r="D2955" s="4" t="s">
        <v>78</v>
      </c>
      <c r="E2955">
        <v>1000003187</v>
      </c>
      <c r="F2955" s="4" t="s">
        <v>77</v>
      </c>
      <c r="G2955" s="4" t="s">
        <v>13</v>
      </c>
      <c r="H2955">
        <v>10000172</v>
      </c>
      <c r="I2955" s="4" t="s">
        <v>18</v>
      </c>
      <c r="J2955" s="11">
        <v>355.90000000000003</v>
      </c>
      <c r="K2955" s="11">
        <v>0</v>
      </c>
      <c r="L2955" s="11">
        <v>0</v>
      </c>
      <c r="M2955" s="11">
        <v>0</v>
      </c>
      <c r="N2955" s="11">
        <f>IFERROR(合并表__明细[[#This Row],[期末库存]]/合并表__明细[[#This Row],[未来50天出库量]]*50,999)</f>
        <v>999</v>
      </c>
      <c r="O2955" s="11" t="str">
        <f>IF(合并表__明细[[#This Row],[库存天数]]&lt;=3,"不足",IF(合并表__明细[[#This Row],[库存天数]]&gt;=100,"积压","正常"))</f>
        <v>积压</v>
      </c>
    </row>
    <row r="2956" spans="2:15" hidden="1" x14ac:dyDescent="0.2">
      <c r="B2956" s="1">
        <v>43069</v>
      </c>
      <c r="C2956" s="4" t="s">
        <v>43</v>
      </c>
      <c r="D2956" s="4" t="s">
        <v>51</v>
      </c>
      <c r="E2956">
        <v>1000000460</v>
      </c>
      <c r="F2956" s="4" t="s">
        <v>50</v>
      </c>
      <c r="G2956" s="4" t="s">
        <v>13</v>
      </c>
      <c r="H2956">
        <v>20000018</v>
      </c>
      <c r="I2956" s="4" t="s">
        <v>81</v>
      </c>
      <c r="J2956" s="11">
        <v>87</v>
      </c>
      <c r="K2956" s="11">
        <v>0</v>
      </c>
      <c r="L2956" s="11">
        <v>0</v>
      </c>
      <c r="M2956" s="11">
        <v>0</v>
      </c>
      <c r="N2956" s="11">
        <f>IFERROR(合并表__明细[[#This Row],[期末库存]]/合并表__明细[[#This Row],[未来50天出库量]]*50,999)</f>
        <v>999</v>
      </c>
      <c r="O2956" s="11" t="str">
        <f>IF(合并表__明细[[#This Row],[库存天数]]&lt;=3,"不足",IF(合并表__明细[[#This Row],[库存天数]]&gt;=100,"积压","正常"))</f>
        <v>积压</v>
      </c>
    </row>
    <row r="2957" spans="2:15" hidden="1" x14ac:dyDescent="0.2">
      <c r="B2957" s="1">
        <v>43069</v>
      </c>
      <c r="C2957" s="4" t="s">
        <v>43</v>
      </c>
      <c r="D2957" s="4" t="s">
        <v>80</v>
      </c>
      <c r="E2957">
        <v>1000003498</v>
      </c>
      <c r="F2957" s="4" t="s">
        <v>79</v>
      </c>
      <c r="G2957" s="4" t="s">
        <v>13</v>
      </c>
      <c r="H2957">
        <v>10000136</v>
      </c>
      <c r="I2957" s="4" t="s">
        <v>40</v>
      </c>
      <c r="J2957" s="11">
        <v>0.60000000000000009</v>
      </c>
      <c r="K2957" s="11">
        <v>0</v>
      </c>
      <c r="L2957" s="11">
        <v>0</v>
      </c>
      <c r="M2957" s="11">
        <v>0</v>
      </c>
      <c r="N2957" s="11">
        <f>IFERROR(合并表__明细[[#This Row],[期末库存]]/合并表__明细[[#This Row],[未来50天出库量]]*50,999)</f>
        <v>999</v>
      </c>
      <c r="O2957" s="11" t="str">
        <f>IF(合并表__明细[[#This Row],[库存天数]]&lt;=3,"不足",IF(合并表__明细[[#This Row],[库存天数]]&gt;=100,"积压","正常"))</f>
        <v>积压</v>
      </c>
    </row>
    <row r="2958" spans="2:15" hidden="1" x14ac:dyDescent="0.2">
      <c r="B2958" s="1">
        <v>43069</v>
      </c>
      <c r="C2958" s="4" t="s">
        <v>43</v>
      </c>
      <c r="D2958" s="4" t="s">
        <v>78</v>
      </c>
      <c r="E2958">
        <v>1000003187</v>
      </c>
      <c r="F2958" s="4" t="s">
        <v>77</v>
      </c>
      <c r="G2958" s="4" t="s">
        <v>13</v>
      </c>
      <c r="H2958">
        <v>10000182</v>
      </c>
      <c r="I2958" s="4" t="s">
        <v>31</v>
      </c>
      <c r="J2958" s="11">
        <v>3</v>
      </c>
      <c r="K2958" s="11">
        <v>0</v>
      </c>
      <c r="L2958" s="11">
        <v>0</v>
      </c>
      <c r="M2958" s="11">
        <v>0</v>
      </c>
      <c r="N2958" s="11">
        <f>IFERROR(合并表__明细[[#This Row],[期末库存]]/合并表__明细[[#This Row],[未来50天出库量]]*50,999)</f>
        <v>999</v>
      </c>
      <c r="O2958" s="11" t="str">
        <f>IF(合并表__明细[[#This Row],[库存天数]]&lt;=3,"不足",IF(合并表__明细[[#This Row],[库存天数]]&gt;=100,"积压","正常"))</f>
        <v>积压</v>
      </c>
    </row>
    <row r="2959" spans="2:15" hidden="1" x14ac:dyDescent="0.2">
      <c r="B2959" s="1">
        <v>43069</v>
      </c>
      <c r="C2959" s="4" t="s">
        <v>43</v>
      </c>
      <c r="D2959" s="4" t="s">
        <v>66</v>
      </c>
      <c r="E2959">
        <v>1000001135</v>
      </c>
      <c r="F2959" s="4" t="s">
        <v>65</v>
      </c>
      <c r="G2959" s="4" t="s">
        <v>13</v>
      </c>
      <c r="H2959">
        <v>10000111</v>
      </c>
      <c r="I2959" s="4" t="s">
        <v>37</v>
      </c>
      <c r="J2959" s="11">
        <v>16.199999999999996</v>
      </c>
      <c r="K2959" s="11">
        <v>0</v>
      </c>
      <c r="L2959" s="11">
        <v>0</v>
      </c>
      <c r="M2959" s="11">
        <v>0</v>
      </c>
      <c r="N2959" s="11">
        <f>IFERROR(合并表__明细[[#This Row],[期末库存]]/合并表__明细[[#This Row],[未来50天出库量]]*50,999)</f>
        <v>999</v>
      </c>
      <c r="O2959" s="11" t="str">
        <f>IF(合并表__明细[[#This Row],[库存天数]]&lt;=3,"不足",IF(合并表__明细[[#This Row],[库存天数]]&gt;=100,"积压","正常"))</f>
        <v>积压</v>
      </c>
    </row>
    <row r="2960" spans="2:15" hidden="1" x14ac:dyDescent="0.2">
      <c r="B2960" s="1">
        <v>43069</v>
      </c>
      <c r="C2960" s="4" t="s">
        <v>43</v>
      </c>
      <c r="D2960" s="4" t="s">
        <v>66</v>
      </c>
      <c r="E2960">
        <v>1000001135</v>
      </c>
      <c r="F2960" s="4" t="s">
        <v>65</v>
      </c>
      <c r="G2960" s="4" t="s">
        <v>13</v>
      </c>
      <c r="H2960">
        <v>10000131</v>
      </c>
      <c r="I2960" s="4" t="s">
        <v>38</v>
      </c>
      <c r="J2960" s="11">
        <v>35.400000000000006</v>
      </c>
      <c r="K2960" s="11">
        <v>0</v>
      </c>
      <c r="L2960" s="11">
        <v>0</v>
      </c>
      <c r="M2960" s="11">
        <v>0</v>
      </c>
      <c r="N2960" s="11">
        <f>IFERROR(合并表__明细[[#This Row],[期末库存]]/合并表__明细[[#This Row],[未来50天出库量]]*50,999)</f>
        <v>999</v>
      </c>
      <c r="O2960" s="11" t="str">
        <f>IF(合并表__明细[[#This Row],[库存天数]]&lt;=3,"不足",IF(合并表__明细[[#This Row],[库存天数]]&gt;=100,"积压","正常"))</f>
        <v>积压</v>
      </c>
    </row>
    <row r="2961" spans="2:15" hidden="1" x14ac:dyDescent="0.2">
      <c r="B2961" s="1">
        <v>43069</v>
      </c>
      <c r="C2961" s="4" t="s">
        <v>43</v>
      </c>
      <c r="D2961" s="4" t="s">
        <v>66</v>
      </c>
      <c r="E2961">
        <v>1000001135</v>
      </c>
      <c r="F2961" s="4" t="s">
        <v>65</v>
      </c>
      <c r="G2961" s="4" t="s">
        <v>13</v>
      </c>
      <c r="H2961">
        <v>10000172</v>
      </c>
      <c r="I2961" s="4" t="s">
        <v>18</v>
      </c>
      <c r="J2961" s="11">
        <v>0.60000000000000053</v>
      </c>
      <c r="K2961" s="11">
        <v>0</v>
      </c>
      <c r="L2961" s="11">
        <v>0</v>
      </c>
      <c r="M2961" s="11">
        <v>0</v>
      </c>
      <c r="N2961" s="11">
        <f>IFERROR(合并表__明细[[#This Row],[期末库存]]/合并表__明细[[#This Row],[未来50天出库量]]*50,999)</f>
        <v>999</v>
      </c>
      <c r="O2961" s="11" t="str">
        <f>IF(合并表__明细[[#This Row],[库存天数]]&lt;=3,"不足",IF(合并表__明细[[#This Row],[库存天数]]&gt;=100,"积压","正常"))</f>
        <v>积压</v>
      </c>
    </row>
    <row r="2962" spans="2:15" hidden="1" x14ac:dyDescent="0.2">
      <c r="B2962" s="1">
        <v>43069</v>
      </c>
      <c r="C2962" s="4" t="s">
        <v>43</v>
      </c>
      <c r="D2962" s="4" t="s">
        <v>78</v>
      </c>
      <c r="E2962">
        <v>1000003187</v>
      </c>
      <c r="F2962" s="4" t="s">
        <v>77</v>
      </c>
      <c r="G2962" s="4" t="s">
        <v>13</v>
      </c>
      <c r="H2962">
        <v>10000111</v>
      </c>
      <c r="I2962" s="4" t="s">
        <v>37</v>
      </c>
      <c r="J2962" s="11">
        <v>5.2100000000000017</v>
      </c>
      <c r="K2962" s="11">
        <v>0</v>
      </c>
      <c r="L2962" s="11">
        <v>0</v>
      </c>
      <c r="M2962" s="11">
        <v>0</v>
      </c>
      <c r="N2962" s="11">
        <f>IFERROR(合并表__明细[[#This Row],[期末库存]]/合并表__明细[[#This Row],[未来50天出库量]]*50,999)</f>
        <v>999</v>
      </c>
      <c r="O2962" s="11" t="str">
        <f>IF(合并表__明细[[#This Row],[库存天数]]&lt;=3,"不足",IF(合并表__明细[[#This Row],[库存天数]]&gt;=100,"积压","正常"))</f>
        <v>积压</v>
      </c>
    </row>
    <row r="2963" spans="2:15" hidden="1" x14ac:dyDescent="0.2">
      <c r="B2963" s="1">
        <v>43069</v>
      </c>
      <c r="C2963" s="4" t="s">
        <v>43</v>
      </c>
      <c r="D2963" s="4" t="s">
        <v>51</v>
      </c>
      <c r="E2963">
        <v>1000000460</v>
      </c>
      <c r="F2963" s="4" t="s">
        <v>50</v>
      </c>
      <c r="G2963" s="4" t="s">
        <v>13</v>
      </c>
      <c r="H2963">
        <v>10000172</v>
      </c>
      <c r="I2963" s="4" t="s">
        <v>18</v>
      </c>
      <c r="J2963" s="11">
        <v>41.6</v>
      </c>
      <c r="K2963" s="11">
        <v>0</v>
      </c>
      <c r="L2963" s="11">
        <v>0</v>
      </c>
      <c r="M2963" s="11">
        <v>0</v>
      </c>
      <c r="N2963" s="11">
        <f>IFERROR(合并表__明细[[#This Row],[期末库存]]/合并表__明细[[#This Row],[未来50天出库量]]*50,999)</f>
        <v>999</v>
      </c>
      <c r="O2963" s="11" t="str">
        <f>IF(合并表__明细[[#This Row],[库存天数]]&lt;=3,"不足",IF(合并表__明细[[#This Row],[库存天数]]&gt;=100,"积压","正常"))</f>
        <v>积压</v>
      </c>
    </row>
    <row r="2964" spans="2:15" hidden="1" x14ac:dyDescent="0.2">
      <c r="B2964" s="1">
        <v>43069</v>
      </c>
      <c r="C2964" s="4" t="s">
        <v>43</v>
      </c>
      <c r="D2964" s="4" t="s">
        <v>51</v>
      </c>
      <c r="E2964">
        <v>1000000460</v>
      </c>
      <c r="F2964" s="4" t="s">
        <v>50</v>
      </c>
      <c r="G2964" s="4" t="s">
        <v>13</v>
      </c>
      <c r="H2964">
        <v>10000211</v>
      </c>
      <c r="I2964" s="4" t="s">
        <v>11</v>
      </c>
      <c r="J2964" s="11">
        <v>9.5</v>
      </c>
      <c r="K2964" s="11">
        <v>0</v>
      </c>
      <c r="L2964" s="11">
        <v>0</v>
      </c>
      <c r="M2964" s="11">
        <v>0</v>
      </c>
      <c r="N2964" s="11">
        <f>IFERROR(合并表__明细[[#This Row],[期末库存]]/合并表__明细[[#This Row],[未来50天出库量]]*50,999)</f>
        <v>999</v>
      </c>
      <c r="O2964" s="11" t="str">
        <f>IF(合并表__明细[[#This Row],[库存天数]]&lt;=3,"不足",IF(合并表__明细[[#This Row],[库存天数]]&gt;=100,"积压","正常"))</f>
        <v>积压</v>
      </c>
    </row>
    <row r="2965" spans="2:15" hidden="1" x14ac:dyDescent="0.2">
      <c r="B2965" s="1">
        <v>43069</v>
      </c>
      <c r="C2965" s="4" t="s">
        <v>43</v>
      </c>
      <c r="D2965" s="4" t="s">
        <v>80</v>
      </c>
      <c r="E2965">
        <v>1000003498</v>
      </c>
      <c r="F2965" s="4" t="s">
        <v>79</v>
      </c>
      <c r="G2965" s="4" t="s">
        <v>13</v>
      </c>
      <c r="H2965">
        <v>10000078</v>
      </c>
      <c r="I2965" s="4" t="s">
        <v>30</v>
      </c>
      <c r="J2965" s="11">
        <v>0.30000000000000071</v>
      </c>
      <c r="K2965" s="11">
        <v>0</v>
      </c>
      <c r="L2965" s="11">
        <v>0</v>
      </c>
      <c r="M2965" s="11">
        <v>0</v>
      </c>
      <c r="N2965" s="11">
        <f>IFERROR(合并表__明细[[#This Row],[期末库存]]/合并表__明细[[#This Row],[未来50天出库量]]*50,999)</f>
        <v>999</v>
      </c>
      <c r="O2965" s="11" t="str">
        <f>IF(合并表__明细[[#This Row],[库存天数]]&lt;=3,"不足",IF(合并表__明细[[#This Row],[库存天数]]&gt;=100,"积压","正常"))</f>
        <v>积压</v>
      </c>
    </row>
    <row r="2966" spans="2:15" hidden="1" x14ac:dyDescent="0.2">
      <c r="B2966" s="1">
        <v>43069</v>
      </c>
      <c r="C2966" s="4" t="s">
        <v>43</v>
      </c>
      <c r="D2966" s="4" t="s">
        <v>80</v>
      </c>
      <c r="E2966">
        <v>1000003498</v>
      </c>
      <c r="F2966" s="4" t="s">
        <v>79</v>
      </c>
      <c r="G2966" s="4" t="s">
        <v>13</v>
      </c>
      <c r="H2966">
        <v>10000182</v>
      </c>
      <c r="I2966" s="4" t="s">
        <v>31</v>
      </c>
      <c r="J2966" s="11">
        <v>33</v>
      </c>
      <c r="K2966" s="11">
        <v>0</v>
      </c>
      <c r="L2966" s="11">
        <v>0</v>
      </c>
      <c r="M2966" s="11">
        <v>0</v>
      </c>
      <c r="N2966" s="11">
        <f>IFERROR(合并表__明细[[#This Row],[期末库存]]/合并表__明细[[#This Row],[未来50天出库量]]*50,999)</f>
        <v>999</v>
      </c>
      <c r="O2966" s="11" t="str">
        <f>IF(合并表__明细[[#This Row],[库存天数]]&lt;=3,"不足",IF(合并表__明细[[#This Row],[库存天数]]&gt;=100,"积压","正常"))</f>
        <v>积压</v>
      </c>
    </row>
    <row r="2967" spans="2:15" hidden="1" x14ac:dyDescent="0.2">
      <c r="B2967" s="1">
        <v>43069</v>
      </c>
      <c r="C2967" s="4" t="s">
        <v>43</v>
      </c>
      <c r="D2967" s="4" t="s">
        <v>51</v>
      </c>
      <c r="E2967">
        <v>1000000460</v>
      </c>
      <c r="F2967" s="4" t="s">
        <v>50</v>
      </c>
      <c r="G2967" s="4" t="s">
        <v>13</v>
      </c>
      <c r="H2967">
        <v>10000182</v>
      </c>
      <c r="I2967" s="4" t="s">
        <v>31</v>
      </c>
      <c r="J2967" s="11">
        <v>133.434</v>
      </c>
      <c r="K2967" s="11">
        <v>0</v>
      </c>
      <c r="L2967" s="11">
        <v>0</v>
      </c>
      <c r="M2967" s="11">
        <v>0</v>
      </c>
      <c r="N2967" s="11">
        <f>IFERROR(合并表__明细[[#This Row],[期末库存]]/合并表__明细[[#This Row],[未来50天出库量]]*50,999)</f>
        <v>999</v>
      </c>
      <c r="O2967" s="11" t="str">
        <f>IF(合并表__明细[[#This Row],[库存天数]]&lt;=3,"不足",IF(合并表__明细[[#This Row],[库存天数]]&gt;=100,"积压","正常"))</f>
        <v>积压</v>
      </c>
    </row>
    <row r="2968" spans="2:15" hidden="1" x14ac:dyDescent="0.2">
      <c r="B2968" s="1">
        <v>43069</v>
      </c>
      <c r="C2968" s="4" t="s">
        <v>43</v>
      </c>
      <c r="D2968" s="4" t="s">
        <v>78</v>
      </c>
      <c r="E2968">
        <v>1000003187</v>
      </c>
      <c r="F2968" s="4" t="s">
        <v>77</v>
      </c>
      <c r="G2968" s="4" t="s">
        <v>13</v>
      </c>
      <c r="H2968">
        <v>20000099</v>
      </c>
      <c r="I2968" s="4" t="s">
        <v>20</v>
      </c>
      <c r="J2968" s="11">
        <v>8.4440000000000008</v>
      </c>
      <c r="K2968" s="11">
        <v>0</v>
      </c>
      <c r="L2968" s="11">
        <v>0</v>
      </c>
      <c r="M2968" s="11">
        <v>0</v>
      </c>
      <c r="N2968" s="11">
        <f>IFERROR(合并表__明细[[#This Row],[期末库存]]/合并表__明细[[#This Row],[未来50天出库量]]*50,999)</f>
        <v>999</v>
      </c>
      <c r="O2968" s="11" t="str">
        <f>IF(合并表__明细[[#This Row],[库存天数]]&lt;=3,"不足",IF(合并表__明细[[#This Row],[库存天数]]&gt;=100,"积压","正常"))</f>
        <v>积压</v>
      </c>
    </row>
    <row r="2969" spans="2:15" hidden="1" x14ac:dyDescent="0.2">
      <c r="B2969" s="1">
        <v>43069</v>
      </c>
      <c r="C2969" s="4" t="s">
        <v>43</v>
      </c>
      <c r="D2969" s="4" t="s">
        <v>66</v>
      </c>
      <c r="E2969">
        <v>1000001135</v>
      </c>
      <c r="F2969" s="4" t="s">
        <v>65</v>
      </c>
      <c r="G2969" s="4" t="s">
        <v>13</v>
      </c>
      <c r="H2969">
        <v>10000182</v>
      </c>
      <c r="I2969" s="4" t="s">
        <v>31</v>
      </c>
      <c r="J2969" s="11">
        <v>16.599999999999998</v>
      </c>
      <c r="K2969" s="11">
        <v>0</v>
      </c>
      <c r="L2969" s="11">
        <v>0</v>
      </c>
      <c r="M2969" s="11">
        <v>0</v>
      </c>
      <c r="N2969" s="11">
        <f>IFERROR(合并表__明细[[#This Row],[期末库存]]/合并表__明细[[#This Row],[未来50天出库量]]*50,999)</f>
        <v>999</v>
      </c>
      <c r="O2969" s="11" t="str">
        <f>IF(合并表__明细[[#This Row],[库存天数]]&lt;=3,"不足",IF(合并表__明细[[#This Row],[库存天数]]&gt;=100,"积压","正常"))</f>
        <v>积压</v>
      </c>
    </row>
    <row r="2970" spans="2:15" hidden="1" x14ac:dyDescent="0.2">
      <c r="B2970" s="1">
        <v>43069</v>
      </c>
      <c r="C2970" s="4" t="s">
        <v>43</v>
      </c>
      <c r="D2970" s="4" t="s">
        <v>66</v>
      </c>
      <c r="E2970">
        <v>1000001135</v>
      </c>
      <c r="F2970" s="4" t="s">
        <v>65</v>
      </c>
      <c r="G2970" s="4" t="s">
        <v>13</v>
      </c>
      <c r="H2970">
        <v>20000099</v>
      </c>
      <c r="I2970" s="4" t="s">
        <v>20</v>
      </c>
      <c r="J2970" s="11">
        <v>1.1000000000000001</v>
      </c>
      <c r="K2970" s="11">
        <v>0</v>
      </c>
      <c r="L2970" s="11">
        <v>0</v>
      </c>
      <c r="M2970" s="11">
        <v>0</v>
      </c>
      <c r="N2970" s="11">
        <f>IFERROR(合并表__明细[[#This Row],[期末库存]]/合并表__明细[[#This Row],[未来50天出库量]]*50,999)</f>
        <v>999</v>
      </c>
      <c r="O2970" s="11" t="str">
        <f>IF(合并表__明细[[#This Row],[库存天数]]&lt;=3,"不足",IF(合并表__明细[[#This Row],[库存天数]]&gt;=100,"积压","正常"))</f>
        <v>积压</v>
      </c>
    </row>
    <row r="2971" spans="2:15" hidden="1" x14ac:dyDescent="0.2">
      <c r="B2971" s="1">
        <v>43069</v>
      </c>
      <c r="C2971" s="4" t="s">
        <v>43</v>
      </c>
      <c r="D2971" s="4" t="s">
        <v>80</v>
      </c>
      <c r="E2971">
        <v>1000003498</v>
      </c>
      <c r="F2971" s="4" t="s">
        <v>79</v>
      </c>
      <c r="G2971" s="4" t="s">
        <v>13</v>
      </c>
      <c r="H2971">
        <v>10000061</v>
      </c>
      <c r="I2971" s="4" t="s">
        <v>28</v>
      </c>
      <c r="J2971" s="11">
        <v>7.3419999999999996</v>
      </c>
      <c r="K2971" s="11">
        <v>1.7</v>
      </c>
      <c r="L2971" s="11">
        <v>2</v>
      </c>
      <c r="M2971" s="11">
        <v>0</v>
      </c>
      <c r="N2971" s="11">
        <f>IFERROR(合并表__明细[[#This Row],[期末库存]]/合并表__明细[[#This Row],[未来50天出库量]]*50,999)</f>
        <v>999</v>
      </c>
      <c r="O2971" s="11" t="str">
        <f>IF(合并表__明细[[#This Row],[库存天数]]&lt;=3,"不足",IF(合并表__明细[[#This Row],[库存天数]]&gt;=100,"积压","正常"))</f>
        <v>积压</v>
      </c>
    </row>
    <row r="2972" spans="2:15" hidden="1" x14ac:dyDescent="0.2">
      <c r="B2972" s="1">
        <v>43069</v>
      </c>
      <c r="C2972" s="4" t="s">
        <v>43</v>
      </c>
      <c r="D2972" s="4" t="s">
        <v>51</v>
      </c>
      <c r="E2972">
        <v>1000000460</v>
      </c>
      <c r="F2972" s="4" t="s">
        <v>50</v>
      </c>
      <c r="G2972" s="4" t="s">
        <v>13</v>
      </c>
      <c r="H2972">
        <v>20000099</v>
      </c>
      <c r="I2972" s="4" t="s">
        <v>20</v>
      </c>
      <c r="J2972" s="11">
        <v>4.0999999999999988</v>
      </c>
      <c r="K2972" s="11">
        <v>18.399999999999999</v>
      </c>
      <c r="L2972" s="11">
        <v>18</v>
      </c>
      <c r="M2972" s="11">
        <v>0</v>
      </c>
      <c r="N2972" s="11">
        <f>IFERROR(合并表__明细[[#This Row],[期末库存]]/合并表__明细[[#This Row],[未来50天出库量]]*50,999)</f>
        <v>999</v>
      </c>
      <c r="O2972" s="11" t="str">
        <f>IF(合并表__明细[[#This Row],[库存天数]]&lt;=3,"不足",IF(合并表__明细[[#This Row],[库存天数]]&gt;=100,"积压","正常"))</f>
        <v>积压</v>
      </c>
    </row>
    <row r="2973" spans="2:15" hidden="1" x14ac:dyDescent="0.2">
      <c r="B2973" s="1">
        <v>43069</v>
      </c>
      <c r="C2973" s="4" t="s">
        <v>43</v>
      </c>
      <c r="D2973" s="4" t="s">
        <v>80</v>
      </c>
      <c r="E2973">
        <v>1000003498</v>
      </c>
      <c r="F2973" s="4" t="s">
        <v>79</v>
      </c>
      <c r="G2973" s="4" t="s">
        <v>13</v>
      </c>
      <c r="H2973">
        <v>10000064</v>
      </c>
      <c r="I2973" s="4" t="s">
        <v>53</v>
      </c>
      <c r="J2973" s="11">
        <v>4.4459999999999997</v>
      </c>
      <c r="K2973" s="11">
        <v>2</v>
      </c>
      <c r="L2973" s="11">
        <v>2</v>
      </c>
      <c r="M2973" s="11">
        <v>0</v>
      </c>
      <c r="N2973" s="11">
        <f>IFERROR(合并表__明细[[#This Row],[期末库存]]/合并表__明细[[#This Row],[未来50天出库量]]*50,999)</f>
        <v>999</v>
      </c>
      <c r="O2973" s="11" t="str">
        <f>IF(合并表__明细[[#This Row],[库存天数]]&lt;=3,"不足",IF(合并表__明细[[#This Row],[库存天数]]&gt;=100,"积压","正常"))</f>
        <v>积压</v>
      </c>
    </row>
    <row r="2974" spans="2:15" hidden="1" x14ac:dyDescent="0.2">
      <c r="B2974" s="1">
        <v>43069</v>
      </c>
      <c r="C2974" s="4" t="s">
        <v>43</v>
      </c>
      <c r="D2974" s="4" t="s">
        <v>80</v>
      </c>
      <c r="E2974">
        <v>1000003498</v>
      </c>
      <c r="F2974" s="4" t="s">
        <v>79</v>
      </c>
      <c r="G2974" s="4" t="s">
        <v>13</v>
      </c>
      <c r="H2974">
        <v>20000099</v>
      </c>
      <c r="I2974" s="4" t="s">
        <v>20</v>
      </c>
      <c r="J2974" s="11">
        <v>3.9000000000000008</v>
      </c>
      <c r="K2974" s="11">
        <v>9</v>
      </c>
      <c r="L2974" s="11">
        <v>10</v>
      </c>
      <c r="M2974" s="11">
        <v>0</v>
      </c>
      <c r="N2974" s="11">
        <f>IFERROR(合并表__明细[[#This Row],[期末库存]]/合并表__明细[[#This Row],[未来50天出库量]]*50,999)</f>
        <v>999</v>
      </c>
      <c r="O2974" s="11" t="str">
        <f>IF(合并表__明细[[#This Row],[库存天数]]&lt;=3,"不足",IF(合并表__明细[[#This Row],[库存天数]]&gt;=100,"积压","正常"))</f>
        <v>积压</v>
      </c>
    </row>
    <row r="2975" spans="2:15" hidden="1" x14ac:dyDescent="0.2">
      <c r="B2975" s="1">
        <v>43069</v>
      </c>
      <c r="C2975" s="4" t="s">
        <v>43</v>
      </c>
      <c r="D2975" s="4" t="s">
        <v>51</v>
      </c>
      <c r="E2975">
        <v>1000000460</v>
      </c>
      <c r="F2975" s="4" t="s">
        <v>50</v>
      </c>
      <c r="G2975" s="4" t="s">
        <v>13</v>
      </c>
      <c r="H2975">
        <v>10000131</v>
      </c>
      <c r="I2975" s="4" t="s">
        <v>38</v>
      </c>
      <c r="J2975" s="11">
        <v>98.262</v>
      </c>
      <c r="K2975" s="11">
        <v>98.8</v>
      </c>
      <c r="L2975" s="11">
        <v>93</v>
      </c>
      <c r="M2975" s="11">
        <v>0</v>
      </c>
      <c r="N2975" s="11">
        <f>IFERROR(合并表__明细[[#This Row],[期末库存]]/合并表__明细[[#This Row],[未来50天出库量]]*50,999)</f>
        <v>999</v>
      </c>
      <c r="O2975" s="11" t="str">
        <f>IF(合并表__明细[[#This Row],[库存天数]]&lt;=3,"不足",IF(合并表__明细[[#This Row],[库存天数]]&gt;=100,"积压","正常"))</f>
        <v>积压</v>
      </c>
    </row>
    <row r="2976" spans="2:15" hidden="1" x14ac:dyDescent="0.2">
      <c r="B2976" s="1">
        <v>43069</v>
      </c>
      <c r="C2976" s="4" t="s">
        <v>9</v>
      </c>
      <c r="D2976" s="4" t="s">
        <v>12</v>
      </c>
      <c r="E2976">
        <v>1000000072</v>
      </c>
      <c r="F2976" s="4" t="s">
        <v>10</v>
      </c>
      <c r="G2976" s="4" t="s">
        <v>13</v>
      </c>
      <c r="H2976">
        <v>10000136</v>
      </c>
      <c r="I2976" s="4" t="s">
        <v>40</v>
      </c>
      <c r="J2976" s="11">
        <v>8.7000000000000011</v>
      </c>
      <c r="K2976" s="11">
        <v>0</v>
      </c>
      <c r="L2976" s="11">
        <v>0</v>
      </c>
      <c r="M2976" s="11">
        <v>0</v>
      </c>
      <c r="N2976" s="11">
        <f>IFERROR(合并表__明细[[#This Row],[期末库存]]/合并表__明细[[#This Row],[未来50天出库量]]*50,999)</f>
        <v>999</v>
      </c>
      <c r="O2976" s="11" t="str">
        <f>IF(合并表__明细[[#This Row],[库存天数]]&lt;=3,"不足",IF(合并表__明细[[#This Row],[库存天数]]&gt;=100,"积压","正常"))</f>
        <v>积压</v>
      </c>
    </row>
    <row r="2977" spans="2:15" hidden="1" x14ac:dyDescent="0.2">
      <c r="B2977" s="1">
        <v>43069</v>
      </c>
      <c r="C2977" s="4" t="s">
        <v>9</v>
      </c>
      <c r="D2977" s="4" t="s">
        <v>8</v>
      </c>
      <c r="E2977">
        <v>1000000070</v>
      </c>
      <c r="F2977" s="4" t="s">
        <v>7</v>
      </c>
      <c r="G2977" s="4" t="s">
        <v>13</v>
      </c>
      <c r="H2977">
        <v>10000064</v>
      </c>
      <c r="I2977" s="4" t="s">
        <v>53</v>
      </c>
      <c r="J2977" s="11">
        <v>0.60000000000000009</v>
      </c>
      <c r="K2977" s="11">
        <v>0</v>
      </c>
      <c r="L2977" s="11">
        <v>0</v>
      </c>
      <c r="M2977" s="11">
        <v>0</v>
      </c>
      <c r="N2977" s="11">
        <f>IFERROR(合并表__明细[[#This Row],[期末库存]]/合并表__明细[[#This Row],[未来50天出库量]]*50,999)</f>
        <v>999</v>
      </c>
      <c r="O2977" s="11" t="str">
        <f>IF(合并表__明细[[#This Row],[库存天数]]&lt;=3,"不足",IF(合并表__明细[[#This Row],[库存天数]]&gt;=100,"积压","正常"))</f>
        <v>积压</v>
      </c>
    </row>
    <row r="2978" spans="2:15" hidden="1" x14ac:dyDescent="0.2">
      <c r="B2978" s="1">
        <v>43069</v>
      </c>
      <c r="C2978" s="4" t="s">
        <v>9</v>
      </c>
      <c r="D2978" s="4" t="s">
        <v>75</v>
      </c>
      <c r="E2978">
        <v>1000000281</v>
      </c>
      <c r="F2978" s="4" t="s">
        <v>74</v>
      </c>
      <c r="G2978" s="4" t="s">
        <v>13</v>
      </c>
      <c r="H2978">
        <v>10000078</v>
      </c>
      <c r="I2978" s="4" t="s">
        <v>30</v>
      </c>
      <c r="J2978" s="11">
        <v>2.5</v>
      </c>
      <c r="K2978" s="11">
        <v>0</v>
      </c>
      <c r="L2978" s="11">
        <v>0</v>
      </c>
      <c r="M2978" s="11">
        <v>0</v>
      </c>
      <c r="N2978" s="11">
        <f>IFERROR(合并表__明细[[#This Row],[期末库存]]/合并表__明细[[#This Row],[未来50天出库量]]*50,999)</f>
        <v>999</v>
      </c>
      <c r="O2978" s="11" t="str">
        <f>IF(合并表__明细[[#This Row],[库存天数]]&lt;=3,"不足",IF(合并表__明细[[#This Row],[库存天数]]&gt;=100,"积压","正常"))</f>
        <v>积压</v>
      </c>
    </row>
    <row r="2979" spans="2:15" hidden="1" x14ac:dyDescent="0.2">
      <c r="B2979" s="1">
        <v>43069</v>
      </c>
      <c r="C2979" s="4" t="s">
        <v>9</v>
      </c>
      <c r="D2979" s="4" t="s">
        <v>8</v>
      </c>
      <c r="E2979">
        <v>1000000070</v>
      </c>
      <c r="F2979" s="4" t="s">
        <v>7</v>
      </c>
      <c r="G2979" s="4" t="s">
        <v>13</v>
      </c>
      <c r="H2979">
        <v>10000131</v>
      </c>
      <c r="I2979" s="4" t="s">
        <v>38</v>
      </c>
      <c r="J2979" s="11">
        <v>268.2</v>
      </c>
      <c r="K2979" s="11">
        <v>0</v>
      </c>
      <c r="L2979" s="11">
        <v>0</v>
      </c>
      <c r="M2979" s="11">
        <v>0</v>
      </c>
      <c r="N2979" s="11">
        <f>IFERROR(合并表__明细[[#This Row],[期末库存]]/合并表__明细[[#This Row],[未来50天出库量]]*50,999)</f>
        <v>999</v>
      </c>
      <c r="O2979" s="11" t="str">
        <f>IF(合并表__明细[[#This Row],[库存天数]]&lt;=3,"不足",IF(合并表__明细[[#This Row],[库存天数]]&gt;=100,"积压","正常"))</f>
        <v>积压</v>
      </c>
    </row>
    <row r="2980" spans="2:15" hidden="1" x14ac:dyDescent="0.2">
      <c r="B2980" s="1">
        <v>43069</v>
      </c>
      <c r="C2980" s="4" t="s">
        <v>9</v>
      </c>
      <c r="D2980" s="4" t="s">
        <v>57</v>
      </c>
      <c r="E2980">
        <v>1000001502</v>
      </c>
      <c r="F2980" s="4" t="s">
        <v>56</v>
      </c>
      <c r="G2980" s="4" t="s">
        <v>13</v>
      </c>
      <c r="H2980">
        <v>20000099</v>
      </c>
      <c r="I2980" s="4" t="s">
        <v>20</v>
      </c>
      <c r="J2980" s="11">
        <v>114</v>
      </c>
      <c r="K2980" s="11">
        <v>0</v>
      </c>
      <c r="L2980" s="11">
        <v>0</v>
      </c>
      <c r="M2980" s="11">
        <v>0</v>
      </c>
      <c r="N2980" s="11">
        <f>IFERROR(合并表__明细[[#This Row],[期末库存]]/合并表__明细[[#This Row],[未来50天出库量]]*50,999)</f>
        <v>999</v>
      </c>
      <c r="O2980" s="11" t="str">
        <f>IF(合并表__明细[[#This Row],[库存天数]]&lt;=3,"不足",IF(合并表__明细[[#This Row],[库存天数]]&gt;=100,"积压","正常"))</f>
        <v>积压</v>
      </c>
    </row>
    <row r="2981" spans="2:15" hidden="1" x14ac:dyDescent="0.2">
      <c r="B2981" s="1">
        <v>43069</v>
      </c>
      <c r="C2981" s="4" t="s">
        <v>9</v>
      </c>
      <c r="D2981" s="4" t="s">
        <v>59</v>
      </c>
      <c r="E2981">
        <v>1000000192</v>
      </c>
      <c r="F2981" s="4" t="s">
        <v>58</v>
      </c>
      <c r="G2981" s="4" t="s">
        <v>13</v>
      </c>
      <c r="H2981">
        <v>10000136</v>
      </c>
      <c r="I2981" s="4" t="s">
        <v>40</v>
      </c>
      <c r="J2981" s="11">
        <v>1.5</v>
      </c>
      <c r="K2981" s="11">
        <v>0</v>
      </c>
      <c r="L2981" s="11">
        <v>0</v>
      </c>
      <c r="M2981" s="11">
        <v>0</v>
      </c>
      <c r="N2981" s="11">
        <f>IFERROR(合并表__明细[[#This Row],[期末库存]]/合并表__明细[[#This Row],[未来50天出库量]]*50,999)</f>
        <v>999</v>
      </c>
      <c r="O2981" s="11" t="str">
        <f>IF(合并表__明细[[#This Row],[库存天数]]&lt;=3,"不足",IF(合并表__明细[[#This Row],[库存天数]]&gt;=100,"积压","正常"))</f>
        <v>积压</v>
      </c>
    </row>
    <row r="2982" spans="2:15" hidden="1" x14ac:dyDescent="0.2">
      <c r="B2982" s="1">
        <v>43069</v>
      </c>
      <c r="C2982" s="4" t="s">
        <v>9</v>
      </c>
      <c r="D2982" s="4" t="s">
        <v>59</v>
      </c>
      <c r="E2982">
        <v>1000000192</v>
      </c>
      <c r="F2982" s="4" t="s">
        <v>58</v>
      </c>
      <c r="G2982" s="4" t="s">
        <v>13</v>
      </c>
      <c r="H2982">
        <v>20000018</v>
      </c>
      <c r="I2982" s="4" t="s">
        <v>81</v>
      </c>
      <c r="J2982" s="11">
        <v>1</v>
      </c>
      <c r="K2982" s="11">
        <v>0</v>
      </c>
      <c r="L2982" s="11">
        <v>0</v>
      </c>
      <c r="M2982" s="11">
        <v>0</v>
      </c>
      <c r="N2982" s="11">
        <f>IFERROR(合并表__明细[[#This Row],[期末库存]]/合并表__明细[[#This Row],[未来50天出库量]]*50,999)</f>
        <v>999</v>
      </c>
      <c r="O2982" s="11" t="str">
        <f>IF(合并表__明细[[#This Row],[库存天数]]&lt;=3,"不足",IF(合并表__明细[[#This Row],[库存天数]]&gt;=100,"积压","正常"))</f>
        <v>积压</v>
      </c>
    </row>
    <row r="2983" spans="2:15" hidden="1" x14ac:dyDescent="0.2">
      <c r="B2983" s="1">
        <v>43069</v>
      </c>
      <c r="C2983" s="4" t="s">
        <v>9</v>
      </c>
      <c r="D2983" s="4" t="s">
        <v>15</v>
      </c>
      <c r="E2983">
        <v>1000002986</v>
      </c>
      <c r="F2983" s="4" t="s">
        <v>14</v>
      </c>
      <c r="G2983" s="4" t="s">
        <v>13</v>
      </c>
      <c r="H2983">
        <v>20000099</v>
      </c>
      <c r="I2983" s="4" t="s">
        <v>20</v>
      </c>
      <c r="J2983" s="11">
        <v>0.19999999999999929</v>
      </c>
      <c r="K2983" s="11">
        <v>0</v>
      </c>
      <c r="L2983" s="11">
        <v>0</v>
      </c>
      <c r="M2983" s="11">
        <v>0</v>
      </c>
      <c r="N2983" s="11">
        <f>IFERROR(合并表__明细[[#This Row],[期末库存]]/合并表__明细[[#This Row],[未来50天出库量]]*50,999)</f>
        <v>999</v>
      </c>
      <c r="O2983" s="11" t="str">
        <f>IF(合并表__明细[[#This Row],[库存天数]]&lt;=3,"不足",IF(合并表__明细[[#This Row],[库存天数]]&gt;=100,"积压","正常"))</f>
        <v>积压</v>
      </c>
    </row>
    <row r="2984" spans="2:15" hidden="1" x14ac:dyDescent="0.2">
      <c r="B2984" s="1">
        <v>43069</v>
      </c>
      <c r="C2984" s="4" t="s">
        <v>9</v>
      </c>
      <c r="D2984" s="4" t="s">
        <v>57</v>
      </c>
      <c r="E2984">
        <v>1000001502</v>
      </c>
      <c r="F2984" s="4" t="s">
        <v>56</v>
      </c>
      <c r="G2984" s="4" t="s">
        <v>13</v>
      </c>
      <c r="H2984">
        <v>10000064</v>
      </c>
      <c r="I2984" s="4" t="s">
        <v>53</v>
      </c>
      <c r="J2984" s="11">
        <v>17.899999999999988</v>
      </c>
      <c r="K2984" s="11">
        <v>0</v>
      </c>
      <c r="L2984" s="11">
        <v>0</v>
      </c>
      <c r="M2984" s="11">
        <v>0</v>
      </c>
      <c r="N2984" s="11">
        <f>IFERROR(合并表__明细[[#This Row],[期末库存]]/合并表__明细[[#This Row],[未来50天出库量]]*50,999)</f>
        <v>999</v>
      </c>
      <c r="O2984" s="11" t="str">
        <f>IF(合并表__明细[[#This Row],[库存天数]]&lt;=3,"不足",IF(合并表__明细[[#This Row],[库存天数]]&gt;=100,"积压","正常"))</f>
        <v>积压</v>
      </c>
    </row>
    <row r="2985" spans="2:15" hidden="1" x14ac:dyDescent="0.2">
      <c r="B2985" s="1">
        <v>43069</v>
      </c>
      <c r="C2985" s="4" t="s">
        <v>9</v>
      </c>
      <c r="D2985" s="4" t="s">
        <v>15</v>
      </c>
      <c r="E2985">
        <v>1000002986</v>
      </c>
      <c r="F2985" s="4" t="s">
        <v>14</v>
      </c>
      <c r="G2985" s="4" t="s">
        <v>13</v>
      </c>
      <c r="H2985">
        <v>20000018</v>
      </c>
      <c r="I2985" s="4" t="s">
        <v>81</v>
      </c>
      <c r="J2985" s="11">
        <v>0</v>
      </c>
      <c r="K2985" s="11">
        <v>0</v>
      </c>
      <c r="L2985" s="11">
        <v>0</v>
      </c>
      <c r="M2985" s="11">
        <v>0</v>
      </c>
      <c r="N2985" s="11">
        <f>IFERROR(合并表__明细[[#This Row],[期末库存]]/合并表__明细[[#This Row],[未来50天出库量]]*50,999)</f>
        <v>999</v>
      </c>
      <c r="O2985" s="11" t="str">
        <f>IF(合并表__明细[[#This Row],[库存天数]]&lt;=3,"不足",IF(合并表__明细[[#This Row],[库存天数]]&gt;=100,"积压","正常"))</f>
        <v>积压</v>
      </c>
    </row>
    <row r="2986" spans="2:15" hidden="1" x14ac:dyDescent="0.2">
      <c r="B2986" s="1">
        <v>43069</v>
      </c>
      <c r="C2986" s="4" t="s">
        <v>9</v>
      </c>
      <c r="D2986" s="4" t="s">
        <v>72</v>
      </c>
      <c r="E2986">
        <v>1000001699</v>
      </c>
      <c r="F2986" s="4" t="s">
        <v>71</v>
      </c>
      <c r="G2986" s="4" t="s">
        <v>13</v>
      </c>
      <c r="H2986">
        <v>20000018</v>
      </c>
      <c r="I2986" s="4" t="s">
        <v>81</v>
      </c>
      <c r="J2986" s="11">
        <v>0.92999999999999994</v>
      </c>
      <c r="K2986" s="11">
        <v>0</v>
      </c>
      <c r="L2986" s="11">
        <v>0</v>
      </c>
      <c r="M2986" s="11">
        <v>0</v>
      </c>
      <c r="N2986" s="11">
        <f>IFERROR(合并表__明细[[#This Row],[期末库存]]/合并表__明细[[#This Row],[未来50天出库量]]*50,999)</f>
        <v>999</v>
      </c>
      <c r="O2986" s="11" t="str">
        <f>IF(合并表__明细[[#This Row],[库存天数]]&lt;=3,"不足",IF(合并表__明细[[#This Row],[库存天数]]&gt;=100,"积压","正常"))</f>
        <v>积压</v>
      </c>
    </row>
    <row r="2987" spans="2:15" hidden="1" x14ac:dyDescent="0.2">
      <c r="B2987" s="1">
        <v>43069</v>
      </c>
      <c r="C2987" s="4" t="s">
        <v>9</v>
      </c>
      <c r="D2987" s="4" t="s">
        <v>75</v>
      </c>
      <c r="E2987">
        <v>1000000281</v>
      </c>
      <c r="F2987" s="4" t="s">
        <v>74</v>
      </c>
      <c r="G2987" s="4" t="s">
        <v>13</v>
      </c>
      <c r="H2987">
        <v>10000131</v>
      </c>
      <c r="I2987" s="4" t="s">
        <v>38</v>
      </c>
      <c r="J2987" s="11">
        <v>161.07399999999998</v>
      </c>
      <c r="K2987" s="11">
        <v>0</v>
      </c>
      <c r="L2987" s="11">
        <v>0</v>
      </c>
      <c r="M2987" s="11">
        <v>0</v>
      </c>
      <c r="N2987" s="11">
        <f>IFERROR(合并表__明细[[#This Row],[期末库存]]/合并表__明细[[#This Row],[未来50天出库量]]*50,999)</f>
        <v>999</v>
      </c>
      <c r="O2987" s="11" t="str">
        <f>IF(合并表__明细[[#This Row],[库存天数]]&lt;=3,"不足",IF(合并表__明细[[#This Row],[库存天数]]&gt;=100,"积压","正常"))</f>
        <v>积压</v>
      </c>
    </row>
    <row r="2988" spans="2:15" hidden="1" x14ac:dyDescent="0.2">
      <c r="B2988" s="1">
        <v>43069</v>
      </c>
      <c r="C2988" s="4" t="s">
        <v>9</v>
      </c>
      <c r="D2988" s="4" t="s">
        <v>59</v>
      </c>
      <c r="E2988">
        <v>1000000192</v>
      </c>
      <c r="F2988" s="4" t="s">
        <v>58</v>
      </c>
      <c r="G2988" s="4" t="s">
        <v>13</v>
      </c>
      <c r="H2988">
        <v>20000099</v>
      </c>
      <c r="I2988" s="4" t="s">
        <v>20</v>
      </c>
      <c r="J2988" s="11">
        <v>33.634</v>
      </c>
      <c r="K2988" s="11">
        <v>0</v>
      </c>
      <c r="L2988" s="11">
        <v>0</v>
      </c>
      <c r="M2988" s="11">
        <v>0</v>
      </c>
      <c r="N2988" s="11">
        <f>IFERROR(合并表__明细[[#This Row],[期末库存]]/合并表__明细[[#This Row],[未来50天出库量]]*50,999)</f>
        <v>999</v>
      </c>
      <c r="O2988" s="11" t="str">
        <f>IF(合并表__明细[[#This Row],[库存天数]]&lt;=3,"不足",IF(合并表__明细[[#This Row],[库存天数]]&gt;=100,"积压","正常"))</f>
        <v>积压</v>
      </c>
    </row>
    <row r="2989" spans="2:15" hidden="1" x14ac:dyDescent="0.2">
      <c r="B2989" s="1">
        <v>43069</v>
      </c>
      <c r="C2989" s="4" t="s">
        <v>9</v>
      </c>
      <c r="D2989" s="4" t="s">
        <v>15</v>
      </c>
      <c r="E2989">
        <v>1000002985</v>
      </c>
      <c r="F2989" s="4" t="s">
        <v>47</v>
      </c>
      <c r="G2989" s="4" t="s">
        <v>13</v>
      </c>
      <c r="H2989">
        <v>10000131</v>
      </c>
      <c r="I2989" s="4" t="s">
        <v>38</v>
      </c>
      <c r="J2989" s="11">
        <v>1.3580000000000014</v>
      </c>
      <c r="K2989" s="11">
        <v>0</v>
      </c>
      <c r="L2989" s="11">
        <v>0</v>
      </c>
      <c r="M2989" s="11">
        <v>0</v>
      </c>
      <c r="N2989" s="11">
        <f>IFERROR(合并表__明细[[#This Row],[期末库存]]/合并表__明细[[#This Row],[未来50天出库量]]*50,999)</f>
        <v>999</v>
      </c>
      <c r="O2989" s="11" t="str">
        <f>IF(合并表__明细[[#This Row],[库存天数]]&lt;=3,"不足",IF(合并表__明细[[#This Row],[库存天数]]&gt;=100,"积压","正常"))</f>
        <v>积压</v>
      </c>
    </row>
    <row r="2990" spans="2:15" hidden="1" x14ac:dyDescent="0.2">
      <c r="B2990" s="1">
        <v>43069</v>
      </c>
      <c r="C2990" s="4" t="s">
        <v>9</v>
      </c>
      <c r="D2990" s="4" t="s">
        <v>17</v>
      </c>
      <c r="E2990">
        <v>1000000059</v>
      </c>
      <c r="F2990" s="4" t="s">
        <v>55</v>
      </c>
      <c r="G2990" s="4" t="s">
        <v>13</v>
      </c>
      <c r="H2990">
        <v>20000018</v>
      </c>
      <c r="I2990" s="4" t="s">
        <v>81</v>
      </c>
      <c r="J2990" s="11">
        <v>1.5999999999999996</v>
      </c>
      <c r="K2990" s="11">
        <v>0</v>
      </c>
      <c r="L2990" s="11">
        <v>0</v>
      </c>
      <c r="M2990" s="11">
        <v>0</v>
      </c>
      <c r="N2990" s="11">
        <f>IFERROR(合并表__明细[[#This Row],[期末库存]]/合并表__明细[[#This Row],[未来50天出库量]]*50,999)</f>
        <v>999</v>
      </c>
      <c r="O2990" s="11" t="str">
        <f>IF(合并表__明细[[#This Row],[库存天数]]&lt;=3,"不足",IF(合并表__明细[[#This Row],[库存天数]]&gt;=100,"积压","正常"))</f>
        <v>积压</v>
      </c>
    </row>
    <row r="2991" spans="2:15" hidden="1" x14ac:dyDescent="0.2">
      <c r="B2991" s="1">
        <v>43069</v>
      </c>
      <c r="C2991" s="4" t="s">
        <v>9</v>
      </c>
      <c r="D2991" s="4" t="s">
        <v>15</v>
      </c>
      <c r="E2991">
        <v>1000002981</v>
      </c>
      <c r="F2991" s="4" t="s">
        <v>62</v>
      </c>
      <c r="G2991" s="4" t="s">
        <v>13</v>
      </c>
      <c r="H2991">
        <v>20000018</v>
      </c>
      <c r="I2991" s="4" t="s">
        <v>81</v>
      </c>
      <c r="J2991" s="11">
        <v>0.39999999999999991</v>
      </c>
      <c r="K2991" s="11">
        <v>0</v>
      </c>
      <c r="L2991" s="11">
        <v>0</v>
      </c>
      <c r="M2991" s="11">
        <v>0</v>
      </c>
      <c r="N2991" s="11">
        <f>IFERROR(合并表__明细[[#This Row],[期末库存]]/合并表__明细[[#This Row],[未来50天出库量]]*50,999)</f>
        <v>999</v>
      </c>
      <c r="O2991" s="11" t="str">
        <f>IF(合并表__明细[[#This Row],[库存天数]]&lt;=3,"不足",IF(合并表__明细[[#This Row],[库存天数]]&gt;=100,"积压","正常"))</f>
        <v>积压</v>
      </c>
    </row>
    <row r="2992" spans="2:15" hidden="1" x14ac:dyDescent="0.2">
      <c r="B2992" s="1">
        <v>43069</v>
      </c>
      <c r="C2992" s="4" t="s">
        <v>9</v>
      </c>
      <c r="D2992" s="4" t="s">
        <v>72</v>
      </c>
      <c r="E2992">
        <v>1000000064</v>
      </c>
      <c r="F2992" s="4" t="s">
        <v>76</v>
      </c>
      <c r="G2992" s="4" t="s">
        <v>13</v>
      </c>
      <c r="H2992">
        <v>10000211</v>
      </c>
      <c r="I2992" s="4" t="s">
        <v>11</v>
      </c>
      <c r="J2992" s="11">
        <v>144.50000000000003</v>
      </c>
      <c r="K2992" s="11">
        <v>0</v>
      </c>
      <c r="L2992" s="11">
        <v>0</v>
      </c>
      <c r="M2992" s="11">
        <v>0</v>
      </c>
      <c r="N2992" s="11">
        <f>IFERROR(合并表__明细[[#This Row],[期末库存]]/合并表__明细[[#This Row],[未来50天出库量]]*50,999)</f>
        <v>999</v>
      </c>
      <c r="O2992" s="11" t="str">
        <f>IF(合并表__明细[[#This Row],[库存天数]]&lt;=3,"不足",IF(合并表__明细[[#This Row],[库存天数]]&gt;=100,"积压","正常"))</f>
        <v>积压</v>
      </c>
    </row>
    <row r="2993" spans="2:15" hidden="1" x14ac:dyDescent="0.2">
      <c r="B2993" s="1">
        <v>43069</v>
      </c>
      <c r="C2993" s="4" t="s">
        <v>9</v>
      </c>
      <c r="D2993" s="4" t="s">
        <v>17</v>
      </c>
      <c r="E2993">
        <v>1000001649</v>
      </c>
      <c r="F2993" s="4" t="s">
        <v>16</v>
      </c>
      <c r="G2993" s="4" t="s">
        <v>13</v>
      </c>
      <c r="H2993">
        <v>10000172</v>
      </c>
      <c r="I2993" s="4" t="s">
        <v>18</v>
      </c>
      <c r="J2993" s="11">
        <v>486.79999999999995</v>
      </c>
      <c r="K2993" s="11">
        <v>0</v>
      </c>
      <c r="L2993" s="11">
        <v>0</v>
      </c>
      <c r="M2993" s="11">
        <v>0</v>
      </c>
      <c r="N2993" s="11">
        <f>IFERROR(合并表__明细[[#This Row],[期末库存]]/合并表__明细[[#This Row],[未来50天出库量]]*50,999)</f>
        <v>999</v>
      </c>
      <c r="O2993" s="11" t="str">
        <f>IF(合并表__明细[[#This Row],[库存天数]]&lt;=3,"不足",IF(合并表__明细[[#This Row],[库存天数]]&gt;=100,"积压","正常"))</f>
        <v>积压</v>
      </c>
    </row>
    <row r="2994" spans="2:15" hidden="1" x14ac:dyDescent="0.2">
      <c r="B2994" s="1">
        <v>43069</v>
      </c>
      <c r="C2994" s="4" t="s">
        <v>9</v>
      </c>
      <c r="D2994" s="4" t="s">
        <v>57</v>
      </c>
      <c r="E2994">
        <v>1000001502</v>
      </c>
      <c r="F2994" s="4" t="s">
        <v>56</v>
      </c>
      <c r="G2994" s="4" t="s">
        <v>13</v>
      </c>
      <c r="H2994">
        <v>10000111</v>
      </c>
      <c r="I2994" s="4" t="s">
        <v>37</v>
      </c>
      <c r="J2994" s="11">
        <v>278.07599999999996</v>
      </c>
      <c r="K2994" s="11">
        <v>0</v>
      </c>
      <c r="L2994" s="11">
        <v>0</v>
      </c>
      <c r="M2994" s="11">
        <v>0</v>
      </c>
      <c r="N2994" s="11">
        <f>IFERROR(合并表__明细[[#This Row],[期末库存]]/合并表__明细[[#This Row],[未来50天出库量]]*50,999)</f>
        <v>999</v>
      </c>
      <c r="O2994" s="11" t="str">
        <f>IF(合并表__明细[[#This Row],[库存天数]]&lt;=3,"不足",IF(合并表__明细[[#This Row],[库存天数]]&gt;=100,"积压","正常"))</f>
        <v>积压</v>
      </c>
    </row>
    <row r="2995" spans="2:15" hidden="1" x14ac:dyDescent="0.2">
      <c r="B2995" s="1">
        <v>43069</v>
      </c>
      <c r="C2995" s="4" t="s">
        <v>9</v>
      </c>
      <c r="D2995" s="4" t="s">
        <v>72</v>
      </c>
      <c r="E2995">
        <v>1000000064</v>
      </c>
      <c r="F2995" s="4" t="s">
        <v>76</v>
      </c>
      <c r="G2995" s="4" t="s">
        <v>13</v>
      </c>
      <c r="H2995">
        <v>10000111</v>
      </c>
      <c r="I2995" s="4" t="s">
        <v>37</v>
      </c>
      <c r="J2995" s="11">
        <v>83.199999999999989</v>
      </c>
      <c r="K2995" s="11">
        <v>0</v>
      </c>
      <c r="L2995" s="11">
        <v>0</v>
      </c>
      <c r="M2995" s="11">
        <v>0</v>
      </c>
      <c r="N2995" s="11">
        <f>IFERROR(合并表__明细[[#This Row],[期末库存]]/合并表__明细[[#This Row],[未来50天出库量]]*50,999)</f>
        <v>999</v>
      </c>
      <c r="O2995" s="11" t="str">
        <f>IF(合并表__明细[[#This Row],[库存天数]]&lt;=3,"不足",IF(合并表__明细[[#This Row],[库存天数]]&gt;=100,"积压","正常"))</f>
        <v>积压</v>
      </c>
    </row>
    <row r="2996" spans="2:15" hidden="1" x14ac:dyDescent="0.2">
      <c r="B2996" s="1">
        <v>43069</v>
      </c>
      <c r="C2996" s="4" t="s">
        <v>9</v>
      </c>
      <c r="D2996" s="4" t="s">
        <v>72</v>
      </c>
      <c r="E2996">
        <v>1000000064</v>
      </c>
      <c r="F2996" s="4" t="s">
        <v>76</v>
      </c>
      <c r="G2996" s="4" t="s">
        <v>13</v>
      </c>
      <c r="H2996">
        <v>10000172</v>
      </c>
      <c r="I2996" s="4" t="s">
        <v>18</v>
      </c>
      <c r="J2996" s="11">
        <v>433.96600000000001</v>
      </c>
      <c r="K2996" s="11">
        <v>0</v>
      </c>
      <c r="L2996" s="11">
        <v>0</v>
      </c>
      <c r="M2996" s="11">
        <v>0</v>
      </c>
      <c r="N2996" s="11">
        <f>IFERROR(合并表__明细[[#This Row],[期末库存]]/合并表__明细[[#This Row],[未来50天出库量]]*50,999)</f>
        <v>999</v>
      </c>
      <c r="O2996" s="11" t="str">
        <f>IF(合并表__明细[[#This Row],[库存天数]]&lt;=3,"不足",IF(合并表__明细[[#This Row],[库存天数]]&gt;=100,"积压","正常"))</f>
        <v>积压</v>
      </c>
    </row>
    <row r="2997" spans="2:15" hidden="1" x14ac:dyDescent="0.2">
      <c r="B2997" s="1">
        <v>43069</v>
      </c>
      <c r="C2997" s="4" t="s">
        <v>9</v>
      </c>
      <c r="D2997" s="4" t="s">
        <v>8</v>
      </c>
      <c r="E2997">
        <v>1000000070</v>
      </c>
      <c r="F2997" s="4" t="s">
        <v>7</v>
      </c>
      <c r="G2997" s="4" t="s">
        <v>13</v>
      </c>
      <c r="H2997">
        <v>10000211</v>
      </c>
      <c r="I2997" s="4" t="s">
        <v>11</v>
      </c>
      <c r="J2997" s="11">
        <v>2.7000000000000028</v>
      </c>
      <c r="K2997" s="11">
        <v>0</v>
      </c>
      <c r="L2997" s="11">
        <v>0</v>
      </c>
      <c r="M2997" s="11">
        <v>0</v>
      </c>
      <c r="N2997" s="11">
        <f>IFERROR(合并表__明细[[#This Row],[期末库存]]/合并表__明细[[#This Row],[未来50天出库量]]*50,999)</f>
        <v>999</v>
      </c>
      <c r="O2997" s="11" t="str">
        <f>IF(合并表__明细[[#This Row],[库存天数]]&lt;=3,"不足",IF(合并表__明细[[#This Row],[库存天数]]&gt;=100,"积压","正常"))</f>
        <v>积压</v>
      </c>
    </row>
    <row r="2998" spans="2:15" hidden="1" x14ac:dyDescent="0.2">
      <c r="B2998" s="1">
        <v>43069</v>
      </c>
      <c r="C2998" s="4" t="s">
        <v>9</v>
      </c>
      <c r="D2998" s="4" t="s">
        <v>57</v>
      </c>
      <c r="E2998">
        <v>1000001502</v>
      </c>
      <c r="F2998" s="4" t="s">
        <v>56</v>
      </c>
      <c r="G2998" s="4" t="s">
        <v>13</v>
      </c>
      <c r="H2998">
        <v>10000136</v>
      </c>
      <c r="I2998" s="4" t="s">
        <v>40</v>
      </c>
      <c r="J2998" s="11">
        <v>83.6</v>
      </c>
      <c r="K2998" s="11">
        <v>0</v>
      </c>
      <c r="L2998" s="11">
        <v>0</v>
      </c>
      <c r="M2998" s="11">
        <v>0</v>
      </c>
      <c r="N2998" s="11">
        <f>IFERROR(合并表__明细[[#This Row],[期末库存]]/合并表__明细[[#This Row],[未来50天出库量]]*50,999)</f>
        <v>999</v>
      </c>
      <c r="O2998" s="11" t="str">
        <f>IF(合并表__明细[[#This Row],[库存天数]]&lt;=3,"不足",IF(合并表__明细[[#This Row],[库存天数]]&gt;=100,"积压","正常"))</f>
        <v>积压</v>
      </c>
    </row>
    <row r="2999" spans="2:15" hidden="1" x14ac:dyDescent="0.2">
      <c r="B2999" s="1">
        <v>43069</v>
      </c>
      <c r="C2999" s="4" t="s">
        <v>9</v>
      </c>
      <c r="D2999" s="4" t="s">
        <v>17</v>
      </c>
      <c r="E2999">
        <v>1000000059</v>
      </c>
      <c r="F2999" s="4" t="s">
        <v>55</v>
      </c>
      <c r="G2999" s="4" t="s">
        <v>13</v>
      </c>
      <c r="H2999">
        <v>10000172</v>
      </c>
      <c r="I2999" s="4" t="s">
        <v>18</v>
      </c>
      <c r="J2999" s="11">
        <v>184.08400000000012</v>
      </c>
      <c r="K2999" s="11">
        <v>0</v>
      </c>
      <c r="L2999" s="11">
        <v>0</v>
      </c>
      <c r="M2999" s="11">
        <v>0</v>
      </c>
      <c r="N2999" s="11">
        <f>IFERROR(合并表__明细[[#This Row],[期末库存]]/合并表__明细[[#This Row],[未来50天出库量]]*50,999)</f>
        <v>999</v>
      </c>
      <c r="O2999" s="11" t="str">
        <f>IF(合并表__明细[[#This Row],[库存天数]]&lt;=3,"不足",IF(合并表__明细[[#This Row],[库存天数]]&gt;=100,"积压","正常"))</f>
        <v>积压</v>
      </c>
    </row>
    <row r="3000" spans="2:15" hidden="1" x14ac:dyDescent="0.2">
      <c r="B3000" s="1">
        <v>43069</v>
      </c>
      <c r="C3000" s="4" t="s">
        <v>9</v>
      </c>
      <c r="D3000" s="4" t="s">
        <v>17</v>
      </c>
      <c r="E3000">
        <v>1000001649</v>
      </c>
      <c r="F3000" s="4" t="s">
        <v>16</v>
      </c>
      <c r="G3000" s="4" t="s">
        <v>13</v>
      </c>
      <c r="H3000">
        <v>10000211</v>
      </c>
      <c r="I3000" s="4" t="s">
        <v>11</v>
      </c>
      <c r="J3000" s="11">
        <v>254.88200000000012</v>
      </c>
      <c r="K3000" s="11">
        <v>0</v>
      </c>
      <c r="L3000" s="11">
        <v>0</v>
      </c>
      <c r="M3000" s="11">
        <v>0</v>
      </c>
      <c r="N3000" s="11">
        <f>IFERROR(合并表__明细[[#This Row],[期末库存]]/合并表__明细[[#This Row],[未来50天出库量]]*50,999)</f>
        <v>999</v>
      </c>
      <c r="O3000" s="11" t="str">
        <f>IF(合并表__明细[[#This Row],[库存天数]]&lt;=3,"不足",IF(合并表__明细[[#This Row],[库存天数]]&gt;=100,"积压","正常"))</f>
        <v>积压</v>
      </c>
    </row>
    <row r="3001" spans="2:15" hidden="1" x14ac:dyDescent="0.2">
      <c r="B3001" s="1">
        <v>43069</v>
      </c>
      <c r="C3001" s="4" t="s">
        <v>9</v>
      </c>
      <c r="D3001" s="4" t="s">
        <v>8</v>
      </c>
      <c r="E3001">
        <v>1000000070</v>
      </c>
      <c r="F3001" s="4" t="s">
        <v>7</v>
      </c>
      <c r="G3001" s="4" t="s">
        <v>13</v>
      </c>
      <c r="H3001">
        <v>10000136</v>
      </c>
      <c r="I3001" s="4" t="s">
        <v>40</v>
      </c>
      <c r="J3001" s="11">
        <v>0.10000000000000053</v>
      </c>
      <c r="K3001" s="11">
        <v>0</v>
      </c>
      <c r="L3001" s="11">
        <v>0</v>
      </c>
      <c r="M3001" s="11">
        <v>0</v>
      </c>
      <c r="N3001" s="11">
        <f>IFERROR(合并表__明细[[#This Row],[期末库存]]/合并表__明细[[#This Row],[未来50天出库量]]*50,999)</f>
        <v>999</v>
      </c>
      <c r="O3001" s="11" t="str">
        <f>IF(合并表__明细[[#This Row],[库存天数]]&lt;=3,"不足",IF(合并表__明细[[#This Row],[库存天数]]&gt;=100,"积压","正常"))</f>
        <v>积压</v>
      </c>
    </row>
    <row r="3002" spans="2:15" hidden="1" x14ac:dyDescent="0.2">
      <c r="B3002" s="1">
        <v>43069</v>
      </c>
      <c r="C3002" s="4" t="s">
        <v>9</v>
      </c>
      <c r="D3002" s="4" t="s">
        <v>12</v>
      </c>
      <c r="E3002">
        <v>1000000072</v>
      </c>
      <c r="F3002" s="4" t="s">
        <v>10</v>
      </c>
      <c r="G3002" s="4" t="s">
        <v>13</v>
      </c>
      <c r="H3002">
        <v>10000064</v>
      </c>
      <c r="I3002" s="4" t="s">
        <v>53</v>
      </c>
      <c r="J3002" s="11">
        <v>19.5</v>
      </c>
      <c r="K3002" s="11">
        <v>0</v>
      </c>
      <c r="L3002" s="11">
        <v>0</v>
      </c>
      <c r="M3002" s="11">
        <v>0</v>
      </c>
      <c r="N3002" s="11">
        <f>IFERROR(合并表__明细[[#This Row],[期末库存]]/合并表__明细[[#This Row],[未来50天出库量]]*50,999)</f>
        <v>999</v>
      </c>
      <c r="O3002" s="11" t="str">
        <f>IF(合并表__明细[[#This Row],[库存天数]]&lt;=3,"不足",IF(合并表__明细[[#This Row],[库存天数]]&gt;=100,"积压","正常"))</f>
        <v>积压</v>
      </c>
    </row>
    <row r="3003" spans="2:15" hidden="1" x14ac:dyDescent="0.2">
      <c r="B3003" s="1">
        <v>43069</v>
      </c>
      <c r="C3003" s="4" t="s">
        <v>9</v>
      </c>
      <c r="D3003" s="4" t="s">
        <v>72</v>
      </c>
      <c r="E3003">
        <v>1000001699</v>
      </c>
      <c r="F3003" s="4" t="s">
        <v>71</v>
      </c>
      <c r="G3003" s="4" t="s">
        <v>13</v>
      </c>
      <c r="H3003">
        <v>10000111</v>
      </c>
      <c r="I3003" s="4" t="s">
        <v>37</v>
      </c>
      <c r="J3003" s="11">
        <v>1.4000000000000004</v>
      </c>
      <c r="K3003" s="11">
        <v>0</v>
      </c>
      <c r="L3003" s="11">
        <v>0</v>
      </c>
      <c r="M3003" s="11">
        <v>0</v>
      </c>
      <c r="N3003" s="11">
        <f>IFERROR(合并表__明细[[#This Row],[期末库存]]/合并表__明细[[#This Row],[未来50天出库量]]*50,999)</f>
        <v>999</v>
      </c>
      <c r="O3003" s="11" t="str">
        <f>IF(合并表__明细[[#This Row],[库存天数]]&lt;=3,"不足",IF(合并表__明细[[#This Row],[库存天数]]&gt;=100,"积压","正常"))</f>
        <v>积压</v>
      </c>
    </row>
    <row r="3004" spans="2:15" hidden="1" x14ac:dyDescent="0.2">
      <c r="B3004" s="1">
        <v>43069</v>
      </c>
      <c r="C3004" s="4" t="s">
        <v>9</v>
      </c>
      <c r="D3004" s="4" t="s">
        <v>15</v>
      </c>
      <c r="E3004">
        <v>1000002986</v>
      </c>
      <c r="F3004" s="4" t="s">
        <v>14</v>
      </c>
      <c r="G3004" s="4" t="s">
        <v>13</v>
      </c>
      <c r="H3004">
        <v>10000064</v>
      </c>
      <c r="I3004" s="4" t="s">
        <v>53</v>
      </c>
      <c r="J3004" s="11">
        <v>2.4000000000000026</v>
      </c>
      <c r="K3004" s="11">
        <v>0</v>
      </c>
      <c r="L3004" s="11">
        <v>0</v>
      </c>
      <c r="M3004" s="11">
        <v>0</v>
      </c>
      <c r="N3004" s="11">
        <f>IFERROR(合并表__明细[[#This Row],[期末库存]]/合并表__明细[[#This Row],[未来50天出库量]]*50,999)</f>
        <v>999</v>
      </c>
      <c r="O3004" s="11" t="str">
        <f>IF(合并表__明细[[#This Row],[库存天数]]&lt;=3,"不足",IF(合并表__明细[[#This Row],[库存天数]]&gt;=100,"积压","正常"))</f>
        <v>积压</v>
      </c>
    </row>
    <row r="3005" spans="2:15" hidden="1" x14ac:dyDescent="0.2">
      <c r="B3005" s="1">
        <v>43069</v>
      </c>
      <c r="C3005" s="4" t="s">
        <v>9</v>
      </c>
      <c r="D3005" s="4" t="s">
        <v>15</v>
      </c>
      <c r="E3005">
        <v>1000002986</v>
      </c>
      <c r="F3005" s="4" t="s">
        <v>14</v>
      </c>
      <c r="G3005" s="4" t="s">
        <v>13</v>
      </c>
      <c r="H3005">
        <v>10000111</v>
      </c>
      <c r="I3005" s="4" t="s">
        <v>37</v>
      </c>
      <c r="J3005" s="11">
        <v>86.899999999999977</v>
      </c>
      <c r="K3005" s="11">
        <v>0</v>
      </c>
      <c r="L3005" s="11">
        <v>0</v>
      </c>
      <c r="M3005" s="11">
        <v>0</v>
      </c>
      <c r="N3005" s="11">
        <f>IFERROR(合并表__明细[[#This Row],[期末库存]]/合并表__明细[[#This Row],[未来50天出库量]]*50,999)</f>
        <v>999</v>
      </c>
      <c r="O3005" s="11" t="str">
        <f>IF(合并表__明细[[#This Row],[库存天数]]&lt;=3,"不足",IF(合并表__明细[[#This Row],[库存天数]]&gt;=100,"积压","正常"))</f>
        <v>积压</v>
      </c>
    </row>
    <row r="3006" spans="2:15" hidden="1" x14ac:dyDescent="0.2">
      <c r="B3006" s="1">
        <v>43069</v>
      </c>
      <c r="C3006" s="4" t="s">
        <v>9</v>
      </c>
      <c r="D3006" s="4" t="s">
        <v>15</v>
      </c>
      <c r="E3006">
        <v>1000002981</v>
      </c>
      <c r="F3006" s="4" t="s">
        <v>62</v>
      </c>
      <c r="G3006" s="4" t="s">
        <v>13</v>
      </c>
      <c r="H3006">
        <v>10000064</v>
      </c>
      <c r="I3006" s="4" t="s">
        <v>53</v>
      </c>
      <c r="J3006" s="11">
        <v>12.9</v>
      </c>
      <c r="K3006" s="11">
        <v>0</v>
      </c>
      <c r="L3006" s="11">
        <v>0</v>
      </c>
      <c r="M3006" s="11">
        <v>0</v>
      </c>
      <c r="N3006" s="11">
        <f>IFERROR(合并表__明细[[#This Row],[期末库存]]/合并表__明细[[#This Row],[未来50天出库量]]*50,999)</f>
        <v>999</v>
      </c>
      <c r="O3006" s="11" t="str">
        <f>IF(合并表__明细[[#This Row],[库存天数]]&lt;=3,"不足",IF(合并表__明细[[#This Row],[库存天数]]&gt;=100,"积压","正常"))</f>
        <v>积压</v>
      </c>
    </row>
    <row r="3007" spans="2:15" hidden="1" x14ac:dyDescent="0.2">
      <c r="B3007" s="1">
        <v>43069</v>
      </c>
      <c r="C3007" s="4" t="s">
        <v>9</v>
      </c>
      <c r="D3007" s="4" t="s">
        <v>17</v>
      </c>
      <c r="E3007">
        <v>1000001649</v>
      </c>
      <c r="F3007" s="4" t="s">
        <v>16</v>
      </c>
      <c r="G3007" s="4" t="s">
        <v>13</v>
      </c>
      <c r="H3007">
        <v>20000018</v>
      </c>
      <c r="I3007" s="4" t="s">
        <v>81</v>
      </c>
      <c r="J3007" s="11">
        <v>0.10000000000000009</v>
      </c>
      <c r="K3007" s="11">
        <v>0</v>
      </c>
      <c r="L3007" s="11">
        <v>0</v>
      </c>
      <c r="M3007" s="11">
        <v>0</v>
      </c>
      <c r="N3007" s="11">
        <f>IFERROR(合并表__明细[[#This Row],[期末库存]]/合并表__明细[[#This Row],[未来50天出库量]]*50,999)</f>
        <v>999</v>
      </c>
      <c r="O3007" s="11" t="str">
        <f>IF(合并表__明细[[#This Row],[库存天数]]&lt;=3,"不足",IF(合并表__明细[[#This Row],[库存天数]]&gt;=100,"积压","正常"))</f>
        <v>积压</v>
      </c>
    </row>
    <row r="3008" spans="2:15" hidden="1" x14ac:dyDescent="0.2">
      <c r="B3008" s="1">
        <v>43069</v>
      </c>
      <c r="C3008" s="4" t="s">
        <v>9</v>
      </c>
      <c r="D3008" s="4" t="s">
        <v>15</v>
      </c>
      <c r="E3008">
        <v>1000002985</v>
      </c>
      <c r="F3008" s="4" t="s">
        <v>47</v>
      </c>
      <c r="G3008" s="4" t="s">
        <v>13</v>
      </c>
      <c r="H3008">
        <v>20000099</v>
      </c>
      <c r="I3008" s="4" t="s">
        <v>20</v>
      </c>
      <c r="J3008" s="11">
        <v>1.1000000000000001</v>
      </c>
      <c r="K3008" s="11">
        <v>0</v>
      </c>
      <c r="L3008" s="11">
        <v>0</v>
      </c>
      <c r="M3008" s="11">
        <v>0</v>
      </c>
      <c r="N3008" s="11">
        <f>IFERROR(合并表__明细[[#This Row],[期末库存]]/合并表__明细[[#This Row],[未来50天出库量]]*50,999)</f>
        <v>999</v>
      </c>
      <c r="O3008" s="11" t="str">
        <f>IF(合并表__明细[[#This Row],[库存天数]]&lt;=3,"不足",IF(合并表__明细[[#This Row],[库存天数]]&gt;=100,"积压","正常"))</f>
        <v>积压</v>
      </c>
    </row>
    <row r="3009" spans="2:15" hidden="1" x14ac:dyDescent="0.2">
      <c r="B3009" s="1">
        <v>43069</v>
      </c>
      <c r="C3009" s="4" t="s">
        <v>9</v>
      </c>
      <c r="D3009" s="4" t="s">
        <v>17</v>
      </c>
      <c r="E3009">
        <v>1000001649</v>
      </c>
      <c r="F3009" s="4" t="s">
        <v>16</v>
      </c>
      <c r="G3009" s="4" t="s">
        <v>13</v>
      </c>
      <c r="H3009">
        <v>10000136</v>
      </c>
      <c r="I3009" s="4" t="s">
        <v>40</v>
      </c>
      <c r="J3009" s="11">
        <v>9.6499999999999986</v>
      </c>
      <c r="K3009" s="11">
        <v>0</v>
      </c>
      <c r="L3009" s="11">
        <v>0</v>
      </c>
      <c r="M3009" s="11">
        <v>0</v>
      </c>
      <c r="N3009" s="11">
        <f>IFERROR(合并表__明细[[#This Row],[期末库存]]/合并表__明细[[#This Row],[未来50天出库量]]*50,999)</f>
        <v>999</v>
      </c>
      <c r="O3009" s="11" t="str">
        <f>IF(合并表__明细[[#This Row],[库存天数]]&lt;=3,"不足",IF(合并表__明细[[#This Row],[库存天数]]&gt;=100,"积压","正常"))</f>
        <v>积压</v>
      </c>
    </row>
    <row r="3010" spans="2:15" hidden="1" x14ac:dyDescent="0.2">
      <c r="B3010" s="1">
        <v>43069</v>
      </c>
      <c r="C3010" s="4" t="s">
        <v>9</v>
      </c>
      <c r="D3010" s="4" t="s">
        <v>15</v>
      </c>
      <c r="E3010">
        <v>1000002981</v>
      </c>
      <c r="F3010" s="4" t="s">
        <v>62</v>
      </c>
      <c r="G3010" s="4" t="s">
        <v>13</v>
      </c>
      <c r="H3010">
        <v>10000211</v>
      </c>
      <c r="I3010" s="4" t="s">
        <v>11</v>
      </c>
      <c r="J3010" s="11">
        <v>223.07400000000004</v>
      </c>
      <c r="K3010" s="11">
        <v>0</v>
      </c>
      <c r="L3010" s="11">
        <v>0</v>
      </c>
      <c r="M3010" s="11">
        <v>0</v>
      </c>
      <c r="N3010" s="11">
        <f>IFERROR(合并表__明细[[#This Row],[期末库存]]/合并表__明细[[#This Row],[未来50天出库量]]*50,999)</f>
        <v>999</v>
      </c>
      <c r="O3010" s="11" t="str">
        <f>IF(合并表__明细[[#This Row],[库存天数]]&lt;=3,"不足",IF(合并表__明细[[#This Row],[库存天数]]&gt;=100,"积压","正常"))</f>
        <v>积压</v>
      </c>
    </row>
    <row r="3011" spans="2:15" hidden="1" x14ac:dyDescent="0.2">
      <c r="B3011" s="1">
        <v>43069</v>
      </c>
      <c r="C3011" s="4" t="s">
        <v>9</v>
      </c>
      <c r="D3011" s="4" t="s">
        <v>72</v>
      </c>
      <c r="E3011">
        <v>1000000064</v>
      </c>
      <c r="F3011" s="4" t="s">
        <v>76</v>
      </c>
      <c r="G3011" s="4" t="s">
        <v>13</v>
      </c>
      <c r="H3011">
        <v>10000136</v>
      </c>
      <c r="I3011" s="4" t="s">
        <v>40</v>
      </c>
      <c r="J3011" s="11">
        <v>0.20000000000000018</v>
      </c>
      <c r="K3011" s="11">
        <v>0</v>
      </c>
      <c r="L3011" s="11">
        <v>0</v>
      </c>
      <c r="M3011" s="11">
        <v>0</v>
      </c>
      <c r="N3011" s="11">
        <f>IFERROR(合并表__明细[[#This Row],[期末库存]]/合并表__明细[[#This Row],[未来50天出库量]]*50,999)</f>
        <v>999</v>
      </c>
      <c r="O3011" s="11" t="str">
        <f>IF(合并表__明细[[#This Row],[库存天数]]&lt;=3,"不足",IF(合并表__明细[[#This Row],[库存天数]]&gt;=100,"积压","正常"))</f>
        <v>积压</v>
      </c>
    </row>
    <row r="3012" spans="2:15" hidden="1" x14ac:dyDescent="0.2">
      <c r="B3012" s="1">
        <v>43069</v>
      </c>
      <c r="C3012" s="4" t="s">
        <v>9</v>
      </c>
      <c r="D3012" s="4" t="s">
        <v>12</v>
      </c>
      <c r="E3012">
        <v>1000000072</v>
      </c>
      <c r="F3012" s="4" t="s">
        <v>10</v>
      </c>
      <c r="G3012" s="4" t="s">
        <v>13</v>
      </c>
      <c r="H3012">
        <v>20000099</v>
      </c>
      <c r="I3012" s="4" t="s">
        <v>20</v>
      </c>
      <c r="J3012" s="11">
        <v>10.768000000000002</v>
      </c>
      <c r="K3012" s="11">
        <v>0</v>
      </c>
      <c r="L3012" s="11">
        <v>0</v>
      </c>
      <c r="M3012" s="11">
        <v>0</v>
      </c>
      <c r="N3012" s="11">
        <f>IFERROR(合并表__明细[[#This Row],[期末库存]]/合并表__明细[[#This Row],[未来50天出库量]]*50,999)</f>
        <v>999</v>
      </c>
      <c r="O3012" s="11" t="str">
        <f>IF(合并表__明细[[#This Row],[库存天数]]&lt;=3,"不足",IF(合并表__明细[[#This Row],[库存天数]]&gt;=100,"积压","正常"))</f>
        <v>积压</v>
      </c>
    </row>
    <row r="3013" spans="2:15" hidden="1" x14ac:dyDescent="0.2">
      <c r="B3013" s="1">
        <v>43069</v>
      </c>
      <c r="C3013" s="4" t="s">
        <v>9</v>
      </c>
      <c r="D3013" s="4" t="s">
        <v>15</v>
      </c>
      <c r="E3013">
        <v>1000002985</v>
      </c>
      <c r="F3013" s="4" t="s">
        <v>47</v>
      </c>
      <c r="G3013" s="4" t="s">
        <v>13</v>
      </c>
      <c r="H3013">
        <v>10000211</v>
      </c>
      <c r="I3013" s="4" t="s">
        <v>11</v>
      </c>
      <c r="J3013" s="11">
        <v>182.39599999999996</v>
      </c>
      <c r="K3013" s="11">
        <v>0</v>
      </c>
      <c r="L3013" s="11">
        <v>0</v>
      </c>
      <c r="M3013" s="11">
        <v>0</v>
      </c>
      <c r="N3013" s="11">
        <f>IFERROR(合并表__明细[[#This Row],[期末库存]]/合并表__明细[[#This Row],[未来50天出库量]]*50,999)</f>
        <v>999</v>
      </c>
      <c r="O3013" s="11" t="str">
        <f>IF(合并表__明细[[#This Row],[库存天数]]&lt;=3,"不足",IF(合并表__明细[[#This Row],[库存天数]]&gt;=100,"积压","正常"))</f>
        <v>积压</v>
      </c>
    </row>
    <row r="3014" spans="2:15" hidden="1" x14ac:dyDescent="0.2">
      <c r="B3014" s="1">
        <v>43069</v>
      </c>
      <c r="C3014" s="4" t="s">
        <v>9</v>
      </c>
      <c r="D3014" s="4" t="s">
        <v>57</v>
      </c>
      <c r="E3014">
        <v>1000001502</v>
      </c>
      <c r="F3014" s="4" t="s">
        <v>56</v>
      </c>
      <c r="G3014" s="4" t="s">
        <v>13</v>
      </c>
      <c r="H3014">
        <v>10000211</v>
      </c>
      <c r="I3014" s="4" t="s">
        <v>11</v>
      </c>
      <c r="J3014" s="11">
        <v>286.024</v>
      </c>
      <c r="K3014" s="11">
        <v>0</v>
      </c>
      <c r="L3014" s="11">
        <v>0</v>
      </c>
      <c r="M3014" s="11">
        <v>0</v>
      </c>
      <c r="N3014" s="11">
        <f>IFERROR(合并表__明细[[#This Row],[期末库存]]/合并表__明细[[#This Row],[未来50天出库量]]*50,999)</f>
        <v>999</v>
      </c>
      <c r="O3014" s="11" t="str">
        <f>IF(合并表__明细[[#This Row],[库存天数]]&lt;=3,"不足",IF(合并表__明细[[#This Row],[库存天数]]&gt;=100,"积压","正常"))</f>
        <v>积压</v>
      </c>
    </row>
    <row r="3015" spans="2:15" hidden="1" x14ac:dyDescent="0.2">
      <c r="B3015" s="1">
        <v>43069</v>
      </c>
      <c r="C3015" s="4" t="s">
        <v>9</v>
      </c>
      <c r="D3015" s="4" t="s">
        <v>15</v>
      </c>
      <c r="E3015">
        <v>1000002981</v>
      </c>
      <c r="F3015" s="4" t="s">
        <v>62</v>
      </c>
      <c r="G3015" s="4" t="s">
        <v>13</v>
      </c>
      <c r="H3015">
        <v>10000078</v>
      </c>
      <c r="I3015" s="4" t="s">
        <v>30</v>
      </c>
      <c r="J3015" s="11">
        <v>2.8999999999999995</v>
      </c>
      <c r="K3015" s="11">
        <v>1.7</v>
      </c>
      <c r="L3015" s="11">
        <v>2</v>
      </c>
      <c r="M3015" s="11">
        <v>0</v>
      </c>
      <c r="N3015" s="11">
        <f>IFERROR(合并表__明细[[#This Row],[期末库存]]/合并表__明细[[#This Row],[未来50天出库量]]*50,999)</f>
        <v>999</v>
      </c>
      <c r="O3015" s="11" t="str">
        <f>IF(合并表__明细[[#This Row],[库存天数]]&lt;=3,"不足",IF(合并表__明细[[#This Row],[库存天数]]&gt;=100,"积压","正常"))</f>
        <v>积压</v>
      </c>
    </row>
    <row r="3016" spans="2:15" hidden="1" x14ac:dyDescent="0.2">
      <c r="B3016" s="1">
        <v>43069</v>
      </c>
      <c r="C3016" s="4" t="s">
        <v>9</v>
      </c>
      <c r="D3016" s="4" t="s">
        <v>15</v>
      </c>
      <c r="E3016">
        <v>1000002985</v>
      </c>
      <c r="F3016" s="4" t="s">
        <v>47</v>
      </c>
      <c r="G3016" s="4" t="s">
        <v>13</v>
      </c>
      <c r="H3016">
        <v>10000111</v>
      </c>
      <c r="I3016" s="4" t="s">
        <v>37</v>
      </c>
      <c r="J3016" s="11">
        <v>45.3</v>
      </c>
      <c r="K3016" s="11">
        <v>6.4</v>
      </c>
      <c r="L3016" s="11">
        <v>6</v>
      </c>
      <c r="M3016" s="11">
        <v>0</v>
      </c>
      <c r="N3016" s="11">
        <f>IFERROR(合并表__明细[[#This Row],[期末库存]]/合并表__明细[[#This Row],[未来50天出库量]]*50,999)</f>
        <v>999</v>
      </c>
      <c r="O3016" s="11" t="str">
        <f>IF(合并表__明细[[#This Row],[库存天数]]&lt;=3,"不足",IF(合并表__明细[[#This Row],[库存天数]]&gt;=100,"积压","正常"))</f>
        <v>积压</v>
      </c>
    </row>
    <row r="3017" spans="2:15" hidden="1" x14ac:dyDescent="0.2">
      <c r="B3017" s="1">
        <v>43069</v>
      </c>
      <c r="C3017" s="4" t="s">
        <v>9</v>
      </c>
      <c r="D3017" s="4" t="s">
        <v>57</v>
      </c>
      <c r="E3017">
        <v>1000001502</v>
      </c>
      <c r="F3017" s="4" t="s">
        <v>56</v>
      </c>
      <c r="G3017" s="4" t="s">
        <v>13</v>
      </c>
      <c r="H3017">
        <v>20000018</v>
      </c>
      <c r="I3017" s="4" t="s">
        <v>81</v>
      </c>
      <c r="J3017" s="11">
        <v>2.0659999999999972</v>
      </c>
      <c r="K3017" s="11">
        <v>12.4</v>
      </c>
      <c r="L3017" s="11">
        <v>12</v>
      </c>
      <c r="M3017" s="11">
        <v>0</v>
      </c>
      <c r="N3017" s="11">
        <f>IFERROR(合并表__明细[[#This Row],[期末库存]]/合并表__明细[[#This Row],[未来50天出库量]]*50,999)</f>
        <v>999</v>
      </c>
      <c r="O3017" s="11" t="str">
        <f>IF(合并表__明细[[#This Row],[库存天数]]&lt;=3,"不足",IF(合并表__明细[[#This Row],[库存天数]]&gt;=100,"积压","正常"))</f>
        <v>积压</v>
      </c>
    </row>
    <row r="3018" spans="2:15" hidden="1" x14ac:dyDescent="0.2">
      <c r="B3018" s="1">
        <v>43069</v>
      </c>
      <c r="C3018" s="4" t="s">
        <v>9</v>
      </c>
      <c r="D3018" s="4" t="s">
        <v>15</v>
      </c>
      <c r="E3018">
        <v>1000002981</v>
      </c>
      <c r="F3018" s="4" t="s">
        <v>62</v>
      </c>
      <c r="G3018" s="4" t="s">
        <v>13</v>
      </c>
      <c r="H3018">
        <v>10000136</v>
      </c>
      <c r="I3018" s="4" t="s">
        <v>40</v>
      </c>
      <c r="J3018" s="11">
        <v>1.65</v>
      </c>
      <c r="K3018" s="11">
        <v>2.1</v>
      </c>
      <c r="L3018" s="11">
        <v>2</v>
      </c>
      <c r="M3018" s="11">
        <v>0</v>
      </c>
      <c r="N3018" s="11">
        <f>IFERROR(合并表__明细[[#This Row],[期末库存]]/合并表__明细[[#This Row],[未来50天出库量]]*50,999)</f>
        <v>999</v>
      </c>
      <c r="O3018" s="11" t="str">
        <f>IF(合并表__明细[[#This Row],[库存天数]]&lt;=3,"不足",IF(合并表__明细[[#This Row],[库存天数]]&gt;=100,"积压","正常"))</f>
        <v>积压</v>
      </c>
    </row>
    <row r="3019" spans="2:15" hidden="1" x14ac:dyDescent="0.2">
      <c r="B3019" s="1">
        <v>43069</v>
      </c>
      <c r="C3019" s="4" t="s">
        <v>9</v>
      </c>
      <c r="D3019" s="4" t="s">
        <v>72</v>
      </c>
      <c r="E3019">
        <v>1000001699</v>
      </c>
      <c r="F3019" s="4" t="s">
        <v>71</v>
      </c>
      <c r="G3019" s="4" t="s">
        <v>13</v>
      </c>
      <c r="H3019">
        <v>10000064</v>
      </c>
      <c r="I3019" s="4" t="s">
        <v>53</v>
      </c>
      <c r="J3019" s="11">
        <v>4.0999999999999988</v>
      </c>
      <c r="K3019" s="11">
        <v>7.2</v>
      </c>
      <c r="L3019" s="11">
        <v>7</v>
      </c>
      <c r="M3019" s="11">
        <v>0</v>
      </c>
      <c r="N3019" s="11">
        <f>IFERROR(合并表__明细[[#This Row],[期末库存]]/合并表__明细[[#This Row],[未来50天出库量]]*50,999)</f>
        <v>999</v>
      </c>
      <c r="O3019" s="11" t="str">
        <f>IF(合并表__明细[[#This Row],[库存天数]]&lt;=3,"不足",IF(合并表__明细[[#This Row],[库存天数]]&gt;=100,"积压","正常"))</f>
        <v>积压</v>
      </c>
    </row>
    <row r="3020" spans="2:15" hidden="1" x14ac:dyDescent="0.2">
      <c r="B3020" s="1">
        <v>43069</v>
      </c>
      <c r="C3020" s="4" t="s">
        <v>9</v>
      </c>
      <c r="D3020" s="4" t="s">
        <v>72</v>
      </c>
      <c r="E3020">
        <v>1000000064</v>
      </c>
      <c r="F3020" s="4" t="s">
        <v>76</v>
      </c>
      <c r="G3020" s="4" t="s">
        <v>13</v>
      </c>
      <c r="H3020">
        <v>10000064</v>
      </c>
      <c r="I3020" s="4" t="s">
        <v>53</v>
      </c>
      <c r="J3020" s="11">
        <v>50.704000000000008</v>
      </c>
      <c r="K3020" s="11">
        <v>10.7</v>
      </c>
      <c r="L3020" s="11">
        <v>10</v>
      </c>
      <c r="M3020" s="11">
        <v>0</v>
      </c>
      <c r="N3020" s="11">
        <f>IFERROR(合并表__明细[[#This Row],[期末库存]]/合并表__明细[[#This Row],[未来50天出库量]]*50,999)</f>
        <v>999</v>
      </c>
      <c r="O3020" s="11" t="str">
        <f>IF(合并表__明细[[#This Row],[库存天数]]&lt;=3,"不足",IF(合并表__明细[[#This Row],[库存天数]]&gt;=100,"积压","正常"))</f>
        <v>积压</v>
      </c>
    </row>
    <row r="3021" spans="2:15" hidden="1" x14ac:dyDescent="0.2">
      <c r="B3021" s="1">
        <v>43069</v>
      </c>
      <c r="C3021" s="4" t="s">
        <v>9</v>
      </c>
      <c r="D3021" s="4" t="s">
        <v>72</v>
      </c>
      <c r="E3021">
        <v>1000001699</v>
      </c>
      <c r="F3021" s="4" t="s">
        <v>71</v>
      </c>
      <c r="G3021" s="4" t="s">
        <v>13</v>
      </c>
      <c r="H3021">
        <v>10000131</v>
      </c>
      <c r="I3021" s="4" t="s">
        <v>38</v>
      </c>
      <c r="J3021" s="11">
        <v>57.475999999999999</v>
      </c>
      <c r="K3021" s="11">
        <v>28.8</v>
      </c>
      <c r="L3021" s="11">
        <v>28</v>
      </c>
      <c r="M3021" s="11">
        <v>0</v>
      </c>
      <c r="N3021" s="11">
        <f>IFERROR(合并表__明细[[#This Row],[期末库存]]/合并表__明细[[#This Row],[未来50天出库量]]*50,999)</f>
        <v>999</v>
      </c>
      <c r="O3021" s="11" t="str">
        <f>IF(合并表__明细[[#This Row],[库存天数]]&lt;=3,"不足",IF(合并表__明细[[#This Row],[库存天数]]&gt;=100,"积压","正常"))</f>
        <v>积压</v>
      </c>
    </row>
    <row r="3022" spans="2:15" hidden="1" x14ac:dyDescent="0.2">
      <c r="B3022" s="1">
        <v>43069</v>
      </c>
      <c r="C3022" s="4" t="s">
        <v>9</v>
      </c>
      <c r="D3022" s="4" t="s">
        <v>15</v>
      </c>
      <c r="E3022">
        <v>1000002981</v>
      </c>
      <c r="F3022" s="4" t="s">
        <v>62</v>
      </c>
      <c r="G3022" s="4" t="s">
        <v>13</v>
      </c>
      <c r="H3022">
        <v>10000111</v>
      </c>
      <c r="I3022" s="4" t="s">
        <v>37</v>
      </c>
      <c r="J3022" s="11">
        <v>157.70000000000002</v>
      </c>
      <c r="K3022" s="11">
        <v>22.4</v>
      </c>
      <c r="L3022" s="11">
        <v>22</v>
      </c>
      <c r="M3022" s="11">
        <v>0</v>
      </c>
      <c r="N3022" s="11">
        <f>IFERROR(合并表__明细[[#This Row],[期末库存]]/合并表__明细[[#This Row],[未来50天出库量]]*50,999)</f>
        <v>999</v>
      </c>
      <c r="O3022" s="11" t="str">
        <f>IF(合并表__明细[[#This Row],[库存天数]]&lt;=3,"不足",IF(合并表__明细[[#This Row],[库存天数]]&gt;=100,"积压","正常"))</f>
        <v>积压</v>
      </c>
    </row>
    <row r="3023" spans="2:15" hidden="1" x14ac:dyDescent="0.2">
      <c r="B3023" s="1">
        <v>43069</v>
      </c>
      <c r="C3023" s="4" t="s">
        <v>9</v>
      </c>
      <c r="D3023" s="4" t="s">
        <v>17</v>
      </c>
      <c r="E3023">
        <v>1000001649</v>
      </c>
      <c r="F3023" s="4" t="s">
        <v>16</v>
      </c>
      <c r="G3023" s="4" t="s">
        <v>13</v>
      </c>
      <c r="H3023">
        <v>10000111</v>
      </c>
      <c r="I3023" s="4" t="s">
        <v>37</v>
      </c>
      <c r="J3023" s="11">
        <v>99.100000000000009</v>
      </c>
      <c r="K3023" s="11">
        <v>6.4</v>
      </c>
      <c r="L3023" s="11">
        <v>6</v>
      </c>
      <c r="M3023" s="11">
        <v>0</v>
      </c>
      <c r="N3023" s="11">
        <f>IFERROR(合并表__明细[[#This Row],[期末库存]]/合并表__明细[[#This Row],[未来50天出库量]]*50,999)</f>
        <v>999</v>
      </c>
      <c r="O3023" s="11" t="str">
        <f>IF(合并表__明细[[#This Row],[库存天数]]&lt;=3,"不足",IF(合并表__明细[[#This Row],[库存天数]]&gt;=100,"积压","正常"))</f>
        <v>积压</v>
      </c>
    </row>
    <row r="3024" spans="2:15" hidden="1" x14ac:dyDescent="0.2">
      <c r="B3024" s="1">
        <v>43069</v>
      </c>
      <c r="C3024" s="4" t="s">
        <v>9</v>
      </c>
      <c r="D3024" s="4" t="s">
        <v>15</v>
      </c>
      <c r="E3024">
        <v>1000002981</v>
      </c>
      <c r="F3024" s="4" t="s">
        <v>62</v>
      </c>
      <c r="G3024" s="4" t="s">
        <v>13</v>
      </c>
      <c r="H3024">
        <v>10000131</v>
      </c>
      <c r="I3024" s="4" t="s">
        <v>38</v>
      </c>
      <c r="J3024" s="11">
        <v>68.466000000000008</v>
      </c>
      <c r="K3024" s="11">
        <v>117.4</v>
      </c>
      <c r="L3024" s="11">
        <v>114</v>
      </c>
      <c r="M3024" s="11">
        <v>0</v>
      </c>
      <c r="N3024" s="11">
        <f>IFERROR(合并表__明细[[#This Row],[期末库存]]/合并表__明细[[#This Row],[未来50天出库量]]*50,999)</f>
        <v>999</v>
      </c>
      <c r="O3024" s="11" t="str">
        <f>IF(合并表__明细[[#This Row],[库存天数]]&lt;=3,"不足",IF(合并表__明细[[#This Row],[库存天数]]&gt;=100,"积压","正常"))</f>
        <v>积压</v>
      </c>
    </row>
    <row r="3025" spans="2:15" hidden="1" x14ac:dyDescent="0.2">
      <c r="B3025" s="1">
        <v>43069</v>
      </c>
      <c r="C3025" s="4" t="s">
        <v>22</v>
      </c>
      <c r="D3025" s="4" t="s">
        <v>69</v>
      </c>
      <c r="E3025">
        <v>1000003349</v>
      </c>
      <c r="F3025" s="4" t="s">
        <v>68</v>
      </c>
      <c r="G3025" s="4" t="s">
        <v>13</v>
      </c>
      <c r="H3025">
        <v>10000064</v>
      </c>
      <c r="I3025" s="4" t="s">
        <v>53</v>
      </c>
      <c r="J3025" s="11">
        <v>19.300000000000004</v>
      </c>
      <c r="K3025" s="11">
        <v>0</v>
      </c>
      <c r="L3025" s="11">
        <v>0</v>
      </c>
      <c r="M3025" s="11">
        <v>0</v>
      </c>
      <c r="N3025" s="11">
        <f>IFERROR(合并表__明细[[#This Row],[期末库存]]/合并表__明细[[#This Row],[未来50天出库量]]*50,999)</f>
        <v>999</v>
      </c>
      <c r="O3025" s="11" t="str">
        <f>IF(合并表__明细[[#This Row],[库存天数]]&lt;=3,"不足",IF(合并表__明细[[#This Row],[库存天数]]&gt;=100,"积压","正常"))</f>
        <v>积压</v>
      </c>
    </row>
    <row r="3026" spans="2:15" hidden="1" x14ac:dyDescent="0.2">
      <c r="B3026" s="1">
        <v>43069</v>
      </c>
      <c r="C3026" s="4" t="s">
        <v>22</v>
      </c>
      <c r="D3026" s="4" t="s">
        <v>69</v>
      </c>
      <c r="E3026">
        <v>1000003349</v>
      </c>
      <c r="F3026" s="4" t="s">
        <v>68</v>
      </c>
      <c r="G3026" s="4" t="s">
        <v>13</v>
      </c>
      <c r="H3026">
        <v>10000061</v>
      </c>
      <c r="I3026" s="4" t="s">
        <v>28</v>
      </c>
      <c r="J3026" s="11">
        <v>12</v>
      </c>
      <c r="K3026" s="11">
        <v>0</v>
      </c>
      <c r="L3026" s="11">
        <v>0</v>
      </c>
      <c r="M3026" s="11">
        <v>0</v>
      </c>
      <c r="N3026" s="11">
        <f>IFERROR(合并表__明细[[#This Row],[期末库存]]/合并表__明细[[#This Row],[未来50天出库量]]*50,999)</f>
        <v>999</v>
      </c>
      <c r="O3026" s="11" t="str">
        <f>IF(合并表__明细[[#This Row],[库存天数]]&lt;=3,"不足",IF(合并表__明细[[#This Row],[库存天数]]&gt;=100,"积压","正常"))</f>
        <v>积压</v>
      </c>
    </row>
    <row r="3027" spans="2:15" hidden="1" x14ac:dyDescent="0.2">
      <c r="B3027" s="1">
        <v>43069</v>
      </c>
      <c r="C3027" s="4" t="s">
        <v>22</v>
      </c>
      <c r="D3027" s="4" t="s">
        <v>69</v>
      </c>
      <c r="E3027">
        <v>1000003349</v>
      </c>
      <c r="F3027" s="4" t="s">
        <v>68</v>
      </c>
      <c r="G3027" s="4" t="s">
        <v>13</v>
      </c>
      <c r="H3027">
        <v>10000131</v>
      </c>
      <c r="I3027" s="4" t="s">
        <v>38</v>
      </c>
      <c r="J3027" s="11">
        <v>5.5</v>
      </c>
      <c r="K3027" s="11">
        <v>0</v>
      </c>
      <c r="L3027" s="11">
        <v>0</v>
      </c>
      <c r="M3027" s="11">
        <v>0</v>
      </c>
      <c r="N3027" s="11">
        <f>IFERROR(合并表__明细[[#This Row],[期末库存]]/合并表__明细[[#This Row],[未来50天出库量]]*50,999)</f>
        <v>999</v>
      </c>
      <c r="O3027" s="11" t="str">
        <f>IF(合并表__明细[[#This Row],[库存天数]]&lt;=3,"不足",IF(合并表__明细[[#This Row],[库存天数]]&gt;=100,"积压","正常"))</f>
        <v>积压</v>
      </c>
    </row>
    <row r="3028" spans="2:15" hidden="1" x14ac:dyDescent="0.2">
      <c r="B3028" s="1">
        <v>43069</v>
      </c>
      <c r="C3028" s="4" t="s">
        <v>22</v>
      </c>
      <c r="D3028" s="4" t="s">
        <v>49</v>
      </c>
      <c r="E3028">
        <v>1000000020</v>
      </c>
      <c r="F3028" s="4" t="s">
        <v>73</v>
      </c>
      <c r="G3028" s="4" t="s">
        <v>13</v>
      </c>
      <c r="H3028">
        <v>10000182</v>
      </c>
      <c r="I3028" s="4" t="s">
        <v>31</v>
      </c>
      <c r="J3028" s="11">
        <v>33.6</v>
      </c>
      <c r="K3028" s="11">
        <v>0</v>
      </c>
      <c r="L3028" s="11">
        <v>0</v>
      </c>
      <c r="M3028" s="11">
        <v>0</v>
      </c>
      <c r="N3028" s="11">
        <f>IFERROR(合并表__明细[[#This Row],[期末库存]]/合并表__明细[[#This Row],[未来50天出库量]]*50,999)</f>
        <v>999</v>
      </c>
      <c r="O3028" s="11" t="str">
        <f>IF(合并表__明细[[#This Row],[库存天数]]&lt;=3,"不足",IF(合并表__明细[[#This Row],[库存天数]]&gt;=100,"积压","正常"))</f>
        <v>积压</v>
      </c>
    </row>
    <row r="3029" spans="2:15" hidden="1" x14ac:dyDescent="0.2">
      <c r="B3029" s="1">
        <v>43069</v>
      </c>
      <c r="C3029" s="4" t="s">
        <v>22</v>
      </c>
      <c r="D3029" s="4" t="s">
        <v>33</v>
      </c>
      <c r="E3029">
        <v>1000000031</v>
      </c>
      <c r="F3029" s="4" t="s">
        <v>32</v>
      </c>
      <c r="G3029" s="4" t="s">
        <v>13</v>
      </c>
      <c r="H3029">
        <v>10000131</v>
      </c>
      <c r="I3029" s="4" t="s">
        <v>38</v>
      </c>
      <c r="J3029" s="11">
        <v>80.8</v>
      </c>
      <c r="K3029" s="11">
        <v>0</v>
      </c>
      <c r="L3029" s="11">
        <v>0</v>
      </c>
      <c r="M3029" s="11">
        <v>0</v>
      </c>
      <c r="N3029" s="11">
        <f>IFERROR(合并表__明细[[#This Row],[期末库存]]/合并表__明细[[#This Row],[未来50天出库量]]*50,999)</f>
        <v>999</v>
      </c>
      <c r="O3029" s="11" t="str">
        <f>IF(合并表__明细[[#This Row],[库存天数]]&lt;=3,"不足",IF(合并表__明细[[#This Row],[库存天数]]&gt;=100,"积压","正常"))</f>
        <v>积压</v>
      </c>
    </row>
    <row r="3030" spans="2:15" hidden="1" x14ac:dyDescent="0.2">
      <c r="B3030" s="1">
        <v>43069</v>
      </c>
      <c r="C3030" s="4" t="s">
        <v>22</v>
      </c>
      <c r="D3030" s="4" t="s">
        <v>69</v>
      </c>
      <c r="E3030">
        <v>1000000129</v>
      </c>
      <c r="F3030" s="4" t="s">
        <v>70</v>
      </c>
      <c r="G3030" s="4" t="s">
        <v>13</v>
      </c>
      <c r="H3030">
        <v>20000018</v>
      </c>
      <c r="I3030" s="4" t="s">
        <v>81</v>
      </c>
      <c r="J3030" s="11">
        <v>5.3</v>
      </c>
      <c r="K3030" s="11">
        <v>0</v>
      </c>
      <c r="L3030" s="11">
        <v>0</v>
      </c>
      <c r="M3030" s="11">
        <v>0</v>
      </c>
      <c r="N3030" s="11">
        <f>IFERROR(合并表__明细[[#This Row],[期末库存]]/合并表__明细[[#This Row],[未来50天出库量]]*50,999)</f>
        <v>999</v>
      </c>
      <c r="O3030" s="11" t="str">
        <f>IF(合并表__明细[[#This Row],[库存天数]]&lt;=3,"不足",IF(合并表__明细[[#This Row],[库存天数]]&gt;=100,"积压","正常"))</f>
        <v>积压</v>
      </c>
    </row>
    <row r="3031" spans="2:15" hidden="1" x14ac:dyDescent="0.2">
      <c r="B3031" s="1">
        <v>43069</v>
      </c>
      <c r="C3031" s="4" t="s">
        <v>22</v>
      </c>
      <c r="D3031" s="4" t="s">
        <v>35</v>
      </c>
      <c r="E3031">
        <v>1000000047</v>
      </c>
      <c r="F3031" s="4" t="s">
        <v>34</v>
      </c>
      <c r="G3031" s="4" t="s">
        <v>13</v>
      </c>
      <c r="H3031">
        <v>10000111</v>
      </c>
      <c r="I3031" s="4" t="s">
        <v>37</v>
      </c>
      <c r="J3031" s="11">
        <v>0.70000000000000018</v>
      </c>
      <c r="K3031" s="11">
        <v>0</v>
      </c>
      <c r="L3031" s="11">
        <v>0</v>
      </c>
      <c r="M3031" s="11">
        <v>0</v>
      </c>
      <c r="N3031" s="11">
        <f>IFERROR(合并表__明细[[#This Row],[期末库存]]/合并表__明细[[#This Row],[未来50天出库量]]*50,999)</f>
        <v>999</v>
      </c>
      <c r="O3031" s="11" t="str">
        <f>IF(合并表__明细[[#This Row],[库存天数]]&lt;=3,"不足",IF(合并表__明细[[#This Row],[库存天数]]&gt;=100,"积压","正常"))</f>
        <v>积压</v>
      </c>
    </row>
    <row r="3032" spans="2:15" hidden="1" x14ac:dyDescent="0.2">
      <c r="B3032" s="1">
        <v>43069</v>
      </c>
      <c r="C3032" s="4" t="s">
        <v>22</v>
      </c>
      <c r="D3032" s="4" t="s">
        <v>49</v>
      </c>
      <c r="E3032">
        <v>1000000020</v>
      </c>
      <c r="F3032" s="4" t="s">
        <v>73</v>
      </c>
      <c r="G3032" s="4" t="s">
        <v>13</v>
      </c>
      <c r="H3032">
        <v>20000018</v>
      </c>
      <c r="I3032" s="4" t="s">
        <v>81</v>
      </c>
      <c r="J3032" s="11">
        <v>0.70000000000000018</v>
      </c>
      <c r="K3032" s="11">
        <v>0</v>
      </c>
      <c r="L3032" s="11">
        <v>0</v>
      </c>
      <c r="M3032" s="11">
        <v>0</v>
      </c>
      <c r="N3032" s="11">
        <f>IFERROR(合并表__明细[[#This Row],[期末库存]]/合并表__明细[[#This Row],[未来50天出库量]]*50,999)</f>
        <v>999</v>
      </c>
      <c r="O3032" s="11" t="str">
        <f>IF(合并表__明细[[#This Row],[库存天数]]&lt;=3,"不足",IF(合并表__明细[[#This Row],[库存天数]]&gt;=100,"积压","正常"))</f>
        <v>积压</v>
      </c>
    </row>
    <row r="3033" spans="2:15" hidden="1" x14ac:dyDescent="0.2">
      <c r="B3033" s="1">
        <v>43069</v>
      </c>
      <c r="C3033" s="4" t="s">
        <v>22</v>
      </c>
      <c r="D3033" s="4" t="s">
        <v>21</v>
      </c>
      <c r="E3033">
        <v>1000002872</v>
      </c>
      <c r="F3033" s="4" t="s">
        <v>19</v>
      </c>
      <c r="G3033" s="4" t="s">
        <v>13</v>
      </c>
      <c r="H3033">
        <v>10000111</v>
      </c>
      <c r="I3033" s="4" t="s">
        <v>37</v>
      </c>
      <c r="J3033" s="11">
        <v>6.2999999999999963</v>
      </c>
      <c r="K3033" s="11">
        <v>0</v>
      </c>
      <c r="L3033" s="11">
        <v>0</v>
      </c>
      <c r="M3033" s="11">
        <v>0</v>
      </c>
      <c r="N3033" s="11">
        <f>IFERROR(合并表__明细[[#This Row],[期末库存]]/合并表__明细[[#This Row],[未来50天出库量]]*50,999)</f>
        <v>999</v>
      </c>
      <c r="O3033" s="11" t="str">
        <f>IF(合并表__明细[[#This Row],[库存天数]]&lt;=3,"不足",IF(合并表__明细[[#This Row],[库存天数]]&gt;=100,"积压","正常"))</f>
        <v>积压</v>
      </c>
    </row>
    <row r="3034" spans="2:15" hidden="1" x14ac:dyDescent="0.2">
      <c r="B3034" s="1">
        <v>43069</v>
      </c>
      <c r="C3034" s="4" t="s">
        <v>22</v>
      </c>
      <c r="D3034" s="4" t="s">
        <v>49</v>
      </c>
      <c r="E3034">
        <v>1000000020</v>
      </c>
      <c r="F3034" s="4" t="s">
        <v>73</v>
      </c>
      <c r="G3034" s="4" t="s">
        <v>13</v>
      </c>
      <c r="H3034">
        <v>10000131</v>
      </c>
      <c r="I3034" s="4" t="s">
        <v>38</v>
      </c>
      <c r="J3034" s="11">
        <v>136.6</v>
      </c>
      <c r="K3034" s="11">
        <v>0</v>
      </c>
      <c r="L3034" s="11">
        <v>0</v>
      </c>
      <c r="M3034" s="11">
        <v>0</v>
      </c>
      <c r="N3034" s="11">
        <f>IFERROR(合并表__明细[[#This Row],[期末库存]]/合并表__明细[[#This Row],[未来50天出库量]]*50,999)</f>
        <v>999</v>
      </c>
      <c r="O3034" s="11" t="str">
        <f>IF(合并表__明细[[#This Row],[库存天数]]&lt;=3,"不足",IF(合并表__明细[[#This Row],[库存天数]]&gt;=100,"积压","正常"))</f>
        <v>积压</v>
      </c>
    </row>
    <row r="3035" spans="2:15" hidden="1" x14ac:dyDescent="0.2">
      <c r="B3035" s="1">
        <v>43069</v>
      </c>
      <c r="C3035" s="4" t="s">
        <v>22</v>
      </c>
      <c r="D3035" s="4" t="s">
        <v>33</v>
      </c>
      <c r="E3035">
        <v>1000000031</v>
      </c>
      <c r="F3035" s="4" t="s">
        <v>32</v>
      </c>
      <c r="G3035" s="4" t="s">
        <v>13</v>
      </c>
      <c r="H3035">
        <v>20000018</v>
      </c>
      <c r="I3035" s="4" t="s">
        <v>81</v>
      </c>
      <c r="J3035" s="11">
        <v>0</v>
      </c>
      <c r="K3035" s="11">
        <v>0</v>
      </c>
      <c r="L3035" s="11">
        <v>0</v>
      </c>
      <c r="M3035" s="11">
        <v>0</v>
      </c>
      <c r="N3035" s="11">
        <f>IFERROR(合并表__明细[[#This Row],[期末库存]]/合并表__明细[[#This Row],[未来50天出库量]]*50,999)</f>
        <v>999</v>
      </c>
      <c r="O3035" s="11" t="str">
        <f>IF(合并表__明细[[#This Row],[库存天数]]&lt;=3,"不足",IF(合并表__明细[[#This Row],[库存天数]]&gt;=100,"积压","正常"))</f>
        <v>积压</v>
      </c>
    </row>
    <row r="3036" spans="2:15" hidden="1" x14ac:dyDescent="0.2">
      <c r="B3036" s="1">
        <v>43069</v>
      </c>
      <c r="C3036" s="4" t="s">
        <v>22</v>
      </c>
      <c r="D3036" s="4" t="s">
        <v>61</v>
      </c>
      <c r="E3036">
        <v>1000000579</v>
      </c>
      <c r="F3036" s="4" t="s">
        <v>60</v>
      </c>
      <c r="G3036" s="4" t="s">
        <v>13</v>
      </c>
      <c r="H3036">
        <v>20000018</v>
      </c>
      <c r="I3036" s="4" t="s">
        <v>81</v>
      </c>
      <c r="J3036" s="11">
        <v>0.1899999999999995</v>
      </c>
      <c r="K3036" s="11">
        <v>0</v>
      </c>
      <c r="L3036" s="11">
        <v>0</v>
      </c>
      <c r="M3036" s="11">
        <v>0</v>
      </c>
      <c r="N3036" s="11">
        <f>IFERROR(合并表__明细[[#This Row],[期末库存]]/合并表__明细[[#This Row],[未来50天出库量]]*50,999)</f>
        <v>999</v>
      </c>
      <c r="O3036" s="11" t="str">
        <f>IF(合并表__明细[[#This Row],[库存天数]]&lt;=3,"不足",IF(合并表__明细[[#This Row],[库存天数]]&gt;=100,"积压","正常"))</f>
        <v>积压</v>
      </c>
    </row>
    <row r="3037" spans="2:15" hidden="1" x14ac:dyDescent="0.2">
      <c r="B3037" s="1">
        <v>43069</v>
      </c>
      <c r="C3037" s="4" t="s">
        <v>22</v>
      </c>
      <c r="D3037" s="4" t="s">
        <v>64</v>
      </c>
      <c r="E3037">
        <v>1000002973</v>
      </c>
      <c r="F3037" s="4" t="s">
        <v>63</v>
      </c>
      <c r="G3037" s="4" t="s">
        <v>13</v>
      </c>
      <c r="H3037">
        <v>10000182</v>
      </c>
      <c r="I3037" s="4" t="s">
        <v>31</v>
      </c>
      <c r="J3037" s="11">
        <v>136.70000000000002</v>
      </c>
      <c r="K3037" s="11">
        <v>0</v>
      </c>
      <c r="L3037" s="11">
        <v>0</v>
      </c>
      <c r="M3037" s="11">
        <v>0</v>
      </c>
      <c r="N3037" s="11">
        <f>IFERROR(合并表__明细[[#This Row],[期末库存]]/合并表__明细[[#This Row],[未来50天出库量]]*50,999)</f>
        <v>999</v>
      </c>
      <c r="O3037" s="11" t="str">
        <f>IF(合并表__明细[[#This Row],[库存天数]]&lt;=3,"不足",IF(合并表__明细[[#This Row],[库存天数]]&gt;=100,"积压","正常"))</f>
        <v>积压</v>
      </c>
    </row>
    <row r="3038" spans="2:15" hidden="1" x14ac:dyDescent="0.2">
      <c r="B3038" s="1">
        <v>43069</v>
      </c>
      <c r="C3038" s="4" t="s">
        <v>22</v>
      </c>
      <c r="D3038" s="4" t="s">
        <v>25</v>
      </c>
      <c r="E3038">
        <v>1000003183</v>
      </c>
      <c r="F3038" s="4" t="s">
        <v>23</v>
      </c>
      <c r="G3038" s="4" t="s">
        <v>13</v>
      </c>
      <c r="H3038">
        <v>10000064</v>
      </c>
      <c r="I3038" s="4" t="s">
        <v>53</v>
      </c>
      <c r="J3038" s="11">
        <v>4.2000000000000037</v>
      </c>
      <c r="K3038" s="11">
        <v>0</v>
      </c>
      <c r="L3038" s="11">
        <v>0</v>
      </c>
      <c r="M3038" s="11">
        <v>0</v>
      </c>
      <c r="N3038" s="11">
        <f>IFERROR(合并表__明细[[#This Row],[期末库存]]/合并表__明细[[#This Row],[未来50天出库量]]*50,999)</f>
        <v>999</v>
      </c>
      <c r="O3038" s="11" t="str">
        <f>IF(合并表__明细[[#This Row],[库存天数]]&lt;=3,"不足",IF(合并表__明细[[#This Row],[库存天数]]&gt;=100,"积压","正常"))</f>
        <v>积压</v>
      </c>
    </row>
    <row r="3039" spans="2:15" hidden="1" x14ac:dyDescent="0.2">
      <c r="B3039" s="1">
        <v>43069</v>
      </c>
      <c r="C3039" s="4" t="s">
        <v>22</v>
      </c>
      <c r="D3039" s="4" t="s">
        <v>69</v>
      </c>
      <c r="E3039">
        <v>1000003349</v>
      </c>
      <c r="F3039" s="4" t="s">
        <v>68</v>
      </c>
      <c r="G3039" s="4" t="s">
        <v>13</v>
      </c>
      <c r="H3039">
        <v>10000111</v>
      </c>
      <c r="I3039" s="4" t="s">
        <v>37</v>
      </c>
      <c r="J3039" s="11">
        <v>0.10999999999999999</v>
      </c>
      <c r="K3039" s="11">
        <v>0</v>
      </c>
      <c r="L3039" s="11">
        <v>0</v>
      </c>
      <c r="M3039" s="11">
        <v>0</v>
      </c>
      <c r="N3039" s="11">
        <f>IFERROR(合并表__明细[[#This Row],[期末库存]]/合并表__明细[[#This Row],[未来50天出库量]]*50,999)</f>
        <v>999</v>
      </c>
      <c r="O3039" s="11" t="str">
        <f>IF(合并表__明细[[#This Row],[库存天数]]&lt;=3,"不足",IF(合并表__明细[[#This Row],[库存天数]]&gt;=100,"积压","正常"))</f>
        <v>积压</v>
      </c>
    </row>
    <row r="3040" spans="2:15" hidden="1" x14ac:dyDescent="0.2">
      <c r="B3040" s="1">
        <v>43069</v>
      </c>
      <c r="C3040" s="4" t="s">
        <v>22</v>
      </c>
      <c r="D3040" s="4" t="s">
        <v>69</v>
      </c>
      <c r="E3040">
        <v>1000003349</v>
      </c>
      <c r="F3040" s="4" t="s">
        <v>68</v>
      </c>
      <c r="G3040" s="4" t="s">
        <v>13</v>
      </c>
      <c r="H3040">
        <v>10000136</v>
      </c>
      <c r="I3040" s="4" t="s">
        <v>40</v>
      </c>
      <c r="J3040" s="11">
        <v>0</v>
      </c>
      <c r="K3040" s="11">
        <v>0</v>
      </c>
      <c r="L3040" s="11">
        <v>0</v>
      </c>
      <c r="M3040" s="11">
        <v>0</v>
      </c>
      <c r="N3040" s="11">
        <f>IFERROR(合并表__明细[[#This Row],[期末库存]]/合并表__明细[[#This Row],[未来50天出库量]]*50,999)</f>
        <v>999</v>
      </c>
      <c r="O3040" s="11" t="str">
        <f>IF(合并表__明细[[#This Row],[库存天数]]&lt;=3,"不足",IF(合并表__明细[[#This Row],[库存天数]]&gt;=100,"积压","正常"))</f>
        <v>积压</v>
      </c>
    </row>
    <row r="3041" spans="2:15" hidden="1" x14ac:dyDescent="0.2">
      <c r="B3041" s="1">
        <v>43069</v>
      </c>
      <c r="C3041" s="4" t="s">
        <v>22</v>
      </c>
      <c r="D3041" s="4" t="s">
        <v>69</v>
      </c>
      <c r="E3041">
        <v>1000003349</v>
      </c>
      <c r="F3041" s="4" t="s">
        <v>68</v>
      </c>
      <c r="G3041" s="4" t="s">
        <v>13</v>
      </c>
      <c r="H3041">
        <v>10000172</v>
      </c>
      <c r="I3041" s="4" t="s">
        <v>18</v>
      </c>
      <c r="J3041" s="11">
        <v>0.20000000000000007</v>
      </c>
      <c r="K3041" s="11">
        <v>0</v>
      </c>
      <c r="L3041" s="11">
        <v>0</v>
      </c>
      <c r="M3041" s="11">
        <v>0</v>
      </c>
      <c r="N3041" s="11">
        <f>IFERROR(合并表__明细[[#This Row],[期末库存]]/合并表__明细[[#This Row],[未来50天出库量]]*50,999)</f>
        <v>999</v>
      </c>
      <c r="O3041" s="11" t="str">
        <f>IF(合并表__明细[[#This Row],[库存天数]]&lt;=3,"不足",IF(合并表__明细[[#This Row],[库存天数]]&gt;=100,"积压","正常"))</f>
        <v>积压</v>
      </c>
    </row>
    <row r="3042" spans="2:15" hidden="1" x14ac:dyDescent="0.2">
      <c r="B3042" s="1">
        <v>43069</v>
      </c>
      <c r="C3042" s="4" t="s">
        <v>22</v>
      </c>
      <c r="D3042" s="4" t="s">
        <v>29</v>
      </c>
      <c r="E3042">
        <v>1000000054</v>
      </c>
      <c r="F3042" s="4" t="s">
        <v>36</v>
      </c>
      <c r="G3042" s="4" t="s">
        <v>13</v>
      </c>
      <c r="H3042">
        <v>10000172</v>
      </c>
      <c r="I3042" s="4" t="s">
        <v>18</v>
      </c>
      <c r="J3042" s="11">
        <v>41.499999999999964</v>
      </c>
      <c r="K3042" s="11">
        <v>0</v>
      </c>
      <c r="L3042" s="11">
        <v>0</v>
      </c>
      <c r="M3042" s="11">
        <v>0</v>
      </c>
      <c r="N3042" s="11">
        <f>IFERROR(合并表__明细[[#This Row],[期末库存]]/合并表__明细[[#This Row],[未来50天出库量]]*50,999)</f>
        <v>999</v>
      </c>
      <c r="O3042" s="11" t="str">
        <f>IF(合并表__明细[[#This Row],[库存天数]]&lt;=3,"不足",IF(合并表__明细[[#This Row],[库存天数]]&gt;=100,"积压","正常"))</f>
        <v>积压</v>
      </c>
    </row>
    <row r="3043" spans="2:15" hidden="1" x14ac:dyDescent="0.2">
      <c r="B3043" s="1">
        <v>43069</v>
      </c>
      <c r="C3043" s="4" t="s">
        <v>22</v>
      </c>
      <c r="D3043" s="4" t="s">
        <v>46</v>
      </c>
      <c r="E3043">
        <v>1000001133</v>
      </c>
      <c r="F3043" s="4" t="s">
        <v>45</v>
      </c>
      <c r="G3043" s="4" t="s">
        <v>13</v>
      </c>
      <c r="H3043">
        <v>10000064</v>
      </c>
      <c r="I3043" s="4" t="s">
        <v>53</v>
      </c>
      <c r="J3043" s="11">
        <v>1.8959999999999997</v>
      </c>
      <c r="K3043" s="11">
        <v>0</v>
      </c>
      <c r="L3043" s="11">
        <v>0</v>
      </c>
      <c r="M3043" s="11">
        <v>0</v>
      </c>
      <c r="N3043" s="11">
        <f>IFERROR(合并表__明细[[#This Row],[期末库存]]/合并表__明细[[#This Row],[未来50天出库量]]*50,999)</f>
        <v>999</v>
      </c>
      <c r="O3043" s="11" t="str">
        <f>IF(合并表__明细[[#This Row],[库存天数]]&lt;=3,"不足",IF(合并表__明细[[#This Row],[库存天数]]&gt;=100,"积压","正常"))</f>
        <v>积压</v>
      </c>
    </row>
    <row r="3044" spans="2:15" hidden="1" x14ac:dyDescent="0.2">
      <c r="B3044" s="1">
        <v>43069</v>
      </c>
      <c r="C3044" s="4" t="s">
        <v>22</v>
      </c>
      <c r="D3044" s="4" t="s">
        <v>54</v>
      </c>
      <c r="E3044">
        <v>1000000046</v>
      </c>
      <c r="F3044" s="4" t="s">
        <v>52</v>
      </c>
      <c r="G3044" s="4" t="s">
        <v>13</v>
      </c>
      <c r="H3044">
        <v>10000064</v>
      </c>
      <c r="I3044" s="4" t="s">
        <v>53</v>
      </c>
      <c r="J3044" s="11">
        <v>39.492000000000004</v>
      </c>
      <c r="K3044" s="11">
        <v>0</v>
      </c>
      <c r="L3044" s="11">
        <v>0</v>
      </c>
      <c r="M3044" s="11">
        <v>0</v>
      </c>
      <c r="N3044" s="11">
        <f>IFERROR(合并表__明细[[#This Row],[期末库存]]/合并表__明细[[#This Row],[未来50天出库量]]*50,999)</f>
        <v>999</v>
      </c>
      <c r="O3044" s="11" t="str">
        <f>IF(合并表__明细[[#This Row],[库存天数]]&lt;=3,"不足",IF(合并表__明细[[#This Row],[库存天数]]&gt;=100,"积压","正常"))</f>
        <v>积压</v>
      </c>
    </row>
    <row r="3045" spans="2:15" hidden="1" x14ac:dyDescent="0.2">
      <c r="B3045" s="1">
        <v>43069</v>
      </c>
      <c r="C3045" s="4" t="s">
        <v>22</v>
      </c>
      <c r="D3045" s="4" t="s">
        <v>61</v>
      </c>
      <c r="E3045">
        <v>1000000579</v>
      </c>
      <c r="F3045" s="4" t="s">
        <v>60</v>
      </c>
      <c r="G3045" s="4" t="s">
        <v>13</v>
      </c>
      <c r="H3045">
        <v>10000111</v>
      </c>
      <c r="I3045" s="4" t="s">
        <v>37</v>
      </c>
      <c r="J3045" s="11">
        <v>1.6999999999999997</v>
      </c>
      <c r="K3045" s="11">
        <v>0</v>
      </c>
      <c r="L3045" s="11">
        <v>0</v>
      </c>
      <c r="M3045" s="11">
        <v>0</v>
      </c>
      <c r="N3045" s="11">
        <f>IFERROR(合并表__明细[[#This Row],[期末库存]]/合并表__明细[[#This Row],[未来50天出库量]]*50,999)</f>
        <v>999</v>
      </c>
      <c r="O3045" s="11" t="str">
        <f>IF(合并表__明细[[#This Row],[库存天数]]&lt;=3,"不足",IF(合并表__明细[[#This Row],[库存天数]]&gt;=100,"积压","正常"))</f>
        <v>积压</v>
      </c>
    </row>
    <row r="3046" spans="2:15" hidden="1" x14ac:dyDescent="0.2">
      <c r="B3046" s="1">
        <v>43069</v>
      </c>
      <c r="C3046" s="4" t="s">
        <v>22</v>
      </c>
      <c r="D3046" s="4" t="s">
        <v>64</v>
      </c>
      <c r="E3046">
        <v>1000002973</v>
      </c>
      <c r="F3046" s="4" t="s">
        <v>63</v>
      </c>
      <c r="G3046" s="4" t="s">
        <v>13</v>
      </c>
      <c r="H3046">
        <v>10000131</v>
      </c>
      <c r="I3046" s="4" t="s">
        <v>38</v>
      </c>
      <c r="J3046" s="11">
        <v>72.775999999999996</v>
      </c>
      <c r="K3046" s="11">
        <v>0</v>
      </c>
      <c r="L3046" s="11">
        <v>0</v>
      </c>
      <c r="M3046" s="11">
        <v>0</v>
      </c>
      <c r="N3046" s="11">
        <f>IFERROR(合并表__明细[[#This Row],[期末库存]]/合并表__明细[[#This Row],[未来50天出库量]]*50,999)</f>
        <v>999</v>
      </c>
      <c r="O3046" s="11" t="str">
        <f>IF(合并表__明细[[#This Row],[库存天数]]&lt;=3,"不足",IF(合并表__明细[[#This Row],[库存天数]]&gt;=100,"积压","正常"))</f>
        <v>积压</v>
      </c>
    </row>
    <row r="3047" spans="2:15" hidden="1" x14ac:dyDescent="0.2">
      <c r="B3047" s="1">
        <v>43069</v>
      </c>
      <c r="C3047" s="4" t="s">
        <v>22</v>
      </c>
      <c r="D3047" s="4" t="s">
        <v>49</v>
      </c>
      <c r="E3047">
        <v>1000000018</v>
      </c>
      <c r="F3047" s="4" t="s">
        <v>48</v>
      </c>
      <c r="G3047" s="4" t="s">
        <v>13</v>
      </c>
      <c r="H3047">
        <v>10000064</v>
      </c>
      <c r="I3047" s="4" t="s">
        <v>53</v>
      </c>
      <c r="J3047" s="11">
        <v>74.570000000000007</v>
      </c>
      <c r="K3047" s="11">
        <v>0</v>
      </c>
      <c r="L3047" s="11">
        <v>0</v>
      </c>
      <c r="M3047" s="11">
        <v>0</v>
      </c>
      <c r="N3047" s="11">
        <f>IFERROR(合并表__明细[[#This Row],[期末库存]]/合并表__明细[[#This Row],[未来50天出库量]]*50,999)</f>
        <v>999</v>
      </c>
      <c r="O3047" s="11" t="str">
        <f>IF(合并表__明细[[#This Row],[库存天数]]&lt;=3,"不足",IF(合并表__明细[[#This Row],[库存天数]]&gt;=100,"积压","正常"))</f>
        <v>积压</v>
      </c>
    </row>
    <row r="3048" spans="2:15" hidden="1" x14ac:dyDescent="0.2">
      <c r="B3048" s="1">
        <v>43069</v>
      </c>
      <c r="C3048" s="4" t="s">
        <v>22</v>
      </c>
      <c r="D3048" s="4" t="s">
        <v>54</v>
      </c>
      <c r="E3048">
        <v>1000000046</v>
      </c>
      <c r="F3048" s="4" t="s">
        <v>52</v>
      </c>
      <c r="G3048" s="4" t="s">
        <v>13</v>
      </c>
      <c r="H3048">
        <v>10000136</v>
      </c>
      <c r="I3048" s="4" t="s">
        <v>40</v>
      </c>
      <c r="J3048" s="11">
        <v>9.5860000000000003</v>
      </c>
      <c r="K3048" s="11">
        <v>0</v>
      </c>
      <c r="L3048" s="11">
        <v>0</v>
      </c>
      <c r="M3048" s="11">
        <v>0</v>
      </c>
      <c r="N3048" s="11">
        <f>IFERROR(合并表__明细[[#This Row],[期末库存]]/合并表__明细[[#This Row],[未来50天出库量]]*50,999)</f>
        <v>999</v>
      </c>
      <c r="O3048" s="11" t="str">
        <f>IF(合并表__明细[[#This Row],[库存天数]]&lt;=3,"不足",IF(合并表__明细[[#This Row],[库存天数]]&gt;=100,"积压","正常"))</f>
        <v>积压</v>
      </c>
    </row>
    <row r="3049" spans="2:15" hidden="1" x14ac:dyDescent="0.2">
      <c r="B3049" s="1">
        <v>43069</v>
      </c>
      <c r="C3049" s="4" t="s">
        <v>22</v>
      </c>
      <c r="D3049" s="4" t="s">
        <v>61</v>
      </c>
      <c r="E3049">
        <v>1000000579</v>
      </c>
      <c r="F3049" s="4" t="s">
        <v>60</v>
      </c>
      <c r="G3049" s="4" t="s">
        <v>13</v>
      </c>
      <c r="H3049">
        <v>10000064</v>
      </c>
      <c r="I3049" s="4" t="s">
        <v>53</v>
      </c>
      <c r="J3049" s="11">
        <v>38.5</v>
      </c>
      <c r="K3049" s="11">
        <v>0</v>
      </c>
      <c r="L3049" s="11">
        <v>0</v>
      </c>
      <c r="M3049" s="11">
        <v>0</v>
      </c>
      <c r="N3049" s="11">
        <f>IFERROR(合并表__明细[[#This Row],[期末库存]]/合并表__明细[[#This Row],[未来50天出库量]]*50,999)</f>
        <v>999</v>
      </c>
      <c r="O3049" s="11" t="str">
        <f>IF(合并表__明细[[#This Row],[库存天数]]&lt;=3,"不足",IF(合并表__明细[[#This Row],[库存天数]]&gt;=100,"积压","正常"))</f>
        <v>积压</v>
      </c>
    </row>
    <row r="3050" spans="2:15" hidden="1" x14ac:dyDescent="0.2">
      <c r="B3050" s="1">
        <v>43069</v>
      </c>
      <c r="C3050" s="4" t="s">
        <v>22</v>
      </c>
      <c r="D3050" s="4" t="s">
        <v>35</v>
      </c>
      <c r="E3050">
        <v>1000000047</v>
      </c>
      <c r="F3050" s="4" t="s">
        <v>34</v>
      </c>
      <c r="G3050" s="4" t="s">
        <v>13</v>
      </c>
      <c r="H3050">
        <v>10000064</v>
      </c>
      <c r="I3050" s="4" t="s">
        <v>53</v>
      </c>
      <c r="J3050" s="11">
        <v>11.596</v>
      </c>
      <c r="K3050" s="11">
        <v>0</v>
      </c>
      <c r="L3050" s="11">
        <v>0</v>
      </c>
      <c r="M3050" s="11">
        <v>0</v>
      </c>
      <c r="N3050" s="11">
        <f>IFERROR(合并表__明细[[#This Row],[期末库存]]/合并表__明细[[#This Row],[未来50天出库量]]*50,999)</f>
        <v>999</v>
      </c>
      <c r="O3050" s="11" t="str">
        <f>IF(合并表__明细[[#This Row],[库存天数]]&lt;=3,"不足",IF(合并表__明细[[#This Row],[库存天数]]&gt;=100,"积压","正常"))</f>
        <v>积压</v>
      </c>
    </row>
    <row r="3051" spans="2:15" hidden="1" x14ac:dyDescent="0.2">
      <c r="B3051" s="1">
        <v>43069</v>
      </c>
      <c r="C3051" s="4" t="s">
        <v>22</v>
      </c>
      <c r="D3051" s="4" t="s">
        <v>35</v>
      </c>
      <c r="E3051">
        <v>1000000047</v>
      </c>
      <c r="F3051" s="4" t="s">
        <v>34</v>
      </c>
      <c r="G3051" s="4" t="s">
        <v>13</v>
      </c>
      <c r="H3051">
        <v>10000136</v>
      </c>
      <c r="I3051" s="4" t="s">
        <v>40</v>
      </c>
      <c r="J3051" s="11">
        <v>16.7</v>
      </c>
      <c r="K3051" s="11">
        <v>0</v>
      </c>
      <c r="L3051" s="11">
        <v>0</v>
      </c>
      <c r="M3051" s="11">
        <v>0</v>
      </c>
      <c r="N3051" s="11">
        <f>IFERROR(合并表__明细[[#This Row],[期末库存]]/合并表__明细[[#This Row],[未来50天出库量]]*50,999)</f>
        <v>999</v>
      </c>
      <c r="O3051" s="11" t="str">
        <f>IF(合并表__明细[[#This Row],[库存天数]]&lt;=3,"不足",IF(合并表__明细[[#This Row],[库存天数]]&gt;=100,"积压","正常"))</f>
        <v>积压</v>
      </c>
    </row>
    <row r="3052" spans="2:15" hidden="1" x14ac:dyDescent="0.2">
      <c r="B3052" s="1">
        <v>43069</v>
      </c>
      <c r="C3052" s="4" t="s">
        <v>22</v>
      </c>
      <c r="D3052" s="4" t="s">
        <v>69</v>
      </c>
      <c r="E3052">
        <v>1000003349</v>
      </c>
      <c r="F3052" s="4" t="s">
        <v>68</v>
      </c>
      <c r="G3052" s="4" t="s">
        <v>13</v>
      </c>
      <c r="H3052">
        <v>10000078</v>
      </c>
      <c r="I3052" s="4" t="s">
        <v>30</v>
      </c>
      <c r="J3052" s="11">
        <v>19.5</v>
      </c>
      <c r="K3052" s="11">
        <v>0</v>
      </c>
      <c r="L3052" s="11">
        <v>0</v>
      </c>
      <c r="M3052" s="11">
        <v>0</v>
      </c>
      <c r="N3052" s="11">
        <f>IFERROR(合并表__明细[[#This Row],[期末库存]]/合并表__明细[[#This Row],[未来50天出库量]]*50,999)</f>
        <v>999</v>
      </c>
      <c r="O3052" s="11" t="str">
        <f>IF(合并表__明细[[#This Row],[库存天数]]&lt;=3,"不足",IF(合并表__明细[[#This Row],[库存天数]]&gt;=100,"积压","正常"))</f>
        <v>积压</v>
      </c>
    </row>
    <row r="3053" spans="2:15" hidden="1" x14ac:dyDescent="0.2">
      <c r="B3053" s="1">
        <v>43069</v>
      </c>
      <c r="C3053" s="4" t="s">
        <v>22</v>
      </c>
      <c r="D3053" s="4" t="s">
        <v>49</v>
      </c>
      <c r="E3053">
        <v>1000000018</v>
      </c>
      <c r="F3053" s="4" t="s">
        <v>48</v>
      </c>
      <c r="G3053" s="4" t="s">
        <v>13</v>
      </c>
      <c r="H3053">
        <v>20000018</v>
      </c>
      <c r="I3053" s="4" t="s">
        <v>81</v>
      </c>
      <c r="J3053" s="11">
        <v>1.0000000000000002</v>
      </c>
      <c r="K3053" s="11">
        <v>0</v>
      </c>
      <c r="L3053" s="11">
        <v>0</v>
      </c>
      <c r="M3053" s="11">
        <v>0</v>
      </c>
      <c r="N3053" s="11">
        <f>IFERROR(合并表__明细[[#This Row],[期末库存]]/合并表__明细[[#This Row],[未来50天出库量]]*50,999)</f>
        <v>999</v>
      </c>
      <c r="O3053" s="11" t="str">
        <f>IF(合并表__明细[[#This Row],[库存天数]]&lt;=3,"不足",IF(合并表__明细[[#This Row],[库存天数]]&gt;=100,"积压","正常"))</f>
        <v>积压</v>
      </c>
    </row>
    <row r="3054" spans="2:15" hidden="1" x14ac:dyDescent="0.2">
      <c r="B3054" s="1">
        <v>43069</v>
      </c>
      <c r="C3054" s="4" t="s">
        <v>22</v>
      </c>
      <c r="D3054" s="4" t="s">
        <v>29</v>
      </c>
      <c r="E3054">
        <v>1000000101</v>
      </c>
      <c r="F3054" s="4" t="s">
        <v>39</v>
      </c>
      <c r="G3054" s="4" t="s">
        <v>13</v>
      </c>
      <c r="H3054">
        <v>10000078</v>
      </c>
      <c r="I3054" s="4" t="s">
        <v>30</v>
      </c>
      <c r="J3054" s="11">
        <v>18.33400000000001</v>
      </c>
      <c r="K3054" s="11">
        <v>0</v>
      </c>
      <c r="L3054" s="11">
        <v>0</v>
      </c>
      <c r="M3054" s="11">
        <v>0</v>
      </c>
      <c r="N3054" s="11">
        <f>IFERROR(合并表__明细[[#This Row],[期末库存]]/合并表__明细[[#This Row],[未来50天出库量]]*50,999)</f>
        <v>999</v>
      </c>
      <c r="O3054" s="11" t="str">
        <f>IF(合并表__明细[[#This Row],[库存天数]]&lt;=3,"不足",IF(合并表__明细[[#This Row],[库存天数]]&gt;=100,"积压","正常"))</f>
        <v>积压</v>
      </c>
    </row>
    <row r="3055" spans="2:15" hidden="1" x14ac:dyDescent="0.2">
      <c r="B3055" s="1">
        <v>43069</v>
      </c>
      <c r="C3055" s="4" t="s">
        <v>22</v>
      </c>
      <c r="D3055" s="4" t="s">
        <v>49</v>
      </c>
      <c r="E3055">
        <v>1000000018</v>
      </c>
      <c r="F3055" s="4" t="s">
        <v>48</v>
      </c>
      <c r="G3055" s="4" t="s">
        <v>13</v>
      </c>
      <c r="H3055">
        <v>10000182</v>
      </c>
      <c r="I3055" s="4" t="s">
        <v>31</v>
      </c>
      <c r="J3055" s="11">
        <v>184.71799999999999</v>
      </c>
      <c r="K3055" s="11">
        <v>0</v>
      </c>
      <c r="L3055" s="11">
        <v>0</v>
      </c>
      <c r="M3055" s="11">
        <v>0</v>
      </c>
      <c r="N3055" s="11">
        <f>IFERROR(合并表__明细[[#This Row],[期末库存]]/合并表__明细[[#This Row],[未来50天出库量]]*50,999)</f>
        <v>999</v>
      </c>
      <c r="O3055" s="11" t="str">
        <f>IF(合并表__明细[[#This Row],[库存天数]]&lt;=3,"不足",IF(合并表__明细[[#This Row],[库存天数]]&gt;=100,"积压","正常"))</f>
        <v>积压</v>
      </c>
    </row>
    <row r="3056" spans="2:15" hidden="1" x14ac:dyDescent="0.2">
      <c r="B3056" s="1">
        <v>43069</v>
      </c>
      <c r="C3056" s="4" t="s">
        <v>22</v>
      </c>
      <c r="D3056" s="4" t="s">
        <v>61</v>
      </c>
      <c r="E3056">
        <v>1000000579</v>
      </c>
      <c r="F3056" s="4" t="s">
        <v>60</v>
      </c>
      <c r="G3056" s="4" t="s">
        <v>13</v>
      </c>
      <c r="H3056">
        <v>10000211</v>
      </c>
      <c r="I3056" s="4" t="s">
        <v>11</v>
      </c>
      <c r="J3056" s="11">
        <v>10.645999999999999</v>
      </c>
      <c r="K3056" s="11">
        <v>0</v>
      </c>
      <c r="L3056" s="11">
        <v>0</v>
      </c>
      <c r="M3056" s="11">
        <v>0</v>
      </c>
      <c r="N3056" s="11">
        <f>IFERROR(合并表__明细[[#This Row],[期末库存]]/合并表__明细[[#This Row],[未来50天出库量]]*50,999)</f>
        <v>999</v>
      </c>
      <c r="O3056" s="11" t="str">
        <f>IF(合并表__明细[[#This Row],[库存天数]]&lt;=3,"不足",IF(合并表__明细[[#This Row],[库存天数]]&gt;=100,"积压","正常"))</f>
        <v>积压</v>
      </c>
    </row>
    <row r="3057" spans="2:15" hidden="1" x14ac:dyDescent="0.2">
      <c r="B3057" s="1">
        <v>43069</v>
      </c>
      <c r="C3057" s="4" t="s">
        <v>22</v>
      </c>
      <c r="D3057" s="4" t="s">
        <v>25</v>
      </c>
      <c r="E3057">
        <v>1000003183</v>
      </c>
      <c r="F3057" s="4" t="s">
        <v>23</v>
      </c>
      <c r="G3057" s="4" t="s">
        <v>13</v>
      </c>
      <c r="H3057">
        <v>10000182</v>
      </c>
      <c r="I3057" s="4" t="s">
        <v>31</v>
      </c>
      <c r="J3057" s="11">
        <v>31.999999999999993</v>
      </c>
      <c r="K3057" s="11">
        <v>0</v>
      </c>
      <c r="L3057" s="11">
        <v>0</v>
      </c>
      <c r="M3057" s="11">
        <v>0</v>
      </c>
      <c r="N3057" s="11">
        <f>IFERROR(合并表__明细[[#This Row],[期末库存]]/合并表__明细[[#This Row],[未来50天出库量]]*50,999)</f>
        <v>999</v>
      </c>
      <c r="O3057" s="11" t="str">
        <f>IF(合并表__明细[[#This Row],[库存天数]]&lt;=3,"不足",IF(合并表__明细[[#This Row],[库存天数]]&gt;=100,"积压","正常"))</f>
        <v>积压</v>
      </c>
    </row>
    <row r="3058" spans="2:15" hidden="1" x14ac:dyDescent="0.2">
      <c r="B3058" s="1">
        <v>43069</v>
      </c>
      <c r="C3058" s="4" t="s">
        <v>22</v>
      </c>
      <c r="D3058" s="4" t="s">
        <v>33</v>
      </c>
      <c r="E3058">
        <v>1000000031</v>
      </c>
      <c r="F3058" s="4" t="s">
        <v>32</v>
      </c>
      <c r="G3058" s="4" t="s">
        <v>13</v>
      </c>
      <c r="H3058">
        <v>10000136</v>
      </c>
      <c r="I3058" s="4" t="s">
        <v>40</v>
      </c>
      <c r="J3058" s="11">
        <v>61.000000000000007</v>
      </c>
      <c r="K3058" s="11">
        <v>0</v>
      </c>
      <c r="L3058" s="11">
        <v>0</v>
      </c>
      <c r="M3058" s="11">
        <v>0</v>
      </c>
      <c r="N3058" s="11">
        <f>IFERROR(合并表__明细[[#This Row],[期末库存]]/合并表__明细[[#This Row],[未来50天出库量]]*50,999)</f>
        <v>999</v>
      </c>
      <c r="O3058" s="11" t="str">
        <f>IF(合并表__明细[[#This Row],[库存天数]]&lt;=3,"不足",IF(合并表__明细[[#This Row],[库存天数]]&gt;=100,"积压","正常"))</f>
        <v>积压</v>
      </c>
    </row>
    <row r="3059" spans="2:15" hidden="1" x14ac:dyDescent="0.2">
      <c r="B3059" s="1">
        <v>43069</v>
      </c>
      <c r="C3059" s="4" t="s">
        <v>22</v>
      </c>
      <c r="D3059" s="4" t="s">
        <v>64</v>
      </c>
      <c r="E3059">
        <v>1000002973</v>
      </c>
      <c r="F3059" s="4" t="s">
        <v>63</v>
      </c>
      <c r="G3059" s="4" t="s">
        <v>13</v>
      </c>
      <c r="H3059">
        <v>10000136</v>
      </c>
      <c r="I3059" s="4" t="s">
        <v>40</v>
      </c>
      <c r="J3059" s="11">
        <v>4.2</v>
      </c>
      <c r="K3059" s="11">
        <v>0</v>
      </c>
      <c r="L3059" s="11">
        <v>0</v>
      </c>
      <c r="M3059" s="11">
        <v>0</v>
      </c>
      <c r="N3059" s="11">
        <f>IFERROR(合并表__明细[[#This Row],[期末库存]]/合并表__明细[[#This Row],[未来50天出库量]]*50,999)</f>
        <v>999</v>
      </c>
      <c r="O3059" s="11" t="str">
        <f>IF(合并表__明细[[#This Row],[库存天数]]&lt;=3,"不足",IF(合并表__明细[[#This Row],[库存天数]]&gt;=100,"积压","正常"))</f>
        <v>积压</v>
      </c>
    </row>
    <row r="3060" spans="2:15" hidden="1" x14ac:dyDescent="0.2">
      <c r="B3060" s="1">
        <v>43069</v>
      </c>
      <c r="C3060" s="4" t="s">
        <v>22</v>
      </c>
      <c r="D3060" s="4" t="s">
        <v>29</v>
      </c>
      <c r="E3060">
        <v>1000000028</v>
      </c>
      <c r="F3060" s="4" t="s">
        <v>27</v>
      </c>
      <c r="G3060" s="4" t="s">
        <v>13</v>
      </c>
      <c r="H3060">
        <v>10000182</v>
      </c>
      <c r="I3060" s="4" t="s">
        <v>31</v>
      </c>
      <c r="J3060" s="11">
        <v>128.35200000000003</v>
      </c>
      <c r="K3060" s="11">
        <v>0</v>
      </c>
      <c r="L3060" s="11">
        <v>0</v>
      </c>
      <c r="M3060" s="11">
        <v>0</v>
      </c>
      <c r="N3060" s="11">
        <f>IFERROR(合并表__明细[[#This Row],[期末库存]]/合并表__明细[[#This Row],[未来50天出库量]]*50,999)</f>
        <v>999</v>
      </c>
      <c r="O3060" s="11" t="str">
        <f>IF(合并表__明细[[#This Row],[库存天数]]&lt;=3,"不足",IF(合并表__明细[[#This Row],[库存天数]]&gt;=100,"积压","正常"))</f>
        <v>积压</v>
      </c>
    </row>
    <row r="3061" spans="2:15" hidden="1" x14ac:dyDescent="0.2">
      <c r="B3061" s="1">
        <v>43069</v>
      </c>
      <c r="C3061" s="4" t="s">
        <v>22</v>
      </c>
      <c r="D3061" s="4" t="s">
        <v>54</v>
      </c>
      <c r="E3061">
        <v>1000000046</v>
      </c>
      <c r="F3061" s="4" t="s">
        <v>52</v>
      </c>
      <c r="G3061" s="4" t="s">
        <v>13</v>
      </c>
      <c r="H3061">
        <v>10000211</v>
      </c>
      <c r="I3061" s="4" t="s">
        <v>11</v>
      </c>
      <c r="J3061" s="11">
        <v>29.733999999999991</v>
      </c>
      <c r="K3061" s="11">
        <v>0</v>
      </c>
      <c r="L3061" s="11">
        <v>0</v>
      </c>
      <c r="M3061" s="11">
        <v>0</v>
      </c>
      <c r="N3061" s="11">
        <f>IFERROR(合并表__明细[[#This Row],[期末库存]]/合并表__明细[[#This Row],[未来50天出库量]]*50,999)</f>
        <v>999</v>
      </c>
      <c r="O3061" s="11" t="str">
        <f>IF(合并表__明细[[#This Row],[库存天数]]&lt;=3,"不足",IF(合并表__明细[[#This Row],[库存天数]]&gt;=100,"积压","正常"))</f>
        <v>积压</v>
      </c>
    </row>
    <row r="3062" spans="2:15" hidden="1" x14ac:dyDescent="0.2">
      <c r="B3062" s="1">
        <v>43069</v>
      </c>
      <c r="C3062" s="4" t="s">
        <v>22</v>
      </c>
      <c r="D3062" s="4" t="s">
        <v>69</v>
      </c>
      <c r="E3062">
        <v>1000000129</v>
      </c>
      <c r="F3062" s="4" t="s">
        <v>70</v>
      </c>
      <c r="G3062" s="4" t="s">
        <v>13</v>
      </c>
      <c r="H3062">
        <v>20000099</v>
      </c>
      <c r="I3062" s="4" t="s">
        <v>20</v>
      </c>
      <c r="J3062" s="11">
        <v>10.900000000000004</v>
      </c>
      <c r="K3062" s="11">
        <v>0</v>
      </c>
      <c r="L3062" s="11">
        <v>0</v>
      </c>
      <c r="M3062" s="11">
        <v>0</v>
      </c>
      <c r="N3062" s="11">
        <f>IFERROR(合并表__明细[[#This Row],[期末库存]]/合并表__明细[[#This Row],[未来50天出库量]]*50,999)</f>
        <v>999</v>
      </c>
      <c r="O3062" s="11" t="str">
        <f>IF(合并表__明细[[#This Row],[库存天数]]&lt;=3,"不足",IF(合并表__明细[[#This Row],[库存天数]]&gt;=100,"积压","正常"))</f>
        <v>积压</v>
      </c>
    </row>
    <row r="3063" spans="2:15" hidden="1" x14ac:dyDescent="0.2">
      <c r="B3063" s="1">
        <v>43069</v>
      </c>
      <c r="C3063" s="4" t="s">
        <v>22</v>
      </c>
      <c r="D3063" s="4" t="s">
        <v>61</v>
      </c>
      <c r="E3063">
        <v>1000000579</v>
      </c>
      <c r="F3063" s="4" t="s">
        <v>60</v>
      </c>
      <c r="G3063" s="4" t="s">
        <v>13</v>
      </c>
      <c r="H3063">
        <v>20000099</v>
      </c>
      <c r="I3063" s="4" t="s">
        <v>20</v>
      </c>
      <c r="J3063" s="11">
        <v>15.175999999999995</v>
      </c>
      <c r="K3063" s="11">
        <v>0</v>
      </c>
      <c r="L3063" s="11">
        <v>0</v>
      </c>
      <c r="M3063" s="11">
        <v>0</v>
      </c>
      <c r="N3063" s="11">
        <f>IFERROR(合并表__明细[[#This Row],[期末库存]]/合并表__明细[[#This Row],[未来50天出库量]]*50,999)</f>
        <v>999</v>
      </c>
      <c r="O3063" s="11" t="str">
        <f>IF(合并表__明细[[#This Row],[库存天数]]&lt;=3,"不足",IF(合并表__明细[[#This Row],[库存天数]]&gt;=100,"积压","正常"))</f>
        <v>积压</v>
      </c>
    </row>
    <row r="3064" spans="2:15" hidden="1" x14ac:dyDescent="0.2">
      <c r="B3064" s="1">
        <v>43069</v>
      </c>
      <c r="C3064" s="4" t="s">
        <v>22</v>
      </c>
      <c r="D3064" s="4" t="s">
        <v>69</v>
      </c>
      <c r="E3064">
        <v>1000000129</v>
      </c>
      <c r="F3064" s="4" t="s">
        <v>70</v>
      </c>
      <c r="G3064" s="4" t="s">
        <v>13</v>
      </c>
      <c r="H3064">
        <v>10000061</v>
      </c>
      <c r="I3064" s="4" t="s">
        <v>28</v>
      </c>
      <c r="J3064" s="11">
        <v>2.3019999999999996</v>
      </c>
      <c r="K3064" s="11">
        <v>22.4</v>
      </c>
      <c r="L3064" s="11">
        <v>22</v>
      </c>
      <c r="M3064" s="11">
        <v>0</v>
      </c>
      <c r="N3064" s="11">
        <f>IFERROR(合并表__明细[[#This Row],[期末库存]]/合并表__明细[[#This Row],[未来50天出库量]]*50,999)</f>
        <v>999</v>
      </c>
      <c r="O3064" s="11" t="str">
        <f>IF(合并表__明细[[#This Row],[库存天数]]&lt;=3,"不足",IF(合并表__明细[[#This Row],[库存天数]]&gt;=100,"积压","正常"))</f>
        <v>积压</v>
      </c>
    </row>
    <row r="3065" spans="2:15" hidden="1" x14ac:dyDescent="0.2">
      <c r="B3065" s="1">
        <v>43069</v>
      </c>
      <c r="C3065" s="4" t="s">
        <v>22</v>
      </c>
      <c r="D3065" s="4" t="s">
        <v>64</v>
      </c>
      <c r="E3065">
        <v>1000002973</v>
      </c>
      <c r="F3065" s="4" t="s">
        <v>63</v>
      </c>
      <c r="G3065" s="4" t="s">
        <v>13</v>
      </c>
      <c r="H3065">
        <v>20000099</v>
      </c>
      <c r="I3065" s="4" t="s">
        <v>20</v>
      </c>
      <c r="J3065" s="11">
        <v>0.88800000000000012</v>
      </c>
      <c r="K3065" s="11">
        <v>3.6</v>
      </c>
      <c r="L3065" s="11">
        <v>4</v>
      </c>
      <c r="M3065" s="11">
        <v>0</v>
      </c>
      <c r="N3065" s="11">
        <f>IFERROR(合并表__明细[[#This Row],[期末库存]]/合并表__明细[[#This Row],[未来50天出库量]]*50,999)</f>
        <v>999</v>
      </c>
      <c r="O3065" s="11" t="str">
        <f>IF(合并表__明细[[#This Row],[库存天数]]&lt;=3,"不足",IF(合并表__明细[[#This Row],[库存天数]]&gt;=100,"积压","正常"))</f>
        <v>积压</v>
      </c>
    </row>
    <row r="3066" spans="2:15" hidden="1" x14ac:dyDescent="0.2">
      <c r="B3066" s="1">
        <v>43069</v>
      </c>
      <c r="C3066" s="4" t="s">
        <v>22</v>
      </c>
      <c r="D3066" s="4" t="s">
        <v>35</v>
      </c>
      <c r="E3066">
        <v>1000000047</v>
      </c>
      <c r="F3066" s="4" t="s">
        <v>34</v>
      </c>
      <c r="G3066" s="4" t="s">
        <v>13</v>
      </c>
      <c r="H3066">
        <v>10000172</v>
      </c>
      <c r="I3066" s="4" t="s">
        <v>18</v>
      </c>
      <c r="J3066" s="11">
        <v>15.699999999999998</v>
      </c>
      <c r="K3066" s="11">
        <v>3.1</v>
      </c>
      <c r="L3066" s="11">
        <v>3</v>
      </c>
      <c r="M3066" s="11">
        <v>0</v>
      </c>
      <c r="N3066" s="11">
        <f>IFERROR(合并表__明细[[#This Row],[期末库存]]/合并表__明细[[#This Row],[未来50天出库量]]*50,999)</f>
        <v>999</v>
      </c>
      <c r="O3066" s="11" t="str">
        <f>IF(合并表__明细[[#This Row],[库存天数]]&lt;=3,"不足",IF(合并表__明细[[#This Row],[库存天数]]&gt;=100,"积压","正常"))</f>
        <v>积压</v>
      </c>
    </row>
    <row r="3067" spans="2:15" hidden="1" x14ac:dyDescent="0.2">
      <c r="B3067" s="1">
        <v>43069</v>
      </c>
      <c r="C3067" s="4" t="s">
        <v>22</v>
      </c>
      <c r="D3067" s="4" t="s">
        <v>25</v>
      </c>
      <c r="E3067">
        <v>1000003183</v>
      </c>
      <c r="F3067" s="4" t="s">
        <v>23</v>
      </c>
      <c r="G3067" s="4" t="s">
        <v>13</v>
      </c>
      <c r="H3067">
        <v>10000078</v>
      </c>
      <c r="I3067" s="4" t="s">
        <v>30</v>
      </c>
      <c r="J3067" s="11">
        <v>34.226000000000006</v>
      </c>
      <c r="K3067" s="11">
        <v>20.100000000000001</v>
      </c>
      <c r="L3067" s="11">
        <v>19</v>
      </c>
      <c r="M3067" s="11">
        <v>0</v>
      </c>
      <c r="N3067" s="11">
        <f>IFERROR(合并表__明细[[#This Row],[期末库存]]/合并表__明细[[#This Row],[未来50天出库量]]*50,999)</f>
        <v>999</v>
      </c>
      <c r="O3067" s="11" t="str">
        <f>IF(合并表__明细[[#This Row],[库存天数]]&lt;=3,"不足",IF(合并表__明细[[#This Row],[库存天数]]&gt;=100,"积压","正常"))</f>
        <v>积压</v>
      </c>
    </row>
    <row r="3068" spans="2:15" hidden="1" x14ac:dyDescent="0.2">
      <c r="B3068" s="1">
        <v>43069</v>
      </c>
      <c r="C3068" s="4" t="s">
        <v>22</v>
      </c>
      <c r="D3068" s="4" t="s">
        <v>35</v>
      </c>
      <c r="E3068">
        <v>1000000047</v>
      </c>
      <c r="F3068" s="4" t="s">
        <v>34</v>
      </c>
      <c r="G3068" s="4" t="s">
        <v>13</v>
      </c>
      <c r="H3068">
        <v>10000131</v>
      </c>
      <c r="I3068" s="4" t="s">
        <v>38</v>
      </c>
      <c r="J3068" s="11">
        <v>25.815999999999999</v>
      </c>
      <c r="K3068" s="11">
        <v>44.9</v>
      </c>
      <c r="L3068" s="11">
        <v>43</v>
      </c>
      <c r="M3068" s="11">
        <v>0</v>
      </c>
      <c r="N3068" s="11">
        <f>IFERROR(合并表__明细[[#This Row],[期末库存]]/合并表__明细[[#This Row],[未来50天出库量]]*50,999)</f>
        <v>999</v>
      </c>
      <c r="O3068" s="11" t="str">
        <f>IF(合并表__明细[[#This Row],[库存天数]]&lt;=3,"不足",IF(合并表__明细[[#This Row],[库存天数]]&gt;=100,"积压","正常"))</f>
        <v>积压</v>
      </c>
    </row>
    <row r="3069" spans="2:15" hidden="1" x14ac:dyDescent="0.2">
      <c r="B3069" s="1">
        <v>43069</v>
      </c>
      <c r="C3069" s="4" t="s">
        <v>22</v>
      </c>
      <c r="D3069" s="4" t="s">
        <v>21</v>
      </c>
      <c r="E3069">
        <v>1000002872</v>
      </c>
      <c r="F3069" s="4" t="s">
        <v>19</v>
      </c>
      <c r="G3069" s="4" t="s">
        <v>13</v>
      </c>
      <c r="H3069">
        <v>10000078</v>
      </c>
      <c r="I3069" s="4" t="s">
        <v>30</v>
      </c>
      <c r="J3069" s="11">
        <v>1.5</v>
      </c>
      <c r="K3069" s="11">
        <v>6.8</v>
      </c>
      <c r="L3069" s="11">
        <v>5.3</v>
      </c>
      <c r="M3069" s="11">
        <v>0</v>
      </c>
      <c r="N3069" s="11">
        <f>IFERROR(合并表__明细[[#This Row],[期末库存]]/合并表__明细[[#This Row],[未来50天出库量]]*50,999)</f>
        <v>999</v>
      </c>
      <c r="O3069" s="11" t="str">
        <f>IF(合并表__明细[[#This Row],[库存天数]]&lt;=3,"不足",IF(合并表__明细[[#This Row],[库存天数]]&gt;=100,"积压","正常"))</f>
        <v>积压</v>
      </c>
    </row>
    <row r="3070" spans="2:15" hidden="1" x14ac:dyDescent="0.2">
      <c r="B3070" s="1">
        <v>43069</v>
      </c>
      <c r="C3070" s="4" t="s">
        <v>43</v>
      </c>
      <c r="D3070" s="4" t="s">
        <v>80</v>
      </c>
      <c r="E3070">
        <v>1000003498</v>
      </c>
      <c r="F3070" s="4" t="s">
        <v>79</v>
      </c>
      <c r="G3070" s="4" t="s">
        <v>26</v>
      </c>
      <c r="H3070">
        <v>40000080</v>
      </c>
      <c r="I3070" s="4" t="s">
        <v>67</v>
      </c>
      <c r="J3070" s="11">
        <v>1.044</v>
      </c>
      <c r="K3070" s="11">
        <v>0</v>
      </c>
      <c r="L3070" s="11">
        <v>0</v>
      </c>
      <c r="M3070" s="11">
        <v>0</v>
      </c>
      <c r="N3070" s="11">
        <f>IFERROR(合并表__明细[[#This Row],[期末库存]]/合并表__明细[[#This Row],[未来50天出库量]]*50,999)</f>
        <v>999</v>
      </c>
      <c r="O3070" s="11" t="str">
        <f>IF(合并表__明细[[#This Row],[库存天数]]&lt;=3,"不足",IF(合并表__明细[[#This Row],[库存天数]]&gt;=100,"积压","正常"))</f>
        <v>积压</v>
      </c>
    </row>
    <row r="3071" spans="2:15" hidden="1" x14ac:dyDescent="0.2">
      <c r="B3071" s="1">
        <v>43069</v>
      </c>
      <c r="C3071" s="4" t="s">
        <v>43</v>
      </c>
      <c r="D3071" s="4" t="s">
        <v>66</v>
      </c>
      <c r="E3071">
        <v>1000001135</v>
      </c>
      <c r="F3071" s="4" t="s">
        <v>65</v>
      </c>
      <c r="G3071" s="4" t="s">
        <v>26</v>
      </c>
      <c r="H3071">
        <v>40000080</v>
      </c>
      <c r="I3071" s="4" t="s">
        <v>67</v>
      </c>
      <c r="J3071" s="11">
        <v>0.89999999999999902</v>
      </c>
      <c r="K3071" s="11">
        <v>0</v>
      </c>
      <c r="L3071" s="11">
        <v>0</v>
      </c>
      <c r="M3071" s="11">
        <v>0</v>
      </c>
      <c r="N3071" s="11">
        <f>IFERROR(合并表__明细[[#This Row],[期末库存]]/合并表__明细[[#This Row],[未来50天出库量]]*50,999)</f>
        <v>999</v>
      </c>
      <c r="O3071" s="11" t="str">
        <f>IF(合并表__明细[[#This Row],[库存天数]]&lt;=3,"不足",IF(合并表__明细[[#This Row],[库存天数]]&gt;=100,"积压","正常"))</f>
        <v>积压</v>
      </c>
    </row>
    <row r="3072" spans="2:15" hidden="1" x14ac:dyDescent="0.2">
      <c r="B3072" s="1">
        <v>43069</v>
      </c>
      <c r="C3072" s="4" t="s">
        <v>43</v>
      </c>
      <c r="D3072" s="4" t="s">
        <v>78</v>
      </c>
      <c r="E3072">
        <v>1000003187</v>
      </c>
      <c r="F3072" s="4" t="s">
        <v>77</v>
      </c>
      <c r="G3072" s="4" t="s">
        <v>26</v>
      </c>
      <c r="H3072">
        <v>40000080</v>
      </c>
      <c r="I3072" s="4" t="s">
        <v>67</v>
      </c>
      <c r="J3072" s="11">
        <v>2.8599999999999985</v>
      </c>
      <c r="K3072" s="11">
        <v>0</v>
      </c>
      <c r="L3072" s="11">
        <v>0</v>
      </c>
      <c r="M3072" s="11">
        <v>0</v>
      </c>
      <c r="N3072" s="11">
        <f>IFERROR(合并表__明细[[#This Row],[期末库存]]/合并表__明细[[#This Row],[未来50天出库量]]*50,999)</f>
        <v>999</v>
      </c>
      <c r="O3072" s="11" t="str">
        <f>IF(合并表__明细[[#This Row],[库存天数]]&lt;=3,"不足",IF(合并表__明细[[#This Row],[库存天数]]&gt;=100,"积压","正常"))</f>
        <v>积压</v>
      </c>
    </row>
    <row r="3073" spans="2:15" hidden="1" x14ac:dyDescent="0.2">
      <c r="B3073" s="1">
        <v>43069</v>
      </c>
      <c r="C3073" s="4" t="s">
        <v>43</v>
      </c>
      <c r="D3073" s="4" t="s">
        <v>51</v>
      </c>
      <c r="E3073">
        <v>1000000460</v>
      </c>
      <c r="F3073" s="4" t="s">
        <v>50</v>
      </c>
      <c r="G3073" s="4" t="s">
        <v>26</v>
      </c>
      <c r="H3073">
        <v>40000080</v>
      </c>
      <c r="I3073" s="4" t="s">
        <v>67</v>
      </c>
      <c r="J3073" s="11">
        <v>17.688000000000002</v>
      </c>
      <c r="K3073" s="11">
        <v>0</v>
      </c>
      <c r="L3073" s="11">
        <v>0</v>
      </c>
      <c r="M3073" s="11">
        <v>0</v>
      </c>
      <c r="N3073" s="11">
        <f>IFERROR(合并表__明细[[#This Row],[期末库存]]/合并表__明细[[#This Row],[未来50天出库量]]*50,999)</f>
        <v>999</v>
      </c>
      <c r="O3073" s="11" t="str">
        <f>IF(合并表__明细[[#This Row],[库存天数]]&lt;=3,"不足",IF(合并表__明细[[#This Row],[库存天数]]&gt;=100,"积压","正常"))</f>
        <v>积压</v>
      </c>
    </row>
    <row r="3074" spans="2:15" hidden="1" x14ac:dyDescent="0.2">
      <c r="B3074" s="1">
        <v>43069</v>
      </c>
      <c r="C3074" s="4" t="s">
        <v>9</v>
      </c>
      <c r="D3074" s="4" t="s">
        <v>8</v>
      </c>
      <c r="E3074">
        <v>1000000070</v>
      </c>
      <c r="F3074" s="4" t="s">
        <v>7</v>
      </c>
      <c r="G3074" s="4" t="s">
        <v>26</v>
      </c>
      <c r="H3074">
        <v>40000085</v>
      </c>
      <c r="I3074" s="4" t="s">
        <v>24</v>
      </c>
      <c r="J3074" s="11">
        <v>21.8</v>
      </c>
      <c r="K3074" s="11">
        <v>0</v>
      </c>
      <c r="L3074" s="11">
        <v>0</v>
      </c>
      <c r="M3074" s="11">
        <v>0</v>
      </c>
      <c r="N3074" s="11">
        <f>IFERROR(合并表__明细[[#This Row],[期末库存]]/合并表__明细[[#This Row],[未来50天出库量]]*50,999)</f>
        <v>999</v>
      </c>
      <c r="O3074" s="11" t="str">
        <f>IF(合并表__明细[[#This Row],[库存天数]]&lt;=3,"不足",IF(合并表__明细[[#This Row],[库存天数]]&gt;=100,"积压","正常"))</f>
        <v>积压</v>
      </c>
    </row>
    <row r="3075" spans="2:15" hidden="1" x14ac:dyDescent="0.2">
      <c r="B3075" s="1">
        <v>43069</v>
      </c>
      <c r="C3075" s="4" t="s">
        <v>9</v>
      </c>
      <c r="D3075" s="4" t="s">
        <v>72</v>
      </c>
      <c r="E3075">
        <v>1000001699</v>
      </c>
      <c r="F3075" s="4" t="s">
        <v>71</v>
      </c>
      <c r="G3075" s="4" t="s">
        <v>26</v>
      </c>
      <c r="H3075">
        <v>40000080</v>
      </c>
      <c r="I3075" s="4" t="s">
        <v>67</v>
      </c>
      <c r="J3075" s="11">
        <v>8.918000000000001</v>
      </c>
      <c r="K3075" s="11">
        <v>0</v>
      </c>
      <c r="L3075" s="11">
        <v>0</v>
      </c>
      <c r="M3075" s="11">
        <v>0</v>
      </c>
      <c r="N3075" s="11">
        <f>IFERROR(合并表__明细[[#This Row],[期末库存]]/合并表__明细[[#This Row],[未来50天出库量]]*50,999)</f>
        <v>999</v>
      </c>
      <c r="O3075" s="11" t="str">
        <f>IF(合并表__明细[[#This Row],[库存天数]]&lt;=3,"不足",IF(合并表__明细[[#This Row],[库存天数]]&gt;=100,"积压","正常"))</f>
        <v>积压</v>
      </c>
    </row>
    <row r="3076" spans="2:15" hidden="1" x14ac:dyDescent="0.2">
      <c r="B3076" s="1">
        <v>43069</v>
      </c>
      <c r="C3076" s="4" t="s">
        <v>9</v>
      </c>
      <c r="D3076" s="4" t="s">
        <v>17</v>
      </c>
      <c r="E3076">
        <v>1000000059</v>
      </c>
      <c r="F3076" s="4" t="s">
        <v>55</v>
      </c>
      <c r="G3076" s="4" t="s">
        <v>26</v>
      </c>
      <c r="H3076">
        <v>40000085</v>
      </c>
      <c r="I3076" s="4" t="s">
        <v>24</v>
      </c>
      <c r="J3076" s="11">
        <v>409.73400000000004</v>
      </c>
      <c r="K3076" s="11">
        <v>0</v>
      </c>
      <c r="L3076" s="11">
        <v>0</v>
      </c>
      <c r="M3076" s="11">
        <v>0</v>
      </c>
      <c r="N3076" s="11">
        <f>IFERROR(合并表__明细[[#This Row],[期末库存]]/合并表__明细[[#This Row],[未来50天出库量]]*50,999)</f>
        <v>999</v>
      </c>
      <c r="O3076" s="11" t="str">
        <f>IF(合并表__明细[[#This Row],[库存天数]]&lt;=3,"不足",IF(合并表__明细[[#This Row],[库存天数]]&gt;=100,"积压","正常"))</f>
        <v>积压</v>
      </c>
    </row>
    <row r="3077" spans="2:15" hidden="1" x14ac:dyDescent="0.2">
      <c r="B3077" s="1">
        <v>43069</v>
      </c>
      <c r="C3077" s="4" t="s">
        <v>9</v>
      </c>
      <c r="D3077" s="4" t="s">
        <v>59</v>
      </c>
      <c r="E3077">
        <v>1000000192</v>
      </c>
      <c r="F3077" s="4" t="s">
        <v>58</v>
      </c>
      <c r="G3077" s="4" t="s">
        <v>26</v>
      </c>
      <c r="H3077">
        <v>40000080</v>
      </c>
      <c r="I3077" s="4" t="s">
        <v>67</v>
      </c>
      <c r="J3077" s="11">
        <v>10.100000000000001</v>
      </c>
      <c r="K3077" s="11">
        <v>0</v>
      </c>
      <c r="L3077" s="11">
        <v>0</v>
      </c>
      <c r="M3077" s="11">
        <v>0</v>
      </c>
      <c r="N3077" s="11">
        <f>IFERROR(合并表__明细[[#This Row],[期末库存]]/合并表__明细[[#This Row],[未来50天出库量]]*50,999)</f>
        <v>999</v>
      </c>
      <c r="O3077" s="11" t="str">
        <f>IF(合并表__明细[[#This Row],[库存天数]]&lt;=3,"不足",IF(合并表__明细[[#This Row],[库存天数]]&gt;=100,"积压","正常"))</f>
        <v>积压</v>
      </c>
    </row>
    <row r="3078" spans="2:15" hidden="1" x14ac:dyDescent="0.2">
      <c r="B3078" s="1">
        <v>43069</v>
      </c>
      <c r="C3078" s="4" t="s">
        <v>9</v>
      </c>
      <c r="D3078" s="4" t="s">
        <v>15</v>
      </c>
      <c r="E3078">
        <v>1000002981</v>
      </c>
      <c r="F3078" s="4" t="s">
        <v>62</v>
      </c>
      <c r="G3078" s="4" t="s">
        <v>26</v>
      </c>
      <c r="H3078">
        <v>40000080</v>
      </c>
      <c r="I3078" s="4" t="s">
        <v>67</v>
      </c>
      <c r="J3078" s="11">
        <v>39.800000000000011</v>
      </c>
      <c r="K3078" s="11">
        <v>0</v>
      </c>
      <c r="L3078" s="11">
        <v>0</v>
      </c>
      <c r="M3078" s="11">
        <v>0</v>
      </c>
      <c r="N3078" s="11">
        <f>IFERROR(合并表__明细[[#This Row],[期末库存]]/合并表__明细[[#This Row],[未来50天出库量]]*50,999)</f>
        <v>999</v>
      </c>
      <c r="O3078" s="11" t="str">
        <f>IF(合并表__明细[[#This Row],[库存天数]]&lt;=3,"不足",IF(合并表__明细[[#This Row],[库存天数]]&gt;=100,"积压","正常"))</f>
        <v>积压</v>
      </c>
    </row>
    <row r="3079" spans="2:15" hidden="1" x14ac:dyDescent="0.2">
      <c r="B3079" s="1">
        <v>43069</v>
      </c>
      <c r="C3079" s="4" t="s">
        <v>9</v>
      </c>
      <c r="D3079" s="4" t="s">
        <v>15</v>
      </c>
      <c r="E3079">
        <v>1000002985</v>
      </c>
      <c r="F3079" s="4" t="s">
        <v>47</v>
      </c>
      <c r="G3079" s="4" t="s">
        <v>26</v>
      </c>
      <c r="H3079">
        <v>40000080</v>
      </c>
      <c r="I3079" s="4" t="s">
        <v>67</v>
      </c>
      <c r="J3079" s="11">
        <v>20.256000000000007</v>
      </c>
      <c r="K3079" s="11">
        <v>0</v>
      </c>
      <c r="L3079" s="11">
        <v>0</v>
      </c>
      <c r="M3079" s="11">
        <v>0</v>
      </c>
      <c r="N3079" s="11">
        <f>IFERROR(合并表__明细[[#This Row],[期末库存]]/合并表__明细[[#This Row],[未来50天出库量]]*50,999)</f>
        <v>999</v>
      </c>
      <c r="O3079" s="11" t="str">
        <f>IF(合并表__明细[[#This Row],[库存天数]]&lt;=3,"不足",IF(合并表__明细[[#This Row],[库存天数]]&gt;=100,"积压","正常"))</f>
        <v>积压</v>
      </c>
    </row>
    <row r="3080" spans="2:15" hidden="1" x14ac:dyDescent="0.2">
      <c r="B3080" s="1">
        <v>43069</v>
      </c>
      <c r="C3080" s="4" t="s">
        <v>9</v>
      </c>
      <c r="D3080" s="4" t="s">
        <v>15</v>
      </c>
      <c r="E3080">
        <v>1000002986</v>
      </c>
      <c r="F3080" s="4" t="s">
        <v>14</v>
      </c>
      <c r="G3080" s="4" t="s">
        <v>26</v>
      </c>
      <c r="H3080">
        <v>40000080</v>
      </c>
      <c r="I3080" s="4" t="s">
        <v>67</v>
      </c>
      <c r="J3080" s="11">
        <v>19.474000000000004</v>
      </c>
      <c r="K3080" s="11">
        <v>0</v>
      </c>
      <c r="L3080" s="11">
        <v>0</v>
      </c>
      <c r="M3080" s="11">
        <v>0</v>
      </c>
      <c r="N3080" s="11">
        <f>IFERROR(合并表__明细[[#This Row],[期末库存]]/合并表__明细[[#This Row],[未来50天出库量]]*50,999)</f>
        <v>999</v>
      </c>
      <c r="O3080" s="11" t="str">
        <f>IF(合并表__明细[[#This Row],[库存天数]]&lt;=3,"不足",IF(合并表__明细[[#This Row],[库存天数]]&gt;=100,"积压","正常"))</f>
        <v>积压</v>
      </c>
    </row>
    <row r="3081" spans="2:15" hidden="1" x14ac:dyDescent="0.2">
      <c r="B3081" s="1">
        <v>43069</v>
      </c>
      <c r="C3081" s="4" t="s">
        <v>9</v>
      </c>
      <c r="D3081" s="4" t="s">
        <v>72</v>
      </c>
      <c r="E3081">
        <v>1000000064</v>
      </c>
      <c r="F3081" s="4" t="s">
        <v>76</v>
      </c>
      <c r="G3081" s="4" t="s">
        <v>26</v>
      </c>
      <c r="H3081">
        <v>40000080</v>
      </c>
      <c r="I3081" s="4" t="s">
        <v>67</v>
      </c>
      <c r="J3081" s="11">
        <v>68.700000000000017</v>
      </c>
      <c r="K3081" s="11">
        <v>0</v>
      </c>
      <c r="L3081" s="11">
        <v>0</v>
      </c>
      <c r="M3081" s="11">
        <v>0</v>
      </c>
      <c r="N3081" s="11">
        <f>IFERROR(合并表__明细[[#This Row],[期末库存]]/合并表__明细[[#This Row],[未来50天出库量]]*50,999)</f>
        <v>999</v>
      </c>
      <c r="O3081" s="11" t="str">
        <f>IF(合并表__明细[[#This Row],[库存天数]]&lt;=3,"不足",IF(合并表__明细[[#This Row],[库存天数]]&gt;=100,"积压","正常"))</f>
        <v>积压</v>
      </c>
    </row>
    <row r="3082" spans="2:15" hidden="1" x14ac:dyDescent="0.2">
      <c r="B3082" s="1">
        <v>43069</v>
      </c>
      <c r="C3082" s="4" t="s">
        <v>9</v>
      </c>
      <c r="D3082" s="4" t="s">
        <v>8</v>
      </c>
      <c r="E3082">
        <v>1000000070</v>
      </c>
      <c r="F3082" s="4" t="s">
        <v>7</v>
      </c>
      <c r="G3082" s="4" t="s">
        <v>26</v>
      </c>
      <c r="H3082">
        <v>40000080</v>
      </c>
      <c r="I3082" s="4" t="s">
        <v>67</v>
      </c>
      <c r="J3082" s="11">
        <v>3.3000000000000007</v>
      </c>
      <c r="K3082" s="11">
        <v>0</v>
      </c>
      <c r="L3082" s="11">
        <v>0</v>
      </c>
      <c r="M3082" s="11">
        <v>0</v>
      </c>
      <c r="N3082" s="11">
        <f>IFERROR(合并表__明细[[#This Row],[期末库存]]/合并表__明细[[#This Row],[未来50天出库量]]*50,999)</f>
        <v>999</v>
      </c>
      <c r="O3082" s="11" t="str">
        <f>IF(合并表__明细[[#This Row],[库存天数]]&lt;=3,"不足",IF(合并表__明细[[#This Row],[库存天数]]&gt;=100,"积压","正常"))</f>
        <v>积压</v>
      </c>
    </row>
    <row r="3083" spans="2:15" hidden="1" x14ac:dyDescent="0.2">
      <c r="B3083" s="1">
        <v>43069</v>
      </c>
      <c r="C3083" s="4" t="s">
        <v>9</v>
      </c>
      <c r="D3083" s="4" t="s">
        <v>12</v>
      </c>
      <c r="E3083">
        <v>1000000072</v>
      </c>
      <c r="F3083" s="4" t="s">
        <v>10</v>
      </c>
      <c r="G3083" s="4" t="s">
        <v>26</v>
      </c>
      <c r="H3083">
        <v>40000080</v>
      </c>
      <c r="I3083" s="4" t="s">
        <v>67</v>
      </c>
      <c r="J3083" s="11">
        <v>95.358000000000004</v>
      </c>
      <c r="K3083" s="11">
        <v>0</v>
      </c>
      <c r="L3083" s="11">
        <v>0</v>
      </c>
      <c r="M3083" s="11">
        <v>0</v>
      </c>
      <c r="N3083" s="11">
        <f>IFERROR(合并表__明细[[#This Row],[期末库存]]/合并表__明细[[#This Row],[未来50天出库量]]*50,999)</f>
        <v>999</v>
      </c>
      <c r="O3083" s="11" t="str">
        <f>IF(合并表__明细[[#This Row],[库存天数]]&lt;=3,"不足",IF(合并表__明细[[#This Row],[库存天数]]&gt;=100,"积压","正常"))</f>
        <v>积压</v>
      </c>
    </row>
    <row r="3084" spans="2:15" hidden="1" x14ac:dyDescent="0.2">
      <c r="B3084" s="1">
        <v>43069</v>
      </c>
      <c r="C3084" s="4" t="s">
        <v>9</v>
      </c>
      <c r="D3084" s="4" t="s">
        <v>57</v>
      </c>
      <c r="E3084">
        <v>1000001502</v>
      </c>
      <c r="F3084" s="4" t="s">
        <v>56</v>
      </c>
      <c r="G3084" s="4" t="s">
        <v>26</v>
      </c>
      <c r="H3084">
        <v>40000080</v>
      </c>
      <c r="I3084" s="4" t="s">
        <v>67</v>
      </c>
      <c r="J3084" s="11">
        <v>23.1</v>
      </c>
      <c r="K3084" s="11">
        <v>0</v>
      </c>
      <c r="L3084" s="11">
        <v>0</v>
      </c>
      <c r="M3084" s="11">
        <v>0</v>
      </c>
      <c r="N3084" s="11">
        <f>IFERROR(合并表__明细[[#This Row],[期末库存]]/合并表__明细[[#This Row],[未来50天出库量]]*50,999)</f>
        <v>999</v>
      </c>
      <c r="O3084" s="11" t="str">
        <f>IF(合并表__明细[[#This Row],[库存天数]]&lt;=3,"不足",IF(合并表__明细[[#This Row],[库存天数]]&gt;=100,"积压","正常"))</f>
        <v>积压</v>
      </c>
    </row>
    <row r="3085" spans="2:15" hidden="1" x14ac:dyDescent="0.2">
      <c r="B3085" s="1">
        <v>43069</v>
      </c>
      <c r="C3085" s="4" t="s">
        <v>9</v>
      </c>
      <c r="D3085" s="4" t="s">
        <v>17</v>
      </c>
      <c r="E3085">
        <v>1000000059</v>
      </c>
      <c r="F3085" s="4" t="s">
        <v>55</v>
      </c>
      <c r="G3085" s="4" t="s">
        <v>26</v>
      </c>
      <c r="H3085">
        <v>40000080</v>
      </c>
      <c r="I3085" s="4" t="s">
        <v>67</v>
      </c>
      <c r="J3085" s="11">
        <v>183.38599999999997</v>
      </c>
      <c r="K3085" s="11">
        <v>0</v>
      </c>
      <c r="L3085" s="11">
        <v>0</v>
      </c>
      <c r="M3085" s="11">
        <v>0</v>
      </c>
      <c r="N3085" s="11">
        <f>IFERROR(合并表__明细[[#This Row],[期末库存]]/合并表__明细[[#This Row],[未来50天出库量]]*50,999)</f>
        <v>999</v>
      </c>
      <c r="O3085" s="11" t="str">
        <f>IF(合并表__明细[[#This Row],[库存天数]]&lt;=3,"不足",IF(合并表__明细[[#This Row],[库存天数]]&gt;=100,"积压","正常"))</f>
        <v>积压</v>
      </c>
    </row>
    <row r="3086" spans="2:15" hidden="1" x14ac:dyDescent="0.2">
      <c r="B3086" s="1">
        <v>43069</v>
      </c>
      <c r="C3086" s="4" t="s">
        <v>9</v>
      </c>
      <c r="D3086" s="4" t="s">
        <v>17</v>
      </c>
      <c r="E3086">
        <v>1000001649</v>
      </c>
      <c r="F3086" s="4" t="s">
        <v>16</v>
      </c>
      <c r="G3086" s="4" t="s">
        <v>26</v>
      </c>
      <c r="H3086">
        <v>40000080</v>
      </c>
      <c r="I3086" s="4" t="s">
        <v>67</v>
      </c>
      <c r="J3086" s="11">
        <v>131.13400000000001</v>
      </c>
      <c r="K3086" s="11">
        <v>0</v>
      </c>
      <c r="L3086" s="11">
        <v>0</v>
      </c>
      <c r="M3086" s="11">
        <v>0</v>
      </c>
      <c r="N3086" s="11">
        <f>IFERROR(合并表__明细[[#This Row],[期末库存]]/合并表__明细[[#This Row],[未来50天出库量]]*50,999)</f>
        <v>999</v>
      </c>
      <c r="O3086" s="11" t="str">
        <f>IF(合并表__明细[[#This Row],[库存天数]]&lt;=3,"不足",IF(合并表__明细[[#This Row],[库存天数]]&gt;=100,"积压","正常"))</f>
        <v>积压</v>
      </c>
    </row>
    <row r="3087" spans="2:15" hidden="1" x14ac:dyDescent="0.2">
      <c r="B3087" s="1">
        <v>43069</v>
      </c>
      <c r="C3087" s="4" t="s">
        <v>9</v>
      </c>
      <c r="D3087" s="4" t="s">
        <v>59</v>
      </c>
      <c r="E3087">
        <v>1000000192</v>
      </c>
      <c r="F3087" s="4" t="s">
        <v>58</v>
      </c>
      <c r="G3087" s="4" t="s">
        <v>26</v>
      </c>
      <c r="H3087">
        <v>40000085</v>
      </c>
      <c r="I3087" s="4" t="s">
        <v>24</v>
      </c>
      <c r="J3087" s="11">
        <v>2.2999999999999972</v>
      </c>
      <c r="K3087" s="11">
        <v>0</v>
      </c>
      <c r="L3087" s="11">
        <v>0</v>
      </c>
      <c r="M3087" s="11">
        <v>0</v>
      </c>
      <c r="N3087" s="11">
        <f>IFERROR(合并表__明细[[#This Row],[期末库存]]/合并表__明细[[#This Row],[未来50天出库量]]*50,999)</f>
        <v>999</v>
      </c>
      <c r="O3087" s="11" t="str">
        <f>IF(合并表__明细[[#This Row],[库存天数]]&lt;=3,"不足",IF(合并表__明细[[#This Row],[库存天数]]&gt;=100,"积压","正常"))</f>
        <v>积压</v>
      </c>
    </row>
    <row r="3088" spans="2:15" hidden="1" x14ac:dyDescent="0.2">
      <c r="B3088" s="1">
        <v>43069</v>
      </c>
      <c r="C3088" s="4" t="s">
        <v>9</v>
      </c>
      <c r="D3088" s="4" t="s">
        <v>17</v>
      </c>
      <c r="E3088">
        <v>1000001649</v>
      </c>
      <c r="F3088" s="4" t="s">
        <v>16</v>
      </c>
      <c r="G3088" s="4" t="s">
        <v>26</v>
      </c>
      <c r="H3088">
        <v>40000085</v>
      </c>
      <c r="I3088" s="4" t="s">
        <v>24</v>
      </c>
      <c r="J3088" s="11">
        <v>2</v>
      </c>
      <c r="K3088" s="11">
        <v>0</v>
      </c>
      <c r="L3088" s="11">
        <v>0</v>
      </c>
      <c r="M3088" s="11">
        <v>0</v>
      </c>
      <c r="N3088" s="11">
        <f>IFERROR(合并表__明细[[#This Row],[期末库存]]/合并表__明细[[#This Row],[未来50天出库量]]*50,999)</f>
        <v>999</v>
      </c>
      <c r="O3088" s="11" t="str">
        <f>IF(合并表__明细[[#This Row],[库存天数]]&lt;=3,"不足",IF(合并表__明细[[#This Row],[库存天数]]&gt;=100,"积压","正常"))</f>
        <v>积压</v>
      </c>
    </row>
    <row r="3089" spans="2:15" hidden="1" x14ac:dyDescent="0.2">
      <c r="B3089" s="1">
        <v>43069</v>
      </c>
      <c r="C3089" s="4" t="s">
        <v>22</v>
      </c>
      <c r="D3089" s="4" t="s">
        <v>69</v>
      </c>
      <c r="E3089">
        <v>1000003349</v>
      </c>
      <c r="F3089" s="4" t="s">
        <v>68</v>
      </c>
      <c r="G3089" s="4" t="s">
        <v>26</v>
      </c>
      <c r="H3089">
        <v>40000080</v>
      </c>
      <c r="I3089" s="4" t="s">
        <v>67</v>
      </c>
      <c r="J3089" s="11">
        <v>1.2159999999999997</v>
      </c>
      <c r="K3089" s="11">
        <v>0</v>
      </c>
      <c r="L3089" s="11">
        <v>0</v>
      </c>
      <c r="M3089" s="11">
        <v>0</v>
      </c>
      <c r="N3089" s="11">
        <f>IFERROR(合并表__明细[[#This Row],[期末库存]]/合并表__明细[[#This Row],[未来50天出库量]]*50,999)</f>
        <v>999</v>
      </c>
      <c r="O3089" s="11" t="str">
        <f>IF(合并表__明细[[#This Row],[库存天数]]&lt;=3,"不足",IF(合并表__明细[[#This Row],[库存天数]]&gt;=100,"积压","正常"))</f>
        <v>积压</v>
      </c>
    </row>
    <row r="3090" spans="2:15" hidden="1" x14ac:dyDescent="0.2">
      <c r="B3090" s="1">
        <v>43069</v>
      </c>
      <c r="C3090" s="4" t="s">
        <v>22</v>
      </c>
      <c r="D3090" s="4" t="s">
        <v>25</v>
      </c>
      <c r="E3090">
        <v>1000003183</v>
      </c>
      <c r="F3090" s="4" t="s">
        <v>23</v>
      </c>
      <c r="G3090" s="4" t="s">
        <v>26</v>
      </c>
      <c r="H3090">
        <v>40000080</v>
      </c>
      <c r="I3090" s="4" t="s">
        <v>67</v>
      </c>
      <c r="J3090" s="11">
        <v>1.2999999999999994</v>
      </c>
      <c r="K3090" s="11">
        <v>0</v>
      </c>
      <c r="L3090" s="11">
        <v>0</v>
      </c>
      <c r="M3090" s="11">
        <v>0</v>
      </c>
      <c r="N3090" s="11">
        <f>IFERROR(合并表__明细[[#This Row],[期末库存]]/合并表__明细[[#This Row],[未来50天出库量]]*50,999)</f>
        <v>999</v>
      </c>
      <c r="O3090" s="11" t="str">
        <f>IF(合并表__明细[[#This Row],[库存天数]]&lt;=3,"不足",IF(合并表__明细[[#This Row],[库存天数]]&gt;=100,"积压","正常"))</f>
        <v>积压</v>
      </c>
    </row>
    <row r="3091" spans="2:15" hidden="1" x14ac:dyDescent="0.2">
      <c r="B3091" s="1">
        <v>43069</v>
      </c>
      <c r="C3091" s="4" t="s">
        <v>22</v>
      </c>
      <c r="D3091" s="4" t="s">
        <v>64</v>
      </c>
      <c r="E3091">
        <v>1000002973</v>
      </c>
      <c r="F3091" s="4" t="s">
        <v>63</v>
      </c>
      <c r="G3091" s="4" t="s">
        <v>26</v>
      </c>
      <c r="H3091">
        <v>40000085</v>
      </c>
      <c r="I3091" s="4" t="s">
        <v>24</v>
      </c>
      <c r="J3091" s="11">
        <v>0.74400000000001043</v>
      </c>
      <c r="K3091" s="11">
        <v>0</v>
      </c>
      <c r="L3091" s="11">
        <v>0</v>
      </c>
      <c r="M3091" s="11">
        <v>0</v>
      </c>
      <c r="N3091" s="11">
        <f>IFERROR(合并表__明细[[#This Row],[期末库存]]/合并表__明细[[#This Row],[未来50天出库量]]*50,999)</f>
        <v>999</v>
      </c>
      <c r="O3091" s="11" t="str">
        <f>IF(合并表__明细[[#This Row],[库存天数]]&lt;=3,"不足",IF(合并表__明细[[#This Row],[库存天数]]&gt;=100,"积压","正常"))</f>
        <v>积压</v>
      </c>
    </row>
    <row r="3092" spans="2:15" hidden="1" x14ac:dyDescent="0.2">
      <c r="B3092" s="1">
        <v>43069</v>
      </c>
      <c r="C3092" s="4" t="s">
        <v>22</v>
      </c>
      <c r="D3092" s="4" t="s">
        <v>29</v>
      </c>
      <c r="E3092">
        <v>1000000101</v>
      </c>
      <c r="F3092" s="4" t="s">
        <v>39</v>
      </c>
      <c r="G3092" s="4" t="s">
        <v>26</v>
      </c>
      <c r="H3092">
        <v>40000085</v>
      </c>
      <c r="I3092" s="4" t="s">
        <v>24</v>
      </c>
      <c r="J3092" s="11">
        <v>55.244</v>
      </c>
      <c r="K3092" s="11">
        <v>0</v>
      </c>
      <c r="L3092" s="11">
        <v>0</v>
      </c>
      <c r="M3092" s="11">
        <v>0</v>
      </c>
      <c r="N3092" s="11">
        <f>IFERROR(合并表__明细[[#This Row],[期末库存]]/合并表__明细[[#This Row],[未来50天出库量]]*50,999)</f>
        <v>999</v>
      </c>
      <c r="O3092" s="11" t="str">
        <f>IF(合并表__明细[[#This Row],[库存天数]]&lt;=3,"不足",IF(合并表__明细[[#This Row],[库存天数]]&gt;=100,"积压","正常"))</f>
        <v>积压</v>
      </c>
    </row>
    <row r="3093" spans="2:15" hidden="1" x14ac:dyDescent="0.2">
      <c r="B3093" s="1">
        <v>43069</v>
      </c>
      <c r="C3093" s="4" t="s">
        <v>22</v>
      </c>
      <c r="D3093" s="4" t="s">
        <v>54</v>
      </c>
      <c r="E3093">
        <v>1000000046</v>
      </c>
      <c r="F3093" s="4" t="s">
        <v>52</v>
      </c>
      <c r="G3093" s="4" t="s">
        <v>26</v>
      </c>
      <c r="H3093">
        <v>40000085</v>
      </c>
      <c r="I3093" s="4" t="s">
        <v>24</v>
      </c>
      <c r="J3093" s="11">
        <v>9.4999999999999982</v>
      </c>
      <c r="K3093" s="11">
        <v>0</v>
      </c>
      <c r="L3093" s="11">
        <v>0</v>
      </c>
      <c r="M3093" s="11">
        <v>0</v>
      </c>
      <c r="N3093" s="11">
        <f>IFERROR(合并表__明细[[#This Row],[期末库存]]/合并表__明细[[#This Row],[未来50天出库量]]*50,999)</f>
        <v>999</v>
      </c>
      <c r="O3093" s="11" t="str">
        <f>IF(合并表__明细[[#This Row],[库存天数]]&lt;=3,"不足",IF(合并表__明细[[#This Row],[库存天数]]&gt;=100,"积压","正常"))</f>
        <v>积压</v>
      </c>
    </row>
    <row r="3094" spans="2:15" hidden="1" x14ac:dyDescent="0.2">
      <c r="B3094" s="1">
        <v>43069</v>
      </c>
      <c r="C3094" s="4" t="s">
        <v>22</v>
      </c>
      <c r="D3094" s="4" t="s">
        <v>54</v>
      </c>
      <c r="E3094">
        <v>1000000046</v>
      </c>
      <c r="F3094" s="4" t="s">
        <v>52</v>
      </c>
      <c r="G3094" s="4" t="s">
        <v>26</v>
      </c>
      <c r="H3094">
        <v>40000080</v>
      </c>
      <c r="I3094" s="4" t="s">
        <v>67</v>
      </c>
      <c r="J3094" s="11">
        <v>5.3479999999999981</v>
      </c>
      <c r="K3094" s="11">
        <v>1.8</v>
      </c>
      <c r="L3094" s="11">
        <v>2</v>
      </c>
      <c r="M3094" s="11">
        <v>0</v>
      </c>
      <c r="N3094" s="11">
        <f>IFERROR(合并表__明细[[#This Row],[期末库存]]/合并表__明细[[#This Row],[未来50天出库量]]*50,999)</f>
        <v>999</v>
      </c>
      <c r="O3094" s="11" t="str">
        <f>IF(合并表__明细[[#This Row],[库存天数]]&lt;=3,"不足",IF(合并表__明细[[#This Row],[库存天数]]&gt;=100,"积压","正常"))</f>
        <v>积压</v>
      </c>
    </row>
    <row r="3095" spans="2:15" hidden="1" x14ac:dyDescent="0.2">
      <c r="B3095" s="1">
        <v>43100</v>
      </c>
      <c r="C3095" s="4" t="s">
        <v>43</v>
      </c>
      <c r="D3095" s="4" t="s">
        <v>78</v>
      </c>
      <c r="E3095">
        <v>1000003187</v>
      </c>
      <c r="F3095" s="4" t="s">
        <v>77</v>
      </c>
      <c r="G3095" s="4" t="s">
        <v>13</v>
      </c>
      <c r="H3095">
        <v>10000172</v>
      </c>
      <c r="I3095" s="4" t="s">
        <v>18</v>
      </c>
      <c r="J3095" s="11">
        <v>355.90000000000003</v>
      </c>
      <c r="K3095" s="11">
        <v>0</v>
      </c>
      <c r="L3095" s="11">
        <v>0</v>
      </c>
      <c r="M3095" s="11">
        <v>0</v>
      </c>
      <c r="N3095" s="11">
        <f>IFERROR(合并表__明细[[#This Row],[期末库存]]/合并表__明细[[#This Row],[未来50天出库量]]*50,999)</f>
        <v>999</v>
      </c>
      <c r="O3095" s="11" t="str">
        <f>IF(合并表__明细[[#This Row],[库存天数]]&lt;=3,"不足",IF(合并表__明细[[#This Row],[库存天数]]&gt;=100,"积压","正常"))</f>
        <v>积压</v>
      </c>
    </row>
    <row r="3096" spans="2:15" hidden="1" x14ac:dyDescent="0.2">
      <c r="B3096" s="1">
        <v>43100</v>
      </c>
      <c r="C3096" s="4" t="s">
        <v>43</v>
      </c>
      <c r="D3096" s="4" t="s">
        <v>51</v>
      </c>
      <c r="E3096">
        <v>1000000460</v>
      </c>
      <c r="F3096" s="4" t="s">
        <v>50</v>
      </c>
      <c r="G3096" s="4" t="s">
        <v>13</v>
      </c>
      <c r="H3096">
        <v>20000018</v>
      </c>
      <c r="I3096" s="4" t="s">
        <v>81</v>
      </c>
      <c r="J3096" s="11">
        <v>87</v>
      </c>
      <c r="K3096" s="11">
        <v>0</v>
      </c>
      <c r="L3096" s="11">
        <v>0</v>
      </c>
      <c r="M3096" s="11">
        <v>0</v>
      </c>
      <c r="N3096" s="11">
        <f>IFERROR(合并表__明细[[#This Row],[期末库存]]/合并表__明细[[#This Row],[未来50天出库量]]*50,999)</f>
        <v>999</v>
      </c>
      <c r="O3096" s="11" t="str">
        <f>IF(合并表__明细[[#This Row],[库存天数]]&lt;=3,"不足",IF(合并表__明细[[#This Row],[库存天数]]&gt;=100,"积压","正常"))</f>
        <v>积压</v>
      </c>
    </row>
    <row r="3097" spans="2:15" hidden="1" x14ac:dyDescent="0.2">
      <c r="B3097" s="1">
        <v>43100</v>
      </c>
      <c r="C3097" s="4" t="s">
        <v>43</v>
      </c>
      <c r="D3097" s="4" t="s">
        <v>80</v>
      </c>
      <c r="E3097">
        <v>1000003498</v>
      </c>
      <c r="F3097" s="4" t="s">
        <v>79</v>
      </c>
      <c r="G3097" s="4" t="s">
        <v>13</v>
      </c>
      <c r="H3097">
        <v>10000136</v>
      </c>
      <c r="I3097" s="4" t="s">
        <v>40</v>
      </c>
      <c r="J3097" s="11">
        <v>0.60000000000000009</v>
      </c>
      <c r="K3097" s="11">
        <v>0</v>
      </c>
      <c r="L3097" s="11">
        <v>0</v>
      </c>
      <c r="M3097" s="11">
        <v>0</v>
      </c>
      <c r="N3097" s="11">
        <f>IFERROR(合并表__明细[[#This Row],[期末库存]]/合并表__明细[[#This Row],[未来50天出库量]]*50,999)</f>
        <v>999</v>
      </c>
      <c r="O3097" s="11" t="str">
        <f>IF(合并表__明细[[#This Row],[库存天数]]&lt;=3,"不足",IF(合并表__明细[[#This Row],[库存天数]]&gt;=100,"积压","正常"))</f>
        <v>积压</v>
      </c>
    </row>
    <row r="3098" spans="2:15" hidden="1" x14ac:dyDescent="0.2">
      <c r="B3098" s="1">
        <v>43100</v>
      </c>
      <c r="C3098" s="4" t="s">
        <v>43</v>
      </c>
      <c r="D3098" s="4" t="s">
        <v>78</v>
      </c>
      <c r="E3098">
        <v>1000003187</v>
      </c>
      <c r="F3098" s="4" t="s">
        <v>77</v>
      </c>
      <c r="G3098" s="4" t="s">
        <v>13</v>
      </c>
      <c r="H3098">
        <v>10000182</v>
      </c>
      <c r="I3098" s="4" t="s">
        <v>31</v>
      </c>
      <c r="J3098" s="11">
        <v>3</v>
      </c>
      <c r="K3098" s="11">
        <v>0</v>
      </c>
      <c r="L3098" s="11">
        <v>0</v>
      </c>
      <c r="M3098" s="11">
        <v>0</v>
      </c>
      <c r="N3098" s="11">
        <f>IFERROR(合并表__明细[[#This Row],[期末库存]]/合并表__明细[[#This Row],[未来50天出库量]]*50,999)</f>
        <v>999</v>
      </c>
      <c r="O3098" s="11" t="str">
        <f>IF(合并表__明细[[#This Row],[库存天数]]&lt;=3,"不足",IF(合并表__明细[[#This Row],[库存天数]]&gt;=100,"积压","正常"))</f>
        <v>积压</v>
      </c>
    </row>
    <row r="3099" spans="2:15" hidden="1" x14ac:dyDescent="0.2">
      <c r="B3099" s="1">
        <v>43100</v>
      </c>
      <c r="C3099" s="4" t="s">
        <v>43</v>
      </c>
      <c r="D3099" s="4" t="s">
        <v>66</v>
      </c>
      <c r="E3099">
        <v>1000001135</v>
      </c>
      <c r="F3099" s="4" t="s">
        <v>65</v>
      </c>
      <c r="G3099" s="4" t="s">
        <v>13</v>
      </c>
      <c r="H3099">
        <v>10000111</v>
      </c>
      <c r="I3099" s="4" t="s">
        <v>37</v>
      </c>
      <c r="J3099" s="11">
        <v>16.199999999999996</v>
      </c>
      <c r="K3099" s="11">
        <v>0</v>
      </c>
      <c r="L3099" s="11">
        <v>0</v>
      </c>
      <c r="M3099" s="11">
        <v>0</v>
      </c>
      <c r="N3099" s="11">
        <f>IFERROR(合并表__明细[[#This Row],[期末库存]]/合并表__明细[[#This Row],[未来50天出库量]]*50,999)</f>
        <v>999</v>
      </c>
      <c r="O3099" s="11" t="str">
        <f>IF(合并表__明细[[#This Row],[库存天数]]&lt;=3,"不足",IF(合并表__明细[[#This Row],[库存天数]]&gt;=100,"积压","正常"))</f>
        <v>积压</v>
      </c>
    </row>
    <row r="3100" spans="2:15" hidden="1" x14ac:dyDescent="0.2">
      <c r="B3100" s="1">
        <v>43100</v>
      </c>
      <c r="C3100" s="4" t="s">
        <v>43</v>
      </c>
      <c r="D3100" s="4" t="s">
        <v>66</v>
      </c>
      <c r="E3100">
        <v>1000001135</v>
      </c>
      <c r="F3100" s="4" t="s">
        <v>65</v>
      </c>
      <c r="G3100" s="4" t="s">
        <v>13</v>
      </c>
      <c r="H3100">
        <v>10000131</v>
      </c>
      <c r="I3100" s="4" t="s">
        <v>38</v>
      </c>
      <c r="J3100" s="11">
        <v>35.400000000000006</v>
      </c>
      <c r="K3100" s="11">
        <v>0</v>
      </c>
      <c r="L3100" s="11">
        <v>0</v>
      </c>
      <c r="M3100" s="11">
        <v>0</v>
      </c>
      <c r="N3100" s="11">
        <f>IFERROR(合并表__明细[[#This Row],[期末库存]]/合并表__明细[[#This Row],[未来50天出库量]]*50,999)</f>
        <v>999</v>
      </c>
      <c r="O3100" s="11" t="str">
        <f>IF(合并表__明细[[#This Row],[库存天数]]&lt;=3,"不足",IF(合并表__明细[[#This Row],[库存天数]]&gt;=100,"积压","正常"))</f>
        <v>积压</v>
      </c>
    </row>
    <row r="3101" spans="2:15" hidden="1" x14ac:dyDescent="0.2">
      <c r="B3101" s="1">
        <v>43100</v>
      </c>
      <c r="C3101" s="4" t="s">
        <v>43</v>
      </c>
      <c r="D3101" s="4" t="s">
        <v>66</v>
      </c>
      <c r="E3101">
        <v>1000001135</v>
      </c>
      <c r="F3101" s="4" t="s">
        <v>65</v>
      </c>
      <c r="G3101" s="4" t="s">
        <v>13</v>
      </c>
      <c r="H3101">
        <v>10000172</v>
      </c>
      <c r="I3101" s="4" t="s">
        <v>18</v>
      </c>
      <c r="J3101" s="11">
        <v>0.60000000000000053</v>
      </c>
      <c r="K3101" s="11">
        <v>0</v>
      </c>
      <c r="L3101" s="11">
        <v>0</v>
      </c>
      <c r="M3101" s="11">
        <v>0</v>
      </c>
      <c r="N3101" s="11">
        <f>IFERROR(合并表__明细[[#This Row],[期末库存]]/合并表__明细[[#This Row],[未来50天出库量]]*50,999)</f>
        <v>999</v>
      </c>
      <c r="O3101" s="11" t="str">
        <f>IF(合并表__明细[[#This Row],[库存天数]]&lt;=3,"不足",IF(合并表__明细[[#This Row],[库存天数]]&gt;=100,"积压","正常"))</f>
        <v>积压</v>
      </c>
    </row>
    <row r="3102" spans="2:15" hidden="1" x14ac:dyDescent="0.2">
      <c r="B3102" s="1">
        <v>43100</v>
      </c>
      <c r="C3102" s="4" t="s">
        <v>43</v>
      </c>
      <c r="D3102" s="4" t="s">
        <v>78</v>
      </c>
      <c r="E3102">
        <v>1000003187</v>
      </c>
      <c r="F3102" s="4" t="s">
        <v>77</v>
      </c>
      <c r="G3102" s="4" t="s">
        <v>13</v>
      </c>
      <c r="H3102">
        <v>10000111</v>
      </c>
      <c r="I3102" s="4" t="s">
        <v>37</v>
      </c>
      <c r="J3102" s="11">
        <v>5.2100000000000017</v>
      </c>
      <c r="K3102" s="11">
        <v>0</v>
      </c>
      <c r="L3102" s="11">
        <v>0</v>
      </c>
      <c r="M3102" s="11">
        <v>0</v>
      </c>
      <c r="N3102" s="11">
        <f>IFERROR(合并表__明细[[#This Row],[期末库存]]/合并表__明细[[#This Row],[未来50天出库量]]*50,999)</f>
        <v>999</v>
      </c>
      <c r="O3102" s="11" t="str">
        <f>IF(合并表__明细[[#This Row],[库存天数]]&lt;=3,"不足",IF(合并表__明细[[#This Row],[库存天数]]&gt;=100,"积压","正常"))</f>
        <v>积压</v>
      </c>
    </row>
    <row r="3103" spans="2:15" hidden="1" x14ac:dyDescent="0.2">
      <c r="B3103" s="1">
        <v>43100</v>
      </c>
      <c r="C3103" s="4" t="s">
        <v>43</v>
      </c>
      <c r="D3103" s="4" t="s">
        <v>51</v>
      </c>
      <c r="E3103">
        <v>1000000460</v>
      </c>
      <c r="F3103" s="4" t="s">
        <v>50</v>
      </c>
      <c r="G3103" s="4" t="s">
        <v>13</v>
      </c>
      <c r="H3103">
        <v>10000172</v>
      </c>
      <c r="I3103" s="4" t="s">
        <v>18</v>
      </c>
      <c r="J3103" s="11">
        <v>41.6</v>
      </c>
      <c r="K3103" s="11">
        <v>0</v>
      </c>
      <c r="L3103" s="11">
        <v>0</v>
      </c>
      <c r="M3103" s="11">
        <v>0</v>
      </c>
      <c r="N3103" s="11">
        <f>IFERROR(合并表__明细[[#This Row],[期末库存]]/合并表__明细[[#This Row],[未来50天出库量]]*50,999)</f>
        <v>999</v>
      </c>
      <c r="O3103" s="11" t="str">
        <f>IF(合并表__明细[[#This Row],[库存天数]]&lt;=3,"不足",IF(合并表__明细[[#This Row],[库存天数]]&gt;=100,"积压","正常"))</f>
        <v>积压</v>
      </c>
    </row>
    <row r="3104" spans="2:15" hidden="1" x14ac:dyDescent="0.2">
      <c r="B3104" s="1">
        <v>43100</v>
      </c>
      <c r="C3104" s="4" t="s">
        <v>43</v>
      </c>
      <c r="D3104" s="4" t="s">
        <v>51</v>
      </c>
      <c r="E3104">
        <v>1000000460</v>
      </c>
      <c r="F3104" s="4" t="s">
        <v>50</v>
      </c>
      <c r="G3104" s="4" t="s">
        <v>13</v>
      </c>
      <c r="H3104">
        <v>10000211</v>
      </c>
      <c r="I3104" s="4" t="s">
        <v>11</v>
      </c>
      <c r="J3104" s="11">
        <v>9.5</v>
      </c>
      <c r="K3104" s="11">
        <v>0</v>
      </c>
      <c r="L3104" s="11">
        <v>0</v>
      </c>
      <c r="M3104" s="11">
        <v>0</v>
      </c>
      <c r="N3104" s="11">
        <f>IFERROR(合并表__明细[[#This Row],[期末库存]]/合并表__明细[[#This Row],[未来50天出库量]]*50,999)</f>
        <v>999</v>
      </c>
      <c r="O3104" s="11" t="str">
        <f>IF(合并表__明细[[#This Row],[库存天数]]&lt;=3,"不足",IF(合并表__明细[[#This Row],[库存天数]]&gt;=100,"积压","正常"))</f>
        <v>积压</v>
      </c>
    </row>
    <row r="3105" spans="2:15" hidden="1" x14ac:dyDescent="0.2">
      <c r="B3105" s="1">
        <v>43100</v>
      </c>
      <c r="C3105" s="4" t="s">
        <v>43</v>
      </c>
      <c r="D3105" s="4" t="s">
        <v>80</v>
      </c>
      <c r="E3105">
        <v>1000003498</v>
      </c>
      <c r="F3105" s="4" t="s">
        <v>79</v>
      </c>
      <c r="G3105" s="4" t="s">
        <v>13</v>
      </c>
      <c r="H3105">
        <v>10000078</v>
      </c>
      <c r="I3105" s="4" t="s">
        <v>30</v>
      </c>
      <c r="J3105" s="11">
        <v>0.30000000000000071</v>
      </c>
      <c r="K3105" s="11">
        <v>0</v>
      </c>
      <c r="L3105" s="11">
        <v>0</v>
      </c>
      <c r="M3105" s="11">
        <v>0</v>
      </c>
      <c r="N3105" s="11">
        <f>IFERROR(合并表__明细[[#This Row],[期末库存]]/合并表__明细[[#This Row],[未来50天出库量]]*50,999)</f>
        <v>999</v>
      </c>
      <c r="O3105" s="11" t="str">
        <f>IF(合并表__明细[[#This Row],[库存天数]]&lt;=3,"不足",IF(合并表__明细[[#This Row],[库存天数]]&gt;=100,"积压","正常"))</f>
        <v>积压</v>
      </c>
    </row>
    <row r="3106" spans="2:15" hidden="1" x14ac:dyDescent="0.2">
      <c r="B3106" s="1">
        <v>43100</v>
      </c>
      <c r="C3106" s="4" t="s">
        <v>43</v>
      </c>
      <c r="D3106" s="4" t="s">
        <v>80</v>
      </c>
      <c r="E3106">
        <v>1000003498</v>
      </c>
      <c r="F3106" s="4" t="s">
        <v>79</v>
      </c>
      <c r="G3106" s="4" t="s">
        <v>13</v>
      </c>
      <c r="H3106">
        <v>10000182</v>
      </c>
      <c r="I3106" s="4" t="s">
        <v>31</v>
      </c>
      <c r="J3106" s="11">
        <v>33</v>
      </c>
      <c r="K3106" s="11">
        <v>0</v>
      </c>
      <c r="L3106" s="11">
        <v>0</v>
      </c>
      <c r="M3106" s="11">
        <v>0</v>
      </c>
      <c r="N3106" s="11">
        <f>IFERROR(合并表__明细[[#This Row],[期末库存]]/合并表__明细[[#This Row],[未来50天出库量]]*50,999)</f>
        <v>999</v>
      </c>
      <c r="O3106" s="11" t="str">
        <f>IF(合并表__明细[[#This Row],[库存天数]]&lt;=3,"不足",IF(合并表__明细[[#This Row],[库存天数]]&gt;=100,"积压","正常"))</f>
        <v>积压</v>
      </c>
    </row>
    <row r="3107" spans="2:15" hidden="1" x14ac:dyDescent="0.2">
      <c r="B3107" s="1">
        <v>43100</v>
      </c>
      <c r="C3107" s="4" t="s">
        <v>43</v>
      </c>
      <c r="D3107" s="4" t="s">
        <v>66</v>
      </c>
      <c r="E3107">
        <v>1000001135</v>
      </c>
      <c r="F3107" s="4" t="s">
        <v>65</v>
      </c>
      <c r="G3107" s="4" t="s">
        <v>13</v>
      </c>
      <c r="H3107">
        <v>10000182</v>
      </c>
      <c r="I3107" s="4" t="s">
        <v>31</v>
      </c>
      <c r="J3107" s="11">
        <v>16.599999999999998</v>
      </c>
      <c r="K3107" s="11">
        <v>0</v>
      </c>
      <c r="L3107" s="11">
        <v>0</v>
      </c>
      <c r="M3107" s="11">
        <v>0</v>
      </c>
      <c r="N3107" s="11">
        <f>IFERROR(合并表__明细[[#This Row],[期末库存]]/合并表__明细[[#This Row],[未来50天出库量]]*50,999)</f>
        <v>999</v>
      </c>
      <c r="O3107" s="11" t="str">
        <f>IF(合并表__明细[[#This Row],[库存天数]]&lt;=3,"不足",IF(合并表__明细[[#This Row],[库存天数]]&gt;=100,"积压","正常"))</f>
        <v>积压</v>
      </c>
    </row>
    <row r="3108" spans="2:15" hidden="1" x14ac:dyDescent="0.2">
      <c r="B3108" s="1">
        <v>43100</v>
      </c>
      <c r="C3108" s="4" t="s">
        <v>43</v>
      </c>
      <c r="D3108" s="4" t="s">
        <v>80</v>
      </c>
      <c r="E3108">
        <v>1000003498</v>
      </c>
      <c r="F3108" s="4" t="s">
        <v>79</v>
      </c>
      <c r="G3108" s="4" t="s">
        <v>13</v>
      </c>
      <c r="H3108">
        <v>10000061</v>
      </c>
      <c r="I3108" s="4" t="s">
        <v>28</v>
      </c>
      <c r="J3108" s="11">
        <v>7.3419999999999996</v>
      </c>
      <c r="K3108" s="11">
        <v>0</v>
      </c>
      <c r="L3108" s="11">
        <v>0</v>
      </c>
      <c r="M3108" s="11">
        <v>0</v>
      </c>
      <c r="N3108" s="11">
        <f>IFERROR(合并表__明细[[#This Row],[期末库存]]/合并表__明细[[#This Row],[未来50天出库量]]*50,999)</f>
        <v>999</v>
      </c>
      <c r="O3108" s="11" t="str">
        <f>IF(合并表__明细[[#This Row],[库存天数]]&lt;=3,"不足",IF(合并表__明细[[#This Row],[库存天数]]&gt;=100,"积压","正常"))</f>
        <v>积压</v>
      </c>
    </row>
    <row r="3109" spans="2:15" hidden="1" x14ac:dyDescent="0.2">
      <c r="B3109" s="1">
        <v>43100</v>
      </c>
      <c r="C3109" s="4" t="s">
        <v>43</v>
      </c>
      <c r="D3109" s="4" t="s">
        <v>51</v>
      </c>
      <c r="E3109">
        <v>1000000460</v>
      </c>
      <c r="F3109" s="4" t="s">
        <v>50</v>
      </c>
      <c r="G3109" s="4" t="s">
        <v>13</v>
      </c>
      <c r="H3109">
        <v>20000099</v>
      </c>
      <c r="I3109" s="4" t="s">
        <v>20</v>
      </c>
      <c r="J3109" s="11">
        <v>4.0999999999999988</v>
      </c>
      <c r="K3109" s="11">
        <v>0</v>
      </c>
      <c r="L3109" s="11">
        <v>0</v>
      </c>
      <c r="M3109" s="11">
        <v>0</v>
      </c>
      <c r="N3109" s="11">
        <f>IFERROR(合并表__明细[[#This Row],[期末库存]]/合并表__明细[[#This Row],[未来50天出库量]]*50,999)</f>
        <v>999</v>
      </c>
      <c r="O3109" s="11" t="str">
        <f>IF(合并表__明细[[#This Row],[库存天数]]&lt;=3,"不足",IF(合并表__明细[[#This Row],[库存天数]]&gt;=100,"积压","正常"))</f>
        <v>积压</v>
      </c>
    </row>
    <row r="3110" spans="2:15" hidden="1" x14ac:dyDescent="0.2">
      <c r="B3110" s="1">
        <v>43100</v>
      </c>
      <c r="C3110" s="4" t="s">
        <v>43</v>
      </c>
      <c r="D3110" s="4" t="s">
        <v>80</v>
      </c>
      <c r="E3110">
        <v>1000003498</v>
      </c>
      <c r="F3110" s="4" t="s">
        <v>79</v>
      </c>
      <c r="G3110" s="4" t="s">
        <v>13</v>
      </c>
      <c r="H3110">
        <v>10000064</v>
      </c>
      <c r="I3110" s="4" t="s">
        <v>53</v>
      </c>
      <c r="J3110" s="11">
        <v>4.4459999999999997</v>
      </c>
      <c r="K3110" s="11">
        <v>0</v>
      </c>
      <c r="L3110" s="11">
        <v>0</v>
      </c>
      <c r="M3110" s="11">
        <v>0</v>
      </c>
      <c r="N3110" s="11">
        <f>IFERROR(合并表__明细[[#This Row],[期末库存]]/合并表__明细[[#This Row],[未来50天出库量]]*50,999)</f>
        <v>999</v>
      </c>
      <c r="O3110" s="11" t="str">
        <f>IF(合并表__明细[[#This Row],[库存天数]]&lt;=3,"不足",IF(合并表__明细[[#This Row],[库存天数]]&gt;=100,"积压","正常"))</f>
        <v>积压</v>
      </c>
    </row>
    <row r="3111" spans="2:15" hidden="1" x14ac:dyDescent="0.2">
      <c r="B3111" s="1">
        <v>43100</v>
      </c>
      <c r="C3111" s="4" t="s">
        <v>43</v>
      </c>
      <c r="D3111" s="4" t="s">
        <v>80</v>
      </c>
      <c r="E3111">
        <v>1000003498</v>
      </c>
      <c r="F3111" s="4" t="s">
        <v>79</v>
      </c>
      <c r="G3111" s="4" t="s">
        <v>13</v>
      </c>
      <c r="H3111">
        <v>20000099</v>
      </c>
      <c r="I3111" s="4" t="s">
        <v>20</v>
      </c>
      <c r="J3111" s="11">
        <v>3.9000000000000008</v>
      </c>
      <c r="K3111" s="11">
        <v>0</v>
      </c>
      <c r="L3111" s="11">
        <v>0</v>
      </c>
      <c r="M3111" s="11">
        <v>0</v>
      </c>
      <c r="N3111" s="11">
        <f>IFERROR(合并表__明细[[#This Row],[期末库存]]/合并表__明细[[#This Row],[未来50天出库量]]*50,999)</f>
        <v>999</v>
      </c>
      <c r="O3111" s="11" t="str">
        <f>IF(合并表__明细[[#This Row],[库存天数]]&lt;=3,"不足",IF(合并表__明细[[#This Row],[库存天数]]&gt;=100,"积压","正常"))</f>
        <v>积压</v>
      </c>
    </row>
    <row r="3112" spans="2:15" hidden="1" x14ac:dyDescent="0.2">
      <c r="B3112" s="1">
        <v>43100</v>
      </c>
      <c r="C3112" s="4" t="s">
        <v>43</v>
      </c>
      <c r="D3112" s="4" t="s">
        <v>42</v>
      </c>
      <c r="E3112">
        <v>1000001014</v>
      </c>
      <c r="F3112" s="4" t="s">
        <v>44</v>
      </c>
      <c r="G3112" s="4" t="s">
        <v>13</v>
      </c>
      <c r="H3112">
        <v>10000131</v>
      </c>
      <c r="I3112" s="4" t="s">
        <v>38</v>
      </c>
      <c r="J3112" s="11">
        <v>127.79999999999995</v>
      </c>
      <c r="K3112" s="11">
        <v>0</v>
      </c>
      <c r="L3112" s="11">
        <v>0</v>
      </c>
      <c r="M3112" s="11">
        <v>0</v>
      </c>
      <c r="N3112" s="11">
        <f>IFERROR(合并表__明细[[#This Row],[期末库存]]/合并表__明细[[#This Row],[未来50天出库量]]*50,999)</f>
        <v>999</v>
      </c>
      <c r="O3112" s="11" t="str">
        <f>IF(合并表__明细[[#This Row],[库存天数]]&lt;=3,"不足",IF(合并表__明细[[#This Row],[库存天数]]&gt;=100,"积压","正常"))</f>
        <v>积压</v>
      </c>
    </row>
    <row r="3113" spans="2:15" hidden="1" x14ac:dyDescent="0.2">
      <c r="B3113" s="1">
        <v>43100</v>
      </c>
      <c r="C3113" s="4" t="s">
        <v>43</v>
      </c>
      <c r="D3113" s="4" t="s">
        <v>51</v>
      </c>
      <c r="E3113">
        <v>1000000460</v>
      </c>
      <c r="F3113" s="4" t="s">
        <v>50</v>
      </c>
      <c r="G3113" s="4" t="s">
        <v>13</v>
      </c>
      <c r="H3113">
        <v>10000131</v>
      </c>
      <c r="I3113" s="4" t="s">
        <v>38</v>
      </c>
      <c r="J3113" s="11">
        <v>98.262</v>
      </c>
      <c r="K3113" s="11">
        <v>0</v>
      </c>
      <c r="L3113" s="11">
        <v>0</v>
      </c>
      <c r="M3113" s="11">
        <v>0</v>
      </c>
      <c r="N3113" s="11">
        <f>IFERROR(合并表__明细[[#This Row],[期末库存]]/合并表__明细[[#This Row],[未来50天出库量]]*50,999)</f>
        <v>999</v>
      </c>
      <c r="O3113" s="11" t="str">
        <f>IF(合并表__明细[[#This Row],[库存天数]]&lt;=3,"不足",IF(合并表__明细[[#This Row],[库存天数]]&gt;=100,"积压","正常"))</f>
        <v>积压</v>
      </c>
    </row>
    <row r="3114" spans="2:15" hidden="1" x14ac:dyDescent="0.2">
      <c r="B3114" s="1">
        <v>43100</v>
      </c>
      <c r="C3114" s="4" t="s">
        <v>43</v>
      </c>
      <c r="D3114" s="4" t="s">
        <v>66</v>
      </c>
      <c r="E3114">
        <v>1000001135</v>
      </c>
      <c r="F3114" s="4" t="s">
        <v>65</v>
      </c>
      <c r="G3114" s="4" t="s">
        <v>13</v>
      </c>
      <c r="H3114">
        <v>20000099</v>
      </c>
      <c r="I3114" s="4" t="s">
        <v>20</v>
      </c>
      <c r="J3114" s="11">
        <v>1.6</v>
      </c>
      <c r="K3114" s="11">
        <v>3.9</v>
      </c>
      <c r="L3114" s="11">
        <v>3.4</v>
      </c>
      <c r="M3114" s="11">
        <v>0</v>
      </c>
      <c r="N3114" s="11">
        <f>IFERROR(合并表__明细[[#This Row],[期末库存]]/合并表__明细[[#This Row],[未来50天出库量]]*50,999)</f>
        <v>999</v>
      </c>
      <c r="O3114" s="11" t="str">
        <f>IF(合并表__明细[[#This Row],[库存天数]]&lt;=3,"不足",IF(合并表__明细[[#This Row],[库存天数]]&gt;=100,"积压","正常"))</f>
        <v>积压</v>
      </c>
    </row>
    <row r="3115" spans="2:15" hidden="1" x14ac:dyDescent="0.2">
      <c r="B3115" s="1">
        <v>43100</v>
      </c>
      <c r="C3115" s="4" t="s">
        <v>9</v>
      </c>
      <c r="D3115" s="4" t="s">
        <v>12</v>
      </c>
      <c r="E3115">
        <v>1000000072</v>
      </c>
      <c r="F3115" s="4" t="s">
        <v>10</v>
      </c>
      <c r="G3115" s="4" t="s">
        <v>13</v>
      </c>
      <c r="H3115">
        <v>10000136</v>
      </c>
      <c r="I3115" s="4" t="s">
        <v>40</v>
      </c>
      <c r="J3115" s="11">
        <v>8.7000000000000011</v>
      </c>
      <c r="K3115" s="11">
        <v>0</v>
      </c>
      <c r="L3115" s="11">
        <v>0</v>
      </c>
      <c r="M3115" s="11">
        <v>0</v>
      </c>
      <c r="N3115" s="11">
        <f>IFERROR(合并表__明细[[#This Row],[期末库存]]/合并表__明细[[#This Row],[未来50天出库量]]*50,999)</f>
        <v>999</v>
      </c>
      <c r="O3115" s="11" t="str">
        <f>IF(合并表__明细[[#This Row],[库存天数]]&lt;=3,"不足",IF(合并表__明细[[#This Row],[库存天数]]&gt;=100,"积压","正常"))</f>
        <v>积压</v>
      </c>
    </row>
    <row r="3116" spans="2:15" hidden="1" x14ac:dyDescent="0.2">
      <c r="B3116" s="1">
        <v>43100</v>
      </c>
      <c r="C3116" s="4" t="s">
        <v>9</v>
      </c>
      <c r="D3116" s="4" t="s">
        <v>8</v>
      </c>
      <c r="E3116">
        <v>1000000070</v>
      </c>
      <c r="F3116" s="4" t="s">
        <v>7</v>
      </c>
      <c r="G3116" s="4" t="s">
        <v>13</v>
      </c>
      <c r="H3116">
        <v>10000064</v>
      </c>
      <c r="I3116" s="4" t="s">
        <v>53</v>
      </c>
      <c r="J3116" s="11">
        <v>0.60000000000000009</v>
      </c>
      <c r="K3116" s="11">
        <v>0</v>
      </c>
      <c r="L3116" s="11">
        <v>0</v>
      </c>
      <c r="M3116" s="11">
        <v>0</v>
      </c>
      <c r="N3116" s="11">
        <f>IFERROR(合并表__明细[[#This Row],[期末库存]]/合并表__明细[[#This Row],[未来50天出库量]]*50,999)</f>
        <v>999</v>
      </c>
      <c r="O3116" s="11" t="str">
        <f>IF(合并表__明细[[#This Row],[库存天数]]&lt;=3,"不足",IF(合并表__明细[[#This Row],[库存天数]]&gt;=100,"积压","正常"))</f>
        <v>积压</v>
      </c>
    </row>
    <row r="3117" spans="2:15" hidden="1" x14ac:dyDescent="0.2">
      <c r="B3117" s="1">
        <v>43100</v>
      </c>
      <c r="C3117" s="4" t="s">
        <v>9</v>
      </c>
      <c r="D3117" s="4" t="s">
        <v>75</v>
      </c>
      <c r="E3117">
        <v>1000000281</v>
      </c>
      <c r="F3117" s="4" t="s">
        <v>74</v>
      </c>
      <c r="G3117" s="4" t="s">
        <v>13</v>
      </c>
      <c r="H3117">
        <v>10000078</v>
      </c>
      <c r="I3117" s="4" t="s">
        <v>30</v>
      </c>
      <c r="J3117" s="11">
        <v>2.5</v>
      </c>
      <c r="K3117" s="11">
        <v>0</v>
      </c>
      <c r="L3117" s="11">
        <v>0</v>
      </c>
      <c r="M3117" s="11">
        <v>0</v>
      </c>
      <c r="N3117" s="11">
        <f>IFERROR(合并表__明细[[#This Row],[期末库存]]/合并表__明细[[#This Row],[未来50天出库量]]*50,999)</f>
        <v>999</v>
      </c>
      <c r="O3117" s="11" t="str">
        <f>IF(合并表__明细[[#This Row],[库存天数]]&lt;=3,"不足",IF(合并表__明细[[#This Row],[库存天数]]&gt;=100,"积压","正常"))</f>
        <v>积压</v>
      </c>
    </row>
    <row r="3118" spans="2:15" hidden="1" x14ac:dyDescent="0.2">
      <c r="B3118" s="1">
        <v>43100</v>
      </c>
      <c r="C3118" s="4" t="s">
        <v>9</v>
      </c>
      <c r="D3118" s="4" t="s">
        <v>8</v>
      </c>
      <c r="E3118">
        <v>1000000070</v>
      </c>
      <c r="F3118" s="4" t="s">
        <v>7</v>
      </c>
      <c r="G3118" s="4" t="s">
        <v>13</v>
      </c>
      <c r="H3118">
        <v>10000131</v>
      </c>
      <c r="I3118" s="4" t="s">
        <v>38</v>
      </c>
      <c r="J3118" s="11">
        <v>268.2</v>
      </c>
      <c r="K3118" s="11">
        <v>0</v>
      </c>
      <c r="L3118" s="11">
        <v>0</v>
      </c>
      <c r="M3118" s="11">
        <v>0</v>
      </c>
      <c r="N3118" s="11">
        <f>IFERROR(合并表__明细[[#This Row],[期末库存]]/合并表__明细[[#This Row],[未来50天出库量]]*50,999)</f>
        <v>999</v>
      </c>
      <c r="O3118" s="11" t="str">
        <f>IF(合并表__明细[[#This Row],[库存天数]]&lt;=3,"不足",IF(合并表__明细[[#This Row],[库存天数]]&gt;=100,"积压","正常"))</f>
        <v>积压</v>
      </c>
    </row>
    <row r="3119" spans="2:15" hidden="1" x14ac:dyDescent="0.2">
      <c r="B3119" s="1">
        <v>43100</v>
      </c>
      <c r="C3119" s="4" t="s">
        <v>9</v>
      </c>
      <c r="D3119" s="4" t="s">
        <v>59</v>
      </c>
      <c r="E3119">
        <v>1000000192</v>
      </c>
      <c r="F3119" s="4" t="s">
        <v>58</v>
      </c>
      <c r="G3119" s="4" t="s">
        <v>13</v>
      </c>
      <c r="H3119">
        <v>10000136</v>
      </c>
      <c r="I3119" s="4" t="s">
        <v>40</v>
      </c>
      <c r="J3119" s="11">
        <v>1.5</v>
      </c>
      <c r="K3119" s="11">
        <v>0</v>
      </c>
      <c r="L3119" s="11">
        <v>0</v>
      </c>
      <c r="M3119" s="11">
        <v>0</v>
      </c>
      <c r="N3119" s="11">
        <f>IFERROR(合并表__明细[[#This Row],[期末库存]]/合并表__明细[[#This Row],[未来50天出库量]]*50,999)</f>
        <v>999</v>
      </c>
      <c r="O3119" s="11" t="str">
        <f>IF(合并表__明细[[#This Row],[库存天数]]&lt;=3,"不足",IF(合并表__明细[[#This Row],[库存天数]]&gt;=100,"积压","正常"))</f>
        <v>积压</v>
      </c>
    </row>
    <row r="3120" spans="2:15" hidden="1" x14ac:dyDescent="0.2">
      <c r="B3120" s="1">
        <v>43100</v>
      </c>
      <c r="C3120" s="4" t="s">
        <v>9</v>
      </c>
      <c r="D3120" s="4" t="s">
        <v>59</v>
      </c>
      <c r="E3120">
        <v>1000000192</v>
      </c>
      <c r="F3120" s="4" t="s">
        <v>58</v>
      </c>
      <c r="G3120" s="4" t="s">
        <v>13</v>
      </c>
      <c r="H3120">
        <v>20000018</v>
      </c>
      <c r="I3120" s="4" t="s">
        <v>81</v>
      </c>
      <c r="J3120" s="11">
        <v>1</v>
      </c>
      <c r="K3120" s="11">
        <v>0</v>
      </c>
      <c r="L3120" s="11">
        <v>0</v>
      </c>
      <c r="M3120" s="11">
        <v>0</v>
      </c>
      <c r="N3120" s="11">
        <f>IFERROR(合并表__明细[[#This Row],[期末库存]]/合并表__明细[[#This Row],[未来50天出库量]]*50,999)</f>
        <v>999</v>
      </c>
      <c r="O3120" s="11" t="str">
        <f>IF(合并表__明细[[#This Row],[库存天数]]&lt;=3,"不足",IF(合并表__明细[[#This Row],[库存天数]]&gt;=100,"积压","正常"))</f>
        <v>积压</v>
      </c>
    </row>
    <row r="3121" spans="2:15" hidden="1" x14ac:dyDescent="0.2">
      <c r="B3121" s="1">
        <v>43100</v>
      </c>
      <c r="C3121" s="4" t="s">
        <v>9</v>
      </c>
      <c r="D3121" s="4" t="s">
        <v>15</v>
      </c>
      <c r="E3121">
        <v>1000002986</v>
      </c>
      <c r="F3121" s="4" t="s">
        <v>14</v>
      </c>
      <c r="G3121" s="4" t="s">
        <v>13</v>
      </c>
      <c r="H3121">
        <v>20000099</v>
      </c>
      <c r="I3121" s="4" t="s">
        <v>20</v>
      </c>
      <c r="J3121" s="11">
        <v>0.19999999999999929</v>
      </c>
      <c r="K3121" s="11">
        <v>0</v>
      </c>
      <c r="L3121" s="11">
        <v>0</v>
      </c>
      <c r="M3121" s="11">
        <v>0</v>
      </c>
      <c r="N3121" s="11">
        <f>IFERROR(合并表__明细[[#This Row],[期末库存]]/合并表__明细[[#This Row],[未来50天出库量]]*50,999)</f>
        <v>999</v>
      </c>
      <c r="O3121" s="11" t="str">
        <f>IF(合并表__明细[[#This Row],[库存天数]]&lt;=3,"不足",IF(合并表__明细[[#This Row],[库存天数]]&gt;=100,"积压","正常"))</f>
        <v>积压</v>
      </c>
    </row>
    <row r="3122" spans="2:15" hidden="1" x14ac:dyDescent="0.2">
      <c r="B3122" s="1">
        <v>43100</v>
      </c>
      <c r="C3122" s="4" t="s">
        <v>9</v>
      </c>
      <c r="D3122" s="4" t="s">
        <v>15</v>
      </c>
      <c r="E3122">
        <v>1000002986</v>
      </c>
      <c r="F3122" s="4" t="s">
        <v>14</v>
      </c>
      <c r="G3122" s="4" t="s">
        <v>13</v>
      </c>
      <c r="H3122">
        <v>20000018</v>
      </c>
      <c r="I3122" s="4" t="s">
        <v>81</v>
      </c>
      <c r="J3122" s="11">
        <v>0</v>
      </c>
      <c r="K3122" s="11">
        <v>0</v>
      </c>
      <c r="L3122" s="11">
        <v>0</v>
      </c>
      <c r="M3122" s="11">
        <v>0</v>
      </c>
      <c r="N3122" s="11">
        <f>IFERROR(合并表__明细[[#This Row],[期末库存]]/合并表__明细[[#This Row],[未来50天出库量]]*50,999)</f>
        <v>999</v>
      </c>
      <c r="O3122" s="11" t="str">
        <f>IF(合并表__明细[[#This Row],[库存天数]]&lt;=3,"不足",IF(合并表__明细[[#This Row],[库存天数]]&gt;=100,"积压","正常"))</f>
        <v>积压</v>
      </c>
    </row>
    <row r="3123" spans="2:15" hidden="1" x14ac:dyDescent="0.2">
      <c r="B3123" s="1">
        <v>43100</v>
      </c>
      <c r="C3123" s="4" t="s">
        <v>9</v>
      </c>
      <c r="D3123" s="4" t="s">
        <v>72</v>
      </c>
      <c r="E3123">
        <v>1000001699</v>
      </c>
      <c r="F3123" s="4" t="s">
        <v>71</v>
      </c>
      <c r="G3123" s="4" t="s">
        <v>13</v>
      </c>
      <c r="H3123">
        <v>20000018</v>
      </c>
      <c r="I3123" s="4" t="s">
        <v>81</v>
      </c>
      <c r="J3123" s="11">
        <v>0.92999999999999994</v>
      </c>
      <c r="K3123" s="11">
        <v>0</v>
      </c>
      <c r="L3123" s="11">
        <v>0</v>
      </c>
      <c r="M3123" s="11">
        <v>0</v>
      </c>
      <c r="N3123" s="11">
        <f>IFERROR(合并表__明细[[#This Row],[期末库存]]/合并表__明细[[#This Row],[未来50天出库量]]*50,999)</f>
        <v>999</v>
      </c>
      <c r="O3123" s="11" t="str">
        <f>IF(合并表__明细[[#This Row],[库存天数]]&lt;=3,"不足",IF(合并表__明细[[#This Row],[库存天数]]&gt;=100,"积压","正常"))</f>
        <v>积压</v>
      </c>
    </row>
    <row r="3124" spans="2:15" hidden="1" x14ac:dyDescent="0.2">
      <c r="B3124" s="1">
        <v>43100</v>
      </c>
      <c r="C3124" s="4" t="s">
        <v>9</v>
      </c>
      <c r="D3124" s="4" t="s">
        <v>59</v>
      </c>
      <c r="E3124">
        <v>1000000192</v>
      </c>
      <c r="F3124" s="4" t="s">
        <v>58</v>
      </c>
      <c r="G3124" s="4" t="s">
        <v>13</v>
      </c>
      <c r="H3124">
        <v>20000099</v>
      </c>
      <c r="I3124" s="4" t="s">
        <v>20</v>
      </c>
      <c r="J3124" s="11">
        <v>33.634</v>
      </c>
      <c r="K3124" s="11">
        <v>0</v>
      </c>
      <c r="L3124" s="11">
        <v>0</v>
      </c>
      <c r="M3124" s="11">
        <v>0</v>
      </c>
      <c r="N3124" s="11">
        <f>IFERROR(合并表__明细[[#This Row],[期末库存]]/合并表__明细[[#This Row],[未来50天出库量]]*50,999)</f>
        <v>999</v>
      </c>
      <c r="O3124" s="11" t="str">
        <f>IF(合并表__明细[[#This Row],[库存天数]]&lt;=3,"不足",IF(合并表__明细[[#This Row],[库存天数]]&gt;=100,"积压","正常"))</f>
        <v>积压</v>
      </c>
    </row>
    <row r="3125" spans="2:15" hidden="1" x14ac:dyDescent="0.2">
      <c r="B3125" s="1">
        <v>43100</v>
      </c>
      <c r="C3125" s="4" t="s">
        <v>9</v>
      </c>
      <c r="D3125" s="4" t="s">
        <v>15</v>
      </c>
      <c r="E3125">
        <v>1000002985</v>
      </c>
      <c r="F3125" s="4" t="s">
        <v>47</v>
      </c>
      <c r="G3125" s="4" t="s">
        <v>13</v>
      </c>
      <c r="H3125">
        <v>10000131</v>
      </c>
      <c r="I3125" s="4" t="s">
        <v>38</v>
      </c>
      <c r="J3125" s="11">
        <v>1.3580000000000014</v>
      </c>
      <c r="K3125" s="11">
        <v>0</v>
      </c>
      <c r="L3125" s="11">
        <v>0</v>
      </c>
      <c r="M3125" s="11">
        <v>0</v>
      </c>
      <c r="N3125" s="11">
        <f>IFERROR(合并表__明细[[#This Row],[期末库存]]/合并表__明细[[#This Row],[未来50天出库量]]*50,999)</f>
        <v>999</v>
      </c>
      <c r="O3125" s="11" t="str">
        <f>IF(合并表__明细[[#This Row],[库存天数]]&lt;=3,"不足",IF(合并表__明细[[#This Row],[库存天数]]&gt;=100,"积压","正常"))</f>
        <v>积压</v>
      </c>
    </row>
    <row r="3126" spans="2:15" hidden="1" x14ac:dyDescent="0.2">
      <c r="B3126" s="1">
        <v>43100</v>
      </c>
      <c r="C3126" s="4" t="s">
        <v>9</v>
      </c>
      <c r="D3126" s="4" t="s">
        <v>17</v>
      </c>
      <c r="E3126">
        <v>1000000059</v>
      </c>
      <c r="F3126" s="4" t="s">
        <v>55</v>
      </c>
      <c r="G3126" s="4" t="s">
        <v>13</v>
      </c>
      <c r="H3126">
        <v>20000018</v>
      </c>
      <c r="I3126" s="4" t="s">
        <v>81</v>
      </c>
      <c r="J3126" s="11">
        <v>1.5999999999999996</v>
      </c>
      <c r="K3126" s="11">
        <v>0</v>
      </c>
      <c r="L3126" s="11">
        <v>0</v>
      </c>
      <c r="M3126" s="11">
        <v>0</v>
      </c>
      <c r="N3126" s="11">
        <f>IFERROR(合并表__明细[[#This Row],[期末库存]]/合并表__明细[[#This Row],[未来50天出库量]]*50,999)</f>
        <v>999</v>
      </c>
      <c r="O3126" s="11" t="str">
        <f>IF(合并表__明细[[#This Row],[库存天数]]&lt;=3,"不足",IF(合并表__明细[[#This Row],[库存天数]]&gt;=100,"积压","正常"))</f>
        <v>积压</v>
      </c>
    </row>
    <row r="3127" spans="2:15" hidden="1" x14ac:dyDescent="0.2">
      <c r="B3127" s="1">
        <v>43100</v>
      </c>
      <c r="C3127" s="4" t="s">
        <v>9</v>
      </c>
      <c r="D3127" s="4" t="s">
        <v>15</v>
      </c>
      <c r="E3127">
        <v>1000002981</v>
      </c>
      <c r="F3127" s="4" t="s">
        <v>62</v>
      </c>
      <c r="G3127" s="4" t="s">
        <v>13</v>
      </c>
      <c r="H3127">
        <v>20000018</v>
      </c>
      <c r="I3127" s="4" t="s">
        <v>81</v>
      </c>
      <c r="J3127" s="11">
        <v>0.39999999999999991</v>
      </c>
      <c r="K3127" s="11">
        <v>0</v>
      </c>
      <c r="L3127" s="11">
        <v>0</v>
      </c>
      <c r="M3127" s="11">
        <v>0</v>
      </c>
      <c r="N3127" s="11">
        <f>IFERROR(合并表__明细[[#This Row],[期末库存]]/合并表__明细[[#This Row],[未来50天出库量]]*50,999)</f>
        <v>999</v>
      </c>
      <c r="O3127" s="11" t="str">
        <f>IF(合并表__明细[[#This Row],[库存天数]]&lt;=3,"不足",IF(合并表__明细[[#This Row],[库存天数]]&gt;=100,"积压","正常"))</f>
        <v>积压</v>
      </c>
    </row>
    <row r="3128" spans="2:15" hidden="1" x14ac:dyDescent="0.2">
      <c r="B3128" s="1">
        <v>43100</v>
      </c>
      <c r="C3128" s="4" t="s">
        <v>9</v>
      </c>
      <c r="D3128" s="4" t="s">
        <v>72</v>
      </c>
      <c r="E3128">
        <v>1000000064</v>
      </c>
      <c r="F3128" s="4" t="s">
        <v>76</v>
      </c>
      <c r="G3128" s="4" t="s">
        <v>13</v>
      </c>
      <c r="H3128">
        <v>10000211</v>
      </c>
      <c r="I3128" s="4" t="s">
        <v>11</v>
      </c>
      <c r="J3128" s="11">
        <v>144.50000000000003</v>
      </c>
      <c r="K3128" s="11">
        <v>0</v>
      </c>
      <c r="L3128" s="11">
        <v>0</v>
      </c>
      <c r="M3128" s="11">
        <v>0</v>
      </c>
      <c r="N3128" s="11">
        <f>IFERROR(合并表__明细[[#This Row],[期末库存]]/合并表__明细[[#This Row],[未来50天出库量]]*50,999)</f>
        <v>999</v>
      </c>
      <c r="O3128" s="11" t="str">
        <f>IF(合并表__明细[[#This Row],[库存天数]]&lt;=3,"不足",IF(合并表__明细[[#This Row],[库存天数]]&gt;=100,"积压","正常"))</f>
        <v>积压</v>
      </c>
    </row>
    <row r="3129" spans="2:15" hidden="1" x14ac:dyDescent="0.2">
      <c r="B3129" s="1">
        <v>43100</v>
      </c>
      <c r="C3129" s="4" t="s">
        <v>9</v>
      </c>
      <c r="D3129" s="4" t="s">
        <v>17</v>
      </c>
      <c r="E3129">
        <v>1000001649</v>
      </c>
      <c r="F3129" s="4" t="s">
        <v>16</v>
      </c>
      <c r="G3129" s="4" t="s">
        <v>13</v>
      </c>
      <c r="H3129">
        <v>10000172</v>
      </c>
      <c r="I3129" s="4" t="s">
        <v>18</v>
      </c>
      <c r="J3129" s="11">
        <v>486.79999999999995</v>
      </c>
      <c r="K3129" s="11">
        <v>0</v>
      </c>
      <c r="L3129" s="11">
        <v>0</v>
      </c>
      <c r="M3129" s="11">
        <v>0</v>
      </c>
      <c r="N3129" s="11">
        <f>IFERROR(合并表__明细[[#This Row],[期末库存]]/合并表__明细[[#This Row],[未来50天出库量]]*50,999)</f>
        <v>999</v>
      </c>
      <c r="O3129" s="11" t="str">
        <f>IF(合并表__明细[[#This Row],[库存天数]]&lt;=3,"不足",IF(合并表__明细[[#This Row],[库存天数]]&gt;=100,"积压","正常"))</f>
        <v>积压</v>
      </c>
    </row>
    <row r="3130" spans="2:15" hidden="1" x14ac:dyDescent="0.2">
      <c r="B3130" s="1">
        <v>43100</v>
      </c>
      <c r="C3130" s="4" t="s">
        <v>9</v>
      </c>
      <c r="D3130" s="4" t="s">
        <v>57</v>
      </c>
      <c r="E3130">
        <v>1000001502</v>
      </c>
      <c r="F3130" s="4" t="s">
        <v>56</v>
      </c>
      <c r="G3130" s="4" t="s">
        <v>13</v>
      </c>
      <c r="H3130">
        <v>10000111</v>
      </c>
      <c r="I3130" s="4" t="s">
        <v>37</v>
      </c>
      <c r="J3130" s="11">
        <v>278.07599999999996</v>
      </c>
      <c r="K3130" s="11">
        <v>0</v>
      </c>
      <c r="L3130" s="11">
        <v>0</v>
      </c>
      <c r="M3130" s="11">
        <v>0</v>
      </c>
      <c r="N3130" s="11">
        <f>IFERROR(合并表__明细[[#This Row],[期末库存]]/合并表__明细[[#This Row],[未来50天出库量]]*50,999)</f>
        <v>999</v>
      </c>
      <c r="O3130" s="11" t="str">
        <f>IF(合并表__明细[[#This Row],[库存天数]]&lt;=3,"不足",IF(合并表__明细[[#This Row],[库存天数]]&gt;=100,"积压","正常"))</f>
        <v>积压</v>
      </c>
    </row>
    <row r="3131" spans="2:15" hidden="1" x14ac:dyDescent="0.2">
      <c r="B3131" s="1">
        <v>43100</v>
      </c>
      <c r="C3131" s="4" t="s">
        <v>9</v>
      </c>
      <c r="D3131" s="4" t="s">
        <v>72</v>
      </c>
      <c r="E3131">
        <v>1000000064</v>
      </c>
      <c r="F3131" s="4" t="s">
        <v>76</v>
      </c>
      <c r="G3131" s="4" t="s">
        <v>13</v>
      </c>
      <c r="H3131">
        <v>10000111</v>
      </c>
      <c r="I3131" s="4" t="s">
        <v>37</v>
      </c>
      <c r="J3131" s="11">
        <v>83.199999999999989</v>
      </c>
      <c r="K3131" s="11">
        <v>0</v>
      </c>
      <c r="L3131" s="11">
        <v>0</v>
      </c>
      <c r="M3131" s="11">
        <v>0</v>
      </c>
      <c r="N3131" s="11">
        <f>IFERROR(合并表__明细[[#This Row],[期末库存]]/合并表__明细[[#This Row],[未来50天出库量]]*50,999)</f>
        <v>999</v>
      </c>
      <c r="O3131" s="11" t="str">
        <f>IF(合并表__明细[[#This Row],[库存天数]]&lt;=3,"不足",IF(合并表__明细[[#This Row],[库存天数]]&gt;=100,"积压","正常"))</f>
        <v>积压</v>
      </c>
    </row>
    <row r="3132" spans="2:15" hidden="1" x14ac:dyDescent="0.2">
      <c r="B3132" s="1">
        <v>43100</v>
      </c>
      <c r="C3132" s="4" t="s">
        <v>9</v>
      </c>
      <c r="D3132" s="4" t="s">
        <v>72</v>
      </c>
      <c r="E3132">
        <v>1000000064</v>
      </c>
      <c r="F3132" s="4" t="s">
        <v>76</v>
      </c>
      <c r="G3132" s="4" t="s">
        <v>13</v>
      </c>
      <c r="H3132">
        <v>10000172</v>
      </c>
      <c r="I3132" s="4" t="s">
        <v>18</v>
      </c>
      <c r="J3132" s="11">
        <v>433.96600000000001</v>
      </c>
      <c r="K3132" s="11">
        <v>0</v>
      </c>
      <c r="L3132" s="11">
        <v>0</v>
      </c>
      <c r="M3132" s="11">
        <v>0</v>
      </c>
      <c r="N3132" s="11">
        <f>IFERROR(合并表__明细[[#This Row],[期末库存]]/合并表__明细[[#This Row],[未来50天出库量]]*50,999)</f>
        <v>999</v>
      </c>
      <c r="O3132" s="11" t="str">
        <f>IF(合并表__明细[[#This Row],[库存天数]]&lt;=3,"不足",IF(合并表__明细[[#This Row],[库存天数]]&gt;=100,"积压","正常"))</f>
        <v>积压</v>
      </c>
    </row>
    <row r="3133" spans="2:15" hidden="1" x14ac:dyDescent="0.2">
      <c r="B3133" s="1">
        <v>43100</v>
      </c>
      <c r="C3133" s="4" t="s">
        <v>9</v>
      </c>
      <c r="D3133" s="4" t="s">
        <v>8</v>
      </c>
      <c r="E3133">
        <v>1000000070</v>
      </c>
      <c r="F3133" s="4" t="s">
        <v>7</v>
      </c>
      <c r="G3133" s="4" t="s">
        <v>13</v>
      </c>
      <c r="H3133">
        <v>10000211</v>
      </c>
      <c r="I3133" s="4" t="s">
        <v>11</v>
      </c>
      <c r="J3133" s="11">
        <v>2.7000000000000028</v>
      </c>
      <c r="K3133" s="11">
        <v>0</v>
      </c>
      <c r="L3133" s="11">
        <v>0</v>
      </c>
      <c r="M3133" s="11">
        <v>0</v>
      </c>
      <c r="N3133" s="11">
        <f>IFERROR(合并表__明细[[#This Row],[期末库存]]/合并表__明细[[#This Row],[未来50天出库量]]*50,999)</f>
        <v>999</v>
      </c>
      <c r="O3133" s="11" t="str">
        <f>IF(合并表__明细[[#This Row],[库存天数]]&lt;=3,"不足",IF(合并表__明细[[#This Row],[库存天数]]&gt;=100,"积压","正常"))</f>
        <v>积压</v>
      </c>
    </row>
    <row r="3134" spans="2:15" hidden="1" x14ac:dyDescent="0.2">
      <c r="B3134" s="1">
        <v>43100</v>
      </c>
      <c r="C3134" s="4" t="s">
        <v>9</v>
      </c>
      <c r="D3134" s="4" t="s">
        <v>57</v>
      </c>
      <c r="E3134">
        <v>1000001502</v>
      </c>
      <c r="F3134" s="4" t="s">
        <v>56</v>
      </c>
      <c r="G3134" s="4" t="s">
        <v>13</v>
      </c>
      <c r="H3134">
        <v>10000136</v>
      </c>
      <c r="I3134" s="4" t="s">
        <v>40</v>
      </c>
      <c r="J3134" s="11">
        <v>83.6</v>
      </c>
      <c r="K3134" s="11">
        <v>0</v>
      </c>
      <c r="L3134" s="11">
        <v>0</v>
      </c>
      <c r="M3134" s="11">
        <v>0</v>
      </c>
      <c r="N3134" s="11">
        <f>IFERROR(合并表__明细[[#This Row],[期末库存]]/合并表__明细[[#This Row],[未来50天出库量]]*50,999)</f>
        <v>999</v>
      </c>
      <c r="O3134" s="11" t="str">
        <f>IF(合并表__明细[[#This Row],[库存天数]]&lt;=3,"不足",IF(合并表__明细[[#This Row],[库存天数]]&gt;=100,"积压","正常"))</f>
        <v>积压</v>
      </c>
    </row>
    <row r="3135" spans="2:15" hidden="1" x14ac:dyDescent="0.2">
      <c r="B3135" s="1">
        <v>43100</v>
      </c>
      <c r="C3135" s="4" t="s">
        <v>9</v>
      </c>
      <c r="D3135" s="4" t="s">
        <v>17</v>
      </c>
      <c r="E3135">
        <v>1000001649</v>
      </c>
      <c r="F3135" s="4" t="s">
        <v>16</v>
      </c>
      <c r="G3135" s="4" t="s">
        <v>13</v>
      </c>
      <c r="H3135">
        <v>10000211</v>
      </c>
      <c r="I3135" s="4" t="s">
        <v>11</v>
      </c>
      <c r="J3135" s="11">
        <v>254.88200000000012</v>
      </c>
      <c r="K3135" s="11">
        <v>0</v>
      </c>
      <c r="L3135" s="11">
        <v>0</v>
      </c>
      <c r="M3135" s="11">
        <v>0</v>
      </c>
      <c r="N3135" s="11">
        <f>IFERROR(合并表__明细[[#This Row],[期末库存]]/合并表__明细[[#This Row],[未来50天出库量]]*50,999)</f>
        <v>999</v>
      </c>
      <c r="O3135" s="11" t="str">
        <f>IF(合并表__明细[[#This Row],[库存天数]]&lt;=3,"不足",IF(合并表__明细[[#This Row],[库存天数]]&gt;=100,"积压","正常"))</f>
        <v>积压</v>
      </c>
    </row>
    <row r="3136" spans="2:15" hidden="1" x14ac:dyDescent="0.2">
      <c r="B3136" s="1">
        <v>43100</v>
      </c>
      <c r="C3136" s="4" t="s">
        <v>9</v>
      </c>
      <c r="D3136" s="4" t="s">
        <v>8</v>
      </c>
      <c r="E3136">
        <v>1000000070</v>
      </c>
      <c r="F3136" s="4" t="s">
        <v>7</v>
      </c>
      <c r="G3136" s="4" t="s">
        <v>13</v>
      </c>
      <c r="H3136">
        <v>10000136</v>
      </c>
      <c r="I3136" s="4" t="s">
        <v>40</v>
      </c>
      <c r="J3136" s="11">
        <v>0.10000000000000053</v>
      </c>
      <c r="K3136" s="11">
        <v>0</v>
      </c>
      <c r="L3136" s="11">
        <v>0</v>
      </c>
      <c r="M3136" s="11">
        <v>0</v>
      </c>
      <c r="N3136" s="11">
        <f>IFERROR(合并表__明细[[#This Row],[期末库存]]/合并表__明细[[#This Row],[未来50天出库量]]*50,999)</f>
        <v>999</v>
      </c>
      <c r="O3136" s="11" t="str">
        <f>IF(合并表__明细[[#This Row],[库存天数]]&lt;=3,"不足",IF(合并表__明细[[#This Row],[库存天数]]&gt;=100,"积压","正常"))</f>
        <v>积压</v>
      </c>
    </row>
    <row r="3137" spans="2:15" hidden="1" x14ac:dyDescent="0.2">
      <c r="B3137" s="1">
        <v>43100</v>
      </c>
      <c r="C3137" s="4" t="s">
        <v>9</v>
      </c>
      <c r="D3137" s="4" t="s">
        <v>12</v>
      </c>
      <c r="E3137">
        <v>1000000072</v>
      </c>
      <c r="F3137" s="4" t="s">
        <v>10</v>
      </c>
      <c r="G3137" s="4" t="s">
        <v>13</v>
      </c>
      <c r="H3137">
        <v>10000064</v>
      </c>
      <c r="I3137" s="4" t="s">
        <v>53</v>
      </c>
      <c r="J3137" s="11">
        <v>19.5</v>
      </c>
      <c r="K3137" s="11">
        <v>0</v>
      </c>
      <c r="L3137" s="11">
        <v>0</v>
      </c>
      <c r="M3137" s="11">
        <v>0</v>
      </c>
      <c r="N3137" s="11">
        <f>IFERROR(合并表__明细[[#This Row],[期末库存]]/合并表__明细[[#This Row],[未来50天出库量]]*50,999)</f>
        <v>999</v>
      </c>
      <c r="O3137" s="11" t="str">
        <f>IF(合并表__明细[[#This Row],[库存天数]]&lt;=3,"不足",IF(合并表__明细[[#This Row],[库存天数]]&gt;=100,"积压","正常"))</f>
        <v>积压</v>
      </c>
    </row>
    <row r="3138" spans="2:15" hidden="1" x14ac:dyDescent="0.2">
      <c r="B3138" s="1">
        <v>43100</v>
      </c>
      <c r="C3138" s="4" t="s">
        <v>9</v>
      </c>
      <c r="D3138" s="4" t="s">
        <v>72</v>
      </c>
      <c r="E3138">
        <v>1000001699</v>
      </c>
      <c r="F3138" s="4" t="s">
        <v>71</v>
      </c>
      <c r="G3138" s="4" t="s">
        <v>13</v>
      </c>
      <c r="H3138">
        <v>10000111</v>
      </c>
      <c r="I3138" s="4" t="s">
        <v>37</v>
      </c>
      <c r="J3138" s="11">
        <v>1.4000000000000004</v>
      </c>
      <c r="K3138" s="11">
        <v>0</v>
      </c>
      <c r="L3138" s="11">
        <v>0</v>
      </c>
      <c r="M3138" s="11">
        <v>0</v>
      </c>
      <c r="N3138" s="11">
        <f>IFERROR(合并表__明细[[#This Row],[期末库存]]/合并表__明细[[#This Row],[未来50天出库量]]*50,999)</f>
        <v>999</v>
      </c>
      <c r="O3138" s="11" t="str">
        <f>IF(合并表__明细[[#This Row],[库存天数]]&lt;=3,"不足",IF(合并表__明细[[#This Row],[库存天数]]&gt;=100,"积压","正常"))</f>
        <v>积压</v>
      </c>
    </row>
    <row r="3139" spans="2:15" hidden="1" x14ac:dyDescent="0.2">
      <c r="B3139" s="1">
        <v>43100</v>
      </c>
      <c r="C3139" s="4" t="s">
        <v>9</v>
      </c>
      <c r="D3139" s="4" t="s">
        <v>15</v>
      </c>
      <c r="E3139">
        <v>1000002986</v>
      </c>
      <c r="F3139" s="4" t="s">
        <v>14</v>
      </c>
      <c r="G3139" s="4" t="s">
        <v>13</v>
      </c>
      <c r="H3139">
        <v>10000064</v>
      </c>
      <c r="I3139" s="4" t="s">
        <v>53</v>
      </c>
      <c r="J3139" s="11">
        <v>2.4000000000000026</v>
      </c>
      <c r="K3139" s="11">
        <v>0</v>
      </c>
      <c r="L3139" s="11">
        <v>0</v>
      </c>
      <c r="M3139" s="11">
        <v>0</v>
      </c>
      <c r="N3139" s="11">
        <f>IFERROR(合并表__明细[[#This Row],[期末库存]]/合并表__明细[[#This Row],[未来50天出库量]]*50,999)</f>
        <v>999</v>
      </c>
      <c r="O3139" s="11" t="str">
        <f>IF(合并表__明细[[#This Row],[库存天数]]&lt;=3,"不足",IF(合并表__明细[[#This Row],[库存天数]]&gt;=100,"积压","正常"))</f>
        <v>积压</v>
      </c>
    </row>
    <row r="3140" spans="2:15" hidden="1" x14ac:dyDescent="0.2">
      <c r="B3140" s="1">
        <v>43100</v>
      </c>
      <c r="C3140" s="4" t="s">
        <v>9</v>
      </c>
      <c r="D3140" s="4" t="s">
        <v>15</v>
      </c>
      <c r="E3140">
        <v>1000002986</v>
      </c>
      <c r="F3140" s="4" t="s">
        <v>14</v>
      </c>
      <c r="G3140" s="4" t="s">
        <v>13</v>
      </c>
      <c r="H3140">
        <v>10000111</v>
      </c>
      <c r="I3140" s="4" t="s">
        <v>37</v>
      </c>
      <c r="J3140" s="11">
        <v>86.899999999999977</v>
      </c>
      <c r="K3140" s="11">
        <v>0</v>
      </c>
      <c r="L3140" s="11">
        <v>0</v>
      </c>
      <c r="M3140" s="11">
        <v>0</v>
      </c>
      <c r="N3140" s="11">
        <f>IFERROR(合并表__明细[[#This Row],[期末库存]]/合并表__明细[[#This Row],[未来50天出库量]]*50,999)</f>
        <v>999</v>
      </c>
      <c r="O3140" s="11" t="str">
        <f>IF(合并表__明细[[#This Row],[库存天数]]&lt;=3,"不足",IF(合并表__明细[[#This Row],[库存天数]]&gt;=100,"积压","正常"))</f>
        <v>积压</v>
      </c>
    </row>
    <row r="3141" spans="2:15" hidden="1" x14ac:dyDescent="0.2">
      <c r="B3141" s="1">
        <v>43100</v>
      </c>
      <c r="C3141" s="4" t="s">
        <v>9</v>
      </c>
      <c r="D3141" s="4" t="s">
        <v>17</v>
      </c>
      <c r="E3141">
        <v>1000001649</v>
      </c>
      <c r="F3141" s="4" t="s">
        <v>16</v>
      </c>
      <c r="G3141" s="4" t="s">
        <v>13</v>
      </c>
      <c r="H3141">
        <v>20000018</v>
      </c>
      <c r="I3141" s="4" t="s">
        <v>81</v>
      </c>
      <c r="J3141" s="11">
        <v>0.10000000000000009</v>
      </c>
      <c r="K3141" s="11">
        <v>0</v>
      </c>
      <c r="L3141" s="11">
        <v>0</v>
      </c>
      <c r="M3141" s="11">
        <v>0</v>
      </c>
      <c r="N3141" s="11">
        <f>IFERROR(合并表__明细[[#This Row],[期末库存]]/合并表__明细[[#This Row],[未来50天出库量]]*50,999)</f>
        <v>999</v>
      </c>
      <c r="O3141" s="11" t="str">
        <f>IF(合并表__明细[[#This Row],[库存天数]]&lt;=3,"不足",IF(合并表__明细[[#This Row],[库存天数]]&gt;=100,"积压","正常"))</f>
        <v>积压</v>
      </c>
    </row>
    <row r="3142" spans="2:15" hidden="1" x14ac:dyDescent="0.2">
      <c r="B3142" s="1">
        <v>43100</v>
      </c>
      <c r="C3142" s="4" t="s">
        <v>9</v>
      </c>
      <c r="D3142" s="4" t="s">
        <v>15</v>
      </c>
      <c r="E3142">
        <v>1000002985</v>
      </c>
      <c r="F3142" s="4" t="s">
        <v>47</v>
      </c>
      <c r="G3142" s="4" t="s">
        <v>13</v>
      </c>
      <c r="H3142">
        <v>20000099</v>
      </c>
      <c r="I3142" s="4" t="s">
        <v>20</v>
      </c>
      <c r="J3142" s="11">
        <v>1.1000000000000001</v>
      </c>
      <c r="K3142" s="11">
        <v>0</v>
      </c>
      <c r="L3142" s="11">
        <v>0</v>
      </c>
      <c r="M3142" s="11">
        <v>0</v>
      </c>
      <c r="N3142" s="11">
        <f>IFERROR(合并表__明细[[#This Row],[期末库存]]/合并表__明细[[#This Row],[未来50天出库量]]*50,999)</f>
        <v>999</v>
      </c>
      <c r="O3142" s="11" t="str">
        <f>IF(合并表__明细[[#This Row],[库存天数]]&lt;=3,"不足",IF(合并表__明细[[#This Row],[库存天数]]&gt;=100,"积压","正常"))</f>
        <v>积压</v>
      </c>
    </row>
    <row r="3143" spans="2:15" hidden="1" x14ac:dyDescent="0.2">
      <c r="B3143" s="1">
        <v>43100</v>
      </c>
      <c r="C3143" s="4" t="s">
        <v>9</v>
      </c>
      <c r="D3143" s="4" t="s">
        <v>17</v>
      </c>
      <c r="E3143">
        <v>1000001649</v>
      </c>
      <c r="F3143" s="4" t="s">
        <v>16</v>
      </c>
      <c r="G3143" s="4" t="s">
        <v>13</v>
      </c>
      <c r="H3143">
        <v>10000136</v>
      </c>
      <c r="I3143" s="4" t="s">
        <v>40</v>
      </c>
      <c r="J3143" s="11">
        <v>9.6499999999999986</v>
      </c>
      <c r="K3143" s="11">
        <v>0</v>
      </c>
      <c r="L3143" s="11">
        <v>0</v>
      </c>
      <c r="M3143" s="11">
        <v>0</v>
      </c>
      <c r="N3143" s="11">
        <f>IFERROR(合并表__明细[[#This Row],[期末库存]]/合并表__明细[[#This Row],[未来50天出库量]]*50,999)</f>
        <v>999</v>
      </c>
      <c r="O3143" s="11" t="str">
        <f>IF(合并表__明细[[#This Row],[库存天数]]&lt;=3,"不足",IF(合并表__明细[[#This Row],[库存天数]]&gt;=100,"积压","正常"))</f>
        <v>积压</v>
      </c>
    </row>
    <row r="3144" spans="2:15" hidden="1" x14ac:dyDescent="0.2">
      <c r="B3144" s="1">
        <v>43100</v>
      </c>
      <c r="C3144" s="4" t="s">
        <v>9</v>
      </c>
      <c r="D3144" s="4" t="s">
        <v>15</v>
      </c>
      <c r="E3144">
        <v>1000002981</v>
      </c>
      <c r="F3144" s="4" t="s">
        <v>62</v>
      </c>
      <c r="G3144" s="4" t="s">
        <v>13</v>
      </c>
      <c r="H3144">
        <v>10000211</v>
      </c>
      <c r="I3144" s="4" t="s">
        <v>11</v>
      </c>
      <c r="J3144" s="11">
        <v>223.07400000000004</v>
      </c>
      <c r="K3144" s="11">
        <v>0</v>
      </c>
      <c r="L3144" s="11">
        <v>0</v>
      </c>
      <c r="M3144" s="11">
        <v>0</v>
      </c>
      <c r="N3144" s="11">
        <f>IFERROR(合并表__明细[[#This Row],[期末库存]]/合并表__明细[[#This Row],[未来50天出库量]]*50,999)</f>
        <v>999</v>
      </c>
      <c r="O3144" s="11" t="str">
        <f>IF(合并表__明细[[#This Row],[库存天数]]&lt;=3,"不足",IF(合并表__明细[[#This Row],[库存天数]]&gt;=100,"积压","正常"))</f>
        <v>积压</v>
      </c>
    </row>
    <row r="3145" spans="2:15" hidden="1" x14ac:dyDescent="0.2">
      <c r="B3145" s="1">
        <v>43100</v>
      </c>
      <c r="C3145" s="4" t="s">
        <v>9</v>
      </c>
      <c r="D3145" s="4" t="s">
        <v>72</v>
      </c>
      <c r="E3145">
        <v>1000000064</v>
      </c>
      <c r="F3145" s="4" t="s">
        <v>76</v>
      </c>
      <c r="G3145" s="4" t="s">
        <v>13</v>
      </c>
      <c r="H3145">
        <v>10000136</v>
      </c>
      <c r="I3145" s="4" t="s">
        <v>40</v>
      </c>
      <c r="J3145" s="11">
        <v>0.20000000000000018</v>
      </c>
      <c r="K3145" s="11">
        <v>0</v>
      </c>
      <c r="L3145" s="11">
        <v>0</v>
      </c>
      <c r="M3145" s="11">
        <v>0</v>
      </c>
      <c r="N3145" s="11">
        <f>IFERROR(合并表__明细[[#This Row],[期末库存]]/合并表__明细[[#This Row],[未来50天出库量]]*50,999)</f>
        <v>999</v>
      </c>
      <c r="O3145" s="11" t="str">
        <f>IF(合并表__明细[[#This Row],[库存天数]]&lt;=3,"不足",IF(合并表__明细[[#This Row],[库存天数]]&gt;=100,"积压","正常"))</f>
        <v>积压</v>
      </c>
    </row>
    <row r="3146" spans="2:15" hidden="1" x14ac:dyDescent="0.2">
      <c r="B3146" s="1">
        <v>43100</v>
      </c>
      <c r="C3146" s="4" t="s">
        <v>9</v>
      </c>
      <c r="D3146" s="4" t="s">
        <v>15</v>
      </c>
      <c r="E3146">
        <v>1000002985</v>
      </c>
      <c r="F3146" s="4" t="s">
        <v>47</v>
      </c>
      <c r="G3146" s="4" t="s">
        <v>13</v>
      </c>
      <c r="H3146">
        <v>10000211</v>
      </c>
      <c r="I3146" s="4" t="s">
        <v>11</v>
      </c>
      <c r="J3146" s="11">
        <v>182.39599999999996</v>
      </c>
      <c r="K3146" s="11">
        <v>0</v>
      </c>
      <c r="L3146" s="11">
        <v>0</v>
      </c>
      <c r="M3146" s="11">
        <v>0</v>
      </c>
      <c r="N3146" s="11">
        <f>IFERROR(合并表__明细[[#This Row],[期末库存]]/合并表__明细[[#This Row],[未来50天出库量]]*50,999)</f>
        <v>999</v>
      </c>
      <c r="O3146" s="11" t="str">
        <f>IF(合并表__明细[[#This Row],[库存天数]]&lt;=3,"不足",IF(合并表__明细[[#This Row],[库存天数]]&gt;=100,"积压","正常"))</f>
        <v>积压</v>
      </c>
    </row>
    <row r="3147" spans="2:15" hidden="1" x14ac:dyDescent="0.2">
      <c r="B3147" s="1">
        <v>43100</v>
      </c>
      <c r="C3147" s="4" t="s">
        <v>9</v>
      </c>
      <c r="D3147" s="4" t="s">
        <v>15</v>
      </c>
      <c r="E3147">
        <v>1000002981</v>
      </c>
      <c r="F3147" s="4" t="s">
        <v>62</v>
      </c>
      <c r="G3147" s="4" t="s">
        <v>13</v>
      </c>
      <c r="H3147">
        <v>10000078</v>
      </c>
      <c r="I3147" s="4" t="s">
        <v>30</v>
      </c>
      <c r="J3147" s="11">
        <v>2.8999999999999995</v>
      </c>
      <c r="K3147" s="11">
        <v>0</v>
      </c>
      <c r="L3147" s="11">
        <v>0</v>
      </c>
      <c r="M3147" s="11">
        <v>0</v>
      </c>
      <c r="N3147" s="11">
        <f>IFERROR(合并表__明细[[#This Row],[期末库存]]/合并表__明细[[#This Row],[未来50天出库量]]*50,999)</f>
        <v>999</v>
      </c>
      <c r="O3147" s="11" t="str">
        <f>IF(合并表__明细[[#This Row],[库存天数]]&lt;=3,"不足",IF(合并表__明细[[#This Row],[库存天数]]&gt;=100,"积压","正常"))</f>
        <v>积压</v>
      </c>
    </row>
    <row r="3148" spans="2:15" hidden="1" x14ac:dyDescent="0.2">
      <c r="B3148" s="1">
        <v>43100</v>
      </c>
      <c r="C3148" s="4" t="s">
        <v>9</v>
      </c>
      <c r="D3148" s="4" t="s">
        <v>15</v>
      </c>
      <c r="E3148">
        <v>1000002985</v>
      </c>
      <c r="F3148" s="4" t="s">
        <v>47</v>
      </c>
      <c r="G3148" s="4" t="s">
        <v>13</v>
      </c>
      <c r="H3148">
        <v>10000111</v>
      </c>
      <c r="I3148" s="4" t="s">
        <v>37</v>
      </c>
      <c r="J3148" s="11">
        <v>45.3</v>
      </c>
      <c r="K3148" s="11">
        <v>0</v>
      </c>
      <c r="L3148" s="11">
        <v>0</v>
      </c>
      <c r="M3148" s="11">
        <v>0</v>
      </c>
      <c r="N3148" s="11">
        <f>IFERROR(合并表__明细[[#This Row],[期末库存]]/合并表__明细[[#This Row],[未来50天出库量]]*50,999)</f>
        <v>999</v>
      </c>
      <c r="O3148" s="11" t="str">
        <f>IF(合并表__明细[[#This Row],[库存天数]]&lt;=3,"不足",IF(合并表__明细[[#This Row],[库存天数]]&gt;=100,"积压","正常"))</f>
        <v>积压</v>
      </c>
    </row>
    <row r="3149" spans="2:15" hidden="1" x14ac:dyDescent="0.2">
      <c r="B3149" s="1">
        <v>43100</v>
      </c>
      <c r="C3149" s="4" t="s">
        <v>9</v>
      </c>
      <c r="D3149" s="4" t="s">
        <v>59</v>
      </c>
      <c r="E3149">
        <v>1000000192</v>
      </c>
      <c r="F3149" s="4" t="s">
        <v>58</v>
      </c>
      <c r="G3149" s="4" t="s">
        <v>13</v>
      </c>
      <c r="H3149">
        <v>10000211</v>
      </c>
      <c r="I3149" s="4" t="s">
        <v>11</v>
      </c>
      <c r="J3149" s="11">
        <v>41.89999999999997</v>
      </c>
      <c r="K3149" s="11">
        <v>0</v>
      </c>
      <c r="L3149" s="11">
        <v>0</v>
      </c>
      <c r="M3149" s="11">
        <v>0</v>
      </c>
      <c r="N3149" s="11">
        <f>IFERROR(合并表__明细[[#This Row],[期末库存]]/合并表__明细[[#This Row],[未来50天出库量]]*50,999)</f>
        <v>999</v>
      </c>
      <c r="O3149" s="11" t="str">
        <f>IF(合并表__明细[[#This Row],[库存天数]]&lt;=3,"不足",IF(合并表__明细[[#This Row],[库存天数]]&gt;=100,"积压","正常"))</f>
        <v>积压</v>
      </c>
    </row>
    <row r="3150" spans="2:15" hidden="1" x14ac:dyDescent="0.2">
      <c r="B3150" s="1">
        <v>43100</v>
      </c>
      <c r="C3150" s="4" t="s">
        <v>9</v>
      </c>
      <c r="D3150" s="4" t="s">
        <v>57</v>
      </c>
      <c r="E3150">
        <v>1000001502</v>
      </c>
      <c r="F3150" s="4" t="s">
        <v>56</v>
      </c>
      <c r="G3150" s="4" t="s">
        <v>13</v>
      </c>
      <c r="H3150">
        <v>20000018</v>
      </c>
      <c r="I3150" s="4" t="s">
        <v>81</v>
      </c>
      <c r="J3150" s="11">
        <v>2.0659999999999972</v>
      </c>
      <c r="K3150" s="11">
        <v>0</v>
      </c>
      <c r="L3150" s="11">
        <v>0</v>
      </c>
      <c r="M3150" s="11">
        <v>0</v>
      </c>
      <c r="N3150" s="11">
        <f>IFERROR(合并表__明细[[#This Row],[期末库存]]/合并表__明细[[#This Row],[未来50天出库量]]*50,999)</f>
        <v>999</v>
      </c>
      <c r="O3150" s="11" t="str">
        <f>IF(合并表__明细[[#This Row],[库存天数]]&lt;=3,"不足",IF(合并表__明细[[#This Row],[库存天数]]&gt;=100,"积压","正常"))</f>
        <v>积压</v>
      </c>
    </row>
    <row r="3151" spans="2:15" hidden="1" x14ac:dyDescent="0.2">
      <c r="B3151" s="1">
        <v>43100</v>
      </c>
      <c r="C3151" s="4" t="s">
        <v>9</v>
      </c>
      <c r="D3151" s="4" t="s">
        <v>15</v>
      </c>
      <c r="E3151">
        <v>1000002981</v>
      </c>
      <c r="F3151" s="4" t="s">
        <v>62</v>
      </c>
      <c r="G3151" s="4" t="s">
        <v>13</v>
      </c>
      <c r="H3151">
        <v>10000136</v>
      </c>
      <c r="I3151" s="4" t="s">
        <v>40</v>
      </c>
      <c r="J3151" s="11">
        <v>1.65</v>
      </c>
      <c r="K3151" s="11">
        <v>0</v>
      </c>
      <c r="L3151" s="11">
        <v>0</v>
      </c>
      <c r="M3151" s="11">
        <v>0</v>
      </c>
      <c r="N3151" s="11">
        <f>IFERROR(合并表__明细[[#This Row],[期末库存]]/合并表__明细[[#This Row],[未来50天出库量]]*50,999)</f>
        <v>999</v>
      </c>
      <c r="O3151" s="11" t="str">
        <f>IF(合并表__明细[[#This Row],[库存天数]]&lt;=3,"不足",IF(合并表__明细[[#This Row],[库存天数]]&gt;=100,"积压","正常"))</f>
        <v>积压</v>
      </c>
    </row>
    <row r="3152" spans="2:15" hidden="1" x14ac:dyDescent="0.2">
      <c r="B3152" s="1">
        <v>43100</v>
      </c>
      <c r="C3152" s="4" t="s">
        <v>9</v>
      </c>
      <c r="D3152" s="4" t="s">
        <v>75</v>
      </c>
      <c r="E3152">
        <v>1000000281</v>
      </c>
      <c r="F3152" s="4" t="s">
        <v>74</v>
      </c>
      <c r="G3152" s="4" t="s">
        <v>13</v>
      </c>
      <c r="H3152">
        <v>10000136</v>
      </c>
      <c r="I3152" s="4" t="s">
        <v>40</v>
      </c>
      <c r="J3152" s="11">
        <v>22.79999999999999</v>
      </c>
      <c r="K3152" s="11">
        <v>0</v>
      </c>
      <c r="L3152" s="11">
        <v>0</v>
      </c>
      <c r="M3152" s="11">
        <v>0</v>
      </c>
      <c r="N3152" s="11">
        <f>IFERROR(合并表__明细[[#This Row],[期末库存]]/合并表__明细[[#This Row],[未来50天出库量]]*50,999)</f>
        <v>999</v>
      </c>
      <c r="O3152" s="11" t="str">
        <f>IF(合并表__明细[[#This Row],[库存天数]]&lt;=3,"不足",IF(合并表__明细[[#This Row],[库存天数]]&gt;=100,"积压","正常"))</f>
        <v>积压</v>
      </c>
    </row>
    <row r="3153" spans="2:15" hidden="1" x14ac:dyDescent="0.2">
      <c r="B3153" s="1">
        <v>43100</v>
      </c>
      <c r="C3153" s="4" t="s">
        <v>9</v>
      </c>
      <c r="D3153" s="4" t="s">
        <v>72</v>
      </c>
      <c r="E3153">
        <v>1000001699</v>
      </c>
      <c r="F3153" s="4" t="s">
        <v>71</v>
      </c>
      <c r="G3153" s="4" t="s">
        <v>13</v>
      </c>
      <c r="H3153">
        <v>10000064</v>
      </c>
      <c r="I3153" s="4" t="s">
        <v>53</v>
      </c>
      <c r="J3153" s="11">
        <v>4.0999999999999988</v>
      </c>
      <c r="K3153" s="11">
        <v>0</v>
      </c>
      <c r="L3153" s="11">
        <v>0</v>
      </c>
      <c r="M3153" s="11">
        <v>0</v>
      </c>
      <c r="N3153" s="11">
        <f>IFERROR(合并表__明细[[#This Row],[期末库存]]/合并表__明细[[#This Row],[未来50天出库量]]*50,999)</f>
        <v>999</v>
      </c>
      <c r="O3153" s="11" t="str">
        <f>IF(合并表__明细[[#This Row],[库存天数]]&lt;=3,"不足",IF(合并表__明细[[#This Row],[库存天数]]&gt;=100,"积压","正常"))</f>
        <v>积压</v>
      </c>
    </row>
    <row r="3154" spans="2:15" hidden="1" x14ac:dyDescent="0.2">
      <c r="B3154" s="1">
        <v>43100</v>
      </c>
      <c r="C3154" s="4" t="s">
        <v>9</v>
      </c>
      <c r="D3154" s="4" t="s">
        <v>72</v>
      </c>
      <c r="E3154">
        <v>1000000064</v>
      </c>
      <c r="F3154" s="4" t="s">
        <v>76</v>
      </c>
      <c r="G3154" s="4" t="s">
        <v>13</v>
      </c>
      <c r="H3154">
        <v>10000064</v>
      </c>
      <c r="I3154" s="4" t="s">
        <v>53</v>
      </c>
      <c r="J3154" s="11">
        <v>50.704000000000008</v>
      </c>
      <c r="K3154" s="11">
        <v>0</v>
      </c>
      <c r="L3154" s="11">
        <v>0</v>
      </c>
      <c r="M3154" s="11">
        <v>0</v>
      </c>
      <c r="N3154" s="11">
        <f>IFERROR(合并表__明细[[#This Row],[期末库存]]/合并表__明细[[#This Row],[未来50天出库量]]*50,999)</f>
        <v>999</v>
      </c>
      <c r="O3154" s="11" t="str">
        <f>IF(合并表__明细[[#This Row],[库存天数]]&lt;=3,"不足",IF(合并表__明细[[#This Row],[库存天数]]&gt;=100,"积压","正常"))</f>
        <v>积压</v>
      </c>
    </row>
    <row r="3155" spans="2:15" hidden="1" x14ac:dyDescent="0.2">
      <c r="B3155" s="1">
        <v>43100</v>
      </c>
      <c r="C3155" s="4" t="s">
        <v>9</v>
      </c>
      <c r="D3155" s="4" t="s">
        <v>72</v>
      </c>
      <c r="E3155">
        <v>1000001699</v>
      </c>
      <c r="F3155" s="4" t="s">
        <v>71</v>
      </c>
      <c r="G3155" s="4" t="s">
        <v>13</v>
      </c>
      <c r="H3155">
        <v>10000131</v>
      </c>
      <c r="I3155" s="4" t="s">
        <v>38</v>
      </c>
      <c r="J3155" s="11">
        <v>57.475999999999999</v>
      </c>
      <c r="K3155" s="11">
        <v>0</v>
      </c>
      <c r="L3155" s="11">
        <v>0</v>
      </c>
      <c r="M3155" s="11">
        <v>0</v>
      </c>
      <c r="N3155" s="11">
        <f>IFERROR(合并表__明细[[#This Row],[期末库存]]/合并表__明细[[#This Row],[未来50天出库量]]*50,999)</f>
        <v>999</v>
      </c>
      <c r="O3155" s="11" t="str">
        <f>IF(合并表__明细[[#This Row],[库存天数]]&lt;=3,"不足",IF(合并表__明细[[#This Row],[库存天数]]&gt;=100,"积压","正常"))</f>
        <v>积压</v>
      </c>
    </row>
    <row r="3156" spans="2:15" hidden="1" x14ac:dyDescent="0.2">
      <c r="B3156" s="1">
        <v>43100</v>
      </c>
      <c r="C3156" s="4" t="s">
        <v>9</v>
      </c>
      <c r="D3156" s="4" t="s">
        <v>15</v>
      </c>
      <c r="E3156">
        <v>1000002981</v>
      </c>
      <c r="F3156" s="4" t="s">
        <v>62</v>
      </c>
      <c r="G3156" s="4" t="s">
        <v>13</v>
      </c>
      <c r="H3156">
        <v>10000111</v>
      </c>
      <c r="I3156" s="4" t="s">
        <v>37</v>
      </c>
      <c r="J3156" s="11">
        <v>157.70000000000002</v>
      </c>
      <c r="K3156" s="11">
        <v>0</v>
      </c>
      <c r="L3156" s="11">
        <v>0</v>
      </c>
      <c r="M3156" s="11">
        <v>0</v>
      </c>
      <c r="N3156" s="11">
        <f>IFERROR(合并表__明细[[#This Row],[期末库存]]/合并表__明细[[#This Row],[未来50天出库量]]*50,999)</f>
        <v>999</v>
      </c>
      <c r="O3156" s="11" t="str">
        <f>IF(合并表__明细[[#This Row],[库存天数]]&lt;=3,"不足",IF(合并表__明细[[#This Row],[库存天数]]&gt;=100,"积压","正常"))</f>
        <v>积压</v>
      </c>
    </row>
    <row r="3157" spans="2:15" hidden="1" x14ac:dyDescent="0.2">
      <c r="B3157" s="1">
        <v>43100</v>
      </c>
      <c r="C3157" s="4" t="s">
        <v>9</v>
      </c>
      <c r="D3157" s="4" t="s">
        <v>12</v>
      </c>
      <c r="E3157">
        <v>1000000072</v>
      </c>
      <c r="F3157" s="4" t="s">
        <v>10</v>
      </c>
      <c r="G3157" s="4" t="s">
        <v>13</v>
      </c>
      <c r="H3157">
        <v>10000211</v>
      </c>
      <c r="I3157" s="4" t="s">
        <v>11</v>
      </c>
      <c r="J3157" s="11">
        <v>416.88599999999991</v>
      </c>
      <c r="K3157" s="11">
        <v>0</v>
      </c>
      <c r="L3157" s="11">
        <v>0</v>
      </c>
      <c r="M3157" s="11">
        <v>0</v>
      </c>
      <c r="N3157" s="11">
        <f>IFERROR(合并表__明细[[#This Row],[期末库存]]/合并表__明细[[#This Row],[未来50天出库量]]*50,999)</f>
        <v>999</v>
      </c>
      <c r="O3157" s="11" t="str">
        <f>IF(合并表__明细[[#This Row],[库存天数]]&lt;=3,"不足",IF(合并表__明细[[#This Row],[库存天数]]&gt;=100,"积压","正常"))</f>
        <v>积压</v>
      </c>
    </row>
    <row r="3158" spans="2:15" hidden="1" x14ac:dyDescent="0.2">
      <c r="B3158" s="1">
        <v>43100</v>
      </c>
      <c r="C3158" s="4" t="s">
        <v>9</v>
      </c>
      <c r="D3158" s="4" t="s">
        <v>17</v>
      </c>
      <c r="E3158">
        <v>1000001649</v>
      </c>
      <c r="F3158" s="4" t="s">
        <v>16</v>
      </c>
      <c r="G3158" s="4" t="s">
        <v>13</v>
      </c>
      <c r="H3158">
        <v>10000111</v>
      </c>
      <c r="I3158" s="4" t="s">
        <v>37</v>
      </c>
      <c r="J3158" s="11">
        <v>99.100000000000009</v>
      </c>
      <c r="K3158" s="11">
        <v>0</v>
      </c>
      <c r="L3158" s="11">
        <v>0</v>
      </c>
      <c r="M3158" s="11">
        <v>0</v>
      </c>
      <c r="N3158" s="11">
        <f>IFERROR(合并表__明细[[#This Row],[期末库存]]/合并表__明细[[#This Row],[未来50天出库量]]*50,999)</f>
        <v>999</v>
      </c>
      <c r="O3158" s="11" t="str">
        <f>IF(合并表__明细[[#This Row],[库存天数]]&lt;=3,"不足",IF(合并表__明细[[#This Row],[库存天数]]&gt;=100,"积压","正常"))</f>
        <v>积压</v>
      </c>
    </row>
    <row r="3159" spans="2:15" hidden="1" x14ac:dyDescent="0.2">
      <c r="B3159" s="1">
        <v>43100</v>
      </c>
      <c r="C3159" s="4" t="s">
        <v>9</v>
      </c>
      <c r="D3159" s="4" t="s">
        <v>17</v>
      </c>
      <c r="E3159">
        <v>1000001649</v>
      </c>
      <c r="F3159" s="4" t="s">
        <v>16</v>
      </c>
      <c r="G3159" s="4" t="s">
        <v>13</v>
      </c>
      <c r="H3159">
        <v>20000099</v>
      </c>
      <c r="I3159" s="4" t="s">
        <v>20</v>
      </c>
      <c r="J3159" s="11">
        <v>8.7340000000000018</v>
      </c>
      <c r="K3159" s="11">
        <v>0</v>
      </c>
      <c r="L3159" s="11">
        <v>0</v>
      </c>
      <c r="M3159" s="11">
        <v>0</v>
      </c>
      <c r="N3159" s="11">
        <f>IFERROR(合并表__明细[[#This Row],[期末库存]]/合并表__明细[[#This Row],[未来50天出库量]]*50,999)</f>
        <v>999</v>
      </c>
      <c r="O3159" s="11" t="str">
        <f>IF(合并表__明细[[#This Row],[库存天数]]&lt;=3,"不足",IF(合并表__明细[[#This Row],[库存天数]]&gt;=100,"积压","正常"))</f>
        <v>积压</v>
      </c>
    </row>
    <row r="3160" spans="2:15" hidden="1" x14ac:dyDescent="0.2">
      <c r="B3160" s="1">
        <v>43100</v>
      </c>
      <c r="C3160" s="4" t="s">
        <v>9</v>
      </c>
      <c r="D3160" s="4" t="s">
        <v>15</v>
      </c>
      <c r="E3160">
        <v>1000002981</v>
      </c>
      <c r="F3160" s="4" t="s">
        <v>62</v>
      </c>
      <c r="G3160" s="4" t="s">
        <v>13</v>
      </c>
      <c r="H3160">
        <v>10000131</v>
      </c>
      <c r="I3160" s="4" t="s">
        <v>38</v>
      </c>
      <c r="J3160" s="11">
        <v>68.466000000000008</v>
      </c>
      <c r="K3160" s="11">
        <v>0</v>
      </c>
      <c r="L3160" s="11">
        <v>0</v>
      </c>
      <c r="M3160" s="11">
        <v>0</v>
      </c>
      <c r="N3160" s="11">
        <f>IFERROR(合并表__明细[[#This Row],[期末库存]]/合并表__明细[[#This Row],[未来50天出库量]]*50,999)</f>
        <v>999</v>
      </c>
      <c r="O3160" s="11" t="str">
        <f>IF(合并表__明细[[#This Row],[库存天数]]&lt;=3,"不足",IF(合并表__明细[[#This Row],[库存天数]]&gt;=100,"积压","正常"))</f>
        <v>积压</v>
      </c>
    </row>
    <row r="3161" spans="2:15" hidden="1" x14ac:dyDescent="0.2">
      <c r="B3161" s="1">
        <v>43100</v>
      </c>
      <c r="C3161" s="4" t="s">
        <v>9</v>
      </c>
      <c r="D3161" s="4" t="s">
        <v>12</v>
      </c>
      <c r="E3161">
        <v>1000000072</v>
      </c>
      <c r="F3161" s="4" t="s">
        <v>10</v>
      </c>
      <c r="G3161" s="4" t="s">
        <v>13</v>
      </c>
      <c r="H3161">
        <v>20000099</v>
      </c>
      <c r="I3161" s="4" t="s">
        <v>20</v>
      </c>
      <c r="J3161" s="11">
        <v>12.468000000000002</v>
      </c>
      <c r="K3161" s="11">
        <v>13.7</v>
      </c>
      <c r="L3161" s="11">
        <v>12</v>
      </c>
      <c r="M3161" s="11">
        <v>0</v>
      </c>
      <c r="N3161" s="11">
        <f>IFERROR(合并表__明细[[#This Row],[期末库存]]/合并表__明细[[#This Row],[未来50天出库量]]*50,999)</f>
        <v>999</v>
      </c>
      <c r="O3161" s="11" t="str">
        <f>IF(合并表__明细[[#This Row],[库存天数]]&lt;=3,"不足",IF(合并表__明细[[#This Row],[库存天数]]&gt;=100,"积压","正常"))</f>
        <v>积压</v>
      </c>
    </row>
    <row r="3162" spans="2:15" hidden="1" x14ac:dyDescent="0.2">
      <c r="B3162" s="1">
        <v>43100</v>
      </c>
      <c r="C3162" s="4" t="s">
        <v>9</v>
      </c>
      <c r="D3162" s="4" t="s">
        <v>59</v>
      </c>
      <c r="E3162">
        <v>1000000192</v>
      </c>
      <c r="F3162" s="4" t="s">
        <v>58</v>
      </c>
      <c r="G3162" s="4" t="s">
        <v>13</v>
      </c>
      <c r="H3162">
        <v>10000131</v>
      </c>
      <c r="I3162" s="4" t="s">
        <v>38</v>
      </c>
      <c r="J3162" s="11">
        <v>176.76600000000002</v>
      </c>
      <c r="K3162" s="11">
        <v>44.9</v>
      </c>
      <c r="L3162" s="11">
        <v>39.4</v>
      </c>
      <c r="M3162" s="11">
        <v>0</v>
      </c>
      <c r="N3162" s="11">
        <f>IFERROR(合并表__明细[[#This Row],[期末库存]]/合并表__明细[[#This Row],[未来50天出库量]]*50,999)</f>
        <v>999</v>
      </c>
      <c r="O3162" s="11" t="str">
        <f>IF(合并表__明细[[#This Row],[库存天数]]&lt;=3,"不足",IF(合并表__明细[[#This Row],[库存天数]]&gt;=100,"积压","正常"))</f>
        <v>积压</v>
      </c>
    </row>
    <row r="3163" spans="2:15" hidden="1" x14ac:dyDescent="0.2">
      <c r="B3163" s="1">
        <v>43100</v>
      </c>
      <c r="C3163" s="4" t="s">
        <v>9</v>
      </c>
      <c r="D3163" s="4" t="s">
        <v>17</v>
      </c>
      <c r="E3163">
        <v>1000000059</v>
      </c>
      <c r="F3163" s="4" t="s">
        <v>55</v>
      </c>
      <c r="G3163" s="4" t="s">
        <v>13</v>
      </c>
      <c r="H3163">
        <v>10000064</v>
      </c>
      <c r="I3163" s="4" t="s">
        <v>53</v>
      </c>
      <c r="J3163" s="11">
        <v>111.05399999999992</v>
      </c>
      <c r="K3163" s="11">
        <v>80</v>
      </c>
      <c r="L3163" s="11">
        <v>70.8</v>
      </c>
      <c r="M3163" s="11">
        <v>0</v>
      </c>
      <c r="N3163" s="11">
        <f>IFERROR(合并表__明细[[#This Row],[期末库存]]/合并表__明细[[#This Row],[未来50天出库量]]*50,999)</f>
        <v>999</v>
      </c>
      <c r="O3163" s="11" t="str">
        <f>IF(合并表__明细[[#This Row],[库存天数]]&lt;=3,"不足",IF(合并表__明细[[#This Row],[库存天数]]&gt;=100,"积压","正常"))</f>
        <v>积压</v>
      </c>
    </row>
    <row r="3164" spans="2:15" hidden="1" x14ac:dyDescent="0.2">
      <c r="B3164" s="1">
        <v>43100</v>
      </c>
      <c r="C3164" s="4" t="s">
        <v>9</v>
      </c>
      <c r="D3164" s="4" t="s">
        <v>57</v>
      </c>
      <c r="E3164">
        <v>1000001502</v>
      </c>
      <c r="F3164" s="4" t="s">
        <v>56</v>
      </c>
      <c r="G3164" s="4" t="s">
        <v>13</v>
      </c>
      <c r="H3164">
        <v>20000099</v>
      </c>
      <c r="I3164" s="4" t="s">
        <v>20</v>
      </c>
      <c r="J3164" s="11">
        <v>118.9</v>
      </c>
      <c r="K3164" s="11">
        <v>51.2</v>
      </c>
      <c r="L3164" s="11">
        <v>46.3</v>
      </c>
      <c r="M3164" s="11">
        <v>0</v>
      </c>
      <c r="N3164" s="11">
        <f>IFERROR(合并表__明细[[#This Row],[期末库存]]/合并表__明细[[#This Row],[未来50天出库量]]*50,999)</f>
        <v>999</v>
      </c>
      <c r="O3164" s="11" t="str">
        <f>IF(合并表__明细[[#This Row],[库存天数]]&lt;=3,"不足",IF(合并表__明细[[#This Row],[库存天数]]&gt;=100,"积压","正常"))</f>
        <v>积压</v>
      </c>
    </row>
    <row r="3165" spans="2:15" hidden="1" x14ac:dyDescent="0.2">
      <c r="B3165" s="1">
        <v>43100</v>
      </c>
      <c r="C3165" s="4" t="s">
        <v>9</v>
      </c>
      <c r="D3165" s="4" t="s">
        <v>57</v>
      </c>
      <c r="E3165">
        <v>1000001502</v>
      </c>
      <c r="F3165" s="4" t="s">
        <v>56</v>
      </c>
      <c r="G3165" s="4" t="s">
        <v>13</v>
      </c>
      <c r="H3165">
        <v>10000064</v>
      </c>
      <c r="I3165" s="4" t="s">
        <v>53</v>
      </c>
      <c r="J3165" s="11">
        <v>19.299999999999986</v>
      </c>
      <c r="K3165" s="11">
        <v>19</v>
      </c>
      <c r="L3165" s="11">
        <v>17.600000000000001</v>
      </c>
      <c r="M3165" s="11">
        <v>0</v>
      </c>
      <c r="N3165" s="11">
        <f>IFERROR(合并表__明细[[#This Row],[期末库存]]/合并表__明细[[#This Row],[未来50天出库量]]*50,999)</f>
        <v>999</v>
      </c>
      <c r="O3165" s="11" t="str">
        <f>IF(合并表__明细[[#This Row],[库存天数]]&lt;=3,"不足",IF(合并表__明细[[#This Row],[库存天数]]&gt;=100,"积压","正常"))</f>
        <v>积压</v>
      </c>
    </row>
    <row r="3166" spans="2:15" hidden="1" x14ac:dyDescent="0.2">
      <c r="B3166" s="1">
        <v>43100</v>
      </c>
      <c r="C3166" s="4" t="s">
        <v>9</v>
      </c>
      <c r="D3166" s="4" t="s">
        <v>15</v>
      </c>
      <c r="E3166">
        <v>1000002981</v>
      </c>
      <c r="F3166" s="4" t="s">
        <v>62</v>
      </c>
      <c r="G3166" s="4" t="s">
        <v>13</v>
      </c>
      <c r="H3166">
        <v>20000099</v>
      </c>
      <c r="I3166" s="4" t="s">
        <v>20</v>
      </c>
      <c r="J3166" s="11">
        <v>54.170000000000016</v>
      </c>
      <c r="K3166" s="11">
        <v>90.6</v>
      </c>
      <c r="L3166" s="11">
        <v>81.099999999999994</v>
      </c>
      <c r="M3166" s="11">
        <v>0</v>
      </c>
      <c r="N3166" s="11">
        <f>IFERROR(合并表__明细[[#This Row],[期末库存]]/合并表__明细[[#This Row],[未来50天出库量]]*50,999)</f>
        <v>999</v>
      </c>
      <c r="O3166" s="11" t="str">
        <f>IF(合并表__明细[[#This Row],[库存天数]]&lt;=3,"不足",IF(合并表__明细[[#This Row],[库存天数]]&gt;=100,"积压","正常"))</f>
        <v>积压</v>
      </c>
    </row>
    <row r="3167" spans="2:15" hidden="1" x14ac:dyDescent="0.2">
      <c r="B3167" s="1">
        <v>43100</v>
      </c>
      <c r="C3167" s="4" t="s">
        <v>9</v>
      </c>
      <c r="D3167" s="4" t="s">
        <v>75</v>
      </c>
      <c r="E3167">
        <v>1000000281</v>
      </c>
      <c r="F3167" s="4" t="s">
        <v>74</v>
      </c>
      <c r="G3167" s="4" t="s">
        <v>13</v>
      </c>
      <c r="H3167">
        <v>10000211</v>
      </c>
      <c r="I3167" s="4" t="s">
        <v>11</v>
      </c>
      <c r="J3167" s="11">
        <v>3.4000000000000021</v>
      </c>
      <c r="K3167" s="11">
        <v>25.6</v>
      </c>
      <c r="L3167" s="11">
        <v>22.2</v>
      </c>
      <c r="M3167" s="11">
        <v>0</v>
      </c>
      <c r="N3167" s="11">
        <f>IFERROR(合并表__明细[[#This Row],[期末库存]]/合并表__明细[[#This Row],[未来50天出库量]]*50,999)</f>
        <v>999</v>
      </c>
      <c r="O3167" s="11" t="str">
        <f>IF(合并表__明细[[#This Row],[库存天数]]&lt;=3,"不足",IF(合并表__明细[[#This Row],[库存天数]]&gt;=100,"积压","正常"))</f>
        <v>积压</v>
      </c>
    </row>
    <row r="3168" spans="2:15" hidden="1" x14ac:dyDescent="0.2">
      <c r="B3168" s="1">
        <v>43100</v>
      </c>
      <c r="C3168" s="4" t="s">
        <v>9</v>
      </c>
      <c r="D3168" s="4" t="s">
        <v>15</v>
      </c>
      <c r="E3168">
        <v>1000002986</v>
      </c>
      <c r="F3168" s="4" t="s">
        <v>14</v>
      </c>
      <c r="G3168" s="4" t="s">
        <v>13</v>
      </c>
      <c r="H3168">
        <v>10000131</v>
      </c>
      <c r="I3168" s="4" t="s">
        <v>38</v>
      </c>
      <c r="J3168" s="11">
        <v>220.26599999999999</v>
      </c>
      <c r="K3168" s="11">
        <v>14.3</v>
      </c>
      <c r="L3168" s="11">
        <v>12.4</v>
      </c>
      <c r="M3168" s="11">
        <v>0</v>
      </c>
      <c r="N3168" s="11">
        <f>IFERROR(合并表__明细[[#This Row],[期末库存]]/合并表__明细[[#This Row],[未来50天出库量]]*50,999)</f>
        <v>999</v>
      </c>
      <c r="O3168" s="11" t="str">
        <f>IF(合并表__明细[[#This Row],[库存天数]]&lt;=3,"不足",IF(合并表__明细[[#This Row],[库存天数]]&gt;=100,"积压","正常"))</f>
        <v>积压</v>
      </c>
    </row>
    <row r="3169" spans="2:15" hidden="1" x14ac:dyDescent="0.2">
      <c r="B3169" s="1">
        <v>43100</v>
      </c>
      <c r="C3169" s="4" t="s">
        <v>22</v>
      </c>
      <c r="D3169" s="4" t="s">
        <v>69</v>
      </c>
      <c r="E3169">
        <v>1000003349</v>
      </c>
      <c r="F3169" s="4" t="s">
        <v>68</v>
      </c>
      <c r="G3169" s="4" t="s">
        <v>13</v>
      </c>
      <c r="H3169">
        <v>10000064</v>
      </c>
      <c r="I3169" s="4" t="s">
        <v>53</v>
      </c>
      <c r="J3169" s="11">
        <v>19.300000000000004</v>
      </c>
      <c r="K3169" s="11">
        <v>0</v>
      </c>
      <c r="L3169" s="11">
        <v>0</v>
      </c>
      <c r="M3169" s="11">
        <v>0</v>
      </c>
      <c r="N3169" s="11">
        <f>IFERROR(合并表__明细[[#This Row],[期末库存]]/合并表__明细[[#This Row],[未来50天出库量]]*50,999)</f>
        <v>999</v>
      </c>
      <c r="O3169" s="11" t="str">
        <f>IF(合并表__明细[[#This Row],[库存天数]]&lt;=3,"不足",IF(合并表__明细[[#This Row],[库存天数]]&gt;=100,"积压","正常"))</f>
        <v>积压</v>
      </c>
    </row>
    <row r="3170" spans="2:15" hidden="1" x14ac:dyDescent="0.2">
      <c r="B3170" s="1">
        <v>43100</v>
      </c>
      <c r="C3170" s="4" t="s">
        <v>22</v>
      </c>
      <c r="D3170" s="4" t="s">
        <v>69</v>
      </c>
      <c r="E3170">
        <v>1000003349</v>
      </c>
      <c r="F3170" s="4" t="s">
        <v>68</v>
      </c>
      <c r="G3170" s="4" t="s">
        <v>13</v>
      </c>
      <c r="H3170">
        <v>10000061</v>
      </c>
      <c r="I3170" s="4" t="s">
        <v>28</v>
      </c>
      <c r="J3170" s="11">
        <v>12</v>
      </c>
      <c r="K3170" s="11">
        <v>0</v>
      </c>
      <c r="L3170" s="11">
        <v>0</v>
      </c>
      <c r="M3170" s="11">
        <v>0</v>
      </c>
      <c r="N3170" s="11">
        <f>IFERROR(合并表__明细[[#This Row],[期末库存]]/合并表__明细[[#This Row],[未来50天出库量]]*50,999)</f>
        <v>999</v>
      </c>
      <c r="O3170" s="11" t="str">
        <f>IF(合并表__明细[[#This Row],[库存天数]]&lt;=3,"不足",IF(合并表__明细[[#This Row],[库存天数]]&gt;=100,"积压","正常"))</f>
        <v>积压</v>
      </c>
    </row>
    <row r="3171" spans="2:15" hidden="1" x14ac:dyDescent="0.2">
      <c r="B3171" s="1">
        <v>43100</v>
      </c>
      <c r="C3171" s="4" t="s">
        <v>22</v>
      </c>
      <c r="D3171" s="4" t="s">
        <v>69</v>
      </c>
      <c r="E3171">
        <v>1000003349</v>
      </c>
      <c r="F3171" s="4" t="s">
        <v>68</v>
      </c>
      <c r="G3171" s="4" t="s">
        <v>13</v>
      </c>
      <c r="H3171">
        <v>10000131</v>
      </c>
      <c r="I3171" s="4" t="s">
        <v>38</v>
      </c>
      <c r="J3171" s="11">
        <v>5.5</v>
      </c>
      <c r="K3171" s="11">
        <v>0</v>
      </c>
      <c r="L3171" s="11">
        <v>0</v>
      </c>
      <c r="M3171" s="11">
        <v>0</v>
      </c>
      <c r="N3171" s="11">
        <f>IFERROR(合并表__明细[[#This Row],[期末库存]]/合并表__明细[[#This Row],[未来50天出库量]]*50,999)</f>
        <v>999</v>
      </c>
      <c r="O3171" s="11" t="str">
        <f>IF(合并表__明细[[#This Row],[库存天数]]&lt;=3,"不足",IF(合并表__明细[[#This Row],[库存天数]]&gt;=100,"积压","正常"))</f>
        <v>积压</v>
      </c>
    </row>
    <row r="3172" spans="2:15" hidden="1" x14ac:dyDescent="0.2">
      <c r="B3172" s="1">
        <v>43100</v>
      </c>
      <c r="C3172" s="4" t="s">
        <v>22</v>
      </c>
      <c r="D3172" s="4" t="s">
        <v>49</v>
      </c>
      <c r="E3172">
        <v>1000000020</v>
      </c>
      <c r="F3172" s="4" t="s">
        <v>73</v>
      </c>
      <c r="G3172" s="4" t="s">
        <v>13</v>
      </c>
      <c r="H3172">
        <v>10000182</v>
      </c>
      <c r="I3172" s="4" t="s">
        <v>31</v>
      </c>
      <c r="J3172" s="11">
        <v>33.6</v>
      </c>
      <c r="K3172" s="11">
        <v>0</v>
      </c>
      <c r="L3172" s="11">
        <v>0</v>
      </c>
      <c r="M3172" s="11">
        <v>0</v>
      </c>
      <c r="N3172" s="11">
        <f>IFERROR(合并表__明细[[#This Row],[期末库存]]/合并表__明细[[#This Row],[未来50天出库量]]*50,999)</f>
        <v>999</v>
      </c>
      <c r="O3172" s="11" t="str">
        <f>IF(合并表__明细[[#This Row],[库存天数]]&lt;=3,"不足",IF(合并表__明细[[#This Row],[库存天数]]&gt;=100,"积压","正常"))</f>
        <v>积压</v>
      </c>
    </row>
    <row r="3173" spans="2:15" hidden="1" x14ac:dyDescent="0.2">
      <c r="B3173" s="1">
        <v>43100</v>
      </c>
      <c r="C3173" s="4" t="s">
        <v>22</v>
      </c>
      <c r="D3173" s="4" t="s">
        <v>33</v>
      </c>
      <c r="E3173">
        <v>1000000031</v>
      </c>
      <c r="F3173" s="4" t="s">
        <v>32</v>
      </c>
      <c r="G3173" s="4" t="s">
        <v>13</v>
      </c>
      <c r="H3173">
        <v>10000131</v>
      </c>
      <c r="I3173" s="4" t="s">
        <v>38</v>
      </c>
      <c r="J3173" s="11">
        <v>80.8</v>
      </c>
      <c r="K3173" s="11">
        <v>0</v>
      </c>
      <c r="L3173" s="11">
        <v>0</v>
      </c>
      <c r="M3173" s="11">
        <v>0</v>
      </c>
      <c r="N3173" s="11">
        <f>IFERROR(合并表__明细[[#This Row],[期末库存]]/合并表__明细[[#This Row],[未来50天出库量]]*50,999)</f>
        <v>999</v>
      </c>
      <c r="O3173" s="11" t="str">
        <f>IF(合并表__明细[[#This Row],[库存天数]]&lt;=3,"不足",IF(合并表__明细[[#This Row],[库存天数]]&gt;=100,"积压","正常"))</f>
        <v>积压</v>
      </c>
    </row>
    <row r="3174" spans="2:15" hidden="1" x14ac:dyDescent="0.2">
      <c r="B3174" s="1">
        <v>43100</v>
      </c>
      <c r="C3174" s="4" t="s">
        <v>22</v>
      </c>
      <c r="D3174" s="4" t="s">
        <v>69</v>
      </c>
      <c r="E3174">
        <v>1000000129</v>
      </c>
      <c r="F3174" s="4" t="s">
        <v>70</v>
      </c>
      <c r="G3174" s="4" t="s">
        <v>13</v>
      </c>
      <c r="H3174">
        <v>20000018</v>
      </c>
      <c r="I3174" s="4" t="s">
        <v>81</v>
      </c>
      <c r="J3174" s="11">
        <v>5.3</v>
      </c>
      <c r="K3174" s="11">
        <v>0</v>
      </c>
      <c r="L3174" s="11">
        <v>0</v>
      </c>
      <c r="M3174" s="11">
        <v>0</v>
      </c>
      <c r="N3174" s="11">
        <f>IFERROR(合并表__明细[[#This Row],[期末库存]]/合并表__明细[[#This Row],[未来50天出库量]]*50,999)</f>
        <v>999</v>
      </c>
      <c r="O3174" s="11" t="str">
        <f>IF(合并表__明细[[#This Row],[库存天数]]&lt;=3,"不足",IF(合并表__明细[[#This Row],[库存天数]]&gt;=100,"积压","正常"))</f>
        <v>积压</v>
      </c>
    </row>
    <row r="3175" spans="2:15" hidden="1" x14ac:dyDescent="0.2">
      <c r="B3175" s="1">
        <v>43100</v>
      </c>
      <c r="C3175" s="4" t="s">
        <v>22</v>
      </c>
      <c r="D3175" s="4" t="s">
        <v>35</v>
      </c>
      <c r="E3175">
        <v>1000000047</v>
      </c>
      <c r="F3175" s="4" t="s">
        <v>34</v>
      </c>
      <c r="G3175" s="4" t="s">
        <v>13</v>
      </c>
      <c r="H3175">
        <v>10000111</v>
      </c>
      <c r="I3175" s="4" t="s">
        <v>37</v>
      </c>
      <c r="J3175" s="11">
        <v>0.70000000000000018</v>
      </c>
      <c r="K3175" s="11">
        <v>0</v>
      </c>
      <c r="L3175" s="11">
        <v>0</v>
      </c>
      <c r="M3175" s="11">
        <v>0</v>
      </c>
      <c r="N3175" s="11">
        <f>IFERROR(合并表__明细[[#This Row],[期末库存]]/合并表__明细[[#This Row],[未来50天出库量]]*50,999)</f>
        <v>999</v>
      </c>
      <c r="O3175" s="11" t="str">
        <f>IF(合并表__明细[[#This Row],[库存天数]]&lt;=3,"不足",IF(合并表__明细[[#This Row],[库存天数]]&gt;=100,"积压","正常"))</f>
        <v>积压</v>
      </c>
    </row>
    <row r="3176" spans="2:15" hidden="1" x14ac:dyDescent="0.2">
      <c r="B3176" s="1">
        <v>43100</v>
      </c>
      <c r="C3176" s="4" t="s">
        <v>22</v>
      </c>
      <c r="D3176" s="4" t="s">
        <v>49</v>
      </c>
      <c r="E3176">
        <v>1000000020</v>
      </c>
      <c r="F3176" s="4" t="s">
        <v>73</v>
      </c>
      <c r="G3176" s="4" t="s">
        <v>13</v>
      </c>
      <c r="H3176">
        <v>20000018</v>
      </c>
      <c r="I3176" s="4" t="s">
        <v>81</v>
      </c>
      <c r="J3176" s="11">
        <v>0.70000000000000018</v>
      </c>
      <c r="K3176" s="11">
        <v>0</v>
      </c>
      <c r="L3176" s="11">
        <v>0</v>
      </c>
      <c r="M3176" s="11">
        <v>0</v>
      </c>
      <c r="N3176" s="11">
        <f>IFERROR(合并表__明细[[#This Row],[期末库存]]/合并表__明细[[#This Row],[未来50天出库量]]*50,999)</f>
        <v>999</v>
      </c>
      <c r="O3176" s="11" t="str">
        <f>IF(合并表__明细[[#This Row],[库存天数]]&lt;=3,"不足",IF(合并表__明细[[#This Row],[库存天数]]&gt;=100,"积压","正常"))</f>
        <v>积压</v>
      </c>
    </row>
    <row r="3177" spans="2:15" hidden="1" x14ac:dyDescent="0.2">
      <c r="B3177" s="1">
        <v>43100</v>
      </c>
      <c r="C3177" s="4" t="s">
        <v>22</v>
      </c>
      <c r="D3177" s="4" t="s">
        <v>21</v>
      </c>
      <c r="E3177">
        <v>1000002872</v>
      </c>
      <c r="F3177" s="4" t="s">
        <v>19</v>
      </c>
      <c r="G3177" s="4" t="s">
        <v>13</v>
      </c>
      <c r="H3177">
        <v>10000111</v>
      </c>
      <c r="I3177" s="4" t="s">
        <v>37</v>
      </c>
      <c r="J3177" s="11">
        <v>6.2999999999999963</v>
      </c>
      <c r="K3177" s="11">
        <v>0</v>
      </c>
      <c r="L3177" s="11">
        <v>0</v>
      </c>
      <c r="M3177" s="11">
        <v>0</v>
      </c>
      <c r="N3177" s="11">
        <f>IFERROR(合并表__明细[[#This Row],[期末库存]]/合并表__明细[[#This Row],[未来50天出库量]]*50,999)</f>
        <v>999</v>
      </c>
      <c r="O3177" s="11" t="str">
        <f>IF(合并表__明细[[#This Row],[库存天数]]&lt;=3,"不足",IF(合并表__明细[[#This Row],[库存天数]]&gt;=100,"积压","正常"))</f>
        <v>积压</v>
      </c>
    </row>
    <row r="3178" spans="2:15" hidden="1" x14ac:dyDescent="0.2">
      <c r="B3178" s="1">
        <v>43100</v>
      </c>
      <c r="C3178" s="4" t="s">
        <v>22</v>
      </c>
      <c r="D3178" s="4" t="s">
        <v>49</v>
      </c>
      <c r="E3178">
        <v>1000000020</v>
      </c>
      <c r="F3178" s="4" t="s">
        <v>73</v>
      </c>
      <c r="G3178" s="4" t="s">
        <v>13</v>
      </c>
      <c r="H3178">
        <v>10000131</v>
      </c>
      <c r="I3178" s="4" t="s">
        <v>38</v>
      </c>
      <c r="J3178" s="11">
        <v>136.6</v>
      </c>
      <c r="K3178" s="11">
        <v>0</v>
      </c>
      <c r="L3178" s="11">
        <v>0</v>
      </c>
      <c r="M3178" s="11">
        <v>0</v>
      </c>
      <c r="N3178" s="11">
        <f>IFERROR(合并表__明细[[#This Row],[期末库存]]/合并表__明细[[#This Row],[未来50天出库量]]*50,999)</f>
        <v>999</v>
      </c>
      <c r="O3178" s="11" t="str">
        <f>IF(合并表__明细[[#This Row],[库存天数]]&lt;=3,"不足",IF(合并表__明细[[#This Row],[库存天数]]&gt;=100,"积压","正常"))</f>
        <v>积压</v>
      </c>
    </row>
    <row r="3179" spans="2:15" hidden="1" x14ac:dyDescent="0.2">
      <c r="B3179" s="1">
        <v>43100</v>
      </c>
      <c r="C3179" s="4" t="s">
        <v>22</v>
      </c>
      <c r="D3179" s="4" t="s">
        <v>33</v>
      </c>
      <c r="E3179">
        <v>1000000031</v>
      </c>
      <c r="F3179" s="4" t="s">
        <v>32</v>
      </c>
      <c r="G3179" s="4" t="s">
        <v>13</v>
      </c>
      <c r="H3179">
        <v>20000018</v>
      </c>
      <c r="I3179" s="4" t="s">
        <v>81</v>
      </c>
      <c r="J3179" s="11">
        <v>0</v>
      </c>
      <c r="K3179" s="11">
        <v>0</v>
      </c>
      <c r="L3179" s="11">
        <v>0</v>
      </c>
      <c r="M3179" s="11">
        <v>0</v>
      </c>
      <c r="N3179" s="11">
        <f>IFERROR(合并表__明细[[#This Row],[期末库存]]/合并表__明细[[#This Row],[未来50天出库量]]*50,999)</f>
        <v>999</v>
      </c>
      <c r="O3179" s="11" t="str">
        <f>IF(合并表__明细[[#This Row],[库存天数]]&lt;=3,"不足",IF(合并表__明细[[#This Row],[库存天数]]&gt;=100,"积压","正常"))</f>
        <v>积压</v>
      </c>
    </row>
    <row r="3180" spans="2:15" hidden="1" x14ac:dyDescent="0.2">
      <c r="B3180" s="1">
        <v>43100</v>
      </c>
      <c r="C3180" s="4" t="s">
        <v>22</v>
      </c>
      <c r="D3180" s="4" t="s">
        <v>64</v>
      </c>
      <c r="E3180">
        <v>1000002973</v>
      </c>
      <c r="F3180" s="4" t="s">
        <v>63</v>
      </c>
      <c r="G3180" s="4" t="s">
        <v>13</v>
      </c>
      <c r="H3180">
        <v>10000182</v>
      </c>
      <c r="I3180" s="4" t="s">
        <v>31</v>
      </c>
      <c r="J3180" s="11">
        <v>136.70000000000002</v>
      </c>
      <c r="K3180" s="11">
        <v>0</v>
      </c>
      <c r="L3180" s="11">
        <v>0</v>
      </c>
      <c r="M3180" s="11">
        <v>0</v>
      </c>
      <c r="N3180" s="11">
        <f>IFERROR(合并表__明细[[#This Row],[期末库存]]/合并表__明细[[#This Row],[未来50天出库量]]*50,999)</f>
        <v>999</v>
      </c>
      <c r="O3180" s="11" t="str">
        <f>IF(合并表__明细[[#This Row],[库存天数]]&lt;=3,"不足",IF(合并表__明细[[#This Row],[库存天数]]&gt;=100,"积压","正常"))</f>
        <v>积压</v>
      </c>
    </row>
    <row r="3181" spans="2:15" hidden="1" x14ac:dyDescent="0.2">
      <c r="B3181" s="1">
        <v>43100</v>
      </c>
      <c r="C3181" s="4" t="s">
        <v>22</v>
      </c>
      <c r="D3181" s="4" t="s">
        <v>25</v>
      </c>
      <c r="E3181">
        <v>1000003183</v>
      </c>
      <c r="F3181" s="4" t="s">
        <v>23</v>
      </c>
      <c r="G3181" s="4" t="s">
        <v>13</v>
      </c>
      <c r="H3181">
        <v>10000064</v>
      </c>
      <c r="I3181" s="4" t="s">
        <v>53</v>
      </c>
      <c r="J3181" s="11">
        <v>4.2000000000000037</v>
      </c>
      <c r="K3181" s="11">
        <v>0</v>
      </c>
      <c r="L3181" s="11">
        <v>0</v>
      </c>
      <c r="M3181" s="11">
        <v>0</v>
      </c>
      <c r="N3181" s="11">
        <f>IFERROR(合并表__明细[[#This Row],[期末库存]]/合并表__明细[[#This Row],[未来50天出库量]]*50,999)</f>
        <v>999</v>
      </c>
      <c r="O3181" s="11" t="str">
        <f>IF(合并表__明细[[#This Row],[库存天数]]&lt;=3,"不足",IF(合并表__明细[[#This Row],[库存天数]]&gt;=100,"积压","正常"))</f>
        <v>积压</v>
      </c>
    </row>
    <row r="3182" spans="2:15" hidden="1" x14ac:dyDescent="0.2">
      <c r="B3182" s="1">
        <v>43100</v>
      </c>
      <c r="C3182" s="4" t="s">
        <v>22</v>
      </c>
      <c r="D3182" s="4" t="s">
        <v>69</v>
      </c>
      <c r="E3182">
        <v>1000003349</v>
      </c>
      <c r="F3182" s="4" t="s">
        <v>68</v>
      </c>
      <c r="G3182" s="4" t="s">
        <v>13</v>
      </c>
      <c r="H3182">
        <v>10000111</v>
      </c>
      <c r="I3182" s="4" t="s">
        <v>37</v>
      </c>
      <c r="J3182" s="11">
        <v>0.10999999999999999</v>
      </c>
      <c r="K3182" s="11">
        <v>0</v>
      </c>
      <c r="L3182" s="11">
        <v>0</v>
      </c>
      <c r="M3182" s="11">
        <v>0</v>
      </c>
      <c r="N3182" s="11">
        <f>IFERROR(合并表__明细[[#This Row],[期末库存]]/合并表__明细[[#This Row],[未来50天出库量]]*50,999)</f>
        <v>999</v>
      </c>
      <c r="O3182" s="11" t="str">
        <f>IF(合并表__明细[[#This Row],[库存天数]]&lt;=3,"不足",IF(合并表__明细[[#This Row],[库存天数]]&gt;=100,"积压","正常"))</f>
        <v>积压</v>
      </c>
    </row>
    <row r="3183" spans="2:15" hidden="1" x14ac:dyDescent="0.2">
      <c r="B3183" s="1">
        <v>43100</v>
      </c>
      <c r="C3183" s="4" t="s">
        <v>22</v>
      </c>
      <c r="D3183" s="4" t="s">
        <v>69</v>
      </c>
      <c r="E3183">
        <v>1000003349</v>
      </c>
      <c r="F3183" s="4" t="s">
        <v>68</v>
      </c>
      <c r="G3183" s="4" t="s">
        <v>13</v>
      </c>
      <c r="H3183">
        <v>10000136</v>
      </c>
      <c r="I3183" s="4" t="s">
        <v>40</v>
      </c>
      <c r="J3183" s="11">
        <v>0</v>
      </c>
      <c r="K3183" s="11">
        <v>0</v>
      </c>
      <c r="L3183" s="11">
        <v>0</v>
      </c>
      <c r="M3183" s="11">
        <v>0</v>
      </c>
      <c r="N3183" s="11">
        <f>IFERROR(合并表__明细[[#This Row],[期末库存]]/合并表__明细[[#This Row],[未来50天出库量]]*50,999)</f>
        <v>999</v>
      </c>
      <c r="O3183" s="11" t="str">
        <f>IF(合并表__明细[[#This Row],[库存天数]]&lt;=3,"不足",IF(合并表__明细[[#This Row],[库存天数]]&gt;=100,"积压","正常"))</f>
        <v>积压</v>
      </c>
    </row>
    <row r="3184" spans="2:15" hidden="1" x14ac:dyDescent="0.2">
      <c r="B3184" s="1">
        <v>43100</v>
      </c>
      <c r="C3184" s="4" t="s">
        <v>22</v>
      </c>
      <c r="D3184" s="4" t="s">
        <v>69</v>
      </c>
      <c r="E3184">
        <v>1000003349</v>
      </c>
      <c r="F3184" s="4" t="s">
        <v>68</v>
      </c>
      <c r="G3184" s="4" t="s">
        <v>13</v>
      </c>
      <c r="H3184">
        <v>10000172</v>
      </c>
      <c r="I3184" s="4" t="s">
        <v>18</v>
      </c>
      <c r="J3184" s="11">
        <v>0.20000000000000007</v>
      </c>
      <c r="K3184" s="11">
        <v>0</v>
      </c>
      <c r="L3184" s="11">
        <v>0</v>
      </c>
      <c r="M3184" s="11">
        <v>0</v>
      </c>
      <c r="N3184" s="11">
        <f>IFERROR(合并表__明细[[#This Row],[期末库存]]/合并表__明细[[#This Row],[未来50天出库量]]*50,999)</f>
        <v>999</v>
      </c>
      <c r="O3184" s="11" t="str">
        <f>IF(合并表__明细[[#This Row],[库存天数]]&lt;=3,"不足",IF(合并表__明细[[#This Row],[库存天数]]&gt;=100,"积压","正常"))</f>
        <v>积压</v>
      </c>
    </row>
    <row r="3185" spans="2:15" hidden="1" x14ac:dyDescent="0.2">
      <c r="B3185" s="1">
        <v>43100</v>
      </c>
      <c r="C3185" s="4" t="s">
        <v>22</v>
      </c>
      <c r="D3185" s="4" t="s">
        <v>29</v>
      </c>
      <c r="E3185">
        <v>1000000054</v>
      </c>
      <c r="F3185" s="4" t="s">
        <v>36</v>
      </c>
      <c r="G3185" s="4" t="s">
        <v>13</v>
      </c>
      <c r="H3185">
        <v>10000172</v>
      </c>
      <c r="I3185" s="4" t="s">
        <v>18</v>
      </c>
      <c r="J3185" s="11">
        <v>41.499999999999964</v>
      </c>
      <c r="K3185" s="11">
        <v>0</v>
      </c>
      <c r="L3185" s="11">
        <v>0</v>
      </c>
      <c r="M3185" s="11">
        <v>0</v>
      </c>
      <c r="N3185" s="11">
        <f>IFERROR(合并表__明细[[#This Row],[期末库存]]/合并表__明细[[#This Row],[未来50天出库量]]*50,999)</f>
        <v>999</v>
      </c>
      <c r="O3185" s="11" t="str">
        <f>IF(合并表__明细[[#This Row],[库存天数]]&lt;=3,"不足",IF(合并表__明细[[#This Row],[库存天数]]&gt;=100,"积压","正常"))</f>
        <v>积压</v>
      </c>
    </row>
    <row r="3186" spans="2:15" hidden="1" x14ac:dyDescent="0.2">
      <c r="B3186" s="1">
        <v>43100</v>
      </c>
      <c r="C3186" s="4" t="s">
        <v>22</v>
      </c>
      <c r="D3186" s="4" t="s">
        <v>46</v>
      </c>
      <c r="E3186">
        <v>1000001133</v>
      </c>
      <c r="F3186" s="4" t="s">
        <v>45</v>
      </c>
      <c r="G3186" s="4" t="s">
        <v>13</v>
      </c>
      <c r="H3186">
        <v>10000064</v>
      </c>
      <c r="I3186" s="4" t="s">
        <v>53</v>
      </c>
      <c r="J3186" s="11">
        <v>1.8959999999999997</v>
      </c>
      <c r="K3186" s="11">
        <v>0</v>
      </c>
      <c r="L3186" s="11">
        <v>0</v>
      </c>
      <c r="M3186" s="11">
        <v>0</v>
      </c>
      <c r="N3186" s="11">
        <f>IFERROR(合并表__明细[[#This Row],[期末库存]]/合并表__明细[[#This Row],[未来50天出库量]]*50,999)</f>
        <v>999</v>
      </c>
      <c r="O3186" s="11" t="str">
        <f>IF(合并表__明细[[#This Row],[库存天数]]&lt;=3,"不足",IF(合并表__明细[[#This Row],[库存天数]]&gt;=100,"积压","正常"))</f>
        <v>积压</v>
      </c>
    </row>
    <row r="3187" spans="2:15" hidden="1" x14ac:dyDescent="0.2">
      <c r="B3187" s="1">
        <v>43100</v>
      </c>
      <c r="C3187" s="4" t="s">
        <v>22</v>
      </c>
      <c r="D3187" s="4" t="s">
        <v>54</v>
      </c>
      <c r="E3187">
        <v>1000000046</v>
      </c>
      <c r="F3187" s="4" t="s">
        <v>52</v>
      </c>
      <c r="G3187" s="4" t="s">
        <v>13</v>
      </c>
      <c r="H3187">
        <v>10000064</v>
      </c>
      <c r="I3187" s="4" t="s">
        <v>53</v>
      </c>
      <c r="J3187" s="11">
        <v>39.492000000000004</v>
      </c>
      <c r="K3187" s="11">
        <v>0</v>
      </c>
      <c r="L3187" s="11">
        <v>0</v>
      </c>
      <c r="M3187" s="11">
        <v>0</v>
      </c>
      <c r="N3187" s="11">
        <f>IFERROR(合并表__明细[[#This Row],[期末库存]]/合并表__明细[[#This Row],[未来50天出库量]]*50,999)</f>
        <v>999</v>
      </c>
      <c r="O3187" s="11" t="str">
        <f>IF(合并表__明细[[#This Row],[库存天数]]&lt;=3,"不足",IF(合并表__明细[[#This Row],[库存天数]]&gt;=100,"积压","正常"))</f>
        <v>积压</v>
      </c>
    </row>
    <row r="3188" spans="2:15" hidden="1" x14ac:dyDescent="0.2">
      <c r="B3188" s="1">
        <v>43100</v>
      </c>
      <c r="C3188" s="4" t="s">
        <v>22</v>
      </c>
      <c r="D3188" s="4" t="s">
        <v>61</v>
      </c>
      <c r="E3188">
        <v>1000000579</v>
      </c>
      <c r="F3188" s="4" t="s">
        <v>60</v>
      </c>
      <c r="G3188" s="4" t="s">
        <v>13</v>
      </c>
      <c r="H3188">
        <v>10000111</v>
      </c>
      <c r="I3188" s="4" t="s">
        <v>37</v>
      </c>
      <c r="J3188" s="11">
        <v>1.6999999999999997</v>
      </c>
      <c r="K3188" s="11">
        <v>0</v>
      </c>
      <c r="L3188" s="11">
        <v>0</v>
      </c>
      <c r="M3188" s="11">
        <v>0</v>
      </c>
      <c r="N3188" s="11">
        <f>IFERROR(合并表__明细[[#This Row],[期末库存]]/合并表__明细[[#This Row],[未来50天出库量]]*50,999)</f>
        <v>999</v>
      </c>
      <c r="O3188" s="11" t="str">
        <f>IF(合并表__明细[[#This Row],[库存天数]]&lt;=3,"不足",IF(合并表__明细[[#This Row],[库存天数]]&gt;=100,"积压","正常"))</f>
        <v>积压</v>
      </c>
    </row>
    <row r="3189" spans="2:15" hidden="1" x14ac:dyDescent="0.2">
      <c r="B3189" s="1">
        <v>43100</v>
      </c>
      <c r="C3189" s="4" t="s">
        <v>22</v>
      </c>
      <c r="D3189" s="4" t="s">
        <v>64</v>
      </c>
      <c r="E3189">
        <v>1000002973</v>
      </c>
      <c r="F3189" s="4" t="s">
        <v>63</v>
      </c>
      <c r="G3189" s="4" t="s">
        <v>13</v>
      </c>
      <c r="H3189">
        <v>10000131</v>
      </c>
      <c r="I3189" s="4" t="s">
        <v>38</v>
      </c>
      <c r="J3189" s="11">
        <v>72.775999999999996</v>
      </c>
      <c r="K3189" s="11">
        <v>0</v>
      </c>
      <c r="L3189" s="11">
        <v>0</v>
      </c>
      <c r="M3189" s="11">
        <v>0</v>
      </c>
      <c r="N3189" s="11">
        <f>IFERROR(合并表__明细[[#This Row],[期末库存]]/合并表__明细[[#This Row],[未来50天出库量]]*50,999)</f>
        <v>999</v>
      </c>
      <c r="O3189" s="11" t="str">
        <f>IF(合并表__明细[[#This Row],[库存天数]]&lt;=3,"不足",IF(合并表__明细[[#This Row],[库存天数]]&gt;=100,"积压","正常"))</f>
        <v>积压</v>
      </c>
    </row>
    <row r="3190" spans="2:15" hidden="1" x14ac:dyDescent="0.2">
      <c r="B3190" s="1">
        <v>43100</v>
      </c>
      <c r="C3190" s="4" t="s">
        <v>22</v>
      </c>
      <c r="D3190" s="4" t="s">
        <v>49</v>
      </c>
      <c r="E3190">
        <v>1000000018</v>
      </c>
      <c r="F3190" s="4" t="s">
        <v>48</v>
      </c>
      <c r="G3190" s="4" t="s">
        <v>13</v>
      </c>
      <c r="H3190">
        <v>10000064</v>
      </c>
      <c r="I3190" s="4" t="s">
        <v>53</v>
      </c>
      <c r="J3190" s="11">
        <v>74.570000000000007</v>
      </c>
      <c r="K3190" s="11">
        <v>0</v>
      </c>
      <c r="L3190" s="11">
        <v>0</v>
      </c>
      <c r="M3190" s="11">
        <v>0</v>
      </c>
      <c r="N3190" s="11">
        <f>IFERROR(合并表__明细[[#This Row],[期末库存]]/合并表__明细[[#This Row],[未来50天出库量]]*50,999)</f>
        <v>999</v>
      </c>
      <c r="O3190" s="11" t="str">
        <f>IF(合并表__明细[[#This Row],[库存天数]]&lt;=3,"不足",IF(合并表__明细[[#This Row],[库存天数]]&gt;=100,"积压","正常"))</f>
        <v>积压</v>
      </c>
    </row>
    <row r="3191" spans="2:15" hidden="1" x14ac:dyDescent="0.2">
      <c r="B3191" s="1">
        <v>43100</v>
      </c>
      <c r="C3191" s="4" t="s">
        <v>22</v>
      </c>
      <c r="D3191" s="4" t="s">
        <v>54</v>
      </c>
      <c r="E3191">
        <v>1000000046</v>
      </c>
      <c r="F3191" s="4" t="s">
        <v>52</v>
      </c>
      <c r="G3191" s="4" t="s">
        <v>13</v>
      </c>
      <c r="H3191">
        <v>10000136</v>
      </c>
      <c r="I3191" s="4" t="s">
        <v>40</v>
      </c>
      <c r="J3191" s="11">
        <v>9.5860000000000003</v>
      </c>
      <c r="K3191" s="11">
        <v>0</v>
      </c>
      <c r="L3191" s="11">
        <v>0</v>
      </c>
      <c r="M3191" s="11">
        <v>0</v>
      </c>
      <c r="N3191" s="11">
        <f>IFERROR(合并表__明细[[#This Row],[期末库存]]/合并表__明细[[#This Row],[未来50天出库量]]*50,999)</f>
        <v>999</v>
      </c>
      <c r="O3191" s="11" t="str">
        <f>IF(合并表__明细[[#This Row],[库存天数]]&lt;=3,"不足",IF(合并表__明细[[#This Row],[库存天数]]&gt;=100,"积压","正常"))</f>
        <v>积压</v>
      </c>
    </row>
    <row r="3192" spans="2:15" hidden="1" x14ac:dyDescent="0.2">
      <c r="B3192" s="1">
        <v>43100</v>
      </c>
      <c r="C3192" s="4" t="s">
        <v>22</v>
      </c>
      <c r="D3192" s="4" t="s">
        <v>61</v>
      </c>
      <c r="E3192">
        <v>1000000579</v>
      </c>
      <c r="F3192" s="4" t="s">
        <v>60</v>
      </c>
      <c r="G3192" s="4" t="s">
        <v>13</v>
      </c>
      <c r="H3192">
        <v>10000064</v>
      </c>
      <c r="I3192" s="4" t="s">
        <v>53</v>
      </c>
      <c r="J3192" s="11">
        <v>38.5</v>
      </c>
      <c r="K3192" s="11">
        <v>0</v>
      </c>
      <c r="L3192" s="11">
        <v>0</v>
      </c>
      <c r="M3192" s="11">
        <v>0</v>
      </c>
      <c r="N3192" s="11">
        <f>IFERROR(合并表__明细[[#This Row],[期末库存]]/合并表__明细[[#This Row],[未来50天出库量]]*50,999)</f>
        <v>999</v>
      </c>
      <c r="O3192" s="11" t="str">
        <f>IF(合并表__明细[[#This Row],[库存天数]]&lt;=3,"不足",IF(合并表__明细[[#This Row],[库存天数]]&gt;=100,"积压","正常"))</f>
        <v>积压</v>
      </c>
    </row>
    <row r="3193" spans="2:15" hidden="1" x14ac:dyDescent="0.2">
      <c r="B3193" s="1">
        <v>43100</v>
      </c>
      <c r="C3193" s="4" t="s">
        <v>22</v>
      </c>
      <c r="D3193" s="4" t="s">
        <v>35</v>
      </c>
      <c r="E3193">
        <v>1000000047</v>
      </c>
      <c r="F3193" s="4" t="s">
        <v>34</v>
      </c>
      <c r="G3193" s="4" t="s">
        <v>13</v>
      </c>
      <c r="H3193">
        <v>10000064</v>
      </c>
      <c r="I3193" s="4" t="s">
        <v>53</v>
      </c>
      <c r="J3193" s="11">
        <v>11.596</v>
      </c>
      <c r="K3193" s="11">
        <v>0</v>
      </c>
      <c r="L3193" s="11">
        <v>0</v>
      </c>
      <c r="M3193" s="11">
        <v>0</v>
      </c>
      <c r="N3193" s="11">
        <f>IFERROR(合并表__明细[[#This Row],[期末库存]]/合并表__明细[[#This Row],[未来50天出库量]]*50,999)</f>
        <v>999</v>
      </c>
      <c r="O3193" s="11" t="str">
        <f>IF(合并表__明细[[#This Row],[库存天数]]&lt;=3,"不足",IF(合并表__明细[[#This Row],[库存天数]]&gt;=100,"积压","正常"))</f>
        <v>积压</v>
      </c>
    </row>
    <row r="3194" spans="2:15" hidden="1" x14ac:dyDescent="0.2">
      <c r="B3194" s="1">
        <v>43100</v>
      </c>
      <c r="C3194" s="4" t="s">
        <v>22</v>
      </c>
      <c r="D3194" s="4" t="s">
        <v>69</v>
      </c>
      <c r="E3194">
        <v>1000003349</v>
      </c>
      <c r="F3194" s="4" t="s">
        <v>68</v>
      </c>
      <c r="G3194" s="4" t="s">
        <v>13</v>
      </c>
      <c r="H3194">
        <v>10000078</v>
      </c>
      <c r="I3194" s="4" t="s">
        <v>30</v>
      </c>
      <c r="J3194" s="11">
        <v>19.5</v>
      </c>
      <c r="K3194" s="11">
        <v>0</v>
      </c>
      <c r="L3194" s="11">
        <v>0</v>
      </c>
      <c r="M3194" s="11">
        <v>0</v>
      </c>
      <c r="N3194" s="11">
        <f>IFERROR(合并表__明细[[#This Row],[期末库存]]/合并表__明细[[#This Row],[未来50天出库量]]*50,999)</f>
        <v>999</v>
      </c>
      <c r="O3194" s="11" t="str">
        <f>IF(合并表__明细[[#This Row],[库存天数]]&lt;=3,"不足",IF(合并表__明细[[#This Row],[库存天数]]&gt;=100,"积压","正常"))</f>
        <v>积压</v>
      </c>
    </row>
    <row r="3195" spans="2:15" hidden="1" x14ac:dyDescent="0.2">
      <c r="B3195" s="1">
        <v>43100</v>
      </c>
      <c r="C3195" s="4" t="s">
        <v>22</v>
      </c>
      <c r="D3195" s="4" t="s">
        <v>29</v>
      </c>
      <c r="E3195">
        <v>1000000101</v>
      </c>
      <c r="F3195" s="4" t="s">
        <v>39</v>
      </c>
      <c r="G3195" s="4" t="s">
        <v>13</v>
      </c>
      <c r="H3195">
        <v>10000078</v>
      </c>
      <c r="I3195" s="4" t="s">
        <v>30</v>
      </c>
      <c r="J3195" s="11">
        <v>18.33400000000001</v>
      </c>
      <c r="K3195" s="11">
        <v>0</v>
      </c>
      <c r="L3195" s="11">
        <v>0</v>
      </c>
      <c r="M3195" s="11">
        <v>0</v>
      </c>
      <c r="N3195" s="11">
        <f>IFERROR(合并表__明细[[#This Row],[期末库存]]/合并表__明细[[#This Row],[未来50天出库量]]*50,999)</f>
        <v>999</v>
      </c>
      <c r="O3195" s="11" t="str">
        <f>IF(合并表__明细[[#This Row],[库存天数]]&lt;=3,"不足",IF(合并表__明细[[#This Row],[库存天数]]&gt;=100,"积压","正常"))</f>
        <v>积压</v>
      </c>
    </row>
    <row r="3196" spans="2:15" hidden="1" x14ac:dyDescent="0.2">
      <c r="B3196" s="1">
        <v>43100</v>
      </c>
      <c r="C3196" s="4" t="s">
        <v>22</v>
      </c>
      <c r="D3196" s="4" t="s">
        <v>49</v>
      </c>
      <c r="E3196">
        <v>1000000018</v>
      </c>
      <c r="F3196" s="4" t="s">
        <v>48</v>
      </c>
      <c r="G3196" s="4" t="s">
        <v>13</v>
      </c>
      <c r="H3196">
        <v>10000182</v>
      </c>
      <c r="I3196" s="4" t="s">
        <v>31</v>
      </c>
      <c r="J3196" s="11">
        <v>184.71799999999999</v>
      </c>
      <c r="K3196" s="11">
        <v>0</v>
      </c>
      <c r="L3196" s="11">
        <v>0</v>
      </c>
      <c r="M3196" s="11">
        <v>0</v>
      </c>
      <c r="N3196" s="11">
        <f>IFERROR(合并表__明细[[#This Row],[期末库存]]/合并表__明细[[#This Row],[未来50天出库量]]*50,999)</f>
        <v>999</v>
      </c>
      <c r="O3196" s="11" t="str">
        <f>IF(合并表__明细[[#This Row],[库存天数]]&lt;=3,"不足",IF(合并表__明细[[#This Row],[库存天数]]&gt;=100,"积压","正常"))</f>
        <v>积压</v>
      </c>
    </row>
    <row r="3197" spans="2:15" hidden="1" x14ac:dyDescent="0.2">
      <c r="B3197" s="1">
        <v>43100</v>
      </c>
      <c r="C3197" s="4" t="s">
        <v>22</v>
      </c>
      <c r="D3197" s="4" t="s">
        <v>61</v>
      </c>
      <c r="E3197">
        <v>1000000579</v>
      </c>
      <c r="F3197" s="4" t="s">
        <v>60</v>
      </c>
      <c r="G3197" s="4" t="s">
        <v>13</v>
      </c>
      <c r="H3197">
        <v>10000211</v>
      </c>
      <c r="I3197" s="4" t="s">
        <v>11</v>
      </c>
      <c r="J3197" s="11">
        <v>10.645999999999999</v>
      </c>
      <c r="K3197" s="11">
        <v>0</v>
      </c>
      <c r="L3197" s="11">
        <v>0</v>
      </c>
      <c r="M3197" s="11">
        <v>0</v>
      </c>
      <c r="N3197" s="11">
        <f>IFERROR(合并表__明细[[#This Row],[期末库存]]/合并表__明细[[#This Row],[未来50天出库量]]*50,999)</f>
        <v>999</v>
      </c>
      <c r="O3197" s="11" t="str">
        <f>IF(合并表__明细[[#This Row],[库存天数]]&lt;=3,"不足",IF(合并表__明细[[#This Row],[库存天数]]&gt;=100,"积压","正常"))</f>
        <v>积压</v>
      </c>
    </row>
    <row r="3198" spans="2:15" hidden="1" x14ac:dyDescent="0.2">
      <c r="B3198" s="1">
        <v>43100</v>
      </c>
      <c r="C3198" s="4" t="s">
        <v>22</v>
      </c>
      <c r="D3198" s="4" t="s">
        <v>25</v>
      </c>
      <c r="E3198">
        <v>1000003183</v>
      </c>
      <c r="F3198" s="4" t="s">
        <v>23</v>
      </c>
      <c r="G3198" s="4" t="s">
        <v>13</v>
      </c>
      <c r="H3198">
        <v>10000182</v>
      </c>
      <c r="I3198" s="4" t="s">
        <v>31</v>
      </c>
      <c r="J3198" s="11">
        <v>31.999999999999993</v>
      </c>
      <c r="K3198" s="11">
        <v>0</v>
      </c>
      <c r="L3198" s="11">
        <v>0</v>
      </c>
      <c r="M3198" s="11">
        <v>0</v>
      </c>
      <c r="N3198" s="11">
        <f>IFERROR(合并表__明细[[#This Row],[期末库存]]/合并表__明细[[#This Row],[未来50天出库量]]*50,999)</f>
        <v>999</v>
      </c>
      <c r="O3198" s="11" t="str">
        <f>IF(合并表__明细[[#This Row],[库存天数]]&lt;=3,"不足",IF(合并表__明细[[#This Row],[库存天数]]&gt;=100,"积压","正常"))</f>
        <v>积压</v>
      </c>
    </row>
    <row r="3199" spans="2:15" hidden="1" x14ac:dyDescent="0.2">
      <c r="B3199" s="1">
        <v>43100</v>
      </c>
      <c r="C3199" s="4" t="s">
        <v>22</v>
      </c>
      <c r="D3199" s="4" t="s">
        <v>69</v>
      </c>
      <c r="E3199">
        <v>1000003349</v>
      </c>
      <c r="F3199" s="4" t="s">
        <v>68</v>
      </c>
      <c r="G3199" s="4" t="s">
        <v>13</v>
      </c>
      <c r="H3199">
        <v>20000099</v>
      </c>
      <c r="I3199" s="4" t="s">
        <v>20</v>
      </c>
      <c r="J3199" s="11">
        <v>4.4539999999999997</v>
      </c>
      <c r="K3199" s="11">
        <v>0</v>
      </c>
      <c r="L3199" s="11">
        <v>0</v>
      </c>
      <c r="M3199" s="11">
        <v>0</v>
      </c>
      <c r="N3199" s="11">
        <f>IFERROR(合并表__明细[[#This Row],[期末库存]]/合并表__明细[[#This Row],[未来50天出库量]]*50,999)</f>
        <v>999</v>
      </c>
      <c r="O3199" s="11" t="str">
        <f>IF(合并表__明细[[#This Row],[库存天数]]&lt;=3,"不足",IF(合并表__明细[[#This Row],[库存天数]]&gt;=100,"积压","正常"))</f>
        <v>积压</v>
      </c>
    </row>
    <row r="3200" spans="2:15" hidden="1" x14ac:dyDescent="0.2">
      <c r="B3200" s="1">
        <v>43100</v>
      </c>
      <c r="C3200" s="4" t="s">
        <v>22</v>
      </c>
      <c r="D3200" s="4" t="s">
        <v>69</v>
      </c>
      <c r="E3200">
        <v>1000000129</v>
      </c>
      <c r="F3200" s="4" t="s">
        <v>70</v>
      </c>
      <c r="G3200" s="4" t="s">
        <v>13</v>
      </c>
      <c r="H3200">
        <v>10000061</v>
      </c>
      <c r="I3200" s="4" t="s">
        <v>28</v>
      </c>
      <c r="J3200" s="11">
        <v>2.3019999999999996</v>
      </c>
      <c r="K3200" s="11">
        <v>0</v>
      </c>
      <c r="L3200" s="11">
        <v>0</v>
      </c>
      <c r="M3200" s="11">
        <v>0</v>
      </c>
      <c r="N3200" s="11">
        <f>IFERROR(合并表__明细[[#This Row],[期末库存]]/合并表__明细[[#This Row],[未来50天出库量]]*50,999)</f>
        <v>999</v>
      </c>
      <c r="O3200" s="11" t="str">
        <f>IF(合并表__明细[[#This Row],[库存天数]]&lt;=3,"不足",IF(合并表__明细[[#This Row],[库存天数]]&gt;=100,"积压","正常"))</f>
        <v>积压</v>
      </c>
    </row>
    <row r="3201" spans="2:15" hidden="1" x14ac:dyDescent="0.2">
      <c r="B3201" s="1">
        <v>43100</v>
      </c>
      <c r="C3201" s="4" t="s">
        <v>22</v>
      </c>
      <c r="D3201" s="4" t="s">
        <v>64</v>
      </c>
      <c r="E3201">
        <v>1000002973</v>
      </c>
      <c r="F3201" s="4" t="s">
        <v>63</v>
      </c>
      <c r="G3201" s="4" t="s">
        <v>13</v>
      </c>
      <c r="H3201">
        <v>20000099</v>
      </c>
      <c r="I3201" s="4" t="s">
        <v>20</v>
      </c>
      <c r="J3201" s="11">
        <v>0.88800000000000012</v>
      </c>
      <c r="K3201" s="11">
        <v>0</v>
      </c>
      <c r="L3201" s="11">
        <v>0</v>
      </c>
      <c r="M3201" s="11">
        <v>0</v>
      </c>
      <c r="N3201" s="11">
        <f>IFERROR(合并表__明细[[#This Row],[期末库存]]/合并表__明细[[#This Row],[未来50天出库量]]*50,999)</f>
        <v>999</v>
      </c>
      <c r="O3201" s="11" t="str">
        <f>IF(合并表__明细[[#This Row],[库存天数]]&lt;=3,"不足",IF(合并表__明细[[#This Row],[库存天数]]&gt;=100,"积压","正常"))</f>
        <v>积压</v>
      </c>
    </row>
    <row r="3202" spans="2:15" hidden="1" x14ac:dyDescent="0.2">
      <c r="B3202" s="1">
        <v>43100</v>
      </c>
      <c r="C3202" s="4" t="s">
        <v>22</v>
      </c>
      <c r="D3202" s="4" t="s">
        <v>29</v>
      </c>
      <c r="E3202">
        <v>1000000101</v>
      </c>
      <c r="F3202" s="4" t="s">
        <v>39</v>
      </c>
      <c r="G3202" s="4" t="s">
        <v>13</v>
      </c>
      <c r="H3202">
        <v>10000131</v>
      </c>
      <c r="I3202" s="4" t="s">
        <v>38</v>
      </c>
      <c r="J3202" s="11">
        <v>41.581999999999994</v>
      </c>
      <c r="K3202" s="11">
        <v>0</v>
      </c>
      <c r="L3202" s="11">
        <v>0</v>
      </c>
      <c r="M3202" s="11">
        <v>0</v>
      </c>
      <c r="N3202" s="11">
        <f>IFERROR(合并表__明细[[#This Row],[期末库存]]/合并表__明细[[#This Row],[未来50天出库量]]*50,999)</f>
        <v>999</v>
      </c>
      <c r="O3202" s="11" t="str">
        <f>IF(合并表__明细[[#This Row],[库存天数]]&lt;=3,"不足",IF(合并表__明细[[#This Row],[库存天数]]&gt;=100,"积压","正常"))</f>
        <v>积压</v>
      </c>
    </row>
    <row r="3203" spans="2:15" hidden="1" x14ac:dyDescent="0.2">
      <c r="B3203" s="1">
        <v>43100</v>
      </c>
      <c r="C3203" s="4" t="s">
        <v>22</v>
      </c>
      <c r="D3203" s="4" t="s">
        <v>29</v>
      </c>
      <c r="E3203">
        <v>1000000101</v>
      </c>
      <c r="F3203" s="4" t="s">
        <v>39</v>
      </c>
      <c r="G3203" s="4" t="s">
        <v>13</v>
      </c>
      <c r="H3203">
        <v>10000136</v>
      </c>
      <c r="I3203" s="4" t="s">
        <v>40</v>
      </c>
      <c r="J3203" s="11">
        <v>39.328000000000017</v>
      </c>
      <c r="K3203" s="11">
        <v>0</v>
      </c>
      <c r="L3203" s="11">
        <v>0</v>
      </c>
      <c r="M3203" s="11">
        <v>0</v>
      </c>
      <c r="N3203" s="11">
        <f>IFERROR(合并表__明细[[#This Row],[期末库存]]/合并表__明细[[#This Row],[未来50天出库量]]*50,999)</f>
        <v>999</v>
      </c>
      <c r="O3203" s="11" t="str">
        <f>IF(合并表__明细[[#This Row],[库存天数]]&lt;=3,"不足",IF(合并表__明细[[#This Row],[库存天数]]&gt;=100,"积压","正常"))</f>
        <v>积压</v>
      </c>
    </row>
    <row r="3204" spans="2:15" hidden="1" x14ac:dyDescent="0.2">
      <c r="B3204" s="1">
        <v>43100</v>
      </c>
      <c r="C3204" s="4" t="s">
        <v>22</v>
      </c>
      <c r="D3204" s="4" t="s">
        <v>29</v>
      </c>
      <c r="E3204">
        <v>1000000101</v>
      </c>
      <c r="F3204" s="4" t="s">
        <v>39</v>
      </c>
      <c r="G3204" s="4" t="s">
        <v>13</v>
      </c>
      <c r="H3204">
        <v>20000018</v>
      </c>
      <c r="I3204" s="4" t="s">
        <v>81</v>
      </c>
      <c r="J3204" s="11">
        <v>2.5179999999999998</v>
      </c>
      <c r="K3204" s="11">
        <v>0</v>
      </c>
      <c r="L3204" s="11">
        <v>0</v>
      </c>
      <c r="M3204" s="11">
        <v>0</v>
      </c>
      <c r="N3204" s="11">
        <f>IFERROR(合并表__明细[[#This Row],[期末库存]]/合并表__明细[[#This Row],[未来50天出库量]]*50,999)</f>
        <v>999</v>
      </c>
      <c r="O3204" s="11" t="str">
        <f>IF(合并表__明细[[#This Row],[库存天数]]&lt;=3,"不足",IF(合并表__明细[[#This Row],[库存天数]]&gt;=100,"积压","正常"))</f>
        <v>积压</v>
      </c>
    </row>
    <row r="3205" spans="2:15" hidden="1" x14ac:dyDescent="0.2">
      <c r="B3205" s="1">
        <v>43100</v>
      </c>
      <c r="C3205" s="4" t="s">
        <v>22</v>
      </c>
      <c r="D3205" s="4" t="s">
        <v>29</v>
      </c>
      <c r="E3205">
        <v>1000000101</v>
      </c>
      <c r="F3205" s="4" t="s">
        <v>39</v>
      </c>
      <c r="G3205" s="4" t="s">
        <v>13</v>
      </c>
      <c r="H3205">
        <v>20000099</v>
      </c>
      <c r="I3205" s="4" t="s">
        <v>20</v>
      </c>
      <c r="J3205" s="11">
        <v>6.7440000000000015</v>
      </c>
      <c r="K3205" s="11">
        <v>0</v>
      </c>
      <c r="L3205" s="11">
        <v>0</v>
      </c>
      <c r="M3205" s="11">
        <v>0</v>
      </c>
      <c r="N3205" s="11">
        <f>IFERROR(合并表__明细[[#This Row],[期末库存]]/合并表__明细[[#This Row],[未来50天出库量]]*50,999)</f>
        <v>999</v>
      </c>
      <c r="O3205" s="11" t="str">
        <f>IF(合并表__明细[[#This Row],[库存天数]]&lt;=3,"不足",IF(合并表__明细[[#This Row],[库存天数]]&gt;=100,"积压","正常"))</f>
        <v>积压</v>
      </c>
    </row>
    <row r="3206" spans="2:15" hidden="1" x14ac:dyDescent="0.2">
      <c r="B3206" s="1">
        <v>43100</v>
      </c>
      <c r="C3206" s="4" t="s">
        <v>22</v>
      </c>
      <c r="D3206" s="4" t="s">
        <v>35</v>
      </c>
      <c r="E3206">
        <v>1000000047</v>
      </c>
      <c r="F3206" s="4" t="s">
        <v>34</v>
      </c>
      <c r="G3206" s="4" t="s">
        <v>13</v>
      </c>
      <c r="H3206">
        <v>10000172</v>
      </c>
      <c r="I3206" s="4" t="s">
        <v>18</v>
      </c>
      <c r="J3206" s="11">
        <v>15.699999999999998</v>
      </c>
      <c r="K3206" s="11">
        <v>0</v>
      </c>
      <c r="L3206" s="11">
        <v>0</v>
      </c>
      <c r="M3206" s="11">
        <v>0</v>
      </c>
      <c r="N3206" s="11">
        <f>IFERROR(合并表__明细[[#This Row],[期末库存]]/合并表__明细[[#This Row],[未来50天出库量]]*50,999)</f>
        <v>999</v>
      </c>
      <c r="O3206" s="11" t="str">
        <f>IF(合并表__明细[[#This Row],[库存天数]]&lt;=3,"不足",IF(合并表__明细[[#This Row],[库存天数]]&gt;=100,"积压","正常"))</f>
        <v>积压</v>
      </c>
    </row>
    <row r="3207" spans="2:15" hidden="1" x14ac:dyDescent="0.2">
      <c r="B3207" s="1">
        <v>43100</v>
      </c>
      <c r="C3207" s="4" t="s">
        <v>22</v>
      </c>
      <c r="D3207" s="4" t="s">
        <v>25</v>
      </c>
      <c r="E3207">
        <v>1000003183</v>
      </c>
      <c r="F3207" s="4" t="s">
        <v>23</v>
      </c>
      <c r="G3207" s="4" t="s">
        <v>13</v>
      </c>
      <c r="H3207">
        <v>10000078</v>
      </c>
      <c r="I3207" s="4" t="s">
        <v>30</v>
      </c>
      <c r="J3207" s="11">
        <v>34.226000000000006</v>
      </c>
      <c r="K3207" s="11">
        <v>0</v>
      </c>
      <c r="L3207" s="11">
        <v>0</v>
      </c>
      <c r="M3207" s="11">
        <v>0</v>
      </c>
      <c r="N3207" s="11">
        <f>IFERROR(合并表__明细[[#This Row],[期末库存]]/合并表__明细[[#This Row],[未来50天出库量]]*50,999)</f>
        <v>999</v>
      </c>
      <c r="O3207" s="11" t="str">
        <f>IF(合并表__明细[[#This Row],[库存天数]]&lt;=3,"不足",IF(合并表__明细[[#This Row],[库存天数]]&gt;=100,"积压","正常"))</f>
        <v>积压</v>
      </c>
    </row>
    <row r="3208" spans="2:15" hidden="1" x14ac:dyDescent="0.2">
      <c r="B3208" s="1">
        <v>43100</v>
      </c>
      <c r="C3208" s="4" t="s">
        <v>22</v>
      </c>
      <c r="D3208" s="4" t="s">
        <v>49</v>
      </c>
      <c r="E3208">
        <v>1000000020</v>
      </c>
      <c r="F3208" s="4" t="s">
        <v>73</v>
      </c>
      <c r="G3208" s="4" t="s">
        <v>13</v>
      </c>
      <c r="H3208">
        <v>10000078</v>
      </c>
      <c r="I3208" s="4" t="s">
        <v>30</v>
      </c>
      <c r="J3208" s="11">
        <v>337.38799999999981</v>
      </c>
      <c r="K3208" s="11">
        <v>0</v>
      </c>
      <c r="L3208" s="11">
        <v>0</v>
      </c>
      <c r="M3208" s="11">
        <v>0</v>
      </c>
      <c r="N3208" s="11">
        <f>IFERROR(合并表__明细[[#This Row],[期末库存]]/合并表__明细[[#This Row],[未来50天出库量]]*50,999)</f>
        <v>999</v>
      </c>
      <c r="O3208" s="11" t="str">
        <f>IF(合并表__明细[[#This Row],[库存天数]]&lt;=3,"不足",IF(合并表__明细[[#This Row],[库存天数]]&gt;=100,"积压","正常"))</f>
        <v>积压</v>
      </c>
    </row>
    <row r="3209" spans="2:15" hidden="1" x14ac:dyDescent="0.2">
      <c r="B3209" s="1">
        <v>43100</v>
      </c>
      <c r="C3209" s="4" t="s">
        <v>22</v>
      </c>
      <c r="D3209" s="4" t="s">
        <v>35</v>
      </c>
      <c r="E3209">
        <v>1000000047</v>
      </c>
      <c r="F3209" s="4" t="s">
        <v>34</v>
      </c>
      <c r="G3209" s="4" t="s">
        <v>13</v>
      </c>
      <c r="H3209">
        <v>10000131</v>
      </c>
      <c r="I3209" s="4" t="s">
        <v>38</v>
      </c>
      <c r="J3209" s="11">
        <v>25.815999999999999</v>
      </c>
      <c r="K3209" s="11">
        <v>0</v>
      </c>
      <c r="L3209" s="11">
        <v>0</v>
      </c>
      <c r="M3209" s="11">
        <v>0</v>
      </c>
      <c r="N3209" s="11">
        <f>IFERROR(合并表__明细[[#This Row],[期末库存]]/合并表__明细[[#This Row],[未来50天出库量]]*50,999)</f>
        <v>999</v>
      </c>
      <c r="O3209" s="11" t="str">
        <f>IF(合并表__明细[[#This Row],[库存天数]]&lt;=3,"不足",IF(合并表__明细[[#This Row],[库存天数]]&gt;=100,"积压","正常"))</f>
        <v>积压</v>
      </c>
    </row>
    <row r="3210" spans="2:15" hidden="1" x14ac:dyDescent="0.2">
      <c r="B3210" s="1">
        <v>43100</v>
      </c>
      <c r="C3210" s="4" t="s">
        <v>22</v>
      </c>
      <c r="D3210" s="4" t="s">
        <v>21</v>
      </c>
      <c r="E3210">
        <v>1000002872</v>
      </c>
      <c r="F3210" s="4" t="s">
        <v>19</v>
      </c>
      <c r="G3210" s="4" t="s">
        <v>13</v>
      </c>
      <c r="H3210">
        <v>10000078</v>
      </c>
      <c r="I3210" s="4" t="s">
        <v>30</v>
      </c>
      <c r="J3210" s="11">
        <v>1.5</v>
      </c>
      <c r="K3210" s="11">
        <v>0</v>
      </c>
      <c r="L3210" s="11">
        <v>0</v>
      </c>
      <c r="M3210" s="11">
        <v>0</v>
      </c>
      <c r="N3210" s="11">
        <f>IFERROR(合并表__明细[[#This Row],[期末库存]]/合并表__明细[[#This Row],[未来50天出库量]]*50,999)</f>
        <v>999</v>
      </c>
      <c r="O3210" s="11" t="str">
        <f>IF(合并表__明细[[#This Row],[库存天数]]&lt;=3,"不足",IF(合并表__明细[[#This Row],[库存天数]]&gt;=100,"积压","正常"))</f>
        <v>积压</v>
      </c>
    </row>
    <row r="3211" spans="2:15" hidden="1" x14ac:dyDescent="0.2">
      <c r="B3211" s="1">
        <v>43100</v>
      </c>
      <c r="C3211" s="4" t="s">
        <v>22</v>
      </c>
      <c r="D3211" s="4" t="s">
        <v>64</v>
      </c>
      <c r="E3211">
        <v>1000002973</v>
      </c>
      <c r="F3211" s="4" t="s">
        <v>63</v>
      </c>
      <c r="G3211" s="4" t="s">
        <v>13</v>
      </c>
      <c r="H3211">
        <v>10000078</v>
      </c>
      <c r="I3211" s="4" t="s">
        <v>30</v>
      </c>
      <c r="J3211" s="11">
        <v>80.3</v>
      </c>
      <c r="K3211" s="11">
        <v>0</v>
      </c>
      <c r="L3211" s="11">
        <v>0</v>
      </c>
      <c r="M3211" s="11">
        <v>0</v>
      </c>
      <c r="N3211" s="11">
        <f>IFERROR(合并表__明细[[#This Row],[期末库存]]/合并表__明细[[#This Row],[未来50天出库量]]*50,999)</f>
        <v>999</v>
      </c>
      <c r="O3211" s="11" t="str">
        <f>IF(合并表__明细[[#This Row],[库存天数]]&lt;=3,"不足",IF(合并表__明细[[#This Row],[库存天数]]&gt;=100,"积压","正常"))</f>
        <v>积压</v>
      </c>
    </row>
    <row r="3212" spans="2:15" hidden="1" x14ac:dyDescent="0.2">
      <c r="B3212" s="1">
        <v>43100</v>
      </c>
      <c r="C3212" s="4" t="s">
        <v>22</v>
      </c>
      <c r="D3212" s="4" t="s">
        <v>25</v>
      </c>
      <c r="E3212">
        <v>1000003183</v>
      </c>
      <c r="F3212" s="4" t="s">
        <v>23</v>
      </c>
      <c r="G3212" s="4" t="s">
        <v>13</v>
      </c>
      <c r="H3212">
        <v>10000111</v>
      </c>
      <c r="I3212" s="4" t="s">
        <v>37</v>
      </c>
      <c r="J3212" s="11">
        <v>28.899999999999991</v>
      </c>
      <c r="K3212" s="11">
        <v>0</v>
      </c>
      <c r="L3212" s="11">
        <v>0</v>
      </c>
      <c r="M3212" s="11">
        <v>0</v>
      </c>
      <c r="N3212" s="11">
        <f>IFERROR(合并表__明细[[#This Row],[期末库存]]/合并表__明细[[#This Row],[未来50天出库量]]*50,999)</f>
        <v>999</v>
      </c>
      <c r="O3212" s="11" t="str">
        <f>IF(合并表__明细[[#This Row],[库存天数]]&lt;=3,"不足",IF(合并表__明细[[#This Row],[库存天数]]&gt;=100,"积压","正常"))</f>
        <v>积压</v>
      </c>
    </row>
    <row r="3213" spans="2:15" hidden="1" x14ac:dyDescent="0.2">
      <c r="B3213" s="1">
        <v>43100</v>
      </c>
      <c r="C3213" s="4" t="s">
        <v>22</v>
      </c>
      <c r="D3213" s="4" t="s">
        <v>21</v>
      </c>
      <c r="E3213">
        <v>1000002872</v>
      </c>
      <c r="F3213" s="4" t="s">
        <v>19</v>
      </c>
      <c r="G3213" s="4" t="s">
        <v>13</v>
      </c>
      <c r="H3213">
        <v>10000131</v>
      </c>
      <c r="I3213" s="4" t="s">
        <v>38</v>
      </c>
      <c r="J3213" s="11">
        <v>3.4000000000000021</v>
      </c>
      <c r="K3213" s="11">
        <v>0</v>
      </c>
      <c r="L3213" s="11">
        <v>0</v>
      </c>
      <c r="M3213" s="11">
        <v>0</v>
      </c>
      <c r="N3213" s="11">
        <f>IFERROR(合并表__明细[[#This Row],[期末库存]]/合并表__明细[[#This Row],[未来50天出库量]]*50,999)</f>
        <v>999</v>
      </c>
      <c r="O3213" s="11" t="str">
        <f>IF(合并表__明细[[#This Row],[库存天数]]&lt;=3,"不足",IF(合并表__明细[[#This Row],[库存天数]]&gt;=100,"积压","正常"))</f>
        <v>积压</v>
      </c>
    </row>
    <row r="3214" spans="2:15" hidden="1" x14ac:dyDescent="0.2">
      <c r="B3214" s="1">
        <v>43100</v>
      </c>
      <c r="C3214" s="4" t="s">
        <v>22</v>
      </c>
      <c r="D3214" s="4" t="s">
        <v>21</v>
      </c>
      <c r="E3214">
        <v>1000002872</v>
      </c>
      <c r="F3214" s="4" t="s">
        <v>19</v>
      </c>
      <c r="G3214" s="4" t="s">
        <v>13</v>
      </c>
      <c r="H3214">
        <v>10000136</v>
      </c>
      <c r="I3214" s="4" t="s">
        <v>40</v>
      </c>
      <c r="J3214" s="11">
        <v>2.1279999999999992</v>
      </c>
      <c r="K3214" s="11">
        <v>0</v>
      </c>
      <c r="L3214" s="11">
        <v>0</v>
      </c>
      <c r="M3214" s="11">
        <v>0</v>
      </c>
      <c r="N3214" s="11">
        <f>IFERROR(合并表__明细[[#This Row],[期末库存]]/合并表__明细[[#This Row],[未来50天出库量]]*50,999)</f>
        <v>999</v>
      </c>
      <c r="O3214" s="11" t="str">
        <f>IF(合并表__明细[[#This Row],[库存天数]]&lt;=3,"不足",IF(合并表__明细[[#This Row],[库存天数]]&gt;=100,"积压","正常"))</f>
        <v>积压</v>
      </c>
    </row>
    <row r="3215" spans="2:15" hidden="1" x14ac:dyDescent="0.2">
      <c r="B3215" s="1">
        <v>43100</v>
      </c>
      <c r="C3215" s="4" t="s">
        <v>22</v>
      </c>
      <c r="D3215" s="4" t="s">
        <v>35</v>
      </c>
      <c r="E3215">
        <v>1000000047</v>
      </c>
      <c r="F3215" s="4" t="s">
        <v>34</v>
      </c>
      <c r="G3215" s="4" t="s">
        <v>13</v>
      </c>
      <c r="H3215">
        <v>20000099</v>
      </c>
      <c r="I3215" s="4" t="s">
        <v>20</v>
      </c>
      <c r="J3215" s="11">
        <v>10.288</v>
      </c>
      <c r="K3215" s="11">
        <v>5.9</v>
      </c>
      <c r="L3215" s="11">
        <v>5.3</v>
      </c>
      <c r="M3215" s="11">
        <v>0</v>
      </c>
      <c r="N3215" s="11">
        <f>IFERROR(合并表__明细[[#This Row],[期末库存]]/合并表__明细[[#This Row],[未来50天出库量]]*50,999)</f>
        <v>999</v>
      </c>
      <c r="O3215" s="11" t="str">
        <f>IF(合并表__明细[[#This Row],[库存天数]]&lt;=3,"不足",IF(合并表__明细[[#This Row],[库存天数]]&gt;=100,"积压","正常"))</f>
        <v>积压</v>
      </c>
    </row>
    <row r="3216" spans="2:15" hidden="1" x14ac:dyDescent="0.2">
      <c r="B3216" s="1">
        <v>43100</v>
      </c>
      <c r="C3216" s="4" t="s">
        <v>22</v>
      </c>
      <c r="D3216" s="4" t="s">
        <v>29</v>
      </c>
      <c r="E3216">
        <v>1000000101</v>
      </c>
      <c r="F3216" s="4" t="s">
        <v>39</v>
      </c>
      <c r="G3216" s="4" t="s">
        <v>13</v>
      </c>
      <c r="H3216">
        <v>10000111</v>
      </c>
      <c r="I3216" s="4" t="s">
        <v>37</v>
      </c>
      <c r="J3216" s="11">
        <v>29.854000000000006</v>
      </c>
      <c r="K3216" s="11">
        <v>67.900000000000006</v>
      </c>
      <c r="L3216" s="11">
        <v>59.2</v>
      </c>
      <c r="M3216" s="11">
        <v>0</v>
      </c>
      <c r="N3216" s="11">
        <f>IFERROR(合并表__明细[[#This Row],[期末库存]]/合并表__明细[[#This Row],[未来50天出库量]]*50,999)</f>
        <v>999</v>
      </c>
      <c r="O3216" s="11" t="str">
        <f>IF(合并表__明细[[#This Row],[库存天数]]&lt;=3,"不足",IF(合并表__明细[[#This Row],[库存天数]]&gt;=100,"积压","正常"))</f>
        <v>积压</v>
      </c>
    </row>
    <row r="3217" spans="2:15" hidden="1" x14ac:dyDescent="0.2">
      <c r="B3217" s="1">
        <v>43100</v>
      </c>
      <c r="C3217" s="4" t="s">
        <v>22</v>
      </c>
      <c r="D3217" s="4" t="s">
        <v>46</v>
      </c>
      <c r="E3217">
        <v>1000001133</v>
      </c>
      <c r="F3217" s="4" t="s">
        <v>45</v>
      </c>
      <c r="G3217" s="4" t="s">
        <v>13</v>
      </c>
      <c r="H3217">
        <v>10000136</v>
      </c>
      <c r="I3217" s="4" t="s">
        <v>40</v>
      </c>
      <c r="J3217" s="11">
        <v>38.630000000000003</v>
      </c>
      <c r="K3217" s="11">
        <v>15.4</v>
      </c>
      <c r="L3217" s="11">
        <v>13.7</v>
      </c>
      <c r="M3217" s="11">
        <v>0</v>
      </c>
      <c r="N3217" s="11">
        <f>IFERROR(合并表__明细[[#This Row],[期末库存]]/合并表__明细[[#This Row],[未来50天出库量]]*50,999)</f>
        <v>999</v>
      </c>
      <c r="O3217" s="11" t="str">
        <f>IF(合并表__明细[[#This Row],[库存天数]]&lt;=3,"不足",IF(合并表__明细[[#This Row],[库存天数]]&gt;=100,"积压","正常"))</f>
        <v>积压</v>
      </c>
    </row>
    <row r="3218" spans="2:15" hidden="1" x14ac:dyDescent="0.2">
      <c r="B3218" s="1">
        <v>43100</v>
      </c>
      <c r="C3218" s="4" t="s">
        <v>22</v>
      </c>
      <c r="D3218" s="4" t="s">
        <v>69</v>
      </c>
      <c r="E3218">
        <v>1000000129</v>
      </c>
      <c r="F3218" s="4" t="s">
        <v>70</v>
      </c>
      <c r="G3218" s="4" t="s">
        <v>13</v>
      </c>
      <c r="H3218">
        <v>20000099</v>
      </c>
      <c r="I3218" s="4" t="s">
        <v>20</v>
      </c>
      <c r="J3218" s="11">
        <v>11.100000000000003</v>
      </c>
      <c r="K3218" s="11">
        <v>1.9</v>
      </c>
      <c r="L3218" s="11">
        <v>1.7</v>
      </c>
      <c r="M3218" s="11">
        <v>0</v>
      </c>
      <c r="N3218" s="11">
        <f>IFERROR(合并表__明细[[#This Row],[期末库存]]/合并表__明细[[#This Row],[未来50天出库量]]*50,999)</f>
        <v>999</v>
      </c>
      <c r="O3218" s="11" t="str">
        <f>IF(合并表__明细[[#This Row],[库存天数]]&lt;=3,"不足",IF(合并表__明细[[#This Row],[库存天数]]&gt;=100,"积压","正常"))</f>
        <v>积压</v>
      </c>
    </row>
    <row r="3219" spans="2:15" hidden="1" x14ac:dyDescent="0.2">
      <c r="B3219" s="1">
        <v>43100</v>
      </c>
      <c r="C3219" s="4" t="s">
        <v>22</v>
      </c>
      <c r="D3219" s="4" t="s">
        <v>21</v>
      </c>
      <c r="E3219">
        <v>1000002872</v>
      </c>
      <c r="F3219" s="4" t="s">
        <v>19</v>
      </c>
      <c r="G3219" s="4" t="s">
        <v>13</v>
      </c>
      <c r="H3219">
        <v>20000099</v>
      </c>
      <c r="I3219" s="4" t="s">
        <v>20</v>
      </c>
      <c r="J3219" s="11">
        <v>42.427999999999997</v>
      </c>
      <c r="K3219" s="11">
        <v>23.599999999999998</v>
      </c>
      <c r="L3219" s="11">
        <v>21</v>
      </c>
      <c r="M3219" s="11">
        <v>0</v>
      </c>
      <c r="N3219" s="11">
        <f>IFERROR(合并表__明细[[#This Row],[期末库存]]/合并表__明细[[#This Row],[未来50天出库量]]*50,999)</f>
        <v>999</v>
      </c>
      <c r="O3219" s="11" t="str">
        <f>IF(合并表__明细[[#This Row],[库存天数]]&lt;=3,"不足",IF(合并表__明细[[#This Row],[库存天数]]&gt;=100,"积压","正常"))</f>
        <v>积压</v>
      </c>
    </row>
    <row r="3220" spans="2:15" hidden="1" x14ac:dyDescent="0.2">
      <c r="B3220" s="1">
        <v>43100</v>
      </c>
      <c r="C3220" s="4" t="s">
        <v>22</v>
      </c>
      <c r="D3220" s="4" t="s">
        <v>54</v>
      </c>
      <c r="E3220">
        <v>1000000046</v>
      </c>
      <c r="F3220" s="4" t="s">
        <v>52</v>
      </c>
      <c r="G3220" s="4" t="s">
        <v>13</v>
      </c>
      <c r="H3220">
        <v>10000172</v>
      </c>
      <c r="I3220" s="4" t="s">
        <v>18</v>
      </c>
      <c r="J3220" s="11">
        <v>60.231999999999985</v>
      </c>
      <c r="K3220" s="11">
        <v>3.3</v>
      </c>
      <c r="L3220" s="11">
        <v>3</v>
      </c>
      <c r="M3220" s="11">
        <v>0</v>
      </c>
      <c r="N3220" s="11">
        <f>IFERROR(合并表__明细[[#This Row],[期末库存]]/合并表__明细[[#This Row],[未来50天出库量]]*50,999)</f>
        <v>999</v>
      </c>
      <c r="O3220" s="11" t="str">
        <f>IF(合并表__明细[[#This Row],[库存天数]]&lt;=3,"不足",IF(合并表__明细[[#This Row],[库存天数]]&gt;=100,"积压","正常"))</f>
        <v>积压</v>
      </c>
    </row>
    <row r="3221" spans="2:15" hidden="1" x14ac:dyDescent="0.2">
      <c r="B3221" s="1">
        <v>43100</v>
      </c>
      <c r="C3221" s="4" t="s">
        <v>22</v>
      </c>
      <c r="D3221" s="4" t="s">
        <v>61</v>
      </c>
      <c r="E3221">
        <v>1000000579</v>
      </c>
      <c r="F3221" s="4" t="s">
        <v>60</v>
      </c>
      <c r="G3221" s="4" t="s">
        <v>13</v>
      </c>
      <c r="H3221">
        <v>20000099</v>
      </c>
      <c r="I3221" s="4" t="s">
        <v>20</v>
      </c>
      <c r="J3221" s="11">
        <v>15.675999999999995</v>
      </c>
      <c r="K3221" s="11">
        <v>3.9</v>
      </c>
      <c r="L3221" s="11">
        <v>3.4</v>
      </c>
      <c r="M3221" s="11">
        <v>0</v>
      </c>
      <c r="N3221" s="11">
        <f>IFERROR(合并表__明细[[#This Row],[期末库存]]/合并表__明细[[#This Row],[未来50天出库量]]*50,999)</f>
        <v>999</v>
      </c>
      <c r="O3221" s="11" t="str">
        <f>IF(合并表__明细[[#This Row],[库存天数]]&lt;=3,"不足",IF(合并表__明细[[#This Row],[库存天数]]&gt;=100,"积压","正常"))</f>
        <v>积压</v>
      </c>
    </row>
    <row r="3222" spans="2:15" hidden="1" x14ac:dyDescent="0.2">
      <c r="B3222" s="1">
        <v>43100</v>
      </c>
      <c r="C3222" s="4" t="s">
        <v>22</v>
      </c>
      <c r="D3222" s="4" t="s">
        <v>49</v>
      </c>
      <c r="E3222">
        <v>1000000020</v>
      </c>
      <c r="F3222" s="4" t="s">
        <v>73</v>
      </c>
      <c r="G3222" s="4" t="s">
        <v>13</v>
      </c>
      <c r="H3222">
        <v>10000136</v>
      </c>
      <c r="I3222" s="4" t="s">
        <v>40</v>
      </c>
      <c r="J3222" s="11">
        <v>189.10400000000001</v>
      </c>
      <c r="K3222" s="11">
        <v>629.19999999999993</v>
      </c>
      <c r="L3222" s="11">
        <v>570.30000000000007</v>
      </c>
      <c r="M3222" s="11">
        <v>0</v>
      </c>
      <c r="N3222" s="11">
        <f>IFERROR(合并表__明细[[#This Row],[期末库存]]/合并表__明细[[#This Row],[未来50天出库量]]*50,999)</f>
        <v>999</v>
      </c>
      <c r="O3222" s="11" t="str">
        <f>IF(合并表__明细[[#This Row],[库存天数]]&lt;=3,"不足",IF(合并表__明细[[#This Row],[库存天数]]&gt;=100,"积压","正常"))</f>
        <v>积压</v>
      </c>
    </row>
    <row r="3223" spans="2:15" hidden="1" x14ac:dyDescent="0.2">
      <c r="B3223" s="1">
        <v>43100</v>
      </c>
      <c r="C3223" s="4" t="s">
        <v>43</v>
      </c>
      <c r="D3223" s="4" t="s">
        <v>80</v>
      </c>
      <c r="E3223">
        <v>1000003498</v>
      </c>
      <c r="F3223" s="4" t="s">
        <v>79</v>
      </c>
      <c r="G3223" s="4" t="s">
        <v>26</v>
      </c>
      <c r="H3223">
        <v>40000080</v>
      </c>
      <c r="I3223" s="4" t="s">
        <v>67</v>
      </c>
      <c r="J3223" s="11">
        <v>1.044</v>
      </c>
      <c r="K3223" s="11">
        <v>0</v>
      </c>
      <c r="L3223" s="11">
        <v>0</v>
      </c>
      <c r="M3223" s="11">
        <v>0</v>
      </c>
      <c r="N3223" s="11">
        <f>IFERROR(合并表__明细[[#This Row],[期末库存]]/合并表__明细[[#This Row],[未来50天出库量]]*50,999)</f>
        <v>999</v>
      </c>
      <c r="O3223" s="11" t="str">
        <f>IF(合并表__明细[[#This Row],[库存天数]]&lt;=3,"不足",IF(合并表__明细[[#This Row],[库存天数]]&gt;=100,"积压","正常"))</f>
        <v>积压</v>
      </c>
    </row>
    <row r="3224" spans="2:15" hidden="1" x14ac:dyDescent="0.2">
      <c r="B3224" s="1">
        <v>43100</v>
      </c>
      <c r="C3224" s="4" t="s">
        <v>43</v>
      </c>
      <c r="D3224" s="4" t="s">
        <v>66</v>
      </c>
      <c r="E3224">
        <v>1000001135</v>
      </c>
      <c r="F3224" s="4" t="s">
        <v>65</v>
      </c>
      <c r="G3224" s="4" t="s">
        <v>26</v>
      </c>
      <c r="H3224">
        <v>40000080</v>
      </c>
      <c r="I3224" s="4" t="s">
        <v>67</v>
      </c>
      <c r="J3224" s="11">
        <v>0.89999999999999902</v>
      </c>
      <c r="K3224" s="11">
        <v>0</v>
      </c>
      <c r="L3224" s="11">
        <v>0</v>
      </c>
      <c r="M3224" s="11">
        <v>0</v>
      </c>
      <c r="N3224" s="11">
        <f>IFERROR(合并表__明细[[#This Row],[期末库存]]/合并表__明细[[#This Row],[未来50天出库量]]*50,999)</f>
        <v>999</v>
      </c>
      <c r="O3224" s="11" t="str">
        <f>IF(合并表__明细[[#This Row],[库存天数]]&lt;=3,"不足",IF(合并表__明细[[#This Row],[库存天数]]&gt;=100,"积压","正常"))</f>
        <v>积压</v>
      </c>
    </row>
    <row r="3225" spans="2:15" hidden="1" x14ac:dyDescent="0.2">
      <c r="B3225" s="1">
        <v>43100</v>
      </c>
      <c r="C3225" s="4" t="s">
        <v>43</v>
      </c>
      <c r="D3225" s="4" t="s">
        <v>78</v>
      </c>
      <c r="E3225">
        <v>1000003187</v>
      </c>
      <c r="F3225" s="4" t="s">
        <v>77</v>
      </c>
      <c r="G3225" s="4" t="s">
        <v>26</v>
      </c>
      <c r="H3225">
        <v>40000080</v>
      </c>
      <c r="I3225" s="4" t="s">
        <v>67</v>
      </c>
      <c r="J3225" s="11">
        <v>2.8599999999999985</v>
      </c>
      <c r="K3225" s="11">
        <v>0</v>
      </c>
      <c r="L3225" s="11">
        <v>0</v>
      </c>
      <c r="M3225" s="11">
        <v>0</v>
      </c>
      <c r="N3225" s="11">
        <f>IFERROR(合并表__明细[[#This Row],[期末库存]]/合并表__明细[[#This Row],[未来50天出库量]]*50,999)</f>
        <v>999</v>
      </c>
      <c r="O3225" s="11" t="str">
        <f>IF(合并表__明细[[#This Row],[库存天数]]&lt;=3,"不足",IF(合并表__明细[[#This Row],[库存天数]]&gt;=100,"积压","正常"))</f>
        <v>积压</v>
      </c>
    </row>
    <row r="3226" spans="2:15" hidden="1" x14ac:dyDescent="0.2">
      <c r="B3226" s="1">
        <v>43100</v>
      </c>
      <c r="C3226" s="4" t="s">
        <v>43</v>
      </c>
      <c r="D3226" s="4" t="s">
        <v>51</v>
      </c>
      <c r="E3226">
        <v>1000000460</v>
      </c>
      <c r="F3226" s="4" t="s">
        <v>50</v>
      </c>
      <c r="G3226" s="4" t="s">
        <v>26</v>
      </c>
      <c r="H3226">
        <v>40000080</v>
      </c>
      <c r="I3226" s="4" t="s">
        <v>67</v>
      </c>
      <c r="J3226" s="11">
        <v>17.688000000000002</v>
      </c>
      <c r="K3226" s="11">
        <v>0</v>
      </c>
      <c r="L3226" s="11">
        <v>0</v>
      </c>
      <c r="M3226" s="11">
        <v>0</v>
      </c>
      <c r="N3226" s="11">
        <f>IFERROR(合并表__明细[[#This Row],[期末库存]]/合并表__明细[[#This Row],[未来50天出库量]]*50,999)</f>
        <v>999</v>
      </c>
      <c r="O3226" s="11" t="str">
        <f>IF(合并表__明细[[#This Row],[库存天数]]&lt;=3,"不足",IF(合并表__明细[[#This Row],[库存天数]]&gt;=100,"积压","正常"))</f>
        <v>积压</v>
      </c>
    </row>
    <row r="3227" spans="2:15" hidden="1" x14ac:dyDescent="0.2">
      <c r="B3227" s="1">
        <v>43100</v>
      </c>
      <c r="C3227" s="4" t="s">
        <v>9</v>
      </c>
      <c r="D3227" s="4" t="s">
        <v>8</v>
      </c>
      <c r="E3227">
        <v>1000000070</v>
      </c>
      <c r="F3227" s="4" t="s">
        <v>7</v>
      </c>
      <c r="G3227" s="4" t="s">
        <v>26</v>
      </c>
      <c r="H3227">
        <v>40000085</v>
      </c>
      <c r="I3227" s="4" t="s">
        <v>24</v>
      </c>
      <c r="J3227" s="11">
        <v>21.8</v>
      </c>
      <c r="K3227" s="11">
        <v>0</v>
      </c>
      <c r="L3227" s="11">
        <v>0</v>
      </c>
      <c r="M3227" s="11">
        <v>0</v>
      </c>
      <c r="N3227" s="11">
        <f>IFERROR(合并表__明细[[#This Row],[期末库存]]/合并表__明细[[#This Row],[未来50天出库量]]*50,999)</f>
        <v>999</v>
      </c>
      <c r="O3227" s="11" t="str">
        <f>IF(合并表__明细[[#This Row],[库存天数]]&lt;=3,"不足",IF(合并表__明细[[#This Row],[库存天数]]&gt;=100,"积压","正常"))</f>
        <v>积压</v>
      </c>
    </row>
    <row r="3228" spans="2:15" hidden="1" x14ac:dyDescent="0.2">
      <c r="B3228" s="1">
        <v>43100</v>
      </c>
      <c r="C3228" s="4" t="s">
        <v>9</v>
      </c>
      <c r="D3228" s="4" t="s">
        <v>72</v>
      </c>
      <c r="E3228">
        <v>1000001699</v>
      </c>
      <c r="F3228" s="4" t="s">
        <v>71</v>
      </c>
      <c r="G3228" s="4" t="s">
        <v>26</v>
      </c>
      <c r="H3228">
        <v>40000080</v>
      </c>
      <c r="I3228" s="4" t="s">
        <v>67</v>
      </c>
      <c r="J3228" s="11">
        <v>8.918000000000001</v>
      </c>
      <c r="K3228" s="11">
        <v>0</v>
      </c>
      <c r="L3228" s="11">
        <v>0</v>
      </c>
      <c r="M3228" s="11">
        <v>0</v>
      </c>
      <c r="N3228" s="11">
        <f>IFERROR(合并表__明细[[#This Row],[期末库存]]/合并表__明细[[#This Row],[未来50天出库量]]*50,999)</f>
        <v>999</v>
      </c>
      <c r="O3228" s="11" t="str">
        <f>IF(合并表__明细[[#This Row],[库存天数]]&lt;=3,"不足",IF(合并表__明细[[#This Row],[库存天数]]&gt;=100,"积压","正常"))</f>
        <v>积压</v>
      </c>
    </row>
    <row r="3229" spans="2:15" hidden="1" x14ac:dyDescent="0.2">
      <c r="B3229" s="1">
        <v>43100</v>
      </c>
      <c r="C3229" s="4" t="s">
        <v>9</v>
      </c>
      <c r="D3229" s="4" t="s">
        <v>17</v>
      </c>
      <c r="E3229">
        <v>1000000059</v>
      </c>
      <c r="F3229" s="4" t="s">
        <v>55</v>
      </c>
      <c r="G3229" s="4" t="s">
        <v>26</v>
      </c>
      <c r="H3229">
        <v>40000085</v>
      </c>
      <c r="I3229" s="4" t="s">
        <v>24</v>
      </c>
      <c r="J3229" s="11">
        <v>409.73400000000004</v>
      </c>
      <c r="K3229" s="11">
        <v>0</v>
      </c>
      <c r="L3229" s="11">
        <v>0</v>
      </c>
      <c r="M3229" s="11">
        <v>0</v>
      </c>
      <c r="N3229" s="11">
        <f>IFERROR(合并表__明细[[#This Row],[期末库存]]/合并表__明细[[#This Row],[未来50天出库量]]*50,999)</f>
        <v>999</v>
      </c>
      <c r="O3229" s="11" t="str">
        <f>IF(合并表__明细[[#This Row],[库存天数]]&lt;=3,"不足",IF(合并表__明细[[#This Row],[库存天数]]&gt;=100,"积压","正常"))</f>
        <v>积压</v>
      </c>
    </row>
    <row r="3230" spans="2:15" hidden="1" x14ac:dyDescent="0.2">
      <c r="B3230" s="1">
        <v>43100</v>
      </c>
      <c r="C3230" s="4" t="s">
        <v>9</v>
      </c>
      <c r="D3230" s="4" t="s">
        <v>59</v>
      </c>
      <c r="E3230">
        <v>1000000192</v>
      </c>
      <c r="F3230" s="4" t="s">
        <v>58</v>
      </c>
      <c r="G3230" s="4" t="s">
        <v>26</v>
      </c>
      <c r="H3230">
        <v>40000080</v>
      </c>
      <c r="I3230" s="4" t="s">
        <v>67</v>
      </c>
      <c r="J3230" s="11">
        <v>10.100000000000001</v>
      </c>
      <c r="K3230" s="11">
        <v>0</v>
      </c>
      <c r="L3230" s="11">
        <v>0</v>
      </c>
      <c r="M3230" s="11">
        <v>0</v>
      </c>
      <c r="N3230" s="11">
        <f>IFERROR(合并表__明细[[#This Row],[期末库存]]/合并表__明细[[#This Row],[未来50天出库量]]*50,999)</f>
        <v>999</v>
      </c>
      <c r="O3230" s="11" t="str">
        <f>IF(合并表__明细[[#This Row],[库存天数]]&lt;=3,"不足",IF(合并表__明细[[#This Row],[库存天数]]&gt;=100,"积压","正常"))</f>
        <v>积压</v>
      </c>
    </row>
    <row r="3231" spans="2:15" hidden="1" x14ac:dyDescent="0.2">
      <c r="B3231" s="1">
        <v>43100</v>
      </c>
      <c r="C3231" s="4" t="s">
        <v>9</v>
      </c>
      <c r="D3231" s="4" t="s">
        <v>15</v>
      </c>
      <c r="E3231">
        <v>1000002981</v>
      </c>
      <c r="F3231" s="4" t="s">
        <v>62</v>
      </c>
      <c r="G3231" s="4" t="s">
        <v>26</v>
      </c>
      <c r="H3231">
        <v>40000080</v>
      </c>
      <c r="I3231" s="4" t="s">
        <v>67</v>
      </c>
      <c r="J3231" s="11">
        <v>39.800000000000011</v>
      </c>
      <c r="K3231" s="11">
        <v>0</v>
      </c>
      <c r="L3231" s="11">
        <v>0</v>
      </c>
      <c r="M3231" s="11">
        <v>0</v>
      </c>
      <c r="N3231" s="11">
        <f>IFERROR(合并表__明细[[#This Row],[期末库存]]/合并表__明细[[#This Row],[未来50天出库量]]*50,999)</f>
        <v>999</v>
      </c>
      <c r="O3231" s="11" t="str">
        <f>IF(合并表__明细[[#This Row],[库存天数]]&lt;=3,"不足",IF(合并表__明细[[#This Row],[库存天数]]&gt;=100,"积压","正常"))</f>
        <v>积压</v>
      </c>
    </row>
    <row r="3232" spans="2:15" hidden="1" x14ac:dyDescent="0.2">
      <c r="B3232" s="1">
        <v>43100</v>
      </c>
      <c r="C3232" s="4" t="s">
        <v>9</v>
      </c>
      <c r="D3232" s="4" t="s">
        <v>15</v>
      </c>
      <c r="E3232">
        <v>1000002985</v>
      </c>
      <c r="F3232" s="4" t="s">
        <v>47</v>
      </c>
      <c r="G3232" s="4" t="s">
        <v>26</v>
      </c>
      <c r="H3232">
        <v>40000080</v>
      </c>
      <c r="I3232" s="4" t="s">
        <v>67</v>
      </c>
      <c r="J3232" s="11">
        <v>20.256000000000007</v>
      </c>
      <c r="K3232" s="11">
        <v>0</v>
      </c>
      <c r="L3232" s="11">
        <v>0</v>
      </c>
      <c r="M3232" s="11">
        <v>0</v>
      </c>
      <c r="N3232" s="11">
        <f>IFERROR(合并表__明细[[#This Row],[期末库存]]/合并表__明细[[#This Row],[未来50天出库量]]*50,999)</f>
        <v>999</v>
      </c>
      <c r="O3232" s="11" t="str">
        <f>IF(合并表__明细[[#This Row],[库存天数]]&lt;=3,"不足",IF(合并表__明细[[#This Row],[库存天数]]&gt;=100,"积压","正常"))</f>
        <v>积压</v>
      </c>
    </row>
    <row r="3233" spans="2:15" hidden="1" x14ac:dyDescent="0.2">
      <c r="B3233" s="1">
        <v>43100</v>
      </c>
      <c r="C3233" s="4" t="s">
        <v>9</v>
      </c>
      <c r="D3233" s="4" t="s">
        <v>15</v>
      </c>
      <c r="E3233">
        <v>1000002986</v>
      </c>
      <c r="F3233" s="4" t="s">
        <v>14</v>
      </c>
      <c r="G3233" s="4" t="s">
        <v>26</v>
      </c>
      <c r="H3233">
        <v>40000080</v>
      </c>
      <c r="I3233" s="4" t="s">
        <v>67</v>
      </c>
      <c r="J3233" s="11">
        <v>19.474000000000004</v>
      </c>
      <c r="K3233" s="11">
        <v>0</v>
      </c>
      <c r="L3233" s="11">
        <v>0</v>
      </c>
      <c r="M3233" s="11">
        <v>0</v>
      </c>
      <c r="N3233" s="11">
        <f>IFERROR(合并表__明细[[#This Row],[期末库存]]/合并表__明细[[#This Row],[未来50天出库量]]*50,999)</f>
        <v>999</v>
      </c>
      <c r="O3233" s="11" t="str">
        <f>IF(合并表__明细[[#This Row],[库存天数]]&lt;=3,"不足",IF(合并表__明细[[#This Row],[库存天数]]&gt;=100,"积压","正常"))</f>
        <v>积压</v>
      </c>
    </row>
    <row r="3234" spans="2:15" hidden="1" x14ac:dyDescent="0.2">
      <c r="B3234" s="1">
        <v>43100</v>
      </c>
      <c r="C3234" s="4" t="s">
        <v>9</v>
      </c>
      <c r="D3234" s="4" t="s">
        <v>72</v>
      </c>
      <c r="E3234">
        <v>1000000064</v>
      </c>
      <c r="F3234" s="4" t="s">
        <v>76</v>
      </c>
      <c r="G3234" s="4" t="s">
        <v>26</v>
      </c>
      <c r="H3234">
        <v>40000080</v>
      </c>
      <c r="I3234" s="4" t="s">
        <v>67</v>
      </c>
      <c r="J3234" s="11">
        <v>68.700000000000017</v>
      </c>
      <c r="K3234" s="11">
        <v>0</v>
      </c>
      <c r="L3234" s="11">
        <v>0</v>
      </c>
      <c r="M3234" s="11">
        <v>0</v>
      </c>
      <c r="N3234" s="11">
        <f>IFERROR(合并表__明细[[#This Row],[期末库存]]/合并表__明细[[#This Row],[未来50天出库量]]*50,999)</f>
        <v>999</v>
      </c>
      <c r="O3234" s="11" t="str">
        <f>IF(合并表__明细[[#This Row],[库存天数]]&lt;=3,"不足",IF(合并表__明细[[#This Row],[库存天数]]&gt;=100,"积压","正常"))</f>
        <v>积压</v>
      </c>
    </row>
    <row r="3235" spans="2:15" hidden="1" x14ac:dyDescent="0.2">
      <c r="B3235" s="1">
        <v>43100</v>
      </c>
      <c r="C3235" s="4" t="s">
        <v>9</v>
      </c>
      <c r="D3235" s="4" t="s">
        <v>8</v>
      </c>
      <c r="E3235">
        <v>1000000070</v>
      </c>
      <c r="F3235" s="4" t="s">
        <v>7</v>
      </c>
      <c r="G3235" s="4" t="s">
        <v>26</v>
      </c>
      <c r="H3235">
        <v>40000080</v>
      </c>
      <c r="I3235" s="4" t="s">
        <v>67</v>
      </c>
      <c r="J3235" s="11">
        <v>3.3000000000000007</v>
      </c>
      <c r="K3235" s="11">
        <v>0</v>
      </c>
      <c r="L3235" s="11">
        <v>0</v>
      </c>
      <c r="M3235" s="11">
        <v>0</v>
      </c>
      <c r="N3235" s="11">
        <f>IFERROR(合并表__明细[[#This Row],[期末库存]]/合并表__明细[[#This Row],[未来50天出库量]]*50,999)</f>
        <v>999</v>
      </c>
      <c r="O3235" s="11" t="str">
        <f>IF(合并表__明细[[#This Row],[库存天数]]&lt;=3,"不足",IF(合并表__明细[[#This Row],[库存天数]]&gt;=100,"积压","正常"))</f>
        <v>积压</v>
      </c>
    </row>
    <row r="3236" spans="2:15" hidden="1" x14ac:dyDescent="0.2">
      <c r="B3236" s="1">
        <v>43100</v>
      </c>
      <c r="C3236" s="4" t="s">
        <v>9</v>
      </c>
      <c r="D3236" s="4" t="s">
        <v>12</v>
      </c>
      <c r="E3236">
        <v>1000000072</v>
      </c>
      <c r="F3236" s="4" t="s">
        <v>10</v>
      </c>
      <c r="G3236" s="4" t="s">
        <v>26</v>
      </c>
      <c r="H3236">
        <v>40000080</v>
      </c>
      <c r="I3236" s="4" t="s">
        <v>67</v>
      </c>
      <c r="J3236" s="11">
        <v>95.358000000000004</v>
      </c>
      <c r="K3236" s="11">
        <v>0</v>
      </c>
      <c r="L3236" s="11">
        <v>0</v>
      </c>
      <c r="M3236" s="11">
        <v>0</v>
      </c>
      <c r="N3236" s="11">
        <f>IFERROR(合并表__明细[[#This Row],[期末库存]]/合并表__明细[[#This Row],[未来50天出库量]]*50,999)</f>
        <v>999</v>
      </c>
      <c r="O3236" s="11" t="str">
        <f>IF(合并表__明细[[#This Row],[库存天数]]&lt;=3,"不足",IF(合并表__明细[[#This Row],[库存天数]]&gt;=100,"积压","正常"))</f>
        <v>积压</v>
      </c>
    </row>
    <row r="3237" spans="2:15" hidden="1" x14ac:dyDescent="0.2">
      <c r="B3237" s="1">
        <v>43100</v>
      </c>
      <c r="C3237" s="4" t="s">
        <v>9</v>
      </c>
      <c r="D3237" s="4" t="s">
        <v>57</v>
      </c>
      <c r="E3237">
        <v>1000001502</v>
      </c>
      <c r="F3237" s="4" t="s">
        <v>56</v>
      </c>
      <c r="G3237" s="4" t="s">
        <v>26</v>
      </c>
      <c r="H3237">
        <v>40000080</v>
      </c>
      <c r="I3237" s="4" t="s">
        <v>67</v>
      </c>
      <c r="J3237" s="11">
        <v>23.1</v>
      </c>
      <c r="K3237" s="11">
        <v>0</v>
      </c>
      <c r="L3237" s="11">
        <v>0</v>
      </c>
      <c r="M3237" s="11">
        <v>0</v>
      </c>
      <c r="N3237" s="11">
        <f>IFERROR(合并表__明细[[#This Row],[期末库存]]/合并表__明细[[#This Row],[未来50天出库量]]*50,999)</f>
        <v>999</v>
      </c>
      <c r="O3237" s="11" t="str">
        <f>IF(合并表__明细[[#This Row],[库存天数]]&lt;=3,"不足",IF(合并表__明细[[#This Row],[库存天数]]&gt;=100,"积压","正常"))</f>
        <v>积压</v>
      </c>
    </row>
    <row r="3238" spans="2:15" hidden="1" x14ac:dyDescent="0.2">
      <c r="B3238" s="1">
        <v>43100</v>
      </c>
      <c r="C3238" s="4" t="s">
        <v>9</v>
      </c>
      <c r="D3238" s="4" t="s">
        <v>17</v>
      </c>
      <c r="E3238">
        <v>1000000059</v>
      </c>
      <c r="F3238" s="4" t="s">
        <v>55</v>
      </c>
      <c r="G3238" s="4" t="s">
        <v>26</v>
      </c>
      <c r="H3238">
        <v>40000080</v>
      </c>
      <c r="I3238" s="4" t="s">
        <v>67</v>
      </c>
      <c r="J3238" s="11">
        <v>183.38599999999997</v>
      </c>
      <c r="K3238" s="11">
        <v>0</v>
      </c>
      <c r="L3238" s="11">
        <v>0</v>
      </c>
      <c r="M3238" s="11">
        <v>0</v>
      </c>
      <c r="N3238" s="11">
        <f>IFERROR(合并表__明细[[#This Row],[期末库存]]/合并表__明细[[#This Row],[未来50天出库量]]*50,999)</f>
        <v>999</v>
      </c>
      <c r="O3238" s="11" t="str">
        <f>IF(合并表__明细[[#This Row],[库存天数]]&lt;=3,"不足",IF(合并表__明细[[#This Row],[库存天数]]&gt;=100,"积压","正常"))</f>
        <v>积压</v>
      </c>
    </row>
    <row r="3239" spans="2:15" hidden="1" x14ac:dyDescent="0.2">
      <c r="B3239" s="1">
        <v>43100</v>
      </c>
      <c r="C3239" s="4" t="s">
        <v>9</v>
      </c>
      <c r="D3239" s="4" t="s">
        <v>17</v>
      </c>
      <c r="E3239">
        <v>1000001649</v>
      </c>
      <c r="F3239" s="4" t="s">
        <v>16</v>
      </c>
      <c r="G3239" s="4" t="s">
        <v>26</v>
      </c>
      <c r="H3239">
        <v>40000080</v>
      </c>
      <c r="I3239" s="4" t="s">
        <v>67</v>
      </c>
      <c r="J3239" s="11">
        <v>131.13400000000001</v>
      </c>
      <c r="K3239" s="11">
        <v>0</v>
      </c>
      <c r="L3239" s="11">
        <v>0</v>
      </c>
      <c r="M3239" s="11">
        <v>0</v>
      </c>
      <c r="N3239" s="11">
        <f>IFERROR(合并表__明细[[#This Row],[期末库存]]/合并表__明细[[#This Row],[未来50天出库量]]*50,999)</f>
        <v>999</v>
      </c>
      <c r="O3239" s="11" t="str">
        <f>IF(合并表__明细[[#This Row],[库存天数]]&lt;=3,"不足",IF(合并表__明细[[#This Row],[库存天数]]&gt;=100,"积压","正常"))</f>
        <v>积压</v>
      </c>
    </row>
    <row r="3240" spans="2:15" hidden="1" x14ac:dyDescent="0.2">
      <c r="B3240" s="1">
        <v>43100</v>
      </c>
      <c r="C3240" s="4" t="s">
        <v>9</v>
      </c>
      <c r="D3240" s="4" t="s">
        <v>57</v>
      </c>
      <c r="E3240">
        <v>1000001502</v>
      </c>
      <c r="F3240" s="4" t="s">
        <v>56</v>
      </c>
      <c r="G3240" s="4" t="s">
        <v>26</v>
      </c>
      <c r="H3240">
        <v>40000085</v>
      </c>
      <c r="I3240" s="4" t="s">
        <v>24</v>
      </c>
      <c r="J3240" s="11">
        <v>23.5</v>
      </c>
      <c r="K3240" s="11">
        <v>0</v>
      </c>
      <c r="L3240" s="11">
        <v>0</v>
      </c>
      <c r="M3240" s="11">
        <v>0</v>
      </c>
      <c r="N3240" s="11">
        <f>IFERROR(合并表__明细[[#This Row],[期末库存]]/合并表__明细[[#This Row],[未来50天出库量]]*50,999)</f>
        <v>999</v>
      </c>
      <c r="O3240" s="11" t="str">
        <f>IF(合并表__明细[[#This Row],[库存天数]]&lt;=3,"不足",IF(合并表__明细[[#This Row],[库存天数]]&gt;=100,"积压","正常"))</f>
        <v>积压</v>
      </c>
    </row>
    <row r="3241" spans="2:15" hidden="1" x14ac:dyDescent="0.2">
      <c r="B3241" s="1">
        <v>43100</v>
      </c>
      <c r="C3241" s="4" t="s">
        <v>9</v>
      </c>
      <c r="D3241" s="4" t="s">
        <v>12</v>
      </c>
      <c r="E3241">
        <v>1000000072</v>
      </c>
      <c r="F3241" s="4" t="s">
        <v>10</v>
      </c>
      <c r="G3241" s="4" t="s">
        <v>26</v>
      </c>
      <c r="H3241">
        <v>40000085</v>
      </c>
      <c r="I3241" s="4" t="s">
        <v>24</v>
      </c>
      <c r="J3241" s="11">
        <v>5.7999999999999972</v>
      </c>
      <c r="K3241" s="11">
        <v>52.4</v>
      </c>
      <c r="L3241" s="11">
        <v>46.6</v>
      </c>
      <c r="M3241" s="11">
        <v>0</v>
      </c>
      <c r="N3241" s="11">
        <f>IFERROR(合并表__明细[[#This Row],[期末库存]]/合并表__明细[[#This Row],[未来50天出库量]]*50,999)</f>
        <v>999</v>
      </c>
      <c r="O3241" s="11" t="str">
        <f>IF(合并表__明细[[#This Row],[库存天数]]&lt;=3,"不足",IF(合并表__明细[[#This Row],[库存天数]]&gt;=100,"积压","正常"))</f>
        <v>积压</v>
      </c>
    </row>
    <row r="3242" spans="2:15" hidden="1" x14ac:dyDescent="0.2">
      <c r="B3242" s="1">
        <v>43100</v>
      </c>
      <c r="C3242" s="4" t="s">
        <v>22</v>
      </c>
      <c r="D3242" s="4" t="s">
        <v>69</v>
      </c>
      <c r="E3242">
        <v>1000003349</v>
      </c>
      <c r="F3242" s="4" t="s">
        <v>68</v>
      </c>
      <c r="G3242" s="4" t="s">
        <v>26</v>
      </c>
      <c r="H3242">
        <v>40000080</v>
      </c>
      <c r="I3242" s="4" t="s">
        <v>67</v>
      </c>
      <c r="J3242" s="11">
        <v>1.2159999999999997</v>
      </c>
      <c r="K3242" s="11">
        <v>0</v>
      </c>
      <c r="L3242" s="11">
        <v>0</v>
      </c>
      <c r="M3242" s="11">
        <v>0</v>
      </c>
      <c r="N3242" s="11">
        <f>IFERROR(合并表__明细[[#This Row],[期末库存]]/合并表__明细[[#This Row],[未来50天出库量]]*50,999)</f>
        <v>999</v>
      </c>
      <c r="O3242" s="11" t="str">
        <f>IF(合并表__明细[[#This Row],[库存天数]]&lt;=3,"不足",IF(合并表__明细[[#This Row],[库存天数]]&gt;=100,"积压","正常"))</f>
        <v>积压</v>
      </c>
    </row>
    <row r="3243" spans="2:15" hidden="1" x14ac:dyDescent="0.2">
      <c r="B3243" s="1">
        <v>43100</v>
      </c>
      <c r="C3243" s="4" t="s">
        <v>22</v>
      </c>
      <c r="D3243" s="4" t="s">
        <v>25</v>
      </c>
      <c r="E3243">
        <v>1000003183</v>
      </c>
      <c r="F3243" s="4" t="s">
        <v>23</v>
      </c>
      <c r="G3243" s="4" t="s">
        <v>26</v>
      </c>
      <c r="H3243">
        <v>40000080</v>
      </c>
      <c r="I3243" s="4" t="s">
        <v>67</v>
      </c>
      <c r="J3243" s="11">
        <v>1.2999999999999994</v>
      </c>
      <c r="K3243" s="11">
        <v>0</v>
      </c>
      <c r="L3243" s="11">
        <v>0</v>
      </c>
      <c r="M3243" s="11">
        <v>0</v>
      </c>
      <c r="N3243" s="11">
        <f>IFERROR(合并表__明细[[#This Row],[期末库存]]/合并表__明细[[#This Row],[未来50天出库量]]*50,999)</f>
        <v>999</v>
      </c>
      <c r="O3243" s="11" t="str">
        <f>IF(合并表__明细[[#This Row],[库存天数]]&lt;=3,"不足",IF(合并表__明细[[#This Row],[库存天数]]&gt;=100,"积压","正常"))</f>
        <v>积压</v>
      </c>
    </row>
    <row r="3244" spans="2:15" hidden="1" x14ac:dyDescent="0.2">
      <c r="B3244" s="1">
        <v>43100</v>
      </c>
      <c r="C3244" s="4" t="s">
        <v>22</v>
      </c>
      <c r="D3244" s="4" t="s">
        <v>54</v>
      </c>
      <c r="E3244">
        <v>1000000046</v>
      </c>
      <c r="F3244" s="4" t="s">
        <v>52</v>
      </c>
      <c r="G3244" s="4" t="s">
        <v>26</v>
      </c>
      <c r="H3244">
        <v>40000085</v>
      </c>
      <c r="I3244" s="4" t="s">
        <v>24</v>
      </c>
      <c r="J3244" s="11">
        <v>9.4999999999999982</v>
      </c>
      <c r="K3244" s="11">
        <v>0</v>
      </c>
      <c r="L3244" s="11">
        <v>0</v>
      </c>
      <c r="M3244" s="11">
        <v>0</v>
      </c>
      <c r="N3244" s="11">
        <f>IFERROR(合并表__明细[[#This Row],[期末库存]]/合并表__明细[[#This Row],[未来50天出库量]]*50,999)</f>
        <v>999</v>
      </c>
      <c r="O3244" s="11" t="str">
        <f>IF(合并表__明细[[#This Row],[库存天数]]&lt;=3,"不足",IF(合并表__明细[[#This Row],[库存天数]]&gt;=100,"积压","正常"))</f>
        <v>积压</v>
      </c>
    </row>
    <row r="3245" spans="2:15" hidden="1" x14ac:dyDescent="0.2">
      <c r="B3245" s="1">
        <v>43100</v>
      </c>
      <c r="C3245" s="4" t="s">
        <v>22</v>
      </c>
      <c r="D3245" s="4" t="s">
        <v>54</v>
      </c>
      <c r="E3245">
        <v>1000000046</v>
      </c>
      <c r="F3245" s="4" t="s">
        <v>52</v>
      </c>
      <c r="G3245" s="4" t="s">
        <v>26</v>
      </c>
      <c r="H3245">
        <v>40000080</v>
      </c>
      <c r="I3245" s="4" t="s">
        <v>67</v>
      </c>
      <c r="J3245" s="11">
        <v>5.3479999999999981</v>
      </c>
      <c r="K3245" s="11">
        <v>0</v>
      </c>
      <c r="L3245" s="11">
        <v>0</v>
      </c>
      <c r="M3245" s="11">
        <v>0</v>
      </c>
      <c r="N3245" s="11">
        <f>IFERROR(合并表__明细[[#This Row],[期末库存]]/合并表__明细[[#This Row],[未来50天出库量]]*50,999)</f>
        <v>999</v>
      </c>
      <c r="O3245" s="11" t="str">
        <f>IF(合并表__明细[[#This Row],[库存天数]]&lt;=3,"不足",IF(合并表__明细[[#This Row],[库存天数]]&gt;=100,"积压","正常"))</f>
        <v>积压</v>
      </c>
    </row>
    <row r="3246" spans="2:15" hidden="1" x14ac:dyDescent="0.2">
      <c r="B3246" s="1">
        <v>43100</v>
      </c>
      <c r="C3246" s="4" t="s">
        <v>22</v>
      </c>
      <c r="D3246" s="4" t="s">
        <v>25</v>
      </c>
      <c r="E3246">
        <v>1000003183</v>
      </c>
      <c r="F3246" s="4" t="s">
        <v>23</v>
      </c>
      <c r="G3246" s="4" t="s">
        <v>26</v>
      </c>
      <c r="H3246">
        <v>40000085</v>
      </c>
      <c r="I3246" s="4" t="s">
        <v>24</v>
      </c>
      <c r="J3246" s="11">
        <v>409.82799999999992</v>
      </c>
      <c r="K3246" s="11">
        <v>0</v>
      </c>
      <c r="L3246" s="11">
        <v>0</v>
      </c>
      <c r="M3246" s="11">
        <v>0</v>
      </c>
      <c r="N3246" s="11">
        <f>IFERROR(合并表__明细[[#This Row],[期末库存]]/合并表__明细[[#This Row],[未来50天出库量]]*50,999)</f>
        <v>999</v>
      </c>
      <c r="O3246" s="11" t="str">
        <f>IF(合并表__明细[[#This Row],[库存天数]]&lt;=3,"不足",IF(合并表__明细[[#This Row],[库存天数]]&gt;=100,"积压","正常"))</f>
        <v>积压</v>
      </c>
    </row>
    <row r="3247" spans="2:15" hidden="1" x14ac:dyDescent="0.2">
      <c r="B3247" s="1">
        <v>43100</v>
      </c>
      <c r="C3247" s="4" t="s">
        <v>22</v>
      </c>
      <c r="D3247" s="4" t="s">
        <v>33</v>
      </c>
      <c r="E3247">
        <v>1000000031</v>
      </c>
      <c r="F3247" s="4" t="s">
        <v>32</v>
      </c>
      <c r="G3247" s="4" t="s">
        <v>26</v>
      </c>
      <c r="H3247">
        <v>40000085</v>
      </c>
      <c r="I3247" s="4" t="s">
        <v>24</v>
      </c>
      <c r="J3247" s="11">
        <v>240.59200000000016</v>
      </c>
      <c r="K3247" s="11">
        <v>420.19999999999993</v>
      </c>
      <c r="L3247" s="11">
        <v>381.4</v>
      </c>
      <c r="M3247" s="11">
        <v>0</v>
      </c>
      <c r="N3247" s="11">
        <f>IFERROR(合并表__明细[[#This Row],[期末库存]]/合并表__明细[[#This Row],[未来50天出库量]]*50,999)</f>
        <v>999</v>
      </c>
      <c r="O3247" s="11" t="str">
        <f>IF(合并表__明细[[#This Row],[库存天数]]&lt;=3,"不足",IF(合并表__明细[[#This Row],[库存天数]]&gt;=100,"积压","正常"))</f>
        <v>积压</v>
      </c>
    </row>
    <row r="3248" spans="2:15" hidden="1" x14ac:dyDescent="0.2">
      <c r="B3248" s="1">
        <v>43100</v>
      </c>
      <c r="C3248" s="4" t="s">
        <v>22</v>
      </c>
      <c r="D3248" s="4" t="s">
        <v>61</v>
      </c>
      <c r="E3248">
        <v>1000000579</v>
      </c>
      <c r="F3248" s="4" t="s">
        <v>60</v>
      </c>
      <c r="G3248" s="4" t="s">
        <v>26</v>
      </c>
      <c r="H3248">
        <v>40000085</v>
      </c>
      <c r="I3248" s="4" t="s">
        <v>24</v>
      </c>
      <c r="J3248" s="11">
        <v>184.91600000000008</v>
      </c>
      <c r="K3248" s="11">
        <v>314.39999999999998</v>
      </c>
      <c r="L3248" s="11">
        <v>285.10000000000002</v>
      </c>
      <c r="M3248" s="11">
        <v>0</v>
      </c>
      <c r="N3248" s="11">
        <f>IFERROR(合并表__明细[[#This Row],[期末库存]]/合并表__明细[[#This Row],[未来50天出库量]]*50,999)</f>
        <v>999</v>
      </c>
      <c r="O3248" s="11" t="str">
        <f>IF(合并表__明细[[#This Row],[库存天数]]&lt;=3,"不足",IF(合并表__明细[[#This Row],[库存天数]]&gt;=100,"积压","正常"))</f>
        <v>积压</v>
      </c>
    </row>
    <row r="3249" spans="2:15" hidden="1" x14ac:dyDescent="0.2">
      <c r="B3249" s="1">
        <v>43131</v>
      </c>
      <c r="C3249" s="4" t="s">
        <v>43</v>
      </c>
      <c r="D3249" s="4" t="s">
        <v>78</v>
      </c>
      <c r="E3249">
        <v>1000003187</v>
      </c>
      <c r="F3249" s="4" t="s">
        <v>77</v>
      </c>
      <c r="G3249" s="4" t="s">
        <v>13</v>
      </c>
      <c r="H3249">
        <v>10000172</v>
      </c>
      <c r="I3249" s="4" t="s">
        <v>18</v>
      </c>
      <c r="J3249" s="11">
        <v>355.90000000000003</v>
      </c>
      <c r="K3249" s="11">
        <v>0</v>
      </c>
      <c r="L3249" s="11">
        <v>0</v>
      </c>
      <c r="M3249" s="11">
        <v>0</v>
      </c>
      <c r="N3249" s="11">
        <f>IFERROR(合并表__明细[[#This Row],[期末库存]]/合并表__明细[[#This Row],[未来50天出库量]]*50,999)</f>
        <v>999</v>
      </c>
      <c r="O3249" s="11" t="str">
        <f>IF(合并表__明细[[#This Row],[库存天数]]&lt;=3,"不足",IF(合并表__明细[[#This Row],[库存天数]]&gt;=100,"积压","正常"))</f>
        <v>积压</v>
      </c>
    </row>
    <row r="3250" spans="2:15" hidden="1" x14ac:dyDescent="0.2">
      <c r="B3250" s="1">
        <v>43131</v>
      </c>
      <c r="C3250" s="4" t="s">
        <v>43</v>
      </c>
      <c r="D3250" s="4" t="s">
        <v>51</v>
      </c>
      <c r="E3250">
        <v>1000000460</v>
      </c>
      <c r="F3250" s="4" t="s">
        <v>50</v>
      </c>
      <c r="G3250" s="4" t="s">
        <v>13</v>
      </c>
      <c r="H3250">
        <v>20000018</v>
      </c>
      <c r="I3250" s="4" t="s">
        <v>81</v>
      </c>
      <c r="J3250" s="11">
        <v>87</v>
      </c>
      <c r="K3250" s="11">
        <v>0</v>
      </c>
      <c r="L3250" s="11">
        <v>0</v>
      </c>
      <c r="M3250" s="11">
        <v>0</v>
      </c>
      <c r="N3250" s="11">
        <f>IFERROR(合并表__明细[[#This Row],[期末库存]]/合并表__明细[[#This Row],[未来50天出库量]]*50,999)</f>
        <v>999</v>
      </c>
      <c r="O3250" s="11" t="str">
        <f>IF(合并表__明细[[#This Row],[库存天数]]&lt;=3,"不足",IF(合并表__明细[[#This Row],[库存天数]]&gt;=100,"积压","正常"))</f>
        <v>积压</v>
      </c>
    </row>
    <row r="3251" spans="2:15" hidden="1" x14ac:dyDescent="0.2">
      <c r="B3251" s="1">
        <v>43131</v>
      </c>
      <c r="C3251" s="4" t="s">
        <v>43</v>
      </c>
      <c r="D3251" s="4" t="s">
        <v>80</v>
      </c>
      <c r="E3251">
        <v>1000003498</v>
      </c>
      <c r="F3251" s="4" t="s">
        <v>79</v>
      </c>
      <c r="G3251" s="4" t="s">
        <v>13</v>
      </c>
      <c r="H3251">
        <v>10000136</v>
      </c>
      <c r="I3251" s="4" t="s">
        <v>40</v>
      </c>
      <c r="J3251" s="11">
        <v>0.60000000000000009</v>
      </c>
      <c r="K3251" s="11">
        <v>0</v>
      </c>
      <c r="L3251" s="11">
        <v>0</v>
      </c>
      <c r="M3251" s="11">
        <v>0</v>
      </c>
      <c r="N3251" s="11">
        <f>IFERROR(合并表__明细[[#This Row],[期末库存]]/合并表__明细[[#This Row],[未来50天出库量]]*50,999)</f>
        <v>999</v>
      </c>
      <c r="O3251" s="11" t="str">
        <f>IF(合并表__明细[[#This Row],[库存天数]]&lt;=3,"不足",IF(合并表__明细[[#This Row],[库存天数]]&gt;=100,"积压","正常"))</f>
        <v>积压</v>
      </c>
    </row>
    <row r="3252" spans="2:15" hidden="1" x14ac:dyDescent="0.2">
      <c r="B3252" s="1">
        <v>43131</v>
      </c>
      <c r="C3252" s="4" t="s">
        <v>43</v>
      </c>
      <c r="D3252" s="4" t="s">
        <v>78</v>
      </c>
      <c r="E3252">
        <v>1000003187</v>
      </c>
      <c r="F3252" s="4" t="s">
        <v>77</v>
      </c>
      <c r="G3252" s="4" t="s">
        <v>13</v>
      </c>
      <c r="H3252">
        <v>10000182</v>
      </c>
      <c r="I3252" s="4" t="s">
        <v>31</v>
      </c>
      <c r="J3252" s="11">
        <v>3</v>
      </c>
      <c r="K3252" s="11">
        <v>0</v>
      </c>
      <c r="L3252" s="11">
        <v>0</v>
      </c>
      <c r="M3252" s="11">
        <v>0</v>
      </c>
      <c r="N3252" s="11">
        <f>IFERROR(合并表__明细[[#This Row],[期末库存]]/合并表__明细[[#This Row],[未来50天出库量]]*50,999)</f>
        <v>999</v>
      </c>
      <c r="O3252" s="11" t="str">
        <f>IF(合并表__明细[[#This Row],[库存天数]]&lt;=3,"不足",IF(合并表__明细[[#This Row],[库存天数]]&gt;=100,"积压","正常"))</f>
        <v>积压</v>
      </c>
    </row>
    <row r="3253" spans="2:15" hidden="1" x14ac:dyDescent="0.2">
      <c r="B3253" s="1">
        <v>43131</v>
      </c>
      <c r="C3253" s="4" t="s">
        <v>43</v>
      </c>
      <c r="D3253" s="4" t="s">
        <v>66</v>
      </c>
      <c r="E3253">
        <v>1000001135</v>
      </c>
      <c r="F3253" s="4" t="s">
        <v>65</v>
      </c>
      <c r="G3253" s="4" t="s">
        <v>13</v>
      </c>
      <c r="H3253">
        <v>10000111</v>
      </c>
      <c r="I3253" s="4" t="s">
        <v>37</v>
      </c>
      <c r="J3253" s="11">
        <v>16.199999999999996</v>
      </c>
      <c r="K3253" s="11">
        <v>0</v>
      </c>
      <c r="L3253" s="11">
        <v>0</v>
      </c>
      <c r="M3253" s="11">
        <v>0</v>
      </c>
      <c r="N3253" s="11">
        <f>IFERROR(合并表__明细[[#This Row],[期末库存]]/合并表__明细[[#This Row],[未来50天出库量]]*50,999)</f>
        <v>999</v>
      </c>
      <c r="O3253" s="11" t="str">
        <f>IF(合并表__明细[[#This Row],[库存天数]]&lt;=3,"不足",IF(合并表__明细[[#This Row],[库存天数]]&gt;=100,"积压","正常"))</f>
        <v>积压</v>
      </c>
    </row>
    <row r="3254" spans="2:15" hidden="1" x14ac:dyDescent="0.2">
      <c r="B3254" s="1">
        <v>43131</v>
      </c>
      <c r="C3254" s="4" t="s">
        <v>43</v>
      </c>
      <c r="D3254" s="4" t="s">
        <v>66</v>
      </c>
      <c r="E3254">
        <v>1000001135</v>
      </c>
      <c r="F3254" s="4" t="s">
        <v>65</v>
      </c>
      <c r="G3254" s="4" t="s">
        <v>13</v>
      </c>
      <c r="H3254">
        <v>10000131</v>
      </c>
      <c r="I3254" s="4" t="s">
        <v>38</v>
      </c>
      <c r="J3254" s="11">
        <v>35.400000000000006</v>
      </c>
      <c r="K3254" s="11">
        <v>0</v>
      </c>
      <c r="L3254" s="11">
        <v>0</v>
      </c>
      <c r="M3254" s="11">
        <v>0</v>
      </c>
      <c r="N3254" s="11">
        <f>IFERROR(合并表__明细[[#This Row],[期末库存]]/合并表__明细[[#This Row],[未来50天出库量]]*50,999)</f>
        <v>999</v>
      </c>
      <c r="O3254" s="11" t="str">
        <f>IF(合并表__明细[[#This Row],[库存天数]]&lt;=3,"不足",IF(合并表__明细[[#This Row],[库存天数]]&gt;=100,"积压","正常"))</f>
        <v>积压</v>
      </c>
    </row>
    <row r="3255" spans="2:15" hidden="1" x14ac:dyDescent="0.2">
      <c r="B3255" s="1">
        <v>43131</v>
      </c>
      <c r="C3255" s="4" t="s">
        <v>43</v>
      </c>
      <c r="D3255" s="4" t="s">
        <v>66</v>
      </c>
      <c r="E3255">
        <v>1000001135</v>
      </c>
      <c r="F3255" s="4" t="s">
        <v>65</v>
      </c>
      <c r="G3255" s="4" t="s">
        <v>13</v>
      </c>
      <c r="H3255">
        <v>10000172</v>
      </c>
      <c r="I3255" s="4" t="s">
        <v>18</v>
      </c>
      <c r="J3255" s="11">
        <v>0.60000000000000053</v>
      </c>
      <c r="K3255" s="11">
        <v>0</v>
      </c>
      <c r="L3255" s="11">
        <v>0</v>
      </c>
      <c r="M3255" s="11">
        <v>0</v>
      </c>
      <c r="N3255" s="11">
        <f>IFERROR(合并表__明细[[#This Row],[期末库存]]/合并表__明细[[#This Row],[未来50天出库量]]*50,999)</f>
        <v>999</v>
      </c>
      <c r="O3255" s="11" t="str">
        <f>IF(合并表__明细[[#This Row],[库存天数]]&lt;=3,"不足",IF(合并表__明细[[#This Row],[库存天数]]&gt;=100,"积压","正常"))</f>
        <v>积压</v>
      </c>
    </row>
    <row r="3256" spans="2:15" hidden="1" x14ac:dyDescent="0.2">
      <c r="B3256" s="1">
        <v>43131</v>
      </c>
      <c r="C3256" s="4" t="s">
        <v>43</v>
      </c>
      <c r="D3256" s="4" t="s">
        <v>51</v>
      </c>
      <c r="E3256">
        <v>1000000460</v>
      </c>
      <c r="F3256" s="4" t="s">
        <v>50</v>
      </c>
      <c r="G3256" s="4" t="s">
        <v>13</v>
      </c>
      <c r="H3256">
        <v>10000172</v>
      </c>
      <c r="I3256" s="4" t="s">
        <v>18</v>
      </c>
      <c r="J3256" s="11">
        <v>41.6</v>
      </c>
      <c r="K3256" s="11">
        <v>0</v>
      </c>
      <c r="L3256" s="11">
        <v>0</v>
      </c>
      <c r="M3256" s="11">
        <v>0</v>
      </c>
      <c r="N3256" s="11">
        <f>IFERROR(合并表__明细[[#This Row],[期末库存]]/合并表__明细[[#This Row],[未来50天出库量]]*50,999)</f>
        <v>999</v>
      </c>
      <c r="O3256" s="11" t="str">
        <f>IF(合并表__明细[[#This Row],[库存天数]]&lt;=3,"不足",IF(合并表__明细[[#This Row],[库存天数]]&gt;=100,"积压","正常"))</f>
        <v>积压</v>
      </c>
    </row>
    <row r="3257" spans="2:15" hidden="1" x14ac:dyDescent="0.2">
      <c r="B3257" s="1">
        <v>43131</v>
      </c>
      <c r="C3257" s="4" t="s">
        <v>43</v>
      </c>
      <c r="D3257" s="4" t="s">
        <v>51</v>
      </c>
      <c r="E3257">
        <v>1000000460</v>
      </c>
      <c r="F3257" s="4" t="s">
        <v>50</v>
      </c>
      <c r="G3257" s="4" t="s">
        <v>13</v>
      </c>
      <c r="H3257">
        <v>10000211</v>
      </c>
      <c r="I3257" s="4" t="s">
        <v>11</v>
      </c>
      <c r="J3257" s="11">
        <v>9.5</v>
      </c>
      <c r="K3257" s="11">
        <v>0</v>
      </c>
      <c r="L3257" s="11">
        <v>0</v>
      </c>
      <c r="M3257" s="11">
        <v>0</v>
      </c>
      <c r="N3257" s="11">
        <f>IFERROR(合并表__明细[[#This Row],[期末库存]]/合并表__明细[[#This Row],[未来50天出库量]]*50,999)</f>
        <v>999</v>
      </c>
      <c r="O3257" s="11" t="str">
        <f>IF(合并表__明细[[#This Row],[库存天数]]&lt;=3,"不足",IF(合并表__明细[[#This Row],[库存天数]]&gt;=100,"积压","正常"))</f>
        <v>积压</v>
      </c>
    </row>
    <row r="3258" spans="2:15" hidden="1" x14ac:dyDescent="0.2">
      <c r="B3258" s="1">
        <v>43131</v>
      </c>
      <c r="C3258" s="4" t="s">
        <v>43</v>
      </c>
      <c r="D3258" s="4" t="s">
        <v>80</v>
      </c>
      <c r="E3258">
        <v>1000003498</v>
      </c>
      <c r="F3258" s="4" t="s">
        <v>79</v>
      </c>
      <c r="G3258" s="4" t="s">
        <v>13</v>
      </c>
      <c r="H3258">
        <v>10000182</v>
      </c>
      <c r="I3258" s="4" t="s">
        <v>31</v>
      </c>
      <c r="J3258" s="11">
        <v>33</v>
      </c>
      <c r="K3258" s="11">
        <v>0</v>
      </c>
      <c r="L3258" s="11">
        <v>0</v>
      </c>
      <c r="M3258" s="11">
        <v>0</v>
      </c>
      <c r="N3258" s="11">
        <f>IFERROR(合并表__明细[[#This Row],[期末库存]]/合并表__明细[[#This Row],[未来50天出库量]]*50,999)</f>
        <v>999</v>
      </c>
      <c r="O3258" s="11" t="str">
        <f>IF(合并表__明细[[#This Row],[库存天数]]&lt;=3,"不足",IF(合并表__明细[[#This Row],[库存天数]]&gt;=100,"积压","正常"))</f>
        <v>积压</v>
      </c>
    </row>
    <row r="3259" spans="2:15" hidden="1" x14ac:dyDescent="0.2">
      <c r="B3259" s="1">
        <v>43131</v>
      </c>
      <c r="C3259" s="4" t="s">
        <v>43</v>
      </c>
      <c r="D3259" s="4" t="s">
        <v>66</v>
      </c>
      <c r="E3259">
        <v>1000001135</v>
      </c>
      <c r="F3259" s="4" t="s">
        <v>65</v>
      </c>
      <c r="G3259" s="4" t="s">
        <v>13</v>
      </c>
      <c r="H3259">
        <v>10000182</v>
      </c>
      <c r="I3259" s="4" t="s">
        <v>31</v>
      </c>
      <c r="J3259" s="11">
        <v>16.599999999999998</v>
      </c>
      <c r="K3259" s="11">
        <v>0</v>
      </c>
      <c r="L3259" s="11">
        <v>0</v>
      </c>
      <c r="M3259" s="11">
        <v>0</v>
      </c>
      <c r="N3259" s="11">
        <f>IFERROR(合并表__明细[[#This Row],[期末库存]]/合并表__明细[[#This Row],[未来50天出库量]]*50,999)</f>
        <v>999</v>
      </c>
      <c r="O3259" s="11" t="str">
        <f>IF(合并表__明细[[#This Row],[库存天数]]&lt;=3,"不足",IF(合并表__明细[[#This Row],[库存天数]]&gt;=100,"积压","正常"))</f>
        <v>积压</v>
      </c>
    </row>
    <row r="3260" spans="2:15" hidden="1" x14ac:dyDescent="0.2">
      <c r="B3260" s="1">
        <v>43131</v>
      </c>
      <c r="C3260" s="4" t="s">
        <v>43</v>
      </c>
      <c r="D3260" s="4" t="s">
        <v>51</v>
      </c>
      <c r="E3260">
        <v>1000000460</v>
      </c>
      <c r="F3260" s="4" t="s">
        <v>50</v>
      </c>
      <c r="G3260" s="4" t="s">
        <v>13</v>
      </c>
      <c r="H3260">
        <v>20000099</v>
      </c>
      <c r="I3260" s="4" t="s">
        <v>20</v>
      </c>
      <c r="J3260" s="11">
        <v>4.0999999999999988</v>
      </c>
      <c r="K3260" s="11">
        <v>0</v>
      </c>
      <c r="L3260" s="11">
        <v>0</v>
      </c>
      <c r="M3260" s="11">
        <v>0</v>
      </c>
      <c r="N3260" s="11">
        <f>IFERROR(合并表__明细[[#This Row],[期末库存]]/合并表__明细[[#This Row],[未来50天出库量]]*50,999)</f>
        <v>999</v>
      </c>
      <c r="O3260" s="11" t="str">
        <f>IF(合并表__明细[[#This Row],[库存天数]]&lt;=3,"不足",IF(合并表__明细[[#This Row],[库存天数]]&gt;=100,"积压","正常"))</f>
        <v>积压</v>
      </c>
    </row>
    <row r="3261" spans="2:15" hidden="1" x14ac:dyDescent="0.2">
      <c r="B3261" s="1">
        <v>43131</v>
      </c>
      <c r="C3261" s="4" t="s">
        <v>43</v>
      </c>
      <c r="D3261" s="4" t="s">
        <v>80</v>
      </c>
      <c r="E3261">
        <v>1000003498</v>
      </c>
      <c r="F3261" s="4" t="s">
        <v>79</v>
      </c>
      <c r="G3261" s="4" t="s">
        <v>13</v>
      </c>
      <c r="H3261">
        <v>20000099</v>
      </c>
      <c r="I3261" s="4" t="s">
        <v>20</v>
      </c>
      <c r="J3261" s="11">
        <v>3.9000000000000008</v>
      </c>
      <c r="K3261" s="11">
        <v>0</v>
      </c>
      <c r="L3261" s="11">
        <v>0</v>
      </c>
      <c r="M3261" s="11">
        <v>0</v>
      </c>
      <c r="N3261" s="11">
        <f>IFERROR(合并表__明细[[#This Row],[期末库存]]/合并表__明细[[#This Row],[未来50天出库量]]*50,999)</f>
        <v>999</v>
      </c>
      <c r="O3261" s="11" t="str">
        <f>IF(合并表__明细[[#This Row],[库存天数]]&lt;=3,"不足",IF(合并表__明细[[#This Row],[库存天数]]&gt;=100,"积压","正常"))</f>
        <v>积压</v>
      </c>
    </row>
    <row r="3262" spans="2:15" hidden="1" x14ac:dyDescent="0.2">
      <c r="B3262" s="1">
        <v>43131</v>
      </c>
      <c r="C3262" s="4" t="s">
        <v>43</v>
      </c>
      <c r="D3262" s="4" t="s">
        <v>42</v>
      </c>
      <c r="E3262">
        <v>1000000931</v>
      </c>
      <c r="F3262" s="4" t="s">
        <v>41</v>
      </c>
      <c r="G3262" s="4" t="s">
        <v>13</v>
      </c>
      <c r="H3262">
        <v>10000136</v>
      </c>
      <c r="I3262" s="4" t="s">
        <v>40</v>
      </c>
      <c r="J3262" s="11">
        <v>0.75000000000000044</v>
      </c>
      <c r="K3262" s="11">
        <v>0</v>
      </c>
      <c r="L3262" s="11">
        <v>0</v>
      </c>
      <c r="M3262" s="11">
        <v>0</v>
      </c>
      <c r="N3262" s="11">
        <f>IFERROR(合并表__明细[[#This Row],[期末库存]]/合并表__明细[[#This Row],[未来50天出库量]]*50,999)</f>
        <v>999</v>
      </c>
      <c r="O3262" s="11" t="str">
        <f>IF(合并表__明细[[#This Row],[库存天数]]&lt;=3,"不足",IF(合并表__明细[[#This Row],[库存天数]]&gt;=100,"积压","正常"))</f>
        <v>积压</v>
      </c>
    </row>
    <row r="3263" spans="2:15" hidden="1" x14ac:dyDescent="0.2">
      <c r="B3263" s="1">
        <v>43131</v>
      </c>
      <c r="C3263" s="4" t="s">
        <v>43</v>
      </c>
      <c r="D3263" s="4" t="s">
        <v>66</v>
      </c>
      <c r="E3263">
        <v>1000001135</v>
      </c>
      <c r="F3263" s="4" t="s">
        <v>65</v>
      </c>
      <c r="G3263" s="4" t="s">
        <v>13</v>
      </c>
      <c r="H3263">
        <v>20000099</v>
      </c>
      <c r="I3263" s="4" t="s">
        <v>20</v>
      </c>
      <c r="J3263" s="11">
        <v>1.6</v>
      </c>
      <c r="K3263" s="11">
        <v>0</v>
      </c>
      <c r="L3263" s="11">
        <v>0</v>
      </c>
      <c r="M3263" s="11">
        <v>0</v>
      </c>
      <c r="N3263" s="11">
        <f>IFERROR(合并表__明细[[#This Row],[期末库存]]/合并表__明细[[#This Row],[未来50天出库量]]*50,999)</f>
        <v>999</v>
      </c>
      <c r="O3263" s="11" t="str">
        <f>IF(合并表__明细[[#This Row],[库存天数]]&lt;=3,"不足",IF(合并表__明细[[#This Row],[库存天数]]&gt;=100,"积压","正常"))</f>
        <v>积压</v>
      </c>
    </row>
    <row r="3264" spans="2:15" hidden="1" x14ac:dyDescent="0.2">
      <c r="B3264" s="1">
        <v>43131</v>
      </c>
      <c r="C3264" s="4" t="s">
        <v>43</v>
      </c>
      <c r="D3264" s="4" t="s">
        <v>51</v>
      </c>
      <c r="E3264">
        <v>1000000460</v>
      </c>
      <c r="F3264" s="4" t="s">
        <v>50</v>
      </c>
      <c r="G3264" s="4" t="s">
        <v>13</v>
      </c>
      <c r="H3264">
        <v>10000182</v>
      </c>
      <c r="I3264" s="4" t="s">
        <v>31</v>
      </c>
      <c r="J3264" s="11">
        <v>135.334</v>
      </c>
      <c r="K3264" s="11">
        <v>13.5</v>
      </c>
      <c r="L3264" s="11">
        <v>12.3</v>
      </c>
      <c r="M3264" s="11">
        <v>0</v>
      </c>
      <c r="N3264" s="11">
        <f>IFERROR(合并表__明细[[#This Row],[期末库存]]/合并表__明细[[#This Row],[未来50天出库量]]*50,999)</f>
        <v>999</v>
      </c>
      <c r="O3264" s="11" t="str">
        <f>IF(合并表__明细[[#This Row],[库存天数]]&lt;=3,"不足",IF(合并表__明细[[#This Row],[库存天数]]&gt;=100,"积压","正常"))</f>
        <v>积压</v>
      </c>
    </row>
    <row r="3265" spans="2:15" hidden="1" x14ac:dyDescent="0.2">
      <c r="B3265" s="1">
        <v>43131</v>
      </c>
      <c r="C3265" s="4" t="s">
        <v>43</v>
      </c>
      <c r="D3265" s="4" t="s">
        <v>80</v>
      </c>
      <c r="E3265">
        <v>1000003498</v>
      </c>
      <c r="F3265" s="4" t="s">
        <v>79</v>
      </c>
      <c r="G3265" s="4" t="s">
        <v>13</v>
      </c>
      <c r="H3265">
        <v>10000061</v>
      </c>
      <c r="I3265" s="4" t="s">
        <v>28</v>
      </c>
      <c r="J3265" s="11">
        <v>7.4420000000000002</v>
      </c>
      <c r="K3265" s="11">
        <v>2.7</v>
      </c>
      <c r="L3265" s="11">
        <v>2.6</v>
      </c>
      <c r="M3265" s="11">
        <v>0</v>
      </c>
      <c r="N3265" s="11">
        <f>IFERROR(合并表__明细[[#This Row],[期末库存]]/合并表__明细[[#This Row],[未来50天出库量]]*50,999)</f>
        <v>999</v>
      </c>
      <c r="O3265" s="11" t="str">
        <f>IF(合并表__明细[[#This Row],[库存天数]]&lt;=3,"不足",IF(合并表__明细[[#This Row],[库存天数]]&gt;=100,"积压","正常"))</f>
        <v>积压</v>
      </c>
    </row>
    <row r="3266" spans="2:15" hidden="1" x14ac:dyDescent="0.2">
      <c r="B3266" s="1">
        <v>43131</v>
      </c>
      <c r="C3266" s="4" t="s">
        <v>43</v>
      </c>
      <c r="D3266" s="4" t="s">
        <v>80</v>
      </c>
      <c r="E3266">
        <v>1000003498</v>
      </c>
      <c r="F3266" s="4" t="s">
        <v>79</v>
      </c>
      <c r="G3266" s="4" t="s">
        <v>13</v>
      </c>
      <c r="H3266">
        <v>10000078</v>
      </c>
      <c r="I3266" s="4" t="s">
        <v>30</v>
      </c>
      <c r="J3266" s="11">
        <v>0.50000000000000089</v>
      </c>
      <c r="K3266" s="11">
        <v>2.7</v>
      </c>
      <c r="L3266" s="11">
        <v>2.5</v>
      </c>
      <c r="M3266" s="11">
        <v>0</v>
      </c>
      <c r="N3266" s="11">
        <f>IFERROR(合并表__明细[[#This Row],[期末库存]]/合并表__明细[[#This Row],[未来50天出库量]]*50,999)</f>
        <v>999</v>
      </c>
      <c r="O3266" s="11" t="str">
        <f>IF(合并表__明细[[#This Row],[库存天数]]&lt;=3,"不足",IF(合并表__明细[[#This Row],[库存天数]]&gt;=100,"积压","正常"))</f>
        <v>积压</v>
      </c>
    </row>
    <row r="3267" spans="2:15" hidden="1" x14ac:dyDescent="0.2">
      <c r="B3267" s="1">
        <v>43131</v>
      </c>
      <c r="C3267" s="4" t="s">
        <v>43</v>
      </c>
      <c r="D3267" s="4" t="s">
        <v>80</v>
      </c>
      <c r="E3267">
        <v>1000003498</v>
      </c>
      <c r="F3267" s="4" t="s">
        <v>79</v>
      </c>
      <c r="G3267" s="4" t="s">
        <v>13</v>
      </c>
      <c r="H3267">
        <v>10000211</v>
      </c>
      <c r="I3267" s="4" t="s">
        <v>11</v>
      </c>
      <c r="J3267" s="11">
        <v>2.4000000000000017</v>
      </c>
      <c r="K3267" s="11">
        <v>4.9000000000000004</v>
      </c>
      <c r="L3267" s="11">
        <v>4.3</v>
      </c>
      <c r="M3267" s="11">
        <v>0</v>
      </c>
      <c r="N3267" s="11">
        <f>IFERROR(合并表__明细[[#This Row],[期末库存]]/合并表__明细[[#This Row],[未来50天出库量]]*50,999)</f>
        <v>999</v>
      </c>
      <c r="O3267" s="11" t="str">
        <f>IF(合并表__明细[[#This Row],[库存天数]]&lt;=3,"不足",IF(合并表__明细[[#This Row],[库存天数]]&gt;=100,"积压","正常"))</f>
        <v>积压</v>
      </c>
    </row>
    <row r="3268" spans="2:15" hidden="1" x14ac:dyDescent="0.2">
      <c r="B3268" s="1">
        <v>43131</v>
      </c>
      <c r="C3268" s="4" t="s">
        <v>9</v>
      </c>
      <c r="D3268" s="4" t="s">
        <v>12</v>
      </c>
      <c r="E3268">
        <v>1000000072</v>
      </c>
      <c r="F3268" s="4" t="s">
        <v>10</v>
      </c>
      <c r="G3268" s="4" t="s">
        <v>13</v>
      </c>
      <c r="H3268">
        <v>10000136</v>
      </c>
      <c r="I3268" s="4" t="s">
        <v>40</v>
      </c>
      <c r="J3268" s="11">
        <v>8.7000000000000011</v>
      </c>
      <c r="K3268" s="11">
        <v>0</v>
      </c>
      <c r="L3268" s="11">
        <v>0</v>
      </c>
      <c r="M3268" s="11">
        <v>0</v>
      </c>
      <c r="N3268" s="11">
        <f>IFERROR(合并表__明细[[#This Row],[期末库存]]/合并表__明细[[#This Row],[未来50天出库量]]*50,999)</f>
        <v>999</v>
      </c>
      <c r="O3268" s="11" t="str">
        <f>IF(合并表__明细[[#This Row],[库存天数]]&lt;=3,"不足",IF(合并表__明细[[#This Row],[库存天数]]&gt;=100,"积压","正常"))</f>
        <v>积压</v>
      </c>
    </row>
    <row r="3269" spans="2:15" hidden="1" x14ac:dyDescent="0.2">
      <c r="B3269" s="1">
        <v>43131</v>
      </c>
      <c r="C3269" s="4" t="s">
        <v>9</v>
      </c>
      <c r="D3269" s="4" t="s">
        <v>8</v>
      </c>
      <c r="E3269">
        <v>1000000070</v>
      </c>
      <c r="F3269" s="4" t="s">
        <v>7</v>
      </c>
      <c r="G3269" s="4" t="s">
        <v>13</v>
      </c>
      <c r="H3269">
        <v>10000064</v>
      </c>
      <c r="I3269" s="4" t="s">
        <v>53</v>
      </c>
      <c r="J3269" s="11">
        <v>0.60000000000000009</v>
      </c>
      <c r="K3269" s="11">
        <v>0</v>
      </c>
      <c r="L3269" s="11">
        <v>0</v>
      </c>
      <c r="M3269" s="11">
        <v>0</v>
      </c>
      <c r="N3269" s="11">
        <f>IFERROR(合并表__明细[[#This Row],[期末库存]]/合并表__明细[[#This Row],[未来50天出库量]]*50,999)</f>
        <v>999</v>
      </c>
      <c r="O3269" s="11" t="str">
        <f>IF(合并表__明细[[#This Row],[库存天数]]&lt;=3,"不足",IF(合并表__明细[[#This Row],[库存天数]]&gt;=100,"积压","正常"))</f>
        <v>积压</v>
      </c>
    </row>
    <row r="3270" spans="2:15" hidden="1" x14ac:dyDescent="0.2">
      <c r="B3270" s="1">
        <v>43131</v>
      </c>
      <c r="C3270" s="4" t="s">
        <v>9</v>
      </c>
      <c r="D3270" s="4" t="s">
        <v>75</v>
      </c>
      <c r="E3270">
        <v>1000000281</v>
      </c>
      <c r="F3270" s="4" t="s">
        <v>74</v>
      </c>
      <c r="G3270" s="4" t="s">
        <v>13</v>
      </c>
      <c r="H3270">
        <v>10000078</v>
      </c>
      <c r="I3270" s="4" t="s">
        <v>30</v>
      </c>
      <c r="J3270" s="11">
        <v>2.5</v>
      </c>
      <c r="K3270" s="11">
        <v>0</v>
      </c>
      <c r="L3270" s="11">
        <v>0</v>
      </c>
      <c r="M3270" s="11">
        <v>0</v>
      </c>
      <c r="N3270" s="11">
        <f>IFERROR(合并表__明细[[#This Row],[期末库存]]/合并表__明细[[#This Row],[未来50天出库量]]*50,999)</f>
        <v>999</v>
      </c>
      <c r="O3270" s="11" t="str">
        <f>IF(合并表__明细[[#This Row],[库存天数]]&lt;=3,"不足",IF(合并表__明细[[#This Row],[库存天数]]&gt;=100,"积压","正常"))</f>
        <v>积压</v>
      </c>
    </row>
    <row r="3271" spans="2:15" hidden="1" x14ac:dyDescent="0.2">
      <c r="B3271" s="1">
        <v>43131</v>
      </c>
      <c r="C3271" s="4" t="s">
        <v>9</v>
      </c>
      <c r="D3271" s="4" t="s">
        <v>8</v>
      </c>
      <c r="E3271">
        <v>1000000070</v>
      </c>
      <c r="F3271" s="4" t="s">
        <v>7</v>
      </c>
      <c r="G3271" s="4" t="s">
        <v>13</v>
      </c>
      <c r="H3271">
        <v>10000131</v>
      </c>
      <c r="I3271" s="4" t="s">
        <v>38</v>
      </c>
      <c r="J3271" s="11">
        <v>268.2</v>
      </c>
      <c r="K3271" s="11">
        <v>0</v>
      </c>
      <c r="L3271" s="11">
        <v>0</v>
      </c>
      <c r="M3271" s="11">
        <v>0</v>
      </c>
      <c r="N3271" s="11">
        <f>IFERROR(合并表__明细[[#This Row],[期末库存]]/合并表__明细[[#This Row],[未来50天出库量]]*50,999)</f>
        <v>999</v>
      </c>
      <c r="O3271" s="11" t="str">
        <f>IF(合并表__明细[[#This Row],[库存天数]]&lt;=3,"不足",IF(合并表__明细[[#This Row],[库存天数]]&gt;=100,"积压","正常"))</f>
        <v>积压</v>
      </c>
    </row>
    <row r="3272" spans="2:15" hidden="1" x14ac:dyDescent="0.2">
      <c r="B3272" s="1">
        <v>43131</v>
      </c>
      <c r="C3272" s="4" t="s">
        <v>9</v>
      </c>
      <c r="D3272" s="4" t="s">
        <v>59</v>
      </c>
      <c r="E3272">
        <v>1000000192</v>
      </c>
      <c r="F3272" s="4" t="s">
        <v>58</v>
      </c>
      <c r="G3272" s="4" t="s">
        <v>13</v>
      </c>
      <c r="H3272">
        <v>10000136</v>
      </c>
      <c r="I3272" s="4" t="s">
        <v>40</v>
      </c>
      <c r="J3272" s="11">
        <v>1.5</v>
      </c>
      <c r="K3272" s="11">
        <v>0</v>
      </c>
      <c r="L3272" s="11">
        <v>0</v>
      </c>
      <c r="M3272" s="11">
        <v>0</v>
      </c>
      <c r="N3272" s="11">
        <f>IFERROR(合并表__明细[[#This Row],[期末库存]]/合并表__明细[[#This Row],[未来50天出库量]]*50,999)</f>
        <v>999</v>
      </c>
      <c r="O3272" s="11" t="str">
        <f>IF(合并表__明细[[#This Row],[库存天数]]&lt;=3,"不足",IF(合并表__明细[[#This Row],[库存天数]]&gt;=100,"积压","正常"))</f>
        <v>积压</v>
      </c>
    </row>
    <row r="3273" spans="2:15" hidden="1" x14ac:dyDescent="0.2">
      <c r="B3273" s="1">
        <v>43131</v>
      </c>
      <c r="C3273" s="4" t="s">
        <v>9</v>
      </c>
      <c r="D3273" s="4" t="s">
        <v>59</v>
      </c>
      <c r="E3273">
        <v>1000000192</v>
      </c>
      <c r="F3273" s="4" t="s">
        <v>58</v>
      </c>
      <c r="G3273" s="4" t="s">
        <v>13</v>
      </c>
      <c r="H3273">
        <v>20000018</v>
      </c>
      <c r="I3273" s="4" t="s">
        <v>81</v>
      </c>
      <c r="J3273" s="11">
        <v>1</v>
      </c>
      <c r="K3273" s="11">
        <v>0</v>
      </c>
      <c r="L3273" s="11">
        <v>0</v>
      </c>
      <c r="M3273" s="11">
        <v>0</v>
      </c>
      <c r="N3273" s="11">
        <f>IFERROR(合并表__明细[[#This Row],[期末库存]]/合并表__明细[[#This Row],[未来50天出库量]]*50,999)</f>
        <v>999</v>
      </c>
      <c r="O3273" s="11" t="str">
        <f>IF(合并表__明细[[#This Row],[库存天数]]&lt;=3,"不足",IF(合并表__明细[[#This Row],[库存天数]]&gt;=100,"积压","正常"))</f>
        <v>积压</v>
      </c>
    </row>
    <row r="3274" spans="2:15" hidden="1" x14ac:dyDescent="0.2">
      <c r="B3274" s="1">
        <v>43131</v>
      </c>
      <c r="C3274" s="4" t="s">
        <v>9</v>
      </c>
      <c r="D3274" s="4" t="s">
        <v>15</v>
      </c>
      <c r="E3274">
        <v>1000002986</v>
      </c>
      <c r="F3274" s="4" t="s">
        <v>14</v>
      </c>
      <c r="G3274" s="4" t="s">
        <v>13</v>
      </c>
      <c r="H3274">
        <v>20000099</v>
      </c>
      <c r="I3274" s="4" t="s">
        <v>20</v>
      </c>
      <c r="J3274" s="11">
        <v>0.19999999999999929</v>
      </c>
      <c r="K3274" s="11">
        <v>0</v>
      </c>
      <c r="L3274" s="11">
        <v>0</v>
      </c>
      <c r="M3274" s="11">
        <v>0</v>
      </c>
      <c r="N3274" s="11">
        <f>IFERROR(合并表__明细[[#This Row],[期末库存]]/合并表__明细[[#This Row],[未来50天出库量]]*50,999)</f>
        <v>999</v>
      </c>
      <c r="O3274" s="11" t="str">
        <f>IF(合并表__明细[[#This Row],[库存天数]]&lt;=3,"不足",IF(合并表__明细[[#This Row],[库存天数]]&gt;=100,"积压","正常"))</f>
        <v>积压</v>
      </c>
    </row>
    <row r="3275" spans="2:15" hidden="1" x14ac:dyDescent="0.2">
      <c r="B3275" s="1">
        <v>43131</v>
      </c>
      <c r="C3275" s="4" t="s">
        <v>9</v>
      </c>
      <c r="D3275" s="4" t="s">
        <v>15</v>
      </c>
      <c r="E3275">
        <v>1000002986</v>
      </c>
      <c r="F3275" s="4" t="s">
        <v>14</v>
      </c>
      <c r="G3275" s="4" t="s">
        <v>13</v>
      </c>
      <c r="H3275">
        <v>20000018</v>
      </c>
      <c r="I3275" s="4" t="s">
        <v>81</v>
      </c>
      <c r="J3275" s="11">
        <v>0</v>
      </c>
      <c r="K3275" s="11">
        <v>0</v>
      </c>
      <c r="L3275" s="11">
        <v>0</v>
      </c>
      <c r="M3275" s="11">
        <v>0</v>
      </c>
      <c r="N3275" s="11">
        <f>IFERROR(合并表__明细[[#This Row],[期末库存]]/合并表__明细[[#This Row],[未来50天出库量]]*50,999)</f>
        <v>999</v>
      </c>
      <c r="O3275" s="11" t="str">
        <f>IF(合并表__明细[[#This Row],[库存天数]]&lt;=3,"不足",IF(合并表__明细[[#This Row],[库存天数]]&gt;=100,"积压","正常"))</f>
        <v>积压</v>
      </c>
    </row>
    <row r="3276" spans="2:15" hidden="1" x14ac:dyDescent="0.2">
      <c r="B3276" s="1">
        <v>43131</v>
      </c>
      <c r="C3276" s="4" t="s">
        <v>9</v>
      </c>
      <c r="D3276" s="4" t="s">
        <v>72</v>
      </c>
      <c r="E3276">
        <v>1000001699</v>
      </c>
      <c r="F3276" s="4" t="s">
        <v>71</v>
      </c>
      <c r="G3276" s="4" t="s">
        <v>13</v>
      </c>
      <c r="H3276">
        <v>20000018</v>
      </c>
      <c r="I3276" s="4" t="s">
        <v>81</v>
      </c>
      <c r="J3276" s="11">
        <v>0.92999999999999994</v>
      </c>
      <c r="K3276" s="11">
        <v>0</v>
      </c>
      <c r="L3276" s="11">
        <v>0</v>
      </c>
      <c r="M3276" s="11">
        <v>0</v>
      </c>
      <c r="N3276" s="11">
        <f>IFERROR(合并表__明细[[#This Row],[期末库存]]/合并表__明细[[#This Row],[未来50天出库量]]*50,999)</f>
        <v>999</v>
      </c>
      <c r="O3276" s="11" t="str">
        <f>IF(合并表__明细[[#This Row],[库存天数]]&lt;=3,"不足",IF(合并表__明细[[#This Row],[库存天数]]&gt;=100,"积压","正常"))</f>
        <v>积压</v>
      </c>
    </row>
    <row r="3277" spans="2:15" hidden="1" x14ac:dyDescent="0.2">
      <c r="B3277" s="1">
        <v>43131</v>
      </c>
      <c r="C3277" s="4" t="s">
        <v>9</v>
      </c>
      <c r="D3277" s="4" t="s">
        <v>59</v>
      </c>
      <c r="E3277">
        <v>1000000192</v>
      </c>
      <c r="F3277" s="4" t="s">
        <v>58</v>
      </c>
      <c r="G3277" s="4" t="s">
        <v>13</v>
      </c>
      <c r="H3277">
        <v>20000099</v>
      </c>
      <c r="I3277" s="4" t="s">
        <v>20</v>
      </c>
      <c r="J3277" s="11">
        <v>33.634</v>
      </c>
      <c r="K3277" s="11">
        <v>0</v>
      </c>
      <c r="L3277" s="11">
        <v>0</v>
      </c>
      <c r="M3277" s="11">
        <v>0</v>
      </c>
      <c r="N3277" s="11">
        <f>IFERROR(合并表__明细[[#This Row],[期末库存]]/合并表__明细[[#This Row],[未来50天出库量]]*50,999)</f>
        <v>999</v>
      </c>
      <c r="O3277" s="11" t="str">
        <f>IF(合并表__明细[[#This Row],[库存天数]]&lt;=3,"不足",IF(合并表__明细[[#This Row],[库存天数]]&gt;=100,"积压","正常"))</f>
        <v>积压</v>
      </c>
    </row>
    <row r="3278" spans="2:15" hidden="1" x14ac:dyDescent="0.2">
      <c r="B3278" s="1">
        <v>43131</v>
      </c>
      <c r="C3278" s="4" t="s">
        <v>9</v>
      </c>
      <c r="D3278" s="4" t="s">
        <v>15</v>
      </c>
      <c r="E3278">
        <v>1000002985</v>
      </c>
      <c r="F3278" s="4" t="s">
        <v>47</v>
      </c>
      <c r="G3278" s="4" t="s">
        <v>13</v>
      </c>
      <c r="H3278">
        <v>10000131</v>
      </c>
      <c r="I3278" s="4" t="s">
        <v>38</v>
      </c>
      <c r="J3278" s="11">
        <v>1.3580000000000014</v>
      </c>
      <c r="K3278" s="11">
        <v>0</v>
      </c>
      <c r="L3278" s="11">
        <v>0</v>
      </c>
      <c r="M3278" s="11">
        <v>0</v>
      </c>
      <c r="N3278" s="11">
        <f>IFERROR(合并表__明细[[#This Row],[期末库存]]/合并表__明细[[#This Row],[未来50天出库量]]*50,999)</f>
        <v>999</v>
      </c>
      <c r="O3278" s="11" t="str">
        <f>IF(合并表__明细[[#This Row],[库存天数]]&lt;=3,"不足",IF(合并表__明细[[#This Row],[库存天数]]&gt;=100,"积压","正常"))</f>
        <v>积压</v>
      </c>
    </row>
    <row r="3279" spans="2:15" hidden="1" x14ac:dyDescent="0.2">
      <c r="B3279" s="1">
        <v>43131</v>
      </c>
      <c r="C3279" s="4" t="s">
        <v>9</v>
      </c>
      <c r="D3279" s="4" t="s">
        <v>17</v>
      </c>
      <c r="E3279">
        <v>1000000059</v>
      </c>
      <c r="F3279" s="4" t="s">
        <v>55</v>
      </c>
      <c r="G3279" s="4" t="s">
        <v>13</v>
      </c>
      <c r="H3279">
        <v>20000018</v>
      </c>
      <c r="I3279" s="4" t="s">
        <v>81</v>
      </c>
      <c r="J3279" s="11">
        <v>1.5999999999999996</v>
      </c>
      <c r="K3279" s="11">
        <v>0</v>
      </c>
      <c r="L3279" s="11">
        <v>0</v>
      </c>
      <c r="M3279" s="11">
        <v>0</v>
      </c>
      <c r="N3279" s="11">
        <f>IFERROR(合并表__明细[[#This Row],[期末库存]]/合并表__明细[[#This Row],[未来50天出库量]]*50,999)</f>
        <v>999</v>
      </c>
      <c r="O3279" s="11" t="str">
        <f>IF(合并表__明细[[#This Row],[库存天数]]&lt;=3,"不足",IF(合并表__明细[[#This Row],[库存天数]]&gt;=100,"积压","正常"))</f>
        <v>积压</v>
      </c>
    </row>
    <row r="3280" spans="2:15" hidden="1" x14ac:dyDescent="0.2">
      <c r="B3280" s="1">
        <v>43131</v>
      </c>
      <c r="C3280" s="4" t="s">
        <v>9</v>
      </c>
      <c r="D3280" s="4" t="s">
        <v>15</v>
      </c>
      <c r="E3280">
        <v>1000002981</v>
      </c>
      <c r="F3280" s="4" t="s">
        <v>62</v>
      </c>
      <c r="G3280" s="4" t="s">
        <v>13</v>
      </c>
      <c r="H3280">
        <v>20000018</v>
      </c>
      <c r="I3280" s="4" t="s">
        <v>81</v>
      </c>
      <c r="J3280" s="11">
        <v>0.39999999999999991</v>
      </c>
      <c r="K3280" s="11">
        <v>0</v>
      </c>
      <c r="L3280" s="11">
        <v>0</v>
      </c>
      <c r="M3280" s="11">
        <v>0</v>
      </c>
      <c r="N3280" s="11">
        <f>IFERROR(合并表__明细[[#This Row],[期末库存]]/合并表__明细[[#This Row],[未来50天出库量]]*50,999)</f>
        <v>999</v>
      </c>
      <c r="O3280" s="11" t="str">
        <f>IF(合并表__明细[[#This Row],[库存天数]]&lt;=3,"不足",IF(合并表__明细[[#This Row],[库存天数]]&gt;=100,"积压","正常"))</f>
        <v>积压</v>
      </c>
    </row>
    <row r="3281" spans="2:15" hidden="1" x14ac:dyDescent="0.2">
      <c r="B3281" s="1">
        <v>43131</v>
      </c>
      <c r="C3281" s="4" t="s">
        <v>9</v>
      </c>
      <c r="D3281" s="4" t="s">
        <v>72</v>
      </c>
      <c r="E3281">
        <v>1000000064</v>
      </c>
      <c r="F3281" s="4" t="s">
        <v>76</v>
      </c>
      <c r="G3281" s="4" t="s">
        <v>13</v>
      </c>
      <c r="H3281">
        <v>10000211</v>
      </c>
      <c r="I3281" s="4" t="s">
        <v>11</v>
      </c>
      <c r="J3281" s="11">
        <v>144.50000000000003</v>
      </c>
      <c r="K3281" s="11">
        <v>0</v>
      </c>
      <c r="L3281" s="11">
        <v>0</v>
      </c>
      <c r="M3281" s="11">
        <v>0</v>
      </c>
      <c r="N3281" s="11">
        <f>IFERROR(合并表__明细[[#This Row],[期末库存]]/合并表__明细[[#This Row],[未来50天出库量]]*50,999)</f>
        <v>999</v>
      </c>
      <c r="O3281" s="11" t="str">
        <f>IF(合并表__明细[[#This Row],[库存天数]]&lt;=3,"不足",IF(合并表__明细[[#This Row],[库存天数]]&gt;=100,"积压","正常"))</f>
        <v>积压</v>
      </c>
    </row>
    <row r="3282" spans="2:15" hidden="1" x14ac:dyDescent="0.2">
      <c r="B3282" s="1">
        <v>43131</v>
      </c>
      <c r="C3282" s="4" t="s">
        <v>9</v>
      </c>
      <c r="D3282" s="4" t="s">
        <v>17</v>
      </c>
      <c r="E3282">
        <v>1000001649</v>
      </c>
      <c r="F3282" s="4" t="s">
        <v>16</v>
      </c>
      <c r="G3282" s="4" t="s">
        <v>13</v>
      </c>
      <c r="H3282">
        <v>10000172</v>
      </c>
      <c r="I3282" s="4" t="s">
        <v>18</v>
      </c>
      <c r="J3282" s="11">
        <v>486.79999999999995</v>
      </c>
      <c r="K3282" s="11">
        <v>0</v>
      </c>
      <c r="L3282" s="11">
        <v>0</v>
      </c>
      <c r="M3282" s="11">
        <v>0</v>
      </c>
      <c r="N3282" s="11">
        <f>IFERROR(合并表__明细[[#This Row],[期末库存]]/合并表__明细[[#This Row],[未来50天出库量]]*50,999)</f>
        <v>999</v>
      </c>
      <c r="O3282" s="11" t="str">
        <f>IF(合并表__明细[[#This Row],[库存天数]]&lt;=3,"不足",IF(合并表__明细[[#This Row],[库存天数]]&gt;=100,"积压","正常"))</f>
        <v>积压</v>
      </c>
    </row>
    <row r="3283" spans="2:15" hidden="1" x14ac:dyDescent="0.2">
      <c r="B3283" s="1">
        <v>43131</v>
      </c>
      <c r="C3283" s="4" t="s">
        <v>9</v>
      </c>
      <c r="D3283" s="4" t="s">
        <v>57</v>
      </c>
      <c r="E3283">
        <v>1000001502</v>
      </c>
      <c r="F3283" s="4" t="s">
        <v>56</v>
      </c>
      <c r="G3283" s="4" t="s">
        <v>13</v>
      </c>
      <c r="H3283">
        <v>10000111</v>
      </c>
      <c r="I3283" s="4" t="s">
        <v>37</v>
      </c>
      <c r="J3283" s="11">
        <v>278.07599999999996</v>
      </c>
      <c r="K3283" s="11">
        <v>0</v>
      </c>
      <c r="L3283" s="11">
        <v>0</v>
      </c>
      <c r="M3283" s="11">
        <v>0</v>
      </c>
      <c r="N3283" s="11">
        <f>IFERROR(合并表__明细[[#This Row],[期末库存]]/合并表__明细[[#This Row],[未来50天出库量]]*50,999)</f>
        <v>999</v>
      </c>
      <c r="O3283" s="11" t="str">
        <f>IF(合并表__明细[[#This Row],[库存天数]]&lt;=3,"不足",IF(合并表__明细[[#This Row],[库存天数]]&gt;=100,"积压","正常"))</f>
        <v>积压</v>
      </c>
    </row>
    <row r="3284" spans="2:15" hidden="1" x14ac:dyDescent="0.2">
      <c r="B3284" s="1">
        <v>43131</v>
      </c>
      <c r="C3284" s="4" t="s">
        <v>9</v>
      </c>
      <c r="D3284" s="4" t="s">
        <v>72</v>
      </c>
      <c r="E3284">
        <v>1000000064</v>
      </c>
      <c r="F3284" s="4" t="s">
        <v>76</v>
      </c>
      <c r="G3284" s="4" t="s">
        <v>13</v>
      </c>
      <c r="H3284">
        <v>10000111</v>
      </c>
      <c r="I3284" s="4" t="s">
        <v>37</v>
      </c>
      <c r="J3284" s="11">
        <v>83.199999999999989</v>
      </c>
      <c r="K3284" s="11">
        <v>0</v>
      </c>
      <c r="L3284" s="11">
        <v>0</v>
      </c>
      <c r="M3284" s="11">
        <v>0</v>
      </c>
      <c r="N3284" s="11">
        <f>IFERROR(合并表__明细[[#This Row],[期末库存]]/合并表__明细[[#This Row],[未来50天出库量]]*50,999)</f>
        <v>999</v>
      </c>
      <c r="O3284" s="11" t="str">
        <f>IF(合并表__明细[[#This Row],[库存天数]]&lt;=3,"不足",IF(合并表__明细[[#This Row],[库存天数]]&gt;=100,"积压","正常"))</f>
        <v>积压</v>
      </c>
    </row>
    <row r="3285" spans="2:15" hidden="1" x14ac:dyDescent="0.2">
      <c r="B3285" s="1">
        <v>43131</v>
      </c>
      <c r="C3285" s="4" t="s">
        <v>9</v>
      </c>
      <c r="D3285" s="4" t="s">
        <v>72</v>
      </c>
      <c r="E3285">
        <v>1000000064</v>
      </c>
      <c r="F3285" s="4" t="s">
        <v>76</v>
      </c>
      <c r="G3285" s="4" t="s">
        <v>13</v>
      </c>
      <c r="H3285">
        <v>10000172</v>
      </c>
      <c r="I3285" s="4" t="s">
        <v>18</v>
      </c>
      <c r="J3285" s="11">
        <v>433.96600000000001</v>
      </c>
      <c r="K3285" s="11">
        <v>0</v>
      </c>
      <c r="L3285" s="11">
        <v>0</v>
      </c>
      <c r="M3285" s="11">
        <v>0</v>
      </c>
      <c r="N3285" s="11">
        <f>IFERROR(合并表__明细[[#This Row],[期末库存]]/合并表__明细[[#This Row],[未来50天出库量]]*50,999)</f>
        <v>999</v>
      </c>
      <c r="O3285" s="11" t="str">
        <f>IF(合并表__明细[[#This Row],[库存天数]]&lt;=3,"不足",IF(合并表__明细[[#This Row],[库存天数]]&gt;=100,"积压","正常"))</f>
        <v>积压</v>
      </c>
    </row>
    <row r="3286" spans="2:15" hidden="1" x14ac:dyDescent="0.2">
      <c r="B3286" s="1">
        <v>43131</v>
      </c>
      <c r="C3286" s="4" t="s">
        <v>9</v>
      </c>
      <c r="D3286" s="4" t="s">
        <v>8</v>
      </c>
      <c r="E3286">
        <v>1000000070</v>
      </c>
      <c r="F3286" s="4" t="s">
        <v>7</v>
      </c>
      <c r="G3286" s="4" t="s">
        <v>13</v>
      </c>
      <c r="H3286">
        <v>10000211</v>
      </c>
      <c r="I3286" s="4" t="s">
        <v>11</v>
      </c>
      <c r="J3286" s="11">
        <v>2.7000000000000028</v>
      </c>
      <c r="K3286" s="11">
        <v>0</v>
      </c>
      <c r="L3286" s="11">
        <v>0</v>
      </c>
      <c r="M3286" s="11">
        <v>0</v>
      </c>
      <c r="N3286" s="11">
        <f>IFERROR(合并表__明细[[#This Row],[期末库存]]/合并表__明细[[#This Row],[未来50天出库量]]*50,999)</f>
        <v>999</v>
      </c>
      <c r="O3286" s="11" t="str">
        <f>IF(合并表__明细[[#This Row],[库存天数]]&lt;=3,"不足",IF(合并表__明细[[#This Row],[库存天数]]&gt;=100,"积压","正常"))</f>
        <v>积压</v>
      </c>
    </row>
    <row r="3287" spans="2:15" hidden="1" x14ac:dyDescent="0.2">
      <c r="B3287" s="1">
        <v>43131</v>
      </c>
      <c r="C3287" s="4" t="s">
        <v>9</v>
      </c>
      <c r="D3287" s="4" t="s">
        <v>57</v>
      </c>
      <c r="E3287">
        <v>1000001502</v>
      </c>
      <c r="F3287" s="4" t="s">
        <v>56</v>
      </c>
      <c r="G3287" s="4" t="s">
        <v>13</v>
      </c>
      <c r="H3287">
        <v>10000136</v>
      </c>
      <c r="I3287" s="4" t="s">
        <v>40</v>
      </c>
      <c r="J3287" s="11">
        <v>83.6</v>
      </c>
      <c r="K3287" s="11">
        <v>0</v>
      </c>
      <c r="L3287" s="11">
        <v>0</v>
      </c>
      <c r="M3287" s="11">
        <v>0</v>
      </c>
      <c r="N3287" s="11">
        <f>IFERROR(合并表__明细[[#This Row],[期末库存]]/合并表__明细[[#This Row],[未来50天出库量]]*50,999)</f>
        <v>999</v>
      </c>
      <c r="O3287" s="11" t="str">
        <f>IF(合并表__明细[[#This Row],[库存天数]]&lt;=3,"不足",IF(合并表__明细[[#This Row],[库存天数]]&gt;=100,"积压","正常"))</f>
        <v>积压</v>
      </c>
    </row>
    <row r="3288" spans="2:15" hidden="1" x14ac:dyDescent="0.2">
      <c r="B3288" s="1">
        <v>43131</v>
      </c>
      <c r="C3288" s="4" t="s">
        <v>9</v>
      </c>
      <c r="D3288" s="4" t="s">
        <v>8</v>
      </c>
      <c r="E3288">
        <v>1000000070</v>
      </c>
      <c r="F3288" s="4" t="s">
        <v>7</v>
      </c>
      <c r="G3288" s="4" t="s">
        <v>13</v>
      </c>
      <c r="H3288">
        <v>10000136</v>
      </c>
      <c r="I3288" s="4" t="s">
        <v>40</v>
      </c>
      <c r="J3288" s="11">
        <v>0.10000000000000053</v>
      </c>
      <c r="K3288" s="11">
        <v>0</v>
      </c>
      <c r="L3288" s="11">
        <v>0</v>
      </c>
      <c r="M3288" s="11">
        <v>0</v>
      </c>
      <c r="N3288" s="11">
        <f>IFERROR(合并表__明细[[#This Row],[期末库存]]/合并表__明细[[#This Row],[未来50天出库量]]*50,999)</f>
        <v>999</v>
      </c>
      <c r="O3288" s="11" t="str">
        <f>IF(合并表__明细[[#This Row],[库存天数]]&lt;=3,"不足",IF(合并表__明细[[#This Row],[库存天数]]&gt;=100,"积压","正常"))</f>
        <v>积压</v>
      </c>
    </row>
    <row r="3289" spans="2:15" hidden="1" x14ac:dyDescent="0.2">
      <c r="B3289" s="1">
        <v>43131</v>
      </c>
      <c r="C3289" s="4" t="s">
        <v>9</v>
      </c>
      <c r="D3289" s="4" t="s">
        <v>72</v>
      </c>
      <c r="E3289">
        <v>1000001699</v>
      </c>
      <c r="F3289" s="4" t="s">
        <v>71</v>
      </c>
      <c r="G3289" s="4" t="s">
        <v>13</v>
      </c>
      <c r="H3289">
        <v>10000111</v>
      </c>
      <c r="I3289" s="4" t="s">
        <v>37</v>
      </c>
      <c r="J3289" s="11">
        <v>1.4000000000000004</v>
      </c>
      <c r="K3289" s="11">
        <v>0</v>
      </c>
      <c r="L3289" s="11">
        <v>0</v>
      </c>
      <c r="M3289" s="11">
        <v>0</v>
      </c>
      <c r="N3289" s="11">
        <f>IFERROR(合并表__明细[[#This Row],[期末库存]]/合并表__明细[[#This Row],[未来50天出库量]]*50,999)</f>
        <v>999</v>
      </c>
      <c r="O3289" s="11" t="str">
        <f>IF(合并表__明细[[#This Row],[库存天数]]&lt;=3,"不足",IF(合并表__明细[[#This Row],[库存天数]]&gt;=100,"积压","正常"))</f>
        <v>积压</v>
      </c>
    </row>
    <row r="3290" spans="2:15" hidden="1" x14ac:dyDescent="0.2">
      <c r="B3290" s="1">
        <v>43131</v>
      </c>
      <c r="C3290" s="4" t="s">
        <v>9</v>
      </c>
      <c r="D3290" s="4" t="s">
        <v>15</v>
      </c>
      <c r="E3290">
        <v>1000002986</v>
      </c>
      <c r="F3290" s="4" t="s">
        <v>14</v>
      </c>
      <c r="G3290" s="4" t="s">
        <v>13</v>
      </c>
      <c r="H3290">
        <v>10000064</v>
      </c>
      <c r="I3290" s="4" t="s">
        <v>53</v>
      </c>
      <c r="J3290" s="11">
        <v>2.4000000000000026</v>
      </c>
      <c r="K3290" s="11">
        <v>0</v>
      </c>
      <c r="L3290" s="11">
        <v>0</v>
      </c>
      <c r="M3290" s="11">
        <v>0</v>
      </c>
      <c r="N3290" s="11">
        <f>IFERROR(合并表__明细[[#This Row],[期末库存]]/合并表__明细[[#This Row],[未来50天出库量]]*50,999)</f>
        <v>999</v>
      </c>
      <c r="O3290" s="11" t="str">
        <f>IF(合并表__明细[[#This Row],[库存天数]]&lt;=3,"不足",IF(合并表__明细[[#This Row],[库存天数]]&gt;=100,"积压","正常"))</f>
        <v>积压</v>
      </c>
    </row>
    <row r="3291" spans="2:15" hidden="1" x14ac:dyDescent="0.2">
      <c r="B3291" s="1">
        <v>43131</v>
      </c>
      <c r="C3291" s="4" t="s">
        <v>9</v>
      </c>
      <c r="D3291" s="4" t="s">
        <v>15</v>
      </c>
      <c r="E3291">
        <v>1000002985</v>
      </c>
      <c r="F3291" s="4" t="s">
        <v>47</v>
      </c>
      <c r="G3291" s="4" t="s">
        <v>13</v>
      </c>
      <c r="H3291">
        <v>20000099</v>
      </c>
      <c r="I3291" s="4" t="s">
        <v>20</v>
      </c>
      <c r="J3291" s="11">
        <v>1.1000000000000001</v>
      </c>
      <c r="K3291" s="11">
        <v>0</v>
      </c>
      <c r="L3291" s="11">
        <v>0</v>
      </c>
      <c r="M3291" s="11">
        <v>0</v>
      </c>
      <c r="N3291" s="11">
        <f>IFERROR(合并表__明细[[#This Row],[期末库存]]/合并表__明细[[#This Row],[未来50天出库量]]*50,999)</f>
        <v>999</v>
      </c>
      <c r="O3291" s="11" t="str">
        <f>IF(合并表__明细[[#This Row],[库存天数]]&lt;=3,"不足",IF(合并表__明细[[#This Row],[库存天数]]&gt;=100,"积压","正常"))</f>
        <v>积压</v>
      </c>
    </row>
    <row r="3292" spans="2:15" hidden="1" x14ac:dyDescent="0.2">
      <c r="B3292" s="1">
        <v>43131</v>
      </c>
      <c r="C3292" s="4" t="s">
        <v>9</v>
      </c>
      <c r="D3292" s="4" t="s">
        <v>17</v>
      </c>
      <c r="E3292">
        <v>1000001649</v>
      </c>
      <c r="F3292" s="4" t="s">
        <v>16</v>
      </c>
      <c r="G3292" s="4" t="s">
        <v>13</v>
      </c>
      <c r="H3292">
        <v>10000136</v>
      </c>
      <c r="I3292" s="4" t="s">
        <v>40</v>
      </c>
      <c r="J3292" s="11">
        <v>9.6499999999999986</v>
      </c>
      <c r="K3292" s="11">
        <v>0</v>
      </c>
      <c r="L3292" s="11">
        <v>0</v>
      </c>
      <c r="M3292" s="11">
        <v>0</v>
      </c>
      <c r="N3292" s="11">
        <f>IFERROR(合并表__明细[[#This Row],[期末库存]]/合并表__明细[[#This Row],[未来50天出库量]]*50,999)</f>
        <v>999</v>
      </c>
      <c r="O3292" s="11" t="str">
        <f>IF(合并表__明细[[#This Row],[库存天数]]&lt;=3,"不足",IF(合并表__明细[[#This Row],[库存天数]]&gt;=100,"积压","正常"))</f>
        <v>积压</v>
      </c>
    </row>
    <row r="3293" spans="2:15" hidden="1" x14ac:dyDescent="0.2">
      <c r="B3293" s="1">
        <v>43131</v>
      </c>
      <c r="C3293" s="4" t="s">
        <v>9</v>
      </c>
      <c r="D3293" s="4" t="s">
        <v>15</v>
      </c>
      <c r="E3293">
        <v>1000002981</v>
      </c>
      <c r="F3293" s="4" t="s">
        <v>62</v>
      </c>
      <c r="G3293" s="4" t="s">
        <v>13</v>
      </c>
      <c r="H3293">
        <v>10000211</v>
      </c>
      <c r="I3293" s="4" t="s">
        <v>11</v>
      </c>
      <c r="J3293" s="11">
        <v>223.07400000000004</v>
      </c>
      <c r="K3293" s="11">
        <v>0</v>
      </c>
      <c r="L3293" s="11">
        <v>0</v>
      </c>
      <c r="M3293" s="11">
        <v>0</v>
      </c>
      <c r="N3293" s="11">
        <f>IFERROR(合并表__明细[[#This Row],[期末库存]]/合并表__明细[[#This Row],[未来50天出库量]]*50,999)</f>
        <v>999</v>
      </c>
      <c r="O3293" s="11" t="str">
        <f>IF(合并表__明细[[#This Row],[库存天数]]&lt;=3,"不足",IF(合并表__明细[[#This Row],[库存天数]]&gt;=100,"积压","正常"))</f>
        <v>积压</v>
      </c>
    </row>
    <row r="3294" spans="2:15" hidden="1" x14ac:dyDescent="0.2">
      <c r="B3294" s="1">
        <v>43131</v>
      </c>
      <c r="C3294" s="4" t="s">
        <v>9</v>
      </c>
      <c r="D3294" s="4" t="s">
        <v>72</v>
      </c>
      <c r="E3294">
        <v>1000000064</v>
      </c>
      <c r="F3294" s="4" t="s">
        <v>76</v>
      </c>
      <c r="G3294" s="4" t="s">
        <v>13</v>
      </c>
      <c r="H3294">
        <v>10000136</v>
      </c>
      <c r="I3294" s="4" t="s">
        <v>40</v>
      </c>
      <c r="J3294" s="11">
        <v>0.20000000000000018</v>
      </c>
      <c r="K3294" s="11">
        <v>0</v>
      </c>
      <c r="L3294" s="11">
        <v>0</v>
      </c>
      <c r="M3294" s="11">
        <v>0</v>
      </c>
      <c r="N3294" s="11">
        <f>IFERROR(合并表__明细[[#This Row],[期末库存]]/合并表__明细[[#This Row],[未来50天出库量]]*50,999)</f>
        <v>999</v>
      </c>
      <c r="O3294" s="11" t="str">
        <f>IF(合并表__明细[[#This Row],[库存天数]]&lt;=3,"不足",IF(合并表__明细[[#This Row],[库存天数]]&gt;=100,"积压","正常"))</f>
        <v>积压</v>
      </c>
    </row>
    <row r="3295" spans="2:15" hidden="1" x14ac:dyDescent="0.2">
      <c r="B3295" s="1">
        <v>43131</v>
      </c>
      <c r="C3295" s="4" t="s">
        <v>9</v>
      </c>
      <c r="D3295" s="4" t="s">
        <v>15</v>
      </c>
      <c r="E3295">
        <v>1000002985</v>
      </c>
      <c r="F3295" s="4" t="s">
        <v>47</v>
      </c>
      <c r="G3295" s="4" t="s">
        <v>13</v>
      </c>
      <c r="H3295">
        <v>10000211</v>
      </c>
      <c r="I3295" s="4" t="s">
        <v>11</v>
      </c>
      <c r="J3295" s="11">
        <v>182.39599999999996</v>
      </c>
      <c r="K3295" s="11">
        <v>0</v>
      </c>
      <c r="L3295" s="11">
        <v>0</v>
      </c>
      <c r="M3295" s="11">
        <v>0</v>
      </c>
      <c r="N3295" s="11">
        <f>IFERROR(合并表__明细[[#This Row],[期末库存]]/合并表__明细[[#This Row],[未来50天出库量]]*50,999)</f>
        <v>999</v>
      </c>
      <c r="O3295" s="11" t="str">
        <f>IF(合并表__明细[[#This Row],[库存天数]]&lt;=3,"不足",IF(合并表__明细[[#This Row],[库存天数]]&gt;=100,"积压","正常"))</f>
        <v>积压</v>
      </c>
    </row>
    <row r="3296" spans="2:15" hidden="1" x14ac:dyDescent="0.2">
      <c r="B3296" s="1">
        <v>43131</v>
      </c>
      <c r="C3296" s="4" t="s">
        <v>9</v>
      </c>
      <c r="D3296" s="4" t="s">
        <v>15</v>
      </c>
      <c r="E3296">
        <v>1000002981</v>
      </c>
      <c r="F3296" s="4" t="s">
        <v>62</v>
      </c>
      <c r="G3296" s="4" t="s">
        <v>13</v>
      </c>
      <c r="H3296">
        <v>10000078</v>
      </c>
      <c r="I3296" s="4" t="s">
        <v>30</v>
      </c>
      <c r="J3296" s="11">
        <v>2.8999999999999995</v>
      </c>
      <c r="K3296" s="11">
        <v>0</v>
      </c>
      <c r="L3296" s="11">
        <v>0</v>
      </c>
      <c r="M3296" s="11">
        <v>0</v>
      </c>
      <c r="N3296" s="11">
        <f>IFERROR(合并表__明细[[#This Row],[期末库存]]/合并表__明细[[#This Row],[未来50天出库量]]*50,999)</f>
        <v>999</v>
      </c>
      <c r="O3296" s="11" t="str">
        <f>IF(合并表__明细[[#This Row],[库存天数]]&lt;=3,"不足",IF(合并表__明细[[#This Row],[库存天数]]&gt;=100,"积压","正常"))</f>
        <v>积压</v>
      </c>
    </row>
    <row r="3297" spans="2:15" hidden="1" x14ac:dyDescent="0.2">
      <c r="B3297" s="1">
        <v>43131</v>
      </c>
      <c r="C3297" s="4" t="s">
        <v>9</v>
      </c>
      <c r="D3297" s="4" t="s">
        <v>15</v>
      </c>
      <c r="E3297">
        <v>1000002985</v>
      </c>
      <c r="F3297" s="4" t="s">
        <v>47</v>
      </c>
      <c r="G3297" s="4" t="s">
        <v>13</v>
      </c>
      <c r="H3297">
        <v>10000111</v>
      </c>
      <c r="I3297" s="4" t="s">
        <v>37</v>
      </c>
      <c r="J3297" s="11">
        <v>45.3</v>
      </c>
      <c r="K3297" s="11">
        <v>0</v>
      </c>
      <c r="L3297" s="11">
        <v>0</v>
      </c>
      <c r="M3297" s="11">
        <v>0</v>
      </c>
      <c r="N3297" s="11">
        <f>IFERROR(合并表__明细[[#This Row],[期末库存]]/合并表__明细[[#This Row],[未来50天出库量]]*50,999)</f>
        <v>999</v>
      </c>
      <c r="O3297" s="11" t="str">
        <f>IF(合并表__明细[[#This Row],[库存天数]]&lt;=3,"不足",IF(合并表__明细[[#This Row],[库存天数]]&gt;=100,"积压","正常"))</f>
        <v>积压</v>
      </c>
    </row>
    <row r="3298" spans="2:15" hidden="1" x14ac:dyDescent="0.2">
      <c r="B3298" s="1">
        <v>43131</v>
      </c>
      <c r="C3298" s="4" t="s">
        <v>9</v>
      </c>
      <c r="D3298" s="4" t="s">
        <v>57</v>
      </c>
      <c r="E3298">
        <v>1000001502</v>
      </c>
      <c r="F3298" s="4" t="s">
        <v>56</v>
      </c>
      <c r="G3298" s="4" t="s">
        <v>13</v>
      </c>
      <c r="H3298">
        <v>20000018</v>
      </c>
      <c r="I3298" s="4" t="s">
        <v>81</v>
      </c>
      <c r="J3298" s="11">
        <v>2.0659999999999972</v>
      </c>
      <c r="K3298" s="11">
        <v>0</v>
      </c>
      <c r="L3298" s="11">
        <v>0</v>
      </c>
      <c r="M3298" s="11">
        <v>0</v>
      </c>
      <c r="N3298" s="11">
        <f>IFERROR(合并表__明细[[#This Row],[期末库存]]/合并表__明细[[#This Row],[未来50天出库量]]*50,999)</f>
        <v>999</v>
      </c>
      <c r="O3298" s="11" t="str">
        <f>IF(合并表__明细[[#This Row],[库存天数]]&lt;=3,"不足",IF(合并表__明细[[#This Row],[库存天数]]&gt;=100,"积压","正常"))</f>
        <v>积压</v>
      </c>
    </row>
    <row r="3299" spans="2:15" hidden="1" x14ac:dyDescent="0.2">
      <c r="B3299" s="1">
        <v>43131</v>
      </c>
      <c r="C3299" s="4" t="s">
        <v>9</v>
      </c>
      <c r="D3299" s="4" t="s">
        <v>15</v>
      </c>
      <c r="E3299">
        <v>1000002981</v>
      </c>
      <c r="F3299" s="4" t="s">
        <v>62</v>
      </c>
      <c r="G3299" s="4" t="s">
        <v>13</v>
      </c>
      <c r="H3299">
        <v>10000136</v>
      </c>
      <c r="I3299" s="4" t="s">
        <v>40</v>
      </c>
      <c r="J3299" s="11">
        <v>1.65</v>
      </c>
      <c r="K3299" s="11">
        <v>0</v>
      </c>
      <c r="L3299" s="11">
        <v>0</v>
      </c>
      <c r="M3299" s="11">
        <v>0</v>
      </c>
      <c r="N3299" s="11">
        <f>IFERROR(合并表__明细[[#This Row],[期末库存]]/合并表__明细[[#This Row],[未来50天出库量]]*50,999)</f>
        <v>999</v>
      </c>
      <c r="O3299" s="11" t="str">
        <f>IF(合并表__明细[[#This Row],[库存天数]]&lt;=3,"不足",IF(合并表__明细[[#This Row],[库存天数]]&gt;=100,"积压","正常"))</f>
        <v>积压</v>
      </c>
    </row>
    <row r="3300" spans="2:15" hidden="1" x14ac:dyDescent="0.2">
      <c r="B3300" s="1">
        <v>43131</v>
      </c>
      <c r="C3300" s="4" t="s">
        <v>9</v>
      </c>
      <c r="D3300" s="4" t="s">
        <v>72</v>
      </c>
      <c r="E3300">
        <v>1000001699</v>
      </c>
      <c r="F3300" s="4" t="s">
        <v>71</v>
      </c>
      <c r="G3300" s="4" t="s">
        <v>13</v>
      </c>
      <c r="H3300">
        <v>10000064</v>
      </c>
      <c r="I3300" s="4" t="s">
        <v>53</v>
      </c>
      <c r="J3300" s="11">
        <v>4.0999999999999988</v>
      </c>
      <c r="K3300" s="11">
        <v>0</v>
      </c>
      <c r="L3300" s="11">
        <v>0</v>
      </c>
      <c r="M3300" s="11">
        <v>0</v>
      </c>
      <c r="N3300" s="11">
        <f>IFERROR(合并表__明细[[#This Row],[期末库存]]/合并表__明细[[#This Row],[未来50天出库量]]*50,999)</f>
        <v>999</v>
      </c>
      <c r="O3300" s="11" t="str">
        <f>IF(合并表__明细[[#This Row],[库存天数]]&lt;=3,"不足",IF(合并表__明细[[#This Row],[库存天数]]&gt;=100,"积压","正常"))</f>
        <v>积压</v>
      </c>
    </row>
    <row r="3301" spans="2:15" hidden="1" x14ac:dyDescent="0.2">
      <c r="B3301" s="1">
        <v>43131</v>
      </c>
      <c r="C3301" s="4" t="s">
        <v>9</v>
      </c>
      <c r="D3301" s="4" t="s">
        <v>72</v>
      </c>
      <c r="E3301">
        <v>1000000064</v>
      </c>
      <c r="F3301" s="4" t="s">
        <v>76</v>
      </c>
      <c r="G3301" s="4" t="s">
        <v>13</v>
      </c>
      <c r="H3301">
        <v>10000064</v>
      </c>
      <c r="I3301" s="4" t="s">
        <v>53</v>
      </c>
      <c r="J3301" s="11">
        <v>50.704000000000008</v>
      </c>
      <c r="K3301" s="11">
        <v>0</v>
      </c>
      <c r="L3301" s="11">
        <v>0</v>
      </c>
      <c r="M3301" s="11">
        <v>0</v>
      </c>
      <c r="N3301" s="11">
        <f>IFERROR(合并表__明细[[#This Row],[期末库存]]/合并表__明细[[#This Row],[未来50天出库量]]*50,999)</f>
        <v>999</v>
      </c>
      <c r="O3301" s="11" t="str">
        <f>IF(合并表__明细[[#This Row],[库存天数]]&lt;=3,"不足",IF(合并表__明细[[#This Row],[库存天数]]&gt;=100,"积压","正常"))</f>
        <v>积压</v>
      </c>
    </row>
    <row r="3302" spans="2:15" hidden="1" x14ac:dyDescent="0.2">
      <c r="B3302" s="1">
        <v>43131</v>
      </c>
      <c r="C3302" s="4" t="s">
        <v>9</v>
      </c>
      <c r="D3302" s="4" t="s">
        <v>72</v>
      </c>
      <c r="E3302">
        <v>1000001699</v>
      </c>
      <c r="F3302" s="4" t="s">
        <v>71</v>
      </c>
      <c r="G3302" s="4" t="s">
        <v>13</v>
      </c>
      <c r="H3302">
        <v>10000131</v>
      </c>
      <c r="I3302" s="4" t="s">
        <v>38</v>
      </c>
      <c r="J3302" s="11">
        <v>57.475999999999999</v>
      </c>
      <c r="K3302" s="11">
        <v>0</v>
      </c>
      <c r="L3302" s="11">
        <v>0</v>
      </c>
      <c r="M3302" s="11">
        <v>0</v>
      </c>
      <c r="N3302" s="11">
        <f>IFERROR(合并表__明细[[#This Row],[期末库存]]/合并表__明细[[#This Row],[未来50天出库量]]*50,999)</f>
        <v>999</v>
      </c>
      <c r="O3302" s="11" t="str">
        <f>IF(合并表__明细[[#This Row],[库存天数]]&lt;=3,"不足",IF(合并表__明细[[#This Row],[库存天数]]&gt;=100,"积压","正常"))</f>
        <v>积压</v>
      </c>
    </row>
    <row r="3303" spans="2:15" hidden="1" x14ac:dyDescent="0.2">
      <c r="B3303" s="1">
        <v>43131</v>
      </c>
      <c r="C3303" s="4" t="s">
        <v>9</v>
      </c>
      <c r="D3303" s="4" t="s">
        <v>15</v>
      </c>
      <c r="E3303">
        <v>1000002981</v>
      </c>
      <c r="F3303" s="4" t="s">
        <v>62</v>
      </c>
      <c r="G3303" s="4" t="s">
        <v>13</v>
      </c>
      <c r="H3303">
        <v>10000111</v>
      </c>
      <c r="I3303" s="4" t="s">
        <v>37</v>
      </c>
      <c r="J3303" s="11">
        <v>157.70000000000002</v>
      </c>
      <c r="K3303" s="11">
        <v>0</v>
      </c>
      <c r="L3303" s="11">
        <v>0</v>
      </c>
      <c r="M3303" s="11">
        <v>0</v>
      </c>
      <c r="N3303" s="11">
        <f>IFERROR(合并表__明细[[#This Row],[期末库存]]/合并表__明细[[#This Row],[未来50天出库量]]*50,999)</f>
        <v>999</v>
      </c>
      <c r="O3303" s="11" t="str">
        <f>IF(合并表__明细[[#This Row],[库存天数]]&lt;=3,"不足",IF(合并表__明细[[#This Row],[库存天数]]&gt;=100,"积压","正常"))</f>
        <v>积压</v>
      </c>
    </row>
    <row r="3304" spans="2:15" hidden="1" x14ac:dyDescent="0.2">
      <c r="B3304" s="1">
        <v>43131</v>
      </c>
      <c r="C3304" s="4" t="s">
        <v>9</v>
      </c>
      <c r="D3304" s="4" t="s">
        <v>17</v>
      </c>
      <c r="E3304">
        <v>1000001649</v>
      </c>
      <c r="F3304" s="4" t="s">
        <v>16</v>
      </c>
      <c r="G3304" s="4" t="s">
        <v>13</v>
      </c>
      <c r="H3304">
        <v>10000111</v>
      </c>
      <c r="I3304" s="4" t="s">
        <v>37</v>
      </c>
      <c r="J3304" s="11">
        <v>99.100000000000009</v>
      </c>
      <c r="K3304" s="11">
        <v>0</v>
      </c>
      <c r="L3304" s="11">
        <v>0</v>
      </c>
      <c r="M3304" s="11">
        <v>0</v>
      </c>
      <c r="N3304" s="11">
        <f>IFERROR(合并表__明细[[#This Row],[期末库存]]/合并表__明细[[#This Row],[未来50天出库量]]*50,999)</f>
        <v>999</v>
      </c>
      <c r="O3304" s="11" t="str">
        <f>IF(合并表__明细[[#This Row],[库存天数]]&lt;=3,"不足",IF(合并表__明细[[#This Row],[库存天数]]&gt;=100,"积压","正常"))</f>
        <v>积压</v>
      </c>
    </row>
    <row r="3305" spans="2:15" hidden="1" x14ac:dyDescent="0.2">
      <c r="B3305" s="1">
        <v>43131</v>
      </c>
      <c r="C3305" s="4" t="s">
        <v>9</v>
      </c>
      <c r="D3305" s="4" t="s">
        <v>15</v>
      </c>
      <c r="E3305">
        <v>1000002981</v>
      </c>
      <c r="F3305" s="4" t="s">
        <v>62</v>
      </c>
      <c r="G3305" s="4" t="s">
        <v>13</v>
      </c>
      <c r="H3305">
        <v>10000131</v>
      </c>
      <c r="I3305" s="4" t="s">
        <v>38</v>
      </c>
      <c r="J3305" s="11">
        <v>68.466000000000008</v>
      </c>
      <c r="K3305" s="11">
        <v>0</v>
      </c>
      <c r="L3305" s="11">
        <v>0</v>
      </c>
      <c r="M3305" s="11">
        <v>0</v>
      </c>
      <c r="N3305" s="11">
        <f>IFERROR(合并表__明细[[#This Row],[期末库存]]/合并表__明细[[#This Row],[未来50天出库量]]*50,999)</f>
        <v>999</v>
      </c>
      <c r="O3305" s="11" t="str">
        <f>IF(合并表__明细[[#This Row],[库存天数]]&lt;=3,"不足",IF(合并表__明细[[#This Row],[库存天数]]&gt;=100,"积压","正常"))</f>
        <v>积压</v>
      </c>
    </row>
    <row r="3306" spans="2:15" hidden="1" x14ac:dyDescent="0.2">
      <c r="B3306" s="1">
        <v>43131</v>
      </c>
      <c r="C3306" s="4" t="s">
        <v>9</v>
      </c>
      <c r="D3306" s="4" t="s">
        <v>12</v>
      </c>
      <c r="E3306">
        <v>1000000072</v>
      </c>
      <c r="F3306" s="4" t="s">
        <v>10</v>
      </c>
      <c r="G3306" s="4" t="s">
        <v>13</v>
      </c>
      <c r="H3306">
        <v>20000099</v>
      </c>
      <c r="I3306" s="4" t="s">
        <v>20</v>
      </c>
      <c r="J3306" s="11">
        <v>12.468000000000002</v>
      </c>
      <c r="K3306" s="11">
        <v>0</v>
      </c>
      <c r="L3306" s="11">
        <v>0</v>
      </c>
      <c r="M3306" s="11">
        <v>0</v>
      </c>
      <c r="N3306" s="11">
        <f>IFERROR(合并表__明细[[#This Row],[期末库存]]/合并表__明细[[#This Row],[未来50天出库量]]*50,999)</f>
        <v>999</v>
      </c>
      <c r="O3306" s="11" t="str">
        <f>IF(合并表__明细[[#This Row],[库存天数]]&lt;=3,"不足",IF(合并表__明细[[#This Row],[库存天数]]&gt;=100,"积压","正常"))</f>
        <v>积压</v>
      </c>
    </row>
    <row r="3307" spans="2:15" hidden="1" x14ac:dyDescent="0.2">
      <c r="B3307" s="1">
        <v>43131</v>
      </c>
      <c r="C3307" s="4" t="s">
        <v>9</v>
      </c>
      <c r="D3307" s="4" t="s">
        <v>59</v>
      </c>
      <c r="E3307">
        <v>1000000192</v>
      </c>
      <c r="F3307" s="4" t="s">
        <v>58</v>
      </c>
      <c r="G3307" s="4" t="s">
        <v>13</v>
      </c>
      <c r="H3307">
        <v>10000131</v>
      </c>
      <c r="I3307" s="4" t="s">
        <v>38</v>
      </c>
      <c r="J3307" s="11">
        <v>176.76600000000002</v>
      </c>
      <c r="K3307" s="11">
        <v>0</v>
      </c>
      <c r="L3307" s="11">
        <v>0</v>
      </c>
      <c r="M3307" s="11">
        <v>0</v>
      </c>
      <c r="N3307" s="11">
        <f>IFERROR(合并表__明细[[#This Row],[期末库存]]/合并表__明细[[#This Row],[未来50天出库量]]*50,999)</f>
        <v>999</v>
      </c>
      <c r="O3307" s="11" t="str">
        <f>IF(合并表__明细[[#This Row],[库存天数]]&lt;=3,"不足",IF(合并表__明细[[#This Row],[库存天数]]&gt;=100,"积压","正常"))</f>
        <v>积压</v>
      </c>
    </row>
    <row r="3308" spans="2:15" hidden="1" x14ac:dyDescent="0.2">
      <c r="B3308" s="1">
        <v>43131</v>
      </c>
      <c r="C3308" s="4" t="s">
        <v>9</v>
      </c>
      <c r="D3308" s="4" t="s">
        <v>17</v>
      </c>
      <c r="E3308">
        <v>1000000059</v>
      </c>
      <c r="F3308" s="4" t="s">
        <v>55</v>
      </c>
      <c r="G3308" s="4" t="s">
        <v>13</v>
      </c>
      <c r="H3308">
        <v>10000064</v>
      </c>
      <c r="I3308" s="4" t="s">
        <v>53</v>
      </c>
      <c r="J3308" s="11">
        <v>111.05399999999992</v>
      </c>
      <c r="K3308" s="11">
        <v>0</v>
      </c>
      <c r="L3308" s="11">
        <v>0</v>
      </c>
      <c r="M3308" s="11">
        <v>0</v>
      </c>
      <c r="N3308" s="11">
        <f>IFERROR(合并表__明细[[#This Row],[期末库存]]/合并表__明细[[#This Row],[未来50天出库量]]*50,999)</f>
        <v>999</v>
      </c>
      <c r="O3308" s="11" t="str">
        <f>IF(合并表__明细[[#This Row],[库存天数]]&lt;=3,"不足",IF(合并表__明细[[#This Row],[库存天数]]&gt;=100,"积压","正常"))</f>
        <v>积压</v>
      </c>
    </row>
    <row r="3309" spans="2:15" hidden="1" x14ac:dyDescent="0.2">
      <c r="B3309" s="1">
        <v>43131</v>
      </c>
      <c r="C3309" s="4" t="s">
        <v>9</v>
      </c>
      <c r="D3309" s="4" t="s">
        <v>57</v>
      </c>
      <c r="E3309">
        <v>1000001502</v>
      </c>
      <c r="F3309" s="4" t="s">
        <v>56</v>
      </c>
      <c r="G3309" s="4" t="s">
        <v>13</v>
      </c>
      <c r="H3309">
        <v>20000099</v>
      </c>
      <c r="I3309" s="4" t="s">
        <v>20</v>
      </c>
      <c r="J3309" s="11">
        <v>118.9</v>
      </c>
      <c r="K3309" s="11">
        <v>0</v>
      </c>
      <c r="L3309" s="11">
        <v>0</v>
      </c>
      <c r="M3309" s="11">
        <v>0</v>
      </c>
      <c r="N3309" s="11">
        <f>IFERROR(合并表__明细[[#This Row],[期末库存]]/合并表__明细[[#This Row],[未来50天出库量]]*50,999)</f>
        <v>999</v>
      </c>
      <c r="O3309" s="11" t="str">
        <f>IF(合并表__明细[[#This Row],[库存天数]]&lt;=3,"不足",IF(合并表__明细[[#This Row],[库存天数]]&gt;=100,"积压","正常"))</f>
        <v>积压</v>
      </c>
    </row>
    <row r="3310" spans="2:15" hidden="1" x14ac:dyDescent="0.2">
      <c r="B3310" s="1">
        <v>43131</v>
      </c>
      <c r="C3310" s="4" t="s">
        <v>9</v>
      </c>
      <c r="D3310" s="4" t="s">
        <v>57</v>
      </c>
      <c r="E3310">
        <v>1000001502</v>
      </c>
      <c r="F3310" s="4" t="s">
        <v>56</v>
      </c>
      <c r="G3310" s="4" t="s">
        <v>13</v>
      </c>
      <c r="H3310">
        <v>10000064</v>
      </c>
      <c r="I3310" s="4" t="s">
        <v>53</v>
      </c>
      <c r="J3310" s="11">
        <v>19.299999999999986</v>
      </c>
      <c r="K3310" s="11">
        <v>0</v>
      </c>
      <c r="L3310" s="11">
        <v>0</v>
      </c>
      <c r="M3310" s="11">
        <v>0</v>
      </c>
      <c r="N3310" s="11">
        <f>IFERROR(合并表__明细[[#This Row],[期末库存]]/合并表__明细[[#This Row],[未来50天出库量]]*50,999)</f>
        <v>999</v>
      </c>
      <c r="O3310" s="11" t="str">
        <f>IF(合并表__明细[[#This Row],[库存天数]]&lt;=3,"不足",IF(合并表__明细[[#This Row],[库存天数]]&gt;=100,"积压","正常"))</f>
        <v>积压</v>
      </c>
    </row>
    <row r="3311" spans="2:15" hidden="1" x14ac:dyDescent="0.2">
      <c r="B3311" s="1">
        <v>43131</v>
      </c>
      <c r="C3311" s="4" t="s">
        <v>9</v>
      </c>
      <c r="D3311" s="4" t="s">
        <v>72</v>
      </c>
      <c r="E3311">
        <v>1000000064</v>
      </c>
      <c r="F3311" s="4" t="s">
        <v>76</v>
      </c>
      <c r="G3311" s="4" t="s">
        <v>13</v>
      </c>
      <c r="H3311">
        <v>20000099</v>
      </c>
      <c r="I3311" s="4" t="s">
        <v>20</v>
      </c>
      <c r="J3311" s="11">
        <v>41.788000000000011</v>
      </c>
      <c r="K3311" s="11">
        <v>0</v>
      </c>
      <c r="L3311" s="11">
        <v>0</v>
      </c>
      <c r="M3311" s="11">
        <v>0</v>
      </c>
      <c r="N3311" s="11">
        <f>IFERROR(合并表__明细[[#This Row],[期末库存]]/合并表__明细[[#This Row],[未来50天出库量]]*50,999)</f>
        <v>999</v>
      </c>
      <c r="O3311" s="11" t="str">
        <f>IF(合并表__明细[[#This Row],[库存天数]]&lt;=3,"不足",IF(合并表__明细[[#This Row],[库存天数]]&gt;=100,"积压","正常"))</f>
        <v>积压</v>
      </c>
    </row>
    <row r="3312" spans="2:15" hidden="1" x14ac:dyDescent="0.2">
      <c r="B3312" s="1">
        <v>43131</v>
      </c>
      <c r="C3312" s="4" t="s">
        <v>9</v>
      </c>
      <c r="D3312" s="4" t="s">
        <v>59</v>
      </c>
      <c r="E3312">
        <v>1000000192</v>
      </c>
      <c r="F3312" s="4" t="s">
        <v>58</v>
      </c>
      <c r="G3312" s="4" t="s">
        <v>13</v>
      </c>
      <c r="H3312">
        <v>10000172</v>
      </c>
      <c r="I3312" s="4" t="s">
        <v>18</v>
      </c>
      <c r="J3312" s="11">
        <v>69.542000000000002</v>
      </c>
      <c r="K3312" s="11">
        <v>0</v>
      </c>
      <c r="L3312" s="11">
        <v>0</v>
      </c>
      <c r="M3312" s="11">
        <v>0</v>
      </c>
      <c r="N3312" s="11">
        <f>IFERROR(合并表__明细[[#This Row],[期末库存]]/合并表__明细[[#This Row],[未来50天出库量]]*50,999)</f>
        <v>999</v>
      </c>
      <c r="O3312" s="11" t="str">
        <f>IF(合并表__明细[[#This Row],[库存天数]]&lt;=3,"不足",IF(合并表__明细[[#This Row],[库存天数]]&gt;=100,"积压","正常"))</f>
        <v>积压</v>
      </c>
    </row>
    <row r="3313" spans="2:15" hidden="1" x14ac:dyDescent="0.2">
      <c r="B3313" s="1">
        <v>43131</v>
      </c>
      <c r="C3313" s="4" t="s">
        <v>9</v>
      </c>
      <c r="D3313" s="4" t="s">
        <v>15</v>
      </c>
      <c r="E3313">
        <v>1000002981</v>
      </c>
      <c r="F3313" s="4" t="s">
        <v>62</v>
      </c>
      <c r="G3313" s="4" t="s">
        <v>13</v>
      </c>
      <c r="H3313">
        <v>20000099</v>
      </c>
      <c r="I3313" s="4" t="s">
        <v>20</v>
      </c>
      <c r="J3313" s="11">
        <v>54.170000000000016</v>
      </c>
      <c r="K3313" s="11">
        <v>0</v>
      </c>
      <c r="L3313" s="11">
        <v>0</v>
      </c>
      <c r="M3313" s="11">
        <v>0</v>
      </c>
      <c r="N3313" s="11">
        <f>IFERROR(合并表__明细[[#This Row],[期末库存]]/合并表__明细[[#This Row],[未来50天出库量]]*50,999)</f>
        <v>999</v>
      </c>
      <c r="O3313" s="11" t="str">
        <f>IF(合并表__明细[[#This Row],[库存天数]]&lt;=3,"不足",IF(合并表__明细[[#This Row],[库存天数]]&gt;=100,"积压","正常"))</f>
        <v>积压</v>
      </c>
    </row>
    <row r="3314" spans="2:15" hidden="1" x14ac:dyDescent="0.2">
      <c r="B3314" s="1">
        <v>43131</v>
      </c>
      <c r="C3314" s="4" t="s">
        <v>9</v>
      </c>
      <c r="D3314" s="4" t="s">
        <v>75</v>
      </c>
      <c r="E3314">
        <v>1000000281</v>
      </c>
      <c r="F3314" s="4" t="s">
        <v>74</v>
      </c>
      <c r="G3314" s="4" t="s">
        <v>13</v>
      </c>
      <c r="H3314">
        <v>10000131</v>
      </c>
      <c r="I3314" s="4" t="s">
        <v>38</v>
      </c>
      <c r="J3314" s="11">
        <v>172.27399999999997</v>
      </c>
      <c r="K3314" s="11">
        <v>0</v>
      </c>
      <c r="L3314" s="11">
        <v>0</v>
      </c>
      <c r="M3314" s="11">
        <v>0</v>
      </c>
      <c r="N3314" s="11">
        <f>IFERROR(合并表__明细[[#This Row],[期末库存]]/合并表__明细[[#This Row],[未来50天出库量]]*50,999)</f>
        <v>999</v>
      </c>
      <c r="O3314" s="11" t="str">
        <f>IF(合并表__明细[[#This Row],[库存天数]]&lt;=3,"不足",IF(合并表__明细[[#This Row],[库存天数]]&gt;=100,"积压","正常"))</f>
        <v>积压</v>
      </c>
    </row>
    <row r="3315" spans="2:15" hidden="1" x14ac:dyDescent="0.2">
      <c r="B3315" s="1">
        <v>43131</v>
      </c>
      <c r="C3315" s="4" t="s">
        <v>9</v>
      </c>
      <c r="D3315" s="4" t="s">
        <v>75</v>
      </c>
      <c r="E3315">
        <v>1000000281</v>
      </c>
      <c r="F3315" s="4" t="s">
        <v>74</v>
      </c>
      <c r="G3315" s="4" t="s">
        <v>13</v>
      </c>
      <c r="H3315">
        <v>10000211</v>
      </c>
      <c r="I3315" s="4" t="s">
        <v>11</v>
      </c>
      <c r="J3315" s="11">
        <v>3.4000000000000021</v>
      </c>
      <c r="K3315" s="11">
        <v>0</v>
      </c>
      <c r="L3315" s="11">
        <v>0</v>
      </c>
      <c r="M3315" s="11">
        <v>0</v>
      </c>
      <c r="N3315" s="11">
        <f>IFERROR(合并表__明细[[#This Row],[期末库存]]/合并表__明细[[#This Row],[未来50天出库量]]*50,999)</f>
        <v>999</v>
      </c>
      <c r="O3315" s="11" t="str">
        <f>IF(合并表__明细[[#This Row],[库存天数]]&lt;=3,"不足",IF(合并表__明细[[#This Row],[库存天数]]&gt;=100,"积压","正常"))</f>
        <v>积压</v>
      </c>
    </row>
    <row r="3316" spans="2:15" hidden="1" x14ac:dyDescent="0.2">
      <c r="B3316" s="1">
        <v>43131</v>
      </c>
      <c r="C3316" s="4" t="s">
        <v>9</v>
      </c>
      <c r="D3316" s="4" t="s">
        <v>15</v>
      </c>
      <c r="E3316">
        <v>1000002986</v>
      </c>
      <c r="F3316" s="4" t="s">
        <v>14</v>
      </c>
      <c r="G3316" s="4" t="s">
        <v>13</v>
      </c>
      <c r="H3316">
        <v>10000131</v>
      </c>
      <c r="I3316" s="4" t="s">
        <v>38</v>
      </c>
      <c r="J3316" s="11">
        <v>220.26599999999999</v>
      </c>
      <c r="K3316" s="11">
        <v>0</v>
      </c>
      <c r="L3316" s="11">
        <v>0</v>
      </c>
      <c r="M3316" s="11">
        <v>0</v>
      </c>
      <c r="N3316" s="11">
        <f>IFERROR(合并表__明细[[#This Row],[期末库存]]/合并表__明细[[#This Row],[未来50天出库量]]*50,999)</f>
        <v>999</v>
      </c>
      <c r="O3316" s="11" t="str">
        <f>IF(合并表__明细[[#This Row],[库存天数]]&lt;=3,"不足",IF(合并表__明细[[#This Row],[库存天数]]&gt;=100,"积压","正常"))</f>
        <v>积压</v>
      </c>
    </row>
    <row r="3317" spans="2:15" hidden="1" x14ac:dyDescent="0.2">
      <c r="B3317" s="1">
        <v>43131</v>
      </c>
      <c r="C3317" s="4" t="s">
        <v>9</v>
      </c>
      <c r="D3317" s="4" t="s">
        <v>17</v>
      </c>
      <c r="E3317">
        <v>1000001649</v>
      </c>
      <c r="F3317" s="4" t="s">
        <v>16</v>
      </c>
      <c r="G3317" s="4" t="s">
        <v>13</v>
      </c>
      <c r="H3317">
        <v>20000018</v>
      </c>
      <c r="I3317" s="4" t="s">
        <v>81</v>
      </c>
      <c r="J3317" s="11">
        <v>0.30000000000000004</v>
      </c>
      <c r="K3317" s="11">
        <v>1.5</v>
      </c>
      <c r="L3317" s="11">
        <v>1.3</v>
      </c>
      <c r="M3317" s="11">
        <v>0</v>
      </c>
      <c r="N3317" s="11">
        <f>IFERROR(合并表__明细[[#This Row],[期末库存]]/合并表__明细[[#This Row],[未来50天出库量]]*50,999)</f>
        <v>999</v>
      </c>
      <c r="O3317" s="11" t="str">
        <f>IF(合并表__明细[[#This Row],[库存天数]]&lt;=3,"不足",IF(合并表__明细[[#This Row],[库存天数]]&gt;=100,"积压","正常"))</f>
        <v>积压</v>
      </c>
    </row>
    <row r="3318" spans="2:15" hidden="1" x14ac:dyDescent="0.2">
      <c r="B3318" s="1">
        <v>43131</v>
      </c>
      <c r="C3318" s="4" t="s">
        <v>9</v>
      </c>
      <c r="D3318" s="4" t="s">
        <v>75</v>
      </c>
      <c r="E3318">
        <v>1000000281</v>
      </c>
      <c r="F3318" s="4" t="s">
        <v>74</v>
      </c>
      <c r="G3318" s="4" t="s">
        <v>13</v>
      </c>
      <c r="H3318">
        <v>10000136</v>
      </c>
      <c r="I3318" s="4" t="s">
        <v>40</v>
      </c>
      <c r="J3318" s="11">
        <v>24.499999999999993</v>
      </c>
      <c r="K3318" s="11">
        <v>27.6</v>
      </c>
      <c r="L3318" s="11">
        <v>25.9</v>
      </c>
      <c r="M3318" s="11">
        <v>0</v>
      </c>
      <c r="N3318" s="11">
        <f>IFERROR(合并表__明细[[#This Row],[期末库存]]/合并表__明细[[#This Row],[未来50天出库量]]*50,999)</f>
        <v>999</v>
      </c>
      <c r="O3318" s="11" t="str">
        <f>IF(合并表__明细[[#This Row],[库存天数]]&lt;=3,"不足",IF(合并表__明细[[#This Row],[库存天数]]&gt;=100,"积压","正常"))</f>
        <v>积压</v>
      </c>
    </row>
    <row r="3319" spans="2:15" hidden="1" x14ac:dyDescent="0.2">
      <c r="B3319" s="1">
        <v>43131</v>
      </c>
      <c r="C3319" s="4" t="s">
        <v>9</v>
      </c>
      <c r="D3319" s="4" t="s">
        <v>72</v>
      </c>
      <c r="E3319">
        <v>1000001699</v>
      </c>
      <c r="F3319" s="4" t="s">
        <v>71</v>
      </c>
      <c r="G3319" s="4" t="s">
        <v>13</v>
      </c>
      <c r="H3319">
        <v>10000136</v>
      </c>
      <c r="I3319" s="4" t="s">
        <v>40</v>
      </c>
      <c r="J3319" s="11">
        <v>0.5</v>
      </c>
      <c r="K3319" s="11">
        <v>7.5</v>
      </c>
      <c r="L3319" s="11">
        <v>7</v>
      </c>
      <c r="M3319" s="11">
        <v>0</v>
      </c>
      <c r="N3319" s="11">
        <f>IFERROR(合并表__明细[[#This Row],[期末库存]]/合并表__明细[[#This Row],[未来50天出库量]]*50,999)</f>
        <v>999</v>
      </c>
      <c r="O3319" s="11" t="str">
        <f>IF(合并表__明细[[#This Row],[库存天数]]&lt;=3,"不足",IF(合并表__明细[[#This Row],[库存天数]]&gt;=100,"积压","正常"))</f>
        <v>积压</v>
      </c>
    </row>
    <row r="3320" spans="2:15" hidden="1" x14ac:dyDescent="0.2">
      <c r="B3320" s="1">
        <v>43131</v>
      </c>
      <c r="C3320" s="4" t="s">
        <v>22</v>
      </c>
      <c r="D3320" s="4" t="s">
        <v>69</v>
      </c>
      <c r="E3320">
        <v>1000003349</v>
      </c>
      <c r="F3320" s="4" t="s">
        <v>68</v>
      </c>
      <c r="G3320" s="4" t="s">
        <v>13</v>
      </c>
      <c r="H3320">
        <v>10000064</v>
      </c>
      <c r="I3320" s="4" t="s">
        <v>53</v>
      </c>
      <c r="J3320" s="11">
        <v>19.300000000000004</v>
      </c>
      <c r="K3320" s="11">
        <v>0</v>
      </c>
      <c r="L3320" s="11">
        <v>0</v>
      </c>
      <c r="M3320" s="11">
        <v>0</v>
      </c>
      <c r="N3320" s="11">
        <f>IFERROR(合并表__明细[[#This Row],[期末库存]]/合并表__明细[[#This Row],[未来50天出库量]]*50,999)</f>
        <v>999</v>
      </c>
      <c r="O3320" s="11" t="str">
        <f>IF(合并表__明细[[#This Row],[库存天数]]&lt;=3,"不足",IF(合并表__明细[[#This Row],[库存天数]]&gt;=100,"积压","正常"))</f>
        <v>积压</v>
      </c>
    </row>
    <row r="3321" spans="2:15" hidden="1" x14ac:dyDescent="0.2">
      <c r="B3321" s="1">
        <v>43131</v>
      </c>
      <c r="C3321" s="4" t="s">
        <v>22</v>
      </c>
      <c r="D3321" s="4" t="s">
        <v>69</v>
      </c>
      <c r="E3321">
        <v>1000003349</v>
      </c>
      <c r="F3321" s="4" t="s">
        <v>68</v>
      </c>
      <c r="G3321" s="4" t="s">
        <v>13</v>
      </c>
      <c r="H3321">
        <v>10000061</v>
      </c>
      <c r="I3321" s="4" t="s">
        <v>28</v>
      </c>
      <c r="J3321" s="11">
        <v>12</v>
      </c>
      <c r="K3321" s="11">
        <v>0</v>
      </c>
      <c r="L3321" s="11">
        <v>0</v>
      </c>
      <c r="M3321" s="11">
        <v>0</v>
      </c>
      <c r="N3321" s="11">
        <f>IFERROR(合并表__明细[[#This Row],[期末库存]]/合并表__明细[[#This Row],[未来50天出库量]]*50,999)</f>
        <v>999</v>
      </c>
      <c r="O3321" s="11" t="str">
        <f>IF(合并表__明细[[#This Row],[库存天数]]&lt;=3,"不足",IF(合并表__明细[[#This Row],[库存天数]]&gt;=100,"积压","正常"))</f>
        <v>积压</v>
      </c>
    </row>
    <row r="3322" spans="2:15" hidden="1" x14ac:dyDescent="0.2">
      <c r="B3322" s="1">
        <v>43131</v>
      </c>
      <c r="C3322" s="4" t="s">
        <v>22</v>
      </c>
      <c r="D3322" s="4" t="s">
        <v>69</v>
      </c>
      <c r="E3322">
        <v>1000003349</v>
      </c>
      <c r="F3322" s="4" t="s">
        <v>68</v>
      </c>
      <c r="G3322" s="4" t="s">
        <v>13</v>
      </c>
      <c r="H3322">
        <v>10000131</v>
      </c>
      <c r="I3322" s="4" t="s">
        <v>38</v>
      </c>
      <c r="J3322" s="11">
        <v>5.5</v>
      </c>
      <c r="K3322" s="11">
        <v>0</v>
      </c>
      <c r="L3322" s="11">
        <v>0</v>
      </c>
      <c r="M3322" s="11">
        <v>0</v>
      </c>
      <c r="N3322" s="11">
        <f>IFERROR(合并表__明细[[#This Row],[期末库存]]/合并表__明细[[#This Row],[未来50天出库量]]*50,999)</f>
        <v>999</v>
      </c>
      <c r="O3322" s="11" t="str">
        <f>IF(合并表__明细[[#This Row],[库存天数]]&lt;=3,"不足",IF(合并表__明细[[#This Row],[库存天数]]&gt;=100,"积压","正常"))</f>
        <v>积压</v>
      </c>
    </row>
    <row r="3323" spans="2:15" hidden="1" x14ac:dyDescent="0.2">
      <c r="B3323" s="1">
        <v>43131</v>
      </c>
      <c r="C3323" s="4" t="s">
        <v>22</v>
      </c>
      <c r="D3323" s="4" t="s">
        <v>49</v>
      </c>
      <c r="E3323">
        <v>1000000020</v>
      </c>
      <c r="F3323" s="4" t="s">
        <v>73</v>
      </c>
      <c r="G3323" s="4" t="s">
        <v>13</v>
      </c>
      <c r="H3323">
        <v>10000182</v>
      </c>
      <c r="I3323" s="4" t="s">
        <v>31</v>
      </c>
      <c r="J3323" s="11">
        <v>33.6</v>
      </c>
      <c r="K3323" s="11">
        <v>0</v>
      </c>
      <c r="L3323" s="11">
        <v>0</v>
      </c>
      <c r="M3323" s="11">
        <v>0</v>
      </c>
      <c r="N3323" s="11">
        <f>IFERROR(合并表__明细[[#This Row],[期末库存]]/合并表__明细[[#This Row],[未来50天出库量]]*50,999)</f>
        <v>999</v>
      </c>
      <c r="O3323" s="11" t="str">
        <f>IF(合并表__明细[[#This Row],[库存天数]]&lt;=3,"不足",IF(合并表__明细[[#This Row],[库存天数]]&gt;=100,"积压","正常"))</f>
        <v>积压</v>
      </c>
    </row>
    <row r="3324" spans="2:15" hidden="1" x14ac:dyDescent="0.2">
      <c r="B3324" s="1">
        <v>43131</v>
      </c>
      <c r="C3324" s="4" t="s">
        <v>22</v>
      </c>
      <c r="D3324" s="4" t="s">
        <v>33</v>
      </c>
      <c r="E3324">
        <v>1000000031</v>
      </c>
      <c r="F3324" s="4" t="s">
        <v>32</v>
      </c>
      <c r="G3324" s="4" t="s">
        <v>13</v>
      </c>
      <c r="H3324">
        <v>10000131</v>
      </c>
      <c r="I3324" s="4" t="s">
        <v>38</v>
      </c>
      <c r="J3324" s="11">
        <v>80.8</v>
      </c>
      <c r="K3324" s="11">
        <v>0</v>
      </c>
      <c r="L3324" s="11">
        <v>0</v>
      </c>
      <c r="M3324" s="11">
        <v>0</v>
      </c>
      <c r="N3324" s="11">
        <f>IFERROR(合并表__明细[[#This Row],[期末库存]]/合并表__明细[[#This Row],[未来50天出库量]]*50,999)</f>
        <v>999</v>
      </c>
      <c r="O3324" s="11" t="str">
        <f>IF(合并表__明细[[#This Row],[库存天数]]&lt;=3,"不足",IF(合并表__明细[[#This Row],[库存天数]]&gt;=100,"积压","正常"))</f>
        <v>积压</v>
      </c>
    </row>
    <row r="3325" spans="2:15" hidden="1" x14ac:dyDescent="0.2">
      <c r="B3325" s="1">
        <v>43131</v>
      </c>
      <c r="C3325" s="4" t="s">
        <v>22</v>
      </c>
      <c r="D3325" s="4" t="s">
        <v>69</v>
      </c>
      <c r="E3325">
        <v>1000000129</v>
      </c>
      <c r="F3325" s="4" t="s">
        <v>70</v>
      </c>
      <c r="G3325" s="4" t="s">
        <v>13</v>
      </c>
      <c r="H3325">
        <v>20000018</v>
      </c>
      <c r="I3325" s="4" t="s">
        <v>81</v>
      </c>
      <c r="J3325" s="11">
        <v>5.3</v>
      </c>
      <c r="K3325" s="11">
        <v>0</v>
      </c>
      <c r="L3325" s="11">
        <v>0</v>
      </c>
      <c r="M3325" s="11">
        <v>0</v>
      </c>
      <c r="N3325" s="11">
        <f>IFERROR(合并表__明细[[#This Row],[期末库存]]/合并表__明细[[#This Row],[未来50天出库量]]*50,999)</f>
        <v>999</v>
      </c>
      <c r="O3325" s="11" t="str">
        <f>IF(合并表__明细[[#This Row],[库存天数]]&lt;=3,"不足",IF(合并表__明细[[#This Row],[库存天数]]&gt;=100,"积压","正常"))</f>
        <v>积压</v>
      </c>
    </row>
    <row r="3326" spans="2:15" hidden="1" x14ac:dyDescent="0.2">
      <c r="B3326" s="1">
        <v>43131</v>
      </c>
      <c r="C3326" s="4" t="s">
        <v>22</v>
      </c>
      <c r="D3326" s="4" t="s">
        <v>35</v>
      </c>
      <c r="E3326">
        <v>1000000047</v>
      </c>
      <c r="F3326" s="4" t="s">
        <v>34</v>
      </c>
      <c r="G3326" s="4" t="s">
        <v>13</v>
      </c>
      <c r="H3326">
        <v>10000111</v>
      </c>
      <c r="I3326" s="4" t="s">
        <v>37</v>
      </c>
      <c r="J3326" s="11">
        <v>0.70000000000000018</v>
      </c>
      <c r="K3326" s="11">
        <v>0</v>
      </c>
      <c r="L3326" s="11">
        <v>0</v>
      </c>
      <c r="M3326" s="11">
        <v>0</v>
      </c>
      <c r="N3326" s="11">
        <f>IFERROR(合并表__明细[[#This Row],[期末库存]]/合并表__明细[[#This Row],[未来50天出库量]]*50,999)</f>
        <v>999</v>
      </c>
      <c r="O3326" s="11" t="str">
        <f>IF(合并表__明细[[#This Row],[库存天数]]&lt;=3,"不足",IF(合并表__明细[[#This Row],[库存天数]]&gt;=100,"积压","正常"))</f>
        <v>积压</v>
      </c>
    </row>
    <row r="3327" spans="2:15" hidden="1" x14ac:dyDescent="0.2">
      <c r="B3327" s="1">
        <v>43131</v>
      </c>
      <c r="C3327" s="4" t="s">
        <v>22</v>
      </c>
      <c r="D3327" s="4" t="s">
        <v>49</v>
      </c>
      <c r="E3327">
        <v>1000000020</v>
      </c>
      <c r="F3327" s="4" t="s">
        <v>73</v>
      </c>
      <c r="G3327" s="4" t="s">
        <v>13</v>
      </c>
      <c r="H3327">
        <v>20000018</v>
      </c>
      <c r="I3327" s="4" t="s">
        <v>81</v>
      </c>
      <c r="J3327" s="11">
        <v>0.70000000000000018</v>
      </c>
      <c r="K3327" s="11">
        <v>0</v>
      </c>
      <c r="L3327" s="11">
        <v>0</v>
      </c>
      <c r="M3327" s="11">
        <v>0</v>
      </c>
      <c r="N3327" s="11">
        <f>IFERROR(合并表__明细[[#This Row],[期末库存]]/合并表__明细[[#This Row],[未来50天出库量]]*50,999)</f>
        <v>999</v>
      </c>
      <c r="O3327" s="11" t="str">
        <f>IF(合并表__明细[[#This Row],[库存天数]]&lt;=3,"不足",IF(合并表__明细[[#This Row],[库存天数]]&gt;=100,"积压","正常"))</f>
        <v>积压</v>
      </c>
    </row>
    <row r="3328" spans="2:15" hidden="1" x14ac:dyDescent="0.2">
      <c r="B3328" s="1">
        <v>43131</v>
      </c>
      <c r="C3328" s="4" t="s">
        <v>22</v>
      </c>
      <c r="D3328" s="4" t="s">
        <v>21</v>
      </c>
      <c r="E3328">
        <v>1000002872</v>
      </c>
      <c r="F3328" s="4" t="s">
        <v>19</v>
      </c>
      <c r="G3328" s="4" t="s">
        <v>13</v>
      </c>
      <c r="H3328">
        <v>10000111</v>
      </c>
      <c r="I3328" s="4" t="s">
        <v>37</v>
      </c>
      <c r="J3328" s="11">
        <v>6.2999999999999963</v>
      </c>
      <c r="K3328" s="11">
        <v>0</v>
      </c>
      <c r="L3328" s="11">
        <v>0</v>
      </c>
      <c r="M3328" s="11">
        <v>0</v>
      </c>
      <c r="N3328" s="11">
        <f>IFERROR(合并表__明细[[#This Row],[期末库存]]/合并表__明细[[#This Row],[未来50天出库量]]*50,999)</f>
        <v>999</v>
      </c>
      <c r="O3328" s="11" t="str">
        <f>IF(合并表__明细[[#This Row],[库存天数]]&lt;=3,"不足",IF(合并表__明细[[#This Row],[库存天数]]&gt;=100,"积压","正常"))</f>
        <v>积压</v>
      </c>
    </row>
    <row r="3329" spans="2:15" hidden="1" x14ac:dyDescent="0.2">
      <c r="B3329" s="1">
        <v>43131</v>
      </c>
      <c r="C3329" s="4" t="s">
        <v>22</v>
      </c>
      <c r="D3329" s="4" t="s">
        <v>49</v>
      </c>
      <c r="E3329">
        <v>1000000020</v>
      </c>
      <c r="F3329" s="4" t="s">
        <v>73</v>
      </c>
      <c r="G3329" s="4" t="s">
        <v>13</v>
      </c>
      <c r="H3329">
        <v>10000131</v>
      </c>
      <c r="I3329" s="4" t="s">
        <v>38</v>
      </c>
      <c r="J3329" s="11">
        <v>136.6</v>
      </c>
      <c r="K3329" s="11">
        <v>0</v>
      </c>
      <c r="L3329" s="11">
        <v>0</v>
      </c>
      <c r="M3329" s="11">
        <v>0</v>
      </c>
      <c r="N3329" s="11">
        <f>IFERROR(合并表__明细[[#This Row],[期末库存]]/合并表__明细[[#This Row],[未来50天出库量]]*50,999)</f>
        <v>999</v>
      </c>
      <c r="O3329" s="11" t="str">
        <f>IF(合并表__明细[[#This Row],[库存天数]]&lt;=3,"不足",IF(合并表__明细[[#This Row],[库存天数]]&gt;=100,"积压","正常"))</f>
        <v>积压</v>
      </c>
    </row>
    <row r="3330" spans="2:15" hidden="1" x14ac:dyDescent="0.2">
      <c r="B3330" s="1">
        <v>43131</v>
      </c>
      <c r="C3330" s="4" t="s">
        <v>22</v>
      </c>
      <c r="D3330" s="4" t="s">
        <v>33</v>
      </c>
      <c r="E3330">
        <v>1000000031</v>
      </c>
      <c r="F3330" s="4" t="s">
        <v>32</v>
      </c>
      <c r="G3330" s="4" t="s">
        <v>13</v>
      </c>
      <c r="H3330">
        <v>20000018</v>
      </c>
      <c r="I3330" s="4" t="s">
        <v>81</v>
      </c>
      <c r="J3330" s="11">
        <v>0</v>
      </c>
      <c r="K3330" s="11">
        <v>0</v>
      </c>
      <c r="L3330" s="11">
        <v>0</v>
      </c>
      <c r="M3330" s="11">
        <v>0</v>
      </c>
      <c r="N3330" s="11">
        <f>IFERROR(合并表__明细[[#This Row],[期末库存]]/合并表__明细[[#This Row],[未来50天出库量]]*50,999)</f>
        <v>999</v>
      </c>
      <c r="O3330" s="11" t="str">
        <f>IF(合并表__明细[[#This Row],[库存天数]]&lt;=3,"不足",IF(合并表__明细[[#This Row],[库存天数]]&gt;=100,"积压","正常"))</f>
        <v>积压</v>
      </c>
    </row>
    <row r="3331" spans="2:15" hidden="1" x14ac:dyDescent="0.2">
      <c r="B3331" s="1">
        <v>43131</v>
      </c>
      <c r="C3331" s="4" t="s">
        <v>22</v>
      </c>
      <c r="D3331" s="4" t="s">
        <v>64</v>
      </c>
      <c r="E3331">
        <v>1000002973</v>
      </c>
      <c r="F3331" s="4" t="s">
        <v>63</v>
      </c>
      <c r="G3331" s="4" t="s">
        <v>13</v>
      </c>
      <c r="H3331">
        <v>10000182</v>
      </c>
      <c r="I3331" s="4" t="s">
        <v>31</v>
      </c>
      <c r="J3331" s="11">
        <v>136.70000000000002</v>
      </c>
      <c r="K3331" s="11">
        <v>0</v>
      </c>
      <c r="L3331" s="11">
        <v>0</v>
      </c>
      <c r="M3331" s="11">
        <v>0</v>
      </c>
      <c r="N3331" s="11">
        <f>IFERROR(合并表__明细[[#This Row],[期末库存]]/合并表__明细[[#This Row],[未来50天出库量]]*50,999)</f>
        <v>999</v>
      </c>
      <c r="O3331" s="11" t="str">
        <f>IF(合并表__明细[[#This Row],[库存天数]]&lt;=3,"不足",IF(合并表__明细[[#This Row],[库存天数]]&gt;=100,"积压","正常"))</f>
        <v>积压</v>
      </c>
    </row>
    <row r="3332" spans="2:15" hidden="1" x14ac:dyDescent="0.2">
      <c r="B3332" s="1">
        <v>43131</v>
      </c>
      <c r="C3332" s="4" t="s">
        <v>22</v>
      </c>
      <c r="D3332" s="4" t="s">
        <v>25</v>
      </c>
      <c r="E3332">
        <v>1000003183</v>
      </c>
      <c r="F3332" s="4" t="s">
        <v>23</v>
      </c>
      <c r="G3332" s="4" t="s">
        <v>13</v>
      </c>
      <c r="H3332">
        <v>10000064</v>
      </c>
      <c r="I3332" s="4" t="s">
        <v>53</v>
      </c>
      <c r="J3332" s="11">
        <v>4.2000000000000037</v>
      </c>
      <c r="K3332" s="11">
        <v>0</v>
      </c>
      <c r="L3332" s="11">
        <v>0</v>
      </c>
      <c r="M3332" s="11">
        <v>0</v>
      </c>
      <c r="N3332" s="11">
        <f>IFERROR(合并表__明细[[#This Row],[期末库存]]/合并表__明细[[#This Row],[未来50天出库量]]*50,999)</f>
        <v>999</v>
      </c>
      <c r="O3332" s="11" t="str">
        <f>IF(合并表__明细[[#This Row],[库存天数]]&lt;=3,"不足",IF(合并表__明细[[#This Row],[库存天数]]&gt;=100,"积压","正常"))</f>
        <v>积压</v>
      </c>
    </row>
    <row r="3333" spans="2:15" hidden="1" x14ac:dyDescent="0.2">
      <c r="B3333" s="1">
        <v>43131</v>
      </c>
      <c r="C3333" s="4" t="s">
        <v>22</v>
      </c>
      <c r="D3333" s="4" t="s">
        <v>69</v>
      </c>
      <c r="E3333">
        <v>1000003349</v>
      </c>
      <c r="F3333" s="4" t="s">
        <v>68</v>
      </c>
      <c r="G3333" s="4" t="s">
        <v>13</v>
      </c>
      <c r="H3333">
        <v>10000111</v>
      </c>
      <c r="I3333" s="4" t="s">
        <v>37</v>
      </c>
      <c r="J3333" s="11">
        <v>0.10999999999999999</v>
      </c>
      <c r="K3333" s="11">
        <v>0</v>
      </c>
      <c r="L3333" s="11">
        <v>0</v>
      </c>
      <c r="M3333" s="11">
        <v>0</v>
      </c>
      <c r="N3333" s="11">
        <f>IFERROR(合并表__明细[[#This Row],[期末库存]]/合并表__明细[[#This Row],[未来50天出库量]]*50,999)</f>
        <v>999</v>
      </c>
      <c r="O3333" s="11" t="str">
        <f>IF(合并表__明细[[#This Row],[库存天数]]&lt;=3,"不足",IF(合并表__明细[[#This Row],[库存天数]]&gt;=100,"积压","正常"))</f>
        <v>积压</v>
      </c>
    </row>
    <row r="3334" spans="2:15" hidden="1" x14ac:dyDescent="0.2">
      <c r="B3334" s="1">
        <v>43131</v>
      </c>
      <c r="C3334" s="4" t="s">
        <v>22</v>
      </c>
      <c r="D3334" s="4" t="s">
        <v>69</v>
      </c>
      <c r="E3334">
        <v>1000003349</v>
      </c>
      <c r="F3334" s="4" t="s">
        <v>68</v>
      </c>
      <c r="G3334" s="4" t="s">
        <v>13</v>
      </c>
      <c r="H3334">
        <v>10000136</v>
      </c>
      <c r="I3334" s="4" t="s">
        <v>40</v>
      </c>
      <c r="J3334" s="11">
        <v>0</v>
      </c>
      <c r="K3334" s="11">
        <v>0</v>
      </c>
      <c r="L3334" s="11">
        <v>0</v>
      </c>
      <c r="M3334" s="11">
        <v>0</v>
      </c>
      <c r="N3334" s="11">
        <f>IFERROR(合并表__明细[[#This Row],[期末库存]]/合并表__明细[[#This Row],[未来50天出库量]]*50,999)</f>
        <v>999</v>
      </c>
      <c r="O3334" s="11" t="str">
        <f>IF(合并表__明细[[#This Row],[库存天数]]&lt;=3,"不足",IF(合并表__明细[[#This Row],[库存天数]]&gt;=100,"积压","正常"))</f>
        <v>积压</v>
      </c>
    </row>
    <row r="3335" spans="2:15" hidden="1" x14ac:dyDescent="0.2">
      <c r="B3335" s="1">
        <v>43131</v>
      </c>
      <c r="C3335" s="4" t="s">
        <v>22</v>
      </c>
      <c r="D3335" s="4" t="s">
        <v>69</v>
      </c>
      <c r="E3335">
        <v>1000003349</v>
      </c>
      <c r="F3335" s="4" t="s">
        <v>68</v>
      </c>
      <c r="G3335" s="4" t="s">
        <v>13</v>
      </c>
      <c r="H3335">
        <v>10000172</v>
      </c>
      <c r="I3335" s="4" t="s">
        <v>18</v>
      </c>
      <c r="J3335" s="11">
        <v>0.20000000000000007</v>
      </c>
      <c r="K3335" s="11">
        <v>0</v>
      </c>
      <c r="L3335" s="11">
        <v>0</v>
      </c>
      <c r="M3335" s="11">
        <v>0</v>
      </c>
      <c r="N3335" s="11">
        <f>IFERROR(合并表__明细[[#This Row],[期末库存]]/合并表__明细[[#This Row],[未来50天出库量]]*50,999)</f>
        <v>999</v>
      </c>
      <c r="O3335" s="11" t="str">
        <f>IF(合并表__明细[[#This Row],[库存天数]]&lt;=3,"不足",IF(合并表__明细[[#This Row],[库存天数]]&gt;=100,"积压","正常"))</f>
        <v>积压</v>
      </c>
    </row>
    <row r="3336" spans="2:15" hidden="1" x14ac:dyDescent="0.2">
      <c r="B3336" s="1">
        <v>43131</v>
      </c>
      <c r="C3336" s="4" t="s">
        <v>22</v>
      </c>
      <c r="D3336" s="4" t="s">
        <v>29</v>
      </c>
      <c r="E3336">
        <v>1000000054</v>
      </c>
      <c r="F3336" s="4" t="s">
        <v>36</v>
      </c>
      <c r="G3336" s="4" t="s">
        <v>13</v>
      </c>
      <c r="H3336">
        <v>10000172</v>
      </c>
      <c r="I3336" s="4" t="s">
        <v>18</v>
      </c>
      <c r="J3336" s="11">
        <v>41.499999999999964</v>
      </c>
      <c r="K3336" s="11">
        <v>0</v>
      </c>
      <c r="L3336" s="11">
        <v>0</v>
      </c>
      <c r="M3336" s="11">
        <v>0</v>
      </c>
      <c r="N3336" s="11">
        <f>IFERROR(合并表__明细[[#This Row],[期末库存]]/合并表__明细[[#This Row],[未来50天出库量]]*50,999)</f>
        <v>999</v>
      </c>
      <c r="O3336" s="11" t="str">
        <f>IF(合并表__明细[[#This Row],[库存天数]]&lt;=3,"不足",IF(合并表__明细[[#This Row],[库存天数]]&gt;=100,"积压","正常"))</f>
        <v>积压</v>
      </c>
    </row>
    <row r="3337" spans="2:15" hidden="1" x14ac:dyDescent="0.2">
      <c r="B3337" s="1">
        <v>43131</v>
      </c>
      <c r="C3337" s="4" t="s">
        <v>22</v>
      </c>
      <c r="D3337" s="4" t="s">
        <v>46</v>
      </c>
      <c r="E3337">
        <v>1000001133</v>
      </c>
      <c r="F3337" s="4" t="s">
        <v>45</v>
      </c>
      <c r="G3337" s="4" t="s">
        <v>13</v>
      </c>
      <c r="H3337">
        <v>10000064</v>
      </c>
      <c r="I3337" s="4" t="s">
        <v>53</v>
      </c>
      <c r="J3337" s="11">
        <v>1.8959999999999997</v>
      </c>
      <c r="K3337" s="11">
        <v>0</v>
      </c>
      <c r="L3337" s="11">
        <v>0</v>
      </c>
      <c r="M3337" s="11">
        <v>0</v>
      </c>
      <c r="N3337" s="11">
        <f>IFERROR(合并表__明细[[#This Row],[期末库存]]/合并表__明细[[#This Row],[未来50天出库量]]*50,999)</f>
        <v>999</v>
      </c>
      <c r="O3337" s="11" t="str">
        <f>IF(合并表__明细[[#This Row],[库存天数]]&lt;=3,"不足",IF(合并表__明细[[#This Row],[库存天数]]&gt;=100,"积压","正常"))</f>
        <v>积压</v>
      </c>
    </row>
    <row r="3338" spans="2:15" hidden="1" x14ac:dyDescent="0.2">
      <c r="B3338" s="1">
        <v>43131</v>
      </c>
      <c r="C3338" s="4" t="s">
        <v>22</v>
      </c>
      <c r="D3338" s="4" t="s">
        <v>54</v>
      </c>
      <c r="E3338">
        <v>1000000046</v>
      </c>
      <c r="F3338" s="4" t="s">
        <v>52</v>
      </c>
      <c r="G3338" s="4" t="s">
        <v>13</v>
      </c>
      <c r="H3338">
        <v>10000064</v>
      </c>
      <c r="I3338" s="4" t="s">
        <v>53</v>
      </c>
      <c r="J3338" s="11">
        <v>39.492000000000004</v>
      </c>
      <c r="K3338" s="11">
        <v>0</v>
      </c>
      <c r="L3338" s="11">
        <v>0</v>
      </c>
      <c r="M3338" s="11">
        <v>0</v>
      </c>
      <c r="N3338" s="11">
        <f>IFERROR(合并表__明细[[#This Row],[期末库存]]/合并表__明细[[#This Row],[未来50天出库量]]*50,999)</f>
        <v>999</v>
      </c>
      <c r="O3338" s="11" t="str">
        <f>IF(合并表__明细[[#This Row],[库存天数]]&lt;=3,"不足",IF(合并表__明细[[#This Row],[库存天数]]&gt;=100,"积压","正常"))</f>
        <v>积压</v>
      </c>
    </row>
    <row r="3339" spans="2:15" hidden="1" x14ac:dyDescent="0.2">
      <c r="B3339" s="1">
        <v>43131</v>
      </c>
      <c r="C3339" s="4" t="s">
        <v>22</v>
      </c>
      <c r="D3339" s="4" t="s">
        <v>61</v>
      </c>
      <c r="E3339">
        <v>1000000579</v>
      </c>
      <c r="F3339" s="4" t="s">
        <v>60</v>
      </c>
      <c r="G3339" s="4" t="s">
        <v>13</v>
      </c>
      <c r="H3339">
        <v>10000111</v>
      </c>
      <c r="I3339" s="4" t="s">
        <v>37</v>
      </c>
      <c r="J3339" s="11">
        <v>1.6999999999999997</v>
      </c>
      <c r="K3339" s="11">
        <v>0</v>
      </c>
      <c r="L3339" s="11">
        <v>0</v>
      </c>
      <c r="M3339" s="11">
        <v>0</v>
      </c>
      <c r="N3339" s="11">
        <f>IFERROR(合并表__明细[[#This Row],[期末库存]]/合并表__明细[[#This Row],[未来50天出库量]]*50,999)</f>
        <v>999</v>
      </c>
      <c r="O3339" s="11" t="str">
        <f>IF(合并表__明细[[#This Row],[库存天数]]&lt;=3,"不足",IF(合并表__明细[[#This Row],[库存天数]]&gt;=100,"积压","正常"))</f>
        <v>积压</v>
      </c>
    </row>
    <row r="3340" spans="2:15" hidden="1" x14ac:dyDescent="0.2">
      <c r="B3340" s="1">
        <v>43131</v>
      </c>
      <c r="C3340" s="4" t="s">
        <v>22</v>
      </c>
      <c r="D3340" s="4" t="s">
        <v>64</v>
      </c>
      <c r="E3340">
        <v>1000002973</v>
      </c>
      <c r="F3340" s="4" t="s">
        <v>63</v>
      </c>
      <c r="G3340" s="4" t="s">
        <v>13</v>
      </c>
      <c r="H3340">
        <v>10000131</v>
      </c>
      <c r="I3340" s="4" t="s">
        <v>38</v>
      </c>
      <c r="J3340" s="11">
        <v>72.775999999999996</v>
      </c>
      <c r="K3340" s="11">
        <v>0</v>
      </c>
      <c r="L3340" s="11">
        <v>0</v>
      </c>
      <c r="M3340" s="11">
        <v>0</v>
      </c>
      <c r="N3340" s="11">
        <f>IFERROR(合并表__明细[[#This Row],[期末库存]]/合并表__明细[[#This Row],[未来50天出库量]]*50,999)</f>
        <v>999</v>
      </c>
      <c r="O3340" s="11" t="str">
        <f>IF(合并表__明细[[#This Row],[库存天数]]&lt;=3,"不足",IF(合并表__明细[[#This Row],[库存天数]]&gt;=100,"积压","正常"))</f>
        <v>积压</v>
      </c>
    </row>
    <row r="3341" spans="2:15" hidden="1" x14ac:dyDescent="0.2">
      <c r="B3341" s="1">
        <v>43131</v>
      </c>
      <c r="C3341" s="4" t="s">
        <v>22</v>
      </c>
      <c r="D3341" s="4" t="s">
        <v>49</v>
      </c>
      <c r="E3341">
        <v>1000000018</v>
      </c>
      <c r="F3341" s="4" t="s">
        <v>48</v>
      </c>
      <c r="G3341" s="4" t="s">
        <v>13</v>
      </c>
      <c r="H3341">
        <v>10000064</v>
      </c>
      <c r="I3341" s="4" t="s">
        <v>53</v>
      </c>
      <c r="J3341" s="11">
        <v>74.570000000000007</v>
      </c>
      <c r="K3341" s="11">
        <v>0</v>
      </c>
      <c r="L3341" s="11">
        <v>0</v>
      </c>
      <c r="M3341" s="11">
        <v>0</v>
      </c>
      <c r="N3341" s="11">
        <f>IFERROR(合并表__明细[[#This Row],[期末库存]]/合并表__明细[[#This Row],[未来50天出库量]]*50,999)</f>
        <v>999</v>
      </c>
      <c r="O3341" s="11" t="str">
        <f>IF(合并表__明细[[#This Row],[库存天数]]&lt;=3,"不足",IF(合并表__明细[[#This Row],[库存天数]]&gt;=100,"积压","正常"))</f>
        <v>积压</v>
      </c>
    </row>
    <row r="3342" spans="2:15" hidden="1" x14ac:dyDescent="0.2">
      <c r="B3342" s="1">
        <v>43131</v>
      </c>
      <c r="C3342" s="4" t="s">
        <v>22</v>
      </c>
      <c r="D3342" s="4" t="s">
        <v>54</v>
      </c>
      <c r="E3342">
        <v>1000000046</v>
      </c>
      <c r="F3342" s="4" t="s">
        <v>52</v>
      </c>
      <c r="G3342" s="4" t="s">
        <v>13</v>
      </c>
      <c r="H3342">
        <v>10000136</v>
      </c>
      <c r="I3342" s="4" t="s">
        <v>40</v>
      </c>
      <c r="J3342" s="11">
        <v>9.5860000000000003</v>
      </c>
      <c r="K3342" s="11">
        <v>0</v>
      </c>
      <c r="L3342" s="11">
        <v>0</v>
      </c>
      <c r="M3342" s="11">
        <v>0</v>
      </c>
      <c r="N3342" s="11">
        <f>IFERROR(合并表__明细[[#This Row],[期末库存]]/合并表__明细[[#This Row],[未来50天出库量]]*50,999)</f>
        <v>999</v>
      </c>
      <c r="O3342" s="11" t="str">
        <f>IF(合并表__明细[[#This Row],[库存天数]]&lt;=3,"不足",IF(合并表__明细[[#This Row],[库存天数]]&gt;=100,"积压","正常"))</f>
        <v>积压</v>
      </c>
    </row>
    <row r="3343" spans="2:15" hidden="1" x14ac:dyDescent="0.2">
      <c r="B3343" s="1">
        <v>43131</v>
      </c>
      <c r="C3343" s="4" t="s">
        <v>22</v>
      </c>
      <c r="D3343" s="4" t="s">
        <v>61</v>
      </c>
      <c r="E3343">
        <v>1000000579</v>
      </c>
      <c r="F3343" s="4" t="s">
        <v>60</v>
      </c>
      <c r="G3343" s="4" t="s">
        <v>13</v>
      </c>
      <c r="H3343">
        <v>10000064</v>
      </c>
      <c r="I3343" s="4" t="s">
        <v>53</v>
      </c>
      <c r="J3343" s="11">
        <v>38.5</v>
      </c>
      <c r="K3343" s="11">
        <v>0</v>
      </c>
      <c r="L3343" s="11">
        <v>0</v>
      </c>
      <c r="M3343" s="11">
        <v>0</v>
      </c>
      <c r="N3343" s="11">
        <f>IFERROR(合并表__明细[[#This Row],[期末库存]]/合并表__明细[[#This Row],[未来50天出库量]]*50,999)</f>
        <v>999</v>
      </c>
      <c r="O3343" s="11" t="str">
        <f>IF(合并表__明细[[#This Row],[库存天数]]&lt;=3,"不足",IF(合并表__明细[[#This Row],[库存天数]]&gt;=100,"积压","正常"))</f>
        <v>积压</v>
      </c>
    </row>
    <row r="3344" spans="2:15" hidden="1" x14ac:dyDescent="0.2">
      <c r="B3344" s="1">
        <v>43131</v>
      </c>
      <c r="C3344" s="4" t="s">
        <v>22</v>
      </c>
      <c r="D3344" s="4" t="s">
        <v>35</v>
      </c>
      <c r="E3344">
        <v>1000000047</v>
      </c>
      <c r="F3344" s="4" t="s">
        <v>34</v>
      </c>
      <c r="G3344" s="4" t="s">
        <v>13</v>
      </c>
      <c r="H3344">
        <v>10000064</v>
      </c>
      <c r="I3344" s="4" t="s">
        <v>53</v>
      </c>
      <c r="J3344" s="11">
        <v>11.596</v>
      </c>
      <c r="K3344" s="11">
        <v>0</v>
      </c>
      <c r="L3344" s="11">
        <v>0</v>
      </c>
      <c r="M3344" s="11">
        <v>0</v>
      </c>
      <c r="N3344" s="11">
        <f>IFERROR(合并表__明细[[#This Row],[期末库存]]/合并表__明细[[#This Row],[未来50天出库量]]*50,999)</f>
        <v>999</v>
      </c>
      <c r="O3344" s="11" t="str">
        <f>IF(合并表__明细[[#This Row],[库存天数]]&lt;=3,"不足",IF(合并表__明细[[#This Row],[库存天数]]&gt;=100,"积压","正常"))</f>
        <v>积压</v>
      </c>
    </row>
    <row r="3345" spans="2:15" hidden="1" x14ac:dyDescent="0.2">
      <c r="B3345" s="1">
        <v>43131</v>
      </c>
      <c r="C3345" s="4" t="s">
        <v>22</v>
      </c>
      <c r="D3345" s="4" t="s">
        <v>69</v>
      </c>
      <c r="E3345">
        <v>1000003349</v>
      </c>
      <c r="F3345" s="4" t="s">
        <v>68</v>
      </c>
      <c r="G3345" s="4" t="s">
        <v>13</v>
      </c>
      <c r="H3345">
        <v>10000078</v>
      </c>
      <c r="I3345" s="4" t="s">
        <v>30</v>
      </c>
      <c r="J3345" s="11">
        <v>19.5</v>
      </c>
      <c r="K3345" s="11">
        <v>0</v>
      </c>
      <c r="L3345" s="11">
        <v>0</v>
      </c>
      <c r="M3345" s="11">
        <v>0</v>
      </c>
      <c r="N3345" s="11">
        <f>IFERROR(合并表__明细[[#This Row],[期末库存]]/合并表__明细[[#This Row],[未来50天出库量]]*50,999)</f>
        <v>999</v>
      </c>
      <c r="O3345" s="11" t="str">
        <f>IF(合并表__明细[[#This Row],[库存天数]]&lt;=3,"不足",IF(合并表__明细[[#This Row],[库存天数]]&gt;=100,"积压","正常"))</f>
        <v>积压</v>
      </c>
    </row>
    <row r="3346" spans="2:15" hidden="1" x14ac:dyDescent="0.2">
      <c r="B3346" s="1">
        <v>43131</v>
      </c>
      <c r="C3346" s="4" t="s">
        <v>22</v>
      </c>
      <c r="D3346" s="4" t="s">
        <v>49</v>
      </c>
      <c r="E3346">
        <v>1000000018</v>
      </c>
      <c r="F3346" s="4" t="s">
        <v>48</v>
      </c>
      <c r="G3346" s="4" t="s">
        <v>13</v>
      </c>
      <c r="H3346">
        <v>10000182</v>
      </c>
      <c r="I3346" s="4" t="s">
        <v>31</v>
      </c>
      <c r="J3346" s="11">
        <v>184.71799999999999</v>
      </c>
      <c r="K3346" s="11">
        <v>0</v>
      </c>
      <c r="L3346" s="11">
        <v>0</v>
      </c>
      <c r="M3346" s="11">
        <v>0</v>
      </c>
      <c r="N3346" s="11">
        <f>IFERROR(合并表__明细[[#This Row],[期末库存]]/合并表__明细[[#This Row],[未来50天出库量]]*50,999)</f>
        <v>999</v>
      </c>
      <c r="O3346" s="11" t="str">
        <f>IF(合并表__明细[[#This Row],[库存天数]]&lt;=3,"不足",IF(合并表__明细[[#This Row],[库存天数]]&gt;=100,"积压","正常"))</f>
        <v>积压</v>
      </c>
    </row>
    <row r="3347" spans="2:15" hidden="1" x14ac:dyDescent="0.2">
      <c r="B3347" s="1">
        <v>43131</v>
      </c>
      <c r="C3347" s="4" t="s">
        <v>22</v>
      </c>
      <c r="D3347" s="4" t="s">
        <v>69</v>
      </c>
      <c r="E3347">
        <v>1000000129</v>
      </c>
      <c r="F3347" s="4" t="s">
        <v>70</v>
      </c>
      <c r="G3347" s="4" t="s">
        <v>13</v>
      </c>
      <c r="H3347">
        <v>10000061</v>
      </c>
      <c r="I3347" s="4" t="s">
        <v>28</v>
      </c>
      <c r="J3347" s="11">
        <v>2.3019999999999996</v>
      </c>
      <c r="K3347" s="11">
        <v>0</v>
      </c>
      <c r="L3347" s="11">
        <v>0</v>
      </c>
      <c r="M3347" s="11">
        <v>0</v>
      </c>
      <c r="N3347" s="11">
        <f>IFERROR(合并表__明细[[#This Row],[期末库存]]/合并表__明细[[#This Row],[未来50天出库量]]*50,999)</f>
        <v>999</v>
      </c>
      <c r="O3347" s="11" t="str">
        <f>IF(合并表__明细[[#This Row],[库存天数]]&lt;=3,"不足",IF(合并表__明细[[#This Row],[库存天数]]&gt;=100,"积压","正常"))</f>
        <v>积压</v>
      </c>
    </row>
    <row r="3348" spans="2:15" hidden="1" x14ac:dyDescent="0.2">
      <c r="B3348" s="1">
        <v>43131</v>
      </c>
      <c r="C3348" s="4" t="s">
        <v>22</v>
      </c>
      <c r="D3348" s="4" t="s">
        <v>64</v>
      </c>
      <c r="E3348">
        <v>1000002973</v>
      </c>
      <c r="F3348" s="4" t="s">
        <v>63</v>
      </c>
      <c r="G3348" s="4" t="s">
        <v>13</v>
      </c>
      <c r="H3348">
        <v>20000099</v>
      </c>
      <c r="I3348" s="4" t="s">
        <v>20</v>
      </c>
      <c r="J3348" s="11">
        <v>0.88800000000000012</v>
      </c>
      <c r="K3348" s="11">
        <v>0</v>
      </c>
      <c r="L3348" s="11">
        <v>0</v>
      </c>
      <c r="M3348" s="11">
        <v>0</v>
      </c>
      <c r="N3348" s="11">
        <f>IFERROR(合并表__明细[[#This Row],[期末库存]]/合并表__明细[[#This Row],[未来50天出库量]]*50,999)</f>
        <v>999</v>
      </c>
      <c r="O3348" s="11" t="str">
        <f>IF(合并表__明细[[#This Row],[库存天数]]&lt;=3,"不足",IF(合并表__明细[[#This Row],[库存天数]]&gt;=100,"积压","正常"))</f>
        <v>积压</v>
      </c>
    </row>
    <row r="3349" spans="2:15" hidden="1" x14ac:dyDescent="0.2">
      <c r="B3349" s="1">
        <v>43131</v>
      </c>
      <c r="C3349" s="4" t="s">
        <v>22</v>
      </c>
      <c r="D3349" s="4" t="s">
        <v>35</v>
      </c>
      <c r="E3349">
        <v>1000000047</v>
      </c>
      <c r="F3349" s="4" t="s">
        <v>34</v>
      </c>
      <c r="G3349" s="4" t="s">
        <v>13</v>
      </c>
      <c r="H3349">
        <v>10000172</v>
      </c>
      <c r="I3349" s="4" t="s">
        <v>18</v>
      </c>
      <c r="J3349" s="11">
        <v>15.699999999999998</v>
      </c>
      <c r="K3349" s="11">
        <v>0</v>
      </c>
      <c r="L3349" s="11">
        <v>0</v>
      </c>
      <c r="M3349" s="11">
        <v>0</v>
      </c>
      <c r="N3349" s="11">
        <f>IFERROR(合并表__明细[[#This Row],[期末库存]]/合并表__明细[[#This Row],[未来50天出库量]]*50,999)</f>
        <v>999</v>
      </c>
      <c r="O3349" s="11" t="str">
        <f>IF(合并表__明细[[#This Row],[库存天数]]&lt;=3,"不足",IF(合并表__明细[[#This Row],[库存天数]]&gt;=100,"积压","正常"))</f>
        <v>积压</v>
      </c>
    </row>
    <row r="3350" spans="2:15" hidden="1" x14ac:dyDescent="0.2">
      <c r="B3350" s="1">
        <v>43131</v>
      </c>
      <c r="C3350" s="4" t="s">
        <v>22</v>
      </c>
      <c r="D3350" s="4" t="s">
        <v>25</v>
      </c>
      <c r="E3350">
        <v>1000003183</v>
      </c>
      <c r="F3350" s="4" t="s">
        <v>23</v>
      </c>
      <c r="G3350" s="4" t="s">
        <v>13</v>
      </c>
      <c r="H3350">
        <v>10000078</v>
      </c>
      <c r="I3350" s="4" t="s">
        <v>30</v>
      </c>
      <c r="J3350" s="11">
        <v>34.226000000000006</v>
      </c>
      <c r="K3350" s="11">
        <v>0</v>
      </c>
      <c r="L3350" s="11">
        <v>0</v>
      </c>
      <c r="M3350" s="11">
        <v>0</v>
      </c>
      <c r="N3350" s="11">
        <f>IFERROR(合并表__明细[[#This Row],[期末库存]]/合并表__明细[[#This Row],[未来50天出库量]]*50,999)</f>
        <v>999</v>
      </c>
      <c r="O3350" s="11" t="str">
        <f>IF(合并表__明细[[#This Row],[库存天数]]&lt;=3,"不足",IF(合并表__明细[[#This Row],[库存天数]]&gt;=100,"积压","正常"))</f>
        <v>积压</v>
      </c>
    </row>
    <row r="3351" spans="2:15" hidden="1" x14ac:dyDescent="0.2">
      <c r="B3351" s="1">
        <v>43131</v>
      </c>
      <c r="C3351" s="4" t="s">
        <v>22</v>
      </c>
      <c r="D3351" s="4" t="s">
        <v>21</v>
      </c>
      <c r="E3351">
        <v>1000002872</v>
      </c>
      <c r="F3351" s="4" t="s">
        <v>19</v>
      </c>
      <c r="G3351" s="4" t="s">
        <v>13</v>
      </c>
      <c r="H3351">
        <v>10000078</v>
      </c>
      <c r="I3351" s="4" t="s">
        <v>30</v>
      </c>
      <c r="J3351" s="11">
        <v>1.5</v>
      </c>
      <c r="K3351" s="11">
        <v>0</v>
      </c>
      <c r="L3351" s="11">
        <v>0</v>
      </c>
      <c r="M3351" s="11">
        <v>0</v>
      </c>
      <c r="N3351" s="11">
        <f>IFERROR(合并表__明细[[#This Row],[期末库存]]/合并表__明细[[#This Row],[未来50天出库量]]*50,999)</f>
        <v>999</v>
      </c>
      <c r="O3351" s="11" t="str">
        <f>IF(合并表__明细[[#This Row],[库存天数]]&lt;=3,"不足",IF(合并表__明细[[#This Row],[库存天数]]&gt;=100,"积压","正常"))</f>
        <v>积压</v>
      </c>
    </row>
    <row r="3352" spans="2:15" hidden="1" x14ac:dyDescent="0.2">
      <c r="B3352" s="1">
        <v>43131</v>
      </c>
      <c r="C3352" s="4" t="s">
        <v>22</v>
      </c>
      <c r="D3352" s="4" t="s">
        <v>35</v>
      </c>
      <c r="E3352">
        <v>1000000047</v>
      </c>
      <c r="F3352" s="4" t="s">
        <v>34</v>
      </c>
      <c r="G3352" s="4" t="s">
        <v>13</v>
      </c>
      <c r="H3352">
        <v>20000099</v>
      </c>
      <c r="I3352" s="4" t="s">
        <v>20</v>
      </c>
      <c r="J3352" s="11">
        <v>10.288</v>
      </c>
      <c r="K3352" s="11">
        <v>0</v>
      </c>
      <c r="L3352" s="11">
        <v>0</v>
      </c>
      <c r="M3352" s="11">
        <v>0</v>
      </c>
      <c r="N3352" s="11">
        <f>IFERROR(合并表__明细[[#This Row],[期末库存]]/合并表__明细[[#This Row],[未来50天出库量]]*50,999)</f>
        <v>999</v>
      </c>
      <c r="O3352" s="11" t="str">
        <f>IF(合并表__明细[[#This Row],[库存天数]]&lt;=3,"不足",IF(合并表__明细[[#This Row],[库存天数]]&gt;=100,"积压","正常"))</f>
        <v>积压</v>
      </c>
    </row>
    <row r="3353" spans="2:15" hidden="1" x14ac:dyDescent="0.2">
      <c r="B3353" s="1">
        <v>43131</v>
      </c>
      <c r="C3353" s="4" t="s">
        <v>22</v>
      </c>
      <c r="D3353" s="4" t="s">
        <v>29</v>
      </c>
      <c r="E3353">
        <v>1000000101</v>
      </c>
      <c r="F3353" s="4" t="s">
        <v>39</v>
      </c>
      <c r="G3353" s="4" t="s">
        <v>13</v>
      </c>
      <c r="H3353">
        <v>10000111</v>
      </c>
      <c r="I3353" s="4" t="s">
        <v>37</v>
      </c>
      <c r="J3353" s="11">
        <v>29.854000000000006</v>
      </c>
      <c r="K3353" s="11">
        <v>0</v>
      </c>
      <c r="L3353" s="11">
        <v>0</v>
      </c>
      <c r="M3353" s="11">
        <v>0</v>
      </c>
      <c r="N3353" s="11">
        <f>IFERROR(合并表__明细[[#This Row],[期末库存]]/合并表__明细[[#This Row],[未来50天出库量]]*50,999)</f>
        <v>999</v>
      </c>
      <c r="O3353" s="11" t="str">
        <f>IF(合并表__明细[[#This Row],[库存天数]]&lt;=3,"不足",IF(合并表__明细[[#This Row],[库存天数]]&gt;=100,"积压","正常"))</f>
        <v>积压</v>
      </c>
    </row>
    <row r="3354" spans="2:15" hidden="1" x14ac:dyDescent="0.2">
      <c r="B3354" s="1">
        <v>43131</v>
      </c>
      <c r="C3354" s="4" t="s">
        <v>22</v>
      </c>
      <c r="D3354" s="4" t="s">
        <v>49</v>
      </c>
      <c r="E3354">
        <v>1000000018</v>
      </c>
      <c r="F3354" s="4" t="s">
        <v>48</v>
      </c>
      <c r="G3354" s="4" t="s">
        <v>13</v>
      </c>
      <c r="H3354">
        <v>20000099</v>
      </c>
      <c r="I3354" s="4" t="s">
        <v>20</v>
      </c>
      <c r="J3354" s="11">
        <v>141.208</v>
      </c>
      <c r="K3354" s="11">
        <v>0</v>
      </c>
      <c r="L3354" s="11">
        <v>0</v>
      </c>
      <c r="M3354" s="11">
        <v>0</v>
      </c>
      <c r="N3354" s="11">
        <f>IFERROR(合并表__明细[[#This Row],[期末库存]]/合并表__明细[[#This Row],[未来50天出库量]]*50,999)</f>
        <v>999</v>
      </c>
      <c r="O3354" s="11" t="str">
        <f>IF(合并表__明细[[#This Row],[库存天数]]&lt;=3,"不足",IF(合并表__明细[[#This Row],[库存天数]]&gt;=100,"积压","正常"))</f>
        <v>积压</v>
      </c>
    </row>
    <row r="3355" spans="2:15" hidden="1" x14ac:dyDescent="0.2">
      <c r="B3355" s="1">
        <v>43131</v>
      </c>
      <c r="C3355" s="4" t="s">
        <v>22</v>
      </c>
      <c r="D3355" s="4" t="s">
        <v>46</v>
      </c>
      <c r="E3355">
        <v>1000001133</v>
      </c>
      <c r="F3355" s="4" t="s">
        <v>45</v>
      </c>
      <c r="G3355" s="4" t="s">
        <v>13</v>
      </c>
      <c r="H3355">
        <v>10000136</v>
      </c>
      <c r="I3355" s="4" t="s">
        <v>40</v>
      </c>
      <c r="J3355" s="11">
        <v>38.630000000000003</v>
      </c>
      <c r="K3355" s="11">
        <v>0</v>
      </c>
      <c r="L3355" s="11">
        <v>0</v>
      </c>
      <c r="M3355" s="11">
        <v>0</v>
      </c>
      <c r="N3355" s="11">
        <f>IFERROR(合并表__明细[[#This Row],[期末库存]]/合并表__明细[[#This Row],[未来50天出库量]]*50,999)</f>
        <v>999</v>
      </c>
      <c r="O3355" s="11" t="str">
        <f>IF(合并表__明细[[#This Row],[库存天数]]&lt;=3,"不足",IF(合并表__明细[[#This Row],[库存天数]]&gt;=100,"积压","正常"))</f>
        <v>积压</v>
      </c>
    </row>
    <row r="3356" spans="2:15" hidden="1" x14ac:dyDescent="0.2">
      <c r="B3356" s="1">
        <v>43131</v>
      </c>
      <c r="C3356" s="4" t="s">
        <v>22</v>
      </c>
      <c r="D3356" s="4" t="s">
        <v>69</v>
      </c>
      <c r="E3356">
        <v>1000000129</v>
      </c>
      <c r="F3356" s="4" t="s">
        <v>70</v>
      </c>
      <c r="G3356" s="4" t="s">
        <v>13</v>
      </c>
      <c r="H3356">
        <v>20000099</v>
      </c>
      <c r="I3356" s="4" t="s">
        <v>20</v>
      </c>
      <c r="J3356" s="11">
        <v>11.100000000000003</v>
      </c>
      <c r="K3356" s="11">
        <v>0</v>
      </c>
      <c r="L3356" s="11">
        <v>0</v>
      </c>
      <c r="M3356" s="11">
        <v>0</v>
      </c>
      <c r="N3356" s="11">
        <f>IFERROR(合并表__明细[[#This Row],[期末库存]]/合并表__明细[[#This Row],[未来50天出库量]]*50,999)</f>
        <v>999</v>
      </c>
      <c r="O3356" s="11" t="str">
        <f>IF(合并表__明细[[#This Row],[库存天数]]&lt;=3,"不足",IF(合并表__明细[[#This Row],[库存天数]]&gt;=100,"积压","正常"))</f>
        <v>积压</v>
      </c>
    </row>
    <row r="3357" spans="2:15" hidden="1" x14ac:dyDescent="0.2">
      <c r="B3357" s="1">
        <v>43131</v>
      </c>
      <c r="C3357" s="4" t="s">
        <v>22</v>
      </c>
      <c r="D3357" s="4" t="s">
        <v>21</v>
      </c>
      <c r="E3357">
        <v>1000002872</v>
      </c>
      <c r="F3357" s="4" t="s">
        <v>19</v>
      </c>
      <c r="G3357" s="4" t="s">
        <v>13</v>
      </c>
      <c r="H3357">
        <v>20000099</v>
      </c>
      <c r="I3357" s="4" t="s">
        <v>20</v>
      </c>
      <c r="J3357" s="11">
        <v>42.427999999999997</v>
      </c>
      <c r="K3357" s="11">
        <v>0</v>
      </c>
      <c r="L3357" s="11">
        <v>0</v>
      </c>
      <c r="M3357" s="11">
        <v>0</v>
      </c>
      <c r="N3357" s="11">
        <f>IFERROR(合并表__明细[[#This Row],[期末库存]]/合并表__明细[[#This Row],[未来50天出库量]]*50,999)</f>
        <v>999</v>
      </c>
      <c r="O3357" s="11" t="str">
        <f>IF(合并表__明细[[#This Row],[库存天数]]&lt;=3,"不足",IF(合并表__明细[[#This Row],[库存天数]]&gt;=100,"积压","正常"))</f>
        <v>积压</v>
      </c>
    </row>
    <row r="3358" spans="2:15" hidden="1" x14ac:dyDescent="0.2">
      <c r="B3358" s="1">
        <v>43131</v>
      </c>
      <c r="C3358" s="4" t="s">
        <v>22</v>
      </c>
      <c r="D3358" s="4" t="s">
        <v>54</v>
      </c>
      <c r="E3358">
        <v>1000000046</v>
      </c>
      <c r="F3358" s="4" t="s">
        <v>52</v>
      </c>
      <c r="G3358" s="4" t="s">
        <v>13</v>
      </c>
      <c r="H3358">
        <v>10000172</v>
      </c>
      <c r="I3358" s="4" t="s">
        <v>18</v>
      </c>
      <c r="J3358" s="11">
        <v>60.231999999999985</v>
      </c>
      <c r="K3358" s="11">
        <v>0</v>
      </c>
      <c r="L3358" s="11">
        <v>0</v>
      </c>
      <c r="M3358" s="11">
        <v>0</v>
      </c>
      <c r="N3358" s="11">
        <f>IFERROR(合并表__明细[[#This Row],[期末库存]]/合并表__明细[[#This Row],[未来50天出库量]]*50,999)</f>
        <v>999</v>
      </c>
      <c r="O3358" s="11" t="str">
        <f>IF(合并表__明细[[#This Row],[库存天数]]&lt;=3,"不足",IF(合并表__明细[[#This Row],[库存天数]]&gt;=100,"积压","正常"))</f>
        <v>积压</v>
      </c>
    </row>
    <row r="3359" spans="2:15" hidden="1" x14ac:dyDescent="0.2">
      <c r="B3359" s="1">
        <v>43131</v>
      </c>
      <c r="C3359" s="4" t="s">
        <v>22</v>
      </c>
      <c r="D3359" s="4" t="s">
        <v>61</v>
      </c>
      <c r="E3359">
        <v>1000000579</v>
      </c>
      <c r="F3359" s="4" t="s">
        <v>60</v>
      </c>
      <c r="G3359" s="4" t="s">
        <v>13</v>
      </c>
      <c r="H3359">
        <v>20000099</v>
      </c>
      <c r="I3359" s="4" t="s">
        <v>20</v>
      </c>
      <c r="J3359" s="11">
        <v>15.675999999999995</v>
      </c>
      <c r="K3359" s="11">
        <v>0</v>
      </c>
      <c r="L3359" s="11">
        <v>0</v>
      </c>
      <c r="M3359" s="11">
        <v>0</v>
      </c>
      <c r="N3359" s="11">
        <f>IFERROR(合并表__明细[[#This Row],[期末库存]]/合并表__明细[[#This Row],[未来50天出库量]]*50,999)</f>
        <v>999</v>
      </c>
      <c r="O3359" s="11" t="str">
        <f>IF(合并表__明细[[#This Row],[库存天数]]&lt;=3,"不足",IF(合并表__明细[[#This Row],[库存天数]]&gt;=100,"积压","正常"))</f>
        <v>积压</v>
      </c>
    </row>
    <row r="3360" spans="2:15" hidden="1" x14ac:dyDescent="0.2">
      <c r="B3360" s="1">
        <v>43131</v>
      </c>
      <c r="C3360" s="4" t="s">
        <v>22</v>
      </c>
      <c r="D3360" s="4" t="s">
        <v>49</v>
      </c>
      <c r="E3360">
        <v>1000000020</v>
      </c>
      <c r="F3360" s="4" t="s">
        <v>73</v>
      </c>
      <c r="G3360" s="4" t="s">
        <v>13</v>
      </c>
      <c r="H3360">
        <v>10000136</v>
      </c>
      <c r="I3360" s="4" t="s">
        <v>40</v>
      </c>
      <c r="J3360" s="11">
        <v>189.10400000000001</v>
      </c>
      <c r="K3360" s="11">
        <v>0</v>
      </c>
      <c r="L3360" s="11">
        <v>0</v>
      </c>
      <c r="M3360" s="11">
        <v>0</v>
      </c>
      <c r="N3360" s="11">
        <f>IFERROR(合并表__明细[[#This Row],[期末库存]]/合并表__明细[[#This Row],[未来50天出库量]]*50,999)</f>
        <v>999</v>
      </c>
      <c r="O3360" s="11" t="str">
        <f>IF(合并表__明细[[#This Row],[库存天数]]&lt;=3,"不足",IF(合并表__明细[[#This Row],[库存天数]]&gt;=100,"积压","正常"))</f>
        <v>积压</v>
      </c>
    </row>
    <row r="3361" spans="2:15" hidden="1" x14ac:dyDescent="0.2">
      <c r="B3361" s="1">
        <v>43131</v>
      </c>
      <c r="C3361" s="4" t="s">
        <v>22</v>
      </c>
      <c r="D3361" s="4" t="s">
        <v>33</v>
      </c>
      <c r="E3361">
        <v>1000000031</v>
      </c>
      <c r="F3361" s="4" t="s">
        <v>32</v>
      </c>
      <c r="G3361" s="4" t="s">
        <v>13</v>
      </c>
      <c r="H3361">
        <v>10000136</v>
      </c>
      <c r="I3361" s="4" t="s">
        <v>40</v>
      </c>
      <c r="J3361" s="11">
        <v>61.000000000000007</v>
      </c>
      <c r="K3361" s="11">
        <v>0</v>
      </c>
      <c r="L3361" s="11">
        <v>0</v>
      </c>
      <c r="M3361" s="11">
        <v>0</v>
      </c>
      <c r="N3361" s="11">
        <f>IFERROR(合并表__明细[[#This Row],[期末库存]]/合并表__明细[[#This Row],[未来50天出库量]]*50,999)</f>
        <v>999</v>
      </c>
      <c r="O3361" s="11" t="str">
        <f>IF(合并表__明细[[#This Row],[库存天数]]&lt;=3,"不足",IF(合并表__明细[[#This Row],[库存天数]]&gt;=100,"积压","正常"))</f>
        <v>积压</v>
      </c>
    </row>
    <row r="3362" spans="2:15" hidden="1" x14ac:dyDescent="0.2">
      <c r="B3362" s="1">
        <v>43131</v>
      </c>
      <c r="C3362" s="4" t="s">
        <v>22</v>
      </c>
      <c r="D3362" s="4" t="s">
        <v>25</v>
      </c>
      <c r="E3362">
        <v>1000003183</v>
      </c>
      <c r="F3362" s="4" t="s">
        <v>23</v>
      </c>
      <c r="G3362" s="4" t="s">
        <v>13</v>
      </c>
      <c r="H3362">
        <v>10000182</v>
      </c>
      <c r="I3362" s="4" t="s">
        <v>31</v>
      </c>
      <c r="J3362" s="11">
        <v>33.099999999999994</v>
      </c>
      <c r="K3362" s="11">
        <v>8.1999999999999993</v>
      </c>
      <c r="L3362" s="11">
        <v>7.1</v>
      </c>
      <c r="M3362" s="11">
        <v>0</v>
      </c>
      <c r="N3362" s="11">
        <f>IFERROR(合并表__明细[[#This Row],[期末库存]]/合并表__明细[[#This Row],[未来50天出库量]]*50,999)</f>
        <v>999</v>
      </c>
      <c r="O3362" s="11" t="str">
        <f>IF(合并表__明细[[#This Row],[库存天数]]&lt;=3,"不足",IF(合并表__明细[[#This Row],[库存天数]]&gt;=100,"积压","正常"))</f>
        <v>积压</v>
      </c>
    </row>
    <row r="3363" spans="2:15" hidden="1" x14ac:dyDescent="0.2">
      <c r="B3363" s="1">
        <v>43131</v>
      </c>
      <c r="C3363" s="4" t="s">
        <v>22</v>
      </c>
      <c r="D3363" s="4" t="s">
        <v>25</v>
      </c>
      <c r="E3363">
        <v>1000003183</v>
      </c>
      <c r="F3363" s="4" t="s">
        <v>23</v>
      </c>
      <c r="G3363" s="4" t="s">
        <v>13</v>
      </c>
      <c r="H3363">
        <v>20000099</v>
      </c>
      <c r="I3363" s="4" t="s">
        <v>20</v>
      </c>
      <c r="J3363" s="11">
        <v>1.7000000000000002</v>
      </c>
      <c r="K3363" s="11">
        <v>3.1</v>
      </c>
      <c r="L3363" s="11">
        <v>3</v>
      </c>
      <c r="M3363" s="11">
        <v>0</v>
      </c>
      <c r="N3363" s="11">
        <f>IFERROR(合并表__明细[[#This Row],[期末库存]]/合并表__明细[[#This Row],[未来50天出库量]]*50,999)</f>
        <v>999</v>
      </c>
      <c r="O3363" s="11" t="str">
        <f>IF(合并表__明细[[#This Row],[库存天数]]&lt;=3,"不足",IF(合并表__明细[[#This Row],[库存天数]]&gt;=100,"积压","正常"))</f>
        <v>积压</v>
      </c>
    </row>
    <row r="3364" spans="2:15" hidden="1" x14ac:dyDescent="0.2">
      <c r="B3364" s="1">
        <v>43131</v>
      </c>
      <c r="C3364" s="4" t="s">
        <v>22</v>
      </c>
      <c r="D3364" s="4" t="s">
        <v>69</v>
      </c>
      <c r="E3364">
        <v>1000003349</v>
      </c>
      <c r="F3364" s="4" t="s">
        <v>68</v>
      </c>
      <c r="G3364" s="4" t="s">
        <v>13</v>
      </c>
      <c r="H3364">
        <v>20000099</v>
      </c>
      <c r="I3364" s="4" t="s">
        <v>20</v>
      </c>
      <c r="J3364" s="11">
        <v>4.4539999999999997</v>
      </c>
      <c r="K3364" s="11">
        <v>0.1</v>
      </c>
      <c r="L3364" s="11">
        <v>0.1</v>
      </c>
      <c r="M3364" s="11">
        <v>0</v>
      </c>
      <c r="N3364" s="11">
        <f>IFERROR(合并表__明细[[#This Row],[期末库存]]/合并表__明细[[#This Row],[未来50天出库量]]*50,999)</f>
        <v>999</v>
      </c>
      <c r="O3364" s="11" t="str">
        <f>IF(合并表__明细[[#This Row],[库存天数]]&lt;=3,"不足",IF(合并表__明细[[#This Row],[库存天数]]&gt;=100,"积压","正常"))</f>
        <v>积压</v>
      </c>
    </row>
    <row r="3365" spans="2:15" hidden="1" x14ac:dyDescent="0.2">
      <c r="B3365" s="1">
        <v>43131</v>
      </c>
      <c r="C3365" s="4" t="s">
        <v>22</v>
      </c>
      <c r="D3365" s="4" t="s">
        <v>33</v>
      </c>
      <c r="E3365">
        <v>1000000031</v>
      </c>
      <c r="F3365" s="4" t="s">
        <v>32</v>
      </c>
      <c r="G3365" s="4" t="s">
        <v>13</v>
      </c>
      <c r="H3365">
        <v>10000182</v>
      </c>
      <c r="I3365" s="4" t="s">
        <v>31</v>
      </c>
      <c r="J3365" s="11">
        <v>50.599999999999987</v>
      </c>
      <c r="K3365" s="11">
        <v>43.6</v>
      </c>
      <c r="L3365" s="11">
        <v>40.1</v>
      </c>
      <c r="M3365" s="11">
        <v>0</v>
      </c>
      <c r="N3365" s="11">
        <f>IFERROR(合并表__明细[[#This Row],[期末库存]]/合并表__明细[[#This Row],[未来50天出库量]]*50,999)</f>
        <v>999</v>
      </c>
      <c r="O3365" s="11" t="str">
        <f>IF(合并表__明细[[#This Row],[库存天数]]&lt;=3,"不足",IF(合并表__明细[[#This Row],[库存天数]]&gt;=100,"积压","正常"))</f>
        <v>积压</v>
      </c>
    </row>
    <row r="3366" spans="2:15" hidden="1" x14ac:dyDescent="0.2">
      <c r="B3366" s="1">
        <v>43131</v>
      </c>
      <c r="C3366" s="4" t="s">
        <v>22</v>
      </c>
      <c r="D3366" s="4" t="s">
        <v>54</v>
      </c>
      <c r="E3366">
        <v>1000000046</v>
      </c>
      <c r="F3366" s="4" t="s">
        <v>52</v>
      </c>
      <c r="G3366" s="4" t="s">
        <v>13</v>
      </c>
      <c r="H3366">
        <v>20000099</v>
      </c>
      <c r="I3366" s="4" t="s">
        <v>20</v>
      </c>
      <c r="J3366" s="11">
        <v>0.78600000000000225</v>
      </c>
      <c r="K3366" s="11">
        <v>2.2000000000000002</v>
      </c>
      <c r="L3366" s="11">
        <v>2</v>
      </c>
      <c r="M3366" s="11">
        <v>0</v>
      </c>
      <c r="N3366" s="11">
        <f>IFERROR(合并表__明细[[#This Row],[期末库存]]/合并表__明细[[#This Row],[未来50天出库量]]*50,999)</f>
        <v>999</v>
      </c>
      <c r="O3366" s="11" t="str">
        <f>IF(合并表__明细[[#This Row],[库存天数]]&lt;=3,"不足",IF(合并表__明细[[#This Row],[库存天数]]&gt;=100,"积压","正常"))</f>
        <v>积压</v>
      </c>
    </row>
    <row r="3367" spans="2:15" hidden="1" x14ac:dyDescent="0.2">
      <c r="B3367" s="1">
        <v>43131</v>
      </c>
      <c r="C3367" s="4" t="s">
        <v>22</v>
      </c>
      <c r="D3367" s="4" t="s">
        <v>35</v>
      </c>
      <c r="E3367">
        <v>1000000047</v>
      </c>
      <c r="F3367" s="4" t="s">
        <v>34</v>
      </c>
      <c r="G3367" s="4" t="s">
        <v>13</v>
      </c>
      <c r="H3367">
        <v>20000018</v>
      </c>
      <c r="I3367" s="4" t="s">
        <v>81</v>
      </c>
      <c r="J3367" s="11">
        <v>5.7000000000000028</v>
      </c>
      <c r="K3367" s="11">
        <v>42</v>
      </c>
      <c r="L3367" s="11">
        <v>38.9</v>
      </c>
      <c r="M3367" s="11">
        <v>0</v>
      </c>
      <c r="N3367" s="11">
        <f>IFERROR(合并表__明细[[#This Row],[期末库存]]/合并表__明细[[#This Row],[未来50天出库量]]*50,999)</f>
        <v>999</v>
      </c>
      <c r="O3367" s="11" t="str">
        <f>IF(合并表__明细[[#This Row],[库存天数]]&lt;=3,"不足",IF(合并表__明细[[#This Row],[库存天数]]&gt;=100,"积压","正常"))</f>
        <v>积压</v>
      </c>
    </row>
    <row r="3368" spans="2:15" hidden="1" x14ac:dyDescent="0.2">
      <c r="B3368" s="1">
        <v>43131</v>
      </c>
      <c r="C3368" s="4" t="s">
        <v>22</v>
      </c>
      <c r="D3368" s="4" t="s">
        <v>35</v>
      </c>
      <c r="E3368">
        <v>1000000047</v>
      </c>
      <c r="F3368" s="4" t="s">
        <v>34</v>
      </c>
      <c r="G3368" s="4" t="s">
        <v>13</v>
      </c>
      <c r="H3368">
        <v>10000136</v>
      </c>
      <c r="I3368" s="4" t="s">
        <v>40</v>
      </c>
      <c r="J3368" s="11">
        <v>18.600000000000001</v>
      </c>
      <c r="K3368" s="11">
        <v>10.1</v>
      </c>
      <c r="L3368" s="11">
        <v>8.8000000000000007</v>
      </c>
      <c r="M3368" s="11">
        <v>0</v>
      </c>
      <c r="N3368" s="11">
        <f>IFERROR(合并表__明细[[#This Row],[期末库存]]/合并表__明细[[#This Row],[未来50天出库量]]*50,999)</f>
        <v>999</v>
      </c>
      <c r="O3368" s="11" t="str">
        <f>IF(合并表__明细[[#This Row],[库存天数]]&lt;=3,"不足",IF(合并表__明细[[#This Row],[库存天数]]&gt;=100,"积压","正常"))</f>
        <v>积压</v>
      </c>
    </row>
    <row r="3369" spans="2:15" hidden="1" x14ac:dyDescent="0.2">
      <c r="B3369" s="1">
        <v>43131</v>
      </c>
      <c r="C3369" s="4" t="s">
        <v>22</v>
      </c>
      <c r="D3369" s="4" t="s">
        <v>61</v>
      </c>
      <c r="E3369">
        <v>1000000579</v>
      </c>
      <c r="F3369" s="4" t="s">
        <v>60</v>
      </c>
      <c r="G3369" s="4" t="s">
        <v>13</v>
      </c>
      <c r="H3369">
        <v>10000131</v>
      </c>
      <c r="I3369" s="4" t="s">
        <v>38</v>
      </c>
      <c r="J3369" s="11">
        <v>30.646000000000001</v>
      </c>
      <c r="K3369" s="11">
        <v>5.4</v>
      </c>
      <c r="L3369" s="11">
        <v>5</v>
      </c>
      <c r="M3369" s="11">
        <v>0</v>
      </c>
      <c r="N3369" s="11">
        <f>IFERROR(合并表__明细[[#This Row],[期末库存]]/合并表__明细[[#This Row],[未来50天出库量]]*50,999)</f>
        <v>999</v>
      </c>
      <c r="O3369" s="11" t="str">
        <f>IF(合并表__明细[[#This Row],[库存天数]]&lt;=3,"不足",IF(合并表__明细[[#This Row],[库存天数]]&gt;=100,"积压","正常"))</f>
        <v>积压</v>
      </c>
    </row>
    <row r="3370" spans="2:15" hidden="1" x14ac:dyDescent="0.2">
      <c r="B3370" s="1">
        <v>43131</v>
      </c>
      <c r="C3370" s="4" t="s">
        <v>22</v>
      </c>
      <c r="D3370" s="4" t="s">
        <v>49</v>
      </c>
      <c r="E3370">
        <v>1000000018</v>
      </c>
      <c r="F3370" s="4" t="s">
        <v>48</v>
      </c>
      <c r="G3370" s="4" t="s">
        <v>13</v>
      </c>
      <c r="H3370">
        <v>20000018</v>
      </c>
      <c r="I3370" s="4" t="s">
        <v>81</v>
      </c>
      <c r="J3370" s="11">
        <v>1.4000000000000001</v>
      </c>
      <c r="K3370" s="11">
        <v>1.5</v>
      </c>
      <c r="L3370" s="11">
        <v>1.3</v>
      </c>
      <c r="M3370" s="11">
        <v>0</v>
      </c>
      <c r="N3370" s="11">
        <f>IFERROR(合并表__明细[[#This Row],[期末库存]]/合并表__明细[[#This Row],[未来50天出库量]]*50,999)</f>
        <v>999</v>
      </c>
      <c r="O3370" s="11" t="str">
        <f>IF(合并表__明细[[#This Row],[库存天数]]&lt;=3,"不足",IF(合并表__明细[[#This Row],[库存天数]]&gt;=100,"积压","正常"))</f>
        <v>积压</v>
      </c>
    </row>
    <row r="3371" spans="2:15" hidden="1" x14ac:dyDescent="0.2">
      <c r="B3371" s="1">
        <v>43131</v>
      </c>
      <c r="C3371" s="4" t="s">
        <v>43</v>
      </c>
      <c r="D3371" s="4" t="s">
        <v>80</v>
      </c>
      <c r="E3371">
        <v>1000003498</v>
      </c>
      <c r="F3371" s="4" t="s">
        <v>79</v>
      </c>
      <c r="G3371" s="4" t="s">
        <v>26</v>
      </c>
      <c r="H3371">
        <v>40000080</v>
      </c>
      <c r="I3371" s="4" t="s">
        <v>67</v>
      </c>
      <c r="J3371" s="11">
        <v>1.044</v>
      </c>
      <c r="K3371" s="11">
        <v>0</v>
      </c>
      <c r="L3371" s="11">
        <v>0</v>
      </c>
      <c r="M3371" s="11">
        <v>0</v>
      </c>
      <c r="N3371" s="11">
        <f>IFERROR(合并表__明细[[#This Row],[期末库存]]/合并表__明细[[#This Row],[未来50天出库量]]*50,999)</f>
        <v>999</v>
      </c>
      <c r="O3371" s="11" t="str">
        <f>IF(合并表__明细[[#This Row],[库存天数]]&lt;=3,"不足",IF(合并表__明细[[#This Row],[库存天数]]&gt;=100,"积压","正常"))</f>
        <v>积压</v>
      </c>
    </row>
    <row r="3372" spans="2:15" hidden="1" x14ac:dyDescent="0.2">
      <c r="B3372" s="1">
        <v>43131</v>
      </c>
      <c r="C3372" s="4" t="s">
        <v>43</v>
      </c>
      <c r="D3372" s="4" t="s">
        <v>66</v>
      </c>
      <c r="E3372">
        <v>1000001135</v>
      </c>
      <c r="F3372" s="4" t="s">
        <v>65</v>
      </c>
      <c r="G3372" s="4" t="s">
        <v>26</v>
      </c>
      <c r="H3372">
        <v>40000080</v>
      </c>
      <c r="I3372" s="4" t="s">
        <v>67</v>
      </c>
      <c r="J3372" s="11">
        <v>0.89999999999999902</v>
      </c>
      <c r="K3372" s="11">
        <v>0</v>
      </c>
      <c r="L3372" s="11">
        <v>0</v>
      </c>
      <c r="M3372" s="11">
        <v>0</v>
      </c>
      <c r="N3372" s="11">
        <f>IFERROR(合并表__明细[[#This Row],[期末库存]]/合并表__明细[[#This Row],[未来50天出库量]]*50,999)</f>
        <v>999</v>
      </c>
      <c r="O3372" s="11" t="str">
        <f>IF(合并表__明细[[#This Row],[库存天数]]&lt;=3,"不足",IF(合并表__明细[[#This Row],[库存天数]]&gt;=100,"积压","正常"))</f>
        <v>积压</v>
      </c>
    </row>
    <row r="3373" spans="2:15" hidden="1" x14ac:dyDescent="0.2">
      <c r="B3373" s="1">
        <v>43131</v>
      </c>
      <c r="C3373" s="4" t="s">
        <v>43</v>
      </c>
      <c r="D3373" s="4" t="s">
        <v>78</v>
      </c>
      <c r="E3373">
        <v>1000003187</v>
      </c>
      <c r="F3373" s="4" t="s">
        <v>77</v>
      </c>
      <c r="G3373" s="4" t="s">
        <v>26</v>
      </c>
      <c r="H3373">
        <v>40000080</v>
      </c>
      <c r="I3373" s="4" t="s">
        <v>67</v>
      </c>
      <c r="J3373" s="11">
        <v>2.8599999999999985</v>
      </c>
      <c r="K3373" s="11">
        <v>0</v>
      </c>
      <c r="L3373" s="11">
        <v>0</v>
      </c>
      <c r="M3373" s="11">
        <v>0</v>
      </c>
      <c r="N3373" s="11">
        <f>IFERROR(合并表__明细[[#This Row],[期末库存]]/合并表__明细[[#This Row],[未来50天出库量]]*50,999)</f>
        <v>999</v>
      </c>
      <c r="O3373" s="11" t="str">
        <f>IF(合并表__明细[[#This Row],[库存天数]]&lt;=3,"不足",IF(合并表__明细[[#This Row],[库存天数]]&gt;=100,"积压","正常"))</f>
        <v>积压</v>
      </c>
    </row>
    <row r="3374" spans="2:15" hidden="1" x14ac:dyDescent="0.2">
      <c r="B3374" s="1">
        <v>43131</v>
      </c>
      <c r="C3374" s="4" t="s">
        <v>43</v>
      </c>
      <c r="D3374" s="4" t="s">
        <v>51</v>
      </c>
      <c r="E3374">
        <v>1000000460</v>
      </c>
      <c r="F3374" s="4" t="s">
        <v>50</v>
      </c>
      <c r="G3374" s="4" t="s">
        <v>26</v>
      </c>
      <c r="H3374">
        <v>40000080</v>
      </c>
      <c r="I3374" s="4" t="s">
        <v>67</v>
      </c>
      <c r="J3374" s="11">
        <v>17.688000000000002</v>
      </c>
      <c r="K3374" s="11">
        <v>0</v>
      </c>
      <c r="L3374" s="11">
        <v>0</v>
      </c>
      <c r="M3374" s="11">
        <v>0</v>
      </c>
      <c r="N3374" s="11">
        <f>IFERROR(合并表__明细[[#This Row],[期末库存]]/合并表__明细[[#This Row],[未来50天出库量]]*50,999)</f>
        <v>999</v>
      </c>
      <c r="O3374" s="11" t="str">
        <f>IF(合并表__明细[[#This Row],[库存天数]]&lt;=3,"不足",IF(合并表__明细[[#This Row],[库存天数]]&gt;=100,"积压","正常"))</f>
        <v>积压</v>
      </c>
    </row>
    <row r="3375" spans="2:15" hidden="1" x14ac:dyDescent="0.2">
      <c r="B3375" s="1">
        <v>43131</v>
      </c>
      <c r="C3375" s="4" t="s">
        <v>43</v>
      </c>
      <c r="D3375" s="4" t="s">
        <v>66</v>
      </c>
      <c r="E3375">
        <v>1000001135</v>
      </c>
      <c r="F3375" s="4" t="s">
        <v>65</v>
      </c>
      <c r="G3375" s="4" t="s">
        <v>26</v>
      </c>
      <c r="H3375">
        <v>40000085</v>
      </c>
      <c r="I3375" s="4" t="s">
        <v>24</v>
      </c>
      <c r="J3375" s="11">
        <v>13.999999999999989</v>
      </c>
      <c r="K3375" s="11">
        <v>0</v>
      </c>
      <c r="L3375" s="11">
        <v>0</v>
      </c>
      <c r="M3375" s="11">
        <v>0</v>
      </c>
      <c r="N3375" s="11">
        <f>IFERROR(合并表__明细[[#This Row],[期末库存]]/合并表__明细[[#This Row],[未来50天出库量]]*50,999)</f>
        <v>999</v>
      </c>
      <c r="O3375" s="11" t="str">
        <f>IF(合并表__明细[[#This Row],[库存天数]]&lt;=3,"不足",IF(合并表__明细[[#This Row],[库存天数]]&gt;=100,"积压","正常"))</f>
        <v>积压</v>
      </c>
    </row>
    <row r="3376" spans="2:15" hidden="1" x14ac:dyDescent="0.2">
      <c r="B3376" s="1">
        <v>43131</v>
      </c>
      <c r="C3376" s="4" t="s">
        <v>43</v>
      </c>
      <c r="D3376" s="4" t="s">
        <v>80</v>
      </c>
      <c r="E3376">
        <v>1000003498</v>
      </c>
      <c r="F3376" s="4" t="s">
        <v>79</v>
      </c>
      <c r="G3376" s="4" t="s">
        <v>26</v>
      </c>
      <c r="H3376">
        <v>40000085</v>
      </c>
      <c r="I3376" s="4" t="s">
        <v>24</v>
      </c>
      <c r="J3376" s="11">
        <v>3.2000000000000028</v>
      </c>
      <c r="K3376" s="11">
        <v>38</v>
      </c>
      <c r="L3376" s="11">
        <v>34.799999999999997</v>
      </c>
      <c r="M3376" s="11">
        <v>0</v>
      </c>
      <c r="N3376" s="11">
        <f>IFERROR(合并表__明细[[#This Row],[期末库存]]/合并表__明细[[#This Row],[未来50天出库量]]*50,999)</f>
        <v>999</v>
      </c>
      <c r="O3376" s="11" t="str">
        <f>IF(合并表__明细[[#This Row],[库存天数]]&lt;=3,"不足",IF(合并表__明细[[#This Row],[库存天数]]&gt;=100,"积压","正常"))</f>
        <v>积压</v>
      </c>
    </row>
    <row r="3377" spans="2:15" hidden="1" x14ac:dyDescent="0.2">
      <c r="B3377" s="1">
        <v>43131</v>
      </c>
      <c r="C3377" s="4" t="s">
        <v>9</v>
      </c>
      <c r="D3377" s="4" t="s">
        <v>8</v>
      </c>
      <c r="E3377">
        <v>1000000070</v>
      </c>
      <c r="F3377" s="4" t="s">
        <v>7</v>
      </c>
      <c r="G3377" s="4" t="s">
        <v>26</v>
      </c>
      <c r="H3377">
        <v>40000085</v>
      </c>
      <c r="I3377" s="4" t="s">
        <v>24</v>
      </c>
      <c r="J3377" s="11">
        <v>21.8</v>
      </c>
      <c r="K3377" s="11">
        <v>0</v>
      </c>
      <c r="L3377" s="11">
        <v>0</v>
      </c>
      <c r="M3377" s="11">
        <v>0</v>
      </c>
      <c r="N3377" s="11">
        <f>IFERROR(合并表__明细[[#This Row],[期末库存]]/合并表__明细[[#This Row],[未来50天出库量]]*50,999)</f>
        <v>999</v>
      </c>
      <c r="O3377" s="11" t="str">
        <f>IF(合并表__明细[[#This Row],[库存天数]]&lt;=3,"不足",IF(合并表__明细[[#This Row],[库存天数]]&gt;=100,"积压","正常"))</f>
        <v>积压</v>
      </c>
    </row>
    <row r="3378" spans="2:15" hidden="1" x14ac:dyDescent="0.2">
      <c r="B3378" s="1">
        <v>43131</v>
      </c>
      <c r="C3378" s="4" t="s">
        <v>9</v>
      </c>
      <c r="D3378" s="4" t="s">
        <v>72</v>
      </c>
      <c r="E3378">
        <v>1000001699</v>
      </c>
      <c r="F3378" s="4" t="s">
        <v>71</v>
      </c>
      <c r="G3378" s="4" t="s">
        <v>26</v>
      </c>
      <c r="H3378">
        <v>40000080</v>
      </c>
      <c r="I3378" s="4" t="s">
        <v>67</v>
      </c>
      <c r="J3378" s="11">
        <v>8.918000000000001</v>
      </c>
      <c r="K3378" s="11">
        <v>0</v>
      </c>
      <c r="L3378" s="11">
        <v>0</v>
      </c>
      <c r="M3378" s="11">
        <v>0</v>
      </c>
      <c r="N3378" s="11">
        <f>IFERROR(合并表__明细[[#This Row],[期末库存]]/合并表__明细[[#This Row],[未来50天出库量]]*50,999)</f>
        <v>999</v>
      </c>
      <c r="O3378" s="11" t="str">
        <f>IF(合并表__明细[[#This Row],[库存天数]]&lt;=3,"不足",IF(合并表__明细[[#This Row],[库存天数]]&gt;=100,"积压","正常"))</f>
        <v>积压</v>
      </c>
    </row>
    <row r="3379" spans="2:15" hidden="1" x14ac:dyDescent="0.2">
      <c r="B3379" s="1">
        <v>43131</v>
      </c>
      <c r="C3379" s="4" t="s">
        <v>9</v>
      </c>
      <c r="D3379" s="4" t="s">
        <v>17</v>
      </c>
      <c r="E3379">
        <v>1000000059</v>
      </c>
      <c r="F3379" s="4" t="s">
        <v>55</v>
      </c>
      <c r="G3379" s="4" t="s">
        <v>26</v>
      </c>
      <c r="H3379">
        <v>40000085</v>
      </c>
      <c r="I3379" s="4" t="s">
        <v>24</v>
      </c>
      <c r="J3379" s="11">
        <v>409.73400000000004</v>
      </c>
      <c r="K3379" s="11">
        <v>0</v>
      </c>
      <c r="L3379" s="11">
        <v>0</v>
      </c>
      <c r="M3379" s="11">
        <v>0</v>
      </c>
      <c r="N3379" s="11">
        <f>IFERROR(合并表__明细[[#This Row],[期末库存]]/合并表__明细[[#This Row],[未来50天出库量]]*50,999)</f>
        <v>999</v>
      </c>
      <c r="O3379" s="11" t="str">
        <f>IF(合并表__明细[[#This Row],[库存天数]]&lt;=3,"不足",IF(合并表__明细[[#This Row],[库存天数]]&gt;=100,"积压","正常"))</f>
        <v>积压</v>
      </c>
    </row>
    <row r="3380" spans="2:15" hidden="1" x14ac:dyDescent="0.2">
      <c r="B3380" s="1">
        <v>43131</v>
      </c>
      <c r="C3380" s="4" t="s">
        <v>9</v>
      </c>
      <c r="D3380" s="4" t="s">
        <v>59</v>
      </c>
      <c r="E3380">
        <v>1000000192</v>
      </c>
      <c r="F3380" s="4" t="s">
        <v>58</v>
      </c>
      <c r="G3380" s="4" t="s">
        <v>26</v>
      </c>
      <c r="H3380">
        <v>40000080</v>
      </c>
      <c r="I3380" s="4" t="s">
        <v>67</v>
      </c>
      <c r="J3380" s="11">
        <v>10.100000000000001</v>
      </c>
      <c r="K3380" s="11">
        <v>0</v>
      </c>
      <c r="L3380" s="11">
        <v>0</v>
      </c>
      <c r="M3380" s="11">
        <v>0</v>
      </c>
      <c r="N3380" s="11">
        <f>IFERROR(合并表__明细[[#This Row],[期末库存]]/合并表__明细[[#This Row],[未来50天出库量]]*50,999)</f>
        <v>999</v>
      </c>
      <c r="O3380" s="11" t="str">
        <f>IF(合并表__明细[[#This Row],[库存天数]]&lt;=3,"不足",IF(合并表__明细[[#This Row],[库存天数]]&gt;=100,"积压","正常"))</f>
        <v>积压</v>
      </c>
    </row>
    <row r="3381" spans="2:15" hidden="1" x14ac:dyDescent="0.2">
      <c r="B3381" s="1">
        <v>43131</v>
      </c>
      <c r="C3381" s="4" t="s">
        <v>9</v>
      </c>
      <c r="D3381" s="4" t="s">
        <v>15</v>
      </c>
      <c r="E3381">
        <v>1000002981</v>
      </c>
      <c r="F3381" s="4" t="s">
        <v>62</v>
      </c>
      <c r="G3381" s="4" t="s">
        <v>26</v>
      </c>
      <c r="H3381">
        <v>40000080</v>
      </c>
      <c r="I3381" s="4" t="s">
        <v>67</v>
      </c>
      <c r="J3381" s="11">
        <v>39.800000000000011</v>
      </c>
      <c r="K3381" s="11">
        <v>0</v>
      </c>
      <c r="L3381" s="11">
        <v>0</v>
      </c>
      <c r="M3381" s="11">
        <v>0</v>
      </c>
      <c r="N3381" s="11">
        <f>IFERROR(合并表__明细[[#This Row],[期末库存]]/合并表__明细[[#This Row],[未来50天出库量]]*50,999)</f>
        <v>999</v>
      </c>
      <c r="O3381" s="11" t="str">
        <f>IF(合并表__明细[[#This Row],[库存天数]]&lt;=3,"不足",IF(合并表__明细[[#This Row],[库存天数]]&gt;=100,"积压","正常"))</f>
        <v>积压</v>
      </c>
    </row>
    <row r="3382" spans="2:15" hidden="1" x14ac:dyDescent="0.2">
      <c r="B3382" s="1">
        <v>43131</v>
      </c>
      <c r="C3382" s="4" t="s">
        <v>9</v>
      </c>
      <c r="D3382" s="4" t="s">
        <v>15</v>
      </c>
      <c r="E3382">
        <v>1000002985</v>
      </c>
      <c r="F3382" s="4" t="s">
        <v>47</v>
      </c>
      <c r="G3382" s="4" t="s">
        <v>26</v>
      </c>
      <c r="H3382">
        <v>40000080</v>
      </c>
      <c r="I3382" s="4" t="s">
        <v>67</v>
      </c>
      <c r="J3382" s="11">
        <v>20.256000000000007</v>
      </c>
      <c r="K3382" s="11">
        <v>0</v>
      </c>
      <c r="L3382" s="11">
        <v>0</v>
      </c>
      <c r="M3382" s="11">
        <v>0</v>
      </c>
      <c r="N3382" s="11">
        <f>IFERROR(合并表__明细[[#This Row],[期末库存]]/合并表__明细[[#This Row],[未来50天出库量]]*50,999)</f>
        <v>999</v>
      </c>
      <c r="O3382" s="11" t="str">
        <f>IF(合并表__明细[[#This Row],[库存天数]]&lt;=3,"不足",IF(合并表__明细[[#This Row],[库存天数]]&gt;=100,"积压","正常"))</f>
        <v>积压</v>
      </c>
    </row>
    <row r="3383" spans="2:15" hidden="1" x14ac:dyDescent="0.2">
      <c r="B3383" s="1">
        <v>43131</v>
      </c>
      <c r="C3383" s="4" t="s">
        <v>9</v>
      </c>
      <c r="D3383" s="4" t="s">
        <v>15</v>
      </c>
      <c r="E3383">
        <v>1000002986</v>
      </c>
      <c r="F3383" s="4" t="s">
        <v>14</v>
      </c>
      <c r="G3383" s="4" t="s">
        <v>26</v>
      </c>
      <c r="H3383">
        <v>40000080</v>
      </c>
      <c r="I3383" s="4" t="s">
        <v>67</v>
      </c>
      <c r="J3383" s="11">
        <v>19.474000000000004</v>
      </c>
      <c r="K3383" s="11">
        <v>0</v>
      </c>
      <c r="L3383" s="11">
        <v>0</v>
      </c>
      <c r="M3383" s="11">
        <v>0</v>
      </c>
      <c r="N3383" s="11">
        <f>IFERROR(合并表__明细[[#This Row],[期末库存]]/合并表__明细[[#This Row],[未来50天出库量]]*50,999)</f>
        <v>999</v>
      </c>
      <c r="O3383" s="11" t="str">
        <f>IF(合并表__明细[[#This Row],[库存天数]]&lt;=3,"不足",IF(合并表__明细[[#This Row],[库存天数]]&gt;=100,"积压","正常"))</f>
        <v>积压</v>
      </c>
    </row>
    <row r="3384" spans="2:15" hidden="1" x14ac:dyDescent="0.2">
      <c r="B3384" s="1">
        <v>43131</v>
      </c>
      <c r="C3384" s="4" t="s">
        <v>9</v>
      </c>
      <c r="D3384" s="4" t="s">
        <v>72</v>
      </c>
      <c r="E3384">
        <v>1000000064</v>
      </c>
      <c r="F3384" s="4" t="s">
        <v>76</v>
      </c>
      <c r="G3384" s="4" t="s">
        <v>26</v>
      </c>
      <c r="H3384">
        <v>40000080</v>
      </c>
      <c r="I3384" s="4" t="s">
        <v>67</v>
      </c>
      <c r="J3384" s="11">
        <v>68.700000000000017</v>
      </c>
      <c r="K3384" s="11">
        <v>0</v>
      </c>
      <c r="L3384" s="11">
        <v>0</v>
      </c>
      <c r="M3384" s="11">
        <v>0</v>
      </c>
      <c r="N3384" s="11">
        <f>IFERROR(合并表__明细[[#This Row],[期末库存]]/合并表__明细[[#This Row],[未来50天出库量]]*50,999)</f>
        <v>999</v>
      </c>
      <c r="O3384" s="11" t="str">
        <f>IF(合并表__明细[[#This Row],[库存天数]]&lt;=3,"不足",IF(合并表__明细[[#This Row],[库存天数]]&gt;=100,"积压","正常"))</f>
        <v>积压</v>
      </c>
    </row>
    <row r="3385" spans="2:15" hidden="1" x14ac:dyDescent="0.2">
      <c r="B3385" s="1">
        <v>43131</v>
      </c>
      <c r="C3385" s="4" t="s">
        <v>9</v>
      </c>
      <c r="D3385" s="4" t="s">
        <v>8</v>
      </c>
      <c r="E3385">
        <v>1000000070</v>
      </c>
      <c r="F3385" s="4" t="s">
        <v>7</v>
      </c>
      <c r="G3385" s="4" t="s">
        <v>26</v>
      </c>
      <c r="H3385">
        <v>40000080</v>
      </c>
      <c r="I3385" s="4" t="s">
        <v>67</v>
      </c>
      <c r="J3385" s="11">
        <v>3.3000000000000007</v>
      </c>
      <c r="K3385" s="11">
        <v>0</v>
      </c>
      <c r="L3385" s="11">
        <v>0</v>
      </c>
      <c r="M3385" s="11">
        <v>0</v>
      </c>
      <c r="N3385" s="11">
        <f>IFERROR(合并表__明细[[#This Row],[期末库存]]/合并表__明细[[#This Row],[未来50天出库量]]*50,999)</f>
        <v>999</v>
      </c>
      <c r="O3385" s="11" t="str">
        <f>IF(合并表__明细[[#This Row],[库存天数]]&lt;=3,"不足",IF(合并表__明细[[#This Row],[库存天数]]&gt;=100,"积压","正常"))</f>
        <v>积压</v>
      </c>
    </row>
    <row r="3386" spans="2:15" hidden="1" x14ac:dyDescent="0.2">
      <c r="B3386" s="1">
        <v>43131</v>
      </c>
      <c r="C3386" s="4" t="s">
        <v>9</v>
      </c>
      <c r="D3386" s="4" t="s">
        <v>12</v>
      </c>
      <c r="E3386">
        <v>1000000072</v>
      </c>
      <c r="F3386" s="4" t="s">
        <v>10</v>
      </c>
      <c r="G3386" s="4" t="s">
        <v>26</v>
      </c>
      <c r="H3386">
        <v>40000080</v>
      </c>
      <c r="I3386" s="4" t="s">
        <v>67</v>
      </c>
      <c r="J3386" s="11">
        <v>95.358000000000004</v>
      </c>
      <c r="K3386" s="11">
        <v>0</v>
      </c>
      <c r="L3386" s="11">
        <v>0</v>
      </c>
      <c r="M3386" s="11">
        <v>0</v>
      </c>
      <c r="N3386" s="11">
        <f>IFERROR(合并表__明细[[#This Row],[期末库存]]/合并表__明细[[#This Row],[未来50天出库量]]*50,999)</f>
        <v>999</v>
      </c>
      <c r="O3386" s="11" t="str">
        <f>IF(合并表__明细[[#This Row],[库存天数]]&lt;=3,"不足",IF(合并表__明细[[#This Row],[库存天数]]&gt;=100,"积压","正常"))</f>
        <v>积压</v>
      </c>
    </row>
    <row r="3387" spans="2:15" hidden="1" x14ac:dyDescent="0.2">
      <c r="B3387" s="1">
        <v>43131</v>
      </c>
      <c r="C3387" s="4" t="s">
        <v>9</v>
      </c>
      <c r="D3387" s="4" t="s">
        <v>57</v>
      </c>
      <c r="E3387">
        <v>1000001502</v>
      </c>
      <c r="F3387" s="4" t="s">
        <v>56</v>
      </c>
      <c r="G3387" s="4" t="s">
        <v>26</v>
      </c>
      <c r="H3387">
        <v>40000080</v>
      </c>
      <c r="I3387" s="4" t="s">
        <v>67</v>
      </c>
      <c r="J3387" s="11">
        <v>23.1</v>
      </c>
      <c r="K3387" s="11">
        <v>0</v>
      </c>
      <c r="L3387" s="11">
        <v>0</v>
      </c>
      <c r="M3387" s="11">
        <v>0</v>
      </c>
      <c r="N3387" s="11">
        <f>IFERROR(合并表__明细[[#This Row],[期末库存]]/合并表__明细[[#This Row],[未来50天出库量]]*50,999)</f>
        <v>999</v>
      </c>
      <c r="O3387" s="11" t="str">
        <f>IF(合并表__明细[[#This Row],[库存天数]]&lt;=3,"不足",IF(合并表__明细[[#This Row],[库存天数]]&gt;=100,"积压","正常"))</f>
        <v>积压</v>
      </c>
    </row>
    <row r="3388" spans="2:15" hidden="1" x14ac:dyDescent="0.2">
      <c r="B3388" s="1">
        <v>43131</v>
      </c>
      <c r="C3388" s="4" t="s">
        <v>9</v>
      </c>
      <c r="D3388" s="4" t="s">
        <v>17</v>
      </c>
      <c r="E3388">
        <v>1000000059</v>
      </c>
      <c r="F3388" s="4" t="s">
        <v>55</v>
      </c>
      <c r="G3388" s="4" t="s">
        <v>26</v>
      </c>
      <c r="H3388">
        <v>40000080</v>
      </c>
      <c r="I3388" s="4" t="s">
        <v>67</v>
      </c>
      <c r="J3388" s="11">
        <v>183.38599999999997</v>
      </c>
      <c r="K3388" s="11">
        <v>0</v>
      </c>
      <c r="L3388" s="11">
        <v>0</v>
      </c>
      <c r="M3388" s="11">
        <v>0</v>
      </c>
      <c r="N3388" s="11">
        <f>IFERROR(合并表__明细[[#This Row],[期末库存]]/合并表__明细[[#This Row],[未来50天出库量]]*50,999)</f>
        <v>999</v>
      </c>
      <c r="O3388" s="11" t="str">
        <f>IF(合并表__明细[[#This Row],[库存天数]]&lt;=3,"不足",IF(合并表__明细[[#This Row],[库存天数]]&gt;=100,"积压","正常"))</f>
        <v>积压</v>
      </c>
    </row>
    <row r="3389" spans="2:15" hidden="1" x14ac:dyDescent="0.2">
      <c r="B3389" s="1">
        <v>43131</v>
      </c>
      <c r="C3389" s="4" t="s">
        <v>9</v>
      </c>
      <c r="D3389" s="4" t="s">
        <v>17</v>
      </c>
      <c r="E3389">
        <v>1000001649</v>
      </c>
      <c r="F3389" s="4" t="s">
        <v>16</v>
      </c>
      <c r="G3389" s="4" t="s">
        <v>26</v>
      </c>
      <c r="H3389">
        <v>40000080</v>
      </c>
      <c r="I3389" s="4" t="s">
        <v>67</v>
      </c>
      <c r="J3389" s="11">
        <v>131.13400000000001</v>
      </c>
      <c r="K3389" s="11">
        <v>0</v>
      </c>
      <c r="L3389" s="11">
        <v>0</v>
      </c>
      <c r="M3389" s="11">
        <v>0</v>
      </c>
      <c r="N3389" s="11">
        <f>IFERROR(合并表__明细[[#This Row],[期末库存]]/合并表__明细[[#This Row],[未来50天出库量]]*50,999)</f>
        <v>999</v>
      </c>
      <c r="O3389" s="11" t="str">
        <f>IF(合并表__明细[[#This Row],[库存天数]]&lt;=3,"不足",IF(合并表__明细[[#This Row],[库存天数]]&gt;=100,"积压","正常"))</f>
        <v>积压</v>
      </c>
    </row>
    <row r="3390" spans="2:15" hidden="1" x14ac:dyDescent="0.2">
      <c r="B3390" s="1">
        <v>43131</v>
      </c>
      <c r="C3390" s="4" t="s">
        <v>9</v>
      </c>
      <c r="D3390" s="4" t="s">
        <v>59</v>
      </c>
      <c r="E3390">
        <v>1000000192</v>
      </c>
      <c r="F3390" s="4" t="s">
        <v>58</v>
      </c>
      <c r="G3390" s="4" t="s">
        <v>26</v>
      </c>
      <c r="H3390">
        <v>40000085</v>
      </c>
      <c r="I3390" s="4" t="s">
        <v>24</v>
      </c>
      <c r="J3390" s="11">
        <v>6.6999999999999957</v>
      </c>
      <c r="K3390" s="11">
        <v>0</v>
      </c>
      <c r="L3390" s="11">
        <v>0</v>
      </c>
      <c r="M3390" s="11">
        <v>0</v>
      </c>
      <c r="N3390" s="11">
        <f>IFERROR(合并表__明细[[#This Row],[期末库存]]/合并表__明细[[#This Row],[未来50天出库量]]*50,999)</f>
        <v>999</v>
      </c>
      <c r="O3390" s="11" t="str">
        <f>IF(合并表__明细[[#This Row],[库存天数]]&lt;=3,"不足",IF(合并表__明细[[#This Row],[库存天数]]&gt;=100,"积压","正常"))</f>
        <v>积压</v>
      </c>
    </row>
    <row r="3391" spans="2:15" hidden="1" x14ac:dyDescent="0.2">
      <c r="B3391" s="1">
        <v>43131</v>
      </c>
      <c r="C3391" s="4" t="s">
        <v>9</v>
      </c>
      <c r="D3391" s="4" t="s">
        <v>12</v>
      </c>
      <c r="E3391">
        <v>1000000072</v>
      </c>
      <c r="F3391" s="4" t="s">
        <v>10</v>
      </c>
      <c r="G3391" s="4" t="s">
        <v>26</v>
      </c>
      <c r="H3391">
        <v>40000085</v>
      </c>
      <c r="I3391" s="4" t="s">
        <v>24</v>
      </c>
      <c r="J3391" s="11">
        <v>5.7999999999999972</v>
      </c>
      <c r="K3391" s="11">
        <v>0</v>
      </c>
      <c r="L3391" s="11">
        <v>0</v>
      </c>
      <c r="M3391" s="11">
        <v>0</v>
      </c>
      <c r="N3391" s="11">
        <f>IFERROR(合并表__明细[[#This Row],[期末库存]]/合并表__明细[[#This Row],[未来50天出库量]]*50,999)</f>
        <v>999</v>
      </c>
      <c r="O3391" s="11" t="str">
        <f>IF(合并表__明细[[#This Row],[库存天数]]&lt;=3,"不足",IF(合并表__明细[[#This Row],[库存天数]]&gt;=100,"积压","正常"))</f>
        <v>积压</v>
      </c>
    </row>
    <row r="3392" spans="2:15" hidden="1" x14ac:dyDescent="0.2">
      <c r="B3392" s="1">
        <v>43131</v>
      </c>
      <c r="C3392" s="4" t="s">
        <v>9</v>
      </c>
      <c r="D3392" s="4" t="s">
        <v>57</v>
      </c>
      <c r="E3392">
        <v>1000001502</v>
      </c>
      <c r="F3392" s="4" t="s">
        <v>56</v>
      </c>
      <c r="G3392" s="4" t="s">
        <v>26</v>
      </c>
      <c r="H3392">
        <v>40000085</v>
      </c>
      <c r="I3392" s="4" t="s">
        <v>24</v>
      </c>
      <c r="J3392" s="11">
        <v>26.6</v>
      </c>
      <c r="K3392" s="11">
        <v>59.9</v>
      </c>
      <c r="L3392" s="11">
        <v>56.8</v>
      </c>
      <c r="M3392" s="11">
        <v>0</v>
      </c>
      <c r="N3392" s="11">
        <f>IFERROR(合并表__明细[[#This Row],[期末库存]]/合并表__明细[[#This Row],[未来50天出库量]]*50,999)</f>
        <v>999</v>
      </c>
      <c r="O3392" s="11" t="str">
        <f>IF(合并表__明细[[#This Row],[库存天数]]&lt;=3,"不足",IF(合并表__明细[[#This Row],[库存天数]]&gt;=100,"积压","正常"))</f>
        <v>积压</v>
      </c>
    </row>
    <row r="3393" spans="2:15" hidden="1" x14ac:dyDescent="0.2">
      <c r="B3393" s="1">
        <v>43131</v>
      </c>
      <c r="C3393" s="4" t="s">
        <v>22</v>
      </c>
      <c r="D3393" s="4" t="s">
        <v>69</v>
      </c>
      <c r="E3393">
        <v>1000003349</v>
      </c>
      <c r="F3393" s="4" t="s">
        <v>68</v>
      </c>
      <c r="G3393" s="4" t="s">
        <v>26</v>
      </c>
      <c r="H3393">
        <v>40000080</v>
      </c>
      <c r="I3393" s="4" t="s">
        <v>67</v>
      </c>
      <c r="J3393" s="11">
        <v>1.2159999999999997</v>
      </c>
      <c r="K3393" s="11">
        <v>0</v>
      </c>
      <c r="L3393" s="11">
        <v>0</v>
      </c>
      <c r="M3393" s="11">
        <v>0</v>
      </c>
      <c r="N3393" s="11">
        <f>IFERROR(合并表__明细[[#This Row],[期末库存]]/合并表__明细[[#This Row],[未来50天出库量]]*50,999)</f>
        <v>999</v>
      </c>
      <c r="O3393" s="11" t="str">
        <f>IF(合并表__明细[[#This Row],[库存天数]]&lt;=3,"不足",IF(合并表__明细[[#This Row],[库存天数]]&gt;=100,"积压","正常"))</f>
        <v>积压</v>
      </c>
    </row>
    <row r="3394" spans="2:15" hidden="1" x14ac:dyDescent="0.2">
      <c r="B3394" s="1">
        <v>43131</v>
      </c>
      <c r="C3394" s="4" t="s">
        <v>22</v>
      </c>
      <c r="D3394" s="4" t="s">
        <v>25</v>
      </c>
      <c r="E3394">
        <v>1000003183</v>
      </c>
      <c r="F3394" s="4" t="s">
        <v>23</v>
      </c>
      <c r="G3394" s="4" t="s">
        <v>26</v>
      </c>
      <c r="H3394">
        <v>40000080</v>
      </c>
      <c r="I3394" s="4" t="s">
        <v>67</v>
      </c>
      <c r="J3394" s="11">
        <v>1.2999999999999994</v>
      </c>
      <c r="K3394" s="11">
        <v>0</v>
      </c>
      <c r="L3394" s="11">
        <v>0</v>
      </c>
      <c r="M3394" s="11">
        <v>0</v>
      </c>
      <c r="N3394" s="11">
        <f>IFERROR(合并表__明细[[#This Row],[期末库存]]/合并表__明细[[#This Row],[未来50天出库量]]*50,999)</f>
        <v>999</v>
      </c>
      <c r="O3394" s="11" t="str">
        <f>IF(合并表__明细[[#This Row],[库存天数]]&lt;=3,"不足",IF(合并表__明细[[#This Row],[库存天数]]&gt;=100,"积压","正常"))</f>
        <v>积压</v>
      </c>
    </row>
    <row r="3395" spans="2:15" hidden="1" x14ac:dyDescent="0.2">
      <c r="B3395" s="1">
        <v>43131</v>
      </c>
      <c r="C3395" s="4" t="s">
        <v>22</v>
      </c>
      <c r="D3395" s="4" t="s">
        <v>54</v>
      </c>
      <c r="E3395">
        <v>1000000046</v>
      </c>
      <c r="F3395" s="4" t="s">
        <v>52</v>
      </c>
      <c r="G3395" s="4" t="s">
        <v>26</v>
      </c>
      <c r="H3395">
        <v>40000080</v>
      </c>
      <c r="I3395" s="4" t="s">
        <v>67</v>
      </c>
      <c r="J3395" s="11">
        <v>5.3479999999999981</v>
      </c>
      <c r="K3395" s="11">
        <v>0</v>
      </c>
      <c r="L3395" s="11">
        <v>0</v>
      </c>
      <c r="M3395" s="11">
        <v>0</v>
      </c>
      <c r="N3395" s="11">
        <f>IFERROR(合并表__明细[[#This Row],[期末库存]]/合并表__明细[[#This Row],[未来50天出库量]]*50,999)</f>
        <v>999</v>
      </c>
      <c r="O3395" s="11" t="str">
        <f>IF(合并表__明细[[#This Row],[库存天数]]&lt;=3,"不足",IF(合并表__明细[[#This Row],[库存天数]]&gt;=100,"积压","正常"))</f>
        <v>积压</v>
      </c>
    </row>
    <row r="3396" spans="2:15" hidden="1" x14ac:dyDescent="0.2">
      <c r="B3396" s="1">
        <v>43131</v>
      </c>
      <c r="C3396" s="4" t="s">
        <v>22</v>
      </c>
      <c r="D3396" s="4" t="s">
        <v>33</v>
      </c>
      <c r="E3396">
        <v>1000000031</v>
      </c>
      <c r="F3396" s="4" t="s">
        <v>32</v>
      </c>
      <c r="G3396" s="4" t="s">
        <v>26</v>
      </c>
      <c r="H3396">
        <v>40000085</v>
      </c>
      <c r="I3396" s="4" t="s">
        <v>24</v>
      </c>
      <c r="J3396" s="11">
        <v>240.59200000000016</v>
      </c>
      <c r="K3396" s="11">
        <v>0</v>
      </c>
      <c r="L3396" s="11">
        <v>0</v>
      </c>
      <c r="M3396" s="11">
        <v>0</v>
      </c>
      <c r="N3396" s="11">
        <f>IFERROR(合并表__明细[[#This Row],[期末库存]]/合并表__明细[[#This Row],[未来50天出库量]]*50,999)</f>
        <v>999</v>
      </c>
      <c r="O3396" s="11" t="str">
        <f>IF(合并表__明细[[#This Row],[库存天数]]&lt;=3,"不足",IF(合并表__明细[[#This Row],[库存天数]]&gt;=100,"积压","正常"))</f>
        <v>积压</v>
      </c>
    </row>
    <row r="3397" spans="2:15" hidden="1" x14ac:dyDescent="0.2">
      <c r="B3397" s="1">
        <v>43131</v>
      </c>
      <c r="C3397" s="4" t="s">
        <v>22</v>
      </c>
      <c r="D3397" s="4" t="s">
        <v>61</v>
      </c>
      <c r="E3397">
        <v>1000000579</v>
      </c>
      <c r="F3397" s="4" t="s">
        <v>60</v>
      </c>
      <c r="G3397" s="4" t="s">
        <v>26</v>
      </c>
      <c r="H3397">
        <v>40000085</v>
      </c>
      <c r="I3397" s="4" t="s">
        <v>24</v>
      </c>
      <c r="J3397" s="11">
        <v>184.91600000000008</v>
      </c>
      <c r="K3397" s="11">
        <v>0</v>
      </c>
      <c r="L3397" s="11">
        <v>0</v>
      </c>
      <c r="M3397" s="11">
        <v>0</v>
      </c>
      <c r="N3397" s="11">
        <f>IFERROR(合并表__明细[[#This Row],[期末库存]]/合并表__明细[[#This Row],[未来50天出库量]]*50,999)</f>
        <v>999</v>
      </c>
      <c r="O3397" s="11" t="str">
        <f>IF(合并表__明细[[#This Row],[库存天数]]&lt;=3,"不足",IF(合并表__明细[[#This Row],[库存天数]]&gt;=100,"积压","正常"))</f>
        <v>积压</v>
      </c>
    </row>
    <row r="3398" spans="2:15" hidden="1" x14ac:dyDescent="0.2">
      <c r="B3398" s="1">
        <v>43159</v>
      </c>
      <c r="C3398" s="4" t="s">
        <v>43</v>
      </c>
      <c r="D3398" s="4" t="s">
        <v>78</v>
      </c>
      <c r="E3398">
        <v>1000003187</v>
      </c>
      <c r="F3398" s="4" t="s">
        <v>77</v>
      </c>
      <c r="G3398" s="4" t="s">
        <v>13</v>
      </c>
      <c r="H3398">
        <v>10000172</v>
      </c>
      <c r="I3398" s="4" t="s">
        <v>18</v>
      </c>
      <c r="J3398" s="11">
        <v>355.90000000000003</v>
      </c>
      <c r="K3398" s="11">
        <v>0</v>
      </c>
      <c r="L3398" s="11">
        <v>0</v>
      </c>
      <c r="M3398" s="11">
        <v>0</v>
      </c>
      <c r="N3398" s="11">
        <f>IFERROR(合并表__明细[[#This Row],[期末库存]]/合并表__明细[[#This Row],[未来50天出库量]]*50,999)</f>
        <v>999</v>
      </c>
      <c r="O3398" s="11" t="str">
        <f>IF(合并表__明细[[#This Row],[库存天数]]&lt;=3,"不足",IF(合并表__明细[[#This Row],[库存天数]]&gt;=100,"积压","正常"))</f>
        <v>积压</v>
      </c>
    </row>
    <row r="3399" spans="2:15" hidden="1" x14ac:dyDescent="0.2">
      <c r="B3399" s="1">
        <v>43159</v>
      </c>
      <c r="C3399" s="4" t="s">
        <v>43</v>
      </c>
      <c r="D3399" s="4" t="s">
        <v>51</v>
      </c>
      <c r="E3399">
        <v>1000000460</v>
      </c>
      <c r="F3399" s="4" t="s">
        <v>50</v>
      </c>
      <c r="G3399" s="4" t="s">
        <v>13</v>
      </c>
      <c r="H3399">
        <v>20000018</v>
      </c>
      <c r="I3399" s="4" t="s">
        <v>81</v>
      </c>
      <c r="J3399" s="11">
        <v>87</v>
      </c>
      <c r="K3399" s="11">
        <v>0</v>
      </c>
      <c r="L3399" s="11">
        <v>0</v>
      </c>
      <c r="M3399" s="11">
        <v>0</v>
      </c>
      <c r="N3399" s="11">
        <f>IFERROR(合并表__明细[[#This Row],[期末库存]]/合并表__明细[[#This Row],[未来50天出库量]]*50,999)</f>
        <v>999</v>
      </c>
      <c r="O3399" s="11" t="str">
        <f>IF(合并表__明细[[#This Row],[库存天数]]&lt;=3,"不足",IF(合并表__明细[[#This Row],[库存天数]]&gt;=100,"积压","正常"))</f>
        <v>积压</v>
      </c>
    </row>
    <row r="3400" spans="2:15" hidden="1" x14ac:dyDescent="0.2">
      <c r="B3400" s="1">
        <v>43159</v>
      </c>
      <c r="C3400" s="4" t="s">
        <v>43</v>
      </c>
      <c r="D3400" s="4" t="s">
        <v>80</v>
      </c>
      <c r="E3400">
        <v>1000003498</v>
      </c>
      <c r="F3400" s="4" t="s">
        <v>79</v>
      </c>
      <c r="G3400" s="4" t="s">
        <v>13</v>
      </c>
      <c r="H3400">
        <v>10000136</v>
      </c>
      <c r="I3400" s="4" t="s">
        <v>40</v>
      </c>
      <c r="J3400" s="11">
        <v>0.60000000000000009</v>
      </c>
      <c r="K3400" s="11">
        <v>0</v>
      </c>
      <c r="L3400" s="11">
        <v>0</v>
      </c>
      <c r="M3400" s="11">
        <v>0</v>
      </c>
      <c r="N3400" s="11">
        <f>IFERROR(合并表__明细[[#This Row],[期末库存]]/合并表__明细[[#This Row],[未来50天出库量]]*50,999)</f>
        <v>999</v>
      </c>
      <c r="O3400" s="11" t="str">
        <f>IF(合并表__明细[[#This Row],[库存天数]]&lt;=3,"不足",IF(合并表__明细[[#This Row],[库存天数]]&gt;=100,"积压","正常"))</f>
        <v>积压</v>
      </c>
    </row>
    <row r="3401" spans="2:15" hidden="1" x14ac:dyDescent="0.2">
      <c r="B3401" s="1">
        <v>43159</v>
      </c>
      <c r="C3401" s="4" t="s">
        <v>43</v>
      </c>
      <c r="D3401" s="4" t="s">
        <v>78</v>
      </c>
      <c r="E3401">
        <v>1000003187</v>
      </c>
      <c r="F3401" s="4" t="s">
        <v>77</v>
      </c>
      <c r="G3401" s="4" t="s">
        <v>13</v>
      </c>
      <c r="H3401">
        <v>10000182</v>
      </c>
      <c r="I3401" s="4" t="s">
        <v>31</v>
      </c>
      <c r="J3401" s="11">
        <v>3</v>
      </c>
      <c r="K3401" s="11">
        <v>0</v>
      </c>
      <c r="L3401" s="11">
        <v>0</v>
      </c>
      <c r="M3401" s="11">
        <v>0</v>
      </c>
      <c r="N3401" s="11">
        <f>IFERROR(合并表__明细[[#This Row],[期末库存]]/合并表__明细[[#This Row],[未来50天出库量]]*50,999)</f>
        <v>999</v>
      </c>
      <c r="O3401" s="11" t="str">
        <f>IF(合并表__明细[[#This Row],[库存天数]]&lt;=3,"不足",IF(合并表__明细[[#This Row],[库存天数]]&gt;=100,"积压","正常"))</f>
        <v>积压</v>
      </c>
    </row>
    <row r="3402" spans="2:15" hidden="1" x14ac:dyDescent="0.2">
      <c r="B3402" s="1">
        <v>43159</v>
      </c>
      <c r="C3402" s="4" t="s">
        <v>43</v>
      </c>
      <c r="D3402" s="4" t="s">
        <v>66</v>
      </c>
      <c r="E3402">
        <v>1000001135</v>
      </c>
      <c r="F3402" s="4" t="s">
        <v>65</v>
      </c>
      <c r="G3402" s="4" t="s">
        <v>13</v>
      </c>
      <c r="H3402">
        <v>10000172</v>
      </c>
      <c r="I3402" s="4" t="s">
        <v>18</v>
      </c>
      <c r="J3402" s="11">
        <v>0.60000000000000053</v>
      </c>
      <c r="K3402" s="11">
        <v>0</v>
      </c>
      <c r="L3402" s="11">
        <v>0</v>
      </c>
      <c r="M3402" s="11">
        <v>0</v>
      </c>
      <c r="N3402" s="11">
        <f>IFERROR(合并表__明细[[#This Row],[期末库存]]/合并表__明细[[#This Row],[未来50天出库量]]*50,999)</f>
        <v>999</v>
      </c>
      <c r="O3402" s="11" t="str">
        <f>IF(合并表__明细[[#This Row],[库存天数]]&lt;=3,"不足",IF(合并表__明细[[#This Row],[库存天数]]&gt;=100,"积压","正常"))</f>
        <v>积压</v>
      </c>
    </row>
    <row r="3403" spans="2:15" hidden="1" x14ac:dyDescent="0.2">
      <c r="B3403" s="1">
        <v>43159</v>
      </c>
      <c r="C3403" s="4" t="s">
        <v>43</v>
      </c>
      <c r="D3403" s="4" t="s">
        <v>51</v>
      </c>
      <c r="E3403">
        <v>1000000460</v>
      </c>
      <c r="F3403" s="4" t="s">
        <v>50</v>
      </c>
      <c r="G3403" s="4" t="s">
        <v>13</v>
      </c>
      <c r="H3403">
        <v>10000172</v>
      </c>
      <c r="I3403" s="4" t="s">
        <v>18</v>
      </c>
      <c r="J3403" s="11">
        <v>41.6</v>
      </c>
      <c r="K3403" s="11">
        <v>0</v>
      </c>
      <c r="L3403" s="11">
        <v>0</v>
      </c>
      <c r="M3403" s="11">
        <v>0</v>
      </c>
      <c r="N3403" s="11">
        <f>IFERROR(合并表__明细[[#This Row],[期末库存]]/合并表__明细[[#This Row],[未来50天出库量]]*50,999)</f>
        <v>999</v>
      </c>
      <c r="O3403" s="11" t="str">
        <f>IF(合并表__明细[[#This Row],[库存天数]]&lt;=3,"不足",IF(合并表__明细[[#This Row],[库存天数]]&gt;=100,"积压","正常"))</f>
        <v>积压</v>
      </c>
    </row>
    <row r="3404" spans="2:15" hidden="1" x14ac:dyDescent="0.2">
      <c r="B3404" s="1">
        <v>43159</v>
      </c>
      <c r="C3404" s="4" t="s">
        <v>43</v>
      </c>
      <c r="D3404" s="4" t="s">
        <v>51</v>
      </c>
      <c r="E3404">
        <v>1000000460</v>
      </c>
      <c r="F3404" s="4" t="s">
        <v>50</v>
      </c>
      <c r="G3404" s="4" t="s">
        <v>13</v>
      </c>
      <c r="H3404">
        <v>10000211</v>
      </c>
      <c r="I3404" s="4" t="s">
        <v>11</v>
      </c>
      <c r="J3404" s="11">
        <v>9.5</v>
      </c>
      <c r="K3404" s="11">
        <v>0</v>
      </c>
      <c r="L3404" s="11">
        <v>0</v>
      </c>
      <c r="M3404" s="11">
        <v>0</v>
      </c>
      <c r="N3404" s="11">
        <f>IFERROR(合并表__明细[[#This Row],[期末库存]]/合并表__明细[[#This Row],[未来50天出库量]]*50,999)</f>
        <v>999</v>
      </c>
      <c r="O3404" s="11" t="str">
        <f>IF(合并表__明细[[#This Row],[库存天数]]&lt;=3,"不足",IF(合并表__明细[[#This Row],[库存天数]]&gt;=100,"积压","正常"))</f>
        <v>积压</v>
      </c>
    </row>
    <row r="3405" spans="2:15" hidden="1" x14ac:dyDescent="0.2">
      <c r="B3405" s="1">
        <v>43159</v>
      </c>
      <c r="C3405" s="4" t="s">
        <v>43</v>
      </c>
      <c r="D3405" s="4" t="s">
        <v>80</v>
      </c>
      <c r="E3405">
        <v>1000003498</v>
      </c>
      <c r="F3405" s="4" t="s">
        <v>79</v>
      </c>
      <c r="G3405" s="4" t="s">
        <v>13</v>
      </c>
      <c r="H3405">
        <v>10000182</v>
      </c>
      <c r="I3405" s="4" t="s">
        <v>31</v>
      </c>
      <c r="J3405" s="11">
        <v>33</v>
      </c>
      <c r="K3405" s="11">
        <v>0</v>
      </c>
      <c r="L3405" s="11">
        <v>0</v>
      </c>
      <c r="M3405" s="11">
        <v>0</v>
      </c>
      <c r="N3405" s="11">
        <f>IFERROR(合并表__明细[[#This Row],[期末库存]]/合并表__明细[[#This Row],[未来50天出库量]]*50,999)</f>
        <v>999</v>
      </c>
      <c r="O3405" s="11" t="str">
        <f>IF(合并表__明细[[#This Row],[库存天数]]&lt;=3,"不足",IF(合并表__明细[[#This Row],[库存天数]]&gt;=100,"积压","正常"))</f>
        <v>积压</v>
      </c>
    </row>
    <row r="3406" spans="2:15" hidden="1" x14ac:dyDescent="0.2">
      <c r="B3406" s="1">
        <v>43159</v>
      </c>
      <c r="C3406" s="4" t="s">
        <v>43</v>
      </c>
      <c r="D3406" s="4" t="s">
        <v>80</v>
      </c>
      <c r="E3406">
        <v>1000003498</v>
      </c>
      <c r="F3406" s="4" t="s">
        <v>79</v>
      </c>
      <c r="G3406" s="4" t="s">
        <v>13</v>
      </c>
      <c r="H3406">
        <v>20000099</v>
      </c>
      <c r="I3406" s="4" t="s">
        <v>20</v>
      </c>
      <c r="J3406" s="11">
        <v>3.9000000000000008</v>
      </c>
      <c r="K3406" s="11">
        <v>0</v>
      </c>
      <c r="L3406" s="11">
        <v>0</v>
      </c>
      <c r="M3406" s="11">
        <v>0</v>
      </c>
      <c r="N3406" s="11">
        <f>IFERROR(合并表__明细[[#This Row],[期末库存]]/合并表__明细[[#This Row],[未来50天出库量]]*50,999)</f>
        <v>999</v>
      </c>
      <c r="O3406" s="11" t="str">
        <f>IF(合并表__明细[[#This Row],[库存天数]]&lt;=3,"不足",IF(合并表__明细[[#This Row],[库存天数]]&gt;=100,"积压","正常"))</f>
        <v>积压</v>
      </c>
    </row>
    <row r="3407" spans="2:15" hidden="1" x14ac:dyDescent="0.2">
      <c r="B3407" s="1">
        <v>43159</v>
      </c>
      <c r="C3407" s="4" t="s">
        <v>43</v>
      </c>
      <c r="D3407" s="4" t="s">
        <v>66</v>
      </c>
      <c r="E3407">
        <v>1000001135</v>
      </c>
      <c r="F3407" s="4" t="s">
        <v>65</v>
      </c>
      <c r="G3407" s="4" t="s">
        <v>13</v>
      </c>
      <c r="H3407">
        <v>20000099</v>
      </c>
      <c r="I3407" s="4" t="s">
        <v>20</v>
      </c>
      <c r="J3407" s="11">
        <v>1.6</v>
      </c>
      <c r="K3407" s="11">
        <v>0</v>
      </c>
      <c r="L3407" s="11">
        <v>0</v>
      </c>
      <c r="M3407" s="11">
        <v>0</v>
      </c>
      <c r="N3407" s="11">
        <f>IFERROR(合并表__明细[[#This Row],[期末库存]]/合并表__明细[[#This Row],[未来50天出库量]]*50,999)</f>
        <v>999</v>
      </c>
      <c r="O3407" s="11" t="str">
        <f>IF(合并表__明细[[#This Row],[库存天数]]&lt;=3,"不足",IF(合并表__明细[[#This Row],[库存天数]]&gt;=100,"积压","正常"))</f>
        <v>积压</v>
      </c>
    </row>
    <row r="3408" spans="2:15" hidden="1" x14ac:dyDescent="0.2">
      <c r="B3408" s="1">
        <v>43159</v>
      </c>
      <c r="C3408" s="4" t="s">
        <v>43</v>
      </c>
      <c r="D3408" s="4" t="s">
        <v>78</v>
      </c>
      <c r="E3408">
        <v>1000003187</v>
      </c>
      <c r="F3408" s="4" t="s">
        <v>77</v>
      </c>
      <c r="G3408" s="4" t="s">
        <v>13</v>
      </c>
      <c r="H3408">
        <v>20000099</v>
      </c>
      <c r="I3408" s="4" t="s">
        <v>20</v>
      </c>
      <c r="J3408" s="11">
        <v>10.544</v>
      </c>
      <c r="K3408" s="11">
        <v>0</v>
      </c>
      <c r="L3408" s="11">
        <v>0</v>
      </c>
      <c r="M3408" s="11">
        <v>0</v>
      </c>
      <c r="N3408" s="11">
        <f>IFERROR(合并表__明细[[#This Row],[期末库存]]/合并表__明细[[#This Row],[未来50天出库量]]*50,999)</f>
        <v>999</v>
      </c>
      <c r="O3408" s="11" t="str">
        <f>IF(合并表__明细[[#This Row],[库存天数]]&lt;=3,"不足",IF(合并表__明细[[#This Row],[库存天数]]&gt;=100,"积压","正常"))</f>
        <v>积压</v>
      </c>
    </row>
    <row r="3409" spans="2:15" hidden="1" x14ac:dyDescent="0.2">
      <c r="B3409" s="1">
        <v>43159</v>
      </c>
      <c r="C3409" s="4" t="s">
        <v>43</v>
      </c>
      <c r="D3409" s="4" t="s">
        <v>51</v>
      </c>
      <c r="E3409">
        <v>1000000460</v>
      </c>
      <c r="F3409" s="4" t="s">
        <v>50</v>
      </c>
      <c r="G3409" s="4" t="s">
        <v>13</v>
      </c>
      <c r="H3409">
        <v>10000182</v>
      </c>
      <c r="I3409" s="4" t="s">
        <v>31</v>
      </c>
      <c r="J3409" s="11">
        <v>135.334</v>
      </c>
      <c r="K3409" s="11">
        <v>0</v>
      </c>
      <c r="L3409" s="11">
        <v>0</v>
      </c>
      <c r="M3409" s="11">
        <v>0</v>
      </c>
      <c r="N3409" s="11">
        <f>IFERROR(合并表__明细[[#This Row],[期末库存]]/合并表__明细[[#This Row],[未来50天出库量]]*50,999)</f>
        <v>999</v>
      </c>
      <c r="O3409" s="11" t="str">
        <f>IF(合并表__明细[[#This Row],[库存天数]]&lt;=3,"不足",IF(合并表__明细[[#This Row],[库存天数]]&gt;=100,"积压","正常"))</f>
        <v>积压</v>
      </c>
    </row>
    <row r="3410" spans="2:15" hidden="1" x14ac:dyDescent="0.2">
      <c r="B3410" s="1">
        <v>43159</v>
      </c>
      <c r="C3410" s="4" t="s">
        <v>43</v>
      </c>
      <c r="D3410" s="4" t="s">
        <v>80</v>
      </c>
      <c r="E3410">
        <v>1000003498</v>
      </c>
      <c r="F3410" s="4" t="s">
        <v>79</v>
      </c>
      <c r="G3410" s="4" t="s">
        <v>13</v>
      </c>
      <c r="H3410">
        <v>10000061</v>
      </c>
      <c r="I3410" s="4" t="s">
        <v>28</v>
      </c>
      <c r="J3410" s="11">
        <v>7.4420000000000002</v>
      </c>
      <c r="K3410" s="11">
        <v>0</v>
      </c>
      <c r="L3410" s="11">
        <v>0</v>
      </c>
      <c r="M3410" s="11">
        <v>0</v>
      </c>
      <c r="N3410" s="11">
        <f>IFERROR(合并表__明细[[#This Row],[期末库存]]/合并表__明细[[#This Row],[未来50天出库量]]*50,999)</f>
        <v>999</v>
      </c>
      <c r="O3410" s="11" t="str">
        <f>IF(合并表__明细[[#This Row],[库存天数]]&lt;=3,"不足",IF(合并表__明细[[#This Row],[库存天数]]&gt;=100,"积压","正常"))</f>
        <v>积压</v>
      </c>
    </row>
    <row r="3411" spans="2:15" hidden="1" x14ac:dyDescent="0.2">
      <c r="B3411" s="1">
        <v>43159</v>
      </c>
      <c r="C3411" s="4" t="s">
        <v>43</v>
      </c>
      <c r="D3411" s="4" t="s">
        <v>80</v>
      </c>
      <c r="E3411">
        <v>1000003498</v>
      </c>
      <c r="F3411" s="4" t="s">
        <v>79</v>
      </c>
      <c r="G3411" s="4" t="s">
        <v>13</v>
      </c>
      <c r="H3411">
        <v>10000078</v>
      </c>
      <c r="I3411" s="4" t="s">
        <v>30</v>
      </c>
      <c r="J3411" s="11">
        <v>0.50000000000000089</v>
      </c>
      <c r="K3411" s="11">
        <v>0</v>
      </c>
      <c r="L3411" s="11">
        <v>0</v>
      </c>
      <c r="M3411" s="11">
        <v>0</v>
      </c>
      <c r="N3411" s="11">
        <f>IFERROR(合并表__明细[[#This Row],[期末库存]]/合并表__明细[[#This Row],[未来50天出库量]]*50,999)</f>
        <v>999</v>
      </c>
      <c r="O3411" s="11" t="str">
        <f>IF(合并表__明细[[#This Row],[库存天数]]&lt;=3,"不足",IF(合并表__明细[[#This Row],[库存天数]]&gt;=100,"积压","正常"))</f>
        <v>积压</v>
      </c>
    </row>
    <row r="3412" spans="2:15" hidden="1" x14ac:dyDescent="0.2">
      <c r="B3412" s="1">
        <v>43159</v>
      </c>
      <c r="C3412" s="4" t="s">
        <v>43</v>
      </c>
      <c r="D3412" s="4" t="s">
        <v>80</v>
      </c>
      <c r="E3412">
        <v>1000003498</v>
      </c>
      <c r="F3412" s="4" t="s">
        <v>79</v>
      </c>
      <c r="G3412" s="4" t="s">
        <v>13</v>
      </c>
      <c r="H3412">
        <v>10000211</v>
      </c>
      <c r="I3412" s="4" t="s">
        <v>11</v>
      </c>
      <c r="J3412" s="11">
        <v>2.4000000000000017</v>
      </c>
      <c r="K3412" s="11">
        <v>0</v>
      </c>
      <c r="L3412" s="11">
        <v>0</v>
      </c>
      <c r="M3412" s="11">
        <v>0</v>
      </c>
      <c r="N3412" s="11">
        <f>IFERROR(合并表__明细[[#This Row],[期末库存]]/合并表__明细[[#This Row],[未来50天出库量]]*50,999)</f>
        <v>999</v>
      </c>
      <c r="O3412" s="11" t="str">
        <f>IF(合并表__明细[[#This Row],[库存天数]]&lt;=3,"不足",IF(合并表__明细[[#This Row],[库存天数]]&gt;=100,"积压","正常"))</f>
        <v>积压</v>
      </c>
    </row>
    <row r="3413" spans="2:15" hidden="1" x14ac:dyDescent="0.2">
      <c r="B3413" s="1">
        <v>43159</v>
      </c>
      <c r="C3413" s="4" t="s">
        <v>43</v>
      </c>
      <c r="D3413" s="4" t="s">
        <v>78</v>
      </c>
      <c r="E3413">
        <v>1000003187</v>
      </c>
      <c r="F3413" s="4" t="s">
        <v>77</v>
      </c>
      <c r="G3413" s="4" t="s">
        <v>13</v>
      </c>
      <c r="H3413">
        <v>10000111</v>
      </c>
      <c r="I3413" s="4" t="s">
        <v>37</v>
      </c>
      <c r="J3413" s="11">
        <v>7.1100000000000012</v>
      </c>
      <c r="K3413" s="11">
        <v>0</v>
      </c>
      <c r="L3413" s="11">
        <v>0</v>
      </c>
      <c r="M3413" s="11">
        <v>0</v>
      </c>
      <c r="N3413" s="11">
        <f>IFERROR(合并表__明细[[#This Row],[期末库存]]/合并表__明细[[#This Row],[未来50天出库量]]*50,999)</f>
        <v>999</v>
      </c>
      <c r="O3413" s="11" t="str">
        <f>IF(合并表__明细[[#This Row],[库存天数]]&lt;=3,"不足",IF(合并表__明细[[#This Row],[库存天数]]&gt;=100,"积压","正常"))</f>
        <v>积压</v>
      </c>
    </row>
    <row r="3414" spans="2:15" hidden="1" x14ac:dyDescent="0.2">
      <c r="B3414" s="1">
        <v>43159</v>
      </c>
      <c r="C3414" s="4" t="s">
        <v>43</v>
      </c>
      <c r="D3414" s="4" t="s">
        <v>66</v>
      </c>
      <c r="E3414">
        <v>1000001135</v>
      </c>
      <c r="F3414" s="4" t="s">
        <v>65</v>
      </c>
      <c r="G3414" s="4" t="s">
        <v>13</v>
      </c>
      <c r="H3414">
        <v>10000111</v>
      </c>
      <c r="I3414" s="4" t="s">
        <v>37</v>
      </c>
      <c r="J3414" s="11">
        <v>16.499999999999996</v>
      </c>
      <c r="K3414" s="11">
        <v>8</v>
      </c>
      <c r="L3414" s="11">
        <v>7.7</v>
      </c>
      <c r="M3414" s="11">
        <v>0</v>
      </c>
      <c r="N3414" s="11">
        <f>IFERROR(合并表__明细[[#This Row],[期末库存]]/合并表__明细[[#This Row],[未来50天出库量]]*50,999)</f>
        <v>999</v>
      </c>
      <c r="O3414" s="11" t="str">
        <f>IF(合并表__明细[[#This Row],[库存天数]]&lt;=3,"不足",IF(合并表__明细[[#This Row],[库存天数]]&gt;=100,"积压","正常"))</f>
        <v>积压</v>
      </c>
    </row>
    <row r="3415" spans="2:15" hidden="1" x14ac:dyDescent="0.2">
      <c r="B3415" s="1">
        <v>43159</v>
      </c>
      <c r="C3415" s="4" t="s">
        <v>43</v>
      </c>
      <c r="D3415" s="4" t="s">
        <v>66</v>
      </c>
      <c r="E3415">
        <v>1000001135</v>
      </c>
      <c r="F3415" s="4" t="s">
        <v>65</v>
      </c>
      <c r="G3415" s="4" t="s">
        <v>13</v>
      </c>
      <c r="H3415">
        <v>20000018</v>
      </c>
      <c r="I3415" s="4" t="s">
        <v>81</v>
      </c>
      <c r="J3415" s="11">
        <v>0.39999999999999858</v>
      </c>
      <c r="K3415" s="11">
        <v>9.1999999999999993</v>
      </c>
      <c r="L3415" s="11">
        <v>8.8000000000000007</v>
      </c>
      <c r="M3415" s="11">
        <v>0</v>
      </c>
      <c r="N3415" s="11">
        <f>IFERROR(合并表__明细[[#This Row],[期末库存]]/合并表__明细[[#This Row],[未来50天出库量]]*50,999)</f>
        <v>999</v>
      </c>
      <c r="O3415" s="11" t="str">
        <f>IF(合并表__明细[[#This Row],[库存天数]]&lt;=3,"不足",IF(合并表__明细[[#This Row],[库存天数]]&gt;=100,"积压","正常"))</f>
        <v>积压</v>
      </c>
    </row>
    <row r="3416" spans="2:15" hidden="1" x14ac:dyDescent="0.2">
      <c r="B3416" s="1">
        <v>43159</v>
      </c>
      <c r="C3416" s="4" t="s">
        <v>43</v>
      </c>
      <c r="D3416" s="4" t="s">
        <v>80</v>
      </c>
      <c r="E3416">
        <v>1000003498</v>
      </c>
      <c r="F3416" s="4" t="s">
        <v>79</v>
      </c>
      <c r="G3416" s="4" t="s">
        <v>13</v>
      </c>
      <c r="H3416">
        <v>10000064</v>
      </c>
      <c r="I3416" s="4" t="s">
        <v>53</v>
      </c>
      <c r="J3416" s="11">
        <v>4.7459999999999987</v>
      </c>
      <c r="K3416" s="11">
        <v>2.5</v>
      </c>
      <c r="L3416" s="11">
        <v>2.4</v>
      </c>
      <c r="M3416" s="11">
        <v>0</v>
      </c>
      <c r="N3416" s="11">
        <f>IFERROR(合并表__明细[[#This Row],[期末库存]]/合并表__明细[[#This Row],[未来50天出库量]]*50,999)</f>
        <v>999</v>
      </c>
      <c r="O3416" s="11" t="str">
        <f>IF(合并表__明细[[#This Row],[库存天数]]&lt;=3,"不足",IF(合并表__明细[[#This Row],[库存天数]]&gt;=100,"积压","正常"))</f>
        <v>积压</v>
      </c>
    </row>
    <row r="3417" spans="2:15" hidden="1" x14ac:dyDescent="0.2">
      <c r="B3417" s="1">
        <v>43159</v>
      </c>
      <c r="C3417" s="4" t="s">
        <v>9</v>
      </c>
      <c r="D3417" s="4" t="s">
        <v>12</v>
      </c>
      <c r="E3417">
        <v>1000000072</v>
      </c>
      <c r="F3417" s="4" t="s">
        <v>10</v>
      </c>
      <c r="G3417" s="4" t="s">
        <v>13</v>
      </c>
      <c r="H3417">
        <v>10000136</v>
      </c>
      <c r="I3417" s="4" t="s">
        <v>40</v>
      </c>
      <c r="J3417" s="11">
        <v>8.7000000000000011</v>
      </c>
      <c r="K3417" s="11">
        <v>0</v>
      </c>
      <c r="L3417" s="11">
        <v>0</v>
      </c>
      <c r="M3417" s="11">
        <v>0</v>
      </c>
      <c r="N3417" s="11">
        <f>IFERROR(合并表__明细[[#This Row],[期末库存]]/合并表__明细[[#This Row],[未来50天出库量]]*50,999)</f>
        <v>999</v>
      </c>
      <c r="O3417" s="11" t="str">
        <f>IF(合并表__明细[[#This Row],[库存天数]]&lt;=3,"不足",IF(合并表__明细[[#This Row],[库存天数]]&gt;=100,"积压","正常"))</f>
        <v>积压</v>
      </c>
    </row>
    <row r="3418" spans="2:15" hidden="1" x14ac:dyDescent="0.2">
      <c r="B3418" s="1">
        <v>43159</v>
      </c>
      <c r="C3418" s="4" t="s">
        <v>9</v>
      </c>
      <c r="D3418" s="4" t="s">
        <v>75</v>
      </c>
      <c r="E3418">
        <v>1000000281</v>
      </c>
      <c r="F3418" s="4" t="s">
        <v>74</v>
      </c>
      <c r="G3418" s="4" t="s">
        <v>13</v>
      </c>
      <c r="H3418">
        <v>10000078</v>
      </c>
      <c r="I3418" s="4" t="s">
        <v>30</v>
      </c>
      <c r="J3418" s="11">
        <v>2.5</v>
      </c>
      <c r="K3418" s="11">
        <v>0</v>
      </c>
      <c r="L3418" s="11">
        <v>0</v>
      </c>
      <c r="M3418" s="11">
        <v>0</v>
      </c>
      <c r="N3418" s="11">
        <f>IFERROR(合并表__明细[[#This Row],[期末库存]]/合并表__明细[[#This Row],[未来50天出库量]]*50,999)</f>
        <v>999</v>
      </c>
      <c r="O3418" s="11" t="str">
        <f>IF(合并表__明细[[#This Row],[库存天数]]&lt;=3,"不足",IF(合并表__明细[[#This Row],[库存天数]]&gt;=100,"积压","正常"))</f>
        <v>积压</v>
      </c>
    </row>
    <row r="3419" spans="2:15" hidden="1" x14ac:dyDescent="0.2">
      <c r="B3419" s="1">
        <v>43159</v>
      </c>
      <c r="C3419" s="4" t="s">
        <v>9</v>
      </c>
      <c r="D3419" s="4" t="s">
        <v>8</v>
      </c>
      <c r="E3419">
        <v>1000000070</v>
      </c>
      <c r="F3419" s="4" t="s">
        <v>7</v>
      </c>
      <c r="G3419" s="4" t="s">
        <v>13</v>
      </c>
      <c r="H3419">
        <v>10000131</v>
      </c>
      <c r="I3419" s="4" t="s">
        <v>38</v>
      </c>
      <c r="J3419" s="11">
        <v>268.2</v>
      </c>
      <c r="K3419" s="11">
        <v>0</v>
      </c>
      <c r="L3419" s="11">
        <v>0</v>
      </c>
      <c r="M3419" s="11">
        <v>0</v>
      </c>
      <c r="N3419" s="11">
        <f>IFERROR(合并表__明细[[#This Row],[期末库存]]/合并表__明细[[#This Row],[未来50天出库量]]*50,999)</f>
        <v>999</v>
      </c>
      <c r="O3419" s="11" t="str">
        <f>IF(合并表__明细[[#This Row],[库存天数]]&lt;=3,"不足",IF(合并表__明细[[#This Row],[库存天数]]&gt;=100,"积压","正常"))</f>
        <v>积压</v>
      </c>
    </row>
    <row r="3420" spans="2:15" hidden="1" x14ac:dyDescent="0.2">
      <c r="B3420" s="1">
        <v>43159</v>
      </c>
      <c r="C3420" s="4" t="s">
        <v>9</v>
      </c>
      <c r="D3420" s="4" t="s">
        <v>59</v>
      </c>
      <c r="E3420">
        <v>1000000192</v>
      </c>
      <c r="F3420" s="4" t="s">
        <v>58</v>
      </c>
      <c r="G3420" s="4" t="s">
        <v>13</v>
      </c>
      <c r="H3420">
        <v>10000136</v>
      </c>
      <c r="I3420" s="4" t="s">
        <v>40</v>
      </c>
      <c r="J3420" s="11">
        <v>1.5</v>
      </c>
      <c r="K3420" s="11">
        <v>0</v>
      </c>
      <c r="L3420" s="11">
        <v>0</v>
      </c>
      <c r="M3420" s="11">
        <v>0</v>
      </c>
      <c r="N3420" s="11">
        <f>IFERROR(合并表__明细[[#This Row],[期末库存]]/合并表__明细[[#This Row],[未来50天出库量]]*50,999)</f>
        <v>999</v>
      </c>
      <c r="O3420" s="11" t="str">
        <f>IF(合并表__明细[[#This Row],[库存天数]]&lt;=3,"不足",IF(合并表__明细[[#This Row],[库存天数]]&gt;=100,"积压","正常"))</f>
        <v>积压</v>
      </c>
    </row>
    <row r="3421" spans="2:15" hidden="1" x14ac:dyDescent="0.2">
      <c r="B3421" s="1">
        <v>43159</v>
      </c>
      <c r="C3421" s="4" t="s">
        <v>9</v>
      </c>
      <c r="D3421" s="4" t="s">
        <v>59</v>
      </c>
      <c r="E3421">
        <v>1000000192</v>
      </c>
      <c r="F3421" s="4" t="s">
        <v>58</v>
      </c>
      <c r="G3421" s="4" t="s">
        <v>13</v>
      </c>
      <c r="H3421">
        <v>20000018</v>
      </c>
      <c r="I3421" s="4" t="s">
        <v>81</v>
      </c>
      <c r="J3421" s="11">
        <v>1</v>
      </c>
      <c r="K3421" s="11">
        <v>0</v>
      </c>
      <c r="L3421" s="11">
        <v>0</v>
      </c>
      <c r="M3421" s="11">
        <v>0</v>
      </c>
      <c r="N3421" s="11">
        <f>IFERROR(合并表__明细[[#This Row],[期末库存]]/合并表__明细[[#This Row],[未来50天出库量]]*50,999)</f>
        <v>999</v>
      </c>
      <c r="O3421" s="11" t="str">
        <f>IF(合并表__明细[[#This Row],[库存天数]]&lt;=3,"不足",IF(合并表__明细[[#This Row],[库存天数]]&gt;=100,"积压","正常"))</f>
        <v>积压</v>
      </c>
    </row>
    <row r="3422" spans="2:15" hidden="1" x14ac:dyDescent="0.2">
      <c r="B3422" s="1">
        <v>43159</v>
      </c>
      <c r="C3422" s="4" t="s">
        <v>9</v>
      </c>
      <c r="D3422" s="4" t="s">
        <v>15</v>
      </c>
      <c r="E3422">
        <v>1000002986</v>
      </c>
      <c r="F3422" s="4" t="s">
        <v>14</v>
      </c>
      <c r="G3422" s="4" t="s">
        <v>13</v>
      </c>
      <c r="H3422">
        <v>20000099</v>
      </c>
      <c r="I3422" s="4" t="s">
        <v>20</v>
      </c>
      <c r="J3422" s="11">
        <v>0.19999999999999929</v>
      </c>
      <c r="K3422" s="11">
        <v>0</v>
      </c>
      <c r="L3422" s="11">
        <v>0</v>
      </c>
      <c r="M3422" s="11">
        <v>0</v>
      </c>
      <c r="N3422" s="11">
        <f>IFERROR(合并表__明细[[#This Row],[期末库存]]/合并表__明细[[#This Row],[未来50天出库量]]*50,999)</f>
        <v>999</v>
      </c>
      <c r="O3422" s="11" t="str">
        <f>IF(合并表__明细[[#This Row],[库存天数]]&lt;=3,"不足",IF(合并表__明细[[#This Row],[库存天数]]&gt;=100,"积压","正常"))</f>
        <v>积压</v>
      </c>
    </row>
    <row r="3423" spans="2:15" hidden="1" x14ac:dyDescent="0.2">
      <c r="B3423" s="1">
        <v>43159</v>
      </c>
      <c r="C3423" s="4" t="s">
        <v>9</v>
      </c>
      <c r="D3423" s="4" t="s">
        <v>15</v>
      </c>
      <c r="E3423">
        <v>1000002986</v>
      </c>
      <c r="F3423" s="4" t="s">
        <v>14</v>
      </c>
      <c r="G3423" s="4" t="s">
        <v>13</v>
      </c>
      <c r="H3423">
        <v>20000018</v>
      </c>
      <c r="I3423" s="4" t="s">
        <v>81</v>
      </c>
      <c r="J3423" s="11">
        <v>0</v>
      </c>
      <c r="K3423" s="11">
        <v>0</v>
      </c>
      <c r="L3423" s="11">
        <v>0</v>
      </c>
      <c r="M3423" s="11">
        <v>0</v>
      </c>
      <c r="N3423" s="11">
        <f>IFERROR(合并表__明细[[#This Row],[期末库存]]/合并表__明细[[#This Row],[未来50天出库量]]*50,999)</f>
        <v>999</v>
      </c>
      <c r="O3423" s="11" t="str">
        <f>IF(合并表__明细[[#This Row],[库存天数]]&lt;=3,"不足",IF(合并表__明细[[#This Row],[库存天数]]&gt;=100,"积压","正常"))</f>
        <v>积压</v>
      </c>
    </row>
    <row r="3424" spans="2:15" hidden="1" x14ac:dyDescent="0.2">
      <c r="B3424" s="1">
        <v>43159</v>
      </c>
      <c r="C3424" s="4" t="s">
        <v>9</v>
      </c>
      <c r="D3424" s="4" t="s">
        <v>72</v>
      </c>
      <c r="E3424">
        <v>1000001699</v>
      </c>
      <c r="F3424" s="4" t="s">
        <v>71</v>
      </c>
      <c r="G3424" s="4" t="s">
        <v>13</v>
      </c>
      <c r="H3424">
        <v>20000018</v>
      </c>
      <c r="I3424" s="4" t="s">
        <v>81</v>
      </c>
      <c r="J3424" s="11">
        <v>0.92999999999999994</v>
      </c>
      <c r="K3424" s="11">
        <v>0</v>
      </c>
      <c r="L3424" s="11">
        <v>0</v>
      </c>
      <c r="M3424" s="11">
        <v>0</v>
      </c>
      <c r="N3424" s="11">
        <f>IFERROR(合并表__明细[[#This Row],[期末库存]]/合并表__明细[[#This Row],[未来50天出库量]]*50,999)</f>
        <v>999</v>
      </c>
      <c r="O3424" s="11" t="str">
        <f>IF(合并表__明细[[#This Row],[库存天数]]&lt;=3,"不足",IF(合并表__明细[[#This Row],[库存天数]]&gt;=100,"积压","正常"))</f>
        <v>积压</v>
      </c>
    </row>
    <row r="3425" spans="2:15" hidden="1" x14ac:dyDescent="0.2">
      <c r="B3425" s="1">
        <v>43159</v>
      </c>
      <c r="C3425" s="4" t="s">
        <v>9</v>
      </c>
      <c r="D3425" s="4" t="s">
        <v>59</v>
      </c>
      <c r="E3425">
        <v>1000000192</v>
      </c>
      <c r="F3425" s="4" t="s">
        <v>58</v>
      </c>
      <c r="G3425" s="4" t="s">
        <v>13</v>
      </c>
      <c r="H3425">
        <v>20000099</v>
      </c>
      <c r="I3425" s="4" t="s">
        <v>20</v>
      </c>
      <c r="J3425" s="11">
        <v>33.634</v>
      </c>
      <c r="K3425" s="11">
        <v>0</v>
      </c>
      <c r="L3425" s="11">
        <v>0</v>
      </c>
      <c r="M3425" s="11">
        <v>0</v>
      </c>
      <c r="N3425" s="11">
        <f>IFERROR(合并表__明细[[#This Row],[期末库存]]/合并表__明细[[#This Row],[未来50天出库量]]*50,999)</f>
        <v>999</v>
      </c>
      <c r="O3425" s="11" t="str">
        <f>IF(合并表__明细[[#This Row],[库存天数]]&lt;=3,"不足",IF(合并表__明细[[#This Row],[库存天数]]&gt;=100,"积压","正常"))</f>
        <v>积压</v>
      </c>
    </row>
    <row r="3426" spans="2:15" hidden="1" x14ac:dyDescent="0.2">
      <c r="B3426" s="1">
        <v>43159</v>
      </c>
      <c r="C3426" s="4" t="s">
        <v>9</v>
      </c>
      <c r="D3426" s="4" t="s">
        <v>17</v>
      </c>
      <c r="E3426">
        <v>1000000059</v>
      </c>
      <c r="F3426" s="4" t="s">
        <v>55</v>
      </c>
      <c r="G3426" s="4" t="s">
        <v>13</v>
      </c>
      <c r="H3426">
        <v>20000018</v>
      </c>
      <c r="I3426" s="4" t="s">
        <v>81</v>
      </c>
      <c r="J3426" s="11">
        <v>1.5999999999999996</v>
      </c>
      <c r="K3426" s="11">
        <v>0</v>
      </c>
      <c r="L3426" s="11">
        <v>0</v>
      </c>
      <c r="M3426" s="11">
        <v>0</v>
      </c>
      <c r="N3426" s="11">
        <f>IFERROR(合并表__明细[[#This Row],[期末库存]]/合并表__明细[[#This Row],[未来50天出库量]]*50,999)</f>
        <v>999</v>
      </c>
      <c r="O3426" s="11" t="str">
        <f>IF(合并表__明细[[#This Row],[库存天数]]&lt;=3,"不足",IF(合并表__明细[[#This Row],[库存天数]]&gt;=100,"积压","正常"))</f>
        <v>积压</v>
      </c>
    </row>
    <row r="3427" spans="2:15" hidden="1" x14ac:dyDescent="0.2">
      <c r="B3427" s="1">
        <v>43159</v>
      </c>
      <c r="C3427" s="4" t="s">
        <v>9</v>
      </c>
      <c r="D3427" s="4" t="s">
        <v>15</v>
      </c>
      <c r="E3427">
        <v>1000002981</v>
      </c>
      <c r="F3427" s="4" t="s">
        <v>62</v>
      </c>
      <c r="G3427" s="4" t="s">
        <v>13</v>
      </c>
      <c r="H3427">
        <v>20000018</v>
      </c>
      <c r="I3427" s="4" t="s">
        <v>81</v>
      </c>
      <c r="J3427" s="11">
        <v>0.39999999999999991</v>
      </c>
      <c r="K3427" s="11">
        <v>0</v>
      </c>
      <c r="L3427" s="11">
        <v>0</v>
      </c>
      <c r="M3427" s="11">
        <v>0</v>
      </c>
      <c r="N3427" s="11">
        <f>IFERROR(合并表__明细[[#This Row],[期末库存]]/合并表__明细[[#This Row],[未来50天出库量]]*50,999)</f>
        <v>999</v>
      </c>
      <c r="O3427" s="11" t="str">
        <f>IF(合并表__明细[[#This Row],[库存天数]]&lt;=3,"不足",IF(合并表__明细[[#This Row],[库存天数]]&gt;=100,"积压","正常"))</f>
        <v>积压</v>
      </c>
    </row>
    <row r="3428" spans="2:15" hidden="1" x14ac:dyDescent="0.2">
      <c r="B3428" s="1">
        <v>43159</v>
      </c>
      <c r="C3428" s="4" t="s">
        <v>9</v>
      </c>
      <c r="D3428" s="4" t="s">
        <v>72</v>
      </c>
      <c r="E3428">
        <v>1000000064</v>
      </c>
      <c r="F3428" s="4" t="s">
        <v>76</v>
      </c>
      <c r="G3428" s="4" t="s">
        <v>13</v>
      </c>
      <c r="H3428">
        <v>10000211</v>
      </c>
      <c r="I3428" s="4" t="s">
        <v>11</v>
      </c>
      <c r="J3428" s="11">
        <v>144.50000000000003</v>
      </c>
      <c r="K3428" s="11">
        <v>0</v>
      </c>
      <c r="L3428" s="11">
        <v>0</v>
      </c>
      <c r="M3428" s="11">
        <v>0</v>
      </c>
      <c r="N3428" s="11">
        <f>IFERROR(合并表__明细[[#This Row],[期末库存]]/合并表__明细[[#This Row],[未来50天出库量]]*50,999)</f>
        <v>999</v>
      </c>
      <c r="O3428" s="11" t="str">
        <f>IF(合并表__明细[[#This Row],[库存天数]]&lt;=3,"不足",IF(合并表__明细[[#This Row],[库存天数]]&gt;=100,"积压","正常"))</f>
        <v>积压</v>
      </c>
    </row>
    <row r="3429" spans="2:15" hidden="1" x14ac:dyDescent="0.2">
      <c r="B3429" s="1">
        <v>43159</v>
      </c>
      <c r="C3429" s="4" t="s">
        <v>9</v>
      </c>
      <c r="D3429" s="4" t="s">
        <v>17</v>
      </c>
      <c r="E3429">
        <v>1000001649</v>
      </c>
      <c r="F3429" s="4" t="s">
        <v>16</v>
      </c>
      <c r="G3429" s="4" t="s">
        <v>13</v>
      </c>
      <c r="H3429">
        <v>10000172</v>
      </c>
      <c r="I3429" s="4" t="s">
        <v>18</v>
      </c>
      <c r="J3429" s="11">
        <v>486.79999999999995</v>
      </c>
      <c r="K3429" s="11">
        <v>0</v>
      </c>
      <c r="L3429" s="11">
        <v>0</v>
      </c>
      <c r="M3429" s="11">
        <v>0</v>
      </c>
      <c r="N3429" s="11">
        <f>IFERROR(合并表__明细[[#This Row],[期末库存]]/合并表__明细[[#This Row],[未来50天出库量]]*50,999)</f>
        <v>999</v>
      </c>
      <c r="O3429" s="11" t="str">
        <f>IF(合并表__明细[[#This Row],[库存天数]]&lt;=3,"不足",IF(合并表__明细[[#This Row],[库存天数]]&gt;=100,"积压","正常"))</f>
        <v>积压</v>
      </c>
    </row>
    <row r="3430" spans="2:15" hidden="1" x14ac:dyDescent="0.2">
      <c r="B3430" s="1">
        <v>43159</v>
      </c>
      <c r="C3430" s="4" t="s">
        <v>9</v>
      </c>
      <c r="D3430" s="4" t="s">
        <v>57</v>
      </c>
      <c r="E3430">
        <v>1000001502</v>
      </c>
      <c r="F3430" s="4" t="s">
        <v>56</v>
      </c>
      <c r="G3430" s="4" t="s">
        <v>13</v>
      </c>
      <c r="H3430">
        <v>10000111</v>
      </c>
      <c r="I3430" s="4" t="s">
        <v>37</v>
      </c>
      <c r="J3430" s="11">
        <v>278.07599999999996</v>
      </c>
      <c r="K3430" s="11">
        <v>0</v>
      </c>
      <c r="L3430" s="11">
        <v>0</v>
      </c>
      <c r="M3430" s="11">
        <v>0</v>
      </c>
      <c r="N3430" s="11">
        <f>IFERROR(合并表__明细[[#This Row],[期末库存]]/合并表__明细[[#This Row],[未来50天出库量]]*50,999)</f>
        <v>999</v>
      </c>
      <c r="O3430" s="11" t="str">
        <f>IF(合并表__明细[[#This Row],[库存天数]]&lt;=3,"不足",IF(合并表__明细[[#This Row],[库存天数]]&gt;=100,"积压","正常"))</f>
        <v>积压</v>
      </c>
    </row>
    <row r="3431" spans="2:15" hidden="1" x14ac:dyDescent="0.2">
      <c r="B3431" s="1">
        <v>43159</v>
      </c>
      <c r="C3431" s="4" t="s">
        <v>9</v>
      </c>
      <c r="D3431" s="4" t="s">
        <v>72</v>
      </c>
      <c r="E3431">
        <v>1000000064</v>
      </c>
      <c r="F3431" s="4" t="s">
        <v>76</v>
      </c>
      <c r="G3431" s="4" t="s">
        <v>13</v>
      </c>
      <c r="H3431">
        <v>10000111</v>
      </c>
      <c r="I3431" s="4" t="s">
        <v>37</v>
      </c>
      <c r="J3431" s="11">
        <v>83.199999999999989</v>
      </c>
      <c r="K3431" s="11">
        <v>0</v>
      </c>
      <c r="L3431" s="11">
        <v>0</v>
      </c>
      <c r="M3431" s="11">
        <v>0</v>
      </c>
      <c r="N3431" s="11">
        <f>IFERROR(合并表__明细[[#This Row],[期末库存]]/合并表__明细[[#This Row],[未来50天出库量]]*50,999)</f>
        <v>999</v>
      </c>
      <c r="O3431" s="11" t="str">
        <f>IF(合并表__明细[[#This Row],[库存天数]]&lt;=3,"不足",IF(合并表__明细[[#This Row],[库存天数]]&gt;=100,"积压","正常"))</f>
        <v>积压</v>
      </c>
    </row>
    <row r="3432" spans="2:15" hidden="1" x14ac:dyDescent="0.2">
      <c r="B3432" s="1">
        <v>43159</v>
      </c>
      <c r="C3432" s="4" t="s">
        <v>9</v>
      </c>
      <c r="D3432" s="4" t="s">
        <v>72</v>
      </c>
      <c r="E3432">
        <v>1000000064</v>
      </c>
      <c r="F3432" s="4" t="s">
        <v>76</v>
      </c>
      <c r="G3432" s="4" t="s">
        <v>13</v>
      </c>
      <c r="H3432">
        <v>10000172</v>
      </c>
      <c r="I3432" s="4" t="s">
        <v>18</v>
      </c>
      <c r="J3432" s="11">
        <v>433.96600000000001</v>
      </c>
      <c r="K3432" s="11">
        <v>0</v>
      </c>
      <c r="L3432" s="11">
        <v>0</v>
      </c>
      <c r="M3432" s="11">
        <v>0</v>
      </c>
      <c r="N3432" s="11">
        <f>IFERROR(合并表__明细[[#This Row],[期末库存]]/合并表__明细[[#This Row],[未来50天出库量]]*50,999)</f>
        <v>999</v>
      </c>
      <c r="O3432" s="11" t="str">
        <f>IF(合并表__明细[[#This Row],[库存天数]]&lt;=3,"不足",IF(合并表__明细[[#This Row],[库存天数]]&gt;=100,"积压","正常"))</f>
        <v>积压</v>
      </c>
    </row>
    <row r="3433" spans="2:15" hidden="1" x14ac:dyDescent="0.2">
      <c r="B3433" s="1">
        <v>43159</v>
      </c>
      <c r="C3433" s="4" t="s">
        <v>9</v>
      </c>
      <c r="D3433" s="4" t="s">
        <v>8</v>
      </c>
      <c r="E3433">
        <v>1000000070</v>
      </c>
      <c r="F3433" s="4" t="s">
        <v>7</v>
      </c>
      <c r="G3433" s="4" t="s">
        <v>13</v>
      </c>
      <c r="H3433">
        <v>10000211</v>
      </c>
      <c r="I3433" s="4" t="s">
        <v>11</v>
      </c>
      <c r="J3433" s="11">
        <v>2.7000000000000028</v>
      </c>
      <c r="K3433" s="11">
        <v>0</v>
      </c>
      <c r="L3433" s="11">
        <v>0</v>
      </c>
      <c r="M3433" s="11">
        <v>0</v>
      </c>
      <c r="N3433" s="11">
        <f>IFERROR(合并表__明细[[#This Row],[期末库存]]/合并表__明细[[#This Row],[未来50天出库量]]*50,999)</f>
        <v>999</v>
      </c>
      <c r="O3433" s="11" t="str">
        <f>IF(合并表__明细[[#This Row],[库存天数]]&lt;=3,"不足",IF(合并表__明细[[#This Row],[库存天数]]&gt;=100,"积压","正常"))</f>
        <v>积压</v>
      </c>
    </row>
    <row r="3434" spans="2:15" hidden="1" x14ac:dyDescent="0.2">
      <c r="B3434" s="1">
        <v>43159</v>
      </c>
      <c r="C3434" s="4" t="s">
        <v>9</v>
      </c>
      <c r="D3434" s="4" t="s">
        <v>57</v>
      </c>
      <c r="E3434">
        <v>1000001502</v>
      </c>
      <c r="F3434" s="4" t="s">
        <v>56</v>
      </c>
      <c r="G3434" s="4" t="s">
        <v>13</v>
      </c>
      <c r="H3434">
        <v>10000136</v>
      </c>
      <c r="I3434" s="4" t="s">
        <v>40</v>
      </c>
      <c r="J3434" s="11">
        <v>83.6</v>
      </c>
      <c r="K3434" s="11">
        <v>0</v>
      </c>
      <c r="L3434" s="11">
        <v>0</v>
      </c>
      <c r="M3434" s="11">
        <v>0</v>
      </c>
      <c r="N3434" s="11">
        <f>IFERROR(合并表__明细[[#This Row],[期末库存]]/合并表__明细[[#This Row],[未来50天出库量]]*50,999)</f>
        <v>999</v>
      </c>
      <c r="O3434" s="11" t="str">
        <f>IF(合并表__明细[[#This Row],[库存天数]]&lt;=3,"不足",IF(合并表__明细[[#This Row],[库存天数]]&gt;=100,"积压","正常"))</f>
        <v>积压</v>
      </c>
    </row>
    <row r="3435" spans="2:15" hidden="1" x14ac:dyDescent="0.2">
      <c r="B3435" s="1">
        <v>43159</v>
      </c>
      <c r="C3435" s="4" t="s">
        <v>9</v>
      </c>
      <c r="D3435" s="4" t="s">
        <v>8</v>
      </c>
      <c r="E3435">
        <v>1000000070</v>
      </c>
      <c r="F3435" s="4" t="s">
        <v>7</v>
      </c>
      <c r="G3435" s="4" t="s">
        <v>13</v>
      </c>
      <c r="H3435">
        <v>10000136</v>
      </c>
      <c r="I3435" s="4" t="s">
        <v>40</v>
      </c>
      <c r="J3435" s="11">
        <v>0.10000000000000053</v>
      </c>
      <c r="K3435" s="11">
        <v>0</v>
      </c>
      <c r="L3435" s="11">
        <v>0</v>
      </c>
      <c r="M3435" s="11">
        <v>0</v>
      </c>
      <c r="N3435" s="11">
        <f>IFERROR(合并表__明细[[#This Row],[期末库存]]/合并表__明细[[#This Row],[未来50天出库量]]*50,999)</f>
        <v>999</v>
      </c>
      <c r="O3435" s="11" t="str">
        <f>IF(合并表__明细[[#This Row],[库存天数]]&lt;=3,"不足",IF(合并表__明细[[#This Row],[库存天数]]&gt;=100,"积压","正常"))</f>
        <v>积压</v>
      </c>
    </row>
    <row r="3436" spans="2:15" hidden="1" x14ac:dyDescent="0.2">
      <c r="B3436" s="1">
        <v>43159</v>
      </c>
      <c r="C3436" s="4" t="s">
        <v>9</v>
      </c>
      <c r="D3436" s="4" t="s">
        <v>72</v>
      </c>
      <c r="E3436">
        <v>1000001699</v>
      </c>
      <c r="F3436" s="4" t="s">
        <v>71</v>
      </c>
      <c r="G3436" s="4" t="s">
        <v>13</v>
      </c>
      <c r="H3436">
        <v>10000111</v>
      </c>
      <c r="I3436" s="4" t="s">
        <v>37</v>
      </c>
      <c r="J3436" s="11">
        <v>1.4000000000000004</v>
      </c>
      <c r="K3436" s="11">
        <v>0</v>
      </c>
      <c r="L3436" s="11">
        <v>0</v>
      </c>
      <c r="M3436" s="11">
        <v>0</v>
      </c>
      <c r="N3436" s="11">
        <f>IFERROR(合并表__明细[[#This Row],[期末库存]]/合并表__明细[[#This Row],[未来50天出库量]]*50,999)</f>
        <v>999</v>
      </c>
      <c r="O3436" s="11" t="str">
        <f>IF(合并表__明细[[#This Row],[库存天数]]&lt;=3,"不足",IF(合并表__明细[[#This Row],[库存天数]]&gt;=100,"积压","正常"))</f>
        <v>积压</v>
      </c>
    </row>
    <row r="3437" spans="2:15" hidden="1" x14ac:dyDescent="0.2">
      <c r="B3437" s="1">
        <v>43159</v>
      </c>
      <c r="C3437" s="4" t="s">
        <v>9</v>
      </c>
      <c r="D3437" s="4" t="s">
        <v>15</v>
      </c>
      <c r="E3437">
        <v>1000002986</v>
      </c>
      <c r="F3437" s="4" t="s">
        <v>14</v>
      </c>
      <c r="G3437" s="4" t="s">
        <v>13</v>
      </c>
      <c r="H3437">
        <v>10000064</v>
      </c>
      <c r="I3437" s="4" t="s">
        <v>53</v>
      </c>
      <c r="J3437" s="11">
        <v>2.4000000000000026</v>
      </c>
      <c r="K3437" s="11">
        <v>0</v>
      </c>
      <c r="L3437" s="11">
        <v>0</v>
      </c>
      <c r="M3437" s="11">
        <v>0</v>
      </c>
      <c r="N3437" s="11">
        <f>IFERROR(合并表__明细[[#This Row],[期末库存]]/合并表__明细[[#This Row],[未来50天出库量]]*50,999)</f>
        <v>999</v>
      </c>
      <c r="O3437" s="11" t="str">
        <f>IF(合并表__明细[[#This Row],[库存天数]]&lt;=3,"不足",IF(合并表__明细[[#This Row],[库存天数]]&gt;=100,"积压","正常"))</f>
        <v>积压</v>
      </c>
    </row>
    <row r="3438" spans="2:15" hidden="1" x14ac:dyDescent="0.2">
      <c r="B3438" s="1">
        <v>43159</v>
      </c>
      <c r="C3438" s="4" t="s">
        <v>9</v>
      </c>
      <c r="D3438" s="4" t="s">
        <v>15</v>
      </c>
      <c r="E3438">
        <v>1000002985</v>
      </c>
      <c r="F3438" s="4" t="s">
        <v>47</v>
      </c>
      <c r="G3438" s="4" t="s">
        <v>13</v>
      </c>
      <c r="H3438">
        <v>20000099</v>
      </c>
      <c r="I3438" s="4" t="s">
        <v>20</v>
      </c>
      <c r="J3438" s="11">
        <v>1.1000000000000001</v>
      </c>
      <c r="K3438" s="11">
        <v>0</v>
      </c>
      <c r="L3438" s="11">
        <v>0</v>
      </c>
      <c r="M3438" s="11">
        <v>0</v>
      </c>
      <c r="N3438" s="11">
        <f>IFERROR(合并表__明细[[#This Row],[期末库存]]/合并表__明细[[#This Row],[未来50天出库量]]*50,999)</f>
        <v>999</v>
      </c>
      <c r="O3438" s="11" t="str">
        <f>IF(合并表__明细[[#This Row],[库存天数]]&lt;=3,"不足",IF(合并表__明细[[#This Row],[库存天数]]&gt;=100,"积压","正常"))</f>
        <v>积压</v>
      </c>
    </row>
    <row r="3439" spans="2:15" hidden="1" x14ac:dyDescent="0.2">
      <c r="B3439" s="1">
        <v>43159</v>
      </c>
      <c r="C3439" s="4" t="s">
        <v>9</v>
      </c>
      <c r="D3439" s="4" t="s">
        <v>17</v>
      </c>
      <c r="E3439">
        <v>1000001649</v>
      </c>
      <c r="F3439" s="4" t="s">
        <v>16</v>
      </c>
      <c r="G3439" s="4" t="s">
        <v>13</v>
      </c>
      <c r="H3439">
        <v>10000136</v>
      </c>
      <c r="I3439" s="4" t="s">
        <v>40</v>
      </c>
      <c r="J3439" s="11">
        <v>9.6499999999999986</v>
      </c>
      <c r="K3439" s="11">
        <v>0</v>
      </c>
      <c r="L3439" s="11">
        <v>0</v>
      </c>
      <c r="M3439" s="11">
        <v>0</v>
      </c>
      <c r="N3439" s="11">
        <f>IFERROR(合并表__明细[[#This Row],[期末库存]]/合并表__明细[[#This Row],[未来50天出库量]]*50,999)</f>
        <v>999</v>
      </c>
      <c r="O3439" s="11" t="str">
        <f>IF(合并表__明细[[#This Row],[库存天数]]&lt;=3,"不足",IF(合并表__明细[[#This Row],[库存天数]]&gt;=100,"积压","正常"))</f>
        <v>积压</v>
      </c>
    </row>
    <row r="3440" spans="2:15" hidden="1" x14ac:dyDescent="0.2">
      <c r="B3440" s="1">
        <v>43159</v>
      </c>
      <c r="C3440" s="4" t="s">
        <v>9</v>
      </c>
      <c r="D3440" s="4" t="s">
        <v>72</v>
      </c>
      <c r="E3440">
        <v>1000000064</v>
      </c>
      <c r="F3440" s="4" t="s">
        <v>76</v>
      </c>
      <c r="G3440" s="4" t="s">
        <v>13</v>
      </c>
      <c r="H3440">
        <v>10000136</v>
      </c>
      <c r="I3440" s="4" t="s">
        <v>40</v>
      </c>
      <c r="J3440" s="11">
        <v>0.20000000000000018</v>
      </c>
      <c r="K3440" s="11">
        <v>0</v>
      </c>
      <c r="L3440" s="11">
        <v>0</v>
      </c>
      <c r="M3440" s="11">
        <v>0</v>
      </c>
      <c r="N3440" s="11">
        <f>IFERROR(合并表__明细[[#This Row],[期末库存]]/合并表__明细[[#This Row],[未来50天出库量]]*50,999)</f>
        <v>999</v>
      </c>
      <c r="O3440" s="11" t="str">
        <f>IF(合并表__明细[[#This Row],[库存天数]]&lt;=3,"不足",IF(合并表__明细[[#This Row],[库存天数]]&gt;=100,"积压","正常"))</f>
        <v>积压</v>
      </c>
    </row>
    <row r="3441" spans="2:15" hidden="1" x14ac:dyDescent="0.2">
      <c r="B3441" s="1">
        <v>43159</v>
      </c>
      <c r="C3441" s="4" t="s">
        <v>9</v>
      </c>
      <c r="D3441" s="4" t="s">
        <v>15</v>
      </c>
      <c r="E3441">
        <v>1000002981</v>
      </c>
      <c r="F3441" s="4" t="s">
        <v>62</v>
      </c>
      <c r="G3441" s="4" t="s">
        <v>13</v>
      </c>
      <c r="H3441">
        <v>10000078</v>
      </c>
      <c r="I3441" s="4" t="s">
        <v>30</v>
      </c>
      <c r="J3441" s="11">
        <v>2.8999999999999995</v>
      </c>
      <c r="K3441" s="11">
        <v>0</v>
      </c>
      <c r="L3441" s="11">
        <v>0</v>
      </c>
      <c r="M3441" s="11">
        <v>0</v>
      </c>
      <c r="N3441" s="11">
        <f>IFERROR(合并表__明细[[#This Row],[期末库存]]/合并表__明细[[#This Row],[未来50天出库量]]*50,999)</f>
        <v>999</v>
      </c>
      <c r="O3441" s="11" t="str">
        <f>IF(合并表__明细[[#This Row],[库存天数]]&lt;=3,"不足",IF(合并表__明细[[#This Row],[库存天数]]&gt;=100,"积压","正常"))</f>
        <v>积压</v>
      </c>
    </row>
    <row r="3442" spans="2:15" hidden="1" x14ac:dyDescent="0.2">
      <c r="B3442" s="1">
        <v>43159</v>
      </c>
      <c r="C3442" s="4" t="s">
        <v>9</v>
      </c>
      <c r="D3442" s="4" t="s">
        <v>57</v>
      </c>
      <c r="E3442">
        <v>1000001502</v>
      </c>
      <c r="F3442" s="4" t="s">
        <v>56</v>
      </c>
      <c r="G3442" s="4" t="s">
        <v>13</v>
      </c>
      <c r="H3442">
        <v>20000018</v>
      </c>
      <c r="I3442" s="4" t="s">
        <v>81</v>
      </c>
      <c r="J3442" s="11">
        <v>2.0659999999999972</v>
      </c>
      <c r="K3442" s="11">
        <v>0</v>
      </c>
      <c r="L3442" s="11">
        <v>0</v>
      </c>
      <c r="M3442" s="11">
        <v>0</v>
      </c>
      <c r="N3442" s="11">
        <f>IFERROR(合并表__明细[[#This Row],[期末库存]]/合并表__明细[[#This Row],[未来50天出库量]]*50,999)</f>
        <v>999</v>
      </c>
      <c r="O3442" s="11" t="str">
        <f>IF(合并表__明细[[#This Row],[库存天数]]&lt;=3,"不足",IF(合并表__明细[[#This Row],[库存天数]]&gt;=100,"积压","正常"))</f>
        <v>积压</v>
      </c>
    </row>
    <row r="3443" spans="2:15" hidden="1" x14ac:dyDescent="0.2">
      <c r="B3443" s="1">
        <v>43159</v>
      </c>
      <c r="C3443" s="4" t="s">
        <v>9</v>
      </c>
      <c r="D3443" s="4" t="s">
        <v>15</v>
      </c>
      <c r="E3443">
        <v>1000002981</v>
      </c>
      <c r="F3443" s="4" t="s">
        <v>62</v>
      </c>
      <c r="G3443" s="4" t="s">
        <v>13</v>
      </c>
      <c r="H3443">
        <v>10000136</v>
      </c>
      <c r="I3443" s="4" t="s">
        <v>40</v>
      </c>
      <c r="J3443" s="11">
        <v>1.65</v>
      </c>
      <c r="K3443" s="11">
        <v>0</v>
      </c>
      <c r="L3443" s="11">
        <v>0</v>
      </c>
      <c r="M3443" s="11">
        <v>0</v>
      </c>
      <c r="N3443" s="11">
        <f>IFERROR(合并表__明细[[#This Row],[期末库存]]/合并表__明细[[#This Row],[未来50天出库量]]*50,999)</f>
        <v>999</v>
      </c>
      <c r="O3443" s="11" t="str">
        <f>IF(合并表__明细[[#This Row],[库存天数]]&lt;=3,"不足",IF(合并表__明细[[#This Row],[库存天数]]&gt;=100,"积压","正常"))</f>
        <v>积压</v>
      </c>
    </row>
    <row r="3444" spans="2:15" hidden="1" x14ac:dyDescent="0.2">
      <c r="B3444" s="1">
        <v>43159</v>
      </c>
      <c r="C3444" s="4" t="s">
        <v>9</v>
      </c>
      <c r="D3444" s="4" t="s">
        <v>72</v>
      </c>
      <c r="E3444">
        <v>1000000064</v>
      </c>
      <c r="F3444" s="4" t="s">
        <v>76</v>
      </c>
      <c r="G3444" s="4" t="s">
        <v>13</v>
      </c>
      <c r="H3444">
        <v>10000064</v>
      </c>
      <c r="I3444" s="4" t="s">
        <v>53</v>
      </c>
      <c r="J3444" s="11">
        <v>50.704000000000008</v>
      </c>
      <c r="K3444" s="11">
        <v>0</v>
      </c>
      <c r="L3444" s="11">
        <v>0</v>
      </c>
      <c r="M3444" s="11">
        <v>0</v>
      </c>
      <c r="N3444" s="11">
        <f>IFERROR(合并表__明细[[#This Row],[期末库存]]/合并表__明细[[#This Row],[未来50天出库量]]*50,999)</f>
        <v>999</v>
      </c>
      <c r="O3444" s="11" t="str">
        <f>IF(合并表__明细[[#This Row],[库存天数]]&lt;=3,"不足",IF(合并表__明细[[#This Row],[库存天数]]&gt;=100,"积压","正常"))</f>
        <v>积压</v>
      </c>
    </row>
    <row r="3445" spans="2:15" hidden="1" x14ac:dyDescent="0.2">
      <c r="B3445" s="1">
        <v>43159</v>
      </c>
      <c r="C3445" s="4" t="s">
        <v>9</v>
      </c>
      <c r="D3445" s="4" t="s">
        <v>15</v>
      </c>
      <c r="E3445">
        <v>1000002981</v>
      </c>
      <c r="F3445" s="4" t="s">
        <v>62</v>
      </c>
      <c r="G3445" s="4" t="s">
        <v>13</v>
      </c>
      <c r="H3445">
        <v>10000111</v>
      </c>
      <c r="I3445" s="4" t="s">
        <v>37</v>
      </c>
      <c r="J3445" s="11">
        <v>157.70000000000002</v>
      </c>
      <c r="K3445" s="11">
        <v>0</v>
      </c>
      <c r="L3445" s="11">
        <v>0</v>
      </c>
      <c r="M3445" s="11">
        <v>0</v>
      </c>
      <c r="N3445" s="11">
        <f>IFERROR(合并表__明细[[#This Row],[期末库存]]/合并表__明细[[#This Row],[未来50天出库量]]*50,999)</f>
        <v>999</v>
      </c>
      <c r="O3445" s="11" t="str">
        <f>IF(合并表__明细[[#This Row],[库存天数]]&lt;=3,"不足",IF(合并表__明细[[#This Row],[库存天数]]&gt;=100,"积压","正常"))</f>
        <v>积压</v>
      </c>
    </row>
    <row r="3446" spans="2:15" hidden="1" x14ac:dyDescent="0.2">
      <c r="B3446" s="1">
        <v>43159</v>
      </c>
      <c r="C3446" s="4" t="s">
        <v>9</v>
      </c>
      <c r="D3446" s="4" t="s">
        <v>59</v>
      </c>
      <c r="E3446">
        <v>1000000192</v>
      </c>
      <c r="F3446" s="4" t="s">
        <v>58</v>
      </c>
      <c r="G3446" s="4" t="s">
        <v>13</v>
      </c>
      <c r="H3446">
        <v>10000131</v>
      </c>
      <c r="I3446" s="4" t="s">
        <v>38</v>
      </c>
      <c r="J3446" s="11">
        <v>176.76600000000002</v>
      </c>
      <c r="K3446" s="11">
        <v>0</v>
      </c>
      <c r="L3446" s="11">
        <v>0</v>
      </c>
      <c r="M3446" s="11">
        <v>0</v>
      </c>
      <c r="N3446" s="11">
        <f>IFERROR(合并表__明细[[#This Row],[期末库存]]/合并表__明细[[#This Row],[未来50天出库量]]*50,999)</f>
        <v>999</v>
      </c>
      <c r="O3446" s="11" t="str">
        <f>IF(合并表__明细[[#This Row],[库存天数]]&lt;=3,"不足",IF(合并表__明细[[#This Row],[库存天数]]&gt;=100,"积压","正常"))</f>
        <v>积压</v>
      </c>
    </row>
    <row r="3447" spans="2:15" hidden="1" x14ac:dyDescent="0.2">
      <c r="B3447" s="1">
        <v>43159</v>
      </c>
      <c r="C3447" s="4" t="s">
        <v>9</v>
      </c>
      <c r="D3447" s="4" t="s">
        <v>17</v>
      </c>
      <c r="E3447">
        <v>1000000059</v>
      </c>
      <c r="F3447" s="4" t="s">
        <v>55</v>
      </c>
      <c r="G3447" s="4" t="s">
        <v>13</v>
      </c>
      <c r="H3447">
        <v>10000064</v>
      </c>
      <c r="I3447" s="4" t="s">
        <v>53</v>
      </c>
      <c r="J3447" s="11">
        <v>111.05399999999992</v>
      </c>
      <c r="K3447" s="11">
        <v>0</v>
      </c>
      <c r="L3447" s="11">
        <v>0</v>
      </c>
      <c r="M3447" s="11">
        <v>0</v>
      </c>
      <c r="N3447" s="11">
        <f>IFERROR(合并表__明细[[#This Row],[期末库存]]/合并表__明细[[#This Row],[未来50天出库量]]*50,999)</f>
        <v>999</v>
      </c>
      <c r="O3447" s="11" t="str">
        <f>IF(合并表__明细[[#This Row],[库存天数]]&lt;=3,"不足",IF(合并表__明细[[#This Row],[库存天数]]&gt;=100,"积压","正常"))</f>
        <v>积压</v>
      </c>
    </row>
    <row r="3448" spans="2:15" hidden="1" x14ac:dyDescent="0.2">
      <c r="B3448" s="1">
        <v>43159</v>
      </c>
      <c r="C3448" s="4" t="s">
        <v>9</v>
      </c>
      <c r="D3448" s="4" t="s">
        <v>57</v>
      </c>
      <c r="E3448">
        <v>1000001502</v>
      </c>
      <c r="F3448" s="4" t="s">
        <v>56</v>
      </c>
      <c r="G3448" s="4" t="s">
        <v>13</v>
      </c>
      <c r="H3448">
        <v>20000099</v>
      </c>
      <c r="I3448" s="4" t="s">
        <v>20</v>
      </c>
      <c r="J3448" s="11">
        <v>118.9</v>
      </c>
      <c r="K3448" s="11">
        <v>0</v>
      </c>
      <c r="L3448" s="11">
        <v>0</v>
      </c>
      <c r="M3448" s="11">
        <v>0</v>
      </c>
      <c r="N3448" s="11">
        <f>IFERROR(合并表__明细[[#This Row],[期末库存]]/合并表__明细[[#This Row],[未来50天出库量]]*50,999)</f>
        <v>999</v>
      </c>
      <c r="O3448" s="11" t="str">
        <f>IF(合并表__明细[[#This Row],[库存天数]]&lt;=3,"不足",IF(合并表__明细[[#This Row],[库存天数]]&gt;=100,"积压","正常"))</f>
        <v>积压</v>
      </c>
    </row>
    <row r="3449" spans="2:15" hidden="1" x14ac:dyDescent="0.2">
      <c r="B3449" s="1">
        <v>43159</v>
      </c>
      <c r="C3449" s="4" t="s">
        <v>9</v>
      </c>
      <c r="D3449" s="4" t="s">
        <v>57</v>
      </c>
      <c r="E3449">
        <v>1000001502</v>
      </c>
      <c r="F3449" s="4" t="s">
        <v>56</v>
      </c>
      <c r="G3449" s="4" t="s">
        <v>13</v>
      </c>
      <c r="H3449">
        <v>10000064</v>
      </c>
      <c r="I3449" s="4" t="s">
        <v>53</v>
      </c>
      <c r="J3449" s="11">
        <v>19.299999999999986</v>
      </c>
      <c r="K3449" s="11">
        <v>0</v>
      </c>
      <c r="L3449" s="11">
        <v>0</v>
      </c>
      <c r="M3449" s="11">
        <v>0</v>
      </c>
      <c r="N3449" s="11">
        <f>IFERROR(合并表__明细[[#This Row],[期末库存]]/合并表__明细[[#This Row],[未来50天出库量]]*50,999)</f>
        <v>999</v>
      </c>
      <c r="O3449" s="11" t="str">
        <f>IF(合并表__明细[[#This Row],[库存天数]]&lt;=3,"不足",IF(合并表__明细[[#This Row],[库存天数]]&gt;=100,"积压","正常"))</f>
        <v>积压</v>
      </c>
    </row>
    <row r="3450" spans="2:15" hidden="1" x14ac:dyDescent="0.2">
      <c r="B3450" s="1">
        <v>43159</v>
      </c>
      <c r="C3450" s="4" t="s">
        <v>9</v>
      </c>
      <c r="D3450" s="4" t="s">
        <v>15</v>
      </c>
      <c r="E3450">
        <v>1000002981</v>
      </c>
      <c r="F3450" s="4" t="s">
        <v>62</v>
      </c>
      <c r="G3450" s="4" t="s">
        <v>13</v>
      </c>
      <c r="H3450">
        <v>20000099</v>
      </c>
      <c r="I3450" s="4" t="s">
        <v>20</v>
      </c>
      <c r="J3450" s="11">
        <v>54.170000000000016</v>
      </c>
      <c r="K3450" s="11">
        <v>0</v>
      </c>
      <c r="L3450" s="11">
        <v>0</v>
      </c>
      <c r="M3450" s="11">
        <v>0</v>
      </c>
      <c r="N3450" s="11">
        <f>IFERROR(合并表__明细[[#This Row],[期末库存]]/合并表__明细[[#This Row],[未来50天出库量]]*50,999)</f>
        <v>999</v>
      </c>
      <c r="O3450" s="11" t="str">
        <f>IF(合并表__明细[[#This Row],[库存天数]]&lt;=3,"不足",IF(合并表__明细[[#This Row],[库存天数]]&gt;=100,"积压","正常"))</f>
        <v>积压</v>
      </c>
    </row>
    <row r="3451" spans="2:15" hidden="1" x14ac:dyDescent="0.2">
      <c r="B3451" s="1">
        <v>43159</v>
      </c>
      <c r="C3451" s="4" t="s">
        <v>9</v>
      </c>
      <c r="D3451" s="4" t="s">
        <v>75</v>
      </c>
      <c r="E3451">
        <v>1000000281</v>
      </c>
      <c r="F3451" s="4" t="s">
        <v>74</v>
      </c>
      <c r="G3451" s="4" t="s">
        <v>13</v>
      </c>
      <c r="H3451">
        <v>10000211</v>
      </c>
      <c r="I3451" s="4" t="s">
        <v>11</v>
      </c>
      <c r="J3451" s="11">
        <v>3.4000000000000021</v>
      </c>
      <c r="K3451" s="11">
        <v>0</v>
      </c>
      <c r="L3451" s="11">
        <v>0</v>
      </c>
      <c r="M3451" s="11">
        <v>0</v>
      </c>
      <c r="N3451" s="11">
        <f>IFERROR(合并表__明细[[#This Row],[期末库存]]/合并表__明细[[#This Row],[未来50天出库量]]*50,999)</f>
        <v>999</v>
      </c>
      <c r="O3451" s="11" t="str">
        <f>IF(合并表__明细[[#This Row],[库存天数]]&lt;=3,"不足",IF(合并表__明细[[#This Row],[库存天数]]&gt;=100,"积压","正常"))</f>
        <v>积压</v>
      </c>
    </row>
    <row r="3452" spans="2:15" hidden="1" x14ac:dyDescent="0.2">
      <c r="B3452" s="1">
        <v>43159</v>
      </c>
      <c r="C3452" s="4" t="s">
        <v>9</v>
      </c>
      <c r="D3452" s="4" t="s">
        <v>15</v>
      </c>
      <c r="E3452">
        <v>1000002986</v>
      </c>
      <c r="F3452" s="4" t="s">
        <v>14</v>
      </c>
      <c r="G3452" s="4" t="s">
        <v>13</v>
      </c>
      <c r="H3452">
        <v>10000131</v>
      </c>
      <c r="I3452" s="4" t="s">
        <v>38</v>
      </c>
      <c r="J3452" s="11">
        <v>220.26599999999999</v>
      </c>
      <c r="K3452" s="11">
        <v>0</v>
      </c>
      <c r="L3452" s="11">
        <v>0</v>
      </c>
      <c r="M3452" s="11">
        <v>0</v>
      </c>
      <c r="N3452" s="11">
        <f>IFERROR(合并表__明细[[#This Row],[期末库存]]/合并表__明细[[#This Row],[未来50天出库量]]*50,999)</f>
        <v>999</v>
      </c>
      <c r="O3452" s="11" t="str">
        <f>IF(合并表__明细[[#This Row],[库存天数]]&lt;=3,"不足",IF(合并表__明细[[#This Row],[库存天数]]&gt;=100,"积压","正常"))</f>
        <v>积压</v>
      </c>
    </row>
    <row r="3453" spans="2:15" hidden="1" x14ac:dyDescent="0.2">
      <c r="B3453" s="1">
        <v>43159</v>
      </c>
      <c r="C3453" s="4" t="s">
        <v>9</v>
      </c>
      <c r="D3453" s="4" t="s">
        <v>17</v>
      </c>
      <c r="E3453">
        <v>1000000059</v>
      </c>
      <c r="F3453" s="4" t="s">
        <v>55</v>
      </c>
      <c r="G3453" s="4" t="s">
        <v>13</v>
      </c>
      <c r="H3453">
        <v>10000172</v>
      </c>
      <c r="I3453" s="4" t="s">
        <v>18</v>
      </c>
      <c r="J3453" s="11">
        <v>187.88400000000013</v>
      </c>
      <c r="K3453" s="11">
        <v>0</v>
      </c>
      <c r="L3453" s="11">
        <v>0</v>
      </c>
      <c r="M3453" s="11">
        <v>0</v>
      </c>
      <c r="N3453" s="11">
        <f>IFERROR(合并表__明细[[#This Row],[期末库存]]/合并表__明细[[#This Row],[未来50天出库量]]*50,999)</f>
        <v>999</v>
      </c>
      <c r="O3453" s="11" t="str">
        <f>IF(合并表__明细[[#This Row],[库存天数]]&lt;=3,"不足",IF(合并表__明细[[#This Row],[库存天数]]&gt;=100,"积压","正常"))</f>
        <v>积压</v>
      </c>
    </row>
    <row r="3454" spans="2:15" hidden="1" x14ac:dyDescent="0.2">
      <c r="B3454" s="1">
        <v>43159</v>
      </c>
      <c r="C3454" s="4" t="s">
        <v>9</v>
      </c>
      <c r="D3454" s="4" t="s">
        <v>15</v>
      </c>
      <c r="E3454">
        <v>1000002986</v>
      </c>
      <c r="F3454" s="4" t="s">
        <v>14</v>
      </c>
      <c r="G3454" s="4" t="s">
        <v>13</v>
      </c>
      <c r="H3454">
        <v>10000111</v>
      </c>
      <c r="I3454" s="4" t="s">
        <v>37</v>
      </c>
      <c r="J3454" s="11">
        <v>88.999999999999972</v>
      </c>
      <c r="K3454" s="11">
        <v>0</v>
      </c>
      <c r="L3454" s="11">
        <v>0</v>
      </c>
      <c r="M3454" s="11">
        <v>0</v>
      </c>
      <c r="N3454" s="11">
        <f>IFERROR(合并表__明细[[#This Row],[期末库存]]/合并表__明细[[#This Row],[未来50天出库量]]*50,999)</f>
        <v>999</v>
      </c>
      <c r="O3454" s="11" t="str">
        <f>IF(合并表__明细[[#This Row],[库存天数]]&lt;=3,"不足",IF(合并表__明细[[#This Row],[库存天数]]&gt;=100,"积压","正常"))</f>
        <v>积压</v>
      </c>
    </row>
    <row r="3455" spans="2:15" hidden="1" x14ac:dyDescent="0.2">
      <c r="B3455" s="1">
        <v>43159</v>
      </c>
      <c r="C3455" s="4" t="s">
        <v>9</v>
      </c>
      <c r="D3455" s="4" t="s">
        <v>12</v>
      </c>
      <c r="E3455">
        <v>1000000072</v>
      </c>
      <c r="F3455" s="4" t="s">
        <v>10</v>
      </c>
      <c r="G3455" s="4" t="s">
        <v>13</v>
      </c>
      <c r="H3455">
        <v>10000064</v>
      </c>
      <c r="I3455" s="4" t="s">
        <v>53</v>
      </c>
      <c r="J3455" s="11">
        <v>20</v>
      </c>
      <c r="K3455" s="11">
        <v>0</v>
      </c>
      <c r="L3455" s="11">
        <v>0</v>
      </c>
      <c r="M3455" s="11">
        <v>0</v>
      </c>
      <c r="N3455" s="11">
        <f>IFERROR(合并表__明细[[#This Row],[期末库存]]/合并表__明细[[#This Row],[未来50天出库量]]*50,999)</f>
        <v>999</v>
      </c>
      <c r="O3455" s="11" t="str">
        <f>IF(合并表__明细[[#This Row],[库存天数]]&lt;=3,"不足",IF(合并表__明细[[#This Row],[库存天数]]&gt;=100,"积压","正常"))</f>
        <v>积压</v>
      </c>
    </row>
    <row r="3456" spans="2:15" hidden="1" x14ac:dyDescent="0.2">
      <c r="B3456" s="1">
        <v>43159</v>
      </c>
      <c r="C3456" s="4" t="s">
        <v>9</v>
      </c>
      <c r="D3456" s="4" t="s">
        <v>17</v>
      </c>
      <c r="E3456">
        <v>1000001649</v>
      </c>
      <c r="F3456" s="4" t="s">
        <v>16</v>
      </c>
      <c r="G3456" s="4" t="s">
        <v>13</v>
      </c>
      <c r="H3456">
        <v>20000018</v>
      </c>
      <c r="I3456" s="4" t="s">
        <v>81</v>
      </c>
      <c r="J3456" s="11">
        <v>0.30000000000000004</v>
      </c>
      <c r="K3456" s="11">
        <v>0</v>
      </c>
      <c r="L3456" s="11">
        <v>0</v>
      </c>
      <c r="M3456" s="11">
        <v>0</v>
      </c>
      <c r="N3456" s="11">
        <f>IFERROR(合并表__明细[[#This Row],[期末库存]]/合并表__明细[[#This Row],[未来50天出库量]]*50,999)</f>
        <v>999</v>
      </c>
      <c r="O3456" s="11" t="str">
        <f>IF(合并表__明细[[#This Row],[库存天数]]&lt;=3,"不足",IF(合并表__明细[[#This Row],[库存天数]]&gt;=100,"积压","正常"))</f>
        <v>积压</v>
      </c>
    </row>
    <row r="3457" spans="2:15" hidden="1" x14ac:dyDescent="0.2">
      <c r="B3457" s="1">
        <v>43159</v>
      </c>
      <c r="C3457" s="4" t="s">
        <v>9</v>
      </c>
      <c r="D3457" s="4" t="s">
        <v>15</v>
      </c>
      <c r="E3457">
        <v>1000002981</v>
      </c>
      <c r="F3457" s="4" t="s">
        <v>62</v>
      </c>
      <c r="G3457" s="4" t="s">
        <v>13</v>
      </c>
      <c r="H3457">
        <v>10000064</v>
      </c>
      <c r="I3457" s="4" t="s">
        <v>53</v>
      </c>
      <c r="J3457" s="11">
        <v>13.9</v>
      </c>
      <c r="K3457" s="11">
        <v>0</v>
      </c>
      <c r="L3457" s="11">
        <v>0</v>
      </c>
      <c r="M3457" s="11">
        <v>0</v>
      </c>
      <c r="N3457" s="11">
        <f>IFERROR(合并表__明细[[#This Row],[期末库存]]/合并表__明细[[#This Row],[未来50天出库量]]*50,999)</f>
        <v>999</v>
      </c>
      <c r="O3457" s="11" t="str">
        <f>IF(合并表__明细[[#This Row],[库存天数]]&lt;=3,"不足",IF(合并表__明细[[#This Row],[库存天数]]&gt;=100,"积压","正常"))</f>
        <v>积压</v>
      </c>
    </row>
    <row r="3458" spans="2:15" hidden="1" x14ac:dyDescent="0.2">
      <c r="B3458" s="1">
        <v>43159</v>
      </c>
      <c r="C3458" s="4" t="s">
        <v>9</v>
      </c>
      <c r="D3458" s="4" t="s">
        <v>72</v>
      </c>
      <c r="E3458">
        <v>1000000064</v>
      </c>
      <c r="F3458" s="4" t="s">
        <v>76</v>
      </c>
      <c r="G3458" s="4" t="s">
        <v>13</v>
      </c>
      <c r="H3458">
        <v>10000131</v>
      </c>
      <c r="I3458" s="4" t="s">
        <v>38</v>
      </c>
      <c r="J3458" s="11">
        <v>259.09999999999997</v>
      </c>
      <c r="K3458" s="11">
        <v>0</v>
      </c>
      <c r="L3458" s="11">
        <v>0</v>
      </c>
      <c r="M3458" s="11">
        <v>0</v>
      </c>
      <c r="N3458" s="11">
        <f>IFERROR(合并表__明细[[#This Row],[期末库存]]/合并表__明细[[#This Row],[未来50天出库量]]*50,999)</f>
        <v>999</v>
      </c>
      <c r="O3458" s="11" t="str">
        <f>IF(合并表__明细[[#This Row],[库存天数]]&lt;=3,"不足",IF(合并表__明细[[#This Row],[库存天数]]&gt;=100,"积压","正常"))</f>
        <v>积压</v>
      </c>
    </row>
    <row r="3459" spans="2:15" hidden="1" x14ac:dyDescent="0.2">
      <c r="B3459" s="1">
        <v>43159</v>
      </c>
      <c r="C3459" s="4" t="s">
        <v>9</v>
      </c>
      <c r="D3459" s="4" t="s">
        <v>75</v>
      </c>
      <c r="E3459">
        <v>1000000281</v>
      </c>
      <c r="F3459" s="4" t="s">
        <v>74</v>
      </c>
      <c r="G3459" s="4" t="s">
        <v>13</v>
      </c>
      <c r="H3459">
        <v>10000136</v>
      </c>
      <c r="I3459" s="4" t="s">
        <v>40</v>
      </c>
      <c r="J3459" s="11">
        <v>24.499999999999993</v>
      </c>
      <c r="K3459" s="11">
        <v>0</v>
      </c>
      <c r="L3459" s="11">
        <v>0</v>
      </c>
      <c r="M3459" s="11">
        <v>0</v>
      </c>
      <c r="N3459" s="11">
        <f>IFERROR(合并表__明细[[#This Row],[期末库存]]/合并表__明细[[#This Row],[未来50天出库量]]*50,999)</f>
        <v>999</v>
      </c>
      <c r="O3459" s="11" t="str">
        <f>IF(合并表__明细[[#This Row],[库存天数]]&lt;=3,"不足",IF(合并表__明细[[#This Row],[库存天数]]&gt;=100,"积压","正常"))</f>
        <v>积压</v>
      </c>
    </row>
    <row r="3460" spans="2:15" hidden="1" x14ac:dyDescent="0.2">
      <c r="B3460" s="1">
        <v>43159</v>
      </c>
      <c r="C3460" s="4" t="s">
        <v>9</v>
      </c>
      <c r="D3460" s="4" t="s">
        <v>72</v>
      </c>
      <c r="E3460">
        <v>1000001699</v>
      </c>
      <c r="F3460" s="4" t="s">
        <v>71</v>
      </c>
      <c r="G3460" s="4" t="s">
        <v>13</v>
      </c>
      <c r="H3460">
        <v>10000136</v>
      </c>
      <c r="I3460" s="4" t="s">
        <v>40</v>
      </c>
      <c r="J3460" s="11">
        <v>0.5</v>
      </c>
      <c r="K3460" s="11">
        <v>0</v>
      </c>
      <c r="L3460" s="11">
        <v>0</v>
      </c>
      <c r="M3460" s="11">
        <v>0</v>
      </c>
      <c r="N3460" s="11">
        <f>IFERROR(合并表__明细[[#This Row],[期末库存]]/合并表__明细[[#This Row],[未来50天出库量]]*50,999)</f>
        <v>999</v>
      </c>
      <c r="O3460" s="11" t="str">
        <f>IF(合并表__明细[[#This Row],[库存天数]]&lt;=3,"不足",IF(合并表__明细[[#This Row],[库存天数]]&gt;=100,"积压","正常"))</f>
        <v>积压</v>
      </c>
    </row>
    <row r="3461" spans="2:15" hidden="1" x14ac:dyDescent="0.2">
      <c r="B3461" s="1">
        <v>43159</v>
      </c>
      <c r="C3461" s="4" t="s">
        <v>9</v>
      </c>
      <c r="D3461" s="4" t="s">
        <v>57</v>
      </c>
      <c r="E3461">
        <v>1000001502</v>
      </c>
      <c r="F3461" s="4" t="s">
        <v>56</v>
      </c>
      <c r="G3461" s="4" t="s">
        <v>13</v>
      </c>
      <c r="H3461">
        <v>10000211</v>
      </c>
      <c r="I3461" s="4" t="s">
        <v>11</v>
      </c>
      <c r="J3461" s="11">
        <v>340.72400000000005</v>
      </c>
      <c r="K3461" s="11">
        <v>0</v>
      </c>
      <c r="L3461" s="11">
        <v>0</v>
      </c>
      <c r="M3461" s="11">
        <v>0</v>
      </c>
      <c r="N3461" s="11">
        <f>IFERROR(合并表__明细[[#This Row],[期末库存]]/合并表__明细[[#This Row],[未来50天出库量]]*50,999)</f>
        <v>999</v>
      </c>
      <c r="O3461" s="11" t="str">
        <f>IF(合并表__明细[[#This Row],[库存天数]]&lt;=3,"不足",IF(合并表__明细[[#This Row],[库存天数]]&gt;=100,"积压","正常"))</f>
        <v>积压</v>
      </c>
    </row>
    <row r="3462" spans="2:15" hidden="1" x14ac:dyDescent="0.2">
      <c r="B3462" s="1">
        <v>43159</v>
      </c>
      <c r="C3462" s="4" t="s">
        <v>9</v>
      </c>
      <c r="D3462" s="4" t="s">
        <v>8</v>
      </c>
      <c r="E3462">
        <v>1000000070</v>
      </c>
      <c r="F3462" s="4" t="s">
        <v>7</v>
      </c>
      <c r="G3462" s="4" t="s">
        <v>13</v>
      </c>
      <c r="H3462">
        <v>10000064</v>
      </c>
      <c r="I3462" s="4" t="s">
        <v>53</v>
      </c>
      <c r="J3462" s="11">
        <v>0.79999999999999982</v>
      </c>
      <c r="K3462" s="11">
        <v>2.2999999999999998</v>
      </c>
      <c r="L3462" s="11">
        <v>2.1</v>
      </c>
      <c r="M3462" s="11">
        <v>0</v>
      </c>
      <c r="N3462" s="11">
        <f>IFERROR(合并表__明细[[#This Row],[期末库存]]/合并表__明细[[#This Row],[未来50天出库量]]*50,999)</f>
        <v>999</v>
      </c>
      <c r="O3462" s="11" t="str">
        <f>IF(合并表__明细[[#This Row],[库存天数]]&lt;=3,"不足",IF(合并表__明细[[#This Row],[库存天数]]&gt;=100,"积压","正常"))</f>
        <v>积压</v>
      </c>
    </row>
    <row r="3463" spans="2:15" hidden="1" x14ac:dyDescent="0.2">
      <c r="B3463" s="1">
        <v>43159</v>
      </c>
      <c r="C3463" s="4" t="s">
        <v>9</v>
      </c>
      <c r="D3463" s="4" t="s">
        <v>15</v>
      </c>
      <c r="E3463">
        <v>1000002985</v>
      </c>
      <c r="F3463" s="4" t="s">
        <v>47</v>
      </c>
      <c r="G3463" s="4" t="s">
        <v>13</v>
      </c>
      <c r="H3463">
        <v>10000136</v>
      </c>
      <c r="I3463" s="4" t="s">
        <v>40</v>
      </c>
      <c r="J3463" s="11">
        <v>0.30000000000000027</v>
      </c>
      <c r="K3463" s="11">
        <v>2.6</v>
      </c>
      <c r="L3463" s="11">
        <v>2.2999999999999998</v>
      </c>
      <c r="M3463" s="11">
        <v>0</v>
      </c>
      <c r="N3463" s="11">
        <f>IFERROR(合并表__明细[[#This Row],[期末库存]]/合并表__明细[[#This Row],[未来50天出库量]]*50,999)</f>
        <v>999</v>
      </c>
      <c r="O3463" s="11" t="str">
        <f>IF(合并表__明细[[#This Row],[库存天数]]&lt;=3,"不足",IF(合并表__明细[[#This Row],[库存天数]]&gt;=100,"积压","正常"))</f>
        <v>积压</v>
      </c>
    </row>
    <row r="3464" spans="2:15" hidden="1" x14ac:dyDescent="0.2">
      <c r="B3464" s="1">
        <v>43159</v>
      </c>
      <c r="C3464" s="4" t="s">
        <v>9</v>
      </c>
      <c r="D3464" s="4" t="s">
        <v>75</v>
      </c>
      <c r="E3464">
        <v>1000000281</v>
      </c>
      <c r="F3464" s="4" t="s">
        <v>74</v>
      </c>
      <c r="G3464" s="4" t="s">
        <v>13</v>
      </c>
      <c r="H3464">
        <v>10000131</v>
      </c>
      <c r="I3464" s="4" t="s">
        <v>38</v>
      </c>
      <c r="J3464" s="11">
        <v>172.47399999999996</v>
      </c>
      <c r="K3464" s="11">
        <v>38.5</v>
      </c>
      <c r="L3464" s="11">
        <v>38.299999999999997</v>
      </c>
      <c r="M3464" s="11">
        <v>0</v>
      </c>
      <c r="N3464" s="11">
        <f>IFERROR(合并表__明细[[#This Row],[期末库存]]/合并表__明细[[#This Row],[未来50天出库量]]*50,999)</f>
        <v>999</v>
      </c>
      <c r="O3464" s="11" t="str">
        <f>IF(合并表__明细[[#This Row],[库存天数]]&lt;=3,"不足",IF(合并表__明细[[#This Row],[库存天数]]&gt;=100,"积压","正常"))</f>
        <v>积压</v>
      </c>
    </row>
    <row r="3465" spans="2:15" hidden="1" x14ac:dyDescent="0.2">
      <c r="B3465" s="1">
        <v>43159</v>
      </c>
      <c r="C3465" s="4" t="s">
        <v>9</v>
      </c>
      <c r="D3465" s="4" t="s">
        <v>72</v>
      </c>
      <c r="E3465">
        <v>1000001699</v>
      </c>
      <c r="F3465" s="4" t="s">
        <v>71</v>
      </c>
      <c r="G3465" s="4" t="s">
        <v>13</v>
      </c>
      <c r="H3465">
        <v>10000064</v>
      </c>
      <c r="I3465" s="4" t="s">
        <v>53</v>
      </c>
      <c r="J3465" s="11">
        <v>4.0999999999999988</v>
      </c>
      <c r="K3465" s="11">
        <v>11.3</v>
      </c>
      <c r="L3465" s="11">
        <v>11.3</v>
      </c>
      <c r="M3465" s="11">
        <v>0</v>
      </c>
      <c r="N3465" s="11">
        <f>IFERROR(合并表__明细[[#This Row],[期末库存]]/合并表__明细[[#This Row],[未来50天出库量]]*50,999)</f>
        <v>999</v>
      </c>
      <c r="O3465" s="11" t="str">
        <f>IF(合并表__明细[[#This Row],[库存天数]]&lt;=3,"不足",IF(合并表__明细[[#This Row],[库存天数]]&gt;=100,"积压","正常"))</f>
        <v>积压</v>
      </c>
    </row>
    <row r="3466" spans="2:15" hidden="1" x14ac:dyDescent="0.2">
      <c r="B3466" s="1">
        <v>43159</v>
      </c>
      <c r="C3466" s="4" t="s">
        <v>9</v>
      </c>
      <c r="D3466" s="4" t="s">
        <v>15</v>
      </c>
      <c r="E3466">
        <v>1000002985</v>
      </c>
      <c r="F3466" s="4" t="s">
        <v>47</v>
      </c>
      <c r="G3466" s="4" t="s">
        <v>13</v>
      </c>
      <c r="H3466">
        <v>10000064</v>
      </c>
      <c r="I3466" s="4" t="s">
        <v>53</v>
      </c>
      <c r="J3466" s="11">
        <v>7.2000000000000011</v>
      </c>
      <c r="K3466" s="11">
        <v>11.3</v>
      </c>
      <c r="L3466" s="11">
        <v>4.0999999999999996</v>
      </c>
      <c r="M3466" s="11">
        <v>0</v>
      </c>
      <c r="N3466" s="11">
        <f>IFERROR(合并表__明细[[#This Row],[期末库存]]/合并表__明细[[#This Row],[未来50天出库量]]*50,999)</f>
        <v>999</v>
      </c>
      <c r="O3466" s="11" t="str">
        <f>IF(合并表__明细[[#This Row],[库存天数]]&lt;=3,"不足",IF(合并表__明细[[#This Row],[库存天数]]&gt;=100,"积压","正常"))</f>
        <v>积压</v>
      </c>
    </row>
    <row r="3467" spans="2:15" hidden="1" x14ac:dyDescent="0.2">
      <c r="B3467" s="1">
        <v>43159</v>
      </c>
      <c r="C3467" s="4" t="s">
        <v>9</v>
      </c>
      <c r="D3467" s="4" t="s">
        <v>15</v>
      </c>
      <c r="E3467">
        <v>1000002985</v>
      </c>
      <c r="F3467" s="4" t="s">
        <v>47</v>
      </c>
      <c r="G3467" s="4" t="s">
        <v>13</v>
      </c>
      <c r="H3467">
        <v>10000111</v>
      </c>
      <c r="I3467" s="4" t="s">
        <v>37</v>
      </c>
      <c r="J3467" s="11">
        <v>45.4</v>
      </c>
      <c r="K3467" s="11">
        <v>12</v>
      </c>
      <c r="L3467" s="11">
        <v>11.9</v>
      </c>
      <c r="M3467" s="11">
        <v>0</v>
      </c>
      <c r="N3467" s="11">
        <f>IFERROR(合并表__明细[[#This Row],[期末库存]]/合并表__明细[[#This Row],[未来50天出库量]]*50,999)</f>
        <v>999</v>
      </c>
      <c r="O3467" s="11" t="str">
        <f>IF(合并表__明细[[#This Row],[库存天数]]&lt;=3,"不足",IF(合并表__明细[[#This Row],[库存天数]]&gt;=100,"积压","正常"))</f>
        <v>积压</v>
      </c>
    </row>
    <row r="3468" spans="2:15" hidden="1" x14ac:dyDescent="0.2">
      <c r="B3468" s="1">
        <v>43159</v>
      </c>
      <c r="C3468" s="4" t="s">
        <v>9</v>
      </c>
      <c r="D3468" s="4" t="s">
        <v>15</v>
      </c>
      <c r="E3468">
        <v>1000002985</v>
      </c>
      <c r="F3468" s="4" t="s">
        <v>47</v>
      </c>
      <c r="G3468" s="4" t="s">
        <v>13</v>
      </c>
      <c r="H3468">
        <v>10000131</v>
      </c>
      <c r="I3468" s="4" t="s">
        <v>38</v>
      </c>
      <c r="J3468" s="11">
        <v>1.5580000000000007</v>
      </c>
      <c r="K3468" s="11">
        <v>16.8</v>
      </c>
      <c r="L3468" s="11">
        <v>16.600000000000001</v>
      </c>
      <c r="M3468" s="11">
        <v>0</v>
      </c>
      <c r="N3468" s="11">
        <f>IFERROR(合并表__明细[[#This Row],[期末库存]]/合并表__明细[[#This Row],[未来50天出库量]]*50,999)</f>
        <v>999</v>
      </c>
      <c r="O3468" s="11" t="str">
        <f>IF(合并表__明细[[#This Row],[库存天数]]&lt;=3,"不足",IF(合并表__明细[[#This Row],[库存天数]]&gt;=100,"积压","正常"))</f>
        <v>积压</v>
      </c>
    </row>
    <row r="3469" spans="2:15" hidden="1" x14ac:dyDescent="0.2">
      <c r="B3469" s="1">
        <v>43159</v>
      </c>
      <c r="C3469" s="4" t="s">
        <v>9</v>
      </c>
      <c r="D3469" s="4" t="s">
        <v>8</v>
      </c>
      <c r="E3469">
        <v>1000000070</v>
      </c>
      <c r="F3469" s="4" t="s">
        <v>7</v>
      </c>
      <c r="G3469" s="4" t="s">
        <v>13</v>
      </c>
      <c r="H3469">
        <v>20000099</v>
      </c>
      <c r="I3469" s="4" t="s">
        <v>20</v>
      </c>
      <c r="J3469" s="11">
        <v>4.7</v>
      </c>
      <c r="K3469" s="11">
        <v>18.399999999999999</v>
      </c>
      <c r="L3469" s="11">
        <v>18.2</v>
      </c>
      <c r="M3469" s="11">
        <v>0</v>
      </c>
      <c r="N3469" s="11">
        <f>IFERROR(合并表__明细[[#This Row],[期末库存]]/合并表__明细[[#This Row],[未来50天出库量]]*50,999)</f>
        <v>999</v>
      </c>
      <c r="O3469" s="11" t="str">
        <f>IF(合并表__明细[[#This Row],[库存天数]]&lt;=3,"不足",IF(合并表__明细[[#This Row],[库存天数]]&gt;=100,"积压","正常"))</f>
        <v>积压</v>
      </c>
    </row>
    <row r="3470" spans="2:15" hidden="1" x14ac:dyDescent="0.2">
      <c r="B3470" s="1">
        <v>43159</v>
      </c>
      <c r="C3470" s="4" t="s">
        <v>9</v>
      </c>
      <c r="D3470" s="4" t="s">
        <v>12</v>
      </c>
      <c r="E3470">
        <v>1000000072</v>
      </c>
      <c r="F3470" s="4" t="s">
        <v>10</v>
      </c>
      <c r="G3470" s="4" t="s">
        <v>13</v>
      </c>
      <c r="H3470">
        <v>20000018</v>
      </c>
      <c r="I3470" s="4" t="s">
        <v>81</v>
      </c>
      <c r="J3470" s="11">
        <v>2.8999999999999995</v>
      </c>
      <c r="K3470" s="11">
        <v>10.7</v>
      </c>
      <c r="L3470" s="11">
        <v>7.8</v>
      </c>
      <c r="M3470" s="11">
        <v>0</v>
      </c>
      <c r="N3470" s="11">
        <f>IFERROR(合并表__明细[[#This Row],[期末库存]]/合并表__明细[[#This Row],[未来50天出库量]]*50,999)</f>
        <v>999</v>
      </c>
      <c r="O3470" s="11" t="str">
        <f>IF(合并表__明细[[#This Row],[库存天数]]&lt;=3,"不足",IF(合并表__明细[[#This Row],[库存天数]]&gt;=100,"积压","正常"))</f>
        <v>积压</v>
      </c>
    </row>
    <row r="3471" spans="2:15" hidden="1" x14ac:dyDescent="0.2">
      <c r="B3471" s="1">
        <v>43159</v>
      </c>
      <c r="C3471" s="4" t="s">
        <v>9</v>
      </c>
      <c r="D3471" s="4" t="s">
        <v>59</v>
      </c>
      <c r="E3471">
        <v>1000000192</v>
      </c>
      <c r="F3471" s="4" t="s">
        <v>58</v>
      </c>
      <c r="G3471" s="4" t="s">
        <v>13</v>
      </c>
      <c r="H3471">
        <v>10000064</v>
      </c>
      <c r="I3471" s="4" t="s">
        <v>53</v>
      </c>
      <c r="J3471" s="11">
        <v>26.459999999999997</v>
      </c>
      <c r="K3471" s="11">
        <v>9</v>
      </c>
      <c r="L3471" s="11">
        <v>8.6999999999999993</v>
      </c>
      <c r="M3471" s="11">
        <v>0</v>
      </c>
      <c r="N3471" s="11">
        <f>IFERROR(合并表__明细[[#This Row],[期末库存]]/合并表__明细[[#This Row],[未来50天出库量]]*50,999)</f>
        <v>999</v>
      </c>
      <c r="O3471" s="11" t="str">
        <f>IF(合并表__明细[[#This Row],[库存天数]]&lt;=3,"不足",IF(合并表__明细[[#This Row],[库存天数]]&gt;=100,"积压","正常"))</f>
        <v>积压</v>
      </c>
    </row>
    <row r="3472" spans="2:15" hidden="1" x14ac:dyDescent="0.2">
      <c r="B3472" s="1">
        <v>43159</v>
      </c>
      <c r="C3472" s="4" t="s">
        <v>9</v>
      </c>
      <c r="D3472" s="4" t="s">
        <v>59</v>
      </c>
      <c r="E3472">
        <v>1000000192</v>
      </c>
      <c r="F3472" s="4" t="s">
        <v>58</v>
      </c>
      <c r="G3472" s="4" t="s">
        <v>13</v>
      </c>
      <c r="H3472">
        <v>10000111</v>
      </c>
      <c r="I3472" s="4" t="s">
        <v>37</v>
      </c>
      <c r="J3472" s="11">
        <v>33.35199999999999</v>
      </c>
      <c r="K3472" s="11">
        <v>12</v>
      </c>
      <c r="L3472" s="11">
        <v>11.8</v>
      </c>
      <c r="M3472" s="11">
        <v>0</v>
      </c>
      <c r="N3472" s="11">
        <f>IFERROR(合并表__明细[[#This Row],[期末库存]]/合并表__明细[[#This Row],[未来50天出库量]]*50,999)</f>
        <v>999</v>
      </c>
      <c r="O3472" s="11" t="str">
        <f>IF(合并表__明细[[#This Row],[库存天数]]&lt;=3,"不足",IF(合并表__明细[[#This Row],[库存天数]]&gt;=100,"积压","正常"))</f>
        <v>积压</v>
      </c>
    </row>
    <row r="3473" spans="2:15" hidden="1" x14ac:dyDescent="0.2">
      <c r="B3473" s="1">
        <v>43159</v>
      </c>
      <c r="C3473" s="4" t="s">
        <v>9</v>
      </c>
      <c r="D3473" s="4" t="s">
        <v>59</v>
      </c>
      <c r="E3473">
        <v>1000000192</v>
      </c>
      <c r="F3473" s="4" t="s">
        <v>58</v>
      </c>
      <c r="G3473" s="4" t="s">
        <v>13</v>
      </c>
      <c r="H3473">
        <v>10000211</v>
      </c>
      <c r="I3473" s="4" t="s">
        <v>11</v>
      </c>
      <c r="J3473" s="11">
        <v>47.399999999999977</v>
      </c>
      <c r="K3473" s="11">
        <v>81</v>
      </c>
      <c r="L3473" s="11">
        <v>78.099999999999994</v>
      </c>
      <c r="M3473" s="11">
        <v>0</v>
      </c>
      <c r="N3473" s="11">
        <f>IFERROR(合并表__明细[[#This Row],[期末库存]]/合并表__明细[[#This Row],[未来50天出库量]]*50,999)</f>
        <v>999</v>
      </c>
      <c r="O3473" s="11" t="str">
        <f>IF(合并表__明细[[#This Row],[库存天数]]&lt;=3,"不足",IF(合并表__明细[[#This Row],[库存天数]]&gt;=100,"积压","正常"))</f>
        <v>积压</v>
      </c>
    </row>
    <row r="3474" spans="2:15" hidden="1" x14ac:dyDescent="0.2">
      <c r="B3474" s="1">
        <v>43159</v>
      </c>
      <c r="C3474" s="4" t="s">
        <v>9</v>
      </c>
      <c r="D3474" s="4" t="s">
        <v>15</v>
      </c>
      <c r="E3474">
        <v>1000002981</v>
      </c>
      <c r="F3474" s="4" t="s">
        <v>62</v>
      </c>
      <c r="G3474" s="4" t="s">
        <v>13</v>
      </c>
      <c r="H3474">
        <v>10000131</v>
      </c>
      <c r="I3474" s="4" t="s">
        <v>38</v>
      </c>
      <c r="J3474" s="11">
        <v>73.166000000000011</v>
      </c>
      <c r="K3474" s="11">
        <v>226.50000000000003</v>
      </c>
      <c r="L3474" s="11">
        <v>221.8</v>
      </c>
      <c r="M3474" s="11">
        <v>0</v>
      </c>
      <c r="N3474" s="11">
        <f>IFERROR(合并表__明细[[#This Row],[期末库存]]/合并表__明细[[#This Row],[未来50天出库量]]*50,999)</f>
        <v>999</v>
      </c>
      <c r="O3474" s="11" t="str">
        <f>IF(合并表__明细[[#This Row],[库存天数]]&lt;=3,"不足",IF(合并表__明细[[#This Row],[库存天数]]&gt;=100,"积压","正常"))</f>
        <v>积压</v>
      </c>
    </row>
    <row r="3475" spans="2:15" hidden="1" x14ac:dyDescent="0.2">
      <c r="B3475" s="1">
        <v>43159</v>
      </c>
      <c r="C3475" s="4" t="s">
        <v>22</v>
      </c>
      <c r="D3475" s="4" t="s">
        <v>69</v>
      </c>
      <c r="E3475">
        <v>1000003349</v>
      </c>
      <c r="F3475" s="4" t="s">
        <v>68</v>
      </c>
      <c r="G3475" s="4" t="s">
        <v>13</v>
      </c>
      <c r="H3475">
        <v>10000064</v>
      </c>
      <c r="I3475" s="4" t="s">
        <v>53</v>
      </c>
      <c r="J3475" s="11">
        <v>19.300000000000004</v>
      </c>
      <c r="K3475" s="11">
        <v>0</v>
      </c>
      <c r="L3475" s="11">
        <v>0</v>
      </c>
      <c r="M3475" s="11">
        <v>0</v>
      </c>
      <c r="N3475" s="11">
        <f>IFERROR(合并表__明细[[#This Row],[期末库存]]/合并表__明细[[#This Row],[未来50天出库量]]*50,999)</f>
        <v>999</v>
      </c>
      <c r="O3475" s="11" t="str">
        <f>IF(合并表__明细[[#This Row],[库存天数]]&lt;=3,"不足",IF(合并表__明细[[#This Row],[库存天数]]&gt;=100,"积压","正常"))</f>
        <v>积压</v>
      </c>
    </row>
    <row r="3476" spans="2:15" hidden="1" x14ac:dyDescent="0.2">
      <c r="B3476" s="1">
        <v>43159</v>
      </c>
      <c r="C3476" s="4" t="s">
        <v>22</v>
      </c>
      <c r="D3476" s="4" t="s">
        <v>69</v>
      </c>
      <c r="E3476">
        <v>1000003349</v>
      </c>
      <c r="F3476" s="4" t="s">
        <v>68</v>
      </c>
      <c r="G3476" s="4" t="s">
        <v>13</v>
      </c>
      <c r="H3476">
        <v>10000061</v>
      </c>
      <c r="I3476" s="4" t="s">
        <v>28</v>
      </c>
      <c r="J3476" s="11">
        <v>12</v>
      </c>
      <c r="K3476" s="11">
        <v>0</v>
      </c>
      <c r="L3476" s="11">
        <v>0</v>
      </c>
      <c r="M3476" s="11">
        <v>0</v>
      </c>
      <c r="N3476" s="11">
        <f>IFERROR(合并表__明细[[#This Row],[期末库存]]/合并表__明细[[#This Row],[未来50天出库量]]*50,999)</f>
        <v>999</v>
      </c>
      <c r="O3476" s="11" t="str">
        <f>IF(合并表__明细[[#This Row],[库存天数]]&lt;=3,"不足",IF(合并表__明细[[#This Row],[库存天数]]&gt;=100,"积压","正常"))</f>
        <v>积压</v>
      </c>
    </row>
    <row r="3477" spans="2:15" hidden="1" x14ac:dyDescent="0.2">
      <c r="B3477" s="1">
        <v>43159</v>
      </c>
      <c r="C3477" s="4" t="s">
        <v>22</v>
      </c>
      <c r="D3477" s="4" t="s">
        <v>69</v>
      </c>
      <c r="E3477">
        <v>1000003349</v>
      </c>
      <c r="F3477" s="4" t="s">
        <v>68</v>
      </c>
      <c r="G3477" s="4" t="s">
        <v>13</v>
      </c>
      <c r="H3477">
        <v>10000131</v>
      </c>
      <c r="I3477" s="4" t="s">
        <v>38</v>
      </c>
      <c r="J3477" s="11">
        <v>5.5</v>
      </c>
      <c r="K3477" s="11">
        <v>0</v>
      </c>
      <c r="L3477" s="11">
        <v>0</v>
      </c>
      <c r="M3477" s="11">
        <v>0</v>
      </c>
      <c r="N3477" s="11">
        <f>IFERROR(合并表__明细[[#This Row],[期末库存]]/合并表__明细[[#This Row],[未来50天出库量]]*50,999)</f>
        <v>999</v>
      </c>
      <c r="O3477" s="11" t="str">
        <f>IF(合并表__明细[[#This Row],[库存天数]]&lt;=3,"不足",IF(合并表__明细[[#This Row],[库存天数]]&gt;=100,"积压","正常"))</f>
        <v>积压</v>
      </c>
    </row>
    <row r="3478" spans="2:15" hidden="1" x14ac:dyDescent="0.2">
      <c r="B3478" s="1">
        <v>43159</v>
      </c>
      <c r="C3478" s="4" t="s">
        <v>22</v>
      </c>
      <c r="D3478" s="4" t="s">
        <v>49</v>
      </c>
      <c r="E3478">
        <v>1000000020</v>
      </c>
      <c r="F3478" s="4" t="s">
        <v>73</v>
      </c>
      <c r="G3478" s="4" t="s">
        <v>13</v>
      </c>
      <c r="H3478">
        <v>10000182</v>
      </c>
      <c r="I3478" s="4" t="s">
        <v>31</v>
      </c>
      <c r="J3478" s="11">
        <v>33.6</v>
      </c>
      <c r="K3478" s="11">
        <v>0</v>
      </c>
      <c r="L3478" s="11">
        <v>0</v>
      </c>
      <c r="M3478" s="11">
        <v>0</v>
      </c>
      <c r="N3478" s="11">
        <f>IFERROR(合并表__明细[[#This Row],[期末库存]]/合并表__明细[[#This Row],[未来50天出库量]]*50,999)</f>
        <v>999</v>
      </c>
      <c r="O3478" s="11" t="str">
        <f>IF(合并表__明细[[#This Row],[库存天数]]&lt;=3,"不足",IF(合并表__明细[[#This Row],[库存天数]]&gt;=100,"积压","正常"))</f>
        <v>积压</v>
      </c>
    </row>
    <row r="3479" spans="2:15" hidden="1" x14ac:dyDescent="0.2">
      <c r="B3479" s="1">
        <v>43159</v>
      </c>
      <c r="C3479" s="4" t="s">
        <v>22</v>
      </c>
      <c r="D3479" s="4" t="s">
        <v>33</v>
      </c>
      <c r="E3479">
        <v>1000000031</v>
      </c>
      <c r="F3479" s="4" t="s">
        <v>32</v>
      </c>
      <c r="G3479" s="4" t="s">
        <v>13</v>
      </c>
      <c r="H3479">
        <v>10000131</v>
      </c>
      <c r="I3479" s="4" t="s">
        <v>38</v>
      </c>
      <c r="J3479" s="11">
        <v>80.8</v>
      </c>
      <c r="K3479" s="11">
        <v>0</v>
      </c>
      <c r="L3479" s="11">
        <v>0</v>
      </c>
      <c r="M3479" s="11">
        <v>0</v>
      </c>
      <c r="N3479" s="11">
        <f>IFERROR(合并表__明细[[#This Row],[期末库存]]/合并表__明细[[#This Row],[未来50天出库量]]*50,999)</f>
        <v>999</v>
      </c>
      <c r="O3479" s="11" t="str">
        <f>IF(合并表__明细[[#This Row],[库存天数]]&lt;=3,"不足",IF(合并表__明细[[#This Row],[库存天数]]&gt;=100,"积压","正常"))</f>
        <v>积压</v>
      </c>
    </row>
    <row r="3480" spans="2:15" hidden="1" x14ac:dyDescent="0.2">
      <c r="B3480" s="1">
        <v>43159</v>
      </c>
      <c r="C3480" s="4" t="s">
        <v>22</v>
      </c>
      <c r="D3480" s="4" t="s">
        <v>69</v>
      </c>
      <c r="E3480">
        <v>1000000129</v>
      </c>
      <c r="F3480" s="4" t="s">
        <v>70</v>
      </c>
      <c r="G3480" s="4" t="s">
        <v>13</v>
      </c>
      <c r="H3480">
        <v>20000018</v>
      </c>
      <c r="I3480" s="4" t="s">
        <v>81</v>
      </c>
      <c r="J3480" s="11">
        <v>5.3</v>
      </c>
      <c r="K3480" s="11">
        <v>0</v>
      </c>
      <c r="L3480" s="11">
        <v>0</v>
      </c>
      <c r="M3480" s="11">
        <v>0</v>
      </c>
      <c r="N3480" s="11">
        <f>IFERROR(合并表__明细[[#This Row],[期末库存]]/合并表__明细[[#This Row],[未来50天出库量]]*50,999)</f>
        <v>999</v>
      </c>
      <c r="O3480" s="11" t="str">
        <f>IF(合并表__明细[[#This Row],[库存天数]]&lt;=3,"不足",IF(合并表__明细[[#This Row],[库存天数]]&gt;=100,"积压","正常"))</f>
        <v>积压</v>
      </c>
    </row>
    <row r="3481" spans="2:15" hidden="1" x14ac:dyDescent="0.2">
      <c r="B3481" s="1">
        <v>43159</v>
      </c>
      <c r="C3481" s="4" t="s">
        <v>22</v>
      </c>
      <c r="D3481" s="4" t="s">
        <v>35</v>
      </c>
      <c r="E3481">
        <v>1000000047</v>
      </c>
      <c r="F3481" s="4" t="s">
        <v>34</v>
      </c>
      <c r="G3481" s="4" t="s">
        <v>13</v>
      </c>
      <c r="H3481">
        <v>10000111</v>
      </c>
      <c r="I3481" s="4" t="s">
        <v>37</v>
      </c>
      <c r="J3481" s="11">
        <v>0.70000000000000018</v>
      </c>
      <c r="K3481" s="11">
        <v>0</v>
      </c>
      <c r="L3481" s="11">
        <v>0</v>
      </c>
      <c r="M3481" s="11">
        <v>0</v>
      </c>
      <c r="N3481" s="11">
        <f>IFERROR(合并表__明细[[#This Row],[期末库存]]/合并表__明细[[#This Row],[未来50天出库量]]*50,999)</f>
        <v>999</v>
      </c>
      <c r="O3481" s="11" t="str">
        <f>IF(合并表__明细[[#This Row],[库存天数]]&lt;=3,"不足",IF(合并表__明细[[#This Row],[库存天数]]&gt;=100,"积压","正常"))</f>
        <v>积压</v>
      </c>
    </row>
    <row r="3482" spans="2:15" hidden="1" x14ac:dyDescent="0.2">
      <c r="B3482" s="1">
        <v>43159</v>
      </c>
      <c r="C3482" s="4" t="s">
        <v>22</v>
      </c>
      <c r="D3482" s="4" t="s">
        <v>49</v>
      </c>
      <c r="E3482">
        <v>1000000020</v>
      </c>
      <c r="F3482" s="4" t="s">
        <v>73</v>
      </c>
      <c r="G3482" s="4" t="s">
        <v>13</v>
      </c>
      <c r="H3482">
        <v>20000018</v>
      </c>
      <c r="I3482" s="4" t="s">
        <v>81</v>
      </c>
      <c r="J3482" s="11">
        <v>0.70000000000000018</v>
      </c>
      <c r="K3482" s="11">
        <v>0</v>
      </c>
      <c r="L3482" s="11">
        <v>0</v>
      </c>
      <c r="M3482" s="11">
        <v>0</v>
      </c>
      <c r="N3482" s="11">
        <f>IFERROR(合并表__明细[[#This Row],[期末库存]]/合并表__明细[[#This Row],[未来50天出库量]]*50,999)</f>
        <v>999</v>
      </c>
      <c r="O3482" s="11" t="str">
        <f>IF(合并表__明细[[#This Row],[库存天数]]&lt;=3,"不足",IF(合并表__明细[[#This Row],[库存天数]]&gt;=100,"积压","正常"))</f>
        <v>积压</v>
      </c>
    </row>
    <row r="3483" spans="2:15" hidden="1" x14ac:dyDescent="0.2">
      <c r="B3483" s="1">
        <v>43159</v>
      </c>
      <c r="C3483" s="4" t="s">
        <v>22</v>
      </c>
      <c r="D3483" s="4" t="s">
        <v>21</v>
      </c>
      <c r="E3483">
        <v>1000002872</v>
      </c>
      <c r="F3483" s="4" t="s">
        <v>19</v>
      </c>
      <c r="G3483" s="4" t="s">
        <v>13</v>
      </c>
      <c r="H3483">
        <v>10000111</v>
      </c>
      <c r="I3483" s="4" t="s">
        <v>37</v>
      </c>
      <c r="J3483" s="11">
        <v>6.2999999999999963</v>
      </c>
      <c r="K3483" s="11">
        <v>0</v>
      </c>
      <c r="L3483" s="11">
        <v>0</v>
      </c>
      <c r="M3483" s="11">
        <v>0</v>
      </c>
      <c r="N3483" s="11">
        <f>IFERROR(合并表__明细[[#This Row],[期末库存]]/合并表__明细[[#This Row],[未来50天出库量]]*50,999)</f>
        <v>999</v>
      </c>
      <c r="O3483" s="11" t="str">
        <f>IF(合并表__明细[[#This Row],[库存天数]]&lt;=3,"不足",IF(合并表__明细[[#This Row],[库存天数]]&gt;=100,"积压","正常"))</f>
        <v>积压</v>
      </c>
    </row>
    <row r="3484" spans="2:15" hidden="1" x14ac:dyDescent="0.2">
      <c r="B3484" s="1">
        <v>43159</v>
      </c>
      <c r="C3484" s="4" t="s">
        <v>22</v>
      </c>
      <c r="D3484" s="4" t="s">
        <v>33</v>
      </c>
      <c r="E3484">
        <v>1000000031</v>
      </c>
      <c r="F3484" s="4" t="s">
        <v>32</v>
      </c>
      <c r="G3484" s="4" t="s">
        <v>13</v>
      </c>
      <c r="H3484">
        <v>20000018</v>
      </c>
      <c r="I3484" s="4" t="s">
        <v>81</v>
      </c>
      <c r="J3484" s="11">
        <v>0</v>
      </c>
      <c r="K3484" s="11">
        <v>0</v>
      </c>
      <c r="L3484" s="11">
        <v>0</v>
      </c>
      <c r="M3484" s="11">
        <v>0</v>
      </c>
      <c r="N3484" s="11">
        <f>IFERROR(合并表__明细[[#This Row],[期末库存]]/合并表__明细[[#This Row],[未来50天出库量]]*50,999)</f>
        <v>999</v>
      </c>
      <c r="O3484" s="11" t="str">
        <f>IF(合并表__明细[[#This Row],[库存天数]]&lt;=3,"不足",IF(合并表__明细[[#This Row],[库存天数]]&gt;=100,"积压","正常"))</f>
        <v>积压</v>
      </c>
    </row>
    <row r="3485" spans="2:15" hidden="1" x14ac:dyDescent="0.2">
      <c r="B3485" s="1">
        <v>43159</v>
      </c>
      <c r="C3485" s="4" t="s">
        <v>22</v>
      </c>
      <c r="D3485" s="4" t="s">
        <v>64</v>
      </c>
      <c r="E3485">
        <v>1000002973</v>
      </c>
      <c r="F3485" s="4" t="s">
        <v>63</v>
      </c>
      <c r="G3485" s="4" t="s">
        <v>13</v>
      </c>
      <c r="H3485">
        <v>10000182</v>
      </c>
      <c r="I3485" s="4" t="s">
        <v>31</v>
      </c>
      <c r="J3485" s="11">
        <v>136.70000000000002</v>
      </c>
      <c r="K3485" s="11">
        <v>0</v>
      </c>
      <c r="L3485" s="11">
        <v>0</v>
      </c>
      <c r="M3485" s="11">
        <v>0</v>
      </c>
      <c r="N3485" s="11">
        <f>IFERROR(合并表__明细[[#This Row],[期末库存]]/合并表__明细[[#This Row],[未来50天出库量]]*50,999)</f>
        <v>999</v>
      </c>
      <c r="O3485" s="11" t="str">
        <f>IF(合并表__明细[[#This Row],[库存天数]]&lt;=3,"不足",IF(合并表__明细[[#This Row],[库存天数]]&gt;=100,"积压","正常"))</f>
        <v>积压</v>
      </c>
    </row>
    <row r="3486" spans="2:15" hidden="1" x14ac:dyDescent="0.2">
      <c r="B3486" s="1">
        <v>43159</v>
      </c>
      <c r="C3486" s="4" t="s">
        <v>22</v>
      </c>
      <c r="D3486" s="4" t="s">
        <v>25</v>
      </c>
      <c r="E3486">
        <v>1000003183</v>
      </c>
      <c r="F3486" s="4" t="s">
        <v>23</v>
      </c>
      <c r="G3486" s="4" t="s">
        <v>13</v>
      </c>
      <c r="H3486">
        <v>10000064</v>
      </c>
      <c r="I3486" s="4" t="s">
        <v>53</v>
      </c>
      <c r="J3486" s="11">
        <v>4.2000000000000037</v>
      </c>
      <c r="K3486" s="11">
        <v>0</v>
      </c>
      <c r="L3486" s="11">
        <v>0</v>
      </c>
      <c r="M3486" s="11">
        <v>0</v>
      </c>
      <c r="N3486" s="11">
        <f>IFERROR(合并表__明细[[#This Row],[期末库存]]/合并表__明细[[#This Row],[未来50天出库量]]*50,999)</f>
        <v>999</v>
      </c>
      <c r="O3486" s="11" t="str">
        <f>IF(合并表__明细[[#This Row],[库存天数]]&lt;=3,"不足",IF(合并表__明细[[#This Row],[库存天数]]&gt;=100,"积压","正常"))</f>
        <v>积压</v>
      </c>
    </row>
    <row r="3487" spans="2:15" hidden="1" x14ac:dyDescent="0.2">
      <c r="B3487" s="1">
        <v>43159</v>
      </c>
      <c r="C3487" s="4" t="s">
        <v>22</v>
      </c>
      <c r="D3487" s="4" t="s">
        <v>69</v>
      </c>
      <c r="E3487">
        <v>1000003349</v>
      </c>
      <c r="F3487" s="4" t="s">
        <v>68</v>
      </c>
      <c r="G3487" s="4" t="s">
        <v>13</v>
      </c>
      <c r="H3487">
        <v>10000111</v>
      </c>
      <c r="I3487" s="4" t="s">
        <v>37</v>
      </c>
      <c r="J3487" s="11">
        <v>0.10999999999999999</v>
      </c>
      <c r="K3487" s="11">
        <v>0</v>
      </c>
      <c r="L3487" s="11">
        <v>0</v>
      </c>
      <c r="M3487" s="11">
        <v>0</v>
      </c>
      <c r="N3487" s="11">
        <f>IFERROR(合并表__明细[[#This Row],[期末库存]]/合并表__明细[[#This Row],[未来50天出库量]]*50,999)</f>
        <v>999</v>
      </c>
      <c r="O3487" s="11" t="str">
        <f>IF(合并表__明细[[#This Row],[库存天数]]&lt;=3,"不足",IF(合并表__明细[[#This Row],[库存天数]]&gt;=100,"积压","正常"))</f>
        <v>积压</v>
      </c>
    </row>
    <row r="3488" spans="2:15" hidden="1" x14ac:dyDescent="0.2">
      <c r="B3488" s="1">
        <v>43159</v>
      </c>
      <c r="C3488" s="4" t="s">
        <v>22</v>
      </c>
      <c r="D3488" s="4" t="s">
        <v>69</v>
      </c>
      <c r="E3488">
        <v>1000003349</v>
      </c>
      <c r="F3488" s="4" t="s">
        <v>68</v>
      </c>
      <c r="G3488" s="4" t="s">
        <v>13</v>
      </c>
      <c r="H3488">
        <v>10000172</v>
      </c>
      <c r="I3488" s="4" t="s">
        <v>18</v>
      </c>
      <c r="J3488" s="11">
        <v>0.20000000000000007</v>
      </c>
      <c r="K3488" s="11">
        <v>0</v>
      </c>
      <c r="L3488" s="11">
        <v>0</v>
      </c>
      <c r="M3488" s="11">
        <v>0</v>
      </c>
      <c r="N3488" s="11">
        <f>IFERROR(合并表__明细[[#This Row],[期末库存]]/合并表__明细[[#This Row],[未来50天出库量]]*50,999)</f>
        <v>999</v>
      </c>
      <c r="O3488" s="11" t="str">
        <f>IF(合并表__明细[[#This Row],[库存天数]]&lt;=3,"不足",IF(合并表__明细[[#This Row],[库存天数]]&gt;=100,"积压","正常"))</f>
        <v>积压</v>
      </c>
    </row>
    <row r="3489" spans="2:15" hidden="1" x14ac:dyDescent="0.2">
      <c r="B3489" s="1">
        <v>43159</v>
      </c>
      <c r="C3489" s="4" t="s">
        <v>22</v>
      </c>
      <c r="D3489" s="4" t="s">
        <v>29</v>
      </c>
      <c r="E3489">
        <v>1000000054</v>
      </c>
      <c r="F3489" s="4" t="s">
        <v>36</v>
      </c>
      <c r="G3489" s="4" t="s">
        <v>13</v>
      </c>
      <c r="H3489">
        <v>10000172</v>
      </c>
      <c r="I3489" s="4" t="s">
        <v>18</v>
      </c>
      <c r="J3489" s="11">
        <v>41.499999999999964</v>
      </c>
      <c r="K3489" s="11">
        <v>0</v>
      </c>
      <c r="L3489" s="11">
        <v>0</v>
      </c>
      <c r="M3489" s="11">
        <v>0</v>
      </c>
      <c r="N3489" s="11">
        <f>IFERROR(合并表__明细[[#This Row],[期末库存]]/合并表__明细[[#This Row],[未来50天出库量]]*50,999)</f>
        <v>999</v>
      </c>
      <c r="O3489" s="11" t="str">
        <f>IF(合并表__明细[[#This Row],[库存天数]]&lt;=3,"不足",IF(合并表__明细[[#This Row],[库存天数]]&gt;=100,"积压","正常"))</f>
        <v>积压</v>
      </c>
    </row>
    <row r="3490" spans="2:15" hidden="1" x14ac:dyDescent="0.2">
      <c r="B3490" s="1">
        <v>43159</v>
      </c>
      <c r="C3490" s="4" t="s">
        <v>22</v>
      </c>
      <c r="D3490" s="4" t="s">
        <v>46</v>
      </c>
      <c r="E3490">
        <v>1000001133</v>
      </c>
      <c r="F3490" s="4" t="s">
        <v>45</v>
      </c>
      <c r="G3490" s="4" t="s">
        <v>13</v>
      </c>
      <c r="H3490">
        <v>10000064</v>
      </c>
      <c r="I3490" s="4" t="s">
        <v>53</v>
      </c>
      <c r="J3490" s="11">
        <v>1.8959999999999997</v>
      </c>
      <c r="K3490" s="11">
        <v>0</v>
      </c>
      <c r="L3490" s="11">
        <v>0</v>
      </c>
      <c r="M3490" s="11">
        <v>0</v>
      </c>
      <c r="N3490" s="11">
        <f>IFERROR(合并表__明细[[#This Row],[期末库存]]/合并表__明细[[#This Row],[未来50天出库量]]*50,999)</f>
        <v>999</v>
      </c>
      <c r="O3490" s="11" t="str">
        <f>IF(合并表__明细[[#This Row],[库存天数]]&lt;=3,"不足",IF(合并表__明细[[#This Row],[库存天数]]&gt;=100,"积压","正常"))</f>
        <v>积压</v>
      </c>
    </row>
    <row r="3491" spans="2:15" hidden="1" x14ac:dyDescent="0.2">
      <c r="B3491" s="1">
        <v>43159</v>
      </c>
      <c r="C3491" s="4" t="s">
        <v>22</v>
      </c>
      <c r="D3491" s="4" t="s">
        <v>54</v>
      </c>
      <c r="E3491">
        <v>1000000046</v>
      </c>
      <c r="F3491" s="4" t="s">
        <v>52</v>
      </c>
      <c r="G3491" s="4" t="s">
        <v>13</v>
      </c>
      <c r="H3491">
        <v>10000064</v>
      </c>
      <c r="I3491" s="4" t="s">
        <v>53</v>
      </c>
      <c r="J3491" s="11">
        <v>39.492000000000004</v>
      </c>
      <c r="K3491" s="11">
        <v>0</v>
      </c>
      <c r="L3491" s="11">
        <v>0</v>
      </c>
      <c r="M3491" s="11">
        <v>0</v>
      </c>
      <c r="N3491" s="11">
        <f>IFERROR(合并表__明细[[#This Row],[期末库存]]/合并表__明细[[#This Row],[未来50天出库量]]*50,999)</f>
        <v>999</v>
      </c>
      <c r="O3491" s="11" t="str">
        <f>IF(合并表__明细[[#This Row],[库存天数]]&lt;=3,"不足",IF(合并表__明细[[#This Row],[库存天数]]&gt;=100,"积压","正常"))</f>
        <v>积压</v>
      </c>
    </row>
    <row r="3492" spans="2:15" hidden="1" x14ac:dyDescent="0.2">
      <c r="B3492" s="1">
        <v>43159</v>
      </c>
      <c r="C3492" s="4" t="s">
        <v>22</v>
      </c>
      <c r="D3492" s="4" t="s">
        <v>61</v>
      </c>
      <c r="E3492">
        <v>1000000579</v>
      </c>
      <c r="F3492" s="4" t="s">
        <v>60</v>
      </c>
      <c r="G3492" s="4" t="s">
        <v>13</v>
      </c>
      <c r="H3492">
        <v>10000111</v>
      </c>
      <c r="I3492" s="4" t="s">
        <v>37</v>
      </c>
      <c r="J3492" s="11">
        <v>1.6999999999999997</v>
      </c>
      <c r="K3492" s="11">
        <v>0</v>
      </c>
      <c r="L3492" s="11">
        <v>0</v>
      </c>
      <c r="M3492" s="11">
        <v>0</v>
      </c>
      <c r="N3492" s="11">
        <f>IFERROR(合并表__明细[[#This Row],[期末库存]]/合并表__明细[[#This Row],[未来50天出库量]]*50,999)</f>
        <v>999</v>
      </c>
      <c r="O3492" s="11" t="str">
        <f>IF(合并表__明细[[#This Row],[库存天数]]&lt;=3,"不足",IF(合并表__明细[[#This Row],[库存天数]]&gt;=100,"积压","正常"))</f>
        <v>积压</v>
      </c>
    </row>
    <row r="3493" spans="2:15" hidden="1" x14ac:dyDescent="0.2">
      <c r="B3493" s="1">
        <v>43159</v>
      </c>
      <c r="C3493" s="4" t="s">
        <v>22</v>
      </c>
      <c r="D3493" s="4" t="s">
        <v>64</v>
      </c>
      <c r="E3493">
        <v>1000002973</v>
      </c>
      <c r="F3493" s="4" t="s">
        <v>63</v>
      </c>
      <c r="G3493" s="4" t="s">
        <v>13</v>
      </c>
      <c r="H3493">
        <v>10000131</v>
      </c>
      <c r="I3493" s="4" t="s">
        <v>38</v>
      </c>
      <c r="J3493" s="11">
        <v>72.775999999999996</v>
      </c>
      <c r="K3493" s="11">
        <v>0</v>
      </c>
      <c r="L3493" s="11">
        <v>0</v>
      </c>
      <c r="M3493" s="11">
        <v>0</v>
      </c>
      <c r="N3493" s="11">
        <f>IFERROR(合并表__明细[[#This Row],[期末库存]]/合并表__明细[[#This Row],[未来50天出库量]]*50,999)</f>
        <v>999</v>
      </c>
      <c r="O3493" s="11" t="str">
        <f>IF(合并表__明细[[#This Row],[库存天数]]&lt;=3,"不足",IF(合并表__明细[[#This Row],[库存天数]]&gt;=100,"积压","正常"))</f>
        <v>积压</v>
      </c>
    </row>
    <row r="3494" spans="2:15" hidden="1" x14ac:dyDescent="0.2">
      <c r="B3494" s="1">
        <v>43159</v>
      </c>
      <c r="C3494" s="4" t="s">
        <v>22</v>
      </c>
      <c r="D3494" s="4" t="s">
        <v>49</v>
      </c>
      <c r="E3494">
        <v>1000000018</v>
      </c>
      <c r="F3494" s="4" t="s">
        <v>48</v>
      </c>
      <c r="G3494" s="4" t="s">
        <v>13</v>
      </c>
      <c r="H3494">
        <v>10000064</v>
      </c>
      <c r="I3494" s="4" t="s">
        <v>53</v>
      </c>
      <c r="J3494" s="11">
        <v>74.570000000000007</v>
      </c>
      <c r="K3494" s="11">
        <v>0</v>
      </c>
      <c r="L3494" s="11">
        <v>0</v>
      </c>
      <c r="M3494" s="11">
        <v>0</v>
      </c>
      <c r="N3494" s="11">
        <f>IFERROR(合并表__明细[[#This Row],[期末库存]]/合并表__明细[[#This Row],[未来50天出库量]]*50,999)</f>
        <v>999</v>
      </c>
      <c r="O3494" s="11" t="str">
        <f>IF(合并表__明细[[#This Row],[库存天数]]&lt;=3,"不足",IF(合并表__明细[[#This Row],[库存天数]]&gt;=100,"积压","正常"))</f>
        <v>积压</v>
      </c>
    </row>
    <row r="3495" spans="2:15" hidden="1" x14ac:dyDescent="0.2">
      <c r="B3495" s="1">
        <v>43159</v>
      </c>
      <c r="C3495" s="4" t="s">
        <v>22</v>
      </c>
      <c r="D3495" s="4" t="s">
        <v>54</v>
      </c>
      <c r="E3495">
        <v>1000000046</v>
      </c>
      <c r="F3495" s="4" t="s">
        <v>52</v>
      </c>
      <c r="G3495" s="4" t="s">
        <v>13</v>
      </c>
      <c r="H3495">
        <v>10000136</v>
      </c>
      <c r="I3495" s="4" t="s">
        <v>40</v>
      </c>
      <c r="J3495" s="11">
        <v>9.5860000000000003</v>
      </c>
      <c r="K3495" s="11">
        <v>0</v>
      </c>
      <c r="L3495" s="11">
        <v>0</v>
      </c>
      <c r="M3495" s="11">
        <v>0</v>
      </c>
      <c r="N3495" s="11">
        <f>IFERROR(合并表__明细[[#This Row],[期末库存]]/合并表__明细[[#This Row],[未来50天出库量]]*50,999)</f>
        <v>999</v>
      </c>
      <c r="O3495" s="11" t="str">
        <f>IF(合并表__明细[[#This Row],[库存天数]]&lt;=3,"不足",IF(合并表__明细[[#This Row],[库存天数]]&gt;=100,"积压","正常"))</f>
        <v>积压</v>
      </c>
    </row>
    <row r="3496" spans="2:15" hidden="1" x14ac:dyDescent="0.2">
      <c r="B3496" s="1">
        <v>43159</v>
      </c>
      <c r="C3496" s="4" t="s">
        <v>22</v>
      </c>
      <c r="D3496" s="4" t="s">
        <v>61</v>
      </c>
      <c r="E3496">
        <v>1000000579</v>
      </c>
      <c r="F3496" s="4" t="s">
        <v>60</v>
      </c>
      <c r="G3496" s="4" t="s">
        <v>13</v>
      </c>
      <c r="H3496">
        <v>10000064</v>
      </c>
      <c r="I3496" s="4" t="s">
        <v>53</v>
      </c>
      <c r="J3496" s="11">
        <v>38.5</v>
      </c>
      <c r="K3496" s="11">
        <v>0</v>
      </c>
      <c r="L3496" s="11">
        <v>0</v>
      </c>
      <c r="M3496" s="11">
        <v>0</v>
      </c>
      <c r="N3496" s="11">
        <f>IFERROR(合并表__明细[[#This Row],[期末库存]]/合并表__明细[[#This Row],[未来50天出库量]]*50,999)</f>
        <v>999</v>
      </c>
      <c r="O3496" s="11" t="str">
        <f>IF(合并表__明细[[#This Row],[库存天数]]&lt;=3,"不足",IF(合并表__明细[[#This Row],[库存天数]]&gt;=100,"积压","正常"))</f>
        <v>积压</v>
      </c>
    </row>
    <row r="3497" spans="2:15" hidden="1" x14ac:dyDescent="0.2">
      <c r="B3497" s="1">
        <v>43159</v>
      </c>
      <c r="C3497" s="4" t="s">
        <v>22</v>
      </c>
      <c r="D3497" s="4" t="s">
        <v>35</v>
      </c>
      <c r="E3497">
        <v>1000000047</v>
      </c>
      <c r="F3497" s="4" t="s">
        <v>34</v>
      </c>
      <c r="G3497" s="4" t="s">
        <v>13</v>
      </c>
      <c r="H3497">
        <v>10000064</v>
      </c>
      <c r="I3497" s="4" t="s">
        <v>53</v>
      </c>
      <c r="J3497" s="11">
        <v>11.596</v>
      </c>
      <c r="K3497" s="11">
        <v>0</v>
      </c>
      <c r="L3497" s="11">
        <v>0</v>
      </c>
      <c r="M3497" s="11">
        <v>0</v>
      </c>
      <c r="N3497" s="11">
        <f>IFERROR(合并表__明细[[#This Row],[期末库存]]/合并表__明细[[#This Row],[未来50天出库量]]*50,999)</f>
        <v>999</v>
      </c>
      <c r="O3497" s="11" t="str">
        <f>IF(合并表__明细[[#This Row],[库存天数]]&lt;=3,"不足",IF(合并表__明细[[#This Row],[库存天数]]&gt;=100,"积压","正常"))</f>
        <v>积压</v>
      </c>
    </row>
    <row r="3498" spans="2:15" hidden="1" x14ac:dyDescent="0.2">
      <c r="B3498" s="1">
        <v>43159</v>
      </c>
      <c r="C3498" s="4" t="s">
        <v>22</v>
      </c>
      <c r="D3498" s="4" t="s">
        <v>69</v>
      </c>
      <c r="E3498">
        <v>1000003349</v>
      </c>
      <c r="F3498" s="4" t="s">
        <v>68</v>
      </c>
      <c r="G3498" s="4" t="s">
        <v>13</v>
      </c>
      <c r="H3498">
        <v>10000078</v>
      </c>
      <c r="I3498" s="4" t="s">
        <v>30</v>
      </c>
      <c r="J3498" s="11">
        <v>19.5</v>
      </c>
      <c r="K3498" s="11">
        <v>0</v>
      </c>
      <c r="L3498" s="11">
        <v>0</v>
      </c>
      <c r="M3498" s="11">
        <v>0</v>
      </c>
      <c r="N3498" s="11">
        <f>IFERROR(合并表__明细[[#This Row],[期末库存]]/合并表__明细[[#This Row],[未来50天出库量]]*50,999)</f>
        <v>999</v>
      </c>
      <c r="O3498" s="11" t="str">
        <f>IF(合并表__明细[[#This Row],[库存天数]]&lt;=3,"不足",IF(合并表__明细[[#This Row],[库存天数]]&gt;=100,"积压","正常"))</f>
        <v>积压</v>
      </c>
    </row>
    <row r="3499" spans="2:15" hidden="1" x14ac:dyDescent="0.2">
      <c r="B3499" s="1">
        <v>43159</v>
      </c>
      <c r="C3499" s="4" t="s">
        <v>22</v>
      </c>
      <c r="D3499" s="4" t="s">
        <v>49</v>
      </c>
      <c r="E3499">
        <v>1000000018</v>
      </c>
      <c r="F3499" s="4" t="s">
        <v>48</v>
      </c>
      <c r="G3499" s="4" t="s">
        <v>13</v>
      </c>
      <c r="H3499">
        <v>10000182</v>
      </c>
      <c r="I3499" s="4" t="s">
        <v>31</v>
      </c>
      <c r="J3499" s="11">
        <v>184.71799999999999</v>
      </c>
      <c r="K3499" s="11">
        <v>0</v>
      </c>
      <c r="L3499" s="11">
        <v>0</v>
      </c>
      <c r="M3499" s="11">
        <v>0</v>
      </c>
      <c r="N3499" s="11">
        <f>IFERROR(合并表__明细[[#This Row],[期末库存]]/合并表__明细[[#This Row],[未来50天出库量]]*50,999)</f>
        <v>999</v>
      </c>
      <c r="O3499" s="11" t="str">
        <f>IF(合并表__明细[[#This Row],[库存天数]]&lt;=3,"不足",IF(合并表__明细[[#This Row],[库存天数]]&gt;=100,"积压","正常"))</f>
        <v>积压</v>
      </c>
    </row>
    <row r="3500" spans="2:15" hidden="1" x14ac:dyDescent="0.2">
      <c r="B3500" s="1">
        <v>43159</v>
      </c>
      <c r="C3500" s="4" t="s">
        <v>22</v>
      </c>
      <c r="D3500" s="4" t="s">
        <v>69</v>
      </c>
      <c r="E3500">
        <v>1000000129</v>
      </c>
      <c r="F3500" s="4" t="s">
        <v>70</v>
      </c>
      <c r="G3500" s="4" t="s">
        <v>13</v>
      </c>
      <c r="H3500">
        <v>10000061</v>
      </c>
      <c r="I3500" s="4" t="s">
        <v>28</v>
      </c>
      <c r="J3500" s="11">
        <v>2.3019999999999996</v>
      </c>
      <c r="K3500" s="11">
        <v>0</v>
      </c>
      <c r="L3500" s="11">
        <v>0</v>
      </c>
      <c r="M3500" s="11">
        <v>0</v>
      </c>
      <c r="N3500" s="11">
        <f>IFERROR(合并表__明细[[#This Row],[期末库存]]/合并表__明细[[#This Row],[未来50天出库量]]*50,999)</f>
        <v>999</v>
      </c>
      <c r="O3500" s="11" t="str">
        <f>IF(合并表__明细[[#This Row],[库存天数]]&lt;=3,"不足",IF(合并表__明细[[#This Row],[库存天数]]&gt;=100,"积压","正常"))</f>
        <v>积压</v>
      </c>
    </row>
    <row r="3501" spans="2:15" hidden="1" x14ac:dyDescent="0.2">
      <c r="B3501" s="1">
        <v>43159</v>
      </c>
      <c r="C3501" s="4" t="s">
        <v>22</v>
      </c>
      <c r="D3501" s="4" t="s">
        <v>35</v>
      </c>
      <c r="E3501">
        <v>1000000047</v>
      </c>
      <c r="F3501" s="4" t="s">
        <v>34</v>
      </c>
      <c r="G3501" s="4" t="s">
        <v>13</v>
      </c>
      <c r="H3501">
        <v>10000172</v>
      </c>
      <c r="I3501" s="4" t="s">
        <v>18</v>
      </c>
      <c r="J3501" s="11">
        <v>15.699999999999998</v>
      </c>
      <c r="K3501" s="11">
        <v>0</v>
      </c>
      <c r="L3501" s="11">
        <v>0</v>
      </c>
      <c r="M3501" s="11">
        <v>0</v>
      </c>
      <c r="N3501" s="11">
        <f>IFERROR(合并表__明细[[#This Row],[期末库存]]/合并表__明细[[#This Row],[未来50天出库量]]*50,999)</f>
        <v>999</v>
      </c>
      <c r="O3501" s="11" t="str">
        <f>IF(合并表__明细[[#This Row],[库存天数]]&lt;=3,"不足",IF(合并表__明细[[#This Row],[库存天数]]&gt;=100,"积压","正常"))</f>
        <v>积压</v>
      </c>
    </row>
    <row r="3502" spans="2:15" hidden="1" x14ac:dyDescent="0.2">
      <c r="B3502" s="1">
        <v>43159</v>
      </c>
      <c r="C3502" s="4" t="s">
        <v>22</v>
      </c>
      <c r="D3502" s="4" t="s">
        <v>25</v>
      </c>
      <c r="E3502">
        <v>1000003183</v>
      </c>
      <c r="F3502" s="4" t="s">
        <v>23</v>
      </c>
      <c r="G3502" s="4" t="s">
        <v>13</v>
      </c>
      <c r="H3502">
        <v>10000078</v>
      </c>
      <c r="I3502" s="4" t="s">
        <v>30</v>
      </c>
      <c r="J3502" s="11">
        <v>34.226000000000006</v>
      </c>
      <c r="K3502" s="11">
        <v>0</v>
      </c>
      <c r="L3502" s="11">
        <v>0</v>
      </c>
      <c r="M3502" s="11">
        <v>0</v>
      </c>
      <c r="N3502" s="11">
        <f>IFERROR(合并表__明细[[#This Row],[期末库存]]/合并表__明细[[#This Row],[未来50天出库量]]*50,999)</f>
        <v>999</v>
      </c>
      <c r="O3502" s="11" t="str">
        <f>IF(合并表__明细[[#This Row],[库存天数]]&lt;=3,"不足",IF(合并表__明细[[#This Row],[库存天数]]&gt;=100,"积压","正常"))</f>
        <v>积压</v>
      </c>
    </row>
    <row r="3503" spans="2:15" hidden="1" x14ac:dyDescent="0.2">
      <c r="B3503" s="1">
        <v>43159</v>
      </c>
      <c r="C3503" s="4" t="s">
        <v>22</v>
      </c>
      <c r="D3503" s="4" t="s">
        <v>35</v>
      </c>
      <c r="E3503">
        <v>1000000047</v>
      </c>
      <c r="F3503" s="4" t="s">
        <v>34</v>
      </c>
      <c r="G3503" s="4" t="s">
        <v>13</v>
      </c>
      <c r="H3503">
        <v>20000099</v>
      </c>
      <c r="I3503" s="4" t="s">
        <v>20</v>
      </c>
      <c r="J3503" s="11">
        <v>10.288</v>
      </c>
      <c r="K3503" s="11">
        <v>0</v>
      </c>
      <c r="L3503" s="11">
        <v>0</v>
      </c>
      <c r="M3503" s="11">
        <v>0</v>
      </c>
      <c r="N3503" s="11">
        <f>IFERROR(合并表__明细[[#This Row],[期末库存]]/合并表__明细[[#This Row],[未来50天出库量]]*50,999)</f>
        <v>999</v>
      </c>
      <c r="O3503" s="11" t="str">
        <f>IF(合并表__明细[[#This Row],[库存天数]]&lt;=3,"不足",IF(合并表__明细[[#This Row],[库存天数]]&gt;=100,"积压","正常"))</f>
        <v>积压</v>
      </c>
    </row>
    <row r="3504" spans="2:15" hidden="1" x14ac:dyDescent="0.2">
      <c r="B3504" s="1">
        <v>43159</v>
      </c>
      <c r="C3504" s="4" t="s">
        <v>22</v>
      </c>
      <c r="D3504" s="4" t="s">
        <v>46</v>
      </c>
      <c r="E3504">
        <v>1000001133</v>
      </c>
      <c r="F3504" s="4" t="s">
        <v>45</v>
      </c>
      <c r="G3504" s="4" t="s">
        <v>13</v>
      </c>
      <c r="H3504">
        <v>10000136</v>
      </c>
      <c r="I3504" s="4" t="s">
        <v>40</v>
      </c>
      <c r="J3504" s="11">
        <v>38.630000000000003</v>
      </c>
      <c r="K3504" s="11">
        <v>0</v>
      </c>
      <c r="L3504" s="11">
        <v>0</v>
      </c>
      <c r="M3504" s="11">
        <v>0</v>
      </c>
      <c r="N3504" s="11">
        <f>IFERROR(合并表__明细[[#This Row],[期末库存]]/合并表__明细[[#This Row],[未来50天出库量]]*50,999)</f>
        <v>999</v>
      </c>
      <c r="O3504" s="11" t="str">
        <f>IF(合并表__明细[[#This Row],[库存天数]]&lt;=3,"不足",IF(合并表__明细[[#This Row],[库存天数]]&gt;=100,"积压","正常"))</f>
        <v>积压</v>
      </c>
    </row>
    <row r="3505" spans="2:15" hidden="1" x14ac:dyDescent="0.2">
      <c r="B3505" s="1">
        <v>43159</v>
      </c>
      <c r="C3505" s="4" t="s">
        <v>22</v>
      </c>
      <c r="D3505" s="4" t="s">
        <v>69</v>
      </c>
      <c r="E3505">
        <v>1000000129</v>
      </c>
      <c r="F3505" s="4" t="s">
        <v>70</v>
      </c>
      <c r="G3505" s="4" t="s">
        <v>13</v>
      </c>
      <c r="H3505">
        <v>20000099</v>
      </c>
      <c r="I3505" s="4" t="s">
        <v>20</v>
      </c>
      <c r="J3505" s="11">
        <v>11.100000000000003</v>
      </c>
      <c r="K3505" s="11">
        <v>0</v>
      </c>
      <c r="L3505" s="11">
        <v>0</v>
      </c>
      <c r="M3505" s="11">
        <v>0</v>
      </c>
      <c r="N3505" s="11">
        <f>IFERROR(合并表__明细[[#This Row],[期末库存]]/合并表__明细[[#This Row],[未来50天出库量]]*50,999)</f>
        <v>999</v>
      </c>
      <c r="O3505" s="11" t="str">
        <f>IF(合并表__明细[[#This Row],[库存天数]]&lt;=3,"不足",IF(合并表__明细[[#This Row],[库存天数]]&gt;=100,"积压","正常"))</f>
        <v>积压</v>
      </c>
    </row>
    <row r="3506" spans="2:15" hidden="1" x14ac:dyDescent="0.2">
      <c r="B3506" s="1">
        <v>43159</v>
      </c>
      <c r="C3506" s="4" t="s">
        <v>22</v>
      </c>
      <c r="D3506" s="4" t="s">
        <v>21</v>
      </c>
      <c r="E3506">
        <v>1000002872</v>
      </c>
      <c r="F3506" s="4" t="s">
        <v>19</v>
      </c>
      <c r="G3506" s="4" t="s">
        <v>13</v>
      </c>
      <c r="H3506">
        <v>20000099</v>
      </c>
      <c r="I3506" s="4" t="s">
        <v>20</v>
      </c>
      <c r="J3506" s="11">
        <v>42.427999999999997</v>
      </c>
      <c r="K3506" s="11">
        <v>0</v>
      </c>
      <c r="L3506" s="11">
        <v>0</v>
      </c>
      <c r="M3506" s="11">
        <v>0</v>
      </c>
      <c r="N3506" s="11">
        <f>IFERROR(合并表__明细[[#This Row],[期末库存]]/合并表__明细[[#This Row],[未来50天出库量]]*50,999)</f>
        <v>999</v>
      </c>
      <c r="O3506" s="11" t="str">
        <f>IF(合并表__明细[[#This Row],[库存天数]]&lt;=3,"不足",IF(合并表__明细[[#This Row],[库存天数]]&gt;=100,"积压","正常"))</f>
        <v>积压</v>
      </c>
    </row>
    <row r="3507" spans="2:15" hidden="1" x14ac:dyDescent="0.2">
      <c r="B3507" s="1">
        <v>43159</v>
      </c>
      <c r="C3507" s="4" t="s">
        <v>22</v>
      </c>
      <c r="D3507" s="4" t="s">
        <v>54</v>
      </c>
      <c r="E3507">
        <v>1000000046</v>
      </c>
      <c r="F3507" s="4" t="s">
        <v>52</v>
      </c>
      <c r="G3507" s="4" t="s">
        <v>13</v>
      </c>
      <c r="H3507">
        <v>10000172</v>
      </c>
      <c r="I3507" s="4" t="s">
        <v>18</v>
      </c>
      <c r="J3507" s="11">
        <v>60.231999999999985</v>
      </c>
      <c r="K3507" s="11">
        <v>0</v>
      </c>
      <c r="L3507" s="11">
        <v>0</v>
      </c>
      <c r="M3507" s="11">
        <v>0</v>
      </c>
      <c r="N3507" s="11">
        <f>IFERROR(合并表__明细[[#This Row],[期末库存]]/合并表__明细[[#This Row],[未来50天出库量]]*50,999)</f>
        <v>999</v>
      </c>
      <c r="O3507" s="11" t="str">
        <f>IF(合并表__明细[[#This Row],[库存天数]]&lt;=3,"不足",IF(合并表__明细[[#This Row],[库存天数]]&gt;=100,"积压","正常"))</f>
        <v>积压</v>
      </c>
    </row>
    <row r="3508" spans="2:15" hidden="1" x14ac:dyDescent="0.2">
      <c r="B3508" s="1">
        <v>43159</v>
      </c>
      <c r="C3508" s="4" t="s">
        <v>22</v>
      </c>
      <c r="D3508" s="4" t="s">
        <v>61</v>
      </c>
      <c r="E3508">
        <v>1000000579</v>
      </c>
      <c r="F3508" s="4" t="s">
        <v>60</v>
      </c>
      <c r="G3508" s="4" t="s">
        <v>13</v>
      </c>
      <c r="H3508">
        <v>20000099</v>
      </c>
      <c r="I3508" s="4" t="s">
        <v>20</v>
      </c>
      <c r="J3508" s="11">
        <v>15.675999999999995</v>
      </c>
      <c r="K3508" s="11">
        <v>0</v>
      </c>
      <c r="L3508" s="11">
        <v>0</v>
      </c>
      <c r="M3508" s="11">
        <v>0</v>
      </c>
      <c r="N3508" s="11">
        <f>IFERROR(合并表__明细[[#This Row],[期末库存]]/合并表__明细[[#This Row],[未来50天出库量]]*50,999)</f>
        <v>999</v>
      </c>
      <c r="O3508" s="11" t="str">
        <f>IF(合并表__明细[[#This Row],[库存天数]]&lt;=3,"不足",IF(合并表__明细[[#This Row],[库存天数]]&gt;=100,"积压","正常"))</f>
        <v>积压</v>
      </c>
    </row>
    <row r="3509" spans="2:15" hidden="1" x14ac:dyDescent="0.2">
      <c r="B3509" s="1">
        <v>43159</v>
      </c>
      <c r="C3509" s="4" t="s">
        <v>22</v>
      </c>
      <c r="D3509" s="4" t="s">
        <v>49</v>
      </c>
      <c r="E3509">
        <v>1000000020</v>
      </c>
      <c r="F3509" s="4" t="s">
        <v>73</v>
      </c>
      <c r="G3509" s="4" t="s">
        <v>13</v>
      </c>
      <c r="H3509">
        <v>10000136</v>
      </c>
      <c r="I3509" s="4" t="s">
        <v>40</v>
      </c>
      <c r="J3509" s="11">
        <v>189.10400000000001</v>
      </c>
      <c r="K3509" s="11">
        <v>0</v>
      </c>
      <c r="L3509" s="11">
        <v>0</v>
      </c>
      <c r="M3509" s="11">
        <v>0</v>
      </c>
      <c r="N3509" s="11">
        <f>IFERROR(合并表__明细[[#This Row],[期末库存]]/合并表__明细[[#This Row],[未来50天出库量]]*50,999)</f>
        <v>999</v>
      </c>
      <c r="O3509" s="11" t="str">
        <f>IF(合并表__明细[[#This Row],[库存天数]]&lt;=3,"不足",IF(合并表__明细[[#This Row],[库存天数]]&gt;=100,"积压","正常"))</f>
        <v>积压</v>
      </c>
    </row>
    <row r="3510" spans="2:15" hidden="1" x14ac:dyDescent="0.2">
      <c r="B3510" s="1">
        <v>43159</v>
      </c>
      <c r="C3510" s="4" t="s">
        <v>22</v>
      </c>
      <c r="D3510" s="4" t="s">
        <v>25</v>
      </c>
      <c r="E3510">
        <v>1000003183</v>
      </c>
      <c r="F3510" s="4" t="s">
        <v>23</v>
      </c>
      <c r="G3510" s="4" t="s">
        <v>13</v>
      </c>
      <c r="H3510">
        <v>10000182</v>
      </c>
      <c r="I3510" s="4" t="s">
        <v>31</v>
      </c>
      <c r="J3510" s="11">
        <v>33.099999999999994</v>
      </c>
      <c r="K3510" s="11">
        <v>0</v>
      </c>
      <c r="L3510" s="11">
        <v>0</v>
      </c>
      <c r="M3510" s="11">
        <v>0</v>
      </c>
      <c r="N3510" s="11">
        <f>IFERROR(合并表__明细[[#This Row],[期末库存]]/合并表__明细[[#This Row],[未来50天出库量]]*50,999)</f>
        <v>999</v>
      </c>
      <c r="O3510" s="11" t="str">
        <f>IF(合并表__明细[[#This Row],[库存天数]]&lt;=3,"不足",IF(合并表__明细[[#This Row],[库存天数]]&gt;=100,"积压","正常"))</f>
        <v>积压</v>
      </c>
    </row>
    <row r="3511" spans="2:15" hidden="1" x14ac:dyDescent="0.2">
      <c r="B3511" s="1">
        <v>43159</v>
      </c>
      <c r="C3511" s="4" t="s">
        <v>22</v>
      </c>
      <c r="D3511" s="4" t="s">
        <v>25</v>
      </c>
      <c r="E3511">
        <v>1000003183</v>
      </c>
      <c r="F3511" s="4" t="s">
        <v>23</v>
      </c>
      <c r="G3511" s="4" t="s">
        <v>13</v>
      </c>
      <c r="H3511">
        <v>20000099</v>
      </c>
      <c r="I3511" s="4" t="s">
        <v>20</v>
      </c>
      <c r="J3511" s="11">
        <v>1.7000000000000002</v>
      </c>
      <c r="K3511" s="11">
        <v>0</v>
      </c>
      <c r="L3511" s="11">
        <v>0</v>
      </c>
      <c r="M3511" s="11">
        <v>0</v>
      </c>
      <c r="N3511" s="11">
        <f>IFERROR(合并表__明细[[#This Row],[期末库存]]/合并表__明细[[#This Row],[未来50天出库量]]*50,999)</f>
        <v>999</v>
      </c>
      <c r="O3511" s="11" t="str">
        <f>IF(合并表__明细[[#This Row],[库存天数]]&lt;=3,"不足",IF(合并表__明细[[#This Row],[库存天数]]&gt;=100,"积压","正常"))</f>
        <v>积压</v>
      </c>
    </row>
    <row r="3512" spans="2:15" hidden="1" x14ac:dyDescent="0.2">
      <c r="B3512" s="1">
        <v>43159</v>
      </c>
      <c r="C3512" s="4" t="s">
        <v>22</v>
      </c>
      <c r="D3512" s="4" t="s">
        <v>61</v>
      </c>
      <c r="E3512">
        <v>1000000579</v>
      </c>
      <c r="F3512" s="4" t="s">
        <v>60</v>
      </c>
      <c r="G3512" s="4" t="s">
        <v>13</v>
      </c>
      <c r="H3512">
        <v>10000061</v>
      </c>
      <c r="I3512" s="4" t="s">
        <v>28</v>
      </c>
      <c r="J3512" s="11">
        <v>39.345999999999989</v>
      </c>
      <c r="K3512" s="11">
        <v>0</v>
      </c>
      <c r="L3512" s="11">
        <v>0</v>
      </c>
      <c r="M3512" s="11">
        <v>0</v>
      </c>
      <c r="N3512" s="11">
        <f>IFERROR(合并表__明细[[#This Row],[期末库存]]/合并表__明细[[#This Row],[未来50天出库量]]*50,999)</f>
        <v>999</v>
      </c>
      <c r="O3512" s="11" t="str">
        <f>IF(合并表__明细[[#This Row],[库存天数]]&lt;=3,"不足",IF(合并表__明细[[#This Row],[库存天数]]&gt;=100,"积压","正常"))</f>
        <v>积压</v>
      </c>
    </row>
    <row r="3513" spans="2:15" hidden="1" x14ac:dyDescent="0.2">
      <c r="B3513" s="1">
        <v>43159</v>
      </c>
      <c r="C3513" s="4" t="s">
        <v>22</v>
      </c>
      <c r="D3513" s="4" t="s">
        <v>69</v>
      </c>
      <c r="E3513">
        <v>1000003349</v>
      </c>
      <c r="F3513" s="4" t="s">
        <v>68</v>
      </c>
      <c r="G3513" s="4" t="s">
        <v>13</v>
      </c>
      <c r="H3513">
        <v>20000099</v>
      </c>
      <c r="I3513" s="4" t="s">
        <v>20</v>
      </c>
      <c r="J3513" s="11">
        <v>4.4539999999999997</v>
      </c>
      <c r="K3513" s="11">
        <v>0</v>
      </c>
      <c r="L3513" s="11">
        <v>0</v>
      </c>
      <c r="M3513" s="11">
        <v>0</v>
      </c>
      <c r="N3513" s="11">
        <f>IFERROR(合并表__明细[[#This Row],[期末库存]]/合并表__明细[[#This Row],[未来50天出库量]]*50,999)</f>
        <v>999</v>
      </c>
      <c r="O3513" s="11" t="str">
        <f>IF(合并表__明细[[#This Row],[库存天数]]&lt;=3,"不足",IF(合并表__明细[[#This Row],[库存天数]]&gt;=100,"积压","正常"))</f>
        <v>积压</v>
      </c>
    </row>
    <row r="3514" spans="2:15" hidden="1" x14ac:dyDescent="0.2">
      <c r="B3514" s="1">
        <v>43159</v>
      </c>
      <c r="C3514" s="4" t="s">
        <v>22</v>
      </c>
      <c r="D3514" s="4" t="s">
        <v>33</v>
      </c>
      <c r="E3514">
        <v>1000000031</v>
      </c>
      <c r="F3514" s="4" t="s">
        <v>32</v>
      </c>
      <c r="G3514" s="4" t="s">
        <v>13</v>
      </c>
      <c r="H3514">
        <v>10000182</v>
      </c>
      <c r="I3514" s="4" t="s">
        <v>31</v>
      </c>
      <c r="J3514" s="11">
        <v>50.599999999999987</v>
      </c>
      <c r="K3514" s="11">
        <v>0</v>
      </c>
      <c r="L3514" s="11">
        <v>0</v>
      </c>
      <c r="M3514" s="11">
        <v>0</v>
      </c>
      <c r="N3514" s="11">
        <f>IFERROR(合并表__明细[[#This Row],[期末库存]]/合并表__明细[[#This Row],[未来50天出库量]]*50,999)</f>
        <v>999</v>
      </c>
      <c r="O3514" s="11" t="str">
        <f>IF(合并表__明细[[#This Row],[库存天数]]&lt;=3,"不足",IF(合并表__明细[[#This Row],[库存天数]]&gt;=100,"积压","正常"))</f>
        <v>积压</v>
      </c>
    </row>
    <row r="3515" spans="2:15" hidden="1" x14ac:dyDescent="0.2">
      <c r="B3515" s="1">
        <v>43159</v>
      </c>
      <c r="C3515" s="4" t="s">
        <v>22</v>
      </c>
      <c r="D3515" s="4" t="s">
        <v>29</v>
      </c>
      <c r="E3515">
        <v>1000000101</v>
      </c>
      <c r="F3515" s="4" t="s">
        <v>39</v>
      </c>
      <c r="G3515" s="4" t="s">
        <v>13</v>
      </c>
      <c r="H3515">
        <v>20000099</v>
      </c>
      <c r="I3515" s="4" t="s">
        <v>20</v>
      </c>
      <c r="J3515" s="11">
        <v>7.6440000000000019</v>
      </c>
      <c r="K3515" s="11">
        <v>0</v>
      </c>
      <c r="L3515" s="11">
        <v>0</v>
      </c>
      <c r="M3515" s="11">
        <v>0</v>
      </c>
      <c r="N3515" s="11">
        <f>IFERROR(合并表__明细[[#This Row],[期末库存]]/合并表__明细[[#This Row],[未来50天出库量]]*50,999)</f>
        <v>999</v>
      </c>
      <c r="O3515" s="11" t="str">
        <f>IF(合并表__明细[[#This Row],[库存天数]]&lt;=3,"不足",IF(合并表__明细[[#This Row],[库存天数]]&gt;=100,"积压","正常"))</f>
        <v>积压</v>
      </c>
    </row>
    <row r="3516" spans="2:15" hidden="1" x14ac:dyDescent="0.2">
      <c r="B3516" s="1">
        <v>43159</v>
      </c>
      <c r="C3516" s="4" t="s">
        <v>22</v>
      </c>
      <c r="D3516" s="4" t="s">
        <v>54</v>
      </c>
      <c r="E3516">
        <v>1000000046</v>
      </c>
      <c r="F3516" s="4" t="s">
        <v>52</v>
      </c>
      <c r="G3516" s="4" t="s">
        <v>13</v>
      </c>
      <c r="H3516">
        <v>20000099</v>
      </c>
      <c r="I3516" s="4" t="s">
        <v>20</v>
      </c>
      <c r="J3516" s="11">
        <v>0.78600000000000225</v>
      </c>
      <c r="K3516" s="11">
        <v>0</v>
      </c>
      <c r="L3516" s="11">
        <v>0</v>
      </c>
      <c r="M3516" s="11">
        <v>0</v>
      </c>
      <c r="N3516" s="11">
        <f>IFERROR(合并表__明细[[#This Row],[期末库存]]/合并表__明细[[#This Row],[未来50天出库量]]*50,999)</f>
        <v>999</v>
      </c>
      <c r="O3516" s="11" t="str">
        <f>IF(合并表__明细[[#This Row],[库存天数]]&lt;=3,"不足",IF(合并表__明细[[#This Row],[库存天数]]&gt;=100,"积压","正常"))</f>
        <v>积压</v>
      </c>
    </row>
    <row r="3517" spans="2:15" hidden="1" x14ac:dyDescent="0.2">
      <c r="B3517" s="1">
        <v>43159</v>
      </c>
      <c r="C3517" s="4" t="s">
        <v>22</v>
      </c>
      <c r="D3517" s="4" t="s">
        <v>35</v>
      </c>
      <c r="E3517">
        <v>1000000047</v>
      </c>
      <c r="F3517" s="4" t="s">
        <v>34</v>
      </c>
      <c r="G3517" s="4" t="s">
        <v>13</v>
      </c>
      <c r="H3517">
        <v>20000018</v>
      </c>
      <c r="I3517" s="4" t="s">
        <v>81</v>
      </c>
      <c r="J3517" s="11">
        <v>5.7000000000000028</v>
      </c>
      <c r="K3517" s="11">
        <v>0</v>
      </c>
      <c r="L3517" s="11">
        <v>0</v>
      </c>
      <c r="M3517" s="11">
        <v>0</v>
      </c>
      <c r="N3517" s="11">
        <f>IFERROR(合并表__明细[[#This Row],[期末库存]]/合并表__明细[[#This Row],[未来50天出库量]]*50,999)</f>
        <v>999</v>
      </c>
      <c r="O3517" s="11" t="str">
        <f>IF(合并表__明细[[#This Row],[库存天数]]&lt;=3,"不足",IF(合并表__明细[[#This Row],[库存天数]]&gt;=100,"积压","正常"))</f>
        <v>积压</v>
      </c>
    </row>
    <row r="3518" spans="2:15" hidden="1" x14ac:dyDescent="0.2">
      <c r="B3518" s="1">
        <v>43159</v>
      </c>
      <c r="C3518" s="4" t="s">
        <v>22</v>
      </c>
      <c r="D3518" s="4" t="s">
        <v>35</v>
      </c>
      <c r="E3518">
        <v>1000000047</v>
      </c>
      <c r="F3518" s="4" t="s">
        <v>34</v>
      </c>
      <c r="G3518" s="4" t="s">
        <v>13</v>
      </c>
      <c r="H3518">
        <v>10000136</v>
      </c>
      <c r="I3518" s="4" t="s">
        <v>40</v>
      </c>
      <c r="J3518" s="11">
        <v>18.600000000000001</v>
      </c>
      <c r="K3518" s="11">
        <v>0</v>
      </c>
      <c r="L3518" s="11">
        <v>0</v>
      </c>
      <c r="M3518" s="11">
        <v>0</v>
      </c>
      <c r="N3518" s="11">
        <f>IFERROR(合并表__明细[[#This Row],[期末库存]]/合并表__明细[[#This Row],[未来50天出库量]]*50,999)</f>
        <v>999</v>
      </c>
      <c r="O3518" s="11" t="str">
        <f>IF(合并表__明细[[#This Row],[库存天数]]&lt;=3,"不足",IF(合并表__明细[[#This Row],[库存天数]]&gt;=100,"积压","正常"))</f>
        <v>积压</v>
      </c>
    </row>
    <row r="3519" spans="2:15" hidden="1" x14ac:dyDescent="0.2">
      <c r="B3519" s="1">
        <v>43159</v>
      </c>
      <c r="C3519" s="4" t="s">
        <v>22</v>
      </c>
      <c r="D3519" s="4" t="s">
        <v>61</v>
      </c>
      <c r="E3519">
        <v>1000000579</v>
      </c>
      <c r="F3519" s="4" t="s">
        <v>60</v>
      </c>
      <c r="G3519" s="4" t="s">
        <v>13</v>
      </c>
      <c r="H3519">
        <v>10000131</v>
      </c>
      <c r="I3519" s="4" t="s">
        <v>38</v>
      </c>
      <c r="J3519" s="11">
        <v>30.646000000000001</v>
      </c>
      <c r="K3519" s="11">
        <v>0</v>
      </c>
      <c r="L3519" s="11">
        <v>0</v>
      </c>
      <c r="M3519" s="11">
        <v>0</v>
      </c>
      <c r="N3519" s="11">
        <f>IFERROR(合并表__明细[[#This Row],[期末库存]]/合并表__明细[[#This Row],[未来50天出库量]]*50,999)</f>
        <v>999</v>
      </c>
      <c r="O3519" s="11" t="str">
        <f>IF(合并表__明细[[#This Row],[库存天数]]&lt;=3,"不足",IF(合并表__明细[[#This Row],[库存天数]]&gt;=100,"积压","正常"))</f>
        <v>积压</v>
      </c>
    </row>
    <row r="3520" spans="2:15" hidden="1" x14ac:dyDescent="0.2">
      <c r="B3520" s="1">
        <v>43159</v>
      </c>
      <c r="C3520" s="4" t="s">
        <v>22</v>
      </c>
      <c r="D3520" s="4" t="s">
        <v>49</v>
      </c>
      <c r="E3520">
        <v>1000000018</v>
      </c>
      <c r="F3520" s="4" t="s">
        <v>48</v>
      </c>
      <c r="G3520" s="4" t="s">
        <v>13</v>
      </c>
      <c r="H3520">
        <v>20000018</v>
      </c>
      <c r="I3520" s="4" t="s">
        <v>81</v>
      </c>
      <c r="J3520" s="11">
        <v>1.4000000000000001</v>
      </c>
      <c r="K3520" s="11">
        <v>0</v>
      </c>
      <c r="L3520" s="11">
        <v>0</v>
      </c>
      <c r="M3520" s="11">
        <v>0</v>
      </c>
      <c r="N3520" s="11">
        <f>IFERROR(合并表__明细[[#This Row],[期末库存]]/合并表__明细[[#This Row],[未来50天出库量]]*50,999)</f>
        <v>999</v>
      </c>
      <c r="O3520" s="11" t="str">
        <f>IF(合并表__明细[[#This Row],[库存天数]]&lt;=3,"不足",IF(合并表__明细[[#This Row],[库存天数]]&gt;=100,"积压","正常"))</f>
        <v>积压</v>
      </c>
    </row>
    <row r="3521" spans="2:15" hidden="1" x14ac:dyDescent="0.2">
      <c r="B3521" s="1">
        <v>43159</v>
      </c>
      <c r="C3521" s="4" t="s">
        <v>22</v>
      </c>
      <c r="D3521" s="4" t="s">
        <v>35</v>
      </c>
      <c r="E3521">
        <v>1000000047</v>
      </c>
      <c r="F3521" s="4" t="s">
        <v>34</v>
      </c>
      <c r="G3521" s="4" t="s">
        <v>13</v>
      </c>
      <c r="H3521">
        <v>10000131</v>
      </c>
      <c r="I3521" s="4" t="s">
        <v>38</v>
      </c>
      <c r="J3521" s="11">
        <v>27.815999999999999</v>
      </c>
      <c r="K3521" s="11">
        <v>0</v>
      </c>
      <c r="L3521" s="11">
        <v>0</v>
      </c>
      <c r="M3521" s="11">
        <v>0</v>
      </c>
      <c r="N3521" s="11">
        <f>IFERROR(合并表__明细[[#This Row],[期末库存]]/合并表__明细[[#This Row],[未来50天出库量]]*50,999)</f>
        <v>999</v>
      </c>
      <c r="O3521" s="11" t="str">
        <f>IF(合并表__明细[[#This Row],[库存天数]]&lt;=3,"不足",IF(合并表__明细[[#This Row],[库存天数]]&gt;=100,"积压","正常"))</f>
        <v>积压</v>
      </c>
    </row>
    <row r="3522" spans="2:15" hidden="1" x14ac:dyDescent="0.2">
      <c r="B3522" s="1">
        <v>43159</v>
      </c>
      <c r="C3522" s="4" t="s">
        <v>22</v>
      </c>
      <c r="D3522" s="4" t="s">
        <v>64</v>
      </c>
      <c r="E3522">
        <v>1000002973</v>
      </c>
      <c r="F3522" s="4" t="s">
        <v>63</v>
      </c>
      <c r="G3522" s="4" t="s">
        <v>13</v>
      </c>
      <c r="H3522">
        <v>20000099</v>
      </c>
      <c r="I3522" s="4" t="s">
        <v>20</v>
      </c>
      <c r="J3522" s="11">
        <v>0.88800000000000012</v>
      </c>
      <c r="K3522" s="11">
        <v>6.9</v>
      </c>
      <c r="L3522" s="11">
        <v>6.9</v>
      </c>
      <c r="M3522" s="11">
        <v>0</v>
      </c>
      <c r="N3522" s="11">
        <f>IFERROR(合并表__明细[[#This Row],[期末库存]]/合并表__明细[[#This Row],[未来50天出库量]]*50,999)</f>
        <v>999</v>
      </c>
      <c r="O3522" s="11" t="str">
        <f>IF(合并表__明细[[#This Row],[库存天数]]&lt;=3,"不足",IF(合并表__明细[[#This Row],[库存天数]]&gt;=100,"积压","正常"))</f>
        <v>积压</v>
      </c>
    </row>
    <row r="3523" spans="2:15" hidden="1" x14ac:dyDescent="0.2">
      <c r="B3523" s="1">
        <v>43159</v>
      </c>
      <c r="C3523" s="4" t="s">
        <v>22</v>
      </c>
      <c r="D3523" s="4" t="s">
        <v>21</v>
      </c>
      <c r="E3523">
        <v>1000002872</v>
      </c>
      <c r="F3523" s="4" t="s">
        <v>19</v>
      </c>
      <c r="G3523" s="4" t="s">
        <v>13</v>
      </c>
      <c r="H3523">
        <v>10000078</v>
      </c>
      <c r="I3523" s="4" t="s">
        <v>30</v>
      </c>
      <c r="J3523" s="11">
        <v>2</v>
      </c>
      <c r="K3523" s="11">
        <v>8.5</v>
      </c>
      <c r="L3523" s="11">
        <v>8</v>
      </c>
      <c r="M3523" s="11">
        <v>0</v>
      </c>
      <c r="N3523" s="11">
        <f>IFERROR(合并表__明细[[#This Row],[期末库存]]/合并表__明细[[#This Row],[未来50天出库量]]*50,999)</f>
        <v>999</v>
      </c>
      <c r="O3523" s="11" t="str">
        <f>IF(合并表__明细[[#This Row],[库存天数]]&lt;=3,"不足",IF(合并表__明细[[#This Row],[库存天数]]&gt;=100,"积压","正常"))</f>
        <v>积压</v>
      </c>
    </row>
    <row r="3524" spans="2:15" hidden="1" x14ac:dyDescent="0.2">
      <c r="B3524" s="1">
        <v>43159</v>
      </c>
      <c r="C3524" s="4" t="s">
        <v>22</v>
      </c>
      <c r="D3524" s="4" t="s">
        <v>49</v>
      </c>
      <c r="E3524">
        <v>1000000020</v>
      </c>
      <c r="F3524" s="4" t="s">
        <v>73</v>
      </c>
      <c r="G3524" s="4" t="s">
        <v>13</v>
      </c>
      <c r="H3524">
        <v>10000131</v>
      </c>
      <c r="I3524" s="4" t="s">
        <v>38</v>
      </c>
      <c r="J3524" s="11">
        <v>136.69999999999999</v>
      </c>
      <c r="K3524" s="11">
        <v>16.8</v>
      </c>
      <c r="L3524" s="11">
        <v>16.7</v>
      </c>
      <c r="M3524" s="11">
        <v>0</v>
      </c>
      <c r="N3524" s="11">
        <f>IFERROR(合并表__明细[[#This Row],[期末库存]]/合并表__明细[[#This Row],[未来50天出库量]]*50,999)</f>
        <v>999</v>
      </c>
      <c r="O3524" s="11" t="str">
        <f>IF(合并表__明细[[#This Row],[库存天数]]&lt;=3,"不足",IF(合并表__明细[[#This Row],[库存天数]]&gt;=100,"积压","正常"))</f>
        <v>积压</v>
      </c>
    </row>
    <row r="3525" spans="2:15" hidden="1" x14ac:dyDescent="0.2">
      <c r="B3525" s="1">
        <v>43159</v>
      </c>
      <c r="C3525" s="4" t="s">
        <v>22</v>
      </c>
      <c r="D3525" s="4" t="s">
        <v>33</v>
      </c>
      <c r="E3525">
        <v>1000000031</v>
      </c>
      <c r="F3525" s="4" t="s">
        <v>32</v>
      </c>
      <c r="G3525" s="4" t="s">
        <v>13</v>
      </c>
      <c r="H3525">
        <v>10000061</v>
      </c>
      <c r="I3525" s="4" t="s">
        <v>28</v>
      </c>
      <c r="J3525" s="11">
        <v>159.976</v>
      </c>
      <c r="K3525" s="11">
        <v>28.1</v>
      </c>
      <c r="L3525" s="11">
        <v>27.5</v>
      </c>
      <c r="M3525" s="11">
        <v>0</v>
      </c>
      <c r="N3525" s="11">
        <f>IFERROR(合并表__明细[[#This Row],[期末库存]]/合并表__明细[[#This Row],[未来50天出库量]]*50,999)</f>
        <v>999</v>
      </c>
      <c r="O3525" s="11" t="str">
        <f>IF(合并表__明细[[#This Row],[库存天数]]&lt;=3,"不足",IF(合并表__明细[[#This Row],[库存天数]]&gt;=100,"积压","正常"))</f>
        <v>积压</v>
      </c>
    </row>
    <row r="3526" spans="2:15" hidden="1" x14ac:dyDescent="0.2">
      <c r="B3526" s="1">
        <v>43159</v>
      </c>
      <c r="C3526" s="4" t="s">
        <v>22</v>
      </c>
      <c r="D3526" s="4" t="s">
        <v>54</v>
      </c>
      <c r="E3526">
        <v>1000000046</v>
      </c>
      <c r="F3526" s="4" t="s">
        <v>52</v>
      </c>
      <c r="G3526" s="4" t="s">
        <v>13</v>
      </c>
      <c r="H3526">
        <v>10000078</v>
      </c>
      <c r="I3526" s="4" t="s">
        <v>30</v>
      </c>
      <c r="J3526" s="11">
        <v>40.405999999999992</v>
      </c>
      <c r="K3526" s="11">
        <v>11.2</v>
      </c>
      <c r="L3526" s="11">
        <v>10.7</v>
      </c>
      <c r="M3526" s="11">
        <v>0</v>
      </c>
      <c r="N3526" s="11">
        <f>IFERROR(合并表__明细[[#This Row],[期末库存]]/合并表__明细[[#This Row],[未来50天出库量]]*50,999)</f>
        <v>999</v>
      </c>
      <c r="O3526" s="11" t="str">
        <f>IF(合并表__明细[[#This Row],[库存天数]]&lt;=3,"不足",IF(合并表__明细[[#This Row],[库存天数]]&gt;=100,"积压","正常"))</f>
        <v>积压</v>
      </c>
    </row>
    <row r="3527" spans="2:15" hidden="1" x14ac:dyDescent="0.2">
      <c r="B3527" s="1">
        <v>43159</v>
      </c>
      <c r="C3527" s="4" t="s">
        <v>22</v>
      </c>
      <c r="D3527" s="4" t="s">
        <v>54</v>
      </c>
      <c r="E3527">
        <v>1000000046</v>
      </c>
      <c r="F3527" s="4" t="s">
        <v>52</v>
      </c>
      <c r="G3527" s="4" t="s">
        <v>13</v>
      </c>
      <c r="H3527">
        <v>10000111</v>
      </c>
      <c r="I3527" s="4" t="s">
        <v>37</v>
      </c>
      <c r="J3527" s="11">
        <v>57.796000000000006</v>
      </c>
      <c r="K3527" s="11">
        <v>44.1</v>
      </c>
      <c r="L3527" s="11">
        <v>42.400000000000006</v>
      </c>
      <c r="M3527" s="11">
        <v>0</v>
      </c>
      <c r="N3527" s="11">
        <f>IFERROR(合并表__明细[[#This Row],[期末库存]]/合并表__明细[[#This Row],[未来50天出库量]]*50,999)</f>
        <v>999</v>
      </c>
      <c r="O3527" s="11" t="str">
        <f>IF(合并表__明细[[#This Row],[库存天数]]&lt;=3,"不足",IF(合并表__明细[[#This Row],[库存天数]]&gt;=100,"积压","正常"))</f>
        <v>积压</v>
      </c>
    </row>
    <row r="3528" spans="2:15" hidden="1" x14ac:dyDescent="0.2">
      <c r="B3528" s="1">
        <v>43159</v>
      </c>
      <c r="C3528" s="4" t="s">
        <v>22</v>
      </c>
      <c r="D3528" s="4" t="s">
        <v>54</v>
      </c>
      <c r="E3528">
        <v>1000000046</v>
      </c>
      <c r="F3528" s="4" t="s">
        <v>52</v>
      </c>
      <c r="G3528" s="4" t="s">
        <v>13</v>
      </c>
      <c r="H3528">
        <v>10000211</v>
      </c>
      <c r="I3528" s="4" t="s">
        <v>11</v>
      </c>
      <c r="J3528" s="11">
        <v>31.43399999999999</v>
      </c>
      <c r="K3528" s="11">
        <v>17.600000000000001</v>
      </c>
      <c r="L3528" s="11">
        <v>17.799999999999997</v>
      </c>
      <c r="M3528" s="11">
        <v>0</v>
      </c>
      <c r="N3528" s="11">
        <f>IFERROR(合并表__明细[[#This Row],[期末库存]]/合并表__明细[[#This Row],[未来50天出库量]]*50,999)</f>
        <v>999</v>
      </c>
      <c r="O3528" s="11" t="str">
        <f>IF(合并表__明细[[#This Row],[库存天数]]&lt;=3,"不足",IF(合并表__明细[[#This Row],[库存天数]]&gt;=100,"积压","正常"))</f>
        <v>积压</v>
      </c>
    </row>
    <row r="3529" spans="2:15" hidden="1" x14ac:dyDescent="0.2">
      <c r="B3529" s="1">
        <v>43159</v>
      </c>
      <c r="C3529" s="4" t="s">
        <v>22</v>
      </c>
      <c r="D3529" s="4" t="s">
        <v>29</v>
      </c>
      <c r="E3529">
        <v>1000000028</v>
      </c>
      <c r="F3529" s="4" t="s">
        <v>27</v>
      </c>
      <c r="G3529" s="4" t="s">
        <v>13</v>
      </c>
      <c r="H3529">
        <v>10000182</v>
      </c>
      <c r="I3529" s="4" t="s">
        <v>31</v>
      </c>
      <c r="J3529" s="11">
        <v>137.25200000000004</v>
      </c>
      <c r="K3529" s="11">
        <v>56.2</v>
      </c>
      <c r="L3529" s="11">
        <v>53.3</v>
      </c>
      <c r="M3529" s="11">
        <v>0</v>
      </c>
      <c r="N3529" s="11">
        <f>IFERROR(合并表__明细[[#This Row],[期末库存]]/合并表__明细[[#This Row],[未来50天出库量]]*50,999)</f>
        <v>999</v>
      </c>
      <c r="O3529" s="11" t="str">
        <f>IF(合并表__明细[[#This Row],[库存天数]]&lt;=3,"不足",IF(合并表__明细[[#This Row],[库存天数]]&gt;=100,"积压","正常"))</f>
        <v>积压</v>
      </c>
    </row>
    <row r="3530" spans="2:15" hidden="1" x14ac:dyDescent="0.2">
      <c r="B3530" s="1">
        <v>43159</v>
      </c>
      <c r="C3530" s="4" t="s">
        <v>22</v>
      </c>
      <c r="D3530" s="4" t="s">
        <v>35</v>
      </c>
      <c r="E3530">
        <v>1000000047</v>
      </c>
      <c r="F3530" s="4" t="s">
        <v>34</v>
      </c>
      <c r="G3530" s="4" t="s">
        <v>13</v>
      </c>
      <c r="H3530">
        <v>10000182</v>
      </c>
      <c r="I3530" s="4" t="s">
        <v>31</v>
      </c>
      <c r="J3530" s="11">
        <v>249.26999999999992</v>
      </c>
      <c r="K3530" s="11">
        <v>90</v>
      </c>
      <c r="L3530" s="11">
        <v>87.3</v>
      </c>
      <c r="M3530" s="11">
        <v>0</v>
      </c>
      <c r="N3530" s="11">
        <f>IFERROR(合并表__明细[[#This Row],[期末库存]]/合并表__明细[[#This Row],[未来50天出库量]]*50,999)</f>
        <v>999</v>
      </c>
      <c r="O3530" s="11" t="str">
        <f>IF(合并表__明细[[#This Row],[库存天数]]&lt;=3,"不足",IF(合并表__明细[[#This Row],[库存天数]]&gt;=100,"积压","正常"))</f>
        <v>积压</v>
      </c>
    </row>
    <row r="3531" spans="2:15" hidden="1" x14ac:dyDescent="0.2">
      <c r="B3531" s="1">
        <v>43159</v>
      </c>
      <c r="C3531" s="4" t="s">
        <v>22</v>
      </c>
      <c r="D3531" s="4" t="s">
        <v>49</v>
      </c>
      <c r="E3531">
        <v>1000000018</v>
      </c>
      <c r="F3531" s="4" t="s">
        <v>48</v>
      </c>
      <c r="G3531" s="4" t="s">
        <v>13</v>
      </c>
      <c r="H3531">
        <v>10000172</v>
      </c>
      <c r="I3531" s="4" t="s">
        <v>18</v>
      </c>
      <c r="J3531" s="11">
        <v>35.120000000000012</v>
      </c>
      <c r="K3531" s="11">
        <v>20</v>
      </c>
      <c r="L3531" s="11">
        <v>19.7</v>
      </c>
      <c r="M3531" s="11">
        <v>0</v>
      </c>
      <c r="N3531" s="11">
        <f>IFERROR(合并表__明细[[#This Row],[期末库存]]/合并表__明细[[#This Row],[未来50天出库量]]*50,999)</f>
        <v>999</v>
      </c>
      <c r="O3531" s="11" t="str">
        <f>IF(合并表__明细[[#This Row],[库存天数]]&lt;=3,"不足",IF(合并表__明细[[#This Row],[库存天数]]&gt;=100,"积压","正常"))</f>
        <v>积压</v>
      </c>
    </row>
    <row r="3532" spans="2:15" hidden="1" x14ac:dyDescent="0.2">
      <c r="B3532" s="1">
        <v>43159</v>
      </c>
      <c r="C3532" s="4" t="s">
        <v>22</v>
      </c>
      <c r="D3532" s="4" t="s">
        <v>35</v>
      </c>
      <c r="E3532">
        <v>1000000047</v>
      </c>
      <c r="F3532" s="4" t="s">
        <v>34</v>
      </c>
      <c r="G3532" s="4" t="s">
        <v>13</v>
      </c>
      <c r="H3532">
        <v>10000061</v>
      </c>
      <c r="I3532" s="4" t="s">
        <v>28</v>
      </c>
      <c r="J3532" s="11">
        <v>64.134</v>
      </c>
      <c r="K3532" s="11">
        <v>45</v>
      </c>
      <c r="L3532" s="11">
        <v>43.3</v>
      </c>
      <c r="M3532" s="11">
        <v>0</v>
      </c>
      <c r="N3532" s="11">
        <f>IFERROR(合并表__明细[[#This Row],[期末库存]]/合并表__明细[[#This Row],[未来50天出库量]]*50,999)</f>
        <v>999</v>
      </c>
      <c r="O3532" s="11" t="str">
        <f>IF(合并表__明细[[#This Row],[库存天数]]&lt;=3,"不足",IF(合并表__明细[[#This Row],[库存天数]]&gt;=100,"积压","正常"))</f>
        <v>积压</v>
      </c>
    </row>
    <row r="3533" spans="2:15" hidden="1" x14ac:dyDescent="0.2">
      <c r="B3533" s="1">
        <v>43159</v>
      </c>
      <c r="C3533" s="4" t="s">
        <v>43</v>
      </c>
      <c r="D3533" s="4" t="s">
        <v>80</v>
      </c>
      <c r="E3533">
        <v>1000003498</v>
      </c>
      <c r="F3533" s="4" t="s">
        <v>79</v>
      </c>
      <c r="G3533" s="4" t="s">
        <v>26</v>
      </c>
      <c r="H3533">
        <v>40000080</v>
      </c>
      <c r="I3533" s="4" t="s">
        <v>67</v>
      </c>
      <c r="J3533" s="11">
        <v>1.044</v>
      </c>
      <c r="K3533" s="11">
        <v>0</v>
      </c>
      <c r="L3533" s="11">
        <v>0</v>
      </c>
      <c r="M3533" s="11">
        <v>0</v>
      </c>
      <c r="N3533" s="11">
        <f>IFERROR(合并表__明细[[#This Row],[期末库存]]/合并表__明细[[#This Row],[未来50天出库量]]*50,999)</f>
        <v>999</v>
      </c>
      <c r="O3533" s="11" t="str">
        <f>IF(合并表__明细[[#This Row],[库存天数]]&lt;=3,"不足",IF(合并表__明细[[#This Row],[库存天数]]&gt;=100,"积压","正常"))</f>
        <v>积压</v>
      </c>
    </row>
    <row r="3534" spans="2:15" hidden="1" x14ac:dyDescent="0.2">
      <c r="B3534" s="1">
        <v>43159</v>
      </c>
      <c r="C3534" s="4" t="s">
        <v>43</v>
      </c>
      <c r="D3534" s="4" t="s">
        <v>66</v>
      </c>
      <c r="E3534">
        <v>1000001135</v>
      </c>
      <c r="F3534" s="4" t="s">
        <v>65</v>
      </c>
      <c r="G3534" s="4" t="s">
        <v>26</v>
      </c>
      <c r="H3534">
        <v>40000080</v>
      </c>
      <c r="I3534" s="4" t="s">
        <v>67</v>
      </c>
      <c r="J3534" s="11">
        <v>0.89999999999999902</v>
      </c>
      <c r="K3534" s="11">
        <v>0</v>
      </c>
      <c r="L3534" s="11">
        <v>0</v>
      </c>
      <c r="M3534" s="11">
        <v>0</v>
      </c>
      <c r="N3534" s="11">
        <f>IFERROR(合并表__明细[[#This Row],[期末库存]]/合并表__明细[[#This Row],[未来50天出库量]]*50,999)</f>
        <v>999</v>
      </c>
      <c r="O3534" s="11" t="str">
        <f>IF(合并表__明细[[#This Row],[库存天数]]&lt;=3,"不足",IF(合并表__明细[[#This Row],[库存天数]]&gt;=100,"积压","正常"))</f>
        <v>积压</v>
      </c>
    </row>
    <row r="3535" spans="2:15" hidden="1" x14ac:dyDescent="0.2">
      <c r="B3535" s="1">
        <v>43159</v>
      </c>
      <c r="C3535" s="4" t="s">
        <v>43</v>
      </c>
      <c r="D3535" s="4" t="s">
        <v>78</v>
      </c>
      <c r="E3535">
        <v>1000003187</v>
      </c>
      <c r="F3535" s="4" t="s">
        <v>77</v>
      </c>
      <c r="G3535" s="4" t="s">
        <v>26</v>
      </c>
      <c r="H3535">
        <v>40000080</v>
      </c>
      <c r="I3535" s="4" t="s">
        <v>67</v>
      </c>
      <c r="J3535" s="11">
        <v>2.8599999999999985</v>
      </c>
      <c r="K3535" s="11">
        <v>0</v>
      </c>
      <c r="L3535" s="11">
        <v>0</v>
      </c>
      <c r="M3535" s="11">
        <v>0</v>
      </c>
      <c r="N3535" s="11">
        <f>IFERROR(合并表__明细[[#This Row],[期末库存]]/合并表__明细[[#This Row],[未来50天出库量]]*50,999)</f>
        <v>999</v>
      </c>
      <c r="O3535" s="11" t="str">
        <f>IF(合并表__明细[[#This Row],[库存天数]]&lt;=3,"不足",IF(合并表__明细[[#This Row],[库存天数]]&gt;=100,"积压","正常"))</f>
        <v>积压</v>
      </c>
    </row>
    <row r="3536" spans="2:15" hidden="1" x14ac:dyDescent="0.2">
      <c r="B3536" s="1">
        <v>43159</v>
      </c>
      <c r="C3536" s="4" t="s">
        <v>43</v>
      </c>
      <c r="D3536" s="4" t="s">
        <v>51</v>
      </c>
      <c r="E3536">
        <v>1000000460</v>
      </c>
      <c r="F3536" s="4" t="s">
        <v>50</v>
      </c>
      <c r="G3536" s="4" t="s">
        <v>26</v>
      </c>
      <c r="H3536">
        <v>40000080</v>
      </c>
      <c r="I3536" s="4" t="s">
        <v>67</v>
      </c>
      <c r="J3536" s="11">
        <v>17.688000000000002</v>
      </c>
      <c r="K3536" s="11">
        <v>0</v>
      </c>
      <c r="L3536" s="11">
        <v>0</v>
      </c>
      <c r="M3536" s="11">
        <v>0</v>
      </c>
      <c r="N3536" s="11">
        <f>IFERROR(合并表__明细[[#This Row],[期末库存]]/合并表__明细[[#This Row],[未来50天出库量]]*50,999)</f>
        <v>999</v>
      </c>
      <c r="O3536" s="11" t="str">
        <f>IF(合并表__明细[[#This Row],[库存天数]]&lt;=3,"不足",IF(合并表__明细[[#This Row],[库存天数]]&gt;=100,"积压","正常"))</f>
        <v>积压</v>
      </c>
    </row>
    <row r="3537" spans="2:15" hidden="1" x14ac:dyDescent="0.2">
      <c r="B3537" s="1">
        <v>43159</v>
      </c>
      <c r="C3537" s="4" t="s">
        <v>43</v>
      </c>
      <c r="D3537" s="4" t="s">
        <v>80</v>
      </c>
      <c r="E3537">
        <v>1000003498</v>
      </c>
      <c r="F3537" s="4" t="s">
        <v>79</v>
      </c>
      <c r="G3537" s="4" t="s">
        <v>26</v>
      </c>
      <c r="H3537">
        <v>40000085</v>
      </c>
      <c r="I3537" s="4" t="s">
        <v>24</v>
      </c>
      <c r="J3537" s="11">
        <v>3.2000000000000028</v>
      </c>
      <c r="K3537" s="11">
        <v>0</v>
      </c>
      <c r="L3537" s="11">
        <v>0</v>
      </c>
      <c r="M3537" s="11">
        <v>0</v>
      </c>
      <c r="N3537" s="11">
        <f>IFERROR(合并表__明细[[#This Row],[期末库存]]/合并表__明细[[#This Row],[未来50天出库量]]*50,999)</f>
        <v>999</v>
      </c>
      <c r="O3537" s="11" t="str">
        <f>IF(合并表__明细[[#This Row],[库存天数]]&lt;=3,"不足",IF(合并表__明细[[#This Row],[库存天数]]&gt;=100,"积压","正常"))</f>
        <v>积压</v>
      </c>
    </row>
    <row r="3538" spans="2:15" hidden="1" x14ac:dyDescent="0.2">
      <c r="B3538" s="1">
        <v>43159</v>
      </c>
      <c r="C3538" s="4" t="s">
        <v>9</v>
      </c>
      <c r="D3538" s="4" t="s">
        <v>8</v>
      </c>
      <c r="E3538">
        <v>1000000070</v>
      </c>
      <c r="F3538" s="4" t="s">
        <v>7</v>
      </c>
      <c r="G3538" s="4" t="s">
        <v>26</v>
      </c>
      <c r="H3538">
        <v>40000085</v>
      </c>
      <c r="I3538" s="4" t="s">
        <v>24</v>
      </c>
      <c r="J3538" s="11">
        <v>21.8</v>
      </c>
      <c r="K3538" s="11">
        <v>0</v>
      </c>
      <c r="L3538" s="11">
        <v>0</v>
      </c>
      <c r="M3538" s="11">
        <v>0</v>
      </c>
      <c r="N3538" s="11">
        <f>IFERROR(合并表__明细[[#This Row],[期末库存]]/合并表__明细[[#This Row],[未来50天出库量]]*50,999)</f>
        <v>999</v>
      </c>
      <c r="O3538" s="11" t="str">
        <f>IF(合并表__明细[[#This Row],[库存天数]]&lt;=3,"不足",IF(合并表__明细[[#This Row],[库存天数]]&gt;=100,"积压","正常"))</f>
        <v>积压</v>
      </c>
    </row>
    <row r="3539" spans="2:15" hidden="1" x14ac:dyDescent="0.2">
      <c r="B3539" s="1">
        <v>43159</v>
      </c>
      <c r="C3539" s="4" t="s">
        <v>9</v>
      </c>
      <c r="D3539" s="4" t="s">
        <v>17</v>
      </c>
      <c r="E3539">
        <v>1000000059</v>
      </c>
      <c r="F3539" s="4" t="s">
        <v>55</v>
      </c>
      <c r="G3539" s="4" t="s">
        <v>26</v>
      </c>
      <c r="H3539">
        <v>40000085</v>
      </c>
      <c r="I3539" s="4" t="s">
        <v>24</v>
      </c>
      <c r="J3539" s="11">
        <v>409.73400000000004</v>
      </c>
      <c r="K3539" s="11">
        <v>0</v>
      </c>
      <c r="L3539" s="11">
        <v>0</v>
      </c>
      <c r="M3539" s="11">
        <v>0</v>
      </c>
      <c r="N3539" s="11">
        <f>IFERROR(合并表__明细[[#This Row],[期末库存]]/合并表__明细[[#This Row],[未来50天出库量]]*50,999)</f>
        <v>999</v>
      </c>
      <c r="O3539" s="11" t="str">
        <f>IF(合并表__明细[[#This Row],[库存天数]]&lt;=3,"不足",IF(合并表__明细[[#This Row],[库存天数]]&gt;=100,"积压","正常"))</f>
        <v>积压</v>
      </c>
    </row>
    <row r="3540" spans="2:15" hidden="1" x14ac:dyDescent="0.2">
      <c r="B3540" s="1">
        <v>43159</v>
      </c>
      <c r="C3540" s="4" t="s">
        <v>9</v>
      </c>
      <c r="D3540" s="4" t="s">
        <v>59</v>
      </c>
      <c r="E3540">
        <v>1000000192</v>
      </c>
      <c r="F3540" s="4" t="s">
        <v>58</v>
      </c>
      <c r="G3540" s="4" t="s">
        <v>26</v>
      </c>
      <c r="H3540">
        <v>40000080</v>
      </c>
      <c r="I3540" s="4" t="s">
        <v>67</v>
      </c>
      <c r="J3540" s="11">
        <v>10.100000000000001</v>
      </c>
      <c r="K3540" s="11">
        <v>0</v>
      </c>
      <c r="L3540" s="11">
        <v>0</v>
      </c>
      <c r="M3540" s="11">
        <v>0</v>
      </c>
      <c r="N3540" s="11">
        <f>IFERROR(合并表__明细[[#This Row],[期末库存]]/合并表__明细[[#This Row],[未来50天出库量]]*50,999)</f>
        <v>999</v>
      </c>
      <c r="O3540" s="11" t="str">
        <f>IF(合并表__明细[[#This Row],[库存天数]]&lt;=3,"不足",IF(合并表__明细[[#This Row],[库存天数]]&gt;=100,"积压","正常"))</f>
        <v>积压</v>
      </c>
    </row>
    <row r="3541" spans="2:15" hidden="1" x14ac:dyDescent="0.2">
      <c r="B3541" s="1">
        <v>43159</v>
      </c>
      <c r="C3541" s="4" t="s">
        <v>9</v>
      </c>
      <c r="D3541" s="4" t="s">
        <v>15</v>
      </c>
      <c r="E3541">
        <v>1000002981</v>
      </c>
      <c r="F3541" s="4" t="s">
        <v>62</v>
      </c>
      <c r="G3541" s="4" t="s">
        <v>26</v>
      </c>
      <c r="H3541">
        <v>40000080</v>
      </c>
      <c r="I3541" s="4" t="s">
        <v>67</v>
      </c>
      <c r="J3541" s="11">
        <v>39.800000000000011</v>
      </c>
      <c r="K3541" s="11">
        <v>0</v>
      </c>
      <c r="L3541" s="11">
        <v>0</v>
      </c>
      <c r="M3541" s="11">
        <v>0</v>
      </c>
      <c r="N3541" s="11">
        <f>IFERROR(合并表__明细[[#This Row],[期末库存]]/合并表__明细[[#This Row],[未来50天出库量]]*50,999)</f>
        <v>999</v>
      </c>
      <c r="O3541" s="11" t="str">
        <f>IF(合并表__明细[[#This Row],[库存天数]]&lt;=3,"不足",IF(合并表__明细[[#This Row],[库存天数]]&gt;=100,"积压","正常"))</f>
        <v>积压</v>
      </c>
    </row>
    <row r="3542" spans="2:15" hidden="1" x14ac:dyDescent="0.2">
      <c r="B3542" s="1">
        <v>43159</v>
      </c>
      <c r="C3542" s="4" t="s">
        <v>9</v>
      </c>
      <c r="D3542" s="4" t="s">
        <v>15</v>
      </c>
      <c r="E3542">
        <v>1000002985</v>
      </c>
      <c r="F3542" s="4" t="s">
        <v>47</v>
      </c>
      <c r="G3542" s="4" t="s">
        <v>26</v>
      </c>
      <c r="H3542">
        <v>40000080</v>
      </c>
      <c r="I3542" s="4" t="s">
        <v>67</v>
      </c>
      <c r="J3542" s="11">
        <v>20.256000000000007</v>
      </c>
      <c r="K3542" s="11">
        <v>0</v>
      </c>
      <c r="L3542" s="11">
        <v>0</v>
      </c>
      <c r="M3542" s="11">
        <v>0</v>
      </c>
      <c r="N3542" s="11">
        <f>IFERROR(合并表__明细[[#This Row],[期末库存]]/合并表__明细[[#This Row],[未来50天出库量]]*50,999)</f>
        <v>999</v>
      </c>
      <c r="O3542" s="11" t="str">
        <f>IF(合并表__明细[[#This Row],[库存天数]]&lt;=3,"不足",IF(合并表__明细[[#This Row],[库存天数]]&gt;=100,"积压","正常"))</f>
        <v>积压</v>
      </c>
    </row>
    <row r="3543" spans="2:15" hidden="1" x14ac:dyDescent="0.2">
      <c r="B3543" s="1">
        <v>43159</v>
      </c>
      <c r="C3543" s="4" t="s">
        <v>9</v>
      </c>
      <c r="D3543" s="4" t="s">
        <v>72</v>
      </c>
      <c r="E3543">
        <v>1000000064</v>
      </c>
      <c r="F3543" s="4" t="s">
        <v>76</v>
      </c>
      <c r="G3543" s="4" t="s">
        <v>26</v>
      </c>
      <c r="H3543">
        <v>40000080</v>
      </c>
      <c r="I3543" s="4" t="s">
        <v>67</v>
      </c>
      <c r="J3543" s="11">
        <v>68.700000000000017</v>
      </c>
      <c r="K3543" s="11">
        <v>0</v>
      </c>
      <c r="L3543" s="11">
        <v>0</v>
      </c>
      <c r="M3543" s="11">
        <v>0</v>
      </c>
      <c r="N3543" s="11">
        <f>IFERROR(合并表__明细[[#This Row],[期末库存]]/合并表__明细[[#This Row],[未来50天出库量]]*50,999)</f>
        <v>999</v>
      </c>
      <c r="O3543" s="11" t="str">
        <f>IF(合并表__明细[[#This Row],[库存天数]]&lt;=3,"不足",IF(合并表__明细[[#This Row],[库存天数]]&gt;=100,"积压","正常"))</f>
        <v>积压</v>
      </c>
    </row>
    <row r="3544" spans="2:15" hidden="1" x14ac:dyDescent="0.2">
      <c r="B3544" s="1">
        <v>43159</v>
      </c>
      <c r="C3544" s="4" t="s">
        <v>9</v>
      </c>
      <c r="D3544" s="4" t="s">
        <v>8</v>
      </c>
      <c r="E3544">
        <v>1000000070</v>
      </c>
      <c r="F3544" s="4" t="s">
        <v>7</v>
      </c>
      <c r="G3544" s="4" t="s">
        <v>26</v>
      </c>
      <c r="H3544">
        <v>40000080</v>
      </c>
      <c r="I3544" s="4" t="s">
        <v>67</v>
      </c>
      <c r="J3544" s="11">
        <v>3.3000000000000007</v>
      </c>
      <c r="K3544" s="11">
        <v>0</v>
      </c>
      <c r="L3544" s="11">
        <v>0</v>
      </c>
      <c r="M3544" s="11">
        <v>0</v>
      </c>
      <c r="N3544" s="11">
        <f>IFERROR(合并表__明细[[#This Row],[期末库存]]/合并表__明细[[#This Row],[未来50天出库量]]*50,999)</f>
        <v>999</v>
      </c>
      <c r="O3544" s="11" t="str">
        <f>IF(合并表__明细[[#This Row],[库存天数]]&lt;=3,"不足",IF(合并表__明细[[#This Row],[库存天数]]&gt;=100,"积压","正常"))</f>
        <v>积压</v>
      </c>
    </row>
    <row r="3545" spans="2:15" hidden="1" x14ac:dyDescent="0.2">
      <c r="B3545" s="1">
        <v>43159</v>
      </c>
      <c r="C3545" s="4" t="s">
        <v>9</v>
      </c>
      <c r="D3545" s="4" t="s">
        <v>12</v>
      </c>
      <c r="E3545">
        <v>1000000072</v>
      </c>
      <c r="F3545" s="4" t="s">
        <v>10</v>
      </c>
      <c r="G3545" s="4" t="s">
        <v>26</v>
      </c>
      <c r="H3545">
        <v>40000080</v>
      </c>
      <c r="I3545" s="4" t="s">
        <v>67</v>
      </c>
      <c r="J3545" s="11">
        <v>95.358000000000004</v>
      </c>
      <c r="K3545" s="11">
        <v>0</v>
      </c>
      <c r="L3545" s="11">
        <v>0</v>
      </c>
      <c r="M3545" s="11">
        <v>0</v>
      </c>
      <c r="N3545" s="11">
        <f>IFERROR(合并表__明细[[#This Row],[期末库存]]/合并表__明细[[#This Row],[未来50天出库量]]*50,999)</f>
        <v>999</v>
      </c>
      <c r="O3545" s="11" t="str">
        <f>IF(合并表__明细[[#This Row],[库存天数]]&lt;=3,"不足",IF(合并表__明细[[#This Row],[库存天数]]&gt;=100,"积压","正常"))</f>
        <v>积压</v>
      </c>
    </row>
    <row r="3546" spans="2:15" hidden="1" x14ac:dyDescent="0.2">
      <c r="B3546" s="1">
        <v>43159</v>
      </c>
      <c r="C3546" s="4" t="s">
        <v>9</v>
      </c>
      <c r="D3546" s="4" t="s">
        <v>57</v>
      </c>
      <c r="E3546">
        <v>1000001502</v>
      </c>
      <c r="F3546" s="4" t="s">
        <v>56</v>
      </c>
      <c r="G3546" s="4" t="s">
        <v>26</v>
      </c>
      <c r="H3546">
        <v>40000080</v>
      </c>
      <c r="I3546" s="4" t="s">
        <v>67</v>
      </c>
      <c r="J3546" s="11">
        <v>23.1</v>
      </c>
      <c r="K3546" s="11">
        <v>0</v>
      </c>
      <c r="L3546" s="11">
        <v>0</v>
      </c>
      <c r="M3546" s="11">
        <v>0</v>
      </c>
      <c r="N3546" s="11">
        <f>IFERROR(合并表__明细[[#This Row],[期末库存]]/合并表__明细[[#This Row],[未来50天出库量]]*50,999)</f>
        <v>999</v>
      </c>
      <c r="O3546" s="11" t="str">
        <f>IF(合并表__明细[[#This Row],[库存天数]]&lt;=3,"不足",IF(合并表__明细[[#This Row],[库存天数]]&gt;=100,"积压","正常"))</f>
        <v>积压</v>
      </c>
    </row>
    <row r="3547" spans="2:15" hidden="1" x14ac:dyDescent="0.2">
      <c r="B3547" s="1">
        <v>43159</v>
      </c>
      <c r="C3547" s="4" t="s">
        <v>9</v>
      </c>
      <c r="D3547" s="4" t="s">
        <v>12</v>
      </c>
      <c r="E3547">
        <v>1000000072</v>
      </c>
      <c r="F3547" s="4" t="s">
        <v>10</v>
      </c>
      <c r="G3547" s="4" t="s">
        <v>26</v>
      </c>
      <c r="H3547">
        <v>40000085</v>
      </c>
      <c r="I3547" s="4" t="s">
        <v>24</v>
      </c>
      <c r="J3547" s="11">
        <v>5.7999999999999972</v>
      </c>
      <c r="K3547" s="11">
        <v>0</v>
      </c>
      <c r="L3547" s="11">
        <v>0</v>
      </c>
      <c r="M3547" s="11">
        <v>0</v>
      </c>
      <c r="N3547" s="11">
        <f>IFERROR(合并表__明细[[#This Row],[期末库存]]/合并表__明细[[#This Row],[未来50天出库量]]*50,999)</f>
        <v>999</v>
      </c>
      <c r="O3547" s="11" t="str">
        <f>IF(合并表__明细[[#This Row],[库存天数]]&lt;=3,"不足",IF(合并表__明细[[#This Row],[库存天数]]&gt;=100,"积压","正常"))</f>
        <v>积压</v>
      </c>
    </row>
    <row r="3548" spans="2:15" hidden="1" x14ac:dyDescent="0.2">
      <c r="B3548" s="1">
        <v>43159</v>
      </c>
      <c r="C3548" s="4" t="s">
        <v>9</v>
      </c>
      <c r="D3548" s="4" t="s">
        <v>57</v>
      </c>
      <c r="E3548">
        <v>1000001502</v>
      </c>
      <c r="F3548" s="4" t="s">
        <v>56</v>
      </c>
      <c r="G3548" s="4" t="s">
        <v>26</v>
      </c>
      <c r="H3548">
        <v>40000085</v>
      </c>
      <c r="I3548" s="4" t="s">
        <v>24</v>
      </c>
      <c r="J3548" s="11">
        <v>26.6</v>
      </c>
      <c r="K3548" s="11">
        <v>0</v>
      </c>
      <c r="L3548" s="11">
        <v>0</v>
      </c>
      <c r="M3548" s="11">
        <v>0</v>
      </c>
      <c r="N3548" s="11">
        <f>IFERROR(合并表__明细[[#This Row],[期末库存]]/合并表__明细[[#This Row],[未来50天出库量]]*50,999)</f>
        <v>999</v>
      </c>
      <c r="O3548" s="11" t="str">
        <f>IF(合并表__明细[[#This Row],[库存天数]]&lt;=3,"不足",IF(合并表__明细[[#This Row],[库存天数]]&gt;=100,"积压","正常"))</f>
        <v>积压</v>
      </c>
    </row>
    <row r="3549" spans="2:15" hidden="1" x14ac:dyDescent="0.2">
      <c r="B3549" s="1">
        <v>43159</v>
      </c>
      <c r="C3549" s="4" t="s">
        <v>9</v>
      </c>
      <c r="D3549" s="4" t="s">
        <v>75</v>
      </c>
      <c r="E3549">
        <v>1000000281</v>
      </c>
      <c r="F3549" s="4" t="s">
        <v>74</v>
      </c>
      <c r="G3549" s="4" t="s">
        <v>26</v>
      </c>
      <c r="H3549">
        <v>40000085</v>
      </c>
      <c r="I3549" s="4" t="s">
        <v>24</v>
      </c>
      <c r="J3549" s="11">
        <v>14.199999999999996</v>
      </c>
      <c r="K3549" s="11">
        <v>0</v>
      </c>
      <c r="L3549" s="11">
        <v>0</v>
      </c>
      <c r="M3549" s="11">
        <v>0</v>
      </c>
      <c r="N3549" s="11">
        <f>IFERROR(合并表__明细[[#This Row],[期末库存]]/合并表__明细[[#This Row],[未来50天出库量]]*50,999)</f>
        <v>999</v>
      </c>
      <c r="O3549" s="11" t="str">
        <f>IF(合并表__明细[[#This Row],[库存天数]]&lt;=3,"不足",IF(合并表__明细[[#This Row],[库存天数]]&gt;=100,"积压","正常"))</f>
        <v>积压</v>
      </c>
    </row>
    <row r="3550" spans="2:15" hidden="1" x14ac:dyDescent="0.2">
      <c r="B3550" s="1">
        <v>43159</v>
      </c>
      <c r="C3550" s="4" t="s">
        <v>9</v>
      </c>
      <c r="D3550" s="4" t="s">
        <v>17</v>
      </c>
      <c r="E3550">
        <v>1000001649</v>
      </c>
      <c r="F3550" s="4" t="s">
        <v>16</v>
      </c>
      <c r="G3550" s="4" t="s">
        <v>26</v>
      </c>
      <c r="H3550">
        <v>40000085</v>
      </c>
      <c r="I3550" s="4" t="s">
        <v>24</v>
      </c>
      <c r="J3550" s="11">
        <v>16.899999999999991</v>
      </c>
      <c r="K3550" s="11">
        <v>0</v>
      </c>
      <c r="L3550" s="11">
        <v>0</v>
      </c>
      <c r="M3550" s="11">
        <v>0</v>
      </c>
      <c r="N3550" s="11">
        <f>IFERROR(合并表__明细[[#This Row],[期末库存]]/合并表__明细[[#This Row],[未来50天出库量]]*50,999)</f>
        <v>999</v>
      </c>
      <c r="O3550" s="11" t="str">
        <f>IF(合并表__明细[[#This Row],[库存天数]]&lt;=3,"不足",IF(合并表__明细[[#This Row],[库存天数]]&gt;=100,"积压","正常"))</f>
        <v>积压</v>
      </c>
    </row>
    <row r="3551" spans="2:15" hidden="1" x14ac:dyDescent="0.2">
      <c r="B3551" s="1">
        <v>43159</v>
      </c>
      <c r="C3551" s="4" t="s">
        <v>9</v>
      </c>
      <c r="D3551" s="4" t="s">
        <v>72</v>
      </c>
      <c r="E3551">
        <v>1000001699</v>
      </c>
      <c r="F3551" s="4" t="s">
        <v>71</v>
      </c>
      <c r="G3551" s="4" t="s">
        <v>26</v>
      </c>
      <c r="H3551">
        <v>40000080</v>
      </c>
      <c r="I3551" s="4" t="s">
        <v>67</v>
      </c>
      <c r="J3551" s="11">
        <v>8.918000000000001</v>
      </c>
      <c r="K3551" s="11">
        <v>35.9</v>
      </c>
      <c r="L3551" s="11">
        <v>35.9</v>
      </c>
      <c r="M3551" s="11">
        <v>0</v>
      </c>
      <c r="N3551" s="11">
        <f>IFERROR(合并表__明细[[#This Row],[期末库存]]/合并表__明细[[#This Row],[未来50天出库量]]*50,999)</f>
        <v>999</v>
      </c>
      <c r="O3551" s="11" t="str">
        <f>IF(合并表__明细[[#This Row],[库存天数]]&lt;=3,"不足",IF(合并表__明细[[#This Row],[库存天数]]&gt;=100,"积压","正常"))</f>
        <v>积压</v>
      </c>
    </row>
    <row r="3552" spans="2:15" hidden="1" x14ac:dyDescent="0.2">
      <c r="B3552" s="1">
        <v>43159</v>
      </c>
      <c r="C3552" s="4" t="s">
        <v>22</v>
      </c>
      <c r="D3552" s="4" t="s">
        <v>69</v>
      </c>
      <c r="E3552">
        <v>1000003349</v>
      </c>
      <c r="F3552" s="4" t="s">
        <v>68</v>
      </c>
      <c r="G3552" s="4" t="s">
        <v>26</v>
      </c>
      <c r="H3552">
        <v>40000080</v>
      </c>
      <c r="I3552" s="4" t="s">
        <v>67</v>
      </c>
      <c r="J3552" s="11">
        <v>1.2159999999999997</v>
      </c>
      <c r="K3552" s="11">
        <v>0</v>
      </c>
      <c r="L3552" s="11">
        <v>0</v>
      </c>
      <c r="M3552" s="11">
        <v>0</v>
      </c>
      <c r="N3552" s="11">
        <f>IFERROR(合并表__明细[[#This Row],[期末库存]]/合并表__明细[[#This Row],[未来50天出库量]]*50,999)</f>
        <v>999</v>
      </c>
      <c r="O3552" s="11" t="str">
        <f>IF(合并表__明细[[#This Row],[库存天数]]&lt;=3,"不足",IF(合并表__明细[[#This Row],[库存天数]]&gt;=100,"积压","正常"))</f>
        <v>积压</v>
      </c>
    </row>
    <row r="3553" spans="2:15" hidden="1" x14ac:dyDescent="0.2">
      <c r="B3553" s="1">
        <v>43159</v>
      </c>
      <c r="C3553" s="4" t="s">
        <v>22</v>
      </c>
      <c r="D3553" s="4" t="s">
        <v>25</v>
      </c>
      <c r="E3553">
        <v>1000003183</v>
      </c>
      <c r="F3553" s="4" t="s">
        <v>23</v>
      </c>
      <c r="G3553" s="4" t="s">
        <v>26</v>
      </c>
      <c r="H3553">
        <v>40000080</v>
      </c>
      <c r="I3553" s="4" t="s">
        <v>67</v>
      </c>
      <c r="J3553" s="11">
        <v>1.2999999999999994</v>
      </c>
      <c r="K3553" s="11">
        <v>0</v>
      </c>
      <c r="L3553" s="11">
        <v>0</v>
      </c>
      <c r="M3553" s="11">
        <v>0</v>
      </c>
      <c r="N3553" s="11">
        <f>IFERROR(合并表__明细[[#This Row],[期末库存]]/合并表__明细[[#This Row],[未来50天出库量]]*50,999)</f>
        <v>999</v>
      </c>
      <c r="O3553" s="11" t="str">
        <f>IF(合并表__明细[[#This Row],[库存天数]]&lt;=3,"不足",IF(合并表__明细[[#This Row],[库存天数]]&gt;=100,"积压","正常"))</f>
        <v>积压</v>
      </c>
    </row>
    <row r="3554" spans="2:15" hidden="1" x14ac:dyDescent="0.2">
      <c r="B3554" s="1">
        <v>43159</v>
      </c>
      <c r="C3554" s="4" t="s">
        <v>22</v>
      </c>
      <c r="D3554" s="4" t="s">
        <v>61</v>
      </c>
      <c r="E3554">
        <v>1000000579</v>
      </c>
      <c r="F3554" s="4" t="s">
        <v>60</v>
      </c>
      <c r="G3554" s="4" t="s">
        <v>26</v>
      </c>
      <c r="H3554">
        <v>40000085</v>
      </c>
      <c r="I3554" s="4" t="s">
        <v>24</v>
      </c>
      <c r="J3554" s="11">
        <v>184.91600000000008</v>
      </c>
      <c r="K3554" s="11">
        <v>0</v>
      </c>
      <c r="L3554" s="11">
        <v>0</v>
      </c>
      <c r="M3554" s="11">
        <v>0</v>
      </c>
      <c r="N3554" s="11">
        <f>IFERROR(合并表__明细[[#This Row],[期末库存]]/合并表__明细[[#This Row],[未来50天出库量]]*50,999)</f>
        <v>999</v>
      </c>
      <c r="O3554" s="11" t="str">
        <f>IF(合并表__明细[[#This Row],[库存天数]]&lt;=3,"不足",IF(合并表__明细[[#This Row],[库存天数]]&gt;=100,"积压","正常"))</f>
        <v>积压</v>
      </c>
    </row>
    <row r="3555" spans="2:15" hidden="1" x14ac:dyDescent="0.2">
      <c r="B3555" s="1">
        <v>43159</v>
      </c>
      <c r="C3555" s="4" t="s">
        <v>22</v>
      </c>
      <c r="D3555" s="4" t="s">
        <v>21</v>
      </c>
      <c r="E3555">
        <v>1000002872</v>
      </c>
      <c r="F3555" s="4" t="s">
        <v>19</v>
      </c>
      <c r="G3555" s="4" t="s">
        <v>26</v>
      </c>
      <c r="H3555">
        <v>40000085</v>
      </c>
      <c r="I3555" s="4" t="s">
        <v>24</v>
      </c>
      <c r="J3555" s="11">
        <v>3.1000000000000014</v>
      </c>
      <c r="K3555" s="11">
        <v>0</v>
      </c>
      <c r="L3555" s="11">
        <v>0</v>
      </c>
      <c r="M3555" s="11">
        <v>0</v>
      </c>
      <c r="N3555" s="11">
        <f>IFERROR(合并表__明细[[#This Row],[期末库存]]/合并表__明细[[#This Row],[未来50天出库量]]*50,999)</f>
        <v>999</v>
      </c>
      <c r="O3555" s="11" t="str">
        <f>IF(合并表__明细[[#This Row],[库存天数]]&lt;=3,"不足",IF(合并表__明细[[#This Row],[库存天数]]&gt;=100,"积压","正常"))</f>
        <v>积压</v>
      </c>
    </row>
    <row r="3556" spans="2:15" hidden="1" x14ac:dyDescent="0.2">
      <c r="B3556" s="1">
        <v>43159</v>
      </c>
      <c r="C3556" s="4" t="s">
        <v>22</v>
      </c>
      <c r="D3556" s="4" t="s">
        <v>54</v>
      </c>
      <c r="E3556">
        <v>1000000046</v>
      </c>
      <c r="F3556" s="4" t="s">
        <v>52</v>
      </c>
      <c r="G3556" s="4" t="s">
        <v>26</v>
      </c>
      <c r="H3556">
        <v>40000085</v>
      </c>
      <c r="I3556" s="4" t="s">
        <v>24</v>
      </c>
      <c r="J3556" s="11">
        <v>15.200000000000003</v>
      </c>
      <c r="K3556" s="11">
        <v>8.4</v>
      </c>
      <c r="L3556" s="11">
        <v>7.8</v>
      </c>
      <c r="M3556" s="11">
        <v>0</v>
      </c>
      <c r="N3556" s="11">
        <f>IFERROR(合并表__明细[[#This Row],[期末库存]]/合并表__明细[[#This Row],[未来50天出库量]]*50,999)</f>
        <v>999</v>
      </c>
      <c r="O3556" s="11" t="str">
        <f>IF(合并表__明细[[#This Row],[库存天数]]&lt;=3,"不足",IF(合并表__明细[[#This Row],[库存天数]]&gt;=100,"积压","正常"))</f>
        <v>积压</v>
      </c>
    </row>
    <row r="3557" spans="2:15" hidden="1" x14ac:dyDescent="0.2">
      <c r="B3557" s="1">
        <v>43159</v>
      </c>
      <c r="C3557" s="4" t="s">
        <v>22</v>
      </c>
      <c r="D3557" s="4" t="s">
        <v>54</v>
      </c>
      <c r="E3557">
        <v>1000000046</v>
      </c>
      <c r="F3557" s="4" t="s">
        <v>52</v>
      </c>
      <c r="G3557" s="4" t="s">
        <v>26</v>
      </c>
      <c r="H3557">
        <v>40000080</v>
      </c>
      <c r="I3557" s="4" t="s">
        <v>67</v>
      </c>
      <c r="J3557" s="11">
        <v>5.3479999999999981</v>
      </c>
      <c r="K3557" s="11">
        <v>4.4000000000000004</v>
      </c>
      <c r="L3557" s="11">
        <v>4.4000000000000004</v>
      </c>
      <c r="M3557" s="11">
        <v>0</v>
      </c>
      <c r="N3557" s="11">
        <f>IFERROR(合并表__明细[[#This Row],[期末库存]]/合并表__明细[[#This Row],[未来50天出库量]]*50,999)</f>
        <v>999</v>
      </c>
      <c r="O3557" s="11" t="str">
        <f>IF(合并表__明细[[#This Row],[库存天数]]&lt;=3,"不足",IF(合并表__明细[[#This Row],[库存天数]]&gt;=100,"积压","正常"))</f>
        <v>积压</v>
      </c>
    </row>
    <row r="3558" spans="2:15" hidden="1" x14ac:dyDescent="0.2">
      <c r="B3558" s="1">
        <v>43159</v>
      </c>
      <c r="C3558" s="4" t="s">
        <v>22</v>
      </c>
      <c r="D3558" s="4" t="s">
        <v>29</v>
      </c>
      <c r="E3558">
        <v>1000000101</v>
      </c>
      <c r="F3558" s="4" t="s">
        <v>39</v>
      </c>
      <c r="G3558" s="4" t="s">
        <v>26</v>
      </c>
      <c r="H3558">
        <v>40000085</v>
      </c>
      <c r="I3558" s="4" t="s">
        <v>24</v>
      </c>
      <c r="J3558" s="11">
        <v>62.144000000000005</v>
      </c>
      <c r="K3558" s="11">
        <v>28</v>
      </c>
      <c r="L3558" s="11">
        <v>27</v>
      </c>
      <c r="M3558" s="11">
        <v>0</v>
      </c>
      <c r="N3558" s="11">
        <f>IFERROR(合并表__明细[[#This Row],[期末库存]]/合并表__明细[[#This Row],[未来50天出库量]]*50,999)</f>
        <v>999</v>
      </c>
      <c r="O3558" s="11" t="str">
        <f>IF(合并表__明细[[#This Row],[库存天数]]&lt;=3,"不足",IF(合并表__明细[[#This Row],[库存天数]]&gt;=100,"积压","正常"))</f>
        <v>积压</v>
      </c>
    </row>
    <row r="3559" spans="2:15" hidden="1" x14ac:dyDescent="0.2">
      <c r="B3559" s="1">
        <v>43159</v>
      </c>
      <c r="C3559" s="4" t="s">
        <v>22</v>
      </c>
      <c r="D3559" s="4" t="s">
        <v>25</v>
      </c>
      <c r="E3559">
        <v>1000003183</v>
      </c>
      <c r="F3559" s="4" t="s">
        <v>23</v>
      </c>
      <c r="G3559" s="4" t="s">
        <v>26</v>
      </c>
      <c r="H3559">
        <v>40000085</v>
      </c>
      <c r="I3559" s="4" t="s">
        <v>24</v>
      </c>
      <c r="J3559" s="11">
        <v>411.92799999999994</v>
      </c>
      <c r="K3559" s="11">
        <v>16.8</v>
      </c>
      <c r="L3559" s="11">
        <v>17</v>
      </c>
      <c r="M3559" s="11">
        <v>0</v>
      </c>
      <c r="N3559" s="11">
        <f>IFERROR(合并表__明细[[#This Row],[期末库存]]/合并表__明细[[#This Row],[未来50天出库量]]*50,999)</f>
        <v>999</v>
      </c>
      <c r="O3559" s="11" t="str">
        <f>IF(合并表__明细[[#This Row],[库存天数]]&lt;=3,"不足",IF(合并表__明细[[#This Row],[库存天数]]&gt;=100,"积压","正常"))</f>
        <v>积压</v>
      </c>
    </row>
    <row r="3560" spans="2:15" hidden="1" x14ac:dyDescent="0.2">
      <c r="B3560" s="1">
        <v>43190</v>
      </c>
      <c r="C3560" s="4" t="s">
        <v>43</v>
      </c>
      <c r="D3560" s="4" t="s">
        <v>78</v>
      </c>
      <c r="E3560">
        <v>1000003187</v>
      </c>
      <c r="F3560" s="4" t="s">
        <v>77</v>
      </c>
      <c r="G3560" s="4" t="s">
        <v>13</v>
      </c>
      <c r="H3560">
        <v>10000172</v>
      </c>
      <c r="I3560" s="4" t="s">
        <v>18</v>
      </c>
      <c r="J3560" s="11">
        <v>355.90000000000003</v>
      </c>
      <c r="K3560" s="11">
        <v>0</v>
      </c>
      <c r="L3560" s="11">
        <v>0</v>
      </c>
      <c r="M3560" s="11">
        <v>0</v>
      </c>
      <c r="N3560" s="11">
        <f>IFERROR(合并表__明细[[#This Row],[期末库存]]/合并表__明细[[#This Row],[未来50天出库量]]*50,999)</f>
        <v>999</v>
      </c>
      <c r="O3560" s="11" t="str">
        <f>IF(合并表__明细[[#This Row],[库存天数]]&lt;=3,"不足",IF(合并表__明细[[#This Row],[库存天数]]&gt;=100,"积压","正常"))</f>
        <v>积压</v>
      </c>
    </row>
    <row r="3561" spans="2:15" hidden="1" x14ac:dyDescent="0.2">
      <c r="B3561" s="1">
        <v>43190</v>
      </c>
      <c r="C3561" s="4" t="s">
        <v>43</v>
      </c>
      <c r="D3561" s="4" t="s">
        <v>51</v>
      </c>
      <c r="E3561">
        <v>1000000460</v>
      </c>
      <c r="F3561" s="4" t="s">
        <v>50</v>
      </c>
      <c r="G3561" s="4" t="s">
        <v>13</v>
      </c>
      <c r="H3561">
        <v>20000018</v>
      </c>
      <c r="I3561" s="4" t="s">
        <v>81</v>
      </c>
      <c r="J3561" s="11">
        <v>87</v>
      </c>
      <c r="K3561" s="11">
        <v>0</v>
      </c>
      <c r="L3561" s="11">
        <v>0</v>
      </c>
      <c r="M3561" s="11">
        <v>0</v>
      </c>
      <c r="N3561" s="11">
        <f>IFERROR(合并表__明细[[#This Row],[期末库存]]/合并表__明细[[#This Row],[未来50天出库量]]*50,999)</f>
        <v>999</v>
      </c>
      <c r="O3561" s="11" t="str">
        <f>IF(合并表__明细[[#This Row],[库存天数]]&lt;=3,"不足",IF(合并表__明细[[#This Row],[库存天数]]&gt;=100,"积压","正常"))</f>
        <v>积压</v>
      </c>
    </row>
    <row r="3562" spans="2:15" hidden="1" x14ac:dyDescent="0.2">
      <c r="B3562" s="1">
        <v>43190</v>
      </c>
      <c r="C3562" s="4" t="s">
        <v>43</v>
      </c>
      <c r="D3562" s="4" t="s">
        <v>80</v>
      </c>
      <c r="E3562">
        <v>1000003498</v>
      </c>
      <c r="F3562" s="4" t="s">
        <v>79</v>
      </c>
      <c r="G3562" s="4" t="s">
        <v>13</v>
      </c>
      <c r="H3562">
        <v>10000136</v>
      </c>
      <c r="I3562" s="4" t="s">
        <v>40</v>
      </c>
      <c r="J3562" s="11">
        <v>0.60000000000000009</v>
      </c>
      <c r="K3562" s="11">
        <v>0</v>
      </c>
      <c r="L3562" s="11">
        <v>0</v>
      </c>
      <c r="M3562" s="11">
        <v>0</v>
      </c>
      <c r="N3562" s="11">
        <f>IFERROR(合并表__明细[[#This Row],[期末库存]]/合并表__明细[[#This Row],[未来50天出库量]]*50,999)</f>
        <v>999</v>
      </c>
      <c r="O3562" s="11" t="str">
        <f>IF(合并表__明细[[#This Row],[库存天数]]&lt;=3,"不足",IF(合并表__明细[[#This Row],[库存天数]]&gt;=100,"积压","正常"))</f>
        <v>积压</v>
      </c>
    </row>
    <row r="3563" spans="2:15" hidden="1" x14ac:dyDescent="0.2">
      <c r="B3563" s="1">
        <v>43190</v>
      </c>
      <c r="C3563" s="4" t="s">
        <v>43</v>
      </c>
      <c r="D3563" s="4" t="s">
        <v>78</v>
      </c>
      <c r="E3563">
        <v>1000003187</v>
      </c>
      <c r="F3563" s="4" t="s">
        <v>77</v>
      </c>
      <c r="G3563" s="4" t="s">
        <v>13</v>
      </c>
      <c r="H3563">
        <v>10000182</v>
      </c>
      <c r="I3563" s="4" t="s">
        <v>31</v>
      </c>
      <c r="J3563" s="11">
        <v>3</v>
      </c>
      <c r="K3563" s="11">
        <v>0</v>
      </c>
      <c r="L3563" s="11">
        <v>0</v>
      </c>
      <c r="M3563" s="11">
        <v>0</v>
      </c>
      <c r="N3563" s="11">
        <f>IFERROR(合并表__明细[[#This Row],[期末库存]]/合并表__明细[[#This Row],[未来50天出库量]]*50,999)</f>
        <v>999</v>
      </c>
      <c r="O3563" s="11" t="str">
        <f>IF(合并表__明细[[#This Row],[库存天数]]&lt;=3,"不足",IF(合并表__明细[[#This Row],[库存天数]]&gt;=100,"积压","正常"))</f>
        <v>积压</v>
      </c>
    </row>
    <row r="3564" spans="2:15" hidden="1" x14ac:dyDescent="0.2">
      <c r="B3564" s="1">
        <v>43190</v>
      </c>
      <c r="C3564" s="4" t="s">
        <v>43</v>
      </c>
      <c r="D3564" s="4" t="s">
        <v>66</v>
      </c>
      <c r="E3564">
        <v>1000001135</v>
      </c>
      <c r="F3564" s="4" t="s">
        <v>65</v>
      </c>
      <c r="G3564" s="4" t="s">
        <v>13</v>
      </c>
      <c r="H3564">
        <v>10000172</v>
      </c>
      <c r="I3564" s="4" t="s">
        <v>18</v>
      </c>
      <c r="J3564" s="11">
        <v>0.60000000000000053</v>
      </c>
      <c r="K3564" s="11">
        <v>0</v>
      </c>
      <c r="L3564" s="11">
        <v>0</v>
      </c>
      <c r="M3564" s="11">
        <v>0</v>
      </c>
      <c r="N3564" s="11">
        <f>IFERROR(合并表__明细[[#This Row],[期末库存]]/合并表__明细[[#This Row],[未来50天出库量]]*50,999)</f>
        <v>999</v>
      </c>
      <c r="O3564" s="11" t="str">
        <f>IF(合并表__明细[[#This Row],[库存天数]]&lt;=3,"不足",IF(合并表__明细[[#This Row],[库存天数]]&gt;=100,"积压","正常"))</f>
        <v>积压</v>
      </c>
    </row>
    <row r="3565" spans="2:15" hidden="1" x14ac:dyDescent="0.2">
      <c r="B3565" s="1">
        <v>43190</v>
      </c>
      <c r="C3565" s="4" t="s">
        <v>43</v>
      </c>
      <c r="D3565" s="4" t="s">
        <v>51</v>
      </c>
      <c r="E3565">
        <v>1000000460</v>
      </c>
      <c r="F3565" s="4" t="s">
        <v>50</v>
      </c>
      <c r="G3565" s="4" t="s">
        <v>13</v>
      </c>
      <c r="H3565">
        <v>10000172</v>
      </c>
      <c r="I3565" s="4" t="s">
        <v>18</v>
      </c>
      <c r="J3565" s="11">
        <v>41.6</v>
      </c>
      <c r="K3565" s="11">
        <v>0</v>
      </c>
      <c r="L3565" s="11">
        <v>0</v>
      </c>
      <c r="M3565" s="11">
        <v>0</v>
      </c>
      <c r="N3565" s="11">
        <f>IFERROR(合并表__明细[[#This Row],[期末库存]]/合并表__明细[[#This Row],[未来50天出库量]]*50,999)</f>
        <v>999</v>
      </c>
      <c r="O3565" s="11" t="str">
        <f>IF(合并表__明细[[#This Row],[库存天数]]&lt;=3,"不足",IF(合并表__明细[[#This Row],[库存天数]]&gt;=100,"积压","正常"))</f>
        <v>积压</v>
      </c>
    </row>
    <row r="3566" spans="2:15" hidden="1" x14ac:dyDescent="0.2">
      <c r="B3566" s="1">
        <v>43190</v>
      </c>
      <c r="C3566" s="4" t="s">
        <v>43</v>
      </c>
      <c r="D3566" s="4" t="s">
        <v>51</v>
      </c>
      <c r="E3566">
        <v>1000000460</v>
      </c>
      <c r="F3566" s="4" t="s">
        <v>50</v>
      </c>
      <c r="G3566" s="4" t="s">
        <v>13</v>
      </c>
      <c r="H3566">
        <v>10000211</v>
      </c>
      <c r="I3566" s="4" t="s">
        <v>11</v>
      </c>
      <c r="J3566" s="11">
        <v>9.5</v>
      </c>
      <c r="K3566" s="11">
        <v>0</v>
      </c>
      <c r="L3566" s="11">
        <v>0</v>
      </c>
      <c r="M3566" s="11">
        <v>0</v>
      </c>
      <c r="N3566" s="11">
        <f>IFERROR(合并表__明细[[#This Row],[期末库存]]/合并表__明细[[#This Row],[未来50天出库量]]*50,999)</f>
        <v>999</v>
      </c>
      <c r="O3566" s="11" t="str">
        <f>IF(合并表__明细[[#This Row],[库存天数]]&lt;=3,"不足",IF(合并表__明细[[#This Row],[库存天数]]&gt;=100,"积压","正常"))</f>
        <v>积压</v>
      </c>
    </row>
    <row r="3567" spans="2:15" hidden="1" x14ac:dyDescent="0.2">
      <c r="B3567" s="1">
        <v>43190</v>
      </c>
      <c r="C3567" s="4" t="s">
        <v>43</v>
      </c>
      <c r="D3567" s="4" t="s">
        <v>80</v>
      </c>
      <c r="E3567">
        <v>1000003498</v>
      </c>
      <c r="F3567" s="4" t="s">
        <v>79</v>
      </c>
      <c r="G3567" s="4" t="s">
        <v>13</v>
      </c>
      <c r="H3567">
        <v>10000182</v>
      </c>
      <c r="I3567" s="4" t="s">
        <v>31</v>
      </c>
      <c r="J3567" s="11">
        <v>33</v>
      </c>
      <c r="K3567" s="11">
        <v>0</v>
      </c>
      <c r="L3567" s="11">
        <v>0</v>
      </c>
      <c r="M3567" s="11">
        <v>0</v>
      </c>
      <c r="N3567" s="11">
        <f>IFERROR(合并表__明细[[#This Row],[期末库存]]/合并表__明细[[#This Row],[未来50天出库量]]*50,999)</f>
        <v>999</v>
      </c>
      <c r="O3567" s="11" t="str">
        <f>IF(合并表__明细[[#This Row],[库存天数]]&lt;=3,"不足",IF(合并表__明细[[#This Row],[库存天数]]&gt;=100,"积压","正常"))</f>
        <v>积压</v>
      </c>
    </row>
    <row r="3568" spans="2:15" hidden="1" x14ac:dyDescent="0.2">
      <c r="B3568" s="1">
        <v>43190</v>
      </c>
      <c r="C3568" s="4" t="s">
        <v>43</v>
      </c>
      <c r="D3568" s="4" t="s">
        <v>80</v>
      </c>
      <c r="E3568">
        <v>1000003498</v>
      </c>
      <c r="F3568" s="4" t="s">
        <v>79</v>
      </c>
      <c r="G3568" s="4" t="s">
        <v>13</v>
      </c>
      <c r="H3568">
        <v>20000099</v>
      </c>
      <c r="I3568" s="4" t="s">
        <v>20</v>
      </c>
      <c r="J3568" s="11">
        <v>3.9000000000000008</v>
      </c>
      <c r="K3568" s="11">
        <v>0</v>
      </c>
      <c r="L3568" s="11">
        <v>0</v>
      </c>
      <c r="M3568" s="11">
        <v>0</v>
      </c>
      <c r="N3568" s="11">
        <f>IFERROR(合并表__明细[[#This Row],[期末库存]]/合并表__明细[[#This Row],[未来50天出库量]]*50,999)</f>
        <v>999</v>
      </c>
      <c r="O3568" s="11" t="str">
        <f>IF(合并表__明细[[#This Row],[库存天数]]&lt;=3,"不足",IF(合并表__明细[[#This Row],[库存天数]]&gt;=100,"积压","正常"))</f>
        <v>积压</v>
      </c>
    </row>
    <row r="3569" spans="2:15" hidden="1" x14ac:dyDescent="0.2">
      <c r="B3569" s="1">
        <v>43190</v>
      </c>
      <c r="C3569" s="4" t="s">
        <v>43</v>
      </c>
      <c r="D3569" s="4" t="s">
        <v>66</v>
      </c>
      <c r="E3569">
        <v>1000001135</v>
      </c>
      <c r="F3569" s="4" t="s">
        <v>65</v>
      </c>
      <c r="G3569" s="4" t="s">
        <v>13</v>
      </c>
      <c r="H3569">
        <v>20000099</v>
      </c>
      <c r="I3569" s="4" t="s">
        <v>20</v>
      </c>
      <c r="J3569" s="11">
        <v>1.6</v>
      </c>
      <c r="K3569" s="11">
        <v>0</v>
      </c>
      <c r="L3569" s="11">
        <v>0</v>
      </c>
      <c r="M3569" s="11">
        <v>0</v>
      </c>
      <c r="N3569" s="11">
        <f>IFERROR(合并表__明细[[#This Row],[期末库存]]/合并表__明细[[#This Row],[未来50天出库量]]*50,999)</f>
        <v>999</v>
      </c>
      <c r="O3569" s="11" t="str">
        <f>IF(合并表__明细[[#This Row],[库存天数]]&lt;=3,"不足",IF(合并表__明细[[#This Row],[库存天数]]&gt;=100,"积压","正常"))</f>
        <v>积压</v>
      </c>
    </row>
    <row r="3570" spans="2:15" hidden="1" x14ac:dyDescent="0.2">
      <c r="B3570" s="1">
        <v>43190</v>
      </c>
      <c r="C3570" s="4" t="s">
        <v>43</v>
      </c>
      <c r="D3570" s="4" t="s">
        <v>51</v>
      </c>
      <c r="E3570">
        <v>1000000460</v>
      </c>
      <c r="F3570" s="4" t="s">
        <v>50</v>
      </c>
      <c r="G3570" s="4" t="s">
        <v>13</v>
      </c>
      <c r="H3570">
        <v>10000182</v>
      </c>
      <c r="I3570" s="4" t="s">
        <v>31</v>
      </c>
      <c r="J3570" s="11">
        <v>135.334</v>
      </c>
      <c r="K3570" s="11">
        <v>0</v>
      </c>
      <c r="L3570" s="11">
        <v>0</v>
      </c>
      <c r="M3570" s="11">
        <v>0</v>
      </c>
      <c r="N3570" s="11">
        <f>IFERROR(合并表__明细[[#This Row],[期末库存]]/合并表__明细[[#This Row],[未来50天出库量]]*50,999)</f>
        <v>999</v>
      </c>
      <c r="O3570" s="11" t="str">
        <f>IF(合并表__明细[[#This Row],[库存天数]]&lt;=3,"不足",IF(合并表__明细[[#This Row],[库存天数]]&gt;=100,"积压","正常"))</f>
        <v>积压</v>
      </c>
    </row>
    <row r="3571" spans="2:15" hidden="1" x14ac:dyDescent="0.2">
      <c r="B3571" s="1">
        <v>43190</v>
      </c>
      <c r="C3571" s="4" t="s">
        <v>43</v>
      </c>
      <c r="D3571" s="4" t="s">
        <v>80</v>
      </c>
      <c r="E3571">
        <v>1000003498</v>
      </c>
      <c r="F3571" s="4" t="s">
        <v>79</v>
      </c>
      <c r="G3571" s="4" t="s">
        <v>13</v>
      </c>
      <c r="H3571">
        <v>10000061</v>
      </c>
      <c r="I3571" s="4" t="s">
        <v>28</v>
      </c>
      <c r="J3571" s="11">
        <v>7.4420000000000002</v>
      </c>
      <c r="K3571" s="11">
        <v>0</v>
      </c>
      <c r="L3571" s="11">
        <v>0</v>
      </c>
      <c r="M3571" s="11">
        <v>0</v>
      </c>
      <c r="N3571" s="11">
        <f>IFERROR(合并表__明细[[#This Row],[期末库存]]/合并表__明细[[#This Row],[未来50天出库量]]*50,999)</f>
        <v>999</v>
      </c>
      <c r="O3571" s="11" t="str">
        <f>IF(合并表__明细[[#This Row],[库存天数]]&lt;=3,"不足",IF(合并表__明细[[#This Row],[库存天数]]&gt;=100,"积压","正常"))</f>
        <v>积压</v>
      </c>
    </row>
    <row r="3572" spans="2:15" hidden="1" x14ac:dyDescent="0.2">
      <c r="B3572" s="1">
        <v>43190</v>
      </c>
      <c r="C3572" s="4" t="s">
        <v>43</v>
      </c>
      <c r="D3572" s="4" t="s">
        <v>80</v>
      </c>
      <c r="E3572">
        <v>1000003498</v>
      </c>
      <c r="F3572" s="4" t="s">
        <v>79</v>
      </c>
      <c r="G3572" s="4" t="s">
        <v>13</v>
      </c>
      <c r="H3572">
        <v>10000078</v>
      </c>
      <c r="I3572" s="4" t="s">
        <v>30</v>
      </c>
      <c r="J3572" s="11">
        <v>0.50000000000000089</v>
      </c>
      <c r="K3572" s="11">
        <v>0</v>
      </c>
      <c r="L3572" s="11">
        <v>0</v>
      </c>
      <c r="M3572" s="11">
        <v>0</v>
      </c>
      <c r="N3572" s="11">
        <f>IFERROR(合并表__明细[[#This Row],[期末库存]]/合并表__明细[[#This Row],[未来50天出库量]]*50,999)</f>
        <v>999</v>
      </c>
      <c r="O3572" s="11" t="str">
        <f>IF(合并表__明细[[#This Row],[库存天数]]&lt;=3,"不足",IF(合并表__明细[[#This Row],[库存天数]]&gt;=100,"积压","正常"))</f>
        <v>积压</v>
      </c>
    </row>
    <row r="3573" spans="2:15" hidden="1" x14ac:dyDescent="0.2">
      <c r="B3573" s="1">
        <v>43190</v>
      </c>
      <c r="C3573" s="4" t="s">
        <v>43</v>
      </c>
      <c r="D3573" s="4" t="s">
        <v>42</v>
      </c>
      <c r="E3573">
        <v>1000000931</v>
      </c>
      <c r="F3573" s="4" t="s">
        <v>41</v>
      </c>
      <c r="G3573" s="4" t="s">
        <v>13</v>
      </c>
      <c r="H3573">
        <v>10000078</v>
      </c>
      <c r="I3573" s="4" t="s">
        <v>30</v>
      </c>
      <c r="J3573" s="11">
        <v>62.260000000000019</v>
      </c>
      <c r="K3573" s="11">
        <v>0</v>
      </c>
      <c r="L3573" s="11">
        <v>0</v>
      </c>
      <c r="M3573" s="11">
        <v>0</v>
      </c>
      <c r="N3573" s="11">
        <f>IFERROR(合并表__明细[[#This Row],[期末库存]]/合并表__明细[[#This Row],[未来50天出库量]]*50,999)</f>
        <v>999</v>
      </c>
      <c r="O3573" s="11" t="str">
        <f>IF(合并表__明细[[#This Row],[库存天数]]&lt;=3,"不足",IF(合并表__明细[[#This Row],[库存天数]]&gt;=100,"积压","正常"))</f>
        <v>积压</v>
      </c>
    </row>
    <row r="3574" spans="2:15" hidden="1" x14ac:dyDescent="0.2">
      <c r="B3574" s="1">
        <v>43190</v>
      </c>
      <c r="C3574" s="4" t="s">
        <v>43</v>
      </c>
      <c r="D3574" s="4" t="s">
        <v>42</v>
      </c>
      <c r="E3574">
        <v>1000001014</v>
      </c>
      <c r="F3574" s="4" t="s">
        <v>44</v>
      </c>
      <c r="G3574" s="4" t="s">
        <v>13</v>
      </c>
      <c r="H3574">
        <v>10000182</v>
      </c>
      <c r="I3574" s="4" t="s">
        <v>31</v>
      </c>
      <c r="J3574" s="11">
        <v>38.481999999999992</v>
      </c>
      <c r="K3574" s="11">
        <v>0</v>
      </c>
      <c r="L3574" s="11">
        <v>0</v>
      </c>
      <c r="M3574" s="11">
        <v>0</v>
      </c>
      <c r="N3574" s="11">
        <f>IFERROR(合并表__明细[[#This Row],[期末库存]]/合并表__明细[[#This Row],[未来50天出库量]]*50,999)</f>
        <v>999</v>
      </c>
      <c r="O3574" s="11" t="str">
        <f>IF(合并表__明细[[#This Row],[库存天数]]&lt;=3,"不足",IF(合并表__明细[[#This Row],[库存天数]]&gt;=100,"积压","正常"))</f>
        <v>积压</v>
      </c>
    </row>
    <row r="3575" spans="2:15" hidden="1" x14ac:dyDescent="0.2">
      <c r="B3575" s="1">
        <v>43190</v>
      </c>
      <c r="C3575" s="4" t="s">
        <v>43</v>
      </c>
      <c r="D3575" s="4" t="s">
        <v>66</v>
      </c>
      <c r="E3575">
        <v>1000001135</v>
      </c>
      <c r="F3575" s="4" t="s">
        <v>65</v>
      </c>
      <c r="G3575" s="4" t="s">
        <v>13</v>
      </c>
      <c r="H3575">
        <v>10000111</v>
      </c>
      <c r="I3575" s="4" t="s">
        <v>37</v>
      </c>
      <c r="J3575" s="11">
        <v>16.499999999999996</v>
      </c>
      <c r="K3575" s="11">
        <v>0</v>
      </c>
      <c r="L3575" s="11">
        <v>0</v>
      </c>
      <c r="M3575" s="11">
        <v>0</v>
      </c>
      <c r="N3575" s="11">
        <f>IFERROR(合并表__明细[[#This Row],[期末库存]]/合并表__明细[[#This Row],[未来50天出库量]]*50,999)</f>
        <v>999</v>
      </c>
      <c r="O3575" s="11" t="str">
        <f>IF(合并表__明细[[#This Row],[库存天数]]&lt;=3,"不足",IF(合并表__明细[[#This Row],[库存天数]]&gt;=100,"积压","正常"))</f>
        <v>积压</v>
      </c>
    </row>
    <row r="3576" spans="2:15" hidden="1" x14ac:dyDescent="0.2">
      <c r="B3576" s="1">
        <v>43190</v>
      </c>
      <c r="C3576" s="4" t="s">
        <v>43</v>
      </c>
      <c r="D3576" s="4" t="s">
        <v>66</v>
      </c>
      <c r="E3576">
        <v>1000001135</v>
      </c>
      <c r="F3576" s="4" t="s">
        <v>65</v>
      </c>
      <c r="G3576" s="4" t="s">
        <v>13</v>
      </c>
      <c r="H3576">
        <v>20000018</v>
      </c>
      <c r="I3576" s="4" t="s">
        <v>81</v>
      </c>
      <c r="J3576" s="11">
        <v>0.39999999999999858</v>
      </c>
      <c r="K3576" s="11">
        <v>0</v>
      </c>
      <c r="L3576" s="11">
        <v>0</v>
      </c>
      <c r="M3576" s="11">
        <v>0</v>
      </c>
      <c r="N3576" s="11">
        <f>IFERROR(合并表__明细[[#This Row],[期末库存]]/合并表__明细[[#This Row],[未来50天出库量]]*50,999)</f>
        <v>999</v>
      </c>
      <c r="O3576" s="11" t="str">
        <f>IF(合并表__明细[[#This Row],[库存天数]]&lt;=3,"不足",IF(合并表__明细[[#This Row],[库存天数]]&gt;=100,"积压","正常"))</f>
        <v>积压</v>
      </c>
    </row>
    <row r="3577" spans="2:15" hidden="1" x14ac:dyDescent="0.2">
      <c r="B3577" s="1">
        <v>43190</v>
      </c>
      <c r="C3577" s="4" t="s">
        <v>43</v>
      </c>
      <c r="D3577" s="4" t="s">
        <v>80</v>
      </c>
      <c r="E3577">
        <v>1000003498</v>
      </c>
      <c r="F3577" s="4" t="s">
        <v>79</v>
      </c>
      <c r="G3577" s="4" t="s">
        <v>13</v>
      </c>
      <c r="H3577">
        <v>10000064</v>
      </c>
      <c r="I3577" s="4" t="s">
        <v>53</v>
      </c>
      <c r="J3577" s="11">
        <v>4.7459999999999987</v>
      </c>
      <c r="K3577" s="11">
        <v>0</v>
      </c>
      <c r="L3577" s="11">
        <v>0</v>
      </c>
      <c r="M3577" s="11">
        <v>0</v>
      </c>
      <c r="N3577" s="11">
        <f>IFERROR(合并表__明细[[#This Row],[期末库存]]/合并表__明细[[#This Row],[未来50天出库量]]*50,999)</f>
        <v>999</v>
      </c>
      <c r="O3577" s="11" t="str">
        <f>IF(合并表__明细[[#This Row],[库存天数]]&lt;=3,"不足",IF(合并表__明细[[#This Row],[库存天数]]&gt;=100,"积压","正常"))</f>
        <v>积压</v>
      </c>
    </row>
    <row r="3578" spans="2:15" hidden="1" x14ac:dyDescent="0.2">
      <c r="B3578" s="1">
        <v>43190</v>
      </c>
      <c r="C3578" s="4" t="s">
        <v>43</v>
      </c>
      <c r="D3578" s="4" t="s">
        <v>66</v>
      </c>
      <c r="E3578">
        <v>1000001135</v>
      </c>
      <c r="F3578" s="4" t="s">
        <v>65</v>
      </c>
      <c r="G3578" s="4" t="s">
        <v>13</v>
      </c>
      <c r="H3578">
        <v>10000131</v>
      </c>
      <c r="I3578" s="4" t="s">
        <v>38</v>
      </c>
      <c r="J3578" s="11">
        <v>35.400000000000006</v>
      </c>
      <c r="K3578" s="11">
        <v>2.2000000000000002</v>
      </c>
      <c r="L3578" s="11">
        <v>2.2999999999999998</v>
      </c>
      <c r="M3578" s="11">
        <v>0</v>
      </c>
      <c r="N3578" s="11">
        <f>IFERROR(合并表__明细[[#This Row],[期末库存]]/合并表__明细[[#This Row],[未来50天出库量]]*50,999)</f>
        <v>999</v>
      </c>
      <c r="O3578" s="11" t="str">
        <f>IF(合并表__明细[[#This Row],[库存天数]]&lt;=3,"不足",IF(合并表__明细[[#This Row],[库存天数]]&gt;=100,"积压","正常"))</f>
        <v>积压</v>
      </c>
    </row>
    <row r="3579" spans="2:15" hidden="1" x14ac:dyDescent="0.2">
      <c r="B3579" s="1">
        <v>43190</v>
      </c>
      <c r="C3579" s="4" t="s">
        <v>9</v>
      </c>
      <c r="D3579" s="4" t="s">
        <v>12</v>
      </c>
      <c r="E3579">
        <v>1000000072</v>
      </c>
      <c r="F3579" s="4" t="s">
        <v>10</v>
      </c>
      <c r="G3579" s="4" t="s">
        <v>13</v>
      </c>
      <c r="H3579">
        <v>10000136</v>
      </c>
      <c r="I3579" s="4" t="s">
        <v>40</v>
      </c>
      <c r="J3579" s="11">
        <v>8.7000000000000011</v>
      </c>
      <c r="K3579" s="11">
        <v>0</v>
      </c>
      <c r="L3579" s="11">
        <v>0</v>
      </c>
      <c r="M3579" s="11">
        <v>0</v>
      </c>
      <c r="N3579" s="11">
        <f>IFERROR(合并表__明细[[#This Row],[期末库存]]/合并表__明细[[#This Row],[未来50天出库量]]*50,999)</f>
        <v>999</v>
      </c>
      <c r="O3579" s="11" t="str">
        <f>IF(合并表__明细[[#This Row],[库存天数]]&lt;=3,"不足",IF(合并表__明细[[#This Row],[库存天数]]&gt;=100,"积压","正常"))</f>
        <v>积压</v>
      </c>
    </row>
    <row r="3580" spans="2:15" hidden="1" x14ac:dyDescent="0.2">
      <c r="B3580" s="1">
        <v>43190</v>
      </c>
      <c r="C3580" s="4" t="s">
        <v>9</v>
      </c>
      <c r="D3580" s="4" t="s">
        <v>75</v>
      </c>
      <c r="E3580">
        <v>1000000281</v>
      </c>
      <c r="F3580" s="4" t="s">
        <v>74</v>
      </c>
      <c r="G3580" s="4" t="s">
        <v>13</v>
      </c>
      <c r="H3580">
        <v>10000078</v>
      </c>
      <c r="I3580" s="4" t="s">
        <v>30</v>
      </c>
      <c r="J3580" s="11">
        <v>2.5</v>
      </c>
      <c r="K3580" s="11">
        <v>0</v>
      </c>
      <c r="L3580" s="11">
        <v>0</v>
      </c>
      <c r="M3580" s="11">
        <v>0</v>
      </c>
      <c r="N3580" s="11">
        <f>IFERROR(合并表__明细[[#This Row],[期末库存]]/合并表__明细[[#This Row],[未来50天出库量]]*50,999)</f>
        <v>999</v>
      </c>
      <c r="O3580" s="11" t="str">
        <f>IF(合并表__明细[[#This Row],[库存天数]]&lt;=3,"不足",IF(合并表__明细[[#This Row],[库存天数]]&gt;=100,"积压","正常"))</f>
        <v>积压</v>
      </c>
    </row>
    <row r="3581" spans="2:15" hidden="1" x14ac:dyDescent="0.2">
      <c r="B3581" s="1">
        <v>43190</v>
      </c>
      <c r="C3581" s="4" t="s">
        <v>9</v>
      </c>
      <c r="D3581" s="4" t="s">
        <v>8</v>
      </c>
      <c r="E3581">
        <v>1000000070</v>
      </c>
      <c r="F3581" s="4" t="s">
        <v>7</v>
      </c>
      <c r="G3581" s="4" t="s">
        <v>13</v>
      </c>
      <c r="H3581">
        <v>10000131</v>
      </c>
      <c r="I3581" s="4" t="s">
        <v>38</v>
      </c>
      <c r="J3581" s="11">
        <v>268.2</v>
      </c>
      <c r="K3581" s="11">
        <v>0</v>
      </c>
      <c r="L3581" s="11">
        <v>0</v>
      </c>
      <c r="M3581" s="11">
        <v>0</v>
      </c>
      <c r="N3581" s="11">
        <f>IFERROR(合并表__明细[[#This Row],[期末库存]]/合并表__明细[[#This Row],[未来50天出库量]]*50,999)</f>
        <v>999</v>
      </c>
      <c r="O3581" s="11" t="str">
        <f>IF(合并表__明细[[#This Row],[库存天数]]&lt;=3,"不足",IF(合并表__明细[[#This Row],[库存天数]]&gt;=100,"积压","正常"))</f>
        <v>积压</v>
      </c>
    </row>
    <row r="3582" spans="2:15" hidden="1" x14ac:dyDescent="0.2">
      <c r="B3582" s="1">
        <v>43190</v>
      </c>
      <c r="C3582" s="4" t="s">
        <v>9</v>
      </c>
      <c r="D3582" s="4" t="s">
        <v>59</v>
      </c>
      <c r="E3582">
        <v>1000000192</v>
      </c>
      <c r="F3582" s="4" t="s">
        <v>58</v>
      </c>
      <c r="G3582" s="4" t="s">
        <v>13</v>
      </c>
      <c r="H3582">
        <v>10000136</v>
      </c>
      <c r="I3582" s="4" t="s">
        <v>40</v>
      </c>
      <c r="J3582" s="11">
        <v>1.5</v>
      </c>
      <c r="K3582" s="11">
        <v>0</v>
      </c>
      <c r="L3582" s="11">
        <v>0</v>
      </c>
      <c r="M3582" s="11">
        <v>0</v>
      </c>
      <c r="N3582" s="11">
        <f>IFERROR(合并表__明细[[#This Row],[期末库存]]/合并表__明细[[#This Row],[未来50天出库量]]*50,999)</f>
        <v>999</v>
      </c>
      <c r="O3582" s="11" t="str">
        <f>IF(合并表__明细[[#This Row],[库存天数]]&lt;=3,"不足",IF(合并表__明细[[#This Row],[库存天数]]&gt;=100,"积压","正常"))</f>
        <v>积压</v>
      </c>
    </row>
    <row r="3583" spans="2:15" hidden="1" x14ac:dyDescent="0.2">
      <c r="B3583" s="1">
        <v>43190</v>
      </c>
      <c r="C3583" s="4" t="s">
        <v>9</v>
      </c>
      <c r="D3583" s="4" t="s">
        <v>59</v>
      </c>
      <c r="E3583">
        <v>1000000192</v>
      </c>
      <c r="F3583" s="4" t="s">
        <v>58</v>
      </c>
      <c r="G3583" s="4" t="s">
        <v>13</v>
      </c>
      <c r="H3583">
        <v>20000018</v>
      </c>
      <c r="I3583" s="4" t="s">
        <v>81</v>
      </c>
      <c r="J3583" s="11">
        <v>1</v>
      </c>
      <c r="K3583" s="11">
        <v>0</v>
      </c>
      <c r="L3583" s="11">
        <v>0</v>
      </c>
      <c r="M3583" s="11">
        <v>0</v>
      </c>
      <c r="N3583" s="11">
        <f>IFERROR(合并表__明细[[#This Row],[期末库存]]/合并表__明细[[#This Row],[未来50天出库量]]*50,999)</f>
        <v>999</v>
      </c>
      <c r="O3583" s="11" t="str">
        <f>IF(合并表__明细[[#This Row],[库存天数]]&lt;=3,"不足",IF(合并表__明细[[#This Row],[库存天数]]&gt;=100,"积压","正常"))</f>
        <v>积压</v>
      </c>
    </row>
    <row r="3584" spans="2:15" hidden="1" x14ac:dyDescent="0.2">
      <c r="B3584" s="1">
        <v>43190</v>
      </c>
      <c r="C3584" s="4" t="s">
        <v>9</v>
      </c>
      <c r="D3584" s="4" t="s">
        <v>15</v>
      </c>
      <c r="E3584">
        <v>1000002986</v>
      </c>
      <c r="F3584" s="4" t="s">
        <v>14</v>
      </c>
      <c r="G3584" s="4" t="s">
        <v>13</v>
      </c>
      <c r="H3584">
        <v>20000018</v>
      </c>
      <c r="I3584" s="4" t="s">
        <v>81</v>
      </c>
      <c r="J3584" s="11">
        <v>0</v>
      </c>
      <c r="K3584" s="11">
        <v>0</v>
      </c>
      <c r="L3584" s="11">
        <v>0</v>
      </c>
      <c r="M3584" s="11">
        <v>0</v>
      </c>
      <c r="N3584" s="11">
        <f>IFERROR(合并表__明细[[#This Row],[期末库存]]/合并表__明细[[#This Row],[未来50天出库量]]*50,999)</f>
        <v>999</v>
      </c>
      <c r="O3584" s="11" t="str">
        <f>IF(合并表__明细[[#This Row],[库存天数]]&lt;=3,"不足",IF(合并表__明细[[#This Row],[库存天数]]&gt;=100,"积压","正常"))</f>
        <v>积压</v>
      </c>
    </row>
    <row r="3585" spans="2:15" hidden="1" x14ac:dyDescent="0.2">
      <c r="B3585" s="1">
        <v>43190</v>
      </c>
      <c r="C3585" s="4" t="s">
        <v>9</v>
      </c>
      <c r="D3585" s="4" t="s">
        <v>72</v>
      </c>
      <c r="E3585">
        <v>1000001699</v>
      </c>
      <c r="F3585" s="4" t="s">
        <v>71</v>
      </c>
      <c r="G3585" s="4" t="s">
        <v>13</v>
      </c>
      <c r="H3585">
        <v>20000018</v>
      </c>
      <c r="I3585" s="4" t="s">
        <v>81</v>
      </c>
      <c r="J3585" s="11">
        <v>0.92999999999999994</v>
      </c>
      <c r="K3585" s="11">
        <v>0</v>
      </c>
      <c r="L3585" s="11">
        <v>0</v>
      </c>
      <c r="M3585" s="11">
        <v>0</v>
      </c>
      <c r="N3585" s="11">
        <f>IFERROR(合并表__明细[[#This Row],[期末库存]]/合并表__明细[[#This Row],[未来50天出库量]]*50,999)</f>
        <v>999</v>
      </c>
      <c r="O3585" s="11" t="str">
        <f>IF(合并表__明细[[#This Row],[库存天数]]&lt;=3,"不足",IF(合并表__明细[[#This Row],[库存天数]]&gt;=100,"积压","正常"))</f>
        <v>积压</v>
      </c>
    </row>
    <row r="3586" spans="2:15" hidden="1" x14ac:dyDescent="0.2">
      <c r="B3586" s="1">
        <v>43190</v>
      </c>
      <c r="C3586" s="4" t="s">
        <v>9</v>
      </c>
      <c r="D3586" s="4" t="s">
        <v>59</v>
      </c>
      <c r="E3586">
        <v>1000000192</v>
      </c>
      <c r="F3586" s="4" t="s">
        <v>58</v>
      </c>
      <c r="G3586" s="4" t="s">
        <v>13</v>
      </c>
      <c r="H3586">
        <v>20000099</v>
      </c>
      <c r="I3586" s="4" t="s">
        <v>20</v>
      </c>
      <c r="J3586" s="11">
        <v>33.634</v>
      </c>
      <c r="K3586" s="11">
        <v>0</v>
      </c>
      <c r="L3586" s="11">
        <v>0</v>
      </c>
      <c r="M3586" s="11">
        <v>0</v>
      </c>
      <c r="N3586" s="11">
        <f>IFERROR(合并表__明细[[#This Row],[期末库存]]/合并表__明细[[#This Row],[未来50天出库量]]*50,999)</f>
        <v>999</v>
      </c>
      <c r="O3586" s="11" t="str">
        <f>IF(合并表__明细[[#This Row],[库存天数]]&lt;=3,"不足",IF(合并表__明细[[#This Row],[库存天数]]&gt;=100,"积压","正常"))</f>
        <v>积压</v>
      </c>
    </row>
    <row r="3587" spans="2:15" hidden="1" x14ac:dyDescent="0.2">
      <c r="B3587" s="1">
        <v>43190</v>
      </c>
      <c r="C3587" s="4" t="s">
        <v>9</v>
      </c>
      <c r="D3587" s="4" t="s">
        <v>17</v>
      </c>
      <c r="E3587">
        <v>1000000059</v>
      </c>
      <c r="F3587" s="4" t="s">
        <v>55</v>
      </c>
      <c r="G3587" s="4" t="s">
        <v>13</v>
      </c>
      <c r="H3587">
        <v>20000018</v>
      </c>
      <c r="I3587" s="4" t="s">
        <v>81</v>
      </c>
      <c r="J3587" s="11">
        <v>1.5999999999999996</v>
      </c>
      <c r="K3587" s="11">
        <v>0</v>
      </c>
      <c r="L3587" s="11">
        <v>0</v>
      </c>
      <c r="M3587" s="11">
        <v>0</v>
      </c>
      <c r="N3587" s="11">
        <f>IFERROR(合并表__明细[[#This Row],[期末库存]]/合并表__明细[[#This Row],[未来50天出库量]]*50,999)</f>
        <v>999</v>
      </c>
      <c r="O3587" s="11" t="str">
        <f>IF(合并表__明细[[#This Row],[库存天数]]&lt;=3,"不足",IF(合并表__明细[[#This Row],[库存天数]]&gt;=100,"积压","正常"))</f>
        <v>积压</v>
      </c>
    </row>
    <row r="3588" spans="2:15" hidden="1" x14ac:dyDescent="0.2">
      <c r="B3588" s="1">
        <v>43190</v>
      </c>
      <c r="C3588" s="4" t="s">
        <v>9</v>
      </c>
      <c r="D3588" s="4" t="s">
        <v>15</v>
      </c>
      <c r="E3588">
        <v>1000002981</v>
      </c>
      <c r="F3588" s="4" t="s">
        <v>62</v>
      </c>
      <c r="G3588" s="4" t="s">
        <v>13</v>
      </c>
      <c r="H3588">
        <v>20000018</v>
      </c>
      <c r="I3588" s="4" t="s">
        <v>81</v>
      </c>
      <c r="J3588" s="11">
        <v>0.39999999999999991</v>
      </c>
      <c r="K3588" s="11">
        <v>0</v>
      </c>
      <c r="L3588" s="11">
        <v>0</v>
      </c>
      <c r="M3588" s="11">
        <v>0</v>
      </c>
      <c r="N3588" s="11">
        <f>IFERROR(合并表__明细[[#This Row],[期末库存]]/合并表__明细[[#This Row],[未来50天出库量]]*50,999)</f>
        <v>999</v>
      </c>
      <c r="O3588" s="11" t="str">
        <f>IF(合并表__明细[[#This Row],[库存天数]]&lt;=3,"不足",IF(合并表__明细[[#This Row],[库存天数]]&gt;=100,"积压","正常"))</f>
        <v>积压</v>
      </c>
    </row>
    <row r="3589" spans="2:15" hidden="1" x14ac:dyDescent="0.2">
      <c r="B3589" s="1">
        <v>43190</v>
      </c>
      <c r="C3589" s="4" t="s">
        <v>9</v>
      </c>
      <c r="D3589" s="4" t="s">
        <v>72</v>
      </c>
      <c r="E3589">
        <v>1000000064</v>
      </c>
      <c r="F3589" s="4" t="s">
        <v>76</v>
      </c>
      <c r="G3589" s="4" t="s">
        <v>13</v>
      </c>
      <c r="H3589">
        <v>10000211</v>
      </c>
      <c r="I3589" s="4" t="s">
        <v>11</v>
      </c>
      <c r="J3589" s="11">
        <v>144.50000000000003</v>
      </c>
      <c r="K3589" s="11">
        <v>0</v>
      </c>
      <c r="L3589" s="11">
        <v>0</v>
      </c>
      <c r="M3589" s="11">
        <v>0</v>
      </c>
      <c r="N3589" s="11">
        <f>IFERROR(合并表__明细[[#This Row],[期末库存]]/合并表__明细[[#This Row],[未来50天出库量]]*50,999)</f>
        <v>999</v>
      </c>
      <c r="O3589" s="11" t="str">
        <f>IF(合并表__明细[[#This Row],[库存天数]]&lt;=3,"不足",IF(合并表__明细[[#This Row],[库存天数]]&gt;=100,"积压","正常"))</f>
        <v>积压</v>
      </c>
    </row>
    <row r="3590" spans="2:15" hidden="1" x14ac:dyDescent="0.2">
      <c r="B3590" s="1">
        <v>43190</v>
      </c>
      <c r="C3590" s="4" t="s">
        <v>9</v>
      </c>
      <c r="D3590" s="4" t="s">
        <v>17</v>
      </c>
      <c r="E3590">
        <v>1000001649</v>
      </c>
      <c r="F3590" s="4" t="s">
        <v>16</v>
      </c>
      <c r="G3590" s="4" t="s">
        <v>13</v>
      </c>
      <c r="H3590">
        <v>10000172</v>
      </c>
      <c r="I3590" s="4" t="s">
        <v>18</v>
      </c>
      <c r="J3590" s="11">
        <v>486.79999999999995</v>
      </c>
      <c r="K3590" s="11">
        <v>0</v>
      </c>
      <c r="L3590" s="11">
        <v>0</v>
      </c>
      <c r="M3590" s="11">
        <v>0</v>
      </c>
      <c r="N3590" s="11">
        <f>IFERROR(合并表__明细[[#This Row],[期末库存]]/合并表__明细[[#This Row],[未来50天出库量]]*50,999)</f>
        <v>999</v>
      </c>
      <c r="O3590" s="11" t="str">
        <f>IF(合并表__明细[[#This Row],[库存天数]]&lt;=3,"不足",IF(合并表__明细[[#This Row],[库存天数]]&gt;=100,"积压","正常"))</f>
        <v>积压</v>
      </c>
    </row>
    <row r="3591" spans="2:15" hidden="1" x14ac:dyDescent="0.2">
      <c r="B3591" s="1">
        <v>43190</v>
      </c>
      <c r="C3591" s="4" t="s">
        <v>9</v>
      </c>
      <c r="D3591" s="4" t="s">
        <v>57</v>
      </c>
      <c r="E3591">
        <v>1000001502</v>
      </c>
      <c r="F3591" s="4" t="s">
        <v>56</v>
      </c>
      <c r="G3591" s="4" t="s">
        <v>13</v>
      </c>
      <c r="H3591">
        <v>10000111</v>
      </c>
      <c r="I3591" s="4" t="s">
        <v>37</v>
      </c>
      <c r="J3591" s="11">
        <v>278.07599999999996</v>
      </c>
      <c r="K3591" s="11">
        <v>0</v>
      </c>
      <c r="L3591" s="11">
        <v>0</v>
      </c>
      <c r="M3591" s="11">
        <v>0</v>
      </c>
      <c r="N3591" s="11">
        <f>IFERROR(合并表__明细[[#This Row],[期末库存]]/合并表__明细[[#This Row],[未来50天出库量]]*50,999)</f>
        <v>999</v>
      </c>
      <c r="O3591" s="11" t="str">
        <f>IF(合并表__明细[[#This Row],[库存天数]]&lt;=3,"不足",IF(合并表__明细[[#This Row],[库存天数]]&gt;=100,"积压","正常"))</f>
        <v>积压</v>
      </c>
    </row>
    <row r="3592" spans="2:15" hidden="1" x14ac:dyDescent="0.2">
      <c r="B3592" s="1">
        <v>43190</v>
      </c>
      <c r="C3592" s="4" t="s">
        <v>9</v>
      </c>
      <c r="D3592" s="4" t="s">
        <v>72</v>
      </c>
      <c r="E3592">
        <v>1000000064</v>
      </c>
      <c r="F3592" s="4" t="s">
        <v>76</v>
      </c>
      <c r="G3592" s="4" t="s">
        <v>13</v>
      </c>
      <c r="H3592">
        <v>10000111</v>
      </c>
      <c r="I3592" s="4" t="s">
        <v>37</v>
      </c>
      <c r="J3592" s="11">
        <v>83.199999999999989</v>
      </c>
      <c r="K3592" s="11">
        <v>0</v>
      </c>
      <c r="L3592" s="11">
        <v>0</v>
      </c>
      <c r="M3592" s="11">
        <v>0</v>
      </c>
      <c r="N3592" s="11">
        <f>IFERROR(合并表__明细[[#This Row],[期末库存]]/合并表__明细[[#This Row],[未来50天出库量]]*50,999)</f>
        <v>999</v>
      </c>
      <c r="O3592" s="11" t="str">
        <f>IF(合并表__明细[[#This Row],[库存天数]]&lt;=3,"不足",IF(合并表__明细[[#This Row],[库存天数]]&gt;=100,"积压","正常"))</f>
        <v>积压</v>
      </c>
    </row>
    <row r="3593" spans="2:15" hidden="1" x14ac:dyDescent="0.2">
      <c r="B3593" s="1">
        <v>43190</v>
      </c>
      <c r="C3593" s="4" t="s">
        <v>9</v>
      </c>
      <c r="D3593" s="4" t="s">
        <v>72</v>
      </c>
      <c r="E3593">
        <v>1000000064</v>
      </c>
      <c r="F3593" s="4" t="s">
        <v>76</v>
      </c>
      <c r="G3593" s="4" t="s">
        <v>13</v>
      </c>
      <c r="H3593">
        <v>10000172</v>
      </c>
      <c r="I3593" s="4" t="s">
        <v>18</v>
      </c>
      <c r="J3593" s="11">
        <v>433.96600000000001</v>
      </c>
      <c r="K3593" s="11">
        <v>0</v>
      </c>
      <c r="L3593" s="11">
        <v>0</v>
      </c>
      <c r="M3593" s="11">
        <v>0</v>
      </c>
      <c r="N3593" s="11">
        <f>IFERROR(合并表__明细[[#This Row],[期末库存]]/合并表__明细[[#This Row],[未来50天出库量]]*50,999)</f>
        <v>999</v>
      </c>
      <c r="O3593" s="11" t="str">
        <f>IF(合并表__明细[[#This Row],[库存天数]]&lt;=3,"不足",IF(合并表__明细[[#This Row],[库存天数]]&gt;=100,"积压","正常"))</f>
        <v>积压</v>
      </c>
    </row>
    <row r="3594" spans="2:15" hidden="1" x14ac:dyDescent="0.2">
      <c r="B3594" s="1">
        <v>43190</v>
      </c>
      <c r="C3594" s="4" t="s">
        <v>9</v>
      </c>
      <c r="D3594" s="4" t="s">
        <v>8</v>
      </c>
      <c r="E3594">
        <v>1000000070</v>
      </c>
      <c r="F3594" s="4" t="s">
        <v>7</v>
      </c>
      <c r="G3594" s="4" t="s">
        <v>13</v>
      </c>
      <c r="H3594">
        <v>10000211</v>
      </c>
      <c r="I3594" s="4" t="s">
        <v>11</v>
      </c>
      <c r="J3594" s="11">
        <v>2.7000000000000028</v>
      </c>
      <c r="K3594" s="11">
        <v>0</v>
      </c>
      <c r="L3594" s="11">
        <v>0</v>
      </c>
      <c r="M3594" s="11">
        <v>0</v>
      </c>
      <c r="N3594" s="11">
        <f>IFERROR(合并表__明细[[#This Row],[期末库存]]/合并表__明细[[#This Row],[未来50天出库量]]*50,999)</f>
        <v>999</v>
      </c>
      <c r="O3594" s="11" t="str">
        <f>IF(合并表__明细[[#This Row],[库存天数]]&lt;=3,"不足",IF(合并表__明细[[#This Row],[库存天数]]&gt;=100,"积压","正常"))</f>
        <v>积压</v>
      </c>
    </row>
    <row r="3595" spans="2:15" hidden="1" x14ac:dyDescent="0.2">
      <c r="B3595" s="1">
        <v>43190</v>
      </c>
      <c r="C3595" s="4" t="s">
        <v>9</v>
      </c>
      <c r="D3595" s="4" t="s">
        <v>57</v>
      </c>
      <c r="E3595">
        <v>1000001502</v>
      </c>
      <c r="F3595" s="4" t="s">
        <v>56</v>
      </c>
      <c r="G3595" s="4" t="s">
        <v>13</v>
      </c>
      <c r="H3595">
        <v>10000136</v>
      </c>
      <c r="I3595" s="4" t="s">
        <v>40</v>
      </c>
      <c r="J3595" s="11">
        <v>83.6</v>
      </c>
      <c r="K3595" s="11">
        <v>0</v>
      </c>
      <c r="L3595" s="11">
        <v>0</v>
      </c>
      <c r="M3595" s="11">
        <v>0</v>
      </c>
      <c r="N3595" s="11">
        <f>IFERROR(合并表__明细[[#This Row],[期末库存]]/合并表__明细[[#This Row],[未来50天出库量]]*50,999)</f>
        <v>999</v>
      </c>
      <c r="O3595" s="11" t="str">
        <f>IF(合并表__明细[[#This Row],[库存天数]]&lt;=3,"不足",IF(合并表__明细[[#This Row],[库存天数]]&gt;=100,"积压","正常"))</f>
        <v>积压</v>
      </c>
    </row>
    <row r="3596" spans="2:15" hidden="1" x14ac:dyDescent="0.2">
      <c r="B3596" s="1">
        <v>43190</v>
      </c>
      <c r="C3596" s="4" t="s">
        <v>9</v>
      </c>
      <c r="D3596" s="4" t="s">
        <v>8</v>
      </c>
      <c r="E3596">
        <v>1000000070</v>
      </c>
      <c r="F3596" s="4" t="s">
        <v>7</v>
      </c>
      <c r="G3596" s="4" t="s">
        <v>13</v>
      </c>
      <c r="H3596">
        <v>10000136</v>
      </c>
      <c r="I3596" s="4" t="s">
        <v>40</v>
      </c>
      <c r="J3596" s="11">
        <v>0.10000000000000053</v>
      </c>
      <c r="K3596" s="11">
        <v>0</v>
      </c>
      <c r="L3596" s="11">
        <v>0</v>
      </c>
      <c r="M3596" s="11">
        <v>0</v>
      </c>
      <c r="N3596" s="11">
        <f>IFERROR(合并表__明细[[#This Row],[期末库存]]/合并表__明细[[#This Row],[未来50天出库量]]*50,999)</f>
        <v>999</v>
      </c>
      <c r="O3596" s="11" t="str">
        <f>IF(合并表__明细[[#This Row],[库存天数]]&lt;=3,"不足",IF(合并表__明细[[#This Row],[库存天数]]&gt;=100,"积压","正常"))</f>
        <v>积压</v>
      </c>
    </row>
    <row r="3597" spans="2:15" hidden="1" x14ac:dyDescent="0.2">
      <c r="B3597" s="1">
        <v>43190</v>
      </c>
      <c r="C3597" s="4" t="s">
        <v>9</v>
      </c>
      <c r="D3597" s="4" t="s">
        <v>72</v>
      </c>
      <c r="E3597">
        <v>1000001699</v>
      </c>
      <c r="F3597" s="4" t="s">
        <v>71</v>
      </c>
      <c r="G3597" s="4" t="s">
        <v>13</v>
      </c>
      <c r="H3597">
        <v>10000111</v>
      </c>
      <c r="I3597" s="4" t="s">
        <v>37</v>
      </c>
      <c r="J3597" s="11">
        <v>1.4000000000000004</v>
      </c>
      <c r="K3597" s="11">
        <v>0</v>
      </c>
      <c r="L3597" s="11">
        <v>0</v>
      </c>
      <c r="M3597" s="11">
        <v>0</v>
      </c>
      <c r="N3597" s="11">
        <f>IFERROR(合并表__明细[[#This Row],[期末库存]]/合并表__明细[[#This Row],[未来50天出库量]]*50,999)</f>
        <v>999</v>
      </c>
      <c r="O3597" s="11" t="str">
        <f>IF(合并表__明细[[#This Row],[库存天数]]&lt;=3,"不足",IF(合并表__明细[[#This Row],[库存天数]]&gt;=100,"积压","正常"))</f>
        <v>积压</v>
      </c>
    </row>
    <row r="3598" spans="2:15" hidden="1" x14ac:dyDescent="0.2">
      <c r="B3598" s="1">
        <v>43190</v>
      </c>
      <c r="C3598" s="4" t="s">
        <v>9</v>
      </c>
      <c r="D3598" s="4" t="s">
        <v>15</v>
      </c>
      <c r="E3598">
        <v>1000002986</v>
      </c>
      <c r="F3598" s="4" t="s">
        <v>14</v>
      </c>
      <c r="G3598" s="4" t="s">
        <v>13</v>
      </c>
      <c r="H3598">
        <v>10000064</v>
      </c>
      <c r="I3598" s="4" t="s">
        <v>53</v>
      </c>
      <c r="J3598" s="11">
        <v>2.4000000000000026</v>
      </c>
      <c r="K3598" s="11">
        <v>0</v>
      </c>
      <c r="L3598" s="11">
        <v>0</v>
      </c>
      <c r="M3598" s="11">
        <v>0</v>
      </c>
      <c r="N3598" s="11">
        <f>IFERROR(合并表__明细[[#This Row],[期末库存]]/合并表__明细[[#This Row],[未来50天出库量]]*50,999)</f>
        <v>999</v>
      </c>
      <c r="O3598" s="11" t="str">
        <f>IF(合并表__明细[[#This Row],[库存天数]]&lt;=3,"不足",IF(合并表__明细[[#This Row],[库存天数]]&gt;=100,"积压","正常"))</f>
        <v>积压</v>
      </c>
    </row>
    <row r="3599" spans="2:15" hidden="1" x14ac:dyDescent="0.2">
      <c r="B3599" s="1">
        <v>43190</v>
      </c>
      <c r="C3599" s="4" t="s">
        <v>9</v>
      </c>
      <c r="D3599" s="4" t="s">
        <v>15</v>
      </c>
      <c r="E3599">
        <v>1000002985</v>
      </c>
      <c r="F3599" s="4" t="s">
        <v>47</v>
      </c>
      <c r="G3599" s="4" t="s">
        <v>13</v>
      </c>
      <c r="H3599">
        <v>20000099</v>
      </c>
      <c r="I3599" s="4" t="s">
        <v>20</v>
      </c>
      <c r="J3599" s="11">
        <v>1.1000000000000001</v>
      </c>
      <c r="K3599" s="11">
        <v>0</v>
      </c>
      <c r="L3599" s="11">
        <v>0</v>
      </c>
      <c r="M3599" s="11">
        <v>0</v>
      </c>
      <c r="N3599" s="11">
        <f>IFERROR(合并表__明细[[#This Row],[期末库存]]/合并表__明细[[#This Row],[未来50天出库量]]*50,999)</f>
        <v>999</v>
      </c>
      <c r="O3599" s="11" t="str">
        <f>IF(合并表__明细[[#This Row],[库存天数]]&lt;=3,"不足",IF(合并表__明细[[#This Row],[库存天数]]&gt;=100,"积压","正常"))</f>
        <v>积压</v>
      </c>
    </row>
    <row r="3600" spans="2:15" hidden="1" x14ac:dyDescent="0.2">
      <c r="B3600" s="1">
        <v>43190</v>
      </c>
      <c r="C3600" s="4" t="s">
        <v>9</v>
      </c>
      <c r="D3600" s="4" t="s">
        <v>72</v>
      </c>
      <c r="E3600">
        <v>1000000064</v>
      </c>
      <c r="F3600" s="4" t="s">
        <v>76</v>
      </c>
      <c r="G3600" s="4" t="s">
        <v>13</v>
      </c>
      <c r="H3600">
        <v>10000136</v>
      </c>
      <c r="I3600" s="4" t="s">
        <v>40</v>
      </c>
      <c r="J3600" s="11">
        <v>0.20000000000000018</v>
      </c>
      <c r="K3600" s="11">
        <v>0</v>
      </c>
      <c r="L3600" s="11">
        <v>0</v>
      </c>
      <c r="M3600" s="11">
        <v>0</v>
      </c>
      <c r="N3600" s="11">
        <f>IFERROR(合并表__明细[[#This Row],[期末库存]]/合并表__明细[[#This Row],[未来50天出库量]]*50,999)</f>
        <v>999</v>
      </c>
      <c r="O3600" s="11" t="str">
        <f>IF(合并表__明细[[#This Row],[库存天数]]&lt;=3,"不足",IF(合并表__明细[[#This Row],[库存天数]]&gt;=100,"积压","正常"))</f>
        <v>积压</v>
      </c>
    </row>
    <row r="3601" spans="2:15" hidden="1" x14ac:dyDescent="0.2">
      <c r="B3601" s="1">
        <v>43190</v>
      </c>
      <c r="C3601" s="4" t="s">
        <v>9</v>
      </c>
      <c r="D3601" s="4" t="s">
        <v>15</v>
      </c>
      <c r="E3601">
        <v>1000002981</v>
      </c>
      <c r="F3601" s="4" t="s">
        <v>62</v>
      </c>
      <c r="G3601" s="4" t="s">
        <v>13</v>
      </c>
      <c r="H3601">
        <v>10000078</v>
      </c>
      <c r="I3601" s="4" t="s">
        <v>30</v>
      </c>
      <c r="J3601" s="11">
        <v>2.8999999999999995</v>
      </c>
      <c r="K3601" s="11">
        <v>0</v>
      </c>
      <c r="L3601" s="11">
        <v>0</v>
      </c>
      <c r="M3601" s="11">
        <v>0</v>
      </c>
      <c r="N3601" s="11">
        <f>IFERROR(合并表__明细[[#This Row],[期末库存]]/合并表__明细[[#This Row],[未来50天出库量]]*50,999)</f>
        <v>999</v>
      </c>
      <c r="O3601" s="11" t="str">
        <f>IF(合并表__明细[[#This Row],[库存天数]]&lt;=3,"不足",IF(合并表__明细[[#This Row],[库存天数]]&gt;=100,"积压","正常"))</f>
        <v>积压</v>
      </c>
    </row>
    <row r="3602" spans="2:15" hidden="1" x14ac:dyDescent="0.2">
      <c r="B3602" s="1">
        <v>43190</v>
      </c>
      <c r="C3602" s="4" t="s">
        <v>9</v>
      </c>
      <c r="D3602" s="4" t="s">
        <v>72</v>
      </c>
      <c r="E3602">
        <v>1000000064</v>
      </c>
      <c r="F3602" s="4" t="s">
        <v>76</v>
      </c>
      <c r="G3602" s="4" t="s">
        <v>13</v>
      </c>
      <c r="H3602">
        <v>10000064</v>
      </c>
      <c r="I3602" s="4" t="s">
        <v>53</v>
      </c>
      <c r="J3602" s="11">
        <v>50.704000000000008</v>
      </c>
      <c r="K3602" s="11">
        <v>0</v>
      </c>
      <c r="L3602" s="11">
        <v>0</v>
      </c>
      <c r="M3602" s="11">
        <v>0</v>
      </c>
      <c r="N3602" s="11">
        <f>IFERROR(合并表__明细[[#This Row],[期末库存]]/合并表__明细[[#This Row],[未来50天出库量]]*50,999)</f>
        <v>999</v>
      </c>
      <c r="O3602" s="11" t="str">
        <f>IF(合并表__明细[[#This Row],[库存天数]]&lt;=3,"不足",IF(合并表__明细[[#This Row],[库存天数]]&gt;=100,"积压","正常"))</f>
        <v>积压</v>
      </c>
    </row>
    <row r="3603" spans="2:15" hidden="1" x14ac:dyDescent="0.2">
      <c r="B3603" s="1">
        <v>43190</v>
      </c>
      <c r="C3603" s="4" t="s">
        <v>9</v>
      </c>
      <c r="D3603" s="4" t="s">
        <v>15</v>
      </c>
      <c r="E3603">
        <v>1000002981</v>
      </c>
      <c r="F3603" s="4" t="s">
        <v>62</v>
      </c>
      <c r="G3603" s="4" t="s">
        <v>13</v>
      </c>
      <c r="H3603">
        <v>10000111</v>
      </c>
      <c r="I3603" s="4" t="s">
        <v>37</v>
      </c>
      <c r="J3603" s="11">
        <v>157.70000000000002</v>
      </c>
      <c r="K3603" s="11">
        <v>0</v>
      </c>
      <c r="L3603" s="11">
        <v>0</v>
      </c>
      <c r="M3603" s="11">
        <v>0</v>
      </c>
      <c r="N3603" s="11">
        <f>IFERROR(合并表__明细[[#This Row],[期末库存]]/合并表__明细[[#This Row],[未来50天出库量]]*50,999)</f>
        <v>999</v>
      </c>
      <c r="O3603" s="11" t="str">
        <f>IF(合并表__明细[[#This Row],[库存天数]]&lt;=3,"不足",IF(合并表__明细[[#This Row],[库存天数]]&gt;=100,"积压","正常"))</f>
        <v>积压</v>
      </c>
    </row>
    <row r="3604" spans="2:15" hidden="1" x14ac:dyDescent="0.2">
      <c r="B3604" s="1">
        <v>43190</v>
      </c>
      <c r="C3604" s="4" t="s">
        <v>9</v>
      </c>
      <c r="D3604" s="4" t="s">
        <v>59</v>
      </c>
      <c r="E3604">
        <v>1000000192</v>
      </c>
      <c r="F3604" s="4" t="s">
        <v>58</v>
      </c>
      <c r="G3604" s="4" t="s">
        <v>13</v>
      </c>
      <c r="H3604">
        <v>10000131</v>
      </c>
      <c r="I3604" s="4" t="s">
        <v>38</v>
      </c>
      <c r="J3604" s="11">
        <v>176.76600000000002</v>
      </c>
      <c r="K3604" s="11">
        <v>0</v>
      </c>
      <c r="L3604" s="11">
        <v>0</v>
      </c>
      <c r="M3604" s="11">
        <v>0</v>
      </c>
      <c r="N3604" s="11">
        <f>IFERROR(合并表__明细[[#This Row],[期末库存]]/合并表__明细[[#This Row],[未来50天出库量]]*50,999)</f>
        <v>999</v>
      </c>
      <c r="O3604" s="11" t="str">
        <f>IF(合并表__明细[[#This Row],[库存天数]]&lt;=3,"不足",IF(合并表__明细[[#This Row],[库存天数]]&gt;=100,"积压","正常"))</f>
        <v>积压</v>
      </c>
    </row>
    <row r="3605" spans="2:15" hidden="1" x14ac:dyDescent="0.2">
      <c r="B3605" s="1">
        <v>43190</v>
      </c>
      <c r="C3605" s="4" t="s">
        <v>9</v>
      </c>
      <c r="D3605" s="4" t="s">
        <v>57</v>
      </c>
      <c r="E3605">
        <v>1000001502</v>
      </c>
      <c r="F3605" s="4" t="s">
        <v>56</v>
      </c>
      <c r="G3605" s="4" t="s">
        <v>13</v>
      </c>
      <c r="H3605">
        <v>20000099</v>
      </c>
      <c r="I3605" s="4" t="s">
        <v>20</v>
      </c>
      <c r="J3605" s="11">
        <v>118.9</v>
      </c>
      <c r="K3605" s="11">
        <v>0</v>
      </c>
      <c r="L3605" s="11">
        <v>0</v>
      </c>
      <c r="M3605" s="11">
        <v>0</v>
      </c>
      <c r="N3605" s="11">
        <f>IFERROR(合并表__明细[[#This Row],[期末库存]]/合并表__明细[[#This Row],[未来50天出库量]]*50,999)</f>
        <v>999</v>
      </c>
      <c r="O3605" s="11" t="str">
        <f>IF(合并表__明细[[#This Row],[库存天数]]&lt;=3,"不足",IF(合并表__明细[[#This Row],[库存天数]]&gt;=100,"积压","正常"))</f>
        <v>积压</v>
      </c>
    </row>
    <row r="3606" spans="2:15" hidden="1" x14ac:dyDescent="0.2">
      <c r="B3606" s="1">
        <v>43190</v>
      </c>
      <c r="C3606" s="4" t="s">
        <v>9</v>
      </c>
      <c r="D3606" s="4" t="s">
        <v>15</v>
      </c>
      <c r="E3606">
        <v>1000002986</v>
      </c>
      <c r="F3606" s="4" t="s">
        <v>14</v>
      </c>
      <c r="G3606" s="4" t="s">
        <v>13</v>
      </c>
      <c r="H3606">
        <v>10000131</v>
      </c>
      <c r="I3606" s="4" t="s">
        <v>38</v>
      </c>
      <c r="J3606" s="11">
        <v>220.26599999999999</v>
      </c>
      <c r="K3606" s="11">
        <v>0</v>
      </c>
      <c r="L3606" s="11">
        <v>0</v>
      </c>
      <c r="M3606" s="11">
        <v>0</v>
      </c>
      <c r="N3606" s="11">
        <f>IFERROR(合并表__明细[[#This Row],[期末库存]]/合并表__明细[[#This Row],[未来50天出库量]]*50,999)</f>
        <v>999</v>
      </c>
      <c r="O3606" s="11" t="str">
        <f>IF(合并表__明细[[#This Row],[库存天数]]&lt;=3,"不足",IF(合并表__明细[[#This Row],[库存天数]]&gt;=100,"积压","正常"))</f>
        <v>积压</v>
      </c>
    </row>
    <row r="3607" spans="2:15" hidden="1" x14ac:dyDescent="0.2">
      <c r="B3607" s="1">
        <v>43190</v>
      </c>
      <c r="C3607" s="4" t="s">
        <v>9</v>
      </c>
      <c r="D3607" s="4" t="s">
        <v>17</v>
      </c>
      <c r="E3607">
        <v>1000001649</v>
      </c>
      <c r="F3607" s="4" t="s">
        <v>16</v>
      </c>
      <c r="G3607" s="4" t="s">
        <v>13</v>
      </c>
      <c r="H3607">
        <v>20000018</v>
      </c>
      <c r="I3607" s="4" t="s">
        <v>81</v>
      </c>
      <c r="J3607" s="11">
        <v>0.30000000000000004</v>
      </c>
      <c r="K3607" s="11">
        <v>0</v>
      </c>
      <c r="L3607" s="11">
        <v>0</v>
      </c>
      <c r="M3607" s="11">
        <v>0</v>
      </c>
      <c r="N3607" s="11">
        <f>IFERROR(合并表__明细[[#This Row],[期末库存]]/合并表__明细[[#This Row],[未来50天出库量]]*50,999)</f>
        <v>999</v>
      </c>
      <c r="O3607" s="11" t="str">
        <f>IF(合并表__明细[[#This Row],[库存天数]]&lt;=3,"不足",IF(合并表__明细[[#This Row],[库存天数]]&gt;=100,"积压","正常"))</f>
        <v>积压</v>
      </c>
    </row>
    <row r="3608" spans="2:15" hidden="1" x14ac:dyDescent="0.2">
      <c r="B3608" s="1">
        <v>43190</v>
      </c>
      <c r="C3608" s="4" t="s">
        <v>9</v>
      </c>
      <c r="D3608" s="4" t="s">
        <v>72</v>
      </c>
      <c r="E3608">
        <v>1000001699</v>
      </c>
      <c r="F3608" s="4" t="s">
        <v>71</v>
      </c>
      <c r="G3608" s="4" t="s">
        <v>13</v>
      </c>
      <c r="H3608">
        <v>10000136</v>
      </c>
      <c r="I3608" s="4" t="s">
        <v>40</v>
      </c>
      <c r="J3608" s="11">
        <v>0.5</v>
      </c>
      <c r="K3608" s="11">
        <v>0</v>
      </c>
      <c r="L3608" s="11">
        <v>0</v>
      </c>
      <c r="M3608" s="11">
        <v>0</v>
      </c>
      <c r="N3608" s="11">
        <f>IFERROR(合并表__明细[[#This Row],[期末库存]]/合并表__明细[[#This Row],[未来50天出库量]]*50,999)</f>
        <v>999</v>
      </c>
      <c r="O3608" s="11" t="str">
        <f>IF(合并表__明细[[#This Row],[库存天数]]&lt;=3,"不足",IF(合并表__明细[[#This Row],[库存天数]]&gt;=100,"积压","正常"))</f>
        <v>积压</v>
      </c>
    </row>
    <row r="3609" spans="2:15" hidden="1" x14ac:dyDescent="0.2">
      <c r="B3609" s="1">
        <v>43190</v>
      </c>
      <c r="C3609" s="4" t="s">
        <v>9</v>
      </c>
      <c r="D3609" s="4" t="s">
        <v>8</v>
      </c>
      <c r="E3609">
        <v>1000000070</v>
      </c>
      <c r="F3609" s="4" t="s">
        <v>7</v>
      </c>
      <c r="G3609" s="4" t="s">
        <v>13</v>
      </c>
      <c r="H3609">
        <v>10000064</v>
      </c>
      <c r="I3609" s="4" t="s">
        <v>53</v>
      </c>
      <c r="J3609" s="11">
        <v>0.79999999999999982</v>
      </c>
      <c r="K3609" s="11">
        <v>0</v>
      </c>
      <c r="L3609" s="11">
        <v>0</v>
      </c>
      <c r="M3609" s="11">
        <v>0</v>
      </c>
      <c r="N3609" s="11">
        <f>IFERROR(合并表__明细[[#This Row],[期末库存]]/合并表__明细[[#This Row],[未来50天出库量]]*50,999)</f>
        <v>999</v>
      </c>
      <c r="O3609" s="11" t="str">
        <f>IF(合并表__明细[[#This Row],[库存天数]]&lt;=3,"不足",IF(合并表__明细[[#This Row],[库存天数]]&gt;=100,"积压","正常"))</f>
        <v>积压</v>
      </c>
    </row>
    <row r="3610" spans="2:15" hidden="1" x14ac:dyDescent="0.2">
      <c r="B3610" s="1">
        <v>43190</v>
      </c>
      <c r="C3610" s="4" t="s">
        <v>9</v>
      </c>
      <c r="D3610" s="4" t="s">
        <v>17</v>
      </c>
      <c r="E3610">
        <v>1000001649</v>
      </c>
      <c r="F3610" s="4" t="s">
        <v>16</v>
      </c>
      <c r="G3610" s="4" t="s">
        <v>13</v>
      </c>
      <c r="H3610">
        <v>10000111</v>
      </c>
      <c r="I3610" s="4" t="s">
        <v>37</v>
      </c>
      <c r="J3610" s="11">
        <v>99.800000000000011</v>
      </c>
      <c r="K3610" s="11">
        <v>0</v>
      </c>
      <c r="L3610" s="11">
        <v>0</v>
      </c>
      <c r="M3610" s="11">
        <v>0</v>
      </c>
      <c r="N3610" s="11">
        <f>IFERROR(合并表__明细[[#This Row],[期末库存]]/合并表__明细[[#This Row],[未来50天出库量]]*50,999)</f>
        <v>999</v>
      </c>
      <c r="O3610" s="11" t="str">
        <f>IF(合并表__明细[[#This Row],[库存天数]]&lt;=3,"不足",IF(合并表__明细[[#This Row],[库存天数]]&gt;=100,"积压","正常"))</f>
        <v>积压</v>
      </c>
    </row>
    <row r="3611" spans="2:15" hidden="1" x14ac:dyDescent="0.2">
      <c r="B3611" s="1">
        <v>43190</v>
      </c>
      <c r="C3611" s="4" t="s">
        <v>9</v>
      </c>
      <c r="D3611" s="4" t="s">
        <v>15</v>
      </c>
      <c r="E3611">
        <v>1000002985</v>
      </c>
      <c r="F3611" s="4" t="s">
        <v>47</v>
      </c>
      <c r="G3611" s="4" t="s">
        <v>13</v>
      </c>
      <c r="H3611">
        <v>10000136</v>
      </c>
      <c r="I3611" s="4" t="s">
        <v>40</v>
      </c>
      <c r="J3611" s="11">
        <v>0.30000000000000027</v>
      </c>
      <c r="K3611" s="11">
        <v>0</v>
      </c>
      <c r="L3611" s="11">
        <v>0</v>
      </c>
      <c r="M3611" s="11">
        <v>0</v>
      </c>
      <c r="N3611" s="11">
        <f>IFERROR(合并表__明细[[#This Row],[期末库存]]/合并表__明细[[#This Row],[未来50天出库量]]*50,999)</f>
        <v>999</v>
      </c>
      <c r="O3611" s="11" t="str">
        <f>IF(合并表__明细[[#This Row],[库存天数]]&lt;=3,"不足",IF(合并表__明细[[#This Row],[库存天数]]&gt;=100,"积压","正常"))</f>
        <v>积压</v>
      </c>
    </row>
    <row r="3612" spans="2:15" hidden="1" x14ac:dyDescent="0.2">
      <c r="B3612" s="1">
        <v>43190</v>
      </c>
      <c r="C3612" s="4" t="s">
        <v>9</v>
      </c>
      <c r="D3612" s="4" t="s">
        <v>75</v>
      </c>
      <c r="E3612">
        <v>1000000281</v>
      </c>
      <c r="F3612" s="4" t="s">
        <v>74</v>
      </c>
      <c r="G3612" s="4" t="s">
        <v>13</v>
      </c>
      <c r="H3612">
        <v>10000131</v>
      </c>
      <c r="I3612" s="4" t="s">
        <v>38</v>
      </c>
      <c r="J3612" s="11">
        <v>172.47399999999996</v>
      </c>
      <c r="K3612" s="11">
        <v>0</v>
      </c>
      <c r="L3612" s="11">
        <v>0</v>
      </c>
      <c r="M3612" s="11">
        <v>0</v>
      </c>
      <c r="N3612" s="11">
        <f>IFERROR(合并表__明细[[#This Row],[期末库存]]/合并表__明细[[#This Row],[未来50天出库量]]*50,999)</f>
        <v>999</v>
      </c>
      <c r="O3612" s="11" t="str">
        <f>IF(合并表__明细[[#This Row],[库存天数]]&lt;=3,"不足",IF(合并表__明细[[#This Row],[库存天数]]&gt;=100,"积压","正常"))</f>
        <v>积压</v>
      </c>
    </row>
    <row r="3613" spans="2:15" hidden="1" x14ac:dyDescent="0.2">
      <c r="B3613" s="1">
        <v>43190</v>
      </c>
      <c r="C3613" s="4" t="s">
        <v>9</v>
      </c>
      <c r="D3613" s="4" t="s">
        <v>72</v>
      </c>
      <c r="E3613">
        <v>1000001699</v>
      </c>
      <c r="F3613" s="4" t="s">
        <v>71</v>
      </c>
      <c r="G3613" s="4" t="s">
        <v>13</v>
      </c>
      <c r="H3613">
        <v>10000064</v>
      </c>
      <c r="I3613" s="4" t="s">
        <v>53</v>
      </c>
      <c r="J3613" s="11">
        <v>4.0999999999999988</v>
      </c>
      <c r="K3613" s="11">
        <v>0</v>
      </c>
      <c r="L3613" s="11">
        <v>0</v>
      </c>
      <c r="M3613" s="11">
        <v>0</v>
      </c>
      <c r="N3613" s="11">
        <f>IFERROR(合并表__明细[[#This Row],[期末库存]]/合并表__明细[[#This Row],[未来50天出库量]]*50,999)</f>
        <v>999</v>
      </c>
      <c r="O3613" s="11" t="str">
        <f>IF(合并表__明细[[#This Row],[库存天数]]&lt;=3,"不足",IF(合并表__明细[[#This Row],[库存天数]]&gt;=100,"积压","正常"))</f>
        <v>积压</v>
      </c>
    </row>
    <row r="3614" spans="2:15" hidden="1" x14ac:dyDescent="0.2">
      <c r="B3614" s="1">
        <v>43190</v>
      </c>
      <c r="C3614" s="4" t="s">
        <v>9</v>
      </c>
      <c r="D3614" s="4" t="s">
        <v>15</v>
      </c>
      <c r="E3614">
        <v>1000002985</v>
      </c>
      <c r="F3614" s="4" t="s">
        <v>47</v>
      </c>
      <c r="G3614" s="4" t="s">
        <v>13</v>
      </c>
      <c r="H3614">
        <v>10000064</v>
      </c>
      <c r="I3614" s="4" t="s">
        <v>53</v>
      </c>
      <c r="J3614" s="11">
        <v>7.2000000000000011</v>
      </c>
      <c r="K3614" s="11">
        <v>0</v>
      </c>
      <c r="L3614" s="11">
        <v>0</v>
      </c>
      <c r="M3614" s="11">
        <v>0</v>
      </c>
      <c r="N3614" s="11">
        <f>IFERROR(合并表__明细[[#This Row],[期末库存]]/合并表__明细[[#This Row],[未来50天出库量]]*50,999)</f>
        <v>999</v>
      </c>
      <c r="O3614" s="11" t="str">
        <f>IF(合并表__明细[[#This Row],[库存天数]]&lt;=3,"不足",IF(合并表__明细[[#This Row],[库存天数]]&gt;=100,"积压","正常"))</f>
        <v>积压</v>
      </c>
    </row>
    <row r="3615" spans="2:15" hidden="1" x14ac:dyDescent="0.2">
      <c r="B3615" s="1">
        <v>43190</v>
      </c>
      <c r="C3615" s="4" t="s">
        <v>9</v>
      </c>
      <c r="D3615" s="4" t="s">
        <v>15</v>
      </c>
      <c r="E3615">
        <v>1000002985</v>
      </c>
      <c r="F3615" s="4" t="s">
        <v>47</v>
      </c>
      <c r="G3615" s="4" t="s">
        <v>13</v>
      </c>
      <c r="H3615">
        <v>10000111</v>
      </c>
      <c r="I3615" s="4" t="s">
        <v>37</v>
      </c>
      <c r="J3615" s="11">
        <v>45.4</v>
      </c>
      <c r="K3615" s="11">
        <v>0</v>
      </c>
      <c r="L3615" s="11">
        <v>0</v>
      </c>
      <c r="M3615" s="11">
        <v>0</v>
      </c>
      <c r="N3615" s="11">
        <f>IFERROR(合并表__明细[[#This Row],[期末库存]]/合并表__明细[[#This Row],[未来50天出库量]]*50,999)</f>
        <v>999</v>
      </c>
      <c r="O3615" s="11" t="str">
        <f>IF(合并表__明细[[#This Row],[库存天数]]&lt;=3,"不足",IF(合并表__明细[[#This Row],[库存天数]]&gt;=100,"积压","正常"))</f>
        <v>积压</v>
      </c>
    </row>
    <row r="3616" spans="2:15" hidden="1" x14ac:dyDescent="0.2">
      <c r="B3616" s="1">
        <v>43190</v>
      </c>
      <c r="C3616" s="4" t="s">
        <v>9</v>
      </c>
      <c r="D3616" s="4" t="s">
        <v>15</v>
      </c>
      <c r="E3616">
        <v>1000002985</v>
      </c>
      <c r="F3616" s="4" t="s">
        <v>47</v>
      </c>
      <c r="G3616" s="4" t="s">
        <v>13</v>
      </c>
      <c r="H3616">
        <v>10000131</v>
      </c>
      <c r="I3616" s="4" t="s">
        <v>38</v>
      </c>
      <c r="J3616" s="11">
        <v>1.5580000000000007</v>
      </c>
      <c r="K3616" s="11">
        <v>0</v>
      </c>
      <c r="L3616" s="11">
        <v>0</v>
      </c>
      <c r="M3616" s="11">
        <v>0</v>
      </c>
      <c r="N3616" s="11">
        <f>IFERROR(合并表__明细[[#This Row],[期末库存]]/合并表__明细[[#This Row],[未来50天出库量]]*50,999)</f>
        <v>999</v>
      </c>
      <c r="O3616" s="11" t="str">
        <f>IF(合并表__明细[[#This Row],[库存天数]]&lt;=3,"不足",IF(合并表__明细[[#This Row],[库存天数]]&gt;=100,"积压","正常"))</f>
        <v>积压</v>
      </c>
    </row>
    <row r="3617" spans="2:15" hidden="1" x14ac:dyDescent="0.2">
      <c r="B3617" s="1">
        <v>43190</v>
      </c>
      <c r="C3617" s="4" t="s">
        <v>9</v>
      </c>
      <c r="D3617" s="4" t="s">
        <v>8</v>
      </c>
      <c r="E3617">
        <v>1000000070</v>
      </c>
      <c r="F3617" s="4" t="s">
        <v>7</v>
      </c>
      <c r="G3617" s="4" t="s">
        <v>13</v>
      </c>
      <c r="H3617">
        <v>20000099</v>
      </c>
      <c r="I3617" s="4" t="s">
        <v>20</v>
      </c>
      <c r="J3617" s="11">
        <v>4.7</v>
      </c>
      <c r="K3617" s="11">
        <v>0</v>
      </c>
      <c r="L3617" s="11">
        <v>0</v>
      </c>
      <c r="M3617" s="11">
        <v>0</v>
      </c>
      <c r="N3617" s="11">
        <f>IFERROR(合并表__明细[[#This Row],[期末库存]]/合并表__明细[[#This Row],[未来50天出库量]]*50,999)</f>
        <v>999</v>
      </c>
      <c r="O3617" s="11" t="str">
        <f>IF(合并表__明细[[#This Row],[库存天数]]&lt;=3,"不足",IF(合并表__明细[[#This Row],[库存天数]]&gt;=100,"积压","正常"))</f>
        <v>积压</v>
      </c>
    </row>
    <row r="3618" spans="2:15" hidden="1" x14ac:dyDescent="0.2">
      <c r="B3618" s="1">
        <v>43190</v>
      </c>
      <c r="C3618" s="4" t="s">
        <v>9</v>
      </c>
      <c r="D3618" s="4" t="s">
        <v>12</v>
      </c>
      <c r="E3618">
        <v>1000000072</v>
      </c>
      <c r="F3618" s="4" t="s">
        <v>10</v>
      </c>
      <c r="G3618" s="4" t="s">
        <v>13</v>
      </c>
      <c r="H3618">
        <v>20000018</v>
      </c>
      <c r="I3618" s="4" t="s">
        <v>81</v>
      </c>
      <c r="J3618" s="11">
        <v>2.8999999999999995</v>
      </c>
      <c r="K3618" s="11">
        <v>0</v>
      </c>
      <c r="L3618" s="11">
        <v>0</v>
      </c>
      <c r="M3618" s="11">
        <v>0</v>
      </c>
      <c r="N3618" s="11">
        <f>IFERROR(合并表__明细[[#This Row],[期末库存]]/合并表__明细[[#This Row],[未来50天出库量]]*50,999)</f>
        <v>999</v>
      </c>
      <c r="O3618" s="11" t="str">
        <f>IF(合并表__明细[[#This Row],[库存天数]]&lt;=3,"不足",IF(合并表__明细[[#This Row],[库存天数]]&gt;=100,"积压","正常"))</f>
        <v>积压</v>
      </c>
    </row>
    <row r="3619" spans="2:15" hidden="1" x14ac:dyDescent="0.2">
      <c r="B3619" s="1">
        <v>43190</v>
      </c>
      <c r="C3619" s="4" t="s">
        <v>9</v>
      </c>
      <c r="D3619" s="4" t="s">
        <v>59</v>
      </c>
      <c r="E3619">
        <v>1000000192</v>
      </c>
      <c r="F3619" s="4" t="s">
        <v>58</v>
      </c>
      <c r="G3619" s="4" t="s">
        <v>13</v>
      </c>
      <c r="H3619">
        <v>10000064</v>
      </c>
      <c r="I3619" s="4" t="s">
        <v>53</v>
      </c>
      <c r="J3619" s="11">
        <v>26.459999999999997</v>
      </c>
      <c r="K3619" s="11">
        <v>0</v>
      </c>
      <c r="L3619" s="11">
        <v>0</v>
      </c>
      <c r="M3619" s="11">
        <v>0</v>
      </c>
      <c r="N3619" s="11">
        <f>IFERROR(合并表__明细[[#This Row],[期末库存]]/合并表__明细[[#This Row],[未来50天出库量]]*50,999)</f>
        <v>999</v>
      </c>
      <c r="O3619" s="11" t="str">
        <f>IF(合并表__明细[[#This Row],[库存天数]]&lt;=3,"不足",IF(合并表__明细[[#This Row],[库存天数]]&gt;=100,"积压","正常"))</f>
        <v>积压</v>
      </c>
    </row>
    <row r="3620" spans="2:15" hidden="1" x14ac:dyDescent="0.2">
      <c r="B3620" s="1">
        <v>43190</v>
      </c>
      <c r="C3620" s="4" t="s">
        <v>9</v>
      </c>
      <c r="D3620" s="4" t="s">
        <v>59</v>
      </c>
      <c r="E3620">
        <v>1000000192</v>
      </c>
      <c r="F3620" s="4" t="s">
        <v>58</v>
      </c>
      <c r="G3620" s="4" t="s">
        <v>13</v>
      </c>
      <c r="H3620">
        <v>10000111</v>
      </c>
      <c r="I3620" s="4" t="s">
        <v>37</v>
      </c>
      <c r="J3620" s="11">
        <v>33.35199999999999</v>
      </c>
      <c r="K3620" s="11">
        <v>0</v>
      </c>
      <c r="L3620" s="11">
        <v>0</v>
      </c>
      <c r="M3620" s="11">
        <v>0</v>
      </c>
      <c r="N3620" s="11">
        <f>IFERROR(合并表__明细[[#This Row],[期末库存]]/合并表__明细[[#This Row],[未来50天出库量]]*50,999)</f>
        <v>999</v>
      </c>
      <c r="O3620" s="11" t="str">
        <f>IF(合并表__明细[[#This Row],[库存天数]]&lt;=3,"不足",IF(合并表__明细[[#This Row],[库存天数]]&gt;=100,"积压","正常"))</f>
        <v>积压</v>
      </c>
    </row>
    <row r="3621" spans="2:15" hidden="1" x14ac:dyDescent="0.2">
      <c r="B3621" s="1">
        <v>43190</v>
      </c>
      <c r="C3621" s="4" t="s">
        <v>9</v>
      </c>
      <c r="D3621" s="4" t="s">
        <v>59</v>
      </c>
      <c r="E3621">
        <v>1000000192</v>
      </c>
      <c r="F3621" s="4" t="s">
        <v>58</v>
      </c>
      <c r="G3621" s="4" t="s">
        <v>13</v>
      </c>
      <c r="H3621">
        <v>10000211</v>
      </c>
      <c r="I3621" s="4" t="s">
        <v>11</v>
      </c>
      <c r="J3621" s="11">
        <v>47.399999999999977</v>
      </c>
      <c r="K3621" s="11">
        <v>0</v>
      </c>
      <c r="L3621" s="11">
        <v>0</v>
      </c>
      <c r="M3621" s="11">
        <v>0</v>
      </c>
      <c r="N3621" s="11">
        <f>IFERROR(合并表__明细[[#This Row],[期末库存]]/合并表__明细[[#This Row],[未来50天出库量]]*50,999)</f>
        <v>999</v>
      </c>
      <c r="O3621" s="11" t="str">
        <f>IF(合并表__明细[[#This Row],[库存天数]]&lt;=3,"不足",IF(合并表__明细[[#This Row],[库存天数]]&gt;=100,"积压","正常"))</f>
        <v>积压</v>
      </c>
    </row>
    <row r="3622" spans="2:15" hidden="1" x14ac:dyDescent="0.2">
      <c r="B3622" s="1">
        <v>43190</v>
      </c>
      <c r="C3622" s="4" t="s">
        <v>9</v>
      </c>
      <c r="D3622" s="4" t="s">
        <v>15</v>
      </c>
      <c r="E3622">
        <v>1000002981</v>
      </c>
      <c r="F3622" s="4" t="s">
        <v>62</v>
      </c>
      <c r="G3622" s="4" t="s">
        <v>13</v>
      </c>
      <c r="H3622">
        <v>10000131</v>
      </c>
      <c r="I3622" s="4" t="s">
        <v>38</v>
      </c>
      <c r="J3622" s="11">
        <v>73.166000000000011</v>
      </c>
      <c r="K3622" s="11">
        <v>0</v>
      </c>
      <c r="L3622" s="11">
        <v>0</v>
      </c>
      <c r="M3622" s="11">
        <v>0</v>
      </c>
      <c r="N3622" s="11">
        <f>IFERROR(合并表__明细[[#This Row],[期末库存]]/合并表__明细[[#This Row],[未来50天出库量]]*50,999)</f>
        <v>999</v>
      </c>
      <c r="O3622" s="11" t="str">
        <f>IF(合并表__明细[[#This Row],[库存天数]]&lt;=3,"不足",IF(合并表__明细[[#This Row],[库存天数]]&gt;=100,"积压","正常"))</f>
        <v>积压</v>
      </c>
    </row>
    <row r="3623" spans="2:15" hidden="1" x14ac:dyDescent="0.2">
      <c r="B3623" s="1">
        <v>43190</v>
      </c>
      <c r="C3623" s="4" t="s">
        <v>9</v>
      </c>
      <c r="D3623" s="4" t="s">
        <v>15</v>
      </c>
      <c r="E3623">
        <v>1000002981</v>
      </c>
      <c r="F3623" s="4" t="s">
        <v>62</v>
      </c>
      <c r="G3623" s="4" t="s">
        <v>13</v>
      </c>
      <c r="H3623">
        <v>10000211</v>
      </c>
      <c r="I3623" s="4" t="s">
        <v>11</v>
      </c>
      <c r="J3623" s="11">
        <v>230.67400000000006</v>
      </c>
      <c r="K3623" s="11">
        <v>47.4</v>
      </c>
      <c r="L3623" s="11">
        <v>47.8</v>
      </c>
      <c r="M3623" s="11">
        <v>0</v>
      </c>
      <c r="N3623" s="11">
        <f>IFERROR(合并表__明细[[#This Row],[期末库存]]/合并表__明细[[#This Row],[未来50天出库量]]*50,999)</f>
        <v>999</v>
      </c>
      <c r="O3623" s="11" t="str">
        <f>IF(合并表__明细[[#This Row],[库存天数]]&lt;=3,"不足",IF(合并表__明细[[#This Row],[库存天数]]&gt;=100,"积压","正常"))</f>
        <v>积压</v>
      </c>
    </row>
    <row r="3624" spans="2:15" hidden="1" x14ac:dyDescent="0.2">
      <c r="B3624" s="1">
        <v>43190</v>
      </c>
      <c r="C3624" s="4" t="s">
        <v>9</v>
      </c>
      <c r="D3624" s="4" t="s">
        <v>17</v>
      </c>
      <c r="E3624">
        <v>1000001649</v>
      </c>
      <c r="F3624" s="4" t="s">
        <v>16</v>
      </c>
      <c r="G3624" s="4" t="s">
        <v>13</v>
      </c>
      <c r="H3624">
        <v>10000131</v>
      </c>
      <c r="I3624" s="4" t="s">
        <v>38</v>
      </c>
      <c r="J3624" s="11">
        <v>122.02000000000001</v>
      </c>
      <c r="K3624" s="11">
        <v>11.2</v>
      </c>
      <c r="L3624" s="11">
        <v>12.2</v>
      </c>
      <c r="M3624" s="11">
        <v>0</v>
      </c>
      <c r="N3624" s="11">
        <f>IFERROR(合并表__明细[[#This Row],[期末库存]]/合并表__明细[[#This Row],[未来50天出库量]]*50,999)</f>
        <v>999</v>
      </c>
      <c r="O3624" s="11" t="str">
        <f>IF(合并表__明细[[#This Row],[库存天数]]&lt;=3,"不足",IF(合并表__明细[[#This Row],[库存天数]]&gt;=100,"积压","正常"))</f>
        <v>积压</v>
      </c>
    </row>
    <row r="3625" spans="2:15" hidden="1" x14ac:dyDescent="0.2">
      <c r="B3625" s="1">
        <v>43190</v>
      </c>
      <c r="C3625" s="4" t="s">
        <v>9</v>
      </c>
      <c r="D3625" s="4" t="s">
        <v>17</v>
      </c>
      <c r="E3625">
        <v>1000001649</v>
      </c>
      <c r="F3625" s="4" t="s">
        <v>16</v>
      </c>
      <c r="G3625" s="4" t="s">
        <v>13</v>
      </c>
      <c r="H3625">
        <v>20000099</v>
      </c>
      <c r="I3625" s="4" t="s">
        <v>20</v>
      </c>
      <c r="J3625" s="11">
        <v>9.9340000000000011</v>
      </c>
      <c r="K3625" s="11">
        <v>18.2</v>
      </c>
      <c r="L3625" s="11">
        <v>18.7</v>
      </c>
      <c r="M3625" s="11">
        <v>0</v>
      </c>
      <c r="N3625" s="11">
        <f>IFERROR(合并表__明细[[#This Row],[期末库存]]/合并表__明细[[#This Row],[未来50天出库量]]*50,999)</f>
        <v>999</v>
      </c>
      <c r="O3625" s="11" t="str">
        <f>IF(合并表__明细[[#This Row],[库存天数]]&lt;=3,"不足",IF(合并表__明细[[#This Row],[库存天数]]&gt;=100,"积压","正常"))</f>
        <v>积压</v>
      </c>
    </row>
    <row r="3626" spans="2:15" hidden="1" x14ac:dyDescent="0.2">
      <c r="B3626" s="1">
        <v>43190</v>
      </c>
      <c r="C3626" s="4" t="s">
        <v>9</v>
      </c>
      <c r="D3626" s="4" t="s">
        <v>72</v>
      </c>
      <c r="E3626">
        <v>1000000064</v>
      </c>
      <c r="F3626" s="4" t="s">
        <v>76</v>
      </c>
      <c r="G3626" s="4" t="s">
        <v>13</v>
      </c>
      <c r="H3626">
        <v>10000131</v>
      </c>
      <c r="I3626" s="4" t="s">
        <v>38</v>
      </c>
      <c r="J3626" s="11">
        <v>258.49999999999994</v>
      </c>
      <c r="K3626" s="11">
        <v>13.2</v>
      </c>
      <c r="L3626" s="11">
        <v>13.8</v>
      </c>
      <c r="M3626" s="11">
        <v>0</v>
      </c>
      <c r="N3626" s="11">
        <f>IFERROR(合并表__明细[[#This Row],[期末库存]]/合并表__明细[[#This Row],[未来50天出库量]]*50,999)</f>
        <v>999</v>
      </c>
      <c r="O3626" s="11" t="str">
        <f>IF(合并表__明细[[#This Row],[库存天数]]&lt;=3,"不足",IF(合并表__明细[[#This Row],[库存天数]]&gt;=100,"积压","正常"))</f>
        <v>积压</v>
      </c>
    </row>
    <row r="3627" spans="2:15" hidden="1" x14ac:dyDescent="0.2">
      <c r="B3627" s="1">
        <v>43190</v>
      </c>
      <c r="C3627" s="4" t="s">
        <v>9</v>
      </c>
      <c r="D3627" s="4" t="s">
        <v>72</v>
      </c>
      <c r="E3627">
        <v>1000000064</v>
      </c>
      <c r="F3627" s="4" t="s">
        <v>76</v>
      </c>
      <c r="G3627" s="4" t="s">
        <v>13</v>
      </c>
      <c r="H3627">
        <v>20000099</v>
      </c>
      <c r="I3627" s="4" t="s">
        <v>20</v>
      </c>
      <c r="J3627" s="11">
        <v>41.788000000000011</v>
      </c>
      <c r="K3627" s="11">
        <v>7.2</v>
      </c>
      <c r="L3627" s="11">
        <v>7.7</v>
      </c>
      <c r="M3627" s="11">
        <v>0</v>
      </c>
      <c r="N3627" s="11">
        <f>IFERROR(合并表__明细[[#This Row],[期末库存]]/合并表__明细[[#This Row],[未来50天出库量]]*50,999)</f>
        <v>999</v>
      </c>
      <c r="O3627" s="11" t="str">
        <f>IF(合并表__明细[[#This Row],[库存天数]]&lt;=3,"不足",IF(合并表__明细[[#This Row],[库存天数]]&gt;=100,"积压","正常"))</f>
        <v>积压</v>
      </c>
    </row>
    <row r="3628" spans="2:15" hidden="1" x14ac:dyDescent="0.2">
      <c r="B3628" s="1">
        <v>43190</v>
      </c>
      <c r="C3628" s="4" t="s">
        <v>9</v>
      </c>
      <c r="D3628" s="4" t="s">
        <v>17</v>
      </c>
      <c r="E3628">
        <v>1000001649</v>
      </c>
      <c r="F3628" s="4" t="s">
        <v>16</v>
      </c>
      <c r="G3628" s="4" t="s">
        <v>13</v>
      </c>
      <c r="H3628">
        <v>10000136</v>
      </c>
      <c r="I3628" s="4" t="s">
        <v>40</v>
      </c>
      <c r="J3628" s="11">
        <v>9.6499999999999986</v>
      </c>
      <c r="K3628" s="11">
        <v>2</v>
      </c>
      <c r="L3628" s="11">
        <v>2</v>
      </c>
      <c r="M3628" s="11">
        <v>0</v>
      </c>
      <c r="N3628" s="11">
        <f>IFERROR(合并表__明细[[#This Row],[期末库存]]/合并表__明细[[#This Row],[未来50天出库量]]*50,999)</f>
        <v>999</v>
      </c>
      <c r="O3628" s="11" t="str">
        <f>IF(合并表__明细[[#This Row],[库存天数]]&lt;=3,"不足",IF(合并表__明细[[#This Row],[库存天数]]&gt;=100,"积压","正常"))</f>
        <v>积压</v>
      </c>
    </row>
    <row r="3629" spans="2:15" hidden="1" x14ac:dyDescent="0.2">
      <c r="B3629" s="1">
        <v>43190</v>
      </c>
      <c r="C3629" s="4" t="s">
        <v>9</v>
      </c>
      <c r="D3629" s="4" t="s">
        <v>12</v>
      </c>
      <c r="E3629">
        <v>1000000072</v>
      </c>
      <c r="F3629" s="4" t="s">
        <v>10</v>
      </c>
      <c r="G3629" s="4" t="s">
        <v>13</v>
      </c>
      <c r="H3629">
        <v>10000064</v>
      </c>
      <c r="I3629" s="4" t="s">
        <v>53</v>
      </c>
      <c r="J3629" s="11">
        <v>19.399999999999999</v>
      </c>
      <c r="K3629" s="11">
        <v>12.2</v>
      </c>
      <c r="L3629" s="11">
        <v>12.8</v>
      </c>
      <c r="M3629" s="11">
        <v>0</v>
      </c>
      <c r="N3629" s="11">
        <f>IFERROR(合并表__明细[[#This Row],[期末库存]]/合并表__明细[[#This Row],[未来50天出库量]]*50,999)</f>
        <v>999</v>
      </c>
      <c r="O3629" s="11" t="str">
        <f>IF(合并表__明细[[#This Row],[库存天数]]&lt;=3,"不足",IF(合并表__明细[[#This Row],[库存天数]]&gt;=100,"积压","正常"))</f>
        <v>积压</v>
      </c>
    </row>
    <row r="3630" spans="2:15" hidden="1" x14ac:dyDescent="0.2">
      <c r="B3630" s="1">
        <v>43190</v>
      </c>
      <c r="C3630" s="4" t="s">
        <v>9</v>
      </c>
      <c r="D3630" s="4" t="s">
        <v>12</v>
      </c>
      <c r="E3630">
        <v>1000000072</v>
      </c>
      <c r="F3630" s="4" t="s">
        <v>10</v>
      </c>
      <c r="G3630" s="4" t="s">
        <v>13</v>
      </c>
      <c r="H3630">
        <v>20000099</v>
      </c>
      <c r="I3630" s="4" t="s">
        <v>20</v>
      </c>
      <c r="J3630" s="11">
        <v>11.568000000000001</v>
      </c>
      <c r="K3630" s="11">
        <v>18.100000000000001</v>
      </c>
      <c r="L3630" s="11">
        <v>19.399999999999999</v>
      </c>
      <c r="M3630" s="11">
        <v>0</v>
      </c>
      <c r="N3630" s="11">
        <f>IFERROR(合并表__明细[[#This Row],[期末库存]]/合并表__明细[[#This Row],[未来50天出库量]]*50,999)</f>
        <v>999</v>
      </c>
      <c r="O3630" s="11" t="str">
        <f>IF(合并表__明细[[#This Row],[库存天数]]&lt;=3,"不足",IF(合并表__明细[[#This Row],[库存天数]]&gt;=100,"积压","正常"))</f>
        <v>积压</v>
      </c>
    </row>
    <row r="3631" spans="2:15" hidden="1" x14ac:dyDescent="0.2">
      <c r="B3631" s="1">
        <v>43190</v>
      </c>
      <c r="C3631" s="4" t="s">
        <v>9</v>
      </c>
      <c r="D3631" s="4" t="s">
        <v>75</v>
      </c>
      <c r="E3631">
        <v>1000000281</v>
      </c>
      <c r="F3631" s="4" t="s">
        <v>74</v>
      </c>
      <c r="G3631" s="4" t="s">
        <v>13</v>
      </c>
      <c r="H3631">
        <v>10000111</v>
      </c>
      <c r="I3631" s="4" t="s">
        <v>37</v>
      </c>
      <c r="J3631" s="11">
        <v>3.1</v>
      </c>
      <c r="K3631" s="11">
        <v>3.1</v>
      </c>
      <c r="L3631" s="11">
        <v>0</v>
      </c>
      <c r="M3631" s="11">
        <v>0</v>
      </c>
      <c r="N3631" s="11">
        <f>IFERROR(合并表__明细[[#This Row],[期末库存]]/合并表__明细[[#This Row],[未来50天出库量]]*50,999)</f>
        <v>999</v>
      </c>
      <c r="O3631" s="11" t="str">
        <f>IF(合并表__明细[[#This Row],[库存天数]]&lt;=3,"不足",IF(合并表__明细[[#This Row],[库存天数]]&gt;=100,"积压","正常"))</f>
        <v>积压</v>
      </c>
    </row>
    <row r="3632" spans="2:15" hidden="1" x14ac:dyDescent="0.2">
      <c r="B3632" s="1">
        <v>43190</v>
      </c>
      <c r="C3632" s="4" t="s">
        <v>9</v>
      </c>
      <c r="D3632" s="4" t="s">
        <v>75</v>
      </c>
      <c r="E3632">
        <v>1000000281</v>
      </c>
      <c r="F3632" s="4" t="s">
        <v>74</v>
      </c>
      <c r="G3632" s="4" t="s">
        <v>13</v>
      </c>
      <c r="H3632">
        <v>10000136</v>
      </c>
      <c r="I3632" s="4" t="s">
        <v>40</v>
      </c>
      <c r="J3632" s="11">
        <v>23.599999999999994</v>
      </c>
      <c r="K3632" s="11">
        <v>12.1</v>
      </c>
      <c r="L3632" s="11">
        <v>13</v>
      </c>
      <c r="M3632" s="11">
        <v>0</v>
      </c>
      <c r="N3632" s="11">
        <f>IFERROR(合并表__明细[[#This Row],[期末库存]]/合并表__明细[[#This Row],[未来50天出库量]]*50,999)</f>
        <v>999</v>
      </c>
      <c r="O3632" s="11" t="str">
        <f>IF(合并表__明细[[#This Row],[库存天数]]&lt;=3,"不足",IF(合并表__明细[[#This Row],[库存天数]]&gt;=100,"积压","正常"))</f>
        <v>积压</v>
      </c>
    </row>
    <row r="3633" spans="2:15" hidden="1" x14ac:dyDescent="0.2">
      <c r="B3633" s="1">
        <v>43190</v>
      </c>
      <c r="C3633" s="4" t="s">
        <v>9</v>
      </c>
      <c r="D3633" s="4" t="s">
        <v>17</v>
      </c>
      <c r="E3633">
        <v>1000000059</v>
      </c>
      <c r="F3633" s="4" t="s">
        <v>55</v>
      </c>
      <c r="G3633" s="4" t="s">
        <v>13</v>
      </c>
      <c r="H3633">
        <v>10000172</v>
      </c>
      <c r="I3633" s="4" t="s">
        <v>18</v>
      </c>
      <c r="J3633" s="11">
        <v>183.08400000000012</v>
      </c>
      <c r="K3633" s="11">
        <v>100.4</v>
      </c>
      <c r="L3633" s="11">
        <v>105.19999999999999</v>
      </c>
      <c r="M3633" s="11">
        <v>0</v>
      </c>
      <c r="N3633" s="11">
        <f>IFERROR(合并表__明细[[#This Row],[期末库存]]/合并表__明细[[#This Row],[未来50天出库量]]*50,999)</f>
        <v>999</v>
      </c>
      <c r="O3633" s="11" t="str">
        <f>IF(合并表__明细[[#This Row],[库存天数]]&lt;=3,"不足",IF(合并表__明细[[#This Row],[库存天数]]&gt;=100,"积压","正常"))</f>
        <v>积压</v>
      </c>
    </row>
    <row r="3634" spans="2:15" hidden="1" x14ac:dyDescent="0.2">
      <c r="B3634" s="1">
        <v>43190</v>
      </c>
      <c r="C3634" s="4" t="s">
        <v>9</v>
      </c>
      <c r="D3634" s="4" t="s">
        <v>17</v>
      </c>
      <c r="E3634">
        <v>1000000059</v>
      </c>
      <c r="F3634" s="4" t="s">
        <v>55</v>
      </c>
      <c r="G3634" s="4" t="s">
        <v>13</v>
      </c>
      <c r="H3634">
        <v>10000078</v>
      </c>
      <c r="I3634" s="4" t="s">
        <v>30</v>
      </c>
      <c r="J3634" s="11">
        <v>357.18599999999981</v>
      </c>
      <c r="K3634" s="11">
        <v>120</v>
      </c>
      <c r="L3634" s="11">
        <v>124.6</v>
      </c>
      <c r="M3634" s="11">
        <v>0</v>
      </c>
      <c r="N3634" s="11">
        <f>IFERROR(合并表__明细[[#This Row],[期末库存]]/合并表__明细[[#This Row],[未来50天出库量]]*50,999)</f>
        <v>999</v>
      </c>
      <c r="O3634" s="11" t="str">
        <f>IF(合并表__明细[[#This Row],[库存天数]]&lt;=3,"不足",IF(合并表__明细[[#This Row],[库存天数]]&gt;=100,"积压","正常"))</f>
        <v>积压</v>
      </c>
    </row>
    <row r="3635" spans="2:15" hidden="1" x14ac:dyDescent="0.2">
      <c r="B3635" s="1">
        <v>43190</v>
      </c>
      <c r="C3635" s="4" t="s">
        <v>9</v>
      </c>
      <c r="D3635" s="4" t="s">
        <v>57</v>
      </c>
      <c r="E3635">
        <v>1000001502</v>
      </c>
      <c r="F3635" s="4" t="s">
        <v>56</v>
      </c>
      <c r="G3635" s="4" t="s">
        <v>13</v>
      </c>
      <c r="H3635">
        <v>20000018</v>
      </c>
      <c r="I3635" s="4" t="s">
        <v>81</v>
      </c>
      <c r="J3635" s="11">
        <v>1.5659999999999972</v>
      </c>
      <c r="K3635" s="11">
        <v>14.5</v>
      </c>
      <c r="L3635" s="11">
        <v>15</v>
      </c>
      <c r="M3635" s="11">
        <v>0</v>
      </c>
      <c r="N3635" s="11">
        <f>IFERROR(合并表__明细[[#This Row],[期末库存]]/合并表__明细[[#This Row],[未来50天出库量]]*50,999)</f>
        <v>999</v>
      </c>
      <c r="O3635" s="11" t="str">
        <f>IF(合并表__明细[[#This Row],[库存天数]]&lt;=3,"不足",IF(合并表__明细[[#This Row],[库存天数]]&gt;=100,"积压","正常"))</f>
        <v>积压</v>
      </c>
    </row>
    <row r="3636" spans="2:15" hidden="1" x14ac:dyDescent="0.2">
      <c r="B3636" s="1">
        <v>43190</v>
      </c>
      <c r="C3636" s="4" t="s">
        <v>9</v>
      </c>
      <c r="D3636" s="4" t="s">
        <v>15</v>
      </c>
      <c r="E3636">
        <v>1000002986</v>
      </c>
      <c r="F3636" s="4" t="s">
        <v>14</v>
      </c>
      <c r="G3636" s="4" t="s">
        <v>13</v>
      </c>
      <c r="H3636">
        <v>10000111</v>
      </c>
      <c r="I3636" s="4" t="s">
        <v>37</v>
      </c>
      <c r="J3636" s="11">
        <v>88.799999999999969</v>
      </c>
      <c r="K3636" s="11">
        <v>9.3000000000000007</v>
      </c>
      <c r="L3636" s="11">
        <v>9.5</v>
      </c>
      <c r="M3636" s="11">
        <v>0</v>
      </c>
      <c r="N3636" s="11">
        <f>IFERROR(合并表__明细[[#This Row],[期末库存]]/合并表__明细[[#This Row],[未来50天出库量]]*50,999)</f>
        <v>999</v>
      </c>
      <c r="O3636" s="11" t="str">
        <f>IF(合并表__明细[[#This Row],[库存天数]]&lt;=3,"不足",IF(合并表__明细[[#This Row],[库存天数]]&gt;=100,"积压","正常"))</f>
        <v>积压</v>
      </c>
    </row>
    <row r="3637" spans="2:15" hidden="1" x14ac:dyDescent="0.2">
      <c r="B3637" s="1">
        <v>43190</v>
      </c>
      <c r="C3637" s="4" t="s">
        <v>9</v>
      </c>
      <c r="D3637" s="4" t="s">
        <v>15</v>
      </c>
      <c r="E3637">
        <v>1000002986</v>
      </c>
      <c r="F3637" s="4" t="s">
        <v>14</v>
      </c>
      <c r="G3637" s="4" t="s">
        <v>13</v>
      </c>
      <c r="H3637">
        <v>20000099</v>
      </c>
      <c r="I3637" s="4" t="s">
        <v>20</v>
      </c>
      <c r="J3637" s="11">
        <v>0.40000000000000213</v>
      </c>
      <c r="K3637" s="11">
        <v>29.1</v>
      </c>
      <c r="L3637" s="11">
        <v>28.9</v>
      </c>
      <c r="M3637" s="11">
        <v>0</v>
      </c>
      <c r="N3637" s="11">
        <f>IFERROR(合并表__明细[[#This Row],[期末库存]]/合并表__明细[[#This Row],[未来50天出库量]]*50,999)</f>
        <v>999</v>
      </c>
      <c r="O3637" s="11" t="str">
        <f>IF(合并表__明细[[#This Row],[库存天数]]&lt;=3,"不足",IF(合并表__明细[[#This Row],[库存天数]]&gt;=100,"积压","正常"))</f>
        <v>积压</v>
      </c>
    </row>
    <row r="3638" spans="2:15" hidden="1" x14ac:dyDescent="0.2">
      <c r="B3638" s="1">
        <v>43190</v>
      </c>
      <c r="C3638" s="4" t="s">
        <v>9</v>
      </c>
      <c r="D3638" s="4" t="s">
        <v>12</v>
      </c>
      <c r="E3638">
        <v>1000000072</v>
      </c>
      <c r="F3638" s="4" t="s">
        <v>10</v>
      </c>
      <c r="G3638" s="4" t="s">
        <v>13</v>
      </c>
      <c r="H3638">
        <v>10000131</v>
      </c>
      <c r="I3638" s="4" t="s">
        <v>38</v>
      </c>
      <c r="J3638" s="11">
        <v>182.66400000000007</v>
      </c>
      <c r="K3638" s="11">
        <v>171.60000000000002</v>
      </c>
      <c r="L3638" s="11">
        <v>175.70000000000002</v>
      </c>
      <c r="M3638" s="11">
        <v>0</v>
      </c>
      <c r="N3638" s="11">
        <f>IFERROR(合并表__明细[[#This Row],[期末库存]]/合并表__明细[[#This Row],[未来50天出库量]]*50,999)</f>
        <v>999</v>
      </c>
      <c r="O3638" s="11" t="str">
        <f>IF(合并表__明细[[#This Row],[库存天数]]&lt;=3,"不足",IF(合并表__明细[[#This Row],[库存天数]]&gt;=100,"积压","正常"))</f>
        <v>积压</v>
      </c>
    </row>
    <row r="3639" spans="2:15" hidden="1" x14ac:dyDescent="0.2">
      <c r="B3639" s="1">
        <v>43190</v>
      </c>
      <c r="C3639" s="4" t="s">
        <v>9</v>
      </c>
      <c r="D3639" s="4" t="s">
        <v>57</v>
      </c>
      <c r="E3639">
        <v>1000001502</v>
      </c>
      <c r="F3639" s="4" t="s">
        <v>56</v>
      </c>
      <c r="G3639" s="4" t="s">
        <v>13</v>
      </c>
      <c r="H3639">
        <v>10000064</v>
      </c>
      <c r="I3639" s="4" t="s">
        <v>53</v>
      </c>
      <c r="J3639" s="11">
        <v>18.299999999999986</v>
      </c>
      <c r="K3639" s="11">
        <v>15.8</v>
      </c>
      <c r="L3639" s="11">
        <v>16.8</v>
      </c>
      <c r="M3639" s="11">
        <v>0</v>
      </c>
      <c r="N3639" s="11">
        <f>IFERROR(合并表__明细[[#This Row],[期末库存]]/合并表__明细[[#This Row],[未来50天出库量]]*50,999)</f>
        <v>999</v>
      </c>
      <c r="O3639" s="11" t="str">
        <f>IF(合并表__明细[[#This Row],[库存天数]]&lt;=3,"不足",IF(合并表__明细[[#This Row],[库存天数]]&gt;=100,"积压","正常"))</f>
        <v>积压</v>
      </c>
    </row>
    <row r="3640" spans="2:15" hidden="1" x14ac:dyDescent="0.2">
      <c r="B3640" s="1">
        <v>43190</v>
      </c>
      <c r="C3640" s="4" t="s">
        <v>22</v>
      </c>
      <c r="D3640" s="4" t="s">
        <v>69</v>
      </c>
      <c r="E3640">
        <v>1000003349</v>
      </c>
      <c r="F3640" s="4" t="s">
        <v>68</v>
      </c>
      <c r="G3640" s="4" t="s">
        <v>13</v>
      </c>
      <c r="H3640">
        <v>10000064</v>
      </c>
      <c r="I3640" s="4" t="s">
        <v>53</v>
      </c>
      <c r="J3640" s="11">
        <v>19.300000000000004</v>
      </c>
      <c r="K3640" s="11">
        <v>0</v>
      </c>
      <c r="L3640" s="11">
        <v>0</v>
      </c>
      <c r="M3640" s="11">
        <v>0</v>
      </c>
      <c r="N3640" s="11">
        <f>IFERROR(合并表__明细[[#This Row],[期末库存]]/合并表__明细[[#This Row],[未来50天出库量]]*50,999)</f>
        <v>999</v>
      </c>
      <c r="O3640" s="11" t="str">
        <f>IF(合并表__明细[[#This Row],[库存天数]]&lt;=3,"不足",IF(合并表__明细[[#This Row],[库存天数]]&gt;=100,"积压","正常"))</f>
        <v>积压</v>
      </c>
    </row>
    <row r="3641" spans="2:15" hidden="1" x14ac:dyDescent="0.2">
      <c r="B3641" s="1">
        <v>43190</v>
      </c>
      <c r="C3641" s="4" t="s">
        <v>22</v>
      </c>
      <c r="D3641" s="4" t="s">
        <v>69</v>
      </c>
      <c r="E3641">
        <v>1000003349</v>
      </c>
      <c r="F3641" s="4" t="s">
        <v>68</v>
      </c>
      <c r="G3641" s="4" t="s">
        <v>13</v>
      </c>
      <c r="H3641">
        <v>10000061</v>
      </c>
      <c r="I3641" s="4" t="s">
        <v>28</v>
      </c>
      <c r="J3641" s="11">
        <v>12</v>
      </c>
      <c r="K3641" s="11">
        <v>0</v>
      </c>
      <c r="L3641" s="11">
        <v>0</v>
      </c>
      <c r="M3641" s="11">
        <v>0</v>
      </c>
      <c r="N3641" s="11">
        <f>IFERROR(合并表__明细[[#This Row],[期末库存]]/合并表__明细[[#This Row],[未来50天出库量]]*50,999)</f>
        <v>999</v>
      </c>
      <c r="O3641" s="11" t="str">
        <f>IF(合并表__明细[[#This Row],[库存天数]]&lt;=3,"不足",IF(合并表__明细[[#This Row],[库存天数]]&gt;=100,"积压","正常"))</f>
        <v>积压</v>
      </c>
    </row>
    <row r="3642" spans="2:15" hidden="1" x14ac:dyDescent="0.2">
      <c r="B3642" s="1">
        <v>43190</v>
      </c>
      <c r="C3642" s="4" t="s">
        <v>22</v>
      </c>
      <c r="D3642" s="4" t="s">
        <v>69</v>
      </c>
      <c r="E3642">
        <v>1000003349</v>
      </c>
      <c r="F3642" s="4" t="s">
        <v>68</v>
      </c>
      <c r="G3642" s="4" t="s">
        <v>13</v>
      </c>
      <c r="H3642">
        <v>10000131</v>
      </c>
      <c r="I3642" s="4" t="s">
        <v>38</v>
      </c>
      <c r="J3642" s="11">
        <v>5.5</v>
      </c>
      <c r="K3642" s="11">
        <v>0</v>
      </c>
      <c r="L3642" s="11">
        <v>0</v>
      </c>
      <c r="M3642" s="11">
        <v>0</v>
      </c>
      <c r="N3642" s="11">
        <f>IFERROR(合并表__明细[[#This Row],[期末库存]]/合并表__明细[[#This Row],[未来50天出库量]]*50,999)</f>
        <v>999</v>
      </c>
      <c r="O3642" s="11" t="str">
        <f>IF(合并表__明细[[#This Row],[库存天数]]&lt;=3,"不足",IF(合并表__明细[[#This Row],[库存天数]]&gt;=100,"积压","正常"))</f>
        <v>积压</v>
      </c>
    </row>
    <row r="3643" spans="2:15" hidden="1" x14ac:dyDescent="0.2">
      <c r="B3643" s="1">
        <v>43190</v>
      </c>
      <c r="C3643" s="4" t="s">
        <v>22</v>
      </c>
      <c r="D3643" s="4" t="s">
        <v>49</v>
      </c>
      <c r="E3643">
        <v>1000000020</v>
      </c>
      <c r="F3643" s="4" t="s">
        <v>73</v>
      </c>
      <c r="G3643" s="4" t="s">
        <v>13</v>
      </c>
      <c r="H3643">
        <v>10000182</v>
      </c>
      <c r="I3643" s="4" t="s">
        <v>31</v>
      </c>
      <c r="J3643" s="11">
        <v>33.6</v>
      </c>
      <c r="K3643" s="11">
        <v>0</v>
      </c>
      <c r="L3643" s="11">
        <v>0</v>
      </c>
      <c r="M3643" s="11">
        <v>0</v>
      </c>
      <c r="N3643" s="11">
        <f>IFERROR(合并表__明细[[#This Row],[期末库存]]/合并表__明细[[#This Row],[未来50天出库量]]*50,999)</f>
        <v>999</v>
      </c>
      <c r="O3643" s="11" t="str">
        <f>IF(合并表__明细[[#This Row],[库存天数]]&lt;=3,"不足",IF(合并表__明细[[#This Row],[库存天数]]&gt;=100,"积压","正常"))</f>
        <v>积压</v>
      </c>
    </row>
    <row r="3644" spans="2:15" hidden="1" x14ac:dyDescent="0.2">
      <c r="B3644" s="1">
        <v>43190</v>
      </c>
      <c r="C3644" s="4" t="s">
        <v>22</v>
      </c>
      <c r="D3644" s="4" t="s">
        <v>33</v>
      </c>
      <c r="E3644">
        <v>1000000031</v>
      </c>
      <c r="F3644" s="4" t="s">
        <v>32</v>
      </c>
      <c r="G3644" s="4" t="s">
        <v>13</v>
      </c>
      <c r="H3644">
        <v>10000131</v>
      </c>
      <c r="I3644" s="4" t="s">
        <v>38</v>
      </c>
      <c r="J3644" s="11">
        <v>80.8</v>
      </c>
      <c r="K3644" s="11">
        <v>0</v>
      </c>
      <c r="L3644" s="11">
        <v>0</v>
      </c>
      <c r="M3644" s="11">
        <v>0</v>
      </c>
      <c r="N3644" s="11">
        <f>IFERROR(合并表__明细[[#This Row],[期末库存]]/合并表__明细[[#This Row],[未来50天出库量]]*50,999)</f>
        <v>999</v>
      </c>
      <c r="O3644" s="11" t="str">
        <f>IF(合并表__明细[[#This Row],[库存天数]]&lt;=3,"不足",IF(合并表__明细[[#This Row],[库存天数]]&gt;=100,"积压","正常"))</f>
        <v>积压</v>
      </c>
    </row>
    <row r="3645" spans="2:15" hidden="1" x14ac:dyDescent="0.2">
      <c r="B3645" s="1">
        <v>43190</v>
      </c>
      <c r="C3645" s="4" t="s">
        <v>22</v>
      </c>
      <c r="D3645" s="4" t="s">
        <v>69</v>
      </c>
      <c r="E3645">
        <v>1000000129</v>
      </c>
      <c r="F3645" s="4" t="s">
        <v>70</v>
      </c>
      <c r="G3645" s="4" t="s">
        <v>13</v>
      </c>
      <c r="H3645">
        <v>20000018</v>
      </c>
      <c r="I3645" s="4" t="s">
        <v>81</v>
      </c>
      <c r="J3645" s="11">
        <v>5.3</v>
      </c>
      <c r="K3645" s="11">
        <v>0</v>
      </c>
      <c r="L3645" s="11">
        <v>0</v>
      </c>
      <c r="M3645" s="11">
        <v>0</v>
      </c>
      <c r="N3645" s="11">
        <f>IFERROR(合并表__明细[[#This Row],[期末库存]]/合并表__明细[[#This Row],[未来50天出库量]]*50,999)</f>
        <v>999</v>
      </c>
      <c r="O3645" s="11" t="str">
        <f>IF(合并表__明细[[#This Row],[库存天数]]&lt;=3,"不足",IF(合并表__明细[[#This Row],[库存天数]]&gt;=100,"积压","正常"))</f>
        <v>积压</v>
      </c>
    </row>
    <row r="3646" spans="2:15" hidden="1" x14ac:dyDescent="0.2">
      <c r="B3646" s="1">
        <v>43190</v>
      </c>
      <c r="C3646" s="4" t="s">
        <v>22</v>
      </c>
      <c r="D3646" s="4" t="s">
        <v>35</v>
      </c>
      <c r="E3646">
        <v>1000000047</v>
      </c>
      <c r="F3646" s="4" t="s">
        <v>34</v>
      </c>
      <c r="G3646" s="4" t="s">
        <v>13</v>
      </c>
      <c r="H3646">
        <v>10000111</v>
      </c>
      <c r="I3646" s="4" t="s">
        <v>37</v>
      </c>
      <c r="J3646" s="11">
        <v>0.70000000000000018</v>
      </c>
      <c r="K3646" s="11">
        <v>0</v>
      </c>
      <c r="L3646" s="11">
        <v>0</v>
      </c>
      <c r="M3646" s="11">
        <v>0</v>
      </c>
      <c r="N3646" s="11">
        <f>IFERROR(合并表__明细[[#This Row],[期末库存]]/合并表__明细[[#This Row],[未来50天出库量]]*50,999)</f>
        <v>999</v>
      </c>
      <c r="O3646" s="11" t="str">
        <f>IF(合并表__明细[[#This Row],[库存天数]]&lt;=3,"不足",IF(合并表__明细[[#This Row],[库存天数]]&gt;=100,"积压","正常"))</f>
        <v>积压</v>
      </c>
    </row>
    <row r="3647" spans="2:15" hidden="1" x14ac:dyDescent="0.2">
      <c r="B3647" s="1">
        <v>43190</v>
      </c>
      <c r="C3647" s="4" t="s">
        <v>22</v>
      </c>
      <c r="D3647" s="4" t="s">
        <v>49</v>
      </c>
      <c r="E3647">
        <v>1000000020</v>
      </c>
      <c r="F3647" s="4" t="s">
        <v>73</v>
      </c>
      <c r="G3647" s="4" t="s">
        <v>13</v>
      </c>
      <c r="H3647">
        <v>20000018</v>
      </c>
      <c r="I3647" s="4" t="s">
        <v>81</v>
      </c>
      <c r="J3647" s="11">
        <v>0.70000000000000018</v>
      </c>
      <c r="K3647" s="11">
        <v>0</v>
      </c>
      <c r="L3647" s="11">
        <v>0</v>
      </c>
      <c r="M3647" s="11">
        <v>0</v>
      </c>
      <c r="N3647" s="11">
        <f>IFERROR(合并表__明细[[#This Row],[期末库存]]/合并表__明细[[#This Row],[未来50天出库量]]*50,999)</f>
        <v>999</v>
      </c>
      <c r="O3647" s="11" t="str">
        <f>IF(合并表__明细[[#This Row],[库存天数]]&lt;=3,"不足",IF(合并表__明细[[#This Row],[库存天数]]&gt;=100,"积压","正常"))</f>
        <v>积压</v>
      </c>
    </row>
    <row r="3648" spans="2:15" hidden="1" x14ac:dyDescent="0.2">
      <c r="B3648" s="1">
        <v>43190</v>
      </c>
      <c r="C3648" s="4" t="s">
        <v>22</v>
      </c>
      <c r="D3648" s="4" t="s">
        <v>21</v>
      </c>
      <c r="E3648">
        <v>1000002872</v>
      </c>
      <c r="F3648" s="4" t="s">
        <v>19</v>
      </c>
      <c r="G3648" s="4" t="s">
        <v>13</v>
      </c>
      <c r="H3648">
        <v>10000111</v>
      </c>
      <c r="I3648" s="4" t="s">
        <v>37</v>
      </c>
      <c r="J3648" s="11">
        <v>6.2999999999999963</v>
      </c>
      <c r="K3648" s="11">
        <v>0</v>
      </c>
      <c r="L3648" s="11">
        <v>0</v>
      </c>
      <c r="M3648" s="11">
        <v>0</v>
      </c>
      <c r="N3648" s="11">
        <f>IFERROR(合并表__明细[[#This Row],[期末库存]]/合并表__明细[[#This Row],[未来50天出库量]]*50,999)</f>
        <v>999</v>
      </c>
      <c r="O3648" s="11" t="str">
        <f>IF(合并表__明细[[#This Row],[库存天数]]&lt;=3,"不足",IF(合并表__明细[[#This Row],[库存天数]]&gt;=100,"积压","正常"))</f>
        <v>积压</v>
      </c>
    </row>
    <row r="3649" spans="2:15" hidden="1" x14ac:dyDescent="0.2">
      <c r="B3649" s="1">
        <v>43190</v>
      </c>
      <c r="C3649" s="4" t="s">
        <v>22</v>
      </c>
      <c r="D3649" s="4" t="s">
        <v>33</v>
      </c>
      <c r="E3649">
        <v>1000000031</v>
      </c>
      <c r="F3649" s="4" t="s">
        <v>32</v>
      </c>
      <c r="G3649" s="4" t="s">
        <v>13</v>
      </c>
      <c r="H3649">
        <v>20000018</v>
      </c>
      <c r="I3649" s="4" t="s">
        <v>81</v>
      </c>
      <c r="J3649" s="11">
        <v>0</v>
      </c>
      <c r="K3649" s="11">
        <v>0</v>
      </c>
      <c r="L3649" s="11">
        <v>0</v>
      </c>
      <c r="M3649" s="11">
        <v>0</v>
      </c>
      <c r="N3649" s="11">
        <f>IFERROR(合并表__明细[[#This Row],[期末库存]]/合并表__明细[[#This Row],[未来50天出库量]]*50,999)</f>
        <v>999</v>
      </c>
      <c r="O3649" s="11" t="str">
        <f>IF(合并表__明细[[#This Row],[库存天数]]&lt;=3,"不足",IF(合并表__明细[[#This Row],[库存天数]]&gt;=100,"积压","正常"))</f>
        <v>积压</v>
      </c>
    </row>
    <row r="3650" spans="2:15" hidden="1" x14ac:dyDescent="0.2">
      <c r="B3650" s="1">
        <v>43190</v>
      </c>
      <c r="C3650" s="4" t="s">
        <v>22</v>
      </c>
      <c r="D3650" s="4" t="s">
        <v>64</v>
      </c>
      <c r="E3650">
        <v>1000002973</v>
      </c>
      <c r="F3650" s="4" t="s">
        <v>63</v>
      </c>
      <c r="G3650" s="4" t="s">
        <v>13</v>
      </c>
      <c r="H3650">
        <v>10000182</v>
      </c>
      <c r="I3650" s="4" t="s">
        <v>31</v>
      </c>
      <c r="J3650" s="11">
        <v>136.70000000000002</v>
      </c>
      <c r="K3650" s="11">
        <v>0</v>
      </c>
      <c r="L3650" s="11">
        <v>0</v>
      </c>
      <c r="M3650" s="11">
        <v>0</v>
      </c>
      <c r="N3650" s="11">
        <f>IFERROR(合并表__明细[[#This Row],[期末库存]]/合并表__明细[[#This Row],[未来50天出库量]]*50,999)</f>
        <v>999</v>
      </c>
      <c r="O3650" s="11" t="str">
        <f>IF(合并表__明细[[#This Row],[库存天数]]&lt;=3,"不足",IF(合并表__明细[[#This Row],[库存天数]]&gt;=100,"积压","正常"))</f>
        <v>积压</v>
      </c>
    </row>
    <row r="3651" spans="2:15" hidden="1" x14ac:dyDescent="0.2">
      <c r="B3651" s="1">
        <v>43190</v>
      </c>
      <c r="C3651" s="4" t="s">
        <v>22</v>
      </c>
      <c r="D3651" s="4" t="s">
        <v>25</v>
      </c>
      <c r="E3651">
        <v>1000003183</v>
      </c>
      <c r="F3651" s="4" t="s">
        <v>23</v>
      </c>
      <c r="G3651" s="4" t="s">
        <v>13</v>
      </c>
      <c r="H3651">
        <v>10000064</v>
      </c>
      <c r="I3651" s="4" t="s">
        <v>53</v>
      </c>
      <c r="J3651" s="11">
        <v>4.2000000000000037</v>
      </c>
      <c r="K3651" s="11">
        <v>0</v>
      </c>
      <c r="L3651" s="11">
        <v>0</v>
      </c>
      <c r="M3651" s="11">
        <v>0</v>
      </c>
      <c r="N3651" s="11">
        <f>IFERROR(合并表__明细[[#This Row],[期末库存]]/合并表__明细[[#This Row],[未来50天出库量]]*50,999)</f>
        <v>999</v>
      </c>
      <c r="O3651" s="11" t="str">
        <f>IF(合并表__明细[[#This Row],[库存天数]]&lt;=3,"不足",IF(合并表__明细[[#This Row],[库存天数]]&gt;=100,"积压","正常"))</f>
        <v>积压</v>
      </c>
    </row>
    <row r="3652" spans="2:15" hidden="1" x14ac:dyDescent="0.2">
      <c r="B3652" s="1">
        <v>43190</v>
      </c>
      <c r="C3652" s="4" t="s">
        <v>22</v>
      </c>
      <c r="D3652" s="4" t="s">
        <v>69</v>
      </c>
      <c r="E3652">
        <v>1000003349</v>
      </c>
      <c r="F3652" s="4" t="s">
        <v>68</v>
      </c>
      <c r="G3652" s="4" t="s">
        <v>13</v>
      </c>
      <c r="H3652">
        <v>10000111</v>
      </c>
      <c r="I3652" s="4" t="s">
        <v>37</v>
      </c>
      <c r="J3652" s="11">
        <v>0.10999999999999999</v>
      </c>
      <c r="K3652" s="11">
        <v>0</v>
      </c>
      <c r="L3652" s="11">
        <v>0</v>
      </c>
      <c r="M3652" s="11">
        <v>0</v>
      </c>
      <c r="N3652" s="11">
        <f>IFERROR(合并表__明细[[#This Row],[期末库存]]/合并表__明细[[#This Row],[未来50天出库量]]*50,999)</f>
        <v>999</v>
      </c>
      <c r="O3652" s="11" t="str">
        <f>IF(合并表__明细[[#This Row],[库存天数]]&lt;=3,"不足",IF(合并表__明细[[#This Row],[库存天数]]&gt;=100,"积压","正常"))</f>
        <v>积压</v>
      </c>
    </row>
    <row r="3653" spans="2:15" hidden="1" x14ac:dyDescent="0.2">
      <c r="B3653" s="1">
        <v>43190</v>
      </c>
      <c r="C3653" s="4" t="s">
        <v>22</v>
      </c>
      <c r="D3653" s="4" t="s">
        <v>69</v>
      </c>
      <c r="E3653">
        <v>1000003349</v>
      </c>
      <c r="F3653" s="4" t="s">
        <v>68</v>
      </c>
      <c r="G3653" s="4" t="s">
        <v>13</v>
      </c>
      <c r="H3653">
        <v>10000172</v>
      </c>
      <c r="I3653" s="4" t="s">
        <v>18</v>
      </c>
      <c r="J3653" s="11">
        <v>0.20000000000000007</v>
      </c>
      <c r="K3653" s="11">
        <v>0</v>
      </c>
      <c r="L3653" s="11">
        <v>0</v>
      </c>
      <c r="M3653" s="11">
        <v>0</v>
      </c>
      <c r="N3653" s="11">
        <f>IFERROR(合并表__明细[[#This Row],[期末库存]]/合并表__明细[[#This Row],[未来50天出库量]]*50,999)</f>
        <v>999</v>
      </c>
      <c r="O3653" s="11" t="str">
        <f>IF(合并表__明细[[#This Row],[库存天数]]&lt;=3,"不足",IF(合并表__明细[[#This Row],[库存天数]]&gt;=100,"积压","正常"))</f>
        <v>积压</v>
      </c>
    </row>
    <row r="3654" spans="2:15" hidden="1" x14ac:dyDescent="0.2">
      <c r="B3654" s="1">
        <v>43190</v>
      </c>
      <c r="C3654" s="4" t="s">
        <v>22</v>
      </c>
      <c r="D3654" s="4" t="s">
        <v>29</v>
      </c>
      <c r="E3654">
        <v>1000000054</v>
      </c>
      <c r="F3654" s="4" t="s">
        <v>36</v>
      </c>
      <c r="G3654" s="4" t="s">
        <v>13</v>
      </c>
      <c r="H3654">
        <v>10000172</v>
      </c>
      <c r="I3654" s="4" t="s">
        <v>18</v>
      </c>
      <c r="J3654" s="11">
        <v>41.499999999999964</v>
      </c>
      <c r="K3654" s="11">
        <v>0</v>
      </c>
      <c r="L3654" s="11">
        <v>0</v>
      </c>
      <c r="M3654" s="11">
        <v>0</v>
      </c>
      <c r="N3654" s="11">
        <f>IFERROR(合并表__明细[[#This Row],[期末库存]]/合并表__明细[[#This Row],[未来50天出库量]]*50,999)</f>
        <v>999</v>
      </c>
      <c r="O3654" s="11" t="str">
        <f>IF(合并表__明细[[#This Row],[库存天数]]&lt;=3,"不足",IF(合并表__明细[[#This Row],[库存天数]]&gt;=100,"积压","正常"))</f>
        <v>积压</v>
      </c>
    </row>
    <row r="3655" spans="2:15" hidden="1" x14ac:dyDescent="0.2">
      <c r="B3655" s="1">
        <v>43190</v>
      </c>
      <c r="C3655" s="4" t="s">
        <v>22</v>
      </c>
      <c r="D3655" s="4" t="s">
        <v>46</v>
      </c>
      <c r="E3655">
        <v>1000001133</v>
      </c>
      <c r="F3655" s="4" t="s">
        <v>45</v>
      </c>
      <c r="G3655" s="4" t="s">
        <v>13</v>
      </c>
      <c r="H3655">
        <v>10000064</v>
      </c>
      <c r="I3655" s="4" t="s">
        <v>53</v>
      </c>
      <c r="J3655" s="11">
        <v>1.8959999999999997</v>
      </c>
      <c r="K3655" s="11">
        <v>0</v>
      </c>
      <c r="L3655" s="11">
        <v>0</v>
      </c>
      <c r="M3655" s="11">
        <v>0</v>
      </c>
      <c r="N3655" s="11">
        <f>IFERROR(合并表__明细[[#This Row],[期末库存]]/合并表__明细[[#This Row],[未来50天出库量]]*50,999)</f>
        <v>999</v>
      </c>
      <c r="O3655" s="11" t="str">
        <f>IF(合并表__明细[[#This Row],[库存天数]]&lt;=3,"不足",IF(合并表__明细[[#This Row],[库存天数]]&gt;=100,"积压","正常"))</f>
        <v>积压</v>
      </c>
    </row>
    <row r="3656" spans="2:15" hidden="1" x14ac:dyDescent="0.2">
      <c r="B3656" s="1">
        <v>43190</v>
      </c>
      <c r="C3656" s="4" t="s">
        <v>22</v>
      </c>
      <c r="D3656" s="4" t="s">
        <v>54</v>
      </c>
      <c r="E3656">
        <v>1000000046</v>
      </c>
      <c r="F3656" s="4" t="s">
        <v>52</v>
      </c>
      <c r="G3656" s="4" t="s">
        <v>13</v>
      </c>
      <c r="H3656">
        <v>10000064</v>
      </c>
      <c r="I3656" s="4" t="s">
        <v>53</v>
      </c>
      <c r="J3656" s="11">
        <v>39.492000000000004</v>
      </c>
      <c r="K3656" s="11">
        <v>0</v>
      </c>
      <c r="L3656" s="11">
        <v>0</v>
      </c>
      <c r="M3656" s="11">
        <v>0</v>
      </c>
      <c r="N3656" s="11">
        <f>IFERROR(合并表__明细[[#This Row],[期末库存]]/合并表__明细[[#This Row],[未来50天出库量]]*50,999)</f>
        <v>999</v>
      </c>
      <c r="O3656" s="11" t="str">
        <f>IF(合并表__明细[[#This Row],[库存天数]]&lt;=3,"不足",IF(合并表__明细[[#This Row],[库存天数]]&gt;=100,"积压","正常"))</f>
        <v>积压</v>
      </c>
    </row>
    <row r="3657" spans="2:15" hidden="1" x14ac:dyDescent="0.2">
      <c r="B3657" s="1">
        <v>43190</v>
      </c>
      <c r="C3657" s="4" t="s">
        <v>22</v>
      </c>
      <c r="D3657" s="4" t="s">
        <v>61</v>
      </c>
      <c r="E3657">
        <v>1000000579</v>
      </c>
      <c r="F3657" s="4" t="s">
        <v>60</v>
      </c>
      <c r="G3657" s="4" t="s">
        <v>13</v>
      </c>
      <c r="H3657">
        <v>10000111</v>
      </c>
      <c r="I3657" s="4" t="s">
        <v>37</v>
      </c>
      <c r="J3657" s="11">
        <v>1.6999999999999997</v>
      </c>
      <c r="K3657" s="11">
        <v>0</v>
      </c>
      <c r="L3657" s="11">
        <v>0</v>
      </c>
      <c r="M3657" s="11">
        <v>0</v>
      </c>
      <c r="N3657" s="11">
        <f>IFERROR(合并表__明细[[#This Row],[期末库存]]/合并表__明细[[#This Row],[未来50天出库量]]*50,999)</f>
        <v>999</v>
      </c>
      <c r="O3657" s="11" t="str">
        <f>IF(合并表__明细[[#This Row],[库存天数]]&lt;=3,"不足",IF(合并表__明细[[#This Row],[库存天数]]&gt;=100,"积压","正常"))</f>
        <v>积压</v>
      </c>
    </row>
    <row r="3658" spans="2:15" hidden="1" x14ac:dyDescent="0.2">
      <c r="B3658" s="1">
        <v>43190</v>
      </c>
      <c r="C3658" s="4" t="s">
        <v>22</v>
      </c>
      <c r="D3658" s="4" t="s">
        <v>64</v>
      </c>
      <c r="E3658">
        <v>1000002973</v>
      </c>
      <c r="F3658" s="4" t="s">
        <v>63</v>
      </c>
      <c r="G3658" s="4" t="s">
        <v>13</v>
      </c>
      <c r="H3658">
        <v>10000131</v>
      </c>
      <c r="I3658" s="4" t="s">
        <v>38</v>
      </c>
      <c r="J3658" s="11">
        <v>72.775999999999996</v>
      </c>
      <c r="K3658" s="11">
        <v>0</v>
      </c>
      <c r="L3658" s="11">
        <v>0</v>
      </c>
      <c r="M3658" s="11">
        <v>0</v>
      </c>
      <c r="N3658" s="11">
        <f>IFERROR(合并表__明细[[#This Row],[期末库存]]/合并表__明细[[#This Row],[未来50天出库量]]*50,999)</f>
        <v>999</v>
      </c>
      <c r="O3658" s="11" t="str">
        <f>IF(合并表__明细[[#This Row],[库存天数]]&lt;=3,"不足",IF(合并表__明细[[#This Row],[库存天数]]&gt;=100,"积压","正常"))</f>
        <v>积压</v>
      </c>
    </row>
    <row r="3659" spans="2:15" hidden="1" x14ac:dyDescent="0.2">
      <c r="B3659" s="1">
        <v>43190</v>
      </c>
      <c r="C3659" s="4" t="s">
        <v>22</v>
      </c>
      <c r="D3659" s="4" t="s">
        <v>49</v>
      </c>
      <c r="E3659">
        <v>1000000018</v>
      </c>
      <c r="F3659" s="4" t="s">
        <v>48</v>
      </c>
      <c r="G3659" s="4" t="s">
        <v>13</v>
      </c>
      <c r="H3659">
        <v>10000064</v>
      </c>
      <c r="I3659" s="4" t="s">
        <v>53</v>
      </c>
      <c r="J3659" s="11">
        <v>74.570000000000007</v>
      </c>
      <c r="K3659" s="11">
        <v>0</v>
      </c>
      <c r="L3659" s="11">
        <v>0</v>
      </c>
      <c r="M3659" s="11">
        <v>0</v>
      </c>
      <c r="N3659" s="11">
        <f>IFERROR(合并表__明细[[#This Row],[期末库存]]/合并表__明细[[#This Row],[未来50天出库量]]*50,999)</f>
        <v>999</v>
      </c>
      <c r="O3659" s="11" t="str">
        <f>IF(合并表__明细[[#This Row],[库存天数]]&lt;=3,"不足",IF(合并表__明细[[#This Row],[库存天数]]&gt;=100,"积压","正常"))</f>
        <v>积压</v>
      </c>
    </row>
    <row r="3660" spans="2:15" hidden="1" x14ac:dyDescent="0.2">
      <c r="B3660" s="1">
        <v>43190</v>
      </c>
      <c r="C3660" s="4" t="s">
        <v>22</v>
      </c>
      <c r="D3660" s="4" t="s">
        <v>54</v>
      </c>
      <c r="E3660">
        <v>1000000046</v>
      </c>
      <c r="F3660" s="4" t="s">
        <v>52</v>
      </c>
      <c r="G3660" s="4" t="s">
        <v>13</v>
      </c>
      <c r="H3660">
        <v>10000136</v>
      </c>
      <c r="I3660" s="4" t="s">
        <v>40</v>
      </c>
      <c r="J3660" s="11">
        <v>9.5860000000000003</v>
      </c>
      <c r="K3660" s="11">
        <v>0</v>
      </c>
      <c r="L3660" s="11">
        <v>0</v>
      </c>
      <c r="M3660" s="11">
        <v>0</v>
      </c>
      <c r="N3660" s="11">
        <f>IFERROR(合并表__明细[[#This Row],[期末库存]]/合并表__明细[[#This Row],[未来50天出库量]]*50,999)</f>
        <v>999</v>
      </c>
      <c r="O3660" s="11" t="str">
        <f>IF(合并表__明细[[#This Row],[库存天数]]&lt;=3,"不足",IF(合并表__明细[[#This Row],[库存天数]]&gt;=100,"积压","正常"))</f>
        <v>积压</v>
      </c>
    </row>
    <row r="3661" spans="2:15" hidden="1" x14ac:dyDescent="0.2">
      <c r="B3661" s="1">
        <v>43190</v>
      </c>
      <c r="C3661" s="4" t="s">
        <v>22</v>
      </c>
      <c r="D3661" s="4" t="s">
        <v>35</v>
      </c>
      <c r="E3661">
        <v>1000000047</v>
      </c>
      <c r="F3661" s="4" t="s">
        <v>34</v>
      </c>
      <c r="G3661" s="4" t="s">
        <v>13</v>
      </c>
      <c r="H3661">
        <v>10000064</v>
      </c>
      <c r="I3661" s="4" t="s">
        <v>53</v>
      </c>
      <c r="J3661" s="11">
        <v>11.596</v>
      </c>
      <c r="K3661" s="11">
        <v>0</v>
      </c>
      <c r="L3661" s="11">
        <v>0</v>
      </c>
      <c r="M3661" s="11">
        <v>0</v>
      </c>
      <c r="N3661" s="11">
        <f>IFERROR(合并表__明细[[#This Row],[期末库存]]/合并表__明细[[#This Row],[未来50天出库量]]*50,999)</f>
        <v>999</v>
      </c>
      <c r="O3661" s="11" t="str">
        <f>IF(合并表__明细[[#This Row],[库存天数]]&lt;=3,"不足",IF(合并表__明细[[#This Row],[库存天数]]&gt;=100,"积压","正常"))</f>
        <v>积压</v>
      </c>
    </row>
    <row r="3662" spans="2:15" hidden="1" x14ac:dyDescent="0.2">
      <c r="B3662" s="1">
        <v>43190</v>
      </c>
      <c r="C3662" s="4" t="s">
        <v>22</v>
      </c>
      <c r="D3662" s="4" t="s">
        <v>69</v>
      </c>
      <c r="E3662">
        <v>1000003349</v>
      </c>
      <c r="F3662" s="4" t="s">
        <v>68</v>
      </c>
      <c r="G3662" s="4" t="s">
        <v>13</v>
      </c>
      <c r="H3662">
        <v>10000078</v>
      </c>
      <c r="I3662" s="4" t="s">
        <v>30</v>
      </c>
      <c r="J3662" s="11">
        <v>19.5</v>
      </c>
      <c r="K3662" s="11">
        <v>0</v>
      </c>
      <c r="L3662" s="11">
        <v>0</v>
      </c>
      <c r="M3662" s="11">
        <v>0</v>
      </c>
      <c r="N3662" s="11">
        <f>IFERROR(合并表__明细[[#This Row],[期末库存]]/合并表__明细[[#This Row],[未来50天出库量]]*50,999)</f>
        <v>999</v>
      </c>
      <c r="O3662" s="11" t="str">
        <f>IF(合并表__明细[[#This Row],[库存天数]]&lt;=3,"不足",IF(合并表__明细[[#This Row],[库存天数]]&gt;=100,"积压","正常"))</f>
        <v>积压</v>
      </c>
    </row>
    <row r="3663" spans="2:15" hidden="1" x14ac:dyDescent="0.2">
      <c r="B3663" s="1">
        <v>43190</v>
      </c>
      <c r="C3663" s="4" t="s">
        <v>22</v>
      </c>
      <c r="D3663" s="4" t="s">
        <v>49</v>
      </c>
      <c r="E3663">
        <v>1000000018</v>
      </c>
      <c r="F3663" s="4" t="s">
        <v>48</v>
      </c>
      <c r="G3663" s="4" t="s">
        <v>13</v>
      </c>
      <c r="H3663">
        <v>10000182</v>
      </c>
      <c r="I3663" s="4" t="s">
        <v>31</v>
      </c>
      <c r="J3663" s="11">
        <v>184.71799999999999</v>
      </c>
      <c r="K3663" s="11">
        <v>0</v>
      </c>
      <c r="L3663" s="11">
        <v>0</v>
      </c>
      <c r="M3663" s="11">
        <v>0</v>
      </c>
      <c r="N3663" s="11">
        <f>IFERROR(合并表__明细[[#This Row],[期末库存]]/合并表__明细[[#This Row],[未来50天出库量]]*50,999)</f>
        <v>999</v>
      </c>
      <c r="O3663" s="11" t="str">
        <f>IF(合并表__明细[[#This Row],[库存天数]]&lt;=3,"不足",IF(合并表__明细[[#This Row],[库存天数]]&gt;=100,"积压","正常"))</f>
        <v>积压</v>
      </c>
    </row>
    <row r="3664" spans="2:15" hidden="1" x14ac:dyDescent="0.2">
      <c r="B3664" s="1">
        <v>43190</v>
      </c>
      <c r="C3664" s="4" t="s">
        <v>22</v>
      </c>
      <c r="D3664" s="4" t="s">
        <v>35</v>
      </c>
      <c r="E3664">
        <v>1000000047</v>
      </c>
      <c r="F3664" s="4" t="s">
        <v>34</v>
      </c>
      <c r="G3664" s="4" t="s">
        <v>13</v>
      </c>
      <c r="H3664">
        <v>10000172</v>
      </c>
      <c r="I3664" s="4" t="s">
        <v>18</v>
      </c>
      <c r="J3664" s="11">
        <v>15.699999999999998</v>
      </c>
      <c r="K3664" s="11">
        <v>0</v>
      </c>
      <c r="L3664" s="11">
        <v>0</v>
      </c>
      <c r="M3664" s="11">
        <v>0</v>
      </c>
      <c r="N3664" s="11">
        <f>IFERROR(合并表__明细[[#This Row],[期末库存]]/合并表__明细[[#This Row],[未来50天出库量]]*50,999)</f>
        <v>999</v>
      </c>
      <c r="O3664" s="11" t="str">
        <f>IF(合并表__明细[[#This Row],[库存天数]]&lt;=3,"不足",IF(合并表__明细[[#This Row],[库存天数]]&gt;=100,"积压","正常"))</f>
        <v>积压</v>
      </c>
    </row>
    <row r="3665" spans="2:15" hidden="1" x14ac:dyDescent="0.2">
      <c r="B3665" s="1">
        <v>43190</v>
      </c>
      <c r="C3665" s="4" t="s">
        <v>22</v>
      </c>
      <c r="D3665" s="4" t="s">
        <v>25</v>
      </c>
      <c r="E3665">
        <v>1000003183</v>
      </c>
      <c r="F3665" s="4" t="s">
        <v>23</v>
      </c>
      <c r="G3665" s="4" t="s">
        <v>13</v>
      </c>
      <c r="H3665">
        <v>10000078</v>
      </c>
      <c r="I3665" s="4" t="s">
        <v>30</v>
      </c>
      <c r="J3665" s="11">
        <v>34.226000000000006</v>
      </c>
      <c r="K3665" s="11">
        <v>0</v>
      </c>
      <c r="L3665" s="11">
        <v>0</v>
      </c>
      <c r="M3665" s="11">
        <v>0</v>
      </c>
      <c r="N3665" s="11">
        <f>IFERROR(合并表__明细[[#This Row],[期末库存]]/合并表__明细[[#This Row],[未来50天出库量]]*50,999)</f>
        <v>999</v>
      </c>
      <c r="O3665" s="11" t="str">
        <f>IF(合并表__明细[[#This Row],[库存天数]]&lt;=3,"不足",IF(合并表__明细[[#This Row],[库存天数]]&gt;=100,"积压","正常"))</f>
        <v>积压</v>
      </c>
    </row>
    <row r="3666" spans="2:15" hidden="1" x14ac:dyDescent="0.2">
      <c r="B3666" s="1">
        <v>43190</v>
      </c>
      <c r="C3666" s="4" t="s">
        <v>22</v>
      </c>
      <c r="D3666" s="4" t="s">
        <v>46</v>
      </c>
      <c r="E3666">
        <v>1000001133</v>
      </c>
      <c r="F3666" s="4" t="s">
        <v>45</v>
      </c>
      <c r="G3666" s="4" t="s">
        <v>13</v>
      </c>
      <c r="H3666">
        <v>10000136</v>
      </c>
      <c r="I3666" s="4" t="s">
        <v>40</v>
      </c>
      <c r="J3666" s="11">
        <v>38.630000000000003</v>
      </c>
      <c r="K3666" s="11">
        <v>0</v>
      </c>
      <c r="L3666" s="11">
        <v>0</v>
      </c>
      <c r="M3666" s="11">
        <v>0</v>
      </c>
      <c r="N3666" s="11">
        <f>IFERROR(合并表__明细[[#This Row],[期末库存]]/合并表__明细[[#This Row],[未来50天出库量]]*50,999)</f>
        <v>999</v>
      </c>
      <c r="O3666" s="11" t="str">
        <f>IF(合并表__明细[[#This Row],[库存天数]]&lt;=3,"不足",IF(合并表__明细[[#This Row],[库存天数]]&gt;=100,"积压","正常"))</f>
        <v>积压</v>
      </c>
    </row>
    <row r="3667" spans="2:15" hidden="1" x14ac:dyDescent="0.2">
      <c r="B3667" s="1">
        <v>43190</v>
      </c>
      <c r="C3667" s="4" t="s">
        <v>22</v>
      </c>
      <c r="D3667" s="4" t="s">
        <v>21</v>
      </c>
      <c r="E3667">
        <v>1000002872</v>
      </c>
      <c r="F3667" s="4" t="s">
        <v>19</v>
      </c>
      <c r="G3667" s="4" t="s">
        <v>13</v>
      </c>
      <c r="H3667">
        <v>20000099</v>
      </c>
      <c r="I3667" s="4" t="s">
        <v>20</v>
      </c>
      <c r="J3667" s="11">
        <v>42.427999999999997</v>
      </c>
      <c r="K3667" s="11">
        <v>0</v>
      </c>
      <c r="L3667" s="11">
        <v>0</v>
      </c>
      <c r="M3667" s="11">
        <v>0</v>
      </c>
      <c r="N3667" s="11">
        <f>IFERROR(合并表__明细[[#This Row],[期末库存]]/合并表__明细[[#This Row],[未来50天出库量]]*50,999)</f>
        <v>999</v>
      </c>
      <c r="O3667" s="11" t="str">
        <f>IF(合并表__明细[[#This Row],[库存天数]]&lt;=3,"不足",IF(合并表__明细[[#This Row],[库存天数]]&gt;=100,"积压","正常"))</f>
        <v>积压</v>
      </c>
    </row>
    <row r="3668" spans="2:15" hidden="1" x14ac:dyDescent="0.2">
      <c r="B3668" s="1">
        <v>43190</v>
      </c>
      <c r="C3668" s="4" t="s">
        <v>22</v>
      </c>
      <c r="D3668" s="4" t="s">
        <v>54</v>
      </c>
      <c r="E3668">
        <v>1000000046</v>
      </c>
      <c r="F3668" s="4" t="s">
        <v>52</v>
      </c>
      <c r="G3668" s="4" t="s">
        <v>13</v>
      </c>
      <c r="H3668">
        <v>10000172</v>
      </c>
      <c r="I3668" s="4" t="s">
        <v>18</v>
      </c>
      <c r="J3668" s="11">
        <v>60.231999999999985</v>
      </c>
      <c r="K3668" s="11">
        <v>0</v>
      </c>
      <c r="L3668" s="11">
        <v>0</v>
      </c>
      <c r="M3668" s="11">
        <v>0</v>
      </c>
      <c r="N3668" s="11">
        <f>IFERROR(合并表__明细[[#This Row],[期末库存]]/合并表__明细[[#This Row],[未来50天出库量]]*50,999)</f>
        <v>999</v>
      </c>
      <c r="O3668" s="11" t="str">
        <f>IF(合并表__明细[[#This Row],[库存天数]]&lt;=3,"不足",IF(合并表__明细[[#This Row],[库存天数]]&gt;=100,"积压","正常"))</f>
        <v>积压</v>
      </c>
    </row>
    <row r="3669" spans="2:15" hidden="1" x14ac:dyDescent="0.2">
      <c r="B3669" s="1">
        <v>43190</v>
      </c>
      <c r="C3669" s="4" t="s">
        <v>22</v>
      </c>
      <c r="D3669" s="4" t="s">
        <v>61</v>
      </c>
      <c r="E3669">
        <v>1000000579</v>
      </c>
      <c r="F3669" s="4" t="s">
        <v>60</v>
      </c>
      <c r="G3669" s="4" t="s">
        <v>13</v>
      </c>
      <c r="H3669">
        <v>20000099</v>
      </c>
      <c r="I3669" s="4" t="s">
        <v>20</v>
      </c>
      <c r="J3669" s="11">
        <v>15.675999999999995</v>
      </c>
      <c r="K3669" s="11">
        <v>0</v>
      </c>
      <c r="L3669" s="11">
        <v>0</v>
      </c>
      <c r="M3669" s="11">
        <v>0</v>
      </c>
      <c r="N3669" s="11">
        <f>IFERROR(合并表__明细[[#This Row],[期末库存]]/合并表__明细[[#This Row],[未来50天出库量]]*50,999)</f>
        <v>999</v>
      </c>
      <c r="O3669" s="11" t="str">
        <f>IF(合并表__明细[[#This Row],[库存天数]]&lt;=3,"不足",IF(合并表__明细[[#This Row],[库存天数]]&gt;=100,"积压","正常"))</f>
        <v>积压</v>
      </c>
    </row>
    <row r="3670" spans="2:15" hidden="1" x14ac:dyDescent="0.2">
      <c r="B3670" s="1">
        <v>43190</v>
      </c>
      <c r="C3670" s="4" t="s">
        <v>22</v>
      </c>
      <c r="D3670" s="4" t="s">
        <v>25</v>
      </c>
      <c r="E3670">
        <v>1000003183</v>
      </c>
      <c r="F3670" s="4" t="s">
        <v>23</v>
      </c>
      <c r="G3670" s="4" t="s">
        <v>13</v>
      </c>
      <c r="H3670">
        <v>10000182</v>
      </c>
      <c r="I3670" s="4" t="s">
        <v>31</v>
      </c>
      <c r="J3670" s="11">
        <v>33.099999999999994</v>
      </c>
      <c r="K3670" s="11">
        <v>0</v>
      </c>
      <c r="L3670" s="11">
        <v>0</v>
      </c>
      <c r="M3670" s="11">
        <v>0</v>
      </c>
      <c r="N3670" s="11">
        <f>IFERROR(合并表__明细[[#This Row],[期末库存]]/合并表__明细[[#This Row],[未来50天出库量]]*50,999)</f>
        <v>999</v>
      </c>
      <c r="O3670" s="11" t="str">
        <f>IF(合并表__明细[[#This Row],[库存天数]]&lt;=3,"不足",IF(合并表__明细[[#This Row],[库存天数]]&gt;=100,"积压","正常"))</f>
        <v>积压</v>
      </c>
    </row>
    <row r="3671" spans="2:15" hidden="1" x14ac:dyDescent="0.2">
      <c r="B3671" s="1">
        <v>43190</v>
      </c>
      <c r="C3671" s="4" t="s">
        <v>22</v>
      </c>
      <c r="D3671" s="4" t="s">
        <v>25</v>
      </c>
      <c r="E3671">
        <v>1000003183</v>
      </c>
      <c r="F3671" s="4" t="s">
        <v>23</v>
      </c>
      <c r="G3671" s="4" t="s">
        <v>13</v>
      </c>
      <c r="H3671">
        <v>20000099</v>
      </c>
      <c r="I3671" s="4" t="s">
        <v>20</v>
      </c>
      <c r="J3671" s="11">
        <v>1.7000000000000002</v>
      </c>
      <c r="K3671" s="11">
        <v>0</v>
      </c>
      <c r="L3671" s="11">
        <v>0</v>
      </c>
      <c r="M3671" s="11">
        <v>0</v>
      </c>
      <c r="N3671" s="11">
        <f>IFERROR(合并表__明细[[#This Row],[期末库存]]/合并表__明细[[#This Row],[未来50天出库量]]*50,999)</f>
        <v>999</v>
      </c>
      <c r="O3671" s="11" t="str">
        <f>IF(合并表__明细[[#This Row],[库存天数]]&lt;=3,"不足",IF(合并表__明细[[#This Row],[库存天数]]&gt;=100,"积压","正常"))</f>
        <v>积压</v>
      </c>
    </row>
    <row r="3672" spans="2:15" hidden="1" x14ac:dyDescent="0.2">
      <c r="B3672" s="1">
        <v>43190</v>
      </c>
      <c r="C3672" s="4" t="s">
        <v>22</v>
      </c>
      <c r="D3672" s="4" t="s">
        <v>69</v>
      </c>
      <c r="E3672">
        <v>1000003349</v>
      </c>
      <c r="F3672" s="4" t="s">
        <v>68</v>
      </c>
      <c r="G3672" s="4" t="s">
        <v>13</v>
      </c>
      <c r="H3672">
        <v>20000099</v>
      </c>
      <c r="I3672" s="4" t="s">
        <v>20</v>
      </c>
      <c r="J3672" s="11">
        <v>4.4539999999999997</v>
      </c>
      <c r="K3672" s="11">
        <v>0</v>
      </c>
      <c r="L3672" s="11">
        <v>0</v>
      </c>
      <c r="M3672" s="11">
        <v>0</v>
      </c>
      <c r="N3672" s="11">
        <f>IFERROR(合并表__明细[[#This Row],[期末库存]]/合并表__明细[[#This Row],[未来50天出库量]]*50,999)</f>
        <v>999</v>
      </c>
      <c r="O3672" s="11" t="str">
        <f>IF(合并表__明细[[#This Row],[库存天数]]&lt;=3,"不足",IF(合并表__明细[[#This Row],[库存天数]]&gt;=100,"积压","正常"))</f>
        <v>积压</v>
      </c>
    </row>
    <row r="3673" spans="2:15" hidden="1" x14ac:dyDescent="0.2">
      <c r="B3673" s="1">
        <v>43190</v>
      </c>
      <c r="C3673" s="4" t="s">
        <v>22</v>
      </c>
      <c r="D3673" s="4" t="s">
        <v>33</v>
      </c>
      <c r="E3673">
        <v>1000000031</v>
      </c>
      <c r="F3673" s="4" t="s">
        <v>32</v>
      </c>
      <c r="G3673" s="4" t="s">
        <v>13</v>
      </c>
      <c r="H3673">
        <v>10000182</v>
      </c>
      <c r="I3673" s="4" t="s">
        <v>31</v>
      </c>
      <c r="J3673" s="11">
        <v>50.599999999999987</v>
      </c>
      <c r="K3673" s="11">
        <v>0</v>
      </c>
      <c r="L3673" s="11">
        <v>0</v>
      </c>
      <c r="M3673" s="11">
        <v>0</v>
      </c>
      <c r="N3673" s="11">
        <f>IFERROR(合并表__明细[[#This Row],[期末库存]]/合并表__明细[[#This Row],[未来50天出库量]]*50,999)</f>
        <v>999</v>
      </c>
      <c r="O3673" s="11" t="str">
        <f>IF(合并表__明细[[#This Row],[库存天数]]&lt;=3,"不足",IF(合并表__明细[[#This Row],[库存天数]]&gt;=100,"积压","正常"))</f>
        <v>积压</v>
      </c>
    </row>
    <row r="3674" spans="2:15" hidden="1" x14ac:dyDescent="0.2">
      <c r="B3674" s="1">
        <v>43190</v>
      </c>
      <c r="C3674" s="4" t="s">
        <v>22</v>
      </c>
      <c r="D3674" s="4" t="s">
        <v>54</v>
      </c>
      <c r="E3674">
        <v>1000000046</v>
      </c>
      <c r="F3674" s="4" t="s">
        <v>52</v>
      </c>
      <c r="G3674" s="4" t="s">
        <v>13</v>
      </c>
      <c r="H3674">
        <v>20000099</v>
      </c>
      <c r="I3674" s="4" t="s">
        <v>20</v>
      </c>
      <c r="J3674" s="11">
        <v>0.78600000000000225</v>
      </c>
      <c r="K3674" s="11">
        <v>0</v>
      </c>
      <c r="L3674" s="11">
        <v>0</v>
      </c>
      <c r="M3674" s="11">
        <v>0</v>
      </c>
      <c r="N3674" s="11">
        <f>IFERROR(合并表__明细[[#This Row],[期末库存]]/合并表__明细[[#This Row],[未来50天出库量]]*50,999)</f>
        <v>999</v>
      </c>
      <c r="O3674" s="11" t="str">
        <f>IF(合并表__明细[[#This Row],[库存天数]]&lt;=3,"不足",IF(合并表__明细[[#This Row],[库存天数]]&gt;=100,"积压","正常"))</f>
        <v>积压</v>
      </c>
    </row>
    <row r="3675" spans="2:15" hidden="1" x14ac:dyDescent="0.2">
      <c r="B3675" s="1">
        <v>43190</v>
      </c>
      <c r="C3675" s="4" t="s">
        <v>22</v>
      </c>
      <c r="D3675" s="4" t="s">
        <v>35</v>
      </c>
      <c r="E3675">
        <v>1000000047</v>
      </c>
      <c r="F3675" s="4" t="s">
        <v>34</v>
      </c>
      <c r="G3675" s="4" t="s">
        <v>13</v>
      </c>
      <c r="H3675">
        <v>20000018</v>
      </c>
      <c r="I3675" s="4" t="s">
        <v>81</v>
      </c>
      <c r="J3675" s="11">
        <v>5.7000000000000028</v>
      </c>
      <c r="K3675" s="11">
        <v>0</v>
      </c>
      <c r="L3675" s="11">
        <v>0</v>
      </c>
      <c r="M3675" s="11">
        <v>0</v>
      </c>
      <c r="N3675" s="11">
        <f>IFERROR(合并表__明细[[#This Row],[期末库存]]/合并表__明细[[#This Row],[未来50天出库量]]*50,999)</f>
        <v>999</v>
      </c>
      <c r="O3675" s="11" t="str">
        <f>IF(合并表__明细[[#This Row],[库存天数]]&lt;=3,"不足",IF(合并表__明细[[#This Row],[库存天数]]&gt;=100,"积压","正常"))</f>
        <v>积压</v>
      </c>
    </row>
    <row r="3676" spans="2:15" hidden="1" x14ac:dyDescent="0.2">
      <c r="B3676" s="1">
        <v>43190</v>
      </c>
      <c r="C3676" s="4" t="s">
        <v>22</v>
      </c>
      <c r="D3676" s="4" t="s">
        <v>35</v>
      </c>
      <c r="E3676">
        <v>1000000047</v>
      </c>
      <c r="F3676" s="4" t="s">
        <v>34</v>
      </c>
      <c r="G3676" s="4" t="s">
        <v>13</v>
      </c>
      <c r="H3676">
        <v>10000136</v>
      </c>
      <c r="I3676" s="4" t="s">
        <v>40</v>
      </c>
      <c r="J3676" s="11">
        <v>18.600000000000001</v>
      </c>
      <c r="K3676" s="11">
        <v>0</v>
      </c>
      <c r="L3676" s="11">
        <v>0</v>
      </c>
      <c r="M3676" s="11">
        <v>0</v>
      </c>
      <c r="N3676" s="11">
        <f>IFERROR(合并表__明细[[#This Row],[期末库存]]/合并表__明细[[#This Row],[未来50天出库量]]*50,999)</f>
        <v>999</v>
      </c>
      <c r="O3676" s="11" t="str">
        <f>IF(合并表__明细[[#This Row],[库存天数]]&lt;=3,"不足",IF(合并表__明细[[#This Row],[库存天数]]&gt;=100,"积压","正常"))</f>
        <v>积压</v>
      </c>
    </row>
    <row r="3677" spans="2:15" hidden="1" x14ac:dyDescent="0.2">
      <c r="B3677" s="1">
        <v>43190</v>
      </c>
      <c r="C3677" s="4" t="s">
        <v>22</v>
      </c>
      <c r="D3677" s="4" t="s">
        <v>61</v>
      </c>
      <c r="E3677">
        <v>1000000579</v>
      </c>
      <c r="F3677" s="4" t="s">
        <v>60</v>
      </c>
      <c r="G3677" s="4" t="s">
        <v>13</v>
      </c>
      <c r="H3677">
        <v>10000131</v>
      </c>
      <c r="I3677" s="4" t="s">
        <v>38</v>
      </c>
      <c r="J3677" s="11">
        <v>30.646000000000001</v>
      </c>
      <c r="K3677" s="11">
        <v>0</v>
      </c>
      <c r="L3677" s="11">
        <v>0</v>
      </c>
      <c r="M3677" s="11">
        <v>0</v>
      </c>
      <c r="N3677" s="11">
        <f>IFERROR(合并表__明细[[#This Row],[期末库存]]/合并表__明细[[#This Row],[未来50天出库量]]*50,999)</f>
        <v>999</v>
      </c>
      <c r="O3677" s="11" t="str">
        <f>IF(合并表__明细[[#This Row],[库存天数]]&lt;=3,"不足",IF(合并表__明细[[#This Row],[库存天数]]&gt;=100,"积压","正常"))</f>
        <v>积压</v>
      </c>
    </row>
    <row r="3678" spans="2:15" hidden="1" x14ac:dyDescent="0.2">
      <c r="B3678" s="1">
        <v>43190</v>
      </c>
      <c r="C3678" s="4" t="s">
        <v>22</v>
      </c>
      <c r="D3678" s="4" t="s">
        <v>49</v>
      </c>
      <c r="E3678">
        <v>1000000018</v>
      </c>
      <c r="F3678" s="4" t="s">
        <v>48</v>
      </c>
      <c r="G3678" s="4" t="s">
        <v>13</v>
      </c>
      <c r="H3678">
        <v>20000018</v>
      </c>
      <c r="I3678" s="4" t="s">
        <v>81</v>
      </c>
      <c r="J3678" s="11">
        <v>1.4000000000000001</v>
      </c>
      <c r="K3678" s="11">
        <v>0</v>
      </c>
      <c r="L3678" s="11">
        <v>0</v>
      </c>
      <c r="M3678" s="11">
        <v>0</v>
      </c>
      <c r="N3678" s="11">
        <f>IFERROR(合并表__明细[[#This Row],[期末库存]]/合并表__明细[[#This Row],[未来50天出库量]]*50,999)</f>
        <v>999</v>
      </c>
      <c r="O3678" s="11" t="str">
        <f>IF(合并表__明细[[#This Row],[库存天数]]&lt;=3,"不足",IF(合并表__明细[[#This Row],[库存天数]]&gt;=100,"积压","正常"))</f>
        <v>积压</v>
      </c>
    </row>
    <row r="3679" spans="2:15" hidden="1" x14ac:dyDescent="0.2">
      <c r="B3679" s="1">
        <v>43190</v>
      </c>
      <c r="C3679" s="4" t="s">
        <v>22</v>
      </c>
      <c r="D3679" s="4" t="s">
        <v>64</v>
      </c>
      <c r="E3679">
        <v>1000002973</v>
      </c>
      <c r="F3679" s="4" t="s">
        <v>63</v>
      </c>
      <c r="G3679" s="4" t="s">
        <v>13</v>
      </c>
      <c r="H3679">
        <v>20000099</v>
      </c>
      <c r="I3679" s="4" t="s">
        <v>20</v>
      </c>
      <c r="J3679" s="11">
        <v>0.88800000000000012</v>
      </c>
      <c r="K3679" s="11">
        <v>0</v>
      </c>
      <c r="L3679" s="11">
        <v>0</v>
      </c>
      <c r="M3679" s="11">
        <v>0</v>
      </c>
      <c r="N3679" s="11">
        <f>IFERROR(合并表__明细[[#This Row],[期末库存]]/合并表__明细[[#This Row],[未来50天出库量]]*50,999)</f>
        <v>999</v>
      </c>
      <c r="O3679" s="11" t="str">
        <f>IF(合并表__明细[[#This Row],[库存天数]]&lt;=3,"不足",IF(合并表__明细[[#This Row],[库存天数]]&gt;=100,"积压","正常"))</f>
        <v>积压</v>
      </c>
    </row>
    <row r="3680" spans="2:15" hidden="1" x14ac:dyDescent="0.2">
      <c r="B3680" s="1">
        <v>43190</v>
      </c>
      <c r="C3680" s="4" t="s">
        <v>22</v>
      </c>
      <c r="D3680" s="4" t="s">
        <v>21</v>
      </c>
      <c r="E3680">
        <v>1000002872</v>
      </c>
      <c r="F3680" s="4" t="s">
        <v>19</v>
      </c>
      <c r="G3680" s="4" t="s">
        <v>13</v>
      </c>
      <c r="H3680">
        <v>10000078</v>
      </c>
      <c r="I3680" s="4" t="s">
        <v>30</v>
      </c>
      <c r="J3680" s="11">
        <v>2</v>
      </c>
      <c r="K3680" s="11">
        <v>0</v>
      </c>
      <c r="L3680" s="11">
        <v>0</v>
      </c>
      <c r="M3680" s="11">
        <v>0</v>
      </c>
      <c r="N3680" s="11">
        <f>IFERROR(合并表__明细[[#This Row],[期末库存]]/合并表__明细[[#This Row],[未来50天出库量]]*50,999)</f>
        <v>999</v>
      </c>
      <c r="O3680" s="11" t="str">
        <f>IF(合并表__明细[[#This Row],[库存天数]]&lt;=3,"不足",IF(合并表__明细[[#This Row],[库存天数]]&gt;=100,"积压","正常"))</f>
        <v>积压</v>
      </c>
    </row>
    <row r="3681" spans="2:15" hidden="1" x14ac:dyDescent="0.2">
      <c r="B3681" s="1">
        <v>43190</v>
      </c>
      <c r="C3681" s="4" t="s">
        <v>22</v>
      </c>
      <c r="D3681" s="4" t="s">
        <v>49</v>
      </c>
      <c r="E3681">
        <v>1000000020</v>
      </c>
      <c r="F3681" s="4" t="s">
        <v>73</v>
      </c>
      <c r="G3681" s="4" t="s">
        <v>13</v>
      </c>
      <c r="H3681">
        <v>10000131</v>
      </c>
      <c r="I3681" s="4" t="s">
        <v>38</v>
      </c>
      <c r="J3681" s="11">
        <v>136.69999999999999</v>
      </c>
      <c r="K3681" s="11">
        <v>0</v>
      </c>
      <c r="L3681" s="11">
        <v>0</v>
      </c>
      <c r="M3681" s="11">
        <v>0</v>
      </c>
      <c r="N3681" s="11">
        <f>IFERROR(合并表__明细[[#This Row],[期末库存]]/合并表__明细[[#This Row],[未来50天出库量]]*50,999)</f>
        <v>999</v>
      </c>
      <c r="O3681" s="11" t="str">
        <f>IF(合并表__明细[[#This Row],[库存天数]]&lt;=3,"不足",IF(合并表__明细[[#This Row],[库存天数]]&gt;=100,"积压","正常"))</f>
        <v>积压</v>
      </c>
    </row>
    <row r="3682" spans="2:15" hidden="1" x14ac:dyDescent="0.2">
      <c r="B3682" s="1">
        <v>43190</v>
      </c>
      <c r="C3682" s="4" t="s">
        <v>22</v>
      </c>
      <c r="D3682" s="4" t="s">
        <v>33</v>
      </c>
      <c r="E3682">
        <v>1000000031</v>
      </c>
      <c r="F3682" s="4" t="s">
        <v>32</v>
      </c>
      <c r="G3682" s="4" t="s">
        <v>13</v>
      </c>
      <c r="H3682">
        <v>10000061</v>
      </c>
      <c r="I3682" s="4" t="s">
        <v>28</v>
      </c>
      <c r="J3682" s="11">
        <v>159.976</v>
      </c>
      <c r="K3682" s="11">
        <v>0</v>
      </c>
      <c r="L3682" s="11">
        <v>0</v>
      </c>
      <c r="M3682" s="11">
        <v>0</v>
      </c>
      <c r="N3682" s="11">
        <f>IFERROR(合并表__明细[[#This Row],[期末库存]]/合并表__明细[[#This Row],[未来50天出库量]]*50,999)</f>
        <v>999</v>
      </c>
      <c r="O3682" s="11" t="str">
        <f>IF(合并表__明细[[#This Row],[库存天数]]&lt;=3,"不足",IF(合并表__明细[[#This Row],[库存天数]]&gt;=100,"积压","正常"))</f>
        <v>积压</v>
      </c>
    </row>
    <row r="3683" spans="2:15" hidden="1" x14ac:dyDescent="0.2">
      <c r="B3683" s="1">
        <v>43190</v>
      </c>
      <c r="C3683" s="4" t="s">
        <v>22</v>
      </c>
      <c r="D3683" s="4" t="s">
        <v>64</v>
      </c>
      <c r="E3683">
        <v>1000002973</v>
      </c>
      <c r="F3683" s="4" t="s">
        <v>63</v>
      </c>
      <c r="G3683" s="4" t="s">
        <v>13</v>
      </c>
      <c r="H3683">
        <v>10000078</v>
      </c>
      <c r="I3683" s="4" t="s">
        <v>30</v>
      </c>
      <c r="J3683" s="11">
        <v>90.8</v>
      </c>
      <c r="K3683" s="11">
        <v>0</v>
      </c>
      <c r="L3683" s="11">
        <v>0</v>
      </c>
      <c r="M3683" s="11">
        <v>0</v>
      </c>
      <c r="N3683" s="11">
        <f>IFERROR(合并表__明细[[#This Row],[期末库存]]/合并表__明细[[#This Row],[未来50天出库量]]*50,999)</f>
        <v>999</v>
      </c>
      <c r="O3683" s="11" t="str">
        <f>IF(合并表__明细[[#This Row],[库存天数]]&lt;=3,"不足",IF(合并表__明细[[#This Row],[库存天数]]&gt;=100,"积压","正常"))</f>
        <v>积压</v>
      </c>
    </row>
    <row r="3684" spans="2:15" hidden="1" x14ac:dyDescent="0.2">
      <c r="B3684" s="1">
        <v>43190</v>
      </c>
      <c r="C3684" s="4" t="s">
        <v>22</v>
      </c>
      <c r="D3684" s="4" t="s">
        <v>64</v>
      </c>
      <c r="E3684">
        <v>1000002973</v>
      </c>
      <c r="F3684" s="4" t="s">
        <v>63</v>
      </c>
      <c r="G3684" s="4" t="s">
        <v>13</v>
      </c>
      <c r="H3684">
        <v>20000018</v>
      </c>
      <c r="I3684" s="4" t="s">
        <v>81</v>
      </c>
      <c r="J3684" s="11">
        <v>0.39999999999999947</v>
      </c>
      <c r="K3684" s="11">
        <v>0</v>
      </c>
      <c r="L3684" s="11">
        <v>0</v>
      </c>
      <c r="M3684" s="11">
        <v>0</v>
      </c>
      <c r="N3684" s="11">
        <f>IFERROR(合并表__明细[[#This Row],[期末库存]]/合并表__明细[[#This Row],[未来50天出库量]]*50,999)</f>
        <v>999</v>
      </c>
      <c r="O3684" s="11" t="str">
        <f>IF(合并表__明细[[#This Row],[库存天数]]&lt;=3,"不足",IF(合并表__明细[[#This Row],[库存天数]]&gt;=100,"积压","正常"))</f>
        <v>积压</v>
      </c>
    </row>
    <row r="3685" spans="2:15" hidden="1" x14ac:dyDescent="0.2">
      <c r="B3685" s="1">
        <v>43190</v>
      </c>
      <c r="C3685" s="4" t="s">
        <v>22</v>
      </c>
      <c r="D3685" s="4" t="s">
        <v>54</v>
      </c>
      <c r="E3685">
        <v>1000000046</v>
      </c>
      <c r="F3685" s="4" t="s">
        <v>52</v>
      </c>
      <c r="G3685" s="4" t="s">
        <v>13</v>
      </c>
      <c r="H3685">
        <v>10000078</v>
      </c>
      <c r="I3685" s="4" t="s">
        <v>30</v>
      </c>
      <c r="J3685" s="11">
        <v>40.405999999999992</v>
      </c>
      <c r="K3685" s="11">
        <v>0</v>
      </c>
      <c r="L3685" s="11">
        <v>0</v>
      </c>
      <c r="M3685" s="11">
        <v>0</v>
      </c>
      <c r="N3685" s="11">
        <f>IFERROR(合并表__明细[[#This Row],[期末库存]]/合并表__明细[[#This Row],[未来50天出库量]]*50,999)</f>
        <v>999</v>
      </c>
      <c r="O3685" s="11" t="str">
        <f>IF(合并表__明细[[#This Row],[库存天数]]&lt;=3,"不足",IF(合并表__明细[[#This Row],[库存天数]]&gt;=100,"积压","正常"))</f>
        <v>积压</v>
      </c>
    </row>
    <row r="3686" spans="2:15" hidden="1" x14ac:dyDescent="0.2">
      <c r="B3686" s="1">
        <v>43190</v>
      </c>
      <c r="C3686" s="4" t="s">
        <v>22</v>
      </c>
      <c r="D3686" s="4" t="s">
        <v>54</v>
      </c>
      <c r="E3686">
        <v>1000000046</v>
      </c>
      <c r="F3686" s="4" t="s">
        <v>52</v>
      </c>
      <c r="G3686" s="4" t="s">
        <v>13</v>
      </c>
      <c r="H3686">
        <v>10000111</v>
      </c>
      <c r="I3686" s="4" t="s">
        <v>37</v>
      </c>
      <c r="J3686" s="11">
        <v>57.796000000000006</v>
      </c>
      <c r="K3686" s="11">
        <v>0</v>
      </c>
      <c r="L3686" s="11">
        <v>0</v>
      </c>
      <c r="M3686" s="11">
        <v>0</v>
      </c>
      <c r="N3686" s="11">
        <f>IFERROR(合并表__明细[[#This Row],[期末库存]]/合并表__明细[[#This Row],[未来50天出库量]]*50,999)</f>
        <v>999</v>
      </c>
      <c r="O3686" s="11" t="str">
        <f>IF(合并表__明细[[#This Row],[库存天数]]&lt;=3,"不足",IF(合并表__明细[[#This Row],[库存天数]]&gt;=100,"积压","正常"))</f>
        <v>积压</v>
      </c>
    </row>
    <row r="3687" spans="2:15" hidden="1" x14ac:dyDescent="0.2">
      <c r="B3687" s="1">
        <v>43190</v>
      </c>
      <c r="C3687" s="4" t="s">
        <v>22</v>
      </c>
      <c r="D3687" s="4" t="s">
        <v>54</v>
      </c>
      <c r="E3687">
        <v>1000000046</v>
      </c>
      <c r="F3687" s="4" t="s">
        <v>52</v>
      </c>
      <c r="G3687" s="4" t="s">
        <v>13</v>
      </c>
      <c r="H3687">
        <v>10000211</v>
      </c>
      <c r="I3687" s="4" t="s">
        <v>11</v>
      </c>
      <c r="J3687" s="11">
        <v>31.43399999999999</v>
      </c>
      <c r="K3687" s="11">
        <v>0</v>
      </c>
      <c r="L3687" s="11">
        <v>0</v>
      </c>
      <c r="M3687" s="11">
        <v>0</v>
      </c>
      <c r="N3687" s="11">
        <f>IFERROR(合并表__明细[[#This Row],[期末库存]]/合并表__明细[[#This Row],[未来50天出库量]]*50,999)</f>
        <v>999</v>
      </c>
      <c r="O3687" s="11" t="str">
        <f>IF(合并表__明细[[#This Row],[库存天数]]&lt;=3,"不足",IF(合并表__明细[[#This Row],[库存天数]]&gt;=100,"积压","正常"))</f>
        <v>积压</v>
      </c>
    </row>
    <row r="3688" spans="2:15" hidden="1" x14ac:dyDescent="0.2">
      <c r="B3688" s="1">
        <v>43190</v>
      </c>
      <c r="C3688" s="4" t="s">
        <v>22</v>
      </c>
      <c r="D3688" s="4" t="s">
        <v>29</v>
      </c>
      <c r="E3688">
        <v>1000000028</v>
      </c>
      <c r="F3688" s="4" t="s">
        <v>27</v>
      </c>
      <c r="G3688" s="4" t="s">
        <v>13</v>
      </c>
      <c r="H3688">
        <v>10000182</v>
      </c>
      <c r="I3688" s="4" t="s">
        <v>31</v>
      </c>
      <c r="J3688" s="11">
        <v>137.25200000000004</v>
      </c>
      <c r="K3688" s="11">
        <v>0</v>
      </c>
      <c r="L3688" s="11">
        <v>0</v>
      </c>
      <c r="M3688" s="11">
        <v>0</v>
      </c>
      <c r="N3688" s="11">
        <f>IFERROR(合并表__明细[[#This Row],[期末库存]]/合并表__明细[[#This Row],[未来50天出库量]]*50,999)</f>
        <v>999</v>
      </c>
      <c r="O3688" s="11" t="str">
        <f>IF(合并表__明细[[#This Row],[库存天数]]&lt;=3,"不足",IF(合并表__明细[[#This Row],[库存天数]]&gt;=100,"积压","正常"))</f>
        <v>积压</v>
      </c>
    </row>
    <row r="3689" spans="2:15" hidden="1" x14ac:dyDescent="0.2">
      <c r="B3689" s="1">
        <v>43190</v>
      </c>
      <c r="C3689" s="4" t="s">
        <v>22</v>
      </c>
      <c r="D3689" s="4" t="s">
        <v>35</v>
      </c>
      <c r="E3689">
        <v>1000000047</v>
      </c>
      <c r="F3689" s="4" t="s">
        <v>34</v>
      </c>
      <c r="G3689" s="4" t="s">
        <v>13</v>
      </c>
      <c r="H3689">
        <v>10000182</v>
      </c>
      <c r="I3689" s="4" t="s">
        <v>31</v>
      </c>
      <c r="J3689" s="11">
        <v>249.26999999999992</v>
      </c>
      <c r="K3689" s="11">
        <v>0</v>
      </c>
      <c r="L3689" s="11">
        <v>0</v>
      </c>
      <c r="M3689" s="11">
        <v>0</v>
      </c>
      <c r="N3689" s="11">
        <f>IFERROR(合并表__明细[[#This Row],[期末库存]]/合并表__明细[[#This Row],[未来50天出库量]]*50,999)</f>
        <v>999</v>
      </c>
      <c r="O3689" s="11" t="str">
        <f>IF(合并表__明细[[#This Row],[库存天数]]&lt;=3,"不足",IF(合并表__明细[[#This Row],[库存天数]]&gt;=100,"积压","正常"))</f>
        <v>积压</v>
      </c>
    </row>
    <row r="3690" spans="2:15" hidden="1" x14ac:dyDescent="0.2">
      <c r="B3690" s="1">
        <v>43190</v>
      </c>
      <c r="C3690" s="4" t="s">
        <v>22</v>
      </c>
      <c r="D3690" s="4" t="s">
        <v>49</v>
      </c>
      <c r="E3690">
        <v>1000000018</v>
      </c>
      <c r="F3690" s="4" t="s">
        <v>48</v>
      </c>
      <c r="G3690" s="4" t="s">
        <v>13</v>
      </c>
      <c r="H3690">
        <v>10000172</v>
      </c>
      <c r="I3690" s="4" t="s">
        <v>18</v>
      </c>
      <c r="J3690" s="11">
        <v>35.120000000000012</v>
      </c>
      <c r="K3690" s="11">
        <v>0</v>
      </c>
      <c r="L3690" s="11">
        <v>0</v>
      </c>
      <c r="M3690" s="11">
        <v>0</v>
      </c>
      <c r="N3690" s="11">
        <f>IFERROR(合并表__明细[[#This Row],[期末库存]]/合并表__明细[[#This Row],[未来50天出库量]]*50,999)</f>
        <v>999</v>
      </c>
      <c r="O3690" s="11" t="str">
        <f>IF(合并表__明细[[#This Row],[库存天数]]&lt;=3,"不足",IF(合并表__明细[[#This Row],[库存天数]]&gt;=100,"积压","正常"))</f>
        <v>积压</v>
      </c>
    </row>
    <row r="3691" spans="2:15" hidden="1" x14ac:dyDescent="0.2">
      <c r="B3691" s="1">
        <v>43190</v>
      </c>
      <c r="C3691" s="4" t="s">
        <v>22</v>
      </c>
      <c r="D3691" s="4" t="s">
        <v>35</v>
      </c>
      <c r="E3691">
        <v>1000000047</v>
      </c>
      <c r="F3691" s="4" t="s">
        <v>34</v>
      </c>
      <c r="G3691" s="4" t="s">
        <v>13</v>
      </c>
      <c r="H3691">
        <v>10000061</v>
      </c>
      <c r="I3691" s="4" t="s">
        <v>28</v>
      </c>
      <c r="J3691" s="11">
        <v>64.134</v>
      </c>
      <c r="K3691" s="11">
        <v>0</v>
      </c>
      <c r="L3691" s="11">
        <v>0</v>
      </c>
      <c r="M3691" s="11">
        <v>0</v>
      </c>
      <c r="N3691" s="11">
        <f>IFERROR(合并表__明细[[#This Row],[期末库存]]/合并表__明细[[#This Row],[未来50天出库量]]*50,999)</f>
        <v>999</v>
      </c>
      <c r="O3691" s="11" t="str">
        <f>IF(合并表__明细[[#This Row],[库存天数]]&lt;=3,"不足",IF(合并表__明细[[#This Row],[库存天数]]&gt;=100,"积压","正常"))</f>
        <v>积压</v>
      </c>
    </row>
    <row r="3692" spans="2:15" hidden="1" x14ac:dyDescent="0.2">
      <c r="B3692" s="1">
        <v>43190</v>
      </c>
      <c r="C3692" s="4" t="s">
        <v>22</v>
      </c>
      <c r="D3692" s="4" t="s">
        <v>33</v>
      </c>
      <c r="E3692">
        <v>1000000031</v>
      </c>
      <c r="F3692" s="4" t="s">
        <v>32</v>
      </c>
      <c r="G3692" s="4" t="s">
        <v>13</v>
      </c>
      <c r="H3692">
        <v>10000078</v>
      </c>
      <c r="I3692" s="4" t="s">
        <v>30</v>
      </c>
      <c r="J3692" s="11">
        <v>77.492000000000004</v>
      </c>
      <c r="K3692" s="11">
        <v>19.8</v>
      </c>
      <c r="L3692" s="11">
        <v>20</v>
      </c>
      <c r="M3692" s="11">
        <v>0</v>
      </c>
      <c r="N3692" s="11">
        <f>IFERROR(合并表__明细[[#This Row],[期末库存]]/合并表__明细[[#This Row],[未来50天出库量]]*50,999)</f>
        <v>999</v>
      </c>
      <c r="O3692" s="11" t="str">
        <f>IF(合并表__明细[[#This Row],[库存天数]]&lt;=3,"不足",IF(合并表__明细[[#This Row],[库存天数]]&gt;=100,"积压","正常"))</f>
        <v>积压</v>
      </c>
    </row>
    <row r="3693" spans="2:15" hidden="1" x14ac:dyDescent="0.2">
      <c r="B3693" s="1">
        <v>43190</v>
      </c>
      <c r="C3693" s="4" t="s">
        <v>22</v>
      </c>
      <c r="D3693" s="4" t="s">
        <v>69</v>
      </c>
      <c r="E3693">
        <v>1000000129</v>
      </c>
      <c r="F3693" s="4" t="s">
        <v>70</v>
      </c>
      <c r="G3693" s="4" t="s">
        <v>13</v>
      </c>
      <c r="H3693">
        <v>10000061</v>
      </c>
      <c r="I3693" s="4" t="s">
        <v>28</v>
      </c>
      <c r="J3693" s="11">
        <v>1.402000000000001</v>
      </c>
      <c r="K3693" s="11">
        <v>22</v>
      </c>
      <c r="L3693" s="11">
        <v>22.9</v>
      </c>
      <c r="M3693" s="11">
        <v>0</v>
      </c>
      <c r="N3693" s="11">
        <f>IFERROR(合并表__明细[[#This Row],[期末库存]]/合并表__明细[[#This Row],[未来50天出库量]]*50,999)</f>
        <v>999</v>
      </c>
      <c r="O3693" s="11" t="str">
        <f>IF(合并表__明细[[#This Row],[库存天数]]&lt;=3,"不足",IF(合并表__明细[[#This Row],[库存天数]]&gt;=100,"积压","正常"))</f>
        <v>积压</v>
      </c>
    </row>
    <row r="3694" spans="2:15" hidden="1" x14ac:dyDescent="0.2">
      <c r="B3694" s="1">
        <v>43190</v>
      </c>
      <c r="C3694" s="4" t="s">
        <v>22</v>
      </c>
      <c r="D3694" s="4" t="s">
        <v>25</v>
      </c>
      <c r="E3694">
        <v>1000003183</v>
      </c>
      <c r="F3694" s="4" t="s">
        <v>23</v>
      </c>
      <c r="G3694" s="4" t="s">
        <v>13</v>
      </c>
      <c r="H3694">
        <v>10000211</v>
      </c>
      <c r="I3694" s="4" t="s">
        <v>11</v>
      </c>
      <c r="J3694" s="11">
        <v>0.80000000000000071</v>
      </c>
      <c r="K3694" s="11">
        <v>15.8</v>
      </c>
      <c r="L3694" s="11">
        <v>15</v>
      </c>
      <c r="M3694" s="11">
        <v>0</v>
      </c>
      <c r="N3694" s="11">
        <f>IFERROR(合并表__明细[[#This Row],[期末库存]]/合并表__明细[[#This Row],[未来50天出库量]]*50,999)</f>
        <v>999</v>
      </c>
      <c r="O3694" s="11" t="str">
        <f>IF(合并表__明细[[#This Row],[库存天数]]&lt;=3,"不足",IF(合并表__明细[[#This Row],[库存天数]]&gt;=100,"积压","正常"))</f>
        <v>积压</v>
      </c>
    </row>
    <row r="3695" spans="2:15" hidden="1" x14ac:dyDescent="0.2">
      <c r="B3695" s="1">
        <v>43190</v>
      </c>
      <c r="C3695" s="4" t="s">
        <v>22</v>
      </c>
      <c r="D3695" s="4" t="s">
        <v>21</v>
      </c>
      <c r="E3695">
        <v>1000002872</v>
      </c>
      <c r="F3695" s="4" t="s">
        <v>19</v>
      </c>
      <c r="G3695" s="4" t="s">
        <v>13</v>
      </c>
      <c r="H3695">
        <v>10000131</v>
      </c>
      <c r="I3695" s="4" t="s">
        <v>38</v>
      </c>
      <c r="J3695" s="11">
        <v>6.0000000000000044</v>
      </c>
      <c r="K3695" s="11">
        <v>22</v>
      </c>
      <c r="L3695" s="11">
        <v>22.7</v>
      </c>
      <c r="M3695" s="11">
        <v>0</v>
      </c>
      <c r="N3695" s="11">
        <f>IFERROR(合并表__明细[[#This Row],[期末库存]]/合并表__明细[[#This Row],[未来50天出库量]]*50,999)</f>
        <v>999</v>
      </c>
      <c r="O3695" s="11" t="str">
        <f>IF(合并表__明细[[#This Row],[库存天数]]&lt;=3,"不足",IF(合并表__明细[[#This Row],[库存天数]]&gt;=100,"积压","正常"))</f>
        <v>积压</v>
      </c>
    </row>
    <row r="3696" spans="2:15" hidden="1" x14ac:dyDescent="0.2">
      <c r="B3696" s="1">
        <v>43190</v>
      </c>
      <c r="C3696" s="4" t="s">
        <v>22</v>
      </c>
      <c r="D3696" s="4" t="s">
        <v>25</v>
      </c>
      <c r="E3696">
        <v>1000003183</v>
      </c>
      <c r="F3696" s="4" t="s">
        <v>23</v>
      </c>
      <c r="G3696" s="4" t="s">
        <v>13</v>
      </c>
      <c r="H3696">
        <v>10000061</v>
      </c>
      <c r="I3696" s="4" t="s">
        <v>28</v>
      </c>
      <c r="J3696" s="11">
        <v>101.50000000000003</v>
      </c>
      <c r="K3696" s="11">
        <v>4.4000000000000004</v>
      </c>
      <c r="L3696" s="11">
        <v>4.5</v>
      </c>
      <c r="M3696" s="11">
        <v>0</v>
      </c>
      <c r="N3696" s="11">
        <f>IFERROR(合并表__明细[[#This Row],[期末库存]]/合并表__明细[[#This Row],[未来50天出库量]]*50,999)</f>
        <v>999</v>
      </c>
      <c r="O3696" s="11" t="str">
        <f>IF(合并表__明细[[#This Row],[库存天数]]&lt;=3,"不足",IF(合并表__明细[[#This Row],[库存天数]]&gt;=100,"积压","正常"))</f>
        <v>积压</v>
      </c>
    </row>
    <row r="3697" spans="2:15" hidden="1" x14ac:dyDescent="0.2">
      <c r="B3697" s="1">
        <v>43190</v>
      </c>
      <c r="C3697" s="4" t="s">
        <v>22</v>
      </c>
      <c r="D3697" s="4" t="s">
        <v>69</v>
      </c>
      <c r="E3697">
        <v>1000003349</v>
      </c>
      <c r="F3697" s="4" t="s">
        <v>68</v>
      </c>
      <c r="G3697" s="4" t="s">
        <v>13</v>
      </c>
      <c r="H3697">
        <v>10000136</v>
      </c>
      <c r="I3697" s="4" t="s">
        <v>40</v>
      </c>
      <c r="J3697" s="11">
        <v>5.2000000000000028</v>
      </c>
      <c r="K3697" s="11">
        <v>97.5</v>
      </c>
      <c r="L3697" s="11">
        <v>92.3</v>
      </c>
      <c r="M3697" s="11">
        <v>0</v>
      </c>
      <c r="N3697" s="11">
        <f>IFERROR(合并表__明细[[#This Row],[期末库存]]/合并表__明细[[#This Row],[未来50天出库量]]*50,999)</f>
        <v>999</v>
      </c>
      <c r="O3697" s="11" t="str">
        <f>IF(合并表__明细[[#This Row],[库存天数]]&lt;=3,"不足",IF(合并表__明细[[#This Row],[库存天数]]&gt;=100,"积压","正常"))</f>
        <v>积压</v>
      </c>
    </row>
    <row r="3698" spans="2:15" hidden="1" x14ac:dyDescent="0.2">
      <c r="B3698" s="1">
        <v>43190</v>
      </c>
      <c r="C3698" s="4" t="s">
        <v>43</v>
      </c>
      <c r="D3698" s="4" t="s">
        <v>80</v>
      </c>
      <c r="E3698">
        <v>1000003498</v>
      </c>
      <c r="F3698" s="4" t="s">
        <v>79</v>
      </c>
      <c r="G3698" s="4" t="s">
        <v>26</v>
      </c>
      <c r="H3698">
        <v>40000080</v>
      </c>
      <c r="I3698" s="4" t="s">
        <v>67</v>
      </c>
      <c r="J3698" s="11">
        <v>1.044</v>
      </c>
      <c r="K3698" s="11">
        <v>0</v>
      </c>
      <c r="L3698" s="11">
        <v>0</v>
      </c>
      <c r="M3698" s="11">
        <v>0</v>
      </c>
      <c r="N3698" s="11">
        <f>IFERROR(合并表__明细[[#This Row],[期末库存]]/合并表__明细[[#This Row],[未来50天出库量]]*50,999)</f>
        <v>999</v>
      </c>
      <c r="O3698" s="11" t="str">
        <f>IF(合并表__明细[[#This Row],[库存天数]]&lt;=3,"不足",IF(合并表__明细[[#This Row],[库存天数]]&gt;=100,"积压","正常"))</f>
        <v>积压</v>
      </c>
    </row>
    <row r="3699" spans="2:15" hidden="1" x14ac:dyDescent="0.2">
      <c r="B3699" s="1">
        <v>43190</v>
      </c>
      <c r="C3699" s="4" t="s">
        <v>43</v>
      </c>
      <c r="D3699" s="4" t="s">
        <v>66</v>
      </c>
      <c r="E3699">
        <v>1000001135</v>
      </c>
      <c r="F3699" s="4" t="s">
        <v>65</v>
      </c>
      <c r="G3699" s="4" t="s">
        <v>26</v>
      </c>
      <c r="H3699">
        <v>40000080</v>
      </c>
      <c r="I3699" s="4" t="s">
        <v>67</v>
      </c>
      <c r="J3699" s="11">
        <v>0.89999999999999902</v>
      </c>
      <c r="K3699" s="11">
        <v>0</v>
      </c>
      <c r="L3699" s="11">
        <v>0</v>
      </c>
      <c r="M3699" s="11">
        <v>0</v>
      </c>
      <c r="N3699" s="11">
        <f>IFERROR(合并表__明细[[#This Row],[期末库存]]/合并表__明细[[#This Row],[未来50天出库量]]*50,999)</f>
        <v>999</v>
      </c>
      <c r="O3699" s="11" t="str">
        <f>IF(合并表__明细[[#This Row],[库存天数]]&lt;=3,"不足",IF(合并表__明细[[#This Row],[库存天数]]&gt;=100,"积压","正常"))</f>
        <v>积压</v>
      </c>
    </row>
    <row r="3700" spans="2:15" hidden="1" x14ac:dyDescent="0.2">
      <c r="B3700" s="1">
        <v>43190</v>
      </c>
      <c r="C3700" s="4" t="s">
        <v>43</v>
      </c>
      <c r="D3700" s="4" t="s">
        <v>51</v>
      </c>
      <c r="E3700">
        <v>1000000460</v>
      </c>
      <c r="F3700" s="4" t="s">
        <v>50</v>
      </c>
      <c r="G3700" s="4" t="s">
        <v>26</v>
      </c>
      <c r="H3700">
        <v>40000080</v>
      </c>
      <c r="I3700" s="4" t="s">
        <v>67</v>
      </c>
      <c r="J3700" s="11">
        <v>17.688000000000002</v>
      </c>
      <c r="K3700" s="11">
        <v>0</v>
      </c>
      <c r="L3700" s="11">
        <v>0</v>
      </c>
      <c r="M3700" s="11">
        <v>0</v>
      </c>
      <c r="N3700" s="11">
        <f>IFERROR(合并表__明细[[#This Row],[期末库存]]/合并表__明细[[#This Row],[未来50天出库量]]*50,999)</f>
        <v>999</v>
      </c>
      <c r="O3700" s="11" t="str">
        <f>IF(合并表__明细[[#This Row],[库存天数]]&lt;=3,"不足",IF(合并表__明细[[#This Row],[库存天数]]&gt;=100,"积压","正常"))</f>
        <v>积压</v>
      </c>
    </row>
    <row r="3701" spans="2:15" hidden="1" x14ac:dyDescent="0.2">
      <c r="B3701" s="1">
        <v>43190</v>
      </c>
      <c r="C3701" s="4" t="s">
        <v>43</v>
      </c>
      <c r="D3701" s="4" t="s">
        <v>80</v>
      </c>
      <c r="E3701">
        <v>1000003498</v>
      </c>
      <c r="F3701" s="4" t="s">
        <v>79</v>
      </c>
      <c r="G3701" s="4" t="s">
        <v>26</v>
      </c>
      <c r="H3701">
        <v>40000085</v>
      </c>
      <c r="I3701" s="4" t="s">
        <v>24</v>
      </c>
      <c r="J3701" s="11">
        <v>3.2000000000000028</v>
      </c>
      <c r="K3701" s="11">
        <v>0</v>
      </c>
      <c r="L3701" s="11">
        <v>0</v>
      </c>
      <c r="M3701" s="11">
        <v>0</v>
      </c>
      <c r="N3701" s="11">
        <f>IFERROR(合并表__明细[[#This Row],[期末库存]]/合并表__明细[[#This Row],[未来50天出库量]]*50,999)</f>
        <v>999</v>
      </c>
      <c r="O3701" s="11" t="str">
        <f>IF(合并表__明细[[#This Row],[库存天数]]&lt;=3,"不足",IF(合并表__明细[[#This Row],[库存天数]]&gt;=100,"积压","正常"))</f>
        <v>积压</v>
      </c>
    </row>
    <row r="3702" spans="2:15" hidden="1" x14ac:dyDescent="0.2">
      <c r="B3702" s="1">
        <v>43190</v>
      </c>
      <c r="C3702" s="4" t="s">
        <v>43</v>
      </c>
      <c r="D3702" s="4" t="s">
        <v>66</v>
      </c>
      <c r="E3702">
        <v>1000001135</v>
      </c>
      <c r="F3702" s="4" t="s">
        <v>65</v>
      </c>
      <c r="G3702" s="4" t="s">
        <v>26</v>
      </c>
      <c r="H3702">
        <v>40000085</v>
      </c>
      <c r="I3702" s="4" t="s">
        <v>24</v>
      </c>
      <c r="J3702" s="11">
        <v>14.799999999999983</v>
      </c>
      <c r="K3702" s="11">
        <v>30.7</v>
      </c>
      <c r="L3702" s="11">
        <v>32.1</v>
      </c>
      <c r="M3702" s="11">
        <v>0</v>
      </c>
      <c r="N3702" s="11">
        <f>IFERROR(合并表__明细[[#This Row],[期末库存]]/合并表__明细[[#This Row],[未来50天出库量]]*50,999)</f>
        <v>999</v>
      </c>
      <c r="O3702" s="11" t="str">
        <f>IF(合并表__明细[[#This Row],[库存天数]]&lt;=3,"不足",IF(合并表__明细[[#This Row],[库存天数]]&gt;=100,"积压","正常"))</f>
        <v>积压</v>
      </c>
    </row>
    <row r="3703" spans="2:15" hidden="1" x14ac:dyDescent="0.2">
      <c r="B3703" s="1">
        <v>43190</v>
      </c>
      <c r="C3703" s="4" t="s">
        <v>43</v>
      </c>
      <c r="D3703" s="4" t="s">
        <v>51</v>
      </c>
      <c r="E3703">
        <v>1000000460</v>
      </c>
      <c r="F3703" s="4" t="s">
        <v>50</v>
      </c>
      <c r="G3703" s="4" t="s">
        <v>26</v>
      </c>
      <c r="H3703">
        <v>40000085</v>
      </c>
      <c r="I3703" s="4" t="s">
        <v>24</v>
      </c>
      <c r="J3703" s="11">
        <v>544.40999999999985</v>
      </c>
      <c r="K3703" s="11">
        <v>193.6</v>
      </c>
      <c r="L3703" s="11">
        <v>202.3</v>
      </c>
      <c r="M3703" s="11">
        <v>0</v>
      </c>
      <c r="N3703" s="11">
        <f>IFERROR(合并表__明细[[#This Row],[期末库存]]/合并表__明细[[#This Row],[未来50天出库量]]*50,999)</f>
        <v>999</v>
      </c>
      <c r="O3703" s="11" t="str">
        <f>IF(合并表__明细[[#This Row],[库存天数]]&lt;=3,"不足",IF(合并表__明细[[#This Row],[库存天数]]&gt;=100,"积压","正常"))</f>
        <v>积压</v>
      </c>
    </row>
    <row r="3704" spans="2:15" hidden="1" x14ac:dyDescent="0.2">
      <c r="B3704" s="1">
        <v>43190</v>
      </c>
      <c r="C3704" s="4" t="s">
        <v>9</v>
      </c>
      <c r="D3704" s="4" t="s">
        <v>8</v>
      </c>
      <c r="E3704">
        <v>1000000070</v>
      </c>
      <c r="F3704" s="4" t="s">
        <v>7</v>
      </c>
      <c r="G3704" s="4" t="s">
        <v>26</v>
      </c>
      <c r="H3704">
        <v>40000085</v>
      </c>
      <c r="I3704" s="4" t="s">
        <v>24</v>
      </c>
      <c r="J3704" s="11">
        <v>21.8</v>
      </c>
      <c r="K3704" s="11">
        <v>0</v>
      </c>
      <c r="L3704" s="11">
        <v>0</v>
      </c>
      <c r="M3704" s="11">
        <v>0</v>
      </c>
      <c r="N3704" s="11">
        <f>IFERROR(合并表__明细[[#This Row],[期末库存]]/合并表__明细[[#This Row],[未来50天出库量]]*50,999)</f>
        <v>999</v>
      </c>
      <c r="O3704" s="11" t="str">
        <f>IF(合并表__明细[[#This Row],[库存天数]]&lt;=3,"不足",IF(合并表__明细[[#This Row],[库存天数]]&gt;=100,"积压","正常"))</f>
        <v>积压</v>
      </c>
    </row>
    <row r="3705" spans="2:15" hidden="1" x14ac:dyDescent="0.2">
      <c r="B3705" s="1">
        <v>43190</v>
      </c>
      <c r="C3705" s="4" t="s">
        <v>9</v>
      </c>
      <c r="D3705" s="4" t="s">
        <v>17</v>
      </c>
      <c r="E3705">
        <v>1000000059</v>
      </c>
      <c r="F3705" s="4" t="s">
        <v>55</v>
      </c>
      <c r="G3705" s="4" t="s">
        <v>26</v>
      </c>
      <c r="H3705">
        <v>40000085</v>
      </c>
      <c r="I3705" s="4" t="s">
        <v>24</v>
      </c>
      <c r="J3705" s="11">
        <v>409.73400000000004</v>
      </c>
      <c r="K3705" s="11">
        <v>0</v>
      </c>
      <c r="L3705" s="11">
        <v>0</v>
      </c>
      <c r="M3705" s="11">
        <v>0</v>
      </c>
      <c r="N3705" s="11">
        <f>IFERROR(合并表__明细[[#This Row],[期末库存]]/合并表__明细[[#This Row],[未来50天出库量]]*50,999)</f>
        <v>999</v>
      </c>
      <c r="O3705" s="11" t="str">
        <f>IF(合并表__明细[[#This Row],[库存天数]]&lt;=3,"不足",IF(合并表__明细[[#This Row],[库存天数]]&gt;=100,"积压","正常"))</f>
        <v>积压</v>
      </c>
    </row>
    <row r="3706" spans="2:15" hidden="1" x14ac:dyDescent="0.2">
      <c r="B3706" s="1">
        <v>43190</v>
      </c>
      <c r="C3706" s="4" t="s">
        <v>9</v>
      </c>
      <c r="D3706" s="4" t="s">
        <v>59</v>
      </c>
      <c r="E3706">
        <v>1000000192</v>
      </c>
      <c r="F3706" s="4" t="s">
        <v>58</v>
      </c>
      <c r="G3706" s="4" t="s">
        <v>26</v>
      </c>
      <c r="H3706">
        <v>40000080</v>
      </c>
      <c r="I3706" s="4" t="s">
        <v>67</v>
      </c>
      <c r="J3706" s="11">
        <v>10.100000000000001</v>
      </c>
      <c r="K3706" s="11">
        <v>0</v>
      </c>
      <c r="L3706" s="11">
        <v>0</v>
      </c>
      <c r="M3706" s="11">
        <v>0</v>
      </c>
      <c r="N3706" s="11">
        <f>IFERROR(合并表__明细[[#This Row],[期末库存]]/合并表__明细[[#This Row],[未来50天出库量]]*50,999)</f>
        <v>999</v>
      </c>
      <c r="O3706" s="11" t="str">
        <f>IF(合并表__明细[[#This Row],[库存天数]]&lt;=3,"不足",IF(合并表__明细[[#This Row],[库存天数]]&gt;=100,"积压","正常"))</f>
        <v>积压</v>
      </c>
    </row>
    <row r="3707" spans="2:15" hidden="1" x14ac:dyDescent="0.2">
      <c r="B3707" s="1">
        <v>43190</v>
      </c>
      <c r="C3707" s="4" t="s">
        <v>9</v>
      </c>
      <c r="D3707" s="4" t="s">
        <v>15</v>
      </c>
      <c r="E3707">
        <v>1000002981</v>
      </c>
      <c r="F3707" s="4" t="s">
        <v>62</v>
      </c>
      <c r="G3707" s="4" t="s">
        <v>26</v>
      </c>
      <c r="H3707">
        <v>40000080</v>
      </c>
      <c r="I3707" s="4" t="s">
        <v>67</v>
      </c>
      <c r="J3707" s="11">
        <v>39.800000000000011</v>
      </c>
      <c r="K3707" s="11">
        <v>0</v>
      </c>
      <c r="L3707" s="11">
        <v>0</v>
      </c>
      <c r="M3707" s="11">
        <v>0</v>
      </c>
      <c r="N3707" s="11">
        <f>IFERROR(合并表__明细[[#This Row],[期末库存]]/合并表__明细[[#This Row],[未来50天出库量]]*50,999)</f>
        <v>999</v>
      </c>
      <c r="O3707" s="11" t="str">
        <f>IF(合并表__明细[[#This Row],[库存天数]]&lt;=3,"不足",IF(合并表__明细[[#This Row],[库存天数]]&gt;=100,"积压","正常"))</f>
        <v>积压</v>
      </c>
    </row>
    <row r="3708" spans="2:15" hidden="1" x14ac:dyDescent="0.2">
      <c r="B3708" s="1">
        <v>43190</v>
      </c>
      <c r="C3708" s="4" t="s">
        <v>9</v>
      </c>
      <c r="D3708" s="4" t="s">
        <v>15</v>
      </c>
      <c r="E3708">
        <v>1000002985</v>
      </c>
      <c r="F3708" s="4" t="s">
        <v>47</v>
      </c>
      <c r="G3708" s="4" t="s">
        <v>26</v>
      </c>
      <c r="H3708">
        <v>40000080</v>
      </c>
      <c r="I3708" s="4" t="s">
        <v>67</v>
      </c>
      <c r="J3708" s="11">
        <v>20.256000000000007</v>
      </c>
      <c r="K3708" s="11">
        <v>0</v>
      </c>
      <c r="L3708" s="11">
        <v>0</v>
      </c>
      <c r="M3708" s="11">
        <v>0</v>
      </c>
      <c r="N3708" s="11">
        <f>IFERROR(合并表__明细[[#This Row],[期末库存]]/合并表__明细[[#This Row],[未来50天出库量]]*50,999)</f>
        <v>999</v>
      </c>
      <c r="O3708" s="11" t="str">
        <f>IF(合并表__明细[[#This Row],[库存天数]]&lt;=3,"不足",IF(合并表__明细[[#This Row],[库存天数]]&gt;=100,"积压","正常"))</f>
        <v>积压</v>
      </c>
    </row>
    <row r="3709" spans="2:15" hidden="1" x14ac:dyDescent="0.2">
      <c r="B3709" s="1">
        <v>43190</v>
      </c>
      <c r="C3709" s="4" t="s">
        <v>9</v>
      </c>
      <c r="D3709" s="4" t="s">
        <v>72</v>
      </c>
      <c r="E3709">
        <v>1000000064</v>
      </c>
      <c r="F3709" s="4" t="s">
        <v>76</v>
      </c>
      <c r="G3709" s="4" t="s">
        <v>26</v>
      </c>
      <c r="H3709">
        <v>40000080</v>
      </c>
      <c r="I3709" s="4" t="s">
        <v>67</v>
      </c>
      <c r="J3709" s="11">
        <v>68.700000000000017</v>
      </c>
      <c r="K3709" s="11">
        <v>0</v>
      </c>
      <c r="L3709" s="11">
        <v>0</v>
      </c>
      <c r="M3709" s="11">
        <v>0</v>
      </c>
      <c r="N3709" s="11">
        <f>IFERROR(合并表__明细[[#This Row],[期末库存]]/合并表__明细[[#This Row],[未来50天出库量]]*50,999)</f>
        <v>999</v>
      </c>
      <c r="O3709" s="11" t="str">
        <f>IF(合并表__明细[[#This Row],[库存天数]]&lt;=3,"不足",IF(合并表__明细[[#This Row],[库存天数]]&gt;=100,"积压","正常"))</f>
        <v>积压</v>
      </c>
    </row>
    <row r="3710" spans="2:15" hidden="1" x14ac:dyDescent="0.2">
      <c r="B3710" s="1">
        <v>43190</v>
      </c>
      <c r="C3710" s="4" t="s">
        <v>9</v>
      </c>
      <c r="D3710" s="4" t="s">
        <v>12</v>
      </c>
      <c r="E3710">
        <v>1000000072</v>
      </c>
      <c r="F3710" s="4" t="s">
        <v>10</v>
      </c>
      <c r="G3710" s="4" t="s">
        <v>26</v>
      </c>
      <c r="H3710">
        <v>40000080</v>
      </c>
      <c r="I3710" s="4" t="s">
        <v>67</v>
      </c>
      <c r="J3710" s="11">
        <v>95.358000000000004</v>
      </c>
      <c r="K3710" s="11">
        <v>0</v>
      </c>
      <c r="L3710" s="11">
        <v>0</v>
      </c>
      <c r="M3710" s="11">
        <v>0</v>
      </c>
      <c r="N3710" s="11">
        <f>IFERROR(合并表__明细[[#This Row],[期末库存]]/合并表__明细[[#This Row],[未来50天出库量]]*50,999)</f>
        <v>999</v>
      </c>
      <c r="O3710" s="11" t="str">
        <f>IF(合并表__明细[[#This Row],[库存天数]]&lt;=3,"不足",IF(合并表__明细[[#This Row],[库存天数]]&gt;=100,"积压","正常"))</f>
        <v>积压</v>
      </c>
    </row>
    <row r="3711" spans="2:15" hidden="1" x14ac:dyDescent="0.2">
      <c r="B3711" s="1">
        <v>43190</v>
      </c>
      <c r="C3711" s="4" t="s">
        <v>9</v>
      </c>
      <c r="D3711" s="4" t="s">
        <v>12</v>
      </c>
      <c r="E3711">
        <v>1000000072</v>
      </c>
      <c r="F3711" s="4" t="s">
        <v>10</v>
      </c>
      <c r="G3711" s="4" t="s">
        <v>26</v>
      </c>
      <c r="H3711">
        <v>40000085</v>
      </c>
      <c r="I3711" s="4" t="s">
        <v>24</v>
      </c>
      <c r="J3711" s="11">
        <v>5.7999999999999972</v>
      </c>
      <c r="K3711" s="11">
        <v>0</v>
      </c>
      <c r="L3711" s="11">
        <v>0</v>
      </c>
      <c r="M3711" s="11">
        <v>0</v>
      </c>
      <c r="N3711" s="11">
        <f>IFERROR(合并表__明细[[#This Row],[期末库存]]/合并表__明细[[#This Row],[未来50天出库量]]*50,999)</f>
        <v>999</v>
      </c>
      <c r="O3711" s="11" t="str">
        <f>IF(合并表__明细[[#This Row],[库存天数]]&lt;=3,"不足",IF(合并表__明细[[#This Row],[库存天数]]&gt;=100,"积压","正常"))</f>
        <v>积压</v>
      </c>
    </row>
    <row r="3712" spans="2:15" hidden="1" x14ac:dyDescent="0.2">
      <c r="B3712" s="1">
        <v>43190</v>
      </c>
      <c r="C3712" s="4" t="s">
        <v>9</v>
      </c>
      <c r="D3712" s="4" t="s">
        <v>72</v>
      </c>
      <c r="E3712">
        <v>1000001699</v>
      </c>
      <c r="F3712" s="4" t="s">
        <v>71</v>
      </c>
      <c r="G3712" s="4" t="s">
        <v>26</v>
      </c>
      <c r="H3712">
        <v>40000080</v>
      </c>
      <c r="I3712" s="4" t="s">
        <v>67</v>
      </c>
      <c r="J3712" s="11">
        <v>8.918000000000001</v>
      </c>
      <c r="K3712" s="11">
        <v>0</v>
      </c>
      <c r="L3712" s="11">
        <v>0</v>
      </c>
      <c r="M3712" s="11">
        <v>0</v>
      </c>
      <c r="N3712" s="11">
        <f>IFERROR(合并表__明细[[#This Row],[期末库存]]/合并表__明细[[#This Row],[未来50天出库量]]*50,999)</f>
        <v>999</v>
      </c>
      <c r="O3712" s="11" t="str">
        <f>IF(合并表__明细[[#This Row],[库存天数]]&lt;=3,"不足",IF(合并表__明细[[#This Row],[库存天数]]&gt;=100,"积压","正常"))</f>
        <v>积压</v>
      </c>
    </row>
    <row r="3713" spans="2:15" hidden="1" x14ac:dyDescent="0.2">
      <c r="B3713" s="1">
        <v>43190</v>
      </c>
      <c r="C3713" s="4" t="s">
        <v>9</v>
      </c>
      <c r="D3713" s="4" t="s">
        <v>8</v>
      </c>
      <c r="E3713">
        <v>1000000070</v>
      </c>
      <c r="F3713" s="4" t="s">
        <v>7</v>
      </c>
      <c r="G3713" s="4" t="s">
        <v>26</v>
      </c>
      <c r="H3713">
        <v>40000080</v>
      </c>
      <c r="I3713" s="4" t="s">
        <v>67</v>
      </c>
      <c r="J3713" s="11">
        <v>3.0000000000000009</v>
      </c>
      <c r="K3713" s="11">
        <v>7</v>
      </c>
      <c r="L3713" s="11">
        <v>7.3</v>
      </c>
      <c r="M3713" s="11">
        <v>0</v>
      </c>
      <c r="N3713" s="11">
        <f>IFERROR(合并表__明细[[#This Row],[期末库存]]/合并表__明细[[#This Row],[未来50天出库量]]*50,999)</f>
        <v>999</v>
      </c>
      <c r="O3713" s="11" t="str">
        <f>IF(合并表__明细[[#This Row],[库存天数]]&lt;=3,"不足",IF(合并表__明细[[#This Row],[库存天数]]&gt;=100,"积压","正常"))</f>
        <v>积压</v>
      </c>
    </row>
    <row r="3714" spans="2:15" hidden="1" x14ac:dyDescent="0.2">
      <c r="B3714" s="1">
        <v>43190</v>
      </c>
      <c r="C3714" s="4" t="s">
        <v>9</v>
      </c>
      <c r="D3714" s="4" t="s">
        <v>17</v>
      </c>
      <c r="E3714">
        <v>1000001649</v>
      </c>
      <c r="F3714" s="4" t="s">
        <v>16</v>
      </c>
      <c r="G3714" s="4" t="s">
        <v>26</v>
      </c>
      <c r="H3714">
        <v>40000085</v>
      </c>
      <c r="I3714" s="4" t="s">
        <v>24</v>
      </c>
      <c r="J3714" s="11">
        <v>16.699999999999989</v>
      </c>
      <c r="K3714" s="11">
        <v>48.4</v>
      </c>
      <c r="L3714" s="11">
        <v>48.6</v>
      </c>
      <c r="M3714" s="11">
        <v>0</v>
      </c>
      <c r="N3714" s="11">
        <f>IFERROR(合并表__明细[[#This Row],[期末库存]]/合并表__明细[[#This Row],[未来50天出库量]]*50,999)</f>
        <v>999</v>
      </c>
      <c r="O3714" s="11" t="str">
        <f>IF(合并表__明细[[#This Row],[库存天数]]&lt;=3,"不足",IF(合并表__明细[[#This Row],[库存天数]]&gt;=100,"积压","正常"))</f>
        <v>积压</v>
      </c>
    </row>
    <row r="3715" spans="2:15" hidden="1" x14ac:dyDescent="0.2">
      <c r="B3715" s="1">
        <v>43190</v>
      </c>
      <c r="C3715" s="4" t="s">
        <v>9</v>
      </c>
      <c r="D3715" s="4" t="s">
        <v>59</v>
      </c>
      <c r="E3715">
        <v>1000000192</v>
      </c>
      <c r="F3715" s="4" t="s">
        <v>58</v>
      </c>
      <c r="G3715" s="4" t="s">
        <v>26</v>
      </c>
      <c r="H3715">
        <v>40000085</v>
      </c>
      <c r="I3715" s="4" t="s">
        <v>24</v>
      </c>
      <c r="J3715" s="11">
        <v>11.899999999999991</v>
      </c>
      <c r="K3715" s="11">
        <v>48.4</v>
      </c>
      <c r="L3715" s="11">
        <v>48.2</v>
      </c>
      <c r="M3715" s="11">
        <v>0</v>
      </c>
      <c r="N3715" s="11">
        <f>IFERROR(合并表__明细[[#This Row],[期末库存]]/合并表__明细[[#This Row],[未来50天出库量]]*50,999)</f>
        <v>999</v>
      </c>
      <c r="O3715" s="11" t="str">
        <f>IF(合并表__明细[[#This Row],[库存天数]]&lt;=3,"不足",IF(合并表__明细[[#This Row],[库存天数]]&gt;=100,"积压","正常"))</f>
        <v>积压</v>
      </c>
    </row>
    <row r="3716" spans="2:15" hidden="1" x14ac:dyDescent="0.2">
      <c r="B3716" s="1">
        <v>43190</v>
      </c>
      <c r="C3716" s="4" t="s">
        <v>9</v>
      </c>
      <c r="D3716" s="4" t="s">
        <v>17</v>
      </c>
      <c r="E3716">
        <v>1000000059</v>
      </c>
      <c r="F3716" s="4" t="s">
        <v>55</v>
      </c>
      <c r="G3716" s="4" t="s">
        <v>26</v>
      </c>
      <c r="H3716">
        <v>40000080</v>
      </c>
      <c r="I3716" s="4" t="s">
        <v>67</v>
      </c>
      <c r="J3716" s="11">
        <v>178.886</v>
      </c>
      <c r="K3716" s="11">
        <v>116.00000000000001</v>
      </c>
      <c r="L3716" s="11">
        <v>122.5</v>
      </c>
      <c r="M3716" s="11">
        <v>0</v>
      </c>
      <c r="N3716" s="11">
        <f>IFERROR(合并表__明细[[#This Row],[期末库存]]/合并表__明细[[#This Row],[未来50天出库量]]*50,999)</f>
        <v>999</v>
      </c>
      <c r="O3716" s="11" t="str">
        <f>IF(合并表__明细[[#This Row],[库存天数]]&lt;=3,"不足",IF(合并表__明细[[#This Row],[库存天数]]&gt;=100,"积压","正常"))</f>
        <v>积压</v>
      </c>
    </row>
    <row r="3717" spans="2:15" hidden="1" x14ac:dyDescent="0.2">
      <c r="B3717" s="1">
        <v>43190</v>
      </c>
      <c r="C3717" s="4" t="s">
        <v>22</v>
      </c>
      <c r="D3717" s="4" t="s">
        <v>69</v>
      </c>
      <c r="E3717">
        <v>1000003349</v>
      </c>
      <c r="F3717" s="4" t="s">
        <v>68</v>
      </c>
      <c r="G3717" s="4" t="s">
        <v>26</v>
      </c>
      <c r="H3717">
        <v>40000080</v>
      </c>
      <c r="I3717" s="4" t="s">
        <v>67</v>
      </c>
      <c r="J3717" s="11">
        <v>1.2159999999999997</v>
      </c>
      <c r="K3717" s="11">
        <v>0</v>
      </c>
      <c r="L3717" s="11">
        <v>0</v>
      </c>
      <c r="M3717" s="11">
        <v>0</v>
      </c>
      <c r="N3717" s="11">
        <f>IFERROR(合并表__明细[[#This Row],[期末库存]]/合并表__明细[[#This Row],[未来50天出库量]]*50,999)</f>
        <v>999</v>
      </c>
      <c r="O3717" s="11" t="str">
        <f>IF(合并表__明细[[#This Row],[库存天数]]&lt;=3,"不足",IF(合并表__明细[[#This Row],[库存天数]]&gt;=100,"积压","正常"))</f>
        <v>积压</v>
      </c>
    </row>
    <row r="3718" spans="2:15" hidden="1" x14ac:dyDescent="0.2">
      <c r="B3718" s="1">
        <v>43190</v>
      </c>
      <c r="C3718" s="4" t="s">
        <v>22</v>
      </c>
      <c r="D3718" s="4" t="s">
        <v>25</v>
      </c>
      <c r="E3718">
        <v>1000003183</v>
      </c>
      <c r="F3718" s="4" t="s">
        <v>23</v>
      </c>
      <c r="G3718" s="4" t="s">
        <v>26</v>
      </c>
      <c r="H3718">
        <v>40000080</v>
      </c>
      <c r="I3718" s="4" t="s">
        <v>67</v>
      </c>
      <c r="J3718" s="11">
        <v>1.2999999999999994</v>
      </c>
      <c r="K3718" s="11">
        <v>0</v>
      </c>
      <c r="L3718" s="11">
        <v>0</v>
      </c>
      <c r="M3718" s="11">
        <v>0</v>
      </c>
      <c r="N3718" s="11">
        <f>IFERROR(合并表__明细[[#This Row],[期末库存]]/合并表__明细[[#This Row],[未来50天出库量]]*50,999)</f>
        <v>999</v>
      </c>
      <c r="O3718" s="11" t="str">
        <f>IF(合并表__明细[[#This Row],[库存天数]]&lt;=3,"不足",IF(合并表__明细[[#This Row],[库存天数]]&gt;=100,"积压","正常"))</f>
        <v>积压</v>
      </c>
    </row>
    <row r="3719" spans="2:15" hidden="1" x14ac:dyDescent="0.2">
      <c r="B3719" s="1">
        <v>43190</v>
      </c>
      <c r="C3719" s="4" t="s">
        <v>22</v>
      </c>
      <c r="D3719" s="4" t="s">
        <v>54</v>
      </c>
      <c r="E3719">
        <v>1000000046</v>
      </c>
      <c r="F3719" s="4" t="s">
        <v>52</v>
      </c>
      <c r="G3719" s="4" t="s">
        <v>26</v>
      </c>
      <c r="H3719">
        <v>40000085</v>
      </c>
      <c r="I3719" s="4" t="s">
        <v>24</v>
      </c>
      <c r="J3719" s="11">
        <v>15.200000000000003</v>
      </c>
      <c r="K3719" s="11">
        <v>0</v>
      </c>
      <c r="L3719" s="11">
        <v>0</v>
      </c>
      <c r="M3719" s="11">
        <v>0</v>
      </c>
      <c r="N3719" s="11">
        <f>IFERROR(合并表__明细[[#This Row],[期末库存]]/合并表__明细[[#This Row],[未来50天出库量]]*50,999)</f>
        <v>999</v>
      </c>
      <c r="O3719" s="11" t="str">
        <f>IF(合并表__明细[[#This Row],[库存天数]]&lt;=3,"不足",IF(合并表__明细[[#This Row],[库存天数]]&gt;=100,"积压","正常"))</f>
        <v>积压</v>
      </c>
    </row>
    <row r="3720" spans="2:15" hidden="1" x14ac:dyDescent="0.2">
      <c r="B3720" s="1">
        <v>43190</v>
      </c>
      <c r="C3720" s="4" t="s">
        <v>22</v>
      </c>
      <c r="D3720" s="4" t="s">
        <v>54</v>
      </c>
      <c r="E3720">
        <v>1000000046</v>
      </c>
      <c r="F3720" s="4" t="s">
        <v>52</v>
      </c>
      <c r="G3720" s="4" t="s">
        <v>26</v>
      </c>
      <c r="H3720">
        <v>40000080</v>
      </c>
      <c r="I3720" s="4" t="s">
        <v>67</v>
      </c>
      <c r="J3720" s="11">
        <v>5.3479999999999981</v>
      </c>
      <c r="K3720" s="11">
        <v>0</v>
      </c>
      <c r="L3720" s="11">
        <v>0</v>
      </c>
      <c r="M3720" s="11">
        <v>0</v>
      </c>
      <c r="N3720" s="11">
        <f>IFERROR(合并表__明细[[#This Row],[期末库存]]/合并表__明细[[#This Row],[未来50天出库量]]*50,999)</f>
        <v>999</v>
      </c>
      <c r="O3720" s="11" t="str">
        <f>IF(合并表__明细[[#This Row],[库存天数]]&lt;=3,"不足",IF(合并表__明细[[#This Row],[库存天数]]&gt;=100,"积压","正常"))</f>
        <v>积压</v>
      </c>
    </row>
    <row r="3721" spans="2:15" hidden="1" x14ac:dyDescent="0.2">
      <c r="B3721" s="1">
        <v>43190</v>
      </c>
      <c r="C3721" s="4" t="s">
        <v>22</v>
      </c>
      <c r="D3721" s="4" t="s">
        <v>29</v>
      </c>
      <c r="E3721">
        <v>1000000101</v>
      </c>
      <c r="F3721" s="4" t="s">
        <v>39</v>
      </c>
      <c r="G3721" s="4" t="s">
        <v>26</v>
      </c>
      <c r="H3721">
        <v>40000085</v>
      </c>
      <c r="I3721" s="4" t="s">
        <v>24</v>
      </c>
      <c r="J3721" s="11">
        <v>62.144000000000005</v>
      </c>
      <c r="K3721" s="11">
        <v>0</v>
      </c>
      <c r="L3721" s="11">
        <v>0</v>
      </c>
      <c r="M3721" s="11">
        <v>0</v>
      </c>
      <c r="N3721" s="11">
        <f>IFERROR(合并表__明细[[#This Row],[期末库存]]/合并表__明细[[#This Row],[未来50天出库量]]*50,999)</f>
        <v>999</v>
      </c>
      <c r="O3721" s="11" t="str">
        <f>IF(合并表__明细[[#This Row],[库存天数]]&lt;=3,"不足",IF(合并表__明细[[#This Row],[库存天数]]&gt;=100,"积压","正常"))</f>
        <v>积压</v>
      </c>
    </row>
    <row r="3722" spans="2:15" hidden="1" x14ac:dyDescent="0.2">
      <c r="B3722" s="1">
        <v>43190</v>
      </c>
      <c r="C3722" s="4" t="s">
        <v>22</v>
      </c>
      <c r="D3722" s="4" t="s">
        <v>46</v>
      </c>
      <c r="E3722">
        <v>1000001133</v>
      </c>
      <c r="F3722" s="4" t="s">
        <v>45</v>
      </c>
      <c r="G3722" s="4" t="s">
        <v>26</v>
      </c>
      <c r="H3722">
        <v>40000085</v>
      </c>
      <c r="I3722" s="4" t="s">
        <v>24</v>
      </c>
      <c r="J3722" s="11">
        <v>9.5000000000000107</v>
      </c>
      <c r="K3722" s="11">
        <v>0</v>
      </c>
      <c r="L3722" s="11">
        <v>0</v>
      </c>
      <c r="M3722" s="11">
        <v>0</v>
      </c>
      <c r="N3722" s="11">
        <f>IFERROR(合并表__明细[[#This Row],[期末库存]]/合并表__明细[[#This Row],[未来50天出库量]]*50,999)</f>
        <v>999</v>
      </c>
      <c r="O3722" s="11" t="str">
        <f>IF(合并表__明细[[#This Row],[库存天数]]&lt;=3,"不足",IF(合并表__明细[[#This Row],[库存天数]]&gt;=100,"积压","正常"))</f>
        <v>积压</v>
      </c>
    </row>
    <row r="3723" spans="2:15" hidden="1" x14ac:dyDescent="0.2">
      <c r="B3723" s="1">
        <v>43190</v>
      </c>
      <c r="C3723" s="4" t="s">
        <v>22</v>
      </c>
      <c r="D3723" s="4" t="s">
        <v>25</v>
      </c>
      <c r="E3723">
        <v>1000003183</v>
      </c>
      <c r="F3723" s="4" t="s">
        <v>23</v>
      </c>
      <c r="G3723" s="4" t="s">
        <v>26</v>
      </c>
      <c r="H3723">
        <v>40000085</v>
      </c>
      <c r="I3723" s="4" t="s">
        <v>24</v>
      </c>
      <c r="J3723" s="11">
        <v>411.92799999999994</v>
      </c>
      <c r="K3723" s="11">
        <v>0</v>
      </c>
      <c r="L3723" s="11">
        <v>0</v>
      </c>
      <c r="M3723" s="11">
        <v>0</v>
      </c>
      <c r="N3723" s="11">
        <f>IFERROR(合并表__明细[[#This Row],[期末库存]]/合并表__明细[[#This Row],[未来50天出库量]]*50,999)</f>
        <v>999</v>
      </c>
      <c r="O3723" s="11" t="str">
        <f>IF(合并表__明细[[#This Row],[库存天数]]&lt;=3,"不足",IF(合并表__明细[[#This Row],[库存天数]]&gt;=100,"积压","正常"))</f>
        <v>积压</v>
      </c>
    </row>
    <row r="3724" spans="2:15" hidden="1" x14ac:dyDescent="0.2">
      <c r="B3724" s="1">
        <v>43190</v>
      </c>
      <c r="C3724" s="4" t="s">
        <v>22</v>
      </c>
      <c r="D3724" s="4" t="s">
        <v>21</v>
      </c>
      <c r="E3724">
        <v>1000002872</v>
      </c>
      <c r="F3724" s="4" t="s">
        <v>19</v>
      </c>
      <c r="G3724" s="4" t="s">
        <v>26</v>
      </c>
      <c r="H3724">
        <v>40000085</v>
      </c>
      <c r="I3724" s="4" t="s">
        <v>24</v>
      </c>
      <c r="J3724" s="11">
        <v>2.1000000000000014</v>
      </c>
      <c r="K3724" s="11">
        <v>35.200000000000003</v>
      </c>
      <c r="L3724" s="11">
        <v>36.200000000000003</v>
      </c>
      <c r="M3724" s="11">
        <v>0</v>
      </c>
      <c r="N3724" s="11">
        <f>IFERROR(合并表__明细[[#This Row],[期末库存]]/合并表__明细[[#This Row],[未来50天出库量]]*50,999)</f>
        <v>999</v>
      </c>
      <c r="O3724" s="11" t="str">
        <f>IF(合并表__明细[[#This Row],[库存天数]]&lt;=3,"不足",IF(合并表__明细[[#This Row],[库存天数]]&gt;=100,"积压","正常"))</f>
        <v>积压</v>
      </c>
    </row>
    <row r="3725" spans="2:15" hidden="1" x14ac:dyDescent="0.2">
      <c r="B3725" s="1">
        <v>43190</v>
      </c>
      <c r="C3725" s="4" t="s">
        <v>22</v>
      </c>
      <c r="D3725" s="4" t="s">
        <v>49</v>
      </c>
      <c r="E3725">
        <v>1000000020</v>
      </c>
      <c r="F3725" s="4" t="s">
        <v>73</v>
      </c>
      <c r="G3725" s="4" t="s">
        <v>26</v>
      </c>
      <c r="H3725">
        <v>40000085</v>
      </c>
      <c r="I3725" s="4" t="s">
        <v>24</v>
      </c>
      <c r="J3725" s="11">
        <v>59.999999999999574</v>
      </c>
      <c r="K3725" s="11">
        <v>747.89999999999975</v>
      </c>
      <c r="L3725" s="11">
        <v>784.80000000000007</v>
      </c>
      <c r="M3725" s="11">
        <v>0</v>
      </c>
      <c r="N3725" s="11">
        <f>IFERROR(合并表__明细[[#This Row],[期末库存]]/合并表__明细[[#This Row],[未来50天出库量]]*50,999)</f>
        <v>999</v>
      </c>
      <c r="O3725" s="11" t="str">
        <f>IF(合并表__明细[[#This Row],[库存天数]]&lt;=3,"不足",IF(合并表__明细[[#This Row],[库存天数]]&gt;=100,"积压","正常"))</f>
        <v>积压</v>
      </c>
    </row>
    <row r="3726" spans="2:15" hidden="1" x14ac:dyDescent="0.2">
      <c r="B3726" s="1">
        <v>43190</v>
      </c>
      <c r="C3726" s="4" t="s">
        <v>22</v>
      </c>
      <c r="D3726" s="4" t="s">
        <v>61</v>
      </c>
      <c r="E3726">
        <v>1000000579</v>
      </c>
      <c r="F3726" s="4" t="s">
        <v>60</v>
      </c>
      <c r="G3726" s="4" t="s">
        <v>26</v>
      </c>
      <c r="H3726">
        <v>40000085</v>
      </c>
      <c r="I3726" s="4" t="s">
        <v>24</v>
      </c>
      <c r="J3726" s="11">
        <v>173.51600000000008</v>
      </c>
      <c r="K3726" s="11">
        <v>242</v>
      </c>
      <c r="L3726" s="11">
        <v>253.40000000000003</v>
      </c>
      <c r="M3726" s="11">
        <v>0</v>
      </c>
      <c r="N3726" s="11">
        <f>IFERROR(合并表__明细[[#This Row],[期末库存]]/合并表__明细[[#This Row],[未来50天出库量]]*50,999)</f>
        <v>999</v>
      </c>
      <c r="O3726" s="11" t="str">
        <f>IF(合并表__明细[[#This Row],[库存天数]]&lt;=3,"不足",IF(合并表__明细[[#This Row],[库存天数]]&gt;=100,"积压","正常"))</f>
        <v>积压</v>
      </c>
    </row>
    <row r="3727" spans="2:15" hidden="1" x14ac:dyDescent="0.2">
      <c r="B3727" s="1">
        <v>43220</v>
      </c>
      <c r="C3727" s="4" t="s">
        <v>43</v>
      </c>
      <c r="D3727" s="4" t="s">
        <v>78</v>
      </c>
      <c r="E3727">
        <v>1000003187</v>
      </c>
      <c r="F3727" s="4" t="s">
        <v>77</v>
      </c>
      <c r="G3727" s="4" t="s">
        <v>13</v>
      </c>
      <c r="H3727">
        <v>10000172</v>
      </c>
      <c r="I3727" s="4" t="s">
        <v>18</v>
      </c>
      <c r="J3727" s="11">
        <v>355.90000000000003</v>
      </c>
      <c r="K3727" s="11">
        <v>0</v>
      </c>
      <c r="L3727" s="11">
        <v>0</v>
      </c>
      <c r="M3727" s="11">
        <v>0</v>
      </c>
      <c r="N3727" s="11">
        <f>IFERROR(合并表__明细[[#This Row],[期末库存]]/合并表__明细[[#This Row],[未来50天出库量]]*50,999)</f>
        <v>999</v>
      </c>
      <c r="O3727" s="11" t="str">
        <f>IF(合并表__明细[[#This Row],[库存天数]]&lt;=3,"不足",IF(合并表__明细[[#This Row],[库存天数]]&gt;=100,"积压","正常"))</f>
        <v>积压</v>
      </c>
    </row>
    <row r="3728" spans="2:15" hidden="1" x14ac:dyDescent="0.2">
      <c r="B3728" s="1">
        <v>43220</v>
      </c>
      <c r="C3728" s="4" t="s">
        <v>43</v>
      </c>
      <c r="D3728" s="4" t="s">
        <v>51</v>
      </c>
      <c r="E3728">
        <v>1000000460</v>
      </c>
      <c r="F3728" s="4" t="s">
        <v>50</v>
      </c>
      <c r="G3728" s="4" t="s">
        <v>13</v>
      </c>
      <c r="H3728">
        <v>20000018</v>
      </c>
      <c r="I3728" s="4" t="s">
        <v>81</v>
      </c>
      <c r="J3728" s="11">
        <v>87</v>
      </c>
      <c r="K3728" s="11">
        <v>0</v>
      </c>
      <c r="L3728" s="11">
        <v>0</v>
      </c>
      <c r="M3728" s="11">
        <v>0</v>
      </c>
      <c r="N3728" s="11">
        <f>IFERROR(合并表__明细[[#This Row],[期末库存]]/合并表__明细[[#This Row],[未来50天出库量]]*50,999)</f>
        <v>999</v>
      </c>
      <c r="O3728" s="11" t="str">
        <f>IF(合并表__明细[[#This Row],[库存天数]]&lt;=3,"不足",IF(合并表__明细[[#This Row],[库存天数]]&gt;=100,"积压","正常"))</f>
        <v>积压</v>
      </c>
    </row>
    <row r="3729" spans="2:15" hidden="1" x14ac:dyDescent="0.2">
      <c r="B3729" s="1">
        <v>43220</v>
      </c>
      <c r="C3729" s="4" t="s">
        <v>43</v>
      </c>
      <c r="D3729" s="4" t="s">
        <v>80</v>
      </c>
      <c r="E3729">
        <v>1000003498</v>
      </c>
      <c r="F3729" s="4" t="s">
        <v>79</v>
      </c>
      <c r="G3729" s="4" t="s">
        <v>13</v>
      </c>
      <c r="H3729">
        <v>10000136</v>
      </c>
      <c r="I3729" s="4" t="s">
        <v>40</v>
      </c>
      <c r="J3729" s="11">
        <v>0.60000000000000009</v>
      </c>
      <c r="K3729" s="11">
        <v>0</v>
      </c>
      <c r="L3729" s="11">
        <v>0</v>
      </c>
      <c r="M3729" s="11">
        <v>0</v>
      </c>
      <c r="N3729" s="11">
        <f>IFERROR(合并表__明细[[#This Row],[期末库存]]/合并表__明细[[#This Row],[未来50天出库量]]*50,999)</f>
        <v>999</v>
      </c>
      <c r="O3729" s="11" t="str">
        <f>IF(合并表__明细[[#This Row],[库存天数]]&lt;=3,"不足",IF(合并表__明细[[#This Row],[库存天数]]&gt;=100,"积压","正常"))</f>
        <v>积压</v>
      </c>
    </row>
    <row r="3730" spans="2:15" hidden="1" x14ac:dyDescent="0.2">
      <c r="B3730" s="1">
        <v>43220</v>
      </c>
      <c r="C3730" s="4" t="s">
        <v>43</v>
      </c>
      <c r="D3730" s="4" t="s">
        <v>78</v>
      </c>
      <c r="E3730">
        <v>1000003187</v>
      </c>
      <c r="F3730" s="4" t="s">
        <v>77</v>
      </c>
      <c r="G3730" s="4" t="s">
        <v>13</v>
      </c>
      <c r="H3730">
        <v>10000182</v>
      </c>
      <c r="I3730" s="4" t="s">
        <v>31</v>
      </c>
      <c r="J3730" s="11">
        <v>3</v>
      </c>
      <c r="K3730" s="11">
        <v>0</v>
      </c>
      <c r="L3730" s="11">
        <v>0</v>
      </c>
      <c r="M3730" s="11">
        <v>0</v>
      </c>
      <c r="N3730" s="11">
        <f>IFERROR(合并表__明细[[#This Row],[期末库存]]/合并表__明细[[#This Row],[未来50天出库量]]*50,999)</f>
        <v>999</v>
      </c>
      <c r="O3730" s="11" t="str">
        <f>IF(合并表__明细[[#This Row],[库存天数]]&lt;=3,"不足",IF(合并表__明细[[#This Row],[库存天数]]&gt;=100,"积压","正常"))</f>
        <v>积压</v>
      </c>
    </row>
    <row r="3731" spans="2:15" hidden="1" x14ac:dyDescent="0.2">
      <c r="B3731" s="1">
        <v>43220</v>
      </c>
      <c r="C3731" s="4" t="s">
        <v>43</v>
      </c>
      <c r="D3731" s="4" t="s">
        <v>66</v>
      </c>
      <c r="E3731">
        <v>1000001135</v>
      </c>
      <c r="F3731" s="4" t="s">
        <v>65</v>
      </c>
      <c r="G3731" s="4" t="s">
        <v>13</v>
      </c>
      <c r="H3731">
        <v>10000172</v>
      </c>
      <c r="I3731" s="4" t="s">
        <v>18</v>
      </c>
      <c r="J3731" s="11">
        <v>0.60000000000000053</v>
      </c>
      <c r="K3731" s="11">
        <v>0</v>
      </c>
      <c r="L3731" s="11">
        <v>0</v>
      </c>
      <c r="M3731" s="11">
        <v>0</v>
      </c>
      <c r="N3731" s="11">
        <f>IFERROR(合并表__明细[[#This Row],[期末库存]]/合并表__明细[[#This Row],[未来50天出库量]]*50,999)</f>
        <v>999</v>
      </c>
      <c r="O3731" s="11" t="str">
        <f>IF(合并表__明细[[#This Row],[库存天数]]&lt;=3,"不足",IF(合并表__明细[[#This Row],[库存天数]]&gt;=100,"积压","正常"))</f>
        <v>积压</v>
      </c>
    </row>
    <row r="3732" spans="2:15" hidden="1" x14ac:dyDescent="0.2">
      <c r="B3732" s="1">
        <v>43220</v>
      </c>
      <c r="C3732" s="4" t="s">
        <v>43</v>
      </c>
      <c r="D3732" s="4" t="s">
        <v>51</v>
      </c>
      <c r="E3732">
        <v>1000000460</v>
      </c>
      <c r="F3732" s="4" t="s">
        <v>50</v>
      </c>
      <c r="G3732" s="4" t="s">
        <v>13</v>
      </c>
      <c r="H3732">
        <v>10000172</v>
      </c>
      <c r="I3732" s="4" t="s">
        <v>18</v>
      </c>
      <c r="J3732" s="11">
        <v>41.6</v>
      </c>
      <c r="K3732" s="11">
        <v>0</v>
      </c>
      <c r="L3732" s="11">
        <v>0</v>
      </c>
      <c r="M3732" s="11">
        <v>0</v>
      </c>
      <c r="N3732" s="11">
        <f>IFERROR(合并表__明细[[#This Row],[期末库存]]/合并表__明细[[#This Row],[未来50天出库量]]*50,999)</f>
        <v>999</v>
      </c>
      <c r="O3732" s="11" t="str">
        <f>IF(合并表__明细[[#This Row],[库存天数]]&lt;=3,"不足",IF(合并表__明细[[#This Row],[库存天数]]&gt;=100,"积压","正常"))</f>
        <v>积压</v>
      </c>
    </row>
    <row r="3733" spans="2:15" hidden="1" x14ac:dyDescent="0.2">
      <c r="B3733" s="1">
        <v>43220</v>
      </c>
      <c r="C3733" s="4" t="s">
        <v>43</v>
      </c>
      <c r="D3733" s="4" t="s">
        <v>51</v>
      </c>
      <c r="E3733">
        <v>1000000460</v>
      </c>
      <c r="F3733" s="4" t="s">
        <v>50</v>
      </c>
      <c r="G3733" s="4" t="s">
        <v>13</v>
      </c>
      <c r="H3733">
        <v>10000211</v>
      </c>
      <c r="I3733" s="4" t="s">
        <v>11</v>
      </c>
      <c r="J3733" s="11">
        <v>9.5</v>
      </c>
      <c r="K3733" s="11">
        <v>0</v>
      </c>
      <c r="L3733" s="11">
        <v>0</v>
      </c>
      <c r="M3733" s="11">
        <v>0</v>
      </c>
      <c r="N3733" s="11">
        <f>IFERROR(合并表__明细[[#This Row],[期末库存]]/合并表__明细[[#This Row],[未来50天出库量]]*50,999)</f>
        <v>999</v>
      </c>
      <c r="O3733" s="11" t="str">
        <f>IF(合并表__明细[[#This Row],[库存天数]]&lt;=3,"不足",IF(合并表__明细[[#This Row],[库存天数]]&gt;=100,"积压","正常"))</f>
        <v>积压</v>
      </c>
    </row>
    <row r="3734" spans="2:15" hidden="1" x14ac:dyDescent="0.2">
      <c r="B3734" s="1">
        <v>43220</v>
      </c>
      <c r="C3734" s="4" t="s">
        <v>43</v>
      </c>
      <c r="D3734" s="4" t="s">
        <v>80</v>
      </c>
      <c r="E3734">
        <v>1000003498</v>
      </c>
      <c r="F3734" s="4" t="s">
        <v>79</v>
      </c>
      <c r="G3734" s="4" t="s">
        <v>13</v>
      </c>
      <c r="H3734">
        <v>10000182</v>
      </c>
      <c r="I3734" s="4" t="s">
        <v>31</v>
      </c>
      <c r="J3734" s="11">
        <v>33</v>
      </c>
      <c r="K3734" s="11">
        <v>0</v>
      </c>
      <c r="L3734" s="11">
        <v>0</v>
      </c>
      <c r="M3734" s="11">
        <v>0</v>
      </c>
      <c r="N3734" s="11">
        <f>IFERROR(合并表__明细[[#This Row],[期末库存]]/合并表__明细[[#This Row],[未来50天出库量]]*50,999)</f>
        <v>999</v>
      </c>
      <c r="O3734" s="11" t="str">
        <f>IF(合并表__明细[[#This Row],[库存天数]]&lt;=3,"不足",IF(合并表__明细[[#This Row],[库存天数]]&gt;=100,"积压","正常"))</f>
        <v>积压</v>
      </c>
    </row>
    <row r="3735" spans="2:15" hidden="1" x14ac:dyDescent="0.2">
      <c r="B3735" s="1">
        <v>43220</v>
      </c>
      <c r="C3735" s="4" t="s">
        <v>43</v>
      </c>
      <c r="D3735" s="4" t="s">
        <v>66</v>
      </c>
      <c r="E3735">
        <v>1000001135</v>
      </c>
      <c r="F3735" s="4" t="s">
        <v>65</v>
      </c>
      <c r="G3735" s="4" t="s">
        <v>13</v>
      </c>
      <c r="H3735">
        <v>20000099</v>
      </c>
      <c r="I3735" s="4" t="s">
        <v>20</v>
      </c>
      <c r="J3735" s="11">
        <v>1.6</v>
      </c>
      <c r="K3735" s="11">
        <v>0</v>
      </c>
      <c r="L3735" s="11">
        <v>0</v>
      </c>
      <c r="M3735" s="11">
        <v>0</v>
      </c>
      <c r="N3735" s="11">
        <f>IFERROR(合并表__明细[[#This Row],[期末库存]]/合并表__明细[[#This Row],[未来50天出库量]]*50,999)</f>
        <v>999</v>
      </c>
      <c r="O3735" s="11" t="str">
        <f>IF(合并表__明细[[#This Row],[库存天数]]&lt;=3,"不足",IF(合并表__明细[[#This Row],[库存天数]]&gt;=100,"积压","正常"))</f>
        <v>积压</v>
      </c>
    </row>
    <row r="3736" spans="2:15" hidden="1" x14ac:dyDescent="0.2">
      <c r="B3736" s="1">
        <v>43220</v>
      </c>
      <c r="C3736" s="4" t="s">
        <v>43</v>
      </c>
      <c r="D3736" s="4" t="s">
        <v>51</v>
      </c>
      <c r="E3736">
        <v>1000000460</v>
      </c>
      <c r="F3736" s="4" t="s">
        <v>50</v>
      </c>
      <c r="G3736" s="4" t="s">
        <v>13</v>
      </c>
      <c r="H3736">
        <v>10000182</v>
      </c>
      <c r="I3736" s="4" t="s">
        <v>31</v>
      </c>
      <c r="J3736" s="11">
        <v>135.334</v>
      </c>
      <c r="K3736" s="11">
        <v>0</v>
      </c>
      <c r="L3736" s="11">
        <v>0</v>
      </c>
      <c r="M3736" s="11">
        <v>0</v>
      </c>
      <c r="N3736" s="11">
        <f>IFERROR(合并表__明细[[#This Row],[期末库存]]/合并表__明细[[#This Row],[未来50天出库量]]*50,999)</f>
        <v>999</v>
      </c>
      <c r="O3736" s="11" t="str">
        <f>IF(合并表__明细[[#This Row],[库存天数]]&lt;=3,"不足",IF(合并表__明细[[#This Row],[库存天数]]&gt;=100,"积压","正常"))</f>
        <v>积压</v>
      </c>
    </row>
    <row r="3737" spans="2:15" hidden="1" x14ac:dyDescent="0.2">
      <c r="B3737" s="1">
        <v>43220</v>
      </c>
      <c r="C3737" s="4" t="s">
        <v>43</v>
      </c>
      <c r="D3737" s="4" t="s">
        <v>80</v>
      </c>
      <c r="E3737">
        <v>1000003498</v>
      </c>
      <c r="F3737" s="4" t="s">
        <v>79</v>
      </c>
      <c r="G3737" s="4" t="s">
        <v>13</v>
      </c>
      <c r="H3737">
        <v>10000061</v>
      </c>
      <c r="I3737" s="4" t="s">
        <v>28</v>
      </c>
      <c r="J3737" s="11">
        <v>7.4420000000000002</v>
      </c>
      <c r="K3737" s="11">
        <v>0</v>
      </c>
      <c r="L3737" s="11">
        <v>0</v>
      </c>
      <c r="M3737" s="11">
        <v>0</v>
      </c>
      <c r="N3737" s="11">
        <f>IFERROR(合并表__明细[[#This Row],[期末库存]]/合并表__明细[[#This Row],[未来50天出库量]]*50,999)</f>
        <v>999</v>
      </c>
      <c r="O3737" s="11" t="str">
        <f>IF(合并表__明细[[#This Row],[库存天数]]&lt;=3,"不足",IF(合并表__明细[[#This Row],[库存天数]]&gt;=100,"积压","正常"))</f>
        <v>积压</v>
      </c>
    </row>
    <row r="3738" spans="2:15" hidden="1" x14ac:dyDescent="0.2">
      <c r="B3738" s="1">
        <v>43220</v>
      </c>
      <c r="C3738" s="4" t="s">
        <v>43</v>
      </c>
      <c r="D3738" s="4" t="s">
        <v>80</v>
      </c>
      <c r="E3738">
        <v>1000003498</v>
      </c>
      <c r="F3738" s="4" t="s">
        <v>79</v>
      </c>
      <c r="G3738" s="4" t="s">
        <v>13</v>
      </c>
      <c r="H3738">
        <v>10000078</v>
      </c>
      <c r="I3738" s="4" t="s">
        <v>30</v>
      </c>
      <c r="J3738" s="11">
        <v>0.50000000000000089</v>
      </c>
      <c r="K3738" s="11">
        <v>0</v>
      </c>
      <c r="L3738" s="11">
        <v>0</v>
      </c>
      <c r="M3738" s="11">
        <v>0</v>
      </c>
      <c r="N3738" s="11">
        <f>IFERROR(合并表__明细[[#This Row],[期末库存]]/合并表__明细[[#This Row],[未来50天出库量]]*50,999)</f>
        <v>999</v>
      </c>
      <c r="O3738" s="11" t="str">
        <f>IF(合并表__明细[[#This Row],[库存天数]]&lt;=3,"不足",IF(合并表__明细[[#This Row],[库存天数]]&gt;=100,"积压","正常"))</f>
        <v>积压</v>
      </c>
    </row>
    <row r="3739" spans="2:15" hidden="1" x14ac:dyDescent="0.2">
      <c r="B3739" s="1">
        <v>43220</v>
      </c>
      <c r="C3739" s="4" t="s">
        <v>43</v>
      </c>
      <c r="D3739" s="4" t="s">
        <v>66</v>
      </c>
      <c r="E3739">
        <v>1000001135</v>
      </c>
      <c r="F3739" s="4" t="s">
        <v>65</v>
      </c>
      <c r="G3739" s="4" t="s">
        <v>13</v>
      </c>
      <c r="H3739">
        <v>10000111</v>
      </c>
      <c r="I3739" s="4" t="s">
        <v>37</v>
      </c>
      <c r="J3739" s="11">
        <v>16.499999999999996</v>
      </c>
      <c r="K3739" s="11">
        <v>0</v>
      </c>
      <c r="L3739" s="11">
        <v>0</v>
      </c>
      <c r="M3739" s="11">
        <v>0</v>
      </c>
      <c r="N3739" s="11">
        <f>IFERROR(合并表__明细[[#This Row],[期末库存]]/合并表__明细[[#This Row],[未来50天出库量]]*50,999)</f>
        <v>999</v>
      </c>
      <c r="O3739" s="11" t="str">
        <f>IF(合并表__明细[[#This Row],[库存天数]]&lt;=3,"不足",IF(合并表__明细[[#This Row],[库存天数]]&gt;=100,"积压","正常"))</f>
        <v>积压</v>
      </c>
    </row>
    <row r="3740" spans="2:15" hidden="1" x14ac:dyDescent="0.2">
      <c r="B3740" s="1">
        <v>43220</v>
      </c>
      <c r="C3740" s="4" t="s">
        <v>43</v>
      </c>
      <c r="D3740" s="4" t="s">
        <v>66</v>
      </c>
      <c r="E3740">
        <v>1000001135</v>
      </c>
      <c r="F3740" s="4" t="s">
        <v>65</v>
      </c>
      <c r="G3740" s="4" t="s">
        <v>13</v>
      </c>
      <c r="H3740">
        <v>20000018</v>
      </c>
      <c r="I3740" s="4" t="s">
        <v>81</v>
      </c>
      <c r="J3740" s="11">
        <v>0.39999999999999858</v>
      </c>
      <c r="K3740" s="11">
        <v>0</v>
      </c>
      <c r="L3740" s="11">
        <v>0</v>
      </c>
      <c r="M3740" s="11">
        <v>0</v>
      </c>
      <c r="N3740" s="11">
        <f>IFERROR(合并表__明细[[#This Row],[期末库存]]/合并表__明细[[#This Row],[未来50天出库量]]*50,999)</f>
        <v>999</v>
      </c>
      <c r="O3740" s="11" t="str">
        <f>IF(合并表__明细[[#This Row],[库存天数]]&lt;=3,"不足",IF(合并表__明细[[#This Row],[库存天数]]&gt;=100,"积压","正常"))</f>
        <v>积压</v>
      </c>
    </row>
    <row r="3741" spans="2:15" hidden="1" x14ac:dyDescent="0.2">
      <c r="B3741" s="1">
        <v>43220</v>
      </c>
      <c r="C3741" s="4" t="s">
        <v>43</v>
      </c>
      <c r="D3741" s="4" t="s">
        <v>42</v>
      </c>
      <c r="E3741">
        <v>1000000931</v>
      </c>
      <c r="F3741" s="4" t="s">
        <v>41</v>
      </c>
      <c r="G3741" s="4" t="s">
        <v>13</v>
      </c>
      <c r="H3741">
        <v>10000136</v>
      </c>
      <c r="I3741" s="4" t="s">
        <v>40</v>
      </c>
      <c r="J3741" s="11">
        <v>0.35000000000000009</v>
      </c>
      <c r="K3741" s="11">
        <v>0</v>
      </c>
      <c r="L3741" s="11">
        <v>0</v>
      </c>
      <c r="M3741" s="11">
        <v>0</v>
      </c>
      <c r="N3741" s="11">
        <f>IFERROR(合并表__明细[[#This Row],[期末库存]]/合并表__明细[[#This Row],[未来50天出库量]]*50,999)</f>
        <v>999</v>
      </c>
      <c r="O3741" s="11" t="str">
        <f>IF(合并表__明细[[#This Row],[库存天数]]&lt;=3,"不足",IF(合并表__明细[[#This Row],[库存天数]]&gt;=100,"积压","正常"))</f>
        <v>积压</v>
      </c>
    </row>
    <row r="3742" spans="2:15" hidden="1" x14ac:dyDescent="0.2">
      <c r="B3742" s="1">
        <v>43220</v>
      </c>
      <c r="C3742" s="4" t="s">
        <v>43</v>
      </c>
      <c r="D3742" s="4" t="s">
        <v>66</v>
      </c>
      <c r="E3742">
        <v>1000001135</v>
      </c>
      <c r="F3742" s="4" t="s">
        <v>65</v>
      </c>
      <c r="G3742" s="4" t="s">
        <v>13</v>
      </c>
      <c r="H3742">
        <v>10000131</v>
      </c>
      <c r="I3742" s="4" t="s">
        <v>38</v>
      </c>
      <c r="J3742" s="11">
        <v>35.400000000000006</v>
      </c>
      <c r="K3742" s="11">
        <v>0</v>
      </c>
      <c r="L3742" s="11">
        <v>0</v>
      </c>
      <c r="M3742" s="11">
        <v>0</v>
      </c>
      <c r="N3742" s="11">
        <f>IFERROR(合并表__明细[[#This Row],[期末库存]]/合并表__明细[[#This Row],[未来50天出库量]]*50,999)</f>
        <v>999</v>
      </c>
      <c r="O3742" s="11" t="str">
        <f>IF(合并表__明细[[#This Row],[库存天数]]&lt;=3,"不足",IF(合并表__明细[[#This Row],[库存天数]]&gt;=100,"积压","正常"))</f>
        <v>积压</v>
      </c>
    </row>
    <row r="3743" spans="2:15" hidden="1" x14ac:dyDescent="0.2">
      <c r="B3743" s="1">
        <v>43220</v>
      </c>
      <c r="C3743" s="4" t="s">
        <v>43</v>
      </c>
      <c r="D3743" s="4" t="s">
        <v>42</v>
      </c>
      <c r="E3743">
        <v>1000000931</v>
      </c>
      <c r="F3743" s="4" t="s">
        <v>41</v>
      </c>
      <c r="G3743" s="4" t="s">
        <v>13</v>
      </c>
      <c r="H3743">
        <v>10000182</v>
      </c>
      <c r="I3743" s="4" t="s">
        <v>31</v>
      </c>
      <c r="J3743" s="11">
        <v>131.006</v>
      </c>
      <c r="K3743" s="11">
        <v>0</v>
      </c>
      <c r="L3743" s="11">
        <v>0</v>
      </c>
      <c r="M3743" s="11">
        <v>0</v>
      </c>
      <c r="N3743" s="11">
        <f>IFERROR(合并表__明细[[#This Row],[期末库存]]/合并表__明细[[#This Row],[未来50天出库量]]*50,999)</f>
        <v>999</v>
      </c>
      <c r="O3743" s="11" t="str">
        <f>IF(合并表__明细[[#This Row],[库存天数]]&lt;=3,"不足",IF(合并表__明细[[#This Row],[库存天数]]&gt;=100,"积压","正常"))</f>
        <v>积压</v>
      </c>
    </row>
    <row r="3744" spans="2:15" hidden="1" x14ac:dyDescent="0.2">
      <c r="B3744" s="1">
        <v>43220</v>
      </c>
      <c r="C3744" s="4" t="s">
        <v>9</v>
      </c>
      <c r="D3744" s="4" t="s">
        <v>12</v>
      </c>
      <c r="E3744">
        <v>1000000072</v>
      </c>
      <c r="F3744" s="4" t="s">
        <v>10</v>
      </c>
      <c r="G3744" s="4" t="s">
        <v>13</v>
      </c>
      <c r="H3744">
        <v>10000136</v>
      </c>
      <c r="I3744" s="4" t="s">
        <v>40</v>
      </c>
      <c r="J3744" s="11">
        <v>8.7000000000000011</v>
      </c>
      <c r="K3744" s="11">
        <v>0</v>
      </c>
      <c r="L3744" s="11">
        <v>0</v>
      </c>
      <c r="M3744" s="11">
        <v>0</v>
      </c>
      <c r="N3744" s="11">
        <f>IFERROR(合并表__明细[[#This Row],[期末库存]]/合并表__明细[[#This Row],[未来50天出库量]]*50,999)</f>
        <v>999</v>
      </c>
      <c r="O3744" s="11" t="str">
        <f>IF(合并表__明细[[#This Row],[库存天数]]&lt;=3,"不足",IF(合并表__明细[[#This Row],[库存天数]]&gt;=100,"积压","正常"))</f>
        <v>积压</v>
      </c>
    </row>
    <row r="3745" spans="2:15" hidden="1" x14ac:dyDescent="0.2">
      <c r="B3745" s="1">
        <v>43220</v>
      </c>
      <c r="C3745" s="4" t="s">
        <v>9</v>
      </c>
      <c r="D3745" s="4" t="s">
        <v>75</v>
      </c>
      <c r="E3745">
        <v>1000000281</v>
      </c>
      <c r="F3745" s="4" t="s">
        <v>74</v>
      </c>
      <c r="G3745" s="4" t="s">
        <v>13</v>
      </c>
      <c r="H3745">
        <v>10000078</v>
      </c>
      <c r="I3745" s="4" t="s">
        <v>30</v>
      </c>
      <c r="J3745" s="11">
        <v>2.5</v>
      </c>
      <c r="K3745" s="11">
        <v>0</v>
      </c>
      <c r="L3745" s="11">
        <v>0</v>
      </c>
      <c r="M3745" s="11">
        <v>0</v>
      </c>
      <c r="N3745" s="11">
        <f>IFERROR(合并表__明细[[#This Row],[期末库存]]/合并表__明细[[#This Row],[未来50天出库量]]*50,999)</f>
        <v>999</v>
      </c>
      <c r="O3745" s="11" t="str">
        <f>IF(合并表__明细[[#This Row],[库存天数]]&lt;=3,"不足",IF(合并表__明细[[#This Row],[库存天数]]&gt;=100,"积压","正常"))</f>
        <v>积压</v>
      </c>
    </row>
    <row r="3746" spans="2:15" hidden="1" x14ac:dyDescent="0.2">
      <c r="B3746" s="1">
        <v>43220</v>
      </c>
      <c r="C3746" s="4" t="s">
        <v>9</v>
      </c>
      <c r="D3746" s="4" t="s">
        <v>8</v>
      </c>
      <c r="E3746">
        <v>1000000070</v>
      </c>
      <c r="F3746" s="4" t="s">
        <v>7</v>
      </c>
      <c r="G3746" s="4" t="s">
        <v>13</v>
      </c>
      <c r="H3746">
        <v>10000131</v>
      </c>
      <c r="I3746" s="4" t="s">
        <v>38</v>
      </c>
      <c r="J3746" s="11">
        <v>268.2</v>
      </c>
      <c r="K3746" s="11">
        <v>0</v>
      </c>
      <c r="L3746" s="11">
        <v>0</v>
      </c>
      <c r="M3746" s="11">
        <v>0</v>
      </c>
      <c r="N3746" s="11">
        <f>IFERROR(合并表__明细[[#This Row],[期末库存]]/合并表__明细[[#This Row],[未来50天出库量]]*50,999)</f>
        <v>999</v>
      </c>
      <c r="O3746" s="11" t="str">
        <f>IF(合并表__明细[[#This Row],[库存天数]]&lt;=3,"不足",IF(合并表__明细[[#This Row],[库存天数]]&gt;=100,"积压","正常"))</f>
        <v>积压</v>
      </c>
    </row>
    <row r="3747" spans="2:15" hidden="1" x14ac:dyDescent="0.2">
      <c r="B3747" s="1">
        <v>43220</v>
      </c>
      <c r="C3747" s="4" t="s">
        <v>9</v>
      </c>
      <c r="D3747" s="4" t="s">
        <v>59</v>
      </c>
      <c r="E3747">
        <v>1000000192</v>
      </c>
      <c r="F3747" s="4" t="s">
        <v>58</v>
      </c>
      <c r="G3747" s="4" t="s">
        <v>13</v>
      </c>
      <c r="H3747">
        <v>10000136</v>
      </c>
      <c r="I3747" s="4" t="s">
        <v>40</v>
      </c>
      <c r="J3747" s="11">
        <v>1.5</v>
      </c>
      <c r="K3747" s="11">
        <v>0</v>
      </c>
      <c r="L3747" s="11">
        <v>0</v>
      </c>
      <c r="M3747" s="11">
        <v>0</v>
      </c>
      <c r="N3747" s="11">
        <f>IFERROR(合并表__明细[[#This Row],[期末库存]]/合并表__明细[[#This Row],[未来50天出库量]]*50,999)</f>
        <v>999</v>
      </c>
      <c r="O3747" s="11" t="str">
        <f>IF(合并表__明细[[#This Row],[库存天数]]&lt;=3,"不足",IF(合并表__明细[[#This Row],[库存天数]]&gt;=100,"积压","正常"))</f>
        <v>积压</v>
      </c>
    </row>
    <row r="3748" spans="2:15" hidden="1" x14ac:dyDescent="0.2">
      <c r="B3748" s="1">
        <v>43220</v>
      </c>
      <c r="C3748" s="4" t="s">
        <v>9</v>
      </c>
      <c r="D3748" s="4" t="s">
        <v>15</v>
      </c>
      <c r="E3748">
        <v>1000002986</v>
      </c>
      <c r="F3748" s="4" t="s">
        <v>14</v>
      </c>
      <c r="G3748" s="4" t="s">
        <v>13</v>
      </c>
      <c r="H3748">
        <v>20000018</v>
      </c>
      <c r="I3748" s="4" t="s">
        <v>81</v>
      </c>
      <c r="J3748" s="11">
        <v>0</v>
      </c>
      <c r="K3748" s="11">
        <v>0</v>
      </c>
      <c r="L3748" s="11">
        <v>0</v>
      </c>
      <c r="M3748" s="11">
        <v>0</v>
      </c>
      <c r="N3748" s="11">
        <f>IFERROR(合并表__明细[[#This Row],[期末库存]]/合并表__明细[[#This Row],[未来50天出库量]]*50,999)</f>
        <v>999</v>
      </c>
      <c r="O3748" s="11" t="str">
        <f>IF(合并表__明细[[#This Row],[库存天数]]&lt;=3,"不足",IF(合并表__明细[[#This Row],[库存天数]]&gt;=100,"积压","正常"))</f>
        <v>积压</v>
      </c>
    </row>
    <row r="3749" spans="2:15" hidden="1" x14ac:dyDescent="0.2">
      <c r="B3749" s="1">
        <v>43220</v>
      </c>
      <c r="C3749" s="4" t="s">
        <v>9</v>
      </c>
      <c r="D3749" s="4" t="s">
        <v>72</v>
      </c>
      <c r="E3749">
        <v>1000001699</v>
      </c>
      <c r="F3749" s="4" t="s">
        <v>71</v>
      </c>
      <c r="G3749" s="4" t="s">
        <v>13</v>
      </c>
      <c r="H3749">
        <v>20000018</v>
      </c>
      <c r="I3749" s="4" t="s">
        <v>81</v>
      </c>
      <c r="J3749" s="11">
        <v>0.92999999999999994</v>
      </c>
      <c r="K3749" s="11">
        <v>0</v>
      </c>
      <c r="L3749" s="11">
        <v>0</v>
      </c>
      <c r="M3749" s="11">
        <v>0</v>
      </c>
      <c r="N3749" s="11">
        <f>IFERROR(合并表__明细[[#This Row],[期末库存]]/合并表__明细[[#This Row],[未来50天出库量]]*50,999)</f>
        <v>999</v>
      </c>
      <c r="O3749" s="11" t="str">
        <f>IF(合并表__明细[[#This Row],[库存天数]]&lt;=3,"不足",IF(合并表__明细[[#This Row],[库存天数]]&gt;=100,"积压","正常"))</f>
        <v>积压</v>
      </c>
    </row>
    <row r="3750" spans="2:15" hidden="1" x14ac:dyDescent="0.2">
      <c r="B3750" s="1">
        <v>43220</v>
      </c>
      <c r="C3750" s="4" t="s">
        <v>9</v>
      </c>
      <c r="D3750" s="4" t="s">
        <v>59</v>
      </c>
      <c r="E3750">
        <v>1000000192</v>
      </c>
      <c r="F3750" s="4" t="s">
        <v>58</v>
      </c>
      <c r="G3750" s="4" t="s">
        <v>13</v>
      </c>
      <c r="H3750">
        <v>20000099</v>
      </c>
      <c r="I3750" s="4" t="s">
        <v>20</v>
      </c>
      <c r="J3750" s="11">
        <v>33.634</v>
      </c>
      <c r="K3750" s="11">
        <v>0</v>
      </c>
      <c r="L3750" s="11">
        <v>0</v>
      </c>
      <c r="M3750" s="11">
        <v>0</v>
      </c>
      <c r="N3750" s="11">
        <f>IFERROR(合并表__明细[[#This Row],[期末库存]]/合并表__明细[[#This Row],[未来50天出库量]]*50,999)</f>
        <v>999</v>
      </c>
      <c r="O3750" s="11" t="str">
        <f>IF(合并表__明细[[#This Row],[库存天数]]&lt;=3,"不足",IF(合并表__明细[[#This Row],[库存天数]]&gt;=100,"积压","正常"))</f>
        <v>积压</v>
      </c>
    </row>
    <row r="3751" spans="2:15" hidden="1" x14ac:dyDescent="0.2">
      <c r="B3751" s="1">
        <v>43220</v>
      </c>
      <c r="C3751" s="4" t="s">
        <v>9</v>
      </c>
      <c r="D3751" s="4" t="s">
        <v>17</v>
      </c>
      <c r="E3751">
        <v>1000000059</v>
      </c>
      <c r="F3751" s="4" t="s">
        <v>55</v>
      </c>
      <c r="G3751" s="4" t="s">
        <v>13</v>
      </c>
      <c r="H3751">
        <v>20000018</v>
      </c>
      <c r="I3751" s="4" t="s">
        <v>81</v>
      </c>
      <c r="J3751" s="11">
        <v>1.5999999999999996</v>
      </c>
      <c r="K3751" s="11">
        <v>0</v>
      </c>
      <c r="L3751" s="11">
        <v>0</v>
      </c>
      <c r="M3751" s="11">
        <v>0</v>
      </c>
      <c r="N3751" s="11">
        <f>IFERROR(合并表__明细[[#This Row],[期末库存]]/合并表__明细[[#This Row],[未来50天出库量]]*50,999)</f>
        <v>999</v>
      </c>
      <c r="O3751" s="11" t="str">
        <f>IF(合并表__明细[[#This Row],[库存天数]]&lt;=3,"不足",IF(合并表__明细[[#This Row],[库存天数]]&gt;=100,"积压","正常"))</f>
        <v>积压</v>
      </c>
    </row>
    <row r="3752" spans="2:15" hidden="1" x14ac:dyDescent="0.2">
      <c r="B3752" s="1">
        <v>43220</v>
      </c>
      <c r="C3752" s="4" t="s">
        <v>9</v>
      </c>
      <c r="D3752" s="4" t="s">
        <v>15</v>
      </c>
      <c r="E3752">
        <v>1000002981</v>
      </c>
      <c r="F3752" s="4" t="s">
        <v>62</v>
      </c>
      <c r="G3752" s="4" t="s">
        <v>13</v>
      </c>
      <c r="H3752">
        <v>20000018</v>
      </c>
      <c r="I3752" s="4" t="s">
        <v>81</v>
      </c>
      <c r="J3752" s="11">
        <v>0.39999999999999991</v>
      </c>
      <c r="K3752" s="11">
        <v>0</v>
      </c>
      <c r="L3752" s="11">
        <v>0</v>
      </c>
      <c r="M3752" s="11">
        <v>0</v>
      </c>
      <c r="N3752" s="11">
        <f>IFERROR(合并表__明细[[#This Row],[期末库存]]/合并表__明细[[#This Row],[未来50天出库量]]*50,999)</f>
        <v>999</v>
      </c>
      <c r="O3752" s="11" t="str">
        <f>IF(合并表__明细[[#This Row],[库存天数]]&lt;=3,"不足",IF(合并表__明细[[#This Row],[库存天数]]&gt;=100,"积压","正常"))</f>
        <v>积压</v>
      </c>
    </row>
    <row r="3753" spans="2:15" hidden="1" x14ac:dyDescent="0.2">
      <c r="B3753" s="1">
        <v>43220</v>
      </c>
      <c r="C3753" s="4" t="s">
        <v>9</v>
      </c>
      <c r="D3753" s="4" t="s">
        <v>72</v>
      </c>
      <c r="E3753">
        <v>1000000064</v>
      </c>
      <c r="F3753" s="4" t="s">
        <v>76</v>
      </c>
      <c r="G3753" s="4" t="s">
        <v>13</v>
      </c>
      <c r="H3753">
        <v>10000211</v>
      </c>
      <c r="I3753" s="4" t="s">
        <v>11</v>
      </c>
      <c r="J3753" s="11">
        <v>144.50000000000003</v>
      </c>
      <c r="K3753" s="11">
        <v>0</v>
      </c>
      <c r="L3753" s="11">
        <v>0</v>
      </c>
      <c r="M3753" s="11">
        <v>0</v>
      </c>
      <c r="N3753" s="11">
        <f>IFERROR(合并表__明细[[#This Row],[期末库存]]/合并表__明细[[#This Row],[未来50天出库量]]*50,999)</f>
        <v>999</v>
      </c>
      <c r="O3753" s="11" t="str">
        <f>IF(合并表__明细[[#This Row],[库存天数]]&lt;=3,"不足",IF(合并表__明细[[#This Row],[库存天数]]&gt;=100,"积压","正常"))</f>
        <v>积压</v>
      </c>
    </row>
    <row r="3754" spans="2:15" hidden="1" x14ac:dyDescent="0.2">
      <c r="B3754" s="1">
        <v>43220</v>
      </c>
      <c r="C3754" s="4" t="s">
        <v>9</v>
      </c>
      <c r="D3754" s="4" t="s">
        <v>17</v>
      </c>
      <c r="E3754">
        <v>1000001649</v>
      </c>
      <c r="F3754" s="4" t="s">
        <v>16</v>
      </c>
      <c r="G3754" s="4" t="s">
        <v>13</v>
      </c>
      <c r="H3754">
        <v>10000172</v>
      </c>
      <c r="I3754" s="4" t="s">
        <v>18</v>
      </c>
      <c r="J3754" s="11">
        <v>486.79999999999995</v>
      </c>
      <c r="K3754" s="11">
        <v>0</v>
      </c>
      <c r="L3754" s="11">
        <v>0</v>
      </c>
      <c r="M3754" s="11">
        <v>0</v>
      </c>
      <c r="N3754" s="11">
        <f>IFERROR(合并表__明细[[#This Row],[期末库存]]/合并表__明细[[#This Row],[未来50天出库量]]*50,999)</f>
        <v>999</v>
      </c>
      <c r="O3754" s="11" t="str">
        <f>IF(合并表__明细[[#This Row],[库存天数]]&lt;=3,"不足",IF(合并表__明细[[#This Row],[库存天数]]&gt;=100,"积压","正常"))</f>
        <v>积压</v>
      </c>
    </row>
    <row r="3755" spans="2:15" hidden="1" x14ac:dyDescent="0.2">
      <c r="B3755" s="1">
        <v>43220</v>
      </c>
      <c r="C3755" s="4" t="s">
        <v>9</v>
      </c>
      <c r="D3755" s="4" t="s">
        <v>57</v>
      </c>
      <c r="E3755">
        <v>1000001502</v>
      </c>
      <c r="F3755" s="4" t="s">
        <v>56</v>
      </c>
      <c r="G3755" s="4" t="s">
        <v>13</v>
      </c>
      <c r="H3755">
        <v>10000111</v>
      </c>
      <c r="I3755" s="4" t="s">
        <v>37</v>
      </c>
      <c r="J3755" s="11">
        <v>278.07599999999996</v>
      </c>
      <c r="K3755" s="11">
        <v>0</v>
      </c>
      <c r="L3755" s="11">
        <v>0</v>
      </c>
      <c r="M3755" s="11">
        <v>0</v>
      </c>
      <c r="N3755" s="11">
        <f>IFERROR(合并表__明细[[#This Row],[期末库存]]/合并表__明细[[#This Row],[未来50天出库量]]*50,999)</f>
        <v>999</v>
      </c>
      <c r="O3755" s="11" t="str">
        <f>IF(合并表__明细[[#This Row],[库存天数]]&lt;=3,"不足",IF(合并表__明细[[#This Row],[库存天数]]&gt;=100,"积压","正常"))</f>
        <v>积压</v>
      </c>
    </row>
    <row r="3756" spans="2:15" hidden="1" x14ac:dyDescent="0.2">
      <c r="B3756" s="1">
        <v>43220</v>
      </c>
      <c r="C3756" s="4" t="s">
        <v>9</v>
      </c>
      <c r="D3756" s="4" t="s">
        <v>72</v>
      </c>
      <c r="E3756">
        <v>1000000064</v>
      </c>
      <c r="F3756" s="4" t="s">
        <v>76</v>
      </c>
      <c r="G3756" s="4" t="s">
        <v>13</v>
      </c>
      <c r="H3756">
        <v>10000111</v>
      </c>
      <c r="I3756" s="4" t="s">
        <v>37</v>
      </c>
      <c r="J3756" s="11">
        <v>83.199999999999989</v>
      </c>
      <c r="K3756" s="11">
        <v>0</v>
      </c>
      <c r="L3756" s="11">
        <v>0</v>
      </c>
      <c r="M3756" s="11">
        <v>0</v>
      </c>
      <c r="N3756" s="11">
        <f>IFERROR(合并表__明细[[#This Row],[期末库存]]/合并表__明细[[#This Row],[未来50天出库量]]*50,999)</f>
        <v>999</v>
      </c>
      <c r="O3756" s="11" t="str">
        <f>IF(合并表__明细[[#This Row],[库存天数]]&lt;=3,"不足",IF(合并表__明细[[#This Row],[库存天数]]&gt;=100,"积压","正常"))</f>
        <v>积压</v>
      </c>
    </row>
    <row r="3757" spans="2:15" hidden="1" x14ac:dyDescent="0.2">
      <c r="B3757" s="1">
        <v>43220</v>
      </c>
      <c r="C3757" s="4" t="s">
        <v>9</v>
      </c>
      <c r="D3757" s="4" t="s">
        <v>72</v>
      </c>
      <c r="E3757">
        <v>1000000064</v>
      </c>
      <c r="F3757" s="4" t="s">
        <v>76</v>
      </c>
      <c r="G3757" s="4" t="s">
        <v>13</v>
      </c>
      <c r="H3757">
        <v>10000172</v>
      </c>
      <c r="I3757" s="4" t="s">
        <v>18</v>
      </c>
      <c r="J3757" s="11">
        <v>433.96600000000001</v>
      </c>
      <c r="K3757" s="11">
        <v>0</v>
      </c>
      <c r="L3757" s="11">
        <v>0</v>
      </c>
      <c r="M3757" s="11">
        <v>0</v>
      </c>
      <c r="N3757" s="11">
        <f>IFERROR(合并表__明细[[#This Row],[期末库存]]/合并表__明细[[#This Row],[未来50天出库量]]*50,999)</f>
        <v>999</v>
      </c>
      <c r="O3757" s="11" t="str">
        <f>IF(合并表__明细[[#This Row],[库存天数]]&lt;=3,"不足",IF(合并表__明细[[#This Row],[库存天数]]&gt;=100,"积压","正常"))</f>
        <v>积压</v>
      </c>
    </row>
    <row r="3758" spans="2:15" hidden="1" x14ac:dyDescent="0.2">
      <c r="B3758" s="1">
        <v>43220</v>
      </c>
      <c r="C3758" s="4" t="s">
        <v>9</v>
      </c>
      <c r="D3758" s="4" t="s">
        <v>8</v>
      </c>
      <c r="E3758">
        <v>1000000070</v>
      </c>
      <c r="F3758" s="4" t="s">
        <v>7</v>
      </c>
      <c r="G3758" s="4" t="s">
        <v>13</v>
      </c>
      <c r="H3758">
        <v>10000211</v>
      </c>
      <c r="I3758" s="4" t="s">
        <v>11</v>
      </c>
      <c r="J3758" s="11">
        <v>2.7000000000000028</v>
      </c>
      <c r="K3758" s="11">
        <v>0</v>
      </c>
      <c r="L3758" s="11">
        <v>0</v>
      </c>
      <c r="M3758" s="11">
        <v>0</v>
      </c>
      <c r="N3758" s="11">
        <f>IFERROR(合并表__明细[[#This Row],[期末库存]]/合并表__明细[[#This Row],[未来50天出库量]]*50,999)</f>
        <v>999</v>
      </c>
      <c r="O3758" s="11" t="str">
        <f>IF(合并表__明细[[#This Row],[库存天数]]&lt;=3,"不足",IF(合并表__明细[[#This Row],[库存天数]]&gt;=100,"积压","正常"))</f>
        <v>积压</v>
      </c>
    </row>
    <row r="3759" spans="2:15" hidden="1" x14ac:dyDescent="0.2">
      <c r="B3759" s="1">
        <v>43220</v>
      </c>
      <c r="C3759" s="4" t="s">
        <v>9</v>
      </c>
      <c r="D3759" s="4" t="s">
        <v>8</v>
      </c>
      <c r="E3759">
        <v>1000000070</v>
      </c>
      <c r="F3759" s="4" t="s">
        <v>7</v>
      </c>
      <c r="G3759" s="4" t="s">
        <v>13</v>
      </c>
      <c r="H3759">
        <v>10000136</v>
      </c>
      <c r="I3759" s="4" t="s">
        <v>40</v>
      </c>
      <c r="J3759" s="11">
        <v>0.10000000000000053</v>
      </c>
      <c r="K3759" s="11">
        <v>0</v>
      </c>
      <c r="L3759" s="11">
        <v>0</v>
      </c>
      <c r="M3759" s="11">
        <v>0</v>
      </c>
      <c r="N3759" s="11">
        <f>IFERROR(合并表__明细[[#This Row],[期末库存]]/合并表__明细[[#This Row],[未来50天出库量]]*50,999)</f>
        <v>999</v>
      </c>
      <c r="O3759" s="11" t="str">
        <f>IF(合并表__明细[[#This Row],[库存天数]]&lt;=3,"不足",IF(合并表__明细[[#This Row],[库存天数]]&gt;=100,"积压","正常"))</f>
        <v>积压</v>
      </c>
    </row>
    <row r="3760" spans="2:15" hidden="1" x14ac:dyDescent="0.2">
      <c r="B3760" s="1">
        <v>43220</v>
      </c>
      <c r="C3760" s="4" t="s">
        <v>9</v>
      </c>
      <c r="D3760" s="4" t="s">
        <v>72</v>
      </c>
      <c r="E3760">
        <v>1000001699</v>
      </c>
      <c r="F3760" s="4" t="s">
        <v>71</v>
      </c>
      <c r="G3760" s="4" t="s">
        <v>13</v>
      </c>
      <c r="H3760">
        <v>10000111</v>
      </c>
      <c r="I3760" s="4" t="s">
        <v>37</v>
      </c>
      <c r="J3760" s="11">
        <v>1.4000000000000004</v>
      </c>
      <c r="K3760" s="11">
        <v>0</v>
      </c>
      <c r="L3760" s="11">
        <v>0</v>
      </c>
      <c r="M3760" s="11">
        <v>0</v>
      </c>
      <c r="N3760" s="11">
        <f>IFERROR(合并表__明细[[#This Row],[期末库存]]/合并表__明细[[#This Row],[未来50天出库量]]*50,999)</f>
        <v>999</v>
      </c>
      <c r="O3760" s="11" t="str">
        <f>IF(合并表__明细[[#This Row],[库存天数]]&lt;=3,"不足",IF(合并表__明细[[#This Row],[库存天数]]&gt;=100,"积压","正常"))</f>
        <v>积压</v>
      </c>
    </row>
    <row r="3761" spans="2:15" hidden="1" x14ac:dyDescent="0.2">
      <c r="B3761" s="1">
        <v>43220</v>
      </c>
      <c r="C3761" s="4" t="s">
        <v>9</v>
      </c>
      <c r="D3761" s="4" t="s">
        <v>15</v>
      </c>
      <c r="E3761">
        <v>1000002985</v>
      </c>
      <c r="F3761" s="4" t="s">
        <v>47</v>
      </c>
      <c r="G3761" s="4" t="s">
        <v>13</v>
      </c>
      <c r="H3761">
        <v>20000099</v>
      </c>
      <c r="I3761" s="4" t="s">
        <v>20</v>
      </c>
      <c r="J3761" s="11">
        <v>1.1000000000000001</v>
      </c>
      <c r="K3761" s="11">
        <v>0</v>
      </c>
      <c r="L3761" s="11">
        <v>0</v>
      </c>
      <c r="M3761" s="11">
        <v>0</v>
      </c>
      <c r="N3761" s="11">
        <f>IFERROR(合并表__明细[[#This Row],[期末库存]]/合并表__明细[[#This Row],[未来50天出库量]]*50,999)</f>
        <v>999</v>
      </c>
      <c r="O3761" s="11" t="str">
        <f>IF(合并表__明细[[#This Row],[库存天数]]&lt;=3,"不足",IF(合并表__明细[[#This Row],[库存天数]]&gt;=100,"积压","正常"))</f>
        <v>积压</v>
      </c>
    </row>
    <row r="3762" spans="2:15" hidden="1" x14ac:dyDescent="0.2">
      <c r="B3762" s="1">
        <v>43220</v>
      </c>
      <c r="C3762" s="4" t="s">
        <v>9</v>
      </c>
      <c r="D3762" s="4" t="s">
        <v>72</v>
      </c>
      <c r="E3762">
        <v>1000000064</v>
      </c>
      <c r="F3762" s="4" t="s">
        <v>76</v>
      </c>
      <c r="G3762" s="4" t="s">
        <v>13</v>
      </c>
      <c r="H3762">
        <v>10000136</v>
      </c>
      <c r="I3762" s="4" t="s">
        <v>40</v>
      </c>
      <c r="J3762" s="11">
        <v>0.20000000000000018</v>
      </c>
      <c r="K3762" s="11">
        <v>0</v>
      </c>
      <c r="L3762" s="11">
        <v>0</v>
      </c>
      <c r="M3762" s="11">
        <v>0</v>
      </c>
      <c r="N3762" s="11">
        <f>IFERROR(合并表__明细[[#This Row],[期末库存]]/合并表__明细[[#This Row],[未来50天出库量]]*50,999)</f>
        <v>999</v>
      </c>
      <c r="O3762" s="11" t="str">
        <f>IF(合并表__明细[[#This Row],[库存天数]]&lt;=3,"不足",IF(合并表__明细[[#This Row],[库存天数]]&gt;=100,"积压","正常"))</f>
        <v>积压</v>
      </c>
    </row>
    <row r="3763" spans="2:15" hidden="1" x14ac:dyDescent="0.2">
      <c r="B3763" s="1">
        <v>43220</v>
      </c>
      <c r="C3763" s="4" t="s">
        <v>9</v>
      </c>
      <c r="D3763" s="4" t="s">
        <v>15</v>
      </c>
      <c r="E3763">
        <v>1000002981</v>
      </c>
      <c r="F3763" s="4" t="s">
        <v>62</v>
      </c>
      <c r="G3763" s="4" t="s">
        <v>13</v>
      </c>
      <c r="H3763">
        <v>10000078</v>
      </c>
      <c r="I3763" s="4" t="s">
        <v>30</v>
      </c>
      <c r="J3763" s="11">
        <v>2.8999999999999995</v>
      </c>
      <c r="K3763" s="11">
        <v>0</v>
      </c>
      <c r="L3763" s="11">
        <v>0</v>
      </c>
      <c r="M3763" s="11">
        <v>0</v>
      </c>
      <c r="N3763" s="11">
        <f>IFERROR(合并表__明细[[#This Row],[期末库存]]/合并表__明细[[#This Row],[未来50天出库量]]*50,999)</f>
        <v>999</v>
      </c>
      <c r="O3763" s="11" t="str">
        <f>IF(合并表__明细[[#This Row],[库存天数]]&lt;=3,"不足",IF(合并表__明细[[#This Row],[库存天数]]&gt;=100,"积压","正常"))</f>
        <v>积压</v>
      </c>
    </row>
    <row r="3764" spans="2:15" hidden="1" x14ac:dyDescent="0.2">
      <c r="B3764" s="1">
        <v>43220</v>
      </c>
      <c r="C3764" s="4" t="s">
        <v>9</v>
      </c>
      <c r="D3764" s="4" t="s">
        <v>15</v>
      </c>
      <c r="E3764">
        <v>1000002981</v>
      </c>
      <c r="F3764" s="4" t="s">
        <v>62</v>
      </c>
      <c r="G3764" s="4" t="s">
        <v>13</v>
      </c>
      <c r="H3764">
        <v>10000111</v>
      </c>
      <c r="I3764" s="4" t="s">
        <v>37</v>
      </c>
      <c r="J3764" s="11">
        <v>157.70000000000002</v>
      </c>
      <c r="K3764" s="11">
        <v>0</v>
      </c>
      <c r="L3764" s="11">
        <v>0</v>
      </c>
      <c r="M3764" s="11">
        <v>0</v>
      </c>
      <c r="N3764" s="11">
        <f>IFERROR(合并表__明细[[#This Row],[期末库存]]/合并表__明细[[#This Row],[未来50天出库量]]*50,999)</f>
        <v>999</v>
      </c>
      <c r="O3764" s="11" t="str">
        <f>IF(合并表__明细[[#This Row],[库存天数]]&lt;=3,"不足",IF(合并表__明细[[#This Row],[库存天数]]&gt;=100,"积压","正常"))</f>
        <v>积压</v>
      </c>
    </row>
    <row r="3765" spans="2:15" hidden="1" x14ac:dyDescent="0.2">
      <c r="B3765" s="1">
        <v>43220</v>
      </c>
      <c r="C3765" s="4" t="s">
        <v>9</v>
      </c>
      <c r="D3765" s="4" t="s">
        <v>59</v>
      </c>
      <c r="E3765">
        <v>1000000192</v>
      </c>
      <c r="F3765" s="4" t="s">
        <v>58</v>
      </c>
      <c r="G3765" s="4" t="s">
        <v>13</v>
      </c>
      <c r="H3765">
        <v>10000131</v>
      </c>
      <c r="I3765" s="4" t="s">
        <v>38</v>
      </c>
      <c r="J3765" s="11">
        <v>176.76600000000002</v>
      </c>
      <c r="K3765" s="11">
        <v>0</v>
      </c>
      <c r="L3765" s="11">
        <v>0</v>
      </c>
      <c r="M3765" s="11">
        <v>0</v>
      </c>
      <c r="N3765" s="11">
        <f>IFERROR(合并表__明细[[#This Row],[期末库存]]/合并表__明细[[#This Row],[未来50天出库量]]*50,999)</f>
        <v>999</v>
      </c>
      <c r="O3765" s="11" t="str">
        <f>IF(合并表__明细[[#This Row],[库存天数]]&lt;=3,"不足",IF(合并表__明细[[#This Row],[库存天数]]&gt;=100,"积压","正常"))</f>
        <v>积压</v>
      </c>
    </row>
    <row r="3766" spans="2:15" hidden="1" x14ac:dyDescent="0.2">
      <c r="B3766" s="1">
        <v>43220</v>
      </c>
      <c r="C3766" s="4" t="s">
        <v>9</v>
      </c>
      <c r="D3766" s="4" t="s">
        <v>15</v>
      </c>
      <c r="E3766">
        <v>1000002986</v>
      </c>
      <c r="F3766" s="4" t="s">
        <v>14</v>
      </c>
      <c r="G3766" s="4" t="s">
        <v>13</v>
      </c>
      <c r="H3766">
        <v>10000131</v>
      </c>
      <c r="I3766" s="4" t="s">
        <v>38</v>
      </c>
      <c r="J3766" s="11">
        <v>220.26599999999999</v>
      </c>
      <c r="K3766" s="11">
        <v>0</v>
      </c>
      <c r="L3766" s="11">
        <v>0</v>
      </c>
      <c r="M3766" s="11">
        <v>0</v>
      </c>
      <c r="N3766" s="11">
        <f>IFERROR(合并表__明细[[#This Row],[期末库存]]/合并表__明细[[#This Row],[未来50天出库量]]*50,999)</f>
        <v>999</v>
      </c>
      <c r="O3766" s="11" t="str">
        <f>IF(合并表__明细[[#This Row],[库存天数]]&lt;=3,"不足",IF(合并表__明细[[#This Row],[库存天数]]&gt;=100,"积压","正常"))</f>
        <v>积压</v>
      </c>
    </row>
    <row r="3767" spans="2:15" hidden="1" x14ac:dyDescent="0.2">
      <c r="B3767" s="1">
        <v>43220</v>
      </c>
      <c r="C3767" s="4" t="s">
        <v>9</v>
      </c>
      <c r="D3767" s="4" t="s">
        <v>17</v>
      </c>
      <c r="E3767">
        <v>1000001649</v>
      </c>
      <c r="F3767" s="4" t="s">
        <v>16</v>
      </c>
      <c r="G3767" s="4" t="s">
        <v>13</v>
      </c>
      <c r="H3767">
        <v>20000018</v>
      </c>
      <c r="I3767" s="4" t="s">
        <v>81</v>
      </c>
      <c r="J3767" s="11">
        <v>0.30000000000000004</v>
      </c>
      <c r="K3767" s="11">
        <v>0</v>
      </c>
      <c r="L3767" s="11">
        <v>0</v>
      </c>
      <c r="M3767" s="11">
        <v>0</v>
      </c>
      <c r="N3767" s="11">
        <f>IFERROR(合并表__明细[[#This Row],[期末库存]]/合并表__明细[[#This Row],[未来50天出库量]]*50,999)</f>
        <v>999</v>
      </c>
      <c r="O3767" s="11" t="str">
        <f>IF(合并表__明细[[#This Row],[库存天数]]&lt;=3,"不足",IF(合并表__明细[[#This Row],[库存天数]]&gt;=100,"积压","正常"))</f>
        <v>积压</v>
      </c>
    </row>
    <row r="3768" spans="2:15" hidden="1" x14ac:dyDescent="0.2">
      <c r="B3768" s="1">
        <v>43220</v>
      </c>
      <c r="C3768" s="4" t="s">
        <v>9</v>
      </c>
      <c r="D3768" s="4" t="s">
        <v>72</v>
      </c>
      <c r="E3768">
        <v>1000001699</v>
      </c>
      <c r="F3768" s="4" t="s">
        <v>71</v>
      </c>
      <c r="G3768" s="4" t="s">
        <v>13</v>
      </c>
      <c r="H3768">
        <v>10000136</v>
      </c>
      <c r="I3768" s="4" t="s">
        <v>40</v>
      </c>
      <c r="J3768" s="11">
        <v>0.5</v>
      </c>
      <c r="K3768" s="11">
        <v>0</v>
      </c>
      <c r="L3768" s="11">
        <v>0</v>
      </c>
      <c r="M3768" s="11">
        <v>0</v>
      </c>
      <c r="N3768" s="11">
        <f>IFERROR(合并表__明细[[#This Row],[期末库存]]/合并表__明细[[#This Row],[未来50天出库量]]*50,999)</f>
        <v>999</v>
      </c>
      <c r="O3768" s="11" t="str">
        <f>IF(合并表__明细[[#This Row],[库存天数]]&lt;=3,"不足",IF(合并表__明细[[#This Row],[库存天数]]&gt;=100,"积压","正常"))</f>
        <v>积压</v>
      </c>
    </row>
    <row r="3769" spans="2:15" hidden="1" x14ac:dyDescent="0.2">
      <c r="B3769" s="1">
        <v>43220</v>
      </c>
      <c r="C3769" s="4" t="s">
        <v>9</v>
      </c>
      <c r="D3769" s="4" t="s">
        <v>8</v>
      </c>
      <c r="E3769">
        <v>1000000070</v>
      </c>
      <c r="F3769" s="4" t="s">
        <v>7</v>
      </c>
      <c r="G3769" s="4" t="s">
        <v>13</v>
      </c>
      <c r="H3769">
        <v>10000064</v>
      </c>
      <c r="I3769" s="4" t="s">
        <v>53</v>
      </c>
      <c r="J3769" s="11">
        <v>0.79999999999999982</v>
      </c>
      <c r="K3769" s="11">
        <v>0</v>
      </c>
      <c r="L3769" s="11">
        <v>0</v>
      </c>
      <c r="M3769" s="11">
        <v>0</v>
      </c>
      <c r="N3769" s="11">
        <f>IFERROR(合并表__明细[[#This Row],[期末库存]]/合并表__明细[[#This Row],[未来50天出库量]]*50,999)</f>
        <v>999</v>
      </c>
      <c r="O3769" s="11" t="str">
        <f>IF(合并表__明细[[#This Row],[库存天数]]&lt;=3,"不足",IF(合并表__明细[[#This Row],[库存天数]]&gt;=100,"积压","正常"))</f>
        <v>积压</v>
      </c>
    </row>
    <row r="3770" spans="2:15" hidden="1" x14ac:dyDescent="0.2">
      <c r="B3770" s="1">
        <v>43220</v>
      </c>
      <c r="C3770" s="4" t="s">
        <v>9</v>
      </c>
      <c r="D3770" s="4" t="s">
        <v>15</v>
      </c>
      <c r="E3770">
        <v>1000002985</v>
      </c>
      <c r="F3770" s="4" t="s">
        <v>47</v>
      </c>
      <c r="G3770" s="4" t="s">
        <v>13</v>
      </c>
      <c r="H3770">
        <v>10000136</v>
      </c>
      <c r="I3770" s="4" t="s">
        <v>40</v>
      </c>
      <c r="J3770" s="11">
        <v>0.30000000000000027</v>
      </c>
      <c r="K3770" s="11">
        <v>0</v>
      </c>
      <c r="L3770" s="11">
        <v>0</v>
      </c>
      <c r="M3770" s="11">
        <v>0</v>
      </c>
      <c r="N3770" s="11">
        <f>IFERROR(合并表__明细[[#This Row],[期末库存]]/合并表__明细[[#This Row],[未来50天出库量]]*50,999)</f>
        <v>999</v>
      </c>
      <c r="O3770" s="11" t="str">
        <f>IF(合并表__明细[[#This Row],[库存天数]]&lt;=3,"不足",IF(合并表__明细[[#This Row],[库存天数]]&gt;=100,"积压","正常"))</f>
        <v>积压</v>
      </c>
    </row>
    <row r="3771" spans="2:15" hidden="1" x14ac:dyDescent="0.2">
      <c r="B3771" s="1">
        <v>43220</v>
      </c>
      <c r="C3771" s="4" t="s">
        <v>9</v>
      </c>
      <c r="D3771" s="4" t="s">
        <v>75</v>
      </c>
      <c r="E3771">
        <v>1000000281</v>
      </c>
      <c r="F3771" s="4" t="s">
        <v>74</v>
      </c>
      <c r="G3771" s="4" t="s">
        <v>13</v>
      </c>
      <c r="H3771">
        <v>10000131</v>
      </c>
      <c r="I3771" s="4" t="s">
        <v>38</v>
      </c>
      <c r="J3771" s="11">
        <v>172.47399999999996</v>
      </c>
      <c r="K3771" s="11">
        <v>0</v>
      </c>
      <c r="L3771" s="11">
        <v>0</v>
      </c>
      <c r="M3771" s="11">
        <v>0</v>
      </c>
      <c r="N3771" s="11">
        <f>IFERROR(合并表__明细[[#This Row],[期末库存]]/合并表__明细[[#This Row],[未来50天出库量]]*50,999)</f>
        <v>999</v>
      </c>
      <c r="O3771" s="11" t="str">
        <f>IF(合并表__明细[[#This Row],[库存天数]]&lt;=3,"不足",IF(合并表__明细[[#This Row],[库存天数]]&gt;=100,"积压","正常"))</f>
        <v>积压</v>
      </c>
    </row>
    <row r="3772" spans="2:15" hidden="1" x14ac:dyDescent="0.2">
      <c r="B3772" s="1">
        <v>43220</v>
      </c>
      <c r="C3772" s="4" t="s">
        <v>9</v>
      </c>
      <c r="D3772" s="4" t="s">
        <v>72</v>
      </c>
      <c r="E3772">
        <v>1000001699</v>
      </c>
      <c r="F3772" s="4" t="s">
        <v>71</v>
      </c>
      <c r="G3772" s="4" t="s">
        <v>13</v>
      </c>
      <c r="H3772">
        <v>10000064</v>
      </c>
      <c r="I3772" s="4" t="s">
        <v>53</v>
      </c>
      <c r="J3772" s="11">
        <v>4.0999999999999988</v>
      </c>
      <c r="K3772" s="11">
        <v>0</v>
      </c>
      <c r="L3772" s="11">
        <v>0</v>
      </c>
      <c r="M3772" s="11">
        <v>0</v>
      </c>
      <c r="N3772" s="11">
        <f>IFERROR(合并表__明细[[#This Row],[期末库存]]/合并表__明细[[#This Row],[未来50天出库量]]*50,999)</f>
        <v>999</v>
      </c>
      <c r="O3772" s="11" t="str">
        <f>IF(合并表__明细[[#This Row],[库存天数]]&lt;=3,"不足",IF(合并表__明细[[#This Row],[库存天数]]&gt;=100,"积压","正常"))</f>
        <v>积压</v>
      </c>
    </row>
    <row r="3773" spans="2:15" hidden="1" x14ac:dyDescent="0.2">
      <c r="B3773" s="1">
        <v>43220</v>
      </c>
      <c r="C3773" s="4" t="s">
        <v>9</v>
      </c>
      <c r="D3773" s="4" t="s">
        <v>15</v>
      </c>
      <c r="E3773">
        <v>1000002985</v>
      </c>
      <c r="F3773" s="4" t="s">
        <v>47</v>
      </c>
      <c r="G3773" s="4" t="s">
        <v>13</v>
      </c>
      <c r="H3773">
        <v>10000111</v>
      </c>
      <c r="I3773" s="4" t="s">
        <v>37</v>
      </c>
      <c r="J3773" s="11">
        <v>45.4</v>
      </c>
      <c r="K3773" s="11">
        <v>0</v>
      </c>
      <c r="L3773" s="11">
        <v>0</v>
      </c>
      <c r="M3773" s="11">
        <v>0</v>
      </c>
      <c r="N3773" s="11">
        <f>IFERROR(合并表__明细[[#This Row],[期末库存]]/合并表__明细[[#This Row],[未来50天出库量]]*50,999)</f>
        <v>999</v>
      </c>
      <c r="O3773" s="11" t="str">
        <f>IF(合并表__明细[[#This Row],[库存天数]]&lt;=3,"不足",IF(合并表__明细[[#This Row],[库存天数]]&gt;=100,"积压","正常"))</f>
        <v>积压</v>
      </c>
    </row>
    <row r="3774" spans="2:15" hidden="1" x14ac:dyDescent="0.2">
      <c r="B3774" s="1">
        <v>43220</v>
      </c>
      <c r="C3774" s="4" t="s">
        <v>9</v>
      </c>
      <c r="D3774" s="4" t="s">
        <v>15</v>
      </c>
      <c r="E3774">
        <v>1000002985</v>
      </c>
      <c r="F3774" s="4" t="s">
        <v>47</v>
      </c>
      <c r="G3774" s="4" t="s">
        <v>13</v>
      </c>
      <c r="H3774">
        <v>10000131</v>
      </c>
      <c r="I3774" s="4" t="s">
        <v>38</v>
      </c>
      <c r="J3774" s="11">
        <v>1.5580000000000007</v>
      </c>
      <c r="K3774" s="11">
        <v>0</v>
      </c>
      <c r="L3774" s="11">
        <v>0</v>
      </c>
      <c r="M3774" s="11">
        <v>0</v>
      </c>
      <c r="N3774" s="11">
        <f>IFERROR(合并表__明细[[#This Row],[期末库存]]/合并表__明细[[#This Row],[未来50天出库量]]*50,999)</f>
        <v>999</v>
      </c>
      <c r="O3774" s="11" t="str">
        <f>IF(合并表__明细[[#This Row],[库存天数]]&lt;=3,"不足",IF(合并表__明细[[#This Row],[库存天数]]&gt;=100,"积压","正常"))</f>
        <v>积压</v>
      </c>
    </row>
    <row r="3775" spans="2:15" hidden="1" x14ac:dyDescent="0.2">
      <c r="B3775" s="1">
        <v>43220</v>
      </c>
      <c r="C3775" s="4" t="s">
        <v>9</v>
      </c>
      <c r="D3775" s="4" t="s">
        <v>8</v>
      </c>
      <c r="E3775">
        <v>1000000070</v>
      </c>
      <c r="F3775" s="4" t="s">
        <v>7</v>
      </c>
      <c r="G3775" s="4" t="s">
        <v>13</v>
      </c>
      <c r="H3775">
        <v>20000099</v>
      </c>
      <c r="I3775" s="4" t="s">
        <v>20</v>
      </c>
      <c r="J3775" s="11">
        <v>4.7</v>
      </c>
      <c r="K3775" s="11">
        <v>0</v>
      </c>
      <c r="L3775" s="11">
        <v>0</v>
      </c>
      <c r="M3775" s="11">
        <v>0</v>
      </c>
      <c r="N3775" s="11">
        <f>IFERROR(合并表__明细[[#This Row],[期末库存]]/合并表__明细[[#This Row],[未来50天出库量]]*50,999)</f>
        <v>999</v>
      </c>
      <c r="O3775" s="11" t="str">
        <f>IF(合并表__明细[[#This Row],[库存天数]]&lt;=3,"不足",IF(合并表__明细[[#This Row],[库存天数]]&gt;=100,"积压","正常"))</f>
        <v>积压</v>
      </c>
    </row>
    <row r="3776" spans="2:15" hidden="1" x14ac:dyDescent="0.2">
      <c r="B3776" s="1">
        <v>43220</v>
      </c>
      <c r="C3776" s="4" t="s">
        <v>9</v>
      </c>
      <c r="D3776" s="4" t="s">
        <v>12</v>
      </c>
      <c r="E3776">
        <v>1000000072</v>
      </c>
      <c r="F3776" s="4" t="s">
        <v>10</v>
      </c>
      <c r="G3776" s="4" t="s">
        <v>13</v>
      </c>
      <c r="H3776">
        <v>20000018</v>
      </c>
      <c r="I3776" s="4" t="s">
        <v>81</v>
      </c>
      <c r="J3776" s="11">
        <v>2.8999999999999995</v>
      </c>
      <c r="K3776" s="11">
        <v>0</v>
      </c>
      <c r="L3776" s="11">
        <v>0</v>
      </c>
      <c r="M3776" s="11">
        <v>0</v>
      </c>
      <c r="N3776" s="11">
        <f>IFERROR(合并表__明细[[#This Row],[期末库存]]/合并表__明细[[#This Row],[未来50天出库量]]*50,999)</f>
        <v>999</v>
      </c>
      <c r="O3776" s="11" t="str">
        <f>IF(合并表__明细[[#This Row],[库存天数]]&lt;=3,"不足",IF(合并表__明细[[#This Row],[库存天数]]&gt;=100,"积压","正常"))</f>
        <v>积压</v>
      </c>
    </row>
    <row r="3777" spans="2:15" hidden="1" x14ac:dyDescent="0.2">
      <c r="B3777" s="1">
        <v>43220</v>
      </c>
      <c r="C3777" s="4" t="s">
        <v>9</v>
      </c>
      <c r="D3777" s="4" t="s">
        <v>15</v>
      </c>
      <c r="E3777">
        <v>1000002981</v>
      </c>
      <c r="F3777" s="4" t="s">
        <v>62</v>
      </c>
      <c r="G3777" s="4" t="s">
        <v>13</v>
      </c>
      <c r="H3777">
        <v>10000131</v>
      </c>
      <c r="I3777" s="4" t="s">
        <v>38</v>
      </c>
      <c r="J3777" s="11">
        <v>73.166000000000011</v>
      </c>
      <c r="K3777" s="11">
        <v>0</v>
      </c>
      <c r="L3777" s="11">
        <v>0</v>
      </c>
      <c r="M3777" s="11">
        <v>0</v>
      </c>
      <c r="N3777" s="11">
        <f>IFERROR(合并表__明细[[#This Row],[期末库存]]/合并表__明细[[#This Row],[未来50天出库量]]*50,999)</f>
        <v>999</v>
      </c>
      <c r="O3777" s="11" t="str">
        <f>IF(合并表__明细[[#This Row],[库存天数]]&lt;=3,"不足",IF(合并表__明细[[#This Row],[库存天数]]&gt;=100,"积压","正常"))</f>
        <v>积压</v>
      </c>
    </row>
    <row r="3778" spans="2:15" hidden="1" x14ac:dyDescent="0.2">
      <c r="B3778" s="1">
        <v>43220</v>
      </c>
      <c r="C3778" s="4" t="s">
        <v>9</v>
      </c>
      <c r="D3778" s="4" t="s">
        <v>15</v>
      </c>
      <c r="E3778">
        <v>1000002981</v>
      </c>
      <c r="F3778" s="4" t="s">
        <v>62</v>
      </c>
      <c r="G3778" s="4" t="s">
        <v>13</v>
      </c>
      <c r="H3778">
        <v>10000211</v>
      </c>
      <c r="I3778" s="4" t="s">
        <v>11</v>
      </c>
      <c r="J3778" s="11">
        <v>230.67400000000006</v>
      </c>
      <c r="K3778" s="11">
        <v>0</v>
      </c>
      <c r="L3778" s="11">
        <v>0</v>
      </c>
      <c r="M3778" s="11">
        <v>0</v>
      </c>
      <c r="N3778" s="11">
        <f>IFERROR(合并表__明细[[#This Row],[期末库存]]/合并表__明细[[#This Row],[未来50天出库量]]*50,999)</f>
        <v>999</v>
      </c>
      <c r="O3778" s="11" t="str">
        <f>IF(合并表__明细[[#This Row],[库存天数]]&lt;=3,"不足",IF(合并表__明细[[#This Row],[库存天数]]&gt;=100,"积压","正常"))</f>
        <v>积压</v>
      </c>
    </row>
    <row r="3779" spans="2:15" hidden="1" x14ac:dyDescent="0.2">
      <c r="B3779" s="1">
        <v>43220</v>
      </c>
      <c r="C3779" s="4" t="s">
        <v>9</v>
      </c>
      <c r="D3779" s="4" t="s">
        <v>17</v>
      </c>
      <c r="E3779">
        <v>1000001649</v>
      </c>
      <c r="F3779" s="4" t="s">
        <v>16</v>
      </c>
      <c r="G3779" s="4" t="s">
        <v>13</v>
      </c>
      <c r="H3779">
        <v>10000131</v>
      </c>
      <c r="I3779" s="4" t="s">
        <v>38</v>
      </c>
      <c r="J3779" s="11">
        <v>122.02000000000001</v>
      </c>
      <c r="K3779" s="11">
        <v>0</v>
      </c>
      <c r="L3779" s="11">
        <v>0</v>
      </c>
      <c r="M3779" s="11">
        <v>0</v>
      </c>
      <c r="N3779" s="11">
        <f>IFERROR(合并表__明细[[#This Row],[期末库存]]/合并表__明细[[#This Row],[未来50天出库量]]*50,999)</f>
        <v>999</v>
      </c>
      <c r="O3779" s="11" t="str">
        <f>IF(合并表__明细[[#This Row],[库存天数]]&lt;=3,"不足",IF(合并表__明细[[#This Row],[库存天数]]&gt;=100,"积压","正常"))</f>
        <v>积压</v>
      </c>
    </row>
    <row r="3780" spans="2:15" hidden="1" x14ac:dyDescent="0.2">
      <c r="B3780" s="1">
        <v>43220</v>
      </c>
      <c r="C3780" s="4" t="s">
        <v>9</v>
      </c>
      <c r="D3780" s="4" t="s">
        <v>17</v>
      </c>
      <c r="E3780">
        <v>1000001649</v>
      </c>
      <c r="F3780" s="4" t="s">
        <v>16</v>
      </c>
      <c r="G3780" s="4" t="s">
        <v>13</v>
      </c>
      <c r="H3780">
        <v>20000099</v>
      </c>
      <c r="I3780" s="4" t="s">
        <v>20</v>
      </c>
      <c r="J3780" s="11">
        <v>9.9340000000000011</v>
      </c>
      <c r="K3780" s="11">
        <v>0</v>
      </c>
      <c r="L3780" s="11">
        <v>0</v>
      </c>
      <c r="M3780" s="11">
        <v>0</v>
      </c>
      <c r="N3780" s="11">
        <f>IFERROR(合并表__明细[[#This Row],[期末库存]]/合并表__明细[[#This Row],[未来50天出库量]]*50,999)</f>
        <v>999</v>
      </c>
      <c r="O3780" s="11" t="str">
        <f>IF(合并表__明细[[#This Row],[库存天数]]&lt;=3,"不足",IF(合并表__明细[[#This Row],[库存天数]]&gt;=100,"积压","正常"))</f>
        <v>积压</v>
      </c>
    </row>
    <row r="3781" spans="2:15" hidden="1" x14ac:dyDescent="0.2">
      <c r="B3781" s="1">
        <v>43220</v>
      </c>
      <c r="C3781" s="4" t="s">
        <v>9</v>
      </c>
      <c r="D3781" s="4" t="s">
        <v>72</v>
      </c>
      <c r="E3781">
        <v>1000000064</v>
      </c>
      <c r="F3781" s="4" t="s">
        <v>76</v>
      </c>
      <c r="G3781" s="4" t="s">
        <v>13</v>
      </c>
      <c r="H3781">
        <v>10000131</v>
      </c>
      <c r="I3781" s="4" t="s">
        <v>38</v>
      </c>
      <c r="J3781" s="11">
        <v>258.49999999999994</v>
      </c>
      <c r="K3781" s="11">
        <v>0</v>
      </c>
      <c r="L3781" s="11">
        <v>0</v>
      </c>
      <c r="M3781" s="11">
        <v>0</v>
      </c>
      <c r="N3781" s="11">
        <f>IFERROR(合并表__明细[[#This Row],[期末库存]]/合并表__明细[[#This Row],[未来50天出库量]]*50,999)</f>
        <v>999</v>
      </c>
      <c r="O3781" s="11" t="str">
        <f>IF(合并表__明细[[#This Row],[库存天数]]&lt;=3,"不足",IF(合并表__明细[[#This Row],[库存天数]]&gt;=100,"积压","正常"))</f>
        <v>积压</v>
      </c>
    </row>
    <row r="3782" spans="2:15" hidden="1" x14ac:dyDescent="0.2">
      <c r="B3782" s="1">
        <v>43220</v>
      </c>
      <c r="C3782" s="4" t="s">
        <v>9</v>
      </c>
      <c r="D3782" s="4" t="s">
        <v>72</v>
      </c>
      <c r="E3782">
        <v>1000000064</v>
      </c>
      <c r="F3782" s="4" t="s">
        <v>76</v>
      </c>
      <c r="G3782" s="4" t="s">
        <v>13</v>
      </c>
      <c r="H3782">
        <v>20000099</v>
      </c>
      <c r="I3782" s="4" t="s">
        <v>20</v>
      </c>
      <c r="J3782" s="11">
        <v>41.788000000000011</v>
      </c>
      <c r="K3782" s="11">
        <v>0</v>
      </c>
      <c r="L3782" s="11">
        <v>0</v>
      </c>
      <c r="M3782" s="11">
        <v>0</v>
      </c>
      <c r="N3782" s="11">
        <f>IFERROR(合并表__明细[[#This Row],[期末库存]]/合并表__明细[[#This Row],[未来50天出库量]]*50,999)</f>
        <v>999</v>
      </c>
      <c r="O3782" s="11" t="str">
        <f>IF(合并表__明细[[#This Row],[库存天数]]&lt;=3,"不足",IF(合并表__明细[[#This Row],[库存天数]]&gt;=100,"积压","正常"))</f>
        <v>积压</v>
      </c>
    </row>
    <row r="3783" spans="2:15" hidden="1" x14ac:dyDescent="0.2">
      <c r="B3783" s="1">
        <v>43220</v>
      </c>
      <c r="C3783" s="4" t="s">
        <v>9</v>
      </c>
      <c r="D3783" s="4" t="s">
        <v>15</v>
      </c>
      <c r="E3783">
        <v>1000002985</v>
      </c>
      <c r="F3783" s="4" t="s">
        <v>47</v>
      </c>
      <c r="G3783" s="4" t="s">
        <v>13</v>
      </c>
      <c r="H3783">
        <v>10000211</v>
      </c>
      <c r="I3783" s="4" t="s">
        <v>11</v>
      </c>
      <c r="J3783" s="11">
        <v>188.99599999999995</v>
      </c>
      <c r="K3783" s="11">
        <v>0</v>
      </c>
      <c r="L3783" s="11">
        <v>0</v>
      </c>
      <c r="M3783" s="11">
        <v>0</v>
      </c>
      <c r="N3783" s="11">
        <f>IFERROR(合并表__明细[[#This Row],[期末库存]]/合并表__明细[[#This Row],[未来50天出库量]]*50,999)</f>
        <v>999</v>
      </c>
      <c r="O3783" s="11" t="str">
        <f>IF(合并表__明细[[#This Row],[库存天数]]&lt;=3,"不足",IF(合并表__明细[[#This Row],[库存天数]]&gt;=100,"积压","正常"))</f>
        <v>积压</v>
      </c>
    </row>
    <row r="3784" spans="2:15" hidden="1" x14ac:dyDescent="0.2">
      <c r="B3784" s="1">
        <v>43220</v>
      </c>
      <c r="C3784" s="4" t="s">
        <v>9</v>
      </c>
      <c r="D3784" s="4" t="s">
        <v>15</v>
      </c>
      <c r="E3784">
        <v>1000002981</v>
      </c>
      <c r="F3784" s="4" t="s">
        <v>62</v>
      </c>
      <c r="G3784" s="4" t="s">
        <v>13</v>
      </c>
      <c r="H3784">
        <v>10000064</v>
      </c>
      <c r="I3784" s="4" t="s">
        <v>53</v>
      </c>
      <c r="J3784" s="11">
        <v>13.200000000000001</v>
      </c>
      <c r="K3784" s="11">
        <v>0</v>
      </c>
      <c r="L3784" s="11">
        <v>0</v>
      </c>
      <c r="M3784" s="11">
        <v>0</v>
      </c>
      <c r="N3784" s="11">
        <f>IFERROR(合并表__明细[[#This Row],[期末库存]]/合并表__明细[[#This Row],[未来50天出库量]]*50,999)</f>
        <v>999</v>
      </c>
      <c r="O3784" s="11" t="str">
        <f>IF(合并表__明细[[#This Row],[库存天数]]&lt;=3,"不足",IF(合并表__明细[[#This Row],[库存天数]]&gt;=100,"积压","正常"))</f>
        <v>积压</v>
      </c>
    </row>
    <row r="3785" spans="2:15" hidden="1" x14ac:dyDescent="0.2">
      <c r="B3785" s="1">
        <v>43220</v>
      </c>
      <c r="C3785" s="4" t="s">
        <v>9</v>
      </c>
      <c r="D3785" s="4" t="s">
        <v>17</v>
      </c>
      <c r="E3785">
        <v>1000001649</v>
      </c>
      <c r="F3785" s="4" t="s">
        <v>16</v>
      </c>
      <c r="G3785" s="4" t="s">
        <v>13</v>
      </c>
      <c r="H3785">
        <v>10000136</v>
      </c>
      <c r="I3785" s="4" t="s">
        <v>40</v>
      </c>
      <c r="J3785" s="11">
        <v>9.6499999999999986</v>
      </c>
      <c r="K3785" s="11">
        <v>0</v>
      </c>
      <c r="L3785" s="11">
        <v>0</v>
      </c>
      <c r="M3785" s="11">
        <v>0</v>
      </c>
      <c r="N3785" s="11">
        <f>IFERROR(合并表__明细[[#This Row],[期末库存]]/合并表__明细[[#This Row],[未来50天出库量]]*50,999)</f>
        <v>999</v>
      </c>
      <c r="O3785" s="11" t="str">
        <f>IF(合并表__明细[[#This Row],[库存天数]]&lt;=3,"不足",IF(合并表__明细[[#This Row],[库存天数]]&gt;=100,"积压","正常"))</f>
        <v>积压</v>
      </c>
    </row>
    <row r="3786" spans="2:15" hidden="1" x14ac:dyDescent="0.2">
      <c r="B3786" s="1">
        <v>43220</v>
      </c>
      <c r="C3786" s="4" t="s">
        <v>9</v>
      </c>
      <c r="D3786" s="4" t="s">
        <v>12</v>
      </c>
      <c r="E3786">
        <v>1000000072</v>
      </c>
      <c r="F3786" s="4" t="s">
        <v>10</v>
      </c>
      <c r="G3786" s="4" t="s">
        <v>13</v>
      </c>
      <c r="H3786">
        <v>10000064</v>
      </c>
      <c r="I3786" s="4" t="s">
        <v>53</v>
      </c>
      <c r="J3786" s="11">
        <v>19.399999999999999</v>
      </c>
      <c r="K3786" s="11">
        <v>0</v>
      </c>
      <c r="L3786" s="11">
        <v>0</v>
      </c>
      <c r="M3786" s="11">
        <v>0</v>
      </c>
      <c r="N3786" s="11">
        <f>IFERROR(合并表__明细[[#This Row],[期末库存]]/合并表__明细[[#This Row],[未来50天出库量]]*50,999)</f>
        <v>999</v>
      </c>
      <c r="O3786" s="11" t="str">
        <f>IF(合并表__明细[[#This Row],[库存天数]]&lt;=3,"不足",IF(合并表__明细[[#This Row],[库存天数]]&gt;=100,"积压","正常"))</f>
        <v>积压</v>
      </c>
    </row>
    <row r="3787" spans="2:15" hidden="1" x14ac:dyDescent="0.2">
      <c r="B3787" s="1">
        <v>43220</v>
      </c>
      <c r="C3787" s="4" t="s">
        <v>9</v>
      </c>
      <c r="D3787" s="4" t="s">
        <v>12</v>
      </c>
      <c r="E3787">
        <v>1000000072</v>
      </c>
      <c r="F3787" s="4" t="s">
        <v>10</v>
      </c>
      <c r="G3787" s="4" t="s">
        <v>13</v>
      </c>
      <c r="H3787">
        <v>20000099</v>
      </c>
      <c r="I3787" s="4" t="s">
        <v>20</v>
      </c>
      <c r="J3787" s="11">
        <v>11.568000000000001</v>
      </c>
      <c r="K3787" s="11">
        <v>0</v>
      </c>
      <c r="L3787" s="11">
        <v>0</v>
      </c>
      <c r="M3787" s="11">
        <v>0</v>
      </c>
      <c r="N3787" s="11">
        <f>IFERROR(合并表__明细[[#This Row],[期末库存]]/合并表__明细[[#This Row],[未来50天出库量]]*50,999)</f>
        <v>999</v>
      </c>
      <c r="O3787" s="11" t="str">
        <f>IF(合并表__明细[[#This Row],[库存天数]]&lt;=3,"不足",IF(合并表__明细[[#This Row],[库存天数]]&gt;=100,"积压","正常"))</f>
        <v>积压</v>
      </c>
    </row>
    <row r="3788" spans="2:15" hidden="1" x14ac:dyDescent="0.2">
      <c r="B3788" s="1">
        <v>43220</v>
      </c>
      <c r="C3788" s="4" t="s">
        <v>9</v>
      </c>
      <c r="D3788" s="4" t="s">
        <v>75</v>
      </c>
      <c r="E3788">
        <v>1000000281</v>
      </c>
      <c r="F3788" s="4" t="s">
        <v>74</v>
      </c>
      <c r="G3788" s="4" t="s">
        <v>13</v>
      </c>
      <c r="H3788">
        <v>10000111</v>
      </c>
      <c r="I3788" s="4" t="s">
        <v>37</v>
      </c>
      <c r="J3788" s="11">
        <v>3.1</v>
      </c>
      <c r="K3788" s="11">
        <v>0</v>
      </c>
      <c r="L3788" s="11">
        <v>0</v>
      </c>
      <c r="M3788" s="11">
        <v>0</v>
      </c>
      <c r="N3788" s="11">
        <f>IFERROR(合并表__明细[[#This Row],[期末库存]]/合并表__明细[[#This Row],[未来50天出库量]]*50,999)</f>
        <v>999</v>
      </c>
      <c r="O3788" s="11" t="str">
        <f>IF(合并表__明细[[#This Row],[库存天数]]&lt;=3,"不足",IF(合并表__明细[[#This Row],[库存天数]]&gt;=100,"积压","正常"))</f>
        <v>积压</v>
      </c>
    </row>
    <row r="3789" spans="2:15" hidden="1" x14ac:dyDescent="0.2">
      <c r="B3789" s="1">
        <v>43220</v>
      </c>
      <c r="C3789" s="4" t="s">
        <v>9</v>
      </c>
      <c r="D3789" s="4" t="s">
        <v>75</v>
      </c>
      <c r="E3789">
        <v>1000000281</v>
      </c>
      <c r="F3789" s="4" t="s">
        <v>74</v>
      </c>
      <c r="G3789" s="4" t="s">
        <v>13</v>
      </c>
      <c r="H3789">
        <v>10000136</v>
      </c>
      <c r="I3789" s="4" t="s">
        <v>40</v>
      </c>
      <c r="J3789" s="11">
        <v>23.599999999999994</v>
      </c>
      <c r="K3789" s="11">
        <v>0</v>
      </c>
      <c r="L3789" s="11">
        <v>0</v>
      </c>
      <c r="M3789" s="11">
        <v>0</v>
      </c>
      <c r="N3789" s="11">
        <f>IFERROR(合并表__明细[[#This Row],[期末库存]]/合并表__明细[[#This Row],[未来50天出库量]]*50,999)</f>
        <v>999</v>
      </c>
      <c r="O3789" s="11" t="str">
        <f>IF(合并表__明细[[#This Row],[库存天数]]&lt;=3,"不足",IF(合并表__明细[[#This Row],[库存天数]]&gt;=100,"积压","正常"))</f>
        <v>积压</v>
      </c>
    </row>
    <row r="3790" spans="2:15" hidden="1" x14ac:dyDescent="0.2">
      <c r="B3790" s="1">
        <v>43220</v>
      </c>
      <c r="C3790" s="4" t="s">
        <v>9</v>
      </c>
      <c r="D3790" s="4" t="s">
        <v>17</v>
      </c>
      <c r="E3790">
        <v>1000000059</v>
      </c>
      <c r="F3790" s="4" t="s">
        <v>55</v>
      </c>
      <c r="G3790" s="4" t="s">
        <v>13</v>
      </c>
      <c r="H3790">
        <v>10000172</v>
      </c>
      <c r="I3790" s="4" t="s">
        <v>18</v>
      </c>
      <c r="J3790" s="11">
        <v>183.08400000000012</v>
      </c>
      <c r="K3790" s="11">
        <v>0</v>
      </c>
      <c r="L3790" s="11">
        <v>0</v>
      </c>
      <c r="M3790" s="11">
        <v>0</v>
      </c>
      <c r="N3790" s="11">
        <f>IFERROR(合并表__明细[[#This Row],[期末库存]]/合并表__明细[[#This Row],[未来50天出库量]]*50,999)</f>
        <v>999</v>
      </c>
      <c r="O3790" s="11" t="str">
        <f>IF(合并表__明细[[#This Row],[库存天数]]&lt;=3,"不足",IF(合并表__明细[[#This Row],[库存天数]]&gt;=100,"积压","正常"))</f>
        <v>积压</v>
      </c>
    </row>
    <row r="3791" spans="2:15" hidden="1" x14ac:dyDescent="0.2">
      <c r="B3791" s="1">
        <v>43220</v>
      </c>
      <c r="C3791" s="4" t="s">
        <v>9</v>
      </c>
      <c r="D3791" s="4" t="s">
        <v>17</v>
      </c>
      <c r="E3791">
        <v>1000000059</v>
      </c>
      <c r="F3791" s="4" t="s">
        <v>55</v>
      </c>
      <c r="G3791" s="4" t="s">
        <v>13</v>
      </c>
      <c r="H3791">
        <v>10000078</v>
      </c>
      <c r="I3791" s="4" t="s">
        <v>30</v>
      </c>
      <c r="J3791" s="11">
        <v>357.18599999999981</v>
      </c>
      <c r="K3791" s="11">
        <v>0</v>
      </c>
      <c r="L3791" s="11">
        <v>0</v>
      </c>
      <c r="M3791" s="11">
        <v>0</v>
      </c>
      <c r="N3791" s="11">
        <f>IFERROR(合并表__明细[[#This Row],[期末库存]]/合并表__明细[[#This Row],[未来50天出库量]]*50,999)</f>
        <v>999</v>
      </c>
      <c r="O3791" s="11" t="str">
        <f>IF(合并表__明细[[#This Row],[库存天数]]&lt;=3,"不足",IF(合并表__明细[[#This Row],[库存天数]]&gt;=100,"积压","正常"))</f>
        <v>积压</v>
      </c>
    </row>
    <row r="3792" spans="2:15" hidden="1" x14ac:dyDescent="0.2">
      <c r="B3792" s="1">
        <v>43220</v>
      </c>
      <c r="C3792" s="4" t="s">
        <v>9</v>
      </c>
      <c r="D3792" s="4" t="s">
        <v>17</v>
      </c>
      <c r="E3792">
        <v>1000000059</v>
      </c>
      <c r="F3792" s="4" t="s">
        <v>55</v>
      </c>
      <c r="G3792" s="4" t="s">
        <v>13</v>
      </c>
      <c r="H3792">
        <v>10000131</v>
      </c>
      <c r="I3792" s="4" t="s">
        <v>38</v>
      </c>
      <c r="J3792" s="11">
        <v>159.7360000000001</v>
      </c>
      <c r="K3792" s="11">
        <v>0</v>
      </c>
      <c r="L3792" s="11">
        <v>0</v>
      </c>
      <c r="M3792" s="11">
        <v>0</v>
      </c>
      <c r="N3792" s="11">
        <f>IFERROR(合并表__明细[[#This Row],[期末库存]]/合并表__明细[[#This Row],[未来50天出库量]]*50,999)</f>
        <v>999</v>
      </c>
      <c r="O3792" s="11" t="str">
        <f>IF(合并表__明细[[#This Row],[库存天数]]&lt;=3,"不足",IF(合并表__明细[[#This Row],[库存天数]]&gt;=100,"积压","正常"))</f>
        <v>积压</v>
      </c>
    </row>
    <row r="3793" spans="2:15" hidden="1" x14ac:dyDescent="0.2">
      <c r="B3793" s="1">
        <v>43220</v>
      </c>
      <c r="C3793" s="4" t="s">
        <v>9</v>
      </c>
      <c r="D3793" s="4" t="s">
        <v>57</v>
      </c>
      <c r="E3793">
        <v>1000001502</v>
      </c>
      <c r="F3793" s="4" t="s">
        <v>56</v>
      </c>
      <c r="G3793" s="4" t="s">
        <v>13</v>
      </c>
      <c r="H3793">
        <v>20000018</v>
      </c>
      <c r="I3793" s="4" t="s">
        <v>81</v>
      </c>
      <c r="J3793" s="11">
        <v>1.5659999999999972</v>
      </c>
      <c r="K3793" s="11">
        <v>0</v>
      </c>
      <c r="L3793" s="11">
        <v>0</v>
      </c>
      <c r="M3793" s="11">
        <v>0</v>
      </c>
      <c r="N3793" s="11">
        <f>IFERROR(合并表__明细[[#This Row],[期末库存]]/合并表__明细[[#This Row],[未来50天出库量]]*50,999)</f>
        <v>999</v>
      </c>
      <c r="O3793" s="11" t="str">
        <f>IF(合并表__明细[[#This Row],[库存天数]]&lt;=3,"不足",IF(合并表__明细[[#This Row],[库存天数]]&gt;=100,"积压","正常"))</f>
        <v>积压</v>
      </c>
    </row>
    <row r="3794" spans="2:15" hidden="1" x14ac:dyDescent="0.2">
      <c r="B3794" s="1">
        <v>43220</v>
      </c>
      <c r="C3794" s="4" t="s">
        <v>9</v>
      </c>
      <c r="D3794" s="4" t="s">
        <v>15</v>
      </c>
      <c r="E3794">
        <v>1000002986</v>
      </c>
      <c r="F3794" s="4" t="s">
        <v>14</v>
      </c>
      <c r="G3794" s="4" t="s">
        <v>13</v>
      </c>
      <c r="H3794">
        <v>10000111</v>
      </c>
      <c r="I3794" s="4" t="s">
        <v>37</v>
      </c>
      <c r="J3794" s="11">
        <v>88.799999999999969</v>
      </c>
      <c r="K3794" s="11">
        <v>0</v>
      </c>
      <c r="L3794" s="11">
        <v>0</v>
      </c>
      <c r="M3794" s="11">
        <v>0</v>
      </c>
      <c r="N3794" s="11">
        <f>IFERROR(合并表__明细[[#This Row],[期末库存]]/合并表__明细[[#This Row],[未来50天出库量]]*50,999)</f>
        <v>999</v>
      </c>
      <c r="O3794" s="11" t="str">
        <f>IF(合并表__明细[[#This Row],[库存天数]]&lt;=3,"不足",IF(合并表__明细[[#This Row],[库存天数]]&gt;=100,"积压","正常"))</f>
        <v>积压</v>
      </c>
    </row>
    <row r="3795" spans="2:15" hidden="1" x14ac:dyDescent="0.2">
      <c r="B3795" s="1">
        <v>43220</v>
      </c>
      <c r="C3795" s="4" t="s">
        <v>9</v>
      </c>
      <c r="D3795" s="4" t="s">
        <v>15</v>
      </c>
      <c r="E3795">
        <v>1000002986</v>
      </c>
      <c r="F3795" s="4" t="s">
        <v>14</v>
      </c>
      <c r="G3795" s="4" t="s">
        <v>13</v>
      </c>
      <c r="H3795">
        <v>20000099</v>
      </c>
      <c r="I3795" s="4" t="s">
        <v>20</v>
      </c>
      <c r="J3795" s="11">
        <v>0.40000000000000213</v>
      </c>
      <c r="K3795" s="11">
        <v>0</v>
      </c>
      <c r="L3795" s="11">
        <v>0</v>
      </c>
      <c r="M3795" s="11">
        <v>0</v>
      </c>
      <c r="N3795" s="11">
        <f>IFERROR(合并表__明细[[#This Row],[期末库存]]/合并表__明细[[#This Row],[未来50天出库量]]*50,999)</f>
        <v>999</v>
      </c>
      <c r="O3795" s="11" t="str">
        <f>IF(合并表__明细[[#This Row],[库存天数]]&lt;=3,"不足",IF(合并表__明细[[#This Row],[库存天数]]&gt;=100,"积压","正常"))</f>
        <v>积压</v>
      </c>
    </row>
    <row r="3796" spans="2:15" hidden="1" x14ac:dyDescent="0.2">
      <c r="B3796" s="1">
        <v>43220</v>
      </c>
      <c r="C3796" s="4" t="s">
        <v>9</v>
      </c>
      <c r="D3796" s="4" t="s">
        <v>17</v>
      </c>
      <c r="E3796">
        <v>1000000059</v>
      </c>
      <c r="F3796" s="4" t="s">
        <v>55</v>
      </c>
      <c r="G3796" s="4" t="s">
        <v>13</v>
      </c>
      <c r="H3796">
        <v>20000099</v>
      </c>
      <c r="I3796" s="4" t="s">
        <v>20</v>
      </c>
      <c r="J3796" s="11">
        <v>98.19</v>
      </c>
      <c r="K3796" s="11">
        <v>0</v>
      </c>
      <c r="L3796" s="11">
        <v>0</v>
      </c>
      <c r="M3796" s="11">
        <v>0</v>
      </c>
      <c r="N3796" s="11">
        <f>IFERROR(合并表__明细[[#This Row],[期末库存]]/合并表__明细[[#This Row],[未来50天出库量]]*50,999)</f>
        <v>999</v>
      </c>
      <c r="O3796" s="11" t="str">
        <f>IF(合并表__明细[[#This Row],[库存天数]]&lt;=3,"不足",IF(合并表__明细[[#This Row],[库存天数]]&gt;=100,"积压","正常"))</f>
        <v>积压</v>
      </c>
    </row>
    <row r="3797" spans="2:15" hidden="1" x14ac:dyDescent="0.2">
      <c r="B3797" s="1">
        <v>43220</v>
      </c>
      <c r="C3797" s="4" t="s">
        <v>9</v>
      </c>
      <c r="D3797" s="4" t="s">
        <v>12</v>
      </c>
      <c r="E3797">
        <v>1000000072</v>
      </c>
      <c r="F3797" s="4" t="s">
        <v>10</v>
      </c>
      <c r="G3797" s="4" t="s">
        <v>13</v>
      </c>
      <c r="H3797">
        <v>10000131</v>
      </c>
      <c r="I3797" s="4" t="s">
        <v>38</v>
      </c>
      <c r="J3797" s="11">
        <v>182.66400000000007</v>
      </c>
      <c r="K3797" s="11">
        <v>0</v>
      </c>
      <c r="L3797" s="11">
        <v>0</v>
      </c>
      <c r="M3797" s="11">
        <v>0</v>
      </c>
      <c r="N3797" s="11">
        <f>IFERROR(合并表__明细[[#This Row],[期末库存]]/合并表__明细[[#This Row],[未来50天出库量]]*50,999)</f>
        <v>999</v>
      </c>
      <c r="O3797" s="11" t="str">
        <f>IF(合并表__明细[[#This Row],[库存天数]]&lt;=3,"不足",IF(合并表__明细[[#This Row],[库存天数]]&gt;=100,"积压","正常"))</f>
        <v>积压</v>
      </c>
    </row>
    <row r="3798" spans="2:15" hidden="1" x14ac:dyDescent="0.2">
      <c r="B3798" s="1">
        <v>43220</v>
      </c>
      <c r="C3798" s="4" t="s">
        <v>9</v>
      </c>
      <c r="D3798" s="4" t="s">
        <v>57</v>
      </c>
      <c r="E3798">
        <v>1000001502</v>
      </c>
      <c r="F3798" s="4" t="s">
        <v>56</v>
      </c>
      <c r="G3798" s="4" t="s">
        <v>13</v>
      </c>
      <c r="H3798">
        <v>10000064</v>
      </c>
      <c r="I3798" s="4" t="s">
        <v>53</v>
      </c>
      <c r="J3798" s="11">
        <v>18.299999999999986</v>
      </c>
      <c r="K3798" s="11">
        <v>0</v>
      </c>
      <c r="L3798" s="11">
        <v>0</v>
      </c>
      <c r="M3798" s="11">
        <v>0</v>
      </c>
      <c r="N3798" s="11">
        <f>IFERROR(合并表__明细[[#This Row],[期末库存]]/合并表__明细[[#This Row],[未来50天出库量]]*50,999)</f>
        <v>999</v>
      </c>
      <c r="O3798" s="11" t="str">
        <f>IF(合并表__明细[[#This Row],[库存天数]]&lt;=3,"不足",IF(合并表__明细[[#This Row],[库存天数]]&gt;=100,"积压","正常"))</f>
        <v>积压</v>
      </c>
    </row>
    <row r="3799" spans="2:15" hidden="1" x14ac:dyDescent="0.2">
      <c r="B3799" s="1">
        <v>43220</v>
      </c>
      <c r="C3799" s="4" t="s">
        <v>22</v>
      </c>
      <c r="D3799" s="4" t="s">
        <v>69</v>
      </c>
      <c r="E3799">
        <v>1000003349</v>
      </c>
      <c r="F3799" s="4" t="s">
        <v>68</v>
      </c>
      <c r="G3799" s="4" t="s">
        <v>13</v>
      </c>
      <c r="H3799">
        <v>10000064</v>
      </c>
      <c r="I3799" s="4" t="s">
        <v>53</v>
      </c>
      <c r="J3799" s="11">
        <v>19.300000000000004</v>
      </c>
      <c r="K3799" s="11">
        <v>0</v>
      </c>
      <c r="L3799" s="11">
        <v>0</v>
      </c>
      <c r="M3799" s="11">
        <v>0</v>
      </c>
      <c r="N3799" s="11">
        <f>IFERROR(合并表__明细[[#This Row],[期末库存]]/合并表__明细[[#This Row],[未来50天出库量]]*50,999)</f>
        <v>999</v>
      </c>
      <c r="O3799" s="11" t="str">
        <f>IF(合并表__明细[[#This Row],[库存天数]]&lt;=3,"不足",IF(合并表__明细[[#This Row],[库存天数]]&gt;=100,"积压","正常"))</f>
        <v>积压</v>
      </c>
    </row>
    <row r="3800" spans="2:15" hidden="1" x14ac:dyDescent="0.2">
      <c r="B3800" s="1">
        <v>43220</v>
      </c>
      <c r="C3800" s="4" t="s">
        <v>22</v>
      </c>
      <c r="D3800" s="4" t="s">
        <v>69</v>
      </c>
      <c r="E3800">
        <v>1000003349</v>
      </c>
      <c r="F3800" s="4" t="s">
        <v>68</v>
      </c>
      <c r="G3800" s="4" t="s">
        <v>13</v>
      </c>
      <c r="H3800">
        <v>10000061</v>
      </c>
      <c r="I3800" s="4" t="s">
        <v>28</v>
      </c>
      <c r="J3800" s="11">
        <v>12</v>
      </c>
      <c r="K3800" s="11">
        <v>0</v>
      </c>
      <c r="L3800" s="11">
        <v>0</v>
      </c>
      <c r="M3800" s="11">
        <v>0</v>
      </c>
      <c r="N3800" s="11">
        <f>IFERROR(合并表__明细[[#This Row],[期末库存]]/合并表__明细[[#This Row],[未来50天出库量]]*50,999)</f>
        <v>999</v>
      </c>
      <c r="O3800" s="11" t="str">
        <f>IF(合并表__明细[[#This Row],[库存天数]]&lt;=3,"不足",IF(合并表__明细[[#This Row],[库存天数]]&gt;=100,"积压","正常"))</f>
        <v>积压</v>
      </c>
    </row>
    <row r="3801" spans="2:15" hidden="1" x14ac:dyDescent="0.2">
      <c r="B3801" s="1">
        <v>43220</v>
      </c>
      <c r="C3801" s="4" t="s">
        <v>22</v>
      </c>
      <c r="D3801" s="4" t="s">
        <v>69</v>
      </c>
      <c r="E3801">
        <v>1000003349</v>
      </c>
      <c r="F3801" s="4" t="s">
        <v>68</v>
      </c>
      <c r="G3801" s="4" t="s">
        <v>13</v>
      </c>
      <c r="H3801">
        <v>10000131</v>
      </c>
      <c r="I3801" s="4" t="s">
        <v>38</v>
      </c>
      <c r="J3801" s="11">
        <v>5.5</v>
      </c>
      <c r="K3801" s="11">
        <v>0</v>
      </c>
      <c r="L3801" s="11">
        <v>0</v>
      </c>
      <c r="M3801" s="11">
        <v>0</v>
      </c>
      <c r="N3801" s="11">
        <f>IFERROR(合并表__明细[[#This Row],[期末库存]]/合并表__明细[[#This Row],[未来50天出库量]]*50,999)</f>
        <v>999</v>
      </c>
      <c r="O3801" s="11" t="str">
        <f>IF(合并表__明细[[#This Row],[库存天数]]&lt;=3,"不足",IF(合并表__明细[[#This Row],[库存天数]]&gt;=100,"积压","正常"))</f>
        <v>积压</v>
      </c>
    </row>
    <row r="3802" spans="2:15" hidden="1" x14ac:dyDescent="0.2">
      <c r="B3802" s="1">
        <v>43220</v>
      </c>
      <c r="C3802" s="4" t="s">
        <v>22</v>
      </c>
      <c r="D3802" s="4" t="s">
        <v>49</v>
      </c>
      <c r="E3802">
        <v>1000000020</v>
      </c>
      <c r="F3802" s="4" t="s">
        <v>73</v>
      </c>
      <c r="G3802" s="4" t="s">
        <v>13</v>
      </c>
      <c r="H3802">
        <v>10000182</v>
      </c>
      <c r="I3802" s="4" t="s">
        <v>31</v>
      </c>
      <c r="J3802" s="11">
        <v>33.6</v>
      </c>
      <c r="K3802" s="11">
        <v>0</v>
      </c>
      <c r="L3802" s="11">
        <v>0</v>
      </c>
      <c r="M3802" s="11">
        <v>0</v>
      </c>
      <c r="N3802" s="11">
        <f>IFERROR(合并表__明细[[#This Row],[期末库存]]/合并表__明细[[#This Row],[未来50天出库量]]*50,999)</f>
        <v>999</v>
      </c>
      <c r="O3802" s="11" t="str">
        <f>IF(合并表__明细[[#This Row],[库存天数]]&lt;=3,"不足",IF(合并表__明细[[#This Row],[库存天数]]&gt;=100,"积压","正常"))</f>
        <v>积压</v>
      </c>
    </row>
    <row r="3803" spans="2:15" hidden="1" x14ac:dyDescent="0.2">
      <c r="B3803" s="1">
        <v>43220</v>
      </c>
      <c r="C3803" s="4" t="s">
        <v>22</v>
      </c>
      <c r="D3803" s="4" t="s">
        <v>33</v>
      </c>
      <c r="E3803">
        <v>1000000031</v>
      </c>
      <c r="F3803" s="4" t="s">
        <v>32</v>
      </c>
      <c r="G3803" s="4" t="s">
        <v>13</v>
      </c>
      <c r="H3803">
        <v>10000131</v>
      </c>
      <c r="I3803" s="4" t="s">
        <v>38</v>
      </c>
      <c r="J3803" s="11">
        <v>80.8</v>
      </c>
      <c r="K3803" s="11">
        <v>0</v>
      </c>
      <c r="L3803" s="11">
        <v>0</v>
      </c>
      <c r="M3803" s="11">
        <v>0</v>
      </c>
      <c r="N3803" s="11">
        <f>IFERROR(合并表__明细[[#This Row],[期末库存]]/合并表__明细[[#This Row],[未来50天出库量]]*50,999)</f>
        <v>999</v>
      </c>
      <c r="O3803" s="11" t="str">
        <f>IF(合并表__明细[[#This Row],[库存天数]]&lt;=3,"不足",IF(合并表__明细[[#This Row],[库存天数]]&gt;=100,"积压","正常"))</f>
        <v>积压</v>
      </c>
    </row>
    <row r="3804" spans="2:15" hidden="1" x14ac:dyDescent="0.2">
      <c r="B3804" s="1">
        <v>43220</v>
      </c>
      <c r="C3804" s="4" t="s">
        <v>22</v>
      </c>
      <c r="D3804" s="4" t="s">
        <v>69</v>
      </c>
      <c r="E3804">
        <v>1000000129</v>
      </c>
      <c r="F3804" s="4" t="s">
        <v>70</v>
      </c>
      <c r="G3804" s="4" t="s">
        <v>13</v>
      </c>
      <c r="H3804">
        <v>20000018</v>
      </c>
      <c r="I3804" s="4" t="s">
        <v>81</v>
      </c>
      <c r="J3804" s="11">
        <v>5.3</v>
      </c>
      <c r="K3804" s="11">
        <v>0</v>
      </c>
      <c r="L3804" s="11">
        <v>0</v>
      </c>
      <c r="M3804" s="11">
        <v>0</v>
      </c>
      <c r="N3804" s="11">
        <f>IFERROR(合并表__明细[[#This Row],[期末库存]]/合并表__明细[[#This Row],[未来50天出库量]]*50,999)</f>
        <v>999</v>
      </c>
      <c r="O3804" s="11" t="str">
        <f>IF(合并表__明细[[#This Row],[库存天数]]&lt;=3,"不足",IF(合并表__明细[[#This Row],[库存天数]]&gt;=100,"积压","正常"))</f>
        <v>积压</v>
      </c>
    </row>
    <row r="3805" spans="2:15" hidden="1" x14ac:dyDescent="0.2">
      <c r="B3805" s="1">
        <v>43220</v>
      </c>
      <c r="C3805" s="4" t="s">
        <v>22</v>
      </c>
      <c r="D3805" s="4" t="s">
        <v>35</v>
      </c>
      <c r="E3805">
        <v>1000000047</v>
      </c>
      <c r="F3805" s="4" t="s">
        <v>34</v>
      </c>
      <c r="G3805" s="4" t="s">
        <v>13</v>
      </c>
      <c r="H3805">
        <v>10000111</v>
      </c>
      <c r="I3805" s="4" t="s">
        <v>37</v>
      </c>
      <c r="J3805" s="11">
        <v>0.70000000000000018</v>
      </c>
      <c r="K3805" s="11">
        <v>0</v>
      </c>
      <c r="L3805" s="11">
        <v>0</v>
      </c>
      <c r="M3805" s="11">
        <v>0</v>
      </c>
      <c r="N3805" s="11">
        <f>IFERROR(合并表__明细[[#This Row],[期末库存]]/合并表__明细[[#This Row],[未来50天出库量]]*50,999)</f>
        <v>999</v>
      </c>
      <c r="O3805" s="11" t="str">
        <f>IF(合并表__明细[[#This Row],[库存天数]]&lt;=3,"不足",IF(合并表__明细[[#This Row],[库存天数]]&gt;=100,"积压","正常"))</f>
        <v>积压</v>
      </c>
    </row>
    <row r="3806" spans="2:15" hidden="1" x14ac:dyDescent="0.2">
      <c r="B3806" s="1">
        <v>43220</v>
      </c>
      <c r="C3806" s="4" t="s">
        <v>22</v>
      </c>
      <c r="D3806" s="4" t="s">
        <v>49</v>
      </c>
      <c r="E3806">
        <v>1000000020</v>
      </c>
      <c r="F3806" s="4" t="s">
        <v>73</v>
      </c>
      <c r="G3806" s="4" t="s">
        <v>13</v>
      </c>
      <c r="H3806">
        <v>20000018</v>
      </c>
      <c r="I3806" s="4" t="s">
        <v>81</v>
      </c>
      <c r="J3806" s="11">
        <v>0.70000000000000018</v>
      </c>
      <c r="K3806" s="11">
        <v>0</v>
      </c>
      <c r="L3806" s="11">
        <v>0</v>
      </c>
      <c r="M3806" s="11">
        <v>0</v>
      </c>
      <c r="N3806" s="11">
        <f>IFERROR(合并表__明细[[#This Row],[期末库存]]/合并表__明细[[#This Row],[未来50天出库量]]*50,999)</f>
        <v>999</v>
      </c>
      <c r="O3806" s="11" t="str">
        <f>IF(合并表__明细[[#This Row],[库存天数]]&lt;=3,"不足",IF(合并表__明细[[#This Row],[库存天数]]&gt;=100,"积压","正常"))</f>
        <v>积压</v>
      </c>
    </row>
    <row r="3807" spans="2:15" hidden="1" x14ac:dyDescent="0.2">
      <c r="B3807" s="1">
        <v>43220</v>
      </c>
      <c r="C3807" s="4" t="s">
        <v>22</v>
      </c>
      <c r="D3807" s="4" t="s">
        <v>21</v>
      </c>
      <c r="E3807">
        <v>1000002872</v>
      </c>
      <c r="F3807" s="4" t="s">
        <v>19</v>
      </c>
      <c r="G3807" s="4" t="s">
        <v>13</v>
      </c>
      <c r="H3807">
        <v>10000111</v>
      </c>
      <c r="I3807" s="4" t="s">
        <v>37</v>
      </c>
      <c r="J3807" s="11">
        <v>6.2999999999999963</v>
      </c>
      <c r="K3807" s="11">
        <v>0</v>
      </c>
      <c r="L3807" s="11">
        <v>0</v>
      </c>
      <c r="M3807" s="11">
        <v>0</v>
      </c>
      <c r="N3807" s="11">
        <f>IFERROR(合并表__明细[[#This Row],[期末库存]]/合并表__明细[[#This Row],[未来50天出库量]]*50,999)</f>
        <v>999</v>
      </c>
      <c r="O3807" s="11" t="str">
        <f>IF(合并表__明细[[#This Row],[库存天数]]&lt;=3,"不足",IF(合并表__明细[[#This Row],[库存天数]]&gt;=100,"积压","正常"))</f>
        <v>积压</v>
      </c>
    </row>
    <row r="3808" spans="2:15" hidden="1" x14ac:dyDescent="0.2">
      <c r="B3808" s="1">
        <v>43220</v>
      </c>
      <c r="C3808" s="4" t="s">
        <v>22</v>
      </c>
      <c r="D3808" s="4" t="s">
        <v>33</v>
      </c>
      <c r="E3808">
        <v>1000000031</v>
      </c>
      <c r="F3808" s="4" t="s">
        <v>32</v>
      </c>
      <c r="G3808" s="4" t="s">
        <v>13</v>
      </c>
      <c r="H3808">
        <v>20000018</v>
      </c>
      <c r="I3808" s="4" t="s">
        <v>81</v>
      </c>
      <c r="J3808" s="11">
        <v>0</v>
      </c>
      <c r="K3808" s="11">
        <v>0</v>
      </c>
      <c r="L3808" s="11">
        <v>0</v>
      </c>
      <c r="M3808" s="11">
        <v>0</v>
      </c>
      <c r="N3808" s="11">
        <f>IFERROR(合并表__明细[[#This Row],[期末库存]]/合并表__明细[[#This Row],[未来50天出库量]]*50,999)</f>
        <v>999</v>
      </c>
      <c r="O3808" s="11" t="str">
        <f>IF(合并表__明细[[#This Row],[库存天数]]&lt;=3,"不足",IF(合并表__明细[[#This Row],[库存天数]]&gt;=100,"积压","正常"))</f>
        <v>积压</v>
      </c>
    </row>
    <row r="3809" spans="2:15" hidden="1" x14ac:dyDescent="0.2">
      <c r="B3809" s="1">
        <v>43220</v>
      </c>
      <c r="C3809" s="4" t="s">
        <v>22</v>
      </c>
      <c r="D3809" s="4" t="s">
        <v>64</v>
      </c>
      <c r="E3809">
        <v>1000002973</v>
      </c>
      <c r="F3809" s="4" t="s">
        <v>63</v>
      </c>
      <c r="G3809" s="4" t="s">
        <v>13</v>
      </c>
      <c r="H3809">
        <v>10000182</v>
      </c>
      <c r="I3809" s="4" t="s">
        <v>31</v>
      </c>
      <c r="J3809" s="11">
        <v>136.70000000000002</v>
      </c>
      <c r="K3809" s="11">
        <v>0</v>
      </c>
      <c r="L3809" s="11">
        <v>0</v>
      </c>
      <c r="M3809" s="11">
        <v>0</v>
      </c>
      <c r="N3809" s="11">
        <f>IFERROR(合并表__明细[[#This Row],[期末库存]]/合并表__明细[[#This Row],[未来50天出库量]]*50,999)</f>
        <v>999</v>
      </c>
      <c r="O3809" s="11" t="str">
        <f>IF(合并表__明细[[#This Row],[库存天数]]&lt;=3,"不足",IF(合并表__明细[[#This Row],[库存天数]]&gt;=100,"积压","正常"))</f>
        <v>积压</v>
      </c>
    </row>
    <row r="3810" spans="2:15" hidden="1" x14ac:dyDescent="0.2">
      <c r="B3810" s="1">
        <v>43220</v>
      </c>
      <c r="C3810" s="4" t="s">
        <v>22</v>
      </c>
      <c r="D3810" s="4" t="s">
        <v>25</v>
      </c>
      <c r="E3810">
        <v>1000003183</v>
      </c>
      <c r="F3810" s="4" t="s">
        <v>23</v>
      </c>
      <c r="G3810" s="4" t="s">
        <v>13</v>
      </c>
      <c r="H3810">
        <v>10000064</v>
      </c>
      <c r="I3810" s="4" t="s">
        <v>53</v>
      </c>
      <c r="J3810" s="11">
        <v>4.2000000000000037</v>
      </c>
      <c r="K3810" s="11">
        <v>0</v>
      </c>
      <c r="L3810" s="11">
        <v>0</v>
      </c>
      <c r="M3810" s="11">
        <v>0</v>
      </c>
      <c r="N3810" s="11">
        <f>IFERROR(合并表__明细[[#This Row],[期末库存]]/合并表__明细[[#This Row],[未来50天出库量]]*50,999)</f>
        <v>999</v>
      </c>
      <c r="O3810" s="11" t="str">
        <f>IF(合并表__明细[[#This Row],[库存天数]]&lt;=3,"不足",IF(合并表__明细[[#This Row],[库存天数]]&gt;=100,"积压","正常"))</f>
        <v>积压</v>
      </c>
    </row>
    <row r="3811" spans="2:15" hidden="1" x14ac:dyDescent="0.2">
      <c r="B3811" s="1">
        <v>43220</v>
      </c>
      <c r="C3811" s="4" t="s">
        <v>22</v>
      </c>
      <c r="D3811" s="4" t="s">
        <v>69</v>
      </c>
      <c r="E3811">
        <v>1000003349</v>
      </c>
      <c r="F3811" s="4" t="s">
        <v>68</v>
      </c>
      <c r="G3811" s="4" t="s">
        <v>13</v>
      </c>
      <c r="H3811">
        <v>10000111</v>
      </c>
      <c r="I3811" s="4" t="s">
        <v>37</v>
      </c>
      <c r="J3811" s="11">
        <v>0.10999999999999999</v>
      </c>
      <c r="K3811" s="11">
        <v>0</v>
      </c>
      <c r="L3811" s="11">
        <v>0</v>
      </c>
      <c r="M3811" s="11">
        <v>0</v>
      </c>
      <c r="N3811" s="11">
        <f>IFERROR(合并表__明细[[#This Row],[期末库存]]/合并表__明细[[#This Row],[未来50天出库量]]*50,999)</f>
        <v>999</v>
      </c>
      <c r="O3811" s="11" t="str">
        <f>IF(合并表__明细[[#This Row],[库存天数]]&lt;=3,"不足",IF(合并表__明细[[#This Row],[库存天数]]&gt;=100,"积压","正常"))</f>
        <v>积压</v>
      </c>
    </row>
    <row r="3812" spans="2:15" hidden="1" x14ac:dyDescent="0.2">
      <c r="B3812" s="1">
        <v>43220</v>
      </c>
      <c r="C3812" s="4" t="s">
        <v>22</v>
      </c>
      <c r="D3812" s="4" t="s">
        <v>69</v>
      </c>
      <c r="E3812">
        <v>1000003349</v>
      </c>
      <c r="F3812" s="4" t="s">
        <v>68</v>
      </c>
      <c r="G3812" s="4" t="s">
        <v>13</v>
      </c>
      <c r="H3812">
        <v>10000172</v>
      </c>
      <c r="I3812" s="4" t="s">
        <v>18</v>
      </c>
      <c r="J3812" s="11">
        <v>0.20000000000000007</v>
      </c>
      <c r="K3812" s="11">
        <v>0</v>
      </c>
      <c r="L3812" s="11">
        <v>0</v>
      </c>
      <c r="M3812" s="11">
        <v>0</v>
      </c>
      <c r="N3812" s="11">
        <f>IFERROR(合并表__明细[[#This Row],[期末库存]]/合并表__明细[[#This Row],[未来50天出库量]]*50,999)</f>
        <v>999</v>
      </c>
      <c r="O3812" s="11" t="str">
        <f>IF(合并表__明细[[#This Row],[库存天数]]&lt;=3,"不足",IF(合并表__明细[[#This Row],[库存天数]]&gt;=100,"积压","正常"))</f>
        <v>积压</v>
      </c>
    </row>
    <row r="3813" spans="2:15" hidden="1" x14ac:dyDescent="0.2">
      <c r="B3813" s="1">
        <v>43220</v>
      </c>
      <c r="C3813" s="4" t="s">
        <v>22</v>
      </c>
      <c r="D3813" s="4" t="s">
        <v>29</v>
      </c>
      <c r="E3813">
        <v>1000000054</v>
      </c>
      <c r="F3813" s="4" t="s">
        <v>36</v>
      </c>
      <c r="G3813" s="4" t="s">
        <v>13</v>
      </c>
      <c r="H3813">
        <v>10000172</v>
      </c>
      <c r="I3813" s="4" t="s">
        <v>18</v>
      </c>
      <c r="J3813" s="11">
        <v>41.499999999999964</v>
      </c>
      <c r="K3813" s="11">
        <v>0</v>
      </c>
      <c r="L3813" s="11">
        <v>0</v>
      </c>
      <c r="M3813" s="11">
        <v>0</v>
      </c>
      <c r="N3813" s="11">
        <f>IFERROR(合并表__明细[[#This Row],[期末库存]]/合并表__明细[[#This Row],[未来50天出库量]]*50,999)</f>
        <v>999</v>
      </c>
      <c r="O3813" s="11" t="str">
        <f>IF(合并表__明细[[#This Row],[库存天数]]&lt;=3,"不足",IF(合并表__明细[[#This Row],[库存天数]]&gt;=100,"积压","正常"))</f>
        <v>积压</v>
      </c>
    </row>
    <row r="3814" spans="2:15" hidden="1" x14ac:dyDescent="0.2">
      <c r="B3814" s="1">
        <v>43220</v>
      </c>
      <c r="C3814" s="4" t="s">
        <v>22</v>
      </c>
      <c r="D3814" s="4" t="s">
        <v>46</v>
      </c>
      <c r="E3814">
        <v>1000001133</v>
      </c>
      <c r="F3814" s="4" t="s">
        <v>45</v>
      </c>
      <c r="G3814" s="4" t="s">
        <v>13</v>
      </c>
      <c r="H3814">
        <v>10000064</v>
      </c>
      <c r="I3814" s="4" t="s">
        <v>53</v>
      </c>
      <c r="J3814" s="11">
        <v>1.8959999999999997</v>
      </c>
      <c r="K3814" s="11">
        <v>0</v>
      </c>
      <c r="L3814" s="11">
        <v>0</v>
      </c>
      <c r="M3814" s="11">
        <v>0</v>
      </c>
      <c r="N3814" s="11">
        <f>IFERROR(合并表__明细[[#This Row],[期末库存]]/合并表__明细[[#This Row],[未来50天出库量]]*50,999)</f>
        <v>999</v>
      </c>
      <c r="O3814" s="11" t="str">
        <f>IF(合并表__明细[[#This Row],[库存天数]]&lt;=3,"不足",IF(合并表__明细[[#This Row],[库存天数]]&gt;=100,"积压","正常"))</f>
        <v>积压</v>
      </c>
    </row>
    <row r="3815" spans="2:15" hidden="1" x14ac:dyDescent="0.2">
      <c r="B3815" s="1">
        <v>43220</v>
      </c>
      <c r="C3815" s="4" t="s">
        <v>22</v>
      </c>
      <c r="D3815" s="4" t="s">
        <v>54</v>
      </c>
      <c r="E3815">
        <v>1000000046</v>
      </c>
      <c r="F3815" s="4" t="s">
        <v>52</v>
      </c>
      <c r="G3815" s="4" t="s">
        <v>13</v>
      </c>
      <c r="H3815">
        <v>10000064</v>
      </c>
      <c r="I3815" s="4" t="s">
        <v>53</v>
      </c>
      <c r="J3815" s="11">
        <v>39.492000000000004</v>
      </c>
      <c r="K3815" s="11">
        <v>0</v>
      </c>
      <c r="L3815" s="11">
        <v>0</v>
      </c>
      <c r="M3815" s="11">
        <v>0</v>
      </c>
      <c r="N3815" s="11">
        <f>IFERROR(合并表__明细[[#This Row],[期末库存]]/合并表__明细[[#This Row],[未来50天出库量]]*50,999)</f>
        <v>999</v>
      </c>
      <c r="O3815" s="11" t="str">
        <f>IF(合并表__明细[[#This Row],[库存天数]]&lt;=3,"不足",IF(合并表__明细[[#This Row],[库存天数]]&gt;=100,"积压","正常"))</f>
        <v>积压</v>
      </c>
    </row>
    <row r="3816" spans="2:15" hidden="1" x14ac:dyDescent="0.2">
      <c r="B3816" s="1">
        <v>43220</v>
      </c>
      <c r="C3816" s="4" t="s">
        <v>22</v>
      </c>
      <c r="D3816" s="4" t="s">
        <v>61</v>
      </c>
      <c r="E3816">
        <v>1000000579</v>
      </c>
      <c r="F3816" s="4" t="s">
        <v>60</v>
      </c>
      <c r="G3816" s="4" t="s">
        <v>13</v>
      </c>
      <c r="H3816">
        <v>10000111</v>
      </c>
      <c r="I3816" s="4" t="s">
        <v>37</v>
      </c>
      <c r="J3816" s="11">
        <v>1.6999999999999997</v>
      </c>
      <c r="K3816" s="11">
        <v>0</v>
      </c>
      <c r="L3816" s="11">
        <v>0</v>
      </c>
      <c r="M3816" s="11">
        <v>0</v>
      </c>
      <c r="N3816" s="11">
        <f>IFERROR(合并表__明细[[#This Row],[期末库存]]/合并表__明细[[#This Row],[未来50天出库量]]*50,999)</f>
        <v>999</v>
      </c>
      <c r="O3816" s="11" t="str">
        <f>IF(合并表__明细[[#This Row],[库存天数]]&lt;=3,"不足",IF(合并表__明细[[#This Row],[库存天数]]&gt;=100,"积压","正常"))</f>
        <v>积压</v>
      </c>
    </row>
    <row r="3817" spans="2:15" hidden="1" x14ac:dyDescent="0.2">
      <c r="B3817" s="1">
        <v>43220</v>
      </c>
      <c r="C3817" s="4" t="s">
        <v>22</v>
      </c>
      <c r="D3817" s="4" t="s">
        <v>64</v>
      </c>
      <c r="E3817">
        <v>1000002973</v>
      </c>
      <c r="F3817" s="4" t="s">
        <v>63</v>
      </c>
      <c r="G3817" s="4" t="s">
        <v>13</v>
      </c>
      <c r="H3817">
        <v>10000131</v>
      </c>
      <c r="I3817" s="4" t="s">
        <v>38</v>
      </c>
      <c r="J3817" s="11">
        <v>72.775999999999996</v>
      </c>
      <c r="K3817" s="11">
        <v>0</v>
      </c>
      <c r="L3817" s="11">
        <v>0</v>
      </c>
      <c r="M3817" s="11">
        <v>0</v>
      </c>
      <c r="N3817" s="11">
        <f>IFERROR(合并表__明细[[#This Row],[期末库存]]/合并表__明细[[#This Row],[未来50天出库量]]*50,999)</f>
        <v>999</v>
      </c>
      <c r="O3817" s="11" t="str">
        <f>IF(合并表__明细[[#This Row],[库存天数]]&lt;=3,"不足",IF(合并表__明细[[#This Row],[库存天数]]&gt;=100,"积压","正常"))</f>
        <v>积压</v>
      </c>
    </row>
    <row r="3818" spans="2:15" hidden="1" x14ac:dyDescent="0.2">
      <c r="B3818" s="1">
        <v>43220</v>
      </c>
      <c r="C3818" s="4" t="s">
        <v>22</v>
      </c>
      <c r="D3818" s="4" t="s">
        <v>49</v>
      </c>
      <c r="E3818">
        <v>1000000018</v>
      </c>
      <c r="F3818" s="4" t="s">
        <v>48</v>
      </c>
      <c r="G3818" s="4" t="s">
        <v>13</v>
      </c>
      <c r="H3818">
        <v>10000064</v>
      </c>
      <c r="I3818" s="4" t="s">
        <v>53</v>
      </c>
      <c r="J3818" s="11">
        <v>74.570000000000007</v>
      </c>
      <c r="K3818" s="11">
        <v>0</v>
      </c>
      <c r="L3818" s="11">
        <v>0</v>
      </c>
      <c r="M3818" s="11">
        <v>0</v>
      </c>
      <c r="N3818" s="11">
        <f>IFERROR(合并表__明细[[#This Row],[期末库存]]/合并表__明细[[#This Row],[未来50天出库量]]*50,999)</f>
        <v>999</v>
      </c>
      <c r="O3818" s="11" t="str">
        <f>IF(合并表__明细[[#This Row],[库存天数]]&lt;=3,"不足",IF(合并表__明细[[#This Row],[库存天数]]&gt;=100,"积压","正常"))</f>
        <v>积压</v>
      </c>
    </row>
    <row r="3819" spans="2:15" hidden="1" x14ac:dyDescent="0.2">
      <c r="B3819" s="1">
        <v>43220</v>
      </c>
      <c r="C3819" s="4" t="s">
        <v>22</v>
      </c>
      <c r="D3819" s="4" t="s">
        <v>54</v>
      </c>
      <c r="E3819">
        <v>1000000046</v>
      </c>
      <c r="F3819" s="4" t="s">
        <v>52</v>
      </c>
      <c r="G3819" s="4" t="s">
        <v>13</v>
      </c>
      <c r="H3819">
        <v>10000136</v>
      </c>
      <c r="I3819" s="4" t="s">
        <v>40</v>
      </c>
      <c r="J3819" s="11">
        <v>9.5860000000000003</v>
      </c>
      <c r="K3819" s="11">
        <v>0</v>
      </c>
      <c r="L3819" s="11">
        <v>0</v>
      </c>
      <c r="M3819" s="11">
        <v>0</v>
      </c>
      <c r="N3819" s="11">
        <f>IFERROR(合并表__明细[[#This Row],[期末库存]]/合并表__明细[[#This Row],[未来50天出库量]]*50,999)</f>
        <v>999</v>
      </c>
      <c r="O3819" s="11" t="str">
        <f>IF(合并表__明细[[#This Row],[库存天数]]&lt;=3,"不足",IF(合并表__明细[[#This Row],[库存天数]]&gt;=100,"积压","正常"))</f>
        <v>积压</v>
      </c>
    </row>
    <row r="3820" spans="2:15" hidden="1" x14ac:dyDescent="0.2">
      <c r="B3820" s="1">
        <v>43220</v>
      </c>
      <c r="C3820" s="4" t="s">
        <v>22</v>
      </c>
      <c r="D3820" s="4" t="s">
        <v>35</v>
      </c>
      <c r="E3820">
        <v>1000000047</v>
      </c>
      <c r="F3820" s="4" t="s">
        <v>34</v>
      </c>
      <c r="G3820" s="4" t="s">
        <v>13</v>
      </c>
      <c r="H3820">
        <v>10000064</v>
      </c>
      <c r="I3820" s="4" t="s">
        <v>53</v>
      </c>
      <c r="J3820" s="11">
        <v>11.596</v>
      </c>
      <c r="K3820" s="11">
        <v>0</v>
      </c>
      <c r="L3820" s="11">
        <v>0</v>
      </c>
      <c r="M3820" s="11">
        <v>0</v>
      </c>
      <c r="N3820" s="11">
        <f>IFERROR(合并表__明细[[#This Row],[期末库存]]/合并表__明细[[#This Row],[未来50天出库量]]*50,999)</f>
        <v>999</v>
      </c>
      <c r="O3820" s="11" t="str">
        <f>IF(合并表__明细[[#This Row],[库存天数]]&lt;=3,"不足",IF(合并表__明细[[#This Row],[库存天数]]&gt;=100,"积压","正常"))</f>
        <v>积压</v>
      </c>
    </row>
    <row r="3821" spans="2:15" hidden="1" x14ac:dyDescent="0.2">
      <c r="B3821" s="1">
        <v>43220</v>
      </c>
      <c r="C3821" s="4" t="s">
        <v>22</v>
      </c>
      <c r="D3821" s="4" t="s">
        <v>69</v>
      </c>
      <c r="E3821">
        <v>1000003349</v>
      </c>
      <c r="F3821" s="4" t="s">
        <v>68</v>
      </c>
      <c r="G3821" s="4" t="s">
        <v>13</v>
      </c>
      <c r="H3821">
        <v>10000078</v>
      </c>
      <c r="I3821" s="4" t="s">
        <v>30</v>
      </c>
      <c r="J3821" s="11">
        <v>19.5</v>
      </c>
      <c r="K3821" s="11">
        <v>0</v>
      </c>
      <c r="L3821" s="11">
        <v>0</v>
      </c>
      <c r="M3821" s="11">
        <v>0</v>
      </c>
      <c r="N3821" s="11">
        <f>IFERROR(合并表__明细[[#This Row],[期末库存]]/合并表__明细[[#This Row],[未来50天出库量]]*50,999)</f>
        <v>999</v>
      </c>
      <c r="O3821" s="11" t="str">
        <f>IF(合并表__明细[[#This Row],[库存天数]]&lt;=3,"不足",IF(合并表__明细[[#This Row],[库存天数]]&gt;=100,"积压","正常"))</f>
        <v>积压</v>
      </c>
    </row>
    <row r="3822" spans="2:15" hidden="1" x14ac:dyDescent="0.2">
      <c r="B3822" s="1">
        <v>43220</v>
      </c>
      <c r="C3822" s="4" t="s">
        <v>22</v>
      </c>
      <c r="D3822" s="4" t="s">
        <v>49</v>
      </c>
      <c r="E3822">
        <v>1000000018</v>
      </c>
      <c r="F3822" s="4" t="s">
        <v>48</v>
      </c>
      <c r="G3822" s="4" t="s">
        <v>13</v>
      </c>
      <c r="H3822">
        <v>10000182</v>
      </c>
      <c r="I3822" s="4" t="s">
        <v>31</v>
      </c>
      <c r="J3822" s="11">
        <v>184.71799999999999</v>
      </c>
      <c r="K3822" s="11">
        <v>0</v>
      </c>
      <c r="L3822" s="11">
        <v>0</v>
      </c>
      <c r="M3822" s="11">
        <v>0</v>
      </c>
      <c r="N3822" s="11">
        <f>IFERROR(合并表__明细[[#This Row],[期末库存]]/合并表__明细[[#This Row],[未来50天出库量]]*50,999)</f>
        <v>999</v>
      </c>
      <c r="O3822" s="11" t="str">
        <f>IF(合并表__明细[[#This Row],[库存天数]]&lt;=3,"不足",IF(合并表__明细[[#This Row],[库存天数]]&gt;=100,"积压","正常"))</f>
        <v>积压</v>
      </c>
    </row>
    <row r="3823" spans="2:15" hidden="1" x14ac:dyDescent="0.2">
      <c r="B3823" s="1">
        <v>43220</v>
      </c>
      <c r="C3823" s="4" t="s">
        <v>22</v>
      </c>
      <c r="D3823" s="4" t="s">
        <v>35</v>
      </c>
      <c r="E3823">
        <v>1000000047</v>
      </c>
      <c r="F3823" s="4" t="s">
        <v>34</v>
      </c>
      <c r="G3823" s="4" t="s">
        <v>13</v>
      </c>
      <c r="H3823">
        <v>10000172</v>
      </c>
      <c r="I3823" s="4" t="s">
        <v>18</v>
      </c>
      <c r="J3823" s="11">
        <v>15.699999999999998</v>
      </c>
      <c r="K3823" s="11">
        <v>0</v>
      </c>
      <c r="L3823" s="11">
        <v>0</v>
      </c>
      <c r="M3823" s="11">
        <v>0</v>
      </c>
      <c r="N3823" s="11">
        <f>IFERROR(合并表__明细[[#This Row],[期末库存]]/合并表__明细[[#This Row],[未来50天出库量]]*50,999)</f>
        <v>999</v>
      </c>
      <c r="O3823" s="11" t="str">
        <f>IF(合并表__明细[[#This Row],[库存天数]]&lt;=3,"不足",IF(合并表__明细[[#This Row],[库存天数]]&gt;=100,"积压","正常"))</f>
        <v>积压</v>
      </c>
    </row>
    <row r="3824" spans="2:15" hidden="1" x14ac:dyDescent="0.2">
      <c r="B3824" s="1">
        <v>43220</v>
      </c>
      <c r="C3824" s="4" t="s">
        <v>22</v>
      </c>
      <c r="D3824" s="4" t="s">
        <v>25</v>
      </c>
      <c r="E3824">
        <v>1000003183</v>
      </c>
      <c r="F3824" s="4" t="s">
        <v>23</v>
      </c>
      <c r="G3824" s="4" t="s">
        <v>13</v>
      </c>
      <c r="H3824">
        <v>10000078</v>
      </c>
      <c r="I3824" s="4" t="s">
        <v>30</v>
      </c>
      <c r="J3824" s="11">
        <v>34.226000000000006</v>
      </c>
      <c r="K3824" s="11">
        <v>0</v>
      </c>
      <c r="L3824" s="11">
        <v>0</v>
      </c>
      <c r="M3824" s="11">
        <v>0</v>
      </c>
      <c r="N3824" s="11">
        <f>IFERROR(合并表__明细[[#This Row],[期末库存]]/合并表__明细[[#This Row],[未来50天出库量]]*50,999)</f>
        <v>999</v>
      </c>
      <c r="O3824" s="11" t="str">
        <f>IF(合并表__明细[[#This Row],[库存天数]]&lt;=3,"不足",IF(合并表__明细[[#This Row],[库存天数]]&gt;=100,"积压","正常"))</f>
        <v>积压</v>
      </c>
    </row>
    <row r="3825" spans="2:15" hidden="1" x14ac:dyDescent="0.2">
      <c r="B3825" s="1">
        <v>43220</v>
      </c>
      <c r="C3825" s="4" t="s">
        <v>22</v>
      </c>
      <c r="D3825" s="4" t="s">
        <v>46</v>
      </c>
      <c r="E3825">
        <v>1000001133</v>
      </c>
      <c r="F3825" s="4" t="s">
        <v>45</v>
      </c>
      <c r="G3825" s="4" t="s">
        <v>13</v>
      </c>
      <c r="H3825">
        <v>10000136</v>
      </c>
      <c r="I3825" s="4" t="s">
        <v>40</v>
      </c>
      <c r="J3825" s="11">
        <v>38.630000000000003</v>
      </c>
      <c r="K3825" s="11">
        <v>0</v>
      </c>
      <c r="L3825" s="11">
        <v>0</v>
      </c>
      <c r="M3825" s="11">
        <v>0</v>
      </c>
      <c r="N3825" s="11">
        <f>IFERROR(合并表__明细[[#This Row],[期末库存]]/合并表__明细[[#This Row],[未来50天出库量]]*50,999)</f>
        <v>999</v>
      </c>
      <c r="O3825" s="11" t="str">
        <f>IF(合并表__明细[[#This Row],[库存天数]]&lt;=3,"不足",IF(合并表__明细[[#This Row],[库存天数]]&gt;=100,"积压","正常"))</f>
        <v>积压</v>
      </c>
    </row>
    <row r="3826" spans="2:15" hidden="1" x14ac:dyDescent="0.2">
      <c r="B3826" s="1">
        <v>43220</v>
      </c>
      <c r="C3826" s="4" t="s">
        <v>22</v>
      </c>
      <c r="D3826" s="4" t="s">
        <v>21</v>
      </c>
      <c r="E3826">
        <v>1000002872</v>
      </c>
      <c r="F3826" s="4" t="s">
        <v>19</v>
      </c>
      <c r="G3826" s="4" t="s">
        <v>13</v>
      </c>
      <c r="H3826">
        <v>20000099</v>
      </c>
      <c r="I3826" s="4" t="s">
        <v>20</v>
      </c>
      <c r="J3826" s="11">
        <v>42.427999999999997</v>
      </c>
      <c r="K3826" s="11">
        <v>0</v>
      </c>
      <c r="L3826" s="11">
        <v>0</v>
      </c>
      <c r="M3826" s="11">
        <v>0</v>
      </c>
      <c r="N3826" s="11">
        <f>IFERROR(合并表__明细[[#This Row],[期末库存]]/合并表__明细[[#This Row],[未来50天出库量]]*50,999)</f>
        <v>999</v>
      </c>
      <c r="O3826" s="11" t="str">
        <f>IF(合并表__明细[[#This Row],[库存天数]]&lt;=3,"不足",IF(合并表__明细[[#This Row],[库存天数]]&gt;=100,"积压","正常"))</f>
        <v>积压</v>
      </c>
    </row>
    <row r="3827" spans="2:15" hidden="1" x14ac:dyDescent="0.2">
      <c r="B3827" s="1">
        <v>43220</v>
      </c>
      <c r="C3827" s="4" t="s">
        <v>22</v>
      </c>
      <c r="D3827" s="4" t="s">
        <v>54</v>
      </c>
      <c r="E3827">
        <v>1000000046</v>
      </c>
      <c r="F3827" s="4" t="s">
        <v>52</v>
      </c>
      <c r="G3827" s="4" t="s">
        <v>13</v>
      </c>
      <c r="H3827">
        <v>10000172</v>
      </c>
      <c r="I3827" s="4" t="s">
        <v>18</v>
      </c>
      <c r="J3827" s="11">
        <v>60.231999999999985</v>
      </c>
      <c r="K3827" s="11">
        <v>0</v>
      </c>
      <c r="L3827" s="11">
        <v>0</v>
      </c>
      <c r="M3827" s="11">
        <v>0</v>
      </c>
      <c r="N3827" s="11">
        <f>IFERROR(合并表__明细[[#This Row],[期末库存]]/合并表__明细[[#This Row],[未来50天出库量]]*50,999)</f>
        <v>999</v>
      </c>
      <c r="O3827" s="11" t="str">
        <f>IF(合并表__明细[[#This Row],[库存天数]]&lt;=3,"不足",IF(合并表__明细[[#This Row],[库存天数]]&gt;=100,"积压","正常"))</f>
        <v>积压</v>
      </c>
    </row>
    <row r="3828" spans="2:15" hidden="1" x14ac:dyDescent="0.2">
      <c r="B3828" s="1">
        <v>43220</v>
      </c>
      <c r="C3828" s="4" t="s">
        <v>22</v>
      </c>
      <c r="D3828" s="4" t="s">
        <v>25</v>
      </c>
      <c r="E3828">
        <v>1000003183</v>
      </c>
      <c r="F3828" s="4" t="s">
        <v>23</v>
      </c>
      <c r="G3828" s="4" t="s">
        <v>13</v>
      </c>
      <c r="H3828">
        <v>10000182</v>
      </c>
      <c r="I3828" s="4" t="s">
        <v>31</v>
      </c>
      <c r="J3828" s="11">
        <v>33.099999999999994</v>
      </c>
      <c r="K3828" s="11">
        <v>0</v>
      </c>
      <c r="L3828" s="11">
        <v>0</v>
      </c>
      <c r="M3828" s="11">
        <v>0</v>
      </c>
      <c r="N3828" s="11">
        <f>IFERROR(合并表__明细[[#This Row],[期末库存]]/合并表__明细[[#This Row],[未来50天出库量]]*50,999)</f>
        <v>999</v>
      </c>
      <c r="O3828" s="11" t="str">
        <f>IF(合并表__明细[[#This Row],[库存天数]]&lt;=3,"不足",IF(合并表__明细[[#This Row],[库存天数]]&gt;=100,"积压","正常"))</f>
        <v>积压</v>
      </c>
    </row>
    <row r="3829" spans="2:15" hidden="1" x14ac:dyDescent="0.2">
      <c r="B3829" s="1">
        <v>43220</v>
      </c>
      <c r="C3829" s="4" t="s">
        <v>22</v>
      </c>
      <c r="D3829" s="4" t="s">
        <v>69</v>
      </c>
      <c r="E3829">
        <v>1000003349</v>
      </c>
      <c r="F3829" s="4" t="s">
        <v>68</v>
      </c>
      <c r="G3829" s="4" t="s">
        <v>13</v>
      </c>
      <c r="H3829">
        <v>20000099</v>
      </c>
      <c r="I3829" s="4" t="s">
        <v>20</v>
      </c>
      <c r="J3829" s="11">
        <v>4.4539999999999997</v>
      </c>
      <c r="K3829" s="11">
        <v>0</v>
      </c>
      <c r="L3829" s="11">
        <v>0</v>
      </c>
      <c r="M3829" s="11">
        <v>0</v>
      </c>
      <c r="N3829" s="11">
        <f>IFERROR(合并表__明细[[#This Row],[期末库存]]/合并表__明细[[#This Row],[未来50天出库量]]*50,999)</f>
        <v>999</v>
      </c>
      <c r="O3829" s="11" t="str">
        <f>IF(合并表__明细[[#This Row],[库存天数]]&lt;=3,"不足",IF(合并表__明细[[#This Row],[库存天数]]&gt;=100,"积压","正常"))</f>
        <v>积压</v>
      </c>
    </row>
    <row r="3830" spans="2:15" hidden="1" x14ac:dyDescent="0.2">
      <c r="B3830" s="1">
        <v>43220</v>
      </c>
      <c r="C3830" s="4" t="s">
        <v>22</v>
      </c>
      <c r="D3830" s="4" t="s">
        <v>33</v>
      </c>
      <c r="E3830">
        <v>1000000031</v>
      </c>
      <c r="F3830" s="4" t="s">
        <v>32</v>
      </c>
      <c r="G3830" s="4" t="s">
        <v>13</v>
      </c>
      <c r="H3830">
        <v>10000182</v>
      </c>
      <c r="I3830" s="4" t="s">
        <v>31</v>
      </c>
      <c r="J3830" s="11">
        <v>50.599999999999987</v>
      </c>
      <c r="K3830" s="11">
        <v>0</v>
      </c>
      <c r="L3830" s="11">
        <v>0</v>
      </c>
      <c r="M3830" s="11">
        <v>0</v>
      </c>
      <c r="N3830" s="11">
        <f>IFERROR(合并表__明细[[#This Row],[期末库存]]/合并表__明细[[#This Row],[未来50天出库量]]*50,999)</f>
        <v>999</v>
      </c>
      <c r="O3830" s="11" t="str">
        <f>IF(合并表__明细[[#This Row],[库存天数]]&lt;=3,"不足",IF(合并表__明细[[#This Row],[库存天数]]&gt;=100,"积压","正常"))</f>
        <v>积压</v>
      </c>
    </row>
    <row r="3831" spans="2:15" hidden="1" x14ac:dyDescent="0.2">
      <c r="B3831" s="1">
        <v>43220</v>
      </c>
      <c r="C3831" s="4" t="s">
        <v>22</v>
      </c>
      <c r="D3831" s="4" t="s">
        <v>54</v>
      </c>
      <c r="E3831">
        <v>1000000046</v>
      </c>
      <c r="F3831" s="4" t="s">
        <v>52</v>
      </c>
      <c r="G3831" s="4" t="s">
        <v>13</v>
      </c>
      <c r="H3831">
        <v>20000099</v>
      </c>
      <c r="I3831" s="4" t="s">
        <v>20</v>
      </c>
      <c r="J3831" s="11">
        <v>0.78600000000000225</v>
      </c>
      <c r="K3831" s="11">
        <v>0</v>
      </c>
      <c r="L3831" s="11">
        <v>0</v>
      </c>
      <c r="M3831" s="11">
        <v>0</v>
      </c>
      <c r="N3831" s="11">
        <f>IFERROR(合并表__明细[[#This Row],[期末库存]]/合并表__明细[[#This Row],[未来50天出库量]]*50,999)</f>
        <v>999</v>
      </c>
      <c r="O3831" s="11" t="str">
        <f>IF(合并表__明细[[#This Row],[库存天数]]&lt;=3,"不足",IF(合并表__明细[[#This Row],[库存天数]]&gt;=100,"积压","正常"))</f>
        <v>积压</v>
      </c>
    </row>
    <row r="3832" spans="2:15" hidden="1" x14ac:dyDescent="0.2">
      <c r="B3832" s="1">
        <v>43220</v>
      </c>
      <c r="C3832" s="4" t="s">
        <v>22</v>
      </c>
      <c r="D3832" s="4" t="s">
        <v>35</v>
      </c>
      <c r="E3832">
        <v>1000000047</v>
      </c>
      <c r="F3832" s="4" t="s">
        <v>34</v>
      </c>
      <c r="G3832" s="4" t="s">
        <v>13</v>
      </c>
      <c r="H3832">
        <v>10000136</v>
      </c>
      <c r="I3832" s="4" t="s">
        <v>40</v>
      </c>
      <c r="J3832" s="11">
        <v>18.600000000000001</v>
      </c>
      <c r="K3832" s="11">
        <v>0</v>
      </c>
      <c r="L3832" s="11">
        <v>0</v>
      </c>
      <c r="M3832" s="11">
        <v>0</v>
      </c>
      <c r="N3832" s="11">
        <f>IFERROR(合并表__明细[[#This Row],[期末库存]]/合并表__明细[[#This Row],[未来50天出库量]]*50,999)</f>
        <v>999</v>
      </c>
      <c r="O3832" s="11" t="str">
        <f>IF(合并表__明细[[#This Row],[库存天数]]&lt;=3,"不足",IF(合并表__明细[[#This Row],[库存天数]]&gt;=100,"积压","正常"))</f>
        <v>积压</v>
      </c>
    </row>
    <row r="3833" spans="2:15" hidden="1" x14ac:dyDescent="0.2">
      <c r="B3833" s="1">
        <v>43220</v>
      </c>
      <c r="C3833" s="4" t="s">
        <v>22</v>
      </c>
      <c r="D3833" s="4" t="s">
        <v>61</v>
      </c>
      <c r="E3833">
        <v>1000000579</v>
      </c>
      <c r="F3833" s="4" t="s">
        <v>60</v>
      </c>
      <c r="G3833" s="4" t="s">
        <v>13</v>
      </c>
      <c r="H3833">
        <v>10000131</v>
      </c>
      <c r="I3833" s="4" t="s">
        <v>38</v>
      </c>
      <c r="J3833" s="11">
        <v>30.646000000000001</v>
      </c>
      <c r="K3833" s="11">
        <v>0</v>
      </c>
      <c r="L3833" s="11">
        <v>0</v>
      </c>
      <c r="M3833" s="11">
        <v>0</v>
      </c>
      <c r="N3833" s="11">
        <f>IFERROR(合并表__明细[[#This Row],[期末库存]]/合并表__明细[[#This Row],[未来50天出库量]]*50,999)</f>
        <v>999</v>
      </c>
      <c r="O3833" s="11" t="str">
        <f>IF(合并表__明细[[#This Row],[库存天数]]&lt;=3,"不足",IF(合并表__明细[[#This Row],[库存天数]]&gt;=100,"积压","正常"))</f>
        <v>积压</v>
      </c>
    </row>
    <row r="3834" spans="2:15" hidden="1" x14ac:dyDescent="0.2">
      <c r="B3834" s="1">
        <v>43220</v>
      </c>
      <c r="C3834" s="4" t="s">
        <v>22</v>
      </c>
      <c r="D3834" s="4" t="s">
        <v>64</v>
      </c>
      <c r="E3834">
        <v>1000002973</v>
      </c>
      <c r="F3834" s="4" t="s">
        <v>63</v>
      </c>
      <c r="G3834" s="4" t="s">
        <v>13</v>
      </c>
      <c r="H3834">
        <v>20000099</v>
      </c>
      <c r="I3834" s="4" t="s">
        <v>20</v>
      </c>
      <c r="J3834" s="11">
        <v>0.88800000000000012</v>
      </c>
      <c r="K3834" s="11">
        <v>0</v>
      </c>
      <c r="L3834" s="11">
        <v>0</v>
      </c>
      <c r="M3834" s="11">
        <v>0</v>
      </c>
      <c r="N3834" s="11">
        <f>IFERROR(合并表__明细[[#This Row],[期末库存]]/合并表__明细[[#This Row],[未来50天出库量]]*50,999)</f>
        <v>999</v>
      </c>
      <c r="O3834" s="11" t="str">
        <f>IF(合并表__明细[[#This Row],[库存天数]]&lt;=3,"不足",IF(合并表__明细[[#This Row],[库存天数]]&gt;=100,"积压","正常"))</f>
        <v>积压</v>
      </c>
    </row>
    <row r="3835" spans="2:15" hidden="1" x14ac:dyDescent="0.2">
      <c r="B3835" s="1">
        <v>43220</v>
      </c>
      <c r="C3835" s="4" t="s">
        <v>22</v>
      </c>
      <c r="D3835" s="4" t="s">
        <v>21</v>
      </c>
      <c r="E3835">
        <v>1000002872</v>
      </c>
      <c r="F3835" s="4" t="s">
        <v>19</v>
      </c>
      <c r="G3835" s="4" t="s">
        <v>13</v>
      </c>
      <c r="H3835">
        <v>10000078</v>
      </c>
      <c r="I3835" s="4" t="s">
        <v>30</v>
      </c>
      <c r="J3835" s="11">
        <v>2</v>
      </c>
      <c r="K3835" s="11">
        <v>0</v>
      </c>
      <c r="L3835" s="11">
        <v>0</v>
      </c>
      <c r="M3835" s="11">
        <v>0</v>
      </c>
      <c r="N3835" s="11">
        <f>IFERROR(合并表__明细[[#This Row],[期末库存]]/合并表__明细[[#This Row],[未来50天出库量]]*50,999)</f>
        <v>999</v>
      </c>
      <c r="O3835" s="11" t="str">
        <f>IF(合并表__明细[[#This Row],[库存天数]]&lt;=3,"不足",IF(合并表__明细[[#This Row],[库存天数]]&gt;=100,"积压","正常"))</f>
        <v>积压</v>
      </c>
    </row>
    <row r="3836" spans="2:15" hidden="1" x14ac:dyDescent="0.2">
      <c r="B3836" s="1">
        <v>43220</v>
      </c>
      <c r="C3836" s="4" t="s">
        <v>22</v>
      </c>
      <c r="D3836" s="4" t="s">
        <v>54</v>
      </c>
      <c r="E3836">
        <v>1000000046</v>
      </c>
      <c r="F3836" s="4" t="s">
        <v>52</v>
      </c>
      <c r="G3836" s="4" t="s">
        <v>13</v>
      </c>
      <c r="H3836">
        <v>10000078</v>
      </c>
      <c r="I3836" s="4" t="s">
        <v>30</v>
      </c>
      <c r="J3836" s="11">
        <v>40.405999999999992</v>
      </c>
      <c r="K3836" s="11">
        <v>0</v>
      </c>
      <c r="L3836" s="11">
        <v>0</v>
      </c>
      <c r="M3836" s="11">
        <v>0</v>
      </c>
      <c r="N3836" s="11">
        <f>IFERROR(合并表__明细[[#This Row],[期末库存]]/合并表__明细[[#This Row],[未来50天出库量]]*50,999)</f>
        <v>999</v>
      </c>
      <c r="O3836" s="11" t="str">
        <f>IF(合并表__明细[[#This Row],[库存天数]]&lt;=3,"不足",IF(合并表__明细[[#This Row],[库存天数]]&gt;=100,"积压","正常"))</f>
        <v>积压</v>
      </c>
    </row>
    <row r="3837" spans="2:15" hidden="1" x14ac:dyDescent="0.2">
      <c r="B3837" s="1">
        <v>43220</v>
      </c>
      <c r="C3837" s="4" t="s">
        <v>22</v>
      </c>
      <c r="D3837" s="4" t="s">
        <v>54</v>
      </c>
      <c r="E3837">
        <v>1000000046</v>
      </c>
      <c r="F3837" s="4" t="s">
        <v>52</v>
      </c>
      <c r="G3837" s="4" t="s">
        <v>13</v>
      </c>
      <c r="H3837">
        <v>10000111</v>
      </c>
      <c r="I3837" s="4" t="s">
        <v>37</v>
      </c>
      <c r="J3837" s="11">
        <v>57.796000000000006</v>
      </c>
      <c r="K3837" s="11">
        <v>0</v>
      </c>
      <c r="L3837" s="11">
        <v>0</v>
      </c>
      <c r="M3837" s="11">
        <v>0</v>
      </c>
      <c r="N3837" s="11">
        <f>IFERROR(合并表__明细[[#This Row],[期末库存]]/合并表__明细[[#This Row],[未来50天出库量]]*50,999)</f>
        <v>999</v>
      </c>
      <c r="O3837" s="11" t="str">
        <f>IF(合并表__明细[[#This Row],[库存天数]]&lt;=3,"不足",IF(合并表__明细[[#This Row],[库存天数]]&gt;=100,"积压","正常"))</f>
        <v>积压</v>
      </c>
    </row>
    <row r="3838" spans="2:15" hidden="1" x14ac:dyDescent="0.2">
      <c r="B3838" s="1">
        <v>43220</v>
      </c>
      <c r="C3838" s="4" t="s">
        <v>22</v>
      </c>
      <c r="D3838" s="4" t="s">
        <v>54</v>
      </c>
      <c r="E3838">
        <v>1000000046</v>
      </c>
      <c r="F3838" s="4" t="s">
        <v>52</v>
      </c>
      <c r="G3838" s="4" t="s">
        <v>13</v>
      </c>
      <c r="H3838">
        <v>10000211</v>
      </c>
      <c r="I3838" s="4" t="s">
        <v>11</v>
      </c>
      <c r="J3838" s="11">
        <v>31.43399999999999</v>
      </c>
      <c r="K3838" s="11">
        <v>0</v>
      </c>
      <c r="L3838" s="11">
        <v>0</v>
      </c>
      <c r="M3838" s="11">
        <v>0</v>
      </c>
      <c r="N3838" s="11">
        <f>IFERROR(合并表__明细[[#This Row],[期末库存]]/合并表__明细[[#This Row],[未来50天出库量]]*50,999)</f>
        <v>999</v>
      </c>
      <c r="O3838" s="11" t="str">
        <f>IF(合并表__明细[[#This Row],[库存天数]]&lt;=3,"不足",IF(合并表__明细[[#This Row],[库存天数]]&gt;=100,"积压","正常"))</f>
        <v>积压</v>
      </c>
    </row>
    <row r="3839" spans="2:15" hidden="1" x14ac:dyDescent="0.2">
      <c r="B3839" s="1">
        <v>43220</v>
      </c>
      <c r="C3839" s="4" t="s">
        <v>22</v>
      </c>
      <c r="D3839" s="4" t="s">
        <v>29</v>
      </c>
      <c r="E3839">
        <v>1000000028</v>
      </c>
      <c r="F3839" s="4" t="s">
        <v>27</v>
      </c>
      <c r="G3839" s="4" t="s">
        <v>13</v>
      </c>
      <c r="H3839">
        <v>10000182</v>
      </c>
      <c r="I3839" s="4" t="s">
        <v>31</v>
      </c>
      <c r="J3839" s="11">
        <v>137.25200000000004</v>
      </c>
      <c r="K3839" s="11">
        <v>0</v>
      </c>
      <c r="L3839" s="11">
        <v>0</v>
      </c>
      <c r="M3839" s="11">
        <v>0</v>
      </c>
      <c r="N3839" s="11">
        <f>IFERROR(合并表__明细[[#This Row],[期末库存]]/合并表__明细[[#This Row],[未来50天出库量]]*50,999)</f>
        <v>999</v>
      </c>
      <c r="O3839" s="11" t="str">
        <f>IF(合并表__明细[[#This Row],[库存天数]]&lt;=3,"不足",IF(合并表__明细[[#This Row],[库存天数]]&gt;=100,"积压","正常"))</f>
        <v>积压</v>
      </c>
    </row>
    <row r="3840" spans="2:15" hidden="1" x14ac:dyDescent="0.2">
      <c r="B3840" s="1">
        <v>43220</v>
      </c>
      <c r="C3840" s="4" t="s">
        <v>22</v>
      </c>
      <c r="D3840" s="4" t="s">
        <v>35</v>
      </c>
      <c r="E3840">
        <v>1000000047</v>
      </c>
      <c r="F3840" s="4" t="s">
        <v>34</v>
      </c>
      <c r="G3840" s="4" t="s">
        <v>13</v>
      </c>
      <c r="H3840">
        <v>10000182</v>
      </c>
      <c r="I3840" s="4" t="s">
        <v>31</v>
      </c>
      <c r="J3840" s="11">
        <v>249.26999999999992</v>
      </c>
      <c r="K3840" s="11">
        <v>0</v>
      </c>
      <c r="L3840" s="11">
        <v>0</v>
      </c>
      <c r="M3840" s="11">
        <v>0</v>
      </c>
      <c r="N3840" s="11">
        <f>IFERROR(合并表__明细[[#This Row],[期末库存]]/合并表__明细[[#This Row],[未来50天出库量]]*50,999)</f>
        <v>999</v>
      </c>
      <c r="O3840" s="11" t="str">
        <f>IF(合并表__明细[[#This Row],[库存天数]]&lt;=3,"不足",IF(合并表__明细[[#This Row],[库存天数]]&gt;=100,"积压","正常"))</f>
        <v>积压</v>
      </c>
    </row>
    <row r="3841" spans="2:15" hidden="1" x14ac:dyDescent="0.2">
      <c r="B3841" s="1">
        <v>43220</v>
      </c>
      <c r="C3841" s="4" t="s">
        <v>22</v>
      </c>
      <c r="D3841" s="4" t="s">
        <v>49</v>
      </c>
      <c r="E3841">
        <v>1000000018</v>
      </c>
      <c r="F3841" s="4" t="s">
        <v>48</v>
      </c>
      <c r="G3841" s="4" t="s">
        <v>13</v>
      </c>
      <c r="H3841">
        <v>10000172</v>
      </c>
      <c r="I3841" s="4" t="s">
        <v>18</v>
      </c>
      <c r="J3841" s="11">
        <v>35.120000000000012</v>
      </c>
      <c r="K3841" s="11">
        <v>0</v>
      </c>
      <c r="L3841" s="11">
        <v>0</v>
      </c>
      <c r="M3841" s="11">
        <v>0</v>
      </c>
      <c r="N3841" s="11">
        <f>IFERROR(合并表__明细[[#This Row],[期末库存]]/合并表__明细[[#This Row],[未来50天出库量]]*50,999)</f>
        <v>999</v>
      </c>
      <c r="O3841" s="11" t="str">
        <f>IF(合并表__明细[[#This Row],[库存天数]]&lt;=3,"不足",IF(合并表__明细[[#This Row],[库存天数]]&gt;=100,"积压","正常"))</f>
        <v>积压</v>
      </c>
    </row>
    <row r="3842" spans="2:15" hidden="1" x14ac:dyDescent="0.2">
      <c r="B3842" s="1">
        <v>43220</v>
      </c>
      <c r="C3842" s="4" t="s">
        <v>22</v>
      </c>
      <c r="D3842" s="4" t="s">
        <v>33</v>
      </c>
      <c r="E3842">
        <v>1000000031</v>
      </c>
      <c r="F3842" s="4" t="s">
        <v>32</v>
      </c>
      <c r="G3842" s="4" t="s">
        <v>13</v>
      </c>
      <c r="H3842">
        <v>10000078</v>
      </c>
      <c r="I3842" s="4" t="s">
        <v>30</v>
      </c>
      <c r="J3842" s="11">
        <v>77.492000000000004</v>
      </c>
      <c r="K3842" s="11">
        <v>0</v>
      </c>
      <c r="L3842" s="11">
        <v>0</v>
      </c>
      <c r="M3842" s="11">
        <v>0</v>
      </c>
      <c r="N3842" s="11">
        <f>IFERROR(合并表__明细[[#This Row],[期末库存]]/合并表__明细[[#This Row],[未来50天出库量]]*50,999)</f>
        <v>999</v>
      </c>
      <c r="O3842" s="11" t="str">
        <f>IF(合并表__明细[[#This Row],[库存天数]]&lt;=3,"不足",IF(合并表__明细[[#This Row],[库存天数]]&gt;=100,"积压","正常"))</f>
        <v>积压</v>
      </c>
    </row>
    <row r="3843" spans="2:15" hidden="1" x14ac:dyDescent="0.2">
      <c r="B3843" s="1">
        <v>43220</v>
      </c>
      <c r="C3843" s="4" t="s">
        <v>22</v>
      </c>
      <c r="D3843" s="4" t="s">
        <v>69</v>
      </c>
      <c r="E3843">
        <v>1000000129</v>
      </c>
      <c r="F3843" s="4" t="s">
        <v>70</v>
      </c>
      <c r="G3843" s="4" t="s">
        <v>13</v>
      </c>
      <c r="H3843">
        <v>10000061</v>
      </c>
      <c r="I3843" s="4" t="s">
        <v>28</v>
      </c>
      <c r="J3843" s="11">
        <v>1.402000000000001</v>
      </c>
      <c r="K3843" s="11">
        <v>0</v>
      </c>
      <c r="L3843" s="11">
        <v>0</v>
      </c>
      <c r="M3843" s="11">
        <v>0</v>
      </c>
      <c r="N3843" s="11">
        <f>IFERROR(合并表__明细[[#This Row],[期末库存]]/合并表__明细[[#This Row],[未来50天出库量]]*50,999)</f>
        <v>999</v>
      </c>
      <c r="O3843" s="11" t="str">
        <f>IF(合并表__明细[[#This Row],[库存天数]]&lt;=3,"不足",IF(合并表__明细[[#This Row],[库存天数]]&gt;=100,"积压","正常"))</f>
        <v>积压</v>
      </c>
    </row>
    <row r="3844" spans="2:15" hidden="1" x14ac:dyDescent="0.2">
      <c r="B3844" s="1">
        <v>43220</v>
      </c>
      <c r="C3844" s="4" t="s">
        <v>22</v>
      </c>
      <c r="D3844" s="4" t="s">
        <v>25</v>
      </c>
      <c r="E3844">
        <v>1000003183</v>
      </c>
      <c r="F3844" s="4" t="s">
        <v>23</v>
      </c>
      <c r="G3844" s="4" t="s">
        <v>13</v>
      </c>
      <c r="H3844">
        <v>10000111</v>
      </c>
      <c r="I3844" s="4" t="s">
        <v>37</v>
      </c>
      <c r="J3844" s="11">
        <v>34.099999999999987</v>
      </c>
      <c r="K3844" s="11">
        <v>0</v>
      </c>
      <c r="L3844" s="11">
        <v>0</v>
      </c>
      <c r="M3844" s="11">
        <v>0</v>
      </c>
      <c r="N3844" s="11">
        <f>IFERROR(合并表__明细[[#This Row],[期末库存]]/合并表__明细[[#This Row],[未来50天出库量]]*50,999)</f>
        <v>999</v>
      </c>
      <c r="O3844" s="11" t="str">
        <f>IF(合并表__明细[[#This Row],[库存天数]]&lt;=3,"不足",IF(合并表__明细[[#This Row],[库存天数]]&gt;=100,"积压","正常"))</f>
        <v>积压</v>
      </c>
    </row>
    <row r="3845" spans="2:15" hidden="1" x14ac:dyDescent="0.2">
      <c r="B3845" s="1">
        <v>43220</v>
      </c>
      <c r="C3845" s="4" t="s">
        <v>22</v>
      </c>
      <c r="D3845" s="4" t="s">
        <v>61</v>
      </c>
      <c r="E3845">
        <v>1000000579</v>
      </c>
      <c r="F3845" s="4" t="s">
        <v>60</v>
      </c>
      <c r="G3845" s="4" t="s">
        <v>13</v>
      </c>
      <c r="H3845">
        <v>10000061</v>
      </c>
      <c r="I3845" s="4" t="s">
        <v>28</v>
      </c>
      <c r="J3845" s="11">
        <v>35.845999999999989</v>
      </c>
      <c r="K3845" s="11">
        <v>0</v>
      </c>
      <c r="L3845" s="11">
        <v>0</v>
      </c>
      <c r="M3845" s="11">
        <v>0</v>
      </c>
      <c r="N3845" s="11">
        <f>IFERROR(合并表__明细[[#This Row],[期末库存]]/合并表__明细[[#This Row],[未来50天出库量]]*50,999)</f>
        <v>999</v>
      </c>
      <c r="O3845" s="11" t="str">
        <f>IF(合并表__明细[[#This Row],[库存天数]]&lt;=3,"不足",IF(合并表__明细[[#This Row],[库存天数]]&gt;=100,"积压","正常"))</f>
        <v>积压</v>
      </c>
    </row>
    <row r="3846" spans="2:15" hidden="1" x14ac:dyDescent="0.2">
      <c r="B3846" s="1">
        <v>43220</v>
      </c>
      <c r="C3846" s="4" t="s">
        <v>22</v>
      </c>
      <c r="D3846" s="4" t="s">
        <v>25</v>
      </c>
      <c r="E3846">
        <v>1000003183</v>
      </c>
      <c r="F3846" s="4" t="s">
        <v>23</v>
      </c>
      <c r="G3846" s="4" t="s">
        <v>13</v>
      </c>
      <c r="H3846">
        <v>10000211</v>
      </c>
      <c r="I3846" s="4" t="s">
        <v>11</v>
      </c>
      <c r="J3846" s="11">
        <v>0.80000000000000071</v>
      </c>
      <c r="K3846" s="11">
        <v>0</v>
      </c>
      <c r="L3846" s="11">
        <v>0</v>
      </c>
      <c r="M3846" s="11">
        <v>0</v>
      </c>
      <c r="N3846" s="11">
        <f>IFERROR(合并表__明细[[#This Row],[期末库存]]/合并表__明细[[#This Row],[未来50天出库量]]*50,999)</f>
        <v>999</v>
      </c>
      <c r="O3846" s="11" t="str">
        <f>IF(合并表__明细[[#This Row],[库存天数]]&lt;=3,"不足",IF(合并表__明细[[#This Row],[库存天数]]&gt;=100,"积压","正常"))</f>
        <v>积压</v>
      </c>
    </row>
    <row r="3847" spans="2:15" hidden="1" x14ac:dyDescent="0.2">
      <c r="B3847" s="1">
        <v>43220</v>
      </c>
      <c r="C3847" s="4" t="s">
        <v>22</v>
      </c>
      <c r="D3847" s="4" t="s">
        <v>69</v>
      </c>
      <c r="E3847">
        <v>1000000129</v>
      </c>
      <c r="F3847" s="4" t="s">
        <v>70</v>
      </c>
      <c r="G3847" s="4" t="s">
        <v>13</v>
      </c>
      <c r="H3847">
        <v>20000099</v>
      </c>
      <c r="I3847" s="4" t="s">
        <v>20</v>
      </c>
      <c r="J3847" s="11">
        <v>10.500000000000004</v>
      </c>
      <c r="K3847" s="11">
        <v>0</v>
      </c>
      <c r="L3847" s="11">
        <v>0</v>
      </c>
      <c r="M3847" s="11">
        <v>0</v>
      </c>
      <c r="N3847" s="11">
        <f>IFERROR(合并表__明细[[#This Row],[期末库存]]/合并表__明细[[#This Row],[未来50天出库量]]*50,999)</f>
        <v>999</v>
      </c>
      <c r="O3847" s="11" t="str">
        <f>IF(合并表__明细[[#This Row],[库存天数]]&lt;=3,"不足",IF(合并表__明细[[#This Row],[库存天数]]&gt;=100,"积压","正常"))</f>
        <v>积压</v>
      </c>
    </row>
    <row r="3848" spans="2:15" hidden="1" x14ac:dyDescent="0.2">
      <c r="B3848" s="1">
        <v>43220</v>
      </c>
      <c r="C3848" s="4" t="s">
        <v>22</v>
      </c>
      <c r="D3848" s="4" t="s">
        <v>35</v>
      </c>
      <c r="E3848">
        <v>1000000047</v>
      </c>
      <c r="F3848" s="4" t="s">
        <v>34</v>
      </c>
      <c r="G3848" s="4" t="s">
        <v>13</v>
      </c>
      <c r="H3848">
        <v>20000099</v>
      </c>
      <c r="I3848" s="4" t="s">
        <v>20</v>
      </c>
      <c r="J3848" s="11">
        <v>10.088000000000001</v>
      </c>
      <c r="K3848" s="11">
        <v>0</v>
      </c>
      <c r="L3848" s="11">
        <v>0</v>
      </c>
      <c r="M3848" s="11">
        <v>0</v>
      </c>
      <c r="N3848" s="11">
        <f>IFERROR(合并表__明细[[#This Row],[期末库存]]/合并表__明细[[#This Row],[未来50天出库量]]*50,999)</f>
        <v>999</v>
      </c>
      <c r="O3848" s="11" t="str">
        <f>IF(合并表__明细[[#This Row],[库存天数]]&lt;=3,"不足",IF(合并表__明细[[#This Row],[库存天数]]&gt;=100,"积压","正常"))</f>
        <v>积压</v>
      </c>
    </row>
    <row r="3849" spans="2:15" hidden="1" x14ac:dyDescent="0.2">
      <c r="B3849" s="1">
        <v>43220</v>
      </c>
      <c r="C3849" s="4" t="s">
        <v>22</v>
      </c>
      <c r="D3849" s="4" t="s">
        <v>21</v>
      </c>
      <c r="E3849">
        <v>1000002872</v>
      </c>
      <c r="F3849" s="4" t="s">
        <v>19</v>
      </c>
      <c r="G3849" s="4" t="s">
        <v>13</v>
      </c>
      <c r="H3849">
        <v>10000131</v>
      </c>
      <c r="I3849" s="4" t="s">
        <v>38</v>
      </c>
      <c r="J3849" s="11">
        <v>6.0000000000000044</v>
      </c>
      <c r="K3849" s="11">
        <v>0</v>
      </c>
      <c r="L3849" s="11">
        <v>0</v>
      </c>
      <c r="M3849" s="11">
        <v>0</v>
      </c>
      <c r="N3849" s="11">
        <f>IFERROR(合并表__明细[[#This Row],[期末库存]]/合并表__明细[[#This Row],[未来50天出库量]]*50,999)</f>
        <v>999</v>
      </c>
      <c r="O3849" s="11" t="str">
        <f>IF(合并表__明细[[#This Row],[库存天数]]&lt;=3,"不足",IF(合并表__明细[[#This Row],[库存天数]]&gt;=100,"积压","正常"))</f>
        <v>积压</v>
      </c>
    </row>
    <row r="3850" spans="2:15" hidden="1" x14ac:dyDescent="0.2">
      <c r="B3850" s="1">
        <v>43220</v>
      </c>
      <c r="C3850" s="4" t="s">
        <v>22</v>
      </c>
      <c r="D3850" s="4" t="s">
        <v>25</v>
      </c>
      <c r="E3850">
        <v>1000003183</v>
      </c>
      <c r="F3850" s="4" t="s">
        <v>23</v>
      </c>
      <c r="G3850" s="4" t="s">
        <v>13</v>
      </c>
      <c r="H3850">
        <v>10000061</v>
      </c>
      <c r="I3850" s="4" t="s">
        <v>28</v>
      </c>
      <c r="J3850" s="11">
        <v>101.50000000000003</v>
      </c>
      <c r="K3850" s="11">
        <v>0</v>
      </c>
      <c r="L3850" s="11">
        <v>0</v>
      </c>
      <c r="M3850" s="11">
        <v>0</v>
      </c>
      <c r="N3850" s="11">
        <f>IFERROR(合并表__明细[[#This Row],[期末库存]]/合并表__明细[[#This Row],[未来50天出库量]]*50,999)</f>
        <v>999</v>
      </c>
      <c r="O3850" s="11" t="str">
        <f>IF(合并表__明细[[#This Row],[库存天数]]&lt;=3,"不足",IF(合并表__明细[[#This Row],[库存天数]]&gt;=100,"积压","正常"))</f>
        <v>积压</v>
      </c>
    </row>
    <row r="3851" spans="2:15" hidden="1" x14ac:dyDescent="0.2">
      <c r="B3851" s="1">
        <v>43220</v>
      </c>
      <c r="C3851" s="4" t="s">
        <v>22</v>
      </c>
      <c r="D3851" s="4" t="s">
        <v>29</v>
      </c>
      <c r="E3851">
        <v>1000000101</v>
      </c>
      <c r="F3851" s="4" t="s">
        <v>39</v>
      </c>
      <c r="G3851" s="4" t="s">
        <v>13</v>
      </c>
      <c r="H3851">
        <v>10000078</v>
      </c>
      <c r="I3851" s="4" t="s">
        <v>30</v>
      </c>
      <c r="J3851" s="11">
        <v>19.234000000000012</v>
      </c>
      <c r="K3851" s="11">
        <v>0</v>
      </c>
      <c r="L3851" s="11">
        <v>0</v>
      </c>
      <c r="M3851" s="11">
        <v>0</v>
      </c>
      <c r="N3851" s="11">
        <f>IFERROR(合并表__明细[[#This Row],[期末库存]]/合并表__明细[[#This Row],[未来50天出库量]]*50,999)</f>
        <v>999</v>
      </c>
      <c r="O3851" s="11" t="str">
        <f>IF(合并表__明细[[#This Row],[库存天数]]&lt;=3,"不足",IF(合并表__明细[[#This Row],[库存天数]]&gt;=100,"积压","正常"))</f>
        <v>积压</v>
      </c>
    </row>
    <row r="3852" spans="2:15" hidden="1" x14ac:dyDescent="0.2">
      <c r="B3852" s="1">
        <v>43220</v>
      </c>
      <c r="C3852" s="4" t="s">
        <v>22</v>
      </c>
      <c r="D3852" s="4" t="s">
        <v>69</v>
      </c>
      <c r="E3852">
        <v>1000003349</v>
      </c>
      <c r="F3852" s="4" t="s">
        <v>68</v>
      </c>
      <c r="G3852" s="4" t="s">
        <v>13</v>
      </c>
      <c r="H3852">
        <v>10000136</v>
      </c>
      <c r="I3852" s="4" t="s">
        <v>40</v>
      </c>
      <c r="J3852" s="11">
        <v>5.2000000000000028</v>
      </c>
      <c r="K3852" s="11">
        <v>0</v>
      </c>
      <c r="L3852" s="11">
        <v>0</v>
      </c>
      <c r="M3852" s="11">
        <v>0</v>
      </c>
      <c r="N3852" s="11">
        <f>IFERROR(合并表__明细[[#This Row],[期末库存]]/合并表__明细[[#This Row],[未来50天出库量]]*50,999)</f>
        <v>999</v>
      </c>
      <c r="O3852" s="11" t="str">
        <f>IF(合并表__明细[[#This Row],[库存天数]]&lt;=3,"不足",IF(合并表__明细[[#This Row],[库存天数]]&gt;=100,"积压","正常"))</f>
        <v>积压</v>
      </c>
    </row>
    <row r="3853" spans="2:15" hidden="1" x14ac:dyDescent="0.2">
      <c r="B3853" s="1">
        <v>43220</v>
      </c>
      <c r="C3853" s="4" t="s">
        <v>22</v>
      </c>
      <c r="D3853" s="4" t="s">
        <v>49</v>
      </c>
      <c r="E3853">
        <v>1000000018</v>
      </c>
      <c r="F3853" s="4" t="s">
        <v>48</v>
      </c>
      <c r="G3853" s="4" t="s">
        <v>13</v>
      </c>
      <c r="H3853">
        <v>10000136</v>
      </c>
      <c r="I3853" s="4" t="s">
        <v>40</v>
      </c>
      <c r="J3853" s="11">
        <v>28.649999999999991</v>
      </c>
      <c r="K3853" s="11">
        <v>24.9</v>
      </c>
      <c r="L3853" s="11">
        <v>26.1</v>
      </c>
      <c r="M3853" s="11">
        <v>0</v>
      </c>
      <c r="N3853" s="11">
        <f>IFERROR(合并表__明细[[#This Row],[期末库存]]/合并表__明细[[#This Row],[未来50天出库量]]*50,999)</f>
        <v>999</v>
      </c>
      <c r="O3853" s="11" t="str">
        <f>IF(合并表__明细[[#This Row],[库存天数]]&lt;=3,"不足",IF(合并表__明细[[#This Row],[库存天数]]&gt;=100,"积压","正常"))</f>
        <v>积压</v>
      </c>
    </row>
    <row r="3854" spans="2:15" hidden="1" x14ac:dyDescent="0.2">
      <c r="B3854" s="1">
        <v>43220</v>
      </c>
      <c r="C3854" s="4" t="s">
        <v>22</v>
      </c>
      <c r="D3854" s="4" t="s">
        <v>61</v>
      </c>
      <c r="E3854">
        <v>1000000579</v>
      </c>
      <c r="F3854" s="4" t="s">
        <v>60</v>
      </c>
      <c r="G3854" s="4" t="s">
        <v>13</v>
      </c>
      <c r="H3854">
        <v>10000211</v>
      </c>
      <c r="I3854" s="4" t="s">
        <v>11</v>
      </c>
      <c r="J3854" s="11">
        <v>10.445999999999998</v>
      </c>
      <c r="K3854" s="11">
        <v>17.3</v>
      </c>
      <c r="L3854" s="11">
        <v>18.100000000000001</v>
      </c>
      <c r="M3854" s="11">
        <v>0</v>
      </c>
      <c r="N3854" s="11">
        <f>IFERROR(合并表__明细[[#This Row],[期末库存]]/合并表__明细[[#This Row],[未来50天出库量]]*50,999)</f>
        <v>999</v>
      </c>
      <c r="O3854" s="11" t="str">
        <f>IF(合并表__明细[[#This Row],[库存天数]]&lt;=3,"不足",IF(合并表__明细[[#This Row],[库存天数]]&gt;=100,"积压","正常"))</f>
        <v>积压</v>
      </c>
    </row>
    <row r="3855" spans="2:15" hidden="1" x14ac:dyDescent="0.2">
      <c r="B3855" s="1">
        <v>43220</v>
      </c>
      <c r="C3855" s="4" t="s">
        <v>22</v>
      </c>
      <c r="D3855" s="4" t="s">
        <v>25</v>
      </c>
      <c r="E3855">
        <v>1000003183</v>
      </c>
      <c r="F3855" s="4" t="s">
        <v>23</v>
      </c>
      <c r="G3855" s="4" t="s">
        <v>13</v>
      </c>
      <c r="H3855">
        <v>20000099</v>
      </c>
      <c r="I3855" s="4" t="s">
        <v>20</v>
      </c>
      <c r="J3855" s="11">
        <v>1.4000000000000004</v>
      </c>
      <c r="K3855" s="11">
        <v>2.1</v>
      </c>
      <c r="L3855" s="11">
        <v>2.4</v>
      </c>
      <c r="M3855" s="11">
        <v>0</v>
      </c>
      <c r="N3855" s="11">
        <f>IFERROR(合并表__明细[[#This Row],[期末库存]]/合并表__明细[[#This Row],[未来50天出库量]]*50,999)</f>
        <v>999</v>
      </c>
      <c r="O3855" s="11" t="str">
        <f>IF(合并表__明细[[#This Row],[库存天数]]&lt;=3,"不足",IF(合并表__明细[[#This Row],[库存天数]]&gt;=100,"积压","正常"))</f>
        <v>积压</v>
      </c>
    </row>
    <row r="3856" spans="2:15" hidden="1" x14ac:dyDescent="0.2">
      <c r="B3856" s="1">
        <v>43220</v>
      </c>
      <c r="C3856" s="4" t="s">
        <v>43</v>
      </c>
      <c r="D3856" s="4" t="s">
        <v>80</v>
      </c>
      <c r="E3856">
        <v>1000003498</v>
      </c>
      <c r="F3856" s="4" t="s">
        <v>79</v>
      </c>
      <c r="G3856" s="4" t="s">
        <v>26</v>
      </c>
      <c r="H3856">
        <v>40000080</v>
      </c>
      <c r="I3856" s="4" t="s">
        <v>67</v>
      </c>
      <c r="J3856" s="11">
        <v>1.044</v>
      </c>
      <c r="K3856" s="11">
        <v>0</v>
      </c>
      <c r="L3856" s="11">
        <v>0</v>
      </c>
      <c r="M3856" s="11">
        <v>0</v>
      </c>
      <c r="N3856" s="11">
        <f>IFERROR(合并表__明细[[#This Row],[期末库存]]/合并表__明细[[#This Row],[未来50天出库量]]*50,999)</f>
        <v>999</v>
      </c>
      <c r="O3856" s="11" t="str">
        <f>IF(合并表__明细[[#This Row],[库存天数]]&lt;=3,"不足",IF(合并表__明细[[#This Row],[库存天数]]&gt;=100,"积压","正常"))</f>
        <v>积压</v>
      </c>
    </row>
    <row r="3857" spans="2:15" hidden="1" x14ac:dyDescent="0.2">
      <c r="B3857" s="1">
        <v>43220</v>
      </c>
      <c r="C3857" s="4" t="s">
        <v>43</v>
      </c>
      <c r="D3857" s="4" t="s">
        <v>51</v>
      </c>
      <c r="E3857">
        <v>1000000460</v>
      </c>
      <c r="F3857" s="4" t="s">
        <v>50</v>
      </c>
      <c r="G3857" s="4" t="s">
        <v>26</v>
      </c>
      <c r="H3857">
        <v>40000080</v>
      </c>
      <c r="I3857" s="4" t="s">
        <v>67</v>
      </c>
      <c r="J3857" s="11">
        <v>17.688000000000002</v>
      </c>
      <c r="K3857" s="11">
        <v>0</v>
      </c>
      <c r="L3857" s="11">
        <v>0</v>
      </c>
      <c r="M3857" s="11">
        <v>0</v>
      </c>
      <c r="N3857" s="11">
        <f>IFERROR(合并表__明细[[#This Row],[期末库存]]/合并表__明细[[#This Row],[未来50天出库量]]*50,999)</f>
        <v>999</v>
      </c>
      <c r="O3857" s="11" t="str">
        <f>IF(合并表__明细[[#This Row],[库存天数]]&lt;=3,"不足",IF(合并表__明细[[#This Row],[库存天数]]&gt;=100,"积压","正常"))</f>
        <v>积压</v>
      </c>
    </row>
    <row r="3858" spans="2:15" hidden="1" x14ac:dyDescent="0.2">
      <c r="B3858" s="1">
        <v>43220</v>
      </c>
      <c r="C3858" s="4" t="s">
        <v>43</v>
      </c>
      <c r="D3858" s="4" t="s">
        <v>80</v>
      </c>
      <c r="E3858">
        <v>1000003498</v>
      </c>
      <c r="F3858" s="4" t="s">
        <v>79</v>
      </c>
      <c r="G3858" s="4" t="s">
        <v>26</v>
      </c>
      <c r="H3858">
        <v>40000085</v>
      </c>
      <c r="I3858" s="4" t="s">
        <v>24</v>
      </c>
      <c r="J3858" s="11">
        <v>3.2000000000000028</v>
      </c>
      <c r="K3858" s="11">
        <v>0</v>
      </c>
      <c r="L3858" s="11">
        <v>0</v>
      </c>
      <c r="M3858" s="11">
        <v>0</v>
      </c>
      <c r="N3858" s="11">
        <f>IFERROR(合并表__明细[[#This Row],[期末库存]]/合并表__明细[[#This Row],[未来50天出库量]]*50,999)</f>
        <v>999</v>
      </c>
      <c r="O3858" s="11" t="str">
        <f>IF(合并表__明细[[#This Row],[库存天数]]&lt;=3,"不足",IF(合并表__明细[[#This Row],[库存天数]]&gt;=100,"积压","正常"))</f>
        <v>积压</v>
      </c>
    </row>
    <row r="3859" spans="2:15" hidden="1" x14ac:dyDescent="0.2">
      <c r="B3859" s="1">
        <v>43220</v>
      </c>
      <c r="C3859" s="4" t="s">
        <v>43</v>
      </c>
      <c r="D3859" s="4" t="s">
        <v>42</v>
      </c>
      <c r="E3859">
        <v>1000001014</v>
      </c>
      <c r="F3859" s="4" t="s">
        <v>44</v>
      </c>
      <c r="G3859" s="4" t="s">
        <v>26</v>
      </c>
      <c r="H3859">
        <v>40000085</v>
      </c>
      <c r="I3859" s="4" t="s">
        <v>24</v>
      </c>
      <c r="J3859" s="11">
        <v>186.3</v>
      </c>
      <c r="K3859" s="11">
        <v>0</v>
      </c>
      <c r="L3859" s="11">
        <v>0</v>
      </c>
      <c r="M3859" s="11">
        <v>0</v>
      </c>
      <c r="N3859" s="11">
        <f>IFERROR(合并表__明细[[#This Row],[期末库存]]/合并表__明细[[#This Row],[未来50天出库量]]*50,999)</f>
        <v>999</v>
      </c>
      <c r="O3859" s="11" t="str">
        <f>IF(合并表__明细[[#This Row],[库存天数]]&lt;=3,"不足",IF(合并表__明细[[#This Row],[库存天数]]&gt;=100,"积压","正常"))</f>
        <v>积压</v>
      </c>
    </row>
    <row r="3860" spans="2:15" hidden="1" x14ac:dyDescent="0.2">
      <c r="B3860" s="1">
        <v>43220</v>
      </c>
      <c r="C3860" s="4" t="s">
        <v>43</v>
      </c>
      <c r="D3860" s="4" t="s">
        <v>42</v>
      </c>
      <c r="E3860">
        <v>1000000931</v>
      </c>
      <c r="F3860" s="4" t="s">
        <v>41</v>
      </c>
      <c r="G3860" s="4" t="s">
        <v>26</v>
      </c>
      <c r="H3860">
        <v>40000085</v>
      </c>
      <c r="I3860" s="4" t="s">
        <v>24</v>
      </c>
      <c r="J3860" s="11">
        <v>187.42</v>
      </c>
      <c r="K3860" s="11">
        <v>0</v>
      </c>
      <c r="L3860" s="11">
        <v>0</v>
      </c>
      <c r="M3860" s="11">
        <v>0</v>
      </c>
      <c r="N3860" s="11">
        <f>IFERROR(合并表__明细[[#This Row],[期末库存]]/合并表__明细[[#This Row],[未来50天出库量]]*50,999)</f>
        <v>999</v>
      </c>
      <c r="O3860" s="11" t="str">
        <f>IF(合并表__明细[[#This Row],[库存天数]]&lt;=3,"不足",IF(合并表__明细[[#This Row],[库存天数]]&gt;=100,"积压","正常"))</f>
        <v>积压</v>
      </c>
    </row>
    <row r="3861" spans="2:15" hidden="1" x14ac:dyDescent="0.2">
      <c r="B3861" s="1">
        <v>43220</v>
      </c>
      <c r="C3861" s="4" t="s">
        <v>43</v>
      </c>
      <c r="D3861" s="4" t="s">
        <v>66</v>
      </c>
      <c r="E3861">
        <v>1000001135</v>
      </c>
      <c r="F3861" s="4" t="s">
        <v>65</v>
      </c>
      <c r="G3861" s="4" t="s">
        <v>26</v>
      </c>
      <c r="H3861">
        <v>40000085</v>
      </c>
      <c r="I3861" s="4" t="s">
        <v>24</v>
      </c>
      <c r="J3861" s="11">
        <v>14.799999999999983</v>
      </c>
      <c r="K3861" s="11">
        <v>0</v>
      </c>
      <c r="L3861" s="11">
        <v>0</v>
      </c>
      <c r="M3861" s="11">
        <v>0</v>
      </c>
      <c r="N3861" s="11">
        <f>IFERROR(合并表__明细[[#This Row],[期末库存]]/合并表__明细[[#This Row],[未来50天出库量]]*50,999)</f>
        <v>999</v>
      </c>
      <c r="O3861" s="11" t="str">
        <f>IF(合并表__明细[[#This Row],[库存天数]]&lt;=3,"不足",IF(合并表__明细[[#This Row],[库存天数]]&gt;=100,"积压","正常"))</f>
        <v>积压</v>
      </c>
    </row>
    <row r="3862" spans="2:15" hidden="1" x14ac:dyDescent="0.2">
      <c r="B3862" s="1">
        <v>43220</v>
      </c>
      <c r="C3862" s="4" t="s">
        <v>43</v>
      </c>
      <c r="D3862" s="4" t="s">
        <v>51</v>
      </c>
      <c r="E3862">
        <v>1000000460</v>
      </c>
      <c r="F3862" s="4" t="s">
        <v>50</v>
      </c>
      <c r="G3862" s="4" t="s">
        <v>26</v>
      </c>
      <c r="H3862">
        <v>40000085</v>
      </c>
      <c r="I3862" s="4" t="s">
        <v>24</v>
      </c>
      <c r="J3862" s="11">
        <v>544.40999999999985</v>
      </c>
      <c r="K3862" s="11">
        <v>0</v>
      </c>
      <c r="L3862" s="11">
        <v>0</v>
      </c>
      <c r="M3862" s="11">
        <v>0</v>
      </c>
      <c r="N3862" s="11">
        <f>IFERROR(合并表__明细[[#This Row],[期末库存]]/合并表__明细[[#This Row],[未来50天出库量]]*50,999)</f>
        <v>999</v>
      </c>
      <c r="O3862" s="11" t="str">
        <f>IF(合并表__明细[[#This Row],[库存天数]]&lt;=3,"不足",IF(合并表__明细[[#This Row],[库存天数]]&gt;=100,"积压","正常"))</f>
        <v>积压</v>
      </c>
    </row>
    <row r="3863" spans="2:15" hidden="1" x14ac:dyDescent="0.2">
      <c r="B3863" s="1">
        <v>43220</v>
      </c>
      <c r="C3863" s="4" t="s">
        <v>9</v>
      </c>
      <c r="D3863" s="4" t="s">
        <v>8</v>
      </c>
      <c r="E3863">
        <v>1000000070</v>
      </c>
      <c r="F3863" s="4" t="s">
        <v>7</v>
      </c>
      <c r="G3863" s="4" t="s">
        <v>26</v>
      </c>
      <c r="H3863">
        <v>40000085</v>
      </c>
      <c r="I3863" s="4" t="s">
        <v>24</v>
      </c>
      <c r="J3863" s="11">
        <v>21.8</v>
      </c>
      <c r="K3863" s="11">
        <v>0</v>
      </c>
      <c r="L3863" s="11">
        <v>0</v>
      </c>
      <c r="M3863" s="11">
        <v>0</v>
      </c>
      <c r="N3863" s="11">
        <f>IFERROR(合并表__明细[[#This Row],[期末库存]]/合并表__明细[[#This Row],[未来50天出库量]]*50,999)</f>
        <v>999</v>
      </c>
      <c r="O3863" s="11" t="str">
        <f>IF(合并表__明细[[#This Row],[库存天数]]&lt;=3,"不足",IF(合并表__明细[[#This Row],[库存天数]]&gt;=100,"积压","正常"))</f>
        <v>积压</v>
      </c>
    </row>
    <row r="3864" spans="2:15" hidden="1" x14ac:dyDescent="0.2">
      <c r="B3864" s="1">
        <v>43220</v>
      </c>
      <c r="C3864" s="4" t="s">
        <v>9</v>
      </c>
      <c r="D3864" s="4" t="s">
        <v>17</v>
      </c>
      <c r="E3864">
        <v>1000000059</v>
      </c>
      <c r="F3864" s="4" t="s">
        <v>55</v>
      </c>
      <c r="G3864" s="4" t="s">
        <v>26</v>
      </c>
      <c r="H3864">
        <v>40000085</v>
      </c>
      <c r="I3864" s="4" t="s">
        <v>24</v>
      </c>
      <c r="J3864" s="11">
        <v>409.73400000000004</v>
      </c>
      <c r="K3864" s="11">
        <v>0</v>
      </c>
      <c r="L3864" s="11">
        <v>0</v>
      </c>
      <c r="M3864" s="11">
        <v>0</v>
      </c>
      <c r="N3864" s="11">
        <f>IFERROR(合并表__明细[[#This Row],[期末库存]]/合并表__明细[[#This Row],[未来50天出库量]]*50,999)</f>
        <v>999</v>
      </c>
      <c r="O3864" s="11" t="str">
        <f>IF(合并表__明细[[#This Row],[库存天数]]&lt;=3,"不足",IF(合并表__明细[[#This Row],[库存天数]]&gt;=100,"积压","正常"))</f>
        <v>积压</v>
      </c>
    </row>
    <row r="3865" spans="2:15" hidden="1" x14ac:dyDescent="0.2">
      <c r="B3865" s="1">
        <v>43220</v>
      </c>
      <c r="C3865" s="4" t="s">
        <v>9</v>
      </c>
      <c r="D3865" s="4" t="s">
        <v>59</v>
      </c>
      <c r="E3865">
        <v>1000000192</v>
      </c>
      <c r="F3865" s="4" t="s">
        <v>58</v>
      </c>
      <c r="G3865" s="4" t="s">
        <v>26</v>
      </c>
      <c r="H3865">
        <v>40000080</v>
      </c>
      <c r="I3865" s="4" t="s">
        <v>67</v>
      </c>
      <c r="J3865" s="11">
        <v>10.100000000000001</v>
      </c>
      <c r="K3865" s="11">
        <v>0</v>
      </c>
      <c r="L3865" s="11">
        <v>0</v>
      </c>
      <c r="M3865" s="11">
        <v>0</v>
      </c>
      <c r="N3865" s="11">
        <f>IFERROR(合并表__明细[[#This Row],[期末库存]]/合并表__明细[[#This Row],[未来50天出库量]]*50,999)</f>
        <v>999</v>
      </c>
      <c r="O3865" s="11" t="str">
        <f>IF(合并表__明细[[#This Row],[库存天数]]&lt;=3,"不足",IF(合并表__明细[[#This Row],[库存天数]]&gt;=100,"积压","正常"))</f>
        <v>积压</v>
      </c>
    </row>
    <row r="3866" spans="2:15" hidden="1" x14ac:dyDescent="0.2">
      <c r="B3866" s="1">
        <v>43220</v>
      </c>
      <c r="C3866" s="4" t="s">
        <v>9</v>
      </c>
      <c r="D3866" s="4" t="s">
        <v>15</v>
      </c>
      <c r="E3866">
        <v>1000002981</v>
      </c>
      <c r="F3866" s="4" t="s">
        <v>62</v>
      </c>
      <c r="G3866" s="4" t="s">
        <v>26</v>
      </c>
      <c r="H3866">
        <v>40000080</v>
      </c>
      <c r="I3866" s="4" t="s">
        <v>67</v>
      </c>
      <c r="J3866" s="11">
        <v>39.800000000000011</v>
      </c>
      <c r="K3866" s="11">
        <v>0</v>
      </c>
      <c r="L3866" s="11">
        <v>0</v>
      </c>
      <c r="M3866" s="11">
        <v>0</v>
      </c>
      <c r="N3866" s="11">
        <f>IFERROR(合并表__明细[[#This Row],[期末库存]]/合并表__明细[[#This Row],[未来50天出库量]]*50,999)</f>
        <v>999</v>
      </c>
      <c r="O3866" s="11" t="str">
        <f>IF(合并表__明细[[#This Row],[库存天数]]&lt;=3,"不足",IF(合并表__明细[[#This Row],[库存天数]]&gt;=100,"积压","正常"))</f>
        <v>积压</v>
      </c>
    </row>
    <row r="3867" spans="2:15" hidden="1" x14ac:dyDescent="0.2">
      <c r="B3867" s="1">
        <v>43220</v>
      </c>
      <c r="C3867" s="4" t="s">
        <v>9</v>
      </c>
      <c r="D3867" s="4" t="s">
        <v>15</v>
      </c>
      <c r="E3867">
        <v>1000002985</v>
      </c>
      <c r="F3867" s="4" t="s">
        <v>47</v>
      </c>
      <c r="G3867" s="4" t="s">
        <v>26</v>
      </c>
      <c r="H3867">
        <v>40000080</v>
      </c>
      <c r="I3867" s="4" t="s">
        <v>67</v>
      </c>
      <c r="J3867" s="11">
        <v>20.256000000000007</v>
      </c>
      <c r="K3867" s="11">
        <v>0</v>
      </c>
      <c r="L3867" s="11">
        <v>0</v>
      </c>
      <c r="M3867" s="11">
        <v>0</v>
      </c>
      <c r="N3867" s="11">
        <f>IFERROR(合并表__明细[[#This Row],[期末库存]]/合并表__明细[[#This Row],[未来50天出库量]]*50,999)</f>
        <v>999</v>
      </c>
      <c r="O3867" s="11" t="str">
        <f>IF(合并表__明细[[#This Row],[库存天数]]&lt;=3,"不足",IF(合并表__明细[[#This Row],[库存天数]]&gt;=100,"积压","正常"))</f>
        <v>积压</v>
      </c>
    </row>
    <row r="3868" spans="2:15" hidden="1" x14ac:dyDescent="0.2">
      <c r="B3868" s="1">
        <v>43220</v>
      </c>
      <c r="C3868" s="4" t="s">
        <v>9</v>
      </c>
      <c r="D3868" s="4" t="s">
        <v>12</v>
      </c>
      <c r="E3868">
        <v>1000000072</v>
      </c>
      <c r="F3868" s="4" t="s">
        <v>10</v>
      </c>
      <c r="G3868" s="4" t="s">
        <v>26</v>
      </c>
      <c r="H3868">
        <v>40000080</v>
      </c>
      <c r="I3868" s="4" t="s">
        <v>67</v>
      </c>
      <c r="J3868" s="11">
        <v>95.358000000000004</v>
      </c>
      <c r="K3868" s="11">
        <v>0</v>
      </c>
      <c r="L3868" s="11">
        <v>0</v>
      </c>
      <c r="M3868" s="11">
        <v>0</v>
      </c>
      <c r="N3868" s="11">
        <f>IFERROR(合并表__明细[[#This Row],[期末库存]]/合并表__明细[[#This Row],[未来50天出库量]]*50,999)</f>
        <v>999</v>
      </c>
      <c r="O3868" s="11" t="str">
        <f>IF(合并表__明细[[#This Row],[库存天数]]&lt;=3,"不足",IF(合并表__明细[[#This Row],[库存天数]]&gt;=100,"积压","正常"))</f>
        <v>积压</v>
      </c>
    </row>
    <row r="3869" spans="2:15" hidden="1" x14ac:dyDescent="0.2">
      <c r="B3869" s="1">
        <v>43220</v>
      </c>
      <c r="C3869" s="4" t="s">
        <v>9</v>
      </c>
      <c r="D3869" s="4" t="s">
        <v>12</v>
      </c>
      <c r="E3869">
        <v>1000000072</v>
      </c>
      <c r="F3869" s="4" t="s">
        <v>10</v>
      </c>
      <c r="G3869" s="4" t="s">
        <v>26</v>
      </c>
      <c r="H3869">
        <v>40000085</v>
      </c>
      <c r="I3869" s="4" t="s">
        <v>24</v>
      </c>
      <c r="J3869" s="11">
        <v>5.7999999999999972</v>
      </c>
      <c r="K3869" s="11">
        <v>0</v>
      </c>
      <c r="L3869" s="11">
        <v>0</v>
      </c>
      <c r="M3869" s="11">
        <v>0</v>
      </c>
      <c r="N3869" s="11">
        <f>IFERROR(合并表__明细[[#This Row],[期末库存]]/合并表__明细[[#This Row],[未来50天出库量]]*50,999)</f>
        <v>999</v>
      </c>
      <c r="O3869" s="11" t="str">
        <f>IF(合并表__明细[[#This Row],[库存天数]]&lt;=3,"不足",IF(合并表__明细[[#This Row],[库存天数]]&gt;=100,"积压","正常"))</f>
        <v>积压</v>
      </c>
    </row>
    <row r="3870" spans="2:15" hidden="1" x14ac:dyDescent="0.2">
      <c r="B3870" s="1">
        <v>43220</v>
      </c>
      <c r="C3870" s="4" t="s">
        <v>9</v>
      </c>
      <c r="D3870" s="4" t="s">
        <v>8</v>
      </c>
      <c r="E3870">
        <v>1000000070</v>
      </c>
      <c r="F3870" s="4" t="s">
        <v>7</v>
      </c>
      <c r="G3870" s="4" t="s">
        <v>26</v>
      </c>
      <c r="H3870">
        <v>40000080</v>
      </c>
      <c r="I3870" s="4" t="s">
        <v>67</v>
      </c>
      <c r="J3870" s="11">
        <v>3.0000000000000009</v>
      </c>
      <c r="K3870" s="11">
        <v>0</v>
      </c>
      <c r="L3870" s="11">
        <v>0</v>
      </c>
      <c r="M3870" s="11">
        <v>0</v>
      </c>
      <c r="N3870" s="11">
        <f>IFERROR(合并表__明细[[#This Row],[期末库存]]/合并表__明细[[#This Row],[未来50天出库量]]*50,999)</f>
        <v>999</v>
      </c>
      <c r="O3870" s="11" t="str">
        <f>IF(合并表__明细[[#This Row],[库存天数]]&lt;=3,"不足",IF(合并表__明细[[#This Row],[库存天数]]&gt;=100,"积压","正常"))</f>
        <v>积压</v>
      </c>
    </row>
    <row r="3871" spans="2:15" hidden="1" x14ac:dyDescent="0.2">
      <c r="B3871" s="1">
        <v>43220</v>
      </c>
      <c r="C3871" s="4" t="s">
        <v>9</v>
      </c>
      <c r="D3871" s="4" t="s">
        <v>17</v>
      </c>
      <c r="E3871">
        <v>1000001649</v>
      </c>
      <c r="F3871" s="4" t="s">
        <v>16</v>
      </c>
      <c r="G3871" s="4" t="s">
        <v>26</v>
      </c>
      <c r="H3871">
        <v>40000085</v>
      </c>
      <c r="I3871" s="4" t="s">
        <v>24</v>
      </c>
      <c r="J3871" s="11">
        <v>16.699999999999989</v>
      </c>
      <c r="K3871" s="11">
        <v>0</v>
      </c>
      <c r="L3871" s="11">
        <v>0</v>
      </c>
      <c r="M3871" s="11">
        <v>0</v>
      </c>
      <c r="N3871" s="11">
        <f>IFERROR(合并表__明细[[#This Row],[期末库存]]/合并表__明细[[#This Row],[未来50天出库量]]*50,999)</f>
        <v>999</v>
      </c>
      <c r="O3871" s="11" t="str">
        <f>IF(合并表__明细[[#This Row],[库存天数]]&lt;=3,"不足",IF(合并表__明细[[#This Row],[库存天数]]&gt;=100,"积压","正常"))</f>
        <v>积压</v>
      </c>
    </row>
    <row r="3872" spans="2:15" hidden="1" x14ac:dyDescent="0.2">
      <c r="B3872" s="1">
        <v>43220</v>
      </c>
      <c r="C3872" s="4" t="s">
        <v>9</v>
      </c>
      <c r="D3872" s="4" t="s">
        <v>72</v>
      </c>
      <c r="E3872">
        <v>1000000064</v>
      </c>
      <c r="F3872" s="4" t="s">
        <v>76</v>
      </c>
      <c r="G3872" s="4" t="s">
        <v>26</v>
      </c>
      <c r="H3872">
        <v>40000085</v>
      </c>
      <c r="I3872" s="4" t="s">
        <v>24</v>
      </c>
      <c r="J3872" s="11">
        <v>1.5</v>
      </c>
      <c r="K3872" s="11">
        <v>0</v>
      </c>
      <c r="L3872" s="11">
        <v>0</v>
      </c>
      <c r="M3872" s="11">
        <v>0</v>
      </c>
      <c r="N3872" s="11">
        <f>IFERROR(合并表__明细[[#This Row],[期末库存]]/合并表__明细[[#This Row],[未来50天出库量]]*50,999)</f>
        <v>999</v>
      </c>
      <c r="O3872" s="11" t="str">
        <f>IF(合并表__明细[[#This Row],[库存天数]]&lt;=3,"不足",IF(合并表__明细[[#This Row],[库存天数]]&gt;=100,"积压","正常"))</f>
        <v>积压</v>
      </c>
    </row>
    <row r="3873" spans="2:15" hidden="1" x14ac:dyDescent="0.2">
      <c r="B3873" s="1">
        <v>43220</v>
      </c>
      <c r="C3873" s="4" t="s">
        <v>9</v>
      </c>
      <c r="D3873" s="4" t="s">
        <v>59</v>
      </c>
      <c r="E3873">
        <v>1000000192</v>
      </c>
      <c r="F3873" s="4" t="s">
        <v>58</v>
      </c>
      <c r="G3873" s="4" t="s">
        <v>26</v>
      </c>
      <c r="H3873">
        <v>40000085</v>
      </c>
      <c r="I3873" s="4" t="s">
        <v>24</v>
      </c>
      <c r="J3873" s="11">
        <v>11.899999999999991</v>
      </c>
      <c r="K3873" s="11">
        <v>0</v>
      </c>
      <c r="L3873" s="11">
        <v>0</v>
      </c>
      <c r="M3873" s="11">
        <v>0</v>
      </c>
      <c r="N3873" s="11">
        <f>IFERROR(合并表__明细[[#This Row],[期末库存]]/合并表__明细[[#This Row],[未来50天出库量]]*50,999)</f>
        <v>999</v>
      </c>
      <c r="O3873" s="11" t="str">
        <f>IF(合并表__明细[[#This Row],[库存天数]]&lt;=3,"不足",IF(合并表__明细[[#This Row],[库存天数]]&gt;=100,"积压","正常"))</f>
        <v>积压</v>
      </c>
    </row>
    <row r="3874" spans="2:15" hidden="1" x14ac:dyDescent="0.2">
      <c r="B3874" s="1">
        <v>43220</v>
      </c>
      <c r="C3874" s="4" t="s">
        <v>9</v>
      </c>
      <c r="D3874" s="4" t="s">
        <v>17</v>
      </c>
      <c r="E3874">
        <v>1000000059</v>
      </c>
      <c r="F3874" s="4" t="s">
        <v>55</v>
      </c>
      <c r="G3874" s="4" t="s">
        <v>26</v>
      </c>
      <c r="H3874">
        <v>40000080</v>
      </c>
      <c r="I3874" s="4" t="s">
        <v>67</v>
      </c>
      <c r="J3874" s="11">
        <v>178.886</v>
      </c>
      <c r="K3874" s="11">
        <v>0</v>
      </c>
      <c r="L3874" s="11">
        <v>0</v>
      </c>
      <c r="M3874" s="11">
        <v>0</v>
      </c>
      <c r="N3874" s="11">
        <f>IFERROR(合并表__明细[[#This Row],[期末库存]]/合并表__明细[[#This Row],[未来50天出库量]]*50,999)</f>
        <v>999</v>
      </c>
      <c r="O3874" s="11" t="str">
        <f>IF(合并表__明细[[#This Row],[库存天数]]&lt;=3,"不足",IF(合并表__明细[[#This Row],[库存天数]]&gt;=100,"积压","正常"))</f>
        <v>积压</v>
      </c>
    </row>
    <row r="3875" spans="2:15" hidden="1" x14ac:dyDescent="0.2">
      <c r="B3875" s="1">
        <v>43220</v>
      </c>
      <c r="C3875" s="4" t="s">
        <v>22</v>
      </c>
      <c r="D3875" s="4" t="s">
        <v>69</v>
      </c>
      <c r="E3875">
        <v>1000003349</v>
      </c>
      <c r="F3875" s="4" t="s">
        <v>68</v>
      </c>
      <c r="G3875" s="4" t="s">
        <v>26</v>
      </c>
      <c r="H3875">
        <v>40000080</v>
      </c>
      <c r="I3875" s="4" t="s">
        <v>67</v>
      </c>
      <c r="J3875" s="11">
        <v>1.2159999999999997</v>
      </c>
      <c r="K3875" s="11">
        <v>0</v>
      </c>
      <c r="L3875" s="11">
        <v>0</v>
      </c>
      <c r="M3875" s="11">
        <v>0</v>
      </c>
      <c r="N3875" s="11">
        <f>IFERROR(合并表__明细[[#This Row],[期末库存]]/合并表__明细[[#This Row],[未来50天出库量]]*50,999)</f>
        <v>999</v>
      </c>
      <c r="O3875" s="11" t="str">
        <f>IF(合并表__明细[[#This Row],[库存天数]]&lt;=3,"不足",IF(合并表__明细[[#This Row],[库存天数]]&gt;=100,"积压","正常"))</f>
        <v>积压</v>
      </c>
    </row>
    <row r="3876" spans="2:15" hidden="1" x14ac:dyDescent="0.2">
      <c r="B3876" s="1">
        <v>43220</v>
      </c>
      <c r="C3876" s="4" t="s">
        <v>22</v>
      </c>
      <c r="D3876" s="4" t="s">
        <v>25</v>
      </c>
      <c r="E3876">
        <v>1000003183</v>
      </c>
      <c r="F3876" s="4" t="s">
        <v>23</v>
      </c>
      <c r="G3876" s="4" t="s">
        <v>26</v>
      </c>
      <c r="H3876">
        <v>40000080</v>
      </c>
      <c r="I3876" s="4" t="s">
        <v>67</v>
      </c>
      <c r="J3876" s="11">
        <v>1.2999999999999994</v>
      </c>
      <c r="K3876" s="11">
        <v>0</v>
      </c>
      <c r="L3876" s="11">
        <v>0</v>
      </c>
      <c r="M3876" s="11">
        <v>0</v>
      </c>
      <c r="N3876" s="11">
        <f>IFERROR(合并表__明细[[#This Row],[期末库存]]/合并表__明细[[#This Row],[未来50天出库量]]*50,999)</f>
        <v>999</v>
      </c>
      <c r="O3876" s="11" t="str">
        <f>IF(合并表__明细[[#This Row],[库存天数]]&lt;=3,"不足",IF(合并表__明细[[#This Row],[库存天数]]&gt;=100,"积压","正常"))</f>
        <v>积压</v>
      </c>
    </row>
    <row r="3877" spans="2:15" hidden="1" x14ac:dyDescent="0.2">
      <c r="B3877" s="1">
        <v>43220</v>
      </c>
      <c r="C3877" s="4" t="s">
        <v>22</v>
      </c>
      <c r="D3877" s="4" t="s">
        <v>54</v>
      </c>
      <c r="E3877">
        <v>1000000046</v>
      </c>
      <c r="F3877" s="4" t="s">
        <v>52</v>
      </c>
      <c r="G3877" s="4" t="s">
        <v>26</v>
      </c>
      <c r="H3877">
        <v>40000085</v>
      </c>
      <c r="I3877" s="4" t="s">
        <v>24</v>
      </c>
      <c r="J3877" s="11">
        <v>15.200000000000003</v>
      </c>
      <c r="K3877" s="11">
        <v>0</v>
      </c>
      <c r="L3877" s="11">
        <v>0</v>
      </c>
      <c r="M3877" s="11">
        <v>0</v>
      </c>
      <c r="N3877" s="11">
        <f>IFERROR(合并表__明细[[#This Row],[期末库存]]/合并表__明细[[#This Row],[未来50天出库量]]*50,999)</f>
        <v>999</v>
      </c>
      <c r="O3877" s="11" t="str">
        <f>IF(合并表__明细[[#This Row],[库存天数]]&lt;=3,"不足",IF(合并表__明细[[#This Row],[库存天数]]&gt;=100,"积压","正常"))</f>
        <v>积压</v>
      </c>
    </row>
    <row r="3878" spans="2:15" hidden="1" x14ac:dyDescent="0.2">
      <c r="B3878" s="1">
        <v>43220</v>
      </c>
      <c r="C3878" s="4" t="s">
        <v>22</v>
      </c>
      <c r="D3878" s="4" t="s">
        <v>54</v>
      </c>
      <c r="E3878">
        <v>1000000046</v>
      </c>
      <c r="F3878" s="4" t="s">
        <v>52</v>
      </c>
      <c r="G3878" s="4" t="s">
        <v>26</v>
      </c>
      <c r="H3878">
        <v>40000080</v>
      </c>
      <c r="I3878" s="4" t="s">
        <v>67</v>
      </c>
      <c r="J3878" s="11">
        <v>5.3479999999999981</v>
      </c>
      <c r="K3878" s="11">
        <v>0</v>
      </c>
      <c r="L3878" s="11">
        <v>0</v>
      </c>
      <c r="M3878" s="11">
        <v>0</v>
      </c>
      <c r="N3878" s="11">
        <f>IFERROR(合并表__明细[[#This Row],[期末库存]]/合并表__明细[[#This Row],[未来50天出库量]]*50,999)</f>
        <v>999</v>
      </c>
      <c r="O3878" s="11" t="str">
        <f>IF(合并表__明细[[#This Row],[库存天数]]&lt;=3,"不足",IF(合并表__明细[[#This Row],[库存天数]]&gt;=100,"积压","正常"))</f>
        <v>积压</v>
      </c>
    </row>
    <row r="3879" spans="2:15" hidden="1" x14ac:dyDescent="0.2">
      <c r="B3879" s="1">
        <v>43220</v>
      </c>
      <c r="C3879" s="4" t="s">
        <v>22</v>
      </c>
      <c r="D3879" s="4" t="s">
        <v>25</v>
      </c>
      <c r="E3879">
        <v>1000003183</v>
      </c>
      <c r="F3879" s="4" t="s">
        <v>23</v>
      </c>
      <c r="G3879" s="4" t="s">
        <v>26</v>
      </c>
      <c r="H3879">
        <v>40000085</v>
      </c>
      <c r="I3879" s="4" t="s">
        <v>24</v>
      </c>
      <c r="J3879" s="11">
        <v>411.92799999999994</v>
      </c>
      <c r="K3879" s="11">
        <v>0</v>
      </c>
      <c r="L3879" s="11">
        <v>0</v>
      </c>
      <c r="M3879" s="11">
        <v>0</v>
      </c>
      <c r="N3879" s="11">
        <f>IFERROR(合并表__明细[[#This Row],[期末库存]]/合并表__明细[[#This Row],[未来50天出库量]]*50,999)</f>
        <v>999</v>
      </c>
      <c r="O3879" s="11" t="str">
        <f>IF(合并表__明细[[#This Row],[库存天数]]&lt;=3,"不足",IF(合并表__明细[[#This Row],[库存天数]]&gt;=100,"积压","正常"))</f>
        <v>积压</v>
      </c>
    </row>
    <row r="3880" spans="2:15" hidden="1" x14ac:dyDescent="0.2">
      <c r="B3880" s="1">
        <v>43220</v>
      </c>
      <c r="C3880" s="4" t="s">
        <v>22</v>
      </c>
      <c r="D3880" s="4" t="s">
        <v>21</v>
      </c>
      <c r="E3880">
        <v>1000002872</v>
      </c>
      <c r="F3880" s="4" t="s">
        <v>19</v>
      </c>
      <c r="G3880" s="4" t="s">
        <v>26</v>
      </c>
      <c r="H3880">
        <v>40000085</v>
      </c>
      <c r="I3880" s="4" t="s">
        <v>24</v>
      </c>
      <c r="J3880" s="11">
        <v>2.1000000000000014</v>
      </c>
      <c r="K3880" s="11">
        <v>0</v>
      </c>
      <c r="L3880" s="11">
        <v>0</v>
      </c>
      <c r="M3880" s="11">
        <v>0</v>
      </c>
      <c r="N3880" s="11">
        <f>IFERROR(合并表__明细[[#This Row],[期末库存]]/合并表__明细[[#This Row],[未来50天出库量]]*50,999)</f>
        <v>999</v>
      </c>
      <c r="O3880" s="11" t="str">
        <f>IF(合并表__明细[[#This Row],[库存天数]]&lt;=3,"不足",IF(合并表__明细[[#This Row],[库存天数]]&gt;=100,"积压","正常"))</f>
        <v>积压</v>
      </c>
    </row>
    <row r="3881" spans="2:15" hidden="1" x14ac:dyDescent="0.2">
      <c r="B3881" s="1">
        <v>43220</v>
      </c>
      <c r="C3881" s="4" t="s">
        <v>22</v>
      </c>
      <c r="D3881" s="4" t="s">
        <v>49</v>
      </c>
      <c r="E3881">
        <v>1000000020</v>
      </c>
      <c r="F3881" s="4" t="s">
        <v>73</v>
      </c>
      <c r="G3881" s="4" t="s">
        <v>26</v>
      </c>
      <c r="H3881">
        <v>40000085</v>
      </c>
      <c r="I3881" s="4" t="s">
        <v>24</v>
      </c>
      <c r="J3881" s="11">
        <v>59.999999999999574</v>
      </c>
      <c r="K3881" s="11">
        <v>0</v>
      </c>
      <c r="L3881" s="11">
        <v>0</v>
      </c>
      <c r="M3881" s="11">
        <v>0</v>
      </c>
      <c r="N3881" s="11">
        <f>IFERROR(合并表__明细[[#This Row],[期末库存]]/合并表__明细[[#This Row],[未来50天出库量]]*50,999)</f>
        <v>999</v>
      </c>
      <c r="O3881" s="11" t="str">
        <f>IF(合并表__明细[[#This Row],[库存天数]]&lt;=3,"不足",IF(合并表__明细[[#This Row],[库存天数]]&gt;=100,"积压","正常"))</f>
        <v>积压</v>
      </c>
    </row>
    <row r="3882" spans="2:15" hidden="1" x14ac:dyDescent="0.2">
      <c r="B3882" s="1">
        <v>43220</v>
      </c>
      <c r="C3882" s="4" t="s">
        <v>22</v>
      </c>
      <c r="D3882" s="4" t="s">
        <v>61</v>
      </c>
      <c r="E3882">
        <v>1000000579</v>
      </c>
      <c r="F3882" s="4" t="s">
        <v>60</v>
      </c>
      <c r="G3882" s="4" t="s">
        <v>26</v>
      </c>
      <c r="H3882">
        <v>40000085</v>
      </c>
      <c r="I3882" s="4" t="s">
        <v>24</v>
      </c>
      <c r="J3882" s="11">
        <v>173.51600000000008</v>
      </c>
      <c r="K3882" s="11">
        <v>0</v>
      </c>
      <c r="L3882" s="11">
        <v>0</v>
      </c>
      <c r="M3882" s="11">
        <v>0</v>
      </c>
      <c r="N3882" s="11">
        <f>IFERROR(合并表__明细[[#This Row],[期末库存]]/合并表__明细[[#This Row],[未来50天出库量]]*50,999)</f>
        <v>999</v>
      </c>
      <c r="O3882" s="11" t="str">
        <f>IF(合并表__明细[[#This Row],[库存天数]]&lt;=3,"不足",IF(合并表__明细[[#This Row],[库存天数]]&gt;=100,"积压","正常"))</f>
        <v>积压</v>
      </c>
    </row>
    <row r="3883" spans="2:15" hidden="1" x14ac:dyDescent="0.2">
      <c r="B3883" s="1">
        <v>43220</v>
      </c>
      <c r="C3883" s="4" t="s">
        <v>22</v>
      </c>
      <c r="D3883" s="4" t="s">
        <v>64</v>
      </c>
      <c r="E3883">
        <v>1000002973</v>
      </c>
      <c r="F3883" s="4" t="s">
        <v>63</v>
      </c>
      <c r="G3883" s="4" t="s">
        <v>26</v>
      </c>
      <c r="H3883">
        <v>40000085</v>
      </c>
      <c r="I3883" s="4" t="s">
        <v>24</v>
      </c>
      <c r="J3883" s="11">
        <v>14.244000000000014</v>
      </c>
      <c r="K3883" s="11">
        <v>0</v>
      </c>
      <c r="L3883" s="11">
        <v>0</v>
      </c>
      <c r="M3883" s="11">
        <v>0</v>
      </c>
      <c r="N3883" s="11">
        <f>IFERROR(合并表__明细[[#This Row],[期末库存]]/合并表__明细[[#This Row],[未来50天出库量]]*50,999)</f>
        <v>999</v>
      </c>
      <c r="O3883" s="11" t="str">
        <f>IF(合并表__明细[[#This Row],[库存天数]]&lt;=3,"不足",IF(合并表__明细[[#This Row],[库存天数]]&gt;=100,"积压","正常"))</f>
        <v>积压</v>
      </c>
    </row>
    <row r="3884" spans="2:15" x14ac:dyDescent="0.2">
      <c r="B3884" s="1">
        <v>43251</v>
      </c>
      <c r="C3884" s="4" t="s">
        <v>43</v>
      </c>
      <c r="D3884" s="4" t="s">
        <v>78</v>
      </c>
      <c r="E3884">
        <v>1000003187</v>
      </c>
      <c r="F3884" s="4" t="s">
        <v>77</v>
      </c>
      <c r="G3884" s="4" t="s">
        <v>13</v>
      </c>
      <c r="H3884">
        <v>10000172</v>
      </c>
      <c r="I3884" s="4" t="s">
        <v>18</v>
      </c>
      <c r="J3884" s="11">
        <v>355.90000000000003</v>
      </c>
      <c r="K3884" s="11">
        <v>0</v>
      </c>
      <c r="L3884" s="11">
        <v>0</v>
      </c>
      <c r="M3884" s="11">
        <v>0</v>
      </c>
      <c r="N3884" s="11">
        <f>IFERROR(合并表__明细[[#This Row],[期末库存]]/合并表__明细[[#This Row],[未来50天出库量]]*50,999)</f>
        <v>999</v>
      </c>
      <c r="O3884" s="11" t="str">
        <f>IF(合并表__明细[[#This Row],[库存天数]]&lt;=3,"不足",IF(合并表__明细[[#This Row],[库存天数]]&gt;=100,"积压","正常"))</f>
        <v>积压</v>
      </c>
    </row>
    <row r="3885" spans="2:15" x14ac:dyDescent="0.2">
      <c r="B3885" s="1">
        <v>43251</v>
      </c>
      <c r="C3885" s="4" t="s">
        <v>43</v>
      </c>
      <c r="D3885" s="4" t="s">
        <v>51</v>
      </c>
      <c r="E3885">
        <v>1000000460</v>
      </c>
      <c r="F3885" s="4" t="s">
        <v>50</v>
      </c>
      <c r="G3885" s="4" t="s">
        <v>13</v>
      </c>
      <c r="H3885">
        <v>20000018</v>
      </c>
      <c r="I3885" s="4" t="s">
        <v>81</v>
      </c>
      <c r="J3885" s="11">
        <v>87</v>
      </c>
      <c r="K3885" s="11">
        <v>0</v>
      </c>
      <c r="L3885" s="11">
        <v>0</v>
      </c>
      <c r="M3885" s="11">
        <v>0</v>
      </c>
      <c r="N3885" s="11">
        <f>IFERROR(合并表__明细[[#This Row],[期末库存]]/合并表__明细[[#This Row],[未来50天出库量]]*50,999)</f>
        <v>999</v>
      </c>
      <c r="O3885" s="11" t="str">
        <f>IF(合并表__明细[[#This Row],[库存天数]]&lt;=3,"不足",IF(合并表__明细[[#This Row],[库存天数]]&gt;=100,"积压","正常"))</f>
        <v>积压</v>
      </c>
    </row>
    <row r="3886" spans="2:15" x14ac:dyDescent="0.2">
      <c r="B3886" s="1">
        <v>43251</v>
      </c>
      <c r="C3886" s="4" t="s">
        <v>43</v>
      </c>
      <c r="D3886" s="4" t="s">
        <v>78</v>
      </c>
      <c r="E3886">
        <v>1000003187</v>
      </c>
      <c r="F3886" s="4" t="s">
        <v>77</v>
      </c>
      <c r="G3886" s="4" t="s">
        <v>13</v>
      </c>
      <c r="H3886">
        <v>10000182</v>
      </c>
      <c r="I3886" s="4" t="s">
        <v>31</v>
      </c>
      <c r="J3886" s="11">
        <v>3</v>
      </c>
      <c r="K3886" s="11">
        <v>0</v>
      </c>
      <c r="L3886" s="11">
        <v>0</v>
      </c>
      <c r="M3886" s="11">
        <v>0</v>
      </c>
      <c r="N3886" s="11">
        <f>IFERROR(合并表__明细[[#This Row],[期末库存]]/合并表__明细[[#This Row],[未来50天出库量]]*50,999)</f>
        <v>999</v>
      </c>
      <c r="O3886" s="11" t="str">
        <f>IF(合并表__明细[[#This Row],[库存天数]]&lt;=3,"不足",IF(合并表__明细[[#This Row],[库存天数]]&gt;=100,"积压","正常"))</f>
        <v>积压</v>
      </c>
    </row>
    <row r="3887" spans="2:15" x14ac:dyDescent="0.2">
      <c r="B3887" s="1">
        <v>43251</v>
      </c>
      <c r="C3887" s="4" t="s">
        <v>43</v>
      </c>
      <c r="D3887" s="4" t="s">
        <v>66</v>
      </c>
      <c r="E3887">
        <v>1000001135</v>
      </c>
      <c r="F3887" s="4" t="s">
        <v>65</v>
      </c>
      <c r="G3887" s="4" t="s">
        <v>13</v>
      </c>
      <c r="H3887">
        <v>10000172</v>
      </c>
      <c r="I3887" s="4" t="s">
        <v>18</v>
      </c>
      <c r="J3887" s="11">
        <v>0.60000000000000053</v>
      </c>
      <c r="K3887" s="11">
        <v>0</v>
      </c>
      <c r="L3887" s="11">
        <v>0</v>
      </c>
      <c r="M3887" s="11">
        <v>0</v>
      </c>
      <c r="N3887" s="11">
        <f>IFERROR(合并表__明细[[#This Row],[期末库存]]/合并表__明细[[#This Row],[未来50天出库量]]*50,999)</f>
        <v>999</v>
      </c>
      <c r="O3887" s="11" t="str">
        <f>IF(合并表__明细[[#This Row],[库存天数]]&lt;=3,"不足",IF(合并表__明细[[#This Row],[库存天数]]&gt;=100,"积压","正常"))</f>
        <v>积压</v>
      </c>
    </row>
    <row r="3888" spans="2:15" x14ac:dyDescent="0.2">
      <c r="B3888" s="1">
        <v>43251</v>
      </c>
      <c r="C3888" s="4" t="s">
        <v>43</v>
      </c>
      <c r="D3888" s="4" t="s">
        <v>51</v>
      </c>
      <c r="E3888">
        <v>1000000460</v>
      </c>
      <c r="F3888" s="4" t="s">
        <v>50</v>
      </c>
      <c r="G3888" s="4" t="s">
        <v>13</v>
      </c>
      <c r="H3888">
        <v>10000172</v>
      </c>
      <c r="I3888" s="4" t="s">
        <v>18</v>
      </c>
      <c r="J3888" s="11">
        <v>41.6</v>
      </c>
      <c r="K3888" s="11">
        <v>0</v>
      </c>
      <c r="L3888" s="11">
        <v>0</v>
      </c>
      <c r="M3888" s="11">
        <v>0</v>
      </c>
      <c r="N3888" s="11">
        <f>IFERROR(合并表__明细[[#This Row],[期末库存]]/合并表__明细[[#This Row],[未来50天出库量]]*50,999)</f>
        <v>999</v>
      </c>
      <c r="O3888" s="11" t="str">
        <f>IF(合并表__明细[[#This Row],[库存天数]]&lt;=3,"不足",IF(合并表__明细[[#This Row],[库存天数]]&gt;=100,"积压","正常"))</f>
        <v>积压</v>
      </c>
    </row>
    <row r="3889" spans="2:15" x14ac:dyDescent="0.2">
      <c r="B3889" s="1">
        <v>43251</v>
      </c>
      <c r="C3889" s="4" t="s">
        <v>43</v>
      </c>
      <c r="D3889" s="4" t="s">
        <v>51</v>
      </c>
      <c r="E3889">
        <v>1000000460</v>
      </c>
      <c r="F3889" s="4" t="s">
        <v>50</v>
      </c>
      <c r="G3889" s="4" t="s">
        <v>13</v>
      </c>
      <c r="H3889">
        <v>10000211</v>
      </c>
      <c r="I3889" s="4" t="s">
        <v>11</v>
      </c>
      <c r="J3889" s="11">
        <v>9.5</v>
      </c>
      <c r="K3889" s="11">
        <v>0</v>
      </c>
      <c r="L3889" s="11">
        <v>0</v>
      </c>
      <c r="M3889" s="11">
        <v>0</v>
      </c>
      <c r="N3889" s="11">
        <f>IFERROR(合并表__明细[[#This Row],[期末库存]]/合并表__明细[[#This Row],[未来50天出库量]]*50,999)</f>
        <v>999</v>
      </c>
      <c r="O3889" s="11" t="str">
        <f>IF(合并表__明细[[#This Row],[库存天数]]&lt;=3,"不足",IF(合并表__明细[[#This Row],[库存天数]]&gt;=100,"积压","正常"))</f>
        <v>积压</v>
      </c>
    </row>
    <row r="3890" spans="2:15" x14ac:dyDescent="0.2">
      <c r="B3890" s="1">
        <v>43251</v>
      </c>
      <c r="C3890" s="4" t="s">
        <v>43</v>
      </c>
      <c r="D3890" s="4" t="s">
        <v>80</v>
      </c>
      <c r="E3890">
        <v>1000003498</v>
      </c>
      <c r="F3890" s="4" t="s">
        <v>79</v>
      </c>
      <c r="G3890" s="4" t="s">
        <v>13</v>
      </c>
      <c r="H3890">
        <v>10000182</v>
      </c>
      <c r="I3890" s="4" t="s">
        <v>31</v>
      </c>
      <c r="J3890" s="11">
        <v>33</v>
      </c>
      <c r="K3890" s="11">
        <v>0</v>
      </c>
      <c r="L3890" s="11">
        <v>0</v>
      </c>
      <c r="M3890" s="11">
        <v>0</v>
      </c>
      <c r="N3890" s="11">
        <f>IFERROR(合并表__明细[[#This Row],[期末库存]]/合并表__明细[[#This Row],[未来50天出库量]]*50,999)</f>
        <v>999</v>
      </c>
      <c r="O3890" s="11" t="str">
        <f>IF(合并表__明细[[#This Row],[库存天数]]&lt;=3,"不足",IF(合并表__明细[[#This Row],[库存天数]]&gt;=100,"积压","正常"))</f>
        <v>积压</v>
      </c>
    </row>
    <row r="3891" spans="2:15" x14ac:dyDescent="0.2">
      <c r="B3891" s="1">
        <v>43251</v>
      </c>
      <c r="C3891" s="4" t="s">
        <v>43</v>
      </c>
      <c r="D3891" s="4" t="s">
        <v>66</v>
      </c>
      <c r="E3891">
        <v>1000001135</v>
      </c>
      <c r="F3891" s="4" t="s">
        <v>65</v>
      </c>
      <c r="G3891" s="4" t="s">
        <v>13</v>
      </c>
      <c r="H3891">
        <v>20000099</v>
      </c>
      <c r="I3891" s="4" t="s">
        <v>20</v>
      </c>
      <c r="J3891" s="11">
        <v>1.6</v>
      </c>
      <c r="K3891" s="11">
        <v>0</v>
      </c>
      <c r="L3891" s="11">
        <v>0</v>
      </c>
      <c r="M3891" s="11">
        <v>0</v>
      </c>
      <c r="N3891" s="11">
        <f>IFERROR(合并表__明细[[#This Row],[期末库存]]/合并表__明细[[#This Row],[未来50天出库量]]*50,999)</f>
        <v>999</v>
      </c>
      <c r="O3891" s="11" t="str">
        <f>IF(合并表__明细[[#This Row],[库存天数]]&lt;=3,"不足",IF(合并表__明细[[#This Row],[库存天数]]&gt;=100,"积压","正常"))</f>
        <v>积压</v>
      </c>
    </row>
    <row r="3892" spans="2:15" x14ac:dyDescent="0.2">
      <c r="B3892" s="1">
        <v>43251</v>
      </c>
      <c r="C3892" s="4" t="s">
        <v>43</v>
      </c>
      <c r="D3892" s="4" t="s">
        <v>80</v>
      </c>
      <c r="E3892">
        <v>1000003498</v>
      </c>
      <c r="F3892" s="4" t="s">
        <v>79</v>
      </c>
      <c r="G3892" s="4" t="s">
        <v>13</v>
      </c>
      <c r="H3892">
        <v>10000061</v>
      </c>
      <c r="I3892" s="4" t="s">
        <v>28</v>
      </c>
      <c r="J3892" s="11">
        <v>7.4420000000000002</v>
      </c>
      <c r="K3892" s="11">
        <v>0</v>
      </c>
      <c r="L3892" s="11">
        <v>0</v>
      </c>
      <c r="M3892" s="11">
        <v>0</v>
      </c>
      <c r="N3892" s="11">
        <f>IFERROR(合并表__明细[[#This Row],[期末库存]]/合并表__明细[[#This Row],[未来50天出库量]]*50,999)</f>
        <v>999</v>
      </c>
      <c r="O3892" s="11" t="str">
        <f>IF(合并表__明细[[#This Row],[库存天数]]&lt;=3,"不足",IF(合并表__明细[[#This Row],[库存天数]]&gt;=100,"积压","正常"))</f>
        <v>积压</v>
      </c>
    </row>
    <row r="3893" spans="2:15" x14ac:dyDescent="0.2">
      <c r="B3893" s="1">
        <v>43251</v>
      </c>
      <c r="C3893" s="4" t="s">
        <v>43</v>
      </c>
      <c r="D3893" s="4" t="s">
        <v>80</v>
      </c>
      <c r="E3893">
        <v>1000003498</v>
      </c>
      <c r="F3893" s="4" t="s">
        <v>79</v>
      </c>
      <c r="G3893" s="4" t="s">
        <v>13</v>
      </c>
      <c r="H3893">
        <v>10000078</v>
      </c>
      <c r="I3893" s="4" t="s">
        <v>30</v>
      </c>
      <c r="J3893" s="11">
        <v>0.50000000000000089</v>
      </c>
      <c r="K3893" s="11">
        <v>0</v>
      </c>
      <c r="L3893" s="11">
        <v>0</v>
      </c>
      <c r="M3893" s="11">
        <v>0</v>
      </c>
      <c r="N3893" s="11">
        <f>IFERROR(合并表__明细[[#This Row],[期末库存]]/合并表__明细[[#This Row],[未来50天出库量]]*50,999)</f>
        <v>999</v>
      </c>
      <c r="O3893" s="11" t="str">
        <f>IF(合并表__明细[[#This Row],[库存天数]]&lt;=3,"不足",IF(合并表__明细[[#This Row],[库存天数]]&gt;=100,"积压","正常"))</f>
        <v>积压</v>
      </c>
    </row>
    <row r="3894" spans="2:15" x14ac:dyDescent="0.2">
      <c r="B3894" s="1">
        <v>43251</v>
      </c>
      <c r="C3894" s="4" t="s">
        <v>43</v>
      </c>
      <c r="D3894" s="4" t="s">
        <v>66</v>
      </c>
      <c r="E3894">
        <v>1000001135</v>
      </c>
      <c r="F3894" s="4" t="s">
        <v>65</v>
      </c>
      <c r="G3894" s="4" t="s">
        <v>13</v>
      </c>
      <c r="H3894">
        <v>10000111</v>
      </c>
      <c r="I3894" s="4" t="s">
        <v>37</v>
      </c>
      <c r="J3894" s="11">
        <v>16.499999999999996</v>
      </c>
      <c r="K3894" s="11">
        <v>0</v>
      </c>
      <c r="L3894" s="11">
        <v>0</v>
      </c>
      <c r="M3894" s="11">
        <v>0</v>
      </c>
      <c r="N3894" s="11">
        <f>IFERROR(合并表__明细[[#This Row],[期末库存]]/合并表__明细[[#This Row],[未来50天出库量]]*50,999)</f>
        <v>999</v>
      </c>
      <c r="O3894" s="11" t="str">
        <f>IF(合并表__明细[[#This Row],[库存天数]]&lt;=3,"不足",IF(合并表__明细[[#This Row],[库存天数]]&gt;=100,"积压","正常"))</f>
        <v>积压</v>
      </c>
    </row>
    <row r="3895" spans="2:15" x14ac:dyDescent="0.2">
      <c r="B3895" s="1">
        <v>43251</v>
      </c>
      <c r="C3895" s="4" t="s">
        <v>43</v>
      </c>
      <c r="D3895" s="4" t="s">
        <v>66</v>
      </c>
      <c r="E3895">
        <v>1000001135</v>
      </c>
      <c r="F3895" s="4" t="s">
        <v>65</v>
      </c>
      <c r="G3895" s="4" t="s">
        <v>13</v>
      </c>
      <c r="H3895">
        <v>20000018</v>
      </c>
      <c r="I3895" s="4" t="s">
        <v>81</v>
      </c>
      <c r="J3895" s="11">
        <v>0.39999999999999858</v>
      </c>
      <c r="K3895" s="11">
        <v>0</v>
      </c>
      <c r="L3895" s="11">
        <v>0</v>
      </c>
      <c r="M3895" s="11">
        <v>0</v>
      </c>
      <c r="N3895" s="11">
        <f>IFERROR(合并表__明细[[#This Row],[期末库存]]/合并表__明细[[#This Row],[未来50天出库量]]*50,999)</f>
        <v>999</v>
      </c>
      <c r="O3895" s="11" t="str">
        <f>IF(合并表__明细[[#This Row],[库存天数]]&lt;=3,"不足",IF(合并表__明细[[#This Row],[库存天数]]&gt;=100,"积压","正常"))</f>
        <v>积压</v>
      </c>
    </row>
    <row r="3896" spans="2:15" x14ac:dyDescent="0.2">
      <c r="B3896" s="1">
        <v>43251</v>
      </c>
      <c r="C3896" s="4" t="s">
        <v>43</v>
      </c>
      <c r="D3896" s="4" t="s">
        <v>66</v>
      </c>
      <c r="E3896">
        <v>1000001135</v>
      </c>
      <c r="F3896" s="4" t="s">
        <v>65</v>
      </c>
      <c r="G3896" s="4" t="s">
        <v>13</v>
      </c>
      <c r="H3896">
        <v>10000131</v>
      </c>
      <c r="I3896" s="4" t="s">
        <v>38</v>
      </c>
      <c r="J3896" s="11">
        <v>35.400000000000006</v>
      </c>
      <c r="K3896" s="11">
        <v>0</v>
      </c>
      <c r="L3896" s="11">
        <v>0</v>
      </c>
      <c r="M3896" s="11">
        <v>0</v>
      </c>
      <c r="N3896" s="11">
        <f>IFERROR(合并表__明细[[#This Row],[期末库存]]/合并表__明细[[#This Row],[未来50天出库量]]*50,999)</f>
        <v>999</v>
      </c>
      <c r="O3896" s="11" t="str">
        <f>IF(合并表__明细[[#This Row],[库存天数]]&lt;=3,"不足",IF(合并表__明细[[#This Row],[库存天数]]&gt;=100,"积压","正常"))</f>
        <v>积压</v>
      </c>
    </row>
    <row r="3897" spans="2:15" x14ac:dyDescent="0.2">
      <c r="B3897" s="1">
        <v>43251</v>
      </c>
      <c r="C3897" s="4" t="s">
        <v>43</v>
      </c>
      <c r="D3897" s="4" t="s">
        <v>66</v>
      </c>
      <c r="E3897">
        <v>1000001135</v>
      </c>
      <c r="F3897" s="4" t="s">
        <v>65</v>
      </c>
      <c r="G3897" s="4" t="s">
        <v>13</v>
      </c>
      <c r="H3897">
        <v>10000182</v>
      </c>
      <c r="I3897" s="4" t="s">
        <v>31</v>
      </c>
      <c r="J3897" s="11">
        <v>16.399999999999999</v>
      </c>
      <c r="K3897" s="11">
        <v>0</v>
      </c>
      <c r="L3897" s="11">
        <v>0</v>
      </c>
      <c r="M3897" s="11">
        <v>0</v>
      </c>
      <c r="N3897" s="11">
        <f>IFERROR(合并表__明细[[#This Row],[期末库存]]/合并表__明细[[#This Row],[未来50天出库量]]*50,999)</f>
        <v>999</v>
      </c>
      <c r="O3897" s="11" t="str">
        <f>IF(合并表__明细[[#This Row],[库存天数]]&lt;=3,"不足",IF(合并表__明细[[#This Row],[库存天数]]&gt;=100,"积压","正常"))</f>
        <v>积压</v>
      </c>
    </row>
    <row r="3898" spans="2:15" x14ac:dyDescent="0.2">
      <c r="B3898" s="1">
        <v>43251</v>
      </c>
      <c r="C3898" s="4" t="s">
        <v>43</v>
      </c>
      <c r="D3898" s="4" t="s">
        <v>80</v>
      </c>
      <c r="E3898">
        <v>1000003498</v>
      </c>
      <c r="F3898" s="4" t="s">
        <v>79</v>
      </c>
      <c r="G3898" s="4" t="s">
        <v>13</v>
      </c>
      <c r="H3898">
        <v>10000064</v>
      </c>
      <c r="I3898" s="4" t="s">
        <v>53</v>
      </c>
      <c r="J3898" s="11">
        <v>4.8459999999999992</v>
      </c>
      <c r="K3898" s="11">
        <v>0</v>
      </c>
      <c r="L3898" s="11">
        <v>0</v>
      </c>
      <c r="M3898" s="11">
        <v>0</v>
      </c>
      <c r="N3898" s="11">
        <f>IFERROR(合并表__明细[[#This Row],[期末库存]]/合并表__明细[[#This Row],[未来50天出库量]]*50,999)</f>
        <v>999</v>
      </c>
      <c r="O3898" s="11" t="str">
        <f>IF(合并表__明细[[#This Row],[库存天数]]&lt;=3,"不足",IF(合并表__明细[[#This Row],[库存天数]]&gt;=100,"积压","正常"))</f>
        <v>积压</v>
      </c>
    </row>
    <row r="3899" spans="2:15" x14ac:dyDescent="0.2">
      <c r="B3899" s="1">
        <v>43251</v>
      </c>
      <c r="C3899" s="4" t="s">
        <v>43</v>
      </c>
      <c r="D3899" s="4" t="s">
        <v>80</v>
      </c>
      <c r="E3899">
        <v>1000003498</v>
      </c>
      <c r="F3899" s="4" t="s">
        <v>79</v>
      </c>
      <c r="G3899" s="4" t="s">
        <v>13</v>
      </c>
      <c r="H3899">
        <v>20000099</v>
      </c>
      <c r="I3899" s="4" t="s">
        <v>20</v>
      </c>
      <c r="J3899" s="11">
        <v>3.4000000000000008</v>
      </c>
      <c r="K3899" s="11">
        <v>0</v>
      </c>
      <c r="L3899" s="11">
        <v>0</v>
      </c>
      <c r="M3899" s="11">
        <v>0</v>
      </c>
      <c r="N3899" s="11">
        <f>IFERROR(合并表__明细[[#This Row],[期末库存]]/合并表__明细[[#This Row],[未来50天出库量]]*50,999)</f>
        <v>999</v>
      </c>
      <c r="O3899" s="11" t="str">
        <f>IF(合并表__明细[[#This Row],[库存天数]]&lt;=3,"不足",IF(合并表__明细[[#This Row],[库存天数]]&gt;=100,"积压","正常"))</f>
        <v>积压</v>
      </c>
    </row>
    <row r="3900" spans="2:15" x14ac:dyDescent="0.2">
      <c r="B3900" s="1">
        <v>43251</v>
      </c>
      <c r="C3900" s="4" t="s">
        <v>43</v>
      </c>
      <c r="D3900" s="4" t="s">
        <v>78</v>
      </c>
      <c r="E3900">
        <v>1000003187</v>
      </c>
      <c r="F3900" s="4" t="s">
        <v>77</v>
      </c>
      <c r="G3900" s="4" t="s">
        <v>13</v>
      </c>
      <c r="H3900">
        <v>10000111</v>
      </c>
      <c r="I3900" s="4" t="s">
        <v>37</v>
      </c>
      <c r="J3900" s="11">
        <v>4.1099999999999994</v>
      </c>
      <c r="K3900" s="11">
        <v>0</v>
      </c>
      <c r="L3900" s="11">
        <v>0</v>
      </c>
      <c r="M3900" s="11">
        <v>0</v>
      </c>
      <c r="N3900" s="11">
        <f>IFERROR(合并表__明细[[#This Row],[期末库存]]/合并表__明细[[#This Row],[未来50天出库量]]*50,999)</f>
        <v>999</v>
      </c>
      <c r="O3900" s="11" t="str">
        <f>IF(合并表__明细[[#This Row],[库存天数]]&lt;=3,"不足",IF(合并表__明细[[#This Row],[库存天数]]&gt;=100,"积压","正常"))</f>
        <v>积压</v>
      </c>
    </row>
    <row r="3901" spans="2:15" x14ac:dyDescent="0.2">
      <c r="B3901" s="1">
        <v>43251</v>
      </c>
      <c r="C3901" s="4" t="s">
        <v>43</v>
      </c>
      <c r="D3901" s="4" t="s">
        <v>78</v>
      </c>
      <c r="E3901">
        <v>1000003187</v>
      </c>
      <c r="F3901" s="4" t="s">
        <v>77</v>
      </c>
      <c r="G3901" s="4" t="s">
        <v>13</v>
      </c>
      <c r="H3901">
        <v>10000064</v>
      </c>
      <c r="I3901" s="4" t="s">
        <v>53</v>
      </c>
      <c r="J3901" s="11">
        <v>29.246000000000006</v>
      </c>
      <c r="K3901" s="11">
        <v>0</v>
      </c>
      <c r="L3901" s="11">
        <v>0</v>
      </c>
      <c r="M3901" s="11">
        <v>0</v>
      </c>
      <c r="N3901" s="11">
        <f>IFERROR(合并表__明细[[#This Row],[期末库存]]/合并表__明细[[#This Row],[未来50天出库量]]*50,999)</f>
        <v>999</v>
      </c>
      <c r="O3901" s="11" t="str">
        <f>IF(合并表__明细[[#This Row],[库存天数]]&lt;=3,"不足",IF(合并表__明细[[#This Row],[库存天数]]&gt;=100,"积压","正常"))</f>
        <v>积压</v>
      </c>
    </row>
    <row r="3902" spans="2:15" x14ac:dyDescent="0.2">
      <c r="B3902" s="1">
        <v>43251</v>
      </c>
      <c r="C3902" s="4" t="s">
        <v>9</v>
      </c>
      <c r="D3902" s="4" t="s">
        <v>12</v>
      </c>
      <c r="E3902">
        <v>1000000072</v>
      </c>
      <c r="F3902" s="4" t="s">
        <v>10</v>
      </c>
      <c r="G3902" s="4" t="s">
        <v>13</v>
      </c>
      <c r="H3902">
        <v>10000136</v>
      </c>
      <c r="I3902" s="4" t="s">
        <v>40</v>
      </c>
      <c r="J3902" s="11">
        <v>8.7000000000000011</v>
      </c>
      <c r="K3902" s="11">
        <v>0</v>
      </c>
      <c r="L3902" s="11">
        <v>0</v>
      </c>
      <c r="M3902" s="11">
        <v>0</v>
      </c>
      <c r="N3902" s="11">
        <f>IFERROR(合并表__明细[[#This Row],[期末库存]]/合并表__明细[[#This Row],[未来50天出库量]]*50,999)</f>
        <v>999</v>
      </c>
      <c r="O3902" s="11" t="str">
        <f>IF(合并表__明细[[#This Row],[库存天数]]&lt;=3,"不足",IF(合并表__明细[[#This Row],[库存天数]]&gt;=100,"积压","正常"))</f>
        <v>积压</v>
      </c>
    </row>
    <row r="3903" spans="2:15" x14ac:dyDescent="0.2">
      <c r="B3903" s="1">
        <v>43251</v>
      </c>
      <c r="C3903" s="4" t="s">
        <v>9</v>
      </c>
      <c r="D3903" s="4" t="s">
        <v>75</v>
      </c>
      <c r="E3903">
        <v>1000000281</v>
      </c>
      <c r="F3903" s="4" t="s">
        <v>74</v>
      </c>
      <c r="G3903" s="4" t="s">
        <v>13</v>
      </c>
      <c r="H3903">
        <v>10000078</v>
      </c>
      <c r="I3903" s="4" t="s">
        <v>30</v>
      </c>
      <c r="J3903" s="11">
        <v>2.5</v>
      </c>
      <c r="K3903" s="11">
        <v>0</v>
      </c>
      <c r="L3903" s="11">
        <v>0</v>
      </c>
      <c r="M3903" s="11">
        <v>0</v>
      </c>
      <c r="N3903" s="11">
        <f>IFERROR(合并表__明细[[#This Row],[期末库存]]/合并表__明细[[#This Row],[未来50天出库量]]*50,999)</f>
        <v>999</v>
      </c>
      <c r="O3903" s="11" t="str">
        <f>IF(合并表__明细[[#This Row],[库存天数]]&lt;=3,"不足",IF(合并表__明细[[#This Row],[库存天数]]&gt;=100,"积压","正常"))</f>
        <v>积压</v>
      </c>
    </row>
    <row r="3904" spans="2:15" x14ac:dyDescent="0.2">
      <c r="B3904" s="1">
        <v>43251</v>
      </c>
      <c r="C3904" s="4" t="s">
        <v>9</v>
      </c>
      <c r="D3904" s="4" t="s">
        <v>8</v>
      </c>
      <c r="E3904">
        <v>1000000070</v>
      </c>
      <c r="F3904" s="4" t="s">
        <v>7</v>
      </c>
      <c r="G3904" s="4" t="s">
        <v>13</v>
      </c>
      <c r="H3904">
        <v>10000131</v>
      </c>
      <c r="I3904" s="4" t="s">
        <v>38</v>
      </c>
      <c r="J3904" s="11">
        <v>268.2</v>
      </c>
      <c r="K3904" s="11">
        <v>0</v>
      </c>
      <c r="L3904" s="11">
        <v>0</v>
      </c>
      <c r="M3904" s="11">
        <v>0</v>
      </c>
      <c r="N3904" s="11">
        <f>IFERROR(合并表__明细[[#This Row],[期末库存]]/合并表__明细[[#This Row],[未来50天出库量]]*50,999)</f>
        <v>999</v>
      </c>
      <c r="O3904" s="11" t="str">
        <f>IF(合并表__明细[[#This Row],[库存天数]]&lt;=3,"不足",IF(合并表__明细[[#This Row],[库存天数]]&gt;=100,"积压","正常"))</f>
        <v>积压</v>
      </c>
    </row>
    <row r="3905" spans="2:15" x14ac:dyDescent="0.2">
      <c r="B3905" s="1">
        <v>43251</v>
      </c>
      <c r="C3905" s="4" t="s">
        <v>9</v>
      </c>
      <c r="D3905" s="4" t="s">
        <v>15</v>
      </c>
      <c r="E3905">
        <v>1000002986</v>
      </c>
      <c r="F3905" s="4" t="s">
        <v>14</v>
      </c>
      <c r="G3905" s="4" t="s">
        <v>13</v>
      </c>
      <c r="H3905">
        <v>20000018</v>
      </c>
      <c r="I3905" s="4" t="s">
        <v>81</v>
      </c>
      <c r="J3905" s="11">
        <v>0</v>
      </c>
      <c r="K3905" s="11">
        <v>0</v>
      </c>
      <c r="L3905" s="11">
        <v>0</v>
      </c>
      <c r="M3905" s="11">
        <v>0</v>
      </c>
      <c r="N3905" s="11">
        <f>IFERROR(合并表__明细[[#This Row],[期末库存]]/合并表__明细[[#This Row],[未来50天出库量]]*50,999)</f>
        <v>999</v>
      </c>
      <c r="O3905" s="11" t="str">
        <f>IF(合并表__明细[[#This Row],[库存天数]]&lt;=3,"不足",IF(合并表__明细[[#This Row],[库存天数]]&gt;=100,"积压","正常"))</f>
        <v>积压</v>
      </c>
    </row>
    <row r="3906" spans="2:15" x14ac:dyDescent="0.2">
      <c r="B3906" s="1">
        <v>43251</v>
      </c>
      <c r="C3906" s="4" t="s">
        <v>9</v>
      </c>
      <c r="D3906" s="4" t="s">
        <v>72</v>
      </c>
      <c r="E3906">
        <v>1000001699</v>
      </c>
      <c r="F3906" s="4" t="s">
        <v>71</v>
      </c>
      <c r="G3906" s="4" t="s">
        <v>13</v>
      </c>
      <c r="H3906">
        <v>20000018</v>
      </c>
      <c r="I3906" s="4" t="s">
        <v>81</v>
      </c>
      <c r="J3906" s="11">
        <v>0.92999999999999994</v>
      </c>
      <c r="K3906" s="11">
        <v>0</v>
      </c>
      <c r="L3906" s="11">
        <v>0</v>
      </c>
      <c r="M3906" s="11">
        <v>0</v>
      </c>
      <c r="N3906" s="11">
        <f>IFERROR(合并表__明细[[#This Row],[期末库存]]/合并表__明细[[#This Row],[未来50天出库量]]*50,999)</f>
        <v>999</v>
      </c>
      <c r="O3906" s="11" t="str">
        <f>IF(合并表__明细[[#This Row],[库存天数]]&lt;=3,"不足",IF(合并表__明细[[#This Row],[库存天数]]&gt;=100,"积压","正常"))</f>
        <v>积压</v>
      </c>
    </row>
    <row r="3907" spans="2:15" x14ac:dyDescent="0.2">
      <c r="B3907" s="1">
        <v>43251</v>
      </c>
      <c r="C3907" s="4" t="s">
        <v>9</v>
      </c>
      <c r="D3907" s="4" t="s">
        <v>59</v>
      </c>
      <c r="E3907">
        <v>1000000192</v>
      </c>
      <c r="F3907" s="4" t="s">
        <v>58</v>
      </c>
      <c r="G3907" s="4" t="s">
        <v>13</v>
      </c>
      <c r="H3907">
        <v>20000099</v>
      </c>
      <c r="I3907" s="4" t="s">
        <v>20</v>
      </c>
      <c r="J3907" s="11">
        <v>33.634</v>
      </c>
      <c r="K3907" s="11">
        <v>0</v>
      </c>
      <c r="L3907" s="11">
        <v>0</v>
      </c>
      <c r="M3907" s="11">
        <v>0</v>
      </c>
      <c r="N3907" s="11">
        <f>IFERROR(合并表__明细[[#This Row],[期末库存]]/合并表__明细[[#This Row],[未来50天出库量]]*50,999)</f>
        <v>999</v>
      </c>
      <c r="O3907" s="11" t="str">
        <f>IF(合并表__明细[[#This Row],[库存天数]]&lt;=3,"不足",IF(合并表__明细[[#This Row],[库存天数]]&gt;=100,"积压","正常"))</f>
        <v>积压</v>
      </c>
    </row>
    <row r="3908" spans="2:15" x14ac:dyDescent="0.2">
      <c r="B3908" s="1">
        <v>43251</v>
      </c>
      <c r="C3908" s="4" t="s">
        <v>9</v>
      </c>
      <c r="D3908" s="4" t="s">
        <v>17</v>
      </c>
      <c r="E3908">
        <v>1000000059</v>
      </c>
      <c r="F3908" s="4" t="s">
        <v>55</v>
      </c>
      <c r="G3908" s="4" t="s">
        <v>13</v>
      </c>
      <c r="H3908">
        <v>20000018</v>
      </c>
      <c r="I3908" s="4" t="s">
        <v>81</v>
      </c>
      <c r="J3908" s="11">
        <v>1.5999999999999996</v>
      </c>
      <c r="K3908" s="11">
        <v>0</v>
      </c>
      <c r="L3908" s="11">
        <v>0</v>
      </c>
      <c r="M3908" s="11">
        <v>0</v>
      </c>
      <c r="N3908" s="11">
        <f>IFERROR(合并表__明细[[#This Row],[期末库存]]/合并表__明细[[#This Row],[未来50天出库量]]*50,999)</f>
        <v>999</v>
      </c>
      <c r="O3908" s="11" t="str">
        <f>IF(合并表__明细[[#This Row],[库存天数]]&lt;=3,"不足",IF(合并表__明细[[#This Row],[库存天数]]&gt;=100,"积压","正常"))</f>
        <v>积压</v>
      </c>
    </row>
    <row r="3909" spans="2:15" x14ac:dyDescent="0.2">
      <c r="B3909" s="1">
        <v>43251</v>
      </c>
      <c r="C3909" s="4" t="s">
        <v>9</v>
      </c>
      <c r="D3909" s="4" t="s">
        <v>15</v>
      </c>
      <c r="E3909">
        <v>1000002981</v>
      </c>
      <c r="F3909" s="4" t="s">
        <v>62</v>
      </c>
      <c r="G3909" s="4" t="s">
        <v>13</v>
      </c>
      <c r="H3909">
        <v>20000018</v>
      </c>
      <c r="I3909" s="4" t="s">
        <v>81</v>
      </c>
      <c r="J3909" s="11">
        <v>0.39999999999999991</v>
      </c>
      <c r="K3909" s="11">
        <v>0</v>
      </c>
      <c r="L3909" s="11">
        <v>0</v>
      </c>
      <c r="M3909" s="11">
        <v>0</v>
      </c>
      <c r="N3909" s="11">
        <f>IFERROR(合并表__明细[[#This Row],[期末库存]]/合并表__明细[[#This Row],[未来50天出库量]]*50,999)</f>
        <v>999</v>
      </c>
      <c r="O3909" s="11" t="str">
        <f>IF(合并表__明细[[#This Row],[库存天数]]&lt;=3,"不足",IF(合并表__明细[[#This Row],[库存天数]]&gt;=100,"积压","正常"))</f>
        <v>积压</v>
      </c>
    </row>
    <row r="3910" spans="2:15" x14ac:dyDescent="0.2">
      <c r="B3910" s="1">
        <v>43251</v>
      </c>
      <c r="C3910" s="4" t="s">
        <v>9</v>
      </c>
      <c r="D3910" s="4" t="s">
        <v>72</v>
      </c>
      <c r="E3910">
        <v>1000000064</v>
      </c>
      <c r="F3910" s="4" t="s">
        <v>76</v>
      </c>
      <c r="G3910" s="4" t="s">
        <v>13</v>
      </c>
      <c r="H3910">
        <v>10000211</v>
      </c>
      <c r="I3910" s="4" t="s">
        <v>11</v>
      </c>
      <c r="J3910" s="11">
        <v>144.50000000000003</v>
      </c>
      <c r="K3910" s="11">
        <v>0</v>
      </c>
      <c r="L3910" s="11">
        <v>0</v>
      </c>
      <c r="M3910" s="11">
        <v>0</v>
      </c>
      <c r="N3910" s="11">
        <f>IFERROR(合并表__明细[[#This Row],[期末库存]]/合并表__明细[[#This Row],[未来50天出库量]]*50,999)</f>
        <v>999</v>
      </c>
      <c r="O3910" s="11" t="str">
        <f>IF(合并表__明细[[#This Row],[库存天数]]&lt;=3,"不足",IF(合并表__明细[[#This Row],[库存天数]]&gt;=100,"积压","正常"))</f>
        <v>积压</v>
      </c>
    </row>
    <row r="3911" spans="2:15" x14ac:dyDescent="0.2">
      <c r="B3911" s="1">
        <v>43251</v>
      </c>
      <c r="C3911" s="4" t="s">
        <v>9</v>
      </c>
      <c r="D3911" s="4" t="s">
        <v>17</v>
      </c>
      <c r="E3911">
        <v>1000001649</v>
      </c>
      <c r="F3911" s="4" t="s">
        <v>16</v>
      </c>
      <c r="G3911" s="4" t="s">
        <v>13</v>
      </c>
      <c r="H3911">
        <v>10000172</v>
      </c>
      <c r="I3911" s="4" t="s">
        <v>18</v>
      </c>
      <c r="J3911" s="11">
        <v>486.79999999999995</v>
      </c>
      <c r="K3911" s="11">
        <v>0</v>
      </c>
      <c r="L3911" s="11">
        <v>0</v>
      </c>
      <c r="M3911" s="11">
        <v>0</v>
      </c>
      <c r="N3911" s="11">
        <f>IFERROR(合并表__明细[[#This Row],[期末库存]]/合并表__明细[[#This Row],[未来50天出库量]]*50,999)</f>
        <v>999</v>
      </c>
      <c r="O3911" s="11" t="str">
        <f>IF(合并表__明细[[#This Row],[库存天数]]&lt;=3,"不足",IF(合并表__明细[[#This Row],[库存天数]]&gt;=100,"积压","正常"))</f>
        <v>积压</v>
      </c>
    </row>
    <row r="3912" spans="2:15" x14ac:dyDescent="0.2">
      <c r="B3912" s="1">
        <v>43251</v>
      </c>
      <c r="C3912" s="4" t="s">
        <v>9</v>
      </c>
      <c r="D3912" s="4" t="s">
        <v>57</v>
      </c>
      <c r="E3912">
        <v>1000001502</v>
      </c>
      <c r="F3912" s="4" t="s">
        <v>56</v>
      </c>
      <c r="G3912" s="4" t="s">
        <v>13</v>
      </c>
      <c r="H3912">
        <v>10000111</v>
      </c>
      <c r="I3912" s="4" t="s">
        <v>37</v>
      </c>
      <c r="J3912" s="11">
        <v>278.07599999999996</v>
      </c>
      <c r="K3912" s="11">
        <v>0</v>
      </c>
      <c r="L3912" s="11">
        <v>0</v>
      </c>
      <c r="M3912" s="11">
        <v>0</v>
      </c>
      <c r="N3912" s="11">
        <f>IFERROR(合并表__明细[[#This Row],[期末库存]]/合并表__明细[[#This Row],[未来50天出库量]]*50,999)</f>
        <v>999</v>
      </c>
      <c r="O3912" s="11" t="str">
        <f>IF(合并表__明细[[#This Row],[库存天数]]&lt;=3,"不足",IF(合并表__明细[[#This Row],[库存天数]]&gt;=100,"积压","正常"))</f>
        <v>积压</v>
      </c>
    </row>
    <row r="3913" spans="2:15" x14ac:dyDescent="0.2">
      <c r="B3913" s="1">
        <v>43251</v>
      </c>
      <c r="C3913" s="4" t="s">
        <v>9</v>
      </c>
      <c r="D3913" s="4" t="s">
        <v>72</v>
      </c>
      <c r="E3913">
        <v>1000000064</v>
      </c>
      <c r="F3913" s="4" t="s">
        <v>76</v>
      </c>
      <c r="G3913" s="4" t="s">
        <v>13</v>
      </c>
      <c r="H3913">
        <v>10000111</v>
      </c>
      <c r="I3913" s="4" t="s">
        <v>37</v>
      </c>
      <c r="J3913" s="11">
        <v>83.199999999999989</v>
      </c>
      <c r="K3913" s="11">
        <v>0</v>
      </c>
      <c r="L3913" s="11">
        <v>0</v>
      </c>
      <c r="M3913" s="11">
        <v>0</v>
      </c>
      <c r="N3913" s="11">
        <f>IFERROR(合并表__明细[[#This Row],[期末库存]]/合并表__明细[[#This Row],[未来50天出库量]]*50,999)</f>
        <v>999</v>
      </c>
      <c r="O3913" s="11" t="str">
        <f>IF(合并表__明细[[#This Row],[库存天数]]&lt;=3,"不足",IF(合并表__明细[[#This Row],[库存天数]]&gt;=100,"积压","正常"))</f>
        <v>积压</v>
      </c>
    </row>
    <row r="3914" spans="2:15" x14ac:dyDescent="0.2">
      <c r="B3914" s="1">
        <v>43251</v>
      </c>
      <c r="C3914" s="4" t="s">
        <v>9</v>
      </c>
      <c r="D3914" s="4" t="s">
        <v>72</v>
      </c>
      <c r="E3914">
        <v>1000000064</v>
      </c>
      <c r="F3914" s="4" t="s">
        <v>76</v>
      </c>
      <c r="G3914" s="4" t="s">
        <v>13</v>
      </c>
      <c r="H3914">
        <v>10000172</v>
      </c>
      <c r="I3914" s="4" t="s">
        <v>18</v>
      </c>
      <c r="J3914" s="11">
        <v>433.96600000000001</v>
      </c>
      <c r="K3914" s="11">
        <v>0</v>
      </c>
      <c r="L3914" s="11">
        <v>0</v>
      </c>
      <c r="M3914" s="11">
        <v>0</v>
      </c>
      <c r="N3914" s="11">
        <f>IFERROR(合并表__明细[[#This Row],[期末库存]]/合并表__明细[[#This Row],[未来50天出库量]]*50,999)</f>
        <v>999</v>
      </c>
      <c r="O3914" s="11" t="str">
        <f>IF(合并表__明细[[#This Row],[库存天数]]&lt;=3,"不足",IF(合并表__明细[[#This Row],[库存天数]]&gt;=100,"积压","正常"))</f>
        <v>积压</v>
      </c>
    </row>
    <row r="3915" spans="2:15" x14ac:dyDescent="0.2">
      <c r="B3915" s="1">
        <v>43251</v>
      </c>
      <c r="C3915" s="4" t="s">
        <v>9</v>
      </c>
      <c r="D3915" s="4" t="s">
        <v>8</v>
      </c>
      <c r="E3915">
        <v>1000000070</v>
      </c>
      <c r="F3915" s="4" t="s">
        <v>7</v>
      </c>
      <c r="G3915" s="4" t="s">
        <v>13</v>
      </c>
      <c r="H3915">
        <v>10000211</v>
      </c>
      <c r="I3915" s="4" t="s">
        <v>11</v>
      </c>
      <c r="J3915" s="11">
        <v>2.7000000000000028</v>
      </c>
      <c r="K3915" s="11">
        <v>0</v>
      </c>
      <c r="L3915" s="11">
        <v>0</v>
      </c>
      <c r="M3915" s="11">
        <v>0</v>
      </c>
      <c r="N3915" s="11">
        <f>IFERROR(合并表__明细[[#This Row],[期末库存]]/合并表__明细[[#This Row],[未来50天出库量]]*50,999)</f>
        <v>999</v>
      </c>
      <c r="O3915" s="11" t="str">
        <f>IF(合并表__明细[[#This Row],[库存天数]]&lt;=3,"不足",IF(合并表__明细[[#This Row],[库存天数]]&gt;=100,"积压","正常"))</f>
        <v>积压</v>
      </c>
    </row>
    <row r="3916" spans="2:15" x14ac:dyDescent="0.2">
      <c r="B3916" s="1">
        <v>43251</v>
      </c>
      <c r="C3916" s="4" t="s">
        <v>9</v>
      </c>
      <c r="D3916" s="4" t="s">
        <v>8</v>
      </c>
      <c r="E3916">
        <v>1000000070</v>
      </c>
      <c r="F3916" s="4" t="s">
        <v>7</v>
      </c>
      <c r="G3916" s="4" t="s">
        <v>13</v>
      </c>
      <c r="H3916">
        <v>10000136</v>
      </c>
      <c r="I3916" s="4" t="s">
        <v>40</v>
      </c>
      <c r="J3916" s="11">
        <v>0.10000000000000053</v>
      </c>
      <c r="K3916" s="11">
        <v>0</v>
      </c>
      <c r="L3916" s="11">
        <v>0</v>
      </c>
      <c r="M3916" s="11">
        <v>0</v>
      </c>
      <c r="N3916" s="11">
        <f>IFERROR(合并表__明细[[#This Row],[期末库存]]/合并表__明细[[#This Row],[未来50天出库量]]*50,999)</f>
        <v>999</v>
      </c>
      <c r="O3916" s="11" t="str">
        <f>IF(合并表__明细[[#This Row],[库存天数]]&lt;=3,"不足",IF(合并表__明细[[#This Row],[库存天数]]&gt;=100,"积压","正常"))</f>
        <v>积压</v>
      </c>
    </row>
    <row r="3917" spans="2:15" x14ac:dyDescent="0.2">
      <c r="B3917" s="1">
        <v>43251</v>
      </c>
      <c r="C3917" s="4" t="s">
        <v>9</v>
      </c>
      <c r="D3917" s="4" t="s">
        <v>72</v>
      </c>
      <c r="E3917">
        <v>1000001699</v>
      </c>
      <c r="F3917" s="4" t="s">
        <v>71</v>
      </c>
      <c r="G3917" s="4" t="s">
        <v>13</v>
      </c>
      <c r="H3917">
        <v>10000111</v>
      </c>
      <c r="I3917" s="4" t="s">
        <v>37</v>
      </c>
      <c r="J3917" s="11">
        <v>1.4000000000000004</v>
      </c>
      <c r="K3917" s="11">
        <v>0</v>
      </c>
      <c r="L3917" s="11">
        <v>0</v>
      </c>
      <c r="M3917" s="11">
        <v>0</v>
      </c>
      <c r="N3917" s="11">
        <f>IFERROR(合并表__明细[[#This Row],[期末库存]]/合并表__明细[[#This Row],[未来50天出库量]]*50,999)</f>
        <v>999</v>
      </c>
      <c r="O3917" s="11" t="str">
        <f>IF(合并表__明细[[#This Row],[库存天数]]&lt;=3,"不足",IF(合并表__明细[[#This Row],[库存天数]]&gt;=100,"积压","正常"))</f>
        <v>积压</v>
      </c>
    </row>
    <row r="3918" spans="2:15" x14ac:dyDescent="0.2">
      <c r="B3918" s="1">
        <v>43251</v>
      </c>
      <c r="C3918" s="4" t="s">
        <v>9</v>
      </c>
      <c r="D3918" s="4" t="s">
        <v>15</v>
      </c>
      <c r="E3918">
        <v>1000002985</v>
      </c>
      <c r="F3918" s="4" t="s">
        <v>47</v>
      </c>
      <c r="G3918" s="4" t="s">
        <v>13</v>
      </c>
      <c r="H3918">
        <v>20000099</v>
      </c>
      <c r="I3918" s="4" t="s">
        <v>20</v>
      </c>
      <c r="J3918" s="11">
        <v>1.1000000000000001</v>
      </c>
      <c r="K3918" s="11">
        <v>0</v>
      </c>
      <c r="L3918" s="11">
        <v>0</v>
      </c>
      <c r="M3918" s="11">
        <v>0</v>
      </c>
      <c r="N3918" s="11">
        <f>IFERROR(合并表__明细[[#This Row],[期末库存]]/合并表__明细[[#This Row],[未来50天出库量]]*50,999)</f>
        <v>999</v>
      </c>
      <c r="O3918" s="11" t="str">
        <f>IF(合并表__明细[[#This Row],[库存天数]]&lt;=3,"不足",IF(合并表__明细[[#This Row],[库存天数]]&gt;=100,"积压","正常"))</f>
        <v>积压</v>
      </c>
    </row>
    <row r="3919" spans="2:15" x14ac:dyDescent="0.2">
      <c r="B3919" s="1">
        <v>43251</v>
      </c>
      <c r="C3919" s="4" t="s">
        <v>9</v>
      </c>
      <c r="D3919" s="4" t="s">
        <v>72</v>
      </c>
      <c r="E3919">
        <v>1000000064</v>
      </c>
      <c r="F3919" s="4" t="s">
        <v>76</v>
      </c>
      <c r="G3919" s="4" t="s">
        <v>13</v>
      </c>
      <c r="H3919">
        <v>10000136</v>
      </c>
      <c r="I3919" s="4" t="s">
        <v>40</v>
      </c>
      <c r="J3919" s="11">
        <v>0.20000000000000018</v>
      </c>
      <c r="K3919" s="11">
        <v>0</v>
      </c>
      <c r="L3919" s="11">
        <v>0</v>
      </c>
      <c r="M3919" s="11">
        <v>0</v>
      </c>
      <c r="N3919" s="11">
        <f>IFERROR(合并表__明细[[#This Row],[期末库存]]/合并表__明细[[#This Row],[未来50天出库量]]*50,999)</f>
        <v>999</v>
      </c>
      <c r="O3919" s="11" t="str">
        <f>IF(合并表__明细[[#This Row],[库存天数]]&lt;=3,"不足",IF(合并表__明细[[#This Row],[库存天数]]&gt;=100,"积压","正常"))</f>
        <v>积压</v>
      </c>
    </row>
    <row r="3920" spans="2:15" x14ac:dyDescent="0.2">
      <c r="B3920" s="1">
        <v>43251</v>
      </c>
      <c r="C3920" s="4" t="s">
        <v>9</v>
      </c>
      <c r="D3920" s="4" t="s">
        <v>15</v>
      </c>
      <c r="E3920">
        <v>1000002981</v>
      </c>
      <c r="F3920" s="4" t="s">
        <v>62</v>
      </c>
      <c r="G3920" s="4" t="s">
        <v>13</v>
      </c>
      <c r="H3920">
        <v>10000078</v>
      </c>
      <c r="I3920" s="4" t="s">
        <v>30</v>
      </c>
      <c r="J3920" s="11">
        <v>2.8999999999999995</v>
      </c>
      <c r="K3920" s="11">
        <v>0</v>
      </c>
      <c r="L3920" s="11">
        <v>0</v>
      </c>
      <c r="M3920" s="11">
        <v>0</v>
      </c>
      <c r="N3920" s="11">
        <f>IFERROR(合并表__明细[[#This Row],[期末库存]]/合并表__明细[[#This Row],[未来50天出库量]]*50,999)</f>
        <v>999</v>
      </c>
      <c r="O3920" s="11" t="str">
        <f>IF(合并表__明细[[#This Row],[库存天数]]&lt;=3,"不足",IF(合并表__明细[[#This Row],[库存天数]]&gt;=100,"积压","正常"))</f>
        <v>积压</v>
      </c>
    </row>
    <row r="3921" spans="2:15" x14ac:dyDescent="0.2">
      <c r="B3921" s="1">
        <v>43251</v>
      </c>
      <c r="C3921" s="4" t="s">
        <v>9</v>
      </c>
      <c r="D3921" s="4" t="s">
        <v>15</v>
      </c>
      <c r="E3921">
        <v>1000002981</v>
      </c>
      <c r="F3921" s="4" t="s">
        <v>62</v>
      </c>
      <c r="G3921" s="4" t="s">
        <v>13</v>
      </c>
      <c r="H3921">
        <v>10000111</v>
      </c>
      <c r="I3921" s="4" t="s">
        <v>37</v>
      </c>
      <c r="J3921" s="11">
        <v>157.70000000000002</v>
      </c>
      <c r="K3921" s="11">
        <v>0</v>
      </c>
      <c r="L3921" s="11">
        <v>0</v>
      </c>
      <c r="M3921" s="11">
        <v>0</v>
      </c>
      <c r="N3921" s="11">
        <f>IFERROR(合并表__明细[[#This Row],[期末库存]]/合并表__明细[[#This Row],[未来50天出库量]]*50,999)</f>
        <v>999</v>
      </c>
      <c r="O3921" s="11" t="str">
        <f>IF(合并表__明细[[#This Row],[库存天数]]&lt;=3,"不足",IF(合并表__明细[[#This Row],[库存天数]]&gt;=100,"积压","正常"))</f>
        <v>积压</v>
      </c>
    </row>
    <row r="3922" spans="2:15" x14ac:dyDescent="0.2">
      <c r="B3922" s="1">
        <v>43251</v>
      </c>
      <c r="C3922" s="4" t="s">
        <v>9</v>
      </c>
      <c r="D3922" s="4" t="s">
        <v>59</v>
      </c>
      <c r="E3922">
        <v>1000000192</v>
      </c>
      <c r="F3922" s="4" t="s">
        <v>58</v>
      </c>
      <c r="G3922" s="4" t="s">
        <v>13</v>
      </c>
      <c r="H3922">
        <v>10000131</v>
      </c>
      <c r="I3922" s="4" t="s">
        <v>38</v>
      </c>
      <c r="J3922" s="11">
        <v>176.76600000000002</v>
      </c>
      <c r="K3922" s="11">
        <v>0</v>
      </c>
      <c r="L3922" s="11">
        <v>0</v>
      </c>
      <c r="M3922" s="11">
        <v>0</v>
      </c>
      <c r="N3922" s="11">
        <f>IFERROR(合并表__明细[[#This Row],[期末库存]]/合并表__明细[[#This Row],[未来50天出库量]]*50,999)</f>
        <v>999</v>
      </c>
      <c r="O3922" s="11" t="str">
        <f>IF(合并表__明细[[#This Row],[库存天数]]&lt;=3,"不足",IF(合并表__明细[[#This Row],[库存天数]]&gt;=100,"积压","正常"))</f>
        <v>积压</v>
      </c>
    </row>
    <row r="3923" spans="2:15" x14ac:dyDescent="0.2">
      <c r="B3923" s="1">
        <v>43251</v>
      </c>
      <c r="C3923" s="4" t="s">
        <v>9</v>
      </c>
      <c r="D3923" s="4" t="s">
        <v>15</v>
      </c>
      <c r="E3923">
        <v>1000002986</v>
      </c>
      <c r="F3923" s="4" t="s">
        <v>14</v>
      </c>
      <c r="G3923" s="4" t="s">
        <v>13</v>
      </c>
      <c r="H3923">
        <v>10000131</v>
      </c>
      <c r="I3923" s="4" t="s">
        <v>38</v>
      </c>
      <c r="J3923" s="11">
        <v>220.26599999999999</v>
      </c>
      <c r="K3923" s="11">
        <v>0</v>
      </c>
      <c r="L3923" s="11">
        <v>0</v>
      </c>
      <c r="M3923" s="11">
        <v>0</v>
      </c>
      <c r="N3923" s="11">
        <f>IFERROR(合并表__明细[[#This Row],[期末库存]]/合并表__明细[[#This Row],[未来50天出库量]]*50,999)</f>
        <v>999</v>
      </c>
      <c r="O3923" s="11" t="str">
        <f>IF(合并表__明细[[#This Row],[库存天数]]&lt;=3,"不足",IF(合并表__明细[[#This Row],[库存天数]]&gt;=100,"积压","正常"))</f>
        <v>积压</v>
      </c>
    </row>
    <row r="3924" spans="2:15" x14ac:dyDescent="0.2">
      <c r="B3924" s="1">
        <v>43251</v>
      </c>
      <c r="C3924" s="4" t="s">
        <v>9</v>
      </c>
      <c r="D3924" s="4" t="s">
        <v>17</v>
      </c>
      <c r="E3924">
        <v>1000001649</v>
      </c>
      <c r="F3924" s="4" t="s">
        <v>16</v>
      </c>
      <c r="G3924" s="4" t="s">
        <v>13</v>
      </c>
      <c r="H3924">
        <v>20000018</v>
      </c>
      <c r="I3924" s="4" t="s">
        <v>81</v>
      </c>
      <c r="J3924" s="11">
        <v>0.30000000000000004</v>
      </c>
      <c r="K3924" s="11">
        <v>0</v>
      </c>
      <c r="L3924" s="11">
        <v>0</v>
      </c>
      <c r="M3924" s="11">
        <v>0</v>
      </c>
      <c r="N3924" s="11">
        <f>IFERROR(合并表__明细[[#This Row],[期末库存]]/合并表__明细[[#This Row],[未来50天出库量]]*50,999)</f>
        <v>999</v>
      </c>
      <c r="O3924" s="11" t="str">
        <f>IF(合并表__明细[[#This Row],[库存天数]]&lt;=3,"不足",IF(合并表__明细[[#This Row],[库存天数]]&gt;=100,"积压","正常"))</f>
        <v>积压</v>
      </c>
    </row>
    <row r="3925" spans="2:15" x14ac:dyDescent="0.2">
      <c r="B3925" s="1">
        <v>43251</v>
      </c>
      <c r="C3925" s="4" t="s">
        <v>9</v>
      </c>
      <c r="D3925" s="4" t="s">
        <v>8</v>
      </c>
      <c r="E3925">
        <v>1000000070</v>
      </c>
      <c r="F3925" s="4" t="s">
        <v>7</v>
      </c>
      <c r="G3925" s="4" t="s">
        <v>13</v>
      </c>
      <c r="H3925">
        <v>10000064</v>
      </c>
      <c r="I3925" s="4" t="s">
        <v>53</v>
      </c>
      <c r="J3925" s="11">
        <v>0.79999999999999982</v>
      </c>
      <c r="K3925" s="11">
        <v>0</v>
      </c>
      <c r="L3925" s="11">
        <v>0</v>
      </c>
      <c r="M3925" s="11">
        <v>0</v>
      </c>
      <c r="N3925" s="11">
        <f>IFERROR(合并表__明细[[#This Row],[期末库存]]/合并表__明细[[#This Row],[未来50天出库量]]*50,999)</f>
        <v>999</v>
      </c>
      <c r="O3925" s="11" t="str">
        <f>IF(合并表__明细[[#This Row],[库存天数]]&lt;=3,"不足",IF(合并表__明细[[#This Row],[库存天数]]&gt;=100,"积压","正常"))</f>
        <v>积压</v>
      </c>
    </row>
    <row r="3926" spans="2:15" x14ac:dyDescent="0.2">
      <c r="B3926" s="1">
        <v>43251</v>
      </c>
      <c r="C3926" s="4" t="s">
        <v>9</v>
      </c>
      <c r="D3926" s="4" t="s">
        <v>15</v>
      </c>
      <c r="E3926">
        <v>1000002985</v>
      </c>
      <c r="F3926" s="4" t="s">
        <v>47</v>
      </c>
      <c r="G3926" s="4" t="s">
        <v>13</v>
      </c>
      <c r="H3926">
        <v>10000136</v>
      </c>
      <c r="I3926" s="4" t="s">
        <v>40</v>
      </c>
      <c r="J3926" s="11">
        <v>0.30000000000000027</v>
      </c>
      <c r="K3926" s="11">
        <v>0</v>
      </c>
      <c r="L3926" s="11">
        <v>0</v>
      </c>
      <c r="M3926" s="11">
        <v>0</v>
      </c>
      <c r="N3926" s="11">
        <f>IFERROR(合并表__明细[[#This Row],[期末库存]]/合并表__明细[[#This Row],[未来50天出库量]]*50,999)</f>
        <v>999</v>
      </c>
      <c r="O3926" s="11" t="str">
        <f>IF(合并表__明细[[#This Row],[库存天数]]&lt;=3,"不足",IF(合并表__明细[[#This Row],[库存天数]]&gt;=100,"积压","正常"))</f>
        <v>积压</v>
      </c>
    </row>
    <row r="3927" spans="2:15" x14ac:dyDescent="0.2">
      <c r="B3927" s="1">
        <v>43251</v>
      </c>
      <c r="C3927" s="4" t="s">
        <v>9</v>
      </c>
      <c r="D3927" s="4" t="s">
        <v>15</v>
      </c>
      <c r="E3927">
        <v>1000002985</v>
      </c>
      <c r="F3927" s="4" t="s">
        <v>47</v>
      </c>
      <c r="G3927" s="4" t="s">
        <v>13</v>
      </c>
      <c r="H3927">
        <v>10000111</v>
      </c>
      <c r="I3927" s="4" t="s">
        <v>37</v>
      </c>
      <c r="J3927" s="11">
        <v>45.4</v>
      </c>
      <c r="K3927" s="11">
        <v>0</v>
      </c>
      <c r="L3927" s="11">
        <v>0</v>
      </c>
      <c r="M3927" s="11">
        <v>0</v>
      </c>
      <c r="N3927" s="11">
        <f>IFERROR(合并表__明细[[#This Row],[期末库存]]/合并表__明细[[#This Row],[未来50天出库量]]*50,999)</f>
        <v>999</v>
      </c>
      <c r="O3927" s="11" t="str">
        <f>IF(合并表__明细[[#This Row],[库存天数]]&lt;=3,"不足",IF(合并表__明细[[#This Row],[库存天数]]&gt;=100,"积压","正常"))</f>
        <v>积压</v>
      </c>
    </row>
    <row r="3928" spans="2:15" x14ac:dyDescent="0.2">
      <c r="B3928" s="1">
        <v>43251</v>
      </c>
      <c r="C3928" s="4" t="s">
        <v>9</v>
      </c>
      <c r="D3928" s="4" t="s">
        <v>15</v>
      </c>
      <c r="E3928">
        <v>1000002985</v>
      </c>
      <c r="F3928" s="4" t="s">
        <v>47</v>
      </c>
      <c r="G3928" s="4" t="s">
        <v>13</v>
      </c>
      <c r="H3928">
        <v>10000131</v>
      </c>
      <c r="I3928" s="4" t="s">
        <v>38</v>
      </c>
      <c r="J3928" s="11">
        <v>1.5580000000000007</v>
      </c>
      <c r="K3928" s="11">
        <v>0</v>
      </c>
      <c r="L3928" s="11">
        <v>0</v>
      </c>
      <c r="M3928" s="11">
        <v>0</v>
      </c>
      <c r="N3928" s="11">
        <f>IFERROR(合并表__明细[[#This Row],[期末库存]]/合并表__明细[[#This Row],[未来50天出库量]]*50,999)</f>
        <v>999</v>
      </c>
      <c r="O3928" s="11" t="str">
        <f>IF(合并表__明细[[#This Row],[库存天数]]&lt;=3,"不足",IF(合并表__明细[[#This Row],[库存天数]]&gt;=100,"积压","正常"))</f>
        <v>积压</v>
      </c>
    </row>
    <row r="3929" spans="2:15" x14ac:dyDescent="0.2">
      <c r="B3929" s="1">
        <v>43251</v>
      </c>
      <c r="C3929" s="4" t="s">
        <v>9</v>
      </c>
      <c r="D3929" s="4" t="s">
        <v>8</v>
      </c>
      <c r="E3929">
        <v>1000000070</v>
      </c>
      <c r="F3929" s="4" t="s">
        <v>7</v>
      </c>
      <c r="G3929" s="4" t="s">
        <v>13</v>
      </c>
      <c r="H3929">
        <v>20000099</v>
      </c>
      <c r="I3929" s="4" t="s">
        <v>20</v>
      </c>
      <c r="J3929" s="11">
        <v>4.7</v>
      </c>
      <c r="K3929" s="11">
        <v>0</v>
      </c>
      <c r="L3929" s="11">
        <v>0</v>
      </c>
      <c r="M3929" s="11">
        <v>0</v>
      </c>
      <c r="N3929" s="11">
        <f>IFERROR(合并表__明细[[#This Row],[期末库存]]/合并表__明细[[#This Row],[未来50天出库量]]*50,999)</f>
        <v>999</v>
      </c>
      <c r="O3929" s="11" t="str">
        <f>IF(合并表__明细[[#This Row],[库存天数]]&lt;=3,"不足",IF(合并表__明细[[#This Row],[库存天数]]&gt;=100,"积压","正常"))</f>
        <v>积压</v>
      </c>
    </row>
    <row r="3930" spans="2:15" x14ac:dyDescent="0.2">
      <c r="B3930" s="1">
        <v>43251</v>
      </c>
      <c r="C3930" s="4" t="s">
        <v>9</v>
      </c>
      <c r="D3930" s="4" t="s">
        <v>12</v>
      </c>
      <c r="E3930">
        <v>1000000072</v>
      </c>
      <c r="F3930" s="4" t="s">
        <v>10</v>
      </c>
      <c r="G3930" s="4" t="s">
        <v>13</v>
      </c>
      <c r="H3930">
        <v>20000018</v>
      </c>
      <c r="I3930" s="4" t="s">
        <v>81</v>
      </c>
      <c r="J3930" s="11">
        <v>2.8999999999999995</v>
      </c>
      <c r="K3930" s="11">
        <v>0</v>
      </c>
      <c r="L3930" s="11">
        <v>0</v>
      </c>
      <c r="M3930" s="11">
        <v>0</v>
      </c>
      <c r="N3930" s="11">
        <f>IFERROR(合并表__明细[[#This Row],[期末库存]]/合并表__明细[[#This Row],[未来50天出库量]]*50,999)</f>
        <v>999</v>
      </c>
      <c r="O3930" s="11" t="str">
        <f>IF(合并表__明细[[#This Row],[库存天数]]&lt;=3,"不足",IF(合并表__明细[[#This Row],[库存天数]]&gt;=100,"积压","正常"))</f>
        <v>积压</v>
      </c>
    </row>
    <row r="3931" spans="2:15" x14ac:dyDescent="0.2">
      <c r="B3931" s="1">
        <v>43251</v>
      </c>
      <c r="C3931" s="4" t="s">
        <v>9</v>
      </c>
      <c r="D3931" s="4" t="s">
        <v>17</v>
      </c>
      <c r="E3931">
        <v>1000001649</v>
      </c>
      <c r="F3931" s="4" t="s">
        <v>16</v>
      </c>
      <c r="G3931" s="4" t="s">
        <v>13</v>
      </c>
      <c r="H3931">
        <v>10000131</v>
      </c>
      <c r="I3931" s="4" t="s">
        <v>38</v>
      </c>
      <c r="J3931" s="11">
        <v>122.02000000000001</v>
      </c>
      <c r="K3931" s="11">
        <v>0</v>
      </c>
      <c r="L3931" s="11">
        <v>0</v>
      </c>
      <c r="M3931" s="11">
        <v>0</v>
      </c>
      <c r="N3931" s="11">
        <f>IFERROR(合并表__明细[[#This Row],[期末库存]]/合并表__明细[[#This Row],[未来50天出库量]]*50,999)</f>
        <v>999</v>
      </c>
      <c r="O3931" s="11" t="str">
        <f>IF(合并表__明细[[#This Row],[库存天数]]&lt;=3,"不足",IF(合并表__明细[[#This Row],[库存天数]]&gt;=100,"积压","正常"))</f>
        <v>积压</v>
      </c>
    </row>
    <row r="3932" spans="2:15" x14ac:dyDescent="0.2">
      <c r="B3932" s="1">
        <v>43251</v>
      </c>
      <c r="C3932" s="4" t="s">
        <v>9</v>
      </c>
      <c r="D3932" s="4" t="s">
        <v>17</v>
      </c>
      <c r="E3932">
        <v>1000001649</v>
      </c>
      <c r="F3932" s="4" t="s">
        <v>16</v>
      </c>
      <c r="G3932" s="4" t="s">
        <v>13</v>
      </c>
      <c r="H3932">
        <v>20000099</v>
      </c>
      <c r="I3932" s="4" t="s">
        <v>20</v>
      </c>
      <c r="J3932" s="11">
        <v>9.9340000000000011</v>
      </c>
      <c r="K3932" s="11">
        <v>0</v>
      </c>
      <c r="L3932" s="11">
        <v>0</v>
      </c>
      <c r="M3932" s="11">
        <v>0</v>
      </c>
      <c r="N3932" s="11">
        <f>IFERROR(合并表__明细[[#This Row],[期末库存]]/合并表__明细[[#This Row],[未来50天出库量]]*50,999)</f>
        <v>999</v>
      </c>
      <c r="O3932" s="11" t="str">
        <f>IF(合并表__明细[[#This Row],[库存天数]]&lt;=3,"不足",IF(合并表__明细[[#This Row],[库存天数]]&gt;=100,"积压","正常"))</f>
        <v>积压</v>
      </c>
    </row>
    <row r="3933" spans="2:15" x14ac:dyDescent="0.2">
      <c r="B3933" s="1">
        <v>43251</v>
      </c>
      <c r="C3933" s="4" t="s">
        <v>9</v>
      </c>
      <c r="D3933" s="4" t="s">
        <v>72</v>
      </c>
      <c r="E3933">
        <v>1000000064</v>
      </c>
      <c r="F3933" s="4" t="s">
        <v>76</v>
      </c>
      <c r="G3933" s="4" t="s">
        <v>13</v>
      </c>
      <c r="H3933">
        <v>10000131</v>
      </c>
      <c r="I3933" s="4" t="s">
        <v>38</v>
      </c>
      <c r="J3933" s="11">
        <v>258.49999999999994</v>
      </c>
      <c r="K3933" s="11">
        <v>0</v>
      </c>
      <c r="L3933" s="11">
        <v>0</v>
      </c>
      <c r="M3933" s="11">
        <v>0</v>
      </c>
      <c r="N3933" s="11">
        <f>IFERROR(合并表__明细[[#This Row],[期末库存]]/合并表__明细[[#This Row],[未来50天出库量]]*50,999)</f>
        <v>999</v>
      </c>
      <c r="O3933" s="11" t="str">
        <f>IF(合并表__明细[[#This Row],[库存天数]]&lt;=3,"不足",IF(合并表__明细[[#This Row],[库存天数]]&gt;=100,"积压","正常"))</f>
        <v>积压</v>
      </c>
    </row>
    <row r="3934" spans="2:15" x14ac:dyDescent="0.2">
      <c r="B3934" s="1">
        <v>43251</v>
      </c>
      <c r="C3934" s="4" t="s">
        <v>9</v>
      </c>
      <c r="D3934" s="4" t="s">
        <v>72</v>
      </c>
      <c r="E3934">
        <v>1000000064</v>
      </c>
      <c r="F3934" s="4" t="s">
        <v>76</v>
      </c>
      <c r="G3934" s="4" t="s">
        <v>13</v>
      </c>
      <c r="H3934">
        <v>20000099</v>
      </c>
      <c r="I3934" s="4" t="s">
        <v>20</v>
      </c>
      <c r="J3934" s="11">
        <v>41.788000000000011</v>
      </c>
      <c r="K3934" s="11">
        <v>0</v>
      </c>
      <c r="L3934" s="11">
        <v>0</v>
      </c>
      <c r="M3934" s="11">
        <v>0</v>
      </c>
      <c r="N3934" s="11">
        <f>IFERROR(合并表__明细[[#This Row],[期末库存]]/合并表__明细[[#This Row],[未来50天出库量]]*50,999)</f>
        <v>999</v>
      </c>
      <c r="O3934" s="11" t="str">
        <f>IF(合并表__明细[[#This Row],[库存天数]]&lt;=3,"不足",IF(合并表__明细[[#This Row],[库存天数]]&gt;=100,"积压","正常"))</f>
        <v>积压</v>
      </c>
    </row>
    <row r="3935" spans="2:15" x14ac:dyDescent="0.2">
      <c r="B3935" s="1">
        <v>43251</v>
      </c>
      <c r="C3935" s="4" t="s">
        <v>9</v>
      </c>
      <c r="D3935" s="4" t="s">
        <v>17</v>
      </c>
      <c r="E3935">
        <v>1000001649</v>
      </c>
      <c r="F3935" s="4" t="s">
        <v>16</v>
      </c>
      <c r="G3935" s="4" t="s">
        <v>13</v>
      </c>
      <c r="H3935">
        <v>10000136</v>
      </c>
      <c r="I3935" s="4" t="s">
        <v>40</v>
      </c>
      <c r="J3935" s="11">
        <v>9.6499999999999986</v>
      </c>
      <c r="K3935" s="11">
        <v>0</v>
      </c>
      <c r="L3935" s="11">
        <v>0</v>
      </c>
      <c r="M3935" s="11">
        <v>0</v>
      </c>
      <c r="N3935" s="11">
        <f>IFERROR(合并表__明细[[#This Row],[期末库存]]/合并表__明细[[#This Row],[未来50天出库量]]*50,999)</f>
        <v>999</v>
      </c>
      <c r="O3935" s="11" t="str">
        <f>IF(合并表__明细[[#This Row],[库存天数]]&lt;=3,"不足",IF(合并表__明细[[#This Row],[库存天数]]&gt;=100,"积压","正常"))</f>
        <v>积压</v>
      </c>
    </row>
    <row r="3936" spans="2:15" x14ac:dyDescent="0.2">
      <c r="B3936" s="1">
        <v>43251</v>
      </c>
      <c r="C3936" s="4" t="s">
        <v>9</v>
      </c>
      <c r="D3936" s="4" t="s">
        <v>12</v>
      </c>
      <c r="E3936">
        <v>1000000072</v>
      </c>
      <c r="F3936" s="4" t="s">
        <v>10</v>
      </c>
      <c r="G3936" s="4" t="s">
        <v>13</v>
      </c>
      <c r="H3936">
        <v>20000099</v>
      </c>
      <c r="I3936" s="4" t="s">
        <v>20</v>
      </c>
      <c r="J3936" s="11">
        <v>11.568000000000001</v>
      </c>
      <c r="K3936" s="11">
        <v>0</v>
      </c>
      <c r="L3936" s="11">
        <v>0</v>
      </c>
      <c r="M3936" s="11">
        <v>0</v>
      </c>
      <c r="N3936" s="11">
        <f>IFERROR(合并表__明细[[#This Row],[期末库存]]/合并表__明细[[#This Row],[未来50天出库量]]*50,999)</f>
        <v>999</v>
      </c>
      <c r="O3936" s="11" t="str">
        <f>IF(合并表__明细[[#This Row],[库存天数]]&lt;=3,"不足",IF(合并表__明细[[#This Row],[库存天数]]&gt;=100,"积压","正常"))</f>
        <v>积压</v>
      </c>
    </row>
    <row r="3937" spans="2:15" x14ac:dyDescent="0.2">
      <c r="B3937" s="1">
        <v>43251</v>
      </c>
      <c r="C3937" s="4" t="s">
        <v>9</v>
      </c>
      <c r="D3937" s="4" t="s">
        <v>75</v>
      </c>
      <c r="E3937">
        <v>1000000281</v>
      </c>
      <c r="F3937" s="4" t="s">
        <v>74</v>
      </c>
      <c r="G3937" s="4" t="s">
        <v>13</v>
      </c>
      <c r="H3937">
        <v>10000111</v>
      </c>
      <c r="I3937" s="4" t="s">
        <v>37</v>
      </c>
      <c r="J3937" s="11">
        <v>3.1</v>
      </c>
      <c r="K3937" s="11">
        <v>0</v>
      </c>
      <c r="L3937" s="11">
        <v>0</v>
      </c>
      <c r="M3937" s="11">
        <v>0</v>
      </c>
      <c r="N3937" s="11">
        <f>IFERROR(合并表__明细[[#This Row],[期末库存]]/合并表__明细[[#This Row],[未来50天出库量]]*50,999)</f>
        <v>999</v>
      </c>
      <c r="O3937" s="11" t="str">
        <f>IF(合并表__明细[[#This Row],[库存天数]]&lt;=3,"不足",IF(合并表__明细[[#This Row],[库存天数]]&gt;=100,"积压","正常"))</f>
        <v>积压</v>
      </c>
    </row>
    <row r="3938" spans="2:15" x14ac:dyDescent="0.2">
      <c r="B3938" s="1">
        <v>43251</v>
      </c>
      <c r="C3938" s="4" t="s">
        <v>9</v>
      </c>
      <c r="D3938" s="4" t="s">
        <v>17</v>
      </c>
      <c r="E3938">
        <v>1000000059</v>
      </c>
      <c r="F3938" s="4" t="s">
        <v>55</v>
      </c>
      <c r="G3938" s="4" t="s">
        <v>13</v>
      </c>
      <c r="H3938">
        <v>10000172</v>
      </c>
      <c r="I3938" s="4" t="s">
        <v>18</v>
      </c>
      <c r="J3938" s="11">
        <v>183.08400000000012</v>
      </c>
      <c r="K3938" s="11">
        <v>0</v>
      </c>
      <c r="L3938" s="11">
        <v>0</v>
      </c>
      <c r="M3938" s="11">
        <v>0</v>
      </c>
      <c r="N3938" s="11">
        <f>IFERROR(合并表__明细[[#This Row],[期末库存]]/合并表__明细[[#This Row],[未来50天出库量]]*50,999)</f>
        <v>999</v>
      </c>
      <c r="O3938" s="11" t="str">
        <f>IF(合并表__明细[[#This Row],[库存天数]]&lt;=3,"不足",IF(合并表__明细[[#This Row],[库存天数]]&gt;=100,"积压","正常"))</f>
        <v>积压</v>
      </c>
    </row>
    <row r="3939" spans="2:15" x14ac:dyDescent="0.2">
      <c r="B3939" s="1">
        <v>43251</v>
      </c>
      <c r="C3939" s="4" t="s">
        <v>9</v>
      </c>
      <c r="D3939" s="4" t="s">
        <v>17</v>
      </c>
      <c r="E3939">
        <v>1000000059</v>
      </c>
      <c r="F3939" s="4" t="s">
        <v>55</v>
      </c>
      <c r="G3939" s="4" t="s">
        <v>13</v>
      </c>
      <c r="H3939">
        <v>10000078</v>
      </c>
      <c r="I3939" s="4" t="s">
        <v>30</v>
      </c>
      <c r="J3939" s="11">
        <v>357.18599999999981</v>
      </c>
      <c r="K3939" s="11">
        <v>0</v>
      </c>
      <c r="L3939" s="11">
        <v>0</v>
      </c>
      <c r="M3939" s="11">
        <v>0</v>
      </c>
      <c r="N3939" s="11">
        <f>IFERROR(合并表__明细[[#This Row],[期末库存]]/合并表__明细[[#This Row],[未来50天出库量]]*50,999)</f>
        <v>999</v>
      </c>
      <c r="O3939" s="11" t="str">
        <f>IF(合并表__明细[[#This Row],[库存天数]]&lt;=3,"不足",IF(合并表__明细[[#This Row],[库存天数]]&gt;=100,"积压","正常"))</f>
        <v>积压</v>
      </c>
    </row>
    <row r="3940" spans="2:15" x14ac:dyDescent="0.2">
      <c r="B3940" s="1">
        <v>43251</v>
      </c>
      <c r="C3940" s="4" t="s">
        <v>9</v>
      </c>
      <c r="D3940" s="4" t="s">
        <v>57</v>
      </c>
      <c r="E3940">
        <v>1000001502</v>
      </c>
      <c r="F3940" s="4" t="s">
        <v>56</v>
      </c>
      <c r="G3940" s="4" t="s">
        <v>13</v>
      </c>
      <c r="H3940">
        <v>20000018</v>
      </c>
      <c r="I3940" s="4" t="s">
        <v>81</v>
      </c>
      <c r="J3940" s="11">
        <v>1.5659999999999972</v>
      </c>
      <c r="K3940" s="11">
        <v>0</v>
      </c>
      <c r="L3940" s="11">
        <v>0</v>
      </c>
      <c r="M3940" s="11">
        <v>0</v>
      </c>
      <c r="N3940" s="11">
        <f>IFERROR(合并表__明细[[#This Row],[期末库存]]/合并表__明细[[#This Row],[未来50天出库量]]*50,999)</f>
        <v>999</v>
      </c>
      <c r="O3940" s="11" t="str">
        <f>IF(合并表__明细[[#This Row],[库存天数]]&lt;=3,"不足",IF(合并表__明细[[#This Row],[库存天数]]&gt;=100,"积压","正常"))</f>
        <v>积压</v>
      </c>
    </row>
    <row r="3941" spans="2:15" x14ac:dyDescent="0.2">
      <c r="B3941" s="1">
        <v>43251</v>
      </c>
      <c r="C3941" s="4" t="s">
        <v>9</v>
      </c>
      <c r="D3941" s="4" t="s">
        <v>15</v>
      </c>
      <c r="E3941">
        <v>1000002986</v>
      </c>
      <c r="F3941" s="4" t="s">
        <v>14</v>
      </c>
      <c r="G3941" s="4" t="s">
        <v>13</v>
      </c>
      <c r="H3941">
        <v>10000111</v>
      </c>
      <c r="I3941" s="4" t="s">
        <v>37</v>
      </c>
      <c r="J3941" s="11">
        <v>88.799999999999969</v>
      </c>
      <c r="K3941" s="11">
        <v>0</v>
      </c>
      <c r="L3941" s="11">
        <v>0</v>
      </c>
      <c r="M3941" s="11">
        <v>0</v>
      </c>
      <c r="N3941" s="11">
        <f>IFERROR(合并表__明细[[#This Row],[期末库存]]/合并表__明细[[#This Row],[未来50天出库量]]*50,999)</f>
        <v>999</v>
      </c>
      <c r="O3941" s="11" t="str">
        <f>IF(合并表__明细[[#This Row],[库存天数]]&lt;=3,"不足",IF(合并表__明细[[#This Row],[库存天数]]&gt;=100,"积压","正常"))</f>
        <v>积压</v>
      </c>
    </row>
    <row r="3942" spans="2:15" x14ac:dyDescent="0.2">
      <c r="B3942" s="1">
        <v>43251</v>
      </c>
      <c r="C3942" s="4" t="s">
        <v>9</v>
      </c>
      <c r="D3942" s="4" t="s">
        <v>15</v>
      </c>
      <c r="E3942">
        <v>1000002986</v>
      </c>
      <c r="F3942" s="4" t="s">
        <v>14</v>
      </c>
      <c r="G3942" s="4" t="s">
        <v>13</v>
      </c>
      <c r="H3942">
        <v>20000099</v>
      </c>
      <c r="I3942" s="4" t="s">
        <v>20</v>
      </c>
      <c r="J3942" s="11">
        <v>0.40000000000000213</v>
      </c>
      <c r="K3942" s="11">
        <v>0</v>
      </c>
      <c r="L3942" s="11">
        <v>0</v>
      </c>
      <c r="M3942" s="11">
        <v>0</v>
      </c>
      <c r="N3942" s="11">
        <f>IFERROR(合并表__明细[[#This Row],[期末库存]]/合并表__明细[[#This Row],[未来50天出库量]]*50,999)</f>
        <v>999</v>
      </c>
      <c r="O3942" s="11" t="str">
        <f>IF(合并表__明细[[#This Row],[库存天数]]&lt;=3,"不足",IF(合并表__明细[[#This Row],[库存天数]]&gt;=100,"积压","正常"))</f>
        <v>积压</v>
      </c>
    </row>
    <row r="3943" spans="2:15" x14ac:dyDescent="0.2">
      <c r="B3943" s="1">
        <v>43251</v>
      </c>
      <c r="C3943" s="4" t="s">
        <v>9</v>
      </c>
      <c r="D3943" s="4" t="s">
        <v>12</v>
      </c>
      <c r="E3943">
        <v>1000000072</v>
      </c>
      <c r="F3943" s="4" t="s">
        <v>10</v>
      </c>
      <c r="G3943" s="4" t="s">
        <v>13</v>
      </c>
      <c r="H3943">
        <v>10000131</v>
      </c>
      <c r="I3943" s="4" t="s">
        <v>38</v>
      </c>
      <c r="J3943" s="11">
        <v>182.66400000000007</v>
      </c>
      <c r="K3943" s="11">
        <v>0</v>
      </c>
      <c r="L3943" s="11">
        <v>0</v>
      </c>
      <c r="M3943" s="11">
        <v>0</v>
      </c>
      <c r="N3943" s="11">
        <f>IFERROR(合并表__明细[[#This Row],[期末库存]]/合并表__明细[[#This Row],[未来50天出库量]]*50,999)</f>
        <v>999</v>
      </c>
      <c r="O3943" s="11" t="str">
        <f>IF(合并表__明细[[#This Row],[库存天数]]&lt;=3,"不足",IF(合并表__明细[[#This Row],[库存天数]]&gt;=100,"积压","正常"))</f>
        <v>积压</v>
      </c>
    </row>
    <row r="3944" spans="2:15" x14ac:dyDescent="0.2">
      <c r="B3944" s="1">
        <v>43251</v>
      </c>
      <c r="C3944" s="4" t="s">
        <v>9</v>
      </c>
      <c r="D3944" s="4" t="s">
        <v>17</v>
      </c>
      <c r="E3944">
        <v>1000000059</v>
      </c>
      <c r="F3944" s="4" t="s">
        <v>55</v>
      </c>
      <c r="G3944" s="4" t="s">
        <v>13</v>
      </c>
      <c r="H3944">
        <v>10000111</v>
      </c>
      <c r="I3944" s="4" t="s">
        <v>37</v>
      </c>
      <c r="J3944" s="11">
        <v>327.36799999999994</v>
      </c>
      <c r="K3944" s="11">
        <v>0</v>
      </c>
      <c r="L3944" s="11">
        <v>0</v>
      </c>
      <c r="M3944" s="11">
        <v>0</v>
      </c>
      <c r="N3944" s="11">
        <f>IFERROR(合并表__明细[[#This Row],[期末库存]]/合并表__明细[[#This Row],[未来50天出库量]]*50,999)</f>
        <v>999</v>
      </c>
      <c r="O3944" s="11" t="str">
        <f>IF(合并表__明细[[#This Row],[库存天数]]&lt;=3,"不足",IF(合并表__明细[[#This Row],[库存天数]]&gt;=100,"积压","正常"))</f>
        <v>积压</v>
      </c>
    </row>
    <row r="3945" spans="2:15" x14ac:dyDescent="0.2">
      <c r="B3945" s="1">
        <v>43251</v>
      </c>
      <c r="C3945" s="4" t="s">
        <v>9</v>
      </c>
      <c r="D3945" s="4" t="s">
        <v>15</v>
      </c>
      <c r="E3945">
        <v>1000002986</v>
      </c>
      <c r="F3945" s="4" t="s">
        <v>14</v>
      </c>
      <c r="G3945" s="4" t="s">
        <v>13</v>
      </c>
      <c r="H3945">
        <v>10000064</v>
      </c>
      <c r="I3945" s="4" t="s">
        <v>53</v>
      </c>
      <c r="J3945" s="11">
        <v>2.0000000000000022</v>
      </c>
      <c r="K3945" s="11">
        <v>0</v>
      </c>
      <c r="L3945" s="11">
        <v>0</v>
      </c>
      <c r="M3945" s="11">
        <v>0</v>
      </c>
      <c r="N3945" s="11">
        <f>IFERROR(合并表__明细[[#This Row],[期末库存]]/合并表__明细[[#This Row],[未来50天出库量]]*50,999)</f>
        <v>999</v>
      </c>
      <c r="O3945" s="11" t="str">
        <f>IF(合并表__明细[[#This Row],[库存天数]]&lt;=3,"不足",IF(合并表__明细[[#This Row],[库存天数]]&gt;=100,"积压","正常"))</f>
        <v>积压</v>
      </c>
    </row>
    <row r="3946" spans="2:15" x14ac:dyDescent="0.2">
      <c r="B3946" s="1">
        <v>43251</v>
      </c>
      <c r="C3946" s="4" t="s">
        <v>9</v>
      </c>
      <c r="D3946" s="4" t="s">
        <v>57</v>
      </c>
      <c r="E3946">
        <v>1000001502</v>
      </c>
      <c r="F3946" s="4" t="s">
        <v>56</v>
      </c>
      <c r="G3946" s="4" t="s">
        <v>13</v>
      </c>
      <c r="H3946">
        <v>10000136</v>
      </c>
      <c r="I3946" s="4" t="s">
        <v>40</v>
      </c>
      <c r="J3946" s="11">
        <v>83.399999999999991</v>
      </c>
      <c r="K3946" s="11">
        <v>0</v>
      </c>
      <c r="L3946" s="11">
        <v>0</v>
      </c>
      <c r="M3946" s="11">
        <v>0</v>
      </c>
      <c r="N3946" s="11">
        <f>IFERROR(合并表__明细[[#This Row],[期末库存]]/合并表__明细[[#This Row],[未来50天出库量]]*50,999)</f>
        <v>999</v>
      </c>
      <c r="O3946" s="11" t="str">
        <f>IF(合并表__明细[[#This Row],[库存天数]]&lt;=3,"不足",IF(合并表__明细[[#This Row],[库存天数]]&gt;=100,"积压","正常"))</f>
        <v>积压</v>
      </c>
    </row>
    <row r="3947" spans="2:15" x14ac:dyDescent="0.2">
      <c r="B3947" s="1">
        <v>43251</v>
      </c>
      <c r="C3947" s="4" t="s">
        <v>9</v>
      </c>
      <c r="D3947" s="4" t="s">
        <v>57</v>
      </c>
      <c r="E3947">
        <v>1000001502</v>
      </c>
      <c r="F3947" s="4" t="s">
        <v>56</v>
      </c>
      <c r="G3947" s="4" t="s">
        <v>13</v>
      </c>
      <c r="H3947">
        <v>20000099</v>
      </c>
      <c r="I3947" s="4" t="s">
        <v>20</v>
      </c>
      <c r="J3947" s="11">
        <v>118.7</v>
      </c>
      <c r="K3947" s="11">
        <v>0</v>
      </c>
      <c r="L3947" s="11">
        <v>0</v>
      </c>
      <c r="M3947" s="11">
        <v>0</v>
      </c>
      <c r="N3947" s="11">
        <f>IFERROR(合并表__明细[[#This Row],[期末库存]]/合并表__明细[[#This Row],[未来50天出库量]]*50,999)</f>
        <v>999</v>
      </c>
      <c r="O3947" s="11" t="str">
        <f>IF(合并表__明细[[#This Row],[库存天数]]&lt;=3,"不足",IF(合并表__明细[[#This Row],[库存天数]]&gt;=100,"积压","正常"))</f>
        <v>积压</v>
      </c>
    </row>
    <row r="3948" spans="2:15" x14ac:dyDescent="0.2">
      <c r="B3948" s="1">
        <v>43251</v>
      </c>
      <c r="C3948" s="4" t="s">
        <v>9</v>
      </c>
      <c r="D3948" s="4" t="s">
        <v>72</v>
      </c>
      <c r="E3948">
        <v>1000000064</v>
      </c>
      <c r="F3948" s="4" t="s">
        <v>76</v>
      </c>
      <c r="G3948" s="4" t="s">
        <v>13</v>
      </c>
      <c r="H3948">
        <v>10000064</v>
      </c>
      <c r="I3948" s="4" t="s">
        <v>53</v>
      </c>
      <c r="J3948" s="11">
        <v>50.604000000000006</v>
      </c>
      <c r="K3948" s="11">
        <v>0</v>
      </c>
      <c r="L3948" s="11">
        <v>0</v>
      </c>
      <c r="M3948" s="11">
        <v>0</v>
      </c>
      <c r="N3948" s="11">
        <f>IFERROR(合并表__明细[[#This Row],[期末库存]]/合并表__明细[[#This Row],[未来50天出库量]]*50,999)</f>
        <v>999</v>
      </c>
      <c r="O3948" s="11" t="str">
        <f>IF(合并表__明细[[#This Row],[库存天数]]&lt;=3,"不足",IF(合并表__明细[[#This Row],[库存天数]]&gt;=100,"积压","正常"))</f>
        <v>积压</v>
      </c>
    </row>
    <row r="3949" spans="2:15" x14ac:dyDescent="0.2">
      <c r="B3949" s="1">
        <v>43251</v>
      </c>
      <c r="C3949" s="4" t="s">
        <v>9</v>
      </c>
      <c r="D3949" s="4" t="s">
        <v>72</v>
      </c>
      <c r="E3949">
        <v>1000001699</v>
      </c>
      <c r="F3949" s="4" t="s">
        <v>71</v>
      </c>
      <c r="G3949" s="4" t="s">
        <v>13</v>
      </c>
      <c r="H3949">
        <v>10000131</v>
      </c>
      <c r="I3949" s="4" t="s">
        <v>38</v>
      </c>
      <c r="J3949" s="11">
        <v>57.876000000000005</v>
      </c>
      <c r="K3949" s="11">
        <v>0</v>
      </c>
      <c r="L3949" s="11">
        <v>0</v>
      </c>
      <c r="M3949" s="11">
        <v>0</v>
      </c>
      <c r="N3949" s="11">
        <f>IFERROR(合并表__明细[[#This Row],[期末库存]]/合并表__明细[[#This Row],[未来50天出库量]]*50,999)</f>
        <v>999</v>
      </c>
      <c r="O3949" s="11" t="str">
        <f>IF(合并表__明细[[#This Row],[库存天数]]&lt;=3,"不足",IF(合并表__明细[[#This Row],[库存天数]]&gt;=100,"积压","正常"))</f>
        <v>积压</v>
      </c>
    </row>
    <row r="3950" spans="2:15" x14ac:dyDescent="0.2">
      <c r="B3950" s="1">
        <v>43251</v>
      </c>
      <c r="C3950" s="4" t="s">
        <v>9</v>
      </c>
      <c r="D3950" s="4" t="s">
        <v>17</v>
      </c>
      <c r="E3950">
        <v>1000000059</v>
      </c>
      <c r="F3950" s="4" t="s">
        <v>55</v>
      </c>
      <c r="G3950" s="4" t="s">
        <v>13</v>
      </c>
      <c r="H3950">
        <v>10000136</v>
      </c>
      <c r="I3950" s="4" t="s">
        <v>40</v>
      </c>
      <c r="J3950" s="11">
        <v>122.2</v>
      </c>
      <c r="K3950" s="11">
        <v>0</v>
      </c>
      <c r="L3950" s="11">
        <v>0</v>
      </c>
      <c r="M3950" s="11">
        <v>0</v>
      </c>
      <c r="N3950" s="11">
        <f>IFERROR(合并表__明细[[#This Row],[期末库存]]/合并表__明细[[#This Row],[未来50天出库量]]*50,999)</f>
        <v>999</v>
      </c>
      <c r="O3950" s="11" t="str">
        <f>IF(合并表__明细[[#This Row],[库存天数]]&lt;=3,"不足",IF(合并表__明细[[#This Row],[库存天数]]&gt;=100,"积压","正常"))</f>
        <v>积压</v>
      </c>
    </row>
    <row r="3951" spans="2:15" x14ac:dyDescent="0.2">
      <c r="B3951" s="1">
        <v>43251</v>
      </c>
      <c r="C3951" s="4" t="s">
        <v>9</v>
      </c>
      <c r="D3951" s="4" t="s">
        <v>59</v>
      </c>
      <c r="E3951">
        <v>1000000192</v>
      </c>
      <c r="F3951" s="4" t="s">
        <v>58</v>
      </c>
      <c r="G3951" s="4" t="s">
        <v>13</v>
      </c>
      <c r="H3951">
        <v>10000211</v>
      </c>
      <c r="I3951" s="4" t="s">
        <v>11</v>
      </c>
      <c r="J3951" s="11">
        <v>44.699999999999974</v>
      </c>
      <c r="K3951" s="11">
        <v>0</v>
      </c>
      <c r="L3951" s="11">
        <v>0</v>
      </c>
      <c r="M3951" s="11">
        <v>0</v>
      </c>
      <c r="N3951" s="11">
        <f>IFERROR(合并表__明细[[#This Row],[期末库存]]/合并表__明细[[#This Row],[未来50天出库量]]*50,999)</f>
        <v>999</v>
      </c>
      <c r="O3951" s="11" t="str">
        <f>IF(合并表__明细[[#This Row],[库存天数]]&lt;=3,"不足",IF(合并表__明细[[#This Row],[库存天数]]&gt;=100,"积压","正常"))</f>
        <v>积压</v>
      </c>
    </row>
    <row r="3952" spans="2:15" x14ac:dyDescent="0.2">
      <c r="B3952" s="1">
        <v>43251</v>
      </c>
      <c r="C3952" s="4" t="s">
        <v>9</v>
      </c>
      <c r="D3952" s="4" t="s">
        <v>57</v>
      </c>
      <c r="E3952">
        <v>1000001502</v>
      </c>
      <c r="F3952" s="4" t="s">
        <v>56</v>
      </c>
      <c r="G3952" s="4" t="s">
        <v>13</v>
      </c>
      <c r="H3952">
        <v>10000131</v>
      </c>
      <c r="I3952" s="4" t="s">
        <v>38</v>
      </c>
      <c r="J3952" s="11">
        <v>353.98000000000008</v>
      </c>
      <c r="K3952" s="11">
        <v>0</v>
      </c>
      <c r="L3952" s="11">
        <v>0</v>
      </c>
      <c r="M3952" s="11">
        <v>0</v>
      </c>
      <c r="N3952" s="11">
        <f>IFERROR(合并表__明细[[#This Row],[期末库存]]/合并表__明细[[#This Row],[未来50天出库量]]*50,999)</f>
        <v>999</v>
      </c>
      <c r="O3952" s="11" t="str">
        <f>IF(合并表__明细[[#This Row],[库存天数]]&lt;=3,"不足",IF(合并表__明细[[#This Row],[库存天数]]&gt;=100,"积压","正常"))</f>
        <v>积压</v>
      </c>
    </row>
    <row r="3953" spans="2:15" x14ac:dyDescent="0.2">
      <c r="B3953" s="1">
        <v>43251</v>
      </c>
      <c r="C3953" s="4" t="s">
        <v>9</v>
      </c>
      <c r="D3953" s="4" t="s">
        <v>15</v>
      </c>
      <c r="E3953">
        <v>1000002981</v>
      </c>
      <c r="F3953" s="4" t="s">
        <v>62</v>
      </c>
      <c r="G3953" s="4" t="s">
        <v>13</v>
      </c>
      <c r="H3953">
        <v>20000099</v>
      </c>
      <c r="I3953" s="4" t="s">
        <v>20</v>
      </c>
      <c r="J3953" s="11">
        <v>46.370000000000019</v>
      </c>
      <c r="K3953" s="11">
        <v>0</v>
      </c>
      <c r="L3953" s="11">
        <v>0</v>
      </c>
      <c r="M3953" s="11">
        <v>0</v>
      </c>
      <c r="N3953" s="11">
        <f>IFERROR(合并表__明细[[#This Row],[期末库存]]/合并表__明细[[#This Row],[未来50天出库量]]*50,999)</f>
        <v>999</v>
      </c>
      <c r="O3953" s="11" t="str">
        <f>IF(合并表__明细[[#This Row],[库存天数]]&lt;=3,"不足",IF(合并表__明细[[#This Row],[库存天数]]&gt;=100,"积压","正常"))</f>
        <v>积压</v>
      </c>
    </row>
    <row r="3954" spans="2:15" x14ac:dyDescent="0.2">
      <c r="B3954" s="1">
        <v>43251</v>
      </c>
      <c r="C3954" s="4" t="s">
        <v>22</v>
      </c>
      <c r="D3954" s="4" t="s">
        <v>69</v>
      </c>
      <c r="E3954">
        <v>1000003349</v>
      </c>
      <c r="F3954" s="4" t="s">
        <v>68</v>
      </c>
      <c r="G3954" s="4" t="s">
        <v>13</v>
      </c>
      <c r="H3954">
        <v>10000064</v>
      </c>
      <c r="I3954" s="4" t="s">
        <v>53</v>
      </c>
      <c r="J3954" s="11">
        <v>19.300000000000004</v>
      </c>
      <c r="K3954" s="11">
        <v>0</v>
      </c>
      <c r="L3954" s="11">
        <v>0</v>
      </c>
      <c r="M3954" s="11">
        <v>0</v>
      </c>
      <c r="N3954" s="11">
        <f>IFERROR(合并表__明细[[#This Row],[期末库存]]/合并表__明细[[#This Row],[未来50天出库量]]*50,999)</f>
        <v>999</v>
      </c>
      <c r="O3954" s="11" t="str">
        <f>IF(合并表__明细[[#This Row],[库存天数]]&lt;=3,"不足",IF(合并表__明细[[#This Row],[库存天数]]&gt;=100,"积压","正常"))</f>
        <v>积压</v>
      </c>
    </row>
    <row r="3955" spans="2:15" x14ac:dyDescent="0.2">
      <c r="B3955" s="1">
        <v>43251</v>
      </c>
      <c r="C3955" s="4" t="s">
        <v>22</v>
      </c>
      <c r="D3955" s="4" t="s">
        <v>69</v>
      </c>
      <c r="E3955">
        <v>1000003349</v>
      </c>
      <c r="F3955" s="4" t="s">
        <v>68</v>
      </c>
      <c r="G3955" s="4" t="s">
        <v>13</v>
      </c>
      <c r="H3955">
        <v>10000061</v>
      </c>
      <c r="I3955" s="4" t="s">
        <v>28</v>
      </c>
      <c r="J3955" s="11">
        <v>12</v>
      </c>
      <c r="K3955" s="11">
        <v>0</v>
      </c>
      <c r="L3955" s="11">
        <v>0</v>
      </c>
      <c r="M3955" s="11">
        <v>0</v>
      </c>
      <c r="N3955" s="11">
        <f>IFERROR(合并表__明细[[#This Row],[期末库存]]/合并表__明细[[#This Row],[未来50天出库量]]*50,999)</f>
        <v>999</v>
      </c>
      <c r="O3955" s="11" t="str">
        <f>IF(合并表__明细[[#This Row],[库存天数]]&lt;=3,"不足",IF(合并表__明细[[#This Row],[库存天数]]&gt;=100,"积压","正常"))</f>
        <v>积压</v>
      </c>
    </row>
    <row r="3956" spans="2:15" x14ac:dyDescent="0.2">
      <c r="B3956" s="1">
        <v>43251</v>
      </c>
      <c r="C3956" s="4" t="s">
        <v>22</v>
      </c>
      <c r="D3956" s="4" t="s">
        <v>69</v>
      </c>
      <c r="E3956">
        <v>1000003349</v>
      </c>
      <c r="F3956" s="4" t="s">
        <v>68</v>
      </c>
      <c r="G3956" s="4" t="s">
        <v>13</v>
      </c>
      <c r="H3956">
        <v>10000131</v>
      </c>
      <c r="I3956" s="4" t="s">
        <v>38</v>
      </c>
      <c r="J3956" s="11">
        <v>5.5</v>
      </c>
      <c r="K3956" s="11">
        <v>0</v>
      </c>
      <c r="L3956" s="11">
        <v>0</v>
      </c>
      <c r="M3956" s="11">
        <v>0</v>
      </c>
      <c r="N3956" s="11">
        <f>IFERROR(合并表__明细[[#This Row],[期末库存]]/合并表__明细[[#This Row],[未来50天出库量]]*50,999)</f>
        <v>999</v>
      </c>
      <c r="O3956" s="11" t="str">
        <f>IF(合并表__明细[[#This Row],[库存天数]]&lt;=3,"不足",IF(合并表__明细[[#This Row],[库存天数]]&gt;=100,"积压","正常"))</f>
        <v>积压</v>
      </c>
    </row>
    <row r="3957" spans="2:15" x14ac:dyDescent="0.2">
      <c r="B3957" s="1">
        <v>43251</v>
      </c>
      <c r="C3957" s="4" t="s">
        <v>22</v>
      </c>
      <c r="D3957" s="4" t="s">
        <v>49</v>
      </c>
      <c r="E3957">
        <v>1000000020</v>
      </c>
      <c r="F3957" s="4" t="s">
        <v>73</v>
      </c>
      <c r="G3957" s="4" t="s">
        <v>13</v>
      </c>
      <c r="H3957">
        <v>10000182</v>
      </c>
      <c r="I3957" s="4" t="s">
        <v>31</v>
      </c>
      <c r="J3957" s="11">
        <v>33.6</v>
      </c>
      <c r="K3957" s="11">
        <v>0</v>
      </c>
      <c r="L3957" s="11">
        <v>0</v>
      </c>
      <c r="M3957" s="11">
        <v>0</v>
      </c>
      <c r="N3957" s="11">
        <f>IFERROR(合并表__明细[[#This Row],[期末库存]]/合并表__明细[[#This Row],[未来50天出库量]]*50,999)</f>
        <v>999</v>
      </c>
      <c r="O3957" s="11" t="str">
        <f>IF(合并表__明细[[#This Row],[库存天数]]&lt;=3,"不足",IF(合并表__明细[[#This Row],[库存天数]]&gt;=100,"积压","正常"))</f>
        <v>积压</v>
      </c>
    </row>
    <row r="3958" spans="2:15" x14ac:dyDescent="0.2">
      <c r="B3958" s="1">
        <v>43251</v>
      </c>
      <c r="C3958" s="4" t="s">
        <v>22</v>
      </c>
      <c r="D3958" s="4" t="s">
        <v>33</v>
      </c>
      <c r="E3958">
        <v>1000000031</v>
      </c>
      <c r="F3958" s="4" t="s">
        <v>32</v>
      </c>
      <c r="G3958" s="4" t="s">
        <v>13</v>
      </c>
      <c r="H3958">
        <v>10000131</v>
      </c>
      <c r="I3958" s="4" t="s">
        <v>38</v>
      </c>
      <c r="J3958" s="11">
        <v>80.8</v>
      </c>
      <c r="K3958" s="11">
        <v>0</v>
      </c>
      <c r="L3958" s="11">
        <v>0</v>
      </c>
      <c r="M3958" s="11">
        <v>0</v>
      </c>
      <c r="N3958" s="11">
        <f>IFERROR(合并表__明细[[#This Row],[期末库存]]/合并表__明细[[#This Row],[未来50天出库量]]*50,999)</f>
        <v>999</v>
      </c>
      <c r="O3958" s="11" t="str">
        <f>IF(合并表__明细[[#This Row],[库存天数]]&lt;=3,"不足",IF(合并表__明细[[#This Row],[库存天数]]&gt;=100,"积压","正常"))</f>
        <v>积压</v>
      </c>
    </row>
    <row r="3959" spans="2:15" x14ac:dyDescent="0.2">
      <c r="B3959" s="1">
        <v>43251</v>
      </c>
      <c r="C3959" s="4" t="s">
        <v>22</v>
      </c>
      <c r="D3959" s="4" t="s">
        <v>69</v>
      </c>
      <c r="E3959">
        <v>1000000129</v>
      </c>
      <c r="F3959" s="4" t="s">
        <v>70</v>
      </c>
      <c r="G3959" s="4" t="s">
        <v>13</v>
      </c>
      <c r="H3959">
        <v>20000018</v>
      </c>
      <c r="I3959" s="4" t="s">
        <v>81</v>
      </c>
      <c r="J3959" s="11">
        <v>5.3</v>
      </c>
      <c r="K3959" s="11">
        <v>0</v>
      </c>
      <c r="L3959" s="11">
        <v>0</v>
      </c>
      <c r="M3959" s="11">
        <v>0</v>
      </c>
      <c r="N3959" s="11">
        <f>IFERROR(合并表__明细[[#This Row],[期末库存]]/合并表__明细[[#This Row],[未来50天出库量]]*50,999)</f>
        <v>999</v>
      </c>
      <c r="O3959" s="11" t="str">
        <f>IF(合并表__明细[[#This Row],[库存天数]]&lt;=3,"不足",IF(合并表__明细[[#This Row],[库存天数]]&gt;=100,"积压","正常"))</f>
        <v>积压</v>
      </c>
    </row>
    <row r="3960" spans="2:15" x14ac:dyDescent="0.2">
      <c r="B3960" s="1">
        <v>43251</v>
      </c>
      <c r="C3960" s="4" t="s">
        <v>22</v>
      </c>
      <c r="D3960" s="4" t="s">
        <v>35</v>
      </c>
      <c r="E3960">
        <v>1000000047</v>
      </c>
      <c r="F3960" s="4" t="s">
        <v>34</v>
      </c>
      <c r="G3960" s="4" t="s">
        <v>13</v>
      </c>
      <c r="H3960">
        <v>10000111</v>
      </c>
      <c r="I3960" s="4" t="s">
        <v>37</v>
      </c>
      <c r="J3960" s="11">
        <v>0.70000000000000018</v>
      </c>
      <c r="K3960" s="11">
        <v>0</v>
      </c>
      <c r="L3960" s="11">
        <v>0</v>
      </c>
      <c r="M3960" s="11">
        <v>0</v>
      </c>
      <c r="N3960" s="11">
        <f>IFERROR(合并表__明细[[#This Row],[期末库存]]/合并表__明细[[#This Row],[未来50天出库量]]*50,999)</f>
        <v>999</v>
      </c>
      <c r="O3960" s="11" t="str">
        <f>IF(合并表__明细[[#This Row],[库存天数]]&lt;=3,"不足",IF(合并表__明细[[#This Row],[库存天数]]&gt;=100,"积压","正常"))</f>
        <v>积压</v>
      </c>
    </row>
    <row r="3961" spans="2:15" x14ac:dyDescent="0.2">
      <c r="B3961" s="1">
        <v>43251</v>
      </c>
      <c r="C3961" s="4" t="s">
        <v>22</v>
      </c>
      <c r="D3961" s="4" t="s">
        <v>49</v>
      </c>
      <c r="E3961">
        <v>1000000020</v>
      </c>
      <c r="F3961" s="4" t="s">
        <v>73</v>
      </c>
      <c r="G3961" s="4" t="s">
        <v>13</v>
      </c>
      <c r="H3961">
        <v>20000018</v>
      </c>
      <c r="I3961" s="4" t="s">
        <v>81</v>
      </c>
      <c r="J3961" s="11">
        <v>0.70000000000000018</v>
      </c>
      <c r="K3961" s="11">
        <v>0</v>
      </c>
      <c r="L3961" s="11">
        <v>0</v>
      </c>
      <c r="M3961" s="11">
        <v>0</v>
      </c>
      <c r="N3961" s="11">
        <f>IFERROR(合并表__明细[[#This Row],[期末库存]]/合并表__明细[[#This Row],[未来50天出库量]]*50,999)</f>
        <v>999</v>
      </c>
      <c r="O3961" s="11" t="str">
        <f>IF(合并表__明细[[#This Row],[库存天数]]&lt;=3,"不足",IF(合并表__明细[[#This Row],[库存天数]]&gt;=100,"积压","正常"))</f>
        <v>积压</v>
      </c>
    </row>
    <row r="3962" spans="2:15" x14ac:dyDescent="0.2">
      <c r="B3962" s="1">
        <v>43251</v>
      </c>
      <c r="C3962" s="4" t="s">
        <v>22</v>
      </c>
      <c r="D3962" s="4" t="s">
        <v>21</v>
      </c>
      <c r="E3962">
        <v>1000002872</v>
      </c>
      <c r="F3962" s="4" t="s">
        <v>19</v>
      </c>
      <c r="G3962" s="4" t="s">
        <v>13</v>
      </c>
      <c r="H3962">
        <v>10000111</v>
      </c>
      <c r="I3962" s="4" t="s">
        <v>37</v>
      </c>
      <c r="J3962" s="11">
        <v>6.2999999999999963</v>
      </c>
      <c r="K3962" s="11">
        <v>0</v>
      </c>
      <c r="L3962" s="11">
        <v>0</v>
      </c>
      <c r="M3962" s="11">
        <v>0</v>
      </c>
      <c r="N3962" s="11">
        <f>IFERROR(合并表__明细[[#This Row],[期末库存]]/合并表__明细[[#This Row],[未来50天出库量]]*50,999)</f>
        <v>999</v>
      </c>
      <c r="O3962" s="11" t="str">
        <f>IF(合并表__明细[[#This Row],[库存天数]]&lt;=3,"不足",IF(合并表__明细[[#This Row],[库存天数]]&gt;=100,"积压","正常"))</f>
        <v>积压</v>
      </c>
    </row>
    <row r="3963" spans="2:15" x14ac:dyDescent="0.2">
      <c r="B3963" s="1">
        <v>43251</v>
      </c>
      <c r="C3963" s="4" t="s">
        <v>22</v>
      </c>
      <c r="D3963" s="4" t="s">
        <v>33</v>
      </c>
      <c r="E3963">
        <v>1000000031</v>
      </c>
      <c r="F3963" s="4" t="s">
        <v>32</v>
      </c>
      <c r="G3963" s="4" t="s">
        <v>13</v>
      </c>
      <c r="H3963">
        <v>20000018</v>
      </c>
      <c r="I3963" s="4" t="s">
        <v>81</v>
      </c>
      <c r="J3963" s="11">
        <v>0</v>
      </c>
      <c r="K3963" s="11">
        <v>0</v>
      </c>
      <c r="L3963" s="11">
        <v>0</v>
      </c>
      <c r="M3963" s="11">
        <v>0</v>
      </c>
      <c r="N3963" s="11">
        <f>IFERROR(合并表__明细[[#This Row],[期末库存]]/合并表__明细[[#This Row],[未来50天出库量]]*50,999)</f>
        <v>999</v>
      </c>
      <c r="O3963" s="11" t="str">
        <f>IF(合并表__明细[[#This Row],[库存天数]]&lt;=3,"不足",IF(合并表__明细[[#This Row],[库存天数]]&gt;=100,"积压","正常"))</f>
        <v>积压</v>
      </c>
    </row>
    <row r="3964" spans="2:15" x14ac:dyDescent="0.2">
      <c r="B3964" s="1">
        <v>43251</v>
      </c>
      <c r="C3964" s="4" t="s">
        <v>22</v>
      </c>
      <c r="D3964" s="4" t="s">
        <v>64</v>
      </c>
      <c r="E3964">
        <v>1000002973</v>
      </c>
      <c r="F3964" s="4" t="s">
        <v>63</v>
      </c>
      <c r="G3964" s="4" t="s">
        <v>13</v>
      </c>
      <c r="H3964">
        <v>10000182</v>
      </c>
      <c r="I3964" s="4" t="s">
        <v>31</v>
      </c>
      <c r="J3964" s="11">
        <v>136.70000000000002</v>
      </c>
      <c r="K3964" s="11">
        <v>0</v>
      </c>
      <c r="L3964" s="11">
        <v>0</v>
      </c>
      <c r="M3964" s="11">
        <v>0</v>
      </c>
      <c r="N3964" s="11">
        <f>IFERROR(合并表__明细[[#This Row],[期末库存]]/合并表__明细[[#This Row],[未来50天出库量]]*50,999)</f>
        <v>999</v>
      </c>
      <c r="O3964" s="11" t="str">
        <f>IF(合并表__明细[[#This Row],[库存天数]]&lt;=3,"不足",IF(合并表__明细[[#This Row],[库存天数]]&gt;=100,"积压","正常"))</f>
        <v>积压</v>
      </c>
    </row>
    <row r="3965" spans="2:15" x14ac:dyDescent="0.2">
      <c r="B3965" s="1">
        <v>43251</v>
      </c>
      <c r="C3965" s="4" t="s">
        <v>22</v>
      </c>
      <c r="D3965" s="4" t="s">
        <v>25</v>
      </c>
      <c r="E3965">
        <v>1000003183</v>
      </c>
      <c r="F3965" s="4" t="s">
        <v>23</v>
      </c>
      <c r="G3965" s="4" t="s">
        <v>13</v>
      </c>
      <c r="H3965">
        <v>10000064</v>
      </c>
      <c r="I3965" s="4" t="s">
        <v>53</v>
      </c>
      <c r="J3965" s="11">
        <v>4.2000000000000037</v>
      </c>
      <c r="K3965" s="11">
        <v>0</v>
      </c>
      <c r="L3965" s="11">
        <v>0</v>
      </c>
      <c r="M3965" s="11">
        <v>0</v>
      </c>
      <c r="N3965" s="11">
        <f>IFERROR(合并表__明细[[#This Row],[期末库存]]/合并表__明细[[#This Row],[未来50天出库量]]*50,999)</f>
        <v>999</v>
      </c>
      <c r="O3965" s="11" t="str">
        <f>IF(合并表__明细[[#This Row],[库存天数]]&lt;=3,"不足",IF(合并表__明细[[#This Row],[库存天数]]&gt;=100,"积压","正常"))</f>
        <v>积压</v>
      </c>
    </row>
    <row r="3966" spans="2:15" x14ac:dyDescent="0.2">
      <c r="B3966" s="1">
        <v>43251</v>
      </c>
      <c r="C3966" s="4" t="s">
        <v>22</v>
      </c>
      <c r="D3966" s="4" t="s">
        <v>69</v>
      </c>
      <c r="E3966">
        <v>1000003349</v>
      </c>
      <c r="F3966" s="4" t="s">
        <v>68</v>
      </c>
      <c r="G3966" s="4" t="s">
        <v>13</v>
      </c>
      <c r="H3966">
        <v>10000111</v>
      </c>
      <c r="I3966" s="4" t="s">
        <v>37</v>
      </c>
      <c r="J3966" s="11">
        <v>0.10999999999999999</v>
      </c>
      <c r="K3966" s="11">
        <v>0</v>
      </c>
      <c r="L3966" s="11">
        <v>0</v>
      </c>
      <c r="M3966" s="11">
        <v>0</v>
      </c>
      <c r="N3966" s="11">
        <f>IFERROR(合并表__明细[[#This Row],[期末库存]]/合并表__明细[[#This Row],[未来50天出库量]]*50,999)</f>
        <v>999</v>
      </c>
      <c r="O3966" s="11" t="str">
        <f>IF(合并表__明细[[#This Row],[库存天数]]&lt;=3,"不足",IF(合并表__明细[[#This Row],[库存天数]]&gt;=100,"积压","正常"))</f>
        <v>积压</v>
      </c>
    </row>
    <row r="3967" spans="2:15" x14ac:dyDescent="0.2">
      <c r="B3967" s="1">
        <v>43251</v>
      </c>
      <c r="C3967" s="4" t="s">
        <v>22</v>
      </c>
      <c r="D3967" s="4" t="s">
        <v>69</v>
      </c>
      <c r="E3967">
        <v>1000003349</v>
      </c>
      <c r="F3967" s="4" t="s">
        <v>68</v>
      </c>
      <c r="G3967" s="4" t="s">
        <v>13</v>
      </c>
      <c r="H3967">
        <v>10000172</v>
      </c>
      <c r="I3967" s="4" t="s">
        <v>18</v>
      </c>
      <c r="J3967" s="11">
        <v>0.20000000000000007</v>
      </c>
      <c r="K3967" s="11">
        <v>0</v>
      </c>
      <c r="L3967" s="11">
        <v>0</v>
      </c>
      <c r="M3967" s="11">
        <v>0</v>
      </c>
      <c r="N3967" s="11">
        <f>IFERROR(合并表__明细[[#This Row],[期末库存]]/合并表__明细[[#This Row],[未来50天出库量]]*50,999)</f>
        <v>999</v>
      </c>
      <c r="O3967" s="11" t="str">
        <f>IF(合并表__明细[[#This Row],[库存天数]]&lt;=3,"不足",IF(合并表__明细[[#This Row],[库存天数]]&gt;=100,"积压","正常"))</f>
        <v>积压</v>
      </c>
    </row>
    <row r="3968" spans="2:15" x14ac:dyDescent="0.2">
      <c r="B3968" s="1">
        <v>43251</v>
      </c>
      <c r="C3968" s="4" t="s">
        <v>22</v>
      </c>
      <c r="D3968" s="4" t="s">
        <v>29</v>
      </c>
      <c r="E3968">
        <v>1000000054</v>
      </c>
      <c r="F3968" s="4" t="s">
        <v>36</v>
      </c>
      <c r="G3968" s="4" t="s">
        <v>13</v>
      </c>
      <c r="H3968">
        <v>10000172</v>
      </c>
      <c r="I3968" s="4" t="s">
        <v>18</v>
      </c>
      <c r="J3968" s="11">
        <v>41.499999999999964</v>
      </c>
      <c r="K3968" s="11">
        <v>0</v>
      </c>
      <c r="L3968" s="11">
        <v>0</v>
      </c>
      <c r="M3968" s="11">
        <v>0</v>
      </c>
      <c r="N3968" s="11">
        <f>IFERROR(合并表__明细[[#This Row],[期末库存]]/合并表__明细[[#This Row],[未来50天出库量]]*50,999)</f>
        <v>999</v>
      </c>
      <c r="O3968" s="11" t="str">
        <f>IF(合并表__明细[[#This Row],[库存天数]]&lt;=3,"不足",IF(合并表__明细[[#This Row],[库存天数]]&gt;=100,"积压","正常"))</f>
        <v>积压</v>
      </c>
    </row>
    <row r="3969" spans="2:15" x14ac:dyDescent="0.2">
      <c r="B3969" s="1">
        <v>43251</v>
      </c>
      <c r="C3969" s="4" t="s">
        <v>22</v>
      </c>
      <c r="D3969" s="4" t="s">
        <v>46</v>
      </c>
      <c r="E3969">
        <v>1000001133</v>
      </c>
      <c r="F3969" s="4" t="s">
        <v>45</v>
      </c>
      <c r="G3969" s="4" t="s">
        <v>13</v>
      </c>
      <c r="H3969">
        <v>10000064</v>
      </c>
      <c r="I3969" s="4" t="s">
        <v>53</v>
      </c>
      <c r="J3969" s="11">
        <v>1.8959999999999997</v>
      </c>
      <c r="K3969" s="11">
        <v>0</v>
      </c>
      <c r="L3969" s="11">
        <v>0</v>
      </c>
      <c r="M3969" s="11">
        <v>0</v>
      </c>
      <c r="N3969" s="11">
        <f>IFERROR(合并表__明细[[#This Row],[期末库存]]/合并表__明细[[#This Row],[未来50天出库量]]*50,999)</f>
        <v>999</v>
      </c>
      <c r="O3969" s="11" t="str">
        <f>IF(合并表__明细[[#This Row],[库存天数]]&lt;=3,"不足",IF(合并表__明细[[#This Row],[库存天数]]&gt;=100,"积压","正常"))</f>
        <v>积压</v>
      </c>
    </row>
    <row r="3970" spans="2:15" x14ac:dyDescent="0.2">
      <c r="B3970" s="1">
        <v>43251</v>
      </c>
      <c r="C3970" s="4" t="s">
        <v>22</v>
      </c>
      <c r="D3970" s="4" t="s">
        <v>54</v>
      </c>
      <c r="E3970">
        <v>1000000046</v>
      </c>
      <c r="F3970" s="4" t="s">
        <v>52</v>
      </c>
      <c r="G3970" s="4" t="s">
        <v>13</v>
      </c>
      <c r="H3970">
        <v>10000064</v>
      </c>
      <c r="I3970" s="4" t="s">
        <v>53</v>
      </c>
      <c r="J3970" s="11">
        <v>39.492000000000004</v>
      </c>
      <c r="K3970" s="11">
        <v>0</v>
      </c>
      <c r="L3970" s="11">
        <v>0</v>
      </c>
      <c r="M3970" s="11">
        <v>0</v>
      </c>
      <c r="N3970" s="11">
        <f>IFERROR(合并表__明细[[#This Row],[期末库存]]/合并表__明细[[#This Row],[未来50天出库量]]*50,999)</f>
        <v>999</v>
      </c>
      <c r="O3970" s="11" t="str">
        <f>IF(合并表__明细[[#This Row],[库存天数]]&lt;=3,"不足",IF(合并表__明细[[#This Row],[库存天数]]&gt;=100,"积压","正常"))</f>
        <v>积压</v>
      </c>
    </row>
    <row r="3971" spans="2:15" x14ac:dyDescent="0.2">
      <c r="B3971" s="1">
        <v>43251</v>
      </c>
      <c r="C3971" s="4" t="s">
        <v>22</v>
      </c>
      <c r="D3971" s="4" t="s">
        <v>64</v>
      </c>
      <c r="E3971">
        <v>1000002973</v>
      </c>
      <c r="F3971" s="4" t="s">
        <v>63</v>
      </c>
      <c r="G3971" s="4" t="s">
        <v>13</v>
      </c>
      <c r="H3971">
        <v>10000131</v>
      </c>
      <c r="I3971" s="4" t="s">
        <v>38</v>
      </c>
      <c r="J3971" s="11">
        <v>72.775999999999996</v>
      </c>
      <c r="K3971" s="11">
        <v>0</v>
      </c>
      <c r="L3971" s="11">
        <v>0</v>
      </c>
      <c r="M3971" s="11">
        <v>0</v>
      </c>
      <c r="N3971" s="11">
        <f>IFERROR(合并表__明细[[#This Row],[期末库存]]/合并表__明细[[#This Row],[未来50天出库量]]*50,999)</f>
        <v>999</v>
      </c>
      <c r="O3971" s="11" t="str">
        <f>IF(合并表__明细[[#This Row],[库存天数]]&lt;=3,"不足",IF(合并表__明细[[#This Row],[库存天数]]&gt;=100,"积压","正常"))</f>
        <v>积压</v>
      </c>
    </row>
    <row r="3972" spans="2:15" x14ac:dyDescent="0.2">
      <c r="B3972" s="1">
        <v>43251</v>
      </c>
      <c r="C3972" s="4" t="s">
        <v>22</v>
      </c>
      <c r="D3972" s="4" t="s">
        <v>49</v>
      </c>
      <c r="E3972">
        <v>1000000018</v>
      </c>
      <c r="F3972" s="4" t="s">
        <v>48</v>
      </c>
      <c r="G3972" s="4" t="s">
        <v>13</v>
      </c>
      <c r="H3972">
        <v>10000064</v>
      </c>
      <c r="I3972" s="4" t="s">
        <v>53</v>
      </c>
      <c r="J3972" s="11">
        <v>74.570000000000007</v>
      </c>
      <c r="K3972" s="11">
        <v>0</v>
      </c>
      <c r="L3972" s="11">
        <v>0</v>
      </c>
      <c r="M3972" s="11">
        <v>0</v>
      </c>
      <c r="N3972" s="11">
        <f>IFERROR(合并表__明细[[#This Row],[期末库存]]/合并表__明细[[#This Row],[未来50天出库量]]*50,999)</f>
        <v>999</v>
      </c>
      <c r="O3972" s="11" t="str">
        <f>IF(合并表__明细[[#This Row],[库存天数]]&lt;=3,"不足",IF(合并表__明细[[#This Row],[库存天数]]&gt;=100,"积压","正常"))</f>
        <v>积压</v>
      </c>
    </row>
    <row r="3973" spans="2:15" x14ac:dyDescent="0.2">
      <c r="B3973" s="1">
        <v>43251</v>
      </c>
      <c r="C3973" s="4" t="s">
        <v>22</v>
      </c>
      <c r="D3973" s="4" t="s">
        <v>54</v>
      </c>
      <c r="E3973">
        <v>1000000046</v>
      </c>
      <c r="F3973" s="4" t="s">
        <v>52</v>
      </c>
      <c r="G3973" s="4" t="s">
        <v>13</v>
      </c>
      <c r="H3973">
        <v>10000136</v>
      </c>
      <c r="I3973" s="4" t="s">
        <v>40</v>
      </c>
      <c r="J3973" s="11">
        <v>9.5860000000000003</v>
      </c>
      <c r="K3973" s="11">
        <v>0</v>
      </c>
      <c r="L3973" s="11">
        <v>0</v>
      </c>
      <c r="M3973" s="11">
        <v>0</v>
      </c>
      <c r="N3973" s="11">
        <f>IFERROR(合并表__明细[[#This Row],[期末库存]]/合并表__明细[[#This Row],[未来50天出库量]]*50,999)</f>
        <v>999</v>
      </c>
      <c r="O3973" s="11" t="str">
        <f>IF(合并表__明细[[#This Row],[库存天数]]&lt;=3,"不足",IF(合并表__明细[[#This Row],[库存天数]]&gt;=100,"积压","正常"))</f>
        <v>积压</v>
      </c>
    </row>
    <row r="3974" spans="2:15" x14ac:dyDescent="0.2">
      <c r="B3974" s="1">
        <v>43251</v>
      </c>
      <c r="C3974" s="4" t="s">
        <v>22</v>
      </c>
      <c r="D3974" s="4" t="s">
        <v>35</v>
      </c>
      <c r="E3974">
        <v>1000000047</v>
      </c>
      <c r="F3974" s="4" t="s">
        <v>34</v>
      </c>
      <c r="G3974" s="4" t="s">
        <v>13</v>
      </c>
      <c r="H3974">
        <v>10000064</v>
      </c>
      <c r="I3974" s="4" t="s">
        <v>53</v>
      </c>
      <c r="J3974" s="11">
        <v>11.596</v>
      </c>
      <c r="K3974" s="11">
        <v>0</v>
      </c>
      <c r="L3974" s="11">
        <v>0</v>
      </c>
      <c r="M3974" s="11">
        <v>0</v>
      </c>
      <c r="N3974" s="11">
        <f>IFERROR(合并表__明细[[#This Row],[期末库存]]/合并表__明细[[#This Row],[未来50天出库量]]*50,999)</f>
        <v>999</v>
      </c>
      <c r="O3974" s="11" t="str">
        <f>IF(合并表__明细[[#This Row],[库存天数]]&lt;=3,"不足",IF(合并表__明细[[#This Row],[库存天数]]&gt;=100,"积压","正常"))</f>
        <v>积压</v>
      </c>
    </row>
    <row r="3975" spans="2:15" x14ac:dyDescent="0.2">
      <c r="B3975" s="1">
        <v>43251</v>
      </c>
      <c r="C3975" s="4" t="s">
        <v>22</v>
      </c>
      <c r="D3975" s="4" t="s">
        <v>69</v>
      </c>
      <c r="E3975">
        <v>1000003349</v>
      </c>
      <c r="F3975" s="4" t="s">
        <v>68</v>
      </c>
      <c r="G3975" s="4" t="s">
        <v>13</v>
      </c>
      <c r="H3975">
        <v>10000078</v>
      </c>
      <c r="I3975" s="4" t="s">
        <v>30</v>
      </c>
      <c r="J3975" s="11">
        <v>19.5</v>
      </c>
      <c r="K3975" s="11">
        <v>0</v>
      </c>
      <c r="L3975" s="11">
        <v>0</v>
      </c>
      <c r="M3975" s="11">
        <v>0</v>
      </c>
      <c r="N3975" s="11">
        <f>IFERROR(合并表__明细[[#This Row],[期末库存]]/合并表__明细[[#This Row],[未来50天出库量]]*50,999)</f>
        <v>999</v>
      </c>
      <c r="O3975" s="11" t="str">
        <f>IF(合并表__明细[[#This Row],[库存天数]]&lt;=3,"不足",IF(合并表__明细[[#This Row],[库存天数]]&gt;=100,"积压","正常"))</f>
        <v>积压</v>
      </c>
    </row>
    <row r="3976" spans="2:15" x14ac:dyDescent="0.2">
      <c r="B3976" s="1">
        <v>43251</v>
      </c>
      <c r="C3976" s="4" t="s">
        <v>22</v>
      </c>
      <c r="D3976" s="4" t="s">
        <v>49</v>
      </c>
      <c r="E3976">
        <v>1000000018</v>
      </c>
      <c r="F3976" s="4" t="s">
        <v>48</v>
      </c>
      <c r="G3976" s="4" t="s">
        <v>13</v>
      </c>
      <c r="H3976">
        <v>10000182</v>
      </c>
      <c r="I3976" s="4" t="s">
        <v>31</v>
      </c>
      <c r="J3976" s="11">
        <v>184.71799999999999</v>
      </c>
      <c r="K3976" s="11">
        <v>0</v>
      </c>
      <c r="L3976" s="11">
        <v>0</v>
      </c>
      <c r="M3976" s="11">
        <v>0</v>
      </c>
      <c r="N3976" s="11">
        <f>IFERROR(合并表__明细[[#This Row],[期末库存]]/合并表__明细[[#This Row],[未来50天出库量]]*50,999)</f>
        <v>999</v>
      </c>
      <c r="O3976" s="11" t="str">
        <f>IF(合并表__明细[[#This Row],[库存天数]]&lt;=3,"不足",IF(合并表__明细[[#This Row],[库存天数]]&gt;=100,"积压","正常"))</f>
        <v>积压</v>
      </c>
    </row>
    <row r="3977" spans="2:15" x14ac:dyDescent="0.2">
      <c r="B3977" s="1">
        <v>43251</v>
      </c>
      <c r="C3977" s="4" t="s">
        <v>22</v>
      </c>
      <c r="D3977" s="4" t="s">
        <v>35</v>
      </c>
      <c r="E3977">
        <v>1000000047</v>
      </c>
      <c r="F3977" s="4" t="s">
        <v>34</v>
      </c>
      <c r="G3977" s="4" t="s">
        <v>13</v>
      </c>
      <c r="H3977">
        <v>10000172</v>
      </c>
      <c r="I3977" s="4" t="s">
        <v>18</v>
      </c>
      <c r="J3977" s="11">
        <v>15.699999999999998</v>
      </c>
      <c r="K3977" s="11">
        <v>0</v>
      </c>
      <c r="L3977" s="11">
        <v>0</v>
      </c>
      <c r="M3977" s="11">
        <v>0</v>
      </c>
      <c r="N3977" s="11">
        <f>IFERROR(合并表__明细[[#This Row],[期末库存]]/合并表__明细[[#This Row],[未来50天出库量]]*50,999)</f>
        <v>999</v>
      </c>
      <c r="O3977" s="11" t="str">
        <f>IF(合并表__明细[[#This Row],[库存天数]]&lt;=3,"不足",IF(合并表__明细[[#This Row],[库存天数]]&gt;=100,"积压","正常"))</f>
        <v>积压</v>
      </c>
    </row>
    <row r="3978" spans="2:15" x14ac:dyDescent="0.2">
      <c r="B3978" s="1">
        <v>43251</v>
      </c>
      <c r="C3978" s="4" t="s">
        <v>22</v>
      </c>
      <c r="D3978" s="4" t="s">
        <v>25</v>
      </c>
      <c r="E3978">
        <v>1000003183</v>
      </c>
      <c r="F3978" s="4" t="s">
        <v>23</v>
      </c>
      <c r="G3978" s="4" t="s">
        <v>13</v>
      </c>
      <c r="H3978">
        <v>10000078</v>
      </c>
      <c r="I3978" s="4" t="s">
        <v>30</v>
      </c>
      <c r="J3978" s="11">
        <v>34.226000000000006</v>
      </c>
      <c r="K3978" s="11">
        <v>0</v>
      </c>
      <c r="L3978" s="11">
        <v>0</v>
      </c>
      <c r="M3978" s="11">
        <v>0</v>
      </c>
      <c r="N3978" s="11">
        <f>IFERROR(合并表__明细[[#This Row],[期末库存]]/合并表__明细[[#This Row],[未来50天出库量]]*50,999)</f>
        <v>999</v>
      </c>
      <c r="O3978" s="11" t="str">
        <f>IF(合并表__明细[[#This Row],[库存天数]]&lt;=3,"不足",IF(合并表__明细[[#This Row],[库存天数]]&gt;=100,"积压","正常"))</f>
        <v>积压</v>
      </c>
    </row>
    <row r="3979" spans="2:15" x14ac:dyDescent="0.2">
      <c r="B3979" s="1">
        <v>43251</v>
      </c>
      <c r="C3979" s="4" t="s">
        <v>22</v>
      </c>
      <c r="D3979" s="4" t="s">
        <v>46</v>
      </c>
      <c r="E3979">
        <v>1000001133</v>
      </c>
      <c r="F3979" s="4" t="s">
        <v>45</v>
      </c>
      <c r="G3979" s="4" t="s">
        <v>13</v>
      </c>
      <c r="H3979">
        <v>10000136</v>
      </c>
      <c r="I3979" s="4" t="s">
        <v>40</v>
      </c>
      <c r="J3979" s="11">
        <v>38.630000000000003</v>
      </c>
      <c r="K3979" s="11">
        <v>0</v>
      </c>
      <c r="L3979" s="11">
        <v>0</v>
      </c>
      <c r="M3979" s="11">
        <v>0</v>
      </c>
      <c r="N3979" s="11">
        <f>IFERROR(合并表__明细[[#This Row],[期末库存]]/合并表__明细[[#This Row],[未来50天出库量]]*50,999)</f>
        <v>999</v>
      </c>
      <c r="O3979" s="11" t="str">
        <f>IF(合并表__明细[[#This Row],[库存天数]]&lt;=3,"不足",IF(合并表__明细[[#This Row],[库存天数]]&gt;=100,"积压","正常"))</f>
        <v>积压</v>
      </c>
    </row>
    <row r="3980" spans="2:15" x14ac:dyDescent="0.2">
      <c r="B3980" s="1">
        <v>43251</v>
      </c>
      <c r="C3980" s="4" t="s">
        <v>22</v>
      </c>
      <c r="D3980" s="4" t="s">
        <v>21</v>
      </c>
      <c r="E3980">
        <v>1000002872</v>
      </c>
      <c r="F3980" s="4" t="s">
        <v>19</v>
      </c>
      <c r="G3980" s="4" t="s">
        <v>13</v>
      </c>
      <c r="H3980">
        <v>20000099</v>
      </c>
      <c r="I3980" s="4" t="s">
        <v>20</v>
      </c>
      <c r="J3980" s="11">
        <v>42.427999999999997</v>
      </c>
      <c r="K3980" s="11">
        <v>0</v>
      </c>
      <c r="L3980" s="11">
        <v>0</v>
      </c>
      <c r="M3980" s="11">
        <v>0</v>
      </c>
      <c r="N3980" s="11">
        <f>IFERROR(合并表__明细[[#This Row],[期末库存]]/合并表__明细[[#This Row],[未来50天出库量]]*50,999)</f>
        <v>999</v>
      </c>
      <c r="O3980" s="11" t="str">
        <f>IF(合并表__明细[[#This Row],[库存天数]]&lt;=3,"不足",IF(合并表__明细[[#This Row],[库存天数]]&gt;=100,"积压","正常"))</f>
        <v>积压</v>
      </c>
    </row>
    <row r="3981" spans="2:15" x14ac:dyDescent="0.2">
      <c r="B3981" s="1">
        <v>43251</v>
      </c>
      <c r="C3981" s="4" t="s">
        <v>22</v>
      </c>
      <c r="D3981" s="4" t="s">
        <v>54</v>
      </c>
      <c r="E3981">
        <v>1000000046</v>
      </c>
      <c r="F3981" s="4" t="s">
        <v>52</v>
      </c>
      <c r="G3981" s="4" t="s">
        <v>13</v>
      </c>
      <c r="H3981">
        <v>10000172</v>
      </c>
      <c r="I3981" s="4" t="s">
        <v>18</v>
      </c>
      <c r="J3981" s="11">
        <v>60.231999999999985</v>
      </c>
      <c r="K3981" s="11">
        <v>0</v>
      </c>
      <c r="L3981" s="11">
        <v>0</v>
      </c>
      <c r="M3981" s="11">
        <v>0</v>
      </c>
      <c r="N3981" s="11">
        <f>IFERROR(合并表__明细[[#This Row],[期末库存]]/合并表__明细[[#This Row],[未来50天出库量]]*50,999)</f>
        <v>999</v>
      </c>
      <c r="O3981" s="11" t="str">
        <f>IF(合并表__明细[[#This Row],[库存天数]]&lt;=3,"不足",IF(合并表__明细[[#This Row],[库存天数]]&gt;=100,"积压","正常"))</f>
        <v>积压</v>
      </c>
    </row>
    <row r="3982" spans="2:15" x14ac:dyDescent="0.2">
      <c r="B3982" s="1">
        <v>43251</v>
      </c>
      <c r="C3982" s="4" t="s">
        <v>22</v>
      </c>
      <c r="D3982" s="4" t="s">
        <v>25</v>
      </c>
      <c r="E3982">
        <v>1000003183</v>
      </c>
      <c r="F3982" s="4" t="s">
        <v>23</v>
      </c>
      <c r="G3982" s="4" t="s">
        <v>13</v>
      </c>
      <c r="H3982">
        <v>10000182</v>
      </c>
      <c r="I3982" s="4" t="s">
        <v>31</v>
      </c>
      <c r="J3982" s="11">
        <v>33.099999999999994</v>
      </c>
      <c r="K3982" s="11">
        <v>0</v>
      </c>
      <c r="L3982" s="11">
        <v>0</v>
      </c>
      <c r="M3982" s="11">
        <v>0</v>
      </c>
      <c r="N3982" s="11">
        <f>IFERROR(合并表__明细[[#This Row],[期末库存]]/合并表__明细[[#This Row],[未来50天出库量]]*50,999)</f>
        <v>999</v>
      </c>
      <c r="O3982" s="11" t="str">
        <f>IF(合并表__明细[[#This Row],[库存天数]]&lt;=3,"不足",IF(合并表__明细[[#This Row],[库存天数]]&gt;=100,"积压","正常"))</f>
        <v>积压</v>
      </c>
    </row>
    <row r="3983" spans="2:15" x14ac:dyDescent="0.2">
      <c r="B3983" s="1">
        <v>43251</v>
      </c>
      <c r="C3983" s="4" t="s">
        <v>22</v>
      </c>
      <c r="D3983" s="4" t="s">
        <v>69</v>
      </c>
      <c r="E3983">
        <v>1000003349</v>
      </c>
      <c r="F3983" s="4" t="s">
        <v>68</v>
      </c>
      <c r="G3983" s="4" t="s">
        <v>13</v>
      </c>
      <c r="H3983">
        <v>20000099</v>
      </c>
      <c r="I3983" s="4" t="s">
        <v>20</v>
      </c>
      <c r="J3983" s="11">
        <v>4.4539999999999997</v>
      </c>
      <c r="K3983" s="11">
        <v>0</v>
      </c>
      <c r="L3983" s="11">
        <v>0</v>
      </c>
      <c r="M3983" s="11">
        <v>0</v>
      </c>
      <c r="N3983" s="11">
        <f>IFERROR(合并表__明细[[#This Row],[期末库存]]/合并表__明细[[#This Row],[未来50天出库量]]*50,999)</f>
        <v>999</v>
      </c>
      <c r="O3983" s="11" t="str">
        <f>IF(合并表__明细[[#This Row],[库存天数]]&lt;=3,"不足",IF(合并表__明细[[#This Row],[库存天数]]&gt;=100,"积压","正常"))</f>
        <v>积压</v>
      </c>
    </row>
    <row r="3984" spans="2:15" x14ac:dyDescent="0.2">
      <c r="B3984" s="1">
        <v>43251</v>
      </c>
      <c r="C3984" s="4" t="s">
        <v>22</v>
      </c>
      <c r="D3984" s="4" t="s">
        <v>33</v>
      </c>
      <c r="E3984">
        <v>1000000031</v>
      </c>
      <c r="F3984" s="4" t="s">
        <v>32</v>
      </c>
      <c r="G3984" s="4" t="s">
        <v>13</v>
      </c>
      <c r="H3984">
        <v>10000182</v>
      </c>
      <c r="I3984" s="4" t="s">
        <v>31</v>
      </c>
      <c r="J3984" s="11">
        <v>50.599999999999987</v>
      </c>
      <c r="K3984" s="11">
        <v>0</v>
      </c>
      <c r="L3984" s="11">
        <v>0</v>
      </c>
      <c r="M3984" s="11">
        <v>0</v>
      </c>
      <c r="N3984" s="11">
        <f>IFERROR(合并表__明细[[#This Row],[期末库存]]/合并表__明细[[#This Row],[未来50天出库量]]*50,999)</f>
        <v>999</v>
      </c>
      <c r="O3984" s="11" t="str">
        <f>IF(合并表__明细[[#This Row],[库存天数]]&lt;=3,"不足",IF(合并表__明细[[#This Row],[库存天数]]&gt;=100,"积压","正常"))</f>
        <v>积压</v>
      </c>
    </row>
    <row r="3985" spans="2:15" x14ac:dyDescent="0.2">
      <c r="B3985" s="1">
        <v>43251</v>
      </c>
      <c r="C3985" s="4" t="s">
        <v>22</v>
      </c>
      <c r="D3985" s="4" t="s">
        <v>54</v>
      </c>
      <c r="E3985">
        <v>1000000046</v>
      </c>
      <c r="F3985" s="4" t="s">
        <v>52</v>
      </c>
      <c r="G3985" s="4" t="s">
        <v>13</v>
      </c>
      <c r="H3985">
        <v>20000099</v>
      </c>
      <c r="I3985" s="4" t="s">
        <v>20</v>
      </c>
      <c r="J3985" s="11">
        <v>0.78600000000000225</v>
      </c>
      <c r="K3985" s="11">
        <v>0</v>
      </c>
      <c r="L3985" s="11">
        <v>0</v>
      </c>
      <c r="M3985" s="11">
        <v>0</v>
      </c>
      <c r="N3985" s="11">
        <f>IFERROR(合并表__明细[[#This Row],[期末库存]]/合并表__明细[[#This Row],[未来50天出库量]]*50,999)</f>
        <v>999</v>
      </c>
      <c r="O3985" s="11" t="str">
        <f>IF(合并表__明细[[#This Row],[库存天数]]&lt;=3,"不足",IF(合并表__明细[[#This Row],[库存天数]]&gt;=100,"积压","正常"))</f>
        <v>积压</v>
      </c>
    </row>
    <row r="3986" spans="2:15" x14ac:dyDescent="0.2">
      <c r="B3986" s="1">
        <v>43251</v>
      </c>
      <c r="C3986" s="4" t="s">
        <v>22</v>
      </c>
      <c r="D3986" s="4" t="s">
        <v>35</v>
      </c>
      <c r="E3986">
        <v>1000000047</v>
      </c>
      <c r="F3986" s="4" t="s">
        <v>34</v>
      </c>
      <c r="G3986" s="4" t="s">
        <v>13</v>
      </c>
      <c r="H3986">
        <v>10000136</v>
      </c>
      <c r="I3986" s="4" t="s">
        <v>40</v>
      </c>
      <c r="J3986" s="11">
        <v>18.600000000000001</v>
      </c>
      <c r="K3986" s="11">
        <v>0</v>
      </c>
      <c r="L3986" s="11">
        <v>0</v>
      </c>
      <c r="M3986" s="11">
        <v>0</v>
      </c>
      <c r="N3986" s="11">
        <f>IFERROR(合并表__明细[[#This Row],[期末库存]]/合并表__明细[[#This Row],[未来50天出库量]]*50,999)</f>
        <v>999</v>
      </c>
      <c r="O3986" s="11" t="str">
        <f>IF(合并表__明细[[#This Row],[库存天数]]&lt;=3,"不足",IF(合并表__明细[[#This Row],[库存天数]]&gt;=100,"积压","正常"))</f>
        <v>积压</v>
      </c>
    </row>
    <row r="3987" spans="2:15" x14ac:dyDescent="0.2">
      <c r="B3987" s="1">
        <v>43251</v>
      </c>
      <c r="C3987" s="4" t="s">
        <v>22</v>
      </c>
      <c r="D3987" s="4" t="s">
        <v>61</v>
      </c>
      <c r="E3987">
        <v>1000000579</v>
      </c>
      <c r="F3987" s="4" t="s">
        <v>60</v>
      </c>
      <c r="G3987" s="4" t="s">
        <v>13</v>
      </c>
      <c r="H3987">
        <v>10000131</v>
      </c>
      <c r="I3987" s="4" t="s">
        <v>38</v>
      </c>
      <c r="J3987" s="11">
        <v>30.646000000000001</v>
      </c>
      <c r="K3987" s="11">
        <v>0</v>
      </c>
      <c r="L3987" s="11">
        <v>0</v>
      </c>
      <c r="M3987" s="11">
        <v>0</v>
      </c>
      <c r="N3987" s="11">
        <f>IFERROR(合并表__明细[[#This Row],[期末库存]]/合并表__明细[[#This Row],[未来50天出库量]]*50,999)</f>
        <v>999</v>
      </c>
      <c r="O3987" s="11" t="str">
        <f>IF(合并表__明细[[#This Row],[库存天数]]&lt;=3,"不足",IF(合并表__明细[[#This Row],[库存天数]]&gt;=100,"积压","正常"))</f>
        <v>积压</v>
      </c>
    </row>
    <row r="3988" spans="2:15" x14ac:dyDescent="0.2">
      <c r="B3988" s="1">
        <v>43251</v>
      </c>
      <c r="C3988" s="4" t="s">
        <v>22</v>
      </c>
      <c r="D3988" s="4" t="s">
        <v>21</v>
      </c>
      <c r="E3988">
        <v>1000002872</v>
      </c>
      <c r="F3988" s="4" t="s">
        <v>19</v>
      </c>
      <c r="G3988" s="4" t="s">
        <v>13</v>
      </c>
      <c r="H3988">
        <v>10000078</v>
      </c>
      <c r="I3988" s="4" t="s">
        <v>30</v>
      </c>
      <c r="J3988" s="11">
        <v>2</v>
      </c>
      <c r="K3988" s="11">
        <v>0</v>
      </c>
      <c r="L3988" s="11">
        <v>0</v>
      </c>
      <c r="M3988" s="11">
        <v>0</v>
      </c>
      <c r="N3988" s="11">
        <f>IFERROR(合并表__明细[[#This Row],[期末库存]]/合并表__明细[[#This Row],[未来50天出库量]]*50,999)</f>
        <v>999</v>
      </c>
      <c r="O3988" s="11" t="str">
        <f>IF(合并表__明细[[#This Row],[库存天数]]&lt;=3,"不足",IF(合并表__明细[[#This Row],[库存天数]]&gt;=100,"积压","正常"))</f>
        <v>积压</v>
      </c>
    </row>
    <row r="3989" spans="2:15" x14ac:dyDescent="0.2">
      <c r="B3989" s="1">
        <v>43251</v>
      </c>
      <c r="C3989" s="4" t="s">
        <v>22</v>
      </c>
      <c r="D3989" s="4" t="s">
        <v>54</v>
      </c>
      <c r="E3989">
        <v>1000000046</v>
      </c>
      <c r="F3989" s="4" t="s">
        <v>52</v>
      </c>
      <c r="G3989" s="4" t="s">
        <v>13</v>
      </c>
      <c r="H3989">
        <v>10000078</v>
      </c>
      <c r="I3989" s="4" t="s">
        <v>30</v>
      </c>
      <c r="J3989" s="11">
        <v>40.405999999999992</v>
      </c>
      <c r="K3989" s="11">
        <v>0</v>
      </c>
      <c r="L3989" s="11">
        <v>0</v>
      </c>
      <c r="M3989" s="11">
        <v>0</v>
      </c>
      <c r="N3989" s="11">
        <f>IFERROR(合并表__明细[[#This Row],[期末库存]]/合并表__明细[[#This Row],[未来50天出库量]]*50,999)</f>
        <v>999</v>
      </c>
      <c r="O3989" s="11" t="str">
        <f>IF(合并表__明细[[#This Row],[库存天数]]&lt;=3,"不足",IF(合并表__明细[[#This Row],[库存天数]]&gt;=100,"积压","正常"))</f>
        <v>积压</v>
      </c>
    </row>
    <row r="3990" spans="2:15" x14ac:dyDescent="0.2">
      <c r="B3990" s="1">
        <v>43251</v>
      </c>
      <c r="C3990" s="4" t="s">
        <v>22</v>
      </c>
      <c r="D3990" s="4" t="s">
        <v>54</v>
      </c>
      <c r="E3990">
        <v>1000000046</v>
      </c>
      <c r="F3990" s="4" t="s">
        <v>52</v>
      </c>
      <c r="G3990" s="4" t="s">
        <v>13</v>
      </c>
      <c r="H3990">
        <v>10000111</v>
      </c>
      <c r="I3990" s="4" t="s">
        <v>37</v>
      </c>
      <c r="J3990" s="11">
        <v>57.796000000000006</v>
      </c>
      <c r="K3990" s="11">
        <v>0</v>
      </c>
      <c r="L3990" s="11">
        <v>0</v>
      </c>
      <c r="M3990" s="11">
        <v>0</v>
      </c>
      <c r="N3990" s="11">
        <f>IFERROR(合并表__明细[[#This Row],[期末库存]]/合并表__明细[[#This Row],[未来50天出库量]]*50,999)</f>
        <v>999</v>
      </c>
      <c r="O3990" s="11" t="str">
        <f>IF(合并表__明细[[#This Row],[库存天数]]&lt;=3,"不足",IF(合并表__明细[[#This Row],[库存天数]]&gt;=100,"积压","正常"))</f>
        <v>积压</v>
      </c>
    </row>
    <row r="3991" spans="2:15" x14ac:dyDescent="0.2">
      <c r="B3991" s="1">
        <v>43251</v>
      </c>
      <c r="C3991" s="4" t="s">
        <v>22</v>
      </c>
      <c r="D3991" s="4" t="s">
        <v>54</v>
      </c>
      <c r="E3991">
        <v>1000000046</v>
      </c>
      <c r="F3991" s="4" t="s">
        <v>52</v>
      </c>
      <c r="G3991" s="4" t="s">
        <v>13</v>
      </c>
      <c r="H3991">
        <v>10000211</v>
      </c>
      <c r="I3991" s="4" t="s">
        <v>11</v>
      </c>
      <c r="J3991" s="11">
        <v>31.43399999999999</v>
      </c>
      <c r="K3991" s="11">
        <v>0</v>
      </c>
      <c r="L3991" s="11">
        <v>0</v>
      </c>
      <c r="M3991" s="11">
        <v>0</v>
      </c>
      <c r="N3991" s="11">
        <f>IFERROR(合并表__明细[[#This Row],[期末库存]]/合并表__明细[[#This Row],[未来50天出库量]]*50,999)</f>
        <v>999</v>
      </c>
      <c r="O3991" s="11" t="str">
        <f>IF(合并表__明细[[#This Row],[库存天数]]&lt;=3,"不足",IF(合并表__明细[[#This Row],[库存天数]]&gt;=100,"积压","正常"))</f>
        <v>积压</v>
      </c>
    </row>
    <row r="3992" spans="2:15" x14ac:dyDescent="0.2">
      <c r="B3992" s="1">
        <v>43251</v>
      </c>
      <c r="C3992" s="4" t="s">
        <v>22</v>
      </c>
      <c r="D3992" s="4" t="s">
        <v>29</v>
      </c>
      <c r="E3992">
        <v>1000000028</v>
      </c>
      <c r="F3992" s="4" t="s">
        <v>27</v>
      </c>
      <c r="G3992" s="4" t="s">
        <v>13</v>
      </c>
      <c r="H3992">
        <v>10000182</v>
      </c>
      <c r="I3992" s="4" t="s">
        <v>31</v>
      </c>
      <c r="J3992" s="11">
        <v>137.25200000000004</v>
      </c>
      <c r="K3992" s="11">
        <v>0</v>
      </c>
      <c r="L3992" s="11">
        <v>0</v>
      </c>
      <c r="M3992" s="11">
        <v>0</v>
      </c>
      <c r="N3992" s="11">
        <f>IFERROR(合并表__明细[[#This Row],[期末库存]]/合并表__明细[[#This Row],[未来50天出库量]]*50,999)</f>
        <v>999</v>
      </c>
      <c r="O3992" s="11" t="str">
        <f>IF(合并表__明细[[#This Row],[库存天数]]&lt;=3,"不足",IF(合并表__明细[[#This Row],[库存天数]]&gt;=100,"积压","正常"))</f>
        <v>积压</v>
      </c>
    </row>
    <row r="3993" spans="2:15" x14ac:dyDescent="0.2">
      <c r="B3993" s="1">
        <v>43251</v>
      </c>
      <c r="C3993" s="4" t="s">
        <v>22</v>
      </c>
      <c r="D3993" s="4" t="s">
        <v>35</v>
      </c>
      <c r="E3993">
        <v>1000000047</v>
      </c>
      <c r="F3993" s="4" t="s">
        <v>34</v>
      </c>
      <c r="G3993" s="4" t="s">
        <v>13</v>
      </c>
      <c r="H3993">
        <v>10000182</v>
      </c>
      <c r="I3993" s="4" t="s">
        <v>31</v>
      </c>
      <c r="J3993" s="11">
        <v>249.26999999999992</v>
      </c>
      <c r="K3993" s="11">
        <v>0</v>
      </c>
      <c r="L3993" s="11">
        <v>0</v>
      </c>
      <c r="M3993" s="11">
        <v>0</v>
      </c>
      <c r="N3993" s="11">
        <f>IFERROR(合并表__明细[[#This Row],[期末库存]]/合并表__明细[[#This Row],[未来50天出库量]]*50,999)</f>
        <v>999</v>
      </c>
      <c r="O3993" s="11" t="str">
        <f>IF(合并表__明细[[#This Row],[库存天数]]&lt;=3,"不足",IF(合并表__明细[[#This Row],[库存天数]]&gt;=100,"积压","正常"))</f>
        <v>积压</v>
      </c>
    </row>
    <row r="3994" spans="2:15" x14ac:dyDescent="0.2">
      <c r="B3994" s="1">
        <v>43251</v>
      </c>
      <c r="C3994" s="4" t="s">
        <v>22</v>
      </c>
      <c r="D3994" s="4" t="s">
        <v>49</v>
      </c>
      <c r="E3994">
        <v>1000000018</v>
      </c>
      <c r="F3994" s="4" t="s">
        <v>48</v>
      </c>
      <c r="G3994" s="4" t="s">
        <v>13</v>
      </c>
      <c r="H3994">
        <v>10000172</v>
      </c>
      <c r="I3994" s="4" t="s">
        <v>18</v>
      </c>
      <c r="J3994" s="11">
        <v>35.120000000000012</v>
      </c>
      <c r="K3994" s="11">
        <v>0</v>
      </c>
      <c r="L3994" s="11">
        <v>0</v>
      </c>
      <c r="M3994" s="11">
        <v>0</v>
      </c>
      <c r="N3994" s="11">
        <f>IFERROR(合并表__明细[[#This Row],[期末库存]]/合并表__明细[[#This Row],[未来50天出库量]]*50,999)</f>
        <v>999</v>
      </c>
      <c r="O3994" s="11" t="str">
        <f>IF(合并表__明细[[#This Row],[库存天数]]&lt;=3,"不足",IF(合并表__明细[[#This Row],[库存天数]]&gt;=100,"积压","正常"))</f>
        <v>积压</v>
      </c>
    </row>
    <row r="3995" spans="2:15" x14ac:dyDescent="0.2">
      <c r="B3995" s="1">
        <v>43251</v>
      </c>
      <c r="C3995" s="4" t="s">
        <v>22</v>
      </c>
      <c r="D3995" s="4" t="s">
        <v>33</v>
      </c>
      <c r="E3995">
        <v>1000000031</v>
      </c>
      <c r="F3995" s="4" t="s">
        <v>32</v>
      </c>
      <c r="G3995" s="4" t="s">
        <v>13</v>
      </c>
      <c r="H3995">
        <v>10000078</v>
      </c>
      <c r="I3995" s="4" t="s">
        <v>30</v>
      </c>
      <c r="J3995" s="11">
        <v>77.492000000000004</v>
      </c>
      <c r="K3995" s="11">
        <v>0</v>
      </c>
      <c r="L3995" s="11">
        <v>0</v>
      </c>
      <c r="M3995" s="11">
        <v>0</v>
      </c>
      <c r="N3995" s="11">
        <f>IFERROR(合并表__明细[[#This Row],[期末库存]]/合并表__明细[[#This Row],[未来50天出库量]]*50,999)</f>
        <v>999</v>
      </c>
      <c r="O3995" s="11" t="str">
        <f>IF(合并表__明细[[#This Row],[库存天数]]&lt;=3,"不足",IF(合并表__明细[[#This Row],[库存天数]]&gt;=100,"积压","正常"))</f>
        <v>积压</v>
      </c>
    </row>
    <row r="3996" spans="2:15" x14ac:dyDescent="0.2">
      <c r="B3996" s="1">
        <v>43251</v>
      </c>
      <c r="C3996" s="4" t="s">
        <v>22</v>
      </c>
      <c r="D3996" s="4" t="s">
        <v>69</v>
      </c>
      <c r="E3996">
        <v>1000000129</v>
      </c>
      <c r="F3996" s="4" t="s">
        <v>70</v>
      </c>
      <c r="G3996" s="4" t="s">
        <v>13</v>
      </c>
      <c r="H3996">
        <v>10000061</v>
      </c>
      <c r="I3996" s="4" t="s">
        <v>28</v>
      </c>
      <c r="J3996" s="11">
        <v>1.402000000000001</v>
      </c>
      <c r="K3996" s="11">
        <v>0</v>
      </c>
      <c r="L3996" s="11">
        <v>0</v>
      </c>
      <c r="M3996" s="11">
        <v>0</v>
      </c>
      <c r="N3996" s="11">
        <f>IFERROR(合并表__明细[[#This Row],[期末库存]]/合并表__明细[[#This Row],[未来50天出库量]]*50,999)</f>
        <v>999</v>
      </c>
      <c r="O3996" s="11" t="str">
        <f>IF(合并表__明细[[#This Row],[库存天数]]&lt;=3,"不足",IF(合并表__明细[[#This Row],[库存天数]]&gt;=100,"积压","正常"))</f>
        <v>积压</v>
      </c>
    </row>
    <row r="3997" spans="2:15" x14ac:dyDescent="0.2">
      <c r="B3997" s="1">
        <v>43251</v>
      </c>
      <c r="C3997" s="4" t="s">
        <v>22</v>
      </c>
      <c r="D3997" s="4" t="s">
        <v>25</v>
      </c>
      <c r="E3997">
        <v>1000003183</v>
      </c>
      <c r="F3997" s="4" t="s">
        <v>23</v>
      </c>
      <c r="G3997" s="4" t="s">
        <v>13</v>
      </c>
      <c r="H3997">
        <v>10000211</v>
      </c>
      <c r="I3997" s="4" t="s">
        <v>11</v>
      </c>
      <c r="J3997" s="11">
        <v>0.80000000000000071</v>
      </c>
      <c r="K3997" s="11">
        <v>0</v>
      </c>
      <c r="L3997" s="11">
        <v>0</v>
      </c>
      <c r="M3997" s="11">
        <v>0</v>
      </c>
      <c r="N3997" s="11">
        <f>IFERROR(合并表__明细[[#This Row],[期末库存]]/合并表__明细[[#This Row],[未来50天出库量]]*50,999)</f>
        <v>999</v>
      </c>
      <c r="O3997" s="11" t="str">
        <f>IF(合并表__明细[[#This Row],[库存天数]]&lt;=3,"不足",IF(合并表__明细[[#This Row],[库存天数]]&gt;=100,"积压","正常"))</f>
        <v>积压</v>
      </c>
    </row>
    <row r="3998" spans="2:15" x14ac:dyDescent="0.2">
      <c r="B3998" s="1">
        <v>43251</v>
      </c>
      <c r="C3998" s="4" t="s">
        <v>22</v>
      </c>
      <c r="D3998" s="4" t="s">
        <v>21</v>
      </c>
      <c r="E3998">
        <v>1000002872</v>
      </c>
      <c r="F3998" s="4" t="s">
        <v>19</v>
      </c>
      <c r="G3998" s="4" t="s">
        <v>13</v>
      </c>
      <c r="H3998">
        <v>10000131</v>
      </c>
      <c r="I3998" s="4" t="s">
        <v>38</v>
      </c>
      <c r="J3998" s="11">
        <v>6.0000000000000044</v>
      </c>
      <c r="K3998" s="11">
        <v>0</v>
      </c>
      <c r="L3998" s="11">
        <v>0</v>
      </c>
      <c r="M3998" s="11">
        <v>0</v>
      </c>
      <c r="N3998" s="11">
        <f>IFERROR(合并表__明细[[#This Row],[期末库存]]/合并表__明细[[#This Row],[未来50天出库量]]*50,999)</f>
        <v>999</v>
      </c>
      <c r="O3998" s="11" t="str">
        <f>IF(合并表__明细[[#This Row],[库存天数]]&lt;=3,"不足",IF(合并表__明细[[#This Row],[库存天数]]&gt;=100,"积压","正常"))</f>
        <v>积压</v>
      </c>
    </row>
    <row r="3999" spans="2:15" x14ac:dyDescent="0.2">
      <c r="B3999" s="1">
        <v>43251</v>
      </c>
      <c r="C3999" s="4" t="s">
        <v>22</v>
      </c>
      <c r="D3999" s="4" t="s">
        <v>25</v>
      </c>
      <c r="E3999">
        <v>1000003183</v>
      </c>
      <c r="F3999" s="4" t="s">
        <v>23</v>
      </c>
      <c r="G3999" s="4" t="s">
        <v>13</v>
      </c>
      <c r="H3999">
        <v>10000061</v>
      </c>
      <c r="I3999" s="4" t="s">
        <v>28</v>
      </c>
      <c r="J3999" s="11">
        <v>101.50000000000003</v>
      </c>
      <c r="K3999" s="11">
        <v>0</v>
      </c>
      <c r="L3999" s="11">
        <v>0</v>
      </c>
      <c r="M3999" s="11">
        <v>0</v>
      </c>
      <c r="N3999" s="11">
        <f>IFERROR(合并表__明细[[#This Row],[期末库存]]/合并表__明细[[#This Row],[未来50天出库量]]*50,999)</f>
        <v>999</v>
      </c>
      <c r="O3999" s="11" t="str">
        <f>IF(合并表__明细[[#This Row],[库存天数]]&lt;=3,"不足",IF(合并表__明细[[#This Row],[库存天数]]&gt;=100,"积压","正常"))</f>
        <v>积压</v>
      </c>
    </row>
    <row r="4000" spans="2:15" x14ac:dyDescent="0.2">
      <c r="B4000" s="1">
        <v>43251</v>
      </c>
      <c r="C4000" s="4" t="s">
        <v>22</v>
      </c>
      <c r="D4000" s="4" t="s">
        <v>69</v>
      </c>
      <c r="E4000">
        <v>1000003349</v>
      </c>
      <c r="F4000" s="4" t="s">
        <v>68</v>
      </c>
      <c r="G4000" s="4" t="s">
        <v>13</v>
      </c>
      <c r="H4000">
        <v>10000136</v>
      </c>
      <c r="I4000" s="4" t="s">
        <v>40</v>
      </c>
      <c r="J4000" s="11">
        <v>5.2000000000000028</v>
      </c>
      <c r="K4000" s="11">
        <v>0</v>
      </c>
      <c r="L4000" s="11">
        <v>0</v>
      </c>
      <c r="M4000" s="11">
        <v>0</v>
      </c>
      <c r="N4000" s="11">
        <f>IFERROR(合并表__明细[[#This Row],[期末库存]]/合并表__明细[[#This Row],[未来50天出库量]]*50,999)</f>
        <v>999</v>
      </c>
      <c r="O4000" s="11" t="str">
        <f>IF(合并表__明细[[#This Row],[库存天数]]&lt;=3,"不足",IF(合并表__明细[[#This Row],[库存天数]]&gt;=100,"积压","正常"))</f>
        <v>积压</v>
      </c>
    </row>
    <row r="4001" spans="2:15" x14ac:dyDescent="0.2">
      <c r="B4001" s="1">
        <v>43251</v>
      </c>
      <c r="C4001" s="4" t="s">
        <v>22</v>
      </c>
      <c r="D4001" s="4" t="s">
        <v>49</v>
      </c>
      <c r="E4001">
        <v>1000000018</v>
      </c>
      <c r="F4001" s="4" t="s">
        <v>48</v>
      </c>
      <c r="G4001" s="4" t="s">
        <v>13</v>
      </c>
      <c r="H4001">
        <v>10000136</v>
      </c>
      <c r="I4001" s="4" t="s">
        <v>40</v>
      </c>
      <c r="J4001" s="11">
        <v>28.649999999999991</v>
      </c>
      <c r="K4001" s="11">
        <v>0</v>
      </c>
      <c r="L4001" s="11">
        <v>0</v>
      </c>
      <c r="M4001" s="11">
        <v>0</v>
      </c>
      <c r="N4001" s="11">
        <f>IFERROR(合并表__明细[[#This Row],[期末库存]]/合并表__明细[[#This Row],[未来50天出库量]]*50,999)</f>
        <v>999</v>
      </c>
      <c r="O4001" s="11" t="str">
        <f>IF(合并表__明细[[#This Row],[库存天数]]&lt;=3,"不足",IF(合并表__明细[[#This Row],[库存天数]]&gt;=100,"积压","正常"))</f>
        <v>积压</v>
      </c>
    </row>
    <row r="4002" spans="2:15" x14ac:dyDescent="0.2">
      <c r="B4002" s="1">
        <v>43251</v>
      </c>
      <c r="C4002" s="4" t="s">
        <v>22</v>
      </c>
      <c r="D4002" s="4" t="s">
        <v>61</v>
      </c>
      <c r="E4002">
        <v>1000000579</v>
      </c>
      <c r="F4002" s="4" t="s">
        <v>60</v>
      </c>
      <c r="G4002" s="4" t="s">
        <v>13</v>
      </c>
      <c r="H4002">
        <v>10000211</v>
      </c>
      <c r="I4002" s="4" t="s">
        <v>11</v>
      </c>
      <c r="J4002" s="11">
        <v>10.445999999999998</v>
      </c>
      <c r="K4002" s="11">
        <v>0</v>
      </c>
      <c r="L4002" s="11">
        <v>0</v>
      </c>
      <c r="M4002" s="11">
        <v>0</v>
      </c>
      <c r="N4002" s="11">
        <f>IFERROR(合并表__明细[[#This Row],[期末库存]]/合并表__明细[[#This Row],[未来50天出库量]]*50,999)</f>
        <v>999</v>
      </c>
      <c r="O4002" s="11" t="str">
        <f>IF(合并表__明细[[#This Row],[库存天数]]&lt;=3,"不足",IF(合并表__明细[[#This Row],[库存天数]]&gt;=100,"积压","正常"))</f>
        <v>积压</v>
      </c>
    </row>
    <row r="4003" spans="2:15" x14ac:dyDescent="0.2">
      <c r="B4003" s="1">
        <v>43251</v>
      </c>
      <c r="C4003" s="4" t="s">
        <v>22</v>
      </c>
      <c r="D4003" s="4" t="s">
        <v>25</v>
      </c>
      <c r="E4003">
        <v>1000003183</v>
      </c>
      <c r="F4003" s="4" t="s">
        <v>23</v>
      </c>
      <c r="G4003" s="4" t="s">
        <v>13</v>
      </c>
      <c r="H4003">
        <v>20000099</v>
      </c>
      <c r="I4003" s="4" t="s">
        <v>20</v>
      </c>
      <c r="J4003" s="11">
        <v>1.4000000000000004</v>
      </c>
      <c r="K4003" s="11">
        <v>0</v>
      </c>
      <c r="L4003" s="11">
        <v>0</v>
      </c>
      <c r="M4003" s="11">
        <v>0</v>
      </c>
      <c r="N4003" s="11">
        <f>IFERROR(合并表__明细[[#This Row],[期末库存]]/合并表__明细[[#This Row],[未来50天出库量]]*50,999)</f>
        <v>999</v>
      </c>
      <c r="O4003" s="11" t="str">
        <f>IF(合并表__明细[[#This Row],[库存天数]]&lt;=3,"不足",IF(合并表__明细[[#This Row],[库存天数]]&gt;=100,"积压","正常"))</f>
        <v>积压</v>
      </c>
    </row>
    <row r="4004" spans="2:15" x14ac:dyDescent="0.2">
      <c r="B4004" s="1">
        <v>43251</v>
      </c>
      <c r="C4004" s="4" t="s">
        <v>22</v>
      </c>
      <c r="D4004" s="4" t="s">
        <v>61</v>
      </c>
      <c r="E4004">
        <v>1000000579</v>
      </c>
      <c r="F4004" s="4" t="s">
        <v>60</v>
      </c>
      <c r="G4004" s="4" t="s">
        <v>13</v>
      </c>
      <c r="H4004">
        <v>10000064</v>
      </c>
      <c r="I4004" s="4" t="s">
        <v>53</v>
      </c>
      <c r="J4004" s="11">
        <v>36.1</v>
      </c>
      <c r="K4004" s="11">
        <v>0</v>
      </c>
      <c r="L4004" s="11">
        <v>0</v>
      </c>
      <c r="M4004" s="11">
        <v>0</v>
      </c>
      <c r="N4004" s="11">
        <f>IFERROR(合并表__明细[[#This Row],[期末库存]]/合并表__明细[[#This Row],[未来50天出库量]]*50,999)</f>
        <v>999</v>
      </c>
      <c r="O4004" s="11" t="str">
        <f>IF(合并表__明细[[#This Row],[库存天数]]&lt;=3,"不足",IF(合并表__明细[[#This Row],[库存天数]]&gt;=100,"积压","正常"))</f>
        <v>积压</v>
      </c>
    </row>
    <row r="4005" spans="2:15" x14ac:dyDescent="0.2">
      <c r="B4005" s="1">
        <v>43251</v>
      </c>
      <c r="C4005" s="4" t="s">
        <v>22</v>
      </c>
      <c r="D4005" s="4" t="s">
        <v>61</v>
      </c>
      <c r="E4005">
        <v>1000000579</v>
      </c>
      <c r="F4005" s="4" t="s">
        <v>60</v>
      </c>
      <c r="G4005" s="4" t="s">
        <v>13</v>
      </c>
      <c r="H4005">
        <v>20000099</v>
      </c>
      <c r="I4005" s="4" t="s">
        <v>20</v>
      </c>
      <c r="J4005" s="11">
        <v>15.675999999999995</v>
      </c>
      <c r="K4005" s="11">
        <v>0</v>
      </c>
      <c r="L4005" s="11">
        <v>0</v>
      </c>
      <c r="M4005" s="11">
        <v>0</v>
      </c>
      <c r="N4005" s="11">
        <f>IFERROR(合并表__明细[[#This Row],[期末库存]]/合并表__明细[[#This Row],[未来50天出库量]]*50,999)</f>
        <v>999</v>
      </c>
      <c r="O4005" s="11" t="str">
        <f>IF(合并表__明细[[#This Row],[库存天数]]&lt;=3,"不足",IF(合并表__明细[[#This Row],[库存天数]]&gt;=100,"积压","正常"))</f>
        <v>积压</v>
      </c>
    </row>
    <row r="4006" spans="2:15" x14ac:dyDescent="0.2">
      <c r="B4006" s="1">
        <v>43251</v>
      </c>
      <c r="C4006" s="4" t="s">
        <v>22</v>
      </c>
      <c r="D4006" s="4" t="s">
        <v>35</v>
      </c>
      <c r="E4006">
        <v>1000000047</v>
      </c>
      <c r="F4006" s="4" t="s">
        <v>34</v>
      </c>
      <c r="G4006" s="4" t="s">
        <v>13</v>
      </c>
      <c r="H4006">
        <v>10000131</v>
      </c>
      <c r="I4006" s="4" t="s">
        <v>38</v>
      </c>
      <c r="J4006" s="11">
        <v>26.015999999999995</v>
      </c>
      <c r="K4006" s="11">
        <v>0</v>
      </c>
      <c r="L4006" s="11">
        <v>0</v>
      </c>
      <c r="M4006" s="11">
        <v>0</v>
      </c>
      <c r="N4006" s="11">
        <f>IFERROR(合并表__明细[[#This Row],[期末库存]]/合并表__明细[[#This Row],[未来50天出库量]]*50,999)</f>
        <v>999</v>
      </c>
      <c r="O4006" s="11" t="str">
        <f>IF(合并表__明细[[#This Row],[库存天数]]&lt;=3,"不足",IF(合并表__明细[[#This Row],[库存天数]]&gt;=100,"积压","正常"))</f>
        <v>积压</v>
      </c>
    </row>
    <row r="4007" spans="2:15" x14ac:dyDescent="0.2">
      <c r="B4007" s="1">
        <v>43251</v>
      </c>
      <c r="C4007" s="4" t="s">
        <v>22</v>
      </c>
      <c r="D4007" s="4" t="s">
        <v>49</v>
      </c>
      <c r="E4007">
        <v>1000000018</v>
      </c>
      <c r="F4007" s="4" t="s">
        <v>48</v>
      </c>
      <c r="G4007" s="4" t="s">
        <v>13</v>
      </c>
      <c r="H4007">
        <v>20000018</v>
      </c>
      <c r="I4007" s="4" t="s">
        <v>81</v>
      </c>
      <c r="J4007" s="11">
        <v>5.1000000000000014</v>
      </c>
      <c r="K4007" s="11">
        <v>0</v>
      </c>
      <c r="L4007" s="11">
        <v>0</v>
      </c>
      <c r="M4007" s="11">
        <v>0</v>
      </c>
      <c r="N4007" s="11">
        <f>IFERROR(合并表__明细[[#This Row],[期末库存]]/合并表__明细[[#This Row],[未来50天出库量]]*50,999)</f>
        <v>999</v>
      </c>
      <c r="O4007" s="11" t="str">
        <f>IF(合并表__明细[[#This Row],[库存天数]]&lt;=3,"不足",IF(合并表__明细[[#This Row],[库存天数]]&gt;=100,"积压","正常"))</f>
        <v>积压</v>
      </c>
    </row>
    <row r="4008" spans="2:15" x14ac:dyDescent="0.2">
      <c r="B4008" s="1">
        <v>43251</v>
      </c>
      <c r="C4008" s="4" t="s">
        <v>22</v>
      </c>
      <c r="D4008" s="4" t="s">
        <v>69</v>
      </c>
      <c r="E4008">
        <v>1000000129</v>
      </c>
      <c r="F4008" s="4" t="s">
        <v>70</v>
      </c>
      <c r="G4008" s="4" t="s">
        <v>13</v>
      </c>
      <c r="H4008">
        <v>10000131</v>
      </c>
      <c r="I4008" s="4" t="s">
        <v>38</v>
      </c>
      <c r="J4008" s="11">
        <v>97.685999999999979</v>
      </c>
      <c r="K4008" s="11">
        <v>0</v>
      </c>
      <c r="L4008" s="11">
        <v>0</v>
      </c>
      <c r="M4008" s="11">
        <v>0</v>
      </c>
      <c r="N4008" s="11">
        <f>IFERROR(合并表__明细[[#This Row],[期末库存]]/合并表__明细[[#This Row],[未来50天出库量]]*50,999)</f>
        <v>999</v>
      </c>
      <c r="O4008" s="11" t="str">
        <f>IF(合并表__明细[[#This Row],[库存天数]]&lt;=3,"不足",IF(合并表__明细[[#This Row],[库存天数]]&gt;=100,"积压","正常"))</f>
        <v>积压</v>
      </c>
    </row>
    <row r="4009" spans="2:15" x14ac:dyDescent="0.2">
      <c r="B4009" s="1">
        <v>43251</v>
      </c>
      <c r="C4009" s="4" t="s">
        <v>43</v>
      </c>
      <c r="D4009" s="4" t="s">
        <v>80</v>
      </c>
      <c r="E4009">
        <v>1000003498</v>
      </c>
      <c r="F4009" s="4" t="s">
        <v>79</v>
      </c>
      <c r="G4009" s="4" t="s">
        <v>26</v>
      </c>
      <c r="H4009">
        <v>40000080</v>
      </c>
      <c r="I4009" s="4" t="s">
        <v>67</v>
      </c>
      <c r="J4009" s="11">
        <v>1.044</v>
      </c>
      <c r="K4009" s="11">
        <v>0</v>
      </c>
      <c r="L4009" s="11">
        <v>0</v>
      </c>
      <c r="M4009" s="11">
        <v>0</v>
      </c>
      <c r="N4009" s="11">
        <f>IFERROR(合并表__明细[[#This Row],[期末库存]]/合并表__明细[[#This Row],[未来50天出库量]]*50,999)</f>
        <v>999</v>
      </c>
      <c r="O4009" s="11" t="str">
        <f>IF(合并表__明细[[#This Row],[库存天数]]&lt;=3,"不足",IF(合并表__明细[[#This Row],[库存天数]]&gt;=100,"积压","正常"))</f>
        <v>积压</v>
      </c>
    </row>
    <row r="4010" spans="2:15" x14ac:dyDescent="0.2">
      <c r="B4010" s="1">
        <v>43251</v>
      </c>
      <c r="C4010" s="4" t="s">
        <v>43</v>
      </c>
      <c r="D4010" s="4" t="s">
        <v>51</v>
      </c>
      <c r="E4010">
        <v>1000000460</v>
      </c>
      <c r="F4010" s="4" t="s">
        <v>50</v>
      </c>
      <c r="G4010" s="4" t="s">
        <v>26</v>
      </c>
      <c r="H4010">
        <v>40000080</v>
      </c>
      <c r="I4010" s="4" t="s">
        <v>67</v>
      </c>
      <c r="J4010" s="11">
        <v>17.688000000000002</v>
      </c>
      <c r="K4010" s="11">
        <v>0</v>
      </c>
      <c r="L4010" s="11">
        <v>0</v>
      </c>
      <c r="M4010" s="11">
        <v>0</v>
      </c>
      <c r="N4010" s="11">
        <f>IFERROR(合并表__明细[[#This Row],[期末库存]]/合并表__明细[[#This Row],[未来50天出库量]]*50,999)</f>
        <v>999</v>
      </c>
      <c r="O4010" s="11" t="str">
        <f>IF(合并表__明细[[#This Row],[库存天数]]&lt;=3,"不足",IF(合并表__明细[[#This Row],[库存天数]]&gt;=100,"积压","正常"))</f>
        <v>积压</v>
      </c>
    </row>
    <row r="4011" spans="2:15" x14ac:dyDescent="0.2">
      <c r="B4011" s="1">
        <v>43251</v>
      </c>
      <c r="C4011" s="4" t="s">
        <v>43</v>
      </c>
      <c r="D4011" s="4" t="s">
        <v>66</v>
      </c>
      <c r="E4011">
        <v>1000001135</v>
      </c>
      <c r="F4011" s="4" t="s">
        <v>65</v>
      </c>
      <c r="G4011" s="4" t="s">
        <v>26</v>
      </c>
      <c r="H4011">
        <v>40000085</v>
      </c>
      <c r="I4011" s="4" t="s">
        <v>24</v>
      </c>
      <c r="J4011" s="11">
        <v>14.799999999999983</v>
      </c>
      <c r="K4011" s="11">
        <v>0</v>
      </c>
      <c r="L4011" s="11">
        <v>0</v>
      </c>
      <c r="M4011" s="11">
        <v>0</v>
      </c>
      <c r="N4011" s="11">
        <f>IFERROR(合并表__明细[[#This Row],[期末库存]]/合并表__明细[[#This Row],[未来50天出库量]]*50,999)</f>
        <v>999</v>
      </c>
      <c r="O4011" s="11" t="str">
        <f>IF(合并表__明细[[#This Row],[库存天数]]&lt;=3,"不足",IF(合并表__明细[[#This Row],[库存天数]]&gt;=100,"积压","正常"))</f>
        <v>积压</v>
      </c>
    </row>
    <row r="4012" spans="2:15" x14ac:dyDescent="0.2">
      <c r="B4012" s="1">
        <v>43251</v>
      </c>
      <c r="C4012" s="4" t="s">
        <v>43</v>
      </c>
      <c r="D4012" s="4" t="s">
        <v>51</v>
      </c>
      <c r="E4012">
        <v>1000000460</v>
      </c>
      <c r="F4012" s="4" t="s">
        <v>50</v>
      </c>
      <c r="G4012" s="4" t="s">
        <v>26</v>
      </c>
      <c r="H4012">
        <v>40000085</v>
      </c>
      <c r="I4012" s="4" t="s">
        <v>24</v>
      </c>
      <c r="J4012" s="11">
        <v>544.40999999999985</v>
      </c>
      <c r="K4012" s="11">
        <v>0</v>
      </c>
      <c r="L4012" s="11">
        <v>0</v>
      </c>
      <c r="M4012" s="11">
        <v>0</v>
      </c>
      <c r="N4012" s="11">
        <f>IFERROR(合并表__明细[[#This Row],[期末库存]]/合并表__明细[[#This Row],[未来50天出库量]]*50,999)</f>
        <v>999</v>
      </c>
      <c r="O4012" s="11" t="str">
        <f>IF(合并表__明细[[#This Row],[库存天数]]&lt;=3,"不足",IF(合并表__明细[[#This Row],[库存天数]]&gt;=100,"积压","正常"))</f>
        <v>积压</v>
      </c>
    </row>
    <row r="4013" spans="2:15" x14ac:dyDescent="0.2">
      <c r="B4013" s="1">
        <v>43251</v>
      </c>
      <c r="C4013" s="4" t="s">
        <v>43</v>
      </c>
      <c r="D4013" s="4" t="s">
        <v>66</v>
      </c>
      <c r="E4013">
        <v>1000001135</v>
      </c>
      <c r="F4013" s="4" t="s">
        <v>65</v>
      </c>
      <c r="G4013" s="4" t="s">
        <v>26</v>
      </c>
      <c r="H4013">
        <v>40000080</v>
      </c>
      <c r="I4013" s="4" t="s">
        <v>67</v>
      </c>
      <c r="J4013" s="11">
        <v>0.59999999999999831</v>
      </c>
      <c r="K4013" s="11">
        <v>0</v>
      </c>
      <c r="L4013" s="11">
        <v>0</v>
      </c>
      <c r="M4013" s="11">
        <v>0</v>
      </c>
      <c r="N4013" s="11">
        <f>IFERROR(合并表__明细[[#This Row],[期末库存]]/合并表__明细[[#This Row],[未来50天出库量]]*50,999)</f>
        <v>999</v>
      </c>
      <c r="O4013" s="11" t="str">
        <f>IF(合并表__明细[[#This Row],[库存天数]]&lt;=3,"不足",IF(合并表__明细[[#This Row],[库存天数]]&gt;=100,"积压","正常"))</f>
        <v>积压</v>
      </c>
    </row>
    <row r="4014" spans="2:15" x14ac:dyDescent="0.2">
      <c r="B4014" s="1">
        <v>43251</v>
      </c>
      <c r="C4014" s="4" t="s">
        <v>9</v>
      </c>
      <c r="D4014" s="4" t="s">
        <v>8</v>
      </c>
      <c r="E4014">
        <v>1000000070</v>
      </c>
      <c r="F4014" s="4" t="s">
        <v>7</v>
      </c>
      <c r="G4014" s="4" t="s">
        <v>26</v>
      </c>
      <c r="H4014">
        <v>40000085</v>
      </c>
      <c r="I4014" s="4" t="s">
        <v>24</v>
      </c>
      <c r="J4014" s="11">
        <v>21.8</v>
      </c>
      <c r="K4014" s="11">
        <v>0</v>
      </c>
      <c r="L4014" s="11">
        <v>0</v>
      </c>
      <c r="M4014" s="11">
        <v>0</v>
      </c>
      <c r="N4014" s="11">
        <f>IFERROR(合并表__明细[[#This Row],[期末库存]]/合并表__明细[[#This Row],[未来50天出库量]]*50,999)</f>
        <v>999</v>
      </c>
      <c r="O4014" s="11" t="str">
        <f>IF(合并表__明细[[#This Row],[库存天数]]&lt;=3,"不足",IF(合并表__明细[[#This Row],[库存天数]]&gt;=100,"积压","正常"))</f>
        <v>积压</v>
      </c>
    </row>
    <row r="4015" spans="2:15" x14ac:dyDescent="0.2">
      <c r="B4015" s="1">
        <v>43251</v>
      </c>
      <c r="C4015" s="4" t="s">
        <v>9</v>
      </c>
      <c r="D4015" s="4" t="s">
        <v>17</v>
      </c>
      <c r="E4015">
        <v>1000000059</v>
      </c>
      <c r="F4015" s="4" t="s">
        <v>55</v>
      </c>
      <c r="G4015" s="4" t="s">
        <v>26</v>
      </c>
      <c r="H4015">
        <v>40000085</v>
      </c>
      <c r="I4015" s="4" t="s">
        <v>24</v>
      </c>
      <c r="J4015" s="11">
        <v>409.73400000000004</v>
      </c>
      <c r="K4015" s="11">
        <v>0</v>
      </c>
      <c r="L4015" s="11">
        <v>0</v>
      </c>
      <c r="M4015" s="11">
        <v>0</v>
      </c>
      <c r="N4015" s="11">
        <f>IFERROR(合并表__明细[[#This Row],[期末库存]]/合并表__明细[[#This Row],[未来50天出库量]]*50,999)</f>
        <v>999</v>
      </c>
      <c r="O4015" s="11" t="str">
        <f>IF(合并表__明细[[#This Row],[库存天数]]&lt;=3,"不足",IF(合并表__明细[[#This Row],[库存天数]]&gt;=100,"积压","正常"))</f>
        <v>积压</v>
      </c>
    </row>
    <row r="4016" spans="2:15" x14ac:dyDescent="0.2">
      <c r="B4016" s="1">
        <v>43251</v>
      </c>
      <c r="C4016" s="4" t="s">
        <v>9</v>
      </c>
      <c r="D4016" s="4" t="s">
        <v>59</v>
      </c>
      <c r="E4016">
        <v>1000000192</v>
      </c>
      <c r="F4016" s="4" t="s">
        <v>58</v>
      </c>
      <c r="G4016" s="4" t="s">
        <v>26</v>
      </c>
      <c r="H4016">
        <v>40000080</v>
      </c>
      <c r="I4016" s="4" t="s">
        <v>67</v>
      </c>
      <c r="J4016" s="11">
        <v>10.100000000000001</v>
      </c>
      <c r="K4016" s="11">
        <v>0</v>
      </c>
      <c r="L4016" s="11">
        <v>0</v>
      </c>
      <c r="M4016" s="11">
        <v>0</v>
      </c>
      <c r="N4016" s="11">
        <f>IFERROR(合并表__明细[[#This Row],[期末库存]]/合并表__明细[[#This Row],[未来50天出库量]]*50,999)</f>
        <v>999</v>
      </c>
      <c r="O4016" s="11" t="str">
        <f>IF(合并表__明细[[#This Row],[库存天数]]&lt;=3,"不足",IF(合并表__明细[[#This Row],[库存天数]]&gt;=100,"积压","正常"))</f>
        <v>积压</v>
      </c>
    </row>
    <row r="4017" spans="2:15" x14ac:dyDescent="0.2">
      <c r="B4017" s="1">
        <v>43251</v>
      </c>
      <c r="C4017" s="4" t="s">
        <v>9</v>
      </c>
      <c r="D4017" s="4" t="s">
        <v>15</v>
      </c>
      <c r="E4017">
        <v>1000002981</v>
      </c>
      <c r="F4017" s="4" t="s">
        <v>62</v>
      </c>
      <c r="G4017" s="4" t="s">
        <v>26</v>
      </c>
      <c r="H4017">
        <v>40000080</v>
      </c>
      <c r="I4017" s="4" t="s">
        <v>67</v>
      </c>
      <c r="J4017" s="11">
        <v>39.800000000000011</v>
      </c>
      <c r="K4017" s="11">
        <v>0</v>
      </c>
      <c r="L4017" s="11">
        <v>0</v>
      </c>
      <c r="M4017" s="11">
        <v>0</v>
      </c>
      <c r="N4017" s="11">
        <f>IFERROR(合并表__明细[[#This Row],[期末库存]]/合并表__明细[[#This Row],[未来50天出库量]]*50,999)</f>
        <v>999</v>
      </c>
      <c r="O4017" s="11" t="str">
        <f>IF(合并表__明细[[#This Row],[库存天数]]&lt;=3,"不足",IF(合并表__明细[[#This Row],[库存天数]]&gt;=100,"积压","正常"))</f>
        <v>积压</v>
      </c>
    </row>
    <row r="4018" spans="2:15" x14ac:dyDescent="0.2">
      <c r="B4018" s="1">
        <v>43251</v>
      </c>
      <c r="C4018" s="4" t="s">
        <v>9</v>
      </c>
      <c r="D4018" s="4" t="s">
        <v>12</v>
      </c>
      <c r="E4018">
        <v>1000000072</v>
      </c>
      <c r="F4018" s="4" t="s">
        <v>10</v>
      </c>
      <c r="G4018" s="4" t="s">
        <v>26</v>
      </c>
      <c r="H4018">
        <v>40000080</v>
      </c>
      <c r="I4018" s="4" t="s">
        <v>67</v>
      </c>
      <c r="J4018" s="11">
        <v>95.358000000000004</v>
      </c>
      <c r="K4018" s="11">
        <v>0</v>
      </c>
      <c r="L4018" s="11">
        <v>0</v>
      </c>
      <c r="M4018" s="11">
        <v>0</v>
      </c>
      <c r="N4018" s="11">
        <f>IFERROR(合并表__明细[[#This Row],[期末库存]]/合并表__明细[[#This Row],[未来50天出库量]]*50,999)</f>
        <v>999</v>
      </c>
      <c r="O4018" s="11" t="str">
        <f>IF(合并表__明细[[#This Row],[库存天数]]&lt;=3,"不足",IF(合并表__明细[[#This Row],[库存天数]]&gt;=100,"积压","正常"))</f>
        <v>积压</v>
      </c>
    </row>
    <row r="4019" spans="2:15" x14ac:dyDescent="0.2">
      <c r="B4019" s="1">
        <v>43251</v>
      </c>
      <c r="C4019" s="4" t="s">
        <v>9</v>
      </c>
      <c r="D4019" s="4" t="s">
        <v>12</v>
      </c>
      <c r="E4019">
        <v>1000000072</v>
      </c>
      <c r="F4019" s="4" t="s">
        <v>10</v>
      </c>
      <c r="G4019" s="4" t="s">
        <v>26</v>
      </c>
      <c r="H4019">
        <v>40000085</v>
      </c>
      <c r="I4019" s="4" t="s">
        <v>24</v>
      </c>
      <c r="J4019" s="11">
        <v>5.7999999999999972</v>
      </c>
      <c r="K4019" s="11">
        <v>0</v>
      </c>
      <c r="L4019" s="11">
        <v>0</v>
      </c>
      <c r="M4019" s="11">
        <v>0</v>
      </c>
      <c r="N4019" s="11">
        <f>IFERROR(合并表__明细[[#This Row],[期末库存]]/合并表__明细[[#This Row],[未来50天出库量]]*50,999)</f>
        <v>999</v>
      </c>
      <c r="O4019" s="11" t="str">
        <f>IF(合并表__明细[[#This Row],[库存天数]]&lt;=3,"不足",IF(合并表__明细[[#This Row],[库存天数]]&gt;=100,"积压","正常"))</f>
        <v>积压</v>
      </c>
    </row>
    <row r="4020" spans="2:15" x14ac:dyDescent="0.2">
      <c r="B4020" s="1">
        <v>43251</v>
      </c>
      <c r="C4020" s="4" t="s">
        <v>9</v>
      </c>
      <c r="D4020" s="4" t="s">
        <v>8</v>
      </c>
      <c r="E4020">
        <v>1000000070</v>
      </c>
      <c r="F4020" s="4" t="s">
        <v>7</v>
      </c>
      <c r="G4020" s="4" t="s">
        <v>26</v>
      </c>
      <c r="H4020">
        <v>40000080</v>
      </c>
      <c r="I4020" s="4" t="s">
        <v>67</v>
      </c>
      <c r="J4020" s="11">
        <v>3.0000000000000009</v>
      </c>
      <c r="K4020" s="11">
        <v>0</v>
      </c>
      <c r="L4020" s="11">
        <v>0</v>
      </c>
      <c r="M4020" s="11">
        <v>0</v>
      </c>
      <c r="N4020" s="11">
        <f>IFERROR(合并表__明细[[#This Row],[期末库存]]/合并表__明细[[#This Row],[未来50天出库量]]*50,999)</f>
        <v>999</v>
      </c>
      <c r="O4020" s="11" t="str">
        <f>IF(合并表__明细[[#This Row],[库存天数]]&lt;=3,"不足",IF(合并表__明细[[#This Row],[库存天数]]&gt;=100,"积压","正常"))</f>
        <v>积压</v>
      </c>
    </row>
    <row r="4021" spans="2:15" x14ac:dyDescent="0.2">
      <c r="B4021" s="1">
        <v>43251</v>
      </c>
      <c r="C4021" s="4" t="s">
        <v>9</v>
      </c>
      <c r="D4021" s="4" t="s">
        <v>17</v>
      </c>
      <c r="E4021">
        <v>1000001649</v>
      </c>
      <c r="F4021" s="4" t="s">
        <v>16</v>
      </c>
      <c r="G4021" s="4" t="s">
        <v>26</v>
      </c>
      <c r="H4021">
        <v>40000085</v>
      </c>
      <c r="I4021" s="4" t="s">
        <v>24</v>
      </c>
      <c r="J4021" s="11">
        <v>16.699999999999989</v>
      </c>
      <c r="K4021" s="11">
        <v>0</v>
      </c>
      <c r="L4021" s="11">
        <v>0</v>
      </c>
      <c r="M4021" s="11">
        <v>0</v>
      </c>
      <c r="N4021" s="11">
        <f>IFERROR(合并表__明细[[#This Row],[期末库存]]/合并表__明细[[#This Row],[未来50天出库量]]*50,999)</f>
        <v>999</v>
      </c>
      <c r="O4021" s="11" t="str">
        <f>IF(合并表__明细[[#This Row],[库存天数]]&lt;=3,"不足",IF(合并表__明细[[#This Row],[库存天数]]&gt;=100,"积压","正常"))</f>
        <v>积压</v>
      </c>
    </row>
    <row r="4022" spans="2:15" x14ac:dyDescent="0.2">
      <c r="B4022" s="1">
        <v>43251</v>
      </c>
      <c r="C4022" s="4" t="s">
        <v>9</v>
      </c>
      <c r="D4022" s="4" t="s">
        <v>59</v>
      </c>
      <c r="E4022">
        <v>1000000192</v>
      </c>
      <c r="F4022" s="4" t="s">
        <v>58</v>
      </c>
      <c r="G4022" s="4" t="s">
        <v>26</v>
      </c>
      <c r="H4022">
        <v>40000085</v>
      </c>
      <c r="I4022" s="4" t="s">
        <v>24</v>
      </c>
      <c r="J4022" s="11">
        <v>11.899999999999991</v>
      </c>
      <c r="K4022" s="11">
        <v>0</v>
      </c>
      <c r="L4022" s="11">
        <v>0</v>
      </c>
      <c r="M4022" s="11">
        <v>0</v>
      </c>
      <c r="N4022" s="11">
        <f>IFERROR(合并表__明细[[#This Row],[期末库存]]/合并表__明细[[#This Row],[未来50天出库量]]*50,999)</f>
        <v>999</v>
      </c>
      <c r="O4022" s="11" t="str">
        <f>IF(合并表__明细[[#This Row],[库存天数]]&lt;=3,"不足",IF(合并表__明细[[#This Row],[库存天数]]&gt;=100,"积压","正常"))</f>
        <v>积压</v>
      </c>
    </row>
    <row r="4023" spans="2:15" x14ac:dyDescent="0.2">
      <c r="B4023" s="1">
        <v>43251</v>
      </c>
      <c r="C4023" s="4" t="s">
        <v>9</v>
      </c>
      <c r="D4023" s="4" t="s">
        <v>75</v>
      </c>
      <c r="E4023">
        <v>1000000281</v>
      </c>
      <c r="F4023" s="4" t="s">
        <v>74</v>
      </c>
      <c r="G4023" s="4" t="s">
        <v>26</v>
      </c>
      <c r="H4023">
        <v>40000085</v>
      </c>
      <c r="I4023" s="4" t="s">
        <v>24</v>
      </c>
      <c r="J4023" s="11">
        <v>5.2999999999999901</v>
      </c>
      <c r="K4023" s="11">
        <v>0</v>
      </c>
      <c r="L4023" s="11">
        <v>0</v>
      </c>
      <c r="M4023" s="11">
        <v>0</v>
      </c>
      <c r="N4023" s="11">
        <f>IFERROR(合并表__明细[[#This Row],[期末库存]]/合并表__明细[[#This Row],[未来50天出库量]]*50,999)</f>
        <v>999</v>
      </c>
      <c r="O4023" s="11" t="str">
        <f>IF(合并表__明细[[#This Row],[库存天数]]&lt;=3,"不足",IF(合并表__明细[[#This Row],[库存天数]]&gt;=100,"积压","正常"))</f>
        <v>积压</v>
      </c>
    </row>
    <row r="4024" spans="2:15" x14ac:dyDescent="0.2">
      <c r="B4024" s="1">
        <v>43251</v>
      </c>
      <c r="C4024" s="4" t="s">
        <v>9</v>
      </c>
      <c r="D4024" s="4" t="s">
        <v>57</v>
      </c>
      <c r="E4024">
        <v>1000001502</v>
      </c>
      <c r="F4024" s="4" t="s">
        <v>56</v>
      </c>
      <c r="G4024" s="4" t="s">
        <v>26</v>
      </c>
      <c r="H4024">
        <v>40000085</v>
      </c>
      <c r="I4024" s="4" t="s">
        <v>24</v>
      </c>
      <c r="J4024" s="11">
        <v>17.199999999999989</v>
      </c>
      <c r="K4024" s="11">
        <v>0</v>
      </c>
      <c r="L4024" s="11">
        <v>0</v>
      </c>
      <c r="M4024" s="11">
        <v>0</v>
      </c>
      <c r="N4024" s="11">
        <f>IFERROR(合并表__明细[[#This Row],[期末库存]]/合并表__明细[[#This Row],[未来50天出库量]]*50,999)</f>
        <v>999</v>
      </c>
      <c r="O4024" s="11" t="str">
        <f>IF(合并表__明细[[#This Row],[库存天数]]&lt;=3,"不足",IF(合并表__明细[[#This Row],[库存天数]]&gt;=100,"积压","正常"))</f>
        <v>积压</v>
      </c>
    </row>
    <row r="4025" spans="2:15" x14ac:dyDescent="0.2">
      <c r="B4025" s="1">
        <v>43251</v>
      </c>
      <c r="C4025" s="4" t="s">
        <v>9</v>
      </c>
      <c r="D4025" s="4" t="s">
        <v>72</v>
      </c>
      <c r="E4025">
        <v>1000000064</v>
      </c>
      <c r="F4025" s="4" t="s">
        <v>76</v>
      </c>
      <c r="G4025" s="4" t="s">
        <v>26</v>
      </c>
      <c r="H4025">
        <v>40000080</v>
      </c>
      <c r="I4025" s="4" t="s">
        <v>67</v>
      </c>
      <c r="J4025" s="11">
        <v>65.40000000000002</v>
      </c>
      <c r="K4025" s="11">
        <v>0</v>
      </c>
      <c r="L4025" s="11">
        <v>0</v>
      </c>
      <c r="M4025" s="11">
        <v>0</v>
      </c>
      <c r="N4025" s="11">
        <f>IFERROR(合并表__明细[[#This Row],[期末库存]]/合并表__明细[[#This Row],[未来50天出库量]]*50,999)</f>
        <v>999</v>
      </c>
      <c r="O4025" s="11" t="str">
        <f>IF(合并表__明细[[#This Row],[库存天数]]&lt;=3,"不足",IF(合并表__明细[[#This Row],[库存天数]]&gt;=100,"积压","正常"))</f>
        <v>积压</v>
      </c>
    </row>
    <row r="4026" spans="2:15" x14ac:dyDescent="0.2">
      <c r="B4026" s="1">
        <v>43251</v>
      </c>
      <c r="C4026" s="4" t="s">
        <v>9</v>
      </c>
      <c r="D4026" s="4" t="s">
        <v>57</v>
      </c>
      <c r="E4026">
        <v>1000001502</v>
      </c>
      <c r="F4026" s="4" t="s">
        <v>56</v>
      </c>
      <c r="G4026" s="4" t="s">
        <v>26</v>
      </c>
      <c r="H4026">
        <v>40000080</v>
      </c>
      <c r="I4026" s="4" t="s">
        <v>67</v>
      </c>
      <c r="J4026" s="11">
        <v>22.3</v>
      </c>
      <c r="K4026" s="11">
        <v>0</v>
      </c>
      <c r="L4026" s="11">
        <v>0</v>
      </c>
      <c r="M4026" s="11">
        <v>0</v>
      </c>
      <c r="N4026" s="11">
        <f>IFERROR(合并表__明细[[#This Row],[期末库存]]/合并表__明细[[#This Row],[未来50天出库量]]*50,999)</f>
        <v>999</v>
      </c>
      <c r="O4026" s="11" t="str">
        <f>IF(合并表__明细[[#This Row],[库存天数]]&lt;=3,"不足",IF(合并表__明细[[#This Row],[库存天数]]&gt;=100,"积压","正常"))</f>
        <v>积压</v>
      </c>
    </row>
    <row r="4027" spans="2:15" x14ac:dyDescent="0.2">
      <c r="B4027" s="1">
        <v>43251</v>
      </c>
      <c r="C4027" s="4" t="s">
        <v>22</v>
      </c>
      <c r="D4027" s="4" t="s">
        <v>69</v>
      </c>
      <c r="E4027">
        <v>1000003349</v>
      </c>
      <c r="F4027" s="4" t="s">
        <v>68</v>
      </c>
      <c r="G4027" s="4" t="s">
        <v>26</v>
      </c>
      <c r="H4027">
        <v>40000080</v>
      </c>
      <c r="I4027" s="4" t="s">
        <v>67</v>
      </c>
      <c r="J4027" s="11">
        <v>1.2159999999999997</v>
      </c>
      <c r="K4027" s="11">
        <v>0</v>
      </c>
      <c r="L4027" s="11">
        <v>0</v>
      </c>
      <c r="M4027" s="11">
        <v>0</v>
      </c>
      <c r="N4027" s="11">
        <f>IFERROR(合并表__明细[[#This Row],[期末库存]]/合并表__明细[[#This Row],[未来50天出库量]]*50,999)</f>
        <v>999</v>
      </c>
      <c r="O4027" s="11" t="str">
        <f>IF(合并表__明细[[#This Row],[库存天数]]&lt;=3,"不足",IF(合并表__明细[[#This Row],[库存天数]]&gt;=100,"积压","正常"))</f>
        <v>积压</v>
      </c>
    </row>
    <row r="4028" spans="2:15" x14ac:dyDescent="0.2">
      <c r="B4028" s="1">
        <v>43251</v>
      </c>
      <c r="C4028" s="4" t="s">
        <v>22</v>
      </c>
      <c r="D4028" s="4" t="s">
        <v>25</v>
      </c>
      <c r="E4028">
        <v>1000003183</v>
      </c>
      <c r="F4028" s="4" t="s">
        <v>23</v>
      </c>
      <c r="G4028" s="4" t="s">
        <v>26</v>
      </c>
      <c r="H4028">
        <v>40000080</v>
      </c>
      <c r="I4028" s="4" t="s">
        <v>67</v>
      </c>
      <c r="J4028" s="11">
        <v>1.2999999999999994</v>
      </c>
      <c r="K4028" s="11">
        <v>0</v>
      </c>
      <c r="L4028" s="11">
        <v>0</v>
      </c>
      <c r="M4028" s="11">
        <v>0</v>
      </c>
      <c r="N4028" s="11">
        <f>IFERROR(合并表__明细[[#This Row],[期末库存]]/合并表__明细[[#This Row],[未来50天出库量]]*50,999)</f>
        <v>999</v>
      </c>
      <c r="O4028" s="11" t="str">
        <f>IF(合并表__明细[[#This Row],[库存天数]]&lt;=3,"不足",IF(合并表__明细[[#This Row],[库存天数]]&gt;=100,"积压","正常"))</f>
        <v>积压</v>
      </c>
    </row>
    <row r="4029" spans="2:15" x14ac:dyDescent="0.2">
      <c r="B4029" s="1">
        <v>43251</v>
      </c>
      <c r="C4029" s="4" t="s">
        <v>22</v>
      </c>
      <c r="D4029" s="4" t="s">
        <v>54</v>
      </c>
      <c r="E4029">
        <v>1000000046</v>
      </c>
      <c r="F4029" s="4" t="s">
        <v>52</v>
      </c>
      <c r="G4029" s="4" t="s">
        <v>26</v>
      </c>
      <c r="H4029">
        <v>40000085</v>
      </c>
      <c r="I4029" s="4" t="s">
        <v>24</v>
      </c>
      <c r="J4029" s="11">
        <v>15.200000000000003</v>
      </c>
      <c r="K4029" s="11">
        <v>0</v>
      </c>
      <c r="L4029" s="11">
        <v>0</v>
      </c>
      <c r="M4029" s="11">
        <v>0</v>
      </c>
      <c r="N4029" s="11">
        <f>IFERROR(合并表__明细[[#This Row],[期末库存]]/合并表__明细[[#This Row],[未来50天出库量]]*50,999)</f>
        <v>999</v>
      </c>
      <c r="O4029" s="11" t="str">
        <f>IF(合并表__明细[[#This Row],[库存天数]]&lt;=3,"不足",IF(合并表__明细[[#This Row],[库存天数]]&gt;=100,"积压","正常"))</f>
        <v>积压</v>
      </c>
    </row>
    <row r="4030" spans="2:15" x14ac:dyDescent="0.2">
      <c r="B4030" s="1">
        <v>43251</v>
      </c>
      <c r="C4030" s="4" t="s">
        <v>22</v>
      </c>
      <c r="D4030" s="4" t="s">
        <v>54</v>
      </c>
      <c r="E4030">
        <v>1000000046</v>
      </c>
      <c r="F4030" s="4" t="s">
        <v>52</v>
      </c>
      <c r="G4030" s="4" t="s">
        <v>26</v>
      </c>
      <c r="H4030">
        <v>40000080</v>
      </c>
      <c r="I4030" s="4" t="s">
        <v>67</v>
      </c>
      <c r="J4030" s="11">
        <v>5.3479999999999981</v>
      </c>
      <c r="K4030" s="11">
        <v>0</v>
      </c>
      <c r="L4030" s="11">
        <v>0</v>
      </c>
      <c r="M4030" s="11">
        <v>0</v>
      </c>
      <c r="N4030" s="11">
        <f>IFERROR(合并表__明细[[#This Row],[期末库存]]/合并表__明细[[#This Row],[未来50天出库量]]*50,999)</f>
        <v>999</v>
      </c>
      <c r="O4030" s="11" t="str">
        <f>IF(合并表__明细[[#This Row],[库存天数]]&lt;=3,"不足",IF(合并表__明细[[#This Row],[库存天数]]&gt;=100,"积压","正常"))</f>
        <v>积压</v>
      </c>
    </row>
    <row r="4031" spans="2:15" x14ac:dyDescent="0.2">
      <c r="B4031" s="1">
        <v>43251</v>
      </c>
      <c r="C4031" s="4" t="s">
        <v>22</v>
      </c>
      <c r="D4031" s="4" t="s">
        <v>25</v>
      </c>
      <c r="E4031">
        <v>1000003183</v>
      </c>
      <c r="F4031" s="4" t="s">
        <v>23</v>
      </c>
      <c r="G4031" s="4" t="s">
        <v>26</v>
      </c>
      <c r="H4031">
        <v>40000085</v>
      </c>
      <c r="I4031" s="4" t="s">
        <v>24</v>
      </c>
      <c r="J4031" s="11">
        <v>411.92799999999994</v>
      </c>
      <c r="K4031" s="11">
        <v>0</v>
      </c>
      <c r="L4031" s="11">
        <v>0</v>
      </c>
      <c r="M4031" s="11">
        <v>0</v>
      </c>
      <c r="N4031" s="11">
        <f>IFERROR(合并表__明细[[#This Row],[期末库存]]/合并表__明细[[#This Row],[未来50天出库量]]*50,999)</f>
        <v>999</v>
      </c>
      <c r="O4031" s="11" t="str">
        <f>IF(合并表__明细[[#This Row],[库存天数]]&lt;=3,"不足",IF(合并表__明细[[#This Row],[库存天数]]&gt;=100,"积压","正常"))</f>
        <v>积压</v>
      </c>
    </row>
    <row r="4032" spans="2:15" x14ac:dyDescent="0.2">
      <c r="B4032" s="1">
        <v>43251</v>
      </c>
      <c r="C4032" s="4" t="s">
        <v>22</v>
      </c>
      <c r="D4032" s="4" t="s">
        <v>21</v>
      </c>
      <c r="E4032">
        <v>1000002872</v>
      </c>
      <c r="F4032" s="4" t="s">
        <v>19</v>
      </c>
      <c r="G4032" s="4" t="s">
        <v>26</v>
      </c>
      <c r="H4032">
        <v>40000085</v>
      </c>
      <c r="I4032" s="4" t="s">
        <v>24</v>
      </c>
      <c r="J4032" s="11">
        <v>2.1000000000000014</v>
      </c>
      <c r="K4032" s="11">
        <v>0</v>
      </c>
      <c r="L4032" s="11">
        <v>0</v>
      </c>
      <c r="M4032" s="11">
        <v>0</v>
      </c>
      <c r="N4032" s="11">
        <f>IFERROR(合并表__明细[[#This Row],[期末库存]]/合并表__明细[[#This Row],[未来50天出库量]]*50,999)</f>
        <v>999</v>
      </c>
      <c r="O4032" s="11" t="str">
        <f>IF(合并表__明细[[#This Row],[库存天数]]&lt;=3,"不足",IF(合并表__明细[[#This Row],[库存天数]]&gt;=100,"积压","正常"))</f>
        <v>积压</v>
      </c>
    </row>
    <row r="4033" spans="2:15" x14ac:dyDescent="0.2">
      <c r="B4033" s="1">
        <v>43251</v>
      </c>
      <c r="C4033" s="4" t="s">
        <v>22</v>
      </c>
      <c r="D4033" s="4" t="s">
        <v>29</v>
      </c>
      <c r="E4033">
        <v>1000000101</v>
      </c>
      <c r="F4033" s="4" t="s">
        <v>39</v>
      </c>
      <c r="G4033" s="4" t="s">
        <v>26</v>
      </c>
      <c r="H4033">
        <v>40000085</v>
      </c>
      <c r="I4033" s="4" t="s">
        <v>24</v>
      </c>
      <c r="J4033" s="11">
        <v>59.744</v>
      </c>
      <c r="K4033" s="11">
        <v>0</v>
      </c>
      <c r="L4033" s="11">
        <v>0</v>
      </c>
      <c r="M4033" s="11">
        <v>0</v>
      </c>
      <c r="N4033" s="11">
        <f>IFERROR(合并表__明细[[#This Row],[期末库存]]/合并表__明细[[#This Row],[未来50天出库量]]*50,999)</f>
        <v>999</v>
      </c>
      <c r="O4033" s="11" t="str">
        <f>IF(合并表__明细[[#This Row],[库存天数]]&lt;=3,"不足",IF(合并表__明细[[#This Row],[库存天数]]&gt;=100,"积压","正常"))</f>
        <v>积压</v>
      </c>
    </row>
    <row r="4034" spans="2:15" hidden="1" x14ac:dyDescent="0.2">
      <c r="B4034" s="1">
        <v>43069</v>
      </c>
      <c r="C4034" s="4" t="s">
        <v>22</v>
      </c>
      <c r="D4034" s="4" t="s">
        <v>25</v>
      </c>
      <c r="E4034">
        <v>1000003183</v>
      </c>
      <c r="F4034" s="4" t="s">
        <v>23</v>
      </c>
      <c r="G4034" s="4" t="s">
        <v>26</v>
      </c>
      <c r="H4034">
        <v>40000085</v>
      </c>
      <c r="I4034" s="4" t="s">
        <v>24</v>
      </c>
      <c r="J4034" s="11">
        <v>409.82799999999992</v>
      </c>
      <c r="K4034" s="11">
        <v>13.4</v>
      </c>
      <c r="L4034" s="11">
        <v>13</v>
      </c>
      <c r="M4034" s="11">
        <v>19.399999999999999</v>
      </c>
      <c r="N4034" s="11">
        <f>IFERROR(合并表__明细[[#This Row],[期末库存]]/合并表__明细[[#This Row],[未来50天出库量]]*50,999)</f>
        <v>1056.2577319587626</v>
      </c>
      <c r="O4034" s="11" t="str">
        <f>IF(合并表__明细[[#This Row],[库存天数]]&lt;=3,"不足",IF(合并表__明细[[#This Row],[库存天数]]&gt;=100,"积压","正常"))</f>
        <v>积压</v>
      </c>
    </row>
    <row r="4035" spans="2:15" hidden="1" x14ac:dyDescent="0.2">
      <c r="B4035" s="1">
        <v>42978</v>
      </c>
      <c r="C4035" s="4" t="s">
        <v>22</v>
      </c>
      <c r="D4035" s="4" t="s">
        <v>69</v>
      </c>
      <c r="E4035">
        <v>1000003349</v>
      </c>
      <c r="F4035" s="4" t="s">
        <v>68</v>
      </c>
      <c r="G4035" s="4" t="s">
        <v>13</v>
      </c>
      <c r="H4035">
        <v>20000099</v>
      </c>
      <c r="I4035" s="4" t="s">
        <v>20</v>
      </c>
      <c r="J4035" s="11">
        <v>4.2540000000000004</v>
      </c>
      <c r="K4035" s="11">
        <v>0.1</v>
      </c>
      <c r="L4035" s="11">
        <v>0.1</v>
      </c>
      <c r="M4035" s="11">
        <v>0.2</v>
      </c>
      <c r="N4035" s="11">
        <f>IFERROR(合并表__明细[[#This Row],[期末库存]]/合并表__明细[[#This Row],[未来50天出库量]]*50,999)</f>
        <v>1063.5</v>
      </c>
      <c r="O4035" s="11" t="str">
        <f>IF(合并表__明细[[#This Row],[库存天数]]&lt;=3,"不足",IF(合并表__明细[[#This Row],[库存天数]]&gt;=100,"积压","正常"))</f>
        <v>积压</v>
      </c>
    </row>
    <row r="4036" spans="2:15" hidden="1" x14ac:dyDescent="0.2">
      <c r="B4036" s="1">
        <v>42794</v>
      </c>
      <c r="C4036" s="4" t="s">
        <v>22</v>
      </c>
      <c r="D4036" s="4" t="s">
        <v>25</v>
      </c>
      <c r="E4036">
        <v>1000003183</v>
      </c>
      <c r="F4036" s="4" t="s">
        <v>23</v>
      </c>
      <c r="G4036" s="4" t="s">
        <v>26</v>
      </c>
      <c r="H4036">
        <v>40000085</v>
      </c>
      <c r="I4036" s="4" t="s">
        <v>24</v>
      </c>
      <c r="J4036" s="11">
        <v>405.8</v>
      </c>
      <c r="K4036" s="11">
        <v>26.2</v>
      </c>
      <c r="L4036" s="11">
        <v>21.2</v>
      </c>
      <c r="M4036" s="11">
        <v>18.2</v>
      </c>
      <c r="N4036" s="11">
        <f>IFERROR(合并表__明细[[#This Row],[期末库存]]/合并表__明细[[#This Row],[未来50天出库量]]*50,999)</f>
        <v>1114.835164835165</v>
      </c>
      <c r="O4036" s="11" t="str">
        <f>IF(合并表__明细[[#This Row],[库存天数]]&lt;=3,"不足",IF(合并表__明细[[#This Row],[库存天数]]&gt;=100,"积压","正常"))</f>
        <v>积压</v>
      </c>
    </row>
    <row r="4037" spans="2:15" hidden="1" x14ac:dyDescent="0.2">
      <c r="B4037" s="1">
        <v>43159</v>
      </c>
      <c r="C4037" s="4" t="s">
        <v>22</v>
      </c>
      <c r="D4037" s="4" t="s">
        <v>25</v>
      </c>
      <c r="E4037">
        <v>1000003183</v>
      </c>
      <c r="F4037" s="4" t="s">
        <v>23</v>
      </c>
      <c r="G4037" s="4" t="s">
        <v>13</v>
      </c>
      <c r="H4037">
        <v>10000061</v>
      </c>
      <c r="I4037" s="4" t="s">
        <v>28</v>
      </c>
      <c r="J4037" s="11">
        <v>101.60000000000002</v>
      </c>
      <c r="K4037" s="11">
        <v>39.299999999999997</v>
      </c>
      <c r="L4037" s="11">
        <v>36.1</v>
      </c>
      <c r="M4037" s="11">
        <v>4.5</v>
      </c>
      <c r="N4037" s="11">
        <f>IFERROR(合并表__明细[[#This Row],[期末库存]]/合并表__明细[[#This Row],[未来50天出库量]]*50,999)</f>
        <v>1128.8888888888891</v>
      </c>
      <c r="O4037" s="11" t="str">
        <f>IF(合并表__明细[[#This Row],[库存天数]]&lt;=3,"不足",IF(合并表__明细[[#This Row],[库存天数]]&gt;=100,"积压","正常"))</f>
        <v>积压</v>
      </c>
    </row>
    <row r="4038" spans="2:15" hidden="1" x14ac:dyDescent="0.2">
      <c r="B4038" s="1">
        <v>43131</v>
      </c>
      <c r="C4038" s="4" t="s">
        <v>22</v>
      </c>
      <c r="D4038" s="4" t="s">
        <v>25</v>
      </c>
      <c r="E4038">
        <v>1000003183</v>
      </c>
      <c r="F4038" s="4" t="s">
        <v>23</v>
      </c>
      <c r="G4038" s="4" t="s">
        <v>26</v>
      </c>
      <c r="H4038">
        <v>40000085</v>
      </c>
      <c r="I4038" s="4" t="s">
        <v>24</v>
      </c>
      <c r="J4038" s="11">
        <v>412.12799999999993</v>
      </c>
      <c r="K4038" s="11">
        <v>21.7</v>
      </c>
      <c r="L4038" s="11">
        <v>19.399999999999999</v>
      </c>
      <c r="M4038" s="11">
        <v>17</v>
      </c>
      <c r="N4038" s="11">
        <f>IFERROR(合并表__明细[[#This Row],[期末库存]]/合并表__明细[[#This Row],[未来50天出库量]]*50,999)</f>
        <v>1212.1411764705881</v>
      </c>
      <c r="O4038" s="11" t="str">
        <f>IF(合并表__明细[[#This Row],[库存天数]]&lt;=3,"不足",IF(合并表__明细[[#This Row],[库存天数]]&gt;=100,"积压","正常"))</f>
        <v>积压</v>
      </c>
    </row>
    <row r="4039" spans="2:15" hidden="1" x14ac:dyDescent="0.2">
      <c r="B4039" s="1">
        <v>43220</v>
      </c>
      <c r="C4039" s="4" t="s">
        <v>9</v>
      </c>
      <c r="D4039" s="4" t="s">
        <v>17</v>
      </c>
      <c r="E4039">
        <v>1000000059</v>
      </c>
      <c r="F4039" s="4" t="s">
        <v>55</v>
      </c>
      <c r="G4039" s="4" t="s">
        <v>13</v>
      </c>
      <c r="H4039">
        <v>10000111</v>
      </c>
      <c r="I4039" s="4" t="s">
        <v>37</v>
      </c>
      <c r="J4039" s="11">
        <v>327.36799999999994</v>
      </c>
      <c r="K4039" s="11">
        <v>33</v>
      </c>
      <c r="L4039" s="11">
        <v>35.6</v>
      </c>
      <c r="M4039" s="11">
        <v>12.87642941523033</v>
      </c>
      <c r="N4039" s="11">
        <f>IFERROR(合并表__明细[[#This Row],[期末库存]]/合并表__明细[[#This Row],[未来50天出库量]]*50,999)</f>
        <v>1271.1909079887737</v>
      </c>
      <c r="O4039" s="11" t="str">
        <f>IF(合并表__明细[[#This Row],[库存天数]]&lt;=3,"不足",IF(合并表__明细[[#This Row],[库存天数]]&gt;=100,"积压","正常"))</f>
        <v>积压</v>
      </c>
    </row>
    <row r="4040" spans="2:15" hidden="1" x14ac:dyDescent="0.2">
      <c r="B4040" s="1">
        <v>43131</v>
      </c>
      <c r="C4040" s="4" t="s">
        <v>9</v>
      </c>
      <c r="D4040" s="4" t="s">
        <v>15</v>
      </c>
      <c r="E4040">
        <v>1000002986</v>
      </c>
      <c r="F4040" s="4" t="s">
        <v>14</v>
      </c>
      <c r="G4040" s="4" t="s">
        <v>13</v>
      </c>
      <c r="H4040">
        <v>10000111</v>
      </c>
      <c r="I4040" s="4" t="s">
        <v>37</v>
      </c>
      <c r="J4040" s="11">
        <v>88.999999999999972</v>
      </c>
      <c r="K4040" s="11">
        <v>23.3</v>
      </c>
      <c r="L4040" s="11">
        <v>21.2</v>
      </c>
      <c r="M4040" s="11">
        <v>3.3</v>
      </c>
      <c r="N4040" s="11">
        <f>IFERROR(合并表__明细[[#This Row],[期末库存]]/合并表__明细[[#This Row],[未来50天出库量]]*50,999)</f>
        <v>1348.484848484848</v>
      </c>
      <c r="O4040" s="11" t="str">
        <f>IF(合并表__明细[[#This Row],[库存天数]]&lt;=3,"不足",IF(合并表__明细[[#This Row],[库存天数]]&gt;=100,"积压","正常"))</f>
        <v>积压</v>
      </c>
    </row>
    <row r="4041" spans="2:15" hidden="1" x14ac:dyDescent="0.2">
      <c r="B4041" s="1">
        <v>42916</v>
      </c>
      <c r="C4041" s="4" t="s">
        <v>9</v>
      </c>
      <c r="D4041" s="4" t="s">
        <v>57</v>
      </c>
      <c r="E4041">
        <v>1000001502</v>
      </c>
      <c r="F4041" s="4" t="s">
        <v>56</v>
      </c>
      <c r="G4041" s="4" t="s">
        <v>13</v>
      </c>
      <c r="H4041">
        <v>10000131</v>
      </c>
      <c r="I4041" s="4" t="s">
        <v>38</v>
      </c>
      <c r="J4041" s="11">
        <v>345.38000000000011</v>
      </c>
      <c r="K4041" s="11">
        <v>121.38000000000001</v>
      </c>
      <c r="L4041" s="11">
        <v>121.5</v>
      </c>
      <c r="M4041" s="11">
        <v>12.3</v>
      </c>
      <c r="N4041" s="11">
        <f>IFERROR(合并表__明细[[#This Row],[期末库存]]/合并表__明细[[#This Row],[未来50天出库量]]*50,999)</f>
        <v>1403.9837398373986</v>
      </c>
      <c r="O4041" s="11" t="str">
        <f>IF(合并表__明细[[#This Row],[库存天数]]&lt;=3,"不足",IF(合并表__明细[[#This Row],[库存天数]]&gt;=100,"积压","正常"))</f>
        <v>积压</v>
      </c>
    </row>
    <row r="4042" spans="2:15" hidden="1" x14ac:dyDescent="0.2">
      <c r="B4042" s="1">
        <v>42947</v>
      </c>
      <c r="C4042" s="4" t="s">
        <v>22</v>
      </c>
      <c r="D4042" s="4" t="s">
        <v>25</v>
      </c>
      <c r="E4042">
        <v>1000003183</v>
      </c>
      <c r="F4042" s="4" t="s">
        <v>23</v>
      </c>
      <c r="G4042" s="4" t="s">
        <v>26</v>
      </c>
      <c r="H4042">
        <v>40000085</v>
      </c>
      <c r="I4042" s="4" t="s">
        <v>24</v>
      </c>
      <c r="J4042" s="11">
        <v>409.12799999999993</v>
      </c>
      <c r="K4042" s="11">
        <v>33.9</v>
      </c>
      <c r="L4042" s="11">
        <v>30.1</v>
      </c>
      <c r="M4042" s="11">
        <v>13.7</v>
      </c>
      <c r="N4042" s="11">
        <f>IFERROR(合并表__明细[[#This Row],[期末库存]]/合并表__明细[[#This Row],[未来50天出库量]]*50,999)</f>
        <v>1493.1678832116786</v>
      </c>
      <c r="O4042" s="11" t="str">
        <f>IF(合并表__明细[[#This Row],[库存天数]]&lt;=3,"不足",IF(合并表__明细[[#This Row],[库存天数]]&gt;=100,"积压","正常"))</f>
        <v>积压</v>
      </c>
    </row>
    <row r="4043" spans="2:15" hidden="1" x14ac:dyDescent="0.2">
      <c r="B4043" s="1">
        <v>42855</v>
      </c>
      <c r="C4043" s="4" t="s">
        <v>22</v>
      </c>
      <c r="D4043" s="4" t="s">
        <v>64</v>
      </c>
      <c r="E4043">
        <v>1000002973</v>
      </c>
      <c r="F4043" s="4" t="s">
        <v>63</v>
      </c>
      <c r="G4043" s="4" t="s">
        <v>13</v>
      </c>
      <c r="H4043">
        <v>10000078</v>
      </c>
      <c r="I4043" s="4" t="s">
        <v>30</v>
      </c>
      <c r="J4043" s="11">
        <v>77.5</v>
      </c>
      <c r="K4043" s="11">
        <v>15.299999999999999</v>
      </c>
      <c r="L4043" s="11">
        <v>15.899999999999999</v>
      </c>
      <c r="M4043" s="11">
        <v>2.5</v>
      </c>
      <c r="N4043" s="11">
        <f>IFERROR(合并表__明细[[#This Row],[期末库存]]/合并表__明细[[#This Row],[未来50天出库量]]*50,999)</f>
        <v>1550</v>
      </c>
      <c r="O4043" s="11" t="str">
        <f>IF(合并表__明细[[#This Row],[库存天数]]&lt;=3,"不足",IF(合并表__明细[[#This Row],[库存天数]]&gt;=100,"积压","正常"))</f>
        <v>积压</v>
      </c>
    </row>
    <row r="4044" spans="2:15" hidden="1" x14ac:dyDescent="0.2">
      <c r="B4044" s="1">
        <v>43069</v>
      </c>
      <c r="C4044" s="4" t="s">
        <v>9</v>
      </c>
      <c r="D4044" s="4" t="s">
        <v>57</v>
      </c>
      <c r="E4044">
        <v>1000001502</v>
      </c>
      <c r="F4044" s="4" t="s">
        <v>56</v>
      </c>
      <c r="G4044" s="4" t="s">
        <v>13</v>
      </c>
      <c r="H4044">
        <v>10000131</v>
      </c>
      <c r="I4044" s="4" t="s">
        <v>38</v>
      </c>
      <c r="J4044" s="11">
        <v>348.88000000000011</v>
      </c>
      <c r="K4044" s="11">
        <v>231</v>
      </c>
      <c r="L4044" s="11">
        <v>225</v>
      </c>
      <c r="M4044" s="11">
        <v>11.1</v>
      </c>
      <c r="N4044" s="11">
        <f>IFERROR(合并表__明细[[#This Row],[期末库存]]/合并表__明细[[#This Row],[未来50天出库量]]*50,999)</f>
        <v>1571.531531531532</v>
      </c>
      <c r="O4044" s="11" t="str">
        <f>IF(合并表__明细[[#This Row],[库存天数]]&lt;=3,"不足",IF(合并表__明细[[#This Row],[库存天数]]&gt;=100,"积压","正常"))</f>
        <v>积压</v>
      </c>
    </row>
    <row r="4045" spans="2:15" hidden="1" x14ac:dyDescent="0.2">
      <c r="B4045" s="1">
        <v>43039</v>
      </c>
      <c r="C4045" s="4" t="s">
        <v>22</v>
      </c>
      <c r="D4045" s="4" t="s">
        <v>25</v>
      </c>
      <c r="E4045">
        <v>1000003183</v>
      </c>
      <c r="F4045" s="4" t="s">
        <v>23</v>
      </c>
      <c r="G4045" s="4" t="s">
        <v>26</v>
      </c>
      <c r="H4045">
        <v>40000085</v>
      </c>
      <c r="I4045" s="4" t="s">
        <v>24</v>
      </c>
      <c r="J4045" s="11">
        <v>409.42799999999994</v>
      </c>
      <c r="K4045" s="11">
        <v>12</v>
      </c>
      <c r="L4045" s="11">
        <v>11.5</v>
      </c>
      <c r="M4045" s="11">
        <v>13</v>
      </c>
      <c r="N4045" s="11">
        <f>IFERROR(合并表__明细[[#This Row],[期末库存]]/合并表__明细[[#This Row],[未来50天出库量]]*50,999)</f>
        <v>1574.7230769230766</v>
      </c>
      <c r="O4045" s="11" t="str">
        <f>IF(合并表__明细[[#This Row],[库存天数]]&lt;=3,"不足",IF(合并表__明细[[#This Row],[库存天数]]&gt;=100,"积压","正常"))</f>
        <v>积压</v>
      </c>
    </row>
    <row r="4046" spans="2:15" hidden="1" x14ac:dyDescent="0.2">
      <c r="B4046" s="1">
        <v>42947</v>
      </c>
      <c r="C4046" s="4" t="s">
        <v>22</v>
      </c>
      <c r="D4046" s="4" t="s">
        <v>69</v>
      </c>
      <c r="E4046">
        <v>1000003349</v>
      </c>
      <c r="F4046" s="4" t="s">
        <v>68</v>
      </c>
      <c r="G4046" s="4" t="s">
        <v>13</v>
      </c>
      <c r="H4046">
        <v>20000099</v>
      </c>
      <c r="I4046" s="4" t="s">
        <v>20</v>
      </c>
      <c r="J4046" s="11">
        <v>4.2540000000000004</v>
      </c>
      <c r="K4046" s="11">
        <v>15.299999999999999</v>
      </c>
      <c r="L4046" s="11">
        <v>13.100000000000001</v>
      </c>
      <c r="M4046" s="11">
        <v>0.1</v>
      </c>
      <c r="N4046" s="11">
        <f>IFERROR(合并表__明细[[#This Row],[期末库存]]/合并表__明细[[#This Row],[未来50天出库量]]*50,999)</f>
        <v>2127</v>
      </c>
      <c r="O4046" s="11" t="str">
        <f>IF(合并表__明细[[#This Row],[库存天数]]&lt;=3,"不足",IF(合并表__明细[[#This Row],[库存天数]]&gt;=100,"积压","正常"))</f>
        <v>积压</v>
      </c>
    </row>
    <row r="4047" spans="2:15" hidden="1" x14ac:dyDescent="0.2">
      <c r="B4047" s="1">
        <v>43008</v>
      </c>
      <c r="C4047" s="4" t="s">
        <v>22</v>
      </c>
      <c r="D4047" s="4" t="s">
        <v>69</v>
      </c>
      <c r="E4047">
        <v>1000003349</v>
      </c>
      <c r="F4047" s="4" t="s">
        <v>68</v>
      </c>
      <c r="G4047" s="4" t="s">
        <v>13</v>
      </c>
      <c r="H4047">
        <v>20000099</v>
      </c>
      <c r="I4047" s="4" t="s">
        <v>20</v>
      </c>
      <c r="J4047" s="11">
        <v>4.3540000000000001</v>
      </c>
      <c r="K4047" s="11">
        <v>0.3</v>
      </c>
      <c r="L4047" s="11">
        <v>0.2</v>
      </c>
      <c r="M4047" s="11">
        <v>0.1</v>
      </c>
      <c r="N4047" s="11">
        <f>IFERROR(合并表__明细[[#This Row],[期末库存]]/合并表__明细[[#This Row],[未来50天出库量]]*50,999)</f>
        <v>2177</v>
      </c>
      <c r="O4047" s="11" t="str">
        <f>IF(合并表__明细[[#This Row],[库存天数]]&lt;=3,"不足",IF(合并表__明细[[#This Row],[库存天数]]&gt;=100,"积压","正常"))</f>
        <v>积压</v>
      </c>
    </row>
    <row r="4048" spans="2:15" hidden="1" x14ac:dyDescent="0.2">
      <c r="B4048" s="1">
        <v>43069</v>
      </c>
      <c r="C4048" s="4" t="s">
        <v>22</v>
      </c>
      <c r="D4048" s="4" t="s">
        <v>69</v>
      </c>
      <c r="E4048">
        <v>1000003349</v>
      </c>
      <c r="F4048" s="4" t="s">
        <v>68</v>
      </c>
      <c r="G4048" s="4" t="s">
        <v>13</v>
      </c>
      <c r="H4048">
        <v>20000099</v>
      </c>
      <c r="I4048" s="4" t="s">
        <v>20</v>
      </c>
      <c r="J4048" s="11">
        <v>4.4539999999999997</v>
      </c>
      <c r="K4048" s="11">
        <v>0.1</v>
      </c>
      <c r="L4048" s="11">
        <v>0</v>
      </c>
      <c r="M4048" s="11">
        <v>0.1</v>
      </c>
      <c r="N4048" s="11">
        <f>IFERROR(合并表__明细[[#This Row],[期末库存]]/合并表__明细[[#This Row],[未来50天出库量]]*50,999)</f>
        <v>2226.9999999999995</v>
      </c>
      <c r="O4048" s="11" t="str">
        <f>IF(合并表__明细[[#This Row],[库存天数]]&lt;=3,"不足",IF(合并表__明细[[#This Row],[库存天数]]&gt;=100,"积压","正常"))</f>
        <v>积压</v>
      </c>
    </row>
    <row r="4049" spans="2:15" hidden="1" x14ac:dyDescent="0.2">
      <c r="B4049" s="1">
        <v>43008</v>
      </c>
      <c r="C4049" s="4" t="s">
        <v>9</v>
      </c>
      <c r="D4049" s="4" t="s">
        <v>17</v>
      </c>
      <c r="E4049">
        <v>1000000059</v>
      </c>
      <c r="F4049" s="4" t="s">
        <v>55</v>
      </c>
      <c r="G4049" s="4" t="s">
        <v>13</v>
      </c>
      <c r="H4049">
        <v>10000111</v>
      </c>
      <c r="I4049" s="4" t="s">
        <v>37</v>
      </c>
      <c r="J4049" s="11">
        <v>328.06799999999998</v>
      </c>
      <c r="K4049" s="11">
        <v>37.9</v>
      </c>
      <c r="L4049" s="11">
        <v>39.200000000000003</v>
      </c>
      <c r="M4049" s="11">
        <v>5.8</v>
      </c>
      <c r="N4049" s="11">
        <f>IFERROR(合并表__明细[[#This Row],[期末库存]]/合并表__明细[[#This Row],[未来50天出库量]]*50,999)</f>
        <v>2828.1724137931033</v>
      </c>
      <c r="O4049" s="11" t="str">
        <f>IF(合并表__明细[[#This Row],[库存天数]]&lt;=3,"不足",IF(合并表__明细[[#This Row],[库存天数]]&gt;=100,"积压","正常"))</f>
        <v>积压</v>
      </c>
    </row>
    <row r="4050" spans="2:15" hidden="1" x14ac:dyDescent="0.2">
      <c r="B4050" s="1">
        <v>43159</v>
      </c>
      <c r="C4050" s="4" t="s">
        <v>9</v>
      </c>
      <c r="D4050" s="4" t="s">
        <v>17</v>
      </c>
      <c r="E4050">
        <v>1000000059</v>
      </c>
      <c r="F4050" s="4" t="s">
        <v>55</v>
      </c>
      <c r="G4050" s="4" t="s">
        <v>13</v>
      </c>
      <c r="H4050">
        <v>10000136</v>
      </c>
      <c r="I4050" s="4" t="s">
        <v>40</v>
      </c>
      <c r="J4050" s="11">
        <v>123</v>
      </c>
      <c r="K4050" s="11">
        <v>67.5</v>
      </c>
      <c r="L4050" s="11">
        <v>65.400000000000006</v>
      </c>
      <c r="M4050" s="11">
        <v>2.1</v>
      </c>
      <c r="N4050" s="11">
        <f>IFERROR(合并表__明细[[#This Row],[期末库存]]/合并表__明细[[#This Row],[未来50天出库量]]*50,999)</f>
        <v>2928.5714285714284</v>
      </c>
      <c r="O4050" s="11" t="str">
        <f>IF(合并表__明细[[#This Row],[库存天数]]&lt;=3,"不足",IF(合并表__明细[[#This Row],[库存天数]]&gt;=100,"积压","正常"))</f>
        <v>积压</v>
      </c>
    </row>
    <row r="4051" spans="2:15" hidden="1" x14ac:dyDescent="0.2">
      <c r="B4051" s="1">
        <v>42766</v>
      </c>
      <c r="C4051" s="4" t="s">
        <v>22</v>
      </c>
      <c r="D4051" s="4" t="s">
        <v>49</v>
      </c>
      <c r="E4051">
        <v>1000000020</v>
      </c>
      <c r="F4051" s="4" t="s">
        <v>73</v>
      </c>
      <c r="G4051" s="4" t="s">
        <v>13</v>
      </c>
      <c r="H4051">
        <v>10000131</v>
      </c>
      <c r="I4051" s="4" t="s">
        <v>38</v>
      </c>
      <c r="J4051" s="11">
        <v>135.80000000000001</v>
      </c>
      <c r="K4051" s="11">
        <v>33.5</v>
      </c>
      <c r="L4051" s="11">
        <v>32.1</v>
      </c>
      <c r="M4051" s="11">
        <v>2.2000000000000002</v>
      </c>
      <c r="N4051" s="11">
        <f>IFERROR(合并表__明细[[#This Row],[期末库存]]/合并表__明细[[#This Row],[未来50天出库量]]*50,999)</f>
        <v>3086.3636363636365</v>
      </c>
      <c r="O4051" s="11" t="str">
        <f>IF(合并表__明细[[#This Row],[库存天数]]&lt;=3,"不足",IF(合并表__明细[[#This Row],[库存天数]]&gt;=100,"积压","正常"))</f>
        <v>积压</v>
      </c>
    </row>
    <row r="4052" spans="2:15" hidden="1" x14ac:dyDescent="0.2">
      <c r="B4052" s="1">
        <v>42766</v>
      </c>
      <c r="C4052" s="4" t="s">
        <v>9</v>
      </c>
      <c r="D4052" s="4" t="s">
        <v>57</v>
      </c>
      <c r="E4052">
        <v>1000001502</v>
      </c>
      <c r="F4052" s="4" t="s">
        <v>56</v>
      </c>
      <c r="G4052" s="4" t="s">
        <v>13</v>
      </c>
      <c r="H4052">
        <v>10000111</v>
      </c>
      <c r="I4052" s="4" t="s">
        <v>37</v>
      </c>
      <c r="J4052" s="11">
        <v>278.8</v>
      </c>
      <c r="K4052" s="11">
        <v>70</v>
      </c>
      <c r="L4052" s="11">
        <v>71.2</v>
      </c>
      <c r="M4052" s="11">
        <v>4.4000000000000004</v>
      </c>
      <c r="N4052" s="11">
        <f>IFERROR(合并表__明细[[#This Row],[期末库存]]/合并表__明细[[#This Row],[未来50天出库量]]*50,999)</f>
        <v>3168.181818181818</v>
      </c>
      <c r="O4052" s="11" t="str">
        <f>IF(合并表__明细[[#This Row],[库存天数]]&lt;=3,"不足",IF(合并表__明细[[#This Row],[库存天数]]&gt;=100,"积压","正常"))</f>
        <v>积压</v>
      </c>
    </row>
    <row r="4053" spans="2:15" hidden="1" x14ac:dyDescent="0.2">
      <c r="B4053" s="1">
        <v>42855</v>
      </c>
      <c r="C4053" s="4" t="s">
        <v>22</v>
      </c>
      <c r="D4053" s="4" t="s">
        <v>21</v>
      </c>
      <c r="E4053">
        <v>1000002872</v>
      </c>
      <c r="F4053" s="4" t="s">
        <v>19</v>
      </c>
      <c r="G4053" s="4" t="s">
        <v>13</v>
      </c>
      <c r="H4053">
        <v>20000099</v>
      </c>
      <c r="I4053" s="4" t="s">
        <v>20</v>
      </c>
      <c r="J4053" s="11">
        <v>40</v>
      </c>
      <c r="K4053" s="11">
        <v>5.0999999999999996</v>
      </c>
      <c r="L4053" s="11">
        <v>5.1999999999999993</v>
      </c>
      <c r="M4053" s="11">
        <v>0.3</v>
      </c>
      <c r="N4053" s="11">
        <f>IFERROR(合并表__明细[[#This Row],[期末库存]]/合并表__明细[[#This Row],[未来50天出库量]]*50,999)</f>
        <v>6666.666666666667</v>
      </c>
      <c r="O4053" s="11" t="str">
        <f>IF(合并表__明细[[#This Row],[库存天数]]&lt;=3,"不足",IF(合并表__明细[[#This Row],[库存天数]]&gt;=100,"积压","正常"))</f>
        <v>积压</v>
      </c>
    </row>
  </sheetData>
  <phoneticPr fontId="2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3880-AFD3-4D43-B702-BFC9AC2361CD}">
  <sheetPr codeName="Sheet4">
    <tabColor theme="0" tint="-0.499984740745262"/>
  </sheetPr>
  <dimension ref="A1:J15129"/>
  <sheetViews>
    <sheetView workbookViewId="0">
      <selection activeCell="N23" sqref="N23"/>
    </sheetView>
  </sheetViews>
  <sheetFormatPr defaultRowHeight="14.25" x14ac:dyDescent="0.2"/>
  <cols>
    <col min="1" max="1" width="7.25" bestFit="1" customWidth="1"/>
    <col min="2" max="2" width="11.125" bestFit="1" customWidth="1"/>
    <col min="3" max="3" width="7.25" bestFit="1" customWidth="1"/>
    <col min="4" max="4" width="9" bestFit="1" customWidth="1"/>
    <col min="5" max="5" width="13" bestFit="1" customWidth="1"/>
    <col min="6" max="6" width="21.375" bestFit="1" customWidth="1"/>
    <col min="7" max="7" width="12" bestFit="1" customWidth="1"/>
    <col min="8" max="8" width="11" style="2" bestFit="1" customWidth="1"/>
    <col min="9" max="9" width="15.25" bestFit="1" customWidth="1"/>
    <col min="10" max="10" width="12.75" bestFit="1" customWidth="1"/>
  </cols>
  <sheetData>
    <row r="1" spans="1:10" x14ac:dyDescent="0.2">
      <c r="A1" t="s">
        <v>89</v>
      </c>
      <c r="B1" s="1" t="s">
        <v>82</v>
      </c>
      <c r="C1" t="s">
        <v>87</v>
      </c>
      <c r="D1" t="s">
        <v>86</v>
      </c>
      <c r="E1" t="s">
        <v>88</v>
      </c>
      <c r="F1" t="s">
        <v>97</v>
      </c>
      <c r="G1" s="2" t="s">
        <v>5</v>
      </c>
      <c r="H1" t="s">
        <v>83</v>
      </c>
      <c r="I1" t="s">
        <v>84</v>
      </c>
      <c r="J1" t="s">
        <v>85</v>
      </c>
    </row>
    <row r="2" spans="1:10" x14ac:dyDescent="0.2">
      <c r="A2" t="s">
        <v>90</v>
      </c>
      <c r="B2" s="1">
        <v>42736</v>
      </c>
      <c r="C2" t="s">
        <v>9</v>
      </c>
      <c r="D2" t="s">
        <v>15</v>
      </c>
      <c r="E2">
        <v>1000002986</v>
      </c>
      <c r="F2" t="s">
        <v>14</v>
      </c>
      <c r="G2" s="2" t="s">
        <v>13</v>
      </c>
      <c r="H2">
        <v>10000211</v>
      </c>
      <c r="I2" t="s">
        <v>11</v>
      </c>
      <c r="J2">
        <v>52.8</v>
      </c>
    </row>
    <row r="3" spans="1:10" x14ac:dyDescent="0.2">
      <c r="A3" t="s">
        <v>90</v>
      </c>
      <c r="B3" s="1">
        <v>42736</v>
      </c>
      <c r="C3" t="s">
        <v>9</v>
      </c>
      <c r="D3" t="s">
        <v>12</v>
      </c>
      <c r="E3">
        <v>1000000072</v>
      </c>
      <c r="F3" t="s">
        <v>10</v>
      </c>
      <c r="G3" s="2" t="s">
        <v>13</v>
      </c>
      <c r="H3">
        <v>10000211</v>
      </c>
      <c r="I3" t="s">
        <v>11</v>
      </c>
      <c r="J3">
        <v>37.200000000000003</v>
      </c>
    </row>
    <row r="4" spans="1:10" x14ac:dyDescent="0.2">
      <c r="A4" t="s">
        <v>90</v>
      </c>
      <c r="B4" s="1">
        <v>42737</v>
      </c>
      <c r="C4" t="s">
        <v>22</v>
      </c>
      <c r="D4" t="s">
        <v>21</v>
      </c>
      <c r="E4">
        <v>1000002872</v>
      </c>
      <c r="F4" t="s">
        <v>19</v>
      </c>
      <c r="G4" s="2" t="s">
        <v>13</v>
      </c>
      <c r="H4">
        <v>20000099</v>
      </c>
      <c r="I4" t="s">
        <v>20</v>
      </c>
      <c r="J4">
        <v>0.5</v>
      </c>
    </row>
    <row r="5" spans="1:10" x14ac:dyDescent="0.2">
      <c r="A5" t="s">
        <v>90</v>
      </c>
      <c r="B5" s="1">
        <v>42738</v>
      </c>
      <c r="C5" t="s">
        <v>43</v>
      </c>
      <c r="D5" t="s">
        <v>42</v>
      </c>
      <c r="E5">
        <v>1000000931</v>
      </c>
      <c r="F5" t="s">
        <v>41</v>
      </c>
      <c r="G5" s="2" t="s">
        <v>13</v>
      </c>
      <c r="H5">
        <v>10000131</v>
      </c>
      <c r="I5" t="s">
        <v>38</v>
      </c>
      <c r="J5">
        <v>32.4</v>
      </c>
    </row>
    <row r="6" spans="1:10" x14ac:dyDescent="0.2">
      <c r="A6" t="s">
        <v>90</v>
      </c>
      <c r="B6" s="1">
        <v>42738</v>
      </c>
      <c r="C6" t="s">
        <v>43</v>
      </c>
      <c r="D6" t="s">
        <v>42</v>
      </c>
      <c r="E6">
        <v>1000000931</v>
      </c>
      <c r="F6" t="s">
        <v>41</v>
      </c>
      <c r="G6" s="2" t="s">
        <v>13</v>
      </c>
      <c r="H6">
        <v>10000131</v>
      </c>
      <c r="I6" t="s">
        <v>38</v>
      </c>
      <c r="J6">
        <v>24.2</v>
      </c>
    </row>
    <row r="7" spans="1:10" x14ac:dyDescent="0.2">
      <c r="A7" t="s">
        <v>90</v>
      </c>
      <c r="B7" s="1">
        <v>42738</v>
      </c>
      <c r="C7" t="s">
        <v>43</v>
      </c>
      <c r="D7" t="s">
        <v>42</v>
      </c>
      <c r="E7">
        <v>1000000931</v>
      </c>
      <c r="F7" t="s">
        <v>41</v>
      </c>
      <c r="G7" s="2" t="s">
        <v>13</v>
      </c>
      <c r="H7">
        <v>10000131</v>
      </c>
      <c r="I7" t="s">
        <v>38</v>
      </c>
      <c r="J7">
        <v>34.5</v>
      </c>
    </row>
    <row r="8" spans="1:10" x14ac:dyDescent="0.2">
      <c r="A8" t="s">
        <v>90</v>
      </c>
      <c r="B8" s="1">
        <v>42738</v>
      </c>
      <c r="C8" t="s">
        <v>43</v>
      </c>
      <c r="D8" t="s">
        <v>42</v>
      </c>
      <c r="E8">
        <v>1000001014</v>
      </c>
      <c r="F8" t="s">
        <v>44</v>
      </c>
      <c r="G8" s="2" t="s">
        <v>13</v>
      </c>
      <c r="H8">
        <v>10000078</v>
      </c>
      <c r="I8" t="s">
        <v>30</v>
      </c>
      <c r="J8">
        <v>14.8</v>
      </c>
    </row>
    <row r="9" spans="1:10" x14ac:dyDescent="0.2">
      <c r="A9" t="s">
        <v>90</v>
      </c>
      <c r="B9" s="1">
        <v>42738</v>
      </c>
      <c r="C9" t="s">
        <v>43</v>
      </c>
      <c r="D9" t="s">
        <v>42</v>
      </c>
      <c r="E9">
        <v>1000001014</v>
      </c>
      <c r="F9" t="s">
        <v>44</v>
      </c>
      <c r="G9" s="2" t="s">
        <v>13</v>
      </c>
      <c r="H9">
        <v>10000131</v>
      </c>
      <c r="I9" t="s">
        <v>38</v>
      </c>
      <c r="J9">
        <v>14.4</v>
      </c>
    </row>
    <row r="10" spans="1:10" x14ac:dyDescent="0.2">
      <c r="A10" t="s">
        <v>90</v>
      </c>
      <c r="B10" s="1">
        <v>42738</v>
      </c>
      <c r="C10" t="s">
        <v>43</v>
      </c>
      <c r="D10" t="s">
        <v>42</v>
      </c>
      <c r="E10">
        <v>1000001014</v>
      </c>
      <c r="F10" t="s">
        <v>44</v>
      </c>
      <c r="G10" s="2" t="s">
        <v>13</v>
      </c>
      <c r="H10">
        <v>20000099</v>
      </c>
      <c r="I10" t="s">
        <v>20</v>
      </c>
      <c r="J10">
        <v>4.3</v>
      </c>
    </row>
    <row r="11" spans="1:10" x14ac:dyDescent="0.2">
      <c r="A11" t="s">
        <v>90</v>
      </c>
      <c r="B11" s="1">
        <v>42738</v>
      </c>
      <c r="C11" t="s">
        <v>9</v>
      </c>
      <c r="D11" t="s">
        <v>15</v>
      </c>
      <c r="E11">
        <v>1000002985</v>
      </c>
      <c r="F11" t="s">
        <v>47</v>
      </c>
      <c r="G11" s="2" t="s">
        <v>13</v>
      </c>
      <c r="H11">
        <v>10000211</v>
      </c>
      <c r="I11" t="s">
        <v>11</v>
      </c>
      <c r="J11">
        <v>14.6</v>
      </c>
    </row>
    <row r="12" spans="1:10" x14ac:dyDescent="0.2">
      <c r="A12" t="s">
        <v>90</v>
      </c>
      <c r="B12" s="1">
        <v>42738</v>
      </c>
      <c r="C12" t="s">
        <v>9</v>
      </c>
      <c r="D12" t="s">
        <v>15</v>
      </c>
      <c r="E12">
        <v>1000002986</v>
      </c>
      <c r="F12" t="s">
        <v>14</v>
      </c>
      <c r="G12" s="2" t="s">
        <v>13</v>
      </c>
      <c r="H12">
        <v>10000111</v>
      </c>
      <c r="I12" t="s">
        <v>37</v>
      </c>
      <c r="J12">
        <v>7.7</v>
      </c>
    </row>
    <row r="13" spans="1:10" x14ac:dyDescent="0.2">
      <c r="A13" t="s">
        <v>90</v>
      </c>
      <c r="B13" s="1">
        <v>42738</v>
      </c>
      <c r="C13" t="s">
        <v>22</v>
      </c>
      <c r="D13" t="s">
        <v>46</v>
      </c>
      <c r="E13">
        <v>1000001133</v>
      </c>
      <c r="F13" t="s">
        <v>45</v>
      </c>
      <c r="G13" s="2" t="s">
        <v>13</v>
      </c>
      <c r="H13">
        <v>10000078</v>
      </c>
      <c r="I13" t="s">
        <v>30</v>
      </c>
      <c r="J13">
        <v>25.2</v>
      </c>
    </row>
    <row r="14" spans="1:10" x14ac:dyDescent="0.2">
      <c r="A14" t="s">
        <v>90</v>
      </c>
      <c r="B14" s="1">
        <v>42738</v>
      </c>
      <c r="C14" t="s">
        <v>22</v>
      </c>
      <c r="D14" t="s">
        <v>46</v>
      </c>
      <c r="E14">
        <v>1000001133</v>
      </c>
      <c r="F14" t="s">
        <v>45</v>
      </c>
      <c r="G14" s="2" t="s">
        <v>13</v>
      </c>
      <c r="H14">
        <v>10000131</v>
      </c>
      <c r="I14" t="s">
        <v>38</v>
      </c>
      <c r="J14">
        <v>9.5</v>
      </c>
    </row>
    <row r="15" spans="1:10" x14ac:dyDescent="0.2">
      <c r="A15" t="s">
        <v>90</v>
      </c>
      <c r="B15" s="1">
        <v>42738</v>
      </c>
      <c r="C15" t="s">
        <v>22</v>
      </c>
      <c r="D15" t="s">
        <v>29</v>
      </c>
      <c r="E15">
        <v>1000000028</v>
      </c>
      <c r="F15" t="s">
        <v>27</v>
      </c>
      <c r="G15" s="2" t="s">
        <v>13</v>
      </c>
      <c r="H15">
        <v>10000061</v>
      </c>
      <c r="I15" t="s">
        <v>28</v>
      </c>
      <c r="J15">
        <v>12</v>
      </c>
    </row>
    <row r="16" spans="1:10" x14ac:dyDescent="0.2">
      <c r="A16" t="s">
        <v>90</v>
      </c>
      <c r="B16" s="1">
        <v>42738</v>
      </c>
      <c r="C16" t="s">
        <v>22</v>
      </c>
      <c r="D16" t="s">
        <v>29</v>
      </c>
      <c r="E16">
        <v>1000000028</v>
      </c>
      <c r="F16" t="s">
        <v>27</v>
      </c>
      <c r="G16" s="2" t="s">
        <v>13</v>
      </c>
      <c r="H16">
        <v>10000078</v>
      </c>
      <c r="I16" t="s">
        <v>30</v>
      </c>
      <c r="J16">
        <v>12</v>
      </c>
    </row>
    <row r="17" spans="1:10" x14ac:dyDescent="0.2">
      <c r="A17" t="s">
        <v>90</v>
      </c>
      <c r="B17" s="1">
        <v>42738</v>
      </c>
      <c r="C17" t="s">
        <v>22</v>
      </c>
      <c r="D17" t="s">
        <v>29</v>
      </c>
      <c r="E17">
        <v>1000000028</v>
      </c>
      <c r="F17" t="s">
        <v>27</v>
      </c>
      <c r="G17" s="2" t="s">
        <v>13</v>
      </c>
      <c r="H17">
        <v>10000182</v>
      </c>
      <c r="I17" t="s">
        <v>31</v>
      </c>
      <c r="J17">
        <v>12.1</v>
      </c>
    </row>
    <row r="18" spans="1:10" x14ac:dyDescent="0.2">
      <c r="A18" t="s">
        <v>90</v>
      </c>
      <c r="B18" s="1">
        <v>42738</v>
      </c>
      <c r="C18" t="s">
        <v>22</v>
      </c>
      <c r="D18" t="s">
        <v>29</v>
      </c>
      <c r="E18">
        <v>1000000028</v>
      </c>
      <c r="F18" t="s">
        <v>27</v>
      </c>
      <c r="G18" s="2" t="s">
        <v>13</v>
      </c>
      <c r="H18">
        <v>20000099</v>
      </c>
      <c r="I18" t="s">
        <v>20</v>
      </c>
      <c r="J18">
        <v>2.1</v>
      </c>
    </row>
    <row r="19" spans="1:10" x14ac:dyDescent="0.2">
      <c r="A19" t="s">
        <v>90</v>
      </c>
      <c r="B19" s="1">
        <v>42738</v>
      </c>
      <c r="C19" t="s">
        <v>22</v>
      </c>
      <c r="D19" t="s">
        <v>29</v>
      </c>
      <c r="E19">
        <v>1000000054</v>
      </c>
      <c r="F19" t="s">
        <v>36</v>
      </c>
      <c r="G19" s="2" t="s">
        <v>13</v>
      </c>
      <c r="H19">
        <v>10000111</v>
      </c>
      <c r="I19" t="s">
        <v>37</v>
      </c>
      <c r="J19">
        <v>52.8</v>
      </c>
    </row>
    <row r="20" spans="1:10" x14ac:dyDescent="0.2">
      <c r="A20" t="s">
        <v>90</v>
      </c>
      <c r="B20" s="1">
        <v>42738</v>
      </c>
      <c r="C20" t="s">
        <v>22</v>
      </c>
      <c r="D20" t="s">
        <v>29</v>
      </c>
      <c r="E20">
        <v>1000000054</v>
      </c>
      <c r="F20" t="s">
        <v>36</v>
      </c>
      <c r="G20" s="2" t="s">
        <v>13</v>
      </c>
      <c r="H20">
        <v>10000111</v>
      </c>
      <c r="I20" t="s">
        <v>37</v>
      </c>
      <c r="J20">
        <v>37.1</v>
      </c>
    </row>
    <row r="21" spans="1:10" x14ac:dyDescent="0.2">
      <c r="A21" t="s">
        <v>90</v>
      </c>
      <c r="B21" s="1">
        <v>42738</v>
      </c>
      <c r="C21" t="s">
        <v>22</v>
      </c>
      <c r="D21" t="s">
        <v>29</v>
      </c>
      <c r="E21">
        <v>1000000054</v>
      </c>
      <c r="F21" t="s">
        <v>36</v>
      </c>
      <c r="G21" s="2" t="s">
        <v>13</v>
      </c>
      <c r="H21">
        <v>10000111</v>
      </c>
      <c r="I21" t="s">
        <v>37</v>
      </c>
      <c r="J21">
        <v>45.1</v>
      </c>
    </row>
    <row r="22" spans="1:10" x14ac:dyDescent="0.2">
      <c r="A22" t="s">
        <v>90</v>
      </c>
      <c r="B22" s="1">
        <v>42738</v>
      </c>
      <c r="C22" t="s">
        <v>22</v>
      </c>
      <c r="D22" t="s">
        <v>29</v>
      </c>
      <c r="E22">
        <v>1000000054</v>
      </c>
      <c r="F22" t="s">
        <v>36</v>
      </c>
      <c r="G22" s="2" t="s">
        <v>13</v>
      </c>
      <c r="H22">
        <v>10000131</v>
      </c>
      <c r="I22" t="s">
        <v>38</v>
      </c>
      <c r="J22">
        <v>4.5</v>
      </c>
    </row>
    <row r="23" spans="1:10" x14ac:dyDescent="0.2">
      <c r="A23" t="s">
        <v>90</v>
      </c>
      <c r="B23" s="1">
        <v>42738</v>
      </c>
      <c r="C23" t="s">
        <v>22</v>
      </c>
      <c r="D23" t="s">
        <v>29</v>
      </c>
      <c r="E23">
        <v>1000000054</v>
      </c>
      <c r="F23" t="s">
        <v>36</v>
      </c>
      <c r="G23" s="2" t="s">
        <v>13</v>
      </c>
      <c r="H23">
        <v>10000131</v>
      </c>
      <c r="I23" t="s">
        <v>38</v>
      </c>
      <c r="J23">
        <v>13.6</v>
      </c>
    </row>
    <row r="24" spans="1:10" x14ac:dyDescent="0.2">
      <c r="A24" t="s">
        <v>90</v>
      </c>
      <c r="B24" s="1">
        <v>42738</v>
      </c>
      <c r="C24" t="s">
        <v>22</v>
      </c>
      <c r="D24" t="s">
        <v>29</v>
      </c>
      <c r="E24">
        <v>1000000101</v>
      </c>
      <c r="F24" t="s">
        <v>39</v>
      </c>
      <c r="G24" s="2" t="s">
        <v>13</v>
      </c>
      <c r="H24">
        <v>10000131</v>
      </c>
      <c r="I24" t="s">
        <v>38</v>
      </c>
      <c r="J24">
        <v>4.4000000000000004</v>
      </c>
    </row>
    <row r="25" spans="1:10" x14ac:dyDescent="0.2">
      <c r="A25" t="s">
        <v>90</v>
      </c>
      <c r="B25" s="1">
        <v>42738</v>
      </c>
      <c r="C25" t="s">
        <v>22</v>
      </c>
      <c r="D25" t="s">
        <v>29</v>
      </c>
      <c r="E25">
        <v>1000000101</v>
      </c>
      <c r="F25" t="s">
        <v>39</v>
      </c>
      <c r="G25" s="2" t="s">
        <v>13</v>
      </c>
      <c r="H25">
        <v>10000136</v>
      </c>
      <c r="I25" t="s">
        <v>40</v>
      </c>
      <c r="J25">
        <v>4.2</v>
      </c>
    </row>
    <row r="26" spans="1:10" x14ac:dyDescent="0.2">
      <c r="A26" t="s">
        <v>90</v>
      </c>
      <c r="B26" s="1">
        <v>42738</v>
      </c>
      <c r="C26" t="s">
        <v>22</v>
      </c>
      <c r="D26" t="s">
        <v>33</v>
      </c>
      <c r="E26">
        <v>1000000031</v>
      </c>
      <c r="F26" t="s">
        <v>32</v>
      </c>
      <c r="G26" s="2" t="s">
        <v>13</v>
      </c>
      <c r="H26">
        <v>20000099</v>
      </c>
      <c r="I26" t="s">
        <v>20</v>
      </c>
      <c r="J26">
        <v>26</v>
      </c>
    </row>
    <row r="27" spans="1:10" x14ac:dyDescent="0.2">
      <c r="A27" t="s">
        <v>90</v>
      </c>
      <c r="B27" s="1">
        <v>42738</v>
      </c>
      <c r="C27" t="s">
        <v>22</v>
      </c>
      <c r="D27" t="s">
        <v>35</v>
      </c>
      <c r="E27">
        <v>1000000047</v>
      </c>
      <c r="F27" t="s">
        <v>34</v>
      </c>
      <c r="G27" s="2" t="s">
        <v>13</v>
      </c>
      <c r="H27">
        <v>10000182</v>
      </c>
      <c r="I27" t="s">
        <v>31</v>
      </c>
      <c r="J27">
        <v>25.4</v>
      </c>
    </row>
    <row r="28" spans="1:10" x14ac:dyDescent="0.2">
      <c r="A28" t="s">
        <v>90</v>
      </c>
      <c r="B28" s="1">
        <v>42739</v>
      </c>
      <c r="C28" t="s">
        <v>43</v>
      </c>
      <c r="D28" t="s">
        <v>51</v>
      </c>
      <c r="E28">
        <v>1000000460</v>
      </c>
      <c r="F28" t="s">
        <v>50</v>
      </c>
      <c r="G28" s="2" t="s">
        <v>13</v>
      </c>
      <c r="H28">
        <v>10000131</v>
      </c>
      <c r="I28" t="s">
        <v>38</v>
      </c>
      <c r="J28">
        <v>31.3</v>
      </c>
    </row>
    <row r="29" spans="1:10" x14ac:dyDescent="0.2">
      <c r="A29" t="s">
        <v>90</v>
      </c>
      <c r="B29" s="1">
        <v>42739</v>
      </c>
      <c r="C29" t="s">
        <v>43</v>
      </c>
      <c r="D29" t="s">
        <v>42</v>
      </c>
      <c r="E29">
        <v>1000000931</v>
      </c>
      <c r="F29" t="s">
        <v>41</v>
      </c>
      <c r="G29" s="2" t="s">
        <v>13</v>
      </c>
      <c r="H29">
        <v>10000131</v>
      </c>
      <c r="I29" t="s">
        <v>38</v>
      </c>
      <c r="J29">
        <v>33.5</v>
      </c>
    </row>
    <row r="30" spans="1:10" x14ac:dyDescent="0.2">
      <c r="A30" t="s">
        <v>90</v>
      </c>
      <c r="B30" s="1">
        <v>42739</v>
      </c>
      <c r="C30" t="s">
        <v>43</v>
      </c>
      <c r="D30" t="s">
        <v>42</v>
      </c>
      <c r="E30">
        <v>1000000931</v>
      </c>
      <c r="F30" t="s">
        <v>41</v>
      </c>
      <c r="G30" s="2" t="s">
        <v>13</v>
      </c>
      <c r="H30">
        <v>10000182</v>
      </c>
      <c r="I30" t="s">
        <v>31</v>
      </c>
      <c r="J30">
        <v>25.6</v>
      </c>
    </row>
    <row r="31" spans="1:10" x14ac:dyDescent="0.2">
      <c r="A31" t="s">
        <v>90</v>
      </c>
      <c r="B31" s="1">
        <v>42739</v>
      </c>
      <c r="C31" t="s">
        <v>9</v>
      </c>
      <c r="D31" t="s">
        <v>12</v>
      </c>
      <c r="E31">
        <v>1000000072</v>
      </c>
      <c r="F31" t="s">
        <v>10</v>
      </c>
      <c r="G31" s="2" t="s">
        <v>13</v>
      </c>
      <c r="H31">
        <v>10000131</v>
      </c>
      <c r="I31" t="s">
        <v>38</v>
      </c>
      <c r="J31">
        <v>35.9</v>
      </c>
    </row>
    <row r="32" spans="1:10" x14ac:dyDescent="0.2">
      <c r="A32" t="s">
        <v>90</v>
      </c>
      <c r="B32" s="1">
        <v>42739</v>
      </c>
      <c r="C32" t="s">
        <v>22</v>
      </c>
      <c r="D32" t="s">
        <v>46</v>
      </c>
      <c r="E32">
        <v>1000001133</v>
      </c>
      <c r="F32" t="s">
        <v>45</v>
      </c>
      <c r="G32" s="2" t="s">
        <v>13</v>
      </c>
      <c r="H32">
        <v>10000182</v>
      </c>
      <c r="I32" t="s">
        <v>31</v>
      </c>
      <c r="J32">
        <v>23.6</v>
      </c>
    </row>
    <row r="33" spans="1:10" x14ac:dyDescent="0.2">
      <c r="A33" t="s">
        <v>90</v>
      </c>
      <c r="B33" s="1">
        <v>42739</v>
      </c>
      <c r="C33" t="s">
        <v>22</v>
      </c>
      <c r="D33" t="s">
        <v>29</v>
      </c>
      <c r="E33">
        <v>1000000028</v>
      </c>
      <c r="F33" t="s">
        <v>27</v>
      </c>
      <c r="G33" s="2" t="s">
        <v>13</v>
      </c>
      <c r="H33">
        <v>10000061</v>
      </c>
      <c r="I33" t="s">
        <v>28</v>
      </c>
      <c r="J33">
        <v>23.7</v>
      </c>
    </row>
    <row r="34" spans="1:10" x14ac:dyDescent="0.2">
      <c r="A34" t="s">
        <v>90</v>
      </c>
      <c r="B34" s="1">
        <v>42739</v>
      </c>
      <c r="C34" t="s">
        <v>22</v>
      </c>
      <c r="D34" t="s">
        <v>29</v>
      </c>
      <c r="E34">
        <v>1000000028</v>
      </c>
      <c r="F34" t="s">
        <v>27</v>
      </c>
      <c r="G34" s="2" t="s">
        <v>13</v>
      </c>
      <c r="H34">
        <v>10000061</v>
      </c>
      <c r="I34" t="s">
        <v>28</v>
      </c>
      <c r="J34">
        <v>8.5</v>
      </c>
    </row>
    <row r="35" spans="1:10" x14ac:dyDescent="0.2">
      <c r="A35" t="s">
        <v>90</v>
      </c>
      <c r="B35" s="1">
        <v>42739</v>
      </c>
      <c r="C35" t="s">
        <v>22</v>
      </c>
      <c r="D35" t="s">
        <v>29</v>
      </c>
      <c r="E35">
        <v>1000000028</v>
      </c>
      <c r="F35" t="s">
        <v>27</v>
      </c>
      <c r="G35" s="2" t="s">
        <v>13</v>
      </c>
      <c r="H35">
        <v>10000182</v>
      </c>
      <c r="I35" t="s">
        <v>31</v>
      </c>
      <c r="J35">
        <v>15.7</v>
      </c>
    </row>
    <row r="36" spans="1:10" x14ac:dyDescent="0.2">
      <c r="A36" t="s">
        <v>90</v>
      </c>
      <c r="B36" s="1">
        <v>42739</v>
      </c>
      <c r="C36" t="s">
        <v>22</v>
      </c>
      <c r="D36" t="s">
        <v>29</v>
      </c>
      <c r="E36">
        <v>1000000054</v>
      </c>
      <c r="F36" t="s">
        <v>36</v>
      </c>
      <c r="G36" s="2" t="s">
        <v>13</v>
      </c>
      <c r="H36">
        <v>10000111</v>
      </c>
      <c r="I36" t="s">
        <v>37</v>
      </c>
      <c r="J36">
        <v>61.7</v>
      </c>
    </row>
    <row r="37" spans="1:10" x14ac:dyDescent="0.2">
      <c r="A37" t="s">
        <v>90</v>
      </c>
      <c r="B37" s="1">
        <v>42739</v>
      </c>
      <c r="C37" t="s">
        <v>22</v>
      </c>
      <c r="D37" t="s">
        <v>29</v>
      </c>
      <c r="E37">
        <v>1000000054</v>
      </c>
      <c r="F37" t="s">
        <v>36</v>
      </c>
      <c r="G37" s="2" t="s">
        <v>13</v>
      </c>
      <c r="H37">
        <v>10000111</v>
      </c>
      <c r="I37" t="s">
        <v>37</v>
      </c>
      <c r="J37">
        <v>58.9</v>
      </c>
    </row>
    <row r="38" spans="1:10" x14ac:dyDescent="0.2">
      <c r="A38" t="s">
        <v>90</v>
      </c>
      <c r="B38" s="1">
        <v>42739</v>
      </c>
      <c r="C38" t="s">
        <v>22</v>
      </c>
      <c r="D38" t="s">
        <v>29</v>
      </c>
      <c r="E38">
        <v>1000000101</v>
      </c>
      <c r="F38" t="s">
        <v>39</v>
      </c>
      <c r="G38" s="2" t="s">
        <v>13</v>
      </c>
      <c r="H38">
        <v>10000061</v>
      </c>
      <c r="I38" t="s">
        <v>28</v>
      </c>
      <c r="J38">
        <v>5.9</v>
      </c>
    </row>
    <row r="39" spans="1:10" x14ac:dyDescent="0.2">
      <c r="A39" t="s">
        <v>90</v>
      </c>
      <c r="B39" s="1">
        <v>42739</v>
      </c>
      <c r="C39" t="s">
        <v>22</v>
      </c>
      <c r="D39" t="s">
        <v>29</v>
      </c>
      <c r="E39">
        <v>1000000101</v>
      </c>
      <c r="F39" t="s">
        <v>39</v>
      </c>
      <c r="G39" s="2" t="s">
        <v>13</v>
      </c>
      <c r="H39">
        <v>10000182</v>
      </c>
      <c r="I39" t="s">
        <v>31</v>
      </c>
      <c r="J39">
        <v>24.2</v>
      </c>
    </row>
    <row r="40" spans="1:10" x14ac:dyDescent="0.2">
      <c r="A40" t="s">
        <v>90</v>
      </c>
      <c r="B40" s="1">
        <v>42739</v>
      </c>
      <c r="C40" t="s">
        <v>22</v>
      </c>
      <c r="D40" t="s">
        <v>29</v>
      </c>
      <c r="E40">
        <v>1000000101</v>
      </c>
      <c r="F40" t="s">
        <v>39</v>
      </c>
      <c r="G40" s="2" t="s">
        <v>13</v>
      </c>
      <c r="H40">
        <v>10000182</v>
      </c>
      <c r="I40" t="s">
        <v>31</v>
      </c>
      <c r="J40">
        <v>19</v>
      </c>
    </row>
    <row r="41" spans="1:10" x14ac:dyDescent="0.2">
      <c r="A41" t="s">
        <v>90</v>
      </c>
      <c r="B41" s="1">
        <v>42739</v>
      </c>
      <c r="C41" t="s">
        <v>22</v>
      </c>
      <c r="D41" t="s">
        <v>33</v>
      </c>
      <c r="E41">
        <v>1000000031</v>
      </c>
      <c r="F41" t="s">
        <v>32</v>
      </c>
      <c r="G41" s="2" t="s">
        <v>13</v>
      </c>
      <c r="H41">
        <v>10000182</v>
      </c>
      <c r="I41" t="s">
        <v>31</v>
      </c>
      <c r="J41">
        <v>31.8</v>
      </c>
    </row>
    <row r="42" spans="1:10" x14ac:dyDescent="0.2">
      <c r="A42" t="s">
        <v>90</v>
      </c>
      <c r="B42" s="1">
        <v>42739</v>
      </c>
      <c r="C42" t="s">
        <v>22</v>
      </c>
      <c r="D42" t="s">
        <v>21</v>
      </c>
      <c r="E42">
        <v>1000002872</v>
      </c>
      <c r="F42" t="s">
        <v>19</v>
      </c>
      <c r="G42" s="2" t="s">
        <v>13</v>
      </c>
      <c r="H42">
        <v>20000099</v>
      </c>
      <c r="I42" t="s">
        <v>20</v>
      </c>
      <c r="J42">
        <v>3.1</v>
      </c>
    </row>
    <row r="43" spans="1:10" x14ac:dyDescent="0.2">
      <c r="A43" t="s">
        <v>90</v>
      </c>
      <c r="B43" s="1">
        <v>42739</v>
      </c>
      <c r="C43" t="s">
        <v>22</v>
      </c>
      <c r="D43" t="s">
        <v>35</v>
      </c>
      <c r="E43">
        <v>1000000047</v>
      </c>
      <c r="F43" t="s">
        <v>34</v>
      </c>
      <c r="G43" s="2" t="s">
        <v>13</v>
      </c>
      <c r="H43">
        <v>10000078</v>
      </c>
      <c r="I43" t="s">
        <v>30</v>
      </c>
      <c r="J43">
        <v>9.9</v>
      </c>
    </row>
    <row r="44" spans="1:10" x14ac:dyDescent="0.2">
      <c r="A44" t="s">
        <v>90</v>
      </c>
      <c r="B44" s="1">
        <v>42739</v>
      </c>
      <c r="C44" t="s">
        <v>22</v>
      </c>
      <c r="D44" t="s">
        <v>35</v>
      </c>
      <c r="E44">
        <v>1000000047</v>
      </c>
      <c r="F44" t="s">
        <v>34</v>
      </c>
      <c r="G44" s="2" t="s">
        <v>13</v>
      </c>
      <c r="H44">
        <v>10000131</v>
      </c>
      <c r="I44" t="s">
        <v>38</v>
      </c>
      <c r="J44">
        <v>10.1</v>
      </c>
    </row>
    <row r="45" spans="1:10" x14ac:dyDescent="0.2">
      <c r="A45" t="s">
        <v>90</v>
      </c>
      <c r="B45" s="1">
        <v>42739</v>
      </c>
      <c r="C45" t="s">
        <v>22</v>
      </c>
      <c r="D45" t="s">
        <v>35</v>
      </c>
      <c r="E45">
        <v>1000000047</v>
      </c>
      <c r="F45" t="s">
        <v>34</v>
      </c>
      <c r="G45" s="2" t="s">
        <v>13</v>
      </c>
      <c r="H45">
        <v>10000136</v>
      </c>
      <c r="I45" t="s">
        <v>40</v>
      </c>
      <c r="J45">
        <v>2.5</v>
      </c>
    </row>
    <row r="46" spans="1:10" x14ac:dyDescent="0.2">
      <c r="A46" t="s">
        <v>90</v>
      </c>
      <c r="B46" s="1">
        <v>42740</v>
      </c>
      <c r="C46" t="s">
        <v>43</v>
      </c>
      <c r="D46" t="s">
        <v>42</v>
      </c>
      <c r="E46">
        <v>1000001014</v>
      </c>
      <c r="F46" t="s">
        <v>44</v>
      </c>
      <c r="G46" s="2" t="s">
        <v>13</v>
      </c>
      <c r="H46">
        <v>10000131</v>
      </c>
      <c r="I46" t="s">
        <v>38</v>
      </c>
      <c r="J46">
        <v>20.399999999999999</v>
      </c>
    </row>
    <row r="47" spans="1:10" x14ac:dyDescent="0.2">
      <c r="A47" t="s">
        <v>90</v>
      </c>
      <c r="B47" s="1">
        <v>42740</v>
      </c>
      <c r="C47" t="s">
        <v>43</v>
      </c>
      <c r="D47" t="s">
        <v>42</v>
      </c>
      <c r="E47">
        <v>1000001014</v>
      </c>
      <c r="F47" t="s">
        <v>44</v>
      </c>
      <c r="G47" s="2" t="s">
        <v>13</v>
      </c>
      <c r="H47">
        <v>10000182</v>
      </c>
      <c r="I47" t="s">
        <v>31</v>
      </c>
      <c r="J47">
        <v>7.9</v>
      </c>
    </row>
    <row r="48" spans="1:10" x14ac:dyDescent="0.2">
      <c r="A48" t="s">
        <v>90</v>
      </c>
      <c r="B48" s="1">
        <v>42740</v>
      </c>
      <c r="C48" t="s">
        <v>9</v>
      </c>
      <c r="D48" t="s">
        <v>15</v>
      </c>
      <c r="E48">
        <v>1000002986</v>
      </c>
      <c r="F48" t="s">
        <v>14</v>
      </c>
      <c r="G48" s="2" t="s">
        <v>13</v>
      </c>
      <c r="H48">
        <v>10000211</v>
      </c>
      <c r="I48" t="s">
        <v>11</v>
      </c>
      <c r="J48">
        <v>55.2</v>
      </c>
    </row>
    <row r="49" spans="1:10" x14ac:dyDescent="0.2">
      <c r="A49" t="s">
        <v>90</v>
      </c>
      <c r="B49" s="1">
        <v>42740</v>
      </c>
      <c r="C49" t="s">
        <v>9</v>
      </c>
      <c r="D49" t="s">
        <v>57</v>
      </c>
      <c r="E49">
        <v>1000001502</v>
      </c>
      <c r="F49" t="s">
        <v>56</v>
      </c>
      <c r="G49" s="2" t="s">
        <v>13</v>
      </c>
      <c r="H49">
        <v>10000064</v>
      </c>
      <c r="I49" t="s">
        <v>53</v>
      </c>
      <c r="J49">
        <v>11</v>
      </c>
    </row>
    <row r="50" spans="1:10" x14ac:dyDescent="0.2">
      <c r="A50" t="s">
        <v>90</v>
      </c>
      <c r="B50" s="1">
        <v>42740</v>
      </c>
      <c r="C50" t="s">
        <v>9</v>
      </c>
      <c r="D50" t="s">
        <v>17</v>
      </c>
      <c r="E50">
        <v>1000000059</v>
      </c>
      <c r="F50" t="s">
        <v>55</v>
      </c>
      <c r="G50" s="2" t="s">
        <v>13</v>
      </c>
      <c r="H50">
        <v>10000078</v>
      </c>
      <c r="I50" t="s">
        <v>30</v>
      </c>
      <c r="J50">
        <v>22.8</v>
      </c>
    </row>
    <row r="51" spans="1:10" x14ac:dyDescent="0.2">
      <c r="A51" t="s">
        <v>90</v>
      </c>
      <c r="B51" s="1">
        <v>42740</v>
      </c>
      <c r="C51" t="s">
        <v>9</v>
      </c>
      <c r="D51" t="s">
        <v>17</v>
      </c>
      <c r="E51">
        <v>1000000059</v>
      </c>
      <c r="F51" t="s">
        <v>55</v>
      </c>
      <c r="G51" s="2" t="s">
        <v>13</v>
      </c>
      <c r="H51">
        <v>10000078</v>
      </c>
      <c r="I51" t="s">
        <v>30</v>
      </c>
      <c r="J51">
        <v>64.2</v>
      </c>
    </row>
    <row r="52" spans="1:10" x14ac:dyDescent="0.2">
      <c r="A52" t="s">
        <v>90</v>
      </c>
      <c r="B52" s="1">
        <v>42740</v>
      </c>
      <c r="C52" t="s">
        <v>9</v>
      </c>
      <c r="D52" t="s">
        <v>17</v>
      </c>
      <c r="E52">
        <v>1000000059</v>
      </c>
      <c r="F52" t="s">
        <v>55</v>
      </c>
      <c r="G52" s="2" t="s">
        <v>13</v>
      </c>
      <c r="H52">
        <v>10000131</v>
      </c>
      <c r="I52" t="s">
        <v>38</v>
      </c>
      <c r="J52">
        <v>65.900000000000006</v>
      </c>
    </row>
    <row r="53" spans="1:10" x14ac:dyDescent="0.2">
      <c r="A53" t="s">
        <v>90</v>
      </c>
      <c r="B53" s="1">
        <v>42740</v>
      </c>
      <c r="C53" t="s">
        <v>22</v>
      </c>
      <c r="D53" t="s">
        <v>46</v>
      </c>
      <c r="E53">
        <v>1000001133</v>
      </c>
      <c r="F53" t="s">
        <v>45</v>
      </c>
      <c r="G53" s="2" t="s">
        <v>13</v>
      </c>
      <c r="H53">
        <v>10000078</v>
      </c>
      <c r="I53" t="s">
        <v>30</v>
      </c>
      <c r="J53">
        <v>25.6</v>
      </c>
    </row>
    <row r="54" spans="1:10" x14ac:dyDescent="0.2">
      <c r="A54" t="s">
        <v>90</v>
      </c>
      <c r="B54" s="1">
        <v>42740</v>
      </c>
      <c r="C54" t="s">
        <v>22</v>
      </c>
      <c r="D54" t="s">
        <v>46</v>
      </c>
      <c r="E54">
        <v>1000001133</v>
      </c>
      <c r="F54" t="s">
        <v>45</v>
      </c>
      <c r="G54" s="2" t="s">
        <v>13</v>
      </c>
      <c r="H54">
        <v>10000078</v>
      </c>
      <c r="I54" t="s">
        <v>30</v>
      </c>
      <c r="J54">
        <v>27.3</v>
      </c>
    </row>
    <row r="55" spans="1:10" x14ac:dyDescent="0.2">
      <c r="A55" t="s">
        <v>90</v>
      </c>
      <c r="B55" s="1">
        <v>42740</v>
      </c>
      <c r="C55" t="s">
        <v>22</v>
      </c>
      <c r="D55" t="s">
        <v>46</v>
      </c>
      <c r="E55">
        <v>1000001133</v>
      </c>
      <c r="F55" t="s">
        <v>45</v>
      </c>
      <c r="G55" s="2" t="s">
        <v>13</v>
      </c>
      <c r="H55">
        <v>10000111</v>
      </c>
      <c r="I55" t="s">
        <v>37</v>
      </c>
      <c r="J55">
        <v>7.5</v>
      </c>
    </row>
    <row r="56" spans="1:10" x14ac:dyDescent="0.2">
      <c r="A56" t="s">
        <v>90</v>
      </c>
      <c r="B56" s="1">
        <v>42740</v>
      </c>
      <c r="C56" t="s">
        <v>22</v>
      </c>
      <c r="D56" t="s">
        <v>46</v>
      </c>
      <c r="E56">
        <v>1000001133</v>
      </c>
      <c r="F56" t="s">
        <v>45</v>
      </c>
      <c r="G56" s="2" t="s">
        <v>13</v>
      </c>
      <c r="H56">
        <v>10000136</v>
      </c>
      <c r="I56" t="s">
        <v>40</v>
      </c>
      <c r="J56">
        <v>8.1</v>
      </c>
    </row>
    <row r="57" spans="1:10" x14ac:dyDescent="0.2">
      <c r="A57" t="s">
        <v>90</v>
      </c>
      <c r="B57" s="1">
        <v>42740</v>
      </c>
      <c r="C57" t="s">
        <v>22</v>
      </c>
      <c r="D57" t="s">
        <v>46</v>
      </c>
      <c r="E57">
        <v>1000001133</v>
      </c>
      <c r="F57" t="s">
        <v>45</v>
      </c>
      <c r="G57" s="2" t="s">
        <v>13</v>
      </c>
      <c r="H57">
        <v>10000182</v>
      </c>
      <c r="I57" t="s">
        <v>31</v>
      </c>
      <c r="J57">
        <v>23.5</v>
      </c>
    </row>
    <row r="58" spans="1:10" x14ac:dyDescent="0.2">
      <c r="A58" t="s">
        <v>90</v>
      </c>
      <c r="B58" s="1">
        <v>42740</v>
      </c>
      <c r="C58" t="s">
        <v>22</v>
      </c>
      <c r="D58" t="s">
        <v>49</v>
      </c>
      <c r="E58">
        <v>1000000018</v>
      </c>
      <c r="F58" t="s">
        <v>48</v>
      </c>
      <c r="G58" s="2" t="s">
        <v>13</v>
      </c>
      <c r="H58">
        <v>10000131</v>
      </c>
      <c r="I58" t="s">
        <v>38</v>
      </c>
      <c r="J58">
        <v>47.2</v>
      </c>
    </row>
    <row r="59" spans="1:10" x14ac:dyDescent="0.2">
      <c r="A59" t="s">
        <v>90</v>
      </c>
      <c r="B59" s="1">
        <v>42740</v>
      </c>
      <c r="C59" t="s">
        <v>22</v>
      </c>
      <c r="D59" t="s">
        <v>29</v>
      </c>
      <c r="E59">
        <v>1000000101</v>
      </c>
      <c r="F59" t="s">
        <v>39</v>
      </c>
      <c r="G59" s="2" t="s">
        <v>13</v>
      </c>
      <c r="H59">
        <v>10000078</v>
      </c>
      <c r="I59" t="s">
        <v>30</v>
      </c>
      <c r="J59">
        <v>2.1</v>
      </c>
    </row>
    <row r="60" spans="1:10" x14ac:dyDescent="0.2">
      <c r="A60" t="s">
        <v>90</v>
      </c>
      <c r="B60" s="1">
        <v>42740</v>
      </c>
      <c r="C60" t="s">
        <v>22</v>
      </c>
      <c r="D60" t="s">
        <v>29</v>
      </c>
      <c r="E60">
        <v>1000000101</v>
      </c>
      <c r="F60" t="s">
        <v>39</v>
      </c>
      <c r="G60" s="2" t="s">
        <v>13</v>
      </c>
      <c r="H60">
        <v>20000099</v>
      </c>
      <c r="I60" t="s">
        <v>20</v>
      </c>
      <c r="J60">
        <v>2.2000000000000002</v>
      </c>
    </row>
    <row r="61" spans="1:10" x14ac:dyDescent="0.2">
      <c r="A61" t="s">
        <v>90</v>
      </c>
      <c r="B61" s="1">
        <v>42740</v>
      </c>
      <c r="C61" t="s">
        <v>22</v>
      </c>
      <c r="D61" t="s">
        <v>54</v>
      </c>
      <c r="E61">
        <v>1000000046</v>
      </c>
      <c r="F61" t="s">
        <v>52</v>
      </c>
      <c r="G61" s="2" t="s">
        <v>13</v>
      </c>
      <c r="H61">
        <v>10000064</v>
      </c>
      <c r="I61" t="s">
        <v>53</v>
      </c>
      <c r="J61">
        <v>8.4</v>
      </c>
    </row>
    <row r="62" spans="1:10" x14ac:dyDescent="0.2">
      <c r="A62" t="s">
        <v>90</v>
      </c>
      <c r="B62" s="1">
        <v>42740</v>
      </c>
      <c r="C62" t="s">
        <v>22</v>
      </c>
      <c r="D62" t="s">
        <v>54</v>
      </c>
      <c r="E62">
        <v>1000000046</v>
      </c>
      <c r="F62" t="s">
        <v>52</v>
      </c>
      <c r="G62" s="2" t="s">
        <v>13</v>
      </c>
      <c r="H62">
        <v>10000078</v>
      </c>
      <c r="I62" t="s">
        <v>30</v>
      </c>
      <c r="J62">
        <v>8</v>
      </c>
    </row>
    <row r="63" spans="1:10" x14ac:dyDescent="0.2">
      <c r="A63" t="s">
        <v>90</v>
      </c>
      <c r="B63" s="1">
        <v>42740</v>
      </c>
      <c r="C63" t="s">
        <v>22</v>
      </c>
      <c r="D63" t="s">
        <v>54</v>
      </c>
      <c r="E63">
        <v>1000000046</v>
      </c>
      <c r="F63" t="s">
        <v>52</v>
      </c>
      <c r="G63" s="2" t="s">
        <v>13</v>
      </c>
      <c r="H63">
        <v>10000172</v>
      </c>
      <c r="I63" t="s">
        <v>18</v>
      </c>
      <c r="J63">
        <v>7.8</v>
      </c>
    </row>
    <row r="64" spans="1:10" x14ac:dyDescent="0.2">
      <c r="A64" t="s">
        <v>90</v>
      </c>
      <c r="B64" s="1">
        <v>42740</v>
      </c>
      <c r="C64" t="s">
        <v>22</v>
      </c>
      <c r="D64" t="s">
        <v>33</v>
      </c>
      <c r="E64">
        <v>1000000031</v>
      </c>
      <c r="F64" t="s">
        <v>32</v>
      </c>
      <c r="G64" s="2" t="s">
        <v>13</v>
      </c>
      <c r="H64">
        <v>10000182</v>
      </c>
      <c r="I64" t="s">
        <v>31</v>
      </c>
      <c r="J64">
        <v>33.299999999999997</v>
      </c>
    </row>
    <row r="65" spans="1:10" x14ac:dyDescent="0.2">
      <c r="A65" t="s">
        <v>90</v>
      </c>
      <c r="B65" s="1">
        <v>42740</v>
      </c>
      <c r="C65" t="s">
        <v>22</v>
      </c>
      <c r="D65" t="s">
        <v>33</v>
      </c>
      <c r="E65">
        <v>1000000031</v>
      </c>
      <c r="F65" t="s">
        <v>32</v>
      </c>
      <c r="G65" s="2" t="s">
        <v>13</v>
      </c>
      <c r="H65">
        <v>10000182</v>
      </c>
      <c r="I65" t="s">
        <v>31</v>
      </c>
      <c r="J65">
        <v>33.1</v>
      </c>
    </row>
    <row r="66" spans="1:10" x14ac:dyDescent="0.2">
      <c r="A66" t="s">
        <v>90</v>
      </c>
      <c r="B66" s="1">
        <v>42740</v>
      </c>
      <c r="C66" t="s">
        <v>22</v>
      </c>
      <c r="D66" t="s">
        <v>35</v>
      </c>
      <c r="E66">
        <v>1000000047</v>
      </c>
      <c r="F66" t="s">
        <v>34</v>
      </c>
      <c r="G66" s="2" t="s">
        <v>13</v>
      </c>
      <c r="H66">
        <v>10000061</v>
      </c>
      <c r="I66" t="s">
        <v>28</v>
      </c>
      <c r="J66">
        <v>12.5</v>
      </c>
    </row>
    <row r="67" spans="1:10" x14ac:dyDescent="0.2">
      <c r="A67" t="s">
        <v>90</v>
      </c>
      <c r="B67" s="1">
        <v>42741</v>
      </c>
      <c r="C67" t="s">
        <v>43</v>
      </c>
      <c r="D67" t="s">
        <v>51</v>
      </c>
      <c r="E67">
        <v>1000000460</v>
      </c>
      <c r="F67" t="s">
        <v>50</v>
      </c>
      <c r="G67" s="2" t="s">
        <v>13</v>
      </c>
      <c r="H67">
        <v>10000131</v>
      </c>
      <c r="I67" t="s">
        <v>38</v>
      </c>
      <c r="J67">
        <v>32</v>
      </c>
    </row>
    <row r="68" spans="1:10" x14ac:dyDescent="0.2">
      <c r="A68" t="s">
        <v>90</v>
      </c>
      <c r="B68" s="1">
        <v>42741</v>
      </c>
      <c r="C68" t="s">
        <v>43</v>
      </c>
      <c r="D68" t="s">
        <v>51</v>
      </c>
      <c r="E68">
        <v>1000000460</v>
      </c>
      <c r="F68" t="s">
        <v>50</v>
      </c>
      <c r="G68" s="2" t="s">
        <v>13</v>
      </c>
      <c r="H68">
        <v>10000182</v>
      </c>
      <c r="I68" t="s">
        <v>31</v>
      </c>
      <c r="J68">
        <v>34</v>
      </c>
    </row>
    <row r="69" spans="1:10" x14ac:dyDescent="0.2">
      <c r="A69" t="s">
        <v>90</v>
      </c>
      <c r="B69" s="1">
        <v>42741</v>
      </c>
      <c r="C69" t="s">
        <v>43</v>
      </c>
      <c r="D69" t="s">
        <v>42</v>
      </c>
      <c r="E69">
        <v>1000001014</v>
      </c>
      <c r="F69" t="s">
        <v>44</v>
      </c>
      <c r="G69" s="2" t="s">
        <v>13</v>
      </c>
      <c r="H69">
        <v>10000078</v>
      </c>
      <c r="I69" t="s">
        <v>30</v>
      </c>
      <c r="J69">
        <v>2</v>
      </c>
    </row>
    <row r="70" spans="1:10" x14ac:dyDescent="0.2">
      <c r="A70" t="s">
        <v>90</v>
      </c>
      <c r="B70" s="1">
        <v>42741</v>
      </c>
      <c r="C70" t="s">
        <v>43</v>
      </c>
      <c r="D70" t="s">
        <v>42</v>
      </c>
      <c r="E70">
        <v>1000001014</v>
      </c>
      <c r="F70" t="s">
        <v>44</v>
      </c>
      <c r="G70" s="2" t="s">
        <v>13</v>
      </c>
      <c r="H70">
        <v>10000131</v>
      </c>
      <c r="I70" t="s">
        <v>38</v>
      </c>
      <c r="J70">
        <v>2</v>
      </c>
    </row>
    <row r="71" spans="1:10" x14ac:dyDescent="0.2">
      <c r="A71" t="s">
        <v>90</v>
      </c>
      <c r="B71" s="1">
        <v>42741</v>
      </c>
      <c r="C71" t="s">
        <v>43</v>
      </c>
      <c r="D71" t="s">
        <v>42</v>
      </c>
      <c r="E71">
        <v>1000001014</v>
      </c>
      <c r="F71" t="s">
        <v>44</v>
      </c>
      <c r="G71" s="2" t="s">
        <v>13</v>
      </c>
      <c r="H71">
        <v>10000136</v>
      </c>
      <c r="I71" t="s">
        <v>40</v>
      </c>
      <c r="J71">
        <v>4.9000000000000004</v>
      </c>
    </row>
    <row r="72" spans="1:10" x14ac:dyDescent="0.2">
      <c r="A72" t="s">
        <v>90</v>
      </c>
      <c r="B72" s="1">
        <v>42741</v>
      </c>
      <c r="C72" t="s">
        <v>43</v>
      </c>
      <c r="D72" t="s">
        <v>42</v>
      </c>
      <c r="E72">
        <v>1000001014</v>
      </c>
      <c r="F72" t="s">
        <v>44</v>
      </c>
      <c r="G72" s="2" t="s">
        <v>13</v>
      </c>
      <c r="H72">
        <v>10000182</v>
      </c>
      <c r="I72" t="s">
        <v>31</v>
      </c>
      <c r="J72">
        <v>22.6</v>
      </c>
    </row>
    <row r="73" spans="1:10" x14ac:dyDescent="0.2">
      <c r="A73" t="s">
        <v>90</v>
      </c>
      <c r="B73" s="1">
        <v>42741</v>
      </c>
      <c r="C73" t="s">
        <v>43</v>
      </c>
      <c r="D73" t="s">
        <v>42</v>
      </c>
      <c r="E73">
        <v>1000001014</v>
      </c>
      <c r="F73" t="s">
        <v>44</v>
      </c>
      <c r="G73" s="2" t="s">
        <v>13</v>
      </c>
      <c r="H73">
        <v>20000099</v>
      </c>
      <c r="I73" t="s">
        <v>20</v>
      </c>
      <c r="J73">
        <v>2.2000000000000002</v>
      </c>
    </row>
    <row r="74" spans="1:10" x14ac:dyDescent="0.2">
      <c r="A74" t="s">
        <v>90</v>
      </c>
      <c r="B74" s="1">
        <v>42741</v>
      </c>
      <c r="C74" t="s">
        <v>9</v>
      </c>
      <c r="D74" t="s">
        <v>15</v>
      </c>
      <c r="E74">
        <v>1000002981</v>
      </c>
      <c r="F74" t="s">
        <v>62</v>
      </c>
      <c r="G74" s="2" t="s">
        <v>13</v>
      </c>
      <c r="H74">
        <v>10000211</v>
      </c>
      <c r="I74" t="s">
        <v>11</v>
      </c>
      <c r="J74">
        <v>59</v>
      </c>
    </row>
    <row r="75" spans="1:10" x14ac:dyDescent="0.2">
      <c r="A75" t="s">
        <v>90</v>
      </c>
      <c r="B75" s="1">
        <v>42741</v>
      </c>
      <c r="C75" t="s">
        <v>9</v>
      </c>
      <c r="D75" t="s">
        <v>15</v>
      </c>
      <c r="E75">
        <v>1000002981</v>
      </c>
      <c r="F75" t="s">
        <v>62</v>
      </c>
      <c r="G75" s="2" t="s">
        <v>13</v>
      </c>
      <c r="H75">
        <v>20000099</v>
      </c>
      <c r="I75" t="s">
        <v>20</v>
      </c>
      <c r="J75">
        <v>6.6</v>
      </c>
    </row>
    <row r="76" spans="1:10" x14ac:dyDescent="0.2">
      <c r="A76" t="s">
        <v>90</v>
      </c>
      <c r="B76" s="1">
        <v>42741</v>
      </c>
      <c r="C76" t="s">
        <v>9</v>
      </c>
      <c r="D76" t="s">
        <v>59</v>
      </c>
      <c r="E76">
        <v>1000000192</v>
      </c>
      <c r="F76" t="s">
        <v>58</v>
      </c>
      <c r="G76" s="2" t="s">
        <v>13</v>
      </c>
      <c r="H76">
        <v>10000064</v>
      </c>
      <c r="I76" t="s">
        <v>53</v>
      </c>
      <c r="J76">
        <v>5.3</v>
      </c>
    </row>
    <row r="77" spans="1:10" x14ac:dyDescent="0.2">
      <c r="A77" t="s">
        <v>90</v>
      </c>
      <c r="B77" s="1">
        <v>42741</v>
      </c>
      <c r="C77" t="s">
        <v>9</v>
      </c>
      <c r="D77" t="s">
        <v>17</v>
      </c>
      <c r="E77">
        <v>1000000059</v>
      </c>
      <c r="F77" t="s">
        <v>55</v>
      </c>
      <c r="G77" s="2" t="s">
        <v>13</v>
      </c>
      <c r="H77">
        <v>10000078</v>
      </c>
      <c r="I77" t="s">
        <v>30</v>
      </c>
      <c r="J77">
        <v>38.299999999999997</v>
      </c>
    </row>
    <row r="78" spans="1:10" x14ac:dyDescent="0.2">
      <c r="A78" t="s">
        <v>90</v>
      </c>
      <c r="B78" s="1">
        <v>42741</v>
      </c>
      <c r="C78" t="s">
        <v>9</v>
      </c>
      <c r="D78" t="s">
        <v>17</v>
      </c>
      <c r="E78">
        <v>1000000059</v>
      </c>
      <c r="F78" t="s">
        <v>55</v>
      </c>
      <c r="G78" s="2" t="s">
        <v>13</v>
      </c>
      <c r="H78">
        <v>10000131</v>
      </c>
      <c r="I78" t="s">
        <v>38</v>
      </c>
      <c r="J78">
        <v>67.2</v>
      </c>
    </row>
    <row r="79" spans="1:10" x14ac:dyDescent="0.2">
      <c r="A79" t="s">
        <v>90</v>
      </c>
      <c r="B79" s="1">
        <v>42741</v>
      </c>
      <c r="C79" t="s">
        <v>9</v>
      </c>
      <c r="D79" t="s">
        <v>17</v>
      </c>
      <c r="E79">
        <v>1000000059</v>
      </c>
      <c r="F79" t="s">
        <v>55</v>
      </c>
      <c r="G79" s="2" t="s">
        <v>13</v>
      </c>
      <c r="H79">
        <v>10000131</v>
      </c>
      <c r="I79" t="s">
        <v>38</v>
      </c>
      <c r="J79">
        <v>70.7</v>
      </c>
    </row>
    <row r="80" spans="1:10" x14ac:dyDescent="0.2">
      <c r="A80" t="s">
        <v>90</v>
      </c>
      <c r="B80" s="1">
        <v>42741</v>
      </c>
      <c r="C80" t="s">
        <v>9</v>
      </c>
      <c r="D80" t="s">
        <v>17</v>
      </c>
      <c r="E80">
        <v>1000000059</v>
      </c>
      <c r="F80" t="s">
        <v>55</v>
      </c>
      <c r="G80" s="2" t="s">
        <v>13</v>
      </c>
      <c r="H80">
        <v>10000131</v>
      </c>
      <c r="I80" t="s">
        <v>38</v>
      </c>
      <c r="J80">
        <v>66.900000000000006</v>
      </c>
    </row>
    <row r="81" spans="1:10" x14ac:dyDescent="0.2">
      <c r="A81" t="s">
        <v>90</v>
      </c>
      <c r="B81" s="1">
        <v>42741</v>
      </c>
      <c r="C81" t="s">
        <v>9</v>
      </c>
      <c r="D81" t="s">
        <v>12</v>
      </c>
      <c r="E81">
        <v>1000000072</v>
      </c>
      <c r="F81" t="s">
        <v>10</v>
      </c>
      <c r="G81" s="2" t="s">
        <v>13</v>
      </c>
      <c r="H81">
        <v>10000211</v>
      </c>
      <c r="I81" t="s">
        <v>11</v>
      </c>
      <c r="J81">
        <v>39</v>
      </c>
    </row>
    <row r="82" spans="1:10" x14ac:dyDescent="0.2">
      <c r="A82" t="s">
        <v>90</v>
      </c>
      <c r="B82" s="1">
        <v>42741</v>
      </c>
      <c r="C82" t="s">
        <v>22</v>
      </c>
      <c r="D82" t="s">
        <v>46</v>
      </c>
      <c r="E82">
        <v>1000001133</v>
      </c>
      <c r="F82" t="s">
        <v>45</v>
      </c>
      <c r="G82" s="2" t="s">
        <v>13</v>
      </c>
      <c r="H82">
        <v>10000182</v>
      </c>
      <c r="I82" t="s">
        <v>31</v>
      </c>
      <c r="J82">
        <v>24.3</v>
      </c>
    </row>
    <row r="83" spans="1:10" x14ac:dyDescent="0.2">
      <c r="A83" t="s">
        <v>90</v>
      </c>
      <c r="B83" s="1">
        <v>42741</v>
      </c>
      <c r="C83" t="s">
        <v>22</v>
      </c>
      <c r="D83" t="s">
        <v>49</v>
      </c>
      <c r="E83">
        <v>1000000018</v>
      </c>
      <c r="F83" t="s">
        <v>48</v>
      </c>
      <c r="G83" s="2" t="s">
        <v>13</v>
      </c>
      <c r="H83">
        <v>10000131</v>
      </c>
      <c r="I83" t="s">
        <v>38</v>
      </c>
      <c r="J83">
        <v>47.1</v>
      </c>
    </row>
    <row r="84" spans="1:10" x14ac:dyDescent="0.2">
      <c r="A84" t="s">
        <v>90</v>
      </c>
      <c r="B84" s="1">
        <v>42741</v>
      </c>
      <c r="C84" t="s">
        <v>22</v>
      </c>
      <c r="D84" t="s">
        <v>49</v>
      </c>
      <c r="E84">
        <v>1000000018</v>
      </c>
      <c r="F84" t="s">
        <v>48</v>
      </c>
      <c r="G84" s="2" t="s">
        <v>13</v>
      </c>
      <c r="H84">
        <v>10000131</v>
      </c>
      <c r="I84" t="s">
        <v>38</v>
      </c>
      <c r="J84">
        <v>45.3</v>
      </c>
    </row>
    <row r="85" spans="1:10" x14ac:dyDescent="0.2">
      <c r="A85" t="s">
        <v>90</v>
      </c>
      <c r="B85" s="1">
        <v>42741</v>
      </c>
      <c r="C85" t="s">
        <v>22</v>
      </c>
      <c r="D85" t="s">
        <v>49</v>
      </c>
      <c r="E85">
        <v>1000000018</v>
      </c>
      <c r="F85" t="s">
        <v>48</v>
      </c>
      <c r="G85" s="2" t="s">
        <v>13</v>
      </c>
      <c r="H85">
        <v>10000131</v>
      </c>
      <c r="I85" t="s">
        <v>38</v>
      </c>
      <c r="J85">
        <v>43.7</v>
      </c>
    </row>
    <row r="86" spans="1:10" x14ac:dyDescent="0.2">
      <c r="A86" t="s">
        <v>90</v>
      </c>
      <c r="B86" s="1">
        <v>42741</v>
      </c>
      <c r="C86" t="s">
        <v>22</v>
      </c>
      <c r="D86" t="s">
        <v>29</v>
      </c>
      <c r="E86">
        <v>1000000054</v>
      </c>
      <c r="F86" t="s">
        <v>36</v>
      </c>
      <c r="G86" s="2" t="s">
        <v>13</v>
      </c>
      <c r="H86">
        <v>10000131</v>
      </c>
      <c r="I86" t="s">
        <v>38</v>
      </c>
      <c r="J86">
        <v>26.7</v>
      </c>
    </row>
    <row r="87" spans="1:10" x14ac:dyDescent="0.2">
      <c r="A87" t="s">
        <v>90</v>
      </c>
      <c r="B87" s="1">
        <v>42742</v>
      </c>
      <c r="C87" t="s">
        <v>9</v>
      </c>
      <c r="D87" t="s">
        <v>57</v>
      </c>
      <c r="E87">
        <v>1000001502</v>
      </c>
      <c r="F87" t="s">
        <v>56</v>
      </c>
      <c r="G87" s="2" t="s">
        <v>13</v>
      </c>
      <c r="H87">
        <v>10000131</v>
      </c>
      <c r="I87" t="s">
        <v>38</v>
      </c>
      <c r="J87">
        <v>65.7</v>
      </c>
    </row>
    <row r="88" spans="1:10" x14ac:dyDescent="0.2">
      <c r="A88" t="s">
        <v>90</v>
      </c>
      <c r="B88" s="1">
        <v>42742</v>
      </c>
      <c r="C88" t="s">
        <v>9</v>
      </c>
      <c r="D88" t="s">
        <v>17</v>
      </c>
      <c r="E88">
        <v>1000000059</v>
      </c>
      <c r="F88" t="s">
        <v>55</v>
      </c>
      <c r="G88" s="2" t="s">
        <v>13</v>
      </c>
      <c r="H88">
        <v>10000131</v>
      </c>
      <c r="I88" t="s">
        <v>38</v>
      </c>
      <c r="J88">
        <v>68.900000000000006</v>
      </c>
    </row>
    <row r="89" spans="1:10" x14ac:dyDescent="0.2">
      <c r="A89" t="s">
        <v>90</v>
      </c>
      <c r="B89" s="1">
        <v>42742</v>
      </c>
      <c r="C89" t="s">
        <v>22</v>
      </c>
      <c r="D89" t="s">
        <v>64</v>
      </c>
      <c r="E89">
        <v>1000002973</v>
      </c>
      <c r="F89" t="s">
        <v>63</v>
      </c>
      <c r="G89" s="2" t="s">
        <v>13</v>
      </c>
      <c r="H89">
        <v>10000078</v>
      </c>
      <c r="I89" t="s">
        <v>30</v>
      </c>
      <c r="J89">
        <v>19.100000000000001</v>
      </c>
    </row>
    <row r="90" spans="1:10" x14ac:dyDescent="0.2">
      <c r="A90" t="s">
        <v>90</v>
      </c>
      <c r="B90" s="1">
        <v>42742</v>
      </c>
      <c r="C90" t="s">
        <v>22</v>
      </c>
      <c r="D90" t="s">
        <v>64</v>
      </c>
      <c r="E90">
        <v>1000002973</v>
      </c>
      <c r="F90" t="s">
        <v>63</v>
      </c>
      <c r="G90" s="2" t="s">
        <v>13</v>
      </c>
      <c r="H90">
        <v>10000131</v>
      </c>
      <c r="I90" t="s">
        <v>38</v>
      </c>
      <c r="J90">
        <v>14.7</v>
      </c>
    </row>
    <row r="91" spans="1:10" x14ac:dyDescent="0.2">
      <c r="A91" t="s">
        <v>90</v>
      </c>
      <c r="B91" s="1">
        <v>42743</v>
      </c>
      <c r="C91" t="s">
        <v>43</v>
      </c>
      <c r="D91" t="s">
        <v>42</v>
      </c>
      <c r="E91">
        <v>1000000931</v>
      </c>
      <c r="F91" t="s">
        <v>41</v>
      </c>
      <c r="G91" s="2" t="s">
        <v>13</v>
      </c>
      <c r="H91">
        <v>10000078</v>
      </c>
      <c r="I91" t="s">
        <v>30</v>
      </c>
      <c r="J91">
        <v>11.9</v>
      </c>
    </row>
    <row r="92" spans="1:10" x14ac:dyDescent="0.2">
      <c r="A92" t="s">
        <v>90</v>
      </c>
      <c r="B92" s="1">
        <v>42743</v>
      </c>
      <c r="C92" t="s">
        <v>43</v>
      </c>
      <c r="D92" t="s">
        <v>42</v>
      </c>
      <c r="E92">
        <v>1000000931</v>
      </c>
      <c r="F92" t="s">
        <v>41</v>
      </c>
      <c r="G92" s="2" t="s">
        <v>13</v>
      </c>
      <c r="H92">
        <v>10000131</v>
      </c>
      <c r="I92" t="s">
        <v>38</v>
      </c>
      <c r="J92">
        <v>8</v>
      </c>
    </row>
    <row r="93" spans="1:10" x14ac:dyDescent="0.2">
      <c r="A93" t="s">
        <v>90</v>
      </c>
      <c r="B93" s="1">
        <v>42743</v>
      </c>
      <c r="C93" t="s">
        <v>43</v>
      </c>
      <c r="D93" t="s">
        <v>42</v>
      </c>
      <c r="E93">
        <v>1000000931</v>
      </c>
      <c r="F93" t="s">
        <v>41</v>
      </c>
      <c r="G93" s="2" t="s">
        <v>13</v>
      </c>
      <c r="H93">
        <v>10000131</v>
      </c>
      <c r="I93" t="s">
        <v>38</v>
      </c>
      <c r="J93">
        <v>34.4</v>
      </c>
    </row>
    <row r="94" spans="1:10" x14ac:dyDescent="0.2">
      <c r="A94" t="s">
        <v>90</v>
      </c>
      <c r="B94" s="1">
        <v>42743</v>
      </c>
      <c r="C94" t="s">
        <v>43</v>
      </c>
      <c r="D94" t="s">
        <v>42</v>
      </c>
      <c r="E94">
        <v>1000000931</v>
      </c>
      <c r="F94" t="s">
        <v>41</v>
      </c>
      <c r="G94" s="2" t="s">
        <v>13</v>
      </c>
      <c r="H94">
        <v>10000131</v>
      </c>
      <c r="I94" t="s">
        <v>38</v>
      </c>
      <c r="J94">
        <v>31.4</v>
      </c>
    </row>
    <row r="95" spans="1:10" x14ac:dyDescent="0.2">
      <c r="A95" t="s">
        <v>90</v>
      </c>
      <c r="B95" s="1">
        <v>42743</v>
      </c>
      <c r="C95" t="s">
        <v>43</v>
      </c>
      <c r="D95" t="s">
        <v>42</v>
      </c>
      <c r="E95">
        <v>1000000931</v>
      </c>
      <c r="F95" t="s">
        <v>41</v>
      </c>
      <c r="G95" s="2" t="s">
        <v>13</v>
      </c>
      <c r="H95">
        <v>20000099</v>
      </c>
      <c r="I95" t="s">
        <v>20</v>
      </c>
      <c r="J95">
        <v>13.5</v>
      </c>
    </row>
    <row r="96" spans="1:10" x14ac:dyDescent="0.2">
      <c r="A96" t="s">
        <v>90</v>
      </c>
      <c r="B96" s="1">
        <v>42743</v>
      </c>
      <c r="C96" t="s">
        <v>9</v>
      </c>
      <c r="D96" t="s">
        <v>59</v>
      </c>
      <c r="E96">
        <v>1000000192</v>
      </c>
      <c r="F96" t="s">
        <v>58</v>
      </c>
      <c r="G96" s="2" t="s">
        <v>13</v>
      </c>
      <c r="H96">
        <v>10000131</v>
      </c>
      <c r="I96" t="s">
        <v>38</v>
      </c>
      <c r="J96">
        <v>41.6</v>
      </c>
    </row>
    <row r="97" spans="1:10" x14ac:dyDescent="0.2">
      <c r="A97" t="s">
        <v>90</v>
      </c>
      <c r="B97" s="1">
        <v>42743</v>
      </c>
      <c r="C97" t="s">
        <v>9</v>
      </c>
      <c r="D97" t="s">
        <v>59</v>
      </c>
      <c r="E97">
        <v>1000000192</v>
      </c>
      <c r="F97" t="s">
        <v>58</v>
      </c>
      <c r="G97" s="2" t="s">
        <v>13</v>
      </c>
      <c r="H97">
        <v>20000099</v>
      </c>
      <c r="I97" t="s">
        <v>20</v>
      </c>
      <c r="J97">
        <v>9</v>
      </c>
    </row>
    <row r="98" spans="1:10" x14ac:dyDescent="0.2">
      <c r="A98" t="s">
        <v>90</v>
      </c>
      <c r="B98" s="1">
        <v>42743</v>
      </c>
      <c r="C98" t="s">
        <v>22</v>
      </c>
      <c r="D98" t="s">
        <v>33</v>
      </c>
      <c r="E98">
        <v>1000000031</v>
      </c>
      <c r="F98" t="s">
        <v>32</v>
      </c>
      <c r="G98" s="2" t="s">
        <v>13</v>
      </c>
      <c r="H98">
        <v>10000182</v>
      </c>
      <c r="I98" t="s">
        <v>31</v>
      </c>
      <c r="J98">
        <v>34.1</v>
      </c>
    </row>
    <row r="99" spans="1:10" x14ac:dyDescent="0.2">
      <c r="A99" t="s">
        <v>90</v>
      </c>
      <c r="B99" s="1">
        <v>42744</v>
      </c>
      <c r="C99" t="s">
        <v>43</v>
      </c>
      <c r="D99" t="s">
        <v>66</v>
      </c>
      <c r="E99">
        <v>1000001135</v>
      </c>
      <c r="F99" t="s">
        <v>65</v>
      </c>
      <c r="G99" s="2" t="s">
        <v>13</v>
      </c>
      <c r="H99">
        <v>10000131</v>
      </c>
      <c r="I99" t="s">
        <v>38</v>
      </c>
      <c r="J99">
        <v>6.4</v>
      </c>
    </row>
    <row r="100" spans="1:10" x14ac:dyDescent="0.2">
      <c r="A100" t="s">
        <v>90</v>
      </c>
      <c r="B100" s="1">
        <v>42744</v>
      </c>
      <c r="C100" t="s">
        <v>43</v>
      </c>
      <c r="D100" t="s">
        <v>66</v>
      </c>
      <c r="E100">
        <v>1000001135</v>
      </c>
      <c r="F100" t="s">
        <v>65</v>
      </c>
      <c r="G100" s="2" t="s">
        <v>13</v>
      </c>
      <c r="H100">
        <v>10000131</v>
      </c>
      <c r="I100" t="s">
        <v>38</v>
      </c>
      <c r="J100">
        <v>1.9</v>
      </c>
    </row>
    <row r="101" spans="1:10" x14ac:dyDescent="0.2">
      <c r="A101" t="s">
        <v>90</v>
      </c>
      <c r="B101" s="1">
        <v>42744</v>
      </c>
      <c r="C101" t="s">
        <v>9</v>
      </c>
      <c r="D101" t="s">
        <v>57</v>
      </c>
      <c r="E101">
        <v>1000001502</v>
      </c>
      <c r="F101" t="s">
        <v>56</v>
      </c>
      <c r="G101" s="2" t="s">
        <v>13</v>
      </c>
      <c r="H101">
        <v>10000131</v>
      </c>
      <c r="I101" t="s">
        <v>38</v>
      </c>
      <c r="J101">
        <v>4.4000000000000004</v>
      </c>
    </row>
    <row r="102" spans="1:10" x14ac:dyDescent="0.2">
      <c r="A102" t="s">
        <v>90</v>
      </c>
      <c r="B102" s="1">
        <v>42744</v>
      </c>
      <c r="C102" t="s">
        <v>9</v>
      </c>
      <c r="D102" t="s">
        <v>17</v>
      </c>
      <c r="E102">
        <v>1000000059</v>
      </c>
      <c r="F102" t="s">
        <v>55</v>
      </c>
      <c r="G102" s="2" t="s">
        <v>13</v>
      </c>
      <c r="H102">
        <v>10000078</v>
      </c>
      <c r="I102" t="s">
        <v>30</v>
      </c>
      <c r="J102">
        <v>25.4</v>
      </c>
    </row>
    <row r="103" spans="1:10" x14ac:dyDescent="0.2">
      <c r="A103" t="s">
        <v>90</v>
      </c>
      <c r="B103" s="1">
        <v>42744</v>
      </c>
      <c r="C103" t="s">
        <v>9</v>
      </c>
      <c r="D103" t="s">
        <v>17</v>
      </c>
      <c r="E103">
        <v>1000000059</v>
      </c>
      <c r="F103" t="s">
        <v>55</v>
      </c>
      <c r="G103" s="2" t="s">
        <v>13</v>
      </c>
      <c r="H103">
        <v>10000131</v>
      </c>
      <c r="I103" t="s">
        <v>38</v>
      </c>
      <c r="J103">
        <v>9</v>
      </c>
    </row>
    <row r="104" spans="1:10" x14ac:dyDescent="0.2">
      <c r="A104" t="s">
        <v>90</v>
      </c>
      <c r="B104" s="1">
        <v>42744</v>
      </c>
      <c r="C104" t="s">
        <v>9</v>
      </c>
      <c r="D104" t="s">
        <v>17</v>
      </c>
      <c r="E104">
        <v>1000000059</v>
      </c>
      <c r="F104" t="s">
        <v>55</v>
      </c>
      <c r="G104" s="2" t="s">
        <v>13</v>
      </c>
      <c r="H104">
        <v>10000172</v>
      </c>
      <c r="I104" t="s">
        <v>18</v>
      </c>
      <c r="J104">
        <v>48</v>
      </c>
    </row>
    <row r="105" spans="1:10" x14ac:dyDescent="0.2">
      <c r="A105" t="s">
        <v>90</v>
      </c>
      <c r="B105" s="1">
        <v>42744</v>
      </c>
      <c r="C105" t="s">
        <v>9</v>
      </c>
      <c r="D105" t="s">
        <v>17</v>
      </c>
      <c r="E105">
        <v>1000001649</v>
      </c>
      <c r="F105" t="s">
        <v>16</v>
      </c>
      <c r="G105" s="2" t="s">
        <v>13</v>
      </c>
      <c r="H105">
        <v>10000211</v>
      </c>
      <c r="I105" t="s">
        <v>11</v>
      </c>
      <c r="J105">
        <v>69.3</v>
      </c>
    </row>
    <row r="106" spans="1:10" x14ac:dyDescent="0.2">
      <c r="A106" t="s">
        <v>90</v>
      </c>
      <c r="B106" s="1">
        <v>42744</v>
      </c>
      <c r="C106" t="s">
        <v>22</v>
      </c>
      <c r="D106" t="s">
        <v>46</v>
      </c>
      <c r="E106">
        <v>1000001133</v>
      </c>
      <c r="F106" t="s">
        <v>45</v>
      </c>
      <c r="G106" s="2" t="s">
        <v>13</v>
      </c>
      <c r="H106">
        <v>10000078</v>
      </c>
      <c r="I106" t="s">
        <v>30</v>
      </c>
      <c r="J106">
        <v>15.7</v>
      </c>
    </row>
    <row r="107" spans="1:10" x14ac:dyDescent="0.2">
      <c r="A107" t="s">
        <v>90</v>
      </c>
      <c r="B107" s="1">
        <v>42744</v>
      </c>
      <c r="C107" t="s">
        <v>22</v>
      </c>
      <c r="D107" t="s">
        <v>46</v>
      </c>
      <c r="E107">
        <v>1000001133</v>
      </c>
      <c r="F107" t="s">
        <v>45</v>
      </c>
      <c r="G107" s="2" t="s">
        <v>13</v>
      </c>
      <c r="H107">
        <v>10000078</v>
      </c>
      <c r="I107" t="s">
        <v>30</v>
      </c>
      <c r="J107">
        <v>23.7</v>
      </c>
    </row>
    <row r="108" spans="1:10" x14ac:dyDescent="0.2">
      <c r="A108" t="s">
        <v>90</v>
      </c>
      <c r="B108" s="1">
        <v>42744</v>
      </c>
      <c r="C108" t="s">
        <v>22</v>
      </c>
      <c r="D108" t="s">
        <v>46</v>
      </c>
      <c r="E108">
        <v>1000001133</v>
      </c>
      <c r="F108" t="s">
        <v>45</v>
      </c>
      <c r="G108" s="2" t="s">
        <v>13</v>
      </c>
      <c r="H108">
        <v>10000111</v>
      </c>
      <c r="I108" t="s">
        <v>37</v>
      </c>
      <c r="J108">
        <v>7.3</v>
      </c>
    </row>
    <row r="109" spans="1:10" x14ac:dyDescent="0.2">
      <c r="A109" t="s">
        <v>90</v>
      </c>
      <c r="B109" s="1">
        <v>42744</v>
      </c>
      <c r="C109" t="s">
        <v>22</v>
      </c>
      <c r="D109" t="s">
        <v>46</v>
      </c>
      <c r="E109">
        <v>1000001133</v>
      </c>
      <c r="F109" t="s">
        <v>45</v>
      </c>
      <c r="G109" s="2" t="s">
        <v>13</v>
      </c>
      <c r="H109">
        <v>10000111</v>
      </c>
      <c r="I109" t="s">
        <v>37</v>
      </c>
      <c r="J109">
        <v>11</v>
      </c>
    </row>
    <row r="110" spans="1:10" x14ac:dyDescent="0.2">
      <c r="A110" t="s">
        <v>90</v>
      </c>
      <c r="B110" s="1">
        <v>42744</v>
      </c>
      <c r="C110" t="s">
        <v>22</v>
      </c>
      <c r="D110" t="s">
        <v>46</v>
      </c>
      <c r="E110">
        <v>1000001133</v>
      </c>
      <c r="F110" t="s">
        <v>45</v>
      </c>
      <c r="G110" s="2" t="s">
        <v>13</v>
      </c>
      <c r="H110">
        <v>10000131</v>
      </c>
      <c r="I110" t="s">
        <v>38</v>
      </c>
      <c r="J110">
        <v>4.5999999999999996</v>
      </c>
    </row>
    <row r="111" spans="1:10" x14ac:dyDescent="0.2">
      <c r="A111" t="s">
        <v>90</v>
      </c>
      <c r="B111" s="1">
        <v>42744</v>
      </c>
      <c r="C111" t="s">
        <v>22</v>
      </c>
      <c r="D111" t="s">
        <v>46</v>
      </c>
      <c r="E111">
        <v>1000001133</v>
      </c>
      <c r="F111" t="s">
        <v>45</v>
      </c>
      <c r="G111" s="2" t="s">
        <v>13</v>
      </c>
      <c r="H111">
        <v>10000131</v>
      </c>
      <c r="I111" t="s">
        <v>38</v>
      </c>
      <c r="J111">
        <v>31</v>
      </c>
    </row>
    <row r="112" spans="1:10" x14ac:dyDescent="0.2">
      <c r="A112" t="s">
        <v>90</v>
      </c>
      <c r="B112" s="1">
        <v>42744</v>
      </c>
      <c r="C112" t="s">
        <v>22</v>
      </c>
      <c r="D112" t="s">
        <v>46</v>
      </c>
      <c r="E112">
        <v>1000001133</v>
      </c>
      <c r="F112" t="s">
        <v>45</v>
      </c>
      <c r="G112" s="2" t="s">
        <v>13</v>
      </c>
      <c r="H112">
        <v>10000182</v>
      </c>
      <c r="I112" t="s">
        <v>31</v>
      </c>
      <c r="J112">
        <v>25.4</v>
      </c>
    </row>
    <row r="113" spans="1:10" x14ac:dyDescent="0.2">
      <c r="A113" t="s">
        <v>90</v>
      </c>
      <c r="B113" s="1">
        <v>42744</v>
      </c>
      <c r="C113" t="s">
        <v>22</v>
      </c>
      <c r="D113" t="s">
        <v>29</v>
      </c>
      <c r="E113">
        <v>1000000028</v>
      </c>
      <c r="F113" t="s">
        <v>27</v>
      </c>
      <c r="G113" s="2" t="s">
        <v>13</v>
      </c>
      <c r="H113">
        <v>10000182</v>
      </c>
      <c r="I113" t="s">
        <v>31</v>
      </c>
      <c r="J113">
        <v>24.6</v>
      </c>
    </row>
    <row r="114" spans="1:10" x14ac:dyDescent="0.2">
      <c r="A114" t="s">
        <v>90</v>
      </c>
      <c r="B114" s="1">
        <v>42744</v>
      </c>
      <c r="C114" t="s">
        <v>22</v>
      </c>
      <c r="D114" t="s">
        <v>29</v>
      </c>
      <c r="E114">
        <v>1000000054</v>
      </c>
      <c r="F114" t="s">
        <v>36</v>
      </c>
      <c r="G114" s="2" t="s">
        <v>13</v>
      </c>
      <c r="H114">
        <v>10000111</v>
      </c>
      <c r="I114" t="s">
        <v>37</v>
      </c>
      <c r="J114">
        <v>45.3</v>
      </c>
    </row>
    <row r="115" spans="1:10" x14ac:dyDescent="0.2">
      <c r="A115" t="s">
        <v>90</v>
      </c>
      <c r="B115" s="1">
        <v>42744</v>
      </c>
      <c r="C115" t="s">
        <v>22</v>
      </c>
      <c r="D115" t="s">
        <v>29</v>
      </c>
      <c r="E115">
        <v>1000000054</v>
      </c>
      <c r="F115" t="s">
        <v>36</v>
      </c>
      <c r="G115" s="2" t="s">
        <v>13</v>
      </c>
      <c r="H115">
        <v>10000131</v>
      </c>
      <c r="I115" t="s">
        <v>38</v>
      </c>
      <c r="J115">
        <v>6.9</v>
      </c>
    </row>
    <row r="116" spans="1:10" x14ac:dyDescent="0.2">
      <c r="A116" t="s">
        <v>90</v>
      </c>
      <c r="B116" s="1">
        <v>42744</v>
      </c>
      <c r="C116" t="s">
        <v>22</v>
      </c>
      <c r="D116" t="s">
        <v>29</v>
      </c>
      <c r="E116">
        <v>1000000054</v>
      </c>
      <c r="F116" t="s">
        <v>36</v>
      </c>
      <c r="G116" s="2" t="s">
        <v>13</v>
      </c>
      <c r="H116">
        <v>10000172</v>
      </c>
      <c r="I116" t="s">
        <v>18</v>
      </c>
      <c r="J116">
        <v>3.7</v>
      </c>
    </row>
    <row r="117" spans="1:10" x14ac:dyDescent="0.2">
      <c r="A117" t="s">
        <v>90</v>
      </c>
      <c r="B117" s="1">
        <v>42744</v>
      </c>
      <c r="C117" t="s">
        <v>22</v>
      </c>
      <c r="D117" t="s">
        <v>33</v>
      </c>
      <c r="E117">
        <v>1000000031</v>
      </c>
      <c r="F117" t="s">
        <v>32</v>
      </c>
      <c r="G117" s="2" t="s">
        <v>13</v>
      </c>
      <c r="H117">
        <v>10000131</v>
      </c>
      <c r="I117" t="s">
        <v>38</v>
      </c>
      <c r="J117">
        <v>17.899999999999999</v>
      </c>
    </row>
    <row r="118" spans="1:10" x14ac:dyDescent="0.2">
      <c r="A118" t="s">
        <v>90</v>
      </c>
      <c r="B118" s="1">
        <v>42744</v>
      </c>
      <c r="C118" t="s">
        <v>22</v>
      </c>
      <c r="D118" t="s">
        <v>21</v>
      </c>
      <c r="E118">
        <v>1000002872</v>
      </c>
      <c r="F118" t="s">
        <v>19</v>
      </c>
      <c r="G118" s="2" t="s">
        <v>13</v>
      </c>
      <c r="H118">
        <v>20000099</v>
      </c>
      <c r="I118" t="s">
        <v>20</v>
      </c>
      <c r="J118">
        <v>0.5</v>
      </c>
    </row>
    <row r="119" spans="1:10" x14ac:dyDescent="0.2">
      <c r="A119" t="s">
        <v>90</v>
      </c>
      <c r="B119" s="1">
        <v>42745</v>
      </c>
      <c r="C119" t="s">
        <v>43</v>
      </c>
      <c r="D119" t="s">
        <v>51</v>
      </c>
      <c r="E119">
        <v>1000000460</v>
      </c>
      <c r="F119" t="s">
        <v>50</v>
      </c>
      <c r="G119" s="2" t="s">
        <v>13</v>
      </c>
      <c r="H119">
        <v>10000211</v>
      </c>
      <c r="I119" t="s">
        <v>11</v>
      </c>
      <c r="J119">
        <v>2.5</v>
      </c>
    </row>
    <row r="120" spans="1:10" x14ac:dyDescent="0.2">
      <c r="A120" t="s">
        <v>90</v>
      </c>
      <c r="B120" s="1">
        <v>42745</v>
      </c>
      <c r="C120" t="s">
        <v>43</v>
      </c>
      <c r="D120" t="s">
        <v>42</v>
      </c>
      <c r="E120">
        <v>1000000931</v>
      </c>
      <c r="F120" t="s">
        <v>41</v>
      </c>
      <c r="G120" s="2" t="s">
        <v>13</v>
      </c>
      <c r="H120">
        <v>10000131</v>
      </c>
      <c r="I120" t="s">
        <v>38</v>
      </c>
      <c r="J120">
        <v>31.2</v>
      </c>
    </row>
    <row r="121" spans="1:10" x14ac:dyDescent="0.2">
      <c r="A121" t="s">
        <v>90</v>
      </c>
      <c r="B121" s="1">
        <v>42745</v>
      </c>
      <c r="C121" t="s">
        <v>43</v>
      </c>
      <c r="D121" t="s">
        <v>42</v>
      </c>
      <c r="E121">
        <v>1000001014</v>
      </c>
      <c r="F121" t="s">
        <v>44</v>
      </c>
      <c r="G121" s="2" t="s">
        <v>13</v>
      </c>
      <c r="H121">
        <v>10000131</v>
      </c>
      <c r="I121" t="s">
        <v>38</v>
      </c>
      <c r="J121">
        <v>33.6</v>
      </c>
    </row>
    <row r="122" spans="1:10" x14ac:dyDescent="0.2">
      <c r="A122" t="s">
        <v>90</v>
      </c>
      <c r="B122" s="1">
        <v>42745</v>
      </c>
      <c r="C122" t="s">
        <v>43</v>
      </c>
      <c r="D122" t="s">
        <v>42</v>
      </c>
      <c r="E122">
        <v>1000001014</v>
      </c>
      <c r="F122" t="s">
        <v>44</v>
      </c>
      <c r="G122" s="2" t="s">
        <v>13</v>
      </c>
      <c r="H122">
        <v>10000131</v>
      </c>
      <c r="I122" t="s">
        <v>38</v>
      </c>
      <c r="J122">
        <v>31.8</v>
      </c>
    </row>
    <row r="123" spans="1:10" x14ac:dyDescent="0.2">
      <c r="A123" t="s">
        <v>90</v>
      </c>
      <c r="B123" s="1">
        <v>42745</v>
      </c>
      <c r="C123" t="s">
        <v>9</v>
      </c>
      <c r="D123" t="s">
        <v>15</v>
      </c>
      <c r="E123">
        <v>1000002985</v>
      </c>
      <c r="F123" t="s">
        <v>47</v>
      </c>
      <c r="G123" s="2" t="s">
        <v>13</v>
      </c>
      <c r="H123">
        <v>10000211</v>
      </c>
      <c r="I123" t="s">
        <v>11</v>
      </c>
      <c r="J123">
        <v>39.9</v>
      </c>
    </row>
    <row r="124" spans="1:10" x14ac:dyDescent="0.2">
      <c r="A124" t="s">
        <v>90</v>
      </c>
      <c r="B124" s="1">
        <v>42745</v>
      </c>
      <c r="C124" t="s">
        <v>9</v>
      </c>
      <c r="D124" t="s">
        <v>15</v>
      </c>
      <c r="E124">
        <v>1000002986</v>
      </c>
      <c r="F124" t="s">
        <v>14</v>
      </c>
      <c r="G124" s="2" t="s">
        <v>13</v>
      </c>
      <c r="H124">
        <v>10000211</v>
      </c>
      <c r="I124" t="s">
        <v>11</v>
      </c>
      <c r="J124">
        <v>54.4</v>
      </c>
    </row>
    <row r="125" spans="1:10" x14ac:dyDescent="0.2">
      <c r="A125" t="s">
        <v>90</v>
      </c>
      <c r="B125" s="1">
        <v>42745</v>
      </c>
      <c r="C125" t="s">
        <v>9</v>
      </c>
      <c r="D125" t="s">
        <v>15</v>
      </c>
      <c r="E125">
        <v>1000002986</v>
      </c>
      <c r="F125" t="s">
        <v>14</v>
      </c>
      <c r="G125" s="2" t="s">
        <v>13</v>
      </c>
      <c r="H125">
        <v>10000211</v>
      </c>
      <c r="I125" t="s">
        <v>11</v>
      </c>
      <c r="J125">
        <v>24.9</v>
      </c>
    </row>
    <row r="126" spans="1:10" x14ac:dyDescent="0.2">
      <c r="A126" t="s">
        <v>90</v>
      </c>
      <c r="B126" s="1">
        <v>42745</v>
      </c>
      <c r="C126" t="s">
        <v>9</v>
      </c>
      <c r="D126" t="s">
        <v>57</v>
      </c>
      <c r="E126">
        <v>1000001502</v>
      </c>
      <c r="F126" t="s">
        <v>56</v>
      </c>
      <c r="G126" s="2" t="s">
        <v>13</v>
      </c>
      <c r="H126">
        <v>10000211</v>
      </c>
      <c r="I126" t="s">
        <v>11</v>
      </c>
      <c r="J126">
        <v>71.7</v>
      </c>
    </row>
    <row r="127" spans="1:10" x14ac:dyDescent="0.2">
      <c r="A127" t="s">
        <v>90</v>
      </c>
      <c r="B127" s="1">
        <v>42745</v>
      </c>
      <c r="C127" t="s">
        <v>22</v>
      </c>
      <c r="D127" t="s">
        <v>46</v>
      </c>
      <c r="E127">
        <v>1000001133</v>
      </c>
      <c r="F127" t="s">
        <v>45</v>
      </c>
      <c r="G127" s="2" t="s">
        <v>13</v>
      </c>
      <c r="H127">
        <v>10000078</v>
      </c>
      <c r="I127" t="s">
        <v>30</v>
      </c>
      <c r="J127">
        <v>10.5</v>
      </c>
    </row>
    <row r="128" spans="1:10" x14ac:dyDescent="0.2">
      <c r="A128" t="s">
        <v>90</v>
      </c>
      <c r="B128" s="1">
        <v>42745</v>
      </c>
      <c r="C128" t="s">
        <v>22</v>
      </c>
      <c r="D128" t="s">
        <v>46</v>
      </c>
      <c r="E128">
        <v>1000001133</v>
      </c>
      <c r="F128" t="s">
        <v>45</v>
      </c>
      <c r="G128" s="2" t="s">
        <v>13</v>
      </c>
      <c r="H128">
        <v>10000111</v>
      </c>
      <c r="I128" t="s">
        <v>37</v>
      </c>
      <c r="J128">
        <v>15.5</v>
      </c>
    </row>
    <row r="129" spans="1:10" x14ac:dyDescent="0.2">
      <c r="A129" t="s">
        <v>90</v>
      </c>
      <c r="B129" s="1">
        <v>42745</v>
      </c>
      <c r="C129" t="s">
        <v>22</v>
      </c>
      <c r="D129" t="s">
        <v>46</v>
      </c>
      <c r="E129">
        <v>1000001133</v>
      </c>
      <c r="F129" t="s">
        <v>45</v>
      </c>
      <c r="G129" s="2" t="s">
        <v>13</v>
      </c>
      <c r="H129">
        <v>10000111</v>
      </c>
      <c r="I129" t="s">
        <v>37</v>
      </c>
      <c r="J129">
        <v>7.4</v>
      </c>
    </row>
    <row r="130" spans="1:10" x14ac:dyDescent="0.2">
      <c r="A130" t="s">
        <v>90</v>
      </c>
      <c r="B130" s="1">
        <v>42745</v>
      </c>
      <c r="C130" t="s">
        <v>22</v>
      </c>
      <c r="D130" t="s">
        <v>46</v>
      </c>
      <c r="E130">
        <v>1000001133</v>
      </c>
      <c r="F130" t="s">
        <v>45</v>
      </c>
      <c r="G130" s="2" t="s">
        <v>13</v>
      </c>
      <c r="H130">
        <v>10000131</v>
      </c>
      <c r="I130" t="s">
        <v>38</v>
      </c>
      <c r="J130">
        <v>4.5</v>
      </c>
    </row>
    <row r="131" spans="1:10" x14ac:dyDescent="0.2">
      <c r="A131" t="s">
        <v>90</v>
      </c>
      <c r="B131" s="1">
        <v>42745</v>
      </c>
      <c r="C131" t="s">
        <v>22</v>
      </c>
      <c r="D131" t="s">
        <v>46</v>
      </c>
      <c r="E131">
        <v>1000001133</v>
      </c>
      <c r="F131" t="s">
        <v>45</v>
      </c>
      <c r="G131" s="2" t="s">
        <v>13</v>
      </c>
      <c r="H131">
        <v>10000182</v>
      </c>
      <c r="I131" t="s">
        <v>31</v>
      </c>
      <c r="J131">
        <v>23.9</v>
      </c>
    </row>
    <row r="132" spans="1:10" x14ac:dyDescent="0.2">
      <c r="A132" t="s">
        <v>90</v>
      </c>
      <c r="B132" s="1">
        <v>42745</v>
      </c>
      <c r="C132" t="s">
        <v>22</v>
      </c>
      <c r="D132" t="s">
        <v>46</v>
      </c>
      <c r="E132">
        <v>1000001133</v>
      </c>
      <c r="F132" t="s">
        <v>45</v>
      </c>
      <c r="G132" s="2" t="s">
        <v>13</v>
      </c>
      <c r="H132">
        <v>10000182</v>
      </c>
      <c r="I132" t="s">
        <v>31</v>
      </c>
      <c r="J132">
        <v>23.6</v>
      </c>
    </row>
    <row r="133" spans="1:10" x14ac:dyDescent="0.2">
      <c r="A133" t="s">
        <v>90</v>
      </c>
      <c r="B133" s="1">
        <v>42745</v>
      </c>
      <c r="C133" t="s">
        <v>22</v>
      </c>
      <c r="D133" t="s">
        <v>69</v>
      </c>
      <c r="E133">
        <v>1000003349</v>
      </c>
      <c r="F133" t="s">
        <v>68</v>
      </c>
      <c r="G133" s="2" t="s">
        <v>13</v>
      </c>
      <c r="H133">
        <v>10000064</v>
      </c>
      <c r="I133" t="s">
        <v>53</v>
      </c>
      <c r="J133">
        <v>5</v>
      </c>
    </row>
    <row r="134" spans="1:10" x14ac:dyDescent="0.2">
      <c r="A134" t="s">
        <v>90</v>
      </c>
      <c r="B134" s="1">
        <v>42745</v>
      </c>
      <c r="C134" t="s">
        <v>22</v>
      </c>
      <c r="D134" t="s">
        <v>29</v>
      </c>
      <c r="E134">
        <v>1000000054</v>
      </c>
      <c r="F134" t="s">
        <v>36</v>
      </c>
      <c r="G134" s="2" t="s">
        <v>13</v>
      </c>
      <c r="H134">
        <v>10000111</v>
      </c>
      <c r="I134" t="s">
        <v>37</v>
      </c>
      <c r="J134">
        <v>29.9</v>
      </c>
    </row>
    <row r="135" spans="1:10" x14ac:dyDescent="0.2">
      <c r="A135" t="s">
        <v>90</v>
      </c>
      <c r="B135" s="1">
        <v>42745</v>
      </c>
      <c r="C135" t="s">
        <v>22</v>
      </c>
      <c r="D135" t="s">
        <v>61</v>
      </c>
      <c r="E135">
        <v>1000000579</v>
      </c>
      <c r="F135" t="s">
        <v>60</v>
      </c>
      <c r="G135" s="2" t="s">
        <v>13</v>
      </c>
      <c r="H135">
        <v>10000182</v>
      </c>
      <c r="I135" t="s">
        <v>31</v>
      </c>
      <c r="J135">
        <v>16.7</v>
      </c>
    </row>
    <row r="136" spans="1:10" x14ac:dyDescent="0.2">
      <c r="A136" t="s">
        <v>90</v>
      </c>
      <c r="B136" s="1">
        <v>42745</v>
      </c>
      <c r="C136" t="s">
        <v>22</v>
      </c>
      <c r="D136" t="s">
        <v>35</v>
      </c>
      <c r="E136">
        <v>1000000047</v>
      </c>
      <c r="F136" t="s">
        <v>34</v>
      </c>
      <c r="G136" s="2" t="s">
        <v>13</v>
      </c>
      <c r="H136">
        <v>10000182</v>
      </c>
      <c r="I136" t="s">
        <v>31</v>
      </c>
      <c r="J136">
        <v>23.9</v>
      </c>
    </row>
    <row r="137" spans="1:10" x14ac:dyDescent="0.2">
      <c r="A137" t="s">
        <v>90</v>
      </c>
      <c r="B137" s="1">
        <v>42745</v>
      </c>
      <c r="C137" t="s">
        <v>22</v>
      </c>
      <c r="D137" t="s">
        <v>35</v>
      </c>
      <c r="E137">
        <v>1000000047</v>
      </c>
      <c r="F137" t="s">
        <v>34</v>
      </c>
      <c r="G137" s="2" t="s">
        <v>13</v>
      </c>
      <c r="H137">
        <v>10000182</v>
      </c>
      <c r="I137" t="s">
        <v>31</v>
      </c>
      <c r="J137">
        <v>24.2</v>
      </c>
    </row>
    <row r="138" spans="1:10" x14ac:dyDescent="0.2">
      <c r="A138" t="s">
        <v>90</v>
      </c>
      <c r="B138" s="1">
        <v>42746</v>
      </c>
      <c r="C138" t="s">
        <v>43</v>
      </c>
      <c r="D138" t="s">
        <v>42</v>
      </c>
      <c r="E138">
        <v>1000000931</v>
      </c>
      <c r="F138" t="s">
        <v>41</v>
      </c>
      <c r="G138" s="2" t="s">
        <v>13</v>
      </c>
      <c r="H138">
        <v>10000131</v>
      </c>
      <c r="I138" t="s">
        <v>38</v>
      </c>
      <c r="J138">
        <v>34.200000000000003</v>
      </c>
    </row>
    <row r="139" spans="1:10" x14ac:dyDescent="0.2">
      <c r="A139" t="s">
        <v>90</v>
      </c>
      <c r="B139" s="1">
        <v>42746</v>
      </c>
      <c r="C139" t="s">
        <v>43</v>
      </c>
      <c r="D139" t="s">
        <v>42</v>
      </c>
      <c r="E139">
        <v>1000001014</v>
      </c>
      <c r="F139" t="s">
        <v>44</v>
      </c>
      <c r="G139" s="2" t="s">
        <v>13</v>
      </c>
      <c r="H139">
        <v>10000078</v>
      </c>
      <c r="I139" t="s">
        <v>30</v>
      </c>
      <c r="J139">
        <v>12.5</v>
      </c>
    </row>
    <row r="140" spans="1:10" x14ac:dyDescent="0.2">
      <c r="A140" t="s">
        <v>90</v>
      </c>
      <c r="B140" s="1">
        <v>42746</v>
      </c>
      <c r="C140" t="s">
        <v>43</v>
      </c>
      <c r="D140" t="s">
        <v>42</v>
      </c>
      <c r="E140">
        <v>1000001014</v>
      </c>
      <c r="F140" t="s">
        <v>44</v>
      </c>
      <c r="G140" s="2" t="s">
        <v>13</v>
      </c>
      <c r="H140">
        <v>10000131</v>
      </c>
      <c r="I140" t="s">
        <v>38</v>
      </c>
      <c r="J140">
        <v>32.6</v>
      </c>
    </row>
    <row r="141" spans="1:10" x14ac:dyDescent="0.2">
      <c r="A141" t="s">
        <v>90</v>
      </c>
      <c r="B141" s="1">
        <v>42746</v>
      </c>
      <c r="C141" t="s">
        <v>43</v>
      </c>
      <c r="D141" t="s">
        <v>42</v>
      </c>
      <c r="E141">
        <v>1000001014</v>
      </c>
      <c r="F141" t="s">
        <v>44</v>
      </c>
      <c r="G141" s="2" t="s">
        <v>13</v>
      </c>
      <c r="H141">
        <v>20000099</v>
      </c>
      <c r="I141" t="s">
        <v>20</v>
      </c>
      <c r="J141">
        <v>14.6</v>
      </c>
    </row>
    <row r="142" spans="1:10" x14ac:dyDescent="0.2">
      <c r="A142" t="s">
        <v>90</v>
      </c>
      <c r="B142" s="1">
        <v>42746</v>
      </c>
      <c r="C142" t="s">
        <v>9</v>
      </c>
      <c r="D142" t="s">
        <v>15</v>
      </c>
      <c r="E142">
        <v>1000002986</v>
      </c>
      <c r="F142" t="s">
        <v>14</v>
      </c>
      <c r="G142" s="2" t="s">
        <v>13</v>
      </c>
      <c r="H142">
        <v>10000111</v>
      </c>
      <c r="I142" t="s">
        <v>37</v>
      </c>
      <c r="J142">
        <v>19.100000000000001</v>
      </c>
    </row>
    <row r="143" spans="1:10" x14ac:dyDescent="0.2">
      <c r="A143" t="s">
        <v>90</v>
      </c>
      <c r="B143" s="1">
        <v>42746</v>
      </c>
      <c r="C143" t="s">
        <v>9</v>
      </c>
      <c r="D143" t="s">
        <v>15</v>
      </c>
      <c r="E143">
        <v>1000002986</v>
      </c>
      <c r="F143" t="s">
        <v>14</v>
      </c>
      <c r="G143" s="2" t="s">
        <v>13</v>
      </c>
      <c r="H143">
        <v>10000211</v>
      </c>
      <c r="I143" t="s">
        <v>11</v>
      </c>
      <c r="J143">
        <v>54.9</v>
      </c>
    </row>
    <row r="144" spans="1:10" x14ac:dyDescent="0.2">
      <c r="A144" t="s">
        <v>90</v>
      </c>
      <c r="B144" s="1">
        <v>42746</v>
      </c>
      <c r="C144" t="s">
        <v>9</v>
      </c>
      <c r="D144" t="s">
        <v>57</v>
      </c>
      <c r="E144">
        <v>1000001502</v>
      </c>
      <c r="F144" t="s">
        <v>56</v>
      </c>
      <c r="G144" s="2" t="s">
        <v>13</v>
      </c>
      <c r="H144">
        <v>10000211</v>
      </c>
      <c r="I144" t="s">
        <v>11</v>
      </c>
      <c r="J144">
        <v>9.5</v>
      </c>
    </row>
    <row r="145" spans="1:10" x14ac:dyDescent="0.2">
      <c r="A145" t="s">
        <v>90</v>
      </c>
      <c r="B145" s="1">
        <v>42746</v>
      </c>
      <c r="C145" t="s">
        <v>9</v>
      </c>
      <c r="D145" t="s">
        <v>57</v>
      </c>
      <c r="E145">
        <v>1000001502</v>
      </c>
      <c r="F145" t="s">
        <v>56</v>
      </c>
      <c r="G145" s="2" t="s">
        <v>13</v>
      </c>
      <c r="H145">
        <v>10000211</v>
      </c>
      <c r="I145" t="s">
        <v>11</v>
      </c>
      <c r="J145">
        <v>39.200000000000003</v>
      </c>
    </row>
    <row r="146" spans="1:10" x14ac:dyDescent="0.2">
      <c r="A146" t="s">
        <v>90</v>
      </c>
      <c r="B146" s="1">
        <v>42746</v>
      </c>
      <c r="C146" t="s">
        <v>9</v>
      </c>
      <c r="D146" t="s">
        <v>17</v>
      </c>
      <c r="E146">
        <v>1000000059</v>
      </c>
      <c r="F146" t="s">
        <v>55</v>
      </c>
      <c r="G146" s="2" t="s">
        <v>13</v>
      </c>
      <c r="H146">
        <v>20000099</v>
      </c>
      <c r="I146" t="s">
        <v>20</v>
      </c>
      <c r="J146">
        <v>10.7</v>
      </c>
    </row>
    <row r="147" spans="1:10" x14ac:dyDescent="0.2">
      <c r="A147" t="s">
        <v>90</v>
      </c>
      <c r="B147" s="1">
        <v>42746</v>
      </c>
      <c r="C147" t="s">
        <v>22</v>
      </c>
      <c r="D147" t="s">
        <v>46</v>
      </c>
      <c r="E147">
        <v>1000001133</v>
      </c>
      <c r="F147" t="s">
        <v>45</v>
      </c>
      <c r="G147" s="2" t="s">
        <v>13</v>
      </c>
      <c r="H147">
        <v>10000078</v>
      </c>
      <c r="I147" t="s">
        <v>30</v>
      </c>
      <c r="J147">
        <v>20.9</v>
      </c>
    </row>
    <row r="148" spans="1:10" x14ac:dyDescent="0.2">
      <c r="A148" t="s">
        <v>90</v>
      </c>
      <c r="B148" s="1">
        <v>42746</v>
      </c>
      <c r="C148" t="s">
        <v>22</v>
      </c>
      <c r="D148" t="s">
        <v>46</v>
      </c>
      <c r="E148">
        <v>1000001133</v>
      </c>
      <c r="F148" t="s">
        <v>45</v>
      </c>
      <c r="G148" s="2" t="s">
        <v>13</v>
      </c>
      <c r="H148">
        <v>10000131</v>
      </c>
      <c r="I148" t="s">
        <v>38</v>
      </c>
      <c r="J148">
        <v>4.4000000000000004</v>
      </c>
    </row>
    <row r="149" spans="1:10" x14ac:dyDescent="0.2">
      <c r="A149" t="s">
        <v>90</v>
      </c>
      <c r="B149" s="1">
        <v>42746</v>
      </c>
      <c r="C149" t="s">
        <v>22</v>
      </c>
      <c r="D149" t="s">
        <v>49</v>
      </c>
      <c r="E149">
        <v>1000000018</v>
      </c>
      <c r="F149" t="s">
        <v>48</v>
      </c>
      <c r="G149" s="2" t="s">
        <v>13</v>
      </c>
      <c r="H149">
        <v>10000064</v>
      </c>
      <c r="I149" t="s">
        <v>53</v>
      </c>
      <c r="J149">
        <v>17.600000000000001</v>
      </c>
    </row>
    <row r="150" spans="1:10" x14ac:dyDescent="0.2">
      <c r="A150" t="s">
        <v>90</v>
      </c>
      <c r="B150" s="1">
        <v>42746</v>
      </c>
      <c r="C150" t="s">
        <v>22</v>
      </c>
      <c r="D150" t="s">
        <v>29</v>
      </c>
      <c r="E150">
        <v>1000000028</v>
      </c>
      <c r="F150" t="s">
        <v>27</v>
      </c>
      <c r="G150" s="2" t="s">
        <v>13</v>
      </c>
      <c r="H150">
        <v>10000078</v>
      </c>
      <c r="I150" t="s">
        <v>30</v>
      </c>
      <c r="J150">
        <v>3.9</v>
      </c>
    </row>
    <row r="151" spans="1:10" x14ac:dyDescent="0.2">
      <c r="A151" t="s">
        <v>90</v>
      </c>
      <c r="B151" s="1">
        <v>42746</v>
      </c>
      <c r="C151" t="s">
        <v>22</v>
      </c>
      <c r="D151" t="s">
        <v>29</v>
      </c>
      <c r="E151">
        <v>1000000028</v>
      </c>
      <c r="F151" t="s">
        <v>27</v>
      </c>
      <c r="G151" s="2" t="s">
        <v>13</v>
      </c>
      <c r="H151">
        <v>10000078</v>
      </c>
      <c r="I151" t="s">
        <v>30</v>
      </c>
      <c r="J151">
        <v>22.3</v>
      </c>
    </row>
    <row r="152" spans="1:10" x14ac:dyDescent="0.2">
      <c r="A152" t="s">
        <v>90</v>
      </c>
      <c r="B152" s="1">
        <v>42746</v>
      </c>
      <c r="C152" t="s">
        <v>22</v>
      </c>
      <c r="D152" t="s">
        <v>29</v>
      </c>
      <c r="E152">
        <v>1000000028</v>
      </c>
      <c r="F152" t="s">
        <v>27</v>
      </c>
      <c r="G152" s="2" t="s">
        <v>13</v>
      </c>
      <c r="H152">
        <v>10000078</v>
      </c>
      <c r="I152" t="s">
        <v>30</v>
      </c>
      <c r="J152">
        <v>2</v>
      </c>
    </row>
    <row r="153" spans="1:10" x14ac:dyDescent="0.2">
      <c r="A153" t="s">
        <v>90</v>
      </c>
      <c r="B153" s="1">
        <v>42746</v>
      </c>
      <c r="C153" t="s">
        <v>22</v>
      </c>
      <c r="D153" t="s">
        <v>29</v>
      </c>
      <c r="E153">
        <v>1000000028</v>
      </c>
      <c r="F153" t="s">
        <v>27</v>
      </c>
      <c r="G153" s="2" t="s">
        <v>13</v>
      </c>
      <c r="H153">
        <v>10000111</v>
      </c>
      <c r="I153" t="s">
        <v>37</v>
      </c>
      <c r="J153">
        <v>37.299999999999997</v>
      </c>
    </row>
    <row r="154" spans="1:10" x14ac:dyDescent="0.2">
      <c r="A154" t="s">
        <v>90</v>
      </c>
      <c r="B154" s="1">
        <v>42746</v>
      </c>
      <c r="C154" t="s">
        <v>22</v>
      </c>
      <c r="D154" t="s">
        <v>29</v>
      </c>
      <c r="E154">
        <v>1000000054</v>
      </c>
      <c r="F154" t="s">
        <v>36</v>
      </c>
      <c r="G154" s="2" t="s">
        <v>13</v>
      </c>
      <c r="H154">
        <v>10000111</v>
      </c>
      <c r="I154" t="s">
        <v>37</v>
      </c>
      <c r="J154">
        <v>46.8</v>
      </c>
    </row>
    <row r="155" spans="1:10" x14ac:dyDescent="0.2">
      <c r="A155" t="s">
        <v>90</v>
      </c>
      <c r="B155" s="1">
        <v>42746</v>
      </c>
      <c r="C155" t="s">
        <v>22</v>
      </c>
      <c r="D155" t="s">
        <v>29</v>
      </c>
      <c r="E155">
        <v>1000000054</v>
      </c>
      <c r="F155" t="s">
        <v>36</v>
      </c>
      <c r="G155" s="2" t="s">
        <v>13</v>
      </c>
      <c r="H155">
        <v>10000111</v>
      </c>
      <c r="I155" t="s">
        <v>37</v>
      </c>
      <c r="J155">
        <v>58.4</v>
      </c>
    </row>
    <row r="156" spans="1:10" x14ac:dyDescent="0.2">
      <c r="A156" t="s">
        <v>90</v>
      </c>
      <c r="B156" s="1">
        <v>42746</v>
      </c>
      <c r="C156" t="s">
        <v>22</v>
      </c>
      <c r="D156" t="s">
        <v>29</v>
      </c>
      <c r="E156">
        <v>1000000054</v>
      </c>
      <c r="F156" t="s">
        <v>36</v>
      </c>
      <c r="G156" s="2" t="s">
        <v>13</v>
      </c>
      <c r="H156">
        <v>10000111</v>
      </c>
      <c r="I156" t="s">
        <v>37</v>
      </c>
      <c r="J156">
        <v>33.6</v>
      </c>
    </row>
    <row r="157" spans="1:10" x14ac:dyDescent="0.2">
      <c r="A157" t="s">
        <v>90</v>
      </c>
      <c r="B157" s="1">
        <v>42746</v>
      </c>
      <c r="C157" t="s">
        <v>22</v>
      </c>
      <c r="D157" t="s">
        <v>29</v>
      </c>
      <c r="E157">
        <v>1000000054</v>
      </c>
      <c r="F157" t="s">
        <v>36</v>
      </c>
      <c r="G157" s="2" t="s">
        <v>13</v>
      </c>
      <c r="H157">
        <v>10000131</v>
      </c>
      <c r="I157" t="s">
        <v>38</v>
      </c>
      <c r="J157">
        <v>7</v>
      </c>
    </row>
    <row r="158" spans="1:10" x14ac:dyDescent="0.2">
      <c r="A158" t="s">
        <v>90</v>
      </c>
      <c r="B158" s="1">
        <v>42746</v>
      </c>
      <c r="C158" t="s">
        <v>22</v>
      </c>
      <c r="D158" t="s">
        <v>29</v>
      </c>
      <c r="E158">
        <v>1000000054</v>
      </c>
      <c r="F158" t="s">
        <v>36</v>
      </c>
      <c r="G158" s="2" t="s">
        <v>13</v>
      </c>
      <c r="H158">
        <v>10000136</v>
      </c>
      <c r="I158" t="s">
        <v>40</v>
      </c>
      <c r="J158">
        <v>8.5</v>
      </c>
    </row>
    <row r="159" spans="1:10" x14ac:dyDescent="0.2">
      <c r="A159" t="s">
        <v>90</v>
      </c>
      <c r="B159" s="1">
        <v>42746</v>
      </c>
      <c r="C159" t="s">
        <v>22</v>
      </c>
      <c r="D159" t="s">
        <v>33</v>
      </c>
      <c r="E159">
        <v>1000000031</v>
      </c>
      <c r="F159" t="s">
        <v>32</v>
      </c>
      <c r="G159" s="2" t="s">
        <v>13</v>
      </c>
      <c r="H159">
        <v>10000061</v>
      </c>
      <c r="I159" t="s">
        <v>28</v>
      </c>
      <c r="J159">
        <v>32.200000000000003</v>
      </c>
    </row>
    <row r="160" spans="1:10" x14ac:dyDescent="0.2">
      <c r="A160" t="s">
        <v>90</v>
      </c>
      <c r="B160" s="1">
        <v>42746</v>
      </c>
      <c r="C160" t="s">
        <v>22</v>
      </c>
      <c r="D160" t="s">
        <v>33</v>
      </c>
      <c r="E160">
        <v>1000000031</v>
      </c>
      <c r="F160" t="s">
        <v>32</v>
      </c>
      <c r="G160" s="2" t="s">
        <v>13</v>
      </c>
      <c r="H160">
        <v>10000182</v>
      </c>
      <c r="I160" t="s">
        <v>31</v>
      </c>
      <c r="J160">
        <v>33.6</v>
      </c>
    </row>
    <row r="161" spans="1:10" x14ac:dyDescent="0.2">
      <c r="A161" t="s">
        <v>90</v>
      </c>
      <c r="B161" s="1">
        <v>42746</v>
      </c>
      <c r="C161" t="s">
        <v>22</v>
      </c>
      <c r="D161" t="s">
        <v>61</v>
      </c>
      <c r="E161">
        <v>1000000579</v>
      </c>
      <c r="F161" t="s">
        <v>60</v>
      </c>
      <c r="G161" s="2" t="s">
        <v>13</v>
      </c>
      <c r="H161">
        <v>10000078</v>
      </c>
      <c r="I161" t="s">
        <v>30</v>
      </c>
      <c r="J161">
        <v>4.2</v>
      </c>
    </row>
    <row r="162" spans="1:10" x14ac:dyDescent="0.2">
      <c r="A162" t="s">
        <v>90</v>
      </c>
      <c r="B162" s="1">
        <v>42746</v>
      </c>
      <c r="C162" t="s">
        <v>22</v>
      </c>
      <c r="D162" t="s">
        <v>61</v>
      </c>
      <c r="E162">
        <v>1000000579</v>
      </c>
      <c r="F162" t="s">
        <v>60</v>
      </c>
      <c r="G162" s="2" t="s">
        <v>13</v>
      </c>
      <c r="H162">
        <v>10000131</v>
      </c>
      <c r="I162" t="s">
        <v>38</v>
      </c>
      <c r="J162">
        <v>2</v>
      </c>
    </row>
    <row r="163" spans="1:10" x14ac:dyDescent="0.2">
      <c r="A163" t="s">
        <v>90</v>
      </c>
      <c r="B163" s="1">
        <v>42746</v>
      </c>
      <c r="C163" t="s">
        <v>22</v>
      </c>
      <c r="D163" t="s">
        <v>35</v>
      </c>
      <c r="E163">
        <v>1000000047</v>
      </c>
      <c r="F163" t="s">
        <v>34</v>
      </c>
      <c r="G163" s="2" t="s">
        <v>13</v>
      </c>
      <c r="H163">
        <v>10000078</v>
      </c>
      <c r="I163" t="s">
        <v>30</v>
      </c>
      <c r="J163">
        <v>30.1</v>
      </c>
    </row>
    <row r="164" spans="1:10" x14ac:dyDescent="0.2">
      <c r="A164" t="s">
        <v>90</v>
      </c>
      <c r="B164" s="1">
        <v>42746</v>
      </c>
      <c r="C164" t="s">
        <v>22</v>
      </c>
      <c r="D164" t="s">
        <v>35</v>
      </c>
      <c r="E164">
        <v>1000000047</v>
      </c>
      <c r="F164" t="s">
        <v>34</v>
      </c>
      <c r="G164" s="2" t="s">
        <v>13</v>
      </c>
      <c r="H164">
        <v>10000182</v>
      </c>
      <c r="I164" t="s">
        <v>31</v>
      </c>
      <c r="J164">
        <v>16.399999999999999</v>
      </c>
    </row>
    <row r="165" spans="1:10" x14ac:dyDescent="0.2">
      <c r="A165" t="s">
        <v>90</v>
      </c>
      <c r="B165" s="1">
        <v>42747</v>
      </c>
      <c r="C165" t="s">
        <v>43</v>
      </c>
      <c r="D165" t="s">
        <v>42</v>
      </c>
      <c r="E165">
        <v>1000000931</v>
      </c>
      <c r="F165" t="s">
        <v>41</v>
      </c>
      <c r="G165" s="2" t="s">
        <v>13</v>
      </c>
      <c r="H165">
        <v>10000131</v>
      </c>
      <c r="I165" t="s">
        <v>38</v>
      </c>
      <c r="J165">
        <v>27.6</v>
      </c>
    </row>
    <row r="166" spans="1:10" x14ac:dyDescent="0.2">
      <c r="A166" t="s">
        <v>90</v>
      </c>
      <c r="B166" s="1">
        <v>42747</v>
      </c>
      <c r="C166" t="s">
        <v>43</v>
      </c>
      <c r="D166" t="s">
        <v>42</v>
      </c>
      <c r="E166">
        <v>1000000931</v>
      </c>
      <c r="F166" t="s">
        <v>41</v>
      </c>
      <c r="G166" s="2" t="s">
        <v>13</v>
      </c>
      <c r="H166">
        <v>10000182</v>
      </c>
      <c r="I166" t="s">
        <v>31</v>
      </c>
      <c r="J166">
        <v>23.5</v>
      </c>
    </row>
    <row r="167" spans="1:10" x14ac:dyDescent="0.2">
      <c r="A167" t="s">
        <v>90</v>
      </c>
      <c r="B167" s="1">
        <v>42747</v>
      </c>
      <c r="C167" t="s">
        <v>43</v>
      </c>
      <c r="D167" t="s">
        <v>42</v>
      </c>
      <c r="E167">
        <v>1000000931</v>
      </c>
      <c r="F167" t="s">
        <v>41</v>
      </c>
      <c r="G167" s="2" t="s">
        <v>13</v>
      </c>
      <c r="H167">
        <v>20000099</v>
      </c>
      <c r="I167" t="s">
        <v>20</v>
      </c>
      <c r="J167">
        <v>6.7</v>
      </c>
    </row>
    <row r="168" spans="1:10" x14ac:dyDescent="0.2">
      <c r="A168" t="s">
        <v>90</v>
      </c>
      <c r="B168" s="1">
        <v>42747</v>
      </c>
      <c r="C168" t="s">
        <v>43</v>
      </c>
      <c r="D168" t="s">
        <v>42</v>
      </c>
      <c r="E168">
        <v>1000001014</v>
      </c>
      <c r="F168" t="s">
        <v>44</v>
      </c>
      <c r="G168" s="2" t="s">
        <v>13</v>
      </c>
      <c r="H168">
        <v>10000131</v>
      </c>
      <c r="I168" t="s">
        <v>38</v>
      </c>
      <c r="J168">
        <v>33.200000000000003</v>
      </c>
    </row>
    <row r="169" spans="1:10" x14ac:dyDescent="0.2">
      <c r="A169" t="s">
        <v>90</v>
      </c>
      <c r="B169" s="1">
        <v>42747</v>
      </c>
      <c r="C169" t="s">
        <v>9</v>
      </c>
      <c r="D169" t="s">
        <v>72</v>
      </c>
      <c r="E169">
        <v>1000001699</v>
      </c>
      <c r="F169" t="s">
        <v>71</v>
      </c>
      <c r="G169" s="2" t="s">
        <v>13</v>
      </c>
      <c r="H169">
        <v>10000131</v>
      </c>
      <c r="I169" t="s">
        <v>38</v>
      </c>
      <c r="J169">
        <v>13.4</v>
      </c>
    </row>
    <row r="170" spans="1:10" x14ac:dyDescent="0.2">
      <c r="A170" t="s">
        <v>90</v>
      </c>
      <c r="B170" s="1">
        <v>42747</v>
      </c>
      <c r="C170" t="s">
        <v>9</v>
      </c>
      <c r="D170" t="s">
        <v>72</v>
      </c>
      <c r="E170">
        <v>1000001699</v>
      </c>
      <c r="F170" t="s">
        <v>71</v>
      </c>
      <c r="G170" s="2" t="s">
        <v>13</v>
      </c>
      <c r="H170">
        <v>10000211</v>
      </c>
      <c r="I170" t="s">
        <v>11</v>
      </c>
      <c r="J170">
        <v>24</v>
      </c>
    </row>
    <row r="171" spans="1:10" x14ac:dyDescent="0.2">
      <c r="A171" t="s">
        <v>90</v>
      </c>
      <c r="B171" s="1">
        <v>42747</v>
      </c>
      <c r="C171" t="s">
        <v>9</v>
      </c>
      <c r="D171" t="s">
        <v>12</v>
      </c>
      <c r="E171">
        <v>1000000072</v>
      </c>
      <c r="F171" t="s">
        <v>10</v>
      </c>
      <c r="G171" s="2" t="s">
        <v>13</v>
      </c>
      <c r="H171">
        <v>10000211</v>
      </c>
      <c r="I171" t="s">
        <v>11</v>
      </c>
      <c r="J171">
        <v>38.700000000000003</v>
      </c>
    </row>
    <row r="172" spans="1:10" x14ac:dyDescent="0.2">
      <c r="A172" t="s">
        <v>90</v>
      </c>
      <c r="B172" s="1">
        <v>42747</v>
      </c>
      <c r="C172" t="s">
        <v>22</v>
      </c>
      <c r="D172" t="s">
        <v>46</v>
      </c>
      <c r="E172">
        <v>1000001133</v>
      </c>
      <c r="F172" t="s">
        <v>45</v>
      </c>
      <c r="G172" s="2" t="s">
        <v>13</v>
      </c>
      <c r="H172">
        <v>10000078</v>
      </c>
      <c r="I172" t="s">
        <v>30</v>
      </c>
      <c r="J172">
        <v>14</v>
      </c>
    </row>
    <row r="173" spans="1:10" x14ac:dyDescent="0.2">
      <c r="A173" t="s">
        <v>90</v>
      </c>
      <c r="B173" s="1">
        <v>42747</v>
      </c>
      <c r="C173" t="s">
        <v>22</v>
      </c>
      <c r="D173" t="s">
        <v>46</v>
      </c>
      <c r="E173">
        <v>1000001133</v>
      </c>
      <c r="F173" t="s">
        <v>45</v>
      </c>
      <c r="G173" s="2" t="s">
        <v>13</v>
      </c>
      <c r="H173">
        <v>10000078</v>
      </c>
      <c r="I173" t="s">
        <v>30</v>
      </c>
      <c r="J173">
        <v>23.5</v>
      </c>
    </row>
    <row r="174" spans="1:10" x14ac:dyDescent="0.2">
      <c r="A174" t="s">
        <v>90</v>
      </c>
      <c r="B174" s="1">
        <v>42747</v>
      </c>
      <c r="C174" t="s">
        <v>22</v>
      </c>
      <c r="D174" t="s">
        <v>46</v>
      </c>
      <c r="E174">
        <v>1000001133</v>
      </c>
      <c r="F174" t="s">
        <v>45</v>
      </c>
      <c r="G174" s="2" t="s">
        <v>13</v>
      </c>
      <c r="H174">
        <v>10000078</v>
      </c>
      <c r="I174" t="s">
        <v>30</v>
      </c>
      <c r="J174">
        <v>24.2</v>
      </c>
    </row>
    <row r="175" spans="1:10" x14ac:dyDescent="0.2">
      <c r="A175" t="s">
        <v>90</v>
      </c>
      <c r="B175" s="1">
        <v>42747</v>
      </c>
      <c r="C175" t="s">
        <v>22</v>
      </c>
      <c r="D175" t="s">
        <v>46</v>
      </c>
      <c r="E175">
        <v>1000001133</v>
      </c>
      <c r="F175" t="s">
        <v>45</v>
      </c>
      <c r="G175" s="2" t="s">
        <v>13</v>
      </c>
      <c r="H175">
        <v>10000131</v>
      </c>
      <c r="I175" t="s">
        <v>38</v>
      </c>
      <c r="J175">
        <v>11.5</v>
      </c>
    </row>
    <row r="176" spans="1:10" x14ac:dyDescent="0.2">
      <c r="A176" t="s">
        <v>90</v>
      </c>
      <c r="B176" s="1">
        <v>42747</v>
      </c>
      <c r="C176" t="s">
        <v>22</v>
      </c>
      <c r="D176" t="s">
        <v>49</v>
      </c>
      <c r="E176">
        <v>1000000018</v>
      </c>
      <c r="F176" t="s">
        <v>48</v>
      </c>
      <c r="G176" s="2" t="s">
        <v>13</v>
      </c>
      <c r="H176">
        <v>10000078</v>
      </c>
      <c r="I176" t="s">
        <v>30</v>
      </c>
      <c r="J176">
        <v>2</v>
      </c>
    </row>
    <row r="177" spans="1:10" x14ac:dyDescent="0.2">
      <c r="A177" t="s">
        <v>90</v>
      </c>
      <c r="B177" s="1">
        <v>42747</v>
      </c>
      <c r="C177" t="s">
        <v>22</v>
      </c>
      <c r="D177" t="s">
        <v>49</v>
      </c>
      <c r="E177">
        <v>1000000018</v>
      </c>
      <c r="F177" t="s">
        <v>48</v>
      </c>
      <c r="G177" s="2" t="s">
        <v>13</v>
      </c>
      <c r="H177">
        <v>10000078</v>
      </c>
      <c r="I177" t="s">
        <v>30</v>
      </c>
      <c r="J177">
        <v>43.7</v>
      </c>
    </row>
    <row r="178" spans="1:10" x14ac:dyDescent="0.2">
      <c r="A178" t="s">
        <v>90</v>
      </c>
      <c r="B178" s="1">
        <v>42747</v>
      </c>
      <c r="C178" t="s">
        <v>22</v>
      </c>
      <c r="D178" t="s">
        <v>49</v>
      </c>
      <c r="E178">
        <v>1000000018</v>
      </c>
      <c r="F178" t="s">
        <v>48</v>
      </c>
      <c r="G178" s="2" t="s">
        <v>13</v>
      </c>
      <c r="H178">
        <v>10000078</v>
      </c>
      <c r="I178" t="s">
        <v>30</v>
      </c>
      <c r="J178">
        <v>45.8</v>
      </c>
    </row>
    <row r="179" spans="1:10" x14ac:dyDescent="0.2">
      <c r="A179" t="s">
        <v>90</v>
      </c>
      <c r="B179" s="1">
        <v>42747</v>
      </c>
      <c r="C179" t="s">
        <v>22</v>
      </c>
      <c r="D179" t="s">
        <v>69</v>
      </c>
      <c r="E179">
        <v>1000000129</v>
      </c>
      <c r="F179" t="s">
        <v>70</v>
      </c>
      <c r="G179" s="2" t="s">
        <v>13</v>
      </c>
      <c r="H179">
        <v>10000078</v>
      </c>
      <c r="I179" t="s">
        <v>30</v>
      </c>
      <c r="J179">
        <v>8.5</v>
      </c>
    </row>
    <row r="180" spans="1:10" x14ac:dyDescent="0.2">
      <c r="A180" t="s">
        <v>90</v>
      </c>
      <c r="B180" s="1">
        <v>42747</v>
      </c>
      <c r="C180" t="s">
        <v>22</v>
      </c>
      <c r="D180" t="s">
        <v>69</v>
      </c>
      <c r="E180">
        <v>1000000129</v>
      </c>
      <c r="F180" t="s">
        <v>70</v>
      </c>
      <c r="G180" s="2" t="s">
        <v>13</v>
      </c>
      <c r="H180">
        <v>10000131</v>
      </c>
      <c r="I180" t="s">
        <v>38</v>
      </c>
      <c r="J180">
        <v>13.3</v>
      </c>
    </row>
    <row r="181" spans="1:10" x14ac:dyDescent="0.2">
      <c r="A181" t="s">
        <v>90</v>
      </c>
      <c r="B181" s="1">
        <v>42747</v>
      </c>
      <c r="C181" t="s">
        <v>22</v>
      </c>
      <c r="D181" t="s">
        <v>69</v>
      </c>
      <c r="E181">
        <v>1000003349</v>
      </c>
      <c r="F181" t="s">
        <v>68</v>
      </c>
      <c r="G181" s="2" t="s">
        <v>13</v>
      </c>
      <c r="H181">
        <v>10000064</v>
      </c>
      <c r="I181" t="s">
        <v>53</v>
      </c>
      <c r="J181">
        <v>2.1</v>
      </c>
    </row>
    <row r="182" spans="1:10" x14ac:dyDescent="0.2">
      <c r="A182" t="s">
        <v>90</v>
      </c>
      <c r="B182" s="1">
        <v>42747</v>
      </c>
      <c r="C182" t="s">
        <v>22</v>
      </c>
      <c r="D182" t="s">
        <v>29</v>
      </c>
      <c r="E182">
        <v>1000000054</v>
      </c>
      <c r="F182" t="s">
        <v>36</v>
      </c>
      <c r="G182" s="2" t="s">
        <v>13</v>
      </c>
      <c r="H182">
        <v>10000172</v>
      </c>
      <c r="I182" t="s">
        <v>18</v>
      </c>
      <c r="J182">
        <v>44.3</v>
      </c>
    </row>
    <row r="183" spans="1:10" x14ac:dyDescent="0.2">
      <c r="A183" t="s">
        <v>90</v>
      </c>
      <c r="B183" s="1">
        <v>42747</v>
      </c>
      <c r="C183" t="s">
        <v>22</v>
      </c>
      <c r="D183" t="s">
        <v>29</v>
      </c>
      <c r="E183">
        <v>1000000101</v>
      </c>
      <c r="F183" t="s">
        <v>39</v>
      </c>
      <c r="G183" s="2" t="s">
        <v>13</v>
      </c>
      <c r="H183">
        <v>10000111</v>
      </c>
      <c r="I183" t="s">
        <v>37</v>
      </c>
      <c r="J183">
        <v>7.8</v>
      </c>
    </row>
    <row r="184" spans="1:10" x14ac:dyDescent="0.2">
      <c r="A184" t="s">
        <v>90</v>
      </c>
      <c r="B184" s="1">
        <v>42747</v>
      </c>
      <c r="C184" t="s">
        <v>22</v>
      </c>
      <c r="D184" t="s">
        <v>29</v>
      </c>
      <c r="E184">
        <v>1000000101</v>
      </c>
      <c r="F184" t="s">
        <v>39</v>
      </c>
      <c r="G184" s="2" t="s">
        <v>13</v>
      </c>
      <c r="H184">
        <v>10000131</v>
      </c>
      <c r="I184" t="s">
        <v>38</v>
      </c>
      <c r="J184">
        <v>4.3</v>
      </c>
    </row>
    <row r="185" spans="1:10" x14ac:dyDescent="0.2">
      <c r="A185" t="s">
        <v>90</v>
      </c>
      <c r="B185" s="1">
        <v>42747</v>
      </c>
      <c r="C185" t="s">
        <v>22</v>
      </c>
      <c r="D185" t="s">
        <v>29</v>
      </c>
      <c r="E185">
        <v>1000000101</v>
      </c>
      <c r="F185" t="s">
        <v>39</v>
      </c>
      <c r="G185" s="2" t="s">
        <v>13</v>
      </c>
      <c r="H185">
        <v>10000136</v>
      </c>
      <c r="I185" t="s">
        <v>40</v>
      </c>
      <c r="J185">
        <v>4.0999999999999996</v>
      </c>
    </row>
    <row r="186" spans="1:10" x14ac:dyDescent="0.2">
      <c r="A186" t="s">
        <v>90</v>
      </c>
      <c r="B186" s="1">
        <v>42747</v>
      </c>
      <c r="C186" t="s">
        <v>22</v>
      </c>
      <c r="D186" t="s">
        <v>54</v>
      </c>
      <c r="E186">
        <v>1000000046</v>
      </c>
      <c r="F186" t="s">
        <v>52</v>
      </c>
      <c r="G186" s="2" t="s">
        <v>13</v>
      </c>
      <c r="H186">
        <v>10000064</v>
      </c>
      <c r="I186" t="s">
        <v>53</v>
      </c>
      <c r="J186">
        <v>13.2</v>
      </c>
    </row>
    <row r="187" spans="1:10" x14ac:dyDescent="0.2">
      <c r="A187" t="s">
        <v>90</v>
      </c>
      <c r="B187" s="1">
        <v>42747</v>
      </c>
      <c r="C187" t="s">
        <v>22</v>
      </c>
      <c r="D187" t="s">
        <v>54</v>
      </c>
      <c r="E187">
        <v>1000000046</v>
      </c>
      <c r="F187" t="s">
        <v>52</v>
      </c>
      <c r="G187" s="2" t="s">
        <v>13</v>
      </c>
      <c r="H187">
        <v>10000111</v>
      </c>
      <c r="I187" t="s">
        <v>37</v>
      </c>
      <c r="J187">
        <v>3.6</v>
      </c>
    </row>
    <row r="188" spans="1:10" x14ac:dyDescent="0.2">
      <c r="A188" t="s">
        <v>90</v>
      </c>
      <c r="B188" s="1">
        <v>42747</v>
      </c>
      <c r="C188" t="s">
        <v>22</v>
      </c>
      <c r="D188" t="s">
        <v>54</v>
      </c>
      <c r="E188">
        <v>1000000046</v>
      </c>
      <c r="F188" t="s">
        <v>52</v>
      </c>
      <c r="G188" s="2" t="s">
        <v>13</v>
      </c>
      <c r="H188">
        <v>10000172</v>
      </c>
      <c r="I188" t="s">
        <v>18</v>
      </c>
      <c r="J188">
        <v>7.4</v>
      </c>
    </row>
    <row r="189" spans="1:10" x14ac:dyDescent="0.2">
      <c r="A189" t="s">
        <v>90</v>
      </c>
      <c r="B189" s="1">
        <v>42747</v>
      </c>
      <c r="C189" t="s">
        <v>22</v>
      </c>
      <c r="D189" t="s">
        <v>54</v>
      </c>
      <c r="E189">
        <v>1000000046</v>
      </c>
      <c r="F189" t="s">
        <v>52</v>
      </c>
      <c r="G189" s="2" t="s">
        <v>13</v>
      </c>
      <c r="H189">
        <v>10000211</v>
      </c>
      <c r="I189" t="s">
        <v>11</v>
      </c>
      <c r="J189">
        <v>4.9000000000000004</v>
      </c>
    </row>
    <row r="190" spans="1:10" x14ac:dyDescent="0.2">
      <c r="A190" t="s">
        <v>90</v>
      </c>
      <c r="B190" s="1">
        <v>42747</v>
      </c>
      <c r="C190" t="s">
        <v>22</v>
      </c>
      <c r="D190" t="s">
        <v>61</v>
      </c>
      <c r="E190">
        <v>1000000579</v>
      </c>
      <c r="F190" t="s">
        <v>60</v>
      </c>
      <c r="G190" s="2" t="s">
        <v>13</v>
      </c>
      <c r="H190">
        <v>10000078</v>
      </c>
      <c r="I190" t="s">
        <v>30</v>
      </c>
      <c r="J190">
        <v>15.6</v>
      </c>
    </row>
    <row r="191" spans="1:10" x14ac:dyDescent="0.2">
      <c r="A191" t="s">
        <v>90</v>
      </c>
      <c r="B191" s="1">
        <v>42747</v>
      </c>
      <c r="C191" t="s">
        <v>22</v>
      </c>
      <c r="D191" t="s">
        <v>61</v>
      </c>
      <c r="E191">
        <v>1000000579</v>
      </c>
      <c r="F191" t="s">
        <v>60</v>
      </c>
      <c r="G191" s="2" t="s">
        <v>13</v>
      </c>
      <c r="H191">
        <v>10000131</v>
      </c>
      <c r="I191" t="s">
        <v>38</v>
      </c>
      <c r="J191">
        <v>10</v>
      </c>
    </row>
    <row r="192" spans="1:10" x14ac:dyDescent="0.2">
      <c r="A192" t="s">
        <v>90</v>
      </c>
      <c r="B192" s="1">
        <v>42747</v>
      </c>
      <c r="C192" t="s">
        <v>22</v>
      </c>
      <c r="D192" t="s">
        <v>61</v>
      </c>
      <c r="E192">
        <v>1000000579</v>
      </c>
      <c r="F192" t="s">
        <v>60</v>
      </c>
      <c r="G192" s="2" t="s">
        <v>13</v>
      </c>
      <c r="H192">
        <v>20000099</v>
      </c>
      <c r="I192" t="s">
        <v>20</v>
      </c>
      <c r="J192">
        <v>4.4000000000000004</v>
      </c>
    </row>
    <row r="193" spans="1:10" x14ac:dyDescent="0.2">
      <c r="A193" t="s">
        <v>90</v>
      </c>
      <c r="B193" s="1">
        <v>42748</v>
      </c>
      <c r="C193" t="s">
        <v>43</v>
      </c>
      <c r="D193" t="s">
        <v>42</v>
      </c>
      <c r="E193">
        <v>1000001014</v>
      </c>
      <c r="F193" t="s">
        <v>44</v>
      </c>
      <c r="G193" s="2" t="s">
        <v>13</v>
      </c>
      <c r="H193">
        <v>10000131</v>
      </c>
      <c r="I193" t="s">
        <v>38</v>
      </c>
      <c r="J193">
        <v>32.200000000000003</v>
      </c>
    </row>
    <row r="194" spans="1:10" x14ac:dyDescent="0.2">
      <c r="A194" t="s">
        <v>90</v>
      </c>
      <c r="B194" s="1">
        <v>42748</v>
      </c>
      <c r="C194" t="s">
        <v>43</v>
      </c>
      <c r="D194" t="s">
        <v>42</v>
      </c>
      <c r="E194">
        <v>1000001014</v>
      </c>
      <c r="F194" t="s">
        <v>44</v>
      </c>
      <c r="G194" s="2" t="s">
        <v>13</v>
      </c>
      <c r="H194">
        <v>10000131</v>
      </c>
      <c r="I194" t="s">
        <v>38</v>
      </c>
      <c r="J194">
        <v>34.200000000000003</v>
      </c>
    </row>
    <row r="195" spans="1:10" x14ac:dyDescent="0.2">
      <c r="A195" t="s">
        <v>90</v>
      </c>
      <c r="B195" s="1">
        <v>42748</v>
      </c>
      <c r="C195" t="s">
        <v>9</v>
      </c>
      <c r="D195" t="s">
        <v>15</v>
      </c>
      <c r="E195">
        <v>1000002985</v>
      </c>
      <c r="F195" t="s">
        <v>47</v>
      </c>
      <c r="G195" s="2" t="s">
        <v>13</v>
      </c>
      <c r="H195">
        <v>10000111</v>
      </c>
      <c r="I195" t="s">
        <v>37</v>
      </c>
      <c r="J195">
        <v>11.5</v>
      </c>
    </row>
    <row r="196" spans="1:10" x14ac:dyDescent="0.2">
      <c r="A196" t="s">
        <v>90</v>
      </c>
      <c r="B196" s="1">
        <v>42748</v>
      </c>
      <c r="C196" t="s">
        <v>9</v>
      </c>
      <c r="D196" t="s">
        <v>15</v>
      </c>
      <c r="E196">
        <v>1000002985</v>
      </c>
      <c r="F196" t="s">
        <v>47</v>
      </c>
      <c r="G196" s="2" t="s">
        <v>13</v>
      </c>
      <c r="H196">
        <v>10000211</v>
      </c>
      <c r="I196" t="s">
        <v>11</v>
      </c>
      <c r="J196">
        <v>18.2</v>
      </c>
    </row>
    <row r="197" spans="1:10" x14ac:dyDescent="0.2">
      <c r="A197" t="s">
        <v>90</v>
      </c>
      <c r="B197" s="1">
        <v>42748</v>
      </c>
      <c r="C197" t="s">
        <v>9</v>
      </c>
      <c r="D197" t="s">
        <v>15</v>
      </c>
      <c r="E197">
        <v>1000002986</v>
      </c>
      <c r="F197" t="s">
        <v>14</v>
      </c>
      <c r="G197" s="2" t="s">
        <v>13</v>
      </c>
      <c r="H197">
        <v>10000211</v>
      </c>
      <c r="I197" t="s">
        <v>11</v>
      </c>
      <c r="J197">
        <v>52.9</v>
      </c>
    </row>
    <row r="198" spans="1:10" x14ac:dyDescent="0.2">
      <c r="A198" t="s">
        <v>90</v>
      </c>
      <c r="B198" s="1">
        <v>42748</v>
      </c>
      <c r="C198" t="s">
        <v>9</v>
      </c>
      <c r="D198" t="s">
        <v>15</v>
      </c>
      <c r="E198">
        <v>1000002986</v>
      </c>
      <c r="F198" t="s">
        <v>14</v>
      </c>
      <c r="G198" s="2" t="s">
        <v>13</v>
      </c>
      <c r="H198">
        <v>10000211</v>
      </c>
      <c r="I198" t="s">
        <v>11</v>
      </c>
      <c r="J198">
        <v>50.9</v>
      </c>
    </row>
    <row r="199" spans="1:10" x14ac:dyDescent="0.2">
      <c r="A199" t="s">
        <v>90</v>
      </c>
      <c r="B199" s="1">
        <v>42748</v>
      </c>
      <c r="C199" t="s">
        <v>9</v>
      </c>
      <c r="D199" t="s">
        <v>17</v>
      </c>
      <c r="E199">
        <v>1000000059</v>
      </c>
      <c r="F199" t="s">
        <v>55</v>
      </c>
      <c r="G199" s="2" t="s">
        <v>13</v>
      </c>
      <c r="H199">
        <v>10000064</v>
      </c>
      <c r="I199" t="s">
        <v>53</v>
      </c>
      <c r="J199">
        <v>12.6</v>
      </c>
    </row>
    <row r="200" spans="1:10" x14ac:dyDescent="0.2">
      <c r="A200" t="s">
        <v>90</v>
      </c>
      <c r="B200" s="1">
        <v>42748</v>
      </c>
      <c r="C200" t="s">
        <v>9</v>
      </c>
      <c r="D200" t="s">
        <v>17</v>
      </c>
      <c r="E200">
        <v>1000000059</v>
      </c>
      <c r="F200" t="s">
        <v>55</v>
      </c>
      <c r="G200" s="2" t="s">
        <v>13</v>
      </c>
      <c r="H200">
        <v>10000078</v>
      </c>
      <c r="I200" t="s">
        <v>30</v>
      </c>
      <c r="J200">
        <v>59.4</v>
      </c>
    </row>
    <row r="201" spans="1:10" x14ac:dyDescent="0.2">
      <c r="A201" t="s">
        <v>90</v>
      </c>
      <c r="B201" s="1">
        <v>42748</v>
      </c>
      <c r="C201" t="s">
        <v>9</v>
      </c>
      <c r="D201" t="s">
        <v>17</v>
      </c>
      <c r="E201">
        <v>1000000059</v>
      </c>
      <c r="F201" t="s">
        <v>55</v>
      </c>
      <c r="G201" s="2" t="s">
        <v>13</v>
      </c>
      <c r="H201">
        <v>10000078</v>
      </c>
      <c r="I201" t="s">
        <v>30</v>
      </c>
      <c r="J201">
        <v>8</v>
      </c>
    </row>
    <row r="202" spans="1:10" x14ac:dyDescent="0.2">
      <c r="A202" t="s">
        <v>90</v>
      </c>
      <c r="B202" s="1">
        <v>42748</v>
      </c>
      <c r="C202" t="s">
        <v>9</v>
      </c>
      <c r="D202" t="s">
        <v>17</v>
      </c>
      <c r="E202">
        <v>1000000059</v>
      </c>
      <c r="F202" t="s">
        <v>55</v>
      </c>
      <c r="G202" s="2" t="s">
        <v>13</v>
      </c>
      <c r="H202">
        <v>10000078</v>
      </c>
      <c r="I202" t="s">
        <v>30</v>
      </c>
      <c r="J202">
        <v>4</v>
      </c>
    </row>
    <row r="203" spans="1:10" x14ac:dyDescent="0.2">
      <c r="A203" t="s">
        <v>90</v>
      </c>
      <c r="B203" s="1">
        <v>42748</v>
      </c>
      <c r="C203" t="s">
        <v>9</v>
      </c>
      <c r="D203" t="s">
        <v>17</v>
      </c>
      <c r="E203">
        <v>1000000059</v>
      </c>
      <c r="F203" t="s">
        <v>55</v>
      </c>
      <c r="G203" s="2" t="s">
        <v>13</v>
      </c>
      <c r="H203">
        <v>20000099</v>
      </c>
      <c r="I203" t="s">
        <v>20</v>
      </c>
      <c r="J203">
        <v>2.2000000000000002</v>
      </c>
    </row>
    <row r="204" spans="1:10" x14ac:dyDescent="0.2">
      <c r="A204" t="s">
        <v>90</v>
      </c>
      <c r="B204" s="1">
        <v>42748</v>
      </c>
      <c r="C204" t="s">
        <v>9</v>
      </c>
      <c r="D204" t="s">
        <v>17</v>
      </c>
      <c r="E204">
        <v>1000000059</v>
      </c>
      <c r="F204" t="s">
        <v>55</v>
      </c>
      <c r="G204" s="2" t="s">
        <v>13</v>
      </c>
      <c r="H204">
        <v>20000099</v>
      </c>
      <c r="I204" t="s">
        <v>20</v>
      </c>
      <c r="J204">
        <v>19.2</v>
      </c>
    </row>
    <row r="205" spans="1:10" x14ac:dyDescent="0.2">
      <c r="A205" t="s">
        <v>90</v>
      </c>
      <c r="B205" s="1">
        <v>42748</v>
      </c>
      <c r="C205" t="s">
        <v>9</v>
      </c>
      <c r="D205" t="s">
        <v>17</v>
      </c>
      <c r="E205">
        <v>1000001649</v>
      </c>
      <c r="F205" t="s">
        <v>16</v>
      </c>
      <c r="G205" s="2" t="s">
        <v>13</v>
      </c>
      <c r="H205">
        <v>10000131</v>
      </c>
      <c r="I205" t="s">
        <v>38</v>
      </c>
      <c r="J205">
        <v>32.700000000000003</v>
      </c>
    </row>
    <row r="206" spans="1:10" x14ac:dyDescent="0.2">
      <c r="A206" t="s">
        <v>90</v>
      </c>
      <c r="B206" s="1">
        <v>42748</v>
      </c>
      <c r="C206" t="s">
        <v>22</v>
      </c>
      <c r="D206" t="s">
        <v>46</v>
      </c>
      <c r="E206">
        <v>1000001133</v>
      </c>
      <c r="F206" t="s">
        <v>45</v>
      </c>
      <c r="G206" s="2" t="s">
        <v>13</v>
      </c>
      <c r="H206">
        <v>10000078</v>
      </c>
      <c r="I206" t="s">
        <v>30</v>
      </c>
      <c r="J206">
        <v>22.7</v>
      </c>
    </row>
    <row r="207" spans="1:10" x14ac:dyDescent="0.2">
      <c r="A207" t="s">
        <v>90</v>
      </c>
      <c r="B207" s="1">
        <v>42748</v>
      </c>
      <c r="C207" t="s">
        <v>22</v>
      </c>
      <c r="D207" t="s">
        <v>46</v>
      </c>
      <c r="E207">
        <v>1000001133</v>
      </c>
      <c r="F207" t="s">
        <v>45</v>
      </c>
      <c r="G207" s="2" t="s">
        <v>13</v>
      </c>
      <c r="H207">
        <v>10000111</v>
      </c>
      <c r="I207" t="s">
        <v>37</v>
      </c>
      <c r="J207">
        <v>16</v>
      </c>
    </row>
    <row r="208" spans="1:10" x14ac:dyDescent="0.2">
      <c r="A208" t="s">
        <v>90</v>
      </c>
      <c r="B208" s="1">
        <v>42748</v>
      </c>
      <c r="C208" t="s">
        <v>22</v>
      </c>
      <c r="D208" t="s">
        <v>46</v>
      </c>
      <c r="E208">
        <v>1000001133</v>
      </c>
      <c r="F208" t="s">
        <v>45</v>
      </c>
      <c r="G208" s="2" t="s">
        <v>13</v>
      </c>
      <c r="H208">
        <v>10000111</v>
      </c>
      <c r="I208" t="s">
        <v>37</v>
      </c>
      <c r="J208">
        <v>7.9</v>
      </c>
    </row>
    <row r="209" spans="1:10" x14ac:dyDescent="0.2">
      <c r="A209" t="s">
        <v>90</v>
      </c>
      <c r="B209" s="1">
        <v>42748</v>
      </c>
      <c r="C209" t="s">
        <v>22</v>
      </c>
      <c r="D209" t="s">
        <v>46</v>
      </c>
      <c r="E209">
        <v>1000001133</v>
      </c>
      <c r="F209" t="s">
        <v>45</v>
      </c>
      <c r="G209" s="2" t="s">
        <v>13</v>
      </c>
      <c r="H209">
        <v>10000131</v>
      </c>
      <c r="I209" t="s">
        <v>38</v>
      </c>
      <c r="J209">
        <v>17.5</v>
      </c>
    </row>
    <row r="210" spans="1:10" x14ac:dyDescent="0.2">
      <c r="A210" t="s">
        <v>90</v>
      </c>
      <c r="B210" s="1">
        <v>42748</v>
      </c>
      <c r="C210" t="s">
        <v>22</v>
      </c>
      <c r="D210" t="s">
        <v>46</v>
      </c>
      <c r="E210">
        <v>1000001133</v>
      </c>
      <c r="F210" t="s">
        <v>45</v>
      </c>
      <c r="G210" s="2" t="s">
        <v>13</v>
      </c>
      <c r="H210">
        <v>10000131</v>
      </c>
      <c r="I210" t="s">
        <v>38</v>
      </c>
      <c r="J210">
        <v>7</v>
      </c>
    </row>
    <row r="211" spans="1:10" x14ac:dyDescent="0.2">
      <c r="A211" t="s">
        <v>90</v>
      </c>
      <c r="B211" s="1">
        <v>42748</v>
      </c>
      <c r="C211" t="s">
        <v>22</v>
      </c>
      <c r="D211" t="s">
        <v>64</v>
      </c>
      <c r="E211">
        <v>1000002973</v>
      </c>
      <c r="F211" t="s">
        <v>63</v>
      </c>
      <c r="G211" s="2" t="s">
        <v>13</v>
      </c>
      <c r="H211">
        <v>10000078</v>
      </c>
      <c r="I211" t="s">
        <v>30</v>
      </c>
      <c r="J211">
        <v>16.899999999999999</v>
      </c>
    </row>
    <row r="212" spans="1:10" x14ac:dyDescent="0.2">
      <c r="A212" t="s">
        <v>90</v>
      </c>
      <c r="B212" s="1">
        <v>42748</v>
      </c>
      <c r="C212" t="s">
        <v>22</v>
      </c>
      <c r="D212" t="s">
        <v>64</v>
      </c>
      <c r="E212">
        <v>1000002973</v>
      </c>
      <c r="F212" t="s">
        <v>63</v>
      </c>
      <c r="G212" s="2" t="s">
        <v>13</v>
      </c>
      <c r="H212">
        <v>10000131</v>
      </c>
      <c r="I212" t="s">
        <v>38</v>
      </c>
      <c r="J212">
        <v>16.399999999999999</v>
      </c>
    </row>
    <row r="213" spans="1:10" x14ac:dyDescent="0.2">
      <c r="A213" t="s">
        <v>90</v>
      </c>
      <c r="B213" s="1">
        <v>42748</v>
      </c>
      <c r="C213" t="s">
        <v>22</v>
      </c>
      <c r="D213" t="s">
        <v>49</v>
      </c>
      <c r="E213">
        <v>1000000018</v>
      </c>
      <c r="F213" t="s">
        <v>48</v>
      </c>
      <c r="G213" s="2" t="s">
        <v>13</v>
      </c>
      <c r="H213">
        <v>10000078</v>
      </c>
      <c r="I213" t="s">
        <v>30</v>
      </c>
      <c r="J213">
        <v>43.4</v>
      </c>
    </row>
    <row r="214" spans="1:10" x14ac:dyDescent="0.2">
      <c r="A214" t="s">
        <v>90</v>
      </c>
      <c r="B214" s="1">
        <v>42748</v>
      </c>
      <c r="C214" t="s">
        <v>22</v>
      </c>
      <c r="D214" t="s">
        <v>49</v>
      </c>
      <c r="E214">
        <v>1000000018</v>
      </c>
      <c r="F214" t="s">
        <v>48</v>
      </c>
      <c r="G214" s="2" t="s">
        <v>13</v>
      </c>
      <c r="H214">
        <v>10000136</v>
      </c>
      <c r="I214" t="s">
        <v>40</v>
      </c>
      <c r="J214">
        <v>5.0999999999999996</v>
      </c>
    </row>
    <row r="215" spans="1:10" x14ac:dyDescent="0.2">
      <c r="A215" t="s">
        <v>90</v>
      </c>
      <c r="B215" s="1">
        <v>42748</v>
      </c>
      <c r="C215" t="s">
        <v>22</v>
      </c>
      <c r="D215" t="s">
        <v>49</v>
      </c>
      <c r="E215">
        <v>1000000020</v>
      </c>
      <c r="F215" t="s">
        <v>73</v>
      </c>
      <c r="G215" s="2" t="s">
        <v>13</v>
      </c>
      <c r="H215">
        <v>20000099</v>
      </c>
      <c r="I215" t="s">
        <v>20</v>
      </c>
      <c r="J215">
        <v>36.299999999999997</v>
      </c>
    </row>
    <row r="216" spans="1:10" x14ac:dyDescent="0.2">
      <c r="A216" t="s">
        <v>90</v>
      </c>
      <c r="B216" s="1">
        <v>42748</v>
      </c>
      <c r="C216" t="s">
        <v>22</v>
      </c>
      <c r="D216" t="s">
        <v>29</v>
      </c>
      <c r="E216">
        <v>1000000054</v>
      </c>
      <c r="F216" t="s">
        <v>36</v>
      </c>
      <c r="G216" s="2" t="s">
        <v>13</v>
      </c>
      <c r="H216">
        <v>10000111</v>
      </c>
      <c r="I216" t="s">
        <v>37</v>
      </c>
      <c r="J216">
        <v>30.2</v>
      </c>
    </row>
    <row r="217" spans="1:10" x14ac:dyDescent="0.2">
      <c r="A217" t="s">
        <v>90</v>
      </c>
      <c r="B217" s="1">
        <v>42748</v>
      </c>
      <c r="C217" t="s">
        <v>22</v>
      </c>
      <c r="D217" t="s">
        <v>29</v>
      </c>
      <c r="E217">
        <v>1000000054</v>
      </c>
      <c r="F217" t="s">
        <v>36</v>
      </c>
      <c r="G217" s="2" t="s">
        <v>13</v>
      </c>
      <c r="H217">
        <v>10000131</v>
      </c>
      <c r="I217" t="s">
        <v>38</v>
      </c>
      <c r="J217">
        <v>9</v>
      </c>
    </row>
    <row r="218" spans="1:10" x14ac:dyDescent="0.2">
      <c r="A218" t="s">
        <v>90</v>
      </c>
      <c r="B218" s="1">
        <v>42748</v>
      </c>
      <c r="C218" t="s">
        <v>22</v>
      </c>
      <c r="D218" t="s">
        <v>33</v>
      </c>
      <c r="E218">
        <v>1000000031</v>
      </c>
      <c r="F218" t="s">
        <v>32</v>
      </c>
      <c r="G218" s="2" t="s">
        <v>13</v>
      </c>
      <c r="H218">
        <v>10000131</v>
      </c>
      <c r="I218" t="s">
        <v>38</v>
      </c>
      <c r="J218">
        <v>33.1</v>
      </c>
    </row>
    <row r="219" spans="1:10" x14ac:dyDescent="0.2">
      <c r="A219" t="s">
        <v>90</v>
      </c>
      <c r="B219" s="1">
        <v>42748</v>
      </c>
      <c r="C219" t="s">
        <v>22</v>
      </c>
      <c r="D219" t="s">
        <v>33</v>
      </c>
      <c r="E219">
        <v>1000000031</v>
      </c>
      <c r="F219" t="s">
        <v>32</v>
      </c>
      <c r="G219" s="2" t="s">
        <v>13</v>
      </c>
      <c r="H219">
        <v>20000099</v>
      </c>
      <c r="I219" t="s">
        <v>20</v>
      </c>
      <c r="J219">
        <v>35.200000000000003</v>
      </c>
    </row>
    <row r="220" spans="1:10" x14ac:dyDescent="0.2">
      <c r="A220" t="s">
        <v>90</v>
      </c>
      <c r="B220" s="1">
        <v>42748</v>
      </c>
      <c r="C220" t="s">
        <v>22</v>
      </c>
      <c r="D220" t="s">
        <v>21</v>
      </c>
      <c r="E220">
        <v>1000002872</v>
      </c>
      <c r="F220" t="s">
        <v>19</v>
      </c>
      <c r="G220" s="2" t="s">
        <v>13</v>
      </c>
      <c r="H220">
        <v>20000099</v>
      </c>
      <c r="I220" t="s">
        <v>20</v>
      </c>
      <c r="J220">
        <v>0.5</v>
      </c>
    </row>
    <row r="221" spans="1:10" x14ac:dyDescent="0.2">
      <c r="A221" t="s">
        <v>90</v>
      </c>
      <c r="B221" s="1">
        <v>42749</v>
      </c>
      <c r="C221" t="s">
        <v>9</v>
      </c>
      <c r="D221" t="s">
        <v>15</v>
      </c>
      <c r="E221">
        <v>1000002981</v>
      </c>
      <c r="F221" t="s">
        <v>62</v>
      </c>
      <c r="G221" s="2" t="s">
        <v>13</v>
      </c>
      <c r="H221">
        <v>10000064</v>
      </c>
      <c r="I221" t="s">
        <v>53</v>
      </c>
      <c r="J221">
        <v>2</v>
      </c>
    </row>
    <row r="222" spans="1:10" x14ac:dyDescent="0.2">
      <c r="A222" t="s">
        <v>90</v>
      </c>
      <c r="B222" s="1">
        <v>42749</v>
      </c>
      <c r="C222" t="s">
        <v>9</v>
      </c>
      <c r="D222" t="s">
        <v>15</v>
      </c>
      <c r="E222">
        <v>1000002981</v>
      </c>
      <c r="F222" t="s">
        <v>62</v>
      </c>
      <c r="G222" s="2" t="s">
        <v>13</v>
      </c>
      <c r="H222">
        <v>10000111</v>
      </c>
      <c r="I222" t="s">
        <v>37</v>
      </c>
      <c r="J222">
        <v>33.299999999999997</v>
      </c>
    </row>
    <row r="223" spans="1:10" x14ac:dyDescent="0.2">
      <c r="A223" t="s">
        <v>90</v>
      </c>
      <c r="B223" s="1">
        <v>42749</v>
      </c>
      <c r="C223" t="s">
        <v>9</v>
      </c>
      <c r="D223" t="s">
        <v>15</v>
      </c>
      <c r="E223">
        <v>1000002981</v>
      </c>
      <c r="F223" t="s">
        <v>62</v>
      </c>
      <c r="G223" s="2" t="s">
        <v>13</v>
      </c>
      <c r="H223">
        <v>20000099</v>
      </c>
      <c r="I223" t="s">
        <v>20</v>
      </c>
      <c r="J223">
        <v>32.6</v>
      </c>
    </row>
    <row r="224" spans="1:10" x14ac:dyDescent="0.2">
      <c r="A224" t="s">
        <v>90</v>
      </c>
      <c r="B224" s="1">
        <v>42749</v>
      </c>
      <c r="C224" t="s">
        <v>9</v>
      </c>
      <c r="D224" t="s">
        <v>12</v>
      </c>
      <c r="E224">
        <v>1000000072</v>
      </c>
      <c r="F224" t="s">
        <v>10</v>
      </c>
      <c r="G224" s="2" t="s">
        <v>13</v>
      </c>
      <c r="H224">
        <v>10000211</v>
      </c>
      <c r="I224" t="s">
        <v>11</v>
      </c>
      <c r="J224">
        <v>36.6</v>
      </c>
    </row>
    <row r="225" spans="1:10" x14ac:dyDescent="0.2">
      <c r="A225" t="s">
        <v>90</v>
      </c>
      <c r="B225" s="1">
        <v>42749</v>
      </c>
      <c r="C225" t="s">
        <v>22</v>
      </c>
      <c r="D225" t="s">
        <v>46</v>
      </c>
      <c r="E225">
        <v>1000001133</v>
      </c>
      <c r="F225" t="s">
        <v>45</v>
      </c>
      <c r="G225" s="2" t="s">
        <v>13</v>
      </c>
      <c r="H225">
        <v>10000061</v>
      </c>
      <c r="I225" t="s">
        <v>28</v>
      </c>
      <c r="J225">
        <v>24.7</v>
      </c>
    </row>
    <row r="226" spans="1:10" x14ac:dyDescent="0.2">
      <c r="A226" t="s">
        <v>90</v>
      </c>
      <c r="B226" s="1">
        <v>42749</v>
      </c>
      <c r="C226" t="s">
        <v>22</v>
      </c>
      <c r="D226" t="s">
        <v>46</v>
      </c>
      <c r="E226">
        <v>1000001133</v>
      </c>
      <c r="F226" t="s">
        <v>45</v>
      </c>
      <c r="G226" s="2" t="s">
        <v>13</v>
      </c>
      <c r="H226">
        <v>10000182</v>
      </c>
      <c r="I226" t="s">
        <v>31</v>
      </c>
      <c r="J226">
        <v>25</v>
      </c>
    </row>
    <row r="227" spans="1:10" x14ac:dyDescent="0.2">
      <c r="A227" t="s">
        <v>90</v>
      </c>
      <c r="B227" s="1">
        <v>42749</v>
      </c>
      <c r="C227" t="s">
        <v>22</v>
      </c>
      <c r="D227" t="s">
        <v>49</v>
      </c>
      <c r="E227">
        <v>1000000018</v>
      </c>
      <c r="F227" t="s">
        <v>48</v>
      </c>
      <c r="G227" s="2" t="s">
        <v>13</v>
      </c>
      <c r="H227">
        <v>10000078</v>
      </c>
      <c r="I227" t="s">
        <v>30</v>
      </c>
      <c r="J227">
        <v>31.6</v>
      </c>
    </row>
    <row r="228" spans="1:10" x14ac:dyDescent="0.2">
      <c r="A228" t="s">
        <v>90</v>
      </c>
      <c r="B228" s="1">
        <v>42749</v>
      </c>
      <c r="C228" t="s">
        <v>22</v>
      </c>
      <c r="D228" t="s">
        <v>69</v>
      </c>
      <c r="E228">
        <v>1000003349</v>
      </c>
      <c r="F228" t="s">
        <v>68</v>
      </c>
      <c r="G228" s="2" t="s">
        <v>13</v>
      </c>
      <c r="H228">
        <v>10000078</v>
      </c>
      <c r="I228" t="s">
        <v>30</v>
      </c>
      <c r="J228">
        <v>4.8</v>
      </c>
    </row>
    <row r="229" spans="1:10" x14ac:dyDescent="0.2">
      <c r="A229" t="s">
        <v>90</v>
      </c>
      <c r="B229" s="1">
        <v>42749</v>
      </c>
      <c r="C229" t="s">
        <v>22</v>
      </c>
      <c r="D229" t="s">
        <v>69</v>
      </c>
      <c r="E229">
        <v>1000003349</v>
      </c>
      <c r="F229" t="s">
        <v>68</v>
      </c>
      <c r="G229" s="2" t="s">
        <v>13</v>
      </c>
      <c r="H229">
        <v>10000131</v>
      </c>
      <c r="I229" t="s">
        <v>38</v>
      </c>
      <c r="J229">
        <v>1.4</v>
      </c>
    </row>
    <row r="230" spans="1:10" x14ac:dyDescent="0.2">
      <c r="A230" t="s">
        <v>90</v>
      </c>
      <c r="B230" s="1">
        <v>42749</v>
      </c>
      <c r="C230" t="s">
        <v>22</v>
      </c>
      <c r="D230" t="s">
        <v>33</v>
      </c>
      <c r="E230">
        <v>1000000031</v>
      </c>
      <c r="F230" t="s">
        <v>32</v>
      </c>
      <c r="G230" s="2" t="s">
        <v>13</v>
      </c>
      <c r="H230">
        <v>10000182</v>
      </c>
      <c r="I230" t="s">
        <v>31</v>
      </c>
      <c r="J230">
        <v>33.5</v>
      </c>
    </row>
    <row r="231" spans="1:10" x14ac:dyDescent="0.2">
      <c r="A231" t="s">
        <v>90</v>
      </c>
      <c r="B231" s="1">
        <v>42749</v>
      </c>
      <c r="C231" t="s">
        <v>22</v>
      </c>
      <c r="D231" t="s">
        <v>35</v>
      </c>
      <c r="E231">
        <v>1000000047</v>
      </c>
      <c r="F231" t="s">
        <v>34</v>
      </c>
      <c r="G231" s="2" t="s">
        <v>13</v>
      </c>
      <c r="H231">
        <v>10000136</v>
      </c>
      <c r="I231" t="s">
        <v>40</v>
      </c>
      <c r="J231">
        <v>2.2999999999999998</v>
      </c>
    </row>
    <row r="232" spans="1:10" x14ac:dyDescent="0.2">
      <c r="A232" t="s">
        <v>90</v>
      </c>
      <c r="B232" s="1">
        <v>42750</v>
      </c>
      <c r="C232" t="s">
        <v>43</v>
      </c>
      <c r="D232" t="s">
        <v>42</v>
      </c>
      <c r="E232">
        <v>1000000931</v>
      </c>
      <c r="F232" t="s">
        <v>41</v>
      </c>
      <c r="G232" s="2" t="s">
        <v>13</v>
      </c>
      <c r="H232">
        <v>10000078</v>
      </c>
      <c r="I232" t="s">
        <v>30</v>
      </c>
      <c r="J232">
        <v>11.7</v>
      </c>
    </row>
    <row r="233" spans="1:10" x14ac:dyDescent="0.2">
      <c r="A233" t="s">
        <v>90</v>
      </c>
      <c r="B233" s="1">
        <v>42750</v>
      </c>
      <c r="C233" t="s">
        <v>43</v>
      </c>
      <c r="D233" t="s">
        <v>42</v>
      </c>
      <c r="E233">
        <v>1000000931</v>
      </c>
      <c r="F233" t="s">
        <v>41</v>
      </c>
      <c r="G233" s="2" t="s">
        <v>13</v>
      </c>
      <c r="H233">
        <v>10000131</v>
      </c>
      <c r="I233" t="s">
        <v>38</v>
      </c>
      <c r="J233">
        <v>32.6</v>
      </c>
    </row>
    <row r="234" spans="1:10" x14ac:dyDescent="0.2">
      <c r="A234" t="s">
        <v>90</v>
      </c>
      <c r="B234" s="1">
        <v>42750</v>
      </c>
      <c r="C234" t="s">
        <v>43</v>
      </c>
      <c r="D234" t="s">
        <v>42</v>
      </c>
      <c r="E234">
        <v>1000000931</v>
      </c>
      <c r="F234" t="s">
        <v>41</v>
      </c>
      <c r="G234" s="2" t="s">
        <v>13</v>
      </c>
      <c r="H234">
        <v>10000131</v>
      </c>
      <c r="I234" t="s">
        <v>38</v>
      </c>
      <c r="J234">
        <v>17</v>
      </c>
    </row>
    <row r="235" spans="1:10" x14ac:dyDescent="0.2">
      <c r="A235" t="s">
        <v>90</v>
      </c>
      <c r="B235" s="1">
        <v>42750</v>
      </c>
      <c r="C235" t="s">
        <v>9</v>
      </c>
      <c r="D235" t="s">
        <v>75</v>
      </c>
      <c r="E235">
        <v>1000000281</v>
      </c>
      <c r="F235" t="s">
        <v>74</v>
      </c>
      <c r="G235" s="2" t="s">
        <v>13</v>
      </c>
      <c r="H235">
        <v>20000099</v>
      </c>
      <c r="I235" t="s">
        <v>20</v>
      </c>
      <c r="J235">
        <v>22.7</v>
      </c>
    </row>
    <row r="236" spans="1:10" x14ac:dyDescent="0.2">
      <c r="A236" t="s">
        <v>90</v>
      </c>
      <c r="B236" s="1">
        <v>42750</v>
      </c>
      <c r="C236" t="s">
        <v>9</v>
      </c>
      <c r="D236" t="s">
        <v>57</v>
      </c>
      <c r="E236">
        <v>1000001502</v>
      </c>
      <c r="F236" t="s">
        <v>56</v>
      </c>
      <c r="G236" s="2" t="s">
        <v>13</v>
      </c>
      <c r="H236">
        <v>10000131</v>
      </c>
      <c r="I236" t="s">
        <v>38</v>
      </c>
      <c r="J236">
        <v>4.5999999999999996</v>
      </c>
    </row>
    <row r="237" spans="1:10" x14ac:dyDescent="0.2">
      <c r="A237" t="s">
        <v>90</v>
      </c>
      <c r="B237" s="1">
        <v>42750</v>
      </c>
      <c r="C237" t="s">
        <v>9</v>
      </c>
      <c r="D237" t="s">
        <v>57</v>
      </c>
      <c r="E237">
        <v>1000001502</v>
      </c>
      <c r="F237" t="s">
        <v>56</v>
      </c>
      <c r="G237" s="2" t="s">
        <v>13</v>
      </c>
      <c r="H237">
        <v>10000211</v>
      </c>
      <c r="I237" t="s">
        <v>11</v>
      </c>
      <c r="J237">
        <v>2.2000000000000002</v>
      </c>
    </row>
    <row r="238" spans="1:10" x14ac:dyDescent="0.2">
      <c r="A238" t="s">
        <v>90</v>
      </c>
      <c r="B238" s="1">
        <v>42750</v>
      </c>
      <c r="C238" t="s">
        <v>22</v>
      </c>
      <c r="D238" t="s">
        <v>46</v>
      </c>
      <c r="E238">
        <v>1000001133</v>
      </c>
      <c r="F238" t="s">
        <v>45</v>
      </c>
      <c r="G238" s="2" t="s">
        <v>13</v>
      </c>
      <c r="H238">
        <v>10000061</v>
      </c>
      <c r="I238" t="s">
        <v>28</v>
      </c>
      <c r="J238">
        <v>24.7</v>
      </c>
    </row>
    <row r="239" spans="1:10" x14ac:dyDescent="0.2">
      <c r="A239" t="s">
        <v>90</v>
      </c>
      <c r="B239" s="1">
        <v>42750</v>
      </c>
      <c r="C239" t="s">
        <v>22</v>
      </c>
      <c r="D239" t="s">
        <v>49</v>
      </c>
      <c r="E239">
        <v>1000000020</v>
      </c>
      <c r="F239" t="s">
        <v>73</v>
      </c>
      <c r="G239" s="2" t="s">
        <v>13</v>
      </c>
      <c r="H239">
        <v>10000078</v>
      </c>
      <c r="I239" t="s">
        <v>30</v>
      </c>
      <c r="J239">
        <v>32.5</v>
      </c>
    </row>
    <row r="240" spans="1:10" x14ac:dyDescent="0.2">
      <c r="A240" t="s">
        <v>90</v>
      </c>
      <c r="B240" s="1">
        <v>42750</v>
      </c>
      <c r="C240" t="s">
        <v>22</v>
      </c>
      <c r="D240" t="s">
        <v>49</v>
      </c>
      <c r="E240">
        <v>1000000020</v>
      </c>
      <c r="F240" t="s">
        <v>73</v>
      </c>
      <c r="G240" s="2" t="s">
        <v>13</v>
      </c>
      <c r="H240">
        <v>10000078</v>
      </c>
      <c r="I240" t="s">
        <v>30</v>
      </c>
      <c r="J240">
        <v>33.5</v>
      </c>
    </row>
    <row r="241" spans="1:10" x14ac:dyDescent="0.2">
      <c r="A241" t="s">
        <v>90</v>
      </c>
      <c r="B241" s="1">
        <v>42750</v>
      </c>
      <c r="C241" t="s">
        <v>22</v>
      </c>
      <c r="D241" t="s">
        <v>49</v>
      </c>
      <c r="E241">
        <v>1000000020</v>
      </c>
      <c r="F241" t="s">
        <v>73</v>
      </c>
      <c r="G241" s="2" t="s">
        <v>13</v>
      </c>
      <c r="H241">
        <v>20000099</v>
      </c>
      <c r="I241" t="s">
        <v>20</v>
      </c>
      <c r="J241">
        <v>33.6</v>
      </c>
    </row>
    <row r="242" spans="1:10" x14ac:dyDescent="0.2">
      <c r="A242" t="s">
        <v>90</v>
      </c>
      <c r="B242" s="1">
        <v>42750</v>
      </c>
      <c r="C242" t="s">
        <v>22</v>
      </c>
      <c r="D242" t="s">
        <v>33</v>
      </c>
      <c r="E242">
        <v>1000000031</v>
      </c>
      <c r="F242" t="s">
        <v>32</v>
      </c>
      <c r="G242" s="2" t="s">
        <v>13</v>
      </c>
      <c r="H242">
        <v>10000061</v>
      </c>
      <c r="I242" t="s">
        <v>28</v>
      </c>
      <c r="J242">
        <v>32.200000000000003</v>
      </c>
    </row>
    <row r="243" spans="1:10" x14ac:dyDescent="0.2">
      <c r="A243" t="s">
        <v>90</v>
      </c>
      <c r="B243" s="1">
        <v>42750</v>
      </c>
      <c r="C243" t="s">
        <v>22</v>
      </c>
      <c r="D243" t="s">
        <v>33</v>
      </c>
      <c r="E243">
        <v>1000000031</v>
      </c>
      <c r="F243" t="s">
        <v>32</v>
      </c>
      <c r="G243" s="2" t="s">
        <v>13</v>
      </c>
      <c r="H243">
        <v>10000182</v>
      </c>
      <c r="I243" t="s">
        <v>31</v>
      </c>
      <c r="J243">
        <v>33.4</v>
      </c>
    </row>
    <row r="244" spans="1:10" x14ac:dyDescent="0.2">
      <c r="A244" t="s">
        <v>90</v>
      </c>
      <c r="B244" s="1">
        <v>42750</v>
      </c>
      <c r="C244" t="s">
        <v>22</v>
      </c>
      <c r="D244" t="s">
        <v>33</v>
      </c>
      <c r="E244">
        <v>1000000031</v>
      </c>
      <c r="F244" t="s">
        <v>32</v>
      </c>
      <c r="G244" s="2" t="s">
        <v>13</v>
      </c>
      <c r="H244">
        <v>10000182</v>
      </c>
      <c r="I244" t="s">
        <v>31</v>
      </c>
      <c r="J244">
        <v>33.5</v>
      </c>
    </row>
    <row r="245" spans="1:10" x14ac:dyDescent="0.2">
      <c r="A245" t="s">
        <v>90</v>
      </c>
      <c r="B245" s="1">
        <v>42751</v>
      </c>
      <c r="C245" t="s">
        <v>9</v>
      </c>
      <c r="D245" t="s">
        <v>75</v>
      </c>
      <c r="E245">
        <v>1000000281</v>
      </c>
      <c r="F245" t="s">
        <v>74</v>
      </c>
      <c r="G245" s="2" t="s">
        <v>13</v>
      </c>
      <c r="H245">
        <v>10000131</v>
      </c>
      <c r="I245" t="s">
        <v>38</v>
      </c>
      <c r="J245">
        <v>38.700000000000003</v>
      </c>
    </row>
    <row r="246" spans="1:10" x14ac:dyDescent="0.2">
      <c r="A246" t="s">
        <v>90</v>
      </c>
      <c r="B246" s="1">
        <v>42751</v>
      </c>
      <c r="C246" t="s">
        <v>9</v>
      </c>
      <c r="D246" t="s">
        <v>17</v>
      </c>
      <c r="E246">
        <v>1000000059</v>
      </c>
      <c r="F246" t="s">
        <v>55</v>
      </c>
      <c r="G246" s="2" t="s">
        <v>13</v>
      </c>
      <c r="H246">
        <v>10000131</v>
      </c>
      <c r="I246" t="s">
        <v>38</v>
      </c>
      <c r="J246">
        <v>71.2</v>
      </c>
    </row>
    <row r="247" spans="1:10" x14ac:dyDescent="0.2">
      <c r="A247" t="s">
        <v>90</v>
      </c>
      <c r="B247" s="1">
        <v>42751</v>
      </c>
      <c r="C247" t="s">
        <v>22</v>
      </c>
      <c r="D247" t="s">
        <v>46</v>
      </c>
      <c r="E247">
        <v>1000001133</v>
      </c>
      <c r="F247" t="s">
        <v>45</v>
      </c>
      <c r="G247" s="2" t="s">
        <v>13</v>
      </c>
      <c r="H247">
        <v>10000061</v>
      </c>
      <c r="I247" t="s">
        <v>28</v>
      </c>
      <c r="J247">
        <v>25.3</v>
      </c>
    </row>
    <row r="248" spans="1:10" x14ac:dyDescent="0.2">
      <c r="A248" t="s">
        <v>90</v>
      </c>
      <c r="B248" s="1">
        <v>42751</v>
      </c>
      <c r="C248" t="s">
        <v>22</v>
      </c>
      <c r="D248" t="s">
        <v>46</v>
      </c>
      <c r="E248">
        <v>1000001133</v>
      </c>
      <c r="F248" t="s">
        <v>45</v>
      </c>
      <c r="G248" s="2" t="s">
        <v>13</v>
      </c>
      <c r="H248">
        <v>10000078</v>
      </c>
      <c r="I248" t="s">
        <v>30</v>
      </c>
      <c r="J248">
        <v>4.2</v>
      </c>
    </row>
    <row r="249" spans="1:10" x14ac:dyDescent="0.2">
      <c r="A249" t="s">
        <v>90</v>
      </c>
      <c r="B249" s="1">
        <v>42751</v>
      </c>
      <c r="C249" t="s">
        <v>22</v>
      </c>
      <c r="D249" t="s">
        <v>46</v>
      </c>
      <c r="E249">
        <v>1000001133</v>
      </c>
      <c r="F249" t="s">
        <v>45</v>
      </c>
      <c r="G249" s="2" t="s">
        <v>13</v>
      </c>
      <c r="H249">
        <v>10000136</v>
      </c>
      <c r="I249" t="s">
        <v>40</v>
      </c>
      <c r="J249">
        <v>18.100000000000001</v>
      </c>
    </row>
    <row r="250" spans="1:10" x14ac:dyDescent="0.2">
      <c r="A250" t="s">
        <v>90</v>
      </c>
      <c r="B250" s="1">
        <v>42751</v>
      </c>
      <c r="C250" t="s">
        <v>22</v>
      </c>
      <c r="D250" t="s">
        <v>46</v>
      </c>
      <c r="E250">
        <v>1000001133</v>
      </c>
      <c r="F250" t="s">
        <v>45</v>
      </c>
      <c r="G250" s="2" t="s">
        <v>13</v>
      </c>
      <c r="H250">
        <v>10000182</v>
      </c>
      <c r="I250" t="s">
        <v>31</v>
      </c>
      <c r="J250">
        <v>25.1</v>
      </c>
    </row>
    <row r="251" spans="1:10" x14ac:dyDescent="0.2">
      <c r="A251" t="s">
        <v>90</v>
      </c>
      <c r="B251" s="1">
        <v>42751</v>
      </c>
      <c r="C251" t="s">
        <v>22</v>
      </c>
      <c r="D251" t="s">
        <v>46</v>
      </c>
      <c r="E251">
        <v>1000001133</v>
      </c>
      <c r="F251" t="s">
        <v>45</v>
      </c>
      <c r="G251" s="2" t="s">
        <v>13</v>
      </c>
      <c r="H251">
        <v>10000182</v>
      </c>
      <c r="I251" t="s">
        <v>31</v>
      </c>
      <c r="J251">
        <v>24.3</v>
      </c>
    </row>
    <row r="252" spans="1:10" x14ac:dyDescent="0.2">
      <c r="A252" t="s">
        <v>90</v>
      </c>
      <c r="B252" s="1">
        <v>42751</v>
      </c>
      <c r="C252" t="s">
        <v>22</v>
      </c>
      <c r="D252" t="s">
        <v>49</v>
      </c>
      <c r="E252">
        <v>1000000020</v>
      </c>
      <c r="F252" t="s">
        <v>73</v>
      </c>
      <c r="G252" s="2" t="s">
        <v>13</v>
      </c>
      <c r="H252">
        <v>10000136</v>
      </c>
      <c r="I252" t="s">
        <v>40</v>
      </c>
      <c r="J252">
        <v>39.4</v>
      </c>
    </row>
    <row r="253" spans="1:10" x14ac:dyDescent="0.2">
      <c r="A253" t="s">
        <v>90</v>
      </c>
      <c r="B253" s="1">
        <v>42751</v>
      </c>
      <c r="C253" t="s">
        <v>22</v>
      </c>
      <c r="D253" t="s">
        <v>29</v>
      </c>
      <c r="E253">
        <v>1000000028</v>
      </c>
      <c r="F253" t="s">
        <v>27</v>
      </c>
      <c r="G253" s="2" t="s">
        <v>13</v>
      </c>
      <c r="H253">
        <v>10000061</v>
      </c>
      <c r="I253" t="s">
        <v>28</v>
      </c>
      <c r="J253">
        <v>25.6</v>
      </c>
    </row>
    <row r="254" spans="1:10" x14ac:dyDescent="0.2">
      <c r="A254" t="s">
        <v>90</v>
      </c>
      <c r="B254" s="1">
        <v>42751</v>
      </c>
      <c r="C254" t="s">
        <v>22</v>
      </c>
      <c r="D254" t="s">
        <v>25</v>
      </c>
      <c r="E254">
        <v>1000003183</v>
      </c>
      <c r="F254" t="s">
        <v>23</v>
      </c>
      <c r="G254" s="2" t="s">
        <v>13</v>
      </c>
      <c r="H254">
        <v>10000061</v>
      </c>
      <c r="I254" t="s">
        <v>28</v>
      </c>
      <c r="J254">
        <v>25.5</v>
      </c>
    </row>
    <row r="255" spans="1:10" x14ac:dyDescent="0.2">
      <c r="A255" t="s">
        <v>90</v>
      </c>
      <c r="B255" s="1">
        <v>42751</v>
      </c>
      <c r="C255" t="s">
        <v>22</v>
      </c>
      <c r="D255" t="s">
        <v>25</v>
      </c>
      <c r="E255">
        <v>1000003183</v>
      </c>
      <c r="F255" t="s">
        <v>23</v>
      </c>
      <c r="G255" s="2" t="s">
        <v>13</v>
      </c>
      <c r="H255">
        <v>10000182</v>
      </c>
      <c r="I255" t="s">
        <v>31</v>
      </c>
      <c r="J255">
        <v>8.3000000000000007</v>
      </c>
    </row>
    <row r="256" spans="1:10" x14ac:dyDescent="0.2">
      <c r="A256" t="s">
        <v>90</v>
      </c>
      <c r="B256" s="1">
        <v>42751</v>
      </c>
      <c r="C256" t="s">
        <v>22</v>
      </c>
      <c r="D256" t="s">
        <v>21</v>
      </c>
      <c r="E256">
        <v>1000002872</v>
      </c>
      <c r="F256" t="s">
        <v>19</v>
      </c>
      <c r="G256" s="2" t="s">
        <v>13</v>
      </c>
      <c r="H256">
        <v>10000111</v>
      </c>
      <c r="I256" t="s">
        <v>37</v>
      </c>
      <c r="J256">
        <v>1</v>
      </c>
    </row>
    <row r="257" spans="1:10" x14ac:dyDescent="0.2">
      <c r="A257" t="s">
        <v>90</v>
      </c>
      <c r="B257" s="1">
        <v>42751</v>
      </c>
      <c r="C257" t="s">
        <v>22</v>
      </c>
      <c r="D257" t="s">
        <v>21</v>
      </c>
      <c r="E257">
        <v>1000002872</v>
      </c>
      <c r="F257" t="s">
        <v>19</v>
      </c>
      <c r="G257" s="2" t="s">
        <v>13</v>
      </c>
      <c r="H257">
        <v>10000111</v>
      </c>
      <c r="I257" t="s">
        <v>37</v>
      </c>
      <c r="J257">
        <v>0.3</v>
      </c>
    </row>
    <row r="258" spans="1:10" x14ac:dyDescent="0.2">
      <c r="A258" t="s">
        <v>90</v>
      </c>
      <c r="B258" s="1">
        <v>42751</v>
      </c>
      <c r="C258" t="s">
        <v>22</v>
      </c>
      <c r="D258" t="s">
        <v>35</v>
      </c>
      <c r="E258">
        <v>1000000047</v>
      </c>
      <c r="F258" t="s">
        <v>34</v>
      </c>
      <c r="G258" s="2" t="s">
        <v>13</v>
      </c>
      <c r="H258">
        <v>10000182</v>
      </c>
      <c r="I258" t="s">
        <v>31</v>
      </c>
      <c r="J258">
        <v>25.4</v>
      </c>
    </row>
    <row r="259" spans="1:10" x14ac:dyDescent="0.2">
      <c r="A259" t="s">
        <v>90</v>
      </c>
      <c r="B259" s="1">
        <v>42752</v>
      </c>
      <c r="C259" t="s">
        <v>43</v>
      </c>
      <c r="D259" t="s">
        <v>51</v>
      </c>
      <c r="E259">
        <v>1000000460</v>
      </c>
      <c r="F259" t="s">
        <v>50</v>
      </c>
      <c r="G259" s="2" t="s">
        <v>13</v>
      </c>
      <c r="H259">
        <v>10000131</v>
      </c>
      <c r="I259" t="s">
        <v>38</v>
      </c>
      <c r="J259">
        <v>28</v>
      </c>
    </row>
    <row r="260" spans="1:10" x14ac:dyDescent="0.2">
      <c r="A260" t="s">
        <v>90</v>
      </c>
      <c r="B260" s="1">
        <v>42752</v>
      </c>
      <c r="C260" t="s">
        <v>43</v>
      </c>
      <c r="D260" t="s">
        <v>42</v>
      </c>
      <c r="E260">
        <v>1000001014</v>
      </c>
      <c r="F260" t="s">
        <v>44</v>
      </c>
      <c r="G260" s="2" t="s">
        <v>13</v>
      </c>
      <c r="H260">
        <v>10000131</v>
      </c>
      <c r="I260" t="s">
        <v>38</v>
      </c>
      <c r="J260">
        <v>17</v>
      </c>
    </row>
    <row r="261" spans="1:10" x14ac:dyDescent="0.2">
      <c r="A261" t="s">
        <v>90</v>
      </c>
      <c r="B261" s="1">
        <v>42752</v>
      </c>
      <c r="C261" t="s">
        <v>43</v>
      </c>
      <c r="D261" t="s">
        <v>42</v>
      </c>
      <c r="E261">
        <v>1000001014</v>
      </c>
      <c r="F261" t="s">
        <v>44</v>
      </c>
      <c r="G261" s="2" t="s">
        <v>13</v>
      </c>
      <c r="H261">
        <v>10000136</v>
      </c>
      <c r="I261" t="s">
        <v>40</v>
      </c>
      <c r="J261">
        <v>2</v>
      </c>
    </row>
    <row r="262" spans="1:10" x14ac:dyDescent="0.2">
      <c r="A262" t="s">
        <v>90</v>
      </c>
      <c r="B262" s="1">
        <v>42752</v>
      </c>
      <c r="C262" t="s">
        <v>43</v>
      </c>
      <c r="D262" t="s">
        <v>42</v>
      </c>
      <c r="E262">
        <v>1000001014</v>
      </c>
      <c r="F262" t="s">
        <v>44</v>
      </c>
      <c r="G262" s="2" t="s">
        <v>13</v>
      </c>
      <c r="H262">
        <v>10000182</v>
      </c>
      <c r="I262" t="s">
        <v>31</v>
      </c>
      <c r="J262">
        <v>8.1</v>
      </c>
    </row>
    <row r="263" spans="1:10" x14ac:dyDescent="0.2">
      <c r="A263" t="s">
        <v>90</v>
      </c>
      <c r="B263" s="1">
        <v>42752</v>
      </c>
      <c r="C263" t="s">
        <v>43</v>
      </c>
      <c r="D263" t="s">
        <v>42</v>
      </c>
      <c r="E263">
        <v>1000001014</v>
      </c>
      <c r="F263" t="s">
        <v>44</v>
      </c>
      <c r="G263" s="2" t="s">
        <v>13</v>
      </c>
      <c r="H263">
        <v>20000099</v>
      </c>
      <c r="I263" t="s">
        <v>20</v>
      </c>
      <c r="J263">
        <v>4.5</v>
      </c>
    </row>
    <row r="264" spans="1:10" x14ac:dyDescent="0.2">
      <c r="A264" t="s">
        <v>90</v>
      </c>
      <c r="B264" s="1">
        <v>42752</v>
      </c>
      <c r="C264" t="s">
        <v>9</v>
      </c>
      <c r="D264" t="s">
        <v>75</v>
      </c>
      <c r="E264">
        <v>1000000281</v>
      </c>
      <c r="F264" t="s">
        <v>74</v>
      </c>
      <c r="G264" s="2" t="s">
        <v>13</v>
      </c>
      <c r="H264">
        <v>20000099</v>
      </c>
      <c r="I264" t="s">
        <v>20</v>
      </c>
      <c r="J264">
        <v>56.1</v>
      </c>
    </row>
    <row r="265" spans="1:10" x14ac:dyDescent="0.2">
      <c r="A265" t="s">
        <v>90</v>
      </c>
      <c r="B265" s="1">
        <v>42752</v>
      </c>
      <c r="C265" t="s">
        <v>22</v>
      </c>
      <c r="D265" t="s">
        <v>46</v>
      </c>
      <c r="E265">
        <v>1000001133</v>
      </c>
      <c r="F265" t="s">
        <v>45</v>
      </c>
      <c r="G265" s="2" t="s">
        <v>13</v>
      </c>
      <c r="H265">
        <v>10000078</v>
      </c>
      <c r="I265" t="s">
        <v>30</v>
      </c>
      <c r="J265">
        <v>10.199999999999999</v>
      </c>
    </row>
    <row r="266" spans="1:10" x14ac:dyDescent="0.2">
      <c r="A266" t="s">
        <v>90</v>
      </c>
      <c r="B266" s="1">
        <v>42752</v>
      </c>
      <c r="C266" t="s">
        <v>22</v>
      </c>
      <c r="D266" t="s">
        <v>46</v>
      </c>
      <c r="E266">
        <v>1000001133</v>
      </c>
      <c r="F266" t="s">
        <v>45</v>
      </c>
      <c r="G266" s="2" t="s">
        <v>13</v>
      </c>
      <c r="H266">
        <v>10000078</v>
      </c>
      <c r="I266" t="s">
        <v>30</v>
      </c>
      <c r="J266">
        <v>21.7</v>
      </c>
    </row>
    <row r="267" spans="1:10" x14ac:dyDescent="0.2">
      <c r="A267" t="s">
        <v>90</v>
      </c>
      <c r="B267" s="1">
        <v>42752</v>
      </c>
      <c r="C267" t="s">
        <v>22</v>
      </c>
      <c r="D267" t="s">
        <v>46</v>
      </c>
      <c r="E267">
        <v>1000001133</v>
      </c>
      <c r="F267" t="s">
        <v>45</v>
      </c>
      <c r="G267" s="2" t="s">
        <v>13</v>
      </c>
      <c r="H267">
        <v>10000131</v>
      </c>
      <c r="I267" t="s">
        <v>38</v>
      </c>
      <c r="J267">
        <v>16.3</v>
      </c>
    </row>
    <row r="268" spans="1:10" x14ac:dyDescent="0.2">
      <c r="A268" t="s">
        <v>90</v>
      </c>
      <c r="B268" s="1">
        <v>42752</v>
      </c>
      <c r="C268" t="s">
        <v>22</v>
      </c>
      <c r="D268" t="s">
        <v>69</v>
      </c>
      <c r="E268">
        <v>1000003349</v>
      </c>
      <c r="F268" t="s">
        <v>68</v>
      </c>
      <c r="G268" s="2" t="s">
        <v>13</v>
      </c>
      <c r="H268">
        <v>10000064</v>
      </c>
      <c r="I268" t="s">
        <v>53</v>
      </c>
      <c r="J268">
        <v>2.1</v>
      </c>
    </row>
    <row r="269" spans="1:10" x14ac:dyDescent="0.2">
      <c r="A269" t="s">
        <v>90</v>
      </c>
      <c r="B269" s="1">
        <v>42752</v>
      </c>
      <c r="C269" t="s">
        <v>22</v>
      </c>
      <c r="D269" t="s">
        <v>69</v>
      </c>
      <c r="E269">
        <v>1000003349</v>
      </c>
      <c r="F269" t="s">
        <v>68</v>
      </c>
      <c r="G269" s="2" t="s">
        <v>13</v>
      </c>
      <c r="H269">
        <v>20000099</v>
      </c>
      <c r="I269" t="s">
        <v>20</v>
      </c>
      <c r="J269">
        <v>0.2</v>
      </c>
    </row>
    <row r="270" spans="1:10" x14ac:dyDescent="0.2">
      <c r="A270" t="s">
        <v>90</v>
      </c>
      <c r="B270" s="1">
        <v>42752</v>
      </c>
      <c r="C270" t="s">
        <v>22</v>
      </c>
      <c r="D270" t="s">
        <v>29</v>
      </c>
      <c r="E270">
        <v>1000000028</v>
      </c>
      <c r="F270" t="s">
        <v>27</v>
      </c>
      <c r="G270" s="2" t="s">
        <v>13</v>
      </c>
      <c r="H270">
        <v>10000061</v>
      </c>
      <c r="I270" t="s">
        <v>28</v>
      </c>
      <c r="J270">
        <v>25.7</v>
      </c>
    </row>
    <row r="271" spans="1:10" x14ac:dyDescent="0.2">
      <c r="A271" t="s">
        <v>90</v>
      </c>
      <c r="B271" s="1">
        <v>42752</v>
      </c>
      <c r="C271" t="s">
        <v>22</v>
      </c>
      <c r="D271" t="s">
        <v>29</v>
      </c>
      <c r="E271">
        <v>1000000054</v>
      </c>
      <c r="F271" t="s">
        <v>36</v>
      </c>
      <c r="G271" s="2" t="s">
        <v>13</v>
      </c>
      <c r="H271">
        <v>10000131</v>
      </c>
      <c r="I271" t="s">
        <v>38</v>
      </c>
      <c r="J271">
        <v>27.3</v>
      </c>
    </row>
    <row r="272" spans="1:10" x14ac:dyDescent="0.2">
      <c r="A272" t="s">
        <v>90</v>
      </c>
      <c r="B272" s="1">
        <v>42752</v>
      </c>
      <c r="C272" t="s">
        <v>22</v>
      </c>
      <c r="D272" t="s">
        <v>29</v>
      </c>
      <c r="E272">
        <v>1000000101</v>
      </c>
      <c r="F272" t="s">
        <v>39</v>
      </c>
      <c r="G272" s="2" t="s">
        <v>13</v>
      </c>
      <c r="H272">
        <v>10000182</v>
      </c>
      <c r="I272" t="s">
        <v>31</v>
      </c>
      <c r="J272">
        <v>24.4</v>
      </c>
    </row>
    <row r="273" spans="1:10" x14ac:dyDescent="0.2">
      <c r="A273" t="s">
        <v>90</v>
      </c>
      <c r="B273" s="1">
        <v>42752</v>
      </c>
      <c r="C273" t="s">
        <v>22</v>
      </c>
      <c r="D273" t="s">
        <v>33</v>
      </c>
      <c r="E273">
        <v>1000000031</v>
      </c>
      <c r="F273" t="s">
        <v>32</v>
      </c>
      <c r="G273" s="2" t="s">
        <v>13</v>
      </c>
      <c r="H273">
        <v>10000182</v>
      </c>
      <c r="I273" t="s">
        <v>31</v>
      </c>
      <c r="J273">
        <v>31.6</v>
      </c>
    </row>
    <row r="274" spans="1:10" x14ac:dyDescent="0.2">
      <c r="A274" t="s">
        <v>90</v>
      </c>
      <c r="B274" s="1">
        <v>42752</v>
      </c>
      <c r="C274" t="s">
        <v>22</v>
      </c>
      <c r="D274" t="s">
        <v>61</v>
      </c>
      <c r="E274">
        <v>1000000579</v>
      </c>
      <c r="F274" t="s">
        <v>60</v>
      </c>
      <c r="G274" s="2" t="s">
        <v>13</v>
      </c>
      <c r="H274">
        <v>10000061</v>
      </c>
      <c r="I274" t="s">
        <v>28</v>
      </c>
      <c r="J274">
        <v>7.9</v>
      </c>
    </row>
    <row r="275" spans="1:10" x14ac:dyDescent="0.2">
      <c r="A275" t="s">
        <v>90</v>
      </c>
      <c r="B275" s="1">
        <v>42752</v>
      </c>
      <c r="C275" t="s">
        <v>22</v>
      </c>
      <c r="D275" t="s">
        <v>61</v>
      </c>
      <c r="E275">
        <v>1000000579</v>
      </c>
      <c r="F275" t="s">
        <v>60</v>
      </c>
      <c r="G275" s="2" t="s">
        <v>13</v>
      </c>
      <c r="H275">
        <v>10000131</v>
      </c>
      <c r="I275" t="s">
        <v>38</v>
      </c>
      <c r="J275">
        <v>10</v>
      </c>
    </row>
    <row r="276" spans="1:10" x14ac:dyDescent="0.2">
      <c r="A276" t="s">
        <v>90</v>
      </c>
      <c r="B276" s="1">
        <v>42752</v>
      </c>
      <c r="C276" t="s">
        <v>22</v>
      </c>
      <c r="D276" t="s">
        <v>61</v>
      </c>
      <c r="E276">
        <v>1000000579</v>
      </c>
      <c r="F276" t="s">
        <v>60</v>
      </c>
      <c r="G276" s="2" t="s">
        <v>13</v>
      </c>
      <c r="H276">
        <v>10000182</v>
      </c>
      <c r="I276" t="s">
        <v>31</v>
      </c>
      <c r="J276">
        <v>25.5</v>
      </c>
    </row>
    <row r="277" spans="1:10" x14ac:dyDescent="0.2">
      <c r="A277" t="s">
        <v>90</v>
      </c>
      <c r="B277" s="1">
        <v>42752</v>
      </c>
      <c r="C277" t="s">
        <v>22</v>
      </c>
      <c r="D277" t="s">
        <v>35</v>
      </c>
      <c r="E277">
        <v>1000000047</v>
      </c>
      <c r="F277" t="s">
        <v>34</v>
      </c>
      <c r="G277" s="2" t="s">
        <v>13</v>
      </c>
      <c r="H277">
        <v>10000078</v>
      </c>
      <c r="I277" t="s">
        <v>30</v>
      </c>
      <c r="J277">
        <v>22.2</v>
      </c>
    </row>
    <row r="278" spans="1:10" x14ac:dyDescent="0.2">
      <c r="A278" t="s">
        <v>90</v>
      </c>
      <c r="B278" s="1">
        <v>42752</v>
      </c>
      <c r="C278" t="s">
        <v>22</v>
      </c>
      <c r="D278" t="s">
        <v>35</v>
      </c>
      <c r="E278">
        <v>1000000047</v>
      </c>
      <c r="F278" t="s">
        <v>34</v>
      </c>
      <c r="G278" s="2" t="s">
        <v>13</v>
      </c>
      <c r="H278">
        <v>10000182</v>
      </c>
      <c r="I278" t="s">
        <v>31</v>
      </c>
      <c r="J278">
        <v>25.4</v>
      </c>
    </row>
    <row r="279" spans="1:10" x14ac:dyDescent="0.2">
      <c r="A279" t="s">
        <v>90</v>
      </c>
      <c r="B279" s="1">
        <v>42753</v>
      </c>
      <c r="C279" t="s">
        <v>43</v>
      </c>
      <c r="D279" t="s">
        <v>42</v>
      </c>
      <c r="E279">
        <v>1000000931</v>
      </c>
      <c r="F279" t="s">
        <v>41</v>
      </c>
      <c r="G279" s="2" t="s">
        <v>13</v>
      </c>
      <c r="H279">
        <v>10000131</v>
      </c>
      <c r="I279" t="s">
        <v>38</v>
      </c>
      <c r="J279">
        <v>31.8</v>
      </c>
    </row>
    <row r="280" spans="1:10" x14ac:dyDescent="0.2">
      <c r="A280" t="s">
        <v>90</v>
      </c>
      <c r="B280" s="1">
        <v>42753</v>
      </c>
      <c r="C280" t="s">
        <v>9</v>
      </c>
      <c r="D280" t="s">
        <v>75</v>
      </c>
      <c r="E280">
        <v>1000000281</v>
      </c>
      <c r="F280" t="s">
        <v>74</v>
      </c>
      <c r="G280" s="2" t="s">
        <v>13</v>
      </c>
      <c r="H280">
        <v>10000131</v>
      </c>
      <c r="I280" t="s">
        <v>38</v>
      </c>
      <c r="J280">
        <v>38.299999999999997</v>
      </c>
    </row>
    <row r="281" spans="1:10" x14ac:dyDescent="0.2">
      <c r="A281" t="s">
        <v>90</v>
      </c>
      <c r="B281" s="1">
        <v>42753</v>
      </c>
      <c r="C281" t="s">
        <v>9</v>
      </c>
      <c r="D281" t="s">
        <v>75</v>
      </c>
      <c r="E281">
        <v>1000000281</v>
      </c>
      <c r="F281" t="s">
        <v>74</v>
      </c>
      <c r="G281" s="2" t="s">
        <v>13</v>
      </c>
      <c r="H281">
        <v>10000131</v>
      </c>
      <c r="I281" t="s">
        <v>38</v>
      </c>
      <c r="J281">
        <v>16.7</v>
      </c>
    </row>
    <row r="282" spans="1:10" x14ac:dyDescent="0.2">
      <c r="A282" t="s">
        <v>90</v>
      </c>
      <c r="B282" s="1">
        <v>42753</v>
      </c>
      <c r="C282" t="s">
        <v>9</v>
      </c>
      <c r="D282" t="s">
        <v>75</v>
      </c>
      <c r="E282">
        <v>1000000281</v>
      </c>
      <c r="F282" t="s">
        <v>74</v>
      </c>
      <c r="G282" s="2" t="s">
        <v>13</v>
      </c>
      <c r="H282">
        <v>10000131</v>
      </c>
      <c r="I282" t="s">
        <v>38</v>
      </c>
      <c r="J282">
        <v>11.2</v>
      </c>
    </row>
    <row r="283" spans="1:10" x14ac:dyDescent="0.2">
      <c r="A283" t="s">
        <v>90</v>
      </c>
      <c r="B283" s="1">
        <v>42753</v>
      </c>
      <c r="C283" t="s">
        <v>9</v>
      </c>
      <c r="D283" t="s">
        <v>75</v>
      </c>
      <c r="E283">
        <v>1000000281</v>
      </c>
      <c r="F283" t="s">
        <v>74</v>
      </c>
      <c r="G283" s="2" t="s">
        <v>13</v>
      </c>
      <c r="H283">
        <v>10000131</v>
      </c>
      <c r="I283" t="s">
        <v>38</v>
      </c>
      <c r="J283">
        <v>53.7</v>
      </c>
    </row>
    <row r="284" spans="1:10" x14ac:dyDescent="0.2">
      <c r="A284" t="s">
        <v>90</v>
      </c>
      <c r="B284" s="1">
        <v>42753</v>
      </c>
      <c r="C284" t="s">
        <v>9</v>
      </c>
      <c r="D284" t="s">
        <v>75</v>
      </c>
      <c r="E284">
        <v>1000000281</v>
      </c>
      <c r="F284" t="s">
        <v>74</v>
      </c>
      <c r="G284" s="2" t="s">
        <v>13</v>
      </c>
      <c r="H284">
        <v>10000136</v>
      </c>
      <c r="I284" t="s">
        <v>40</v>
      </c>
      <c r="J284">
        <v>4.3</v>
      </c>
    </row>
    <row r="285" spans="1:10" x14ac:dyDescent="0.2">
      <c r="A285" t="s">
        <v>90</v>
      </c>
      <c r="B285" s="1">
        <v>42753</v>
      </c>
      <c r="C285" t="s">
        <v>9</v>
      </c>
      <c r="D285" t="s">
        <v>57</v>
      </c>
      <c r="E285">
        <v>1000001502</v>
      </c>
      <c r="F285" t="s">
        <v>56</v>
      </c>
      <c r="G285" s="2" t="s">
        <v>13</v>
      </c>
      <c r="H285">
        <v>10000211</v>
      </c>
      <c r="I285" t="s">
        <v>11</v>
      </c>
      <c r="J285">
        <v>16.8</v>
      </c>
    </row>
    <row r="286" spans="1:10" x14ac:dyDescent="0.2">
      <c r="A286" t="s">
        <v>90</v>
      </c>
      <c r="B286" s="1">
        <v>42753</v>
      </c>
      <c r="C286" t="s">
        <v>9</v>
      </c>
      <c r="D286" t="s">
        <v>72</v>
      </c>
      <c r="E286">
        <v>1000000064</v>
      </c>
      <c r="F286" t="s">
        <v>76</v>
      </c>
      <c r="G286" s="2" t="s">
        <v>13</v>
      </c>
      <c r="H286">
        <v>10000131</v>
      </c>
      <c r="I286" t="s">
        <v>38</v>
      </c>
      <c r="J286">
        <v>49.4</v>
      </c>
    </row>
    <row r="287" spans="1:10" x14ac:dyDescent="0.2">
      <c r="A287" t="s">
        <v>90</v>
      </c>
      <c r="B287" s="1">
        <v>42753</v>
      </c>
      <c r="C287" t="s">
        <v>9</v>
      </c>
      <c r="D287" t="s">
        <v>17</v>
      </c>
      <c r="E287">
        <v>1000000059</v>
      </c>
      <c r="F287" t="s">
        <v>55</v>
      </c>
      <c r="G287" s="2" t="s">
        <v>13</v>
      </c>
      <c r="H287">
        <v>10000078</v>
      </c>
      <c r="I287" t="s">
        <v>30</v>
      </c>
      <c r="J287">
        <v>38.6</v>
      </c>
    </row>
    <row r="288" spans="1:10" x14ac:dyDescent="0.2">
      <c r="A288" t="s">
        <v>90</v>
      </c>
      <c r="B288" s="1">
        <v>42753</v>
      </c>
      <c r="C288" t="s">
        <v>9</v>
      </c>
      <c r="D288" t="s">
        <v>17</v>
      </c>
      <c r="E288">
        <v>1000000059</v>
      </c>
      <c r="F288" t="s">
        <v>55</v>
      </c>
      <c r="G288" s="2" t="s">
        <v>13</v>
      </c>
      <c r="H288">
        <v>10000131</v>
      </c>
      <c r="I288" t="s">
        <v>38</v>
      </c>
      <c r="J288">
        <v>69</v>
      </c>
    </row>
    <row r="289" spans="1:10" x14ac:dyDescent="0.2">
      <c r="A289" t="s">
        <v>90</v>
      </c>
      <c r="B289" s="1">
        <v>42753</v>
      </c>
      <c r="C289" t="s">
        <v>9</v>
      </c>
      <c r="D289" t="s">
        <v>17</v>
      </c>
      <c r="E289">
        <v>1000000059</v>
      </c>
      <c r="F289" t="s">
        <v>55</v>
      </c>
      <c r="G289" s="2" t="s">
        <v>13</v>
      </c>
      <c r="H289">
        <v>10000131</v>
      </c>
      <c r="I289" t="s">
        <v>38</v>
      </c>
      <c r="J289">
        <v>65.8</v>
      </c>
    </row>
    <row r="290" spans="1:10" x14ac:dyDescent="0.2">
      <c r="A290" t="s">
        <v>90</v>
      </c>
      <c r="B290" s="1">
        <v>42753</v>
      </c>
      <c r="C290" t="s">
        <v>9</v>
      </c>
      <c r="D290" t="s">
        <v>17</v>
      </c>
      <c r="E290">
        <v>1000000059</v>
      </c>
      <c r="F290" t="s">
        <v>55</v>
      </c>
      <c r="G290" s="2" t="s">
        <v>13</v>
      </c>
      <c r="H290">
        <v>10000131</v>
      </c>
      <c r="I290" t="s">
        <v>38</v>
      </c>
      <c r="J290">
        <v>70.099999999999994</v>
      </c>
    </row>
    <row r="291" spans="1:10" x14ac:dyDescent="0.2">
      <c r="A291" t="s">
        <v>90</v>
      </c>
      <c r="B291" s="1">
        <v>42753</v>
      </c>
      <c r="C291" t="s">
        <v>9</v>
      </c>
      <c r="D291" t="s">
        <v>17</v>
      </c>
      <c r="E291">
        <v>1000000059</v>
      </c>
      <c r="F291" t="s">
        <v>55</v>
      </c>
      <c r="G291" s="2" t="s">
        <v>13</v>
      </c>
      <c r="H291">
        <v>10000131</v>
      </c>
      <c r="I291" t="s">
        <v>38</v>
      </c>
      <c r="J291">
        <v>70.599999999999994</v>
      </c>
    </row>
    <row r="292" spans="1:10" x14ac:dyDescent="0.2">
      <c r="A292" t="s">
        <v>90</v>
      </c>
      <c r="B292" s="1">
        <v>42753</v>
      </c>
      <c r="C292" t="s">
        <v>22</v>
      </c>
      <c r="D292" t="s">
        <v>46</v>
      </c>
      <c r="E292">
        <v>1000001133</v>
      </c>
      <c r="F292" t="s">
        <v>45</v>
      </c>
      <c r="G292" s="2" t="s">
        <v>13</v>
      </c>
      <c r="H292">
        <v>10000078</v>
      </c>
      <c r="I292" t="s">
        <v>30</v>
      </c>
      <c r="J292">
        <v>23.7</v>
      </c>
    </row>
    <row r="293" spans="1:10" x14ac:dyDescent="0.2">
      <c r="A293" t="s">
        <v>90</v>
      </c>
      <c r="B293" s="1">
        <v>42753</v>
      </c>
      <c r="C293" t="s">
        <v>22</v>
      </c>
      <c r="D293" t="s">
        <v>46</v>
      </c>
      <c r="E293">
        <v>1000001133</v>
      </c>
      <c r="F293" t="s">
        <v>45</v>
      </c>
      <c r="G293" s="2" t="s">
        <v>13</v>
      </c>
      <c r="H293">
        <v>10000111</v>
      </c>
      <c r="I293" t="s">
        <v>37</v>
      </c>
      <c r="J293">
        <v>11.9</v>
      </c>
    </row>
    <row r="294" spans="1:10" x14ac:dyDescent="0.2">
      <c r="A294" t="s">
        <v>90</v>
      </c>
      <c r="B294" s="1">
        <v>42753</v>
      </c>
      <c r="C294" t="s">
        <v>22</v>
      </c>
      <c r="D294" t="s">
        <v>46</v>
      </c>
      <c r="E294">
        <v>1000001133</v>
      </c>
      <c r="F294" t="s">
        <v>45</v>
      </c>
      <c r="G294" s="2" t="s">
        <v>13</v>
      </c>
      <c r="H294">
        <v>10000131</v>
      </c>
      <c r="I294" t="s">
        <v>38</v>
      </c>
      <c r="J294">
        <v>28.7</v>
      </c>
    </row>
    <row r="295" spans="1:10" x14ac:dyDescent="0.2">
      <c r="A295" t="s">
        <v>90</v>
      </c>
      <c r="B295" s="1">
        <v>42753</v>
      </c>
      <c r="C295" t="s">
        <v>22</v>
      </c>
      <c r="D295" t="s">
        <v>46</v>
      </c>
      <c r="E295">
        <v>1000001133</v>
      </c>
      <c r="F295" t="s">
        <v>45</v>
      </c>
      <c r="G295" s="2" t="s">
        <v>13</v>
      </c>
      <c r="H295">
        <v>10000182</v>
      </c>
      <c r="I295" t="s">
        <v>31</v>
      </c>
      <c r="J295">
        <v>24.3</v>
      </c>
    </row>
    <row r="296" spans="1:10" x14ac:dyDescent="0.2">
      <c r="A296" t="s">
        <v>90</v>
      </c>
      <c r="B296" s="1">
        <v>42753</v>
      </c>
      <c r="C296" t="s">
        <v>22</v>
      </c>
      <c r="D296" t="s">
        <v>46</v>
      </c>
      <c r="E296">
        <v>1000001133</v>
      </c>
      <c r="F296" t="s">
        <v>45</v>
      </c>
      <c r="G296" s="2" t="s">
        <v>13</v>
      </c>
      <c r="H296">
        <v>10000182</v>
      </c>
      <c r="I296" t="s">
        <v>31</v>
      </c>
      <c r="J296">
        <v>25.7</v>
      </c>
    </row>
    <row r="297" spans="1:10" x14ac:dyDescent="0.2">
      <c r="A297" t="s">
        <v>90</v>
      </c>
      <c r="B297" s="1">
        <v>42753</v>
      </c>
      <c r="C297" t="s">
        <v>22</v>
      </c>
      <c r="D297" t="s">
        <v>49</v>
      </c>
      <c r="E297">
        <v>1000000018</v>
      </c>
      <c r="F297" t="s">
        <v>48</v>
      </c>
      <c r="G297" s="2" t="s">
        <v>13</v>
      </c>
      <c r="H297">
        <v>10000078</v>
      </c>
      <c r="I297" t="s">
        <v>30</v>
      </c>
      <c r="J297">
        <v>9</v>
      </c>
    </row>
    <row r="298" spans="1:10" x14ac:dyDescent="0.2">
      <c r="A298" t="s">
        <v>90</v>
      </c>
      <c r="B298" s="1">
        <v>42753</v>
      </c>
      <c r="C298" t="s">
        <v>22</v>
      </c>
      <c r="D298" t="s">
        <v>49</v>
      </c>
      <c r="E298">
        <v>1000000018</v>
      </c>
      <c r="F298" t="s">
        <v>48</v>
      </c>
      <c r="G298" s="2" t="s">
        <v>13</v>
      </c>
      <c r="H298">
        <v>10000182</v>
      </c>
      <c r="I298" t="s">
        <v>31</v>
      </c>
      <c r="J298">
        <v>47</v>
      </c>
    </row>
    <row r="299" spans="1:10" x14ac:dyDescent="0.2">
      <c r="A299" t="s">
        <v>90</v>
      </c>
      <c r="B299" s="1">
        <v>42753</v>
      </c>
      <c r="C299" t="s">
        <v>22</v>
      </c>
      <c r="D299" t="s">
        <v>49</v>
      </c>
      <c r="E299">
        <v>1000000018</v>
      </c>
      <c r="F299" t="s">
        <v>48</v>
      </c>
      <c r="G299" s="2" t="s">
        <v>13</v>
      </c>
      <c r="H299">
        <v>20000099</v>
      </c>
      <c r="I299" t="s">
        <v>20</v>
      </c>
      <c r="J299">
        <v>33.799999999999997</v>
      </c>
    </row>
    <row r="300" spans="1:10" x14ac:dyDescent="0.2">
      <c r="A300" t="s">
        <v>90</v>
      </c>
      <c r="B300" s="1">
        <v>42753</v>
      </c>
      <c r="C300" t="s">
        <v>22</v>
      </c>
      <c r="D300" t="s">
        <v>69</v>
      </c>
      <c r="E300">
        <v>1000003349</v>
      </c>
      <c r="F300" t="s">
        <v>68</v>
      </c>
      <c r="G300" s="2" t="s">
        <v>13</v>
      </c>
      <c r="H300">
        <v>20000099</v>
      </c>
      <c r="I300" t="s">
        <v>20</v>
      </c>
      <c r="J300">
        <v>0.1</v>
      </c>
    </row>
    <row r="301" spans="1:10" x14ac:dyDescent="0.2">
      <c r="A301" t="s">
        <v>90</v>
      </c>
      <c r="B301" s="1">
        <v>42753</v>
      </c>
      <c r="C301" t="s">
        <v>22</v>
      </c>
      <c r="D301" t="s">
        <v>29</v>
      </c>
      <c r="E301">
        <v>1000000028</v>
      </c>
      <c r="F301" t="s">
        <v>27</v>
      </c>
      <c r="G301" s="2" t="s">
        <v>13</v>
      </c>
      <c r="H301">
        <v>10000078</v>
      </c>
      <c r="I301" t="s">
        <v>30</v>
      </c>
      <c r="J301">
        <v>14.8</v>
      </c>
    </row>
    <row r="302" spans="1:10" x14ac:dyDescent="0.2">
      <c r="A302" t="s">
        <v>90</v>
      </c>
      <c r="B302" s="1">
        <v>42753</v>
      </c>
      <c r="C302" t="s">
        <v>22</v>
      </c>
      <c r="D302" t="s">
        <v>29</v>
      </c>
      <c r="E302">
        <v>1000000028</v>
      </c>
      <c r="F302" t="s">
        <v>27</v>
      </c>
      <c r="G302" s="2" t="s">
        <v>13</v>
      </c>
      <c r="H302">
        <v>10000131</v>
      </c>
      <c r="I302" t="s">
        <v>38</v>
      </c>
      <c r="J302">
        <v>11.4</v>
      </c>
    </row>
    <row r="303" spans="1:10" x14ac:dyDescent="0.2">
      <c r="A303" t="s">
        <v>90</v>
      </c>
      <c r="B303" s="1">
        <v>42753</v>
      </c>
      <c r="C303" t="s">
        <v>22</v>
      </c>
      <c r="D303" t="s">
        <v>29</v>
      </c>
      <c r="E303">
        <v>1000000028</v>
      </c>
      <c r="F303" t="s">
        <v>27</v>
      </c>
      <c r="G303" s="2" t="s">
        <v>13</v>
      </c>
      <c r="H303">
        <v>10000182</v>
      </c>
      <c r="I303" t="s">
        <v>31</v>
      </c>
      <c r="J303">
        <v>25.7</v>
      </c>
    </row>
    <row r="304" spans="1:10" x14ac:dyDescent="0.2">
      <c r="A304" t="s">
        <v>90</v>
      </c>
      <c r="B304" s="1">
        <v>42753</v>
      </c>
      <c r="C304" t="s">
        <v>22</v>
      </c>
      <c r="D304" t="s">
        <v>29</v>
      </c>
      <c r="E304">
        <v>1000000101</v>
      </c>
      <c r="F304" t="s">
        <v>39</v>
      </c>
      <c r="G304" s="2" t="s">
        <v>13</v>
      </c>
      <c r="H304">
        <v>10000182</v>
      </c>
      <c r="I304" t="s">
        <v>31</v>
      </c>
      <c r="J304">
        <v>25.4</v>
      </c>
    </row>
    <row r="305" spans="1:10" x14ac:dyDescent="0.2">
      <c r="A305" t="s">
        <v>90</v>
      </c>
      <c r="B305" s="1">
        <v>42753</v>
      </c>
      <c r="C305" t="s">
        <v>22</v>
      </c>
      <c r="D305" t="s">
        <v>54</v>
      </c>
      <c r="E305">
        <v>1000000046</v>
      </c>
      <c r="F305" t="s">
        <v>52</v>
      </c>
      <c r="G305" s="2" t="s">
        <v>13</v>
      </c>
      <c r="H305">
        <v>10000064</v>
      </c>
      <c r="I305" t="s">
        <v>53</v>
      </c>
      <c r="J305">
        <v>6.4</v>
      </c>
    </row>
    <row r="306" spans="1:10" x14ac:dyDescent="0.2">
      <c r="A306" t="s">
        <v>90</v>
      </c>
      <c r="B306" s="1">
        <v>42753</v>
      </c>
      <c r="C306" t="s">
        <v>22</v>
      </c>
      <c r="D306" t="s">
        <v>54</v>
      </c>
      <c r="E306">
        <v>1000000046</v>
      </c>
      <c r="F306" t="s">
        <v>52</v>
      </c>
      <c r="G306" s="2" t="s">
        <v>13</v>
      </c>
      <c r="H306">
        <v>10000078</v>
      </c>
      <c r="I306" t="s">
        <v>30</v>
      </c>
      <c r="J306">
        <v>6.3</v>
      </c>
    </row>
    <row r="307" spans="1:10" x14ac:dyDescent="0.2">
      <c r="A307" t="s">
        <v>90</v>
      </c>
      <c r="B307" s="1">
        <v>42753</v>
      </c>
      <c r="C307" t="s">
        <v>22</v>
      </c>
      <c r="D307" t="s">
        <v>54</v>
      </c>
      <c r="E307">
        <v>1000000046</v>
      </c>
      <c r="F307" t="s">
        <v>52</v>
      </c>
      <c r="G307" s="2" t="s">
        <v>13</v>
      </c>
      <c r="H307">
        <v>10000111</v>
      </c>
      <c r="I307" t="s">
        <v>37</v>
      </c>
      <c r="J307">
        <v>7.8</v>
      </c>
    </row>
    <row r="308" spans="1:10" x14ac:dyDescent="0.2">
      <c r="A308" t="s">
        <v>90</v>
      </c>
      <c r="B308" s="1">
        <v>42753</v>
      </c>
      <c r="C308" t="s">
        <v>22</v>
      </c>
      <c r="D308" t="s">
        <v>54</v>
      </c>
      <c r="E308">
        <v>1000000046</v>
      </c>
      <c r="F308" t="s">
        <v>52</v>
      </c>
      <c r="G308" s="2" t="s">
        <v>13</v>
      </c>
      <c r="H308">
        <v>10000211</v>
      </c>
      <c r="I308" t="s">
        <v>11</v>
      </c>
      <c r="J308">
        <v>4.5</v>
      </c>
    </row>
    <row r="309" spans="1:10" x14ac:dyDescent="0.2">
      <c r="A309" t="s">
        <v>90</v>
      </c>
      <c r="B309" s="1">
        <v>42753</v>
      </c>
      <c r="C309" t="s">
        <v>22</v>
      </c>
      <c r="D309" t="s">
        <v>33</v>
      </c>
      <c r="E309">
        <v>1000000031</v>
      </c>
      <c r="F309" t="s">
        <v>32</v>
      </c>
      <c r="G309" s="2" t="s">
        <v>13</v>
      </c>
      <c r="H309">
        <v>10000182</v>
      </c>
      <c r="I309" t="s">
        <v>31</v>
      </c>
      <c r="J309">
        <v>31.8</v>
      </c>
    </row>
    <row r="310" spans="1:10" x14ac:dyDescent="0.2">
      <c r="A310" t="s">
        <v>90</v>
      </c>
      <c r="B310" s="1">
        <v>42753</v>
      </c>
      <c r="C310" t="s">
        <v>22</v>
      </c>
      <c r="D310" t="s">
        <v>35</v>
      </c>
      <c r="E310">
        <v>1000000047</v>
      </c>
      <c r="F310" t="s">
        <v>34</v>
      </c>
      <c r="G310" s="2" t="s">
        <v>13</v>
      </c>
      <c r="H310">
        <v>10000078</v>
      </c>
      <c r="I310" t="s">
        <v>30</v>
      </c>
      <c r="J310">
        <v>22.4</v>
      </c>
    </row>
    <row r="311" spans="1:10" x14ac:dyDescent="0.2">
      <c r="A311" t="s">
        <v>90</v>
      </c>
      <c r="B311" s="1">
        <v>42753</v>
      </c>
      <c r="C311" t="s">
        <v>22</v>
      </c>
      <c r="D311" t="s">
        <v>35</v>
      </c>
      <c r="E311">
        <v>1000000047</v>
      </c>
      <c r="F311" t="s">
        <v>34</v>
      </c>
      <c r="G311" s="2" t="s">
        <v>13</v>
      </c>
      <c r="H311">
        <v>10000131</v>
      </c>
      <c r="I311" t="s">
        <v>38</v>
      </c>
      <c r="J311">
        <v>9.8000000000000007</v>
      </c>
    </row>
    <row r="312" spans="1:10" x14ac:dyDescent="0.2">
      <c r="A312" t="s">
        <v>90</v>
      </c>
      <c r="B312" s="1">
        <v>42753</v>
      </c>
      <c r="C312" t="s">
        <v>22</v>
      </c>
      <c r="D312" t="s">
        <v>35</v>
      </c>
      <c r="E312">
        <v>1000000047</v>
      </c>
      <c r="F312" t="s">
        <v>34</v>
      </c>
      <c r="G312" s="2" t="s">
        <v>13</v>
      </c>
      <c r="H312">
        <v>10000182</v>
      </c>
      <c r="I312" t="s">
        <v>31</v>
      </c>
      <c r="J312">
        <v>24.2</v>
      </c>
    </row>
    <row r="313" spans="1:10" x14ac:dyDescent="0.2">
      <c r="A313" t="s">
        <v>90</v>
      </c>
      <c r="B313" s="1">
        <v>42754</v>
      </c>
      <c r="C313" t="s">
        <v>43</v>
      </c>
      <c r="D313" t="s">
        <v>42</v>
      </c>
      <c r="E313">
        <v>1000001014</v>
      </c>
      <c r="F313" t="s">
        <v>44</v>
      </c>
      <c r="G313" s="2" t="s">
        <v>13</v>
      </c>
      <c r="H313">
        <v>10000131</v>
      </c>
      <c r="I313" t="s">
        <v>38</v>
      </c>
      <c r="J313">
        <v>32.5</v>
      </c>
    </row>
    <row r="314" spans="1:10" x14ac:dyDescent="0.2">
      <c r="A314" t="s">
        <v>90</v>
      </c>
      <c r="B314" s="1">
        <v>42754</v>
      </c>
      <c r="C314" t="s">
        <v>43</v>
      </c>
      <c r="D314" t="s">
        <v>42</v>
      </c>
      <c r="E314">
        <v>1000001014</v>
      </c>
      <c r="F314" t="s">
        <v>44</v>
      </c>
      <c r="G314" s="2" t="s">
        <v>13</v>
      </c>
      <c r="H314">
        <v>10000131</v>
      </c>
      <c r="I314" t="s">
        <v>38</v>
      </c>
      <c r="J314">
        <v>31.5</v>
      </c>
    </row>
    <row r="315" spans="1:10" x14ac:dyDescent="0.2">
      <c r="A315" t="s">
        <v>90</v>
      </c>
      <c r="B315" s="1">
        <v>42754</v>
      </c>
      <c r="C315" t="s">
        <v>43</v>
      </c>
      <c r="D315" t="s">
        <v>66</v>
      </c>
      <c r="E315">
        <v>1000001135</v>
      </c>
      <c r="F315" t="s">
        <v>65</v>
      </c>
      <c r="G315" s="2" t="s">
        <v>13</v>
      </c>
      <c r="H315">
        <v>10000111</v>
      </c>
      <c r="I315" t="s">
        <v>37</v>
      </c>
      <c r="J315">
        <v>3.7</v>
      </c>
    </row>
    <row r="316" spans="1:10" x14ac:dyDescent="0.2">
      <c r="A316" t="s">
        <v>90</v>
      </c>
      <c r="B316" s="1">
        <v>42754</v>
      </c>
      <c r="C316" t="s">
        <v>43</v>
      </c>
      <c r="D316" t="s">
        <v>66</v>
      </c>
      <c r="E316">
        <v>1000001135</v>
      </c>
      <c r="F316" t="s">
        <v>65</v>
      </c>
      <c r="G316" s="2" t="s">
        <v>13</v>
      </c>
      <c r="H316">
        <v>10000131</v>
      </c>
      <c r="I316" t="s">
        <v>38</v>
      </c>
      <c r="J316">
        <v>5.9</v>
      </c>
    </row>
    <row r="317" spans="1:10" x14ac:dyDescent="0.2">
      <c r="A317" t="s">
        <v>90</v>
      </c>
      <c r="B317" s="1">
        <v>42754</v>
      </c>
      <c r="C317" t="s">
        <v>9</v>
      </c>
      <c r="D317" t="s">
        <v>75</v>
      </c>
      <c r="E317">
        <v>1000000281</v>
      </c>
      <c r="F317" t="s">
        <v>74</v>
      </c>
      <c r="G317" s="2" t="s">
        <v>13</v>
      </c>
      <c r="H317">
        <v>10000131</v>
      </c>
      <c r="I317" t="s">
        <v>38</v>
      </c>
      <c r="J317">
        <v>51.4</v>
      </c>
    </row>
    <row r="318" spans="1:10" x14ac:dyDescent="0.2">
      <c r="A318" t="s">
        <v>90</v>
      </c>
      <c r="B318" s="1">
        <v>42754</v>
      </c>
      <c r="C318" t="s">
        <v>9</v>
      </c>
      <c r="D318" t="s">
        <v>72</v>
      </c>
      <c r="E318">
        <v>1000000064</v>
      </c>
      <c r="F318" t="s">
        <v>76</v>
      </c>
      <c r="G318" s="2" t="s">
        <v>13</v>
      </c>
      <c r="H318">
        <v>10000131</v>
      </c>
      <c r="I318" t="s">
        <v>38</v>
      </c>
      <c r="J318">
        <v>22.6</v>
      </c>
    </row>
    <row r="319" spans="1:10" x14ac:dyDescent="0.2">
      <c r="A319" t="s">
        <v>90</v>
      </c>
      <c r="B319" s="1">
        <v>42754</v>
      </c>
      <c r="C319" t="s">
        <v>9</v>
      </c>
      <c r="D319" t="s">
        <v>17</v>
      </c>
      <c r="E319">
        <v>1000000059</v>
      </c>
      <c r="F319" t="s">
        <v>55</v>
      </c>
      <c r="G319" s="2" t="s">
        <v>13</v>
      </c>
      <c r="H319">
        <v>10000131</v>
      </c>
      <c r="I319" t="s">
        <v>38</v>
      </c>
      <c r="J319">
        <v>39.6</v>
      </c>
    </row>
    <row r="320" spans="1:10" x14ac:dyDescent="0.2">
      <c r="A320" t="s">
        <v>90</v>
      </c>
      <c r="B320" s="1">
        <v>42754</v>
      </c>
      <c r="C320" t="s">
        <v>9</v>
      </c>
      <c r="D320" t="s">
        <v>17</v>
      </c>
      <c r="E320">
        <v>1000000059</v>
      </c>
      <c r="F320" t="s">
        <v>55</v>
      </c>
      <c r="G320" s="2" t="s">
        <v>13</v>
      </c>
      <c r="H320">
        <v>10000131</v>
      </c>
      <c r="I320" t="s">
        <v>38</v>
      </c>
      <c r="J320">
        <v>33.799999999999997</v>
      </c>
    </row>
    <row r="321" spans="1:10" x14ac:dyDescent="0.2">
      <c r="A321" t="s">
        <v>90</v>
      </c>
      <c r="B321" s="1">
        <v>42754</v>
      </c>
      <c r="C321" t="s">
        <v>9</v>
      </c>
      <c r="D321" t="s">
        <v>17</v>
      </c>
      <c r="E321">
        <v>1000000059</v>
      </c>
      <c r="F321" t="s">
        <v>55</v>
      </c>
      <c r="G321" s="2" t="s">
        <v>13</v>
      </c>
      <c r="H321">
        <v>10000131</v>
      </c>
      <c r="I321" t="s">
        <v>38</v>
      </c>
      <c r="J321">
        <v>67.2</v>
      </c>
    </row>
    <row r="322" spans="1:10" x14ac:dyDescent="0.2">
      <c r="A322" t="s">
        <v>90</v>
      </c>
      <c r="B322" s="1">
        <v>42754</v>
      </c>
      <c r="C322" t="s">
        <v>9</v>
      </c>
      <c r="D322" t="s">
        <v>17</v>
      </c>
      <c r="E322">
        <v>1000000059</v>
      </c>
      <c r="F322" t="s">
        <v>55</v>
      </c>
      <c r="G322" s="2" t="s">
        <v>13</v>
      </c>
      <c r="H322">
        <v>10000131</v>
      </c>
      <c r="I322" t="s">
        <v>38</v>
      </c>
      <c r="J322">
        <v>67.5</v>
      </c>
    </row>
    <row r="323" spans="1:10" x14ac:dyDescent="0.2">
      <c r="A323" t="s">
        <v>90</v>
      </c>
      <c r="B323" s="1">
        <v>42754</v>
      </c>
      <c r="C323" t="s">
        <v>9</v>
      </c>
      <c r="D323" t="s">
        <v>12</v>
      </c>
      <c r="E323">
        <v>1000000072</v>
      </c>
      <c r="F323" t="s">
        <v>10</v>
      </c>
      <c r="G323" s="2" t="s">
        <v>13</v>
      </c>
      <c r="H323">
        <v>10000131</v>
      </c>
      <c r="I323" t="s">
        <v>38</v>
      </c>
      <c r="J323">
        <v>49.1</v>
      </c>
    </row>
    <row r="324" spans="1:10" x14ac:dyDescent="0.2">
      <c r="A324" t="s">
        <v>90</v>
      </c>
      <c r="B324" s="1">
        <v>42754</v>
      </c>
      <c r="C324" t="s">
        <v>9</v>
      </c>
      <c r="D324" t="s">
        <v>12</v>
      </c>
      <c r="E324">
        <v>1000000072</v>
      </c>
      <c r="F324" t="s">
        <v>10</v>
      </c>
      <c r="G324" s="2" t="s">
        <v>13</v>
      </c>
      <c r="H324">
        <v>10000136</v>
      </c>
      <c r="I324" t="s">
        <v>40</v>
      </c>
      <c r="J324">
        <v>2.2000000000000002</v>
      </c>
    </row>
    <row r="325" spans="1:10" x14ac:dyDescent="0.2">
      <c r="A325" t="s">
        <v>90</v>
      </c>
      <c r="B325" s="1">
        <v>42754</v>
      </c>
      <c r="C325" t="s">
        <v>22</v>
      </c>
      <c r="D325" t="s">
        <v>49</v>
      </c>
      <c r="E325">
        <v>1000000018</v>
      </c>
      <c r="F325" t="s">
        <v>48</v>
      </c>
      <c r="G325" s="2" t="s">
        <v>13</v>
      </c>
      <c r="H325">
        <v>10000078</v>
      </c>
      <c r="I325" t="s">
        <v>30</v>
      </c>
      <c r="J325">
        <v>4</v>
      </c>
    </row>
    <row r="326" spans="1:10" x14ac:dyDescent="0.2">
      <c r="A326" t="s">
        <v>90</v>
      </c>
      <c r="B326" s="1">
        <v>42754</v>
      </c>
      <c r="C326" t="s">
        <v>22</v>
      </c>
      <c r="D326" t="s">
        <v>49</v>
      </c>
      <c r="E326">
        <v>1000000018</v>
      </c>
      <c r="F326" t="s">
        <v>48</v>
      </c>
      <c r="G326" s="2" t="s">
        <v>13</v>
      </c>
      <c r="H326">
        <v>10000182</v>
      </c>
      <c r="I326" t="s">
        <v>31</v>
      </c>
      <c r="J326">
        <v>20.6</v>
      </c>
    </row>
    <row r="327" spans="1:10" x14ac:dyDescent="0.2">
      <c r="A327" t="s">
        <v>90</v>
      </c>
      <c r="B327" s="1">
        <v>42754</v>
      </c>
      <c r="C327" t="s">
        <v>22</v>
      </c>
      <c r="D327" t="s">
        <v>69</v>
      </c>
      <c r="E327">
        <v>1000003349</v>
      </c>
      <c r="F327" t="s">
        <v>68</v>
      </c>
      <c r="G327" s="2" t="s">
        <v>13</v>
      </c>
      <c r="H327">
        <v>10000061</v>
      </c>
      <c r="I327" t="s">
        <v>28</v>
      </c>
      <c r="J327">
        <v>2.9</v>
      </c>
    </row>
    <row r="328" spans="1:10" x14ac:dyDescent="0.2">
      <c r="A328" t="s">
        <v>90</v>
      </c>
      <c r="B328" s="1">
        <v>42754</v>
      </c>
      <c r="C328" t="s">
        <v>22</v>
      </c>
      <c r="D328" t="s">
        <v>69</v>
      </c>
      <c r="E328">
        <v>1000003349</v>
      </c>
      <c r="F328" t="s">
        <v>68</v>
      </c>
      <c r="G328" s="2" t="s">
        <v>13</v>
      </c>
      <c r="H328">
        <v>10000078</v>
      </c>
      <c r="I328" t="s">
        <v>30</v>
      </c>
      <c r="J328">
        <v>5.5</v>
      </c>
    </row>
    <row r="329" spans="1:10" x14ac:dyDescent="0.2">
      <c r="A329" t="s">
        <v>90</v>
      </c>
      <c r="B329" s="1">
        <v>42754</v>
      </c>
      <c r="C329" t="s">
        <v>22</v>
      </c>
      <c r="D329" t="s">
        <v>69</v>
      </c>
      <c r="E329">
        <v>1000003349</v>
      </c>
      <c r="F329" t="s">
        <v>68</v>
      </c>
      <c r="G329" s="2" t="s">
        <v>13</v>
      </c>
      <c r="H329">
        <v>10000131</v>
      </c>
      <c r="I329" t="s">
        <v>38</v>
      </c>
      <c r="J329">
        <v>3</v>
      </c>
    </row>
    <row r="330" spans="1:10" x14ac:dyDescent="0.2">
      <c r="A330" t="s">
        <v>90</v>
      </c>
      <c r="B330" s="1">
        <v>42754</v>
      </c>
      <c r="C330" t="s">
        <v>22</v>
      </c>
      <c r="D330" t="s">
        <v>29</v>
      </c>
      <c r="E330">
        <v>1000000028</v>
      </c>
      <c r="F330" t="s">
        <v>27</v>
      </c>
      <c r="G330" s="2" t="s">
        <v>13</v>
      </c>
      <c r="H330">
        <v>10000078</v>
      </c>
      <c r="I330" t="s">
        <v>30</v>
      </c>
      <c r="J330">
        <v>10.4</v>
      </c>
    </row>
    <row r="331" spans="1:10" x14ac:dyDescent="0.2">
      <c r="A331" t="s">
        <v>90</v>
      </c>
      <c r="B331" s="1">
        <v>42754</v>
      </c>
      <c r="C331" t="s">
        <v>22</v>
      </c>
      <c r="D331" t="s">
        <v>29</v>
      </c>
      <c r="E331">
        <v>1000000028</v>
      </c>
      <c r="F331" t="s">
        <v>27</v>
      </c>
      <c r="G331" s="2" t="s">
        <v>13</v>
      </c>
      <c r="H331">
        <v>10000131</v>
      </c>
      <c r="I331" t="s">
        <v>38</v>
      </c>
      <c r="J331">
        <v>7.2</v>
      </c>
    </row>
    <row r="332" spans="1:10" x14ac:dyDescent="0.2">
      <c r="A332" t="s">
        <v>90</v>
      </c>
      <c r="B332" s="1">
        <v>42754</v>
      </c>
      <c r="C332" t="s">
        <v>22</v>
      </c>
      <c r="D332" t="s">
        <v>29</v>
      </c>
      <c r="E332">
        <v>1000000028</v>
      </c>
      <c r="F332" t="s">
        <v>27</v>
      </c>
      <c r="G332" s="2" t="s">
        <v>13</v>
      </c>
      <c r="H332">
        <v>20000099</v>
      </c>
      <c r="I332" t="s">
        <v>20</v>
      </c>
      <c r="J332">
        <v>4.3</v>
      </c>
    </row>
    <row r="333" spans="1:10" x14ac:dyDescent="0.2">
      <c r="A333" t="s">
        <v>90</v>
      </c>
      <c r="B333" s="1">
        <v>42754</v>
      </c>
      <c r="C333" t="s">
        <v>22</v>
      </c>
      <c r="D333" t="s">
        <v>25</v>
      </c>
      <c r="E333">
        <v>1000003183</v>
      </c>
      <c r="F333" t="s">
        <v>23</v>
      </c>
      <c r="G333" s="2" t="s">
        <v>13</v>
      </c>
      <c r="H333">
        <v>10000064</v>
      </c>
      <c r="I333" t="s">
        <v>53</v>
      </c>
      <c r="J333">
        <v>2.1</v>
      </c>
    </row>
    <row r="334" spans="1:10" x14ac:dyDescent="0.2">
      <c r="A334" t="s">
        <v>90</v>
      </c>
      <c r="B334" s="1">
        <v>42754</v>
      </c>
      <c r="C334" t="s">
        <v>22</v>
      </c>
      <c r="D334" t="s">
        <v>25</v>
      </c>
      <c r="E334">
        <v>1000003183</v>
      </c>
      <c r="F334" t="s">
        <v>23</v>
      </c>
      <c r="G334" s="2" t="s">
        <v>13</v>
      </c>
      <c r="H334">
        <v>10000078</v>
      </c>
      <c r="I334" t="s">
        <v>30</v>
      </c>
      <c r="J334">
        <v>8.5</v>
      </c>
    </row>
    <row r="335" spans="1:10" x14ac:dyDescent="0.2">
      <c r="A335" t="s">
        <v>90</v>
      </c>
      <c r="B335" s="1">
        <v>42754</v>
      </c>
      <c r="C335" t="s">
        <v>22</v>
      </c>
      <c r="D335" t="s">
        <v>33</v>
      </c>
      <c r="E335">
        <v>1000000031</v>
      </c>
      <c r="F335" t="s">
        <v>32</v>
      </c>
      <c r="G335" s="2" t="s">
        <v>13</v>
      </c>
      <c r="H335">
        <v>10000061</v>
      </c>
      <c r="I335" t="s">
        <v>28</v>
      </c>
      <c r="J335">
        <v>31.6</v>
      </c>
    </row>
    <row r="336" spans="1:10" x14ac:dyDescent="0.2">
      <c r="A336" t="s">
        <v>90</v>
      </c>
      <c r="B336" s="1">
        <v>42754</v>
      </c>
      <c r="C336" t="s">
        <v>22</v>
      </c>
      <c r="D336" t="s">
        <v>33</v>
      </c>
      <c r="E336">
        <v>1000000031</v>
      </c>
      <c r="F336" t="s">
        <v>32</v>
      </c>
      <c r="G336" s="2" t="s">
        <v>13</v>
      </c>
      <c r="H336">
        <v>10000131</v>
      </c>
      <c r="I336" t="s">
        <v>38</v>
      </c>
      <c r="J336">
        <v>32.799999999999997</v>
      </c>
    </row>
    <row r="337" spans="1:10" x14ac:dyDescent="0.2">
      <c r="A337" t="s">
        <v>90</v>
      </c>
      <c r="B337" s="1">
        <v>42754</v>
      </c>
      <c r="C337" t="s">
        <v>22</v>
      </c>
      <c r="D337" t="s">
        <v>33</v>
      </c>
      <c r="E337">
        <v>1000000031</v>
      </c>
      <c r="F337" t="s">
        <v>32</v>
      </c>
      <c r="G337" s="2" t="s">
        <v>13</v>
      </c>
      <c r="H337">
        <v>10000182</v>
      </c>
      <c r="I337" t="s">
        <v>31</v>
      </c>
      <c r="J337">
        <v>32.299999999999997</v>
      </c>
    </row>
    <row r="338" spans="1:10" x14ac:dyDescent="0.2">
      <c r="A338" t="s">
        <v>90</v>
      </c>
      <c r="B338" s="1">
        <v>42754</v>
      </c>
      <c r="C338" t="s">
        <v>22</v>
      </c>
      <c r="D338" t="s">
        <v>33</v>
      </c>
      <c r="E338">
        <v>1000000031</v>
      </c>
      <c r="F338" t="s">
        <v>32</v>
      </c>
      <c r="G338" s="2" t="s">
        <v>13</v>
      </c>
      <c r="H338">
        <v>10000182</v>
      </c>
      <c r="I338" t="s">
        <v>31</v>
      </c>
      <c r="J338">
        <v>33.4</v>
      </c>
    </row>
    <row r="339" spans="1:10" x14ac:dyDescent="0.2">
      <c r="A339" t="s">
        <v>90</v>
      </c>
      <c r="B339" s="1">
        <v>42754</v>
      </c>
      <c r="C339" t="s">
        <v>22</v>
      </c>
      <c r="D339" t="s">
        <v>61</v>
      </c>
      <c r="E339">
        <v>1000000579</v>
      </c>
      <c r="F339" t="s">
        <v>60</v>
      </c>
      <c r="G339" s="2" t="s">
        <v>13</v>
      </c>
      <c r="H339">
        <v>10000182</v>
      </c>
      <c r="I339" t="s">
        <v>31</v>
      </c>
      <c r="J339">
        <v>33.5</v>
      </c>
    </row>
    <row r="340" spans="1:10" x14ac:dyDescent="0.2">
      <c r="A340" t="s">
        <v>90</v>
      </c>
      <c r="B340" s="1">
        <v>42755</v>
      </c>
      <c r="C340" t="s">
        <v>43</v>
      </c>
      <c r="D340" t="s">
        <v>42</v>
      </c>
      <c r="E340">
        <v>1000000931</v>
      </c>
      <c r="F340" t="s">
        <v>41</v>
      </c>
      <c r="G340" s="2" t="s">
        <v>13</v>
      </c>
      <c r="H340">
        <v>10000182</v>
      </c>
      <c r="I340" t="s">
        <v>31</v>
      </c>
      <c r="J340">
        <v>25.5</v>
      </c>
    </row>
    <row r="341" spans="1:10" x14ac:dyDescent="0.2">
      <c r="A341" t="s">
        <v>90</v>
      </c>
      <c r="B341" s="1">
        <v>42755</v>
      </c>
      <c r="C341" t="s">
        <v>43</v>
      </c>
      <c r="D341" t="s">
        <v>42</v>
      </c>
      <c r="E341">
        <v>1000001014</v>
      </c>
      <c r="F341" t="s">
        <v>44</v>
      </c>
      <c r="G341" s="2" t="s">
        <v>13</v>
      </c>
      <c r="H341">
        <v>10000078</v>
      </c>
      <c r="I341" t="s">
        <v>30</v>
      </c>
      <c r="J341">
        <v>11.7</v>
      </c>
    </row>
    <row r="342" spans="1:10" x14ac:dyDescent="0.2">
      <c r="A342" t="s">
        <v>90</v>
      </c>
      <c r="B342" s="1">
        <v>42755</v>
      </c>
      <c r="C342" t="s">
        <v>43</v>
      </c>
      <c r="D342" t="s">
        <v>42</v>
      </c>
      <c r="E342">
        <v>1000001014</v>
      </c>
      <c r="F342" t="s">
        <v>44</v>
      </c>
      <c r="G342" s="2" t="s">
        <v>13</v>
      </c>
      <c r="H342">
        <v>10000131</v>
      </c>
      <c r="I342" t="s">
        <v>38</v>
      </c>
      <c r="J342">
        <v>20.399999999999999</v>
      </c>
    </row>
    <row r="343" spans="1:10" x14ac:dyDescent="0.2">
      <c r="A343" t="s">
        <v>90</v>
      </c>
      <c r="B343" s="1">
        <v>42755</v>
      </c>
      <c r="C343" t="s">
        <v>43</v>
      </c>
      <c r="D343" t="s">
        <v>42</v>
      </c>
      <c r="E343">
        <v>1000001014</v>
      </c>
      <c r="F343" t="s">
        <v>44</v>
      </c>
      <c r="G343" s="2" t="s">
        <v>13</v>
      </c>
      <c r="H343">
        <v>10000131</v>
      </c>
      <c r="I343" t="s">
        <v>38</v>
      </c>
      <c r="J343">
        <v>20.8</v>
      </c>
    </row>
    <row r="344" spans="1:10" x14ac:dyDescent="0.2">
      <c r="A344" t="s">
        <v>90</v>
      </c>
      <c r="B344" s="1">
        <v>42755</v>
      </c>
      <c r="C344" t="s">
        <v>43</v>
      </c>
      <c r="D344" t="s">
        <v>42</v>
      </c>
      <c r="E344">
        <v>1000001014</v>
      </c>
      <c r="F344" t="s">
        <v>44</v>
      </c>
      <c r="G344" s="2" t="s">
        <v>13</v>
      </c>
      <c r="H344">
        <v>20000099</v>
      </c>
      <c r="I344" t="s">
        <v>20</v>
      </c>
      <c r="J344">
        <v>12.7</v>
      </c>
    </row>
    <row r="345" spans="1:10" x14ac:dyDescent="0.2">
      <c r="A345" t="s">
        <v>90</v>
      </c>
      <c r="B345" s="1">
        <v>42755</v>
      </c>
      <c r="C345" t="s">
        <v>9</v>
      </c>
      <c r="D345" t="s">
        <v>15</v>
      </c>
      <c r="E345">
        <v>1000002985</v>
      </c>
      <c r="F345" t="s">
        <v>47</v>
      </c>
      <c r="G345" s="2" t="s">
        <v>13</v>
      </c>
      <c r="H345">
        <v>10000211</v>
      </c>
      <c r="I345" t="s">
        <v>11</v>
      </c>
      <c r="J345">
        <v>19.600000000000001</v>
      </c>
    </row>
    <row r="346" spans="1:10" x14ac:dyDescent="0.2">
      <c r="A346" t="s">
        <v>90</v>
      </c>
      <c r="B346" s="1">
        <v>42755</v>
      </c>
      <c r="C346" t="s">
        <v>9</v>
      </c>
      <c r="D346" t="s">
        <v>57</v>
      </c>
      <c r="E346">
        <v>1000001502</v>
      </c>
      <c r="F346" t="s">
        <v>56</v>
      </c>
      <c r="G346" s="2" t="s">
        <v>13</v>
      </c>
      <c r="H346">
        <v>10000131</v>
      </c>
      <c r="I346" t="s">
        <v>38</v>
      </c>
      <c r="J346">
        <v>33.6</v>
      </c>
    </row>
    <row r="347" spans="1:10" x14ac:dyDescent="0.2">
      <c r="A347" t="s">
        <v>90</v>
      </c>
      <c r="B347" s="1">
        <v>42755</v>
      </c>
      <c r="C347" t="s">
        <v>9</v>
      </c>
      <c r="D347" t="s">
        <v>57</v>
      </c>
      <c r="E347">
        <v>1000001502</v>
      </c>
      <c r="F347" t="s">
        <v>56</v>
      </c>
      <c r="G347" s="2" t="s">
        <v>13</v>
      </c>
      <c r="H347">
        <v>10000211</v>
      </c>
      <c r="I347" t="s">
        <v>11</v>
      </c>
      <c r="J347">
        <v>21.5</v>
      </c>
    </row>
    <row r="348" spans="1:10" x14ac:dyDescent="0.2">
      <c r="A348" t="s">
        <v>90</v>
      </c>
      <c r="B348" s="1">
        <v>42755</v>
      </c>
      <c r="C348" t="s">
        <v>9</v>
      </c>
      <c r="D348" t="s">
        <v>57</v>
      </c>
      <c r="E348">
        <v>1000001502</v>
      </c>
      <c r="F348" t="s">
        <v>56</v>
      </c>
      <c r="G348" s="2" t="s">
        <v>13</v>
      </c>
      <c r="H348">
        <v>10000211</v>
      </c>
      <c r="I348" t="s">
        <v>11</v>
      </c>
      <c r="J348">
        <v>32.200000000000003</v>
      </c>
    </row>
    <row r="349" spans="1:10" x14ac:dyDescent="0.2">
      <c r="A349" t="s">
        <v>90</v>
      </c>
      <c r="B349" s="1">
        <v>42755</v>
      </c>
      <c r="C349" t="s">
        <v>9</v>
      </c>
      <c r="D349" t="s">
        <v>57</v>
      </c>
      <c r="E349">
        <v>1000001502</v>
      </c>
      <c r="F349" t="s">
        <v>56</v>
      </c>
      <c r="G349" s="2" t="s">
        <v>13</v>
      </c>
      <c r="H349">
        <v>10000211</v>
      </c>
      <c r="I349" t="s">
        <v>11</v>
      </c>
      <c r="J349">
        <v>7.3</v>
      </c>
    </row>
    <row r="350" spans="1:10" x14ac:dyDescent="0.2">
      <c r="A350" t="s">
        <v>90</v>
      </c>
      <c r="B350" s="1">
        <v>42755</v>
      </c>
      <c r="C350" t="s">
        <v>9</v>
      </c>
      <c r="D350" t="s">
        <v>57</v>
      </c>
      <c r="E350">
        <v>1000001502</v>
      </c>
      <c r="F350" t="s">
        <v>56</v>
      </c>
      <c r="G350" s="2" t="s">
        <v>13</v>
      </c>
      <c r="H350">
        <v>20000099</v>
      </c>
      <c r="I350" t="s">
        <v>20</v>
      </c>
      <c r="J350">
        <v>25.5</v>
      </c>
    </row>
    <row r="351" spans="1:10" x14ac:dyDescent="0.2">
      <c r="A351" t="s">
        <v>90</v>
      </c>
      <c r="B351" s="1">
        <v>42755</v>
      </c>
      <c r="C351" t="s">
        <v>9</v>
      </c>
      <c r="D351" t="s">
        <v>17</v>
      </c>
      <c r="E351">
        <v>1000000059</v>
      </c>
      <c r="F351" t="s">
        <v>55</v>
      </c>
      <c r="G351" s="2" t="s">
        <v>13</v>
      </c>
      <c r="H351">
        <v>10000131</v>
      </c>
      <c r="I351" t="s">
        <v>38</v>
      </c>
      <c r="J351">
        <v>34.4</v>
      </c>
    </row>
    <row r="352" spans="1:10" x14ac:dyDescent="0.2">
      <c r="A352" t="s">
        <v>90</v>
      </c>
      <c r="B352" s="1">
        <v>42755</v>
      </c>
      <c r="C352" t="s">
        <v>9</v>
      </c>
      <c r="D352" t="s">
        <v>17</v>
      </c>
      <c r="E352">
        <v>1000000059</v>
      </c>
      <c r="F352" t="s">
        <v>55</v>
      </c>
      <c r="G352" s="2" t="s">
        <v>13</v>
      </c>
      <c r="H352">
        <v>10000136</v>
      </c>
      <c r="I352" t="s">
        <v>40</v>
      </c>
      <c r="J352">
        <v>26.6</v>
      </c>
    </row>
    <row r="353" spans="1:10" x14ac:dyDescent="0.2">
      <c r="A353" t="s">
        <v>90</v>
      </c>
      <c r="B353" s="1">
        <v>42755</v>
      </c>
      <c r="C353" t="s">
        <v>9</v>
      </c>
      <c r="D353" t="s">
        <v>17</v>
      </c>
      <c r="E353">
        <v>1000001649</v>
      </c>
      <c r="F353" t="s">
        <v>16</v>
      </c>
      <c r="G353" s="2" t="s">
        <v>13</v>
      </c>
      <c r="H353">
        <v>10000172</v>
      </c>
      <c r="I353" t="s">
        <v>18</v>
      </c>
      <c r="J353">
        <v>113.1</v>
      </c>
    </row>
    <row r="354" spans="1:10" x14ac:dyDescent="0.2">
      <c r="A354" t="s">
        <v>90</v>
      </c>
      <c r="B354" s="1">
        <v>42755</v>
      </c>
      <c r="C354" t="s">
        <v>22</v>
      </c>
      <c r="D354" t="s">
        <v>46</v>
      </c>
      <c r="E354">
        <v>1000001133</v>
      </c>
      <c r="F354" t="s">
        <v>45</v>
      </c>
      <c r="G354" s="2" t="s">
        <v>13</v>
      </c>
      <c r="H354">
        <v>10000078</v>
      </c>
      <c r="I354" t="s">
        <v>30</v>
      </c>
      <c r="J354">
        <v>24.3</v>
      </c>
    </row>
    <row r="355" spans="1:10" x14ac:dyDescent="0.2">
      <c r="A355" t="s">
        <v>90</v>
      </c>
      <c r="B355" s="1">
        <v>42755</v>
      </c>
      <c r="C355" t="s">
        <v>22</v>
      </c>
      <c r="D355" t="s">
        <v>46</v>
      </c>
      <c r="E355">
        <v>1000001133</v>
      </c>
      <c r="F355" t="s">
        <v>45</v>
      </c>
      <c r="G355" s="2" t="s">
        <v>13</v>
      </c>
      <c r="H355">
        <v>10000131</v>
      </c>
      <c r="I355" t="s">
        <v>38</v>
      </c>
      <c r="J355">
        <v>9.4</v>
      </c>
    </row>
    <row r="356" spans="1:10" x14ac:dyDescent="0.2">
      <c r="A356" t="s">
        <v>90</v>
      </c>
      <c r="B356" s="1">
        <v>42755</v>
      </c>
      <c r="C356" t="s">
        <v>22</v>
      </c>
      <c r="D356" t="s">
        <v>49</v>
      </c>
      <c r="E356">
        <v>1000000018</v>
      </c>
      <c r="F356" t="s">
        <v>48</v>
      </c>
      <c r="G356" s="2" t="s">
        <v>13</v>
      </c>
      <c r="H356">
        <v>10000136</v>
      </c>
      <c r="I356" t="s">
        <v>40</v>
      </c>
      <c r="J356">
        <v>6.5</v>
      </c>
    </row>
    <row r="357" spans="1:10" x14ac:dyDescent="0.2">
      <c r="A357" t="s">
        <v>90</v>
      </c>
      <c r="B357" s="1">
        <v>42755</v>
      </c>
      <c r="C357" t="s">
        <v>22</v>
      </c>
      <c r="D357" t="s">
        <v>49</v>
      </c>
      <c r="E357">
        <v>1000000018</v>
      </c>
      <c r="F357" t="s">
        <v>48</v>
      </c>
      <c r="G357" s="2" t="s">
        <v>13</v>
      </c>
      <c r="H357">
        <v>10000182</v>
      </c>
      <c r="I357" t="s">
        <v>31</v>
      </c>
      <c r="J357">
        <v>8</v>
      </c>
    </row>
    <row r="358" spans="1:10" x14ac:dyDescent="0.2">
      <c r="A358" t="s">
        <v>90</v>
      </c>
      <c r="B358" s="1">
        <v>42755</v>
      </c>
      <c r="C358" t="s">
        <v>22</v>
      </c>
      <c r="D358" t="s">
        <v>49</v>
      </c>
      <c r="E358">
        <v>1000000018</v>
      </c>
      <c r="F358" t="s">
        <v>48</v>
      </c>
      <c r="G358" s="2" t="s">
        <v>13</v>
      </c>
      <c r="H358">
        <v>10000182</v>
      </c>
      <c r="I358" t="s">
        <v>31</v>
      </c>
      <c r="J358">
        <v>16.100000000000001</v>
      </c>
    </row>
    <row r="359" spans="1:10" x14ac:dyDescent="0.2">
      <c r="A359" t="s">
        <v>90</v>
      </c>
      <c r="B359" s="1">
        <v>42755</v>
      </c>
      <c r="C359" t="s">
        <v>22</v>
      </c>
      <c r="D359" t="s">
        <v>49</v>
      </c>
      <c r="E359">
        <v>1000000020</v>
      </c>
      <c r="F359" t="s">
        <v>73</v>
      </c>
      <c r="G359" s="2" t="s">
        <v>13</v>
      </c>
      <c r="H359">
        <v>10000136</v>
      </c>
      <c r="I359" t="s">
        <v>40</v>
      </c>
      <c r="J359">
        <v>41.3</v>
      </c>
    </row>
    <row r="360" spans="1:10" x14ac:dyDescent="0.2">
      <c r="A360" t="s">
        <v>90</v>
      </c>
      <c r="B360" s="1">
        <v>42755</v>
      </c>
      <c r="C360" t="s">
        <v>22</v>
      </c>
      <c r="D360" t="s">
        <v>69</v>
      </c>
      <c r="E360">
        <v>1000000129</v>
      </c>
      <c r="F360" t="s">
        <v>70</v>
      </c>
      <c r="G360" s="2" t="s">
        <v>13</v>
      </c>
      <c r="H360">
        <v>10000078</v>
      </c>
      <c r="I360" t="s">
        <v>30</v>
      </c>
      <c r="J360">
        <v>10.6</v>
      </c>
    </row>
    <row r="361" spans="1:10" x14ac:dyDescent="0.2">
      <c r="A361" t="s">
        <v>90</v>
      </c>
      <c r="B361" s="1">
        <v>42755</v>
      </c>
      <c r="C361" t="s">
        <v>22</v>
      </c>
      <c r="D361" t="s">
        <v>69</v>
      </c>
      <c r="E361">
        <v>1000000129</v>
      </c>
      <c r="F361" t="s">
        <v>70</v>
      </c>
      <c r="G361" s="2" t="s">
        <v>13</v>
      </c>
      <c r="H361">
        <v>10000131</v>
      </c>
      <c r="I361" t="s">
        <v>38</v>
      </c>
      <c r="J361">
        <v>19.899999999999999</v>
      </c>
    </row>
    <row r="362" spans="1:10" x14ac:dyDescent="0.2">
      <c r="A362" t="s">
        <v>90</v>
      </c>
      <c r="B362" s="1">
        <v>42755</v>
      </c>
      <c r="C362" t="s">
        <v>22</v>
      </c>
      <c r="D362" t="s">
        <v>69</v>
      </c>
      <c r="E362">
        <v>1000000129</v>
      </c>
      <c r="F362" t="s">
        <v>70</v>
      </c>
      <c r="G362" s="2" t="s">
        <v>13</v>
      </c>
      <c r="H362">
        <v>10000136</v>
      </c>
      <c r="I362" t="s">
        <v>40</v>
      </c>
      <c r="J362">
        <v>4.3</v>
      </c>
    </row>
    <row r="363" spans="1:10" x14ac:dyDescent="0.2">
      <c r="A363" t="s">
        <v>90</v>
      </c>
      <c r="B363" s="1">
        <v>42755</v>
      </c>
      <c r="C363" t="s">
        <v>22</v>
      </c>
      <c r="D363" t="s">
        <v>29</v>
      </c>
      <c r="E363">
        <v>1000000028</v>
      </c>
      <c r="F363" t="s">
        <v>27</v>
      </c>
      <c r="G363" s="2" t="s">
        <v>13</v>
      </c>
      <c r="H363">
        <v>10000061</v>
      </c>
      <c r="I363" t="s">
        <v>28</v>
      </c>
      <c r="J363">
        <v>23.6</v>
      </c>
    </row>
    <row r="364" spans="1:10" x14ac:dyDescent="0.2">
      <c r="A364" t="s">
        <v>90</v>
      </c>
      <c r="B364" s="1">
        <v>42755</v>
      </c>
      <c r="C364" t="s">
        <v>22</v>
      </c>
      <c r="D364" t="s">
        <v>29</v>
      </c>
      <c r="E364">
        <v>1000000054</v>
      </c>
      <c r="F364" t="s">
        <v>36</v>
      </c>
      <c r="G364" s="2" t="s">
        <v>13</v>
      </c>
      <c r="H364">
        <v>10000131</v>
      </c>
      <c r="I364" t="s">
        <v>38</v>
      </c>
      <c r="J364">
        <v>16.399999999999999</v>
      </c>
    </row>
    <row r="365" spans="1:10" x14ac:dyDescent="0.2">
      <c r="A365" t="s">
        <v>90</v>
      </c>
      <c r="B365" s="1">
        <v>42755</v>
      </c>
      <c r="C365" t="s">
        <v>22</v>
      </c>
      <c r="D365" t="s">
        <v>29</v>
      </c>
      <c r="E365">
        <v>1000000054</v>
      </c>
      <c r="F365" t="s">
        <v>36</v>
      </c>
      <c r="G365" s="2" t="s">
        <v>13</v>
      </c>
      <c r="H365">
        <v>10000136</v>
      </c>
      <c r="I365" t="s">
        <v>40</v>
      </c>
      <c r="J365">
        <v>8.1</v>
      </c>
    </row>
    <row r="366" spans="1:10" x14ac:dyDescent="0.2">
      <c r="A366" t="s">
        <v>90</v>
      </c>
      <c r="B366" s="1">
        <v>42755</v>
      </c>
      <c r="C366" t="s">
        <v>22</v>
      </c>
      <c r="D366" t="s">
        <v>25</v>
      </c>
      <c r="E366">
        <v>1000003183</v>
      </c>
      <c r="F366" t="s">
        <v>23</v>
      </c>
      <c r="G366" s="2" t="s">
        <v>13</v>
      </c>
      <c r="H366">
        <v>10000182</v>
      </c>
      <c r="I366" t="s">
        <v>31</v>
      </c>
      <c r="J366">
        <v>8.5</v>
      </c>
    </row>
    <row r="367" spans="1:10" x14ac:dyDescent="0.2">
      <c r="A367" t="s">
        <v>90</v>
      </c>
      <c r="B367" s="1">
        <v>42755</v>
      </c>
      <c r="C367" t="s">
        <v>22</v>
      </c>
      <c r="D367" t="s">
        <v>25</v>
      </c>
      <c r="E367">
        <v>1000003183</v>
      </c>
      <c r="F367" t="s">
        <v>23</v>
      </c>
      <c r="G367" s="2" t="s">
        <v>13</v>
      </c>
      <c r="H367">
        <v>10000182</v>
      </c>
      <c r="I367" t="s">
        <v>31</v>
      </c>
      <c r="J367">
        <v>8.1</v>
      </c>
    </row>
    <row r="368" spans="1:10" x14ac:dyDescent="0.2">
      <c r="A368" t="s">
        <v>90</v>
      </c>
      <c r="B368" s="1">
        <v>42755</v>
      </c>
      <c r="C368" t="s">
        <v>22</v>
      </c>
      <c r="D368" t="s">
        <v>25</v>
      </c>
      <c r="E368">
        <v>1000003183</v>
      </c>
      <c r="F368" t="s">
        <v>23</v>
      </c>
      <c r="G368" s="2" t="s">
        <v>13</v>
      </c>
      <c r="H368">
        <v>10000182</v>
      </c>
      <c r="I368" t="s">
        <v>31</v>
      </c>
      <c r="J368">
        <v>8.1</v>
      </c>
    </row>
    <row r="369" spans="1:10" x14ac:dyDescent="0.2">
      <c r="A369" t="s">
        <v>90</v>
      </c>
      <c r="B369" s="1">
        <v>42755</v>
      </c>
      <c r="C369" t="s">
        <v>22</v>
      </c>
      <c r="D369" t="s">
        <v>33</v>
      </c>
      <c r="E369">
        <v>1000000031</v>
      </c>
      <c r="F369" t="s">
        <v>32</v>
      </c>
      <c r="G369" s="2" t="s">
        <v>13</v>
      </c>
      <c r="H369">
        <v>10000182</v>
      </c>
      <c r="I369" t="s">
        <v>31</v>
      </c>
      <c r="J369">
        <v>32.5</v>
      </c>
    </row>
    <row r="370" spans="1:10" x14ac:dyDescent="0.2">
      <c r="A370" t="s">
        <v>90</v>
      </c>
      <c r="B370" s="1">
        <v>42755</v>
      </c>
      <c r="C370" t="s">
        <v>22</v>
      </c>
      <c r="D370" t="s">
        <v>33</v>
      </c>
      <c r="E370">
        <v>1000000031</v>
      </c>
      <c r="F370" t="s">
        <v>32</v>
      </c>
      <c r="G370" s="2" t="s">
        <v>13</v>
      </c>
      <c r="H370">
        <v>10000182</v>
      </c>
      <c r="I370" t="s">
        <v>31</v>
      </c>
      <c r="J370">
        <v>33.5</v>
      </c>
    </row>
    <row r="371" spans="1:10" x14ac:dyDescent="0.2">
      <c r="A371" t="s">
        <v>90</v>
      </c>
      <c r="B371" s="1">
        <v>42755</v>
      </c>
      <c r="C371" t="s">
        <v>22</v>
      </c>
      <c r="D371" t="s">
        <v>21</v>
      </c>
      <c r="E371">
        <v>1000002872</v>
      </c>
      <c r="F371" t="s">
        <v>19</v>
      </c>
      <c r="G371" s="2" t="s">
        <v>13</v>
      </c>
      <c r="H371">
        <v>10000111</v>
      </c>
      <c r="I371" t="s">
        <v>37</v>
      </c>
      <c r="J371">
        <v>9</v>
      </c>
    </row>
    <row r="372" spans="1:10" x14ac:dyDescent="0.2">
      <c r="A372" t="s">
        <v>90</v>
      </c>
      <c r="B372" s="1">
        <v>42755</v>
      </c>
      <c r="C372" t="s">
        <v>22</v>
      </c>
      <c r="D372" t="s">
        <v>21</v>
      </c>
      <c r="E372">
        <v>1000002872</v>
      </c>
      <c r="F372" t="s">
        <v>19</v>
      </c>
      <c r="G372" s="2" t="s">
        <v>13</v>
      </c>
      <c r="H372">
        <v>10000111</v>
      </c>
      <c r="I372" t="s">
        <v>37</v>
      </c>
      <c r="J372">
        <v>3.3</v>
      </c>
    </row>
    <row r="373" spans="1:10" x14ac:dyDescent="0.2">
      <c r="A373" t="s">
        <v>90</v>
      </c>
      <c r="B373" s="1">
        <v>42756</v>
      </c>
      <c r="C373" t="s">
        <v>43</v>
      </c>
      <c r="D373" t="s">
        <v>42</v>
      </c>
      <c r="E373">
        <v>1000000931</v>
      </c>
      <c r="F373" t="s">
        <v>41</v>
      </c>
      <c r="G373" s="2" t="s">
        <v>13</v>
      </c>
      <c r="H373">
        <v>10000131</v>
      </c>
      <c r="I373" t="s">
        <v>38</v>
      </c>
      <c r="J373">
        <v>33</v>
      </c>
    </row>
    <row r="374" spans="1:10" x14ac:dyDescent="0.2">
      <c r="A374" t="s">
        <v>90</v>
      </c>
      <c r="B374" s="1">
        <v>42756</v>
      </c>
      <c r="C374" t="s">
        <v>9</v>
      </c>
      <c r="D374" t="s">
        <v>15</v>
      </c>
      <c r="E374">
        <v>1000002986</v>
      </c>
      <c r="F374" t="s">
        <v>14</v>
      </c>
      <c r="G374" s="2" t="s">
        <v>13</v>
      </c>
      <c r="H374">
        <v>10000111</v>
      </c>
      <c r="I374" t="s">
        <v>37</v>
      </c>
      <c r="J374">
        <v>19.899999999999999</v>
      </c>
    </row>
    <row r="375" spans="1:10" x14ac:dyDescent="0.2">
      <c r="A375" t="s">
        <v>90</v>
      </c>
      <c r="B375" s="1">
        <v>42756</v>
      </c>
      <c r="C375" t="s">
        <v>9</v>
      </c>
      <c r="D375" t="s">
        <v>15</v>
      </c>
      <c r="E375">
        <v>1000002986</v>
      </c>
      <c r="F375" t="s">
        <v>14</v>
      </c>
      <c r="G375" s="2" t="s">
        <v>13</v>
      </c>
      <c r="H375">
        <v>10000211</v>
      </c>
      <c r="I375" t="s">
        <v>11</v>
      </c>
      <c r="J375">
        <v>17.5</v>
      </c>
    </row>
    <row r="376" spans="1:10" x14ac:dyDescent="0.2">
      <c r="A376" t="s">
        <v>90</v>
      </c>
      <c r="B376" s="1">
        <v>42756</v>
      </c>
      <c r="C376" t="s">
        <v>9</v>
      </c>
      <c r="D376" t="s">
        <v>57</v>
      </c>
      <c r="E376">
        <v>1000001502</v>
      </c>
      <c r="F376" t="s">
        <v>56</v>
      </c>
      <c r="G376" s="2" t="s">
        <v>13</v>
      </c>
      <c r="H376">
        <v>10000111</v>
      </c>
      <c r="I376" t="s">
        <v>37</v>
      </c>
      <c r="J376">
        <v>71.2</v>
      </c>
    </row>
    <row r="377" spans="1:10" x14ac:dyDescent="0.2">
      <c r="A377" t="s">
        <v>90</v>
      </c>
      <c r="B377" s="1">
        <v>42756</v>
      </c>
      <c r="C377" t="s">
        <v>9</v>
      </c>
      <c r="D377" t="s">
        <v>57</v>
      </c>
      <c r="E377">
        <v>1000001502</v>
      </c>
      <c r="F377" t="s">
        <v>56</v>
      </c>
      <c r="G377" s="2" t="s">
        <v>13</v>
      </c>
      <c r="H377">
        <v>10000131</v>
      </c>
      <c r="I377" t="s">
        <v>38</v>
      </c>
      <c r="J377">
        <v>11.4</v>
      </c>
    </row>
    <row r="378" spans="1:10" x14ac:dyDescent="0.2">
      <c r="A378" t="s">
        <v>90</v>
      </c>
      <c r="B378" s="1">
        <v>42756</v>
      </c>
      <c r="C378" t="s">
        <v>9</v>
      </c>
      <c r="D378" t="s">
        <v>17</v>
      </c>
      <c r="E378">
        <v>1000000059</v>
      </c>
      <c r="F378" t="s">
        <v>55</v>
      </c>
      <c r="G378" s="2" t="s">
        <v>13</v>
      </c>
      <c r="H378">
        <v>10000078</v>
      </c>
      <c r="I378" t="s">
        <v>30</v>
      </c>
      <c r="J378">
        <v>51.9</v>
      </c>
    </row>
    <row r="379" spans="1:10" x14ac:dyDescent="0.2">
      <c r="A379" t="s">
        <v>90</v>
      </c>
      <c r="B379" s="1">
        <v>42756</v>
      </c>
      <c r="C379" t="s">
        <v>9</v>
      </c>
      <c r="D379" t="s">
        <v>12</v>
      </c>
      <c r="E379">
        <v>1000000072</v>
      </c>
      <c r="F379" t="s">
        <v>10</v>
      </c>
      <c r="G379" s="2" t="s">
        <v>13</v>
      </c>
      <c r="H379">
        <v>10000211</v>
      </c>
      <c r="I379" t="s">
        <v>11</v>
      </c>
      <c r="J379">
        <v>37.700000000000003</v>
      </c>
    </row>
    <row r="380" spans="1:10" x14ac:dyDescent="0.2">
      <c r="A380" t="s">
        <v>90</v>
      </c>
      <c r="B380" s="1">
        <v>42756</v>
      </c>
      <c r="C380" t="s">
        <v>9</v>
      </c>
      <c r="D380" t="s">
        <v>12</v>
      </c>
      <c r="E380">
        <v>1000000072</v>
      </c>
      <c r="F380" t="s">
        <v>10</v>
      </c>
      <c r="G380" s="2" t="s">
        <v>13</v>
      </c>
      <c r="H380">
        <v>10000211</v>
      </c>
      <c r="I380" t="s">
        <v>11</v>
      </c>
      <c r="J380">
        <v>37.6</v>
      </c>
    </row>
    <row r="381" spans="1:10" x14ac:dyDescent="0.2">
      <c r="A381" t="s">
        <v>90</v>
      </c>
      <c r="B381" s="1">
        <v>42756</v>
      </c>
      <c r="C381" t="s">
        <v>22</v>
      </c>
      <c r="D381" t="s">
        <v>64</v>
      </c>
      <c r="E381">
        <v>1000002973</v>
      </c>
      <c r="F381" t="s">
        <v>63</v>
      </c>
      <c r="G381" s="2" t="s">
        <v>13</v>
      </c>
      <c r="H381">
        <v>10000131</v>
      </c>
      <c r="I381" t="s">
        <v>38</v>
      </c>
      <c r="J381">
        <v>32.200000000000003</v>
      </c>
    </row>
    <row r="382" spans="1:10" x14ac:dyDescent="0.2">
      <c r="A382" t="s">
        <v>90</v>
      </c>
      <c r="B382" s="1">
        <v>42756</v>
      </c>
      <c r="C382" t="s">
        <v>22</v>
      </c>
      <c r="D382" t="s">
        <v>49</v>
      </c>
      <c r="E382">
        <v>1000000018</v>
      </c>
      <c r="F382" t="s">
        <v>48</v>
      </c>
      <c r="G382" s="2" t="s">
        <v>13</v>
      </c>
      <c r="H382">
        <v>10000182</v>
      </c>
      <c r="I382" t="s">
        <v>31</v>
      </c>
      <c r="J382">
        <v>46.5</v>
      </c>
    </row>
    <row r="383" spans="1:10" x14ac:dyDescent="0.2">
      <c r="A383" t="s">
        <v>90</v>
      </c>
      <c r="B383" s="1">
        <v>42756</v>
      </c>
      <c r="C383" t="s">
        <v>22</v>
      </c>
      <c r="D383" t="s">
        <v>49</v>
      </c>
      <c r="E383">
        <v>1000000020</v>
      </c>
      <c r="F383" t="s">
        <v>73</v>
      </c>
      <c r="G383" s="2" t="s">
        <v>13</v>
      </c>
      <c r="H383">
        <v>10000078</v>
      </c>
      <c r="I383" t="s">
        <v>30</v>
      </c>
      <c r="J383">
        <v>33</v>
      </c>
    </row>
    <row r="384" spans="1:10" x14ac:dyDescent="0.2">
      <c r="A384" t="s">
        <v>90</v>
      </c>
      <c r="B384" s="1">
        <v>42756</v>
      </c>
      <c r="C384" t="s">
        <v>22</v>
      </c>
      <c r="D384" t="s">
        <v>49</v>
      </c>
      <c r="E384">
        <v>1000000020</v>
      </c>
      <c r="F384" t="s">
        <v>73</v>
      </c>
      <c r="G384" s="2" t="s">
        <v>13</v>
      </c>
      <c r="H384">
        <v>10000078</v>
      </c>
      <c r="I384" t="s">
        <v>30</v>
      </c>
      <c r="J384">
        <v>32.5</v>
      </c>
    </row>
    <row r="385" spans="1:10" x14ac:dyDescent="0.2">
      <c r="A385" t="s">
        <v>90</v>
      </c>
      <c r="B385" s="1">
        <v>42756</v>
      </c>
      <c r="C385" t="s">
        <v>22</v>
      </c>
      <c r="D385" t="s">
        <v>33</v>
      </c>
      <c r="E385">
        <v>1000000031</v>
      </c>
      <c r="F385" t="s">
        <v>32</v>
      </c>
      <c r="G385" s="2" t="s">
        <v>13</v>
      </c>
      <c r="H385">
        <v>10000061</v>
      </c>
      <c r="I385" t="s">
        <v>28</v>
      </c>
      <c r="J385">
        <v>32.700000000000003</v>
      </c>
    </row>
    <row r="386" spans="1:10" x14ac:dyDescent="0.2">
      <c r="A386" t="s">
        <v>90</v>
      </c>
      <c r="B386" s="1">
        <v>42757</v>
      </c>
      <c r="C386" t="s">
        <v>43</v>
      </c>
      <c r="D386" t="s">
        <v>66</v>
      </c>
      <c r="E386">
        <v>1000001135</v>
      </c>
      <c r="F386" t="s">
        <v>65</v>
      </c>
      <c r="G386" s="2" t="s">
        <v>13</v>
      </c>
      <c r="H386">
        <v>10000131</v>
      </c>
      <c r="I386" t="s">
        <v>38</v>
      </c>
      <c r="J386">
        <v>8.1999999999999993</v>
      </c>
    </row>
    <row r="387" spans="1:10" x14ac:dyDescent="0.2">
      <c r="A387" t="s">
        <v>90</v>
      </c>
      <c r="B387" s="1">
        <v>42757</v>
      </c>
      <c r="C387" t="s">
        <v>43</v>
      </c>
      <c r="D387" t="s">
        <v>66</v>
      </c>
      <c r="E387">
        <v>1000001135</v>
      </c>
      <c r="F387" t="s">
        <v>65</v>
      </c>
      <c r="G387" s="2" t="s">
        <v>13</v>
      </c>
      <c r="H387">
        <v>10000182</v>
      </c>
      <c r="I387" t="s">
        <v>31</v>
      </c>
      <c r="J387">
        <v>4.2</v>
      </c>
    </row>
    <row r="388" spans="1:10" x14ac:dyDescent="0.2">
      <c r="A388" t="s">
        <v>90</v>
      </c>
      <c r="B388" s="1">
        <v>42757</v>
      </c>
      <c r="C388" t="s">
        <v>9</v>
      </c>
      <c r="D388" t="s">
        <v>57</v>
      </c>
      <c r="E388">
        <v>1000001502</v>
      </c>
      <c r="F388" t="s">
        <v>56</v>
      </c>
      <c r="G388" s="2" t="s">
        <v>13</v>
      </c>
      <c r="H388">
        <v>10000064</v>
      </c>
      <c r="I388" t="s">
        <v>53</v>
      </c>
      <c r="J388">
        <v>2</v>
      </c>
    </row>
    <row r="389" spans="1:10" x14ac:dyDescent="0.2">
      <c r="A389" t="s">
        <v>90</v>
      </c>
      <c r="B389" s="1">
        <v>42757</v>
      </c>
      <c r="C389" t="s">
        <v>9</v>
      </c>
      <c r="D389" t="s">
        <v>57</v>
      </c>
      <c r="E389">
        <v>1000001502</v>
      </c>
      <c r="F389" t="s">
        <v>56</v>
      </c>
      <c r="G389" s="2" t="s">
        <v>13</v>
      </c>
      <c r="H389">
        <v>10000211</v>
      </c>
      <c r="I389" t="s">
        <v>11</v>
      </c>
      <c r="J389">
        <v>24.5</v>
      </c>
    </row>
    <row r="390" spans="1:10" x14ac:dyDescent="0.2">
      <c r="A390" t="s">
        <v>90</v>
      </c>
      <c r="B390" s="1">
        <v>42757</v>
      </c>
      <c r="C390" t="s">
        <v>9</v>
      </c>
      <c r="D390" t="s">
        <v>57</v>
      </c>
      <c r="E390">
        <v>1000001502</v>
      </c>
      <c r="F390" t="s">
        <v>56</v>
      </c>
      <c r="G390" s="2" t="s">
        <v>13</v>
      </c>
      <c r="H390">
        <v>10000211</v>
      </c>
      <c r="I390" t="s">
        <v>11</v>
      </c>
      <c r="J390">
        <v>16.7</v>
      </c>
    </row>
    <row r="391" spans="1:10" x14ac:dyDescent="0.2">
      <c r="A391" t="s">
        <v>90</v>
      </c>
      <c r="B391" s="1">
        <v>42757</v>
      </c>
      <c r="C391" t="s">
        <v>9</v>
      </c>
      <c r="D391" t="s">
        <v>17</v>
      </c>
      <c r="E391">
        <v>1000000059</v>
      </c>
      <c r="F391" t="s">
        <v>55</v>
      </c>
      <c r="G391" s="2" t="s">
        <v>13</v>
      </c>
      <c r="H391">
        <v>10000078</v>
      </c>
      <c r="I391" t="s">
        <v>30</v>
      </c>
      <c r="J391">
        <v>8.4</v>
      </c>
    </row>
    <row r="392" spans="1:10" x14ac:dyDescent="0.2">
      <c r="A392" t="s">
        <v>90</v>
      </c>
      <c r="B392" s="1">
        <v>42757</v>
      </c>
      <c r="C392" t="s">
        <v>9</v>
      </c>
      <c r="D392" t="s">
        <v>17</v>
      </c>
      <c r="E392">
        <v>1000000059</v>
      </c>
      <c r="F392" t="s">
        <v>55</v>
      </c>
      <c r="G392" s="2" t="s">
        <v>13</v>
      </c>
      <c r="H392">
        <v>10000078</v>
      </c>
      <c r="I392" t="s">
        <v>30</v>
      </c>
      <c r="J392">
        <v>4.2</v>
      </c>
    </row>
    <row r="393" spans="1:10" x14ac:dyDescent="0.2">
      <c r="A393" t="s">
        <v>90</v>
      </c>
      <c r="B393" s="1">
        <v>42757</v>
      </c>
      <c r="C393" t="s">
        <v>9</v>
      </c>
      <c r="D393" t="s">
        <v>17</v>
      </c>
      <c r="E393">
        <v>1000000059</v>
      </c>
      <c r="F393" t="s">
        <v>55</v>
      </c>
      <c r="G393" s="2" t="s">
        <v>13</v>
      </c>
      <c r="H393">
        <v>20000099</v>
      </c>
      <c r="I393" t="s">
        <v>20</v>
      </c>
      <c r="J393">
        <v>20.6</v>
      </c>
    </row>
    <row r="394" spans="1:10" x14ac:dyDescent="0.2">
      <c r="A394" t="s">
        <v>90</v>
      </c>
      <c r="B394" s="1">
        <v>42757</v>
      </c>
      <c r="C394" t="s">
        <v>9</v>
      </c>
      <c r="D394" t="s">
        <v>12</v>
      </c>
      <c r="E394">
        <v>1000000072</v>
      </c>
      <c r="F394" t="s">
        <v>10</v>
      </c>
      <c r="G394" s="2" t="s">
        <v>13</v>
      </c>
      <c r="H394">
        <v>10000211</v>
      </c>
      <c r="I394" t="s">
        <v>11</v>
      </c>
      <c r="J394">
        <v>40.200000000000003</v>
      </c>
    </row>
    <row r="395" spans="1:10" x14ac:dyDescent="0.2">
      <c r="A395" t="s">
        <v>90</v>
      </c>
      <c r="B395" s="1">
        <v>42757</v>
      </c>
      <c r="C395" t="s">
        <v>22</v>
      </c>
      <c r="D395" t="s">
        <v>46</v>
      </c>
      <c r="E395">
        <v>1000001133</v>
      </c>
      <c r="F395" t="s">
        <v>45</v>
      </c>
      <c r="G395" s="2" t="s">
        <v>13</v>
      </c>
      <c r="H395">
        <v>10000078</v>
      </c>
      <c r="I395" t="s">
        <v>30</v>
      </c>
      <c r="J395">
        <v>24.1</v>
      </c>
    </row>
    <row r="396" spans="1:10" x14ac:dyDescent="0.2">
      <c r="A396" t="s">
        <v>90</v>
      </c>
      <c r="B396" s="1">
        <v>42757</v>
      </c>
      <c r="C396" t="s">
        <v>22</v>
      </c>
      <c r="D396" t="s">
        <v>46</v>
      </c>
      <c r="E396">
        <v>1000001133</v>
      </c>
      <c r="F396" t="s">
        <v>45</v>
      </c>
      <c r="G396" s="2" t="s">
        <v>13</v>
      </c>
      <c r="H396">
        <v>10000078</v>
      </c>
      <c r="I396" t="s">
        <v>30</v>
      </c>
      <c r="J396">
        <v>15.6</v>
      </c>
    </row>
    <row r="397" spans="1:10" x14ac:dyDescent="0.2">
      <c r="A397" t="s">
        <v>90</v>
      </c>
      <c r="B397" s="1">
        <v>42757</v>
      </c>
      <c r="C397" t="s">
        <v>22</v>
      </c>
      <c r="D397" t="s">
        <v>46</v>
      </c>
      <c r="E397">
        <v>1000001133</v>
      </c>
      <c r="F397" t="s">
        <v>45</v>
      </c>
      <c r="G397" s="2" t="s">
        <v>13</v>
      </c>
      <c r="H397">
        <v>10000131</v>
      </c>
      <c r="I397" t="s">
        <v>38</v>
      </c>
      <c r="J397">
        <v>7.2</v>
      </c>
    </row>
    <row r="398" spans="1:10" x14ac:dyDescent="0.2">
      <c r="A398" t="s">
        <v>90</v>
      </c>
      <c r="B398" s="1">
        <v>42757</v>
      </c>
      <c r="C398" t="s">
        <v>22</v>
      </c>
      <c r="D398" t="s">
        <v>46</v>
      </c>
      <c r="E398">
        <v>1000001133</v>
      </c>
      <c r="F398" t="s">
        <v>45</v>
      </c>
      <c r="G398" s="2" t="s">
        <v>13</v>
      </c>
      <c r="H398">
        <v>10000131</v>
      </c>
      <c r="I398" t="s">
        <v>38</v>
      </c>
      <c r="J398">
        <v>6.5</v>
      </c>
    </row>
    <row r="399" spans="1:10" x14ac:dyDescent="0.2">
      <c r="A399" t="s">
        <v>90</v>
      </c>
      <c r="B399" s="1">
        <v>42757</v>
      </c>
      <c r="C399" t="s">
        <v>22</v>
      </c>
      <c r="D399" t="s">
        <v>46</v>
      </c>
      <c r="E399">
        <v>1000001133</v>
      </c>
      <c r="F399" t="s">
        <v>45</v>
      </c>
      <c r="G399" s="2" t="s">
        <v>13</v>
      </c>
      <c r="H399">
        <v>10000131</v>
      </c>
      <c r="I399" t="s">
        <v>38</v>
      </c>
      <c r="J399">
        <v>8.6999999999999993</v>
      </c>
    </row>
    <row r="400" spans="1:10" x14ac:dyDescent="0.2">
      <c r="A400" t="s">
        <v>90</v>
      </c>
      <c r="B400" s="1">
        <v>42757</v>
      </c>
      <c r="C400" t="s">
        <v>22</v>
      </c>
      <c r="D400" t="s">
        <v>46</v>
      </c>
      <c r="E400">
        <v>1000001133</v>
      </c>
      <c r="F400" t="s">
        <v>45</v>
      </c>
      <c r="G400" s="2" t="s">
        <v>13</v>
      </c>
      <c r="H400">
        <v>10000182</v>
      </c>
      <c r="I400" t="s">
        <v>31</v>
      </c>
      <c r="J400">
        <v>25.5</v>
      </c>
    </row>
    <row r="401" spans="1:10" x14ac:dyDescent="0.2">
      <c r="A401" t="s">
        <v>90</v>
      </c>
      <c r="B401" s="1">
        <v>42757</v>
      </c>
      <c r="C401" t="s">
        <v>22</v>
      </c>
      <c r="D401" t="s">
        <v>49</v>
      </c>
      <c r="E401">
        <v>1000000018</v>
      </c>
      <c r="F401" t="s">
        <v>48</v>
      </c>
      <c r="G401" s="2" t="s">
        <v>13</v>
      </c>
      <c r="H401">
        <v>10000064</v>
      </c>
      <c r="I401" t="s">
        <v>53</v>
      </c>
      <c r="J401">
        <v>13.7</v>
      </c>
    </row>
    <row r="402" spans="1:10" x14ac:dyDescent="0.2">
      <c r="A402" t="s">
        <v>90</v>
      </c>
      <c r="B402" s="1">
        <v>42757</v>
      </c>
      <c r="C402" t="s">
        <v>22</v>
      </c>
      <c r="D402" t="s">
        <v>49</v>
      </c>
      <c r="E402">
        <v>1000000018</v>
      </c>
      <c r="F402" t="s">
        <v>48</v>
      </c>
      <c r="G402" s="2" t="s">
        <v>13</v>
      </c>
      <c r="H402">
        <v>10000064</v>
      </c>
      <c r="I402" t="s">
        <v>53</v>
      </c>
      <c r="J402">
        <v>16.100000000000001</v>
      </c>
    </row>
    <row r="403" spans="1:10" x14ac:dyDescent="0.2">
      <c r="A403" t="s">
        <v>90</v>
      </c>
      <c r="B403" s="1">
        <v>42757</v>
      </c>
      <c r="C403" t="s">
        <v>22</v>
      </c>
      <c r="D403" t="s">
        <v>49</v>
      </c>
      <c r="E403">
        <v>1000000018</v>
      </c>
      <c r="F403" t="s">
        <v>48</v>
      </c>
      <c r="G403" s="2" t="s">
        <v>13</v>
      </c>
      <c r="H403">
        <v>10000078</v>
      </c>
      <c r="I403" t="s">
        <v>30</v>
      </c>
      <c r="J403">
        <v>12.3</v>
      </c>
    </row>
    <row r="404" spans="1:10" x14ac:dyDescent="0.2">
      <c r="A404" t="s">
        <v>90</v>
      </c>
      <c r="B404" s="1">
        <v>42757</v>
      </c>
      <c r="C404" t="s">
        <v>22</v>
      </c>
      <c r="D404" t="s">
        <v>49</v>
      </c>
      <c r="E404">
        <v>1000000018</v>
      </c>
      <c r="F404" t="s">
        <v>48</v>
      </c>
      <c r="G404" s="2" t="s">
        <v>13</v>
      </c>
      <c r="H404">
        <v>10000172</v>
      </c>
      <c r="I404" t="s">
        <v>18</v>
      </c>
      <c r="J404">
        <v>7.9</v>
      </c>
    </row>
    <row r="405" spans="1:10" x14ac:dyDescent="0.2">
      <c r="A405" t="s">
        <v>90</v>
      </c>
      <c r="B405" s="1">
        <v>42757</v>
      </c>
      <c r="C405" t="s">
        <v>22</v>
      </c>
      <c r="D405" t="s">
        <v>49</v>
      </c>
      <c r="E405">
        <v>1000000018</v>
      </c>
      <c r="F405" t="s">
        <v>48</v>
      </c>
      <c r="G405" s="2" t="s">
        <v>13</v>
      </c>
      <c r="H405">
        <v>10000182</v>
      </c>
      <c r="I405" t="s">
        <v>31</v>
      </c>
      <c r="J405">
        <v>32.799999999999997</v>
      </c>
    </row>
    <row r="406" spans="1:10" x14ac:dyDescent="0.2">
      <c r="A406" t="s">
        <v>90</v>
      </c>
      <c r="B406" s="1">
        <v>42757</v>
      </c>
      <c r="C406" t="s">
        <v>22</v>
      </c>
      <c r="D406" t="s">
        <v>49</v>
      </c>
      <c r="E406">
        <v>1000000020</v>
      </c>
      <c r="F406" t="s">
        <v>73</v>
      </c>
      <c r="G406" s="2" t="s">
        <v>13</v>
      </c>
      <c r="H406">
        <v>10000131</v>
      </c>
      <c r="I406" t="s">
        <v>38</v>
      </c>
      <c r="J406">
        <v>32.1</v>
      </c>
    </row>
    <row r="407" spans="1:10" x14ac:dyDescent="0.2">
      <c r="A407" t="s">
        <v>90</v>
      </c>
      <c r="B407" s="1">
        <v>42757</v>
      </c>
      <c r="C407" t="s">
        <v>22</v>
      </c>
      <c r="D407" t="s">
        <v>49</v>
      </c>
      <c r="E407">
        <v>1000000020</v>
      </c>
      <c r="F407" t="s">
        <v>73</v>
      </c>
      <c r="G407" s="2" t="s">
        <v>13</v>
      </c>
      <c r="H407">
        <v>20000099</v>
      </c>
      <c r="I407" t="s">
        <v>20</v>
      </c>
      <c r="J407">
        <v>34</v>
      </c>
    </row>
    <row r="408" spans="1:10" x14ac:dyDescent="0.2">
      <c r="A408" t="s">
        <v>90</v>
      </c>
      <c r="B408" s="1">
        <v>42757</v>
      </c>
      <c r="C408" t="s">
        <v>22</v>
      </c>
      <c r="D408" t="s">
        <v>49</v>
      </c>
      <c r="E408">
        <v>1000000020</v>
      </c>
      <c r="F408" t="s">
        <v>73</v>
      </c>
      <c r="G408" s="2" t="s">
        <v>13</v>
      </c>
      <c r="H408">
        <v>20000099</v>
      </c>
      <c r="I408" t="s">
        <v>20</v>
      </c>
      <c r="J408">
        <v>37</v>
      </c>
    </row>
    <row r="409" spans="1:10" x14ac:dyDescent="0.2">
      <c r="A409" t="s">
        <v>90</v>
      </c>
      <c r="B409" s="1">
        <v>42757</v>
      </c>
      <c r="C409" t="s">
        <v>22</v>
      </c>
      <c r="D409" t="s">
        <v>69</v>
      </c>
      <c r="E409">
        <v>1000000129</v>
      </c>
      <c r="F409" t="s">
        <v>70</v>
      </c>
      <c r="G409" s="2" t="s">
        <v>13</v>
      </c>
      <c r="H409">
        <v>10000078</v>
      </c>
      <c r="I409" t="s">
        <v>30</v>
      </c>
      <c r="J409">
        <v>10.5</v>
      </c>
    </row>
    <row r="410" spans="1:10" x14ac:dyDescent="0.2">
      <c r="A410" t="s">
        <v>90</v>
      </c>
      <c r="B410" s="1">
        <v>42757</v>
      </c>
      <c r="C410" t="s">
        <v>22</v>
      </c>
      <c r="D410" t="s">
        <v>69</v>
      </c>
      <c r="E410">
        <v>1000000129</v>
      </c>
      <c r="F410" t="s">
        <v>70</v>
      </c>
      <c r="G410" s="2" t="s">
        <v>13</v>
      </c>
      <c r="H410">
        <v>10000131</v>
      </c>
      <c r="I410" t="s">
        <v>38</v>
      </c>
      <c r="J410">
        <v>15.8</v>
      </c>
    </row>
    <row r="411" spans="1:10" x14ac:dyDescent="0.2">
      <c r="A411" t="s">
        <v>90</v>
      </c>
      <c r="B411" s="1">
        <v>42757</v>
      </c>
      <c r="C411" t="s">
        <v>22</v>
      </c>
      <c r="D411" t="s">
        <v>29</v>
      </c>
      <c r="E411">
        <v>1000000054</v>
      </c>
      <c r="F411" t="s">
        <v>36</v>
      </c>
      <c r="G411" s="2" t="s">
        <v>13</v>
      </c>
      <c r="H411">
        <v>10000111</v>
      </c>
      <c r="I411" t="s">
        <v>37</v>
      </c>
      <c r="J411">
        <v>61.4</v>
      </c>
    </row>
    <row r="412" spans="1:10" x14ac:dyDescent="0.2">
      <c r="A412" t="s">
        <v>90</v>
      </c>
      <c r="B412" s="1">
        <v>42757</v>
      </c>
      <c r="C412" t="s">
        <v>22</v>
      </c>
      <c r="D412" t="s">
        <v>54</v>
      </c>
      <c r="E412">
        <v>1000000046</v>
      </c>
      <c r="F412" t="s">
        <v>52</v>
      </c>
      <c r="G412" s="2" t="s">
        <v>13</v>
      </c>
      <c r="H412">
        <v>10000064</v>
      </c>
      <c r="I412" t="s">
        <v>53</v>
      </c>
      <c r="J412">
        <v>8.1999999999999993</v>
      </c>
    </row>
    <row r="413" spans="1:10" x14ac:dyDescent="0.2">
      <c r="A413" t="s">
        <v>90</v>
      </c>
      <c r="B413" s="1">
        <v>42757</v>
      </c>
      <c r="C413" t="s">
        <v>22</v>
      </c>
      <c r="D413" t="s">
        <v>54</v>
      </c>
      <c r="E413">
        <v>1000000046</v>
      </c>
      <c r="F413" t="s">
        <v>52</v>
      </c>
      <c r="G413" s="2" t="s">
        <v>13</v>
      </c>
      <c r="H413">
        <v>10000078</v>
      </c>
      <c r="I413" t="s">
        <v>30</v>
      </c>
      <c r="J413">
        <v>2</v>
      </c>
    </row>
    <row r="414" spans="1:10" x14ac:dyDescent="0.2">
      <c r="A414" t="s">
        <v>90</v>
      </c>
      <c r="B414" s="1">
        <v>42757</v>
      </c>
      <c r="C414" t="s">
        <v>22</v>
      </c>
      <c r="D414" t="s">
        <v>54</v>
      </c>
      <c r="E414">
        <v>1000000046</v>
      </c>
      <c r="F414" t="s">
        <v>52</v>
      </c>
      <c r="G414" s="2" t="s">
        <v>13</v>
      </c>
      <c r="H414">
        <v>10000111</v>
      </c>
      <c r="I414" t="s">
        <v>37</v>
      </c>
      <c r="J414">
        <v>7.7</v>
      </c>
    </row>
    <row r="415" spans="1:10" x14ac:dyDescent="0.2">
      <c r="A415" t="s">
        <v>90</v>
      </c>
      <c r="B415" s="1">
        <v>42757</v>
      </c>
      <c r="C415" t="s">
        <v>22</v>
      </c>
      <c r="D415" t="s">
        <v>54</v>
      </c>
      <c r="E415">
        <v>1000000046</v>
      </c>
      <c r="F415" t="s">
        <v>52</v>
      </c>
      <c r="G415" s="2" t="s">
        <v>13</v>
      </c>
      <c r="H415">
        <v>10000172</v>
      </c>
      <c r="I415" t="s">
        <v>18</v>
      </c>
      <c r="J415">
        <v>7.3</v>
      </c>
    </row>
    <row r="416" spans="1:10" x14ac:dyDescent="0.2">
      <c r="A416" t="s">
        <v>90</v>
      </c>
      <c r="B416" s="1">
        <v>42757</v>
      </c>
      <c r="C416" t="s">
        <v>22</v>
      </c>
      <c r="D416" t="s">
        <v>33</v>
      </c>
      <c r="E416">
        <v>1000000031</v>
      </c>
      <c r="F416" t="s">
        <v>32</v>
      </c>
      <c r="G416" s="2" t="s">
        <v>13</v>
      </c>
      <c r="H416">
        <v>10000061</v>
      </c>
      <c r="I416" t="s">
        <v>28</v>
      </c>
      <c r="J416">
        <v>34.299999999999997</v>
      </c>
    </row>
    <row r="417" spans="1:10" x14ac:dyDescent="0.2">
      <c r="A417" t="s">
        <v>90</v>
      </c>
      <c r="B417" s="1">
        <v>42757</v>
      </c>
      <c r="C417" t="s">
        <v>22</v>
      </c>
      <c r="D417" t="s">
        <v>61</v>
      </c>
      <c r="E417">
        <v>1000000579</v>
      </c>
      <c r="F417" t="s">
        <v>60</v>
      </c>
      <c r="G417" s="2" t="s">
        <v>13</v>
      </c>
      <c r="H417">
        <v>10000182</v>
      </c>
      <c r="I417" t="s">
        <v>31</v>
      </c>
      <c r="J417">
        <v>36.4</v>
      </c>
    </row>
    <row r="418" spans="1:10" x14ac:dyDescent="0.2">
      <c r="A418" t="s">
        <v>90</v>
      </c>
      <c r="B418" s="1">
        <v>42758</v>
      </c>
      <c r="C418" t="s">
        <v>43</v>
      </c>
      <c r="D418" t="s">
        <v>42</v>
      </c>
      <c r="E418">
        <v>1000000931</v>
      </c>
      <c r="F418" t="s">
        <v>41</v>
      </c>
      <c r="G418" s="2" t="s">
        <v>13</v>
      </c>
      <c r="H418">
        <v>10000078</v>
      </c>
      <c r="I418" t="s">
        <v>30</v>
      </c>
      <c r="J418">
        <v>8.1</v>
      </c>
    </row>
    <row r="419" spans="1:10" x14ac:dyDescent="0.2">
      <c r="A419" t="s">
        <v>90</v>
      </c>
      <c r="B419" s="1">
        <v>42758</v>
      </c>
      <c r="C419" t="s">
        <v>43</v>
      </c>
      <c r="D419" t="s">
        <v>42</v>
      </c>
      <c r="E419">
        <v>1000000931</v>
      </c>
      <c r="F419" t="s">
        <v>41</v>
      </c>
      <c r="G419" s="2" t="s">
        <v>13</v>
      </c>
      <c r="H419">
        <v>10000131</v>
      </c>
      <c r="I419" t="s">
        <v>38</v>
      </c>
      <c r="J419">
        <v>34.200000000000003</v>
      </c>
    </row>
    <row r="420" spans="1:10" x14ac:dyDescent="0.2">
      <c r="A420" t="s">
        <v>90</v>
      </c>
      <c r="B420" s="1">
        <v>42758</v>
      </c>
      <c r="C420" t="s">
        <v>43</v>
      </c>
      <c r="D420" t="s">
        <v>42</v>
      </c>
      <c r="E420">
        <v>1000000931</v>
      </c>
      <c r="F420" t="s">
        <v>41</v>
      </c>
      <c r="G420" s="2" t="s">
        <v>13</v>
      </c>
      <c r="H420">
        <v>10000131</v>
      </c>
      <c r="I420" t="s">
        <v>38</v>
      </c>
      <c r="J420">
        <v>24.5</v>
      </c>
    </row>
    <row r="421" spans="1:10" x14ac:dyDescent="0.2">
      <c r="A421" t="s">
        <v>90</v>
      </c>
      <c r="B421" s="1">
        <v>42758</v>
      </c>
      <c r="C421" t="s">
        <v>9</v>
      </c>
      <c r="D421" t="s">
        <v>17</v>
      </c>
      <c r="E421">
        <v>1000000059</v>
      </c>
      <c r="F421" t="s">
        <v>55</v>
      </c>
      <c r="G421" s="2" t="s">
        <v>13</v>
      </c>
      <c r="H421">
        <v>10000064</v>
      </c>
      <c r="I421" t="s">
        <v>53</v>
      </c>
      <c r="J421">
        <v>45.8</v>
      </c>
    </row>
    <row r="422" spans="1:10" x14ac:dyDescent="0.2">
      <c r="A422" t="s">
        <v>90</v>
      </c>
      <c r="B422" s="1">
        <v>42758</v>
      </c>
      <c r="C422" t="s">
        <v>9</v>
      </c>
      <c r="D422" t="s">
        <v>17</v>
      </c>
      <c r="E422">
        <v>1000000059</v>
      </c>
      <c r="F422" t="s">
        <v>55</v>
      </c>
      <c r="G422" s="2" t="s">
        <v>13</v>
      </c>
      <c r="H422">
        <v>10000064</v>
      </c>
      <c r="I422" t="s">
        <v>53</v>
      </c>
      <c r="J422">
        <v>6.2</v>
      </c>
    </row>
    <row r="423" spans="1:10" x14ac:dyDescent="0.2">
      <c r="A423" t="s">
        <v>90</v>
      </c>
      <c r="B423" s="1">
        <v>42758</v>
      </c>
      <c r="C423" t="s">
        <v>9</v>
      </c>
      <c r="D423" t="s">
        <v>17</v>
      </c>
      <c r="E423">
        <v>1000000059</v>
      </c>
      <c r="F423" t="s">
        <v>55</v>
      </c>
      <c r="G423" s="2" t="s">
        <v>13</v>
      </c>
      <c r="H423">
        <v>10000064</v>
      </c>
      <c r="I423" t="s">
        <v>53</v>
      </c>
      <c r="J423">
        <v>6.2</v>
      </c>
    </row>
    <row r="424" spans="1:10" x14ac:dyDescent="0.2">
      <c r="A424" t="s">
        <v>90</v>
      </c>
      <c r="B424" s="1">
        <v>42758</v>
      </c>
      <c r="C424" t="s">
        <v>22</v>
      </c>
      <c r="D424" t="s">
        <v>64</v>
      </c>
      <c r="E424">
        <v>1000002973</v>
      </c>
      <c r="F424" t="s">
        <v>63</v>
      </c>
      <c r="G424" s="2" t="s">
        <v>13</v>
      </c>
      <c r="H424">
        <v>10000182</v>
      </c>
      <c r="I424" t="s">
        <v>31</v>
      </c>
      <c r="J424">
        <v>33.5</v>
      </c>
    </row>
    <row r="425" spans="1:10" x14ac:dyDescent="0.2">
      <c r="A425" t="s">
        <v>90</v>
      </c>
      <c r="B425" s="1">
        <v>42758</v>
      </c>
      <c r="C425" t="s">
        <v>22</v>
      </c>
      <c r="D425" t="s">
        <v>49</v>
      </c>
      <c r="E425">
        <v>1000000020</v>
      </c>
      <c r="F425" t="s">
        <v>73</v>
      </c>
      <c r="G425" s="2" t="s">
        <v>13</v>
      </c>
      <c r="H425">
        <v>10000078</v>
      </c>
      <c r="I425" t="s">
        <v>30</v>
      </c>
      <c r="J425">
        <v>33.1</v>
      </c>
    </row>
    <row r="426" spans="1:10" x14ac:dyDescent="0.2">
      <c r="A426" t="s">
        <v>90</v>
      </c>
      <c r="B426" s="1">
        <v>42758</v>
      </c>
      <c r="C426" t="s">
        <v>22</v>
      </c>
      <c r="D426" t="s">
        <v>49</v>
      </c>
      <c r="E426">
        <v>1000000020</v>
      </c>
      <c r="F426" t="s">
        <v>73</v>
      </c>
      <c r="G426" s="2" t="s">
        <v>13</v>
      </c>
      <c r="H426">
        <v>10000078</v>
      </c>
      <c r="I426" t="s">
        <v>30</v>
      </c>
      <c r="J426">
        <v>32.9</v>
      </c>
    </row>
    <row r="427" spans="1:10" x14ac:dyDescent="0.2">
      <c r="A427" t="s">
        <v>90</v>
      </c>
      <c r="B427" s="1">
        <v>42758</v>
      </c>
      <c r="C427" t="s">
        <v>22</v>
      </c>
      <c r="D427" t="s">
        <v>49</v>
      </c>
      <c r="E427">
        <v>1000000020</v>
      </c>
      <c r="F427" t="s">
        <v>73</v>
      </c>
      <c r="G427" s="2" t="s">
        <v>13</v>
      </c>
      <c r="H427">
        <v>10000182</v>
      </c>
      <c r="I427" t="s">
        <v>31</v>
      </c>
      <c r="J427">
        <v>8.3000000000000007</v>
      </c>
    </row>
    <row r="428" spans="1:10" x14ac:dyDescent="0.2">
      <c r="A428" t="s">
        <v>90</v>
      </c>
      <c r="B428" s="1">
        <v>42758</v>
      </c>
      <c r="C428" t="s">
        <v>22</v>
      </c>
      <c r="D428" t="s">
        <v>29</v>
      </c>
      <c r="E428">
        <v>1000000028</v>
      </c>
      <c r="F428" t="s">
        <v>27</v>
      </c>
      <c r="G428" s="2" t="s">
        <v>13</v>
      </c>
      <c r="H428">
        <v>10000078</v>
      </c>
      <c r="I428" t="s">
        <v>30</v>
      </c>
      <c r="J428">
        <v>6.3</v>
      </c>
    </row>
    <row r="429" spans="1:10" x14ac:dyDescent="0.2">
      <c r="A429" t="s">
        <v>90</v>
      </c>
      <c r="B429" s="1">
        <v>42758</v>
      </c>
      <c r="C429" t="s">
        <v>22</v>
      </c>
      <c r="D429" t="s">
        <v>29</v>
      </c>
      <c r="E429">
        <v>1000000028</v>
      </c>
      <c r="F429" t="s">
        <v>27</v>
      </c>
      <c r="G429" s="2" t="s">
        <v>13</v>
      </c>
      <c r="H429">
        <v>10000111</v>
      </c>
      <c r="I429" t="s">
        <v>37</v>
      </c>
      <c r="J429">
        <v>29</v>
      </c>
    </row>
    <row r="430" spans="1:10" x14ac:dyDescent="0.2">
      <c r="A430" t="s">
        <v>90</v>
      </c>
      <c r="B430" s="1">
        <v>42758</v>
      </c>
      <c r="C430" t="s">
        <v>22</v>
      </c>
      <c r="D430" t="s">
        <v>29</v>
      </c>
      <c r="E430">
        <v>1000000054</v>
      </c>
      <c r="F430" t="s">
        <v>36</v>
      </c>
      <c r="G430" s="2" t="s">
        <v>13</v>
      </c>
      <c r="H430">
        <v>10000078</v>
      </c>
      <c r="I430" t="s">
        <v>30</v>
      </c>
      <c r="J430">
        <v>16.3</v>
      </c>
    </row>
    <row r="431" spans="1:10" x14ac:dyDescent="0.2">
      <c r="A431" t="s">
        <v>90</v>
      </c>
      <c r="B431" s="1">
        <v>42758</v>
      </c>
      <c r="C431" t="s">
        <v>22</v>
      </c>
      <c r="D431" t="s">
        <v>29</v>
      </c>
      <c r="E431">
        <v>1000000054</v>
      </c>
      <c r="F431" t="s">
        <v>36</v>
      </c>
      <c r="G431" s="2" t="s">
        <v>13</v>
      </c>
      <c r="H431">
        <v>10000111</v>
      </c>
      <c r="I431" t="s">
        <v>37</v>
      </c>
      <c r="J431">
        <v>29.3</v>
      </c>
    </row>
    <row r="432" spans="1:10" x14ac:dyDescent="0.2">
      <c r="A432" t="s">
        <v>90</v>
      </c>
      <c r="B432" s="1">
        <v>42758</v>
      </c>
      <c r="C432" t="s">
        <v>22</v>
      </c>
      <c r="D432" t="s">
        <v>29</v>
      </c>
      <c r="E432">
        <v>1000000054</v>
      </c>
      <c r="F432" t="s">
        <v>36</v>
      </c>
      <c r="G432" s="2" t="s">
        <v>13</v>
      </c>
      <c r="H432">
        <v>10000172</v>
      </c>
      <c r="I432" t="s">
        <v>18</v>
      </c>
      <c r="J432">
        <v>63.2</v>
      </c>
    </row>
    <row r="433" spans="1:10" x14ac:dyDescent="0.2">
      <c r="A433" t="s">
        <v>90</v>
      </c>
      <c r="B433" s="1">
        <v>42758</v>
      </c>
      <c r="C433" t="s">
        <v>22</v>
      </c>
      <c r="D433" t="s">
        <v>25</v>
      </c>
      <c r="E433">
        <v>1000003183</v>
      </c>
      <c r="F433" t="s">
        <v>23</v>
      </c>
      <c r="G433" s="2" t="s">
        <v>13</v>
      </c>
      <c r="H433">
        <v>10000061</v>
      </c>
      <c r="I433" t="s">
        <v>28</v>
      </c>
      <c r="J433">
        <v>8.5</v>
      </c>
    </row>
    <row r="434" spans="1:10" x14ac:dyDescent="0.2">
      <c r="A434" t="s">
        <v>90</v>
      </c>
      <c r="B434" s="1">
        <v>42758</v>
      </c>
      <c r="C434" t="s">
        <v>22</v>
      </c>
      <c r="D434" t="s">
        <v>61</v>
      </c>
      <c r="E434">
        <v>1000000579</v>
      </c>
      <c r="F434" t="s">
        <v>60</v>
      </c>
      <c r="G434" s="2" t="s">
        <v>13</v>
      </c>
      <c r="H434">
        <v>10000061</v>
      </c>
      <c r="I434" t="s">
        <v>28</v>
      </c>
      <c r="J434">
        <v>20.6</v>
      </c>
    </row>
    <row r="435" spans="1:10" x14ac:dyDescent="0.2">
      <c r="A435" t="s">
        <v>90</v>
      </c>
      <c r="B435" s="1">
        <v>42759</v>
      </c>
      <c r="C435" t="s">
        <v>22</v>
      </c>
      <c r="D435" t="s">
        <v>29</v>
      </c>
      <c r="E435">
        <v>1000000101</v>
      </c>
      <c r="F435" t="s">
        <v>39</v>
      </c>
      <c r="G435" s="2" t="s">
        <v>13</v>
      </c>
      <c r="H435">
        <v>10000078</v>
      </c>
      <c r="I435" t="s">
        <v>30</v>
      </c>
      <c r="J435">
        <v>5.9</v>
      </c>
    </row>
    <row r="436" spans="1:10" x14ac:dyDescent="0.2">
      <c r="A436" t="s">
        <v>90</v>
      </c>
      <c r="B436" s="1">
        <v>42759</v>
      </c>
      <c r="C436" t="s">
        <v>22</v>
      </c>
      <c r="D436" t="s">
        <v>29</v>
      </c>
      <c r="E436">
        <v>1000000101</v>
      </c>
      <c r="F436" t="s">
        <v>39</v>
      </c>
      <c r="G436" s="2" t="s">
        <v>13</v>
      </c>
      <c r="H436">
        <v>10000111</v>
      </c>
      <c r="I436" t="s">
        <v>37</v>
      </c>
      <c r="J436">
        <v>31.9</v>
      </c>
    </row>
    <row r="437" spans="1:10" x14ac:dyDescent="0.2">
      <c r="A437" t="s">
        <v>90</v>
      </c>
      <c r="B437" s="1">
        <v>42759</v>
      </c>
      <c r="C437" t="s">
        <v>22</v>
      </c>
      <c r="D437" t="s">
        <v>29</v>
      </c>
      <c r="E437">
        <v>1000000101</v>
      </c>
      <c r="F437" t="s">
        <v>39</v>
      </c>
      <c r="G437" s="2" t="s">
        <v>13</v>
      </c>
      <c r="H437">
        <v>10000131</v>
      </c>
      <c r="I437" t="s">
        <v>38</v>
      </c>
      <c r="J437">
        <v>2.2000000000000002</v>
      </c>
    </row>
    <row r="438" spans="1:10" x14ac:dyDescent="0.2">
      <c r="A438" t="s">
        <v>90</v>
      </c>
      <c r="B438" s="1">
        <v>42759</v>
      </c>
      <c r="C438" t="s">
        <v>22</v>
      </c>
      <c r="D438" t="s">
        <v>33</v>
      </c>
      <c r="E438">
        <v>1000000031</v>
      </c>
      <c r="F438" t="s">
        <v>32</v>
      </c>
      <c r="G438" s="2" t="s">
        <v>13</v>
      </c>
      <c r="H438">
        <v>10000131</v>
      </c>
      <c r="I438" t="s">
        <v>38</v>
      </c>
      <c r="J438">
        <v>33.5</v>
      </c>
    </row>
    <row r="439" spans="1:10" x14ac:dyDescent="0.2">
      <c r="A439" t="s">
        <v>90</v>
      </c>
      <c r="B439" s="1">
        <v>42759</v>
      </c>
      <c r="C439" t="s">
        <v>22</v>
      </c>
      <c r="D439" t="s">
        <v>61</v>
      </c>
      <c r="E439">
        <v>1000000579</v>
      </c>
      <c r="F439" t="s">
        <v>60</v>
      </c>
      <c r="G439" s="2" t="s">
        <v>13</v>
      </c>
      <c r="H439">
        <v>10000182</v>
      </c>
      <c r="I439" t="s">
        <v>31</v>
      </c>
      <c r="J439">
        <v>23.6</v>
      </c>
    </row>
    <row r="440" spans="1:10" x14ac:dyDescent="0.2">
      <c r="A440" t="s">
        <v>90</v>
      </c>
      <c r="B440" s="1">
        <v>42759</v>
      </c>
      <c r="C440" t="s">
        <v>22</v>
      </c>
      <c r="D440" t="s">
        <v>61</v>
      </c>
      <c r="E440">
        <v>1000000579</v>
      </c>
      <c r="F440" t="s">
        <v>60</v>
      </c>
      <c r="G440" s="2" t="s">
        <v>13</v>
      </c>
      <c r="H440">
        <v>20000099</v>
      </c>
      <c r="I440" t="s">
        <v>20</v>
      </c>
      <c r="J440">
        <v>4.3</v>
      </c>
    </row>
    <row r="441" spans="1:10" x14ac:dyDescent="0.2">
      <c r="A441" t="s">
        <v>90</v>
      </c>
      <c r="B441" s="1">
        <v>42759</v>
      </c>
      <c r="C441" t="s">
        <v>22</v>
      </c>
      <c r="D441" t="s">
        <v>35</v>
      </c>
      <c r="E441">
        <v>1000000047</v>
      </c>
      <c r="F441" t="s">
        <v>34</v>
      </c>
      <c r="G441" s="2" t="s">
        <v>13</v>
      </c>
      <c r="H441">
        <v>10000078</v>
      </c>
      <c r="I441" t="s">
        <v>30</v>
      </c>
      <c r="J441">
        <v>14.6</v>
      </c>
    </row>
    <row r="442" spans="1:10" x14ac:dyDescent="0.2">
      <c r="A442" t="s">
        <v>90</v>
      </c>
      <c r="B442" s="1">
        <v>42759</v>
      </c>
      <c r="C442" t="s">
        <v>22</v>
      </c>
      <c r="D442" t="s">
        <v>35</v>
      </c>
      <c r="E442">
        <v>1000000047</v>
      </c>
      <c r="F442" t="s">
        <v>34</v>
      </c>
      <c r="G442" s="2" t="s">
        <v>13</v>
      </c>
      <c r="H442">
        <v>10000131</v>
      </c>
      <c r="I442" t="s">
        <v>38</v>
      </c>
      <c r="J442">
        <v>11.8</v>
      </c>
    </row>
    <row r="443" spans="1:10" x14ac:dyDescent="0.2">
      <c r="A443" t="s">
        <v>90</v>
      </c>
      <c r="B443" s="1">
        <v>42770</v>
      </c>
      <c r="C443" t="s">
        <v>9</v>
      </c>
      <c r="D443" t="s">
        <v>15</v>
      </c>
      <c r="E443">
        <v>1000002986</v>
      </c>
      <c r="F443" t="s">
        <v>14</v>
      </c>
      <c r="G443" s="2" t="s">
        <v>13</v>
      </c>
      <c r="H443">
        <v>10000211</v>
      </c>
      <c r="I443" t="s">
        <v>11</v>
      </c>
      <c r="J443">
        <v>45.9</v>
      </c>
    </row>
    <row r="444" spans="1:10" x14ac:dyDescent="0.2">
      <c r="A444" t="s">
        <v>90</v>
      </c>
      <c r="B444" s="1">
        <v>42770</v>
      </c>
      <c r="C444" t="s">
        <v>9</v>
      </c>
      <c r="D444" t="s">
        <v>17</v>
      </c>
      <c r="E444">
        <v>1000000059</v>
      </c>
      <c r="F444" t="s">
        <v>55</v>
      </c>
      <c r="G444" s="2" t="s">
        <v>13</v>
      </c>
      <c r="H444">
        <v>10000078</v>
      </c>
      <c r="I444" t="s">
        <v>30</v>
      </c>
      <c r="J444">
        <v>66.400000000000006</v>
      </c>
    </row>
    <row r="445" spans="1:10" x14ac:dyDescent="0.2">
      <c r="A445" t="s">
        <v>90</v>
      </c>
      <c r="B445" s="1">
        <v>42770</v>
      </c>
      <c r="C445" t="s">
        <v>9</v>
      </c>
      <c r="D445" t="s">
        <v>17</v>
      </c>
      <c r="E445">
        <v>1000001649</v>
      </c>
      <c r="F445" t="s">
        <v>16</v>
      </c>
      <c r="G445" s="2" t="s">
        <v>13</v>
      </c>
      <c r="H445">
        <v>10000211</v>
      </c>
      <c r="I445" t="s">
        <v>11</v>
      </c>
      <c r="J445">
        <v>80.7</v>
      </c>
    </row>
    <row r="446" spans="1:10" x14ac:dyDescent="0.2">
      <c r="A446" t="s">
        <v>90</v>
      </c>
      <c r="B446" s="1">
        <v>42770</v>
      </c>
      <c r="C446" t="s">
        <v>22</v>
      </c>
      <c r="D446" t="s">
        <v>46</v>
      </c>
      <c r="E446">
        <v>1000001133</v>
      </c>
      <c r="F446" t="s">
        <v>45</v>
      </c>
      <c r="G446" s="2" t="s">
        <v>13</v>
      </c>
      <c r="H446">
        <v>10000182</v>
      </c>
      <c r="I446" t="s">
        <v>31</v>
      </c>
      <c r="J446">
        <v>26.5</v>
      </c>
    </row>
    <row r="447" spans="1:10" x14ac:dyDescent="0.2">
      <c r="A447" t="s">
        <v>90</v>
      </c>
      <c r="B447" s="1">
        <v>42770</v>
      </c>
      <c r="C447" t="s">
        <v>22</v>
      </c>
      <c r="D447" t="s">
        <v>29</v>
      </c>
      <c r="E447">
        <v>1000000101</v>
      </c>
      <c r="F447" t="s">
        <v>39</v>
      </c>
      <c r="G447" s="2" t="s">
        <v>13</v>
      </c>
      <c r="H447">
        <v>10000061</v>
      </c>
      <c r="I447" t="s">
        <v>28</v>
      </c>
      <c r="J447">
        <v>38.1</v>
      </c>
    </row>
    <row r="448" spans="1:10" x14ac:dyDescent="0.2">
      <c r="A448" t="s">
        <v>90</v>
      </c>
      <c r="B448" s="1">
        <v>42771</v>
      </c>
      <c r="C448" t="s">
        <v>43</v>
      </c>
      <c r="D448" t="s">
        <v>51</v>
      </c>
      <c r="E448">
        <v>1000000460</v>
      </c>
      <c r="F448" t="s">
        <v>50</v>
      </c>
      <c r="G448" s="2" t="s">
        <v>13</v>
      </c>
      <c r="H448">
        <v>10000131</v>
      </c>
      <c r="I448" t="s">
        <v>38</v>
      </c>
      <c r="J448">
        <v>26.7</v>
      </c>
    </row>
    <row r="449" spans="1:10" x14ac:dyDescent="0.2">
      <c r="A449" t="s">
        <v>90</v>
      </c>
      <c r="B449" s="1">
        <v>42771</v>
      </c>
      <c r="C449" t="s">
        <v>43</v>
      </c>
      <c r="D449" t="s">
        <v>51</v>
      </c>
      <c r="E449">
        <v>1000000460</v>
      </c>
      <c r="F449" t="s">
        <v>50</v>
      </c>
      <c r="G449" s="2" t="s">
        <v>13</v>
      </c>
      <c r="H449">
        <v>10000211</v>
      </c>
      <c r="I449" t="s">
        <v>11</v>
      </c>
      <c r="J449">
        <v>8.1</v>
      </c>
    </row>
    <row r="450" spans="1:10" x14ac:dyDescent="0.2">
      <c r="A450" t="s">
        <v>90</v>
      </c>
      <c r="B450" s="1">
        <v>42771</v>
      </c>
      <c r="C450" t="s">
        <v>9</v>
      </c>
      <c r="D450" t="s">
        <v>72</v>
      </c>
      <c r="E450">
        <v>1000000064</v>
      </c>
      <c r="F450" t="s">
        <v>76</v>
      </c>
      <c r="G450" s="2" t="s">
        <v>13</v>
      </c>
      <c r="H450">
        <v>10000064</v>
      </c>
      <c r="I450" t="s">
        <v>53</v>
      </c>
      <c r="J450">
        <v>11.9</v>
      </c>
    </row>
    <row r="451" spans="1:10" x14ac:dyDescent="0.2">
      <c r="A451" t="s">
        <v>90</v>
      </c>
      <c r="B451" s="1">
        <v>42771</v>
      </c>
      <c r="C451" t="s">
        <v>9</v>
      </c>
      <c r="D451" t="s">
        <v>72</v>
      </c>
      <c r="E451">
        <v>1000000064</v>
      </c>
      <c r="F451" t="s">
        <v>76</v>
      </c>
      <c r="G451" s="2" t="s">
        <v>13</v>
      </c>
      <c r="H451">
        <v>10000131</v>
      </c>
      <c r="I451" t="s">
        <v>38</v>
      </c>
      <c r="J451">
        <v>5.0999999999999996</v>
      </c>
    </row>
    <row r="452" spans="1:10" x14ac:dyDescent="0.2">
      <c r="A452" t="s">
        <v>90</v>
      </c>
      <c r="B452" s="1">
        <v>42771</v>
      </c>
      <c r="C452" t="s">
        <v>9</v>
      </c>
      <c r="D452" t="s">
        <v>72</v>
      </c>
      <c r="E452">
        <v>1000000064</v>
      </c>
      <c r="F452" t="s">
        <v>76</v>
      </c>
      <c r="G452" s="2" t="s">
        <v>13</v>
      </c>
      <c r="H452">
        <v>10000131</v>
      </c>
      <c r="I452" t="s">
        <v>38</v>
      </c>
      <c r="J452">
        <v>2.6</v>
      </c>
    </row>
    <row r="453" spans="1:10" x14ac:dyDescent="0.2">
      <c r="A453" t="s">
        <v>90</v>
      </c>
      <c r="B453" s="1">
        <v>42771</v>
      </c>
      <c r="C453" t="s">
        <v>22</v>
      </c>
      <c r="D453" t="s">
        <v>46</v>
      </c>
      <c r="E453">
        <v>1000001133</v>
      </c>
      <c r="F453" t="s">
        <v>45</v>
      </c>
      <c r="G453" s="2" t="s">
        <v>13</v>
      </c>
      <c r="H453">
        <v>10000078</v>
      </c>
      <c r="I453" t="s">
        <v>30</v>
      </c>
      <c r="J453">
        <v>26.7</v>
      </c>
    </row>
    <row r="454" spans="1:10" x14ac:dyDescent="0.2">
      <c r="A454" t="s">
        <v>90</v>
      </c>
      <c r="B454" s="1">
        <v>42771</v>
      </c>
      <c r="C454" t="s">
        <v>22</v>
      </c>
      <c r="D454" t="s">
        <v>49</v>
      </c>
      <c r="E454">
        <v>1000000018</v>
      </c>
      <c r="F454" t="s">
        <v>48</v>
      </c>
      <c r="G454" s="2" t="s">
        <v>13</v>
      </c>
      <c r="H454">
        <v>10000131</v>
      </c>
      <c r="I454" t="s">
        <v>38</v>
      </c>
      <c r="J454">
        <v>2.2000000000000002</v>
      </c>
    </row>
    <row r="455" spans="1:10" x14ac:dyDescent="0.2">
      <c r="A455" t="s">
        <v>90</v>
      </c>
      <c r="B455" s="1">
        <v>42771</v>
      </c>
      <c r="C455" t="s">
        <v>22</v>
      </c>
      <c r="D455" t="s">
        <v>49</v>
      </c>
      <c r="E455">
        <v>1000000018</v>
      </c>
      <c r="F455" t="s">
        <v>48</v>
      </c>
      <c r="G455" s="2" t="s">
        <v>13</v>
      </c>
      <c r="H455">
        <v>10000211</v>
      </c>
      <c r="I455" t="s">
        <v>11</v>
      </c>
      <c r="J455">
        <v>16.3</v>
      </c>
    </row>
    <row r="456" spans="1:10" x14ac:dyDescent="0.2">
      <c r="A456" t="s">
        <v>90</v>
      </c>
      <c r="B456" s="1">
        <v>42771</v>
      </c>
      <c r="C456" t="s">
        <v>22</v>
      </c>
      <c r="D456" t="s">
        <v>29</v>
      </c>
      <c r="E456">
        <v>1000000054</v>
      </c>
      <c r="F456" t="s">
        <v>36</v>
      </c>
      <c r="G456" s="2" t="s">
        <v>13</v>
      </c>
      <c r="H456">
        <v>10000111</v>
      </c>
      <c r="I456" t="s">
        <v>37</v>
      </c>
      <c r="J456">
        <v>44.3</v>
      </c>
    </row>
    <row r="457" spans="1:10" x14ac:dyDescent="0.2">
      <c r="A457" t="s">
        <v>90</v>
      </c>
      <c r="B457" s="1">
        <v>42771</v>
      </c>
      <c r="C457" t="s">
        <v>22</v>
      </c>
      <c r="D457" t="s">
        <v>29</v>
      </c>
      <c r="E457">
        <v>1000000054</v>
      </c>
      <c r="F457" t="s">
        <v>36</v>
      </c>
      <c r="G457" s="2" t="s">
        <v>13</v>
      </c>
      <c r="H457">
        <v>10000131</v>
      </c>
      <c r="I457" t="s">
        <v>38</v>
      </c>
      <c r="J457">
        <v>2.5</v>
      </c>
    </row>
    <row r="458" spans="1:10" x14ac:dyDescent="0.2">
      <c r="A458" t="s">
        <v>90</v>
      </c>
      <c r="B458" s="1">
        <v>42771</v>
      </c>
      <c r="C458" t="s">
        <v>22</v>
      </c>
      <c r="D458" t="s">
        <v>29</v>
      </c>
      <c r="E458">
        <v>1000000054</v>
      </c>
      <c r="F458" t="s">
        <v>36</v>
      </c>
      <c r="G458" s="2" t="s">
        <v>13</v>
      </c>
      <c r="H458">
        <v>10000172</v>
      </c>
      <c r="I458" t="s">
        <v>18</v>
      </c>
      <c r="J458">
        <v>4.2</v>
      </c>
    </row>
    <row r="459" spans="1:10" x14ac:dyDescent="0.2">
      <c r="A459" t="s">
        <v>90</v>
      </c>
      <c r="B459" s="1">
        <v>42773</v>
      </c>
      <c r="C459" t="s">
        <v>43</v>
      </c>
      <c r="D459" t="s">
        <v>42</v>
      </c>
      <c r="E459">
        <v>1000000931</v>
      </c>
      <c r="F459" t="s">
        <v>41</v>
      </c>
      <c r="G459" s="2" t="s">
        <v>13</v>
      </c>
      <c r="H459">
        <v>10000078</v>
      </c>
      <c r="I459" t="s">
        <v>30</v>
      </c>
      <c r="J459">
        <v>4.5999999999999996</v>
      </c>
    </row>
    <row r="460" spans="1:10" x14ac:dyDescent="0.2">
      <c r="A460" t="s">
        <v>90</v>
      </c>
      <c r="B460" s="1">
        <v>42773</v>
      </c>
      <c r="C460" t="s">
        <v>43</v>
      </c>
      <c r="D460" t="s">
        <v>42</v>
      </c>
      <c r="E460">
        <v>1000000931</v>
      </c>
      <c r="F460" t="s">
        <v>41</v>
      </c>
      <c r="G460" s="2" t="s">
        <v>13</v>
      </c>
      <c r="H460">
        <v>10000131</v>
      </c>
      <c r="I460" t="s">
        <v>38</v>
      </c>
      <c r="J460">
        <v>36.5</v>
      </c>
    </row>
    <row r="461" spans="1:10" x14ac:dyDescent="0.2">
      <c r="A461" t="s">
        <v>90</v>
      </c>
      <c r="B461" s="1">
        <v>42773</v>
      </c>
      <c r="C461" t="s">
        <v>43</v>
      </c>
      <c r="D461" t="s">
        <v>42</v>
      </c>
      <c r="E461">
        <v>1000000931</v>
      </c>
      <c r="F461" t="s">
        <v>41</v>
      </c>
      <c r="G461" s="2" t="s">
        <v>13</v>
      </c>
      <c r="H461">
        <v>10000131</v>
      </c>
      <c r="I461" t="s">
        <v>38</v>
      </c>
      <c r="J461">
        <v>32.200000000000003</v>
      </c>
    </row>
    <row r="462" spans="1:10" x14ac:dyDescent="0.2">
      <c r="A462" t="s">
        <v>90</v>
      </c>
      <c r="B462" s="1">
        <v>42773</v>
      </c>
      <c r="C462" t="s">
        <v>43</v>
      </c>
      <c r="D462" t="s">
        <v>42</v>
      </c>
      <c r="E462">
        <v>1000001014</v>
      </c>
      <c r="F462" t="s">
        <v>44</v>
      </c>
      <c r="G462" s="2" t="s">
        <v>13</v>
      </c>
      <c r="H462">
        <v>10000078</v>
      </c>
      <c r="I462" t="s">
        <v>30</v>
      </c>
      <c r="J462">
        <v>23.5</v>
      </c>
    </row>
    <row r="463" spans="1:10" x14ac:dyDescent="0.2">
      <c r="A463" t="s">
        <v>90</v>
      </c>
      <c r="B463" s="1">
        <v>42773</v>
      </c>
      <c r="C463" t="s">
        <v>43</v>
      </c>
      <c r="D463" t="s">
        <v>42</v>
      </c>
      <c r="E463">
        <v>1000001014</v>
      </c>
      <c r="F463" t="s">
        <v>44</v>
      </c>
      <c r="G463" s="2" t="s">
        <v>13</v>
      </c>
      <c r="H463">
        <v>10000078</v>
      </c>
      <c r="I463" t="s">
        <v>30</v>
      </c>
      <c r="J463">
        <v>17.3</v>
      </c>
    </row>
    <row r="464" spans="1:10" x14ac:dyDescent="0.2">
      <c r="A464" t="s">
        <v>90</v>
      </c>
      <c r="B464" s="1">
        <v>42773</v>
      </c>
      <c r="C464" t="s">
        <v>43</v>
      </c>
      <c r="D464" t="s">
        <v>42</v>
      </c>
      <c r="E464">
        <v>1000001014</v>
      </c>
      <c r="F464" t="s">
        <v>44</v>
      </c>
      <c r="G464" s="2" t="s">
        <v>13</v>
      </c>
      <c r="H464">
        <v>10000131</v>
      </c>
      <c r="I464" t="s">
        <v>38</v>
      </c>
      <c r="J464">
        <v>35.299999999999997</v>
      </c>
    </row>
    <row r="465" spans="1:10" x14ac:dyDescent="0.2">
      <c r="A465" t="s">
        <v>90</v>
      </c>
      <c r="B465" s="1">
        <v>42773</v>
      </c>
      <c r="C465" t="s">
        <v>43</v>
      </c>
      <c r="D465" t="s">
        <v>42</v>
      </c>
      <c r="E465">
        <v>1000001014</v>
      </c>
      <c r="F465" t="s">
        <v>44</v>
      </c>
      <c r="G465" s="2" t="s">
        <v>13</v>
      </c>
      <c r="H465">
        <v>10000136</v>
      </c>
      <c r="I465" t="s">
        <v>40</v>
      </c>
      <c r="J465">
        <v>4.5</v>
      </c>
    </row>
    <row r="466" spans="1:10" x14ac:dyDescent="0.2">
      <c r="A466" t="s">
        <v>90</v>
      </c>
      <c r="B466" s="1">
        <v>42773</v>
      </c>
      <c r="C466" t="s">
        <v>43</v>
      </c>
      <c r="D466" t="s">
        <v>42</v>
      </c>
      <c r="E466">
        <v>1000001014</v>
      </c>
      <c r="F466" t="s">
        <v>44</v>
      </c>
      <c r="G466" s="2" t="s">
        <v>13</v>
      </c>
      <c r="H466">
        <v>10000136</v>
      </c>
      <c r="I466" t="s">
        <v>40</v>
      </c>
      <c r="J466">
        <v>4.7</v>
      </c>
    </row>
    <row r="467" spans="1:10" x14ac:dyDescent="0.2">
      <c r="A467" t="s">
        <v>90</v>
      </c>
      <c r="B467" s="1">
        <v>42773</v>
      </c>
      <c r="C467" t="s">
        <v>43</v>
      </c>
      <c r="D467" t="s">
        <v>42</v>
      </c>
      <c r="E467">
        <v>1000001014</v>
      </c>
      <c r="F467" t="s">
        <v>44</v>
      </c>
      <c r="G467" s="2" t="s">
        <v>13</v>
      </c>
      <c r="H467">
        <v>20000099</v>
      </c>
      <c r="I467" t="s">
        <v>20</v>
      </c>
      <c r="J467">
        <v>7.5</v>
      </c>
    </row>
    <row r="468" spans="1:10" x14ac:dyDescent="0.2">
      <c r="A468" t="s">
        <v>90</v>
      </c>
      <c r="B468" s="1">
        <v>42773</v>
      </c>
      <c r="C468" t="s">
        <v>43</v>
      </c>
      <c r="D468" t="s">
        <v>42</v>
      </c>
      <c r="E468">
        <v>1000001014</v>
      </c>
      <c r="F468" t="s">
        <v>44</v>
      </c>
      <c r="G468" s="2" t="s">
        <v>13</v>
      </c>
      <c r="H468">
        <v>20000099</v>
      </c>
      <c r="I468" t="s">
        <v>20</v>
      </c>
      <c r="J468">
        <v>15.3</v>
      </c>
    </row>
    <row r="469" spans="1:10" x14ac:dyDescent="0.2">
      <c r="A469" t="s">
        <v>90</v>
      </c>
      <c r="B469" s="1">
        <v>42773</v>
      </c>
      <c r="C469" t="s">
        <v>9</v>
      </c>
      <c r="D469" t="s">
        <v>17</v>
      </c>
      <c r="E469">
        <v>1000000059</v>
      </c>
      <c r="F469" t="s">
        <v>55</v>
      </c>
      <c r="G469" s="2" t="s">
        <v>13</v>
      </c>
      <c r="H469">
        <v>10000064</v>
      </c>
      <c r="I469" t="s">
        <v>53</v>
      </c>
      <c r="J469">
        <v>38.700000000000003</v>
      </c>
    </row>
    <row r="470" spans="1:10" x14ac:dyDescent="0.2">
      <c r="A470" t="s">
        <v>90</v>
      </c>
      <c r="B470" s="1">
        <v>42773</v>
      </c>
      <c r="C470" t="s">
        <v>22</v>
      </c>
      <c r="D470" t="s">
        <v>69</v>
      </c>
      <c r="E470">
        <v>1000000129</v>
      </c>
      <c r="F470" t="s">
        <v>70</v>
      </c>
      <c r="G470" s="2" t="s">
        <v>13</v>
      </c>
      <c r="H470">
        <v>10000131</v>
      </c>
      <c r="I470" t="s">
        <v>38</v>
      </c>
      <c r="J470">
        <v>36.799999999999997</v>
      </c>
    </row>
    <row r="471" spans="1:10" x14ac:dyDescent="0.2">
      <c r="A471" t="s">
        <v>90</v>
      </c>
      <c r="B471" s="1">
        <v>42773</v>
      </c>
      <c r="C471" t="s">
        <v>22</v>
      </c>
      <c r="D471" t="s">
        <v>69</v>
      </c>
      <c r="E471">
        <v>1000000129</v>
      </c>
      <c r="F471" t="s">
        <v>70</v>
      </c>
      <c r="G471" s="2" t="s">
        <v>13</v>
      </c>
      <c r="H471">
        <v>20000099</v>
      </c>
      <c r="I471" t="s">
        <v>20</v>
      </c>
      <c r="J471">
        <v>2.2999999999999998</v>
      </c>
    </row>
    <row r="472" spans="1:10" x14ac:dyDescent="0.2">
      <c r="A472" t="s">
        <v>90</v>
      </c>
      <c r="B472" s="1">
        <v>42773</v>
      </c>
      <c r="C472" t="s">
        <v>22</v>
      </c>
      <c r="D472" t="s">
        <v>54</v>
      </c>
      <c r="E472">
        <v>1000000046</v>
      </c>
      <c r="F472" t="s">
        <v>52</v>
      </c>
      <c r="G472" s="2" t="s">
        <v>13</v>
      </c>
      <c r="H472">
        <v>10000064</v>
      </c>
      <c r="I472" t="s">
        <v>53</v>
      </c>
      <c r="J472">
        <v>2.2999999999999998</v>
      </c>
    </row>
    <row r="473" spans="1:10" x14ac:dyDescent="0.2">
      <c r="A473" t="s">
        <v>90</v>
      </c>
      <c r="B473" s="1">
        <v>42773</v>
      </c>
      <c r="C473" t="s">
        <v>22</v>
      </c>
      <c r="D473" t="s">
        <v>54</v>
      </c>
      <c r="E473">
        <v>1000000046</v>
      </c>
      <c r="F473" t="s">
        <v>52</v>
      </c>
      <c r="G473" s="2" t="s">
        <v>13</v>
      </c>
      <c r="H473">
        <v>10000078</v>
      </c>
      <c r="I473" t="s">
        <v>30</v>
      </c>
      <c r="J473">
        <v>4.3</v>
      </c>
    </row>
    <row r="474" spans="1:10" x14ac:dyDescent="0.2">
      <c r="A474" t="s">
        <v>90</v>
      </c>
      <c r="B474" s="1">
        <v>42773</v>
      </c>
      <c r="C474" t="s">
        <v>22</v>
      </c>
      <c r="D474" t="s">
        <v>54</v>
      </c>
      <c r="E474">
        <v>1000000046</v>
      </c>
      <c r="F474" t="s">
        <v>52</v>
      </c>
      <c r="G474" s="2" t="s">
        <v>13</v>
      </c>
      <c r="H474">
        <v>10000111</v>
      </c>
      <c r="I474" t="s">
        <v>37</v>
      </c>
      <c r="J474">
        <v>8.8000000000000007</v>
      </c>
    </row>
    <row r="475" spans="1:10" x14ac:dyDescent="0.2">
      <c r="A475" t="s">
        <v>90</v>
      </c>
      <c r="B475" s="1">
        <v>42773</v>
      </c>
      <c r="C475" t="s">
        <v>22</v>
      </c>
      <c r="D475" t="s">
        <v>54</v>
      </c>
      <c r="E475">
        <v>1000000046</v>
      </c>
      <c r="F475" t="s">
        <v>52</v>
      </c>
      <c r="G475" s="2" t="s">
        <v>13</v>
      </c>
      <c r="H475">
        <v>10000172</v>
      </c>
      <c r="I475" t="s">
        <v>18</v>
      </c>
      <c r="J475">
        <v>4.2</v>
      </c>
    </row>
    <row r="476" spans="1:10" x14ac:dyDescent="0.2">
      <c r="A476" t="s">
        <v>90</v>
      </c>
      <c r="B476" s="1">
        <v>42773</v>
      </c>
      <c r="C476" t="s">
        <v>22</v>
      </c>
      <c r="D476" t="s">
        <v>54</v>
      </c>
      <c r="E476">
        <v>1000000046</v>
      </c>
      <c r="F476" t="s">
        <v>52</v>
      </c>
      <c r="G476" s="2" t="s">
        <v>13</v>
      </c>
      <c r="H476">
        <v>10000211</v>
      </c>
      <c r="I476" t="s">
        <v>11</v>
      </c>
      <c r="J476">
        <v>13.8</v>
      </c>
    </row>
    <row r="477" spans="1:10" x14ac:dyDescent="0.2">
      <c r="A477" t="s">
        <v>90</v>
      </c>
      <c r="B477" s="1">
        <v>42774</v>
      </c>
      <c r="C477" t="s">
        <v>9</v>
      </c>
      <c r="D477" t="s">
        <v>72</v>
      </c>
      <c r="E477">
        <v>1000000064</v>
      </c>
      <c r="F477" t="s">
        <v>76</v>
      </c>
      <c r="G477" s="2" t="s">
        <v>13</v>
      </c>
      <c r="H477">
        <v>10000131</v>
      </c>
      <c r="I477" t="s">
        <v>38</v>
      </c>
      <c r="J477">
        <v>24.4</v>
      </c>
    </row>
    <row r="478" spans="1:10" x14ac:dyDescent="0.2">
      <c r="A478" t="s">
        <v>90</v>
      </c>
      <c r="B478" s="1">
        <v>42774</v>
      </c>
      <c r="C478" t="s">
        <v>22</v>
      </c>
      <c r="D478" t="s">
        <v>46</v>
      </c>
      <c r="E478">
        <v>1000001133</v>
      </c>
      <c r="F478" t="s">
        <v>45</v>
      </c>
      <c r="G478" s="2" t="s">
        <v>13</v>
      </c>
      <c r="H478">
        <v>10000078</v>
      </c>
      <c r="I478" t="s">
        <v>30</v>
      </c>
      <c r="J478">
        <v>11.2</v>
      </c>
    </row>
    <row r="479" spans="1:10" x14ac:dyDescent="0.2">
      <c r="A479" t="s">
        <v>90</v>
      </c>
      <c r="B479" s="1">
        <v>42774</v>
      </c>
      <c r="C479" t="s">
        <v>22</v>
      </c>
      <c r="D479" t="s">
        <v>46</v>
      </c>
      <c r="E479">
        <v>1000001133</v>
      </c>
      <c r="F479" t="s">
        <v>45</v>
      </c>
      <c r="G479" s="2" t="s">
        <v>13</v>
      </c>
      <c r="H479">
        <v>10000136</v>
      </c>
      <c r="I479" t="s">
        <v>40</v>
      </c>
      <c r="J479">
        <v>2.2000000000000002</v>
      </c>
    </row>
    <row r="480" spans="1:10" x14ac:dyDescent="0.2">
      <c r="A480" t="s">
        <v>90</v>
      </c>
      <c r="B480" s="1">
        <v>42774</v>
      </c>
      <c r="C480" t="s">
        <v>22</v>
      </c>
      <c r="D480" t="s">
        <v>46</v>
      </c>
      <c r="E480">
        <v>1000001133</v>
      </c>
      <c r="F480" t="s">
        <v>45</v>
      </c>
      <c r="G480" s="2" t="s">
        <v>13</v>
      </c>
      <c r="H480">
        <v>20000099</v>
      </c>
      <c r="I480" t="s">
        <v>20</v>
      </c>
      <c r="J480">
        <v>2.5</v>
      </c>
    </row>
    <row r="481" spans="1:10" x14ac:dyDescent="0.2">
      <c r="A481" t="s">
        <v>90</v>
      </c>
      <c r="B481" s="1">
        <v>42774</v>
      </c>
      <c r="C481" t="s">
        <v>22</v>
      </c>
      <c r="D481" t="s">
        <v>49</v>
      </c>
      <c r="E481">
        <v>1000000018</v>
      </c>
      <c r="F481" t="s">
        <v>48</v>
      </c>
      <c r="G481" s="2" t="s">
        <v>13</v>
      </c>
      <c r="H481">
        <v>20000099</v>
      </c>
      <c r="I481" t="s">
        <v>20</v>
      </c>
      <c r="J481">
        <v>14.3</v>
      </c>
    </row>
    <row r="482" spans="1:10" x14ac:dyDescent="0.2">
      <c r="A482" t="s">
        <v>90</v>
      </c>
      <c r="B482" s="1">
        <v>42774</v>
      </c>
      <c r="C482" t="s">
        <v>22</v>
      </c>
      <c r="D482" t="s">
        <v>49</v>
      </c>
      <c r="E482">
        <v>1000000018</v>
      </c>
      <c r="F482" t="s">
        <v>48</v>
      </c>
      <c r="G482" s="2" t="s">
        <v>13</v>
      </c>
      <c r="H482">
        <v>20000099</v>
      </c>
      <c r="I482" t="s">
        <v>20</v>
      </c>
      <c r="J482">
        <v>7.7</v>
      </c>
    </row>
    <row r="483" spans="1:10" x14ac:dyDescent="0.2">
      <c r="A483" t="s">
        <v>90</v>
      </c>
      <c r="B483" s="1">
        <v>42774</v>
      </c>
      <c r="C483" t="s">
        <v>22</v>
      </c>
      <c r="D483" t="s">
        <v>69</v>
      </c>
      <c r="E483">
        <v>1000000129</v>
      </c>
      <c r="F483" t="s">
        <v>70</v>
      </c>
      <c r="G483" s="2" t="s">
        <v>13</v>
      </c>
      <c r="H483">
        <v>10000131</v>
      </c>
      <c r="I483" t="s">
        <v>38</v>
      </c>
      <c r="J483">
        <v>41.2</v>
      </c>
    </row>
    <row r="484" spans="1:10" x14ac:dyDescent="0.2">
      <c r="A484" t="s">
        <v>90</v>
      </c>
      <c r="B484" s="1">
        <v>42774</v>
      </c>
      <c r="C484" t="s">
        <v>22</v>
      </c>
      <c r="D484" t="s">
        <v>33</v>
      </c>
      <c r="E484">
        <v>1000000031</v>
      </c>
      <c r="F484" t="s">
        <v>32</v>
      </c>
      <c r="G484" s="2" t="s">
        <v>13</v>
      </c>
      <c r="H484">
        <v>20000099</v>
      </c>
      <c r="I484" t="s">
        <v>20</v>
      </c>
      <c r="J484">
        <v>15.3</v>
      </c>
    </row>
    <row r="485" spans="1:10" x14ac:dyDescent="0.2">
      <c r="A485" t="s">
        <v>90</v>
      </c>
      <c r="B485" s="1">
        <v>42774</v>
      </c>
      <c r="C485" t="s">
        <v>22</v>
      </c>
      <c r="D485" t="s">
        <v>35</v>
      </c>
      <c r="E485">
        <v>1000000047</v>
      </c>
      <c r="F485" t="s">
        <v>34</v>
      </c>
      <c r="G485" s="2" t="s">
        <v>13</v>
      </c>
      <c r="H485">
        <v>10000061</v>
      </c>
      <c r="I485" t="s">
        <v>28</v>
      </c>
      <c r="J485">
        <v>28</v>
      </c>
    </row>
    <row r="486" spans="1:10" x14ac:dyDescent="0.2">
      <c r="A486" t="s">
        <v>90</v>
      </c>
      <c r="B486" s="1">
        <v>42775</v>
      </c>
      <c r="C486" t="s">
        <v>43</v>
      </c>
      <c r="D486" t="s">
        <v>42</v>
      </c>
      <c r="E486">
        <v>1000001014</v>
      </c>
      <c r="F486" t="s">
        <v>44</v>
      </c>
      <c r="G486" s="2" t="s">
        <v>13</v>
      </c>
      <c r="H486">
        <v>10000131</v>
      </c>
      <c r="I486" t="s">
        <v>38</v>
      </c>
      <c r="J486">
        <v>35.5</v>
      </c>
    </row>
    <row r="487" spans="1:10" x14ac:dyDescent="0.2">
      <c r="A487" t="s">
        <v>90</v>
      </c>
      <c r="B487" s="1">
        <v>42775</v>
      </c>
      <c r="C487" t="s">
        <v>43</v>
      </c>
      <c r="D487" t="s">
        <v>42</v>
      </c>
      <c r="E487">
        <v>1000001014</v>
      </c>
      <c r="F487" t="s">
        <v>44</v>
      </c>
      <c r="G487" s="2" t="s">
        <v>13</v>
      </c>
      <c r="H487">
        <v>10000131</v>
      </c>
      <c r="I487" t="s">
        <v>38</v>
      </c>
      <c r="J487">
        <v>36</v>
      </c>
    </row>
    <row r="488" spans="1:10" x14ac:dyDescent="0.2">
      <c r="A488" t="s">
        <v>90</v>
      </c>
      <c r="B488" s="1">
        <v>42775</v>
      </c>
      <c r="C488" t="s">
        <v>9</v>
      </c>
      <c r="D488" t="s">
        <v>59</v>
      </c>
      <c r="E488">
        <v>1000000192</v>
      </c>
      <c r="F488" t="s">
        <v>58</v>
      </c>
      <c r="G488" s="2" t="s">
        <v>13</v>
      </c>
      <c r="H488">
        <v>10000064</v>
      </c>
      <c r="I488" t="s">
        <v>53</v>
      </c>
      <c r="J488">
        <v>4.7</v>
      </c>
    </row>
    <row r="489" spans="1:10" x14ac:dyDescent="0.2">
      <c r="A489" t="s">
        <v>90</v>
      </c>
      <c r="B489" s="1">
        <v>42775</v>
      </c>
      <c r="C489" t="s">
        <v>9</v>
      </c>
      <c r="D489" t="s">
        <v>59</v>
      </c>
      <c r="E489">
        <v>1000000192</v>
      </c>
      <c r="F489" t="s">
        <v>58</v>
      </c>
      <c r="G489" s="2" t="s">
        <v>13</v>
      </c>
      <c r="H489">
        <v>10000172</v>
      </c>
      <c r="I489" t="s">
        <v>18</v>
      </c>
      <c r="J489">
        <v>17.5</v>
      </c>
    </row>
    <row r="490" spans="1:10" x14ac:dyDescent="0.2">
      <c r="A490" t="s">
        <v>90</v>
      </c>
      <c r="B490" s="1">
        <v>42775</v>
      </c>
      <c r="C490" t="s">
        <v>22</v>
      </c>
      <c r="D490" t="s">
        <v>49</v>
      </c>
      <c r="E490">
        <v>1000000018</v>
      </c>
      <c r="F490" t="s">
        <v>48</v>
      </c>
      <c r="G490" s="2" t="s">
        <v>13</v>
      </c>
      <c r="H490">
        <v>10000131</v>
      </c>
      <c r="I490" t="s">
        <v>38</v>
      </c>
      <c r="J490">
        <v>35.799999999999997</v>
      </c>
    </row>
    <row r="491" spans="1:10" x14ac:dyDescent="0.2">
      <c r="A491" t="s">
        <v>90</v>
      </c>
      <c r="B491" s="1">
        <v>42775</v>
      </c>
      <c r="C491" t="s">
        <v>22</v>
      </c>
      <c r="D491" t="s">
        <v>49</v>
      </c>
      <c r="E491">
        <v>1000000018</v>
      </c>
      <c r="F491" t="s">
        <v>48</v>
      </c>
      <c r="G491" s="2" t="s">
        <v>13</v>
      </c>
      <c r="H491">
        <v>10000131</v>
      </c>
      <c r="I491" t="s">
        <v>38</v>
      </c>
      <c r="J491">
        <v>37.5</v>
      </c>
    </row>
    <row r="492" spans="1:10" x14ac:dyDescent="0.2">
      <c r="A492" t="s">
        <v>90</v>
      </c>
      <c r="B492" s="1">
        <v>42775</v>
      </c>
      <c r="C492" t="s">
        <v>22</v>
      </c>
      <c r="D492" t="s">
        <v>49</v>
      </c>
      <c r="E492">
        <v>1000000018</v>
      </c>
      <c r="F492" t="s">
        <v>48</v>
      </c>
      <c r="G492" s="2" t="s">
        <v>13</v>
      </c>
      <c r="H492">
        <v>10000131</v>
      </c>
      <c r="I492" t="s">
        <v>38</v>
      </c>
      <c r="J492">
        <v>36.4</v>
      </c>
    </row>
    <row r="493" spans="1:10" x14ac:dyDescent="0.2">
      <c r="A493" t="s">
        <v>90</v>
      </c>
      <c r="B493" s="1">
        <v>42775</v>
      </c>
      <c r="C493" t="s">
        <v>22</v>
      </c>
      <c r="D493" t="s">
        <v>49</v>
      </c>
      <c r="E493">
        <v>1000000018</v>
      </c>
      <c r="F493" t="s">
        <v>48</v>
      </c>
      <c r="G493" s="2" t="s">
        <v>13</v>
      </c>
      <c r="H493">
        <v>10000131</v>
      </c>
      <c r="I493" t="s">
        <v>38</v>
      </c>
      <c r="J493">
        <v>36.1</v>
      </c>
    </row>
    <row r="494" spans="1:10" x14ac:dyDescent="0.2">
      <c r="A494" t="s">
        <v>90</v>
      </c>
      <c r="B494" s="1">
        <v>42775</v>
      </c>
      <c r="C494" t="s">
        <v>22</v>
      </c>
      <c r="D494" t="s">
        <v>33</v>
      </c>
      <c r="E494">
        <v>1000000031</v>
      </c>
      <c r="F494" t="s">
        <v>32</v>
      </c>
      <c r="G494" s="2" t="s">
        <v>13</v>
      </c>
      <c r="H494">
        <v>10000136</v>
      </c>
      <c r="I494" t="s">
        <v>40</v>
      </c>
      <c r="J494">
        <v>14.7</v>
      </c>
    </row>
    <row r="495" spans="1:10" x14ac:dyDescent="0.2">
      <c r="A495" t="s">
        <v>90</v>
      </c>
      <c r="B495" s="1">
        <v>42776</v>
      </c>
      <c r="C495" t="s">
        <v>43</v>
      </c>
      <c r="D495" t="s">
        <v>42</v>
      </c>
      <c r="E495">
        <v>1000000931</v>
      </c>
      <c r="F495" t="s">
        <v>41</v>
      </c>
      <c r="G495" s="2" t="s">
        <v>13</v>
      </c>
      <c r="H495">
        <v>10000131</v>
      </c>
      <c r="I495" t="s">
        <v>38</v>
      </c>
      <c r="J495">
        <v>22.8</v>
      </c>
    </row>
    <row r="496" spans="1:10" x14ac:dyDescent="0.2">
      <c r="A496" t="s">
        <v>90</v>
      </c>
      <c r="B496" s="1">
        <v>42776</v>
      </c>
      <c r="C496" t="s">
        <v>22</v>
      </c>
      <c r="D496" t="s">
        <v>46</v>
      </c>
      <c r="E496">
        <v>1000001133</v>
      </c>
      <c r="F496" t="s">
        <v>45</v>
      </c>
      <c r="G496" s="2" t="s">
        <v>13</v>
      </c>
      <c r="H496">
        <v>10000131</v>
      </c>
      <c r="I496" t="s">
        <v>38</v>
      </c>
      <c r="J496">
        <v>31.3</v>
      </c>
    </row>
    <row r="497" spans="1:10" x14ac:dyDescent="0.2">
      <c r="A497" t="s">
        <v>90</v>
      </c>
      <c r="B497" s="1">
        <v>42776</v>
      </c>
      <c r="C497" t="s">
        <v>22</v>
      </c>
      <c r="D497" t="s">
        <v>46</v>
      </c>
      <c r="E497">
        <v>1000001133</v>
      </c>
      <c r="F497" t="s">
        <v>45</v>
      </c>
      <c r="G497" s="2" t="s">
        <v>13</v>
      </c>
      <c r="H497">
        <v>10000182</v>
      </c>
      <c r="I497" t="s">
        <v>31</v>
      </c>
      <c r="J497">
        <v>26.8</v>
      </c>
    </row>
    <row r="498" spans="1:10" x14ac:dyDescent="0.2">
      <c r="A498" t="s">
        <v>90</v>
      </c>
      <c r="B498" s="1">
        <v>42776</v>
      </c>
      <c r="C498" t="s">
        <v>22</v>
      </c>
      <c r="D498" t="s">
        <v>64</v>
      </c>
      <c r="E498">
        <v>1000002973</v>
      </c>
      <c r="F498" t="s">
        <v>63</v>
      </c>
      <c r="G498" s="2" t="s">
        <v>13</v>
      </c>
      <c r="H498">
        <v>10000078</v>
      </c>
      <c r="I498" t="s">
        <v>30</v>
      </c>
      <c r="J498">
        <v>6.9</v>
      </c>
    </row>
    <row r="499" spans="1:10" x14ac:dyDescent="0.2">
      <c r="A499" t="s">
        <v>90</v>
      </c>
      <c r="B499" s="1">
        <v>42776</v>
      </c>
      <c r="C499" t="s">
        <v>22</v>
      </c>
      <c r="D499" t="s">
        <v>64</v>
      </c>
      <c r="E499">
        <v>1000002973</v>
      </c>
      <c r="F499" t="s">
        <v>63</v>
      </c>
      <c r="G499" s="2" t="s">
        <v>13</v>
      </c>
      <c r="H499">
        <v>10000131</v>
      </c>
      <c r="I499" t="s">
        <v>38</v>
      </c>
      <c r="J499">
        <v>28.8</v>
      </c>
    </row>
    <row r="500" spans="1:10" x14ac:dyDescent="0.2">
      <c r="A500" t="s">
        <v>90</v>
      </c>
      <c r="B500" s="1">
        <v>42776</v>
      </c>
      <c r="C500" t="s">
        <v>22</v>
      </c>
      <c r="D500" t="s">
        <v>49</v>
      </c>
      <c r="E500">
        <v>1000000018</v>
      </c>
      <c r="F500" t="s">
        <v>48</v>
      </c>
      <c r="G500" s="2" t="s">
        <v>13</v>
      </c>
      <c r="H500">
        <v>10000182</v>
      </c>
      <c r="I500" t="s">
        <v>31</v>
      </c>
      <c r="J500">
        <v>18.100000000000001</v>
      </c>
    </row>
    <row r="501" spans="1:10" x14ac:dyDescent="0.2">
      <c r="A501" t="s">
        <v>90</v>
      </c>
      <c r="B501" s="1">
        <v>42776</v>
      </c>
      <c r="C501" t="s">
        <v>22</v>
      </c>
      <c r="D501" t="s">
        <v>35</v>
      </c>
      <c r="E501">
        <v>1000000047</v>
      </c>
      <c r="F501" t="s">
        <v>34</v>
      </c>
      <c r="G501" s="2" t="s">
        <v>13</v>
      </c>
      <c r="H501">
        <v>10000172</v>
      </c>
      <c r="I501" t="s">
        <v>18</v>
      </c>
      <c r="J501">
        <v>4.2</v>
      </c>
    </row>
    <row r="502" spans="1:10" x14ac:dyDescent="0.2">
      <c r="A502" t="s">
        <v>90</v>
      </c>
      <c r="B502" s="1">
        <v>42776</v>
      </c>
      <c r="C502" t="s">
        <v>22</v>
      </c>
      <c r="D502" t="s">
        <v>35</v>
      </c>
      <c r="E502">
        <v>1000000047</v>
      </c>
      <c r="F502" t="s">
        <v>34</v>
      </c>
      <c r="G502" s="2" t="s">
        <v>13</v>
      </c>
      <c r="H502">
        <v>20000099</v>
      </c>
      <c r="I502" t="s">
        <v>20</v>
      </c>
      <c r="J502">
        <v>2.5</v>
      </c>
    </row>
    <row r="503" spans="1:10" x14ac:dyDescent="0.2">
      <c r="A503" t="s">
        <v>90</v>
      </c>
      <c r="B503" s="1">
        <v>42777</v>
      </c>
      <c r="C503" t="s">
        <v>9</v>
      </c>
      <c r="D503" t="s">
        <v>57</v>
      </c>
      <c r="E503">
        <v>1000001502</v>
      </c>
      <c r="F503" t="s">
        <v>56</v>
      </c>
      <c r="G503" s="2" t="s">
        <v>13</v>
      </c>
      <c r="H503">
        <v>10000211</v>
      </c>
      <c r="I503" t="s">
        <v>11</v>
      </c>
      <c r="J503">
        <v>54.4</v>
      </c>
    </row>
    <row r="504" spans="1:10" x14ac:dyDescent="0.2">
      <c r="A504" t="s">
        <v>90</v>
      </c>
      <c r="B504" s="1">
        <v>42777</v>
      </c>
      <c r="C504" t="s">
        <v>9</v>
      </c>
      <c r="D504" t="s">
        <v>17</v>
      </c>
      <c r="E504">
        <v>1000000059</v>
      </c>
      <c r="F504" t="s">
        <v>55</v>
      </c>
      <c r="G504" s="2" t="s">
        <v>13</v>
      </c>
      <c r="H504">
        <v>10000131</v>
      </c>
      <c r="I504" t="s">
        <v>38</v>
      </c>
      <c r="J504">
        <v>30.5</v>
      </c>
    </row>
    <row r="505" spans="1:10" x14ac:dyDescent="0.2">
      <c r="A505" t="s">
        <v>90</v>
      </c>
      <c r="B505" s="1">
        <v>42777</v>
      </c>
      <c r="C505" t="s">
        <v>9</v>
      </c>
      <c r="D505" t="s">
        <v>17</v>
      </c>
      <c r="E505">
        <v>1000000059</v>
      </c>
      <c r="F505" t="s">
        <v>55</v>
      </c>
      <c r="G505" s="2" t="s">
        <v>13</v>
      </c>
      <c r="H505">
        <v>10000131</v>
      </c>
      <c r="I505" t="s">
        <v>38</v>
      </c>
      <c r="J505">
        <v>75.900000000000006</v>
      </c>
    </row>
    <row r="506" spans="1:10" x14ac:dyDescent="0.2">
      <c r="A506" t="s">
        <v>90</v>
      </c>
      <c r="B506" s="1">
        <v>42777</v>
      </c>
      <c r="C506" t="s">
        <v>9</v>
      </c>
      <c r="D506" t="s">
        <v>17</v>
      </c>
      <c r="E506">
        <v>1000000059</v>
      </c>
      <c r="F506" t="s">
        <v>55</v>
      </c>
      <c r="G506" s="2" t="s">
        <v>13</v>
      </c>
      <c r="H506">
        <v>10000131</v>
      </c>
      <c r="I506" t="s">
        <v>38</v>
      </c>
      <c r="J506">
        <v>76.5</v>
      </c>
    </row>
    <row r="507" spans="1:10" x14ac:dyDescent="0.2">
      <c r="A507" t="s">
        <v>90</v>
      </c>
      <c r="B507" s="1">
        <v>42777</v>
      </c>
      <c r="C507" t="s">
        <v>9</v>
      </c>
      <c r="D507" t="s">
        <v>17</v>
      </c>
      <c r="E507">
        <v>1000000059</v>
      </c>
      <c r="F507" t="s">
        <v>55</v>
      </c>
      <c r="G507" s="2" t="s">
        <v>13</v>
      </c>
      <c r="H507">
        <v>10000131</v>
      </c>
      <c r="I507" t="s">
        <v>38</v>
      </c>
      <c r="J507">
        <v>76.3</v>
      </c>
    </row>
    <row r="508" spans="1:10" x14ac:dyDescent="0.2">
      <c r="A508" t="s">
        <v>90</v>
      </c>
      <c r="B508" s="1">
        <v>42778</v>
      </c>
      <c r="C508" t="s">
        <v>43</v>
      </c>
      <c r="D508" t="s">
        <v>51</v>
      </c>
      <c r="E508">
        <v>1000000460</v>
      </c>
      <c r="F508" t="s">
        <v>50</v>
      </c>
      <c r="G508" s="2" t="s">
        <v>13</v>
      </c>
      <c r="H508">
        <v>10000131</v>
      </c>
      <c r="I508" t="s">
        <v>38</v>
      </c>
      <c r="J508">
        <v>22.3</v>
      </c>
    </row>
    <row r="509" spans="1:10" x14ac:dyDescent="0.2">
      <c r="A509" t="s">
        <v>90</v>
      </c>
      <c r="B509" s="1">
        <v>42778</v>
      </c>
      <c r="C509" t="s">
        <v>43</v>
      </c>
      <c r="D509" t="s">
        <v>51</v>
      </c>
      <c r="E509">
        <v>1000000460</v>
      </c>
      <c r="F509" t="s">
        <v>50</v>
      </c>
      <c r="G509" s="2" t="s">
        <v>13</v>
      </c>
      <c r="H509">
        <v>10000211</v>
      </c>
      <c r="I509" t="s">
        <v>11</v>
      </c>
      <c r="J509">
        <v>13.8</v>
      </c>
    </row>
    <row r="510" spans="1:10" x14ac:dyDescent="0.2">
      <c r="A510" t="s">
        <v>90</v>
      </c>
      <c r="B510" s="1">
        <v>42778</v>
      </c>
      <c r="C510" t="s">
        <v>9</v>
      </c>
      <c r="D510" t="s">
        <v>15</v>
      </c>
      <c r="E510">
        <v>1000002981</v>
      </c>
      <c r="F510" t="s">
        <v>62</v>
      </c>
      <c r="G510" s="2" t="s">
        <v>13</v>
      </c>
      <c r="H510">
        <v>10000064</v>
      </c>
      <c r="I510" t="s">
        <v>53</v>
      </c>
      <c r="J510">
        <v>12.4</v>
      </c>
    </row>
    <row r="511" spans="1:10" x14ac:dyDescent="0.2">
      <c r="A511" t="s">
        <v>90</v>
      </c>
      <c r="B511" s="1">
        <v>42778</v>
      </c>
      <c r="C511" t="s">
        <v>9</v>
      </c>
      <c r="D511" t="s">
        <v>15</v>
      </c>
      <c r="E511">
        <v>1000002981</v>
      </c>
      <c r="F511" t="s">
        <v>62</v>
      </c>
      <c r="G511" s="2" t="s">
        <v>13</v>
      </c>
      <c r="H511">
        <v>10000111</v>
      </c>
      <c r="I511" t="s">
        <v>37</v>
      </c>
      <c r="J511">
        <v>8.4</v>
      </c>
    </row>
    <row r="512" spans="1:10" x14ac:dyDescent="0.2">
      <c r="A512" t="s">
        <v>90</v>
      </c>
      <c r="B512" s="1">
        <v>42778</v>
      </c>
      <c r="C512" t="s">
        <v>9</v>
      </c>
      <c r="D512" t="s">
        <v>15</v>
      </c>
      <c r="E512">
        <v>1000002981</v>
      </c>
      <c r="F512" t="s">
        <v>62</v>
      </c>
      <c r="G512" s="2" t="s">
        <v>13</v>
      </c>
      <c r="H512">
        <v>10000131</v>
      </c>
      <c r="I512" t="s">
        <v>38</v>
      </c>
      <c r="J512">
        <v>12.3</v>
      </c>
    </row>
    <row r="513" spans="1:10" x14ac:dyDescent="0.2">
      <c r="A513" t="s">
        <v>90</v>
      </c>
      <c r="B513" s="1">
        <v>42778</v>
      </c>
      <c r="C513" t="s">
        <v>9</v>
      </c>
      <c r="D513" t="s">
        <v>15</v>
      </c>
      <c r="E513">
        <v>1000002986</v>
      </c>
      <c r="F513" t="s">
        <v>14</v>
      </c>
      <c r="G513" s="2" t="s">
        <v>13</v>
      </c>
      <c r="H513">
        <v>10000111</v>
      </c>
      <c r="I513" t="s">
        <v>37</v>
      </c>
      <c r="J513">
        <v>26.5</v>
      </c>
    </row>
    <row r="514" spans="1:10" x14ac:dyDescent="0.2">
      <c r="A514" t="s">
        <v>90</v>
      </c>
      <c r="B514" s="1">
        <v>42778</v>
      </c>
      <c r="C514" t="s">
        <v>9</v>
      </c>
      <c r="D514" t="s">
        <v>15</v>
      </c>
      <c r="E514">
        <v>1000002986</v>
      </c>
      <c r="F514" t="s">
        <v>14</v>
      </c>
      <c r="G514" s="2" t="s">
        <v>13</v>
      </c>
      <c r="H514">
        <v>10000111</v>
      </c>
      <c r="I514" t="s">
        <v>37</v>
      </c>
      <c r="J514">
        <v>17.399999999999999</v>
      </c>
    </row>
    <row r="515" spans="1:10" x14ac:dyDescent="0.2">
      <c r="A515" t="s">
        <v>90</v>
      </c>
      <c r="B515" s="1">
        <v>42778</v>
      </c>
      <c r="C515" t="s">
        <v>9</v>
      </c>
      <c r="D515" t="s">
        <v>57</v>
      </c>
      <c r="E515">
        <v>1000001502</v>
      </c>
      <c r="F515" t="s">
        <v>56</v>
      </c>
      <c r="G515" s="2" t="s">
        <v>13</v>
      </c>
      <c r="H515">
        <v>10000131</v>
      </c>
      <c r="I515" t="s">
        <v>38</v>
      </c>
      <c r="J515">
        <v>10</v>
      </c>
    </row>
    <row r="516" spans="1:10" x14ac:dyDescent="0.2">
      <c r="A516" t="s">
        <v>90</v>
      </c>
      <c r="B516" s="1">
        <v>42778</v>
      </c>
      <c r="C516" t="s">
        <v>9</v>
      </c>
      <c r="D516" t="s">
        <v>59</v>
      </c>
      <c r="E516">
        <v>1000000192</v>
      </c>
      <c r="F516" t="s">
        <v>58</v>
      </c>
      <c r="G516" s="2" t="s">
        <v>13</v>
      </c>
      <c r="H516">
        <v>10000064</v>
      </c>
      <c r="I516" t="s">
        <v>53</v>
      </c>
      <c r="J516">
        <v>4.9000000000000004</v>
      </c>
    </row>
    <row r="517" spans="1:10" x14ac:dyDescent="0.2">
      <c r="A517" t="s">
        <v>90</v>
      </c>
      <c r="B517" s="1">
        <v>42778</v>
      </c>
      <c r="C517" t="s">
        <v>9</v>
      </c>
      <c r="D517" t="s">
        <v>59</v>
      </c>
      <c r="E517">
        <v>1000000192</v>
      </c>
      <c r="F517" t="s">
        <v>58</v>
      </c>
      <c r="G517" s="2" t="s">
        <v>13</v>
      </c>
      <c r="H517">
        <v>10000111</v>
      </c>
      <c r="I517" t="s">
        <v>37</v>
      </c>
      <c r="J517">
        <v>8.1999999999999993</v>
      </c>
    </row>
    <row r="518" spans="1:10" x14ac:dyDescent="0.2">
      <c r="A518" t="s">
        <v>90</v>
      </c>
      <c r="B518" s="1">
        <v>42778</v>
      </c>
      <c r="C518" t="s">
        <v>9</v>
      </c>
      <c r="D518" t="s">
        <v>59</v>
      </c>
      <c r="E518">
        <v>1000000192</v>
      </c>
      <c r="F518" t="s">
        <v>58</v>
      </c>
      <c r="G518" s="2" t="s">
        <v>13</v>
      </c>
      <c r="H518">
        <v>10000131</v>
      </c>
      <c r="I518" t="s">
        <v>38</v>
      </c>
      <c r="J518">
        <v>19.399999999999999</v>
      </c>
    </row>
    <row r="519" spans="1:10" x14ac:dyDescent="0.2">
      <c r="A519" t="s">
        <v>90</v>
      </c>
      <c r="B519" s="1">
        <v>42778</v>
      </c>
      <c r="C519" t="s">
        <v>9</v>
      </c>
      <c r="D519" t="s">
        <v>17</v>
      </c>
      <c r="E519">
        <v>1000000059</v>
      </c>
      <c r="F519" t="s">
        <v>55</v>
      </c>
      <c r="G519" s="2" t="s">
        <v>13</v>
      </c>
      <c r="H519">
        <v>10000131</v>
      </c>
      <c r="I519" t="s">
        <v>38</v>
      </c>
      <c r="J519">
        <v>74.099999999999994</v>
      </c>
    </row>
    <row r="520" spans="1:10" x14ac:dyDescent="0.2">
      <c r="A520" t="s">
        <v>90</v>
      </c>
      <c r="B520" s="1">
        <v>42779</v>
      </c>
      <c r="C520" t="s">
        <v>43</v>
      </c>
      <c r="D520" t="s">
        <v>66</v>
      </c>
      <c r="E520">
        <v>1000001135</v>
      </c>
      <c r="F520" t="s">
        <v>65</v>
      </c>
      <c r="G520" s="2" t="s">
        <v>13</v>
      </c>
      <c r="H520">
        <v>10000111</v>
      </c>
      <c r="I520" t="s">
        <v>37</v>
      </c>
      <c r="J520">
        <v>4</v>
      </c>
    </row>
    <row r="521" spans="1:10" x14ac:dyDescent="0.2">
      <c r="A521" t="s">
        <v>90</v>
      </c>
      <c r="B521" s="1">
        <v>42779</v>
      </c>
      <c r="C521" t="s">
        <v>9</v>
      </c>
      <c r="D521" t="s">
        <v>72</v>
      </c>
      <c r="E521">
        <v>1000000064</v>
      </c>
      <c r="F521" t="s">
        <v>76</v>
      </c>
      <c r="G521" s="2" t="s">
        <v>13</v>
      </c>
      <c r="H521">
        <v>10000131</v>
      </c>
      <c r="I521" t="s">
        <v>38</v>
      </c>
      <c r="J521">
        <v>39.4</v>
      </c>
    </row>
    <row r="522" spans="1:10" x14ac:dyDescent="0.2">
      <c r="A522" t="s">
        <v>90</v>
      </c>
      <c r="B522" s="1">
        <v>42779</v>
      </c>
      <c r="C522" t="s">
        <v>9</v>
      </c>
      <c r="D522" t="s">
        <v>17</v>
      </c>
      <c r="E522">
        <v>1000000059</v>
      </c>
      <c r="F522" t="s">
        <v>55</v>
      </c>
      <c r="G522" s="2" t="s">
        <v>13</v>
      </c>
      <c r="H522">
        <v>10000172</v>
      </c>
      <c r="I522" t="s">
        <v>18</v>
      </c>
      <c r="J522">
        <v>13.2</v>
      </c>
    </row>
    <row r="523" spans="1:10" x14ac:dyDescent="0.2">
      <c r="A523" t="s">
        <v>90</v>
      </c>
      <c r="B523" s="1">
        <v>42779</v>
      </c>
      <c r="C523" t="s">
        <v>9</v>
      </c>
      <c r="D523" t="s">
        <v>17</v>
      </c>
      <c r="E523">
        <v>1000000059</v>
      </c>
      <c r="F523" t="s">
        <v>55</v>
      </c>
      <c r="G523" s="2" t="s">
        <v>13</v>
      </c>
      <c r="H523">
        <v>20000099</v>
      </c>
      <c r="I523" t="s">
        <v>20</v>
      </c>
      <c r="J523">
        <v>65.099999999999994</v>
      </c>
    </row>
    <row r="524" spans="1:10" x14ac:dyDescent="0.2">
      <c r="A524" t="s">
        <v>90</v>
      </c>
      <c r="B524" s="1">
        <v>42779</v>
      </c>
      <c r="C524" t="s">
        <v>9</v>
      </c>
      <c r="D524" t="s">
        <v>17</v>
      </c>
      <c r="E524">
        <v>1000001649</v>
      </c>
      <c r="F524" t="s">
        <v>16</v>
      </c>
      <c r="G524" s="2" t="s">
        <v>13</v>
      </c>
      <c r="H524">
        <v>10000111</v>
      </c>
      <c r="I524" t="s">
        <v>37</v>
      </c>
      <c r="J524">
        <v>25.8</v>
      </c>
    </row>
    <row r="525" spans="1:10" x14ac:dyDescent="0.2">
      <c r="A525" t="s">
        <v>90</v>
      </c>
      <c r="B525" s="1">
        <v>42779</v>
      </c>
      <c r="C525" t="s">
        <v>22</v>
      </c>
      <c r="D525" t="s">
        <v>69</v>
      </c>
      <c r="E525">
        <v>1000000129</v>
      </c>
      <c r="F525" t="s">
        <v>70</v>
      </c>
      <c r="G525" s="2" t="s">
        <v>13</v>
      </c>
      <c r="H525">
        <v>10000131</v>
      </c>
      <c r="I525" t="s">
        <v>38</v>
      </c>
      <c r="J525">
        <v>9.3000000000000007</v>
      </c>
    </row>
    <row r="526" spans="1:10" x14ac:dyDescent="0.2">
      <c r="A526" t="s">
        <v>90</v>
      </c>
      <c r="B526" s="1">
        <v>42779</v>
      </c>
      <c r="C526" t="s">
        <v>22</v>
      </c>
      <c r="D526" t="s">
        <v>69</v>
      </c>
      <c r="E526">
        <v>1000000129</v>
      </c>
      <c r="F526" t="s">
        <v>70</v>
      </c>
      <c r="G526" s="2" t="s">
        <v>13</v>
      </c>
      <c r="H526">
        <v>10000136</v>
      </c>
      <c r="I526" t="s">
        <v>40</v>
      </c>
      <c r="J526">
        <v>29</v>
      </c>
    </row>
    <row r="527" spans="1:10" x14ac:dyDescent="0.2">
      <c r="A527" t="s">
        <v>90</v>
      </c>
      <c r="B527" s="1">
        <v>42780</v>
      </c>
      <c r="C527" t="s">
        <v>9</v>
      </c>
      <c r="D527" t="s">
        <v>57</v>
      </c>
      <c r="E527">
        <v>1000001502</v>
      </c>
      <c r="F527" t="s">
        <v>56</v>
      </c>
      <c r="G527" s="2" t="s">
        <v>13</v>
      </c>
      <c r="H527">
        <v>10000064</v>
      </c>
      <c r="I527" t="s">
        <v>53</v>
      </c>
      <c r="J527">
        <v>9</v>
      </c>
    </row>
    <row r="528" spans="1:10" x14ac:dyDescent="0.2">
      <c r="A528" t="s">
        <v>90</v>
      </c>
      <c r="B528" s="1">
        <v>42780</v>
      </c>
      <c r="C528" t="s">
        <v>9</v>
      </c>
      <c r="D528" t="s">
        <v>57</v>
      </c>
      <c r="E528">
        <v>1000001502</v>
      </c>
      <c r="F528" t="s">
        <v>56</v>
      </c>
      <c r="G528" s="2" t="s">
        <v>13</v>
      </c>
      <c r="H528">
        <v>10000131</v>
      </c>
      <c r="I528" t="s">
        <v>38</v>
      </c>
      <c r="J528">
        <v>74.2</v>
      </c>
    </row>
    <row r="529" spans="1:10" x14ac:dyDescent="0.2">
      <c r="A529" t="s">
        <v>90</v>
      </c>
      <c r="B529" s="1">
        <v>42780</v>
      </c>
      <c r="C529" t="s">
        <v>9</v>
      </c>
      <c r="D529" t="s">
        <v>17</v>
      </c>
      <c r="E529">
        <v>1000000059</v>
      </c>
      <c r="F529" t="s">
        <v>55</v>
      </c>
      <c r="G529" s="2" t="s">
        <v>13</v>
      </c>
      <c r="H529">
        <v>10000111</v>
      </c>
      <c r="I529" t="s">
        <v>37</v>
      </c>
      <c r="J529">
        <v>80.400000000000006</v>
      </c>
    </row>
    <row r="530" spans="1:10" x14ac:dyDescent="0.2">
      <c r="A530" t="s">
        <v>90</v>
      </c>
      <c r="B530" s="1">
        <v>42780</v>
      </c>
      <c r="C530" t="s">
        <v>9</v>
      </c>
      <c r="D530" t="s">
        <v>17</v>
      </c>
      <c r="E530">
        <v>1000000059</v>
      </c>
      <c r="F530" t="s">
        <v>55</v>
      </c>
      <c r="G530" s="2" t="s">
        <v>13</v>
      </c>
      <c r="H530">
        <v>10000136</v>
      </c>
      <c r="I530" t="s">
        <v>40</v>
      </c>
      <c r="J530">
        <v>4.8</v>
      </c>
    </row>
    <row r="531" spans="1:10" x14ac:dyDescent="0.2">
      <c r="A531" t="s">
        <v>90</v>
      </c>
      <c r="B531" s="1">
        <v>42780</v>
      </c>
      <c r="C531" t="s">
        <v>9</v>
      </c>
      <c r="D531" t="s">
        <v>17</v>
      </c>
      <c r="E531">
        <v>1000000059</v>
      </c>
      <c r="F531" t="s">
        <v>55</v>
      </c>
      <c r="G531" s="2" t="s">
        <v>13</v>
      </c>
      <c r="H531">
        <v>10000172</v>
      </c>
      <c r="I531" t="s">
        <v>18</v>
      </c>
      <c r="J531">
        <v>55.3</v>
      </c>
    </row>
    <row r="532" spans="1:10" x14ac:dyDescent="0.2">
      <c r="A532" t="s">
        <v>90</v>
      </c>
      <c r="B532" s="1">
        <v>42780</v>
      </c>
      <c r="C532" t="s">
        <v>9</v>
      </c>
      <c r="D532" t="s">
        <v>12</v>
      </c>
      <c r="E532">
        <v>1000000072</v>
      </c>
      <c r="F532" t="s">
        <v>10</v>
      </c>
      <c r="G532" s="2" t="s">
        <v>13</v>
      </c>
      <c r="H532">
        <v>10000131</v>
      </c>
      <c r="I532" t="s">
        <v>38</v>
      </c>
      <c r="J532">
        <v>41.9</v>
      </c>
    </row>
    <row r="533" spans="1:10" x14ac:dyDescent="0.2">
      <c r="A533" t="s">
        <v>90</v>
      </c>
      <c r="B533" s="1">
        <v>42780</v>
      </c>
      <c r="C533" t="s">
        <v>9</v>
      </c>
      <c r="D533" t="s">
        <v>12</v>
      </c>
      <c r="E533">
        <v>1000000072</v>
      </c>
      <c r="F533" t="s">
        <v>10</v>
      </c>
      <c r="G533" s="2" t="s">
        <v>13</v>
      </c>
      <c r="H533">
        <v>20000099</v>
      </c>
      <c r="I533" t="s">
        <v>20</v>
      </c>
      <c r="J533">
        <v>2.2999999999999998</v>
      </c>
    </row>
    <row r="534" spans="1:10" x14ac:dyDescent="0.2">
      <c r="A534" t="s">
        <v>90</v>
      </c>
      <c r="B534" s="1">
        <v>42780</v>
      </c>
      <c r="C534" t="s">
        <v>22</v>
      </c>
      <c r="D534" t="s">
        <v>46</v>
      </c>
      <c r="E534">
        <v>1000001133</v>
      </c>
      <c r="F534" t="s">
        <v>45</v>
      </c>
      <c r="G534" s="2" t="s">
        <v>13</v>
      </c>
      <c r="H534">
        <v>10000131</v>
      </c>
      <c r="I534" t="s">
        <v>38</v>
      </c>
      <c r="J534">
        <v>25.1</v>
      </c>
    </row>
    <row r="535" spans="1:10" x14ac:dyDescent="0.2">
      <c r="A535" t="s">
        <v>90</v>
      </c>
      <c r="B535" s="1">
        <v>42780</v>
      </c>
      <c r="C535" t="s">
        <v>22</v>
      </c>
      <c r="D535" t="s">
        <v>46</v>
      </c>
      <c r="E535">
        <v>1000001133</v>
      </c>
      <c r="F535" t="s">
        <v>45</v>
      </c>
      <c r="G535" s="2" t="s">
        <v>13</v>
      </c>
      <c r="H535">
        <v>10000136</v>
      </c>
      <c r="I535" t="s">
        <v>40</v>
      </c>
      <c r="J535">
        <v>9.6</v>
      </c>
    </row>
    <row r="536" spans="1:10" x14ac:dyDescent="0.2">
      <c r="A536" t="s">
        <v>90</v>
      </c>
      <c r="B536" s="1">
        <v>42780</v>
      </c>
      <c r="C536" t="s">
        <v>22</v>
      </c>
      <c r="D536" t="s">
        <v>46</v>
      </c>
      <c r="E536">
        <v>1000001133</v>
      </c>
      <c r="F536" t="s">
        <v>45</v>
      </c>
      <c r="G536" s="2" t="s">
        <v>13</v>
      </c>
      <c r="H536">
        <v>10000182</v>
      </c>
      <c r="I536" t="s">
        <v>31</v>
      </c>
      <c r="J536">
        <v>28.2</v>
      </c>
    </row>
    <row r="537" spans="1:10" x14ac:dyDescent="0.2">
      <c r="A537" t="s">
        <v>90</v>
      </c>
      <c r="B537" s="1">
        <v>42780</v>
      </c>
      <c r="C537" t="s">
        <v>22</v>
      </c>
      <c r="D537" t="s">
        <v>49</v>
      </c>
      <c r="E537">
        <v>1000000018</v>
      </c>
      <c r="F537" t="s">
        <v>48</v>
      </c>
      <c r="G537" s="2" t="s">
        <v>13</v>
      </c>
      <c r="H537">
        <v>10000131</v>
      </c>
      <c r="I537" t="s">
        <v>38</v>
      </c>
      <c r="J537">
        <v>38</v>
      </c>
    </row>
    <row r="538" spans="1:10" x14ac:dyDescent="0.2">
      <c r="A538" t="s">
        <v>90</v>
      </c>
      <c r="B538" s="1">
        <v>42780</v>
      </c>
      <c r="C538" t="s">
        <v>22</v>
      </c>
      <c r="D538" t="s">
        <v>49</v>
      </c>
      <c r="E538">
        <v>1000000018</v>
      </c>
      <c r="F538" t="s">
        <v>48</v>
      </c>
      <c r="G538" s="2" t="s">
        <v>13</v>
      </c>
      <c r="H538">
        <v>10000131</v>
      </c>
      <c r="I538" t="s">
        <v>38</v>
      </c>
      <c r="J538">
        <v>37.200000000000003</v>
      </c>
    </row>
    <row r="539" spans="1:10" x14ac:dyDescent="0.2">
      <c r="A539" t="s">
        <v>90</v>
      </c>
      <c r="B539" s="1">
        <v>42780</v>
      </c>
      <c r="C539" t="s">
        <v>22</v>
      </c>
      <c r="D539" t="s">
        <v>69</v>
      </c>
      <c r="E539">
        <v>1000000129</v>
      </c>
      <c r="F539" t="s">
        <v>70</v>
      </c>
      <c r="G539" s="2" t="s">
        <v>13</v>
      </c>
      <c r="H539">
        <v>10000136</v>
      </c>
      <c r="I539" t="s">
        <v>40</v>
      </c>
      <c r="J539">
        <v>26.8</v>
      </c>
    </row>
    <row r="540" spans="1:10" x14ac:dyDescent="0.2">
      <c r="A540" t="s">
        <v>90</v>
      </c>
      <c r="B540" s="1">
        <v>42781</v>
      </c>
      <c r="C540" t="s">
        <v>43</v>
      </c>
      <c r="D540" t="s">
        <v>42</v>
      </c>
      <c r="E540">
        <v>1000001014</v>
      </c>
      <c r="F540" t="s">
        <v>44</v>
      </c>
      <c r="G540" s="2" t="s">
        <v>13</v>
      </c>
      <c r="H540">
        <v>10000131</v>
      </c>
      <c r="I540" t="s">
        <v>38</v>
      </c>
      <c r="J540">
        <v>21.7</v>
      </c>
    </row>
    <row r="541" spans="1:10" x14ac:dyDescent="0.2">
      <c r="A541" t="s">
        <v>90</v>
      </c>
      <c r="B541" s="1">
        <v>42781</v>
      </c>
      <c r="C541" t="s">
        <v>43</v>
      </c>
      <c r="D541" t="s">
        <v>42</v>
      </c>
      <c r="E541">
        <v>1000001014</v>
      </c>
      <c r="F541" t="s">
        <v>44</v>
      </c>
      <c r="G541" s="2" t="s">
        <v>13</v>
      </c>
      <c r="H541">
        <v>20000099</v>
      </c>
      <c r="I541" t="s">
        <v>20</v>
      </c>
      <c r="J541">
        <v>15</v>
      </c>
    </row>
    <row r="542" spans="1:10" x14ac:dyDescent="0.2">
      <c r="A542" t="s">
        <v>90</v>
      </c>
      <c r="B542" s="1">
        <v>42781</v>
      </c>
      <c r="C542" t="s">
        <v>9</v>
      </c>
      <c r="D542" t="s">
        <v>17</v>
      </c>
      <c r="E542">
        <v>1000000059</v>
      </c>
      <c r="F542" t="s">
        <v>55</v>
      </c>
      <c r="G542" s="2" t="s">
        <v>13</v>
      </c>
      <c r="H542">
        <v>10000064</v>
      </c>
      <c r="I542" t="s">
        <v>53</v>
      </c>
      <c r="J542">
        <v>15.9</v>
      </c>
    </row>
    <row r="543" spans="1:10" x14ac:dyDescent="0.2">
      <c r="A543" t="s">
        <v>90</v>
      </c>
      <c r="B543" s="1">
        <v>42781</v>
      </c>
      <c r="C543" t="s">
        <v>22</v>
      </c>
      <c r="D543" t="s">
        <v>49</v>
      </c>
      <c r="E543">
        <v>1000000020</v>
      </c>
      <c r="F543" t="s">
        <v>73</v>
      </c>
      <c r="G543" s="2" t="s">
        <v>13</v>
      </c>
      <c r="H543">
        <v>10000078</v>
      </c>
      <c r="I543" t="s">
        <v>30</v>
      </c>
      <c r="J543">
        <v>37.299999999999997</v>
      </c>
    </row>
    <row r="544" spans="1:10" x14ac:dyDescent="0.2">
      <c r="A544" t="s">
        <v>90</v>
      </c>
      <c r="B544" s="1">
        <v>42781</v>
      </c>
      <c r="C544" t="s">
        <v>22</v>
      </c>
      <c r="D544" t="s">
        <v>49</v>
      </c>
      <c r="E544">
        <v>1000000020</v>
      </c>
      <c r="F544" t="s">
        <v>73</v>
      </c>
      <c r="G544" s="2" t="s">
        <v>13</v>
      </c>
      <c r="H544">
        <v>10000078</v>
      </c>
      <c r="I544" t="s">
        <v>30</v>
      </c>
      <c r="J544">
        <v>37.4</v>
      </c>
    </row>
    <row r="545" spans="1:10" x14ac:dyDescent="0.2">
      <c r="A545" t="s">
        <v>90</v>
      </c>
      <c r="B545" s="1">
        <v>42781</v>
      </c>
      <c r="C545" t="s">
        <v>22</v>
      </c>
      <c r="D545" t="s">
        <v>29</v>
      </c>
      <c r="E545">
        <v>1000000054</v>
      </c>
      <c r="F545" t="s">
        <v>36</v>
      </c>
      <c r="G545" s="2" t="s">
        <v>13</v>
      </c>
      <c r="H545">
        <v>10000111</v>
      </c>
      <c r="I545" t="s">
        <v>37</v>
      </c>
      <c r="J545">
        <v>66.599999999999994</v>
      </c>
    </row>
    <row r="546" spans="1:10" x14ac:dyDescent="0.2">
      <c r="A546" t="s">
        <v>90</v>
      </c>
      <c r="B546" s="1">
        <v>42781</v>
      </c>
      <c r="C546" t="s">
        <v>22</v>
      </c>
      <c r="D546" t="s">
        <v>29</v>
      </c>
      <c r="E546">
        <v>1000000101</v>
      </c>
      <c r="F546" t="s">
        <v>39</v>
      </c>
      <c r="G546" s="2" t="s">
        <v>13</v>
      </c>
      <c r="H546">
        <v>10000182</v>
      </c>
      <c r="I546" t="s">
        <v>31</v>
      </c>
      <c r="J546">
        <v>27.3</v>
      </c>
    </row>
    <row r="547" spans="1:10" x14ac:dyDescent="0.2">
      <c r="A547" t="s">
        <v>90</v>
      </c>
      <c r="B547" s="1">
        <v>42781</v>
      </c>
      <c r="C547" t="s">
        <v>22</v>
      </c>
      <c r="D547" t="s">
        <v>54</v>
      </c>
      <c r="E547">
        <v>1000000046</v>
      </c>
      <c r="F547" t="s">
        <v>52</v>
      </c>
      <c r="G547" s="2" t="s">
        <v>13</v>
      </c>
      <c r="H547">
        <v>10000172</v>
      </c>
      <c r="I547" t="s">
        <v>18</v>
      </c>
      <c r="J547">
        <v>67.5</v>
      </c>
    </row>
    <row r="548" spans="1:10" x14ac:dyDescent="0.2">
      <c r="A548" t="s">
        <v>90</v>
      </c>
      <c r="B548" s="1">
        <v>42782</v>
      </c>
      <c r="C548" t="s">
        <v>43</v>
      </c>
      <c r="D548" t="s">
        <v>42</v>
      </c>
      <c r="E548">
        <v>1000000931</v>
      </c>
      <c r="F548" t="s">
        <v>41</v>
      </c>
      <c r="G548" s="2" t="s">
        <v>13</v>
      </c>
      <c r="H548">
        <v>10000078</v>
      </c>
      <c r="I548" t="s">
        <v>30</v>
      </c>
      <c r="J548">
        <v>9</v>
      </c>
    </row>
    <row r="549" spans="1:10" x14ac:dyDescent="0.2">
      <c r="A549" t="s">
        <v>90</v>
      </c>
      <c r="B549" s="1">
        <v>42782</v>
      </c>
      <c r="C549" t="s">
        <v>43</v>
      </c>
      <c r="D549" t="s">
        <v>42</v>
      </c>
      <c r="E549">
        <v>1000000931</v>
      </c>
      <c r="F549" t="s">
        <v>41</v>
      </c>
      <c r="G549" s="2" t="s">
        <v>13</v>
      </c>
      <c r="H549">
        <v>10000131</v>
      </c>
      <c r="I549" t="s">
        <v>38</v>
      </c>
      <c r="J549">
        <v>16.100000000000001</v>
      </c>
    </row>
    <row r="550" spans="1:10" x14ac:dyDescent="0.2">
      <c r="A550" t="s">
        <v>90</v>
      </c>
      <c r="B550" s="1">
        <v>42782</v>
      </c>
      <c r="C550" t="s">
        <v>43</v>
      </c>
      <c r="D550" t="s">
        <v>42</v>
      </c>
      <c r="E550">
        <v>1000000931</v>
      </c>
      <c r="F550" t="s">
        <v>41</v>
      </c>
      <c r="G550" s="2" t="s">
        <v>13</v>
      </c>
      <c r="H550">
        <v>20000099</v>
      </c>
      <c r="I550" t="s">
        <v>20</v>
      </c>
      <c r="J550">
        <v>4.8</v>
      </c>
    </row>
    <row r="551" spans="1:10" x14ac:dyDescent="0.2">
      <c r="A551" t="s">
        <v>90</v>
      </c>
      <c r="B551" s="1">
        <v>42782</v>
      </c>
      <c r="C551" t="s">
        <v>9</v>
      </c>
      <c r="D551" t="s">
        <v>15</v>
      </c>
      <c r="E551">
        <v>1000002981</v>
      </c>
      <c r="F551" t="s">
        <v>62</v>
      </c>
      <c r="G551" s="2" t="s">
        <v>13</v>
      </c>
      <c r="H551">
        <v>10000111</v>
      </c>
      <c r="I551" t="s">
        <v>37</v>
      </c>
      <c r="J551">
        <v>65.5</v>
      </c>
    </row>
    <row r="552" spans="1:10" x14ac:dyDescent="0.2">
      <c r="A552" t="s">
        <v>90</v>
      </c>
      <c r="B552" s="1">
        <v>42782</v>
      </c>
      <c r="C552" t="s">
        <v>9</v>
      </c>
      <c r="D552" t="s">
        <v>72</v>
      </c>
      <c r="E552">
        <v>1000000064</v>
      </c>
      <c r="F552" t="s">
        <v>76</v>
      </c>
      <c r="G552" s="2" t="s">
        <v>13</v>
      </c>
      <c r="H552">
        <v>10000131</v>
      </c>
      <c r="I552" t="s">
        <v>38</v>
      </c>
      <c r="J552">
        <v>58.5</v>
      </c>
    </row>
    <row r="553" spans="1:10" x14ac:dyDescent="0.2">
      <c r="A553" t="s">
        <v>90</v>
      </c>
      <c r="B553" s="1">
        <v>42782</v>
      </c>
      <c r="C553" t="s">
        <v>9</v>
      </c>
      <c r="D553" t="s">
        <v>17</v>
      </c>
      <c r="E553">
        <v>1000000059</v>
      </c>
      <c r="F553" t="s">
        <v>55</v>
      </c>
      <c r="G553" s="2" t="s">
        <v>13</v>
      </c>
      <c r="H553">
        <v>10000131</v>
      </c>
      <c r="I553" t="s">
        <v>38</v>
      </c>
      <c r="J553">
        <v>73.400000000000006</v>
      </c>
    </row>
    <row r="554" spans="1:10" x14ac:dyDescent="0.2">
      <c r="A554" t="s">
        <v>90</v>
      </c>
      <c r="B554" s="1">
        <v>42782</v>
      </c>
      <c r="C554" t="s">
        <v>9</v>
      </c>
      <c r="D554" t="s">
        <v>17</v>
      </c>
      <c r="E554">
        <v>1000000059</v>
      </c>
      <c r="F554" t="s">
        <v>55</v>
      </c>
      <c r="G554" s="2" t="s">
        <v>13</v>
      </c>
      <c r="H554">
        <v>10000131</v>
      </c>
      <c r="I554" t="s">
        <v>38</v>
      </c>
      <c r="J554">
        <v>73.2</v>
      </c>
    </row>
    <row r="555" spans="1:10" x14ac:dyDescent="0.2">
      <c r="A555" t="s">
        <v>90</v>
      </c>
      <c r="B555" s="1">
        <v>42782</v>
      </c>
      <c r="C555" t="s">
        <v>22</v>
      </c>
      <c r="D555" t="s">
        <v>46</v>
      </c>
      <c r="E555">
        <v>1000001133</v>
      </c>
      <c r="F555" t="s">
        <v>45</v>
      </c>
      <c r="G555" s="2" t="s">
        <v>13</v>
      </c>
      <c r="H555">
        <v>10000182</v>
      </c>
      <c r="I555" t="s">
        <v>31</v>
      </c>
      <c r="J555">
        <v>28.4</v>
      </c>
    </row>
    <row r="556" spans="1:10" x14ac:dyDescent="0.2">
      <c r="A556" t="s">
        <v>90</v>
      </c>
      <c r="B556" s="1">
        <v>42782</v>
      </c>
      <c r="C556" t="s">
        <v>22</v>
      </c>
      <c r="D556" t="s">
        <v>49</v>
      </c>
      <c r="E556">
        <v>1000000018</v>
      </c>
      <c r="F556" t="s">
        <v>48</v>
      </c>
      <c r="G556" s="2" t="s">
        <v>13</v>
      </c>
      <c r="H556">
        <v>10000131</v>
      </c>
      <c r="I556" t="s">
        <v>38</v>
      </c>
      <c r="J556">
        <v>37.799999999999997</v>
      </c>
    </row>
    <row r="557" spans="1:10" x14ac:dyDescent="0.2">
      <c r="A557" t="s">
        <v>90</v>
      </c>
      <c r="B557" s="1">
        <v>42782</v>
      </c>
      <c r="C557" t="s">
        <v>22</v>
      </c>
      <c r="D557" t="s">
        <v>49</v>
      </c>
      <c r="E557">
        <v>1000000020</v>
      </c>
      <c r="F557" t="s">
        <v>73</v>
      </c>
      <c r="G557" s="2" t="s">
        <v>13</v>
      </c>
      <c r="H557">
        <v>10000078</v>
      </c>
      <c r="I557" t="s">
        <v>30</v>
      </c>
      <c r="J557">
        <v>37.299999999999997</v>
      </c>
    </row>
    <row r="558" spans="1:10" x14ac:dyDescent="0.2">
      <c r="A558" t="s">
        <v>90</v>
      </c>
      <c r="B558" s="1">
        <v>42782</v>
      </c>
      <c r="C558" t="s">
        <v>22</v>
      </c>
      <c r="D558" t="s">
        <v>49</v>
      </c>
      <c r="E558">
        <v>1000000020</v>
      </c>
      <c r="F558" t="s">
        <v>73</v>
      </c>
      <c r="G558" s="2" t="s">
        <v>13</v>
      </c>
      <c r="H558">
        <v>10000078</v>
      </c>
      <c r="I558" t="s">
        <v>30</v>
      </c>
      <c r="J558">
        <v>37.5</v>
      </c>
    </row>
    <row r="559" spans="1:10" x14ac:dyDescent="0.2">
      <c r="A559" t="s">
        <v>90</v>
      </c>
      <c r="B559" s="1">
        <v>42782</v>
      </c>
      <c r="C559" t="s">
        <v>22</v>
      </c>
      <c r="D559" t="s">
        <v>69</v>
      </c>
      <c r="E559">
        <v>1000000129</v>
      </c>
      <c r="F559" t="s">
        <v>70</v>
      </c>
      <c r="G559" s="2" t="s">
        <v>13</v>
      </c>
      <c r="H559">
        <v>10000131</v>
      </c>
      <c r="I559" t="s">
        <v>38</v>
      </c>
      <c r="J559">
        <v>18.5</v>
      </c>
    </row>
    <row r="560" spans="1:10" x14ac:dyDescent="0.2">
      <c r="A560" t="s">
        <v>90</v>
      </c>
      <c r="B560" s="1">
        <v>42782</v>
      </c>
      <c r="C560" t="s">
        <v>22</v>
      </c>
      <c r="D560" t="s">
        <v>29</v>
      </c>
      <c r="E560">
        <v>1000000028</v>
      </c>
      <c r="F560" t="s">
        <v>27</v>
      </c>
      <c r="G560" s="2" t="s">
        <v>13</v>
      </c>
      <c r="H560">
        <v>10000131</v>
      </c>
      <c r="I560" t="s">
        <v>38</v>
      </c>
      <c r="J560">
        <v>4.7</v>
      </c>
    </row>
    <row r="561" spans="1:10" x14ac:dyDescent="0.2">
      <c r="A561" t="s">
        <v>90</v>
      </c>
      <c r="B561" s="1">
        <v>42782</v>
      </c>
      <c r="C561" t="s">
        <v>22</v>
      </c>
      <c r="D561" t="s">
        <v>29</v>
      </c>
      <c r="E561">
        <v>1000000028</v>
      </c>
      <c r="F561" t="s">
        <v>27</v>
      </c>
      <c r="G561" s="2" t="s">
        <v>13</v>
      </c>
      <c r="H561">
        <v>20000099</v>
      </c>
      <c r="I561" t="s">
        <v>20</v>
      </c>
      <c r="J561">
        <v>5</v>
      </c>
    </row>
    <row r="562" spans="1:10" x14ac:dyDescent="0.2">
      <c r="A562" t="s">
        <v>90</v>
      </c>
      <c r="B562" s="1">
        <v>42782</v>
      </c>
      <c r="C562" t="s">
        <v>22</v>
      </c>
      <c r="D562" t="s">
        <v>29</v>
      </c>
      <c r="E562">
        <v>1000000054</v>
      </c>
      <c r="F562" t="s">
        <v>36</v>
      </c>
      <c r="G562" s="2" t="s">
        <v>13</v>
      </c>
      <c r="H562">
        <v>10000172</v>
      </c>
      <c r="I562" t="s">
        <v>18</v>
      </c>
      <c r="J562">
        <v>65.900000000000006</v>
      </c>
    </row>
    <row r="563" spans="1:10" x14ac:dyDescent="0.2">
      <c r="A563" t="s">
        <v>90</v>
      </c>
      <c r="B563" s="1">
        <v>42782</v>
      </c>
      <c r="C563" t="s">
        <v>22</v>
      </c>
      <c r="D563" t="s">
        <v>35</v>
      </c>
      <c r="E563">
        <v>1000000047</v>
      </c>
      <c r="F563" t="s">
        <v>34</v>
      </c>
      <c r="G563" s="2" t="s">
        <v>13</v>
      </c>
      <c r="H563">
        <v>10000078</v>
      </c>
      <c r="I563" t="s">
        <v>30</v>
      </c>
      <c r="J563">
        <v>26</v>
      </c>
    </row>
    <row r="564" spans="1:10" x14ac:dyDescent="0.2">
      <c r="A564" t="s">
        <v>90</v>
      </c>
      <c r="B564" s="1">
        <v>42782</v>
      </c>
      <c r="C564" t="s">
        <v>22</v>
      </c>
      <c r="D564" t="s">
        <v>35</v>
      </c>
      <c r="E564">
        <v>1000000047</v>
      </c>
      <c r="F564" t="s">
        <v>34</v>
      </c>
      <c r="G564" s="2" t="s">
        <v>13</v>
      </c>
      <c r="H564">
        <v>10000136</v>
      </c>
      <c r="I564" t="s">
        <v>40</v>
      </c>
      <c r="J564">
        <v>2.7</v>
      </c>
    </row>
    <row r="565" spans="1:10" x14ac:dyDescent="0.2">
      <c r="A565" t="s">
        <v>90</v>
      </c>
      <c r="B565" s="1">
        <v>42783</v>
      </c>
      <c r="C565" t="s">
        <v>43</v>
      </c>
      <c r="D565" t="s">
        <v>42</v>
      </c>
      <c r="E565">
        <v>1000000931</v>
      </c>
      <c r="F565" t="s">
        <v>41</v>
      </c>
      <c r="G565" s="2" t="s">
        <v>13</v>
      </c>
      <c r="H565">
        <v>10000131</v>
      </c>
      <c r="I565" t="s">
        <v>38</v>
      </c>
      <c r="J565">
        <v>37.799999999999997</v>
      </c>
    </row>
    <row r="566" spans="1:10" x14ac:dyDescent="0.2">
      <c r="A566" t="s">
        <v>90</v>
      </c>
      <c r="B566" s="1">
        <v>42783</v>
      </c>
      <c r="C566" t="s">
        <v>9</v>
      </c>
      <c r="D566" t="s">
        <v>57</v>
      </c>
      <c r="E566">
        <v>1000001502</v>
      </c>
      <c r="F566" t="s">
        <v>56</v>
      </c>
      <c r="G566" s="2" t="s">
        <v>13</v>
      </c>
      <c r="H566">
        <v>10000211</v>
      </c>
      <c r="I566" t="s">
        <v>11</v>
      </c>
      <c r="J566">
        <v>59.4</v>
      </c>
    </row>
    <row r="567" spans="1:10" x14ac:dyDescent="0.2">
      <c r="A567" t="s">
        <v>90</v>
      </c>
      <c r="B567" s="1">
        <v>42783</v>
      </c>
      <c r="C567" t="s">
        <v>9</v>
      </c>
      <c r="D567" t="s">
        <v>17</v>
      </c>
      <c r="E567">
        <v>1000000059</v>
      </c>
      <c r="F567" t="s">
        <v>55</v>
      </c>
      <c r="G567" s="2" t="s">
        <v>13</v>
      </c>
      <c r="H567">
        <v>10000078</v>
      </c>
      <c r="I567" t="s">
        <v>30</v>
      </c>
      <c r="J567">
        <v>62.5</v>
      </c>
    </row>
    <row r="568" spans="1:10" x14ac:dyDescent="0.2">
      <c r="A568" t="s">
        <v>90</v>
      </c>
      <c r="B568" s="1">
        <v>42783</v>
      </c>
      <c r="C568" t="s">
        <v>9</v>
      </c>
      <c r="D568" t="s">
        <v>17</v>
      </c>
      <c r="E568">
        <v>1000000059</v>
      </c>
      <c r="F568" t="s">
        <v>55</v>
      </c>
      <c r="G568" s="2" t="s">
        <v>13</v>
      </c>
      <c r="H568">
        <v>10000131</v>
      </c>
      <c r="I568" t="s">
        <v>38</v>
      </c>
      <c r="J568">
        <v>2.6</v>
      </c>
    </row>
    <row r="569" spans="1:10" x14ac:dyDescent="0.2">
      <c r="A569" t="s">
        <v>90</v>
      </c>
      <c r="B569" s="1">
        <v>42783</v>
      </c>
      <c r="C569" t="s">
        <v>9</v>
      </c>
      <c r="D569" t="s">
        <v>12</v>
      </c>
      <c r="E569">
        <v>1000000072</v>
      </c>
      <c r="F569" t="s">
        <v>10</v>
      </c>
      <c r="G569" s="2" t="s">
        <v>13</v>
      </c>
      <c r="H569">
        <v>10000211</v>
      </c>
      <c r="I569" t="s">
        <v>11</v>
      </c>
      <c r="J569">
        <v>40.5</v>
      </c>
    </row>
    <row r="570" spans="1:10" x14ac:dyDescent="0.2">
      <c r="A570" t="s">
        <v>90</v>
      </c>
      <c r="B570" s="1">
        <v>42783</v>
      </c>
      <c r="C570" t="s">
        <v>22</v>
      </c>
      <c r="D570" t="s">
        <v>46</v>
      </c>
      <c r="E570">
        <v>1000001133</v>
      </c>
      <c r="F570" t="s">
        <v>45</v>
      </c>
      <c r="G570" s="2" t="s">
        <v>13</v>
      </c>
      <c r="H570">
        <v>10000078</v>
      </c>
      <c r="I570" t="s">
        <v>30</v>
      </c>
      <c r="J570">
        <v>23.7</v>
      </c>
    </row>
    <row r="571" spans="1:10" x14ac:dyDescent="0.2">
      <c r="A571" t="s">
        <v>90</v>
      </c>
      <c r="B571" s="1">
        <v>42783</v>
      </c>
      <c r="C571" t="s">
        <v>22</v>
      </c>
      <c r="D571" t="s">
        <v>46</v>
      </c>
      <c r="E571">
        <v>1000001133</v>
      </c>
      <c r="F571" t="s">
        <v>45</v>
      </c>
      <c r="G571" s="2" t="s">
        <v>13</v>
      </c>
      <c r="H571">
        <v>10000111</v>
      </c>
      <c r="I571" t="s">
        <v>37</v>
      </c>
      <c r="J571">
        <v>8.6999999999999993</v>
      </c>
    </row>
    <row r="572" spans="1:10" x14ac:dyDescent="0.2">
      <c r="A572" t="s">
        <v>90</v>
      </c>
      <c r="B572" s="1">
        <v>42783</v>
      </c>
      <c r="C572" t="s">
        <v>22</v>
      </c>
      <c r="D572" t="s">
        <v>46</v>
      </c>
      <c r="E572">
        <v>1000001133</v>
      </c>
      <c r="F572" t="s">
        <v>45</v>
      </c>
      <c r="G572" s="2" t="s">
        <v>13</v>
      </c>
      <c r="H572">
        <v>20000099</v>
      </c>
      <c r="I572" t="s">
        <v>20</v>
      </c>
      <c r="J572">
        <v>23.8</v>
      </c>
    </row>
    <row r="573" spans="1:10" x14ac:dyDescent="0.2">
      <c r="A573" t="s">
        <v>90</v>
      </c>
      <c r="B573" s="1">
        <v>42783</v>
      </c>
      <c r="C573" t="s">
        <v>22</v>
      </c>
      <c r="D573" t="s">
        <v>46</v>
      </c>
      <c r="E573">
        <v>1000001133</v>
      </c>
      <c r="F573" t="s">
        <v>45</v>
      </c>
      <c r="G573" s="2" t="s">
        <v>13</v>
      </c>
      <c r="H573">
        <v>20000099</v>
      </c>
      <c r="I573" t="s">
        <v>20</v>
      </c>
      <c r="J573">
        <v>2.2999999999999998</v>
      </c>
    </row>
    <row r="574" spans="1:10" x14ac:dyDescent="0.2">
      <c r="A574" t="s">
        <v>90</v>
      </c>
      <c r="B574" s="1">
        <v>42783</v>
      </c>
      <c r="C574" t="s">
        <v>22</v>
      </c>
      <c r="D574" t="s">
        <v>49</v>
      </c>
      <c r="E574">
        <v>1000000018</v>
      </c>
      <c r="F574" t="s">
        <v>48</v>
      </c>
      <c r="G574" s="2" t="s">
        <v>13</v>
      </c>
      <c r="H574">
        <v>10000131</v>
      </c>
      <c r="I574" t="s">
        <v>38</v>
      </c>
      <c r="J574">
        <v>38</v>
      </c>
    </row>
    <row r="575" spans="1:10" x14ac:dyDescent="0.2">
      <c r="A575" t="s">
        <v>90</v>
      </c>
      <c r="B575" s="1">
        <v>42783</v>
      </c>
      <c r="C575" t="s">
        <v>22</v>
      </c>
      <c r="D575" t="s">
        <v>49</v>
      </c>
      <c r="E575">
        <v>1000000018</v>
      </c>
      <c r="F575" t="s">
        <v>48</v>
      </c>
      <c r="G575" s="2" t="s">
        <v>13</v>
      </c>
      <c r="H575">
        <v>10000211</v>
      </c>
      <c r="I575" t="s">
        <v>11</v>
      </c>
      <c r="J575">
        <v>10.4</v>
      </c>
    </row>
    <row r="576" spans="1:10" x14ac:dyDescent="0.2">
      <c r="A576" t="s">
        <v>90</v>
      </c>
      <c r="B576" s="1">
        <v>42783</v>
      </c>
      <c r="C576" t="s">
        <v>22</v>
      </c>
      <c r="D576" t="s">
        <v>49</v>
      </c>
      <c r="E576">
        <v>1000000020</v>
      </c>
      <c r="F576" t="s">
        <v>73</v>
      </c>
      <c r="G576" s="2" t="s">
        <v>13</v>
      </c>
      <c r="H576">
        <v>10000078</v>
      </c>
      <c r="I576" t="s">
        <v>30</v>
      </c>
      <c r="J576">
        <v>35.700000000000003</v>
      </c>
    </row>
    <row r="577" spans="1:10" x14ac:dyDescent="0.2">
      <c r="A577" t="s">
        <v>90</v>
      </c>
      <c r="B577" s="1">
        <v>42783</v>
      </c>
      <c r="C577" t="s">
        <v>22</v>
      </c>
      <c r="D577" t="s">
        <v>25</v>
      </c>
      <c r="E577">
        <v>1000003183</v>
      </c>
      <c r="F577" t="s">
        <v>23</v>
      </c>
      <c r="G577" s="2" t="s">
        <v>13</v>
      </c>
      <c r="H577">
        <v>10000061</v>
      </c>
      <c r="I577" t="s">
        <v>28</v>
      </c>
      <c r="J577">
        <v>4.5</v>
      </c>
    </row>
    <row r="578" spans="1:10" x14ac:dyDescent="0.2">
      <c r="A578" t="s">
        <v>90</v>
      </c>
      <c r="B578" s="1">
        <v>42783</v>
      </c>
      <c r="C578" t="s">
        <v>22</v>
      </c>
      <c r="D578" t="s">
        <v>25</v>
      </c>
      <c r="E578">
        <v>1000003183</v>
      </c>
      <c r="F578" t="s">
        <v>23</v>
      </c>
      <c r="G578" s="2" t="s">
        <v>13</v>
      </c>
      <c r="H578">
        <v>10000182</v>
      </c>
      <c r="I578" t="s">
        <v>31</v>
      </c>
      <c r="J578">
        <v>4.5999999999999996</v>
      </c>
    </row>
    <row r="579" spans="1:10" x14ac:dyDescent="0.2">
      <c r="A579" t="s">
        <v>90</v>
      </c>
      <c r="B579" s="1">
        <v>42784</v>
      </c>
      <c r="C579" t="s">
        <v>9</v>
      </c>
      <c r="D579" t="s">
        <v>75</v>
      </c>
      <c r="E579">
        <v>1000000281</v>
      </c>
      <c r="F579" t="s">
        <v>74</v>
      </c>
      <c r="G579" s="2" t="s">
        <v>13</v>
      </c>
      <c r="H579">
        <v>10000131</v>
      </c>
      <c r="I579" t="s">
        <v>38</v>
      </c>
      <c r="J579">
        <v>34.700000000000003</v>
      </c>
    </row>
    <row r="580" spans="1:10" x14ac:dyDescent="0.2">
      <c r="A580" t="s">
        <v>90</v>
      </c>
      <c r="B580" s="1">
        <v>42784</v>
      </c>
      <c r="C580" t="s">
        <v>9</v>
      </c>
      <c r="D580" t="s">
        <v>75</v>
      </c>
      <c r="E580">
        <v>1000000281</v>
      </c>
      <c r="F580" t="s">
        <v>74</v>
      </c>
      <c r="G580" s="2" t="s">
        <v>13</v>
      </c>
      <c r="H580">
        <v>10000136</v>
      </c>
      <c r="I580" t="s">
        <v>40</v>
      </c>
      <c r="J580">
        <v>11.3</v>
      </c>
    </row>
    <row r="581" spans="1:10" x14ac:dyDescent="0.2">
      <c r="A581" t="s">
        <v>90</v>
      </c>
      <c r="B581" s="1">
        <v>42784</v>
      </c>
      <c r="C581" t="s">
        <v>9</v>
      </c>
      <c r="D581" t="s">
        <v>75</v>
      </c>
      <c r="E581">
        <v>1000000281</v>
      </c>
      <c r="F581" t="s">
        <v>74</v>
      </c>
      <c r="G581" s="2" t="s">
        <v>13</v>
      </c>
      <c r="H581">
        <v>20000099</v>
      </c>
      <c r="I581" t="s">
        <v>20</v>
      </c>
      <c r="J581">
        <v>64.2</v>
      </c>
    </row>
    <row r="582" spans="1:10" x14ac:dyDescent="0.2">
      <c r="A582" t="s">
        <v>90</v>
      </c>
      <c r="B582" s="1">
        <v>42784</v>
      </c>
      <c r="C582" t="s">
        <v>9</v>
      </c>
      <c r="D582" t="s">
        <v>57</v>
      </c>
      <c r="E582">
        <v>1000001502</v>
      </c>
      <c r="F582" t="s">
        <v>56</v>
      </c>
      <c r="G582" s="2" t="s">
        <v>13</v>
      </c>
      <c r="H582">
        <v>10000131</v>
      </c>
      <c r="I582" t="s">
        <v>38</v>
      </c>
      <c r="J582">
        <v>5.0999999999999996</v>
      </c>
    </row>
    <row r="583" spans="1:10" x14ac:dyDescent="0.2">
      <c r="A583" t="s">
        <v>90</v>
      </c>
      <c r="B583" s="1">
        <v>42784</v>
      </c>
      <c r="C583" t="s">
        <v>9</v>
      </c>
      <c r="D583" t="s">
        <v>17</v>
      </c>
      <c r="E583">
        <v>1000000059</v>
      </c>
      <c r="F583" t="s">
        <v>55</v>
      </c>
      <c r="G583" s="2" t="s">
        <v>13</v>
      </c>
      <c r="H583">
        <v>10000064</v>
      </c>
      <c r="I583" t="s">
        <v>53</v>
      </c>
      <c r="J583">
        <v>2.2999999999999998</v>
      </c>
    </row>
    <row r="584" spans="1:10" x14ac:dyDescent="0.2">
      <c r="A584" t="s">
        <v>90</v>
      </c>
      <c r="B584" s="1">
        <v>42784</v>
      </c>
      <c r="C584" t="s">
        <v>22</v>
      </c>
      <c r="D584" t="s">
        <v>49</v>
      </c>
      <c r="E584">
        <v>1000000020</v>
      </c>
      <c r="F584" t="s">
        <v>73</v>
      </c>
      <c r="G584" s="2" t="s">
        <v>13</v>
      </c>
      <c r="H584">
        <v>10000078</v>
      </c>
      <c r="I584" t="s">
        <v>30</v>
      </c>
      <c r="J584">
        <v>37.5</v>
      </c>
    </row>
    <row r="585" spans="1:10" x14ac:dyDescent="0.2">
      <c r="A585" t="s">
        <v>90</v>
      </c>
      <c r="B585" s="1">
        <v>42785</v>
      </c>
      <c r="C585" t="s">
        <v>9</v>
      </c>
      <c r="D585" t="s">
        <v>75</v>
      </c>
      <c r="E585">
        <v>1000000281</v>
      </c>
      <c r="F585" t="s">
        <v>74</v>
      </c>
      <c r="G585" s="2" t="s">
        <v>13</v>
      </c>
      <c r="H585">
        <v>10000136</v>
      </c>
      <c r="I585" t="s">
        <v>40</v>
      </c>
      <c r="J585">
        <v>4.5</v>
      </c>
    </row>
    <row r="586" spans="1:10" x14ac:dyDescent="0.2">
      <c r="A586" t="s">
        <v>90</v>
      </c>
      <c r="B586" s="1">
        <v>42786</v>
      </c>
      <c r="C586" t="s">
        <v>43</v>
      </c>
      <c r="D586" t="s">
        <v>42</v>
      </c>
      <c r="E586">
        <v>1000000931</v>
      </c>
      <c r="F586" t="s">
        <v>41</v>
      </c>
      <c r="G586" s="2" t="s">
        <v>13</v>
      </c>
      <c r="H586">
        <v>10000078</v>
      </c>
      <c r="I586" t="s">
        <v>30</v>
      </c>
      <c r="J586">
        <v>8.9</v>
      </c>
    </row>
    <row r="587" spans="1:10" x14ac:dyDescent="0.2">
      <c r="A587" t="s">
        <v>90</v>
      </c>
      <c r="B587" s="1">
        <v>42786</v>
      </c>
      <c r="C587" t="s">
        <v>43</v>
      </c>
      <c r="D587" t="s">
        <v>42</v>
      </c>
      <c r="E587">
        <v>1000000931</v>
      </c>
      <c r="F587" t="s">
        <v>41</v>
      </c>
      <c r="G587" s="2" t="s">
        <v>13</v>
      </c>
      <c r="H587">
        <v>10000131</v>
      </c>
      <c r="I587" t="s">
        <v>38</v>
      </c>
      <c r="J587">
        <v>36.700000000000003</v>
      </c>
    </row>
    <row r="588" spans="1:10" x14ac:dyDescent="0.2">
      <c r="A588" t="s">
        <v>90</v>
      </c>
      <c r="B588" s="1">
        <v>42786</v>
      </c>
      <c r="C588" t="s">
        <v>43</v>
      </c>
      <c r="D588" t="s">
        <v>42</v>
      </c>
      <c r="E588">
        <v>1000000931</v>
      </c>
      <c r="F588" t="s">
        <v>41</v>
      </c>
      <c r="G588" s="2" t="s">
        <v>13</v>
      </c>
      <c r="H588">
        <v>10000131</v>
      </c>
      <c r="I588" t="s">
        <v>38</v>
      </c>
      <c r="J588">
        <v>38</v>
      </c>
    </row>
    <row r="589" spans="1:10" x14ac:dyDescent="0.2">
      <c r="A589" t="s">
        <v>90</v>
      </c>
      <c r="B589" s="1">
        <v>42786</v>
      </c>
      <c r="C589" t="s">
        <v>43</v>
      </c>
      <c r="D589" t="s">
        <v>42</v>
      </c>
      <c r="E589">
        <v>1000000931</v>
      </c>
      <c r="F589" t="s">
        <v>41</v>
      </c>
      <c r="G589" s="2" t="s">
        <v>13</v>
      </c>
      <c r="H589">
        <v>10000131</v>
      </c>
      <c r="I589" t="s">
        <v>38</v>
      </c>
      <c r="J589">
        <v>28.6</v>
      </c>
    </row>
    <row r="590" spans="1:10" x14ac:dyDescent="0.2">
      <c r="A590" t="s">
        <v>90</v>
      </c>
      <c r="B590" s="1">
        <v>42786</v>
      </c>
      <c r="C590" t="s">
        <v>43</v>
      </c>
      <c r="D590" t="s">
        <v>78</v>
      </c>
      <c r="E590">
        <v>1000003187</v>
      </c>
      <c r="F590" t="s">
        <v>77</v>
      </c>
      <c r="G590" s="2" t="s">
        <v>13</v>
      </c>
      <c r="H590">
        <v>10000211</v>
      </c>
      <c r="I590" t="s">
        <v>11</v>
      </c>
      <c r="J590">
        <v>43.9</v>
      </c>
    </row>
    <row r="591" spans="1:10" x14ac:dyDescent="0.2">
      <c r="A591" t="s">
        <v>90</v>
      </c>
      <c r="B591" s="1">
        <v>42786</v>
      </c>
      <c r="C591" t="s">
        <v>9</v>
      </c>
      <c r="D591" t="s">
        <v>57</v>
      </c>
      <c r="E591">
        <v>1000001502</v>
      </c>
      <c r="F591" t="s">
        <v>56</v>
      </c>
      <c r="G591" s="2" t="s">
        <v>13</v>
      </c>
      <c r="H591">
        <v>10000131</v>
      </c>
      <c r="I591" t="s">
        <v>38</v>
      </c>
      <c r="J591">
        <v>73.5</v>
      </c>
    </row>
    <row r="592" spans="1:10" x14ac:dyDescent="0.2">
      <c r="A592" t="s">
        <v>90</v>
      </c>
      <c r="B592" s="1">
        <v>42786</v>
      </c>
      <c r="C592" t="s">
        <v>9</v>
      </c>
      <c r="D592" t="s">
        <v>17</v>
      </c>
      <c r="E592">
        <v>1000000059</v>
      </c>
      <c r="F592" t="s">
        <v>55</v>
      </c>
      <c r="G592" s="2" t="s">
        <v>13</v>
      </c>
      <c r="H592">
        <v>10000064</v>
      </c>
      <c r="I592" t="s">
        <v>53</v>
      </c>
      <c r="J592">
        <v>48.9</v>
      </c>
    </row>
    <row r="593" spans="1:10" x14ac:dyDescent="0.2">
      <c r="A593" t="s">
        <v>90</v>
      </c>
      <c r="B593" s="1">
        <v>42786</v>
      </c>
      <c r="C593" t="s">
        <v>9</v>
      </c>
      <c r="D593" t="s">
        <v>17</v>
      </c>
      <c r="E593">
        <v>1000000059</v>
      </c>
      <c r="F593" t="s">
        <v>55</v>
      </c>
      <c r="G593" s="2" t="s">
        <v>13</v>
      </c>
      <c r="H593">
        <v>10000111</v>
      </c>
      <c r="I593" t="s">
        <v>37</v>
      </c>
      <c r="J593">
        <v>12.2</v>
      </c>
    </row>
    <row r="594" spans="1:10" x14ac:dyDescent="0.2">
      <c r="A594" t="s">
        <v>90</v>
      </c>
      <c r="B594" s="1">
        <v>42786</v>
      </c>
      <c r="C594" t="s">
        <v>9</v>
      </c>
      <c r="D594" t="s">
        <v>17</v>
      </c>
      <c r="E594">
        <v>1000000059</v>
      </c>
      <c r="F594" t="s">
        <v>55</v>
      </c>
      <c r="G594" s="2" t="s">
        <v>13</v>
      </c>
      <c r="H594">
        <v>20000099</v>
      </c>
      <c r="I594" t="s">
        <v>20</v>
      </c>
      <c r="J594">
        <v>5</v>
      </c>
    </row>
    <row r="595" spans="1:10" x14ac:dyDescent="0.2">
      <c r="A595" t="s">
        <v>90</v>
      </c>
      <c r="B595" s="1">
        <v>42786</v>
      </c>
      <c r="C595" t="s">
        <v>22</v>
      </c>
      <c r="D595" t="s">
        <v>46</v>
      </c>
      <c r="E595">
        <v>1000001133</v>
      </c>
      <c r="F595" t="s">
        <v>45</v>
      </c>
      <c r="G595" s="2" t="s">
        <v>13</v>
      </c>
      <c r="H595">
        <v>10000078</v>
      </c>
      <c r="I595" t="s">
        <v>30</v>
      </c>
      <c r="J595">
        <v>13</v>
      </c>
    </row>
    <row r="596" spans="1:10" x14ac:dyDescent="0.2">
      <c r="A596" t="s">
        <v>90</v>
      </c>
      <c r="B596" s="1">
        <v>42786</v>
      </c>
      <c r="C596" t="s">
        <v>22</v>
      </c>
      <c r="D596" t="s">
        <v>46</v>
      </c>
      <c r="E596">
        <v>1000001133</v>
      </c>
      <c r="F596" t="s">
        <v>45</v>
      </c>
      <c r="G596" s="2" t="s">
        <v>13</v>
      </c>
      <c r="H596">
        <v>10000078</v>
      </c>
      <c r="I596" t="s">
        <v>30</v>
      </c>
      <c r="J596">
        <v>10.8</v>
      </c>
    </row>
    <row r="597" spans="1:10" x14ac:dyDescent="0.2">
      <c r="A597" t="s">
        <v>90</v>
      </c>
      <c r="B597" s="1">
        <v>42786</v>
      </c>
      <c r="C597" t="s">
        <v>22</v>
      </c>
      <c r="D597" t="s">
        <v>46</v>
      </c>
      <c r="E597">
        <v>1000001133</v>
      </c>
      <c r="F597" t="s">
        <v>45</v>
      </c>
      <c r="G597" s="2" t="s">
        <v>13</v>
      </c>
      <c r="H597">
        <v>10000131</v>
      </c>
      <c r="I597" t="s">
        <v>38</v>
      </c>
      <c r="J597">
        <v>21.7</v>
      </c>
    </row>
    <row r="598" spans="1:10" x14ac:dyDescent="0.2">
      <c r="A598" t="s">
        <v>90</v>
      </c>
      <c r="B598" s="1">
        <v>42786</v>
      </c>
      <c r="C598" t="s">
        <v>22</v>
      </c>
      <c r="D598" t="s">
        <v>46</v>
      </c>
      <c r="E598">
        <v>1000001133</v>
      </c>
      <c r="F598" t="s">
        <v>45</v>
      </c>
      <c r="G598" s="2" t="s">
        <v>13</v>
      </c>
      <c r="H598">
        <v>10000131</v>
      </c>
      <c r="I598" t="s">
        <v>38</v>
      </c>
      <c r="J598">
        <v>15.5</v>
      </c>
    </row>
    <row r="599" spans="1:10" x14ac:dyDescent="0.2">
      <c r="A599" t="s">
        <v>90</v>
      </c>
      <c r="B599" s="1">
        <v>42786</v>
      </c>
      <c r="C599" t="s">
        <v>22</v>
      </c>
      <c r="D599" t="s">
        <v>46</v>
      </c>
      <c r="E599">
        <v>1000001133</v>
      </c>
      <c r="F599" t="s">
        <v>45</v>
      </c>
      <c r="G599" s="2" t="s">
        <v>13</v>
      </c>
      <c r="H599">
        <v>10000182</v>
      </c>
      <c r="I599" t="s">
        <v>31</v>
      </c>
      <c r="J599">
        <v>28.4</v>
      </c>
    </row>
    <row r="600" spans="1:10" x14ac:dyDescent="0.2">
      <c r="A600" t="s">
        <v>90</v>
      </c>
      <c r="B600" s="1">
        <v>42787</v>
      </c>
      <c r="C600" t="s">
        <v>43</v>
      </c>
      <c r="D600" t="s">
        <v>42</v>
      </c>
      <c r="E600">
        <v>1000000931</v>
      </c>
      <c r="F600" t="s">
        <v>41</v>
      </c>
      <c r="G600" s="2" t="s">
        <v>13</v>
      </c>
      <c r="H600">
        <v>10000182</v>
      </c>
      <c r="I600" t="s">
        <v>31</v>
      </c>
      <c r="J600">
        <v>28.3</v>
      </c>
    </row>
    <row r="601" spans="1:10" x14ac:dyDescent="0.2">
      <c r="A601" t="s">
        <v>90</v>
      </c>
      <c r="B601" s="1">
        <v>42787</v>
      </c>
      <c r="C601" t="s">
        <v>43</v>
      </c>
      <c r="D601" t="s">
        <v>78</v>
      </c>
      <c r="E601">
        <v>1000003187</v>
      </c>
      <c r="F601" t="s">
        <v>77</v>
      </c>
      <c r="G601" s="2" t="s">
        <v>13</v>
      </c>
      <c r="H601">
        <v>10000211</v>
      </c>
      <c r="I601" t="s">
        <v>11</v>
      </c>
      <c r="J601">
        <v>41.1</v>
      </c>
    </row>
    <row r="602" spans="1:10" x14ac:dyDescent="0.2">
      <c r="A602" t="s">
        <v>90</v>
      </c>
      <c r="B602" s="1">
        <v>42787</v>
      </c>
      <c r="C602" t="s">
        <v>22</v>
      </c>
      <c r="D602" t="s">
        <v>49</v>
      </c>
      <c r="E602">
        <v>1000000020</v>
      </c>
      <c r="F602" t="s">
        <v>73</v>
      </c>
      <c r="G602" s="2" t="s">
        <v>13</v>
      </c>
      <c r="H602">
        <v>10000078</v>
      </c>
      <c r="I602" t="s">
        <v>30</v>
      </c>
      <c r="J602">
        <v>36.1</v>
      </c>
    </row>
    <row r="603" spans="1:10" x14ac:dyDescent="0.2">
      <c r="A603" t="s">
        <v>90</v>
      </c>
      <c r="B603" s="1">
        <v>42787</v>
      </c>
      <c r="C603" t="s">
        <v>22</v>
      </c>
      <c r="D603" t="s">
        <v>33</v>
      </c>
      <c r="E603">
        <v>1000000031</v>
      </c>
      <c r="F603" t="s">
        <v>32</v>
      </c>
      <c r="G603" s="2" t="s">
        <v>13</v>
      </c>
      <c r="H603">
        <v>10000182</v>
      </c>
      <c r="I603" t="s">
        <v>31</v>
      </c>
      <c r="J603">
        <v>37.299999999999997</v>
      </c>
    </row>
    <row r="604" spans="1:10" x14ac:dyDescent="0.2">
      <c r="A604" t="s">
        <v>90</v>
      </c>
      <c r="B604" s="1">
        <v>42788</v>
      </c>
      <c r="C604" t="s">
        <v>22</v>
      </c>
      <c r="D604" t="s">
        <v>46</v>
      </c>
      <c r="E604">
        <v>1000001133</v>
      </c>
      <c r="F604" t="s">
        <v>45</v>
      </c>
      <c r="G604" s="2" t="s">
        <v>13</v>
      </c>
      <c r="H604">
        <v>10000078</v>
      </c>
      <c r="I604" t="s">
        <v>30</v>
      </c>
      <c r="J604">
        <v>24</v>
      </c>
    </row>
    <row r="605" spans="1:10" x14ac:dyDescent="0.2">
      <c r="A605" t="s">
        <v>90</v>
      </c>
      <c r="B605" s="1">
        <v>42788</v>
      </c>
      <c r="C605" t="s">
        <v>22</v>
      </c>
      <c r="D605" t="s">
        <v>46</v>
      </c>
      <c r="E605">
        <v>1000001133</v>
      </c>
      <c r="F605" t="s">
        <v>45</v>
      </c>
      <c r="G605" s="2" t="s">
        <v>13</v>
      </c>
      <c r="H605">
        <v>10000078</v>
      </c>
      <c r="I605" t="s">
        <v>30</v>
      </c>
      <c r="J605">
        <v>20.399999999999999</v>
      </c>
    </row>
    <row r="606" spans="1:10" x14ac:dyDescent="0.2">
      <c r="A606" t="s">
        <v>90</v>
      </c>
      <c r="B606" s="1">
        <v>42788</v>
      </c>
      <c r="C606" t="s">
        <v>22</v>
      </c>
      <c r="D606" t="s">
        <v>46</v>
      </c>
      <c r="E606">
        <v>1000001133</v>
      </c>
      <c r="F606" t="s">
        <v>45</v>
      </c>
      <c r="G606" s="2" t="s">
        <v>13</v>
      </c>
      <c r="H606">
        <v>10000111</v>
      </c>
      <c r="I606" t="s">
        <v>37</v>
      </c>
      <c r="J606">
        <v>12.8</v>
      </c>
    </row>
    <row r="607" spans="1:10" x14ac:dyDescent="0.2">
      <c r="A607" t="s">
        <v>90</v>
      </c>
      <c r="B607" s="1">
        <v>42788</v>
      </c>
      <c r="C607" t="s">
        <v>22</v>
      </c>
      <c r="D607" t="s">
        <v>46</v>
      </c>
      <c r="E607">
        <v>1000001133</v>
      </c>
      <c r="F607" t="s">
        <v>45</v>
      </c>
      <c r="G607" s="2" t="s">
        <v>13</v>
      </c>
      <c r="H607">
        <v>10000111</v>
      </c>
      <c r="I607" t="s">
        <v>37</v>
      </c>
      <c r="J607">
        <v>12.7</v>
      </c>
    </row>
    <row r="608" spans="1:10" x14ac:dyDescent="0.2">
      <c r="A608" t="s">
        <v>90</v>
      </c>
      <c r="B608" s="1">
        <v>42788</v>
      </c>
      <c r="C608" t="s">
        <v>22</v>
      </c>
      <c r="D608" t="s">
        <v>46</v>
      </c>
      <c r="E608">
        <v>1000001133</v>
      </c>
      <c r="F608" t="s">
        <v>45</v>
      </c>
      <c r="G608" s="2" t="s">
        <v>13</v>
      </c>
      <c r="H608">
        <v>10000131</v>
      </c>
      <c r="I608" t="s">
        <v>38</v>
      </c>
      <c r="J608">
        <v>9.4</v>
      </c>
    </row>
    <row r="609" spans="1:10" x14ac:dyDescent="0.2">
      <c r="A609" t="s">
        <v>90</v>
      </c>
      <c r="B609" s="1">
        <v>42788</v>
      </c>
      <c r="C609" t="s">
        <v>22</v>
      </c>
      <c r="D609" t="s">
        <v>46</v>
      </c>
      <c r="E609">
        <v>1000001133</v>
      </c>
      <c r="F609" t="s">
        <v>45</v>
      </c>
      <c r="G609" s="2" t="s">
        <v>13</v>
      </c>
      <c r="H609">
        <v>10000136</v>
      </c>
      <c r="I609" t="s">
        <v>40</v>
      </c>
      <c r="J609">
        <v>9.4</v>
      </c>
    </row>
    <row r="610" spans="1:10" x14ac:dyDescent="0.2">
      <c r="A610" t="s">
        <v>90</v>
      </c>
      <c r="B610" s="1">
        <v>42788</v>
      </c>
      <c r="C610" t="s">
        <v>22</v>
      </c>
      <c r="D610" t="s">
        <v>46</v>
      </c>
      <c r="E610">
        <v>1000001133</v>
      </c>
      <c r="F610" t="s">
        <v>45</v>
      </c>
      <c r="G610" s="2" t="s">
        <v>13</v>
      </c>
      <c r="H610">
        <v>10000182</v>
      </c>
      <c r="I610" t="s">
        <v>31</v>
      </c>
      <c r="J610">
        <v>26.6</v>
      </c>
    </row>
    <row r="611" spans="1:10" x14ac:dyDescent="0.2">
      <c r="A611" t="s">
        <v>90</v>
      </c>
      <c r="B611" s="1">
        <v>42788</v>
      </c>
      <c r="C611" t="s">
        <v>22</v>
      </c>
      <c r="D611" t="s">
        <v>64</v>
      </c>
      <c r="E611">
        <v>1000002973</v>
      </c>
      <c r="F611" t="s">
        <v>63</v>
      </c>
      <c r="G611" s="2" t="s">
        <v>13</v>
      </c>
      <c r="H611">
        <v>10000078</v>
      </c>
      <c r="I611" t="s">
        <v>30</v>
      </c>
      <c r="J611">
        <v>8.8000000000000007</v>
      </c>
    </row>
    <row r="612" spans="1:10" x14ac:dyDescent="0.2">
      <c r="A612" t="s">
        <v>90</v>
      </c>
      <c r="B612" s="1">
        <v>42788</v>
      </c>
      <c r="C612" t="s">
        <v>22</v>
      </c>
      <c r="D612" t="s">
        <v>64</v>
      </c>
      <c r="E612">
        <v>1000002973</v>
      </c>
      <c r="F612" t="s">
        <v>63</v>
      </c>
      <c r="G612" s="2" t="s">
        <v>13</v>
      </c>
      <c r="H612">
        <v>10000131</v>
      </c>
      <c r="I612" t="s">
        <v>38</v>
      </c>
      <c r="J612">
        <v>27.5</v>
      </c>
    </row>
    <row r="613" spans="1:10" x14ac:dyDescent="0.2">
      <c r="A613" t="s">
        <v>90</v>
      </c>
      <c r="B613" s="1">
        <v>42788</v>
      </c>
      <c r="C613" t="s">
        <v>22</v>
      </c>
      <c r="D613" t="s">
        <v>49</v>
      </c>
      <c r="E613">
        <v>1000000018</v>
      </c>
      <c r="F613" t="s">
        <v>48</v>
      </c>
      <c r="G613" s="2" t="s">
        <v>13</v>
      </c>
      <c r="H613">
        <v>10000078</v>
      </c>
      <c r="I613" t="s">
        <v>30</v>
      </c>
      <c r="J613">
        <v>36.799999999999997</v>
      </c>
    </row>
    <row r="614" spans="1:10" x14ac:dyDescent="0.2">
      <c r="A614" t="s">
        <v>90</v>
      </c>
      <c r="B614" s="1">
        <v>42788</v>
      </c>
      <c r="C614" t="s">
        <v>22</v>
      </c>
      <c r="D614" t="s">
        <v>29</v>
      </c>
      <c r="E614">
        <v>1000000028</v>
      </c>
      <c r="F614" t="s">
        <v>27</v>
      </c>
      <c r="G614" s="2" t="s">
        <v>13</v>
      </c>
      <c r="H614">
        <v>10000111</v>
      </c>
      <c r="I614" t="s">
        <v>37</v>
      </c>
      <c r="J614">
        <v>65.900000000000006</v>
      </c>
    </row>
    <row r="615" spans="1:10" x14ac:dyDescent="0.2">
      <c r="A615" t="s">
        <v>90</v>
      </c>
      <c r="B615" s="1">
        <v>42788</v>
      </c>
      <c r="C615" t="s">
        <v>22</v>
      </c>
      <c r="D615" t="s">
        <v>29</v>
      </c>
      <c r="E615">
        <v>1000000054</v>
      </c>
      <c r="F615" t="s">
        <v>36</v>
      </c>
      <c r="G615" s="2" t="s">
        <v>13</v>
      </c>
      <c r="H615">
        <v>10000111</v>
      </c>
      <c r="I615" t="s">
        <v>37</v>
      </c>
      <c r="J615">
        <v>47.7</v>
      </c>
    </row>
    <row r="616" spans="1:10" x14ac:dyDescent="0.2">
      <c r="A616" t="s">
        <v>90</v>
      </c>
      <c r="B616" s="1">
        <v>42788</v>
      </c>
      <c r="C616" t="s">
        <v>22</v>
      </c>
      <c r="D616" t="s">
        <v>29</v>
      </c>
      <c r="E616">
        <v>1000000054</v>
      </c>
      <c r="F616" t="s">
        <v>36</v>
      </c>
      <c r="G616" s="2" t="s">
        <v>13</v>
      </c>
      <c r="H616">
        <v>10000111</v>
      </c>
      <c r="I616" t="s">
        <v>37</v>
      </c>
      <c r="J616">
        <v>34.4</v>
      </c>
    </row>
    <row r="617" spans="1:10" x14ac:dyDescent="0.2">
      <c r="A617" t="s">
        <v>90</v>
      </c>
      <c r="B617" s="1">
        <v>42788</v>
      </c>
      <c r="C617" t="s">
        <v>22</v>
      </c>
      <c r="D617" t="s">
        <v>29</v>
      </c>
      <c r="E617">
        <v>1000000054</v>
      </c>
      <c r="F617" t="s">
        <v>36</v>
      </c>
      <c r="G617" s="2" t="s">
        <v>13</v>
      </c>
      <c r="H617">
        <v>10000131</v>
      </c>
      <c r="I617" t="s">
        <v>38</v>
      </c>
      <c r="J617">
        <v>2.2999999999999998</v>
      </c>
    </row>
    <row r="618" spans="1:10" x14ac:dyDescent="0.2">
      <c r="A618" t="s">
        <v>90</v>
      </c>
      <c r="B618" s="1">
        <v>42788</v>
      </c>
      <c r="C618" t="s">
        <v>22</v>
      </c>
      <c r="D618" t="s">
        <v>29</v>
      </c>
      <c r="E618">
        <v>1000000054</v>
      </c>
      <c r="F618" t="s">
        <v>36</v>
      </c>
      <c r="G618" s="2" t="s">
        <v>13</v>
      </c>
      <c r="H618">
        <v>10000131</v>
      </c>
      <c r="I618" t="s">
        <v>38</v>
      </c>
      <c r="J618">
        <v>6.9</v>
      </c>
    </row>
    <row r="619" spans="1:10" x14ac:dyDescent="0.2">
      <c r="A619" t="s">
        <v>90</v>
      </c>
      <c r="B619" s="1">
        <v>42788</v>
      </c>
      <c r="C619" t="s">
        <v>22</v>
      </c>
      <c r="D619" t="s">
        <v>29</v>
      </c>
      <c r="E619">
        <v>1000000101</v>
      </c>
      <c r="F619" t="s">
        <v>39</v>
      </c>
      <c r="G619" s="2" t="s">
        <v>13</v>
      </c>
      <c r="H619">
        <v>10000061</v>
      </c>
      <c r="I619" t="s">
        <v>28</v>
      </c>
      <c r="J619">
        <v>2.1</v>
      </c>
    </row>
    <row r="620" spans="1:10" x14ac:dyDescent="0.2">
      <c r="A620" t="s">
        <v>90</v>
      </c>
      <c r="B620" s="1">
        <v>42788</v>
      </c>
      <c r="C620" t="s">
        <v>22</v>
      </c>
      <c r="D620" t="s">
        <v>29</v>
      </c>
      <c r="E620">
        <v>1000000101</v>
      </c>
      <c r="F620" t="s">
        <v>39</v>
      </c>
      <c r="G620" s="2" t="s">
        <v>13</v>
      </c>
      <c r="H620">
        <v>10000078</v>
      </c>
      <c r="I620" t="s">
        <v>30</v>
      </c>
      <c r="J620">
        <v>37.4</v>
      </c>
    </row>
    <row r="621" spans="1:10" x14ac:dyDescent="0.2">
      <c r="A621" t="s">
        <v>90</v>
      </c>
      <c r="B621" s="1">
        <v>42788</v>
      </c>
      <c r="C621" t="s">
        <v>22</v>
      </c>
      <c r="D621" t="s">
        <v>29</v>
      </c>
      <c r="E621">
        <v>1000000101</v>
      </c>
      <c r="F621" t="s">
        <v>39</v>
      </c>
      <c r="G621" s="2" t="s">
        <v>13</v>
      </c>
      <c r="H621">
        <v>10000182</v>
      </c>
      <c r="I621" t="s">
        <v>31</v>
      </c>
      <c r="J621">
        <v>25.4</v>
      </c>
    </row>
    <row r="622" spans="1:10" x14ac:dyDescent="0.2">
      <c r="A622" t="s">
        <v>90</v>
      </c>
      <c r="B622" s="1">
        <v>42788</v>
      </c>
      <c r="C622" t="s">
        <v>22</v>
      </c>
      <c r="D622" t="s">
        <v>25</v>
      </c>
      <c r="E622">
        <v>1000003183</v>
      </c>
      <c r="F622" t="s">
        <v>23</v>
      </c>
      <c r="G622" s="2" t="s">
        <v>13</v>
      </c>
      <c r="H622">
        <v>10000064</v>
      </c>
      <c r="I622" t="s">
        <v>53</v>
      </c>
      <c r="J622">
        <v>2.4</v>
      </c>
    </row>
    <row r="623" spans="1:10" x14ac:dyDescent="0.2">
      <c r="A623" t="s">
        <v>90</v>
      </c>
      <c r="B623" s="1">
        <v>42788</v>
      </c>
      <c r="C623" t="s">
        <v>22</v>
      </c>
      <c r="D623" t="s">
        <v>25</v>
      </c>
      <c r="E623">
        <v>1000003183</v>
      </c>
      <c r="F623" t="s">
        <v>23</v>
      </c>
      <c r="G623" s="2" t="s">
        <v>13</v>
      </c>
      <c r="H623">
        <v>10000111</v>
      </c>
      <c r="I623" t="s">
        <v>37</v>
      </c>
      <c r="J623">
        <v>8.4</v>
      </c>
    </row>
    <row r="624" spans="1:10" x14ac:dyDescent="0.2">
      <c r="A624" t="s">
        <v>90</v>
      </c>
      <c r="B624" s="1">
        <v>42789</v>
      </c>
      <c r="C624" t="s">
        <v>43</v>
      </c>
      <c r="D624" t="s">
        <v>42</v>
      </c>
      <c r="E624">
        <v>1000000931</v>
      </c>
      <c r="F624" t="s">
        <v>41</v>
      </c>
      <c r="G624" s="2" t="s">
        <v>13</v>
      </c>
      <c r="H624">
        <v>10000131</v>
      </c>
      <c r="I624" t="s">
        <v>38</v>
      </c>
      <c r="J624">
        <v>28.6</v>
      </c>
    </row>
    <row r="625" spans="1:10" x14ac:dyDescent="0.2">
      <c r="A625" t="s">
        <v>90</v>
      </c>
      <c r="B625" s="1">
        <v>42789</v>
      </c>
      <c r="C625" t="s">
        <v>43</v>
      </c>
      <c r="D625" t="s">
        <v>42</v>
      </c>
      <c r="E625">
        <v>1000000931</v>
      </c>
      <c r="F625" t="s">
        <v>41</v>
      </c>
      <c r="G625" s="2" t="s">
        <v>13</v>
      </c>
      <c r="H625">
        <v>20000099</v>
      </c>
      <c r="I625" t="s">
        <v>20</v>
      </c>
      <c r="J625">
        <v>5</v>
      </c>
    </row>
    <row r="626" spans="1:10" x14ac:dyDescent="0.2">
      <c r="A626" t="s">
        <v>90</v>
      </c>
      <c r="B626" s="1">
        <v>42789</v>
      </c>
      <c r="C626" t="s">
        <v>9</v>
      </c>
      <c r="D626" t="s">
        <v>15</v>
      </c>
      <c r="E626">
        <v>1000002981</v>
      </c>
      <c r="F626" t="s">
        <v>62</v>
      </c>
      <c r="G626" s="2" t="s">
        <v>13</v>
      </c>
      <c r="H626">
        <v>10000131</v>
      </c>
      <c r="I626" t="s">
        <v>38</v>
      </c>
      <c r="J626">
        <v>79.099999999999994</v>
      </c>
    </row>
    <row r="627" spans="1:10" x14ac:dyDescent="0.2">
      <c r="A627" t="s">
        <v>90</v>
      </c>
      <c r="B627" s="1">
        <v>42789</v>
      </c>
      <c r="C627" t="s">
        <v>9</v>
      </c>
      <c r="D627" t="s">
        <v>72</v>
      </c>
      <c r="E627">
        <v>1000000064</v>
      </c>
      <c r="F627" t="s">
        <v>76</v>
      </c>
      <c r="G627" s="2" t="s">
        <v>13</v>
      </c>
      <c r="H627">
        <v>10000131</v>
      </c>
      <c r="I627" t="s">
        <v>38</v>
      </c>
      <c r="J627">
        <v>50.1</v>
      </c>
    </row>
    <row r="628" spans="1:10" x14ac:dyDescent="0.2">
      <c r="A628" t="s">
        <v>90</v>
      </c>
      <c r="B628" s="1">
        <v>42789</v>
      </c>
      <c r="C628" t="s">
        <v>9</v>
      </c>
      <c r="D628" t="s">
        <v>17</v>
      </c>
      <c r="E628">
        <v>1000000059</v>
      </c>
      <c r="F628" t="s">
        <v>55</v>
      </c>
      <c r="G628" s="2" t="s">
        <v>13</v>
      </c>
      <c r="H628">
        <v>10000136</v>
      </c>
      <c r="I628" t="s">
        <v>40</v>
      </c>
      <c r="J628">
        <v>16.899999999999999</v>
      </c>
    </row>
    <row r="629" spans="1:10" x14ac:dyDescent="0.2">
      <c r="A629" t="s">
        <v>90</v>
      </c>
      <c r="B629" s="1">
        <v>42789</v>
      </c>
      <c r="C629" t="s">
        <v>9</v>
      </c>
      <c r="D629" t="s">
        <v>17</v>
      </c>
      <c r="E629">
        <v>1000001649</v>
      </c>
      <c r="F629" t="s">
        <v>16</v>
      </c>
      <c r="G629" s="2" t="s">
        <v>13</v>
      </c>
      <c r="H629">
        <v>10000131</v>
      </c>
      <c r="I629" t="s">
        <v>38</v>
      </c>
      <c r="J629">
        <v>2.5</v>
      </c>
    </row>
    <row r="630" spans="1:10" x14ac:dyDescent="0.2">
      <c r="A630" t="s">
        <v>90</v>
      </c>
      <c r="B630" s="1">
        <v>42789</v>
      </c>
      <c r="C630" t="s">
        <v>22</v>
      </c>
      <c r="D630" t="s">
        <v>49</v>
      </c>
      <c r="E630">
        <v>1000000018</v>
      </c>
      <c r="F630" t="s">
        <v>48</v>
      </c>
      <c r="G630" s="2" t="s">
        <v>13</v>
      </c>
      <c r="H630">
        <v>10000078</v>
      </c>
      <c r="I630" t="s">
        <v>30</v>
      </c>
      <c r="J630">
        <v>38.1</v>
      </c>
    </row>
    <row r="631" spans="1:10" x14ac:dyDescent="0.2">
      <c r="A631" t="s">
        <v>90</v>
      </c>
      <c r="B631" s="1">
        <v>42789</v>
      </c>
      <c r="C631" t="s">
        <v>22</v>
      </c>
      <c r="D631" t="s">
        <v>49</v>
      </c>
      <c r="E631">
        <v>1000000020</v>
      </c>
      <c r="F631" t="s">
        <v>73</v>
      </c>
      <c r="G631" s="2" t="s">
        <v>13</v>
      </c>
      <c r="H631">
        <v>10000078</v>
      </c>
      <c r="I631" t="s">
        <v>30</v>
      </c>
      <c r="J631">
        <v>37.5</v>
      </c>
    </row>
    <row r="632" spans="1:10" x14ac:dyDescent="0.2">
      <c r="A632" t="s">
        <v>90</v>
      </c>
      <c r="B632" s="1">
        <v>42789</v>
      </c>
      <c r="C632" t="s">
        <v>22</v>
      </c>
      <c r="D632" t="s">
        <v>54</v>
      </c>
      <c r="E632">
        <v>1000000046</v>
      </c>
      <c r="F632" t="s">
        <v>52</v>
      </c>
      <c r="G632" s="2" t="s">
        <v>13</v>
      </c>
      <c r="H632">
        <v>10000064</v>
      </c>
      <c r="I632" t="s">
        <v>53</v>
      </c>
      <c r="J632">
        <v>4.5999999999999996</v>
      </c>
    </row>
    <row r="633" spans="1:10" x14ac:dyDescent="0.2">
      <c r="A633" t="s">
        <v>90</v>
      </c>
      <c r="B633" s="1">
        <v>42789</v>
      </c>
      <c r="C633" t="s">
        <v>22</v>
      </c>
      <c r="D633" t="s">
        <v>54</v>
      </c>
      <c r="E633">
        <v>1000000046</v>
      </c>
      <c r="F633" t="s">
        <v>52</v>
      </c>
      <c r="G633" s="2" t="s">
        <v>13</v>
      </c>
      <c r="H633">
        <v>10000111</v>
      </c>
      <c r="I633" t="s">
        <v>37</v>
      </c>
      <c r="J633">
        <v>13.1</v>
      </c>
    </row>
    <row r="634" spans="1:10" x14ac:dyDescent="0.2">
      <c r="A634" t="s">
        <v>90</v>
      </c>
      <c r="B634" s="1">
        <v>42789</v>
      </c>
      <c r="C634" t="s">
        <v>22</v>
      </c>
      <c r="D634" t="s">
        <v>54</v>
      </c>
      <c r="E634">
        <v>1000000046</v>
      </c>
      <c r="F634" t="s">
        <v>52</v>
      </c>
      <c r="G634" s="2" t="s">
        <v>13</v>
      </c>
      <c r="H634">
        <v>10000111</v>
      </c>
      <c r="I634" t="s">
        <v>37</v>
      </c>
      <c r="J634">
        <v>12.4</v>
      </c>
    </row>
    <row r="635" spans="1:10" x14ac:dyDescent="0.2">
      <c r="A635" t="s">
        <v>90</v>
      </c>
      <c r="B635" s="1">
        <v>42789</v>
      </c>
      <c r="C635" t="s">
        <v>22</v>
      </c>
      <c r="D635" t="s">
        <v>54</v>
      </c>
      <c r="E635">
        <v>1000000046</v>
      </c>
      <c r="F635" t="s">
        <v>52</v>
      </c>
      <c r="G635" s="2" t="s">
        <v>13</v>
      </c>
      <c r="H635">
        <v>10000111</v>
      </c>
      <c r="I635" t="s">
        <v>37</v>
      </c>
      <c r="J635">
        <v>20.6</v>
      </c>
    </row>
    <row r="636" spans="1:10" x14ac:dyDescent="0.2">
      <c r="A636" t="s">
        <v>90</v>
      </c>
      <c r="B636" s="1">
        <v>42789</v>
      </c>
      <c r="C636" t="s">
        <v>22</v>
      </c>
      <c r="D636" t="s">
        <v>54</v>
      </c>
      <c r="E636">
        <v>1000000046</v>
      </c>
      <c r="F636" t="s">
        <v>52</v>
      </c>
      <c r="G636" s="2" t="s">
        <v>13</v>
      </c>
      <c r="H636">
        <v>10000172</v>
      </c>
      <c r="I636" t="s">
        <v>18</v>
      </c>
      <c r="J636">
        <v>20.2</v>
      </c>
    </row>
    <row r="637" spans="1:10" x14ac:dyDescent="0.2">
      <c r="A637" t="s">
        <v>90</v>
      </c>
      <c r="B637" s="1">
        <v>42789</v>
      </c>
      <c r="C637" t="s">
        <v>22</v>
      </c>
      <c r="D637" t="s">
        <v>54</v>
      </c>
      <c r="E637">
        <v>1000000046</v>
      </c>
      <c r="F637" t="s">
        <v>52</v>
      </c>
      <c r="G637" s="2" t="s">
        <v>13</v>
      </c>
      <c r="H637">
        <v>10000211</v>
      </c>
      <c r="I637" t="s">
        <v>11</v>
      </c>
      <c r="J637">
        <v>5</v>
      </c>
    </row>
    <row r="638" spans="1:10" x14ac:dyDescent="0.2">
      <c r="A638" t="s">
        <v>90</v>
      </c>
      <c r="B638" s="1">
        <v>42790</v>
      </c>
      <c r="C638" t="s">
        <v>43</v>
      </c>
      <c r="D638" t="s">
        <v>42</v>
      </c>
      <c r="E638">
        <v>1000001014</v>
      </c>
      <c r="F638" t="s">
        <v>44</v>
      </c>
      <c r="G638" s="2" t="s">
        <v>13</v>
      </c>
      <c r="H638">
        <v>10000131</v>
      </c>
      <c r="I638" t="s">
        <v>38</v>
      </c>
      <c r="J638">
        <v>36.5</v>
      </c>
    </row>
    <row r="639" spans="1:10" x14ac:dyDescent="0.2">
      <c r="A639" t="s">
        <v>90</v>
      </c>
      <c r="B639" s="1">
        <v>42790</v>
      </c>
      <c r="C639" t="s">
        <v>43</v>
      </c>
      <c r="D639" t="s">
        <v>42</v>
      </c>
      <c r="E639">
        <v>1000001014</v>
      </c>
      <c r="F639" t="s">
        <v>44</v>
      </c>
      <c r="G639" s="2" t="s">
        <v>13</v>
      </c>
      <c r="H639">
        <v>10000131</v>
      </c>
      <c r="I639" t="s">
        <v>38</v>
      </c>
      <c r="J639">
        <v>22.4</v>
      </c>
    </row>
    <row r="640" spans="1:10" x14ac:dyDescent="0.2">
      <c r="A640" t="s">
        <v>90</v>
      </c>
      <c r="B640" s="1">
        <v>42790</v>
      </c>
      <c r="C640" t="s">
        <v>43</v>
      </c>
      <c r="D640" t="s">
        <v>42</v>
      </c>
      <c r="E640">
        <v>1000001014</v>
      </c>
      <c r="F640" t="s">
        <v>44</v>
      </c>
      <c r="G640" s="2" t="s">
        <v>13</v>
      </c>
      <c r="H640">
        <v>10000136</v>
      </c>
      <c r="I640" t="s">
        <v>40</v>
      </c>
      <c r="J640">
        <v>2.6</v>
      </c>
    </row>
    <row r="641" spans="1:10" x14ac:dyDescent="0.2">
      <c r="A641" t="s">
        <v>90</v>
      </c>
      <c r="B641" s="1">
        <v>42790</v>
      </c>
      <c r="C641" t="s">
        <v>43</v>
      </c>
      <c r="D641" t="s">
        <v>42</v>
      </c>
      <c r="E641">
        <v>1000001014</v>
      </c>
      <c r="F641" t="s">
        <v>44</v>
      </c>
      <c r="G641" s="2" t="s">
        <v>13</v>
      </c>
      <c r="H641">
        <v>20000099</v>
      </c>
      <c r="I641" t="s">
        <v>20</v>
      </c>
      <c r="J641">
        <v>10.199999999999999</v>
      </c>
    </row>
    <row r="642" spans="1:10" x14ac:dyDescent="0.2">
      <c r="A642" t="s">
        <v>90</v>
      </c>
      <c r="B642" s="1">
        <v>42790</v>
      </c>
      <c r="C642" t="s">
        <v>9</v>
      </c>
      <c r="D642" t="s">
        <v>15</v>
      </c>
      <c r="E642">
        <v>1000002986</v>
      </c>
      <c r="F642" t="s">
        <v>14</v>
      </c>
      <c r="G642" s="2" t="s">
        <v>13</v>
      </c>
      <c r="H642">
        <v>10000131</v>
      </c>
      <c r="I642" t="s">
        <v>38</v>
      </c>
      <c r="J642">
        <v>56</v>
      </c>
    </row>
    <row r="643" spans="1:10" x14ac:dyDescent="0.2">
      <c r="A643" t="s">
        <v>90</v>
      </c>
      <c r="B643" s="1">
        <v>42790</v>
      </c>
      <c r="C643" t="s">
        <v>22</v>
      </c>
      <c r="D643" t="s">
        <v>49</v>
      </c>
      <c r="E643">
        <v>1000000018</v>
      </c>
      <c r="F643" t="s">
        <v>48</v>
      </c>
      <c r="G643" s="2" t="s">
        <v>13</v>
      </c>
      <c r="H643">
        <v>10000182</v>
      </c>
      <c r="I643" t="s">
        <v>31</v>
      </c>
      <c r="J643">
        <v>26.5</v>
      </c>
    </row>
    <row r="644" spans="1:10" x14ac:dyDescent="0.2">
      <c r="A644" t="s">
        <v>90</v>
      </c>
      <c r="B644" s="1">
        <v>42790</v>
      </c>
      <c r="C644" t="s">
        <v>22</v>
      </c>
      <c r="D644" t="s">
        <v>61</v>
      </c>
      <c r="E644">
        <v>1000000579</v>
      </c>
      <c r="F644" t="s">
        <v>60</v>
      </c>
      <c r="G644" s="2" t="s">
        <v>13</v>
      </c>
      <c r="H644">
        <v>10000131</v>
      </c>
      <c r="I644" t="s">
        <v>38</v>
      </c>
      <c r="J644">
        <v>27.8</v>
      </c>
    </row>
    <row r="645" spans="1:10" x14ac:dyDescent="0.2">
      <c r="A645" t="s">
        <v>90</v>
      </c>
      <c r="B645" s="1">
        <v>42791</v>
      </c>
      <c r="C645" t="s">
        <v>22</v>
      </c>
      <c r="D645" t="s">
        <v>46</v>
      </c>
      <c r="E645">
        <v>1000001133</v>
      </c>
      <c r="F645" t="s">
        <v>45</v>
      </c>
      <c r="G645" s="2" t="s">
        <v>13</v>
      </c>
      <c r="H645">
        <v>10000061</v>
      </c>
      <c r="I645" t="s">
        <v>28</v>
      </c>
      <c r="J645">
        <v>27.8</v>
      </c>
    </row>
    <row r="646" spans="1:10" x14ac:dyDescent="0.2">
      <c r="A646" t="s">
        <v>90</v>
      </c>
      <c r="B646" s="1">
        <v>42791</v>
      </c>
      <c r="C646" t="s">
        <v>22</v>
      </c>
      <c r="D646" t="s">
        <v>49</v>
      </c>
      <c r="E646">
        <v>1000000018</v>
      </c>
      <c r="F646" t="s">
        <v>48</v>
      </c>
      <c r="G646" s="2" t="s">
        <v>13</v>
      </c>
      <c r="H646">
        <v>10000064</v>
      </c>
      <c r="I646" t="s">
        <v>53</v>
      </c>
      <c r="J646">
        <v>7.7</v>
      </c>
    </row>
    <row r="647" spans="1:10" x14ac:dyDescent="0.2">
      <c r="A647" t="s">
        <v>90</v>
      </c>
      <c r="B647" s="1">
        <v>42791</v>
      </c>
      <c r="C647" t="s">
        <v>22</v>
      </c>
      <c r="D647" t="s">
        <v>49</v>
      </c>
      <c r="E647">
        <v>1000000018</v>
      </c>
      <c r="F647" t="s">
        <v>48</v>
      </c>
      <c r="G647" s="2" t="s">
        <v>13</v>
      </c>
      <c r="H647">
        <v>10000136</v>
      </c>
      <c r="I647" t="s">
        <v>40</v>
      </c>
      <c r="J647">
        <v>2.6</v>
      </c>
    </row>
    <row r="648" spans="1:10" x14ac:dyDescent="0.2">
      <c r="A648" t="s">
        <v>90</v>
      </c>
      <c r="B648" s="1">
        <v>42791</v>
      </c>
      <c r="C648" t="s">
        <v>22</v>
      </c>
      <c r="D648" t="s">
        <v>49</v>
      </c>
      <c r="E648">
        <v>1000000018</v>
      </c>
      <c r="F648" t="s">
        <v>48</v>
      </c>
      <c r="G648" s="2" t="s">
        <v>13</v>
      </c>
      <c r="H648">
        <v>10000136</v>
      </c>
      <c r="I648" t="s">
        <v>40</v>
      </c>
      <c r="J648">
        <v>8.4</v>
      </c>
    </row>
    <row r="649" spans="1:10" x14ac:dyDescent="0.2">
      <c r="A649" t="s">
        <v>90</v>
      </c>
      <c r="B649" s="1">
        <v>42791</v>
      </c>
      <c r="C649" t="s">
        <v>22</v>
      </c>
      <c r="D649" t="s">
        <v>49</v>
      </c>
      <c r="E649">
        <v>1000000020</v>
      </c>
      <c r="F649" t="s">
        <v>73</v>
      </c>
      <c r="G649" s="2" t="s">
        <v>13</v>
      </c>
      <c r="H649">
        <v>10000078</v>
      </c>
      <c r="I649" t="s">
        <v>30</v>
      </c>
      <c r="J649">
        <v>34.9</v>
      </c>
    </row>
    <row r="650" spans="1:10" x14ac:dyDescent="0.2">
      <c r="A650" t="s">
        <v>90</v>
      </c>
      <c r="B650" s="1">
        <v>42791</v>
      </c>
      <c r="C650" t="s">
        <v>22</v>
      </c>
      <c r="D650" t="s">
        <v>49</v>
      </c>
      <c r="E650">
        <v>1000000020</v>
      </c>
      <c r="F650" t="s">
        <v>73</v>
      </c>
      <c r="G650" s="2" t="s">
        <v>13</v>
      </c>
      <c r="H650">
        <v>10000078</v>
      </c>
      <c r="I650" t="s">
        <v>30</v>
      </c>
      <c r="J650">
        <v>26</v>
      </c>
    </row>
    <row r="651" spans="1:10" x14ac:dyDescent="0.2">
      <c r="A651" t="s">
        <v>90</v>
      </c>
      <c r="B651" s="1">
        <v>42791</v>
      </c>
      <c r="C651" t="s">
        <v>22</v>
      </c>
      <c r="D651" t="s">
        <v>49</v>
      </c>
      <c r="E651">
        <v>1000000020</v>
      </c>
      <c r="F651" t="s">
        <v>73</v>
      </c>
      <c r="G651" s="2" t="s">
        <v>13</v>
      </c>
      <c r="H651">
        <v>10000078</v>
      </c>
      <c r="I651" t="s">
        <v>30</v>
      </c>
      <c r="J651">
        <v>37.4</v>
      </c>
    </row>
    <row r="652" spans="1:10" x14ac:dyDescent="0.2">
      <c r="A652" t="s">
        <v>90</v>
      </c>
      <c r="B652" s="1">
        <v>42791</v>
      </c>
      <c r="C652" t="s">
        <v>22</v>
      </c>
      <c r="D652" t="s">
        <v>33</v>
      </c>
      <c r="E652">
        <v>1000000031</v>
      </c>
      <c r="F652" t="s">
        <v>32</v>
      </c>
      <c r="G652" s="2" t="s">
        <v>13</v>
      </c>
      <c r="H652">
        <v>10000078</v>
      </c>
      <c r="I652" t="s">
        <v>30</v>
      </c>
      <c r="J652">
        <v>17.899999999999999</v>
      </c>
    </row>
    <row r="653" spans="1:10" x14ac:dyDescent="0.2">
      <c r="A653" t="s">
        <v>90</v>
      </c>
      <c r="B653" s="1">
        <v>42791</v>
      </c>
      <c r="C653" t="s">
        <v>22</v>
      </c>
      <c r="D653" t="s">
        <v>33</v>
      </c>
      <c r="E653">
        <v>1000000031</v>
      </c>
      <c r="F653" t="s">
        <v>32</v>
      </c>
      <c r="G653" s="2" t="s">
        <v>13</v>
      </c>
      <c r="H653">
        <v>10000131</v>
      </c>
      <c r="I653" t="s">
        <v>38</v>
      </c>
      <c r="J653">
        <v>18.2</v>
      </c>
    </row>
    <row r="654" spans="1:10" x14ac:dyDescent="0.2">
      <c r="A654" t="s">
        <v>90</v>
      </c>
      <c r="B654" s="1">
        <v>42791</v>
      </c>
      <c r="C654" t="s">
        <v>22</v>
      </c>
      <c r="D654" t="s">
        <v>33</v>
      </c>
      <c r="E654">
        <v>1000000031</v>
      </c>
      <c r="F654" t="s">
        <v>32</v>
      </c>
      <c r="G654" s="2" t="s">
        <v>13</v>
      </c>
      <c r="H654">
        <v>10000182</v>
      </c>
      <c r="I654" t="s">
        <v>31</v>
      </c>
      <c r="J654">
        <v>18</v>
      </c>
    </row>
    <row r="655" spans="1:10" x14ac:dyDescent="0.2">
      <c r="A655" t="s">
        <v>90</v>
      </c>
      <c r="B655" s="1">
        <v>42791</v>
      </c>
      <c r="C655" t="s">
        <v>22</v>
      </c>
      <c r="D655" t="s">
        <v>33</v>
      </c>
      <c r="E655">
        <v>1000000031</v>
      </c>
      <c r="F655" t="s">
        <v>32</v>
      </c>
      <c r="G655" s="2" t="s">
        <v>13</v>
      </c>
      <c r="H655">
        <v>10000182</v>
      </c>
      <c r="I655" t="s">
        <v>31</v>
      </c>
      <c r="J655">
        <v>36.200000000000003</v>
      </c>
    </row>
    <row r="656" spans="1:10" x14ac:dyDescent="0.2">
      <c r="A656" t="s">
        <v>90</v>
      </c>
      <c r="B656" s="1">
        <v>42791</v>
      </c>
      <c r="C656" t="s">
        <v>22</v>
      </c>
      <c r="D656" t="s">
        <v>33</v>
      </c>
      <c r="E656">
        <v>1000000031</v>
      </c>
      <c r="F656" t="s">
        <v>32</v>
      </c>
      <c r="G656" s="2" t="s">
        <v>13</v>
      </c>
      <c r="H656">
        <v>20000099</v>
      </c>
      <c r="I656" t="s">
        <v>20</v>
      </c>
      <c r="J656">
        <v>15.4</v>
      </c>
    </row>
    <row r="657" spans="1:10" x14ac:dyDescent="0.2">
      <c r="A657" t="s">
        <v>90</v>
      </c>
      <c r="B657" s="1">
        <v>42791</v>
      </c>
      <c r="C657" t="s">
        <v>22</v>
      </c>
      <c r="D657" t="s">
        <v>33</v>
      </c>
      <c r="E657">
        <v>1000000031</v>
      </c>
      <c r="F657" t="s">
        <v>32</v>
      </c>
      <c r="G657" s="2" t="s">
        <v>13</v>
      </c>
      <c r="H657">
        <v>20000099</v>
      </c>
      <c r="I657" t="s">
        <v>20</v>
      </c>
      <c r="J657">
        <v>20.100000000000001</v>
      </c>
    </row>
    <row r="658" spans="1:10" x14ac:dyDescent="0.2">
      <c r="A658" t="s">
        <v>90</v>
      </c>
      <c r="B658" s="1">
        <v>42791</v>
      </c>
      <c r="C658" t="s">
        <v>22</v>
      </c>
      <c r="D658" t="s">
        <v>61</v>
      </c>
      <c r="E658">
        <v>1000000579</v>
      </c>
      <c r="F658" t="s">
        <v>60</v>
      </c>
      <c r="G658" s="2" t="s">
        <v>13</v>
      </c>
      <c r="H658">
        <v>10000064</v>
      </c>
      <c r="I658" t="s">
        <v>53</v>
      </c>
      <c r="J658">
        <v>7.7</v>
      </c>
    </row>
    <row r="659" spans="1:10" x14ac:dyDescent="0.2">
      <c r="A659" t="s">
        <v>90</v>
      </c>
      <c r="B659" s="1">
        <v>42791</v>
      </c>
      <c r="C659" t="s">
        <v>22</v>
      </c>
      <c r="D659" t="s">
        <v>61</v>
      </c>
      <c r="E659">
        <v>1000000579</v>
      </c>
      <c r="F659" t="s">
        <v>60</v>
      </c>
      <c r="G659" s="2" t="s">
        <v>13</v>
      </c>
      <c r="H659">
        <v>10000078</v>
      </c>
      <c r="I659" t="s">
        <v>30</v>
      </c>
      <c r="J659">
        <v>11.8</v>
      </c>
    </row>
    <row r="660" spans="1:10" x14ac:dyDescent="0.2">
      <c r="A660" t="s">
        <v>90</v>
      </c>
      <c r="B660" s="1">
        <v>42791</v>
      </c>
      <c r="C660" t="s">
        <v>22</v>
      </c>
      <c r="D660" t="s">
        <v>61</v>
      </c>
      <c r="E660">
        <v>1000000579</v>
      </c>
      <c r="F660" t="s">
        <v>60</v>
      </c>
      <c r="G660" s="2" t="s">
        <v>13</v>
      </c>
      <c r="H660">
        <v>10000131</v>
      </c>
      <c r="I660" t="s">
        <v>38</v>
      </c>
      <c r="J660">
        <v>16.2</v>
      </c>
    </row>
    <row r="661" spans="1:10" x14ac:dyDescent="0.2">
      <c r="A661" t="s">
        <v>90</v>
      </c>
      <c r="B661" s="1">
        <v>42791</v>
      </c>
      <c r="C661" t="s">
        <v>22</v>
      </c>
      <c r="D661" t="s">
        <v>61</v>
      </c>
      <c r="E661">
        <v>1000000579</v>
      </c>
      <c r="F661" t="s">
        <v>60</v>
      </c>
      <c r="G661" s="2" t="s">
        <v>13</v>
      </c>
      <c r="H661">
        <v>10000131</v>
      </c>
      <c r="I661" t="s">
        <v>38</v>
      </c>
      <c r="J661">
        <v>4.7</v>
      </c>
    </row>
    <row r="662" spans="1:10" x14ac:dyDescent="0.2">
      <c r="A662" t="s">
        <v>90</v>
      </c>
      <c r="B662" s="1">
        <v>42792</v>
      </c>
      <c r="C662" t="s">
        <v>43</v>
      </c>
      <c r="D662" t="s">
        <v>42</v>
      </c>
      <c r="E662">
        <v>1000001014</v>
      </c>
      <c r="F662" t="s">
        <v>44</v>
      </c>
      <c r="G662" s="2" t="s">
        <v>13</v>
      </c>
      <c r="H662">
        <v>10000078</v>
      </c>
      <c r="I662" t="s">
        <v>30</v>
      </c>
      <c r="J662">
        <v>13.5</v>
      </c>
    </row>
    <row r="663" spans="1:10" x14ac:dyDescent="0.2">
      <c r="A663" t="s">
        <v>90</v>
      </c>
      <c r="B663" s="1">
        <v>42792</v>
      </c>
      <c r="C663" t="s">
        <v>43</v>
      </c>
      <c r="D663" t="s">
        <v>42</v>
      </c>
      <c r="E663">
        <v>1000001014</v>
      </c>
      <c r="F663" t="s">
        <v>44</v>
      </c>
      <c r="G663" s="2" t="s">
        <v>13</v>
      </c>
      <c r="H663">
        <v>10000131</v>
      </c>
      <c r="I663" t="s">
        <v>38</v>
      </c>
      <c r="J663">
        <v>23.7</v>
      </c>
    </row>
    <row r="664" spans="1:10" x14ac:dyDescent="0.2">
      <c r="A664" t="s">
        <v>90</v>
      </c>
      <c r="B664" s="1">
        <v>42792</v>
      </c>
      <c r="C664" t="s">
        <v>9</v>
      </c>
      <c r="D664" t="s">
        <v>15</v>
      </c>
      <c r="E664">
        <v>1000002981</v>
      </c>
      <c r="F664" t="s">
        <v>62</v>
      </c>
      <c r="G664" s="2" t="s">
        <v>13</v>
      </c>
      <c r="H664">
        <v>10000131</v>
      </c>
      <c r="I664" t="s">
        <v>38</v>
      </c>
      <c r="J664">
        <v>12.1</v>
      </c>
    </row>
    <row r="665" spans="1:10" x14ac:dyDescent="0.2">
      <c r="A665" t="s">
        <v>90</v>
      </c>
      <c r="B665" s="1">
        <v>42792</v>
      </c>
      <c r="C665" t="s">
        <v>9</v>
      </c>
      <c r="D665" t="s">
        <v>57</v>
      </c>
      <c r="E665">
        <v>1000001502</v>
      </c>
      <c r="F665" t="s">
        <v>56</v>
      </c>
      <c r="G665" s="2" t="s">
        <v>13</v>
      </c>
      <c r="H665">
        <v>10000131</v>
      </c>
      <c r="I665" t="s">
        <v>38</v>
      </c>
      <c r="J665">
        <v>52</v>
      </c>
    </row>
    <row r="666" spans="1:10" x14ac:dyDescent="0.2">
      <c r="A666" t="s">
        <v>90</v>
      </c>
      <c r="B666" s="1">
        <v>42792</v>
      </c>
      <c r="C666" t="s">
        <v>9</v>
      </c>
      <c r="D666" t="s">
        <v>57</v>
      </c>
      <c r="E666">
        <v>1000001502</v>
      </c>
      <c r="F666" t="s">
        <v>56</v>
      </c>
      <c r="G666" s="2" t="s">
        <v>13</v>
      </c>
      <c r="H666">
        <v>10000136</v>
      </c>
      <c r="I666" t="s">
        <v>40</v>
      </c>
      <c r="J666">
        <v>22.5</v>
      </c>
    </row>
    <row r="667" spans="1:10" x14ac:dyDescent="0.2">
      <c r="A667" t="s">
        <v>90</v>
      </c>
      <c r="B667" s="1">
        <v>42792</v>
      </c>
      <c r="C667" t="s">
        <v>9</v>
      </c>
      <c r="D667" t="s">
        <v>57</v>
      </c>
      <c r="E667">
        <v>1000001502</v>
      </c>
      <c r="F667" t="s">
        <v>56</v>
      </c>
      <c r="G667" s="2" t="s">
        <v>13</v>
      </c>
      <c r="H667">
        <v>20000099</v>
      </c>
      <c r="I667" t="s">
        <v>20</v>
      </c>
      <c r="J667">
        <v>24.2</v>
      </c>
    </row>
    <row r="668" spans="1:10" x14ac:dyDescent="0.2">
      <c r="A668" t="s">
        <v>90</v>
      </c>
      <c r="B668" s="1">
        <v>42792</v>
      </c>
      <c r="C668" t="s">
        <v>9</v>
      </c>
      <c r="D668" t="s">
        <v>17</v>
      </c>
      <c r="E668">
        <v>1000000059</v>
      </c>
      <c r="F668" t="s">
        <v>55</v>
      </c>
      <c r="G668" s="2" t="s">
        <v>13</v>
      </c>
      <c r="H668">
        <v>20000099</v>
      </c>
      <c r="I668" t="s">
        <v>20</v>
      </c>
      <c r="J668">
        <v>24</v>
      </c>
    </row>
    <row r="669" spans="1:10" x14ac:dyDescent="0.2">
      <c r="A669" t="s">
        <v>90</v>
      </c>
      <c r="B669" s="1">
        <v>42792</v>
      </c>
      <c r="C669" t="s">
        <v>22</v>
      </c>
      <c r="D669" t="s">
        <v>33</v>
      </c>
      <c r="E669">
        <v>1000000031</v>
      </c>
      <c r="F669" t="s">
        <v>32</v>
      </c>
      <c r="G669" s="2" t="s">
        <v>13</v>
      </c>
      <c r="H669">
        <v>10000131</v>
      </c>
      <c r="I669" t="s">
        <v>38</v>
      </c>
      <c r="J669">
        <v>16.100000000000001</v>
      </c>
    </row>
    <row r="670" spans="1:10" x14ac:dyDescent="0.2">
      <c r="A670" t="s">
        <v>90</v>
      </c>
      <c r="B670" s="1">
        <v>42792</v>
      </c>
      <c r="C670" t="s">
        <v>22</v>
      </c>
      <c r="D670" t="s">
        <v>33</v>
      </c>
      <c r="E670">
        <v>1000000031</v>
      </c>
      <c r="F670" t="s">
        <v>32</v>
      </c>
      <c r="G670" s="2" t="s">
        <v>13</v>
      </c>
      <c r="H670">
        <v>10000136</v>
      </c>
      <c r="I670" t="s">
        <v>40</v>
      </c>
      <c r="J670">
        <v>13.7</v>
      </c>
    </row>
    <row r="671" spans="1:10" x14ac:dyDescent="0.2">
      <c r="A671" t="s">
        <v>90</v>
      </c>
      <c r="B671" s="1">
        <v>42792</v>
      </c>
      <c r="C671" t="s">
        <v>22</v>
      </c>
      <c r="D671" t="s">
        <v>33</v>
      </c>
      <c r="E671">
        <v>1000000031</v>
      </c>
      <c r="F671" t="s">
        <v>32</v>
      </c>
      <c r="G671" s="2" t="s">
        <v>13</v>
      </c>
      <c r="H671">
        <v>10000182</v>
      </c>
      <c r="I671" t="s">
        <v>31</v>
      </c>
      <c r="J671">
        <v>21</v>
      </c>
    </row>
    <row r="672" spans="1:10" x14ac:dyDescent="0.2">
      <c r="A672" t="s">
        <v>90</v>
      </c>
      <c r="B672" s="1">
        <v>42793</v>
      </c>
      <c r="C672" t="s">
        <v>9</v>
      </c>
      <c r="D672" t="s">
        <v>15</v>
      </c>
      <c r="E672">
        <v>1000002981</v>
      </c>
      <c r="F672" t="s">
        <v>62</v>
      </c>
      <c r="G672" s="2" t="s">
        <v>13</v>
      </c>
      <c r="H672">
        <v>10000131</v>
      </c>
      <c r="I672" t="s">
        <v>38</v>
      </c>
      <c r="J672">
        <v>24.4</v>
      </c>
    </row>
    <row r="673" spans="1:10" x14ac:dyDescent="0.2">
      <c r="A673" t="s">
        <v>90</v>
      </c>
      <c r="B673" s="1">
        <v>42793</v>
      </c>
      <c r="C673" t="s">
        <v>9</v>
      </c>
      <c r="D673" t="s">
        <v>15</v>
      </c>
      <c r="E673">
        <v>1000002981</v>
      </c>
      <c r="F673" t="s">
        <v>62</v>
      </c>
      <c r="G673" s="2" t="s">
        <v>13</v>
      </c>
      <c r="H673">
        <v>20000099</v>
      </c>
      <c r="I673" t="s">
        <v>20</v>
      </c>
      <c r="J673">
        <v>19.3</v>
      </c>
    </row>
    <row r="674" spans="1:10" x14ac:dyDescent="0.2">
      <c r="A674" t="s">
        <v>90</v>
      </c>
      <c r="B674" s="1">
        <v>42793</v>
      </c>
      <c r="C674" t="s">
        <v>9</v>
      </c>
      <c r="D674" t="s">
        <v>57</v>
      </c>
      <c r="E674">
        <v>1000001502</v>
      </c>
      <c r="F674" t="s">
        <v>56</v>
      </c>
      <c r="G674" s="2" t="s">
        <v>13</v>
      </c>
      <c r="H674">
        <v>10000064</v>
      </c>
      <c r="I674" t="s">
        <v>53</v>
      </c>
      <c r="J674">
        <v>2.2999999999999998</v>
      </c>
    </row>
    <row r="675" spans="1:10" x14ac:dyDescent="0.2">
      <c r="A675" t="s">
        <v>90</v>
      </c>
      <c r="B675" s="1">
        <v>42793</v>
      </c>
      <c r="C675" t="s">
        <v>9</v>
      </c>
      <c r="D675" t="s">
        <v>57</v>
      </c>
      <c r="E675">
        <v>1000001502</v>
      </c>
      <c r="F675" t="s">
        <v>56</v>
      </c>
      <c r="G675" s="2" t="s">
        <v>13</v>
      </c>
      <c r="H675">
        <v>10000131</v>
      </c>
      <c r="I675" t="s">
        <v>38</v>
      </c>
      <c r="J675">
        <v>10.5</v>
      </c>
    </row>
    <row r="676" spans="1:10" x14ac:dyDescent="0.2">
      <c r="A676" t="s">
        <v>90</v>
      </c>
      <c r="B676" s="1">
        <v>42793</v>
      </c>
      <c r="C676" t="s">
        <v>22</v>
      </c>
      <c r="D676" t="s">
        <v>46</v>
      </c>
      <c r="E676">
        <v>1000001133</v>
      </c>
      <c r="F676" t="s">
        <v>45</v>
      </c>
      <c r="G676" s="2" t="s">
        <v>13</v>
      </c>
      <c r="H676">
        <v>10000078</v>
      </c>
      <c r="I676" t="s">
        <v>30</v>
      </c>
      <c r="J676">
        <v>33.1</v>
      </c>
    </row>
    <row r="677" spans="1:10" x14ac:dyDescent="0.2">
      <c r="A677" t="s">
        <v>90</v>
      </c>
      <c r="B677" s="1">
        <v>42793</v>
      </c>
      <c r="C677" t="s">
        <v>22</v>
      </c>
      <c r="D677" t="s">
        <v>49</v>
      </c>
      <c r="E677">
        <v>1000000020</v>
      </c>
      <c r="F677" t="s">
        <v>73</v>
      </c>
      <c r="G677" s="2" t="s">
        <v>13</v>
      </c>
      <c r="H677">
        <v>10000078</v>
      </c>
      <c r="I677" t="s">
        <v>30</v>
      </c>
      <c r="J677">
        <v>15.3</v>
      </c>
    </row>
    <row r="678" spans="1:10" x14ac:dyDescent="0.2">
      <c r="A678" t="s">
        <v>90</v>
      </c>
      <c r="B678" s="1">
        <v>42793</v>
      </c>
      <c r="C678" t="s">
        <v>22</v>
      </c>
      <c r="D678" t="s">
        <v>49</v>
      </c>
      <c r="E678">
        <v>1000000020</v>
      </c>
      <c r="F678" t="s">
        <v>73</v>
      </c>
      <c r="G678" s="2" t="s">
        <v>13</v>
      </c>
      <c r="H678">
        <v>10000078</v>
      </c>
      <c r="I678" t="s">
        <v>30</v>
      </c>
      <c r="J678">
        <v>35.200000000000003</v>
      </c>
    </row>
    <row r="679" spans="1:10" x14ac:dyDescent="0.2">
      <c r="A679" t="s">
        <v>90</v>
      </c>
      <c r="B679" s="1">
        <v>42793</v>
      </c>
      <c r="C679" t="s">
        <v>22</v>
      </c>
      <c r="D679" t="s">
        <v>49</v>
      </c>
      <c r="E679">
        <v>1000000020</v>
      </c>
      <c r="F679" t="s">
        <v>73</v>
      </c>
      <c r="G679" s="2" t="s">
        <v>13</v>
      </c>
      <c r="H679">
        <v>10000078</v>
      </c>
      <c r="I679" t="s">
        <v>30</v>
      </c>
      <c r="J679">
        <v>37.6</v>
      </c>
    </row>
    <row r="680" spans="1:10" x14ac:dyDescent="0.2">
      <c r="A680" t="s">
        <v>90</v>
      </c>
      <c r="B680" s="1">
        <v>42793</v>
      </c>
      <c r="C680" t="s">
        <v>22</v>
      </c>
      <c r="D680" t="s">
        <v>49</v>
      </c>
      <c r="E680">
        <v>1000000020</v>
      </c>
      <c r="F680" t="s">
        <v>73</v>
      </c>
      <c r="G680" s="2" t="s">
        <v>13</v>
      </c>
      <c r="H680">
        <v>10000131</v>
      </c>
      <c r="I680" t="s">
        <v>38</v>
      </c>
      <c r="J680">
        <v>2.2000000000000002</v>
      </c>
    </row>
    <row r="681" spans="1:10" x14ac:dyDescent="0.2">
      <c r="A681" t="s">
        <v>90</v>
      </c>
      <c r="B681" s="1">
        <v>42793</v>
      </c>
      <c r="C681" t="s">
        <v>22</v>
      </c>
      <c r="D681" t="s">
        <v>49</v>
      </c>
      <c r="E681">
        <v>1000000020</v>
      </c>
      <c r="F681" t="s">
        <v>73</v>
      </c>
      <c r="G681" s="2" t="s">
        <v>13</v>
      </c>
      <c r="H681">
        <v>20000099</v>
      </c>
      <c r="I681" t="s">
        <v>20</v>
      </c>
      <c r="J681">
        <v>20</v>
      </c>
    </row>
    <row r="682" spans="1:10" x14ac:dyDescent="0.2">
      <c r="A682" t="s">
        <v>90</v>
      </c>
      <c r="B682" s="1">
        <v>42793</v>
      </c>
      <c r="C682" t="s">
        <v>22</v>
      </c>
      <c r="D682" t="s">
        <v>49</v>
      </c>
      <c r="E682">
        <v>1000000020</v>
      </c>
      <c r="F682" t="s">
        <v>73</v>
      </c>
      <c r="G682" s="2" t="s">
        <v>13</v>
      </c>
      <c r="H682">
        <v>20000099</v>
      </c>
      <c r="I682" t="s">
        <v>20</v>
      </c>
      <c r="J682">
        <v>38.5</v>
      </c>
    </row>
    <row r="683" spans="1:10" x14ac:dyDescent="0.2">
      <c r="A683" t="s">
        <v>90</v>
      </c>
      <c r="B683" s="1">
        <v>42793</v>
      </c>
      <c r="C683" t="s">
        <v>22</v>
      </c>
      <c r="D683" t="s">
        <v>69</v>
      </c>
      <c r="E683">
        <v>1000000129</v>
      </c>
      <c r="F683" t="s">
        <v>70</v>
      </c>
      <c r="G683" s="2" t="s">
        <v>13</v>
      </c>
      <c r="H683">
        <v>10000078</v>
      </c>
      <c r="I683" t="s">
        <v>30</v>
      </c>
      <c r="J683">
        <v>9.1</v>
      </c>
    </row>
    <row r="684" spans="1:10" x14ac:dyDescent="0.2">
      <c r="A684" t="s">
        <v>90</v>
      </c>
      <c r="B684" s="1">
        <v>42793</v>
      </c>
      <c r="C684" t="s">
        <v>22</v>
      </c>
      <c r="D684" t="s">
        <v>69</v>
      </c>
      <c r="E684">
        <v>1000000129</v>
      </c>
      <c r="F684" t="s">
        <v>70</v>
      </c>
      <c r="G684" s="2" t="s">
        <v>13</v>
      </c>
      <c r="H684">
        <v>10000078</v>
      </c>
      <c r="I684" t="s">
        <v>30</v>
      </c>
      <c r="J684">
        <v>4.5999999999999996</v>
      </c>
    </row>
    <row r="685" spans="1:10" x14ac:dyDescent="0.2">
      <c r="A685" t="s">
        <v>90</v>
      </c>
      <c r="B685" s="1">
        <v>42793</v>
      </c>
      <c r="C685" t="s">
        <v>22</v>
      </c>
      <c r="D685" t="s">
        <v>69</v>
      </c>
      <c r="E685">
        <v>1000000129</v>
      </c>
      <c r="F685" t="s">
        <v>70</v>
      </c>
      <c r="G685" s="2" t="s">
        <v>13</v>
      </c>
      <c r="H685">
        <v>10000131</v>
      </c>
      <c r="I685" t="s">
        <v>38</v>
      </c>
      <c r="J685">
        <v>28.4</v>
      </c>
    </row>
    <row r="686" spans="1:10" x14ac:dyDescent="0.2">
      <c r="A686" t="s">
        <v>90</v>
      </c>
      <c r="B686" s="1">
        <v>42793</v>
      </c>
      <c r="C686" t="s">
        <v>22</v>
      </c>
      <c r="D686" t="s">
        <v>69</v>
      </c>
      <c r="E686">
        <v>1000000129</v>
      </c>
      <c r="F686" t="s">
        <v>70</v>
      </c>
      <c r="G686" s="2" t="s">
        <v>13</v>
      </c>
      <c r="H686">
        <v>10000131</v>
      </c>
      <c r="I686" t="s">
        <v>38</v>
      </c>
      <c r="J686">
        <v>18.2</v>
      </c>
    </row>
    <row r="687" spans="1:10" x14ac:dyDescent="0.2">
      <c r="A687" t="s">
        <v>90</v>
      </c>
      <c r="B687" s="1">
        <v>42793</v>
      </c>
      <c r="C687" t="s">
        <v>22</v>
      </c>
      <c r="D687" t="s">
        <v>69</v>
      </c>
      <c r="E687">
        <v>1000000129</v>
      </c>
      <c r="F687" t="s">
        <v>70</v>
      </c>
      <c r="G687" s="2" t="s">
        <v>13</v>
      </c>
      <c r="H687">
        <v>20000099</v>
      </c>
      <c r="I687" t="s">
        <v>20</v>
      </c>
      <c r="J687">
        <v>4.8</v>
      </c>
    </row>
    <row r="688" spans="1:10" x14ac:dyDescent="0.2">
      <c r="A688" t="s">
        <v>90</v>
      </c>
      <c r="B688" s="1">
        <v>42793</v>
      </c>
      <c r="C688" t="s">
        <v>22</v>
      </c>
      <c r="D688" t="s">
        <v>54</v>
      </c>
      <c r="E688">
        <v>1000000046</v>
      </c>
      <c r="F688" t="s">
        <v>52</v>
      </c>
      <c r="G688" s="2" t="s">
        <v>13</v>
      </c>
      <c r="H688">
        <v>10000136</v>
      </c>
      <c r="I688" t="s">
        <v>40</v>
      </c>
      <c r="J688">
        <v>2.2999999999999998</v>
      </c>
    </row>
    <row r="689" spans="1:10" x14ac:dyDescent="0.2">
      <c r="A689" t="s">
        <v>90</v>
      </c>
      <c r="B689" s="1">
        <v>42793</v>
      </c>
      <c r="C689" t="s">
        <v>22</v>
      </c>
      <c r="D689" t="s">
        <v>61</v>
      </c>
      <c r="E689">
        <v>1000000579</v>
      </c>
      <c r="F689" t="s">
        <v>60</v>
      </c>
      <c r="G689" s="2" t="s">
        <v>13</v>
      </c>
      <c r="H689">
        <v>10000061</v>
      </c>
      <c r="I689" t="s">
        <v>28</v>
      </c>
      <c r="J689">
        <v>11.7</v>
      </c>
    </row>
    <row r="690" spans="1:10" x14ac:dyDescent="0.2">
      <c r="A690" t="s">
        <v>90</v>
      </c>
      <c r="B690" s="1">
        <v>42793</v>
      </c>
      <c r="C690" t="s">
        <v>22</v>
      </c>
      <c r="D690" t="s">
        <v>61</v>
      </c>
      <c r="E690">
        <v>1000000579</v>
      </c>
      <c r="F690" t="s">
        <v>60</v>
      </c>
      <c r="G690" s="2" t="s">
        <v>13</v>
      </c>
      <c r="H690">
        <v>10000078</v>
      </c>
      <c r="I690" t="s">
        <v>30</v>
      </c>
      <c r="J690">
        <v>27.5</v>
      </c>
    </row>
    <row r="691" spans="1:10" x14ac:dyDescent="0.2">
      <c r="A691" t="s">
        <v>90</v>
      </c>
      <c r="B691" s="1">
        <v>42793</v>
      </c>
      <c r="C691" t="s">
        <v>22</v>
      </c>
      <c r="D691" t="s">
        <v>61</v>
      </c>
      <c r="E691">
        <v>1000000579</v>
      </c>
      <c r="F691" t="s">
        <v>60</v>
      </c>
      <c r="G691" s="2" t="s">
        <v>13</v>
      </c>
      <c r="H691">
        <v>10000078</v>
      </c>
      <c r="I691" t="s">
        <v>30</v>
      </c>
      <c r="J691">
        <v>26.8</v>
      </c>
    </row>
    <row r="692" spans="1:10" x14ac:dyDescent="0.2">
      <c r="A692" t="s">
        <v>90</v>
      </c>
      <c r="B692" s="1">
        <v>42793</v>
      </c>
      <c r="C692" t="s">
        <v>22</v>
      </c>
      <c r="D692" t="s">
        <v>61</v>
      </c>
      <c r="E692">
        <v>1000000579</v>
      </c>
      <c r="F692" t="s">
        <v>60</v>
      </c>
      <c r="G692" s="2" t="s">
        <v>13</v>
      </c>
      <c r="H692">
        <v>10000131</v>
      </c>
      <c r="I692" t="s">
        <v>38</v>
      </c>
      <c r="J692">
        <v>28.7</v>
      </c>
    </row>
    <row r="693" spans="1:10" x14ac:dyDescent="0.2">
      <c r="A693" t="s">
        <v>90</v>
      </c>
      <c r="B693" s="1">
        <v>42793</v>
      </c>
      <c r="C693" t="s">
        <v>22</v>
      </c>
      <c r="D693" t="s">
        <v>61</v>
      </c>
      <c r="E693">
        <v>1000000579</v>
      </c>
      <c r="F693" t="s">
        <v>60</v>
      </c>
      <c r="G693" s="2" t="s">
        <v>13</v>
      </c>
      <c r="H693">
        <v>10000182</v>
      </c>
      <c r="I693" t="s">
        <v>31</v>
      </c>
      <c r="J693">
        <v>22</v>
      </c>
    </row>
    <row r="694" spans="1:10" x14ac:dyDescent="0.2">
      <c r="A694" t="s">
        <v>90</v>
      </c>
      <c r="B694" s="1">
        <v>42794</v>
      </c>
      <c r="C694" t="s">
        <v>9</v>
      </c>
      <c r="D694" t="s">
        <v>17</v>
      </c>
      <c r="E694">
        <v>1000000059</v>
      </c>
      <c r="F694" t="s">
        <v>55</v>
      </c>
      <c r="G694" s="2" t="s">
        <v>13</v>
      </c>
      <c r="H694">
        <v>10000172</v>
      </c>
      <c r="I694" t="s">
        <v>18</v>
      </c>
      <c r="J694">
        <v>43</v>
      </c>
    </row>
    <row r="695" spans="1:10" x14ac:dyDescent="0.2">
      <c r="A695" t="s">
        <v>90</v>
      </c>
      <c r="B695" s="1">
        <v>42794</v>
      </c>
      <c r="C695" t="s">
        <v>22</v>
      </c>
      <c r="D695" t="s">
        <v>69</v>
      </c>
      <c r="E695">
        <v>1000000129</v>
      </c>
      <c r="F695" t="s">
        <v>70</v>
      </c>
      <c r="G695" s="2" t="s">
        <v>13</v>
      </c>
      <c r="H695">
        <v>10000078</v>
      </c>
      <c r="I695" t="s">
        <v>30</v>
      </c>
      <c r="J695">
        <v>9</v>
      </c>
    </row>
    <row r="696" spans="1:10" x14ac:dyDescent="0.2">
      <c r="A696" t="s">
        <v>90</v>
      </c>
      <c r="B696" s="1">
        <v>42794</v>
      </c>
      <c r="C696" t="s">
        <v>22</v>
      </c>
      <c r="D696" t="s">
        <v>69</v>
      </c>
      <c r="E696">
        <v>1000000129</v>
      </c>
      <c r="F696" t="s">
        <v>70</v>
      </c>
      <c r="G696" s="2" t="s">
        <v>13</v>
      </c>
      <c r="H696">
        <v>10000131</v>
      </c>
      <c r="I696" t="s">
        <v>38</v>
      </c>
      <c r="J696">
        <v>28.1</v>
      </c>
    </row>
    <row r="697" spans="1:10" x14ac:dyDescent="0.2">
      <c r="A697" t="s">
        <v>90</v>
      </c>
      <c r="B697" s="1">
        <v>42794</v>
      </c>
      <c r="C697" t="s">
        <v>22</v>
      </c>
      <c r="D697" t="s">
        <v>33</v>
      </c>
      <c r="E697">
        <v>1000000031</v>
      </c>
      <c r="F697" t="s">
        <v>32</v>
      </c>
      <c r="G697" s="2" t="s">
        <v>13</v>
      </c>
      <c r="H697">
        <v>10000136</v>
      </c>
      <c r="I697" t="s">
        <v>40</v>
      </c>
      <c r="J697">
        <v>14.1</v>
      </c>
    </row>
    <row r="698" spans="1:10" x14ac:dyDescent="0.2">
      <c r="A698" t="s">
        <v>90</v>
      </c>
      <c r="B698" s="1">
        <v>42794</v>
      </c>
      <c r="C698" t="s">
        <v>22</v>
      </c>
      <c r="D698" t="s">
        <v>61</v>
      </c>
      <c r="E698">
        <v>1000000579</v>
      </c>
      <c r="F698" t="s">
        <v>60</v>
      </c>
      <c r="G698" s="2" t="s">
        <v>13</v>
      </c>
      <c r="H698">
        <v>10000064</v>
      </c>
      <c r="I698" t="s">
        <v>53</v>
      </c>
      <c r="J698">
        <v>15.3</v>
      </c>
    </row>
    <row r="699" spans="1:10" x14ac:dyDescent="0.2">
      <c r="A699" t="s">
        <v>90</v>
      </c>
      <c r="B699" s="1">
        <v>42794</v>
      </c>
      <c r="C699" t="s">
        <v>22</v>
      </c>
      <c r="D699" t="s">
        <v>61</v>
      </c>
      <c r="E699">
        <v>1000000579</v>
      </c>
      <c r="F699" t="s">
        <v>60</v>
      </c>
      <c r="G699" s="2" t="s">
        <v>13</v>
      </c>
      <c r="H699">
        <v>10000078</v>
      </c>
      <c r="I699" t="s">
        <v>30</v>
      </c>
      <c r="J699">
        <v>27.9</v>
      </c>
    </row>
    <row r="700" spans="1:10" x14ac:dyDescent="0.2">
      <c r="A700" t="s">
        <v>90</v>
      </c>
      <c r="B700" s="1">
        <v>42794</v>
      </c>
      <c r="C700" t="s">
        <v>22</v>
      </c>
      <c r="D700" t="s">
        <v>61</v>
      </c>
      <c r="E700">
        <v>1000000579</v>
      </c>
      <c r="F700" t="s">
        <v>60</v>
      </c>
      <c r="G700" s="2" t="s">
        <v>13</v>
      </c>
      <c r="H700">
        <v>10000131</v>
      </c>
      <c r="I700" t="s">
        <v>38</v>
      </c>
      <c r="J700">
        <v>13.7</v>
      </c>
    </row>
    <row r="701" spans="1:10" x14ac:dyDescent="0.2">
      <c r="A701" t="s">
        <v>90</v>
      </c>
      <c r="B701" s="1">
        <v>42795</v>
      </c>
      <c r="C701" t="s">
        <v>43</v>
      </c>
      <c r="D701" t="s">
        <v>42</v>
      </c>
      <c r="E701">
        <v>1000001014</v>
      </c>
      <c r="F701" t="s">
        <v>44</v>
      </c>
      <c r="G701" s="2" t="s">
        <v>13</v>
      </c>
      <c r="H701">
        <v>10000131</v>
      </c>
      <c r="I701" t="s">
        <v>38</v>
      </c>
      <c r="J701">
        <v>16.5</v>
      </c>
    </row>
    <row r="702" spans="1:10" x14ac:dyDescent="0.2">
      <c r="A702" t="s">
        <v>90</v>
      </c>
      <c r="B702" s="1">
        <v>42795</v>
      </c>
      <c r="C702" t="s">
        <v>43</v>
      </c>
      <c r="D702" t="s">
        <v>42</v>
      </c>
      <c r="E702">
        <v>1000001014</v>
      </c>
      <c r="F702" t="s">
        <v>44</v>
      </c>
      <c r="G702" s="2" t="s">
        <v>13</v>
      </c>
      <c r="H702">
        <v>10000136</v>
      </c>
      <c r="I702" t="s">
        <v>40</v>
      </c>
      <c r="J702">
        <v>6</v>
      </c>
    </row>
    <row r="703" spans="1:10" x14ac:dyDescent="0.2">
      <c r="A703" t="s">
        <v>90</v>
      </c>
      <c r="B703" s="1">
        <v>42795</v>
      </c>
      <c r="C703" t="s">
        <v>43</v>
      </c>
      <c r="D703" t="s">
        <v>42</v>
      </c>
      <c r="E703">
        <v>1000001014</v>
      </c>
      <c r="F703" t="s">
        <v>44</v>
      </c>
      <c r="G703" s="2" t="s">
        <v>13</v>
      </c>
      <c r="H703">
        <v>10000182</v>
      </c>
      <c r="I703" t="s">
        <v>31</v>
      </c>
      <c r="J703">
        <v>14</v>
      </c>
    </row>
    <row r="704" spans="1:10" x14ac:dyDescent="0.2">
      <c r="A704" t="s">
        <v>90</v>
      </c>
      <c r="B704" s="1">
        <v>42795</v>
      </c>
      <c r="C704" t="s">
        <v>9</v>
      </c>
      <c r="D704" t="s">
        <v>15</v>
      </c>
      <c r="E704">
        <v>1000002986</v>
      </c>
      <c r="F704" t="s">
        <v>14</v>
      </c>
      <c r="G704" s="2" t="s">
        <v>13</v>
      </c>
      <c r="H704">
        <v>10000111</v>
      </c>
      <c r="I704" t="s">
        <v>37</v>
      </c>
      <c r="J704">
        <v>18.7</v>
      </c>
    </row>
    <row r="705" spans="1:10" x14ac:dyDescent="0.2">
      <c r="A705" t="s">
        <v>90</v>
      </c>
      <c r="B705" s="1">
        <v>42795</v>
      </c>
      <c r="C705" t="s">
        <v>9</v>
      </c>
      <c r="D705" t="s">
        <v>59</v>
      </c>
      <c r="E705">
        <v>1000000192</v>
      </c>
      <c r="F705" t="s">
        <v>58</v>
      </c>
      <c r="G705" s="2" t="s">
        <v>13</v>
      </c>
      <c r="H705">
        <v>10000172</v>
      </c>
      <c r="I705" t="s">
        <v>18</v>
      </c>
      <c r="J705">
        <v>46.6</v>
      </c>
    </row>
    <row r="706" spans="1:10" x14ac:dyDescent="0.2">
      <c r="A706" t="s">
        <v>90</v>
      </c>
      <c r="B706" s="1">
        <v>42795</v>
      </c>
      <c r="C706" t="s">
        <v>9</v>
      </c>
      <c r="D706" t="s">
        <v>59</v>
      </c>
      <c r="E706">
        <v>1000000192</v>
      </c>
      <c r="F706" t="s">
        <v>58</v>
      </c>
      <c r="G706" s="2" t="s">
        <v>13</v>
      </c>
      <c r="H706">
        <v>20000099</v>
      </c>
      <c r="I706" t="s">
        <v>20</v>
      </c>
      <c r="J706">
        <v>13.3</v>
      </c>
    </row>
    <row r="707" spans="1:10" x14ac:dyDescent="0.2">
      <c r="A707" t="s">
        <v>90</v>
      </c>
      <c r="B707" s="1">
        <v>42795</v>
      </c>
      <c r="C707" t="s">
        <v>22</v>
      </c>
      <c r="D707" t="s">
        <v>46</v>
      </c>
      <c r="E707">
        <v>1000001133</v>
      </c>
      <c r="F707" t="s">
        <v>45</v>
      </c>
      <c r="G707" s="2" t="s">
        <v>13</v>
      </c>
      <c r="H707">
        <v>10000078</v>
      </c>
      <c r="I707" t="s">
        <v>30</v>
      </c>
      <c r="J707">
        <v>29.2</v>
      </c>
    </row>
    <row r="708" spans="1:10" x14ac:dyDescent="0.2">
      <c r="A708" t="s">
        <v>90</v>
      </c>
      <c r="B708" s="1">
        <v>42795</v>
      </c>
      <c r="C708" t="s">
        <v>22</v>
      </c>
      <c r="D708" t="s">
        <v>46</v>
      </c>
      <c r="E708">
        <v>1000001133</v>
      </c>
      <c r="F708" t="s">
        <v>45</v>
      </c>
      <c r="G708" s="2" t="s">
        <v>13</v>
      </c>
      <c r="H708">
        <v>10000182</v>
      </c>
      <c r="I708" t="s">
        <v>31</v>
      </c>
      <c r="J708">
        <v>27.5</v>
      </c>
    </row>
    <row r="709" spans="1:10" x14ac:dyDescent="0.2">
      <c r="A709" t="s">
        <v>90</v>
      </c>
      <c r="B709" s="1">
        <v>42795</v>
      </c>
      <c r="C709" t="s">
        <v>22</v>
      </c>
      <c r="D709" t="s">
        <v>29</v>
      </c>
      <c r="E709">
        <v>1000000028</v>
      </c>
      <c r="F709" t="s">
        <v>27</v>
      </c>
      <c r="G709" s="2" t="s">
        <v>13</v>
      </c>
      <c r="H709">
        <v>10000061</v>
      </c>
      <c r="I709" t="s">
        <v>28</v>
      </c>
      <c r="J709">
        <v>29.7</v>
      </c>
    </row>
    <row r="710" spans="1:10" x14ac:dyDescent="0.2">
      <c r="A710" t="s">
        <v>90</v>
      </c>
      <c r="B710" s="1">
        <v>42795</v>
      </c>
      <c r="C710" t="s">
        <v>22</v>
      </c>
      <c r="D710" t="s">
        <v>29</v>
      </c>
      <c r="E710">
        <v>1000000054</v>
      </c>
      <c r="F710" t="s">
        <v>36</v>
      </c>
      <c r="G710" s="2" t="s">
        <v>13</v>
      </c>
      <c r="H710">
        <v>10000111</v>
      </c>
      <c r="I710" t="s">
        <v>37</v>
      </c>
      <c r="J710">
        <v>52.3</v>
      </c>
    </row>
    <row r="711" spans="1:10" x14ac:dyDescent="0.2">
      <c r="A711" t="s">
        <v>90</v>
      </c>
      <c r="B711" s="1">
        <v>42795</v>
      </c>
      <c r="C711" t="s">
        <v>22</v>
      </c>
      <c r="D711" t="s">
        <v>29</v>
      </c>
      <c r="E711">
        <v>1000000054</v>
      </c>
      <c r="F711" t="s">
        <v>36</v>
      </c>
      <c r="G711" s="2" t="s">
        <v>13</v>
      </c>
      <c r="H711">
        <v>10000172</v>
      </c>
      <c r="I711" t="s">
        <v>18</v>
      </c>
      <c r="J711">
        <v>71.400000000000006</v>
      </c>
    </row>
    <row r="712" spans="1:10" x14ac:dyDescent="0.2">
      <c r="A712" t="s">
        <v>90</v>
      </c>
      <c r="B712" s="1">
        <v>42795</v>
      </c>
      <c r="C712" t="s">
        <v>22</v>
      </c>
      <c r="D712" t="s">
        <v>61</v>
      </c>
      <c r="E712">
        <v>1000000579</v>
      </c>
      <c r="F712" t="s">
        <v>60</v>
      </c>
      <c r="G712" s="2" t="s">
        <v>13</v>
      </c>
      <c r="H712">
        <v>20000099</v>
      </c>
      <c r="I712" t="s">
        <v>20</v>
      </c>
      <c r="J712">
        <v>10.7</v>
      </c>
    </row>
    <row r="713" spans="1:10" x14ac:dyDescent="0.2">
      <c r="A713" t="s">
        <v>90</v>
      </c>
      <c r="B713" s="1">
        <v>42795</v>
      </c>
      <c r="C713" t="s">
        <v>22</v>
      </c>
      <c r="D713" t="s">
        <v>35</v>
      </c>
      <c r="E713">
        <v>1000000047</v>
      </c>
      <c r="F713" t="s">
        <v>34</v>
      </c>
      <c r="G713" s="2" t="s">
        <v>13</v>
      </c>
      <c r="H713">
        <v>10000064</v>
      </c>
      <c r="I713" t="s">
        <v>53</v>
      </c>
      <c r="J713">
        <v>2.8</v>
      </c>
    </row>
    <row r="714" spans="1:10" x14ac:dyDescent="0.2">
      <c r="A714" t="s">
        <v>90</v>
      </c>
      <c r="B714" s="1">
        <v>42795</v>
      </c>
      <c r="C714" t="s">
        <v>22</v>
      </c>
      <c r="D714" t="s">
        <v>35</v>
      </c>
      <c r="E714">
        <v>1000000047</v>
      </c>
      <c r="F714" t="s">
        <v>34</v>
      </c>
      <c r="G714" s="2" t="s">
        <v>13</v>
      </c>
      <c r="H714">
        <v>10000078</v>
      </c>
      <c r="I714" t="s">
        <v>30</v>
      </c>
      <c r="J714">
        <v>29.4</v>
      </c>
    </row>
    <row r="715" spans="1:10" x14ac:dyDescent="0.2">
      <c r="A715" t="s">
        <v>90</v>
      </c>
      <c r="B715" s="1">
        <v>42795</v>
      </c>
      <c r="C715" t="s">
        <v>22</v>
      </c>
      <c r="D715" t="s">
        <v>35</v>
      </c>
      <c r="E715">
        <v>1000000047</v>
      </c>
      <c r="F715" t="s">
        <v>34</v>
      </c>
      <c r="G715" s="2" t="s">
        <v>13</v>
      </c>
      <c r="H715">
        <v>10000131</v>
      </c>
      <c r="I715" t="s">
        <v>38</v>
      </c>
      <c r="J715">
        <v>7.3</v>
      </c>
    </row>
    <row r="716" spans="1:10" x14ac:dyDescent="0.2">
      <c r="A716" t="s">
        <v>90</v>
      </c>
      <c r="B716" s="1">
        <v>42795</v>
      </c>
      <c r="C716" t="s">
        <v>22</v>
      </c>
      <c r="D716" t="s">
        <v>35</v>
      </c>
      <c r="E716">
        <v>1000000047</v>
      </c>
      <c r="F716" t="s">
        <v>34</v>
      </c>
      <c r="G716" s="2" t="s">
        <v>13</v>
      </c>
      <c r="H716">
        <v>10000182</v>
      </c>
      <c r="I716" t="s">
        <v>31</v>
      </c>
      <c r="J716">
        <v>28.5</v>
      </c>
    </row>
    <row r="717" spans="1:10" x14ac:dyDescent="0.2">
      <c r="A717" t="s">
        <v>90</v>
      </c>
      <c r="B717" s="1">
        <v>42796</v>
      </c>
      <c r="C717" t="s">
        <v>9</v>
      </c>
      <c r="D717" t="s">
        <v>17</v>
      </c>
      <c r="E717">
        <v>1000000059</v>
      </c>
      <c r="F717" t="s">
        <v>55</v>
      </c>
      <c r="G717" s="2" t="s">
        <v>13</v>
      </c>
      <c r="H717">
        <v>10000172</v>
      </c>
      <c r="I717" t="s">
        <v>18</v>
      </c>
      <c r="J717">
        <v>18.100000000000001</v>
      </c>
    </row>
    <row r="718" spans="1:10" x14ac:dyDescent="0.2">
      <c r="A718" t="s">
        <v>90</v>
      </c>
      <c r="B718" s="1">
        <v>42796</v>
      </c>
      <c r="C718" t="s">
        <v>9</v>
      </c>
      <c r="D718" t="s">
        <v>17</v>
      </c>
      <c r="E718">
        <v>1000000059</v>
      </c>
      <c r="F718" t="s">
        <v>55</v>
      </c>
      <c r="G718" s="2" t="s">
        <v>13</v>
      </c>
      <c r="H718">
        <v>10000172</v>
      </c>
      <c r="I718" t="s">
        <v>18</v>
      </c>
      <c r="J718">
        <v>17.5</v>
      </c>
    </row>
    <row r="719" spans="1:10" x14ac:dyDescent="0.2">
      <c r="A719" t="s">
        <v>90</v>
      </c>
      <c r="B719" s="1">
        <v>42796</v>
      </c>
      <c r="C719" t="s">
        <v>9</v>
      </c>
      <c r="D719" t="s">
        <v>17</v>
      </c>
      <c r="E719">
        <v>1000000059</v>
      </c>
      <c r="F719" t="s">
        <v>55</v>
      </c>
      <c r="G719" s="2" t="s">
        <v>13</v>
      </c>
      <c r="H719">
        <v>20000099</v>
      </c>
      <c r="I719" t="s">
        <v>20</v>
      </c>
      <c r="J719">
        <v>12.4</v>
      </c>
    </row>
    <row r="720" spans="1:10" x14ac:dyDescent="0.2">
      <c r="A720" t="s">
        <v>90</v>
      </c>
      <c r="B720" s="1">
        <v>42796</v>
      </c>
      <c r="C720" t="s">
        <v>22</v>
      </c>
      <c r="D720" t="s">
        <v>46</v>
      </c>
      <c r="E720">
        <v>1000001133</v>
      </c>
      <c r="F720" t="s">
        <v>45</v>
      </c>
      <c r="G720" s="2" t="s">
        <v>13</v>
      </c>
      <c r="H720">
        <v>10000111</v>
      </c>
      <c r="I720" t="s">
        <v>37</v>
      </c>
      <c r="J720">
        <v>9.1999999999999993</v>
      </c>
    </row>
    <row r="721" spans="1:10" x14ac:dyDescent="0.2">
      <c r="A721" t="s">
        <v>90</v>
      </c>
      <c r="B721" s="1">
        <v>42796</v>
      </c>
      <c r="C721" t="s">
        <v>22</v>
      </c>
      <c r="D721" t="s">
        <v>46</v>
      </c>
      <c r="E721">
        <v>1000001133</v>
      </c>
      <c r="F721" t="s">
        <v>45</v>
      </c>
      <c r="G721" s="2" t="s">
        <v>13</v>
      </c>
      <c r="H721">
        <v>10000131</v>
      </c>
      <c r="I721" t="s">
        <v>38</v>
      </c>
      <c r="J721">
        <v>14</v>
      </c>
    </row>
    <row r="722" spans="1:10" x14ac:dyDescent="0.2">
      <c r="A722" t="s">
        <v>90</v>
      </c>
      <c r="B722" s="1">
        <v>42796</v>
      </c>
      <c r="C722" t="s">
        <v>22</v>
      </c>
      <c r="D722" t="s">
        <v>46</v>
      </c>
      <c r="E722">
        <v>1000001133</v>
      </c>
      <c r="F722" t="s">
        <v>45</v>
      </c>
      <c r="G722" s="2" t="s">
        <v>13</v>
      </c>
      <c r="H722">
        <v>10000136</v>
      </c>
      <c r="I722" t="s">
        <v>40</v>
      </c>
      <c r="J722">
        <v>9.4</v>
      </c>
    </row>
    <row r="723" spans="1:10" x14ac:dyDescent="0.2">
      <c r="A723" t="s">
        <v>90</v>
      </c>
      <c r="B723" s="1">
        <v>42796</v>
      </c>
      <c r="C723" t="s">
        <v>22</v>
      </c>
      <c r="D723" t="s">
        <v>46</v>
      </c>
      <c r="E723">
        <v>1000001133</v>
      </c>
      <c r="F723" t="s">
        <v>45</v>
      </c>
      <c r="G723" s="2" t="s">
        <v>13</v>
      </c>
      <c r="H723">
        <v>20000099</v>
      </c>
      <c r="I723" t="s">
        <v>20</v>
      </c>
      <c r="J723">
        <v>5.2</v>
      </c>
    </row>
    <row r="724" spans="1:10" x14ac:dyDescent="0.2">
      <c r="A724" t="s">
        <v>90</v>
      </c>
      <c r="B724" s="1">
        <v>42796</v>
      </c>
      <c r="C724" t="s">
        <v>22</v>
      </c>
      <c r="D724" t="s">
        <v>49</v>
      </c>
      <c r="E724">
        <v>1000000018</v>
      </c>
      <c r="F724" t="s">
        <v>48</v>
      </c>
      <c r="G724" s="2" t="s">
        <v>13</v>
      </c>
      <c r="H724">
        <v>10000131</v>
      </c>
      <c r="I724" t="s">
        <v>38</v>
      </c>
      <c r="J724">
        <v>37.299999999999997</v>
      </c>
    </row>
    <row r="725" spans="1:10" x14ac:dyDescent="0.2">
      <c r="A725" t="s">
        <v>90</v>
      </c>
      <c r="B725" s="1">
        <v>42796</v>
      </c>
      <c r="C725" t="s">
        <v>22</v>
      </c>
      <c r="D725" t="s">
        <v>49</v>
      </c>
      <c r="E725">
        <v>1000000018</v>
      </c>
      <c r="F725" t="s">
        <v>48</v>
      </c>
      <c r="G725" s="2" t="s">
        <v>13</v>
      </c>
      <c r="H725">
        <v>10000131</v>
      </c>
      <c r="I725" t="s">
        <v>38</v>
      </c>
      <c r="J725">
        <v>37.4</v>
      </c>
    </row>
    <row r="726" spans="1:10" x14ac:dyDescent="0.2">
      <c r="A726" t="s">
        <v>90</v>
      </c>
      <c r="B726" s="1">
        <v>42796</v>
      </c>
      <c r="C726" t="s">
        <v>22</v>
      </c>
      <c r="D726" t="s">
        <v>29</v>
      </c>
      <c r="E726">
        <v>1000000028</v>
      </c>
      <c r="F726" t="s">
        <v>27</v>
      </c>
      <c r="G726" s="2" t="s">
        <v>13</v>
      </c>
      <c r="H726">
        <v>10000078</v>
      </c>
      <c r="I726" t="s">
        <v>30</v>
      </c>
      <c r="J726">
        <v>16.600000000000001</v>
      </c>
    </row>
    <row r="727" spans="1:10" x14ac:dyDescent="0.2">
      <c r="A727" t="s">
        <v>90</v>
      </c>
      <c r="B727" s="1">
        <v>42796</v>
      </c>
      <c r="C727" t="s">
        <v>22</v>
      </c>
      <c r="D727" t="s">
        <v>29</v>
      </c>
      <c r="E727">
        <v>1000000028</v>
      </c>
      <c r="F727" t="s">
        <v>27</v>
      </c>
      <c r="G727" s="2" t="s">
        <v>13</v>
      </c>
      <c r="H727">
        <v>10000111</v>
      </c>
      <c r="I727" t="s">
        <v>37</v>
      </c>
      <c r="J727">
        <v>8.5</v>
      </c>
    </row>
    <row r="728" spans="1:10" x14ac:dyDescent="0.2">
      <c r="A728" t="s">
        <v>90</v>
      </c>
      <c r="B728" s="1">
        <v>42796</v>
      </c>
      <c r="C728" t="s">
        <v>22</v>
      </c>
      <c r="D728" t="s">
        <v>29</v>
      </c>
      <c r="E728">
        <v>1000000028</v>
      </c>
      <c r="F728" t="s">
        <v>27</v>
      </c>
      <c r="G728" s="2" t="s">
        <v>13</v>
      </c>
      <c r="H728">
        <v>10000136</v>
      </c>
      <c r="I728" t="s">
        <v>40</v>
      </c>
      <c r="J728">
        <v>7.4</v>
      </c>
    </row>
    <row r="729" spans="1:10" x14ac:dyDescent="0.2">
      <c r="A729" t="s">
        <v>90</v>
      </c>
      <c r="B729" s="1">
        <v>42796</v>
      </c>
      <c r="C729" t="s">
        <v>22</v>
      </c>
      <c r="D729" t="s">
        <v>29</v>
      </c>
      <c r="E729">
        <v>1000000054</v>
      </c>
      <c r="F729" t="s">
        <v>36</v>
      </c>
      <c r="G729" s="2" t="s">
        <v>13</v>
      </c>
      <c r="H729">
        <v>10000111</v>
      </c>
      <c r="I729" t="s">
        <v>37</v>
      </c>
      <c r="J729">
        <v>18.399999999999999</v>
      </c>
    </row>
    <row r="730" spans="1:10" x14ac:dyDescent="0.2">
      <c r="A730" t="s">
        <v>90</v>
      </c>
      <c r="B730" s="1">
        <v>42796</v>
      </c>
      <c r="C730" t="s">
        <v>22</v>
      </c>
      <c r="D730" t="s">
        <v>29</v>
      </c>
      <c r="E730">
        <v>1000000054</v>
      </c>
      <c r="F730" t="s">
        <v>36</v>
      </c>
      <c r="G730" s="2" t="s">
        <v>13</v>
      </c>
      <c r="H730">
        <v>10000111</v>
      </c>
      <c r="I730" t="s">
        <v>37</v>
      </c>
      <c r="J730">
        <v>53.2</v>
      </c>
    </row>
    <row r="731" spans="1:10" x14ac:dyDescent="0.2">
      <c r="A731" t="s">
        <v>90</v>
      </c>
      <c r="B731" s="1">
        <v>42796</v>
      </c>
      <c r="C731" t="s">
        <v>22</v>
      </c>
      <c r="D731" t="s">
        <v>29</v>
      </c>
      <c r="E731">
        <v>1000000054</v>
      </c>
      <c r="F731" t="s">
        <v>36</v>
      </c>
      <c r="G731" s="2" t="s">
        <v>13</v>
      </c>
      <c r="H731">
        <v>10000111</v>
      </c>
      <c r="I731" t="s">
        <v>37</v>
      </c>
      <c r="J731">
        <v>69.3</v>
      </c>
    </row>
    <row r="732" spans="1:10" x14ac:dyDescent="0.2">
      <c r="A732" t="s">
        <v>90</v>
      </c>
      <c r="B732" s="1">
        <v>42796</v>
      </c>
      <c r="C732" t="s">
        <v>22</v>
      </c>
      <c r="D732" t="s">
        <v>29</v>
      </c>
      <c r="E732">
        <v>1000000054</v>
      </c>
      <c r="F732" t="s">
        <v>36</v>
      </c>
      <c r="G732" s="2" t="s">
        <v>13</v>
      </c>
      <c r="H732">
        <v>10000131</v>
      </c>
      <c r="I732" t="s">
        <v>38</v>
      </c>
      <c r="J732">
        <v>12.3</v>
      </c>
    </row>
    <row r="733" spans="1:10" x14ac:dyDescent="0.2">
      <c r="A733" t="s">
        <v>90</v>
      </c>
      <c r="B733" s="1">
        <v>42796</v>
      </c>
      <c r="C733" t="s">
        <v>22</v>
      </c>
      <c r="D733" t="s">
        <v>29</v>
      </c>
      <c r="E733">
        <v>1000000054</v>
      </c>
      <c r="F733" t="s">
        <v>36</v>
      </c>
      <c r="G733" s="2" t="s">
        <v>13</v>
      </c>
      <c r="H733">
        <v>10000136</v>
      </c>
      <c r="I733" t="s">
        <v>40</v>
      </c>
      <c r="J733">
        <v>5</v>
      </c>
    </row>
    <row r="734" spans="1:10" x14ac:dyDescent="0.2">
      <c r="A734" t="s">
        <v>90</v>
      </c>
      <c r="B734" s="1">
        <v>42796</v>
      </c>
      <c r="C734" t="s">
        <v>22</v>
      </c>
      <c r="D734" t="s">
        <v>29</v>
      </c>
      <c r="E734">
        <v>1000000101</v>
      </c>
      <c r="F734" t="s">
        <v>39</v>
      </c>
      <c r="G734" s="2" t="s">
        <v>13</v>
      </c>
      <c r="H734">
        <v>10000182</v>
      </c>
      <c r="I734" t="s">
        <v>31</v>
      </c>
      <c r="J734">
        <v>27.8</v>
      </c>
    </row>
    <row r="735" spans="1:10" x14ac:dyDescent="0.2">
      <c r="A735" t="s">
        <v>90</v>
      </c>
      <c r="B735" s="1">
        <v>42796</v>
      </c>
      <c r="C735" t="s">
        <v>22</v>
      </c>
      <c r="D735" t="s">
        <v>25</v>
      </c>
      <c r="E735">
        <v>1000003183</v>
      </c>
      <c r="F735" t="s">
        <v>23</v>
      </c>
      <c r="G735" s="2" t="s">
        <v>13</v>
      </c>
      <c r="H735">
        <v>10000064</v>
      </c>
      <c r="I735" t="s">
        <v>53</v>
      </c>
      <c r="J735">
        <v>19.899999999999999</v>
      </c>
    </row>
    <row r="736" spans="1:10" x14ac:dyDescent="0.2">
      <c r="A736" t="s">
        <v>90</v>
      </c>
      <c r="B736" s="1">
        <v>42797</v>
      </c>
      <c r="C736" t="s">
        <v>43</v>
      </c>
      <c r="D736" t="s">
        <v>42</v>
      </c>
      <c r="E736">
        <v>1000000931</v>
      </c>
      <c r="F736" t="s">
        <v>41</v>
      </c>
      <c r="G736" s="2" t="s">
        <v>13</v>
      </c>
      <c r="H736">
        <v>10000182</v>
      </c>
      <c r="I736" t="s">
        <v>31</v>
      </c>
      <c r="J736">
        <v>28.9</v>
      </c>
    </row>
    <row r="737" spans="1:10" x14ac:dyDescent="0.2">
      <c r="A737" t="s">
        <v>90</v>
      </c>
      <c r="B737" s="1">
        <v>42797</v>
      </c>
      <c r="C737" t="s">
        <v>9</v>
      </c>
      <c r="D737" t="s">
        <v>72</v>
      </c>
      <c r="E737">
        <v>1000000064</v>
      </c>
      <c r="F737" t="s">
        <v>76</v>
      </c>
      <c r="G737" s="2" t="s">
        <v>13</v>
      </c>
      <c r="H737">
        <v>10000111</v>
      </c>
      <c r="I737" t="s">
        <v>37</v>
      </c>
      <c r="J737">
        <v>27.6</v>
      </c>
    </row>
    <row r="738" spans="1:10" x14ac:dyDescent="0.2">
      <c r="A738" t="s">
        <v>90</v>
      </c>
      <c r="B738" s="1">
        <v>42797</v>
      </c>
      <c r="C738" t="s">
        <v>22</v>
      </c>
      <c r="D738" t="s">
        <v>46</v>
      </c>
      <c r="E738">
        <v>1000001133</v>
      </c>
      <c r="F738" t="s">
        <v>45</v>
      </c>
      <c r="G738" s="2" t="s">
        <v>13</v>
      </c>
      <c r="H738">
        <v>10000182</v>
      </c>
      <c r="I738" t="s">
        <v>31</v>
      </c>
      <c r="J738">
        <v>29.4</v>
      </c>
    </row>
    <row r="739" spans="1:10" x14ac:dyDescent="0.2">
      <c r="A739" t="s">
        <v>90</v>
      </c>
      <c r="B739" s="1">
        <v>42797</v>
      </c>
      <c r="C739" t="s">
        <v>22</v>
      </c>
      <c r="D739" t="s">
        <v>49</v>
      </c>
      <c r="E739">
        <v>1000000018</v>
      </c>
      <c r="F739" t="s">
        <v>48</v>
      </c>
      <c r="G739" s="2" t="s">
        <v>13</v>
      </c>
      <c r="H739">
        <v>10000064</v>
      </c>
      <c r="I739" t="s">
        <v>53</v>
      </c>
      <c r="J739">
        <v>11.3</v>
      </c>
    </row>
    <row r="740" spans="1:10" x14ac:dyDescent="0.2">
      <c r="A740" t="s">
        <v>90</v>
      </c>
      <c r="B740" s="1">
        <v>42797</v>
      </c>
      <c r="C740" t="s">
        <v>22</v>
      </c>
      <c r="D740" t="s">
        <v>49</v>
      </c>
      <c r="E740">
        <v>1000000018</v>
      </c>
      <c r="F740" t="s">
        <v>48</v>
      </c>
      <c r="G740" s="2" t="s">
        <v>13</v>
      </c>
      <c r="H740">
        <v>10000172</v>
      </c>
      <c r="I740" t="s">
        <v>18</v>
      </c>
      <c r="J740">
        <v>17.100000000000001</v>
      </c>
    </row>
    <row r="741" spans="1:10" x14ac:dyDescent="0.2">
      <c r="A741" t="s">
        <v>90</v>
      </c>
      <c r="B741" s="1">
        <v>42798</v>
      </c>
      <c r="C741" t="s">
        <v>43</v>
      </c>
      <c r="D741" t="s">
        <v>78</v>
      </c>
      <c r="E741">
        <v>1000003187</v>
      </c>
      <c r="F741" t="s">
        <v>77</v>
      </c>
      <c r="G741" s="2" t="s">
        <v>13</v>
      </c>
      <c r="H741">
        <v>10000172</v>
      </c>
      <c r="I741" t="s">
        <v>18</v>
      </c>
      <c r="J741">
        <v>75.099999999999994</v>
      </c>
    </row>
    <row r="742" spans="1:10" x14ac:dyDescent="0.2">
      <c r="A742" t="s">
        <v>90</v>
      </c>
      <c r="B742" s="1">
        <v>42798</v>
      </c>
      <c r="C742" t="s">
        <v>43</v>
      </c>
      <c r="D742" t="s">
        <v>78</v>
      </c>
      <c r="E742">
        <v>1000003187</v>
      </c>
      <c r="F742" t="s">
        <v>77</v>
      </c>
      <c r="G742" s="2" t="s">
        <v>13</v>
      </c>
      <c r="H742">
        <v>10000172</v>
      </c>
      <c r="I742" t="s">
        <v>18</v>
      </c>
      <c r="J742">
        <v>35</v>
      </c>
    </row>
    <row r="743" spans="1:10" x14ac:dyDescent="0.2">
      <c r="A743" t="s">
        <v>90</v>
      </c>
      <c r="B743" s="1">
        <v>42798</v>
      </c>
      <c r="C743" t="s">
        <v>9</v>
      </c>
      <c r="D743" t="s">
        <v>15</v>
      </c>
      <c r="E743">
        <v>1000002981</v>
      </c>
      <c r="F743" t="s">
        <v>62</v>
      </c>
      <c r="G743" s="2" t="s">
        <v>13</v>
      </c>
      <c r="H743">
        <v>10000131</v>
      </c>
      <c r="I743" t="s">
        <v>38</v>
      </c>
      <c r="J743">
        <v>81.7</v>
      </c>
    </row>
    <row r="744" spans="1:10" x14ac:dyDescent="0.2">
      <c r="A744" t="s">
        <v>90</v>
      </c>
      <c r="B744" s="1">
        <v>42799</v>
      </c>
      <c r="C744" t="s">
        <v>43</v>
      </c>
      <c r="D744" t="s">
        <v>42</v>
      </c>
      <c r="E744">
        <v>1000000931</v>
      </c>
      <c r="F744" t="s">
        <v>41</v>
      </c>
      <c r="G744" s="2" t="s">
        <v>13</v>
      </c>
      <c r="H744">
        <v>10000078</v>
      </c>
      <c r="I744" t="s">
        <v>30</v>
      </c>
      <c r="J744">
        <v>9.8000000000000007</v>
      </c>
    </row>
    <row r="745" spans="1:10" x14ac:dyDescent="0.2">
      <c r="A745" t="s">
        <v>90</v>
      </c>
      <c r="B745" s="1">
        <v>42799</v>
      </c>
      <c r="C745" t="s">
        <v>43</v>
      </c>
      <c r="D745" t="s">
        <v>42</v>
      </c>
      <c r="E745">
        <v>1000000931</v>
      </c>
      <c r="F745" t="s">
        <v>41</v>
      </c>
      <c r="G745" s="2" t="s">
        <v>13</v>
      </c>
      <c r="H745">
        <v>10000131</v>
      </c>
      <c r="I745" t="s">
        <v>38</v>
      </c>
      <c r="J745">
        <v>17.600000000000001</v>
      </c>
    </row>
    <row r="746" spans="1:10" x14ac:dyDescent="0.2">
      <c r="A746" t="s">
        <v>90</v>
      </c>
      <c r="B746" s="1">
        <v>42799</v>
      </c>
      <c r="C746" t="s">
        <v>43</v>
      </c>
      <c r="D746" t="s">
        <v>42</v>
      </c>
      <c r="E746">
        <v>1000000931</v>
      </c>
      <c r="F746" t="s">
        <v>41</v>
      </c>
      <c r="G746" s="2" t="s">
        <v>13</v>
      </c>
      <c r="H746">
        <v>20000099</v>
      </c>
      <c r="I746" t="s">
        <v>20</v>
      </c>
      <c r="J746">
        <v>13.2</v>
      </c>
    </row>
    <row r="747" spans="1:10" x14ac:dyDescent="0.2">
      <c r="A747" t="s">
        <v>90</v>
      </c>
      <c r="B747" s="1">
        <v>42800</v>
      </c>
      <c r="C747" t="s">
        <v>9</v>
      </c>
      <c r="D747" t="s">
        <v>75</v>
      </c>
      <c r="E747">
        <v>1000000281</v>
      </c>
      <c r="F747" t="s">
        <v>74</v>
      </c>
      <c r="G747" s="2" t="s">
        <v>13</v>
      </c>
      <c r="H747">
        <v>20000099</v>
      </c>
      <c r="I747" t="s">
        <v>20</v>
      </c>
      <c r="J747">
        <v>94.3</v>
      </c>
    </row>
    <row r="748" spans="1:10" x14ac:dyDescent="0.2">
      <c r="A748" t="s">
        <v>90</v>
      </c>
      <c r="B748" s="1">
        <v>42800</v>
      </c>
      <c r="C748" t="s">
        <v>22</v>
      </c>
      <c r="D748" t="s">
        <v>29</v>
      </c>
      <c r="E748">
        <v>1000000054</v>
      </c>
      <c r="F748" t="s">
        <v>36</v>
      </c>
      <c r="G748" s="2" t="s">
        <v>13</v>
      </c>
      <c r="H748">
        <v>10000111</v>
      </c>
      <c r="I748" t="s">
        <v>37</v>
      </c>
      <c r="J748">
        <v>53.4</v>
      </c>
    </row>
    <row r="749" spans="1:10" x14ac:dyDescent="0.2">
      <c r="A749" t="s">
        <v>90</v>
      </c>
      <c r="B749" s="1">
        <v>42800</v>
      </c>
      <c r="C749" t="s">
        <v>22</v>
      </c>
      <c r="D749" t="s">
        <v>54</v>
      </c>
      <c r="E749">
        <v>1000000046</v>
      </c>
      <c r="F749" t="s">
        <v>52</v>
      </c>
      <c r="G749" s="2" t="s">
        <v>13</v>
      </c>
      <c r="H749">
        <v>10000172</v>
      </c>
      <c r="I749" t="s">
        <v>18</v>
      </c>
      <c r="J749">
        <v>4.2</v>
      </c>
    </row>
    <row r="750" spans="1:10" x14ac:dyDescent="0.2">
      <c r="A750" t="s">
        <v>90</v>
      </c>
      <c r="B750" s="1">
        <v>42801</v>
      </c>
      <c r="C750" t="s">
        <v>43</v>
      </c>
      <c r="D750" t="s">
        <v>66</v>
      </c>
      <c r="E750">
        <v>1000001135</v>
      </c>
      <c r="F750" t="s">
        <v>65</v>
      </c>
      <c r="G750" s="2" t="s">
        <v>13</v>
      </c>
      <c r="H750">
        <v>10000111</v>
      </c>
      <c r="I750" t="s">
        <v>37</v>
      </c>
      <c r="J750">
        <v>4.2</v>
      </c>
    </row>
    <row r="751" spans="1:10" x14ac:dyDescent="0.2">
      <c r="A751" t="s">
        <v>90</v>
      </c>
      <c r="B751" s="1">
        <v>42801</v>
      </c>
      <c r="C751" t="s">
        <v>9</v>
      </c>
      <c r="D751" t="s">
        <v>17</v>
      </c>
      <c r="E751">
        <v>1000001649</v>
      </c>
      <c r="F751" t="s">
        <v>16</v>
      </c>
      <c r="G751" s="2" t="s">
        <v>13</v>
      </c>
      <c r="H751">
        <v>10000131</v>
      </c>
      <c r="I751" t="s">
        <v>38</v>
      </c>
      <c r="J751">
        <v>26.2</v>
      </c>
    </row>
    <row r="752" spans="1:10" x14ac:dyDescent="0.2">
      <c r="A752" t="s">
        <v>90</v>
      </c>
      <c r="B752" s="1">
        <v>42801</v>
      </c>
      <c r="C752" t="s">
        <v>22</v>
      </c>
      <c r="D752" t="s">
        <v>46</v>
      </c>
      <c r="E752">
        <v>1000001133</v>
      </c>
      <c r="F752" t="s">
        <v>45</v>
      </c>
      <c r="G752" s="2" t="s">
        <v>13</v>
      </c>
      <c r="H752">
        <v>10000078</v>
      </c>
      <c r="I752" t="s">
        <v>30</v>
      </c>
      <c r="J752">
        <v>9.5</v>
      </c>
    </row>
    <row r="753" spans="1:10" x14ac:dyDescent="0.2">
      <c r="A753" t="s">
        <v>90</v>
      </c>
      <c r="B753" s="1">
        <v>42801</v>
      </c>
      <c r="C753" t="s">
        <v>22</v>
      </c>
      <c r="D753" t="s">
        <v>46</v>
      </c>
      <c r="E753">
        <v>1000001133</v>
      </c>
      <c r="F753" t="s">
        <v>45</v>
      </c>
      <c r="G753" s="2" t="s">
        <v>13</v>
      </c>
      <c r="H753">
        <v>10000131</v>
      </c>
      <c r="I753" t="s">
        <v>38</v>
      </c>
      <c r="J753">
        <v>9.4</v>
      </c>
    </row>
    <row r="754" spans="1:10" x14ac:dyDescent="0.2">
      <c r="A754" t="s">
        <v>90</v>
      </c>
      <c r="B754" s="1">
        <v>42801</v>
      </c>
      <c r="C754" t="s">
        <v>22</v>
      </c>
      <c r="D754" t="s">
        <v>46</v>
      </c>
      <c r="E754">
        <v>1000001133</v>
      </c>
      <c r="F754" t="s">
        <v>45</v>
      </c>
      <c r="G754" s="2" t="s">
        <v>13</v>
      </c>
      <c r="H754">
        <v>10000182</v>
      </c>
      <c r="I754" t="s">
        <v>31</v>
      </c>
      <c r="J754">
        <v>29.3</v>
      </c>
    </row>
    <row r="755" spans="1:10" x14ac:dyDescent="0.2">
      <c r="A755" t="s">
        <v>90</v>
      </c>
      <c r="B755" s="1">
        <v>42801</v>
      </c>
      <c r="C755" t="s">
        <v>22</v>
      </c>
      <c r="D755" t="s">
        <v>46</v>
      </c>
      <c r="E755">
        <v>1000001133</v>
      </c>
      <c r="F755" t="s">
        <v>45</v>
      </c>
      <c r="G755" s="2" t="s">
        <v>13</v>
      </c>
      <c r="H755">
        <v>20000099</v>
      </c>
      <c r="I755" t="s">
        <v>20</v>
      </c>
      <c r="J755">
        <v>10</v>
      </c>
    </row>
    <row r="756" spans="1:10" x14ac:dyDescent="0.2">
      <c r="A756" t="s">
        <v>90</v>
      </c>
      <c r="B756" s="1">
        <v>42801</v>
      </c>
      <c r="C756" t="s">
        <v>22</v>
      </c>
      <c r="D756" t="s">
        <v>49</v>
      </c>
      <c r="E756">
        <v>1000000018</v>
      </c>
      <c r="F756" t="s">
        <v>48</v>
      </c>
      <c r="G756" s="2" t="s">
        <v>13</v>
      </c>
      <c r="H756">
        <v>10000131</v>
      </c>
      <c r="I756" t="s">
        <v>38</v>
      </c>
      <c r="J756">
        <v>39.1</v>
      </c>
    </row>
    <row r="757" spans="1:10" x14ac:dyDescent="0.2">
      <c r="A757" t="s">
        <v>90</v>
      </c>
      <c r="B757" s="1">
        <v>42801</v>
      </c>
      <c r="C757" t="s">
        <v>22</v>
      </c>
      <c r="D757" t="s">
        <v>49</v>
      </c>
      <c r="E757">
        <v>1000000018</v>
      </c>
      <c r="F757" t="s">
        <v>48</v>
      </c>
      <c r="G757" s="2" t="s">
        <v>13</v>
      </c>
      <c r="H757">
        <v>10000131</v>
      </c>
      <c r="I757" t="s">
        <v>38</v>
      </c>
      <c r="J757">
        <v>39.299999999999997</v>
      </c>
    </row>
    <row r="758" spans="1:10" x14ac:dyDescent="0.2">
      <c r="A758" t="s">
        <v>90</v>
      </c>
      <c r="B758" s="1">
        <v>42801</v>
      </c>
      <c r="C758" t="s">
        <v>22</v>
      </c>
      <c r="D758" t="s">
        <v>49</v>
      </c>
      <c r="E758">
        <v>1000000018</v>
      </c>
      <c r="F758" t="s">
        <v>48</v>
      </c>
      <c r="G758" s="2" t="s">
        <v>13</v>
      </c>
      <c r="H758">
        <v>10000131</v>
      </c>
      <c r="I758" t="s">
        <v>38</v>
      </c>
      <c r="J758">
        <v>36.700000000000003</v>
      </c>
    </row>
    <row r="759" spans="1:10" x14ac:dyDescent="0.2">
      <c r="A759" t="s">
        <v>90</v>
      </c>
      <c r="B759" s="1">
        <v>42801</v>
      </c>
      <c r="C759" t="s">
        <v>22</v>
      </c>
      <c r="D759" t="s">
        <v>49</v>
      </c>
      <c r="E759">
        <v>1000000018</v>
      </c>
      <c r="F759" t="s">
        <v>48</v>
      </c>
      <c r="G759" s="2" t="s">
        <v>13</v>
      </c>
      <c r="H759">
        <v>20000099</v>
      </c>
      <c r="I759" t="s">
        <v>20</v>
      </c>
      <c r="J759">
        <v>15.6</v>
      </c>
    </row>
    <row r="760" spans="1:10" x14ac:dyDescent="0.2">
      <c r="A760" t="s">
        <v>90</v>
      </c>
      <c r="B760" s="1">
        <v>42801</v>
      </c>
      <c r="C760" t="s">
        <v>22</v>
      </c>
      <c r="D760" t="s">
        <v>29</v>
      </c>
      <c r="E760">
        <v>1000000054</v>
      </c>
      <c r="F760" t="s">
        <v>36</v>
      </c>
      <c r="G760" s="2" t="s">
        <v>13</v>
      </c>
      <c r="H760">
        <v>10000111</v>
      </c>
      <c r="I760" t="s">
        <v>37</v>
      </c>
      <c r="J760">
        <v>18.5</v>
      </c>
    </row>
    <row r="761" spans="1:10" x14ac:dyDescent="0.2">
      <c r="A761" t="s">
        <v>90</v>
      </c>
      <c r="B761" s="1">
        <v>42801</v>
      </c>
      <c r="C761" t="s">
        <v>22</v>
      </c>
      <c r="D761" t="s">
        <v>29</v>
      </c>
      <c r="E761">
        <v>1000000054</v>
      </c>
      <c r="F761" t="s">
        <v>36</v>
      </c>
      <c r="G761" s="2" t="s">
        <v>13</v>
      </c>
      <c r="H761">
        <v>10000131</v>
      </c>
      <c r="I761" t="s">
        <v>38</v>
      </c>
      <c r="J761">
        <v>19.100000000000001</v>
      </c>
    </row>
    <row r="762" spans="1:10" x14ac:dyDescent="0.2">
      <c r="A762" t="s">
        <v>90</v>
      </c>
      <c r="B762" s="1">
        <v>42801</v>
      </c>
      <c r="C762" t="s">
        <v>22</v>
      </c>
      <c r="D762" t="s">
        <v>54</v>
      </c>
      <c r="E762">
        <v>1000000046</v>
      </c>
      <c r="F762" t="s">
        <v>52</v>
      </c>
      <c r="G762" s="2" t="s">
        <v>13</v>
      </c>
      <c r="H762">
        <v>10000172</v>
      </c>
      <c r="I762" t="s">
        <v>18</v>
      </c>
      <c r="J762">
        <v>44.7</v>
      </c>
    </row>
    <row r="763" spans="1:10" x14ac:dyDescent="0.2">
      <c r="A763" t="s">
        <v>90</v>
      </c>
      <c r="B763" s="1">
        <v>42801</v>
      </c>
      <c r="C763" t="s">
        <v>22</v>
      </c>
      <c r="D763" t="s">
        <v>54</v>
      </c>
      <c r="E763">
        <v>1000000046</v>
      </c>
      <c r="F763" t="s">
        <v>52</v>
      </c>
      <c r="G763" s="2" t="s">
        <v>13</v>
      </c>
      <c r="H763">
        <v>10000211</v>
      </c>
      <c r="I763" t="s">
        <v>11</v>
      </c>
      <c r="J763">
        <v>16.7</v>
      </c>
    </row>
    <row r="764" spans="1:10" x14ac:dyDescent="0.2">
      <c r="A764" t="s">
        <v>90</v>
      </c>
      <c r="B764" s="1">
        <v>42802</v>
      </c>
      <c r="C764" t="s">
        <v>9</v>
      </c>
      <c r="D764" t="s">
        <v>15</v>
      </c>
      <c r="E764">
        <v>1000002985</v>
      </c>
      <c r="F764" t="s">
        <v>47</v>
      </c>
      <c r="G764" s="2" t="s">
        <v>13</v>
      </c>
      <c r="H764">
        <v>10000111</v>
      </c>
      <c r="I764" t="s">
        <v>37</v>
      </c>
      <c r="J764">
        <v>17.100000000000001</v>
      </c>
    </row>
    <row r="765" spans="1:10" x14ac:dyDescent="0.2">
      <c r="A765" t="s">
        <v>90</v>
      </c>
      <c r="B765" s="1">
        <v>42802</v>
      </c>
      <c r="C765" t="s">
        <v>9</v>
      </c>
      <c r="D765" t="s">
        <v>57</v>
      </c>
      <c r="E765">
        <v>1000001502</v>
      </c>
      <c r="F765" t="s">
        <v>56</v>
      </c>
      <c r="G765" s="2" t="s">
        <v>13</v>
      </c>
      <c r="H765">
        <v>20000099</v>
      </c>
      <c r="I765" t="s">
        <v>20</v>
      </c>
      <c r="J765">
        <v>2.6</v>
      </c>
    </row>
    <row r="766" spans="1:10" x14ac:dyDescent="0.2">
      <c r="A766" t="s">
        <v>90</v>
      </c>
      <c r="B766" s="1">
        <v>42802</v>
      </c>
      <c r="C766" t="s">
        <v>22</v>
      </c>
      <c r="D766" t="s">
        <v>46</v>
      </c>
      <c r="E766">
        <v>1000001133</v>
      </c>
      <c r="F766" t="s">
        <v>45</v>
      </c>
      <c r="G766" s="2" t="s">
        <v>13</v>
      </c>
      <c r="H766">
        <v>10000182</v>
      </c>
      <c r="I766" t="s">
        <v>31</v>
      </c>
      <c r="J766">
        <v>29.9</v>
      </c>
    </row>
    <row r="767" spans="1:10" x14ac:dyDescent="0.2">
      <c r="A767" t="s">
        <v>90</v>
      </c>
      <c r="B767" s="1">
        <v>42802</v>
      </c>
      <c r="C767" t="s">
        <v>22</v>
      </c>
      <c r="D767" t="s">
        <v>29</v>
      </c>
      <c r="E767">
        <v>1000000054</v>
      </c>
      <c r="F767" t="s">
        <v>36</v>
      </c>
      <c r="G767" s="2" t="s">
        <v>13</v>
      </c>
      <c r="H767">
        <v>10000111</v>
      </c>
      <c r="I767" t="s">
        <v>37</v>
      </c>
      <c r="J767">
        <v>71</v>
      </c>
    </row>
    <row r="768" spans="1:10" x14ac:dyDescent="0.2">
      <c r="A768" t="s">
        <v>90</v>
      </c>
      <c r="B768" s="1">
        <v>42803</v>
      </c>
      <c r="C768" t="s">
        <v>22</v>
      </c>
      <c r="D768" t="s">
        <v>33</v>
      </c>
      <c r="E768">
        <v>1000000031</v>
      </c>
      <c r="F768" t="s">
        <v>32</v>
      </c>
      <c r="G768" s="2" t="s">
        <v>13</v>
      </c>
      <c r="H768">
        <v>10000182</v>
      </c>
      <c r="I768" t="s">
        <v>31</v>
      </c>
      <c r="J768">
        <v>37</v>
      </c>
    </row>
    <row r="769" spans="1:10" x14ac:dyDescent="0.2">
      <c r="A769" t="s">
        <v>90</v>
      </c>
      <c r="B769" s="1">
        <v>42803</v>
      </c>
      <c r="C769" t="s">
        <v>22</v>
      </c>
      <c r="D769" t="s">
        <v>33</v>
      </c>
      <c r="E769">
        <v>1000000031</v>
      </c>
      <c r="F769" t="s">
        <v>32</v>
      </c>
      <c r="G769" s="2" t="s">
        <v>13</v>
      </c>
      <c r="H769">
        <v>20000099</v>
      </c>
      <c r="I769" t="s">
        <v>20</v>
      </c>
      <c r="J769">
        <v>19.899999999999999</v>
      </c>
    </row>
    <row r="770" spans="1:10" x14ac:dyDescent="0.2">
      <c r="A770" t="s">
        <v>90</v>
      </c>
      <c r="B770" s="1">
        <v>42803</v>
      </c>
      <c r="C770" t="s">
        <v>22</v>
      </c>
      <c r="D770" t="s">
        <v>35</v>
      </c>
      <c r="E770">
        <v>1000000047</v>
      </c>
      <c r="F770" t="s">
        <v>34</v>
      </c>
      <c r="G770" s="2" t="s">
        <v>13</v>
      </c>
      <c r="H770">
        <v>10000061</v>
      </c>
      <c r="I770" t="s">
        <v>28</v>
      </c>
      <c r="J770">
        <v>15.1</v>
      </c>
    </row>
    <row r="771" spans="1:10" x14ac:dyDescent="0.2">
      <c r="A771" t="s">
        <v>90</v>
      </c>
      <c r="B771" s="1">
        <v>42803</v>
      </c>
      <c r="C771" t="s">
        <v>22</v>
      </c>
      <c r="D771" t="s">
        <v>35</v>
      </c>
      <c r="E771">
        <v>1000000047</v>
      </c>
      <c r="F771" t="s">
        <v>34</v>
      </c>
      <c r="G771" s="2" t="s">
        <v>13</v>
      </c>
      <c r="H771">
        <v>10000182</v>
      </c>
      <c r="I771" t="s">
        <v>31</v>
      </c>
      <c r="J771">
        <v>14.3</v>
      </c>
    </row>
    <row r="772" spans="1:10" x14ac:dyDescent="0.2">
      <c r="A772" t="s">
        <v>90</v>
      </c>
      <c r="B772" s="1">
        <v>42804</v>
      </c>
      <c r="C772" t="s">
        <v>9</v>
      </c>
      <c r="D772" t="s">
        <v>15</v>
      </c>
      <c r="E772">
        <v>1000002986</v>
      </c>
      <c r="F772" t="s">
        <v>14</v>
      </c>
      <c r="G772" s="2" t="s">
        <v>13</v>
      </c>
      <c r="H772">
        <v>10000211</v>
      </c>
      <c r="I772" t="s">
        <v>11</v>
      </c>
      <c r="J772">
        <v>62.7</v>
      </c>
    </row>
    <row r="773" spans="1:10" x14ac:dyDescent="0.2">
      <c r="A773" t="s">
        <v>90</v>
      </c>
      <c r="B773" s="1">
        <v>42804</v>
      </c>
      <c r="C773" t="s">
        <v>9</v>
      </c>
      <c r="D773" t="s">
        <v>57</v>
      </c>
      <c r="E773">
        <v>1000001502</v>
      </c>
      <c r="F773" t="s">
        <v>56</v>
      </c>
      <c r="G773" s="2" t="s">
        <v>13</v>
      </c>
      <c r="H773">
        <v>10000211</v>
      </c>
      <c r="I773" t="s">
        <v>11</v>
      </c>
      <c r="J773">
        <v>10.8</v>
      </c>
    </row>
    <row r="774" spans="1:10" x14ac:dyDescent="0.2">
      <c r="A774" t="s">
        <v>90</v>
      </c>
      <c r="B774" s="1">
        <v>42804</v>
      </c>
      <c r="C774" t="s">
        <v>9</v>
      </c>
      <c r="D774" t="s">
        <v>57</v>
      </c>
      <c r="E774">
        <v>1000001502</v>
      </c>
      <c r="F774" t="s">
        <v>56</v>
      </c>
      <c r="G774" s="2" t="s">
        <v>13</v>
      </c>
      <c r="H774">
        <v>10000211</v>
      </c>
      <c r="I774" t="s">
        <v>11</v>
      </c>
      <c r="J774">
        <v>61.2</v>
      </c>
    </row>
    <row r="775" spans="1:10" x14ac:dyDescent="0.2">
      <c r="A775" t="s">
        <v>90</v>
      </c>
      <c r="B775" s="1">
        <v>42804</v>
      </c>
      <c r="C775" t="s">
        <v>9</v>
      </c>
      <c r="D775" t="s">
        <v>57</v>
      </c>
      <c r="E775">
        <v>1000001502</v>
      </c>
      <c r="F775" t="s">
        <v>56</v>
      </c>
      <c r="G775" s="2" t="s">
        <v>13</v>
      </c>
      <c r="H775">
        <v>10000211</v>
      </c>
      <c r="I775" t="s">
        <v>11</v>
      </c>
      <c r="J775">
        <v>63.1</v>
      </c>
    </row>
    <row r="776" spans="1:10" x14ac:dyDescent="0.2">
      <c r="A776" t="s">
        <v>90</v>
      </c>
      <c r="B776" s="1">
        <v>42804</v>
      </c>
      <c r="C776" t="s">
        <v>9</v>
      </c>
      <c r="D776" t="s">
        <v>17</v>
      </c>
      <c r="E776">
        <v>1000001649</v>
      </c>
      <c r="F776" t="s">
        <v>16</v>
      </c>
      <c r="G776" s="2" t="s">
        <v>13</v>
      </c>
      <c r="H776">
        <v>10000211</v>
      </c>
      <c r="I776" t="s">
        <v>11</v>
      </c>
      <c r="J776">
        <v>88.5</v>
      </c>
    </row>
    <row r="777" spans="1:10" x14ac:dyDescent="0.2">
      <c r="A777" t="s">
        <v>90</v>
      </c>
      <c r="B777" s="1">
        <v>42804</v>
      </c>
      <c r="C777" t="s">
        <v>9</v>
      </c>
      <c r="D777" t="s">
        <v>12</v>
      </c>
      <c r="E777">
        <v>1000000072</v>
      </c>
      <c r="F777" t="s">
        <v>10</v>
      </c>
      <c r="G777" s="2" t="s">
        <v>13</v>
      </c>
      <c r="H777">
        <v>10000211</v>
      </c>
      <c r="I777" t="s">
        <v>11</v>
      </c>
      <c r="J777">
        <v>22.7</v>
      </c>
    </row>
    <row r="778" spans="1:10" x14ac:dyDescent="0.2">
      <c r="A778" t="s">
        <v>90</v>
      </c>
      <c r="B778" s="1">
        <v>42804</v>
      </c>
      <c r="C778" t="s">
        <v>22</v>
      </c>
      <c r="D778" t="s">
        <v>46</v>
      </c>
      <c r="E778">
        <v>1000001133</v>
      </c>
      <c r="F778" t="s">
        <v>45</v>
      </c>
      <c r="G778" s="2" t="s">
        <v>13</v>
      </c>
      <c r="H778">
        <v>10000078</v>
      </c>
      <c r="I778" t="s">
        <v>30</v>
      </c>
      <c r="J778">
        <v>12.4</v>
      </c>
    </row>
    <row r="779" spans="1:10" x14ac:dyDescent="0.2">
      <c r="A779" t="s">
        <v>90</v>
      </c>
      <c r="B779" s="1">
        <v>42804</v>
      </c>
      <c r="C779" t="s">
        <v>22</v>
      </c>
      <c r="D779" t="s">
        <v>46</v>
      </c>
      <c r="E779">
        <v>1000001133</v>
      </c>
      <c r="F779" t="s">
        <v>45</v>
      </c>
      <c r="G779" s="2" t="s">
        <v>13</v>
      </c>
      <c r="H779">
        <v>10000111</v>
      </c>
      <c r="I779" t="s">
        <v>37</v>
      </c>
      <c r="J779">
        <v>26.2</v>
      </c>
    </row>
    <row r="780" spans="1:10" x14ac:dyDescent="0.2">
      <c r="A780" t="s">
        <v>90</v>
      </c>
      <c r="B780" s="1">
        <v>42804</v>
      </c>
      <c r="C780" t="s">
        <v>22</v>
      </c>
      <c r="D780" t="s">
        <v>49</v>
      </c>
      <c r="E780">
        <v>1000000018</v>
      </c>
      <c r="F780" t="s">
        <v>48</v>
      </c>
      <c r="G780" s="2" t="s">
        <v>13</v>
      </c>
      <c r="H780">
        <v>10000064</v>
      </c>
      <c r="I780" t="s">
        <v>53</v>
      </c>
      <c r="J780">
        <v>14.8</v>
      </c>
    </row>
    <row r="781" spans="1:10" x14ac:dyDescent="0.2">
      <c r="A781" t="s">
        <v>90</v>
      </c>
      <c r="B781" s="1">
        <v>42804</v>
      </c>
      <c r="C781" t="s">
        <v>22</v>
      </c>
      <c r="D781" t="s">
        <v>49</v>
      </c>
      <c r="E781">
        <v>1000000018</v>
      </c>
      <c r="F781" t="s">
        <v>48</v>
      </c>
      <c r="G781" s="2" t="s">
        <v>13</v>
      </c>
      <c r="H781">
        <v>10000182</v>
      </c>
      <c r="I781" t="s">
        <v>31</v>
      </c>
      <c r="J781">
        <v>36.799999999999997</v>
      </c>
    </row>
    <row r="782" spans="1:10" x14ac:dyDescent="0.2">
      <c r="A782" t="s">
        <v>90</v>
      </c>
      <c r="B782" s="1">
        <v>42804</v>
      </c>
      <c r="C782" t="s">
        <v>22</v>
      </c>
      <c r="D782" t="s">
        <v>69</v>
      </c>
      <c r="E782">
        <v>1000000129</v>
      </c>
      <c r="F782" t="s">
        <v>70</v>
      </c>
      <c r="G782" s="2" t="s">
        <v>13</v>
      </c>
      <c r="H782">
        <v>10000078</v>
      </c>
      <c r="I782" t="s">
        <v>30</v>
      </c>
      <c r="J782">
        <v>11.8</v>
      </c>
    </row>
    <row r="783" spans="1:10" x14ac:dyDescent="0.2">
      <c r="A783" t="s">
        <v>90</v>
      </c>
      <c r="B783" s="1">
        <v>42804</v>
      </c>
      <c r="C783" t="s">
        <v>22</v>
      </c>
      <c r="D783" t="s">
        <v>69</v>
      </c>
      <c r="E783">
        <v>1000000129</v>
      </c>
      <c r="F783" t="s">
        <v>70</v>
      </c>
      <c r="G783" s="2" t="s">
        <v>13</v>
      </c>
      <c r="H783">
        <v>10000131</v>
      </c>
      <c r="I783" t="s">
        <v>38</v>
      </c>
      <c r="J783">
        <v>27.4</v>
      </c>
    </row>
    <row r="784" spans="1:10" x14ac:dyDescent="0.2">
      <c r="A784" t="s">
        <v>90</v>
      </c>
      <c r="B784" s="1">
        <v>42804</v>
      </c>
      <c r="C784" t="s">
        <v>22</v>
      </c>
      <c r="D784" t="s">
        <v>29</v>
      </c>
      <c r="E784">
        <v>1000000028</v>
      </c>
      <c r="F784" t="s">
        <v>27</v>
      </c>
      <c r="G784" s="2" t="s">
        <v>13</v>
      </c>
      <c r="H784">
        <v>10000078</v>
      </c>
      <c r="I784" t="s">
        <v>30</v>
      </c>
      <c r="J784">
        <v>10</v>
      </c>
    </row>
    <row r="785" spans="1:10" x14ac:dyDescent="0.2">
      <c r="A785" t="s">
        <v>90</v>
      </c>
      <c r="B785" s="1">
        <v>42804</v>
      </c>
      <c r="C785" t="s">
        <v>22</v>
      </c>
      <c r="D785" t="s">
        <v>29</v>
      </c>
      <c r="E785">
        <v>1000000028</v>
      </c>
      <c r="F785" t="s">
        <v>27</v>
      </c>
      <c r="G785" s="2" t="s">
        <v>13</v>
      </c>
      <c r="H785">
        <v>10000111</v>
      </c>
      <c r="I785" t="s">
        <v>37</v>
      </c>
      <c r="J785">
        <v>17.100000000000001</v>
      </c>
    </row>
    <row r="786" spans="1:10" x14ac:dyDescent="0.2">
      <c r="A786" t="s">
        <v>90</v>
      </c>
      <c r="B786" s="1">
        <v>42804</v>
      </c>
      <c r="C786" t="s">
        <v>22</v>
      </c>
      <c r="D786" t="s">
        <v>29</v>
      </c>
      <c r="E786">
        <v>1000000028</v>
      </c>
      <c r="F786" t="s">
        <v>27</v>
      </c>
      <c r="G786" s="2" t="s">
        <v>13</v>
      </c>
      <c r="H786">
        <v>10000111</v>
      </c>
      <c r="I786" t="s">
        <v>37</v>
      </c>
      <c r="J786">
        <v>36.6</v>
      </c>
    </row>
    <row r="787" spans="1:10" x14ac:dyDescent="0.2">
      <c r="A787" t="s">
        <v>90</v>
      </c>
      <c r="B787" s="1">
        <v>42804</v>
      </c>
      <c r="C787" t="s">
        <v>22</v>
      </c>
      <c r="D787" t="s">
        <v>29</v>
      </c>
      <c r="E787">
        <v>1000000028</v>
      </c>
      <c r="F787" t="s">
        <v>27</v>
      </c>
      <c r="G787" s="2" t="s">
        <v>13</v>
      </c>
      <c r="H787">
        <v>20000099</v>
      </c>
      <c r="I787" t="s">
        <v>20</v>
      </c>
      <c r="J787">
        <v>2.4</v>
      </c>
    </row>
    <row r="788" spans="1:10" x14ac:dyDescent="0.2">
      <c r="A788" t="s">
        <v>90</v>
      </c>
      <c r="B788" s="1">
        <v>42804</v>
      </c>
      <c r="C788" t="s">
        <v>22</v>
      </c>
      <c r="D788" t="s">
        <v>29</v>
      </c>
      <c r="E788">
        <v>1000000101</v>
      </c>
      <c r="F788" t="s">
        <v>39</v>
      </c>
      <c r="G788" s="2" t="s">
        <v>13</v>
      </c>
      <c r="H788">
        <v>10000111</v>
      </c>
      <c r="I788" t="s">
        <v>37</v>
      </c>
      <c r="J788">
        <v>18.2</v>
      </c>
    </row>
    <row r="789" spans="1:10" x14ac:dyDescent="0.2">
      <c r="A789" t="s">
        <v>90</v>
      </c>
      <c r="B789" s="1">
        <v>42804</v>
      </c>
      <c r="C789" t="s">
        <v>22</v>
      </c>
      <c r="D789" t="s">
        <v>29</v>
      </c>
      <c r="E789">
        <v>1000000101</v>
      </c>
      <c r="F789" t="s">
        <v>39</v>
      </c>
      <c r="G789" s="2" t="s">
        <v>13</v>
      </c>
      <c r="H789">
        <v>10000136</v>
      </c>
      <c r="I789" t="s">
        <v>40</v>
      </c>
      <c r="J789">
        <v>9</v>
      </c>
    </row>
    <row r="790" spans="1:10" x14ac:dyDescent="0.2">
      <c r="A790" t="s">
        <v>90</v>
      </c>
      <c r="B790" s="1">
        <v>42804</v>
      </c>
      <c r="C790" t="s">
        <v>22</v>
      </c>
      <c r="D790" t="s">
        <v>29</v>
      </c>
      <c r="E790">
        <v>1000000101</v>
      </c>
      <c r="F790" t="s">
        <v>39</v>
      </c>
      <c r="G790" s="2" t="s">
        <v>13</v>
      </c>
      <c r="H790">
        <v>20000099</v>
      </c>
      <c r="I790" t="s">
        <v>20</v>
      </c>
      <c r="J790">
        <v>2.5</v>
      </c>
    </row>
    <row r="791" spans="1:10" x14ac:dyDescent="0.2">
      <c r="A791" t="s">
        <v>90</v>
      </c>
      <c r="B791" s="1">
        <v>42804</v>
      </c>
      <c r="C791" t="s">
        <v>22</v>
      </c>
      <c r="D791" t="s">
        <v>54</v>
      </c>
      <c r="E791">
        <v>1000000046</v>
      </c>
      <c r="F791" t="s">
        <v>52</v>
      </c>
      <c r="G791" s="2" t="s">
        <v>13</v>
      </c>
      <c r="H791">
        <v>10000064</v>
      </c>
      <c r="I791" t="s">
        <v>53</v>
      </c>
      <c r="J791">
        <v>14.6</v>
      </c>
    </row>
    <row r="792" spans="1:10" x14ac:dyDescent="0.2">
      <c r="A792" t="s">
        <v>90</v>
      </c>
      <c r="B792" s="1">
        <v>42804</v>
      </c>
      <c r="C792" t="s">
        <v>22</v>
      </c>
      <c r="D792" t="s">
        <v>54</v>
      </c>
      <c r="E792">
        <v>1000000046</v>
      </c>
      <c r="F792" t="s">
        <v>52</v>
      </c>
      <c r="G792" s="2" t="s">
        <v>13</v>
      </c>
      <c r="H792">
        <v>10000078</v>
      </c>
      <c r="I792" t="s">
        <v>30</v>
      </c>
      <c r="J792">
        <v>2.4</v>
      </c>
    </row>
    <row r="793" spans="1:10" x14ac:dyDescent="0.2">
      <c r="A793" t="s">
        <v>90</v>
      </c>
      <c r="B793" s="1">
        <v>42804</v>
      </c>
      <c r="C793" t="s">
        <v>22</v>
      </c>
      <c r="D793" t="s">
        <v>54</v>
      </c>
      <c r="E793">
        <v>1000000046</v>
      </c>
      <c r="F793" t="s">
        <v>52</v>
      </c>
      <c r="G793" s="2" t="s">
        <v>13</v>
      </c>
      <c r="H793">
        <v>10000111</v>
      </c>
      <c r="I793" t="s">
        <v>37</v>
      </c>
      <c r="J793">
        <v>21.3</v>
      </c>
    </row>
    <row r="794" spans="1:10" x14ac:dyDescent="0.2">
      <c r="A794" t="s">
        <v>90</v>
      </c>
      <c r="B794" s="1">
        <v>42804</v>
      </c>
      <c r="C794" t="s">
        <v>22</v>
      </c>
      <c r="D794" t="s">
        <v>54</v>
      </c>
      <c r="E794">
        <v>1000000046</v>
      </c>
      <c r="F794" t="s">
        <v>52</v>
      </c>
      <c r="G794" s="2" t="s">
        <v>13</v>
      </c>
      <c r="H794">
        <v>10000211</v>
      </c>
      <c r="I794" t="s">
        <v>11</v>
      </c>
      <c r="J794">
        <v>5.7</v>
      </c>
    </row>
    <row r="795" spans="1:10" x14ac:dyDescent="0.2">
      <c r="A795" t="s">
        <v>90</v>
      </c>
      <c r="B795" s="1">
        <v>42805</v>
      </c>
      <c r="C795" t="s">
        <v>43</v>
      </c>
      <c r="D795" t="s">
        <v>42</v>
      </c>
      <c r="E795">
        <v>1000000931</v>
      </c>
      <c r="F795" t="s">
        <v>41</v>
      </c>
      <c r="G795" s="2" t="s">
        <v>13</v>
      </c>
      <c r="H795">
        <v>10000078</v>
      </c>
      <c r="I795" t="s">
        <v>30</v>
      </c>
      <c r="J795">
        <v>9.9</v>
      </c>
    </row>
    <row r="796" spans="1:10" x14ac:dyDescent="0.2">
      <c r="A796" t="s">
        <v>90</v>
      </c>
      <c r="B796" s="1">
        <v>42805</v>
      </c>
      <c r="C796" t="s">
        <v>43</v>
      </c>
      <c r="D796" t="s">
        <v>42</v>
      </c>
      <c r="E796">
        <v>1000000931</v>
      </c>
      <c r="F796" t="s">
        <v>41</v>
      </c>
      <c r="G796" s="2" t="s">
        <v>13</v>
      </c>
      <c r="H796">
        <v>10000131</v>
      </c>
      <c r="I796" t="s">
        <v>38</v>
      </c>
      <c r="J796">
        <v>16.5</v>
      </c>
    </row>
    <row r="797" spans="1:10" x14ac:dyDescent="0.2">
      <c r="A797" t="s">
        <v>90</v>
      </c>
      <c r="B797" s="1">
        <v>42805</v>
      </c>
      <c r="C797" t="s">
        <v>43</v>
      </c>
      <c r="D797" t="s">
        <v>42</v>
      </c>
      <c r="E797">
        <v>1000000931</v>
      </c>
      <c r="F797" t="s">
        <v>41</v>
      </c>
      <c r="G797" s="2" t="s">
        <v>13</v>
      </c>
      <c r="H797">
        <v>20000099</v>
      </c>
      <c r="I797" t="s">
        <v>20</v>
      </c>
      <c r="J797">
        <v>12.6</v>
      </c>
    </row>
    <row r="798" spans="1:10" x14ac:dyDescent="0.2">
      <c r="A798" t="s">
        <v>90</v>
      </c>
      <c r="B798" s="1">
        <v>42805</v>
      </c>
      <c r="C798" t="s">
        <v>9</v>
      </c>
      <c r="D798" t="s">
        <v>17</v>
      </c>
      <c r="E798">
        <v>1000001649</v>
      </c>
      <c r="F798" t="s">
        <v>16</v>
      </c>
      <c r="G798" s="2" t="s">
        <v>13</v>
      </c>
      <c r="H798">
        <v>10000211</v>
      </c>
      <c r="I798" t="s">
        <v>11</v>
      </c>
      <c r="J798">
        <v>82.8</v>
      </c>
    </row>
    <row r="799" spans="1:10" x14ac:dyDescent="0.2">
      <c r="A799" t="s">
        <v>90</v>
      </c>
      <c r="B799" s="1">
        <v>42805</v>
      </c>
      <c r="C799" t="s">
        <v>9</v>
      </c>
      <c r="D799" t="s">
        <v>12</v>
      </c>
      <c r="E799">
        <v>1000000072</v>
      </c>
      <c r="F799" t="s">
        <v>10</v>
      </c>
      <c r="G799" s="2" t="s">
        <v>13</v>
      </c>
      <c r="H799">
        <v>10000211</v>
      </c>
      <c r="I799" t="s">
        <v>11</v>
      </c>
      <c r="J799">
        <v>44.9</v>
      </c>
    </row>
    <row r="800" spans="1:10" x14ac:dyDescent="0.2">
      <c r="A800" t="s">
        <v>90</v>
      </c>
      <c r="B800" s="1">
        <v>42805</v>
      </c>
      <c r="C800" t="s">
        <v>9</v>
      </c>
      <c r="D800" t="s">
        <v>12</v>
      </c>
      <c r="E800">
        <v>1000000072</v>
      </c>
      <c r="F800" t="s">
        <v>10</v>
      </c>
      <c r="G800" s="2" t="s">
        <v>13</v>
      </c>
      <c r="H800">
        <v>10000211</v>
      </c>
      <c r="I800" t="s">
        <v>11</v>
      </c>
      <c r="J800">
        <v>44.5</v>
      </c>
    </row>
    <row r="801" spans="1:10" x14ac:dyDescent="0.2">
      <c r="A801" t="s">
        <v>90</v>
      </c>
      <c r="B801" s="1">
        <v>42805</v>
      </c>
      <c r="C801" t="s">
        <v>22</v>
      </c>
      <c r="D801" t="s">
        <v>49</v>
      </c>
      <c r="E801">
        <v>1000000018</v>
      </c>
      <c r="F801" t="s">
        <v>48</v>
      </c>
      <c r="G801" s="2" t="s">
        <v>13</v>
      </c>
      <c r="H801">
        <v>10000136</v>
      </c>
      <c r="I801" t="s">
        <v>40</v>
      </c>
      <c r="J801">
        <v>2.9</v>
      </c>
    </row>
    <row r="802" spans="1:10" x14ac:dyDescent="0.2">
      <c r="A802" t="s">
        <v>90</v>
      </c>
      <c r="B802" s="1">
        <v>42805</v>
      </c>
      <c r="C802" t="s">
        <v>22</v>
      </c>
      <c r="D802" t="s">
        <v>35</v>
      </c>
      <c r="E802">
        <v>1000000047</v>
      </c>
      <c r="F802" t="s">
        <v>34</v>
      </c>
      <c r="G802" s="2" t="s">
        <v>13</v>
      </c>
      <c r="H802">
        <v>10000078</v>
      </c>
      <c r="I802" t="s">
        <v>30</v>
      </c>
      <c r="J802">
        <v>40.4</v>
      </c>
    </row>
    <row r="803" spans="1:10" x14ac:dyDescent="0.2">
      <c r="A803" t="s">
        <v>90</v>
      </c>
      <c r="B803" s="1">
        <v>42806</v>
      </c>
      <c r="C803" t="s">
        <v>9</v>
      </c>
      <c r="D803" t="s">
        <v>72</v>
      </c>
      <c r="E803">
        <v>1000000064</v>
      </c>
      <c r="F803" t="s">
        <v>76</v>
      </c>
      <c r="G803" s="2" t="s">
        <v>13</v>
      </c>
      <c r="H803">
        <v>10000211</v>
      </c>
      <c r="I803" t="s">
        <v>11</v>
      </c>
      <c r="J803">
        <v>45.4</v>
      </c>
    </row>
    <row r="804" spans="1:10" x14ac:dyDescent="0.2">
      <c r="A804" t="s">
        <v>90</v>
      </c>
      <c r="B804" s="1">
        <v>42806</v>
      </c>
      <c r="C804" t="s">
        <v>22</v>
      </c>
      <c r="D804" t="s">
        <v>46</v>
      </c>
      <c r="E804">
        <v>1000001133</v>
      </c>
      <c r="F804" t="s">
        <v>45</v>
      </c>
      <c r="G804" s="2" t="s">
        <v>13</v>
      </c>
      <c r="H804">
        <v>10000182</v>
      </c>
      <c r="I804" t="s">
        <v>31</v>
      </c>
      <c r="J804">
        <v>28.5</v>
      </c>
    </row>
    <row r="805" spans="1:10" x14ac:dyDescent="0.2">
      <c r="A805" t="s">
        <v>90</v>
      </c>
      <c r="B805" s="1">
        <v>42806</v>
      </c>
      <c r="C805" t="s">
        <v>22</v>
      </c>
      <c r="D805" t="s">
        <v>29</v>
      </c>
      <c r="E805">
        <v>1000000101</v>
      </c>
      <c r="F805" t="s">
        <v>39</v>
      </c>
      <c r="G805" s="2" t="s">
        <v>13</v>
      </c>
      <c r="H805">
        <v>10000182</v>
      </c>
      <c r="I805" t="s">
        <v>31</v>
      </c>
      <c r="J805">
        <v>28.1</v>
      </c>
    </row>
    <row r="806" spans="1:10" x14ac:dyDescent="0.2">
      <c r="A806" t="s">
        <v>90</v>
      </c>
      <c r="B806" s="1">
        <v>42806</v>
      </c>
      <c r="C806" t="s">
        <v>22</v>
      </c>
      <c r="D806" t="s">
        <v>25</v>
      </c>
      <c r="E806">
        <v>1000003183</v>
      </c>
      <c r="F806" t="s">
        <v>23</v>
      </c>
      <c r="G806" s="2" t="s">
        <v>13</v>
      </c>
      <c r="H806">
        <v>10000061</v>
      </c>
      <c r="I806" t="s">
        <v>28</v>
      </c>
      <c r="J806">
        <v>4.9000000000000004</v>
      </c>
    </row>
    <row r="807" spans="1:10" x14ac:dyDescent="0.2">
      <c r="A807" t="s">
        <v>90</v>
      </c>
      <c r="B807" s="1">
        <v>42806</v>
      </c>
      <c r="C807" t="s">
        <v>22</v>
      </c>
      <c r="D807" t="s">
        <v>25</v>
      </c>
      <c r="E807">
        <v>1000003183</v>
      </c>
      <c r="F807" t="s">
        <v>23</v>
      </c>
      <c r="G807" s="2" t="s">
        <v>13</v>
      </c>
      <c r="H807">
        <v>10000182</v>
      </c>
      <c r="I807" t="s">
        <v>31</v>
      </c>
      <c r="J807">
        <v>4.9000000000000004</v>
      </c>
    </row>
    <row r="808" spans="1:10" x14ac:dyDescent="0.2">
      <c r="A808" t="s">
        <v>90</v>
      </c>
      <c r="B808" s="1">
        <v>42807</v>
      </c>
      <c r="C808" t="s">
        <v>9</v>
      </c>
      <c r="D808" t="s">
        <v>15</v>
      </c>
      <c r="E808">
        <v>1000002986</v>
      </c>
      <c r="F808" t="s">
        <v>14</v>
      </c>
      <c r="G808" s="2" t="s">
        <v>13</v>
      </c>
      <c r="H808">
        <v>10000211</v>
      </c>
      <c r="I808" t="s">
        <v>11</v>
      </c>
      <c r="J808">
        <v>61</v>
      </c>
    </row>
    <row r="809" spans="1:10" x14ac:dyDescent="0.2">
      <c r="A809" t="s">
        <v>90</v>
      </c>
      <c r="B809" s="1">
        <v>42807</v>
      </c>
      <c r="C809" t="s">
        <v>9</v>
      </c>
      <c r="D809" t="s">
        <v>57</v>
      </c>
      <c r="E809">
        <v>1000001502</v>
      </c>
      <c r="F809" t="s">
        <v>56</v>
      </c>
      <c r="G809" s="2" t="s">
        <v>13</v>
      </c>
      <c r="H809">
        <v>10000211</v>
      </c>
      <c r="I809" t="s">
        <v>11</v>
      </c>
      <c r="J809">
        <v>80.900000000000006</v>
      </c>
    </row>
    <row r="810" spans="1:10" x14ac:dyDescent="0.2">
      <c r="A810" t="s">
        <v>90</v>
      </c>
      <c r="B810" s="1">
        <v>42807</v>
      </c>
      <c r="C810" t="s">
        <v>9</v>
      </c>
      <c r="D810" t="s">
        <v>59</v>
      </c>
      <c r="E810">
        <v>1000000192</v>
      </c>
      <c r="F810" t="s">
        <v>58</v>
      </c>
      <c r="G810" s="2" t="s">
        <v>13</v>
      </c>
      <c r="H810">
        <v>10000131</v>
      </c>
      <c r="I810" t="s">
        <v>38</v>
      </c>
      <c r="J810">
        <v>8</v>
      </c>
    </row>
    <row r="811" spans="1:10" x14ac:dyDescent="0.2">
      <c r="A811" t="s">
        <v>90</v>
      </c>
      <c r="B811" s="1">
        <v>42807</v>
      </c>
      <c r="C811" t="s">
        <v>9</v>
      </c>
      <c r="D811" t="s">
        <v>17</v>
      </c>
      <c r="E811">
        <v>1000000059</v>
      </c>
      <c r="F811" t="s">
        <v>55</v>
      </c>
      <c r="G811" s="2" t="s">
        <v>13</v>
      </c>
      <c r="H811">
        <v>10000111</v>
      </c>
      <c r="I811" t="s">
        <v>37</v>
      </c>
      <c r="J811">
        <v>37.200000000000003</v>
      </c>
    </row>
    <row r="812" spans="1:10" x14ac:dyDescent="0.2">
      <c r="A812" t="s">
        <v>90</v>
      </c>
      <c r="B812" s="1">
        <v>42807</v>
      </c>
      <c r="C812" t="s">
        <v>9</v>
      </c>
      <c r="D812" t="s">
        <v>12</v>
      </c>
      <c r="E812">
        <v>1000000072</v>
      </c>
      <c r="F812" t="s">
        <v>10</v>
      </c>
      <c r="G812" s="2" t="s">
        <v>13</v>
      </c>
      <c r="H812">
        <v>10000211</v>
      </c>
      <c r="I812" t="s">
        <v>11</v>
      </c>
      <c r="J812">
        <v>45</v>
      </c>
    </row>
    <row r="813" spans="1:10" x14ac:dyDescent="0.2">
      <c r="A813" t="s">
        <v>90</v>
      </c>
      <c r="B813" s="1">
        <v>42807</v>
      </c>
      <c r="C813" t="s">
        <v>9</v>
      </c>
      <c r="D813" t="s">
        <v>12</v>
      </c>
      <c r="E813">
        <v>1000000072</v>
      </c>
      <c r="F813" t="s">
        <v>10</v>
      </c>
      <c r="G813" s="2" t="s">
        <v>13</v>
      </c>
      <c r="H813">
        <v>10000211</v>
      </c>
      <c r="I813" t="s">
        <v>11</v>
      </c>
      <c r="J813">
        <v>46</v>
      </c>
    </row>
    <row r="814" spans="1:10" x14ac:dyDescent="0.2">
      <c r="A814" t="s">
        <v>90</v>
      </c>
      <c r="B814" s="1">
        <v>42807</v>
      </c>
      <c r="C814" t="s">
        <v>22</v>
      </c>
      <c r="D814" t="s">
        <v>64</v>
      </c>
      <c r="E814">
        <v>1000002973</v>
      </c>
      <c r="F814" t="s">
        <v>63</v>
      </c>
      <c r="G814" s="2" t="s">
        <v>13</v>
      </c>
      <c r="H814">
        <v>10000078</v>
      </c>
      <c r="I814" t="s">
        <v>30</v>
      </c>
      <c r="J814">
        <v>7.4</v>
      </c>
    </row>
    <row r="815" spans="1:10" x14ac:dyDescent="0.2">
      <c r="A815" t="s">
        <v>90</v>
      </c>
      <c r="B815" s="1">
        <v>42807</v>
      </c>
      <c r="C815" t="s">
        <v>22</v>
      </c>
      <c r="D815" t="s">
        <v>64</v>
      </c>
      <c r="E815">
        <v>1000002973</v>
      </c>
      <c r="F815" t="s">
        <v>63</v>
      </c>
      <c r="G815" s="2" t="s">
        <v>13</v>
      </c>
      <c r="H815">
        <v>10000131</v>
      </c>
      <c r="I815" t="s">
        <v>38</v>
      </c>
      <c r="J815">
        <v>32.4</v>
      </c>
    </row>
    <row r="816" spans="1:10" x14ac:dyDescent="0.2">
      <c r="A816" t="s">
        <v>90</v>
      </c>
      <c r="B816" s="1">
        <v>42807</v>
      </c>
      <c r="C816" t="s">
        <v>22</v>
      </c>
      <c r="D816" t="s">
        <v>49</v>
      </c>
      <c r="E816">
        <v>1000000018</v>
      </c>
      <c r="F816" t="s">
        <v>48</v>
      </c>
      <c r="G816" s="2" t="s">
        <v>13</v>
      </c>
      <c r="H816">
        <v>10000131</v>
      </c>
      <c r="I816" t="s">
        <v>38</v>
      </c>
      <c r="J816">
        <v>16.100000000000001</v>
      </c>
    </row>
    <row r="817" spans="1:10" x14ac:dyDescent="0.2">
      <c r="A817" t="s">
        <v>90</v>
      </c>
      <c r="B817" s="1">
        <v>42807</v>
      </c>
      <c r="C817" t="s">
        <v>22</v>
      </c>
      <c r="D817" t="s">
        <v>69</v>
      </c>
      <c r="E817">
        <v>1000003349</v>
      </c>
      <c r="F817" t="s">
        <v>68</v>
      </c>
      <c r="G817" s="2" t="s">
        <v>13</v>
      </c>
      <c r="H817">
        <v>20000099</v>
      </c>
      <c r="I817" t="s">
        <v>20</v>
      </c>
      <c r="J817">
        <v>1.4</v>
      </c>
    </row>
    <row r="818" spans="1:10" x14ac:dyDescent="0.2">
      <c r="A818" t="s">
        <v>90</v>
      </c>
      <c r="B818" s="1">
        <v>42807</v>
      </c>
      <c r="C818" t="s">
        <v>22</v>
      </c>
      <c r="D818" t="s">
        <v>29</v>
      </c>
      <c r="E818">
        <v>1000000054</v>
      </c>
      <c r="F818" t="s">
        <v>36</v>
      </c>
      <c r="G818" s="2" t="s">
        <v>13</v>
      </c>
      <c r="H818">
        <v>10000111</v>
      </c>
      <c r="I818" t="s">
        <v>37</v>
      </c>
      <c r="J818">
        <v>45.7</v>
      </c>
    </row>
    <row r="819" spans="1:10" x14ac:dyDescent="0.2">
      <c r="A819" t="s">
        <v>90</v>
      </c>
      <c r="B819" s="1">
        <v>42807</v>
      </c>
      <c r="C819" t="s">
        <v>22</v>
      </c>
      <c r="D819" t="s">
        <v>29</v>
      </c>
      <c r="E819">
        <v>1000000054</v>
      </c>
      <c r="F819" t="s">
        <v>36</v>
      </c>
      <c r="G819" s="2" t="s">
        <v>13</v>
      </c>
      <c r="H819">
        <v>10000131</v>
      </c>
      <c r="I819" t="s">
        <v>38</v>
      </c>
      <c r="J819">
        <v>4.8</v>
      </c>
    </row>
    <row r="820" spans="1:10" x14ac:dyDescent="0.2">
      <c r="A820" t="s">
        <v>90</v>
      </c>
      <c r="B820" s="1">
        <v>42807</v>
      </c>
      <c r="C820" t="s">
        <v>22</v>
      </c>
      <c r="D820" t="s">
        <v>29</v>
      </c>
      <c r="E820">
        <v>1000000054</v>
      </c>
      <c r="F820" t="s">
        <v>36</v>
      </c>
      <c r="G820" s="2" t="s">
        <v>13</v>
      </c>
      <c r="H820">
        <v>10000172</v>
      </c>
      <c r="I820" t="s">
        <v>18</v>
      </c>
      <c r="J820">
        <v>71.2</v>
      </c>
    </row>
    <row r="821" spans="1:10" x14ac:dyDescent="0.2">
      <c r="A821" t="s">
        <v>90</v>
      </c>
      <c r="B821" s="1">
        <v>42808</v>
      </c>
      <c r="C821" t="s">
        <v>9</v>
      </c>
      <c r="D821" t="s">
        <v>15</v>
      </c>
      <c r="E821">
        <v>1000002981</v>
      </c>
      <c r="F821" t="s">
        <v>62</v>
      </c>
      <c r="G821" s="2" t="s">
        <v>13</v>
      </c>
      <c r="H821">
        <v>10000131</v>
      </c>
      <c r="I821" t="s">
        <v>38</v>
      </c>
      <c r="J821">
        <v>50</v>
      </c>
    </row>
    <row r="822" spans="1:10" x14ac:dyDescent="0.2">
      <c r="A822" t="s">
        <v>90</v>
      </c>
      <c r="B822" s="1">
        <v>42808</v>
      </c>
      <c r="C822" t="s">
        <v>9</v>
      </c>
      <c r="D822" t="s">
        <v>15</v>
      </c>
      <c r="E822">
        <v>1000002985</v>
      </c>
      <c r="F822" t="s">
        <v>47</v>
      </c>
      <c r="G822" s="2" t="s">
        <v>13</v>
      </c>
      <c r="H822">
        <v>10000211</v>
      </c>
      <c r="I822" t="s">
        <v>11</v>
      </c>
      <c r="J822">
        <v>62</v>
      </c>
    </row>
    <row r="823" spans="1:10" x14ac:dyDescent="0.2">
      <c r="A823" t="s">
        <v>90</v>
      </c>
      <c r="B823" s="1">
        <v>42808</v>
      </c>
      <c r="C823" t="s">
        <v>9</v>
      </c>
      <c r="D823" t="s">
        <v>15</v>
      </c>
      <c r="E823">
        <v>1000002986</v>
      </c>
      <c r="F823" t="s">
        <v>14</v>
      </c>
      <c r="G823" s="2" t="s">
        <v>13</v>
      </c>
      <c r="H823">
        <v>10000211</v>
      </c>
      <c r="I823" t="s">
        <v>11</v>
      </c>
      <c r="J823">
        <v>61.9</v>
      </c>
    </row>
    <row r="824" spans="1:10" x14ac:dyDescent="0.2">
      <c r="A824" t="s">
        <v>90</v>
      </c>
      <c r="B824" s="1">
        <v>42808</v>
      </c>
      <c r="C824" t="s">
        <v>9</v>
      </c>
      <c r="D824" t="s">
        <v>15</v>
      </c>
      <c r="E824">
        <v>1000002986</v>
      </c>
      <c r="F824" t="s">
        <v>14</v>
      </c>
      <c r="G824" s="2" t="s">
        <v>13</v>
      </c>
      <c r="H824">
        <v>10000211</v>
      </c>
      <c r="I824" t="s">
        <v>11</v>
      </c>
      <c r="J824">
        <v>59.9</v>
      </c>
    </row>
    <row r="825" spans="1:10" x14ac:dyDescent="0.2">
      <c r="A825" t="s">
        <v>90</v>
      </c>
      <c r="B825" s="1">
        <v>42808</v>
      </c>
      <c r="C825" t="s">
        <v>9</v>
      </c>
      <c r="D825" t="s">
        <v>8</v>
      </c>
      <c r="E825">
        <v>1000000070</v>
      </c>
      <c r="F825" t="s">
        <v>7</v>
      </c>
      <c r="G825" s="2" t="s">
        <v>13</v>
      </c>
      <c r="H825">
        <v>10000131</v>
      </c>
      <c r="I825" t="s">
        <v>38</v>
      </c>
      <c r="J825">
        <v>82</v>
      </c>
    </row>
    <row r="826" spans="1:10" x14ac:dyDescent="0.2">
      <c r="A826" t="s">
        <v>90</v>
      </c>
      <c r="B826" s="1">
        <v>42808</v>
      </c>
      <c r="C826" t="s">
        <v>9</v>
      </c>
      <c r="D826" t="s">
        <v>12</v>
      </c>
      <c r="E826">
        <v>1000000072</v>
      </c>
      <c r="F826" t="s">
        <v>10</v>
      </c>
      <c r="G826" s="2" t="s">
        <v>13</v>
      </c>
      <c r="H826">
        <v>10000131</v>
      </c>
      <c r="I826" t="s">
        <v>38</v>
      </c>
      <c r="J826">
        <v>41.1</v>
      </c>
    </row>
    <row r="827" spans="1:10" x14ac:dyDescent="0.2">
      <c r="A827" t="s">
        <v>90</v>
      </c>
      <c r="B827" s="1">
        <v>42808</v>
      </c>
      <c r="C827" t="s">
        <v>9</v>
      </c>
      <c r="D827" t="s">
        <v>12</v>
      </c>
      <c r="E827">
        <v>1000000072</v>
      </c>
      <c r="F827" t="s">
        <v>10</v>
      </c>
      <c r="G827" s="2" t="s">
        <v>13</v>
      </c>
      <c r="H827">
        <v>10000211</v>
      </c>
      <c r="I827" t="s">
        <v>11</v>
      </c>
      <c r="J827">
        <v>45.9</v>
      </c>
    </row>
    <row r="828" spans="1:10" x14ac:dyDescent="0.2">
      <c r="A828" t="s">
        <v>90</v>
      </c>
      <c r="B828" s="1">
        <v>42808</v>
      </c>
      <c r="C828" t="s">
        <v>22</v>
      </c>
      <c r="D828" t="s">
        <v>46</v>
      </c>
      <c r="E828">
        <v>1000001133</v>
      </c>
      <c r="F828" t="s">
        <v>45</v>
      </c>
      <c r="G828" s="2" t="s">
        <v>13</v>
      </c>
      <c r="H828">
        <v>10000182</v>
      </c>
      <c r="I828" t="s">
        <v>31</v>
      </c>
      <c r="J828">
        <v>29.9</v>
      </c>
    </row>
    <row r="829" spans="1:10" x14ac:dyDescent="0.2">
      <c r="A829" t="s">
        <v>90</v>
      </c>
      <c r="B829" s="1">
        <v>42808</v>
      </c>
      <c r="C829" t="s">
        <v>22</v>
      </c>
      <c r="D829" t="s">
        <v>49</v>
      </c>
      <c r="E829">
        <v>1000000018</v>
      </c>
      <c r="F829" t="s">
        <v>48</v>
      </c>
      <c r="G829" s="2" t="s">
        <v>13</v>
      </c>
      <c r="H829">
        <v>10000131</v>
      </c>
      <c r="I829" t="s">
        <v>38</v>
      </c>
      <c r="J829">
        <v>39.9</v>
      </c>
    </row>
    <row r="830" spans="1:10" x14ac:dyDescent="0.2">
      <c r="A830" t="s">
        <v>90</v>
      </c>
      <c r="B830" s="1">
        <v>42808</v>
      </c>
      <c r="C830" t="s">
        <v>22</v>
      </c>
      <c r="D830" t="s">
        <v>49</v>
      </c>
      <c r="E830">
        <v>1000000018</v>
      </c>
      <c r="F830" t="s">
        <v>48</v>
      </c>
      <c r="G830" s="2" t="s">
        <v>13</v>
      </c>
      <c r="H830">
        <v>10000131</v>
      </c>
      <c r="I830" t="s">
        <v>38</v>
      </c>
      <c r="J830">
        <v>37.5</v>
      </c>
    </row>
    <row r="831" spans="1:10" x14ac:dyDescent="0.2">
      <c r="A831" t="s">
        <v>90</v>
      </c>
      <c r="B831" s="1">
        <v>42808</v>
      </c>
      <c r="C831" t="s">
        <v>22</v>
      </c>
      <c r="D831" t="s">
        <v>69</v>
      </c>
      <c r="E831">
        <v>1000003349</v>
      </c>
      <c r="F831" t="s">
        <v>68</v>
      </c>
      <c r="G831" s="2" t="s">
        <v>13</v>
      </c>
      <c r="H831">
        <v>20000099</v>
      </c>
      <c r="I831" t="s">
        <v>20</v>
      </c>
      <c r="J831">
        <v>0</v>
      </c>
    </row>
    <row r="832" spans="1:10" x14ac:dyDescent="0.2">
      <c r="A832" t="s">
        <v>90</v>
      </c>
      <c r="B832" s="1">
        <v>42808</v>
      </c>
      <c r="C832" t="s">
        <v>22</v>
      </c>
      <c r="D832" t="s">
        <v>25</v>
      </c>
      <c r="E832">
        <v>1000003183</v>
      </c>
      <c r="F832" t="s">
        <v>23</v>
      </c>
      <c r="G832" s="2" t="s">
        <v>13</v>
      </c>
      <c r="H832">
        <v>10000061</v>
      </c>
      <c r="I832" t="s">
        <v>28</v>
      </c>
      <c r="J832">
        <v>4.5999999999999996</v>
      </c>
    </row>
    <row r="833" spans="1:10" x14ac:dyDescent="0.2">
      <c r="A833" t="s">
        <v>90</v>
      </c>
      <c r="B833" s="1">
        <v>42808</v>
      </c>
      <c r="C833" t="s">
        <v>22</v>
      </c>
      <c r="D833" t="s">
        <v>25</v>
      </c>
      <c r="E833">
        <v>1000003183</v>
      </c>
      <c r="F833" t="s">
        <v>23</v>
      </c>
      <c r="G833" s="2" t="s">
        <v>13</v>
      </c>
      <c r="H833">
        <v>10000061</v>
      </c>
      <c r="I833" t="s">
        <v>28</v>
      </c>
      <c r="J833">
        <v>4.8</v>
      </c>
    </row>
    <row r="834" spans="1:10" x14ac:dyDescent="0.2">
      <c r="A834" t="s">
        <v>90</v>
      </c>
      <c r="B834" s="1">
        <v>42808</v>
      </c>
      <c r="C834" t="s">
        <v>22</v>
      </c>
      <c r="D834" t="s">
        <v>25</v>
      </c>
      <c r="E834">
        <v>1000003183</v>
      </c>
      <c r="F834" t="s">
        <v>23</v>
      </c>
      <c r="G834" s="2" t="s">
        <v>13</v>
      </c>
      <c r="H834">
        <v>10000064</v>
      </c>
      <c r="I834" t="s">
        <v>53</v>
      </c>
      <c r="J834">
        <v>21.8</v>
      </c>
    </row>
    <row r="835" spans="1:10" x14ac:dyDescent="0.2">
      <c r="A835" t="s">
        <v>90</v>
      </c>
      <c r="B835" s="1">
        <v>42808</v>
      </c>
      <c r="C835" t="s">
        <v>22</v>
      </c>
      <c r="D835" t="s">
        <v>25</v>
      </c>
      <c r="E835">
        <v>1000003183</v>
      </c>
      <c r="F835" t="s">
        <v>23</v>
      </c>
      <c r="G835" s="2" t="s">
        <v>13</v>
      </c>
      <c r="H835">
        <v>10000078</v>
      </c>
      <c r="I835" t="s">
        <v>30</v>
      </c>
      <c r="J835">
        <v>4.9000000000000004</v>
      </c>
    </row>
    <row r="836" spans="1:10" x14ac:dyDescent="0.2">
      <c r="A836" t="s">
        <v>90</v>
      </c>
      <c r="B836" s="1">
        <v>42808</v>
      </c>
      <c r="C836" t="s">
        <v>22</v>
      </c>
      <c r="D836" t="s">
        <v>54</v>
      </c>
      <c r="E836">
        <v>1000000046</v>
      </c>
      <c r="F836" t="s">
        <v>52</v>
      </c>
      <c r="G836" s="2" t="s">
        <v>13</v>
      </c>
      <c r="H836">
        <v>10000172</v>
      </c>
      <c r="I836" t="s">
        <v>18</v>
      </c>
      <c r="J836">
        <v>26.6</v>
      </c>
    </row>
    <row r="837" spans="1:10" x14ac:dyDescent="0.2">
      <c r="A837" t="s">
        <v>90</v>
      </c>
      <c r="B837" s="1">
        <v>42808</v>
      </c>
      <c r="C837" t="s">
        <v>22</v>
      </c>
      <c r="D837" t="s">
        <v>33</v>
      </c>
      <c r="E837">
        <v>1000000031</v>
      </c>
      <c r="F837" t="s">
        <v>32</v>
      </c>
      <c r="G837" s="2" t="s">
        <v>13</v>
      </c>
      <c r="H837">
        <v>10000078</v>
      </c>
      <c r="I837" t="s">
        <v>30</v>
      </c>
      <c r="J837">
        <v>16.399999999999999</v>
      </c>
    </row>
    <row r="838" spans="1:10" x14ac:dyDescent="0.2">
      <c r="A838" t="s">
        <v>90</v>
      </c>
      <c r="B838" s="1">
        <v>42808</v>
      </c>
      <c r="C838" t="s">
        <v>22</v>
      </c>
      <c r="D838" t="s">
        <v>33</v>
      </c>
      <c r="E838">
        <v>1000000031</v>
      </c>
      <c r="F838" t="s">
        <v>32</v>
      </c>
      <c r="G838" s="2" t="s">
        <v>13</v>
      </c>
      <c r="H838">
        <v>10000182</v>
      </c>
      <c r="I838" t="s">
        <v>31</v>
      </c>
      <c r="J838">
        <v>37.1</v>
      </c>
    </row>
    <row r="839" spans="1:10" x14ac:dyDescent="0.2">
      <c r="A839" t="s">
        <v>90</v>
      </c>
      <c r="B839" s="1">
        <v>42808</v>
      </c>
      <c r="C839" t="s">
        <v>22</v>
      </c>
      <c r="D839" t="s">
        <v>33</v>
      </c>
      <c r="E839">
        <v>1000000031</v>
      </c>
      <c r="F839" t="s">
        <v>32</v>
      </c>
      <c r="G839" s="2" t="s">
        <v>13</v>
      </c>
      <c r="H839">
        <v>10000182</v>
      </c>
      <c r="I839" t="s">
        <v>31</v>
      </c>
      <c r="J839">
        <v>38.200000000000003</v>
      </c>
    </row>
    <row r="840" spans="1:10" x14ac:dyDescent="0.2">
      <c r="A840" t="s">
        <v>90</v>
      </c>
      <c r="B840" s="1">
        <v>42808</v>
      </c>
      <c r="C840" t="s">
        <v>22</v>
      </c>
      <c r="D840" t="s">
        <v>33</v>
      </c>
      <c r="E840">
        <v>1000000031</v>
      </c>
      <c r="F840" t="s">
        <v>32</v>
      </c>
      <c r="G840" s="2" t="s">
        <v>13</v>
      </c>
      <c r="H840">
        <v>20000099</v>
      </c>
      <c r="I840" t="s">
        <v>20</v>
      </c>
      <c r="J840">
        <v>13.1</v>
      </c>
    </row>
    <row r="841" spans="1:10" x14ac:dyDescent="0.2">
      <c r="A841" t="s">
        <v>90</v>
      </c>
      <c r="B841" s="1">
        <v>42809</v>
      </c>
      <c r="C841" t="s">
        <v>43</v>
      </c>
      <c r="D841" t="s">
        <v>42</v>
      </c>
      <c r="E841">
        <v>1000000931</v>
      </c>
      <c r="F841" t="s">
        <v>41</v>
      </c>
      <c r="G841" s="2" t="s">
        <v>13</v>
      </c>
      <c r="H841">
        <v>10000078</v>
      </c>
      <c r="I841" t="s">
        <v>30</v>
      </c>
      <c r="J841">
        <v>4.7</v>
      </c>
    </row>
    <row r="842" spans="1:10" x14ac:dyDescent="0.2">
      <c r="A842" t="s">
        <v>90</v>
      </c>
      <c r="B842" s="1">
        <v>42809</v>
      </c>
      <c r="C842" t="s">
        <v>43</v>
      </c>
      <c r="D842" t="s">
        <v>42</v>
      </c>
      <c r="E842">
        <v>1000000931</v>
      </c>
      <c r="F842" t="s">
        <v>41</v>
      </c>
      <c r="G842" s="2" t="s">
        <v>13</v>
      </c>
      <c r="H842">
        <v>10000131</v>
      </c>
      <c r="I842" t="s">
        <v>38</v>
      </c>
      <c r="J842">
        <v>20.8</v>
      </c>
    </row>
    <row r="843" spans="1:10" x14ac:dyDescent="0.2">
      <c r="A843" t="s">
        <v>90</v>
      </c>
      <c r="B843" s="1">
        <v>42809</v>
      </c>
      <c r="C843" t="s">
        <v>43</v>
      </c>
      <c r="D843" t="s">
        <v>42</v>
      </c>
      <c r="E843">
        <v>1000000931</v>
      </c>
      <c r="F843" t="s">
        <v>41</v>
      </c>
      <c r="G843" s="2" t="s">
        <v>13</v>
      </c>
      <c r="H843">
        <v>20000099</v>
      </c>
      <c r="I843" t="s">
        <v>20</v>
      </c>
      <c r="J843">
        <v>5.3</v>
      </c>
    </row>
    <row r="844" spans="1:10" x14ac:dyDescent="0.2">
      <c r="A844" t="s">
        <v>90</v>
      </c>
      <c r="B844" s="1">
        <v>42809</v>
      </c>
      <c r="C844" t="s">
        <v>43</v>
      </c>
      <c r="D844" t="s">
        <v>42</v>
      </c>
      <c r="E844">
        <v>1000001014</v>
      </c>
      <c r="F844" t="s">
        <v>44</v>
      </c>
      <c r="G844" s="2" t="s">
        <v>13</v>
      </c>
      <c r="H844">
        <v>10000078</v>
      </c>
      <c r="I844" t="s">
        <v>30</v>
      </c>
      <c r="J844">
        <v>7.3</v>
      </c>
    </row>
    <row r="845" spans="1:10" x14ac:dyDescent="0.2">
      <c r="A845" t="s">
        <v>90</v>
      </c>
      <c r="B845" s="1">
        <v>42809</v>
      </c>
      <c r="C845" t="s">
        <v>43</v>
      </c>
      <c r="D845" t="s">
        <v>42</v>
      </c>
      <c r="E845">
        <v>1000001014</v>
      </c>
      <c r="F845" t="s">
        <v>44</v>
      </c>
      <c r="G845" s="2" t="s">
        <v>13</v>
      </c>
      <c r="H845">
        <v>10000131</v>
      </c>
      <c r="I845" t="s">
        <v>38</v>
      </c>
      <c r="J845">
        <v>32.5</v>
      </c>
    </row>
    <row r="846" spans="1:10" x14ac:dyDescent="0.2">
      <c r="A846" t="s">
        <v>90</v>
      </c>
      <c r="B846" s="1">
        <v>42809</v>
      </c>
      <c r="C846" t="s">
        <v>43</v>
      </c>
      <c r="D846" t="s">
        <v>42</v>
      </c>
      <c r="E846">
        <v>1000001014</v>
      </c>
      <c r="F846" t="s">
        <v>44</v>
      </c>
      <c r="G846" s="2" t="s">
        <v>13</v>
      </c>
      <c r="H846">
        <v>10000131</v>
      </c>
      <c r="I846" t="s">
        <v>38</v>
      </c>
      <c r="J846">
        <v>29</v>
      </c>
    </row>
    <row r="847" spans="1:10" x14ac:dyDescent="0.2">
      <c r="A847" t="s">
        <v>90</v>
      </c>
      <c r="B847" s="1">
        <v>42809</v>
      </c>
      <c r="C847" t="s">
        <v>43</v>
      </c>
      <c r="D847" t="s">
        <v>42</v>
      </c>
      <c r="E847">
        <v>1000001014</v>
      </c>
      <c r="F847" t="s">
        <v>44</v>
      </c>
      <c r="G847" s="2" t="s">
        <v>13</v>
      </c>
      <c r="H847">
        <v>20000099</v>
      </c>
      <c r="I847" t="s">
        <v>20</v>
      </c>
      <c r="J847">
        <v>10.5</v>
      </c>
    </row>
    <row r="848" spans="1:10" x14ac:dyDescent="0.2">
      <c r="A848" t="s">
        <v>90</v>
      </c>
      <c r="B848" s="1">
        <v>42809</v>
      </c>
      <c r="C848" t="s">
        <v>9</v>
      </c>
      <c r="D848" t="s">
        <v>15</v>
      </c>
      <c r="E848">
        <v>1000002981</v>
      </c>
      <c r="F848" t="s">
        <v>62</v>
      </c>
      <c r="G848" s="2" t="s">
        <v>13</v>
      </c>
      <c r="H848">
        <v>10000131</v>
      </c>
      <c r="I848" t="s">
        <v>38</v>
      </c>
      <c r="J848">
        <v>20.6</v>
      </c>
    </row>
    <row r="849" spans="1:10" x14ac:dyDescent="0.2">
      <c r="A849" t="s">
        <v>90</v>
      </c>
      <c r="B849" s="1">
        <v>42809</v>
      </c>
      <c r="C849" t="s">
        <v>9</v>
      </c>
      <c r="D849" t="s">
        <v>15</v>
      </c>
      <c r="E849">
        <v>1000002981</v>
      </c>
      <c r="F849" t="s">
        <v>62</v>
      </c>
      <c r="G849" s="2" t="s">
        <v>13</v>
      </c>
      <c r="H849">
        <v>20000099</v>
      </c>
      <c r="I849" t="s">
        <v>20</v>
      </c>
      <c r="J849">
        <v>10.4</v>
      </c>
    </row>
    <row r="850" spans="1:10" x14ac:dyDescent="0.2">
      <c r="A850" t="s">
        <v>90</v>
      </c>
      <c r="B850" s="1">
        <v>42809</v>
      </c>
      <c r="C850" t="s">
        <v>9</v>
      </c>
      <c r="D850" t="s">
        <v>15</v>
      </c>
      <c r="E850">
        <v>1000002986</v>
      </c>
      <c r="F850" t="s">
        <v>14</v>
      </c>
      <c r="G850" s="2" t="s">
        <v>13</v>
      </c>
      <c r="H850">
        <v>10000211</v>
      </c>
      <c r="I850" t="s">
        <v>11</v>
      </c>
      <c r="J850">
        <v>63.4</v>
      </c>
    </row>
    <row r="851" spans="1:10" x14ac:dyDescent="0.2">
      <c r="A851" t="s">
        <v>90</v>
      </c>
      <c r="B851" s="1">
        <v>42809</v>
      </c>
      <c r="C851" t="s">
        <v>9</v>
      </c>
      <c r="D851" t="s">
        <v>15</v>
      </c>
      <c r="E851">
        <v>1000002986</v>
      </c>
      <c r="F851" t="s">
        <v>14</v>
      </c>
      <c r="G851" s="2" t="s">
        <v>13</v>
      </c>
      <c r="H851">
        <v>10000211</v>
      </c>
      <c r="I851" t="s">
        <v>11</v>
      </c>
      <c r="J851">
        <v>59.5</v>
      </c>
    </row>
    <row r="852" spans="1:10" x14ac:dyDescent="0.2">
      <c r="A852" t="s">
        <v>90</v>
      </c>
      <c r="B852" s="1">
        <v>42809</v>
      </c>
      <c r="C852" t="s">
        <v>9</v>
      </c>
      <c r="D852" t="s">
        <v>15</v>
      </c>
      <c r="E852">
        <v>1000002986</v>
      </c>
      <c r="F852" t="s">
        <v>14</v>
      </c>
      <c r="G852" s="2" t="s">
        <v>13</v>
      </c>
      <c r="H852">
        <v>10000211</v>
      </c>
      <c r="I852" t="s">
        <v>11</v>
      </c>
      <c r="J852">
        <v>64.099999999999994</v>
      </c>
    </row>
    <row r="853" spans="1:10" x14ac:dyDescent="0.2">
      <c r="A853" t="s">
        <v>90</v>
      </c>
      <c r="B853" s="1">
        <v>42809</v>
      </c>
      <c r="C853" t="s">
        <v>9</v>
      </c>
      <c r="D853" t="s">
        <v>57</v>
      </c>
      <c r="E853">
        <v>1000001502</v>
      </c>
      <c r="F853" t="s">
        <v>56</v>
      </c>
      <c r="G853" s="2" t="s">
        <v>13</v>
      </c>
      <c r="H853">
        <v>10000064</v>
      </c>
      <c r="I853" t="s">
        <v>53</v>
      </c>
      <c r="J853">
        <v>22.8</v>
      </c>
    </row>
    <row r="854" spans="1:10" x14ac:dyDescent="0.2">
      <c r="A854" t="s">
        <v>90</v>
      </c>
      <c r="B854" s="1">
        <v>42809</v>
      </c>
      <c r="C854" t="s">
        <v>9</v>
      </c>
      <c r="D854" t="s">
        <v>17</v>
      </c>
      <c r="E854">
        <v>1000000059</v>
      </c>
      <c r="F854" t="s">
        <v>55</v>
      </c>
      <c r="G854" s="2" t="s">
        <v>13</v>
      </c>
      <c r="H854">
        <v>10000078</v>
      </c>
      <c r="I854" t="s">
        <v>30</v>
      </c>
      <c r="J854">
        <v>70.099999999999994</v>
      </c>
    </row>
    <row r="855" spans="1:10" x14ac:dyDescent="0.2">
      <c r="A855" t="s">
        <v>90</v>
      </c>
      <c r="B855" s="1">
        <v>42809</v>
      </c>
      <c r="C855" t="s">
        <v>9</v>
      </c>
      <c r="D855" t="s">
        <v>17</v>
      </c>
      <c r="E855">
        <v>1000000059</v>
      </c>
      <c r="F855" t="s">
        <v>55</v>
      </c>
      <c r="G855" s="2" t="s">
        <v>13</v>
      </c>
      <c r="H855">
        <v>10000078</v>
      </c>
      <c r="I855" t="s">
        <v>30</v>
      </c>
      <c r="J855">
        <v>4.7</v>
      </c>
    </row>
    <row r="856" spans="1:10" x14ac:dyDescent="0.2">
      <c r="A856" t="s">
        <v>90</v>
      </c>
      <c r="B856" s="1">
        <v>42809</v>
      </c>
      <c r="C856" t="s">
        <v>22</v>
      </c>
      <c r="D856" t="s">
        <v>46</v>
      </c>
      <c r="E856">
        <v>1000001133</v>
      </c>
      <c r="F856" t="s">
        <v>45</v>
      </c>
      <c r="G856" s="2" t="s">
        <v>13</v>
      </c>
      <c r="H856">
        <v>10000078</v>
      </c>
      <c r="I856" t="s">
        <v>30</v>
      </c>
      <c r="J856">
        <v>28.2</v>
      </c>
    </row>
    <row r="857" spans="1:10" x14ac:dyDescent="0.2">
      <c r="A857" t="s">
        <v>90</v>
      </c>
      <c r="B857" s="1">
        <v>42809</v>
      </c>
      <c r="C857" t="s">
        <v>22</v>
      </c>
      <c r="D857" t="s">
        <v>46</v>
      </c>
      <c r="E857">
        <v>1000001133</v>
      </c>
      <c r="F857" t="s">
        <v>45</v>
      </c>
      <c r="G857" s="2" t="s">
        <v>13</v>
      </c>
      <c r="H857">
        <v>10000078</v>
      </c>
      <c r="I857" t="s">
        <v>30</v>
      </c>
      <c r="J857">
        <v>14.3</v>
      </c>
    </row>
    <row r="858" spans="1:10" x14ac:dyDescent="0.2">
      <c r="A858" t="s">
        <v>90</v>
      </c>
      <c r="B858" s="1">
        <v>42809</v>
      </c>
      <c r="C858" t="s">
        <v>22</v>
      </c>
      <c r="D858" t="s">
        <v>46</v>
      </c>
      <c r="E858">
        <v>1000001133</v>
      </c>
      <c r="F858" t="s">
        <v>45</v>
      </c>
      <c r="G858" s="2" t="s">
        <v>13</v>
      </c>
      <c r="H858">
        <v>10000078</v>
      </c>
      <c r="I858" t="s">
        <v>30</v>
      </c>
      <c r="J858">
        <v>29</v>
      </c>
    </row>
    <row r="859" spans="1:10" x14ac:dyDescent="0.2">
      <c r="A859" t="s">
        <v>90</v>
      </c>
      <c r="B859" s="1">
        <v>42809</v>
      </c>
      <c r="C859" t="s">
        <v>22</v>
      </c>
      <c r="D859" t="s">
        <v>46</v>
      </c>
      <c r="E859">
        <v>1000001133</v>
      </c>
      <c r="F859" t="s">
        <v>45</v>
      </c>
      <c r="G859" s="2" t="s">
        <v>13</v>
      </c>
      <c r="H859">
        <v>10000111</v>
      </c>
      <c r="I859" t="s">
        <v>37</v>
      </c>
      <c r="J859">
        <v>37.4</v>
      </c>
    </row>
    <row r="860" spans="1:10" x14ac:dyDescent="0.2">
      <c r="A860" t="s">
        <v>90</v>
      </c>
      <c r="B860" s="1">
        <v>42809</v>
      </c>
      <c r="C860" t="s">
        <v>22</v>
      </c>
      <c r="D860" t="s">
        <v>46</v>
      </c>
      <c r="E860">
        <v>1000001133</v>
      </c>
      <c r="F860" t="s">
        <v>45</v>
      </c>
      <c r="G860" s="2" t="s">
        <v>13</v>
      </c>
      <c r="H860">
        <v>10000131</v>
      </c>
      <c r="I860" t="s">
        <v>38</v>
      </c>
      <c r="J860">
        <v>29.1</v>
      </c>
    </row>
    <row r="861" spans="1:10" x14ac:dyDescent="0.2">
      <c r="A861" t="s">
        <v>90</v>
      </c>
      <c r="B861" s="1">
        <v>42809</v>
      </c>
      <c r="C861" t="s">
        <v>22</v>
      </c>
      <c r="D861" t="s">
        <v>46</v>
      </c>
      <c r="E861">
        <v>1000001133</v>
      </c>
      <c r="F861" t="s">
        <v>45</v>
      </c>
      <c r="G861" s="2" t="s">
        <v>13</v>
      </c>
      <c r="H861">
        <v>10000131</v>
      </c>
      <c r="I861" t="s">
        <v>38</v>
      </c>
      <c r="J861">
        <v>37.4</v>
      </c>
    </row>
    <row r="862" spans="1:10" x14ac:dyDescent="0.2">
      <c r="A862" t="s">
        <v>90</v>
      </c>
      <c r="B862" s="1">
        <v>42809</v>
      </c>
      <c r="C862" t="s">
        <v>22</v>
      </c>
      <c r="D862" t="s">
        <v>46</v>
      </c>
      <c r="E862">
        <v>1000001133</v>
      </c>
      <c r="F862" t="s">
        <v>45</v>
      </c>
      <c r="G862" s="2" t="s">
        <v>13</v>
      </c>
      <c r="H862">
        <v>10000136</v>
      </c>
      <c r="I862" t="s">
        <v>40</v>
      </c>
      <c r="J862">
        <v>13</v>
      </c>
    </row>
    <row r="863" spans="1:10" x14ac:dyDescent="0.2">
      <c r="A863" t="s">
        <v>90</v>
      </c>
      <c r="B863" s="1">
        <v>42809</v>
      </c>
      <c r="C863" t="s">
        <v>22</v>
      </c>
      <c r="D863" t="s">
        <v>49</v>
      </c>
      <c r="E863">
        <v>1000000020</v>
      </c>
      <c r="F863" t="s">
        <v>73</v>
      </c>
      <c r="G863" s="2" t="s">
        <v>13</v>
      </c>
      <c r="H863">
        <v>10000078</v>
      </c>
      <c r="I863" t="s">
        <v>30</v>
      </c>
      <c r="J863">
        <v>38.299999999999997</v>
      </c>
    </row>
    <row r="864" spans="1:10" x14ac:dyDescent="0.2">
      <c r="A864" t="s">
        <v>90</v>
      </c>
      <c r="B864" s="1">
        <v>42809</v>
      </c>
      <c r="C864" t="s">
        <v>22</v>
      </c>
      <c r="D864" t="s">
        <v>49</v>
      </c>
      <c r="E864">
        <v>1000000020</v>
      </c>
      <c r="F864" t="s">
        <v>73</v>
      </c>
      <c r="G864" s="2" t="s">
        <v>13</v>
      </c>
      <c r="H864">
        <v>10000078</v>
      </c>
      <c r="I864" t="s">
        <v>30</v>
      </c>
      <c r="J864">
        <v>40.1</v>
      </c>
    </row>
    <row r="865" spans="1:10" x14ac:dyDescent="0.2">
      <c r="A865" t="s">
        <v>90</v>
      </c>
      <c r="B865" s="1">
        <v>42809</v>
      </c>
      <c r="C865" t="s">
        <v>22</v>
      </c>
      <c r="D865" t="s">
        <v>69</v>
      </c>
      <c r="E865">
        <v>1000003349</v>
      </c>
      <c r="F865" t="s">
        <v>68</v>
      </c>
      <c r="G865" s="2" t="s">
        <v>13</v>
      </c>
      <c r="H865">
        <v>20000099</v>
      </c>
      <c r="I865" t="s">
        <v>20</v>
      </c>
      <c r="J865">
        <v>1</v>
      </c>
    </row>
    <row r="866" spans="1:10" x14ac:dyDescent="0.2">
      <c r="A866" t="s">
        <v>90</v>
      </c>
      <c r="B866" s="1">
        <v>42809</v>
      </c>
      <c r="C866" t="s">
        <v>22</v>
      </c>
      <c r="D866" t="s">
        <v>29</v>
      </c>
      <c r="E866">
        <v>1000000028</v>
      </c>
      <c r="F866" t="s">
        <v>27</v>
      </c>
      <c r="G866" s="2" t="s">
        <v>13</v>
      </c>
      <c r="H866">
        <v>10000061</v>
      </c>
      <c r="I866" t="s">
        <v>28</v>
      </c>
      <c r="J866">
        <v>29</v>
      </c>
    </row>
    <row r="867" spans="1:10" x14ac:dyDescent="0.2">
      <c r="A867" t="s">
        <v>90</v>
      </c>
      <c r="B867" s="1">
        <v>42809</v>
      </c>
      <c r="C867" t="s">
        <v>22</v>
      </c>
      <c r="D867" t="s">
        <v>29</v>
      </c>
      <c r="E867">
        <v>1000000028</v>
      </c>
      <c r="F867" t="s">
        <v>27</v>
      </c>
      <c r="G867" s="2" t="s">
        <v>13</v>
      </c>
      <c r="H867">
        <v>10000136</v>
      </c>
      <c r="I867" t="s">
        <v>40</v>
      </c>
      <c r="J867">
        <v>28.6</v>
      </c>
    </row>
    <row r="868" spans="1:10" x14ac:dyDescent="0.2">
      <c r="A868" t="s">
        <v>90</v>
      </c>
      <c r="B868" s="1">
        <v>42809</v>
      </c>
      <c r="C868" t="s">
        <v>22</v>
      </c>
      <c r="D868" t="s">
        <v>29</v>
      </c>
      <c r="E868">
        <v>1000000054</v>
      </c>
      <c r="F868" t="s">
        <v>36</v>
      </c>
      <c r="G868" s="2" t="s">
        <v>13</v>
      </c>
      <c r="H868">
        <v>10000111</v>
      </c>
      <c r="I868" t="s">
        <v>37</v>
      </c>
      <c r="J868">
        <v>72.599999999999994</v>
      </c>
    </row>
    <row r="869" spans="1:10" x14ac:dyDescent="0.2">
      <c r="A869" t="s">
        <v>90</v>
      </c>
      <c r="B869" s="1">
        <v>42809</v>
      </c>
      <c r="C869" t="s">
        <v>22</v>
      </c>
      <c r="D869" t="s">
        <v>29</v>
      </c>
      <c r="E869">
        <v>1000000054</v>
      </c>
      <c r="F869" t="s">
        <v>36</v>
      </c>
      <c r="G869" s="2" t="s">
        <v>13</v>
      </c>
      <c r="H869">
        <v>10000172</v>
      </c>
      <c r="I869" t="s">
        <v>18</v>
      </c>
      <c r="J869">
        <v>74.7</v>
      </c>
    </row>
    <row r="870" spans="1:10" x14ac:dyDescent="0.2">
      <c r="A870" t="s">
        <v>90</v>
      </c>
      <c r="B870" s="1">
        <v>42809</v>
      </c>
      <c r="C870" t="s">
        <v>22</v>
      </c>
      <c r="D870" t="s">
        <v>54</v>
      </c>
      <c r="E870">
        <v>1000000046</v>
      </c>
      <c r="F870" t="s">
        <v>52</v>
      </c>
      <c r="G870" s="2" t="s">
        <v>13</v>
      </c>
      <c r="H870">
        <v>10000064</v>
      </c>
      <c r="I870" t="s">
        <v>53</v>
      </c>
      <c r="J870">
        <v>2.8</v>
      </c>
    </row>
    <row r="871" spans="1:10" x14ac:dyDescent="0.2">
      <c r="A871" t="s">
        <v>90</v>
      </c>
      <c r="B871" s="1">
        <v>42809</v>
      </c>
      <c r="C871" t="s">
        <v>22</v>
      </c>
      <c r="D871" t="s">
        <v>54</v>
      </c>
      <c r="E871">
        <v>1000000046</v>
      </c>
      <c r="F871" t="s">
        <v>52</v>
      </c>
      <c r="G871" s="2" t="s">
        <v>13</v>
      </c>
      <c r="H871">
        <v>10000078</v>
      </c>
      <c r="I871" t="s">
        <v>30</v>
      </c>
      <c r="J871">
        <v>2.2999999999999998</v>
      </c>
    </row>
    <row r="872" spans="1:10" x14ac:dyDescent="0.2">
      <c r="A872" t="s">
        <v>90</v>
      </c>
      <c r="B872" s="1">
        <v>42809</v>
      </c>
      <c r="C872" t="s">
        <v>22</v>
      </c>
      <c r="D872" t="s">
        <v>54</v>
      </c>
      <c r="E872">
        <v>1000000046</v>
      </c>
      <c r="F872" t="s">
        <v>52</v>
      </c>
      <c r="G872" s="2" t="s">
        <v>13</v>
      </c>
      <c r="H872">
        <v>10000111</v>
      </c>
      <c r="I872" t="s">
        <v>37</v>
      </c>
      <c r="J872">
        <v>4.5999999999999996</v>
      </c>
    </row>
    <row r="873" spans="1:10" x14ac:dyDescent="0.2">
      <c r="A873" t="s">
        <v>90</v>
      </c>
      <c r="B873" s="1">
        <v>42809</v>
      </c>
      <c r="C873" t="s">
        <v>22</v>
      </c>
      <c r="D873" t="s">
        <v>54</v>
      </c>
      <c r="E873">
        <v>1000000046</v>
      </c>
      <c r="F873" t="s">
        <v>52</v>
      </c>
      <c r="G873" s="2" t="s">
        <v>13</v>
      </c>
      <c r="H873">
        <v>10000172</v>
      </c>
      <c r="I873" t="s">
        <v>18</v>
      </c>
      <c r="J873">
        <v>36.9</v>
      </c>
    </row>
    <row r="874" spans="1:10" x14ac:dyDescent="0.2">
      <c r="A874" t="s">
        <v>90</v>
      </c>
      <c r="B874" s="1">
        <v>42809</v>
      </c>
      <c r="C874" t="s">
        <v>22</v>
      </c>
      <c r="D874" t="s">
        <v>21</v>
      </c>
      <c r="E874">
        <v>1000002872</v>
      </c>
      <c r="F874" t="s">
        <v>19</v>
      </c>
      <c r="G874" s="2" t="s">
        <v>13</v>
      </c>
      <c r="H874">
        <v>10000111</v>
      </c>
      <c r="I874" t="s">
        <v>37</v>
      </c>
      <c r="J874">
        <v>0.5</v>
      </c>
    </row>
    <row r="875" spans="1:10" x14ac:dyDescent="0.2">
      <c r="A875" t="s">
        <v>90</v>
      </c>
      <c r="B875" s="1">
        <v>42809</v>
      </c>
      <c r="C875" t="s">
        <v>22</v>
      </c>
      <c r="D875" t="s">
        <v>61</v>
      </c>
      <c r="E875">
        <v>1000000579</v>
      </c>
      <c r="F875" t="s">
        <v>60</v>
      </c>
      <c r="G875" s="2" t="s">
        <v>13</v>
      </c>
      <c r="H875">
        <v>10000182</v>
      </c>
      <c r="I875" t="s">
        <v>31</v>
      </c>
      <c r="J875">
        <v>50.3</v>
      </c>
    </row>
    <row r="876" spans="1:10" x14ac:dyDescent="0.2">
      <c r="A876" t="s">
        <v>90</v>
      </c>
      <c r="B876" s="1">
        <v>42810</v>
      </c>
      <c r="C876" t="s">
        <v>43</v>
      </c>
      <c r="D876" t="s">
        <v>42</v>
      </c>
      <c r="E876">
        <v>1000001014</v>
      </c>
      <c r="F876" t="s">
        <v>44</v>
      </c>
      <c r="G876" s="2" t="s">
        <v>13</v>
      </c>
      <c r="H876">
        <v>10000131</v>
      </c>
      <c r="I876" t="s">
        <v>38</v>
      </c>
      <c r="J876">
        <v>34.6</v>
      </c>
    </row>
    <row r="877" spans="1:10" x14ac:dyDescent="0.2">
      <c r="A877" t="s">
        <v>90</v>
      </c>
      <c r="B877" s="1">
        <v>42810</v>
      </c>
      <c r="C877" t="s">
        <v>43</v>
      </c>
      <c r="D877" t="s">
        <v>66</v>
      </c>
      <c r="E877">
        <v>1000001135</v>
      </c>
      <c r="F877" t="s">
        <v>65</v>
      </c>
      <c r="G877" s="2" t="s">
        <v>13</v>
      </c>
      <c r="H877">
        <v>10000111</v>
      </c>
      <c r="I877" t="s">
        <v>37</v>
      </c>
      <c r="J877">
        <v>4.5999999999999996</v>
      </c>
    </row>
    <row r="878" spans="1:10" x14ac:dyDescent="0.2">
      <c r="A878" t="s">
        <v>90</v>
      </c>
      <c r="B878" s="1">
        <v>42810</v>
      </c>
      <c r="C878" t="s">
        <v>43</v>
      </c>
      <c r="D878" t="s">
        <v>80</v>
      </c>
      <c r="E878">
        <v>1000003498</v>
      </c>
      <c r="F878" t="s">
        <v>79</v>
      </c>
      <c r="G878" s="2" t="s">
        <v>13</v>
      </c>
      <c r="H878">
        <v>10000061</v>
      </c>
      <c r="I878" t="s">
        <v>28</v>
      </c>
      <c r="J878">
        <v>2.4</v>
      </c>
    </row>
    <row r="879" spans="1:10" x14ac:dyDescent="0.2">
      <c r="A879" t="s">
        <v>90</v>
      </c>
      <c r="B879" s="1">
        <v>42810</v>
      </c>
      <c r="C879" t="s">
        <v>43</v>
      </c>
      <c r="D879" t="s">
        <v>80</v>
      </c>
      <c r="E879">
        <v>1000003498</v>
      </c>
      <c r="F879" t="s">
        <v>79</v>
      </c>
      <c r="G879" s="2" t="s">
        <v>13</v>
      </c>
      <c r="H879">
        <v>10000131</v>
      </c>
      <c r="I879" t="s">
        <v>38</v>
      </c>
      <c r="J879">
        <v>16.5</v>
      </c>
    </row>
    <row r="880" spans="1:10" x14ac:dyDescent="0.2">
      <c r="A880" t="s">
        <v>90</v>
      </c>
      <c r="B880" s="1">
        <v>42810</v>
      </c>
      <c r="C880" t="s">
        <v>43</v>
      </c>
      <c r="D880" t="s">
        <v>80</v>
      </c>
      <c r="E880">
        <v>1000003498</v>
      </c>
      <c r="F880" t="s">
        <v>79</v>
      </c>
      <c r="G880" s="2" t="s">
        <v>13</v>
      </c>
      <c r="H880">
        <v>10000182</v>
      </c>
      <c r="I880" t="s">
        <v>31</v>
      </c>
      <c r="J880">
        <v>9.1999999999999993</v>
      </c>
    </row>
    <row r="881" spans="1:10" x14ac:dyDescent="0.2">
      <c r="A881" t="s">
        <v>90</v>
      </c>
      <c r="B881" s="1">
        <v>42810</v>
      </c>
      <c r="C881" t="s">
        <v>9</v>
      </c>
      <c r="D881" t="s">
        <v>15</v>
      </c>
      <c r="E881">
        <v>1000002981</v>
      </c>
      <c r="F881" t="s">
        <v>62</v>
      </c>
      <c r="G881" s="2" t="s">
        <v>13</v>
      </c>
      <c r="H881">
        <v>10000211</v>
      </c>
      <c r="I881" t="s">
        <v>11</v>
      </c>
      <c r="J881">
        <v>28.7</v>
      </c>
    </row>
    <row r="882" spans="1:10" x14ac:dyDescent="0.2">
      <c r="A882" t="s">
        <v>90</v>
      </c>
      <c r="B882" s="1">
        <v>42810</v>
      </c>
      <c r="C882" t="s">
        <v>9</v>
      </c>
      <c r="D882" t="s">
        <v>15</v>
      </c>
      <c r="E882">
        <v>1000002985</v>
      </c>
      <c r="F882" t="s">
        <v>47</v>
      </c>
      <c r="G882" s="2" t="s">
        <v>13</v>
      </c>
      <c r="H882">
        <v>10000211</v>
      </c>
      <c r="I882" t="s">
        <v>11</v>
      </c>
      <c r="J882">
        <v>62.2</v>
      </c>
    </row>
    <row r="883" spans="1:10" x14ac:dyDescent="0.2">
      <c r="A883" t="s">
        <v>90</v>
      </c>
      <c r="B883" s="1">
        <v>42810</v>
      </c>
      <c r="C883" t="s">
        <v>9</v>
      </c>
      <c r="D883" t="s">
        <v>57</v>
      </c>
      <c r="E883">
        <v>1000001502</v>
      </c>
      <c r="F883" t="s">
        <v>56</v>
      </c>
      <c r="G883" s="2" t="s">
        <v>13</v>
      </c>
      <c r="H883">
        <v>10000211</v>
      </c>
      <c r="I883" t="s">
        <v>11</v>
      </c>
      <c r="J883">
        <v>84.1</v>
      </c>
    </row>
    <row r="884" spans="1:10" x14ac:dyDescent="0.2">
      <c r="A884" t="s">
        <v>90</v>
      </c>
      <c r="B884" s="1">
        <v>42810</v>
      </c>
      <c r="C884" t="s">
        <v>9</v>
      </c>
      <c r="D884" t="s">
        <v>72</v>
      </c>
      <c r="E884">
        <v>1000000064</v>
      </c>
      <c r="F884" t="s">
        <v>76</v>
      </c>
      <c r="G884" s="2" t="s">
        <v>13</v>
      </c>
      <c r="H884">
        <v>10000172</v>
      </c>
      <c r="I884" t="s">
        <v>18</v>
      </c>
      <c r="J884">
        <v>133.9</v>
      </c>
    </row>
    <row r="885" spans="1:10" x14ac:dyDescent="0.2">
      <c r="A885" t="s">
        <v>90</v>
      </c>
      <c r="B885" s="1">
        <v>42810</v>
      </c>
      <c r="C885" t="s">
        <v>9</v>
      </c>
      <c r="D885" t="s">
        <v>17</v>
      </c>
      <c r="E885">
        <v>1000000059</v>
      </c>
      <c r="F885" t="s">
        <v>55</v>
      </c>
      <c r="G885" s="2" t="s">
        <v>13</v>
      </c>
      <c r="H885">
        <v>10000131</v>
      </c>
      <c r="I885" t="s">
        <v>38</v>
      </c>
      <c r="J885">
        <v>84.4</v>
      </c>
    </row>
    <row r="886" spans="1:10" x14ac:dyDescent="0.2">
      <c r="A886" t="s">
        <v>90</v>
      </c>
      <c r="B886" s="1">
        <v>42810</v>
      </c>
      <c r="C886" t="s">
        <v>22</v>
      </c>
      <c r="D886" t="s">
        <v>46</v>
      </c>
      <c r="E886">
        <v>1000001133</v>
      </c>
      <c r="F886" t="s">
        <v>45</v>
      </c>
      <c r="G886" s="2" t="s">
        <v>13</v>
      </c>
      <c r="H886">
        <v>10000182</v>
      </c>
      <c r="I886" t="s">
        <v>31</v>
      </c>
      <c r="J886">
        <v>28.5</v>
      </c>
    </row>
    <row r="887" spans="1:10" x14ac:dyDescent="0.2">
      <c r="A887" t="s">
        <v>90</v>
      </c>
      <c r="B887" s="1">
        <v>42810</v>
      </c>
      <c r="C887" t="s">
        <v>22</v>
      </c>
      <c r="D887" t="s">
        <v>49</v>
      </c>
      <c r="E887">
        <v>1000000018</v>
      </c>
      <c r="F887" t="s">
        <v>48</v>
      </c>
      <c r="G887" s="2" t="s">
        <v>13</v>
      </c>
      <c r="H887">
        <v>10000182</v>
      </c>
      <c r="I887" t="s">
        <v>31</v>
      </c>
      <c r="J887">
        <v>37.6</v>
      </c>
    </row>
    <row r="888" spans="1:10" x14ac:dyDescent="0.2">
      <c r="A888" t="s">
        <v>90</v>
      </c>
      <c r="B888" s="1">
        <v>42810</v>
      </c>
      <c r="C888" t="s">
        <v>22</v>
      </c>
      <c r="D888" t="s">
        <v>29</v>
      </c>
      <c r="E888">
        <v>1000000028</v>
      </c>
      <c r="F888" t="s">
        <v>27</v>
      </c>
      <c r="G888" s="2" t="s">
        <v>13</v>
      </c>
      <c r="H888">
        <v>10000078</v>
      </c>
      <c r="I888" t="s">
        <v>30</v>
      </c>
      <c r="J888">
        <v>9.4</v>
      </c>
    </row>
    <row r="889" spans="1:10" x14ac:dyDescent="0.2">
      <c r="A889" t="s">
        <v>90</v>
      </c>
      <c r="B889" s="1">
        <v>42810</v>
      </c>
      <c r="C889" t="s">
        <v>22</v>
      </c>
      <c r="D889" t="s">
        <v>29</v>
      </c>
      <c r="E889">
        <v>1000000028</v>
      </c>
      <c r="F889" t="s">
        <v>27</v>
      </c>
      <c r="G889" s="2" t="s">
        <v>13</v>
      </c>
      <c r="H889">
        <v>10000111</v>
      </c>
      <c r="I889" t="s">
        <v>37</v>
      </c>
      <c r="J889">
        <v>26.4</v>
      </c>
    </row>
    <row r="890" spans="1:10" x14ac:dyDescent="0.2">
      <c r="A890" t="s">
        <v>90</v>
      </c>
      <c r="B890" s="1">
        <v>42810</v>
      </c>
      <c r="C890" t="s">
        <v>22</v>
      </c>
      <c r="D890" t="s">
        <v>29</v>
      </c>
      <c r="E890">
        <v>1000000028</v>
      </c>
      <c r="F890" t="s">
        <v>27</v>
      </c>
      <c r="G890" s="2" t="s">
        <v>13</v>
      </c>
      <c r="H890">
        <v>10000131</v>
      </c>
      <c r="I890" t="s">
        <v>38</v>
      </c>
      <c r="J890">
        <v>4.8</v>
      </c>
    </row>
    <row r="891" spans="1:10" x14ac:dyDescent="0.2">
      <c r="A891" t="s">
        <v>90</v>
      </c>
      <c r="B891" s="1">
        <v>42810</v>
      </c>
      <c r="C891" t="s">
        <v>22</v>
      </c>
      <c r="D891" t="s">
        <v>29</v>
      </c>
      <c r="E891">
        <v>1000000054</v>
      </c>
      <c r="F891" t="s">
        <v>36</v>
      </c>
      <c r="G891" s="2" t="s">
        <v>13</v>
      </c>
      <c r="H891">
        <v>10000111</v>
      </c>
      <c r="I891" t="s">
        <v>37</v>
      </c>
      <c r="J891">
        <v>18.100000000000001</v>
      </c>
    </row>
    <row r="892" spans="1:10" x14ac:dyDescent="0.2">
      <c r="A892" t="s">
        <v>90</v>
      </c>
      <c r="B892" s="1">
        <v>42810</v>
      </c>
      <c r="C892" t="s">
        <v>22</v>
      </c>
      <c r="D892" t="s">
        <v>29</v>
      </c>
      <c r="E892">
        <v>1000000054</v>
      </c>
      <c r="F892" t="s">
        <v>36</v>
      </c>
      <c r="G892" s="2" t="s">
        <v>13</v>
      </c>
      <c r="H892">
        <v>10000136</v>
      </c>
      <c r="I892" t="s">
        <v>40</v>
      </c>
      <c r="J892">
        <v>10.1</v>
      </c>
    </row>
    <row r="893" spans="1:10" x14ac:dyDescent="0.2">
      <c r="A893" t="s">
        <v>90</v>
      </c>
      <c r="B893" s="1">
        <v>42810</v>
      </c>
      <c r="C893" t="s">
        <v>22</v>
      </c>
      <c r="D893" t="s">
        <v>29</v>
      </c>
      <c r="E893">
        <v>1000000054</v>
      </c>
      <c r="F893" t="s">
        <v>36</v>
      </c>
      <c r="G893" s="2" t="s">
        <v>13</v>
      </c>
      <c r="H893">
        <v>10000172</v>
      </c>
      <c r="I893" t="s">
        <v>18</v>
      </c>
      <c r="J893">
        <v>18.7</v>
      </c>
    </row>
    <row r="894" spans="1:10" x14ac:dyDescent="0.2">
      <c r="A894" t="s">
        <v>90</v>
      </c>
      <c r="B894" s="1">
        <v>42811</v>
      </c>
      <c r="C894" t="s">
        <v>43</v>
      </c>
      <c r="D894" t="s">
        <v>42</v>
      </c>
      <c r="E894">
        <v>1000000931</v>
      </c>
      <c r="F894" t="s">
        <v>41</v>
      </c>
      <c r="G894" s="2" t="s">
        <v>13</v>
      </c>
      <c r="H894">
        <v>10000131</v>
      </c>
      <c r="I894" t="s">
        <v>38</v>
      </c>
      <c r="J894">
        <v>30.9</v>
      </c>
    </row>
    <row r="895" spans="1:10" x14ac:dyDescent="0.2">
      <c r="A895" t="s">
        <v>90</v>
      </c>
      <c r="B895" s="1">
        <v>42811</v>
      </c>
      <c r="C895" t="s">
        <v>43</v>
      </c>
      <c r="D895" t="s">
        <v>42</v>
      </c>
      <c r="E895">
        <v>1000000931</v>
      </c>
      <c r="F895" t="s">
        <v>41</v>
      </c>
      <c r="G895" s="2" t="s">
        <v>13</v>
      </c>
      <c r="H895">
        <v>20000099</v>
      </c>
      <c r="I895" t="s">
        <v>20</v>
      </c>
      <c r="J895">
        <v>7.6</v>
      </c>
    </row>
    <row r="896" spans="1:10" x14ac:dyDescent="0.2">
      <c r="A896" t="s">
        <v>90</v>
      </c>
      <c r="B896" s="1">
        <v>42811</v>
      </c>
      <c r="C896" t="s">
        <v>43</v>
      </c>
      <c r="D896" t="s">
        <v>42</v>
      </c>
      <c r="E896">
        <v>1000001014</v>
      </c>
      <c r="F896" t="s">
        <v>44</v>
      </c>
      <c r="G896" s="2" t="s">
        <v>13</v>
      </c>
      <c r="H896">
        <v>10000131</v>
      </c>
      <c r="I896" t="s">
        <v>38</v>
      </c>
      <c r="J896">
        <v>36.299999999999997</v>
      </c>
    </row>
    <row r="897" spans="1:10" x14ac:dyDescent="0.2">
      <c r="A897" t="s">
        <v>90</v>
      </c>
      <c r="B897" s="1">
        <v>42811</v>
      </c>
      <c r="C897" t="s">
        <v>43</v>
      </c>
      <c r="D897" t="s">
        <v>42</v>
      </c>
      <c r="E897">
        <v>1000001014</v>
      </c>
      <c r="F897" t="s">
        <v>44</v>
      </c>
      <c r="G897" s="2" t="s">
        <v>13</v>
      </c>
      <c r="H897">
        <v>10000136</v>
      </c>
      <c r="I897" t="s">
        <v>40</v>
      </c>
      <c r="J897">
        <v>2.9</v>
      </c>
    </row>
    <row r="898" spans="1:10" x14ac:dyDescent="0.2">
      <c r="A898" t="s">
        <v>90</v>
      </c>
      <c r="B898" s="1">
        <v>42811</v>
      </c>
      <c r="C898" t="s">
        <v>9</v>
      </c>
      <c r="D898" t="s">
        <v>57</v>
      </c>
      <c r="E898">
        <v>1000001502</v>
      </c>
      <c r="F898" t="s">
        <v>56</v>
      </c>
      <c r="G898" s="2" t="s">
        <v>13</v>
      </c>
      <c r="H898">
        <v>10000064</v>
      </c>
      <c r="I898" t="s">
        <v>53</v>
      </c>
      <c r="J898">
        <v>2.6</v>
      </c>
    </row>
    <row r="899" spans="1:10" x14ac:dyDescent="0.2">
      <c r="A899" t="s">
        <v>90</v>
      </c>
      <c r="B899" s="1">
        <v>42811</v>
      </c>
      <c r="C899" t="s">
        <v>9</v>
      </c>
      <c r="D899" t="s">
        <v>57</v>
      </c>
      <c r="E899">
        <v>1000001502</v>
      </c>
      <c r="F899" t="s">
        <v>56</v>
      </c>
      <c r="G899" s="2" t="s">
        <v>13</v>
      </c>
      <c r="H899">
        <v>10000211</v>
      </c>
      <c r="I899" t="s">
        <v>11</v>
      </c>
      <c r="J899">
        <v>86.4</v>
      </c>
    </row>
    <row r="900" spans="1:10" x14ac:dyDescent="0.2">
      <c r="A900" t="s">
        <v>90</v>
      </c>
      <c r="B900" s="1">
        <v>42811</v>
      </c>
      <c r="C900" t="s">
        <v>9</v>
      </c>
      <c r="D900" t="s">
        <v>72</v>
      </c>
      <c r="E900">
        <v>1000000064</v>
      </c>
      <c r="F900" t="s">
        <v>76</v>
      </c>
      <c r="G900" s="2" t="s">
        <v>13</v>
      </c>
      <c r="H900">
        <v>10000111</v>
      </c>
      <c r="I900" t="s">
        <v>37</v>
      </c>
      <c r="J900">
        <v>43.8</v>
      </c>
    </row>
    <row r="901" spans="1:10" x14ac:dyDescent="0.2">
      <c r="A901" t="s">
        <v>90</v>
      </c>
      <c r="B901" s="1">
        <v>42811</v>
      </c>
      <c r="C901" t="s">
        <v>9</v>
      </c>
      <c r="D901" t="s">
        <v>17</v>
      </c>
      <c r="E901">
        <v>1000000059</v>
      </c>
      <c r="F901" t="s">
        <v>55</v>
      </c>
      <c r="G901" s="2" t="s">
        <v>13</v>
      </c>
      <c r="H901">
        <v>10000131</v>
      </c>
      <c r="I901" t="s">
        <v>38</v>
      </c>
      <c r="J901">
        <v>83.5</v>
      </c>
    </row>
    <row r="902" spans="1:10" x14ac:dyDescent="0.2">
      <c r="A902" t="s">
        <v>90</v>
      </c>
      <c r="B902" s="1">
        <v>42811</v>
      </c>
      <c r="C902" t="s">
        <v>9</v>
      </c>
      <c r="D902" t="s">
        <v>17</v>
      </c>
      <c r="E902">
        <v>1000000059</v>
      </c>
      <c r="F902" t="s">
        <v>55</v>
      </c>
      <c r="G902" s="2" t="s">
        <v>13</v>
      </c>
      <c r="H902">
        <v>10000131</v>
      </c>
      <c r="I902" t="s">
        <v>38</v>
      </c>
      <c r="J902">
        <v>81</v>
      </c>
    </row>
    <row r="903" spans="1:10" x14ac:dyDescent="0.2">
      <c r="A903" t="s">
        <v>90</v>
      </c>
      <c r="B903" s="1">
        <v>42811</v>
      </c>
      <c r="C903" t="s">
        <v>9</v>
      </c>
      <c r="D903" t="s">
        <v>17</v>
      </c>
      <c r="E903">
        <v>1000000059</v>
      </c>
      <c r="F903" t="s">
        <v>55</v>
      </c>
      <c r="G903" s="2" t="s">
        <v>13</v>
      </c>
      <c r="H903">
        <v>10000172</v>
      </c>
      <c r="I903" t="s">
        <v>18</v>
      </c>
      <c r="J903">
        <v>57.8</v>
      </c>
    </row>
    <row r="904" spans="1:10" x14ac:dyDescent="0.2">
      <c r="A904" t="s">
        <v>90</v>
      </c>
      <c r="B904" s="1">
        <v>42811</v>
      </c>
      <c r="C904" t="s">
        <v>22</v>
      </c>
      <c r="D904" t="s">
        <v>49</v>
      </c>
      <c r="E904">
        <v>1000000018</v>
      </c>
      <c r="F904" t="s">
        <v>48</v>
      </c>
      <c r="G904" s="2" t="s">
        <v>13</v>
      </c>
      <c r="H904">
        <v>10000136</v>
      </c>
      <c r="I904" t="s">
        <v>40</v>
      </c>
      <c r="J904">
        <v>2.8</v>
      </c>
    </row>
    <row r="905" spans="1:10" x14ac:dyDescent="0.2">
      <c r="A905" t="s">
        <v>90</v>
      </c>
      <c r="B905" s="1">
        <v>42811</v>
      </c>
      <c r="C905" t="s">
        <v>22</v>
      </c>
      <c r="D905" t="s">
        <v>29</v>
      </c>
      <c r="E905">
        <v>1000000054</v>
      </c>
      <c r="F905" t="s">
        <v>36</v>
      </c>
      <c r="G905" s="2" t="s">
        <v>13</v>
      </c>
      <c r="H905">
        <v>10000111</v>
      </c>
      <c r="I905" t="s">
        <v>37</v>
      </c>
      <c r="J905">
        <v>45.2</v>
      </c>
    </row>
    <row r="906" spans="1:10" x14ac:dyDescent="0.2">
      <c r="A906" t="s">
        <v>90</v>
      </c>
      <c r="B906" s="1">
        <v>42811</v>
      </c>
      <c r="C906" t="s">
        <v>22</v>
      </c>
      <c r="D906" t="s">
        <v>29</v>
      </c>
      <c r="E906">
        <v>1000000054</v>
      </c>
      <c r="F906" t="s">
        <v>36</v>
      </c>
      <c r="G906" s="2" t="s">
        <v>13</v>
      </c>
      <c r="H906">
        <v>10000131</v>
      </c>
      <c r="I906" t="s">
        <v>38</v>
      </c>
      <c r="J906">
        <v>14.4</v>
      </c>
    </row>
    <row r="907" spans="1:10" x14ac:dyDescent="0.2">
      <c r="A907" t="s">
        <v>90</v>
      </c>
      <c r="B907" s="1">
        <v>42811</v>
      </c>
      <c r="C907" t="s">
        <v>22</v>
      </c>
      <c r="D907" t="s">
        <v>35</v>
      </c>
      <c r="E907">
        <v>1000000047</v>
      </c>
      <c r="F907" t="s">
        <v>34</v>
      </c>
      <c r="G907" s="2" t="s">
        <v>13</v>
      </c>
      <c r="H907">
        <v>10000182</v>
      </c>
      <c r="I907" t="s">
        <v>31</v>
      </c>
      <c r="J907">
        <v>29.1</v>
      </c>
    </row>
    <row r="908" spans="1:10" x14ac:dyDescent="0.2">
      <c r="A908" t="s">
        <v>90</v>
      </c>
      <c r="B908" s="1">
        <v>42812</v>
      </c>
      <c r="C908" t="s">
        <v>9</v>
      </c>
      <c r="D908" t="s">
        <v>57</v>
      </c>
      <c r="E908">
        <v>1000001502</v>
      </c>
      <c r="F908" t="s">
        <v>56</v>
      </c>
      <c r="G908" s="2" t="s">
        <v>13</v>
      </c>
      <c r="H908">
        <v>10000111</v>
      </c>
      <c r="I908" t="s">
        <v>37</v>
      </c>
      <c r="J908">
        <v>4.4000000000000004</v>
      </c>
    </row>
    <row r="909" spans="1:10" x14ac:dyDescent="0.2">
      <c r="A909" t="s">
        <v>90</v>
      </c>
      <c r="B909" s="1">
        <v>42812</v>
      </c>
      <c r="C909" t="s">
        <v>9</v>
      </c>
      <c r="D909" t="s">
        <v>17</v>
      </c>
      <c r="E909">
        <v>1000000059</v>
      </c>
      <c r="F909" t="s">
        <v>55</v>
      </c>
      <c r="G909" s="2" t="s">
        <v>13</v>
      </c>
      <c r="H909">
        <v>10000064</v>
      </c>
      <c r="I909" t="s">
        <v>53</v>
      </c>
      <c r="J909">
        <v>50.9</v>
      </c>
    </row>
    <row r="910" spans="1:10" x14ac:dyDescent="0.2">
      <c r="A910" t="s">
        <v>90</v>
      </c>
      <c r="B910" s="1">
        <v>42812</v>
      </c>
      <c r="C910" t="s">
        <v>9</v>
      </c>
      <c r="D910" t="s">
        <v>17</v>
      </c>
      <c r="E910">
        <v>1000000059</v>
      </c>
      <c r="F910" t="s">
        <v>55</v>
      </c>
      <c r="G910" s="2" t="s">
        <v>13</v>
      </c>
      <c r="H910">
        <v>10000131</v>
      </c>
      <c r="I910" t="s">
        <v>38</v>
      </c>
      <c r="J910">
        <v>16.600000000000001</v>
      </c>
    </row>
    <row r="911" spans="1:10" x14ac:dyDescent="0.2">
      <c r="A911" t="s">
        <v>90</v>
      </c>
      <c r="B911" s="1">
        <v>42812</v>
      </c>
      <c r="C911" t="s">
        <v>9</v>
      </c>
      <c r="D911" t="s">
        <v>17</v>
      </c>
      <c r="E911">
        <v>1000000059</v>
      </c>
      <c r="F911" t="s">
        <v>55</v>
      </c>
      <c r="G911" s="2" t="s">
        <v>13</v>
      </c>
      <c r="H911">
        <v>10000131</v>
      </c>
      <c r="I911" t="s">
        <v>38</v>
      </c>
      <c r="J911">
        <v>79.099999999999994</v>
      </c>
    </row>
    <row r="912" spans="1:10" x14ac:dyDescent="0.2">
      <c r="A912" t="s">
        <v>90</v>
      </c>
      <c r="B912" s="1">
        <v>42812</v>
      </c>
      <c r="C912" t="s">
        <v>9</v>
      </c>
      <c r="D912" t="s">
        <v>17</v>
      </c>
      <c r="E912">
        <v>1000000059</v>
      </c>
      <c r="F912" t="s">
        <v>55</v>
      </c>
      <c r="G912" s="2" t="s">
        <v>13</v>
      </c>
      <c r="H912">
        <v>10000131</v>
      </c>
      <c r="I912" t="s">
        <v>38</v>
      </c>
      <c r="J912">
        <v>80.5</v>
      </c>
    </row>
    <row r="913" spans="1:10" x14ac:dyDescent="0.2">
      <c r="A913" t="s">
        <v>90</v>
      </c>
      <c r="B913" s="1">
        <v>42812</v>
      </c>
      <c r="C913" t="s">
        <v>9</v>
      </c>
      <c r="D913" t="s">
        <v>17</v>
      </c>
      <c r="E913">
        <v>1000000059</v>
      </c>
      <c r="F913" t="s">
        <v>55</v>
      </c>
      <c r="G913" s="2" t="s">
        <v>13</v>
      </c>
      <c r="H913">
        <v>10000131</v>
      </c>
      <c r="I913" t="s">
        <v>38</v>
      </c>
      <c r="J913">
        <v>83.7</v>
      </c>
    </row>
    <row r="914" spans="1:10" x14ac:dyDescent="0.2">
      <c r="A914" t="s">
        <v>90</v>
      </c>
      <c r="B914" s="1">
        <v>42813</v>
      </c>
      <c r="C914" t="s">
        <v>9</v>
      </c>
      <c r="D914" t="s">
        <v>17</v>
      </c>
      <c r="E914">
        <v>1000000059</v>
      </c>
      <c r="F914" t="s">
        <v>55</v>
      </c>
      <c r="G914" s="2" t="s">
        <v>13</v>
      </c>
      <c r="H914">
        <v>10000078</v>
      </c>
      <c r="I914" t="s">
        <v>30</v>
      </c>
      <c r="J914">
        <v>25.8</v>
      </c>
    </row>
    <row r="915" spans="1:10" x14ac:dyDescent="0.2">
      <c r="A915" t="s">
        <v>90</v>
      </c>
      <c r="B915" s="1">
        <v>42813</v>
      </c>
      <c r="C915" t="s">
        <v>9</v>
      </c>
      <c r="D915" t="s">
        <v>17</v>
      </c>
      <c r="E915">
        <v>1000000059</v>
      </c>
      <c r="F915" t="s">
        <v>55</v>
      </c>
      <c r="G915" s="2" t="s">
        <v>13</v>
      </c>
      <c r="H915">
        <v>10000131</v>
      </c>
      <c r="I915" t="s">
        <v>38</v>
      </c>
      <c r="J915">
        <v>84.6</v>
      </c>
    </row>
    <row r="916" spans="1:10" x14ac:dyDescent="0.2">
      <c r="A916" t="s">
        <v>90</v>
      </c>
      <c r="B916" s="1">
        <v>42813</v>
      </c>
      <c r="C916" t="s">
        <v>9</v>
      </c>
      <c r="D916" t="s">
        <v>17</v>
      </c>
      <c r="E916">
        <v>1000000059</v>
      </c>
      <c r="F916" t="s">
        <v>55</v>
      </c>
      <c r="G916" s="2" t="s">
        <v>13</v>
      </c>
      <c r="H916">
        <v>10000131</v>
      </c>
      <c r="I916" t="s">
        <v>38</v>
      </c>
      <c r="J916">
        <v>78.7</v>
      </c>
    </row>
    <row r="917" spans="1:10" x14ac:dyDescent="0.2">
      <c r="A917" t="s">
        <v>90</v>
      </c>
      <c r="B917" s="1">
        <v>42813</v>
      </c>
      <c r="C917" t="s">
        <v>9</v>
      </c>
      <c r="D917" t="s">
        <v>17</v>
      </c>
      <c r="E917">
        <v>1000001649</v>
      </c>
      <c r="F917" t="s">
        <v>16</v>
      </c>
      <c r="G917" s="2" t="s">
        <v>13</v>
      </c>
      <c r="H917">
        <v>20000099</v>
      </c>
      <c r="I917" t="s">
        <v>20</v>
      </c>
      <c r="J917">
        <v>2.6</v>
      </c>
    </row>
    <row r="918" spans="1:10" x14ac:dyDescent="0.2">
      <c r="A918" t="s">
        <v>90</v>
      </c>
      <c r="B918" s="1">
        <v>42813</v>
      </c>
      <c r="C918" t="s">
        <v>22</v>
      </c>
      <c r="D918" t="s">
        <v>49</v>
      </c>
      <c r="E918">
        <v>1000000020</v>
      </c>
      <c r="F918" t="s">
        <v>73</v>
      </c>
      <c r="G918" s="2" t="s">
        <v>13</v>
      </c>
      <c r="H918">
        <v>10000078</v>
      </c>
      <c r="I918" t="s">
        <v>30</v>
      </c>
      <c r="J918">
        <v>37.1</v>
      </c>
    </row>
    <row r="919" spans="1:10" x14ac:dyDescent="0.2">
      <c r="A919" t="s">
        <v>90</v>
      </c>
      <c r="B919" s="1">
        <v>42814</v>
      </c>
      <c r="C919" t="s">
        <v>9</v>
      </c>
      <c r="D919" t="s">
        <v>59</v>
      </c>
      <c r="E919">
        <v>1000000192</v>
      </c>
      <c r="F919" t="s">
        <v>58</v>
      </c>
      <c r="G919" s="2" t="s">
        <v>13</v>
      </c>
      <c r="H919">
        <v>10000064</v>
      </c>
      <c r="I919" t="s">
        <v>53</v>
      </c>
      <c r="J919">
        <v>10</v>
      </c>
    </row>
    <row r="920" spans="1:10" x14ac:dyDescent="0.2">
      <c r="A920" t="s">
        <v>90</v>
      </c>
      <c r="B920" s="1">
        <v>42814</v>
      </c>
      <c r="C920" t="s">
        <v>9</v>
      </c>
      <c r="D920" t="s">
        <v>59</v>
      </c>
      <c r="E920">
        <v>1000000192</v>
      </c>
      <c r="F920" t="s">
        <v>58</v>
      </c>
      <c r="G920" s="2" t="s">
        <v>13</v>
      </c>
      <c r="H920">
        <v>10000111</v>
      </c>
      <c r="I920" t="s">
        <v>37</v>
      </c>
      <c r="J920">
        <v>4.5</v>
      </c>
    </row>
    <row r="921" spans="1:10" x14ac:dyDescent="0.2">
      <c r="A921" t="s">
        <v>90</v>
      </c>
      <c r="B921" s="1">
        <v>42814</v>
      </c>
      <c r="C921" t="s">
        <v>9</v>
      </c>
      <c r="D921" t="s">
        <v>17</v>
      </c>
      <c r="E921">
        <v>1000000059</v>
      </c>
      <c r="F921" t="s">
        <v>55</v>
      </c>
      <c r="G921" s="2" t="s">
        <v>13</v>
      </c>
      <c r="H921">
        <v>10000131</v>
      </c>
      <c r="I921" t="s">
        <v>38</v>
      </c>
      <c r="J921">
        <v>28</v>
      </c>
    </row>
    <row r="922" spans="1:10" x14ac:dyDescent="0.2">
      <c r="A922" t="s">
        <v>90</v>
      </c>
      <c r="B922" s="1">
        <v>42814</v>
      </c>
      <c r="C922" t="s">
        <v>9</v>
      </c>
      <c r="D922" t="s">
        <v>17</v>
      </c>
      <c r="E922">
        <v>1000001649</v>
      </c>
      <c r="F922" t="s">
        <v>16</v>
      </c>
      <c r="G922" s="2" t="s">
        <v>13</v>
      </c>
      <c r="H922">
        <v>10000131</v>
      </c>
      <c r="I922" t="s">
        <v>38</v>
      </c>
      <c r="J922">
        <v>13</v>
      </c>
    </row>
    <row r="923" spans="1:10" x14ac:dyDescent="0.2">
      <c r="A923" t="s">
        <v>90</v>
      </c>
      <c r="B923" s="1">
        <v>42814</v>
      </c>
      <c r="C923" t="s">
        <v>22</v>
      </c>
      <c r="D923" t="s">
        <v>46</v>
      </c>
      <c r="E923">
        <v>1000001133</v>
      </c>
      <c r="F923" t="s">
        <v>45</v>
      </c>
      <c r="G923" s="2" t="s">
        <v>13</v>
      </c>
      <c r="H923">
        <v>10000078</v>
      </c>
      <c r="I923" t="s">
        <v>30</v>
      </c>
      <c r="J923">
        <v>29.5</v>
      </c>
    </row>
    <row r="924" spans="1:10" x14ac:dyDescent="0.2">
      <c r="A924" t="s">
        <v>90</v>
      </c>
      <c r="B924" s="1">
        <v>42814</v>
      </c>
      <c r="C924" t="s">
        <v>22</v>
      </c>
      <c r="D924" t="s">
        <v>29</v>
      </c>
      <c r="E924">
        <v>1000000028</v>
      </c>
      <c r="F924" t="s">
        <v>27</v>
      </c>
      <c r="G924" s="2" t="s">
        <v>13</v>
      </c>
      <c r="H924">
        <v>10000078</v>
      </c>
      <c r="I924" t="s">
        <v>30</v>
      </c>
      <c r="J924">
        <v>5</v>
      </c>
    </row>
    <row r="925" spans="1:10" x14ac:dyDescent="0.2">
      <c r="A925" t="s">
        <v>90</v>
      </c>
      <c r="B925" s="1">
        <v>42814</v>
      </c>
      <c r="C925" t="s">
        <v>22</v>
      </c>
      <c r="D925" t="s">
        <v>29</v>
      </c>
      <c r="E925">
        <v>1000000028</v>
      </c>
      <c r="F925" t="s">
        <v>27</v>
      </c>
      <c r="G925" s="2" t="s">
        <v>13</v>
      </c>
      <c r="H925">
        <v>10000111</v>
      </c>
      <c r="I925" t="s">
        <v>37</v>
      </c>
      <c r="J925">
        <v>30.6</v>
      </c>
    </row>
    <row r="926" spans="1:10" x14ac:dyDescent="0.2">
      <c r="A926" t="s">
        <v>90</v>
      </c>
      <c r="B926" s="1">
        <v>42814</v>
      </c>
      <c r="C926" t="s">
        <v>22</v>
      </c>
      <c r="D926" t="s">
        <v>29</v>
      </c>
      <c r="E926">
        <v>1000000028</v>
      </c>
      <c r="F926" t="s">
        <v>27</v>
      </c>
      <c r="G926" s="2" t="s">
        <v>13</v>
      </c>
      <c r="H926">
        <v>10000111</v>
      </c>
      <c r="I926" t="s">
        <v>37</v>
      </c>
      <c r="J926">
        <v>4.2</v>
      </c>
    </row>
    <row r="927" spans="1:10" x14ac:dyDescent="0.2">
      <c r="A927" t="s">
        <v>90</v>
      </c>
      <c r="B927" s="1">
        <v>42814</v>
      </c>
      <c r="C927" t="s">
        <v>22</v>
      </c>
      <c r="D927" t="s">
        <v>61</v>
      </c>
      <c r="E927">
        <v>1000000579</v>
      </c>
      <c r="F927" t="s">
        <v>60</v>
      </c>
      <c r="G927" s="2" t="s">
        <v>13</v>
      </c>
      <c r="H927">
        <v>10000061</v>
      </c>
      <c r="I927" t="s">
        <v>28</v>
      </c>
      <c r="J927">
        <v>37.200000000000003</v>
      </c>
    </row>
    <row r="928" spans="1:10" x14ac:dyDescent="0.2">
      <c r="A928" t="s">
        <v>90</v>
      </c>
      <c r="B928" s="1">
        <v>42814</v>
      </c>
      <c r="C928" t="s">
        <v>22</v>
      </c>
      <c r="D928" t="s">
        <v>61</v>
      </c>
      <c r="E928">
        <v>1000000579</v>
      </c>
      <c r="F928" t="s">
        <v>60</v>
      </c>
      <c r="G928" s="2" t="s">
        <v>13</v>
      </c>
      <c r="H928">
        <v>10000211</v>
      </c>
      <c r="I928" t="s">
        <v>11</v>
      </c>
      <c r="J928">
        <v>2.9</v>
      </c>
    </row>
    <row r="929" spans="1:10" x14ac:dyDescent="0.2">
      <c r="A929" t="s">
        <v>90</v>
      </c>
      <c r="B929" s="1">
        <v>42815</v>
      </c>
      <c r="C929" t="s">
        <v>43</v>
      </c>
      <c r="D929" t="s">
        <v>42</v>
      </c>
      <c r="E929">
        <v>1000001014</v>
      </c>
      <c r="F929" t="s">
        <v>44</v>
      </c>
      <c r="G929" s="2" t="s">
        <v>13</v>
      </c>
      <c r="H929">
        <v>10000078</v>
      </c>
      <c r="I929" t="s">
        <v>30</v>
      </c>
      <c r="J929">
        <v>25.3</v>
      </c>
    </row>
    <row r="930" spans="1:10" x14ac:dyDescent="0.2">
      <c r="A930" t="s">
        <v>90</v>
      </c>
      <c r="B930" s="1">
        <v>42815</v>
      </c>
      <c r="C930" t="s">
        <v>43</v>
      </c>
      <c r="D930" t="s">
        <v>42</v>
      </c>
      <c r="E930">
        <v>1000001014</v>
      </c>
      <c r="F930" t="s">
        <v>44</v>
      </c>
      <c r="G930" s="2" t="s">
        <v>13</v>
      </c>
      <c r="H930">
        <v>20000099</v>
      </c>
      <c r="I930" t="s">
        <v>20</v>
      </c>
      <c r="J930">
        <v>15.7</v>
      </c>
    </row>
    <row r="931" spans="1:10" x14ac:dyDescent="0.2">
      <c r="A931" t="s">
        <v>90</v>
      </c>
      <c r="B931" s="1">
        <v>42815</v>
      </c>
      <c r="C931" t="s">
        <v>9</v>
      </c>
      <c r="D931" t="s">
        <v>75</v>
      </c>
      <c r="E931">
        <v>1000000281</v>
      </c>
      <c r="F931" t="s">
        <v>74</v>
      </c>
      <c r="G931" s="2" t="s">
        <v>13</v>
      </c>
      <c r="H931">
        <v>10000131</v>
      </c>
      <c r="I931" t="s">
        <v>38</v>
      </c>
      <c r="J931">
        <v>63.7</v>
      </c>
    </row>
    <row r="932" spans="1:10" x14ac:dyDescent="0.2">
      <c r="A932" t="s">
        <v>90</v>
      </c>
      <c r="B932" s="1">
        <v>42815</v>
      </c>
      <c r="C932" t="s">
        <v>9</v>
      </c>
      <c r="D932" t="s">
        <v>15</v>
      </c>
      <c r="E932">
        <v>1000002985</v>
      </c>
      <c r="F932" t="s">
        <v>47</v>
      </c>
      <c r="G932" s="2" t="s">
        <v>13</v>
      </c>
      <c r="H932">
        <v>10000211</v>
      </c>
      <c r="I932" t="s">
        <v>11</v>
      </c>
      <c r="J932">
        <v>63.3</v>
      </c>
    </row>
    <row r="933" spans="1:10" x14ac:dyDescent="0.2">
      <c r="A933" t="s">
        <v>90</v>
      </c>
      <c r="B933" s="1">
        <v>42815</v>
      </c>
      <c r="C933" t="s">
        <v>22</v>
      </c>
      <c r="D933" t="s">
        <v>69</v>
      </c>
      <c r="E933">
        <v>1000003349</v>
      </c>
      <c r="F933" t="s">
        <v>68</v>
      </c>
      <c r="G933" s="2" t="s">
        <v>13</v>
      </c>
      <c r="H933">
        <v>20000099</v>
      </c>
      <c r="I933" t="s">
        <v>20</v>
      </c>
      <c r="J933">
        <v>0.9</v>
      </c>
    </row>
    <row r="934" spans="1:10" x14ac:dyDescent="0.2">
      <c r="A934" t="s">
        <v>90</v>
      </c>
      <c r="B934" s="1">
        <v>42815</v>
      </c>
      <c r="C934" t="s">
        <v>22</v>
      </c>
      <c r="D934" t="s">
        <v>29</v>
      </c>
      <c r="E934">
        <v>1000000054</v>
      </c>
      <c r="F934" t="s">
        <v>36</v>
      </c>
      <c r="G934" s="2" t="s">
        <v>13</v>
      </c>
      <c r="H934">
        <v>10000111</v>
      </c>
      <c r="I934" t="s">
        <v>37</v>
      </c>
      <c r="J934">
        <v>54.6</v>
      </c>
    </row>
    <row r="935" spans="1:10" x14ac:dyDescent="0.2">
      <c r="A935" t="s">
        <v>90</v>
      </c>
      <c r="B935" s="1">
        <v>42815</v>
      </c>
      <c r="C935" t="s">
        <v>22</v>
      </c>
      <c r="D935" t="s">
        <v>29</v>
      </c>
      <c r="E935">
        <v>1000000054</v>
      </c>
      <c r="F935" t="s">
        <v>36</v>
      </c>
      <c r="G935" s="2" t="s">
        <v>13</v>
      </c>
      <c r="H935">
        <v>10000111</v>
      </c>
      <c r="I935" t="s">
        <v>37</v>
      </c>
      <c r="J935">
        <v>55.5</v>
      </c>
    </row>
    <row r="936" spans="1:10" x14ac:dyDescent="0.2">
      <c r="A936" t="s">
        <v>90</v>
      </c>
      <c r="B936" s="1">
        <v>42815</v>
      </c>
      <c r="C936" t="s">
        <v>22</v>
      </c>
      <c r="D936" t="s">
        <v>29</v>
      </c>
      <c r="E936">
        <v>1000000101</v>
      </c>
      <c r="F936" t="s">
        <v>39</v>
      </c>
      <c r="G936" s="2" t="s">
        <v>13</v>
      </c>
      <c r="H936">
        <v>10000061</v>
      </c>
      <c r="I936" t="s">
        <v>28</v>
      </c>
      <c r="J936">
        <v>7.1</v>
      </c>
    </row>
    <row r="937" spans="1:10" x14ac:dyDescent="0.2">
      <c r="A937" t="s">
        <v>90</v>
      </c>
      <c r="B937" s="1">
        <v>42815</v>
      </c>
      <c r="C937" t="s">
        <v>22</v>
      </c>
      <c r="D937" t="s">
        <v>29</v>
      </c>
      <c r="E937">
        <v>1000000101</v>
      </c>
      <c r="F937" t="s">
        <v>39</v>
      </c>
      <c r="G937" s="2" t="s">
        <v>13</v>
      </c>
      <c r="H937">
        <v>10000182</v>
      </c>
      <c r="I937" t="s">
        <v>31</v>
      </c>
      <c r="J937">
        <v>21.3</v>
      </c>
    </row>
    <row r="938" spans="1:10" x14ac:dyDescent="0.2">
      <c r="A938" t="s">
        <v>90</v>
      </c>
      <c r="B938" s="1">
        <v>42816</v>
      </c>
      <c r="C938" t="s">
        <v>43</v>
      </c>
      <c r="D938" t="s">
        <v>42</v>
      </c>
      <c r="E938">
        <v>1000000931</v>
      </c>
      <c r="F938" t="s">
        <v>41</v>
      </c>
      <c r="G938" s="2" t="s">
        <v>13</v>
      </c>
      <c r="H938">
        <v>10000182</v>
      </c>
      <c r="I938" t="s">
        <v>31</v>
      </c>
      <c r="J938">
        <v>29.4</v>
      </c>
    </row>
    <row r="939" spans="1:10" x14ac:dyDescent="0.2">
      <c r="A939" t="s">
        <v>90</v>
      </c>
      <c r="B939" s="1">
        <v>42816</v>
      </c>
      <c r="C939" t="s">
        <v>9</v>
      </c>
      <c r="D939" t="s">
        <v>17</v>
      </c>
      <c r="E939">
        <v>1000000059</v>
      </c>
      <c r="F939" t="s">
        <v>55</v>
      </c>
      <c r="G939" s="2" t="s">
        <v>13</v>
      </c>
      <c r="H939">
        <v>10000078</v>
      </c>
      <c r="I939" t="s">
        <v>30</v>
      </c>
      <c r="J939">
        <v>31.2</v>
      </c>
    </row>
    <row r="940" spans="1:10" x14ac:dyDescent="0.2">
      <c r="A940" t="s">
        <v>90</v>
      </c>
      <c r="B940" s="1">
        <v>42816</v>
      </c>
      <c r="C940" t="s">
        <v>9</v>
      </c>
      <c r="D940" t="s">
        <v>17</v>
      </c>
      <c r="E940">
        <v>1000000059</v>
      </c>
      <c r="F940" t="s">
        <v>55</v>
      </c>
      <c r="G940" s="2" t="s">
        <v>13</v>
      </c>
      <c r="H940">
        <v>10000078</v>
      </c>
      <c r="I940" t="s">
        <v>30</v>
      </c>
      <c r="J940">
        <v>73.5</v>
      </c>
    </row>
    <row r="941" spans="1:10" x14ac:dyDescent="0.2">
      <c r="A941" t="s">
        <v>90</v>
      </c>
      <c r="B941" s="1">
        <v>42816</v>
      </c>
      <c r="C941" t="s">
        <v>9</v>
      </c>
      <c r="D941" t="s">
        <v>17</v>
      </c>
      <c r="E941">
        <v>1000000059</v>
      </c>
      <c r="F941" t="s">
        <v>55</v>
      </c>
      <c r="G941" s="2" t="s">
        <v>13</v>
      </c>
      <c r="H941">
        <v>10000131</v>
      </c>
      <c r="I941" t="s">
        <v>38</v>
      </c>
      <c r="J941">
        <v>77.2</v>
      </c>
    </row>
    <row r="942" spans="1:10" x14ac:dyDescent="0.2">
      <c r="A942" t="s">
        <v>90</v>
      </c>
      <c r="B942" s="1">
        <v>42816</v>
      </c>
      <c r="C942" t="s">
        <v>9</v>
      </c>
      <c r="D942" t="s">
        <v>17</v>
      </c>
      <c r="E942">
        <v>1000000059</v>
      </c>
      <c r="F942" t="s">
        <v>55</v>
      </c>
      <c r="G942" s="2" t="s">
        <v>13</v>
      </c>
      <c r="H942">
        <v>10000131</v>
      </c>
      <c r="I942" t="s">
        <v>38</v>
      </c>
      <c r="J942">
        <v>5.0999999999999996</v>
      </c>
    </row>
    <row r="943" spans="1:10" x14ac:dyDescent="0.2">
      <c r="A943" t="s">
        <v>90</v>
      </c>
      <c r="B943" s="1">
        <v>42816</v>
      </c>
      <c r="C943" t="s">
        <v>9</v>
      </c>
      <c r="D943" t="s">
        <v>17</v>
      </c>
      <c r="E943">
        <v>1000000059</v>
      </c>
      <c r="F943" t="s">
        <v>55</v>
      </c>
      <c r="G943" s="2" t="s">
        <v>13</v>
      </c>
      <c r="H943">
        <v>10000131</v>
      </c>
      <c r="I943" t="s">
        <v>38</v>
      </c>
      <c r="J943">
        <v>82.8</v>
      </c>
    </row>
    <row r="944" spans="1:10" x14ac:dyDescent="0.2">
      <c r="A944" t="s">
        <v>90</v>
      </c>
      <c r="B944" s="1">
        <v>42816</v>
      </c>
      <c r="C944" t="s">
        <v>9</v>
      </c>
      <c r="D944" t="s">
        <v>17</v>
      </c>
      <c r="E944">
        <v>1000000059</v>
      </c>
      <c r="F944" t="s">
        <v>55</v>
      </c>
      <c r="G944" s="2" t="s">
        <v>13</v>
      </c>
      <c r="H944">
        <v>10000136</v>
      </c>
      <c r="I944" t="s">
        <v>40</v>
      </c>
      <c r="J944">
        <v>42.8</v>
      </c>
    </row>
    <row r="945" spans="1:10" x14ac:dyDescent="0.2">
      <c r="A945" t="s">
        <v>90</v>
      </c>
      <c r="B945" s="1">
        <v>42816</v>
      </c>
      <c r="C945" t="s">
        <v>9</v>
      </c>
      <c r="D945" t="s">
        <v>17</v>
      </c>
      <c r="E945">
        <v>1000001649</v>
      </c>
      <c r="F945" t="s">
        <v>16</v>
      </c>
      <c r="G945" s="2" t="s">
        <v>13</v>
      </c>
      <c r="H945">
        <v>10000131</v>
      </c>
      <c r="I945" t="s">
        <v>38</v>
      </c>
      <c r="J945">
        <v>77</v>
      </c>
    </row>
    <row r="946" spans="1:10" x14ac:dyDescent="0.2">
      <c r="A946" t="s">
        <v>90</v>
      </c>
      <c r="B946" s="1">
        <v>42816</v>
      </c>
      <c r="C946" t="s">
        <v>9</v>
      </c>
      <c r="D946" t="s">
        <v>17</v>
      </c>
      <c r="E946">
        <v>1000001649</v>
      </c>
      <c r="F946" t="s">
        <v>16</v>
      </c>
      <c r="G946" s="2" t="s">
        <v>13</v>
      </c>
      <c r="H946">
        <v>10000136</v>
      </c>
      <c r="I946" t="s">
        <v>40</v>
      </c>
      <c r="J946">
        <v>2.9</v>
      </c>
    </row>
    <row r="947" spans="1:10" x14ac:dyDescent="0.2">
      <c r="A947" t="s">
        <v>90</v>
      </c>
      <c r="B947" s="1">
        <v>42816</v>
      </c>
      <c r="C947" t="s">
        <v>9</v>
      </c>
      <c r="D947" t="s">
        <v>17</v>
      </c>
      <c r="E947">
        <v>1000001649</v>
      </c>
      <c r="F947" t="s">
        <v>16</v>
      </c>
      <c r="G947" s="2" t="s">
        <v>13</v>
      </c>
      <c r="H947">
        <v>20000099</v>
      </c>
      <c r="I947" t="s">
        <v>20</v>
      </c>
      <c r="J947">
        <v>2.4</v>
      </c>
    </row>
    <row r="948" spans="1:10" x14ac:dyDescent="0.2">
      <c r="A948" t="s">
        <v>90</v>
      </c>
      <c r="B948" s="1">
        <v>42816</v>
      </c>
      <c r="C948" t="s">
        <v>22</v>
      </c>
      <c r="D948" t="s">
        <v>46</v>
      </c>
      <c r="E948">
        <v>1000001133</v>
      </c>
      <c r="F948" t="s">
        <v>45</v>
      </c>
      <c r="G948" s="2" t="s">
        <v>13</v>
      </c>
      <c r="H948">
        <v>10000078</v>
      </c>
      <c r="I948" t="s">
        <v>30</v>
      </c>
      <c r="J948">
        <v>18.3</v>
      </c>
    </row>
    <row r="949" spans="1:10" x14ac:dyDescent="0.2">
      <c r="A949" t="s">
        <v>90</v>
      </c>
      <c r="B949" s="1">
        <v>42816</v>
      </c>
      <c r="C949" t="s">
        <v>22</v>
      </c>
      <c r="D949" t="s">
        <v>46</v>
      </c>
      <c r="E949">
        <v>1000001133</v>
      </c>
      <c r="F949" t="s">
        <v>45</v>
      </c>
      <c r="G949" s="2" t="s">
        <v>13</v>
      </c>
      <c r="H949">
        <v>10000111</v>
      </c>
      <c r="I949" t="s">
        <v>37</v>
      </c>
      <c r="J949">
        <v>17.8</v>
      </c>
    </row>
    <row r="950" spans="1:10" x14ac:dyDescent="0.2">
      <c r="A950" t="s">
        <v>90</v>
      </c>
      <c r="B950" s="1">
        <v>42816</v>
      </c>
      <c r="C950" t="s">
        <v>22</v>
      </c>
      <c r="D950" t="s">
        <v>46</v>
      </c>
      <c r="E950">
        <v>1000001133</v>
      </c>
      <c r="F950" t="s">
        <v>45</v>
      </c>
      <c r="G950" s="2" t="s">
        <v>13</v>
      </c>
      <c r="H950">
        <v>10000182</v>
      </c>
      <c r="I950" t="s">
        <v>31</v>
      </c>
      <c r="J950">
        <v>28</v>
      </c>
    </row>
    <row r="951" spans="1:10" x14ac:dyDescent="0.2">
      <c r="A951" t="s">
        <v>90</v>
      </c>
      <c r="B951" s="1">
        <v>42816</v>
      </c>
      <c r="C951" t="s">
        <v>22</v>
      </c>
      <c r="D951" t="s">
        <v>46</v>
      </c>
      <c r="E951">
        <v>1000001133</v>
      </c>
      <c r="F951" t="s">
        <v>45</v>
      </c>
      <c r="G951" s="2" t="s">
        <v>13</v>
      </c>
      <c r="H951">
        <v>10000182</v>
      </c>
      <c r="I951" t="s">
        <v>31</v>
      </c>
      <c r="J951">
        <v>29.9</v>
      </c>
    </row>
    <row r="952" spans="1:10" x14ac:dyDescent="0.2">
      <c r="A952" t="s">
        <v>90</v>
      </c>
      <c r="B952" s="1">
        <v>42816</v>
      </c>
      <c r="C952" t="s">
        <v>22</v>
      </c>
      <c r="D952" t="s">
        <v>49</v>
      </c>
      <c r="E952">
        <v>1000000020</v>
      </c>
      <c r="F952" t="s">
        <v>73</v>
      </c>
      <c r="G952" s="2" t="s">
        <v>13</v>
      </c>
      <c r="H952">
        <v>10000078</v>
      </c>
      <c r="I952" t="s">
        <v>30</v>
      </c>
      <c r="J952">
        <v>37.5</v>
      </c>
    </row>
    <row r="953" spans="1:10" x14ac:dyDescent="0.2">
      <c r="A953" t="s">
        <v>90</v>
      </c>
      <c r="B953" s="1">
        <v>42816</v>
      </c>
      <c r="C953" t="s">
        <v>22</v>
      </c>
      <c r="D953" t="s">
        <v>49</v>
      </c>
      <c r="E953">
        <v>1000000020</v>
      </c>
      <c r="F953" t="s">
        <v>73</v>
      </c>
      <c r="G953" s="2" t="s">
        <v>13</v>
      </c>
      <c r="H953">
        <v>10000078</v>
      </c>
      <c r="I953" t="s">
        <v>30</v>
      </c>
      <c r="J953">
        <v>12.1</v>
      </c>
    </row>
    <row r="954" spans="1:10" x14ac:dyDescent="0.2">
      <c r="A954" t="s">
        <v>90</v>
      </c>
      <c r="B954" s="1">
        <v>42816</v>
      </c>
      <c r="C954" t="s">
        <v>22</v>
      </c>
      <c r="D954" t="s">
        <v>29</v>
      </c>
      <c r="E954">
        <v>1000000101</v>
      </c>
      <c r="F954" t="s">
        <v>39</v>
      </c>
      <c r="G954" s="2" t="s">
        <v>13</v>
      </c>
      <c r="H954">
        <v>10000111</v>
      </c>
      <c r="I954" t="s">
        <v>37</v>
      </c>
      <c r="J954">
        <v>36.299999999999997</v>
      </c>
    </row>
    <row r="955" spans="1:10" x14ac:dyDescent="0.2">
      <c r="A955" t="s">
        <v>90</v>
      </c>
      <c r="B955" s="1">
        <v>42816</v>
      </c>
      <c r="C955" t="s">
        <v>22</v>
      </c>
      <c r="D955" t="s">
        <v>29</v>
      </c>
      <c r="E955">
        <v>1000000101</v>
      </c>
      <c r="F955" t="s">
        <v>39</v>
      </c>
      <c r="G955" s="2" t="s">
        <v>13</v>
      </c>
      <c r="H955">
        <v>10000136</v>
      </c>
      <c r="I955" t="s">
        <v>40</v>
      </c>
      <c r="J955">
        <v>2.4</v>
      </c>
    </row>
    <row r="956" spans="1:10" x14ac:dyDescent="0.2">
      <c r="A956" t="s">
        <v>90</v>
      </c>
      <c r="B956" s="1">
        <v>42816</v>
      </c>
      <c r="C956" t="s">
        <v>22</v>
      </c>
      <c r="D956" t="s">
        <v>29</v>
      </c>
      <c r="E956">
        <v>1000000101</v>
      </c>
      <c r="F956" t="s">
        <v>39</v>
      </c>
      <c r="G956" s="2" t="s">
        <v>13</v>
      </c>
      <c r="H956">
        <v>10000182</v>
      </c>
      <c r="I956" t="s">
        <v>31</v>
      </c>
      <c r="J956">
        <v>27.6</v>
      </c>
    </row>
    <row r="957" spans="1:10" x14ac:dyDescent="0.2">
      <c r="A957" t="s">
        <v>90</v>
      </c>
      <c r="B957" s="1">
        <v>42816</v>
      </c>
      <c r="C957" t="s">
        <v>22</v>
      </c>
      <c r="D957" t="s">
        <v>29</v>
      </c>
      <c r="E957">
        <v>1000000101</v>
      </c>
      <c r="F957" t="s">
        <v>39</v>
      </c>
      <c r="G957" s="2" t="s">
        <v>13</v>
      </c>
      <c r="H957">
        <v>20000099</v>
      </c>
      <c r="I957" t="s">
        <v>20</v>
      </c>
      <c r="J957">
        <v>2.6</v>
      </c>
    </row>
    <row r="958" spans="1:10" x14ac:dyDescent="0.2">
      <c r="A958" t="s">
        <v>90</v>
      </c>
      <c r="B958" s="1">
        <v>42816</v>
      </c>
      <c r="C958" t="s">
        <v>22</v>
      </c>
      <c r="D958" t="s">
        <v>35</v>
      </c>
      <c r="E958">
        <v>1000000047</v>
      </c>
      <c r="F958" t="s">
        <v>34</v>
      </c>
      <c r="G958" s="2" t="s">
        <v>13</v>
      </c>
      <c r="H958">
        <v>10000078</v>
      </c>
      <c r="I958" t="s">
        <v>30</v>
      </c>
      <c r="J958">
        <v>12.2</v>
      </c>
    </row>
    <row r="959" spans="1:10" x14ac:dyDescent="0.2">
      <c r="A959" t="s">
        <v>90</v>
      </c>
      <c r="B959" s="1">
        <v>42816</v>
      </c>
      <c r="C959" t="s">
        <v>22</v>
      </c>
      <c r="D959" t="s">
        <v>35</v>
      </c>
      <c r="E959">
        <v>1000000047</v>
      </c>
      <c r="F959" t="s">
        <v>34</v>
      </c>
      <c r="G959" s="2" t="s">
        <v>13</v>
      </c>
      <c r="H959">
        <v>10000172</v>
      </c>
      <c r="I959" t="s">
        <v>18</v>
      </c>
      <c r="J959">
        <v>9.1999999999999993</v>
      </c>
    </row>
    <row r="960" spans="1:10" x14ac:dyDescent="0.2">
      <c r="A960" t="s">
        <v>90</v>
      </c>
      <c r="B960" s="1">
        <v>42816</v>
      </c>
      <c r="C960" t="s">
        <v>22</v>
      </c>
      <c r="D960" t="s">
        <v>35</v>
      </c>
      <c r="E960">
        <v>1000000047</v>
      </c>
      <c r="F960" t="s">
        <v>34</v>
      </c>
      <c r="G960" s="2" t="s">
        <v>13</v>
      </c>
      <c r="H960">
        <v>10000211</v>
      </c>
      <c r="I960" t="s">
        <v>11</v>
      </c>
      <c r="J960">
        <v>20.6</v>
      </c>
    </row>
    <row r="961" spans="1:10" x14ac:dyDescent="0.2">
      <c r="A961" t="s">
        <v>90</v>
      </c>
      <c r="B961" s="1">
        <v>42817</v>
      </c>
      <c r="C961" t="s">
        <v>43</v>
      </c>
      <c r="D961" t="s">
        <v>42</v>
      </c>
      <c r="E961">
        <v>1000000931</v>
      </c>
      <c r="F961" t="s">
        <v>41</v>
      </c>
      <c r="G961" s="2" t="s">
        <v>13</v>
      </c>
      <c r="H961">
        <v>10000078</v>
      </c>
      <c r="I961" t="s">
        <v>30</v>
      </c>
      <c r="J961">
        <v>12.4</v>
      </c>
    </row>
    <row r="962" spans="1:10" x14ac:dyDescent="0.2">
      <c r="A962" t="s">
        <v>90</v>
      </c>
      <c r="B962" s="1">
        <v>42817</v>
      </c>
      <c r="C962" t="s">
        <v>43</v>
      </c>
      <c r="D962" t="s">
        <v>42</v>
      </c>
      <c r="E962">
        <v>1000000931</v>
      </c>
      <c r="F962" t="s">
        <v>41</v>
      </c>
      <c r="G962" s="2" t="s">
        <v>13</v>
      </c>
      <c r="H962">
        <v>10000131</v>
      </c>
      <c r="I962" t="s">
        <v>38</v>
      </c>
      <c r="J962">
        <v>26.8</v>
      </c>
    </row>
    <row r="963" spans="1:10" x14ac:dyDescent="0.2">
      <c r="A963" t="s">
        <v>90</v>
      </c>
      <c r="B963" s="1">
        <v>42817</v>
      </c>
      <c r="C963" t="s">
        <v>9</v>
      </c>
      <c r="D963" t="s">
        <v>17</v>
      </c>
      <c r="E963">
        <v>1000000059</v>
      </c>
      <c r="F963" t="s">
        <v>55</v>
      </c>
      <c r="G963" s="2" t="s">
        <v>13</v>
      </c>
      <c r="H963">
        <v>10000131</v>
      </c>
      <c r="I963" t="s">
        <v>38</v>
      </c>
      <c r="J963">
        <v>76.599999999999994</v>
      </c>
    </row>
    <row r="964" spans="1:10" x14ac:dyDescent="0.2">
      <c r="A964" t="s">
        <v>90</v>
      </c>
      <c r="B964" s="1">
        <v>42817</v>
      </c>
      <c r="C964" t="s">
        <v>9</v>
      </c>
      <c r="D964" t="s">
        <v>17</v>
      </c>
      <c r="E964">
        <v>1000000059</v>
      </c>
      <c r="F964" t="s">
        <v>55</v>
      </c>
      <c r="G964" s="2" t="s">
        <v>13</v>
      </c>
      <c r="H964">
        <v>10000211</v>
      </c>
      <c r="I964" t="s">
        <v>11</v>
      </c>
      <c r="J964">
        <v>5.5</v>
      </c>
    </row>
    <row r="965" spans="1:10" x14ac:dyDescent="0.2">
      <c r="A965" t="s">
        <v>90</v>
      </c>
      <c r="B965" s="1">
        <v>42817</v>
      </c>
      <c r="C965" t="s">
        <v>9</v>
      </c>
      <c r="D965" t="s">
        <v>17</v>
      </c>
      <c r="E965">
        <v>1000000059</v>
      </c>
      <c r="F965" t="s">
        <v>55</v>
      </c>
      <c r="G965" s="2" t="s">
        <v>13</v>
      </c>
      <c r="H965">
        <v>20000099</v>
      </c>
      <c r="I965" t="s">
        <v>20</v>
      </c>
      <c r="J965">
        <v>38.4</v>
      </c>
    </row>
    <row r="966" spans="1:10" x14ac:dyDescent="0.2">
      <c r="A966" t="s">
        <v>90</v>
      </c>
      <c r="B966" s="1">
        <v>42817</v>
      </c>
      <c r="C966" t="s">
        <v>9</v>
      </c>
      <c r="D966" t="s">
        <v>17</v>
      </c>
      <c r="E966">
        <v>1000001649</v>
      </c>
      <c r="F966" t="s">
        <v>16</v>
      </c>
      <c r="G966" s="2" t="s">
        <v>13</v>
      </c>
      <c r="H966">
        <v>10000211</v>
      </c>
      <c r="I966" t="s">
        <v>11</v>
      </c>
      <c r="J966">
        <v>88.6</v>
      </c>
    </row>
    <row r="967" spans="1:10" x14ac:dyDescent="0.2">
      <c r="A967" t="s">
        <v>90</v>
      </c>
      <c r="B967" s="1">
        <v>42817</v>
      </c>
      <c r="C967" t="s">
        <v>22</v>
      </c>
      <c r="D967" t="s">
        <v>46</v>
      </c>
      <c r="E967">
        <v>1000001133</v>
      </c>
      <c r="F967" t="s">
        <v>45</v>
      </c>
      <c r="G967" s="2" t="s">
        <v>13</v>
      </c>
      <c r="H967">
        <v>10000111</v>
      </c>
      <c r="I967" t="s">
        <v>37</v>
      </c>
      <c r="J967">
        <v>22.1</v>
      </c>
    </row>
    <row r="968" spans="1:10" x14ac:dyDescent="0.2">
      <c r="A968" t="s">
        <v>90</v>
      </c>
      <c r="B968" s="1">
        <v>42817</v>
      </c>
      <c r="C968" t="s">
        <v>22</v>
      </c>
      <c r="D968" t="s">
        <v>46</v>
      </c>
      <c r="E968">
        <v>1000001133</v>
      </c>
      <c r="F968" t="s">
        <v>45</v>
      </c>
      <c r="G968" s="2" t="s">
        <v>13</v>
      </c>
      <c r="H968">
        <v>10000131</v>
      </c>
      <c r="I968" t="s">
        <v>38</v>
      </c>
      <c r="J968">
        <v>9.9</v>
      </c>
    </row>
    <row r="969" spans="1:10" x14ac:dyDescent="0.2">
      <c r="A969" t="s">
        <v>90</v>
      </c>
      <c r="B969" s="1">
        <v>42817</v>
      </c>
      <c r="C969" t="s">
        <v>22</v>
      </c>
      <c r="D969" t="s">
        <v>49</v>
      </c>
      <c r="E969">
        <v>1000000018</v>
      </c>
      <c r="F969" t="s">
        <v>48</v>
      </c>
      <c r="G969" s="2" t="s">
        <v>13</v>
      </c>
      <c r="H969">
        <v>10000131</v>
      </c>
      <c r="I969" t="s">
        <v>38</v>
      </c>
      <c r="J969">
        <v>51.1</v>
      </c>
    </row>
    <row r="970" spans="1:10" x14ac:dyDescent="0.2">
      <c r="A970" t="s">
        <v>90</v>
      </c>
      <c r="B970" s="1">
        <v>42817</v>
      </c>
      <c r="C970" t="s">
        <v>22</v>
      </c>
      <c r="D970" t="s">
        <v>49</v>
      </c>
      <c r="E970">
        <v>1000000020</v>
      </c>
      <c r="F970" t="s">
        <v>73</v>
      </c>
      <c r="G970" s="2" t="s">
        <v>13</v>
      </c>
      <c r="H970">
        <v>10000078</v>
      </c>
      <c r="I970" t="s">
        <v>30</v>
      </c>
      <c r="J970">
        <v>37.299999999999997</v>
      </c>
    </row>
    <row r="971" spans="1:10" x14ac:dyDescent="0.2">
      <c r="A971" t="s">
        <v>90</v>
      </c>
      <c r="B971" s="1">
        <v>42817</v>
      </c>
      <c r="C971" t="s">
        <v>22</v>
      </c>
      <c r="D971" t="s">
        <v>69</v>
      </c>
      <c r="E971">
        <v>1000000129</v>
      </c>
      <c r="F971" t="s">
        <v>70</v>
      </c>
      <c r="G971" s="2" t="s">
        <v>13</v>
      </c>
      <c r="H971">
        <v>10000078</v>
      </c>
      <c r="I971" t="s">
        <v>30</v>
      </c>
      <c r="J971">
        <v>15.1</v>
      </c>
    </row>
    <row r="972" spans="1:10" x14ac:dyDescent="0.2">
      <c r="A972" t="s">
        <v>90</v>
      </c>
      <c r="B972" s="1">
        <v>42817</v>
      </c>
      <c r="C972" t="s">
        <v>22</v>
      </c>
      <c r="D972" t="s">
        <v>69</v>
      </c>
      <c r="E972">
        <v>1000000129</v>
      </c>
      <c r="F972" t="s">
        <v>70</v>
      </c>
      <c r="G972" s="2" t="s">
        <v>13</v>
      </c>
      <c r="H972">
        <v>10000131</v>
      </c>
      <c r="I972" t="s">
        <v>38</v>
      </c>
      <c r="J972">
        <v>19.7</v>
      </c>
    </row>
    <row r="973" spans="1:10" x14ac:dyDescent="0.2">
      <c r="A973" t="s">
        <v>90</v>
      </c>
      <c r="B973" s="1">
        <v>42817</v>
      </c>
      <c r="C973" t="s">
        <v>22</v>
      </c>
      <c r="D973" t="s">
        <v>69</v>
      </c>
      <c r="E973">
        <v>1000000129</v>
      </c>
      <c r="F973" t="s">
        <v>70</v>
      </c>
      <c r="G973" s="2" t="s">
        <v>13</v>
      </c>
      <c r="H973">
        <v>10000136</v>
      </c>
      <c r="I973" t="s">
        <v>40</v>
      </c>
      <c r="J973">
        <v>5.0999999999999996</v>
      </c>
    </row>
    <row r="974" spans="1:10" x14ac:dyDescent="0.2">
      <c r="A974" t="s">
        <v>90</v>
      </c>
      <c r="B974" s="1">
        <v>42817</v>
      </c>
      <c r="C974" t="s">
        <v>22</v>
      </c>
      <c r="D974" t="s">
        <v>54</v>
      </c>
      <c r="E974">
        <v>1000000046</v>
      </c>
      <c r="F974" t="s">
        <v>52</v>
      </c>
      <c r="G974" s="2" t="s">
        <v>13</v>
      </c>
      <c r="H974">
        <v>10000064</v>
      </c>
      <c r="I974" t="s">
        <v>53</v>
      </c>
      <c r="J974">
        <v>11.2</v>
      </c>
    </row>
    <row r="975" spans="1:10" x14ac:dyDescent="0.2">
      <c r="A975" t="s">
        <v>90</v>
      </c>
      <c r="B975" s="1">
        <v>42817</v>
      </c>
      <c r="C975" t="s">
        <v>22</v>
      </c>
      <c r="D975" t="s">
        <v>54</v>
      </c>
      <c r="E975">
        <v>1000000046</v>
      </c>
      <c r="F975" t="s">
        <v>52</v>
      </c>
      <c r="G975" s="2" t="s">
        <v>13</v>
      </c>
      <c r="H975">
        <v>10000078</v>
      </c>
      <c r="I975" t="s">
        <v>30</v>
      </c>
      <c r="J975">
        <v>2.2999999999999998</v>
      </c>
    </row>
    <row r="976" spans="1:10" x14ac:dyDescent="0.2">
      <c r="A976" t="s">
        <v>90</v>
      </c>
      <c r="B976" s="1">
        <v>42817</v>
      </c>
      <c r="C976" t="s">
        <v>22</v>
      </c>
      <c r="D976" t="s">
        <v>54</v>
      </c>
      <c r="E976">
        <v>1000000046</v>
      </c>
      <c r="F976" t="s">
        <v>52</v>
      </c>
      <c r="G976" s="2" t="s">
        <v>13</v>
      </c>
      <c r="H976">
        <v>10000211</v>
      </c>
      <c r="I976" t="s">
        <v>11</v>
      </c>
      <c r="J976">
        <v>17.600000000000001</v>
      </c>
    </row>
    <row r="977" spans="1:10" x14ac:dyDescent="0.2">
      <c r="A977" t="s">
        <v>90</v>
      </c>
      <c r="B977" s="1">
        <v>42818</v>
      </c>
      <c r="C977" t="s">
        <v>43</v>
      </c>
      <c r="D977" t="s">
        <v>51</v>
      </c>
      <c r="E977">
        <v>1000000460</v>
      </c>
      <c r="F977" t="s">
        <v>50</v>
      </c>
      <c r="G977" s="2" t="s">
        <v>13</v>
      </c>
      <c r="H977">
        <v>10000131</v>
      </c>
      <c r="I977" t="s">
        <v>38</v>
      </c>
      <c r="J977">
        <v>37.700000000000003</v>
      </c>
    </row>
    <row r="978" spans="1:10" x14ac:dyDescent="0.2">
      <c r="A978" t="s">
        <v>90</v>
      </c>
      <c r="B978" s="1">
        <v>42818</v>
      </c>
      <c r="C978" t="s">
        <v>43</v>
      </c>
      <c r="D978" t="s">
        <v>51</v>
      </c>
      <c r="E978">
        <v>1000000460</v>
      </c>
      <c r="F978" t="s">
        <v>50</v>
      </c>
      <c r="G978" s="2" t="s">
        <v>13</v>
      </c>
      <c r="H978">
        <v>10000172</v>
      </c>
      <c r="I978" t="s">
        <v>18</v>
      </c>
      <c r="J978">
        <v>12.9</v>
      </c>
    </row>
    <row r="979" spans="1:10" x14ac:dyDescent="0.2">
      <c r="A979" t="s">
        <v>90</v>
      </c>
      <c r="B979" s="1">
        <v>42818</v>
      </c>
      <c r="C979" t="s">
        <v>43</v>
      </c>
      <c r="D979" t="s">
        <v>51</v>
      </c>
      <c r="E979">
        <v>1000000460</v>
      </c>
      <c r="F979" t="s">
        <v>50</v>
      </c>
      <c r="G979" s="2" t="s">
        <v>13</v>
      </c>
      <c r="H979">
        <v>10000211</v>
      </c>
      <c r="I979" t="s">
        <v>11</v>
      </c>
      <c r="J979">
        <v>33.6</v>
      </c>
    </row>
    <row r="980" spans="1:10" x14ac:dyDescent="0.2">
      <c r="A980" t="s">
        <v>90</v>
      </c>
      <c r="B980" s="1">
        <v>42818</v>
      </c>
      <c r="C980" t="s">
        <v>9</v>
      </c>
      <c r="D980" t="s">
        <v>17</v>
      </c>
      <c r="E980">
        <v>1000000059</v>
      </c>
      <c r="F980" t="s">
        <v>55</v>
      </c>
      <c r="G980" s="2" t="s">
        <v>13</v>
      </c>
      <c r="H980">
        <v>10000111</v>
      </c>
      <c r="I980" t="s">
        <v>37</v>
      </c>
      <c r="J980">
        <v>35.700000000000003</v>
      </c>
    </row>
    <row r="981" spans="1:10" x14ac:dyDescent="0.2">
      <c r="A981" t="s">
        <v>90</v>
      </c>
      <c r="B981" s="1">
        <v>42818</v>
      </c>
      <c r="C981" t="s">
        <v>9</v>
      </c>
      <c r="D981" t="s">
        <v>17</v>
      </c>
      <c r="E981">
        <v>1000000059</v>
      </c>
      <c r="F981" t="s">
        <v>55</v>
      </c>
      <c r="G981" s="2" t="s">
        <v>13</v>
      </c>
      <c r="H981">
        <v>10000131</v>
      </c>
      <c r="I981" t="s">
        <v>38</v>
      </c>
      <c r="J981">
        <v>84.1</v>
      </c>
    </row>
    <row r="982" spans="1:10" x14ac:dyDescent="0.2">
      <c r="A982" t="s">
        <v>90</v>
      </c>
      <c r="B982" s="1">
        <v>42818</v>
      </c>
      <c r="C982" t="s">
        <v>22</v>
      </c>
      <c r="D982" t="s">
        <v>49</v>
      </c>
      <c r="E982">
        <v>1000000018</v>
      </c>
      <c r="F982" t="s">
        <v>48</v>
      </c>
      <c r="G982" s="2" t="s">
        <v>13</v>
      </c>
      <c r="H982">
        <v>10000131</v>
      </c>
      <c r="I982" t="s">
        <v>38</v>
      </c>
      <c r="J982">
        <v>27.5</v>
      </c>
    </row>
    <row r="983" spans="1:10" x14ac:dyDescent="0.2">
      <c r="A983" t="s">
        <v>90</v>
      </c>
      <c r="B983" s="1">
        <v>42818</v>
      </c>
      <c r="C983" t="s">
        <v>22</v>
      </c>
      <c r="D983" t="s">
        <v>49</v>
      </c>
      <c r="E983">
        <v>1000000020</v>
      </c>
      <c r="F983" t="s">
        <v>73</v>
      </c>
      <c r="G983" s="2" t="s">
        <v>13</v>
      </c>
      <c r="H983">
        <v>10000078</v>
      </c>
      <c r="I983" t="s">
        <v>30</v>
      </c>
      <c r="J983">
        <v>37.4</v>
      </c>
    </row>
    <row r="984" spans="1:10" x14ac:dyDescent="0.2">
      <c r="A984" t="s">
        <v>90</v>
      </c>
      <c r="B984" s="1">
        <v>42818</v>
      </c>
      <c r="C984" t="s">
        <v>22</v>
      </c>
      <c r="D984" t="s">
        <v>49</v>
      </c>
      <c r="E984">
        <v>1000000020</v>
      </c>
      <c r="F984" t="s">
        <v>73</v>
      </c>
      <c r="G984" s="2" t="s">
        <v>13</v>
      </c>
      <c r="H984">
        <v>20000099</v>
      </c>
      <c r="I984" t="s">
        <v>20</v>
      </c>
      <c r="J984">
        <v>41.2</v>
      </c>
    </row>
    <row r="985" spans="1:10" x14ac:dyDescent="0.2">
      <c r="A985" t="s">
        <v>90</v>
      </c>
      <c r="B985" s="1">
        <v>42818</v>
      </c>
      <c r="C985" t="s">
        <v>22</v>
      </c>
      <c r="D985" t="s">
        <v>29</v>
      </c>
      <c r="E985">
        <v>1000000101</v>
      </c>
      <c r="F985" t="s">
        <v>39</v>
      </c>
      <c r="G985" s="2" t="s">
        <v>13</v>
      </c>
      <c r="H985">
        <v>10000078</v>
      </c>
      <c r="I985" t="s">
        <v>30</v>
      </c>
      <c r="J985">
        <v>38.9</v>
      </c>
    </row>
    <row r="986" spans="1:10" x14ac:dyDescent="0.2">
      <c r="A986" t="s">
        <v>90</v>
      </c>
      <c r="B986" s="1">
        <v>42818</v>
      </c>
      <c r="C986" t="s">
        <v>22</v>
      </c>
      <c r="D986" t="s">
        <v>33</v>
      </c>
      <c r="E986">
        <v>1000000031</v>
      </c>
      <c r="F986" t="s">
        <v>32</v>
      </c>
      <c r="G986" s="2" t="s">
        <v>13</v>
      </c>
      <c r="H986">
        <v>10000131</v>
      </c>
      <c r="I986" t="s">
        <v>38</v>
      </c>
      <c r="J986">
        <v>39</v>
      </c>
    </row>
    <row r="987" spans="1:10" x14ac:dyDescent="0.2">
      <c r="A987" t="s">
        <v>90</v>
      </c>
      <c r="B987" s="1">
        <v>42818</v>
      </c>
      <c r="C987" t="s">
        <v>22</v>
      </c>
      <c r="D987" t="s">
        <v>33</v>
      </c>
      <c r="E987">
        <v>1000000031</v>
      </c>
      <c r="F987" t="s">
        <v>32</v>
      </c>
      <c r="G987" s="2" t="s">
        <v>13</v>
      </c>
      <c r="H987">
        <v>10000182</v>
      </c>
      <c r="I987" t="s">
        <v>31</v>
      </c>
      <c r="J987">
        <v>39.200000000000003</v>
      </c>
    </row>
    <row r="988" spans="1:10" x14ac:dyDescent="0.2">
      <c r="A988" t="s">
        <v>90</v>
      </c>
      <c r="B988" s="1">
        <v>42819</v>
      </c>
      <c r="C988" t="s">
        <v>9</v>
      </c>
      <c r="D988" t="s">
        <v>15</v>
      </c>
      <c r="E988">
        <v>1000002981</v>
      </c>
      <c r="F988" t="s">
        <v>62</v>
      </c>
      <c r="G988" s="2" t="s">
        <v>13</v>
      </c>
      <c r="H988">
        <v>10000211</v>
      </c>
      <c r="I988" t="s">
        <v>11</v>
      </c>
      <c r="J988">
        <v>43</v>
      </c>
    </row>
    <row r="989" spans="1:10" x14ac:dyDescent="0.2">
      <c r="A989" t="s">
        <v>90</v>
      </c>
      <c r="B989" s="1">
        <v>42819</v>
      </c>
      <c r="C989" t="s">
        <v>9</v>
      </c>
      <c r="D989" t="s">
        <v>57</v>
      </c>
      <c r="E989">
        <v>1000001502</v>
      </c>
      <c r="F989" t="s">
        <v>56</v>
      </c>
      <c r="G989" s="2" t="s">
        <v>13</v>
      </c>
      <c r="H989">
        <v>10000136</v>
      </c>
      <c r="I989" t="s">
        <v>40</v>
      </c>
      <c r="J989">
        <v>84.4</v>
      </c>
    </row>
    <row r="990" spans="1:10" x14ac:dyDescent="0.2">
      <c r="A990" t="s">
        <v>90</v>
      </c>
      <c r="B990" s="1">
        <v>42819</v>
      </c>
      <c r="C990" t="s">
        <v>22</v>
      </c>
      <c r="D990" t="s">
        <v>33</v>
      </c>
      <c r="E990">
        <v>1000000031</v>
      </c>
      <c r="F990" t="s">
        <v>32</v>
      </c>
      <c r="G990" s="2" t="s">
        <v>13</v>
      </c>
      <c r="H990">
        <v>10000078</v>
      </c>
      <c r="I990" t="s">
        <v>30</v>
      </c>
      <c r="J990">
        <v>7.4</v>
      </c>
    </row>
    <row r="991" spans="1:10" x14ac:dyDescent="0.2">
      <c r="A991" t="s">
        <v>90</v>
      </c>
      <c r="B991" s="1">
        <v>42819</v>
      </c>
      <c r="C991" t="s">
        <v>22</v>
      </c>
      <c r="D991" t="s">
        <v>33</v>
      </c>
      <c r="E991">
        <v>1000000031</v>
      </c>
      <c r="F991" t="s">
        <v>32</v>
      </c>
      <c r="G991" s="2" t="s">
        <v>13</v>
      </c>
      <c r="H991">
        <v>10000136</v>
      </c>
      <c r="I991" t="s">
        <v>40</v>
      </c>
      <c r="J991">
        <v>14.5</v>
      </c>
    </row>
    <row r="992" spans="1:10" x14ac:dyDescent="0.2">
      <c r="A992" t="s">
        <v>90</v>
      </c>
      <c r="B992" s="1">
        <v>42820</v>
      </c>
      <c r="C992" t="s">
        <v>43</v>
      </c>
      <c r="D992" t="s">
        <v>42</v>
      </c>
      <c r="E992">
        <v>1000001014</v>
      </c>
      <c r="F992" t="s">
        <v>44</v>
      </c>
      <c r="G992" s="2" t="s">
        <v>13</v>
      </c>
      <c r="H992">
        <v>10000131</v>
      </c>
      <c r="I992" t="s">
        <v>38</v>
      </c>
      <c r="J992">
        <v>39.1</v>
      </c>
    </row>
    <row r="993" spans="1:10" x14ac:dyDescent="0.2">
      <c r="A993" t="s">
        <v>90</v>
      </c>
      <c r="B993" s="1">
        <v>42820</v>
      </c>
      <c r="C993" t="s">
        <v>9</v>
      </c>
      <c r="D993" t="s">
        <v>15</v>
      </c>
      <c r="E993">
        <v>1000002981</v>
      </c>
      <c r="F993" t="s">
        <v>62</v>
      </c>
      <c r="G993" s="2" t="s">
        <v>13</v>
      </c>
      <c r="H993">
        <v>10000211</v>
      </c>
      <c r="I993" t="s">
        <v>11</v>
      </c>
      <c r="J993">
        <v>83.4</v>
      </c>
    </row>
    <row r="994" spans="1:10" x14ac:dyDescent="0.2">
      <c r="A994" t="s">
        <v>90</v>
      </c>
      <c r="B994" s="1">
        <v>42820</v>
      </c>
      <c r="C994" t="s">
        <v>9</v>
      </c>
      <c r="D994" t="s">
        <v>17</v>
      </c>
      <c r="E994">
        <v>1000001649</v>
      </c>
      <c r="F994" t="s">
        <v>16</v>
      </c>
      <c r="G994" s="2" t="s">
        <v>13</v>
      </c>
      <c r="H994">
        <v>10000211</v>
      </c>
      <c r="I994" t="s">
        <v>11</v>
      </c>
      <c r="J994">
        <v>88.6</v>
      </c>
    </row>
    <row r="995" spans="1:10" x14ac:dyDescent="0.2">
      <c r="A995" t="s">
        <v>90</v>
      </c>
      <c r="B995" s="1">
        <v>42820</v>
      </c>
      <c r="C995" t="s">
        <v>22</v>
      </c>
      <c r="D995" t="s">
        <v>46</v>
      </c>
      <c r="E995">
        <v>1000001133</v>
      </c>
      <c r="F995" t="s">
        <v>45</v>
      </c>
      <c r="G995" s="2" t="s">
        <v>13</v>
      </c>
      <c r="H995">
        <v>10000182</v>
      </c>
      <c r="I995" t="s">
        <v>31</v>
      </c>
      <c r="J995">
        <v>29.8</v>
      </c>
    </row>
    <row r="996" spans="1:10" x14ac:dyDescent="0.2">
      <c r="A996" t="s">
        <v>90</v>
      </c>
      <c r="B996" s="1">
        <v>42820</v>
      </c>
      <c r="C996" t="s">
        <v>22</v>
      </c>
      <c r="D996" t="s">
        <v>49</v>
      </c>
      <c r="E996">
        <v>1000000020</v>
      </c>
      <c r="F996" t="s">
        <v>73</v>
      </c>
      <c r="G996" s="2" t="s">
        <v>13</v>
      </c>
      <c r="H996">
        <v>10000078</v>
      </c>
      <c r="I996" t="s">
        <v>30</v>
      </c>
      <c r="J996">
        <v>37</v>
      </c>
    </row>
    <row r="997" spans="1:10" x14ac:dyDescent="0.2">
      <c r="A997" t="s">
        <v>90</v>
      </c>
      <c r="B997" s="1">
        <v>42820</v>
      </c>
      <c r="C997" t="s">
        <v>22</v>
      </c>
      <c r="D997" t="s">
        <v>49</v>
      </c>
      <c r="E997">
        <v>1000000020</v>
      </c>
      <c r="F997" t="s">
        <v>73</v>
      </c>
      <c r="G997" s="2" t="s">
        <v>13</v>
      </c>
      <c r="H997">
        <v>20000099</v>
      </c>
      <c r="I997" t="s">
        <v>20</v>
      </c>
      <c r="J997">
        <v>42.3</v>
      </c>
    </row>
    <row r="998" spans="1:10" x14ac:dyDescent="0.2">
      <c r="A998" t="s">
        <v>90</v>
      </c>
      <c r="B998" s="1">
        <v>42821</v>
      </c>
      <c r="C998" t="s">
        <v>43</v>
      </c>
      <c r="D998" t="s">
        <v>42</v>
      </c>
      <c r="E998">
        <v>1000001014</v>
      </c>
      <c r="F998" t="s">
        <v>44</v>
      </c>
      <c r="G998" s="2" t="s">
        <v>13</v>
      </c>
      <c r="H998">
        <v>10000131</v>
      </c>
      <c r="I998" t="s">
        <v>38</v>
      </c>
      <c r="J998">
        <v>14.5</v>
      </c>
    </row>
    <row r="999" spans="1:10" x14ac:dyDescent="0.2">
      <c r="A999" t="s">
        <v>90</v>
      </c>
      <c r="B999" s="1">
        <v>42821</v>
      </c>
      <c r="C999" t="s">
        <v>43</v>
      </c>
      <c r="D999" t="s">
        <v>42</v>
      </c>
      <c r="E999">
        <v>1000001014</v>
      </c>
      <c r="F999" t="s">
        <v>44</v>
      </c>
      <c r="G999" s="2" t="s">
        <v>13</v>
      </c>
      <c r="H999">
        <v>20000099</v>
      </c>
      <c r="I999" t="s">
        <v>20</v>
      </c>
      <c r="J999">
        <v>27</v>
      </c>
    </row>
    <row r="1000" spans="1:10" x14ac:dyDescent="0.2">
      <c r="A1000" t="s">
        <v>90</v>
      </c>
      <c r="B1000" s="1">
        <v>42821</v>
      </c>
      <c r="C1000" t="s">
        <v>9</v>
      </c>
      <c r="D1000" t="s">
        <v>15</v>
      </c>
      <c r="E1000">
        <v>1000002986</v>
      </c>
      <c r="F1000" t="s">
        <v>14</v>
      </c>
      <c r="G1000" s="2" t="s">
        <v>13</v>
      </c>
      <c r="H1000">
        <v>10000211</v>
      </c>
      <c r="I1000" t="s">
        <v>11</v>
      </c>
      <c r="J1000">
        <v>65.099999999999994</v>
      </c>
    </row>
    <row r="1001" spans="1:10" x14ac:dyDescent="0.2">
      <c r="A1001" t="s">
        <v>90</v>
      </c>
      <c r="B1001" s="1">
        <v>42821</v>
      </c>
      <c r="C1001" t="s">
        <v>9</v>
      </c>
      <c r="D1001" t="s">
        <v>59</v>
      </c>
      <c r="E1001">
        <v>1000000192</v>
      </c>
      <c r="F1001" t="s">
        <v>58</v>
      </c>
      <c r="G1001" s="2" t="s">
        <v>13</v>
      </c>
      <c r="H1001">
        <v>10000211</v>
      </c>
      <c r="I1001" t="s">
        <v>11</v>
      </c>
      <c r="J1001">
        <v>13.9</v>
      </c>
    </row>
    <row r="1002" spans="1:10" x14ac:dyDescent="0.2">
      <c r="A1002" t="s">
        <v>90</v>
      </c>
      <c r="B1002" s="1">
        <v>42821</v>
      </c>
      <c r="C1002" t="s">
        <v>9</v>
      </c>
      <c r="D1002" t="s">
        <v>17</v>
      </c>
      <c r="E1002">
        <v>1000000059</v>
      </c>
      <c r="F1002" t="s">
        <v>55</v>
      </c>
      <c r="G1002" s="2" t="s">
        <v>13</v>
      </c>
      <c r="H1002">
        <v>10000131</v>
      </c>
      <c r="I1002" t="s">
        <v>38</v>
      </c>
      <c r="J1002">
        <v>39.299999999999997</v>
      </c>
    </row>
    <row r="1003" spans="1:10" x14ac:dyDescent="0.2">
      <c r="A1003" t="s">
        <v>90</v>
      </c>
      <c r="B1003" s="1">
        <v>42821</v>
      </c>
      <c r="C1003" t="s">
        <v>9</v>
      </c>
      <c r="D1003" t="s">
        <v>17</v>
      </c>
      <c r="E1003">
        <v>1000000059</v>
      </c>
      <c r="F1003" t="s">
        <v>55</v>
      </c>
      <c r="G1003" s="2" t="s">
        <v>13</v>
      </c>
      <c r="H1003">
        <v>10000131</v>
      </c>
      <c r="I1003" t="s">
        <v>38</v>
      </c>
      <c r="J1003">
        <v>39.799999999999997</v>
      </c>
    </row>
    <row r="1004" spans="1:10" x14ac:dyDescent="0.2">
      <c r="A1004" t="s">
        <v>90</v>
      </c>
      <c r="B1004" s="1">
        <v>42821</v>
      </c>
      <c r="C1004" t="s">
        <v>9</v>
      </c>
      <c r="D1004" t="s">
        <v>17</v>
      </c>
      <c r="E1004">
        <v>1000000059</v>
      </c>
      <c r="F1004" t="s">
        <v>55</v>
      </c>
      <c r="G1004" s="2" t="s">
        <v>13</v>
      </c>
      <c r="H1004">
        <v>10000131</v>
      </c>
      <c r="I1004" t="s">
        <v>38</v>
      </c>
      <c r="J1004">
        <v>77.5</v>
      </c>
    </row>
    <row r="1005" spans="1:10" x14ac:dyDescent="0.2">
      <c r="A1005" t="s">
        <v>90</v>
      </c>
      <c r="B1005" s="1">
        <v>42821</v>
      </c>
      <c r="C1005" t="s">
        <v>9</v>
      </c>
      <c r="D1005" t="s">
        <v>17</v>
      </c>
      <c r="E1005">
        <v>1000000059</v>
      </c>
      <c r="F1005" t="s">
        <v>55</v>
      </c>
      <c r="G1005" s="2" t="s">
        <v>13</v>
      </c>
      <c r="H1005">
        <v>10000131</v>
      </c>
      <c r="I1005" t="s">
        <v>38</v>
      </c>
      <c r="J1005">
        <v>80</v>
      </c>
    </row>
    <row r="1006" spans="1:10" x14ac:dyDescent="0.2">
      <c r="A1006" t="s">
        <v>90</v>
      </c>
      <c r="B1006" s="1">
        <v>42821</v>
      </c>
      <c r="C1006" t="s">
        <v>22</v>
      </c>
      <c r="D1006" t="s">
        <v>49</v>
      </c>
      <c r="E1006">
        <v>1000000018</v>
      </c>
      <c r="F1006" t="s">
        <v>48</v>
      </c>
      <c r="G1006" s="2" t="s">
        <v>13</v>
      </c>
      <c r="H1006">
        <v>10000182</v>
      </c>
      <c r="I1006" t="s">
        <v>31</v>
      </c>
      <c r="J1006">
        <v>37.6</v>
      </c>
    </row>
    <row r="1007" spans="1:10" x14ac:dyDescent="0.2">
      <c r="A1007" t="s">
        <v>90</v>
      </c>
      <c r="B1007" s="1">
        <v>42821</v>
      </c>
      <c r="C1007" t="s">
        <v>22</v>
      </c>
      <c r="D1007" t="s">
        <v>49</v>
      </c>
      <c r="E1007">
        <v>1000000020</v>
      </c>
      <c r="F1007" t="s">
        <v>73</v>
      </c>
      <c r="G1007" s="2" t="s">
        <v>13</v>
      </c>
      <c r="H1007">
        <v>10000078</v>
      </c>
      <c r="I1007" t="s">
        <v>30</v>
      </c>
      <c r="J1007">
        <v>39.5</v>
      </c>
    </row>
    <row r="1008" spans="1:10" x14ac:dyDescent="0.2">
      <c r="A1008" t="s">
        <v>90</v>
      </c>
      <c r="B1008" s="1">
        <v>42821</v>
      </c>
      <c r="C1008" t="s">
        <v>22</v>
      </c>
      <c r="D1008" t="s">
        <v>49</v>
      </c>
      <c r="E1008">
        <v>1000000020</v>
      </c>
      <c r="F1008" t="s">
        <v>73</v>
      </c>
      <c r="G1008" s="2" t="s">
        <v>13</v>
      </c>
      <c r="H1008">
        <v>10000136</v>
      </c>
      <c r="I1008" t="s">
        <v>40</v>
      </c>
      <c r="J1008">
        <v>48.5</v>
      </c>
    </row>
    <row r="1009" spans="1:10" x14ac:dyDescent="0.2">
      <c r="A1009" t="s">
        <v>90</v>
      </c>
      <c r="B1009" s="1">
        <v>42821</v>
      </c>
      <c r="C1009" t="s">
        <v>22</v>
      </c>
      <c r="D1009" t="s">
        <v>29</v>
      </c>
      <c r="E1009">
        <v>1000000028</v>
      </c>
      <c r="F1009" t="s">
        <v>27</v>
      </c>
      <c r="G1009" s="2" t="s">
        <v>13</v>
      </c>
      <c r="H1009">
        <v>10000078</v>
      </c>
      <c r="I1009" t="s">
        <v>30</v>
      </c>
      <c r="J1009">
        <v>11.7</v>
      </c>
    </row>
    <row r="1010" spans="1:10" x14ac:dyDescent="0.2">
      <c r="A1010" t="s">
        <v>90</v>
      </c>
      <c r="B1010" s="1">
        <v>42821</v>
      </c>
      <c r="C1010" t="s">
        <v>22</v>
      </c>
      <c r="D1010" t="s">
        <v>29</v>
      </c>
      <c r="E1010">
        <v>1000000028</v>
      </c>
      <c r="F1010" t="s">
        <v>27</v>
      </c>
      <c r="G1010" s="2" t="s">
        <v>13</v>
      </c>
      <c r="H1010">
        <v>10000136</v>
      </c>
      <c r="I1010" t="s">
        <v>40</v>
      </c>
      <c r="J1010">
        <v>4.8</v>
      </c>
    </row>
    <row r="1011" spans="1:10" x14ac:dyDescent="0.2">
      <c r="A1011" t="s">
        <v>90</v>
      </c>
      <c r="B1011" s="1">
        <v>42821</v>
      </c>
      <c r="C1011" t="s">
        <v>22</v>
      </c>
      <c r="D1011" t="s">
        <v>29</v>
      </c>
      <c r="E1011">
        <v>1000000054</v>
      </c>
      <c r="F1011" t="s">
        <v>36</v>
      </c>
      <c r="G1011" s="2" t="s">
        <v>13</v>
      </c>
      <c r="H1011">
        <v>10000078</v>
      </c>
      <c r="I1011" t="s">
        <v>30</v>
      </c>
      <c r="J1011">
        <v>13.8</v>
      </c>
    </row>
    <row r="1012" spans="1:10" x14ac:dyDescent="0.2">
      <c r="A1012" t="s">
        <v>90</v>
      </c>
      <c r="B1012" s="1">
        <v>42821</v>
      </c>
      <c r="C1012" t="s">
        <v>22</v>
      </c>
      <c r="D1012" t="s">
        <v>29</v>
      </c>
      <c r="E1012">
        <v>1000000054</v>
      </c>
      <c r="F1012" t="s">
        <v>36</v>
      </c>
      <c r="G1012" s="2" t="s">
        <v>13</v>
      </c>
      <c r="H1012">
        <v>10000111</v>
      </c>
      <c r="I1012" t="s">
        <v>37</v>
      </c>
      <c r="J1012">
        <v>56.1</v>
      </c>
    </row>
    <row r="1013" spans="1:10" x14ac:dyDescent="0.2">
      <c r="A1013" t="s">
        <v>90</v>
      </c>
      <c r="B1013" s="1">
        <v>42821</v>
      </c>
      <c r="C1013" t="s">
        <v>22</v>
      </c>
      <c r="D1013" t="s">
        <v>29</v>
      </c>
      <c r="E1013">
        <v>1000000054</v>
      </c>
      <c r="F1013" t="s">
        <v>36</v>
      </c>
      <c r="G1013" s="2" t="s">
        <v>13</v>
      </c>
      <c r="H1013">
        <v>10000131</v>
      </c>
      <c r="I1013" t="s">
        <v>38</v>
      </c>
      <c r="J1013">
        <v>13.8</v>
      </c>
    </row>
    <row r="1014" spans="1:10" x14ac:dyDescent="0.2">
      <c r="A1014" t="s">
        <v>90</v>
      </c>
      <c r="B1014" s="1">
        <v>42822</v>
      </c>
      <c r="C1014" t="s">
        <v>43</v>
      </c>
      <c r="D1014" t="s">
        <v>42</v>
      </c>
      <c r="E1014">
        <v>1000000931</v>
      </c>
      <c r="F1014" t="s">
        <v>41</v>
      </c>
      <c r="G1014" s="2" t="s">
        <v>13</v>
      </c>
      <c r="H1014">
        <v>10000078</v>
      </c>
      <c r="I1014" t="s">
        <v>30</v>
      </c>
      <c r="J1014">
        <v>11.7</v>
      </c>
    </row>
    <row r="1015" spans="1:10" x14ac:dyDescent="0.2">
      <c r="A1015" t="s">
        <v>90</v>
      </c>
      <c r="B1015" s="1">
        <v>42822</v>
      </c>
      <c r="C1015" t="s">
        <v>43</v>
      </c>
      <c r="D1015" t="s">
        <v>42</v>
      </c>
      <c r="E1015">
        <v>1000000931</v>
      </c>
      <c r="F1015" t="s">
        <v>41</v>
      </c>
      <c r="G1015" s="2" t="s">
        <v>13</v>
      </c>
      <c r="H1015">
        <v>10000131</v>
      </c>
      <c r="I1015" t="s">
        <v>38</v>
      </c>
      <c r="J1015">
        <v>7.3</v>
      </c>
    </row>
    <row r="1016" spans="1:10" x14ac:dyDescent="0.2">
      <c r="A1016" t="s">
        <v>90</v>
      </c>
      <c r="B1016" s="1">
        <v>42822</v>
      </c>
      <c r="C1016" t="s">
        <v>43</v>
      </c>
      <c r="D1016" t="s">
        <v>42</v>
      </c>
      <c r="E1016">
        <v>1000000931</v>
      </c>
      <c r="F1016" t="s">
        <v>41</v>
      </c>
      <c r="G1016" s="2" t="s">
        <v>13</v>
      </c>
      <c r="H1016">
        <v>20000099</v>
      </c>
      <c r="I1016" t="s">
        <v>20</v>
      </c>
      <c r="J1016">
        <v>21.1</v>
      </c>
    </row>
    <row r="1017" spans="1:10" x14ac:dyDescent="0.2">
      <c r="A1017" t="s">
        <v>90</v>
      </c>
      <c r="B1017" s="1">
        <v>42822</v>
      </c>
      <c r="C1017" t="s">
        <v>43</v>
      </c>
      <c r="D1017" t="s">
        <v>42</v>
      </c>
      <c r="E1017">
        <v>1000001014</v>
      </c>
      <c r="F1017" t="s">
        <v>44</v>
      </c>
      <c r="G1017" s="2" t="s">
        <v>13</v>
      </c>
      <c r="H1017">
        <v>10000131</v>
      </c>
      <c r="I1017" t="s">
        <v>38</v>
      </c>
      <c r="J1017">
        <v>38.4</v>
      </c>
    </row>
    <row r="1018" spans="1:10" x14ac:dyDescent="0.2">
      <c r="A1018" t="s">
        <v>90</v>
      </c>
      <c r="B1018" s="1">
        <v>42822</v>
      </c>
      <c r="C1018" t="s">
        <v>43</v>
      </c>
      <c r="D1018" t="s">
        <v>42</v>
      </c>
      <c r="E1018">
        <v>1000001014</v>
      </c>
      <c r="F1018" t="s">
        <v>44</v>
      </c>
      <c r="G1018" s="2" t="s">
        <v>13</v>
      </c>
      <c r="H1018">
        <v>10000131</v>
      </c>
      <c r="I1018" t="s">
        <v>38</v>
      </c>
      <c r="J1018">
        <v>39</v>
      </c>
    </row>
    <row r="1019" spans="1:10" x14ac:dyDescent="0.2">
      <c r="A1019" t="s">
        <v>90</v>
      </c>
      <c r="B1019" s="1">
        <v>42822</v>
      </c>
      <c r="C1019" t="s">
        <v>9</v>
      </c>
      <c r="D1019" t="s">
        <v>59</v>
      </c>
      <c r="E1019">
        <v>1000000192</v>
      </c>
      <c r="F1019" t="s">
        <v>58</v>
      </c>
      <c r="G1019" s="2" t="s">
        <v>13</v>
      </c>
      <c r="H1019">
        <v>10000172</v>
      </c>
      <c r="I1019" t="s">
        <v>18</v>
      </c>
      <c r="J1019">
        <v>18.7</v>
      </c>
    </row>
    <row r="1020" spans="1:10" x14ac:dyDescent="0.2">
      <c r="A1020" t="s">
        <v>90</v>
      </c>
      <c r="B1020" s="1">
        <v>42822</v>
      </c>
      <c r="C1020" t="s">
        <v>9</v>
      </c>
      <c r="D1020" t="s">
        <v>17</v>
      </c>
      <c r="E1020">
        <v>1000000059</v>
      </c>
      <c r="F1020" t="s">
        <v>55</v>
      </c>
      <c r="G1020" s="2" t="s">
        <v>13</v>
      </c>
      <c r="H1020">
        <v>10000211</v>
      </c>
      <c r="I1020" t="s">
        <v>11</v>
      </c>
      <c r="J1020">
        <v>23.2</v>
      </c>
    </row>
    <row r="1021" spans="1:10" x14ac:dyDescent="0.2">
      <c r="A1021" t="s">
        <v>90</v>
      </c>
      <c r="B1021" s="1">
        <v>42822</v>
      </c>
      <c r="C1021" t="s">
        <v>22</v>
      </c>
      <c r="D1021" t="s">
        <v>46</v>
      </c>
      <c r="E1021">
        <v>1000001133</v>
      </c>
      <c r="F1021" t="s">
        <v>45</v>
      </c>
      <c r="G1021" s="2" t="s">
        <v>13</v>
      </c>
      <c r="H1021">
        <v>10000078</v>
      </c>
      <c r="I1021" t="s">
        <v>30</v>
      </c>
      <c r="J1021">
        <v>11.4</v>
      </c>
    </row>
    <row r="1022" spans="1:10" x14ac:dyDescent="0.2">
      <c r="A1022" t="s">
        <v>90</v>
      </c>
      <c r="B1022" s="1">
        <v>42822</v>
      </c>
      <c r="C1022" t="s">
        <v>22</v>
      </c>
      <c r="D1022" t="s">
        <v>46</v>
      </c>
      <c r="E1022">
        <v>1000001133</v>
      </c>
      <c r="F1022" t="s">
        <v>45</v>
      </c>
      <c r="G1022" s="2" t="s">
        <v>13</v>
      </c>
      <c r="H1022">
        <v>10000078</v>
      </c>
      <c r="I1022" t="s">
        <v>30</v>
      </c>
      <c r="J1022">
        <v>28.8</v>
      </c>
    </row>
    <row r="1023" spans="1:10" x14ac:dyDescent="0.2">
      <c r="A1023" t="s">
        <v>90</v>
      </c>
      <c r="B1023" s="1">
        <v>42822</v>
      </c>
      <c r="C1023" t="s">
        <v>22</v>
      </c>
      <c r="D1023" t="s">
        <v>46</v>
      </c>
      <c r="E1023">
        <v>1000001133</v>
      </c>
      <c r="F1023" t="s">
        <v>45</v>
      </c>
      <c r="G1023" s="2" t="s">
        <v>13</v>
      </c>
      <c r="H1023">
        <v>10000078</v>
      </c>
      <c r="I1023" t="s">
        <v>30</v>
      </c>
      <c r="J1023">
        <v>18.8</v>
      </c>
    </row>
    <row r="1024" spans="1:10" x14ac:dyDescent="0.2">
      <c r="A1024" t="s">
        <v>90</v>
      </c>
      <c r="B1024" s="1">
        <v>42822</v>
      </c>
      <c r="C1024" t="s">
        <v>22</v>
      </c>
      <c r="D1024" t="s">
        <v>46</v>
      </c>
      <c r="E1024">
        <v>1000001133</v>
      </c>
      <c r="F1024" t="s">
        <v>45</v>
      </c>
      <c r="G1024" s="2" t="s">
        <v>13</v>
      </c>
      <c r="H1024">
        <v>10000131</v>
      </c>
      <c r="I1024" t="s">
        <v>38</v>
      </c>
      <c r="J1024">
        <v>9.6999999999999993</v>
      </c>
    </row>
    <row r="1025" spans="1:10" x14ac:dyDescent="0.2">
      <c r="A1025" t="s">
        <v>90</v>
      </c>
      <c r="B1025" s="1">
        <v>42822</v>
      </c>
      <c r="C1025" t="s">
        <v>22</v>
      </c>
      <c r="D1025" t="s">
        <v>46</v>
      </c>
      <c r="E1025">
        <v>1000001133</v>
      </c>
      <c r="F1025" t="s">
        <v>45</v>
      </c>
      <c r="G1025" s="2" t="s">
        <v>13</v>
      </c>
      <c r="H1025">
        <v>20000099</v>
      </c>
      <c r="I1025" t="s">
        <v>20</v>
      </c>
      <c r="J1025">
        <v>12.7</v>
      </c>
    </row>
    <row r="1026" spans="1:10" x14ac:dyDescent="0.2">
      <c r="A1026" t="s">
        <v>90</v>
      </c>
      <c r="B1026" s="1">
        <v>42822</v>
      </c>
      <c r="C1026" t="s">
        <v>22</v>
      </c>
      <c r="D1026" t="s">
        <v>49</v>
      </c>
      <c r="E1026">
        <v>1000000018</v>
      </c>
      <c r="F1026" t="s">
        <v>48</v>
      </c>
      <c r="G1026" s="2" t="s">
        <v>13</v>
      </c>
      <c r="H1026">
        <v>10000172</v>
      </c>
      <c r="I1026" t="s">
        <v>18</v>
      </c>
      <c r="J1026">
        <v>13.5</v>
      </c>
    </row>
    <row r="1027" spans="1:10" x14ac:dyDescent="0.2">
      <c r="A1027" t="s">
        <v>90</v>
      </c>
      <c r="B1027" s="1">
        <v>42822</v>
      </c>
      <c r="C1027" t="s">
        <v>22</v>
      </c>
      <c r="D1027" t="s">
        <v>49</v>
      </c>
      <c r="E1027">
        <v>1000000020</v>
      </c>
      <c r="F1027" t="s">
        <v>73</v>
      </c>
      <c r="G1027" s="2" t="s">
        <v>13</v>
      </c>
      <c r="H1027">
        <v>10000078</v>
      </c>
      <c r="I1027" t="s">
        <v>30</v>
      </c>
      <c r="J1027">
        <v>37.6</v>
      </c>
    </row>
    <row r="1028" spans="1:10" x14ac:dyDescent="0.2">
      <c r="A1028" t="s">
        <v>90</v>
      </c>
      <c r="B1028" s="1">
        <v>42822</v>
      </c>
      <c r="C1028" t="s">
        <v>22</v>
      </c>
      <c r="D1028" t="s">
        <v>49</v>
      </c>
      <c r="E1028">
        <v>1000000020</v>
      </c>
      <c r="F1028" t="s">
        <v>73</v>
      </c>
      <c r="G1028" s="2" t="s">
        <v>13</v>
      </c>
      <c r="H1028">
        <v>10000078</v>
      </c>
      <c r="I1028" t="s">
        <v>30</v>
      </c>
      <c r="J1028">
        <v>37.700000000000003</v>
      </c>
    </row>
    <row r="1029" spans="1:10" x14ac:dyDescent="0.2">
      <c r="A1029" t="s">
        <v>90</v>
      </c>
      <c r="B1029" s="1">
        <v>42822</v>
      </c>
      <c r="C1029" t="s">
        <v>22</v>
      </c>
      <c r="D1029" t="s">
        <v>49</v>
      </c>
      <c r="E1029">
        <v>1000000020</v>
      </c>
      <c r="F1029" t="s">
        <v>73</v>
      </c>
      <c r="G1029" s="2" t="s">
        <v>13</v>
      </c>
      <c r="H1029">
        <v>10000136</v>
      </c>
      <c r="I1029" t="s">
        <v>40</v>
      </c>
      <c r="J1029">
        <v>44.1</v>
      </c>
    </row>
    <row r="1030" spans="1:10" x14ac:dyDescent="0.2">
      <c r="A1030" t="s">
        <v>90</v>
      </c>
      <c r="B1030" s="1">
        <v>42822</v>
      </c>
      <c r="C1030" t="s">
        <v>22</v>
      </c>
      <c r="D1030" t="s">
        <v>49</v>
      </c>
      <c r="E1030">
        <v>1000000020</v>
      </c>
      <c r="F1030" t="s">
        <v>73</v>
      </c>
      <c r="G1030" s="2" t="s">
        <v>13</v>
      </c>
      <c r="H1030">
        <v>10000136</v>
      </c>
      <c r="I1030" t="s">
        <v>40</v>
      </c>
      <c r="J1030">
        <v>44.3</v>
      </c>
    </row>
    <row r="1031" spans="1:10" x14ac:dyDescent="0.2">
      <c r="A1031" t="s">
        <v>90</v>
      </c>
      <c r="B1031" s="1">
        <v>42822</v>
      </c>
      <c r="C1031" t="s">
        <v>22</v>
      </c>
      <c r="D1031" t="s">
        <v>69</v>
      </c>
      <c r="E1031">
        <v>1000003349</v>
      </c>
      <c r="F1031" t="s">
        <v>68</v>
      </c>
      <c r="G1031" s="2" t="s">
        <v>13</v>
      </c>
      <c r="H1031">
        <v>20000099</v>
      </c>
      <c r="I1031" t="s">
        <v>20</v>
      </c>
      <c r="J1031">
        <v>0</v>
      </c>
    </row>
    <row r="1032" spans="1:10" x14ac:dyDescent="0.2">
      <c r="A1032" t="s">
        <v>90</v>
      </c>
      <c r="B1032" s="1">
        <v>42822</v>
      </c>
      <c r="C1032" t="s">
        <v>22</v>
      </c>
      <c r="D1032" t="s">
        <v>29</v>
      </c>
      <c r="E1032">
        <v>1000000028</v>
      </c>
      <c r="F1032" t="s">
        <v>27</v>
      </c>
      <c r="G1032" s="2" t="s">
        <v>13</v>
      </c>
      <c r="H1032">
        <v>20000099</v>
      </c>
      <c r="I1032" t="s">
        <v>20</v>
      </c>
      <c r="J1032">
        <v>30.9</v>
      </c>
    </row>
    <row r="1033" spans="1:10" x14ac:dyDescent="0.2">
      <c r="A1033" t="s">
        <v>90</v>
      </c>
      <c r="B1033" s="1">
        <v>42822</v>
      </c>
      <c r="C1033" t="s">
        <v>22</v>
      </c>
      <c r="D1033" t="s">
        <v>25</v>
      </c>
      <c r="E1033">
        <v>1000003183</v>
      </c>
      <c r="F1033" t="s">
        <v>23</v>
      </c>
      <c r="G1033" s="2" t="s">
        <v>13</v>
      </c>
      <c r="H1033">
        <v>10000061</v>
      </c>
      <c r="I1033" t="s">
        <v>28</v>
      </c>
      <c r="J1033">
        <v>4.8</v>
      </c>
    </row>
    <row r="1034" spans="1:10" x14ac:dyDescent="0.2">
      <c r="A1034" t="s">
        <v>90</v>
      </c>
      <c r="B1034" s="1">
        <v>42822</v>
      </c>
      <c r="C1034" t="s">
        <v>22</v>
      </c>
      <c r="D1034" t="s">
        <v>25</v>
      </c>
      <c r="E1034">
        <v>1000003183</v>
      </c>
      <c r="F1034" t="s">
        <v>23</v>
      </c>
      <c r="G1034" s="2" t="s">
        <v>13</v>
      </c>
      <c r="H1034">
        <v>10000182</v>
      </c>
      <c r="I1034" t="s">
        <v>31</v>
      </c>
      <c r="J1034">
        <v>4.5999999999999996</v>
      </c>
    </row>
    <row r="1035" spans="1:10" x14ac:dyDescent="0.2">
      <c r="A1035" t="s">
        <v>90</v>
      </c>
      <c r="B1035" s="1">
        <v>42823</v>
      </c>
      <c r="C1035" t="s">
        <v>43</v>
      </c>
      <c r="D1035" t="s">
        <v>51</v>
      </c>
      <c r="E1035">
        <v>1000000460</v>
      </c>
      <c r="F1035" t="s">
        <v>50</v>
      </c>
      <c r="G1035" s="2" t="s">
        <v>13</v>
      </c>
      <c r="H1035">
        <v>10000172</v>
      </c>
      <c r="I1035" t="s">
        <v>18</v>
      </c>
      <c r="J1035">
        <v>34.299999999999997</v>
      </c>
    </row>
    <row r="1036" spans="1:10" x14ac:dyDescent="0.2">
      <c r="A1036" t="s">
        <v>90</v>
      </c>
      <c r="B1036" s="1">
        <v>42823</v>
      </c>
      <c r="C1036" t="s">
        <v>43</v>
      </c>
      <c r="D1036" t="s">
        <v>51</v>
      </c>
      <c r="E1036">
        <v>1000000460</v>
      </c>
      <c r="F1036" t="s">
        <v>50</v>
      </c>
      <c r="G1036" s="2" t="s">
        <v>13</v>
      </c>
      <c r="H1036">
        <v>20000018</v>
      </c>
      <c r="I1036" t="s">
        <v>81</v>
      </c>
      <c r="J1036">
        <v>25</v>
      </c>
    </row>
    <row r="1037" spans="1:10" x14ac:dyDescent="0.2">
      <c r="A1037" t="s">
        <v>90</v>
      </c>
      <c r="B1037" s="1">
        <v>42823</v>
      </c>
      <c r="C1037" t="s">
        <v>43</v>
      </c>
      <c r="D1037" t="s">
        <v>42</v>
      </c>
      <c r="E1037">
        <v>1000000931</v>
      </c>
      <c r="F1037" t="s">
        <v>41</v>
      </c>
      <c r="G1037" s="2" t="s">
        <v>13</v>
      </c>
      <c r="H1037">
        <v>10000182</v>
      </c>
      <c r="I1037" t="s">
        <v>31</v>
      </c>
      <c r="J1037">
        <v>29.9</v>
      </c>
    </row>
    <row r="1038" spans="1:10" x14ac:dyDescent="0.2">
      <c r="A1038" t="s">
        <v>90</v>
      </c>
      <c r="B1038" s="1">
        <v>42823</v>
      </c>
      <c r="C1038" t="s">
        <v>43</v>
      </c>
      <c r="D1038" t="s">
        <v>42</v>
      </c>
      <c r="E1038">
        <v>1000001014</v>
      </c>
      <c r="F1038" t="s">
        <v>44</v>
      </c>
      <c r="G1038" s="2" t="s">
        <v>13</v>
      </c>
      <c r="H1038">
        <v>10000078</v>
      </c>
      <c r="I1038" t="s">
        <v>30</v>
      </c>
      <c r="J1038">
        <v>24.7</v>
      </c>
    </row>
    <row r="1039" spans="1:10" x14ac:dyDescent="0.2">
      <c r="A1039" t="s">
        <v>90</v>
      </c>
      <c r="B1039" s="1">
        <v>42823</v>
      </c>
      <c r="C1039" t="s">
        <v>43</v>
      </c>
      <c r="D1039" t="s">
        <v>42</v>
      </c>
      <c r="E1039">
        <v>1000001014</v>
      </c>
      <c r="F1039" t="s">
        <v>44</v>
      </c>
      <c r="G1039" s="2" t="s">
        <v>13</v>
      </c>
      <c r="H1039">
        <v>10000131</v>
      </c>
      <c r="I1039" t="s">
        <v>38</v>
      </c>
      <c r="J1039">
        <v>37.9</v>
      </c>
    </row>
    <row r="1040" spans="1:10" x14ac:dyDescent="0.2">
      <c r="A1040" t="s">
        <v>90</v>
      </c>
      <c r="B1040" s="1">
        <v>42823</v>
      </c>
      <c r="C1040" t="s">
        <v>43</v>
      </c>
      <c r="D1040" t="s">
        <v>42</v>
      </c>
      <c r="E1040">
        <v>1000001014</v>
      </c>
      <c r="F1040" t="s">
        <v>44</v>
      </c>
      <c r="G1040" s="2" t="s">
        <v>13</v>
      </c>
      <c r="H1040">
        <v>10000131</v>
      </c>
      <c r="I1040" t="s">
        <v>38</v>
      </c>
      <c r="J1040">
        <v>39.5</v>
      </c>
    </row>
    <row r="1041" spans="1:10" x14ac:dyDescent="0.2">
      <c r="A1041" t="s">
        <v>90</v>
      </c>
      <c r="B1041" s="1">
        <v>42823</v>
      </c>
      <c r="C1041" t="s">
        <v>43</v>
      </c>
      <c r="D1041" t="s">
        <v>42</v>
      </c>
      <c r="E1041">
        <v>1000001014</v>
      </c>
      <c r="F1041" t="s">
        <v>44</v>
      </c>
      <c r="G1041" s="2" t="s">
        <v>13</v>
      </c>
      <c r="H1041">
        <v>10000131</v>
      </c>
      <c r="I1041" t="s">
        <v>38</v>
      </c>
      <c r="J1041">
        <v>14.2</v>
      </c>
    </row>
    <row r="1042" spans="1:10" x14ac:dyDescent="0.2">
      <c r="A1042" t="s">
        <v>90</v>
      </c>
      <c r="B1042" s="1">
        <v>42823</v>
      </c>
      <c r="C1042" t="s">
        <v>43</v>
      </c>
      <c r="D1042" t="s">
        <v>78</v>
      </c>
      <c r="E1042">
        <v>1000003187</v>
      </c>
      <c r="F1042" t="s">
        <v>77</v>
      </c>
      <c r="G1042" s="2" t="s">
        <v>13</v>
      </c>
      <c r="H1042">
        <v>10000064</v>
      </c>
      <c r="I1042" t="s">
        <v>53</v>
      </c>
      <c r="J1042">
        <v>8.3000000000000007</v>
      </c>
    </row>
    <row r="1043" spans="1:10" x14ac:dyDescent="0.2">
      <c r="A1043" t="s">
        <v>90</v>
      </c>
      <c r="B1043" s="1">
        <v>42823</v>
      </c>
      <c r="C1043" t="s">
        <v>43</v>
      </c>
      <c r="D1043" t="s">
        <v>78</v>
      </c>
      <c r="E1043">
        <v>1000003187</v>
      </c>
      <c r="F1043" t="s">
        <v>77</v>
      </c>
      <c r="G1043" s="2" t="s">
        <v>13</v>
      </c>
      <c r="H1043">
        <v>20000099</v>
      </c>
      <c r="I1043" t="s">
        <v>20</v>
      </c>
      <c r="J1043">
        <v>2.6</v>
      </c>
    </row>
    <row r="1044" spans="1:10" x14ac:dyDescent="0.2">
      <c r="A1044" t="s">
        <v>90</v>
      </c>
      <c r="B1044" s="1">
        <v>42823</v>
      </c>
      <c r="C1044" t="s">
        <v>9</v>
      </c>
      <c r="D1044" t="s">
        <v>15</v>
      </c>
      <c r="E1044">
        <v>1000002981</v>
      </c>
      <c r="F1044" t="s">
        <v>62</v>
      </c>
      <c r="G1044" s="2" t="s">
        <v>13</v>
      </c>
      <c r="H1044">
        <v>20000099</v>
      </c>
      <c r="I1044" t="s">
        <v>20</v>
      </c>
      <c r="J1044">
        <v>13.1</v>
      </c>
    </row>
    <row r="1045" spans="1:10" x14ac:dyDescent="0.2">
      <c r="A1045" t="s">
        <v>90</v>
      </c>
      <c r="B1045" s="1">
        <v>42823</v>
      </c>
      <c r="C1045" t="s">
        <v>9</v>
      </c>
      <c r="D1045" t="s">
        <v>72</v>
      </c>
      <c r="E1045">
        <v>1000000064</v>
      </c>
      <c r="F1045" t="s">
        <v>76</v>
      </c>
      <c r="G1045" s="2" t="s">
        <v>13</v>
      </c>
      <c r="H1045">
        <v>20000099</v>
      </c>
      <c r="I1045" t="s">
        <v>20</v>
      </c>
      <c r="J1045">
        <v>10</v>
      </c>
    </row>
    <row r="1046" spans="1:10" x14ac:dyDescent="0.2">
      <c r="A1046" t="s">
        <v>90</v>
      </c>
      <c r="B1046" s="1">
        <v>42823</v>
      </c>
      <c r="C1046" t="s">
        <v>9</v>
      </c>
      <c r="D1046" t="s">
        <v>59</v>
      </c>
      <c r="E1046">
        <v>1000000192</v>
      </c>
      <c r="F1046" t="s">
        <v>58</v>
      </c>
      <c r="G1046" s="2" t="s">
        <v>13</v>
      </c>
      <c r="H1046">
        <v>10000131</v>
      </c>
      <c r="I1046" t="s">
        <v>38</v>
      </c>
      <c r="J1046">
        <v>48.1</v>
      </c>
    </row>
    <row r="1047" spans="1:10" x14ac:dyDescent="0.2">
      <c r="A1047" t="s">
        <v>90</v>
      </c>
      <c r="B1047" s="1">
        <v>42823</v>
      </c>
      <c r="C1047" t="s">
        <v>9</v>
      </c>
      <c r="D1047" t="s">
        <v>17</v>
      </c>
      <c r="E1047">
        <v>1000000059</v>
      </c>
      <c r="F1047" t="s">
        <v>55</v>
      </c>
      <c r="G1047" s="2" t="s">
        <v>13</v>
      </c>
      <c r="H1047">
        <v>10000131</v>
      </c>
      <c r="I1047" t="s">
        <v>38</v>
      </c>
      <c r="J1047">
        <v>2.7</v>
      </c>
    </row>
    <row r="1048" spans="1:10" x14ac:dyDescent="0.2">
      <c r="A1048" t="s">
        <v>90</v>
      </c>
      <c r="B1048" s="1">
        <v>42823</v>
      </c>
      <c r="C1048" t="s">
        <v>9</v>
      </c>
      <c r="D1048" t="s">
        <v>17</v>
      </c>
      <c r="E1048">
        <v>1000000059</v>
      </c>
      <c r="F1048" t="s">
        <v>55</v>
      </c>
      <c r="G1048" s="2" t="s">
        <v>13</v>
      </c>
      <c r="H1048">
        <v>10000131</v>
      </c>
      <c r="I1048" t="s">
        <v>38</v>
      </c>
      <c r="J1048">
        <v>83.5</v>
      </c>
    </row>
    <row r="1049" spans="1:10" x14ac:dyDescent="0.2">
      <c r="A1049" t="s">
        <v>90</v>
      </c>
      <c r="B1049" s="1">
        <v>42823</v>
      </c>
      <c r="C1049" t="s">
        <v>9</v>
      </c>
      <c r="D1049" t="s">
        <v>17</v>
      </c>
      <c r="E1049">
        <v>1000000059</v>
      </c>
      <c r="F1049" t="s">
        <v>55</v>
      </c>
      <c r="G1049" s="2" t="s">
        <v>13</v>
      </c>
      <c r="H1049">
        <v>10000172</v>
      </c>
      <c r="I1049" t="s">
        <v>18</v>
      </c>
      <c r="J1049">
        <v>31.9</v>
      </c>
    </row>
    <row r="1050" spans="1:10" x14ac:dyDescent="0.2">
      <c r="A1050" t="s">
        <v>90</v>
      </c>
      <c r="B1050" s="1">
        <v>42823</v>
      </c>
      <c r="C1050" t="s">
        <v>9</v>
      </c>
      <c r="D1050" t="s">
        <v>17</v>
      </c>
      <c r="E1050">
        <v>1000001649</v>
      </c>
      <c r="F1050" t="s">
        <v>16</v>
      </c>
      <c r="G1050" s="2" t="s">
        <v>13</v>
      </c>
      <c r="H1050">
        <v>10000131</v>
      </c>
      <c r="I1050" t="s">
        <v>38</v>
      </c>
      <c r="J1050">
        <v>41.4</v>
      </c>
    </row>
    <row r="1051" spans="1:10" x14ac:dyDescent="0.2">
      <c r="A1051" t="s">
        <v>90</v>
      </c>
      <c r="B1051" s="1">
        <v>42823</v>
      </c>
      <c r="C1051" t="s">
        <v>22</v>
      </c>
      <c r="D1051" t="s">
        <v>46</v>
      </c>
      <c r="E1051">
        <v>1000001133</v>
      </c>
      <c r="F1051" t="s">
        <v>45</v>
      </c>
      <c r="G1051" s="2" t="s">
        <v>13</v>
      </c>
      <c r="H1051">
        <v>10000182</v>
      </c>
      <c r="I1051" t="s">
        <v>31</v>
      </c>
      <c r="J1051">
        <v>29.2</v>
      </c>
    </row>
    <row r="1052" spans="1:10" x14ac:dyDescent="0.2">
      <c r="A1052" t="s">
        <v>90</v>
      </c>
      <c r="B1052" s="1">
        <v>42823</v>
      </c>
      <c r="C1052" t="s">
        <v>22</v>
      </c>
      <c r="D1052" t="s">
        <v>46</v>
      </c>
      <c r="E1052">
        <v>1000001133</v>
      </c>
      <c r="F1052" t="s">
        <v>45</v>
      </c>
      <c r="G1052" s="2" t="s">
        <v>13</v>
      </c>
      <c r="H1052">
        <v>10000182</v>
      </c>
      <c r="I1052" t="s">
        <v>31</v>
      </c>
      <c r="J1052">
        <v>28.1</v>
      </c>
    </row>
    <row r="1053" spans="1:10" x14ac:dyDescent="0.2">
      <c r="A1053" t="s">
        <v>90</v>
      </c>
      <c r="B1053" s="1">
        <v>42823</v>
      </c>
      <c r="C1053" t="s">
        <v>22</v>
      </c>
      <c r="D1053" t="s">
        <v>49</v>
      </c>
      <c r="E1053">
        <v>1000000018</v>
      </c>
      <c r="F1053" t="s">
        <v>48</v>
      </c>
      <c r="G1053" s="2" t="s">
        <v>13</v>
      </c>
      <c r="H1053">
        <v>10000064</v>
      </c>
      <c r="I1053" t="s">
        <v>53</v>
      </c>
      <c r="J1053">
        <v>17.100000000000001</v>
      </c>
    </row>
    <row r="1054" spans="1:10" x14ac:dyDescent="0.2">
      <c r="A1054" t="s">
        <v>90</v>
      </c>
      <c r="B1054" s="1">
        <v>42823</v>
      </c>
      <c r="C1054" t="s">
        <v>22</v>
      </c>
      <c r="D1054" t="s">
        <v>49</v>
      </c>
      <c r="E1054">
        <v>1000000018</v>
      </c>
      <c r="F1054" t="s">
        <v>48</v>
      </c>
      <c r="G1054" s="2" t="s">
        <v>13</v>
      </c>
      <c r="H1054">
        <v>10000131</v>
      </c>
      <c r="I1054" t="s">
        <v>38</v>
      </c>
      <c r="J1054">
        <v>22.5</v>
      </c>
    </row>
    <row r="1055" spans="1:10" x14ac:dyDescent="0.2">
      <c r="A1055" t="s">
        <v>90</v>
      </c>
      <c r="B1055" s="1">
        <v>42823</v>
      </c>
      <c r="C1055" t="s">
        <v>22</v>
      </c>
      <c r="D1055" t="s">
        <v>49</v>
      </c>
      <c r="E1055">
        <v>1000000018</v>
      </c>
      <c r="F1055" t="s">
        <v>48</v>
      </c>
      <c r="G1055" s="2" t="s">
        <v>13</v>
      </c>
      <c r="H1055">
        <v>10000131</v>
      </c>
      <c r="I1055" t="s">
        <v>38</v>
      </c>
      <c r="J1055">
        <v>19.600000000000001</v>
      </c>
    </row>
    <row r="1056" spans="1:10" x14ac:dyDescent="0.2">
      <c r="A1056" t="s">
        <v>90</v>
      </c>
      <c r="B1056" s="1">
        <v>42823</v>
      </c>
      <c r="C1056" t="s">
        <v>22</v>
      </c>
      <c r="D1056" t="s">
        <v>49</v>
      </c>
      <c r="E1056">
        <v>1000000018</v>
      </c>
      <c r="F1056" t="s">
        <v>48</v>
      </c>
      <c r="G1056" s="2" t="s">
        <v>13</v>
      </c>
      <c r="H1056">
        <v>10000136</v>
      </c>
      <c r="I1056" t="s">
        <v>40</v>
      </c>
      <c r="J1056">
        <v>8.8000000000000007</v>
      </c>
    </row>
    <row r="1057" spans="1:10" x14ac:dyDescent="0.2">
      <c r="A1057" t="s">
        <v>90</v>
      </c>
      <c r="B1057" s="1">
        <v>42823</v>
      </c>
      <c r="C1057" t="s">
        <v>22</v>
      </c>
      <c r="D1057" t="s">
        <v>49</v>
      </c>
      <c r="E1057">
        <v>1000000018</v>
      </c>
      <c r="F1057" t="s">
        <v>48</v>
      </c>
      <c r="G1057" s="2" t="s">
        <v>13</v>
      </c>
      <c r="H1057">
        <v>10000211</v>
      </c>
      <c r="I1057" t="s">
        <v>11</v>
      </c>
      <c r="J1057">
        <v>5.5</v>
      </c>
    </row>
    <row r="1058" spans="1:10" x14ac:dyDescent="0.2">
      <c r="A1058" t="s">
        <v>90</v>
      </c>
      <c r="B1058" s="1">
        <v>42823</v>
      </c>
      <c r="C1058" t="s">
        <v>22</v>
      </c>
      <c r="D1058" t="s">
        <v>49</v>
      </c>
      <c r="E1058">
        <v>1000000018</v>
      </c>
      <c r="F1058" t="s">
        <v>48</v>
      </c>
      <c r="G1058" s="2" t="s">
        <v>13</v>
      </c>
      <c r="H1058">
        <v>20000099</v>
      </c>
      <c r="I1058" t="s">
        <v>20</v>
      </c>
      <c r="J1058">
        <v>40.1</v>
      </c>
    </row>
    <row r="1059" spans="1:10" x14ac:dyDescent="0.2">
      <c r="A1059" t="s">
        <v>90</v>
      </c>
      <c r="B1059" s="1">
        <v>42823</v>
      </c>
      <c r="C1059" t="s">
        <v>22</v>
      </c>
      <c r="D1059" t="s">
        <v>49</v>
      </c>
      <c r="E1059">
        <v>1000000020</v>
      </c>
      <c r="F1059" t="s">
        <v>73</v>
      </c>
      <c r="G1059" s="2" t="s">
        <v>13</v>
      </c>
      <c r="H1059">
        <v>10000078</v>
      </c>
      <c r="I1059" t="s">
        <v>30</v>
      </c>
      <c r="J1059">
        <v>25.4</v>
      </c>
    </row>
    <row r="1060" spans="1:10" x14ac:dyDescent="0.2">
      <c r="A1060" t="s">
        <v>90</v>
      </c>
      <c r="B1060" s="1">
        <v>42823</v>
      </c>
      <c r="C1060" t="s">
        <v>22</v>
      </c>
      <c r="D1060" t="s">
        <v>49</v>
      </c>
      <c r="E1060">
        <v>1000000020</v>
      </c>
      <c r="F1060" t="s">
        <v>73</v>
      </c>
      <c r="G1060" s="2" t="s">
        <v>13</v>
      </c>
      <c r="H1060">
        <v>10000078</v>
      </c>
      <c r="I1060" t="s">
        <v>30</v>
      </c>
      <c r="J1060">
        <v>37.1</v>
      </c>
    </row>
    <row r="1061" spans="1:10" x14ac:dyDescent="0.2">
      <c r="A1061" t="s">
        <v>90</v>
      </c>
      <c r="B1061" s="1">
        <v>42823</v>
      </c>
      <c r="C1061" t="s">
        <v>22</v>
      </c>
      <c r="D1061" t="s">
        <v>25</v>
      </c>
      <c r="E1061">
        <v>1000003183</v>
      </c>
      <c r="F1061" t="s">
        <v>23</v>
      </c>
      <c r="G1061" s="2" t="s">
        <v>13</v>
      </c>
      <c r="H1061">
        <v>10000064</v>
      </c>
      <c r="I1061" t="s">
        <v>53</v>
      </c>
      <c r="J1061">
        <v>11.5</v>
      </c>
    </row>
    <row r="1062" spans="1:10" x14ac:dyDescent="0.2">
      <c r="A1062" t="s">
        <v>90</v>
      </c>
      <c r="B1062" s="1">
        <v>42823</v>
      </c>
      <c r="C1062" t="s">
        <v>22</v>
      </c>
      <c r="D1062" t="s">
        <v>25</v>
      </c>
      <c r="E1062">
        <v>1000003183</v>
      </c>
      <c r="F1062" t="s">
        <v>23</v>
      </c>
      <c r="G1062" s="2" t="s">
        <v>13</v>
      </c>
      <c r="H1062">
        <v>10000078</v>
      </c>
      <c r="I1062" t="s">
        <v>30</v>
      </c>
      <c r="J1062">
        <v>2.5</v>
      </c>
    </row>
    <row r="1063" spans="1:10" x14ac:dyDescent="0.2">
      <c r="A1063" t="s">
        <v>90</v>
      </c>
      <c r="B1063" s="1">
        <v>42823</v>
      </c>
      <c r="C1063" t="s">
        <v>22</v>
      </c>
      <c r="D1063" t="s">
        <v>25</v>
      </c>
      <c r="E1063">
        <v>1000003183</v>
      </c>
      <c r="F1063" t="s">
        <v>23</v>
      </c>
      <c r="G1063" s="2" t="s">
        <v>13</v>
      </c>
      <c r="H1063">
        <v>10000111</v>
      </c>
      <c r="I1063" t="s">
        <v>37</v>
      </c>
      <c r="J1063">
        <v>4.5</v>
      </c>
    </row>
    <row r="1064" spans="1:10" x14ac:dyDescent="0.2">
      <c r="A1064" t="s">
        <v>90</v>
      </c>
      <c r="B1064" s="1">
        <v>42823</v>
      </c>
      <c r="C1064" t="s">
        <v>22</v>
      </c>
      <c r="D1064" t="s">
        <v>54</v>
      </c>
      <c r="E1064">
        <v>1000000046</v>
      </c>
      <c r="F1064" t="s">
        <v>52</v>
      </c>
      <c r="G1064" s="2" t="s">
        <v>13</v>
      </c>
      <c r="H1064">
        <v>10000064</v>
      </c>
      <c r="I1064" t="s">
        <v>53</v>
      </c>
      <c r="J1064">
        <v>8.1</v>
      </c>
    </row>
    <row r="1065" spans="1:10" x14ac:dyDescent="0.2">
      <c r="A1065" t="s">
        <v>90</v>
      </c>
      <c r="B1065" s="1">
        <v>42823</v>
      </c>
      <c r="C1065" t="s">
        <v>22</v>
      </c>
      <c r="D1065" t="s">
        <v>54</v>
      </c>
      <c r="E1065">
        <v>1000000046</v>
      </c>
      <c r="F1065" t="s">
        <v>52</v>
      </c>
      <c r="G1065" s="2" t="s">
        <v>13</v>
      </c>
      <c r="H1065">
        <v>10000078</v>
      </c>
      <c r="I1065" t="s">
        <v>30</v>
      </c>
      <c r="J1065">
        <v>2.2999999999999998</v>
      </c>
    </row>
    <row r="1066" spans="1:10" x14ac:dyDescent="0.2">
      <c r="A1066" t="s">
        <v>90</v>
      </c>
      <c r="B1066" s="1">
        <v>42823</v>
      </c>
      <c r="C1066" t="s">
        <v>22</v>
      </c>
      <c r="D1066" t="s">
        <v>54</v>
      </c>
      <c r="E1066">
        <v>1000000046</v>
      </c>
      <c r="F1066" t="s">
        <v>52</v>
      </c>
      <c r="G1066" s="2" t="s">
        <v>13</v>
      </c>
      <c r="H1066">
        <v>10000111</v>
      </c>
      <c r="I1066" t="s">
        <v>37</v>
      </c>
      <c r="J1066">
        <v>4.3</v>
      </c>
    </row>
    <row r="1067" spans="1:10" x14ac:dyDescent="0.2">
      <c r="A1067" t="s">
        <v>90</v>
      </c>
      <c r="B1067" s="1">
        <v>42823</v>
      </c>
      <c r="C1067" t="s">
        <v>22</v>
      </c>
      <c r="D1067" t="s">
        <v>33</v>
      </c>
      <c r="E1067">
        <v>1000000031</v>
      </c>
      <c r="F1067" t="s">
        <v>32</v>
      </c>
      <c r="G1067" s="2" t="s">
        <v>13</v>
      </c>
      <c r="H1067">
        <v>10000078</v>
      </c>
      <c r="I1067" t="s">
        <v>30</v>
      </c>
      <c r="J1067">
        <v>19.8</v>
      </c>
    </row>
    <row r="1068" spans="1:10" x14ac:dyDescent="0.2">
      <c r="A1068" t="s">
        <v>90</v>
      </c>
      <c r="B1068" s="1">
        <v>42823</v>
      </c>
      <c r="C1068" t="s">
        <v>22</v>
      </c>
      <c r="D1068" t="s">
        <v>35</v>
      </c>
      <c r="E1068">
        <v>1000000047</v>
      </c>
      <c r="F1068" t="s">
        <v>34</v>
      </c>
      <c r="G1068" s="2" t="s">
        <v>13</v>
      </c>
      <c r="H1068">
        <v>10000061</v>
      </c>
      <c r="I1068" t="s">
        <v>28</v>
      </c>
      <c r="J1068">
        <v>14.3</v>
      </c>
    </row>
    <row r="1069" spans="1:10" x14ac:dyDescent="0.2">
      <c r="A1069" t="s">
        <v>90</v>
      </c>
      <c r="B1069" s="1">
        <v>42823</v>
      </c>
      <c r="C1069" t="s">
        <v>22</v>
      </c>
      <c r="D1069" t="s">
        <v>35</v>
      </c>
      <c r="E1069">
        <v>1000000047</v>
      </c>
      <c r="F1069" t="s">
        <v>34</v>
      </c>
      <c r="G1069" s="2" t="s">
        <v>13</v>
      </c>
      <c r="H1069">
        <v>10000182</v>
      </c>
      <c r="I1069" t="s">
        <v>31</v>
      </c>
      <c r="J1069">
        <v>29.6</v>
      </c>
    </row>
    <row r="1070" spans="1:10" x14ac:dyDescent="0.2">
      <c r="A1070" t="s">
        <v>90</v>
      </c>
      <c r="B1070" s="1">
        <v>42823</v>
      </c>
      <c r="C1070" t="s">
        <v>22</v>
      </c>
      <c r="D1070" t="s">
        <v>35</v>
      </c>
      <c r="E1070">
        <v>1000000047</v>
      </c>
      <c r="F1070" t="s">
        <v>34</v>
      </c>
      <c r="G1070" s="2" t="s">
        <v>13</v>
      </c>
      <c r="H1070">
        <v>10000182</v>
      </c>
      <c r="I1070" t="s">
        <v>31</v>
      </c>
      <c r="J1070">
        <v>15.1</v>
      </c>
    </row>
    <row r="1071" spans="1:10" x14ac:dyDescent="0.2">
      <c r="A1071" t="s">
        <v>90</v>
      </c>
      <c r="B1071" s="1">
        <v>42824</v>
      </c>
      <c r="C1071" t="s">
        <v>9</v>
      </c>
      <c r="D1071" t="s">
        <v>57</v>
      </c>
      <c r="E1071">
        <v>1000001502</v>
      </c>
      <c r="F1071" t="s">
        <v>56</v>
      </c>
      <c r="G1071" s="2" t="s">
        <v>13</v>
      </c>
      <c r="H1071">
        <v>10000211</v>
      </c>
      <c r="I1071" t="s">
        <v>11</v>
      </c>
      <c r="J1071">
        <v>16.7</v>
      </c>
    </row>
    <row r="1072" spans="1:10" x14ac:dyDescent="0.2">
      <c r="A1072" t="s">
        <v>90</v>
      </c>
      <c r="B1072" s="1">
        <v>42824</v>
      </c>
      <c r="C1072" t="s">
        <v>9</v>
      </c>
      <c r="D1072" t="s">
        <v>57</v>
      </c>
      <c r="E1072">
        <v>1000001502</v>
      </c>
      <c r="F1072" t="s">
        <v>56</v>
      </c>
      <c r="G1072" s="2" t="s">
        <v>13</v>
      </c>
      <c r="H1072">
        <v>10000211</v>
      </c>
      <c r="I1072" t="s">
        <v>11</v>
      </c>
      <c r="J1072">
        <v>87.1</v>
      </c>
    </row>
    <row r="1073" spans="1:10" x14ac:dyDescent="0.2">
      <c r="A1073" t="s">
        <v>90</v>
      </c>
      <c r="B1073" s="1">
        <v>42824</v>
      </c>
      <c r="C1073" t="s">
        <v>9</v>
      </c>
      <c r="D1073" t="s">
        <v>57</v>
      </c>
      <c r="E1073">
        <v>1000001502</v>
      </c>
      <c r="F1073" t="s">
        <v>56</v>
      </c>
      <c r="G1073" s="2" t="s">
        <v>13</v>
      </c>
      <c r="H1073">
        <v>20000099</v>
      </c>
      <c r="I1073" t="s">
        <v>20</v>
      </c>
      <c r="J1073">
        <v>9.9</v>
      </c>
    </row>
    <row r="1074" spans="1:10" x14ac:dyDescent="0.2">
      <c r="A1074" t="s">
        <v>90</v>
      </c>
      <c r="B1074" s="1">
        <v>42824</v>
      </c>
      <c r="C1074" t="s">
        <v>9</v>
      </c>
      <c r="D1074" t="s">
        <v>17</v>
      </c>
      <c r="E1074">
        <v>1000000059</v>
      </c>
      <c r="F1074" t="s">
        <v>55</v>
      </c>
      <c r="G1074" s="2" t="s">
        <v>13</v>
      </c>
      <c r="H1074">
        <v>10000131</v>
      </c>
      <c r="I1074" t="s">
        <v>38</v>
      </c>
      <c r="J1074">
        <v>26.9</v>
      </c>
    </row>
    <row r="1075" spans="1:10" x14ac:dyDescent="0.2">
      <c r="A1075" t="s">
        <v>90</v>
      </c>
      <c r="B1075" s="1">
        <v>42824</v>
      </c>
      <c r="C1075" t="s">
        <v>9</v>
      </c>
      <c r="D1075" t="s">
        <v>17</v>
      </c>
      <c r="E1075">
        <v>1000000059</v>
      </c>
      <c r="F1075" t="s">
        <v>55</v>
      </c>
      <c r="G1075" s="2" t="s">
        <v>13</v>
      </c>
      <c r="H1075">
        <v>10000211</v>
      </c>
      <c r="I1075" t="s">
        <v>11</v>
      </c>
      <c r="J1075">
        <v>20.399999999999999</v>
      </c>
    </row>
    <row r="1076" spans="1:10" x14ac:dyDescent="0.2">
      <c r="A1076" t="s">
        <v>90</v>
      </c>
      <c r="B1076" s="1">
        <v>42824</v>
      </c>
      <c r="C1076" t="s">
        <v>22</v>
      </c>
      <c r="D1076" t="s">
        <v>46</v>
      </c>
      <c r="E1076">
        <v>1000001133</v>
      </c>
      <c r="F1076" t="s">
        <v>45</v>
      </c>
      <c r="G1076" s="2" t="s">
        <v>13</v>
      </c>
      <c r="H1076">
        <v>10000182</v>
      </c>
      <c r="I1076" t="s">
        <v>31</v>
      </c>
      <c r="J1076">
        <v>29.3</v>
      </c>
    </row>
    <row r="1077" spans="1:10" x14ac:dyDescent="0.2">
      <c r="A1077" t="s">
        <v>90</v>
      </c>
      <c r="B1077" s="1">
        <v>42824</v>
      </c>
      <c r="C1077" t="s">
        <v>22</v>
      </c>
      <c r="D1077" t="s">
        <v>49</v>
      </c>
      <c r="E1077">
        <v>1000000018</v>
      </c>
      <c r="F1077" t="s">
        <v>48</v>
      </c>
      <c r="G1077" s="2" t="s">
        <v>13</v>
      </c>
      <c r="H1077">
        <v>10000078</v>
      </c>
      <c r="I1077" t="s">
        <v>30</v>
      </c>
      <c r="J1077">
        <v>52.8</v>
      </c>
    </row>
    <row r="1078" spans="1:10" x14ac:dyDescent="0.2">
      <c r="A1078" t="s">
        <v>90</v>
      </c>
      <c r="B1078" s="1">
        <v>42824</v>
      </c>
      <c r="C1078" t="s">
        <v>22</v>
      </c>
      <c r="D1078" t="s">
        <v>49</v>
      </c>
      <c r="E1078">
        <v>1000000018</v>
      </c>
      <c r="F1078" t="s">
        <v>48</v>
      </c>
      <c r="G1078" s="2" t="s">
        <v>13</v>
      </c>
      <c r="H1078">
        <v>10000078</v>
      </c>
      <c r="I1078" t="s">
        <v>30</v>
      </c>
      <c r="J1078">
        <v>32.700000000000003</v>
      </c>
    </row>
    <row r="1079" spans="1:10" x14ac:dyDescent="0.2">
      <c r="A1079" t="s">
        <v>90</v>
      </c>
      <c r="B1079" s="1">
        <v>42824</v>
      </c>
      <c r="C1079" t="s">
        <v>22</v>
      </c>
      <c r="D1079" t="s">
        <v>49</v>
      </c>
      <c r="E1079">
        <v>1000000020</v>
      </c>
      <c r="F1079" t="s">
        <v>73</v>
      </c>
      <c r="G1079" s="2" t="s">
        <v>13</v>
      </c>
      <c r="H1079">
        <v>10000078</v>
      </c>
      <c r="I1079" t="s">
        <v>30</v>
      </c>
      <c r="J1079">
        <v>36.700000000000003</v>
      </c>
    </row>
    <row r="1080" spans="1:10" x14ac:dyDescent="0.2">
      <c r="A1080" t="s">
        <v>90</v>
      </c>
      <c r="B1080" s="1">
        <v>42824</v>
      </c>
      <c r="C1080" t="s">
        <v>22</v>
      </c>
      <c r="D1080" t="s">
        <v>49</v>
      </c>
      <c r="E1080">
        <v>1000000020</v>
      </c>
      <c r="F1080" t="s">
        <v>73</v>
      </c>
      <c r="G1080" s="2" t="s">
        <v>13</v>
      </c>
      <c r="H1080">
        <v>10000078</v>
      </c>
      <c r="I1080" t="s">
        <v>30</v>
      </c>
      <c r="J1080">
        <v>40.1</v>
      </c>
    </row>
    <row r="1081" spans="1:10" x14ac:dyDescent="0.2">
      <c r="A1081" t="s">
        <v>90</v>
      </c>
      <c r="B1081" s="1">
        <v>42824</v>
      </c>
      <c r="C1081" t="s">
        <v>22</v>
      </c>
      <c r="D1081" t="s">
        <v>25</v>
      </c>
      <c r="E1081">
        <v>1000003183</v>
      </c>
      <c r="F1081" t="s">
        <v>23</v>
      </c>
      <c r="G1081" s="2" t="s">
        <v>13</v>
      </c>
      <c r="H1081">
        <v>10000136</v>
      </c>
      <c r="I1081" t="s">
        <v>40</v>
      </c>
      <c r="J1081">
        <v>2.8</v>
      </c>
    </row>
    <row r="1082" spans="1:10" x14ac:dyDescent="0.2">
      <c r="A1082" t="s">
        <v>90</v>
      </c>
      <c r="B1082" s="1">
        <v>42824</v>
      </c>
      <c r="C1082" t="s">
        <v>22</v>
      </c>
      <c r="D1082" t="s">
        <v>54</v>
      </c>
      <c r="E1082">
        <v>1000000046</v>
      </c>
      <c r="F1082" t="s">
        <v>52</v>
      </c>
      <c r="G1082" s="2" t="s">
        <v>13</v>
      </c>
      <c r="H1082">
        <v>10000064</v>
      </c>
      <c r="I1082" t="s">
        <v>53</v>
      </c>
      <c r="J1082">
        <v>11.2</v>
      </c>
    </row>
    <row r="1083" spans="1:10" x14ac:dyDescent="0.2">
      <c r="A1083" t="s">
        <v>90</v>
      </c>
      <c r="B1083" s="1">
        <v>42824</v>
      </c>
      <c r="C1083" t="s">
        <v>22</v>
      </c>
      <c r="D1083" t="s">
        <v>54</v>
      </c>
      <c r="E1083">
        <v>1000000046</v>
      </c>
      <c r="F1083" t="s">
        <v>52</v>
      </c>
      <c r="G1083" s="2" t="s">
        <v>13</v>
      </c>
      <c r="H1083">
        <v>10000078</v>
      </c>
      <c r="I1083" t="s">
        <v>30</v>
      </c>
      <c r="J1083">
        <v>4.8</v>
      </c>
    </row>
    <row r="1084" spans="1:10" x14ac:dyDescent="0.2">
      <c r="A1084" t="s">
        <v>90</v>
      </c>
      <c r="B1084" s="1">
        <v>42824</v>
      </c>
      <c r="C1084" t="s">
        <v>22</v>
      </c>
      <c r="D1084" t="s">
        <v>54</v>
      </c>
      <c r="E1084">
        <v>1000000046</v>
      </c>
      <c r="F1084" t="s">
        <v>52</v>
      </c>
      <c r="G1084" s="2" t="s">
        <v>13</v>
      </c>
      <c r="H1084">
        <v>10000111</v>
      </c>
      <c r="I1084" t="s">
        <v>37</v>
      </c>
      <c r="J1084">
        <v>30</v>
      </c>
    </row>
    <row r="1085" spans="1:10" x14ac:dyDescent="0.2">
      <c r="A1085" t="s">
        <v>90</v>
      </c>
      <c r="B1085" s="1">
        <v>42824</v>
      </c>
      <c r="C1085" t="s">
        <v>22</v>
      </c>
      <c r="D1085" t="s">
        <v>33</v>
      </c>
      <c r="E1085">
        <v>1000000031</v>
      </c>
      <c r="F1085" t="s">
        <v>32</v>
      </c>
      <c r="G1085" s="2" t="s">
        <v>13</v>
      </c>
      <c r="H1085">
        <v>10000061</v>
      </c>
      <c r="I1085" t="s">
        <v>28</v>
      </c>
      <c r="J1085">
        <v>37.700000000000003</v>
      </c>
    </row>
    <row r="1086" spans="1:10" x14ac:dyDescent="0.2">
      <c r="A1086" t="s">
        <v>90</v>
      </c>
      <c r="B1086" s="1">
        <v>42824</v>
      </c>
      <c r="C1086" t="s">
        <v>22</v>
      </c>
      <c r="D1086" t="s">
        <v>33</v>
      </c>
      <c r="E1086">
        <v>1000000031</v>
      </c>
      <c r="F1086" t="s">
        <v>32</v>
      </c>
      <c r="G1086" s="2" t="s">
        <v>13</v>
      </c>
      <c r="H1086">
        <v>10000061</v>
      </c>
      <c r="I1086" t="s">
        <v>28</v>
      </c>
      <c r="J1086">
        <v>37.700000000000003</v>
      </c>
    </row>
    <row r="1087" spans="1:10" x14ac:dyDescent="0.2">
      <c r="A1087" t="s">
        <v>90</v>
      </c>
      <c r="B1087" s="1">
        <v>42824</v>
      </c>
      <c r="C1087" t="s">
        <v>22</v>
      </c>
      <c r="D1087" t="s">
        <v>33</v>
      </c>
      <c r="E1087">
        <v>1000000031</v>
      </c>
      <c r="F1087" t="s">
        <v>32</v>
      </c>
      <c r="G1087" s="2" t="s">
        <v>13</v>
      </c>
      <c r="H1087">
        <v>10000061</v>
      </c>
      <c r="I1087" t="s">
        <v>28</v>
      </c>
      <c r="J1087">
        <v>38.9</v>
      </c>
    </row>
    <row r="1088" spans="1:10" x14ac:dyDescent="0.2">
      <c r="A1088" t="s">
        <v>90</v>
      </c>
      <c r="B1088" s="1">
        <v>42824</v>
      </c>
      <c r="C1088" t="s">
        <v>22</v>
      </c>
      <c r="D1088" t="s">
        <v>33</v>
      </c>
      <c r="E1088">
        <v>1000000031</v>
      </c>
      <c r="F1088" t="s">
        <v>32</v>
      </c>
      <c r="G1088" s="2" t="s">
        <v>13</v>
      </c>
      <c r="H1088">
        <v>10000078</v>
      </c>
      <c r="I1088" t="s">
        <v>30</v>
      </c>
      <c r="J1088">
        <v>19</v>
      </c>
    </row>
    <row r="1089" spans="1:10" x14ac:dyDescent="0.2">
      <c r="A1089" t="s">
        <v>90</v>
      </c>
      <c r="B1089" s="1">
        <v>42824</v>
      </c>
      <c r="C1089" t="s">
        <v>22</v>
      </c>
      <c r="D1089" t="s">
        <v>61</v>
      </c>
      <c r="E1089">
        <v>1000000579</v>
      </c>
      <c r="F1089" t="s">
        <v>60</v>
      </c>
      <c r="G1089" s="2" t="s">
        <v>13</v>
      </c>
      <c r="H1089">
        <v>10000182</v>
      </c>
      <c r="I1089" t="s">
        <v>31</v>
      </c>
      <c r="J1089">
        <v>32.5</v>
      </c>
    </row>
    <row r="1090" spans="1:10" x14ac:dyDescent="0.2">
      <c r="A1090" t="s">
        <v>90</v>
      </c>
      <c r="B1090" s="1">
        <v>42824</v>
      </c>
      <c r="C1090" t="s">
        <v>22</v>
      </c>
      <c r="D1090" t="s">
        <v>35</v>
      </c>
      <c r="E1090">
        <v>1000000047</v>
      </c>
      <c r="F1090" t="s">
        <v>34</v>
      </c>
      <c r="G1090" s="2" t="s">
        <v>13</v>
      </c>
      <c r="H1090">
        <v>10000064</v>
      </c>
      <c r="I1090" t="s">
        <v>53</v>
      </c>
      <c r="J1090">
        <v>5.5</v>
      </c>
    </row>
    <row r="1091" spans="1:10" x14ac:dyDescent="0.2">
      <c r="A1091" t="s">
        <v>90</v>
      </c>
      <c r="B1091" s="1">
        <v>42824</v>
      </c>
      <c r="C1091" t="s">
        <v>22</v>
      </c>
      <c r="D1091" t="s">
        <v>35</v>
      </c>
      <c r="E1091">
        <v>1000000047</v>
      </c>
      <c r="F1091" t="s">
        <v>34</v>
      </c>
      <c r="G1091" s="2" t="s">
        <v>13</v>
      </c>
      <c r="H1091">
        <v>10000078</v>
      </c>
      <c r="I1091" t="s">
        <v>30</v>
      </c>
      <c r="J1091">
        <v>17</v>
      </c>
    </row>
    <row r="1092" spans="1:10" x14ac:dyDescent="0.2">
      <c r="A1092" t="s">
        <v>90</v>
      </c>
      <c r="B1092" s="1">
        <v>42824</v>
      </c>
      <c r="C1092" t="s">
        <v>22</v>
      </c>
      <c r="D1092" t="s">
        <v>35</v>
      </c>
      <c r="E1092">
        <v>1000000047</v>
      </c>
      <c r="F1092" t="s">
        <v>34</v>
      </c>
      <c r="G1092" s="2" t="s">
        <v>13</v>
      </c>
      <c r="H1092">
        <v>10000078</v>
      </c>
      <c r="I1092" t="s">
        <v>30</v>
      </c>
      <c r="J1092">
        <v>18.5</v>
      </c>
    </row>
    <row r="1093" spans="1:10" x14ac:dyDescent="0.2">
      <c r="A1093" t="s">
        <v>90</v>
      </c>
      <c r="B1093" s="1">
        <v>42824</v>
      </c>
      <c r="C1093" t="s">
        <v>22</v>
      </c>
      <c r="D1093" t="s">
        <v>35</v>
      </c>
      <c r="E1093">
        <v>1000000047</v>
      </c>
      <c r="F1093" t="s">
        <v>34</v>
      </c>
      <c r="G1093" s="2" t="s">
        <v>13</v>
      </c>
      <c r="H1093">
        <v>10000131</v>
      </c>
      <c r="I1093" t="s">
        <v>38</v>
      </c>
      <c r="J1093">
        <v>9.6999999999999993</v>
      </c>
    </row>
    <row r="1094" spans="1:10" x14ac:dyDescent="0.2">
      <c r="A1094" t="s">
        <v>90</v>
      </c>
      <c r="B1094" s="1">
        <v>42824</v>
      </c>
      <c r="C1094" t="s">
        <v>22</v>
      </c>
      <c r="D1094" t="s">
        <v>35</v>
      </c>
      <c r="E1094">
        <v>1000000047</v>
      </c>
      <c r="F1094" t="s">
        <v>34</v>
      </c>
      <c r="G1094" s="2" t="s">
        <v>13</v>
      </c>
      <c r="H1094">
        <v>10000131</v>
      </c>
      <c r="I1094" t="s">
        <v>38</v>
      </c>
      <c r="J1094">
        <v>18.5</v>
      </c>
    </row>
    <row r="1095" spans="1:10" x14ac:dyDescent="0.2">
      <c r="A1095" t="s">
        <v>90</v>
      </c>
      <c r="B1095" s="1">
        <v>42825</v>
      </c>
      <c r="C1095" t="s">
        <v>9</v>
      </c>
      <c r="D1095" t="s">
        <v>15</v>
      </c>
      <c r="E1095">
        <v>1000002981</v>
      </c>
      <c r="F1095" t="s">
        <v>62</v>
      </c>
      <c r="G1095" s="2" t="s">
        <v>13</v>
      </c>
      <c r="H1095">
        <v>10000064</v>
      </c>
      <c r="I1095" t="s">
        <v>53</v>
      </c>
      <c r="J1095">
        <v>2.5</v>
      </c>
    </row>
    <row r="1096" spans="1:10" x14ac:dyDescent="0.2">
      <c r="A1096" t="s">
        <v>90</v>
      </c>
      <c r="B1096" s="1">
        <v>42825</v>
      </c>
      <c r="C1096" t="s">
        <v>9</v>
      </c>
      <c r="D1096" t="s">
        <v>15</v>
      </c>
      <c r="E1096">
        <v>1000002985</v>
      </c>
      <c r="F1096" t="s">
        <v>47</v>
      </c>
      <c r="G1096" s="2" t="s">
        <v>13</v>
      </c>
      <c r="H1096">
        <v>10000211</v>
      </c>
      <c r="I1096" t="s">
        <v>11</v>
      </c>
      <c r="J1096">
        <v>55</v>
      </c>
    </row>
    <row r="1097" spans="1:10" x14ac:dyDescent="0.2">
      <c r="A1097" t="s">
        <v>90</v>
      </c>
      <c r="B1097" s="1">
        <v>42825</v>
      </c>
      <c r="C1097" t="s">
        <v>9</v>
      </c>
      <c r="D1097" t="s">
        <v>57</v>
      </c>
      <c r="E1097">
        <v>1000001502</v>
      </c>
      <c r="F1097" t="s">
        <v>56</v>
      </c>
      <c r="G1097" s="2" t="s">
        <v>13</v>
      </c>
      <c r="H1097">
        <v>10000211</v>
      </c>
      <c r="I1097" t="s">
        <v>11</v>
      </c>
      <c r="J1097">
        <v>22.2</v>
      </c>
    </row>
    <row r="1098" spans="1:10" x14ac:dyDescent="0.2">
      <c r="A1098" t="s">
        <v>90</v>
      </c>
      <c r="B1098" s="1">
        <v>42825</v>
      </c>
      <c r="C1098" t="s">
        <v>9</v>
      </c>
      <c r="D1098" t="s">
        <v>17</v>
      </c>
      <c r="E1098">
        <v>1000000059</v>
      </c>
      <c r="F1098" t="s">
        <v>55</v>
      </c>
      <c r="G1098" s="2" t="s">
        <v>13</v>
      </c>
      <c r="H1098">
        <v>10000064</v>
      </c>
      <c r="I1098" t="s">
        <v>53</v>
      </c>
      <c r="J1098">
        <v>48.4</v>
      </c>
    </row>
    <row r="1099" spans="1:10" x14ac:dyDescent="0.2">
      <c r="A1099" t="s">
        <v>90</v>
      </c>
      <c r="B1099" s="1">
        <v>42825</v>
      </c>
      <c r="C1099" t="s">
        <v>9</v>
      </c>
      <c r="D1099" t="s">
        <v>17</v>
      </c>
      <c r="E1099">
        <v>1000000059</v>
      </c>
      <c r="F1099" t="s">
        <v>55</v>
      </c>
      <c r="G1099" s="2" t="s">
        <v>13</v>
      </c>
      <c r="H1099">
        <v>10000078</v>
      </c>
      <c r="I1099" t="s">
        <v>30</v>
      </c>
      <c r="J1099">
        <v>73.8</v>
      </c>
    </row>
    <row r="1100" spans="1:10" x14ac:dyDescent="0.2">
      <c r="A1100" t="s">
        <v>90</v>
      </c>
      <c r="B1100" s="1">
        <v>42825</v>
      </c>
      <c r="C1100" t="s">
        <v>9</v>
      </c>
      <c r="D1100" t="s">
        <v>17</v>
      </c>
      <c r="E1100">
        <v>1000000059</v>
      </c>
      <c r="F1100" t="s">
        <v>55</v>
      </c>
      <c r="G1100" s="2" t="s">
        <v>13</v>
      </c>
      <c r="H1100">
        <v>10000078</v>
      </c>
      <c r="I1100" t="s">
        <v>30</v>
      </c>
      <c r="J1100">
        <v>21.6</v>
      </c>
    </row>
    <row r="1101" spans="1:10" x14ac:dyDescent="0.2">
      <c r="A1101" t="s">
        <v>90</v>
      </c>
      <c r="B1101" s="1">
        <v>42825</v>
      </c>
      <c r="C1101" t="s">
        <v>9</v>
      </c>
      <c r="D1101" t="s">
        <v>17</v>
      </c>
      <c r="E1101">
        <v>1000000059</v>
      </c>
      <c r="F1101" t="s">
        <v>55</v>
      </c>
      <c r="G1101" s="2" t="s">
        <v>13</v>
      </c>
      <c r="H1101">
        <v>10000136</v>
      </c>
      <c r="I1101" t="s">
        <v>40</v>
      </c>
      <c r="J1101">
        <v>2.8</v>
      </c>
    </row>
    <row r="1102" spans="1:10" x14ac:dyDescent="0.2">
      <c r="A1102" t="s">
        <v>90</v>
      </c>
      <c r="B1102" s="1">
        <v>42825</v>
      </c>
      <c r="C1102" t="s">
        <v>9</v>
      </c>
      <c r="D1102" t="s">
        <v>17</v>
      </c>
      <c r="E1102">
        <v>1000000059</v>
      </c>
      <c r="F1102" t="s">
        <v>55</v>
      </c>
      <c r="G1102" s="2" t="s">
        <v>13</v>
      </c>
      <c r="H1102">
        <v>10000211</v>
      </c>
      <c r="I1102" t="s">
        <v>11</v>
      </c>
      <c r="J1102">
        <v>5.5</v>
      </c>
    </row>
    <row r="1103" spans="1:10" x14ac:dyDescent="0.2">
      <c r="A1103" t="s">
        <v>90</v>
      </c>
      <c r="B1103" s="1">
        <v>42825</v>
      </c>
      <c r="C1103" t="s">
        <v>9</v>
      </c>
      <c r="D1103" t="s">
        <v>17</v>
      </c>
      <c r="E1103">
        <v>1000001649</v>
      </c>
      <c r="F1103" t="s">
        <v>16</v>
      </c>
      <c r="G1103" s="2" t="s">
        <v>13</v>
      </c>
      <c r="H1103">
        <v>10000131</v>
      </c>
      <c r="I1103" t="s">
        <v>38</v>
      </c>
      <c r="J1103">
        <v>81.400000000000006</v>
      </c>
    </row>
    <row r="1104" spans="1:10" x14ac:dyDescent="0.2">
      <c r="A1104" t="s">
        <v>90</v>
      </c>
      <c r="B1104" s="1">
        <v>42825</v>
      </c>
      <c r="C1104" t="s">
        <v>9</v>
      </c>
      <c r="D1104" t="s">
        <v>17</v>
      </c>
      <c r="E1104">
        <v>1000001649</v>
      </c>
      <c r="F1104" t="s">
        <v>16</v>
      </c>
      <c r="G1104" s="2" t="s">
        <v>13</v>
      </c>
      <c r="H1104">
        <v>10000211</v>
      </c>
      <c r="I1104" t="s">
        <v>11</v>
      </c>
      <c r="J1104">
        <v>84.2</v>
      </c>
    </row>
    <row r="1105" spans="1:10" x14ac:dyDescent="0.2">
      <c r="A1105" t="s">
        <v>90</v>
      </c>
      <c r="B1105" s="1">
        <v>42825</v>
      </c>
      <c r="C1105" t="s">
        <v>22</v>
      </c>
      <c r="D1105" t="s">
        <v>46</v>
      </c>
      <c r="E1105">
        <v>1000001133</v>
      </c>
      <c r="F1105" t="s">
        <v>45</v>
      </c>
      <c r="G1105" s="2" t="s">
        <v>13</v>
      </c>
      <c r="H1105">
        <v>10000131</v>
      </c>
      <c r="I1105" t="s">
        <v>38</v>
      </c>
      <c r="J1105">
        <v>13.8</v>
      </c>
    </row>
    <row r="1106" spans="1:10" x14ac:dyDescent="0.2">
      <c r="A1106" t="s">
        <v>90</v>
      </c>
      <c r="B1106" s="1">
        <v>42825</v>
      </c>
      <c r="C1106" t="s">
        <v>22</v>
      </c>
      <c r="D1106" t="s">
        <v>49</v>
      </c>
      <c r="E1106">
        <v>1000000020</v>
      </c>
      <c r="F1106" t="s">
        <v>73</v>
      </c>
      <c r="G1106" s="2" t="s">
        <v>13</v>
      </c>
      <c r="H1106">
        <v>10000078</v>
      </c>
      <c r="I1106" t="s">
        <v>30</v>
      </c>
      <c r="J1106">
        <v>38.1</v>
      </c>
    </row>
    <row r="1107" spans="1:10" x14ac:dyDescent="0.2">
      <c r="A1107" t="s">
        <v>90</v>
      </c>
      <c r="B1107" s="1">
        <v>42825</v>
      </c>
      <c r="C1107" t="s">
        <v>22</v>
      </c>
      <c r="D1107" t="s">
        <v>49</v>
      </c>
      <c r="E1107">
        <v>1000000020</v>
      </c>
      <c r="F1107" t="s">
        <v>73</v>
      </c>
      <c r="G1107" s="2" t="s">
        <v>13</v>
      </c>
      <c r="H1107">
        <v>10000078</v>
      </c>
      <c r="I1107" t="s">
        <v>30</v>
      </c>
      <c r="J1107">
        <v>37.799999999999997</v>
      </c>
    </row>
    <row r="1108" spans="1:10" x14ac:dyDescent="0.2">
      <c r="A1108" t="s">
        <v>90</v>
      </c>
      <c r="B1108" s="1">
        <v>42825</v>
      </c>
      <c r="C1108" t="s">
        <v>22</v>
      </c>
      <c r="D1108" t="s">
        <v>49</v>
      </c>
      <c r="E1108">
        <v>1000000020</v>
      </c>
      <c r="F1108" t="s">
        <v>73</v>
      </c>
      <c r="G1108" s="2" t="s">
        <v>13</v>
      </c>
      <c r="H1108">
        <v>10000078</v>
      </c>
      <c r="I1108" t="s">
        <v>30</v>
      </c>
      <c r="J1108">
        <v>39.6</v>
      </c>
    </row>
    <row r="1109" spans="1:10" x14ac:dyDescent="0.2">
      <c r="A1109" t="s">
        <v>90</v>
      </c>
      <c r="B1109" s="1">
        <v>42825</v>
      </c>
      <c r="C1109" t="s">
        <v>22</v>
      </c>
      <c r="D1109" t="s">
        <v>49</v>
      </c>
      <c r="E1109">
        <v>1000000020</v>
      </c>
      <c r="F1109" t="s">
        <v>73</v>
      </c>
      <c r="G1109" s="2" t="s">
        <v>13</v>
      </c>
      <c r="H1109">
        <v>10000136</v>
      </c>
      <c r="I1109" t="s">
        <v>40</v>
      </c>
      <c r="J1109">
        <v>48.5</v>
      </c>
    </row>
    <row r="1110" spans="1:10" x14ac:dyDescent="0.2">
      <c r="A1110" t="s">
        <v>90</v>
      </c>
      <c r="B1110" s="1">
        <v>42825</v>
      </c>
      <c r="C1110" t="s">
        <v>22</v>
      </c>
      <c r="D1110" t="s">
        <v>49</v>
      </c>
      <c r="E1110">
        <v>1000000020</v>
      </c>
      <c r="F1110" t="s">
        <v>73</v>
      </c>
      <c r="G1110" s="2" t="s">
        <v>13</v>
      </c>
      <c r="H1110">
        <v>20000099</v>
      </c>
      <c r="I1110" t="s">
        <v>20</v>
      </c>
      <c r="J1110">
        <v>41.4</v>
      </c>
    </row>
    <row r="1111" spans="1:10" x14ac:dyDescent="0.2">
      <c r="A1111" t="s">
        <v>90</v>
      </c>
      <c r="B1111" s="1">
        <v>42825</v>
      </c>
      <c r="C1111" t="s">
        <v>22</v>
      </c>
      <c r="D1111" t="s">
        <v>69</v>
      </c>
      <c r="E1111">
        <v>1000000129</v>
      </c>
      <c r="F1111" t="s">
        <v>70</v>
      </c>
      <c r="G1111" s="2" t="s">
        <v>13</v>
      </c>
      <c r="H1111">
        <v>10000078</v>
      </c>
      <c r="I1111" t="s">
        <v>30</v>
      </c>
      <c r="J1111">
        <v>11.4</v>
      </c>
    </row>
    <row r="1112" spans="1:10" x14ac:dyDescent="0.2">
      <c r="A1112" t="s">
        <v>90</v>
      </c>
      <c r="B1112" s="1">
        <v>42825</v>
      </c>
      <c r="C1112" t="s">
        <v>22</v>
      </c>
      <c r="D1112" t="s">
        <v>69</v>
      </c>
      <c r="E1112">
        <v>1000000129</v>
      </c>
      <c r="F1112" t="s">
        <v>70</v>
      </c>
      <c r="G1112" s="2" t="s">
        <v>13</v>
      </c>
      <c r="H1112">
        <v>10000131</v>
      </c>
      <c r="I1112" t="s">
        <v>38</v>
      </c>
      <c r="J1112">
        <v>37</v>
      </c>
    </row>
    <row r="1113" spans="1:10" x14ac:dyDescent="0.2">
      <c r="A1113" t="s">
        <v>90</v>
      </c>
      <c r="B1113" s="1">
        <v>42825</v>
      </c>
      <c r="C1113" t="s">
        <v>22</v>
      </c>
      <c r="D1113" t="s">
        <v>69</v>
      </c>
      <c r="E1113">
        <v>1000000129</v>
      </c>
      <c r="F1113" t="s">
        <v>70</v>
      </c>
      <c r="G1113" s="2" t="s">
        <v>13</v>
      </c>
      <c r="H1113">
        <v>10000131</v>
      </c>
      <c r="I1113" t="s">
        <v>38</v>
      </c>
      <c r="J1113">
        <v>13.9</v>
      </c>
    </row>
    <row r="1114" spans="1:10" x14ac:dyDescent="0.2">
      <c r="A1114" t="s">
        <v>90</v>
      </c>
      <c r="B1114" s="1">
        <v>42825</v>
      </c>
      <c r="C1114" t="s">
        <v>22</v>
      </c>
      <c r="D1114" t="s">
        <v>69</v>
      </c>
      <c r="E1114">
        <v>1000000129</v>
      </c>
      <c r="F1114" t="s">
        <v>70</v>
      </c>
      <c r="G1114" s="2" t="s">
        <v>13</v>
      </c>
      <c r="H1114">
        <v>20000018</v>
      </c>
      <c r="I1114" t="s">
        <v>81</v>
      </c>
      <c r="J1114">
        <v>1.8</v>
      </c>
    </row>
    <row r="1115" spans="1:10" x14ac:dyDescent="0.2">
      <c r="A1115" t="s">
        <v>90</v>
      </c>
      <c r="B1115" s="1">
        <v>42825</v>
      </c>
      <c r="C1115" t="s">
        <v>22</v>
      </c>
      <c r="D1115" t="s">
        <v>29</v>
      </c>
      <c r="E1115">
        <v>1000000028</v>
      </c>
      <c r="F1115" t="s">
        <v>27</v>
      </c>
      <c r="G1115" s="2" t="s">
        <v>13</v>
      </c>
      <c r="H1115">
        <v>10000061</v>
      </c>
      <c r="I1115" t="s">
        <v>28</v>
      </c>
      <c r="J1115">
        <v>29.4</v>
      </c>
    </row>
    <row r="1116" spans="1:10" x14ac:dyDescent="0.2">
      <c r="A1116" t="s">
        <v>90</v>
      </c>
      <c r="B1116" s="1">
        <v>42825</v>
      </c>
      <c r="C1116" t="s">
        <v>22</v>
      </c>
      <c r="D1116" t="s">
        <v>25</v>
      </c>
      <c r="E1116">
        <v>1000003183</v>
      </c>
      <c r="F1116" t="s">
        <v>23</v>
      </c>
      <c r="G1116" s="2" t="s">
        <v>13</v>
      </c>
      <c r="H1116">
        <v>10000182</v>
      </c>
      <c r="I1116" t="s">
        <v>31</v>
      </c>
      <c r="J1116">
        <v>9.5</v>
      </c>
    </row>
    <row r="1117" spans="1:10" x14ac:dyDescent="0.2">
      <c r="A1117" t="s">
        <v>90</v>
      </c>
      <c r="B1117" s="1">
        <v>42825</v>
      </c>
      <c r="C1117" t="s">
        <v>22</v>
      </c>
      <c r="D1117" t="s">
        <v>61</v>
      </c>
      <c r="E1117">
        <v>1000000579</v>
      </c>
      <c r="F1117" t="s">
        <v>60</v>
      </c>
      <c r="G1117" s="2" t="s">
        <v>13</v>
      </c>
      <c r="H1117">
        <v>10000131</v>
      </c>
      <c r="I1117" t="s">
        <v>38</v>
      </c>
      <c r="J1117">
        <v>4.9000000000000004</v>
      </c>
    </row>
    <row r="1118" spans="1:10" x14ac:dyDescent="0.2">
      <c r="A1118" t="s">
        <v>90</v>
      </c>
      <c r="B1118" s="1">
        <v>42825</v>
      </c>
      <c r="C1118" t="s">
        <v>22</v>
      </c>
      <c r="D1118" t="s">
        <v>61</v>
      </c>
      <c r="E1118">
        <v>1000000579</v>
      </c>
      <c r="F1118" t="s">
        <v>60</v>
      </c>
      <c r="G1118" s="2" t="s">
        <v>13</v>
      </c>
      <c r="H1118">
        <v>10000211</v>
      </c>
      <c r="I1118" t="s">
        <v>11</v>
      </c>
      <c r="J1118">
        <v>2.8</v>
      </c>
    </row>
    <row r="1119" spans="1:10" x14ac:dyDescent="0.2">
      <c r="A1119" t="s">
        <v>90</v>
      </c>
      <c r="B1119" s="1">
        <v>42825</v>
      </c>
      <c r="C1119" t="s">
        <v>22</v>
      </c>
      <c r="D1119" t="s">
        <v>61</v>
      </c>
      <c r="E1119">
        <v>1000000579</v>
      </c>
      <c r="F1119" t="s">
        <v>60</v>
      </c>
      <c r="G1119" s="2" t="s">
        <v>13</v>
      </c>
      <c r="H1119">
        <v>20000099</v>
      </c>
      <c r="I1119" t="s">
        <v>20</v>
      </c>
      <c r="J1119">
        <v>9.8000000000000007</v>
      </c>
    </row>
    <row r="1120" spans="1:10" x14ac:dyDescent="0.2">
      <c r="A1120" t="s">
        <v>90</v>
      </c>
      <c r="B1120" s="1">
        <v>42826</v>
      </c>
      <c r="C1120" t="s">
        <v>9</v>
      </c>
      <c r="D1120" t="s">
        <v>15</v>
      </c>
      <c r="E1120">
        <v>1000002986</v>
      </c>
      <c r="F1120" t="s">
        <v>14</v>
      </c>
      <c r="G1120" s="2" t="s">
        <v>13</v>
      </c>
      <c r="H1120">
        <v>10000131</v>
      </c>
      <c r="I1120" t="s">
        <v>38</v>
      </c>
      <c r="J1120">
        <v>20.5</v>
      </c>
    </row>
    <row r="1121" spans="1:10" x14ac:dyDescent="0.2">
      <c r="A1121" t="s">
        <v>90</v>
      </c>
      <c r="B1121" s="1">
        <v>42826</v>
      </c>
      <c r="C1121" t="s">
        <v>22</v>
      </c>
      <c r="D1121" t="s">
        <v>46</v>
      </c>
      <c r="E1121">
        <v>1000001133</v>
      </c>
      <c r="F1121" t="s">
        <v>45</v>
      </c>
      <c r="G1121" s="2" t="s">
        <v>13</v>
      </c>
      <c r="H1121">
        <v>10000078</v>
      </c>
      <c r="I1121" t="s">
        <v>30</v>
      </c>
      <c r="J1121">
        <v>23.3</v>
      </c>
    </row>
    <row r="1122" spans="1:10" x14ac:dyDescent="0.2">
      <c r="A1122" t="s">
        <v>90</v>
      </c>
      <c r="B1122" s="1">
        <v>42826</v>
      </c>
      <c r="C1122" t="s">
        <v>22</v>
      </c>
      <c r="D1122" t="s">
        <v>46</v>
      </c>
      <c r="E1122">
        <v>1000001133</v>
      </c>
      <c r="F1122" t="s">
        <v>45</v>
      </c>
      <c r="G1122" s="2" t="s">
        <v>13</v>
      </c>
      <c r="H1122">
        <v>10000111</v>
      </c>
      <c r="I1122" t="s">
        <v>37</v>
      </c>
      <c r="J1122">
        <v>8.6</v>
      </c>
    </row>
    <row r="1123" spans="1:10" x14ac:dyDescent="0.2">
      <c r="A1123" t="s">
        <v>90</v>
      </c>
      <c r="B1123" s="1">
        <v>42826</v>
      </c>
      <c r="C1123" t="s">
        <v>22</v>
      </c>
      <c r="D1123" t="s">
        <v>46</v>
      </c>
      <c r="E1123">
        <v>1000001133</v>
      </c>
      <c r="F1123" t="s">
        <v>45</v>
      </c>
      <c r="G1123" s="2" t="s">
        <v>13</v>
      </c>
      <c r="H1123">
        <v>10000182</v>
      </c>
      <c r="I1123" t="s">
        <v>31</v>
      </c>
      <c r="J1123">
        <v>27.6</v>
      </c>
    </row>
    <row r="1124" spans="1:10" x14ac:dyDescent="0.2">
      <c r="A1124" t="s">
        <v>90</v>
      </c>
      <c r="B1124" s="1">
        <v>42826</v>
      </c>
      <c r="C1124" t="s">
        <v>22</v>
      </c>
      <c r="D1124" t="s">
        <v>29</v>
      </c>
      <c r="E1124">
        <v>1000000028</v>
      </c>
      <c r="F1124" t="s">
        <v>27</v>
      </c>
      <c r="G1124" s="2" t="s">
        <v>13</v>
      </c>
      <c r="H1124">
        <v>10000078</v>
      </c>
      <c r="I1124" t="s">
        <v>30</v>
      </c>
      <c r="J1124">
        <v>6.6</v>
      </c>
    </row>
    <row r="1125" spans="1:10" x14ac:dyDescent="0.2">
      <c r="A1125" t="s">
        <v>90</v>
      </c>
      <c r="B1125" s="1">
        <v>42826</v>
      </c>
      <c r="C1125" t="s">
        <v>22</v>
      </c>
      <c r="D1125" t="s">
        <v>29</v>
      </c>
      <c r="E1125">
        <v>1000000028</v>
      </c>
      <c r="F1125" t="s">
        <v>27</v>
      </c>
      <c r="G1125" s="2" t="s">
        <v>13</v>
      </c>
      <c r="H1125">
        <v>10000111</v>
      </c>
      <c r="I1125" t="s">
        <v>37</v>
      </c>
      <c r="J1125">
        <v>30.6</v>
      </c>
    </row>
    <row r="1126" spans="1:10" x14ac:dyDescent="0.2">
      <c r="A1126" t="s">
        <v>90</v>
      </c>
      <c r="B1126" s="1">
        <v>42826</v>
      </c>
      <c r="C1126" t="s">
        <v>22</v>
      </c>
      <c r="D1126" t="s">
        <v>29</v>
      </c>
      <c r="E1126">
        <v>1000000028</v>
      </c>
      <c r="F1126" t="s">
        <v>27</v>
      </c>
      <c r="G1126" s="2" t="s">
        <v>13</v>
      </c>
      <c r="H1126">
        <v>10000131</v>
      </c>
      <c r="I1126" t="s">
        <v>38</v>
      </c>
      <c r="J1126">
        <v>4.5999999999999996</v>
      </c>
    </row>
    <row r="1127" spans="1:10" x14ac:dyDescent="0.2">
      <c r="A1127" t="s">
        <v>90</v>
      </c>
      <c r="B1127" s="1">
        <v>42826</v>
      </c>
      <c r="C1127" t="s">
        <v>22</v>
      </c>
      <c r="D1127" t="s">
        <v>29</v>
      </c>
      <c r="E1127">
        <v>1000000054</v>
      </c>
      <c r="F1127" t="s">
        <v>36</v>
      </c>
      <c r="G1127" s="2" t="s">
        <v>13</v>
      </c>
      <c r="H1127">
        <v>10000111</v>
      </c>
      <c r="I1127" t="s">
        <v>37</v>
      </c>
      <c r="J1127">
        <v>67.2</v>
      </c>
    </row>
    <row r="1128" spans="1:10" x14ac:dyDescent="0.2">
      <c r="A1128" t="s">
        <v>90</v>
      </c>
      <c r="B1128" s="1">
        <v>42826</v>
      </c>
      <c r="C1128" t="s">
        <v>22</v>
      </c>
      <c r="D1128" t="s">
        <v>29</v>
      </c>
      <c r="E1128">
        <v>1000000054</v>
      </c>
      <c r="F1128" t="s">
        <v>36</v>
      </c>
      <c r="G1128" s="2" t="s">
        <v>13</v>
      </c>
      <c r="H1128">
        <v>10000111</v>
      </c>
      <c r="I1128" t="s">
        <v>37</v>
      </c>
      <c r="J1128">
        <v>8.6999999999999993</v>
      </c>
    </row>
    <row r="1129" spans="1:10" x14ac:dyDescent="0.2">
      <c r="A1129" t="s">
        <v>90</v>
      </c>
      <c r="B1129" s="1">
        <v>42826</v>
      </c>
      <c r="C1129" t="s">
        <v>22</v>
      </c>
      <c r="D1129" t="s">
        <v>29</v>
      </c>
      <c r="E1129">
        <v>1000000054</v>
      </c>
      <c r="F1129" t="s">
        <v>36</v>
      </c>
      <c r="G1129" s="2" t="s">
        <v>13</v>
      </c>
      <c r="H1129">
        <v>10000131</v>
      </c>
      <c r="I1129" t="s">
        <v>38</v>
      </c>
      <c r="J1129">
        <v>17.3</v>
      </c>
    </row>
    <row r="1130" spans="1:10" x14ac:dyDescent="0.2">
      <c r="A1130" t="s">
        <v>90</v>
      </c>
      <c r="B1130" s="1">
        <v>42826</v>
      </c>
      <c r="C1130" t="s">
        <v>22</v>
      </c>
      <c r="D1130" t="s">
        <v>29</v>
      </c>
      <c r="E1130">
        <v>1000000054</v>
      </c>
      <c r="F1130" t="s">
        <v>36</v>
      </c>
      <c r="G1130" s="2" t="s">
        <v>13</v>
      </c>
      <c r="H1130">
        <v>10000136</v>
      </c>
      <c r="I1130" t="s">
        <v>40</v>
      </c>
      <c r="J1130">
        <v>4.5</v>
      </c>
    </row>
    <row r="1131" spans="1:10" x14ac:dyDescent="0.2">
      <c r="A1131" t="s">
        <v>90</v>
      </c>
      <c r="B1131" s="1">
        <v>42826</v>
      </c>
      <c r="C1131" t="s">
        <v>22</v>
      </c>
      <c r="D1131" t="s">
        <v>35</v>
      </c>
      <c r="E1131">
        <v>1000000047</v>
      </c>
      <c r="F1131" t="s">
        <v>34</v>
      </c>
      <c r="G1131" s="2" t="s">
        <v>13</v>
      </c>
      <c r="H1131">
        <v>10000136</v>
      </c>
      <c r="I1131" t="s">
        <v>40</v>
      </c>
      <c r="J1131">
        <v>2.8</v>
      </c>
    </row>
    <row r="1132" spans="1:10" x14ac:dyDescent="0.2">
      <c r="A1132" t="s">
        <v>90</v>
      </c>
      <c r="B1132" s="1">
        <v>42827</v>
      </c>
      <c r="C1132" t="s">
        <v>9</v>
      </c>
      <c r="D1132" t="s">
        <v>72</v>
      </c>
      <c r="E1132">
        <v>1000000064</v>
      </c>
      <c r="F1132" t="s">
        <v>76</v>
      </c>
      <c r="G1132" s="2" t="s">
        <v>13</v>
      </c>
      <c r="H1132">
        <v>10000064</v>
      </c>
      <c r="I1132" t="s">
        <v>53</v>
      </c>
      <c r="J1132">
        <v>7</v>
      </c>
    </row>
    <row r="1133" spans="1:10" x14ac:dyDescent="0.2">
      <c r="A1133" t="s">
        <v>90</v>
      </c>
      <c r="B1133" s="1">
        <v>42827</v>
      </c>
      <c r="C1133" t="s">
        <v>9</v>
      </c>
      <c r="D1133" t="s">
        <v>59</v>
      </c>
      <c r="E1133">
        <v>1000000192</v>
      </c>
      <c r="F1133" t="s">
        <v>58</v>
      </c>
      <c r="G1133" s="2" t="s">
        <v>13</v>
      </c>
      <c r="H1133">
        <v>10000064</v>
      </c>
      <c r="I1133" t="s">
        <v>53</v>
      </c>
      <c r="J1133">
        <v>6.9</v>
      </c>
    </row>
    <row r="1134" spans="1:10" x14ac:dyDescent="0.2">
      <c r="A1134" t="s">
        <v>90</v>
      </c>
      <c r="B1134" s="1">
        <v>42830</v>
      </c>
      <c r="C1134" t="s">
        <v>43</v>
      </c>
      <c r="D1134" t="s">
        <v>78</v>
      </c>
      <c r="E1134">
        <v>1000003187</v>
      </c>
      <c r="F1134" t="s">
        <v>77</v>
      </c>
      <c r="G1134" s="2" t="s">
        <v>13</v>
      </c>
      <c r="H1134">
        <v>10000078</v>
      </c>
      <c r="I1134" t="s">
        <v>30</v>
      </c>
      <c r="J1134">
        <v>0</v>
      </c>
    </row>
    <row r="1135" spans="1:10" x14ac:dyDescent="0.2">
      <c r="A1135" t="s">
        <v>90</v>
      </c>
      <c r="B1135" s="1">
        <v>42830</v>
      </c>
      <c r="C1135" t="s">
        <v>43</v>
      </c>
      <c r="D1135" t="s">
        <v>78</v>
      </c>
      <c r="E1135">
        <v>1000003187</v>
      </c>
      <c r="F1135" t="s">
        <v>77</v>
      </c>
      <c r="G1135" s="2" t="s">
        <v>13</v>
      </c>
      <c r="H1135">
        <v>10000182</v>
      </c>
      <c r="I1135" t="s">
        <v>31</v>
      </c>
      <c r="J1135">
        <v>1</v>
      </c>
    </row>
    <row r="1136" spans="1:10" x14ac:dyDescent="0.2">
      <c r="A1136" t="s">
        <v>90</v>
      </c>
      <c r="B1136" s="1">
        <v>42830</v>
      </c>
      <c r="C1136" t="s">
        <v>22</v>
      </c>
      <c r="D1136" t="s">
        <v>46</v>
      </c>
      <c r="E1136">
        <v>1000001133</v>
      </c>
      <c r="F1136" t="s">
        <v>45</v>
      </c>
      <c r="G1136" s="2" t="s">
        <v>13</v>
      </c>
      <c r="H1136">
        <v>10000078</v>
      </c>
      <c r="I1136" t="s">
        <v>30</v>
      </c>
      <c r="J1136">
        <v>16.3</v>
      </c>
    </row>
    <row r="1137" spans="1:10" x14ac:dyDescent="0.2">
      <c r="A1137" t="s">
        <v>90</v>
      </c>
      <c r="B1137" s="1">
        <v>42830</v>
      </c>
      <c r="C1137" t="s">
        <v>22</v>
      </c>
      <c r="D1137" t="s">
        <v>64</v>
      </c>
      <c r="E1137">
        <v>1000002973</v>
      </c>
      <c r="F1137" t="s">
        <v>63</v>
      </c>
      <c r="G1137" s="2" t="s">
        <v>13</v>
      </c>
      <c r="H1137">
        <v>10000078</v>
      </c>
      <c r="I1137" t="s">
        <v>30</v>
      </c>
      <c r="J1137">
        <v>9.1</v>
      </c>
    </row>
    <row r="1138" spans="1:10" x14ac:dyDescent="0.2">
      <c r="A1138" t="s">
        <v>90</v>
      </c>
      <c r="B1138" s="1">
        <v>42830</v>
      </c>
      <c r="C1138" t="s">
        <v>22</v>
      </c>
      <c r="D1138" t="s">
        <v>64</v>
      </c>
      <c r="E1138">
        <v>1000002973</v>
      </c>
      <c r="F1138" t="s">
        <v>63</v>
      </c>
      <c r="G1138" s="2" t="s">
        <v>13</v>
      </c>
      <c r="H1138">
        <v>10000131</v>
      </c>
      <c r="I1138" t="s">
        <v>38</v>
      </c>
      <c r="J1138">
        <v>26.7</v>
      </c>
    </row>
    <row r="1139" spans="1:10" x14ac:dyDescent="0.2">
      <c r="A1139" t="s">
        <v>90</v>
      </c>
      <c r="B1139" s="1">
        <v>42830</v>
      </c>
      <c r="C1139" t="s">
        <v>22</v>
      </c>
      <c r="D1139" t="s">
        <v>29</v>
      </c>
      <c r="E1139">
        <v>1000000028</v>
      </c>
      <c r="F1139" t="s">
        <v>27</v>
      </c>
      <c r="G1139" s="2" t="s">
        <v>13</v>
      </c>
      <c r="H1139">
        <v>10000078</v>
      </c>
      <c r="I1139" t="s">
        <v>30</v>
      </c>
      <c r="J1139">
        <v>28.7</v>
      </c>
    </row>
    <row r="1140" spans="1:10" x14ac:dyDescent="0.2">
      <c r="A1140" t="s">
        <v>90</v>
      </c>
      <c r="B1140" s="1">
        <v>42830</v>
      </c>
      <c r="C1140" t="s">
        <v>22</v>
      </c>
      <c r="D1140" t="s">
        <v>29</v>
      </c>
      <c r="E1140">
        <v>1000000028</v>
      </c>
      <c r="F1140" t="s">
        <v>27</v>
      </c>
      <c r="G1140" s="2" t="s">
        <v>13</v>
      </c>
      <c r="H1140">
        <v>10000136</v>
      </c>
      <c r="I1140" t="s">
        <v>40</v>
      </c>
      <c r="J1140">
        <v>17.2</v>
      </c>
    </row>
    <row r="1141" spans="1:10" x14ac:dyDescent="0.2">
      <c r="A1141" t="s">
        <v>90</v>
      </c>
      <c r="B1141" s="1">
        <v>42830</v>
      </c>
      <c r="C1141" t="s">
        <v>22</v>
      </c>
      <c r="D1141" t="s">
        <v>29</v>
      </c>
      <c r="E1141">
        <v>1000000028</v>
      </c>
      <c r="F1141" t="s">
        <v>27</v>
      </c>
      <c r="G1141" s="2" t="s">
        <v>13</v>
      </c>
      <c r="H1141">
        <v>20000099</v>
      </c>
      <c r="I1141" t="s">
        <v>20</v>
      </c>
      <c r="J1141">
        <v>12.2</v>
      </c>
    </row>
    <row r="1142" spans="1:10" x14ac:dyDescent="0.2">
      <c r="A1142" t="s">
        <v>90</v>
      </c>
      <c r="B1142" s="1">
        <v>42830</v>
      </c>
      <c r="C1142" t="s">
        <v>22</v>
      </c>
      <c r="D1142" t="s">
        <v>29</v>
      </c>
      <c r="E1142">
        <v>1000000054</v>
      </c>
      <c r="F1142" t="s">
        <v>36</v>
      </c>
      <c r="G1142" s="2" t="s">
        <v>13</v>
      </c>
      <c r="H1142">
        <v>10000111</v>
      </c>
      <c r="I1142" t="s">
        <v>37</v>
      </c>
      <c r="J1142">
        <v>43.4</v>
      </c>
    </row>
    <row r="1143" spans="1:10" x14ac:dyDescent="0.2">
      <c r="A1143" t="s">
        <v>90</v>
      </c>
      <c r="B1143" s="1">
        <v>42830</v>
      </c>
      <c r="C1143" t="s">
        <v>22</v>
      </c>
      <c r="D1143" t="s">
        <v>29</v>
      </c>
      <c r="E1143">
        <v>1000000054</v>
      </c>
      <c r="F1143" t="s">
        <v>36</v>
      </c>
      <c r="G1143" s="2" t="s">
        <v>13</v>
      </c>
      <c r="H1143">
        <v>10000131</v>
      </c>
      <c r="I1143" t="s">
        <v>38</v>
      </c>
      <c r="J1143">
        <v>35.799999999999997</v>
      </c>
    </row>
    <row r="1144" spans="1:10" x14ac:dyDescent="0.2">
      <c r="A1144" t="s">
        <v>90</v>
      </c>
      <c r="B1144" s="1">
        <v>42830</v>
      </c>
      <c r="C1144" t="s">
        <v>22</v>
      </c>
      <c r="D1144" t="s">
        <v>29</v>
      </c>
      <c r="E1144">
        <v>1000000054</v>
      </c>
      <c r="F1144" t="s">
        <v>36</v>
      </c>
      <c r="G1144" s="2" t="s">
        <v>13</v>
      </c>
      <c r="H1144">
        <v>10000131</v>
      </c>
      <c r="I1144" t="s">
        <v>38</v>
      </c>
      <c r="J1144">
        <v>25.9</v>
      </c>
    </row>
    <row r="1145" spans="1:10" x14ac:dyDescent="0.2">
      <c r="A1145" t="s">
        <v>90</v>
      </c>
      <c r="B1145" s="1">
        <v>42830</v>
      </c>
      <c r="C1145" t="s">
        <v>22</v>
      </c>
      <c r="D1145" t="s">
        <v>29</v>
      </c>
      <c r="E1145">
        <v>1000000054</v>
      </c>
      <c r="F1145" t="s">
        <v>36</v>
      </c>
      <c r="G1145" s="2" t="s">
        <v>13</v>
      </c>
      <c r="H1145">
        <v>10000131</v>
      </c>
      <c r="I1145" t="s">
        <v>38</v>
      </c>
      <c r="J1145">
        <v>4.4000000000000004</v>
      </c>
    </row>
    <row r="1146" spans="1:10" x14ac:dyDescent="0.2">
      <c r="A1146" t="s">
        <v>90</v>
      </c>
      <c r="B1146" s="1">
        <v>42830</v>
      </c>
      <c r="C1146" t="s">
        <v>22</v>
      </c>
      <c r="D1146" t="s">
        <v>33</v>
      </c>
      <c r="E1146">
        <v>1000000031</v>
      </c>
      <c r="F1146" t="s">
        <v>32</v>
      </c>
      <c r="G1146" s="2" t="s">
        <v>13</v>
      </c>
      <c r="H1146">
        <v>10000182</v>
      </c>
      <c r="I1146" t="s">
        <v>31</v>
      </c>
      <c r="J1146">
        <v>34.9</v>
      </c>
    </row>
    <row r="1147" spans="1:10" x14ac:dyDescent="0.2">
      <c r="A1147" t="s">
        <v>90</v>
      </c>
      <c r="B1147" s="1">
        <v>42830</v>
      </c>
      <c r="C1147" t="s">
        <v>22</v>
      </c>
      <c r="D1147" t="s">
        <v>35</v>
      </c>
      <c r="E1147">
        <v>1000000047</v>
      </c>
      <c r="F1147" t="s">
        <v>34</v>
      </c>
      <c r="G1147" s="2" t="s">
        <v>13</v>
      </c>
      <c r="H1147">
        <v>10000078</v>
      </c>
      <c r="I1147" t="s">
        <v>30</v>
      </c>
      <c r="J1147">
        <v>34.700000000000003</v>
      </c>
    </row>
    <row r="1148" spans="1:10" x14ac:dyDescent="0.2">
      <c r="A1148" t="s">
        <v>90</v>
      </c>
      <c r="B1148" s="1">
        <v>42831</v>
      </c>
      <c r="C1148" t="s">
        <v>43</v>
      </c>
      <c r="D1148" t="s">
        <v>42</v>
      </c>
      <c r="E1148">
        <v>1000000931</v>
      </c>
      <c r="F1148" t="s">
        <v>41</v>
      </c>
      <c r="G1148" s="2" t="s">
        <v>13</v>
      </c>
      <c r="H1148">
        <v>10000078</v>
      </c>
      <c r="I1148" t="s">
        <v>30</v>
      </c>
      <c r="J1148">
        <v>11.2</v>
      </c>
    </row>
    <row r="1149" spans="1:10" x14ac:dyDescent="0.2">
      <c r="A1149" t="s">
        <v>90</v>
      </c>
      <c r="B1149" s="1">
        <v>42831</v>
      </c>
      <c r="C1149" t="s">
        <v>43</v>
      </c>
      <c r="D1149" t="s">
        <v>42</v>
      </c>
      <c r="E1149">
        <v>1000000931</v>
      </c>
      <c r="F1149" t="s">
        <v>41</v>
      </c>
      <c r="G1149" s="2" t="s">
        <v>13</v>
      </c>
      <c r="H1149">
        <v>10000131</v>
      </c>
      <c r="I1149" t="s">
        <v>38</v>
      </c>
      <c r="J1149">
        <v>18</v>
      </c>
    </row>
    <row r="1150" spans="1:10" x14ac:dyDescent="0.2">
      <c r="A1150" t="s">
        <v>90</v>
      </c>
      <c r="B1150" s="1">
        <v>42831</v>
      </c>
      <c r="C1150" t="s">
        <v>43</v>
      </c>
      <c r="D1150" t="s">
        <v>42</v>
      </c>
      <c r="E1150">
        <v>1000000931</v>
      </c>
      <c r="F1150" t="s">
        <v>41</v>
      </c>
      <c r="G1150" s="2" t="s">
        <v>13</v>
      </c>
      <c r="H1150">
        <v>20000099</v>
      </c>
      <c r="I1150" t="s">
        <v>20</v>
      </c>
      <c r="J1150">
        <v>7</v>
      </c>
    </row>
    <row r="1151" spans="1:10" x14ac:dyDescent="0.2">
      <c r="A1151" t="s">
        <v>90</v>
      </c>
      <c r="B1151" s="1">
        <v>42831</v>
      </c>
      <c r="C1151" t="s">
        <v>9</v>
      </c>
      <c r="D1151" t="s">
        <v>75</v>
      </c>
      <c r="E1151">
        <v>1000000281</v>
      </c>
      <c r="F1151" t="s">
        <v>74</v>
      </c>
      <c r="G1151" s="2" t="s">
        <v>13</v>
      </c>
      <c r="H1151">
        <v>20000099</v>
      </c>
      <c r="I1151" t="s">
        <v>20</v>
      </c>
      <c r="J1151">
        <v>80.5</v>
      </c>
    </row>
    <row r="1152" spans="1:10" x14ac:dyDescent="0.2">
      <c r="A1152" t="s">
        <v>90</v>
      </c>
      <c r="B1152" s="1">
        <v>42831</v>
      </c>
      <c r="C1152" t="s">
        <v>22</v>
      </c>
      <c r="D1152" t="s">
        <v>46</v>
      </c>
      <c r="E1152">
        <v>1000001133</v>
      </c>
      <c r="F1152" t="s">
        <v>45</v>
      </c>
      <c r="G1152" s="2" t="s">
        <v>13</v>
      </c>
      <c r="H1152">
        <v>10000111</v>
      </c>
      <c r="I1152" t="s">
        <v>37</v>
      </c>
      <c r="J1152">
        <v>21.8</v>
      </c>
    </row>
    <row r="1153" spans="1:10" x14ac:dyDescent="0.2">
      <c r="A1153" t="s">
        <v>90</v>
      </c>
      <c r="B1153" s="1">
        <v>42831</v>
      </c>
      <c r="C1153" t="s">
        <v>22</v>
      </c>
      <c r="D1153" t="s">
        <v>69</v>
      </c>
      <c r="E1153">
        <v>1000003349</v>
      </c>
      <c r="F1153" t="s">
        <v>68</v>
      </c>
      <c r="G1153" s="2" t="s">
        <v>13</v>
      </c>
      <c r="H1153">
        <v>20000099</v>
      </c>
      <c r="I1153" t="s">
        <v>20</v>
      </c>
      <c r="J1153">
        <v>0</v>
      </c>
    </row>
    <row r="1154" spans="1:10" x14ac:dyDescent="0.2">
      <c r="A1154" t="s">
        <v>90</v>
      </c>
      <c r="B1154" s="1">
        <v>42831</v>
      </c>
      <c r="C1154" t="s">
        <v>22</v>
      </c>
      <c r="D1154" t="s">
        <v>29</v>
      </c>
      <c r="E1154">
        <v>1000000054</v>
      </c>
      <c r="F1154" t="s">
        <v>36</v>
      </c>
      <c r="G1154" s="2" t="s">
        <v>13</v>
      </c>
      <c r="H1154">
        <v>10000172</v>
      </c>
      <c r="I1154" t="s">
        <v>18</v>
      </c>
      <c r="J1154">
        <v>66.3</v>
      </c>
    </row>
    <row r="1155" spans="1:10" x14ac:dyDescent="0.2">
      <c r="A1155" t="s">
        <v>90</v>
      </c>
      <c r="B1155" s="1">
        <v>42831</v>
      </c>
      <c r="C1155" t="s">
        <v>22</v>
      </c>
      <c r="D1155" t="s">
        <v>29</v>
      </c>
      <c r="E1155">
        <v>1000000054</v>
      </c>
      <c r="F1155" t="s">
        <v>36</v>
      </c>
      <c r="G1155" s="2" t="s">
        <v>13</v>
      </c>
      <c r="H1155">
        <v>10000172</v>
      </c>
      <c r="I1155" t="s">
        <v>18</v>
      </c>
      <c r="J1155">
        <v>30.5</v>
      </c>
    </row>
    <row r="1156" spans="1:10" x14ac:dyDescent="0.2">
      <c r="A1156" t="s">
        <v>90</v>
      </c>
      <c r="B1156" s="1">
        <v>42831</v>
      </c>
      <c r="C1156" t="s">
        <v>22</v>
      </c>
      <c r="D1156" t="s">
        <v>29</v>
      </c>
      <c r="E1156">
        <v>1000000101</v>
      </c>
      <c r="F1156" t="s">
        <v>39</v>
      </c>
      <c r="G1156" s="2" t="s">
        <v>13</v>
      </c>
      <c r="H1156">
        <v>10000182</v>
      </c>
      <c r="I1156" t="s">
        <v>31</v>
      </c>
      <c r="J1156">
        <v>27.7</v>
      </c>
    </row>
    <row r="1157" spans="1:10" x14ac:dyDescent="0.2">
      <c r="A1157" t="s">
        <v>90</v>
      </c>
      <c r="B1157" s="1">
        <v>42832</v>
      </c>
      <c r="C1157" t="s">
        <v>43</v>
      </c>
      <c r="D1157" t="s">
        <v>80</v>
      </c>
      <c r="E1157">
        <v>1000003498</v>
      </c>
      <c r="F1157" t="s">
        <v>79</v>
      </c>
      <c r="G1157" s="2" t="s">
        <v>13</v>
      </c>
      <c r="H1157">
        <v>10000064</v>
      </c>
      <c r="I1157" t="s">
        <v>53</v>
      </c>
      <c r="J1157">
        <v>5</v>
      </c>
    </row>
    <row r="1158" spans="1:10" x14ac:dyDescent="0.2">
      <c r="A1158" t="s">
        <v>90</v>
      </c>
      <c r="B1158" s="1">
        <v>42832</v>
      </c>
      <c r="C1158" t="s">
        <v>43</v>
      </c>
      <c r="D1158" t="s">
        <v>80</v>
      </c>
      <c r="E1158">
        <v>1000003498</v>
      </c>
      <c r="F1158" t="s">
        <v>79</v>
      </c>
      <c r="G1158" s="2" t="s">
        <v>13</v>
      </c>
      <c r="H1158">
        <v>10000131</v>
      </c>
      <c r="I1158" t="s">
        <v>38</v>
      </c>
      <c r="J1158">
        <v>6.5</v>
      </c>
    </row>
    <row r="1159" spans="1:10" x14ac:dyDescent="0.2">
      <c r="A1159" t="s">
        <v>90</v>
      </c>
      <c r="B1159" s="1">
        <v>42832</v>
      </c>
      <c r="C1159" t="s">
        <v>43</v>
      </c>
      <c r="D1159" t="s">
        <v>78</v>
      </c>
      <c r="E1159">
        <v>1000003187</v>
      </c>
      <c r="F1159" t="s">
        <v>77</v>
      </c>
      <c r="G1159" s="2" t="s">
        <v>13</v>
      </c>
      <c r="H1159">
        <v>10000078</v>
      </c>
      <c r="I1159" t="s">
        <v>30</v>
      </c>
      <c r="J1159">
        <v>4.7</v>
      </c>
    </row>
    <row r="1160" spans="1:10" x14ac:dyDescent="0.2">
      <c r="A1160" t="s">
        <v>90</v>
      </c>
      <c r="B1160" s="1">
        <v>42832</v>
      </c>
      <c r="C1160" t="s">
        <v>43</v>
      </c>
      <c r="D1160" t="s">
        <v>78</v>
      </c>
      <c r="E1160">
        <v>1000003187</v>
      </c>
      <c r="F1160" t="s">
        <v>77</v>
      </c>
      <c r="G1160" s="2" t="s">
        <v>13</v>
      </c>
      <c r="H1160">
        <v>10000182</v>
      </c>
      <c r="I1160" t="s">
        <v>31</v>
      </c>
      <c r="J1160">
        <v>4.4000000000000004</v>
      </c>
    </row>
    <row r="1161" spans="1:10" x14ac:dyDescent="0.2">
      <c r="A1161" t="s">
        <v>90</v>
      </c>
      <c r="B1161" s="1">
        <v>42832</v>
      </c>
      <c r="C1161" t="s">
        <v>22</v>
      </c>
      <c r="D1161" t="s">
        <v>46</v>
      </c>
      <c r="E1161">
        <v>1000001133</v>
      </c>
      <c r="F1161" t="s">
        <v>45</v>
      </c>
      <c r="G1161" s="2" t="s">
        <v>13</v>
      </c>
      <c r="H1161">
        <v>10000078</v>
      </c>
      <c r="I1161" t="s">
        <v>30</v>
      </c>
      <c r="J1161">
        <v>26.9</v>
      </c>
    </row>
    <row r="1162" spans="1:10" x14ac:dyDescent="0.2">
      <c r="A1162" t="s">
        <v>90</v>
      </c>
      <c r="B1162" s="1">
        <v>42832</v>
      </c>
      <c r="C1162" t="s">
        <v>22</v>
      </c>
      <c r="D1162" t="s">
        <v>46</v>
      </c>
      <c r="E1162">
        <v>1000001133</v>
      </c>
      <c r="F1162" t="s">
        <v>45</v>
      </c>
      <c r="G1162" s="2" t="s">
        <v>13</v>
      </c>
      <c r="H1162">
        <v>10000182</v>
      </c>
      <c r="I1162" t="s">
        <v>31</v>
      </c>
      <c r="J1162">
        <v>28.7</v>
      </c>
    </row>
    <row r="1163" spans="1:10" x14ac:dyDescent="0.2">
      <c r="A1163" t="s">
        <v>90</v>
      </c>
      <c r="B1163" s="1">
        <v>42832</v>
      </c>
      <c r="C1163" t="s">
        <v>22</v>
      </c>
      <c r="D1163" t="s">
        <v>46</v>
      </c>
      <c r="E1163">
        <v>1000001133</v>
      </c>
      <c r="F1163" t="s">
        <v>45</v>
      </c>
      <c r="G1163" s="2" t="s">
        <v>13</v>
      </c>
      <c r="H1163">
        <v>10000182</v>
      </c>
      <c r="I1163" t="s">
        <v>31</v>
      </c>
      <c r="J1163">
        <v>26.7</v>
      </c>
    </row>
    <row r="1164" spans="1:10" x14ac:dyDescent="0.2">
      <c r="A1164" t="s">
        <v>90</v>
      </c>
      <c r="B1164" s="1">
        <v>42832</v>
      </c>
      <c r="C1164" t="s">
        <v>22</v>
      </c>
      <c r="D1164" t="s">
        <v>49</v>
      </c>
      <c r="E1164">
        <v>1000000018</v>
      </c>
      <c r="F1164" t="s">
        <v>48</v>
      </c>
      <c r="G1164" s="2" t="s">
        <v>13</v>
      </c>
      <c r="H1164">
        <v>10000131</v>
      </c>
      <c r="I1164" t="s">
        <v>38</v>
      </c>
      <c r="J1164">
        <v>38.200000000000003</v>
      </c>
    </row>
    <row r="1165" spans="1:10" x14ac:dyDescent="0.2">
      <c r="A1165" t="s">
        <v>90</v>
      </c>
      <c r="B1165" s="1">
        <v>42832</v>
      </c>
      <c r="C1165" t="s">
        <v>22</v>
      </c>
      <c r="D1165" t="s">
        <v>49</v>
      </c>
      <c r="E1165">
        <v>1000000018</v>
      </c>
      <c r="F1165" t="s">
        <v>48</v>
      </c>
      <c r="G1165" s="2" t="s">
        <v>13</v>
      </c>
      <c r="H1165">
        <v>10000131</v>
      </c>
      <c r="I1165" t="s">
        <v>38</v>
      </c>
      <c r="J1165">
        <v>38</v>
      </c>
    </row>
    <row r="1166" spans="1:10" x14ac:dyDescent="0.2">
      <c r="A1166" t="s">
        <v>90</v>
      </c>
      <c r="B1166" s="1">
        <v>42832</v>
      </c>
      <c r="C1166" t="s">
        <v>22</v>
      </c>
      <c r="D1166" t="s">
        <v>49</v>
      </c>
      <c r="E1166">
        <v>1000000018</v>
      </c>
      <c r="F1166" t="s">
        <v>48</v>
      </c>
      <c r="G1166" s="2" t="s">
        <v>13</v>
      </c>
      <c r="H1166">
        <v>10000182</v>
      </c>
      <c r="I1166" t="s">
        <v>31</v>
      </c>
      <c r="J1166">
        <v>36.1</v>
      </c>
    </row>
    <row r="1167" spans="1:10" x14ac:dyDescent="0.2">
      <c r="A1167" t="s">
        <v>90</v>
      </c>
      <c r="B1167" s="1">
        <v>42832</v>
      </c>
      <c r="C1167" t="s">
        <v>22</v>
      </c>
      <c r="D1167" t="s">
        <v>69</v>
      </c>
      <c r="E1167">
        <v>1000003349</v>
      </c>
      <c r="F1167" t="s">
        <v>68</v>
      </c>
      <c r="G1167" s="2" t="s">
        <v>13</v>
      </c>
      <c r="H1167">
        <v>20000099</v>
      </c>
      <c r="I1167" t="s">
        <v>20</v>
      </c>
      <c r="J1167">
        <v>0</v>
      </c>
    </row>
    <row r="1168" spans="1:10" x14ac:dyDescent="0.2">
      <c r="A1168" t="s">
        <v>90</v>
      </c>
      <c r="B1168" s="1">
        <v>42832</v>
      </c>
      <c r="C1168" t="s">
        <v>22</v>
      </c>
      <c r="D1168" t="s">
        <v>69</v>
      </c>
      <c r="E1168">
        <v>1000003349</v>
      </c>
      <c r="F1168" t="s">
        <v>68</v>
      </c>
      <c r="G1168" s="2" t="s">
        <v>13</v>
      </c>
      <c r="H1168">
        <v>20000099</v>
      </c>
      <c r="I1168" t="s">
        <v>20</v>
      </c>
      <c r="J1168">
        <v>0.1</v>
      </c>
    </row>
    <row r="1169" spans="1:10" x14ac:dyDescent="0.2">
      <c r="A1169" t="s">
        <v>90</v>
      </c>
      <c r="B1169" s="1">
        <v>42832</v>
      </c>
      <c r="C1169" t="s">
        <v>22</v>
      </c>
      <c r="D1169" t="s">
        <v>69</v>
      </c>
      <c r="E1169">
        <v>1000003349</v>
      </c>
      <c r="F1169" t="s">
        <v>68</v>
      </c>
      <c r="G1169" s="2" t="s">
        <v>13</v>
      </c>
      <c r="H1169">
        <v>20000099</v>
      </c>
      <c r="I1169" t="s">
        <v>20</v>
      </c>
      <c r="J1169">
        <v>0.2</v>
      </c>
    </row>
    <row r="1170" spans="1:10" x14ac:dyDescent="0.2">
      <c r="A1170" t="s">
        <v>90</v>
      </c>
      <c r="B1170" s="1">
        <v>42832</v>
      </c>
      <c r="C1170" t="s">
        <v>22</v>
      </c>
      <c r="D1170" t="s">
        <v>29</v>
      </c>
      <c r="E1170">
        <v>1000000028</v>
      </c>
      <c r="F1170" t="s">
        <v>27</v>
      </c>
      <c r="G1170" s="2" t="s">
        <v>13</v>
      </c>
      <c r="H1170">
        <v>10000061</v>
      </c>
      <c r="I1170" t="s">
        <v>28</v>
      </c>
      <c r="J1170">
        <v>27</v>
      </c>
    </row>
    <row r="1171" spans="1:10" x14ac:dyDescent="0.2">
      <c r="A1171" t="s">
        <v>90</v>
      </c>
      <c r="B1171" s="1">
        <v>42832</v>
      </c>
      <c r="C1171" t="s">
        <v>22</v>
      </c>
      <c r="D1171" t="s">
        <v>29</v>
      </c>
      <c r="E1171">
        <v>1000000054</v>
      </c>
      <c r="F1171" t="s">
        <v>36</v>
      </c>
      <c r="G1171" s="2" t="s">
        <v>13</v>
      </c>
      <c r="H1171">
        <v>10000111</v>
      </c>
      <c r="I1171" t="s">
        <v>37</v>
      </c>
      <c r="J1171">
        <v>51.9</v>
      </c>
    </row>
    <row r="1172" spans="1:10" x14ac:dyDescent="0.2">
      <c r="A1172" t="s">
        <v>90</v>
      </c>
      <c r="B1172" s="1">
        <v>42832</v>
      </c>
      <c r="C1172" t="s">
        <v>22</v>
      </c>
      <c r="D1172" t="s">
        <v>29</v>
      </c>
      <c r="E1172">
        <v>1000000054</v>
      </c>
      <c r="F1172" t="s">
        <v>36</v>
      </c>
      <c r="G1172" s="2" t="s">
        <v>13</v>
      </c>
      <c r="H1172">
        <v>10000131</v>
      </c>
      <c r="I1172" t="s">
        <v>38</v>
      </c>
      <c r="J1172">
        <v>9.1</v>
      </c>
    </row>
    <row r="1173" spans="1:10" x14ac:dyDescent="0.2">
      <c r="A1173" t="s">
        <v>90</v>
      </c>
      <c r="B1173" s="1">
        <v>42832</v>
      </c>
      <c r="C1173" t="s">
        <v>22</v>
      </c>
      <c r="D1173" t="s">
        <v>25</v>
      </c>
      <c r="E1173">
        <v>1000003183</v>
      </c>
      <c r="F1173" t="s">
        <v>23</v>
      </c>
      <c r="G1173" s="2" t="s">
        <v>13</v>
      </c>
      <c r="H1173">
        <v>10000061</v>
      </c>
      <c r="I1173" t="s">
        <v>28</v>
      </c>
      <c r="J1173">
        <v>37</v>
      </c>
    </row>
    <row r="1174" spans="1:10" x14ac:dyDescent="0.2">
      <c r="A1174" t="s">
        <v>90</v>
      </c>
      <c r="B1174" s="1">
        <v>42833</v>
      </c>
      <c r="C1174" t="s">
        <v>43</v>
      </c>
      <c r="D1174" t="s">
        <v>42</v>
      </c>
      <c r="E1174">
        <v>1000000931</v>
      </c>
      <c r="F1174" t="s">
        <v>41</v>
      </c>
      <c r="G1174" s="2" t="s">
        <v>13</v>
      </c>
      <c r="H1174">
        <v>10000131</v>
      </c>
      <c r="I1174" t="s">
        <v>38</v>
      </c>
      <c r="J1174">
        <v>35.1</v>
      </c>
    </row>
    <row r="1175" spans="1:10" x14ac:dyDescent="0.2">
      <c r="A1175" t="s">
        <v>90</v>
      </c>
      <c r="B1175" s="1">
        <v>42833</v>
      </c>
      <c r="C1175" t="s">
        <v>9</v>
      </c>
      <c r="D1175" t="s">
        <v>12</v>
      </c>
      <c r="E1175">
        <v>1000000072</v>
      </c>
      <c r="F1175" t="s">
        <v>10</v>
      </c>
      <c r="G1175" s="2" t="s">
        <v>13</v>
      </c>
      <c r="H1175">
        <v>10000131</v>
      </c>
      <c r="I1175" t="s">
        <v>38</v>
      </c>
      <c r="J1175">
        <v>52.1</v>
      </c>
    </row>
    <row r="1176" spans="1:10" x14ac:dyDescent="0.2">
      <c r="A1176" t="s">
        <v>90</v>
      </c>
      <c r="B1176" s="1">
        <v>42833</v>
      </c>
      <c r="C1176" t="s">
        <v>9</v>
      </c>
      <c r="D1176" t="s">
        <v>12</v>
      </c>
      <c r="E1176">
        <v>1000000072</v>
      </c>
      <c r="F1176" t="s">
        <v>10</v>
      </c>
      <c r="G1176" s="2" t="s">
        <v>13</v>
      </c>
      <c r="H1176">
        <v>20000099</v>
      </c>
      <c r="I1176" t="s">
        <v>20</v>
      </c>
      <c r="J1176">
        <v>2.4</v>
      </c>
    </row>
    <row r="1177" spans="1:10" x14ac:dyDescent="0.2">
      <c r="A1177" t="s">
        <v>90</v>
      </c>
      <c r="B1177" s="1">
        <v>42833</v>
      </c>
      <c r="C1177" t="s">
        <v>22</v>
      </c>
      <c r="D1177" t="s">
        <v>49</v>
      </c>
      <c r="E1177">
        <v>1000000018</v>
      </c>
      <c r="F1177" t="s">
        <v>48</v>
      </c>
      <c r="G1177" s="2" t="s">
        <v>13</v>
      </c>
      <c r="H1177">
        <v>10000131</v>
      </c>
      <c r="I1177" t="s">
        <v>38</v>
      </c>
      <c r="J1177">
        <v>23.4</v>
      </c>
    </row>
    <row r="1178" spans="1:10" x14ac:dyDescent="0.2">
      <c r="A1178" t="s">
        <v>90</v>
      </c>
      <c r="B1178" s="1">
        <v>42834</v>
      </c>
      <c r="C1178" t="s">
        <v>43</v>
      </c>
      <c r="D1178" t="s">
        <v>42</v>
      </c>
      <c r="E1178">
        <v>1000001014</v>
      </c>
      <c r="F1178" t="s">
        <v>44</v>
      </c>
      <c r="G1178" s="2" t="s">
        <v>13</v>
      </c>
      <c r="H1178">
        <v>10000182</v>
      </c>
      <c r="I1178" t="s">
        <v>31</v>
      </c>
      <c r="J1178">
        <v>26</v>
      </c>
    </row>
    <row r="1179" spans="1:10" x14ac:dyDescent="0.2">
      <c r="A1179" t="s">
        <v>90</v>
      </c>
      <c r="B1179" s="1">
        <v>42834</v>
      </c>
      <c r="C1179" t="s">
        <v>9</v>
      </c>
      <c r="D1179" t="s">
        <v>72</v>
      </c>
      <c r="E1179">
        <v>1000000064</v>
      </c>
      <c r="F1179" t="s">
        <v>76</v>
      </c>
      <c r="G1179" s="2" t="s">
        <v>13</v>
      </c>
      <c r="H1179">
        <v>10000131</v>
      </c>
      <c r="I1179" t="s">
        <v>38</v>
      </c>
      <c r="J1179">
        <v>25.7</v>
      </c>
    </row>
    <row r="1180" spans="1:10" x14ac:dyDescent="0.2">
      <c r="A1180" t="s">
        <v>90</v>
      </c>
      <c r="B1180" s="1">
        <v>42834</v>
      </c>
      <c r="C1180" t="s">
        <v>9</v>
      </c>
      <c r="D1180" t="s">
        <v>17</v>
      </c>
      <c r="E1180">
        <v>1000000059</v>
      </c>
      <c r="F1180" t="s">
        <v>55</v>
      </c>
      <c r="G1180" s="2" t="s">
        <v>13</v>
      </c>
      <c r="H1180">
        <v>10000078</v>
      </c>
      <c r="I1180" t="s">
        <v>30</v>
      </c>
      <c r="J1180">
        <v>67.900000000000006</v>
      </c>
    </row>
    <row r="1181" spans="1:10" x14ac:dyDescent="0.2">
      <c r="A1181" t="s">
        <v>90</v>
      </c>
      <c r="B1181" s="1">
        <v>42834</v>
      </c>
      <c r="C1181" t="s">
        <v>22</v>
      </c>
      <c r="D1181" t="s">
        <v>29</v>
      </c>
      <c r="E1181">
        <v>1000000101</v>
      </c>
      <c r="F1181" t="s">
        <v>39</v>
      </c>
      <c r="G1181" s="2" t="s">
        <v>13</v>
      </c>
      <c r="H1181">
        <v>10000061</v>
      </c>
      <c r="I1181" t="s">
        <v>28</v>
      </c>
      <c r="J1181">
        <v>6.6</v>
      </c>
    </row>
    <row r="1182" spans="1:10" x14ac:dyDescent="0.2">
      <c r="A1182" t="s">
        <v>90</v>
      </c>
      <c r="B1182" s="1">
        <v>42834</v>
      </c>
      <c r="C1182" t="s">
        <v>22</v>
      </c>
      <c r="D1182" t="s">
        <v>29</v>
      </c>
      <c r="E1182">
        <v>1000000101</v>
      </c>
      <c r="F1182" t="s">
        <v>39</v>
      </c>
      <c r="G1182" s="2" t="s">
        <v>13</v>
      </c>
      <c r="H1182">
        <v>10000182</v>
      </c>
      <c r="I1182" t="s">
        <v>31</v>
      </c>
      <c r="J1182">
        <v>21.3</v>
      </c>
    </row>
    <row r="1183" spans="1:10" x14ac:dyDescent="0.2">
      <c r="A1183" t="s">
        <v>90</v>
      </c>
      <c r="B1183" s="1">
        <v>42835</v>
      </c>
      <c r="C1183" t="s">
        <v>22</v>
      </c>
      <c r="D1183" t="s">
        <v>29</v>
      </c>
      <c r="E1183">
        <v>1000000054</v>
      </c>
      <c r="F1183" t="s">
        <v>36</v>
      </c>
      <c r="G1183" s="2" t="s">
        <v>13</v>
      </c>
      <c r="H1183">
        <v>10000078</v>
      </c>
      <c r="I1183" t="s">
        <v>30</v>
      </c>
      <c r="J1183">
        <v>9.3000000000000007</v>
      </c>
    </row>
    <row r="1184" spans="1:10" x14ac:dyDescent="0.2">
      <c r="A1184" t="s">
        <v>90</v>
      </c>
      <c r="B1184" s="1">
        <v>42835</v>
      </c>
      <c r="C1184" t="s">
        <v>22</v>
      </c>
      <c r="D1184" t="s">
        <v>29</v>
      </c>
      <c r="E1184">
        <v>1000000054</v>
      </c>
      <c r="F1184" t="s">
        <v>36</v>
      </c>
      <c r="G1184" s="2" t="s">
        <v>13</v>
      </c>
      <c r="H1184">
        <v>10000111</v>
      </c>
      <c r="I1184" t="s">
        <v>37</v>
      </c>
      <c r="J1184">
        <v>21.1</v>
      </c>
    </row>
    <row r="1185" spans="1:10" x14ac:dyDescent="0.2">
      <c r="A1185" t="s">
        <v>90</v>
      </c>
      <c r="B1185" s="1">
        <v>42835</v>
      </c>
      <c r="C1185" t="s">
        <v>22</v>
      </c>
      <c r="D1185" t="s">
        <v>29</v>
      </c>
      <c r="E1185">
        <v>1000000054</v>
      </c>
      <c r="F1185" t="s">
        <v>36</v>
      </c>
      <c r="G1185" s="2" t="s">
        <v>13</v>
      </c>
      <c r="H1185">
        <v>10000131</v>
      </c>
      <c r="I1185" t="s">
        <v>38</v>
      </c>
      <c r="J1185">
        <v>4.5999999999999996</v>
      </c>
    </row>
    <row r="1186" spans="1:10" x14ac:dyDescent="0.2">
      <c r="A1186" t="s">
        <v>90</v>
      </c>
      <c r="B1186" s="1">
        <v>42835</v>
      </c>
      <c r="C1186" t="s">
        <v>22</v>
      </c>
      <c r="D1186" t="s">
        <v>29</v>
      </c>
      <c r="E1186">
        <v>1000000101</v>
      </c>
      <c r="F1186" t="s">
        <v>39</v>
      </c>
      <c r="G1186" s="2" t="s">
        <v>13</v>
      </c>
      <c r="H1186">
        <v>10000078</v>
      </c>
      <c r="I1186" t="s">
        <v>30</v>
      </c>
      <c r="J1186">
        <v>4.3</v>
      </c>
    </row>
    <row r="1187" spans="1:10" x14ac:dyDescent="0.2">
      <c r="A1187" t="s">
        <v>90</v>
      </c>
      <c r="B1187" s="1">
        <v>42835</v>
      </c>
      <c r="C1187" t="s">
        <v>22</v>
      </c>
      <c r="D1187" t="s">
        <v>29</v>
      </c>
      <c r="E1187">
        <v>1000000101</v>
      </c>
      <c r="F1187" t="s">
        <v>39</v>
      </c>
      <c r="G1187" s="2" t="s">
        <v>13</v>
      </c>
      <c r="H1187">
        <v>10000111</v>
      </c>
      <c r="I1187" t="s">
        <v>37</v>
      </c>
      <c r="J1187">
        <v>21.2</v>
      </c>
    </row>
    <row r="1188" spans="1:10" x14ac:dyDescent="0.2">
      <c r="A1188" t="s">
        <v>90</v>
      </c>
      <c r="B1188" s="1">
        <v>42835</v>
      </c>
      <c r="C1188" t="s">
        <v>22</v>
      </c>
      <c r="D1188" t="s">
        <v>29</v>
      </c>
      <c r="E1188">
        <v>1000000101</v>
      </c>
      <c r="F1188" t="s">
        <v>39</v>
      </c>
      <c r="G1188" s="2" t="s">
        <v>13</v>
      </c>
      <c r="H1188">
        <v>10000136</v>
      </c>
      <c r="I1188" t="s">
        <v>40</v>
      </c>
      <c r="J1188">
        <v>4.5</v>
      </c>
    </row>
    <row r="1189" spans="1:10" x14ac:dyDescent="0.2">
      <c r="A1189" t="s">
        <v>90</v>
      </c>
      <c r="B1189" s="1">
        <v>42835</v>
      </c>
      <c r="C1189" t="s">
        <v>22</v>
      </c>
      <c r="D1189" t="s">
        <v>29</v>
      </c>
      <c r="E1189">
        <v>1000000101</v>
      </c>
      <c r="F1189" t="s">
        <v>39</v>
      </c>
      <c r="G1189" s="2" t="s">
        <v>13</v>
      </c>
      <c r="H1189">
        <v>20000018</v>
      </c>
      <c r="I1189" t="s">
        <v>81</v>
      </c>
      <c r="J1189">
        <v>1.3</v>
      </c>
    </row>
    <row r="1190" spans="1:10" x14ac:dyDescent="0.2">
      <c r="A1190" t="s">
        <v>90</v>
      </c>
      <c r="B1190" s="1">
        <v>42835</v>
      </c>
      <c r="C1190" t="s">
        <v>22</v>
      </c>
      <c r="D1190" t="s">
        <v>29</v>
      </c>
      <c r="E1190">
        <v>1000000101</v>
      </c>
      <c r="F1190" t="s">
        <v>39</v>
      </c>
      <c r="G1190" s="2" t="s">
        <v>13</v>
      </c>
      <c r="H1190">
        <v>20000099</v>
      </c>
      <c r="I1190" t="s">
        <v>20</v>
      </c>
      <c r="J1190">
        <v>2.4</v>
      </c>
    </row>
    <row r="1191" spans="1:10" x14ac:dyDescent="0.2">
      <c r="A1191" t="s">
        <v>90</v>
      </c>
      <c r="B1191" s="1">
        <v>42835</v>
      </c>
      <c r="C1191" t="s">
        <v>22</v>
      </c>
      <c r="D1191" t="s">
        <v>25</v>
      </c>
      <c r="E1191">
        <v>1000003183</v>
      </c>
      <c r="F1191" t="s">
        <v>23</v>
      </c>
      <c r="G1191" s="2" t="s">
        <v>13</v>
      </c>
      <c r="H1191">
        <v>10000111</v>
      </c>
      <c r="I1191" t="s">
        <v>37</v>
      </c>
      <c r="J1191">
        <v>4.2</v>
      </c>
    </row>
    <row r="1192" spans="1:10" x14ac:dyDescent="0.2">
      <c r="A1192" t="s">
        <v>90</v>
      </c>
      <c r="B1192" s="1">
        <v>42835</v>
      </c>
      <c r="C1192" t="s">
        <v>22</v>
      </c>
      <c r="D1192" t="s">
        <v>21</v>
      </c>
      <c r="E1192">
        <v>1000002872</v>
      </c>
      <c r="F1192" t="s">
        <v>19</v>
      </c>
      <c r="G1192" s="2" t="s">
        <v>13</v>
      </c>
      <c r="H1192">
        <v>20000099</v>
      </c>
      <c r="I1192" t="s">
        <v>20</v>
      </c>
      <c r="J1192">
        <v>0.5</v>
      </c>
    </row>
    <row r="1193" spans="1:10" x14ac:dyDescent="0.2">
      <c r="A1193" t="s">
        <v>90</v>
      </c>
      <c r="B1193" s="1">
        <v>42836</v>
      </c>
      <c r="C1193" t="s">
        <v>43</v>
      </c>
      <c r="D1193" t="s">
        <v>66</v>
      </c>
      <c r="E1193">
        <v>1000001135</v>
      </c>
      <c r="F1193" t="s">
        <v>65</v>
      </c>
      <c r="G1193" s="2" t="s">
        <v>13</v>
      </c>
      <c r="H1193">
        <v>10000111</v>
      </c>
      <c r="I1193" t="s">
        <v>37</v>
      </c>
      <c r="J1193">
        <v>4.0999999999999996</v>
      </c>
    </row>
    <row r="1194" spans="1:10" x14ac:dyDescent="0.2">
      <c r="A1194" t="s">
        <v>90</v>
      </c>
      <c r="B1194" s="1">
        <v>42836</v>
      </c>
      <c r="C1194" t="s">
        <v>43</v>
      </c>
      <c r="D1194" t="s">
        <v>66</v>
      </c>
      <c r="E1194">
        <v>1000001135</v>
      </c>
      <c r="F1194" t="s">
        <v>65</v>
      </c>
      <c r="G1194" s="2" t="s">
        <v>13</v>
      </c>
      <c r="H1194">
        <v>10000182</v>
      </c>
      <c r="I1194" t="s">
        <v>31</v>
      </c>
      <c r="J1194">
        <v>6.6</v>
      </c>
    </row>
    <row r="1195" spans="1:10" x14ac:dyDescent="0.2">
      <c r="A1195" t="s">
        <v>90</v>
      </c>
      <c r="B1195" s="1">
        <v>42836</v>
      </c>
      <c r="C1195" t="s">
        <v>9</v>
      </c>
      <c r="D1195" t="s">
        <v>15</v>
      </c>
      <c r="E1195">
        <v>1000002981</v>
      </c>
      <c r="F1195" t="s">
        <v>62</v>
      </c>
      <c r="G1195" s="2" t="s">
        <v>13</v>
      </c>
      <c r="H1195">
        <v>10000064</v>
      </c>
      <c r="I1195" t="s">
        <v>53</v>
      </c>
      <c r="J1195">
        <v>4.7</v>
      </c>
    </row>
    <row r="1196" spans="1:10" x14ac:dyDescent="0.2">
      <c r="A1196" t="s">
        <v>90</v>
      </c>
      <c r="B1196" s="1">
        <v>42836</v>
      </c>
      <c r="C1196" t="s">
        <v>9</v>
      </c>
      <c r="D1196" t="s">
        <v>15</v>
      </c>
      <c r="E1196">
        <v>1000002981</v>
      </c>
      <c r="F1196" t="s">
        <v>62</v>
      </c>
      <c r="G1196" s="2" t="s">
        <v>13</v>
      </c>
      <c r="H1196">
        <v>10000131</v>
      </c>
      <c r="I1196" t="s">
        <v>38</v>
      </c>
      <c r="J1196">
        <v>12.7</v>
      </c>
    </row>
    <row r="1197" spans="1:10" x14ac:dyDescent="0.2">
      <c r="A1197" t="s">
        <v>90</v>
      </c>
      <c r="B1197" s="1">
        <v>42836</v>
      </c>
      <c r="C1197" t="s">
        <v>9</v>
      </c>
      <c r="D1197" t="s">
        <v>15</v>
      </c>
      <c r="E1197">
        <v>1000002981</v>
      </c>
      <c r="F1197" t="s">
        <v>62</v>
      </c>
      <c r="G1197" s="2" t="s">
        <v>13</v>
      </c>
      <c r="H1197">
        <v>20000099</v>
      </c>
      <c r="I1197" t="s">
        <v>20</v>
      </c>
      <c r="J1197">
        <v>5</v>
      </c>
    </row>
    <row r="1198" spans="1:10" x14ac:dyDescent="0.2">
      <c r="A1198" t="s">
        <v>90</v>
      </c>
      <c r="B1198" s="1">
        <v>42836</v>
      </c>
      <c r="C1198" t="s">
        <v>9</v>
      </c>
      <c r="D1198" t="s">
        <v>17</v>
      </c>
      <c r="E1198">
        <v>1000000059</v>
      </c>
      <c r="F1198" t="s">
        <v>55</v>
      </c>
      <c r="G1198" s="2" t="s">
        <v>13</v>
      </c>
      <c r="H1198">
        <v>10000131</v>
      </c>
      <c r="I1198" t="s">
        <v>38</v>
      </c>
      <c r="J1198">
        <v>24.6</v>
      </c>
    </row>
    <row r="1199" spans="1:10" x14ac:dyDescent="0.2">
      <c r="A1199" t="s">
        <v>90</v>
      </c>
      <c r="B1199" s="1">
        <v>42836</v>
      </c>
      <c r="C1199" t="s">
        <v>9</v>
      </c>
      <c r="D1199" t="s">
        <v>17</v>
      </c>
      <c r="E1199">
        <v>1000000059</v>
      </c>
      <c r="F1199" t="s">
        <v>55</v>
      </c>
      <c r="G1199" s="2" t="s">
        <v>13</v>
      </c>
      <c r="H1199">
        <v>10000131</v>
      </c>
      <c r="I1199" t="s">
        <v>38</v>
      </c>
      <c r="J1199">
        <v>72.7</v>
      </c>
    </row>
    <row r="1200" spans="1:10" x14ac:dyDescent="0.2">
      <c r="A1200" t="s">
        <v>90</v>
      </c>
      <c r="B1200" s="1">
        <v>42836</v>
      </c>
      <c r="C1200" t="s">
        <v>9</v>
      </c>
      <c r="D1200" t="s">
        <v>17</v>
      </c>
      <c r="E1200">
        <v>1000000059</v>
      </c>
      <c r="F1200" t="s">
        <v>55</v>
      </c>
      <c r="G1200" s="2" t="s">
        <v>13</v>
      </c>
      <c r="H1200">
        <v>10000136</v>
      </c>
      <c r="I1200" t="s">
        <v>40</v>
      </c>
      <c r="J1200">
        <v>5.5</v>
      </c>
    </row>
    <row r="1201" spans="1:10" x14ac:dyDescent="0.2">
      <c r="A1201" t="s">
        <v>90</v>
      </c>
      <c r="B1201" s="1">
        <v>42836</v>
      </c>
      <c r="C1201" t="s">
        <v>9</v>
      </c>
      <c r="D1201" t="s">
        <v>17</v>
      </c>
      <c r="E1201">
        <v>1000000059</v>
      </c>
      <c r="F1201" t="s">
        <v>55</v>
      </c>
      <c r="G1201" s="2" t="s">
        <v>13</v>
      </c>
      <c r="H1201">
        <v>10000172</v>
      </c>
      <c r="I1201" t="s">
        <v>18</v>
      </c>
      <c r="J1201">
        <v>87.7</v>
      </c>
    </row>
    <row r="1202" spans="1:10" x14ac:dyDescent="0.2">
      <c r="A1202" t="s">
        <v>90</v>
      </c>
      <c r="B1202" s="1">
        <v>42836</v>
      </c>
      <c r="C1202" t="s">
        <v>9</v>
      </c>
      <c r="D1202" t="s">
        <v>17</v>
      </c>
      <c r="E1202">
        <v>1000000059</v>
      </c>
      <c r="F1202" t="s">
        <v>55</v>
      </c>
      <c r="G1202" s="2" t="s">
        <v>13</v>
      </c>
      <c r="H1202">
        <v>10000211</v>
      </c>
      <c r="I1202" t="s">
        <v>11</v>
      </c>
      <c r="J1202">
        <v>2.7</v>
      </c>
    </row>
    <row r="1203" spans="1:10" x14ac:dyDescent="0.2">
      <c r="A1203" t="s">
        <v>90</v>
      </c>
      <c r="B1203" s="1">
        <v>42836</v>
      </c>
      <c r="C1203" t="s">
        <v>22</v>
      </c>
      <c r="D1203" t="s">
        <v>46</v>
      </c>
      <c r="E1203">
        <v>1000001133</v>
      </c>
      <c r="F1203" t="s">
        <v>45</v>
      </c>
      <c r="G1203" s="2" t="s">
        <v>13</v>
      </c>
      <c r="H1203">
        <v>10000131</v>
      </c>
      <c r="I1203" t="s">
        <v>38</v>
      </c>
      <c r="J1203">
        <v>11.1</v>
      </c>
    </row>
    <row r="1204" spans="1:10" x14ac:dyDescent="0.2">
      <c r="A1204" t="s">
        <v>90</v>
      </c>
      <c r="B1204" s="1">
        <v>42836</v>
      </c>
      <c r="C1204" t="s">
        <v>22</v>
      </c>
      <c r="D1204" t="s">
        <v>49</v>
      </c>
      <c r="E1204">
        <v>1000000018</v>
      </c>
      <c r="F1204" t="s">
        <v>48</v>
      </c>
      <c r="G1204" s="2" t="s">
        <v>13</v>
      </c>
      <c r="H1204">
        <v>10000064</v>
      </c>
      <c r="I1204" t="s">
        <v>53</v>
      </c>
      <c r="J1204">
        <v>18.100000000000001</v>
      </c>
    </row>
    <row r="1205" spans="1:10" x14ac:dyDescent="0.2">
      <c r="A1205" t="s">
        <v>90</v>
      </c>
      <c r="B1205" s="1">
        <v>42836</v>
      </c>
      <c r="C1205" t="s">
        <v>22</v>
      </c>
      <c r="D1205" t="s">
        <v>49</v>
      </c>
      <c r="E1205">
        <v>1000000018</v>
      </c>
      <c r="F1205" t="s">
        <v>48</v>
      </c>
      <c r="G1205" s="2" t="s">
        <v>13</v>
      </c>
      <c r="H1205">
        <v>10000172</v>
      </c>
      <c r="I1205" t="s">
        <v>18</v>
      </c>
      <c r="J1205">
        <v>21.7</v>
      </c>
    </row>
    <row r="1206" spans="1:10" x14ac:dyDescent="0.2">
      <c r="A1206" t="s">
        <v>90</v>
      </c>
      <c r="B1206" s="1">
        <v>42836</v>
      </c>
      <c r="C1206" t="s">
        <v>22</v>
      </c>
      <c r="D1206" t="s">
        <v>69</v>
      </c>
      <c r="E1206">
        <v>1000003349</v>
      </c>
      <c r="F1206" t="s">
        <v>68</v>
      </c>
      <c r="G1206" s="2" t="s">
        <v>13</v>
      </c>
      <c r="H1206">
        <v>20000099</v>
      </c>
      <c r="I1206" t="s">
        <v>20</v>
      </c>
      <c r="J1206">
        <v>0</v>
      </c>
    </row>
    <row r="1207" spans="1:10" x14ac:dyDescent="0.2">
      <c r="A1207" t="s">
        <v>90</v>
      </c>
      <c r="B1207" s="1">
        <v>42836</v>
      </c>
      <c r="C1207" t="s">
        <v>22</v>
      </c>
      <c r="D1207" t="s">
        <v>29</v>
      </c>
      <c r="E1207">
        <v>1000000028</v>
      </c>
      <c r="F1207" t="s">
        <v>27</v>
      </c>
      <c r="G1207" s="2" t="s">
        <v>13</v>
      </c>
      <c r="H1207">
        <v>10000111</v>
      </c>
      <c r="I1207" t="s">
        <v>37</v>
      </c>
      <c r="J1207">
        <v>25.2</v>
      </c>
    </row>
    <row r="1208" spans="1:10" x14ac:dyDescent="0.2">
      <c r="A1208" t="s">
        <v>90</v>
      </c>
      <c r="B1208" s="1">
        <v>42836</v>
      </c>
      <c r="C1208" t="s">
        <v>22</v>
      </c>
      <c r="D1208" t="s">
        <v>29</v>
      </c>
      <c r="E1208">
        <v>1000000028</v>
      </c>
      <c r="F1208" t="s">
        <v>27</v>
      </c>
      <c r="G1208" s="2" t="s">
        <v>13</v>
      </c>
      <c r="H1208">
        <v>10000131</v>
      </c>
      <c r="I1208" t="s">
        <v>38</v>
      </c>
      <c r="J1208">
        <v>8.9</v>
      </c>
    </row>
    <row r="1209" spans="1:10" x14ac:dyDescent="0.2">
      <c r="A1209" t="s">
        <v>90</v>
      </c>
      <c r="B1209" s="1">
        <v>42836</v>
      </c>
      <c r="C1209" t="s">
        <v>22</v>
      </c>
      <c r="D1209" t="s">
        <v>29</v>
      </c>
      <c r="E1209">
        <v>1000000028</v>
      </c>
      <c r="F1209" t="s">
        <v>27</v>
      </c>
      <c r="G1209" s="2" t="s">
        <v>13</v>
      </c>
      <c r="H1209">
        <v>10000136</v>
      </c>
      <c r="I1209" t="s">
        <v>40</v>
      </c>
      <c r="J1209">
        <v>4.8</v>
      </c>
    </row>
    <row r="1210" spans="1:10" x14ac:dyDescent="0.2">
      <c r="A1210" t="s">
        <v>90</v>
      </c>
      <c r="B1210" s="1">
        <v>42837</v>
      </c>
      <c r="C1210" t="s">
        <v>43</v>
      </c>
      <c r="D1210" t="s">
        <v>42</v>
      </c>
      <c r="E1210">
        <v>1000000931</v>
      </c>
      <c r="F1210" t="s">
        <v>41</v>
      </c>
      <c r="G1210" s="2" t="s">
        <v>13</v>
      </c>
      <c r="H1210">
        <v>10000078</v>
      </c>
      <c r="I1210" t="s">
        <v>30</v>
      </c>
      <c r="J1210">
        <v>7</v>
      </c>
    </row>
    <row r="1211" spans="1:10" x14ac:dyDescent="0.2">
      <c r="A1211" t="s">
        <v>90</v>
      </c>
      <c r="B1211" s="1">
        <v>42837</v>
      </c>
      <c r="C1211" t="s">
        <v>43</v>
      </c>
      <c r="D1211" t="s">
        <v>42</v>
      </c>
      <c r="E1211">
        <v>1000000931</v>
      </c>
      <c r="F1211" t="s">
        <v>41</v>
      </c>
      <c r="G1211" s="2" t="s">
        <v>13</v>
      </c>
      <c r="H1211">
        <v>10000131</v>
      </c>
      <c r="I1211" t="s">
        <v>38</v>
      </c>
      <c r="J1211">
        <v>22.3</v>
      </c>
    </row>
    <row r="1212" spans="1:10" x14ac:dyDescent="0.2">
      <c r="A1212" t="s">
        <v>90</v>
      </c>
      <c r="B1212" s="1">
        <v>42837</v>
      </c>
      <c r="C1212" t="s">
        <v>43</v>
      </c>
      <c r="D1212" t="s">
        <v>42</v>
      </c>
      <c r="E1212">
        <v>1000000931</v>
      </c>
      <c r="F1212" t="s">
        <v>41</v>
      </c>
      <c r="G1212" s="2" t="s">
        <v>13</v>
      </c>
      <c r="H1212">
        <v>10000182</v>
      </c>
      <c r="I1212" t="s">
        <v>31</v>
      </c>
      <c r="J1212">
        <v>27.7</v>
      </c>
    </row>
    <row r="1213" spans="1:10" x14ac:dyDescent="0.2">
      <c r="A1213" t="s">
        <v>90</v>
      </c>
      <c r="B1213" s="1">
        <v>42837</v>
      </c>
      <c r="C1213" t="s">
        <v>43</v>
      </c>
      <c r="D1213" t="s">
        <v>42</v>
      </c>
      <c r="E1213">
        <v>1000000931</v>
      </c>
      <c r="F1213" t="s">
        <v>41</v>
      </c>
      <c r="G1213" s="2" t="s">
        <v>13</v>
      </c>
      <c r="H1213">
        <v>20000099</v>
      </c>
      <c r="I1213" t="s">
        <v>20</v>
      </c>
      <c r="J1213">
        <v>7.4</v>
      </c>
    </row>
    <row r="1214" spans="1:10" x14ac:dyDescent="0.2">
      <c r="A1214" t="s">
        <v>90</v>
      </c>
      <c r="B1214" s="1">
        <v>42837</v>
      </c>
      <c r="C1214" t="s">
        <v>43</v>
      </c>
      <c r="D1214" t="s">
        <v>42</v>
      </c>
      <c r="E1214">
        <v>1000001014</v>
      </c>
      <c r="F1214" t="s">
        <v>44</v>
      </c>
      <c r="G1214" s="2" t="s">
        <v>13</v>
      </c>
      <c r="H1214">
        <v>10000078</v>
      </c>
      <c r="I1214" t="s">
        <v>30</v>
      </c>
      <c r="J1214">
        <v>15.7</v>
      </c>
    </row>
    <row r="1215" spans="1:10" x14ac:dyDescent="0.2">
      <c r="A1215" t="s">
        <v>90</v>
      </c>
      <c r="B1215" s="1">
        <v>42837</v>
      </c>
      <c r="C1215" t="s">
        <v>43</v>
      </c>
      <c r="D1215" t="s">
        <v>42</v>
      </c>
      <c r="E1215">
        <v>1000001014</v>
      </c>
      <c r="F1215" t="s">
        <v>44</v>
      </c>
      <c r="G1215" s="2" t="s">
        <v>13</v>
      </c>
      <c r="H1215">
        <v>20000099</v>
      </c>
      <c r="I1215" t="s">
        <v>20</v>
      </c>
      <c r="J1215">
        <v>21.1</v>
      </c>
    </row>
    <row r="1216" spans="1:10" x14ac:dyDescent="0.2">
      <c r="A1216" t="s">
        <v>90</v>
      </c>
      <c r="B1216" s="1">
        <v>42837</v>
      </c>
      <c r="C1216" t="s">
        <v>9</v>
      </c>
      <c r="D1216" t="s">
        <v>17</v>
      </c>
      <c r="E1216">
        <v>1000000059</v>
      </c>
      <c r="F1216" t="s">
        <v>55</v>
      </c>
      <c r="G1216" s="2" t="s">
        <v>13</v>
      </c>
      <c r="H1216">
        <v>10000078</v>
      </c>
      <c r="I1216" t="s">
        <v>30</v>
      </c>
      <c r="J1216">
        <v>6.6</v>
      </c>
    </row>
    <row r="1217" spans="1:10" x14ac:dyDescent="0.2">
      <c r="A1217" t="s">
        <v>90</v>
      </c>
      <c r="B1217" s="1">
        <v>42837</v>
      </c>
      <c r="C1217" t="s">
        <v>9</v>
      </c>
      <c r="D1217" t="s">
        <v>17</v>
      </c>
      <c r="E1217">
        <v>1000000059</v>
      </c>
      <c r="F1217" t="s">
        <v>55</v>
      </c>
      <c r="G1217" s="2" t="s">
        <v>13</v>
      </c>
      <c r="H1217">
        <v>10000131</v>
      </c>
      <c r="I1217" t="s">
        <v>38</v>
      </c>
      <c r="J1217">
        <v>79.8</v>
      </c>
    </row>
    <row r="1218" spans="1:10" x14ac:dyDescent="0.2">
      <c r="A1218" t="s">
        <v>90</v>
      </c>
      <c r="B1218" s="1">
        <v>42837</v>
      </c>
      <c r="C1218" t="s">
        <v>9</v>
      </c>
      <c r="D1218" t="s">
        <v>17</v>
      </c>
      <c r="E1218">
        <v>1000000059</v>
      </c>
      <c r="F1218" t="s">
        <v>55</v>
      </c>
      <c r="G1218" s="2" t="s">
        <v>13</v>
      </c>
      <c r="H1218">
        <v>10000131</v>
      </c>
      <c r="I1218" t="s">
        <v>38</v>
      </c>
      <c r="J1218">
        <v>79.900000000000006</v>
      </c>
    </row>
    <row r="1219" spans="1:10" x14ac:dyDescent="0.2">
      <c r="A1219" t="s">
        <v>90</v>
      </c>
      <c r="B1219" s="1">
        <v>42837</v>
      </c>
      <c r="C1219" t="s">
        <v>9</v>
      </c>
      <c r="D1219" t="s">
        <v>17</v>
      </c>
      <c r="E1219">
        <v>1000000059</v>
      </c>
      <c r="F1219" t="s">
        <v>55</v>
      </c>
      <c r="G1219" s="2" t="s">
        <v>13</v>
      </c>
      <c r="H1219">
        <v>10000211</v>
      </c>
      <c r="I1219" t="s">
        <v>11</v>
      </c>
      <c r="J1219">
        <v>38.4</v>
      </c>
    </row>
    <row r="1220" spans="1:10" x14ac:dyDescent="0.2">
      <c r="A1220" t="s">
        <v>90</v>
      </c>
      <c r="B1220" s="1">
        <v>42837</v>
      </c>
      <c r="C1220" t="s">
        <v>22</v>
      </c>
      <c r="D1220" t="s">
        <v>49</v>
      </c>
      <c r="E1220">
        <v>1000000018</v>
      </c>
      <c r="F1220" t="s">
        <v>48</v>
      </c>
      <c r="G1220" s="2" t="s">
        <v>13</v>
      </c>
      <c r="H1220">
        <v>10000078</v>
      </c>
      <c r="I1220" t="s">
        <v>30</v>
      </c>
      <c r="J1220">
        <v>35.4</v>
      </c>
    </row>
    <row r="1221" spans="1:10" x14ac:dyDescent="0.2">
      <c r="A1221" t="s">
        <v>90</v>
      </c>
      <c r="B1221" s="1">
        <v>42837</v>
      </c>
      <c r="C1221" t="s">
        <v>22</v>
      </c>
      <c r="D1221" t="s">
        <v>49</v>
      </c>
      <c r="E1221">
        <v>1000000018</v>
      </c>
      <c r="F1221" t="s">
        <v>48</v>
      </c>
      <c r="G1221" s="2" t="s">
        <v>13</v>
      </c>
      <c r="H1221">
        <v>10000131</v>
      </c>
      <c r="I1221" t="s">
        <v>38</v>
      </c>
      <c r="J1221">
        <v>51.6</v>
      </c>
    </row>
    <row r="1222" spans="1:10" x14ac:dyDescent="0.2">
      <c r="A1222" t="s">
        <v>90</v>
      </c>
      <c r="B1222" s="1">
        <v>42837</v>
      </c>
      <c r="C1222" t="s">
        <v>22</v>
      </c>
      <c r="D1222" t="s">
        <v>49</v>
      </c>
      <c r="E1222">
        <v>1000000018</v>
      </c>
      <c r="F1222" t="s">
        <v>48</v>
      </c>
      <c r="G1222" s="2" t="s">
        <v>13</v>
      </c>
      <c r="H1222">
        <v>10000131</v>
      </c>
      <c r="I1222" t="s">
        <v>38</v>
      </c>
      <c r="J1222">
        <v>36.1</v>
      </c>
    </row>
    <row r="1223" spans="1:10" x14ac:dyDescent="0.2">
      <c r="A1223" t="s">
        <v>90</v>
      </c>
      <c r="B1223" s="1">
        <v>42837</v>
      </c>
      <c r="C1223" t="s">
        <v>22</v>
      </c>
      <c r="D1223" t="s">
        <v>69</v>
      </c>
      <c r="E1223">
        <v>1000003349</v>
      </c>
      <c r="F1223" t="s">
        <v>68</v>
      </c>
      <c r="G1223" s="2" t="s">
        <v>13</v>
      </c>
      <c r="H1223">
        <v>20000099</v>
      </c>
      <c r="I1223" t="s">
        <v>20</v>
      </c>
      <c r="J1223">
        <v>0.5</v>
      </c>
    </row>
    <row r="1224" spans="1:10" x14ac:dyDescent="0.2">
      <c r="A1224" t="s">
        <v>90</v>
      </c>
      <c r="B1224" s="1">
        <v>42837</v>
      </c>
      <c r="C1224" t="s">
        <v>22</v>
      </c>
      <c r="D1224" t="s">
        <v>69</v>
      </c>
      <c r="E1224">
        <v>1000003349</v>
      </c>
      <c r="F1224" t="s">
        <v>68</v>
      </c>
      <c r="G1224" s="2" t="s">
        <v>13</v>
      </c>
      <c r="H1224">
        <v>20000099</v>
      </c>
      <c r="I1224" t="s">
        <v>20</v>
      </c>
      <c r="J1224">
        <v>0.2</v>
      </c>
    </row>
    <row r="1225" spans="1:10" x14ac:dyDescent="0.2">
      <c r="A1225" t="s">
        <v>90</v>
      </c>
      <c r="B1225" s="1">
        <v>42837</v>
      </c>
      <c r="C1225" t="s">
        <v>22</v>
      </c>
      <c r="D1225" t="s">
        <v>29</v>
      </c>
      <c r="E1225">
        <v>1000000054</v>
      </c>
      <c r="F1225" t="s">
        <v>36</v>
      </c>
      <c r="G1225" s="2" t="s">
        <v>13</v>
      </c>
      <c r="H1225">
        <v>10000111</v>
      </c>
      <c r="I1225" t="s">
        <v>37</v>
      </c>
      <c r="J1225">
        <v>45.2</v>
      </c>
    </row>
    <row r="1226" spans="1:10" x14ac:dyDescent="0.2">
      <c r="A1226" t="s">
        <v>90</v>
      </c>
      <c r="B1226" s="1">
        <v>42837</v>
      </c>
      <c r="C1226" t="s">
        <v>22</v>
      </c>
      <c r="D1226" t="s">
        <v>29</v>
      </c>
      <c r="E1226">
        <v>1000000054</v>
      </c>
      <c r="F1226" t="s">
        <v>36</v>
      </c>
      <c r="G1226" s="2" t="s">
        <v>13</v>
      </c>
      <c r="H1226">
        <v>10000172</v>
      </c>
      <c r="I1226" t="s">
        <v>18</v>
      </c>
      <c r="J1226">
        <v>4.4000000000000004</v>
      </c>
    </row>
    <row r="1227" spans="1:10" x14ac:dyDescent="0.2">
      <c r="A1227" t="s">
        <v>90</v>
      </c>
      <c r="B1227" s="1">
        <v>42837</v>
      </c>
      <c r="C1227" t="s">
        <v>22</v>
      </c>
      <c r="D1227" t="s">
        <v>54</v>
      </c>
      <c r="E1227">
        <v>1000000046</v>
      </c>
      <c r="F1227" t="s">
        <v>52</v>
      </c>
      <c r="G1227" s="2" t="s">
        <v>13</v>
      </c>
      <c r="H1227">
        <v>10000064</v>
      </c>
      <c r="I1227" t="s">
        <v>53</v>
      </c>
      <c r="J1227">
        <v>2.5</v>
      </c>
    </row>
    <row r="1228" spans="1:10" x14ac:dyDescent="0.2">
      <c r="A1228" t="s">
        <v>90</v>
      </c>
      <c r="B1228" s="1">
        <v>42837</v>
      </c>
      <c r="C1228" t="s">
        <v>22</v>
      </c>
      <c r="D1228" t="s">
        <v>54</v>
      </c>
      <c r="E1228">
        <v>1000000046</v>
      </c>
      <c r="F1228" t="s">
        <v>52</v>
      </c>
      <c r="G1228" s="2" t="s">
        <v>13</v>
      </c>
      <c r="H1228">
        <v>10000078</v>
      </c>
      <c r="I1228" t="s">
        <v>30</v>
      </c>
      <c r="J1228">
        <v>2.2000000000000002</v>
      </c>
    </row>
    <row r="1229" spans="1:10" x14ac:dyDescent="0.2">
      <c r="A1229" t="s">
        <v>90</v>
      </c>
      <c r="B1229" s="1">
        <v>42837</v>
      </c>
      <c r="C1229" t="s">
        <v>22</v>
      </c>
      <c r="D1229" t="s">
        <v>54</v>
      </c>
      <c r="E1229">
        <v>1000000046</v>
      </c>
      <c r="F1229" t="s">
        <v>52</v>
      </c>
      <c r="G1229" s="2" t="s">
        <v>13</v>
      </c>
      <c r="H1229">
        <v>10000111</v>
      </c>
      <c r="I1229" t="s">
        <v>37</v>
      </c>
      <c r="J1229">
        <v>4</v>
      </c>
    </row>
    <row r="1230" spans="1:10" x14ac:dyDescent="0.2">
      <c r="A1230" t="s">
        <v>90</v>
      </c>
      <c r="B1230" s="1">
        <v>42837</v>
      </c>
      <c r="C1230" t="s">
        <v>22</v>
      </c>
      <c r="D1230" t="s">
        <v>54</v>
      </c>
      <c r="E1230">
        <v>1000000046</v>
      </c>
      <c r="F1230" t="s">
        <v>52</v>
      </c>
      <c r="G1230" s="2" t="s">
        <v>13</v>
      </c>
      <c r="H1230">
        <v>10000172</v>
      </c>
      <c r="I1230" t="s">
        <v>18</v>
      </c>
      <c r="J1230">
        <v>33.6</v>
      </c>
    </row>
    <row r="1231" spans="1:10" x14ac:dyDescent="0.2">
      <c r="A1231" t="s">
        <v>90</v>
      </c>
      <c r="B1231" s="1">
        <v>42838</v>
      </c>
      <c r="C1231" t="s">
        <v>43</v>
      </c>
      <c r="D1231" t="s">
        <v>51</v>
      </c>
      <c r="E1231">
        <v>1000000460</v>
      </c>
      <c r="F1231" t="s">
        <v>50</v>
      </c>
      <c r="G1231" s="2" t="s">
        <v>13</v>
      </c>
      <c r="H1231">
        <v>10000131</v>
      </c>
      <c r="I1231" t="s">
        <v>38</v>
      </c>
      <c r="J1231">
        <v>13.7</v>
      </c>
    </row>
    <row r="1232" spans="1:10" x14ac:dyDescent="0.2">
      <c r="A1232" t="s">
        <v>90</v>
      </c>
      <c r="B1232" s="1">
        <v>42838</v>
      </c>
      <c r="C1232" t="s">
        <v>9</v>
      </c>
      <c r="D1232" t="s">
        <v>75</v>
      </c>
      <c r="E1232">
        <v>1000000281</v>
      </c>
      <c r="F1232" t="s">
        <v>74</v>
      </c>
      <c r="G1232" s="2" t="s">
        <v>13</v>
      </c>
      <c r="H1232">
        <v>20000099</v>
      </c>
      <c r="I1232" t="s">
        <v>20</v>
      </c>
      <c r="J1232">
        <v>84.6</v>
      </c>
    </row>
    <row r="1233" spans="1:10" x14ac:dyDescent="0.2">
      <c r="A1233" t="s">
        <v>90</v>
      </c>
      <c r="B1233" s="1">
        <v>42838</v>
      </c>
      <c r="C1233" t="s">
        <v>9</v>
      </c>
      <c r="D1233" t="s">
        <v>57</v>
      </c>
      <c r="E1233">
        <v>1000001502</v>
      </c>
      <c r="F1233" t="s">
        <v>56</v>
      </c>
      <c r="G1233" s="2" t="s">
        <v>13</v>
      </c>
      <c r="H1233">
        <v>10000211</v>
      </c>
      <c r="I1233" t="s">
        <v>11</v>
      </c>
      <c r="J1233">
        <v>44.4</v>
      </c>
    </row>
    <row r="1234" spans="1:10" x14ac:dyDescent="0.2">
      <c r="A1234" t="s">
        <v>90</v>
      </c>
      <c r="B1234" s="1">
        <v>42838</v>
      </c>
      <c r="C1234" t="s">
        <v>9</v>
      </c>
      <c r="D1234" t="s">
        <v>17</v>
      </c>
      <c r="E1234">
        <v>1000000059</v>
      </c>
      <c r="F1234" t="s">
        <v>55</v>
      </c>
      <c r="G1234" s="2" t="s">
        <v>13</v>
      </c>
      <c r="H1234">
        <v>10000078</v>
      </c>
      <c r="I1234" t="s">
        <v>30</v>
      </c>
      <c r="J1234">
        <v>53.9</v>
      </c>
    </row>
    <row r="1235" spans="1:10" x14ac:dyDescent="0.2">
      <c r="A1235" t="s">
        <v>90</v>
      </c>
      <c r="B1235" s="1">
        <v>42838</v>
      </c>
      <c r="C1235" t="s">
        <v>9</v>
      </c>
      <c r="D1235" t="s">
        <v>17</v>
      </c>
      <c r="E1235">
        <v>1000000059</v>
      </c>
      <c r="F1235" t="s">
        <v>55</v>
      </c>
      <c r="G1235" s="2" t="s">
        <v>13</v>
      </c>
      <c r="H1235">
        <v>10000078</v>
      </c>
      <c r="I1235" t="s">
        <v>30</v>
      </c>
      <c r="J1235">
        <v>22.7</v>
      </c>
    </row>
    <row r="1236" spans="1:10" x14ac:dyDescent="0.2">
      <c r="A1236" t="s">
        <v>90</v>
      </c>
      <c r="B1236" s="1">
        <v>42838</v>
      </c>
      <c r="C1236" t="s">
        <v>9</v>
      </c>
      <c r="D1236" t="s">
        <v>17</v>
      </c>
      <c r="E1236">
        <v>1000000059</v>
      </c>
      <c r="F1236" t="s">
        <v>55</v>
      </c>
      <c r="G1236" s="2" t="s">
        <v>13</v>
      </c>
      <c r="H1236">
        <v>10000131</v>
      </c>
      <c r="I1236" t="s">
        <v>38</v>
      </c>
      <c r="J1236">
        <v>12.4</v>
      </c>
    </row>
    <row r="1237" spans="1:10" x14ac:dyDescent="0.2">
      <c r="A1237" t="s">
        <v>90</v>
      </c>
      <c r="B1237" s="1">
        <v>42838</v>
      </c>
      <c r="C1237" t="s">
        <v>9</v>
      </c>
      <c r="D1237" t="s">
        <v>17</v>
      </c>
      <c r="E1237">
        <v>1000000059</v>
      </c>
      <c r="F1237" t="s">
        <v>55</v>
      </c>
      <c r="G1237" s="2" t="s">
        <v>13</v>
      </c>
      <c r="H1237">
        <v>10000131</v>
      </c>
      <c r="I1237" t="s">
        <v>38</v>
      </c>
      <c r="J1237">
        <v>78.2</v>
      </c>
    </row>
    <row r="1238" spans="1:10" x14ac:dyDescent="0.2">
      <c r="A1238" t="s">
        <v>90</v>
      </c>
      <c r="B1238" s="1">
        <v>42838</v>
      </c>
      <c r="C1238" t="s">
        <v>9</v>
      </c>
      <c r="D1238" t="s">
        <v>17</v>
      </c>
      <c r="E1238">
        <v>1000000059</v>
      </c>
      <c r="F1238" t="s">
        <v>55</v>
      </c>
      <c r="G1238" s="2" t="s">
        <v>13</v>
      </c>
      <c r="H1238">
        <v>10000131</v>
      </c>
      <c r="I1238" t="s">
        <v>38</v>
      </c>
      <c r="J1238">
        <v>2.5</v>
      </c>
    </row>
    <row r="1239" spans="1:10" x14ac:dyDescent="0.2">
      <c r="A1239" t="s">
        <v>90</v>
      </c>
      <c r="B1239" s="1">
        <v>42838</v>
      </c>
      <c r="C1239" t="s">
        <v>9</v>
      </c>
      <c r="D1239" t="s">
        <v>17</v>
      </c>
      <c r="E1239">
        <v>1000000059</v>
      </c>
      <c r="F1239" t="s">
        <v>55</v>
      </c>
      <c r="G1239" s="2" t="s">
        <v>13</v>
      </c>
      <c r="H1239">
        <v>10000172</v>
      </c>
      <c r="I1239" t="s">
        <v>18</v>
      </c>
      <c r="J1239">
        <v>8.3000000000000007</v>
      </c>
    </row>
    <row r="1240" spans="1:10" x14ac:dyDescent="0.2">
      <c r="A1240" t="s">
        <v>90</v>
      </c>
      <c r="B1240" s="1">
        <v>42838</v>
      </c>
      <c r="C1240" t="s">
        <v>22</v>
      </c>
      <c r="D1240" t="s">
        <v>46</v>
      </c>
      <c r="E1240">
        <v>1000001133</v>
      </c>
      <c r="F1240" t="s">
        <v>45</v>
      </c>
      <c r="G1240" s="2" t="s">
        <v>13</v>
      </c>
      <c r="H1240">
        <v>10000078</v>
      </c>
      <c r="I1240" t="s">
        <v>30</v>
      </c>
      <c r="J1240">
        <v>13.3</v>
      </c>
    </row>
    <row r="1241" spans="1:10" x14ac:dyDescent="0.2">
      <c r="A1241" t="s">
        <v>90</v>
      </c>
      <c r="B1241" s="1">
        <v>42838</v>
      </c>
      <c r="C1241" t="s">
        <v>22</v>
      </c>
      <c r="D1241" t="s">
        <v>46</v>
      </c>
      <c r="E1241">
        <v>1000001133</v>
      </c>
      <c r="F1241" t="s">
        <v>45</v>
      </c>
      <c r="G1241" s="2" t="s">
        <v>13</v>
      </c>
      <c r="H1241">
        <v>10000078</v>
      </c>
      <c r="I1241" t="s">
        <v>30</v>
      </c>
      <c r="J1241">
        <v>27.3</v>
      </c>
    </row>
    <row r="1242" spans="1:10" x14ac:dyDescent="0.2">
      <c r="A1242" t="s">
        <v>90</v>
      </c>
      <c r="B1242" s="1">
        <v>42838</v>
      </c>
      <c r="C1242" t="s">
        <v>22</v>
      </c>
      <c r="D1242" t="s">
        <v>46</v>
      </c>
      <c r="E1242">
        <v>1000001133</v>
      </c>
      <c r="F1242" t="s">
        <v>45</v>
      </c>
      <c r="G1242" s="2" t="s">
        <v>13</v>
      </c>
      <c r="H1242">
        <v>10000111</v>
      </c>
      <c r="I1242" t="s">
        <v>37</v>
      </c>
      <c r="J1242">
        <v>8.8000000000000007</v>
      </c>
    </row>
    <row r="1243" spans="1:10" x14ac:dyDescent="0.2">
      <c r="A1243" t="s">
        <v>90</v>
      </c>
      <c r="B1243" s="1">
        <v>42838</v>
      </c>
      <c r="C1243" t="s">
        <v>22</v>
      </c>
      <c r="D1243" t="s">
        <v>46</v>
      </c>
      <c r="E1243">
        <v>1000001133</v>
      </c>
      <c r="F1243" t="s">
        <v>45</v>
      </c>
      <c r="G1243" s="2" t="s">
        <v>13</v>
      </c>
      <c r="H1243">
        <v>10000131</v>
      </c>
      <c r="I1243" t="s">
        <v>38</v>
      </c>
      <c r="J1243">
        <v>8.9</v>
      </c>
    </row>
    <row r="1244" spans="1:10" x14ac:dyDescent="0.2">
      <c r="A1244" t="s">
        <v>90</v>
      </c>
      <c r="B1244" s="1">
        <v>42838</v>
      </c>
      <c r="C1244" t="s">
        <v>22</v>
      </c>
      <c r="D1244" t="s">
        <v>69</v>
      </c>
      <c r="E1244">
        <v>1000003349</v>
      </c>
      <c r="F1244" t="s">
        <v>68</v>
      </c>
      <c r="G1244" s="2" t="s">
        <v>13</v>
      </c>
      <c r="H1244">
        <v>20000099</v>
      </c>
      <c r="I1244" t="s">
        <v>20</v>
      </c>
      <c r="J1244">
        <v>0.2</v>
      </c>
    </row>
    <row r="1245" spans="1:10" x14ac:dyDescent="0.2">
      <c r="A1245" t="s">
        <v>90</v>
      </c>
      <c r="B1245" s="1">
        <v>42838</v>
      </c>
      <c r="C1245" t="s">
        <v>22</v>
      </c>
      <c r="D1245" t="s">
        <v>69</v>
      </c>
      <c r="E1245">
        <v>1000003349</v>
      </c>
      <c r="F1245" t="s">
        <v>68</v>
      </c>
      <c r="G1245" s="2" t="s">
        <v>13</v>
      </c>
      <c r="H1245">
        <v>20000099</v>
      </c>
      <c r="I1245" t="s">
        <v>20</v>
      </c>
      <c r="J1245">
        <v>0</v>
      </c>
    </row>
    <row r="1246" spans="1:10" x14ac:dyDescent="0.2">
      <c r="A1246" t="s">
        <v>90</v>
      </c>
      <c r="B1246" s="1">
        <v>42838</v>
      </c>
      <c r="C1246" t="s">
        <v>22</v>
      </c>
      <c r="D1246" t="s">
        <v>29</v>
      </c>
      <c r="E1246">
        <v>1000000054</v>
      </c>
      <c r="F1246" t="s">
        <v>36</v>
      </c>
      <c r="G1246" s="2" t="s">
        <v>13</v>
      </c>
      <c r="H1246">
        <v>10000131</v>
      </c>
      <c r="I1246" t="s">
        <v>38</v>
      </c>
      <c r="J1246">
        <v>26.5</v>
      </c>
    </row>
    <row r="1247" spans="1:10" x14ac:dyDescent="0.2">
      <c r="A1247" t="s">
        <v>90</v>
      </c>
      <c r="B1247" s="1">
        <v>42838</v>
      </c>
      <c r="C1247" t="s">
        <v>22</v>
      </c>
      <c r="D1247" t="s">
        <v>29</v>
      </c>
      <c r="E1247">
        <v>1000000101</v>
      </c>
      <c r="F1247" t="s">
        <v>39</v>
      </c>
      <c r="G1247" s="2" t="s">
        <v>13</v>
      </c>
      <c r="H1247">
        <v>20000099</v>
      </c>
      <c r="I1247" t="s">
        <v>20</v>
      </c>
      <c r="J1247">
        <v>39.200000000000003</v>
      </c>
    </row>
    <row r="1248" spans="1:10" x14ac:dyDescent="0.2">
      <c r="A1248" t="s">
        <v>90</v>
      </c>
      <c r="B1248" s="1">
        <v>42838</v>
      </c>
      <c r="C1248" t="s">
        <v>22</v>
      </c>
      <c r="D1248" t="s">
        <v>54</v>
      </c>
      <c r="E1248">
        <v>1000000046</v>
      </c>
      <c r="F1248" t="s">
        <v>52</v>
      </c>
      <c r="G1248" s="2" t="s">
        <v>13</v>
      </c>
      <c r="H1248">
        <v>10000172</v>
      </c>
      <c r="I1248" t="s">
        <v>18</v>
      </c>
      <c r="J1248">
        <v>51.5</v>
      </c>
    </row>
    <row r="1249" spans="1:10" x14ac:dyDescent="0.2">
      <c r="A1249" t="s">
        <v>90</v>
      </c>
      <c r="B1249" s="1">
        <v>42838</v>
      </c>
      <c r="C1249" t="s">
        <v>22</v>
      </c>
      <c r="D1249" t="s">
        <v>33</v>
      </c>
      <c r="E1249">
        <v>1000000031</v>
      </c>
      <c r="F1249" t="s">
        <v>32</v>
      </c>
      <c r="G1249" s="2" t="s">
        <v>13</v>
      </c>
      <c r="H1249">
        <v>10000182</v>
      </c>
      <c r="I1249" t="s">
        <v>31</v>
      </c>
      <c r="J1249">
        <v>35.6</v>
      </c>
    </row>
    <row r="1250" spans="1:10" x14ac:dyDescent="0.2">
      <c r="A1250" t="s">
        <v>90</v>
      </c>
      <c r="B1250" s="1">
        <v>42838</v>
      </c>
      <c r="C1250" t="s">
        <v>22</v>
      </c>
      <c r="D1250" t="s">
        <v>33</v>
      </c>
      <c r="E1250">
        <v>1000000031</v>
      </c>
      <c r="F1250" t="s">
        <v>32</v>
      </c>
      <c r="G1250" s="2" t="s">
        <v>13</v>
      </c>
      <c r="H1250">
        <v>20000099</v>
      </c>
      <c r="I1250" t="s">
        <v>20</v>
      </c>
      <c r="J1250">
        <v>22.6</v>
      </c>
    </row>
    <row r="1251" spans="1:10" x14ac:dyDescent="0.2">
      <c r="A1251" t="s">
        <v>90</v>
      </c>
      <c r="B1251" s="1">
        <v>42838</v>
      </c>
      <c r="C1251" t="s">
        <v>22</v>
      </c>
      <c r="D1251" t="s">
        <v>61</v>
      </c>
      <c r="E1251">
        <v>1000000579</v>
      </c>
      <c r="F1251" t="s">
        <v>60</v>
      </c>
      <c r="G1251" s="2" t="s">
        <v>13</v>
      </c>
      <c r="H1251">
        <v>10000182</v>
      </c>
      <c r="I1251" t="s">
        <v>31</v>
      </c>
      <c r="J1251">
        <v>9.3000000000000007</v>
      </c>
    </row>
    <row r="1252" spans="1:10" x14ac:dyDescent="0.2">
      <c r="A1252" t="s">
        <v>90</v>
      </c>
      <c r="B1252" s="1">
        <v>42839</v>
      </c>
      <c r="C1252" t="s">
        <v>43</v>
      </c>
      <c r="D1252" t="s">
        <v>78</v>
      </c>
      <c r="E1252">
        <v>1000003187</v>
      </c>
      <c r="F1252" t="s">
        <v>77</v>
      </c>
      <c r="G1252" s="2" t="s">
        <v>13</v>
      </c>
      <c r="H1252">
        <v>10000078</v>
      </c>
      <c r="I1252" t="s">
        <v>30</v>
      </c>
      <c r="J1252">
        <v>2.2000000000000002</v>
      </c>
    </row>
    <row r="1253" spans="1:10" x14ac:dyDescent="0.2">
      <c r="A1253" t="s">
        <v>90</v>
      </c>
      <c r="B1253" s="1">
        <v>42839</v>
      </c>
      <c r="C1253" t="s">
        <v>43</v>
      </c>
      <c r="D1253" t="s">
        <v>78</v>
      </c>
      <c r="E1253">
        <v>1000003187</v>
      </c>
      <c r="F1253" t="s">
        <v>77</v>
      </c>
      <c r="G1253" s="2" t="s">
        <v>13</v>
      </c>
      <c r="H1253">
        <v>20000099</v>
      </c>
      <c r="I1253" t="s">
        <v>20</v>
      </c>
      <c r="J1253">
        <v>2.2999999999999998</v>
      </c>
    </row>
    <row r="1254" spans="1:10" x14ac:dyDescent="0.2">
      <c r="A1254" t="s">
        <v>90</v>
      </c>
      <c r="B1254" s="1">
        <v>42839</v>
      </c>
      <c r="C1254" t="s">
        <v>22</v>
      </c>
      <c r="D1254" t="s">
        <v>46</v>
      </c>
      <c r="E1254">
        <v>1000001133</v>
      </c>
      <c r="F1254" t="s">
        <v>45</v>
      </c>
      <c r="G1254" s="2" t="s">
        <v>13</v>
      </c>
      <c r="H1254">
        <v>10000078</v>
      </c>
      <c r="I1254" t="s">
        <v>30</v>
      </c>
      <c r="J1254">
        <v>16.5</v>
      </c>
    </row>
    <row r="1255" spans="1:10" x14ac:dyDescent="0.2">
      <c r="A1255" t="s">
        <v>90</v>
      </c>
      <c r="B1255" s="1">
        <v>42839</v>
      </c>
      <c r="C1255" t="s">
        <v>22</v>
      </c>
      <c r="D1255" t="s">
        <v>46</v>
      </c>
      <c r="E1255">
        <v>1000001133</v>
      </c>
      <c r="F1255" t="s">
        <v>45</v>
      </c>
      <c r="G1255" s="2" t="s">
        <v>13</v>
      </c>
      <c r="H1255">
        <v>10000111</v>
      </c>
      <c r="I1255" t="s">
        <v>37</v>
      </c>
      <c r="J1255">
        <v>17.7</v>
      </c>
    </row>
    <row r="1256" spans="1:10" x14ac:dyDescent="0.2">
      <c r="A1256" t="s">
        <v>90</v>
      </c>
      <c r="B1256" s="1">
        <v>42839</v>
      </c>
      <c r="C1256" t="s">
        <v>22</v>
      </c>
      <c r="D1256" t="s">
        <v>46</v>
      </c>
      <c r="E1256">
        <v>1000001133</v>
      </c>
      <c r="F1256" t="s">
        <v>45</v>
      </c>
      <c r="G1256" s="2" t="s">
        <v>13</v>
      </c>
      <c r="H1256">
        <v>10000111</v>
      </c>
      <c r="I1256" t="s">
        <v>37</v>
      </c>
      <c r="J1256">
        <v>16.899999999999999</v>
      </c>
    </row>
    <row r="1257" spans="1:10" x14ac:dyDescent="0.2">
      <c r="A1257" t="s">
        <v>90</v>
      </c>
      <c r="B1257" s="1">
        <v>42839</v>
      </c>
      <c r="C1257" t="s">
        <v>22</v>
      </c>
      <c r="D1257" t="s">
        <v>46</v>
      </c>
      <c r="E1257">
        <v>1000001133</v>
      </c>
      <c r="F1257" t="s">
        <v>45</v>
      </c>
      <c r="G1257" s="2" t="s">
        <v>13</v>
      </c>
      <c r="H1257">
        <v>10000131</v>
      </c>
      <c r="I1257" t="s">
        <v>38</v>
      </c>
      <c r="J1257">
        <v>27.2</v>
      </c>
    </row>
    <row r="1258" spans="1:10" x14ac:dyDescent="0.2">
      <c r="A1258" t="s">
        <v>90</v>
      </c>
      <c r="B1258" s="1">
        <v>42839</v>
      </c>
      <c r="C1258" t="s">
        <v>22</v>
      </c>
      <c r="D1258" t="s">
        <v>46</v>
      </c>
      <c r="E1258">
        <v>1000001133</v>
      </c>
      <c r="F1258" t="s">
        <v>45</v>
      </c>
      <c r="G1258" s="2" t="s">
        <v>13</v>
      </c>
      <c r="H1258">
        <v>10000131</v>
      </c>
      <c r="I1258" t="s">
        <v>38</v>
      </c>
      <c r="J1258">
        <v>6.7</v>
      </c>
    </row>
    <row r="1259" spans="1:10" x14ac:dyDescent="0.2">
      <c r="A1259" t="s">
        <v>90</v>
      </c>
      <c r="B1259" s="1">
        <v>42839</v>
      </c>
      <c r="C1259" t="s">
        <v>22</v>
      </c>
      <c r="D1259" t="s">
        <v>46</v>
      </c>
      <c r="E1259">
        <v>1000001133</v>
      </c>
      <c r="F1259" t="s">
        <v>45</v>
      </c>
      <c r="G1259" s="2" t="s">
        <v>13</v>
      </c>
      <c r="H1259">
        <v>10000182</v>
      </c>
      <c r="I1259" t="s">
        <v>31</v>
      </c>
      <c r="J1259">
        <v>28.1</v>
      </c>
    </row>
    <row r="1260" spans="1:10" x14ac:dyDescent="0.2">
      <c r="A1260" t="s">
        <v>90</v>
      </c>
      <c r="B1260" s="1">
        <v>42839</v>
      </c>
      <c r="C1260" t="s">
        <v>22</v>
      </c>
      <c r="D1260" t="s">
        <v>46</v>
      </c>
      <c r="E1260">
        <v>1000001133</v>
      </c>
      <c r="F1260" t="s">
        <v>45</v>
      </c>
      <c r="G1260" s="2" t="s">
        <v>13</v>
      </c>
      <c r="H1260">
        <v>10000182</v>
      </c>
      <c r="I1260" t="s">
        <v>31</v>
      </c>
      <c r="J1260">
        <v>27.2</v>
      </c>
    </row>
    <row r="1261" spans="1:10" x14ac:dyDescent="0.2">
      <c r="A1261" t="s">
        <v>90</v>
      </c>
      <c r="B1261" s="1">
        <v>42839</v>
      </c>
      <c r="C1261" t="s">
        <v>22</v>
      </c>
      <c r="D1261" t="s">
        <v>46</v>
      </c>
      <c r="E1261">
        <v>1000001133</v>
      </c>
      <c r="F1261" t="s">
        <v>45</v>
      </c>
      <c r="G1261" s="2" t="s">
        <v>13</v>
      </c>
      <c r="H1261">
        <v>20000099</v>
      </c>
      <c r="I1261" t="s">
        <v>20</v>
      </c>
      <c r="J1261">
        <v>7.3</v>
      </c>
    </row>
    <row r="1262" spans="1:10" x14ac:dyDescent="0.2">
      <c r="A1262" t="s">
        <v>90</v>
      </c>
      <c r="B1262" s="1">
        <v>42839</v>
      </c>
      <c r="C1262" t="s">
        <v>22</v>
      </c>
      <c r="D1262" t="s">
        <v>49</v>
      </c>
      <c r="E1262">
        <v>1000000018</v>
      </c>
      <c r="F1262" t="s">
        <v>48</v>
      </c>
      <c r="G1262" s="2" t="s">
        <v>13</v>
      </c>
      <c r="H1262">
        <v>10000078</v>
      </c>
      <c r="I1262" t="s">
        <v>30</v>
      </c>
      <c r="J1262">
        <v>8.8000000000000007</v>
      </c>
    </row>
    <row r="1263" spans="1:10" x14ac:dyDescent="0.2">
      <c r="A1263" t="s">
        <v>90</v>
      </c>
      <c r="B1263" s="1">
        <v>42839</v>
      </c>
      <c r="C1263" t="s">
        <v>22</v>
      </c>
      <c r="D1263" t="s">
        <v>49</v>
      </c>
      <c r="E1263">
        <v>1000000018</v>
      </c>
      <c r="F1263" t="s">
        <v>48</v>
      </c>
      <c r="G1263" s="2" t="s">
        <v>13</v>
      </c>
      <c r="H1263">
        <v>10000078</v>
      </c>
      <c r="I1263" t="s">
        <v>30</v>
      </c>
      <c r="J1263">
        <v>37.299999999999997</v>
      </c>
    </row>
    <row r="1264" spans="1:10" x14ac:dyDescent="0.2">
      <c r="A1264" t="s">
        <v>90</v>
      </c>
      <c r="B1264" s="1">
        <v>42839</v>
      </c>
      <c r="C1264" t="s">
        <v>22</v>
      </c>
      <c r="D1264" t="s">
        <v>69</v>
      </c>
      <c r="E1264">
        <v>1000003349</v>
      </c>
      <c r="F1264" t="s">
        <v>68</v>
      </c>
      <c r="G1264" s="2" t="s">
        <v>13</v>
      </c>
      <c r="H1264">
        <v>20000099</v>
      </c>
      <c r="I1264" t="s">
        <v>20</v>
      </c>
      <c r="J1264">
        <v>0</v>
      </c>
    </row>
    <row r="1265" spans="1:10" x14ac:dyDescent="0.2">
      <c r="A1265" t="s">
        <v>90</v>
      </c>
      <c r="B1265" s="1">
        <v>42839</v>
      </c>
      <c r="C1265" t="s">
        <v>22</v>
      </c>
      <c r="D1265" t="s">
        <v>69</v>
      </c>
      <c r="E1265">
        <v>1000003349</v>
      </c>
      <c r="F1265" t="s">
        <v>68</v>
      </c>
      <c r="G1265" s="2" t="s">
        <v>13</v>
      </c>
      <c r="H1265">
        <v>20000099</v>
      </c>
      <c r="I1265" t="s">
        <v>20</v>
      </c>
      <c r="J1265">
        <v>0.2</v>
      </c>
    </row>
    <row r="1266" spans="1:10" x14ac:dyDescent="0.2">
      <c r="A1266" t="s">
        <v>90</v>
      </c>
      <c r="B1266" s="1">
        <v>42839</v>
      </c>
      <c r="C1266" t="s">
        <v>22</v>
      </c>
      <c r="D1266" t="s">
        <v>33</v>
      </c>
      <c r="E1266">
        <v>1000000031</v>
      </c>
      <c r="F1266" t="s">
        <v>32</v>
      </c>
      <c r="G1266" s="2" t="s">
        <v>13</v>
      </c>
      <c r="H1266">
        <v>10000182</v>
      </c>
      <c r="I1266" t="s">
        <v>31</v>
      </c>
      <c r="J1266">
        <v>35.6</v>
      </c>
    </row>
    <row r="1267" spans="1:10" x14ac:dyDescent="0.2">
      <c r="A1267" t="s">
        <v>90</v>
      </c>
      <c r="B1267" s="1">
        <v>42839</v>
      </c>
      <c r="C1267" t="s">
        <v>22</v>
      </c>
      <c r="D1267" t="s">
        <v>35</v>
      </c>
      <c r="E1267">
        <v>1000000047</v>
      </c>
      <c r="F1267" t="s">
        <v>34</v>
      </c>
      <c r="G1267" s="2" t="s">
        <v>13</v>
      </c>
      <c r="H1267">
        <v>10000061</v>
      </c>
      <c r="I1267" t="s">
        <v>28</v>
      </c>
      <c r="J1267">
        <v>13.5</v>
      </c>
    </row>
    <row r="1268" spans="1:10" x14ac:dyDescent="0.2">
      <c r="A1268" t="s">
        <v>90</v>
      </c>
      <c r="B1268" s="1">
        <v>42839</v>
      </c>
      <c r="C1268" t="s">
        <v>22</v>
      </c>
      <c r="D1268" t="s">
        <v>35</v>
      </c>
      <c r="E1268">
        <v>1000000047</v>
      </c>
      <c r="F1268" t="s">
        <v>34</v>
      </c>
      <c r="G1268" s="2" t="s">
        <v>13</v>
      </c>
      <c r="H1268">
        <v>10000182</v>
      </c>
      <c r="I1268" t="s">
        <v>31</v>
      </c>
      <c r="J1268">
        <v>13.9</v>
      </c>
    </row>
    <row r="1269" spans="1:10" x14ac:dyDescent="0.2">
      <c r="A1269" t="s">
        <v>90</v>
      </c>
      <c r="B1269" s="1">
        <v>42840</v>
      </c>
      <c r="C1269" t="s">
        <v>43</v>
      </c>
      <c r="D1269" t="s">
        <v>42</v>
      </c>
      <c r="E1269">
        <v>1000000931</v>
      </c>
      <c r="F1269" t="s">
        <v>41</v>
      </c>
      <c r="G1269" s="2" t="s">
        <v>13</v>
      </c>
      <c r="H1269">
        <v>10000131</v>
      </c>
      <c r="I1269" t="s">
        <v>38</v>
      </c>
      <c r="J1269">
        <v>37</v>
      </c>
    </row>
    <row r="1270" spans="1:10" x14ac:dyDescent="0.2">
      <c r="A1270" t="s">
        <v>90</v>
      </c>
      <c r="B1270" s="1">
        <v>42840</v>
      </c>
      <c r="C1270" t="s">
        <v>43</v>
      </c>
      <c r="D1270" t="s">
        <v>66</v>
      </c>
      <c r="E1270">
        <v>1000001135</v>
      </c>
      <c r="F1270" t="s">
        <v>65</v>
      </c>
      <c r="G1270" s="2" t="s">
        <v>13</v>
      </c>
      <c r="H1270">
        <v>10000131</v>
      </c>
      <c r="I1270" t="s">
        <v>38</v>
      </c>
      <c r="J1270">
        <v>13.6</v>
      </c>
    </row>
    <row r="1271" spans="1:10" x14ac:dyDescent="0.2">
      <c r="A1271" t="s">
        <v>90</v>
      </c>
      <c r="B1271" s="1">
        <v>42840</v>
      </c>
      <c r="C1271" t="s">
        <v>43</v>
      </c>
      <c r="D1271" t="s">
        <v>66</v>
      </c>
      <c r="E1271">
        <v>1000001135</v>
      </c>
      <c r="F1271" t="s">
        <v>65</v>
      </c>
      <c r="G1271" s="2" t="s">
        <v>13</v>
      </c>
      <c r="H1271">
        <v>10000182</v>
      </c>
      <c r="I1271" t="s">
        <v>31</v>
      </c>
      <c r="J1271">
        <v>9</v>
      </c>
    </row>
    <row r="1272" spans="1:10" x14ac:dyDescent="0.2">
      <c r="A1272" t="s">
        <v>90</v>
      </c>
      <c r="B1272" s="1">
        <v>42840</v>
      </c>
      <c r="C1272" t="s">
        <v>9</v>
      </c>
      <c r="D1272" t="s">
        <v>15</v>
      </c>
      <c r="E1272">
        <v>1000002981</v>
      </c>
      <c r="F1272" t="s">
        <v>62</v>
      </c>
      <c r="G1272" s="2" t="s">
        <v>13</v>
      </c>
      <c r="H1272">
        <v>10000131</v>
      </c>
      <c r="I1272" t="s">
        <v>38</v>
      </c>
      <c r="J1272">
        <v>59.6</v>
      </c>
    </row>
    <row r="1273" spans="1:10" x14ac:dyDescent="0.2">
      <c r="A1273" t="s">
        <v>90</v>
      </c>
      <c r="B1273" s="1">
        <v>42840</v>
      </c>
      <c r="C1273" t="s">
        <v>9</v>
      </c>
      <c r="D1273" t="s">
        <v>15</v>
      </c>
      <c r="E1273">
        <v>1000002981</v>
      </c>
      <c r="F1273" t="s">
        <v>62</v>
      </c>
      <c r="G1273" s="2" t="s">
        <v>13</v>
      </c>
      <c r="H1273">
        <v>20000099</v>
      </c>
      <c r="I1273" t="s">
        <v>20</v>
      </c>
      <c r="J1273">
        <v>7.5</v>
      </c>
    </row>
    <row r="1274" spans="1:10" x14ac:dyDescent="0.2">
      <c r="A1274" t="s">
        <v>90</v>
      </c>
      <c r="B1274" s="1">
        <v>42840</v>
      </c>
      <c r="C1274" t="s">
        <v>9</v>
      </c>
      <c r="D1274" t="s">
        <v>57</v>
      </c>
      <c r="E1274">
        <v>1000001502</v>
      </c>
      <c r="F1274" t="s">
        <v>56</v>
      </c>
      <c r="G1274" s="2" t="s">
        <v>13</v>
      </c>
      <c r="H1274">
        <v>10000211</v>
      </c>
      <c r="I1274" t="s">
        <v>11</v>
      </c>
      <c r="J1274">
        <v>10.4</v>
      </c>
    </row>
    <row r="1275" spans="1:10" x14ac:dyDescent="0.2">
      <c r="A1275" t="s">
        <v>90</v>
      </c>
      <c r="B1275" s="1">
        <v>42841</v>
      </c>
      <c r="C1275" t="s">
        <v>43</v>
      </c>
      <c r="D1275" t="s">
        <v>42</v>
      </c>
      <c r="E1275">
        <v>1000000931</v>
      </c>
      <c r="F1275" t="s">
        <v>41</v>
      </c>
      <c r="G1275" s="2" t="s">
        <v>13</v>
      </c>
      <c r="H1275">
        <v>10000078</v>
      </c>
      <c r="I1275" t="s">
        <v>30</v>
      </c>
      <c r="J1275">
        <v>6.6</v>
      </c>
    </row>
    <row r="1276" spans="1:10" x14ac:dyDescent="0.2">
      <c r="A1276" t="s">
        <v>90</v>
      </c>
      <c r="B1276" s="1">
        <v>42841</v>
      </c>
      <c r="C1276" t="s">
        <v>43</v>
      </c>
      <c r="D1276" t="s">
        <v>42</v>
      </c>
      <c r="E1276">
        <v>1000000931</v>
      </c>
      <c r="F1276" t="s">
        <v>41</v>
      </c>
      <c r="G1276" s="2" t="s">
        <v>13</v>
      </c>
      <c r="H1276">
        <v>10000131</v>
      </c>
      <c r="I1276" t="s">
        <v>38</v>
      </c>
      <c r="J1276">
        <v>21.4</v>
      </c>
    </row>
    <row r="1277" spans="1:10" x14ac:dyDescent="0.2">
      <c r="A1277" t="s">
        <v>90</v>
      </c>
      <c r="B1277" s="1">
        <v>42841</v>
      </c>
      <c r="C1277" t="s">
        <v>43</v>
      </c>
      <c r="D1277" t="s">
        <v>42</v>
      </c>
      <c r="E1277">
        <v>1000000931</v>
      </c>
      <c r="F1277" t="s">
        <v>41</v>
      </c>
      <c r="G1277" s="2" t="s">
        <v>13</v>
      </c>
      <c r="H1277">
        <v>20000099</v>
      </c>
      <c r="I1277" t="s">
        <v>20</v>
      </c>
      <c r="J1277">
        <v>5</v>
      </c>
    </row>
    <row r="1278" spans="1:10" x14ac:dyDescent="0.2">
      <c r="A1278" t="s">
        <v>90</v>
      </c>
      <c r="B1278" s="1">
        <v>42841</v>
      </c>
      <c r="C1278" t="s">
        <v>22</v>
      </c>
      <c r="D1278" t="s">
        <v>46</v>
      </c>
      <c r="E1278">
        <v>1000001133</v>
      </c>
      <c r="F1278" t="s">
        <v>45</v>
      </c>
      <c r="G1278" s="2" t="s">
        <v>13</v>
      </c>
      <c r="H1278">
        <v>10000061</v>
      </c>
      <c r="I1278" t="s">
        <v>28</v>
      </c>
      <c r="J1278">
        <v>27.2</v>
      </c>
    </row>
    <row r="1279" spans="1:10" x14ac:dyDescent="0.2">
      <c r="A1279" t="s">
        <v>90</v>
      </c>
      <c r="B1279" s="1">
        <v>42841</v>
      </c>
      <c r="C1279" t="s">
        <v>22</v>
      </c>
      <c r="D1279" t="s">
        <v>69</v>
      </c>
      <c r="E1279">
        <v>1000003349</v>
      </c>
      <c r="F1279" t="s">
        <v>68</v>
      </c>
      <c r="G1279" s="2" t="s">
        <v>13</v>
      </c>
      <c r="H1279">
        <v>20000099</v>
      </c>
      <c r="I1279" t="s">
        <v>20</v>
      </c>
      <c r="J1279">
        <v>0</v>
      </c>
    </row>
    <row r="1280" spans="1:10" x14ac:dyDescent="0.2">
      <c r="A1280" t="s">
        <v>90</v>
      </c>
      <c r="B1280" s="1">
        <v>42842</v>
      </c>
      <c r="C1280" t="s">
        <v>9</v>
      </c>
      <c r="D1280" t="s">
        <v>8</v>
      </c>
      <c r="E1280">
        <v>1000000070</v>
      </c>
      <c r="F1280" t="s">
        <v>7</v>
      </c>
      <c r="G1280" s="2" t="s">
        <v>13</v>
      </c>
      <c r="H1280">
        <v>10000136</v>
      </c>
      <c r="I1280" t="s">
        <v>40</v>
      </c>
      <c r="J1280">
        <v>5.2</v>
      </c>
    </row>
    <row r="1281" spans="1:10" x14ac:dyDescent="0.2">
      <c r="A1281" t="s">
        <v>90</v>
      </c>
      <c r="B1281" s="1">
        <v>42842</v>
      </c>
      <c r="C1281" t="s">
        <v>9</v>
      </c>
      <c r="D1281" t="s">
        <v>8</v>
      </c>
      <c r="E1281">
        <v>1000000070</v>
      </c>
      <c r="F1281" t="s">
        <v>7</v>
      </c>
      <c r="G1281" s="2" t="s">
        <v>13</v>
      </c>
      <c r="H1281">
        <v>20000099</v>
      </c>
      <c r="I1281" t="s">
        <v>20</v>
      </c>
      <c r="J1281">
        <v>2.1</v>
      </c>
    </row>
    <row r="1282" spans="1:10" x14ac:dyDescent="0.2">
      <c r="A1282" t="s">
        <v>90</v>
      </c>
      <c r="B1282" s="1">
        <v>42842</v>
      </c>
      <c r="C1282" t="s">
        <v>9</v>
      </c>
      <c r="D1282" t="s">
        <v>17</v>
      </c>
      <c r="E1282">
        <v>1000000059</v>
      </c>
      <c r="F1282" t="s">
        <v>55</v>
      </c>
      <c r="G1282" s="2" t="s">
        <v>13</v>
      </c>
      <c r="H1282">
        <v>10000064</v>
      </c>
      <c r="I1282" t="s">
        <v>53</v>
      </c>
      <c r="J1282">
        <v>11.5</v>
      </c>
    </row>
    <row r="1283" spans="1:10" x14ac:dyDescent="0.2">
      <c r="A1283" t="s">
        <v>90</v>
      </c>
      <c r="B1283" s="1">
        <v>42842</v>
      </c>
      <c r="C1283" t="s">
        <v>9</v>
      </c>
      <c r="D1283" t="s">
        <v>17</v>
      </c>
      <c r="E1283">
        <v>1000000059</v>
      </c>
      <c r="F1283" t="s">
        <v>55</v>
      </c>
      <c r="G1283" s="2" t="s">
        <v>13</v>
      </c>
      <c r="H1283">
        <v>10000064</v>
      </c>
      <c r="I1283" t="s">
        <v>53</v>
      </c>
      <c r="J1283">
        <v>50.5</v>
      </c>
    </row>
    <row r="1284" spans="1:10" x14ac:dyDescent="0.2">
      <c r="A1284" t="s">
        <v>90</v>
      </c>
      <c r="B1284" s="1">
        <v>42842</v>
      </c>
      <c r="C1284" t="s">
        <v>9</v>
      </c>
      <c r="D1284" t="s">
        <v>17</v>
      </c>
      <c r="E1284">
        <v>1000000059</v>
      </c>
      <c r="F1284" t="s">
        <v>55</v>
      </c>
      <c r="G1284" s="2" t="s">
        <v>13</v>
      </c>
      <c r="H1284">
        <v>10000078</v>
      </c>
      <c r="I1284" t="s">
        <v>30</v>
      </c>
      <c r="J1284">
        <v>2.2999999999999998</v>
      </c>
    </row>
    <row r="1285" spans="1:10" x14ac:dyDescent="0.2">
      <c r="A1285" t="s">
        <v>90</v>
      </c>
      <c r="B1285" s="1">
        <v>42842</v>
      </c>
      <c r="C1285" t="s">
        <v>9</v>
      </c>
      <c r="D1285" t="s">
        <v>17</v>
      </c>
      <c r="E1285">
        <v>1000000059</v>
      </c>
      <c r="F1285" t="s">
        <v>55</v>
      </c>
      <c r="G1285" s="2" t="s">
        <v>13</v>
      </c>
      <c r="H1285">
        <v>10000078</v>
      </c>
      <c r="I1285" t="s">
        <v>30</v>
      </c>
      <c r="J1285">
        <v>4.5</v>
      </c>
    </row>
    <row r="1286" spans="1:10" x14ac:dyDescent="0.2">
      <c r="A1286" t="s">
        <v>90</v>
      </c>
      <c r="B1286" s="1">
        <v>42842</v>
      </c>
      <c r="C1286" t="s">
        <v>22</v>
      </c>
      <c r="D1286" t="s">
        <v>46</v>
      </c>
      <c r="E1286">
        <v>1000001133</v>
      </c>
      <c r="F1286" t="s">
        <v>45</v>
      </c>
      <c r="G1286" s="2" t="s">
        <v>13</v>
      </c>
      <c r="H1286">
        <v>10000078</v>
      </c>
      <c r="I1286" t="s">
        <v>30</v>
      </c>
      <c r="J1286">
        <v>18.7</v>
      </c>
    </row>
    <row r="1287" spans="1:10" x14ac:dyDescent="0.2">
      <c r="A1287" t="s">
        <v>90</v>
      </c>
      <c r="B1287" s="1">
        <v>42842</v>
      </c>
      <c r="C1287" t="s">
        <v>22</v>
      </c>
      <c r="D1287" t="s">
        <v>46</v>
      </c>
      <c r="E1287">
        <v>1000001133</v>
      </c>
      <c r="F1287" t="s">
        <v>45</v>
      </c>
      <c r="G1287" s="2" t="s">
        <v>13</v>
      </c>
      <c r="H1287">
        <v>20000099</v>
      </c>
      <c r="I1287" t="s">
        <v>20</v>
      </c>
      <c r="J1287">
        <v>9.6</v>
      </c>
    </row>
    <row r="1288" spans="1:10" x14ac:dyDescent="0.2">
      <c r="A1288" t="s">
        <v>90</v>
      </c>
      <c r="B1288" s="1">
        <v>42842</v>
      </c>
      <c r="C1288" t="s">
        <v>22</v>
      </c>
      <c r="D1288" t="s">
        <v>69</v>
      </c>
      <c r="E1288">
        <v>1000000129</v>
      </c>
      <c r="F1288" t="s">
        <v>70</v>
      </c>
      <c r="G1288" s="2" t="s">
        <v>13</v>
      </c>
      <c r="H1288">
        <v>10000078</v>
      </c>
      <c r="I1288" t="s">
        <v>30</v>
      </c>
      <c r="J1288">
        <v>4.7</v>
      </c>
    </row>
    <row r="1289" spans="1:10" x14ac:dyDescent="0.2">
      <c r="A1289" t="s">
        <v>90</v>
      </c>
      <c r="B1289" s="1">
        <v>42842</v>
      </c>
      <c r="C1289" t="s">
        <v>22</v>
      </c>
      <c r="D1289" t="s">
        <v>69</v>
      </c>
      <c r="E1289">
        <v>1000000129</v>
      </c>
      <c r="F1289" t="s">
        <v>70</v>
      </c>
      <c r="G1289" s="2" t="s">
        <v>13</v>
      </c>
      <c r="H1289">
        <v>10000131</v>
      </c>
      <c r="I1289" t="s">
        <v>38</v>
      </c>
      <c r="J1289">
        <v>19.7</v>
      </c>
    </row>
    <row r="1290" spans="1:10" x14ac:dyDescent="0.2">
      <c r="A1290" t="s">
        <v>90</v>
      </c>
      <c r="B1290" s="1">
        <v>42842</v>
      </c>
      <c r="C1290" t="s">
        <v>22</v>
      </c>
      <c r="D1290" t="s">
        <v>69</v>
      </c>
      <c r="E1290">
        <v>1000003349</v>
      </c>
      <c r="F1290" t="s">
        <v>68</v>
      </c>
      <c r="G1290" s="2" t="s">
        <v>13</v>
      </c>
      <c r="H1290">
        <v>20000099</v>
      </c>
      <c r="I1290" t="s">
        <v>20</v>
      </c>
      <c r="J1290">
        <v>0.4</v>
      </c>
    </row>
    <row r="1291" spans="1:10" x14ac:dyDescent="0.2">
      <c r="A1291" t="s">
        <v>90</v>
      </c>
      <c r="B1291" s="1">
        <v>42842</v>
      </c>
      <c r="C1291" t="s">
        <v>22</v>
      </c>
      <c r="D1291" t="s">
        <v>69</v>
      </c>
      <c r="E1291">
        <v>1000003349</v>
      </c>
      <c r="F1291" t="s">
        <v>68</v>
      </c>
      <c r="G1291" s="2" t="s">
        <v>13</v>
      </c>
      <c r="H1291">
        <v>20000099</v>
      </c>
      <c r="I1291" t="s">
        <v>20</v>
      </c>
      <c r="J1291">
        <v>0</v>
      </c>
    </row>
    <row r="1292" spans="1:10" x14ac:dyDescent="0.2">
      <c r="A1292" t="s">
        <v>90</v>
      </c>
      <c r="B1292" s="1">
        <v>42842</v>
      </c>
      <c r="C1292" t="s">
        <v>22</v>
      </c>
      <c r="D1292" t="s">
        <v>69</v>
      </c>
      <c r="E1292">
        <v>1000003349</v>
      </c>
      <c r="F1292" t="s">
        <v>68</v>
      </c>
      <c r="G1292" s="2" t="s">
        <v>13</v>
      </c>
      <c r="H1292">
        <v>20000099</v>
      </c>
      <c r="I1292" t="s">
        <v>20</v>
      </c>
      <c r="J1292">
        <v>0.1</v>
      </c>
    </row>
    <row r="1293" spans="1:10" x14ac:dyDescent="0.2">
      <c r="A1293" t="s">
        <v>90</v>
      </c>
      <c r="B1293" s="1">
        <v>42842</v>
      </c>
      <c r="C1293" t="s">
        <v>22</v>
      </c>
      <c r="D1293" t="s">
        <v>29</v>
      </c>
      <c r="E1293">
        <v>1000000028</v>
      </c>
      <c r="F1293" t="s">
        <v>27</v>
      </c>
      <c r="G1293" s="2" t="s">
        <v>13</v>
      </c>
      <c r="H1293">
        <v>10000111</v>
      </c>
      <c r="I1293" t="s">
        <v>37</v>
      </c>
      <c r="J1293">
        <v>16.100000000000001</v>
      </c>
    </row>
    <row r="1294" spans="1:10" x14ac:dyDescent="0.2">
      <c r="A1294" t="s">
        <v>90</v>
      </c>
      <c r="B1294" s="1">
        <v>42842</v>
      </c>
      <c r="C1294" t="s">
        <v>22</v>
      </c>
      <c r="D1294" t="s">
        <v>29</v>
      </c>
      <c r="E1294">
        <v>1000000028</v>
      </c>
      <c r="F1294" t="s">
        <v>27</v>
      </c>
      <c r="G1294" s="2" t="s">
        <v>13</v>
      </c>
      <c r="H1294">
        <v>10000136</v>
      </c>
      <c r="I1294" t="s">
        <v>40</v>
      </c>
      <c r="J1294">
        <v>4.5999999999999996</v>
      </c>
    </row>
    <row r="1295" spans="1:10" x14ac:dyDescent="0.2">
      <c r="A1295" t="s">
        <v>90</v>
      </c>
      <c r="B1295" s="1">
        <v>42842</v>
      </c>
      <c r="C1295" t="s">
        <v>22</v>
      </c>
      <c r="D1295" t="s">
        <v>25</v>
      </c>
      <c r="E1295">
        <v>1000003183</v>
      </c>
      <c r="F1295" t="s">
        <v>23</v>
      </c>
      <c r="G1295" s="2" t="s">
        <v>13</v>
      </c>
      <c r="H1295">
        <v>10000111</v>
      </c>
      <c r="I1295" t="s">
        <v>37</v>
      </c>
      <c r="J1295">
        <v>4.3</v>
      </c>
    </row>
    <row r="1296" spans="1:10" x14ac:dyDescent="0.2">
      <c r="A1296" t="s">
        <v>90</v>
      </c>
      <c r="B1296" s="1">
        <v>42842</v>
      </c>
      <c r="C1296" t="s">
        <v>22</v>
      </c>
      <c r="D1296" t="s">
        <v>54</v>
      </c>
      <c r="E1296">
        <v>1000000046</v>
      </c>
      <c r="F1296" t="s">
        <v>52</v>
      </c>
      <c r="G1296" s="2" t="s">
        <v>13</v>
      </c>
      <c r="H1296">
        <v>10000064</v>
      </c>
      <c r="I1296" t="s">
        <v>53</v>
      </c>
      <c r="J1296">
        <v>10.1</v>
      </c>
    </row>
    <row r="1297" spans="1:10" x14ac:dyDescent="0.2">
      <c r="A1297" t="s">
        <v>90</v>
      </c>
      <c r="B1297" s="1">
        <v>42842</v>
      </c>
      <c r="C1297" t="s">
        <v>22</v>
      </c>
      <c r="D1297" t="s">
        <v>54</v>
      </c>
      <c r="E1297">
        <v>1000000046</v>
      </c>
      <c r="F1297" t="s">
        <v>52</v>
      </c>
      <c r="G1297" s="2" t="s">
        <v>13</v>
      </c>
      <c r="H1297">
        <v>10000078</v>
      </c>
      <c r="I1297" t="s">
        <v>30</v>
      </c>
      <c r="J1297">
        <v>6.6</v>
      </c>
    </row>
    <row r="1298" spans="1:10" x14ac:dyDescent="0.2">
      <c r="A1298" t="s">
        <v>90</v>
      </c>
      <c r="B1298" s="1">
        <v>42842</v>
      </c>
      <c r="C1298" t="s">
        <v>22</v>
      </c>
      <c r="D1298" t="s">
        <v>54</v>
      </c>
      <c r="E1298">
        <v>1000000046</v>
      </c>
      <c r="F1298" t="s">
        <v>52</v>
      </c>
      <c r="G1298" s="2" t="s">
        <v>13</v>
      </c>
      <c r="H1298">
        <v>10000111</v>
      </c>
      <c r="I1298" t="s">
        <v>37</v>
      </c>
      <c r="J1298">
        <v>4.2</v>
      </c>
    </row>
    <row r="1299" spans="1:10" x14ac:dyDescent="0.2">
      <c r="A1299" t="s">
        <v>90</v>
      </c>
      <c r="B1299" s="1">
        <v>42842</v>
      </c>
      <c r="C1299" t="s">
        <v>22</v>
      </c>
      <c r="D1299" t="s">
        <v>54</v>
      </c>
      <c r="E1299">
        <v>1000000046</v>
      </c>
      <c r="F1299" t="s">
        <v>52</v>
      </c>
      <c r="G1299" s="2" t="s">
        <v>13</v>
      </c>
      <c r="H1299">
        <v>10000172</v>
      </c>
      <c r="I1299" t="s">
        <v>18</v>
      </c>
      <c r="J1299">
        <v>8.4</v>
      </c>
    </row>
    <row r="1300" spans="1:10" x14ac:dyDescent="0.2">
      <c r="A1300" t="s">
        <v>90</v>
      </c>
      <c r="B1300" s="1">
        <v>42842</v>
      </c>
      <c r="C1300" t="s">
        <v>22</v>
      </c>
      <c r="D1300" t="s">
        <v>54</v>
      </c>
      <c r="E1300">
        <v>1000000046</v>
      </c>
      <c r="F1300" t="s">
        <v>52</v>
      </c>
      <c r="G1300" s="2" t="s">
        <v>13</v>
      </c>
      <c r="H1300">
        <v>10000211</v>
      </c>
      <c r="I1300" t="s">
        <v>11</v>
      </c>
      <c r="J1300">
        <v>8.3000000000000007</v>
      </c>
    </row>
    <row r="1301" spans="1:10" x14ac:dyDescent="0.2">
      <c r="A1301" t="s">
        <v>90</v>
      </c>
      <c r="B1301" s="1">
        <v>42842</v>
      </c>
      <c r="C1301" t="s">
        <v>22</v>
      </c>
      <c r="D1301" t="s">
        <v>54</v>
      </c>
      <c r="E1301">
        <v>1000000046</v>
      </c>
      <c r="F1301" t="s">
        <v>52</v>
      </c>
      <c r="G1301" s="2" t="s">
        <v>13</v>
      </c>
      <c r="H1301">
        <v>10000211</v>
      </c>
      <c r="I1301" t="s">
        <v>11</v>
      </c>
      <c r="J1301">
        <v>5.0999999999999996</v>
      </c>
    </row>
    <row r="1302" spans="1:10" x14ac:dyDescent="0.2">
      <c r="A1302" t="s">
        <v>90</v>
      </c>
      <c r="B1302" s="1">
        <v>42843</v>
      </c>
      <c r="C1302" t="s">
        <v>43</v>
      </c>
      <c r="D1302" t="s">
        <v>42</v>
      </c>
      <c r="E1302">
        <v>1000000931</v>
      </c>
      <c r="F1302" t="s">
        <v>41</v>
      </c>
      <c r="G1302" s="2" t="s">
        <v>13</v>
      </c>
      <c r="H1302">
        <v>10000182</v>
      </c>
      <c r="I1302" t="s">
        <v>31</v>
      </c>
      <c r="J1302">
        <v>28.6</v>
      </c>
    </row>
    <row r="1303" spans="1:10" x14ac:dyDescent="0.2">
      <c r="A1303" t="s">
        <v>90</v>
      </c>
      <c r="B1303" s="1">
        <v>42843</v>
      </c>
      <c r="C1303" t="s">
        <v>43</v>
      </c>
      <c r="D1303" t="s">
        <v>78</v>
      </c>
      <c r="E1303">
        <v>1000003187</v>
      </c>
      <c r="F1303" t="s">
        <v>77</v>
      </c>
      <c r="G1303" s="2" t="s">
        <v>13</v>
      </c>
      <c r="H1303">
        <v>10000064</v>
      </c>
      <c r="I1303" t="s">
        <v>53</v>
      </c>
      <c r="J1303">
        <v>5.3</v>
      </c>
    </row>
    <row r="1304" spans="1:10" x14ac:dyDescent="0.2">
      <c r="A1304" t="s">
        <v>90</v>
      </c>
      <c r="B1304" s="1">
        <v>42843</v>
      </c>
      <c r="C1304" t="s">
        <v>43</v>
      </c>
      <c r="D1304" t="s">
        <v>78</v>
      </c>
      <c r="E1304">
        <v>1000003187</v>
      </c>
      <c r="F1304" t="s">
        <v>77</v>
      </c>
      <c r="G1304" s="2" t="s">
        <v>13</v>
      </c>
      <c r="H1304">
        <v>10000111</v>
      </c>
      <c r="I1304" t="s">
        <v>37</v>
      </c>
      <c r="J1304">
        <v>7.9</v>
      </c>
    </row>
    <row r="1305" spans="1:10" x14ac:dyDescent="0.2">
      <c r="A1305" t="s">
        <v>90</v>
      </c>
      <c r="B1305" s="1">
        <v>42843</v>
      </c>
      <c r="C1305" t="s">
        <v>43</v>
      </c>
      <c r="D1305" t="s">
        <v>78</v>
      </c>
      <c r="E1305">
        <v>1000003187</v>
      </c>
      <c r="F1305" t="s">
        <v>77</v>
      </c>
      <c r="G1305" s="2" t="s">
        <v>13</v>
      </c>
      <c r="H1305">
        <v>10000131</v>
      </c>
      <c r="I1305" t="s">
        <v>38</v>
      </c>
      <c r="J1305">
        <v>22.4</v>
      </c>
    </row>
    <row r="1306" spans="1:10" x14ac:dyDescent="0.2">
      <c r="A1306" t="s">
        <v>90</v>
      </c>
      <c r="B1306" s="1">
        <v>42843</v>
      </c>
      <c r="C1306" t="s">
        <v>9</v>
      </c>
      <c r="D1306" t="s">
        <v>8</v>
      </c>
      <c r="E1306">
        <v>1000000070</v>
      </c>
      <c r="F1306" t="s">
        <v>7</v>
      </c>
      <c r="G1306" s="2" t="s">
        <v>13</v>
      </c>
      <c r="H1306">
        <v>10000064</v>
      </c>
      <c r="I1306" t="s">
        <v>53</v>
      </c>
      <c r="J1306">
        <v>3.9</v>
      </c>
    </row>
    <row r="1307" spans="1:10" x14ac:dyDescent="0.2">
      <c r="A1307" t="s">
        <v>90</v>
      </c>
      <c r="B1307" s="1">
        <v>42843</v>
      </c>
      <c r="C1307" t="s">
        <v>9</v>
      </c>
      <c r="D1307" t="s">
        <v>17</v>
      </c>
      <c r="E1307">
        <v>1000000059</v>
      </c>
      <c r="F1307" t="s">
        <v>55</v>
      </c>
      <c r="G1307" s="2" t="s">
        <v>13</v>
      </c>
      <c r="H1307">
        <v>10000078</v>
      </c>
      <c r="I1307" t="s">
        <v>30</v>
      </c>
      <c r="J1307">
        <v>62.6</v>
      </c>
    </row>
    <row r="1308" spans="1:10" x14ac:dyDescent="0.2">
      <c r="A1308" t="s">
        <v>90</v>
      </c>
      <c r="B1308" s="1">
        <v>42843</v>
      </c>
      <c r="C1308" t="s">
        <v>9</v>
      </c>
      <c r="D1308" t="s">
        <v>17</v>
      </c>
      <c r="E1308">
        <v>1000000059</v>
      </c>
      <c r="F1308" t="s">
        <v>55</v>
      </c>
      <c r="G1308" s="2" t="s">
        <v>13</v>
      </c>
      <c r="H1308">
        <v>10000078</v>
      </c>
      <c r="I1308" t="s">
        <v>30</v>
      </c>
      <c r="J1308">
        <v>4.4000000000000004</v>
      </c>
    </row>
    <row r="1309" spans="1:10" x14ac:dyDescent="0.2">
      <c r="A1309" t="s">
        <v>90</v>
      </c>
      <c r="B1309" s="1">
        <v>42843</v>
      </c>
      <c r="C1309" t="s">
        <v>22</v>
      </c>
      <c r="D1309" t="s">
        <v>46</v>
      </c>
      <c r="E1309">
        <v>1000001133</v>
      </c>
      <c r="F1309" t="s">
        <v>45</v>
      </c>
      <c r="G1309" s="2" t="s">
        <v>13</v>
      </c>
      <c r="H1309">
        <v>10000078</v>
      </c>
      <c r="I1309" t="s">
        <v>30</v>
      </c>
      <c r="J1309">
        <v>21.3</v>
      </c>
    </row>
    <row r="1310" spans="1:10" x14ac:dyDescent="0.2">
      <c r="A1310" t="s">
        <v>90</v>
      </c>
      <c r="B1310" s="1">
        <v>42843</v>
      </c>
      <c r="C1310" t="s">
        <v>22</v>
      </c>
      <c r="D1310" t="s">
        <v>46</v>
      </c>
      <c r="E1310">
        <v>1000001133</v>
      </c>
      <c r="F1310" t="s">
        <v>45</v>
      </c>
      <c r="G1310" s="2" t="s">
        <v>13</v>
      </c>
      <c r="H1310">
        <v>10000111</v>
      </c>
      <c r="I1310" t="s">
        <v>37</v>
      </c>
      <c r="J1310">
        <v>4.2</v>
      </c>
    </row>
    <row r="1311" spans="1:10" x14ac:dyDescent="0.2">
      <c r="A1311" t="s">
        <v>90</v>
      </c>
      <c r="B1311" s="1">
        <v>42843</v>
      </c>
      <c r="C1311" t="s">
        <v>22</v>
      </c>
      <c r="D1311" t="s">
        <v>46</v>
      </c>
      <c r="E1311">
        <v>1000001133</v>
      </c>
      <c r="F1311" t="s">
        <v>45</v>
      </c>
      <c r="G1311" s="2" t="s">
        <v>13</v>
      </c>
      <c r="H1311">
        <v>10000131</v>
      </c>
      <c r="I1311" t="s">
        <v>38</v>
      </c>
      <c r="J1311">
        <v>8.9</v>
      </c>
    </row>
    <row r="1312" spans="1:10" x14ac:dyDescent="0.2">
      <c r="A1312" t="s">
        <v>90</v>
      </c>
      <c r="B1312" s="1">
        <v>42843</v>
      </c>
      <c r="C1312" t="s">
        <v>22</v>
      </c>
      <c r="D1312" t="s">
        <v>46</v>
      </c>
      <c r="E1312">
        <v>1000001133</v>
      </c>
      <c r="F1312" t="s">
        <v>45</v>
      </c>
      <c r="G1312" s="2" t="s">
        <v>13</v>
      </c>
      <c r="H1312">
        <v>20000099</v>
      </c>
      <c r="I1312" t="s">
        <v>20</v>
      </c>
      <c r="J1312">
        <v>4.9000000000000004</v>
      </c>
    </row>
    <row r="1313" spans="1:10" x14ac:dyDescent="0.2">
      <c r="A1313" t="s">
        <v>90</v>
      </c>
      <c r="B1313" s="1">
        <v>42843</v>
      </c>
      <c r="C1313" t="s">
        <v>22</v>
      </c>
      <c r="D1313" t="s">
        <v>49</v>
      </c>
      <c r="E1313">
        <v>1000000018</v>
      </c>
      <c r="F1313" t="s">
        <v>48</v>
      </c>
      <c r="G1313" s="2" t="s">
        <v>13</v>
      </c>
      <c r="H1313">
        <v>10000078</v>
      </c>
      <c r="I1313" t="s">
        <v>30</v>
      </c>
      <c r="J1313">
        <v>28.3</v>
      </c>
    </row>
    <row r="1314" spans="1:10" x14ac:dyDescent="0.2">
      <c r="A1314" t="s">
        <v>90</v>
      </c>
      <c r="B1314" s="1">
        <v>42843</v>
      </c>
      <c r="C1314" t="s">
        <v>22</v>
      </c>
      <c r="D1314" t="s">
        <v>69</v>
      </c>
      <c r="E1314">
        <v>1000003349</v>
      </c>
      <c r="F1314" t="s">
        <v>68</v>
      </c>
      <c r="G1314" s="2" t="s">
        <v>13</v>
      </c>
      <c r="H1314">
        <v>20000099</v>
      </c>
      <c r="I1314" t="s">
        <v>20</v>
      </c>
      <c r="J1314">
        <v>0</v>
      </c>
    </row>
    <row r="1315" spans="1:10" x14ac:dyDescent="0.2">
      <c r="A1315" t="s">
        <v>90</v>
      </c>
      <c r="B1315" s="1">
        <v>42843</v>
      </c>
      <c r="C1315" t="s">
        <v>22</v>
      </c>
      <c r="D1315" t="s">
        <v>69</v>
      </c>
      <c r="E1315">
        <v>1000003349</v>
      </c>
      <c r="F1315" t="s">
        <v>68</v>
      </c>
      <c r="G1315" s="2" t="s">
        <v>13</v>
      </c>
      <c r="H1315">
        <v>20000099</v>
      </c>
      <c r="I1315" t="s">
        <v>20</v>
      </c>
      <c r="J1315">
        <v>0.8</v>
      </c>
    </row>
    <row r="1316" spans="1:10" x14ac:dyDescent="0.2">
      <c r="A1316" t="s">
        <v>90</v>
      </c>
      <c r="B1316" s="1">
        <v>42843</v>
      </c>
      <c r="C1316" t="s">
        <v>22</v>
      </c>
      <c r="D1316" t="s">
        <v>69</v>
      </c>
      <c r="E1316">
        <v>1000003349</v>
      </c>
      <c r="F1316" t="s">
        <v>68</v>
      </c>
      <c r="G1316" s="2" t="s">
        <v>13</v>
      </c>
      <c r="H1316">
        <v>20000099</v>
      </c>
      <c r="I1316" t="s">
        <v>20</v>
      </c>
      <c r="J1316">
        <v>0.1</v>
      </c>
    </row>
    <row r="1317" spans="1:10" x14ac:dyDescent="0.2">
      <c r="A1317" t="s">
        <v>90</v>
      </c>
      <c r="B1317" s="1">
        <v>42843</v>
      </c>
      <c r="C1317" t="s">
        <v>22</v>
      </c>
      <c r="D1317" t="s">
        <v>69</v>
      </c>
      <c r="E1317">
        <v>1000003349</v>
      </c>
      <c r="F1317" t="s">
        <v>68</v>
      </c>
      <c r="G1317" s="2" t="s">
        <v>13</v>
      </c>
      <c r="H1317">
        <v>20000099</v>
      </c>
      <c r="I1317" t="s">
        <v>20</v>
      </c>
      <c r="J1317">
        <v>0.2</v>
      </c>
    </row>
    <row r="1318" spans="1:10" x14ac:dyDescent="0.2">
      <c r="A1318" t="s">
        <v>90</v>
      </c>
      <c r="B1318" s="1">
        <v>42843</v>
      </c>
      <c r="C1318" t="s">
        <v>22</v>
      </c>
      <c r="D1318" t="s">
        <v>69</v>
      </c>
      <c r="E1318">
        <v>1000003349</v>
      </c>
      <c r="F1318" t="s">
        <v>68</v>
      </c>
      <c r="G1318" s="2" t="s">
        <v>13</v>
      </c>
      <c r="H1318">
        <v>20000099</v>
      </c>
      <c r="I1318" t="s">
        <v>20</v>
      </c>
      <c r="J1318">
        <v>3.5</v>
      </c>
    </row>
    <row r="1319" spans="1:10" x14ac:dyDescent="0.2">
      <c r="A1319" t="s">
        <v>90</v>
      </c>
      <c r="B1319" s="1">
        <v>42843</v>
      </c>
      <c r="C1319" t="s">
        <v>22</v>
      </c>
      <c r="D1319" t="s">
        <v>69</v>
      </c>
      <c r="E1319">
        <v>1000003349</v>
      </c>
      <c r="F1319" t="s">
        <v>68</v>
      </c>
      <c r="G1319" s="2" t="s">
        <v>13</v>
      </c>
      <c r="H1319">
        <v>20000099</v>
      </c>
      <c r="I1319" t="s">
        <v>20</v>
      </c>
      <c r="J1319">
        <v>2</v>
      </c>
    </row>
    <row r="1320" spans="1:10" x14ac:dyDescent="0.2">
      <c r="A1320" t="s">
        <v>90</v>
      </c>
      <c r="B1320" s="1">
        <v>42843</v>
      </c>
      <c r="C1320" t="s">
        <v>22</v>
      </c>
      <c r="D1320" t="s">
        <v>69</v>
      </c>
      <c r="E1320">
        <v>1000003349</v>
      </c>
      <c r="F1320" t="s">
        <v>68</v>
      </c>
      <c r="G1320" s="2" t="s">
        <v>13</v>
      </c>
      <c r="H1320">
        <v>20000099</v>
      </c>
      <c r="I1320" t="s">
        <v>20</v>
      </c>
      <c r="J1320">
        <v>0.2</v>
      </c>
    </row>
    <row r="1321" spans="1:10" x14ac:dyDescent="0.2">
      <c r="A1321" t="s">
        <v>90</v>
      </c>
      <c r="B1321" s="1">
        <v>42843</v>
      </c>
      <c r="C1321" t="s">
        <v>22</v>
      </c>
      <c r="D1321" t="s">
        <v>29</v>
      </c>
      <c r="E1321">
        <v>1000000054</v>
      </c>
      <c r="F1321" t="s">
        <v>36</v>
      </c>
      <c r="G1321" s="2" t="s">
        <v>13</v>
      </c>
      <c r="H1321">
        <v>10000078</v>
      </c>
      <c r="I1321" t="s">
        <v>30</v>
      </c>
      <c r="J1321">
        <v>2.1</v>
      </c>
    </row>
    <row r="1322" spans="1:10" x14ac:dyDescent="0.2">
      <c r="A1322" t="s">
        <v>90</v>
      </c>
      <c r="B1322" s="1">
        <v>42843</v>
      </c>
      <c r="C1322" t="s">
        <v>22</v>
      </c>
      <c r="D1322" t="s">
        <v>29</v>
      </c>
      <c r="E1322">
        <v>1000000054</v>
      </c>
      <c r="F1322" t="s">
        <v>36</v>
      </c>
      <c r="G1322" s="2" t="s">
        <v>13</v>
      </c>
      <c r="H1322">
        <v>10000111</v>
      </c>
      <c r="I1322" t="s">
        <v>37</v>
      </c>
      <c r="J1322">
        <v>51.9</v>
      </c>
    </row>
    <row r="1323" spans="1:10" x14ac:dyDescent="0.2">
      <c r="A1323" t="s">
        <v>90</v>
      </c>
      <c r="B1323" s="1">
        <v>42843</v>
      </c>
      <c r="C1323" t="s">
        <v>22</v>
      </c>
      <c r="D1323" t="s">
        <v>29</v>
      </c>
      <c r="E1323">
        <v>1000000054</v>
      </c>
      <c r="F1323" t="s">
        <v>36</v>
      </c>
      <c r="G1323" s="2" t="s">
        <v>13</v>
      </c>
      <c r="H1323">
        <v>10000131</v>
      </c>
      <c r="I1323" t="s">
        <v>38</v>
      </c>
      <c r="J1323">
        <v>2.2999999999999998</v>
      </c>
    </row>
    <row r="1324" spans="1:10" x14ac:dyDescent="0.2">
      <c r="A1324" t="s">
        <v>90</v>
      </c>
      <c r="B1324" s="1">
        <v>42843</v>
      </c>
      <c r="C1324" t="s">
        <v>22</v>
      </c>
      <c r="D1324" t="s">
        <v>29</v>
      </c>
      <c r="E1324">
        <v>1000000054</v>
      </c>
      <c r="F1324" t="s">
        <v>36</v>
      </c>
      <c r="G1324" s="2" t="s">
        <v>13</v>
      </c>
      <c r="H1324">
        <v>10000136</v>
      </c>
      <c r="I1324" t="s">
        <v>40</v>
      </c>
      <c r="J1324">
        <v>2.4</v>
      </c>
    </row>
    <row r="1325" spans="1:10" x14ac:dyDescent="0.2">
      <c r="A1325" t="s">
        <v>90</v>
      </c>
      <c r="B1325" s="1">
        <v>42843</v>
      </c>
      <c r="C1325" t="s">
        <v>22</v>
      </c>
      <c r="D1325" t="s">
        <v>29</v>
      </c>
      <c r="E1325">
        <v>1000000101</v>
      </c>
      <c r="F1325" t="s">
        <v>39</v>
      </c>
      <c r="G1325" s="2" t="s">
        <v>13</v>
      </c>
      <c r="H1325">
        <v>10000078</v>
      </c>
      <c r="I1325" t="s">
        <v>30</v>
      </c>
      <c r="J1325">
        <v>2.2000000000000002</v>
      </c>
    </row>
    <row r="1326" spans="1:10" x14ac:dyDescent="0.2">
      <c r="A1326" t="s">
        <v>90</v>
      </c>
      <c r="B1326" s="1">
        <v>42843</v>
      </c>
      <c r="C1326" t="s">
        <v>22</v>
      </c>
      <c r="D1326" t="s">
        <v>29</v>
      </c>
      <c r="E1326">
        <v>1000000101</v>
      </c>
      <c r="F1326" t="s">
        <v>39</v>
      </c>
      <c r="G1326" s="2" t="s">
        <v>13</v>
      </c>
      <c r="H1326">
        <v>10000111</v>
      </c>
      <c r="I1326" t="s">
        <v>37</v>
      </c>
      <c r="J1326">
        <v>43</v>
      </c>
    </row>
    <row r="1327" spans="1:10" x14ac:dyDescent="0.2">
      <c r="A1327" t="s">
        <v>90</v>
      </c>
      <c r="B1327" s="1">
        <v>42843</v>
      </c>
      <c r="C1327" t="s">
        <v>22</v>
      </c>
      <c r="D1327" t="s">
        <v>21</v>
      </c>
      <c r="E1327">
        <v>1000002872</v>
      </c>
      <c r="F1327" t="s">
        <v>19</v>
      </c>
      <c r="G1327" s="2" t="s">
        <v>13</v>
      </c>
      <c r="H1327">
        <v>10000111</v>
      </c>
      <c r="I1327" t="s">
        <v>37</v>
      </c>
      <c r="J1327">
        <v>4.2</v>
      </c>
    </row>
    <row r="1328" spans="1:10" x14ac:dyDescent="0.2">
      <c r="A1328" t="s">
        <v>90</v>
      </c>
      <c r="B1328" s="1">
        <v>42843</v>
      </c>
      <c r="C1328" t="s">
        <v>22</v>
      </c>
      <c r="D1328" t="s">
        <v>21</v>
      </c>
      <c r="E1328">
        <v>1000002872</v>
      </c>
      <c r="F1328" t="s">
        <v>19</v>
      </c>
      <c r="G1328" s="2" t="s">
        <v>13</v>
      </c>
      <c r="H1328">
        <v>20000099</v>
      </c>
      <c r="I1328" t="s">
        <v>20</v>
      </c>
      <c r="J1328">
        <v>2.2999999999999998</v>
      </c>
    </row>
    <row r="1329" spans="1:10" x14ac:dyDescent="0.2">
      <c r="A1329" t="s">
        <v>90</v>
      </c>
      <c r="B1329" s="1">
        <v>42843</v>
      </c>
      <c r="C1329" t="s">
        <v>22</v>
      </c>
      <c r="D1329" t="s">
        <v>35</v>
      </c>
      <c r="E1329">
        <v>1000000047</v>
      </c>
      <c r="F1329" t="s">
        <v>34</v>
      </c>
      <c r="G1329" s="2" t="s">
        <v>13</v>
      </c>
      <c r="H1329">
        <v>10000064</v>
      </c>
      <c r="I1329" t="s">
        <v>53</v>
      </c>
      <c r="J1329">
        <v>5</v>
      </c>
    </row>
    <row r="1330" spans="1:10" x14ac:dyDescent="0.2">
      <c r="A1330" t="s">
        <v>90</v>
      </c>
      <c r="B1330" s="1">
        <v>42843</v>
      </c>
      <c r="C1330" t="s">
        <v>22</v>
      </c>
      <c r="D1330" t="s">
        <v>35</v>
      </c>
      <c r="E1330">
        <v>1000000047</v>
      </c>
      <c r="F1330" t="s">
        <v>34</v>
      </c>
      <c r="G1330" s="2" t="s">
        <v>13</v>
      </c>
      <c r="H1330">
        <v>10000078</v>
      </c>
      <c r="I1330" t="s">
        <v>30</v>
      </c>
      <c r="J1330">
        <v>22.3</v>
      </c>
    </row>
    <row r="1331" spans="1:10" x14ac:dyDescent="0.2">
      <c r="A1331" t="s">
        <v>90</v>
      </c>
      <c r="B1331" s="1">
        <v>42843</v>
      </c>
      <c r="C1331" t="s">
        <v>22</v>
      </c>
      <c r="D1331" t="s">
        <v>35</v>
      </c>
      <c r="E1331">
        <v>1000000047</v>
      </c>
      <c r="F1331" t="s">
        <v>34</v>
      </c>
      <c r="G1331" s="2" t="s">
        <v>13</v>
      </c>
      <c r="H1331">
        <v>10000111</v>
      </c>
      <c r="I1331" t="s">
        <v>37</v>
      </c>
      <c r="J1331">
        <v>3.3</v>
      </c>
    </row>
    <row r="1332" spans="1:10" x14ac:dyDescent="0.2">
      <c r="A1332" t="s">
        <v>90</v>
      </c>
      <c r="B1332" s="1">
        <v>42843</v>
      </c>
      <c r="C1332" t="s">
        <v>22</v>
      </c>
      <c r="D1332" t="s">
        <v>35</v>
      </c>
      <c r="E1332">
        <v>1000000047</v>
      </c>
      <c r="F1332" t="s">
        <v>34</v>
      </c>
      <c r="G1332" s="2" t="s">
        <v>13</v>
      </c>
      <c r="H1332">
        <v>10000131</v>
      </c>
      <c r="I1332" t="s">
        <v>38</v>
      </c>
      <c r="J1332">
        <v>6.6</v>
      </c>
    </row>
    <row r="1333" spans="1:10" x14ac:dyDescent="0.2">
      <c r="A1333" t="s">
        <v>90</v>
      </c>
      <c r="B1333" s="1">
        <v>42844</v>
      </c>
      <c r="C1333" t="s">
        <v>43</v>
      </c>
      <c r="D1333" t="s">
        <v>78</v>
      </c>
      <c r="E1333">
        <v>1000003187</v>
      </c>
      <c r="F1333" t="s">
        <v>77</v>
      </c>
      <c r="G1333" s="2" t="s">
        <v>13</v>
      </c>
      <c r="H1333">
        <v>10000131</v>
      </c>
      <c r="I1333" t="s">
        <v>38</v>
      </c>
      <c r="J1333">
        <v>35.700000000000003</v>
      </c>
    </row>
    <row r="1334" spans="1:10" x14ac:dyDescent="0.2">
      <c r="A1334" t="s">
        <v>90</v>
      </c>
      <c r="B1334" s="1">
        <v>42844</v>
      </c>
      <c r="C1334" t="s">
        <v>9</v>
      </c>
      <c r="D1334" t="s">
        <v>57</v>
      </c>
      <c r="E1334">
        <v>1000001502</v>
      </c>
      <c r="F1334" t="s">
        <v>56</v>
      </c>
      <c r="G1334" s="2" t="s">
        <v>13</v>
      </c>
      <c r="H1334">
        <v>10000064</v>
      </c>
      <c r="I1334" t="s">
        <v>53</v>
      </c>
      <c r="J1334">
        <v>19.899999999999999</v>
      </c>
    </row>
    <row r="1335" spans="1:10" x14ac:dyDescent="0.2">
      <c r="A1335" t="s">
        <v>90</v>
      </c>
      <c r="B1335" s="1">
        <v>42844</v>
      </c>
      <c r="C1335" t="s">
        <v>9</v>
      </c>
      <c r="D1335" t="s">
        <v>57</v>
      </c>
      <c r="E1335">
        <v>1000001502</v>
      </c>
      <c r="F1335" t="s">
        <v>56</v>
      </c>
      <c r="G1335" s="2" t="s">
        <v>13</v>
      </c>
      <c r="H1335">
        <v>10000131</v>
      </c>
      <c r="I1335" t="s">
        <v>38</v>
      </c>
      <c r="J1335">
        <v>56.7</v>
      </c>
    </row>
    <row r="1336" spans="1:10" x14ac:dyDescent="0.2">
      <c r="A1336" t="s">
        <v>90</v>
      </c>
      <c r="B1336" s="1">
        <v>42844</v>
      </c>
      <c r="C1336" t="s">
        <v>9</v>
      </c>
      <c r="D1336" t="s">
        <v>57</v>
      </c>
      <c r="E1336">
        <v>1000001502</v>
      </c>
      <c r="F1336" t="s">
        <v>56</v>
      </c>
      <c r="G1336" s="2" t="s">
        <v>13</v>
      </c>
      <c r="H1336">
        <v>10000131</v>
      </c>
      <c r="I1336" t="s">
        <v>38</v>
      </c>
      <c r="J1336">
        <v>7.5</v>
      </c>
    </row>
    <row r="1337" spans="1:10" x14ac:dyDescent="0.2">
      <c r="A1337" t="s">
        <v>90</v>
      </c>
      <c r="B1337" s="1">
        <v>42844</v>
      </c>
      <c r="C1337" t="s">
        <v>9</v>
      </c>
      <c r="D1337" t="s">
        <v>17</v>
      </c>
      <c r="E1337">
        <v>1000000059</v>
      </c>
      <c r="F1337" t="s">
        <v>55</v>
      </c>
      <c r="G1337" s="2" t="s">
        <v>13</v>
      </c>
      <c r="H1337">
        <v>10000078</v>
      </c>
      <c r="I1337" t="s">
        <v>30</v>
      </c>
      <c r="J1337">
        <v>25.3</v>
      </c>
    </row>
    <row r="1338" spans="1:10" x14ac:dyDescent="0.2">
      <c r="A1338" t="s">
        <v>90</v>
      </c>
      <c r="B1338" s="1">
        <v>42844</v>
      </c>
      <c r="C1338" t="s">
        <v>9</v>
      </c>
      <c r="D1338" t="s">
        <v>17</v>
      </c>
      <c r="E1338">
        <v>1000000059</v>
      </c>
      <c r="F1338" t="s">
        <v>55</v>
      </c>
      <c r="G1338" s="2" t="s">
        <v>13</v>
      </c>
      <c r="H1338">
        <v>10000211</v>
      </c>
      <c r="I1338" t="s">
        <v>11</v>
      </c>
      <c r="J1338">
        <v>26.7</v>
      </c>
    </row>
    <row r="1339" spans="1:10" x14ac:dyDescent="0.2">
      <c r="A1339" t="s">
        <v>90</v>
      </c>
      <c r="B1339" s="1">
        <v>42844</v>
      </c>
      <c r="C1339" t="s">
        <v>9</v>
      </c>
      <c r="D1339" t="s">
        <v>12</v>
      </c>
      <c r="E1339">
        <v>1000000072</v>
      </c>
      <c r="F1339" t="s">
        <v>10</v>
      </c>
      <c r="G1339" s="2" t="s">
        <v>13</v>
      </c>
      <c r="H1339">
        <v>10000131</v>
      </c>
      <c r="I1339" t="s">
        <v>38</v>
      </c>
      <c r="J1339">
        <v>28.1</v>
      </c>
    </row>
    <row r="1340" spans="1:10" x14ac:dyDescent="0.2">
      <c r="A1340" t="s">
        <v>90</v>
      </c>
      <c r="B1340" s="1">
        <v>42844</v>
      </c>
      <c r="C1340" t="s">
        <v>9</v>
      </c>
      <c r="D1340" t="s">
        <v>12</v>
      </c>
      <c r="E1340">
        <v>1000000072</v>
      </c>
      <c r="F1340" t="s">
        <v>10</v>
      </c>
      <c r="G1340" s="2" t="s">
        <v>13</v>
      </c>
      <c r="H1340">
        <v>20000099</v>
      </c>
      <c r="I1340" t="s">
        <v>20</v>
      </c>
      <c r="J1340">
        <v>14</v>
      </c>
    </row>
    <row r="1341" spans="1:10" x14ac:dyDescent="0.2">
      <c r="A1341" t="s">
        <v>90</v>
      </c>
      <c r="B1341" s="1">
        <v>42844</v>
      </c>
      <c r="C1341" t="s">
        <v>22</v>
      </c>
      <c r="D1341" t="s">
        <v>49</v>
      </c>
      <c r="E1341">
        <v>1000000018</v>
      </c>
      <c r="F1341" t="s">
        <v>48</v>
      </c>
      <c r="G1341" s="2" t="s">
        <v>13</v>
      </c>
      <c r="H1341">
        <v>10000064</v>
      </c>
      <c r="I1341" t="s">
        <v>53</v>
      </c>
      <c r="J1341">
        <v>13.4</v>
      </c>
    </row>
    <row r="1342" spans="1:10" x14ac:dyDescent="0.2">
      <c r="A1342" t="s">
        <v>90</v>
      </c>
      <c r="B1342" s="1">
        <v>42844</v>
      </c>
      <c r="C1342" t="s">
        <v>22</v>
      </c>
      <c r="D1342" t="s">
        <v>49</v>
      </c>
      <c r="E1342">
        <v>1000000018</v>
      </c>
      <c r="F1342" t="s">
        <v>48</v>
      </c>
      <c r="G1342" s="2" t="s">
        <v>13</v>
      </c>
      <c r="H1342">
        <v>10000131</v>
      </c>
      <c r="I1342" t="s">
        <v>38</v>
      </c>
      <c r="J1342">
        <v>36.200000000000003</v>
      </c>
    </row>
    <row r="1343" spans="1:10" x14ac:dyDescent="0.2">
      <c r="A1343" t="s">
        <v>90</v>
      </c>
      <c r="B1343" s="1">
        <v>42844</v>
      </c>
      <c r="C1343" t="s">
        <v>22</v>
      </c>
      <c r="D1343" t="s">
        <v>49</v>
      </c>
      <c r="E1343">
        <v>1000000018</v>
      </c>
      <c r="F1343" t="s">
        <v>48</v>
      </c>
      <c r="G1343" s="2" t="s">
        <v>13</v>
      </c>
      <c r="H1343">
        <v>10000131</v>
      </c>
      <c r="I1343" t="s">
        <v>38</v>
      </c>
      <c r="J1343">
        <v>20</v>
      </c>
    </row>
    <row r="1344" spans="1:10" x14ac:dyDescent="0.2">
      <c r="A1344" t="s">
        <v>90</v>
      </c>
      <c r="B1344" s="1">
        <v>42844</v>
      </c>
      <c r="C1344" t="s">
        <v>22</v>
      </c>
      <c r="D1344" t="s">
        <v>49</v>
      </c>
      <c r="E1344">
        <v>1000000018</v>
      </c>
      <c r="F1344" t="s">
        <v>48</v>
      </c>
      <c r="G1344" s="2" t="s">
        <v>13</v>
      </c>
      <c r="H1344">
        <v>10000131</v>
      </c>
      <c r="I1344" t="s">
        <v>38</v>
      </c>
      <c r="J1344">
        <v>37</v>
      </c>
    </row>
    <row r="1345" spans="1:10" x14ac:dyDescent="0.2">
      <c r="A1345" t="s">
        <v>90</v>
      </c>
      <c r="B1345" s="1">
        <v>42844</v>
      </c>
      <c r="C1345" t="s">
        <v>22</v>
      </c>
      <c r="D1345" t="s">
        <v>49</v>
      </c>
      <c r="E1345">
        <v>1000000018</v>
      </c>
      <c r="F1345" t="s">
        <v>48</v>
      </c>
      <c r="G1345" s="2" t="s">
        <v>13</v>
      </c>
      <c r="H1345">
        <v>10000136</v>
      </c>
      <c r="I1345" t="s">
        <v>40</v>
      </c>
      <c r="J1345">
        <v>2.6</v>
      </c>
    </row>
    <row r="1346" spans="1:10" x14ac:dyDescent="0.2">
      <c r="A1346" t="s">
        <v>90</v>
      </c>
      <c r="B1346" s="1">
        <v>42844</v>
      </c>
      <c r="C1346" t="s">
        <v>22</v>
      </c>
      <c r="D1346" t="s">
        <v>49</v>
      </c>
      <c r="E1346">
        <v>1000000018</v>
      </c>
      <c r="F1346" t="s">
        <v>48</v>
      </c>
      <c r="G1346" s="2" t="s">
        <v>13</v>
      </c>
      <c r="H1346">
        <v>10000182</v>
      </c>
      <c r="I1346" t="s">
        <v>31</v>
      </c>
      <c r="J1346">
        <v>37</v>
      </c>
    </row>
    <row r="1347" spans="1:10" x14ac:dyDescent="0.2">
      <c r="A1347" t="s">
        <v>90</v>
      </c>
      <c r="B1347" s="1">
        <v>42844</v>
      </c>
      <c r="C1347" t="s">
        <v>22</v>
      </c>
      <c r="D1347" t="s">
        <v>69</v>
      </c>
      <c r="E1347">
        <v>1000003349</v>
      </c>
      <c r="F1347" t="s">
        <v>68</v>
      </c>
      <c r="G1347" s="2" t="s">
        <v>13</v>
      </c>
      <c r="H1347">
        <v>20000099</v>
      </c>
      <c r="I1347" t="s">
        <v>20</v>
      </c>
      <c r="J1347">
        <v>0.2</v>
      </c>
    </row>
    <row r="1348" spans="1:10" x14ac:dyDescent="0.2">
      <c r="A1348" t="s">
        <v>90</v>
      </c>
      <c r="B1348" s="1">
        <v>42844</v>
      </c>
      <c r="C1348" t="s">
        <v>22</v>
      </c>
      <c r="D1348" t="s">
        <v>69</v>
      </c>
      <c r="E1348">
        <v>1000003349</v>
      </c>
      <c r="F1348" t="s">
        <v>68</v>
      </c>
      <c r="G1348" s="2" t="s">
        <v>13</v>
      </c>
      <c r="H1348">
        <v>20000099</v>
      </c>
      <c r="I1348" t="s">
        <v>20</v>
      </c>
      <c r="J1348">
        <v>0.2</v>
      </c>
    </row>
    <row r="1349" spans="1:10" x14ac:dyDescent="0.2">
      <c r="A1349" t="s">
        <v>90</v>
      </c>
      <c r="B1349" s="1">
        <v>42844</v>
      </c>
      <c r="C1349" t="s">
        <v>22</v>
      </c>
      <c r="D1349" t="s">
        <v>69</v>
      </c>
      <c r="E1349">
        <v>1000003349</v>
      </c>
      <c r="F1349" t="s">
        <v>68</v>
      </c>
      <c r="G1349" s="2" t="s">
        <v>13</v>
      </c>
      <c r="H1349">
        <v>20000099</v>
      </c>
      <c r="I1349" t="s">
        <v>20</v>
      </c>
      <c r="J1349">
        <v>0.2</v>
      </c>
    </row>
    <row r="1350" spans="1:10" x14ac:dyDescent="0.2">
      <c r="A1350" t="s">
        <v>90</v>
      </c>
      <c r="B1350" s="1">
        <v>42844</v>
      </c>
      <c r="C1350" t="s">
        <v>22</v>
      </c>
      <c r="D1350" t="s">
        <v>69</v>
      </c>
      <c r="E1350">
        <v>1000003349</v>
      </c>
      <c r="F1350" t="s">
        <v>68</v>
      </c>
      <c r="G1350" s="2" t="s">
        <v>13</v>
      </c>
      <c r="H1350">
        <v>20000099</v>
      </c>
      <c r="I1350" t="s">
        <v>20</v>
      </c>
      <c r="J1350">
        <v>0.2</v>
      </c>
    </row>
    <row r="1351" spans="1:10" x14ac:dyDescent="0.2">
      <c r="A1351" t="s">
        <v>90</v>
      </c>
      <c r="B1351" s="1">
        <v>42844</v>
      </c>
      <c r="C1351" t="s">
        <v>22</v>
      </c>
      <c r="D1351" t="s">
        <v>69</v>
      </c>
      <c r="E1351">
        <v>1000003349</v>
      </c>
      <c r="F1351" t="s">
        <v>68</v>
      </c>
      <c r="G1351" s="2" t="s">
        <v>13</v>
      </c>
      <c r="H1351">
        <v>20000099</v>
      </c>
      <c r="I1351" t="s">
        <v>20</v>
      </c>
      <c r="J1351">
        <v>1.9</v>
      </c>
    </row>
    <row r="1352" spans="1:10" x14ac:dyDescent="0.2">
      <c r="A1352" t="s">
        <v>90</v>
      </c>
      <c r="B1352" s="1">
        <v>42844</v>
      </c>
      <c r="C1352" t="s">
        <v>22</v>
      </c>
      <c r="D1352" t="s">
        <v>29</v>
      </c>
      <c r="E1352">
        <v>1000000054</v>
      </c>
      <c r="F1352" t="s">
        <v>36</v>
      </c>
      <c r="G1352" s="2" t="s">
        <v>13</v>
      </c>
      <c r="H1352">
        <v>10000111</v>
      </c>
      <c r="I1352" t="s">
        <v>37</v>
      </c>
      <c r="J1352">
        <v>41.9</v>
      </c>
    </row>
    <row r="1353" spans="1:10" x14ac:dyDescent="0.2">
      <c r="A1353" t="s">
        <v>90</v>
      </c>
      <c r="B1353" s="1">
        <v>42844</v>
      </c>
      <c r="C1353" t="s">
        <v>22</v>
      </c>
      <c r="D1353" t="s">
        <v>29</v>
      </c>
      <c r="E1353">
        <v>1000000054</v>
      </c>
      <c r="F1353" t="s">
        <v>36</v>
      </c>
      <c r="G1353" s="2" t="s">
        <v>13</v>
      </c>
      <c r="H1353">
        <v>10000131</v>
      </c>
      <c r="I1353" t="s">
        <v>38</v>
      </c>
      <c r="J1353">
        <v>14</v>
      </c>
    </row>
    <row r="1354" spans="1:10" x14ac:dyDescent="0.2">
      <c r="A1354" t="s">
        <v>90</v>
      </c>
      <c r="B1354" s="1">
        <v>42844</v>
      </c>
      <c r="C1354" t="s">
        <v>22</v>
      </c>
      <c r="D1354" t="s">
        <v>29</v>
      </c>
      <c r="E1354">
        <v>1000000101</v>
      </c>
      <c r="F1354" t="s">
        <v>39</v>
      </c>
      <c r="G1354" s="2" t="s">
        <v>13</v>
      </c>
      <c r="H1354">
        <v>10000078</v>
      </c>
      <c r="I1354" t="s">
        <v>30</v>
      </c>
      <c r="J1354">
        <v>21.9</v>
      </c>
    </row>
    <row r="1355" spans="1:10" x14ac:dyDescent="0.2">
      <c r="A1355" t="s">
        <v>90</v>
      </c>
      <c r="B1355" s="1">
        <v>42844</v>
      </c>
      <c r="C1355" t="s">
        <v>22</v>
      </c>
      <c r="D1355" t="s">
        <v>29</v>
      </c>
      <c r="E1355">
        <v>1000000101</v>
      </c>
      <c r="F1355" t="s">
        <v>39</v>
      </c>
      <c r="G1355" s="2" t="s">
        <v>13</v>
      </c>
      <c r="H1355">
        <v>10000136</v>
      </c>
      <c r="I1355" t="s">
        <v>40</v>
      </c>
      <c r="J1355">
        <v>13.7</v>
      </c>
    </row>
    <row r="1356" spans="1:10" x14ac:dyDescent="0.2">
      <c r="A1356" t="s">
        <v>90</v>
      </c>
      <c r="B1356" s="1">
        <v>42845</v>
      </c>
      <c r="C1356" t="s">
        <v>43</v>
      </c>
      <c r="D1356" t="s">
        <v>42</v>
      </c>
      <c r="E1356">
        <v>1000001014</v>
      </c>
      <c r="F1356" t="s">
        <v>44</v>
      </c>
      <c r="G1356" s="2" t="s">
        <v>13</v>
      </c>
      <c r="H1356">
        <v>10000078</v>
      </c>
      <c r="I1356" t="s">
        <v>30</v>
      </c>
      <c r="J1356">
        <v>8.8000000000000007</v>
      </c>
    </row>
    <row r="1357" spans="1:10" x14ac:dyDescent="0.2">
      <c r="A1357" t="s">
        <v>90</v>
      </c>
      <c r="B1357" s="1">
        <v>42845</v>
      </c>
      <c r="C1357" t="s">
        <v>43</v>
      </c>
      <c r="D1357" t="s">
        <v>42</v>
      </c>
      <c r="E1357">
        <v>1000001014</v>
      </c>
      <c r="F1357" t="s">
        <v>44</v>
      </c>
      <c r="G1357" s="2" t="s">
        <v>13</v>
      </c>
      <c r="H1357">
        <v>10000131</v>
      </c>
      <c r="I1357" t="s">
        <v>38</v>
      </c>
      <c r="J1357">
        <v>35.4</v>
      </c>
    </row>
    <row r="1358" spans="1:10" x14ac:dyDescent="0.2">
      <c r="A1358" t="s">
        <v>90</v>
      </c>
      <c r="B1358" s="1">
        <v>42845</v>
      </c>
      <c r="C1358" t="s">
        <v>43</v>
      </c>
      <c r="D1358" t="s">
        <v>42</v>
      </c>
      <c r="E1358">
        <v>1000001014</v>
      </c>
      <c r="F1358" t="s">
        <v>44</v>
      </c>
      <c r="G1358" s="2" t="s">
        <v>13</v>
      </c>
      <c r="H1358">
        <v>10000131</v>
      </c>
      <c r="I1358" t="s">
        <v>38</v>
      </c>
      <c r="J1358">
        <v>23.2</v>
      </c>
    </row>
    <row r="1359" spans="1:10" x14ac:dyDescent="0.2">
      <c r="A1359" t="s">
        <v>90</v>
      </c>
      <c r="B1359" s="1">
        <v>42845</v>
      </c>
      <c r="C1359" t="s">
        <v>43</v>
      </c>
      <c r="D1359" t="s">
        <v>42</v>
      </c>
      <c r="E1359">
        <v>1000001014</v>
      </c>
      <c r="F1359" t="s">
        <v>44</v>
      </c>
      <c r="G1359" s="2" t="s">
        <v>13</v>
      </c>
      <c r="H1359">
        <v>20000099</v>
      </c>
      <c r="I1359" t="s">
        <v>20</v>
      </c>
      <c r="J1359">
        <v>4.8</v>
      </c>
    </row>
    <row r="1360" spans="1:10" x14ac:dyDescent="0.2">
      <c r="A1360" t="s">
        <v>90</v>
      </c>
      <c r="B1360" s="1">
        <v>42845</v>
      </c>
      <c r="C1360" t="s">
        <v>9</v>
      </c>
      <c r="D1360" t="s">
        <v>15</v>
      </c>
      <c r="E1360">
        <v>1000002985</v>
      </c>
      <c r="F1360" t="s">
        <v>47</v>
      </c>
      <c r="G1360" s="2" t="s">
        <v>13</v>
      </c>
      <c r="H1360">
        <v>10000131</v>
      </c>
      <c r="I1360" t="s">
        <v>38</v>
      </c>
      <c r="J1360">
        <v>1.4</v>
      </c>
    </row>
    <row r="1361" spans="1:10" x14ac:dyDescent="0.2">
      <c r="A1361" t="s">
        <v>90</v>
      </c>
      <c r="B1361" s="1">
        <v>42845</v>
      </c>
      <c r="C1361" t="s">
        <v>9</v>
      </c>
      <c r="D1361" t="s">
        <v>15</v>
      </c>
      <c r="E1361">
        <v>1000002985</v>
      </c>
      <c r="F1361" t="s">
        <v>47</v>
      </c>
      <c r="G1361" s="2" t="s">
        <v>13</v>
      </c>
      <c r="H1361">
        <v>20000099</v>
      </c>
      <c r="I1361" t="s">
        <v>20</v>
      </c>
      <c r="J1361">
        <v>2.2999999999999998</v>
      </c>
    </row>
    <row r="1362" spans="1:10" x14ac:dyDescent="0.2">
      <c r="A1362" t="s">
        <v>90</v>
      </c>
      <c r="B1362" s="1">
        <v>42845</v>
      </c>
      <c r="C1362" t="s">
        <v>9</v>
      </c>
      <c r="D1362" t="s">
        <v>17</v>
      </c>
      <c r="E1362">
        <v>1000000059</v>
      </c>
      <c r="F1362" t="s">
        <v>55</v>
      </c>
      <c r="G1362" s="2" t="s">
        <v>13</v>
      </c>
      <c r="H1362">
        <v>10000111</v>
      </c>
      <c r="I1362" t="s">
        <v>37</v>
      </c>
      <c r="J1362">
        <v>34.9</v>
      </c>
    </row>
    <row r="1363" spans="1:10" x14ac:dyDescent="0.2">
      <c r="A1363" t="s">
        <v>90</v>
      </c>
      <c r="B1363" s="1">
        <v>42845</v>
      </c>
      <c r="C1363" t="s">
        <v>22</v>
      </c>
      <c r="D1363" t="s">
        <v>46</v>
      </c>
      <c r="E1363">
        <v>1000001133</v>
      </c>
      <c r="F1363" t="s">
        <v>45</v>
      </c>
      <c r="G1363" s="2" t="s">
        <v>13</v>
      </c>
      <c r="H1363">
        <v>10000111</v>
      </c>
      <c r="I1363" t="s">
        <v>37</v>
      </c>
      <c r="J1363">
        <v>12.2</v>
      </c>
    </row>
    <row r="1364" spans="1:10" x14ac:dyDescent="0.2">
      <c r="A1364" t="s">
        <v>90</v>
      </c>
      <c r="B1364" s="1">
        <v>42845</v>
      </c>
      <c r="C1364" t="s">
        <v>22</v>
      </c>
      <c r="D1364" t="s">
        <v>46</v>
      </c>
      <c r="E1364">
        <v>1000001133</v>
      </c>
      <c r="F1364" t="s">
        <v>45</v>
      </c>
      <c r="G1364" s="2" t="s">
        <v>13</v>
      </c>
      <c r="H1364">
        <v>10000131</v>
      </c>
      <c r="I1364" t="s">
        <v>38</v>
      </c>
      <c r="J1364">
        <v>30.1</v>
      </c>
    </row>
    <row r="1365" spans="1:10" x14ac:dyDescent="0.2">
      <c r="A1365" t="s">
        <v>90</v>
      </c>
      <c r="B1365" s="1">
        <v>42845</v>
      </c>
      <c r="C1365" t="s">
        <v>22</v>
      </c>
      <c r="D1365" t="s">
        <v>46</v>
      </c>
      <c r="E1365">
        <v>1000001133</v>
      </c>
      <c r="F1365" t="s">
        <v>45</v>
      </c>
      <c r="G1365" s="2" t="s">
        <v>13</v>
      </c>
      <c r="H1365">
        <v>10000182</v>
      </c>
      <c r="I1365" t="s">
        <v>31</v>
      </c>
      <c r="J1365">
        <v>26.3</v>
      </c>
    </row>
    <row r="1366" spans="1:10" x14ac:dyDescent="0.2">
      <c r="A1366" t="s">
        <v>90</v>
      </c>
      <c r="B1366" s="1">
        <v>42845</v>
      </c>
      <c r="C1366" t="s">
        <v>22</v>
      </c>
      <c r="D1366" t="s">
        <v>49</v>
      </c>
      <c r="E1366">
        <v>1000000018</v>
      </c>
      <c r="F1366" t="s">
        <v>48</v>
      </c>
      <c r="G1366" s="2" t="s">
        <v>13</v>
      </c>
      <c r="H1366">
        <v>10000078</v>
      </c>
      <c r="I1366" t="s">
        <v>30</v>
      </c>
      <c r="J1366">
        <v>14.1</v>
      </c>
    </row>
    <row r="1367" spans="1:10" x14ac:dyDescent="0.2">
      <c r="A1367" t="s">
        <v>90</v>
      </c>
      <c r="B1367" s="1">
        <v>42845</v>
      </c>
      <c r="C1367" t="s">
        <v>22</v>
      </c>
      <c r="D1367" t="s">
        <v>49</v>
      </c>
      <c r="E1367">
        <v>1000000018</v>
      </c>
      <c r="F1367" t="s">
        <v>48</v>
      </c>
      <c r="G1367" s="2" t="s">
        <v>13</v>
      </c>
      <c r="H1367">
        <v>10000131</v>
      </c>
      <c r="I1367" t="s">
        <v>38</v>
      </c>
      <c r="J1367">
        <v>19.600000000000001</v>
      </c>
    </row>
    <row r="1368" spans="1:10" x14ac:dyDescent="0.2">
      <c r="A1368" t="s">
        <v>90</v>
      </c>
      <c r="B1368" s="1">
        <v>42845</v>
      </c>
      <c r="C1368" t="s">
        <v>22</v>
      </c>
      <c r="D1368" t="s">
        <v>69</v>
      </c>
      <c r="E1368">
        <v>1000003349</v>
      </c>
      <c r="F1368" t="s">
        <v>68</v>
      </c>
      <c r="G1368" s="2" t="s">
        <v>13</v>
      </c>
      <c r="H1368">
        <v>20000099</v>
      </c>
      <c r="I1368" t="s">
        <v>20</v>
      </c>
      <c r="J1368">
        <v>0.5</v>
      </c>
    </row>
    <row r="1369" spans="1:10" x14ac:dyDescent="0.2">
      <c r="A1369" t="s">
        <v>90</v>
      </c>
      <c r="B1369" s="1">
        <v>42845</v>
      </c>
      <c r="C1369" t="s">
        <v>22</v>
      </c>
      <c r="D1369" t="s">
        <v>29</v>
      </c>
      <c r="E1369">
        <v>1000000028</v>
      </c>
      <c r="F1369" t="s">
        <v>27</v>
      </c>
      <c r="G1369" s="2" t="s">
        <v>13</v>
      </c>
      <c r="H1369">
        <v>10000061</v>
      </c>
      <c r="I1369" t="s">
        <v>28</v>
      </c>
      <c r="J1369">
        <v>15.2</v>
      </c>
    </row>
    <row r="1370" spans="1:10" x14ac:dyDescent="0.2">
      <c r="A1370" t="s">
        <v>90</v>
      </c>
      <c r="B1370" s="1">
        <v>42845</v>
      </c>
      <c r="C1370" t="s">
        <v>22</v>
      </c>
      <c r="D1370" t="s">
        <v>29</v>
      </c>
      <c r="E1370">
        <v>1000000028</v>
      </c>
      <c r="F1370" t="s">
        <v>27</v>
      </c>
      <c r="G1370" s="2" t="s">
        <v>13</v>
      </c>
      <c r="H1370">
        <v>10000182</v>
      </c>
      <c r="I1370" t="s">
        <v>31</v>
      </c>
      <c r="J1370">
        <v>11.6</v>
      </c>
    </row>
    <row r="1371" spans="1:10" x14ac:dyDescent="0.2">
      <c r="A1371" t="s">
        <v>90</v>
      </c>
      <c r="B1371" s="1">
        <v>42845</v>
      </c>
      <c r="C1371" t="s">
        <v>22</v>
      </c>
      <c r="D1371" t="s">
        <v>29</v>
      </c>
      <c r="E1371">
        <v>1000000054</v>
      </c>
      <c r="F1371" t="s">
        <v>36</v>
      </c>
      <c r="G1371" s="2" t="s">
        <v>13</v>
      </c>
      <c r="H1371">
        <v>10000172</v>
      </c>
      <c r="I1371" t="s">
        <v>18</v>
      </c>
      <c r="J1371">
        <v>66.8</v>
      </c>
    </row>
    <row r="1372" spans="1:10" x14ac:dyDescent="0.2">
      <c r="A1372" t="s">
        <v>90</v>
      </c>
      <c r="B1372" s="1">
        <v>42845</v>
      </c>
      <c r="C1372" t="s">
        <v>22</v>
      </c>
      <c r="D1372" t="s">
        <v>25</v>
      </c>
      <c r="E1372">
        <v>1000003183</v>
      </c>
      <c r="F1372" t="s">
        <v>23</v>
      </c>
      <c r="G1372" s="2" t="s">
        <v>13</v>
      </c>
      <c r="H1372">
        <v>10000111</v>
      </c>
      <c r="I1372" t="s">
        <v>37</v>
      </c>
      <c r="J1372">
        <v>17.3</v>
      </c>
    </row>
    <row r="1373" spans="1:10" x14ac:dyDescent="0.2">
      <c r="A1373" t="s">
        <v>90</v>
      </c>
      <c r="B1373" s="1">
        <v>42846</v>
      </c>
      <c r="C1373" t="s">
        <v>43</v>
      </c>
      <c r="D1373" t="s">
        <v>42</v>
      </c>
      <c r="E1373">
        <v>1000000931</v>
      </c>
      <c r="F1373" t="s">
        <v>41</v>
      </c>
      <c r="G1373" s="2" t="s">
        <v>13</v>
      </c>
      <c r="H1373">
        <v>10000131</v>
      </c>
      <c r="I1373" t="s">
        <v>38</v>
      </c>
      <c r="J1373">
        <v>30.9</v>
      </c>
    </row>
    <row r="1374" spans="1:10" x14ac:dyDescent="0.2">
      <c r="A1374" t="s">
        <v>90</v>
      </c>
      <c r="B1374" s="1">
        <v>42846</v>
      </c>
      <c r="C1374" t="s">
        <v>43</v>
      </c>
      <c r="D1374" t="s">
        <v>78</v>
      </c>
      <c r="E1374">
        <v>1000003187</v>
      </c>
      <c r="F1374" t="s">
        <v>77</v>
      </c>
      <c r="G1374" s="2" t="s">
        <v>13</v>
      </c>
      <c r="H1374">
        <v>10000131</v>
      </c>
      <c r="I1374" t="s">
        <v>38</v>
      </c>
      <c r="J1374">
        <v>13.2</v>
      </c>
    </row>
    <row r="1375" spans="1:10" x14ac:dyDescent="0.2">
      <c r="A1375" t="s">
        <v>90</v>
      </c>
      <c r="B1375" s="1">
        <v>42846</v>
      </c>
      <c r="C1375" t="s">
        <v>9</v>
      </c>
      <c r="D1375" t="s">
        <v>75</v>
      </c>
      <c r="E1375">
        <v>1000000281</v>
      </c>
      <c r="F1375" t="s">
        <v>74</v>
      </c>
      <c r="G1375" s="2" t="s">
        <v>13</v>
      </c>
      <c r="H1375">
        <v>10000078</v>
      </c>
      <c r="I1375" t="s">
        <v>30</v>
      </c>
      <c r="J1375">
        <v>36.9</v>
      </c>
    </row>
    <row r="1376" spans="1:10" x14ac:dyDescent="0.2">
      <c r="A1376" t="s">
        <v>90</v>
      </c>
      <c r="B1376" s="1">
        <v>42846</v>
      </c>
      <c r="C1376" t="s">
        <v>9</v>
      </c>
      <c r="D1376" t="s">
        <v>15</v>
      </c>
      <c r="E1376">
        <v>1000002981</v>
      </c>
      <c r="F1376" t="s">
        <v>62</v>
      </c>
      <c r="G1376" s="2" t="s">
        <v>13</v>
      </c>
      <c r="H1376">
        <v>10000064</v>
      </c>
      <c r="I1376" t="s">
        <v>53</v>
      </c>
      <c r="J1376">
        <v>16.7</v>
      </c>
    </row>
    <row r="1377" spans="1:10" x14ac:dyDescent="0.2">
      <c r="A1377" t="s">
        <v>90</v>
      </c>
      <c r="B1377" s="1">
        <v>42846</v>
      </c>
      <c r="C1377" t="s">
        <v>9</v>
      </c>
      <c r="D1377" t="s">
        <v>15</v>
      </c>
      <c r="E1377">
        <v>1000002981</v>
      </c>
      <c r="F1377" t="s">
        <v>62</v>
      </c>
      <c r="G1377" s="2" t="s">
        <v>13</v>
      </c>
      <c r="H1377">
        <v>10000111</v>
      </c>
      <c r="I1377" t="s">
        <v>37</v>
      </c>
      <c r="J1377">
        <v>12.1</v>
      </c>
    </row>
    <row r="1378" spans="1:10" x14ac:dyDescent="0.2">
      <c r="A1378" t="s">
        <v>90</v>
      </c>
      <c r="B1378" s="1">
        <v>42846</v>
      </c>
      <c r="C1378" t="s">
        <v>9</v>
      </c>
      <c r="D1378" t="s">
        <v>15</v>
      </c>
      <c r="E1378">
        <v>1000002981</v>
      </c>
      <c r="F1378" t="s">
        <v>62</v>
      </c>
      <c r="G1378" s="2" t="s">
        <v>13</v>
      </c>
      <c r="H1378">
        <v>10000131</v>
      </c>
      <c r="I1378" t="s">
        <v>38</v>
      </c>
      <c r="J1378">
        <v>12</v>
      </c>
    </row>
    <row r="1379" spans="1:10" x14ac:dyDescent="0.2">
      <c r="A1379" t="s">
        <v>90</v>
      </c>
      <c r="B1379" s="1">
        <v>42846</v>
      </c>
      <c r="C1379" t="s">
        <v>9</v>
      </c>
      <c r="D1379" t="s">
        <v>15</v>
      </c>
      <c r="E1379">
        <v>1000002981</v>
      </c>
      <c r="F1379" t="s">
        <v>62</v>
      </c>
      <c r="G1379" s="2" t="s">
        <v>13</v>
      </c>
      <c r="H1379">
        <v>20000099</v>
      </c>
      <c r="I1379" t="s">
        <v>20</v>
      </c>
      <c r="J1379">
        <v>11.7</v>
      </c>
    </row>
    <row r="1380" spans="1:10" x14ac:dyDescent="0.2">
      <c r="A1380" t="s">
        <v>90</v>
      </c>
      <c r="B1380" s="1">
        <v>42846</v>
      </c>
      <c r="C1380" t="s">
        <v>9</v>
      </c>
      <c r="D1380" t="s">
        <v>15</v>
      </c>
      <c r="E1380">
        <v>1000002986</v>
      </c>
      <c r="F1380" t="s">
        <v>14</v>
      </c>
      <c r="G1380" s="2" t="s">
        <v>13</v>
      </c>
      <c r="H1380">
        <v>10000111</v>
      </c>
      <c r="I1380" t="s">
        <v>37</v>
      </c>
      <c r="J1380">
        <v>35</v>
      </c>
    </row>
    <row r="1381" spans="1:10" x14ac:dyDescent="0.2">
      <c r="A1381" t="s">
        <v>90</v>
      </c>
      <c r="B1381" s="1">
        <v>42846</v>
      </c>
      <c r="C1381" t="s">
        <v>9</v>
      </c>
      <c r="D1381" t="s">
        <v>17</v>
      </c>
      <c r="E1381">
        <v>1000000059</v>
      </c>
      <c r="F1381" t="s">
        <v>55</v>
      </c>
      <c r="G1381" s="2" t="s">
        <v>13</v>
      </c>
      <c r="H1381">
        <v>10000172</v>
      </c>
      <c r="I1381" t="s">
        <v>18</v>
      </c>
      <c r="J1381">
        <v>42.7</v>
      </c>
    </row>
    <row r="1382" spans="1:10" x14ac:dyDescent="0.2">
      <c r="A1382" t="s">
        <v>90</v>
      </c>
      <c r="B1382" s="1">
        <v>42846</v>
      </c>
      <c r="C1382" t="s">
        <v>22</v>
      </c>
      <c r="D1382" t="s">
        <v>46</v>
      </c>
      <c r="E1382">
        <v>1000001133</v>
      </c>
      <c r="F1382" t="s">
        <v>45</v>
      </c>
      <c r="G1382" s="2" t="s">
        <v>13</v>
      </c>
      <c r="H1382">
        <v>10000136</v>
      </c>
      <c r="I1382" t="s">
        <v>40</v>
      </c>
      <c r="J1382">
        <v>9.1</v>
      </c>
    </row>
    <row r="1383" spans="1:10" x14ac:dyDescent="0.2">
      <c r="A1383" t="s">
        <v>90</v>
      </c>
      <c r="B1383" s="1">
        <v>42846</v>
      </c>
      <c r="C1383" t="s">
        <v>22</v>
      </c>
      <c r="D1383" t="s">
        <v>46</v>
      </c>
      <c r="E1383">
        <v>1000001133</v>
      </c>
      <c r="F1383" t="s">
        <v>45</v>
      </c>
      <c r="G1383" s="2" t="s">
        <v>13</v>
      </c>
      <c r="H1383">
        <v>10000182</v>
      </c>
      <c r="I1383" t="s">
        <v>31</v>
      </c>
      <c r="J1383">
        <v>27.2</v>
      </c>
    </row>
    <row r="1384" spans="1:10" x14ac:dyDescent="0.2">
      <c r="A1384" t="s">
        <v>90</v>
      </c>
      <c r="B1384" s="1">
        <v>42846</v>
      </c>
      <c r="C1384" t="s">
        <v>22</v>
      </c>
      <c r="D1384" t="s">
        <v>46</v>
      </c>
      <c r="E1384">
        <v>1000001133</v>
      </c>
      <c r="F1384" t="s">
        <v>45</v>
      </c>
      <c r="G1384" s="2" t="s">
        <v>13</v>
      </c>
      <c r="H1384">
        <v>10000182</v>
      </c>
      <c r="I1384" t="s">
        <v>31</v>
      </c>
      <c r="J1384">
        <v>27.6</v>
      </c>
    </row>
    <row r="1385" spans="1:10" x14ac:dyDescent="0.2">
      <c r="A1385" t="s">
        <v>90</v>
      </c>
      <c r="B1385" s="1">
        <v>42846</v>
      </c>
      <c r="C1385" t="s">
        <v>22</v>
      </c>
      <c r="D1385" t="s">
        <v>49</v>
      </c>
      <c r="E1385">
        <v>1000000018</v>
      </c>
      <c r="F1385" t="s">
        <v>48</v>
      </c>
      <c r="G1385" s="2" t="s">
        <v>13</v>
      </c>
      <c r="H1385">
        <v>10000078</v>
      </c>
      <c r="I1385" t="s">
        <v>30</v>
      </c>
      <c r="J1385">
        <v>9.1999999999999993</v>
      </c>
    </row>
    <row r="1386" spans="1:10" x14ac:dyDescent="0.2">
      <c r="A1386" t="s">
        <v>90</v>
      </c>
      <c r="B1386" s="1">
        <v>42846</v>
      </c>
      <c r="C1386" t="s">
        <v>22</v>
      </c>
      <c r="D1386" t="s">
        <v>69</v>
      </c>
      <c r="E1386">
        <v>1000003349</v>
      </c>
      <c r="F1386" t="s">
        <v>68</v>
      </c>
      <c r="G1386" s="2" t="s">
        <v>13</v>
      </c>
      <c r="H1386">
        <v>10000136</v>
      </c>
      <c r="I1386" t="s">
        <v>40</v>
      </c>
      <c r="J1386">
        <v>0.2</v>
      </c>
    </row>
    <row r="1387" spans="1:10" x14ac:dyDescent="0.2">
      <c r="A1387" t="s">
        <v>90</v>
      </c>
      <c r="B1387" s="1">
        <v>42846</v>
      </c>
      <c r="C1387" t="s">
        <v>22</v>
      </c>
      <c r="D1387" t="s">
        <v>69</v>
      </c>
      <c r="E1387">
        <v>1000003349</v>
      </c>
      <c r="F1387" t="s">
        <v>68</v>
      </c>
      <c r="G1387" s="2" t="s">
        <v>13</v>
      </c>
      <c r="H1387">
        <v>20000099</v>
      </c>
      <c r="I1387" t="s">
        <v>20</v>
      </c>
      <c r="J1387">
        <v>0.1</v>
      </c>
    </row>
    <row r="1388" spans="1:10" x14ac:dyDescent="0.2">
      <c r="A1388" t="s">
        <v>90</v>
      </c>
      <c r="B1388" s="1">
        <v>42846</v>
      </c>
      <c r="C1388" t="s">
        <v>22</v>
      </c>
      <c r="D1388" t="s">
        <v>69</v>
      </c>
      <c r="E1388">
        <v>1000003349</v>
      </c>
      <c r="F1388" t="s">
        <v>68</v>
      </c>
      <c r="G1388" s="2" t="s">
        <v>13</v>
      </c>
      <c r="H1388">
        <v>20000099</v>
      </c>
      <c r="I1388" t="s">
        <v>20</v>
      </c>
      <c r="J1388">
        <v>0</v>
      </c>
    </row>
    <row r="1389" spans="1:10" x14ac:dyDescent="0.2">
      <c r="A1389" t="s">
        <v>90</v>
      </c>
      <c r="B1389" s="1">
        <v>42846</v>
      </c>
      <c r="C1389" t="s">
        <v>22</v>
      </c>
      <c r="D1389" t="s">
        <v>29</v>
      </c>
      <c r="E1389">
        <v>1000000028</v>
      </c>
      <c r="F1389" t="s">
        <v>27</v>
      </c>
      <c r="G1389" s="2" t="s">
        <v>13</v>
      </c>
      <c r="H1389">
        <v>10000078</v>
      </c>
      <c r="I1389" t="s">
        <v>30</v>
      </c>
      <c r="J1389">
        <v>15.9</v>
      </c>
    </row>
    <row r="1390" spans="1:10" x14ac:dyDescent="0.2">
      <c r="A1390" t="s">
        <v>90</v>
      </c>
      <c r="B1390" s="1">
        <v>42846</v>
      </c>
      <c r="C1390" t="s">
        <v>22</v>
      </c>
      <c r="D1390" t="s">
        <v>29</v>
      </c>
      <c r="E1390">
        <v>1000000028</v>
      </c>
      <c r="F1390" t="s">
        <v>27</v>
      </c>
      <c r="G1390" s="2" t="s">
        <v>13</v>
      </c>
      <c r="H1390">
        <v>20000099</v>
      </c>
      <c r="I1390" t="s">
        <v>20</v>
      </c>
      <c r="J1390">
        <v>2.4</v>
      </c>
    </row>
    <row r="1391" spans="1:10" x14ac:dyDescent="0.2">
      <c r="A1391" t="s">
        <v>90</v>
      </c>
      <c r="B1391" s="1">
        <v>42846</v>
      </c>
      <c r="C1391" t="s">
        <v>22</v>
      </c>
      <c r="D1391" t="s">
        <v>29</v>
      </c>
      <c r="E1391">
        <v>1000000101</v>
      </c>
      <c r="F1391" t="s">
        <v>39</v>
      </c>
      <c r="G1391" s="2" t="s">
        <v>13</v>
      </c>
      <c r="H1391">
        <v>10000061</v>
      </c>
      <c r="I1391" t="s">
        <v>28</v>
      </c>
      <c r="J1391">
        <v>27.9</v>
      </c>
    </row>
    <row r="1392" spans="1:10" x14ac:dyDescent="0.2">
      <c r="A1392" t="s">
        <v>90</v>
      </c>
      <c r="B1392" s="1">
        <v>42846</v>
      </c>
      <c r="C1392" t="s">
        <v>22</v>
      </c>
      <c r="D1392" t="s">
        <v>61</v>
      </c>
      <c r="E1392">
        <v>1000000579</v>
      </c>
      <c r="F1392" t="s">
        <v>60</v>
      </c>
      <c r="G1392" s="2" t="s">
        <v>13</v>
      </c>
      <c r="H1392">
        <v>10000061</v>
      </c>
      <c r="I1392" t="s">
        <v>28</v>
      </c>
      <c r="J1392">
        <v>6.5</v>
      </c>
    </row>
    <row r="1393" spans="1:10" x14ac:dyDescent="0.2">
      <c r="A1393" t="s">
        <v>90</v>
      </c>
      <c r="B1393" s="1">
        <v>42846</v>
      </c>
      <c r="C1393" t="s">
        <v>22</v>
      </c>
      <c r="D1393" t="s">
        <v>61</v>
      </c>
      <c r="E1393">
        <v>1000000579</v>
      </c>
      <c r="F1393" t="s">
        <v>60</v>
      </c>
      <c r="G1393" s="2" t="s">
        <v>13</v>
      </c>
      <c r="H1393">
        <v>10000078</v>
      </c>
      <c r="I1393" t="s">
        <v>30</v>
      </c>
      <c r="J1393">
        <v>13.8</v>
      </c>
    </row>
    <row r="1394" spans="1:10" x14ac:dyDescent="0.2">
      <c r="A1394" t="s">
        <v>90</v>
      </c>
      <c r="B1394" s="1">
        <v>42846</v>
      </c>
      <c r="C1394" t="s">
        <v>22</v>
      </c>
      <c r="D1394" t="s">
        <v>61</v>
      </c>
      <c r="E1394">
        <v>1000000579</v>
      </c>
      <c r="F1394" t="s">
        <v>60</v>
      </c>
      <c r="G1394" s="2" t="s">
        <v>13</v>
      </c>
      <c r="H1394">
        <v>10000131</v>
      </c>
      <c r="I1394" t="s">
        <v>38</v>
      </c>
      <c r="J1394">
        <v>17.399999999999999</v>
      </c>
    </row>
    <row r="1395" spans="1:10" x14ac:dyDescent="0.2">
      <c r="A1395" t="s">
        <v>90</v>
      </c>
      <c r="B1395" s="1">
        <v>42846</v>
      </c>
      <c r="C1395" t="s">
        <v>22</v>
      </c>
      <c r="D1395" t="s">
        <v>61</v>
      </c>
      <c r="E1395">
        <v>1000000579</v>
      </c>
      <c r="F1395" t="s">
        <v>60</v>
      </c>
      <c r="G1395" s="2" t="s">
        <v>13</v>
      </c>
      <c r="H1395">
        <v>20000099</v>
      </c>
      <c r="I1395" t="s">
        <v>20</v>
      </c>
      <c r="J1395">
        <v>5</v>
      </c>
    </row>
    <row r="1396" spans="1:10" x14ac:dyDescent="0.2">
      <c r="A1396" t="s">
        <v>90</v>
      </c>
      <c r="B1396" s="1">
        <v>42847</v>
      </c>
      <c r="C1396" t="s">
        <v>9</v>
      </c>
      <c r="D1396" t="s">
        <v>8</v>
      </c>
      <c r="E1396">
        <v>1000000070</v>
      </c>
      <c r="F1396" t="s">
        <v>7</v>
      </c>
      <c r="G1396" s="2" t="s">
        <v>13</v>
      </c>
      <c r="H1396">
        <v>10000131</v>
      </c>
      <c r="I1396" t="s">
        <v>38</v>
      </c>
      <c r="J1396">
        <v>36.4</v>
      </c>
    </row>
    <row r="1397" spans="1:10" x14ac:dyDescent="0.2">
      <c r="A1397" t="s">
        <v>90</v>
      </c>
      <c r="B1397" s="1">
        <v>42847</v>
      </c>
      <c r="C1397" t="s">
        <v>9</v>
      </c>
      <c r="D1397" t="s">
        <v>17</v>
      </c>
      <c r="E1397">
        <v>1000000059</v>
      </c>
      <c r="F1397" t="s">
        <v>55</v>
      </c>
      <c r="G1397" s="2" t="s">
        <v>13</v>
      </c>
      <c r="H1397">
        <v>10000064</v>
      </c>
      <c r="I1397" t="s">
        <v>53</v>
      </c>
      <c r="J1397">
        <v>2.2999999999999998</v>
      </c>
    </row>
    <row r="1398" spans="1:10" x14ac:dyDescent="0.2">
      <c r="A1398" t="s">
        <v>90</v>
      </c>
      <c r="B1398" s="1">
        <v>42847</v>
      </c>
      <c r="C1398" t="s">
        <v>9</v>
      </c>
      <c r="D1398" t="s">
        <v>17</v>
      </c>
      <c r="E1398">
        <v>1000000059</v>
      </c>
      <c r="F1398" t="s">
        <v>55</v>
      </c>
      <c r="G1398" s="2" t="s">
        <v>13</v>
      </c>
      <c r="H1398">
        <v>10000136</v>
      </c>
      <c r="I1398" t="s">
        <v>40</v>
      </c>
      <c r="J1398">
        <v>2.7</v>
      </c>
    </row>
    <row r="1399" spans="1:10" x14ac:dyDescent="0.2">
      <c r="A1399" t="s">
        <v>90</v>
      </c>
      <c r="B1399" s="1">
        <v>42847</v>
      </c>
      <c r="C1399" t="s">
        <v>9</v>
      </c>
      <c r="D1399" t="s">
        <v>17</v>
      </c>
      <c r="E1399">
        <v>1000001649</v>
      </c>
      <c r="F1399" t="s">
        <v>16</v>
      </c>
      <c r="G1399" s="2" t="s">
        <v>13</v>
      </c>
      <c r="H1399">
        <v>20000099</v>
      </c>
      <c r="I1399" t="s">
        <v>20</v>
      </c>
      <c r="J1399">
        <v>2.5</v>
      </c>
    </row>
    <row r="1400" spans="1:10" x14ac:dyDescent="0.2">
      <c r="A1400" t="s">
        <v>90</v>
      </c>
      <c r="B1400" s="1">
        <v>42847</v>
      </c>
      <c r="C1400" t="s">
        <v>22</v>
      </c>
      <c r="D1400" t="s">
        <v>64</v>
      </c>
      <c r="E1400">
        <v>1000002973</v>
      </c>
      <c r="F1400" t="s">
        <v>63</v>
      </c>
      <c r="G1400" s="2" t="s">
        <v>13</v>
      </c>
      <c r="H1400">
        <v>10000131</v>
      </c>
      <c r="I1400" t="s">
        <v>38</v>
      </c>
      <c r="J1400">
        <v>27.3</v>
      </c>
    </row>
    <row r="1401" spans="1:10" x14ac:dyDescent="0.2">
      <c r="A1401" t="s">
        <v>90</v>
      </c>
      <c r="B1401" s="1">
        <v>42847</v>
      </c>
      <c r="C1401" t="s">
        <v>22</v>
      </c>
      <c r="D1401" t="s">
        <v>64</v>
      </c>
      <c r="E1401">
        <v>1000002973</v>
      </c>
      <c r="F1401" t="s">
        <v>63</v>
      </c>
      <c r="G1401" s="2" t="s">
        <v>13</v>
      </c>
      <c r="H1401">
        <v>10000136</v>
      </c>
      <c r="I1401" t="s">
        <v>40</v>
      </c>
      <c r="J1401">
        <v>4.5999999999999996</v>
      </c>
    </row>
    <row r="1402" spans="1:10" x14ac:dyDescent="0.2">
      <c r="A1402" t="s">
        <v>90</v>
      </c>
      <c r="B1402" s="1">
        <v>42847</v>
      </c>
      <c r="C1402" t="s">
        <v>22</v>
      </c>
      <c r="D1402" t="s">
        <v>64</v>
      </c>
      <c r="E1402">
        <v>1000002973</v>
      </c>
      <c r="F1402" t="s">
        <v>63</v>
      </c>
      <c r="G1402" s="2" t="s">
        <v>13</v>
      </c>
      <c r="H1402">
        <v>20000099</v>
      </c>
      <c r="I1402" t="s">
        <v>20</v>
      </c>
      <c r="J1402">
        <v>1.2</v>
      </c>
    </row>
    <row r="1403" spans="1:10" x14ac:dyDescent="0.2">
      <c r="A1403" t="s">
        <v>90</v>
      </c>
      <c r="B1403" s="1">
        <v>42847</v>
      </c>
      <c r="C1403" t="s">
        <v>22</v>
      </c>
      <c r="D1403" t="s">
        <v>69</v>
      </c>
      <c r="E1403">
        <v>1000003349</v>
      </c>
      <c r="F1403" t="s">
        <v>68</v>
      </c>
      <c r="G1403" s="2" t="s">
        <v>13</v>
      </c>
      <c r="H1403">
        <v>20000099</v>
      </c>
      <c r="I1403" t="s">
        <v>20</v>
      </c>
      <c r="J1403">
        <v>0.1</v>
      </c>
    </row>
    <row r="1404" spans="1:10" x14ac:dyDescent="0.2">
      <c r="A1404" t="s">
        <v>90</v>
      </c>
      <c r="B1404" s="1">
        <v>42847</v>
      </c>
      <c r="C1404" t="s">
        <v>22</v>
      </c>
      <c r="D1404" t="s">
        <v>69</v>
      </c>
      <c r="E1404">
        <v>1000003349</v>
      </c>
      <c r="F1404" t="s">
        <v>68</v>
      </c>
      <c r="G1404" s="2" t="s">
        <v>13</v>
      </c>
      <c r="H1404">
        <v>20000099</v>
      </c>
      <c r="I1404" t="s">
        <v>20</v>
      </c>
      <c r="J1404">
        <v>1</v>
      </c>
    </row>
    <row r="1405" spans="1:10" x14ac:dyDescent="0.2">
      <c r="A1405" t="s">
        <v>90</v>
      </c>
      <c r="B1405" s="1">
        <v>42847</v>
      </c>
      <c r="C1405" t="s">
        <v>22</v>
      </c>
      <c r="D1405" t="s">
        <v>61</v>
      </c>
      <c r="E1405">
        <v>1000000579</v>
      </c>
      <c r="F1405" t="s">
        <v>60</v>
      </c>
      <c r="G1405" s="2" t="s">
        <v>13</v>
      </c>
      <c r="H1405">
        <v>10000061</v>
      </c>
      <c r="I1405" t="s">
        <v>28</v>
      </c>
      <c r="J1405">
        <v>11.5</v>
      </c>
    </row>
    <row r="1406" spans="1:10" x14ac:dyDescent="0.2">
      <c r="A1406" t="s">
        <v>90</v>
      </c>
      <c r="B1406" s="1">
        <v>42847</v>
      </c>
      <c r="C1406" t="s">
        <v>22</v>
      </c>
      <c r="D1406" t="s">
        <v>61</v>
      </c>
      <c r="E1406">
        <v>1000000579</v>
      </c>
      <c r="F1406" t="s">
        <v>60</v>
      </c>
      <c r="G1406" s="2" t="s">
        <v>13</v>
      </c>
      <c r="H1406">
        <v>10000131</v>
      </c>
      <c r="I1406" t="s">
        <v>38</v>
      </c>
      <c r="J1406">
        <v>4.5</v>
      </c>
    </row>
    <row r="1407" spans="1:10" x14ac:dyDescent="0.2">
      <c r="A1407" t="s">
        <v>90</v>
      </c>
      <c r="B1407" s="1">
        <v>42847</v>
      </c>
      <c r="C1407" t="s">
        <v>22</v>
      </c>
      <c r="D1407" t="s">
        <v>61</v>
      </c>
      <c r="E1407">
        <v>1000000579</v>
      </c>
      <c r="F1407" t="s">
        <v>60</v>
      </c>
      <c r="G1407" s="2" t="s">
        <v>13</v>
      </c>
      <c r="H1407">
        <v>10000182</v>
      </c>
      <c r="I1407" t="s">
        <v>31</v>
      </c>
      <c r="J1407">
        <v>23.5</v>
      </c>
    </row>
    <row r="1408" spans="1:10" x14ac:dyDescent="0.2">
      <c r="A1408" t="s">
        <v>90</v>
      </c>
      <c r="B1408" s="1">
        <v>42848</v>
      </c>
      <c r="C1408" t="s">
        <v>9</v>
      </c>
      <c r="D1408" t="s">
        <v>15</v>
      </c>
      <c r="E1408">
        <v>1000002981</v>
      </c>
      <c r="F1408" t="s">
        <v>62</v>
      </c>
      <c r="G1408" s="2" t="s">
        <v>13</v>
      </c>
      <c r="H1408">
        <v>10000111</v>
      </c>
      <c r="I1408" t="s">
        <v>37</v>
      </c>
      <c r="J1408">
        <v>17.600000000000001</v>
      </c>
    </row>
    <row r="1409" spans="1:10" x14ac:dyDescent="0.2">
      <c r="A1409" t="s">
        <v>90</v>
      </c>
      <c r="B1409" s="1">
        <v>42848</v>
      </c>
      <c r="C1409" t="s">
        <v>9</v>
      </c>
      <c r="D1409" t="s">
        <v>57</v>
      </c>
      <c r="E1409">
        <v>1000001502</v>
      </c>
      <c r="F1409" t="s">
        <v>56</v>
      </c>
      <c r="G1409" s="2" t="s">
        <v>13</v>
      </c>
      <c r="H1409">
        <v>10000131</v>
      </c>
      <c r="I1409" t="s">
        <v>38</v>
      </c>
      <c r="J1409">
        <v>17.7</v>
      </c>
    </row>
    <row r="1410" spans="1:10" x14ac:dyDescent="0.2">
      <c r="A1410" t="s">
        <v>90</v>
      </c>
      <c r="B1410" s="1">
        <v>42848</v>
      </c>
      <c r="C1410" t="s">
        <v>9</v>
      </c>
      <c r="D1410" t="s">
        <v>57</v>
      </c>
      <c r="E1410">
        <v>1000001502</v>
      </c>
      <c r="F1410" t="s">
        <v>56</v>
      </c>
      <c r="G1410" s="2" t="s">
        <v>13</v>
      </c>
      <c r="H1410">
        <v>10000211</v>
      </c>
      <c r="I1410" t="s">
        <v>11</v>
      </c>
      <c r="J1410">
        <v>78.7</v>
      </c>
    </row>
    <row r="1411" spans="1:10" x14ac:dyDescent="0.2">
      <c r="A1411" t="s">
        <v>90</v>
      </c>
      <c r="B1411" s="1">
        <v>42848</v>
      </c>
      <c r="C1411" t="s">
        <v>9</v>
      </c>
      <c r="D1411" t="s">
        <v>57</v>
      </c>
      <c r="E1411">
        <v>1000001502</v>
      </c>
      <c r="F1411" t="s">
        <v>56</v>
      </c>
      <c r="G1411" s="2" t="s">
        <v>13</v>
      </c>
      <c r="H1411">
        <v>20000099</v>
      </c>
      <c r="I1411" t="s">
        <v>20</v>
      </c>
      <c r="J1411">
        <v>26.9</v>
      </c>
    </row>
    <row r="1412" spans="1:10" x14ac:dyDescent="0.2">
      <c r="A1412" t="s">
        <v>90</v>
      </c>
      <c r="B1412" s="1">
        <v>42848</v>
      </c>
      <c r="C1412" t="s">
        <v>22</v>
      </c>
      <c r="D1412" t="s">
        <v>49</v>
      </c>
      <c r="E1412">
        <v>1000000020</v>
      </c>
      <c r="F1412" t="s">
        <v>73</v>
      </c>
      <c r="G1412" s="2" t="s">
        <v>13</v>
      </c>
      <c r="H1412">
        <v>10000078</v>
      </c>
      <c r="I1412" t="s">
        <v>30</v>
      </c>
      <c r="J1412">
        <v>36</v>
      </c>
    </row>
    <row r="1413" spans="1:10" x14ac:dyDescent="0.2">
      <c r="A1413" t="s">
        <v>90</v>
      </c>
      <c r="B1413" s="1">
        <v>42848</v>
      </c>
      <c r="C1413" t="s">
        <v>22</v>
      </c>
      <c r="D1413" t="s">
        <v>49</v>
      </c>
      <c r="E1413">
        <v>1000000020</v>
      </c>
      <c r="F1413" t="s">
        <v>73</v>
      </c>
      <c r="G1413" s="2" t="s">
        <v>13</v>
      </c>
      <c r="H1413">
        <v>10000078</v>
      </c>
      <c r="I1413" t="s">
        <v>30</v>
      </c>
      <c r="J1413">
        <v>36.700000000000003</v>
      </c>
    </row>
    <row r="1414" spans="1:10" x14ac:dyDescent="0.2">
      <c r="A1414" t="s">
        <v>90</v>
      </c>
      <c r="B1414" s="1">
        <v>42848</v>
      </c>
      <c r="C1414" t="s">
        <v>22</v>
      </c>
      <c r="D1414" t="s">
        <v>69</v>
      </c>
      <c r="E1414">
        <v>1000003349</v>
      </c>
      <c r="F1414" t="s">
        <v>68</v>
      </c>
      <c r="G1414" s="2" t="s">
        <v>13</v>
      </c>
      <c r="H1414">
        <v>20000099</v>
      </c>
      <c r="I1414" t="s">
        <v>20</v>
      </c>
      <c r="J1414">
        <v>0.1</v>
      </c>
    </row>
    <row r="1415" spans="1:10" x14ac:dyDescent="0.2">
      <c r="A1415" t="s">
        <v>90</v>
      </c>
      <c r="B1415" s="1">
        <v>42848</v>
      </c>
      <c r="C1415" t="s">
        <v>22</v>
      </c>
      <c r="D1415" t="s">
        <v>35</v>
      </c>
      <c r="E1415">
        <v>1000000047</v>
      </c>
      <c r="F1415" t="s">
        <v>34</v>
      </c>
      <c r="G1415" s="2" t="s">
        <v>13</v>
      </c>
      <c r="H1415">
        <v>10000078</v>
      </c>
      <c r="I1415" t="s">
        <v>30</v>
      </c>
      <c r="J1415">
        <v>13.6</v>
      </c>
    </row>
    <row r="1416" spans="1:10" x14ac:dyDescent="0.2">
      <c r="A1416" t="s">
        <v>90</v>
      </c>
      <c r="B1416" s="1">
        <v>42848</v>
      </c>
      <c r="C1416" t="s">
        <v>22</v>
      </c>
      <c r="D1416" t="s">
        <v>35</v>
      </c>
      <c r="E1416">
        <v>1000000047</v>
      </c>
      <c r="F1416" t="s">
        <v>34</v>
      </c>
      <c r="G1416" s="2" t="s">
        <v>13</v>
      </c>
      <c r="H1416">
        <v>10000172</v>
      </c>
      <c r="I1416" t="s">
        <v>18</v>
      </c>
      <c r="J1416">
        <v>12.4</v>
      </c>
    </row>
    <row r="1417" spans="1:10" x14ac:dyDescent="0.2">
      <c r="A1417" t="s">
        <v>90</v>
      </c>
      <c r="B1417" s="1">
        <v>42848</v>
      </c>
      <c r="C1417" t="s">
        <v>22</v>
      </c>
      <c r="D1417" t="s">
        <v>35</v>
      </c>
      <c r="E1417">
        <v>1000000047</v>
      </c>
      <c r="F1417" t="s">
        <v>34</v>
      </c>
      <c r="G1417" s="2" t="s">
        <v>13</v>
      </c>
      <c r="H1417">
        <v>20000099</v>
      </c>
      <c r="I1417" t="s">
        <v>20</v>
      </c>
      <c r="J1417">
        <v>2.5</v>
      </c>
    </row>
    <row r="1418" spans="1:10" x14ac:dyDescent="0.2">
      <c r="A1418" t="s">
        <v>90</v>
      </c>
      <c r="B1418" s="1">
        <v>42849</v>
      </c>
      <c r="C1418" t="s">
        <v>43</v>
      </c>
      <c r="D1418" t="s">
        <v>42</v>
      </c>
      <c r="E1418">
        <v>1000000931</v>
      </c>
      <c r="F1418" t="s">
        <v>41</v>
      </c>
      <c r="G1418" s="2" t="s">
        <v>13</v>
      </c>
      <c r="H1418">
        <v>10000078</v>
      </c>
      <c r="I1418" t="s">
        <v>30</v>
      </c>
      <c r="J1418">
        <v>11</v>
      </c>
    </row>
    <row r="1419" spans="1:10" x14ac:dyDescent="0.2">
      <c r="A1419" t="s">
        <v>90</v>
      </c>
      <c r="B1419" s="1">
        <v>42849</v>
      </c>
      <c r="C1419" t="s">
        <v>43</v>
      </c>
      <c r="D1419" t="s">
        <v>42</v>
      </c>
      <c r="E1419">
        <v>1000000931</v>
      </c>
      <c r="F1419" t="s">
        <v>41</v>
      </c>
      <c r="G1419" s="2" t="s">
        <v>13</v>
      </c>
      <c r="H1419">
        <v>10000131</v>
      </c>
      <c r="I1419" t="s">
        <v>38</v>
      </c>
      <c r="J1419">
        <v>11.1</v>
      </c>
    </row>
    <row r="1420" spans="1:10" x14ac:dyDescent="0.2">
      <c r="A1420" t="s">
        <v>90</v>
      </c>
      <c r="B1420" s="1">
        <v>42849</v>
      </c>
      <c r="C1420" t="s">
        <v>43</v>
      </c>
      <c r="D1420" t="s">
        <v>42</v>
      </c>
      <c r="E1420">
        <v>1000000931</v>
      </c>
      <c r="F1420" t="s">
        <v>41</v>
      </c>
      <c r="G1420" s="2" t="s">
        <v>13</v>
      </c>
      <c r="H1420">
        <v>20000099</v>
      </c>
      <c r="I1420" t="s">
        <v>20</v>
      </c>
      <c r="J1420">
        <v>14.9</v>
      </c>
    </row>
    <row r="1421" spans="1:10" x14ac:dyDescent="0.2">
      <c r="A1421" t="s">
        <v>90</v>
      </c>
      <c r="B1421" s="1">
        <v>42849</v>
      </c>
      <c r="C1421" t="s">
        <v>9</v>
      </c>
      <c r="D1421" t="s">
        <v>15</v>
      </c>
      <c r="E1421">
        <v>1000002985</v>
      </c>
      <c r="F1421" t="s">
        <v>47</v>
      </c>
      <c r="G1421" s="2" t="s">
        <v>13</v>
      </c>
      <c r="H1421">
        <v>10000211</v>
      </c>
      <c r="I1421" t="s">
        <v>11</v>
      </c>
      <c r="J1421">
        <v>55.9</v>
      </c>
    </row>
    <row r="1422" spans="1:10" x14ac:dyDescent="0.2">
      <c r="A1422" t="s">
        <v>90</v>
      </c>
      <c r="B1422" s="1">
        <v>42849</v>
      </c>
      <c r="C1422" t="s">
        <v>9</v>
      </c>
      <c r="D1422" t="s">
        <v>59</v>
      </c>
      <c r="E1422">
        <v>1000000192</v>
      </c>
      <c r="F1422" t="s">
        <v>58</v>
      </c>
      <c r="G1422" s="2" t="s">
        <v>13</v>
      </c>
      <c r="H1422">
        <v>10000111</v>
      </c>
      <c r="I1422" t="s">
        <v>37</v>
      </c>
      <c r="J1422">
        <v>4.0999999999999996</v>
      </c>
    </row>
    <row r="1423" spans="1:10" x14ac:dyDescent="0.2">
      <c r="A1423" t="s">
        <v>90</v>
      </c>
      <c r="B1423" s="1">
        <v>42849</v>
      </c>
      <c r="C1423" t="s">
        <v>9</v>
      </c>
      <c r="D1423" t="s">
        <v>59</v>
      </c>
      <c r="E1423">
        <v>1000000192</v>
      </c>
      <c r="F1423" t="s">
        <v>58</v>
      </c>
      <c r="G1423" s="2" t="s">
        <v>13</v>
      </c>
      <c r="H1423">
        <v>10000172</v>
      </c>
      <c r="I1423" t="s">
        <v>18</v>
      </c>
      <c r="J1423">
        <v>49.3</v>
      </c>
    </row>
    <row r="1424" spans="1:10" x14ac:dyDescent="0.2">
      <c r="A1424" t="s">
        <v>90</v>
      </c>
      <c r="B1424" s="1">
        <v>42849</v>
      </c>
      <c r="C1424" t="s">
        <v>22</v>
      </c>
      <c r="D1424" t="s">
        <v>49</v>
      </c>
      <c r="E1424">
        <v>1000000020</v>
      </c>
      <c r="F1424" t="s">
        <v>73</v>
      </c>
      <c r="G1424" s="2" t="s">
        <v>13</v>
      </c>
      <c r="H1424">
        <v>10000078</v>
      </c>
      <c r="I1424" t="s">
        <v>30</v>
      </c>
      <c r="J1424">
        <v>37</v>
      </c>
    </row>
    <row r="1425" spans="1:10" x14ac:dyDescent="0.2">
      <c r="A1425" t="s">
        <v>90</v>
      </c>
      <c r="B1425" s="1">
        <v>42849</v>
      </c>
      <c r="C1425" t="s">
        <v>22</v>
      </c>
      <c r="D1425" t="s">
        <v>49</v>
      </c>
      <c r="E1425">
        <v>1000000020</v>
      </c>
      <c r="F1425" t="s">
        <v>73</v>
      </c>
      <c r="G1425" s="2" t="s">
        <v>13</v>
      </c>
      <c r="H1425">
        <v>10000078</v>
      </c>
      <c r="I1425" t="s">
        <v>30</v>
      </c>
      <c r="J1425">
        <v>36.200000000000003</v>
      </c>
    </row>
    <row r="1426" spans="1:10" x14ac:dyDescent="0.2">
      <c r="A1426" t="s">
        <v>90</v>
      </c>
      <c r="B1426" s="1">
        <v>42849</v>
      </c>
      <c r="C1426" t="s">
        <v>22</v>
      </c>
      <c r="D1426" t="s">
        <v>29</v>
      </c>
      <c r="E1426">
        <v>1000000028</v>
      </c>
      <c r="F1426" t="s">
        <v>27</v>
      </c>
      <c r="G1426" s="2" t="s">
        <v>13</v>
      </c>
      <c r="H1426">
        <v>10000078</v>
      </c>
      <c r="I1426" t="s">
        <v>30</v>
      </c>
      <c r="J1426">
        <v>14.2</v>
      </c>
    </row>
    <row r="1427" spans="1:10" x14ac:dyDescent="0.2">
      <c r="A1427" t="s">
        <v>90</v>
      </c>
      <c r="B1427" s="1">
        <v>42849</v>
      </c>
      <c r="C1427" t="s">
        <v>22</v>
      </c>
      <c r="D1427" t="s">
        <v>29</v>
      </c>
      <c r="E1427">
        <v>1000000028</v>
      </c>
      <c r="F1427" t="s">
        <v>27</v>
      </c>
      <c r="G1427" s="2" t="s">
        <v>13</v>
      </c>
      <c r="H1427">
        <v>20000099</v>
      </c>
      <c r="I1427" t="s">
        <v>20</v>
      </c>
      <c r="J1427">
        <v>2.4</v>
      </c>
    </row>
    <row r="1428" spans="1:10" x14ac:dyDescent="0.2">
      <c r="A1428" t="s">
        <v>90</v>
      </c>
      <c r="B1428" s="1">
        <v>42849</v>
      </c>
      <c r="C1428" t="s">
        <v>22</v>
      </c>
      <c r="D1428" t="s">
        <v>29</v>
      </c>
      <c r="E1428">
        <v>1000000054</v>
      </c>
      <c r="F1428" t="s">
        <v>36</v>
      </c>
      <c r="G1428" s="2" t="s">
        <v>13</v>
      </c>
      <c r="H1428">
        <v>10000078</v>
      </c>
      <c r="I1428" t="s">
        <v>30</v>
      </c>
      <c r="J1428">
        <v>9.1999999999999993</v>
      </c>
    </row>
    <row r="1429" spans="1:10" x14ac:dyDescent="0.2">
      <c r="A1429" t="s">
        <v>90</v>
      </c>
      <c r="B1429" s="1">
        <v>42849</v>
      </c>
      <c r="C1429" t="s">
        <v>22</v>
      </c>
      <c r="D1429" t="s">
        <v>29</v>
      </c>
      <c r="E1429">
        <v>1000000054</v>
      </c>
      <c r="F1429" t="s">
        <v>36</v>
      </c>
      <c r="G1429" s="2" t="s">
        <v>13</v>
      </c>
      <c r="H1429">
        <v>10000111</v>
      </c>
      <c r="I1429" t="s">
        <v>37</v>
      </c>
      <c r="J1429">
        <v>47.3</v>
      </c>
    </row>
    <row r="1430" spans="1:10" x14ac:dyDescent="0.2">
      <c r="A1430" t="s">
        <v>90</v>
      </c>
      <c r="B1430" s="1">
        <v>42849</v>
      </c>
      <c r="C1430" t="s">
        <v>22</v>
      </c>
      <c r="D1430" t="s">
        <v>29</v>
      </c>
      <c r="E1430">
        <v>1000000054</v>
      </c>
      <c r="F1430" t="s">
        <v>36</v>
      </c>
      <c r="G1430" s="2" t="s">
        <v>13</v>
      </c>
      <c r="H1430">
        <v>10000111</v>
      </c>
      <c r="I1430" t="s">
        <v>37</v>
      </c>
      <c r="J1430">
        <v>24.9</v>
      </c>
    </row>
    <row r="1431" spans="1:10" x14ac:dyDescent="0.2">
      <c r="A1431" t="s">
        <v>90</v>
      </c>
      <c r="B1431" s="1">
        <v>42849</v>
      </c>
      <c r="C1431" t="s">
        <v>22</v>
      </c>
      <c r="D1431" t="s">
        <v>29</v>
      </c>
      <c r="E1431">
        <v>1000000054</v>
      </c>
      <c r="F1431" t="s">
        <v>36</v>
      </c>
      <c r="G1431" s="2" t="s">
        <v>13</v>
      </c>
      <c r="H1431">
        <v>10000131</v>
      </c>
      <c r="I1431" t="s">
        <v>38</v>
      </c>
      <c r="J1431">
        <v>2.2999999999999998</v>
      </c>
    </row>
    <row r="1432" spans="1:10" x14ac:dyDescent="0.2">
      <c r="A1432" t="s">
        <v>90</v>
      </c>
      <c r="B1432" s="1">
        <v>42849</v>
      </c>
      <c r="C1432" t="s">
        <v>22</v>
      </c>
      <c r="D1432" t="s">
        <v>29</v>
      </c>
      <c r="E1432">
        <v>1000000054</v>
      </c>
      <c r="F1432" t="s">
        <v>36</v>
      </c>
      <c r="G1432" s="2" t="s">
        <v>13</v>
      </c>
      <c r="H1432">
        <v>10000131</v>
      </c>
      <c r="I1432" t="s">
        <v>38</v>
      </c>
      <c r="J1432">
        <v>4.3</v>
      </c>
    </row>
    <row r="1433" spans="1:10" x14ac:dyDescent="0.2">
      <c r="A1433" t="s">
        <v>90</v>
      </c>
      <c r="B1433" s="1">
        <v>42849</v>
      </c>
      <c r="C1433" t="s">
        <v>22</v>
      </c>
      <c r="D1433" t="s">
        <v>54</v>
      </c>
      <c r="E1433">
        <v>1000000046</v>
      </c>
      <c r="F1433" t="s">
        <v>52</v>
      </c>
      <c r="G1433" s="2" t="s">
        <v>13</v>
      </c>
      <c r="H1433">
        <v>10000064</v>
      </c>
      <c r="I1433" t="s">
        <v>53</v>
      </c>
      <c r="J1433">
        <v>7.7</v>
      </c>
    </row>
    <row r="1434" spans="1:10" x14ac:dyDescent="0.2">
      <c r="A1434" t="s">
        <v>90</v>
      </c>
      <c r="B1434" s="1">
        <v>42849</v>
      </c>
      <c r="C1434" t="s">
        <v>22</v>
      </c>
      <c r="D1434" t="s">
        <v>54</v>
      </c>
      <c r="E1434">
        <v>1000000046</v>
      </c>
      <c r="F1434" t="s">
        <v>52</v>
      </c>
      <c r="G1434" s="2" t="s">
        <v>13</v>
      </c>
      <c r="H1434">
        <v>10000111</v>
      </c>
      <c r="I1434" t="s">
        <v>37</v>
      </c>
      <c r="J1434">
        <v>12.8</v>
      </c>
    </row>
    <row r="1435" spans="1:10" x14ac:dyDescent="0.2">
      <c r="A1435" t="s">
        <v>90</v>
      </c>
      <c r="B1435" s="1">
        <v>42849</v>
      </c>
      <c r="C1435" t="s">
        <v>22</v>
      </c>
      <c r="D1435" t="s">
        <v>54</v>
      </c>
      <c r="E1435">
        <v>1000000046</v>
      </c>
      <c r="F1435" t="s">
        <v>52</v>
      </c>
      <c r="G1435" s="2" t="s">
        <v>13</v>
      </c>
      <c r="H1435">
        <v>10000211</v>
      </c>
      <c r="I1435" t="s">
        <v>11</v>
      </c>
      <c r="J1435">
        <v>5.4</v>
      </c>
    </row>
    <row r="1436" spans="1:10" x14ac:dyDescent="0.2">
      <c r="A1436" t="s">
        <v>90</v>
      </c>
      <c r="B1436" s="1">
        <v>42850</v>
      </c>
      <c r="C1436" t="s">
        <v>43</v>
      </c>
      <c r="D1436" t="s">
        <v>42</v>
      </c>
      <c r="E1436">
        <v>1000000931</v>
      </c>
      <c r="F1436" t="s">
        <v>41</v>
      </c>
      <c r="G1436" s="2" t="s">
        <v>13</v>
      </c>
      <c r="H1436">
        <v>10000131</v>
      </c>
      <c r="I1436" t="s">
        <v>38</v>
      </c>
      <c r="J1436">
        <v>35</v>
      </c>
    </row>
    <row r="1437" spans="1:10" x14ac:dyDescent="0.2">
      <c r="A1437" t="s">
        <v>90</v>
      </c>
      <c r="B1437" s="1">
        <v>42850</v>
      </c>
      <c r="C1437" t="s">
        <v>43</v>
      </c>
      <c r="D1437" t="s">
        <v>80</v>
      </c>
      <c r="E1437">
        <v>1000003498</v>
      </c>
      <c r="F1437" t="s">
        <v>79</v>
      </c>
      <c r="G1437" s="2" t="s">
        <v>13</v>
      </c>
      <c r="H1437">
        <v>10000061</v>
      </c>
      <c r="I1437" t="s">
        <v>28</v>
      </c>
      <c r="J1437">
        <v>2.4</v>
      </c>
    </row>
    <row r="1438" spans="1:10" x14ac:dyDescent="0.2">
      <c r="A1438" t="s">
        <v>90</v>
      </c>
      <c r="B1438" s="1">
        <v>42850</v>
      </c>
      <c r="C1438" t="s">
        <v>43</v>
      </c>
      <c r="D1438" t="s">
        <v>80</v>
      </c>
      <c r="E1438">
        <v>1000003498</v>
      </c>
      <c r="F1438" t="s">
        <v>79</v>
      </c>
      <c r="G1438" s="2" t="s">
        <v>13</v>
      </c>
      <c r="H1438">
        <v>10000131</v>
      </c>
      <c r="I1438" t="s">
        <v>38</v>
      </c>
      <c r="J1438">
        <v>2.2999999999999998</v>
      </c>
    </row>
    <row r="1439" spans="1:10" x14ac:dyDescent="0.2">
      <c r="A1439" t="s">
        <v>90</v>
      </c>
      <c r="B1439" s="1">
        <v>42850</v>
      </c>
      <c r="C1439" t="s">
        <v>43</v>
      </c>
      <c r="D1439" t="s">
        <v>80</v>
      </c>
      <c r="E1439">
        <v>1000003498</v>
      </c>
      <c r="F1439" t="s">
        <v>79</v>
      </c>
      <c r="G1439" s="2" t="s">
        <v>13</v>
      </c>
      <c r="H1439">
        <v>10000136</v>
      </c>
      <c r="I1439" t="s">
        <v>40</v>
      </c>
      <c r="J1439">
        <v>2</v>
      </c>
    </row>
    <row r="1440" spans="1:10" x14ac:dyDescent="0.2">
      <c r="A1440" t="s">
        <v>90</v>
      </c>
      <c r="B1440" s="1">
        <v>42850</v>
      </c>
      <c r="C1440" t="s">
        <v>43</v>
      </c>
      <c r="D1440" t="s">
        <v>80</v>
      </c>
      <c r="E1440">
        <v>1000003498</v>
      </c>
      <c r="F1440" t="s">
        <v>79</v>
      </c>
      <c r="G1440" s="2" t="s">
        <v>13</v>
      </c>
      <c r="H1440">
        <v>20000099</v>
      </c>
      <c r="I1440" t="s">
        <v>20</v>
      </c>
      <c r="J1440">
        <v>2.2999999999999998</v>
      </c>
    </row>
    <row r="1441" spans="1:10" x14ac:dyDescent="0.2">
      <c r="A1441" t="s">
        <v>90</v>
      </c>
      <c r="B1441" s="1">
        <v>42850</v>
      </c>
      <c r="C1441" t="s">
        <v>9</v>
      </c>
      <c r="D1441" t="s">
        <v>57</v>
      </c>
      <c r="E1441">
        <v>1000001502</v>
      </c>
      <c r="F1441" t="s">
        <v>56</v>
      </c>
      <c r="G1441" s="2" t="s">
        <v>13</v>
      </c>
      <c r="H1441">
        <v>10000131</v>
      </c>
      <c r="I1441" t="s">
        <v>38</v>
      </c>
      <c r="J1441">
        <v>32</v>
      </c>
    </row>
    <row r="1442" spans="1:10" x14ac:dyDescent="0.2">
      <c r="A1442" t="s">
        <v>90</v>
      </c>
      <c r="B1442" s="1">
        <v>42850</v>
      </c>
      <c r="C1442" t="s">
        <v>9</v>
      </c>
      <c r="D1442" t="s">
        <v>57</v>
      </c>
      <c r="E1442">
        <v>1000001502</v>
      </c>
      <c r="F1442" t="s">
        <v>56</v>
      </c>
      <c r="G1442" s="2" t="s">
        <v>13</v>
      </c>
      <c r="H1442">
        <v>10000131</v>
      </c>
      <c r="I1442" t="s">
        <v>38</v>
      </c>
      <c r="J1442">
        <v>43.6</v>
      </c>
    </row>
    <row r="1443" spans="1:10" x14ac:dyDescent="0.2">
      <c r="A1443" t="s">
        <v>90</v>
      </c>
      <c r="B1443" s="1">
        <v>42850</v>
      </c>
      <c r="C1443" t="s">
        <v>9</v>
      </c>
      <c r="D1443" t="s">
        <v>59</v>
      </c>
      <c r="E1443">
        <v>1000000192</v>
      </c>
      <c r="F1443" t="s">
        <v>58</v>
      </c>
      <c r="G1443" s="2" t="s">
        <v>13</v>
      </c>
      <c r="H1443">
        <v>10000136</v>
      </c>
      <c r="I1443" t="s">
        <v>40</v>
      </c>
      <c r="J1443">
        <v>14.2</v>
      </c>
    </row>
    <row r="1444" spans="1:10" x14ac:dyDescent="0.2">
      <c r="A1444" t="s">
        <v>90</v>
      </c>
      <c r="B1444" s="1">
        <v>42850</v>
      </c>
      <c r="C1444" t="s">
        <v>9</v>
      </c>
      <c r="D1444" t="s">
        <v>12</v>
      </c>
      <c r="E1444">
        <v>1000000072</v>
      </c>
      <c r="F1444" t="s">
        <v>10</v>
      </c>
      <c r="G1444" s="2" t="s">
        <v>13</v>
      </c>
      <c r="H1444">
        <v>10000211</v>
      </c>
      <c r="I1444" t="s">
        <v>11</v>
      </c>
      <c r="J1444">
        <v>44.4</v>
      </c>
    </row>
    <row r="1445" spans="1:10" x14ac:dyDescent="0.2">
      <c r="A1445" t="s">
        <v>90</v>
      </c>
      <c r="B1445" s="1">
        <v>42850</v>
      </c>
      <c r="C1445" t="s">
        <v>22</v>
      </c>
      <c r="D1445" t="s">
        <v>46</v>
      </c>
      <c r="E1445">
        <v>1000001133</v>
      </c>
      <c r="F1445" t="s">
        <v>45</v>
      </c>
      <c r="G1445" s="2" t="s">
        <v>13</v>
      </c>
      <c r="H1445">
        <v>10000111</v>
      </c>
      <c r="I1445" t="s">
        <v>37</v>
      </c>
      <c r="J1445">
        <v>35.299999999999997</v>
      </c>
    </row>
    <row r="1446" spans="1:10" x14ac:dyDescent="0.2">
      <c r="A1446" t="s">
        <v>90</v>
      </c>
      <c r="B1446" s="1">
        <v>42850</v>
      </c>
      <c r="C1446" t="s">
        <v>22</v>
      </c>
      <c r="D1446" t="s">
        <v>49</v>
      </c>
      <c r="E1446">
        <v>1000000018</v>
      </c>
      <c r="F1446" t="s">
        <v>48</v>
      </c>
      <c r="G1446" s="2" t="s">
        <v>13</v>
      </c>
      <c r="H1446">
        <v>10000172</v>
      </c>
      <c r="I1446" t="s">
        <v>18</v>
      </c>
      <c r="J1446">
        <v>20.2</v>
      </c>
    </row>
    <row r="1447" spans="1:10" x14ac:dyDescent="0.2">
      <c r="A1447" t="s">
        <v>90</v>
      </c>
      <c r="B1447" s="1">
        <v>42850</v>
      </c>
      <c r="C1447" t="s">
        <v>22</v>
      </c>
      <c r="D1447" t="s">
        <v>69</v>
      </c>
      <c r="E1447">
        <v>1000003349</v>
      </c>
      <c r="F1447" t="s">
        <v>68</v>
      </c>
      <c r="G1447" s="2" t="s">
        <v>13</v>
      </c>
      <c r="H1447">
        <v>20000099</v>
      </c>
      <c r="I1447" t="s">
        <v>20</v>
      </c>
      <c r="J1447">
        <v>0.4</v>
      </c>
    </row>
    <row r="1448" spans="1:10" x14ac:dyDescent="0.2">
      <c r="A1448" t="s">
        <v>90</v>
      </c>
      <c r="B1448" s="1">
        <v>42850</v>
      </c>
      <c r="C1448" t="s">
        <v>22</v>
      </c>
      <c r="D1448" t="s">
        <v>29</v>
      </c>
      <c r="E1448">
        <v>1000000028</v>
      </c>
      <c r="F1448" t="s">
        <v>27</v>
      </c>
      <c r="G1448" s="2" t="s">
        <v>13</v>
      </c>
      <c r="H1448">
        <v>10000111</v>
      </c>
      <c r="I1448" t="s">
        <v>37</v>
      </c>
      <c r="J1448">
        <v>48.3</v>
      </c>
    </row>
    <row r="1449" spans="1:10" x14ac:dyDescent="0.2">
      <c r="A1449" t="s">
        <v>90</v>
      </c>
      <c r="B1449" s="1">
        <v>42850</v>
      </c>
      <c r="C1449" t="s">
        <v>22</v>
      </c>
      <c r="D1449" t="s">
        <v>29</v>
      </c>
      <c r="E1449">
        <v>1000000054</v>
      </c>
      <c r="F1449" t="s">
        <v>36</v>
      </c>
      <c r="G1449" s="2" t="s">
        <v>13</v>
      </c>
      <c r="H1449">
        <v>10000111</v>
      </c>
      <c r="I1449" t="s">
        <v>37</v>
      </c>
      <c r="J1449">
        <v>13</v>
      </c>
    </row>
    <row r="1450" spans="1:10" x14ac:dyDescent="0.2">
      <c r="A1450" t="s">
        <v>90</v>
      </c>
      <c r="B1450" s="1">
        <v>42850</v>
      </c>
      <c r="C1450" t="s">
        <v>22</v>
      </c>
      <c r="D1450" t="s">
        <v>29</v>
      </c>
      <c r="E1450">
        <v>1000000054</v>
      </c>
      <c r="F1450" t="s">
        <v>36</v>
      </c>
      <c r="G1450" s="2" t="s">
        <v>13</v>
      </c>
      <c r="H1450">
        <v>10000131</v>
      </c>
      <c r="I1450" t="s">
        <v>38</v>
      </c>
      <c r="J1450">
        <v>27.3</v>
      </c>
    </row>
    <row r="1451" spans="1:10" x14ac:dyDescent="0.2">
      <c r="A1451" t="s">
        <v>90</v>
      </c>
      <c r="B1451" s="1">
        <v>42850</v>
      </c>
      <c r="C1451" t="s">
        <v>22</v>
      </c>
      <c r="D1451" t="s">
        <v>29</v>
      </c>
      <c r="E1451">
        <v>1000000101</v>
      </c>
      <c r="F1451" t="s">
        <v>39</v>
      </c>
      <c r="G1451" s="2" t="s">
        <v>13</v>
      </c>
      <c r="H1451">
        <v>10000182</v>
      </c>
      <c r="I1451" t="s">
        <v>31</v>
      </c>
      <c r="J1451">
        <v>27.8</v>
      </c>
    </row>
    <row r="1452" spans="1:10" x14ac:dyDescent="0.2">
      <c r="A1452" t="s">
        <v>90</v>
      </c>
      <c r="B1452" s="1">
        <v>42850</v>
      </c>
      <c r="C1452" t="s">
        <v>22</v>
      </c>
      <c r="D1452" t="s">
        <v>25</v>
      </c>
      <c r="E1452">
        <v>1000003183</v>
      </c>
      <c r="F1452" t="s">
        <v>23</v>
      </c>
      <c r="G1452" s="2" t="s">
        <v>13</v>
      </c>
      <c r="H1452">
        <v>10000064</v>
      </c>
      <c r="I1452" t="s">
        <v>53</v>
      </c>
      <c r="J1452">
        <v>5</v>
      </c>
    </row>
    <row r="1453" spans="1:10" x14ac:dyDescent="0.2">
      <c r="A1453" t="s">
        <v>90</v>
      </c>
      <c r="B1453" s="1">
        <v>42850</v>
      </c>
      <c r="C1453" t="s">
        <v>22</v>
      </c>
      <c r="D1453" t="s">
        <v>25</v>
      </c>
      <c r="E1453">
        <v>1000003183</v>
      </c>
      <c r="F1453" t="s">
        <v>23</v>
      </c>
      <c r="G1453" s="2" t="s">
        <v>13</v>
      </c>
      <c r="H1453">
        <v>10000111</v>
      </c>
      <c r="I1453" t="s">
        <v>37</v>
      </c>
      <c r="J1453">
        <v>16.3</v>
      </c>
    </row>
    <row r="1454" spans="1:10" x14ac:dyDescent="0.2">
      <c r="A1454" t="s">
        <v>90</v>
      </c>
      <c r="B1454" s="1">
        <v>42850</v>
      </c>
      <c r="C1454" t="s">
        <v>22</v>
      </c>
      <c r="D1454" t="s">
        <v>35</v>
      </c>
      <c r="E1454">
        <v>1000000047</v>
      </c>
      <c r="F1454" t="s">
        <v>34</v>
      </c>
      <c r="G1454" s="2" t="s">
        <v>13</v>
      </c>
      <c r="H1454">
        <v>10000061</v>
      </c>
      <c r="I1454" t="s">
        <v>28</v>
      </c>
      <c r="J1454">
        <v>27.5</v>
      </c>
    </row>
    <row r="1455" spans="1:10" x14ac:dyDescent="0.2">
      <c r="A1455" t="s">
        <v>90</v>
      </c>
      <c r="B1455" s="1">
        <v>42850</v>
      </c>
      <c r="C1455" t="s">
        <v>22</v>
      </c>
      <c r="D1455" t="s">
        <v>35</v>
      </c>
      <c r="E1455">
        <v>1000000047</v>
      </c>
      <c r="F1455" t="s">
        <v>34</v>
      </c>
      <c r="G1455" s="2" t="s">
        <v>13</v>
      </c>
      <c r="H1455">
        <v>10000182</v>
      </c>
      <c r="I1455" t="s">
        <v>31</v>
      </c>
      <c r="J1455">
        <v>27.5</v>
      </c>
    </row>
    <row r="1456" spans="1:10" x14ac:dyDescent="0.2">
      <c r="A1456" t="s">
        <v>90</v>
      </c>
      <c r="B1456" s="1">
        <v>42851</v>
      </c>
      <c r="C1456" t="s">
        <v>43</v>
      </c>
      <c r="D1456" t="s">
        <v>78</v>
      </c>
      <c r="E1456">
        <v>1000003187</v>
      </c>
      <c r="F1456" t="s">
        <v>77</v>
      </c>
      <c r="G1456" s="2" t="s">
        <v>13</v>
      </c>
      <c r="H1456">
        <v>10000111</v>
      </c>
      <c r="I1456" t="s">
        <v>37</v>
      </c>
      <c r="J1456">
        <v>13.2</v>
      </c>
    </row>
    <row r="1457" spans="1:10" x14ac:dyDescent="0.2">
      <c r="A1457" t="s">
        <v>90</v>
      </c>
      <c r="B1457" s="1">
        <v>42851</v>
      </c>
      <c r="C1457" t="s">
        <v>9</v>
      </c>
      <c r="D1457" t="s">
        <v>15</v>
      </c>
      <c r="E1457">
        <v>1000002981</v>
      </c>
      <c r="F1457" t="s">
        <v>62</v>
      </c>
      <c r="G1457" s="2" t="s">
        <v>13</v>
      </c>
      <c r="H1457">
        <v>10000211</v>
      </c>
      <c r="I1457" t="s">
        <v>11</v>
      </c>
      <c r="J1457">
        <v>82</v>
      </c>
    </row>
    <row r="1458" spans="1:10" x14ac:dyDescent="0.2">
      <c r="A1458" t="s">
        <v>90</v>
      </c>
      <c r="B1458" s="1">
        <v>42851</v>
      </c>
      <c r="C1458" t="s">
        <v>9</v>
      </c>
      <c r="D1458" t="s">
        <v>72</v>
      </c>
      <c r="E1458">
        <v>1000001699</v>
      </c>
      <c r="F1458" t="s">
        <v>71</v>
      </c>
      <c r="G1458" s="2" t="s">
        <v>13</v>
      </c>
      <c r="H1458">
        <v>20000018</v>
      </c>
      <c r="I1458" t="s">
        <v>81</v>
      </c>
      <c r="J1458">
        <v>5.4</v>
      </c>
    </row>
    <row r="1459" spans="1:10" x14ac:dyDescent="0.2">
      <c r="A1459" t="s">
        <v>90</v>
      </c>
      <c r="B1459" s="1">
        <v>42851</v>
      </c>
      <c r="C1459" t="s">
        <v>22</v>
      </c>
      <c r="D1459" t="s">
        <v>46</v>
      </c>
      <c r="E1459">
        <v>1000001133</v>
      </c>
      <c r="F1459" t="s">
        <v>45</v>
      </c>
      <c r="G1459" s="2" t="s">
        <v>13</v>
      </c>
      <c r="H1459">
        <v>10000061</v>
      </c>
      <c r="I1459" t="s">
        <v>28</v>
      </c>
      <c r="J1459">
        <v>17.5</v>
      </c>
    </row>
    <row r="1460" spans="1:10" x14ac:dyDescent="0.2">
      <c r="A1460" t="s">
        <v>90</v>
      </c>
      <c r="B1460" s="1">
        <v>42851</v>
      </c>
      <c r="C1460" t="s">
        <v>22</v>
      </c>
      <c r="D1460" t="s">
        <v>46</v>
      </c>
      <c r="E1460">
        <v>1000001133</v>
      </c>
      <c r="F1460" t="s">
        <v>45</v>
      </c>
      <c r="G1460" s="2" t="s">
        <v>13</v>
      </c>
      <c r="H1460">
        <v>10000182</v>
      </c>
      <c r="I1460" t="s">
        <v>31</v>
      </c>
      <c r="J1460">
        <v>9.4</v>
      </c>
    </row>
    <row r="1461" spans="1:10" x14ac:dyDescent="0.2">
      <c r="A1461" t="s">
        <v>90</v>
      </c>
      <c r="B1461" s="1">
        <v>42851</v>
      </c>
      <c r="C1461" t="s">
        <v>22</v>
      </c>
      <c r="D1461" t="s">
        <v>49</v>
      </c>
      <c r="E1461">
        <v>1000000020</v>
      </c>
      <c r="F1461" t="s">
        <v>73</v>
      </c>
      <c r="G1461" s="2" t="s">
        <v>13</v>
      </c>
      <c r="H1461">
        <v>10000078</v>
      </c>
      <c r="I1461" t="s">
        <v>30</v>
      </c>
      <c r="J1461">
        <v>36.1</v>
      </c>
    </row>
    <row r="1462" spans="1:10" x14ac:dyDescent="0.2">
      <c r="A1462" t="s">
        <v>90</v>
      </c>
      <c r="B1462" s="1">
        <v>42851</v>
      </c>
      <c r="C1462" t="s">
        <v>22</v>
      </c>
      <c r="D1462" t="s">
        <v>49</v>
      </c>
      <c r="E1462">
        <v>1000000020</v>
      </c>
      <c r="F1462" t="s">
        <v>73</v>
      </c>
      <c r="G1462" s="2" t="s">
        <v>13</v>
      </c>
      <c r="H1462">
        <v>10000078</v>
      </c>
      <c r="I1462" t="s">
        <v>30</v>
      </c>
      <c r="J1462">
        <v>35.9</v>
      </c>
    </row>
    <row r="1463" spans="1:10" x14ac:dyDescent="0.2">
      <c r="A1463" t="s">
        <v>90</v>
      </c>
      <c r="B1463" s="1">
        <v>42851</v>
      </c>
      <c r="C1463" t="s">
        <v>22</v>
      </c>
      <c r="D1463" t="s">
        <v>49</v>
      </c>
      <c r="E1463">
        <v>1000000020</v>
      </c>
      <c r="F1463" t="s">
        <v>73</v>
      </c>
      <c r="G1463" s="2" t="s">
        <v>13</v>
      </c>
      <c r="H1463">
        <v>10000078</v>
      </c>
      <c r="I1463" t="s">
        <v>30</v>
      </c>
      <c r="J1463">
        <v>34.9</v>
      </c>
    </row>
    <row r="1464" spans="1:10" x14ac:dyDescent="0.2">
      <c r="A1464" t="s">
        <v>90</v>
      </c>
      <c r="B1464" s="1">
        <v>42851</v>
      </c>
      <c r="C1464" t="s">
        <v>22</v>
      </c>
      <c r="D1464" t="s">
        <v>49</v>
      </c>
      <c r="E1464">
        <v>1000000020</v>
      </c>
      <c r="F1464" t="s">
        <v>73</v>
      </c>
      <c r="G1464" s="2" t="s">
        <v>13</v>
      </c>
      <c r="H1464">
        <v>10000078</v>
      </c>
      <c r="I1464" t="s">
        <v>30</v>
      </c>
      <c r="J1464">
        <v>37.200000000000003</v>
      </c>
    </row>
    <row r="1465" spans="1:10" x14ac:dyDescent="0.2">
      <c r="A1465" t="s">
        <v>90</v>
      </c>
      <c r="B1465" s="1">
        <v>42851</v>
      </c>
      <c r="C1465" t="s">
        <v>22</v>
      </c>
      <c r="D1465" t="s">
        <v>49</v>
      </c>
      <c r="E1465">
        <v>1000000020</v>
      </c>
      <c r="F1465" t="s">
        <v>73</v>
      </c>
      <c r="G1465" s="2" t="s">
        <v>13</v>
      </c>
      <c r="H1465">
        <v>10000078</v>
      </c>
      <c r="I1465" t="s">
        <v>30</v>
      </c>
      <c r="J1465">
        <v>36.700000000000003</v>
      </c>
    </row>
    <row r="1466" spans="1:10" x14ac:dyDescent="0.2">
      <c r="A1466" t="s">
        <v>90</v>
      </c>
      <c r="B1466" s="1">
        <v>42851</v>
      </c>
      <c r="C1466" t="s">
        <v>22</v>
      </c>
      <c r="D1466" t="s">
        <v>69</v>
      </c>
      <c r="E1466">
        <v>1000003349</v>
      </c>
      <c r="F1466" t="s">
        <v>68</v>
      </c>
      <c r="G1466" s="2" t="s">
        <v>13</v>
      </c>
      <c r="H1466">
        <v>20000099</v>
      </c>
      <c r="I1466" t="s">
        <v>20</v>
      </c>
      <c r="J1466">
        <v>0.3</v>
      </c>
    </row>
    <row r="1467" spans="1:10" x14ac:dyDescent="0.2">
      <c r="A1467" t="s">
        <v>90</v>
      </c>
      <c r="B1467" s="1">
        <v>42851</v>
      </c>
      <c r="C1467" t="s">
        <v>22</v>
      </c>
      <c r="D1467" t="s">
        <v>69</v>
      </c>
      <c r="E1467">
        <v>1000003349</v>
      </c>
      <c r="F1467" t="s">
        <v>68</v>
      </c>
      <c r="G1467" s="2" t="s">
        <v>13</v>
      </c>
      <c r="H1467">
        <v>20000099</v>
      </c>
      <c r="I1467" t="s">
        <v>20</v>
      </c>
      <c r="J1467">
        <v>0.1</v>
      </c>
    </row>
    <row r="1468" spans="1:10" x14ac:dyDescent="0.2">
      <c r="A1468" t="s">
        <v>90</v>
      </c>
      <c r="B1468" s="1">
        <v>42851</v>
      </c>
      <c r="C1468" t="s">
        <v>22</v>
      </c>
      <c r="D1468" t="s">
        <v>69</v>
      </c>
      <c r="E1468">
        <v>1000003349</v>
      </c>
      <c r="F1468" t="s">
        <v>68</v>
      </c>
      <c r="G1468" s="2" t="s">
        <v>13</v>
      </c>
      <c r="H1468">
        <v>20000099</v>
      </c>
      <c r="I1468" t="s">
        <v>20</v>
      </c>
      <c r="J1468">
        <v>0.4</v>
      </c>
    </row>
    <row r="1469" spans="1:10" x14ac:dyDescent="0.2">
      <c r="A1469" t="s">
        <v>90</v>
      </c>
      <c r="B1469" s="1">
        <v>42851</v>
      </c>
      <c r="C1469" t="s">
        <v>22</v>
      </c>
      <c r="D1469" t="s">
        <v>54</v>
      </c>
      <c r="E1469">
        <v>1000000046</v>
      </c>
      <c r="F1469" t="s">
        <v>52</v>
      </c>
      <c r="G1469" s="2" t="s">
        <v>13</v>
      </c>
      <c r="H1469">
        <v>10000064</v>
      </c>
      <c r="I1469" t="s">
        <v>53</v>
      </c>
      <c r="J1469">
        <v>7.7</v>
      </c>
    </row>
    <row r="1470" spans="1:10" x14ac:dyDescent="0.2">
      <c r="A1470" t="s">
        <v>90</v>
      </c>
      <c r="B1470" s="1">
        <v>42851</v>
      </c>
      <c r="C1470" t="s">
        <v>22</v>
      </c>
      <c r="D1470" t="s">
        <v>54</v>
      </c>
      <c r="E1470">
        <v>1000000046</v>
      </c>
      <c r="F1470" t="s">
        <v>52</v>
      </c>
      <c r="G1470" s="2" t="s">
        <v>13</v>
      </c>
      <c r="H1470">
        <v>10000078</v>
      </c>
      <c r="I1470" t="s">
        <v>30</v>
      </c>
      <c r="J1470">
        <v>2.2999999999999998</v>
      </c>
    </row>
    <row r="1471" spans="1:10" x14ac:dyDescent="0.2">
      <c r="A1471" t="s">
        <v>90</v>
      </c>
      <c r="B1471" s="1">
        <v>42851</v>
      </c>
      <c r="C1471" t="s">
        <v>22</v>
      </c>
      <c r="D1471" t="s">
        <v>54</v>
      </c>
      <c r="E1471">
        <v>1000000046</v>
      </c>
      <c r="F1471" t="s">
        <v>52</v>
      </c>
      <c r="G1471" s="2" t="s">
        <v>13</v>
      </c>
      <c r="H1471">
        <v>10000111</v>
      </c>
      <c r="I1471" t="s">
        <v>37</v>
      </c>
      <c r="J1471">
        <v>13.2</v>
      </c>
    </row>
    <row r="1472" spans="1:10" x14ac:dyDescent="0.2">
      <c r="A1472" t="s">
        <v>90</v>
      </c>
      <c r="B1472" s="1">
        <v>42851</v>
      </c>
      <c r="C1472" t="s">
        <v>22</v>
      </c>
      <c r="D1472" t="s">
        <v>54</v>
      </c>
      <c r="E1472">
        <v>1000000046</v>
      </c>
      <c r="F1472" t="s">
        <v>52</v>
      </c>
      <c r="G1472" s="2" t="s">
        <v>13</v>
      </c>
      <c r="H1472">
        <v>10000211</v>
      </c>
      <c r="I1472" t="s">
        <v>11</v>
      </c>
      <c r="J1472">
        <v>11.1</v>
      </c>
    </row>
    <row r="1473" spans="1:10" x14ac:dyDescent="0.2">
      <c r="A1473" t="s">
        <v>90</v>
      </c>
      <c r="B1473" s="1">
        <v>42851</v>
      </c>
      <c r="C1473" t="s">
        <v>22</v>
      </c>
      <c r="D1473" t="s">
        <v>33</v>
      </c>
      <c r="E1473">
        <v>1000000031</v>
      </c>
      <c r="F1473" t="s">
        <v>32</v>
      </c>
      <c r="G1473" s="2" t="s">
        <v>13</v>
      </c>
      <c r="H1473">
        <v>20000099</v>
      </c>
      <c r="I1473" t="s">
        <v>20</v>
      </c>
      <c r="J1473">
        <v>22.5</v>
      </c>
    </row>
    <row r="1474" spans="1:10" x14ac:dyDescent="0.2">
      <c r="A1474" t="s">
        <v>90</v>
      </c>
      <c r="B1474" s="1">
        <v>42851</v>
      </c>
      <c r="C1474" t="s">
        <v>22</v>
      </c>
      <c r="D1474" t="s">
        <v>35</v>
      </c>
      <c r="E1474">
        <v>1000000047</v>
      </c>
      <c r="F1474" t="s">
        <v>34</v>
      </c>
      <c r="G1474" s="2" t="s">
        <v>13</v>
      </c>
      <c r="H1474">
        <v>10000078</v>
      </c>
      <c r="I1474" t="s">
        <v>30</v>
      </c>
      <c r="J1474">
        <v>23.1</v>
      </c>
    </row>
    <row r="1475" spans="1:10" x14ac:dyDescent="0.2">
      <c r="A1475" t="s">
        <v>90</v>
      </c>
      <c r="B1475" s="1">
        <v>42851</v>
      </c>
      <c r="C1475" t="s">
        <v>22</v>
      </c>
      <c r="D1475" t="s">
        <v>35</v>
      </c>
      <c r="E1475">
        <v>1000000047</v>
      </c>
      <c r="F1475" t="s">
        <v>34</v>
      </c>
      <c r="G1475" s="2" t="s">
        <v>13</v>
      </c>
      <c r="H1475">
        <v>10000131</v>
      </c>
      <c r="I1475" t="s">
        <v>38</v>
      </c>
      <c r="J1475">
        <v>9.1</v>
      </c>
    </row>
    <row r="1476" spans="1:10" x14ac:dyDescent="0.2">
      <c r="A1476" t="s">
        <v>90</v>
      </c>
      <c r="B1476" s="1">
        <v>42852</v>
      </c>
      <c r="C1476" t="s">
        <v>43</v>
      </c>
      <c r="D1476" t="s">
        <v>51</v>
      </c>
      <c r="E1476">
        <v>1000000460</v>
      </c>
      <c r="F1476" t="s">
        <v>50</v>
      </c>
      <c r="G1476" s="2" t="s">
        <v>13</v>
      </c>
      <c r="H1476">
        <v>10000131</v>
      </c>
      <c r="I1476" t="s">
        <v>38</v>
      </c>
      <c r="J1476">
        <v>31</v>
      </c>
    </row>
    <row r="1477" spans="1:10" x14ac:dyDescent="0.2">
      <c r="A1477" t="s">
        <v>90</v>
      </c>
      <c r="B1477" s="1">
        <v>42852</v>
      </c>
      <c r="C1477" t="s">
        <v>9</v>
      </c>
      <c r="D1477" t="s">
        <v>15</v>
      </c>
      <c r="E1477">
        <v>1000002986</v>
      </c>
      <c r="F1477" t="s">
        <v>14</v>
      </c>
      <c r="G1477" s="2" t="s">
        <v>13</v>
      </c>
      <c r="H1477">
        <v>10000211</v>
      </c>
      <c r="I1477" t="s">
        <v>11</v>
      </c>
      <c r="J1477">
        <v>61.2</v>
      </c>
    </row>
    <row r="1478" spans="1:10" x14ac:dyDescent="0.2">
      <c r="A1478" t="s">
        <v>90</v>
      </c>
      <c r="B1478" s="1">
        <v>42852</v>
      </c>
      <c r="C1478" t="s">
        <v>9</v>
      </c>
      <c r="D1478" t="s">
        <v>15</v>
      </c>
      <c r="E1478">
        <v>1000002986</v>
      </c>
      <c r="F1478" t="s">
        <v>14</v>
      </c>
      <c r="G1478" s="2" t="s">
        <v>13</v>
      </c>
      <c r="H1478">
        <v>10000211</v>
      </c>
      <c r="I1478" t="s">
        <v>11</v>
      </c>
      <c r="J1478">
        <v>59.8</v>
      </c>
    </row>
    <row r="1479" spans="1:10" x14ac:dyDescent="0.2">
      <c r="A1479" t="s">
        <v>90</v>
      </c>
      <c r="B1479" s="1">
        <v>42852</v>
      </c>
      <c r="C1479" t="s">
        <v>9</v>
      </c>
      <c r="D1479" t="s">
        <v>59</v>
      </c>
      <c r="E1479">
        <v>1000000192</v>
      </c>
      <c r="F1479" t="s">
        <v>58</v>
      </c>
      <c r="G1479" s="2" t="s">
        <v>13</v>
      </c>
      <c r="H1479">
        <v>10000131</v>
      </c>
      <c r="I1479" t="s">
        <v>38</v>
      </c>
      <c r="J1479">
        <v>26.6</v>
      </c>
    </row>
    <row r="1480" spans="1:10" x14ac:dyDescent="0.2">
      <c r="A1480" t="s">
        <v>90</v>
      </c>
      <c r="B1480" s="1">
        <v>42852</v>
      </c>
      <c r="C1480" t="s">
        <v>9</v>
      </c>
      <c r="D1480" t="s">
        <v>17</v>
      </c>
      <c r="E1480">
        <v>1000000059</v>
      </c>
      <c r="F1480" t="s">
        <v>55</v>
      </c>
      <c r="G1480" s="2" t="s">
        <v>13</v>
      </c>
      <c r="H1480">
        <v>10000064</v>
      </c>
      <c r="I1480" t="s">
        <v>53</v>
      </c>
      <c r="J1480">
        <v>45.3</v>
      </c>
    </row>
    <row r="1481" spans="1:10" x14ac:dyDescent="0.2">
      <c r="A1481" t="s">
        <v>90</v>
      </c>
      <c r="B1481" s="1">
        <v>42852</v>
      </c>
      <c r="C1481" t="s">
        <v>9</v>
      </c>
      <c r="D1481" t="s">
        <v>17</v>
      </c>
      <c r="E1481">
        <v>1000000059</v>
      </c>
      <c r="F1481" t="s">
        <v>55</v>
      </c>
      <c r="G1481" s="2" t="s">
        <v>13</v>
      </c>
      <c r="H1481">
        <v>10000064</v>
      </c>
      <c r="I1481" t="s">
        <v>53</v>
      </c>
      <c r="J1481">
        <v>48.4</v>
      </c>
    </row>
    <row r="1482" spans="1:10" x14ac:dyDescent="0.2">
      <c r="A1482" t="s">
        <v>90</v>
      </c>
      <c r="B1482" s="1">
        <v>42852</v>
      </c>
      <c r="C1482" t="s">
        <v>9</v>
      </c>
      <c r="D1482" t="s">
        <v>17</v>
      </c>
      <c r="E1482">
        <v>1000000059</v>
      </c>
      <c r="F1482" t="s">
        <v>55</v>
      </c>
      <c r="G1482" s="2" t="s">
        <v>13</v>
      </c>
      <c r="H1482">
        <v>10000111</v>
      </c>
      <c r="I1482" t="s">
        <v>37</v>
      </c>
      <c r="J1482">
        <v>39.9</v>
      </c>
    </row>
    <row r="1483" spans="1:10" x14ac:dyDescent="0.2">
      <c r="A1483" t="s">
        <v>90</v>
      </c>
      <c r="B1483" s="1">
        <v>42852</v>
      </c>
      <c r="C1483" t="s">
        <v>9</v>
      </c>
      <c r="D1483" t="s">
        <v>17</v>
      </c>
      <c r="E1483">
        <v>1000000059</v>
      </c>
      <c r="F1483" t="s">
        <v>55</v>
      </c>
      <c r="G1483" s="2" t="s">
        <v>13</v>
      </c>
      <c r="H1483">
        <v>10000111</v>
      </c>
      <c r="I1483" t="s">
        <v>37</v>
      </c>
      <c r="J1483">
        <v>21.5</v>
      </c>
    </row>
    <row r="1484" spans="1:10" x14ac:dyDescent="0.2">
      <c r="A1484" t="s">
        <v>90</v>
      </c>
      <c r="B1484" s="1">
        <v>42852</v>
      </c>
      <c r="C1484" t="s">
        <v>9</v>
      </c>
      <c r="D1484" t="s">
        <v>17</v>
      </c>
      <c r="E1484">
        <v>1000000059</v>
      </c>
      <c r="F1484" t="s">
        <v>55</v>
      </c>
      <c r="G1484" s="2" t="s">
        <v>13</v>
      </c>
      <c r="H1484">
        <v>10000172</v>
      </c>
      <c r="I1484" t="s">
        <v>18</v>
      </c>
      <c r="J1484">
        <v>16.600000000000001</v>
      </c>
    </row>
    <row r="1485" spans="1:10" x14ac:dyDescent="0.2">
      <c r="A1485" t="s">
        <v>90</v>
      </c>
      <c r="B1485" s="1">
        <v>42852</v>
      </c>
      <c r="C1485" t="s">
        <v>9</v>
      </c>
      <c r="D1485" t="s">
        <v>12</v>
      </c>
      <c r="E1485">
        <v>1000000072</v>
      </c>
      <c r="F1485" t="s">
        <v>10</v>
      </c>
      <c r="G1485" s="2" t="s">
        <v>13</v>
      </c>
      <c r="H1485">
        <v>10000064</v>
      </c>
      <c r="I1485" t="s">
        <v>53</v>
      </c>
      <c r="J1485">
        <v>33.799999999999997</v>
      </c>
    </row>
    <row r="1486" spans="1:10" x14ac:dyDescent="0.2">
      <c r="A1486" t="s">
        <v>90</v>
      </c>
      <c r="B1486" s="1">
        <v>42852</v>
      </c>
      <c r="C1486" t="s">
        <v>22</v>
      </c>
      <c r="D1486" t="s">
        <v>46</v>
      </c>
      <c r="E1486">
        <v>1000001133</v>
      </c>
      <c r="F1486" t="s">
        <v>45</v>
      </c>
      <c r="G1486" s="2" t="s">
        <v>13</v>
      </c>
      <c r="H1486">
        <v>10000078</v>
      </c>
      <c r="I1486" t="s">
        <v>30</v>
      </c>
      <c r="J1486">
        <v>13.9</v>
      </c>
    </row>
    <row r="1487" spans="1:10" x14ac:dyDescent="0.2">
      <c r="A1487" t="s">
        <v>90</v>
      </c>
      <c r="B1487" s="1">
        <v>42852</v>
      </c>
      <c r="C1487" t="s">
        <v>22</v>
      </c>
      <c r="D1487" t="s">
        <v>46</v>
      </c>
      <c r="E1487">
        <v>1000001133</v>
      </c>
      <c r="F1487" t="s">
        <v>45</v>
      </c>
      <c r="G1487" s="2" t="s">
        <v>13</v>
      </c>
      <c r="H1487">
        <v>10000078</v>
      </c>
      <c r="I1487" t="s">
        <v>30</v>
      </c>
      <c r="J1487">
        <v>14.2</v>
      </c>
    </row>
    <row r="1488" spans="1:10" x14ac:dyDescent="0.2">
      <c r="A1488" t="s">
        <v>90</v>
      </c>
      <c r="B1488" s="1">
        <v>42852</v>
      </c>
      <c r="C1488" t="s">
        <v>22</v>
      </c>
      <c r="D1488" t="s">
        <v>46</v>
      </c>
      <c r="E1488">
        <v>1000001133</v>
      </c>
      <c r="F1488" t="s">
        <v>45</v>
      </c>
      <c r="G1488" s="2" t="s">
        <v>13</v>
      </c>
      <c r="H1488">
        <v>10000131</v>
      </c>
      <c r="I1488" t="s">
        <v>38</v>
      </c>
      <c r="J1488">
        <v>13.8</v>
      </c>
    </row>
    <row r="1489" spans="1:10" x14ac:dyDescent="0.2">
      <c r="A1489" t="s">
        <v>90</v>
      </c>
      <c r="B1489" s="1">
        <v>42852</v>
      </c>
      <c r="C1489" t="s">
        <v>22</v>
      </c>
      <c r="D1489" t="s">
        <v>46</v>
      </c>
      <c r="E1489">
        <v>1000001133</v>
      </c>
      <c r="F1489" t="s">
        <v>45</v>
      </c>
      <c r="G1489" s="2" t="s">
        <v>13</v>
      </c>
      <c r="H1489">
        <v>10000131</v>
      </c>
      <c r="I1489" t="s">
        <v>38</v>
      </c>
      <c r="J1489">
        <v>10.9</v>
      </c>
    </row>
    <row r="1490" spans="1:10" x14ac:dyDescent="0.2">
      <c r="A1490" t="s">
        <v>90</v>
      </c>
      <c r="B1490" s="1">
        <v>42852</v>
      </c>
      <c r="C1490" t="s">
        <v>22</v>
      </c>
      <c r="D1490" t="s">
        <v>46</v>
      </c>
      <c r="E1490">
        <v>1000001133</v>
      </c>
      <c r="F1490" t="s">
        <v>45</v>
      </c>
      <c r="G1490" s="2" t="s">
        <v>13</v>
      </c>
      <c r="H1490">
        <v>10000182</v>
      </c>
      <c r="I1490" t="s">
        <v>31</v>
      </c>
      <c r="J1490">
        <v>28.5</v>
      </c>
    </row>
    <row r="1491" spans="1:10" x14ac:dyDescent="0.2">
      <c r="A1491" t="s">
        <v>90</v>
      </c>
      <c r="B1491" s="1">
        <v>42852</v>
      </c>
      <c r="C1491" t="s">
        <v>22</v>
      </c>
      <c r="D1491" t="s">
        <v>49</v>
      </c>
      <c r="E1491">
        <v>1000000018</v>
      </c>
      <c r="F1491" t="s">
        <v>48</v>
      </c>
      <c r="G1491" s="2" t="s">
        <v>13</v>
      </c>
      <c r="H1491">
        <v>10000064</v>
      </c>
      <c r="I1491" t="s">
        <v>53</v>
      </c>
      <c r="J1491">
        <v>13</v>
      </c>
    </row>
    <row r="1492" spans="1:10" x14ac:dyDescent="0.2">
      <c r="A1492" t="s">
        <v>90</v>
      </c>
      <c r="B1492" s="1">
        <v>42852</v>
      </c>
      <c r="C1492" t="s">
        <v>22</v>
      </c>
      <c r="D1492" t="s">
        <v>49</v>
      </c>
      <c r="E1492">
        <v>1000000018</v>
      </c>
      <c r="F1492" t="s">
        <v>48</v>
      </c>
      <c r="G1492" s="2" t="s">
        <v>13</v>
      </c>
      <c r="H1492">
        <v>10000078</v>
      </c>
      <c r="I1492" t="s">
        <v>30</v>
      </c>
      <c r="J1492">
        <v>23.8</v>
      </c>
    </row>
    <row r="1493" spans="1:10" x14ac:dyDescent="0.2">
      <c r="A1493" t="s">
        <v>90</v>
      </c>
      <c r="B1493" s="1">
        <v>42852</v>
      </c>
      <c r="C1493" t="s">
        <v>22</v>
      </c>
      <c r="D1493" t="s">
        <v>49</v>
      </c>
      <c r="E1493">
        <v>1000000018</v>
      </c>
      <c r="F1493" t="s">
        <v>48</v>
      </c>
      <c r="G1493" s="2" t="s">
        <v>13</v>
      </c>
      <c r="H1493">
        <v>10000136</v>
      </c>
      <c r="I1493" t="s">
        <v>40</v>
      </c>
      <c r="J1493">
        <v>8.1999999999999993</v>
      </c>
    </row>
    <row r="1494" spans="1:10" x14ac:dyDescent="0.2">
      <c r="A1494" t="s">
        <v>90</v>
      </c>
      <c r="B1494" s="1">
        <v>42852</v>
      </c>
      <c r="C1494" t="s">
        <v>22</v>
      </c>
      <c r="D1494" t="s">
        <v>49</v>
      </c>
      <c r="E1494">
        <v>1000000018</v>
      </c>
      <c r="F1494" t="s">
        <v>48</v>
      </c>
      <c r="G1494" s="2" t="s">
        <v>13</v>
      </c>
      <c r="H1494">
        <v>10000182</v>
      </c>
      <c r="I1494" t="s">
        <v>31</v>
      </c>
      <c r="J1494">
        <v>32</v>
      </c>
    </row>
    <row r="1495" spans="1:10" x14ac:dyDescent="0.2">
      <c r="A1495" t="s">
        <v>90</v>
      </c>
      <c r="B1495" s="1">
        <v>42852</v>
      </c>
      <c r="C1495" t="s">
        <v>22</v>
      </c>
      <c r="D1495" t="s">
        <v>49</v>
      </c>
      <c r="E1495">
        <v>1000000020</v>
      </c>
      <c r="F1495" t="s">
        <v>73</v>
      </c>
      <c r="G1495" s="2" t="s">
        <v>13</v>
      </c>
      <c r="H1495">
        <v>10000078</v>
      </c>
      <c r="I1495" t="s">
        <v>30</v>
      </c>
      <c r="J1495">
        <v>35.9</v>
      </c>
    </row>
    <row r="1496" spans="1:10" x14ac:dyDescent="0.2">
      <c r="A1496" t="s">
        <v>90</v>
      </c>
      <c r="B1496" s="1">
        <v>42852</v>
      </c>
      <c r="C1496" t="s">
        <v>22</v>
      </c>
      <c r="D1496" t="s">
        <v>69</v>
      </c>
      <c r="E1496">
        <v>1000003349</v>
      </c>
      <c r="F1496" t="s">
        <v>68</v>
      </c>
      <c r="G1496" s="2" t="s">
        <v>13</v>
      </c>
      <c r="H1496">
        <v>20000099</v>
      </c>
      <c r="I1496" t="s">
        <v>20</v>
      </c>
      <c r="J1496">
        <v>0.3</v>
      </c>
    </row>
    <row r="1497" spans="1:10" x14ac:dyDescent="0.2">
      <c r="A1497" t="s">
        <v>90</v>
      </c>
      <c r="B1497" s="1">
        <v>42852</v>
      </c>
      <c r="C1497" t="s">
        <v>22</v>
      </c>
      <c r="D1497" t="s">
        <v>69</v>
      </c>
      <c r="E1497">
        <v>1000003349</v>
      </c>
      <c r="F1497" t="s">
        <v>68</v>
      </c>
      <c r="G1497" s="2" t="s">
        <v>13</v>
      </c>
      <c r="H1497">
        <v>20000099</v>
      </c>
      <c r="I1497" t="s">
        <v>20</v>
      </c>
      <c r="J1497">
        <v>0.6</v>
      </c>
    </row>
    <row r="1498" spans="1:10" x14ac:dyDescent="0.2">
      <c r="A1498" t="s">
        <v>90</v>
      </c>
      <c r="B1498" s="1">
        <v>42852</v>
      </c>
      <c r="C1498" t="s">
        <v>22</v>
      </c>
      <c r="D1498" t="s">
        <v>69</v>
      </c>
      <c r="E1498">
        <v>1000003349</v>
      </c>
      <c r="F1498" t="s">
        <v>68</v>
      </c>
      <c r="G1498" s="2" t="s">
        <v>13</v>
      </c>
      <c r="H1498">
        <v>20000099</v>
      </c>
      <c r="I1498" t="s">
        <v>20</v>
      </c>
      <c r="J1498">
        <v>0</v>
      </c>
    </row>
    <row r="1499" spans="1:10" x14ac:dyDescent="0.2">
      <c r="A1499" t="s">
        <v>90</v>
      </c>
      <c r="B1499" s="1">
        <v>42852</v>
      </c>
      <c r="C1499" t="s">
        <v>22</v>
      </c>
      <c r="D1499" t="s">
        <v>69</v>
      </c>
      <c r="E1499">
        <v>1000003349</v>
      </c>
      <c r="F1499" t="s">
        <v>68</v>
      </c>
      <c r="G1499" s="2" t="s">
        <v>13</v>
      </c>
      <c r="H1499">
        <v>20000099</v>
      </c>
      <c r="I1499" t="s">
        <v>20</v>
      </c>
      <c r="J1499">
        <v>0.1</v>
      </c>
    </row>
    <row r="1500" spans="1:10" x14ac:dyDescent="0.2">
      <c r="A1500" t="s">
        <v>90</v>
      </c>
      <c r="B1500" s="1">
        <v>42852</v>
      </c>
      <c r="C1500" t="s">
        <v>22</v>
      </c>
      <c r="D1500" t="s">
        <v>29</v>
      </c>
      <c r="E1500">
        <v>1000000054</v>
      </c>
      <c r="F1500" t="s">
        <v>36</v>
      </c>
      <c r="G1500" s="2" t="s">
        <v>13</v>
      </c>
      <c r="H1500">
        <v>10000078</v>
      </c>
      <c r="I1500" t="s">
        <v>30</v>
      </c>
      <c r="J1500">
        <v>4.5</v>
      </c>
    </row>
    <row r="1501" spans="1:10" x14ac:dyDescent="0.2">
      <c r="A1501" t="s">
        <v>90</v>
      </c>
      <c r="B1501" s="1">
        <v>42852</v>
      </c>
      <c r="C1501" t="s">
        <v>22</v>
      </c>
      <c r="D1501" t="s">
        <v>29</v>
      </c>
      <c r="E1501">
        <v>1000000054</v>
      </c>
      <c r="F1501" t="s">
        <v>36</v>
      </c>
      <c r="G1501" s="2" t="s">
        <v>13</v>
      </c>
      <c r="H1501">
        <v>10000111</v>
      </c>
      <c r="I1501" t="s">
        <v>37</v>
      </c>
      <c r="J1501">
        <v>26.5</v>
      </c>
    </row>
    <row r="1502" spans="1:10" x14ac:dyDescent="0.2">
      <c r="A1502" t="s">
        <v>90</v>
      </c>
      <c r="B1502" s="1">
        <v>42852</v>
      </c>
      <c r="C1502" t="s">
        <v>22</v>
      </c>
      <c r="D1502" t="s">
        <v>29</v>
      </c>
      <c r="E1502">
        <v>1000000054</v>
      </c>
      <c r="F1502" t="s">
        <v>36</v>
      </c>
      <c r="G1502" s="2" t="s">
        <v>13</v>
      </c>
      <c r="H1502">
        <v>10000131</v>
      </c>
      <c r="I1502" t="s">
        <v>38</v>
      </c>
      <c r="J1502">
        <v>13.7</v>
      </c>
    </row>
    <row r="1503" spans="1:10" x14ac:dyDescent="0.2">
      <c r="A1503" t="s">
        <v>90</v>
      </c>
      <c r="B1503" s="1">
        <v>42852</v>
      </c>
      <c r="C1503" t="s">
        <v>22</v>
      </c>
      <c r="D1503" t="s">
        <v>29</v>
      </c>
      <c r="E1503">
        <v>1000000054</v>
      </c>
      <c r="F1503" t="s">
        <v>36</v>
      </c>
      <c r="G1503" s="2" t="s">
        <v>13</v>
      </c>
      <c r="H1503">
        <v>10000136</v>
      </c>
      <c r="I1503" t="s">
        <v>40</v>
      </c>
      <c r="J1503">
        <v>4.8</v>
      </c>
    </row>
    <row r="1504" spans="1:10" x14ac:dyDescent="0.2">
      <c r="A1504" t="s">
        <v>90</v>
      </c>
      <c r="B1504" s="1">
        <v>42852</v>
      </c>
      <c r="C1504" t="s">
        <v>22</v>
      </c>
      <c r="D1504" t="s">
        <v>54</v>
      </c>
      <c r="E1504">
        <v>1000000046</v>
      </c>
      <c r="F1504" t="s">
        <v>52</v>
      </c>
      <c r="G1504" s="2" t="s">
        <v>13</v>
      </c>
      <c r="H1504">
        <v>10000136</v>
      </c>
      <c r="I1504" t="s">
        <v>40</v>
      </c>
      <c r="J1504">
        <v>2.2999999999999998</v>
      </c>
    </row>
    <row r="1505" spans="1:10" x14ac:dyDescent="0.2">
      <c r="A1505" t="s">
        <v>90</v>
      </c>
      <c r="B1505" s="1">
        <v>42852</v>
      </c>
      <c r="C1505" t="s">
        <v>22</v>
      </c>
      <c r="D1505" t="s">
        <v>54</v>
      </c>
      <c r="E1505">
        <v>1000000046</v>
      </c>
      <c r="F1505" t="s">
        <v>52</v>
      </c>
      <c r="G1505" s="2" t="s">
        <v>13</v>
      </c>
      <c r="H1505">
        <v>10000172</v>
      </c>
      <c r="I1505" t="s">
        <v>18</v>
      </c>
      <c r="J1505">
        <v>40.5</v>
      </c>
    </row>
    <row r="1506" spans="1:10" x14ac:dyDescent="0.2">
      <c r="A1506" t="s">
        <v>90</v>
      </c>
      <c r="B1506" s="1">
        <v>42852</v>
      </c>
      <c r="C1506" t="s">
        <v>22</v>
      </c>
      <c r="D1506" t="s">
        <v>33</v>
      </c>
      <c r="E1506">
        <v>1000000031</v>
      </c>
      <c r="F1506" t="s">
        <v>32</v>
      </c>
      <c r="G1506" s="2" t="s">
        <v>13</v>
      </c>
      <c r="H1506">
        <v>10000182</v>
      </c>
      <c r="I1506" t="s">
        <v>31</v>
      </c>
      <c r="J1506">
        <v>38.1</v>
      </c>
    </row>
    <row r="1507" spans="1:10" x14ac:dyDescent="0.2">
      <c r="A1507" t="s">
        <v>90</v>
      </c>
      <c r="B1507" s="1">
        <v>42852</v>
      </c>
      <c r="C1507" t="s">
        <v>22</v>
      </c>
      <c r="D1507" t="s">
        <v>33</v>
      </c>
      <c r="E1507">
        <v>1000000031</v>
      </c>
      <c r="F1507" t="s">
        <v>32</v>
      </c>
      <c r="G1507" s="2" t="s">
        <v>13</v>
      </c>
      <c r="H1507">
        <v>20000099</v>
      </c>
      <c r="I1507" t="s">
        <v>20</v>
      </c>
      <c r="J1507">
        <v>14.9</v>
      </c>
    </row>
    <row r="1508" spans="1:10" x14ac:dyDescent="0.2">
      <c r="A1508" t="s">
        <v>90</v>
      </c>
      <c r="B1508" s="1">
        <v>42852</v>
      </c>
      <c r="C1508" t="s">
        <v>22</v>
      </c>
      <c r="D1508" t="s">
        <v>21</v>
      </c>
      <c r="E1508">
        <v>1000002872</v>
      </c>
      <c r="F1508" t="s">
        <v>19</v>
      </c>
      <c r="G1508" s="2" t="s">
        <v>13</v>
      </c>
      <c r="H1508">
        <v>20000099</v>
      </c>
      <c r="I1508" t="s">
        <v>20</v>
      </c>
      <c r="J1508">
        <v>2.4</v>
      </c>
    </row>
    <row r="1509" spans="1:10" x14ac:dyDescent="0.2">
      <c r="A1509" t="s">
        <v>90</v>
      </c>
      <c r="B1509" s="1">
        <v>42853</v>
      </c>
      <c r="C1509" t="s">
        <v>43</v>
      </c>
      <c r="D1509" t="s">
        <v>42</v>
      </c>
      <c r="E1509">
        <v>1000000931</v>
      </c>
      <c r="F1509" t="s">
        <v>41</v>
      </c>
      <c r="G1509" s="2" t="s">
        <v>13</v>
      </c>
      <c r="H1509">
        <v>10000182</v>
      </c>
      <c r="I1509" t="s">
        <v>31</v>
      </c>
      <c r="J1509">
        <v>26</v>
      </c>
    </row>
    <row r="1510" spans="1:10" x14ac:dyDescent="0.2">
      <c r="A1510" t="s">
        <v>90</v>
      </c>
      <c r="B1510" s="1">
        <v>42853</v>
      </c>
      <c r="C1510" t="s">
        <v>43</v>
      </c>
      <c r="D1510" t="s">
        <v>78</v>
      </c>
      <c r="E1510">
        <v>1000003187</v>
      </c>
      <c r="F1510" t="s">
        <v>77</v>
      </c>
      <c r="G1510" s="2" t="s">
        <v>13</v>
      </c>
      <c r="H1510">
        <v>10000064</v>
      </c>
      <c r="I1510" t="s">
        <v>53</v>
      </c>
      <c r="J1510">
        <v>5.3</v>
      </c>
    </row>
    <row r="1511" spans="1:10" x14ac:dyDescent="0.2">
      <c r="A1511" t="s">
        <v>90</v>
      </c>
      <c r="B1511" s="1">
        <v>42853</v>
      </c>
      <c r="C1511" t="s">
        <v>9</v>
      </c>
      <c r="D1511" t="s">
        <v>15</v>
      </c>
      <c r="E1511">
        <v>1000002981</v>
      </c>
      <c r="F1511" t="s">
        <v>62</v>
      </c>
      <c r="G1511" s="2" t="s">
        <v>13</v>
      </c>
      <c r="H1511">
        <v>10000211</v>
      </c>
      <c r="I1511" t="s">
        <v>11</v>
      </c>
      <c r="J1511">
        <v>27</v>
      </c>
    </row>
    <row r="1512" spans="1:10" x14ac:dyDescent="0.2">
      <c r="A1512" t="s">
        <v>90</v>
      </c>
      <c r="B1512" s="1">
        <v>42853</v>
      </c>
      <c r="C1512" t="s">
        <v>9</v>
      </c>
      <c r="D1512" t="s">
        <v>15</v>
      </c>
      <c r="E1512">
        <v>1000002985</v>
      </c>
      <c r="F1512" t="s">
        <v>47</v>
      </c>
      <c r="G1512" s="2" t="s">
        <v>13</v>
      </c>
      <c r="H1512">
        <v>10000211</v>
      </c>
      <c r="I1512" t="s">
        <v>11</v>
      </c>
      <c r="J1512">
        <v>57.9</v>
      </c>
    </row>
    <row r="1513" spans="1:10" x14ac:dyDescent="0.2">
      <c r="A1513" t="s">
        <v>90</v>
      </c>
      <c r="B1513" s="1">
        <v>42853</v>
      </c>
      <c r="C1513" t="s">
        <v>9</v>
      </c>
      <c r="D1513" t="s">
        <v>15</v>
      </c>
      <c r="E1513">
        <v>1000002985</v>
      </c>
      <c r="F1513" t="s">
        <v>47</v>
      </c>
      <c r="G1513" s="2" t="s">
        <v>13</v>
      </c>
      <c r="H1513">
        <v>10000211</v>
      </c>
      <c r="I1513" t="s">
        <v>11</v>
      </c>
      <c r="J1513">
        <v>61</v>
      </c>
    </row>
    <row r="1514" spans="1:10" x14ac:dyDescent="0.2">
      <c r="A1514" t="s">
        <v>90</v>
      </c>
      <c r="B1514" s="1">
        <v>42853</v>
      </c>
      <c r="C1514" t="s">
        <v>9</v>
      </c>
      <c r="D1514" t="s">
        <v>15</v>
      </c>
      <c r="E1514">
        <v>1000002986</v>
      </c>
      <c r="F1514" t="s">
        <v>14</v>
      </c>
      <c r="G1514" s="2" t="s">
        <v>13</v>
      </c>
      <c r="H1514">
        <v>10000131</v>
      </c>
      <c r="I1514" t="s">
        <v>38</v>
      </c>
      <c r="J1514">
        <v>54.7</v>
      </c>
    </row>
    <row r="1515" spans="1:10" x14ac:dyDescent="0.2">
      <c r="A1515" t="s">
        <v>90</v>
      </c>
      <c r="B1515" s="1">
        <v>42853</v>
      </c>
      <c r="C1515" t="s">
        <v>9</v>
      </c>
      <c r="D1515" t="s">
        <v>72</v>
      </c>
      <c r="E1515">
        <v>1000000064</v>
      </c>
      <c r="F1515" t="s">
        <v>76</v>
      </c>
      <c r="G1515" s="2" t="s">
        <v>13</v>
      </c>
      <c r="H1515">
        <v>10000131</v>
      </c>
      <c r="I1515" t="s">
        <v>38</v>
      </c>
      <c r="J1515">
        <v>25.6</v>
      </c>
    </row>
    <row r="1516" spans="1:10" x14ac:dyDescent="0.2">
      <c r="A1516" t="s">
        <v>90</v>
      </c>
      <c r="B1516" s="1">
        <v>42853</v>
      </c>
      <c r="C1516" t="s">
        <v>9</v>
      </c>
      <c r="D1516" t="s">
        <v>72</v>
      </c>
      <c r="E1516">
        <v>1000001699</v>
      </c>
      <c r="F1516" t="s">
        <v>71</v>
      </c>
      <c r="G1516" s="2" t="s">
        <v>13</v>
      </c>
      <c r="H1516">
        <v>10000111</v>
      </c>
      <c r="I1516" t="s">
        <v>37</v>
      </c>
      <c r="J1516">
        <v>2.2999999999999998</v>
      </c>
    </row>
    <row r="1517" spans="1:10" x14ac:dyDescent="0.2">
      <c r="A1517" t="s">
        <v>90</v>
      </c>
      <c r="B1517" s="1">
        <v>42853</v>
      </c>
      <c r="C1517" t="s">
        <v>9</v>
      </c>
      <c r="D1517" t="s">
        <v>17</v>
      </c>
      <c r="E1517">
        <v>1000000059</v>
      </c>
      <c r="F1517" t="s">
        <v>55</v>
      </c>
      <c r="G1517" s="2" t="s">
        <v>13</v>
      </c>
      <c r="H1517">
        <v>20000018</v>
      </c>
      <c r="I1517" t="s">
        <v>81</v>
      </c>
      <c r="J1517">
        <v>4.7</v>
      </c>
    </row>
    <row r="1518" spans="1:10" x14ac:dyDescent="0.2">
      <c r="A1518" t="s">
        <v>90</v>
      </c>
      <c r="B1518" s="1">
        <v>42853</v>
      </c>
      <c r="C1518" t="s">
        <v>9</v>
      </c>
      <c r="D1518" t="s">
        <v>17</v>
      </c>
      <c r="E1518">
        <v>1000000059</v>
      </c>
      <c r="F1518" t="s">
        <v>55</v>
      </c>
      <c r="G1518" s="2" t="s">
        <v>13</v>
      </c>
      <c r="H1518">
        <v>20000099</v>
      </c>
      <c r="I1518" t="s">
        <v>20</v>
      </c>
      <c r="J1518">
        <v>73.7</v>
      </c>
    </row>
    <row r="1519" spans="1:10" x14ac:dyDescent="0.2">
      <c r="A1519" t="s">
        <v>90</v>
      </c>
      <c r="B1519" s="1">
        <v>42853</v>
      </c>
      <c r="C1519" t="s">
        <v>9</v>
      </c>
      <c r="D1519" t="s">
        <v>12</v>
      </c>
      <c r="E1519">
        <v>1000000072</v>
      </c>
      <c r="F1519" t="s">
        <v>10</v>
      </c>
      <c r="G1519" s="2" t="s">
        <v>13</v>
      </c>
      <c r="H1519">
        <v>10000211</v>
      </c>
      <c r="I1519" t="s">
        <v>11</v>
      </c>
      <c r="J1519">
        <v>42.6</v>
      </c>
    </row>
    <row r="1520" spans="1:10" x14ac:dyDescent="0.2">
      <c r="A1520" t="s">
        <v>90</v>
      </c>
      <c r="B1520" s="1">
        <v>42853</v>
      </c>
      <c r="C1520" t="s">
        <v>9</v>
      </c>
      <c r="D1520" t="s">
        <v>12</v>
      </c>
      <c r="E1520">
        <v>1000000072</v>
      </c>
      <c r="F1520" t="s">
        <v>10</v>
      </c>
      <c r="G1520" s="2" t="s">
        <v>13</v>
      </c>
      <c r="H1520">
        <v>10000211</v>
      </c>
      <c r="I1520" t="s">
        <v>11</v>
      </c>
      <c r="J1520">
        <v>44.2</v>
      </c>
    </row>
    <row r="1521" spans="1:10" x14ac:dyDescent="0.2">
      <c r="A1521" t="s">
        <v>90</v>
      </c>
      <c r="B1521" s="1">
        <v>42853</v>
      </c>
      <c r="C1521" t="s">
        <v>22</v>
      </c>
      <c r="D1521" t="s">
        <v>46</v>
      </c>
      <c r="E1521">
        <v>1000001133</v>
      </c>
      <c r="F1521" t="s">
        <v>45</v>
      </c>
      <c r="G1521" s="2" t="s">
        <v>13</v>
      </c>
      <c r="H1521">
        <v>10000064</v>
      </c>
      <c r="I1521" t="s">
        <v>53</v>
      </c>
      <c r="J1521">
        <v>1.2</v>
      </c>
    </row>
    <row r="1522" spans="1:10" x14ac:dyDescent="0.2">
      <c r="A1522" t="s">
        <v>90</v>
      </c>
      <c r="B1522" s="1">
        <v>42853</v>
      </c>
      <c r="C1522" t="s">
        <v>22</v>
      </c>
      <c r="D1522" t="s">
        <v>46</v>
      </c>
      <c r="E1522">
        <v>1000001133</v>
      </c>
      <c r="F1522" t="s">
        <v>45</v>
      </c>
      <c r="G1522" s="2" t="s">
        <v>13</v>
      </c>
      <c r="H1522">
        <v>10000078</v>
      </c>
      <c r="I1522" t="s">
        <v>30</v>
      </c>
      <c r="J1522">
        <v>10.9</v>
      </c>
    </row>
    <row r="1523" spans="1:10" x14ac:dyDescent="0.2">
      <c r="A1523" t="s">
        <v>90</v>
      </c>
      <c r="B1523" s="1">
        <v>42853</v>
      </c>
      <c r="C1523" t="s">
        <v>22</v>
      </c>
      <c r="D1523" t="s">
        <v>46</v>
      </c>
      <c r="E1523">
        <v>1000001133</v>
      </c>
      <c r="F1523" t="s">
        <v>45</v>
      </c>
      <c r="G1523" s="2" t="s">
        <v>13</v>
      </c>
      <c r="H1523">
        <v>10000078</v>
      </c>
      <c r="I1523" t="s">
        <v>30</v>
      </c>
      <c r="J1523">
        <v>8.9</v>
      </c>
    </row>
    <row r="1524" spans="1:10" x14ac:dyDescent="0.2">
      <c r="A1524" t="s">
        <v>90</v>
      </c>
      <c r="B1524" s="1">
        <v>42853</v>
      </c>
      <c r="C1524" t="s">
        <v>22</v>
      </c>
      <c r="D1524" t="s">
        <v>46</v>
      </c>
      <c r="E1524">
        <v>1000001133</v>
      </c>
      <c r="F1524" t="s">
        <v>45</v>
      </c>
      <c r="G1524" s="2" t="s">
        <v>13</v>
      </c>
      <c r="H1524">
        <v>10000131</v>
      </c>
      <c r="I1524" t="s">
        <v>38</v>
      </c>
      <c r="J1524">
        <v>26</v>
      </c>
    </row>
    <row r="1525" spans="1:10" x14ac:dyDescent="0.2">
      <c r="A1525" t="s">
        <v>90</v>
      </c>
      <c r="B1525" s="1">
        <v>42853</v>
      </c>
      <c r="C1525" t="s">
        <v>22</v>
      </c>
      <c r="D1525" t="s">
        <v>46</v>
      </c>
      <c r="E1525">
        <v>1000001133</v>
      </c>
      <c r="F1525" t="s">
        <v>45</v>
      </c>
      <c r="G1525" s="2" t="s">
        <v>13</v>
      </c>
      <c r="H1525">
        <v>10000182</v>
      </c>
      <c r="I1525" t="s">
        <v>31</v>
      </c>
      <c r="J1525">
        <v>27.4</v>
      </c>
    </row>
    <row r="1526" spans="1:10" x14ac:dyDescent="0.2">
      <c r="A1526" t="s">
        <v>90</v>
      </c>
      <c r="B1526" s="1">
        <v>42853</v>
      </c>
      <c r="C1526" t="s">
        <v>22</v>
      </c>
      <c r="D1526" t="s">
        <v>64</v>
      </c>
      <c r="E1526">
        <v>1000002973</v>
      </c>
      <c r="F1526" t="s">
        <v>63</v>
      </c>
      <c r="G1526" s="2" t="s">
        <v>13</v>
      </c>
      <c r="H1526">
        <v>10000078</v>
      </c>
      <c r="I1526" t="s">
        <v>30</v>
      </c>
      <c r="J1526">
        <v>6.8</v>
      </c>
    </row>
    <row r="1527" spans="1:10" x14ac:dyDescent="0.2">
      <c r="A1527" t="s">
        <v>90</v>
      </c>
      <c r="B1527" s="1">
        <v>42853</v>
      </c>
      <c r="C1527" t="s">
        <v>22</v>
      </c>
      <c r="D1527" t="s">
        <v>64</v>
      </c>
      <c r="E1527">
        <v>1000002973</v>
      </c>
      <c r="F1527" t="s">
        <v>63</v>
      </c>
      <c r="G1527" s="2" t="s">
        <v>13</v>
      </c>
      <c r="H1527">
        <v>10000131</v>
      </c>
      <c r="I1527" t="s">
        <v>38</v>
      </c>
      <c r="J1527">
        <v>30</v>
      </c>
    </row>
    <row r="1528" spans="1:10" x14ac:dyDescent="0.2">
      <c r="A1528" t="s">
        <v>90</v>
      </c>
      <c r="B1528" s="1">
        <v>42853</v>
      </c>
      <c r="C1528" t="s">
        <v>22</v>
      </c>
      <c r="D1528" t="s">
        <v>49</v>
      </c>
      <c r="E1528">
        <v>1000000018</v>
      </c>
      <c r="F1528" t="s">
        <v>48</v>
      </c>
      <c r="G1528" s="2" t="s">
        <v>13</v>
      </c>
      <c r="H1528">
        <v>10000131</v>
      </c>
      <c r="I1528" t="s">
        <v>38</v>
      </c>
      <c r="J1528">
        <v>23.8</v>
      </c>
    </row>
    <row r="1529" spans="1:10" x14ac:dyDescent="0.2">
      <c r="A1529" t="s">
        <v>90</v>
      </c>
      <c r="B1529" s="1">
        <v>42853</v>
      </c>
      <c r="C1529" t="s">
        <v>22</v>
      </c>
      <c r="D1529" t="s">
        <v>49</v>
      </c>
      <c r="E1529">
        <v>1000000018</v>
      </c>
      <c r="F1529" t="s">
        <v>48</v>
      </c>
      <c r="G1529" s="2" t="s">
        <v>13</v>
      </c>
      <c r="H1529">
        <v>20000099</v>
      </c>
      <c r="I1529" t="s">
        <v>20</v>
      </c>
      <c r="J1529">
        <v>22.4</v>
      </c>
    </row>
    <row r="1530" spans="1:10" x14ac:dyDescent="0.2">
      <c r="A1530" t="s">
        <v>90</v>
      </c>
      <c r="B1530" s="1">
        <v>42853</v>
      </c>
      <c r="C1530" t="s">
        <v>22</v>
      </c>
      <c r="D1530" t="s">
        <v>49</v>
      </c>
      <c r="E1530">
        <v>1000000020</v>
      </c>
      <c r="F1530" t="s">
        <v>73</v>
      </c>
      <c r="G1530" s="2" t="s">
        <v>13</v>
      </c>
      <c r="H1530">
        <v>10000078</v>
      </c>
      <c r="I1530" t="s">
        <v>30</v>
      </c>
      <c r="J1530">
        <v>13.7</v>
      </c>
    </row>
    <row r="1531" spans="1:10" x14ac:dyDescent="0.2">
      <c r="A1531" t="s">
        <v>90</v>
      </c>
      <c r="B1531" s="1">
        <v>42853</v>
      </c>
      <c r="C1531" t="s">
        <v>22</v>
      </c>
      <c r="D1531" t="s">
        <v>49</v>
      </c>
      <c r="E1531">
        <v>1000000020</v>
      </c>
      <c r="F1531" t="s">
        <v>73</v>
      </c>
      <c r="G1531" s="2" t="s">
        <v>13</v>
      </c>
      <c r="H1531">
        <v>20000018</v>
      </c>
      <c r="I1531" t="s">
        <v>81</v>
      </c>
      <c r="J1531">
        <v>7</v>
      </c>
    </row>
    <row r="1532" spans="1:10" x14ac:dyDescent="0.2">
      <c r="A1532" t="s">
        <v>90</v>
      </c>
      <c r="B1532" s="1">
        <v>42853</v>
      </c>
      <c r="C1532" t="s">
        <v>22</v>
      </c>
      <c r="D1532" t="s">
        <v>69</v>
      </c>
      <c r="E1532">
        <v>1000000129</v>
      </c>
      <c r="F1532" t="s">
        <v>70</v>
      </c>
      <c r="G1532" s="2" t="s">
        <v>13</v>
      </c>
      <c r="H1532">
        <v>10000078</v>
      </c>
      <c r="I1532" t="s">
        <v>30</v>
      </c>
      <c r="J1532">
        <v>8.6999999999999993</v>
      </c>
    </row>
    <row r="1533" spans="1:10" x14ac:dyDescent="0.2">
      <c r="A1533" t="s">
        <v>90</v>
      </c>
      <c r="B1533" s="1">
        <v>42853</v>
      </c>
      <c r="C1533" t="s">
        <v>22</v>
      </c>
      <c r="D1533" t="s">
        <v>69</v>
      </c>
      <c r="E1533">
        <v>1000000129</v>
      </c>
      <c r="F1533" t="s">
        <v>70</v>
      </c>
      <c r="G1533" s="2" t="s">
        <v>13</v>
      </c>
      <c r="H1533">
        <v>10000131</v>
      </c>
      <c r="I1533" t="s">
        <v>38</v>
      </c>
      <c r="J1533">
        <v>28</v>
      </c>
    </row>
    <row r="1534" spans="1:10" x14ac:dyDescent="0.2">
      <c r="A1534" t="s">
        <v>90</v>
      </c>
      <c r="B1534" s="1">
        <v>42853</v>
      </c>
      <c r="C1534" t="s">
        <v>22</v>
      </c>
      <c r="D1534" t="s">
        <v>69</v>
      </c>
      <c r="E1534">
        <v>1000003349</v>
      </c>
      <c r="F1534" t="s">
        <v>68</v>
      </c>
      <c r="G1534" s="2" t="s">
        <v>13</v>
      </c>
      <c r="H1534">
        <v>20000099</v>
      </c>
      <c r="I1534" t="s">
        <v>20</v>
      </c>
      <c r="J1534">
        <v>0.5</v>
      </c>
    </row>
    <row r="1535" spans="1:10" x14ac:dyDescent="0.2">
      <c r="A1535" t="s">
        <v>90</v>
      </c>
      <c r="B1535" s="1">
        <v>42853</v>
      </c>
      <c r="C1535" t="s">
        <v>22</v>
      </c>
      <c r="D1535" t="s">
        <v>69</v>
      </c>
      <c r="E1535">
        <v>1000003349</v>
      </c>
      <c r="F1535" t="s">
        <v>68</v>
      </c>
      <c r="G1535" s="2" t="s">
        <v>13</v>
      </c>
      <c r="H1535">
        <v>20000099</v>
      </c>
      <c r="I1535" t="s">
        <v>20</v>
      </c>
      <c r="J1535">
        <v>0.3</v>
      </c>
    </row>
    <row r="1536" spans="1:10" x14ac:dyDescent="0.2">
      <c r="A1536" t="s">
        <v>90</v>
      </c>
      <c r="B1536" s="1">
        <v>42853</v>
      </c>
      <c r="C1536" t="s">
        <v>22</v>
      </c>
      <c r="D1536" t="s">
        <v>25</v>
      </c>
      <c r="E1536">
        <v>1000003183</v>
      </c>
      <c r="F1536" t="s">
        <v>23</v>
      </c>
      <c r="G1536" s="2" t="s">
        <v>13</v>
      </c>
      <c r="H1536">
        <v>10000064</v>
      </c>
      <c r="I1536" t="s">
        <v>53</v>
      </c>
      <c r="J1536">
        <v>5.0999999999999996</v>
      </c>
    </row>
    <row r="1537" spans="1:10" x14ac:dyDescent="0.2">
      <c r="A1537" t="s">
        <v>90</v>
      </c>
      <c r="B1537" s="1">
        <v>42853</v>
      </c>
      <c r="C1537" t="s">
        <v>22</v>
      </c>
      <c r="D1537" t="s">
        <v>25</v>
      </c>
      <c r="E1537">
        <v>1000003183</v>
      </c>
      <c r="F1537" t="s">
        <v>23</v>
      </c>
      <c r="G1537" s="2" t="s">
        <v>13</v>
      </c>
      <c r="H1537">
        <v>10000078</v>
      </c>
      <c r="I1537" t="s">
        <v>30</v>
      </c>
      <c r="J1537">
        <v>4.3</v>
      </c>
    </row>
    <row r="1538" spans="1:10" x14ac:dyDescent="0.2">
      <c r="A1538" t="s">
        <v>90</v>
      </c>
      <c r="B1538" s="1">
        <v>42853</v>
      </c>
      <c r="C1538" t="s">
        <v>22</v>
      </c>
      <c r="D1538" t="s">
        <v>25</v>
      </c>
      <c r="E1538">
        <v>1000003183</v>
      </c>
      <c r="F1538" t="s">
        <v>23</v>
      </c>
      <c r="G1538" s="2" t="s">
        <v>13</v>
      </c>
      <c r="H1538">
        <v>10000136</v>
      </c>
      <c r="I1538" t="s">
        <v>40</v>
      </c>
      <c r="J1538">
        <v>0.9</v>
      </c>
    </row>
    <row r="1539" spans="1:10" x14ac:dyDescent="0.2">
      <c r="A1539" t="s">
        <v>90</v>
      </c>
      <c r="B1539" s="1">
        <v>42853</v>
      </c>
      <c r="C1539" t="s">
        <v>22</v>
      </c>
      <c r="D1539" t="s">
        <v>54</v>
      </c>
      <c r="E1539">
        <v>1000000046</v>
      </c>
      <c r="F1539" t="s">
        <v>52</v>
      </c>
      <c r="G1539" s="2" t="s">
        <v>13</v>
      </c>
      <c r="H1539">
        <v>10000111</v>
      </c>
      <c r="I1539" t="s">
        <v>37</v>
      </c>
      <c r="J1539">
        <v>35.1</v>
      </c>
    </row>
    <row r="1540" spans="1:10" x14ac:dyDescent="0.2">
      <c r="A1540" t="s">
        <v>90</v>
      </c>
      <c r="B1540" s="1">
        <v>42853</v>
      </c>
      <c r="C1540" t="s">
        <v>22</v>
      </c>
      <c r="D1540" t="s">
        <v>33</v>
      </c>
      <c r="E1540">
        <v>1000000031</v>
      </c>
      <c r="F1540" t="s">
        <v>32</v>
      </c>
      <c r="G1540" s="2" t="s">
        <v>13</v>
      </c>
      <c r="H1540">
        <v>10000061</v>
      </c>
      <c r="I1540" t="s">
        <v>28</v>
      </c>
      <c r="J1540">
        <v>28</v>
      </c>
    </row>
    <row r="1541" spans="1:10" x14ac:dyDescent="0.2">
      <c r="A1541" t="s">
        <v>90</v>
      </c>
      <c r="B1541" s="1">
        <v>42853</v>
      </c>
      <c r="C1541" t="s">
        <v>22</v>
      </c>
      <c r="D1541" t="s">
        <v>61</v>
      </c>
      <c r="E1541">
        <v>1000000579</v>
      </c>
      <c r="F1541" t="s">
        <v>60</v>
      </c>
      <c r="G1541" s="2" t="s">
        <v>13</v>
      </c>
      <c r="H1541">
        <v>10000061</v>
      </c>
      <c r="I1541" t="s">
        <v>28</v>
      </c>
      <c r="J1541">
        <v>16.100000000000001</v>
      </c>
    </row>
    <row r="1542" spans="1:10" x14ac:dyDescent="0.2">
      <c r="A1542" t="s">
        <v>90</v>
      </c>
      <c r="B1542" s="1">
        <v>42853</v>
      </c>
      <c r="C1542" t="s">
        <v>22</v>
      </c>
      <c r="D1542" t="s">
        <v>61</v>
      </c>
      <c r="E1542">
        <v>1000000579</v>
      </c>
      <c r="F1542" t="s">
        <v>60</v>
      </c>
      <c r="G1542" s="2" t="s">
        <v>13</v>
      </c>
      <c r="H1542">
        <v>10000182</v>
      </c>
      <c r="I1542" t="s">
        <v>31</v>
      </c>
      <c r="J1542">
        <v>15.2</v>
      </c>
    </row>
    <row r="1543" spans="1:10" x14ac:dyDescent="0.2">
      <c r="A1543" t="s">
        <v>90</v>
      </c>
      <c r="B1543" s="1">
        <v>42854</v>
      </c>
      <c r="C1543" t="s">
        <v>43</v>
      </c>
      <c r="D1543" t="s">
        <v>66</v>
      </c>
      <c r="E1543">
        <v>1000001135</v>
      </c>
      <c r="F1543" t="s">
        <v>65</v>
      </c>
      <c r="G1543" s="2" t="s">
        <v>13</v>
      </c>
      <c r="H1543">
        <v>10000111</v>
      </c>
      <c r="I1543" t="s">
        <v>37</v>
      </c>
      <c r="J1543">
        <v>4.2</v>
      </c>
    </row>
    <row r="1544" spans="1:10" x14ac:dyDescent="0.2">
      <c r="A1544" t="s">
        <v>90</v>
      </c>
      <c r="B1544" s="1">
        <v>42854</v>
      </c>
      <c r="C1544" t="s">
        <v>9</v>
      </c>
      <c r="D1544" t="s">
        <v>75</v>
      </c>
      <c r="E1544">
        <v>1000000281</v>
      </c>
      <c r="F1544" t="s">
        <v>74</v>
      </c>
      <c r="G1544" s="2" t="s">
        <v>13</v>
      </c>
      <c r="H1544">
        <v>10000131</v>
      </c>
      <c r="I1544" t="s">
        <v>38</v>
      </c>
      <c r="J1544">
        <v>55</v>
      </c>
    </row>
    <row r="1545" spans="1:10" x14ac:dyDescent="0.2">
      <c r="A1545" t="s">
        <v>90</v>
      </c>
      <c r="B1545" s="1">
        <v>42854</v>
      </c>
      <c r="C1545" t="s">
        <v>9</v>
      </c>
      <c r="D1545" t="s">
        <v>15</v>
      </c>
      <c r="E1545">
        <v>1000002985</v>
      </c>
      <c r="F1545" t="s">
        <v>47</v>
      </c>
      <c r="G1545" s="2" t="s">
        <v>13</v>
      </c>
      <c r="H1545">
        <v>10000211</v>
      </c>
      <c r="I1545" t="s">
        <v>11</v>
      </c>
      <c r="J1545">
        <v>61.3</v>
      </c>
    </row>
    <row r="1546" spans="1:10" x14ac:dyDescent="0.2">
      <c r="A1546" t="s">
        <v>90</v>
      </c>
      <c r="B1546" s="1">
        <v>42854</v>
      </c>
      <c r="C1546" t="s">
        <v>9</v>
      </c>
      <c r="D1546" t="s">
        <v>15</v>
      </c>
      <c r="E1546">
        <v>1000002985</v>
      </c>
      <c r="F1546" t="s">
        <v>47</v>
      </c>
      <c r="G1546" s="2" t="s">
        <v>13</v>
      </c>
      <c r="H1546">
        <v>10000211</v>
      </c>
      <c r="I1546" t="s">
        <v>11</v>
      </c>
      <c r="J1546">
        <v>57.7</v>
      </c>
    </row>
    <row r="1547" spans="1:10" x14ac:dyDescent="0.2">
      <c r="A1547" t="s">
        <v>90</v>
      </c>
      <c r="B1547" s="1">
        <v>42854</v>
      </c>
      <c r="C1547" t="s">
        <v>9</v>
      </c>
      <c r="D1547" t="s">
        <v>15</v>
      </c>
      <c r="E1547">
        <v>1000002986</v>
      </c>
      <c r="F1547" t="s">
        <v>14</v>
      </c>
      <c r="G1547" s="2" t="s">
        <v>13</v>
      </c>
      <c r="H1547">
        <v>10000211</v>
      </c>
      <c r="I1547" t="s">
        <v>11</v>
      </c>
      <c r="J1547">
        <v>58.8</v>
      </c>
    </row>
    <row r="1548" spans="1:10" x14ac:dyDescent="0.2">
      <c r="A1548" t="s">
        <v>90</v>
      </c>
      <c r="B1548" s="1">
        <v>42854</v>
      </c>
      <c r="C1548" t="s">
        <v>9</v>
      </c>
      <c r="D1548" t="s">
        <v>57</v>
      </c>
      <c r="E1548">
        <v>1000001502</v>
      </c>
      <c r="F1548" t="s">
        <v>56</v>
      </c>
      <c r="G1548" s="2" t="s">
        <v>13</v>
      </c>
      <c r="H1548">
        <v>10000211</v>
      </c>
      <c r="I1548" t="s">
        <v>11</v>
      </c>
      <c r="J1548">
        <v>80.8</v>
      </c>
    </row>
    <row r="1549" spans="1:10" x14ac:dyDescent="0.2">
      <c r="A1549" t="s">
        <v>90</v>
      </c>
      <c r="B1549" s="1">
        <v>42854</v>
      </c>
      <c r="C1549" t="s">
        <v>9</v>
      </c>
      <c r="D1549" t="s">
        <v>57</v>
      </c>
      <c r="E1549">
        <v>1000001502</v>
      </c>
      <c r="F1549" t="s">
        <v>56</v>
      </c>
      <c r="G1549" s="2" t="s">
        <v>13</v>
      </c>
      <c r="H1549">
        <v>10000211</v>
      </c>
      <c r="I1549" t="s">
        <v>11</v>
      </c>
      <c r="J1549">
        <v>52.7</v>
      </c>
    </row>
    <row r="1550" spans="1:10" x14ac:dyDescent="0.2">
      <c r="A1550" t="s">
        <v>90</v>
      </c>
      <c r="B1550" s="1">
        <v>42854</v>
      </c>
      <c r="C1550" t="s">
        <v>9</v>
      </c>
      <c r="D1550" t="s">
        <v>57</v>
      </c>
      <c r="E1550">
        <v>1000001502</v>
      </c>
      <c r="F1550" t="s">
        <v>56</v>
      </c>
      <c r="G1550" s="2" t="s">
        <v>13</v>
      </c>
      <c r="H1550">
        <v>10000211</v>
      </c>
      <c r="I1550" t="s">
        <v>11</v>
      </c>
      <c r="J1550">
        <v>59.2</v>
      </c>
    </row>
    <row r="1551" spans="1:10" x14ac:dyDescent="0.2">
      <c r="A1551" t="s">
        <v>90</v>
      </c>
      <c r="B1551" s="1">
        <v>42854</v>
      </c>
      <c r="C1551" t="s">
        <v>9</v>
      </c>
      <c r="D1551" t="s">
        <v>17</v>
      </c>
      <c r="E1551">
        <v>1000001649</v>
      </c>
      <c r="F1551" t="s">
        <v>16</v>
      </c>
      <c r="G1551" s="2" t="s">
        <v>13</v>
      </c>
      <c r="H1551">
        <v>10000131</v>
      </c>
      <c r="I1551" t="s">
        <v>38</v>
      </c>
      <c r="J1551">
        <v>68.099999999999994</v>
      </c>
    </row>
    <row r="1552" spans="1:10" x14ac:dyDescent="0.2">
      <c r="A1552" t="s">
        <v>90</v>
      </c>
      <c r="B1552" s="1">
        <v>42854</v>
      </c>
      <c r="C1552" t="s">
        <v>9</v>
      </c>
      <c r="D1552" t="s">
        <v>17</v>
      </c>
      <c r="E1552">
        <v>1000001649</v>
      </c>
      <c r="F1552" t="s">
        <v>16</v>
      </c>
      <c r="G1552" s="2" t="s">
        <v>13</v>
      </c>
      <c r="H1552">
        <v>10000211</v>
      </c>
      <c r="I1552" t="s">
        <v>11</v>
      </c>
      <c r="J1552">
        <v>81.7</v>
      </c>
    </row>
    <row r="1553" spans="1:10" x14ac:dyDescent="0.2">
      <c r="A1553" t="s">
        <v>90</v>
      </c>
      <c r="B1553" s="1">
        <v>42854</v>
      </c>
      <c r="C1553" t="s">
        <v>9</v>
      </c>
      <c r="D1553" t="s">
        <v>17</v>
      </c>
      <c r="E1553">
        <v>1000001649</v>
      </c>
      <c r="F1553" t="s">
        <v>16</v>
      </c>
      <c r="G1553" s="2" t="s">
        <v>13</v>
      </c>
      <c r="H1553">
        <v>10000211</v>
      </c>
      <c r="I1553" t="s">
        <v>11</v>
      </c>
      <c r="J1553">
        <v>78</v>
      </c>
    </row>
    <row r="1554" spans="1:10" x14ac:dyDescent="0.2">
      <c r="A1554" t="s">
        <v>90</v>
      </c>
      <c r="B1554" s="1">
        <v>42854</v>
      </c>
      <c r="C1554" t="s">
        <v>9</v>
      </c>
      <c r="D1554" t="s">
        <v>17</v>
      </c>
      <c r="E1554">
        <v>1000001649</v>
      </c>
      <c r="F1554" t="s">
        <v>16</v>
      </c>
      <c r="G1554" s="2" t="s">
        <v>13</v>
      </c>
      <c r="H1554">
        <v>20000099</v>
      </c>
      <c r="I1554" t="s">
        <v>20</v>
      </c>
      <c r="J1554">
        <v>4.9000000000000004</v>
      </c>
    </row>
    <row r="1555" spans="1:10" x14ac:dyDescent="0.2">
      <c r="A1555" t="s">
        <v>90</v>
      </c>
      <c r="B1555" s="1">
        <v>42854</v>
      </c>
      <c r="C1555" t="s">
        <v>9</v>
      </c>
      <c r="D1555" t="s">
        <v>12</v>
      </c>
      <c r="E1555">
        <v>1000000072</v>
      </c>
      <c r="F1555" t="s">
        <v>10</v>
      </c>
      <c r="G1555" s="2" t="s">
        <v>13</v>
      </c>
      <c r="H1555">
        <v>10000211</v>
      </c>
      <c r="I1555" t="s">
        <v>11</v>
      </c>
      <c r="J1555">
        <v>44.5</v>
      </c>
    </row>
    <row r="1556" spans="1:10" x14ac:dyDescent="0.2">
      <c r="A1556" t="s">
        <v>90</v>
      </c>
      <c r="B1556" s="1">
        <v>42854</v>
      </c>
      <c r="C1556" t="s">
        <v>9</v>
      </c>
      <c r="D1556" t="s">
        <v>12</v>
      </c>
      <c r="E1556">
        <v>1000000072</v>
      </c>
      <c r="F1556" t="s">
        <v>10</v>
      </c>
      <c r="G1556" s="2" t="s">
        <v>13</v>
      </c>
      <c r="H1556">
        <v>10000211</v>
      </c>
      <c r="I1556" t="s">
        <v>11</v>
      </c>
      <c r="J1556">
        <v>43.3</v>
      </c>
    </row>
    <row r="1557" spans="1:10" x14ac:dyDescent="0.2">
      <c r="A1557" t="s">
        <v>90</v>
      </c>
      <c r="B1557" s="1">
        <v>42854</v>
      </c>
      <c r="C1557" t="s">
        <v>22</v>
      </c>
      <c r="D1557" t="s">
        <v>49</v>
      </c>
      <c r="E1557">
        <v>1000000020</v>
      </c>
      <c r="F1557" t="s">
        <v>73</v>
      </c>
      <c r="G1557" s="2" t="s">
        <v>13</v>
      </c>
      <c r="H1557">
        <v>20000099</v>
      </c>
      <c r="I1557" t="s">
        <v>20</v>
      </c>
      <c r="J1557">
        <v>38</v>
      </c>
    </row>
    <row r="1558" spans="1:10" x14ac:dyDescent="0.2">
      <c r="A1558" t="s">
        <v>90</v>
      </c>
      <c r="B1558" s="1">
        <v>42854</v>
      </c>
      <c r="C1558" t="s">
        <v>22</v>
      </c>
      <c r="D1558" t="s">
        <v>49</v>
      </c>
      <c r="E1558">
        <v>1000000020</v>
      </c>
      <c r="F1558" t="s">
        <v>73</v>
      </c>
      <c r="G1558" s="2" t="s">
        <v>13</v>
      </c>
      <c r="H1558">
        <v>20000099</v>
      </c>
      <c r="I1558" t="s">
        <v>20</v>
      </c>
      <c r="J1558">
        <v>39</v>
      </c>
    </row>
    <row r="1559" spans="1:10" x14ac:dyDescent="0.2">
      <c r="A1559" t="s">
        <v>90</v>
      </c>
      <c r="B1559" s="1">
        <v>42854</v>
      </c>
      <c r="C1559" t="s">
        <v>22</v>
      </c>
      <c r="D1559" t="s">
        <v>69</v>
      </c>
      <c r="E1559">
        <v>1000003349</v>
      </c>
      <c r="F1559" t="s">
        <v>68</v>
      </c>
      <c r="G1559" s="2" t="s">
        <v>13</v>
      </c>
      <c r="H1559">
        <v>20000099</v>
      </c>
      <c r="I1559" t="s">
        <v>20</v>
      </c>
      <c r="J1559">
        <v>0.3</v>
      </c>
    </row>
    <row r="1560" spans="1:10" x14ac:dyDescent="0.2">
      <c r="A1560" t="s">
        <v>90</v>
      </c>
      <c r="B1560" s="1">
        <v>42854</v>
      </c>
      <c r="C1560" t="s">
        <v>22</v>
      </c>
      <c r="D1560" t="s">
        <v>69</v>
      </c>
      <c r="E1560">
        <v>1000003349</v>
      </c>
      <c r="F1560" t="s">
        <v>68</v>
      </c>
      <c r="G1560" s="2" t="s">
        <v>13</v>
      </c>
      <c r="H1560">
        <v>20000099</v>
      </c>
      <c r="I1560" t="s">
        <v>20</v>
      </c>
      <c r="J1560">
        <v>0.1</v>
      </c>
    </row>
    <row r="1561" spans="1:10" x14ac:dyDescent="0.2">
      <c r="A1561" t="s">
        <v>90</v>
      </c>
      <c r="B1561" s="1">
        <v>42854</v>
      </c>
      <c r="C1561" t="s">
        <v>22</v>
      </c>
      <c r="D1561" t="s">
        <v>33</v>
      </c>
      <c r="E1561">
        <v>1000000031</v>
      </c>
      <c r="F1561" t="s">
        <v>32</v>
      </c>
      <c r="G1561" s="2" t="s">
        <v>13</v>
      </c>
      <c r="H1561">
        <v>10000182</v>
      </c>
      <c r="I1561" t="s">
        <v>31</v>
      </c>
      <c r="J1561">
        <v>38.1</v>
      </c>
    </row>
    <row r="1562" spans="1:10" x14ac:dyDescent="0.2">
      <c r="A1562" t="s">
        <v>90</v>
      </c>
      <c r="B1562" s="1">
        <v>42854</v>
      </c>
      <c r="C1562" t="s">
        <v>22</v>
      </c>
      <c r="D1562" t="s">
        <v>21</v>
      </c>
      <c r="E1562">
        <v>1000002872</v>
      </c>
      <c r="F1562" t="s">
        <v>19</v>
      </c>
      <c r="G1562" s="2" t="s">
        <v>13</v>
      </c>
      <c r="H1562">
        <v>10000111</v>
      </c>
      <c r="I1562" t="s">
        <v>37</v>
      </c>
      <c r="J1562">
        <v>32.1</v>
      </c>
    </row>
    <row r="1563" spans="1:10" x14ac:dyDescent="0.2">
      <c r="A1563" t="s">
        <v>90</v>
      </c>
      <c r="B1563" s="1">
        <v>42854</v>
      </c>
      <c r="C1563" t="s">
        <v>22</v>
      </c>
      <c r="D1563" t="s">
        <v>61</v>
      </c>
      <c r="E1563">
        <v>1000000579</v>
      </c>
      <c r="F1563" t="s">
        <v>60</v>
      </c>
      <c r="G1563" s="2" t="s">
        <v>13</v>
      </c>
      <c r="H1563">
        <v>10000064</v>
      </c>
      <c r="I1563" t="s">
        <v>53</v>
      </c>
      <c r="J1563">
        <v>30.5</v>
      </c>
    </row>
    <row r="1564" spans="1:10" x14ac:dyDescent="0.2">
      <c r="A1564" t="s">
        <v>90</v>
      </c>
      <c r="B1564" s="1">
        <v>42854</v>
      </c>
      <c r="C1564" t="s">
        <v>22</v>
      </c>
      <c r="D1564" t="s">
        <v>61</v>
      </c>
      <c r="E1564">
        <v>1000000579</v>
      </c>
      <c r="F1564" t="s">
        <v>60</v>
      </c>
      <c r="G1564" s="2" t="s">
        <v>13</v>
      </c>
      <c r="H1564">
        <v>20000099</v>
      </c>
      <c r="I1564" t="s">
        <v>20</v>
      </c>
      <c r="J1564">
        <v>4.5999999999999996</v>
      </c>
    </row>
    <row r="1565" spans="1:10" x14ac:dyDescent="0.2">
      <c r="A1565" t="s">
        <v>90</v>
      </c>
      <c r="B1565" s="1">
        <v>42855</v>
      </c>
      <c r="C1565" t="s">
        <v>43</v>
      </c>
      <c r="D1565" t="s">
        <v>51</v>
      </c>
      <c r="E1565">
        <v>1000000460</v>
      </c>
      <c r="F1565" t="s">
        <v>50</v>
      </c>
      <c r="G1565" s="2" t="s">
        <v>13</v>
      </c>
      <c r="H1565">
        <v>10000172</v>
      </c>
      <c r="I1565" t="s">
        <v>18</v>
      </c>
      <c r="J1565">
        <v>66.599999999999994</v>
      </c>
    </row>
    <row r="1566" spans="1:10" x14ac:dyDescent="0.2">
      <c r="A1566" t="s">
        <v>90</v>
      </c>
      <c r="B1566" s="1">
        <v>42855</v>
      </c>
      <c r="C1566" t="s">
        <v>43</v>
      </c>
      <c r="D1566" t="s">
        <v>78</v>
      </c>
      <c r="E1566">
        <v>1000003187</v>
      </c>
      <c r="F1566" t="s">
        <v>77</v>
      </c>
      <c r="G1566" s="2" t="s">
        <v>13</v>
      </c>
      <c r="H1566">
        <v>10000064</v>
      </c>
      <c r="I1566" t="s">
        <v>53</v>
      </c>
      <c r="J1566">
        <v>5.3</v>
      </c>
    </row>
    <row r="1567" spans="1:10" x14ac:dyDescent="0.2">
      <c r="A1567" t="s">
        <v>90</v>
      </c>
      <c r="B1567" s="1">
        <v>42855</v>
      </c>
      <c r="C1567" t="s">
        <v>43</v>
      </c>
      <c r="D1567" t="s">
        <v>78</v>
      </c>
      <c r="E1567">
        <v>1000003187</v>
      </c>
      <c r="F1567" t="s">
        <v>77</v>
      </c>
      <c r="G1567" s="2" t="s">
        <v>13</v>
      </c>
      <c r="H1567">
        <v>10000131</v>
      </c>
      <c r="I1567" t="s">
        <v>38</v>
      </c>
      <c r="J1567">
        <v>23.7</v>
      </c>
    </row>
    <row r="1568" spans="1:10" x14ac:dyDescent="0.2">
      <c r="A1568" t="s">
        <v>90</v>
      </c>
      <c r="B1568" s="1">
        <v>42855</v>
      </c>
      <c r="C1568" t="s">
        <v>43</v>
      </c>
      <c r="D1568" t="s">
        <v>78</v>
      </c>
      <c r="E1568">
        <v>1000003187</v>
      </c>
      <c r="F1568" t="s">
        <v>77</v>
      </c>
      <c r="G1568" s="2" t="s">
        <v>13</v>
      </c>
      <c r="H1568">
        <v>20000099</v>
      </c>
      <c r="I1568" t="s">
        <v>20</v>
      </c>
      <c r="J1568">
        <v>2.5</v>
      </c>
    </row>
    <row r="1569" spans="1:10" x14ac:dyDescent="0.2">
      <c r="A1569" t="s">
        <v>90</v>
      </c>
      <c r="B1569" s="1">
        <v>42855</v>
      </c>
      <c r="C1569" t="s">
        <v>9</v>
      </c>
      <c r="D1569" t="s">
        <v>15</v>
      </c>
      <c r="E1569">
        <v>1000002981</v>
      </c>
      <c r="F1569" t="s">
        <v>62</v>
      </c>
      <c r="G1569" s="2" t="s">
        <v>13</v>
      </c>
      <c r="H1569">
        <v>10000131</v>
      </c>
      <c r="I1569" t="s">
        <v>38</v>
      </c>
      <c r="J1569">
        <v>62.4</v>
      </c>
    </row>
    <row r="1570" spans="1:10" x14ac:dyDescent="0.2">
      <c r="A1570" t="s">
        <v>90</v>
      </c>
      <c r="B1570" s="1">
        <v>42855</v>
      </c>
      <c r="C1570" t="s">
        <v>9</v>
      </c>
      <c r="D1570" t="s">
        <v>15</v>
      </c>
      <c r="E1570">
        <v>1000002981</v>
      </c>
      <c r="F1570" t="s">
        <v>62</v>
      </c>
      <c r="G1570" s="2" t="s">
        <v>13</v>
      </c>
      <c r="H1570">
        <v>10000136</v>
      </c>
      <c r="I1570" t="s">
        <v>40</v>
      </c>
      <c r="J1570">
        <v>1.1000000000000001</v>
      </c>
    </row>
    <row r="1571" spans="1:10" x14ac:dyDescent="0.2">
      <c r="A1571" t="s">
        <v>90</v>
      </c>
      <c r="B1571" s="1">
        <v>42855</v>
      </c>
      <c r="C1571" t="s">
        <v>9</v>
      </c>
      <c r="D1571" t="s">
        <v>15</v>
      </c>
      <c r="E1571">
        <v>1000002981</v>
      </c>
      <c r="F1571" t="s">
        <v>62</v>
      </c>
      <c r="G1571" s="2" t="s">
        <v>13</v>
      </c>
      <c r="H1571">
        <v>20000099</v>
      </c>
      <c r="I1571" t="s">
        <v>20</v>
      </c>
      <c r="J1571">
        <v>7.5</v>
      </c>
    </row>
    <row r="1572" spans="1:10" x14ac:dyDescent="0.2">
      <c r="A1572" t="s">
        <v>90</v>
      </c>
      <c r="B1572" s="1">
        <v>42855</v>
      </c>
      <c r="C1572" t="s">
        <v>9</v>
      </c>
      <c r="D1572" t="s">
        <v>57</v>
      </c>
      <c r="E1572">
        <v>1000001502</v>
      </c>
      <c r="F1572" t="s">
        <v>56</v>
      </c>
      <c r="G1572" s="2" t="s">
        <v>13</v>
      </c>
      <c r="H1572">
        <v>10000211</v>
      </c>
      <c r="I1572" t="s">
        <v>11</v>
      </c>
      <c r="J1572">
        <v>51.5</v>
      </c>
    </row>
    <row r="1573" spans="1:10" x14ac:dyDescent="0.2">
      <c r="A1573" t="s">
        <v>90</v>
      </c>
      <c r="B1573" s="1">
        <v>42855</v>
      </c>
      <c r="C1573" t="s">
        <v>9</v>
      </c>
      <c r="D1573" t="s">
        <v>17</v>
      </c>
      <c r="E1573">
        <v>1000000059</v>
      </c>
      <c r="F1573" t="s">
        <v>55</v>
      </c>
      <c r="G1573" s="2" t="s">
        <v>13</v>
      </c>
      <c r="H1573">
        <v>10000172</v>
      </c>
      <c r="I1573" t="s">
        <v>18</v>
      </c>
      <c r="J1573">
        <v>17.8</v>
      </c>
    </row>
    <row r="1574" spans="1:10" x14ac:dyDescent="0.2">
      <c r="A1574" t="s">
        <v>90</v>
      </c>
      <c r="B1574" s="1">
        <v>42855</v>
      </c>
      <c r="C1574" t="s">
        <v>9</v>
      </c>
      <c r="D1574" t="s">
        <v>12</v>
      </c>
      <c r="E1574">
        <v>1000000072</v>
      </c>
      <c r="F1574" t="s">
        <v>10</v>
      </c>
      <c r="G1574" s="2" t="s">
        <v>13</v>
      </c>
      <c r="H1574">
        <v>10000211</v>
      </c>
      <c r="I1574" t="s">
        <v>11</v>
      </c>
      <c r="J1574">
        <v>41.6</v>
      </c>
    </row>
    <row r="1575" spans="1:10" x14ac:dyDescent="0.2">
      <c r="A1575" t="s">
        <v>90</v>
      </c>
      <c r="B1575" s="1">
        <v>42856</v>
      </c>
      <c r="C1575" t="s">
        <v>9</v>
      </c>
      <c r="D1575" t="s">
        <v>17</v>
      </c>
      <c r="E1575">
        <v>1000000059</v>
      </c>
      <c r="F1575" t="s">
        <v>55</v>
      </c>
      <c r="G1575" s="2" t="s">
        <v>13</v>
      </c>
      <c r="H1575">
        <v>10000172</v>
      </c>
      <c r="I1575" t="s">
        <v>18</v>
      </c>
      <c r="J1575">
        <v>8.9</v>
      </c>
    </row>
    <row r="1576" spans="1:10" x14ac:dyDescent="0.2">
      <c r="A1576" t="s">
        <v>90</v>
      </c>
      <c r="B1576" s="1">
        <v>42857</v>
      </c>
      <c r="C1576" t="s">
        <v>9</v>
      </c>
      <c r="D1576" t="s">
        <v>12</v>
      </c>
      <c r="E1576">
        <v>1000000072</v>
      </c>
      <c r="F1576" t="s">
        <v>10</v>
      </c>
      <c r="G1576" s="2" t="s">
        <v>13</v>
      </c>
      <c r="H1576">
        <v>10000131</v>
      </c>
      <c r="I1576" t="s">
        <v>38</v>
      </c>
      <c r="J1576">
        <v>56.7</v>
      </c>
    </row>
    <row r="1577" spans="1:10" x14ac:dyDescent="0.2">
      <c r="A1577" t="s">
        <v>90</v>
      </c>
      <c r="B1577" s="1">
        <v>42857</v>
      </c>
      <c r="C1577" t="s">
        <v>22</v>
      </c>
      <c r="D1577" t="s">
        <v>46</v>
      </c>
      <c r="E1577">
        <v>1000001133</v>
      </c>
      <c r="F1577" t="s">
        <v>45</v>
      </c>
      <c r="G1577" s="2" t="s">
        <v>13</v>
      </c>
      <c r="H1577">
        <v>10000078</v>
      </c>
      <c r="I1577" t="s">
        <v>30</v>
      </c>
      <c r="J1577">
        <v>14.1</v>
      </c>
    </row>
    <row r="1578" spans="1:10" x14ac:dyDescent="0.2">
      <c r="A1578" t="s">
        <v>90</v>
      </c>
      <c r="B1578" s="1">
        <v>42857</v>
      </c>
      <c r="C1578" t="s">
        <v>22</v>
      </c>
      <c r="D1578" t="s">
        <v>46</v>
      </c>
      <c r="E1578">
        <v>1000001133</v>
      </c>
      <c r="F1578" t="s">
        <v>45</v>
      </c>
      <c r="G1578" s="2" t="s">
        <v>13</v>
      </c>
      <c r="H1578">
        <v>10000111</v>
      </c>
      <c r="I1578" t="s">
        <v>37</v>
      </c>
      <c r="J1578">
        <v>18.3</v>
      </c>
    </row>
    <row r="1579" spans="1:10" x14ac:dyDescent="0.2">
      <c r="A1579" t="s">
        <v>90</v>
      </c>
      <c r="B1579" s="1">
        <v>42857</v>
      </c>
      <c r="C1579" t="s">
        <v>22</v>
      </c>
      <c r="D1579" t="s">
        <v>69</v>
      </c>
      <c r="E1579">
        <v>1000003349</v>
      </c>
      <c r="F1579" t="s">
        <v>68</v>
      </c>
      <c r="G1579" s="2" t="s">
        <v>13</v>
      </c>
      <c r="H1579">
        <v>20000099</v>
      </c>
      <c r="I1579" t="s">
        <v>20</v>
      </c>
      <c r="J1579">
        <v>0.3</v>
      </c>
    </row>
    <row r="1580" spans="1:10" x14ac:dyDescent="0.2">
      <c r="A1580" t="s">
        <v>90</v>
      </c>
      <c r="B1580" s="1">
        <v>42857</v>
      </c>
      <c r="C1580" t="s">
        <v>22</v>
      </c>
      <c r="D1580" t="s">
        <v>69</v>
      </c>
      <c r="E1580">
        <v>1000003349</v>
      </c>
      <c r="F1580" t="s">
        <v>68</v>
      </c>
      <c r="G1580" s="2" t="s">
        <v>13</v>
      </c>
      <c r="H1580">
        <v>20000099</v>
      </c>
      <c r="I1580" t="s">
        <v>20</v>
      </c>
      <c r="J1580">
        <v>0.1</v>
      </c>
    </row>
    <row r="1581" spans="1:10" x14ac:dyDescent="0.2">
      <c r="A1581" t="s">
        <v>90</v>
      </c>
      <c r="B1581" s="1">
        <v>42857</v>
      </c>
      <c r="C1581" t="s">
        <v>22</v>
      </c>
      <c r="D1581" t="s">
        <v>69</v>
      </c>
      <c r="E1581">
        <v>1000003349</v>
      </c>
      <c r="F1581" t="s">
        <v>68</v>
      </c>
      <c r="G1581" s="2" t="s">
        <v>13</v>
      </c>
      <c r="H1581">
        <v>20000099</v>
      </c>
      <c r="I1581" t="s">
        <v>20</v>
      </c>
      <c r="J1581">
        <v>0.2</v>
      </c>
    </row>
    <row r="1582" spans="1:10" x14ac:dyDescent="0.2">
      <c r="A1582" t="s">
        <v>90</v>
      </c>
      <c r="B1582" s="1">
        <v>42857</v>
      </c>
      <c r="C1582" t="s">
        <v>22</v>
      </c>
      <c r="D1582" t="s">
        <v>69</v>
      </c>
      <c r="E1582">
        <v>1000003349</v>
      </c>
      <c r="F1582" t="s">
        <v>68</v>
      </c>
      <c r="G1582" s="2" t="s">
        <v>13</v>
      </c>
      <c r="H1582">
        <v>20000099</v>
      </c>
      <c r="I1582" t="s">
        <v>20</v>
      </c>
      <c r="J1582">
        <v>0.1</v>
      </c>
    </row>
    <row r="1583" spans="1:10" x14ac:dyDescent="0.2">
      <c r="A1583" t="s">
        <v>90</v>
      </c>
      <c r="B1583" s="1">
        <v>42857</v>
      </c>
      <c r="C1583" t="s">
        <v>22</v>
      </c>
      <c r="D1583" t="s">
        <v>69</v>
      </c>
      <c r="E1583">
        <v>1000003349</v>
      </c>
      <c r="F1583" t="s">
        <v>68</v>
      </c>
      <c r="G1583" s="2" t="s">
        <v>13</v>
      </c>
      <c r="H1583">
        <v>20000099</v>
      </c>
      <c r="I1583" t="s">
        <v>20</v>
      </c>
      <c r="J1583">
        <v>0.3</v>
      </c>
    </row>
    <row r="1584" spans="1:10" x14ac:dyDescent="0.2">
      <c r="A1584" t="s">
        <v>90</v>
      </c>
      <c r="B1584" s="1">
        <v>42857</v>
      </c>
      <c r="C1584" t="s">
        <v>22</v>
      </c>
      <c r="D1584" t="s">
        <v>29</v>
      </c>
      <c r="E1584">
        <v>1000000028</v>
      </c>
      <c r="F1584" t="s">
        <v>27</v>
      </c>
      <c r="G1584" s="2" t="s">
        <v>13</v>
      </c>
      <c r="H1584">
        <v>10000111</v>
      </c>
      <c r="I1584" t="s">
        <v>37</v>
      </c>
      <c r="J1584">
        <v>30.6</v>
      </c>
    </row>
    <row r="1585" spans="1:10" x14ac:dyDescent="0.2">
      <c r="A1585" t="s">
        <v>90</v>
      </c>
      <c r="B1585" s="1">
        <v>42857</v>
      </c>
      <c r="C1585" t="s">
        <v>22</v>
      </c>
      <c r="D1585" t="s">
        <v>29</v>
      </c>
      <c r="E1585">
        <v>1000000028</v>
      </c>
      <c r="F1585" t="s">
        <v>27</v>
      </c>
      <c r="G1585" s="2" t="s">
        <v>13</v>
      </c>
      <c r="H1585">
        <v>10000131</v>
      </c>
      <c r="I1585" t="s">
        <v>38</v>
      </c>
      <c r="J1585">
        <v>4.5999999999999996</v>
      </c>
    </row>
    <row r="1586" spans="1:10" x14ac:dyDescent="0.2">
      <c r="A1586" t="s">
        <v>90</v>
      </c>
      <c r="B1586" s="1">
        <v>42857</v>
      </c>
      <c r="C1586" t="s">
        <v>22</v>
      </c>
      <c r="D1586" t="s">
        <v>29</v>
      </c>
      <c r="E1586">
        <v>1000000028</v>
      </c>
      <c r="F1586" t="s">
        <v>27</v>
      </c>
      <c r="G1586" s="2" t="s">
        <v>13</v>
      </c>
      <c r="H1586">
        <v>10000136</v>
      </c>
      <c r="I1586" t="s">
        <v>40</v>
      </c>
      <c r="J1586">
        <v>2.5</v>
      </c>
    </row>
    <row r="1587" spans="1:10" x14ac:dyDescent="0.2">
      <c r="A1587" t="s">
        <v>90</v>
      </c>
      <c r="B1587" s="1">
        <v>42857</v>
      </c>
      <c r="C1587" t="s">
        <v>22</v>
      </c>
      <c r="D1587" t="s">
        <v>29</v>
      </c>
      <c r="E1587">
        <v>1000000054</v>
      </c>
      <c r="F1587" t="s">
        <v>36</v>
      </c>
      <c r="G1587" s="2" t="s">
        <v>13</v>
      </c>
      <c r="H1587">
        <v>10000111</v>
      </c>
      <c r="I1587" t="s">
        <v>37</v>
      </c>
      <c r="J1587">
        <v>72.2</v>
      </c>
    </row>
    <row r="1588" spans="1:10" x14ac:dyDescent="0.2">
      <c r="A1588" t="s">
        <v>90</v>
      </c>
      <c r="B1588" s="1">
        <v>42858</v>
      </c>
      <c r="C1588" t="s">
        <v>22</v>
      </c>
      <c r="D1588" t="s">
        <v>49</v>
      </c>
      <c r="E1588">
        <v>1000000020</v>
      </c>
      <c r="F1588" t="s">
        <v>73</v>
      </c>
      <c r="G1588" s="2" t="s">
        <v>13</v>
      </c>
      <c r="H1588">
        <v>10000131</v>
      </c>
      <c r="I1588" t="s">
        <v>38</v>
      </c>
      <c r="J1588">
        <v>38.200000000000003</v>
      </c>
    </row>
    <row r="1589" spans="1:10" x14ac:dyDescent="0.2">
      <c r="A1589" t="s">
        <v>90</v>
      </c>
      <c r="B1589" s="1">
        <v>42858</v>
      </c>
      <c r="C1589" t="s">
        <v>22</v>
      </c>
      <c r="D1589" t="s">
        <v>29</v>
      </c>
      <c r="E1589">
        <v>1000000028</v>
      </c>
      <c r="F1589" t="s">
        <v>27</v>
      </c>
      <c r="G1589" s="2" t="s">
        <v>13</v>
      </c>
      <c r="H1589">
        <v>10000061</v>
      </c>
      <c r="I1589" t="s">
        <v>28</v>
      </c>
      <c r="J1589">
        <v>30.1</v>
      </c>
    </row>
    <row r="1590" spans="1:10" x14ac:dyDescent="0.2">
      <c r="A1590" t="s">
        <v>90</v>
      </c>
      <c r="B1590" s="1">
        <v>42858</v>
      </c>
      <c r="C1590" t="s">
        <v>22</v>
      </c>
      <c r="D1590" t="s">
        <v>29</v>
      </c>
      <c r="E1590">
        <v>1000000054</v>
      </c>
      <c r="F1590" t="s">
        <v>36</v>
      </c>
      <c r="G1590" s="2" t="s">
        <v>13</v>
      </c>
      <c r="H1590">
        <v>10000078</v>
      </c>
      <c r="I1590" t="s">
        <v>30</v>
      </c>
      <c r="J1590">
        <v>2.2999999999999998</v>
      </c>
    </row>
    <row r="1591" spans="1:10" x14ac:dyDescent="0.2">
      <c r="A1591" t="s">
        <v>90</v>
      </c>
      <c r="B1591" s="1">
        <v>42858</v>
      </c>
      <c r="C1591" t="s">
        <v>22</v>
      </c>
      <c r="D1591" t="s">
        <v>29</v>
      </c>
      <c r="E1591">
        <v>1000000054</v>
      </c>
      <c r="F1591" t="s">
        <v>36</v>
      </c>
      <c r="G1591" s="2" t="s">
        <v>13</v>
      </c>
      <c r="H1591">
        <v>10000111</v>
      </c>
      <c r="I1591" t="s">
        <v>37</v>
      </c>
      <c r="J1591">
        <v>35.1</v>
      </c>
    </row>
    <row r="1592" spans="1:10" x14ac:dyDescent="0.2">
      <c r="A1592" t="s">
        <v>90</v>
      </c>
      <c r="B1592" s="1">
        <v>42858</v>
      </c>
      <c r="C1592" t="s">
        <v>22</v>
      </c>
      <c r="D1592" t="s">
        <v>29</v>
      </c>
      <c r="E1592">
        <v>1000000054</v>
      </c>
      <c r="F1592" t="s">
        <v>36</v>
      </c>
      <c r="G1592" s="2" t="s">
        <v>13</v>
      </c>
      <c r="H1592">
        <v>10000111</v>
      </c>
      <c r="I1592" t="s">
        <v>37</v>
      </c>
      <c r="J1592">
        <v>52.9</v>
      </c>
    </row>
    <row r="1593" spans="1:10" x14ac:dyDescent="0.2">
      <c r="A1593" t="s">
        <v>90</v>
      </c>
      <c r="B1593" s="1">
        <v>42858</v>
      </c>
      <c r="C1593" t="s">
        <v>22</v>
      </c>
      <c r="D1593" t="s">
        <v>29</v>
      </c>
      <c r="E1593">
        <v>1000000054</v>
      </c>
      <c r="F1593" t="s">
        <v>36</v>
      </c>
      <c r="G1593" s="2" t="s">
        <v>13</v>
      </c>
      <c r="H1593">
        <v>10000131</v>
      </c>
      <c r="I1593" t="s">
        <v>38</v>
      </c>
      <c r="J1593">
        <v>19.100000000000001</v>
      </c>
    </row>
    <row r="1594" spans="1:10" x14ac:dyDescent="0.2">
      <c r="A1594" t="s">
        <v>90</v>
      </c>
      <c r="B1594" s="1">
        <v>42858</v>
      </c>
      <c r="C1594" t="s">
        <v>22</v>
      </c>
      <c r="D1594" t="s">
        <v>29</v>
      </c>
      <c r="E1594">
        <v>1000000054</v>
      </c>
      <c r="F1594" t="s">
        <v>36</v>
      </c>
      <c r="G1594" s="2" t="s">
        <v>13</v>
      </c>
      <c r="H1594">
        <v>10000131</v>
      </c>
      <c r="I1594" t="s">
        <v>38</v>
      </c>
      <c r="J1594">
        <v>7.1</v>
      </c>
    </row>
    <row r="1595" spans="1:10" x14ac:dyDescent="0.2">
      <c r="A1595" t="s">
        <v>90</v>
      </c>
      <c r="B1595" s="1">
        <v>42858</v>
      </c>
      <c r="C1595" t="s">
        <v>22</v>
      </c>
      <c r="D1595" t="s">
        <v>29</v>
      </c>
      <c r="E1595">
        <v>1000000101</v>
      </c>
      <c r="F1595" t="s">
        <v>39</v>
      </c>
      <c r="G1595" s="2" t="s">
        <v>13</v>
      </c>
      <c r="H1595">
        <v>10000182</v>
      </c>
      <c r="I1595" t="s">
        <v>31</v>
      </c>
      <c r="J1595">
        <v>30.1</v>
      </c>
    </row>
    <row r="1596" spans="1:10" x14ac:dyDescent="0.2">
      <c r="A1596" t="s">
        <v>90</v>
      </c>
      <c r="B1596" s="1">
        <v>42858</v>
      </c>
      <c r="C1596" t="s">
        <v>22</v>
      </c>
      <c r="D1596" t="s">
        <v>33</v>
      </c>
      <c r="E1596">
        <v>1000000031</v>
      </c>
      <c r="F1596" t="s">
        <v>32</v>
      </c>
      <c r="G1596" s="2" t="s">
        <v>13</v>
      </c>
      <c r="H1596">
        <v>10000078</v>
      </c>
      <c r="I1596" t="s">
        <v>30</v>
      </c>
      <c r="J1596">
        <v>14.4</v>
      </c>
    </row>
    <row r="1597" spans="1:10" x14ac:dyDescent="0.2">
      <c r="A1597" t="s">
        <v>90</v>
      </c>
      <c r="B1597" s="1">
        <v>42858</v>
      </c>
      <c r="C1597" t="s">
        <v>22</v>
      </c>
      <c r="D1597" t="s">
        <v>33</v>
      </c>
      <c r="E1597">
        <v>1000000031</v>
      </c>
      <c r="F1597" t="s">
        <v>32</v>
      </c>
      <c r="G1597" s="2" t="s">
        <v>13</v>
      </c>
      <c r="H1597">
        <v>20000099</v>
      </c>
      <c r="I1597" t="s">
        <v>20</v>
      </c>
      <c r="J1597">
        <v>12.8</v>
      </c>
    </row>
    <row r="1598" spans="1:10" x14ac:dyDescent="0.2">
      <c r="A1598" t="s">
        <v>90</v>
      </c>
      <c r="B1598" s="1">
        <v>42859</v>
      </c>
      <c r="C1598" t="s">
        <v>43</v>
      </c>
      <c r="D1598" t="s">
        <v>42</v>
      </c>
      <c r="E1598">
        <v>1000000931</v>
      </c>
      <c r="F1598" t="s">
        <v>41</v>
      </c>
      <c r="G1598" s="2" t="s">
        <v>13</v>
      </c>
      <c r="H1598">
        <v>10000078</v>
      </c>
      <c r="I1598" t="s">
        <v>30</v>
      </c>
      <c r="J1598">
        <v>9.6999999999999993</v>
      </c>
    </row>
    <row r="1599" spans="1:10" x14ac:dyDescent="0.2">
      <c r="A1599" t="s">
        <v>90</v>
      </c>
      <c r="B1599" s="1">
        <v>42859</v>
      </c>
      <c r="C1599" t="s">
        <v>43</v>
      </c>
      <c r="D1599" t="s">
        <v>42</v>
      </c>
      <c r="E1599">
        <v>1000000931</v>
      </c>
      <c r="F1599" t="s">
        <v>41</v>
      </c>
      <c r="G1599" s="2" t="s">
        <v>13</v>
      </c>
      <c r="H1599">
        <v>10000131</v>
      </c>
      <c r="I1599" t="s">
        <v>38</v>
      </c>
      <c r="J1599">
        <v>13.9</v>
      </c>
    </row>
    <row r="1600" spans="1:10" x14ac:dyDescent="0.2">
      <c r="A1600" t="s">
        <v>90</v>
      </c>
      <c r="B1600" s="1">
        <v>42859</v>
      </c>
      <c r="C1600" t="s">
        <v>43</v>
      </c>
      <c r="D1600" t="s">
        <v>42</v>
      </c>
      <c r="E1600">
        <v>1000000931</v>
      </c>
      <c r="F1600" t="s">
        <v>41</v>
      </c>
      <c r="G1600" s="2" t="s">
        <v>13</v>
      </c>
      <c r="H1600">
        <v>20000099</v>
      </c>
      <c r="I1600" t="s">
        <v>20</v>
      </c>
      <c r="J1600">
        <v>13.1</v>
      </c>
    </row>
    <row r="1601" spans="1:10" x14ac:dyDescent="0.2">
      <c r="A1601" t="s">
        <v>90</v>
      </c>
      <c r="B1601" s="1">
        <v>42859</v>
      </c>
      <c r="C1601" t="s">
        <v>43</v>
      </c>
      <c r="D1601" t="s">
        <v>42</v>
      </c>
      <c r="E1601">
        <v>1000001014</v>
      </c>
      <c r="F1601" t="s">
        <v>44</v>
      </c>
      <c r="G1601" s="2" t="s">
        <v>13</v>
      </c>
      <c r="H1601">
        <v>10000078</v>
      </c>
      <c r="I1601" t="s">
        <v>30</v>
      </c>
      <c r="J1601">
        <v>7.6</v>
      </c>
    </row>
    <row r="1602" spans="1:10" x14ac:dyDescent="0.2">
      <c r="A1602" t="s">
        <v>90</v>
      </c>
      <c r="B1602" s="1">
        <v>42859</v>
      </c>
      <c r="C1602" t="s">
        <v>43</v>
      </c>
      <c r="D1602" t="s">
        <v>42</v>
      </c>
      <c r="E1602">
        <v>1000001014</v>
      </c>
      <c r="F1602" t="s">
        <v>44</v>
      </c>
      <c r="G1602" s="2" t="s">
        <v>13</v>
      </c>
      <c r="H1602">
        <v>10000131</v>
      </c>
      <c r="I1602" t="s">
        <v>38</v>
      </c>
      <c r="J1602">
        <v>20.9</v>
      </c>
    </row>
    <row r="1603" spans="1:10" x14ac:dyDescent="0.2">
      <c r="A1603" t="s">
        <v>90</v>
      </c>
      <c r="B1603" s="1">
        <v>42859</v>
      </c>
      <c r="C1603" t="s">
        <v>43</v>
      </c>
      <c r="D1603" t="s">
        <v>42</v>
      </c>
      <c r="E1603">
        <v>1000001014</v>
      </c>
      <c r="F1603" t="s">
        <v>44</v>
      </c>
      <c r="G1603" s="2" t="s">
        <v>13</v>
      </c>
      <c r="H1603">
        <v>20000099</v>
      </c>
      <c r="I1603" t="s">
        <v>20</v>
      </c>
      <c r="J1603">
        <v>7.9</v>
      </c>
    </row>
    <row r="1604" spans="1:10" x14ac:dyDescent="0.2">
      <c r="A1604" t="s">
        <v>90</v>
      </c>
      <c r="B1604" s="1">
        <v>42859</v>
      </c>
      <c r="C1604" t="s">
        <v>43</v>
      </c>
      <c r="D1604" t="s">
        <v>80</v>
      </c>
      <c r="E1604">
        <v>1000003498</v>
      </c>
      <c r="F1604" t="s">
        <v>79</v>
      </c>
      <c r="G1604" s="2" t="s">
        <v>13</v>
      </c>
      <c r="H1604">
        <v>10000064</v>
      </c>
      <c r="I1604" t="s">
        <v>53</v>
      </c>
      <c r="J1604">
        <v>2.9</v>
      </c>
    </row>
    <row r="1605" spans="1:10" x14ac:dyDescent="0.2">
      <c r="A1605" t="s">
        <v>90</v>
      </c>
      <c r="B1605" s="1">
        <v>42859</v>
      </c>
      <c r="C1605" t="s">
        <v>43</v>
      </c>
      <c r="D1605" t="s">
        <v>80</v>
      </c>
      <c r="E1605">
        <v>1000003498</v>
      </c>
      <c r="F1605" t="s">
        <v>79</v>
      </c>
      <c r="G1605" s="2" t="s">
        <v>13</v>
      </c>
      <c r="H1605">
        <v>10000078</v>
      </c>
      <c r="I1605" t="s">
        <v>30</v>
      </c>
      <c r="J1605">
        <v>4.5999999999999996</v>
      </c>
    </row>
    <row r="1606" spans="1:10" x14ac:dyDescent="0.2">
      <c r="A1606" t="s">
        <v>90</v>
      </c>
      <c r="B1606" s="1">
        <v>42859</v>
      </c>
      <c r="C1606" t="s">
        <v>43</v>
      </c>
      <c r="D1606" t="s">
        <v>80</v>
      </c>
      <c r="E1606">
        <v>1000003498</v>
      </c>
      <c r="F1606" t="s">
        <v>79</v>
      </c>
      <c r="G1606" s="2" t="s">
        <v>13</v>
      </c>
      <c r="H1606">
        <v>10000131</v>
      </c>
      <c r="I1606" t="s">
        <v>38</v>
      </c>
      <c r="J1606">
        <v>14.1</v>
      </c>
    </row>
    <row r="1607" spans="1:10" x14ac:dyDescent="0.2">
      <c r="A1607" t="s">
        <v>90</v>
      </c>
      <c r="B1607" s="1">
        <v>42859</v>
      </c>
      <c r="C1607" t="s">
        <v>43</v>
      </c>
      <c r="D1607" t="s">
        <v>80</v>
      </c>
      <c r="E1607">
        <v>1000003498</v>
      </c>
      <c r="F1607" t="s">
        <v>79</v>
      </c>
      <c r="G1607" s="2" t="s">
        <v>13</v>
      </c>
      <c r="H1607">
        <v>10000182</v>
      </c>
      <c r="I1607" t="s">
        <v>31</v>
      </c>
      <c r="J1607">
        <v>2.2999999999999998</v>
      </c>
    </row>
    <row r="1608" spans="1:10" x14ac:dyDescent="0.2">
      <c r="A1608" t="s">
        <v>90</v>
      </c>
      <c r="B1608" s="1">
        <v>42859</v>
      </c>
      <c r="C1608" t="s">
        <v>43</v>
      </c>
      <c r="D1608" t="s">
        <v>80</v>
      </c>
      <c r="E1608">
        <v>1000003498</v>
      </c>
      <c r="F1608" t="s">
        <v>79</v>
      </c>
      <c r="G1608" s="2" t="s">
        <v>13</v>
      </c>
      <c r="H1608">
        <v>20000099</v>
      </c>
      <c r="I1608" t="s">
        <v>20</v>
      </c>
      <c r="J1608">
        <v>2.5</v>
      </c>
    </row>
    <row r="1609" spans="1:10" x14ac:dyDescent="0.2">
      <c r="A1609" t="s">
        <v>90</v>
      </c>
      <c r="B1609" s="1">
        <v>42859</v>
      </c>
      <c r="C1609" t="s">
        <v>9</v>
      </c>
      <c r="D1609" t="s">
        <v>72</v>
      </c>
      <c r="E1609">
        <v>1000000064</v>
      </c>
      <c r="F1609" t="s">
        <v>76</v>
      </c>
      <c r="G1609" s="2" t="s">
        <v>13</v>
      </c>
      <c r="H1609">
        <v>10000111</v>
      </c>
      <c r="I1609" t="s">
        <v>37</v>
      </c>
      <c r="J1609">
        <v>65.599999999999994</v>
      </c>
    </row>
    <row r="1610" spans="1:10" x14ac:dyDescent="0.2">
      <c r="A1610" t="s">
        <v>90</v>
      </c>
      <c r="B1610" s="1">
        <v>42859</v>
      </c>
      <c r="C1610" t="s">
        <v>9</v>
      </c>
      <c r="D1610" t="s">
        <v>17</v>
      </c>
      <c r="E1610">
        <v>1000000059</v>
      </c>
      <c r="F1610" t="s">
        <v>55</v>
      </c>
      <c r="G1610" s="2" t="s">
        <v>13</v>
      </c>
      <c r="H1610">
        <v>10000131</v>
      </c>
      <c r="I1610" t="s">
        <v>38</v>
      </c>
      <c r="J1610">
        <v>83.3</v>
      </c>
    </row>
    <row r="1611" spans="1:10" x14ac:dyDescent="0.2">
      <c r="A1611" t="s">
        <v>90</v>
      </c>
      <c r="B1611" s="1">
        <v>42859</v>
      </c>
      <c r="C1611" t="s">
        <v>9</v>
      </c>
      <c r="D1611" t="s">
        <v>17</v>
      </c>
      <c r="E1611">
        <v>1000000059</v>
      </c>
      <c r="F1611" t="s">
        <v>55</v>
      </c>
      <c r="G1611" s="2" t="s">
        <v>13</v>
      </c>
      <c r="H1611">
        <v>10000131</v>
      </c>
      <c r="I1611" t="s">
        <v>38</v>
      </c>
      <c r="J1611">
        <v>84.5</v>
      </c>
    </row>
    <row r="1612" spans="1:10" x14ac:dyDescent="0.2">
      <c r="A1612" t="s">
        <v>90</v>
      </c>
      <c r="B1612" s="1">
        <v>42859</v>
      </c>
      <c r="C1612" t="s">
        <v>9</v>
      </c>
      <c r="D1612" t="s">
        <v>17</v>
      </c>
      <c r="E1612">
        <v>1000000059</v>
      </c>
      <c r="F1612" t="s">
        <v>55</v>
      </c>
      <c r="G1612" s="2" t="s">
        <v>13</v>
      </c>
      <c r="H1612">
        <v>10000131</v>
      </c>
      <c r="I1612" t="s">
        <v>38</v>
      </c>
      <c r="J1612">
        <v>84.3</v>
      </c>
    </row>
    <row r="1613" spans="1:10" x14ac:dyDescent="0.2">
      <c r="A1613" t="s">
        <v>90</v>
      </c>
      <c r="B1613" s="1">
        <v>42859</v>
      </c>
      <c r="C1613" t="s">
        <v>9</v>
      </c>
      <c r="D1613" t="s">
        <v>17</v>
      </c>
      <c r="E1613">
        <v>1000000059</v>
      </c>
      <c r="F1613" t="s">
        <v>55</v>
      </c>
      <c r="G1613" s="2" t="s">
        <v>13</v>
      </c>
      <c r="H1613">
        <v>10000131</v>
      </c>
      <c r="I1613" t="s">
        <v>38</v>
      </c>
      <c r="J1613">
        <v>11.2</v>
      </c>
    </row>
    <row r="1614" spans="1:10" x14ac:dyDescent="0.2">
      <c r="A1614" t="s">
        <v>90</v>
      </c>
      <c r="B1614" s="1">
        <v>42859</v>
      </c>
      <c r="C1614" t="s">
        <v>9</v>
      </c>
      <c r="D1614" t="s">
        <v>17</v>
      </c>
      <c r="E1614">
        <v>1000000059</v>
      </c>
      <c r="F1614" t="s">
        <v>55</v>
      </c>
      <c r="G1614" s="2" t="s">
        <v>13</v>
      </c>
      <c r="H1614">
        <v>10000136</v>
      </c>
      <c r="I1614" t="s">
        <v>40</v>
      </c>
      <c r="J1614">
        <v>2.9</v>
      </c>
    </row>
    <row r="1615" spans="1:10" x14ac:dyDescent="0.2">
      <c r="A1615" t="s">
        <v>90</v>
      </c>
      <c r="B1615" s="1">
        <v>42859</v>
      </c>
      <c r="C1615" t="s">
        <v>9</v>
      </c>
      <c r="D1615" t="s">
        <v>17</v>
      </c>
      <c r="E1615">
        <v>1000000059</v>
      </c>
      <c r="F1615" t="s">
        <v>55</v>
      </c>
      <c r="G1615" s="2" t="s">
        <v>13</v>
      </c>
      <c r="H1615">
        <v>20000099</v>
      </c>
      <c r="I1615" t="s">
        <v>20</v>
      </c>
      <c r="J1615">
        <v>40.5</v>
      </c>
    </row>
    <row r="1616" spans="1:10" x14ac:dyDescent="0.2">
      <c r="A1616" t="s">
        <v>90</v>
      </c>
      <c r="B1616" s="1">
        <v>42859</v>
      </c>
      <c r="C1616" t="s">
        <v>22</v>
      </c>
      <c r="D1616" t="s">
        <v>49</v>
      </c>
      <c r="E1616">
        <v>1000000018</v>
      </c>
      <c r="F1616" t="s">
        <v>48</v>
      </c>
      <c r="G1616" s="2" t="s">
        <v>13</v>
      </c>
      <c r="H1616">
        <v>10000078</v>
      </c>
      <c r="I1616" t="s">
        <v>30</v>
      </c>
      <c r="J1616">
        <v>19.600000000000001</v>
      </c>
    </row>
    <row r="1617" spans="1:10" x14ac:dyDescent="0.2">
      <c r="A1617" t="s">
        <v>90</v>
      </c>
      <c r="B1617" s="1">
        <v>42859</v>
      </c>
      <c r="C1617" t="s">
        <v>22</v>
      </c>
      <c r="D1617" t="s">
        <v>49</v>
      </c>
      <c r="E1617">
        <v>1000000018</v>
      </c>
      <c r="F1617" t="s">
        <v>48</v>
      </c>
      <c r="G1617" s="2" t="s">
        <v>13</v>
      </c>
      <c r="H1617">
        <v>10000131</v>
      </c>
      <c r="I1617" t="s">
        <v>38</v>
      </c>
      <c r="J1617">
        <v>40.700000000000003</v>
      </c>
    </row>
    <row r="1618" spans="1:10" x14ac:dyDescent="0.2">
      <c r="A1618" t="s">
        <v>90</v>
      </c>
      <c r="B1618" s="1">
        <v>42859</v>
      </c>
      <c r="C1618" t="s">
        <v>22</v>
      </c>
      <c r="D1618" t="s">
        <v>49</v>
      </c>
      <c r="E1618">
        <v>1000000018</v>
      </c>
      <c r="F1618" t="s">
        <v>48</v>
      </c>
      <c r="G1618" s="2" t="s">
        <v>13</v>
      </c>
      <c r="H1618">
        <v>10000131</v>
      </c>
      <c r="I1618" t="s">
        <v>38</v>
      </c>
      <c r="J1618">
        <v>39.799999999999997</v>
      </c>
    </row>
    <row r="1619" spans="1:10" x14ac:dyDescent="0.2">
      <c r="A1619" t="s">
        <v>90</v>
      </c>
      <c r="B1619" s="1">
        <v>42859</v>
      </c>
      <c r="C1619" t="s">
        <v>22</v>
      </c>
      <c r="D1619" t="s">
        <v>49</v>
      </c>
      <c r="E1619">
        <v>1000000018</v>
      </c>
      <c r="F1619" t="s">
        <v>48</v>
      </c>
      <c r="G1619" s="2" t="s">
        <v>13</v>
      </c>
      <c r="H1619">
        <v>10000131</v>
      </c>
      <c r="I1619" t="s">
        <v>38</v>
      </c>
      <c r="J1619">
        <v>17.3</v>
      </c>
    </row>
    <row r="1620" spans="1:10" x14ac:dyDescent="0.2">
      <c r="A1620" t="s">
        <v>90</v>
      </c>
      <c r="B1620" s="1">
        <v>42859</v>
      </c>
      <c r="C1620" t="s">
        <v>22</v>
      </c>
      <c r="D1620" t="s">
        <v>69</v>
      </c>
      <c r="E1620">
        <v>1000003349</v>
      </c>
      <c r="F1620" t="s">
        <v>68</v>
      </c>
      <c r="G1620" s="2" t="s">
        <v>13</v>
      </c>
      <c r="H1620">
        <v>20000099</v>
      </c>
      <c r="I1620" t="s">
        <v>20</v>
      </c>
      <c r="J1620">
        <v>0.2</v>
      </c>
    </row>
    <row r="1621" spans="1:10" x14ac:dyDescent="0.2">
      <c r="A1621" t="s">
        <v>90</v>
      </c>
      <c r="B1621" s="1">
        <v>42859</v>
      </c>
      <c r="C1621" t="s">
        <v>22</v>
      </c>
      <c r="D1621" t="s">
        <v>69</v>
      </c>
      <c r="E1621">
        <v>1000003349</v>
      </c>
      <c r="F1621" t="s">
        <v>68</v>
      </c>
      <c r="G1621" s="2" t="s">
        <v>13</v>
      </c>
      <c r="H1621">
        <v>20000099</v>
      </c>
      <c r="I1621" t="s">
        <v>20</v>
      </c>
      <c r="J1621">
        <v>4.4000000000000004</v>
      </c>
    </row>
    <row r="1622" spans="1:10" x14ac:dyDescent="0.2">
      <c r="A1622" t="s">
        <v>90</v>
      </c>
      <c r="B1622" s="1">
        <v>42859</v>
      </c>
      <c r="C1622" t="s">
        <v>22</v>
      </c>
      <c r="D1622" t="s">
        <v>29</v>
      </c>
      <c r="E1622">
        <v>1000000101</v>
      </c>
      <c r="F1622" t="s">
        <v>39</v>
      </c>
      <c r="G1622" s="2" t="s">
        <v>13</v>
      </c>
      <c r="H1622">
        <v>10000078</v>
      </c>
      <c r="I1622" t="s">
        <v>30</v>
      </c>
      <c r="J1622">
        <v>4.5999999999999996</v>
      </c>
    </row>
    <row r="1623" spans="1:10" x14ac:dyDescent="0.2">
      <c r="A1623" t="s">
        <v>90</v>
      </c>
      <c r="B1623" s="1">
        <v>42859</v>
      </c>
      <c r="C1623" t="s">
        <v>22</v>
      </c>
      <c r="D1623" t="s">
        <v>29</v>
      </c>
      <c r="E1623">
        <v>1000000101</v>
      </c>
      <c r="F1623" t="s">
        <v>39</v>
      </c>
      <c r="G1623" s="2" t="s">
        <v>13</v>
      </c>
      <c r="H1623">
        <v>10000111</v>
      </c>
      <c r="I1623" t="s">
        <v>37</v>
      </c>
      <c r="J1623">
        <v>26.5</v>
      </c>
    </row>
    <row r="1624" spans="1:10" x14ac:dyDescent="0.2">
      <c r="A1624" t="s">
        <v>90</v>
      </c>
      <c r="B1624" s="1">
        <v>42859</v>
      </c>
      <c r="C1624" t="s">
        <v>22</v>
      </c>
      <c r="D1624" t="s">
        <v>29</v>
      </c>
      <c r="E1624">
        <v>1000000101</v>
      </c>
      <c r="F1624" t="s">
        <v>39</v>
      </c>
      <c r="G1624" s="2" t="s">
        <v>13</v>
      </c>
      <c r="H1624">
        <v>10000136</v>
      </c>
      <c r="I1624" t="s">
        <v>40</v>
      </c>
      <c r="J1624">
        <v>4.8</v>
      </c>
    </row>
    <row r="1625" spans="1:10" x14ac:dyDescent="0.2">
      <c r="A1625" t="s">
        <v>90</v>
      </c>
      <c r="B1625" s="1">
        <v>42859</v>
      </c>
      <c r="C1625" t="s">
        <v>22</v>
      </c>
      <c r="D1625" t="s">
        <v>29</v>
      </c>
      <c r="E1625">
        <v>1000000101</v>
      </c>
      <c r="F1625" t="s">
        <v>39</v>
      </c>
      <c r="G1625" s="2" t="s">
        <v>13</v>
      </c>
      <c r="H1625">
        <v>20000018</v>
      </c>
      <c r="I1625" t="s">
        <v>81</v>
      </c>
      <c r="J1625">
        <v>1.6</v>
      </c>
    </row>
    <row r="1626" spans="1:10" x14ac:dyDescent="0.2">
      <c r="A1626" t="s">
        <v>90</v>
      </c>
      <c r="B1626" s="1">
        <v>42859</v>
      </c>
      <c r="C1626" t="s">
        <v>22</v>
      </c>
      <c r="D1626" t="s">
        <v>35</v>
      </c>
      <c r="E1626">
        <v>1000000047</v>
      </c>
      <c r="F1626" t="s">
        <v>34</v>
      </c>
      <c r="G1626" s="2" t="s">
        <v>13</v>
      </c>
      <c r="H1626">
        <v>10000078</v>
      </c>
      <c r="I1626" t="s">
        <v>30</v>
      </c>
      <c r="J1626">
        <v>18.899999999999999</v>
      </c>
    </row>
    <row r="1627" spans="1:10" x14ac:dyDescent="0.2">
      <c r="A1627" t="s">
        <v>90</v>
      </c>
      <c r="B1627" s="1">
        <v>42860</v>
      </c>
      <c r="C1627" t="s">
        <v>43</v>
      </c>
      <c r="D1627" t="s">
        <v>78</v>
      </c>
      <c r="E1627">
        <v>1000003187</v>
      </c>
      <c r="F1627" t="s">
        <v>77</v>
      </c>
      <c r="G1627" s="2" t="s">
        <v>13</v>
      </c>
      <c r="H1627">
        <v>10000078</v>
      </c>
      <c r="I1627" t="s">
        <v>30</v>
      </c>
      <c r="J1627">
        <v>4.7</v>
      </c>
    </row>
    <row r="1628" spans="1:10" x14ac:dyDescent="0.2">
      <c r="A1628" t="s">
        <v>90</v>
      </c>
      <c r="B1628" s="1">
        <v>42860</v>
      </c>
      <c r="C1628" t="s">
        <v>43</v>
      </c>
      <c r="D1628" t="s">
        <v>78</v>
      </c>
      <c r="E1628">
        <v>1000003187</v>
      </c>
      <c r="F1628" t="s">
        <v>77</v>
      </c>
      <c r="G1628" s="2" t="s">
        <v>13</v>
      </c>
      <c r="H1628">
        <v>10000182</v>
      </c>
      <c r="I1628" t="s">
        <v>31</v>
      </c>
      <c r="J1628">
        <v>4.8</v>
      </c>
    </row>
    <row r="1629" spans="1:10" x14ac:dyDescent="0.2">
      <c r="A1629" t="s">
        <v>90</v>
      </c>
      <c r="B1629" s="1">
        <v>42860</v>
      </c>
      <c r="C1629" t="s">
        <v>9</v>
      </c>
      <c r="D1629" t="s">
        <v>17</v>
      </c>
      <c r="E1629">
        <v>1000000059</v>
      </c>
      <c r="F1629" t="s">
        <v>55</v>
      </c>
      <c r="G1629" s="2" t="s">
        <v>13</v>
      </c>
      <c r="H1629">
        <v>10000131</v>
      </c>
      <c r="I1629" t="s">
        <v>38</v>
      </c>
      <c r="J1629">
        <v>83.8</v>
      </c>
    </row>
    <row r="1630" spans="1:10" x14ac:dyDescent="0.2">
      <c r="A1630" t="s">
        <v>90</v>
      </c>
      <c r="B1630" s="1">
        <v>42860</v>
      </c>
      <c r="C1630" t="s">
        <v>9</v>
      </c>
      <c r="D1630" t="s">
        <v>17</v>
      </c>
      <c r="E1630">
        <v>1000000059</v>
      </c>
      <c r="F1630" t="s">
        <v>55</v>
      </c>
      <c r="G1630" s="2" t="s">
        <v>13</v>
      </c>
      <c r="H1630">
        <v>10000211</v>
      </c>
      <c r="I1630" t="s">
        <v>11</v>
      </c>
      <c r="J1630">
        <v>29.7</v>
      </c>
    </row>
    <row r="1631" spans="1:10" x14ac:dyDescent="0.2">
      <c r="A1631" t="s">
        <v>90</v>
      </c>
      <c r="B1631" s="1">
        <v>42860</v>
      </c>
      <c r="C1631" t="s">
        <v>22</v>
      </c>
      <c r="D1631" t="s">
        <v>46</v>
      </c>
      <c r="E1631">
        <v>1000001133</v>
      </c>
      <c r="F1631" t="s">
        <v>45</v>
      </c>
      <c r="G1631" s="2" t="s">
        <v>13</v>
      </c>
      <c r="H1631">
        <v>10000182</v>
      </c>
      <c r="I1631" t="s">
        <v>31</v>
      </c>
      <c r="J1631">
        <v>29.7</v>
      </c>
    </row>
    <row r="1632" spans="1:10" x14ac:dyDescent="0.2">
      <c r="A1632" t="s">
        <v>90</v>
      </c>
      <c r="B1632" s="1">
        <v>42860</v>
      </c>
      <c r="C1632" t="s">
        <v>22</v>
      </c>
      <c r="D1632" t="s">
        <v>46</v>
      </c>
      <c r="E1632">
        <v>1000001133</v>
      </c>
      <c r="F1632" t="s">
        <v>45</v>
      </c>
      <c r="G1632" s="2" t="s">
        <v>13</v>
      </c>
      <c r="H1632">
        <v>20000099</v>
      </c>
      <c r="I1632" t="s">
        <v>20</v>
      </c>
      <c r="J1632">
        <v>7.8</v>
      </c>
    </row>
    <row r="1633" spans="1:10" x14ac:dyDescent="0.2">
      <c r="A1633" t="s">
        <v>90</v>
      </c>
      <c r="B1633" s="1">
        <v>42860</v>
      </c>
      <c r="C1633" t="s">
        <v>22</v>
      </c>
      <c r="D1633" t="s">
        <v>49</v>
      </c>
      <c r="E1633">
        <v>1000000018</v>
      </c>
      <c r="F1633" t="s">
        <v>48</v>
      </c>
      <c r="G1633" s="2" t="s">
        <v>13</v>
      </c>
      <c r="H1633">
        <v>10000078</v>
      </c>
      <c r="I1633" t="s">
        <v>30</v>
      </c>
      <c r="J1633">
        <v>54.6</v>
      </c>
    </row>
    <row r="1634" spans="1:10" x14ac:dyDescent="0.2">
      <c r="A1634" t="s">
        <v>90</v>
      </c>
      <c r="B1634" s="1">
        <v>42860</v>
      </c>
      <c r="C1634" t="s">
        <v>22</v>
      </c>
      <c r="D1634" t="s">
        <v>49</v>
      </c>
      <c r="E1634">
        <v>1000000018</v>
      </c>
      <c r="F1634" t="s">
        <v>48</v>
      </c>
      <c r="G1634" s="2" t="s">
        <v>13</v>
      </c>
      <c r="H1634">
        <v>10000131</v>
      </c>
      <c r="I1634" t="s">
        <v>38</v>
      </c>
      <c r="J1634">
        <v>32.200000000000003</v>
      </c>
    </row>
    <row r="1635" spans="1:10" x14ac:dyDescent="0.2">
      <c r="A1635" t="s">
        <v>90</v>
      </c>
      <c r="B1635" s="1">
        <v>42860</v>
      </c>
      <c r="C1635" t="s">
        <v>22</v>
      </c>
      <c r="D1635" t="s">
        <v>69</v>
      </c>
      <c r="E1635">
        <v>1000003349</v>
      </c>
      <c r="F1635" t="s">
        <v>68</v>
      </c>
      <c r="G1635" s="2" t="s">
        <v>13</v>
      </c>
      <c r="H1635">
        <v>20000099</v>
      </c>
      <c r="I1635" t="s">
        <v>20</v>
      </c>
      <c r="J1635">
        <v>0.2</v>
      </c>
    </row>
    <row r="1636" spans="1:10" x14ac:dyDescent="0.2">
      <c r="A1636" t="s">
        <v>90</v>
      </c>
      <c r="B1636" s="1">
        <v>42860</v>
      </c>
      <c r="C1636" t="s">
        <v>22</v>
      </c>
      <c r="D1636" t="s">
        <v>29</v>
      </c>
      <c r="E1636">
        <v>1000000054</v>
      </c>
      <c r="F1636" t="s">
        <v>36</v>
      </c>
      <c r="G1636" s="2" t="s">
        <v>13</v>
      </c>
      <c r="H1636">
        <v>10000078</v>
      </c>
      <c r="I1636" t="s">
        <v>30</v>
      </c>
      <c r="J1636">
        <v>7.2</v>
      </c>
    </row>
    <row r="1637" spans="1:10" x14ac:dyDescent="0.2">
      <c r="A1637" t="s">
        <v>90</v>
      </c>
      <c r="B1637" s="1">
        <v>42860</v>
      </c>
      <c r="C1637" t="s">
        <v>22</v>
      </c>
      <c r="D1637" t="s">
        <v>29</v>
      </c>
      <c r="E1637">
        <v>1000000054</v>
      </c>
      <c r="F1637" t="s">
        <v>36</v>
      </c>
      <c r="G1637" s="2" t="s">
        <v>13</v>
      </c>
      <c r="H1637">
        <v>10000111</v>
      </c>
      <c r="I1637" t="s">
        <v>37</v>
      </c>
      <c r="J1637">
        <v>27.7</v>
      </c>
    </row>
    <row r="1638" spans="1:10" x14ac:dyDescent="0.2">
      <c r="A1638" t="s">
        <v>90</v>
      </c>
      <c r="B1638" s="1">
        <v>42860</v>
      </c>
      <c r="C1638" t="s">
        <v>22</v>
      </c>
      <c r="D1638" t="s">
        <v>29</v>
      </c>
      <c r="E1638">
        <v>1000000054</v>
      </c>
      <c r="F1638" t="s">
        <v>36</v>
      </c>
      <c r="G1638" s="2" t="s">
        <v>13</v>
      </c>
      <c r="H1638">
        <v>10000131</v>
      </c>
      <c r="I1638" t="s">
        <v>38</v>
      </c>
      <c r="J1638">
        <v>30</v>
      </c>
    </row>
    <row r="1639" spans="1:10" x14ac:dyDescent="0.2">
      <c r="A1639" t="s">
        <v>90</v>
      </c>
      <c r="B1639" s="1">
        <v>42860</v>
      </c>
      <c r="C1639" t="s">
        <v>22</v>
      </c>
      <c r="D1639" t="s">
        <v>29</v>
      </c>
      <c r="E1639">
        <v>1000000054</v>
      </c>
      <c r="F1639" t="s">
        <v>36</v>
      </c>
      <c r="G1639" s="2" t="s">
        <v>13</v>
      </c>
      <c r="H1639">
        <v>10000131</v>
      </c>
      <c r="I1639" t="s">
        <v>38</v>
      </c>
      <c r="J1639">
        <v>16.399999999999999</v>
      </c>
    </row>
    <row r="1640" spans="1:10" x14ac:dyDescent="0.2">
      <c r="A1640" t="s">
        <v>90</v>
      </c>
      <c r="B1640" s="1">
        <v>42860</v>
      </c>
      <c r="C1640" t="s">
        <v>22</v>
      </c>
      <c r="D1640" t="s">
        <v>29</v>
      </c>
      <c r="E1640">
        <v>1000000054</v>
      </c>
      <c r="F1640" t="s">
        <v>36</v>
      </c>
      <c r="G1640" s="2" t="s">
        <v>13</v>
      </c>
      <c r="H1640">
        <v>10000136</v>
      </c>
      <c r="I1640" t="s">
        <v>40</v>
      </c>
      <c r="J1640">
        <v>20.100000000000001</v>
      </c>
    </row>
    <row r="1641" spans="1:10" x14ac:dyDescent="0.2">
      <c r="A1641" t="s">
        <v>90</v>
      </c>
      <c r="B1641" s="1">
        <v>42860</v>
      </c>
      <c r="C1641" t="s">
        <v>22</v>
      </c>
      <c r="D1641" t="s">
        <v>29</v>
      </c>
      <c r="E1641">
        <v>1000000054</v>
      </c>
      <c r="F1641" t="s">
        <v>36</v>
      </c>
      <c r="G1641" s="2" t="s">
        <v>13</v>
      </c>
      <c r="H1641">
        <v>10000136</v>
      </c>
      <c r="I1641" t="s">
        <v>40</v>
      </c>
      <c r="J1641">
        <v>5.0999999999999996</v>
      </c>
    </row>
    <row r="1642" spans="1:10" x14ac:dyDescent="0.2">
      <c r="A1642" t="s">
        <v>90</v>
      </c>
      <c r="B1642" s="1">
        <v>42860</v>
      </c>
      <c r="C1642" t="s">
        <v>22</v>
      </c>
      <c r="D1642" t="s">
        <v>25</v>
      </c>
      <c r="E1642">
        <v>1000003183</v>
      </c>
      <c r="F1642" t="s">
        <v>23</v>
      </c>
      <c r="G1642" s="2" t="s">
        <v>13</v>
      </c>
      <c r="H1642">
        <v>10000136</v>
      </c>
      <c r="I1642" t="s">
        <v>40</v>
      </c>
      <c r="J1642">
        <v>0.6</v>
      </c>
    </row>
    <row r="1643" spans="1:10" x14ac:dyDescent="0.2">
      <c r="A1643" t="s">
        <v>90</v>
      </c>
      <c r="B1643" s="1">
        <v>42860</v>
      </c>
      <c r="C1643" t="s">
        <v>22</v>
      </c>
      <c r="D1643" t="s">
        <v>54</v>
      </c>
      <c r="E1643">
        <v>1000000046</v>
      </c>
      <c r="F1643" t="s">
        <v>52</v>
      </c>
      <c r="G1643" s="2" t="s">
        <v>13</v>
      </c>
      <c r="H1643">
        <v>10000111</v>
      </c>
      <c r="I1643" t="s">
        <v>37</v>
      </c>
      <c r="J1643">
        <v>13</v>
      </c>
    </row>
    <row r="1644" spans="1:10" x14ac:dyDescent="0.2">
      <c r="A1644" t="s">
        <v>90</v>
      </c>
      <c r="B1644" s="1">
        <v>42860</v>
      </c>
      <c r="C1644" t="s">
        <v>22</v>
      </c>
      <c r="D1644" t="s">
        <v>54</v>
      </c>
      <c r="E1644">
        <v>1000000046</v>
      </c>
      <c r="F1644" t="s">
        <v>52</v>
      </c>
      <c r="G1644" s="2" t="s">
        <v>13</v>
      </c>
      <c r="H1644">
        <v>10000211</v>
      </c>
      <c r="I1644" t="s">
        <v>11</v>
      </c>
      <c r="J1644">
        <v>11.6</v>
      </c>
    </row>
    <row r="1645" spans="1:10" x14ac:dyDescent="0.2">
      <c r="A1645" t="s">
        <v>90</v>
      </c>
      <c r="B1645" s="1">
        <v>42861</v>
      </c>
      <c r="C1645" t="s">
        <v>43</v>
      </c>
      <c r="D1645" t="s">
        <v>42</v>
      </c>
      <c r="E1645">
        <v>1000000931</v>
      </c>
      <c r="F1645" t="s">
        <v>41</v>
      </c>
      <c r="G1645" s="2" t="s">
        <v>13</v>
      </c>
      <c r="H1645">
        <v>10000131</v>
      </c>
      <c r="I1645" t="s">
        <v>38</v>
      </c>
      <c r="J1645">
        <v>38.799999999999997</v>
      </c>
    </row>
    <row r="1646" spans="1:10" x14ac:dyDescent="0.2">
      <c r="A1646" t="s">
        <v>90</v>
      </c>
      <c r="B1646" s="1">
        <v>42861</v>
      </c>
      <c r="C1646" t="s">
        <v>9</v>
      </c>
      <c r="D1646" t="s">
        <v>17</v>
      </c>
      <c r="E1646">
        <v>1000000059</v>
      </c>
      <c r="F1646" t="s">
        <v>55</v>
      </c>
      <c r="G1646" s="2" t="s">
        <v>13</v>
      </c>
      <c r="H1646">
        <v>10000064</v>
      </c>
      <c r="I1646" t="s">
        <v>53</v>
      </c>
      <c r="J1646">
        <v>78.900000000000006</v>
      </c>
    </row>
    <row r="1647" spans="1:10" x14ac:dyDescent="0.2">
      <c r="A1647" t="s">
        <v>90</v>
      </c>
      <c r="B1647" s="1">
        <v>42861</v>
      </c>
      <c r="C1647" t="s">
        <v>9</v>
      </c>
      <c r="D1647" t="s">
        <v>17</v>
      </c>
      <c r="E1647">
        <v>1000000059</v>
      </c>
      <c r="F1647" t="s">
        <v>55</v>
      </c>
      <c r="G1647" s="2" t="s">
        <v>13</v>
      </c>
      <c r="H1647">
        <v>10000131</v>
      </c>
      <c r="I1647" t="s">
        <v>38</v>
      </c>
      <c r="J1647">
        <v>80.7</v>
      </c>
    </row>
    <row r="1648" spans="1:10" x14ac:dyDescent="0.2">
      <c r="A1648" t="s">
        <v>90</v>
      </c>
      <c r="B1648" s="1">
        <v>42861</v>
      </c>
      <c r="C1648" t="s">
        <v>22</v>
      </c>
      <c r="D1648" t="s">
        <v>46</v>
      </c>
      <c r="E1648">
        <v>1000001133</v>
      </c>
      <c r="F1648" t="s">
        <v>45</v>
      </c>
      <c r="G1648" s="2" t="s">
        <v>13</v>
      </c>
      <c r="H1648">
        <v>10000182</v>
      </c>
      <c r="I1648" t="s">
        <v>31</v>
      </c>
      <c r="J1648">
        <v>27.7</v>
      </c>
    </row>
    <row r="1649" spans="1:10" x14ac:dyDescent="0.2">
      <c r="A1649" t="s">
        <v>90</v>
      </c>
      <c r="B1649" s="1">
        <v>42861</v>
      </c>
      <c r="C1649" t="s">
        <v>22</v>
      </c>
      <c r="D1649" t="s">
        <v>46</v>
      </c>
      <c r="E1649">
        <v>1000001133</v>
      </c>
      <c r="F1649" t="s">
        <v>45</v>
      </c>
      <c r="G1649" s="2" t="s">
        <v>13</v>
      </c>
      <c r="H1649">
        <v>10000182</v>
      </c>
      <c r="I1649" t="s">
        <v>31</v>
      </c>
      <c r="J1649">
        <v>29</v>
      </c>
    </row>
    <row r="1650" spans="1:10" x14ac:dyDescent="0.2">
      <c r="A1650" t="s">
        <v>90</v>
      </c>
      <c r="B1650" s="1">
        <v>42862</v>
      </c>
      <c r="C1650" t="s">
        <v>43</v>
      </c>
      <c r="D1650" t="s">
        <v>78</v>
      </c>
      <c r="E1650">
        <v>1000003187</v>
      </c>
      <c r="F1650" t="s">
        <v>77</v>
      </c>
      <c r="G1650" s="2" t="s">
        <v>13</v>
      </c>
      <c r="H1650">
        <v>10000131</v>
      </c>
      <c r="I1650" t="s">
        <v>38</v>
      </c>
      <c r="J1650">
        <v>10</v>
      </c>
    </row>
    <row r="1651" spans="1:10" x14ac:dyDescent="0.2">
      <c r="A1651" t="s">
        <v>90</v>
      </c>
      <c r="B1651" s="1">
        <v>42862</v>
      </c>
      <c r="C1651" t="s">
        <v>9</v>
      </c>
      <c r="D1651" t="s">
        <v>17</v>
      </c>
      <c r="E1651">
        <v>1000000059</v>
      </c>
      <c r="F1651" t="s">
        <v>55</v>
      </c>
      <c r="G1651" s="2" t="s">
        <v>13</v>
      </c>
      <c r="H1651">
        <v>10000211</v>
      </c>
      <c r="I1651" t="s">
        <v>11</v>
      </c>
      <c r="J1651">
        <v>87.3</v>
      </c>
    </row>
    <row r="1652" spans="1:10" x14ac:dyDescent="0.2">
      <c r="A1652" t="s">
        <v>90</v>
      </c>
      <c r="B1652" s="1">
        <v>42862</v>
      </c>
      <c r="C1652" t="s">
        <v>22</v>
      </c>
      <c r="D1652" t="s">
        <v>49</v>
      </c>
      <c r="E1652">
        <v>1000000018</v>
      </c>
      <c r="F1652" t="s">
        <v>48</v>
      </c>
      <c r="G1652" s="2" t="s">
        <v>13</v>
      </c>
      <c r="H1652">
        <v>10000182</v>
      </c>
      <c r="I1652" t="s">
        <v>31</v>
      </c>
      <c r="J1652">
        <v>9.9</v>
      </c>
    </row>
    <row r="1653" spans="1:10" x14ac:dyDescent="0.2">
      <c r="A1653" t="s">
        <v>90</v>
      </c>
      <c r="B1653" s="1">
        <v>42863</v>
      </c>
      <c r="C1653" t="s">
        <v>9</v>
      </c>
      <c r="D1653" t="s">
        <v>17</v>
      </c>
      <c r="E1653">
        <v>1000000059</v>
      </c>
      <c r="F1653" t="s">
        <v>55</v>
      </c>
      <c r="G1653" s="2" t="s">
        <v>13</v>
      </c>
      <c r="H1653">
        <v>10000064</v>
      </c>
      <c r="I1653" t="s">
        <v>53</v>
      </c>
      <c r="J1653">
        <v>30.2</v>
      </c>
    </row>
    <row r="1654" spans="1:10" x14ac:dyDescent="0.2">
      <c r="A1654" t="s">
        <v>90</v>
      </c>
      <c r="B1654" s="1">
        <v>42863</v>
      </c>
      <c r="C1654" t="s">
        <v>22</v>
      </c>
      <c r="D1654" t="s">
        <v>46</v>
      </c>
      <c r="E1654">
        <v>1000001133</v>
      </c>
      <c r="F1654" t="s">
        <v>45</v>
      </c>
      <c r="G1654" s="2" t="s">
        <v>13</v>
      </c>
      <c r="H1654">
        <v>10000078</v>
      </c>
      <c r="I1654" t="s">
        <v>30</v>
      </c>
      <c r="J1654">
        <v>20.100000000000001</v>
      </c>
    </row>
    <row r="1655" spans="1:10" x14ac:dyDescent="0.2">
      <c r="A1655" t="s">
        <v>90</v>
      </c>
      <c r="B1655" s="1">
        <v>42863</v>
      </c>
      <c r="C1655" t="s">
        <v>22</v>
      </c>
      <c r="D1655" t="s">
        <v>46</v>
      </c>
      <c r="E1655">
        <v>1000001133</v>
      </c>
      <c r="F1655" t="s">
        <v>45</v>
      </c>
      <c r="G1655" s="2" t="s">
        <v>13</v>
      </c>
      <c r="H1655">
        <v>10000078</v>
      </c>
      <c r="I1655" t="s">
        <v>30</v>
      </c>
      <c r="J1655">
        <v>11.6</v>
      </c>
    </row>
    <row r="1656" spans="1:10" x14ac:dyDescent="0.2">
      <c r="A1656" t="s">
        <v>90</v>
      </c>
      <c r="B1656" s="1">
        <v>42863</v>
      </c>
      <c r="C1656" t="s">
        <v>22</v>
      </c>
      <c r="D1656" t="s">
        <v>46</v>
      </c>
      <c r="E1656">
        <v>1000001133</v>
      </c>
      <c r="F1656" t="s">
        <v>45</v>
      </c>
      <c r="G1656" s="2" t="s">
        <v>13</v>
      </c>
      <c r="H1656">
        <v>10000111</v>
      </c>
      <c r="I1656" t="s">
        <v>37</v>
      </c>
      <c r="J1656">
        <v>18.899999999999999</v>
      </c>
    </row>
    <row r="1657" spans="1:10" x14ac:dyDescent="0.2">
      <c r="A1657" t="s">
        <v>90</v>
      </c>
      <c r="B1657" s="1">
        <v>42863</v>
      </c>
      <c r="C1657" t="s">
        <v>22</v>
      </c>
      <c r="D1657" t="s">
        <v>46</v>
      </c>
      <c r="E1657">
        <v>1000001133</v>
      </c>
      <c r="F1657" t="s">
        <v>45</v>
      </c>
      <c r="G1657" s="2" t="s">
        <v>13</v>
      </c>
      <c r="H1657">
        <v>10000111</v>
      </c>
      <c r="I1657" t="s">
        <v>37</v>
      </c>
      <c r="J1657">
        <v>8.9</v>
      </c>
    </row>
    <row r="1658" spans="1:10" x14ac:dyDescent="0.2">
      <c r="A1658" t="s">
        <v>90</v>
      </c>
      <c r="B1658" s="1">
        <v>42863</v>
      </c>
      <c r="C1658" t="s">
        <v>22</v>
      </c>
      <c r="D1658" t="s">
        <v>46</v>
      </c>
      <c r="E1658">
        <v>1000001133</v>
      </c>
      <c r="F1658" t="s">
        <v>45</v>
      </c>
      <c r="G1658" s="2" t="s">
        <v>13</v>
      </c>
      <c r="H1658">
        <v>10000131</v>
      </c>
      <c r="I1658" t="s">
        <v>38</v>
      </c>
      <c r="J1658">
        <v>11.6</v>
      </c>
    </row>
    <row r="1659" spans="1:10" x14ac:dyDescent="0.2">
      <c r="A1659" t="s">
        <v>90</v>
      </c>
      <c r="B1659" s="1">
        <v>42863</v>
      </c>
      <c r="C1659" t="s">
        <v>22</v>
      </c>
      <c r="D1659" t="s">
        <v>69</v>
      </c>
      <c r="E1659">
        <v>1000000129</v>
      </c>
      <c r="F1659" t="s">
        <v>70</v>
      </c>
      <c r="G1659" s="2" t="s">
        <v>13</v>
      </c>
      <c r="H1659">
        <v>10000131</v>
      </c>
      <c r="I1659" t="s">
        <v>38</v>
      </c>
      <c r="J1659">
        <v>37.700000000000003</v>
      </c>
    </row>
    <row r="1660" spans="1:10" x14ac:dyDescent="0.2">
      <c r="A1660" t="s">
        <v>90</v>
      </c>
      <c r="B1660" s="1">
        <v>42863</v>
      </c>
      <c r="C1660" t="s">
        <v>22</v>
      </c>
      <c r="D1660" t="s">
        <v>29</v>
      </c>
      <c r="E1660">
        <v>1000000054</v>
      </c>
      <c r="F1660" t="s">
        <v>36</v>
      </c>
      <c r="G1660" s="2" t="s">
        <v>13</v>
      </c>
      <c r="H1660">
        <v>10000111</v>
      </c>
      <c r="I1660" t="s">
        <v>37</v>
      </c>
      <c r="J1660">
        <v>68.5</v>
      </c>
    </row>
    <row r="1661" spans="1:10" x14ac:dyDescent="0.2">
      <c r="A1661" t="s">
        <v>90</v>
      </c>
      <c r="B1661" s="1">
        <v>42864</v>
      </c>
      <c r="C1661" t="s">
        <v>43</v>
      </c>
      <c r="D1661" t="s">
        <v>42</v>
      </c>
      <c r="E1661">
        <v>1000001014</v>
      </c>
      <c r="F1661" t="s">
        <v>44</v>
      </c>
      <c r="G1661" s="2" t="s">
        <v>13</v>
      </c>
      <c r="H1661">
        <v>10000131</v>
      </c>
      <c r="I1661" t="s">
        <v>38</v>
      </c>
      <c r="J1661">
        <v>38.799999999999997</v>
      </c>
    </row>
    <row r="1662" spans="1:10" x14ac:dyDescent="0.2">
      <c r="A1662" t="s">
        <v>90</v>
      </c>
      <c r="B1662" s="1">
        <v>42864</v>
      </c>
      <c r="C1662" t="s">
        <v>22</v>
      </c>
      <c r="D1662" t="s">
        <v>69</v>
      </c>
      <c r="E1662">
        <v>1000003349</v>
      </c>
      <c r="F1662" t="s">
        <v>68</v>
      </c>
      <c r="G1662" s="2" t="s">
        <v>13</v>
      </c>
      <c r="H1662">
        <v>20000099</v>
      </c>
      <c r="I1662" t="s">
        <v>20</v>
      </c>
      <c r="J1662">
        <v>0.1</v>
      </c>
    </row>
    <row r="1663" spans="1:10" x14ac:dyDescent="0.2">
      <c r="A1663" t="s">
        <v>90</v>
      </c>
      <c r="B1663" s="1">
        <v>42864</v>
      </c>
      <c r="C1663" t="s">
        <v>22</v>
      </c>
      <c r="D1663" t="s">
        <v>69</v>
      </c>
      <c r="E1663">
        <v>1000003349</v>
      </c>
      <c r="F1663" t="s">
        <v>68</v>
      </c>
      <c r="G1663" s="2" t="s">
        <v>13</v>
      </c>
      <c r="H1663">
        <v>20000099</v>
      </c>
      <c r="I1663" t="s">
        <v>20</v>
      </c>
      <c r="J1663">
        <v>0.1</v>
      </c>
    </row>
    <row r="1664" spans="1:10" x14ac:dyDescent="0.2">
      <c r="A1664" t="s">
        <v>90</v>
      </c>
      <c r="B1664" s="1">
        <v>42864</v>
      </c>
      <c r="C1664" t="s">
        <v>22</v>
      </c>
      <c r="D1664" t="s">
        <v>29</v>
      </c>
      <c r="E1664">
        <v>1000000028</v>
      </c>
      <c r="F1664" t="s">
        <v>27</v>
      </c>
      <c r="G1664" s="2" t="s">
        <v>13</v>
      </c>
      <c r="H1664">
        <v>10000078</v>
      </c>
      <c r="I1664" t="s">
        <v>30</v>
      </c>
      <c r="J1664">
        <v>14.7</v>
      </c>
    </row>
    <row r="1665" spans="1:10" x14ac:dyDescent="0.2">
      <c r="A1665" t="s">
        <v>90</v>
      </c>
      <c r="B1665" s="1">
        <v>42864</v>
      </c>
      <c r="C1665" t="s">
        <v>22</v>
      </c>
      <c r="D1665" t="s">
        <v>29</v>
      </c>
      <c r="E1665">
        <v>1000000028</v>
      </c>
      <c r="F1665" t="s">
        <v>27</v>
      </c>
      <c r="G1665" s="2" t="s">
        <v>13</v>
      </c>
      <c r="H1665">
        <v>10000131</v>
      </c>
      <c r="I1665" t="s">
        <v>38</v>
      </c>
      <c r="J1665">
        <v>4.5</v>
      </c>
    </row>
    <row r="1666" spans="1:10" x14ac:dyDescent="0.2">
      <c r="A1666" t="s">
        <v>90</v>
      </c>
      <c r="B1666" s="1">
        <v>42864</v>
      </c>
      <c r="C1666" t="s">
        <v>22</v>
      </c>
      <c r="D1666" t="s">
        <v>29</v>
      </c>
      <c r="E1666">
        <v>1000000028</v>
      </c>
      <c r="F1666" t="s">
        <v>27</v>
      </c>
      <c r="G1666" s="2" t="s">
        <v>13</v>
      </c>
      <c r="H1666">
        <v>10000136</v>
      </c>
      <c r="I1666" t="s">
        <v>40</v>
      </c>
      <c r="J1666">
        <v>4.9000000000000004</v>
      </c>
    </row>
    <row r="1667" spans="1:10" x14ac:dyDescent="0.2">
      <c r="A1667" t="s">
        <v>90</v>
      </c>
      <c r="B1667" s="1">
        <v>42864</v>
      </c>
      <c r="C1667" t="s">
        <v>22</v>
      </c>
      <c r="D1667" t="s">
        <v>54</v>
      </c>
      <c r="E1667">
        <v>1000000046</v>
      </c>
      <c r="F1667" t="s">
        <v>52</v>
      </c>
      <c r="G1667" s="2" t="s">
        <v>13</v>
      </c>
      <c r="H1667">
        <v>10000111</v>
      </c>
      <c r="I1667" t="s">
        <v>37</v>
      </c>
      <c r="J1667">
        <v>68.7</v>
      </c>
    </row>
    <row r="1668" spans="1:10" x14ac:dyDescent="0.2">
      <c r="A1668" t="s">
        <v>90</v>
      </c>
      <c r="B1668" s="1">
        <v>42864</v>
      </c>
      <c r="C1668" t="s">
        <v>22</v>
      </c>
      <c r="D1668" t="s">
        <v>61</v>
      </c>
      <c r="E1668">
        <v>1000000579</v>
      </c>
      <c r="F1668" t="s">
        <v>60</v>
      </c>
      <c r="G1668" s="2" t="s">
        <v>13</v>
      </c>
      <c r="H1668">
        <v>10000061</v>
      </c>
      <c r="I1668" t="s">
        <v>28</v>
      </c>
      <c r="J1668">
        <v>16.100000000000001</v>
      </c>
    </row>
    <row r="1669" spans="1:10" x14ac:dyDescent="0.2">
      <c r="A1669" t="s">
        <v>90</v>
      </c>
      <c r="B1669" s="1">
        <v>42864</v>
      </c>
      <c r="C1669" t="s">
        <v>22</v>
      </c>
      <c r="D1669" t="s">
        <v>61</v>
      </c>
      <c r="E1669">
        <v>1000000579</v>
      </c>
      <c r="F1669" t="s">
        <v>60</v>
      </c>
      <c r="G1669" s="2" t="s">
        <v>13</v>
      </c>
      <c r="H1669">
        <v>10000182</v>
      </c>
      <c r="I1669" t="s">
        <v>31</v>
      </c>
      <c r="J1669">
        <v>17</v>
      </c>
    </row>
    <row r="1670" spans="1:10" x14ac:dyDescent="0.2">
      <c r="A1670" t="s">
        <v>90</v>
      </c>
      <c r="B1670" s="1">
        <v>42864</v>
      </c>
      <c r="C1670" t="s">
        <v>22</v>
      </c>
      <c r="D1670" t="s">
        <v>61</v>
      </c>
      <c r="E1670">
        <v>1000000579</v>
      </c>
      <c r="F1670" t="s">
        <v>60</v>
      </c>
      <c r="G1670" s="2" t="s">
        <v>13</v>
      </c>
      <c r="H1670">
        <v>10000211</v>
      </c>
      <c r="I1670" t="s">
        <v>11</v>
      </c>
      <c r="J1670">
        <v>2.6</v>
      </c>
    </row>
    <row r="1671" spans="1:10" x14ac:dyDescent="0.2">
      <c r="A1671" t="s">
        <v>90</v>
      </c>
      <c r="B1671" s="1">
        <v>42865</v>
      </c>
      <c r="C1671" t="s">
        <v>43</v>
      </c>
      <c r="D1671" t="s">
        <v>51</v>
      </c>
      <c r="E1671">
        <v>1000000460</v>
      </c>
      <c r="F1671" t="s">
        <v>50</v>
      </c>
      <c r="G1671" s="2" t="s">
        <v>13</v>
      </c>
      <c r="H1671">
        <v>10000211</v>
      </c>
      <c r="I1671" t="s">
        <v>11</v>
      </c>
      <c r="J1671">
        <v>11.7</v>
      </c>
    </row>
    <row r="1672" spans="1:10" x14ac:dyDescent="0.2">
      <c r="A1672" t="s">
        <v>90</v>
      </c>
      <c r="B1672" s="1">
        <v>42865</v>
      </c>
      <c r="C1672" t="s">
        <v>43</v>
      </c>
      <c r="D1672" t="s">
        <v>51</v>
      </c>
      <c r="E1672">
        <v>1000000460</v>
      </c>
      <c r="F1672" t="s">
        <v>50</v>
      </c>
      <c r="G1672" s="2" t="s">
        <v>13</v>
      </c>
      <c r="H1672">
        <v>20000099</v>
      </c>
      <c r="I1672" t="s">
        <v>20</v>
      </c>
      <c r="J1672">
        <v>11</v>
      </c>
    </row>
    <row r="1673" spans="1:10" x14ac:dyDescent="0.2">
      <c r="A1673" t="s">
        <v>90</v>
      </c>
      <c r="B1673" s="1">
        <v>42865</v>
      </c>
      <c r="C1673" t="s">
        <v>43</v>
      </c>
      <c r="D1673" t="s">
        <v>42</v>
      </c>
      <c r="E1673">
        <v>1000000931</v>
      </c>
      <c r="F1673" t="s">
        <v>41</v>
      </c>
      <c r="G1673" s="2" t="s">
        <v>13</v>
      </c>
      <c r="H1673">
        <v>10000078</v>
      </c>
      <c r="I1673" t="s">
        <v>30</v>
      </c>
      <c r="J1673">
        <v>9.4</v>
      </c>
    </row>
    <row r="1674" spans="1:10" x14ac:dyDescent="0.2">
      <c r="A1674" t="s">
        <v>90</v>
      </c>
      <c r="B1674" s="1">
        <v>42865</v>
      </c>
      <c r="C1674" t="s">
        <v>43</v>
      </c>
      <c r="D1674" t="s">
        <v>42</v>
      </c>
      <c r="E1674">
        <v>1000000931</v>
      </c>
      <c r="F1674" t="s">
        <v>41</v>
      </c>
      <c r="G1674" s="2" t="s">
        <v>13</v>
      </c>
      <c r="H1674">
        <v>10000131</v>
      </c>
      <c r="I1674" t="s">
        <v>38</v>
      </c>
      <c r="J1674">
        <v>19.600000000000001</v>
      </c>
    </row>
    <row r="1675" spans="1:10" x14ac:dyDescent="0.2">
      <c r="A1675" t="s">
        <v>90</v>
      </c>
      <c r="B1675" s="1">
        <v>42865</v>
      </c>
      <c r="C1675" t="s">
        <v>43</v>
      </c>
      <c r="D1675" t="s">
        <v>42</v>
      </c>
      <c r="E1675">
        <v>1000000931</v>
      </c>
      <c r="F1675" t="s">
        <v>41</v>
      </c>
      <c r="G1675" s="2" t="s">
        <v>13</v>
      </c>
      <c r="H1675">
        <v>20000099</v>
      </c>
      <c r="I1675" t="s">
        <v>20</v>
      </c>
      <c r="J1675">
        <v>10</v>
      </c>
    </row>
    <row r="1676" spans="1:10" x14ac:dyDescent="0.2">
      <c r="A1676" t="s">
        <v>90</v>
      </c>
      <c r="B1676" s="1">
        <v>42865</v>
      </c>
      <c r="C1676" t="s">
        <v>43</v>
      </c>
      <c r="D1676" t="s">
        <v>42</v>
      </c>
      <c r="E1676">
        <v>1000001014</v>
      </c>
      <c r="F1676" t="s">
        <v>44</v>
      </c>
      <c r="G1676" s="2" t="s">
        <v>13</v>
      </c>
      <c r="H1676">
        <v>10000131</v>
      </c>
      <c r="I1676" t="s">
        <v>38</v>
      </c>
      <c r="J1676">
        <v>33.5</v>
      </c>
    </row>
    <row r="1677" spans="1:10" x14ac:dyDescent="0.2">
      <c r="A1677" t="s">
        <v>90</v>
      </c>
      <c r="B1677" s="1">
        <v>42865</v>
      </c>
      <c r="C1677" t="s">
        <v>43</v>
      </c>
      <c r="D1677" t="s">
        <v>42</v>
      </c>
      <c r="E1677">
        <v>1000001014</v>
      </c>
      <c r="F1677" t="s">
        <v>44</v>
      </c>
      <c r="G1677" s="2" t="s">
        <v>13</v>
      </c>
      <c r="H1677">
        <v>10000136</v>
      </c>
      <c r="I1677" t="s">
        <v>40</v>
      </c>
      <c r="J1677">
        <v>5.6</v>
      </c>
    </row>
    <row r="1678" spans="1:10" x14ac:dyDescent="0.2">
      <c r="A1678" t="s">
        <v>90</v>
      </c>
      <c r="B1678" s="1">
        <v>42865</v>
      </c>
      <c r="C1678" t="s">
        <v>43</v>
      </c>
      <c r="D1678" t="s">
        <v>78</v>
      </c>
      <c r="E1678">
        <v>1000003187</v>
      </c>
      <c r="F1678" t="s">
        <v>77</v>
      </c>
      <c r="G1678" s="2" t="s">
        <v>13</v>
      </c>
      <c r="H1678">
        <v>10000131</v>
      </c>
      <c r="I1678" t="s">
        <v>38</v>
      </c>
      <c r="J1678">
        <v>15.2</v>
      </c>
    </row>
    <row r="1679" spans="1:10" x14ac:dyDescent="0.2">
      <c r="A1679" t="s">
        <v>90</v>
      </c>
      <c r="B1679" s="1">
        <v>42865</v>
      </c>
      <c r="C1679" t="s">
        <v>9</v>
      </c>
      <c r="D1679" t="s">
        <v>72</v>
      </c>
      <c r="E1679">
        <v>1000000064</v>
      </c>
      <c r="F1679" t="s">
        <v>76</v>
      </c>
      <c r="G1679" s="2" t="s">
        <v>13</v>
      </c>
      <c r="H1679">
        <v>10000131</v>
      </c>
      <c r="I1679" t="s">
        <v>38</v>
      </c>
      <c r="J1679">
        <v>60.6</v>
      </c>
    </row>
    <row r="1680" spans="1:10" x14ac:dyDescent="0.2">
      <c r="A1680" t="s">
        <v>90</v>
      </c>
      <c r="B1680" s="1">
        <v>42865</v>
      </c>
      <c r="C1680" t="s">
        <v>9</v>
      </c>
      <c r="D1680" t="s">
        <v>17</v>
      </c>
      <c r="E1680">
        <v>1000000059</v>
      </c>
      <c r="F1680" t="s">
        <v>55</v>
      </c>
      <c r="G1680" s="2" t="s">
        <v>13</v>
      </c>
      <c r="H1680">
        <v>10000131</v>
      </c>
      <c r="I1680" t="s">
        <v>38</v>
      </c>
      <c r="J1680">
        <v>79.8</v>
      </c>
    </row>
    <row r="1681" spans="1:10" x14ac:dyDescent="0.2">
      <c r="A1681" t="s">
        <v>90</v>
      </c>
      <c r="B1681" s="1">
        <v>42865</v>
      </c>
      <c r="C1681" t="s">
        <v>22</v>
      </c>
      <c r="D1681" t="s">
        <v>46</v>
      </c>
      <c r="E1681">
        <v>1000001133</v>
      </c>
      <c r="F1681" t="s">
        <v>45</v>
      </c>
      <c r="G1681" s="2" t="s">
        <v>13</v>
      </c>
      <c r="H1681">
        <v>10000064</v>
      </c>
      <c r="I1681" t="s">
        <v>53</v>
      </c>
      <c r="J1681">
        <v>2.8</v>
      </c>
    </row>
    <row r="1682" spans="1:10" x14ac:dyDescent="0.2">
      <c r="A1682" t="s">
        <v>90</v>
      </c>
      <c r="B1682" s="1">
        <v>42865</v>
      </c>
      <c r="C1682" t="s">
        <v>22</v>
      </c>
      <c r="D1682" t="s">
        <v>46</v>
      </c>
      <c r="E1682">
        <v>1000001133</v>
      </c>
      <c r="F1682" t="s">
        <v>45</v>
      </c>
      <c r="G1682" s="2" t="s">
        <v>13</v>
      </c>
      <c r="H1682">
        <v>10000111</v>
      </c>
      <c r="I1682" t="s">
        <v>37</v>
      </c>
      <c r="J1682">
        <v>13.6</v>
      </c>
    </row>
    <row r="1683" spans="1:10" x14ac:dyDescent="0.2">
      <c r="A1683" t="s">
        <v>90</v>
      </c>
      <c r="B1683" s="1">
        <v>42865</v>
      </c>
      <c r="C1683" t="s">
        <v>22</v>
      </c>
      <c r="D1683" t="s">
        <v>49</v>
      </c>
      <c r="E1683">
        <v>1000000020</v>
      </c>
      <c r="F1683" t="s">
        <v>73</v>
      </c>
      <c r="G1683" s="2" t="s">
        <v>13</v>
      </c>
      <c r="H1683">
        <v>10000078</v>
      </c>
      <c r="I1683" t="s">
        <v>30</v>
      </c>
      <c r="J1683">
        <v>37.4</v>
      </c>
    </row>
    <row r="1684" spans="1:10" x14ac:dyDescent="0.2">
      <c r="A1684" t="s">
        <v>90</v>
      </c>
      <c r="B1684" s="1">
        <v>42865</v>
      </c>
      <c r="C1684" t="s">
        <v>22</v>
      </c>
      <c r="D1684" t="s">
        <v>54</v>
      </c>
      <c r="E1684">
        <v>1000000046</v>
      </c>
      <c r="F1684" t="s">
        <v>52</v>
      </c>
      <c r="G1684" s="2" t="s">
        <v>13</v>
      </c>
      <c r="H1684">
        <v>10000172</v>
      </c>
      <c r="I1684" t="s">
        <v>18</v>
      </c>
      <c r="J1684">
        <v>53.7</v>
      </c>
    </row>
    <row r="1685" spans="1:10" x14ac:dyDescent="0.2">
      <c r="A1685" t="s">
        <v>90</v>
      </c>
      <c r="B1685" s="1">
        <v>42865</v>
      </c>
      <c r="C1685" t="s">
        <v>22</v>
      </c>
      <c r="D1685" t="s">
        <v>54</v>
      </c>
      <c r="E1685">
        <v>1000000046</v>
      </c>
      <c r="F1685" t="s">
        <v>52</v>
      </c>
      <c r="G1685" s="2" t="s">
        <v>13</v>
      </c>
      <c r="H1685">
        <v>10000172</v>
      </c>
      <c r="I1685" t="s">
        <v>18</v>
      </c>
      <c r="J1685">
        <v>43.1</v>
      </c>
    </row>
    <row r="1686" spans="1:10" x14ac:dyDescent="0.2">
      <c r="A1686" t="s">
        <v>90</v>
      </c>
      <c r="B1686" s="1">
        <v>42865</v>
      </c>
      <c r="C1686" t="s">
        <v>22</v>
      </c>
      <c r="D1686" t="s">
        <v>35</v>
      </c>
      <c r="E1686">
        <v>1000000047</v>
      </c>
      <c r="F1686" t="s">
        <v>34</v>
      </c>
      <c r="G1686" s="2" t="s">
        <v>13</v>
      </c>
      <c r="H1686">
        <v>10000182</v>
      </c>
      <c r="I1686" t="s">
        <v>31</v>
      </c>
      <c r="J1686">
        <v>28.3</v>
      </c>
    </row>
    <row r="1687" spans="1:10" x14ac:dyDescent="0.2">
      <c r="A1687" t="s">
        <v>90</v>
      </c>
      <c r="B1687" s="1">
        <v>42866</v>
      </c>
      <c r="C1687" t="s">
        <v>43</v>
      </c>
      <c r="D1687" t="s">
        <v>42</v>
      </c>
      <c r="E1687">
        <v>1000000931</v>
      </c>
      <c r="F1687" t="s">
        <v>41</v>
      </c>
      <c r="G1687" s="2" t="s">
        <v>13</v>
      </c>
      <c r="H1687">
        <v>10000131</v>
      </c>
      <c r="I1687" t="s">
        <v>38</v>
      </c>
      <c r="J1687">
        <v>39.1</v>
      </c>
    </row>
    <row r="1688" spans="1:10" x14ac:dyDescent="0.2">
      <c r="A1688" t="s">
        <v>90</v>
      </c>
      <c r="B1688" s="1">
        <v>42866</v>
      </c>
      <c r="C1688" t="s">
        <v>43</v>
      </c>
      <c r="D1688" t="s">
        <v>42</v>
      </c>
      <c r="E1688">
        <v>1000000931</v>
      </c>
      <c r="F1688" t="s">
        <v>41</v>
      </c>
      <c r="G1688" s="2" t="s">
        <v>13</v>
      </c>
      <c r="H1688">
        <v>10000131</v>
      </c>
      <c r="I1688" t="s">
        <v>38</v>
      </c>
      <c r="J1688">
        <v>40.700000000000003</v>
      </c>
    </row>
    <row r="1689" spans="1:10" x14ac:dyDescent="0.2">
      <c r="A1689" t="s">
        <v>90</v>
      </c>
      <c r="B1689" s="1">
        <v>42866</v>
      </c>
      <c r="C1689" t="s">
        <v>43</v>
      </c>
      <c r="D1689" t="s">
        <v>42</v>
      </c>
      <c r="E1689">
        <v>1000001014</v>
      </c>
      <c r="F1689" t="s">
        <v>44</v>
      </c>
      <c r="G1689" s="2" t="s">
        <v>13</v>
      </c>
      <c r="H1689">
        <v>10000131</v>
      </c>
      <c r="I1689" t="s">
        <v>38</v>
      </c>
      <c r="J1689">
        <v>37.6</v>
      </c>
    </row>
    <row r="1690" spans="1:10" x14ac:dyDescent="0.2">
      <c r="A1690" t="s">
        <v>90</v>
      </c>
      <c r="B1690" s="1">
        <v>42866</v>
      </c>
      <c r="C1690" t="s">
        <v>43</v>
      </c>
      <c r="D1690" t="s">
        <v>78</v>
      </c>
      <c r="E1690">
        <v>1000003187</v>
      </c>
      <c r="F1690" t="s">
        <v>77</v>
      </c>
      <c r="G1690" s="2" t="s">
        <v>13</v>
      </c>
      <c r="H1690">
        <v>10000111</v>
      </c>
      <c r="I1690" t="s">
        <v>37</v>
      </c>
      <c r="J1690">
        <v>8.5</v>
      </c>
    </row>
    <row r="1691" spans="1:10" x14ac:dyDescent="0.2">
      <c r="A1691" t="s">
        <v>90</v>
      </c>
      <c r="B1691" s="1">
        <v>42866</v>
      </c>
      <c r="C1691" t="s">
        <v>43</v>
      </c>
      <c r="D1691" t="s">
        <v>78</v>
      </c>
      <c r="E1691">
        <v>1000003187</v>
      </c>
      <c r="F1691" t="s">
        <v>77</v>
      </c>
      <c r="G1691" s="2" t="s">
        <v>13</v>
      </c>
      <c r="H1691">
        <v>10000182</v>
      </c>
      <c r="I1691" t="s">
        <v>31</v>
      </c>
      <c r="J1691">
        <v>4.8</v>
      </c>
    </row>
    <row r="1692" spans="1:10" x14ac:dyDescent="0.2">
      <c r="A1692" t="s">
        <v>90</v>
      </c>
      <c r="B1692" s="1">
        <v>42866</v>
      </c>
      <c r="C1692" t="s">
        <v>9</v>
      </c>
      <c r="D1692" t="s">
        <v>17</v>
      </c>
      <c r="E1692">
        <v>1000000059</v>
      </c>
      <c r="F1692" t="s">
        <v>55</v>
      </c>
      <c r="G1692" s="2" t="s">
        <v>13</v>
      </c>
      <c r="H1692">
        <v>10000172</v>
      </c>
      <c r="I1692" t="s">
        <v>18</v>
      </c>
      <c r="J1692">
        <v>32.200000000000003</v>
      </c>
    </row>
    <row r="1693" spans="1:10" x14ac:dyDescent="0.2">
      <c r="A1693" t="s">
        <v>90</v>
      </c>
      <c r="B1693" s="1">
        <v>42866</v>
      </c>
      <c r="C1693" t="s">
        <v>9</v>
      </c>
      <c r="D1693" t="s">
        <v>17</v>
      </c>
      <c r="E1693">
        <v>1000000059</v>
      </c>
      <c r="F1693" t="s">
        <v>55</v>
      </c>
      <c r="G1693" s="2" t="s">
        <v>13</v>
      </c>
      <c r="H1693">
        <v>10000211</v>
      </c>
      <c r="I1693" t="s">
        <v>11</v>
      </c>
      <c r="J1693">
        <v>8.1999999999999993</v>
      </c>
    </row>
    <row r="1694" spans="1:10" x14ac:dyDescent="0.2">
      <c r="A1694" t="s">
        <v>90</v>
      </c>
      <c r="B1694" s="1">
        <v>42866</v>
      </c>
      <c r="C1694" t="s">
        <v>22</v>
      </c>
      <c r="D1694" t="s">
        <v>46</v>
      </c>
      <c r="E1694">
        <v>1000001133</v>
      </c>
      <c r="F1694" t="s">
        <v>45</v>
      </c>
      <c r="G1694" s="2" t="s">
        <v>13</v>
      </c>
      <c r="H1694">
        <v>10000078</v>
      </c>
      <c r="I1694" t="s">
        <v>30</v>
      </c>
      <c r="J1694">
        <v>14</v>
      </c>
    </row>
    <row r="1695" spans="1:10" x14ac:dyDescent="0.2">
      <c r="A1695" t="s">
        <v>90</v>
      </c>
      <c r="B1695" s="1">
        <v>42866</v>
      </c>
      <c r="C1695" t="s">
        <v>22</v>
      </c>
      <c r="D1695" t="s">
        <v>46</v>
      </c>
      <c r="E1695">
        <v>1000001133</v>
      </c>
      <c r="F1695" t="s">
        <v>45</v>
      </c>
      <c r="G1695" s="2" t="s">
        <v>13</v>
      </c>
      <c r="H1695">
        <v>10000111</v>
      </c>
      <c r="I1695" t="s">
        <v>37</v>
      </c>
      <c r="J1695">
        <v>13</v>
      </c>
    </row>
    <row r="1696" spans="1:10" x14ac:dyDescent="0.2">
      <c r="A1696" t="s">
        <v>90</v>
      </c>
      <c r="B1696" s="1">
        <v>42866</v>
      </c>
      <c r="C1696" t="s">
        <v>22</v>
      </c>
      <c r="D1696" t="s">
        <v>46</v>
      </c>
      <c r="E1696">
        <v>1000001133</v>
      </c>
      <c r="F1696" t="s">
        <v>45</v>
      </c>
      <c r="G1696" s="2" t="s">
        <v>13</v>
      </c>
      <c r="H1696">
        <v>10000131</v>
      </c>
      <c r="I1696" t="s">
        <v>38</v>
      </c>
      <c r="J1696">
        <v>15.2</v>
      </c>
    </row>
    <row r="1697" spans="1:10" x14ac:dyDescent="0.2">
      <c r="A1697" t="s">
        <v>90</v>
      </c>
      <c r="B1697" s="1">
        <v>42866</v>
      </c>
      <c r="C1697" t="s">
        <v>22</v>
      </c>
      <c r="D1697" t="s">
        <v>46</v>
      </c>
      <c r="E1697">
        <v>1000001133</v>
      </c>
      <c r="F1697" t="s">
        <v>45</v>
      </c>
      <c r="G1697" s="2" t="s">
        <v>13</v>
      </c>
      <c r="H1697">
        <v>10000136</v>
      </c>
      <c r="I1697" t="s">
        <v>40</v>
      </c>
      <c r="J1697">
        <v>10.199999999999999</v>
      </c>
    </row>
    <row r="1698" spans="1:10" x14ac:dyDescent="0.2">
      <c r="A1698" t="s">
        <v>90</v>
      </c>
      <c r="B1698" s="1">
        <v>42866</v>
      </c>
      <c r="C1698" t="s">
        <v>22</v>
      </c>
      <c r="D1698" t="s">
        <v>49</v>
      </c>
      <c r="E1698">
        <v>1000000018</v>
      </c>
      <c r="F1698" t="s">
        <v>48</v>
      </c>
      <c r="G1698" s="2" t="s">
        <v>13</v>
      </c>
      <c r="H1698">
        <v>10000078</v>
      </c>
      <c r="I1698" t="s">
        <v>30</v>
      </c>
      <c r="J1698">
        <v>9.3000000000000007</v>
      </c>
    </row>
    <row r="1699" spans="1:10" x14ac:dyDescent="0.2">
      <c r="A1699" t="s">
        <v>90</v>
      </c>
      <c r="B1699" s="1">
        <v>42866</v>
      </c>
      <c r="C1699" t="s">
        <v>22</v>
      </c>
      <c r="D1699" t="s">
        <v>49</v>
      </c>
      <c r="E1699">
        <v>1000000018</v>
      </c>
      <c r="F1699" t="s">
        <v>48</v>
      </c>
      <c r="G1699" s="2" t="s">
        <v>13</v>
      </c>
      <c r="H1699">
        <v>10000131</v>
      </c>
      <c r="I1699" t="s">
        <v>38</v>
      </c>
      <c r="J1699">
        <v>40.5</v>
      </c>
    </row>
    <row r="1700" spans="1:10" x14ac:dyDescent="0.2">
      <c r="A1700" t="s">
        <v>90</v>
      </c>
      <c r="B1700" s="1">
        <v>42866</v>
      </c>
      <c r="C1700" t="s">
        <v>22</v>
      </c>
      <c r="D1700" t="s">
        <v>69</v>
      </c>
      <c r="E1700">
        <v>1000003349</v>
      </c>
      <c r="F1700" t="s">
        <v>68</v>
      </c>
      <c r="G1700" s="2" t="s">
        <v>13</v>
      </c>
      <c r="H1700">
        <v>20000099</v>
      </c>
      <c r="I1700" t="s">
        <v>20</v>
      </c>
      <c r="J1700">
        <v>0.2</v>
      </c>
    </row>
    <row r="1701" spans="1:10" x14ac:dyDescent="0.2">
      <c r="A1701" t="s">
        <v>90</v>
      </c>
      <c r="B1701" s="1">
        <v>42866</v>
      </c>
      <c r="C1701" t="s">
        <v>22</v>
      </c>
      <c r="D1701" t="s">
        <v>29</v>
      </c>
      <c r="E1701">
        <v>1000000028</v>
      </c>
      <c r="F1701" t="s">
        <v>27</v>
      </c>
      <c r="G1701" s="2" t="s">
        <v>13</v>
      </c>
      <c r="H1701">
        <v>10000061</v>
      </c>
      <c r="I1701" t="s">
        <v>28</v>
      </c>
      <c r="J1701">
        <v>10.1</v>
      </c>
    </row>
    <row r="1702" spans="1:10" x14ac:dyDescent="0.2">
      <c r="A1702" t="s">
        <v>90</v>
      </c>
      <c r="B1702" s="1">
        <v>42866</v>
      </c>
      <c r="C1702" t="s">
        <v>22</v>
      </c>
      <c r="D1702" t="s">
        <v>29</v>
      </c>
      <c r="E1702">
        <v>1000000028</v>
      </c>
      <c r="F1702" t="s">
        <v>27</v>
      </c>
      <c r="G1702" s="2" t="s">
        <v>13</v>
      </c>
      <c r="H1702">
        <v>10000111</v>
      </c>
      <c r="I1702" t="s">
        <v>37</v>
      </c>
      <c r="J1702">
        <v>35.9</v>
      </c>
    </row>
    <row r="1703" spans="1:10" x14ac:dyDescent="0.2">
      <c r="A1703" t="s">
        <v>90</v>
      </c>
      <c r="B1703" s="1">
        <v>42866</v>
      </c>
      <c r="C1703" t="s">
        <v>22</v>
      </c>
      <c r="D1703" t="s">
        <v>29</v>
      </c>
      <c r="E1703">
        <v>1000000028</v>
      </c>
      <c r="F1703" t="s">
        <v>27</v>
      </c>
      <c r="G1703" s="2" t="s">
        <v>13</v>
      </c>
      <c r="H1703">
        <v>10000131</v>
      </c>
      <c r="I1703" t="s">
        <v>38</v>
      </c>
      <c r="J1703">
        <v>4.7</v>
      </c>
    </row>
    <row r="1704" spans="1:10" x14ac:dyDescent="0.2">
      <c r="A1704" t="s">
        <v>90</v>
      </c>
      <c r="B1704" s="1">
        <v>42866</v>
      </c>
      <c r="C1704" t="s">
        <v>22</v>
      </c>
      <c r="D1704" t="s">
        <v>29</v>
      </c>
      <c r="E1704">
        <v>1000000028</v>
      </c>
      <c r="F1704" t="s">
        <v>27</v>
      </c>
      <c r="G1704" s="2" t="s">
        <v>13</v>
      </c>
      <c r="H1704">
        <v>10000136</v>
      </c>
      <c r="I1704" t="s">
        <v>40</v>
      </c>
      <c r="J1704">
        <v>4.8</v>
      </c>
    </row>
    <row r="1705" spans="1:10" x14ac:dyDescent="0.2">
      <c r="A1705" t="s">
        <v>90</v>
      </c>
      <c r="B1705" s="1">
        <v>42866</v>
      </c>
      <c r="C1705" t="s">
        <v>22</v>
      </c>
      <c r="D1705" t="s">
        <v>29</v>
      </c>
      <c r="E1705">
        <v>1000000028</v>
      </c>
      <c r="F1705" t="s">
        <v>27</v>
      </c>
      <c r="G1705" s="2" t="s">
        <v>13</v>
      </c>
      <c r="H1705">
        <v>10000182</v>
      </c>
      <c r="I1705" t="s">
        <v>31</v>
      </c>
      <c r="J1705">
        <v>18.600000000000001</v>
      </c>
    </row>
    <row r="1706" spans="1:10" x14ac:dyDescent="0.2">
      <c r="A1706" t="s">
        <v>90</v>
      </c>
      <c r="B1706" s="1">
        <v>42866</v>
      </c>
      <c r="C1706" t="s">
        <v>22</v>
      </c>
      <c r="D1706" t="s">
        <v>29</v>
      </c>
      <c r="E1706">
        <v>1000000054</v>
      </c>
      <c r="F1706" t="s">
        <v>36</v>
      </c>
      <c r="G1706" s="2" t="s">
        <v>13</v>
      </c>
      <c r="H1706">
        <v>10000078</v>
      </c>
      <c r="I1706" t="s">
        <v>30</v>
      </c>
      <c r="J1706">
        <v>4.7</v>
      </c>
    </row>
    <row r="1707" spans="1:10" x14ac:dyDescent="0.2">
      <c r="A1707" t="s">
        <v>90</v>
      </c>
      <c r="B1707" s="1">
        <v>42866</v>
      </c>
      <c r="C1707" t="s">
        <v>22</v>
      </c>
      <c r="D1707" t="s">
        <v>29</v>
      </c>
      <c r="E1707">
        <v>1000000054</v>
      </c>
      <c r="F1707" t="s">
        <v>36</v>
      </c>
      <c r="G1707" s="2" t="s">
        <v>13</v>
      </c>
      <c r="H1707">
        <v>10000111</v>
      </c>
      <c r="I1707" t="s">
        <v>37</v>
      </c>
      <c r="J1707">
        <v>62</v>
      </c>
    </row>
    <row r="1708" spans="1:10" x14ac:dyDescent="0.2">
      <c r="A1708" t="s">
        <v>90</v>
      </c>
      <c r="B1708" s="1">
        <v>42866</v>
      </c>
      <c r="C1708" t="s">
        <v>22</v>
      </c>
      <c r="D1708" t="s">
        <v>54</v>
      </c>
      <c r="E1708">
        <v>1000000046</v>
      </c>
      <c r="F1708" t="s">
        <v>52</v>
      </c>
      <c r="G1708" s="2" t="s">
        <v>13</v>
      </c>
      <c r="H1708">
        <v>10000064</v>
      </c>
      <c r="I1708" t="s">
        <v>53</v>
      </c>
      <c r="J1708">
        <v>2.8</v>
      </c>
    </row>
    <row r="1709" spans="1:10" x14ac:dyDescent="0.2">
      <c r="A1709" t="s">
        <v>90</v>
      </c>
      <c r="B1709" s="1">
        <v>42866</v>
      </c>
      <c r="C1709" t="s">
        <v>22</v>
      </c>
      <c r="D1709" t="s">
        <v>54</v>
      </c>
      <c r="E1709">
        <v>1000000046</v>
      </c>
      <c r="F1709" t="s">
        <v>52</v>
      </c>
      <c r="G1709" s="2" t="s">
        <v>13</v>
      </c>
      <c r="H1709">
        <v>10000078</v>
      </c>
      <c r="I1709" t="s">
        <v>30</v>
      </c>
      <c r="J1709">
        <v>2.4</v>
      </c>
    </row>
    <row r="1710" spans="1:10" x14ac:dyDescent="0.2">
      <c r="A1710" t="s">
        <v>90</v>
      </c>
      <c r="B1710" s="1">
        <v>42866</v>
      </c>
      <c r="C1710" t="s">
        <v>22</v>
      </c>
      <c r="D1710" t="s">
        <v>54</v>
      </c>
      <c r="E1710">
        <v>1000000046</v>
      </c>
      <c r="F1710" t="s">
        <v>52</v>
      </c>
      <c r="G1710" s="2" t="s">
        <v>13</v>
      </c>
      <c r="H1710">
        <v>10000172</v>
      </c>
      <c r="I1710" t="s">
        <v>18</v>
      </c>
      <c r="J1710">
        <v>8.6999999999999993</v>
      </c>
    </row>
    <row r="1711" spans="1:10" x14ac:dyDescent="0.2">
      <c r="A1711" t="s">
        <v>90</v>
      </c>
      <c r="B1711" s="1">
        <v>42866</v>
      </c>
      <c r="C1711" t="s">
        <v>22</v>
      </c>
      <c r="D1711" t="s">
        <v>54</v>
      </c>
      <c r="E1711">
        <v>1000000046</v>
      </c>
      <c r="F1711" t="s">
        <v>52</v>
      </c>
      <c r="G1711" s="2" t="s">
        <v>13</v>
      </c>
      <c r="H1711">
        <v>10000211</v>
      </c>
      <c r="I1711" t="s">
        <v>11</v>
      </c>
      <c r="J1711">
        <v>11</v>
      </c>
    </row>
    <row r="1712" spans="1:10" x14ac:dyDescent="0.2">
      <c r="A1712" t="s">
        <v>90</v>
      </c>
      <c r="B1712" s="1">
        <v>42866</v>
      </c>
      <c r="C1712" t="s">
        <v>22</v>
      </c>
      <c r="D1712" t="s">
        <v>35</v>
      </c>
      <c r="E1712">
        <v>1000000047</v>
      </c>
      <c r="F1712" t="s">
        <v>34</v>
      </c>
      <c r="G1712" s="2" t="s">
        <v>13</v>
      </c>
      <c r="H1712">
        <v>10000078</v>
      </c>
      <c r="I1712" t="s">
        <v>30</v>
      </c>
      <c r="J1712">
        <v>22.9</v>
      </c>
    </row>
    <row r="1713" spans="1:10" x14ac:dyDescent="0.2">
      <c r="A1713" t="s">
        <v>90</v>
      </c>
      <c r="B1713" s="1">
        <v>42866</v>
      </c>
      <c r="C1713" t="s">
        <v>22</v>
      </c>
      <c r="D1713" t="s">
        <v>35</v>
      </c>
      <c r="E1713">
        <v>1000000047</v>
      </c>
      <c r="F1713" t="s">
        <v>34</v>
      </c>
      <c r="G1713" s="2" t="s">
        <v>13</v>
      </c>
      <c r="H1713">
        <v>10000131</v>
      </c>
      <c r="I1713" t="s">
        <v>38</v>
      </c>
      <c r="J1713">
        <v>6.9</v>
      </c>
    </row>
    <row r="1714" spans="1:10" x14ac:dyDescent="0.2">
      <c r="A1714" t="s">
        <v>90</v>
      </c>
      <c r="B1714" s="1">
        <v>42866</v>
      </c>
      <c r="C1714" t="s">
        <v>22</v>
      </c>
      <c r="D1714" t="s">
        <v>35</v>
      </c>
      <c r="E1714">
        <v>1000000047</v>
      </c>
      <c r="F1714" t="s">
        <v>34</v>
      </c>
      <c r="G1714" s="2" t="s">
        <v>13</v>
      </c>
      <c r="H1714">
        <v>20000099</v>
      </c>
      <c r="I1714" t="s">
        <v>20</v>
      </c>
      <c r="J1714">
        <v>5.0999999999999996</v>
      </c>
    </row>
    <row r="1715" spans="1:10" x14ac:dyDescent="0.2">
      <c r="A1715" t="s">
        <v>90</v>
      </c>
      <c r="B1715" s="1">
        <v>42867</v>
      </c>
      <c r="C1715" t="s">
        <v>43</v>
      </c>
      <c r="D1715" t="s">
        <v>42</v>
      </c>
      <c r="E1715">
        <v>1000000931</v>
      </c>
      <c r="F1715" t="s">
        <v>41</v>
      </c>
      <c r="G1715" s="2" t="s">
        <v>13</v>
      </c>
      <c r="H1715">
        <v>10000078</v>
      </c>
      <c r="I1715" t="s">
        <v>30</v>
      </c>
      <c r="J1715">
        <v>9.4</v>
      </c>
    </row>
    <row r="1716" spans="1:10" x14ac:dyDescent="0.2">
      <c r="A1716" t="s">
        <v>90</v>
      </c>
      <c r="B1716" s="1">
        <v>42867</v>
      </c>
      <c r="C1716" t="s">
        <v>43</v>
      </c>
      <c r="D1716" t="s">
        <v>42</v>
      </c>
      <c r="E1716">
        <v>1000000931</v>
      </c>
      <c r="F1716" t="s">
        <v>41</v>
      </c>
      <c r="G1716" s="2" t="s">
        <v>13</v>
      </c>
      <c r="H1716">
        <v>10000131</v>
      </c>
      <c r="I1716" t="s">
        <v>38</v>
      </c>
      <c r="J1716">
        <v>11.7</v>
      </c>
    </row>
    <row r="1717" spans="1:10" x14ac:dyDescent="0.2">
      <c r="A1717" t="s">
        <v>90</v>
      </c>
      <c r="B1717" s="1">
        <v>42867</v>
      </c>
      <c r="C1717" t="s">
        <v>43</v>
      </c>
      <c r="D1717" t="s">
        <v>42</v>
      </c>
      <c r="E1717">
        <v>1000000931</v>
      </c>
      <c r="F1717" t="s">
        <v>41</v>
      </c>
      <c r="G1717" s="2" t="s">
        <v>13</v>
      </c>
      <c r="H1717">
        <v>10000182</v>
      </c>
      <c r="I1717" t="s">
        <v>31</v>
      </c>
      <c r="J1717">
        <v>29</v>
      </c>
    </row>
    <row r="1718" spans="1:10" x14ac:dyDescent="0.2">
      <c r="A1718" t="s">
        <v>90</v>
      </c>
      <c r="B1718" s="1">
        <v>42867</v>
      </c>
      <c r="C1718" t="s">
        <v>43</v>
      </c>
      <c r="D1718" t="s">
        <v>42</v>
      </c>
      <c r="E1718">
        <v>1000000931</v>
      </c>
      <c r="F1718" t="s">
        <v>41</v>
      </c>
      <c r="G1718" s="2" t="s">
        <v>13</v>
      </c>
      <c r="H1718">
        <v>20000099</v>
      </c>
      <c r="I1718" t="s">
        <v>20</v>
      </c>
      <c r="J1718">
        <v>13.1</v>
      </c>
    </row>
    <row r="1719" spans="1:10" x14ac:dyDescent="0.2">
      <c r="A1719" t="s">
        <v>90</v>
      </c>
      <c r="B1719" s="1">
        <v>42867</v>
      </c>
      <c r="C1719" t="s">
        <v>43</v>
      </c>
      <c r="D1719" t="s">
        <v>42</v>
      </c>
      <c r="E1719">
        <v>1000001014</v>
      </c>
      <c r="F1719" t="s">
        <v>44</v>
      </c>
      <c r="G1719" s="2" t="s">
        <v>13</v>
      </c>
      <c r="H1719">
        <v>10000078</v>
      </c>
      <c r="I1719" t="s">
        <v>30</v>
      </c>
      <c r="J1719">
        <v>16.600000000000001</v>
      </c>
    </row>
    <row r="1720" spans="1:10" x14ac:dyDescent="0.2">
      <c r="A1720" t="s">
        <v>90</v>
      </c>
      <c r="B1720" s="1">
        <v>42867</v>
      </c>
      <c r="C1720" t="s">
        <v>43</v>
      </c>
      <c r="D1720" t="s">
        <v>42</v>
      </c>
      <c r="E1720">
        <v>1000001014</v>
      </c>
      <c r="F1720" t="s">
        <v>44</v>
      </c>
      <c r="G1720" s="2" t="s">
        <v>13</v>
      </c>
      <c r="H1720">
        <v>10000136</v>
      </c>
      <c r="I1720" t="s">
        <v>40</v>
      </c>
      <c r="J1720">
        <v>5.9</v>
      </c>
    </row>
    <row r="1721" spans="1:10" x14ac:dyDescent="0.2">
      <c r="A1721" t="s">
        <v>90</v>
      </c>
      <c r="B1721" s="1">
        <v>42867</v>
      </c>
      <c r="C1721" t="s">
        <v>43</v>
      </c>
      <c r="D1721" t="s">
        <v>42</v>
      </c>
      <c r="E1721">
        <v>1000001014</v>
      </c>
      <c r="F1721" t="s">
        <v>44</v>
      </c>
      <c r="G1721" s="2" t="s">
        <v>13</v>
      </c>
      <c r="H1721">
        <v>20000099</v>
      </c>
      <c r="I1721" t="s">
        <v>20</v>
      </c>
      <c r="J1721">
        <v>18.399999999999999</v>
      </c>
    </row>
    <row r="1722" spans="1:10" x14ac:dyDescent="0.2">
      <c r="A1722" t="s">
        <v>90</v>
      </c>
      <c r="B1722" s="1">
        <v>42867</v>
      </c>
      <c r="C1722" t="s">
        <v>9</v>
      </c>
      <c r="D1722" t="s">
        <v>15</v>
      </c>
      <c r="E1722">
        <v>1000002981</v>
      </c>
      <c r="F1722" t="s">
        <v>62</v>
      </c>
      <c r="G1722" s="2" t="s">
        <v>13</v>
      </c>
      <c r="H1722">
        <v>10000131</v>
      </c>
      <c r="I1722" t="s">
        <v>38</v>
      </c>
      <c r="J1722">
        <v>10.8</v>
      </c>
    </row>
    <row r="1723" spans="1:10" x14ac:dyDescent="0.2">
      <c r="A1723" t="s">
        <v>90</v>
      </c>
      <c r="B1723" s="1">
        <v>42867</v>
      </c>
      <c r="C1723" t="s">
        <v>9</v>
      </c>
      <c r="D1723" t="s">
        <v>15</v>
      </c>
      <c r="E1723">
        <v>1000002981</v>
      </c>
      <c r="F1723" t="s">
        <v>62</v>
      </c>
      <c r="G1723" s="2" t="s">
        <v>13</v>
      </c>
      <c r="H1723">
        <v>20000099</v>
      </c>
      <c r="I1723" t="s">
        <v>20</v>
      </c>
      <c r="J1723">
        <v>10.5</v>
      </c>
    </row>
    <row r="1724" spans="1:10" x14ac:dyDescent="0.2">
      <c r="A1724" t="s">
        <v>90</v>
      </c>
      <c r="B1724" s="1">
        <v>42867</v>
      </c>
      <c r="C1724" t="s">
        <v>9</v>
      </c>
      <c r="D1724" t="s">
        <v>12</v>
      </c>
      <c r="E1724">
        <v>1000000072</v>
      </c>
      <c r="F1724" t="s">
        <v>10</v>
      </c>
      <c r="G1724" s="2" t="s">
        <v>13</v>
      </c>
      <c r="H1724">
        <v>10000131</v>
      </c>
      <c r="I1724" t="s">
        <v>38</v>
      </c>
      <c r="J1724">
        <v>35.200000000000003</v>
      </c>
    </row>
    <row r="1725" spans="1:10" x14ac:dyDescent="0.2">
      <c r="A1725" t="s">
        <v>90</v>
      </c>
      <c r="B1725" s="1">
        <v>42867</v>
      </c>
      <c r="C1725" t="s">
        <v>22</v>
      </c>
      <c r="D1725" t="s">
        <v>46</v>
      </c>
      <c r="E1725">
        <v>1000001133</v>
      </c>
      <c r="F1725" t="s">
        <v>45</v>
      </c>
      <c r="G1725" s="2" t="s">
        <v>13</v>
      </c>
      <c r="H1725">
        <v>10000182</v>
      </c>
      <c r="I1725" t="s">
        <v>31</v>
      </c>
      <c r="J1725">
        <v>28.8</v>
      </c>
    </row>
    <row r="1726" spans="1:10" x14ac:dyDescent="0.2">
      <c r="A1726" t="s">
        <v>90</v>
      </c>
      <c r="B1726" s="1">
        <v>42867</v>
      </c>
      <c r="C1726" t="s">
        <v>22</v>
      </c>
      <c r="D1726" t="s">
        <v>49</v>
      </c>
      <c r="E1726">
        <v>1000000018</v>
      </c>
      <c r="F1726" t="s">
        <v>48</v>
      </c>
      <c r="G1726" s="2" t="s">
        <v>13</v>
      </c>
      <c r="H1726">
        <v>10000078</v>
      </c>
      <c r="I1726" t="s">
        <v>30</v>
      </c>
      <c r="J1726">
        <v>15.1</v>
      </c>
    </row>
    <row r="1727" spans="1:10" x14ac:dyDescent="0.2">
      <c r="A1727" t="s">
        <v>90</v>
      </c>
      <c r="B1727" s="1">
        <v>42867</v>
      </c>
      <c r="C1727" t="s">
        <v>22</v>
      </c>
      <c r="D1727" t="s">
        <v>49</v>
      </c>
      <c r="E1727">
        <v>1000000018</v>
      </c>
      <c r="F1727" t="s">
        <v>48</v>
      </c>
      <c r="G1727" s="2" t="s">
        <v>13</v>
      </c>
      <c r="H1727">
        <v>10000182</v>
      </c>
      <c r="I1727" t="s">
        <v>31</v>
      </c>
      <c r="J1727">
        <v>24.3</v>
      </c>
    </row>
    <row r="1728" spans="1:10" x14ac:dyDescent="0.2">
      <c r="A1728" t="s">
        <v>90</v>
      </c>
      <c r="B1728" s="1">
        <v>42867</v>
      </c>
      <c r="C1728" t="s">
        <v>22</v>
      </c>
      <c r="D1728" t="s">
        <v>49</v>
      </c>
      <c r="E1728">
        <v>1000000020</v>
      </c>
      <c r="F1728" t="s">
        <v>73</v>
      </c>
      <c r="G1728" s="2" t="s">
        <v>13</v>
      </c>
      <c r="H1728">
        <v>10000078</v>
      </c>
      <c r="I1728" t="s">
        <v>30</v>
      </c>
      <c r="J1728">
        <v>36.700000000000003</v>
      </c>
    </row>
    <row r="1729" spans="1:10" x14ac:dyDescent="0.2">
      <c r="A1729" t="s">
        <v>90</v>
      </c>
      <c r="B1729" s="1">
        <v>42867</v>
      </c>
      <c r="C1729" t="s">
        <v>22</v>
      </c>
      <c r="D1729" t="s">
        <v>69</v>
      </c>
      <c r="E1729">
        <v>1000003349</v>
      </c>
      <c r="F1729" t="s">
        <v>68</v>
      </c>
      <c r="G1729" s="2" t="s">
        <v>13</v>
      </c>
      <c r="H1729">
        <v>20000099</v>
      </c>
      <c r="I1729" t="s">
        <v>20</v>
      </c>
      <c r="J1729">
        <v>0.1</v>
      </c>
    </row>
    <row r="1730" spans="1:10" x14ac:dyDescent="0.2">
      <c r="A1730" t="s">
        <v>90</v>
      </c>
      <c r="B1730" s="1">
        <v>42867</v>
      </c>
      <c r="C1730" t="s">
        <v>22</v>
      </c>
      <c r="D1730" t="s">
        <v>69</v>
      </c>
      <c r="E1730">
        <v>1000003349</v>
      </c>
      <c r="F1730" t="s">
        <v>68</v>
      </c>
      <c r="G1730" s="2" t="s">
        <v>13</v>
      </c>
      <c r="H1730">
        <v>20000099</v>
      </c>
      <c r="I1730" t="s">
        <v>20</v>
      </c>
      <c r="J1730">
        <v>1.4</v>
      </c>
    </row>
    <row r="1731" spans="1:10" x14ac:dyDescent="0.2">
      <c r="A1731" t="s">
        <v>90</v>
      </c>
      <c r="B1731" s="1">
        <v>42867</v>
      </c>
      <c r="C1731" t="s">
        <v>22</v>
      </c>
      <c r="D1731" t="s">
        <v>29</v>
      </c>
      <c r="E1731">
        <v>1000000101</v>
      </c>
      <c r="F1731" t="s">
        <v>39</v>
      </c>
      <c r="G1731" s="2" t="s">
        <v>13</v>
      </c>
      <c r="H1731">
        <v>10000078</v>
      </c>
      <c r="I1731" t="s">
        <v>30</v>
      </c>
      <c r="J1731">
        <v>4.5999999999999996</v>
      </c>
    </row>
    <row r="1732" spans="1:10" x14ac:dyDescent="0.2">
      <c r="A1732" t="s">
        <v>90</v>
      </c>
      <c r="B1732" s="1">
        <v>42867</v>
      </c>
      <c r="C1732" t="s">
        <v>22</v>
      </c>
      <c r="D1732" t="s">
        <v>29</v>
      </c>
      <c r="E1732">
        <v>1000000101</v>
      </c>
      <c r="F1732" t="s">
        <v>39</v>
      </c>
      <c r="G1732" s="2" t="s">
        <v>13</v>
      </c>
      <c r="H1732">
        <v>10000111</v>
      </c>
      <c r="I1732" t="s">
        <v>37</v>
      </c>
      <c r="J1732">
        <v>31.1</v>
      </c>
    </row>
    <row r="1733" spans="1:10" x14ac:dyDescent="0.2">
      <c r="A1733" t="s">
        <v>90</v>
      </c>
      <c r="B1733" s="1">
        <v>42867</v>
      </c>
      <c r="C1733" t="s">
        <v>22</v>
      </c>
      <c r="D1733" t="s">
        <v>29</v>
      </c>
      <c r="E1733">
        <v>1000000101</v>
      </c>
      <c r="F1733" t="s">
        <v>39</v>
      </c>
      <c r="G1733" s="2" t="s">
        <v>13</v>
      </c>
      <c r="H1733">
        <v>10000131</v>
      </c>
      <c r="I1733" t="s">
        <v>38</v>
      </c>
      <c r="J1733">
        <v>4.8</v>
      </c>
    </row>
    <row r="1734" spans="1:10" x14ac:dyDescent="0.2">
      <c r="A1734" t="s">
        <v>90</v>
      </c>
      <c r="B1734" s="1">
        <v>42867</v>
      </c>
      <c r="C1734" t="s">
        <v>22</v>
      </c>
      <c r="D1734" t="s">
        <v>29</v>
      </c>
      <c r="E1734">
        <v>1000000101</v>
      </c>
      <c r="F1734" t="s">
        <v>39</v>
      </c>
      <c r="G1734" s="2" t="s">
        <v>13</v>
      </c>
      <c r="H1734">
        <v>10000136</v>
      </c>
      <c r="I1734" t="s">
        <v>40</v>
      </c>
      <c r="J1734">
        <v>2.5</v>
      </c>
    </row>
    <row r="1735" spans="1:10" x14ac:dyDescent="0.2">
      <c r="A1735" t="s">
        <v>90</v>
      </c>
      <c r="B1735" s="1">
        <v>42868</v>
      </c>
      <c r="C1735" t="s">
        <v>9</v>
      </c>
      <c r="D1735" t="s">
        <v>75</v>
      </c>
      <c r="E1735">
        <v>1000000281</v>
      </c>
      <c r="F1735" t="s">
        <v>74</v>
      </c>
      <c r="G1735" s="2" t="s">
        <v>13</v>
      </c>
      <c r="H1735">
        <v>20000099</v>
      </c>
      <c r="I1735" t="s">
        <v>20</v>
      </c>
      <c r="J1735">
        <v>91</v>
      </c>
    </row>
    <row r="1736" spans="1:10" x14ac:dyDescent="0.2">
      <c r="A1736" t="s">
        <v>90</v>
      </c>
      <c r="B1736" s="1">
        <v>42868</v>
      </c>
      <c r="C1736" t="s">
        <v>9</v>
      </c>
      <c r="D1736" t="s">
        <v>59</v>
      </c>
      <c r="E1736">
        <v>1000000192</v>
      </c>
      <c r="F1736" t="s">
        <v>58</v>
      </c>
      <c r="G1736" s="2" t="s">
        <v>13</v>
      </c>
      <c r="H1736">
        <v>10000111</v>
      </c>
      <c r="I1736" t="s">
        <v>37</v>
      </c>
      <c r="J1736">
        <v>4.4000000000000004</v>
      </c>
    </row>
    <row r="1737" spans="1:10" x14ac:dyDescent="0.2">
      <c r="A1737" t="s">
        <v>90</v>
      </c>
      <c r="B1737" s="1">
        <v>42868</v>
      </c>
      <c r="C1737" t="s">
        <v>9</v>
      </c>
      <c r="D1737" t="s">
        <v>17</v>
      </c>
      <c r="E1737">
        <v>1000001649</v>
      </c>
      <c r="F1737" t="s">
        <v>16</v>
      </c>
      <c r="G1737" s="2" t="s">
        <v>13</v>
      </c>
      <c r="H1737">
        <v>10000131</v>
      </c>
      <c r="I1737" t="s">
        <v>38</v>
      </c>
      <c r="J1737">
        <v>75</v>
      </c>
    </row>
    <row r="1738" spans="1:10" x14ac:dyDescent="0.2">
      <c r="A1738" t="s">
        <v>90</v>
      </c>
      <c r="B1738" s="1">
        <v>42868</v>
      </c>
      <c r="C1738" t="s">
        <v>9</v>
      </c>
      <c r="D1738" t="s">
        <v>17</v>
      </c>
      <c r="E1738">
        <v>1000001649</v>
      </c>
      <c r="F1738" t="s">
        <v>16</v>
      </c>
      <c r="G1738" s="2" t="s">
        <v>13</v>
      </c>
      <c r="H1738">
        <v>10000172</v>
      </c>
      <c r="I1738" t="s">
        <v>18</v>
      </c>
      <c r="J1738">
        <v>136.4</v>
      </c>
    </row>
    <row r="1739" spans="1:10" x14ac:dyDescent="0.2">
      <c r="A1739" t="s">
        <v>90</v>
      </c>
      <c r="B1739" s="1">
        <v>42868</v>
      </c>
      <c r="C1739" t="s">
        <v>9</v>
      </c>
      <c r="D1739" t="s">
        <v>17</v>
      </c>
      <c r="E1739">
        <v>1000001649</v>
      </c>
      <c r="F1739" t="s">
        <v>16</v>
      </c>
      <c r="G1739" s="2" t="s">
        <v>13</v>
      </c>
      <c r="H1739">
        <v>10000172</v>
      </c>
      <c r="I1739" t="s">
        <v>18</v>
      </c>
      <c r="J1739">
        <v>129.80000000000001</v>
      </c>
    </row>
    <row r="1740" spans="1:10" x14ac:dyDescent="0.2">
      <c r="A1740" t="s">
        <v>90</v>
      </c>
      <c r="B1740" s="1">
        <v>42868</v>
      </c>
      <c r="C1740" t="s">
        <v>22</v>
      </c>
      <c r="D1740" t="s">
        <v>49</v>
      </c>
      <c r="E1740">
        <v>1000000018</v>
      </c>
      <c r="F1740" t="s">
        <v>48</v>
      </c>
      <c r="G1740" s="2" t="s">
        <v>13</v>
      </c>
      <c r="H1740">
        <v>10000064</v>
      </c>
      <c r="I1740" t="s">
        <v>53</v>
      </c>
      <c r="J1740">
        <v>16.399999999999999</v>
      </c>
    </row>
    <row r="1741" spans="1:10" x14ac:dyDescent="0.2">
      <c r="A1741" t="s">
        <v>90</v>
      </c>
      <c r="B1741" s="1">
        <v>42868</v>
      </c>
      <c r="C1741" t="s">
        <v>22</v>
      </c>
      <c r="D1741" t="s">
        <v>69</v>
      </c>
      <c r="E1741">
        <v>1000003349</v>
      </c>
      <c r="F1741" t="s">
        <v>68</v>
      </c>
      <c r="G1741" s="2" t="s">
        <v>13</v>
      </c>
      <c r="H1741">
        <v>20000099</v>
      </c>
      <c r="I1741" t="s">
        <v>20</v>
      </c>
      <c r="J1741">
        <v>1.7</v>
      </c>
    </row>
    <row r="1742" spans="1:10" x14ac:dyDescent="0.2">
      <c r="A1742" t="s">
        <v>90</v>
      </c>
      <c r="B1742" s="1">
        <v>42868</v>
      </c>
      <c r="C1742" t="s">
        <v>22</v>
      </c>
      <c r="D1742" t="s">
        <v>61</v>
      </c>
      <c r="E1742">
        <v>1000000579</v>
      </c>
      <c r="F1742" t="s">
        <v>60</v>
      </c>
      <c r="G1742" s="2" t="s">
        <v>13</v>
      </c>
      <c r="H1742">
        <v>10000061</v>
      </c>
      <c r="I1742" t="s">
        <v>28</v>
      </c>
      <c r="J1742">
        <v>9.9</v>
      </c>
    </row>
    <row r="1743" spans="1:10" x14ac:dyDescent="0.2">
      <c r="A1743" t="s">
        <v>90</v>
      </c>
      <c r="B1743" s="1">
        <v>42868</v>
      </c>
      <c r="C1743" t="s">
        <v>22</v>
      </c>
      <c r="D1743" t="s">
        <v>61</v>
      </c>
      <c r="E1743">
        <v>1000000579</v>
      </c>
      <c r="F1743" t="s">
        <v>60</v>
      </c>
      <c r="G1743" s="2" t="s">
        <v>13</v>
      </c>
      <c r="H1743">
        <v>10000182</v>
      </c>
      <c r="I1743" t="s">
        <v>31</v>
      </c>
      <c r="J1743">
        <v>16.3</v>
      </c>
    </row>
    <row r="1744" spans="1:10" x14ac:dyDescent="0.2">
      <c r="A1744" t="s">
        <v>90</v>
      </c>
      <c r="B1744" s="1">
        <v>42868</v>
      </c>
      <c r="C1744" t="s">
        <v>22</v>
      </c>
      <c r="D1744" t="s">
        <v>61</v>
      </c>
      <c r="E1744">
        <v>1000000579</v>
      </c>
      <c r="F1744" t="s">
        <v>60</v>
      </c>
      <c r="G1744" s="2" t="s">
        <v>13</v>
      </c>
      <c r="H1744">
        <v>10000211</v>
      </c>
      <c r="I1744" t="s">
        <v>11</v>
      </c>
      <c r="J1744">
        <v>2.8</v>
      </c>
    </row>
    <row r="1745" spans="1:10" x14ac:dyDescent="0.2">
      <c r="A1745" t="s">
        <v>90</v>
      </c>
      <c r="B1745" s="1">
        <v>42869</v>
      </c>
      <c r="C1745" t="s">
        <v>43</v>
      </c>
      <c r="D1745" t="s">
        <v>42</v>
      </c>
      <c r="E1745">
        <v>1000001014</v>
      </c>
      <c r="F1745" t="s">
        <v>44</v>
      </c>
      <c r="G1745" s="2" t="s">
        <v>13</v>
      </c>
      <c r="H1745">
        <v>10000078</v>
      </c>
      <c r="I1745" t="s">
        <v>30</v>
      </c>
      <c r="J1745">
        <v>7.5</v>
      </c>
    </row>
    <row r="1746" spans="1:10" x14ac:dyDescent="0.2">
      <c r="A1746" t="s">
        <v>90</v>
      </c>
      <c r="B1746" s="1">
        <v>42869</v>
      </c>
      <c r="C1746" t="s">
        <v>43</v>
      </c>
      <c r="D1746" t="s">
        <v>42</v>
      </c>
      <c r="E1746">
        <v>1000001014</v>
      </c>
      <c r="F1746" t="s">
        <v>44</v>
      </c>
      <c r="G1746" s="2" t="s">
        <v>13</v>
      </c>
      <c r="H1746">
        <v>10000078</v>
      </c>
      <c r="I1746" t="s">
        <v>30</v>
      </c>
      <c r="J1746">
        <v>4.7</v>
      </c>
    </row>
    <row r="1747" spans="1:10" x14ac:dyDescent="0.2">
      <c r="A1747" t="s">
        <v>90</v>
      </c>
      <c r="B1747" s="1">
        <v>42869</v>
      </c>
      <c r="C1747" t="s">
        <v>43</v>
      </c>
      <c r="D1747" t="s">
        <v>42</v>
      </c>
      <c r="E1747">
        <v>1000001014</v>
      </c>
      <c r="F1747" t="s">
        <v>44</v>
      </c>
      <c r="G1747" s="2" t="s">
        <v>13</v>
      </c>
      <c r="H1747">
        <v>10000131</v>
      </c>
      <c r="I1747" t="s">
        <v>38</v>
      </c>
      <c r="J1747">
        <v>24.2</v>
      </c>
    </row>
    <row r="1748" spans="1:10" x14ac:dyDescent="0.2">
      <c r="A1748" t="s">
        <v>90</v>
      </c>
      <c r="B1748" s="1">
        <v>42869</v>
      </c>
      <c r="C1748" t="s">
        <v>43</v>
      </c>
      <c r="D1748" t="s">
        <v>42</v>
      </c>
      <c r="E1748">
        <v>1000001014</v>
      </c>
      <c r="F1748" t="s">
        <v>44</v>
      </c>
      <c r="G1748" s="2" t="s">
        <v>13</v>
      </c>
      <c r="H1748">
        <v>10000131</v>
      </c>
      <c r="I1748" t="s">
        <v>38</v>
      </c>
      <c r="J1748">
        <v>28.5</v>
      </c>
    </row>
    <row r="1749" spans="1:10" x14ac:dyDescent="0.2">
      <c r="A1749" t="s">
        <v>90</v>
      </c>
      <c r="B1749" s="1">
        <v>42869</v>
      </c>
      <c r="C1749" t="s">
        <v>43</v>
      </c>
      <c r="D1749" t="s">
        <v>42</v>
      </c>
      <c r="E1749">
        <v>1000001014</v>
      </c>
      <c r="F1749" t="s">
        <v>44</v>
      </c>
      <c r="G1749" s="2" t="s">
        <v>13</v>
      </c>
      <c r="H1749">
        <v>20000099</v>
      </c>
      <c r="I1749" t="s">
        <v>20</v>
      </c>
      <c r="J1749">
        <v>8.1</v>
      </c>
    </row>
    <row r="1750" spans="1:10" x14ac:dyDescent="0.2">
      <c r="A1750" t="s">
        <v>90</v>
      </c>
      <c r="B1750" s="1">
        <v>42869</v>
      </c>
      <c r="C1750" t="s">
        <v>43</v>
      </c>
      <c r="D1750" t="s">
        <v>42</v>
      </c>
      <c r="E1750">
        <v>1000001014</v>
      </c>
      <c r="F1750" t="s">
        <v>44</v>
      </c>
      <c r="G1750" s="2" t="s">
        <v>13</v>
      </c>
      <c r="H1750">
        <v>20000099</v>
      </c>
      <c r="I1750" t="s">
        <v>20</v>
      </c>
      <c r="J1750">
        <v>4.9000000000000004</v>
      </c>
    </row>
    <row r="1751" spans="1:10" x14ac:dyDescent="0.2">
      <c r="A1751" t="s">
        <v>90</v>
      </c>
      <c r="B1751" s="1">
        <v>42869</v>
      </c>
      <c r="C1751" t="s">
        <v>9</v>
      </c>
      <c r="D1751" t="s">
        <v>15</v>
      </c>
      <c r="E1751">
        <v>1000002981</v>
      </c>
      <c r="F1751" t="s">
        <v>62</v>
      </c>
      <c r="G1751" s="2" t="s">
        <v>13</v>
      </c>
      <c r="H1751">
        <v>10000111</v>
      </c>
      <c r="I1751" t="s">
        <v>37</v>
      </c>
      <c r="J1751">
        <v>8.6</v>
      </c>
    </row>
    <row r="1752" spans="1:10" x14ac:dyDescent="0.2">
      <c r="A1752" t="s">
        <v>90</v>
      </c>
      <c r="B1752" s="1">
        <v>42869</v>
      </c>
      <c r="C1752" t="s">
        <v>9</v>
      </c>
      <c r="D1752" t="s">
        <v>15</v>
      </c>
      <c r="E1752">
        <v>1000002985</v>
      </c>
      <c r="F1752" t="s">
        <v>47</v>
      </c>
      <c r="G1752" s="2" t="s">
        <v>13</v>
      </c>
      <c r="H1752">
        <v>10000111</v>
      </c>
      <c r="I1752" t="s">
        <v>37</v>
      </c>
      <c r="J1752">
        <v>4.3</v>
      </c>
    </row>
    <row r="1753" spans="1:10" x14ac:dyDescent="0.2">
      <c r="A1753" t="s">
        <v>90</v>
      </c>
      <c r="B1753" s="1">
        <v>42869</v>
      </c>
      <c r="C1753" t="s">
        <v>9</v>
      </c>
      <c r="D1753" t="s">
        <v>57</v>
      </c>
      <c r="E1753">
        <v>1000001502</v>
      </c>
      <c r="F1753" t="s">
        <v>56</v>
      </c>
      <c r="G1753" s="2" t="s">
        <v>13</v>
      </c>
      <c r="H1753">
        <v>10000131</v>
      </c>
      <c r="I1753" t="s">
        <v>38</v>
      </c>
      <c r="J1753">
        <v>5.3</v>
      </c>
    </row>
    <row r="1754" spans="1:10" x14ac:dyDescent="0.2">
      <c r="A1754" t="s">
        <v>90</v>
      </c>
      <c r="B1754" s="1">
        <v>42869</v>
      </c>
      <c r="C1754" t="s">
        <v>22</v>
      </c>
      <c r="D1754" t="s">
        <v>49</v>
      </c>
      <c r="E1754">
        <v>1000000018</v>
      </c>
      <c r="F1754" t="s">
        <v>48</v>
      </c>
      <c r="G1754" s="2" t="s">
        <v>13</v>
      </c>
      <c r="H1754">
        <v>10000131</v>
      </c>
      <c r="I1754" t="s">
        <v>38</v>
      </c>
      <c r="J1754">
        <v>38.5</v>
      </c>
    </row>
    <row r="1755" spans="1:10" x14ac:dyDescent="0.2">
      <c r="A1755" t="s">
        <v>90</v>
      </c>
      <c r="B1755" s="1">
        <v>42869</v>
      </c>
      <c r="C1755" t="s">
        <v>22</v>
      </c>
      <c r="D1755" t="s">
        <v>69</v>
      </c>
      <c r="E1755">
        <v>1000003349</v>
      </c>
      <c r="F1755" t="s">
        <v>68</v>
      </c>
      <c r="G1755" s="2" t="s">
        <v>13</v>
      </c>
      <c r="H1755">
        <v>20000099</v>
      </c>
      <c r="I1755" t="s">
        <v>20</v>
      </c>
      <c r="J1755">
        <v>0.5</v>
      </c>
    </row>
    <row r="1756" spans="1:10" x14ac:dyDescent="0.2">
      <c r="A1756" t="s">
        <v>90</v>
      </c>
      <c r="B1756" s="1">
        <v>42869</v>
      </c>
      <c r="C1756" t="s">
        <v>22</v>
      </c>
      <c r="D1756" t="s">
        <v>69</v>
      </c>
      <c r="E1756">
        <v>1000003349</v>
      </c>
      <c r="F1756" t="s">
        <v>68</v>
      </c>
      <c r="G1756" s="2" t="s">
        <v>13</v>
      </c>
      <c r="H1756">
        <v>20000099</v>
      </c>
      <c r="I1756" t="s">
        <v>20</v>
      </c>
      <c r="J1756">
        <v>0.1</v>
      </c>
    </row>
    <row r="1757" spans="1:10" x14ac:dyDescent="0.2">
      <c r="A1757" t="s">
        <v>90</v>
      </c>
      <c r="B1757" s="1">
        <v>42869</v>
      </c>
      <c r="C1757" t="s">
        <v>22</v>
      </c>
      <c r="D1757" t="s">
        <v>69</v>
      </c>
      <c r="E1757">
        <v>1000003349</v>
      </c>
      <c r="F1757" t="s">
        <v>68</v>
      </c>
      <c r="G1757" s="2" t="s">
        <v>13</v>
      </c>
      <c r="H1757">
        <v>20000099</v>
      </c>
      <c r="I1757" t="s">
        <v>20</v>
      </c>
      <c r="J1757">
        <v>0.2</v>
      </c>
    </row>
    <row r="1758" spans="1:10" x14ac:dyDescent="0.2">
      <c r="A1758" t="s">
        <v>90</v>
      </c>
      <c r="B1758" s="1">
        <v>42870</v>
      </c>
      <c r="C1758" t="s">
        <v>9</v>
      </c>
      <c r="D1758" t="s">
        <v>15</v>
      </c>
      <c r="E1758">
        <v>1000002981</v>
      </c>
      <c r="F1758" t="s">
        <v>62</v>
      </c>
      <c r="G1758" s="2" t="s">
        <v>13</v>
      </c>
      <c r="H1758">
        <v>20000099</v>
      </c>
      <c r="I1758" t="s">
        <v>20</v>
      </c>
      <c r="J1758">
        <v>25.8</v>
      </c>
    </row>
    <row r="1759" spans="1:10" x14ac:dyDescent="0.2">
      <c r="A1759" t="s">
        <v>90</v>
      </c>
      <c r="B1759" s="1">
        <v>42870</v>
      </c>
      <c r="C1759" t="s">
        <v>9</v>
      </c>
      <c r="D1759" t="s">
        <v>15</v>
      </c>
      <c r="E1759">
        <v>1000002981</v>
      </c>
      <c r="F1759" t="s">
        <v>62</v>
      </c>
      <c r="G1759" s="2" t="s">
        <v>13</v>
      </c>
      <c r="H1759">
        <v>20000099</v>
      </c>
      <c r="I1759" t="s">
        <v>20</v>
      </c>
      <c r="J1759">
        <v>12.5</v>
      </c>
    </row>
    <row r="1760" spans="1:10" x14ac:dyDescent="0.2">
      <c r="A1760" t="s">
        <v>90</v>
      </c>
      <c r="B1760" s="1">
        <v>42870</v>
      </c>
      <c r="C1760" t="s">
        <v>9</v>
      </c>
      <c r="D1760" t="s">
        <v>15</v>
      </c>
      <c r="E1760">
        <v>1000002986</v>
      </c>
      <c r="F1760" t="s">
        <v>14</v>
      </c>
      <c r="G1760" s="2" t="s">
        <v>13</v>
      </c>
      <c r="H1760">
        <v>10000064</v>
      </c>
      <c r="I1760" t="s">
        <v>53</v>
      </c>
      <c r="J1760">
        <v>2.9</v>
      </c>
    </row>
    <row r="1761" spans="1:10" x14ac:dyDescent="0.2">
      <c r="A1761" t="s">
        <v>90</v>
      </c>
      <c r="B1761" s="1">
        <v>42870</v>
      </c>
      <c r="C1761" t="s">
        <v>9</v>
      </c>
      <c r="D1761" t="s">
        <v>15</v>
      </c>
      <c r="E1761">
        <v>1000002986</v>
      </c>
      <c r="F1761" t="s">
        <v>14</v>
      </c>
      <c r="G1761" s="2" t="s">
        <v>13</v>
      </c>
      <c r="H1761">
        <v>10000111</v>
      </c>
      <c r="I1761" t="s">
        <v>37</v>
      </c>
      <c r="J1761">
        <v>25.8</v>
      </c>
    </row>
    <row r="1762" spans="1:10" x14ac:dyDescent="0.2">
      <c r="A1762" t="s">
        <v>90</v>
      </c>
      <c r="B1762" s="1">
        <v>42870</v>
      </c>
      <c r="C1762" t="s">
        <v>9</v>
      </c>
      <c r="D1762" t="s">
        <v>15</v>
      </c>
      <c r="E1762">
        <v>1000002986</v>
      </c>
      <c r="F1762" t="s">
        <v>14</v>
      </c>
      <c r="G1762" s="2" t="s">
        <v>13</v>
      </c>
      <c r="H1762">
        <v>10000211</v>
      </c>
      <c r="I1762" t="s">
        <v>11</v>
      </c>
      <c r="J1762">
        <v>14.5</v>
      </c>
    </row>
    <row r="1763" spans="1:10" x14ac:dyDescent="0.2">
      <c r="A1763" t="s">
        <v>90</v>
      </c>
      <c r="B1763" s="1">
        <v>42870</v>
      </c>
      <c r="C1763" t="s">
        <v>9</v>
      </c>
      <c r="D1763" t="s">
        <v>17</v>
      </c>
      <c r="E1763">
        <v>1000000059</v>
      </c>
      <c r="F1763" t="s">
        <v>55</v>
      </c>
      <c r="G1763" s="2" t="s">
        <v>13</v>
      </c>
      <c r="H1763">
        <v>10000211</v>
      </c>
      <c r="I1763" t="s">
        <v>11</v>
      </c>
      <c r="J1763">
        <v>8.1999999999999993</v>
      </c>
    </row>
    <row r="1764" spans="1:10" x14ac:dyDescent="0.2">
      <c r="A1764" t="s">
        <v>90</v>
      </c>
      <c r="B1764" s="1">
        <v>42870</v>
      </c>
      <c r="C1764" t="s">
        <v>9</v>
      </c>
      <c r="D1764" t="s">
        <v>17</v>
      </c>
      <c r="E1764">
        <v>1000001649</v>
      </c>
      <c r="F1764" t="s">
        <v>16</v>
      </c>
      <c r="G1764" s="2" t="s">
        <v>13</v>
      </c>
      <c r="H1764">
        <v>20000018</v>
      </c>
      <c r="I1764" t="s">
        <v>81</v>
      </c>
      <c r="J1764">
        <v>5.2</v>
      </c>
    </row>
    <row r="1765" spans="1:10" x14ac:dyDescent="0.2">
      <c r="A1765" t="s">
        <v>90</v>
      </c>
      <c r="B1765" s="1">
        <v>42870</v>
      </c>
      <c r="C1765" t="s">
        <v>22</v>
      </c>
      <c r="D1765" t="s">
        <v>49</v>
      </c>
      <c r="E1765">
        <v>1000000018</v>
      </c>
      <c r="F1765" t="s">
        <v>48</v>
      </c>
      <c r="G1765" s="2" t="s">
        <v>13</v>
      </c>
      <c r="H1765">
        <v>10000078</v>
      </c>
      <c r="I1765" t="s">
        <v>30</v>
      </c>
      <c r="J1765">
        <v>34.5</v>
      </c>
    </row>
    <row r="1766" spans="1:10" x14ac:dyDescent="0.2">
      <c r="A1766" t="s">
        <v>90</v>
      </c>
      <c r="B1766" s="1">
        <v>42870</v>
      </c>
      <c r="C1766" t="s">
        <v>22</v>
      </c>
      <c r="D1766" t="s">
        <v>29</v>
      </c>
      <c r="E1766">
        <v>1000000054</v>
      </c>
      <c r="F1766" t="s">
        <v>36</v>
      </c>
      <c r="G1766" s="2" t="s">
        <v>13</v>
      </c>
      <c r="H1766">
        <v>10000078</v>
      </c>
      <c r="I1766" t="s">
        <v>30</v>
      </c>
      <c r="J1766">
        <v>9.4</v>
      </c>
    </row>
    <row r="1767" spans="1:10" x14ac:dyDescent="0.2">
      <c r="A1767" t="s">
        <v>90</v>
      </c>
      <c r="B1767" s="1">
        <v>42870</v>
      </c>
      <c r="C1767" t="s">
        <v>22</v>
      </c>
      <c r="D1767" t="s">
        <v>29</v>
      </c>
      <c r="E1767">
        <v>1000000054</v>
      </c>
      <c r="F1767" t="s">
        <v>36</v>
      </c>
      <c r="G1767" s="2" t="s">
        <v>13</v>
      </c>
      <c r="H1767">
        <v>10000111</v>
      </c>
      <c r="I1767" t="s">
        <v>37</v>
      </c>
      <c r="J1767">
        <v>60.6</v>
      </c>
    </row>
    <row r="1768" spans="1:10" x14ac:dyDescent="0.2">
      <c r="A1768" t="s">
        <v>90</v>
      </c>
      <c r="B1768" s="1">
        <v>42870</v>
      </c>
      <c r="C1768" t="s">
        <v>22</v>
      </c>
      <c r="D1768" t="s">
        <v>29</v>
      </c>
      <c r="E1768">
        <v>1000000054</v>
      </c>
      <c r="F1768" t="s">
        <v>36</v>
      </c>
      <c r="G1768" s="2" t="s">
        <v>13</v>
      </c>
      <c r="H1768">
        <v>10000131</v>
      </c>
      <c r="I1768" t="s">
        <v>38</v>
      </c>
      <c r="J1768">
        <v>4.5999999999999996</v>
      </c>
    </row>
    <row r="1769" spans="1:10" x14ac:dyDescent="0.2">
      <c r="A1769" t="s">
        <v>90</v>
      </c>
      <c r="B1769" s="1">
        <v>42870</v>
      </c>
      <c r="C1769" t="s">
        <v>22</v>
      </c>
      <c r="D1769" t="s">
        <v>29</v>
      </c>
      <c r="E1769">
        <v>1000000054</v>
      </c>
      <c r="F1769" t="s">
        <v>36</v>
      </c>
      <c r="G1769" s="2" t="s">
        <v>13</v>
      </c>
      <c r="H1769">
        <v>10000131</v>
      </c>
      <c r="I1769" t="s">
        <v>38</v>
      </c>
      <c r="J1769">
        <v>9.3000000000000007</v>
      </c>
    </row>
    <row r="1770" spans="1:10" x14ac:dyDescent="0.2">
      <c r="A1770" t="s">
        <v>90</v>
      </c>
      <c r="B1770" s="1">
        <v>42870</v>
      </c>
      <c r="C1770" t="s">
        <v>22</v>
      </c>
      <c r="D1770" t="s">
        <v>29</v>
      </c>
      <c r="E1770">
        <v>1000000054</v>
      </c>
      <c r="F1770" t="s">
        <v>36</v>
      </c>
      <c r="G1770" s="2" t="s">
        <v>13</v>
      </c>
      <c r="H1770">
        <v>10000136</v>
      </c>
      <c r="I1770" t="s">
        <v>40</v>
      </c>
      <c r="J1770">
        <v>20.100000000000001</v>
      </c>
    </row>
    <row r="1771" spans="1:10" x14ac:dyDescent="0.2">
      <c r="A1771" t="s">
        <v>90</v>
      </c>
      <c r="B1771" s="1">
        <v>42870</v>
      </c>
      <c r="C1771" t="s">
        <v>22</v>
      </c>
      <c r="D1771" t="s">
        <v>29</v>
      </c>
      <c r="E1771">
        <v>1000000054</v>
      </c>
      <c r="F1771" t="s">
        <v>36</v>
      </c>
      <c r="G1771" s="2" t="s">
        <v>13</v>
      </c>
      <c r="H1771">
        <v>10000172</v>
      </c>
      <c r="I1771" t="s">
        <v>18</v>
      </c>
      <c r="J1771">
        <v>72.900000000000006</v>
      </c>
    </row>
    <row r="1772" spans="1:10" x14ac:dyDescent="0.2">
      <c r="A1772" t="s">
        <v>90</v>
      </c>
      <c r="B1772" s="1">
        <v>42870</v>
      </c>
      <c r="C1772" t="s">
        <v>22</v>
      </c>
      <c r="D1772" t="s">
        <v>54</v>
      </c>
      <c r="E1772">
        <v>1000000046</v>
      </c>
      <c r="F1772" t="s">
        <v>52</v>
      </c>
      <c r="G1772" s="2" t="s">
        <v>13</v>
      </c>
      <c r="H1772">
        <v>10000064</v>
      </c>
      <c r="I1772" t="s">
        <v>53</v>
      </c>
      <c r="J1772">
        <v>11.5</v>
      </c>
    </row>
    <row r="1773" spans="1:10" x14ac:dyDescent="0.2">
      <c r="A1773" t="s">
        <v>90</v>
      </c>
      <c r="B1773" s="1">
        <v>42870</v>
      </c>
      <c r="C1773" t="s">
        <v>22</v>
      </c>
      <c r="D1773" t="s">
        <v>54</v>
      </c>
      <c r="E1773">
        <v>1000000046</v>
      </c>
      <c r="F1773" t="s">
        <v>52</v>
      </c>
      <c r="G1773" s="2" t="s">
        <v>13</v>
      </c>
      <c r="H1773">
        <v>10000064</v>
      </c>
      <c r="I1773" t="s">
        <v>53</v>
      </c>
      <c r="J1773">
        <v>8.6</v>
      </c>
    </row>
    <row r="1774" spans="1:10" x14ac:dyDescent="0.2">
      <c r="A1774" t="s">
        <v>90</v>
      </c>
      <c r="B1774" s="1">
        <v>42870</v>
      </c>
      <c r="C1774" t="s">
        <v>22</v>
      </c>
      <c r="D1774" t="s">
        <v>54</v>
      </c>
      <c r="E1774">
        <v>1000000046</v>
      </c>
      <c r="F1774" t="s">
        <v>52</v>
      </c>
      <c r="G1774" s="2" t="s">
        <v>13</v>
      </c>
      <c r="H1774">
        <v>10000078</v>
      </c>
      <c r="I1774" t="s">
        <v>30</v>
      </c>
      <c r="J1774">
        <v>2.4</v>
      </c>
    </row>
    <row r="1775" spans="1:10" x14ac:dyDescent="0.2">
      <c r="A1775" t="s">
        <v>90</v>
      </c>
      <c r="B1775" s="1">
        <v>42870</v>
      </c>
      <c r="C1775" t="s">
        <v>22</v>
      </c>
      <c r="D1775" t="s">
        <v>54</v>
      </c>
      <c r="E1775">
        <v>1000000046</v>
      </c>
      <c r="F1775" t="s">
        <v>52</v>
      </c>
      <c r="G1775" s="2" t="s">
        <v>13</v>
      </c>
      <c r="H1775">
        <v>10000078</v>
      </c>
      <c r="I1775" t="s">
        <v>30</v>
      </c>
      <c r="J1775">
        <v>2.4</v>
      </c>
    </row>
    <row r="1776" spans="1:10" x14ac:dyDescent="0.2">
      <c r="A1776" t="s">
        <v>90</v>
      </c>
      <c r="B1776" s="1">
        <v>42870</v>
      </c>
      <c r="C1776" t="s">
        <v>22</v>
      </c>
      <c r="D1776" t="s">
        <v>54</v>
      </c>
      <c r="E1776">
        <v>1000000046</v>
      </c>
      <c r="F1776" t="s">
        <v>52</v>
      </c>
      <c r="G1776" s="2" t="s">
        <v>13</v>
      </c>
      <c r="H1776">
        <v>10000172</v>
      </c>
      <c r="I1776" t="s">
        <v>18</v>
      </c>
      <c r="J1776">
        <v>9.1</v>
      </c>
    </row>
    <row r="1777" spans="1:10" x14ac:dyDescent="0.2">
      <c r="A1777" t="s">
        <v>90</v>
      </c>
      <c r="B1777" s="1">
        <v>42871</v>
      </c>
      <c r="C1777" t="s">
        <v>43</v>
      </c>
      <c r="D1777" t="s">
        <v>66</v>
      </c>
      <c r="E1777">
        <v>1000001135</v>
      </c>
      <c r="F1777" t="s">
        <v>65</v>
      </c>
      <c r="G1777" s="2" t="s">
        <v>13</v>
      </c>
      <c r="H1777">
        <v>10000111</v>
      </c>
      <c r="I1777" t="s">
        <v>37</v>
      </c>
      <c r="J1777">
        <v>4.0999999999999996</v>
      </c>
    </row>
    <row r="1778" spans="1:10" x14ac:dyDescent="0.2">
      <c r="A1778" t="s">
        <v>90</v>
      </c>
      <c r="B1778" s="1">
        <v>42871</v>
      </c>
      <c r="C1778" t="s">
        <v>43</v>
      </c>
      <c r="D1778" t="s">
        <v>78</v>
      </c>
      <c r="E1778">
        <v>1000003187</v>
      </c>
      <c r="F1778" t="s">
        <v>77</v>
      </c>
      <c r="G1778" s="2" t="s">
        <v>13</v>
      </c>
      <c r="H1778">
        <v>10000131</v>
      </c>
      <c r="I1778" t="s">
        <v>38</v>
      </c>
      <c r="J1778">
        <v>33.700000000000003</v>
      </c>
    </row>
    <row r="1779" spans="1:10" x14ac:dyDescent="0.2">
      <c r="A1779" t="s">
        <v>90</v>
      </c>
      <c r="B1779" s="1">
        <v>42871</v>
      </c>
      <c r="C1779" t="s">
        <v>43</v>
      </c>
      <c r="D1779" t="s">
        <v>78</v>
      </c>
      <c r="E1779">
        <v>1000003187</v>
      </c>
      <c r="F1779" t="s">
        <v>77</v>
      </c>
      <c r="G1779" s="2" t="s">
        <v>13</v>
      </c>
      <c r="H1779">
        <v>10000211</v>
      </c>
      <c r="I1779" t="s">
        <v>11</v>
      </c>
      <c r="J1779">
        <v>28.9</v>
      </c>
    </row>
    <row r="1780" spans="1:10" x14ac:dyDescent="0.2">
      <c r="A1780" t="s">
        <v>90</v>
      </c>
      <c r="B1780" s="1">
        <v>42871</v>
      </c>
      <c r="C1780" t="s">
        <v>9</v>
      </c>
      <c r="D1780" t="s">
        <v>15</v>
      </c>
      <c r="E1780">
        <v>1000002981</v>
      </c>
      <c r="F1780" t="s">
        <v>62</v>
      </c>
      <c r="G1780" s="2" t="s">
        <v>13</v>
      </c>
      <c r="H1780">
        <v>10000131</v>
      </c>
      <c r="I1780" t="s">
        <v>38</v>
      </c>
      <c r="J1780">
        <v>54.3</v>
      </c>
    </row>
    <row r="1781" spans="1:10" x14ac:dyDescent="0.2">
      <c r="A1781" t="s">
        <v>90</v>
      </c>
      <c r="B1781" s="1">
        <v>42871</v>
      </c>
      <c r="C1781" t="s">
        <v>9</v>
      </c>
      <c r="D1781" t="s">
        <v>15</v>
      </c>
      <c r="E1781">
        <v>1000002981</v>
      </c>
      <c r="F1781" t="s">
        <v>62</v>
      </c>
      <c r="G1781" s="2" t="s">
        <v>13</v>
      </c>
      <c r="H1781">
        <v>10000131</v>
      </c>
      <c r="I1781" t="s">
        <v>38</v>
      </c>
      <c r="J1781">
        <v>13.8</v>
      </c>
    </row>
    <row r="1782" spans="1:10" x14ac:dyDescent="0.2">
      <c r="A1782" t="s">
        <v>90</v>
      </c>
      <c r="B1782" s="1">
        <v>42871</v>
      </c>
      <c r="C1782" t="s">
        <v>22</v>
      </c>
      <c r="D1782" t="s">
        <v>46</v>
      </c>
      <c r="E1782">
        <v>1000001133</v>
      </c>
      <c r="F1782" t="s">
        <v>45</v>
      </c>
      <c r="G1782" s="2" t="s">
        <v>13</v>
      </c>
      <c r="H1782">
        <v>10000078</v>
      </c>
      <c r="I1782" t="s">
        <v>30</v>
      </c>
      <c r="J1782">
        <v>28.1</v>
      </c>
    </row>
    <row r="1783" spans="1:10" x14ac:dyDescent="0.2">
      <c r="A1783" t="s">
        <v>90</v>
      </c>
      <c r="B1783" s="1">
        <v>42871</v>
      </c>
      <c r="C1783" t="s">
        <v>22</v>
      </c>
      <c r="D1783" t="s">
        <v>46</v>
      </c>
      <c r="E1783">
        <v>1000001133</v>
      </c>
      <c r="F1783" t="s">
        <v>45</v>
      </c>
      <c r="G1783" s="2" t="s">
        <v>13</v>
      </c>
      <c r="H1783">
        <v>10000111</v>
      </c>
      <c r="I1783" t="s">
        <v>37</v>
      </c>
      <c r="J1783">
        <v>26</v>
      </c>
    </row>
    <row r="1784" spans="1:10" x14ac:dyDescent="0.2">
      <c r="A1784" t="s">
        <v>90</v>
      </c>
      <c r="B1784" s="1">
        <v>42871</v>
      </c>
      <c r="C1784" t="s">
        <v>22</v>
      </c>
      <c r="D1784" t="s">
        <v>46</v>
      </c>
      <c r="E1784">
        <v>1000001133</v>
      </c>
      <c r="F1784" t="s">
        <v>45</v>
      </c>
      <c r="G1784" s="2" t="s">
        <v>13</v>
      </c>
      <c r="H1784">
        <v>10000131</v>
      </c>
      <c r="I1784" t="s">
        <v>38</v>
      </c>
      <c r="J1784">
        <v>25</v>
      </c>
    </row>
    <row r="1785" spans="1:10" x14ac:dyDescent="0.2">
      <c r="A1785" t="s">
        <v>90</v>
      </c>
      <c r="B1785" s="1">
        <v>42871</v>
      </c>
      <c r="C1785" t="s">
        <v>22</v>
      </c>
      <c r="D1785" t="s">
        <v>46</v>
      </c>
      <c r="E1785">
        <v>1000001133</v>
      </c>
      <c r="F1785" t="s">
        <v>45</v>
      </c>
      <c r="G1785" s="2" t="s">
        <v>13</v>
      </c>
      <c r="H1785">
        <v>10000131</v>
      </c>
      <c r="I1785" t="s">
        <v>38</v>
      </c>
      <c r="J1785">
        <v>7.2</v>
      </c>
    </row>
    <row r="1786" spans="1:10" x14ac:dyDescent="0.2">
      <c r="A1786" t="s">
        <v>90</v>
      </c>
      <c r="B1786" s="1">
        <v>42871</v>
      </c>
      <c r="C1786" t="s">
        <v>22</v>
      </c>
      <c r="D1786" t="s">
        <v>46</v>
      </c>
      <c r="E1786">
        <v>1000001133</v>
      </c>
      <c r="F1786" t="s">
        <v>45</v>
      </c>
      <c r="G1786" s="2" t="s">
        <v>13</v>
      </c>
      <c r="H1786">
        <v>10000136</v>
      </c>
      <c r="I1786" t="s">
        <v>40</v>
      </c>
      <c r="J1786">
        <v>13</v>
      </c>
    </row>
    <row r="1787" spans="1:10" x14ac:dyDescent="0.2">
      <c r="A1787" t="s">
        <v>90</v>
      </c>
      <c r="B1787" s="1">
        <v>42871</v>
      </c>
      <c r="C1787" t="s">
        <v>22</v>
      </c>
      <c r="D1787" t="s">
        <v>46</v>
      </c>
      <c r="E1787">
        <v>1000001133</v>
      </c>
      <c r="F1787" t="s">
        <v>45</v>
      </c>
      <c r="G1787" s="2" t="s">
        <v>13</v>
      </c>
      <c r="H1787">
        <v>20000099</v>
      </c>
      <c r="I1787" t="s">
        <v>20</v>
      </c>
      <c r="J1787">
        <v>7.5</v>
      </c>
    </row>
    <row r="1788" spans="1:10" x14ac:dyDescent="0.2">
      <c r="A1788" t="s">
        <v>90</v>
      </c>
      <c r="B1788" s="1">
        <v>42871</v>
      </c>
      <c r="C1788" t="s">
        <v>22</v>
      </c>
      <c r="D1788" t="s">
        <v>49</v>
      </c>
      <c r="E1788">
        <v>1000000018</v>
      </c>
      <c r="F1788" t="s">
        <v>48</v>
      </c>
      <c r="G1788" s="2" t="s">
        <v>13</v>
      </c>
      <c r="H1788">
        <v>10000131</v>
      </c>
      <c r="I1788" t="s">
        <v>38</v>
      </c>
      <c r="J1788">
        <v>23.8</v>
      </c>
    </row>
    <row r="1789" spans="1:10" x14ac:dyDescent="0.2">
      <c r="A1789" t="s">
        <v>90</v>
      </c>
      <c r="B1789" s="1">
        <v>42871</v>
      </c>
      <c r="C1789" t="s">
        <v>22</v>
      </c>
      <c r="D1789" t="s">
        <v>49</v>
      </c>
      <c r="E1789">
        <v>1000000018</v>
      </c>
      <c r="F1789" t="s">
        <v>48</v>
      </c>
      <c r="G1789" s="2" t="s">
        <v>13</v>
      </c>
      <c r="H1789">
        <v>10000136</v>
      </c>
      <c r="I1789" t="s">
        <v>40</v>
      </c>
      <c r="J1789">
        <v>3</v>
      </c>
    </row>
    <row r="1790" spans="1:10" x14ac:dyDescent="0.2">
      <c r="A1790" t="s">
        <v>90</v>
      </c>
      <c r="B1790" s="1">
        <v>42871</v>
      </c>
      <c r="C1790" t="s">
        <v>22</v>
      </c>
      <c r="D1790" t="s">
        <v>49</v>
      </c>
      <c r="E1790">
        <v>1000000020</v>
      </c>
      <c r="F1790" t="s">
        <v>73</v>
      </c>
      <c r="G1790" s="2" t="s">
        <v>13</v>
      </c>
      <c r="H1790">
        <v>10000078</v>
      </c>
      <c r="I1790" t="s">
        <v>30</v>
      </c>
      <c r="J1790">
        <v>19.399999999999999</v>
      </c>
    </row>
    <row r="1791" spans="1:10" x14ac:dyDescent="0.2">
      <c r="A1791" t="s">
        <v>90</v>
      </c>
      <c r="B1791" s="1">
        <v>42871</v>
      </c>
      <c r="C1791" t="s">
        <v>22</v>
      </c>
      <c r="D1791" t="s">
        <v>49</v>
      </c>
      <c r="E1791">
        <v>1000000020</v>
      </c>
      <c r="F1791" t="s">
        <v>73</v>
      </c>
      <c r="G1791" s="2" t="s">
        <v>13</v>
      </c>
      <c r="H1791">
        <v>10000131</v>
      </c>
      <c r="I1791" t="s">
        <v>38</v>
      </c>
      <c r="J1791">
        <v>19.600000000000001</v>
      </c>
    </row>
    <row r="1792" spans="1:10" x14ac:dyDescent="0.2">
      <c r="A1792" t="s">
        <v>90</v>
      </c>
      <c r="B1792" s="1">
        <v>42871</v>
      </c>
      <c r="C1792" t="s">
        <v>22</v>
      </c>
      <c r="D1792" t="s">
        <v>69</v>
      </c>
      <c r="E1792">
        <v>1000000129</v>
      </c>
      <c r="F1792" t="s">
        <v>70</v>
      </c>
      <c r="G1792" s="2" t="s">
        <v>13</v>
      </c>
      <c r="H1792">
        <v>10000078</v>
      </c>
      <c r="I1792" t="s">
        <v>30</v>
      </c>
      <c r="J1792">
        <v>9.9</v>
      </c>
    </row>
    <row r="1793" spans="1:10" x14ac:dyDescent="0.2">
      <c r="A1793" t="s">
        <v>90</v>
      </c>
      <c r="B1793" s="1">
        <v>42871</v>
      </c>
      <c r="C1793" t="s">
        <v>22</v>
      </c>
      <c r="D1793" t="s">
        <v>69</v>
      </c>
      <c r="E1793">
        <v>1000000129</v>
      </c>
      <c r="F1793" t="s">
        <v>70</v>
      </c>
      <c r="G1793" s="2" t="s">
        <v>13</v>
      </c>
      <c r="H1793">
        <v>10000131</v>
      </c>
      <c r="I1793" t="s">
        <v>38</v>
      </c>
      <c r="J1793">
        <v>19.100000000000001</v>
      </c>
    </row>
    <row r="1794" spans="1:10" x14ac:dyDescent="0.2">
      <c r="A1794" t="s">
        <v>90</v>
      </c>
      <c r="B1794" s="1">
        <v>42871</v>
      </c>
      <c r="C1794" t="s">
        <v>22</v>
      </c>
      <c r="D1794" t="s">
        <v>69</v>
      </c>
      <c r="E1794">
        <v>1000003349</v>
      </c>
      <c r="F1794" t="s">
        <v>68</v>
      </c>
      <c r="G1794" s="2" t="s">
        <v>13</v>
      </c>
      <c r="H1794">
        <v>20000099</v>
      </c>
      <c r="I1794" t="s">
        <v>20</v>
      </c>
      <c r="J1794">
        <v>0</v>
      </c>
    </row>
    <row r="1795" spans="1:10" x14ac:dyDescent="0.2">
      <c r="A1795" t="s">
        <v>90</v>
      </c>
      <c r="B1795" s="1">
        <v>42871</v>
      </c>
      <c r="C1795" t="s">
        <v>22</v>
      </c>
      <c r="D1795" t="s">
        <v>25</v>
      </c>
      <c r="E1795">
        <v>1000003183</v>
      </c>
      <c r="F1795" t="s">
        <v>23</v>
      </c>
      <c r="G1795" s="2" t="s">
        <v>13</v>
      </c>
      <c r="H1795">
        <v>20000099</v>
      </c>
      <c r="I1795" t="s">
        <v>20</v>
      </c>
      <c r="J1795">
        <v>0.1</v>
      </c>
    </row>
    <row r="1796" spans="1:10" x14ac:dyDescent="0.2">
      <c r="A1796" t="s">
        <v>90</v>
      </c>
      <c r="B1796" s="1">
        <v>42871</v>
      </c>
      <c r="C1796" t="s">
        <v>22</v>
      </c>
      <c r="D1796" t="s">
        <v>35</v>
      </c>
      <c r="E1796">
        <v>1000000047</v>
      </c>
      <c r="F1796" t="s">
        <v>34</v>
      </c>
      <c r="G1796" s="2" t="s">
        <v>13</v>
      </c>
      <c r="H1796">
        <v>10000064</v>
      </c>
      <c r="I1796" t="s">
        <v>53</v>
      </c>
      <c r="J1796">
        <v>14</v>
      </c>
    </row>
    <row r="1797" spans="1:10" x14ac:dyDescent="0.2">
      <c r="A1797" t="s">
        <v>90</v>
      </c>
      <c r="B1797" s="1">
        <v>42872</v>
      </c>
      <c r="C1797" t="s">
        <v>9</v>
      </c>
      <c r="D1797" t="s">
        <v>57</v>
      </c>
      <c r="E1797">
        <v>1000001502</v>
      </c>
      <c r="F1797" t="s">
        <v>56</v>
      </c>
      <c r="G1797" s="2" t="s">
        <v>13</v>
      </c>
      <c r="H1797">
        <v>10000211</v>
      </c>
      <c r="I1797" t="s">
        <v>11</v>
      </c>
      <c r="J1797">
        <v>62.4</v>
      </c>
    </row>
    <row r="1798" spans="1:10" x14ac:dyDescent="0.2">
      <c r="A1798" t="s">
        <v>90</v>
      </c>
      <c r="B1798" s="1">
        <v>42872</v>
      </c>
      <c r="C1798" t="s">
        <v>9</v>
      </c>
      <c r="D1798" t="s">
        <v>59</v>
      </c>
      <c r="E1798">
        <v>1000000192</v>
      </c>
      <c r="F1798" t="s">
        <v>58</v>
      </c>
      <c r="G1798" s="2" t="s">
        <v>13</v>
      </c>
      <c r="H1798">
        <v>20000018</v>
      </c>
      <c r="I1798" t="s">
        <v>81</v>
      </c>
      <c r="J1798">
        <v>2.2999999999999998</v>
      </c>
    </row>
    <row r="1799" spans="1:10" x14ac:dyDescent="0.2">
      <c r="A1799" t="s">
        <v>90</v>
      </c>
      <c r="B1799" s="1">
        <v>42872</v>
      </c>
      <c r="C1799" t="s">
        <v>9</v>
      </c>
      <c r="D1799" t="s">
        <v>17</v>
      </c>
      <c r="E1799">
        <v>1000000059</v>
      </c>
      <c r="F1799" t="s">
        <v>55</v>
      </c>
      <c r="G1799" s="2" t="s">
        <v>13</v>
      </c>
      <c r="H1799">
        <v>10000131</v>
      </c>
      <c r="I1799" t="s">
        <v>38</v>
      </c>
      <c r="J1799">
        <v>44.2</v>
      </c>
    </row>
    <row r="1800" spans="1:10" x14ac:dyDescent="0.2">
      <c r="A1800" t="s">
        <v>90</v>
      </c>
      <c r="B1800" s="1">
        <v>42872</v>
      </c>
      <c r="C1800" t="s">
        <v>22</v>
      </c>
      <c r="D1800" t="s">
        <v>46</v>
      </c>
      <c r="E1800">
        <v>1000001133</v>
      </c>
      <c r="F1800" t="s">
        <v>45</v>
      </c>
      <c r="G1800" s="2" t="s">
        <v>13</v>
      </c>
      <c r="H1800">
        <v>10000061</v>
      </c>
      <c r="I1800" t="s">
        <v>28</v>
      </c>
      <c r="J1800">
        <v>4.7</v>
      </c>
    </row>
    <row r="1801" spans="1:10" x14ac:dyDescent="0.2">
      <c r="A1801" t="s">
        <v>90</v>
      </c>
      <c r="B1801" s="1">
        <v>42872</v>
      </c>
      <c r="C1801" t="s">
        <v>22</v>
      </c>
      <c r="D1801" t="s">
        <v>46</v>
      </c>
      <c r="E1801">
        <v>1000001133</v>
      </c>
      <c r="F1801" t="s">
        <v>45</v>
      </c>
      <c r="G1801" s="2" t="s">
        <v>13</v>
      </c>
      <c r="H1801">
        <v>10000182</v>
      </c>
      <c r="I1801" t="s">
        <v>31</v>
      </c>
      <c r="J1801">
        <v>25</v>
      </c>
    </row>
    <row r="1802" spans="1:10" x14ac:dyDescent="0.2">
      <c r="A1802" t="s">
        <v>90</v>
      </c>
      <c r="B1802" s="1">
        <v>42872</v>
      </c>
      <c r="C1802" t="s">
        <v>22</v>
      </c>
      <c r="D1802" t="s">
        <v>49</v>
      </c>
      <c r="E1802">
        <v>1000000018</v>
      </c>
      <c r="F1802" t="s">
        <v>48</v>
      </c>
      <c r="G1802" s="2" t="s">
        <v>13</v>
      </c>
      <c r="H1802">
        <v>10000131</v>
      </c>
      <c r="I1802" t="s">
        <v>38</v>
      </c>
      <c r="J1802">
        <v>37.6</v>
      </c>
    </row>
    <row r="1803" spans="1:10" x14ac:dyDescent="0.2">
      <c r="A1803" t="s">
        <v>90</v>
      </c>
      <c r="B1803" s="1">
        <v>42872</v>
      </c>
      <c r="C1803" t="s">
        <v>22</v>
      </c>
      <c r="D1803" t="s">
        <v>49</v>
      </c>
      <c r="E1803">
        <v>1000000018</v>
      </c>
      <c r="F1803" t="s">
        <v>48</v>
      </c>
      <c r="G1803" s="2" t="s">
        <v>13</v>
      </c>
      <c r="H1803">
        <v>10000131</v>
      </c>
      <c r="I1803" t="s">
        <v>38</v>
      </c>
      <c r="J1803">
        <v>37.299999999999997</v>
      </c>
    </row>
    <row r="1804" spans="1:10" x14ac:dyDescent="0.2">
      <c r="A1804" t="s">
        <v>90</v>
      </c>
      <c r="B1804" s="1">
        <v>42872</v>
      </c>
      <c r="C1804" t="s">
        <v>22</v>
      </c>
      <c r="D1804" t="s">
        <v>69</v>
      </c>
      <c r="E1804">
        <v>1000003349</v>
      </c>
      <c r="F1804" t="s">
        <v>68</v>
      </c>
      <c r="G1804" s="2" t="s">
        <v>13</v>
      </c>
      <c r="H1804">
        <v>20000099</v>
      </c>
      <c r="I1804" t="s">
        <v>20</v>
      </c>
      <c r="J1804">
        <v>0.6</v>
      </c>
    </row>
    <row r="1805" spans="1:10" x14ac:dyDescent="0.2">
      <c r="A1805" t="s">
        <v>90</v>
      </c>
      <c r="B1805" s="1">
        <v>42872</v>
      </c>
      <c r="C1805" t="s">
        <v>22</v>
      </c>
      <c r="D1805" t="s">
        <v>69</v>
      </c>
      <c r="E1805">
        <v>1000003349</v>
      </c>
      <c r="F1805" t="s">
        <v>68</v>
      </c>
      <c r="G1805" s="2" t="s">
        <v>13</v>
      </c>
      <c r="H1805">
        <v>20000099</v>
      </c>
      <c r="I1805" t="s">
        <v>20</v>
      </c>
      <c r="J1805">
        <v>0.6</v>
      </c>
    </row>
    <row r="1806" spans="1:10" x14ac:dyDescent="0.2">
      <c r="A1806" t="s">
        <v>90</v>
      </c>
      <c r="B1806" s="1">
        <v>42872</v>
      </c>
      <c r="C1806" t="s">
        <v>22</v>
      </c>
      <c r="D1806" t="s">
        <v>29</v>
      </c>
      <c r="E1806">
        <v>1000000101</v>
      </c>
      <c r="F1806" t="s">
        <v>39</v>
      </c>
      <c r="G1806" s="2" t="s">
        <v>13</v>
      </c>
      <c r="H1806">
        <v>10000182</v>
      </c>
      <c r="I1806" t="s">
        <v>31</v>
      </c>
      <c r="J1806">
        <v>29.7</v>
      </c>
    </row>
    <row r="1807" spans="1:10" x14ac:dyDescent="0.2">
      <c r="A1807" t="s">
        <v>90</v>
      </c>
      <c r="B1807" s="1">
        <v>42873</v>
      </c>
      <c r="C1807" t="s">
        <v>43</v>
      </c>
      <c r="D1807" t="s">
        <v>42</v>
      </c>
      <c r="E1807">
        <v>1000000931</v>
      </c>
      <c r="F1807" t="s">
        <v>41</v>
      </c>
      <c r="G1807" s="2" t="s">
        <v>13</v>
      </c>
      <c r="H1807">
        <v>10000182</v>
      </c>
      <c r="I1807" t="s">
        <v>31</v>
      </c>
      <c r="J1807">
        <v>27.9</v>
      </c>
    </row>
    <row r="1808" spans="1:10" x14ac:dyDescent="0.2">
      <c r="A1808" t="s">
        <v>90</v>
      </c>
      <c r="B1808" s="1">
        <v>42873</v>
      </c>
      <c r="C1808" t="s">
        <v>9</v>
      </c>
      <c r="D1808" t="s">
        <v>57</v>
      </c>
      <c r="E1808">
        <v>1000001502</v>
      </c>
      <c r="F1808" t="s">
        <v>56</v>
      </c>
      <c r="G1808" s="2" t="s">
        <v>13</v>
      </c>
      <c r="H1808">
        <v>10000064</v>
      </c>
      <c r="I1808" t="s">
        <v>53</v>
      </c>
      <c r="J1808">
        <v>20.6</v>
      </c>
    </row>
    <row r="1809" spans="1:10" x14ac:dyDescent="0.2">
      <c r="A1809" t="s">
        <v>90</v>
      </c>
      <c r="B1809" s="1">
        <v>42873</v>
      </c>
      <c r="C1809" t="s">
        <v>9</v>
      </c>
      <c r="D1809" t="s">
        <v>57</v>
      </c>
      <c r="E1809">
        <v>1000001502</v>
      </c>
      <c r="F1809" t="s">
        <v>56</v>
      </c>
      <c r="G1809" s="2" t="s">
        <v>13</v>
      </c>
      <c r="H1809">
        <v>10000136</v>
      </c>
      <c r="I1809" t="s">
        <v>40</v>
      </c>
      <c r="J1809">
        <v>44</v>
      </c>
    </row>
    <row r="1810" spans="1:10" x14ac:dyDescent="0.2">
      <c r="A1810" t="s">
        <v>90</v>
      </c>
      <c r="B1810" s="1">
        <v>42873</v>
      </c>
      <c r="C1810" t="s">
        <v>22</v>
      </c>
      <c r="D1810" t="s">
        <v>46</v>
      </c>
      <c r="E1810">
        <v>1000001133</v>
      </c>
      <c r="F1810" t="s">
        <v>45</v>
      </c>
      <c r="G1810" s="2" t="s">
        <v>13</v>
      </c>
      <c r="H1810">
        <v>10000061</v>
      </c>
      <c r="I1810" t="s">
        <v>28</v>
      </c>
      <c r="J1810">
        <v>2.2999999999999998</v>
      </c>
    </row>
    <row r="1811" spans="1:10" x14ac:dyDescent="0.2">
      <c r="A1811" t="s">
        <v>90</v>
      </c>
      <c r="B1811" s="1">
        <v>42873</v>
      </c>
      <c r="C1811" t="s">
        <v>22</v>
      </c>
      <c r="D1811" t="s">
        <v>46</v>
      </c>
      <c r="E1811">
        <v>1000001133</v>
      </c>
      <c r="F1811" t="s">
        <v>45</v>
      </c>
      <c r="G1811" s="2" t="s">
        <v>13</v>
      </c>
      <c r="H1811">
        <v>10000078</v>
      </c>
      <c r="I1811" t="s">
        <v>30</v>
      </c>
      <c r="J1811">
        <v>14.8</v>
      </c>
    </row>
    <row r="1812" spans="1:10" x14ac:dyDescent="0.2">
      <c r="A1812" t="s">
        <v>90</v>
      </c>
      <c r="B1812" s="1">
        <v>42873</v>
      </c>
      <c r="C1812" t="s">
        <v>22</v>
      </c>
      <c r="D1812" t="s">
        <v>46</v>
      </c>
      <c r="E1812">
        <v>1000001133</v>
      </c>
      <c r="F1812" t="s">
        <v>45</v>
      </c>
      <c r="G1812" s="2" t="s">
        <v>13</v>
      </c>
      <c r="H1812">
        <v>10000078</v>
      </c>
      <c r="I1812" t="s">
        <v>30</v>
      </c>
      <c r="J1812">
        <v>11.5</v>
      </c>
    </row>
    <row r="1813" spans="1:10" x14ac:dyDescent="0.2">
      <c r="A1813" t="s">
        <v>90</v>
      </c>
      <c r="B1813" s="1">
        <v>42873</v>
      </c>
      <c r="C1813" t="s">
        <v>22</v>
      </c>
      <c r="D1813" t="s">
        <v>46</v>
      </c>
      <c r="E1813">
        <v>1000001133</v>
      </c>
      <c r="F1813" t="s">
        <v>45</v>
      </c>
      <c r="G1813" s="2" t="s">
        <v>13</v>
      </c>
      <c r="H1813">
        <v>10000111</v>
      </c>
      <c r="I1813" t="s">
        <v>37</v>
      </c>
      <c r="J1813">
        <v>8.9</v>
      </c>
    </row>
    <row r="1814" spans="1:10" x14ac:dyDescent="0.2">
      <c r="A1814" t="s">
        <v>90</v>
      </c>
      <c r="B1814" s="1">
        <v>42873</v>
      </c>
      <c r="C1814" t="s">
        <v>22</v>
      </c>
      <c r="D1814" t="s">
        <v>46</v>
      </c>
      <c r="E1814">
        <v>1000001133</v>
      </c>
      <c r="F1814" t="s">
        <v>45</v>
      </c>
      <c r="G1814" s="2" t="s">
        <v>13</v>
      </c>
      <c r="H1814">
        <v>10000131</v>
      </c>
      <c r="I1814" t="s">
        <v>38</v>
      </c>
      <c r="J1814">
        <v>10.1</v>
      </c>
    </row>
    <row r="1815" spans="1:10" x14ac:dyDescent="0.2">
      <c r="A1815" t="s">
        <v>90</v>
      </c>
      <c r="B1815" s="1">
        <v>42873</v>
      </c>
      <c r="C1815" t="s">
        <v>22</v>
      </c>
      <c r="D1815" t="s">
        <v>46</v>
      </c>
      <c r="E1815">
        <v>1000001133</v>
      </c>
      <c r="F1815" t="s">
        <v>45</v>
      </c>
      <c r="G1815" s="2" t="s">
        <v>13</v>
      </c>
      <c r="H1815">
        <v>10000131</v>
      </c>
      <c r="I1815" t="s">
        <v>38</v>
      </c>
      <c r="J1815">
        <v>12.1</v>
      </c>
    </row>
    <row r="1816" spans="1:10" x14ac:dyDescent="0.2">
      <c r="A1816" t="s">
        <v>90</v>
      </c>
      <c r="B1816" s="1">
        <v>42873</v>
      </c>
      <c r="C1816" t="s">
        <v>22</v>
      </c>
      <c r="D1816" t="s">
        <v>46</v>
      </c>
      <c r="E1816">
        <v>1000001133</v>
      </c>
      <c r="F1816" t="s">
        <v>45</v>
      </c>
      <c r="G1816" s="2" t="s">
        <v>13</v>
      </c>
      <c r="H1816">
        <v>10000182</v>
      </c>
      <c r="I1816" t="s">
        <v>31</v>
      </c>
      <c r="J1816">
        <v>25.9</v>
      </c>
    </row>
    <row r="1817" spans="1:10" x14ac:dyDescent="0.2">
      <c r="A1817" t="s">
        <v>90</v>
      </c>
      <c r="B1817" s="1">
        <v>42873</v>
      </c>
      <c r="C1817" t="s">
        <v>22</v>
      </c>
      <c r="D1817" t="s">
        <v>49</v>
      </c>
      <c r="E1817">
        <v>1000000018</v>
      </c>
      <c r="F1817" t="s">
        <v>48</v>
      </c>
      <c r="G1817" s="2" t="s">
        <v>13</v>
      </c>
      <c r="H1817">
        <v>10000136</v>
      </c>
      <c r="I1817" t="s">
        <v>40</v>
      </c>
      <c r="J1817">
        <v>5.5</v>
      </c>
    </row>
    <row r="1818" spans="1:10" x14ac:dyDescent="0.2">
      <c r="A1818" t="s">
        <v>90</v>
      </c>
      <c r="B1818" s="1">
        <v>42873</v>
      </c>
      <c r="C1818" t="s">
        <v>22</v>
      </c>
      <c r="D1818" t="s">
        <v>49</v>
      </c>
      <c r="E1818">
        <v>1000000018</v>
      </c>
      <c r="F1818" t="s">
        <v>48</v>
      </c>
      <c r="G1818" s="2" t="s">
        <v>13</v>
      </c>
      <c r="H1818">
        <v>10000172</v>
      </c>
      <c r="I1818" t="s">
        <v>18</v>
      </c>
      <c r="J1818">
        <v>13.1</v>
      </c>
    </row>
    <row r="1819" spans="1:10" x14ac:dyDescent="0.2">
      <c r="A1819" t="s">
        <v>90</v>
      </c>
      <c r="B1819" s="1">
        <v>42873</v>
      </c>
      <c r="C1819" t="s">
        <v>22</v>
      </c>
      <c r="D1819" t="s">
        <v>49</v>
      </c>
      <c r="E1819">
        <v>1000000018</v>
      </c>
      <c r="F1819" t="s">
        <v>48</v>
      </c>
      <c r="G1819" s="2" t="s">
        <v>13</v>
      </c>
      <c r="H1819">
        <v>10000172</v>
      </c>
      <c r="I1819" t="s">
        <v>18</v>
      </c>
      <c r="J1819">
        <v>13.5</v>
      </c>
    </row>
    <row r="1820" spans="1:10" x14ac:dyDescent="0.2">
      <c r="A1820" t="s">
        <v>90</v>
      </c>
      <c r="B1820" s="1">
        <v>42873</v>
      </c>
      <c r="C1820" t="s">
        <v>22</v>
      </c>
      <c r="D1820" t="s">
        <v>49</v>
      </c>
      <c r="E1820">
        <v>1000000018</v>
      </c>
      <c r="F1820" t="s">
        <v>48</v>
      </c>
      <c r="G1820" s="2" t="s">
        <v>13</v>
      </c>
      <c r="H1820">
        <v>10000182</v>
      </c>
      <c r="I1820" t="s">
        <v>31</v>
      </c>
      <c r="J1820">
        <v>32.700000000000003</v>
      </c>
    </row>
    <row r="1821" spans="1:10" x14ac:dyDescent="0.2">
      <c r="A1821" t="s">
        <v>90</v>
      </c>
      <c r="B1821" s="1">
        <v>42873</v>
      </c>
      <c r="C1821" t="s">
        <v>22</v>
      </c>
      <c r="D1821" t="s">
        <v>49</v>
      </c>
      <c r="E1821">
        <v>1000000020</v>
      </c>
      <c r="F1821" t="s">
        <v>73</v>
      </c>
      <c r="G1821" s="2" t="s">
        <v>13</v>
      </c>
      <c r="H1821">
        <v>10000136</v>
      </c>
      <c r="I1821" t="s">
        <v>40</v>
      </c>
      <c r="J1821">
        <v>39.700000000000003</v>
      </c>
    </row>
    <row r="1822" spans="1:10" x14ac:dyDescent="0.2">
      <c r="A1822" t="s">
        <v>90</v>
      </c>
      <c r="B1822" s="1">
        <v>42873</v>
      </c>
      <c r="C1822" t="s">
        <v>22</v>
      </c>
      <c r="D1822" t="s">
        <v>29</v>
      </c>
      <c r="E1822">
        <v>1000000028</v>
      </c>
      <c r="F1822" t="s">
        <v>27</v>
      </c>
      <c r="G1822" s="2" t="s">
        <v>13</v>
      </c>
      <c r="H1822">
        <v>10000078</v>
      </c>
      <c r="I1822" t="s">
        <v>30</v>
      </c>
      <c r="J1822">
        <v>17.5</v>
      </c>
    </row>
    <row r="1823" spans="1:10" x14ac:dyDescent="0.2">
      <c r="A1823" t="s">
        <v>90</v>
      </c>
      <c r="B1823" s="1">
        <v>42873</v>
      </c>
      <c r="C1823" t="s">
        <v>22</v>
      </c>
      <c r="D1823" t="s">
        <v>29</v>
      </c>
      <c r="E1823">
        <v>1000000028</v>
      </c>
      <c r="F1823" t="s">
        <v>27</v>
      </c>
      <c r="G1823" s="2" t="s">
        <v>13</v>
      </c>
      <c r="H1823">
        <v>10000111</v>
      </c>
      <c r="I1823" t="s">
        <v>37</v>
      </c>
      <c r="J1823">
        <v>22.1</v>
      </c>
    </row>
    <row r="1824" spans="1:10" x14ac:dyDescent="0.2">
      <c r="A1824" t="s">
        <v>90</v>
      </c>
      <c r="B1824" s="1">
        <v>42873</v>
      </c>
      <c r="C1824" t="s">
        <v>22</v>
      </c>
      <c r="D1824" t="s">
        <v>29</v>
      </c>
      <c r="E1824">
        <v>1000000054</v>
      </c>
      <c r="F1824" t="s">
        <v>36</v>
      </c>
      <c r="G1824" s="2" t="s">
        <v>13</v>
      </c>
      <c r="H1824">
        <v>10000111</v>
      </c>
      <c r="I1824" t="s">
        <v>37</v>
      </c>
      <c r="J1824">
        <v>73.099999999999994</v>
      </c>
    </row>
    <row r="1825" spans="1:10" x14ac:dyDescent="0.2">
      <c r="A1825" t="s">
        <v>90</v>
      </c>
      <c r="B1825" s="1">
        <v>42873</v>
      </c>
      <c r="C1825" t="s">
        <v>22</v>
      </c>
      <c r="D1825" t="s">
        <v>54</v>
      </c>
      <c r="E1825">
        <v>1000000046</v>
      </c>
      <c r="F1825" t="s">
        <v>52</v>
      </c>
      <c r="G1825" s="2" t="s">
        <v>13</v>
      </c>
      <c r="H1825">
        <v>10000064</v>
      </c>
      <c r="I1825" t="s">
        <v>53</v>
      </c>
      <c r="J1825">
        <v>11.7</v>
      </c>
    </row>
    <row r="1826" spans="1:10" x14ac:dyDescent="0.2">
      <c r="A1826" t="s">
        <v>90</v>
      </c>
      <c r="B1826" s="1">
        <v>42873</v>
      </c>
      <c r="C1826" t="s">
        <v>22</v>
      </c>
      <c r="D1826" t="s">
        <v>54</v>
      </c>
      <c r="E1826">
        <v>1000000046</v>
      </c>
      <c r="F1826" t="s">
        <v>52</v>
      </c>
      <c r="G1826" s="2" t="s">
        <v>13</v>
      </c>
      <c r="H1826">
        <v>10000078</v>
      </c>
      <c r="I1826" t="s">
        <v>30</v>
      </c>
      <c r="J1826">
        <v>7.6</v>
      </c>
    </row>
    <row r="1827" spans="1:10" x14ac:dyDescent="0.2">
      <c r="A1827" t="s">
        <v>90</v>
      </c>
      <c r="B1827" s="1">
        <v>42873</v>
      </c>
      <c r="C1827" t="s">
        <v>22</v>
      </c>
      <c r="D1827" t="s">
        <v>54</v>
      </c>
      <c r="E1827">
        <v>1000000046</v>
      </c>
      <c r="F1827" t="s">
        <v>52</v>
      </c>
      <c r="G1827" s="2" t="s">
        <v>13</v>
      </c>
      <c r="H1827">
        <v>10000211</v>
      </c>
      <c r="I1827" t="s">
        <v>11</v>
      </c>
      <c r="J1827">
        <v>8.9</v>
      </c>
    </row>
    <row r="1828" spans="1:10" x14ac:dyDescent="0.2">
      <c r="A1828" t="s">
        <v>90</v>
      </c>
      <c r="B1828" s="1">
        <v>42873</v>
      </c>
      <c r="C1828" t="s">
        <v>22</v>
      </c>
      <c r="D1828" t="s">
        <v>35</v>
      </c>
      <c r="E1828">
        <v>1000000047</v>
      </c>
      <c r="F1828" t="s">
        <v>34</v>
      </c>
      <c r="G1828" s="2" t="s">
        <v>13</v>
      </c>
      <c r="H1828">
        <v>10000078</v>
      </c>
      <c r="I1828" t="s">
        <v>30</v>
      </c>
      <c r="J1828">
        <v>30.1</v>
      </c>
    </row>
    <row r="1829" spans="1:10" x14ac:dyDescent="0.2">
      <c r="A1829" t="s">
        <v>90</v>
      </c>
      <c r="B1829" s="1">
        <v>42873</v>
      </c>
      <c r="C1829" t="s">
        <v>22</v>
      </c>
      <c r="D1829" t="s">
        <v>35</v>
      </c>
      <c r="E1829">
        <v>1000000047</v>
      </c>
      <c r="F1829" t="s">
        <v>34</v>
      </c>
      <c r="G1829" s="2" t="s">
        <v>13</v>
      </c>
      <c r="H1829">
        <v>10000131</v>
      </c>
      <c r="I1829" t="s">
        <v>38</v>
      </c>
      <c r="J1829">
        <v>10</v>
      </c>
    </row>
    <row r="1830" spans="1:10" x14ac:dyDescent="0.2">
      <c r="A1830" t="s">
        <v>90</v>
      </c>
      <c r="B1830" s="1">
        <v>42874</v>
      </c>
      <c r="C1830" t="s">
        <v>43</v>
      </c>
      <c r="D1830" t="s">
        <v>80</v>
      </c>
      <c r="E1830">
        <v>1000003498</v>
      </c>
      <c r="F1830" t="s">
        <v>79</v>
      </c>
      <c r="G1830" s="2" t="s">
        <v>13</v>
      </c>
      <c r="H1830">
        <v>10000131</v>
      </c>
      <c r="I1830" t="s">
        <v>38</v>
      </c>
      <c r="J1830">
        <v>14.4</v>
      </c>
    </row>
    <row r="1831" spans="1:10" x14ac:dyDescent="0.2">
      <c r="A1831" t="s">
        <v>90</v>
      </c>
      <c r="B1831" s="1">
        <v>42874</v>
      </c>
      <c r="C1831" t="s">
        <v>43</v>
      </c>
      <c r="D1831" t="s">
        <v>78</v>
      </c>
      <c r="E1831">
        <v>1000003187</v>
      </c>
      <c r="F1831" t="s">
        <v>77</v>
      </c>
      <c r="G1831" s="2" t="s">
        <v>13</v>
      </c>
      <c r="H1831">
        <v>10000131</v>
      </c>
      <c r="I1831" t="s">
        <v>38</v>
      </c>
      <c r="J1831">
        <v>18.5</v>
      </c>
    </row>
    <row r="1832" spans="1:10" x14ac:dyDescent="0.2">
      <c r="A1832" t="s">
        <v>90</v>
      </c>
      <c r="B1832" s="1">
        <v>42874</v>
      </c>
      <c r="C1832" t="s">
        <v>9</v>
      </c>
      <c r="D1832" t="s">
        <v>59</v>
      </c>
      <c r="E1832">
        <v>1000000192</v>
      </c>
      <c r="F1832" t="s">
        <v>58</v>
      </c>
      <c r="G1832" s="2" t="s">
        <v>13</v>
      </c>
      <c r="H1832">
        <v>20000099</v>
      </c>
      <c r="I1832" t="s">
        <v>20</v>
      </c>
      <c r="J1832">
        <v>12.9</v>
      </c>
    </row>
    <row r="1833" spans="1:10" x14ac:dyDescent="0.2">
      <c r="A1833" t="s">
        <v>90</v>
      </c>
      <c r="B1833" s="1">
        <v>42874</v>
      </c>
      <c r="C1833" t="s">
        <v>9</v>
      </c>
      <c r="D1833" t="s">
        <v>17</v>
      </c>
      <c r="E1833">
        <v>1000000059</v>
      </c>
      <c r="F1833" t="s">
        <v>55</v>
      </c>
      <c r="G1833" s="2" t="s">
        <v>13</v>
      </c>
      <c r="H1833">
        <v>10000111</v>
      </c>
      <c r="I1833" t="s">
        <v>37</v>
      </c>
      <c r="J1833">
        <v>79</v>
      </c>
    </row>
    <row r="1834" spans="1:10" x14ac:dyDescent="0.2">
      <c r="A1834" t="s">
        <v>90</v>
      </c>
      <c r="B1834" s="1">
        <v>42874</v>
      </c>
      <c r="C1834" t="s">
        <v>9</v>
      </c>
      <c r="D1834" t="s">
        <v>17</v>
      </c>
      <c r="E1834">
        <v>1000000059</v>
      </c>
      <c r="F1834" t="s">
        <v>55</v>
      </c>
      <c r="G1834" s="2" t="s">
        <v>13</v>
      </c>
      <c r="H1834">
        <v>10000211</v>
      </c>
      <c r="I1834" t="s">
        <v>11</v>
      </c>
      <c r="J1834">
        <v>27.9</v>
      </c>
    </row>
    <row r="1835" spans="1:10" x14ac:dyDescent="0.2">
      <c r="A1835" t="s">
        <v>90</v>
      </c>
      <c r="B1835" s="1">
        <v>42874</v>
      </c>
      <c r="C1835" t="s">
        <v>22</v>
      </c>
      <c r="D1835" t="s">
        <v>46</v>
      </c>
      <c r="E1835">
        <v>1000001133</v>
      </c>
      <c r="F1835" t="s">
        <v>45</v>
      </c>
      <c r="G1835" s="2" t="s">
        <v>13</v>
      </c>
      <c r="H1835">
        <v>10000061</v>
      </c>
      <c r="I1835" t="s">
        <v>28</v>
      </c>
      <c r="J1835">
        <v>11.7</v>
      </c>
    </row>
    <row r="1836" spans="1:10" x14ac:dyDescent="0.2">
      <c r="A1836" t="s">
        <v>90</v>
      </c>
      <c r="B1836" s="1">
        <v>42874</v>
      </c>
      <c r="C1836" t="s">
        <v>22</v>
      </c>
      <c r="D1836" t="s">
        <v>46</v>
      </c>
      <c r="E1836">
        <v>1000001133</v>
      </c>
      <c r="F1836" t="s">
        <v>45</v>
      </c>
      <c r="G1836" s="2" t="s">
        <v>13</v>
      </c>
      <c r="H1836">
        <v>10000182</v>
      </c>
      <c r="I1836" t="s">
        <v>31</v>
      </c>
      <c r="J1836">
        <v>17.5</v>
      </c>
    </row>
    <row r="1837" spans="1:10" x14ac:dyDescent="0.2">
      <c r="A1837" t="s">
        <v>90</v>
      </c>
      <c r="B1837" s="1">
        <v>42874</v>
      </c>
      <c r="C1837" t="s">
        <v>22</v>
      </c>
      <c r="D1837" t="s">
        <v>49</v>
      </c>
      <c r="E1837">
        <v>1000000018</v>
      </c>
      <c r="F1837" t="s">
        <v>48</v>
      </c>
      <c r="G1837" s="2" t="s">
        <v>13</v>
      </c>
      <c r="H1837">
        <v>10000078</v>
      </c>
      <c r="I1837" t="s">
        <v>30</v>
      </c>
      <c r="J1837">
        <v>39.9</v>
      </c>
    </row>
    <row r="1838" spans="1:10" x14ac:dyDescent="0.2">
      <c r="A1838" t="s">
        <v>90</v>
      </c>
      <c r="B1838" s="1">
        <v>42874</v>
      </c>
      <c r="C1838" t="s">
        <v>22</v>
      </c>
      <c r="D1838" t="s">
        <v>69</v>
      </c>
      <c r="E1838">
        <v>1000003349</v>
      </c>
      <c r="F1838" t="s">
        <v>68</v>
      </c>
      <c r="G1838" s="2" t="s">
        <v>13</v>
      </c>
      <c r="H1838">
        <v>20000099</v>
      </c>
      <c r="I1838" t="s">
        <v>20</v>
      </c>
      <c r="J1838">
        <v>1</v>
      </c>
    </row>
    <row r="1839" spans="1:10" x14ac:dyDescent="0.2">
      <c r="A1839" t="s">
        <v>90</v>
      </c>
      <c r="B1839" s="1">
        <v>42874</v>
      </c>
      <c r="C1839" t="s">
        <v>22</v>
      </c>
      <c r="D1839" t="s">
        <v>29</v>
      </c>
      <c r="E1839">
        <v>1000000054</v>
      </c>
      <c r="F1839" t="s">
        <v>36</v>
      </c>
      <c r="G1839" s="2" t="s">
        <v>13</v>
      </c>
      <c r="H1839">
        <v>10000111</v>
      </c>
      <c r="I1839" t="s">
        <v>37</v>
      </c>
      <c r="J1839">
        <v>18.2</v>
      </c>
    </row>
    <row r="1840" spans="1:10" x14ac:dyDescent="0.2">
      <c r="A1840" t="s">
        <v>90</v>
      </c>
      <c r="B1840" s="1">
        <v>42874</v>
      </c>
      <c r="C1840" t="s">
        <v>22</v>
      </c>
      <c r="D1840" t="s">
        <v>29</v>
      </c>
      <c r="E1840">
        <v>1000000054</v>
      </c>
      <c r="F1840" t="s">
        <v>36</v>
      </c>
      <c r="G1840" s="2" t="s">
        <v>13</v>
      </c>
      <c r="H1840">
        <v>10000131</v>
      </c>
      <c r="I1840" t="s">
        <v>38</v>
      </c>
      <c r="J1840">
        <v>14.7</v>
      </c>
    </row>
    <row r="1841" spans="1:10" x14ac:dyDescent="0.2">
      <c r="A1841" t="s">
        <v>90</v>
      </c>
      <c r="B1841" s="1">
        <v>42874</v>
      </c>
      <c r="C1841" t="s">
        <v>22</v>
      </c>
      <c r="D1841" t="s">
        <v>29</v>
      </c>
      <c r="E1841">
        <v>1000000054</v>
      </c>
      <c r="F1841" t="s">
        <v>36</v>
      </c>
      <c r="G1841" s="2" t="s">
        <v>13</v>
      </c>
      <c r="H1841">
        <v>10000136</v>
      </c>
      <c r="I1841" t="s">
        <v>40</v>
      </c>
      <c r="J1841">
        <v>15.4</v>
      </c>
    </row>
    <row r="1842" spans="1:10" x14ac:dyDescent="0.2">
      <c r="A1842" t="s">
        <v>90</v>
      </c>
      <c r="B1842" s="1">
        <v>42874</v>
      </c>
      <c r="C1842" t="s">
        <v>22</v>
      </c>
      <c r="D1842" t="s">
        <v>29</v>
      </c>
      <c r="E1842">
        <v>1000000101</v>
      </c>
      <c r="F1842" t="s">
        <v>39</v>
      </c>
      <c r="G1842" s="2" t="s">
        <v>13</v>
      </c>
      <c r="H1842">
        <v>10000078</v>
      </c>
      <c r="I1842" t="s">
        <v>30</v>
      </c>
      <c r="J1842">
        <v>38.799999999999997</v>
      </c>
    </row>
    <row r="1843" spans="1:10" x14ac:dyDescent="0.2">
      <c r="A1843" t="s">
        <v>90</v>
      </c>
      <c r="B1843" s="1">
        <v>42874</v>
      </c>
      <c r="C1843" t="s">
        <v>22</v>
      </c>
      <c r="D1843" t="s">
        <v>35</v>
      </c>
      <c r="E1843">
        <v>1000000047</v>
      </c>
      <c r="F1843" t="s">
        <v>34</v>
      </c>
      <c r="G1843" s="2" t="s">
        <v>13</v>
      </c>
      <c r="H1843">
        <v>10000182</v>
      </c>
      <c r="I1843" t="s">
        <v>31</v>
      </c>
      <c r="J1843">
        <v>29.2</v>
      </c>
    </row>
    <row r="1844" spans="1:10" x14ac:dyDescent="0.2">
      <c r="A1844" t="s">
        <v>90</v>
      </c>
      <c r="B1844" s="1">
        <v>42875</v>
      </c>
      <c r="C1844" t="s">
        <v>9</v>
      </c>
      <c r="D1844" t="s">
        <v>57</v>
      </c>
      <c r="E1844">
        <v>1000001502</v>
      </c>
      <c r="F1844" t="s">
        <v>56</v>
      </c>
      <c r="G1844" s="2" t="s">
        <v>13</v>
      </c>
      <c r="H1844">
        <v>10000211</v>
      </c>
      <c r="I1844" t="s">
        <v>11</v>
      </c>
      <c r="J1844">
        <v>85.9</v>
      </c>
    </row>
    <row r="1845" spans="1:10" x14ac:dyDescent="0.2">
      <c r="A1845" t="s">
        <v>90</v>
      </c>
      <c r="B1845" s="1">
        <v>42875</v>
      </c>
      <c r="C1845" t="s">
        <v>9</v>
      </c>
      <c r="D1845" t="s">
        <v>12</v>
      </c>
      <c r="E1845">
        <v>1000000072</v>
      </c>
      <c r="F1845" t="s">
        <v>10</v>
      </c>
      <c r="G1845" s="2" t="s">
        <v>13</v>
      </c>
      <c r="H1845">
        <v>10000211</v>
      </c>
      <c r="I1845" t="s">
        <v>11</v>
      </c>
      <c r="J1845">
        <v>47.4</v>
      </c>
    </row>
    <row r="1846" spans="1:10" x14ac:dyDescent="0.2">
      <c r="A1846" t="s">
        <v>90</v>
      </c>
      <c r="B1846" s="1">
        <v>42875</v>
      </c>
      <c r="C1846" t="s">
        <v>22</v>
      </c>
      <c r="D1846" t="s">
        <v>46</v>
      </c>
      <c r="E1846">
        <v>1000001133</v>
      </c>
      <c r="F1846" t="s">
        <v>45</v>
      </c>
      <c r="G1846" s="2" t="s">
        <v>13</v>
      </c>
      <c r="H1846">
        <v>10000182</v>
      </c>
      <c r="I1846" t="s">
        <v>31</v>
      </c>
      <c r="J1846">
        <v>27.7</v>
      </c>
    </row>
    <row r="1847" spans="1:10" x14ac:dyDescent="0.2">
      <c r="A1847" t="s">
        <v>90</v>
      </c>
      <c r="B1847" s="1">
        <v>42875</v>
      </c>
      <c r="C1847" t="s">
        <v>22</v>
      </c>
      <c r="D1847" t="s">
        <v>69</v>
      </c>
      <c r="E1847">
        <v>1000003349</v>
      </c>
      <c r="F1847" t="s">
        <v>68</v>
      </c>
      <c r="G1847" s="2" t="s">
        <v>13</v>
      </c>
      <c r="H1847">
        <v>20000099</v>
      </c>
      <c r="I1847" t="s">
        <v>20</v>
      </c>
      <c r="J1847">
        <v>0.3</v>
      </c>
    </row>
    <row r="1848" spans="1:10" x14ac:dyDescent="0.2">
      <c r="A1848" t="s">
        <v>90</v>
      </c>
      <c r="B1848" s="1">
        <v>42875</v>
      </c>
      <c r="C1848" t="s">
        <v>22</v>
      </c>
      <c r="D1848" t="s">
        <v>69</v>
      </c>
      <c r="E1848">
        <v>1000003349</v>
      </c>
      <c r="F1848" t="s">
        <v>68</v>
      </c>
      <c r="G1848" s="2" t="s">
        <v>13</v>
      </c>
      <c r="H1848">
        <v>20000099</v>
      </c>
      <c r="I1848" t="s">
        <v>20</v>
      </c>
      <c r="J1848">
        <v>0.1</v>
      </c>
    </row>
    <row r="1849" spans="1:10" x14ac:dyDescent="0.2">
      <c r="A1849" t="s">
        <v>90</v>
      </c>
      <c r="B1849" s="1">
        <v>42875</v>
      </c>
      <c r="C1849" t="s">
        <v>22</v>
      </c>
      <c r="D1849" t="s">
        <v>69</v>
      </c>
      <c r="E1849">
        <v>1000003349</v>
      </c>
      <c r="F1849" t="s">
        <v>68</v>
      </c>
      <c r="G1849" s="2" t="s">
        <v>13</v>
      </c>
      <c r="H1849">
        <v>20000099</v>
      </c>
      <c r="I1849" t="s">
        <v>20</v>
      </c>
      <c r="J1849">
        <v>0.1</v>
      </c>
    </row>
    <row r="1850" spans="1:10" x14ac:dyDescent="0.2">
      <c r="A1850" t="s">
        <v>90</v>
      </c>
      <c r="B1850" s="1">
        <v>42875</v>
      </c>
      <c r="C1850" t="s">
        <v>22</v>
      </c>
      <c r="D1850" t="s">
        <v>25</v>
      </c>
      <c r="E1850">
        <v>1000003183</v>
      </c>
      <c r="F1850" t="s">
        <v>23</v>
      </c>
      <c r="G1850" s="2" t="s">
        <v>13</v>
      </c>
      <c r="H1850">
        <v>10000136</v>
      </c>
      <c r="I1850" t="s">
        <v>40</v>
      </c>
      <c r="J1850">
        <v>0.3</v>
      </c>
    </row>
    <row r="1851" spans="1:10" x14ac:dyDescent="0.2">
      <c r="A1851" t="s">
        <v>90</v>
      </c>
      <c r="B1851" s="1">
        <v>42875</v>
      </c>
      <c r="C1851" t="s">
        <v>22</v>
      </c>
      <c r="D1851" t="s">
        <v>61</v>
      </c>
      <c r="E1851">
        <v>1000000579</v>
      </c>
      <c r="F1851" t="s">
        <v>60</v>
      </c>
      <c r="G1851" s="2" t="s">
        <v>13</v>
      </c>
      <c r="H1851">
        <v>10000078</v>
      </c>
      <c r="I1851" t="s">
        <v>30</v>
      </c>
      <c r="J1851">
        <v>4.8</v>
      </c>
    </row>
    <row r="1852" spans="1:10" x14ac:dyDescent="0.2">
      <c r="A1852" t="s">
        <v>90</v>
      </c>
      <c r="B1852" s="1">
        <v>42876</v>
      </c>
      <c r="C1852" t="s">
        <v>43</v>
      </c>
      <c r="D1852" t="s">
        <v>42</v>
      </c>
      <c r="E1852">
        <v>1000001014</v>
      </c>
      <c r="F1852" t="s">
        <v>44</v>
      </c>
      <c r="G1852" s="2" t="s">
        <v>13</v>
      </c>
      <c r="H1852">
        <v>10000182</v>
      </c>
      <c r="I1852" t="s">
        <v>31</v>
      </c>
      <c r="J1852">
        <v>28.5</v>
      </c>
    </row>
    <row r="1853" spans="1:10" x14ac:dyDescent="0.2">
      <c r="A1853" t="s">
        <v>90</v>
      </c>
      <c r="B1853" s="1">
        <v>42876</v>
      </c>
      <c r="C1853" t="s">
        <v>9</v>
      </c>
      <c r="D1853" t="s">
        <v>59</v>
      </c>
      <c r="E1853">
        <v>1000000192</v>
      </c>
      <c r="F1853" t="s">
        <v>58</v>
      </c>
      <c r="G1853" s="2" t="s">
        <v>13</v>
      </c>
      <c r="H1853">
        <v>10000211</v>
      </c>
      <c r="I1853" t="s">
        <v>11</v>
      </c>
      <c r="J1853">
        <v>64.599999999999994</v>
      </c>
    </row>
    <row r="1854" spans="1:10" x14ac:dyDescent="0.2">
      <c r="A1854" t="s">
        <v>90</v>
      </c>
      <c r="B1854" s="1">
        <v>42876</v>
      </c>
      <c r="C1854" t="s">
        <v>22</v>
      </c>
      <c r="D1854" t="s">
        <v>69</v>
      </c>
      <c r="E1854">
        <v>1000003349</v>
      </c>
      <c r="F1854" t="s">
        <v>68</v>
      </c>
      <c r="G1854" s="2" t="s">
        <v>13</v>
      </c>
      <c r="H1854">
        <v>20000099</v>
      </c>
      <c r="I1854" t="s">
        <v>20</v>
      </c>
      <c r="J1854">
        <v>0.3</v>
      </c>
    </row>
    <row r="1855" spans="1:10" x14ac:dyDescent="0.2">
      <c r="A1855" t="s">
        <v>90</v>
      </c>
      <c r="B1855" s="1">
        <v>42877</v>
      </c>
      <c r="C1855" t="s">
        <v>43</v>
      </c>
      <c r="D1855" t="s">
        <v>42</v>
      </c>
      <c r="E1855">
        <v>1000000931</v>
      </c>
      <c r="F1855" t="s">
        <v>41</v>
      </c>
      <c r="G1855" s="2" t="s">
        <v>13</v>
      </c>
      <c r="H1855">
        <v>10000131</v>
      </c>
      <c r="I1855" t="s">
        <v>38</v>
      </c>
      <c r="J1855">
        <v>34.200000000000003</v>
      </c>
    </row>
    <row r="1856" spans="1:10" x14ac:dyDescent="0.2">
      <c r="A1856" t="s">
        <v>90</v>
      </c>
      <c r="B1856" s="1">
        <v>42877</v>
      </c>
      <c r="C1856" t="s">
        <v>43</v>
      </c>
      <c r="D1856" t="s">
        <v>78</v>
      </c>
      <c r="E1856">
        <v>1000003187</v>
      </c>
      <c r="F1856" t="s">
        <v>77</v>
      </c>
      <c r="G1856" s="2" t="s">
        <v>13</v>
      </c>
      <c r="H1856">
        <v>10000211</v>
      </c>
      <c r="I1856" t="s">
        <v>11</v>
      </c>
      <c r="J1856">
        <v>43.5</v>
      </c>
    </row>
    <row r="1857" spans="1:10" x14ac:dyDescent="0.2">
      <c r="A1857" t="s">
        <v>90</v>
      </c>
      <c r="B1857" s="1">
        <v>42877</v>
      </c>
      <c r="C1857" t="s">
        <v>9</v>
      </c>
      <c r="D1857" t="s">
        <v>72</v>
      </c>
      <c r="E1857">
        <v>1000000064</v>
      </c>
      <c r="F1857" t="s">
        <v>76</v>
      </c>
      <c r="G1857" s="2" t="s">
        <v>13</v>
      </c>
      <c r="H1857">
        <v>10000064</v>
      </c>
      <c r="I1857" t="s">
        <v>53</v>
      </c>
      <c r="J1857">
        <v>4.7</v>
      </c>
    </row>
    <row r="1858" spans="1:10" x14ac:dyDescent="0.2">
      <c r="A1858" t="s">
        <v>90</v>
      </c>
      <c r="B1858" s="1">
        <v>42877</v>
      </c>
      <c r="C1858" t="s">
        <v>9</v>
      </c>
      <c r="D1858" t="s">
        <v>72</v>
      </c>
      <c r="E1858">
        <v>1000000064</v>
      </c>
      <c r="F1858" t="s">
        <v>76</v>
      </c>
      <c r="G1858" s="2" t="s">
        <v>13</v>
      </c>
      <c r="H1858">
        <v>10000131</v>
      </c>
      <c r="I1858" t="s">
        <v>38</v>
      </c>
      <c r="J1858">
        <v>58.1</v>
      </c>
    </row>
    <row r="1859" spans="1:10" x14ac:dyDescent="0.2">
      <c r="A1859" t="s">
        <v>90</v>
      </c>
      <c r="B1859" s="1">
        <v>42877</v>
      </c>
      <c r="C1859" t="s">
        <v>9</v>
      </c>
      <c r="D1859" t="s">
        <v>17</v>
      </c>
      <c r="E1859">
        <v>1000000059</v>
      </c>
      <c r="F1859" t="s">
        <v>55</v>
      </c>
      <c r="G1859" s="2" t="s">
        <v>13</v>
      </c>
      <c r="H1859">
        <v>10000064</v>
      </c>
      <c r="I1859" t="s">
        <v>53</v>
      </c>
      <c r="J1859">
        <v>39.4</v>
      </c>
    </row>
    <row r="1860" spans="1:10" x14ac:dyDescent="0.2">
      <c r="A1860" t="s">
        <v>90</v>
      </c>
      <c r="B1860" s="1">
        <v>42877</v>
      </c>
      <c r="C1860" t="s">
        <v>9</v>
      </c>
      <c r="D1860" t="s">
        <v>17</v>
      </c>
      <c r="E1860">
        <v>1000000059</v>
      </c>
      <c r="F1860" t="s">
        <v>55</v>
      </c>
      <c r="G1860" s="2" t="s">
        <v>13</v>
      </c>
      <c r="H1860">
        <v>10000136</v>
      </c>
      <c r="I1860" t="s">
        <v>40</v>
      </c>
      <c r="J1860">
        <v>5.5</v>
      </c>
    </row>
    <row r="1861" spans="1:10" x14ac:dyDescent="0.2">
      <c r="A1861" t="s">
        <v>90</v>
      </c>
      <c r="B1861" s="1">
        <v>42877</v>
      </c>
      <c r="C1861" t="s">
        <v>9</v>
      </c>
      <c r="D1861" t="s">
        <v>17</v>
      </c>
      <c r="E1861">
        <v>1000000059</v>
      </c>
      <c r="F1861" t="s">
        <v>55</v>
      </c>
      <c r="G1861" s="2" t="s">
        <v>13</v>
      </c>
      <c r="H1861">
        <v>10000172</v>
      </c>
      <c r="I1861" t="s">
        <v>18</v>
      </c>
      <c r="J1861">
        <v>47</v>
      </c>
    </row>
    <row r="1862" spans="1:10" x14ac:dyDescent="0.2">
      <c r="A1862" t="s">
        <v>90</v>
      </c>
      <c r="B1862" s="1">
        <v>42877</v>
      </c>
      <c r="C1862" t="s">
        <v>22</v>
      </c>
      <c r="D1862" t="s">
        <v>46</v>
      </c>
      <c r="E1862">
        <v>1000001133</v>
      </c>
      <c r="F1862" t="s">
        <v>45</v>
      </c>
      <c r="G1862" s="2" t="s">
        <v>13</v>
      </c>
      <c r="H1862">
        <v>10000136</v>
      </c>
      <c r="I1862" t="s">
        <v>40</v>
      </c>
      <c r="J1862">
        <v>19.399999999999999</v>
      </c>
    </row>
    <row r="1863" spans="1:10" x14ac:dyDescent="0.2">
      <c r="A1863" t="s">
        <v>90</v>
      </c>
      <c r="B1863" s="1">
        <v>42877</v>
      </c>
      <c r="C1863" t="s">
        <v>22</v>
      </c>
      <c r="D1863" t="s">
        <v>46</v>
      </c>
      <c r="E1863">
        <v>1000001133</v>
      </c>
      <c r="F1863" t="s">
        <v>45</v>
      </c>
      <c r="G1863" s="2" t="s">
        <v>13</v>
      </c>
      <c r="H1863">
        <v>20000099</v>
      </c>
      <c r="I1863" t="s">
        <v>20</v>
      </c>
      <c r="J1863">
        <v>10.9</v>
      </c>
    </row>
    <row r="1864" spans="1:10" x14ac:dyDescent="0.2">
      <c r="A1864" t="s">
        <v>90</v>
      </c>
      <c r="B1864" s="1">
        <v>42877</v>
      </c>
      <c r="C1864" t="s">
        <v>22</v>
      </c>
      <c r="D1864" t="s">
        <v>64</v>
      </c>
      <c r="E1864">
        <v>1000002973</v>
      </c>
      <c r="F1864" t="s">
        <v>63</v>
      </c>
      <c r="G1864" s="2" t="s">
        <v>13</v>
      </c>
      <c r="H1864">
        <v>10000078</v>
      </c>
      <c r="I1864" t="s">
        <v>30</v>
      </c>
      <c r="J1864">
        <v>2.5</v>
      </c>
    </row>
    <row r="1865" spans="1:10" x14ac:dyDescent="0.2">
      <c r="A1865" t="s">
        <v>90</v>
      </c>
      <c r="B1865" s="1">
        <v>42877</v>
      </c>
      <c r="C1865" t="s">
        <v>22</v>
      </c>
      <c r="D1865" t="s">
        <v>64</v>
      </c>
      <c r="E1865">
        <v>1000002973</v>
      </c>
      <c r="F1865" t="s">
        <v>63</v>
      </c>
      <c r="G1865" s="2" t="s">
        <v>13</v>
      </c>
      <c r="H1865">
        <v>10000131</v>
      </c>
      <c r="I1865" t="s">
        <v>38</v>
      </c>
      <c r="J1865">
        <v>33.6</v>
      </c>
    </row>
    <row r="1866" spans="1:10" x14ac:dyDescent="0.2">
      <c r="A1866" t="s">
        <v>90</v>
      </c>
      <c r="B1866" s="1">
        <v>42877</v>
      </c>
      <c r="C1866" t="s">
        <v>22</v>
      </c>
      <c r="D1866" t="s">
        <v>64</v>
      </c>
      <c r="E1866">
        <v>1000002973</v>
      </c>
      <c r="F1866" t="s">
        <v>63</v>
      </c>
      <c r="G1866" s="2" t="s">
        <v>13</v>
      </c>
      <c r="H1866">
        <v>10000182</v>
      </c>
      <c r="I1866" t="s">
        <v>31</v>
      </c>
      <c r="J1866">
        <v>2.4</v>
      </c>
    </row>
    <row r="1867" spans="1:10" x14ac:dyDescent="0.2">
      <c r="A1867" t="s">
        <v>90</v>
      </c>
      <c r="B1867" s="1">
        <v>42877</v>
      </c>
      <c r="C1867" t="s">
        <v>22</v>
      </c>
      <c r="D1867" t="s">
        <v>49</v>
      </c>
      <c r="E1867">
        <v>1000000018</v>
      </c>
      <c r="F1867" t="s">
        <v>48</v>
      </c>
      <c r="G1867" s="2" t="s">
        <v>13</v>
      </c>
      <c r="H1867">
        <v>10000078</v>
      </c>
      <c r="I1867" t="s">
        <v>30</v>
      </c>
      <c r="J1867">
        <v>9.4</v>
      </c>
    </row>
    <row r="1868" spans="1:10" x14ac:dyDescent="0.2">
      <c r="A1868" t="s">
        <v>90</v>
      </c>
      <c r="B1868" s="1">
        <v>42877</v>
      </c>
      <c r="C1868" t="s">
        <v>22</v>
      </c>
      <c r="D1868" t="s">
        <v>49</v>
      </c>
      <c r="E1868">
        <v>1000000018</v>
      </c>
      <c r="F1868" t="s">
        <v>48</v>
      </c>
      <c r="G1868" s="2" t="s">
        <v>13</v>
      </c>
      <c r="H1868">
        <v>10000131</v>
      </c>
      <c r="I1868" t="s">
        <v>38</v>
      </c>
      <c r="J1868">
        <v>11.5</v>
      </c>
    </row>
    <row r="1869" spans="1:10" x14ac:dyDescent="0.2">
      <c r="A1869" t="s">
        <v>90</v>
      </c>
      <c r="B1869" s="1">
        <v>42877</v>
      </c>
      <c r="C1869" t="s">
        <v>22</v>
      </c>
      <c r="D1869" t="s">
        <v>49</v>
      </c>
      <c r="E1869">
        <v>1000000018</v>
      </c>
      <c r="F1869" t="s">
        <v>48</v>
      </c>
      <c r="G1869" s="2" t="s">
        <v>13</v>
      </c>
      <c r="H1869">
        <v>10000136</v>
      </c>
      <c r="I1869" t="s">
        <v>40</v>
      </c>
      <c r="J1869">
        <v>11.7</v>
      </c>
    </row>
    <row r="1870" spans="1:10" x14ac:dyDescent="0.2">
      <c r="A1870" t="s">
        <v>90</v>
      </c>
      <c r="B1870" s="1">
        <v>42877</v>
      </c>
      <c r="C1870" t="s">
        <v>22</v>
      </c>
      <c r="D1870" t="s">
        <v>49</v>
      </c>
      <c r="E1870">
        <v>1000000018</v>
      </c>
      <c r="F1870" t="s">
        <v>48</v>
      </c>
      <c r="G1870" s="2" t="s">
        <v>13</v>
      </c>
      <c r="H1870">
        <v>20000099</v>
      </c>
      <c r="I1870" t="s">
        <v>20</v>
      </c>
      <c r="J1870">
        <v>18.100000000000001</v>
      </c>
    </row>
    <row r="1871" spans="1:10" x14ac:dyDescent="0.2">
      <c r="A1871" t="s">
        <v>90</v>
      </c>
      <c r="B1871" s="1">
        <v>42877</v>
      </c>
      <c r="C1871" t="s">
        <v>22</v>
      </c>
      <c r="D1871" t="s">
        <v>29</v>
      </c>
      <c r="E1871">
        <v>1000000054</v>
      </c>
      <c r="F1871" t="s">
        <v>36</v>
      </c>
      <c r="G1871" s="2" t="s">
        <v>13</v>
      </c>
      <c r="H1871">
        <v>10000078</v>
      </c>
      <c r="I1871" t="s">
        <v>30</v>
      </c>
      <c r="J1871">
        <v>9.5</v>
      </c>
    </row>
    <row r="1872" spans="1:10" x14ac:dyDescent="0.2">
      <c r="A1872" t="s">
        <v>90</v>
      </c>
      <c r="B1872" s="1">
        <v>42877</v>
      </c>
      <c r="C1872" t="s">
        <v>22</v>
      </c>
      <c r="D1872" t="s">
        <v>29</v>
      </c>
      <c r="E1872">
        <v>1000000054</v>
      </c>
      <c r="F1872" t="s">
        <v>36</v>
      </c>
      <c r="G1872" s="2" t="s">
        <v>13</v>
      </c>
      <c r="H1872">
        <v>10000131</v>
      </c>
      <c r="I1872" t="s">
        <v>38</v>
      </c>
      <c r="J1872">
        <v>24.8</v>
      </c>
    </row>
    <row r="1873" spans="1:10" x14ac:dyDescent="0.2">
      <c r="A1873" t="s">
        <v>90</v>
      </c>
      <c r="B1873" s="1">
        <v>42877</v>
      </c>
      <c r="C1873" t="s">
        <v>22</v>
      </c>
      <c r="D1873" t="s">
        <v>29</v>
      </c>
      <c r="E1873">
        <v>1000000054</v>
      </c>
      <c r="F1873" t="s">
        <v>36</v>
      </c>
      <c r="G1873" s="2" t="s">
        <v>13</v>
      </c>
      <c r="H1873">
        <v>10000136</v>
      </c>
      <c r="I1873" t="s">
        <v>40</v>
      </c>
      <c r="J1873">
        <v>5.0999999999999996</v>
      </c>
    </row>
    <row r="1874" spans="1:10" x14ac:dyDescent="0.2">
      <c r="A1874" t="s">
        <v>90</v>
      </c>
      <c r="B1874" s="1">
        <v>42878</v>
      </c>
      <c r="C1874" t="s">
        <v>43</v>
      </c>
      <c r="D1874" t="s">
        <v>66</v>
      </c>
      <c r="E1874">
        <v>1000001135</v>
      </c>
      <c r="F1874" t="s">
        <v>65</v>
      </c>
      <c r="G1874" s="2" t="s">
        <v>13</v>
      </c>
      <c r="H1874">
        <v>10000131</v>
      </c>
      <c r="I1874" t="s">
        <v>38</v>
      </c>
      <c r="J1874">
        <v>2.2999999999999998</v>
      </c>
    </row>
    <row r="1875" spans="1:10" x14ac:dyDescent="0.2">
      <c r="A1875" t="s">
        <v>90</v>
      </c>
      <c r="B1875" s="1">
        <v>42878</v>
      </c>
      <c r="C1875" t="s">
        <v>9</v>
      </c>
      <c r="D1875" t="s">
        <v>59</v>
      </c>
      <c r="E1875">
        <v>1000000192</v>
      </c>
      <c r="F1875" t="s">
        <v>58</v>
      </c>
      <c r="G1875" s="2" t="s">
        <v>13</v>
      </c>
      <c r="H1875">
        <v>10000064</v>
      </c>
      <c r="I1875" t="s">
        <v>53</v>
      </c>
      <c r="J1875">
        <v>7.8</v>
      </c>
    </row>
    <row r="1876" spans="1:10" x14ac:dyDescent="0.2">
      <c r="A1876" t="s">
        <v>90</v>
      </c>
      <c r="B1876" s="1">
        <v>42878</v>
      </c>
      <c r="C1876" t="s">
        <v>9</v>
      </c>
      <c r="D1876" t="s">
        <v>59</v>
      </c>
      <c r="E1876">
        <v>1000000192</v>
      </c>
      <c r="F1876" t="s">
        <v>58</v>
      </c>
      <c r="G1876" s="2" t="s">
        <v>13</v>
      </c>
      <c r="H1876">
        <v>10000172</v>
      </c>
      <c r="I1876" t="s">
        <v>18</v>
      </c>
      <c r="J1876">
        <v>4.0999999999999996</v>
      </c>
    </row>
    <row r="1877" spans="1:10" x14ac:dyDescent="0.2">
      <c r="A1877" t="s">
        <v>90</v>
      </c>
      <c r="B1877" s="1">
        <v>42878</v>
      </c>
      <c r="C1877" t="s">
        <v>9</v>
      </c>
      <c r="D1877" t="s">
        <v>17</v>
      </c>
      <c r="E1877">
        <v>1000000059</v>
      </c>
      <c r="F1877" t="s">
        <v>55</v>
      </c>
      <c r="G1877" s="2" t="s">
        <v>13</v>
      </c>
      <c r="H1877">
        <v>10000064</v>
      </c>
      <c r="I1877" t="s">
        <v>53</v>
      </c>
      <c r="J1877">
        <v>28.9</v>
      </c>
    </row>
    <row r="1878" spans="1:10" x14ac:dyDescent="0.2">
      <c r="A1878" t="s">
        <v>90</v>
      </c>
      <c r="B1878" s="1">
        <v>42878</v>
      </c>
      <c r="C1878" t="s">
        <v>9</v>
      </c>
      <c r="D1878" t="s">
        <v>17</v>
      </c>
      <c r="E1878">
        <v>1000000059</v>
      </c>
      <c r="F1878" t="s">
        <v>55</v>
      </c>
      <c r="G1878" s="2" t="s">
        <v>13</v>
      </c>
      <c r="H1878">
        <v>10000131</v>
      </c>
      <c r="I1878" t="s">
        <v>38</v>
      </c>
      <c r="J1878">
        <v>85.1</v>
      </c>
    </row>
    <row r="1879" spans="1:10" x14ac:dyDescent="0.2">
      <c r="A1879" t="s">
        <v>90</v>
      </c>
      <c r="B1879" s="1">
        <v>42878</v>
      </c>
      <c r="C1879" t="s">
        <v>9</v>
      </c>
      <c r="D1879" t="s">
        <v>17</v>
      </c>
      <c r="E1879">
        <v>1000000059</v>
      </c>
      <c r="F1879" t="s">
        <v>55</v>
      </c>
      <c r="G1879" s="2" t="s">
        <v>13</v>
      </c>
      <c r="H1879">
        <v>10000131</v>
      </c>
      <c r="I1879" t="s">
        <v>38</v>
      </c>
      <c r="J1879">
        <v>81</v>
      </c>
    </row>
    <row r="1880" spans="1:10" x14ac:dyDescent="0.2">
      <c r="A1880" t="s">
        <v>90</v>
      </c>
      <c r="B1880" s="1">
        <v>42878</v>
      </c>
      <c r="C1880" t="s">
        <v>9</v>
      </c>
      <c r="D1880" t="s">
        <v>17</v>
      </c>
      <c r="E1880">
        <v>1000000059</v>
      </c>
      <c r="F1880" t="s">
        <v>55</v>
      </c>
      <c r="G1880" s="2" t="s">
        <v>13</v>
      </c>
      <c r="H1880">
        <v>10000131</v>
      </c>
      <c r="I1880" t="s">
        <v>38</v>
      </c>
      <c r="J1880">
        <v>78.099999999999994</v>
      </c>
    </row>
    <row r="1881" spans="1:10" x14ac:dyDescent="0.2">
      <c r="A1881" t="s">
        <v>90</v>
      </c>
      <c r="B1881" s="1">
        <v>42878</v>
      </c>
      <c r="C1881" t="s">
        <v>9</v>
      </c>
      <c r="D1881" t="s">
        <v>17</v>
      </c>
      <c r="E1881">
        <v>1000000059</v>
      </c>
      <c r="F1881" t="s">
        <v>55</v>
      </c>
      <c r="G1881" s="2" t="s">
        <v>13</v>
      </c>
      <c r="H1881">
        <v>10000136</v>
      </c>
      <c r="I1881" t="s">
        <v>40</v>
      </c>
      <c r="J1881">
        <v>12.1</v>
      </c>
    </row>
    <row r="1882" spans="1:10" x14ac:dyDescent="0.2">
      <c r="A1882" t="s">
        <v>90</v>
      </c>
      <c r="B1882" s="1">
        <v>42878</v>
      </c>
      <c r="C1882" t="s">
        <v>22</v>
      </c>
      <c r="D1882" t="s">
        <v>64</v>
      </c>
      <c r="E1882">
        <v>1000002973</v>
      </c>
      <c r="F1882" t="s">
        <v>63</v>
      </c>
      <c r="G1882" s="2" t="s">
        <v>13</v>
      </c>
      <c r="H1882">
        <v>10000131</v>
      </c>
      <c r="I1882" t="s">
        <v>38</v>
      </c>
      <c r="J1882">
        <v>37.6</v>
      </c>
    </row>
    <row r="1883" spans="1:10" x14ac:dyDescent="0.2">
      <c r="A1883" t="s">
        <v>90</v>
      </c>
      <c r="B1883" s="1">
        <v>42878</v>
      </c>
      <c r="C1883" t="s">
        <v>22</v>
      </c>
      <c r="D1883" t="s">
        <v>49</v>
      </c>
      <c r="E1883">
        <v>1000000020</v>
      </c>
      <c r="F1883" t="s">
        <v>73</v>
      </c>
      <c r="G1883" s="2" t="s">
        <v>13</v>
      </c>
      <c r="H1883">
        <v>10000078</v>
      </c>
      <c r="I1883" t="s">
        <v>30</v>
      </c>
      <c r="J1883">
        <v>39.6</v>
      </c>
    </row>
    <row r="1884" spans="1:10" x14ac:dyDescent="0.2">
      <c r="A1884" t="s">
        <v>90</v>
      </c>
      <c r="B1884" s="1">
        <v>42878</v>
      </c>
      <c r="C1884" t="s">
        <v>22</v>
      </c>
      <c r="D1884" t="s">
        <v>49</v>
      </c>
      <c r="E1884">
        <v>1000000020</v>
      </c>
      <c r="F1884" t="s">
        <v>73</v>
      </c>
      <c r="G1884" s="2" t="s">
        <v>13</v>
      </c>
      <c r="H1884">
        <v>10000078</v>
      </c>
      <c r="I1884" t="s">
        <v>30</v>
      </c>
      <c r="J1884">
        <v>40.4</v>
      </c>
    </row>
    <row r="1885" spans="1:10" x14ac:dyDescent="0.2">
      <c r="A1885" t="s">
        <v>90</v>
      </c>
      <c r="B1885" s="1">
        <v>42878</v>
      </c>
      <c r="C1885" t="s">
        <v>22</v>
      </c>
      <c r="D1885" t="s">
        <v>49</v>
      </c>
      <c r="E1885">
        <v>1000000020</v>
      </c>
      <c r="F1885" t="s">
        <v>73</v>
      </c>
      <c r="G1885" s="2" t="s">
        <v>13</v>
      </c>
      <c r="H1885">
        <v>10000078</v>
      </c>
      <c r="I1885" t="s">
        <v>30</v>
      </c>
      <c r="J1885">
        <v>40</v>
      </c>
    </row>
    <row r="1886" spans="1:10" x14ac:dyDescent="0.2">
      <c r="A1886" t="s">
        <v>90</v>
      </c>
      <c r="B1886" s="1">
        <v>42878</v>
      </c>
      <c r="C1886" t="s">
        <v>22</v>
      </c>
      <c r="D1886" t="s">
        <v>49</v>
      </c>
      <c r="E1886">
        <v>1000000020</v>
      </c>
      <c r="F1886" t="s">
        <v>73</v>
      </c>
      <c r="G1886" s="2" t="s">
        <v>13</v>
      </c>
      <c r="H1886">
        <v>10000078</v>
      </c>
      <c r="I1886" t="s">
        <v>30</v>
      </c>
      <c r="J1886">
        <v>39.799999999999997</v>
      </c>
    </row>
    <row r="1887" spans="1:10" x14ac:dyDescent="0.2">
      <c r="A1887" t="s">
        <v>90</v>
      </c>
      <c r="B1887" s="1">
        <v>42878</v>
      </c>
      <c r="C1887" t="s">
        <v>22</v>
      </c>
      <c r="D1887" t="s">
        <v>49</v>
      </c>
      <c r="E1887">
        <v>1000000020</v>
      </c>
      <c r="F1887" t="s">
        <v>73</v>
      </c>
      <c r="G1887" s="2" t="s">
        <v>13</v>
      </c>
      <c r="H1887">
        <v>10000078</v>
      </c>
      <c r="I1887" t="s">
        <v>30</v>
      </c>
      <c r="J1887">
        <v>39.299999999999997</v>
      </c>
    </row>
    <row r="1888" spans="1:10" x14ac:dyDescent="0.2">
      <c r="A1888" t="s">
        <v>90</v>
      </c>
      <c r="B1888" s="1">
        <v>42878</v>
      </c>
      <c r="C1888" t="s">
        <v>22</v>
      </c>
      <c r="D1888" t="s">
        <v>49</v>
      </c>
      <c r="E1888">
        <v>1000000020</v>
      </c>
      <c r="F1888" t="s">
        <v>73</v>
      </c>
      <c r="G1888" s="2" t="s">
        <v>13</v>
      </c>
      <c r="H1888">
        <v>10000078</v>
      </c>
      <c r="I1888" t="s">
        <v>30</v>
      </c>
      <c r="J1888">
        <v>39</v>
      </c>
    </row>
    <row r="1889" spans="1:10" x14ac:dyDescent="0.2">
      <c r="A1889" t="s">
        <v>90</v>
      </c>
      <c r="B1889" s="1">
        <v>42878</v>
      </c>
      <c r="C1889" t="s">
        <v>22</v>
      </c>
      <c r="D1889" t="s">
        <v>49</v>
      </c>
      <c r="E1889">
        <v>1000000020</v>
      </c>
      <c r="F1889" t="s">
        <v>73</v>
      </c>
      <c r="G1889" s="2" t="s">
        <v>13</v>
      </c>
      <c r="H1889">
        <v>10000078</v>
      </c>
      <c r="I1889" t="s">
        <v>30</v>
      </c>
      <c r="J1889">
        <v>39.9</v>
      </c>
    </row>
    <row r="1890" spans="1:10" x14ac:dyDescent="0.2">
      <c r="A1890" t="s">
        <v>90</v>
      </c>
      <c r="B1890" s="1">
        <v>42878</v>
      </c>
      <c r="C1890" t="s">
        <v>22</v>
      </c>
      <c r="D1890" t="s">
        <v>49</v>
      </c>
      <c r="E1890">
        <v>1000000020</v>
      </c>
      <c r="F1890" t="s">
        <v>73</v>
      </c>
      <c r="G1890" s="2" t="s">
        <v>13</v>
      </c>
      <c r="H1890">
        <v>10000078</v>
      </c>
      <c r="I1890" t="s">
        <v>30</v>
      </c>
      <c r="J1890">
        <v>39.700000000000003</v>
      </c>
    </row>
    <row r="1891" spans="1:10" x14ac:dyDescent="0.2">
      <c r="A1891" t="s">
        <v>90</v>
      </c>
      <c r="B1891" s="1">
        <v>42878</v>
      </c>
      <c r="C1891" t="s">
        <v>22</v>
      </c>
      <c r="D1891" t="s">
        <v>49</v>
      </c>
      <c r="E1891">
        <v>1000000020</v>
      </c>
      <c r="F1891" t="s">
        <v>73</v>
      </c>
      <c r="G1891" s="2" t="s">
        <v>13</v>
      </c>
      <c r="H1891">
        <v>10000078</v>
      </c>
      <c r="I1891" t="s">
        <v>30</v>
      </c>
      <c r="J1891">
        <v>37.1</v>
      </c>
    </row>
    <row r="1892" spans="1:10" x14ac:dyDescent="0.2">
      <c r="A1892" t="s">
        <v>90</v>
      </c>
      <c r="B1892" s="1">
        <v>42878</v>
      </c>
      <c r="C1892" t="s">
        <v>22</v>
      </c>
      <c r="D1892" t="s">
        <v>49</v>
      </c>
      <c r="E1892">
        <v>1000000020</v>
      </c>
      <c r="F1892" t="s">
        <v>73</v>
      </c>
      <c r="G1892" s="2" t="s">
        <v>13</v>
      </c>
      <c r="H1892">
        <v>10000078</v>
      </c>
      <c r="I1892" t="s">
        <v>30</v>
      </c>
      <c r="J1892">
        <v>39.6</v>
      </c>
    </row>
    <row r="1893" spans="1:10" x14ac:dyDescent="0.2">
      <c r="A1893" t="s">
        <v>90</v>
      </c>
      <c r="B1893" s="1">
        <v>42878</v>
      </c>
      <c r="C1893" t="s">
        <v>22</v>
      </c>
      <c r="D1893" t="s">
        <v>69</v>
      </c>
      <c r="E1893">
        <v>1000003349</v>
      </c>
      <c r="F1893" t="s">
        <v>68</v>
      </c>
      <c r="G1893" s="2" t="s">
        <v>13</v>
      </c>
      <c r="H1893">
        <v>20000099</v>
      </c>
      <c r="I1893" t="s">
        <v>20</v>
      </c>
      <c r="J1893">
        <v>0.1</v>
      </c>
    </row>
    <row r="1894" spans="1:10" x14ac:dyDescent="0.2">
      <c r="A1894" t="s">
        <v>90</v>
      </c>
      <c r="B1894" s="1">
        <v>42878</v>
      </c>
      <c r="C1894" t="s">
        <v>22</v>
      </c>
      <c r="D1894" t="s">
        <v>29</v>
      </c>
      <c r="E1894">
        <v>1000000101</v>
      </c>
      <c r="F1894" t="s">
        <v>39</v>
      </c>
      <c r="G1894" s="2" t="s">
        <v>13</v>
      </c>
      <c r="H1894">
        <v>10000061</v>
      </c>
      <c r="I1894" t="s">
        <v>28</v>
      </c>
      <c r="J1894">
        <v>2.5</v>
      </c>
    </row>
    <row r="1895" spans="1:10" x14ac:dyDescent="0.2">
      <c r="A1895" t="s">
        <v>90</v>
      </c>
      <c r="B1895" s="1">
        <v>42878</v>
      </c>
      <c r="C1895" t="s">
        <v>22</v>
      </c>
      <c r="D1895" t="s">
        <v>29</v>
      </c>
      <c r="E1895">
        <v>1000000101</v>
      </c>
      <c r="F1895" t="s">
        <v>39</v>
      </c>
      <c r="G1895" s="2" t="s">
        <v>13</v>
      </c>
      <c r="H1895">
        <v>10000078</v>
      </c>
      <c r="I1895" t="s">
        <v>30</v>
      </c>
      <c r="J1895">
        <v>2.2999999999999998</v>
      </c>
    </row>
    <row r="1896" spans="1:10" x14ac:dyDescent="0.2">
      <c r="A1896" t="s">
        <v>90</v>
      </c>
      <c r="B1896" s="1">
        <v>42878</v>
      </c>
      <c r="C1896" t="s">
        <v>22</v>
      </c>
      <c r="D1896" t="s">
        <v>29</v>
      </c>
      <c r="E1896">
        <v>1000000101</v>
      </c>
      <c r="F1896" t="s">
        <v>39</v>
      </c>
      <c r="G1896" s="2" t="s">
        <v>13</v>
      </c>
      <c r="H1896">
        <v>10000111</v>
      </c>
      <c r="I1896" t="s">
        <v>37</v>
      </c>
      <c r="J1896">
        <v>32.5</v>
      </c>
    </row>
    <row r="1897" spans="1:10" x14ac:dyDescent="0.2">
      <c r="A1897" t="s">
        <v>90</v>
      </c>
      <c r="B1897" s="1">
        <v>42878</v>
      </c>
      <c r="C1897" t="s">
        <v>22</v>
      </c>
      <c r="D1897" t="s">
        <v>29</v>
      </c>
      <c r="E1897">
        <v>1000000101</v>
      </c>
      <c r="F1897" t="s">
        <v>39</v>
      </c>
      <c r="G1897" s="2" t="s">
        <v>13</v>
      </c>
      <c r="H1897">
        <v>10000182</v>
      </c>
      <c r="I1897" t="s">
        <v>31</v>
      </c>
      <c r="J1897">
        <v>25.5</v>
      </c>
    </row>
    <row r="1898" spans="1:10" x14ac:dyDescent="0.2">
      <c r="A1898" t="s">
        <v>90</v>
      </c>
      <c r="B1898" s="1">
        <v>42878</v>
      </c>
      <c r="C1898" t="s">
        <v>22</v>
      </c>
      <c r="D1898" t="s">
        <v>29</v>
      </c>
      <c r="E1898">
        <v>1000000101</v>
      </c>
      <c r="F1898" t="s">
        <v>39</v>
      </c>
      <c r="G1898" s="2" t="s">
        <v>13</v>
      </c>
      <c r="H1898">
        <v>20000018</v>
      </c>
      <c r="I1898" t="s">
        <v>81</v>
      </c>
      <c r="J1898">
        <v>1.7</v>
      </c>
    </row>
    <row r="1899" spans="1:10" x14ac:dyDescent="0.2">
      <c r="A1899" t="s">
        <v>90</v>
      </c>
      <c r="B1899" s="1">
        <v>42878</v>
      </c>
      <c r="C1899" t="s">
        <v>22</v>
      </c>
      <c r="D1899" t="s">
        <v>25</v>
      </c>
      <c r="E1899">
        <v>1000003183</v>
      </c>
      <c r="F1899" t="s">
        <v>23</v>
      </c>
      <c r="G1899" s="2" t="s">
        <v>13</v>
      </c>
      <c r="H1899">
        <v>10000136</v>
      </c>
      <c r="I1899" t="s">
        <v>40</v>
      </c>
      <c r="J1899">
        <v>0.2</v>
      </c>
    </row>
    <row r="1900" spans="1:10" x14ac:dyDescent="0.2">
      <c r="A1900" t="s">
        <v>90</v>
      </c>
      <c r="B1900" s="1">
        <v>42878</v>
      </c>
      <c r="C1900" t="s">
        <v>22</v>
      </c>
      <c r="D1900" t="s">
        <v>25</v>
      </c>
      <c r="E1900">
        <v>1000003183</v>
      </c>
      <c r="F1900" t="s">
        <v>23</v>
      </c>
      <c r="G1900" s="2" t="s">
        <v>13</v>
      </c>
      <c r="H1900">
        <v>20000099</v>
      </c>
      <c r="I1900" t="s">
        <v>20</v>
      </c>
      <c r="J1900">
        <v>0.2</v>
      </c>
    </row>
    <row r="1901" spans="1:10" x14ac:dyDescent="0.2">
      <c r="A1901" t="s">
        <v>90</v>
      </c>
      <c r="B1901" s="1">
        <v>42878</v>
      </c>
      <c r="C1901" t="s">
        <v>22</v>
      </c>
      <c r="D1901" t="s">
        <v>61</v>
      </c>
      <c r="E1901">
        <v>1000000579</v>
      </c>
      <c r="F1901" t="s">
        <v>60</v>
      </c>
      <c r="G1901" s="2" t="s">
        <v>13</v>
      </c>
      <c r="H1901">
        <v>10000061</v>
      </c>
      <c r="I1901" t="s">
        <v>28</v>
      </c>
      <c r="J1901">
        <v>18.5</v>
      </c>
    </row>
    <row r="1902" spans="1:10" x14ac:dyDescent="0.2">
      <c r="A1902" t="s">
        <v>90</v>
      </c>
      <c r="B1902" s="1">
        <v>42878</v>
      </c>
      <c r="C1902" t="s">
        <v>22</v>
      </c>
      <c r="D1902" t="s">
        <v>61</v>
      </c>
      <c r="E1902">
        <v>1000000579</v>
      </c>
      <c r="F1902" t="s">
        <v>60</v>
      </c>
      <c r="G1902" s="2" t="s">
        <v>13</v>
      </c>
      <c r="H1902">
        <v>10000078</v>
      </c>
      <c r="I1902" t="s">
        <v>30</v>
      </c>
      <c r="J1902">
        <v>4.9000000000000004</v>
      </c>
    </row>
    <row r="1903" spans="1:10" x14ac:dyDescent="0.2">
      <c r="A1903" t="s">
        <v>90</v>
      </c>
      <c r="B1903" s="1">
        <v>42878</v>
      </c>
      <c r="C1903" t="s">
        <v>22</v>
      </c>
      <c r="D1903" t="s">
        <v>61</v>
      </c>
      <c r="E1903">
        <v>1000000579</v>
      </c>
      <c r="F1903" t="s">
        <v>60</v>
      </c>
      <c r="G1903" s="2" t="s">
        <v>13</v>
      </c>
      <c r="H1903">
        <v>10000182</v>
      </c>
      <c r="I1903" t="s">
        <v>31</v>
      </c>
      <c r="J1903">
        <v>21.5</v>
      </c>
    </row>
    <row r="1904" spans="1:10" x14ac:dyDescent="0.2">
      <c r="A1904" t="s">
        <v>90</v>
      </c>
      <c r="B1904" s="1">
        <v>42878</v>
      </c>
      <c r="C1904" t="s">
        <v>22</v>
      </c>
      <c r="D1904" t="s">
        <v>61</v>
      </c>
      <c r="E1904">
        <v>1000000579</v>
      </c>
      <c r="F1904" t="s">
        <v>60</v>
      </c>
      <c r="G1904" s="2" t="s">
        <v>13</v>
      </c>
      <c r="H1904">
        <v>20000099</v>
      </c>
      <c r="I1904" t="s">
        <v>20</v>
      </c>
      <c r="J1904">
        <v>5.3</v>
      </c>
    </row>
    <row r="1905" spans="1:10" x14ac:dyDescent="0.2">
      <c r="A1905" t="s">
        <v>90</v>
      </c>
      <c r="B1905" s="1">
        <v>42878</v>
      </c>
      <c r="C1905" t="s">
        <v>22</v>
      </c>
      <c r="D1905" t="s">
        <v>35</v>
      </c>
      <c r="E1905">
        <v>1000000047</v>
      </c>
      <c r="F1905" t="s">
        <v>34</v>
      </c>
      <c r="G1905" s="2" t="s">
        <v>13</v>
      </c>
      <c r="H1905">
        <v>10000061</v>
      </c>
      <c r="I1905" t="s">
        <v>28</v>
      </c>
      <c r="J1905">
        <v>10</v>
      </c>
    </row>
    <row r="1906" spans="1:10" x14ac:dyDescent="0.2">
      <c r="A1906" t="s">
        <v>90</v>
      </c>
      <c r="B1906" s="1">
        <v>42879</v>
      </c>
      <c r="C1906" t="s">
        <v>43</v>
      </c>
      <c r="D1906" t="s">
        <v>80</v>
      </c>
      <c r="E1906">
        <v>1000003498</v>
      </c>
      <c r="F1906" t="s">
        <v>79</v>
      </c>
      <c r="G1906" s="2" t="s">
        <v>13</v>
      </c>
      <c r="H1906">
        <v>10000064</v>
      </c>
      <c r="I1906" t="s">
        <v>53</v>
      </c>
      <c r="J1906">
        <v>2.8</v>
      </c>
    </row>
    <row r="1907" spans="1:10" x14ac:dyDescent="0.2">
      <c r="A1907" t="s">
        <v>90</v>
      </c>
      <c r="B1907" s="1">
        <v>42879</v>
      </c>
      <c r="C1907" t="s">
        <v>43</v>
      </c>
      <c r="D1907" t="s">
        <v>80</v>
      </c>
      <c r="E1907">
        <v>1000003498</v>
      </c>
      <c r="F1907" t="s">
        <v>79</v>
      </c>
      <c r="G1907" s="2" t="s">
        <v>13</v>
      </c>
      <c r="H1907">
        <v>10000131</v>
      </c>
      <c r="I1907" t="s">
        <v>38</v>
      </c>
      <c r="J1907">
        <v>6.9</v>
      </c>
    </row>
    <row r="1908" spans="1:10" x14ac:dyDescent="0.2">
      <c r="A1908" t="s">
        <v>90</v>
      </c>
      <c r="B1908" s="1">
        <v>42879</v>
      </c>
      <c r="C1908" t="s">
        <v>43</v>
      </c>
      <c r="D1908" t="s">
        <v>80</v>
      </c>
      <c r="E1908">
        <v>1000003498</v>
      </c>
      <c r="F1908" t="s">
        <v>79</v>
      </c>
      <c r="G1908" s="2" t="s">
        <v>13</v>
      </c>
      <c r="H1908">
        <v>20000099</v>
      </c>
      <c r="I1908" t="s">
        <v>20</v>
      </c>
      <c r="J1908">
        <v>15</v>
      </c>
    </row>
    <row r="1909" spans="1:10" x14ac:dyDescent="0.2">
      <c r="A1909" t="s">
        <v>90</v>
      </c>
      <c r="B1909" s="1">
        <v>42879</v>
      </c>
      <c r="C1909" t="s">
        <v>9</v>
      </c>
      <c r="D1909" t="s">
        <v>15</v>
      </c>
      <c r="E1909">
        <v>1000002985</v>
      </c>
      <c r="F1909" t="s">
        <v>47</v>
      </c>
      <c r="G1909" s="2" t="s">
        <v>13</v>
      </c>
      <c r="H1909">
        <v>10000211</v>
      </c>
      <c r="I1909" t="s">
        <v>11</v>
      </c>
      <c r="J1909">
        <v>60.5</v>
      </c>
    </row>
    <row r="1910" spans="1:10" x14ac:dyDescent="0.2">
      <c r="A1910" t="s">
        <v>90</v>
      </c>
      <c r="B1910" s="1">
        <v>42879</v>
      </c>
      <c r="C1910" t="s">
        <v>9</v>
      </c>
      <c r="D1910" t="s">
        <v>15</v>
      </c>
      <c r="E1910">
        <v>1000002986</v>
      </c>
      <c r="F1910" t="s">
        <v>14</v>
      </c>
      <c r="G1910" s="2" t="s">
        <v>13</v>
      </c>
      <c r="H1910">
        <v>10000211</v>
      </c>
      <c r="I1910" t="s">
        <v>11</v>
      </c>
      <c r="J1910">
        <v>61</v>
      </c>
    </row>
    <row r="1911" spans="1:10" x14ac:dyDescent="0.2">
      <c r="A1911" t="s">
        <v>90</v>
      </c>
      <c r="B1911" s="1">
        <v>42879</v>
      </c>
      <c r="C1911" t="s">
        <v>9</v>
      </c>
      <c r="D1911" t="s">
        <v>59</v>
      </c>
      <c r="E1911">
        <v>1000000192</v>
      </c>
      <c r="F1911" t="s">
        <v>58</v>
      </c>
      <c r="G1911" s="2" t="s">
        <v>13</v>
      </c>
      <c r="H1911">
        <v>10000211</v>
      </c>
      <c r="I1911" t="s">
        <v>11</v>
      </c>
      <c r="J1911">
        <v>62.7</v>
      </c>
    </row>
    <row r="1912" spans="1:10" x14ac:dyDescent="0.2">
      <c r="A1912" t="s">
        <v>90</v>
      </c>
      <c r="B1912" s="1">
        <v>42879</v>
      </c>
      <c r="C1912" t="s">
        <v>9</v>
      </c>
      <c r="D1912" t="s">
        <v>17</v>
      </c>
      <c r="E1912">
        <v>1000000059</v>
      </c>
      <c r="F1912" t="s">
        <v>55</v>
      </c>
      <c r="G1912" s="2" t="s">
        <v>13</v>
      </c>
      <c r="H1912">
        <v>10000131</v>
      </c>
      <c r="I1912" t="s">
        <v>38</v>
      </c>
      <c r="J1912">
        <v>67.3</v>
      </c>
    </row>
    <row r="1913" spans="1:10" x14ac:dyDescent="0.2">
      <c r="A1913" t="s">
        <v>90</v>
      </c>
      <c r="B1913" s="1">
        <v>42879</v>
      </c>
      <c r="C1913" t="s">
        <v>9</v>
      </c>
      <c r="D1913" t="s">
        <v>17</v>
      </c>
      <c r="E1913">
        <v>1000000059</v>
      </c>
      <c r="F1913" t="s">
        <v>55</v>
      </c>
      <c r="G1913" s="2" t="s">
        <v>13</v>
      </c>
      <c r="H1913">
        <v>10000211</v>
      </c>
      <c r="I1913" t="s">
        <v>11</v>
      </c>
      <c r="J1913">
        <v>54.4</v>
      </c>
    </row>
    <row r="1914" spans="1:10" x14ac:dyDescent="0.2">
      <c r="A1914" t="s">
        <v>90</v>
      </c>
      <c r="B1914" s="1">
        <v>42879</v>
      </c>
      <c r="C1914" t="s">
        <v>22</v>
      </c>
      <c r="D1914" t="s">
        <v>46</v>
      </c>
      <c r="E1914">
        <v>1000001133</v>
      </c>
      <c r="F1914" t="s">
        <v>45</v>
      </c>
      <c r="G1914" s="2" t="s">
        <v>13</v>
      </c>
      <c r="H1914">
        <v>10000064</v>
      </c>
      <c r="I1914" t="s">
        <v>53</v>
      </c>
      <c r="J1914">
        <v>2.9</v>
      </c>
    </row>
    <row r="1915" spans="1:10" x14ac:dyDescent="0.2">
      <c r="A1915" t="s">
        <v>90</v>
      </c>
      <c r="B1915" s="1">
        <v>42879</v>
      </c>
      <c r="C1915" t="s">
        <v>22</v>
      </c>
      <c r="D1915" t="s">
        <v>46</v>
      </c>
      <c r="E1915">
        <v>1000001133</v>
      </c>
      <c r="F1915" t="s">
        <v>45</v>
      </c>
      <c r="G1915" s="2" t="s">
        <v>13</v>
      </c>
      <c r="H1915">
        <v>10000078</v>
      </c>
      <c r="I1915" t="s">
        <v>30</v>
      </c>
      <c r="J1915">
        <v>31.4</v>
      </c>
    </row>
    <row r="1916" spans="1:10" x14ac:dyDescent="0.2">
      <c r="A1916" t="s">
        <v>90</v>
      </c>
      <c r="B1916" s="1">
        <v>42879</v>
      </c>
      <c r="C1916" t="s">
        <v>22</v>
      </c>
      <c r="D1916" t="s">
        <v>46</v>
      </c>
      <c r="E1916">
        <v>1000001133</v>
      </c>
      <c r="F1916" t="s">
        <v>45</v>
      </c>
      <c r="G1916" s="2" t="s">
        <v>13</v>
      </c>
      <c r="H1916">
        <v>10000111</v>
      </c>
      <c r="I1916" t="s">
        <v>37</v>
      </c>
      <c r="J1916">
        <v>14</v>
      </c>
    </row>
    <row r="1917" spans="1:10" x14ac:dyDescent="0.2">
      <c r="A1917" t="s">
        <v>90</v>
      </c>
      <c r="B1917" s="1">
        <v>42879</v>
      </c>
      <c r="C1917" t="s">
        <v>22</v>
      </c>
      <c r="D1917" t="s">
        <v>46</v>
      </c>
      <c r="E1917">
        <v>1000001133</v>
      </c>
      <c r="F1917" t="s">
        <v>45</v>
      </c>
      <c r="G1917" s="2" t="s">
        <v>13</v>
      </c>
      <c r="H1917">
        <v>10000182</v>
      </c>
      <c r="I1917" t="s">
        <v>31</v>
      </c>
      <c r="J1917">
        <v>28.8</v>
      </c>
    </row>
    <row r="1918" spans="1:10" x14ac:dyDescent="0.2">
      <c r="A1918" t="s">
        <v>90</v>
      </c>
      <c r="B1918" s="1">
        <v>42879</v>
      </c>
      <c r="C1918" t="s">
        <v>22</v>
      </c>
      <c r="D1918" t="s">
        <v>46</v>
      </c>
      <c r="E1918">
        <v>1000001133</v>
      </c>
      <c r="F1918" t="s">
        <v>45</v>
      </c>
      <c r="G1918" s="2" t="s">
        <v>13</v>
      </c>
      <c r="H1918">
        <v>10000182</v>
      </c>
      <c r="I1918" t="s">
        <v>31</v>
      </c>
      <c r="J1918">
        <v>28.6</v>
      </c>
    </row>
    <row r="1919" spans="1:10" x14ac:dyDescent="0.2">
      <c r="A1919" t="s">
        <v>90</v>
      </c>
      <c r="B1919" s="1">
        <v>42879</v>
      </c>
      <c r="C1919" t="s">
        <v>22</v>
      </c>
      <c r="D1919" t="s">
        <v>49</v>
      </c>
      <c r="E1919">
        <v>1000000018</v>
      </c>
      <c r="F1919" t="s">
        <v>48</v>
      </c>
      <c r="G1919" s="2" t="s">
        <v>13</v>
      </c>
      <c r="H1919">
        <v>10000064</v>
      </c>
      <c r="I1919" t="s">
        <v>53</v>
      </c>
      <c r="J1919">
        <v>16.3</v>
      </c>
    </row>
    <row r="1920" spans="1:10" x14ac:dyDescent="0.2">
      <c r="A1920" t="s">
        <v>90</v>
      </c>
      <c r="B1920" s="1">
        <v>42879</v>
      </c>
      <c r="C1920" t="s">
        <v>22</v>
      </c>
      <c r="D1920" t="s">
        <v>49</v>
      </c>
      <c r="E1920">
        <v>1000000018</v>
      </c>
      <c r="F1920" t="s">
        <v>48</v>
      </c>
      <c r="G1920" s="2" t="s">
        <v>13</v>
      </c>
      <c r="H1920">
        <v>10000078</v>
      </c>
      <c r="I1920" t="s">
        <v>30</v>
      </c>
      <c r="J1920">
        <v>37.1</v>
      </c>
    </row>
    <row r="1921" spans="1:10" x14ac:dyDescent="0.2">
      <c r="A1921" t="s">
        <v>90</v>
      </c>
      <c r="B1921" s="1">
        <v>42879</v>
      </c>
      <c r="C1921" t="s">
        <v>22</v>
      </c>
      <c r="D1921" t="s">
        <v>49</v>
      </c>
      <c r="E1921">
        <v>1000000020</v>
      </c>
      <c r="F1921" t="s">
        <v>73</v>
      </c>
      <c r="G1921" s="2" t="s">
        <v>13</v>
      </c>
      <c r="H1921">
        <v>10000131</v>
      </c>
      <c r="I1921" t="s">
        <v>38</v>
      </c>
      <c r="J1921">
        <v>9.3000000000000007</v>
      </c>
    </row>
    <row r="1922" spans="1:10" x14ac:dyDescent="0.2">
      <c r="A1922" t="s">
        <v>90</v>
      </c>
      <c r="B1922" s="1">
        <v>42879</v>
      </c>
      <c r="C1922" t="s">
        <v>22</v>
      </c>
      <c r="D1922" t="s">
        <v>49</v>
      </c>
      <c r="E1922">
        <v>1000000020</v>
      </c>
      <c r="F1922" t="s">
        <v>73</v>
      </c>
      <c r="G1922" s="2" t="s">
        <v>13</v>
      </c>
      <c r="H1922">
        <v>20000099</v>
      </c>
      <c r="I1922" t="s">
        <v>20</v>
      </c>
      <c r="J1922">
        <v>31.6</v>
      </c>
    </row>
    <row r="1923" spans="1:10" x14ac:dyDescent="0.2">
      <c r="A1923" t="s">
        <v>90</v>
      </c>
      <c r="B1923" s="1">
        <v>42879</v>
      </c>
      <c r="C1923" t="s">
        <v>22</v>
      </c>
      <c r="D1923" t="s">
        <v>69</v>
      </c>
      <c r="E1923">
        <v>1000000129</v>
      </c>
      <c r="F1923" t="s">
        <v>70</v>
      </c>
      <c r="G1923" s="2" t="s">
        <v>13</v>
      </c>
      <c r="H1923">
        <v>10000078</v>
      </c>
      <c r="I1923" t="s">
        <v>30</v>
      </c>
      <c r="J1923">
        <v>11.5</v>
      </c>
    </row>
    <row r="1924" spans="1:10" x14ac:dyDescent="0.2">
      <c r="A1924" t="s">
        <v>90</v>
      </c>
      <c r="B1924" s="1">
        <v>42879</v>
      </c>
      <c r="C1924" t="s">
        <v>22</v>
      </c>
      <c r="D1924" t="s">
        <v>69</v>
      </c>
      <c r="E1924">
        <v>1000000129</v>
      </c>
      <c r="F1924" t="s">
        <v>70</v>
      </c>
      <c r="G1924" s="2" t="s">
        <v>13</v>
      </c>
      <c r="H1924">
        <v>10000131</v>
      </c>
      <c r="I1924" t="s">
        <v>38</v>
      </c>
      <c r="J1924">
        <v>25.1</v>
      </c>
    </row>
    <row r="1925" spans="1:10" x14ac:dyDescent="0.2">
      <c r="A1925" t="s">
        <v>90</v>
      </c>
      <c r="B1925" s="1">
        <v>42879</v>
      </c>
      <c r="C1925" t="s">
        <v>22</v>
      </c>
      <c r="D1925" t="s">
        <v>69</v>
      </c>
      <c r="E1925">
        <v>1000000129</v>
      </c>
      <c r="F1925" t="s">
        <v>70</v>
      </c>
      <c r="G1925" s="2" t="s">
        <v>13</v>
      </c>
      <c r="H1925">
        <v>10000136</v>
      </c>
      <c r="I1925" t="s">
        <v>40</v>
      </c>
      <c r="J1925">
        <v>2.5</v>
      </c>
    </row>
    <row r="1926" spans="1:10" x14ac:dyDescent="0.2">
      <c r="A1926" t="s">
        <v>90</v>
      </c>
      <c r="B1926" s="1">
        <v>42879</v>
      </c>
      <c r="C1926" t="s">
        <v>22</v>
      </c>
      <c r="D1926" t="s">
        <v>69</v>
      </c>
      <c r="E1926">
        <v>1000003349</v>
      </c>
      <c r="F1926" t="s">
        <v>68</v>
      </c>
      <c r="G1926" s="2" t="s">
        <v>13</v>
      </c>
      <c r="H1926">
        <v>20000099</v>
      </c>
      <c r="I1926" t="s">
        <v>20</v>
      </c>
      <c r="J1926">
        <v>2.1</v>
      </c>
    </row>
    <row r="1927" spans="1:10" x14ac:dyDescent="0.2">
      <c r="A1927" t="s">
        <v>90</v>
      </c>
      <c r="B1927" s="1">
        <v>42879</v>
      </c>
      <c r="C1927" t="s">
        <v>22</v>
      </c>
      <c r="D1927" t="s">
        <v>69</v>
      </c>
      <c r="E1927">
        <v>1000003349</v>
      </c>
      <c r="F1927" t="s">
        <v>68</v>
      </c>
      <c r="G1927" s="2" t="s">
        <v>13</v>
      </c>
      <c r="H1927">
        <v>20000099</v>
      </c>
      <c r="I1927" t="s">
        <v>20</v>
      </c>
      <c r="J1927">
        <v>0</v>
      </c>
    </row>
    <row r="1928" spans="1:10" x14ac:dyDescent="0.2">
      <c r="A1928" t="s">
        <v>90</v>
      </c>
      <c r="B1928" s="1">
        <v>42879</v>
      </c>
      <c r="C1928" t="s">
        <v>22</v>
      </c>
      <c r="D1928" t="s">
        <v>69</v>
      </c>
      <c r="E1928">
        <v>1000003349</v>
      </c>
      <c r="F1928" t="s">
        <v>68</v>
      </c>
      <c r="G1928" s="2" t="s">
        <v>13</v>
      </c>
      <c r="H1928">
        <v>20000099</v>
      </c>
      <c r="I1928" t="s">
        <v>20</v>
      </c>
      <c r="J1928">
        <v>1.8</v>
      </c>
    </row>
    <row r="1929" spans="1:10" x14ac:dyDescent="0.2">
      <c r="A1929" t="s">
        <v>90</v>
      </c>
      <c r="B1929" s="1">
        <v>42879</v>
      </c>
      <c r="C1929" t="s">
        <v>22</v>
      </c>
      <c r="D1929" t="s">
        <v>69</v>
      </c>
      <c r="E1929">
        <v>1000003349</v>
      </c>
      <c r="F1929" t="s">
        <v>68</v>
      </c>
      <c r="G1929" s="2" t="s">
        <v>13</v>
      </c>
      <c r="H1929">
        <v>20000099</v>
      </c>
      <c r="I1929" t="s">
        <v>20</v>
      </c>
      <c r="J1929">
        <v>0</v>
      </c>
    </row>
    <row r="1930" spans="1:10" x14ac:dyDescent="0.2">
      <c r="A1930" t="s">
        <v>90</v>
      </c>
      <c r="B1930" s="1">
        <v>42879</v>
      </c>
      <c r="C1930" t="s">
        <v>22</v>
      </c>
      <c r="D1930" t="s">
        <v>69</v>
      </c>
      <c r="E1930">
        <v>1000003349</v>
      </c>
      <c r="F1930" t="s">
        <v>68</v>
      </c>
      <c r="G1930" s="2" t="s">
        <v>13</v>
      </c>
      <c r="H1930">
        <v>20000099</v>
      </c>
      <c r="I1930" t="s">
        <v>20</v>
      </c>
      <c r="J1930">
        <v>0.6</v>
      </c>
    </row>
    <row r="1931" spans="1:10" x14ac:dyDescent="0.2">
      <c r="A1931" t="s">
        <v>90</v>
      </c>
      <c r="B1931" s="1">
        <v>42879</v>
      </c>
      <c r="C1931" t="s">
        <v>22</v>
      </c>
      <c r="D1931" t="s">
        <v>29</v>
      </c>
      <c r="E1931">
        <v>1000000028</v>
      </c>
      <c r="F1931" t="s">
        <v>27</v>
      </c>
      <c r="G1931" s="2" t="s">
        <v>13</v>
      </c>
      <c r="H1931">
        <v>10000078</v>
      </c>
      <c r="I1931" t="s">
        <v>30</v>
      </c>
      <c r="J1931">
        <v>16.3</v>
      </c>
    </row>
    <row r="1932" spans="1:10" x14ac:dyDescent="0.2">
      <c r="A1932" t="s">
        <v>90</v>
      </c>
      <c r="B1932" s="1">
        <v>42879</v>
      </c>
      <c r="C1932" t="s">
        <v>22</v>
      </c>
      <c r="D1932" t="s">
        <v>29</v>
      </c>
      <c r="E1932">
        <v>1000000028</v>
      </c>
      <c r="F1932" t="s">
        <v>27</v>
      </c>
      <c r="G1932" s="2" t="s">
        <v>13</v>
      </c>
      <c r="H1932">
        <v>10000131</v>
      </c>
      <c r="I1932" t="s">
        <v>38</v>
      </c>
      <c r="J1932">
        <v>9.3000000000000007</v>
      </c>
    </row>
    <row r="1933" spans="1:10" x14ac:dyDescent="0.2">
      <c r="A1933" t="s">
        <v>90</v>
      </c>
      <c r="B1933" s="1">
        <v>42879</v>
      </c>
      <c r="C1933" t="s">
        <v>22</v>
      </c>
      <c r="D1933" t="s">
        <v>29</v>
      </c>
      <c r="E1933">
        <v>1000000028</v>
      </c>
      <c r="F1933" t="s">
        <v>27</v>
      </c>
      <c r="G1933" s="2" t="s">
        <v>13</v>
      </c>
      <c r="H1933">
        <v>20000099</v>
      </c>
      <c r="I1933" t="s">
        <v>20</v>
      </c>
      <c r="J1933">
        <v>2.6</v>
      </c>
    </row>
    <row r="1934" spans="1:10" x14ac:dyDescent="0.2">
      <c r="A1934" t="s">
        <v>90</v>
      </c>
      <c r="B1934" s="1">
        <v>42880</v>
      </c>
      <c r="C1934" t="s">
        <v>43</v>
      </c>
      <c r="D1934" t="s">
        <v>42</v>
      </c>
      <c r="E1934">
        <v>1000000931</v>
      </c>
      <c r="F1934" t="s">
        <v>41</v>
      </c>
      <c r="G1934" s="2" t="s">
        <v>13</v>
      </c>
      <c r="H1934">
        <v>10000078</v>
      </c>
      <c r="I1934" t="s">
        <v>30</v>
      </c>
      <c r="J1934">
        <v>12.3</v>
      </c>
    </row>
    <row r="1935" spans="1:10" x14ac:dyDescent="0.2">
      <c r="A1935" t="s">
        <v>90</v>
      </c>
      <c r="B1935" s="1">
        <v>42880</v>
      </c>
      <c r="C1935" t="s">
        <v>43</v>
      </c>
      <c r="D1935" t="s">
        <v>42</v>
      </c>
      <c r="E1935">
        <v>1000000931</v>
      </c>
      <c r="F1935" t="s">
        <v>41</v>
      </c>
      <c r="G1935" s="2" t="s">
        <v>13</v>
      </c>
      <c r="H1935">
        <v>10000131</v>
      </c>
      <c r="I1935" t="s">
        <v>38</v>
      </c>
      <c r="J1935">
        <v>4.5999999999999996</v>
      </c>
    </row>
    <row r="1936" spans="1:10" x14ac:dyDescent="0.2">
      <c r="A1936" t="s">
        <v>90</v>
      </c>
      <c r="B1936" s="1">
        <v>42880</v>
      </c>
      <c r="C1936" t="s">
        <v>43</v>
      </c>
      <c r="D1936" t="s">
        <v>42</v>
      </c>
      <c r="E1936">
        <v>1000000931</v>
      </c>
      <c r="F1936" t="s">
        <v>41</v>
      </c>
      <c r="G1936" s="2" t="s">
        <v>13</v>
      </c>
      <c r="H1936">
        <v>10000131</v>
      </c>
      <c r="I1936" t="s">
        <v>38</v>
      </c>
      <c r="J1936">
        <v>40.6</v>
      </c>
    </row>
    <row r="1937" spans="1:10" x14ac:dyDescent="0.2">
      <c r="A1937" t="s">
        <v>90</v>
      </c>
      <c r="B1937" s="1">
        <v>42880</v>
      </c>
      <c r="C1937" t="s">
        <v>43</v>
      </c>
      <c r="D1937" t="s">
        <v>42</v>
      </c>
      <c r="E1937">
        <v>1000000931</v>
      </c>
      <c r="F1937" t="s">
        <v>41</v>
      </c>
      <c r="G1937" s="2" t="s">
        <v>13</v>
      </c>
      <c r="H1937">
        <v>20000099</v>
      </c>
      <c r="I1937" t="s">
        <v>20</v>
      </c>
      <c r="J1937">
        <v>20.6</v>
      </c>
    </row>
    <row r="1938" spans="1:10" x14ac:dyDescent="0.2">
      <c r="A1938" t="s">
        <v>90</v>
      </c>
      <c r="B1938" s="1">
        <v>42880</v>
      </c>
      <c r="C1938" t="s">
        <v>43</v>
      </c>
      <c r="D1938" t="s">
        <v>78</v>
      </c>
      <c r="E1938">
        <v>1000003187</v>
      </c>
      <c r="F1938" t="s">
        <v>77</v>
      </c>
      <c r="G1938" s="2" t="s">
        <v>13</v>
      </c>
      <c r="H1938">
        <v>10000064</v>
      </c>
      <c r="I1938" t="s">
        <v>53</v>
      </c>
      <c r="J1938">
        <v>5.5</v>
      </c>
    </row>
    <row r="1939" spans="1:10" x14ac:dyDescent="0.2">
      <c r="A1939" t="s">
        <v>90</v>
      </c>
      <c r="B1939" s="1">
        <v>42880</v>
      </c>
      <c r="C1939" t="s">
        <v>43</v>
      </c>
      <c r="D1939" t="s">
        <v>78</v>
      </c>
      <c r="E1939">
        <v>1000003187</v>
      </c>
      <c r="F1939" t="s">
        <v>77</v>
      </c>
      <c r="G1939" s="2" t="s">
        <v>13</v>
      </c>
      <c r="H1939">
        <v>10000111</v>
      </c>
      <c r="I1939" t="s">
        <v>37</v>
      </c>
      <c r="J1939">
        <v>8.6</v>
      </c>
    </row>
    <row r="1940" spans="1:10" x14ac:dyDescent="0.2">
      <c r="A1940" t="s">
        <v>90</v>
      </c>
      <c r="B1940" s="1">
        <v>42880</v>
      </c>
      <c r="C1940" t="s">
        <v>9</v>
      </c>
      <c r="D1940" t="s">
        <v>15</v>
      </c>
      <c r="E1940">
        <v>1000002986</v>
      </c>
      <c r="F1940" t="s">
        <v>14</v>
      </c>
      <c r="G1940" s="2" t="s">
        <v>13</v>
      </c>
      <c r="H1940">
        <v>10000131</v>
      </c>
      <c r="I1940" t="s">
        <v>38</v>
      </c>
      <c r="J1940">
        <v>47.8</v>
      </c>
    </row>
    <row r="1941" spans="1:10" x14ac:dyDescent="0.2">
      <c r="A1941" t="s">
        <v>90</v>
      </c>
      <c r="B1941" s="1">
        <v>42880</v>
      </c>
      <c r="C1941" t="s">
        <v>9</v>
      </c>
      <c r="D1941" t="s">
        <v>17</v>
      </c>
      <c r="E1941">
        <v>1000000059</v>
      </c>
      <c r="F1941" t="s">
        <v>55</v>
      </c>
      <c r="G1941" s="2" t="s">
        <v>13</v>
      </c>
      <c r="H1941">
        <v>10000078</v>
      </c>
      <c r="I1941" t="s">
        <v>30</v>
      </c>
      <c r="J1941">
        <v>70.599999999999994</v>
      </c>
    </row>
    <row r="1942" spans="1:10" x14ac:dyDescent="0.2">
      <c r="A1942" t="s">
        <v>90</v>
      </c>
      <c r="B1942" s="1">
        <v>42880</v>
      </c>
      <c r="C1942" t="s">
        <v>9</v>
      </c>
      <c r="D1942" t="s">
        <v>17</v>
      </c>
      <c r="E1942">
        <v>1000000059</v>
      </c>
      <c r="F1942" t="s">
        <v>55</v>
      </c>
      <c r="G1942" s="2" t="s">
        <v>13</v>
      </c>
      <c r="H1942">
        <v>10000172</v>
      </c>
      <c r="I1942" t="s">
        <v>18</v>
      </c>
      <c r="J1942">
        <v>9</v>
      </c>
    </row>
    <row r="1943" spans="1:10" x14ac:dyDescent="0.2">
      <c r="A1943" t="s">
        <v>90</v>
      </c>
      <c r="B1943" s="1">
        <v>42880</v>
      </c>
      <c r="C1943" t="s">
        <v>22</v>
      </c>
      <c r="D1943" t="s">
        <v>46</v>
      </c>
      <c r="E1943">
        <v>1000001133</v>
      </c>
      <c r="F1943" t="s">
        <v>45</v>
      </c>
      <c r="G1943" s="2" t="s">
        <v>13</v>
      </c>
      <c r="H1943">
        <v>10000078</v>
      </c>
      <c r="I1943" t="s">
        <v>30</v>
      </c>
      <c r="J1943">
        <v>23.8</v>
      </c>
    </row>
    <row r="1944" spans="1:10" x14ac:dyDescent="0.2">
      <c r="A1944" t="s">
        <v>90</v>
      </c>
      <c r="B1944" s="1">
        <v>42880</v>
      </c>
      <c r="C1944" t="s">
        <v>22</v>
      </c>
      <c r="D1944" t="s">
        <v>46</v>
      </c>
      <c r="E1944">
        <v>1000001133</v>
      </c>
      <c r="F1944" t="s">
        <v>45</v>
      </c>
      <c r="G1944" s="2" t="s">
        <v>13</v>
      </c>
      <c r="H1944">
        <v>10000111</v>
      </c>
      <c r="I1944" t="s">
        <v>37</v>
      </c>
      <c r="J1944">
        <v>8.9</v>
      </c>
    </row>
    <row r="1945" spans="1:10" x14ac:dyDescent="0.2">
      <c r="A1945" t="s">
        <v>90</v>
      </c>
      <c r="B1945" s="1">
        <v>42880</v>
      </c>
      <c r="C1945" t="s">
        <v>22</v>
      </c>
      <c r="D1945" t="s">
        <v>46</v>
      </c>
      <c r="E1945">
        <v>1000001133</v>
      </c>
      <c r="F1945" t="s">
        <v>45</v>
      </c>
      <c r="G1945" s="2" t="s">
        <v>13</v>
      </c>
      <c r="H1945">
        <v>10000111</v>
      </c>
      <c r="I1945" t="s">
        <v>37</v>
      </c>
      <c r="J1945">
        <v>9</v>
      </c>
    </row>
    <row r="1946" spans="1:10" x14ac:dyDescent="0.2">
      <c r="A1946" t="s">
        <v>90</v>
      </c>
      <c r="B1946" s="1">
        <v>42880</v>
      </c>
      <c r="C1946" t="s">
        <v>22</v>
      </c>
      <c r="D1946" t="s">
        <v>46</v>
      </c>
      <c r="E1946">
        <v>1000001133</v>
      </c>
      <c r="F1946" t="s">
        <v>45</v>
      </c>
      <c r="G1946" s="2" t="s">
        <v>13</v>
      </c>
      <c r="H1946">
        <v>10000131</v>
      </c>
      <c r="I1946" t="s">
        <v>38</v>
      </c>
      <c r="J1946">
        <v>18.399999999999999</v>
      </c>
    </row>
    <row r="1947" spans="1:10" x14ac:dyDescent="0.2">
      <c r="A1947" t="s">
        <v>90</v>
      </c>
      <c r="B1947" s="1">
        <v>42880</v>
      </c>
      <c r="C1947" t="s">
        <v>22</v>
      </c>
      <c r="D1947" t="s">
        <v>46</v>
      </c>
      <c r="E1947">
        <v>1000001133</v>
      </c>
      <c r="F1947" t="s">
        <v>45</v>
      </c>
      <c r="G1947" s="2" t="s">
        <v>13</v>
      </c>
      <c r="H1947">
        <v>20000099</v>
      </c>
      <c r="I1947" t="s">
        <v>20</v>
      </c>
      <c r="J1947">
        <v>14.8</v>
      </c>
    </row>
    <row r="1948" spans="1:10" x14ac:dyDescent="0.2">
      <c r="A1948" t="s">
        <v>90</v>
      </c>
      <c r="B1948" s="1">
        <v>42880</v>
      </c>
      <c r="C1948" t="s">
        <v>22</v>
      </c>
      <c r="D1948" t="s">
        <v>64</v>
      </c>
      <c r="E1948">
        <v>1000002973</v>
      </c>
      <c r="F1948" t="s">
        <v>63</v>
      </c>
      <c r="G1948" s="2" t="s">
        <v>13</v>
      </c>
      <c r="H1948">
        <v>10000131</v>
      </c>
      <c r="I1948" t="s">
        <v>38</v>
      </c>
      <c r="J1948">
        <v>40.700000000000003</v>
      </c>
    </row>
    <row r="1949" spans="1:10" x14ac:dyDescent="0.2">
      <c r="A1949" t="s">
        <v>90</v>
      </c>
      <c r="B1949" s="1">
        <v>42880</v>
      </c>
      <c r="C1949" t="s">
        <v>22</v>
      </c>
      <c r="D1949" t="s">
        <v>49</v>
      </c>
      <c r="E1949">
        <v>1000000018</v>
      </c>
      <c r="F1949" t="s">
        <v>48</v>
      </c>
      <c r="G1949" s="2" t="s">
        <v>13</v>
      </c>
      <c r="H1949">
        <v>10000078</v>
      </c>
      <c r="I1949" t="s">
        <v>30</v>
      </c>
      <c r="J1949">
        <v>28.9</v>
      </c>
    </row>
    <row r="1950" spans="1:10" x14ac:dyDescent="0.2">
      <c r="A1950" t="s">
        <v>90</v>
      </c>
      <c r="B1950" s="1">
        <v>42880</v>
      </c>
      <c r="C1950" t="s">
        <v>22</v>
      </c>
      <c r="D1950" t="s">
        <v>49</v>
      </c>
      <c r="E1950">
        <v>1000000018</v>
      </c>
      <c r="F1950" t="s">
        <v>48</v>
      </c>
      <c r="G1950" s="2" t="s">
        <v>13</v>
      </c>
      <c r="H1950">
        <v>10000131</v>
      </c>
      <c r="I1950" t="s">
        <v>38</v>
      </c>
      <c r="J1950">
        <v>39</v>
      </c>
    </row>
    <row r="1951" spans="1:10" x14ac:dyDescent="0.2">
      <c r="A1951" t="s">
        <v>90</v>
      </c>
      <c r="B1951" s="1">
        <v>42880</v>
      </c>
      <c r="C1951" t="s">
        <v>22</v>
      </c>
      <c r="D1951" t="s">
        <v>49</v>
      </c>
      <c r="E1951">
        <v>1000000018</v>
      </c>
      <c r="F1951" t="s">
        <v>48</v>
      </c>
      <c r="G1951" s="2" t="s">
        <v>13</v>
      </c>
      <c r="H1951">
        <v>10000182</v>
      </c>
      <c r="I1951" t="s">
        <v>31</v>
      </c>
      <c r="J1951">
        <v>38</v>
      </c>
    </row>
    <row r="1952" spans="1:10" x14ac:dyDescent="0.2">
      <c r="A1952" t="s">
        <v>90</v>
      </c>
      <c r="B1952" s="1">
        <v>42880</v>
      </c>
      <c r="C1952" t="s">
        <v>22</v>
      </c>
      <c r="D1952" t="s">
        <v>69</v>
      </c>
      <c r="E1952">
        <v>1000003349</v>
      </c>
      <c r="F1952" t="s">
        <v>68</v>
      </c>
      <c r="G1952" s="2" t="s">
        <v>13</v>
      </c>
      <c r="H1952">
        <v>20000099</v>
      </c>
      <c r="I1952" t="s">
        <v>20</v>
      </c>
      <c r="J1952">
        <v>0</v>
      </c>
    </row>
    <row r="1953" spans="1:10" x14ac:dyDescent="0.2">
      <c r="A1953" t="s">
        <v>90</v>
      </c>
      <c r="B1953" s="1">
        <v>42880</v>
      </c>
      <c r="C1953" t="s">
        <v>22</v>
      </c>
      <c r="D1953" t="s">
        <v>25</v>
      </c>
      <c r="E1953">
        <v>1000003183</v>
      </c>
      <c r="F1953" t="s">
        <v>23</v>
      </c>
      <c r="G1953" s="2" t="s">
        <v>13</v>
      </c>
      <c r="H1953">
        <v>10000064</v>
      </c>
      <c r="I1953" t="s">
        <v>53</v>
      </c>
      <c r="J1953">
        <v>5.9</v>
      </c>
    </row>
    <row r="1954" spans="1:10" x14ac:dyDescent="0.2">
      <c r="A1954" t="s">
        <v>90</v>
      </c>
      <c r="B1954" s="1">
        <v>42880</v>
      </c>
      <c r="C1954" t="s">
        <v>22</v>
      </c>
      <c r="D1954" t="s">
        <v>25</v>
      </c>
      <c r="E1954">
        <v>1000003183</v>
      </c>
      <c r="F1954" t="s">
        <v>23</v>
      </c>
      <c r="G1954" s="2" t="s">
        <v>13</v>
      </c>
      <c r="H1954">
        <v>10000078</v>
      </c>
      <c r="I1954" t="s">
        <v>30</v>
      </c>
      <c r="J1954">
        <v>2.4</v>
      </c>
    </row>
    <row r="1955" spans="1:10" x14ac:dyDescent="0.2">
      <c r="A1955" t="s">
        <v>90</v>
      </c>
      <c r="B1955" s="1">
        <v>42880</v>
      </c>
      <c r="C1955" t="s">
        <v>22</v>
      </c>
      <c r="D1955" t="s">
        <v>25</v>
      </c>
      <c r="E1955">
        <v>1000003183</v>
      </c>
      <c r="F1955" t="s">
        <v>23</v>
      </c>
      <c r="G1955" s="2" t="s">
        <v>13</v>
      </c>
      <c r="H1955">
        <v>10000111</v>
      </c>
      <c r="I1955" t="s">
        <v>37</v>
      </c>
      <c r="J1955">
        <v>23.1</v>
      </c>
    </row>
    <row r="1956" spans="1:10" x14ac:dyDescent="0.2">
      <c r="A1956" t="s">
        <v>90</v>
      </c>
      <c r="B1956" s="1">
        <v>42880</v>
      </c>
      <c r="C1956" t="s">
        <v>22</v>
      </c>
      <c r="D1956" t="s">
        <v>33</v>
      </c>
      <c r="E1956">
        <v>1000000031</v>
      </c>
      <c r="F1956" t="s">
        <v>32</v>
      </c>
      <c r="G1956" s="2" t="s">
        <v>13</v>
      </c>
      <c r="H1956">
        <v>10000061</v>
      </c>
      <c r="I1956" t="s">
        <v>28</v>
      </c>
      <c r="J1956">
        <v>29.4</v>
      </c>
    </row>
    <row r="1957" spans="1:10" x14ac:dyDescent="0.2">
      <c r="A1957" t="s">
        <v>90</v>
      </c>
      <c r="B1957" s="1">
        <v>42880</v>
      </c>
      <c r="C1957" t="s">
        <v>22</v>
      </c>
      <c r="D1957" t="s">
        <v>21</v>
      </c>
      <c r="E1957">
        <v>1000002872</v>
      </c>
      <c r="F1957" t="s">
        <v>19</v>
      </c>
      <c r="G1957" s="2" t="s">
        <v>13</v>
      </c>
      <c r="H1957">
        <v>20000099</v>
      </c>
      <c r="I1957" t="s">
        <v>20</v>
      </c>
      <c r="J1957">
        <v>0.3</v>
      </c>
    </row>
    <row r="1958" spans="1:10" x14ac:dyDescent="0.2">
      <c r="A1958" t="s">
        <v>90</v>
      </c>
      <c r="B1958" s="1">
        <v>42880</v>
      </c>
      <c r="C1958" t="s">
        <v>22</v>
      </c>
      <c r="D1958" t="s">
        <v>35</v>
      </c>
      <c r="E1958">
        <v>1000000047</v>
      </c>
      <c r="F1958" t="s">
        <v>34</v>
      </c>
      <c r="G1958" s="2" t="s">
        <v>13</v>
      </c>
      <c r="H1958">
        <v>10000078</v>
      </c>
      <c r="I1958" t="s">
        <v>30</v>
      </c>
      <c r="J1958">
        <v>26</v>
      </c>
    </row>
    <row r="1959" spans="1:10" x14ac:dyDescent="0.2">
      <c r="A1959" t="s">
        <v>90</v>
      </c>
      <c r="B1959" s="1">
        <v>42880</v>
      </c>
      <c r="C1959" t="s">
        <v>22</v>
      </c>
      <c r="D1959" t="s">
        <v>35</v>
      </c>
      <c r="E1959">
        <v>1000000047</v>
      </c>
      <c r="F1959" t="s">
        <v>34</v>
      </c>
      <c r="G1959" s="2" t="s">
        <v>13</v>
      </c>
      <c r="H1959">
        <v>10000131</v>
      </c>
      <c r="I1959" t="s">
        <v>38</v>
      </c>
      <c r="J1959">
        <v>9.3000000000000007</v>
      </c>
    </row>
    <row r="1960" spans="1:10" x14ac:dyDescent="0.2">
      <c r="A1960" t="s">
        <v>90</v>
      </c>
      <c r="B1960" s="1">
        <v>42881</v>
      </c>
      <c r="C1960" t="s">
        <v>43</v>
      </c>
      <c r="D1960" t="s">
        <v>51</v>
      </c>
      <c r="E1960">
        <v>1000000460</v>
      </c>
      <c r="F1960" t="s">
        <v>50</v>
      </c>
      <c r="G1960" s="2" t="s">
        <v>13</v>
      </c>
      <c r="H1960">
        <v>10000131</v>
      </c>
      <c r="I1960" t="s">
        <v>38</v>
      </c>
      <c r="J1960">
        <v>24.4</v>
      </c>
    </row>
    <row r="1961" spans="1:10" x14ac:dyDescent="0.2">
      <c r="A1961" t="s">
        <v>90</v>
      </c>
      <c r="B1961" s="1">
        <v>42881</v>
      </c>
      <c r="C1961" t="s">
        <v>9</v>
      </c>
      <c r="D1961" t="s">
        <v>75</v>
      </c>
      <c r="E1961">
        <v>1000000281</v>
      </c>
      <c r="F1961" t="s">
        <v>74</v>
      </c>
      <c r="G1961" s="2" t="s">
        <v>13</v>
      </c>
      <c r="H1961">
        <v>20000099</v>
      </c>
      <c r="I1961" t="s">
        <v>20</v>
      </c>
      <c r="J1961">
        <v>72.599999999999994</v>
      </c>
    </row>
    <row r="1962" spans="1:10" x14ac:dyDescent="0.2">
      <c r="A1962" t="s">
        <v>90</v>
      </c>
      <c r="B1962" s="1">
        <v>42881</v>
      </c>
      <c r="C1962" t="s">
        <v>9</v>
      </c>
      <c r="D1962" t="s">
        <v>15</v>
      </c>
      <c r="E1962">
        <v>1000002985</v>
      </c>
      <c r="F1962" t="s">
        <v>47</v>
      </c>
      <c r="G1962" s="2" t="s">
        <v>13</v>
      </c>
      <c r="H1962">
        <v>10000211</v>
      </c>
      <c r="I1962" t="s">
        <v>11</v>
      </c>
      <c r="J1962">
        <v>62.7</v>
      </c>
    </row>
    <row r="1963" spans="1:10" x14ac:dyDescent="0.2">
      <c r="A1963" t="s">
        <v>90</v>
      </c>
      <c r="B1963" s="1">
        <v>42881</v>
      </c>
      <c r="C1963" t="s">
        <v>9</v>
      </c>
      <c r="D1963" t="s">
        <v>15</v>
      </c>
      <c r="E1963">
        <v>1000002985</v>
      </c>
      <c r="F1963" t="s">
        <v>47</v>
      </c>
      <c r="G1963" s="2" t="s">
        <v>13</v>
      </c>
      <c r="H1963">
        <v>10000211</v>
      </c>
      <c r="I1963" t="s">
        <v>11</v>
      </c>
      <c r="J1963">
        <v>60.5</v>
      </c>
    </row>
    <row r="1964" spans="1:10" x14ac:dyDescent="0.2">
      <c r="A1964" t="s">
        <v>90</v>
      </c>
      <c r="B1964" s="1">
        <v>42881</v>
      </c>
      <c r="C1964" t="s">
        <v>9</v>
      </c>
      <c r="D1964" t="s">
        <v>15</v>
      </c>
      <c r="E1964">
        <v>1000002985</v>
      </c>
      <c r="F1964" t="s">
        <v>47</v>
      </c>
      <c r="G1964" s="2" t="s">
        <v>13</v>
      </c>
      <c r="H1964">
        <v>10000211</v>
      </c>
      <c r="I1964" t="s">
        <v>11</v>
      </c>
      <c r="J1964">
        <v>64.099999999999994</v>
      </c>
    </row>
    <row r="1965" spans="1:10" x14ac:dyDescent="0.2">
      <c r="A1965" t="s">
        <v>90</v>
      </c>
      <c r="B1965" s="1">
        <v>42881</v>
      </c>
      <c r="C1965" t="s">
        <v>9</v>
      </c>
      <c r="D1965" t="s">
        <v>15</v>
      </c>
      <c r="E1965">
        <v>1000002986</v>
      </c>
      <c r="F1965" t="s">
        <v>14</v>
      </c>
      <c r="G1965" s="2" t="s">
        <v>13</v>
      </c>
      <c r="H1965">
        <v>10000211</v>
      </c>
      <c r="I1965" t="s">
        <v>11</v>
      </c>
      <c r="J1965">
        <v>61.8</v>
      </c>
    </row>
    <row r="1966" spans="1:10" x14ac:dyDescent="0.2">
      <c r="A1966" t="s">
        <v>90</v>
      </c>
      <c r="B1966" s="1">
        <v>42881</v>
      </c>
      <c r="C1966" t="s">
        <v>9</v>
      </c>
      <c r="D1966" t="s">
        <v>15</v>
      </c>
      <c r="E1966">
        <v>1000002986</v>
      </c>
      <c r="F1966" t="s">
        <v>14</v>
      </c>
      <c r="G1966" s="2" t="s">
        <v>13</v>
      </c>
      <c r="H1966">
        <v>10000211</v>
      </c>
      <c r="I1966" t="s">
        <v>11</v>
      </c>
      <c r="J1966">
        <v>59.5</v>
      </c>
    </row>
    <row r="1967" spans="1:10" x14ac:dyDescent="0.2">
      <c r="A1967" t="s">
        <v>90</v>
      </c>
      <c r="B1967" s="1">
        <v>42881</v>
      </c>
      <c r="C1967" t="s">
        <v>9</v>
      </c>
      <c r="D1967" t="s">
        <v>15</v>
      </c>
      <c r="E1967">
        <v>1000002986</v>
      </c>
      <c r="F1967" t="s">
        <v>14</v>
      </c>
      <c r="G1967" s="2" t="s">
        <v>13</v>
      </c>
      <c r="H1967">
        <v>20000099</v>
      </c>
      <c r="I1967" t="s">
        <v>20</v>
      </c>
      <c r="J1967">
        <v>4.9000000000000004</v>
      </c>
    </row>
    <row r="1968" spans="1:10" x14ac:dyDescent="0.2">
      <c r="A1968" t="s">
        <v>90</v>
      </c>
      <c r="B1968" s="1">
        <v>42881</v>
      </c>
      <c r="C1968" t="s">
        <v>9</v>
      </c>
      <c r="D1968" t="s">
        <v>12</v>
      </c>
      <c r="E1968">
        <v>1000000072</v>
      </c>
      <c r="F1968" t="s">
        <v>10</v>
      </c>
      <c r="G1968" s="2" t="s">
        <v>13</v>
      </c>
      <c r="H1968">
        <v>20000099</v>
      </c>
      <c r="I1968" t="s">
        <v>20</v>
      </c>
      <c r="J1968">
        <v>7.9</v>
      </c>
    </row>
    <row r="1969" spans="1:10" x14ac:dyDescent="0.2">
      <c r="A1969" t="s">
        <v>90</v>
      </c>
      <c r="B1969" s="1">
        <v>42881</v>
      </c>
      <c r="C1969" t="s">
        <v>22</v>
      </c>
      <c r="D1969" t="s">
        <v>46</v>
      </c>
      <c r="E1969">
        <v>1000001133</v>
      </c>
      <c r="F1969" t="s">
        <v>45</v>
      </c>
      <c r="G1969" s="2" t="s">
        <v>13</v>
      </c>
      <c r="H1969">
        <v>10000182</v>
      </c>
      <c r="I1969" t="s">
        <v>31</v>
      </c>
      <c r="J1969">
        <v>28.9</v>
      </c>
    </row>
    <row r="1970" spans="1:10" x14ac:dyDescent="0.2">
      <c r="A1970" t="s">
        <v>90</v>
      </c>
      <c r="B1970" s="1">
        <v>42881</v>
      </c>
      <c r="C1970" t="s">
        <v>22</v>
      </c>
      <c r="D1970" t="s">
        <v>69</v>
      </c>
      <c r="E1970">
        <v>1000003349</v>
      </c>
      <c r="F1970" t="s">
        <v>68</v>
      </c>
      <c r="G1970" s="2" t="s">
        <v>13</v>
      </c>
      <c r="H1970">
        <v>20000099</v>
      </c>
      <c r="I1970" t="s">
        <v>20</v>
      </c>
      <c r="J1970">
        <v>0.7</v>
      </c>
    </row>
    <row r="1971" spans="1:10" x14ac:dyDescent="0.2">
      <c r="A1971" t="s">
        <v>90</v>
      </c>
      <c r="B1971" s="1">
        <v>42881</v>
      </c>
      <c r="C1971" t="s">
        <v>22</v>
      </c>
      <c r="D1971" t="s">
        <v>69</v>
      </c>
      <c r="E1971">
        <v>1000003349</v>
      </c>
      <c r="F1971" t="s">
        <v>68</v>
      </c>
      <c r="G1971" s="2" t="s">
        <v>13</v>
      </c>
      <c r="H1971">
        <v>20000099</v>
      </c>
      <c r="I1971" t="s">
        <v>20</v>
      </c>
      <c r="J1971">
        <v>5.5</v>
      </c>
    </row>
    <row r="1972" spans="1:10" x14ac:dyDescent="0.2">
      <c r="A1972" t="s">
        <v>90</v>
      </c>
      <c r="B1972" s="1">
        <v>42881</v>
      </c>
      <c r="C1972" t="s">
        <v>22</v>
      </c>
      <c r="D1972" t="s">
        <v>69</v>
      </c>
      <c r="E1972">
        <v>1000003349</v>
      </c>
      <c r="F1972" t="s">
        <v>68</v>
      </c>
      <c r="G1972" s="2" t="s">
        <v>13</v>
      </c>
      <c r="H1972">
        <v>20000099</v>
      </c>
      <c r="I1972" t="s">
        <v>20</v>
      </c>
      <c r="J1972">
        <v>1</v>
      </c>
    </row>
    <row r="1973" spans="1:10" x14ac:dyDescent="0.2">
      <c r="A1973" t="s">
        <v>90</v>
      </c>
      <c r="B1973" s="1">
        <v>42881</v>
      </c>
      <c r="C1973" t="s">
        <v>22</v>
      </c>
      <c r="D1973" t="s">
        <v>54</v>
      </c>
      <c r="E1973">
        <v>1000000046</v>
      </c>
      <c r="F1973" t="s">
        <v>52</v>
      </c>
      <c r="G1973" s="2" t="s">
        <v>13</v>
      </c>
      <c r="H1973">
        <v>10000172</v>
      </c>
      <c r="I1973" t="s">
        <v>18</v>
      </c>
      <c r="J1973">
        <v>100.5</v>
      </c>
    </row>
    <row r="1974" spans="1:10" x14ac:dyDescent="0.2">
      <c r="A1974" t="s">
        <v>90</v>
      </c>
      <c r="B1974" s="1">
        <v>42882</v>
      </c>
      <c r="C1974" t="s">
        <v>43</v>
      </c>
      <c r="D1974" t="s">
        <v>51</v>
      </c>
      <c r="E1974">
        <v>1000000460</v>
      </c>
      <c r="F1974" t="s">
        <v>50</v>
      </c>
      <c r="G1974" s="2" t="s">
        <v>13</v>
      </c>
      <c r="H1974">
        <v>10000182</v>
      </c>
      <c r="I1974" t="s">
        <v>31</v>
      </c>
      <c r="J1974">
        <v>19.899999999999999</v>
      </c>
    </row>
    <row r="1975" spans="1:10" x14ac:dyDescent="0.2">
      <c r="A1975" t="s">
        <v>90</v>
      </c>
      <c r="B1975" s="1">
        <v>42882</v>
      </c>
      <c r="C1975" t="s">
        <v>9</v>
      </c>
      <c r="D1975" t="s">
        <v>75</v>
      </c>
      <c r="E1975">
        <v>1000000281</v>
      </c>
      <c r="F1975" t="s">
        <v>74</v>
      </c>
      <c r="G1975" s="2" t="s">
        <v>13</v>
      </c>
      <c r="H1975">
        <v>10000136</v>
      </c>
      <c r="I1975" t="s">
        <v>40</v>
      </c>
      <c r="J1975">
        <v>8.4</v>
      </c>
    </row>
    <row r="1976" spans="1:10" x14ac:dyDescent="0.2">
      <c r="A1976" t="s">
        <v>90</v>
      </c>
      <c r="B1976" s="1">
        <v>42882</v>
      </c>
      <c r="C1976" t="s">
        <v>9</v>
      </c>
      <c r="D1976" t="s">
        <v>15</v>
      </c>
      <c r="E1976">
        <v>1000002986</v>
      </c>
      <c r="F1976" t="s">
        <v>14</v>
      </c>
      <c r="G1976" s="2" t="s">
        <v>13</v>
      </c>
      <c r="H1976">
        <v>10000211</v>
      </c>
      <c r="I1976" t="s">
        <v>11</v>
      </c>
      <c r="J1976">
        <v>60.7</v>
      </c>
    </row>
    <row r="1977" spans="1:10" x14ac:dyDescent="0.2">
      <c r="A1977" t="s">
        <v>90</v>
      </c>
      <c r="B1977" s="1">
        <v>42882</v>
      </c>
      <c r="C1977" t="s">
        <v>9</v>
      </c>
      <c r="D1977" t="s">
        <v>57</v>
      </c>
      <c r="E1977">
        <v>1000001502</v>
      </c>
      <c r="F1977" t="s">
        <v>56</v>
      </c>
      <c r="G1977" s="2" t="s">
        <v>13</v>
      </c>
      <c r="H1977">
        <v>10000064</v>
      </c>
      <c r="I1977" t="s">
        <v>53</v>
      </c>
      <c r="J1977">
        <v>79.2</v>
      </c>
    </row>
    <row r="1978" spans="1:10" x14ac:dyDescent="0.2">
      <c r="A1978" t="s">
        <v>90</v>
      </c>
      <c r="B1978" s="1">
        <v>42882</v>
      </c>
      <c r="C1978" t="s">
        <v>9</v>
      </c>
      <c r="D1978" t="s">
        <v>59</v>
      </c>
      <c r="E1978">
        <v>1000000192</v>
      </c>
      <c r="F1978" t="s">
        <v>58</v>
      </c>
      <c r="G1978" s="2" t="s">
        <v>13</v>
      </c>
      <c r="H1978">
        <v>10000211</v>
      </c>
      <c r="I1978" t="s">
        <v>11</v>
      </c>
      <c r="J1978">
        <v>63</v>
      </c>
    </row>
    <row r="1979" spans="1:10" x14ac:dyDescent="0.2">
      <c r="A1979" t="s">
        <v>90</v>
      </c>
      <c r="B1979" s="1">
        <v>42882</v>
      </c>
      <c r="C1979" t="s">
        <v>9</v>
      </c>
      <c r="D1979" t="s">
        <v>59</v>
      </c>
      <c r="E1979">
        <v>1000000192</v>
      </c>
      <c r="F1979" t="s">
        <v>58</v>
      </c>
      <c r="G1979" s="2" t="s">
        <v>13</v>
      </c>
      <c r="H1979">
        <v>10000211</v>
      </c>
      <c r="I1979" t="s">
        <v>11</v>
      </c>
      <c r="J1979">
        <v>27.4</v>
      </c>
    </row>
    <row r="1980" spans="1:10" x14ac:dyDescent="0.2">
      <c r="A1980" t="s">
        <v>90</v>
      </c>
      <c r="B1980" s="1">
        <v>42882</v>
      </c>
      <c r="C1980" t="s">
        <v>9</v>
      </c>
      <c r="D1980" t="s">
        <v>59</v>
      </c>
      <c r="E1980">
        <v>1000000192</v>
      </c>
      <c r="F1980" t="s">
        <v>58</v>
      </c>
      <c r="G1980" s="2" t="s">
        <v>13</v>
      </c>
      <c r="H1980">
        <v>10000211</v>
      </c>
      <c r="I1980" t="s">
        <v>11</v>
      </c>
      <c r="J1980">
        <v>60.4</v>
      </c>
    </row>
    <row r="1981" spans="1:10" x14ac:dyDescent="0.2">
      <c r="A1981" t="s">
        <v>90</v>
      </c>
      <c r="B1981" s="1">
        <v>42882</v>
      </c>
      <c r="C1981" t="s">
        <v>9</v>
      </c>
      <c r="D1981" t="s">
        <v>17</v>
      </c>
      <c r="E1981">
        <v>1000000059</v>
      </c>
      <c r="F1981" t="s">
        <v>55</v>
      </c>
      <c r="G1981" s="2" t="s">
        <v>13</v>
      </c>
      <c r="H1981">
        <v>10000064</v>
      </c>
      <c r="I1981" t="s">
        <v>53</v>
      </c>
      <c r="J1981">
        <v>15.1</v>
      </c>
    </row>
    <row r="1982" spans="1:10" x14ac:dyDescent="0.2">
      <c r="A1982" t="s">
        <v>90</v>
      </c>
      <c r="B1982" s="1">
        <v>42882</v>
      </c>
      <c r="C1982" t="s">
        <v>9</v>
      </c>
      <c r="D1982" t="s">
        <v>17</v>
      </c>
      <c r="E1982">
        <v>1000000059</v>
      </c>
      <c r="F1982" t="s">
        <v>55</v>
      </c>
      <c r="G1982" s="2" t="s">
        <v>13</v>
      </c>
      <c r="H1982">
        <v>10000064</v>
      </c>
      <c r="I1982" t="s">
        <v>53</v>
      </c>
      <c r="J1982">
        <v>2.4</v>
      </c>
    </row>
    <row r="1983" spans="1:10" x14ac:dyDescent="0.2">
      <c r="A1983" t="s">
        <v>90</v>
      </c>
      <c r="B1983" s="1">
        <v>42882</v>
      </c>
      <c r="C1983" t="s">
        <v>9</v>
      </c>
      <c r="D1983" t="s">
        <v>17</v>
      </c>
      <c r="E1983">
        <v>1000000059</v>
      </c>
      <c r="F1983" t="s">
        <v>55</v>
      </c>
      <c r="G1983" s="2" t="s">
        <v>13</v>
      </c>
      <c r="H1983">
        <v>10000136</v>
      </c>
      <c r="I1983" t="s">
        <v>40</v>
      </c>
      <c r="J1983">
        <v>19.7</v>
      </c>
    </row>
    <row r="1984" spans="1:10" x14ac:dyDescent="0.2">
      <c r="A1984" t="s">
        <v>90</v>
      </c>
      <c r="B1984" s="1">
        <v>42882</v>
      </c>
      <c r="C1984" t="s">
        <v>9</v>
      </c>
      <c r="D1984" t="s">
        <v>17</v>
      </c>
      <c r="E1984">
        <v>1000000059</v>
      </c>
      <c r="F1984" t="s">
        <v>55</v>
      </c>
      <c r="G1984" s="2" t="s">
        <v>13</v>
      </c>
      <c r="H1984">
        <v>10000172</v>
      </c>
      <c r="I1984" t="s">
        <v>18</v>
      </c>
      <c r="J1984">
        <v>70.5</v>
      </c>
    </row>
    <row r="1985" spans="1:10" x14ac:dyDescent="0.2">
      <c r="A1985" t="s">
        <v>90</v>
      </c>
      <c r="B1985" s="1">
        <v>42882</v>
      </c>
      <c r="C1985" t="s">
        <v>9</v>
      </c>
      <c r="D1985" t="s">
        <v>12</v>
      </c>
      <c r="E1985">
        <v>1000000072</v>
      </c>
      <c r="F1985" t="s">
        <v>10</v>
      </c>
      <c r="G1985" s="2" t="s">
        <v>13</v>
      </c>
      <c r="H1985">
        <v>10000131</v>
      </c>
      <c r="I1985" t="s">
        <v>38</v>
      </c>
      <c r="J1985">
        <v>31.2</v>
      </c>
    </row>
    <row r="1986" spans="1:10" x14ac:dyDescent="0.2">
      <c r="A1986" t="s">
        <v>90</v>
      </c>
      <c r="B1986" s="1">
        <v>42882</v>
      </c>
      <c r="C1986" t="s">
        <v>22</v>
      </c>
      <c r="D1986" t="s">
        <v>46</v>
      </c>
      <c r="E1986">
        <v>1000001133</v>
      </c>
      <c r="F1986" t="s">
        <v>45</v>
      </c>
      <c r="G1986" s="2" t="s">
        <v>13</v>
      </c>
      <c r="H1986">
        <v>10000131</v>
      </c>
      <c r="I1986" t="s">
        <v>38</v>
      </c>
      <c r="J1986">
        <v>4.9000000000000004</v>
      </c>
    </row>
    <row r="1987" spans="1:10" x14ac:dyDescent="0.2">
      <c r="A1987" t="s">
        <v>90</v>
      </c>
      <c r="B1987" s="1">
        <v>42882</v>
      </c>
      <c r="C1987" t="s">
        <v>22</v>
      </c>
      <c r="D1987" t="s">
        <v>46</v>
      </c>
      <c r="E1987">
        <v>1000001133</v>
      </c>
      <c r="F1987" t="s">
        <v>45</v>
      </c>
      <c r="G1987" s="2" t="s">
        <v>13</v>
      </c>
      <c r="H1987">
        <v>10000136</v>
      </c>
      <c r="I1987" t="s">
        <v>40</v>
      </c>
      <c r="J1987">
        <v>13</v>
      </c>
    </row>
    <row r="1988" spans="1:10" x14ac:dyDescent="0.2">
      <c r="A1988" t="s">
        <v>90</v>
      </c>
      <c r="B1988" s="1">
        <v>42882</v>
      </c>
      <c r="C1988" t="s">
        <v>22</v>
      </c>
      <c r="D1988" t="s">
        <v>49</v>
      </c>
      <c r="E1988">
        <v>1000000018</v>
      </c>
      <c r="F1988" t="s">
        <v>48</v>
      </c>
      <c r="G1988" s="2" t="s">
        <v>13</v>
      </c>
      <c r="H1988">
        <v>10000131</v>
      </c>
      <c r="I1988" t="s">
        <v>38</v>
      </c>
      <c r="J1988">
        <v>40.5</v>
      </c>
    </row>
    <row r="1989" spans="1:10" x14ac:dyDescent="0.2">
      <c r="A1989" t="s">
        <v>90</v>
      </c>
      <c r="B1989" s="1">
        <v>42882</v>
      </c>
      <c r="C1989" t="s">
        <v>22</v>
      </c>
      <c r="D1989" t="s">
        <v>49</v>
      </c>
      <c r="E1989">
        <v>1000000018</v>
      </c>
      <c r="F1989" t="s">
        <v>48</v>
      </c>
      <c r="G1989" s="2" t="s">
        <v>13</v>
      </c>
      <c r="H1989">
        <v>20000099</v>
      </c>
      <c r="I1989" t="s">
        <v>20</v>
      </c>
      <c r="J1989">
        <v>24.3</v>
      </c>
    </row>
    <row r="1990" spans="1:10" x14ac:dyDescent="0.2">
      <c r="A1990" t="s">
        <v>90</v>
      </c>
      <c r="B1990" s="1">
        <v>42882</v>
      </c>
      <c r="C1990" t="s">
        <v>22</v>
      </c>
      <c r="D1990" t="s">
        <v>69</v>
      </c>
      <c r="E1990">
        <v>1000003349</v>
      </c>
      <c r="F1990" t="s">
        <v>68</v>
      </c>
      <c r="G1990" s="2" t="s">
        <v>13</v>
      </c>
      <c r="H1990">
        <v>20000099</v>
      </c>
      <c r="I1990" t="s">
        <v>20</v>
      </c>
      <c r="J1990">
        <v>1.8</v>
      </c>
    </row>
    <row r="1991" spans="1:10" x14ac:dyDescent="0.2">
      <c r="A1991" t="s">
        <v>90</v>
      </c>
      <c r="B1991" s="1">
        <v>42882</v>
      </c>
      <c r="C1991" t="s">
        <v>22</v>
      </c>
      <c r="D1991" t="s">
        <v>29</v>
      </c>
      <c r="E1991">
        <v>1000000028</v>
      </c>
      <c r="F1991" t="s">
        <v>27</v>
      </c>
      <c r="G1991" s="2" t="s">
        <v>13</v>
      </c>
      <c r="H1991">
        <v>10000111</v>
      </c>
      <c r="I1991" t="s">
        <v>37</v>
      </c>
      <c r="J1991">
        <v>14</v>
      </c>
    </row>
    <row r="1992" spans="1:10" x14ac:dyDescent="0.2">
      <c r="A1992" t="s">
        <v>90</v>
      </c>
      <c r="B1992" s="1">
        <v>42882</v>
      </c>
      <c r="C1992" t="s">
        <v>22</v>
      </c>
      <c r="D1992" t="s">
        <v>29</v>
      </c>
      <c r="E1992">
        <v>1000000101</v>
      </c>
      <c r="F1992" t="s">
        <v>39</v>
      </c>
      <c r="G1992" s="2" t="s">
        <v>13</v>
      </c>
      <c r="H1992">
        <v>10000061</v>
      </c>
      <c r="I1992" t="s">
        <v>28</v>
      </c>
      <c r="J1992">
        <v>27.7</v>
      </c>
    </row>
    <row r="1993" spans="1:10" x14ac:dyDescent="0.2">
      <c r="A1993" t="s">
        <v>90</v>
      </c>
      <c r="B1993" s="1">
        <v>42882</v>
      </c>
      <c r="C1993" t="s">
        <v>22</v>
      </c>
      <c r="D1993" t="s">
        <v>54</v>
      </c>
      <c r="E1993">
        <v>1000000046</v>
      </c>
      <c r="F1993" t="s">
        <v>52</v>
      </c>
      <c r="G1993" s="2" t="s">
        <v>13</v>
      </c>
      <c r="H1993">
        <v>10000064</v>
      </c>
      <c r="I1993" t="s">
        <v>53</v>
      </c>
      <c r="J1993">
        <v>14.5</v>
      </c>
    </row>
    <row r="1994" spans="1:10" x14ac:dyDescent="0.2">
      <c r="A1994" t="s">
        <v>90</v>
      </c>
      <c r="B1994" s="1">
        <v>42882</v>
      </c>
      <c r="C1994" t="s">
        <v>22</v>
      </c>
      <c r="D1994" t="s">
        <v>54</v>
      </c>
      <c r="E1994">
        <v>1000000046</v>
      </c>
      <c r="F1994" t="s">
        <v>52</v>
      </c>
      <c r="G1994" s="2" t="s">
        <v>13</v>
      </c>
      <c r="H1994">
        <v>10000078</v>
      </c>
      <c r="I1994" t="s">
        <v>30</v>
      </c>
      <c r="J1994">
        <v>4.8</v>
      </c>
    </row>
    <row r="1995" spans="1:10" x14ac:dyDescent="0.2">
      <c r="A1995" t="s">
        <v>90</v>
      </c>
      <c r="B1995" s="1">
        <v>42882</v>
      </c>
      <c r="C1995" t="s">
        <v>22</v>
      </c>
      <c r="D1995" t="s">
        <v>54</v>
      </c>
      <c r="E1995">
        <v>1000000046</v>
      </c>
      <c r="F1995" t="s">
        <v>52</v>
      </c>
      <c r="G1995" s="2" t="s">
        <v>13</v>
      </c>
      <c r="H1995">
        <v>10000211</v>
      </c>
      <c r="I1995" t="s">
        <v>11</v>
      </c>
      <c r="J1995">
        <v>17.7</v>
      </c>
    </row>
    <row r="1996" spans="1:10" x14ac:dyDescent="0.2">
      <c r="A1996" t="s">
        <v>90</v>
      </c>
      <c r="B1996" s="1">
        <v>42882</v>
      </c>
      <c r="C1996" t="s">
        <v>22</v>
      </c>
      <c r="D1996" t="s">
        <v>33</v>
      </c>
      <c r="E1996">
        <v>1000000031</v>
      </c>
      <c r="F1996" t="s">
        <v>32</v>
      </c>
      <c r="G1996" s="2" t="s">
        <v>13</v>
      </c>
      <c r="H1996">
        <v>10000078</v>
      </c>
      <c r="I1996" t="s">
        <v>30</v>
      </c>
      <c r="J1996">
        <v>14</v>
      </c>
    </row>
    <row r="1997" spans="1:10" x14ac:dyDescent="0.2">
      <c r="A1997" t="s">
        <v>90</v>
      </c>
      <c r="B1997" s="1">
        <v>42882</v>
      </c>
      <c r="C1997" t="s">
        <v>22</v>
      </c>
      <c r="D1997" t="s">
        <v>33</v>
      </c>
      <c r="E1997">
        <v>1000000031</v>
      </c>
      <c r="F1997" t="s">
        <v>32</v>
      </c>
      <c r="G1997" s="2" t="s">
        <v>13</v>
      </c>
      <c r="H1997">
        <v>20000018</v>
      </c>
      <c r="I1997" t="s">
        <v>81</v>
      </c>
      <c r="J1997">
        <v>3.3</v>
      </c>
    </row>
    <row r="1998" spans="1:10" x14ac:dyDescent="0.2">
      <c r="A1998" t="s">
        <v>90</v>
      </c>
      <c r="B1998" s="1">
        <v>42882</v>
      </c>
      <c r="C1998" t="s">
        <v>22</v>
      </c>
      <c r="D1998" t="s">
        <v>35</v>
      </c>
      <c r="E1998">
        <v>1000000047</v>
      </c>
      <c r="F1998" t="s">
        <v>34</v>
      </c>
      <c r="G1998" s="2" t="s">
        <v>13</v>
      </c>
      <c r="H1998">
        <v>10000061</v>
      </c>
      <c r="I1998" t="s">
        <v>28</v>
      </c>
      <c r="J1998">
        <v>14.6</v>
      </c>
    </row>
    <row r="1999" spans="1:10" x14ac:dyDescent="0.2">
      <c r="A1999" t="s">
        <v>90</v>
      </c>
      <c r="B1999" s="1">
        <v>42882</v>
      </c>
      <c r="C1999" t="s">
        <v>22</v>
      </c>
      <c r="D1999" t="s">
        <v>35</v>
      </c>
      <c r="E1999">
        <v>1000000047</v>
      </c>
      <c r="F1999" t="s">
        <v>34</v>
      </c>
      <c r="G1999" s="2" t="s">
        <v>13</v>
      </c>
      <c r="H1999">
        <v>10000182</v>
      </c>
      <c r="I1999" t="s">
        <v>31</v>
      </c>
      <c r="J1999">
        <v>15.1</v>
      </c>
    </row>
    <row r="2000" spans="1:10" x14ac:dyDescent="0.2">
      <c r="A2000" t="s">
        <v>90</v>
      </c>
      <c r="B2000" s="1">
        <v>42883</v>
      </c>
      <c r="C2000" t="s">
        <v>9</v>
      </c>
      <c r="D2000" t="s">
        <v>15</v>
      </c>
      <c r="E2000">
        <v>1000002986</v>
      </c>
      <c r="F2000" t="s">
        <v>14</v>
      </c>
      <c r="G2000" s="2" t="s">
        <v>13</v>
      </c>
      <c r="H2000">
        <v>10000064</v>
      </c>
      <c r="I2000" t="s">
        <v>53</v>
      </c>
      <c r="J2000">
        <v>13.1</v>
      </c>
    </row>
    <row r="2001" spans="1:10" x14ac:dyDescent="0.2">
      <c r="A2001" t="s">
        <v>90</v>
      </c>
      <c r="B2001" s="1">
        <v>42883</v>
      </c>
      <c r="C2001" t="s">
        <v>9</v>
      </c>
      <c r="D2001" t="s">
        <v>15</v>
      </c>
      <c r="E2001">
        <v>1000002986</v>
      </c>
      <c r="F2001" t="s">
        <v>14</v>
      </c>
      <c r="G2001" s="2" t="s">
        <v>13</v>
      </c>
      <c r="H2001">
        <v>10000211</v>
      </c>
      <c r="I2001" t="s">
        <v>11</v>
      </c>
      <c r="J2001">
        <v>64.3</v>
      </c>
    </row>
    <row r="2002" spans="1:10" x14ac:dyDescent="0.2">
      <c r="A2002" t="s">
        <v>90</v>
      </c>
      <c r="B2002" s="1">
        <v>42883</v>
      </c>
      <c r="C2002" t="s">
        <v>9</v>
      </c>
      <c r="D2002" t="s">
        <v>57</v>
      </c>
      <c r="E2002">
        <v>1000001502</v>
      </c>
      <c r="F2002" t="s">
        <v>56</v>
      </c>
      <c r="G2002" s="2" t="s">
        <v>13</v>
      </c>
      <c r="H2002">
        <v>10000211</v>
      </c>
      <c r="I2002" t="s">
        <v>11</v>
      </c>
      <c r="J2002">
        <v>5.8</v>
      </c>
    </row>
    <row r="2003" spans="1:10" x14ac:dyDescent="0.2">
      <c r="A2003" t="s">
        <v>90</v>
      </c>
      <c r="B2003" s="1">
        <v>42883</v>
      </c>
      <c r="C2003" t="s">
        <v>9</v>
      </c>
      <c r="D2003" t="s">
        <v>59</v>
      </c>
      <c r="E2003">
        <v>1000000192</v>
      </c>
      <c r="F2003" t="s">
        <v>58</v>
      </c>
      <c r="G2003" s="2" t="s">
        <v>13</v>
      </c>
      <c r="H2003">
        <v>10000211</v>
      </c>
      <c r="I2003" t="s">
        <v>11</v>
      </c>
      <c r="J2003">
        <v>65.599999999999994</v>
      </c>
    </row>
    <row r="2004" spans="1:10" x14ac:dyDescent="0.2">
      <c r="A2004" t="s">
        <v>90</v>
      </c>
      <c r="B2004" s="1">
        <v>42883</v>
      </c>
      <c r="C2004" t="s">
        <v>9</v>
      </c>
      <c r="D2004" t="s">
        <v>17</v>
      </c>
      <c r="E2004">
        <v>1000000059</v>
      </c>
      <c r="F2004" t="s">
        <v>55</v>
      </c>
      <c r="G2004" s="2" t="s">
        <v>13</v>
      </c>
      <c r="H2004">
        <v>20000018</v>
      </c>
      <c r="I2004" t="s">
        <v>81</v>
      </c>
      <c r="J2004">
        <v>2.5</v>
      </c>
    </row>
    <row r="2005" spans="1:10" x14ac:dyDescent="0.2">
      <c r="A2005" t="s">
        <v>90</v>
      </c>
      <c r="B2005" s="1">
        <v>42883</v>
      </c>
      <c r="C2005" t="s">
        <v>9</v>
      </c>
      <c r="D2005" t="s">
        <v>17</v>
      </c>
      <c r="E2005">
        <v>1000001649</v>
      </c>
      <c r="F2005" t="s">
        <v>16</v>
      </c>
      <c r="G2005" s="2" t="s">
        <v>13</v>
      </c>
      <c r="H2005">
        <v>10000211</v>
      </c>
      <c r="I2005" t="s">
        <v>11</v>
      </c>
      <c r="J2005">
        <v>89.1</v>
      </c>
    </row>
    <row r="2006" spans="1:10" x14ac:dyDescent="0.2">
      <c r="A2006" t="s">
        <v>90</v>
      </c>
      <c r="B2006" s="1">
        <v>42883</v>
      </c>
      <c r="C2006" t="s">
        <v>9</v>
      </c>
      <c r="D2006" t="s">
        <v>12</v>
      </c>
      <c r="E2006">
        <v>1000000072</v>
      </c>
      <c r="F2006" t="s">
        <v>10</v>
      </c>
      <c r="G2006" s="2" t="s">
        <v>13</v>
      </c>
      <c r="H2006">
        <v>10000211</v>
      </c>
      <c r="I2006" t="s">
        <v>11</v>
      </c>
      <c r="J2006">
        <v>45.9</v>
      </c>
    </row>
    <row r="2007" spans="1:10" x14ac:dyDescent="0.2">
      <c r="A2007" t="s">
        <v>90</v>
      </c>
      <c r="B2007" s="1">
        <v>42883</v>
      </c>
      <c r="C2007" t="s">
        <v>22</v>
      </c>
      <c r="D2007" t="s">
        <v>25</v>
      </c>
      <c r="E2007">
        <v>1000003183</v>
      </c>
      <c r="F2007" t="s">
        <v>23</v>
      </c>
      <c r="G2007" s="2" t="s">
        <v>13</v>
      </c>
      <c r="H2007">
        <v>10000061</v>
      </c>
      <c r="I2007" t="s">
        <v>28</v>
      </c>
      <c r="J2007">
        <v>30.4</v>
      </c>
    </row>
    <row r="2008" spans="1:10" x14ac:dyDescent="0.2">
      <c r="A2008" t="s">
        <v>90</v>
      </c>
      <c r="B2008" s="1">
        <v>42883</v>
      </c>
      <c r="C2008" t="s">
        <v>22</v>
      </c>
      <c r="D2008" t="s">
        <v>33</v>
      </c>
      <c r="E2008">
        <v>1000000031</v>
      </c>
      <c r="F2008" t="s">
        <v>32</v>
      </c>
      <c r="G2008" s="2" t="s">
        <v>13</v>
      </c>
      <c r="H2008">
        <v>10000182</v>
      </c>
      <c r="I2008" t="s">
        <v>31</v>
      </c>
      <c r="J2008">
        <v>39.4</v>
      </c>
    </row>
    <row r="2009" spans="1:10" x14ac:dyDescent="0.2">
      <c r="A2009" t="s">
        <v>90</v>
      </c>
      <c r="B2009" s="1">
        <v>42883</v>
      </c>
      <c r="C2009" t="s">
        <v>22</v>
      </c>
      <c r="D2009" t="s">
        <v>33</v>
      </c>
      <c r="E2009">
        <v>1000000031</v>
      </c>
      <c r="F2009" t="s">
        <v>32</v>
      </c>
      <c r="G2009" s="2" t="s">
        <v>13</v>
      </c>
      <c r="H2009">
        <v>10000182</v>
      </c>
      <c r="I2009" t="s">
        <v>31</v>
      </c>
      <c r="J2009">
        <v>38.4</v>
      </c>
    </row>
    <row r="2010" spans="1:10" x14ac:dyDescent="0.2">
      <c r="A2010" t="s">
        <v>90</v>
      </c>
      <c r="B2010" s="1">
        <v>42883</v>
      </c>
      <c r="C2010" t="s">
        <v>22</v>
      </c>
      <c r="D2010" t="s">
        <v>33</v>
      </c>
      <c r="E2010">
        <v>1000000031</v>
      </c>
      <c r="F2010" t="s">
        <v>32</v>
      </c>
      <c r="G2010" s="2" t="s">
        <v>13</v>
      </c>
      <c r="H2010">
        <v>20000099</v>
      </c>
      <c r="I2010" t="s">
        <v>20</v>
      </c>
      <c r="J2010">
        <v>16.3</v>
      </c>
    </row>
    <row r="2011" spans="1:10" x14ac:dyDescent="0.2">
      <c r="A2011" t="s">
        <v>90</v>
      </c>
      <c r="B2011" s="1">
        <v>42883</v>
      </c>
      <c r="C2011" t="s">
        <v>22</v>
      </c>
      <c r="D2011" t="s">
        <v>35</v>
      </c>
      <c r="E2011">
        <v>1000000047</v>
      </c>
      <c r="F2011" t="s">
        <v>34</v>
      </c>
      <c r="G2011" s="2" t="s">
        <v>13</v>
      </c>
      <c r="H2011">
        <v>10000078</v>
      </c>
      <c r="I2011" t="s">
        <v>30</v>
      </c>
      <c r="J2011">
        <v>25.6</v>
      </c>
    </row>
    <row r="2012" spans="1:10" x14ac:dyDescent="0.2">
      <c r="A2012" t="s">
        <v>90</v>
      </c>
      <c r="B2012" s="1">
        <v>42884</v>
      </c>
      <c r="C2012" t="s">
        <v>43</v>
      </c>
      <c r="D2012" t="s">
        <v>66</v>
      </c>
      <c r="E2012">
        <v>1000001135</v>
      </c>
      <c r="F2012" t="s">
        <v>65</v>
      </c>
      <c r="G2012" s="2" t="s">
        <v>13</v>
      </c>
      <c r="H2012">
        <v>10000111</v>
      </c>
      <c r="I2012" t="s">
        <v>37</v>
      </c>
      <c r="J2012">
        <v>4.3</v>
      </c>
    </row>
    <row r="2013" spans="1:10" x14ac:dyDescent="0.2">
      <c r="A2013" t="s">
        <v>90</v>
      </c>
      <c r="B2013" s="1">
        <v>42884</v>
      </c>
      <c r="C2013" t="s">
        <v>9</v>
      </c>
      <c r="D2013" t="s">
        <v>15</v>
      </c>
      <c r="E2013">
        <v>1000002986</v>
      </c>
      <c r="F2013" t="s">
        <v>14</v>
      </c>
      <c r="G2013" s="2" t="s">
        <v>13</v>
      </c>
      <c r="H2013">
        <v>10000211</v>
      </c>
      <c r="I2013" t="s">
        <v>11</v>
      </c>
      <c r="J2013">
        <v>61.9</v>
      </c>
    </row>
    <row r="2014" spans="1:10" x14ac:dyDescent="0.2">
      <c r="A2014" t="s">
        <v>90</v>
      </c>
      <c r="B2014" s="1">
        <v>42884</v>
      </c>
      <c r="C2014" t="s">
        <v>9</v>
      </c>
      <c r="D2014" t="s">
        <v>57</v>
      </c>
      <c r="E2014">
        <v>1000001502</v>
      </c>
      <c r="F2014" t="s">
        <v>56</v>
      </c>
      <c r="G2014" s="2" t="s">
        <v>13</v>
      </c>
      <c r="H2014">
        <v>10000211</v>
      </c>
      <c r="I2014" t="s">
        <v>11</v>
      </c>
      <c r="J2014">
        <v>86.6</v>
      </c>
    </row>
    <row r="2015" spans="1:10" x14ac:dyDescent="0.2">
      <c r="A2015" t="s">
        <v>90</v>
      </c>
      <c r="B2015" s="1">
        <v>42884</v>
      </c>
      <c r="C2015" t="s">
        <v>9</v>
      </c>
      <c r="D2015" t="s">
        <v>17</v>
      </c>
      <c r="E2015">
        <v>1000000059</v>
      </c>
      <c r="F2015" t="s">
        <v>55</v>
      </c>
      <c r="G2015" s="2" t="s">
        <v>13</v>
      </c>
      <c r="H2015">
        <v>10000064</v>
      </c>
      <c r="I2015" t="s">
        <v>53</v>
      </c>
      <c r="J2015">
        <v>22.2</v>
      </c>
    </row>
    <row r="2016" spans="1:10" x14ac:dyDescent="0.2">
      <c r="A2016" t="s">
        <v>90</v>
      </c>
      <c r="B2016" s="1">
        <v>42884</v>
      </c>
      <c r="C2016" t="s">
        <v>9</v>
      </c>
      <c r="D2016" t="s">
        <v>17</v>
      </c>
      <c r="E2016">
        <v>1000000059</v>
      </c>
      <c r="F2016" t="s">
        <v>55</v>
      </c>
      <c r="G2016" s="2" t="s">
        <v>13</v>
      </c>
      <c r="H2016">
        <v>20000099</v>
      </c>
      <c r="I2016" t="s">
        <v>20</v>
      </c>
      <c r="J2016">
        <v>57.7</v>
      </c>
    </row>
    <row r="2017" spans="1:10" x14ac:dyDescent="0.2">
      <c r="A2017" t="s">
        <v>90</v>
      </c>
      <c r="B2017" s="1">
        <v>42884</v>
      </c>
      <c r="C2017" t="s">
        <v>22</v>
      </c>
      <c r="D2017" t="s">
        <v>49</v>
      </c>
      <c r="E2017">
        <v>1000000020</v>
      </c>
      <c r="F2017" t="s">
        <v>73</v>
      </c>
      <c r="G2017" s="2" t="s">
        <v>13</v>
      </c>
      <c r="H2017">
        <v>10000136</v>
      </c>
      <c r="I2017" t="s">
        <v>40</v>
      </c>
      <c r="J2017">
        <v>23.6</v>
      </c>
    </row>
    <row r="2018" spans="1:10" x14ac:dyDescent="0.2">
      <c r="A2018" t="s">
        <v>90</v>
      </c>
      <c r="B2018" s="1">
        <v>42884</v>
      </c>
      <c r="C2018" t="s">
        <v>22</v>
      </c>
      <c r="D2018" t="s">
        <v>49</v>
      </c>
      <c r="E2018">
        <v>1000000020</v>
      </c>
      <c r="F2018" t="s">
        <v>73</v>
      </c>
      <c r="G2018" s="2" t="s">
        <v>13</v>
      </c>
      <c r="H2018">
        <v>20000099</v>
      </c>
      <c r="I2018" t="s">
        <v>20</v>
      </c>
      <c r="J2018">
        <v>20.399999999999999</v>
      </c>
    </row>
    <row r="2019" spans="1:10" x14ac:dyDescent="0.2">
      <c r="A2019" t="s">
        <v>90</v>
      </c>
      <c r="B2019" s="1">
        <v>42885</v>
      </c>
      <c r="C2019" t="s">
        <v>9</v>
      </c>
      <c r="D2019" t="s">
        <v>75</v>
      </c>
      <c r="E2019">
        <v>1000000281</v>
      </c>
      <c r="F2019" t="s">
        <v>74</v>
      </c>
      <c r="G2019" s="2" t="s">
        <v>13</v>
      </c>
      <c r="H2019">
        <v>20000099</v>
      </c>
      <c r="I2019" t="s">
        <v>20</v>
      </c>
      <c r="J2019">
        <v>81.5</v>
      </c>
    </row>
    <row r="2020" spans="1:10" x14ac:dyDescent="0.2">
      <c r="A2020" t="s">
        <v>90</v>
      </c>
      <c r="B2020" s="1">
        <v>42885</v>
      </c>
      <c r="C2020" t="s">
        <v>9</v>
      </c>
      <c r="D2020" t="s">
        <v>15</v>
      </c>
      <c r="E2020">
        <v>1000002986</v>
      </c>
      <c r="F2020" t="s">
        <v>14</v>
      </c>
      <c r="G2020" s="2" t="s">
        <v>13</v>
      </c>
      <c r="H2020">
        <v>20000018</v>
      </c>
      <c r="I2020" t="s">
        <v>81</v>
      </c>
      <c r="J2020">
        <v>1.7</v>
      </c>
    </row>
    <row r="2021" spans="1:10" x14ac:dyDescent="0.2">
      <c r="A2021" t="s">
        <v>90</v>
      </c>
      <c r="B2021" s="1">
        <v>42885</v>
      </c>
      <c r="C2021" t="s">
        <v>9</v>
      </c>
      <c r="D2021" t="s">
        <v>57</v>
      </c>
      <c r="E2021">
        <v>1000001502</v>
      </c>
      <c r="F2021" t="s">
        <v>56</v>
      </c>
      <c r="G2021" s="2" t="s">
        <v>13</v>
      </c>
      <c r="H2021">
        <v>10000131</v>
      </c>
      <c r="I2021" t="s">
        <v>38</v>
      </c>
      <c r="J2021">
        <v>80</v>
      </c>
    </row>
    <row r="2022" spans="1:10" x14ac:dyDescent="0.2">
      <c r="A2022" t="s">
        <v>90</v>
      </c>
      <c r="B2022" s="1">
        <v>42885</v>
      </c>
      <c r="C2022" t="s">
        <v>9</v>
      </c>
      <c r="D2022" t="s">
        <v>57</v>
      </c>
      <c r="E2022">
        <v>1000001502</v>
      </c>
      <c r="F2022" t="s">
        <v>56</v>
      </c>
      <c r="G2022" s="2" t="s">
        <v>13</v>
      </c>
      <c r="H2022">
        <v>10000211</v>
      </c>
      <c r="I2022" t="s">
        <v>11</v>
      </c>
      <c r="J2022">
        <v>2.8</v>
      </c>
    </row>
    <row r="2023" spans="1:10" x14ac:dyDescent="0.2">
      <c r="A2023" t="s">
        <v>90</v>
      </c>
      <c r="B2023" s="1">
        <v>42885</v>
      </c>
      <c r="C2023" t="s">
        <v>9</v>
      </c>
      <c r="D2023" t="s">
        <v>57</v>
      </c>
      <c r="E2023">
        <v>1000001502</v>
      </c>
      <c r="F2023" t="s">
        <v>56</v>
      </c>
      <c r="G2023" s="2" t="s">
        <v>13</v>
      </c>
      <c r="H2023">
        <v>10000211</v>
      </c>
      <c r="I2023" t="s">
        <v>11</v>
      </c>
      <c r="J2023">
        <v>88</v>
      </c>
    </row>
    <row r="2024" spans="1:10" x14ac:dyDescent="0.2">
      <c r="A2024" t="s">
        <v>90</v>
      </c>
      <c r="B2024" s="1">
        <v>42885</v>
      </c>
      <c r="C2024" t="s">
        <v>9</v>
      </c>
      <c r="D2024" t="s">
        <v>59</v>
      </c>
      <c r="E2024">
        <v>1000000192</v>
      </c>
      <c r="F2024" t="s">
        <v>58</v>
      </c>
      <c r="G2024" s="2" t="s">
        <v>13</v>
      </c>
      <c r="H2024">
        <v>10000131</v>
      </c>
      <c r="I2024" t="s">
        <v>38</v>
      </c>
      <c r="J2024">
        <v>27.1</v>
      </c>
    </row>
    <row r="2025" spans="1:10" x14ac:dyDescent="0.2">
      <c r="A2025" t="s">
        <v>90</v>
      </c>
      <c r="B2025" s="1">
        <v>42885</v>
      </c>
      <c r="C2025" t="s">
        <v>22</v>
      </c>
      <c r="D2025" t="s">
        <v>33</v>
      </c>
      <c r="E2025">
        <v>1000000031</v>
      </c>
      <c r="F2025" t="s">
        <v>32</v>
      </c>
      <c r="G2025" s="2" t="s">
        <v>13</v>
      </c>
      <c r="H2025">
        <v>10000182</v>
      </c>
      <c r="I2025" t="s">
        <v>31</v>
      </c>
      <c r="J2025">
        <v>38.6</v>
      </c>
    </row>
    <row r="2026" spans="1:10" x14ac:dyDescent="0.2">
      <c r="A2026" t="s">
        <v>90</v>
      </c>
      <c r="B2026" s="1">
        <v>42885</v>
      </c>
      <c r="C2026" t="s">
        <v>22</v>
      </c>
      <c r="D2026" t="s">
        <v>33</v>
      </c>
      <c r="E2026">
        <v>1000000031</v>
      </c>
      <c r="F2026" t="s">
        <v>32</v>
      </c>
      <c r="G2026" s="2" t="s">
        <v>13</v>
      </c>
      <c r="H2026">
        <v>10000182</v>
      </c>
      <c r="I2026" t="s">
        <v>31</v>
      </c>
      <c r="J2026">
        <v>39.700000000000003</v>
      </c>
    </row>
    <row r="2027" spans="1:10" x14ac:dyDescent="0.2">
      <c r="A2027" t="s">
        <v>90</v>
      </c>
      <c r="B2027" s="1">
        <v>42886</v>
      </c>
      <c r="C2027" t="s">
        <v>43</v>
      </c>
      <c r="D2027" t="s">
        <v>42</v>
      </c>
      <c r="E2027">
        <v>1000001014</v>
      </c>
      <c r="F2027" t="s">
        <v>44</v>
      </c>
      <c r="G2027" s="2" t="s">
        <v>13</v>
      </c>
      <c r="H2027">
        <v>10000078</v>
      </c>
      <c r="I2027" t="s">
        <v>30</v>
      </c>
      <c r="J2027">
        <v>7.4</v>
      </c>
    </row>
    <row r="2028" spans="1:10" x14ac:dyDescent="0.2">
      <c r="A2028" t="s">
        <v>90</v>
      </c>
      <c r="B2028" s="1">
        <v>42886</v>
      </c>
      <c r="C2028" t="s">
        <v>43</v>
      </c>
      <c r="D2028" t="s">
        <v>42</v>
      </c>
      <c r="E2028">
        <v>1000001014</v>
      </c>
      <c r="F2028" t="s">
        <v>44</v>
      </c>
      <c r="G2028" s="2" t="s">
        <v>13</v>
      </c>
      <c r="H2028">
        <v>10000131</v>
      </c>
      <c r="I2028" t="s">
        <v>38</v>
      </c>
      <c r="J2028">
        <v>30.6</v>
      </c>
    </row>
    <row r="2029" spans="1:10" x14ac:dyDescent="0.2">
      <c r="A2029" t="s">
        <v>90</v>
      </c>
      <c r="B2029" s="1">
        <v>42886</v>
      </c>
      <c r="C2029" t="s">
        <v>43</v>
      </c>
      <c r="D2029" t="s">
        <v>42</v>
      </c>
      <c r="E2029">
        <v>1000001014</v>
      </c>
      <c r="F2029" t="s">
        <v>44</v>
      </c>
      <c r="G2029" s="2" t="s">
        <v>13</v>
      </c>
      <c r="H2029">
        <v>20000099</v>
      </c>
      <c r="I2029" t="s">
        <v>20</v>
      </c>
      <c r="J2029">
        <v>2.5</v>
      </c>
    </row>
    <row r="2030" spans="1:10" x14ac:dyDescent="0.2">
      <c r="A2030" t="s">
        <v>90</v>
      </c>
      <c r="B2030" s="1">
        <v>42886</v>
      </c>
      <c r="C2030" t="s">
        <v>43</v>
      </c>
      <c r="D2030" t="s">
        <v>66</v>
      </c>
      <c r="E2030">
        <v>1000001135</v>
      </c>
      <c r="F2030" t="s">
        <v>65</v>
      </c>
      <c r="G2030" s="2" t="s">
        <v>13</v>
      </c>
      <c r="H2030">
        <v>10000131</v>
      </c>
      <c r="I2030" t="s">
        <v>38</v>
      </c>
      <c r="J2030">
        <v>14.7</v>
      </c>
    </row>
    <row r="2031" spans="1:10" x14ac:dyDescent="0.2">
      <c r="A2031" t="s">
        <v>90</v>
      </c>
      <c r="B2031" s="1">
        <v>42886</v>
      </c>
      <c r="C2031" t="s">
        <v>9</v>
      </c>
      <c r="D2031" t="s">
        <v>75</v>
      </c>
      <c r="E2031">
        <v>1000000281</v>
      </c>
      <c r="F2031" t="s">
        <v>74</v>
      </c>
      <c r="G2031" s="2" t="s">
        <v>13</v>
      </c>
      <c r="H2031">
        <v>10000131</v>
      </c>
      <c r="I2031" t="s">
        <v>38</v>
      </c>
      <c r="J2031">
        <v>63.4</v>
      </c>
    </row>
    <row r="2032" spans="1:10" x14ac:dyDescent="0.2">
      <c r="A2032" t="s">
        <v>90</v>
      </c>
      <c r="B2032" s="1">
        <v>42886</v>
      </c>
      <c r="C2032" t="s">
        <v>9</v>
      </c>
      <c r="D2032" t="s">
        <v>15</v>
      </c>
      <c r="E2032">
        <v>1000002986</v>
      </c>
      <c r="F2032" t="s">
        <v>14</v>
      </c>
      <c r="G2032" s="2" t="s">
        <v>13</v>
      </c>
      <c r="H2032">
        <v>10000064</v>
      </c>
      <c r="I2032" t="s">
        <v>53</v>
      </c>
      <c r="J2032">
        <v>19.399999999999999</v>
      </c>
    </row>
    <row r="2033" spans="1:10" x14ac:dyDescent="0.2">
      <c r="A2033" t="s">
        <v>90</v>
      </c>
      <c r="B2033" s="1">
        <v>42886</v>
      </c>
      <c r="C2033" t="s">
        <v>9</v>
      </c>
      <c r="D2033" t="s">
        <v>17</v>
      </c>
      <c r="E2033">
        <v>1000000059</v>
      </c>
      <c r="F2033" t="s">
        <v>55</v>
      </c>
      <c r="G2033" s="2" t="s">
        <v>13</v>
      </c>
      <c r="H2033">
        <v>10000111</v>
      </c>
      <c r="I2033" t="s">
        <v>37</v>
      </c>
      <c r="J2033">
        <v>45</v>
      </c>
    </row>
    <row r="2034" spans="1:10" x14ac:dyDescent="0.2">
      <c r="A2034" t="s">
        <v>90</v>
      </c>
      <c r="B2034" s="1">
        <v>42886</v>
      </c>
      <c r="C2034" t="s">
        <v>9</v>
      </c>
      <c r="D2034" t="s">
        <v>17</v>
      </c>
      <c r="E2034">
        <v>1000000059</v>
      </c>
      <c r="F2034" t="s">
        <v>55</v>
      </c>
      <c r="G2034" s="2" t="s">
        <v>13</v>
      </c>
      <c r="H2034">
        <v>10000131</v>
      </c>
      <c r="I2034" t="s">
        <v>38</v>
      </c>
      <c r="J2034">
        <v>26.9</v>
      </c>
    </row>
    <row r="2035" spans="1:10" x14ac:dyDescent="0.2">
      <c r="A2035" t="s">
        <v>90</v>
      </c>
      <c r="B2035" s="1">
        <v>42886</v>
      </c>
      <c r="C2035" t="s">
        <v>9</v>
      </c>
      <c r="D2035" t="s">
        <v>12</v>
      </c>
      <c r="E2035">
        <v>1000000072</v>
      </c>
      <c r="F2035" t="s">
        <v>10</v>
      </c>
      <c r="G2035" s="2" t="s">
        <v>13</v>
      </c>
      <c r="H2035">
        <v>10000211</v>
      </c>
      <c r="I2035" t="s">
        <v>11</v>
      </c>
      <c r="J2035">
        <v>45</v>
      </c>
    </row>
    <row r="2036" spans="1:10" x14ac:dyDescent="0.2">
      <c r="A2036" t="s">
        <v>90</v>
      </c>
      <c r="B2036" s="1">
        <v>42886</v>
      </c>
      <c r="C2036" t="s">
        <v>22</v>
      </c>
      <c r="D2036" t="s">
        <v>49</v>
      </c>
      <c r="E2036">
        <v>1000000020</v>
      </c>
      <c r="F2036" t="s">
        <v>73</v>
      </c>
      <c r="G2036" s="2" t="s">
        <v>13</v>
      </c>
      <c r="H2036">
        <v>10000078</v>
      </c>
      <c r="I2036" t="s">
        <v>30</v>
      </c>
      <c r="J2036">
        <v>9.5</v>
      </c>
    </row>
    <row r="2037" spans="1:10" x14ac:dyDescent="0.2">
      <c r="A2037" t="s">
        <v>90</v>
      </c>
      <c r="B2037" s="1">
        <v>42886</v>
      </c>
      <c r="C2037" t="s">
        <v>22</v>
      </c>
      <c r="D2037" t="s">
        <v>49</v>
      </c>
      <c r="E2037">
        <v>1000000020</v>
      </c>
      <c r="F2037" t="s">
        <v>73</v>
      </c>
      <c r="G2037" s="2" t="s">
        <v>13</v>
      </c>
      <c r="H2037">
        <v>20000099</v>
      </c>
      <c r="I2037" t="s">
        <v>20</v>
      </c>
      <c r="J2037">
        <v>30</v>
      </c>
    </row>
    <row r="2038" spans="1:10" x14ac:dyDescent="0.2">
      <c r="A2038" t="s">
        <v>90</v>
      </c>
      <c r="B2038" s="1">
        <v>42886</v>
      </c>
      <c r="C2038" t="s">
        <v>22</v>
      </c>
      <c r="D2038" t="s">
        <v>49</v>
      </c>
      <c r="E2038">
        <v>1000000020</v>
      </c>
      <c r="F2038" t="s">
        <v>73</v>
      </c>
      <c r="G2038" s="2" t="s">
        <v>13</v>
      </c>
      <c r="H2038">
        <v>20000099</v>
      </c>
      <c r="I2038" t="s">
        <v>20</v>
      </c>
      <c r="J2038">
        <v>42.1</v>
      </c>
    </row>
    <row r="2039" spans="1:10" x14ac:dyDescent="0.2">
      <c r="A2039" t="s">
        <v>90</v>
      </c>
      <c r="B2039" s="1">
        <v>42886</v>
      </c>
      <c r="C2039" t="s">
        <v>22</v>
      </c>
      <c r="D2039" t="s">
        <v>69</v>
      </c>
      <c r="E2039">
        <v>1000000129</v>
      </c>
      <c r="F2039" t="s">
        <v>70</v>
      </c>
      <c r="G2039" s="2" t="s">
        <v>13</v>
      </c>
      <c r="H2039">
        <v>10000131</v>
      </c>
      <c r="I2039" t="s">
        <v>38</v>
      </c>
      <c r="J2039">
        <v>27.7</v>
      </c>
    </row>
    <row r="2040" spans="1:10" x14ac:dyDescent="0.2">
      <c r="A2040" t="s">
        <v>90</v>
      </c>
      <c r="B2040" s="1">
        <v>42886</v>
      </c>
      <c r="C2040" t="s">
        <v>22</v>
      </c>
      <c r="D2040" t="s">
        <v>69</v>
      </c>
      <c r="E2040">
        <v>1000000129</v>
      </c>
      <c r="F2040" t="s">
        <v>70</v>
      </c>
      <c r="G2040" s="2" t="s">
        <v>13</v>
      </c>
      <c r="H2040">
        <v>10000136</v>
      </c>
      <c r="I2040" t="s">
        <v>40</v>
      </c>
      <c r="J2040">
        <v>2.4</v>
      </c>
    </row>
    <row r="2041" spans="1:10" x14ac:dyDescent="0.2">
      <c r="A2041" t="s">
        <v>90</v>
      </c>
      <c r="B2041" s="1">
        <v>42886</v>
      </c>
      <c r="C2041" t="s">
        <v>22</v>
      </c>
      <c r="D2041" t="s">
        <v>54</v>
      </c>
      <c r="E2041">
        <v>1000000046</v>
      </c>
      <c r="F2041" t="s">
        <v>52</v>
      </c>
      <c r="G2041" s="2" t="s">
        <v>13</v>
      </c>
      <c r="H2041">
        <v>10000111</v>
      </c>
      <c r="I2041" t="s">
        <v>37</v>
      </c>
      <c r="J2041">
        <v>22.9</v>
      </c>
    </row>
    <row r="2042" spans="1:10" x14ac:dyDescent="0.2">
      <c r="A2042" t="s">
        <v>90</v>
      </c>
      <c r="B2042" s="1">
        <v>42886</v>
      </c>
      <c r="C2042" t="s">
        <v>22</v>
      </c>
      <c r="D2042" t="s">
        <v>54</v>
      </c>
      <c r="E2042">
        <v>1000000046</v>
      </c>
      <c r="F2042" t="s">
        <v>52</v>
      </c>
      <c r="G2042" s="2" t="s">
        <v>13</v>
      </c>
      <c r="H2042">
        <v>10000172</v>
      </c>
      <c r="I2042" t="s">
        <v>18</v>
      </c>
      <c r="J2042">
        <v>9.1</v>
      </c>
    </row>
    <row r="2043" spans="1:10" x14ac:dyDescent="0.2">
      <c r="A2043" t="s">
        <v>90</v>
      </c>
      <c r="B2043" s="1">
        <v>42886</v>
      </c>
      <c r="C2043" t="s">
        <v>22</v>
      </c>
      <c r="D2043" t="s">
        <v>61</v>
      </c>
      <c r="E2043">
        <v>1000000579</v>
      </c>
      <c r="F2043" t="s">
        <v>60</v>
      </c>
      <c r="G2043" s="2" t="s">
        <v>13</v>
      </c>
      <c r="H2043">
        <v>20000099</v>
      </c>
      <c r="I2043" t="s">
        <v>20</v>
      </c>
      <c r="J2043">
        <v>5.2</v>
      </c>
    </row>
    <row r="2044" spans="1:10" x14ac:dyDescent="0.2">
      <c r="A2044" t="s">
        <v>90</v>
      </c>
      <c r="B2044" s="1">
        <v>42887</v>
      </c>
      <c r="C2044" t="s">
        <v>43</v>
      </c>
      <c r="D2044" t="s">
        <v>42</v>
      </c>
      <c r="E2044">
        <v>1000000931</v>
      </c>
      <c r="F2044" t="s">
        <v>41</v>
      </c>
      <c r="G2044" s="2" t="s">
        <v>13</v>
      </c>
      <c r="H2044">
        <v>10000182</v>
      </c>
      <c r="I2044" t="s">
        <v>31</v>
      </c>
      <c r="J2044">
        <v>26</v>
      </c>
    </row>
    <row r="2045" spans="1:10" x14ac:dyDescent="0.2">
      <c r="A2045" t="s">
        <v>90</v>
      </c>
      <c r="B2045" s="1">
        <v>42887</v>
      </c>
      <c r="C2045" t="s">
        <v>9</v>
      </c>
      <c r="D2045" t="s">
        <v>57</v>
      </c>
      <c r="E2045">
        <v>1000001502</v>
      </c>
      <c r="F2045" t="s">
        <v>56</v>
      </c>
      <c r="G2045" s="2" t="s">
        <v>13</v>
      </c>
      <c r="H2045">
        <v>10000131</v>
      </c>
      <c r="I2045" t="s">
        <v>38</v>
      </c>
      <c r="J2045">
        <v>50.3</v>
      </c>
    </row>
    <row r="2046" spans="1:10" x14ac:dyDescent="0.2">
      <c r="A2046" t="s">
        <v>90</v>
      </c>
      <c r="B2046" s="1">
        <v>42887</v>
      </c>
      <c r="C2046" t="s">
        <v>9</v>
      </c>
      <c r="D2046" t="s">
        <v>17</v>
      </c>
      <c r="E2046">
        <v>1000000059</v>
      </c>
      <c r="F2046" t="s">
        <v>55</v>
      </c>
      <c r="G2046" s="2" t="s">
        <v>13</v>
      </c>
      <c r="H2046">
        <v>10000064</v>
      </c>
      <c r="I2046" t="s">
        <v>53</v>
      </c>
      <c r="J2046">
        <v>4.2</v>
      </c>
    </row>
    <row r="2047" spans="1:10" x14ac:dyDescent="0.2">
      <c r="A2047" t="s">
        <v>90</v>
      </c>
      <c r="B2047" s="1">
        <v>42887</v>
      </c>
      <c r="C2047" t="s">
        <v>9</v>
      </c>
      <c r="D2047" t="s">
        <v>17</v>
      </c>
      <c r="E2047">
        <v>1000000059</v>
      </c>
      <c r="F2047" t="s">
        <v>55</v>
      </c>
      <c r="G2047" s="2" t="s">
        <v>13</v>
      </c>
      <c r="H2047">
        <v>10000064</v>
      </c>
      <c r="I2047" t="s">
        <v>53</v>
      </c>
      <c r="J2047">
        <v>66.599999999999994</v>
      </c>
    </row>
    <row r="2048" spans="1:10" x14ac:dyDescent="0.2">
      <c r="A2048" t="s">
        <v>90</v>
      </c>
      <c r="B2048" s="1">
        <v>42887</v>
      </c>
      <c r="C2048" t="s">
        <v>9</v>
      </c>
      <c r="D2048" t="s">
        <v>17</v>
      </c>
      <c r="E2048">
        <v>1000000059</v>
      </c>
      <c r="F2048" t="s">
        <v>55</v>
      </c>
      <c r="G2048" s="2" t="s">
        <v>13</v>
      </c>
      <c r="H2048">
        <v>10000078</v>
      </c>
      <c r="I2048" t="s">
        <v>30</v>
      </c>
      <c r="J2048">
        <v>30</v>
      </c>
    </row>
    <row r="2049" spans="1:10" x14ac:dyDescent="0.2">
      <c r="A2049" t="s">
        <v>90</v>
      </c>
      <c r="B2049" s="1">
        <v>42887</v>
      </c>
      <c r="C2049" t="s">
        <v>9</v>
      </c>
      <c r="D2049" t="s">
        <v>17</v>
      </c>
      <c r="E2049">
        <v>1000000059</v>
      </c>
      <c r="F2049" t="s">
        <v>55</v>
      </c>
      <c r="G2049" s="2" t="s">
        <v>13</v>
      </c>
      <c r="H2049">
        <v>10000131</v>
      </c>
      <c r="I2049" t="s">
        <v>38</v>
      </c>
      <c r="J2049">
        <v>27.3</v>
      </c>
    </row>
    <row r="2050" spans="1:10" x14ac:dyDescent="0.2">
      <c r="A2050" t="s">
        <v>90</v>
      </c>
      <c r="B2050" s="1">
        <v>42887</v>
      </c>
      <c r="C2050" t="s">
        <v>9</v>
      </c>
      <c r="D2050" t="s">
        <v>17</v>
      </c>
      <c r="E2050">
        <v>1000000059</v>
      </c>
      <c r="F2050" t="s">
        <v>55</v>
      </c>
      <c r="G2050" s="2" t="s">
        <v>13</v>
      </c>
      <c r="H2050">
        <v>10000131</v>
      </c>
      <c r="I2050" t="s">
        <v>38</v>
      </c>
      <c r="J2050">
        <v>35.299999999999997</v>
      </c>
    </row>
    <row r="2051" spans="1:10" x14ac:dyDescent="0.2">
      <c r="A2051" t="s">
        <v>90</v>
      </c>
      <c r="B2051" s="1">
        <v>42887</v>
      </c>
      <c r="C2051" t="s">
        <v>9</v>
      </c>
      <c r="D2051" t="s">
        <v>17</v>
      </c>
      <c r="E2051">
        <v>1000000059</v>
      </c>
      <c r="F2051" t="s">
        <v>55</v>
      </c>
      <c r="G2051" s="2" t="s">
        <v>13</v>
      </c>
      <c r="H2051">
        <v>10000211</v>
      </c>
      <c r="I2051" t="s">
        <v>11</v>
      </c>
      <c r="J2051">
        <v>11.8</v>
      </c>
    </row>
    <row r="2052" spans="1:10" x14ac:dyDescent="0.2">
      <c r="A2052" t="s">
        <v>90</v>
      </c>
      <c r="B2052" s="1">
        <v>42887</v>
      </c>
      <c r="C2052" t="s">
        <v>9</v>
      </c>
      <c r="D2052" t="s">
        <v>17</v>
      </c>
      <c r="E2052">
        <v>1000000059</v>
      </c>
      <c r="F2052" t="s">
        <v>55</v>
      </c>
      <c r="G2052" s="2" t="s">
        <v>13</v>
      </c>
      <c r="H2052">
        <v>10000211</v>
      </c>
      <c r="I2052" t="s">
        <v>11</v>
      </c>
      <c r="J2052">
        <v>9.4</v>
      </c>
    </row>
    <row r="2053" spans="1:10" x14ac:dyDescent="0.2">
      <c r="A2053" t="s">
        <v>90</v>
      </c>
      <c r="B2053" s="1">
        <v>42887</v>
      </c>
      <c r="C2053" t="s">
        <v>9</v>
      </c>
      <c r="D2053" t="s">
        <v>17</v>
      </c>
      <c r="E2053">
        <v>1000000059</v>
      </c>
      <c r="F2053" t="s">
        <v>55</v>
      </c>
      <c r="G2053" s="2" t="s">
        <v>13</v>
      </c>
      <c r="H2053">
        <v>10000211</v>
      </c>
      <c r="I2053" t="s">
        <v>11</v>
      </c>
      <c r="J2053">
        <v>23.9</v>
      </c>
    </row>
    <row r="2054" spans="1:10" x14ac:dyDescent="0.2">
      <c r="A2054" t="s">
        <v>90</v>
      </c>
      <c r="B2054" s="1">
        <v>42887</v>
      </c>
      <c r="C2054" t="s">
        <v>22</v>
      </c>
      <c r="D2054" t="s">
        <v>46</v>
      </c>
      <c r="E2054">
        <v>1000001133</v>
      </c>
      <c r="F2054" t="s">
        <v>45</v>
      </c>
      <c r="G2054" s="2" t="s">
        <v>13</v>
      </c>
      <c r="H2054">
        <v>10000078</v>
      </c>
      <c r="I2054" t="s">
        <v>30</v>
      </c>
      <c r="J2054">
        <v>24.7</v>
      </c>
    </row>
    <row r="2055" spans="1:10" x14ac:dyDescent="0.2">
      <c r="A2055" t="s">
        <v>90</v>
      </c>
      <c r="B2055" s="1">
        <v>42887</v>
      </c>
      <c r="C2055" t="s">
        <v>22</v>
      </c>
      <c r="D2055" t="s">
        <v>46</v>
      </c>
      <c r="E2055">
        <v>1000001133</v>
      </c>
      <c r="F2055" t="s">
        <v>45</v>
      </c>
      <c r="G2055" s="2" t="s">
        <v>13</v>
      </c>
      <c r="H2055">
        <v>10000111</v>
      </c>
      <c r="I2055" t="s">
        <v>37</v>
      </c>
      <c r="J2055">
        <v>15.3</v>
      </c>
    </row>
    <row r="2056" spans="1:10" x14ac:dyDescent="0.2">
      <c r="A2056" t="s">
        <v>90</v>
      </c>
      <c r="B2056" s="1">
        <v>42887</v>
      </c>
      <c r="C2056" t="s">
        <v>22</v>
      </c>
      <c r="D2056" t="s">
        <v>46</v>
      </c>
      <c r="E2056">
        <v>1000001133</v>
      </c>
      <c r="F2056" t="s">
        <v>45</v>
      </c>
      <c r="G2056" s="2" t="s">
        <v>13</v>
      </c>
      <c r="H2056">
        <v>10000131</v>
      </c>
      <c r="I2056" t="s">
        <v>38</v>
      </c>
      <c r="J2056">
        <v>24.3</v>
      </c>
    </row>
    <row r="2057" spans="1:10" x14ac:dyDescent="0.2">
      <c r="A2057" t="s">
        <v>90</v>
      </c>
      <c r="B2057" s="1">
        <v>42887</v>
      </c>
      <c r="C2057" t="s">
        <v>22</v>
      </c>
      <c r="D2057" t="s">
        <v>46</v>
      </c>
      <c r="E2057">
        <v>1000001133</v>
      </c>
      <c r="F2057" t="s">
        <v>45</v>
      </c>
      <c r="G2057" s="2" t="s">
        <v>13</v>
      </c>
      <c r="H2057">
        <v>10000131</v>
      </c>
      <c r="I2057" t="s">
        <v>38</v>
      </c>
      <c r="J2057">
        <v>12</v>
      </c>
    </row>
    <row r="2058" spans="1:10" x14ac:dyDescent="0.2">
      <c r="A2058" t="s">
        <v>90</v>
      </c>
      <c r="B2058" s="1">
        <v>42887</v>
      </c>
      <c r="C2058" t="s">
        <v>22</v>
      </c>
      <c r="D2058" t="s">
        <v>46</v>
      </c>
      <c r="E2058">
        <v>1000001133</v>
      </c>
      <c r="F2058" t="s">
        <v>45</v>
      </c>
      <c r="G2058" s="2" t="s">
        <v>13</v>
      </c>
      <c r="H2058">
        <v>10000182</v>
      </c>
      <c r="I2058" t="s">
        <v>31</v>
      </c>
      <c r="J2058">
        <v>25.7</v>
      </c>
    </row>
    <row r="2059" spans="1:10" x14ac:dyDescent="0.2">
      <c r="A2059" t="s">
        <v>90</v>
      </c>
      <c r="B2059" s="1">
        <v>42887</v>
      </c>
      <c r="C2059" t="s">
        <v>22</v>
      </c>
      <c r="D2059" t="s">
        <v>49</v>
      </c>
      <c r="E2059">
        <v>1000000018</v>
      </c>
      <c r="F2059" t="s">
        <v>48</v>
      </c>
      <c r="G2059" s="2" t="s">
        <v>13</v>
      </c>
      <c r="H2059">
        <v>10000078</v>
      </c>
      <c r="I2059" t="s">
        <v>30</v>
      </c>
      <c r="J2059">
        <v>21.3</v>
      </c>
    </row>
    <row r="2060" spans="1:10" x14ac:dyDescent="0.2">
      <c r="A2060" t="s">
        <v>90</v>
      </c>
      <c r="B2060" s="1">
        <v>42887</v>
      </c>
      <c r="C2060" t="s">
        <v>22</v>
      </c>
      <c r="D2060" t="s">
        <v>69</v>
      </c>
      <c r="E2060">
        <v>1000003349</v>
      </c>
      <c r="F2060" t="s">
        <v>68</v>
      </c>
      <c r="G2060" s="2" t="s">
        <v>13</v>
      </c>
      <c r="H2060">
        <v>20000099</v>
      </c>
      <c r="I2060" t="s">
        <v>20</v>
      </c>
      <c r="J2060">
        <v>0.4</v>
      </c>
    </row>
    <row r="2061" spans="1:10" x14ac:dyDescent="0.2">
      <c r="A2061" t="s">
        <v>90</v>
      </c>
      <c r="B2061" s="1">
        <v>42887</v>
      </c>
      <c r="C2061" t="s">
        <v>22</v>
      </c>
      <c r="D2061" t="s">
        <v>69</v>
      </c>
      <c r="E2061">
        <v>1000003349</v>
      </c>
      <c r="F2061" t="s">
        <v>68</v>
      </c>
      <c r="G2061" s="2" t="s">
        <v>13</v>
      </c>
      <c r="H2061">
        <v>20000099</v>
      </c>
      <c r="I2061" t="s">
        <v>20</v>
      </c>
      <c r="J2061">
        <v>0.4</v>
      </c>
    </row>
    <row r="2062" spans="1:10" x14ac:dyDescent="0.2">
      <c r="A2062" t="s">
        <v>90</v>
      </c>
      <c r="B2062" s="1">
        <v>42887</v>
      </c>
      <c r="C2062" t="s">
        <v>22</v>
      </c>
      <c r="D2062" t="s">
        <v>29</v>
      </c>
      <c r="E2062">
        <v>1000000028</v>
      </c>
      <c r="F2062" t="s">
        <v>27</v>
      </c>
      <c r="G2062" s="2" t="s">
        <v>13</v>
      </c>
      <c r="H2062">
        <v>10000061</v>
      </c>
      <c r="I2062" t="s">
        <v>28</v>
      </c>
      <c r="J2062">
        <v>24.8</v>
      </c>
    </row>
    <row r="2063" spans="1:10" x14ac:dyDescent="0.2">
      <c r="A2063" t="s">
        <v>90</v>
      </c>
      <c r="B2063" s="1">
        <v>42887</v>
      </c>
      <c r="C2063" t="s">
        <v>22</v>
      </c>
      <c r="D2063" t="s">
        <v>29</v>
      </c>
      <c r="E2063">
        <v>1000000028</v>
      </c>
      <c r="F2063" t="s">
        <v>27</v>
      </c>
      <c r="G2063" s="2" t="s">
        <v>13</v>
      </c>
      <c r="H2063">
        <v>10000111</v>
      </c>
      <c r="I2063" t="s">
        <v>37</v>
      </c>
      <c r="J2063">
        <v>25.5</v>
      </c>
    </row>
    <row r="2064" spans="1:10" x14ac:dyDescent="0.2">
      <c r="A2064" t="s">
        <v>90</v>
      </c>
      <c r="B2064" s="1">
        <v>42887</v>
      </c>
      <c r="C2064" t="s">
        <v>22</v>
      </c>
      <c r="D2064" t="s">
        <v>29</v>
      </c>
      <c r="E2064">
        <v>1000000028</v>
      </c>
      <c r="F2064" t="s">
        <v>27</v>
      </c>
      <c r="G2064" s="2" t="s">
        <v>13</v>
      </c>
      <c r="H2064">
        <v>10000136</v>
      </c>
      <c r="I2064" t="s">
        <v>40</v>
      </c>
      <c r="J2064">
        <v>4.4000000000000004</v>
      </c>
    </row>
    <row r="2065" spans="1:10" x14ac:dyDescent="0.2">
      <c r="A2065" t="s">
        <v>90</v>
      </c>
      <c r="B2065" s="1">
        <v>42887</v>
      </c>
      <c r="C2065" t="s">
        <v>22</v>
      </c>
      <c r="D2065" t="s">
        <v>29</v>
      </c>
      <c r="E2065">
        <v>1000000054</v>
      </c>
      <c r="F2065" t="s">
        <v>36</v>
      </c>
      <c r="G2065" s="2" t="s">
        <v>13</v>
      </c>
      <c r="H2065">
        <v>10000078</v>
      </c>
      <c r="I2065" t="s">
        <v>30</v>
      </c>
      <c r="J2065">
        <v>2</v>
      </c>
    </row>
    <row r="2066" spans="1:10" x14ac:dyDescent="0.2">
      <c r="A2066" t="s">
        <v>90</v>
      </c>
      <c r="B2066" s="1">
        <v>42887</v>
      </c>
      <c r="C2066" t="s">
        <v>22</v>
      </c>
      <c r="D2066" t="s">
        <v>29</v>
      </c>
      <c r="E2066">
        <v>1000000054</v>
      </c>
      <c r="F2066" t="s">
        <v>36</v>
      </c>
      <c r="G2066" s="2" t="s">
        <v>13</v>
      </c>
      <c r="H2066">
        <v>10000078</v>
      </c>
      <c r="I2066" t="s">
        <v>30</v>
      </c>
      <c r="J2066">
        <v>4.0999999999999996</v>
      </c>
    </row>
    <row r="2067" spans="1:10" x14ac:dyDescent="0.2">
      <c r="A2067" t="s">
        <v>90</v>
      </c>
      <c r="B2067" s="1">
        <v>42887</v>
      </c>
      <c r="C2067" t="s">
        <v>22</v>
      </c>
      <c r="D2067" t="s">
        <v>29</v>
      </c>
      <c r="E2067">
        <v>1000000054</v>
      </c>
      <c r="F2067" t="s">
        <v>36</v>
      </c>
      <c r="G2067" s="2" t="s">
        <v>13</v>
      </c>
      <c r="H2067">
        <v>10000078</v>
      </c>
      <c r="I2067" t="s">
        <v>30</v>
      </c>
      <c r="J2067">
        <v>4</v>
      </c>
    </row>
    <row r="2068" spans="1:10" x14ac:dyDescent="0.2">
      <c r="A2068" t="s">
        <v>90</v>
      </c>
      <c r="B2068" s="1">
        <v>42887</v>
      </c>
      <c r="C2068" t="s">
        <v>22</v>
      </c>
      <c r="D2068" t="s">
        <v>29</v>
      </c>
      <c r="E2068">
        <v>1000000054</v>
      </c>
      <c r="F2068" t="s">
        <v>36</v>
      </c>
      <c r="G2068" s="2" t="s">
        <v>13</v>
      </c>
      <c r="H2068">
        <v>10000111</v>
      </c>
      <c r="I2068" t="s">
        <v>37</v>
      </c>
      <c r="J2068">
        <v>47.9</v>
      </c>
    </row>
    <row r="2069" spans="1:10" x14ac:dyDescent="0.2">
      <c r="A2069" t="s">
        <v>90</v>
      </c>
      <c r="B2069" s="1">
        <v>42887</v>
      </c>
      <c r="C2069" t="s">
        <v>22</v>
      </c>
      <c r="D2069" t="s">
        <v>29</v>
      </c>
      <c r="E2069">
        <v>1000000054</v>
      </c>
      <c r="F2069" t="s">
        <v>36</v>
      </c>
      <c r="G2069" s="2" t="s">
        <v>13</v>
      </c>
      <c r="H2069">
        <v>10000111</v>
      </c>
      <c r="I2069" t="s">
        <v>37</v>
      </c>
      <c r="J2069">
        <v>44.5</v>
      </c>
    </row>
    <row r="2070" spans="1:10" x14ac:dyDescent="0.2">
      <c r="A2070" t="s">
        <v>90</v>
      </c>
      <c r="B2070" s="1">
        <v>42887</v>
      </c>
      <c r="C2070" t="s">
        <v>22</v>
      </c>
      <c r="D2070" t="s">
        <v>29</v>
      </c>
      <c r="E2070">
        <v>1000000054</v>
      </c>
      <c r="F2070" t="s">
        <v>36</v>
      </c>
      <c r="G2070" s="2" t="s">
        <v>13</v>
      </c>
      <c r="H2070">
        <v>10000111</v>
      </c>
      <c r="I2070" t="s">
        <v>37</v>
      </c>
      <c r="J2070">
        <v>12.1</v>
      </c>
    </row>
    <row r="2071" spans="1:10" x14ac:dyDescent="0.2">
      <c r="A2071" t="s">
        <v>90</v>
      </c>
      <c r="B2071" s="1">
        <v>42887</v>
      </c>
      <c r="C2071" t="s">
        <v>22</v>
      </c>
      <c r="D2071" t="s">
        <v>29</v>
      </c>
      <c r="E2071">
        <v>1000000054</v>
      </c>
      <c r="F2071" t="s">
        <v>36</v>
      </c>
      <c r="G2071" s="2" t="s">
        <v>13</v>
      </c>
      <c r="H2071">
        <v>10000111</v>
      </c>
      <c r="I2071" t="s">
        <v>37</v>
      </c>
      <c r="J2071">
        <v>15.6</v>
      </c>
    </row>
    <row r="2072" spans="1:10" x14ac:dyDescent="0.2">
      <c r="A2072" t="s">
        <v>90</v>
      </c>
      <c r="B2072" s="1">
        <v>42887</v>
      </c>
      <c r="C2072" t="s">
        <v>22</v>
      </c>
      <c r="D2072" t="s">
        <v>29</v>
      </c>
      <c r="E2072">
        <v>1000000054</v>
      </c>
      <c r="F2072" t="s">
        <v>36</v>
      </c>
      <c r="G2072" s="2" t="s">
        <v>13</v>
      </c>
      <c r="H2072">
        <v>10000131</v>
      </c>
      <c r="I2072" t="s">
        <v>38</v>
      </c>
      <c r="J2072">
        <v>6.5</v>
      </c>
    </row>
    <row r="2073" spans="1:10" x14ac:dyDescent="0.2">
      <c r="A2073" t="s">
        <v>90</v>
      </c>
      <c r="B2073" s="1">
        <v>42887</v>
      </c>
      <c r="C2073" t="s">
        <v>22</v>
      </c>
      <c r="D2073" t="s">
        <v>29</v>
      </c>
      <c r="E2073">
        <v>1000000054</v>
      </c>
      <c r="F2073" t="s">
        <v>36</v>
      </c>
      <c r="G2073" s="2" t="s">
        <v>13</v>
      </c>
      <c r="H2073">
        <v>10000131</v>
      </c>
      <c r="I2073" t="s">
        <v>38</v>
      </c>
      <c r="J2073">
        <v>12.5</v>
      </c>
    </row>
    <row r="2074" spans="1:10" x14ac:dyDescent="0.2">
      <c r="A2074" t="s">
        <v>90</v>
      </c>
      <c r="B2074" s="1">
        <v>42887</v>
      </c>
      <c r="C2074" t="s">
        <v>22</v>
      </c>
      <c r="D2074" t="s">
        <v>29</v>
      </c>
      <c r="E2074">
        <v>1000000054</v>
      </c>
      <c r="F2074" t="s">
        <v>36</v>
      </c>
      <c r="G2074" s="2" t="s">
        <v>13</v>
      </c>
      <c r="H2074">
        <v>10000131</v>
      </c>
      <c r="I2074" t="s">
        <v>38</v>
      </c>
      <c r="J2074">
        <v>16.8</v>
      </c>
    </row>
    <row r="2075" spans="1:10" x14ac:dyDescent="0.2">
      <c r="A2075" t="s">
        <v>90</v>
      </c>
      <c r="B2075" s="1">
        <v>42887</v>
      </c>
      <c r="C2075" t="s">
        <v>22</v>
      </c>
      <c r="D2075" t="s">
        <v>29</v>
      </c>
      <c r="E2075">
        <v>1000000054</v>
      </c>
      <c r="F2075" t="s">
        <v>36</v>
      </c>
      <c r="G2075" s="2" t="s">
        <v>13</v>
      </c>
      <c r="H2075">
        <v>10000136</v>
      </c>
      <c r="I2075" t="s">
        <v>40</v>
      </c>
      <c r="J2075">
        <v>4.2</v>
      </c>
    </row>
    <row r="2076" spans="1:10" x14ac:dyDescent="0.2">
      <c r="A2076" t="s">
        <v>90</v>
      </c>
      <c r="B2076" s="1">
        <v>42887</v>
      </c>
      <c r="C2076" t="s">
        <v>22</v>
      </c>
      <c r="D2076" t="s">
        <v>29</v>
      </c>
      <c r="E2076">
        <v>1000000054</v>
      </c>
      <c r="F2076" t="s">
        <v>36</v>
      </c>
      <c r="G2076" s="2" t="s">
        <v>13</v>
      </c>
      <c r="H2076">
        <v>10000136</v>
      </c>
      <c r="I2076" t="s">
        <v>40</v>
      </c>
      <c r="J2076">
        <v>4.0999999999999996</v>
      </c>
    </row>
    <row r="2077" spans="1:10" x14ac:dyDescent="0.2">
      <c r="A2077" t="s">
        <v>90</v>
      </c>
      <c r="B2077" s="1">
        <v>42887</v>
      </c>
      <c r="C2077" t="s">
        <v>22</v>
      </c>
      <c r="D2077" t="s">
        <v>54</v>
      </c>
      <c r="E2077">
        <v>1000000046</v>
      </c>
      <c r="F2077" t="s">
        <v>52</v>
      </c>
      <c r="G2077" s="2" t="s">
        <v>13</v>
      </c>
      <c r="H2077">
        <v>10000111</v>
      </c>
      <c r="I2077" t="s">
        <v>37</v>
      </c>
      <c r="J2077">
        <v>7.4</v>
      </c>
    </row>
    <row r="2078" spans="1:10" x14ac:dyDescent="0.2">
      <c r="A2078" t="s">
        <v>90</v>
      </c>
      <c r="B2078" s="1">
        <v>42887</v>
      </c>
      <c r="C2078" t="s">
        <v>22</v>
      </c>
      <c r="D2078" t="s">
        <v>35</v>
      </c>
      <c r="E2078">
        <v>1000000047</v>
      </c>
      <c r="F2078" t="s">
        <v>34</v>
      </c>
      <c r="G2078" s="2" t="s">
        <v>13</v>
      </c>
      <c r="H2078">
        <v>20000099</v>
      </c>
      <c r="I2078" t="s">
        <v>20</v>
      </c>
      <c r="J2078">
        <v>4.4000000000000004</v>
      </c>
    </row>
    <row r="2079" spans="1:10" x14ac:dyDescent="0.2">
      <c r="A2079" t="s">
        <v>90</v>
      </c>
      <c r="B2079" s="1">
        <v>42888</v>
      </c>
      <c r="C2079" t="s">
        <v>9</v>
      </c>
      <c r="D2079" t="s">
        <v>17</v>
      </c>
      <c r="E2079">
        <v>1000000059</v>
      </c>
      <c r="F2079" t="s">
        <v>55</v>
      </c>
      <c r="G2079" s="2" t="s">
        <v>13</v>
      </c>
      <c r="H2079">
        <v>10000111</v>
      </c>
      <c r="I2079" t="s">
        <v>37</v>
      </c>
      <c r="J2079">
        <v>57.3</v>
      </c>
    </row>
    <row r="2080" spans="1:10" x14ac:dyDescent="0.2">
      <c r="A2080" t="s">
        <v>90</v>
      </c>
      <c r="B2080" s="1">
        <v>42888</v>
      </c>
      <c r="C2080" t="s">
        <v>22</v>
      </c>
      <c r="D2080" t="s">
        <v>46</v>
      </c>
      <c r="E2080">
        <v>1000001133</v>
      </c>
      <c r="F2080" t="s">
        <v>45</v>
      </c>
      <c r="G2080" s="2" t="s">
        <v>13</v>
      </c>
      <c r="H2080">
        <v>20000099</v>
      </c>
      <c r="I2080" t="s">
        <v>20</v>
      </c>
      <c r="J2080">
        <v>6.6</v>
      </c>
    </row>
    <row r="2081" spans="1:10" x14ac:dyDescent="0.2">
      <c r="A2081" t="s">
        <v>90</v>
      </c>
      <c r="B2081" s="1">
        <v>42888</v>
      </c>
      <c r="C2081" t="s">
        <v>22</v>
      </c>
      <c r="D2081" t="s">
        <v>49</v>
      </c>
      <c r="E2081">
        <v>1000000018</v>
      </c>
      <c r="F2081" t="s">
        <v>48</v>
      </c>
      <c r="G2081" s="2" t="s">
        <v>13</v>
      </c>
      <c r="H2081">
        <v>10000064</v>
      </c>
      <c r="I2081" t="s">
        <v>53</v>
      </c>
      <c r="J2081">
        <v>14.6</v>
      </c>
    </row>
    <row r="2082" spans="1:10" x14ac:dyDescent="0.2">
      <c r="A2082" t="s">
        <v>90</v>
      </c>
      <c r="B2082" s="1">
        <v>42888</v>
      </c>
      <c r="C2082" t="s">
        <v>22</v>
      </c>
      <c r="D2082" t="s">
        <v>49</v>
      </c>
      <c r="E2082">
        <v>1000000018</v>
      </c>
      <c r="F2082" t="s">
        <v>48</v>
      </c>
      <c r="G2082" s="2" t="s">
        <v>13</v>
      </c>
      <c r="H2082">
        <v>10000078</v>
      </c>
      <c r="I2082" t="s">
        <v>30</v>
      </c>
      <c r="J2082">
        <v>12.6</v>
      </c>
    </row>
    <row r="2083" spans="1:10" x14ac:dyDescent="0.2">
      <c r="A2083" t="s">
        <v>90</v>
      </c>
      <c r="B2083" s="1">
        <v>42888</v>
      </c>
      <c r="C2083" t="s">
        <v>22</v>
      </c>
      <c r="D2083" t="s">
        <v>49</v>
      </c>
      <c r="E2083">
        <v>1000000018</v>
      </c>
      <c r="F2083" t="s">
        <v>48</v>
      </c>
      <c r="G2083" s="2" t="s">
        <v>13</v>
      </c>
      <c r="H2083">
        <v>10000136</v>
      </c>
      <c r="I2083" t="s">
        <v>40</v>
      </c>
      <c r="J2083">
        <v>5.0999999999999996</v>
      </c>
    </row>
    <row r="2084" spans="1:10" x14ac:dyDescent="0.2">
      <c r="A2084" t="s">
        <v>90</v>
      </c>
      <c r="B2084" s="1">
        <v>42888</v>
      </c>
      <c r="C2084" t="s">
        <v>22</v>
      </c>
      <c r="D2084" t="s">
        <v>69</v>
      </c>
      <c r="E2084">
        <v>1000003349</v>
      </c>
      <c r="F2084" t="s">
        <v>68</v>
      </c>
      <c r="G2084" s="2" t="s">
        <v>13</v>
      </c>
      <c r="H2084">
        <v>20000099</v>
      </c>
      <c r="I2084" t="s">
        <v>20</v>
      </c>
      <c r="J2084">
        <v>1.6</v>
      </c>
    </row>
    <row r="2085" spans="1:10" x14ac:dyDescent="0.2">
      <c r="A2085" t="s">
        <v>90</v>
      </c>
      <c r="B2085" s="1">
        <v>42888</v>
      </c>
      <c r="C2085" t="s">
        <v>22</v>
      </c>
      <c r="D2085" t="s">
        <v>29</v>
      </c>
      <c r="E2085">
        <v>1000000054</v>
      </c>
      <c r="F2085" t="s">
        <v>36</v>
      </c>
      <c r="G2085" s="2" t="s">
        <v>13</v>
      </c>
      <c r="H2085">
        <v>10000111</v>
      </c>
      <c r="I2085" t="s">
        <v>37</v>
      </c>
      <c r="J2085">
        <v>46.6</v>
      </c>
    </row>
    <row r="2086" spans="1:10" x14ac:dyDescent="0.2">
      <c r="A2086" t="s">
        <v>90</v>
      </c>
      <c r="B2086" s="1">
        <v>42889</v>
      </c>
      <c r="C2086" t="s">
        <v>43</v>
      </c>
      <c r="D2086" t="s">
        <v>80</v>
      </c>
      <c r="E2086">
        <v>1000003498</v>
      </c>
      <c r="F2086" t="s">
        <v>79</v>
      </c>
      <c r="G2086" s="2" t="s">
        <v>13</v>
      </c>
      <c r="H2086">
        <v>10000131</v>
      </c>
      <c r="I2086" t="s">
        <v>38</v>
      </c>
      <c r="J2086">
        <v>12.6</v>
      </c>
    </row>
    <row r="2087" spans="1:10" x14ac:dyDescent="0.2">
      <c r="A2087" t="s">
        <v>90</v>
      </c>
      <c r="B2087" s="1">
        <v>42889</v>
      </c>
      <c r="C2087" t="s">
        <v>22</v>
      </c>
      <c r="D2087" t="s">
        <v>46</v>
      </c>
      <c r="E2087">
        <v>1000001133</v>
      </c>
      <c r="F2087" t="s">
        <v>45</v>
      </c>
      <c r="G2087" s="2" t="s">
        <v>13</v>
      </c>
      <c r="H2087">
        <v>10000182</v>
      </c>
      <c r="I2087" t="s">
        <v>31</v>
      </c>
      <c r="J2087">
        <v>24.1</v>
      </c>
    </row>
    <row r="2088" spans="1:10" x14ac:dyDescent="0.2">
      <c r="A2088" t="s">
        <v>90</v>
      </c>
      <c r="B2088" s="1">
        <v>42889</v>
      </c>
      <c r="C2088" t="s">
        <v>22</v>
      </c>
      <c r="D2088" t="s">
        <v>46</v>
      </c>
      <c r="E2088">
        <v>1000001133</v>
      </c>
      <c r="F2088" t="s">
        <v>45</v>
      </c>
      <c r="G2088" s="2" t="s">
        <v>13</v>
      </c>
      <c r="H2088">
        <v>10000182</v>
      </c>
      <c r="I2088" t="s">
        <v>31</v>
      </c>
      <c r="J2088">
        <v>24</v>
      </c>
    </row>
    <row r="2089" spans="1:10" x14ac:dyDescent="0.2">
      <c r="A2089" t="s">
        <v>90</v>
      </c>
      <c r="B2089" s="1">
        <v>42890</v>
      </c>
      <c r="C2089" t="s">
        <v>9</v>
      </c>
      <c r="D2089" t="s">
        <v>17</v>
      </c>
      <c r="E2089">
        <v>1000000059</v>
      </c>
      <c r="F2089" t="s">
        <v>55</v>
      </c>
      <c r="G2089" s="2" t="s">
        <v>13</v>
      </c>
      <c r="H2089">
        <v>10000064</v>
      </c>
      <c r="I2089" t="s">
        <v>53</v>
      </c>
      <c r="J2089">
        <v>26</v>
      </c>
    </row>
    <row r="2090" spans="1:10" x14ac:dyDescent="0.2">
      <c r="A2090" t="s">
        <v>90</v>
      </c>
      <c r="B2090" s="1">
        <v>42890</v>
      </c>
      <c r="C2090" t="s">
        <v>22</v>
      </c>
      <c r="D2090" t="s">
        <v>33</v>
      </c>
      <c r="E2090">
        <v>1000000031</v>
      </c>
      <c r="F2090" t="s">
        <v>32</v>
      </c>
      <c r="G2090" s="2" t="s">
        <v>13</v>
      </c>
      <c r="H2090">
        <v>10000061</v>
      </c>
      <c r="I2090" t="s">
        <v>28</v>
      </c>
      <c r="J2090">
        <v>33</v>
      </c>
    </row>
    <row r="2091" spans="1:10" x14ac:dyDescent="0.2">
      <c r="A2091" t="s">
        <v>90</v>
      </c>
      <c r="B2091" s="1">
        <v>42890</v>
      </c>
      <c r="C2091" t="s">
        <v>22</v>
      </c>
      <c r="D2091" t="s">
        <v>21</v>
      </c>
      <c r="E2091">
        <v>1000002872</v>
      </c>
      <c r="F2091" t="s">
        <v>19</v>
      </c>
      <c r="G2091" s="2" t="s">
        <v>13</v>
      </c>
      <c r="H2091">
        <v>10000136</v>
      </c>
      <c r="I2091" t="s">
        <v>40</v>
      </c>
      <c r="J2091">
        <v>1.4</v>
      </c>
    </row>
    <row r="2092" spans="1:10" x14ac:dyDescent="0.2">
      <c r="A2092" t="s">
        <v>90</v>
      </c>
      <c r="B2092" s="1">
        <v>42890</v>
      </c>
      <c r="C2092" t="s">
        <v>22</v>
      </c>
      <c r="D2092" t="s">
        <v>61</v>
      </c>
      <c r="E2092">
        <v>1000000579</v>
      </c>
      <c r="F2092" t="s">
        <v>60</v>
      </c>
      <c r="G2092" s="2" t="s">
        <v>13</v>
      </c>
      <c r="H2092">
        <v>10000061</v>
      </c>
      <c r="I2092" t="s">
        <v>28</v>
      </c>
      <c r="J2092">
        <v>15.1</v>
      </c>
    </row>
    <row r="2093" spans="1:10" x14ac:dyDescent="0.2">
      <c r="A2093" t="s">
        <v>90</v>
      </c>
      <c r="B2093" s="1">
        <v>42890</v>
      </c>
      <c r="C2093" t="s">
        <v>22</v>
      </c>
      <c r="D2093" t="s">
        <v>61</v>
      </c>
      <c r="E2093">
        <v>1000000579</v>
      </c>
      <c r="F2093" t="s">
        <v>60</v>
      </c>
      <c r="G2093" s="2" t="s">
        <v>13</v>
      </c>
      <c r="H2093">
        <v>10000078</v>
      </c>
      <c r="I2093" t="s">
        <v>30</v>
      </c>
      <c r="J2093">
        <v>4.3</v>
      </c>
    </row>
    <row r="2094" spans="1:10" x14ac:dyDescent="0.2">
      <c r="A2094" t="s">
        <v>90</v>
      </c>
      <c r="B2094" s="1">
        <v>42890</v>
      </c>
      <c r="C2094" t="s">
        <v>22</v>
      </c>
      <c r="D2094" t="s">
        <v>61</v>
      </c>
      <c r="E2094">
        <v>1000000579</v>
      </c>
      <c r="F2094" t="s">
        <v>60</v>
      </c>
      <c r="G2094" s="2" t="s">
        <v>13</v>
      </c>
      <c r="H2094">
        <v>10000182</v>
      </c>
      <c r="I2094" t="s">
        <v>31</v>
      </c>
      <c r="J2094">
        <v>12.5</v>
      </c>
    </row>
    <row r="2095" spans="1:10" x14ac:dyDescent="0.2">
      <c r="A2095" t="s">
        <v>90</v>
      </c>
      <c r="B2095" s="1">
        <v>42890</v>
      </c>
      <c r="C2095" t="s">
        <v>22</v>
      </c>
      <c r="D2095" t="s">
        <v>61</v>
      </c>
      <c r="E2095">
        <v>1000000579</v>
      </c>
      <c r="F2095" t="s">
        <v>60</v>
      </c>
      <c r="G2095" s="2" t="s">
        <v>13</v>
      </c>
      <c r="H2095">
        <v>10000211</v>
      </c>
      <c r="I2095" t="s">
        <v>11</v>
      </c>
      <c r="J2095">
        <v>2.4</v>
      </c>
    </row>
    <row r="2096" spans="1:10" x14ac:dyDescent="0.2">
      <c r="A2096" t="s">
        <v>90</v>
      </c>
      <c r="B2096" s="1">
        <v>42891</v>
      </c>
      <c r="C2096" t="s">
        <v>9</v>
      </c>
      <c r="D2096" t="s">
        <v>15</v>
      </c>
      <c r="E2096">
        <v>1000002985</v>
      </c>
      <c r="F2096" t="s">
        <v>47</v>
      </c>
      <c r="G2096" s="2" t="s">
        <v>13</v>
      </c>
      <c r="H2096">
        <v>10000131</v>
      </c>
      <c r="I2096" t="s">
        <v>38</v>
      </c>
      <c r="J2096">
        <v>4.4000000000000004</v>
      </c>
    </row>
    <row r="2097" spans="1:10" x14ac:dyDescent="0.2">
      <c r="A2097" t="s">
        <v>90</v>
      </c>
      <c r="B2097" s="1">
        <v>42891</v>
      </c>
      <c r="C2097" t="s">
        <v>9</v>
      </c>
      <c r="D2097" t="s">
        <v>17</v>
      </c>
      <c r="E2097">
        <v>1000001649</v>
      </c>
      <c r="F2097" t="s">
        <v>16</v>
      </c>
      <c r="G2097" s="2" t="s">
        <v>13</v>
      </c>
      <c r="H2097">
        <v>10000136</v>
      </c>
      <c r="I2097" t="s">
        <v>40</v>
      </c>
      <c r="J2097">
        <v>2.6</v>
      </c>
    </row>
    <row r="2098" spans="1:10" x14ac:dyDescent="0.2">
      <c r="A2098" t="s">
        <v>90</v>
      </c>
      <c r="B2098" s="1">
        <v>42891</v>
      </c>
      <c r="C2098" t="s">
        <v>22</v>
      </c>
      <c r="D2098" t="s">
        <v>25</v>
      </c>
      <c r="E2098">
        <v>1000003183</v>
      </c>
      <c r="F2098" t="s">
        <v>23</v>
      </c>
      <c r="G2098" s="2" t="s">
        <v>13</v>
      </c>
      <c r="H2098">
        <v>10000078</v>
      </c>
      <c r="I2098" t="s">
        <v>30</v>
      </c>
      <c r="J2098">
        <v>6.3</v>
      </c>
    </row>
    <row r="2099" spans="1:10" x14ac:dyDescent="0.2">
      <c r="A2099" t="s">
        <v>90</v>
      </c>
      <c r="B2099" s="1">
        <v>42892</v>
      </c>
      <c r="C2099" t="s">
        <v>43</v>
      </c>
      <c r="D2099" t="s">
        <v>51</v>
      </c>
      <c r="E2099">
        <v>1000000460</v>
      </c>
      <c r="F2099" t="s">
        <v>50</v>
      </c>
      <c r="G2099" s="2" t="s">
        <v>13</v>
      </c>
      <c r="H2099">
        <v>10000131</v>
      </c>
      <c r="I2099" t="s">
        <v>38</v>
      </c>
      <c r="J2099">
        <v>32.200000000000003</v>
      </c>
    </row>
    <row r="2100" spans="1:10" x14ac:dyDescent="0.2">
      <c r="A2100" t="s">
        <v>90</v>
      </c>
      <c r="B2100" s="1">
        <v>42892</v>
      </c>
      <c r="C2100" t="s">
        <v>43</v>
      </c>
      <c r="D2100" t="s">
        <v>42</v>
      </c>
      <c r="E2100">
        <v>1000000931</v>
      </c>
      <c r="F2100" t="s">
        <v>41</v>
      </c>
      <c r="G2100" s="2" t="s">
        <v>13</v>
      </c>
      <c r="H2100">
        <v>10000078</v>
      </c>
      <c r="I2100" t="s">
        <v>30</v>
      </c>
      <c r="J2100">
        <v>20.9</v>
      </c>
    </row>
    <row r="2101" spans="1:10" x14ac:dyDescent="0.2">
      <c r="A2101" t="s">
        <v>90</v>
      </c>
      <c r="B2101" s="1">
        <v>42892</v>
      </c>
      <c r="C2101" t="s">
        <v>43</v>
      </c>
      <c r="D2101" t="s">
        <v>42</v>
      </c>
      <c r="E2101">
        <v>1000000931</v>
      </c>
      <c r="F2101" t="s">
        <v>41</v>
      </c>
      <c r="G2101" s="2" t="s">
        <v>13</v>
      </c>
      <c r="H2101">
        <v>10000131</v>
      </c>
      <c r="I2101" t="s">
        <v>38</v>
      </c>
      <c r="J2101">
        <v>4</v>
      </c>
    </row>
    <row r="2102" spans="1:10" x14ac:dyDescent="0.2">
      <c r="A2102" t="s">
        <v>90</v>
      </c>
      <c r="B2102" s="1">
        <v>42892</v>
      </c>
      <c r="C2102" t="s">
        <v>43</v>
      </c>
      <c r="D2102" t="s">
        <v>42</v>
      </c>
      <c r="E2102">
        <v>1000000931</v>
      </c>
      <c r="F2102" t="s">
        <v>41</v>
      </c>
      <c r="G2102" s="2" t="s">
        <v>13</v>
      </c>
      <c r="H2102">
        <v>10000131</v>
      </c>
      <c r="I2102" t="s">
        <v>38</v>
      </c>
      <c r="J2102">
        <v>18.5</v>
      </c>
    </row>
    <row r="2103" spans="1:10" x14ac:dyDescent="0.2">
      <c r="A2103" t="s">
        <v>90</v>
      </c>
      <c r="B2103" s="1">
        <v>42892</v>
      </c>
      <c r="C2103" t="s">
        <v>43</v>
      </c>
      <c r="D2103" t="s">
        <v>42</v>
      </c>
      <c r="E2103">
        <v>1000000931</v>
      </c>
      <c r="F2103" t="s">
        <v>41</v>
      </c>
      <c r="G2103" s="2" t="s">
        <v>13</v>
      </c>
      <c r="H2103">
        <v>10000136</v>
      </c>
      <c r="I2103" t="s">
        <v>40</v>
      </c>
      <c r="J2103">
        <v>2.5</v>
      </c>
    </row>
    <row r="2104" spans="1:10" x14ac:dyDescent="0.2">
      <c r="A2104" t="s">
        <v>90</v>
      </c>
      <c r="B2104" s="1">
        <v>42892</v>
      </c>
      <c r="C2104" t="s">
        <v>43</v>
      </c>
      <c r="D2104" t="s">
        <v>42</v>
      </c>
      <c r="E2104">
        <v>1000000931</v>
      </c>
      <c r="F2104" t="s">
        <v>41</v>
      </c>
      <c r="G2104" s="2" t="s">
        <v>13</v>
      </c>
      <c r="H2104">
        <v>20000099</v>
      </c>
      <c r="I2104" t="s">
        <v>20</v>
      </c>
      <c r="J2104">
        <v>8.6999999999999993</v>
      </c>
    </row>
    <row r="2105" spans="1:10" x14ac:dyDescent="0.2">
      <c r="A2105" t="s">
        <v>90</v>
      </c>
      <c r="B2105" s="1">
        <v>42892</v>
      </c>
      <c r="C2105" t="s">
        <v>22</v>
      </c>
      <c r="D2105" t="s">
        <v>46</v>
      </c>
      <c r="E2105">
        <v>1000001133</v>
      </c>
      <c r="F2105" t="s">
        <v>45</v>
      </c>
      <c r="G2105" s="2" t="s">
        <v>13</v>
      </c>
      <c r="H2105">
        <v>10000078</v>
      </c>
      <c r="I2105" t="s">
        <v>30</v>
      </c>
      <c r="J2105">
        <v>12.3</v>
      </c>
    </row>
    <row r="2106" spans="1:10" x14ac:dyDescent="0.2">
      <c r="A2106" t="s">
        <v>90</v>
      </c>
      <c r="B2106" s="1">
        <v>42892</v>
      </c>
      <c r="C2106" t="s">
        <v>22</v>
      </c>
      <c r="D2106" t="s">
        <v>46</v>
      </c>
      <c r="E2106">
        <v>1000001133</v>
      </c>
      <c r="F2106" t="s">
        <v>45</v>
      </c>
      <c r="G2106" s="2" t="s">
        <v>13</v>
      </c>
      <c r="H2106">
        <v>10000131</v>
      </c>
      <c r="I2106" t="s">
        <v>38</v>
      </c>
      <c r="J2106">
        <v>6.3</v>
      </c>
    </row>
    <row r="2107" spans="1:10" x14ac:dyDescent="0.2">
      <c r="A2107" t="s">
        <v>90</v>
      </c>
      <c r="B2107" s="1">
        <v>42892</v>
      </c>
      <c r="C2107" t="s">
        <v>22</v>
      </c>
      <c r="D2107" t="s">
        <v>54</v>
      </c>
      <c r="E2107">
        <v>1000000046</v>
      </c>
      <c r="F2107" t="s">
        <v>52</v>
      </c>
      <c r="G2107" s="2" t="s">
        <v>13</v>
      </c>
      <c r="H2107">
        <v>10000078</v>
      </c>
      <c r="I2107" t="s">
        <v>30</v>
      </c>
      <c r="J2107">
        <v>4.2</v>
      </c>
    </row>
    <row r="2108" spans="1:10" x14ac:dyDescent="0.2">
      <c r="A2108" t="s">
        <v>90</v>
      </c>
      <c r="B2108" s="1">
        <v>42892</v>
      </c>
      <c r="C2108" t="s">
        <v>22</v>
      </c>
      <c r="D2108" t="s">
        <v>54</v>
      </c>
      <c r="E2108">
        <v>1000000046</v>
      </c>
      <c r="F2108" t="s">
        <v>52</v>
      </c>
      <c r="G2108" s="2" t="s">
        <v>13</v>
      </c>
      <c r="H2108">
        <v>10000111</v>
      </c>
      <c r="I2108" t="s">
        <v>37</v>
      </c>
      <c r="J2108">
        <v>37.700000000000003</v>
      </c>
    </row>
    <row r="2109" spans="1:10" x14ac:dyDescent="0.2">
      <c r="A2109" t="s">
        <v>90</v>
      </c>
      <c r="B2109" s="1">
        <v>42892</v>
      </c>
      <c r="C2109" t="s">
        <v>22</v>
      </c>
      <c r="D2109" t="s">
        <v>35</v>
      </c>
      <c r="E2109">
        <v>1000000047</v>
      </c>
      <c r="F2109" t="s">
        <v>34</v>
      </c>
      <c r="G2109" s="2" t="s">
        <v>13</v>
      </c>
      <c r="H2109">
        <v>10000182</v>
      </c>
      <c r="I2109" t="s">
        <v>31</v>
      </c>
      <c r="J2109">
        <v>23.8</v>
      </c>
    </row>
    <row r="2110" spans="1:10" x14ac:dyDescent="0.2">
      <c r="A2110" t="s">
        <v>90</v>
      </c>
      <c r="B2110" s="1">
        <v>42893</v>
      </c>
      <c r="C2110" t="s">
        <v>43</v>
      </c>
      <c r="D2110" t="s">
        <v>42</v>
      </c>
      <c r="E2110">
        <v>1000001014</v>
      </c>
      <c r="F2110" t="s">
        <v>44</v>
      </c>
      <c r="G2110" s="2" t="s">
        <v>13</v>
      </c>
      <c r="H2110">
        <v>10000078</v>
      </c>
      <c r="I2110" t="s">
        <v>30</v>
      </c>
      <c r="J2110">
        <v>7.9</v>
      </c>
    </row>
    <row r="2111" spans="1:10" x14ac:dyDescent="0.2">
      <c r="A2111" t="s">
        <v>90</v>
      </c>
      <c r="B2111" s="1">
        <v>42893</v>
      </c>
      <c r="C2111" t="s">
        <v>43</v>
      </c>
      <c r="D2111" t="s">
        <v>42</v>
      </c>
      <c r="E2111">
        <v>1000001014</v>
      </c>
      <c r="F2111" t="s">
        <v>44</v>
      </c>
      <c r="G2111" s="2" t="s">
        <v>13</v>
      </c>
      <c r="H2111">
        <v>10000131</v>
      </c>
      <c r="I2111" t="s">
        <v>38</v>
      </c>
      <c r="J2111">
        <v>13.7</v>
      </c>
    </row>
    <row r="2112" spans="1:10" x14ac:dyDescent="0.2">
      <c r="A2112" t="s">
        <v>90</v>
      </c>
      <c r="B2112" s="1">
        <v>42893</v>
      </c>
      <c r="C2112" t="s">
        <v>43</v>
      </c>
      <c r="D2112" t="s">
        <v>42</v>
      </c>
      <c r="E2112">
        <v>1000001014</v>
      </c>
      <c r="F2112" t="s">
        <v>44</v>
      </c>
      <c r="G2112" s="2" t="s">
        <v>13</v>
      </c>
      <c r="H2112">
        <v>10000136</v>
      </c>
      <c r="I2112" t="s">
        <v>40</v>
      </c>
      <c r="J2112">
        <v>2.1</v>
      </c>
    </row>
    <row r="2113" spans="1:10" x14ac:dyDescent="0.2">
      <c r="A2113" t="s">
        <v>90</v>
      </c>
      <c r="B2113" s="1">
        <v>42893</v>
      </c>
      <c r="C2113" t="s">
        <v>43</v>
      </c>
      <c r="D2113" t="s">
        <v>42</v>
      </c>
      <c r="E2113">
        <v>1000001014</v>
      </c>
      <c r="F2113" t="s">
        <v>44</v>
      </c>
      <c r="G2113" s="2" t="s">
        <v>13</v>
      </c>
      <c r="H2113">
        <v>20000099</v>
      </c>
      <c r="I2113" t="s">
        <v>20</v>
      </c>
      <c r="J2113">
        <v>4.4000000000000004</v>
      </c>
    </row>
    <row r="2114" spans="1:10" x14ac:dyDescent="0.2">
      <c r="A2114" t="s">
        <v>90</v>
      </c>
      <c r="B2114" s="1">
        <v>42893</v>
      </c>
      <c r="C2114" t="s">
        <v>43</v>
      </c>
      <c r="D2114" t="s">
        <v>78</v>
      </c>
      <c r="E2114">
        <v>1000003187</v>
      </c>
      <c r="F2114" t="s">
        <v>77</v>
      </c>
      <c r="G2114" s="2" t="s">
        <v>13</v>
      </c>
      <c r="H2114">
        <v>10000211</v>
      </c>
      <c r="I2114" t="s">
        <v>11</v>
      </c>
      <c r="J2114">
        <v>18.899999999999999</v>
      </c>
    </row>
    <row r="2115" spans="1:10" x14ac:dyDescent="0.2">
      <c r="A2115" t="s">
        <v>90</v>
      </c>
      <c r="B2115" s="1">
        <v>42893</v>
      </c>
      <c r="C2115" t="s">
        <v>9</v>
      </c>
      <c r="D2115" t="s">
        <v>15</v>
      </c>
      <c r="E2115">
        <v>1000002986</v>
      </c>
      <c r="F2115" t="s">
        <v>14</v>
      </c>
      <c r="G2115" s="2" t="s">
        <v>13</v>
      </c>
      <c r="H2115">
        <v>10000211</v>
      </c>
      <c r="I2115" t="s">
        <v>11</v>
      </c>
      <c r="J2115">
        <v>9.1999999999999993</v>
      </c>
    </row>
    <row r="2116" spans="1:10" x14ac:dyDescent="0.2">
      <c r="A2116" t="s">
        <v>90</v>
      </c>
      <c r="B2116" s="1">
        <v>42893</v>
      </c>
      <c r="C2116" t="s">
        <v>22</v>
      </c>
      <c r="D2116" t="s">
        <v>46</v>
      </c>
      <c r="E2116">
        <v>1000001133</v>
      </c>
      <c r="F2116" t="s">
        <v>45</v>
      </c>
      <c r="G2116" s="2" t="s">
        <v>13</v>
      </c>
      <c r="H2116">
        <v>10000061</v>
      </c>
      <c r="I2116" t="s">
        <v>28</v>
      </c>
      <c r="J2116">
        <v>16.399999999999999</v>
      </c>
    </row>
    <row r="2117" spans="1:10" x14ac:dyDescent="0.2">
      <c r="A2117" t="s">
        <v>90</v>
      </c>
      <c r="B2117" s="1">
        <v>42893</v>
      </c>
      <c r="C2117" t="s">
        <v>22</v>
      </c>
      <c r="D2117" t="s">
        <v>46</v>
      </c>
      <c r="E2117">
        <v>1000001133</v>
      </c>
      <c r="F2117" t="s">
        <v>45</v>
      </c>
      <c r="G2117" s="2" t="s">
        <v>13</v>
      </c>
      <c r="H2117">
        <v>10000064</v>
      </c>
      <c r="I2117" t="s">
        <v>53</v>
      </c>
      <c r="J2117">
        <v>2.5</v>
      </c>
    </row>
    <row r="2118" spans="1:10" x14ac:dyDescent="0.2">
      <c r="A2118" t="s">
        <v>90</v>
      </c>
      <c r="B2118" s="1">
        <v>42893</v>
      </c>
      <c r="C2118" t="s">
        <v>22</v>
      </c>
      <c r="D2118" t="s">
        <v>46</v>
      </c>
      <c r="E2118">
        <v>1000001133</v>
      </c>
      <c r="F2118" t="s">
        <v>45</v>
      </c>
      <c r="G2118" s="2" t="s">
        <v>13</v>
      </c>
      <c r="H2118">
        <v>10000182</v>
      </c>
      <c r="I2118" t="s">
        <v>31</v>
      </c>
      <c r="J2118">
        <v>8.4</v>
      </c>
    </row>
    <row r="2119" spans="1:10" x14ac:dyDescent="0.2">
      <c r="A2119" t="s">
        <v>90</v>
      </c>
      <c r="B2119" s="1">
        <v>42893</v>
      </c>
      <c r="C2119" t="s">
        <v>22</v>
      </c>
      <c r="D2119" t="s">
        <v>69</v>
      </c>
      <c r="E2119">
        <v>1000003349</v>
      </c>
      <c r="F2119" t="s">
        <v>68</v>
      </c>
      <c r="G2119" s="2" t="s">
        <v>13</v>
      </c>
      <c r="H2119">
        <v>20000099</v>
      </c>
      <c r="I2119" t="s">
        <v>20</v>
      </c>
      <c r="J2119">
        <v>0.8</v>
      </c>
    </row>
    <row r="2120" spans="1:10" x14ac:dyDescent="0.2">
      <c r="A2120" t="s">
        <v>90</v>
      </c>
      <c r="B2120" s="1">
        <v>42893</v>
      </c>
      <c r="C2120" t="s">
        <v>22</v>
      </c>
      <c r="D2120" t="s">
        <v>69</v>
      </c>
      <c r="E2120">
        <v>1000003349</v>
      </c>
      <c r="F2120" t="s">
        <v>68</v>
      </c>
      <c r="G2120" s="2" t="s">
        <v>13</v>
      </c>
      <c r="H2120">
        <v>20000099</v>
      </c>
      <c r="I2120" t="s">
        <v>20</v>
      </c>
      <c r="J2120">
        <v>1.2</v>
      </c>
    </row>
    <row r="2121" spans="1:10" x14ac:dyDescent="0.2">
      <c r="A2121" t="s">
        <v>90</v>
      </c>
      <c r="B2121" s="1">
        <v>42893</v>
      </c>
      <c r="C2121" t="s">
        <v>22</v>
      </c>
      <c r="D2121" t="s">
        <v>69</v>
      </c>
      <c r="E2121">
        <v>1000003349</v>
      </c>
      <c r="F2121" t="s">
        <v>68</v>
      </c>
      <c r="G2121" s="2" t="s">
        <v>13</v>
      </c>
      <c r="H2121">
        <v>20000099</v>
      </c>
      <c r="I2121" t="s">
        <v>20</v>
      </c>
      <c r="J2121">
        <v>-0.9</v>
      </c>
    </row>
    <row r="2122" spans="1:10" x14ac:dyDescent="0.2">
      <c r="A2122" t="s">
        <v>90</v>
      </c>
      <c r="B2122" s="1">
        <v>42893</v>
      </c>
      <c r="C2122" t="s">
        <v>22</v>
      </c>
      <c r="D2122" t="s">
        <v>29</v>
      </c>
      <c r="E2122">
        <v>1000000054</v>
      </c>
      <c r="F2122" t="s">
        <v>36</v>
      </c>
      <c r="G2122" s="2" t="s">
        <v>13</v>
      </c>
      <c r="H2122">
        <v>10000111</v>
      </c>
      <c r="I2122" t="s">
        <v>37</v>
      </c>
      <c r="J2122">
        <v>60.8</v>
      </c>
    </row>
    <row r="2123" spans="1:10" x14ac:dyDescent="0.2">
      <c r="A2123" t="s">
        <v>90</v>
      </c>
      <c r="B2123" s="1">
        <v>42893</v>
      </c>
      <c r="C2123" t="s">
        <v>22</v>
      </c>
      <c r="D2123" t="s">
        <v>29</v>
      </c>
      <c r="E2123">
        <v>1000000101</v>
      </c>
      <c r="F2123" t="s">
        <v>39</v>
      </c>
      <c r="G2123" s="2" t="s">
        <v>13</v>
      </c>
      <c r="H2123">
        <v>10000078</v>
      </c>
      <c r="I2123" t="s">
        <v>30</v>
      </c>
      <c r="J2123">
        <v>4.0999999999999996</v>
      </c>
    </row>
    <row r="2124" spans="1:10" x14ac:dyDescent="0.2">
      <c r="A2124" t="s">
        <v>90</v>
      </c>
      <c r="B2124" s="1">
        <v>42893</v>
      </c>
      <c r="C2124" t="s">
        <v>22</v>
      </c>
      <c r="D2124" t="s">
        <v>29</v>
      </c>
      <c r="E2124">
        <v>1000000101</v>
      </c>
      <c r="F2124" t="s">
        <v>39</v>
      </c>
      <c r="G2124" s="2" t="s">
        <v>13</v>
      </c>
      <c r="H2124">
        <v>10000111</v>
      </c>
      <c r="I2124" t="s">
        <v>37</v>
      </c>
      <c r="J2124">
        <v>15.1</v>
      </c>
    </row>
    <row r="2125" spans="1:10" x14ac:dyDescent="0.2">
      <c r="A2125" t="s">
        <v>90</v>
      </c>
      <c r="B2125" s="1">
        <v>42893</v>
      </c>
      <c r="C2125" t="s">
        <v>22</v>
      </c>
      <c r="D2125" t="s">
        <v>29</v>
      </c>
      <c r="E2125">
        <v>1000000101</v>
      </c>
      <c r="F2125" t="s">
        <v>39</v>
      </c>
      <c r="G2125" s="2" t="s">
        <v>13</v>
      </c>
      <c r="H2125">
        <v>10000131</v>
      </c>
      <c r="I2125" t="s">
        <v>38</v>
      </c>
      <c r="J2125">
        <v>4.2</v>
      </c>
    </row>
    <row r="2126" spans="1:10" x14ac:dyDescent="0.2">
      <c r="A2126" t="s">
        <v>90</v>
      </c>
      <c r="B2126" s="1">
        <v>42893</v>
      </c>
      <c r="C2126" t="s">
        <v>22</v>
      </c>
      <c r="D2126" t="s">
        <v>29</v>
      </c>
      <c r="E2126">
        <v>1000000101</v>
      </c>
      <c r="F2126" t="s">
        <v>39</v>
      </c>
      <c r="G2126" s="2" t="s">
        <v>13</v>
      </c>
      <c r="H2126">
        <v>10000136</v>
      </c>
      <c r="I2126" t="s">
        <v>40</v>
      </c>
      <c r="J2126">
        <v>2.1</v>
      </c>
    </row>
    <row r="2127" spans="1:10" x14ac:dyDescent="0.2">
      <c r="A2127" t="s">
        <v>90</v>
      </c>
      <c r="B2127" s="1">
        <v>42893</v>
      </c>
      <c r="C2127" t="s">
        <v>22</v>
      </c>
      <c r="D2127" t="s">
        <v>29</v>
      </c>
      <c r="E2127">
        <v>1000000101</v>
      </c>
      <c r="F2127" t="s">
        <v>39</v>
      </c>
      <c r="G2127" s="2" t="s">
        <v>13</v>
      </c>
      <c r="H2127">
        <v>20000099</v>
      </c>
      <c r="I2127" t="s">
        <v>20</v>
      </c>
      <c r="J2127">
        <v>2.2999999999999998</v>
      </c>
    </row>
    <row r="2128" spans="1:10" x14ac:dyDescent="0.2">
      <c r="A2128" t="s">
        <v>90</v>
      </c>
      <c r="B2128" s="1">
        <v>42893</v>
      </c>
      <c r="C2128" t="s">
        <v>22</v>
      </c>
      <c r="D2128" t="s">
        <v>33</v>
      </c>
      <c r="E2128">
        <v>1000000031</v>
      </c>
      <c r="F2128" t="s">
        <v>32</v>
      </c>
      <c r="G2128" s="2" t="s">
        <v>13</v>
      </c>
      <c r="H2128">
        <v>10000078</v>
      </c>
      <c r="I2128" t="s">
        <v>30</v>
      </c>
      <c r="J2128">
        <v>6</v>
      </c>
    </row>
    <row r="2129" spans="1:10" x14ac:dyDescent="0.2">
      <c r="A2129" t="s">
        <v>90</v>
      </c>
      <c r="B2129" s="1">
        <v>42893</v>
      </c>
      <c r="C2129" t="s">
        <v>22</v>
      </c>
      <c r="D2129" t="s">
        <v>33</v>
      </c>
      <c r="E2129">
        <v>1000000031</v>
      </c>
      <c r="F2129" t="s">
        <v>32</v>
      </c>
      <c r="G2129" s="2" t="s">
        <v>13</v>
      </c>
      <c r="H2129">
        <v>10000136</v>
      </c>
      <c r="I2129" t="s">
        <v>40</v>
      </c>
      <c r="J2129">
        <v>5.0999999999999996</v>
      </c>
    </row>
    <row r="2130" spans="1:10" x14ac:dyDescent="0.2">
      <c r="A2130" t="s">
        <v>90</v>
      </c>
      <c r="B2130" s="1">
        <v>42893</v>
      </c>
      <c r="C2130" t="s">
        <v>22</v>
      </c>
      <c r="D2130" t="s">
        <v>33</v>
      </c>
      <c r="E2130">
        <v>1000000031</v>
      </c>
      <c r="F2130" t="s">
        <v>32</v>
      </c>
      <c r="G2130" s="2" t="s">
        <v>13</v>
      </c>
      <c r="H2130">
        <v>20000099</v>
      </c>
      <c r="I2130" t="s">
        <v>20</v>
      </c>
      <c r="J2130">
        <v>15.7</v>
      </c>
    </row>
    <row r="2131" spans="1:10" x14ac:dyDescent="0.2">
      <c r="A2131" t="s">
        <v>90</v>
      </c>
      <c r="B2131" s="1">
        <v>42893</v>
      </c>
      <c r="C2131" t="s">
        <v>22</v>
      </c>
      <c r="D2131" t="s">
        <v>35</v>
      </c>
      <c r="E2131">
        <v>1000000047</v>
      </c>
      <c r="F2131" t="s">
        <v>34</v>
      </c>
      <c r="G2131" s="2" t="s">
        <v>13</v>
      </c>
      <c r="H2131">
        <v>10000064</v>
      </c>
      <c r="I2131" t="s">
        <v>53</v>
      </c>
      <c r="J2131">
        <v>4.5999999999999996</v>
      </c>
    </row>
    <row r="2132" spans="1:10" x14ac:dyDescent="0.2">
      <c r="A2132" t="s">
        <v>90</v>
      </c>
      <c r="B2132" s="1">
        <v>42893</v>
      </c>
      <c r="C2132" t="s">
        <v>22</v>
      </c>
      <c r="D2132" t="s">
        <v>35</v>
      </c>
      <c r="E2132">
        <v>1000000047</v>
      </c>
      <c r="F2132" t="s">
        <v>34</v>
      </c>
      <c r="G2132" s="2" t="s">
        <v>13</v>
      </c>
      <c r="H2132">
        <v>10000078</v>
      </c>
      <c r="I2132" t="s">
        <v>30</v>
      </c>
      <c r="J2132">
        <v>20.8</v>
      </c>
    </row>
    <row r="2133" spans="1:10" x14ac:dyDescent="0.2">
      <c r="A2133" t="s">
        <v>90</v>
      </c>
      <c r="B2133" s="1">
        <v>42893</v>
      </c>
      <c r="C2133" t="s">
        <v>22</v>
      </c>
      <c r="D2133" t="s">
        <v>35</v>
      </c>
      <c r="E2133">
        <v>1000000047</v>
      </c>
      <c r="F2133" t="s">
        <v>34</v>
      </c>
      <c r="G2133" s="2" t="s">
        <v>13</v>
      </c>
      <c r="H2133">
        <v>10000131</v>
      </c>
      <c r="I2133" t="s">
        <v>38</v>
      </c>
      <c r="J2133">
        <v>6.2</v>
      </c>
    </row>
    <row r="2134" spans="1:10" x14ac:dyDescent="0.2">
      <c r="A2134" t="s">
        <v>90</v>
      </c>
      <c r="B2134" s="1">
        <v>42894</v>
      </c>
      <c r="C2134" t="s">
        <v>43</v>
      </c>
      <c r="D2134" t="s">
        <v>42</v>
      </c>
      <c r="E2134">
        <v>1000001014</v>
      </c>
      <c r="F2134" t="s">
        <v>44</v>
      </c>
      <c r="G2134" s="2" t="s">
        <v>13</v>
      </c>
      <c r="H2134">
        <v>10000078</v>
      </c>
      <c r="I2134" t="s">
        <v>30</v>
      </c>
      <c r="J2134">
        <v>8.6</v>
      </c>
    </row>
    <row r="2135" spans="1:10" x14ac:dyDescent="0.2">
      <c r="A2135" t="s">
        <v>90</v>
      </c>
      <c r="B2135" s="1">
        <v>42894</v>
      </c>
      <c r="C2135" t="s">
        <v>43</v>
      </c>
      <c r="D2135" t="s">
        <v>42</v>
      </c>
      <c r="E2135">
        <v>1000001014</v>
      </c>
      <c r="F2135" t="s">
        <v>44</v>
      </c>
      <c r="G2135" s="2" t="s">
        <v>13</v>
      </c>
      <c r="H2135">
        <v>10000131</v>
      </c>
      <c r="I2135" t="s">
        <v>38</v>
      </c>
      <c r="J2135">
        <v>12.2</v>
      </c>
    </row>
    <row r="2136" spans="1:10" x14ac:dyDescent="0.2">
      <c r="A2136" t="s">
        <v>90</v>
      </c>
      <c r="B2136" s="1">
        <v>42894</v>
      </c>
      <c r="C2136" t="s">
        <v>43</v>
      </c>
      <c r="D2136" t="s">
        <v>42</v>
      </c>
      <c r="E2136">
        <v>1000001014</v>
      </c>
      <c r="F2136" t="s">
        <v>44</v>
      </c>
      <c r="G2136" s="2" t="s">
        <v>13</v>
      </c>
      <c r="H2136">
        <v>10000136</v>
      </c>
      <c r="I2136" t="s">
        <v>40</v>
      </c>
      <c r="J2136">
        <v>2.5</v>
      </c>
    </row>
    <row r="2137" spans="1:10" x14ac:dyDescent="0.2">
      <c r="A2137" t="s">
        <v>90</v>
      </c>
      <c r="B2137" s="1">
        <v>42894</v>
      </c>
      <c r="C2137" t="s">
        <v>43</v>
      </c>
      <c r="D2137" t="s">
        <v>42</v>
      </c>
      <c r="E2137">
        <v>1000001014</v>
      </c>
      <c r="F2137" t="s">
        <v>44</v>
      </c>
      <c r="G2137" s="2" t="s">
        <v>13</v>
      </c>
      <c r="H2137">
        <v>20000099</v>
      </c>
      <c r="I2137" t="s">
        <v>20</v>
      </c>
      <c r="J2137">
        <v>9</v>
      </c>
    </row>
    <row r="2138" spans="1:10" x14ac:dyDescent="0.2">
      <c r="A2138" t="s">
        <v>90</v>
      </c>
      <c r="B2138" s="1">
        <v>42894</v>
      </c>
      <c r="C2138" t="s">
        <v>43</v>
      </c>
      <c r="D2138" t="s">
        <v>80</v>
      </c>
      <c r="E2138">
        <v>1000003498</v>
      </c>
      <c r="F2138" t="s">
        <v>79</v>
      </c>
      <c r="G2138" s="2" t="s">
        <v>13</v>
      </c>
      <c r="H2138">
        <v>10000064</v>
      </c>
      <c r="I2138" t="s">
        <v>53</v>
      </c>
      <c r="J2138">
        <v>5</v>
      </c>
    </row>
    <row r="2139" spans="1:10" x14ac:dyDescent="0.2">
      <c r="A2139" t="s">
        <v>90</v>
      </c>
      <c r="B2139" s="1">
        <v>42894</v>
      </c>
      <c r="C2139" t="s">
        <v>9</v>
      </c>
      <c r="D2139" t="s">
        <v>15</v>
      </c>
      <c r="E2139">
        <v>1000002985</v>
      </c>
      <c r="F2139" t="s">
        <v>47</v>
      </c>
      <c r="G2139" s="2" t="s">
        <v>13</v>
      </c>
      <c r="H2139">
        <v>10000211</v>
      </c>
      <c r="I2139" t="s">
        <v>11</v>
      </c>
      <c r="J2139">
        <v>54.2</v>
      </c>
    </row>
    <row r="2140" spans="1:10" x14ac:dyDescent="0.2">
      <c r="A2140" t="s">
        <v>90</v>
      </c>
      <c r="B2140" s="1">
        <v>42894</v>
      </c>
      <c r="C2140" t="s">
        <v>22</v>
      </c>
      <c r="D2140" t="s">
        <v>46</v>
      </c>
      <c r="E2140">
        <v>1000001133</v>
      </c>
      <c r="F2140" t="s">
        <v>45</v>
      </c>
      <c r="G2140" s="2" t="s">
        <v>13</v>
      </c>
      <c r="H2140">
        <v>10000078</v>
      </c>
      <c r="I2140" t="s">
        <v>30</v>
      </c>
      <c r="J2140">
        <v>12.1</v>
      </c>
    </row>
    <row r="2141" spans="1:10" x14ac:dyDescent="0.2">
      <c r="A2141" t="s">
        <v>90</v>
      </c>
      <c r="B2141" s="1">
        <v>42894</v>
      </c>
      <c r="C2141" t="s">
        <v>22</v>
      </c>
      <c r="D2141" t="s">
        <v>46</v>
      </c>
      <c r="E2141">
        <v>1000001133</v>
      </c>
      <c r="F2141" t="s">
        <v>45</v>
      </c>
      <c r="G2141" s="2" t="s">
        <v>13</v>
      </c>
      <c r="H2141">
        <v>10000111</v>
      </c>
      <c r="I2141" t="s">
        <v>37</v>
      </c>
      <c r="J2141">
        <v>3.7</v>
      </c>
    </row>
    <row r="2142" spans="1:10" x14ac:dyDescent="0.2">
      <c r="A2142" t="s">
        <v>90</v>
      </c>
      <c r="B2142" s="1">
        <v>42894</v>
      </c>
      <c r="C2142" t="s">
        <v>22</v>
      </c>
      <c r="D2142" t="s">
        <v>46</v>
      </c>
      <c r="E2142">
        <v>1000001133</v>
      </c>
      <c r="F2142" t="s">
        <v>45</v>
      </c>
      <c r="G2142" s="2" t="s">
        <v>13</v>
      </c>
      <c r="H2142">
        <v>10000131</v>
      </c>
      <c r="I2142" t="s">
        <v>38</v>
      </c>
      <c r="J2142">
        <v>10.1</v>
      </c>
    </row>
    <row r="2143" spans="1:10" x14ac:dyDescent="0.2">
      <c r="A2143" t="s">
        <v>90</v>
      </c>
      <c r="B2143" s="1">
        <v>42894</v>
      </c>
      <c r="C2143" t="s">
        <v>22</v>
      </c>
      <c r="D2143" t="s">
        <v>46</v>
      </c>
      <c r="E2143">
        <v>1000001133</v>
      </c>
      <c r="F2143" t="s">
        <v>45</v>
      </c>
      <c r="G2143" s="2" t="s">
        <v>13</v>
      </c>
      <c r="H2143">
        <v>10000182</v>
      </c>
      <c r="I2143" t="s">
        <v>31</v>
      </c>
      <c r="J2143">
        <v>24.7</v>
      </c>
    </row>
    <row r="2144" spans="1:10" x14ac:dyDescent="0.2">
      <c r="A2144" t="s">
        <v>90</v>
      </c>
      <c r="B2144" s="1">
        <v>42894</v>
      </c>
      <c r="C2144" t="s">
        <v>22</v>
      </c>
      <c r="D2144" t="s">
        <v>49</v>
      </c>
      <c r="E2144">
        <v>1000000018</v>
      </c>
      <c r="F2144" t="s">
        <v>48</v>
      </c>
      <c r="G2144" s="2" t="s">
        <v>13</v>
      </c>
      <c r="H2144">
        <v>10000078</v>
      </c>
      <c r="I2144" t="s">
        <v>30</v>
      </c>
      <c r="J2144">
        <v>21.6</v>
      </c>
    </row>
    <row r="2145" spans="1:10" x14ac:dyDescent="0.2">
      <c r="A2145" t="s">
        <v>90</v>
      </c>
      <c r="B2145" s="1">
        <v>42894</v>
      </c>
      <c r="C2145" t="s">
        <v>22</v>
      </c>
      <c r="D2145" t="s">
        <v>49</v>
      </c>
      <c r="E2145">
        <v>1000000018</v>
      </c>
      <c r="F2145" t="s">
        <v>48</v>
      </c>
      <c r="G2145" s="2" t="s">
        <v>13</v>
      </c>
      <c r="H2145">
        <v>10000078</v>
      </c>
      <c r="I2145" t="s">
        <v>30</v>
      </c>
      <c r="J2145">
        <v>16.5</v>
      </c>
    </row>
    <row r="2146" spans="1:10" x14ac:dyDescent="0.2">
      <c r="A2146" t="s">
        <v>90</v>
      </c>
      <c r="B2146" s="1">
        <v>42894</v>
      </c>
      <c r="C2146" t="s">
        <v>22</v>
      </c>
      <c r="D2146" t="s">
        <v>49</v>
      </c>
      <c r="E2146">
        <v>1000000018</v>
      </c>
      <c r="F2146" t="s">
        <v>48</v>
      </c>
      <c r="G2146" s="2" t="s">
        <v>13</v>
      </c>
      <c r="H2146">
        <v>10000131</v>
      </c>
      <c r="I2146" t="s">
        <v>38</v>
      </c>
      <c r="J2146">
        <v>12.1</v>
      </c>
    </row>
    <row r="2147" spans="1:10" x14ac:dyDescent="0.2">
      <c r="A2147" t="s">
        <v>90</v>
      </c>
      <c r="B2147" s="1">
        <v>42894</v>
      </c>
      <c r="C2147" t="s">
        <v>22</v>
      </c>
      <c r="D2147" t="s">
        <v>49</v>
      </c>
      <c r="E2147">
        <v>1000000018</v>
      </c>
      <c r="F2147" t="s">
        <v>48</v>
      </c>
      <c r="G2147" s="2" t="s">
        <v>13</v>
      </c>
      <c r="H2147">
        <v>10000131</v>
      </c>
      <c r="I2147" t="s">
        <v>38</v>
      </c>
      <c r="J2147">
        <v>14.2</v>
      </c>
    </row>
    <row r="2148" spans="1:10" x14ac:dyDescent="0.2">
      <c r="A2148" t="s">
        <v>90</v>
      </c>
      <c r="B2148" s="1">
        <v>42894</v>
      </c>
      <c r="C2148" t="s">
        <v>22</v>
      </c>
      <c r="D2148" t="s">
        <v>49</v>
      </c>
      <c r="E2148">
        <v>1000000018</v>
      </c>
      <c r="F2148" t="s">
        <v>48</v>
      </c>
      <c r="G2148" s="2" t="s">
        <v>13</v>
      </c>
      <c r="H2148">
        <v>10000172</v>
      </c>
      <c r="I2148" t="s">
        <v>18</v>
      </c>
      <c r="J2148">
        <v>22.5</v>
      </c>
    </row>
    <row r="2149" spans="1:10" x14ac:dyDescent="0.2">
      <c r="A2149" t="s">
        <v>90</v>
      </c>
      <c r="B2149" s="1">
        <v>42894</v>
      </c>
      <c r="C2149" t="s">
        <v>22</v>
      </c>
      <c r="D2149" t="s">
        <v>49</v>
      </c>
      <c r="E2149">
        <v>1000000020</v>
      </c>
      <c r="F2149" t="s">
        <v>73</v>
      </c>
      <c r="G2149" s="2" t="s">
        <v>13</v>
      </c>
      <c r="H2149">
        <v>10000136</v>
      </c>
      <c r="I2149" t="s">
        <v>40</v>
      </c>
      <c r="J2149">
        <v>20.6</v>
      </c>
    </row>
    <row r="2150" spans="1:10" x14ac:dyDescent="0.2">
      <c r="A2150" t="s">
        <v>90</v>
      </c>
      <c r="B2150" s="1">
        <v>42894</v>
      </c>
      <c r="C2150" t="s">
        <v>22</v>
      </c>
      <c r="D2150" t="s">
        <v>29</v>
      </c>
      <c r="E2150">
        <v>1000000054</v>
      </c>
      <c r="F2150" t="s">
        <v>36</v>
      </c>
      <c r="G2150" s="2" t="s">
        <v>13</v>
      </c>
      <c r="H2150">
        <v>10000078</v>
      </c>
      <c r="I2150" t="s">
        <v>30</v>
      </c>
      <c r="J2150">
        <v>8.1</v>
      </c>
    </row>
    <row r="2151" spans="1:10" x14ac:dyDescent="0.2">
      <c r="A2151" t="s">
        <v>90</v>
      </c>
      <c r="B2151" s="1">
        <v>42894</v>
      </c>
      <c r="C2151" t="s">
        <v>22</v>
      </c>
      <c r="D2151" t="s">
        <v>29</v>
      </c>
      <c r="E2151">
        <v>1000000054</v>
      </c>
      <c r="F2151" t="s">
        <v>36</v>
      </c>
      <c r="G2151" s="2" t="s">
        <v>13</v>
      </c>
      <c r="H2151">
        <v>10000078</v>
      </c>
      <c r="I2151" t="s">
        <v>30</v>
      </c>
      <c r="J2151">
        <v>2</v>
      </c>
    </row>
    <row r="2152" spans="1:10" x14ac:dyDescent="0.2">
      <c r="A2152" t="s">
        <v>90</v>
      </c>
      <c r="B2152" s="1">
        <v>42894</v>
      </c>
      <c r="C2152" t="s">
        <v>22</v>
      </c>
      <c r="D2152" t="s">
        <v>29</v>
      </c>
      <c r="E2152">
        <v>1000000054</v>
      </c>
      <c r="F2152" t="s">
        <v>36</v>
      </c>
      <c r="G2152" s="2" t="s">
        <v>13</v>
      </c>
      <c r="H2152">
        <v>10000111</v>
      </c>
      <c r="I2152" t="s">
        <v>37</v>
      </c>
      <c r="J2152">
        <v>44.8</v>
      </c>
    </row>
    <row r="2153" spans="1:10" x14ac:dyDescent="0.2">
      <c r="A2153" t="s">
        <v>90</v>
      </c>
      <c r="B2153" s="1">
        <v>42894</v>
      </c>
      <c r="C2153" t="s">
        <v>22</v>
      </c>
      <c r="D2153" t="s">
        <v>29</v>
      </c>
      <c r="E2153">
        <v>1000000054</v>
      </c>
      <c r="F2153" t="s">
        <v>36</v>
      </c>
      <c r="G2153" s="2" t="s">
        <v>13</v>
      </c>
      <c r="H2153">
        <v>10000131</v>
      </c>
      <c r="I2153" t="s">
        <v>38</v>
      </c>
      <c r="J2153">
        <v>16.7</v>
      </c>
    </row>
    <row r="2154" spans="1:10" x14ac:dyDescent="0.2">
      <c r="A2154" t="s">
        <v>90</v>
      </c>
      <c r="B2154" s="1">
        <v>42894</v>
      </c>
      <c r="C2154" t="s">
        <v>22</v>
      </c>
      <c r="D2154" t="s">
        <v>29</v>
      </c>
      <c r="E2154">
        <v>1000000054</v>
      </c>
      <c r="F2154" t="s">
        <v>36</v>
      </c>
      <c r="G2154" s="2" t="s">
        <v>13</v>
      </c>
      <c r="H2154">
        <v>10000131</v>
      </c>
      <c r="I2154" t="s">
        <v>38</v>
      </c>
      <c r="J2154">
        <v>6.1</v>
      </c>
    </row>
    <row r="2155" spans="1:10" x14ac:dyDescent="0.2">
      <c r="A2155" t="s">
        <v>90</v>
      </c>
      <c r="B2155" s="1">
        <v>42894</v>
      </c>
      <c r="C2155" t="s">
        <v>22</v>
      </c>
      <c r="D2155" t="s">
        <v>29</v>
      </c>
      <c r="E2155">
        <v>1000000101</v>
      </c>
      <c r="F2155" t="s">
        <v>39</v>
      </c>
      <c r="G2155" s="2" t="s">
        <v>13</v>
      </c>
      <c r="H2155">
        <v>10000061</v>
      </c>
      <c r="I2155" t="s">
        <v>28</v>
      </c>
      <c r="J2155">
        <v>6.4</v>
      </c>
    </row>
    <row r="2156" spans="1:10" x14ac:dyDescent="0.2">
      <c r="A2156" t="s">
        <v>90</v>
      </c>
      <c r="B2156" s="1">
        <v>42894</v>
      </c>
      <c r="C2156" t="s">
        <v>22</v>
      </c>
      <c r="D2156" t="s">
        <v>29</v>
      </c>
      <c r="E2156">
        <v>1000000101</v>
      </c>
      <c r="F2156" t="s">
        <v>39</v>
      </c>
      <c r="G2156" s="2" t="s">
        <v>13</v>
      </c>
      <c r="H2156">
        <v>10000182</v>
      </c>
      <c r="I2156" t="s">
        <v>31</v>
      </c>
      <c r="J2156">
        <v>18.2</v>
      </c>
    </row>
    <row r="2157" spans="1:10" x14ac:dyDescent="0.2">
      <c r="A2157" t="s">
        <v>90</v>
      </c>
      <c r="B2157" s="1">
        <v>42894</v>
      </c>
      <c r="C2157" t="s">
        <v>22</v>
      </c>
      <c r="D2157" t="s">
        <v>61</v>
      </c>
      <c r="E2157">
        <v>1000000579</v>
      </c>
      <c r="F2157" t="s">
        <v>60</v>
      </c>
      <c r="G2157" s="2" t="s">
        <v>13</v>
      </c>
      <c r="H2157">
        <v>10000061</v>
      </c>
      <c r="I2157" t="s">
        <v>28</v>
      </c>
      <c r="J2157">
        <v>21.4</v>
      </c>
    </row>
    <row r="2158" spans="1:10" x14ac:dyDescent="0.2">
      <c r="A2158" t="s">
        <v>90</v>
      </c>
      <c r="B2158" s="1">
        <v>42894</v>
      </c>
      <c r="C2158" t="s">
        <v>22</v>
      </c>
      <c r="D2158" t="s">
        <v>61</v>
      </c>
      <c r="E2158">
        <v>1000000579</v>
      </c>
      <c r="F2158" t="s">
        <v>60</v>
      </c>
      <c r="G2158" s="2" t="s">
        <v>13</v>
      </c>
      <c r="H2158">
        <v>10000182</v>
      </c>
      <c r="I2158" t="s">
        <v>31</v>
      </c>
      <c r="J2158">
        <v>12.1</v>
      </c>
    </row>
    <row r="2159" spans="1:10" x14ac:dyDescent="0.2">
      <c r="A2159" t="s">
        <v>90</v>
      </c>
      <c r="B2159" s="1">
        <v>42895</v>
      </c>
      <c r="C2159" t="s">
        <v>43</v>
      </c>
      <c r="D2159" t="s">
        <v>78</v>
      </c>
      <c r="E2159">
        <v>1000003187</v>
      </c>
      <c r="F2159" t="s">
        <v>77</v>
      </c>
      <c r="G2159" s="2" t="s">
        <v>13</v>
      </c>
      <c r="H2159">
        <v>10000064</v>
      </c>
      <c r="I2159" t="s">
        <v>53</v>
      </c>
      <c r="J2159">
        <v>4.5</v>
      </c>
    </row>
    <row r="2160" spans="1:10" x14ac:dyDescent="0.2">
      <c r="A2160" t="s">
        <v>90</v>
      </c>
      <c r="B2160" s="1">
        <v>42895</v>
      </c>
      <c r="C2160" t="s">
        <v>43</v>
      </c>
      <c r="D2160" t="s">
        <v>78</v>
      </c>
      <c r="E2160">
        <v>1000003187</v>
      </c>
      <c r="F2160" t="s">
        <v>77</v>
      </c>
      <c r="G2160" s="2" t="s">
        <v>13</v>
      </c>
      <c r="H2160">
        <v>10000111</v>
      </c>
      <c r="I2160" t="s">
        <v>37</v>
      </c>
      <c r="J2160">
        <v>15.1</v>
      </c>
    </row>
    <row r="2161" spans="1:10" x14ac:dyDescent="0.2">
      <c r="A2161" t="s">
        <v>90</v>
      </c>
      <c r="B2161" s="1">
        <v>42895</v>
      </c>
      <c r="C2161" t="s">
        <v>43</v>
      </c>
      <c r="D2161" t="s">
        <v>78</v>
      </c>
      <c r="E2161">
        <v>1000003187</v>
      </c>
      <c r="F2161" t="s">
        <v>77</v>
      </c>
      <c r="G2161" s="2" t="s">
        <v>13</v>
      </c>
      <c r="H2161">
        <v>10000211</v>
      </c>
      <c r="I2161" t="s">
        <v>11</v>
      </c>
      <c r="J2161">
        <v>23.9</v>
      </c>
    </row>
    <row r="2162" spans="1:10" x14ac:dyDescent="0.2">
      <c r="A2162" t="s">
        <v>90</v>
      </c>
      <c r="B2162" s="1">
        <v>42895</v>
      </c>
      <c r="C2162" t="s">
        <v>9</v>
      </c>
      <c r="D2162" t="s">
        <v>72</v>
      </c>
      <c r="E2162">
        <v>1000001699</v>
      </c>
      <c r="F2162" t="s">
        <v>71</v>
      </c>
      <c r="G2162" s="2" t="s">
        <v>13</v>
      </c>
      <c r="H2162">
        <v>20000018</v>
      </c>
      <c r="I2162" t="s">
        <v>81</v>
      </c>
      <c r="J2162">
        <v>1.4</v>
      </c>
    </row>
    <row r="2163" spans="1:10" x14ac:dyDescent="0.2">
      <c r="A2163" t="s">
        <v>90</v>
      </c>
      <c r="B2163" s="1">
        <v>42895</v>
      </c>
      <c r="C2163" t="s">
        <v>9</v>
      </c>
      <c r="D2163" t="s">
        <v>59</v>
      </c>
      <c r="E2163">
        <v>1000000192</v>
      </c>
      <c r="F2163" t="s">
        <v>58</v>
      </c>
      <c r="G2163" s="2" t="s">
        <v>13</v>
      </c>
      <c r="H2163">
        <v>10000064</v>
      </c>
      <c r="I2163" t="s">
        <v>53</v>
      </c>
      <c r="J2163">
        <v>4.2</v>
      </c>
    </row>
    <row r="2164" spans="1:10" x14ac:dyDescent="0.2">
      <c r="A2164" t="s">
        <v>90</v>
      </c>
      <c r="B2164" s="1">
        <v>42895</v>
      </c>
      <c r="C2164" t="s">
        <v>9</v>
      </c>
      <c r="D2164" t="s">
        <v>59</v>
      </c>
      <c r="E2164">
        <v>1000000192</v>
      </c>
      <c r="F2164" t="s">
        <v>58</v>
      </c>
      <c r="G2164" s="2" t="s">
        <v>13</v>
      </c>
      <c r="H2164">
        <v>10000111</v>
      </c>
      <c r="I2164" t="s">
        <v>37</v>
      </c>
      <c r="J2164">
        <v>3.9</v>
      </c>
    </row>
    <row r="2165" spans="1:10" x14ac:dyDescent="0.2">
      <c r="A2165" t="s">
        <v>90</v>
      </c>
      <c r="B2165" s="1">
        <v>42895</v>
      </c>
      <c r="C2165" t="s">
        <v>9</v>
      </c>
      <c r="D2165" t="s">
        <v>59</v>
      </c>
      <c r="E2165">
        <v>1000000192</v>
      </c>
      <c r="F2165" t="s">
        <v>58</v>
      </c>
      <c r="G2165" s="2" t="s">
        <v>13</v>
      </c>
      <c r="H2165">
        <v>10000172</v>
      </c>
      <c r="I2165" t="s">
        <v>18</v>
      </c>
      <c r="J2165">
        <v>23.1</v>
      </c>
    </row>
    <row r="2166" spans="1:10" x14ac:dyDescent="0.2">
      <c r="A2166" t="s">
        <v>90</v>
      </c>
      <c r="B2166" s="1">
        <v>42895</v>
      </c>
      <c r="C2166" t="s">
        <v>9</v>
      </c>
      <c r="D2166" t="s">
        <v>59</v>
      </c>
      <c r="E2166">
        <v>1000000192</v>
      </c>
      <c r="F2166" t="s">
        <v>58</v>
      </c>
      <c r="G2166" s="2" t="s">
        <v>13</v>
      </c>
      <c r="H2166">
        <v>10000172</v>
      </c>
      <c r="I2166" t="s">
        <v>18</v>
      </c>
      <c r="J2166">
        <v>3.9</v>
      </c>
    </row>
    <row r="2167" spans="1:10" x14ac:dyDescent="0.2">
      <c r="A2167" t="s">
        <v>90</v>
      </c>
      <c r="B2167" s="1">
        <v>42895</v>
      </c>
      <c r="C2167" t="s">
        <v>22</v>
      </c>
      <c r="D2167" t="s">
        <v>46</v>
      </c>
      <c r="E2167">
        <v>1000001133</v>
      </c>
      <c r="F2167" t="s">
        <v>45</v>
      </c>
      <c r="G2167" s="2" t="s">
        <v>13</v>
      </c>
      <c r="H2167">
        <v>10000078</v>
      </c>
      <c r="I2167" t="s">
        <v>30</v>
      </c>
      <c r="J2167">
        <v>15.1</v>
      </c>
    </row>
    <row r="2168" spans="1:10" x14ac:dyDescent="0.2">
      <c r="A2168" t="s">
        <v>90</v>
      </c>
      <c r="B2168" s="1">
        <v>42895</v>
      </c>
      <c r="C2168" t="s">
        <v>22</v>
      </c>
      <c r="D2168" t="s">
        <v>69</v>
      </c>
      <c r="E2168">
        <v>1000003349</v>
      </c>
      <c r="F2168" t="s">
        <v>68</v>
      </c>
      <c r="G2168" s="2" t="s">
        <v>13</v>
      </c>
      <c r="H2168">
        <v>20000099</v>
      </c>
      <c r="I2168" t="s">
        <v>20</v>
      </c>
      <c r="J2168">
        <v>0.9</v>
      </c>
    </row>
    <row r="2169" spans="1:10" x14ac:dyDescent="0.2">
      <c r="A2169" t="s">
        <v>90</v>
      </c>
      <c r="B2169" s="1">
        <v>42895</v>
      </c>
      <c r="C2169" t="s">
        <v>22</v>
      </c>
      <c r="D2169" t="s">
        <v>29</v>
      </c>
      <c r="E2169">
        <v>1000000028</v>
      </c>
      <c r="F2169" t="s">
        <v>27</v>
      </c>
      <c r="G2169" s="2" t="s">
        <v>13</v>
      </c>
      <c r="H2169">
        <v>10000078</v>
      </c>
      <c r="I2169" t="s">
        <v>30</v>
      </c>
      <c r="J2169">
        <v>4.0999999999999996</v>
      </c>
    </row>
    <row r="2170" spans="1:10" x14ac:dyDescent="0.2">
      <c r="A2170" t="s">
        <v>90</v>
      </c>
      <c r="B2170" s="1">
        <v>42895</v>
      </c>
      <c r="C2170" t="s">
        <v>22</v>
      </c>
      <c r="D2170" t="s">
        <v>29</v>
      </c>
      <c r="E2170">
        <v>1000000028</v>
      </c>
      <c r="F2170" t="s">
        <v>27</v>
      </c>
      <c r="G2170" s="2" t="s">
        <v>13</v>
      </c>
      <c r="H2170">
        <v>10000131</v>
      </c>
      <c r="I2170" t="s">
        <v>38</v>
      </c>
      <c r="J2170">
        <v>4</v>
      </c>
    </row>
    <row r="2171" spans="1:10" x14ac:dyDescent="0.2">
      <c r="A2171" t="s">
        <v>90</v>
      </c>
      <c r="B2171" s="1">
        <v>42895</v>
      </c>
      <c r="C2171" t="s">
        <v>22</v>
      </c>
      <c r="D2171" t="s">
        <v>29</v>
      </c>
      <c r="E2171">
        <v>1000000028</v>
      </c>
      <c r="F2171" t="s">
        <v>27</v>
      </c>
      <c r="G2171" s="2" t="s">
        <v>13</v>
      </c>
      <c r="H2171">
        <v>10000136</v>
      </c>
      <c r="I2171" t="s">
        <v>40</v>
      </c>
      <c r="J2171">
        <v>4.4000000000000004</v>
      </c>
    </row>
    <row r="2172" spans="1:10" x14ac:dyDescent="0.2">
      <c r="A2172" t="s">
        <v>90</v>
      </c>
      <c r="B2172" s="1">
        <v>42895</v>
      </c>
      <c r="C2172" t="s">
        <v>22</v>
      </c>
      <c r="D2172" t="s">
        <v>29</v>
      </c>
      <c r="E2172">
        <v>1000000028</v>
      </c>
      <c r="F2172" t="s">
        <v>27</v>
      </c>
      <c r="G2172" s="2" t="s">
        <v>13</v>
      </c>
      <c r="H2172">
        <v>20000099</v>
      </c>
      <c r="I2172" t="s">
        <v>20</v>
      </c>
      <c r="J2172">
        <v>37.299999999999997</v>
      </c>
    </row>
    <row r="2173" spans="1:10" x14ac:dyDescent="0.2">
      <c r="A2173" t="s">
        <v>90</v>
      </c>
      <c r="B2173" s="1">
        <v>42895</v>
      </c>
      <c r="C2173" t="s">
        <v>22</v>
      </c>
      <c r="D2173" t="s">
        <v>54</v>
      </c>
      <c r="E2173">
        <v>1000000046</v>
      </c>
      <c r="F2173" t="s">
        <v>52</v>
      </c>
      <c r="G2173" s="2" t="s">
        <v>13</v>
      </c>
      <c r="H2173">
        <v>10000064</v>
      </c>
      <c r="I2173" t="s">
        <v>53</v>
      </c>
      <c r="J2173">
        <v>7.6</v>
      </c>
    </row>
    <row r="2174" spans="1:10" x14ac:dyDescent="0.2">
      <c r="A2174" t="s">
        <v>90</v>
      </c>
      <c r="B2174" s="1">
        <v>42895</v>
      </c>
      <c r="C2174" t="s">
        <v>22</v>
      </c>
      <c r="D2174" t="s">
        <v>54</v>
      </c>
      <c r="E2174">
        <v>1000000046</v>
      </c>
      <c r="F2174" t="s">
        <v>52</v>
      </c>
      <c r="G2174" s="2" t="s">
        <v>13</v>
      </c>
      <c r="H2174">
        <v>10000078</v>
      </c>
      <c r="I2174" t="s">
        <v>30</v>
      </c>
      <c r="J2174">
        <v>4.0999999999999996</v>
      </c>
    </row>
    <row r="2175" spans="1:10" x14ac:dyDescent="0.2">
      <c r="A2175" t="s">
        <v>90</v>
      </c>
      <c r="B2175" s="1">
        <v>42895</v>
      </c>
      <c r="C2175" t="s">
        <v>22</v>
      </c>
      <c r="D2175" t="s">
        <v>54</v>
      </c>
      <c r="E2175">
        <v>1000000046</v>
      </c>
      <c r="F2175" t="s">
        <v>52</v>
      </c>
      <c r="G2175" s="2" t="s">
        <v>13</v>
      </c>
      <c r="H2175">
        <v>10000111</v>
      </c>
      <c r="I2175" t="s">
        <v>37</v>
      </c>
      <c r="J2175">
        <v>45.8</v>
      </c>
    </row>
    <row r="2176" spans="1:10" x14ac:dyDescent="0.2">
      <c r="A2176" t="s">
        <v>90</v>
      </c>
      <c r="B2176" s="1">
        <v>42895</v>
      </c>
      <c r="C2176" t="s">
        <v>22</v>
      </c>
      <c r="D2176" t="s">
        <v>54</v>
      </c>
      <c r="E2176">
        <v>1000000046</v>
      </c>
      <c r="F2176" t="s">
        <v>52</v>
      </c>
      <c r="G2176" s="2" t="s">
        <v>13</v>
      </c>
      <c r="H2176">
        <v>10000211</v>
      </c>
      <c r="I2176" t="s">
        <v>11</v>
      </c>
      <c r="J2176">
        <v>13.8</v>
      </c>
    </row>
    <row r="2177" spans="1:10" x14ac:dyDescent="0.2">
      <c r="A2177" t="s">
        <v>90</v>
      </c>
      <c r="B2177" s="1">
        <v>42896</v>
      </c>
      <c r="C2177" t="s">
        <v>9</v>
      </c>
      <c r="D2177" t="s">
        <v>12</v>
      </c>
      <c r="E2177">
        <v>1000000072</v>
      </c>
      <c r="F2177" t="s">
        <v>10</v>
      </c>
      <c r="G2177" s="2" t="s">
        <v>13</v>
      </c>
      <c r="H2177">
        <v>10000131</v>
      </c>
      <c r="I2177" t="s">
        <v>38</v>
      </c>
      <c r="J2177">
        <v>12.1</v>
      </c>
    </row>
    <row r="2178" spans="1:10" x14ac:dyDescent="0.2">
      <c r="A2178" t="s">
        <v>90</v>
      </c>
      <c r="B2178" s="1">
        <v>42896</v>
      </c>
      <c r="C2178" t="s">
        <v>9</v>
      </c>
      <c r="D2178" t="s">
        <v>12</v>
      </c>
      <c r="E2178">
        <v>1000000072</v>
      </c>
      <c r="F2178" t="s">
        <v>10</v>
      </c>
      <c r="G2178" s="2" t="s">
        <v>13</v>
      </c>
      <c r="H2178">
        <v>10000131</v>
      </c>
      <c r="I2178" t="s">
        <v>38</v>
      </c>
      <c r="J2178">
        <v>34.5</v>
      </c>
    </row>
    <row r="2179" spans="1:10" x14ac:dyDescent="0.2">
      <c r="A2179" t="s">
        <v>90</v>
      </c>
      <c r="B2179" s="1">
        <v>42896</v>
      </c>
      <c r="C2179" t="s">
        <v>9</v>
      </c>
      <c r="D2179" t="s">
        <v>12</v>
      </c>
      <c r="E2179">
        <v>1000000072</v>
      </c>
      <c r="F2179" t="s">
        <v>10</v>
      </c>
      <c r="G2179" s="2" t="s">
        <v>13</v>
      </c>
      <c r="H2179">
        <v>20000099</v>
      </c>
      <c r="I2179" t="s">
        <v>20</v>
      </c>
      <c r="J2179">
        <v>2.2000000000000002</v>
      </c>
    </row>
    <row r="2180" spans="1:10" x14ac:dyDescent="0.2">
      <c r="A2180" t="s">
        <v>90</v>
      </c>
      <c r="B2180" s="1">
        <v>42896</v>
      </c>
      <c r="C2180" t="s">
        <v>22</v>
      </c>
      <c r="D2180" t="s">
        <v>46</v>
      </c>
      <c r="E2180">
        <v>1000001133</v>
      </c>
      <c r="F2180" t="s">
        <v>45</v>
      </c>
      <c r="G2180" s="2" t="s">
        <v>13</v>
      </c>
      <c r="H2180">
        <v>10000182</v>
      </c>
      <c r="I2180" t="s">
        <v>31</v>
      </c>
      <c r="J2180">
        <v>24.9</v>
      </c>
    </row>
    <row r="2181" spans="1:10" x14ac:dyDescent="0.2">
      <c r="A2181" t="s">
        <v>90</v>
      </c>
      <c r="B2181" s="1">
        <v>42897</v>
      </c>
      <c r="C2181" t="s">
        <v>9</v>
      </c>
      <c r="D2181" t="s">
        <v>15</v>
      </c>
      <c r="E2181">
        <v>1000002985</v>
      </c>
      <c r="F2181" t="s">
        <v>47</v>
      </c>
      <c r="G2181" s="2" t="s">
        <v>13</v>
      </c>
      <c r="H2181">
        <v>10000211</v>
      </c>
      <c r="I2181" t="s">
        <v>11</v>
      </c>
      <c r="J2181">
        <v>37.4</v>
      </c>
    </row>
    <row r="2182" spans="1:10" x14ac:dyDescent="0.2">
      <c r="A2182" t="s">
        <v>90</v>
      </c>
      <c r="B2182" s="1">
        <v>42897</v>
      </c>
      <c r="C2182" t="s">
        <v>9</v>
      </c>
      <c r="D2182" t="s">
        <v>15</v>
      </c>
      <c r="E2182">
        <v>1000002986</v>
      </c>
      <c r="F2182" t="s">
        <v>14</v>
      </c>
      <c r="G2182" s="2" t="s">
        <v>13</v>
      </c>
      <c r="H2182">
        <v>10000211</v>
      </c>
      <c r="I2182" t="s">
        <v>11</v>
      </c>
      <c r="J2182">
        <v>33.799999999999997</v>
      </c>
    </row>
    <row r="2183" spans="1:10" x14ac:dyDescent="0.2">
      <c r="A2183" t="s">
        <v>90</v>
      </c>
      <c r="B2183" s="1">
        <v>42897</v>
      </c>
      <c r="C2183" t="s">
        <v>9</v>
      </c>
      <c r="D2183" t="s">
        <v>72</v>
      </c>
      <c r="E2183">
        <v>1000000064</v>
      </c>
      <c r="F2183" t="s">
        <v>76</v>
      </c>
      <c r="G2183" s="2" t="s">
        <v>13</v>
      </c>
      <c r="H2183">
        <v>10000064</v>
      </c>
      <c r="I2183" t="s">
        <v>53</v>
      </c>
      <c r="J2183">
        <v>15.1</v>
      </c>
    </row>
    <row r="2184" spans="1:10" x14ac:dyDescent="0.2">
      <c r="A2184" t="s">
        <v>90</v>
      </c>
      <c r="B2184" s="1">
        <v>42898</v>
      </c>
      <c r="C2184" t="s">
        <v>9</v>
      </c>
      <c r="D2184" t="s">
        <v>17</v>
      </c>
      <c r="E2184">
        <v>1000001649</v>
      </c>
      <c r="F2184" t="s">
        <v>16</v>
      </c>
      <c r="G2184" s="2" t="s">
        <v>13</v>
      </c>
      <c r="H2184">
        <v>10000211</v>
      </c>
      <c r="I2184" t="s">
        <v>11</v>
      </c>
      <c r="J2184">
        <v>73.900000000000006</v>
      </c>
    </row>
    <row r="2185" spans="1:10" x14ac:dyDescent="0.2">
      <c r="A2185" t="s">
        <v>90</v>
      </c>
      <c r="B2185" s="1">
        <v>42898</v>
      </c>
      <c r="C2185" t="s">
        <v>9</v>
      </c>
      <c r="D2185" t="s">
        <v>17</v>
      </c>
      <c r="E2185">
        <v>1000001649</v>
      </c>
      <c r="F2185" t="s">
        <v>16</v>
      </c>
      <c r="G2185" s="2" t="s">
        <v>13</v>
      </c>
      <c r="H2185">
        <v>10000211</v>
      </c>
      <c r="I2185" t="s">
        <v>11</v>
      </c>
      <c r="J2185">
        <v>70.8</v>
      </c>
    </row>
    <row r="2186" spans="1:10" x14ac:dyDescent="0.2">
      <c r="A2186" t="s">
        <v>90</v>
      </c>
      <c r="B2186" s="1">
        <v>42898</v>
      </c>
      <c r="C2186" t="s">
        <v>22</v>
      </c>
      <c r="D2186" t="s">
        <v>69</v>
      </c>
      <c r="E2186">
        <v>1000003349</v>
      </c>
      <c r="F2186" t="s">
        <v>68</v>
      </c>
      <c r="G2186" s="2" t="s">
        <v>13</v>
      </c>
      <c r="H2186">
        <v>20000099</v>
      </c>
      <c r="I2186" t="s">
        <v>20</v>
      </c>
      <c r="J2186">
        <v>0.5</v>
      </c>
    </row>
    <row r="2187" spans="1:10" x14ac:dyDescent="0.2">
      <c r="A2187" t="s">
        <v>90</v>
      </c>
      <c r="B2187" s="1">
        <v>42899</v>
      </c>
      <c r="C2187" t="s">
        <v>43</v>
      </c>
      <c r="D2187" t="s">
        <v>42</v>
      </c>
      <c r="E2187">
        <v>1000000931</v>
      </c>
      <c r="F2187" t="s">
        <v>41</v>
      </c>
      <c r="G2187" s="2" t="s">
        <v>13</v>
      </c>
      <c r="H2187">
        <v>10000131</v>
      </c>
      <c r="I2187" t="s">
        <v>38</v>
      </c>
      <c r="J2187">
        <v>34.299999999999997</v>
      </c>
    </row>
    <row r="2188" spans="1:10" x14ac:dyDescent="0.2">
      <c r="A2188" t="s">
        <v>90</v>
      </c>
      <c r="B2188" s="1">
        <v>42899</v>
      </c>
      <c r="C2188" t="s">
        <v>43</v>
      </c>
      <c r="D2188" t="s">
        <v>78</v>
      </c>
      <c r="E2188">
        <v>1000003187</v>
      </c>
      <c r="F2188" t="s">
        <v>77</v>
      </c>
      <c r="G2188" s="2" t="s">
        <v>13</v>
      </c>
      <c r="H2188">
        <v>10000064</v>
      </c>
      <c r="I2188" t="s">
        <v>53</v>
      </c>
      <c r="J2188">
        <v>2.2999999999999998</v>
      </c>
    </row>
    <row r="2189" spans="1:10" x14ac:dyDescent="0.2">
      <c r="A2189" t="s">
        <v>90</v>
      </c>
      <c r="B2189" s="1">
        <v>42899</v>
      </c>
      <c r="C2189" t="s">
        <v>43</v>
      </c>
      <c r="D2189" t="s">
        <v>78</v>
      </c>
      <c r="E2189">
        <v>1000003187</v>
      </c>
      <c r="F2189" t="s">
        <v>77</v>
      </c>
      <c r="G2189" s="2" t="s">
        <v>13</v>
      </c>
      <c r="H2189">
        <v>10000078</v>
      </c>
      <c r="I2189" t="s">
        <v>30</v>
      </c>
      <c r="J2189">
        <v>4.2</v>
      </c>
    </row>
    <row r="2190" spans="1:10" x14ac:dyDescent="0.2">
      <c r="A2190" t="s">
        <v>90</v>
      </c>
      <c r="B2190" s="1">
        <v>42899</v>
      </c>
      <c r="C2190" t="s">
        <v>43</v>
      </c>
      <c r="D2190" t="s">
        <v>78</v>
      </c>
      <c r="E2190">
        <v>1000003187</v>
      </c>
      <c r="F2190" t="s">
        <v>77</v>
      </c>
      <c r="G2190" s="2" t="s">
        <v>13</v>
      </c>
      <c r="H2190">
        <v>10000211</v>
      </c>
      <c r="I2190" t="s">
        <v>11</v>
      </c>
      <c r="J2190">
        <v>14.4</v>
      </c>
    </row>
    <row r="2191" spans="1:10" x14ac:dyDescent="0.2">
      <c r="A2191" t="s">
        <v>90</v>
      </c>
      <c r="B2191" s="1">
        <v>42899</v>
      </c>
      <c r="C2191" t="s">
        <v>43</v>
      </c>
      <c r="D2191" t="s">
        <v>78</v>
      </c>
      <c r="E2191">
        <v>1000003187</v>
      </c>
      <c r="F2191" t="s">
        <v>77</v>
      </c>
      <c r="G2191" s="2" t="s">
        <v>13</v>
      </c>
      <c r="H2191">
        <v>10000211</v>
      </c>
      <c r="I2191" t="s">
        <v>11</v>
      </c>
      <c r="J2191">
        <v>34.4</v>
      </c>
    </row>
    <row r="2192" spans="1:10" x14ac:dyDescent="0.2">
      <c r="A2192" t="s">
        <v>90</v>
      </c>
      <c r="B2192" s="1">
        <v>42899</v>
      </c>
      <c r="C2192" t="s">
        <v>43</v>
      </c>
      <c r="D2192" t="s">
        <v>78</v>
      </c>
      <c r="E2192">
        <v>1000003187</v>
      </c>
      <c r="F2192" t="s">
        <v>77</v>
      </c>
      <c r="G2192" s="2" t="s">
        <v>13</v>
      </c>
      <c r="H2192">
        <v>20000099</v>
      </c>
      <c r="I2192" t="s">
        <v>20</v>
      </c>
      <c r="J2192">
        <v>2.1</v>
      </c>
    </row>
    <row r="2193" spans="1:10" x14ac:dyDescent="0.2">
      <c r="A2193" t="s">
        <v>90</v>
      </c>
      <c r="B2193" s="1">
        <v>42899</v>
      </c>
      <c r="C2193" t="s">
        <v>9</v>
      </c>
      <c r="D2193" t="s">
        <v>75</v>
      </c>
      <c r="E2193">
        <v>1000000281</v>
      </c>
      <c r="F2193" t="s">
        <v>74</v>
      </c>
      <c r="G2193" s="2" t="s">
        <v>13</v>
      </c>
      <c r="H2193">
        <v>10000131</v>
      </c>
      <c r="I2193" t="s">
        <v>38</v>
      </c>
      <c r="J2193">
        <v>52</v>
      </c>
    </row>
    <row r="2194" spans="1:10" x14ac:dyDescent="0.2">
      <c r="A2194" t="s">
        <v>90</v>
      </c>
      <c r="B2194" s="1">
        <v>42899</v>
      </c>
      <c r="C2194" t="s">
        <v>9</v>
      </c>
      <c r="D2194" t="s">
        <v>17</v>
      </c>
      <c r="E2194">
        <v>1000000059</v>
      </c>
      <c r="F2194" t="s">
        <v>55</v>
      </c>
      <c r="G2194" s="2" t="s">
        <v>13</v>
      </c>
      <c r="H2194">
        <v>10000064</v>
      </c>
      <c r="I2194" t="s">
        <v>53</v>
      </c>
      <c r="J2194">
        <v>25</v>
      </c>
    </row>
    <row r="2195" spans="1:10" x14ac:dyDescent="0.2">
      <c r="A2195" t="s">
        <v>90</v>
      </c>
      <c r="B2195" s="1">
        <v>42899</v>
      </c>
      <c r="C2195" t="s">
        <v>9</v>
      </c>
      <c r="D2195" t="s">
        <v>17</v>
      </c>
      <c r="E2195">
        <v>1000000059</v>
      </c>
      <c r="F2195" t="s">
        <v>55</v>
      </c>
      <c r="G2195" s="2" t="s">
        <v>13</v>
      </c>
      <c r="H2195">
        <v>10000064</v>
      </c>
      <c r="I2195" t="s">
        <v>53</v>
      </c>
      <c r="J2195">
        <v>8.6</v>
      </c>
    </row>
    <row r="2196" spans="1:10" x14ac:dyDescent="0.2">
      <c r="A2196" t="s">
        <v>90</v>
      </c>
      <c r="B2196" s="1">
        <v>42899</v>
      </c>
      <c r="C2196" t="s">
        <v>9</v>
      </c>
      <c r="D2196" t="s">
        <v>17</v>
      </c>
      <c r="E2196">
        <v>1000000059</v>
      </c>
      <c r="F2196" t="s">
        <v>55</v>
      </c>
      <c r="G2196" s="2" t="s">
        <v>13</v>
      </c>
      <c r="H2196">
        <v>10000172</v>
      </c>
      <c r="I2196" t="s">
        <v>18</v>
      </c>
      <c r="J2196">
        <v>27.1</v>
      </c>
    </row>
    <row r="2197" spans="1:10" x14ac:dyDescent="0.2">
      <c r="A2197" t="s">
        <v>90</v>
      </c>
      <c r="B2197" s="1">
        <v>42899</v>
      </c>
      <c r="C2197" t="s">
        <v>9</v>
      </c>
      <c r="D2197" t="s">
        <v>17</v>
      </c>
      <c r="E2197">
        <v>1000000059</v>
      </c>
      <c r="F2197" t="s">
        <v>55</v>
      </c>
      <c r="G2197" s="2" t="s">
        <v>13</v>
      </c>
      <c r="H2197">
        <v>10000211</v>
      </c>
      <c r="I2197" t="s">
        <v>11</v>
      </c>
      <c r="J2197">
        <v>18.600000000000001</v>
      </c>
    </row>
    <row r="2198" spans="1:10" x14ac:dyDescent="0.2">
      <c r="A2198" t="s">
        <v>90</v>
      </c>
      <c r="B2198" s="1">
        <v>42899</v>
      </c>
      <c r="C2198" t="s">
        <v>22</v>
      </c>
      <c r="D2198" t="s">
        <v>46</v>
      </c>
      <c r="E2198">
        <v>1000001133</v>
      </c>
      <c r="F2198" t="s">
        <v>45</v>
      </c>
      <c r="G2198" s="2" t="s">
        <v>13</v>
      </c>
      <c r="H2198">
        <v>10000078</v>
      </c>
      <c r="I2198" t="s">
        <v>30</v>
      </c>
      <c r="J2198">
        <v>18.100000000000001</v>
      </c>
    </row>
    <row r="2199" spans="1:10" x14ac:dyDescent="0.2">
      <c r="A2199" t="s">
        <v>90</v>
      </c>
      <c r="B2199" s="1">
        <v>42899</v>
      </c>
      <c r="C2199" t="s">
        <v>22</v>
      </c>
      <c r="D2199" t="s">
        <v>46</v>
      </c>
      <c r="E2199">
        <v>1000001133</v>
      </c>
      <c r="F2199" t="s">
        <v>45</v>
      </c>
      <c r="G2199" s="2" t="s">
        <v>13</v>
      </c>
      <c r="H2199">
        <v>10000078</v>
      </c>
      <c r="I2199" t="s">
        <v>30</v>
      </c>
      <c r="J2199">
        <v>4</v>
      </c>
    </row>
    <row r="2200" spans="1:10" x14ac:dyDescent="0.2">
      <c r="A2200" t="s">
        <v>90</v>
      </c>
      <c r="B2200" s="1">
        <v>42899</v>
      </c>
      <c r="C2200" t="s">
        <v>22</v>
      </c>
      <c r="D2200" t="s">
        <v>46</v>
      </c>
      <c r="E2200">
        <v>1000001133</v>
      </c>
      <c r="F2200" t="s">
        <v>45</v>
      </c>
      <c r="G2200" s="2" t="s">
        <v>13</v>
      </c>
      <c r="H2200">
        <v>10000078</v>
      </c>
      <c r="I2200" t="s">
        <v>30</v>
      </c>
      <c r="J2200">
        <v>2.1</v>
      </c>
    </row>
    <row r="2201" spans="1:10" x14ac:dyDescent="0.2">
      <c r="A2201" t="s">
        <v>90</v>
      </c>
      <c r="B2201" s="1">
        <v>42899</v>
      </c>
      <c r="C2201" t="s">
        <v>22</v>
      </c>
      <c r="D2201" t="s">
        <v>46</v>
      </c>
      <c r="E2201">
        <v>1000001133</v>
      </c>
      <c r="F2201" t="s">
        <v>45</v>
      </c>
      <c r="G2201" s="2" t="s">
        <v>13</v>
      </c>
      <c r="H2201">
        <v>10000111</v>
      </c>
      <c r="I2201" t="s">
        <v>37</v>
      </c>
      <c r="J2201">
        <v>11.8</v>
      </c>
    </row>
    <row r="2202" spans="1:10" x14ac:dyDescent="0.2">
      <c r="A2202" t="s">
        <v>90</v>
      </c>
      <c r="B2202" s="1">
        <v>42899</v>
      </c>
      <c r="C2202" t="s">
        <v>22</v>
      </c>
      <c r="D2202" t="s">
        <v>46</v>
      </c>
      <c r="E2202">
        <v>1000001133</v>
      </c>
      <c r="F2202" t="s">
        <v>45</v>
      </c>
      <c r="G2202" s="2" t="s">
        <v>13</v>
      </c>
      <c r="H2202">
        <v>10000111</v>
      </c>
      <c r="I2202" t="s">
        <v>37</v>
      </c>
      <c r="J2202">
        <v>7.5</v>
      </c>
    </row>
    <row r="2203" spans="1:10" x14ac:dyDescent="0.2">
      <c r="A2203" t="s">
        <v>90</v>
      </c>
      <c r="B2203" s="1">
        <v>42899</v>
      </c>
      <c r="C2203" t="s">
        <v>22</v>
      </c>
      <c r="D2203" t="s">
        <v>46</v>
      </c>
      <c r="E2203">
        <v>1000001133</v>
      </c>
      <c r="F2203" t="s">
        <v>45</v>
      </c>
      <c r="G2203" s="2" t="s">
        <v>13</v>
      </c>
      <c r="H2203">
        <v>10000131</v>
      </c>
      <c r="I2203" t="s">
        <v>38</v>
      </c>
      <c r="J2203">
        <v>8.5</v>
      </c>
    </row>
    <row r="2204" spans="1:10" x14ac:dyDescent="0.2">
      <c r="A2204" t="s">
        <v>90</v>
      </c>
      <c r="B2204" s="1">
        <v>42899</v>
      </c>
      <c r="C2204" t="s">
        <v>22</v>
      </c>
      <c r="D2204" t="s">
        <v>46</v>
      </c>
      <c r="E2204">
        <v>1000001133</v>
      </c>
      <c r="F2204" t="s">
        <v>45</v>
      </c>
      <c r="G2204" s="2" t="s">
        <v>13</v>
      </c>
      <c r="H2204">
        <v>10000131</v>
      </c>
      <c r="I2204" t="s">
        <v>38</v>
      </c>
      <c r="J2204">
        <v>14.3</v>
      </c>
    </row>
    <row r="2205" spans="1:10" x14ac:dyDescent="0.2">
      <c r="A2205" t="s">
        <v>90</v>
      </c>
      <c r="B2205" s="1">
        <v>42899</v>
      </c>
      <c r="C2205" t="s">
        <v>22</v>
      </c>
      <c r="D2205" t="s">
        <v>46</v>
      </c>
      <c r="E2205">
        <v>1000001133</v>
      </c>
      <c r="F2205" t="s">
        <v>45</v>
      </c>
      <c r="G2205" s="2" t="s">
        <v>13</v>
      </c>
      <c r="H2205">
        <v>10000136</v>
      </c>
      <c r="I2205" t="s">
        <v>40</v>
      </c>
      <c r="J2205">
        <v>12.9</v>
      </c>
    </row>
    <row r="2206" spans="1:10" x14ac:dyDescent="0.2">
      <c r="A2206" t="s">
        <v>90</v>
      </c>
      <c r="B2206" s="1">
        <v>42899</v>
      </c>
      <c r="C2206" t="s">
        <v>22</v>
      </c>
      <c r="D2206" t="s">
        <v>46</v>
      </c>
      <c r="E2206">
        <v>1000001133</v>
      </c>
      <c r="F2206" t="s">
        <v>45</v>
      </c>
      <c r="G2206" s="2" t="s">
        <v>13</v>
      </c>
      <c r="H2206">
        <v>20000099</v>
      </c>
      <c r="I2206" t="s">
        <v>20</v>
      </c>
      <c r="J2206">
        <v>9</v>
      </c>
    </row>
    <row r="2207" spans="1:10" x14ac:dyDescent="0.2">
      <c r="A2207" t="s">
        <v>90</v>
      </c>
      <c r="B2207" s="1">
        <v>42899</v>
      </c>
      <c r="C2207" t="s">
        <v>22</v>
      </c>
      <c r="D2207" t="s">
        <v>46</v>
      </c>
      <c r="E2207">
        <v>1000001133</v>
      </c>
      <c r="F2207" t="s">
        <v>45</v>
      </c>
      <c r="G2207" s="2" t="s">
        <v>13</v>
      </c>
      <c r="H2207">
        <v>20000099</v>
      </c>
      <c r="I2207" t="s">
        <v>20</v>
      </c>
      <c r="J2207">
        <v>12.9</v>
      </c>
    </row>
    <row r="2208" spans="1:10" x14ac:dyDescent="0.2">
      <c r="A2208" t="s">
        <v>90</v>
      </c>
      <c r="B2208" s="1">
        <v>42899</v>
      </c>
      <c r="C2208" t="s">
        <v>22</v>
      </c>
      <c r="D2208" t="s">
        <v>64</v>
      </c>
      <c r="E2208">
        <v>1000002973</v>
      </c>
      <c r="F2208" t="s">
        <v>63</v>
      </c>
      <c r="G2208" s="2" t="s">
        <v>13</v>
      </c>
      <c r="H2208">
        <v>10000131</v>
      </c>
      <c r="I2208" t="s">
        <v>38</v>
      </c>
      <c r="J2208">
        <v>19.100000000000001</v>
      </c>
    </row>
    <row r="2209" spans="1:10" x14ac:dyDescent="0.2">
      <c r="A2209" t="s">
        <v>90</v>
      </c>
      <c r="B2209" s="1">
        <v>42899</v>
      </c>
      <c r="C2209" t="s">
        <v>22</v>
      </c>
      <c r="D2209" t="s">
        <v>64</v>
      </c>
      <c r="E2209">
        <v>1000002973</v>
      </c>
      <c r="F2209" t="s">
        <v>63</v>
      </c>
      <c r="G2209" s="2" t="s">
        <v>13</v>
      </c>
      <c r="H2209">
        <v>20000099</v>
      </c>
      <c r="I2209" t="s">
        <v>20</v>
      </c>
      <c r="J2209">
        <v>4.4000000000000004</v>
      </c>
    </row>
    <row r="2210" spans="1:10" x14ac:dyDescent="0.2">
      <c r="A2210" t="s">
        <v>90</v>
      </c>
      <c r="B2210" s="1">
        <v>42899</v>
      </c>
      <c r="C2210" t="s">
        <v>22</v>
      </c>
      <c r="D2210" t="s">
        <v>49</v>
      </c>
      <c r="E2210">
        <v>1000000018</v>
      </c>
      <c r="F2210" t="s">
        <v>48</v>
      </c>
      <c r="G2210" s="2" t="s">
        <v>13</v>
      </c>
      <c r="H2210">
        <v>10000064</v>
      </c>
      <c r="I2210" t="s">
        <v>53</v>
      </c>
      <c r="J2210">
        <v>14.8</v>
      </c>
    </row>
    <row r="2211" spans="1:10" x14ac:dyDescent="0.2">
      <c r="A2211" t="s">
        <v>90</v>
      </c>
      <c r="B2211" s="1">
        <v>42899</v>
      </c>
      <c r="C2211" t="s">
        <v>22</v>
      </c>
      <c r="D2211" t="s">
        <v>49</v>
      </c>
      <c r="E2211">
        <v>1000000018</v>
      </c>
      <c r="F2211" t="s">
        <v>48</v>
      </c>
      <c r="G2211" s="2" t="s">
        <v>13</v>
      </c>
      <c r="H2211">
        <v>10000078</v>
      </c>
      <c r="I2211" t="s">
        <v>30</v>
      </c>
      <c r="J2211">
        <v>20.5</v>
      </c>
    </row>
    <row r="2212" spans="1:10" x14ac:dyDescent="0.2">
      <c r="A2212" t="s">
        <v>90</v>
      </c>
      <c r="B2212" s="1">
        <v>42899</v>
      </c>
      <c r="C2212" t="s">
        <v>22</v>
      </c>
      <c r="D2212" t="s">
        <v>49</v>
      </c>
      <c r="E2212">
        <v>1000000018</v>
      </c>
      <c r="F2212" t="s">
        <v>48</v>
      </c>
      <c r="G2212" s="2" t="s">
        <v>13</v>
      </c>
      <c r="H2212">
        <v>10000172</v>
      </c>
      <c r="I2212" t="s">
        <v>18</v>
      </c>
      <c r="J2212">
        <v>7.4</v>
      </c>
    </row>
    <row r="2213" spans="1:10" x14ac:dyDescent="0.2">
      <c r="A2213" t="s">
        <v>90</v>
      </c>
      <c r="B2213" s="1">
        <v>42899</v>
      </c>
      <c r="C2213" t="s">
        <v>22</v>
      </c>
      <c r="D2213" t="s">
        <v>69</v>
      </c>
      <c r="E2213">
        <v>1000003349</v>
      </c>
      <c r="F2213" t="s">
        <v>68</v>
      </c>
      <c r="G2213" s="2" t="s">
        <v>13</v>
      </c>
      <c r="H2213">
        <v>20000099</v>
      </c>
      <c r="I2213" t="s">
        <v>20</v>
      </c>
      <c r="J2213">
        <v>0.2</v>
      </c>
    </row>
    <row r="2214" spans="1:10" x14ac:dyDescent="0.2">
      <c r="A2214" t="s">
        <v>90</v>
      </c>
      <c r="B2214" s="1">
        <v>42899</v>
      </c>
      <c r="C2214" t="s">
        <v>22</v>
      </c>
      <c r="D2214" t="s">
        <v>29</v>
      </c>
      <c r="E2214">
        <v>1000000028</v>
      </c>
      <c r="F2214" t="s">
        <v>27</v>
      </c>
      <c r="G2214" s="2" t="s">
        <v>13</v>
      </c>
      <c r="H2214">
        <v>10000078</v>
      </c>
      <c r="I2214" t="s">
        <v>30</v>
      </c>
      <c r="J2214">
        <v>5.9</v>
      </c>
    </row>
    <row r="2215" spans="1:10" x14ac:dyDescent="0.2">
      <c r="A2215" t="s">
        <v>90</v>
      </c>
      <c r="B2215" s="1">
        <v>42899</v>
      </c>
      <c r="C2215" t="s">
        <v>22</v>
      </c>
      <c r="D2215" t="s">
        <v>29</v>
      </c>
      <c r="E2215">
        <v>1000000028</v>
      </c>
      <c r="F2215" t="s">
        <v>27</v>
      </c>
      <c r="G2215" s="2" t="s">
        <v>13</v>
      </c>
      <c r="H2215">
        <v>10000111</v>
      </c>
      <c r="I2215" t="s">
        <v>37</v>
      </c>
      <c r="J2215">
        <v>23.8</v>
      </c>
    </row>
    <row r="2216" spans="1:10" x14ac:dyDescent="0.2">
      <c r="A2216" t="s">
        <v>90</v>
      </c>
      <c r="B2216" s="1">
        <v>42899</v>
      </c>
      <c r="C2216" t="s">
        <v>22</v>
      </c>
      <c r="D2216" t="s">
        <v>29</v>
      </c>
      <c r="E2216">
        <v>1000000028</v>
      </c>
      <c r="F2216" t="s">
        <v>27</v>
      </c>
      <c r="G2216" s="2" t="s">
        <v>13</v>
      </c>
      <c r="H2216">
        <v>10000131</v>
      </c>
      <c r="I2216" t="s">
        <v>38</v>
      </c>
      <c r="J2216">
        <v>4.3</v>
      </c>
    </row>
    <row r="2217" spans="1:10" x14ac:dyDescent="0.2">
      <c r="A2217" t="s">
        <v>90</v>
      </c>
      <c r="B2217" s="1">
        <v>42899</v>
      </c>
      <c r="C2217" t="s">
        <v>22</v>
      </c>
      <c r="D2217" t="s">
        <v>29</v>
      </c>
      <c r="E2217">
        <v>1000000028</v>
      </c>
      <c r="F2217" t="s">
        <v>27</v>
      </c>
      <c r="G2217" s="2" t="s">
        <v>13</v>
      </c>
      <c r="H2217">
        <v>20000099</v>
      </c>
      <c r="I2217" t="s">
        <v>20</v>
      </c>
      <c r="J2217">
        <v>2.2000000000000002</v>
      </c>
    </row>
    <row r="2218" spans="1:10" x14ac:dyDescent="0.2">
      <c r="A2218" t="s">
        <v>90</v>
      </c>
      <c r="B2218" s="1">
        <v>42899</v>
      </c>
      <c r="C2218" t="s">
        <v>22</v>
      </c>
      <c r="D2218" t="s">
        <v>54</v>
      </c>
      <c r="E2218">
        <v>1000000046</v>
      </c>
      <c r="F2218" t="s">
        <v>52</v>
      </c>
      <c r="G2218" s="2" t="s">
        <v>13</v>
      </c>
      <c r="H2218">
        <v>10000172</v>
      </c>
      <c r="I2218" t="s">
        <v>18</v>
      </c>
      <c r="J2218">
        <v>46.7</v>
      </c>
    </row>
    <row r="2219" spans="1:10" x14ac:dyDescent="0.2">
      <c r="A2219" t="s">
        <v>90</v>
      </c>
      <c r="B2219" s="1">
        <v>42899</v>
      </c>
      <c r="C2219" t="s">
        <v>22</v>
      </c>
      <c r="D2219" t="s">
        <v>54</v>
      </c>
      <c r="E2219">
        <v>1000000046</v>
      </c>
      <c r="F2219" t="s">
        <v>52</v>
      </c>
      <c r="G2219" s="2" t="s">
        <v>13</v>
      </c>
      <c r="H2219">
        <v>10000211</v>
      </c>
      <c r="I2219" t="s">
        <v>11</v>
      </c>
      <c r="J2219">
        <v>9.3000000000000007</v>
      </c>
    </row>
    <row r="2220" spans="1:10" x14ac:dyDescent="0.2">
      <c r="A2220" t="s">
        <v>90</v>
      </c>
      <c r="B2220" s="1">
        <v>42899</v>
      </c>
      <c r="C2220" t="s">
        <v>22</v>
      </c>
      <c r="D2220" t="s">
        <v>54</v>
      </c>
      <c r="E2220">
        <v>1000000046</v>
      </c>
      <c r="F2220" t="s">
        <v>52</v>
      </c>
      <c r="G2220" s="2" t="s">
        <v>13</v>
      </c>
      <c r="H2220">
        <v>20000099</v>
      </c>
      <c r="I2220" t="s">
        <v>20</v>
      </c>
      <c r="J2220">
        <v>0.4</v>
      </c>
    </row>
    <row r="2221" spans="1:10" x14ac:dyDescent="0.2">
      <c r="A2221" t="s">
        <v>90</v>
      </c>
      <c r="B2221" s="1">
        <v>42899</v>
      </c>
      <c r="C2221" t="s">
        <v>22</v>
      </c>
      <c r="D2221" t="s">
        <v>35</v>
      </c>
      <c r="E2221">
        <v>1000000047</v>
      </c>
      <c r="F2221" t="s">
        <v>34</v>
      </c>
      <c r="G2221" s="2" t="s">
        <v>13</v>
      </c>
      <c r="H2221">
        <v>10000078</v>
      </c>
      <c r="I2221" t="s">
        <v>30</v>
      </c>
      <c r="J2221">
        <v>23.7</v>
      </c>
    </row>
    <row r="2222" spans="1:10" x14ac:dyDescent="0.2">
      <c r="A2222" t="s">
        <v>90</v>
      </c>
      <c r="B2222" s="1">
        <v>42899</v>
      </c>
      <c r="C2222" t="s">
        <v>22</v>
      </c>
      <c r="D2222" t="s">
        <v>35</v>
      </c>
      <c r="E2222">
        <v>1000000047</v>
      </c>
      <c r="F2222" t="s">
        <v>34</v>
      </c>
      <c r="G2222" s="2" t="s">
        <v>13</v>
      </c>
      <c r="H2222">
        <v>10000131</v>
      </c>
      <c r="I2222" t="s">
        <v>38</v>
      </c>
      <c r="J2222">
        <v>4.0999999999999996</v>
      </c>
    </row>
    <row r="2223" spans="1:10" x14ac:dyDescent="0.2">
      <c r="A2223" t="s">
        <v>90</v>
      </c>
      <c r="B2223" s="1">
        <v>42900</v>
      </c>
      <c r="C2223" t="s">
        <v>43</v>
      </c>
      <c r="D2223" t="s">
        <v>42</v>
      </c>
      <c r="E2223">
        <v>1000001014</v>
      </c>
      <c r="F2223" t="s">
        <v>44</v>
      </c>
      <c r="G2223" s="2" t="s">
        <v>13</v>
      </c>
      <c r="H2223">
        <v>10000078</v>
      </c>
      <c r="I2223" t="s">
        <v>30</v>
      </c>
      <c r="J2223">
        <v>17.3</v>
      </c>
    </row>
    <row r="2224" spans="1:10" x14ac:dyDescent="0.2">
      <c r="A2224" t="s">
        <v>90</v>
      </c>
      <c r="B2224" s="1">
        <v>42900</v>
      </c>
      <c r="C2224" t="s">
        <v>43</v>
      </c>
      <c r="D2224" t="s">
        <v>42</v>
      </c>
      <c r="E2224">
        <v>1000001014</v>
      </c>
      <c r="F2224" t="s">
        <v>44</v>
      </c>
      <c r="G2224" s="2" t="s">
        <v>13</v>
      </c>
      <c r="H2224">
        <v>10000131</v>
      </c>
      <c r="I2224" t="s">
        <v>38</v>
      </c>
      <c r="J2224">
        <v>33.4</v>
      </c>
    </row>
    <row r="2225" spans="1:10" x14ac:dyDescent="0.2">
      <c r="A2225" t="s">
        <v>90</v>
      </c>
      <c r="B2225" s="1">
        <v>42900</v>
      </c>
      <c r="C2225" t="s">
        <v>43</v>
      </c>
      <c r="D2225" t="s">
        <v>42</v>
      </c>
      <c r="E2225">
        <v>1000001014</v>
      </c>
      <c r="F2225" t="s">
        <v>44</v>
      </c>
      <c r="G2225" s="2" t="s">
        <v>13</v>
      </c>
      <c r="H2225">
        <v>20000099</v>
      </c>
      <c r="I2225" t="s">
        <v>20</v>
      </c>
      <c r="J2225">
        <v>17.2</v>
      </c>
    </row>
    <row r="2226" spans="1:10" x14ac:dyDescent="0.2">
      <c r="A2226" t="s">
        <v>90</v>
      </c>
      <c r="B2226" s="1">
        <v>42900</v>
      </c>
      <c r="C2226" t="s">
        <v>9</v>
      </c>
      <c r="D2226" t="s">
        <v>15</v>
      </c>
      <c r="E2226">
        <v>1000002985</v>
      </c>
      <c r="F2226" t="s">
        <v>47</v>
      </c>
      <c r="G2226" s="2" t="s">
        <v>13</v>
      </c>
      <c r="H2226">
        <v>10000211</v>
      </c>
      <c r="I2226" t="s">
        <v>11</v>
      </c>
      <c r="J2226">
        <v>51.1</v>
      </c>
    </row>
    <row r="2227" spans="1:10" x14ac:dyDescent="0.2">
      <c r="A2227" t="s">
        <v>90</v>
      </c>
      <c r="B2227" s="1">
        <v>42900</v>
      </c>
      <c r="C2227" t="s">
        <v>9</v>
      </c>
      <c r="D2227" t="s">
        <v>15</v>
      </c>
      <c r="E2227">
        <v>1000002986</v>
      </c>
      <c r="F2227" t="s">
        <v>14</v>
      </c>
      <c r="G2227" s="2" t="s">
        <v>13</v>
      </c>
      <c r="H2227">
        <v>10000131</v>
      </c>
      <c r="I2227" t="s">
        <v>38</v>
      </c>
      <c r="J2227">
        <v>51.3</v>
      </c>
    </row>
    <row r="2228" spans="1:10" x14ac:dyDescent="0.2">
      <c r="A2228" t="s">
        <v>90</v>
      </c>
      <c r="B2228" s="1">
        <v>42900</v>
      </c>
      <c r="C2228" t="s">
        <v>9</v>
      </c>
      <c r="D2228" t="s">
        <v>57</v>
      </c>
      <c r="E2228">
        <v>1000001502</v>
      </c>
      <c r="F2228" t="s">
        <v>56</v>
      </c>
      <c r="G2228" s="2" t="s">
        <v>13</v>
      </c>
      <c r="H2228">
        <v>10000131</v>
      </c>
      <c r="I2228" t="s">
        <v>38</v>
      </c>
      <c r="J2228">
        <v>62.3</v>
      </c>
    </row>
    <row r="2229" spans="1:10" x14ac:dyDescent="0.2">
      <c r="A2229" t="s">
        <v>90</v>
      </c>
      <c r="B2229" s="1">
        <v>42900</v>
      </c>
      <c r="C2229" t="s">
        <v>9</v>
      </c>
      <c r="D2229" t="s">
        <v>17</v>
      </c>
      <c r="E2229">
        <v>1000000059</v>
      </c>
      <c r="F2229" t="s">
        <v>55</v>
      </c>
      <c r="G2229" s="2" t="s">
        <v>13</v>
      </c>
      <c r="H2229">
        <v>10000064</v>
      </c>
      <c r="I2229" t="s">
        <v>53</v>
      </c>
      <c r="J2229">
        <v>52</v>
      </c>
    </row>
    <row r="2230" spans="1:10" x14ac:dyDescent="0.2">
      <c r="A2230" t="s">
        <v>90</v>
      </c>
      <c r="B2230" s="1">
        <v>42900</v>
      </c>
      <c r="C2230" t="s">
        <v>9</v>
      </c>
      <c r="D2230" t="s">
        <v>17</v>
      </c>
      <c r="E2230">
        <v>1000000059</v>
      </c>
      <c r="F2230" t="s">
        <v>55</v>
      </c>
      <c r="G2230" s="2" t="s">
        <v>13</v>
      </c>
      <c r="H2230">
        <v>10000131</v>
      </c>
      <c r="I2230" t="s">
        <v>38</v>
      </c>
      <c r="J2230">
        <v>62.4</v>
      </c>
    </row>
    <row r="2231" spans="1:10" x14ac:dyDescent="0.2">
      <c r="A2231" t="s">
        <v>90</v>
      </c>
      <c r="B2231" s="1">
        <v>42900</v>
      </c>
      <c r="C2231" t="s">
        <v>9</v>
      </c>
      <c r="D2231" t="s">
        <v>17</v>
      </c>
      <c r="E2231">
        <v>1000000059</v>
      </c>
      <c r="F2231" t="s">
        <v>55</v>
      </c>
      <c r="G2231" s="2" t="s">
        <v>13</v>
      </c>
      <c r="H2231">
        <v>10000131</v>
      </c>
      <c r="I2231" t="s">
        <v>38</v>
      </c>
      <c r="J2231">
        <v>59.5</v>
      </c>
    </row>
    <row r="2232" spans="1:10" x14ac:dyDescent="0.2">
      <c r="A2232" t="s">
        <v>90</v>
      </c>
      <c r="B2232" s="1">
        <v>42900</v>
      </c>
      <c r="C2232" t="s">
        <v>9</v>
      </c>
      <c r="D2232" t="s">
        <v>17</v>
      </c>
      <c r="E2232">
        <v>1000000059</v>
      </c>
      <c r="F2232" t="s">
        <v>55</v>
      </c>
      <c r="G2232" s="2" t="s">
        <v>13</v>
      </c>
      <c r="H2232">
        <v>10000131</v>
      </c>
      <c r="I2232" t="s">
        <v>38</v>
      </c>
      <c r="J2232">
        <v>61.8</v>
      </c>
    </row>
    <row r="2233" spans="1:10" x14ac:dyDescent="0.2">
      <c r="A2233" t="s">
        <v>90</v>
      </c>
      <c r="B2233" s="1">
        <v>42900</v>
      </c>
      <c r="C2233" t="s">
        <v>9</v>
      </c>
      <c r="D2233" t="s">
        <v>17</v>
      </c>
      <c r="E2233">
        <v>1000000059</v>
      </c>
      <c r="F2233" t="s">
        <v>55</v>
      </c>
      <c r="G2233" s="2" t="s">
        <v>13</v>
      </c>
      <c r="H2233">
        <v>10000131</v>
      </c>
      <c r="I2233" t="s">
        <v>38</v>
      </c>
      <c r="J2233">
        <v>13.4</v>
      </c>
    </row>
    <row r="2234" spans="1:10" x14ac:dyDescent="0.2">
      <c r="A2234" t="s">
        <v>90</v>
      </c>
      <c r="B2234" s="1">
        <v>42900</v>
      </c>
      <c r="C2234" t="s">
        <v>9</v>
      </c>
      <c r="D2234" t="s">
        <v>17</v>
      </c>
      <c r="E2234">
        <v>1000000059</v>
      </c>
      <c r="F2234" t="s">
        <v>55</v>
      </c>
      <c r="G2234" s="2" t="s">
        <v>13</v>
      </c>
      <c r="H2234">
        <v>10000131</v>
      </c>
      <c r="I2234" t="s">
        <v>38</v>
      </c>
      <c r="J2234">
        <v>61.3</v>
      </c>
    </row>
    <row r="2235" spans="1:10" x14ac:dyDescent="0.2">
      <c r="A2235" t="s">
        <v>90</v>
      </c>
      <c r="B2235" s="1">
        <v>42900</v>
      </c>
      <c r="C2235" t="s">
        <v>9</v>
      </c>
      <c r="D2235" t="s">
        <v>17</v>
      </c>
      <c r="E2235">
        <v>1000000059</v>
      </c>
      <c r="F2235" t="s">
        <v>55</v>
      </c>
      <c r="G2235" s="2" t="s">
        <v>13</v>
      </c>
      <c r="H2235">
        <v>10000172</v>
      </c>
      <c r="I2235" t="s">
        <v>18</v>
      </c>
      <c r="J2235">
        <v>99.2</v>
      </c>
    </row>
    <row r="2236" spans="1:10" x14ac:dyDescent="0.2">
      <c r="A2236" t="s">
        <v>90</v>
      </c>
      <c r="B2236" s="1">
        <v>42900</v>
      </c>
      <c r="C2236" t="s">
        <v>9</v>
      </c>
      <c r="D2236" t="s">
        <v>17</v>
      </c>
      <c r="E2236">
        <v>1000000059</v>
      </c>
      <c r="F2236" t="s">
        <v>55</v>
      </c>
      <c r="G2236" s="2" t="s">
        <v>13</v>
      </c>
      <c r="H2236">
        <v>10000172</v>
      </c>
      <c r="I2236" t="s">
        <v>18</v>
      </c>
      <c r="J2236">
        <v>15.4</v>
      </c>
    </row>
    <row r="2237" spans="1:10" x14ac:dyDescent="0.2">
      <c r="A2237" t="s">
        <v>90</v>
      </c>
      <c r="B2237" s="1">
        <v>42900</v>
      </c>
      <c r="C2237" t="s">
        <v>9</v>
      </c>
      <c r="D2237" t="s">
        <v>17</v>
      </c>
      <c r="E2237">
        <v>1000000059</v>
      </c>
      <c r="F2237" t="s">
        <v>55</v>
      </c>
      <c r="G2237" s="2" t="s">
        <v>13</v>
      </c>
      <c r="H2237">
        <v>10000211</v>
      </c>
      <c r="I2237" t="s">
        <v>11</v>
      </c>
      <c r="J2237">
        <v>23.5</v>
      </c>
    </row>
    <row r="2238" spans="1:10" x14ac:dyDescent="0.2">
      <c r="A2238" t="s">
        <v>90</v>
      </c>
      <c r="B2238" s="1">
        <v>42900</v>
      </c>
      <c r="C2238" t="s">
        <v>22</v>
      </c>
      <c r="D2238" t="s">
        <v>46</v>
      </c>
      <c r="E2238">
        <v>1000001133</v>
      </c>
      <c r="F2238" t="s">
        <v>45</v>
      </c>
      <c r="G2238" s="2" t="s">
        <v>13</v>
      </c>
      <c r="H2238">
        <v>10000078</v>
      </c>
      <c r="I2238" t="s">
        <v>30</v>
      </c>
      <c r="J2238">
        <v>20.8</v>
      </c>
    </row>
    <row r="2239" spans="1:10" x14ac:dyDescent="0.2">
      <c r="A2239" t="s">
        <v>90</v>
      </c>
      <c r="B2239" s="1">
        <v>42900</v>
      </c>
      <c r="C2239" t="s">
        <v>22</v>
      </c>
      <c r="D2239" t="s">
        <v>46</v>
      </c>
      <c r="E2239">
        <v>1000001133</v>
      </c>
      <c r="F2239" t="s">
        <v>45</v>
      </c>
      <c r="G2239" s="2" t="s">
        <v>13</v>
      </c>
      <c r="H2239">
        <v>10000131</v>
      </c>
      <c r="I2239" t="s">
        <v>38</v>
      </c>
      <c r="J2239">
        <v>4.2</v>
      </c>
    </row>
    <row r="2240" spans="1:10" x14ac:dyDescent="0.2">
      <c r="A2240" t="s">
        <v>90</v>
      </c>
      <c r="B2240" s="1">
        <v>42900</v>
      </c>
      <c r="C2240" t="s">
        <v>22</v>
      </c>
      <c r="D2240" t="s">
        <v>29</v>
      </c>
      <c r="E2240">
        <v>1000000054</v>
      </c>
      <c r="F2240" t="s">
        <v>36</v>
      </c>
      <c r="G2240" s="2" t="s">
        <v>13</v>
      </c>
      <c r="H2240">
        <v>10000111</v>
      </c>
      <c r="I2240" t="s">
        <v>37</v>
      </c>
      <c r="J2240">
        <v>61</v>
      </c>
    </row>
    <row r="2241" spans="1:10" x14ac:dyDescent="0.2">
      <c r="A2241" t="s">
        <v>90</v>
      </c>
      <c r="B2241" s="1">
        <v>42900</v>
      </c>
      <c r="C2241" t="s">
        <v>22</v>
      </c>
      <c r="D2241" t="s">
        <v>54</v>
      </c>
      <c r="E2241">
        <v>1000000046</v>
      </c>
      <c r="F2241" t="s">
        <v>52</v>
      </c>
      <c r="G2241" s="2" t="s">
        <v>13</v>
      </c>
      <c r="H2241">
        <v>10000111</v>
      </c>
      <c r="I2241" t="s">
        <v>37</v>
      </c>
      <c r="J2241">
        <v>24.1</v>
      </c>
    </row>
    <row r="2242" spans="1:10" x14ac:dyDescent="0.2">
      <c r="A2242" t="s">
        <v>90</v>
      </c>
      <c r="B2242" s="1">
        <v>42900</v>
      </c>
      <c r="C2242" t="s">
        <v>22</v>
      </c>
      <c r="D2242" t="s">
        <v>54</v>
      </c>
      <c r="E2242">
        <v>1000000046</v>
      </c>
      <c r="F2242" t="s">
        <v>52</v>
      </c>
      <c r="G2242" s="2" t="s">
        <v>13</v>
      </c>
      <c r="H2242">
        <v>20000099</v>
      </c>
      <c r="I2242" t="s">
        <v>20</v>
      </c>
      <c r="J2242">
        <v>6.4</v>
      </c>
    </row>
    <row r="2243" spans="1:10" x14ac:dyDescent="0.2">
      <c r="A2243" t="s">
        <v>90</v>
      </c>
      <c r="B2243" s="1">
        <v>42900</v>
      </c>
      <c r="C2243" t="s">
        <v>22</v>
      </c>
      <c r="D2243" t="s">
        <v>61</v>
      </c>
      <c r="E2243">
        <v>1000000579</v>
      </c>
      <c r="F2243" t="s">
        <v>60</v>
      </c>
      <c r="G2243" s="2" t="s">
        <v>13</v>
      </c>
      <c r="H2243">
        <v>10000078</v>
      </c>
      <c r="I2243" t="s">
        <v>30</v>
      </c>
      <c r="J2243">
        <v>7.9</v>
      </c>
    </row>
    <row r="2244" spans="1:10" x14ac:dyDescent="0.2">
      <c r="A2244" t="s">
        <v>90</v>
      </c>
      <c r="B2244" s="1">
        <v>42900</v>
      </c>
      <c r="C2244" t="s">
        <v>22</v>
      </c>
      <c r="D2244" t="s">
        <v>61</v>
      </c>
      <c r="E2244">
        <v>1000000579</v>
      </c>
      <c r="F2244" t="s">
        <v>60</v>
      </c>
      <c r="G2244" s="2" t="s">
        <v>13</v>
      </c>
      <c r="H2244">
        <v>20000099</v>
      </c>
      <c r="I2244" t="s">
        <v>20</v>
      </c>
      <c r="J2244">
        <v>4.4000000000000004</v>
      </c>
    </row>
    <row r="2245" spans="1:10" x14ac:dyDescent="0.2">
      <c r="A2245" t="s">
        <v>90</v>
      </c>
      <c r="B2245" s="1">
        <v>42901</v>
      </c>
      <c r="C2245" t="s">
        <v>43</v>
      </c>
      <c r="D2245" t="s">
        <v>42</v>
      </c>
      <c r="E2245">
        <v>1000000931</v>
      </c>
      <c r="F2245" t="s">
        <v>41</v>
      </c>
      <c r="G2245" s="2" t="s">
        <v>13</v>
      </c>
      <c r="H2245">
        <v>10000078</v>
      </c>
      <c r="I2245" t="s">
        <v>30</v>
      </c>
      <c r="J2245">
        <v>8</v>
      </c>
    </row>
    <row r="2246" spans="1:10" x14ac:dyDescent="0.2">
      <c r="A2246" t="s">
        <v>90</v>
      </c>
      <c r="B2246" s="1">
        <v>42901</v>
      </c>
      <c r="C2246" t="s">
        <v>43</v>
      </c>
      <c r="D2246" t="s">
        <v>42</v>
      </c>
      <c r="E2246">
        <v>1000000931</v>
      </c>
      <c r="F2246" t="s">
        <v>41</v>
      </c>
      <c r="G2246" s="2" t="s">
        <v>13</v>
      </c>
      <c r="H2246">
        <v>10000131</v>
      </c>
      <c r="I2246" t="s">
        <v>38</v>
      </c>
      <c r="J2246">
        <v>16.7</v>
      </c>
    </row>
    <row r="2247" spans="1:10" x14ac:dyDescent="0.2">
      <c r="A2247" t="s">
        <v>90</v>
      </c>
      <c r="B2247" s="1">
        <v>42901</v>
      </c>
      <c r="C2247" t="s">
        <v>43</v>
      </c>
      <c r="D2247" t="s">
        <v>42</v>
      </c>
      <c r="E2247">
        <v>1000000931</v>
      </c>
      <c r="F2247" t="s">
        <v>41</v>
      </c>
      <c r="G2247" s="2" t="s">
        <v>13</v>
      </c>
      <c r="H2247">
        <v>20000099</v>
      </c>
      <c r="I2247" t="s">
        <v>20</v>
      </c>
      <c r="J2247">
        <v>6.6</v>
      </c>
    </row>
    <row r="2248" spans="1:10" x14ac:dyDescent="0.2">
      <c r="A2248" t="s">
        <v>90</v>
      </c>
      <c r="B2248" s="1">
        <v>42901</v>
      </c>
      <c r="C2248" t="s">
        <v>43</v>
      </c>
      <c r="D2248" t="s">
        <v>42</v>
      </c>
      <c r="E2248">
        <v>1000001014</v>
      </c>
      <c r="F2248" t="s">
        <v>44</v>
      </c>
      <c r="G2248" s="2" t="s">
        <v>13</v>
      </c>
      <c r="H2248">
        <v>10000131</v>
      </c>
      <c r="I2248" t="s">
        <v>38</v>
      </c>
      <c r="J2248">
        <v>33</v>
      </c>
    </row>
    <row r="2249" spans="1:10" x14ac:dyDescent="0.2">
      <c r="A2249" t="s">
        <v>90</v>
      </c>
      <c r="B2249" s="1">
        <v>42901</v>
      </c>
      <c r="C2249" t="s">
        <v>43</v>
      </c>
      <c r="D2249" t="s">
        <v>42</v>
      </c>
      <c r="E2249">
        <v>1000001014</v>
      </c>
      <c r="F2249" t="s">
        <v>44</v>
      </c>
      <c r="G2249" s="2" t="s">
        <v>13</v>
      </c>
      <c r="H2249">
        <v>10000131</v>
      </c>
      <c r="I2249" t="s">
        <v>38</v>
      </c>
      <c r="J2249">
        <v>31.9</v>
      </c>
    </row>
    <row r="2250" spans="1:10" x14ac:dyDescent="0.2">
      <c r="A2250" t="s">
        <v>90</v>
      </c>
      <c r="B2250" s="1">
        <v>42901</v>
      </c>
      <c r="C2250" t="s">
        <v>9</v>
      </c>
      <c r="D2250" t="s">
        <v>15</v>
      </c>
      <c r="E2250">
        <v>1000002985</v>
      </c>
      <c r="F2250" t="s">
        <v>47</v>
      </c>
      <c r="G2250" s="2" t="s">
        <v>13</v>
      </c>
      <c r="H2250">
        <v>10000211</v>
      </c>
      <c r="I2250" t="s">
        <v>11</v>
      </c>
      <c r="J2250">
        <v>53.5</v>
      </c>
    </row>
    <row r="2251" spans="1:10" x14ac:dyDescent="0.2">
      <c r="A2251" t="s">
        <v>90</v>
      </c>
      <c r="B2251" s="1">
        <v>42901</v>
      </c>
      <c r="C2251" t="s">
        <v>9</v>
      </c>
      <c r="D2251" t="s">
        <v>17</v>
      </c>
      <c r="E2251">
        <v>1000000059</v>
      </c>
      <c r="F2251" t="s">
        <v>55</v>
      </c>
      <c r="G2251" s="2" t="s">
        <v>13</v>
      </c>
      <c r="H2251">
        <v>10000064</v>
      </c>
      <c r="I2251" t="s">
        <v>53</v>
      </c>
      <c r="J2251">
        <v>13.2</v>
      </c>
    </row>
    <row r="2252" spans="1:10" x14ac:dyDescent="0.2">
      <c r="A2252" t="s">
        <v>90</v>
      </c>
      <c r="B2252" s="1">
        <v>42901</v>
      </c>
      <c r="C2252" t="s">
        <v>9</v>
      </c>
      <c r="D2252" t="s">
        <v>17</v>
      </c>
      <c r="E2252">
        <v>1000000059</v>
      </c>
      <c r="F2252" t="s">
        <v>55</v>
      </c>
      <c r="G2252" s="2" t="s">
        <v>13</v>
      </c>
      <c r="H2252">
        <v>10000064</v>
      </c>
      <c r="I2252" t="s">
        <v>53</v>
      </c>
      <c r="J2252">
        <v>21.5</v>
      </c>
    </row>
    <row r="2253" spans="1:10" x14ac:dyDescent="0.2">
      <c r="A2253" t="s">
        <v>90</v>
      </c>
      <c r="B2253" s="1">
        <v>42901</v>
      </c>
      <c r="C2253" t="s">
        <v>9</v>
      </c>
      <c r="D2253" t="s">
        <v>17</v>
      </c>
      <c r="E2253">
        <v>1000000059</v>
      </c>
      <c r="F2253" t="s">
        <v>55</v>
      </c>
      <c r="G2253" s="2" t="s">
        <v>13</v>
      </c>
      <c r="H2253">
        <v>10000064</v>
      </c>
      <c r="I2253" t="s">
        <v>53</v>
      </c>
      <c r="J2253">
        <v>44.2</v>
      </c>
    </row>
    <row r="2254" spans="1:10" x14ac:dyDescent="0.2">
      <c r="A2254" t="s">
        <v>90</v>
      </c>
      <c r="B2254" s="1">
        <v>42901</v>
      </c>
      <c r="C2254" t="s">
        <v>9</v>
      </c>
      <c r="D2254" t="s">
        <v>17</v>
      </c>
      <c r="E2254">
        <v>1000000059</v>
      </c>
      <c r="F2254" t="s">
        <v>55</v>
      </c>
      <c r="G2254" s="2" t="s">
        <v>13</v>
      </c>
      <c r="H2254">
        <v>10000136</v>
      </c>
      <c r="I2254" t="s">
        <v>40</v>
      </c>
      <c r="J2254">
        <v>2.5</v>
      </c>
    </row>
    <row r="2255" spans="1:10" x14ac:dyDescent="0.2">
      <c r="A2255" t="s">
        <v>90</v>
      </c>
      <c r="B2255" s="1">
        <v>42901</v>
      </c>
      <c r="C2255" t="s">
        <v>22</v>
      </c>
      <c r="D2255" t="s">
        <v>46</v>
      </c>
      <c r="E2255">
        <v>1000001133</v>
      </c>
      <c r="F2255" t="s">
        <v>45</v>
      </c>
      <c r="G2255" s="2" t="s">
        <v>13</v>
      </c>
      <c r="H2255">
        <v>10000182</v>
      </c>
      <c r="I2255" t="s">
        <v>31</v>
      </c>
      <c r="J2255">
        <v>25.6</v>
      </c>
    </row>
    <row r="2256" spans="1:10" x14ac:dyDescent="0.2">
      <c r="A2256" t="s">
        <v>90</v>
      </c>
      <c r="B2256" s="1">
        <v>42901</v>
      </c>
      <c r="C2256" t="s">
        <v>22</v>
      </c>
      <c r="D2256" t="s">
        <v>46</v>
      </c>
      <c r="E2256">
        <v>1000001133</v>
      </c>
      <c r="F2256" t="s">
        <v>45</v>
      </c>
      <c r="G2256" s="2" t="s">
        <v>13</v>
      </c>
      <c r="H2256">
        <v>20000099</v>
      </c>
      <c r="I2256" t="s">
        <v>20</v>
      </c>
      <c r="J2256">
        <v>4.4000000000000004</v>
      </c>
    </row>
    <row r="2257" spans="1:10" x14ac:dyDescent="0.2">
      <c r="A2257" t="s">
        <v>90</v>
      </c>
      <c r="B2257" s="1">
        <v>42901</v>
      </c>
      <c r="C2257" t="s">
        <v>22</v>
      </c>
      <c r="D2257" t="s">
        <v>49</v>
      </c>
      <c r="E2257">
        <v>1000000018</v>
      </c>
      <c r="F2257" t="s">
        <v>48</v>
      </c>
      <c r="G2257" s="2" t="s">
        <v>13</v>
      </c>
      <c r="H2257">
        <v>10000131</v>
      </c>
      <c r="I2257" t="s">
        <v>38</v>
      </c>
      <c r="J2257">
        <v>21.6</v>
      </c>
    </row>
    <row r="2258" spans="1:10" x14ac:dyDescent="0.2">
      <c r="A2258" t="s">
        <v>90</v>
      </c>
      <c r="B2258" s="1">
        <v>42901</v>
      </c>
      <c r="C2258" t="s">
        <v>22</v>
      </c>
      <c r="D2258" t="s">
        <v>69</v>
      </c>
      <c r="E2258">
        <v>1000000129</v>
      </c>
      <c r="F2258" t="s">
        <v>70</v>
      </c>
      <c r="G2258" s="2" t="s">
        <v>13</v>
      </c>
      <c r="H2258">
        <v>10000078</v>
      </c>
      <c r="I2258" t="s">
        <v>30</v>
      </c>
      <c r="J2258">
        <v>7.8</v>
      </c>
    </row>
    <row r="2259" spans="1:10" x14ac:dyDescent="0.2">
      <c r="A2259" t="s">
        <v>90</v>
      </c>
      <c r="B2259" s="1">
        <v>42901</v>
      </c>
      <c r="C2259" t="s">
        <v>22</v>
      </c>
      <c r="D2259" t="s">
        <v>69</v>
      </c>
      <c r="E2259">
        <v>1000000129</v>
      </c>
      <c r="F2259" t="s">
        <v>70</v>
      </c>
      <c r="G2259" s="2" t="s">
        <v>13</v>
      </c>
      <c r="H2259">
        <v>10000131</v>
      </c>
      <c r="I2259" t="s">
        <v>38</v>
      </c>
      <c r="J2259">
        <v>17.3</v>
      </c>
    </row>
    <row r="2260" spans="1:10" x14ac:dyDescent="0.2">
      <c r="A2260" t="s">
        <v>90</v>
      </c>
      <c r="B2260" s="1">
        <v>42901</v>
      </c>
      <c r="C2260" t="s">
        <v>22</v>
      </c>
      <c r="D2260" t="s">
        <v>29</v>
      </c>
      <c r="E2260">
        <v>1000000054</v>
      </c>
      <c r="F2260" t="s">
        <v>36</v>
      </c>
      <c r="G2260" s="2" t="s">
        <v>13</v>
      </c>
      <c r="H2260">
        <v>10000111</v>
      </c>
      <c r="I2260" t="s">
        <v>37</v>
      </c>
      <c r="J2260">
        <v>22.3</v>
      </c>
    </row>
    <row r="2261" spans="1:10" x14ac:dyDescent="0.2">
      <c r="A2261" t="s">
        <v>90</v>
      </c>
      <c r="B2261" s="1">
        <v>42901</v>
      </c>
      <c r="C2261" t="s">
        <v>22</v>
      </c>
      <c r="D2261" t="s">
        <v>29</v>
      </c>
      <c r="E2261">
        <v>1000000054</v>
      </c>
      <c r="F2261" t="s">
        <v>36</v>
      </c>
      <c r="G2261" s="2" t="s">
        <v>13</v>
      </c>
      <c r="H2261">
        <v>10000131</v>
      </c>
      <c r="I2261" t="s">
        <v>38</v>
      </c>
      <c r="J2261">
        <v>20.3</v>
      </c>
    </row>
    <row r="2262" spans="1:10" x14ac:dyDescent="0.2">
      <c r="A2262" t="s">
        <v>90</v>
      </c>
      <c r="B2262" s="1">
        <v>42901</v>
      </c>
      <c r="C2262" t="s">
        <v>22</v>
      </c>
      <c r="D2262" t="s">
        <v>29</v>
      </c>
      <c r="E2262">
        <v>1000000054</v>
      </c>
      <c r="F2262" t="s">
        <v>36</v>
      </c>
      <c r="G2262" s="2" t="s">
        <v>13</v>
      </c>
      <c r="H2262">
        <v>10000131</v>
      </c>
      <c r="I2262" t="s">
        <v>38</v>
      </c>
      <c r="J2262">
        <v>16.8</v>
      </c>
    </row>
    <row r="2263" spans="1:10" x14ac:dyDescent="0.2">
      <c r="A2263" t="s">
        <v>90</v>
      </c>
      <c r="B2263" s="1">
        <v>42901</v>
      </c>
      <c r="C2263" t="s">
        <v>22</v>
      </c>
      <c r="D2263" t="s">
        <v>29</v>
      </c>
      <c r="E2263">
        <v>1000000054</v>
      </c>
      <c r="F2263" t="s">
        <v>36</v>
      </c>
      <c r="G2263" s="2" t="s">
        <v>13</v>
      </c>
      <c r="H2263">
        <v>10000136</v>
      </c>
      <c r="I2263" t="s">
        <v>40</v>
      </c>
      <c r="J2263">
        <v>8.1999999999999993</v>
      </c>
    </row>
    <row r="2264" spans="1:10" x14ac:dyDescent="0.2">
      <c r="A2264" t="s">
        <v>90</v>
      </c>
      <c r="B2264" s="1">
        <v>42901</v>
      </c>
      <c r="C2264" t="s">
        <v>22</v>
      </c>
      <c r="D2264" t="s">
        <v>25</v>
      </c>
      <c r="E2264">
        <v>1000003183</v>
      </c>
      <c r="F2264" t="s">
        <v>23</v>
      </c>
      <c r="G2264" s="2" t="s">
        <v>13</v>
      </c>
      <c r="H2264">
        <v>10000136</v>
      </c>
      <c r="I2264" t="s">
        <v>40</v>
      </c>
      <c r="J2264">
        <v>0.8</v>
      </c>
    </row>
    <row r="2265" spans="1:10" x14ac:dyDescent="0.2">
      <c r="A2265" t="s">
        <v>90</v>
      </c>
      <c r="B2265" s="1">
        <v>42901</v>
      </c>
      <c r="C2265" t="s">
        <v>22</v>
      </c>
      <c r="D2265" t="s">
        <v>54</v>
      </c>
      <c r="E2265">
        <v>1000000046</v>
      </c>
      <c r="F2265" t="s">
        <v>52</v>
      </c>
      <c r="G2265" s="2" t="s">
        <v>13</v>
      </c>
      <c r="H2265">
        <v>20000099</v>
      </c>
      <c r="I2265" t="s">
        <v>20</v>
      </c>
      <c r="J2265">
        <v>2.2999999999999998</v>
      </c>
    </row>
    <row r="2266" spans="1:10" x14ac:dyDescent="0.2">
      <c r="A2266" t="s">
        <v>90</v>
      </c>
      <c r="B2266" s="1">
        <v>42901</v>
      </c>
      <c r="C2266" t="s">
        <v>22</v>
      </c>
      <c r="D2266" t="s">
        <v>33</v>
      </c>
      <c r="E2266">
        <v>1000000031</v>
      </c>
      <c r="F2266" t="s">
        <v>32</v>
      </c>
      <c r="G2266" s="2" t="s">
        <v>13</v>
      </c>
      <c r="H2266">
        <v>10000061</v>
      </c>
      <c r="I2266" t="s">
        <v>28</v>
      </c>
      <c r="J2266">
        <v>24.8</v>
      </c>
    </row>
    <row r="2267" spans="1:10" x14ac:dyDescent="0.2">
      <c r="A2267" t="s">
        <v>90</v>
      </c>
      <c r="B2267" s="1">
        <v>42902</v>
      </c>
      <c r="C2267" t="s">
        <v>9</v>
      </c>
      <c r="D2267" t="s">
        <v>75</v>
      </c>
      <c r="E2267">
        <v>1000000281</v>
      </c>
      <c r="F2267" t="s">
        <v>74</v>
      </c>
      <c r="G2267" s="2" t="s">
        <v>13</v>
      </c>
      <c r="H2267">
        <v>20000099</v>
      </c>
      <c r="I2267" t="s">
        <v>20</v>
      </c>
      <c r="J2267">
        <v>76.3</v>
      </c>
    </row>
    <row r="2268" spans="1:10" x14ac:dyDescent="0.2">
      <c r="A2268" t="s">
        <v>90</v>
      </c>
      <c r="B2268" s="1">
        <v>42902</v>
      </c>
      <c r="C2268" t="s">
        <v>9</v>
      </c>
      <c r="D2268" t="s">
        <v>57</v>
      </c>
      <c r="E2268">
        <v>1000001502</v>
      </c>
      <c r="F2268" t="s">
        <v>56</v>
      </c>
      <c r="G2268" s="2" t="s">
        <v>13</v>
      </c>
      <c r="H2268">
        <v>10000211</v>
      </c>
      <c r="I2268" t="s">
        <v>11</v>
      </c>
      <c r="J2268">
        <v>4.7</v>
      </c>
    </row>
    <row r="2269" spans="1:10" x14ac:dyDescent="0.2">
      <c r="A2269" t="s">
        <v>90</v>
      </c>
      <c r="B2269" s="1">
        <v>42902</v>
      </c>
      <c r="C2269" t="s">
        <v>9</v>
      </c>
      <c r="D2269" t="s">
        <v>17</v>
      </c>
      <c r="E2269">
        <v>1000000059</v>
      </c>
      <c r="F2269" t="s">
        <v>55</v>
      </c>
      <c r="G2269" s="2" t="s">
        <v>13</v>
      </c>
      <c r="H2269">
        <v>10000064</v>
      </c>
      <c r="I2269" t="s">
        <v>53</v>
      </c>
      <c r="J2269">
        <v>55</v>
      </c>
    </row>
    <row r="2270" spans="1:10" x14ac:dyDescent="0.2">
      <c r="A2270" t="s">
        <v>90</v>
      </c>
      <c r="B2270" s="1">
        <v>42902</v>
      </c>
      <c r="C2270" t="s">
        <v>9</v>
      </c>
      <c r="D2270" t="s">
        <v>17</v>
      </c>
      <c r="E2270">
        <v>1000000059</v>
      </c>
      <c r="F2270" t="s">
        <v>55</v>
      </c>
      <c r="G2270" s="2" t="s">
        <v>13</v>
      </c>
      <c r="H2270">
        <v>10000064</v>
      </c>
      <c r="I2270" t="s">
        <v>53</v>
      </c>
      <c r="J2270">
        <v>8.4</v>
      </c>
    </row>
    <row r="2271" spans="1:10" x14ac:dyDescent="0.2">
      <c r="A2271" t="s">
        <v>90</v>
      </c>
      <c r="B2271" s="1">
        <v>42902</v>
      </c>
      <c r="C2271" t="s">
        <v>9</v>
      </c>
      <c r="D2271" t="s">
        <v>17</v>
      </c>
      <c r="E2271">
        <v>1000000059</v>
      </c>
      <c r="F2271" t="s">
        <v>55</v>
      </c>
      <c r="G2271" s="2" t="s">
        <v>13</v>
      </c>
      <c r="H2271">
        <v>10000064</v>
      </c>
      <c r="I2271" t="s">
        <v>53</v>
      </c>
      <c r="J2271">
        <v>6.2</v>
      </c>
    </row>
    <row r="2272" spans="1:10" x14ac:dyDescent="0.2">
      <c r="A2272" t="s">
        <v>90</v>
      </c>
      <c r="B2272" s="1">
        <v>42902</v>
      </c>
      <c r="C2272" t="s">
        <v>9</v>
      </c>
      <c r="D2272" t="s">
        <v>17</v>
      </c>
      <c r="E2272">
        <v>1000000059</v>
      </c>
      <c r="F2272" t="s">
        <v>55</v>
      </c>
      <c r="G2272" s="2" t="s">
        <v>13</v>
      </c>
      <c r="H2272">
        <v>10000131</v>
      </c>
      <c r="I2272" t="s">
        <v>38</v>
      </c>
      <c r="J2272">
        <v>9.1</v>
      </c>
    </row>
    <row r="2273" spans="1:10" x14ac:dyDescent="0.2">
      <c r="A2273" t="s">
        <v>90</v>
      </c>
      <c r="B2273" s="1">
        <v>42902</v>
      </c>
      <c r="C2273" t="s">
        <v>9</v>
      </c>
      <c r="D2273" t="s">
        <v>17</v>
      </c>
      <c r="E2273">
        <v>1000000059</v>
      </c>
      <c r="F2273" t="s">
        <v>55</v>
      </c>
      <c r="G2273" s="2" t="s">
        <v>13</v>
      </c>
      <c r="H2273">
        <v>10000211</v>
      </c>
      <c r="I2273" t="s">
        <v>11</v>
      </c>
      <c r="J2273">
        <v>63.1</v>
      </c>
    </row>
    <row r="2274" spans="1:10" x14ac:dyDescent="0.2">
      <c r="A2274" t="s">
        <v>90</v>
      </c>
      <c r="B2274" s="1">
        <v>42902</v>
      </c>
      <c r="C2274" t="s">
        <v>22</v>
      </c>
      <c r="D2274" t="s">
        <v>46</v>
      </c>
      <c r="E2274">
        <v>1000001133</v>
      </c>
      <c r="F2274" t="s">
        <v>45</v>
      </c>
      <c r="G2274" s="2" t="s">
        <v>13</v>
      </c>
      <c r="H2274">
        <v>10000078</v>
      </c>
      <c r="I2274" t="s">
        <v>30</v>
      </c>
      <c r="J2274">
        <v>17.2</v>
      </c>
    </row>
    <row r="2275" spans="1:10" x14ac:dyDescent="0.2">
      <c r="A2275" t="s">
        <v>90</v>
      </c>
      <c r="B2275" s="1">
        <v>42902</v>
      </c>
      <c r="C2275" t="s">
        <v>22</v>
      </c>
      <c r="D2275" t="s">
        <v>46</v>
      </c>
      <c r="E2275">
        <v>1000001133</v>
      </c>
      <c r="F2275" t="s">
        <v>45</v>
      </c>
      <c r="G2275" s="2" t="s">
        <v>13</v>
      </c>
      <c r="H2275">
        <v>10000111</v>
      </c>
      <c r="I2275" t="s">
        <v>37</v>
      </c>
      <c r="J2275">
        <v>7.2</v>
      </c>
    </row>
    <row r="2276" spans="1:10" x14ac:dyDescent="0.2">
      <c r="A2276" t="s">
        <v>90</v>
      </c>
      <c r="B2276" s="1">
        <v>42902</v>
      </c>
      <c r="C2276" t="s">
        <v>22</v>
      </c>
      <c r="D2276" t="s">
        <v>33</v>
      </c>
      <c r="E2276">
        <v>1000000031</v>
      </c>
      <c r="F2276" t="s">
        <v>32</v>
      </c>
      <c r="G2276" s="2" t="s">
        <v>13</v>
      </c>
      <c r="H2276">
        <v>10000078</v>
      </c>
      <c r="I2276" t="s">
        <v>30</v>
      </c>
      <c r="J2276">
        <v>8.4</v>
      </c>
    </row>
    <row r="2277" spans="1:10" x14ac:dyDescent="0.2">
      <c r="A2277" t="s">
        <v>90</v>
      </c>
      <c r="B2277" s="1">
        <v>42902</v>
      </c>
      <c r="C2277" t="s">
        <v>22</v>
      </c>
      <c r="D2277" t="s">
        <v>33</v>
      </c>
      <c r="E2277">
        <v>1000000031</v>
      </c>
      <c r="F2277" t="s">
        <v>32</v>
      </c>
      <c r="G2277" s="2" t="s">
        <v>13</v>
      </c>
      <c r="H2277">
        <v>20000099</v>
      </c>
      <c r="I2277" t="s">
        <v>20</v>
      </c>
      <c r="J2277">
        <v>6.4</v>
      </c>
    </row>
    <row r="2278" spans="1:10" x14ac:dyDescent="0.2">
      <c r="A2278" t="s">
        <v>90</v>
      </c>
      <c r="B2278" s="1">
        <v>42902</v>
      </c>
      <c r="C2278" t="s">
        <v>22</v>
      </c>
      <c r="D2278" t="s">
        <v>61</v>
      </c>
      <c r="E2278">
        <v>1000000579</v>
      </c>
      <c r="F2278" t="s">
        <v>60</v>
      </c>
      <c r="G2278" s="2" t="s">
        <v>13</v>
      </c>
      <c r="H2278">
        <v>10000078</v>
      </c>
      <c r="I2278" t="s">
        <v>30</v>
      </c>
      <c r="J2278">
        <v>8.1999999999999993</v>
      </c>
    </row>
    <row r="2279" spans="1:10" x14ac:dyDescent="0.2">
      <c r="A2279" t="s">
        <v>90</v>
      </c>
      <c r="B2279" s="1">
        <v>42902</v>
      </c>
      <c r="C2279" t="s">
        <v>22</v>
      </c>
      <c r="D2279" t="s">
        <v>61</v>
      </c>
      <c r="E2279">
        <v>1000000579</v>
      </c>
      <c r="F2279" t="s">
        <v>60</v>
      </c>
      <c r="G2279" s="2" t="s">
        <v>13</v>
      </c>
      <c r="H2279">
        <v>10000131</v>
      </c>
      <c r="I2279" t="s">
        <v>38</v>
      </c>
      <c r="J2279">
        <v>3.9</v>
      </c>
    </row>
    <row r="2280" spans="1:10" x14ac:dyDescent="0.2">
      <c r="A2280" t="s">
        <v>90</v>
      </c>
      <c r="B2280" s="1">
        <v>42902</v>
      </c>
      <c r="C2280" t="s">
        <v>22</v>
      </c>
      <c r="D2280" t="s">
        <v>61</v>
      </c>
      <c r="E2280">
        <v>1000000579</v>
      </c>
      <c r="F2280" t="s">
        <v>60</v>
      </c>
      <c r="G2280" s="2" t="s">
        <v>13</v>
      </c>
      <c r="H2280">
        <v>10000211</v>
      </c>
      <c r="I2280" t="s">
        <v>11</v>
      </c>
      <c r="J2280">
        <v>4.8</v>
      </c>
    </row>
    <row r="2281" spans="1:10" x14ac:dyDescent="0.2">
      <c r="A2281" t="s">
        <v>90</v>
      </c>
      <c r="B2281" s="1">
        <v>42902</v>
      </c>
      <c r="C2281" t="s">
        <v>22</v>
      </c>
      <c r="D2281" t="s">
        <v>61</v>
      </c>
      <c r="E2281">
        <v>1000000579</v>
      </c>
      <c r="F2281" t="s">
        <v>60</v>
      </c>
      <c r="G2281" s="2" t="s">
        <v>13</v>
      </c>
      <c r="H2281">
        <v>20000099</v>
      </c>
      <c r="I2281" t="s">
        <v>20</v>
      </c>
      <c r="J2281">
        <v>4.4000000000000004</v>
      </c>
    </row>
    <row r="2282" spans="1:10" x14ac:dyDescent="0.2">
      <c r="A2282" t="s">
        <v>90</v>
      </c>
      <c r="B2282" s="1">
        <v>42903</v>
      </c>
      <c r="C2282" t="s">
        <v>9</v>
      </c>
      <c r="D2282" t="s">
        <v>15</v>
      </c>
      <c r="E2282">
        <v>1000002985</v>
      </c>
      <c r="F2282" t="s">
        <v>47</v>
      </c>
      <c r="G2282" s="2" t="s">
        <v>13</v>
      </c>
      <c r="H2282">
        <v>10000211</v>
      </c>
      <c r="I2282" t="s">
        <v>11</v>
      </c>
      <c r="J2282">
        <v>53.7</v>
      </c>
    </row>
    <row r="2283" spans="1:10" x14ac:dyDescent="0.2">
      <c r="A2283" t="s">
        <v>90</v>
      </c>
      <c r="B2283" s="1">
        <v>42903</v>
      </c>
      <c r="C2283" t="s">
        <v>9</v>
      </c>
      <c r="D2283" t="s">
        <v>17</v>
      </c>
      <c r="E2283">
        <v>1000000059</v>
      </c>
      <c r="F2283" t="s">
        <v>55</v>
      </c>
      <c r="G2283" s="2" t="s">
        <v>13</v>
      </c>
      <c r="H2283">
        <v>10000131</v>
      </c>
      <c r="I2283" t="s">
        <v>38</v>
      </c>
      <c r="J2283">
        <v>9</v>
      </c>
    </row>
    <row r="2284" spans="1:10" x14ac:dyDescent="0.2">
      <c r="A2284" t="s">
        <v>90</v>
      </c>
      <c r="B2284" s="1">
        <v>42903</v>
      </c>
      <c r="C2284" t="s">
        <v>9</v>
      </c>
      <c r="D2284" t="s">
        <v>17</v>
      </c>
      <c r="E2284">
        <v>1000000059</v>
      </c>
      <c r="F2284" t="s">
        <v>55</v>
      </c>
      <c r="G2284" s="2" t="s">
        <v>13</v>
      </c>
      <c r="H2284">
        <v>10000131</v>
      </c>
      <c r="I2284" t="s">
        <v>38</v>
      </c>
      <c r="J2284">
        <v>4.5</v>
      </c>
    </row>
    <row r="2285" spans="1:10" x14ac:dyDescent="0.2">
      <c r="A2285" t="s">
        <v>90</v>
      </c>
      <c r="B2285" s="1">
        <v>42903</v>
      </c>
      <c r="C2285" t="s">
        <v>9</v>
      </c>
      <c r="D2285" t="s">
        <v>17</v>
      </c>
      <c r="E2285">
        <v>1000001649</v>
      </c>
      <c r="F2285" t="s">
        <v>16</v>
      </c>
      <c r="G2285" s="2" t="s">
        <v>13</v>
      </c>
      <c r="H2285">
        <v>10000211</v>
      </c>
      <c r="I2285" t="s">
        <v>11</v>
      </c>
      <c r="J2285">
        <v>60.8</v>
      </c>
    </row>
    <row r="2286" spans="1:10" x14ac:dyDescent="0.2">
      <c r="A2286" t="s">
        <v>90</v>
      </c>
      <c r="B2286" s="1">
        <v>42903</v>
      </c>
      <c r="C2286" t="s">
        <v>9</v>
      </c>
      <c r="D2286" t="s">
        <v>17</v>
      </c>
      <c r="E2286">
        <v>1000001649</v>
      </c>
      <c r="F2286" t="s">
        <v>16</v>
      </c>
      <c r="G2286" s="2" t="s">
        <v>13</v>
      </c>
      <c r="H2286">
        <v>10000211</v>
      </c>
      <c r="I2286" t="s">
        <v>11</v>
      </c>
      <c r="J2286">
        <v>59.5</v>
      </c>
    </row>
    <row r="2287" spans="1:10" x14ac:dyDescent="0.2">
      <c r="A2287" t="s">
        <v>90</v>
      </c>
      <c r="B2287" s="1">
        <v>42903</v>
      </c>
      <c r="C2287" t="s">
        <v>22</v>
      </c>
      <c r="D2287" t="s">
        <v>46</v>
      </c>
      <c r="E2287">
        <v>1000001133</v>
      </c>
      <c r="F2287" t="s">
        <v>45</v>
      </c>
      <c r="G2287" s="2" t="s">
        <v>13</v>
      </c>
      <c r="H2287">
        <v>10000061</v>
      </c>
      <c r="I2287" t="s">
        <v>28</v>
      </c>
      <c r="J2287">
        <v>8</v>
      </c>
    </row>
    <row r="2288" spans="1:10" x14ac:dyDescent="0.2">
      <c r="A2288" t="s">
        <v>90</v>
      </c>
      <c r="B2288" s="1">
        <v>42903</v>
      </c>
      <c r="C2288" t="s">
        <v>22</v>
      </c>
      <c r="D2288" t="s">
        <v>46</v>
      </c>
      <c r="E2288">
        <v>1000001133</v>
      </c>
      <c r="F2288" t="s">
        <v>45</v>
      </c>
      <c r="G2288" s="2" t="s">
        <v>13</v>
      </c>
      <c r="H2288">
        <v>10000061</v>
      </c>
      <c r="I2288" t="s">
        <v>28</v>
      </c>
      <c r="J2288">
        <v>2</v>
      </c>
    </row>
    <row r="2289" spans="1:10" x14ac:dyDescent="0.2">
      <c r="A2289" t="s">
        <v>90</v>
      </c>
      <c r="B2289" s="1">
        <v>42903</v>
      </c>
      <c r="C2289" t="s">
        <v>22</v>
      </c>
      <c r="D2289" t="s">
        <v>46</v>
      </c>
      <c r="E2289">
        <v>1000001133</v>
      </c>
      <c r="F2289" t="s">
        <v>45</v>
      </c>
      <c r="G2289" s="2" t="s">
        <v>13</v>
      </c>
      <c r="H2289">
        <v>10000182</v>
      </c>
      <c r="I2289" t="s">
        <v>31</v>
      </c>
      <c r="J2289">
        <v>16.399999999999999</v>
      </c>
    </row>
    <row r="2290" spans="1:10" x14ac:dyDescent="0.2">
      <c r="A2290" t="s">
        <v>90</v>
      </c>
      <c r="B2290" s="1">
        <v>42903</v>
      </c>
      <c r="C2290" t="s">
        <v>22</v>
      </c>
      <c r="D2290" t="s">
        <v>46</v>
      </c>
      <c r="E2290">
        <v>1000001133</v>
      </c>
      <c r="F2290" t="s">
        <v>45</v>
      </c>
      <c r="G2290" s="2" t="s">
        <v>13</v>
      </c>
      <c r="H2290">
        <v>10000182</v>
      </c>
      <c r="I2290" t="s">
        <v>31</v>
      </c>
      <c r="J2290">
        <v>22.9</v>
      </c>
    </row>
    <row r="2291" spans="1:10" x14ac:dyDescent="0.2">
      <c r="A2291" t="s">
        <v>90</v>
      </c>
      <c r="B2291" s="1">
        <v>42903</v>
      </c>
      <c r="C2291" t="s">
        <v>22</v>
      </c>
      <c r="D2291" t="s">
        <v>49</v>
      </c>
      <c r="E2291">
        <v>1000000018</v>
      </c>
      <c r="F2291" t="s">
        <v>48</v>
      </c>
      <c r="G2291" s="2" t="s">
        <v>13</v>
      </c>
      <c r="H2291">
        <v>10000078</v>
      </c>
      <c r="I2291" t="s">
        <v>30</v>
      </c>
      <c r="J2291">
        <v>16.7</v>
      </c>
    </row>
    <row r="2292" spans="1:10" x14ac:dyDescent="0.2">
      <c r="A2292" t="s">
        <v>90</v>
      </c>
      <c r="B2292" s="1">
        <v>42903</v>
      </c>
      <c r="C2292" t="s">
        <v>22</v>
      </c>
      <c r="D2292" t="s">
        <v>49</v>
      </c>
      <c r="E2292">
        <v>1000000018</v>
      </c>
      <c r="F2292" t="s">
        <v>48</v>
      </c>
      <c r="G2292" s="2" t="s">
        <v>13</v>
      </c>
      <c r="H2292">
        <v>10000136</v>
      </c>
      <c r="I2292" t="s">
        <v>40</v>
      </c>
      <c r="J2292">
        <v>7.2</v>
      </c>
    </row>
    <row r="2293" spans="1:10" x14ac:dyDescent="0.2">
      <c r="A2293" t="s">
        <v>90</v>
      </c>
      <c r="B2293" s="1">
        <v>42904</v>
      </c>
      <c r="C2293" t="s">
        <v>9</v>
      </c>
      <c r="D2293" t="s">
        <v>59</v>
      </c>
      <c r="E2293">
        <v>1000000192</v>
      </c>
      <c r="F2293" t="s">
        <v>58</v>
      </c>
      <c r="G2293" s="2" t="s">
        <v>13</v>
      </c>
      <c r="H2293">
        <v>10000111</v>
      </c>
      <c r="I2293" t="s">
        <v>37</v>
      </c>
      <c r="J2293">
        <v>3.7</v>
      </c>
    </row>
    <row r="2294" spans="1:10" x14ac:dyDescent="0.2">
      <c r="A2294" t="s">
        <v>90</v>
      </c>
      <c r="B2294" s="1">
        <v>42904</v>
      </c>
      <c r="C2294" t="s">
        <v>9</v>
      </c>
      <c r="D2294" t="s">
        <v>59</v>
      </c>
      <c r="E2294">
        <v>1000000192</v>
      </c>
      <c r="F2294" t="s">
        <v>58</v>
      </c>
      <c r="G2294" s="2" t="s">
        <v>13</v>
      </c>
      <c r="H2294">
        <v>10000131</v>
      </c>
      <c r="I2294" t="s">
        <v>38</v>
      </c>
      <c r="J2294">
        <v>22.5</v>
      </c>
    </row>
    <row r="2295" spans="1:10" x14ac:dyDescent="0.2">
      <c r="A2295" t="s">
        <v>90</v>
      </c>
      <c r="B2295" s="1">
        <v>42904</v>
      </c>
      <c r="C2295" t="s">
        <v>9</v>
      </c>
      <c r="D2295" t="s">
        <v>59</v>
      </c>
      <c r="E2295">
        <v>1000000192</v>
      </c>
      <c r="F2295" t="s">
        <v>58</v>
      </c>
      <c r="G2295" s="2" t="s">
        <v>13</v>
      </c>
      <c r="H2295">
        <v>20000099</v>
      </c>
      <c r="I2295" t="s">
        <v>20</v>
      </c>
      <c r="J2295">
        <v>7</v>
      </c>
    </row>
    <row r="2296" spans="1:10" x14ac:dyDescent="0.2">
      <c r="A2296" t="s">
        <v>90</v>
      </c>
      <c r="B2296" s="1">
        <v>42904</v>
      </c>
      <c r="C2296" t="s">
        <v>22</v>
      </c>
      <c r="D2296" t="s">
        <v>69</v>
      </c>
      <c r="E2296">
        <v>1000003349</v>
      </c>
      <c r="F2296" t="s">
        <v>68</v>
      </c>
      <c r="G2296" s="2" t="s">
        <v>13</v>
      </c>
      <c r="H2296">
        <v>20000099</v>
      </c>
      <c r="I2296" t="s">
        <v>20</v>
      </c>
      <c r="J2296">
        <v>0.4</v>
      </c>
    </row>
    <row r="2297" spans="1:10" x14ac:dyDescent="0.2">
      <c r="A2297" t="s">
        <v>90</v>
      </c>
      <c r="B2297" s="1">
        <v>42905</v>
      </c>
      <c r="C2297" t="s">
        <v>43</v>
      </c>
      <c r="D2297" t="s">
        <v>42</v>
      </c>
      <c r="E2297">
        <v>1000000931</v>
      </c>
      <c r="F2297" t="s">
        <v>41</v>
      </c>
      <c r="G2297" s="2" t="s">
        <v>13</v>
      </c>
      <c r="H2297">
        <v>10000131</v>
      </c>
      <c r="I2297" t="s">
        <v>38</v>
      </c>
      <c r="J2297">
        <v>41.8</v>
      </c>
    </row>
    <row r="2298" spans="1:10" x14ac:dyDescent="0.2">
      <c r="A2298" t="s">
        <v>90</v>
      </c>
      <c r="B2298" s="1">
        <v>42905</v>
      </c>
      <c r="C2298" t="s">
        <v>43</v>
      </c>
      <c r="D2298" t="s">
        <v>42</v>
      </c>
      <c r="E2298">
        <v>1000000931</v>
      </c>
      <c r="F2298" t="s">
        <v>41</v>
      </c>
      <c r="G2298" s="2" t="s">
        <v>13</v>
      </c>
      <c r="H2298">
        <v>10000182</v>
      </c>
      <c r="I2298" t="s">
        <v>31</v>
      </c>
      <c r="J2298">
        <v>23.6</v>
      </c>
    </row>
    <row r="2299" spans="1:10" x14ac:dyDescent="0.2">
      <c r="A2299" t="s">
        <v>90</v>
      </c>
      <c r="B2299" s="1">
        <v>42905</v>
      </c>
      <c r="C2299" t="s">
        <v>43</v>
      </c>
      <c r="D2299" t="s">
        <v>78</v>
      </c>
      <c r="E2299">
        <v>1000003187</v>
      </c>
      <c r="F2299" t="s">
        <v>77</v>
      </c>
      <c r="G2299" s="2" t="s">
        <v>13</v>
      </c>
      <c r="H2299">
        <v>10000211</v>
      </c>
      <c r="I2299" t="s">
        <v>11</v>
      </c>
      <c r="J2299">
        <v>31</v>
      </c>
    </row>
    <row r="2300" spans="1:10" x14ac:dyDescent="0.2">
      <c r="A2300" t="s">
        <v>90</v>
      </c>
      <c r="B2300" s="1">
        <v>42905</v>
      </c>
      <c r="C2300" t="s">
        <v>9</v>
      </c>
      <c r="D2300" t="s">
        <v>17</v>
      </c>
      <c r="E2300">
        <v>1000000059</v>
      </c>
      <c r="F2300" t="s">
        <v>55</v>
      </c>
      <c r="G2300" s="2" t="s">
        <v>13</v>
      </c>
      <c r="H2300">
        <v>10000136</v>
      </c>
      <c r="I2300" t="s">
        <v>40</v>
      </c>
      <c r="J2300">
        <v>2.5</v>
      </c>
    </row>
    <row r="2301" spans="1:10" x14ac:dyDescent="0.2">
      <c r="A2301" t="s">
        <v>90</v>
      </c>
      <c r="B2301" s="1">
        <v>42905</v>
      </c>
      <c r="C2301" t="s">
        <v>9</v>
      </c>
      <c r="D2301" t="s">
        <v>17</v>
      </c>
      <c r="E2301">
        <v>1000000059</v>
      </c>
      <c r="F2301" t="s">
        <v>55</v>
      </c>
      <c r="G2301" s="2" t="s">
        <v>13</v>
      </c>
      <c r="H2301">
        <v>10000172</v>
      </c>
      <c r="I2301" t="s">
        <v>18</v>
      </c>
      <c r="J2301">
        <v>38.4</v>
      </c>
    </row>
    <row r="2302" spans="1:10" x14ac:dyDescent="0.2">
      <c r="A2302" t="s">
        <v>90</v>
      </c>
      <c r="B2302" s="1">
        <v>42905</v>
      </c>
      <c r="C2302" t="s">
        <v>9</v>
      </c>
      <c r="D2302" t="s">
        <v>17</v>
      </c>
      <c r="E2302">
        <v>1000000059</v>
      </c>
      <c r="F2302" t="s">
        <v>55</v>
      </c>
      <c r="G2302" s="2" t="s">
        <v>13</v>
      </c>
      <c r="H2302">
        <v>10000211</v>
      </c>
      <c r="I2302" t="s">
        <v>11</v>
      </c>
      <c r="J2302">
        <v>2.5</v>
      </c>
    </row>
    <row r="2303" spans="1:10" x14ac:dyDescent="0.2">
      <c r="A2303" t="s">
        <v>90</v>
      </c>
      <c r="B2303" s="1">
        <v>42905</v>
      </c>
      <c r="C2303" t="s">
        <v>9</v>
      </c>
      <c r="D2303" t="s">
        <v>17</v>
      </c>
      <c r="E2303">
        <v>1000001649</v>
      </c>
      <c r="F2303" t="s">
        <v>16</v>
      </c>
      <c r="G2303" s="2" t="s">
        <v>13</v>
      </c>
      <c r="H2303">
        <v>10000211</v>
      </c>
      <c r="I2303" t="s">
        <v>11</v>
      </c>
      <c r="J2303">
        <v>58.2</v>
      </c>
    </row>
    <row r="2304" spans="1:10" x14ac:dyDescent="0.2">
      <c r="A2304" t="s">
        <v>90</v>
      </c>
      <c r="B2304" s="1">
        <v>42905</v>
      </c>
      <c r="C2304" t="s">
        <v>9</v>
      </c>
      <c r="D2304" t="s">
        <v>17</v>
      </c>
      <c r="E2304">
        <v>1000001649</v>
      </c>
      <c r="F2304" t="s">
        <v>16</v>
      </c>
      <c r="G2304" s="2" t="s">
        <v>13</v>
      </c>
      <c r="H2304">
        <v>10000211</v>
      </c>
      <c r="I2304" t="s">
        <v>11</v>
      </c>
      <c r="J2304">
        <v>14.5</v>
      </c>
    </row>
    <row r="2305" spans="1:10" x14ac:dyDescent="0.2">
      <c r="A2305" t="s">
        <v>90</v>
      </c>
      <c r="B2305" s="1">
        <v>42905</v>
      </c>
      <c r="C2305" t="s">
        <v>9</v>
      </c>
      <c r="D2305" t="s">
        <v>17</v>
      </c>
      <c r="E2305">
        <v>1000001649</v>
      </c>
      <c r="F2305" t="s">
        <v>16</v>
      </c>
      <c r="G2305" s="2" t="s">
        <v>13</v>
      </c>
      <c r="H2305">
        <v>10000211</v>
      </c>
      <c r="I2305" t="s">
        <v>11</v>
      </c>
      <c r="J2305">
        <v>14.9</v>
      </c>
    </row>
    <row r="2306" spans="1:10" x14ac:dyDescent="0.2">
      <c r="A2306" t="s">
        <v>90</v>
      </c>
      <c r="B2306" s="1">
        <v>42905</v>
      </c>
      <c r="C2306" t="s">
        <v>22</v>
      </c>
      <c r="D2306" t="s">
        <v>49</v>
      </c>
      <c r="E2306">
        <v>1000000018</v>
      </c>
      <c r="F2306" t="s">
        <v>48</v>
      </c>
      <c r="G2306" s="2" t="s">
        <v>13</v>
      </c>
      <c r="H2306">
        <v>10000131</v>
      </c>
      <c r="I2306" t="s">
        <v>38</v>
      </c>
      <c r="J2306">
        <v>41</v>
      </c>
    </row>
    <row r="2307" spans="1:10" x14ac:dyDescent="0.2">
      <c r="A2307" t="s">
        <v>90</v>
      </c>
      <c r="B2307" s="1">
        <v>42905</v>
      </c>
      <c r="C2307" t="s">
        <v>22</v>
      </c>
      <c r="D2307" t="s">
        <v>69</v>
      </c>
      <c r="E2307">
        <v>1000003349</v>
      </c>
      <c r="F2307" t="s">
        <v>68</v>
      </c>
      <c r="G2307" s="2" t="s">
        <v>13</v>
      </c>
      <c r="H2307">
        <v>20000099</v>
      </c>
      <c r="I2307" t="s">
        <v>20</v>
      </c>
      <c r="J2307">
        <v>0.5</v>
      </c>
    </row>
    <row r="2308" spans="1:10" x14ac:dyDescent="0.2">
      <c r="A2308" t="s">
        <v>90</v>
      </c>
      <c r="B2308" s="1">
        <v>42905</v>
      </c>
      <c r="C2308" t="s">
        <v>22</v>
      </c>
      <c r="D2308" t="s">
        <v>29</v>
      </c>
      <c r="E2308">
        <v>1000000028</v>
      </c>
      <c r="F2308" t="s">
        <v>27</v>
      </c>
      <c r="G2308" s="2" t="s">
        <v>13</v>
      </c>
      <c r="H2308">
        <v>10000078</v>
      </c>
      <c r="I2308" t="s">
        <v>30</v>
      </c>
      <c r="J2308">
        <v>14.8</v>
      </c>
    </row>
    <row r="2309" spans="1:10" x14ac:dyDescent="0.2">
      <c r="A2309" t="s">
        <v>90</v>
      </c>
      <c r="B2309" s="1">
        <v>42905</v>
      </c>
      <c r="C2309" t="s">
        <v>22</v>
      </c>
      <c r="D2309" t="s">
        <v>29</v>
      </c>
      <c r="E2309">
        <v>1000000028</v>
      </c>
      <c r="F2309" t="s">
        <v>27</v>
      </c>
      <c r="G2309" s="2" t="s">
        <v>13</v>
      </c>
      <c r="H2309">
        <v>10000111</v>
      </c>
      <c r="I2309" t="s">
        <v>37</v>
      </c>
      <c r="J2309">
        <v>11.5</v>
      </c>
    </row>
    <row r="2310" spans="1:10" x14ac:dyDescent="0.2">
      <c r="A2310" t="s">
        <v>90</v>
      </c>
      <c r="B2310" s="1">
        <v>42905</v>
      </c>
      <c r="C2310" t="s">
        <v>22</v>
      </c>
      <c r="D2310" t="s">
        <v>29</v>
      </c>
      <c r="E2310">
        <v>1000000028</v>
      </c>
      <c r="F2310" t="s">
        <v>27</v>
      </c>
      <c r="G2310" s="2" t="s">
        <v>13</v>
      </c>
      <c r="H2310">
        <v>10000131</v>
      </c>
      <c r="I2310" t="s">
        <v>38</v>
      </c>
      <c r="J2310">
        <v>4.3</v>
      </c>
    </row>
    <row r="2311" spans="1:10" x14ac:dyDescent="0.2">
      <c r="A2311" t="s">
        <v>90</v>
      </c>
      <c r="B2311" s="1">
        <v>42905</v>
      </c>
      <c r="C2311" t="s">
        <v>22</v>
      </c>
      <c r="D2311" t="s">
        <v>29</v>
      </c>
      <c r="E2311">
        <v>1000000101</v>
      </c>
      <c r="F2311" t="s">
        <v>39</v>
      </c>
      <c r="G2311" s="2" t="s">
        <v>13</v>
      </c>
      <c r="H2311">
        <v>10000078</v>
      </c>
      <c r="I2311" t="s">
        <v>30</v>
      </c>
      <c r="J2311">
        <v>4</v>
      </c>
    </row>
    <row r="2312" spans="1:10" x14ac:dyDescent="0.2">
      <c r="A2312" t="s">
        <v>90</v>
      </c>
      <c r="B2312" s="1">
        <v>42905</v>
      </c>
      <c r="C2312" t="s">
        <v>22</v>
      </c>
      <c r="D2312" t="s">
        <v>29</v>
      </c>
      <c r="E2312">
        <v>1000000101</v>
      </c>
      <c r="F2312" t="s">
        <v>39</v>
      </c>
      <c r="G2312" s="2" t="s">
        <v>13</v>
      </c>
      <c r="H2312">
        <v>10000111</v>
      </c>
      <c r="I2312" t="s">
        <v>37</v>
      </c>
      <c r="J2312">
        <v>26.4</v>
      </c>
    </row>
    <row r="2313" spans="1:10" x14ac:dyDescent="0.2">
      <c r="A2313" t="s">
        <v>90</v>
      </c>
      <c r="B2313" s="1">
        <v>42905</v>
      </c>
      <c r="C2313" t="s">
        <v>22</v>
      </c>
      <c r="D2313" t="s">
        <v>29</v>
      </c>
      <c r="E2313">
        <v>1000000101</v>
      </c>
      <c r="F2313" t="s">
        <v>39</v>
      </c>
      <c r="G2313" s="2" t="s">
        <v>13</v>
      </c>
      <c r="H2313">
        <v>10000136</v>
      </c>
      <c r="I2313" t="s">
        <v>40</v>
      </c>
      <c r="J2313">
        <v>4.2</v>
      </c>
    </row>
    <row r="2314" spans="1:10" x14ac:dyDescent="0.2">
      <c r="A2314" t="s">
        <v>90</v>
      </c>
      <c r="B2314" s="1">
        <v>42905</v>
      </c>
      <c r="C2314" t="s">
        <v>22</v>
      </c>
      <c r="D2314" t="s">
        <v>29</v>
      </c>
      <c r="E2314">
        <v>1000000101</v>
      </c>
      <c r="F2314" t="s">
        <v>39</v>
      </c>
      <c r="G2314" s="2" t="s">
        <v>13</v>
      </c>
      <c r="H2314">
        <v>20000018</v>
      </c>
      <c r="I2314" t="s">
        <v>81</v>
      </c>
      <c r="J2314">
        <v>5.7</v>
      </c>
    </row>
    <row r="2315" spans="1:10" x14ac:dyDescent="0.2">
      <c r="A2315" t="s">
        <v>90</v>
      </c>
      <c r="B2315" s="1">
        <v>42905</v>
      </c>
      <c r="C2315" t="s">
        <v>22</v>
      </c>
      <c r="D2315" t="s">
        <v>54</v>
      </c>
      <c r="E2315">
        <v>1000000046</v>
      </c>
      <c r="F2315" t="s">
        <v>52</v>
      </c>
      <c r="G2315" s="2" t="s">
        <v>13</v>
      </c>
      <c r="H2315">
        <v>10000064</v>
      </c>
      <c r="I2315" t="s">
        <v>53</v>
      </c>
      <c r="J2315">
        <v>2.5</v>
      </c>
    </row>
    <row r="2316" spans="1:10" x14ac:dyDescent="0.2">
      <c r="A2316" t="s">
        <v>90</v>
      </c>
      <c r="B2316" s="1">
        <v>42905</v>
      </c>
      <c r="C2316" t="s">
        <v>22</v>
      </c>
      <c r="D2316" t="s">
        <v>54</v>
      </c>
      <c r="E2316">
        <v>1000000046</v>
      </c>
      <c r="F2316" t="s">
        <v>52</v>
      </c>
      <c r="G2316" s="2" t="s">
        <v>13</v>
      </c>
      <c r="H2316">
        <v>10000078</v>
      </c>
      <c r="I2316" t="s">
        <v>30</v>
      </c>
      <c r="J2316">
        <v>2</v>
      </c>
    </row>
    <row r="2317" spans="1:10" x14ac:dyDescent="0.2">
      <c r="A2317" t="s">
        <v>90</v>
      </c>
      <c r="B2317" s="1">
        <v>42905</v>
      </c>
      <c r="C2317" t="s">
        <v>22</v>
      </c>
      <c r="D2317" t="s">
        <v>54</v>
      </c>
      <c r="E2317">
        <v>1000000046</v>
      </c>
      <c r="F2317" t="s">
        <v>52</v>
      </c>
      <c r="G2317" s="2" t="s">
        <v>13</v>
      </c>
      <c r="H2317">
        <v>10000211</v>
      </c>
      <c r="I2317" t="s">
        <v>11</v>
      </c>
      <c r="J2317">
        <v>7.3</v>
      </c>
    </row>
    <row r="2318" spans="1:10" x14ac:dyDescent="0.2">
      <c r="A2318" t="s">
        <v>90</v>
      </c>
      <c r="B2318" s="1">
        <v>42906</v>
      </c>
      <c r="C2318" t="s">
        <v>9</v>
      </c>
      <c r="D2318" t="s">
        <v>57</v>
      </c>
      <c r="E2318">
        <v>1000001502</v>
      </c>
      <c r="F2318" t="s">
        <v>56</v>
      </c>
      <c r="G2318" s="2" t="s">
        <v>13</v>
      </c>
      <c r="H2318">
        <v>10000211</v>
      </c>
      <c r="I2318" t="s">
        <v>11</v>
      </c>
      <c r="J2318">
        <v>58.2</v>
      </c>
    </row>
    <row r="2319" spans="1:10" x14ac:dyDescent="0.2">
      <c r="A2319" t="s">
        <v>90</v>
      </c>
      <c r="B2319" s="1">
        <v>42906</v>
      </c>
      <c r="C2319" t="s">
        <v>9</v>
      </c>
      <c r="D2319" t="s">
        <v>17</v>
      </c>
      <c r="E2319">
        <v>1000000059</v>
      </c>
      <c r="F2319" t="s">
        <v>55</v>
      </c>
      <c r="G2319" s="2" t="s">
        <v>13</v>
      </c>
      <c r="H2319">
        <v>10000131</v>
      </c>
      <c r="I2319" t="s">
        <v>38</v>
      </c>
      <c r="J2319">
        <v>71.8</v>
      </c>
    </row>
    <row r="2320" spans="1:10" x14ac:dyDescent="0.2">
      <c r="A2320" t="s">
        <v>90</v>
      </c>
      <c r="B2320" s="1">
        <v>42906</v>
      </c>
      <c r="C2320" t="s">
        <v>22</v>
      </c>
      <c r="D2320" t="s">
        <v>46</v>
      </c>
      <c r="E2320">
        <v>1000001133</v>
      </c>
      <c r="F2320" t="s">
        <v>45</v>
      </c>
      <c r="G2320" s="2" t="s">
        <v>13</v>
      </c>
      <c r="H2320">
        <v>10000078</v>
      </c>
      <c r="I2320" t="s">
        <v>30</v>
      </c>
      <c r="J2320">
        <v>23.8</v>
      </c>
    </row>
    <row r="2321" spans="1:10" x14ac:dyDescent="0.2">
      <c r="A2321" t="s">
        <v>90</v>
      </c>
      <c r="B2321" s="1">
        <v>42906</v>
      </c>
      <c r="C2321" t="s">
        <v>22</v>
      </c>
      <c r="D2321" t="s">
        <v>46</v>
      </c>
      <c r="E2321">
        <v>1000001133</v>
      </c>
      <c r="F2321" t="s">
        <v>45</v>
      </c>
      <c r="G2321" s="2" t="s">
        <v>13</v>
      </c>
      <c r="H2321">
        <v>10000078</v>
      </c>
      <c r="I2321" t="s">
        <v>30</v>
      </c>
      <c r="J2321">
        <v>17.2</v>
      </c>
    </row>
    <row r="2322" spans="1:10" x14ac:dyDescent="0.2">
      <c r="A2322" t="s">
        <v>90</v>
      </c>
      <c r="B2322" s="1">
        <v>42906</v>
      </c>
      <c r="C2322" t="s">
        <v>22</v>
      </c>
      <c r="D2322" t="s">
        <v>46</v>
      </c>
      <c r="E2322">
        <v>1000001133</v>
      </c>
      <c r="F2322" t="s">
        <v>45</v>
      </c>
      <c r="G2322" s="2" t="s">
        <v>13</v>
      </c>
      <c r="H2322">
        <v>10000111</v>
      </c>
      <c r="I2322" t="s">
        <v>37</v>
      </c>
      <c r="J2322">
        <v>3.9</v>
      </c>
    </row>
    <row r="2323" spans="1:10" x14ac:dyDescent="0.2">
      <c r="A2323" t="s">
        <v>90</v>
      </c>
      <c r="B2323" s="1">
        <v>42906</v>
      </c>
      <c r="C2323" t="s">
        <v>22</v>
      </c>
      <c r="D2323" t="s">
        <v>46</v>
      </c>
      <c r="E2323">
        <v>1000001133</v>
      </c>
      <c r="F2323" t="s">
        <v>45</v>
      </c>
      <c r="G2323" s="2" t="s">
        <v>13</v>
      </c>
      <c r="H2323">
        <v>10000131</v>
      </c>
      <c r="I2323" t="s">
        <v>38</v>
      </c>
      <c r="J2323">
        <v>6.3</v>
      </c>
    </row>
    <row r="2324" spans="1:10" x14ac:dyDescent="0.2">
      <c r="A2324" t="s">
        <v>90</v>
      </c>
      <c r="B2324" s="1">
        <v>42906</v>
      </c>
      <c r="C2324" t="s">
        <v>22</v>
      </c>
      <c r="D2324" t="s">
        <v>49</v>
      </c>
      <c r="E2324">
        <v>1000000018</v>
      </c>
      <c r="F2324" t="s">
        <v>48</v>
      </c>
      <c r="G2324" s="2" t="s">
        <v>13</v>
      </c>
      <c r="H2324">
        <v>20000099</v>
      </c>
      <c r="I2324" t="s">
        <v>20</v>
      </c>
      <c r="J2324">
        <v>6.6</v>
      </c>
    </row>
    <row r="2325" spans="1:10" x14ac:dyDescent="0.2">
      <c r="A2325" t="s">
        <v>90</v>
      </c>
      <c r="B2325" s="1">
        <v>42906</v>
      </c>
      <c r="C2325" t="s">
        <v>22</v>
      </c>
      <c r="D2325" t="s">
        <v>29</v>
      </c>
      <c r="E2325">
        <v>1000000028</v>
      </c>
      <c r="F2325" t="s">
        <v>27</v>
      </c>
      <c r="G2325" s="2" t="s">
        <v>13</v>
      </c>
      <c r="H2325">
        <v>10000078</v>
      </c>
      <c r="I2325" t="s">
        <v>30</v>
      </c>
      <c r="J2325">
        <v>3.9</v>
      </c>
    </row>
    <row r="2326" spans="1:10" x14ac:dyDescent="0.2">
      <c r="A2326" t="s">
        <v>90</v>
      </c>
      <c r="B2326" s="1">
        <v>42906</v>
      </c>
      <c r="C2326" t="s">
        <v>22</v>
      </c>
      <c r="D2326" t="s">
        <v>29</v>
      </c>
      <c r="E2326">
        <v>1000000028</v>
      </c>
      <c r="F2326" t="s">
        <v>27</v>
      </c>
      <c r="G2326" s="2" t="s">
        <v>13</v>
      </c>
      <c r="H2326">
        <v>10000136</v>
      </c>
      <c r="I2326" t="s">
        <v>40</v>
      </c>
      <c r="J2326">
        <v>4.4000000000000004</v>
      </c>
    </row>
    <row r="2327" spans="1:10" x14ac:dyDescent="0.2">
      <c r="A2327" t="s">
        <v>90</v>
      </c>
      <c r="B2327" s="1">
        <v>42906</v>
      </c>
      <c r="C2327" t="s">
        <v>22</v>
      </c>
      <c r="D2327" t="s">
        <v>29</v>
      </c>
      <c r="E2327">
        <v>1000000101</v>
      </c>
      <c r="F2327" t="s">
        <v>39</v>
      </c>
      <c r="G2327" s="2" t="s">
        <v>13</v>
      </c>
      <c r="H2327">
        <v>10000182</v>
      </c>
      <c r="I2327" t="s">
        <v>31</v>
      </c>
      <c r="J2327">
        <v>23.6</v>
      </c>
    </row>
    <row r="2328" spans="1:10" x14ac:dyDescent="0.2">
      <c r="A2328" t="s">
        <v>90</v>
      </c>
      <c r="B2328" s="1">
        <v>42906</v>
      </c>
      <c r="C2328" t="s">
        <v>22</v>
      </c>
      <c r="D2328" t="s">
        <v>35</v>
      </c>
      <c r="E2328">
        <v>1000000047</v>
      </c>
      <c r="F2328" t="s">
        <v>34</v>
      </c>
      <c r="G2328" s="2" t="s">
        <v>13</v>
      </c>
      <c r="H2328">
        <v>10000182</v>
      </c>
      <c r="I2328" t="s">
        <v>31</v>
      </c>
      <c r="J2328">
        <v>25.9</v>
      </c>
    </row>
    <row r="2329" spans="1:10" x14ac:dyDescent="0.2">
      <c r="A2329" t="s">
        <v>90</v>
      </c>
      <c r="B2329" s="1">
        <v>42907</v>
      </c>
      <c r="C2329" t="s">
        <v>43</v>
      </c>
      <c r="D2329" t="s">
        <v>42</v>
      </c>
      <c r="E2329">
        <v>1000000931</v>
      </c>
      <c r="F2329" t="s">
        <v>41</v>
      </c>
      <c r="G2329" s="2" t="s">
        <v>13</v>
      </c>
      <c r="H2329">
        <v>10000078</v>
      </c>
      <c r="I2329" t="s">
        <v>30</v>
      </c>
      <c r="J2329">
        <v>19.5</v>
      </c>
    </row>
    <row r="2330" spans="1:10" x14ac:dyDescent="0.2">
      <c r="A2330" t="s">
        <v>90</v>
      </c>
      <c r="B2330" s="1">
        <v>42907</v>
      </c>
      <c r="C2330" t="s">
        <v>43</v>
      </c>
      <c r="D2330" t="s">
        <v>42</v>
      </c>
      <c r="E2330">
        <v>1000000931</v>
      </c>
      <c r="F2330" t="s">
        <v>41</v>
      </c>
      <c r="G2330" s="2" t="s">
        <v>13</v>
      </c>
      <c r="H2330">
        <v>10000078</v>
      </c>
      <c r="I2330" t="s">
        <v>30</v>
      </c>
      <c r="J2330">
        <v>17</v>
      </c>
    </row>
    <row r="2331" spans="1:10" x14ac:dyDescent="0.2">
      <c r="A2331" t="s">
        <v>90</v>
      </c>
      <c r="B2331" s="1">
        <v>42907</v>
      </c>
      <c r="C2331" t="s">
        <v>43</v>
      </c>
      <c r="D2331" t="s">
        <v>42</v>
      </c>
      <c r="E2331">
        <v>1000000931</v>
      </c>
      <c r="F2331" t="s">
        <v>41</v>
      </c>
      <c r="G2331" s="2" t="s">
        <v>13</v>
      </c>
      <c r="H2331">
        <v>10000131</v>
      </c>
      <c r="I2331" t="s">
        <v>38</v>
      </c>
      <c r="J2331">
        <v>13</v>
      </c>
    </row>
    <row r="2332" spans="1:10" x14ac:dyDescent="0.2">
      <c r="A2332" t="s">
        <v>90</v>
      </c>
      <c r="B2332" s="1">
        <v>42907</v>
      </c>
      <c r="C2332" t="s">
        <v>43</v>
      </c>
      <c r="D2332" t="s">
        <v>42</v>
      </c>
      <c r="E2332">
        <v>1000000931</v>
      </c>
      <c r="F2332" t="s">
        <v>41</v>
      </c>
      <c r="G2332" s="2" t="s">
        <v>13</v>
      </c>
      <c r="H2332">
        <v>20000099</v>
      </c>
      <c r="I2332" t="s">
        <v>20</v>
      </c>
      <c r="J2332">
        <v>11.1</v>
      </c>
    </row>
    <row r="2333" spans="1:10" x14ac:dyDescent="0.2">
      <c r="A2333" t="s">
        <v>90</v>
      </c>
      <c r="B2333" s="1">
        <v>42907</v>
      </c>
      <c r="C2333" t="s">
        <v>43</v>
      </c>
      <c r="D2333" t="s">
        <v>42</v>
      </c>
      <c r="E2333">
        <v>1000000931</v>
      </c>
      <c r="F2333" t="s">
        <v>41</v>
      </c>
      <c r="G2333" s="2" t="s">
        <v>13</v>
      </c>
      <c r="H2333">
        <v>20000099</v>
      </c>
      <c r="I2333" t="s">
        <v>20</v>
      </c>
      <c r="J2333">
        <v>6.8</v>
      </c>
    </row>
    <row r="2334" spans="1:10" x14ac:dyDescent="0.2">
      <c r="A2334" t="s">
        <v>90</v>
      </c>
      <c r="B2334" s="1">
        <v>42907</v>
      </c>
      <c r="C2334" t="s">
        <v>9</v>
      </c>
      <c r="D2334" t="s">
        <v>15</v>
      </c>
      <c r="E2334">
        <v>1000002986</v>
      </c>
      <c r="F2334" t="s">
        <v>14</v>
      </c>
      <c r="G2334" s="2" t="s">
        <v>13</v>
      </c>
      <c r="H2334">
        <v>10000211</v>
      </c>
      <c r="I2334" t="s">
        <v>11</v>
      </c>
      <c r="J2334">
        <v>55.7</v>
      </c>
    </row>
    <row r="2335" spans="1:10" x14ac:dyDescent="0.2">
      <c r="A2335" t="s">
        <v>90</v>
      </c>
      <c r="B2335" s="1">
        <v>42907</v>
      </c>
      <c r="C2335" t="s">
        <v>9</v>
      </c>
      <c r="D2335" t="s">
        <v>59</v>
      </c>
      <c r="E2335">
        <v>1000000192</v>
      </c>
      <c r="F2335" t="s">
        <v>58</v>
      </c>
      <c r="G2335" s="2" t="s">
        <v>13</v>
      </c>
      <c r="H2335">
        <v>10000064</v>
      </c>
      <c r="I2335" t="s">
        <v>53</v>
      </c>
      <c r="J2335">
        <v>8.5</v>
      </c>
    </row>
    <row r="2336" spans="1:10" x14ac:dyDescent="0.2">
      <c r="A2336" t="s">
        <v>90</v>
      </c>
      <c r="B2336" s="1">
        <v>42907</v>
      </c>
      <c r="C2336" t="s">
        <v>9</v>
      </c>
      <c r="D2336" t="s">
        <v>59</v>
      </c>
      <c r="E2336">
        <v>1000000192</v>
      </c>
      <c r="F2336" t="s">
        <v>58</v>
      </c>
      <c r="G2336" s="2" t="s">
        <v>13</v>
      </c>
      <c r="H2336">
        <v>10000172</v>
      </c>
      <c r="I2336" t="s">
        <v>18</v>
      </c>
      <c r="J2336">
        <v>35.1</v>
      </c>
    </row>
    <row r="2337" spans="1:10" x14ac:dyDescent="0.2">
      <c r="A2337" t="s">
        <v>90</v>
      </c>
      <c r="B2337" s="1">
        <v>42907</v>
      </c>
      <c r="C2337" t="s">
        <v>22</v>
      </c>
      <c r="D2337" t="s">
        <v>46</v>
      </c>
      <c r="E2337">
        <v>1000001133</v>
      </c>
      <c r="F2337" t="s">
        <v>45</v>
      </c>
      <c r="G2337" s="2" t="s">
        <v>13</v>
      </c>
      <c r="H2337">
        <v>10000064</v>
      </c>
      <c r="I2337" t="s">
        <v>53</v>
      </c>
      <c r="J2337">
        <v>2.4</v>
      </c>
    </row>
    <row r="2338" spans="1:10" x14ac:dyDescent="0.2">
      <c r="A2338" t="s">
        <v>90</v>
      </c>
      <c r="B2338" s="1">
        <v>42907</v>
      </c>
      <c r="C2338" t="s">
        <v>22</v>
      </c>
      <c r="D2338" t="s">
        <v>46</v>
      </c>
      <c r="E2338">
        <v>1000001133</v>
      </c>
      <c r="F2338" t="s">
        <v>45</v>
      </c>
      <c r="G2338" s="2" t="s">
        <v>13</v>
      </c>
      <c r="H2338">
        <v>10000078</v>
      </c>
      <c r="I2338" t="s">
        <v>30</v>
      </c>
      <c r="J2338">
        <v>10.4</v>
      </c>
    </row>
    <row r="2339" spans="1:10" x14ac:dyDescent="0.2">
      <c r="A2339" t="s">
        <v>90</v>
      </c>
      <c r="B2339" s="1">
        <v>42907</v>
      </c>
      <c r="C2339" t="s">
        <v>22</v>
      </c>
      <c r="D2339" t="s">
        <v>46</v>
      </c>
      <c r="E2339">
        <v>1000001133</v>
      </c>
      <c r="F2339" t="s">
        <v>45</v>
      </c>
      <c r="G2339" s="2" t="s">
        <v>13</v>
      </c>
      <c r="H2339">
        <v>10000131</v>
      </c>
      <c r="I2339" t="s">
        <v>38</v>
      </c>
      <c r="J2339">
        <v>8.4</v>
      </c>
    </row>
    <row r="2340" spans="1:10" x14ac:dyDescent="0.2">
      <c r="A2340" t="s">
        <v>90</v>
      </c>
      <c r="B2340" s="1">
        <v>42907</v>
      </c>
      <c r="C2340" t="s">
        <v>22</v>
      </c>
      <c r="D2340" t="s">
        <v>49</v>
      </c>
      <c r="E2340">
        <v>1000000018</v>
      </c>
      <c r="F2340" t="s">
        <v>48</v>
      </c>
      <c r="G2340" s="2" t="s">
        <v>13</v>
      </c>
      <c r="H2340">
        <v>10000064</v>
      </c>
      <c r="I2340" t="s">
        <v>53</v>
      </c>
      <c r="J2340">
        <v>12.6</v>
      </c>
    </row>
    <row r="2341" spans="1:10" x14ac:dyDescent="0.2">
      <c r="A2341" t="s">
        <v>90</v>
      </c>
      <c r="B2341" s="1">
        <v>42907</v>
      </c>
      <c r="C2341" t="s">
        <v>22</v>
      </c>
      <c r="D2341" t="s">
        <v>49</v>
      </c>
      <c r="E2341">
        <v>1000000018</v>
      </c>
      <c r="F2341" t="s">
        <v>48</v>
      </c>
      <c r="G2341" s="2" t="s">
        <v>13</v>
      </c>
      <c r="H2341">
        <v>10000078</v>
      </c>
      <c r="I2341" t="s">
        <v>30</v>
      </c>
      <c r="J2341">
        <v>18.600000000000001</v>
      </c>
    </row>
    <row r="2342" spans="1:10" x14ac:dyDescent="0.2">
      <c r="A2342" t="s">
        <v>90</v>
      </c>
      <c r="B2342" s="1">
        <v>42907</v>
      </c>
      <c r="C2342" t="s">
        <v>22</v>
      </c>
      <c r="D2342" t="s">
        <v>49</v>
      </c>
      <c r="E2342">
        <v>1000000018</v>
      </c>
      <c r="F2342" t="s">
        <v>48</v>
      </c>
      <c r="G2342" s="2" t="s">
        <v>13</v>
      </c>
      <c r="H2342">
        <v>10000182</v>
      </c>
      <c r="I2342" t="s">
        <v>31</v>
      </c>
      <c r="J2342">
        <v>21.2</v>
      </c>
    </row>
    <row r="2343" spans="1:10" x14ac:dyDescent="0.2">
      <c r="A2343" t="s">
        <v>90</v>
      </c>
      <c r="B2343" s="1">
        <v>42907</v>
      </c>
      <c r="C2343" t="s">
        <v>22</v>
      </c>
      <c r="D2343" t="s">
        <v>49</v>
      </c>
      <c r="E2343">
        <v>1000000020</v>
      </c>
      <c r="F2343" t="s">
        <v>73</v>
      </c>
      <c r="G2343" s="2" t="s">
        <v>13</v>
      </c>
      <c r="H2343">
        <v>10000078</v>
      </c>
      <c r="I2343" t="s">
        <v>30</v>
      </c>
      <c r="J2343">
        <v>57</v>
      </c>
    </row>
    <row r="2344" spans="1:10" x14ac:dyDescent="0.2">
      <c r="A2344" t="s">
        <v>90</v>
      </c>
      <c r="B2344" s="1">
        <v>42907</v>
      </c>
      <c r="C2344" t="s">
        <v>22</v>
      </c>
      <c r="D2344" t="s">
        <v>49</v>
      </c>
      <c r="E2344">
        <v>1000000020</v>
      </c>
      <c r="F2344" t="s">
        <v>73</v>
      </c>
      <c r="G2344" s="2" t="s">
        <v>13</v>
      </c>
      <c r="H2344">
        <v>10000078</v>
      </c>
      <c r="I2344" t="s">
        <v>30</v>
      </c>
      <c r="J2344">
        <v>61.1</v>
      </c>
    </row>
    <row r="2345" spans="1:10" x14ac:dyDescent="0.2">
      <c r="A2345" t="s">
        <v>90</v>
      </c>
      <c r="B2345" s="1">
        <v>42907</v>
      </c>
      <c r="C2345" t="s">
        <v>22</v>
      </c>
      <c r="D2345" t="s">
        <v>49</v>
      </c>
      <c r="E2345">
        <v>1000000020</v>
      </c>
      <c r="F2345" t="s">
        <v>73</v>
      </c>
      <c r="G2345" s="2" t="s">
        <v>13</v>
      </c>
      <c r="H2345">
        <v>10000078</v>
      </c>
      <c r="I2345" t="s">
        <v>30</v>
      </c>
      <c r="J2345">
        <v>61.3</v>
      </c>
    </row>
    <row r="2346" spans="1:10" x14ac:dyDescent="0.2">
      <c r="A2346" t="s">
        <v>90</v>
      </c>
      <c r="B2346" s="1">
        <v>42907</v>
      </c>
      <c r="C2346" t="s">
        <v>22</v>
      </c>
      <c r="D2346" t="s">
        <v>49</v>
      </c>
      <c r="E2346">
        <v>1000000020</v>
      </c>
      <c r="F2346" t="s">
        <v>73</v>
      </c>
      <c r="G2346" s="2" t="s">
        <v>13</v>
      </c>
      <c r="H2346">
        <v>10000078</v>
      </c>
      <c r="I2346" t="s">
        <v>30</v>
      </c>
      <c r="J2346">
        <v>56.7</v>
      </c>
    </row>
    <row r="2347" spans="1:10" x14ac:dyDescent="0.2">
      <c r="A2347" t="s">
        <v>90</v>
      </c>
      <c r="B2347" s="1">
        <v>42907</v>
      </c>
      <c r="C2347" t="s">
        <v>22</v>
      </c>
      <c r="D2347" t="s">
        <v>49</v>
      </c>
      <c r="E2347">
        <v>1000000020</v>
      </c>
      <c r="F2347" t="s">
        <v>73</v>
      </c>
      <c r="G2347" s="2" t="s">
        <v>13</v>
      </c>
      <c r="H2347">
        <v>10000078</v>
      </c>
      <c r="I2347" t="s">
        <v>30</v>
      </c>
      <c r="J2347">
        <v>57.4</v>
      </c>
    </row>
    <row r="2348" spans="1:10" x14ac:dyDescent="0.2">
      <c r="A2348" t="s">
        <v>90</v>
      </c>
      <c r="B2348" s="1">
        <v>42907</v>
      </c>
      <c r="C2348" t="s">
        <v>22</v>
      </c>
      <c r="D2348" t="s">
        <v>49</v>
      </c>
      <c r="E2348">
        <v>1000000020</v>
      </c>
      <c r="F2348" t="s">
        <v>73</v>
      </c>
      <c r="G2348" s="2" t="s">
        <v>13</v>
      </c>
      <c r="H2348">
        <v>10000078</v>
      </c>
      <c r="I2348" t="s">
        <v>30</v>
      </c>
      <c r="J2348">
        <v>61</v>
      </c>
    </row>
    <row r="2349" spans="1:10" x14ac:dyDescent="0.2">
      <c r="A2349" t="s">
        <v>90</v>
      </c>
      <c r="B2349" s="1">
        <v>42907</v>
      </c>
      <c r="C2349" t="s">
        <v>22</v>
      </c>
      <c r="D2349" t="s">
        <v>29</v>
      </c>
      <c r="E2349">
        <v>1000000054</v>
      </c>
      <c r="F2349" t="s">
        <v>36</v>
      </c>
      <c r="G2349" s="2" t="s">
        <v>13</v>
      </c>
      <c r="H2349">
        <v>10000078</v>
      </c>
      <c r="I2349" t="s">
        <v>30</v>
      </c>
      <c r="J2349">
        <v>12.2</v>
      </c>
    </row>
    <row r="2350" spans="1:10" x14ac:dyDescent="0.2">
      <c r="A2350" t="s">
        <v>90</v>
      </c>
      <c r="B2350" s="1">
        <v>42907</v>
      </c>
      <c r="C2350" t="s">
        <v>22</v>
      </c>
      <c r="D2350" t="s">
        <v>29</v>
      </c>
      <c r="E2350">
        <v>1000000054</v>
      </c>
      <c r="F2350" t="s">
        <v>36</v>
      </c>
      <c r="G2350" s="2" t="s">
        <v>13</v>
      </c>
      <c r="H2350">
        <v>10000078</v>
      </c>
      <c r="I2350" t="s">
        <v>30</v>
      </c>
      <c r="J2350">
        <v>8.1999999999999993</v>
      </c>
    </row>
    <row r="2351" spans="1:10" x14ac:dyDescent="0.2">
      <c r="A2351" t="s">
        <v>90</v>
      </c>
      <c r="B2351" s="1">
        <v>42907</v>
      </c>
      <c r="C2351" t="s">
        <v>22</v>
      </c>
      <c r="D2351" t="s">
        <v>29</v>
      </c>
      <c r="E2351">
        <v>1000000054</v>
      </c>
      <c r="F2351" t="s">
        <v>36</v>
      </c>
      <c r="G2351" s="2" t="s">
        <v>13</v>
      </c>
      <c r="H2351">
        <v>10000131</v>
      </c>
      <c r="I2351" t="s">
        <v>38</v>
      </c>
      <c r="J2351">
        <v>19.899999999999999</v>
      </c>
    </row>
    <row r="2352" spans="1:10" x14ac:dyDescent="0.2">
      <c r="A2352" t="s">
        <v>90</v>
      </c>
      <c r="B2352" s="1">
        <v>42907</v>
      </c>
      <c r="C2352" t="s">
        <v>22</v>
      </c>
      <c r="D2352" t="s">
        <v>29</v>
      </c>
      <c r="E2352">
        <v>1000000054</v>
      </c>
      <c r="F2352" t="s">
        <v>36</v>
      </c>
      <c r="G2352" s="2" t="s">
        <v>13</v>
      </c>
      <c r="H2352">
        <v>10000131</v>
      </c>
      <c r="I2352" t="s">
        <v>38</v>
      </c>
      <c r="J2352">
        <v>5.9</v>
      </c>
    </row>
    <row r="2353" spans="1:10" x14ac:dyDescent="0.2">
      <c r="A2353" t="s">
        <v>90</v>
      </c>
      <c r="B2353" s="1">
        <v>42907</v>
      </c>
      <c r="C2353" t="s">
        <v>22</v>
      </c>
      <c r="D2353" t="s">
        <v>29</v>
      </c>
      <c r="E2353">
        <v>1000000054</v>
      </c>
      <c r="F2353" t="s">
        <v>36</v>
      </c>
      <c r="G2353" s="2" t="s">
        <v>13</v>
      </c>
      <c r="H2353">
        <v>20000018</v>
      </c>
      <c r="I2353" t="s">
        <v>81</v>
      </c>
      <c r="J2353">
        <v>3.5</v>
      </c>
    </row>
    <row r="2354" spans="1:10" x14ac:dyDescent="0.2">
      <c r="A2354" t="s">
        <v>90</v>
      </c>
      <c r="B2354" s="1">
        <v>42907</v>
      </c>
      <c r="C2354" t="s">
        <v>22</v>
      </c>
      <c r="D2354" t="s">
        <v>54</v>
      </c>
      <c r="E2354">
        <v>1000000046</v>
      </c>
      <c r="F2354" t="s">
        <v>52</v>
      </c>
      <c r="G2354" s="2" t="s">
        <v>13</v>
      </c>
      <c r="H2354">
        <v>10000064</v>
      </c>
      <c r="I2354" t="s">
        <v>53</v>
      </c>
      <c r="J2354">
        <v>4.5999999999999996</v>
      </c>
    </row>
    <row r="2355" spans="1:10" x14ac:dyDescent="0.2">
      <c r="A2355" t="s">
        <v>90</v>
      </c>
      <c r="B2355" s="1">
        <v>42907</v>
      </c>
      <c r="C2355" t="s">
        <v>22</v>
      </c>
      <c r="D2355" t="s">
        <v>54</v>
      </c>
      <c r="E2355">
        <v>1000000046</v>
      </c>
      <c r="F2355" t="s">
        <v>52</v>
      </c>
      <c r="G2355" s="2" t="s">
        <v>13</v>
      </c>
      <c r="H2355">
        <v>10000111</v>
      </c>
      <c r="I2355" t="s">
        <v>37</v>
      </c>
      <c r="J2355">
        <v>23.5</v>
      </c>
    </row>
    <row r="2356" spans="1:10" x14ac:dyDescent="0.2">
      <c r="A2356" t="s">
        <v>90</v>
      </c>
      <c r="B2356" s="1">
        <v>42907</v>
      </c>
      <c r="C2356" t="s">
        <v>22</v>
      </c>
      <c r="D2356" t="s">
        <v>33</v>
      </c>
      <c r="E2356">
        <v>1000000031</v>
      </c>
      <c r="F2356" t="s">
        <v>32</v>
      </c>
      <c r="G2356" s="2" t="s">
        <v>13</v>
      </c>
      <c r="H2356">
        <v>10000061</v>
      </c>
      <c r="I2356" t="s">
        <v>28</v>
      </c>
      <c r="J2356">
        <v>24</v>
      </c>
    </row>
    <row r="2357" spans="1:10" x14ac:dyDescent="0.2">
      <c r="A2357" t="s">
        <v>90</v>
      </c>
      <c r="B2357" s="1">
        <v>42907</v>
      </c>
      <c r="C2357" t="s">
        <v>22</v>
      </c>
      <c r="D2357" t="s">
        <v>35</v>
      </c>
      <c r="E2357">
        <v>1000000047</v>
      </c>
      <c r="F2357" t="s">
        <v>34</v>
      </c>
      <c r="G2357" s="2" t="s">
        <v>13</v>
      </c>
      <c r="H2357">
        <v>10000078</v>
      </c>
      <c r="I2357" t="s">
        <v>30</v>
      </c>
      <c r="J2357">
        <v>30.3</v>
      </c>
    </row>
    <row r="2358" spans="1:10" x14ac:dyDescent="0.2">
      <c r="A2358" t="s">
        <v>90</v>
      </c>
      <c r="B2358" s="1">
        <v>42908</v>
      </c>
      <c r="C2358" t="s">
        <v>9</v>
      </c>
      <c r="D2358" t="s">
        <v>15</v>
      </c>
      <c r="E2358">
        <v>1000002986</v>
      </c>
      <c r="F2358" t="s">
        <v>14</v>
      </c>
      <c r="G2358" s="2" t="s">
        <v>13</v>
      </c>
      <c r="H2358">
        <v>10000211</v>
      </c>
      <c r="I2358" t="s">
        <v>11</v>
      </c>
      <c r="J2358">
        <v>51.4</v>
      </c>
    </row>
    <row r="2359" spans="1:10" x14ac:dyDescent="0.2">
      <c r="A2359" t="s">
        <v>90</v>
      </c>
      <c r="B2359" s="1">
        <v>42908</v>
      </c>
      <c r="C2359" t="s">
        <v>22</v>
      </c>
      <c r="D2359" t="s">
        <v>46</v>
      </c>
      <c r="E2359">
        <v>1000001133</v>
      </c>
      <c r="F2359" t="s">
        <v>45</v>
      </c>
      <c r="G2359" s="2" t="s">
        <v>13</v>
      </c>
      <c r="H2359">
        <v>10000182</v>
      </c>
      <c r="I2359" t="s">
        <v>31</v>
      </c>
      <c r="J2359">
        <v>25.5</v>
      </c>
    </row>
    <row r="2360" spans="1:10" x14ac:dyDescent="0.2">
      <c r="A2360" t="s">
        <v>90</v>
      </c>
      <c r="B2360" s="1">
        <v>42908</v>
      </c>
      <c r="C2360" t="s">
        <v>22</v>
      </c>
      <c r="D2360" t="s">
        <v>49</v>
      </c>
      <c r="E2360">
        <v>1000000020</v>
      </c>
      <c r="F2360" t="s">
        <v>73</v>
      </c>
      <c r="G2360" s="2" t="s">
        <v>13</v>
      </c>
      <c r="H2360">
        <v>10000136</v>
      </c>
      <c r="I2360" t="s">
        <v>40</v>
      </c>
      <c r="J2360">
        <v>20.7</v>
      </c>
    </row>
    <row r="2361" spans="1:10" x14ac:dyDescent="0.2">
      <c r="A2361" t="s">
        <v>90</v>
      </c>
      <c r="B2361" s="1">
        <v>42908</v>
      </c>
      <c r="C2361" t="s">
        <v>22</v>
      </c>
      <c r="D2361" t="s">
        <v>69</v>
      </c>
      <c r="E2361">
        <v>1000000129</v>
      </c>
      <c r="F2361" t="s">
        <v>70</v>
      </c>
      <c r="G2361" s="2" t="s">
        <v>13</v>
      </c>
      <c r="H2361">
        <v>10000131</v>
      </c>
      <c r="I2361" t="s">
        <v>38</v>
      </c>
      <c r="J2361">
        <v>6.4</v>
      </c>
    </row>
    <row r="2362" spans="1:10" x14ac:dyDescent="0.2">
      <c r="A2362" t="s">
        <v>90</v>
      </c>
      <c r="B2362" s="1">
        <v>42908</v>
      </c>
      <c r="C2362" t="s">
        <v>22</v>
      </c>
      <c r="D2362" t="s">
        <v>69</v>
      </c>
      <c r="E2362">
        <v>1000000129</v>
      </c>
      <c r="F2362" t="s">
        <v>70</v>
      </c>
      <c r="G2362" s="2" t="s">
        <v>13</v>
      </c>
      <c r="H2362">
        <v>10000136</v>
      </c>
      <c r="I2362" t="s">
        <v>40</v>
      </c>
      <c r="J2362">
        <v>2</v>
      </c>
    </row>
    <row r="2363" spans="1:10" x14ac:dyDescent="0.2">
      <c r="A2363" t="s">
        <v>90</v>
      </c>
      <c r="B2363" s="1">
        <v>42908</v>
      </c>
      <c r="C2363" t="s">
        <v>22</v>
      </c>
      <c r="D2363" t="s">
        <v>69</v>
      </c>
      <c r="E2363">
        <v>1000003349</v>
      </c>
      <c r="F2363" t="s">
        <v>68</v>
      </c>
      <c r="G2363" s="2" t="s">
        <v>13</v>
      </c>
      <c r="H2363">
        <v>20000099</v>
      </c>
      <c r="I2363" t="s">
        <v>20</v>
      </c>
      <c r="J2363">
        <v>0.9</v>
      </c>
    </row>
    <row r="2364" spans="1:10" x14ac:dyDescent="0.2">
      <c r="A2364" t="s">
        <v>90</v>
      </c>
      <c r="B2364" s="1">
        <v>42908</v>
      </c>
      <c r="C2364" t="s">
        <v>22</v>
      </c>
      <c r="D2364" t="s">
        <v>29</v>
      </c>
      <c r="E2364">
        <v>1000000028</v>
      </c>
      <c r="F2364" t="s">
        <v>27</v>
      </c>
      <c r="G2364" s="2" t="s">
        <v>13</v>
      </c>
      <c r="H2364">
        <v>10000061</v>
      </c>
      <c r="I2364" t="s">
        <v>28</v>
      </c>
      <c r="J2364">
        <v>18.5</v>
      </c>
    </row>
    <row r="2365" spans="1:10" x14ac:dyDescent="0.2">
      <c r="A2365" t="s">
        <v>90</v>
      </c>
      <c r="B2365" s="1">
        <v>42908</v>
      </c>
      <c r="C2365" t="s">
        <v>22</v>
      </c>
      <c r="D2365" t="s">
        <v>29</v>
      </c>
      <c r="E2365">
        <v>1000000028</v>
      </c>
      <c r="F2365" t="s">
        <v>27</v>
      </c>
      <c r="G2365" s="2" t="s">
        <v>13</v>
      </c>
      <c r="H2365">
        <v>10000131</v>
      </c>
      <c r="I2365" t="s">
        <v>38</v>
      </c>
      <c r="J2365">
        <v>4.0999999999999996</v>
      </c>
    </row>
    <row r="2366" spans="1:10" x14ac:dyDescent="0.2">
      <c r="A2366" t="s">
        <v>90</v>
      </c>
      <c r="B2366" s="1">
        <v>42908</v>
      </c>
      <c r="C2366" t="s">
        <v>22</v>
      </c>
      <c r="D2366" t="s">
        <v>29</v>
      </c>
      <c r="E2366">
        <v>1000000028</v>
      </c>
      <c r="F2366" t="s">
        <v>27</v>
      </c>
      <c r="G2366" s="2" t="s">
        <v>13</v>
      </c>
      <c r="H2366">
        <v>10000182</v>
      </c>
      <c r="I2366" t="s">
        <v>31</v>
      </c>
      <c r="J2366">
        <v>6.1</v>
      </c>
    </row>
    <row r="2367" spans="1:10" x14ac:dyDescent="0.2">
      <c r="A2367" t="s">
        <v>90</v>
      </c>
      <c r="B2367" s="1">
        <v>42908</v>
      </c>
      <c r="C2367" t="s">
        <v>22</v>
      </c>
      <c r="D2367" t="s">
        <v>29</v>
      </c>
      <c r="E2367">
        <v>1000000054</v>
      </c>
      <c r="F2367" t="s">
        <v>36</v>
      </c>
      <c r="G2367" s="2" t="s">
        <v>13</v>
      </c>
      <c r="H2367">
        <v>10000111</v>
      </c>
      <c r="I2367" t="s">
        <v>37</v>
      </c>
      <c r="J2367">
        <v>61.3</v>
      </c>
    </row>
    <row r="2368" spans="1:10" x14ac:dyDescent="0.2">
      <c r="A2368" t="s">
        <v>90</v>
      </c>
      <c r="B2368" s="1">
        <v>42908</v>
      </c>
      <c r="C2368" t="s">
        <v>22</v>
      </c>
      <c r="D2368" t="s">
        <v>61</v>
      </c>
      <c r="E2368">
        <v>1000000579</v>
      </c>
      <c r="F2368" t="s">
        <v>60</v>
      </c>
      <c r="G2368" s="2" t="s">
        <v>13</v>
      </c>
      <c r="H2368">
        <v>10000061</v>
      </c>
      <c r="I2368" t="s">
        <v>28</v>
      </c>
      <c r="J2368">
        <v>21.4</v>
      </c>
    </row>
    <row r="2369" spans="1:10" x14ac:dyDescent="0.2">
      <c r="A2369" t="s">
        <v>90</v>
      </c>
      <c r="B2369" s="1">
        <v>42908</v>
      </c>
      <c r="C2369" t="s">
        <v>22</v>
      </c>
      <c r="D2369" t="s">
        <v>61</v>
      </c>
      <c r="E2369">
        <v>1000000579</v>
      </c>
      <c r="F2369" t="s">
        <v>60</v>
      </c>
      <c r="G2369" s="2" t="s">
        <v>13</v>
      </c>
      <c r="H2369">
        <v>10000182</v>
      </c>
      <c r="I2369" t="s">
        <v>31</v>
      </c>
      <c r="J2369">
        <v>8.3000000000000007</v>
      </c>
    </row>
    <row r="2370" spans="1:10" x14ac:dyDescent="0.2">
      <c r="A2370" t="s">
        <v>90</v>
      </c>
      <c r="B2370" s="1">
        <v>42909</v>
      </c>
      <c r="C2370" t="s">
        <v>43</v>
      </c>
      <c r="D2370" t="s">
        <v>42</v>
      </c>
      <c r="E2370">
        <v>1000001014</v>
      </c>
      <c r="F2370" t="s">
        <v>44</v>
      </c>
      <c r="G2370" s="2" t="s">
        <v>13</v>
      </c>
      <c r="H2370">
        <v>10000078</v>
      </c>
      <c r="I2370" t="s">
        <v>30</v>
      </c>
      <c r="J2370">
        <v>10</v>
      </c>
    </row>
    <row r="2371" spans="1:10" x14ac:dyDescent="0.2">
      <c r="A2371" t="s">
        <v>90</v>
      </c>
      <c r="B2371" s="1">
        <v>42909</v>
      </c>
      <c r="C2371" t="s">
        <v>43</v>
      </c>
      <c r="D2371" t="s">
        <v>42</v>
      </c>
      <c r="E2371">
        <v>1000001014</v>
      </c>
      <c r="F2371" t="s">
        <v>44</v>
      </c>
      <c r="G2371" s="2" t="s">
        <v>13</v>
      </c>
      <c r="H2371">
        <v>10000131</v>
      </c>
      <c r="I2371" t="s">
        <v>38</v>
      </c>
      <c r="J2371">
        <v>43.9</v>
      </c>
    </row>
    <row r="2372" spans="1:10" x14ac:dyDescent="0.2">
      <c r="A2372" t="s">
        <v>90</v>
      </c>
      <c r="B2372" s="1">
        <v>42909</v>
      </c>
      <c r="C2372" t="s">
        <v>43</v>
      </c>
      <c r="D2372" t="s">
        <v>42</v>
      </c>
      <c r="E2372">
        <v>1000001014</v>
      </c>
      <c r="F2372" t="s">
        <v>44</v>
      </c>
      <c r="G2372" s="2" t="s">
        <v>13</v>
      </c>
      <c r="H2372">
        <v>10000131</v>
      </c>
      <c r="I2372" t="s">
        <v>38</v>
      </c>
      <c r="J2372">
        <v>42</v>
      </c>
    </row>
    <row r="2373" spans="1:10" x14ac:dyDescent="0.2">
      <c r="A2373" t="s">
        <v>90</v>
      </c>
      <c r="B2373" s="1">
        <v>42909</v>
      </c>
      <c r="C2373" t="s">
        <v>43</v>
      </c>
      <c r="D2373" t="s">
        <v>42</v>
      </c>
      <c r="E2373">
        <v>1000001014</v>
      </c>
      <c r="F2373" t="s">
        <v>44</v>
      </c>
      <c r="G2373" s="2" t="s">
        <v>13</v>
      </c>
      <c r="H2373">
        <v>10000131</v>
      </c>
      <c r="I2373" t="s">
        <v>38</v>
      </c>
      <c r="J2373">
        <v>13.5</v>
      </c>
    </row>
    <row r="2374" spans="1:10" x14ac:dyDescent="0.2">
      <c r="A2374" t="s">
        <v>90</v>
      </c>
      <c r="B2374" s="1">
        <v>42909</v>
      </c>
      <c r="C2374" t="s">
        <v>43</v>
      </c>
      <c r="D2374" t="s">
        <v>42</v>
      </c>
      <c r="E2374">
        <v>1000001014</v>
      </c>
      <c r="F2374" t="s">
        <v>44</v>
      </c>
      <c r="G2374" s="2" t="s">
        <v>13</v>
      </c>
      <c r="H2374">
        <v>10000136</v>
      </c>
      <c r="I2374" t="s">
        <v>40</v>
      </c>
      <c r="J2374">
        <v>2.2999999999999998</v>
      </c>
    </row>
    <row r="2375" spans="1:10" x14ac:dyDescent="0.2">
      <c r="A2375" t="s">
        <v>90</v>
      </c>
      <c r="B2375" s="1">
        <v>42909</v>
      </c>
      <c r="C2375" t="s">
        <v>43</v>
      </c>
      <c r="D2375" t="s">
        <v>42</v>
      </c>
      <c r="E2375">
        <v>1000001014</v>
      </c>
      <c r="F2375" t="s">
        <v>44</v>
      </c>
      <c r="G2375" s="2" t="s">
        <v>13</v>
      </c>
      <c r="H2375">
        <v>20000099</v>
      </c>
      <c r="I2375" t="s">
        <v>20</v>
      </c>
      <c r="J2375">
        <v>10.9</v>
      </c>
    </row>
    <row r="2376" spans="1:10" x14ac:dyDescent="0.2">
      <c r="A2376" t="s">
        <v>90</v>
      </c>
      <c r="B2376" s="1">
        <v>42909</v>
      </c>
      <c r="C2376" t="s">
        <v>43</v>
      </c>
      <c r="D2376" t="s">
        <v>80</v>
      </c>
      <c r="E2376">
        <v>1000003498</v>
      </c>
      <c r="F2376" t="s">
        <v>79</v>
      </c>
      <c r="G2376" s="2" t="s">
        <v>13</v>
      </c>
      <c r="H2376">
        <v>10000061</v>
      </c>
      <c r="I2376" t="s">
        <v>28</v>
      </c>
      <c r="J2376">
        <v>2.1</v>
      </c>
    </row>
    <row r="2377" spans="1:10" x14ac:dyDescent="0.2">
      <c r="A2377" t="s">
        <v>90</v>
      </c>
      <c r="B2377" s="1">
        <v>42909</v>
      </c>
      <c r="C2377" t="s">
        <v>43</v>
      </c>
      <c r="D2377" t="s">
        <v>80</v>
      </c>
      <c r="E2377">
        <v>1000003498</v>
      </c>
      <c r="F2377" t="s">
        <v>79</v>
      </c>
      <c r="G2377" s="2" t="s">
        <v>13</v>
      </c>
      <c r="H2377">
        <v>10000064</v>
      </c>
      <c r="I2377" t="s">
        <v>53</v>
      </c>
      <c r="J2377">
        <v>2.2999999999999998</v>
      </c>
    </row>
    <row r="2378" spans="1:10" x14ac:dyDescent="0.2">
      <c r="A2378" t="s">
        <v>90</v>
      </c>
      <c r="B2378" s="1">
        <v>42909</v>
      </c>
      <c r="C2378" t="s">
        <v>43</v>
      </c>
      <c r="D2378" t="s">
        <v>80</v>
      </c>
      <c r="E2378">
        <v>1000003498</v>
      </c>
      <c r="F2378" t="s">
        <v>79</v>
      </c>
      <c r="G2378" s="2" t="s">
        <v>13</v>
      </c>
      <c r="H2378">
        <v>10000131</v>
      </c>
      <c r="I2378" t="s">
        <v>38</v>
      </c>
      <c r="J2378">
        <v>13.5</v>
      </c>
    </row>
    <row r="2379" spans="1:10" x14ac:dyDescent="0.2">
      <c r="A2379" t="s">
        <v>90</v>
      </c>
      <c r="B2379" s="1">
        <v>42909</v>
      </c>
      <c r="C2379" t="s">
        <v>43</v>
      </c>
      <c r="D2379" t="s">
        <v>78</v>
      </c>
      <c r="E2379">
        <v>1000003187</v>
      </c>
      <c r="F2379" t="s">
        <v>77</v>
      </c>
      <c r="G2379" s="2" t="s">
        <v>13</v>
      </c>
      <c r="H2379">
        <v>10000131</v>
      </c>
      <c r="I2379" t="s">
        <v>38</v>
      </c>
      <c r="J2379">
        <v>13.4</v>
      </c>
    </row>
    <row r="2380" spans="1:10" x14ac:dyDescent="0.2">
      <c r="A2380" t="s">
        <v>90</v>
      </c>
      <c r="B2380" s="1">
        <v>42909</v>
      </c>
      <c r="C2380" t="s">
        <v>9</v>
      </c>
      <c r="D2380" t="s">
        <v>72</v>
      </c>
      <c r="E2380">
        <v>1000001699</v>
      </c>
      <c r="F2380" t="s">
        <v>71</v>
      </c>
      <c r="G2380" s="2" t="s">
        <v>13</v>
      </c>
      <c r="H2380">
        <v>10000131</v>
      </c>
      <c r="I2380" t="s">
        <v>38</v>
      </c>
      <c r="J2380">
        <v>4.4000000000000004</v>
      </c>
    </row>
    <row r="2381" spans="1:10" x14ac:dyDescent="0.2">
      <c r="A2381" t="s">
        <v>90</v>
      </c>
      <c r="B2381" s="1">
        <v>42909</v>
      </c>
      <c r="C2381" t="s">
        <v>9</v>
      </c>
      <c r="D2381" t="s">
        <v>17</v>
      </c>
      <c r="E2381">
        <v>1000001649</v>
      </c>
      <c r="F2381" t="s">
        <v>16</v>
      </c>
      <c r="G2381" s="2" t="s">
        <v>13</v>
      </c>
      <c r="H2381">
        <v>10000131</v>
      </c>
      <c r="I2381" t="s">
        <v>38</v>
      </c>
      <c r="J2381">
        <v>57.5</v>
      </c>
    </row>
    <row r="2382" spans="1:10" x14ac:dyDescent="0.2">
      <c r="A2382" t="s">
        <v>90</v>
      </c>
      <c r="B2382" s="1">
        <v>42909</v>
      </c>
      <c r="C2382" t="s">
        <v>22</v>
      </c>
      <c r="D2382" t="s">
        <v>46</v>
      </c>
      <c r="E2382">
        <v>1000001133</v>
      </c>
      <c r="F2382" t="s">
        <v>45</v>
      </c>
      <c r="G2382" s="2" t="s">
        <v>13</v>
      </c>
      <c r="H2382">
        <v>10000078</v>
      </c>
      <c r="I2382" t="s">
        <v>30</v>
      </c>
      <c r="J2382">
        <v>21.7</v>
      </c>
    </row>
    <row r="2383" spans="1:10" x14ac:dyDescent="0.2">
      <c r="A2383" t="s">
        <v>90</v>
      </c>
      <c r="B2383" s="1">
        <v>42909</v>
      </c>
      <c r="C2383" t="s">
        <v>22</v>
      </c>
      <c r="D2383" t="s">
        <v>46</v>
      </c>
      <c r="E2383">
        <v>1000001133</v>
      </c>
      <c r="F2383" t="s">
        <v>45</v>
      </c>
      <c r="G2383" s="2" t="s">
        <v>13</v>
      </c>
      <c r="H2383">
        <v>10000131</v>
      </c>
      <c r="I2383" t="s">
        <v>38</v>
      </c>
      <c r="J2383">
        <v>3.9</v>
      </c>
    </row>
    <row r="2384" spans="1:10" x14ac:dyDescent="0.2">
      <c r="A2384" t="s">
        <v>90</v>
      </c>
      <c r="B2384" s="1">
        <v>42909</v>
      </c>
      <c r="C2384" t="s">
        <v>22</v>
      </c>
      <c r="D2384" t="s">
        <v>46</v>
      </c>
      <c r="E2384">
        <v>1000001133</v>
      </c>
      <c r="F2384" t="s">
        <v>45</v>
      </c>
      <c r="G2384" s="2" t="s">
        <v>13</v>
      </c>
      <c r="H2384">
        <v>10000136</v>
      </c>
      <c r="I2384" t="s">
        <v>40</v>
      </c>
      <c r="J2384">
        <v>8.8000000000000007</v>
      </c>
    </row>
    <row r="2385" spans="1:10" x14ac:dyDescent="0.2">
      <c r="A2385" t="s">
        <v>90</v>
      </c>
      <c r="B2385" s="1">
        <v>42909</v>
      </c>
      <c r="C2385" t="s">
        <v>22</v>
      </c>
      <c r="D2385" t="s">
        <v>49</v>
      </c>
      <c r="E2385">
        <v>1000000018</v>
      </c>
      <c r="F2385" t="s">
        <v>48</v>
      </c>
      <c r="G2385" s="2" t="s">
        <v>13</v>
      </c>
      <c r="H2385">
        <v>10000078</v>
      </c>
      <c r="I2385" t="s">
        <v>30</v>
      </c>
      <c r="J2385">
        <v>19.8</v>
      </c>
    </row>
    <row r="2386" spans="1:10" x14ac:dyDescent="0.2">
      <c r="A2386" t="s">
        <v>90</v>
      </c>
      <c r="B2386" s="1">
        <v>42909</v>
      </c>
      <c r="C2386" t="s">
        <v>22</v>
      </c>
      <c r="D2386" t="s">
        <v>69</v>
      </c>
      <c r="E2386">
        <v>1000003349</v>
      </c>
      <c r="F2386" t="s">
        <v>68</v>
      </c>
      <c r="G2386" s="2" t="s">
        <v>13</v>
      </c>
      <c r="H2386">
        <v>20000099</v>
      </c>
      <c r="I2386" t="s">
        <v>20</v>
      </c>
      <c r="J2386">
        <v>0.8</v>
      </c>
    </row>
    <row r="2387" spans="1:10" x14ac:dyDescent="0.2">
      <c r="A2387" t="s">
        <v>90</v>
      </c>
      <c r="B2387" s="1">
        <v>42909</v>
      </c>
      <c r="C2387" t="s">
        <v>22</v>
      </c>
      <c r="D2387" t="s">
        <v>29</v>
      </c>
      <c r="E2387">
        <v>1000000028</v>
      </c>
      <c r="F2387" t="s">
        <v>27</v>
      </c>
      <c r="G2387" s="2" t="s">
        <v>13</v>
      </c>
      <c r="H2387">
        <v>10000078</v>
      </c>
      <c r="I2387" t="s">
        <v>30</v>
      </c>
      <c r="J2387">
        <v>4.0999999999999996</v>
      </c>
    </row>
    <row r="2388" spans="1:10" x14ac:dyDescent="0.2">
      <c r="A2388" t="s">
        <v>90</v>
      </c>
      <c r="B2388" s="1">
        <v>42909</v>
      </c>
      <c r="C2388" t="s">
        <v>22</v>
      </c>
      <c r="D2388" t="s">
        <v>29</v>
      </c>
      <c r="E2388">
        <v>1000000028</v>
      </c>
      <c r="F2388" t="s">
        <v>27</v>
      </c>
      <c r="G2388" s="2" t="s">
        <v>13</v>
      </c>
      <c r="H2388">
        <v>10000111</v>
      </c>
      <c r="I2388" t="s">
        <v>37</v>
      </c>
      <c r="J2388">
        <v>15.1</v>
      </c>
    </row>
    <row r="2389" spans="1:10" x14ac:dyDescent="0.2">
      <c r="A2389" t="s">
        <v>90</v>
      </c>
      <c r="B2389" s="1">
        <v>42909</v>
      </c>
      <c r="C2389" t="s">
        <v>22</v>
      </c>
      <c r="D2389" t="s">
        <v>29</v>
      </c>
      <c r="E2389">
        <v>1000000028</v>
      </c>
      <c r="F2389" t="s">
        <v>27</v>
      </c>
      <c r="G2389" s="2" t="s">
        <v>13</v>
      </c>
      <c r="H2389">
        <v>10000136</v>
      </c>
      <c r="I2389" t="s">
        <v>40</v>
      </c>
      <c r="J2389">
        <v>6.1</v>
      </c>
    </row>
    <row r="2390" spans="1:10" x14ac:dyDescent="0.2">
      <c r="A2390" t="s">
        <v>90</v>
      </c>
      <c r="B2390" s="1">
        <v>42909</v>
      </c>
      <c r="C2390" t="s">
        <v>22</v>
      </c>
      <c r="D2390" t="s">
        <v>29</v>
      </c>
      <c r="E2390">
        <v>1000000101</v>
      </c>
      <c r="F2390" t="s">
        <v>39</v>
      </c>
      <c r="G2390" s="2" t="s">
        <v>13</v>
      </c>
      <c r="H2390">
        <v>10000061</v>
      </c>
      <c r="I2390" t="s">
        <v>28</v>
      </c>
      <c r="J2390">
        <v>5.9</v>
      </c>
    </row>
    <row r="2391" spans="1:10" x14ac:dyDescent="0.2">
      <c r="A2391" t="s">
        <v>90</v>
      </c>
      <c r="B2391" s="1">
        <v>42909</v>
      </c>
      <c r="C2391" t="s">
        <v>22</v>
      </c>
      <c r="D2391" t="s">
        <v>29</v>
      </c>
      <c r="E2391">
        <v>1000000101</v>
      </c>
      <c r="F2391" t="s">
        <v>39</v>
      </c>
      <c r="G2391" s="2" t="s">
        <v>13</v>
      </c>
      <c r="H2391">
        <v>10000078</v>
      </c>
      <c r="I2391" t="s">
        <v>30</v>
      </c>
      <c r="J2391">
        <v>34</v>
      </c>
    </row>
    <row r="2392" spans="1:10" x14ac:dyDescent="0.2">
      <c r="A2392" t="s">
        <v>90</v>
      </c>
      <c r="B2392" s="1">
        <v>42909</v>
      </c>
      <c r="C2392" t="s">
        <v>22</v>
      </c>
      <c r="D2392" t="s">
        <v>29</v>
      </c>
      <c r="E2392">
        <v>1000000101</v>
      </c>
      <c r="F2392" t="s">
        <v>39</v>
      </c>
      <c r="G2392" s="2" t="s">
        <v>13</v>
      </c>
      <c r="H2392">
        <v>10000182</v>
      </c>
      <c r="I2392" t="s">
        <v>31</v>
      </c>
      <c r="J2392">
        <v>19.2</v>
      </c>
    </row>
    <row r="2393" spans="1:10" x14ac:dyDescent="0.2">
      <c r="A2393" t="s">
        <v>90</v>
      </c>
      <c r="B2393" s="1">
        <v>42910</v>
      </c>
      <c r="C2393" t="s">
        <v>43</v>
      </c>
      <c r="D2393" t="s">
        <v>42</v>
      </c>
      <c r="E2393">
        <v>1000001014</v>
      </c>
      <c r="F2393" t="s">
        <v>44</v>
      </c>
      <c r="G2393" s="2" t="s">
        <v>13</v>
      </c>
      <c r="H2393">
        <v>10000078</v>
      </c>
      <c r="I2393" t="s">
        <v>30</v>
      </c>
      <c r="J2393">
        <v>15.8</v>
      </c>
    </row>
    <row r="2394" spans="1:10" x14ac:dyDescent="0.2">
      <c r="A2394" t="s">
        <v>90</v>
      </c>
      <c r="B2394" s="1">
        <v>42910</v>
      </c>
      <c r="C2394" t="s">
        <v>43</v>
      </c>
      <c r="D2394" t="s">
        <v>42</v>
      </c>
      <c r="E2394">
        <v>1000001014</v>
      </c>
      <c r="F2394" t="s">
        <v>44</v>
      </c>
      <c r="G2394" s="2" t="s">
        <v>13</v>
      </c>
      <c r="H2394">
        <v>10000136</v>
      </c>
      <c r="I2394" t="s">
        <v>40</v>
      </c>
      <c r="J2394">
        <v>2.6</v>
      </c>
    </row>
    <row r="2395" spans="1:10" x14ac:dyDescent="0.2">
      <c r="A2395" t="s">
        <v>90</v>
      </c>
      <c r="B2395" s="1">
        <v>42910</v>
      </c>
      <c r="C2395" t="s">
        <v>43</v>
      </c>
      <c r="D2395" t="s">
        <v>42</v>
      </c>
      <c r="E2395">
        <v>1000001014</v>
      </c>
      <c r="F2395" t="s">
        <v>44</v>
      </c>
      <c r="G2395" s="2" t="s">
        <v>13</v>
      </c>
      <c r="H2395">
        <v>20000099</v>
      </c>
      <c r="I2395" t="s">
        <v>20</v>
      </c>
      <c r="J2395">
        <v>10.9</v>
      </c>
    </row>
    <row r="2396" spans="1:10" x14ac:dyDescent="0.2">
      <c r="A2396" t="s">
        <v>90</v>
      </c>
      <c r="B2396" s="1">
        <v>42910</v>
      </c>
      <c r="C2396" t="s">
        <v>9</v>
      </c>
      <c r="D2396" t="s">
        <v>15</v>
      </c>
      <c r="E2396">
        <v>1000002986</v>
      </c>
      <c r="F2396" t="s">
        <v>14</v>
      </c>
      <c r="G2396" s="2" t="s">
        <v>13</v>
      </c>
      <c r="H2396">
        <v>10000211</v>
      </c>
      <c r="I2396" t="s">
        <v>11</v>
      </c>
      <c r="J2396">
        <v>26.7</v>
      </c>
    </row>
    <row r="2397" spans="1:10" x14ac:dyDescent="0.2">
      <c r="A2397" t="s">
        <v>90</v>
      </c>
      <c r="B2397" s="1">
        <v>42910</v>
      </c>
      <c r="C2397" t="s">
        <v>9</v>
      </c>
      <c r="D2397" t="s">
        <v>57</v>
      </c>
      <c r="E2397">
        <v>1000001502</v>
      </c>
      <c r="F2397" t="s">
        <v>56</v>
      </c>
      <c r="G2397" s="2" t="s">
        <v>13</v>
      </c>
      <c r="H2397">
        <v>10000211</v>
      </c>
      <c r="I2397" t="s">
        <v>11</v>
      </c>
      <c r="J2397">
        <v>51.2</v>
      </c>
    </row>
    <row r="2398" spans="1:10" x14ac:dyDescent="0.2">
      <c r="A2398" t="s">
        <v>90</v>
      </c>
      <c r="B2398" s="1">
        <v>42910</v>
      </c>
      <c r="C2398" t="s">
        <v>9</v>
      </c>
      <c r="D2398" t="s">
        <v>57</v>
      </c>
      <c r="E2398">
        <v>1000001502</v>
      </c>
      <c r="F2398" t="s">
        <v>56</v>
      </c>
      <c r="G2398" s="2" t="s">
        <v>13</v>
      </c>
      <c r="H2398">
        <v>20000018</v>
      </c>
      <c r="I2398" t="s">
        <v>81</v>
      </c>
      <c r="J2398">
        <v>36.5</v>
      </c>
    </row>
    <row r="2399" spans="1:10" x14ac:dyDescent="0.2">
      <c r="A2399" t="s">
        <v>90</v>
      </c>
      <c r="B2399" s="1">
        <v>42910</v>
      </c>
      <c r="C2399" t="s">
        <v>9</v>
      </c>
      <c r="D2399" t="s">
        <v>72</v>
      </c>
      <c r="E2399">
        <v>1000000064</v>
      </c>
      <c r="F2399" t="s">
        <v>76</v>
      </c>
      <c r="G2399" s="2" t="s">
        <v>13</v>
      </c>
      <c r="H2399">
        <v>20000099</v>
      </c>
      <c r="I2399" t="s">
        <v>20</v>
      </c>
      <c r="J2399">
        <v>4.4000000000000004</v>
      </c>
    </row>
    <row r="2400" spans="1:10" x14ac:dyDescent="0.2">
      <c r="A2400" t="s">
        <v>90</v>
      </c>
      <c r="B2400" s="1">
        <v>42910</v>
      </c>
      <c r="C2400" t="s">
        <v>9</v>
      </c>
      <c r="D2400" t="s">
        <v>17</v>
      </c>
      <c r="E2400">
        <v>1000000059</v>
      </c>
      <c r="F2400" t="s">
        <v>55</v>
      </c>
      <c r="G2400" s="2" t="s">
        <v>13</v>
      </c>
      <c r="H2400">
        <v>10000131</v>
      </c>
      <c r="I2400" t="s">
        <v>38</v>
      </c>
      <c r="J2400">
        <v>8.6999999999999993</v>
      </c>
    </row>
    <row r="2401" spans="1:10" x14ac:dyDescent="0.2">
      <c r="A2401" t="s">
        <v>90</v>
      </c>
      <c r="B2401" s="1">
        <v>42910</v>
      </c>
      <c r="C2401" t="s">
        <v>9</v>
      </c>
      <c r="D2401" t="s">
        <v>17</v>
      </c>
      <c r="E2401">
        <v>1000000059</v>
      </c>
      <c r="F2401" t="s">
        <v>55</v>
      </c>
      <c r="G2401" s="2" t="s">
        <v>13</v>
      </c>
      <c r="H2401">
        <v>10000131</v>
      </c>
      <c r="I2401" t="s">
        <v>38</v>
      </c>
      <c r="J2401">
        <v>4.4000000000000004</v>
      </c>
    </row>
    <row r="2402" spans="1:10" x14ac:dyDescent="0.2">
      <c r="A2402" t="s">
        <v>90</v>
      </c>
      <c r="B2402" s="1">
        <v>42910</v>
      </c>
      <c r="C2402" t="s">
        <v>9</v>
      </c>
      <c r="D2402" t="s">
        <v>17</v>
      </c>
      <c r="E2402">
        <v>1000000059</v>
      </c>
      <c r="F2402" t="s">
        <v>55</v>
      </c>
      <c r="G2402" s="2" t="s">
        <v>13</v>
      </c>
      <c r="H2402">
        <v>10000131</v>
      </c>
      <c r="I2402" t="s">
        <v>38</v>
      </c>
      <c r="J2402">
        <v>8.6999999999999993</v>
      </c>
    </row>
    <row r="2403" spans="1:10" x14ac:dyDescent="0.2">
      <c r="A2403" t="s">
        <v>90</v>
      </c>
      <c r="B2403" s="1">
        <v>42910</v>
      </c>
      <c r="C2403" t="s">
        <v>9</v>
      </c>
      <c r="D2403" t="s">
        <v>17</v>
      </c>
      <c r="E2403">
        <v>1000000059</v>
      </c>
      <c r="F2403" t="s">
        <v>55</v>
      </c>
      <c r="G2403" s="2" t="s">
        <v>13</v>
      </c>
      <c r="H2403">
        <v>10000131</v>
      </c>
      <c r="I2403" t="s">
        <v>38</v>
      </c>
      <c r="J2403">
        <v>37.1</v>
      </c>
    </row>
    <row r="2404" spans="1:10" x14ac:dyDescent="0.2">
      <c r="A2404" t="s">
        <v>90</v>
      </c>
      <c r="B2404" s="1">
        <v>42910</v>
      </c>
      <c r="C2404" t="s">
        <v>9</v>
      </c>
      <c r="D2404" t="s">
        <v>17</v>
      </c>
      <c r="E2404">
        <v>1000001649</v>
      </c>
      <c r="F2404" t="s">
        <v>16</v>
      </c>
      <c r="G2404" s="2" t="s">
        <v>13</v>
      </c>
      <c r="H2404">
        <v>10000211</v>
      </c>
      <c r="I2404" t="s">
        <v>11</v>
      </c>
      <c r="J2404">
        <v>14.9</v>
      </c>
    </row>
    <row r="2405" spans="1:10" x14ac:dyDescent="0.2">
      <c r="A2405" t="s">
        <v>90</v>
      </c>
      <c r="B2405" s="1">
        <v>42910</v>
      </c>
      <c r="C2405" t="s">
        <v>9</v>
      </c>
      <c r="D2405" t="s">
        <v>12</v>
      </c>
      <c r="E2405">
        <v>1000000072</v>
      </c>
      <c r="F2405" t="s">
        <v>10</v>
      </c>
      <c r="G2405" s="2" t="s">
        <v>13</v>
      </c>
      <c r="H2405">
        <v>10000131</v>
      </c>
      <c r="I2405" t="s">
        <v>38</v>
      </c>
      <c r="J2405">
        <v>51.4</v>
      </c>
    </row>
    <row r="2406" spans="1:10" x14ac:dyDescent="0.2">
      <c r="A2406" t="s">
        <v>90</v>
      </c>
      <c r="B2406" s="1">
        <v>42910</v>
      </c>
      <c r="C2406" t="s">
        <v>9</v>
      </c>
      <c r="D2406" t="s">
        <v>12</v>
      </c>
      <c r="E2406">
        <v>1000000072</v>
      </c>
      <c r="F2406" t="s">
        <v>10</v>
      </c>
      <c r="G2406" s="2" t="s">
        <v>13</v>
      </c>
      <c r="H2406">
        <v>10000131</v>
      </c>
      <c r="I2406" t="s">
        <v>38</v>
      </c>
      <c r="J2406">
        <v>30.6</v>
      </c>
    </row>
    <row r="2407" spans="1:10" x14ac:dyDescent="0.2">
      <c r="A2407" t="s">
        <v>90</v>
      </c>
      <c r="B2407" s="1">
        <v>42910</v>
      </c>
      <c r="C2407" t="s">
        <v>9</v>
      </c>
      <c r="D2407" t="s">
        <v>12</v>
      </c>
      <c r="E2407">
        <v>1000000072</v>
      </c>
      <c r="F2407" t="s">
        <v>10</v>
      </c>
      <c r="G2407" s="2" t="s">
        <v>13</v>
      </c>
      <c r="H2407">
        <v>20000099</v>
      </c>
      <c r="I2407" t="s">
        <v>20</v>
      </c>
      <c r="J2407">
        <v>11.4</v>
      </c>
    </row>
    <row r="2408" spans="1:10" x14ac:dyDescent="0.2">
      <c r="A2408" t="s">
        <v>90</v>
      </c>
      <c r="B2408" s="1">
        <v>42910</v>
      </c>
      <c r="C2408" t="s">
        <v>22</v>
      </c>
      <c r="D2408" t="s">
        <v>46</v>
      </c>
      <c r="E2408">
        <v>1000001133</v>
      </c>
      <c r="F2408" t="s">
        <v>45</v>
      </c>
      <c r="G2408" s="2" t="s">
        <v>13</v>
      </c>
      <c r="H2408">
        <v>10000182</v>
      </c>
      <c r="I2408" t="s">
        <v>31</v>
      </c>
      <c r="J2408">
        <v>24.2</v>
      </c>
    </row>
    <row r="2409" spans="1:10" x14ac:dyDescent="0.2">
      <c r="A2409" t="s">
        <v>90</v>
      </c>
      <c r="B2409" s="1">
        <v>42910</v>
      </c>
      <c r="C2409" t="s">
        <v>22</v>
      </c>
      <c r="D2409" t="s">
        <v>35</v>
      </c>
      <c r="E2409">
        <v>1000000047</v>
      </c>
      <c r="F2409" t="s">
        <v>34</v>
      </c>
      <c r="G2409" s="2" t="s">
        <v>13</v>
      </c>
      <c r="H2409">
        <v>10000061</v>
      </c>
      <c r="I2409" t="s">
        <v>28</v>
      </c>
      <c r="J2409">
        <v>16.100000000000001</v>
      </c>
    </row>
    <row r="2410" spans="1:10" x14ac:dyDescent="0.2">
      <c r="A2410" t="s">
        <v>90</v>
      </c>
      <c r="B2410" s="1">
        <v>42910</v>
      </c>
      <c r="C2410" t="s">
        <v>22</v>
      </c>
      <c r="D2410" t="s">
        <v>35</v>
      </c>
      <c r="E2410">
        <v>1000000047</v>
      </c>
      <c r="F2410" t="s">
        <v>34</v>
      </c>
      <c r="G2410" s="2" t="s">
        <v>13</v>
      </c>
      <c r="H2410">
        <v>10000182</v>
      </c>
      <c r="I2410" t="s">
        <v>31</v>
      </c>
      <c r="J2410">
        <v>8.5</v>
      </c>
    </row>
    <row r="2411" spans="1:10" x14ac:dyDescent="0.2">
      <c r="A2411" t="s">
        <v>90</v>
      </c>
      <c r="B2411" s="1">
        <v>42911</v>
      </c>
      <c r="C2411" t="s">
        <v>43</v>
      </c>
      <c r="D2411" t="s">
        <v>42</v>
      </c>
      <c r="E2411">
        <v>1000000931</v>
      </c>
      <c r="F2411" t="s">
        <v>41</v>
      </c>
      <c r="G2411" s="2" t="s">
        <v>13</v>
      </c>
      <c r="H2411">
        <v>10000131</v>
      </c>
      <c r="I2411" t="s">
        <v>38</v>
      </c>
      <c r="J2411">
        <v>33.5</v>
      </c>
    </row>
    <row r="2412" spans="1:10" x14ac:dyDescent="0.2">
      <c r="A2412" t="s">
        <v>90</v>
      </c>
      <c r="B2412" s="1">
        <v>42911</v>
      </c>
      <c r="C2412" t="s">
        <v>43</v>
      </c>
      <c r="D2412" t="s">
        <v>42</v>
      </c>
      <c r="E2412">
        <v>1000000931</v>
      </c>
      <c r="F2412" t="s">
        <v>41</v>
      </c>
      <c r="G2412" s="2" t="s">
        <v>13</v>
      </c>
      <c r="H2412">
        <v>20000099</v>
      </c>
      <c r="I2412" t="s">
        <v>20</v>
      </c>
      <c r="J2412">
        <v>8.4</v>
      </c>
    </row>
    <row r="2413" spans="1:10" x14ac:dyDescent="0.2">
      <c r="A2413" t="s">
        <v>90</v>
      </c>
      <c r="B2413" s="1">
        <v>42911</v>
      </c>
      <c r="C2413" t="s">
        <v>9</v>
      </c>
      <c r="D2413" t="s">
        <v>57</v>
      </c>
      <c r="E2413">
        <v>1000001502</v>
      </c>
      <c r="F2413" t="s">
        <v>56</v>
      </c>
      <c r="G2413" s="2" t="s">
        <v>13</v>
      </c>
      <c r="H2413">
        <v>10000211</v>
      </c>
      <c r="I2413" t="s">
        <v>11</v>
      </c>
      <c r="J2413">
        <v>12.6</v>
      </c>
    </row>
    <row r="2414" spans="1:10" x14ac:dyDescent="0.2">
      <c r="A2414" t="s">
        <v>90</v>
      </c>
      <c r="B2414" s="1">
        <v>42911</v>
      </c>
      <c r="C2414" t="s">
        <v>9</v>
      </c>
      <c r="D2414" t="s">
        <v>17</v>
      </c>
      <c r="E2414">
        <v>1000000059</v>
      </c>
      <c r="F2414" t="s">
        <v>55</v>
      </c>
      <c r="G2414" s="2" t="s">
        <v>13</v>
      </c>
      <c r="H2414">
        <v>10000211</v>
      </c>
      <c r="I2414" t="s">
        <v>11</v>
      </c>
      <c r="J2414">
        <v>2.2999999999999998</v>
      </c>
    </row>
    <row r="2415" spans="1:10" x14ac:dyDescent="0.2">
      <c r="A2415" t="s">
        <v>90</v>
      </c>
      <c r="B2415" s="1">
        <v>42911</v>
      </c>
      <c r="C2415" t="s">
        <v>22</v>
      </c>
      <c r="D2415" t="s">
        <v>49</v>
      </c>
      <c r="E2415">
        <v>1000000018</v>
      </c>
      <c r="F2415" t="s">
        <v>48</v>
      </c>
      <c r="G2415" s="2" t="s">
        <v>13</v>
      </c>
      <c r="H2415">
        <v>10000131</v>
      </c>
      <c r="I2415" t="s">
        <v>38</v>
      </c>
      <c r="J2415">
        <v>60.9</v>
      </c>
    </row>
    <row r="2416" spans="1:10" x14ac:dyDescent="0.2">
      <c r="A2416" t="s">
        <v>90</v>
      </c>
      <c r="B2416" s="1">
        <v>42911</v>
      </c>
      <c r="C2416" t="s">
        <v>22</v>
      </c>
      <c r="D2416" t="s">
        <v>69</v>
      </c>
      <c r="E2416">
        <v>1000003349</v>
      </c>
      <c r="F2416" t="s">
        <v>68</v>
      </c>
      <c r="G2416" s="2" t="s">
        <v>13</v>
      </c>
      <c r="H2416">
        <v>20000099</v>
      </c>
      <c r="I2416" t="s">
        <v>20</v>
      </c>
      <c r="J2416">
        <v>0</v>
      </c>
    </row>
    <row r="2417" spans="1:10" x14ac:dyDescent="0.2">
      <c r="A2417" t="s">
        <v>90</v>
      </c>
      <c r="B2417" s="1">
        <v>42912</v>
      </c>
      <c r="C2417" t="s">
        <v>9</v>
      </c>
      <c r="D2417" t="s">
        <v>15</v>
      </c>
      <c r="E2417">
        <v>1000002985</v>
      </c>
      <c r="F2417" t="s">
        <v>47</v>
      </c>
      <c r="G2417" s="2" t="s">
        <v>13</v>
      </c>
      <c r="H2417">
        <v>10000131</v>
      </c>
      <c r="I2417" t="s">
        <v>38</v>
      </c>
      <c r="J2417">
        <v>23.7</v>
      </c>
    </row>
    <row r="2418" spans="1:10" x14ac:dyDescent="0.2">
      <c r="A2418" t="s">
        <v>90</v>
      </c>
      <c r="B2418" s="1">
        <v>42912</v>
      </c>
      <c r="C2418" t="s">
        <v>9</v>
      </c>
      <c r="D2418" t="s">
        <v>57</v>
      </c>
      <c r="E2418">
        <v>1000001502</v>
      </c>
      <c r="F2418" t="s">
        <v>56</v>
      </c>
      <c r="G2418" s="2" t="s">
        <v>13</v>
      </c>
      <c r="H2418">
        <v>10000211</v>
      </c>
      <c r="I2418" t="s">
        <v>11</v>
      </c>
      <c r="J2418">
        <v>42.9</v>
      </c>
    </row>
    <row r="2419" spans="1:10" x14ac:dyDescent="0.2">
      <c r="A2419" t="s">
        <v>90</v>
      </c>
      <c r="B2419" s="1">
        <v>42912</v>
      </c>
      <c r="C2419" t="s">
        <v>9</v>
      </c>
      <c r="D2419" t="s">
        <v>72</v>
      </c>
      <c r="E2419">
        <v>1000001699</v>
      </c>
      <c r="F2419" t="s">
        <v>71</v>
      </c>
      <c r="G2419" s="2" t="s">
        <v>13</v>
      </c>
      <c r="H2419">
        <v>10000131</v>
      </c>
      <c r="I2419" t="s">
        <v>38</v>
      </c>
      <c r="J2419">
        <v>4.4000000000000004</v>
      </c>
    </row>
    <row r="2420" spans="1:10" x14ac:dyDescent="0.2">
      <c r="A2420" t="s">
        <v>90</v>
      </c>
      <c r="B2420" s="1">
        <v>42912</v>
      </c>
      <c r="C2420" t="s">
        <v>9</v>
      </c>
      <c r="D2420" t="s">
        <v>17</v>
      </c>
      <c r="E2420">
        <v>1000000059</v>
      </c>
      <c r="F2420" t="s">
        <v>55</v>
      </c>
      <c r="G2420" s="2" t="s">
        <v>13</v>
      </c>
      <c r="H2420">
        <v>10000078</v>
      </c>
      <c r="I2420" t="s">
        <v>30</v>
      </c>
      <c r="J2420">
        <v>6</v>
      </c>
    </row>
    <row r="2421" spans="1:10" x14ac:dyDescent="0.2">
      <c r="A2421" t="s">
        <v>90</v>
      </c>
      <c r="B2421" s="1">
        <v>42912</v>
      </c>
      <c r="C2421" t="s">
        <v>9</v>
      </c>
      <c r="D2421" t="s">
        <v>17</v>
      </c>
      <c r="E2421">
        <v>1000000059</v>
      </c>
      <c r="F2421" t="s">
        <v>55</v>
      </c>
      <c r="G2421" s="2" t="s">
        <v>13</v>
      </c>
      <c r="H2421">
        <v>10000078</v>
      </c>
      <c r="I2421" t="s">
        <v>30</v>
      </c>
      <c r="J2421">
        <v>27.7</v>
      </c>
    </row>
    <row r="2422" spans="1:10" x14ac:dyDescent="0.2">
      <c r="A2422" t="s">
        <v>90</v>
      </c>
      <c r="B2422" s="1">
        <v>42912</v>
      </c>
      <c r="C2422" t="s">
        <v>9</v>
      </c>
      <c r="D2422" t="s">
        <v>17</v>
      </c>
      <c r="E2422">
        <v>1000000059</v>
      </c>
      <c r="F2422" t="s">
        <v>55</v>
      </c>
      <c r="G2422" s="2" t="s">
        <v>13</v>
      </c>
      <c r="H2422">
        <v>10000131</v>
      </c>
      <c r="I2422" t="s">
        <v>38</v>
      </c>
      <c r="J2422">
        <v>4.4000000000000004</v>
      </c>
    </row>
    <row r="2423" spans="1:10" x14ac:dyDescent="0.2">
      <c r="A2423" t="s">
        <v>90</v>
      </c>
      <c r="B2423" s="1">
        <v>42912</v>
      </c>
      <c r="C2423" t="s">
        <v>9</v>
      </c>
      <c r="D2423" t="s">
        <v>17</v>
      </c>
      <c r="E2423">
        <v>1000000059</v>
      </c>
      <c r="F2423" t="s">
        <v>55</v>
      </c>
      <c r="G2423" s="2" t="s">
        <v>13</v>
      </c>
      <c r="H2423">
        <v>10000172</v>
      </c>
      <c r="I2423" t="s">
        <v>18</v>
      </c>
      <c r="J2423">
        <v>96.4</v>
      </c>
    </row>
    <row r="2424" spans="1:10" x14ac:dyDescent="0.2">
      <c r="A2424" t="s">
        <v>90</v>
      </c>
      <c r="B2424" s="1">
        <v>42912</v>
      </c>
      <c r="C2424" t="s">
        <v>9</v>
      </c>
      <c r="D2424" t="s">
        <v>17</v>
      </c>
      <c r="E2424">
        <v>1000000059</v>
      </c>
      <c r="F2424" t="s">
        <v>55</v>
      </c>
      <c r="G2424" s="2" t="s">
        <v>13</v>
      </c>
      <c r="H2424">
        <v>10000172</v>
      </c>
      <c r="I2424" t="s">
        <v>18</v>
      </c>
      <c r="J2424">
        <v>42.4</v>
      </c>
    </row>
    <row r="2425" spans="1:10" x14ac:dyDescent="0.2">
      <c r="A2425" t="s">
        <v>90</v>
      </c>
      <c r="B2425" s="1">
        <v>42912</v>
      </c>
      <c r="C2425" t="s">
        <v>9</v>
      </c>
      <c r="D2425" t="s">
        <v>17</v>
      </c>
      <c r="E2425">
        <v>1000000059</v>
      </c>
      <c r="F2425" t="s">
        <v>55</v>
      </c>
      <c r="G2425" s="2" t="s">
        <v>13</v>
      </c>
      <c r="H2425">
        <v>10000211</v>
      </c>
      <c r="I2425" t="s">
        <v>11</v>
      </c>
      <c r="J2425">
        <v>49.4</v>
      </c>
    </row>
    <row r="2426" spans="1:10" x14ac:dyDescent="0.2">
      <c r="A2426" t="s">
        <v>90</v>
      </c>
      <c r="B2426" s="1">
        <v>42912</v>
      </c>
      <c r="C2426" t="s">
        <v>22</v>
      </c>
      <c r="D2426" t="s">
        <v>69</v>
      </c>
      <c r="E2426">
        <v>1000003349</v>
      </c>
      <c r="F2426" t="s">
        <v>68</v>
      </c>
      <c r="G2426" s="2" t="s">
        <v>13</v>
      </c>
      <c r="H2426">
        <v>10000111</v>
      </c>
      <c r="I2426" t="s">
        <v>37</v>
      </c>
      <c r="J2426">
        <v>0</v>
      </c>
    </row>
    <row r="2427" spans="1:10" x14ac:dyDescent="0.2">
      <c r="A2427" t="s">
        <v>90</v>
      </c>
      <c r="B2427" s="1">
        <v>42912</v>
      </c>
      <c r="C2427" t="s">
        <v>22</v>
      </c>
      <c r="D2427" t="s">
        <v>29</v>
      </c>
      <c r="E2427">
        <v>1000000028</v>
      </c>
      <c r="F2427" t="s">
        <v>27</v>
      </c>
      <c r="G2427" s="2" t="s">
        <v>13</v>
      </c>
      <c r="H2427">
        <v>10000061</v>
      </c>
      <c r="I2427" t="s">
        <v>28</v>
      </c>
      <c r="J2427">
        <v>25.4</v>
      </c>
    </row>
    <row r="2428" spans="1:10" x14ac:dyDescent="0.2">
      <c r="A2428" t="s">
        <v>90</v>
      </c>
      <c r="B2428" s="1">
        <v>42912</v>
      </c>
      <c r="C2428" t="s">
        <v>22</v>
      </c>
      <c r="D2428" t="s">
        <v>29</v>
      </c>
      <c r="E2428">
        <v>1000000028</v>
      </c>
      <c r="F2428" t="s">
        <v>27</v>
      </c>
      <c r="G2428" s="2" t="s">
        <v>13</v>
      </c>
      <c r="H2428">
        <v>10000061</v>
      </c>
      <c r="I2428" t="s">
        <v>28</v>
      </c>
      <c r="J2428">
        <v>19</v>
      </c>
    </row>
    <row r="2429" spans="1:10" x14ac:dyDescent="0.2">
      <c r="A2429" t="s">
        <v>90</v>
      </c>
      <c r="B2429" s="1">
        <v>42912</v>
      </c>
      <c r="C2429" t="s">
        <v>22</v>
      </c>
      <c r="D2429" t="s">
        <v>29</v>
      </c>
      <c r="E2429">
        <v>1000000028</v>
      </c>
      <c r="F2429" t="s">
        <v>27</v>
      </c>
      <c r="G2429" s="2" t="s">
        <v>13</v>
      </c>
      <c r="H2429">
        <v>10000182</v>
      </c>
      <c r="I2429" t="s">
        <v>31</v>
      </c>
      <c r="J2429">
        <v>6.1</v>
      </c>
    </row>
    <row r="2430" spans="1:10" x14ac:dyDescent="0.2">
      <c r="A2430" t="s">
        <v>90</v>
      </c>
      <c r="B2430" s="1">
        <v>42912</v>
      </c>
      <c r="C2430" t="s">
        <v>22</v>
      </c>
      <c r="D2430" t="s">
        <v>33</v>
      </c>
      <c r="E2430">
        <v>1000000031</v>
      </c>
      <c r="F2430" t="s">
        <v>32</v>
      </c>
      <c r="G2430" s="2" t="s">
        <v>13</v>
      </c>
      <c r="H2430">
        <v>10000061</v>
      </c>
      <c r="I2430" t="s">
        <v>28</v>
      </c>
      <c r="J2430">
        <v>24.2</v>
      </c>
    </row>
    <row r="2431" spans="1:10" x14ac:dyDescent="0.2">
      <c r="A2431" t="s">
        <v>90</v>
      </c>
      <c r="B2431" s="1">
        <v>42913</v>
      </c>
      <c r="C2431" t="s">
        <v>43</v>
      </c>
      <c r="D2431" t="s">
        <v>42</v>
      </c>
      <c r="E2431">
        <v>1000000931</v>
      </c>
      <c r="F2431" t="s">
        <v>41</v>
      </c>
      <c r="G2431" s="2" t="s">
        <v>13</v>
      </c>
      <c r="H2431">
        <v>10000078</v>
      </c>
      <c r="I2431" t="s">
        <v>30</v>
      </c>
      <c r="J2431">
        <v>8.4</v>
      </c>
    </row>
    <row r="2432" spans="1:10" x14ac:dyDescent="0.2">
      <c r="A2432" t="s">
        <v>90</v>
      </c>
      <c r="B2432" s="1">
        <v>42913</v>
      </c>
      <c r="C2432" t="s">
        <v>43</v>
      </c>
      <c r="D2432" t="s">
        <v>42</v>
      </c>
      <c r="E2432">
        <v>1000000931</v>
      </c>
      <c r="F2432" t="s">
        <v>41</v>
      </c>
      <c r="G2432" s="2" t="s">
        <v>13</v>
      </c>
      <c r="H2432">
        <v>10000131</v>
      </c>
      <c r="I2432" t="s">
        <v>38</v>
      </c>
      <c r="J2432">
        <v>26.4</v>
      </c>
    </row>
    <row r="2433" spans="1:10" x14ac:dyDescent="0.2">
      <c r="A2433" t="s">
        <v>90</v>
      </c>
      <c r="B2433" s="1">
        <v>42913</v>
      </c>
      <c r="C2433" t="s">
        <v>43</v>
      </c>
      <c r="D2433" t="s">
        <v>42</v>
      </c>
      <c r="E2433">
        <v>1000000931</v>
      </c>
      <c r="F2433" t="s">
        <v>41</v>
      </c>
      <c r="G2433" s="2" t="s">
        <v>13</v>
      </c>
      <c r="H2433">
        <v>10000182</v>
      </c>
      <c r="I2433" t="s">
        <v>31</v>
      </c>
      <c r="J2433">
        <v>24.2</v>
      </c>
    </row>
    <row r="2434" spans="1:10" x14ac:dyDescent="0.2">
      <c r="A2434" t="s">
        <v>90</v>
      </c>
      <c r="B2434" s="1">
        <v>42913</v>
      </c>
      <c r="C2434" t="s">
        <v>43</v>
      </c>
      <c r="D2434" t="s">
        <v>42</v>
      </c>
      <c r="E2434">
        <v>1000000931</v>
      </c>
      <c r="F2434" t="s">
        <v>41</v>
      </c>
      <c r="G2434" s="2" t="s">
        <v>13</v>
      </c>
      <c r="H2434">
        <v>20000099</v>
      </c>
      <c r="I2434" t="s">
        <v>20</v>
      </c>
      <c r="J2434">
        <v>4.4000000000000004</v>
      </c>
    </row>
    <row r="2435" spans="1:10" x14ac:dyDescent="0.2">
      <c r="A2435" t="s">
        <v>90</v>
      </c>
      <c r="B2435" s="1">
        <v>42913</v>
      </c>
      <c r="C2435" t="s">
        <v>43</v>
      </c>
      <c r="D2435" t="s">
        <v>42</v>
      </c>
      <c r="E2435">
        <v>1000001014</v>
      </c>
      <c r="F2435" t="s">
        <v>44</v>
      </c>
      <c r="G2435" s="2" t="s">
        <v>13</v>
      </c>
      <c r="H2435">
        <v>10000131</v>
      </c>
      <c r="I2435" t="s">
        <v>38</v>
      </c>
      <c r="J2435">
        <v>21.6</v>
      </c>
    </row>
    <row r="2436" spans="1:10" x14ac:dyDescent="0.2">
      <c r="A2436" t="s">
        <v>90</v>
      </c>
      <c r="B2436" s="1">
        <v>42913</v>
      </c>
      <c r="C2436" t="s">
        <v>43</v>
      </c>
      <c r="D2436" t="s">
        <v>42</v>
      </c>
      <c r="E2436">
        <v>1000001014</v>
      </c>
      <c r="F2436" t="s">
        <v>44</v>
      </c>
      <c r="G2436" s="2" t="s">
        <v>13</v>
      </c>
      <c r="H2436">
        <v>10000182</v>
      </c>
      <c r="I2436" t="s">
        <v>31</v>
      </c>
      <c r="J2436">
        <v>4</v>
      </c>
    </row>
    <row r="2437" spans="1:10" x14ac:dyDescent="0.2">
      <c r="A2437" t="s">
        <v>90</v>
      </c>
      <c r="B2437" s="1">
        <v>42913</v>
      </c>
      <c r="C2437" t="s">
        <v>43</v>
      </c>
      <c r="D2437" t="s">
        <v>42</v>
      </c>
      <c r="E2437">
        <v>1000001014</v>
      </c>
      <c r="F2437" t="s">
        <v>44</v>
      </c>
      <c r="G2437" s="2" t="s">
        <v>13</v>
      </c>
      <c r="H2437">
        <v>20000099</v>
      </c>
      <c r="I2437" t="s">
        <v>20</v>
      </c>
      <c r="J2437">
        <v>4.3</v>
      </c>
    </row>
    <row r="2438" spans="1:10" x14ac:dyDescent="0.2">
      <c r="A2438" t="s">
        <v>90</v>
      </c>
      <c r="B2438" s="1">
        <v>42913</v>
      </c>
      <c r="C2438" t="s">
        <v>9</v>
      </c>
      <c r="D2438" t="s">
        <v>15</v>
      </c>
      <c r="E2438">
        <v>1000002981</v>
      </c>
      <c r="F2438" t="s">
        <v>62</v>
      </c>
      <c r="G2438" s="2" t="s">
        <v>13</v>
      </c>
      <c r="H2438">
        <v>10000136</v>
      </c>
      <c r="I2438" t="s">
        <v>40</v>
      </c>
      <c r="J2438">
        <v>2.4</v>
      </c>
    </row>
    <row r="2439" spans="1:10" x14ac:dyDescent="0.2">
      <c r="A2439" t="s">
        <v>90</v>
      </c>
      <c r="B2439" s="1">
        <v>42913</v>
      </c>
      <c r="C2439" t="s">
        <v>9</v>
      </c>
      <c r="D2439" t="s">
        <v>17</v>
      </c>
      <c r="E2439">
        <v>1000000059</v>
      </c>
      <c r="F2439" t="s">
        <v>55</v>
      </c>
      <c r="G2439" s="2" t="s">
        <v>13</v>
      </c>
      <c r="H2439">
        <v>10000131</v>
      </c>
      <c r="I2439" t="s">
        <v>38</v>
      </c>
      <c r="J2439">
        <v>57.7</v>
      </c>
    </row>
    <row r="2440" spans="1:10" x14ac:dyDescent="0.2">
      <c r="A2440" t="s">
        <v>90</v>
      </c>
      <c r="B2440" s="1">
        <v>42913</v>
      </c>
      <c r="C2440" t="s">
        <v>9</v>
      </c>
      <c r="D2440" t="s">
        <v>17</v>
      </c>
      <c r="E2440">
        <v>1000000059</v>
      </c>
      <c r="F2440" t="s">
        <v>55</v>
      </c>
      <c r="G2440" s="2" t="s">
        <v>13</v>
      </c>
      <c r="H2440">
        <v>10000131</v>
      </c>
      <c r="I2440" t="s">
        <v>38</v>
      </c>
      <c r="J2440">
        <v>59.6</v>
      </c>
    </row>
    <row r="2441" spans="1:10" x14ac:dyDescent="0.2">
      <c r="A2441" t="s">
        <v>90</v>
      </c>
      <c r="B2441" s="1">
        <v>42913</v>
      </c>
      <c r="C2441" t="s">
        <v>22</v>
      </c>
      <c r="D2441" t="s">
        <v>49</v>
      </c>
      <c r="E2441">
        <v>1000000018</v>
      </c>
      <c r="F2441" t="s">
        <v>48</v>
      </c>
      <c r="G2441" s="2" t="s">
        <v>13</v>
      </c>
      <c r="H2441">
        <v>10000131</v>
      </c>
      <c r="I2441" t="s">
        <v>38</v>
      </c>
      <c r="J2441">
        <v>57.2</v>
      </c>
    </row>
    <row r="2442" spans="1:10" x14ac:dyDescent="0.2">
      <c r="A2442" t="s">
        <v>90</v>
      </c>
      <c r="B2442" s="1">
        <v>42913</v>
      </c>
      <c r="C2442" t="s">
        <v>22</v>
      </c>
      <c r="D2442" t="s">
        <v>49</v>
      </c>
      <c r="E2442">
        <v>1000000018</v>
      </c>
      <c r="F2442" t="s">
        <v>48</v>
      </c>
      <c r="G2442" s="2" t="s">
        <v>13</v>
      </c>
      <c r="H2442">
        <v>10000211</v>
      </c>
      <c r="I2442" t="s">
        <v>11</v>
      </c>
      <c r="J2442">
        <v>53.6</v>
      </c>
    </row>
    <row r="2443" spans="1:10" x14ac:dyDescent="0.2">
      <c r="A2443" t="s">
        <v>90</v>
      </c>
      <c r="B2443" s="1">
        <v>42913</v>
      </c>
      <c r="C2443" t="s">
        <v>22</v>
      </c>
      <c r="D2443" t="s">
        <v>49</v>
      </c>
      <c r="E2443">
        <v>1000000020</v>
      </c>
      <c r="F2443" t="s">
        <v>73</v>
      </c>
      <c r="G2443" s="2" t="s">
        <v>13</v>
      </c>
      <c r="H2443">
        <v>20000099</v>
      </c>
      <c r="I2443" t="s">
        <v>20</v>
      </c>
      <c r="J2443">
        <v>36.700000000000003</v>
      </c>
    </row>
    <row r="2444" spans="1:10" x14ac:dyDescent="0.2">
      <c r="A2444" t="s">
        <v>90</v>
      </c>
      <c r="B2444" s="1">
        <v>42913</v>
      </c>
      <c r="C2444" t="s">
        <v>22</v>
      </c>
      <c r="D2444" t="s">
        <v>21</v>
      </c>
      <c r="E2444">
        <v>1000002872</v>
      </c>
      <c r="F2444" t="s">
        <v>19</v>
      </c>
      <c r="G2444" s="2" t="s">
        <v>13</v>
      </c>
      <c r="H2444">
        <v>20000099</v>
      </c>
      <c r="I2444" t="s">
        <v>20</v>
      </c>
      <c r="J2444">
        <v>0.5</v>
      </c>
    </row>
    <row r="2445" spans="1:10" x14ac:dyDescent="0.2">
      <c r="A2445" t="s">
        <v>90</v>
      </c>
      <c r="B2445" s="1">
        <v>42914</v>
      </c>
      <c r="C2445" t="s">
        <v>43</v>
      </c>
      <c r="D2445" t="s">
        <v>78</v>
      </c>
      <c r="E2445">
        <v>1000003187</v>
      </c>
      <c r="F2445" t="s">
        <v>77</v>
      </c>
      <c r="G2445" s="2" t="s">
        <v>13</v>
      </c>
      <c r="H2445">
        <v>10000211</v>
      </c>
      <c r="I2445" t="s">
        <v>11</v>
      </c>
      <c r="J2445">
        <v>22.4</v>
      </c>
    </row>
    <row r="2446" spans="1:10" x14ac:dyDescent="0.2">
      <c r="A2446" t="s">
        <v>90</v>
      </c>
      <c r="B2446" s="1">
        <v>42914</v>
      </c>
      <c r="C2446" t="s">
        <v>9</v>
      </c>
      <c r="D2446" t="s">
        <v>15</v>
      </c>
      <c r="E2446">
        <v>1000002981</v>
      </c>
      <c r="F2446" t="s">
        <v>62</v>
      </c>
      <c r="G2446" s="2" t="s">
        <v>13</v>
      </c>
      <c r="H2446">
        <v>10000211</v>
      </c>
      <c r="I2446" t="s">
        <v>11</v>
      </c>
      <c r="J2446">
        <v>55.8</v>
      </c>
    </row>
    <row r="2447" spans="1:10" x14ac:dyDescent="0.2">
      <c r="A2447" t="s">
        <v>90</v>
      </c>
      <c r="B2447" s="1">
        <v>42914</v>
      </c>
      <c r="C2447" t="s">
        <v>9</v>
      </c>
      <c r="D2447" t="s">
        <v>57</v>
      </c>
      <c r="E2447">
        <v>1000001502</v>
      </c>
      <c r="F2447" t="s">
        <v>56</v>
      </c>
      <c r="G2447" s="2" t="s">
        <v>13</v>
      </c>
      <c r="H2447">
        <v>10000111</v>
      </c>
      <c r="I2447" t="s">
        <v>37</v>
      </c>
      <c r="J2447">
        <v>4</v>
      </c>
    </row>
    <row r="2448" spans="1:10" x14ac:dyDescent="0.2">
      <c r="A2448" t="s">
        <v>90</v>
      </c>
      <c r="B2448" s="1">
        <v>42914</v>
      </c>
      <c r="C2448" t="s">
        <v>9</v>
      </c>
      <c r="D2448" t="s">
        <v>57</v>
      </c>
      <c r="E2448">
        <v>1000001502</v>
      </c>
      <c r="F2448" t="s">
        <v>56</v>
      </c>
      <c r="G2448" s="2" t="s">
        <v>13</v>
      </c>
      <c r="H2448">
        <v>20000018</v>
      </c>
      <c r="I2448" t="s">
        <v>81</v>
      </c>
      <c r="J2448">
        <v>6</v>
      </c>
    </row>
    <row r="2449" spans="1:10" x14ac:dyDescent="0.2">
      <c r="A2449" t="s">
        <v>90</v>
      </c>
      <c r="B2449" s="1">
        <v>42914</v>
      </c>
      <c r="C2449" t="s">
        <v>9</v>
      </c>
      <c r="D2449" t="s">
        <v>17</v>
      </c>
      <c r="E2449">
        <v>1000000059</v>
      </c>
      <c r="F2449" t="s">
        <v>55</v>
      </c>
      <c r="G2449" s="2" t="s">
        <v>13</v>
      </c>
      <c r="H2449">
        <v>10000078</v>
      </c>
      <c r="I2449" t="s">
        <v>30</v>
      </c>
      <c r="J2449">
        <v>52</v>
      </c>
    </row>
    <row r="2450" spans="1:10" x14ac:dyDescent="0.2">
      <c r="A2450" t="s">
        <v>90</v>
      </c>
      <c r="B2450" s="1">
        <v>42914</v>
      </c>
      <c r="C2450" t="s">
        <v>9</v>
      </c>
      <c r="D2450" t="s">
        <v>17</v>
      </c>
      <c r="E2450">
        <v>1000000059</v>
      </c>
      <c r="F2450" t="s">
        <v>55</v>
      </c>
      <c r="G2450" s="2" t="s">
        <v>13</v>
      </c>
      <c r="H2450">
        <v>10000078</v>
      </c>
      <c r="I2450" t="s">
        <v>30</v>
      </c>
      <c r="J2450">
        <v>47.4</v>
      </c>
    </row>
    <row r="2451" spans="1:10" x14ac:dyDescent="0.2">
      <c r="A2451" t="s">
        <v>90</v>
      </c>
      <c r="B2451" s="1">
        <v>42914</v>
      </c>
      <c r="C2451" t="s">
        <v>9</v>
      </c>
      <c r="D2451" t="s">
        <v>17</v>
      </c>
      <c r="E2451">
        <v>1000000059</v>
      </c>
      <c r="F2451" t="s">
        <v>55</v>
      </c>
      <c r="G2451" s="2" t="s">
        <v>13</v>
      </c>
      <c r="H2451">
        <v>10000172</v>
      </c>
      <c r="I2451" t="s">
        <v>18</v>
      </c>
      <c r="J2451">
        <v>95.5</v>
      </c>
    </row>
    <row r="2452" spans="1:10" x14ac:dyDescent="0.2">
      <c r="A2452" t="s">
        <v>90</v>
      </c>
      <c r="B2452" s="1">
        <v>42914</v>
      </c>
      <c r="C2452" t="s">
        <v>9</v>
      </c>
      <c r="D2452" t="s">
        <v>17</v>
      </c>
      <c r="E2452">
        <v>1000000059</v>
      </c>
      <c r="F2452" t="s">
        <v>55</v>
      </c>
      <c r="G2452" s="2" t="s">
        <v>13</v>
      </c>
      <c r="H2452">
        <v>10000172</v>
      </c>
      <c r="I2452" t="s">
        <v>18</v>
      </c>
      <c r="J2452">
        <v>100.2</v>
      </c>
    </row>
    <row r="2453" spans="1:10" x14ac:dyDescent="0.2">
      <c r="A2453" t="s">
        <v>90</v>
      </c>
      <c r="B2453" s="1">
        <v>42914</v>
      </c>
      <c r="C2453" t="s">
        <v>9</v>
      </c>
      <c r="D2453" t="s">
        <v>12</v>
      </c>
      <c r="E2453">
        <v>1000000072</v>
      </c>
      <c r="F2453" t="s">
        <v>10</v>
      </c>
      <c r="G2453" s="2" t="s">
        <v>13</v>
      </c>
      <c r="H2453">
        <v>10000211</v>
      </c>
      <c r="I2453" t="s">
        <v>11</v>
      </c>
      <c r="J2453">
        <v>34.799999999999997</v>
      </c>
    </row>
    <row r="2454" spans="1:10" x14ac:dyDescent="0.2">
      <c r="A2454" t="s">
        <v>90</v>
      </c>
      <c r="B2454" s="1">
        <v>42914</v>
      </c>
      <c r="C2454" t="s">
        <v>22</v>
      </c>
      <c r="D2454" t="s">
        <v>46</v>
      </c>
      <c r="E2454">
        <v>1000001133</v>
      </c>
      <c r="F2454" t="s">
        <v>45</v>
      </c>
      <c r="G2454" s="2" t="s">
        <v>13</v>
      </c>
      <c r="H2454">
        <v>10000061</v>
      </c>
      <c r="I2454" t="s">
        <v>28</v>
      </c>
      <c r="J2454">
        <v>4.2</v>
      </c>
    </row>
    <row r="2455" spans="1:10" x14ac:dyDescent="0.2">
      <c r="A2455" t="s">
        <v>90</v>
      </c>
      <c r="B2455" s="1">
        <v>42914</v>
      </c>
      <c r="C2455" t="s">
        <v>22</v>
      </c>
      <c r="D2455" t="s">
        <v>46</v>
      </c>
      <c r="E2455">
        <v>1000001133</v>
      </c>
      <c r="F2455" t="s">
        <v>45</v>
      </c>
      <c r="G2455" s="2" t="s">
        <v>13</v>
      </c>
      <c r="H2455">
        <v>10000078</v>
      </c>
      <c r="I2455" t="s">
        <v>30</v>
      </c>
      <c r="J2455">
        <v>14.5</v>
      </c>
    </row>
    <row r="2456" spans="1:10" x14ac:dyDescent="0.2">
      <c r="A2456" t="s">
        <v>90</v>
      </c>
      <c r="B2456" s="1">
        <v>42914</v>
      </c>
      <c r="C2456" t="s">
        <v>22</v>
      </c>
      <c r="D2456" t="s">
        <v>46</v>
      </c>
      <c r="E2456">
        <v>1000001133</v>
      </c>
      <c r="F2456" t="s">
        <v>45</v>
      </c>
      <c r="G2456" s="2" t="s">
        <v>13</v>
      </c>
      <c r="H2456">
        <v>10000111</v>
      </c>
      <c r="I2456" t="s">
        <v>37</v>
      </c>
      <c r="J2456">
        <v>7.8</v>
      </c>
    </row>
    <row r="2457" spans="1:10" x14ac:dyDescent="0.2">
      <c r="A2457" t="s">
        <v>90</v>
      </c>
      <c r="B2457" s="1">
        <v>42914</v>
      </c>
      <c r="C2457" t="s">
        <v>22</v>
      </c>
      <c r="D2457" t="s">
        <v>46</v>
      </c>
      <c r="E2457">
        <v>1000001133</v>
      </c>
      <c r="F2457" t="s">
        <v>45</v>
      </c>
      <c r="G2457" s="2" t="s">
        <v>13</v>
      </c>
      <c r="H2457">
        <v>10000131</v>
      </c>
      <c r="I2457" t="s">
        <v>38</v>
      </c>
      <c r="J2457">
        <v>8</v>
      </c>
    </row>
    <row r="2458" spans="1:10" x14ac:dyDescent="0.2">
      <c r="A2458" t="s">
        <v>90</v>
      </c>
      <c r="B2458" s="1">
        <v>42914</v>
      </c>
      <c r="C2458" t="s">
        <v>22</v>
      </c>
      <c r="D2458" t="s">
        <v>46</v>
      </c>
      <c r="E2458">
        <v>1000001133</v>
      </c>
      <c r="F2458" t="s">
        <v>45</v>
      </c>
      <c r="G2458" s="2" t="s">
        <v>13</v>
      </c>
      <c r="H2458">
        <v>10000182</v>
      </c>
      <c r="I2458" t="s">
        <v>31</v>
      </c>
      <c r="J2458">
        <v>24.9</v>
      </c>
    </row>
    <row r="2459" spans="1:10" x14ac:dyDescent="0.2">
      <c r="A2459" t="s">
        <v>90</v>
      </c>
      <c r="B2459" s="1">
        <v>42914</v>
      </c>
      <c r="C2459" t="s">
        <v>22</v>
      </c>
      <c r="D2459" t="s">
        <v>46</v>
      </c>
      <c r="E2459">
        <v>1000001133</v>
      </c>
      <c r="F2459" t="s">
        <v>45</v>
      </c>
      <c r="G2459" s="2" t="s">
        <v>13</v>
      </c>
      <c r="H2459">
        <v>10000182</v>
      </c>
      <c r="I2459" t="s">
        <v>31</v>
      </c>
      <c r="J2459">
        <v>21</v>
      </c>
    </row>
    <row r="2460" spans="1:10" x14ac:dyDescent="0.2">
      <c r="A2460" t="s">
        <v>90</v>
      </c>
      <c r="B2460" s="1">
        <v>42914</v>
      </c>
      <c r="C2460" t="s">
        <v>22</v>
      </c>
      <c r="D2460" t="s">
        <v>49</v>
      </c>
      <c r="E2460">
        <v>1000000018</v>
      </c>
      <c r="F2460" t="s">
        <v>48</v>
      </c>
      <c r="G2460" s="2" t="s">
        <v>13</v>
      </c>
      <c r="H2460">
        <v>10000078</v>
      </c>
      <c r="I2460" t="s">
        <v>30</v>
      </c>
      <c r="J2460">
        <v>46.4</v>
      </c>
    </row>
    <row r="2461" spans="1:10" x14ac:dyDescent="0.2">
      <c r="A2461" t="s">
        <v>90</v>
      </c>
      <c r="B2461" s="1">
        <v>42914</v>
      </c>
      <c r="C2461" t="s">
        <v>22</v>
      </c>
      <c r="D2461" t="s">
        <v>49</v>
      </c>
      <c r="E2461">
        <v>1000000018</v>
      </c>
      <c r="F2461" t="s">
        <v>48</v>
      </c>
      <c r="G2461" s="2" t="s">
        <v>13</v>
      </c>
      <c r="H2461">
        <v>10000078</v>
      </c>
      <c r="I2461" t="s">
        <v>30</v>
      </c>
      <c r="J2461">
        <v>47.2</v>
      </c>
    </row>
    <row r="2462" spans="1:10" x14ac:dyDescent="0.2">
      <c r="A2462" t="s">
        <v>90</v>
      </c>
      <c r="B2462" s="1">
        <v>42914</v>
      </c>
      <c r="C2462" t="s">
        <v>22</v>
      </c>
      <c r="D2462" t="s">
        <v>49</v>
      </c>
      <c r="E2462">
        <v>1000000018</v>
      </c>
      <c r="F2462" t="s">
        <v>48</v>
      </c>
      <c r="G2462" s="2" t="s">
        <v>13</v>
      </c>
      <c r="H2462">
        <v>10000078</v>
      </c>
      <c r="I2462" t="s">
        <v>30</v>
      </c>
      <c r="J2462">
        <v>29</v>
      </c>
    </row>
    <row r="2463" spans="1:10" x14ac:dyDescent="0.2">
      <c r="A2463" t="s">
        <v>90</v>
      </c>
      <c r="B2463" s="1">
        <v>42914</v>
      </c>
      <c r="C2463" t="s">
        <v>22</v>
      </c>
      <c r="D2463" t="s">
        <v>49</v>
      </c>
      <c r="E2463">
        <v>1000000018</v>
      </c>
      <c r="F2463" t="s">
        <v>48</v>
      </c>
      <c r="G2463" s="2" t="s">
        <v>13</v>
      </c>
      <c r="H2463">
        <v>10000131</v>
      </c>
      <c r="I2463" t="s">
        <v>38</v>
      </c>
      <c r="J2463">
        <v>61</v>
      </c>
    </row>
    <row r="2464" spans="1:10" x14ac:dyDescent="0.2">
      <c r="A2464" t="s">
        <v>90</v>
      </c>
      <c r="B2464" s="1">
        <v>42914</v>
      </c>
      <c r="C2464" t="s">
        <v>22</v>
      </c>
      <c r="D2464" t="s">
        <v>49</v>
      </c>
      <c r="E2464">
        <v>1000000018</v>
      </c>
      <c r="F2464" t="s">
        <v>48</v>
      </c>
      <c r="G2464" s="2" t="s">
        <v>13</v>
      </c>
      <c r="H2464">
        <v>10000136</v>
      </c>
      <c r="I2464" t="s">
        <v>40</v>
      </c>
      <c r="J2464">
        <v>4.8</v>
      </c>
    </row>
    <row r="2465" spans="1:10" x14ac:dyDescent="0.2">
      <c r="A2465" t="s">
        <v>90</v>
      </c>
      <c r="B2465" s="1">
        <v>42914</v>
      </c>
      <c r="C2465" t="s">
        <v>22</v>
      </c>
      <c r="D2465" t="s">
        <v>49</v>
      </c>
      <c r="E2465">
        <v>1000000018</v>
      </c>
      <c r="F2465" t="s">
        <v>48</v>
      </c>
      <c r="G2465" s="2" t="s">
        <v>13</v>
      </c>
      <c r="H2465">
        <v>20000099</v>
      </c>
      <c r="I2465" t="s">
        <v>20</v>
      </c>
      <c r="J2465">
        <v>34.6</v>
      </c>
    </row>
    <row r="2466" spans="1:10" x14ac:dyDescent="0.2">
      <c r="A2466" t="s">
        <v>90</v>
      </c>
      <c r="B2466" s="1">
        <v>42914</v>
      </c>
      <c r="C2466" t="s">
        <v>22</v>
      </c>
      <c r="D2466" t="s">
        <v>29</v>
      </c>
      <c r="E2466">
        <v>1000000028</v>
      </c>
      <c r="F2466" t="s">
        <v>27</v>
      </c>
      <c r="G2466" s="2" t="s">
        <v>13</v>
      </c>
      <c r="H2466">
        <v>10000078</v>
      </c>
      <c r="I2466" t="s">
        <v>30</v>
      </c>
      <c r="J2466">
        <v>4.2</v>
      </c>
    </row>
    <row r="2467" spans="1:10" x14ac:dyDescent="0.2">
      <c r="A2467" t="s">
        <v>90</v>
      </c>
      <c r="B2467" s="1">
        <v>42914</v>
      </c>
      <c r="C2467" t="s">
        <v>22</v>
      </c>
      <c r="D2467" t="s">
        <v>29</v>
      </c>
      <c r="E2467">
        <v>1000000028</v>
      </c>
      <c r="F2467" t="s">
        <v>27</v>
      </c>
      <c r="G2467" s="2" t="s">
        <v>13</v>
      </c>
      <c r="H2467">
        <v>10000111</v>
      </c>
      <c r="I2467" t="s">
        <v>37</v>
      </c>
      <c r="J2467">
        <v>11.8</v>
      </c>
    </row>
    <row r="2468" spans="1:10" x14ac:dyDescent="0.2">
      <c r="A2468" t="s">
        <v>90</v>
      </c>
      <c r="B2468" s="1">
        <v>42914</v>
      </c>
      <c r="C2468" t="s">
        <v>22</v>
      </c>
      <c r="D2468" t="s">
        <v>33</v>
      </c>
      <c r="E2468">
        <v>1000000031</v>
      </c>
      <c r="F2468" t="s">
        <v>32</v>
      </c>
      <c r="G2468" s="2" t="s">
        <v>13</v>
      </c>
      <c r="H2468">
        <v>20000099</v>
      </c>
      <c r="I2468" t="s">
        <v>20</v>
      </c>
      <c r="J2468">
        <v>18.399999999999999</v>
      </c>
    </row>
    <row r="2469" spans="1:10" x14ac:dyDescent="0.2">
      <c r="A2469" t="s">
        <v>90</v>
      </c>
      <c r="B2469" s="1">
        <v>42914</v>
      </c>
      <c r="C2469" t="s">
        <v>22</v>
      </c>
      <c r="D2469" t="s">
        <v>61</v>
      </c>
      <c r="E2469">
        <v>1000000579</v>
      </c>
      <c r="F2469" t="s">
        <v>60</v>
      </c>
      <c r="G2469" s="2" t="s">
        <v>13</v>
      </c>
      <c r="H2469">
        <v>10000061</v>
      </c>
      <c r="I2469" t="s">
        <v>28</v>
      </c>
      <c r="J2469">
        <v>20.5</v>
      </c>
    </row>
    <row r="2470" spans="1:10" x14ac:dyDescent="0.2">
      <c r="A2470" t="s">
        <v>90</v>
      </c>
      <c r="B2470" s="1">
        <v>42914</v>
      </c>
      <c r="C2470" t="s">
        <v>22</v>
      </c>
      <c r="D2470" t="s">
        <v>61</v>
      </c>
      <c r="E2470">
        <v>1000000579</v>
      </c>
      <c r="F2470" t="s">
        <v>60</v>
      </c>
      <c r="G2470" s="2" t="s">
        <v>13</v>
      </c>
      <c r="H2470">
        <v>10000078</v>
      </c>
      <c r="I2470" t="s">
        <v>30</v>
      </c>
      <c r="J2470">
        <v>10.6</v>
      </c>
    </row>
    <row r="2471" spans="1:10" x14ac:dyDescent="0.2">
      <c r="A2471" t="s">
        <v>90</v>
      </c>
      <c r="B2471" s="1">
        <v>42914</v>
      </c>
      <c r="C2471" t="s">
        <v>22</v>
      </c>
      <c r="D2471" t="s">
        <v>61</v>
      </c>
      <c r="E2471">
        <v>1000000579</v>
      </c>
      <c r="F2471" t="s">
        <v>60</v>
      </c>
      <c r="G2471" s="2" t="s">
        <v>13</v>
      </c>
      <c r="H2471">
        <v>10000131</v>
      </c>
      <c r="I2471" t="s">
        <v>38</v>
      </c>
      <c r="J2471">
        <v>8.1</v>
      </c>
    </row>
    <row r="2472" spans="1:10" x14ac:dyDescent="0.2">
      <c r="A2472" t="s">
        <v>90</v>
      </c>
      <c r="B2472" s="1">
        <v>42914</v>
      </c>
      <c r="C2472" t="s">
        <v>22</v>
      </c>
      <c r="D2472" t="s">
        <v>61</v>
      </c>
      <c r="E2472">
        <v>1000000579</v>
      </c>
      <c r="F2472" t="s">
        <v>60</v>
      </c>
      <c r="G2472" s="2" t="s">
        <v>13</v>
      </c>
      <c r="H2472">
        <v>10000182</v>
      </c>
      <c r="I2472" t="s">
        <v>31</v>
      </c>
      <c r="J2472">
        <v>12.3</v>
      </c>
    </row>
    <row r="2473" spans="1:10" x14ac:dyDescent="0.2">
      <c r="A2473" t="s">
        <v>90</v>
      </c>
      <c r="B2473" s="1">
        <v>42915</v>
      </c>
      <c r="C2473" t="s">
        <v>43</v>
      </c>
      <c r="D2473" t="s">
        <v>51</v>
      </c>
      <c r="E2473">
        <v>1000000460</v>
      </c>
      <c r="F2473" t="s">
        <v>50</v>
      </c>
      <c r="G2473" s="2" t="s">
        <v>13</v>
      </c>
      <c r="H2473">
        <v>10000182</v>
      </c>
      <c r="I2473" t="s">
        <v>31</v>
      </c>
      <c r="J2473">
        <v>22.2</v>
      </c>
    </row>
    <row r="2474" spans="1:10" x14ac:dyDescent="0.2">
      <c r="A2474" t="s">
        <v>90</v>
      </c>
      <c r="B2474" s="1">
        <v>42915</v>
      </c>
      <c r="C2474" t="s">
        <v>9</v>
      </c>
      <c r="D2474" t="s">
        <v>75</v>
      </c>
      <c r="E2474">
        <v>1000000281</v>
      </c>
      <c r="F2474" t="s">
        <v>74</v>
      </c>
      <c r="G2474" s="2" t="s">
        <v>13</v>
      </c>
      <c r="H2474">
        <v>10000136</v>
      </c>
      <c r="I2474" t="s">
        <v>40</v>
      </c>
      <c r="J2474">
        <v>4.7</v>
      </c>
    </row>
    <row r="2475" spans="1:10" x14ac:dyDescent="0.2">
      <c r="A2475" t="s">
        <v>90</v>
      </c>
      <c r="B2475" s="1">
        <v>42915</v>
      </c>
      <c r="C2475" t="s">
        <v>9</v>
      </c>
      <c r="D2475" t="s">
        <v>15</v>
      </c>
      <c r="E2475">
        <v>1000002986</v>
      </c>
      <c r="F2475" t="s">
        <v>14</v>
      </c>
      <c r="G2475" s="2" t="s">
        <v>13</v>
      </c>
      <c r="H2475">
        <v>10000131</v>
      </c>
      <c r="I2475" t="s">
        <v>38</v>
      </c>
      <c r="J2475">
        <v>6.9</v>
      </c>
    </row>
    <row r="2476" spans="1:10" x14ac:dyDescent="0.2">
      <c r="A2476" t="s">
        <v>90</v>
      </c>
      <c r="B2476" s="1">
        <v>42915</v>
      </c>
      <c r="C2476" t="s">
        <v>9</v>
      </c>
      <c r="D2476" t="s">
        <v>57</v>
      </c>
      <c r="E2476">
        <v>1000001502</v>
      </c>
      <c r="F2476" t="s">
        <v>56</v>
      </c>
      <c r="G2476" s="2" t="s">
        <v>13</v>
      </c>
      <c r="H2476">
        <v>10000131</v>
      </c>
      <c r="I2476" t="s">
        <v>38</v>
      </c>
      <c r="J2476">
        <v>8.9</v>
      </c>
    </row>
    <row r="2477" spans="1:10" x14ac:dyDescent="0.2">
      <c r="A2477" t="s">
        <v>90</v>
      </c>
      <c r="B2477" s="1">
        <v>42915</v>
      </c>
      <c r="C2477" t="s">
        <v>9</v>
      </c>
      <c r="D2477" t="s">
        <v>57</v>
      </c>
      <c r="E2477">
        <v>1000001502</v>
      </c>
      <c r="F2477" t="s">
        <v>56</v>
      </c>
      <c r="G2477" s="2" t="s">
        <v>13</v>
      </c>
      <c r="H2477">
        <v>10000211</v>
      </c>
      <c r="I2477" t="s">
        <v>11</v>
      </c>
      <c r="J2477">
        <v>2.2999999999999998</v>
      </c>
    </row>
    <row r="2478" spans="1:10" x14ac:dyDescent="0.2">
      <c r="A2478" t="s">
        <v>90</v>
      </c>
      <c r="B2478" s="1">
        <v>42915</v>
      </c>
      <c r="C2478" t="s">
        <v>9</v>
      </c>
      <c r="D2478" t="s">
        <v>57</v>
      </c>
      <c r="E2478">
        <v>1000001502</v>
      </c>
      <c r="F2478" t="s">
        <v>56</v>
      </c>
      <c r="G2478" s="2" t="s">
        <v>13</v>
      </c>
      <c r="H2478">
        <v>10000211</v>
      </c>
      <c r="I2478" t="s">
        <v>11</v>
      </c>
      <c r="J2478">
        <v>2.5</v>
      </c>
    </row>
    <row r="2479" spans="1:10" x14ac:dyDescent="0.2">
      <c r="A2479" t="s">
        <v>90</v>
      </c>
      <c r="B2479" s="1">
        <v>42915</v>
      </c>
      <c r="C2479" t="s">
        <v>9</v>
      </c>
      <c r="D2479" t="s">
        <v>72</v>
      </c>
      <c r="E2479">
        <v>1000000064</v>
      </c>
      <c r="F2479" t="s">
        <v>76</v>
      </c>
      <c r="G2479" s="2" t="s">
        <v>13</v>
      </c>
      <c r="H2479">
        <v>10000172</v>
      </c>
      <c r="I2479" t="s">
        <v>18</v>
      </c>
      <c r="J2479">
        <v>101.5</v>
      </c>
    </row>
    <row r="2480" spans="1:10" x14ac:dyDescent="0.2">
      <c r="A2480" t="s">
        <v>90</v>
      </c>
      <c r="B2480" s="1">
        <v>42915</v>
      </c>
      <c r="C2480" t="s">
        <v>9</v>
      </c>
      <c r="D2480" t="s">
        <v>72</v>
      </c>
      <c r="E2480">
        <v>1000000064</v>
      </c>
      <c r="F2480" t="s">
        <v>76</v>
      </c>
      <c r="G2480" s="2" t="s">
        <v>13</v>
      </c>
      <c r="H2480">
        <v>10000172</v>
      </c>
      <c r="I2480" t="s">
        <v>18</v>
      </c>
      <c r="J2480">
        <v>103.8</v>
      </c>
    </row>
    <row r="2481" spans="1:10" x14ac:dyDescent="0.2">
      <c r="A2481" t="s">
        <v>90</v>
      </c>
      <c r="B2481" s="1">
        <v>42915</v>
      </c>
      <c r="C2481" t="s">
        <v>9</v>
      </c>
      <c r="D2481" t="s">
        <v>17</v>
      </c>
      <c r="E2481">
        <v>1000000059</v>
      </c>
      <c r="F2481" t="s">
        <v>55</v>
      </c>
      <c r="G2481" s="2" t="s">
        <v>13</v>
      </c>
      <c r="H2481">
        <v>10000078</v>
      </c>
      <c r="I2481" t="s">
        <v>30</v>
      </c>
      <c r="J2481">
        <v>6.3</v>
      </c>
    </row>
    <row r="2482" spans="1:10" x14ac:dyDescent="0.2">
      <c r="A2482" t="s">
        <v>90</v>
      </c>
      <c r="B2482" s="1">
        <v>42915</v>
      </c>
      <c r="C2482" t="s">
        <v>9</v>
      </c>
      <c r="D2482" t="s">
        <v>17</v>
      </c>
      <c r="E2482">
        <v>1000000059</v>
      </c>
      <c r="F2482" t="s">
        <v>55</v>
      </c>
      <c r="G2482" s="2" t="s">
        <v>13</v>
      </c>
      <c r="H2482">
        <v>10000131</v>
      </c>
      <c r="I2482" t="s">
        <v>38</v>
      </c>
      <c r="J2482">
        <v>60.8</v>
      </c>
    </row>
    <row r="2483" spans="1:10" x14ac:dyDescent="0.2">
      <c r="A2483" t="s">
        <v>90</v>
      </c>
      <c r="B2483" s="1">
        <v>42915</v>
      </c>
      <c r="C2483" t="s">
        <v>9</v>
      </c>
      <c r="D2483" t="s">
        <v>17</v>
      </c>
      <c r="E2483">
        <v>1000000059</v>
      </c>
      <c r="F2483" t="s">
        <v>55</v>
      </c>
      <c r="G2483" s="2" t="s">
        <v>13</v>
      </c>
      <c r="H2483">
        <v>10000131</v>
      </c>
      <c r="I2483" t="s">
        <v>38</v>
      </c>
      <c r="J2483">
        <v>54.1</v>
      </c>
    </row>
    <row r="2484" spans="1:10" x14ac:dyDescent="0.2">
      <c r="A2484" t="s">
        <v>90</v>
      </c>
      <c r="B2484" s="1">
        <v>42915</v>
      </c>
      <c r="C2484" t="s">
        <v>9</v>
      </c>
      <c r="D2484" t="s">
        <v>17</v>
      </c>
      <c r="E2484">
        <v>1000000059</v>
      </c>
      <c r="F2484" t="s">
        <v>55</v>
      </c>
      <c r="G2484" s="2" t="s">
        <v>13</v>
      </c>
      <c r="H2484">
        <v>10000131</v>
      </c>
      <c r="I2484" t="s">
        <v>38</v>
      </c>
      <c r="J2484">
        <v>57.4</v>
      </c>
    </row>
    <row r="2485" spans="1:10" x14ac:dyDescent="0.2">
      <c r="A2485" t="s">
        <v>90</v>
      </c>
      <c r="B2485" s="1">
        <v>42915</v>
      </c>
      <c r="C2485" t="s">
        <v>9</v>
      </c>
      <c r="D2485" t="s">
        <v>17</v>
      </c>
      <c r="E2485">
        <v>1000000059</v>
      </c>
      <c r="F2485" t="s">
        <v>55</v>
      </c>
      <c r="G2485" s="2" t="s">
        <v>13</v>
      </c>
      <c r="H2485">
        <v>10000172</v>
      </c>
      <c r="I2485" t="s">
        <v>18</v>
      </c>
      <c r="J2485">
        <v>38.1</v>
      </c>
    </row>
    <row r="2486" spans="1:10" x14ac:dyDescent="0.2">
      <c r="A2486" t="s">
        <v>90</v>
      </c>
      <c r="B2486" s="1">
        <v>42915</v>
      </c>
      <c r="C2486" t="s">
        <v>9</v>
      </c>
      <c r="D2486" t="s">
        <v>17</v>
      </c>
      <c r="E2486">
        <v>1000000059</v>
      </c>
      <c r="F2486" t="s">
        <v>55</v>
      </c>
      <c r="G2486" s="2" t="s">
        <v>13</v>
      </c>
      <c r="H2486">
        <v>10000211</v>
      </c>
      <c r="I2486" t="s">
        <v>11</v>
      </c>
      <c r="J2486">
        <v>19</v>
      </c>
    </row>
    <row r="2487" spans="1:10" x14ac:dyDescent="0.2">
      <c r="A2487" t="s">
        <v>90</v>
      </c>
      <c r="B2487" s="1">
        <v>42915</v>
      </c>
      <c r="C2487" t="s">
        <v>9</v>
      </c>
      <c r="D2487" t="s">
        <v>17</v>
      </c>
      <c r="E2487">
        <v>1000001649</v>
      </c>
      <c r="F2487" t="s">
        <v>16</v>
      </c>
      <c r="G2487" s="2" t="s">
        <v>13</v>
      </c>
      <c r="H2487">
        <v>10000211</v>
      </c>
      <c r="I2487" t="s">
        <v>11</v>
      </c>
      <c r="J2487">
        <v>57</v>
      </c>
    </row>
    <row r="2488" spans="1:10" x14ac:dyDescent="0.2">
      <c r="A2488" t="s">
        <v>90</v>
      </c>
      <c r="B2488" s="1">
        <v>42915</v>
      </c>
      <c r="C2488" t="s">
        <v>9</v>
      </c>
      <c r="D2488" t="s">
        <v>17</v>
      </c>
      <c r="E2488">
        <v>1000001649</v>
      </c>
      <c r="F2488" t="s">
        <v>16</v>
      </c>
      <c r="G2488" s="2" t="s">
        <v>13</v>
      </c>
      <c r="H2488">
        <v>10000211</v>
      </c>
      <c r="I2488" t="s">
        <v>11</v>
      </c>
      <c r="J2488">
        <v>57.3</v>
      </c>
    </row>
    <row r="2489" spans="1:10" x14ac:dyDescent="0.2">
      <c r="A2489" t="s">
        <v>90</v>
      </c>
      <c r="B2489" s="1">
        <v>42915</v>
      </c>
      <c r="C2489" t="s">
        <v>22</v>
      </c>
      <c r="D2489" t="s">
        <v>46</v>
      </c>
      <c r="E2489">
        <v>1000001133</v>
      </c>
      <c r="F2489" t="s">
        <v>45</v>
      </c>
      <c r="G2489" s="2" t="s">
        <v>13</v>
      </c>
      <c r="H2489">
        <v>10000182</v>
      </c>
      <c r="I2489" t="s">
        <v>31</v>
      </c>
      <c r="J2489">
        <v>24.8</v>
      </c>
    </row>
    <row r="2490" spans="1:10" x14ac:dyDescent="0.2">
      <c r="A2490" t="s">
        <v>90</v>
      </c>
      <c r="B2490" s="1">
        <v>42915</v>
      </c>
      <c r="C2490" t="s">
        <v>22</v>
      </c>
      <c r="D2490" t="s">
        <v>49</v>
      </c>
      <c r="E2490">
        <v>1000000018</v>
      </c>
      <c r="F2490" t="s">
        <v>48</v>
      </c>
      <c r="G2490" s="2" t="s">
        <v>13</v>
      </c>
      <c r="H2490">
        <v>10000064</v>
      </c>
      <c r="I2490" t="s">
        <v>53</v>
      </c>
      <c r="J2490">
        <v>17.600000000000001</v>
      </c>
    </row>
    <row r="2491" spans="1:10" x14ac:dyDescent="0.2">
      <c r="A2491" t="s">
        <v>90</v>
      </c>
      <c r="B2491" s="1">
        <v>42915</v>
      </c>
      <c r="C2491" t="s">
        <v>22</v>
      </c>
      <c r="D2491" t="s">
        <v>49</v>
      </c>
      <c r="E2491">
        <v>1000000020</v>
      </c>
      <c r="F2491" t="s">
        <v>73</v>
      </c>
      <c r="G2491" s="2" t="s">
        <v>13</v>
      </c>
      <c r="H2491">
        <v>20000099</v>
      </c>
      <c r="I2491" t="s">
        <v>20</v>
      </c>
      <c r="J2491">
        <v>34.200000000000003</v>
      </c>
    </row>
    <row r="2492" spans="1:10" x14ac:dyDescent="0.2">
      <c r="A2492" t="s">
        <v>90</v>
      </c>
      <c r="B2492" s="1">
        <v>42915</v>
      </c>
      <c r="C2492" t="s">
        <v>22</v>
      </c>
      <c r="D2492" t="s">
        <v>49</v>
      </c>
      <c r="E2492">
        <v>1000000020</v>
      </c>
      <c r="F2492" t="s">
        <v>73</v>
      </c>
      <c r="G2492" s="2" t="s">
        <v>13</v>
      </c>
      <c r="H2492">
        <v>20000099</v>
      </c>
      <c r="I2492" t="s">
        <v>20</v>
      </c>
      <c r="J2492">
        <v>36.1</v>
      </c>
    </row>
    <row r="2493" spans="1:10" x14ac:dyDescent="0.2">
      <c r="A2493" t="s">
        <v>90</v>
      </c>
      <c r="B2493" s="1">
        <v>42915</v>
      </c>
      <c r="C2493" t="s">
        <v>22</v>
      </c>
      <c r="D2493" t="s">
        <v>49</v>
      </c>
      <c r="E2493">
        <v>1000000020</v>
      </c>
      <c r="F2493" t="s">
        <v>73</v>
      </c>
      <c r="G2493" s="2" t="s">
        <v>13</v>
      </c>
      <c r="H2493">
        <v>20000099</v>
      </c>
      <c r="I2493" t="s">
        <v>20</v>
      </c>
      <c r="J2493">
        <v>18.3</v>
      </c>
    </row>
    <row r="2494" spans="1:10" x14ac:dyDescent="0.2">
      <c r="A2494" t="s">
        <v>90</v>
      </c>
      <c r="B2494" s="1">
        <v>42915</v>
      </c>
      <c r="C2494" t="s">
        <v>22</v>
      </c>
      <c r="D2494" t="s">
        <v>69</v>
      </c>
      <c r="E2494">
        <v>1000003349</v>
      </c>
      <c r="F2494" t="s">
        <v>68</v>
      </c>
      <c r="G2494" s="2" t="s">
        <v>13</v>
      </c>
      <c r="H2494">
        <v>10000111</v>
      </c>
      <c r="I2494" t="s">
        <v>37</v>
      </c>
      <c r="J2494">
        <v>0.5</v>
      </c>
    </row>
    <row r="2495" spans="1:10" x14ac:dyDescent="0.2">
      <c r="A2495" t="s">
        <v>90</v>
      </c>
      <c r="B2495" s="1">
        <v>42915</v>
      </c>
      <c r="C2495" t="s">
        <v>22</v>
      </c>
      <c r="D2495" t="s">
        <v>33</v>
      </c>
      <c r="E2495">
        <v>1000000031</v>
      </c>
      <c r="F2495" t="s">
        <v>32</v>
      </c>
      <c r="G2495" s="2" t="s">
        <v>13</v>
      </c>
      <c r="H2495">
        <v>20000099</v>
      </c>
      <c r="I2495" t="s">
        <v>20</v>
      </c>
      <c r="J2495">
        <v>17.5</v>
      </c>
    </row>
    <row r="2496" spans="1:10" x14ac:dyDescent="0.2">
      <c r="A2496" t="s">
        <v>90</v>
      </c>
      <c r="B2496" s="1">
        <v>42915</v>
      </c>
      <c r="C2496" t="s">
        <v>22</v>
      </c>
      <c r="D2496" t="s">
        <v>21</v>
      </c>
      <c r="E2496">
        <v>1000002872</v>
      </c>
      <c r="F2496" t="s">
        <v>19</v>
      </c>
      <c r="G2496" s="2" t="s">
        <v>13</v>
      </c>
      <c r="H2496">
        <v>20000099</v>
      </c>
      <c r="I2496" t="s">
        <v>20</v>
      </c>
      <c r="J2496">
        <v>0.9</v>
      </c>
    </row>
    <row r="2497" spans="1:10" x14ac:dyDescent="0.2">
      <c r="A2497" t="s">
        <v>90</v>
      </c>
      <c r="B2497" s="1">
        <v>42915</v>
      </c>
      <c r="C2497" t="s">
        <v>22</v>
      </c>
      <c r="D2497" t="s">
        <v>61</v>
      </c>
      <c r="E2497">
        <v>1000000579</v>
      </c>
      <c r="F2497" t="s">
        <v>60</v>
      </c>
      <c r="G2497" s="2" t="s">
        <v>13</v>
      </c>
      <c r="H2497">
        <v>10000182</v>
      </c>
      <c r="I2497" t="s">
        <v>31</v>
      </c>
      <c r="J2497">
        <v>10.8</v>
      </c>
    </row>
    <row r="2498" spans="1:10" x14ac:dyDescent="0.2">
      <c r="A2498" t="s">
        <v>90</v>
      </c>
      <c r="B2498" s="1">
        <v>42915</v>
      </c>
      <c r="C2498" t="s">
        <v>22</v>
      </c>
      <c r="D2498" t="s">
        <v>35</v>
      </c>
      <c r="E2498">
        <v>1000000047</v>
      </c>
      <c r="F2498" t="s">
        <v>34</v>
      </c>
      <c r="G2498" s="2" t="s">
        <v>13</v>
      </c>
      <c r="H2498">
        <v>10000064</v>
      </c>
      <c r="I2498" t="s">
        <v>53</v>
      </c>
      <c r="J2498">
        <v>4.9000000000000004</v>
      </c>
    </row>
    <row r="2499" spans="1:10" x14ac:dyDescent="0.2">
      <c r="A2499" t="s">
        <v>90</v>
      </c>
      <c r="B2499" s="1">
        <v>42915</v>
      </c>
      <c r="C2499" t="s">
        <v>22</v>
      </c>
      <c r="D2499" t="s">
        <v>35</v>
      </c>
      <c r="E2499">
        <v>1000000047</v>
      </c>
      <c r="F2499" t="s">
        <v>34</v>
      </c>
      <c r="G2499" s="2" t="s">
        <v>13</v>
      </c>
      <c r="H2499">
        <v>10000078</v>
      </c>
      <c r="I2499" t="s">
        <v>30</v>
      </c>
      <c r="J2499">
        <v>26</v>
      </c>
    </row>
    <row r="2500" spans="1:10" x14ac:dyDescent="0.2">
      <c r="A2500" t="s">
        <v>90</v>
      </c>
      <c r="B2500" s="1">
        <v>42915</v>
      </c>
      <c r="C2500" t="s">
        <v>22</v>
      </c>
      <c r="D2500" t="s">
        <v>35</v>
      </c>
      <c r="E2500">
        <v>1000000047</v>
      </c>
      <c r="F2500" t="s">
        <v>34</v>
      </c>
      <c r="G2500" s="2" t="s">
        <v>13</v>
      </c>
      <c r="H2500">
        <v>10000131</v>
      </c>
      <c r="I2500" t="s">
        <v>38</v>
      </c>
      <c r="J2500">
        <v>5.2</v>
      </c>
    </row>
    <row r="2501" spans="1:10" x14ac:dyDescent="0.2">
      <c r="A2501" t="s">
        <v>90</v>
      </c>
      <c r="B2501" s="1">
        <v>42916</v>
      </c>
      <c r="C2501" t="s">
        <v>43</v>
      </c>
      <c r="D2501" t="s">
        <v>51</v>
      </c>
      <c r="E2501">
        <v>1000000460</v>
      </c>
      <c r="F2501" t="s">
        <v>50</v>
      </c>
      <c r="G2501" s="2" t="s">
        <v>13</v>
      </c>
      <c r="H2501">
        <v>10000131</v>
      </c>
      <c r="I2501" t="s">
        <v>38</v>
      </c>
      <c r="J2501">
        <v>21.3</v>
      </c>
    </row>
    <row r="2502" spans="1:10" x14ac:dyDescent="0.2">
      <c r="A2502" t="s">
        <v>90</v>
      </c>
      <c r="B2502" s="1">
        <v>42916</v>
      </c>
      <c r="C2502" t="s">
        <v>9</v>
      </c>
      <c r="D2502" t="s">
        <v>75</v>
      </c>
      <c r="E2502">
        <v>1000000281</v>
      </c>
      <c r="F2502" t="s">
        <v>74</v>
      </c>
      <c r="G2502" s="2" t="s">
        <v>13</v>
      </c>
      <c r="H2502">
        <v>20000099</v>
      </c>
      <c r="I2502" t="s">
        <v>20</v>
      </c>
      <c r="J2502">
        <v>56.3</v>
      </c>
    </row>
    <row r="2503" spans="1:10" x14ac:dyDescent="0.2">
      <c r="A2503" t="s">
        <v>90</v>
      </c>
      <c r="B2503" s="1">
        <v>42916</v>
      </c>
      <c r="C2503" t="s">
        <v>9</v>
      </c>
      <c r="D2503" t="s">
        <v>15</v>
      </c>
      <c r="E2503">
        <v>1000002981</v>
      </c>
      <c r="F2503" t="s">
        <v>62</v>
      </c>
      <c r="G2503" s="2" t="s">
        <v>13</v>
      </c>
      <c r="H2503">
        <v>10000131</v>
      </c>
      <c r="I2503" t="s">
        <v>38</v>
      </c>
      <c r="J2503">
        <v>22.2</v>
      </c>
    </row>
    <row r="2504" spans="1:10" x14ac:dyDescent="0.2">
      <c r="A2504" t="s">
        <v>90</v>
      </c>
      <c r="B2504" s="1">
        <v>42916</v>
      </c>
      <c r="C2504" t="s">
        <v>9</v>
      </c>
      <c r="D2504" t="s">
        <v>15</v>
      </c>
      <c r="E2504">
        <v>1000002981</v>
      </c>
      <c r="F2504" t="s">
        <v>62</v>
      </c>
      <c r="G2504" s="2" t="s">
        <v>13</v>
      </c>
      <c r="H2504">
        <v>20000099</v>
      </c>
      <c r="I2504" t="s">
        <v>20</v>
      </c>
      <c r="J2504">
        <v>13.4</v>
      </c>
    </row>
    <row r="2505" spans="1:10" x14ac:dyDescent="0.2">
      <c r="A2505" t="s">
        <v>90</v>
      </c>
      <c r="B2505" s="1">
        <v>42916</v>
      </c>
      <c r="C2505" t="s">
        <v>9</v>
      </c>
      <c r="D2505" t="s">
        <v>57</v>
      </c>
      <c r="E2505">
        <v>1000001502</v>
      </c>
      <c r="F2505" t="s">
        <v>56</v>
      </c>
      <c r="G2505" s="2" t="s">
        <v>13</v>
      </c>
      <c r="H2505">
        <v>10000211</v>
      </c>
      <c r="I2505" t="s">
        <v>11</v>
      </c>
      <c r="J2505">
        <v>35.4</v>
      </c>
    </row>
    <row r="2506" spans="1:10" x14ac:dyDescent="0.2">
      <c r="A2506" t="s">
        <v>90</v>
      </c>
      <c r="B2506" s="1">
        <v>42916</v>
      </c>
      <c r="C2506" t="s">
        <v>9</v>
      </c>
      <c r="D2506" t="s">
        <v>57</v>
      </c>
      <c r="E2506">
        <v>1000001502</v>
      </c>
      <c r="F2506" t="s">
        <v>56</v>
      </c>
      <c r="G2506" s="2" t="s">
        <v>13</v>
      </c>
      <c r="H2506">
        <v>10000211</v>
      </c>
      <c r="I2506" t="s">
        <v>11</v>
      </c>
      <c r="J2506">
        <v>55.8</v>
      </c>
    </row>
    <row r="2507" spans="1:10" x14ac:dyDescent="0.2">
      <c r="A2507" t="s">
        <v>90</v>
      </c>
      <c r="B2507" s="1">
        <v>42916</v>
      </c>
      <c r="C2507" t="s">
        <v>9</v>
      </c>
      <c r="D2507" t="s">
        <v>57</v>
      </c>
      <c r="E2507">
        <v>1000001502</v>
      </c>
      <c r="F2507" t="s">
        <v>56</v>
      </c>
      <c r="G2507" s="2" t="s">
        <v>13</v>
      </c>
      <c r="H2507">
        <v>10000211</v>
      </c>
      <c r="I2507" t="s">
        <v>11</v>
      </c>
      <c r="J2507">
        <v>25</v>
      </c>
    </row>
    <row r="2508" spans="1:10" x14ac:dyDescent="0.2">
      <c r="A2508" t="s">
        <v>90</v>
      </c>
      <c r="B2508" s="1">
        <v>42916</v>
      </c>
      <c r="C2508" t="s">
        <v>9</v>
      </c>
      <c r="D2508" t="s">
        <v>57</v>
      </c>
      <c r="E2508">
        <v>1000001502</v>
      </c>
      <c r="F2508" t="s">
        <v>56</v>
      </c>
      <c r="G2508" s="2" t="s">
        <v>13</v>
      </c>
      <c r="H2508">
        <v>10000211</v>
      </c>
      <c r="I2508" t="s">
        <v>11</v>
      </c>
      <c r="J2508">
        <v>2.4</v>
      </c>
    </row>
    <row r="2509" spans="1:10" x14ac:dyDescent="0.2">
      <c r="A2509" t="s">
        <v>90</v>
      </c>
      <c r="B2509" s="1">
        <v>42916</v>
      </c>
      <c r="C2509" t="s">
        <v>9</v>
      </c>
      <c r="D2509" t="s">
        <v>72</v>
      </c>
      <c r="E2509">
        <v>1000000064</v>
      </c>
      <c r="F2509" t="s">
        <v>76</v>
      </c>
      <c r="G2509" s="2" t="s">
        <v>13</v>
      </c>
      <c r="H2509">
        <v>10000172</v>
      </c>
      <c r="I2509" t="s">
        <v>18</v>
      </c>
      <c r="J2509">
        <v>96.8</v>
      </c>
    </row>
    <row r="2510" spans="1:10" x14ac:dyDescent="0.2">
      <c r="A2510" t="s">
        <v>90</v>
      </c>
      <c r="B2510" s="1">
        <v>42916</v>
      </c>
      <c r="C2510" t="s">
        <v>9</v>
      </c>
      <c r="D2510" t="s">
        <v>72</v>
      </c>
      <c r="E2510">
        <v>1000001699</v>
      </c>
      <c r="F2510" t="s">
        <v>71</v>
      </c>
      <c r="G2510" s="2" t="s">
        <v>13</v>
      </c>
      <c r="H2510">
        <v>10000131</v>
      </c>
      <c r="I2510" t="s">
        <v>38</v>
      </c>
      <c r="J2510">
        <v>4.5999999999999996</v>
      </c>
    </row>
    <row r="2511" spans="1:10" x14ac:dyDescent="0.2">
      <c r="A2511" t="s">
        <v>90</v>
      </c>
      <c r="B2511" s="1">
        <v>42916</v>
      </c>
      <c r="C2511" t="s">
        <v>9</v>
      </c>
      <c r="D2511" t="s">
        <v>72</v>
      </c>
      <c r="E2511">
        <v>1000001699</v>
      </c>
      <c r="F2511" t="s">
        <v>71</v>
      </c>
      <c r="G2511" s="2" t="s">
        <v>13</v>
      </c>
      <c r="H2511">
        <v>10000211</v>
      </c>
      <c r="I2511" t="s">
        <v>11</v>
      </c>
      <c r="J2511">
        <v>34.9</v>
      </c>
    </row>
    <row r="2512" spans="1:10" x14ac:dyDescent="0.2">
      <c r="A2512" t="s">
        <v>90</v>
      </c>
      <c r="B2512" s="1">
        <v>42916</v>
      </c>
      <c r="C2512" t="s">
        <v>9</v>
      </c>
      <c r="D2512" t="s">
        <v>72</v>
      </c>
      <c r="E2512">
        <v>1000001699</v>
      </c>
      <c r="F2512" t="s">
        <v>71</v>
      </c>
      <c r="G2512" s="2" t="s">
        <v>13</v>
      </c>
      <c r="H2512">
        <v>10000211</v>
      </c>
      <c r="I2512" t="s">
        <v>11</v>
      </c>
      <c r="J2512">
        <v>33.200000000000003</v>
      </c>
    </row>
    <row r="2513" spans="1:10" x14ac:dyDescent="0.2">
      <c r="A2513" t="s">
        <v>90</v>
      </c>
      <c r="B2513" s="1">
        <v>42916</v>
      </c>
      <c r="C2513" t="s">
        <v>9</v>
      </c>
      <c r="D2513" t="s">
        <v>72</v>
      </c>
      <c r="E2513">
        <v>1000001699</v>
      </c>
      <c r="F2513" t="s">
        <v>71</v>
      </c>
      <c r="G2513" s="2" t="s">
        <v>13</v>
      </c>
      <c r="H2513">
        <v>10000211</v>
      </c>
      <c r="I2513" t="s">
        <v>11</v>
      </c>
      <c r="J2513">
        <v>32.700000000000003</v>
      </c>
    </row>
    <row r="2514" spans="1:10" x14ac:dyDescent="0.2">
      <c r="A2514" t="s">
        <v>90</v>
      </c>
      <c r="B2514" s="1">
        <v>42916</v>
      </c>
      <c r="C2514" t="s">
        <v>9</v>
      </c>
      <c r="D2514" t="s">
        <v>17</v>
      </c>
      <c r="E2514">
        <v>1000000059</v>
      </c>
      <c r="F2514" t="s">
        <v>55</v>
      </c>
      <c r="G2514" s="2" t="s">
        <v>13</v>
      </c>
      <c r="H2514">
        <v>10000078</v>
      </c>
      <c r="I2514" t="s">
        <v>30</v>
      </c>
      <c r="J2514">
        <v>51.9</v>
      </c>
    </row>
    <row r="2515" spans="1:10" x14ac:dyDescent="0.2">
      <c r="A2515" t="s">
        <v>90</v>
      </c>
      <c r="B2515" s="1">
        <v>42916</v>
      </c>
      <c r="C2515" t="s">
        <v>9</v>
      </c>
      <c r="D2515" t="s">
        <v>17</v>
      </c>
      <c r="E2515">
        <v>1000000059</v>
      </c>
      <c r="F2515" t="s">
        <v>55</v>
      </c>
      <c r="G2515" s="2" t="s">
        <v>13</v>
      </c>
      <c r="H2515">
        <v>10000078</v>
      </c>
      <c r="I2515" t="s">
        <v>30</v>
      </c>
      <c r="J2515">
        <v>30.1</v>
      </c>
    </row>
    <row r="2516" spans="1:10" x14ac:dyDescent="0.2">
      <c r="A2516" t="s">
        <v>90</v>
      </c>
      <c r="B2516" s="1">
        <v>42916</v>
      </c>
      <c r="C2516" t="s">
        <v>9</v>
      </c>
      <c r="D2516" t="s">
        <v>17</v>
      </c>
      <c r="E2516">
        <v>1000000059</v>
      </c>
      <c r="F2516" t="s">
        <v>55</v>
      </c>
      <c r="G2516" s="2" t="s">
        <v>13</v>
      </c>
      <c r="H2516">
        <v>10000136</v>
      </c>
      <c r="I2516" t="s">
        <v>40</v>
      </c>
      <c r="J2516">
        <v>5</v>
      </c>
    </row>
    <row r="2517" spans="1:10" x14ac:dyDescent="0.2">
      <c r="A2517" t="s">
        <v>90</v>
      </c>
      <c r="B2517" s="1">
        <v>42916</v>
      </c>
      <c r="C2517" t="s">
        <v>9</v>
      </c>
      <c r="D2517" t="s">
        <v>17</v>
      </c>
      <c r="E2517">
        <v>1000000059</v>
      </c>
      <c r="F2517" t="s">
        <v>55</v>
      </c>
      <c r="G2517" s="2" t="s">
        <v>13</v>
      </c>
      <c r="H2517">
        <v>10000172</v>
      </c>
      <c r="I2517" t="s">
        <v>18</v>
      </c>
      <c r="J2517">
        <v>45.5</v>
      </c>
    </row>
    <row r="2518" spans="1:10" x14ac:dyDescent="0.2">
      <c r="A2518" t="s">
        <v>90</v>
      </c>
      <c r="B2518" s="1">
        <v>42916</v>
      </c>
      <c r="C2518" t="s">
        <v>9</v>
      </c>
      <c r="D2518" t="s">
        <v>17</v>
      </c>
      <c r="E2518">
        <v>1000000059</v>
      </c>
      <c r="F2518" t="s">
        <v>55</v>
      </c>
      <c r="G2518" s="2" t="s">
        <v>13</v>
      </c>
      <c r="H2518">
        <v>10000211</v>
      </c>
      <c r="I2518" t="s">
        <v>11</v>
      </c>
      <c r="J2518">
        <v>25.2</v>
      </c>
    </row>
    <row r="2519" spans="1:10" x14ac:dyDescent="0.2">
      <c r="A2519" t="s">
        <v>90</v>
      </c>
      <c r="B2519" s="1">
        <v>42916</v>
      </c>
      <c r="C2519" t="s">
        <v>9</v>
      </c>
      <c r="D2519" t="s">
        <v>17</v>
      </c>
      <c r="E2519">
        <v>1000000059</v>
      </c>
      <c r="F2519" t="s">
        <v>55</v>
      </c>
      <c r="G2519" s="2" t="s">
        <v>13</v>
      </c>
      <c r="H2519">
        <v>20000099</v>
      </c>
      <c r="I2519" t="s">
        <v>20</v>
      </c>
      <c r="J2519">
        <v>49.1</v>
      </c>
    </row>
    <row r="2520" spans="1:10" x14ac:dyDescent="0.2">
      <c r="A2520" t="s">
        <v>90</v>
      </c>
      <c r="B2520" s="1">
        <v>42916</v>
      </c>
      <c r="C2520" t="s">
        <v>9</v>
      </c>
      <c r="D2520" t="s">
        <v>17</v>
      </c>
      <c r="E2520">
        <v>1000001649</v>
      </c>
      <c r="F2520" t="s">
        <v>16</v>
      </c>
      <c r="G2520" s="2" t="s">
        <v>13</v>
      </c>
      <c r="H2520">
        <v>20000099</v>
      </c>
      <c r="I2520" t="s">
        <v>20</v>
      </c>
      <c r="J2520">
        <v>6.4</v>
      </c>
    </row>
    <row r="2521" spans="1:10" x14ac:dyDescent="0.2">
      <c r="A2521" t="s">
        <v>90</v>
      </c>
      <c r="B2521" s="1">
        <v>42916</v>
      </c>
      <c r="C2521" t="s">
        <v>22</v>
      </c>
      <c r="D2521" t="s">
        <v>46</v>
      </c>
      <c r="E2521">
        <v>1000001133</v>
      </c>
      <c r="F2521" t="s">
        <v>45</v>
      </c>
      <c r="G2521" s="2" t="s">
        <v>13</v>
      </c>
      <c r="H2521">
        <v>10000078</v>
      </c>
      <c r="I2521" t="s">
        <v>30</v>
      </c>
      <c r="J2521">
        <v>4.0999999999999996</v>
      </c>
    </row>
    <row r="2522" spans="1:10" x14ac:dyDescent="0.2">
      <c r="A2522" t="s">
        <v>90</v>
      </c>
      <c r="B2522" s="1">
        <v>42916</v>
      </c>
      <c r="C2522" t="s">
        <v>22</v>
      </c>
      <c r="D2522" t="s">
        <v>49</v>
      </c>
      <c r="E2522">
        <v>1000000020</v>
      </c>
      <c r="F2522" t="s">
        <v>73</v>
      </c>
      <c r="G2522" s="2" t="s">
        <v>13</v>
      </c>
      <c r="H2522">
        <v>20000099</v>
      </c>
      <c r="I2522" t="s">
        <v>20</v>
      </c>
      <c r="J2522">
        <v>17.7</v>
      </c>
    </row>
    <row r="2523" spans="1:10" x14ac:dyDescent="0.2">
      <c r="A2523" t="s">
        <v>90</v>
      </c>
      <c r="B2523" s="1">
        <v>42916</v>
      </c>
      <c r="C2523" t="s">
        <v>22</v>
      </c>
      <c r="D2523" t="s">
        <v>69</v>
      </c>
      <c r="E2523">
        <v>1000000129</v>
      </c>
      <c r="F2523" t="s">
        <v>70</v>
      </c>
      <c r="G2523" s="2" t="s">
        <v>13</v>
      </c>
      <c r="H2523">
        <v>10000061</v>
      </c>
      <c r="I2523" t="s">
        <v>28</v>
      </c>
      <c r="J2523">
        <v>25.6</v>
      </c>
    </row>
    <row r="2524" spans="1:10" x14ac:dyDescent="0.2">
      <c r="A2524" t="s">
        <v>90</v>
      </c>
      <c r="B2524" s="1">
        <v>42916</v>
      </c>
      <c r="C2524" t="s">
        <v>22</v>
      </c>
      <c r="D2524" t="s">
        <v>69</v>
      </c>
      <c r="E2524">
        <v>1000000129</v>
      </c>
      <c r="F2524" t="s">
        <v>70</v>
      </c>
      <c r="G2524" s="2" t="s">
        <v>13</v>
      </c>
      <c r="H2524">
        <v>10000078</v>
      </c>
      <c r="I2524" t="s">
        <v>30</v>
      </c>
      <c r="J2524">
        <v>7.9</v>
      </c>
    </row>
    <row r="2525" spans="1:10" x14ac:dyDescent="0.2">
      <c r="A2525" t="s">
        <v>90</v>
      </c>
      <c r="B2525" s="1">
        <v>42916</v>
      </c>
      <c r="C2525" t="s">
        <v>22</v>
      </c>
      <c r="D2525" t="s">
        <v>69</v>
      </c>
      <c r="E2525">
        <v>1000000129</v>
      </c>
      <c r="F2525" t="s">
        <v>70</v>
      </c>
      <c r="G2525" s="2" t="s">
        <v>13</v>
      </c>
      <c r="H2525">
        <v>10000131</v>
      </c>
      <c r="I2525" t="s">
        <v>38</v>
      </c>
      <c r="J2525">
        <v>16.600000000000001</v>
      </c>
    </row>
    <row r="2526" spans="1:10" x14ac:dyDescent="0.2">
      <c r="A2526" t="s">
        <v>90</v>
      </c>
      <c r="B2526" s="1">
        <v>42916</v>
      </c>
      <c r="C2526" t="s">
        <v>22</v>
      </c>
      <c r="D2526" t="s">
        <v>69</v>
      </c>
      <c r="E2526">
        <v>1000000129</v>
      </c>
      <c r="F2526" t="s">
        <v>70</v>
      </c>
      <c r="G2526" s="2" t="s">
        <v>13</v>
      </c>
      <c r="H2526">
        <v>10000136</v>
      </c>
      <c r="I2526" t="s">
        <v>40</v>
      </c>
      <c r="J2526">
        <v>4.4000000000000004</v>
      </c>
    </row>
    <row r="2527" spans="1:10" x14ac:dyDescent="0.2">
      <c r="A2527" t="s">
        <v>90</v>
      </c>
      <c r="B2527" s="1">
        <v>42916</v>
      </c>
      <c r="C2527" t="s">
        <v>22</v>
      </c>
      <c r="D2527" t="s">
        <v>29</v>
      </c>
      <c r="E2527">
        <v>1000000054</v>
      </c>
      <c r="F2527" t="s">
        <v>36</v>
      </c>
      <c r="G2527" s="2" t="s">
        <v>13</v>
      </c>
      <c r="H2527">
        <v>10000078</v>
      </c>
      <c r="I2527" t="s">
        <v>30</v>
      </c>
      <c r="J2527">
        <v>2.1</v>
      </c>
    </row>
    <row r="2528" spans="1:10" x14ac:dyDescent="0.2">
      <c r="A2528" t="s">
        <v>90</v>
      </c>
      <c r="B2528" s="1">
        <v>42916</v>
      </c>
      <c r="C2528" t="s">
        <v>22</v>
      </c>
      <c r="D2528" t="s">
        <v>29</v>
      </c>
      <c r="E2528">
        <v>1000000054</v>
      </c>
      <c r="F2528" t="s">
        <v>36</v>
      </c>
      <c r="G2528" s="2" t="s">
        <v>13</v>
      </c>
      <c r="H2528">
        <v>10000111</v>
      </c>
      <c r="I2528" t="s">
        <v>37</v>
      </c>
      <c r="J2528">
        <v>41.7</v>
      </c>
    </row>
    <row r="2529" spans="1:10" x14ac:dyDescent="0.2">
      <c r="A2529" t="s">
        <v>90</v>
      </c>
      <c r="B2529" s="1">
        <v>42916</v>
      </c>
      <c r="C2529" t="s">
        <v>22</v>
      </c>
      <c r="D2529" t="s">
        <v>29</v>
      </c>
      <c r="E2529">
        <v>1000000054</v>
      </c>
      <c r="F2529" t="s">
        <v>36</v>
      </c>
      <c r="G2529" s="2" t="s">
        <v>13</v>
      </c>
      <c r="H2529">
        <v>10000131</v>
      </c>
      <c r="I2529" t="s">
        <v>38</v>
      </c>
      <c r="J2529">
        <v>10.8</v>
      </c>
    </row>
    <row r="2530" spans="1:10" x14ac:dyDescent="0.2">
      <c r="A2530" t="s">
        <v>90</v>
      </c>
      <c r="B2530" s="1">
        <v>42916</v>
      </c>
      <c r="C2530" t="s">
        <v>22</v>
      </c>
      <c r="D2530" t="s">
        <v>54</v>
      </c>
      <c r="E2530">
        <v>1000000046</v>
      </c>
      <c r="F2530" t="s">
        <v>52</v>
      </c>
      <c r="G2530" s="2" t="s">
        <v>13</v>
      </c>
      <c r="H2530">
        <v>10000136</v>
      </c>
      <c r="I2530" t="s">
        <v>40</v>
      </c>
      <c r="J2530">
        <v>4.2</v>
      </c>
    </row>
    <row r="2531" spans="1:10" x14ac:dyDescent="0.2">
      <c r="A2531" t="s">
        <v>90</v>
      </c>
      <c r="B2531" s="1">
        <v>42916</v>
      </c>
      <c r="C2531" t="s">
        <v>22</v>
      </c>
      <c r="D2531" t="s">
        <v>61</v>
      </c>
      <c r="E2531">
        <v>1000000579</v>
      </c>
      <c r="F2531" t="s">
        <v>60</v>
      </c>
      <c r="G2531" s="2" t="s">
        <v>13</v>
      </c>
      <c r="H2531">
        <v>20000018</v>
      </c>
      <c r="I2531" t="s">
        <v>81</v>
      </c>
      <c r="J2531">
        <v>4.4000000000000004</v>
      </c>
    </row>
    <row r="2532" spans="1:10" x14ac:dyDescent="0.2">
      <c r="A2532" t="s">
        <v>90</v>
      </c>
      <c r="B2532" s="1">
        <v>42917</v>
      </c>
      <c r="C2532" t="s">
        <v>9</v>
      </c>
      <c r="D2532" t="s">
        <v>57</v>
      </c>
      <c r="E2532">
        <v>1000001502</v>
      </c>
      <c r="F2532" t="s">
        <v>56</v>
      </c>
      <c r="G2532" s="2" t="s">
        <v>13</v>
      </c>
      <c r="H2532">
        <v>10000211</v>
      </c>
      <c r="I2532" t="s">
        <v>11</v>
      </c>
      <c r="J2532">
        <v>54.9</v>
      </c>
    </row>
    <row r="2533" spans="1:10" x14ac:dyDescent="0.2">
      <c r="A2533" t="s">
        <v>90</v>
      </c>
      <c r="B2533" s="1">
        <v>42917</v>
      </c>
      <c r="C2533" t="s">
        <v>9</v>
      </c>
      <c r="D2533" t="s">
        <v>57</v>
      </c>
      <c r="E2533">
        <v>1000001502</v>
      </c>
      <c r="F2533" t="s">
        <v>56</v>
      </c>
      <c r="G2533" s="2" t="s">
        <v>13</v>
      </c>
      <c r="H2533">
        <v>10000211</v>
      </c>
      <c r="I2533" t="s">
        <v>11</v>
      </c>
      <c r="J2533">
        <v>2.6</v>
      </c>
    </row>
    <row r="2534" spans="1:10" x14ac:dyDescent="0.2">
      <c r="A2534" t="s">
        <v>90</v>
      </c>
      <c r="B2534" s="1">
        <v>42917</v>
      </c>
      <c r="C2534" t="s">
        <v>22</v>
      </c>
      <c r="D2534" t="s">
        <v>69</v>
      </c>
      <c r="E2534">
        <v>1000003349</v>
      </c>
      <c r="F2534" t="s">
        <v>68</v>
      </c>
      <c r="G2534" s="2" t="s">
        <v>13</v>
      </c>
      <c r="H2534">
        <v>20000099</v>
      </c>
      <c r="I2534" t="s">
        <v>20</v>
      </c>
      <c r="J2534">
        <v>0.1</v>
      </c>
    </row>
    <row r="2535" spans="1:10" x14ac:dyDescent="0.2">
      <c r="A2535" t="s">
        <v>90</v>
      </c>
      <c r="B2535" s="1">
        <v>42918</v>
      </c>
      <c r="C2535" t="s">
        <v>22</v>
      </c>
      <c r="D2535" t="s">
        <v>69</v>
      </c>
      <c r="E2535">
        <v>1000003349</v>
      </c>
      <c r="F2535" t="s">
        <v>68</v>
      </c>
      <c r="G2535" s="2" t="s">
        <v>13</v>
      </c>
      <c r="H2535">
        <v>20000099</v>
      </c>
      <c r="I2535" t="s">
        <v>20</v>
      </c>
      <c r="J2535">
        <v>1.3</v>
      </c>
    </row>
    <row r="2536" spans="1:10" x14ac:dyDescent="0.2">
      <c r="A2536" t="s">
        <v>90</v>
      </c>
      <c r="B2536" s="1">
        <v>42919</v>
      </c>
      <c r="C2536" t="s">
        <v>9</v>
      </c>
      <c r="D2536" t="s">
        <v>15</v>
      </c>
      <c r="E2536">
        <v>1000002981</v>
      </c>
      <c r="F2536" t="s">
        <v>62</v>
      </c>
      <c r="G2536" s="2" t="s">
        <v>13</v>
      </c>
      <c r="H2536">
        <v>10000131</v>
      </c>
      <c r="I2536" t="s">
        <v>38</v>
      </c>
      <c r="J2536">
        <v>12.5</v>
      </c>
    </row>
    <row r="2537" spans="1:10" x14ac:dyDescent="0.2">
      <c r="A2537" t="s">
        <v>90</v>
      </c>
      <c r="B2537" s="1">
        <v>42919</v>
      </c>
      <c r="C2537" t="s">
        <v>22</v>
      </c>
      <c r="D2537" t="s">
        <v>46</v>
      </c>
      <c r="E2537">
        <v>1000001133</v>
      </c>
      <c r="F2537" t="s">
        <v>45</v>
      </c>
      <c r="G2537" s="2" t="s">
        <v>13</v>
      </c>
      <c r="H2537">
        <v>10000078</v>
      </c>
      <c r="I2537" t="s">
        <v>30</v>
      </c>
      <c r="J2537">
        <v>28.4</v>
      </c>
    </row>
    <row r="2538" spans="1:10" x14ac:dyDescent="0.2">
      <c r="A2538" t="s">
        <v>90</v>
      </c>
      <c r="B2538" s="1">
        <v>42919</v>
      </c>
      <c r="C2538" t="s">
        <v>22</v>
      </c>
      <c r="D2538" t="s">
        <v>46</v>
      </c>
      <c r="E2538">
        <v>1000001133</v>
      </c>
      <c r="F2538" t="s">
        <v>45</v>
      </c>
      <c r="G2538" s="2" t="s">
        <v>13</v>
      </c>
      <c r="H2538">
        <v>10000078</v>
      </c>
      <c r="I2538" t="s">
        <v>30</v>
      </c>
      <c r="J2538">
        <v>20.6</v>
      </c>
    </row>
    <row r="2539" spans="1:10" x14ac:dyDescent="0.2">
      <c r="A2539" t="s">
        <v>90</v>
      </c>
      <c r="B2539" s="1">
        <v>42919</v>
      </c>
      <c r="C2539" t="s">
        <v>22</v>
      </c>
      <c r="D2539" t="s">
        <v>46</v>
      </c>
      <c r="E2539">
        <v>1000001133</v>
      </c>
      <c r="F2539" t="s">
        <v>45</v>
      </c>
      <c r="G2539" s="2" t="s">
        <v>13</v>
      </c>
      <c r="H2539">
        <v>10000078</v>
      </c>
      <c r="I2539" t="s">
        <v>30</v>
      </c>
      <c r="J2539">
        <v>18.600000000000001</v>
      </c>
    </row>
    <row r="2540" spans="1:10" x14ac:dyDescent="0.2">
      <c r="A2540" t="s">
        <v>90</v>
      </c>
      <c r="B2540" s="1">
        <v>42919</v>
      </c>
      <c r="C2540" t="s">
        <v>22</v>
      </c>
      <c r="D2540" t="s">
        <v>46</v>
      </c>
      <c r="E2540">
        <v>1000001133</v>
      </c>
      <c r="F2540" t="s">
        <v>45</v>
      </c>
      <c r="G2540" s="2" t="s">
        <v>13</v>
      </c>
      <c r="H2540">
        <v>10000111</v>
      </c>
      <c r="I2540" t="s">
        <v>37</v>
      </c>
      <c r="J2540">
        <v>29.5</v>
      </c>
    </row>
    <row r="2541" spans="1:10" x14ac:dyDescent="0.2">
      <c r="A2541" t="s">
        <v>90</v>
      </c>
      <c r="B2541" s="1">
        <v>42919</v>
      </c>
      <c r="C2541" t="s">
        <v>22</v>
      </c>
      <c r="D2541" t="s">
        <v>46</v>
      </c>
      <c r="E2541">
        <v>1000001133</v>
      </c>
      <c r="F2541" t="s">
        <v>45</v>
      </c>
      <c r="G2541" s="2" t="s">
        <v>13</v>
      </c>
      <c r="H2541">
        <v>10000111</v>
      </c>
      <c r="I2541" t="s">
        <v>37</v>
      </c>
      <c r="J2541">
        <v>16.5</v>
      </c>
    </row>
    <row r="2542" spans="1:10" x14ac:dyDescent="0.2">
      <c r="A2542" t="s">
        <v>90</v>
      </c>
      <c r="B2542" s="1">
        <v>42919</v>
      </c>
      <c r="C2542" t="s">
        <v>22</v>
      </c>
      <c r="D2542" t="s">
        <v>46</v>
      </c>
      <c r="E2542">
        <v>1000001133</v>
      </c>
      <c r="F2542" t="s">
        <v>45</v>
      </c>
      <c r="G2542" s="2" t="s">
        <v>13</v>
      </c>
      <c r="H2542">
        <v>10000131</v>
      </c>
      <c r="I2542" t="s">
        <v>38</v>
      </c>
      <c r="J2542">
        <v>25.5</v>
      </c>
    </row>
    <row r="2543" spans="1:10" x14ac:dyDescent="0.2">
      <c r="A2543" t="s">
        <v>90</v>
      </c>
      <c r="B2543" s="1">
        <v>42919</v>
      </c>
      <c r="C2543" t="s">
        <v>22</v>
      </c>
      <c r="D2543" t="s">
        <v>46</v>
      </c>
      <c r="E2543">
        <v>1000001133</v>
      </c>
      <c r="F2543" t="s">
        <v>45</v>
      </c>
      <c r="G2543" s="2" t="s">
        <v>13</v>
      </c>
      <c r="H2543">
        <v>10000131</v>
      </c>
      <c r="I2543" t="s">
        <v>38</v>
      </c>
      <c r="J2543">
        <v>9.3000000000000007</v>
      </c>
    </row>
    <row r="2544" spans="1:10" x14ac:dyDescent="0.2">
      <c r="A2544" t="s">
        <v>90</v>
      </c>
      <c r="B2544" s="1">
        <v>42919</v>
      </c>
      <c r="C2544" t="s">
        <v>22</v>
      </c>
      <c r="D2544" t="s">
        <v>46</v>
      </c>
      <c r="E2544">
        <v>1000001133</v>
      </c>
      <c r="F2544" t="s">
        <v>45</v>
      </c>
      <c r="G2544" s="2" t="s">
        <v>13</v>
      </c>
      <c r="H2544">
        <v>10000131</v>
      </c>
      <c r="I2544" t="s">
        <v>38</v>
      </c>
      <c r="J2544">
        <v>12.3</v>
      </c>
    </row>
    <row r="2545" spans="1:10" x14ac:dyDescent="0.2">
      <c r="A2545" t="s">
        <v>90</v>
      </c>
      <c r="B2545" s="1">
        <v>42919</v>
      </c>
      <c r="C2545" t="s">
        <v>22</v>
      </c>
      <c r="D2545" t="s">
        <v>29</v>
      </c>
      <c r="E2545">
        <v>1000000054</v>
      </c>
      <c r="F2545" t="s">
        <v>36</v>
      </c>
      <c r="G2545" s="2" t="s">
        <v>13</v>
      </c>
      <c r="H2545">
        <v>10000078</v>
      </c>
      <c r="I2545" t="s">
        <v>30</v>
      </c>
      <c r="J2545">
        <v>4.5999999999999996</v>
      </c>
    </row>
    <row r="2546" spans="1:10" x14ac:dyDescent="0.2">
      <c r="A2546" t="s">
        <v>90</v>
      </c>
      <c r="B2546" s="1">
        <v>42919</v>
      </c>
      <c r="C2546" t="s">
        <v>22</v>
      </c>
      <c r="D2546" t="s">
        <v>29</v>
      </c>
      <c r="E2546">
        <v>1000000054</v>
      </c>
      <c r="F2546" t="s">
        <v>36</v>
      </c>
      <c r="G2546" s="2" t="s">
        <v>13</v>
      </c>
      <c r="H2546">
        <v>10000111</v>
      </c>
      <c r="I2546" t="s">
        <v>37</v>
      </c>
      <c r="J2546">
        <v>17.3</v>
      </c>
    </row>
    <row r="2547" spans="1:10" x14ac:dyDescent="0.2">
      <c r="A2547" t="s">
        <v>90</v>
      </c>
      <c r="B2547" s="1">
        <v>42919</v>
      </c>
      <c r="C2547" t="s">
        <v>22</v>
      </c>
      <c r="D2547" t="s">
        <v>29</v>
      </c>
      <c r="E2547">
        <v>1000000054</v>
      </c>
      <c r="F2547" t="s">
        <v>36</v>
      </c>
      <c r="G2547" s="2" t="s">
        <v>13</v>
      </c>
      <c r="H2547">
        <v>10000111</v>
      </c>
      <c r="I2547" t="s">
        <v>37</v>
      </c>
      <c r="J2547">
        <v>50.9</v>
      </c>
    </row>
    <row r="2548" spans="1:10" x14ac:dyDescent="0.2">
      <c r="A2548" t="s">
        <v>90</v>
      </c>
      <c r="B2548" s="1">
        <v>42919</v>
      </c>
      <c r="C2548" t="s">
        <v>22</v>
      </c>
      <c r="D2548" t="s">
        <v>29</v>
      </c>
      <c r="E2548">
        <v>1000000054</v>
      </c>
      <c r="F2548" t="s">
        <v>36</v>
      </c>
      <c r="G2548" s="2" t="s">
        <v>13</v>
      </c>
      <c r="H2548">
        <v>10000131</v>
      </c>
      <c r="I2548" t="s">
        <v>38</v>
      </c>
      <c r="J2548">
        <v>11.7</v>
      </c>
    </row>
    <row r="2549" spans="1:10" x14ac:dyDescent="0.2">
      <c r="A2549" t="s">
        <v>90</v>
      </c>
      <c r="B2549" s="1">
        <v>42919</v>
      </c>
      <c r="C2549" t="s">
        <v>22</v>
      </c>
      <c r="D2549" t="s">
        <v>29</v>
      </c>
      <c r="E2549">
        <v>1000000054</v>
      </c>
      <c r="F2549" t="s">
        <v>36</v>
      </c>
      <c r="G2549" s="2" t="s">
        <v>13</v>
      </c>
      <c r="H2549">
        <v>10000136</v>
      </c>
      <c r="I2549" t="s">
        <v>40</v>
      </c>
      <c r="J2549">
        <v>4.8</v>
      </c>
    </row>
    <row r="2550" spans="1:10" x14ac:dyDescent="0.2">
      <c r="A2550" t="s">
        <v>90</v>
      </c>
      <c r="B2550" s="1">
        <v>42919</v>
      </c>
      <c r="C2550" t="s">
        <v>22</v>
      </c>
      <c r="D2550" t="s">
        <v>29</v>
      </c>
      <c r="E2550">
        <v>1000000101</v>
      </c>
      <c r="F2550" t="s">
        <v>39</v>
      </c>
      <c r="G2550" s="2" t="s">
        <v>13</v>
      </c>
      <c r="H2550">
        <v>10000078</v>
      </c>
      <c r="I2550" t="s">
        <v>30</v>
      </c>
      <c r="J2550">
        <v>4.3</v>
      </c>
    </row>
    <row r="2551" spans="1:10" x14ac:dyDescent="0.2">
      <c r="A2551" t="s">
        <v>90</v>
      </c>
      <c r="B2551" s="1">
        <v>42919</v>
      </c>
      <c r="C2551" t="s">
        <v>22</v>
      </c>
      <c r="D2551" t="s">
        <v>29</v>
      </c>
      <c r="E2551">
        <v>1000000101</v>
      </c>
      <c r="F2551" t="s">
        <v>39</v>
      </c>
      <c r="G2551" s="2" t="s">
        <v>13</v>
      </c>
      <c r="H2551">
        <v>10000111</v>
      </c>
      <c r="I2551" t="s">
        <v>37</v>
      </c>
      <c r="J2551">
        <v>34.299999999999997</v>
      </c>
    </row>
    <row r="2552" spans="1:10" x14ac:dyDescent="0.2">
      <c r="A2552" t="s">
        <v>90</v>
      </c>
      <c r="B2552" s="1">
        <v>42919</v>
      </c>
      <c r="C2552" t="s">
        <v>22</v>
      </c>
      <c r="D2552" t="s">
        <v>29</v>
      </c>
      <c r="E2552">
        <v>1000000101</v>
      </c>
      <c r="F2552" t="s">
        <v>39</v>
      </c>
      <c r="G2552" s="2" t="s">
        <v>13</v>
      </c>
      <c r="H2552">
        <v>10000131</v>
      </c>
      <c r="I2552" t="s">
        <v>38</v>
      </c>
      <c r="J2552">
        <v>5.9</v>
      </c>
    </row>
    <row r="2553" spans="1:10" x14ac:dyDescent="0.2">
      <c r="A2553" t="s">
        <v>90</v>
      </c>
      <c r="B2553" s="1">
        <v>42919</v>
      </c>
      <c r="C2553" t="s">
        <v>22</v>
      </c>
      <c r="D2553" t="s">
        <v>29</v>
      </c>
      <c r="E2553">
        <v>1000000101</v>
      </c>
      <c r="F2553" t="s">
        <v>39</v>
      </c>
      <c r="G2553" s="2" t="s">
        <v>13</v>
      </c>
      <c r="H2553">
        <v>10000136</v>
      </c>
      <c r="I2553" t="s">
        <v>40</v>
      </c>
      <c r="J2553">
        <v>4.4000000000000004</v>
      </c>
    </row>
    <row r="2554" spans="1:10" x14ac:dyDescent="0.2">
      <c r="A2554" t="s">
        <v>90</v>
      </c>
      <c r="B2554" s="1">
        <v>42919</v>
      </c>
      <c r="C2554" t="s">
        <v>22</v>
      </c>
      <c r="D2554" t="s">
        <v>54</v>
      </c>
      <c r="E2554">
        <v>1000000046</v>
      </c>
      <c r="F2554" t="s">
        <v>52</v>
      </c>
      <c r="G2554" s="2" t="s">
        <v>13</v>
      </c>
      <c r="H2554">
        <v>10000078</v>
      </c>
      <c r="I2554" t="s">
        <v>30</v>
      </c>
      <c r="J2554">
        <v>4.4000000000000004</v>
      </c>
    </row>
    <row r="2555" spans="1:10" x14ac:dyDescent="0.2">
      <c r="A2555" t="s">
        <v>90</v>
      </c>
      <c r="B2555" s="1">
        <v>42919</v>
      </c>
      <c r="C2555" t="s">
        <v>22</v>
      </c>
      <c r="D2555" t="s">
        <v>54</v>
      </c>
      <c r="E2555">
        <v>1000000046</v>
      </c>
      <c r="F2555" t="s">
        <v>52</v>
      </c>
      <c r="G2555" s="2" t="s">
        <v>13</v>
      </c>
      <c r="H2555">
        <v>10000111</v>
      </c>
      <c r="I2555" t="s">
        <v>37</v>
      </c>
      <c r="J2555">
        <v>20.6</v>
      </c>
    </row>
    <row r="2556" spans="1:10" x14ac:dyDescent="0.2">
      <c r="A2556" t="s">
        <v>90</v>
      </c>
      <c r="B2556" s="1">
        <v>42919</v>
      </c>
      <c r="C2556" t="s">
        <v>22</v>
      </c>
      <c r="D2556" t="s">
        <v>54</v>
      </c>
      <c r="E2556">
        <v>1000000046</v>
      </c>
      <c r="F2556" t="s">
        <v>52</v>
      </c>
      <c r="G2556" s="2" t="s">
        <v>13</v>
      </c>
      <c r="H2556">
        <v>10000211</v>
      </c>
      <c r="I2556" t="s">
        <v>11</v>
      </c>
      <c r="J2556">
        <v>10.199999999999999</v>
      </c>
    </row>
    <row r="2557" spans="1:10" x14ac:dyDescent="0.2">
      <c r="A2557" t="s">
        <v>90</v>
      </c>
      <c r="B2557" s="1">
        <v>42920</v>
      </c>
      <c r="C2557" t="s">
        <v>22</v>
      </c>
      <c r="D2557" t="s">
        <v>69</v>
      </c>
      <c r="E2557">
        <v>1000003349</v>
      </c>
      <c r="F2557" t="s">
        <v>68</v>
      </c>
      <c r="G2557" s="2" t="s">
        <v>13</v>
      </c>
      <c r="H2557">
        <v>20000099</v>
      </c>
      <c r="I2557" t="s">
        <v>20</v>
      </c>
      <c r="J2557">
        <v>0</v>
      </c>
    </row>
    <row r="2558" spans="1:10" x14ac:dyDescent="0.2">
      <c r="A2558" t="s">
        <v>90</v>
      </c>
      <c r="B2558" s="1">
        <v>42920</v>
      </c>
      <c r="C2558" t="s">
        <v>22</v>
      </c>
      <c r="D2558" t="s">
        <v>69</v>
      </c>
      <c r="E2558">
        <v>1000003349</v>
      </c>
      <c r="F2558" t="s">
        <v>68</v>
      </c>
      <c r="G2558" s="2" t="s">
        <v>13</v>
      </c>
      <c r="H2558">
        <v>20000099</v>
      </c>
      <c r="I2558" t="s">
        <v>20</v>
      </c>
      <c r="J2558">
        <v>5.6</v>
      </c>
    </row>
    <row r="2559" spans="1:10" x14ac:dyDescent="0.2">
      <c r="A2559" t="s">
        <v>90</v>
      </c>
      <c r="B2559" s="1">
        <v>42920</v>
      </c>
      <c r="C2559" t="s">
        <v>22</v>
      </c>
      <c r="D2559" t="s">
        <v>29</v>
      </c>
      <c r="E2559">
        <v>1000000054</v>
      </c>
      <c r="F2559" t="s">
        <v>36</v>
      </c>
      <c r="G2559" s="2" t="s">
        <v>13</v>
      </c>
      <c r="H2559">
        <v>10000111</v>
      </c>
      <c r="I2559" t="s">
        <v>37</v>
      </c>
      <c r="J2559">
        <v>52.5</v>
      </c>
    </row>
    <row r="2560" spans="1:10" x14ac:dyDescent="0.2">
      <c r="A2560" t="s">
        <v>90</v>
      </c>
      <c r="B2560" s="1">
        <v>42920</v>
      </c>
      <c r="C2560" t="s">
        <v>22</v>
      </c>
      <c r="D2560" t="s">
        <v>29</v>
      </c>
      <c r="E2560">
        <v>1000000054</v>
      </c>
      <c r="F2560" t="s">
        <v>36</v>
      </c>
      <c r="G2560" s="2" t="s">
        <v>13</v>
      </c>
      <c r="H2560">
        <v>10000131</v>
      </c>
      <c r="I2560" t="s">
        <v>38</v>
      </c>
      <c r="J2560">
        <v>11.4</v>
      </c>
    </row>
    <row r="2561" spans="1:10" x14ac:dyDescent="0.2">
      <c r="A2561" t="s">
        <v>90</v>
      </c>
      <c r="B2561" s="1">
        <v>42920</v>
      </c>
      <c r="C2561" t="s">
        <v>22</v>
      </c>
      <c r="D2561" t="s">
        <v>54</v>
      </c>
      <c r="E2561">
        <v>1000000046</v>
      </c>
      <c r="F2561" t="s">
        <v>52</v>
      </c>
      <c r="G2561" s="2" t="s">
        <v>13</v>
      </c>
      <c r="H2561">
        <v>10000111</v>
      </c>
      <c r="I2561" t="s">
        <v>37</v>
      </c>
      <c r="J2561">
        <v>50.3</v>
      </c>
    </row>
    <row r="2562" spans="1:10" x14ac:dyDescent="0.2">
      <c r="A2562" t="s">
        <v>90</v>
      </c>
      <c r="B2562" s="1">
        <v>42920</v>
      </c>
      <c r="C2562" t="s">
        <v>22</v>
      </c>
      <c r="D2562" t="s">
        <v>35</v>
      </c>
      <c r="E2562">
        <v>1000000047</v>
      </c>
      <c r="F2562" t="s">
        <v>34</v>
      </c>
      <c r="G2562" s="2" t="s">
        <v>13</v>
      </c>
      <c r="H2562">
        <v>10000061</v>
      </c>
      <c r="I2562" t="s">
        <v>28</v>
      </c>
      <c r="J2562">
        <v>13</v>
      </c>
    </row>
    <row r="2563" spans="1:10" x14ac:dyDescent="0.2">
      <c r="A2563" t="s">
        <v>90</v>
      </c>
      <c r="B2563" s="1">
        <v>42920</v>
      </c>
      <c r="C2563" t="s">
        <v>22</v>
      </c>
      <c r="D2563" t="s">
        <v>35</v>
      </c>
      <c r="E2563">
        <v>1000000047</v>
      </c>
      <c r="F2563" t="s">
        <v>34</v>
      </c>
      <c r="G2563" s="2" t="s">
        <v>13</v>
      </c>
      <c r="H2563">
        <v>10000182</v>
      </c>
      <c r="I2563" t="s">
        <v>31</v>
      </c>
      <c r="J2563">
        <v>27.6</v>
      </c>
    </row>
    <row r="2564" spans="1:10" x14ac:dyDescent="0.2">
      <c r="A2564" t="s">
        <v>90</v>
      </c>
      <c r="B2564" s="1">
        <v>42921</v>
      </c>
      <c r="C2564" t="s">
        <v>43</v>
      </c>
      <c r="D2564" t="s">
        <v>78</v>
      </c>
      <c r="E2564">
        <v>1000003187</v>
      </c>
      <c r="F2564" t="s">
        <v>77</v>
      </c>
      <c r="G2564" s="2" t="s">
        <v>13</v>
      </c>
      <c r="H2564">
        <v>10000131</v>
      </c>
      <c r="I2564" t="s">
        <v>38</v>
      </c>
      <c r="J2564">
        <v>23.9</v>
      </c>
    </row>
    <row r="2565" spans="1:10" x14ac:dyDescent="0.2">
      <c r="A2565" t="s">
        <v>90</v>
      </c>
      <c r="B2565" s="1">
        <v>42921</v>
      </c>
      <c r="C2565" t="s">
        <v>9</v>
      </c>
      <c r="D2565" t="s">
        <v>72</v>
      </c>
      <c r="E2565">
        <v>1000001699</v>
      </c>
      <c r="F2565" t="s">
        <v>71</v>
      </c>
      <c r="G2565" s="2" t="s">
        <v>13</v>
      </c>
      <c r="H2565">
        <v>10000111</v>
      </c>
      <c r="I2565" t="s">
        <v>37</v>
      </c>
      <c r="J2565">
        <v>4</v>
      </c>
    </row>
    <row r="2566" spans="1:10" x14ac:dyDescent="0.2">
      <c r="A2566" t="s">
        <v>90</v>
      </c>
      <c r="B2566" s="1">
        <v>42921</v>
      </c>
      <c r="C2566" t="s">
        <v>9</v>
      </c>
      <c r="D2566" t="s">
        <v>72</v>
      </c>
      <c r="E2566">
        <v>1000001699</v>
      </c>
      <c r="F2566" t="s">
        <v>71</v>
      </c>
      <c r="G2566" s="2" t="s">
        <v>13</v>
      </c>
      <c r="H2566">
        <v>10000131</v>
      </c>
      <c r="I2566" t="s">
        <v>38</v>
      </c>
      <c r="J2566">
        <v>5.0999999999999996</v>
      </c>
    </row>
    <row r="2567" spans="1:10" x14ac:dyDescent="0.2">
      <c r="A2567" t="s">
        <v>90</v>
      </c>
      <c r="B2567" s="1">
        <v>42921</v>
      </c>
      <c r="C2567" t="s">
        <v>22</v>
      </c>
      <c r="D2567" t="s">
        <v>46</v>
      </c>
      <c r="E2567">
        <v>1000001133</v>
      </c>
      <c r="F2567" t="s">
        <v>45</v>
      </c>
      <c r="G2567" s="2" t="s">
        <v>13</v>
      </c>
      <c r="H2567">
        <v>10000061</v>
      </c>
      <c r="I2567" t="s">
        <v>28</v>
      </c>
      <c r="J2567">
        <v>25.9</v>
      </c>
    </row>
    <row r="2568" spans="1:10" x14ac:dyDescent="0.2">
      <c r="A2568" t="s">
        <v>90</v>
      </c>
      <c r="B2568" s="1">
        <v>42921</v>
      </c>
      <c r="C2568" t="s">
        <v>22</v>
      </c>
      <c r="D2568" t="s">
        <v>46</v>
      </c>
      <c r="E2568">
        <v>1000001133</v>
      </c>
      <c r="F2568" t="s">
        <v>45</v>
      </c>
      <c r="G2568" s="2" t="s">
        <v>13</v>
      </c>
      <c r="H2568">
        <v>10000064</v>
      </c>
      <c r="I2568" t="s">
        <v>53</v>
      </c>
      <c r="J2568">
        <v>2.7</v>
      </c>
    </row>
    <row r="2569" spans="1:10" x14ac:dyDescent="0.2">
      <c r="A2569" t="s">
        <v>90</v>
      </c>
      <c r="B2569" s="1">
        <v>42921</v>
      </c>
      <c r="C2569" t="s">
        <v>22</v>
      </c>
      <c r="D2569" t="s">
        <v>46</v>
      </c>
      <c r="E2569">
        <v>1000001133</v>
      </c>
      <c r="F2569" t="s">
        <v>45</v>
      </c>
      <c r="G2569" s="2" t="s">
        <v>13</v>
      </c>
      <c r="H2569">
        <v>10000131</v>
      </c>
      <c r="I2569" t="s">
        <v>38</v>
      </c>
      <c r="J2569">
        <v>20.7</v>
      </c>
    </row>
    <row r="2570" spans="1:10" x14ac:dyDescent="0.2">
      <c r="A2570" t="s">
        <v>90</v>
      </c>
      <c r="B2570" s="1">
        <v>42921</v>
      </c>
      <c r="C2570" t="s">
        <v>22</v>
      </c>
      <c r="D2570" t="s">
        <v>46</v>
      </c>
      <c r="E2570">
        <v>1000001133</v>
      </c>
      <c r="F2570" t="s">
        <v>45</v>
      </c>
      <c r="G2570" s="2" t="s">
        <v>13</v>
      </c>
      <c r="H2570">
        <v>20000099</v>
      </c>
      <c r="I2570" t="s">
        <v>20</v>
      </c>
      <c r="J2570">
        <v>7.5</v>
      </c>
    </row>
    <row r="2571" spans="1:10" x14ac:dyDescent="0.2">
      <c r="A2571" t="s">
        <v>90</v>
      </c>
      <c r="B2571" s="1">
        <v>42921</v>
      </c>
      <c r="C2571" t="s">
        <v>22</v>
      </c>
      <c r="D2571" t="s">
        <v>64</v>
      </c>
      <c r="E2571">
        <v>1000002973</v>
      </c>
      <c r="F2571" t="s">
        <v>63</v>
      </c>
      <c r="G2571" s="2" t="s">
        <v>13</v>
      </c>
      <c r="H2571">
        <v>10000131</v>
      </c>
      <c r="I2571" t="s">
        <v>38</v>
      </c>
      <c r="J2571">
        <v>36.799999999999997</v>
      </c>
    </row>
    <row r="2572" spans="1:10" x14ac:dyDescent="0.2">
      <c r="A2572" t="s">
        <v>90</v>
      </c>
      <c r="B2572" s="1">
        <v>42921</v>
      </c>
      <c r="C2572" t="s">
        <v>22</v>
      </c>
      <c r="D2572" t="s">
        <v>64</v>
      </c>
      <c r="E2572">
        <v>1000002973</v>
      </c>
      <c r="F2572" t="s">
        <v>63</v>
      </c>
      <c r="G2572" s="2" t="s">
        <v>13</v>
      </c>
      <c r="H2572">
        <v>10000182</v>
      </c>
      <c r="I2572" t="s">
        <v>31</v>
      </c>
      <c r="J2572">
        <v>11.3</v>
      </c>
    </row>
    <row r="2573" spans="1:10" x14ac:dyDescent="0.2">
      <c r="A2573" t="s">
        <v>90</v>
      </c>
      <c r="B2573" s="1">
        <v>42921</v>
      </c>
      <c r="C2573" t="s">
        <v>22</v>
      </c>
      <c r="D2573" t="s">
        <v>49</v>
      </c>
      <c r="E2573">
        <v>1000000018</v>
      </c>
      <c r="F2573" t="s">
        <v>48</v>
      </c>
      <c r="G2573" s="2" t="s">
        <v>13</v>
      </c>
      <c r="H2573">
        <v>10000064</v>
      </c>
      <c r="I2573" t="s">
        <v>53</v>
      </c>
      <c r="J2573">
        <v>21.5</v>
      </c>
    </row>
    <row r="2574" spans="1:10" x14ac:dyDescent="0.2">
      <c r="A2574" t="s">
        <v>90</v>
      </c>
      <c r="B2574" s="1">
        <v>42921</v>
      </c>
      <c r="C2574" t="s">
        <v>22</v>
      </c>
      <c r="D2574" t="s">
        <v>49</v>
      </c>
      <c r="E2574">
        <v>1000000018</v>
      </c>
      <c r="F2574" t="s">
        <v>48</v>
      </c>
      <c r="G2574" s="2" t="s">
        <v>13</v>
      </c>
      <c r="H2574">
        <v>10000136</v>
      </c>
      <c r="I2574" t="s">
        <v>40</v>
      </c>
      <c r="J2574">
        <v>5.5</v>
      </c>
    </row>
    <row r="2575" spans="1:10" x14ac:dyDescent="0.2">
      <c r="A2575" t="s">
        <v>90</v>
      </c>
      <c r="B2575" s="1">
        <v>42921</v>
      </c>
      <c r="C2575" t="s">
        <v>22</v>
      </c>
      <c r="D2575" t="s">
        <v>69</v>
      </c>
      <c r="E2575">
        <v>1000003349</v>
      </c>
      <c r="F2575" t="s">
        <v>68</v>
      </c>
      <c r="G2575" s="2" t="s">
        <v>13</v>
      </c>
      <c r="H2575">
        <v>20000099</v>
      </c>
      <c r="I2575" t="s">
        <v>20</v>
      </c>
      <c r="J2575">
        <v>3.3</v>
      </c>
    </row>
    <row r="2576" spans="1:10" x14ac:dyDescent="0.2">
      <c r="A2576" t="s">
        <v>90</v>
      </c>
      <c r="B2576" s="1">
        <v>42921</v>
      </c>
      <c r="C2576" t="s">
        <v>22</v>
      </c>
      <c r="D2576" t="s">
        <v>61</v>
      </c>
      <c r="E2576">
        <v>1000000579</v>
      </c>
      <c r="F2576" t="s">
        <v>60</v>
      </c>
      <c r="G2576" s="2" t="s">
        <v>13</v>
      </c>
      <c r="H2576">
        <v>10000061</v>
      </c>
      <c r="I2576" t="s">
        <v>28</v>
      </c>
      <c r="J2576">
        <v>18.3</v>
      </c>
    </row>
    <row r="2577" spans="1:10" x14ac:dyDescent="0.2">
      <c r="A2577" t="s">
        <v>90</v>
      </c>
      <c r="B2577" s="1">
        <v>42921</v>
      </c>
      <c r="C2577" t="s">
        <v>22</v>
      </c>
      <c r="D2577" t="s">
        <v>61</v>
      </c>
      <c r="E2577">
        <v>1000000579</v>
      </c>
      <c r="F2577" t="s">
        <v>60</v>
      </c>
      <c r="G2577" s="2" t="s">
        <v>13</v>
      </c>
      <c r="H2577">
        <v>10000182</v>
      </c>
      <c r="I2577" t="s">
        <v>31</v>
      </c>
      <c r="J2577">
        <v>18.5</v>
      </c>
    </row>
    <row r="2578" spans="1:10" x14ac:dyDescent="0.2">
      <c r="A2578" t="s">
        <v>90</v>
      </c>
      <c r="B2578" s="1">
        <v>42922</v>
      </c>
      <c r="C2578" t="s">
        <v>9</v>
      </c>
      <c r="D2578" t="s">
        <v>17</v>
      </c>
      <c r="E2578">
        <v>1000000059</v>
      </c>
      <c r="F2578" t="s">
        <v>55</v>
      </c>
      <c r="G2578" s="2" t="s">
        <v>13</v>
      </c>
      <c r="H2578">
        <v>10000131</v>
      </c>
      <c r="I2578" t="s">
        <v>38</v>
      </c>
      <c r="J2578">
        <v>67.3</v>
      </c>
    </row>
    <row r="2579" spans="1:10" x14ac:dyDescent="0.2">
      <c r="A2579" t="s">
        <v>90</v>
      </c>
      <c r="B2579" s="1">
        <v>42922</v>
      </c>
      <c r="C2579" t="s">
        <v>9</v>
      </c>
      <c r="D2579" t="s">
        <v>17</v>
      </c>
      <c r="E2579">
        <v>1000000059</v>
      </c>
      <c r="F2579" t="s">
        <v>55</v>
      </c>
      <c r="G2579" s="2" t="s">
        <v>13</v>
      </c>
      <c r="H2579">
        <v>10000131</v>
      </c>
      <c r="I2579" t="s">
        <v>38</v>
      </c>
      <c r="J2579">
        <v>63.3</v>
      </c>
    </row>
    <row r="2580" spans="1:10" x14ac:dyDescent="0.2">
      <c r="A2580" t="s">
        <v>90</v>
      </c>
      <c r="B2580" s="1">
        <v>42922</v>
      </c>
      <c r="C2580" t="s">
        <v>9</v>
      </c>
      <c r="D2580" t="s">
        <v>17</v>
      </c>
      <c r="E2580">
        <v>1000000059</v>
      </c>
      <c r="F2580" t="s">
        <v>55</v>
      </c>
      <c r="G2580" s="2" t="s">
        <v>13</v>
      </c>
      <c r="H2580">
        <v>10000131</v>
      </c>
      <c r="I2580" t="s">
        <v>38</v>
      </c>
      <c r="J2580">
        <v>66.2</v>
      </c>
    </row>
    <row r="2581" spans="1:10" x14ac:dyDescent="0.2">
      <c r="A2581" t="s">
        <v>90</v>
      </c>
      <c r="B2581" s="1">
        <v>42922</v>
      </c>
      <c r="C2581" t="s">
        <v>22</v>
      </c>
      <c r="D2581" t="s">
        <v>46</v>
      </c>
      <c r="E2581">
        <v>1000001133</v>
      </c>
      <c r="F2581" t="s">
        <v>45</v>
      </c>
      <c r="G2581" s="2" t="s">
        <v>13</v>
      </c>
      <c r="H2581">
        <v>10000078</v>
      </c>
      <c r="I2581" t="s">
        <v>30</v>
      </c>
      <c r="J2581">
        <v>13.1</v>
      </c>
    </row>
    <row r="2582" spans="1:10" x14ac:dyDescent="0.2">
      <c r="A2582" t="s">
        <v>90</v>
      </c>
      <c r="B2582" s="1">
        <v>42922</v>
      </c>
      <c r="C2582" t="s">
        <v>22</v>
      </c>
      <c r="D2582" t="s">
        <v>46</v>
      </c>
      <c r="E2582">
        <v>1000001133</v>
      </c>
      <c r="F2582" t="s">
        <v>45</v>
      </c>
      <c r="G2582" s="2" t="s">
        <v>13</v>
      </c>
      <c r="H2582">
        <v>10000131</v>
      </c>
      <c r="I2582" t="s">
        <v>38</v>
      </c>
      <c r="J2582">
        <v>12.1</v>
      </c>
    </row>
    <row r="2583" spans="1:10" x14ac:dyDescent="0.2">
      <c r="A2583" t="s">
        <v>90</v>
      </c>
      <c r="B2583" s="1">
        <v>42922</v>
      </c>
      <c r="C2583" t="s">
        <v>22</v>
      </c>
      <c r="D2583" t="s">
        <v>29</v>
      </c>
      <c r="E2583">
        <v>1000000028</v>
      </c>
      <c r="F2583" t="s">
        <v>27</v>
      </c>
      <c r="G2583" s="2" t="s">
        <v>13</v>
      </c>
      <c r="H2583">
        <v>10000078</v>
      </c>
      <c r="I2583" t="s">
        <v>30</v>
      </c>
      <c r="J2583">
        <v>9.1999999999999993</v>
      </c>
    </row>
    <row r="2584" spans="1:10" x14ac:dyDescent="0.2">
      <c r="A2584" t="s">
        <v>90</v>
      </c>
      <c r="B2584" s="1">
        <v>42922</v>
      </c>
      <c r="C2584" t="s">
        <v>22</v>
      </c>
      <c r="D2584" t="s">
        <v>29</v>
      </c>
      <c r="E2584">
        <v>1000000028</v>
      </c>
      <c r="F2584" t="s">
        <v>27</v>
      </c>
      <c r="G2584" s="2" t="s">
        <v>13</v>
      </c>
      <c r="H2584">
        <v>10000111</v>
      </c>
      <c r="I2584" t="s">
        <v>37</v>
      </c>
      <c r="J2584">
        <v>21.6</v>
      </c>
    </row>
    <row r="2585" spans="1:10" x14ac:dyDescent="0.2">
      <c r="A2585" t="s">
        <v>90</v>
      </c>
      <c r="B2585" s="1">
        <v>42922</v>
      </c>
      <c r="C2585" t="s">
        <v>22</v>
      </c>
      <c r="D2585" t="s">
        <v>29</v>
      </c>
      <c r="E2585">
        <v>1000000028</v>
      </c>
      <c r="F2585" t="s">
        <v>27</v>
      </c>
      <c r="G2585" s="2" t="s">
        <v>13</v>
      </c>
      <c r="H2585">
        <v>10000131</v>
      </c>
      <c r="I2585" t="s">
        <v>38</v>
      </c>
      <c r="J2585">
        <v>5.6</v>
      </c>
    </row>
    <row r="2586" spans="1:10" x14ac:dyDescent="0.2">
      <c r="A2586" t="s">
        <v>90</v>
      </c>
      <c r="B2586" s="1">
        <v>42922</v>
      </c>
      <c r="C2586" t="s">
        <v>22</v>
      </c>
      <c r="D2586" t="s">
        <v>29</v>
      </c>
      <c r="E2586">
        <v>1000000028</v>
      </c>
      <c r="F2586" t="s">
        <v>27</v>
      </c>
      <c r="G2586" s="2" t="s">
        <v>13</v>
      </c>
      <c r="H2586">
        <v>10000136</v>
      </c>
      <c r="I2586" t="s">
        <v>40</v>
      </c>
      <c r="J2586">
        <v>4.9000000000000004</v>
      </c>
    </row>
    <row r="2587" spans="1:10" x14ac:dyDescent="0.2">
      <c r="A2587" t="s">
        <v>90</v>
      </c>
      <c r="B2587" s="1">
        <v>42922</v>
      </c>
      <c r="C2587" t="s">
        <v>22</v>
      </c>
      <c r="D2587" t="s">
        <v>29</v>
      </c>
      <c r="E2587">
        <v>1000000028</v>
      </c>
      <c r="F2587" t="s">
        <v>27</v>
      </c>
      <c r="G2587" s="2" t="s">
        <v>13</v>
      </c>
      <c r="H2587">
        <v>20000099</v>
      </c>
      <c r="I2587" t="s">
        <v>20</v>
      </c>
      <c r="J2587">
        <v>2.2999999999999998</v>
      </c>
    </row>
    <row r="2588" spans="1:10" x14ac:dyDescent="0.2">
      <c r="A2588" t="s">
        <v>90</v>
      </c>
      <c r="B2588" s="1">
        <v>42922</v>
      </c>
      <c r="C2588" t="s">
        <v>22</v>
      </c>
      <c r="D2588" t="s">
        <v>33</v>
      </c>
      <c r="E2588">
        <v>1000000031</v>
      </c>
      <c r="F2588" t="s">
        <v>32</v>
      </c>
      <c r="G2588" s="2" t="s">
        <v>13</v>
      </c>
      <c r="H2588">
        <v>10000061</v>
      </c>
      <c r="I2588" t="s">
        <v>28</v>
      </c>
      <c r="J2588">
        <v>20.3</v>
      </c>
    </row>
    <row r="2589" spans="1:10" x14ac:dyDescent="0.2">
      <c r="A2589" t="s">
        <v>90</v>
      </c>
      <c r="B2589" s="1">
        <v>42922</v>
      </c>
      <c r="C2589" t="s">
        <v>22</v>
      </c>
      <c r="D2589" t="s">
        <v>33</v>
      </c>
      <c r="E2589">
        <v>1000000031</v>
      </c>
      <c r="F2589" t="s">
        <v>32</v>
      </c>
      <c r="G2589" s="2" t="s">
        <v>13</v>
      </c>
      <c r="H2589">
        <v>10000136</v>
      </c>
      <c r="I2589" t="s">
        <v>40</v>
      </c>
      <c r="J2589">
        <v>8.1999999999999993</v>
      </c>
    </row>
    <row r="2590" spans="1:10" x14ac:dyDescent="0.2">
      <c r="A2590" t="s">
        <v>90</v>
      </c>
      <c r="B2590" s="1">
        <v>42923</v>
      </c>
      <c r="C2590" t="s">
        <v>43</v>
      </c>
      <c r="D2590" t="s">
        <v>42</v>
      </c>
      <c r="E2590">
        <v>1000000931</v>
      </c>
      <c r="F2590" t="s">
        <v>41</v>
      </c>
      <c r="G2590" s="2" t="s">
        <v>13</v>
      </c>
      <c r="H2590">
        <v>10000078</v>
      </c>
      <c r="I2590" t="s">
        <v>30</v>
      </c>
      <c r="J2590">
        <v>11.1</v>
      </c>
    </row>
    <row r="2591" spans="1:10" x14ac:dyDescent="0.2">
      <c r="A2591" t="s">
        <v>90</v>
      </c>
      <c r="B2591" s="1">
        <v>42923</v>
      </c>
      <c r="C2591" t="s">
        <v>43</v>
      </c>
      <c r="D2591" t="s">
        <v>42</v>
      </c>
      <c r="E2591">
        <v>1000000931</v>
      </c>
      <c r="F2591" t="s">
        <v>41</v>
      </c>
      <c r="G2591" s="2" t="s">
        <v>13</v>
      </c>
      <c r="H2591">
        <v>10000131</v>
      </c>
      <c r="I2591" t="s">
        <v>38</v>
      </c>
      <c r="J2591">
        <v>17</v>
      </c>
    </row>
    <row r="2592" spans="1:10" x14ac:dyDescent="0.2">
      <c r="A2592" t="s">
        <v>90</v>
      </c>
      <c r="B2592" s="1">
        <v>42923</v>
      </c>
      <c r="C2592" t="s">
        <v>43</v>
      </c>
      <c r="D2592" t="s">
        <v>42</v>
      </c>
      <c r="E2592">
        <v>1000000931</v>
      </c>
      <c r="F2592" t="s">
        <v>41</v>
      </c>
      <c r="G2592" s="2" t="s">
        <v>13</v>
      </c>
      <c r="H2592">
        <v>20000099</v>
      </c>
      <c r="I2592" t="s">
        <v>20</v>
      </c>
      <c r="J2592">
        <v>4.5999999999999996</v>
      </c>
    </row>
    <row r="2593" spans="1:10" x14ac:dyDescent="0.2">
      <c r="A2593" t="s">
        <v>90</v>
      </c>
      <c r="B2593" s="1">
        <v>42923</v>
      </c>
      <c r="C2593" t="s">
        <v>9</v>
      </c>
      <c r="D2593" t="s">
        <v>15</v>
      </c>
      <c r="E2593">
        <v>1000002981</v>
      </c>
      <c r="F2593" t="s">
        <v>62</v>
      </c>
      <c r="G2593" s="2" t="s">
        <v>13</v>
      </c>
      <c r="H2593">
        <v>10000064</v>
      </c>
      <c r="I2593" t="s">
        <v>53</v>
      </c>
      <c r="J2593">
        <v>11.4</v>
      </c>
    </row>
    <row r="2594" spans="1:10" x14ac:dyDescent="0.2">
      <c r="A2594" t="s">
        <v>90</v>
      </c>
      <c r="B2594" s="1">
        <v>42923</v>
      </c>
      <c r="C2594" t="s">
        <v>9</v>
      </c>
      <c r="D2594" t="s">
        <v>17</v>
      </c>
      <c r="E2594">
        <v>1000000059</v>
      </c>
      <c r="F2594" t="s">
        <v>55</v>
      </c>
      <c r="G2594" s="2" t="s">
        <v>13</v>
      </c>
      <c r="H2594">
        <v>10000131</v>
      </c>
      <c r="I2594" t="s">
        <v>38</v>
      </c>
      <c r="J2594">
        <v>9.8000000000000007</v>
      </c>
    </row>
    <row r="2595" spans="1:10" x14ac:dyDescent="0.2">
      <c r="A2595" t="s">
        <v>90</v>
      </c>
      <c r="B2595" s="1">
        <v>42923</v>
      </c>
      <c r="C2595" t="s">
        <v>9</v>
      </c>
      <c r="D2595" t="s">
        <v>17</v>
      </c>
      <c r="E2595">
        <v>1000000059</v>
      </c>
      <c r="F2595" t="s">
        <v>55</v>
      </c>
      <c r="G2595" s="2" t="s">
        <v>13</v>
      </c>
      <c r="H2595">
        <v>10000131</v>
      </c>
      <c r="I2595" t="s">
        <v>38</v>
      </c>
      <c r="J2595">
        <v>65.099999999999994</v>
      </c>
    </row>
    <row r="2596" spans="1:10" x14ac:dyDescent="0.2">
      <c r="A2596" t="s">
        <v>90</v>
      </c>
      <c r="B2596" s="1">
        <v>42923</v>
      </c>
      <c r="C2596" t="s">
        <v>22</v>
      </c>
      <c r="D2596" t="s">
        <v>49</v>
      </c>
      <c r="E2596">
        <v>1000000018</v>
      </c>
      <c r="F2596" t="s">
        <v>48</v>
      </c>
      <c r="G2596" s="2" t="s">
        <v>13</v>
      </c>
      <c r="H2596">
        <v>10000131</v>
      </c>
      <c r="I2596" t="s">
        <v>38</v>
      </c>
      <c r="J2596">
        <v>63.2</v>
      </c>
    </row>
    <row r="2597" spans="1:10" x14ac:dyDescent="0.2">
      <c r="A2597" t="s">
        <v>90</v>
      </c>
      <c r="B2597" s="1">
        <v>42923</v>
      </c>
      <c r="C2597" t="s">
        <v>22</v>
      </c>
      <c r="D2597" t="s">
        <v>49</v>
      </c>
      <c r="E2597">
        <v>1000000018</v>
      </c>
      <c r="F2597" t="s">
        <v>48</v>
      </c>
      <c r="G2597" s="2" t="s">
        <v>13</v>
      </c>
      <c r="H2597">
        <v>10000182</v>
      </c>
      <c r="I2597" t="s">
        <v>31</v>
      </c>
      <c r="J2597">
        <v>21.7</v>
      </c>
    </row>
    <row r="2598" spans="1:10" x14ac:dyDescent="0.2">
      <c r="A2598" t="s">
        <v>90</v>
      </c>
      <c r="B2598" s="1">
        <v>42923</v>
      </c>
      <c r="C2598" t="s">
        <v>22</v>
      </c>
      <c r="D2598" t="s">
        <v>29</v>
      </c>
      <c r="E2598">
        <v>1000000028</v>
      </c>
      <c r="F2598" t="s">
        <v>27</v>
      </c>
      <c r="G2598" s="2" t="s">
        <v>13</v>
      </c>
      <c r="H2598">
        <v>10000078</v>
      </c>
      <c r="I2598" t="s">
        <v>30</v>
      </c>
      <c r="J2598">
        <v>13.9</v>
      </c>
    </row>
    <row r="2599" spans="1:10" x14ac:dyDescent="0.2">
      <c r="A2599" t="s">
        <v>90</v>
      </c>
      <c r="B2599" s="1">
        <v>42923</v>
      </c>
      <c r="C2599" t="s">
        <v>22</v>
      </c>
      <c r="D2599" t="s">
        <v>29</v>
      </c>
      <c r="E2599">
        <v>1000000054</v>
      </c>
      <c r="F2599" t="s">
        <v>36</v>
      </c>
      <c r="G2599" s="2" t="s">
        <v>13</v>
      </c>
      <c r="H2599">
        <v>10000078</v>
      </c>
      <c r="I2599" t="s">
        <v>30</v>
      </c>
      <c r="J2599">
        <v>6.8</v>
      </c>
    </row>
    <row r="2600" spans="1:10" x14ac:dyDescent="0.2">
      <c r="A2600" t="s">
        <v>90</v>
      </c>
      <c r="B2600" s="1">
        <v>42923</v>
      </c>
      <c r="C2600" t="s">
        <v>22</v>
      </c>
      <c r="D2600" t="s">
        <v>29</v>
      </c>
      <c r="E2600">
        <v>1000000054</v>
      </c>
      <c r="F2600" t="s">
        <v>36</v>
      </c>
      <c r="G2600" s="2" t="s">
        <v>13</v>
      </c>
      <c r="H2600">
        <v>10000111</v>
      </c>
      <c r="I2600" t="s">
        <v>37</v>
      </c>
      <c r="J2600">
        <v>52.2</v>
      </c>
    </row>
    <row r="2601" spans="1:10" x14ac:dyDescent="0.2">
      <c r="A2601" t="s">
        <v>90</v>
      </c>
      <c r="B2601" s="1">
        <v>42923</v>
      </c>
      <c r="C2601" t="s">
        <v>22</v>
      </c>
      <c r="D2601" t="s">
        <v>29</v>
      </c>
      <c r="E2601">
        <v>1000000054</v>
      </c>
      <c r="F2601" t="s">
        <v>36</v>
      </c>
      <c r="G2601" s="2" t="s">
        <v>13</v>
      </c>
      <c r="H2601">
        <v>10000111</v>
      </c>
      <c r="I2601" t="s">
        <v>37</v>
      </c>
      <c r="J2601">
        <v>16.7</v>
      </c>
    </row>
    <row r="2602" spans="1:10" x14ac:dyDescent="0.2">
      <c r="A2602" t="s">
        <v>90</v>
      </c>
      <c r="B2602" s="1">
        <v>42923</v>
      </c>
      <c r="C2602" t="s">
        <v>22</v>
      </c>
      <c r="D2602" t="s">
        <v>29</v>
      </c>
      <c r="E2602">
        <v>1000000054</v>
      </c>
      <c r="F2602" t="s">
        <v>36</v>
      </c>
      <c r="G2602" s="2" t="s">
        <v>13</v>
      </c>
      <c r="H2602">
        <v>10000131</v>
      </c>
      <c r="I2602" t="s">
        <v>38</v>
      </c>
      <c r="J2602">
        <v>26.6</v>
      </c>
    </row>
    <row r="2603" spans="1:10" x14ac:dyDescent="0.2">
      <c r="A2603" t="s">
        <v>90</v>
      </c>
      <c r="B2603" s="1">
        <v>42923</v>
      </c>
      <c r="C2603" t="s">
        <v>22</v>
      </c>
      <c r="D2603" t="s">
        <v>54</v>
      </c>
      <c r="E2603">
        <v>1000000046</v>
      </c>
      <c r="F2603" t="s">
        <v>52</v>
      </c>
      <c r="G2603" s="2" t="s">
        <v>13</v>
      </c>
      <c r="H2603">
        <v>20000099</v>
      </c>
      <c r="I2603" t="s">
        <v>20</v>
      </c>
      <c r="J2603">
        <v>2.2999999999999998</v>
      </c>
    </row>
    <row r="2604" spans="1:10" x14ac:dyDescent="0.2">
      <c r="A2604" t="s">
        <v>90</v>
      </c>
      <c r="B2604" s="1">
        <v>42923</v>
      </c>
      <c r="C2604" t="s">
        <v>22</v>
      </c>
      <c r="D2604" t="s">
        <v>61</v>
      </c>
      <c r="E2604">
        <v>1000000579</v>
      </c>
      <c r="F2604" t="s">
        <v>60</v>
      </c>
      <c r="G2604" s="2" t="s">
        <v>13</v>
      </c>
      <c r="H2604">
        <v>10000078</v>
      </c>
      <c r="I2604" t="s">
        <v>30</v>
      </c>
      <c r="J2604">
        <v>11.1</v>
      </c>
    </row>
    <row r="2605" spans="1:10" x14ac:dyDescent="0.2">
      <c r="A2605" t="s">
        <v>90</v>
      </c>
      <c r="B2605" s="1">
        <v>42923</v>
      </c>
      <c r="C2605" t="s">
        <v>22</v>
      </c>
      <c r="D2605" t="s">
        <v>61</v>
      </c>
      <c r="E2605">
        <v>1000000579</v>
      </c>
      <c r="F2605" t="s">
        <v>60</v>
      </c>
      <c r="G2605" s="2" t="s">
        <v>13</v>
      </c>
      <c r="H2605">
        <v>20000099</v>
      </c>
      <c r="I2605" t="s">
        <v>20</v>
      </c>
      <c r="J2605">
        <v>6.9</v>
      </c>
    </row>
    <row r="2606" spans="1:10" x14ac:dyDescent="0.2">
      <c r="A2606" t="s">
        <v>90</v>
      </c>
      <c r="B2606" s="1">
        <v>42924</v>
      </c>
      <c r="C2606" t="s">
        <v>22</v>
      </c>
      <c r="D2606" t="s">
        <v>49</v>
      </c>
      <c r="E2606">
        <v>1000000018</v>
      </c>
      <c r="F2606" t="s">
        <v>48</v>
      </c>
      <c r="G2606" s="2" t="s">
        <v>13</v>
      </c>
      <c r="H2606">
        <v>10000136</v>
      </c>
      <c r="I2606" t="s">
        <v>40</v>
      </c>
      <c r="J2606">
        <v>2.7</v>
      </c>
    </row>
    <row r="2607" spans="1:10" x14ac:dyDescent="0.2">
      <c r="A2607" t="s">
        <v>90</v>
      </c>
      <c r="B2607" s="1">
        <v>42924</v>
      </c>
      <c r="C2607" t="s">
        <v>22</v>
      </c>
      <c r="D2607" t="s">
        <v>35</v>
      </c>
      <c r="E2607">
        <v>1000000047</v>
      </c>
      <c r="F2607" t="s">
        <v>34</v>
      </c>
      <c r="G2607" s="2" t="s">
        <v>13</v>
      </c>
      <c r="H2607">
        <v>10000078</v>
      </c>
      <c r="I2607" t="s">
        <v>30</v>
      </c>
      <c r="J2607">
        <v>37</v>
      </c>
    </row>
    <row r="2608" spans="1:10" x14ac:dyDescent="0.2">
      <c r="A2608" t="s">
        <v>90</v>
      </c>
      <c r="B2608" s="1">
        <v>42925</v>
      </c>
      <c r="C2608" t="s">
        <v>43</v>
      </c>
      <c r="D2608" t="s">
        <v>80</v>
      </c>
      <c r="E2608">
        <v>1000003498</v>
      </c>
      <c r="F2608" t="s">
        <v>79</v>
      </c>
      <c r="G2608" s="2" t="s">
        <v>13</v>
      </c>
      <c r="H2608">
        <v>10000064</v>
      </c>
      <c r="I2608" t="s">
        <v>53</v>
      </c>
      <c r="J2608">
        <v>2.6</v>
      </c>
    </row>
    <row r="2609" spans="1:10" x14ac:dyDescent="0.2">
      <c r="A2609" t="s">
        <v>90</v>
      </c>
      <c r="B2609" s="1">
        <v>42925</v>
      </c>
      <c r="C2609" t="s">
        <v>43</v>
      </c>
      <c r="D2609" t="s">
        <v>80</v>
      </c>
      <c r="E2609">
        <v>1000003498</v>
      </c>
      <c r="F2609" t="s">
        <v>79</v>
      </c>
      <c r="G2609" s="2" t="s">
        <v>13</v>
      </c>
      <c r="H2609">
        <v>10000131</v>
      </c>
      <c r="I2609" t="s">
        <v>38</v>
      </c>
      <c r="J2609">
        <v>5.8</v>
      </c>
    </row>
    <row r="2610" spans="1:10" x14ac:dyDescent="0.2">
      <c r="A2610" t="s">
        <v>90</v>
      </c>
      <c r="B2610" s="1">
        <v>42925</v>
      </c>
      <c r="C2610" t="s">
        <v>43</v>
      </c>
      <c r="D2610" t="s">
        <v>80</v>
      </c>
      <c r="E2610">
        <v>1000003498</v>
      </c>
      <c r="F2610" t="s">
        <v>79</v>
      </c>
      <c r="G2610" s="2" t="s">
        <v>13</v>
      </c>
      <c r="H2610">
        <v>10000211</v>
      </c>
      <c r="I2610" t="s">
        <v>11</v>
      </c>
      <c r="J2610">
        <v>2.6</v>
      </c>
    </row>
    <row r="2611" spans="1:10" x14ac:dyDescent="0.2">
      <c r="A2611" t="s">
        <v>90</v>
      </c>
      <c r="B2611" s="1">
        <v>42925</v>
      </c>
      <c r="C2611" t="s">
        <v>9</v>
      </c>
      <c r="D2611" t="s">
        <v>15</v>
      </c>
      <c r="E2611">
        <v>1000002986</v>
      </c>
      <c r="F2611" t="s">
        <v>14</v>
      </c>
      <c r="G2611" s="2" t="s">
        <v>13</v>
      </c>
      <c r="H2611">
        <v>10000064</v>
      </c>
      <c r="I2611" t="s">
        <v>53</v>
      </c>
      <c r="J2611">
        <v>2.4</v>
      </c>
    </row>
    <row r="2612" spans="1:10" x14ac:dyDescent="0.2">
      <c r="A2612" t="s">
        <v>90</v>
      </c>
      <c r="B2612" s="1">
        <v>42925</v>
      </c>
      <c r="C2612" t="s">
        <v>9</v>
      </c>
      <c r="D2612" t="s">
        <v>15</v>
      </c>
      <c r="E2612">
        <v>1000002986</v>
      </c>
      <c r="F2612" t="s">
        <v>14</v>
      </c>
      <c r="G2612" s="2" t="s">
        <v>13</v>
      </c>
      <c r="H2612">
        <v>10000131</v>
      </c>
      <c r="I2612" t="s">
        <v>38</v>
      </c>
      <c r="J2612">
        <v>2.4</v>
      </c>
    </row>
    <row r="2613" spans="1:10" x14ac:dyDescent="0.2">
      <c r="A2613" t="s">
        <v>90</v>
      </c>
      <c r="B2613" s="1">
        <v>42925</v>
      </c>
      <c r="C2613" t="s">
        <v>9</v>
      </c>
      <c r="D2613" t="s">
        <v>59</v>
      </c>
      <c r="E2613">
        <v>1000000192</v>
      </c>
      <c r="F2613" t="s">
        <v>58</v>
      </c>
      <c r="G2613" s="2" t="s">
        <v>13</v>
      </c>
      <c r="H2613">
        <v>10000064</v>
      </c>
      <c r="I2613" t="s">
        <v>53</v>
      </c>
      <c r="J2613">
        <v>4.8</v>
      </c>
    </row>
    <row r="2614" spans="1:10" x14ac:dyDescent="0.2">
      <c r="A2614" t="s">
        <v>90</v>
      </c>
      <c r="B2614" s="1">
        <v>42925</v>
      </c>
      <c r="C2614" t="s">
        <v>9</v>
      </c>
      <c r="D2614" t="s">
        <v>59</v>
      </c>
      <c r="E2614">
        <v>1000000192</v>
      </c>
      <c r="F2614" t="s">
        <v>58</v>
      </c>
      <c r="G2614" s="2" t="s">
        <v>13</v>
      </c>
      <c r="H2614">
        <v>10000131</v>
      </c>
      <c r="I2614" t="s">
        <v>38</v>
      </c>
      <c r="J2614">
        <v>10.3</v>
      </c>
    </row>
    <row r="2615" spans="1:10" x14ac:dyDescent="0.2">
      <c r="A2615" t="s">
        <v>90</v>
      </c>
      <c r="B2615" s="1">
        <v>42926</v>
      </c>
      <c r="C2615" t="s">
        <v>9</v>
      </c>
      <c r="D2615" t="s">
        <v>15</v>
      </c>
      <c r="E2615">
        <v>1000002985</v>
      </c>
      <c r="F2615" t="s">
        <v>47</v>
      </c>
      <c r="G2615" s="2" t="s">
        <v>13</v>
      </c>
      <c r="H2615">
        <v>10000211</v>
      </c>
      <c r="I2615" t="s">
        <v>11</v>
      </c>
      <c r="J2615">
        <v>49.7</v>
      </c>
    </row>
    <row r="2616" spans="1:10" x14ac:dyDescent="0.2">
      <c r="A2616" t="s">
        <v>90</v>
      </c>
      <c r="B2616" s="1">
        <v>42926</v>
      </c>
      <c r="C2616" t="s">
        <v>9</v>
      </c>
      <c r="D2616" t="s">
        <v>17</v>
      </c>
      <c r="E2616">
        <v>1000000059</v>
      </c>
      <c r="F2616" t="s">
        <v>55</v>
      </c>
      <c r="G2616" s="2" t="s">
        <v>13</v>
      </c>
      <c r="H2616">
        <v>10000131</v>
      </c>
      <c r="I2616" t="s">
        <v>38</v>
      </c>
      <c r="J2616">
        <v>57.7</v>
      </c>
    </row>
    <row r="2617" spans="1:10" x14ac:dyDescent="0.2">
      <c r="A2617" t="s">
        <v>90</v>
      </c>
      <c r="B2617" s="1">
        <v>42926</v>
      </c>
      <c r="C2617" t="s">
        <v>9</v>
      </c>
      <c r="D2617" t="s">
        <v>17</v>
      </c>
      <c r="E2617">
        <v>1000000059</v>
      </c>
      <c r="F2617" t="s">
        <v>55</v>
      </c>
      <c r="G2617" s="2" t="s">
        <v>13</v>
      </c>
      <c r="H2617">
        <v>10000131</v>
      </c>
      <c r="I2617" t="s">
        <v>38</v>
      </c>
      <c r="J2617">
        <v>18</v>
      </c>
    </row>
    <row r="2618" spans="1:10" x14ac:dyDescent="0.2">
      <c r="A2618" t="s">
        <v>90</v>
      </c>
      <c r="B2618" s="1">
        <v>42926</v>
      </c>
      <c r="C2618" t="s">
        <v>22</v>
      </c>
      <c r="D2618" t="s">
        <v>49</v>
      </c>
      <c r="E2618">
        <v>1000000018</v>
      </c>
      <c r="F2618" t="s">
        <v>48</v>
      </c>
      <c r="G2618" s="2" t="s">
        <v>13</v>
      </c>
      <c r="H2618">
        <v>10000172</v>
      </c>
      <c r="I2618" t="s">
        <v>18</v>
      </c>
      <c r="J2618">
        <v>8.1</v>
      </c>
    </row>
    <row r="2619" spans="1:10" x14ac:dyDescent="0.2">
      <c r="A2619" t="s">
        <v>90</v>
      </c>
      <c r="B2619" s="1">
        <v>42926</v>
      </c>
      <c r="C2619" t="s">
        <v>22</v>
      </c>
      <c r="D2619" t="s">
        <v>69</v>
      </c>
      <c r="E2619">
        <v>1000000129</v>
      </c>
      <c r="F2619" t="s">
        <v>70</v>
      </c>
      <c r="G2619" s="2" t="s">
        <v>13</v>
      </c>
      <c r="H2619">
        <v>10000131</v>
      </c>
      <c r="I2619" t="s">
        <v>38</v>
      </c>
      <c r="J2619">
        <v>12</v>
      </c>
    </row>
    <row r="2620" spans="1:10" x14ac:dyDescent="0.2">
      <c r="A2620" t="s">
        <v>90</v>
      </c>
      <c r="B2620" s="1">
        <v>42926</v>
      </c>
      <c r="C2620" t="s">
        <v>22</v>
      </c>
      <c r="D2620" t="s">
        <v>69</v>
      </c>
      <c r="E2620">
        <v>1000000129</v>
      </c>
      <c r="F2620" t="s">
        <v>70</v>
      </c>
      <c r="G2620" s="2" t="s">
        <v>13</v>
      </c>
      <c r="H2620">
        <v>20000099</v>
      </c>
      <c r="I2620" t="s">
        <v>20</v>
      </c>
      <c r="J2620">
        <v>2.4</v>
      </c>
    </row>
    <row r="2621" spans="1:10" x14ac:dyDescent="0.2">
      <c r="A2621" t="s">
        <v>90</v>
      </c>
      <c r="B2621" s="1">
        <v>42927</v>
      </c>
      <c r="C2621" t="s">
        <v>43</v>
      </c>
      <c r="D2621" t="s">
        <v>78</v>
      </c>
      <c r="E2621">
        <v>1000003187</v>
      </c>
      <c r="F2621" t="s">
        <v>77</v>
      </c>
      <c r="G2621" s="2" t="s">
        <v>13</v>
      </c>
      <c r="H2621">
        <v>10000211</v>
      </c>
      <c r="I2621" t="s">
        <v>11</v>
      </c>
      <c r="J2621">
        <v>44</v>
      </c>
    </row>
    <row r="2622" spans="1:10" x14ac:dyDescent="0.2">
      <c r="A2622" t="s">
        <v>90</v>
      </c>
      <c r="B2622" s="1">
        <v>42927</v>
      </c>
      <c r="C2622" t="s">
        <v>9</v>
      </c>
      <c r="D2622" t="s">
        <v>17</v>
      </c>
      <c r="E2622">
        <v>1000000059</v>
      </c>
      <c r="F2622" t="s">
        <v>55</v>
      </c>
      <c r="G2622" s="2" t="s">
        <v>13</v>
      </c>
      <c r="H2622">
        <v>10000131</v>
      </c>
      <c r="I2622" t="s">
        <v>38</v>
      </c>
      <c r="J2622">
        <v>7.5</v>
      </c>
    </row>
    <row r="2623" spans="1:10" x14ac:dyDescent="0.2">
      <c r="A2623" t="s">
        <v>90</v>
      </c>
      <c r="B2623" s="1">
        <v>42927</v>
      </c>
      <c r="C2623" t="s">
        <v>9</v>
      </c>
      <c r="D2623" t="s">
        <v>17</v>
      </c>
      <c r="E2623">
        <v>1000000059</v>
      </c>
      <c r="F2623" t="s">
        <v>55</v>
      </c>
      <c r="G2623" s="2" t="s">
        <v>13</v>
      </c>
      <c r="H2623">
        <v>20000099</v>
      </c>
      <c r="I2623" t="s">
        <v>20</v>
      </c>
      <c r="J2623">
        <v>18.5</v>
      </c>
    </row>
    <row r="2624" spans="1:10" x14ac:dyDescent="0.2">
      <c r="A2624" t="s">
        <v>90</v>
      </c>
      <c r="B2624" s="1">
        <v>42927</v>
      </c>
      <c r="C2624" t="s">
        <v>9</v>
      </c>
      <c r="D2624" t="s">
        <v>17</v>
      </c>
      <c r="E2624">
        <v>1000000059</v>
      </c>
      <c r="F2624" t="s">
        <v>55</v>
      </c>
      <c r="G2624" s="2" t="s">
        <v>13</v>
      </c>
      <c r="H2624">
        <v>20000099</v>
      </c>
      <c r="I2624" t="s">
        <v>20</v>
      </c>
      <c r="J2624">
        <v>49.6</v>
      </c>
    </row>
    <row r="2625" spans="1:10" x14ac:dyDescent="0.2">
      <c r="A2625" t="s">
        <v>90</v>
      </c>
      <c r="B2625" s="1">
        <v>42927</v>
      </c>
      <c r="C2625" t="s">
        <v>22</v>
      </c>
      <c r="D2625" t="s">
        <v>46</v>
      </c>
      <c r="E2625">
        <v>1000001133</v>
      </c>
      <c r="F2625" t="s">
        <v>45</v>
      </c>
      <c r="G2625" s="2" t="s">
        <v>13</v>
      </c>
      <c r="H2625">
        <v>10000061</v>
      </c>
      <c r="I2625" t="s">
        <v>28</v>
      </c>
      <c r="J2625">
        <v>26.6</v>
      </c>
    </row>
    <row r="2626" spans="1:10" x14ac:dyDescent="0.2">
      <c r="A2626" t="s">
        <v>90</v>
      </c>
      <c r="B2626" s="1">
        <v>42927</v>
      </c>
      <c r="C2626" t="s">
        <v>22</v>
      </c>
      <c r="D2626" t="s">
        <v>46</v>
      </c>
      <c r="E2626">
        <v>1000001133</v>
      </c>
      <c r="F2626" t="s">
        <v>45</v>
      </c>
      <c r="G2626" s="2" t="s">
        <v>13</v>
      </c>
      <c r="H2626">
        <v>10000078</v>
      </c>
      <c r="I2626" t="s">
        <v>30</v>
      </c>
      <c r="J2626">
        <v>28</v>
      </c>
    </row>
    <row r="2627" spans="1:10" x14ac:dyDescent="0.2">
      <c r="A2627" t="s">
        <v>90</v>
      </c>
      <c r="B2627" s="1">
        <v>42927</v>
      </c>
      <c r="C2627" t="s">
        <v>22</v>
      </c>
      <c r="D2627" t="s">
        <v>46</v>
      </c>
      <c r="E2627">
        <v>1000001133</v>
      </c>
      <c r="F2627" t="s">
        <v>45</v>
      </c>
      <c r="G2627" s="2" t="s">
        <v>13</v>
      </c>
      <c r="H2627">
        <v>10000182</v>
      </c>
      <c r="I2627" t="s">
        <v>31</v>
      </c>
      <c r="J2627">
        <v>28.1</v>
      </c>
    </row>
    <row r="2628" spans="1:10" x14ac:dyDescent="0.2">
      <c r="A2628" t="s">
        <v>90</v>
      </c>
      <c r="B2628" s="1">
        <v>42927</v>
      </c>
      <c r="C2628" t="s">
        <v>22</v>
      </c>
      <c r="D2628" t="s">
        <v>49</v>
      </c>
      <c r="E2628">
        <v>1000000018</v>
      </c>
      <c r="F2628" t="s">
        <v>48</v>
      </c>
      <c r="G2628" s="2" t="s">
        <v>13</v>
      </c>
      <c r="H2628">
        <v>10000172</v>
      </c>
      <c r="I2628" t="s">
        <v>18</v>
      </c>
      <c r="J2628">
        <v>7.9</v>
      </c>
    </row>
    <row r="2629" spans="1:10" x14ac:dyDescent="0.2">
      <c r="A2629" t="s">
        <v>90</v>
      </c>
      <c r="B2629" s="1">
        <v>42927</v>
      </c>
      <c r="C2629" t="s">
        <v>22</v>
      </c>
      <c r="D2629" t="s">
        <v>69</v>
      </c>
      <c r="E2629">
        <v>1000003349</v>
      </c>
      <c r="F2629" t="s">
        <v>68</v>
      </c>
      <c r="G2629" s="2" t="s">
        <v>13</v>
      </c>
      <c r="H2629">
        <v>20000099</v>
      </c>
      <c r="I2629" t="s">
        <v>20</v>
      </c>
      <c r="J2629">
        <v>0.9</v>
      </c>
    </row>
    <row r="2630" spans="1:10" x14ac:dyDescent="0.2">
      <c r="A2630" t="s">
        <v>90</v>
      </c>
      <c r="B2630" s="1">
        <v>42927</v>
      </c>
      <c r="C2630" t="s">
        <v>22</v>
      </c>
      <c r="D2630" t="s">
        <v>69</v>
      </c>
      <c r="E2630">
        <v>1000003349</v>
      </c>
      <c r="F2630" t="s">
        <v>68</v>
      </c>
      <c r="G2630" s="2" t="s">
        <v>13</v>
      </c>
      <c r="H2630">
        <v>20000099</v>
      </c>
      <c r="I2630" t="s">
        <v>20</v>
      </c>
      <c r="J2630">
        <v>0.1</v>
      </c>
    </row>
    <row r="2631" spans="1:10" x14ac:dyDescent="0.2">
      <c r="A2631" t="s">
        <v>90</v>
      </c>
      <c r="B2631" s="1">
        <v>42927</v>
      </c>
      <c r="C2631" t="s">
        <v>22</v>
      </c>
      <c r="D2631" t="s">
        <v>29</v>
      </c>
      <c r="E2631">
        <v>1000000101</v>
      </c>
      <c r="F2631" t="s">
        <v>39</v>
      </c>
      <c r="G2631" s="2" t="s">
        <v>13</v>
      </c>
      <c r="H2631">
        <v>10000061</v>
      </c>
      <c r="I2631" t="s">
        <v>28</v>
      </c>
      <c r="J2631">
        <v>9.4</v>
      </c>
    </row>
    <row r="2632" spans="1:10" x14ac:dyDescent="0.2">
      <c r="A2632" t="s">
        <v>90</v>
      </c>
      <c r="B2632" s="1">
        <v>42927</v>
      </c>
      <c r="C2632" t="s">
        <v>22</v>
      </c>
      <c r="D2632" t="s">
        <v>29</v>
      </c>
      <c r="E2632">
        <v>1000000101</v>
      </c>
      <c r="F2632" t="s">
        <v>39</v>
      </c>
      <c r="G2632" s="2" t="s">
        <v>13</v>
      </c>
      <c r="H2632">
        <v>10000182</v>
      </c>
      <c r="I2632" t="s">
        <v>31</v>
      </c>
      <c r="J2632">
        <v>17.600000000000001</v>
      </c>
    </row>
    <row r="2633" spans="1:10" x14ac:dyDescent="0.2">
      <c r="A2633" t="s">
        <v>90</v>
      </c>
      <c r="B2633" s="1">
        <v>42927</v>
      </c>
      <c r="C2633" t="s">
        <v>22</v>
      </c>
      <c r="D2633" t="s">
        <v>54</v>
      </c>
      <c r="E2633">
        <v>1000000046</v>
      </c>
      <c r="F2633" t="s">
        <v>52</v>
      </c>
      <c r="G2633" s="2" t="s">
        <v>13</v>
      </c>
      <c r="H2633">
        <v>10000172</v>
      </c>
      <c r="I2633" t="s">
        <v>18</v>
      </c>
      <c r="J2633">
        <v>49.5</v>
      </c>
    </row>
    <row r="2634" spans="1:10" x14ac:dyDescent="0.2">
      <c r="A2634" t="s">
        <v>90</v>
      </c>
      <c r="B2634" s="1">
        <v>42927</v>
      </c>
      <c r="C2634" t="s">
        <v>22</v>
      </c>
      <c r="D2634" t="s">
        <v>33</v>
      </c>
      <c r="E2634">
        <v>1000000031</v>
      </c>
      <c r="F2634" t="s">
        <v>32</v>
      </c>
      <c r="G2634" s="2" t="s">
        <v>13</v>
      </c>
      <c r="H2634">
        <v>10000182</v>
      </c>
      <c r="I2634" t="s">
        <v>31</v>
      </c>
      <c r="J2634">
        <v>45.9</v>
      </c>
    </row>
    <row r="2635" spans="1:10" x14ac:dyDescent="0.2">
      <c r="A2635" t="s">
        <v>90</v>
      </c>
      <c r="B2635" s="1">
        <v>42927</v>
      </c>
      <c r="C2635" t="s">
        <v>22</v>
      </c>
      <c r="D2635" t="s">
        <v>61</v>
      </c>
      <c r="E2635">
        <v>1000000579</v>
      </c>
      <c r="F2635" t="s">
        <v>60</v>
      </c>
      <c r="G2635" s="2" t="s">
        <v>13</v>
      </c>
      <c r="H2635">
        <v>10000061</v>
      </c>
      <c r="I2635" t="s">
        <v>28</v>
      </c>
      <c r="J2635">
        <v>33.4</v>
      </c>
    </row>
    <row r="2636" spans="1:10" x14ac:dyDescent="0.2">
      <c r="A2636" t="s">
        <v>90</v>
      </c>
      <c r="B2636" s="1">
        <v>42927</v>
      </c>
      <c r="C2636" t="s">
        <v>22</v>
      </c>
      <c r="D2636" t="s">
        <v>61</v>
      </c>
      <c r="E2636">
        <v>1000000579</v>
      </c>
      <c r="F2636" t="s">
        <v>60</v>
      </c>
      <c r="G2636" s="2" t="s">
        <v>13</v>
      </c>
      <c r="H2636">
        <v>10000211</v>
      </c>
      <c r="I2636" t="s">
        <v>11</v>
      </c>
      <c r="J2636">
        <v>5.0999999999999996</v>
      </c>
    </row>
    <row r="2637" spans="1:10" x14ac:dyDescent="0.2">
      <c r="A2637" t="s">
        <v>90</v>
      </c>
      <c r="B2637" s="1">
        <v>42928</v>
      </c>
      <c r="C2637" t="s">
        <v>43</v>
      </c>
      <c r="D2637" t="s">
        <v>51</v>
      </c>
      <c r="E2637">
        <v>1000000460</v>
      </c>
      <c r="F2637" t="s">
        <v>50</v>
      </c>
      <c r="G2637" s="2" t="s">
        <v>13</v>
      </c>
      <c r="H2637">
        <v>20000099</v>
      </c>
      <c r="I2637" t="s">
        <v>20</v>
      </c>
      <c r="J2637">
        <v>9.1999999999999993</v>
      </c>
    </row>
    <row r="2638" spans="1:10" x14ac:dyDescent="0.2">
      <c r="A2638" t="s">
        <v>90</v>
      </c>
      <c r="B2638" s="1">
        <v>42928</v>
      </c>
      <c r="C2638" t="s">
        <v>43</v>
      </c>
      <c r="D2638" t="s">
        <v>42</v>
      </c>
      <c r="E2638">
        <v>1000000931</v>
      </c>
      <c r="F2638" t="s">
        <v>41</v>
      </c>
      <c r="G2638" s="2" t="s">
        <v>13</v>
      </c>
      <c r="H2638">
        <v>10000078</v>
      </c>
      <c r="I2638" t="s">
        <v>30</v>
      </c>
      <c r="J2638">
        <v>6.6</v>
      </c>
    </row>
    <row r="2639" spans="1:10" x14ac:dyDescent="0.2">
      <c r="A2639" t="s">
        <v>90</v>
      </c>
      <c r="B2639" s="1">
        <v>42928</v>
      </c>
      <c r="C2639" t="s">
        <v>43</v>
      </c>
      <c r="D2639" t="s">
        <v>42</v>
      </c>
      <c r="E2639">
        <v>1000000931</v>
      </c>
      <c r="F2639" t="s">
        <v>41</v>
      </c>
      <c r="G2639" s="2" t="s">
        <v>13</v>
      </c>
      <c r="H2639">
        <v>10000131</v>
      </c>
      <c r="I2639" t="s">
        <v>38</v>
      </c>
      <c r="J2639">
        <v>23</v>
      </c>
    </row>
    <row r="2640" spans="1:10" x14ac:dyDescent="0.2">
      <c r="A2640" t="s">
        <v>90</v>
      </c>
      <c r="B2640" s="1">
        <v>42928</v>
      </c>
      <c r="C2640" t="s">
        <v>43</v>
      </c>
      <c r="D2640" t="s">
        <v>42</v>
      </c>
      <c r="E2640">
        <v>1000000931</v>
      </c>
      <c r="F2640" t="s">
        <v>41</v>
      </c>
      <c r="G2640" s="2" t="s">
        <v>13</v>
      </c>
      <c r="H2640">
        <v>10000131</v>
      </c>
      <c r="I2640" t="s">
        <v>38</v>
      </c>
      <c r="J2640">
        <v>47.5</v>
      </c>
    </row>
    <row r="2641" spans="1:10" x14ac:dyDescent="0.2">
      <c r="A2641" t="s">
        <v>90</v>
      </c>
      <c r="B2641" s="1">
        <v>42928</v>
      </c>
      <c r="C2641" t="s">
        <v>43</v>
      </c>
      <c r="D2641" t="s">
        <v>42</v>
      </c>
      <c r="E2641">
        <v>1000000931</v>
      </c>
      <c r="F2641" t="s">
        <v>41</v>
      </c>
      <c r="G2641" s="2" t="s">
        <v>13</v>
      </c>
      <c r="H2641">
        <v>10000182</v>
      </c>
      <c r="I2641" t="s">
        <v>31</v>
      </c>
      <c r="J2641">
        <v>26.7</v>
      </c>
    </row>
    <row r="2642" spans="1:10" x14ac:dyDescent="0.2">
      <c r="A2642" t="s">
        <v>90</v>
      </c>
      <c r="B2642" s="1">
        <v>42928</v>
      </c>
      <c r="C2642" t="s">
        <v>43</v>
      </c>
      <c r="D2642" t="s">
        <v>42</v>
      </c>
      <c r="E2642">
        <v>1000000931</v>
      </c>
      <c r="F2642" t="s">
        <v>41</v>
      </c>
      <c r="G2642" s="2" t="s">
        <v>13</v>
      </c>
      <c r="H2642">
        <v>20000099</v>
      </c>
      <c r="I2642" t="s">
        <v>20</v>
      </c>
      <c r="J2642">
        <v>11.7</v>
      </c>
    </row>
    <row r="2643" spans="1:10" x14ac:dyDescent="0.2">
      <c r="A2643" t="s">
        <v>90</v>
      </c>
      <c r="B2643" s="1">
        <v>42928</v>
      </c>
      <c r="C2643" t="s">
        <v>43</v>
      </c>
      <c r="D2643" t="s">
        <v>42</v>
      </c>
      <c r="E2643">
        <v>1000001014</v>
      </c>
      <c r="F2643" t="s">
        <v>44</v>
      </c>
      <c r="G2643" s="2" t="s">
        <v>13</v>
      </c>
      <c r="H2643">
        <v>10000078</v>
      </c>
      <c r="I2643" t="s">
        <v>30</v>
      </c>
      <c r="J2643">
        <v>8.6999999999999993</v>
      </c>
    </row>
    <row r="2644" spans="1:10" x14ac:dyDescent="0.2">
      <c r="A2644" t="s">
        <v>90</v>
      </c>
      <c r="B2644" s="1">
        <v>42928</v>
      </c>
      <c r="C2644" t="s">
        <v>43</v>
      </c>
      <c r="D2644" t="s">
        <v>42</v>
      </c>
      <c r="E2644">
        <v>1000001014</v>
      </c>
      <c r="F2644" t="s">
        <v>44</v>
      </c>
      <c r="G2644" s="2" t="s">
        <v>13</v>
      </c>
      <c r="H2644">
        <v>10000131</v>
      </c>
      <c r="I2644" t="s">
        <v>38</v>
      </c>
      <c r="J2644">
        <v>46.3</v>
      </c>
    </row>
    <row r="2645" spans="1:10" x14ac:dyDescent="0.2">
      <c r="A2645" t="s">
        <v>90</v>
      </c>
      <c r="B2645" s="1">
        <v>42928</v>
      </c>
      <c r="C2645" t="s">
        <v>43</v>
      </c>
      <c r="D2645" t="s">
        <v>42</v>
      </c>
      <c r="E2645">
        <v>1000001014</v>
      </c>
      <c r="F2645" t="s">
        <v>44</v>
      </c>
      <c r="G2645" s="2" t="s">
        <v>13</v>
      </c>
      <c r="H2645">
        <v>10000131</v>
      </c>
      <c r="I2645" t="s">
        <v>38</v>
      </c>
      <c r="J2645">
        <v>24.3</v>
      </c>
    </row>
    <row r="2646" spans="1:10" x14ac:dyDescent="0.2">
      <c r="A2646" t="s">
        <v>90</v>
      </c>
      <c r="B2646" s="1">
        <v>42928</v>
      </c>
      <c r="C2646" t="s">
        <v>43</v>
      </c>
      <c r="D2646" t="s">
        <v>42</v>
      </c>
      <c r="E2646">
        <v>1000001014</v>
      </c>
      <c r="F2646" t="s">
        <v>44</v>
      </c>
      <c r="G2646" s="2" t="s">
        <v>13</v>
      </c>
      <c r="H2646">
        <v>10000131</v>
      </c>
      <c r="I2646" t="s">
        <v>38</v>
      </c>
      <c r="J2646">
        <v>26.7</v>
      </c>
    </row>
    <row r="2647" spans="1:10" x14ac:dyDescent="0.2">
      <c r="A2647" t="s">
        <v>90</v>
      </c>
      <c r="B2647" s="1">
        <v>42928</v>
      </c>
      <c r="C2647" t="s">
        <v>43</v>
      </c>
      <c r="D2647" t="s">
        <v>42</v>
      </c>
      <c r="E2647">
        <v>1000001014</v>
      </c>
      <c r="F2647" t="s">
        <v>44</v>
      </c>
      <c r="G2647" s="2" t="s">
        <v>13</v>
      </c>
      <c r="H2647">
        <v>20000099</v>
      </c>
      <c r="I2647" t="s">
        <v>20</v>
      </c>
      <c r="J2647">
        <v>9.8000000000000007</v>
      </c>
    </row>
    <row r="2648" spans="1:10" x14ac:dyDescent="0.2">
      <c r="A2648" t="s">
        <v>90</v>
      </c>
      <c r="B2648" s="1">
        <v>42928</v>
      </c>
      <c r="C2648" t="s">
        <v>9</v>
      </c>
      <c r="D2648" t="s">
        <v>12</v>
      </c>
      <c r="E2648">
        <v>1000000072</v>
      </c>
      <c r="F2648" t="s">
        <v>10</v>
      </c>
      <c r="G2648" s="2" t="s">
        <v>13</v>
      </c>
      <c r="H2648">
        <v>10000064</v>
      </c>
      <c r="I2648" t="s">
        <v>53</v>
      </c>
      <c r="J2648">
        <v>20.2</v>
      </c>
    </row>
    <row r="2649" spans="1:10" x14ac:dyDescent="0.2">
      <c r="A2649" t="s">
        <v>90</v>
      </c>
      <c r="B2649" s="1">
        <v>42928</v>
      </c>
      <c r="C2649" t="s">
        <v>22</v>
      </c>
      <c r="D2649" t="s">
        <v>46</v>
      </c>
      <c r="E2649">
        <v>1000001133</v>
      </c>
      <c r="F2649" t="s">
        <v>45</v>
      </c>
      <c r="G2649" s="2" t="s">
        <v>13</v>
      </c>
      <c r="H2649">
        <v>10000078</v>
      </c>
      <c r="I2649" t="s">
        <v>30</v>
      </c>
      <c r="J2649">
        <v>22</v>
      </c>
    </row>
    <row r="2650" spans="1:10" x14ac:dyDescent="0.2">
      <c r="A2650" t="s">
        <v>90</v>
      </c>
      <c r="B2650" s="1">
        <v>42928</v>
      </c>
      <c r="C2650" t="s">
        <v>22</v>
      </c>
      <c r="D2650" t="s">
        <v>46</v>
      </c>
      <c r="E2650">
        <v>1000001133</v>
      </c>
      <c r="F2650" t="s">
        <v>45</v>
      </c>
      <c r="G2650" s="2" t="s">
        <v>13</v>
      </c>
      <c r="H2650">
        <v>10000078</v>
      </c>
      <c r="I2650" t="s">
        <v>30</v>
      </c>
      <c r="J2650">
        <v>22.5</v>
      </c>
    </row>
    <row r="2651" spans="1:10" x14ac:dyDescent="0.2">
      <c r="A2651" t="s">
        <v>90</v>
      </c>
      <c r="B2651" s="1">
        <v>42928</v>
      </c>
      <c r="C2651" t="s">
        <v>22</v>
      </c>
      <c r="D2651" t="s">
        <v>46</v>
      </c>
      <c r="E2651">
        <v>1000001133</v>
      </c>
      <c r="F2651" t="s">
        <v>45</v>
      </c>
      <c r="G2651" s="2" t="s">
        <v>13</v>
      </c>
      <c r="H2651">
        <v>10000078</v>
      </c>
      <c r="I2651" t="s">
        <v>30</v>
      </c>
      <c r="J2651">
        <v>4.3</v>
      </c>
    </row>
    <row r="2652" spans="1:10" x14ac:dyDescent="0.2">
      <c r="A2652" t="s">
        <v>90</v>
      </c>
      <c r="B2652" s="1">
        <v>42928</v>
      </c>
      <c r="C2652" t="s">
        <v>22</v>
      </c>
      <c r="D2652" t="s">
        <v>46</v>
      </c>
      <c r="E2652">
        <v>1000001133</v>
      </c>
      <c r="F2652" t="s">
        <v>45</v>
      </c>
      <c r="G2652" s="2" t="s">
        <v>13</v>
      </c>
      <c r="H2652">
        <v>10000111</v>
      </c>
      <c r="I2652" t="s">
        <v>37</v>
      </c>
      <c r="J2652">
        <v>8.4</v>
      </c>
    </row>
    <row r="2653" spans="1:10" x14ac:dyDescent="0.2">
      <c r="A2653" t="s">
        <v>90</v>
      </c>
      <c r="B2653" s="1">
        <v>42928</v>
      </c>
      <c r="C2653" t="s">
        <v>22</v>
      </c>
      <c r="D2653" t="s">
        <v>46</v>
      </c>
      <c r="E2653">
        <v>1000001133</v>
      </c>
      <c r="F2653" t="s">
        <v>45</v>
      </c>
      <c r="G2653" s="2" t="s">
        <v>13</v>
      </c>
      <c r="H2653">
        <v>10000111</v>
      </c>
      <c r="I2653" t="s">
        <v>37</v>
      </c>
      <c r="J2653">
        <v>12.9</v>
      </c>
    </row>
    <row r="2654" spans="1:10" x14ac:dyDescent="0.2">
      <c r="A2654" t="s">
        <v>90</v>
      </c>
      <c r="B2654" s="1">
        <v>42928</v>
      </c>
      <c r="C2654" t="s">
        <v>22</v>
      </c>
      <c r="D2654" t="s">
        <v>46</v>
      </c>
      <c r="E2654">
        <v>1000001133</v>
      </c>
      <c r="F2654" t="s">
        <v>45</v>
      </c>
      <c r="G2654" s="2" t="s">
        <v>13</v>
      </c>
      <c r="H2654">
        <v>10000131</v>
      </c>
      <c r="I2654" t="s">
        <v>38</v>
      </c>
      <c r="J2654">
        <v>6</v>
      </c>
    </row>
    <row r="2655" spans="1:10" x14ac:dyDescent="0.2">
      <c r="A2655" t="s">
        <v>90</v>
      </c>
      <c r="B2655" s="1">
        <v>42928</v>
      </c>
      <c r="C2655" t="s">
        <v>22</v>
      </c>
      <c r="D2655" t="s">
        <v>46</v>
      </c>
      <c r="E2655">
        <v>1000001133</v>
      </c>
      <c r="F2655" t="s">
        <v>45</v>
      </c>
      <c r="G2655" s="2" t="s">
        <v>13</v>
      </c>
      <c r="H2655">
        <v>10000131</v>
      </c>
      <c r="I2655" t="s">
        <v>38</v>
      </c>
      <c r="J2655">
        <v>9</v>
      </c>
    </row>
    <row r="2656" spans="1:10" x14ac:dyDescent="0.2">
      <c r="A2656" t="s">
        <v>90</v>
      </c>
      <c r="B2656" s="1">
        <v>42928</v>
      </c>
      <c r="C2656" t="s">
        <v>22</v>
      </c>
      <c r="D2656" t="s">
        <v>29</v>
      </c>
      <c r="E2656">
        <v>1000000101</v>
      </c>
      <c r="F2656" t="s">
        <v>39</v>
      </c>
      <c r="G2656" s="2" t="s">
        <v>13</v>
      </c>
      <c r="H2656">
        <v>10000111</v>
      </c>
      <c r="I2656" t="s">
        <v>37</v>
      </c>
      <c r="J2656">
        <v>26.2</v>
      </c>
    </row>
    <row r="2657" spans="1:10" x14ac:dyDescent="0.2">
      <c r="A2657" t="s">
        <v>90</v>
      </c>
      <c r="B2657" s="1">
        <v>42928</v>
      </c>
      <c r="C2657" t="s">
        <v>22</v>
      </c>
      <c r="D2657" t="s">
        <v>29</v>
      </c>
      <c r="E2657">
        <v>1000000101</v>
      </c>
      <c r="F2657" t="s">
        <v>39</v>
      </c>
      <c r="G2657" s="2" t="s">
        <v>13</v>
      </c>
      <c r="H2657">
        <v>10000136</v>
      </c>
      <c r="I2657" t="s">
        <v>40</v>
      </c>
      <c r="J2657">
        <v>2.2999999999999998</v>
      </c>
    </row>
    <row r="2658" spans="1:10" x14ac:dyDescent="0.2">
      <c r="A2658" t="s">
        <v>90</v>
      </c>
      <c r="B2658" s="1">
        <v>42928</v>
      </c>
      <c r="C2658" t="s">
        <v>22</v>
      </c>
      <c r="D2658" t="s">
        <v>29</v>
      </c>
      <c r="E2658">
        <v>1000000101</v>
      </c>
      <c r="F2658" t="s">
        <v>39</v>
      </c>
      <c r="G2658" s="2" t="s">
        <v>13</v>
      </c>
      <c r="H2658">
        <v>20000099</v>
      </c>
      <c r="I2658" t="s">
        <v>20</v>
      </c>
      <c r="J2658">
        <v>9.8000000000000007</v>
      </c>
    </row>
    <row r="2659" spans="1:10" x14ac:dyDescent="0.2">
      <c r="A2659" t="s">
        <v>90</v>
      </c>
      <c r="B2659" s="1">
        <v>42929</v>
      </c>
      <c r="C2659" t="s">
        <v>43</v>
      </c>
      <c r="D2659" t="s">
        <v>42</v>
      </c>
      <c r="E2659">
        <v>1000001014</v>
      </c>
      <c r="F2659" t="s">
        <v>44</v>
      </c>
      <c r="G2659" s="2" t="s">
        <v>13</v>
      </c>
      <c r="H2659">
        <v>10000131</v>
      </c>
      <c r="I2659" t="s">
        <v>38</v>
      </c>
      <c r="J2659">
        <v>48.5</v>
      </c>
    </row>
    <row r="2660" spans="1:10" x14ac:dyDescent="0.2">
      <c r="A2660" t="s">
        <v>90</v>
      </c>
      <c r="B2660" s="1">
        <v>42929</v>
      </c>
      <c r="C2660" t="s">
        <v>43</v>
      </c>
      <c r="D2660" t="s">
        <v>66</v>
      </c>
      <c r="E2660">
        <v>1000001135</v>
      </c>
      <c r="F2660" t="s">
        <v>65</v>
      </c>
      <c r="G2660" s="2" t="s">
        <v>13</v>
      </c>
      <c r="H2660">
        <v>10000111</v>
      </c>
      <c r="I2660" t="s">
        <v>37</v>
      </c>
      <c r="J2660">
        <v>4</v>
      </c>
    </row>
    <row r="2661" spans="1:10" x14ac:dyDescent="0.2">
      <c r="A2661" t="s">
        <v>90</v>
      </c>
      <c r="B2661" s="1">
        <v>42929</v>
      </c>
      <c r="C2661" t="s">
        <v>43</v>
      </c>
      <c r="D2661" t="s">
        <v>66</v>
      </c>
      <c r="E2661">
        <v>1000001135</v>
      </c>
      <c r="F2661" t="s">
        <v>65</v>
      </c>
      <c r="G2661" s="2" t="s">
        <v>13</v>
      </c>
      <c r="H2661">
        <v>10000131</v>
      </c>
      <c r="I2661" t="s">
        <v>38</v>
      </c>
      <c r="J2661">
        <v>5.9</v>
      </c>
    </row>
    <row r="2662" spans="1:10" x14ac:dyDescent="0.2">
      <c r="A2662" t="s">
        <v>90</v>
      </c>
      <c r="B2662" s="1">
        <v>42929</v>
      </c>
      <c r="C2662" t="s">
        <v>9</v>
      </c>
      <c r="D2662" t="s">
        <v>15</v>
      </c>
      <c r="E2662">
        <v>1000002981</v>
      </c>
      <c r="F2662" t="s">
        <v>62</v>
      </c>
      <c r="G2662" s="2" t="s">
        <v>13</v>
      </c>
      <c r="H2662">
        <v>10000131</v>
      </c>
      <c r="I2662" t="s">
        <v>38</v>
      </c>
      <c r="J2662">
        <v>17.100000000000001</v>
      </c>
    </row>
    <row r="2663" spans="1:10" x14ac:dyDescent="0.2">
      <c r="A2663" t="s">
        <v>90</v>
      </c>
      <c r="B2663" s="1">
        <v>42929</v>
      </c>
      <c r="C2663" t="s">
        <v>9</v>
      </c>
      <c r="D2663" t="s">
        <v>15</v>
      </c>
      <c r="E2663">
        <v>1000002981</v>
      </c>
      <c r="F2663" t="s">
        <v>62</v>
      </c>
      <c r="G2663" s="2" t="s">
        <v>13</v>
      </c>
      <c r="H2663">
        <v>20000099</v>
      </c>
      <c r="I2663" t="s">
        <v>20</v>
      </c>
      <c r="J2663">
        <v>12.5</v>
      </c>
    </row>
    <row r="2664" spans="1:10" x14ac:dyDescent="0.2">
      <c r="A2664" t="s">
        <v>90</v>
      </c>
      <c r="B2664" s="1">
        <v>42929</v>
      </c>
      <c r="C2664" t="s">
        <v>9</v>
      </c>
      <c r="D2664" t="s">
        <v>17</v>
      </c>
      <c r="E2664">
        <v>1000000059</v>
      </c>
      <c r="F2664" t="s">
        <v>55</v>
      </c>
      <c r="G2664" s="2" t="s">
        <v>13</v>
      </c>
      <c r="H2664">
        <v>10000211</v>
      </c>
      <c r="I2664" t="s">
        <v>11</v>
      </c>
      <c r="J2664">
        <v>68.7</v>
      </c>
    </row>
    <row r="2665" spans="1:10" x14ac:dyDescent="0.2">
      <c r="A2665" t="s">
        <v>90</v>
      </c>
      <c r="B2665" s="1">
        <v>42929</v>
      </c>
      <c r="C2665" t="s">
        <v>22</v>
      </c>
      <c r="D2665" t="s">
        <v>46</v>
      </c>
      <c r="E2665">
        <v>1000001133</v>
      </c>
      <c r="F2665" t="s">
        <v>45</v>
      </c>
      <c r="G2665" s="2" t="s">
        <v>13</v>
      </c>
      <c r="H2665">
        <v>10000111</v>
      </c>
      <c r="I2665" t="s">
        <v>37</v>
      </c>
      <c r="J2665">
        <v>12.4</v>
      </c>
    </row>
    <row r="2666" spans="1:10" x14ac:dyDescent="0.2">
      <c r="A2666" t="s">
        <v>90</v>
      </c>
      <c r="B2666" s="1">
        <v>42929</v>
      </c>
      <c r="C2666" t="s">
        <v>22</v>
      </c>
      <c r="D2666" t="s">
        <v>46</v>
      </c>
      <c r="E2666">
        <v>1000001133</v>
      </c>
      <c r="F2666" t="s">
        <v>45</v>
      </c>
      <c r="G2666" s="2" t="s">
        <v>13</v>
      </c>
      <c r="H2666">
        <v>10000131</v>
      </c>
      <c r="I2666" t="s">
        <v>38</v>
      </c>
      <c r="J2666">
        <v>25.9</v>
      </c>
    </row>
    <row r="2667" spans="1:10" x14ac:dyDescent="0.2">
      <c r="A2667" t="s">
        <v>90</v>
      </c>
      <c r="B2667" s="1">
        <v>42929</v>
      </c>
      <c r="C2667" t="s">
        <v>22</v>
      </c>
      <c r="D2667" t="s">
        <v>46</v>
      </c>
      <c r="E2667">
        <v>1000001133</v>
      </c>
      <c r="F2667" t="s">
        <v>45</v>
      </c>
      <c r="G2667" s="2" t="s">
        <v>13</v>
      </c>
      <c r="H2667">
        <v>10000182</v>
      </c>
      <c r="I2667" t="s">
        <v>31</v>
      </c>
      <c r="J2667">
        <v>27.8</v>
      </c>
    </row>
    <row r="2668" spans="1:10" x14ac:dyDescent="0.2">
      <c r="A2668" t="s">
        <v>90</v>
      </c>
      <c r="B2668" s="1">
        <v>42929</v>
      </c>
      <c r="C2668" t="s">
        <v>22</v>
      </c>
      <c r="D2668" t="s">
        <v>46</v>
      </c>
      <c r="E2668">
        <v>1000001133</v>
      </c>
      <c r="F2668" t="s">
        <v>45</v>
      </c>
      <c r="G2668" s="2" t="s">
        <v>13</v>
      </c>
      <c r="H2668">
        <v>20000099</v>
      </c>
      <c r="I2668" t="s">
        <v>20</v>
      </c>
      <c r="J2668">
        <v>9.3000000000000007</v>
      </c>
    </row>
    <row r="2669" spans="1:10" x14ac:dyDescent="0.2">
      <c r="A2669" t="s">
        <v>90</v>
      </c>
      <c r="B2669" s="1">
        <v>42929</v>
      </c>
      <c r="C2669" t="s">
        <v>22</v>
      </c>
      <c r="D2669" t="s">
        <v>49</v>
      </c>
      <c r="E2669">
        <v>1000000018</v>
      </c>
      <c r="F2669" t="s">
        <v>48</v>
      </c>
      <c r="G2669" s="2" t="s">
        <v>13</v>
      </c>
      <c r="H2669">
        <v>10000131</v>
      </c>
      <c r="I2669" t="s">
        <v>38</v>
      </c>
      <c r="J2669">
        <v>61.8</v>
      </c>
    </row>
    <row r="2670" spans="1:10" x14ac:dyDescent="0.2">
      <c r="A2670" t="s">
        <v>90</v>
      </c>
      <c r="B2670" s="1">
        <v>42929</v>
      </c>
      <c r="C2670" t="s">
        <v>22</v>
      </c>
      <c r="D2670" t="s">
        <v>49</v>
      </c>
      <c r="E2670">
        <v>1000000018</v>
      </c>
      <c r="F2670" t="s">
        <v>48</v>
      </c>
      <c r="G2670" s="2" t="s">
        <v>13</v>
      </c>
      <c r="H2670">
        <v>10000182</v>
      </c>
      <c r="I2670" t="s">
        <v>31</v>
      </c>
      <c r="J2670">
        <v>23.9</v>
      </c>
    </row>
    <row r="2671" spans="1:10" x14ac:dyDescent="0.2">
      <c r="A2671" t="s">
        <v>90</v>
      </c>
      <c r="B2671" s="1">
        <v>42929</v>
      </c>
      <c r="C2671" t="s">
        <v>22</v>
      </c>
      <c r="D2671" t="s">
        <v>69</v>
      </c>
      <c r="E2671">
        <v>1000003349</v>
      </c>
      <c r="F2671" t="s">
        <v>68</v>
      </c>
      <c r="G2671" s="2" t="s">
        <v>13</v>
      </c>
      <c r="H2671">
        <v>20000099</v>
      </c>
      <c r="I2671" t="s">
        <v>20</v>
      </c>
      <c r="J2671">
        <v>0</v>
      </c>
    </row>
    <row r="2672" spans="1:10" x14ac:dyDescent="0.2">
      <c r="A2672" t="s">
        <v>90</v>
      </c>
      <c r="B2672" s="1">
        <v>42929</v>
      </c>
      <c r="C2672" t="s">
        <v>22</v>
      </c>
      <c r="D2672" t="s">
        <v>29</v>
      </c>
      <c r="E2672">
        <v>1000000054</v>
      </c>
      <c r="F2672" t="s">
        <v>36</v>
      </c>
      <c r="G2672" s="2" t="s">
        <v>13</v>
      </c>
      <c r="H2672">
        <v>10000111</v>
      </c>
      <c r="I2672" t="s">
        <v>37</v>
      </c>
      <c r="J2672">
        <v>24.7</v>
      </c>
    </row>
    <row r="2673" spans="1:10" x14ac:dyDescent="0.2">
      <c r="A2673" t="s">
        <v>90</v>
      </c>
      <c r="B2673" s="1">
        <v>42929</v>
      </c>
      <c r="C2673" t="s">
        <v>22</v>
      </c>
      <c r="D2673" t="s">
        <v>29</v>
      </c>
      <c r="E2673">
        <v>1000000054</v>
      </c>
      <c r="F2673" t="s">
        <v>36</v>
      </c>
      <c r="G2673" s="2" t="s">
        <v>13</v>
      </c>
      <c r="H2673">
        <v>10000131</v>
      </c>
      <c r="I2673" t="s">
        <v>38</v>
      </c>
      <c r="J2673">
        <v>19.7</v>
      </c>
    </row>
    <row r="2674" spans="1:10" x14ac:dyDescent="0.2">
      <c r="A2674" t="s">
        <v>90</v>
      </c>
      <c r="B2674" s="1">
        <v>42929</v>
      </c>
      <c r="C2674" t="s">
        <v>22</v>
      </c>
      <c r="D2674" t="s">
        <v>29</v>
      </c>
      <c r="E2674">
        <v>1000000054</v>
      </c>
      <c r="F2674" t="s">
        <v>36</v>
      </c>
      <c r="G2674" s="2" t="s">
        <v>13</v>
      </c>
      <c r="H2674">
        <v>10000136</v>
      </c>
      <c r="I2674" t="s">
        <v>40</v>
      </c>
      <c r="J2674">
        <v>6.9</v>
      </c>
    </row>
    <row r="2675" spans="1:10" x14ac:dyDescent="0.2">
      <c r="A2675" t="s">
        <v>90</v>
      </c>
      <c r="B2675" s="1">
        <v>42930</v>
      </c>
      <c r="C2675" t="s">
        <v>43</v>
      </c>
      <c r="D2675" t="s">
        <v>80</v>
      </c>
      <c r="E2675">
        <v>1000003498</v>
      </c>
      <c r="F2675" t="s">
        <v>79</v>
      </c>
      <c r="G2675" s="2" t="s">
        <v>13</v>
      </c>
      <c r="H2675">
        <v>10000064</v>
      </c>
      <c r="I2675" t="s">
        <v>53</v>
      </c>
      <c r="J2675">
        <v>5.3</v>
      </c>
    </row>
    <row r="2676" spans="1:10" x14ac:dyDescent="0.2">
      <c r="A2676" t="s">
        <v>90</v>
      </c>
      <c r="B2676" s="1">
        <v>42930</v>
      </c>
      <c r="C2676" t="s">
        <v>43</v>
      </c>
      <c r="D2676" t="s">
        <v>80</v>
      </c>
      <c r="E2676">
        <v>1000003498</v>
      </c>
      <c r="F2676" t="s">
        <v>79</v>
      </c>
      <c r="G2676" s="2" t="s">
        <v>13</v>
      </c>
      <c r="H2676">
        <v>10000078</v>
      </c>
      <c r="I2676" t="s">
        <v>30</v>
      </c>
      <c r="J2676">
        <v>2.2000000000000002</v>
      </c>
    </row>
    <row r="2677" spans="1:10" x14ac:dyDescent="0.2">
      <c r="A2677" t="s">
        <v>90</v>
      </c>
      <c r="B2677" s="1">
        <v>42930</v>
      </c>
      <c r="C2677" t="s">
        <v>43</v>
      </c>
      <c r="D2677" t="s">
        <v>80</v>
      </c>
      <c r="E2677">
        <v>1000003498</v>
      </c>
      <c r="F2677" t="s">
        <v>79</v>
      </c>
      <c r="G2677" s="2" t="s">
        <v>13</v>
      </c>
      <c r="H2677">
        <v>10000131</v>
      </c>
      <c r="I2677" t="s">
        <v>38</v>
      </c>
      <c r="J2677">
        <v>5.7</v>
      </c>
    </row>
    <row r="2678" spans="1:10" x14ac:dyDescent="0.2">
      <c r="A2678" t="s">
        <v>90</v>
      </c>
      <c r="B2678" s="1">
        <v>42930</v>
      </c>
      <c r="C2678" t="s">
        <v>43</v>
      </c>
      <c r="D2678" t="s">
        <v>80</v>
      </c>
      <c r="E2678">
        <v>1000003498</v>
      </c>
      <c r="F2678" t="s">
        <v>79</v>
      </c>
      <c r="G2678" s="2" t="s">
        <v>13</v>
      </c>
      <c r="H2678">
        <v>10000182</v>
      </c>
      <c r="I2678" t="s">
        <v>31</v>
      </c>
      <c r="J2678">
        <v>2.2000000000000002</v>
      </c>
    </row>
    <row r="2679" spans="1:10" x14ac:dyDescent="0.2">
      <c r="A2679" t="s">
        <v>90</v>
      </c>
      <c r="B2679" s="1">
        <v>42930</v>
      </c>
      <c r="C2679" t="s">
        <v>43</v>
      </c>
      <c r="D2679" t="s">
        <v>78</v>
      </c>
      <c r="E2679">
        <v>1000003187</v>
      </c>
      <c r="F2679" t="s">
        <v>77</v>
      </c>
      <c r="G2679" s="2" t="s">
        <v>13</v>
      </c>
      <c r="H2679">
        <v>10000211</v>
      </c>
      <c r="I2679" t="s">
        <v>11</v>
      </c>
      <c r="J2679">
        <v>33.799999999999997</v>
      </c>
    </row>
    <row r="2680" spans="1:10" x14ac:dyDescent="0.2">
      <c r="A2680" t="s">
        <v>90</v>
      </c>
      <c r="B2680" s="1">
        <v>42930</v>
      </c>
      <c r="C2680" t="s">
        <v>9</v>
      </c>
      <c r="D2680" t="s">
        <v>15</v>
      </c>
      <c r="E2680">
        <v>1000002981</v>
      </c>
      <c r="F2680" t="s">
        <v>62</v>
      </c>
      <c r="G2680" s="2" t="s">
        <v>13</v>
      </c>
      <c r="H2680">
        <v>10000211</v>
      </c>
      <c r="I2680" t="s">
        <v>11</v>
      </c>
      <c r="J2680">
        <v>37</v>
      </c>
    </row>
    <row r="2681" spans="1:10" x14ac:dyDescent="0.2">
      <c r="A2681" t="s">
        <v>90</v>
      </c>
      <c r="B2681" s="1">
        <v>42930</v>
      </c>
      <c r="C2681" t="s">
        <v>9</v>
      </c>
      <c r="D2681" t="s">
        <v>15</v>
      </c>
      <c r="E2681">
        <v>1000002985</v>
      </c>
      <c r="F2681" t="s">
        <v>47</v>
      </c>
      <c r="G2681" s="2" t="s">
        <v>13</v>
      </c>
      <c r="H2681">
        <v>10000211</v>
      </c>
      <c r="I2681" t="s">
        <v>11</v>
      </c>
      <c r="J2681">
        <v>59.1</v>
      </c>
    </row>
    <row r="2682" spans="1:10" x14ac:dyDescent="0.2">
      <c r="A2682" t="s">
        <v>90</v>
      </c>
      <c r="B2682" s="1">
        <v>42930</v>
      </c>
      <c r="C2682" t="s">
        <v>9</v>
      </c>
      <c r="D2682" t="s">
        <v>17</v>
      </c>
      <c r="E2682">
        <v>1000000059</v>
      </c>
      <c r="F2682" t="s">
        <v>55</v>
      </c>
      <c r="G2682" s="2" t="s">
        <v>13</v>
      </c>
      <c r="H2682">
        <v>10000136</v>
      </c>
      <c r="I2682" t="s">
        <v>40</v>
      </c>
      <c r="J2682">
        <v>5.5</v>
      </c>
    </row>
    <row r="2683" spans="1:10" x14ac:dyDescent="0.2">
      <c r="A2683" t="s">
        <v>90</v>
      </c>
      <c r="B2683" s="1">
        <v>42930</v>
      </c>
      <c r="C2683" t="s">
        <v>22</v>
      </c>
      <c r="D2683" t="s">
        <v>46</v>
      </c>
      <c r="E2683">
        <v>1000001133</v>
      </c>
      <c r="F2683" t="s">
        <v>45</v>
      </c>
      <c r="G2683" s="2" t="s">
        <v>13</v>
      </c>
      <c r="H2683">
        <v>10000182</v>
      </c>
      <c r="I2683" t="s">
        <v>31</v>
      </c>
      <c r="J2683">
        <v>28.3</v>
      </c>
    </row>
    <row r="2684" spans="1:10" x14ac:dyDescent="0.2">
      <c r="A2684" t="s">
        <v>90</v>
      </c>
      <c r="B2684" s="1">
        <v>42930</v>
      </c>
      <c r="C2684" t="s">
        <v>22</v>
      </c>
      <c r="D2684" t="s">
        <v>64</v>
      </c>
      <c r="E2684">
        <v>1000002973</v>
      </c>
      <c r="F2684" t="s">
        <v>63</v>
      </c>
      <c r="G2684" s="2" t="s">
        <v>13</v>
      </c>
      <c r="H2684">
        <v>10000078</v>
      </c>
      <c r="I2684" t="s">
        <v>30</v>
      </c>
      <c r="J2684">
        <v>21.3</v>
      </c>
    </row>
    <row r="2685" spans="1:10" x14ac:dyDescent="0.2">
      <c r="A2685" t="s">
        <v>90</v>
      </c>
      <c r="B2685" s="1">
        <v>42930</v>
      </c>
      <c r="C2685" t="s">
        <v>22</v>
      </c>
      <c r="D2685" t="s">
        <v>49</v>
      </c>
      <c r="E2685">
        <v>1000000018</v>
      </c>
      <c r="F2685" t="s">
        <v>48</v>
      </c>
      <c r="G2685" s="2" t="s">
        <v>13</v>
      </c>
      <c r="H2685">
        <v>10000064</v>
      </c>
      <c r="I2685" t="s">
        <v>53</v>
      </c>
      <c r="J2685">
        <v>15.6</v>
      </c>
    </row>
    <row r="2686" spans="1:10" x14ac:dyDescent="0.2">
      <c r="A2686" t="s">
        <v>90</v>
      </c>
      <c r="B2686" s="1">
        <v>42930</v>
      </c>
      <c r="C2686" t="s">
        <v>22</v>
      </c>
      <c r="D2686" t="s">
        <v>49</v>
      </c>
      <c r="E2686">
        <v>1000000018</v>
      </c>
      <c r="F2686" t="s">
        <v>48</v>
      </c>
      <c r="G2686" s="2" t="s">
        <v>13</v>
      </c>
      <c r="H2686">
        <v>10000078</v>
      </c>
      <c r="I2686" t="s">
        <v>30</v>
      </c>
      <c r="J2686">
        <v>24.3</v>
      </c>
    </row>
    <row r="2687" spans="1:10" x14ac:dyDescent="0.2">
      <c r="A2687" t="s">
        <v>90</v>
      </c>
      <c r="B2687" s="1">
        <v>42930</v>
      </c>
      <c r="C2687" t="s">
        <v>22</v>
      </c>
      <c r="D2687" t="s">
        <v>49</v>
      </c>
      <c r="E2687">
        <v>1000000018</v>
      </c>
      <c r="F2687" t="s">
        <v>48</v>
      </c>
      <c r="G2687" s="2" t="s">
        <v>13</v>
      </c>
      <c r="H2687">
        <v>10000078</v>
      </c>
      <c r="I2687" t="s">
        <v>30</v>
      </c>
      <c r="J2687">
        <v>23.7</v>
      </c>
    </row>
    <row r="2688" spans="1:10" x14ac:dyDescent="0.2">
      <c r="A2688" t="s">
        <v>90</v>
      </c>
      <c r="B2688" s="1">
        <v>42930</v>
      </c>
      <c r="C2688" t="s">
        <v>22</v>
      </c>
      <c r="D2688" t="s">
        <v>69</v>
      </c>
      <c r="E2688">
        <v>1000000129</v>
      </c>
      <c r="F2688" t="s">
        <v>70</v>
      </c>
      <c r="G2688" s="2" t="s">
        <v>13</v>
      </c>
      <c r="H2688">
        <v>10000078</v>
      </c>
      <c r="I2688" t="s">
        <v>30</v>
      </c>
      <c r="J2688">
        <v>11.2</v>
      </c>
    </row>
    <row r="2689" spans="1:10" x14ac:dyDescent="0.2">
      <c r="A2689" t="s">
        <v>90</v>
      </c>
      <c r="B2689" s="1">
        <v>42930</v>
      </c>
      <c r="C2689" t="s">
        <v>22</v>
      </c>
      <c r="D2689" t="s">
        <v>69</v>
      </c>
      <c r="E2689">
        <v>1000000129</v>
      </c>
      <c r="F2689" t="s">
        <v>70</v>
      </c>
      <c r="G2689" s="2" t="s">
        <v>13</v>
      </c>
      <c r="H2689">
        <v>10000131</v>
      </c>
      <c r="I2689" t="s">
        <v>38</v>
      </c>
      <c r="J2689">
        <v>22.6</v>
      </c>
    </row>
    <row r="2690" spans="1:10" x14ac:dyDescent="0.2">
      <c r="A2690" t="s">
        <v>90</v>
      </c>
      <c r="B2690" s="1">
        <v>42930</v>
      </c>
      <c r="C2690" t="s">
        <v>22</v>
      </c>
      <c r="D2690" t="s">
        <v>29</v>
      </c>
      <c r="E2690">
        <v>1000000028</v>
      </c>
      <c r="F2690" t="s">
        <v>27</v>
      </c>
      <c r="G2690" s="2" t="s">
        <v>13</v>
      </c>
      <c r="H2690">
        <v>10000111</v>
      </c>
      <c r="I2690" t="s">
        <v>37</v>
      </c>
      <c r="J2690">
        <v>8.4</v>
      </c>
    </row>
    <row r="2691" spans="1:10" x14ac:dyDescent="0.2">
      <c r="A2691" t="s">
        <v>90</v>
      </c>
      <c r="B2691" s="1">
        <v>42930</v>
      </c>
      <c r="C2691" t="s">
        <v>22</v>
      </c>
      <c r="D2691" t="s">
        <v>29</v>
      </c>
      <c r="E2691">
        <v>1000000028</v>
      </c>
      <c r="F2691" t="s">
        <v>27</v>
      </c>
      <c r="G2691" s="2" t="s">
        <v>13</v>
      </c>
      <c r="H2691">
        <v>10000111</v>
      </c>
      <c r="I2691" t="s">
        <v>37</v>
      </c>
      <c r="J2691">
        <v>24.3</v>
      </c>
    </row>
    <row r="2692" spans="1:10" x14ac:dyDescent="0.2">
      <c r="A2692" t="s">
        <v>90</v>
      </c>
      <c r="B2692" s="1">
        <v>42930</v>
      </c>
      <c r="C2692" t="s">
        <v>22</v>
      </c>
      <c r="D2692" t="s">
        <v>29</v>
      </c>
      <c r="E2692">
        <v>1000000028</v>
      </c>
      <c r="F2692" t="s">
        <v>27</v>
      </c>
      <c r="G2692" s="2" t="s">
        <v>13</v>
      </c>
      <c r="H2692">
        <v>10000131</v>
      </c>
      <c r="I2692" t="s">
        <v>38</v>
      </c>
      <c r="J2692">
        <v>5.6</v>
      </c>
    </row>
    <row r="2693" spans="1:10" x14ac:dyDescent="0.2">
      <c r="A2693" t="s">
        <v>90</v>
      </c>
      <c r="B2693" s="1">
        <v>42930</v>
      </c>
      <c r="C2693" t="s">
        <v>22</v>
      </c>
      <c r="D2693" t="s">
        <v>29</v>
      </c>
      <c r="E2693">
        <v>1000000028</v>
      </c>
      <c r="F2693" t="s">
        <v>27</v>
      </c>
      <c r="G2693" s="2" t="s">
        <v>13</v>
      </c>
      <c r="H2693">
        <v>10000136</v>
      </c>
      <c r="I2693" t="s">
        <v>40</v>
      </c>
      <c r="J2693">
        <v>4.5999999999999996</v>
      </c>
    </row>
    <row r="2694" spans="1:10" x14ac:dyDescent="0.2">
      <c r="A2694" t="s">
        <v>90</v>
      </c>
      <c r="B2694" s="1">
        <v>42930</v>
      </c>
      <c r="C2694" t="s">
        <v>22</v>
      </c>
      <c r="D2694" t="s">
        <v>25</v>
      </c>
      <c r="E2694">
        <v>1000003183</v>
      </c>
      <c r="F2694" t="s">
        <v>23</v>
      </c>
      <c r="G2694" s="2" t="s">
        <v>13</v>
      </c>
      <c r="H2694">
        <v>10000078</v>
      </c>
      <c r="I2694" t="s">
        <v>30</v>
      </c>
      <c r="J2694">
        <v>4.5</v>
      </c>
    </row>
    <row r="2695" spans="1:10" x14ac:dyDescent="0.2">
      <c r="A2695" t="s">
        <v>90</v>
      </c>
      <c r="B2695" s="1">
        <v>42930</v>
      </c>
      <c r="C2695" t="s">
        <v>22</v>
      </c>
      <c r="D2695" t="s">
        <v>25</v>
      </c>
      <c r="E2695">
        <v>1000003183</v>
      </c>
      <c r="F2695" t="s">
        <v>23</v>
      </c>
      <c r="G2695" s="2" t="s">
        <v>13</v>
      </c>
      <c r="H2695">
        <v>10000136</v>
      </c>
      <c r="I2695" t="s">
        <v>40</v>
      </c>
      <c r="J2695">
        <v>0.9</v>
      </c>
    </row>
    <row r="2696" spans="1:10" x14ac:dyDescent="0.2">
      <c r="A2696" t="s">
        <v>90</v>
      </c>
      <c r="B2696" s="1">
        <v>42930</v>
      </c>
      <c r="C2696" t="s">
        <v>22</v>
      </c>
      <c r="D2696" t="s">
        <v>35</v>
      </c>
      <c r="E2696">
        <v>1000000047</v>
      </c>
      <c r="F2696" t="s">
        <v>34</v>
      </c>
      <c r="G2696" s="2" t="s">
        <v>13</v>
      </c>
      <c r="H2696">
        <v>10000064</v>
      </c>
      <c r="I2696" t="s">
        <v>53</v>
      </c>
      <c r="J2696">
        <v>10.5</v>
      </c>
    </row>
    <row r="2697" spans="1:10" x14ac:dyDescent="0.2">
      <c r="A2697" t="s">
        <v>90</v>
      </c>
      <c r="B2697" s="1">
        <v>42930</v>
      </c>
      <c r="C2697" t="s">
        <v>22</v>
      </c>
      <c r="D2697" t="s">
        <v>35</v>
      </c>
      <c r="E2697">
        <v>1000000047</v>
      </c>
      <c r="F2697" t="s">
        <v>34</v>
      </c>
      <c r="G2697" s="2" t="s">
        <v>13</v>
      </c>
      <c r="H2697">
        <v>10000078</v>
      </c>
      <c r="I2697" t="s">
        <v>30</v>
      </c>
      <c r="J2697">
        <v>22.4</v>
      </c>
    </row>
    <row r="2698" spans="1:10" x14ac:dyDescent="0.2">
      <c r="A2698" t="s">
        <v>90</v>
      </c>
      <c r="B2698" s="1">
        <v>42930</v>
      </c>
      <c r="C2698" t="s">
        <v>22</v>
      </c>
      <c r="D2698" t="s">
        <v>35</v>
      </c>
      <c r="E2698">
        <v>1000000047</v>
      </c>
      <c r="F2698" t="s">
        <v>34</v>
      </c>
      <c r="G2698" s="2" t="s">
        <v>13</v>
      </c>
      <c r="H2698">
        <v>10000131</v>
      </c>
      <c r="I2698" t="s">
        <v>38</v>
      </c>
      <c r="J2698">
        <v>5.5</v>
      </c>
    </row>
    <row r="2699" spans="1:10" x14ac:dyDescent="0.2">
      <c r="A2699" t="s">
        <v>90</v>
      </c>
      <c r="B2699" s="1">
        <v>42930</v>
      </c>
      <c r="C2699" t="s">
        <v>22</v>
      </c>
      <c r="D2699" t="s">
        <v>35</v>
      </c>
      <c r="E2699">
        <v>1000000047</v>
      </c>
      <c r="F2699" t="s">
        <v>34</v>
      </c>
      <c r="G2699" s="2" t="s">
        <v>13</v>
      </c>
      <c r="H2699">
        <v>10000172</v>
      </c>
      <c r="I2699" t="s">
        <v>18</v>
      </c>
      <c r="J2699">
        <v>4.0999999999999996</v>
      </c>
    </row>
    <row r="2700" spans="1:10" x14ac:dyDescent="0.2">
      <c r="A2700" t="s">
        <v>90</v>
      </c>
      <c r="B2700" s="1">
        <v>42930</v>
      </c>
      <c r="C2700" t="s">
        <v>22</v>
      </c>
      <c r="D2700" t="s">
        <v>35</v>
      </c>
      <c r="E2700">
        <v>1000000047</v>
      </c>
      <c r="F2700" t="s">
        <v>34</v>
      </c>
      <c r="G2700" s="2" t="s">
        <v>13</v>
      </c>
      <c r="H2700">
        <v>20000099</v>
      </c>
      <c r="I2700" t="s">
        <v>20</v>
      </c>
      <c r="J2700">
        <v>2.5</v>
      </c>
    </row>
    <row r="2701" spans="1:10" x14ac:dyDescent="0.2">
      <c r="A2701" t="s">
        <v>90</v>
      </c>
      <c r="B2701" s="1">
        <v>42931</v>
      </c>
      <c r="C2701" t="s">
        <v>9</v>
      </c>
      <c r="D2701" t="s">
        <v>17</v>
      </c>
      <c r="E2701">
        <v>1000000059</v>
      </c>
      <c r="F2701" t="s">
        <v>55</v>
      </c>
      <c r="G2701" s="2" t="s">
        <v>13</v>
      </c>
      <c r="H2701">
        <v>10000064</v>
      </c>
      <c r="I2701" t="s">
        <v>53</v>
      </c>
      <c r="J2701">
        <v>50.7</v>
      </c>
    </row>
    <row r="2702" spans="1:10" x14ac:dyDescent="0.2">
      <c r="A2702" t="s">
        <v>90</v>
      </c>
      <c r="B2702" s="1">
        <v>42931</v>
      </c>
      <c r="C2702" t="s">
        <v>22</v>
      </c>
      <c r="D2702" t="s">
        <v>49</v>
      </c>
      <c r="E2702">
        <v>1000000018</v>
      </c>
      <c r="F2702" t="s">
        <v>48</v>
      </c>
      <c r="G2702" s="2" t="s">
        <v>13</v>
      </c>
      <c r="H2702">
        <v>10000136</v>
      </c>
      <c r="I2702" t="s">
        <v>40</v>
      </c>
      <c r="J2702">
        <v>8.1999999999999993</v>
      </c>
    </row>
    <row r="2703" spans="1:10" x14ac:dyDescent="0.2">
      <c r="A2703" t="s">
        <v>90</v>
      </c>
      <c r="B2703" s="1">
        <v>42931</v>
      </c>
      <c r="C2703" t="s">
        <v>22</v>
      </c>
      <c r="D2703" t="s">
        <v>49</v>
      </c>
      <c r="E2703">
        <v>1000000018</v>
      </c>
      <c r="F2703" t="s">
        <v>48</v>
      </c>
      <c r="G2703" s="2" t="s">
        <v>13</v>
      </c>
      <c r="H2703">
        <v>10000172</v>
      </c>
      <c r="I2703" t="s">
        <v>18</v>
      </c>
      <c r="J2703">
        <v>8.6</v>
      </c>
    </row>
    <row r="2704" spans="1:10" x14ac:dyDescent="0.2">
      <c r="A2704" t="s">
        <v>90</v>
      </c>
      <c r="B2704" s="1">
        <v>42931</v>
      </c>
      <c r="C2704" t="s">
        <v>22</v>
      </c>
      <c r="D2704" t="s">
        <v>69</v>
      </c>
      <c r="E2704">
        <v>1000003349</v>
      </c>
      <c r="F2704" t="s">
        <v>68</v>
      </c>
      <c r="G2704" s="2" t="s">
        <v>13</v>
      </c>
      <c r="H2704">
        <v>20000099</v>
      </c>
      <c r="I2704" t="s">
        <v>20</v>
      </c>
      <c r="J2704">
        <v>0.5</v>
      </c>
    </row>
    <row r="2705" spans="1:10" x14ac:dyDescent="0.2">
      <c r="A2705" t="s">
        <v>90</v>
      </c>
      <c r="B2705" s="1">
        <v>42931</v>
      </c>
      <c r="C2705" t="s">
        <v>22</v>
      </c>
      <c r="D2705" t="s">
        <v>25</v>
      </c>
      <c r="E2705">
        <v>1000003183</v>
      </c>
      <c r="F2705" t="s">
        <v>23</v>
      </c>
      <c r="G2705" s="2" t="s">
        <v>13</v>
      </c>
      <c r="H2705">
        <v>10000064</v>
      </c>
      <c r="I2705" t="s">
        <v>53</v>
      </c>
      <c r="J2705">
        <v>5.0999999999999996</v>
      </c>
    </row>
    <row r="2706" spans="1:10" x14ac:dyDescent="0.2">
      <c r="A2706" t="s">
        <v>90</v>
      </c>
      <c r="B2706" s="1">
        <v>42931</v>
      </c>
      <c r="C2706" t="s">
        <v>22</v>
      </c>
      <c r="D2706" t="s">
        <v>25</v>
      </c>
      <c r="E2706">
        <v>1000003183</v>
      </c>
      <c r="F2706" t="s">
        <v>23</v>
      </c>
      <c r="G2706" s="2" t="s">
        <v>13</v>
      </c>
      <c r="H2706">
        <v>10000078</v>
      </c>
      <c r="I2706" t="s">
        <v>30</v>
      </c>
      <c r="J2706">
        <v>5.9</v>
      </c>
    </row>
    <row r="2707" spans="1:10" x14ac:dyDescent="0.2">
      <c r="A2707" t="s">
        <v>90</v>
      </c>
      <c r="B2707" s="1">
        <v>42931</v>
      </c>
      <c r="C2707" t="s">
        <v>22</v>
      </c>
      <c r="D2707" t="s">
        <v>25</v>
      </c>
      <c r="E2707">
        <v>1000003183</v>
      </c>
      <c r="F2707" t="s">
        <v>23</v>
      </c>
      <c r="G2707" s="2" t="s">
        <v>13</v>
      </c>
      <c r="H2707">
        <v>20000099</v>
      </c>
      <c r="I2707" t="s">
        <v>20</v>
      </c>
      <c r="J2707">
        <v>0.5</v>
      </c>
    </row>
    <row r="2708" spans="1:10" x14ac:dyDescent="0.2">
      <c r="A2708" t="s">
        <v>90</v>
      </c>
      <c r="B2708" s="1">
        <v>42931</v>
      </c>
      <c r="C2708" t="s">
        <v>22</v>
      </c>
      <c r="D2708" t="s">
        <v>33</v>
      </c>
      <c r="E2708">
        <v>1000000031</v>
      </c>
      <c r="F2708" t="s">
        <v>32</v>
      </c>
      <c r="G2708" s="2" t="s">
        <v>13</v>
      </c>
      <c r="H2708">
        <v>10000061</v>
      </c>
      <c r="I2708" t="s">
        <v>28</v>
      </c>
      <c r="J2708">
        <v>26.4</v>
      </c>
    </row>
    <row r="2709" spans="1:10" x14ac:dyDescent="0.2">
      <c r="A2709" t="s">
        <v>90</v>
      </c>
      <c r="B2709" s="1">
        <v>42931</v>
      </c>
      <c r="C2709" t="s">
        <v>22</v>
      </c>
      <c r="D2709" t="s">
        <v>61</v>
      </c>
      <c r="E2709">
        <v>1000000579</v>
      </c>
      <c r="F2709" t="s">
        <v>60</v>
      </c>
      <c r="G2709" s="2" t="s">
        <v>13</v>
      </c>
      <c r="H2709">
        <v>10000064</v>
      </c>
      <c r="I2709" t="s">
        <v>53</v>
      </c>
      <c r="J2709">
        <v>5.3</v>
      </c>
    </row>
    <row r="2710" spans="1:10" x14ac:dyDescent="0.2">
      <c r="A2710" t="s">
        <v>90</v>
      </c>
      <c r="B2710" s="1">
        <v>42932</v>
      </c>
      <c r="C2710" t="s">
        <v>22</v>
      </c>
      <c r="D2710" t="s">
        <v>49</v>
      </c>
      <c r="E2710">
        <v>1000000018</v>
      </c>
      <c r="F2710" t="s">
        <v>48</v>
      </c>
      <c r="G2710" s="2" t="s">
        <v>13</v>
      </c>
      <c r="H2710">
        <v>10000131</v>
      </c>
      <c r="I2710" t="s">
        <v>38</v>
      </c>
      <c r="J2710">
        <v>42.9</v>
      </c>
    </row>
    <row r="2711" spans="1:10" x14ac:dyDescent="0.2">
      <c r="A2711" t="s">
        <v>90</v>
      </c>
      <c r="B2711" s="1">
        <v>42932</v>
      </c>
      <c r="C2711" t="s">
        <v>22</v>
      </c>
      <c r="D2711" t="s">
        <v>69</v>
      </c>
      <c r="E2711">
        <v>1000003349</v>
      </c>
      <c r="F2711" t="s">
        <v>68</v>
      </c>
      <c r="G2711" s="2" t="s">
        <v>13</v>
      </c>
      <c r="H2711">
        <v>20000099</v>
      </c>
      <c r="I2711" t="s">
        <v>20</v>
      </c>
      <c r="J2711">
        <v>0.4</v>
      </c>
    </row>
    <row r="2712" spans="1:10" x14ac:dyDescent="0.2">
      <c r="A2712" t="s">
        <v>90</v>
      </c>
      <c r="B2712" s="1">
        <v>42933</v>
      </c>
      <c r="C2712" t="s">
        <v>9</v>
      </c>
      <c r="D2712" t="s">
        <v>75</v>
      </c>
      <c r="E2712">
        <v>1000000281</v>
      </c>
      <c r="F2712" t="s">
        <v>74</v>
      </c>
      <c r="G2712" s="2" t="s">
        <v>13</v>
      </c>
      <c r="H2712">
        <v>20000099</v>
      </c>
      <c r="I2712" t="s">
        <v>20</v>
      </c>
      <c r="J2712">
        <v>60.2</v>
      </c>
    </row>
    <row r="2713" spans="1:10" x14ac:dyDescent="0.2">
      <c r="A2713" t="s">
        <v>90</v>
      </c>
      <c r="B2713" s="1">
        <v>42933</v>
      </c>
      <c r="C2713" t="s">
        <v>9</v>
      </c>
      <c r="D2713" t="s">
        <v>17</v>
      </c>
      <c r="E2713">
        <v>1000000059</v>
      </c>
      <c r="F2713" t="s">
        <v>55</v>
      </c>
      <c r="G2713" s="2" t="s">
        <v>13</v>
      </c>
      <c r="H2713">
        <v>10000064</v>
      </c>
      <c r="I2713" t="s">
        <v>53</v>
      </c>
      <c r="J2713">
        <v>59</v>
      </c>
    </row>
    <row r="2714" spans="1:10" x14ac:dyDescent="0.2">
      <c r="A2714" t="s">
        <v>90</v>
      </c>
      <c r="B2714" s="1">
        <v>42933</v>
      </c>
      <c r="C2714" t="s">
        <v>9</v>
      </c>
      <c r="D2714" t="s">
        <v>17</v>
      </c>
      <c r="E2714">
        <v>1000000059</v>
      </c>
      <c r="F2714" t="s">
        <v>55</v>
      </c>
      <c r="G2714" s="2" t="s">
        <v>13</v>
      </c>
      <c r="H2714">
        <v>10000078</v>
      </c>
      <c r="I2714" t="s">
        <v>30</v>
      </c>
      <c r="J2714">
        <v>40.700000000000003</v>
      </c>
    </row>
    <row r="2715" spans="1:10" x14ac:dyDescent="0.2">
      <c r="A2715" t="s">
        <v>90</v>
      </c>
      <c r="B2715" s="1">
        <v>42933</v>
      </c>
      <c r="C2715" t="s">
        <v>9</v>
      </c>
      <c r="D2715" t="s">
        <v>17</v>
      </c>
      <c r="E2715">
        <v>1000000059</v>
      </c>
      <c r="F2715" t="s">
        <v>55</v>
      </c>
      <c r="G2715" s="2" t="s">
        <v>13</v>
      </c>
      <c r="H2715">
        <v>10000078</v>
      </c>
      <c r="I2715" t="s">
        <v>30</v>
      </c>
      <c r="J2715">
        <v>59.1</v>
      </c>
    </row>
    <row r="2716" spans="1:10" x14ac:dyDescent="0.2">
      <c r="A2716" t="s">
        <v>90</v>
      </c>
      <c r="B2716" s="1">
        <v>42933</v>
      </c>
      <c r="C2716" t="s">
        <v>9</v>
      </c>
      <c r="D2716" t="s">
        <v>17</v>
      </c>
      <c r="E2716">
        <v>1000000059</v>
      </c>
      <c r="F2716" t="s">
        <v>55</v>
      </c>
      <c r="G2716" s="2" t="s">
        <v>13</v>
      </c>
      <c r="H2716">
        <v>10000078</v>
      </c>
      <c r="I2716" t="s">
        <v>30</v>
      </c>
      <c r="J2716">
        <v>16</v>
      </c>
    </row>
    <row r="2717" spans="1:10" x14ac:dyDescent="0.2">
      <c r="A2717" t="s">
        <v>90</v>
      </c>
      <c r="B2717" s="1">
        <v>42933</v>
      </c>
      <c r="C2717" t="s">
        <v>22</v>
      </c>
      <c r="D2717" t="s">
        <v>46</v>
      </c>
      <c r="E2717">
        <v>1000001133</v>
      </c>
      <c r="F2717" t="s">
        <v>45</v>
      </c>
      <c r="G2717" s="2" t="s">
        <v>13</v>
      </c>
      <c r="H2717">
        <v>10000064</v>
      </c>
      <c r="I2717" t="s">
        <v>53</v>
      </c>
      <c r="J2717">
        <v>2.5</v>
      </c>
    </row>
    <row r="2718" spans="1:10" x14ac:dyDescent="0.2">
      <c r="A2718" t="s">
        <v>90</v>
      </c>
      <c r="B2718" s="1">
        <v>42933</v>
      </c>
      <c r="C2718" t="s">
        <v>22</v>
      </c>
      <c r="D2718" t="s">
        <v>46</v>
      </c>
      <c r="E2718">
        <v>1000001133</v>
      </c>
      <c r="F2718" t="s">
        <v>45</v>
      </c>
      <c r="G2718" s="2" t="s">
        <v>13</v>
      </c>
      <c r="H2718">
        <v>10000078</v>
      </c>
      <c r="I2718" t="s">
        <v>30</v>
      </c>
      <c r="J2718">
        <v>32.9</v>
      </c>
    </row>
    <row r="2719" spans="1:10" x14ac:dyDescent="0.2">
      <c r="A2719" t="s">
        <v>90</v>
      </c>
      <c r="B2719" s="1">
        <v>42933</v>
      </c>
      <c r="C2719" t="s">
        <v>22</v>
      </c>
      <c r="D2719" t="s">
        <v>46</v>
      </c>
      <c r="E2719">
        <v>1000001133</v>
      </c>
      <c r="F2719" t="s">
        <v>45</v>
      </c>
      <c r="G2719" s="2" t="s">
        <v>13</v>
      </c>
      <c r="H2719">
        <v>10000111</v>
      </c>
      <c r="I2719" t="s">
        <v>37</v>
      </c>
      <c r="J2719">
        <v>20.399999999999999</v>
      </c>
    </row>
    <row r="2720" spans="1:10" x14ac:dyDescent="0.2">
      <c r="A2720" t="s">
        <v>90</v>
      </c>
      <c r="B2720" s="1">
        <v>42933</v>
      </c>
      <c r="C2720" t="s">
        <v>22</v>
      </c>
      <c r="D2720" t="s">
        <v>54</v>
      </c>
      <c r="E2720">
        <v>1000000046</v>
      </c>
      <c r="F2720" t="s">
        <v>52</v>
      </c>
      <c r="G2720" s="2" t="s">
        <v>13</v>
      </c>
      <c r="H2720">
        <v>10000211</v>
      </c>
      <c r="I2720" t="s">
        <v>11</v>
      </c>
      <c r="J2720">
        <v>10</v>
      </c>
    </row>
    <row r="2721" spans="1:10" x14ac:dyDescent="0.2">
      <c r="A2721" t="s">
        <v>90</v>
      </c>
      <c r="B2721" s="1">
        <v>42934</v>
      </c>
      <c r="C2721" t="s">
        <v>43</v>
      </c>
      <c r="D2721" t="s">
        <v>51</v>
      </c>
      <c r="E2721">
        <v>1000000460</v>
      </c>
      <c r="F2721" t="s">
        <v>50</v>
      </c>
      <c r="G2721" s="2" t="s">
        <v>13</v>
      </c>
      <c r="H2721">
        <v>10000172</v>
      </c>
      <c r="I2721" t="s">
        <v>18</v>
      </c>
      <c r="J2721">
        <v>48.3</v>
      </c>
    </row>
    <row r="2722" spans="1:10" x14ac:dyDescent="0.2">
      <c r="A2722" t="s">
        <v>90</v>
      </c>
      <c r="B2722" s="1">
        <v>42934</v>
      </c>
      <c r="C2722" t="s">
        <v>43</v>
      </c>
      <c r="D2722" t="s">
        <v>78</v>
      </c>
      <c r="E2722">
        <v>1000003187</v>
      </c>
      <c r="F2722" t="s">
        <v>77</v>
      </c>
      <c r="G2722" s="2" t="s">
        <v>13</v>
      </c>
      <c r="H2722">
        <v>10000131</v>
      </c>
      <c r="I2722" t="s">
        <v>38</v>
      </c>
      <c r="J2722">
        <v>14.8</v>
      </c>
    </row>
    <row r="2723" spans="1:10" x14ac:dyDescent="0.2">
      <c r="A2723" t="s">
        <v>90</v>
      </c>
      <c r="B2723" s="1">
        <v>42934</v>
      </c>
      <c r="C2723" t="s">
        <v>9</v>
      </c>
      <c r="D2723" t="s">
        <v>17</v>
      </c>
      <c r="E2723">
        <v>1000000059</v>
      </c>
      <c r="F2723" t="s">
        <v>55</v>
      </c>
      <c r="G2723" s="2" t="s">
        <v>13</v>
      </c>
      <c r="H2723">
        <v>10000064</v>
      </c>
      <c r="I2723" t="s">
        <v>53</v>
      </c>
      <c r="J2723">
        <v>63.4</v>
      </c>
    </row>
    <row r="2724" spans="1:10" x14ac:dyDescent="0.2">
      <c r="A2724" t="s">
        <v>90</v>
      </c>
      <c r="B2724" s="1">
        <v>42934</v>
      </c>
      <c r="C2724" t="s">
        <v>9</v>
      </c>
      <c r="D2724" t="s">
        <v>17</v>
      </c>
      <c r="E2724">
        <v>1000000059</v>
      </c>
      <c r="F2724" t="s">
        <v>55</v>
      </c>
      <c r="G2724" s="2" t="s">
        <v>13</v>
      </c>
      <c r="H2724">
        <v>10000078</v>
      </c>
      <c r="I2724" t="s">
        <v>30</v>
      </c>
      <c r="J2724">
        <v>13.3</v>
      </c>
    </row>
    <row r="2725" spans="1:10" x14ac:dyDescent="0.2">
      <c r="A2725" t="s">
        <v>90</v>
      </c>
      <c r="B2725" s="1">
        <v>42934</v>
      </c>
      <c r="C2725" t="s">
        <v>9</v>
      </c>
      <c r="D2725" t="s">
        <v>17</v>
      </c>
      <c r="E2725">
        <v>1000000059</v>
      </c>
      <c r="F2725" t="s">
        <v>55</v>
      </c>
      <c r="G2725" s="2" t="s">
        <v>13</v>
      </c>
      <c r="H2725">
        <v>10000211</v>
      </c>
      <c r="I2725" t="s">
        <v>11</v>
      </c>
      <c r="J2725">
        <v>57.9</v>
      </c>
    </row>
    <row r="2726" spans="1:10" x14ac:dyDescent="0.2">
      <c r="A2726" t="s">
        <v>90</v>
      </c>
      <c r="B2726" s="1">
        <v>42934</v>
      </c>
      <c r="C2726" t="s">
        <v>9</v>
      </c>
      <c r="D2726" t="s">
        <v>17</v>
      </c>
      <c r="E2726">
        <v>1000000059</v>
      </c>
      <c r="F2726" t="s">
        <v>55</v>
      </c>
      <c r="G2726" s="2" t="s">
        <v>13</v>
      </c>
      <c r="H2726">
        <v>20000099</v>
      </c>
      <c r="I2726" t="s">
        <v>20</v>
      </c>
      <c r="J2726">
        <v>60.8</v>
      </c>
    </row>
    <row r="2727" spans="1:10" x14ac:dyDescent="0.2">
      <c r="A2727" t="s">
        <v>90</v>
      </c>
      <c r="B2727" s="1">
        <v>42934</v>
      </c>
      <c r="C2727" t="s">
        <v>22</v>
      </c>
      <c r="D2727" t="s">
        <v>46</v>
      </c>
      <c r="E2727">
        <v>1000001133</v>
      </c>
      <c r="F2727" t="s">
        <v>45</v>
      </c>
      <c r="G2727" s="2" t="s">
        <v>13</v>
      </c>
      <c r="H2727">
        <v>10000078</v>
      </c>
      <c r="I2727" t="s">
        <v>30</v>
      </c>
      <c r="J2727">
        <v>36.6</v>
      </c>
    </row>
    <row r="2728" spans="1:10" x14ac:dyDescent="0.2">
      <c r="A2728" t="s">
        <v>90</v>
      </c>
      <c r="B2728" s="1">
        <v>42934</v>
      </c>
      <c r="C2728" t="s">
        <v>22</v>
      </c>
      <c r="D2728" t="s">
        <v>46</v>
      </c>
      <c r="E2728">
        <v>1000001133</v>
      </c>
      <c r="F2728" t="s">
        <v>45</v>
      </c>
      <c r="G2728" s="2" t="s">
        <v>13</v>
      </c>
      <c r="H2728">
        <v>10000111</v>
      </c>
      <c r="I2728" t="s">
        <v>37</v>
      </c>
      <c r="J2728">
        <v>12.3</v>
      </c>
    </row>
    <row r="2729" spans="1:10" x14ac:dyDescent="0.2">
      <c r="A2729" t="s">
        <v>90</v>
      </c>
      <c r="B2729" s="1">
        <v>42934</v>
      </c>
      <c r="C2729" t="s">
        <v>22</v>
      </c>
      <c r="D2729" t="s">
        <v>46</v>
      </c>
      <c r="E2729">
        <v>1000001133</v>
      </c>
      <c r="F2729" t="s">
        <v>45</v>
      </c>
      <c r="G2729" s="2" t="s">
        <v>13</v>
      </c>
      <c r="H2729">
        <v>10000131</v>
      </c>
      <c r="I2729" t="s">
        <v>38</v>
      </c>
      <c r="J2729">
        <v>16.7</v>
      </c>
    </row>
    <row r="2730" spans="1:10" x14ac:dyDescent="0.2">
      <c r="A2730" t="s">
        <v>90</v>
      </c>
      <c r="B2730" s="1">
        <v>42934</v>
      </c>
      <c r="C2730" t="s">
        <v>22</v>
      </c>
      <c r="D2730" t="s">
        <v>46</v>
      </c>
      <c r="E2730">
        <v>1000001133</v>
      </c>
      <c r="F2730" t="s">
        <v>45</v>
      </c>
      <c r="G2730" s="2" t="s">
        <v>13</v>
      </c>
      <c r="H2730">
        <v>10000182</v>
      </c>
      <c r="I2730" t="s">
        <v>31</v>
      </c>
      <c r="J2730">
        <v>27.4</v>
      </c>
    </row>
    <row r="2731" spans="1:10" x14ac:dyDescent="0.2">
      <c r="A2731" t="s">
        <v>90</v>
      </c>
      <c r="B2731" s="1">
        <v>42934</v>
      </c>
      <c r="C2731" t="s">
        <v>22</v>
      </c>
      <c r="D2731" t="s">
        <v>46</v>
      </c>
      <c r="E2731">
        <v>1000001133</v>
      </c>
      <c r="F2731" t="s">
        <v>45</v>
      </c>
      <c r="G2731" s="2" t="s">
        <v>13</v>
      </c>
      <c r="H2731">
        <v>20000099</v>
      </c>
      <c r="I2731" t="s">
        <v>20</v>
      </c>
      <c r="J2731">
        <v>5</v>
      </c>
    </row>
    <row r="2732" spans="1:10" x14ac:dyDescent="0.2">
      <c r="A2732" t="s">
        <v>90</v>
      </c>
      <c r="B2732" s="1">
        <v>42934</v>
      </c>
      <c r="C2732" t="s">
        <v>22</v>
      </c>
      <c r="D2732" t="s">
        <v>69</v>
      </c>
      <c r="E2732">
        <v>1000003349</v>
      </c>
      <c r="F2732" t="s">
        <v>68</v>
      </c>
      <c r="G2732" s="2" t="s">
        <v>13</v>
      </c>
      <c r="H2732">
        <v>20000099</v>
      </c>
      <c r="I2732" t="s">
        <v>20</v>
      </c>
      <c r="J2732">
        <v>0.3</v>
      </c>
    </row>
    <row r="2733" spans="1:10" x14ac:dyDescent="0.2">
      <c r="A2733" t="s">
        <v>90</v>
      </c>
      <c r="B2733" s="1">
        <v>42934</v>
      </c>
      <c r="C2733" t="s">
        <v>22</v>
      </c>
      <c r="D2733" t="s">
        <v>29</v>
      </c>
      <c r="E2733">
        <v>1000000028</v>
      </c>
      <c r="F2733" t="s">
        <v>27</v>
      </c>
      <c r="G2733" s="2" t="s">
        <v>13</v>
      </c>
      <c r="H2733">
        <v>10000078</v>
      </c>
      <c r="I2733" t="s">
        <v>30</v>
      </c>
      <c r="J2733">
        <v>11.6</v>
      </c>
    </row>
    <row r="2734" spans="1:10" x14ac:dyDescent="0.2">
      <c r="A2734" t="s">
        <v>90</v>
      </c>
      <c r="B2734" s="1">
        <v>42934</v>
      </c>
      <c r="C2734" t="s">
        <v>22</v>
      </c>
      <c r="D2734" t="s">
        <v>29</v>
      </c>
      <c r="E2734">
        <v>1000000028</v>
      </c>
      <c r="F2734" t="s">
        <v>27</v>
      </c>
      <c r="G2734" s="2" t="s">
        <v>13</v>
      </c>
      <c r="H2734">
        <v>10000111</v>
      </c>
      <c r="I2734" t="s">
        <v>37</v>
      </c>
      <c r="J2734">
        <v>22</v>
      </c>
    </row>
    <row r="2735" spans="1:10" x14ac:dyDescent="0.2">
      <c r="A2735" t="s">
        <v>90</v>
      </c>
      <c r="B2735" s="1">
        <v>42934</v>
      </c>
      <c r="C2735" t="s">
        <v>22</v>
      </c>
      <c r="D2735" t="s">
        <v>29</v>
      </c>
      <c r="E2735">
        <v>1000000028</v>
      </c>
      <c r="F2735" t="s">
        <v>27</v>
      </c>
      <c r="G2735" s="2" t="s">
        <v>13</v>
      </c>
      <c r="H2735">
        <v>20000099</v>
      </c>
      <c r="I2735" t="s">
        <v>20</v>
      </c>
      <c r="J2735">
        <v>2.4</v>
      </c>
    </row>
    <row r="2736" spans="1:10" x14ac:dyDescent="0.2">
      <c r="A2736" t="s">
        <v>90</v>
      </c>
      <c r="B2736" s="1">
        <v>42934</v>
      </c>
      <c r="C2736" t="s">
        <v>22</v>
      </c>
      <c r="D2736" t="s">
        <v>29</v>
      </c>
      <c r="E2736">
        <v>1000000101</v>
      </c>
      <c r="F2736" t="s">
        <v>39</v>
      </c>
      <c r="G2736" s="2" t="s">
        <v>13</v>
      </c>
      <c r="H2736">
        <v>10000182</v>
      </c>
      <c r="I2736" t="s">
        <v>31</v>
      </c>
      <c r="J2736">
        <v>26.2</v>
      </c>
    </row>
    <row r="2737" spans="1:10" x14ac:dyDescent="0.2">
      <c r="A2737" t="s">
        <v>90</v>
      </c>
      <c r="B2737" s="1">
        <v>42934</v>
      </c>
      <c r="C2737" t="s">
        <v>22</v>
      </c>
      <c r="D2737" t="s">
        <v>61</v>
      </c>
      <c r="E2737">
        <v>1000000579</v>
      </c>
      <c r="F2737" t="s">
        <v>60</v>
      </c>
      <c r="G2737" s="2" t="s">
        <v>13</v>
      </c>
      <c r="H2737">
        <v>10000078</v>
      </c>
      <c r="I2737" t="s">
        <v>30</v>
      </c>
      <c r="J2737">
        <v>11.3</v>
      </c>
    </row>
    <row r="2738" spans="1:10" x14ac:dyDescent="0.2">
      <c r="A2738" t="s">
        <v>90</v>
      </c>
      <c r="B2738" s="1">
        <v>42934</v>
      </c>
      <c r="C2738" t="s">
        <v>22</v>
      </c>
      <c r="D2738" t="s">
        <v>61</v>
      </c>
      <c r="E2738">
        <v>1000000579</v>
      </c>
      <c r="F2738" t="s">
        <v>60</v>
      </c>
      <c r="G2738" s="2" t="s">
        <v>13</v>
      </c>
      <c r="H2738">
        <v>10000131</v>
      </c>
      <c r="I2738" t="s">
        <v>38</v>
      </c>
      <c r="J2738">
        <v>5.8</v>
      </c>
    </row>
    <row r="2739" spans="1:10" x14ac:dyDescent="0.2">
      <c r="A2739" t="s">
        <v>90</v>
      </c>
      <c r="B2739" s="1">
        <v>42934</v>
      </c>
      <c r="C2739" t="s">
        <v>22</v>
      </c>
      <c r="D2739" t="s">
        <v>61</v>
      </c>
      <c r="E2739">
        <v>1000000579</v>
      </c>
      <c r="F2739" t="s">
        <v>60</v>
      </c>
      <c r="G2739" s="2" t="s">
        <v>13</v>
      </c>
      <c r="H2739">
        <v>10000182</v>
      </c>
      <c r="I2739" t="s">
        <v>31</v>
      </c>
      <c r="J2739">
        <v>22.5</v>
      </c>
    </row>
    <row r="2740" spans="1:10" x14ac:dyDescent="0.2">
      <c r="A2740" t="s">
        <v>90</v>
      </c>
      <c r="B2740" s="1">
        <v>42934</v>
      </c>
      <c r="C2740" t="s">
        <v>22</v>
      </c>
      <c r="D2740" t="s">
        <v>35</v>
      </c>
      <c r="E2740">
        <v>1000000047</v>
      </c>
      <c r="F2740" t="s">
        <v>34</v>
      </c>
      <c r="G2740" s="2" t="s">
        <v>13</v>
      </c>
      <c r="H2740">
        <v>10000061</v>
      </c>
      <c r="I2740" t="s">
        <v>28</v>
      </c>
      <c r="J2740">
        <v>13.8</v>
      </c>
    </row>
    <row r="2741" spans="1:10" x14ac:dyDescent="0.2">
      <c r="A2741" t="s">
        <v>90</v>
      </c>
      <c r="B2741" s="1">
        <v>42934</v>
      </c>
      <c r="C2741" t="s">
        <v>22</v>
      </c>
      <c r="D2741" t="s">
        <v>35</v>
      </c>
      <c r="E2741">
        <v>1000000047</v>
      </c>
      <c r="F2741" t="s">
        <v>34</v>
      </c>
      <c r="G2741" s="2" t="s">
        <v>13</v>
      </c>
      <c r="H2741">
        <v>10000182</v>
      </c>
      <c r="I2741" t="s">
        <v>31</v>
      </c>
      <c r="J2741">
        <v>13.2</v>
      </c>
    </row>
    <row r="2742" spans="1:10" x14ac:dyDescent="0.2">
      <c r="A2742" t="s">
        <v>90</v>
      </c>
      <c r="B2742" s="1">
        <v>42935</v>
      </c>
      <c r="C2742" t="s">
        <v>43</v>
      </c>
      <c r="D2742" t="s">
        <v>42</v>
      </c>
      <c r="E2742">
        <v>1000001014</v>
      </c>
      <c r="F2742" t="s">
        <v>44</v>
      </c>
      <c r="G2742" s="2" t="s">
        <v>13</v>
      </c>
      <c r="H2742">
        <v>10000131</v>
      </c>
      <c r="I2742" t="s">
        <v>38</v>
      </c>
      <c r="J2742">
        <v>39.299999999999997</v>
      </c>
    </row>
    <row r="2743" spans="1:10" x14ac:dyDescent="0.2">
      <c r="A2743" t="s">
        <v>90</v>
      </c>
      <c r="B2743" s="1">
        <v>42935</v>
      </c>
      <c r="C2743" t="s">
        <v>43</v>
      </c>
      <c r="D2743" t="s">
        <v>42</v>
      </c>
      <c r="E2743">
        <v>1000001014</v>
      </c>
      <c r="F2743" t="s">
        <v>44</v>
      </c>
      <c r="G2743" s="2" t="s">
        <v>13</v>
      </c>
      <c r="H2743">
        <v>10000136</v>
      </c>
      <c r="I2743" t="s">
        <v>40</v>
      </c>
      <c r="J2743">
        <v>8.4</v>
      </c>
    </row>
    <row r="2744" spans="1:10" x14ac:dyDescent="0.2">
      <c r="A2744" t="s">
        <v>90</v>
      </c>
      <c r="B2744" s="1">
        <v>42935</v>
      </c>
      <c r="C2744" t="s">
        <v>9</v>
      </c>
      <c r="D2744" t="s">
        <v>15</v>
      </c>
      <c r="E2744">
        <v>1000002981</v>
      </c>
      <c r="F2744" t="s">
        <v>62</v>
      </c>
      <c r="G2744" s="2" t="s">
        <v>13</v>
      </c>
      <c r="H2744">
        <v>20000099</v>
      </c>
      <c r="I2744" t="s">
        <v>20</v>
      </c>
      <c r="J2744">
        <v>25.2</v>
      </c>
    </row>
    <row r="2745" spans="1:10" x14ac:dyDescent="0.2">
      <c r="A2745" t="s">
        <v>90</v>
      </c>
      <c r="B2745" s="1">
        <v>42935</v>
      </c>
      <c r="C2745" t="s">
        <v>9</v>
      </c>
      <c r="D2745" t="s">
        <v>17</v>
      </c>
      <c r="E2745">
        <v>1000000059</v>
      </c>
      <c r="F2745" t="s">
        <v>55</v>
      </c>
      <c r="G2745" s="2" t="s">
        <v>13</v>
      </c>
      <c r="H2745">
        <v>10000111</v>
      </c>
      <c r="I2745" t="s">
        <v>37</v>
      </c>
      <c r="J2745">
        <v>34.1</v>
      </c>
    </row>
    <row r="2746" spans="1:10" x14ac:dyDescent="0.2">
      <c r="A2746" t="s">
        <v>90</v>
      </c>
      <c r="B2746" s="1">
        <v>42935</v>
      </c>
      <c r="C2746" t="s">
        <v>22</v>
      </c>
      <c r="D2746" t="s">
        <v>64</v>
      </c>
      <c r="E2746">
        <v>1000002973</v>
      </c>
      <c r="F2746" t="s">
        <v>63</v>
      </c>
      <c r="G2746" s="2" t="s">
        <v>13</v>
      </c>
      <c r="H2746">
        <v>10000078</v>
      </c>
      <c r="I2746" t="s">
        <v>30</v>
      </c>
      <c r="J2746">
        <v>7</v>
      </c>
    </row>
    <row r="2747" spans="1:10" x14ac:dyDescent="0.2">
      <c r="A2747" t="s">
        <v>90</v>
      </c>
      <c r="B2747" s="1">
        <v>42935</v>
      </c>
      <c r="C2747" t="s">
        <v>22</v>
      </c>
      <c r="D2747" t="s">
        <v>64</v>
      </c>
      <c r="E2747">
        <v>1000002973</v>
      </c>
      <c r="F2747" t="s">
        <v>63</v>
      </c>
      <c r="G2747" s="2" t="s">
        <v>13</v>
      </c>
      <c r="H2747">
        <v>10000131</v>
      </c>
      <c r="I2747" t="s">
        <v>38</v>
      </c>
      <c r="J2747">
        <v>45.3</v>
      </c>
    </row>
    <row r="2748" spans="1:10" x14ac:dyDescent="0.2">
      <c r="A2748" t="s">
        <v>90</v>
      </c>
      <c r="B2748" s="1">
        <v>42935</v>
      </c>
      <c r="C2748" t="s">
        <v>22</v>
      </c>
      <c r="D2748" t="s">
        <v>64</v>
      </c>
      <c r="E2748">
        <v>1000002973</v>
      </c>
      <c r="F2748" t="s">
        <v>63</v>
      </c>
      <c r="G2748" s="2" t="s">
        <v>13</v>
      </c>
      <c r="H2748">
        <v>10000136</v>
      </c>
      <c r="I2748" t="s">
        <v>40</v>
      </c>
      <c r="J2748">
        <v>5.3</v>
      </c>
    </row>
    <row r="2749" spans="1:10" x14ac:dyDescent="0.2">
      <c r="A2749" t="s">
        <v>90</v>
      </c>
      <c r="B2749" s="1">
        <v>42935</v>
      </c>
      <c r="C2749" t="s">
        <v>22</v>
      </c>
      <c r="D2749" t="s">
        <v>64</v>
      </c>
      <c r="E2749">
        <v>1000002973</v>
      </c>
      <c r="F2749" t="s">
        <v>63</v>
      </c>
      <c r="G2749" s="2" t="s">
        <v>13</v>
      </c>
      <c r="H2749">
        <v>20000099</v>
      </c>
      <c r="I2749" t="s">
        <v>20</v>
      </c>
      <c r="J2749">
        <v>2.2999999999999998</v>
      </c>
    </row>
    <row r="2750" spans="1:10" x14ac:dyDescent="0.2">
      <c r="A2750" t="s">
        <v>90</v>
      </c>
      <c r="B2750" s="1">
        <v>42935</v>
      </c>
      <c r="C2750" t="s">
        <v>22</v>
      </c>
      <c r="D2750" t="s">
        <v>49</v>
      </c>
      <c r="E2750">
        <v>1000000018</v>
      </c>
      <c r="F2750" t="s">
        <v>48</v>
      </c>
      <c r="G2750" s="2" t="s">
        <v>13</v>
      </c>
      <c r="H2750">
        <v>10000078</v>
      </c>
      <c r="I2750" t="s">
        <v>30</v>
      </c>
      <c r="J2750">
        <v>40.6</v>
      </c>
    </row>
    <row r="2751" spans="1:10" x14ac:dyDescent="0.2">
      <c r="A2751" t="s">
        <v>90</v>
      </c>
      <c r="B2751" s="1">
        <v>42935</v>
      </c>
      <c r="C2751" t="s">
        <v>22</v>
      </c>
      <c r="D2751" t="s">
        <v>49</v>
      </c>
      <c r="E2751">
        <v>1000000018</v>
      </c>
      <c r="F2751" t="s">
        <v>48</v>
      </c>
      <c r="G2751" s="2" t="s">
        <v>13</v>
      </c>
      <c r="H2751">
        <v>10000136</v>
      </c>
      <c r="I2751" t="s">
        <v>40</v>
      </c>
      <c r="J2751">
        <v>5.4</v>
      </c>
    </row>
    <row r="2752" spans="1:10" x14ac:dyDescent="0.2">
      <c r="A2752" t="s">
        <v>90</v>
      </c>
      <c r="B2752" s="1">
        <v>42935</v>
      </c>
      <c r="C2752" t="s">
        <v>22</v>
      </c>
      <c r="D2752" t="s">
        <v>49</v>
      </c>
      <c r="E2752">
        <v>1000000018</v>
      </c>
      <c r="F2752" t="s">
        <v>48</v>
      </c>
      <c r="G2752" s="2" t="s">
        <v>13</v>
      </c>
      <c r="H2752">
        <v>20000099</v>
      </c>
      <c r="I2752" t="s">
        <v>20</v>
      </c>
      <c r="J2752">
        <v>15.1</v>
      </c>
    </row>
    <row r="2753" spans="1:10" x14ac:dyDescent="0.2">
      <c r="A2753" t="s">
        <v>90</v>
      </c>
      <c r="B2753" s="1">
        <v>42935</v>
      </c>
      <c r="C2753" t="s">
        <v>22</v>
      </c>
      <c r="D2753" t="s">
        <v>29</v>
      </c>
      <c r="E2753">
        <v>1000000054</v>
      </c>
      <c r="F2753" t="s">
        <v>36</v>
      </c>
      <c r="G2753" s="2" t="s">
        <v>13</v>
      </c>
      <c r="H2753">
        <v>10000111</v>
      </c>
      <c r="I2753" t="s">
        <v>37</v>
      </c>
      <c r="J2753">
        <v>48.3</v>
      </c>
    </row>
    <row r="2754" spans="1:10" x14ac:dyDescent="0.2">
      <c r="A2754" t="s">
        <v>90</v>
      </c>
      <c r="B2754" s="1">
        <v>42935</v>
      </c>
      <c r="C2754" t="s">
        <v>22</v>
      </c>
      <c r="D2754" t="s">
        <v>29</v>
      </c>
      <c r="E2754">
        <v>1000000054</v>
      </c>
      <c r="F2754" t="s">
        <v>36</v>
      </c>
      <c r="G2754" s="2" t="s">
        <v>13</v>
      </c>
      <c r="H2754">
        <v>10000172</v>
      </c>
      <c r="I2754" t="s">
        <v>18</v>
      </c>
      <c r="J2754">
        <v>69.8</v>
      </c>
    </row>
    <row r="2755" spans="1:10" x14ac:dyDescent="0.2">
      <c r="A2755" t="s">
        <v>90</v>
      </c>
      <c r="B2755" s="1">
        <v>42935</v>
      </c>
      <c r="C2755" t="s">
        <v>22</v>
      </c>
      <c r="D2755" t="s">
        <v>54</v>
      </c>
      <c r="E2755">
        <v>1000000046</v>
      </c>
      <c r="F2755" t="s">
        <v>52</v>
      </c>
      <c r="G2755" s="2" t="s">
        <v>13</v>
      </c>
      <c r="H2755">
        <v>10000078</v>
      </c>
      <c r="I2755" t="s">
        <v>30</v>
      </c>
      <c r="J2755">
        <v>3</v>
      </c>
    </row>
    <row r="2756" spans="1:10" x14ac:dyDescent="0.2">
      <c r="A2756" t="s">
        <v>90</v>
      </c>
      <c r="B2756" s="1">
        <v>42935</v>
      </c>
      <c r="C2756" t="s">
        <v>22</v>
      </c>
      <c r="D2756" t="s">
        <v>54</v>
      </c>
      <c r="E2756">
        <v>1000000046</v>
      </c>
      <c r="F2756" t="s">
        <v>52</v>
      </c>
      <c r="G2756" s="2" t="s">
        <v>13</v>
      </c>
      <c r="H2756">
        <v>10000111</v>
      </c>
      <c r="I2756" t="s">
        <v>37</v>
      </c>
      <c r="J2756">
        <v>21.8</v>
      </c>
    </row>
    <row r="2757" spans="1:10" x14ac:dyDescent="0.2">
      <c r="A2757" t="s">
        <v>90</v>
      </c>
      <c r="B2757" s="1">
        <v>42935</v>
      </c>
      <c r="C2757" t="s">
        <v>22</v>
      </c>
      <c r="D2757" t="s">
        <v>54</v>
      </c>
      <c r="E2757">
        <v>1000000046</v>
      </c>
      <c r="F2757" t="s">
        <v>52</v>
      </c>
      <c r="G2757" s="2" t="s">
        <v>13</v>
      </c>
      <c r="H2757">
        <v>10000172</v>
      </c>
      <c r="I2757" t="s">
        <v>18</v>
      </c>
      <c r="J2757">
        <v>21.2</v>
      </c>
    </row>
    <row r="2758" spans="1:10" x14ac:dyDescent="0.2">
      <c r="A2758" t="s">
        <v>90</v>
      </c>
      <c r="B2758" s="1">
        <v>42935</v>
      </c>
      <c r="C2758" t="s">
        <v>22</v>
      </c>
      <c r="D2758" t="s">
        <v>54</v>
      </c>
      <c r="E2758">
        <v>1000000046</v>
      </c>
      <c r="F2758" t="s">
        <v>52</v>
      </c>
      <c r="G2758" s="2" t="s">
        <v>13</v>
      </c>
      <c r="H2758">
        <v>10000211</v>
      </c>
      <c r="I2758" t="s">
        <v>11</v>
      </c>
      <c r="J2758">
        <v>12.9</v>
      </c>
    </row>
    <row r="2759" spans="1:10" x14ac:dyDescent="0.2">
      <c r="A2759" t="s">
        <v>90</v>
      </c>
      <c r="B2759" s="1">
        <v>42935</v>
      </c>
      <c r="C2759" t="s">
        <v>22</v>
      </c>
      <c r="D2759" t="s">
        <v>33</v>
      </c>
      <c r="E2759">
        <v>1000000031</v>
      </c>
      <c r="F2759" t="s">
        <v>32</v>
      </c>
      <c r="G2759" s="2" t="s">
        <v>13</v>
      </c>
      <c r="H2759">
        <v>10000061</v>
      </c>
      <c r="I2759" t="s">
        <v>28</v>
      </c>
      <c r="J2759">
        <v>31</v>
      </c>
    </row>
    <row r="2760" spans="1:10" x14ac:dyDescent="0.2">
      <c r="A2760" t="s">
        <v>90</v>
      </c>
      <c r="B2760" s="1">
        <v>42935</v>
      </c>
      <c r="C2760" t="s">
        <v>22</v>
      </c>
      <c r="D2760" t="s">
        <v>33</v>
      </c>
      <c r="E2760">
        <v>1000000031</v>
      </c>
      <c r="F2760" t="s">
        <v>32</v>
      </c>
      <c r="G2760" s="2" t="s">
        <v>13</v>
      </c>
      <c r="H2760">
        <v>10000078</v>
      </c>
      <c r="I2760" t="s">
        <v>30</v>
      </c>
      <c r="J2760">
        <v>20.399999999999999</v>
      </c>
    </row>
    <row r="2761" spans="1:10" x14ac:dyDescent="0.2">
      <c r="A2761" t="s">
        <v>90</v>
      </c>
      <c r="B2761" s="1">
        <v>42935</v>
      </c>
      <c r="C2761" t="s">
        <v>22</v>
      </c>
      <c r="D2761" t="s">
        <v>33</v>
      </c>
      <c r="E2761">
        <v>1000000031</v>
      </c>
      <c r="F2761" t="s">
        <v>32</v>
      </c>
      <c r="G2761" s="2" t="s">
        <v>13</v>
      </c>
      <c r="H2761">
        <v>10000136</v>
      </c>
      <c r="I2761" t="s">
        <v>40</v>
      </c>
      <c r="J2761">
        <v>5.4</v>
      </c>
    </row>
    <row r="2762" spans="1:10" x14ac:dyDescent="0.2">
      <c r="A2762" t="s">
        <v>90</v>
      </c>
      <c r="B2762" s="1">
        <v>42936</v>
      </c>
      <c r="C2762" t="s">
        <v>43</v>
      </c>
      <c r="D2762" t="s">
        <v>78</v>
      </c>
      <c r="E2762">
        <v>1000003187</v>
      </c>
      <c r="F2762" t="s">
        <v>77</v>
      </c>
      <c r="G2762" s="2" t="s">
        <v>13</v>
      </c>
      <c r="H2762">
        <v>10000111</v>
      </c>
      <c r="I2762" t="s">
        <v>37</v>
      </c>
      <c r="J2762">
        <v>4.2</v>
      </c>
    </row>
    <row r="2763" spans="1:10" x14ac:dyDescent="0.2">
      <c r="A2763" t="s">
        <v>90</v>
      </c>
      <c r="B2763" s="1">
        <v>42936</v>
      </c>
      <c r="C2763" t="s">
        <v>43</v>
      </c>
      <c r="D2763" t="s">
        <v>78</v>
      </c>
      <c r="E2763">
        <v>1000003187</v>
      </c>
      <c r="F2763" t="s">
        <v>77</v>
      </c>
      <c r="G2763" s="2" t="s">
        <v>13</v>
      </c>
      <c r="H2763">
        <v>10000211</v>
      </c>
      <c r="I2763" t="s">
        <v>11</v>
      </c>
      <c r="J2763">
        <v>25.9</v>
      </c>
    </row>
    <row r="2764" spans="1:10" x14ac:dyDescent="0.2">
      <c r="A2764" t="s">
        <v>90</v>
      </c>
      <c r="B2764" s="1">
        <v>42936</v>
      </c>
      <c r="C2764" t="s">
        <v>43</v>
      </c>
      <c r="D2764" t="s">
        <v>78</v>
      </c>
      <c r="E2764">
        <v>1000003187</v>
      </c>
      <c r="F2764" t="s">
        <v>77</v>
      </c>
      <c r="G2764" s="2" t="s">
        <v>13</v>
      </c>
      <c r="H2764">
        <v>20000099</v>
      </c>
      <c r="I2764" t="s">
        <v>20</v>
      </c>
      <c r="J2764">
        <v>2.4</v>
      </c>
    </row>
    <row r="2765" spans="1:10" x14ac:dyDescent="0.2">
      <c r="A2765" t="s">
        <v>90</v>
      </c>
      <c r="B2765" s="1">
        <v>42936</v>
      </c>
      <c r="C2765" t="s">
        <v>9</v>
      </c>
      <c r="D2765" t="s">
        <v>17</v>
      </c>
      <c r="E2765">
        <v>1000000059</v>
      </c>
      <c r="F2765" t="s">
        <v>55</v>
      </c>
      <c r="G2765" s="2" t="s">
        <v>13</v>
      </c>
      <c r="H2765">
        <v>10000064</v>
      </c>
      <c r="I2765" t="s">
        <v>53</v>
      </c>
      <c r="J2765">
        <v>2.4</v>
      </c>
    </row>
    <row r="2766" spans="1:10" x14ac:dyDescent="0.2">
      <c r="A2766" t="s">
        <v>90</v>
      </c>
      <c r="B2766" s="1">
        <v>42936</v>
      </c>
      <c r="C2766" t="s">
        <v>9</v>
      </c>
      <c r="D2766" t="s">
        <v>17</v>
      </c>
      <c r="E2766">
        <v>1000000059</v>
      </c>
      <c r="F2766" t="s">
        <v>55</v>
      </c>
      <c r="G2766" s="2" t="s">
        <v>13</v>
      </c>
      <c r="H2766">
        <v>10000064</v>
      </c>
      <c r="I2766" t="s">
        <v>53</v>
      </c>
      <c r="J2766">
        <v>12.1</v>
      </c>
    </row>
    <row r="2767" spans="1:10" x14ac:dyDescent="0.2">
      <c r="A2767" t="s">
        <v>90</v>
      </c>
      <c r="B2767" s="1">
        <v>42936</v>
      </c>
      <c r="C2767" t="s">
        <v>9</v>
      </c>
      <c r="D2767" t="s">
        <v>17</v>
      </c>
      <c r="E2767">
        <v>1000000059</v>
      </c>
      <c r="F2767" t="s">
        <v>55</v>
      </c>
      <c r="G2767" s="2" t="s">
        <v>13</v>
      </c>
      <c r="H2767">
        <v>20000018</v>
      </c>
      <c r="I2767" t="s">
        <v>81</v>
      </c>
      <c r="J2767">
        <v>4.8</v>
      </c>
    </row>
    <row r="2768" spans="1:10" x14ac:dyDescent="0.2">
      <c r="A2768" t="s">
        <v>90</v>
      </c>
      <c r="B2768" s="1">
        <v>42936</v>
      </c>
      <c r="C2768" t="s">
        <v>9</v>
      </c>
      <c r="D2768" t="s">
        <v>17</v>
      </c>
      <c r="E2768">
        <v>1000000059</v>
      </c>
      <c r="F2768" t="s">
        <v>55</v>
      </c>
      <c r="G2768" s="2" t="s">
        <v>13</v>
      </c>
      <c r="H2768">
        <v>20000099</v>
      </c>
      <c r="I2768" t="s">
        <v>20</v>
      </c>
      <c r="J2768">
        <v>7.2</v>
      </c>
    </row>
    <row r="2769" spans="1:10" x14ac:dyDescent="0.2">
      <c r="A2769" t="s">
        <v>90</v>
      </c>
      <c r="B2769" s="1">
        <v>42936</v>
      </c>
      <c r="C2769" t="s">
        <v>9</v>
      </c>
      <c r="D2769" t="s">
        <v>17</v>
      </c>
      <c r="E2769">
        <v>1000001649</v>
      </c>
      <c r="F2769" t="s">
        <v>16</v>
      </c>
      <c r="G2769" s="2" t="s">
        <v>13</v>
      </c>
      <c r="H2769">
        <v>10000131</v>
      </c>
      <c r="I2769" t="s">
        <v>38</v>
      </c>
      <c r="J2769">
        <v>63.9</v>
      </c>
    </row>
    <row r="2770" spans="1:10" x14ac:dyDescent="0.2">
      <c r="A2770" t="s">
        <v>90</v>
      </c>
      <c r="B2770" s="1">
        <v>42936</v>
      </c>
      <c r="C2770" t="s">
        <v>9</v>
      </c>
      <c r="D2770" t="s">
        <v>12</v>
      </c>
      <c r="E2770">
        <v>1000000072</v>
      </c>
      <c r="F2770" t="s">
        <v>10</v>
      </c>
      <c r="G2770" s="2" t="s">
        <v>13</v>
      </c>
      <c r="H2770">
        <v>10000211</v>
      </c>
      <c r="I2770" t="s">
        <v>11</v>
      </c>
      <c r="J2770">
        <v>37.799999999999997</v>
      </c>
    </row>
    <row r="2771" spans="1:10" x14ac:dyDescent="0.2">
      <c r="A2771" t="s">
        <v>90</v>
      </c>
      <c r="B2771" s="1">
        <v>42936</v>
      </c>
      <c r="C2771" t="s">
        <v>22</v>
      </c>
      <c r="D2771" t="s">
        <v>49</v>
      </c>
      <c r="E2771">
        <v>1000000018</v>
      </c>
      <c r="F2771" t="s">
        <v>48</v>
      </c>
      <c r="G2771" s="2" t="s">
        <v>13</v>
      </c>
      <c r="H2771">
        <v>10000136</v>
      </c>
      <c r="I2771" t="s">
        <v>40</v>
      </c>
      <c r="J2771">
        <v>5.2</v>
      </c>
    </row>
    <row r="2772" spans="1:10" x14ac:dyDescent="0.2">
      <c r="A2772" t="s">
        <v>90</v>
      </c>
      <c r="B2772" s="1">
        <v>42936</v>
      </c>
      <c r="C2772" t="s">
        <v>22</v>
      </c>
      <c r="D2772" t="s">
        <v>29</v>
      </c>
      <c r="E2772">
        <v>1000000054</v>
      </c>
      <c r="F2772" t="s">
        <v>36</v>
      </c>
      <c r="G2772" s="2" t="s">
        <v>13</v>
      </c>
      <c r="H2772">
        <v>10000078</v>
      </c>
      <c r="I2772" t="s">
        <v>30</v>
      </c>
      <c r="J2772">
        <v>5.6</v>
      </c>
    </row>
    <row r="2773" spans="1:10" x14ac:dyDescent="0.2">
      <c r="A2773" t="s">
        <v>90</v>
      </c>
      <c r="B2773" s="1">
        <v>42936</v>
      </c>
      <c r="C2773" t="s">
        <v>22</v>
      </c>
      <c r="D2773" t="s">
        <v>29</v>
      </c>
      <c r="E2773">
        <v>1000000054</v>
      </c>
      <c r="F2773" t="s">
        <v>36</v>
      </c>
      <c r="G2773" s="2" t="s">
        <v>13</v>
      </c>
      <c r="H2773">
        <v>10000111</v>
      </c>
      <c r="I2773" t="s">
        <v>37</v>
      </c>
      <c r="J2773">
        <v>52.2</v>
      </c>
    </row>
    <row r="2774" spans="1:10" x14ac:dyDescent="0.2">
      <c r="A2774" t="s">
        <v>90</v>
      </c>
      <c r="B2774" s="1">
        <v>42936</v>
      </c>
      <c r="C2774" t="s">
        <v>22</v>
      </c>
      <c r="D2774" t="s">
        <v>29</v>
      </c>
      <c r="E2774">
        <v>1000000054</v>
      </c>
      <c r="F2774" t="s">
        <v>36</v>
      </c>
      <c r="G2774" s="2" t="s">
        <v>13</v>
      </c>
      <c r="H2774">
        <v>10000131</v>
      </c>
      <c r="I2774" t="s">
        <v>38</v>
      </c>
      <c r="J2774">
        <v>42.3</v>
      </c>
    </row>
    <row r="2775" spans="1:10" x14ac:dyDescent="0.2">
      <c r="A2775" t="s">
        <v>90</v>
      </c>
      <c r="B2775" s="1">
        <v>42936</v>
      </c>
      <c r="C2775" t="s">
        <v>22</v>
      </c>
      <c r="D2775" t="s">
        <v>29</v>
      </c>
      <c r="E2775">
        <v>1000000054</v>
      </c>
      <c r="F2775" t="s">
        <v>36</v>
      </c>
      <c r="G2775" s="2" t="s">
        <v>13</v>
      </c>
      <c r="H2775">
        <v>20000018</v>
      </c>
      <c r="I2775" t="s">
        <v>81</v>
      </c>
      <c r="J2775">
        <v>3.1</v>
      </c>
    </row>
    <row r="2776" spans="1:10" x14ac:dyDescent="0.2">
      <c r="A2776" t="s">
        <v>90</v>
      </c>
      <c r="B2776" s="1">
        <v>42936</v>
      </c>
      <c r="C2776" t="s">
        <v>22</v>
      </c>
      <c r="D2776" t="s">
        <v>25</v>
      </c>
      <c r="E2776">
        <v>1000003183</v>
      </c>
      <c r="F2776" t="s">
        <v>23</v>
      </c>
      <c r="G2776" s="2" t="s">
        <v>13</v>
      </c>
      <c r="H2776">
        <v>10000064</v>
      </c>
      <c r="I2776" t="s">
        <v>53</v>
      </c>
      <c r="J2776">
        <v>4.8</v>
      </c>
    </row>
    <row r="2777" spans="1:10" x14ac:dyDescent="0.2">
      <c r="A2777" t="s">
        <v>90</v>
      </c>
      <c r="B2777" s="1">
        <v>42936</v>
      </c>
      <c r="C2777" t="s">
        <v>22</v>
      </c>
      <c r="D2777" t="s">
        <v>25</v>
      </c>
      <c r="E2777">
        <v>1000003183</v>
      </c>
      <c r="F2777" t="s">
        <v>23</v>
      </c>
      <c r="G2777" s="2" t="s">
        <v>13</v>
      </c>
      <c r="H2777">
        <v>10000111</v>
      </c>
      <c r="I2777" t="s">
        <v>37</v>
      </c>
      <c r="J2777">
        <v>4</v>
      </c>
    </row>
    <row r="2778" spans="1:10" x14ac:dyDescent="0.2">
      <c r="A2778" t="s">
        <v>90</v>
      </c>
      <c r="B2778" s="1">
        <v>42936</v>
      </c>
      <c r="C2778" t="s">
        <v>22</v>
      </c>
      <c r="D2778" t="s">
        <v>54</v>
      </c>
      <c r="E2778">
        <v>1000000046</v>
      </c>
      <c r="F2778" t="s">
        <v>52</v>
      </c>
      <c r="G2778" s="2" t="s">
        <v>13</v>
      </c>
      <c r="H2778">
        <v>10000111</v>
      </c>
      <c r="I2778" t="s">
        <v>37</v>
      </c>
      <c r="J2778">
        <v>51</v>
      </c>
    </row>
    <row r="2779" spans="1:10" x14ac:dyDescent="0.2">
      <c r="A2779" t="s">
        <v>90</v>
      </c>
      <c r="B2779" s="1">
        <v>42936</v>
      </c>
      <c r="C2779" t="s">
        <v>22</v>
      </c>
      <c r="D2779" t="s">
        <v>21</v>
      </c>
      <c r="E2779">
        <v>1000002872</v>
      </c>
      <c r="F2779" t="s">
        <v>19</v>
      </c>
      <c r="G2779" s="2" t="s">
        <v>13</v>
      </c>
      <c r="H2779">
        <v>20000099</v>
      </c>
      <c r="I2779" t="s">
        <v>20</v>
      </c>
      <c r="J2779">
        <v>2.4</v>
      </c>
    </row>
    <row r="2780" spans="1:10" x14ac:dyDescent="0.2">
      <c r="A2780" t="s">
        <v>90</v>
      </c>
      <c r="B2780" s="1">
        <v>42936</v>
      </c>
      <c r="C2780" t="s">
        <v>22</v>
      </c>
      <c r="D2780" t="s">
        <v>35</v>
      </c>
      <c r="E2780">
        <v>1000000047</v>
      </c>
      <c r="F2780" t="s">
        <v>34</v>
      </c>
      <c r="G2780" s="2" t="s">
        <v>13</v>
      </c>
      <c r="H2780">
        <v>10000078</v>
      </c>
      <c r="I2780" t="s">
        <v>30</v>
      </c>
      <c r="J2780">
        <v>28.8</v>
      </c>
    </row>
    <row r="2781" spans="1:10" x14ac:dyDescent="0.2">
      <c r="A2781" t="s">
        <v>90</v>
      </c>
      <c r="B2781" s="1">
        <v>42936</v>
      </c>
      <c r="C2781" t="s">
        <v>22</v>
      </c>
      <c r="D2781" t="s">
        <v>35</v>
      </c>
      <c r="E2781">
        <v>1000000047</v>
      </c>
      <c r="F2781" t="s">
        <v>34</v>
      </c>
      <c r="G2781" s="2" t="s">
        <v>13</v>
      </c>
      <c r="H2781">
        <v>10000136</v>
      </c>
      <c r="I2781" t="s">
        <v>40</v>
      </c>
      <c r="J2781">
        <v>2.7</v>
      </c>
    </row>
    <row r="2782" spans="1:10" x14ac:dyDescent="0.2">
      <c r="A2782" t="s">
        <v>90</v>
      </c>
      <c r="B2782" s="1">
        <v>42936</v>
      </c>
      <c r="C2782" t="s">
        <v>22</v>
      </c>
      <c r="D2782" t="s">
        <v>35</v>
      </c>
      <c r="E2782">
        <v>1000000047</v>
      </c>
      <c r="F2782" t="s">
        <v>34</v>
      </c>
      <c r="G2782" s="2" t="s">
        <v>13</v>
      </c>
      <c r="H2782">
        <v>10000211</v>
      </c>
      <c r="I2782" t="s">
        <v>11</v>
      </c>
      <c r="J2782">
        <v>12.5</v>
      </c>
    </row>
    <row r="2783" spans="1:10" x14ac:dyDescent="0.2">
      <c r="A2783" t="s">
        <v>90</v>
      </c>
      <c r="B2783" s="1">
        <v>42937</v>
      </c>
      <c r="C2783" t="s">
        <v>43</v>
      </c>
      <c r="D2783" t="s">
        <v>42</v>
      </c>
      <c r="E2783">
        <v>1000000931</v>
      </c>
      <c r="F2783" t="s">
        <v>41</v>
      </c>
      <c r="G2783" s="2" t="s">
        <v>13</v>
      </c>
      <c r="H2783">
        <v>10000078</v>
      </c>
      <c r="I2783" t="s">
        <v>30</v>
      </c>
      <c r="J2783">
        <v>18.399999999999999</v>
      </c>
    </row>
    <row r="2784" spans="1:10" x14ac:dyDescent="0.2">
      <c r="A2784" t="s">
        <v>90</v>
      </c>
      <c r="B2784" s="1">
        <v>42937</v>
      </c>
      <c r="C2784" t="s">
        <v>43</v>
      </c>
      <c r="D2784" t="s">
        <v>42</v>
      </c>
      <c r="E2784">
        <v>1000000931</v>
      </c>
      <c r="F2784" t="s">
        <v>41</v>
      </c>
      <c r="G2784" s="2" t="s">
        <v>13</v>
      </c>
      <c r="H2784">
        <v>10000136</v>
      </c>
      <c r="I2784" t="s">
        <v>40</v>
      </c>
      <c r="J2784">
        <v>2.6</v>
      </c>
    </row>
    <row r="2785" spans="1:10" x14ac:dyDescent="0.2">
      <c r="A2785" t="s">
        <v>90</v>
      </c>
      <c r="B2785" s="1">
        <v>42937</v>
      </c>
      <c r="C2785" t="s">
        <v>43</v>
      </c>
      <c r="D2785" t="s">
        <v>42</v>
      </c>
      <c r="E2785">
        <v>1000000931</v>
      </c>
      <c r="F2785" t="s">
        <v>41</v>
      </c>
      <c r="G2785" s="2" t="s">
        <v>13</v>
      </c>
      <c r="H2785">
        <v>20000099</v>
      </c>
      <c r="I2785" t="s">
        <v>20</v>
      </c>
      <c r="J2785">
        <v>7.5</v>
      </c>
    </row>
    <row r="2786" spans="1:10" x14ac:dyDescent="0.2">
      <c r="A2786" t="s">
        <v>90</v>
      </c>
      <c r="B2786" s="1">
        <v>42937</v>
      </c>
      <c r="C2786" t="s">
        <v>9</v>
      </c>
      <c r="D2786" t="s">
        <v>15</v>
      </c>
      <c r="E2786">
        <v>1000002986</v>
      </c>
      <c r="F2786" t="s">
        <v>14</v>
      </c>
      <c r="G2786" s="2" t="s">
        <v>13</v>
      </c>
      <c r="H2786">
        <v>10000111</v>
      </c>
      <c r="I2786" t="s">
        <v>37</v>
      </c>
      <c r="J2786">
        <v>17.2</v>
      </c>
    </row>
    <row r="2787" spans="1:10" x14ac:dyDescent="0.2">
      <c r="A2787" t="s">
        <v>90</v>
      </c>
      <c r="B2787" s="1">
        <v>42937</v>
      </c>
      <c r="C2787" t="s">
        <v>9</v>
      </c>
      <c r="D2787" t="s">
        <v>57</v>
      </c>
      <c r="E2787">
        <v>1000001502</v>
      </c>
      <c r="F2787" t="s">
        <v>56</v>
      </c>
      <c r="G2787" s="2" t="s">
        <v>13</v>
      </c>
      <c r="H2787">
        <v>10000131</v>
      </c>
      <c r="I2787" t="s">
        <v>38</v>
      </c>
      <c r="J2787">
        <v>12.3</v>
      </c>
    </row>
    <row r="2788" spans="1:10" x14ac:dyDescent="0.2">
      <c r="A2788" t="s">
        <v>90</v>
      </c>
      <c r="B2788" s="1">
        <v>42937</v>
      </c>
      <c r="C2788" t="s">
        <v>9</v>
      </c>
      <c r="D2788" t="s">
        <v>57</v>
      </c>
      <c r="E2788">
        <v>1000001502</v>
      </c>
      <c r="F2788" t="s">
        <v>56</v>
      </c>
      <c r="G2788" s="2" t="s">
        <v>13</v>
      </c>
      <c r="H2788">
        <v>10000211</v>
      </c>
      <c r="I2788" t="s">
        <v>11</v>
      </c>
      <c r="J2788">
        <v>62.7</v>
      </c>
    </row>
    <row r="2789" spans="1:10" x14ac:dyDescent="0.2">
      <c r="A2789" t="s">
        <v>90</v>
      </c>
      <c r="B2789" s="1">
        <v>42937</v>
      </c>
      <c r="C2789" t="s">
        <v>9</v>
      </c>
      <c r="D2789" t="s">
        <v>72</v>
      </c>
      <c r="E2789">
        <v>1000000064</v>
      </c>
      <c r="F2789" t="s">
        <v>76</v>
      </c>
      <c r="G2789" s="2" t="s">
        <v>13</v>
      </c>
      <c r="H2789">
        <v>10000064</v>
      </c>
      <c r="I2789" t="s">
        <v>53</v>
      </c>
      <c r="J2789">
        <v>18.399999999999999</v>
      </c>
    </row>
    <row r="2790" spans="1:10" x14ac:dyDescent="0.2">
      <c r="A2790" t="s">
        <v>90</v>
      </c>
      <c r="B2790" s="1">
        <v>42937</v>
      </c>
      <c r="C2790" t="s">
        <v>22</v>
      </c>
      <c r="D2790" t="s">
        <v>46</v>
      </c>
      <c r="E2790">
        <v>1000001133</v>
      </c>
      <c r="F2790" t="s">
        <v>45</v>
      </c>
      <c r="G2790" s="2" t="s">
        <v>13</v>
      </c>
      <c r="H2790">
        <v>10000182</v>
      </c>
      <c r="I2790" t="s">
        <v>31</v>
      </c>
      <c r="J2790">
        <v>28</v>
      </c>
    </row>
    <row r="2791" spans="1:10" x14ac:dyDescent="0.2">
      <c r="A2791" t="s">
        <v>90</v>
      </c>
      <c r="B2791" s="1">
        <v>42937</v>
      </c>
      <c r="C2791" t="s">
        <v>22</v>
      </c>
      <c r="D2791" t="s">
        <v>69</v>
      </c>
      <c r="E2791">
        <v>1000003349</v>
      </c>
      <c r="F2791" t="s">
        <v>68</v>
      </c>
      <c r="G2791" s="2" t="s">
        <v>13</v>
      </c>
      <c r="H2791">
        <v>20000099</v>
      </c>
      <c r="I2791" t="s">
        <v>20</v>
      </c>
      <c r="J2791">
        <v>0.5</v>
      </c>
    </row>
    <row r="2792" spans="1:10" x14ac:dyDescent="0.2">
      <c r="A2792" t="s">
        <v>90</v>
      </c>
      <c r="B2792" s="1">
        <v>42937</v>
      </c>
      <c r="C2792" t="s">
        <v>22</v>
      </c>
      <c r="D2792" t="s">
        <v>54</v>
      </c>
      <c r="E2792">
        <v>1000000046</v>
      </c>
      <c r="F2792" t="s">
        <v>52</v>
      </c>
      <c r="G2792" s="2" t="s">
        <v>13</v>
      </c>
      <c r="H2792">
        <v>10000172</v>
      </c>
      <c r="I2792" t="s">
        <v>18</v>
      </c>
      <c r="J2792">
        <v>43.8</v>
      </c>
    </row>
    <row r="2793" spans="1:10" x14ac:dyDescent="0.2">
      <c r="A2793" t="s">
        <v>90</v>
      </c>
      <c r="B2793" s="1">
        <v>42938</v>
      </c>
      <c r="C2793" t="s">
        <v>43</v>
      </c>
      <c r="D2793" t="s">
        <v>42</v>
      </c>
      <c r="E2793">
        <v>1000000931</v>
      </c>
      <c r="F2793" t="s">
        <v>41</v>
      </c>
      <c r="G2793" s="2" t="s">
        <v>13</v>
      </c>
      <c r="H2793">
        <v>10000131</v>
      </c>
      <c r="I2793" t="s">
        <v>38</v>
      </c>
      <c r="J2793">
        <v>35.4</v>
      </c>
    </row>
    <row r="2794" spans="1:10" x14ac:dyDescent="0.2">
      <c r="A2794" t="s">
        <v>90</v>
      </c>
      <c r="B2794" s="1">
        <v>42938</v>
      </c>
      <c r="C2794" t="s">
        <v>43</v>
      </c>
      <c r="D2794" t="s">
        <v>42</v>
      </c>
      <c r="E2794">
        <v>1000000931</v>
      </c>
      <c r="F2794" t="s">
        <v>41</v>
      </c>
      <c r="G2794" s="2" t="s">
        <v>13</v>
      </c>
      <c r="H2794">
        <v>10000131</v>
      </c>
      <c r="I2794" t="s">
        <v>38</v>
      </c>
      <c r="J2794">
        <v>5.7</v>
      </c>
    </row>
    <row r="2795" spans="1:10" x14ac:dyDescent="0.2">
      <c r="A2795" t="s">
        <v>90</v>
      </c>
      <c r="B2795" s="1">
        <v>42938</v>
      </c>
      <c r="C2795" t="s">
        <v>43</v>
      </c>
      <c r="D2795" t="s">
        <v>42</v>
      </c>
      <c r="E2795">
        <v>1000000931</v>
      </c>
      <c r="F2795" t="s">
        <v>41</v>
      </c>
      <c r="G2795" s="2" t="s">
        <v>13</v>
      </c>
      <c r="H2795">
        <v>20000099</v>
      </c>
      <c r="I2795" t="s">
        <v>20</v>
      </c>
      <c r="J2795">
        <v>2.4</v>
      </c>
    </row>
    <row r="2796" spans="1:10" x14ac:dyDescent="0.2">
      <c r="A2796" t="s">
        <v>90</v>
      </c>
      <c r="B2796" s="1">
        <v>42938</v>
      </c>
      <c r="C2796" t="s">
        <v>9</v>
      </c>
      <c r="D2796" t="s">
        <v>15</v>
      </c>
      <c r="E2796">
        <v>1000002985</v>
      </c>
      <c r="F2796" t="s">
        <v>47</v>
      </c>
      <c r="G2796" s="2" t="s">
        <v>13</v>
      </c>
      <c r="H2796">
        <v>10000211</v>
      </c>
      <c r="I2796" t="s">
        <v>11</v>
      </c>
      <c r="J2796">
        <v>60.5</v>
      </c>
    </row>
    <row r="2797" spans="1:10" x14ac:dyDescent="0.2">
      <c r="A2797" t="s">
        <v>90</v>
      </c>
      <c r="B2797" s="1">
        <v>42938</v>
      </c>
      <c r="C2797" t="s">
        <v>9</v>
      </c>
      <c r="D2797" t="s">
        <v>72</v>
      </c>
      <c r="E2797">
        <v>1000001699</v>
      </c>
      <c r="F2797" t="s">
        <v>71</v>
      </c>
      <c r="G2797" s="2" t="s">
        <v>13</v>
      </c>
      <c r="H2797">
        <v>10000131</v>
      </c>
      <c r="I2797" t="s">
        <v>38</v>
      </c>
      <c r="J2797">
        <v>4.8</v>
      </c>
    </row>
    <row r="2798" spans="1:10" x14ac:dyDescent="0.2">
      <c r="A2798" t="s">
        <v>90</v>
      </c>
      <c r="B2798" s="1">
        <v>42938</v>
      </c>
      <c r="C2798" t="s">
        <v>9</v>
      </c>
      <c r="D2798" t="s">
        <v>59</v>
      </c>
      <c r="E2798">
        <v>1000000192</v>
      </c>
      <c r="F2798" t="s">
        <v>58</v>
      </c>
      <c r="G2798" s="2" t="s">
        <v>13</v>
      </c>
      <c r="H2798">
        <v>10000172</v>
      </c>
      <c r="I2798" t="s">
        <v>18</v>
      </c>
      <c r="J2798">
        <v>16.2</v>
      </c>
    </row>
    <row r="2799" spans="1:10" x14ac:dyDescent="0.2">
      <c r="A2799" t="s">
        <v>90</v>
      </c>
      <c r="B2799" s="1">
        <v>42938</v>
      </c>
      <c r="C2799" t="s">
        <v>9</v>
      </c>
      <c r="D2799" t="s">
        <v>12</v>
      </c>
      <c r="E2799">
        <v>1000000072</v>
      </c>
      <c r="F2799" t="s">
        <v>10</v>
      </c>
      <c r="G2799" s="2" t="s">
        <v>13</v>
      </c>
      <c r="H2799">
        <v>10000211</v>
      </c>
      <c r="I2799" t="s">
        <v>11</v>
      </c>
      <c r="J2799">
        <v>36.5</v>
      </c>
    </row>
    <row r="2800" spans="1:10" x14ac:dyDescent="0.2">
      <c r="A2800" t="s">
        <v>90</v>
      </c>
      <c r="B2800" s="1">
        <v>42938</v>
      </c>
      <c r="C2800" t="s">
        <v>22</v>
      </c>
      <c r="D2800" t="s">
        <v>49</v>
      </c>
      <c r="E2800">
        <v>1000000018</v>
      </c>
      <c r="F2800" t="s">
        <v>48</v>
      </c>
      <c r="G2800" s="2" t="s">
        <v>13</v>
      </c>
      <c r="H2800">
        <v>10000131</v>
      </c>
      <c r="I2800" t="s">
        <v>38</v>
      </c>
      <c r="J2800">
        <v>61.7</v>
      </c>
    </row>
    <row r="2801" spans="1:10" x14ac:dyDescent="0.2">
      <c r="A2801" t="s">
        <v>90</v>
      </c>
      <c r="B2801" s="1">
        <v>42938</v>
      </c>
      <c r="C2801" t="s">
        <v>22</v>
      </c>
      <c r="D2801" t="s">
        <v>49</v>
      </c>
      <c r="E2801">
        <v>1000000020</v>
      </c>
      <c r="F2801" t="s">
        <v>73</v>
      </c>
      <c r="G2801" s="2" t="s">
        <v>13</v>
      </c>
      <c r="H2801">
        <v>10000078</v>
      </c>
      <c r="I2801" t="s">
        <v>30</v>
      </c>
      <c r="J2801">
        <v>63.9</v>
      </c>
    </row>
    <row r="2802" spans="1:10" x14ac:dyDescent="0.2">
      <c r="A2802" t="s">
        <v>90</v>
      </c>
      <c r="B2802" s="1">
        <v>42938</v>
      </c>
      <c r="C2802" t="s">
        <v>22</v>
      </c>
      <c r="D2802" t="s">
        <v>29</v>
      </c>
      <c r="E2802">
        <v>1000000028</v>
      </c>
      <c r="F2802" t="s">
        <v>27</v>
      </c>
      <c r="G2802" s="2" t="s">
        <v>13</v>
      </c>
      <c r="H2802">
        <v>10000061</v>
      </c>
      <c r="I2802" t="s">
        <v>28</v>
      </c>
      <c r="J2802">
        <v>26.8</v>
      </c>
    </row>
    <row r="2803" spans="1:10" x14ac:dyDescent="0.2">
      <c r="A2803" t="s">
        <v>90</v>
      </c>
      <c r="B2803" s="1">
        <v>42938</v>
      </c>
      <c r="C2803" t="s">
        <v>22</v>
      </c>
      <c r="D2803" t="s">
        <v>33</v>
      </c>
      <c r="E2803">
        <v>1000000031</v>
      </c>
      <c r="F2803" t="s">
        <v>32</v>
      </c>
      <c r="G2803" s="2" t="s">
        <v>13</v>
      </c>
      <c r="H2803">
        <v>10000182</v>
      </c>
      <c r="I2803" t="s">
        <v>31</v>
      </c>
      <c r="J2803">
        <v>48.8</v>
      </c>
    </row>
    <row r="2804" spans="1:10" x14ac:dyDescent="0.2">
      <c r="A2804" t="s">
        <v>90</v>
      </c>
      <c r="B2804" s="1">
        <v>42938</v>
      </c>
      <c r="C2804" t="s">
        <v>22</v>
      </c>
      <c r="D2804" t="s">
        <v>33</v>
      </c>
      <c r="E2804">
        <v>1000000031</v>
      </c>
      <c r="F2804" t="s">
        <v>32</v>
      </c>
      <c r="G2804" s="2" t="s">
        <v>13</v>
      </c>
      <c r="H2804">
        <v>20000099</v>
      </c>
      <c r="I2804" t="s">
        <v>20</v>
      </c>
      <c r="J2804">
        <v>21.6</v>
      </c>
    </row>
    <row r="2805" spans="1:10" x14ac:dyDescent="0.2">
      <c r="A2805" t="s">
        <v>90</v>
      </c>
      <c r="B2805" s="1">
        <v>42939</v>
      </c>
      <c r="C2805" t="s">
        <v>43</v>
      </c>
      <c r="D2805" t="s">
        <v>42</v>
      </c>
      <c r="E2805">
        <v>1000000931</v>
      </c>
      <c r="F2805" t="s">
        <v>41</v>
      </c>
      <c r="G2805" s="2" t="s">
        <v>13</v>
      </c>
      <c r="H2805">
        <v>10000131</v>
      </c>
      <c r="I2805" t="s">
        <v>38</v>
      </c>
      <c r="J2805">
        <v>48.8</v>
      </c>
    </row>
    <row r="2806" spans="1:10" x14ac:dyDescent="0.2">
      <c r="A2806" t="s">
        <v>90</v>
      </c>
      <c r="B2806" s="1">
        <v>42939</v>
      </c>
      <c r="C2806" t="s">
        <v>43</v>
      </c>
      <c r="D2806" t="s">
        <v>78</v>
      </c>
      <c r="E2806">
        <v>1000003187</v>
      </c>
      <c r="F2806" t="s">
        <v>77</v>
      </c>
      <c r="G2806" s="2" t="s">
        <v>13</v>
      </c>
      <c r="H2806">
        <v>10000211</v>
      </c>
      <c r="I2806" t="s">
        <v>11</v>
      </c>
      <c r="J2806">
        <v>43.4</v>
      </c>
    </row>
    <row r="2807" spans="1:10" x14ac:dyDescent="0.2">
      <c r="A2807" t="s">
        <v>90</v>
      </c>
      <c r="B2807" s="1">
        <v>42939</v>
      </c>
      <c r="C2807" t="s">
        <v>9</v>
      </c>
      <c r="D2807" t="s">
        <v>72</v>
      </c>
      <c r="E2807">
        <v>1000000064</v>
      </c>
      <c r="F2807" t="s">
        <v>76</v>
      </c>
      <c r="G2807" s="2" t="s">
        <v>13</v>
      </c>
      <c r="H2807">
        <v>20000099</v>
      </c>
      <c r="I2807" t="s">
        <v>20</v>
      </c>
      <c r="J2807">
        <v>14.9</v>
      </c>
    </row>
    <row r="2808" spans="1:10" x14ac:dyDescent="0.2">
      <c r="A2808" t="s">
        <v>90</v>
      </c>
      <c r="B2808" s="1">
        <v>42939</v>
      </c>
      <c r="C2808" t="s">
        <v>9</v>
      </c>
      <c r="D2808" t="s">
        <v>72</v>
      </c>
      <c r="E2808">
        <v>1000000064</v>
      </c>
      <c r="F2808" t="s">
        <v>76</v>
      </c>
      <c r="G2808" s="2" t="s">
        <v>13</v>
      </c>
      <c r="H2808">
        <v>20000099</v>
      </c>
      <c r="I2808" t="s">
        <v>20</v>
      </c>
      <c r="J2808">
        <v>24.5</v>
      </c>
    </row>
    <row r="2809" spans="1:10" x14ac:dyDescent="0.2">
      <c r="A2809" t="s">
        <v>90</v>
      </c>
      <c r="B2809" s="1">
        <v>42939</v>
      </c>
      <c r="C2809" t="s">
        <v>9</v>
      </c>
      <c r="D2809" t="s">
        <v>17</v>
      </c>
      <c r="E2809">
        <v>1000000059</v>
      </c>
      <c r="F2809" t="s">
        <v>55</v>
      </c>
      <c r="G2809" s="2" t="s">
        <v>13</v>
      </c>
      <c r="H2809">
        <v>10000136</v>
      </c>
      <c r="I2809" t="s">
        <v>40</v>
      </c>
      <c r="J2809">
        <v>16.100000000000001</v>
      </c>
    </row>
    <row r="2810" spans="1:10" x14ac:dyDescent="0.2">
      <c r="A2810" t="s">
        <v>90</v>
      </c>
      <c r="B2810" s="1">
        <v>42939</v>
      </c>
      <c r="C2810" t="s">
        <v>9</v>
      </c>
      <c r="D2810" t="s">
        <v>17</v>
      </c>
      <c r="E2810">
        <v>1000001649</v>
      </c>
      <c r="F2810" t="s">
        <v>16</v>
      </c>
      <c r="G2810" s="2" t="s">
        <v>13</v>
      </c>
      <c r="H2810">
        <v>10000136</v>
      </c>
      <c r="I2810" t="s">
        <v>40</v>
      </c>
      <c r="J2810">
        <v>2.6</v>
      </c>
    </row>
    <row r="2811" spans="1:10" x14ac:dyDescent="0.2">
      <c r="A2811" t="s">
        <v>90</v>
      </c>
      <c r="B2811" s="1">
        <v>42939</v>
      </c>
      <c r="C2811" t="s">
        <v>9</v>
      </c>
      <c r="D2811" t="s">
        <v>12</v>
      </c>
      <c r="E2811">
        <v>1000000072</v>
      </c>
      <c r="F2811" t="s">
        <v>10</v>
      </c>
      <c r="G2811" s="2" t="s">
        <v>13</v>
      </c>
      <c r="H2811">
        <v>10000211</v>
      </c>
      <c r="I2811" t="s">
        <v>11</v>
      </c>
      <c r="J2811">
        <v>35.6</v>
      </c>
    </row>
    <row r="2812" spans="1:10" x14ac:dyDescent="0.2">
      <c r="A2812" t="s">
        <v>90</v>
      </c>
      <c r="B2812" s="1">
        <v>42939</v>
      </c>
      <c r="C2812" t="s">
        <v>9</v>
      </c>
      <c r="D2812" t="s">
        <v>12</v>
      </c>
      <c r="E2812">
        <v>1000000072</v>
      </c>
      <c r="F2812" t="s">
        <v>10</v>
      </c>
      <c r="G2812" s="2" t="s">
        <v>13</v>
      </c>
      <c r="H2812">
        <v>10000211</v>
      </c>
      <c r="I2812" t="s">
        <v>11</v>
      </c>
      <c r="J2812">
        <v>38.299999999999997</v>
      </c>
    </row>
    <row r="2813" spans="1:10" x14ac:dyDescent="0.2">
      <c r="A2813" t="s">
        <v>90</v>
      </c>
      <c r="B2813" s="1">
        <v>42939</v>
      </c>
      <c r="C2813" t="s">
        <v>22</v>
      </c>
      <c r="D2813" t="s">
        <v>35</v>
      </c>
      <c r="E2813">
        <v>1000000047</v>
      </c>
      <c r="F2813" t="s">
        <v>34</v>
      </c>
      <c r="G2813" s="2" t="s">
        <v>13</v>
      </c>
      <c r="H2813">
        <v>10000064</v>
      </c>
      <c r="I2813" t="s">
        <v>53</v>
      </c>
      <c r="J2813">
        <v>5.3</v>
      </c>
    </row>
    <row r="2814" spans="1:10" x14ac:dyDescent="0.2">
      <c r="A2814" t="s">
        <v>90</v>
      </c>
      <c r="B2814" s="1">
        <v>42939</v>
      </c>
      <c r="C2814" t="s">
        <v>22</v>
      </c>
      <c r="D2814" t="s">
        <v>35</v>
      </c>
      <c r="E2814">
        <v>1000000047</v>
      </c>
      <c r="F2814" t="s">
        <v>34</v>
      </c>
      <c r="G2814" s="2" t="s">
        <v>13</v>
      </c>
      <c r="H2814">
        <v>10000211</v>
      </c>
      <c r="I2814" t="s">
        <v>11</v>
      </c>
      <c r="J2814">
        <v>20.8</v>
      </c>
    </row>
    <row r="2815" spans="1:10" x14ac:dyDescent="0.2">
      <c r="A2815" t="s">
        <v>90</v>
      </c>
      <c r="B2815" s="1">
        <v>42940</v>
      </c>
      <c r="C2815" t="s">
        <v>9</v>
      </c>
      <c r="D2815" t="s">
        <v>15</v>
      </c>
      <c r="E2815">
        <v>1000002981</v>
      </c>
      <c r="F2815" t="s">
        <v>62</v>
      </c>
      <c r="G2815" s="2" t="s">
        <v>13</v>
      </c>
      <c r="H2815">
        <v>10000131</v>
      </c>
      <c r="I2815" t="s">
        <v>38</v>
      </c>
      <c r="J2815">
        <v>24.9</v>
      </c>
    </row>
    <row r="2816" spans="1:10" x14ac:dyDescent="0.2">
      <c r="A2816" t="s">
        <v>90</v>
      </c>
      <c r="B2816" s="1">
        <v>42940</v>
      </c>
      <c r="C2816" t="s">
        <v>9</v>
      </c>
      <c r="D2816" t="s">
        <v>15</v>
      </c>
      <c r="E2816">
        <v>1000002981</v>
      </c>
      <c r="F2816" t="s">
        <v>62</v>
      </c>
      <c r="G2816" s="2" t="s">
        <v>13</v>
      </c>
      <c r="H2816">
        <v>10000131</v>
      </c>
      <c r="I2816" t="s">
        <v>38</v>
      </c>
      <c r="J2816">
        <v>10.199999999999999</v>
      </c>
    </row>
    <row r="2817" spans="1:10" x14ac:dyDescent="0.2">
      <c r="A2817" t="s">
        <v>90</v>
      </c>
      <c r="B2817" s="1">
        <v>42940</v>
      </c>
      <c r="C2817" t="s">
        <v>9</v>
      </c>
      <c r="D2817" t="s">
        <v>15</v>
      </c>
      <c r="E2817">
        <v>1000002981</v>
      </c>
      <c r="F2817" t="s">
        <v>62</v>
      </c>
      <c r="G2817" s="2" t="s">
        <v>13</v>
      </c>
      <c r="H2817">
        <v>10000131</v>
      </c>
      <c r="I2817" t="s">
        <v>38</v>
      </c>
      <c r="J2817">
        <v>15.3</v>
      </c>
    </row>
    <row r="2818" spans="1:10" x14ac:dyDescent="0.2">
      <c r="A2818" t="s">
        <v>90</v>
      </c>
      <c r="B2818" s="1">
        <v>42940</v>
      </c>
      <c r="C2818" t="s">
        <v>9</v>
      </c>
      <c r="D2818" t="s">
        <v>15</v>
      </c>
      <c r="E2818">
        <v>1000002981</v>
      </c>
      <c r="F2818" t="s">
        <v>62</v>
      </c>
      <c r="G2818" s="2" t="s">
        <v>13</v>
      </c>
      <c r="H2818">
        <v>20000099</v>
      </c>
      <c r="I2818" t="s">
        <v>20</v>
      </c>
      <c r="J2818">
        <v>12.3</v>
      </c>
    </row>
    <row r="2819" spans="1:10" x14ac:dyDescent="0.2">
      <c r="A2819" t="s">
        <v>90</v>
      </c>
      <c r="B2819" s="1">
        <v>42940</v>
      </c>
      <c r="C2819" t="s">
        <v>9</v>
      </c>
      <c r="D2819" t="s">
        <v>15</v>
      </c>
      <c r="E2819">
        <v>1000002981</v>
      </c>
      <c r="F2819" t="s">
        <v>62</v>
      </c>
      <c r="G2819" s="2" t="s">
        <v>13</v>
      </c>
      <c r="H2819">
        <v>20000099</v>
      </c>
      <c r="I2819" t="s">
        <v>20</v>
      </c>
      <c r="J2819">
        <v>9.9</v>
      </c>
    </row>
    <row r="2820" spans="1:10" x14ac:dyDescent="0.2">
      <c r="A2820" t="s">
        <v>90</v>
      </c>
      <c r="B2820" s="1">
        <v>42940</v>
      </c>
      <c r="C2820" t="s">
        <v>9</v>
      </c>
      <c r="D2820" t="s">
        <v>15</v>
      </c>
      <c r="E2820">
        <v>1000002981</v>
      </c>
      <c r="F2820" t="s">
        <v>62</v>
      </c>
      <c r="G2820" s="2" t="s">
        <v>13</v>
      </c>
      <c r="H2820">
        <v>20000099</v>
      </c>
      <c r="I2820" t="s">
        <v>20</v>
      </c>
      <c r="J2820">
        <v>15.2</v>
      </c>
    </row>
    <row r="2821" spans="1:10" x14ac:dyDescent="0.2">
      <c r="A2821" t="s">
        <v>90</v>
      </c>
      <c r="B2821" s="1">
        <v>42940</v>
      </c>
      <c r="C2821" t="s">
        <v>9</v>
      </c>
      <c r="D2821" t="s">
        <v>15</v>
      </c>
      <c r="E2821">
        <v>1000002985</v>
      </c>
      <c r="F2821" t="s">
        <v>47</v>
      </c>
      <c r="G2821" s="2" t="s">
        <v>13</v>
      </c>
      <c r="H2821">
        <v>10000211</v>
      </c>
      <c r="I2821" t="s">
        <v>11</v>
      </c>
      <c r="J2821">
        <v>56.1</v>
      </c>
    </row>
    <row r="2822" spans="1:10" x14ac:dyDescent="0.2">
      <c r="A2822" t="s">
        <v>90</v>
      </c>
      <c r="B2822" s="1">
        <v>42940</v>
      </c>
      <c r="C2822" t="s">
        <v>9</v>
      </c>
      <c r="D2822" t="s">
        <v>57</v>
      </c>
      <c r="E2822">
        <v>1000001502</v>
      </c>
      <c r="F2822" t="s">
        <v>56</v>
      </c>
      <c r="G2822" s="2" t="s">
        <v>13</v>
      </c>
      <c r="H2822">
        <v>10000211</v>
      </c>
      <c r="I2822" t="s">
        <v>11</v>
      </c>
      <c r="J2822">
        <v>43</v>
      </c>
    </row>
    <row r="2823" spans="1:10" x14ac:dyDescent="0.2">
      <c r="A2823" t="s">
        <v>90</v>
      </c>
      <c r="B2823" s="1">
        <v>42940</v>
      </c>
      <c r="C2823" t="s">
        <v>9</v>
      </c>
      <c r="D2823" t="s">
        <v>17</v>
      </c>
      <c r="E2823">
        <v>1000000059</v>
      </c>
      <c r="F2823" t="s">
        <v>55</v>
      </c>
      <c r="G2823" s="2" t="s">
        <v>13</v>
      </c>
      <c r="H2823">
        <v>10000131</v>
      </c>
      <c r="I2823" t="s">
        <v>38</v>
      </c>
      <c r="J2823">
        <v>67.7</v>
      </c>
    </row>
    <row r="2824" spans="1:10" x14ac:dyDescent="0.2">
      <c r="A2824" t="s">
        <v>90</v>
      </c>
      <c r="B2824" s="1">
        <v>42940</v>
      </c>
      <c r="C2824" t="s">
        <v>9</v>
      </c>
      <c r="D2824" t="s">
        <v>12</v>
      </c>
      <c r="E2824">
        <v>1000000072</v>
      </c>
      <c r="F2824" t="s">
        <v>10</v>
      </c>
      <c r="G2824" s="2" t="s">
        <v>13</v>
      </c>
      <c r="H2824">
        <v>10000211</v>
      </c>
      <c r="I2824" t="s">
        <v>11</v>
      </c>
      <c r="J2824">
        <v>37.299999999999997</v>
      </c>
    </row>
    <row r="2825" spans="1:10" x14ac:dyDescent="0.2">
      <c r="A2825" t="s">
        <v>90</v>
      </c>
      <c r="B2825" s="1">
        <v>42940</v>
      </c>
      <c r="C2825" t="s">
        <v>22</v>
      </c>
      <c r="D2825" t="s">
        <v>46</v>
      </c>
      <c r="E2825">
        <v>1000001133</v>
      </c>
      <c r="F2825" t="s">
        <v>45</v>
      </c>
      <c r="G2825" s="2" t="s">
        <v>13</v>
      </c>
      <c r="H2825">
        <v>10000111</v>
      </c>
      <c r="I2825" t="s">
        <v>37</v>
      </c>
      <c r="J2825">
        <v>8.4</v>
      </c>
    </row>
    <row r="2826" spans="1:10" x14ac:dyDescent="0.2">
      <c r="A2826" t="s">
        <v>90</v>
      </c>
      <c r="B2826" s="1">
        <v>42940</v>
      </c>
      <c r="C2826" t="s">
        <v>22</v>
      </c>
      <c r="D2826" t="s">
        <v>29</v>
      </c>
      <c r="E2826">
        <v>1000000101</v>
      </c>
      <c r="F2826" t="s">
        <v>39</v>
      </c>
      <c r="G2826" s="2" t="s">
        <v>13</v>
      </c>
      <c r="H2826">
        <v>10000078</v>
      </c>
      <c r="I2826" t="s">
        <v>30</v>
      </c>
      <c r="J2826">
        <v>47.2</v>
      </c>
    </row>
    <row r="2827" spans="1:10" x14ac:dyDescent="0.2">
      <c r="A2827" t="s">
        <v>90</v>
      </c>
      <c r="B2827" s="1">
        <v>42940</v>
      </c>
      <c r="C2827" t="s">
        <v>22</v>
      </c>
      <c r="D2827" t="s">
        <v>54</v>
      </c>
      <c r="E2827">
        <v>1000000046</v>
      </c>
      <c r="F2827" t="s">
        <v>52</v>
      </c>
      <c r="G2827" s="2" t="s">
        <v>13</v>
      </c>
      <c r="H2827">
        <v>10000064</v>
      </c>
      <c r="I2827" t="s">
        <v>53</v>
      </c>
      <c r="J2827">
        <v>13.6</v>
      </c>
    </row>
    <row r="2828" spans="1:10" x14ac:dyDescent="0.2">
      <c r="A2828" t="s">
        <v>90</v>
      </c>
      <c r="B2828" s="1">
        <v>42940</v>
      </c>
      <c r="C2828" t="s">
        <v>22</v>
      </c>
      <c r="D2828" t="s">
        <v>54</v>
      </c>
      <c r="E2828">
        <v>1000000046</v>
      </c>
      <c r="F2828" t="s">
        <v>52</v>
      </c>
      <c r="G2828" s="2" t="s">
        <v>13</v>
      </c>
      <c r="H2828">
        <v>10000064</v>
      </c>
      <c r="I2828" t="s">
        <v>53</v>
      </c>
      <c r="J2828">
        <v>10.4</v>
      </c>
    </row>
    <row r="2829" spans="1:10" x14ac:dyDescent="0.2">
      <c r="A2829" t="s">
        <v>90</v>
      </c>
      <c r="B2829" s="1">
        <v>42940</v>
      </c>
      <c r="C2829" t="s">
        <v>22</v>
      </c>
      <c r="D2829" t="s">
        <v>54</v>
      </c>
      <c r="E2829">
        <v>1000000046</v>
      </c>
      <c r="F2829" t="s">
        <v>52</v>
      </c>
      <c r="G2829" s="2" t="s">
        <v>13</v>
      </c>
      <c r="H2829">
        <v>10000078</v>
      </c>
      <c r="I2829" t="s">
        <v>30</v>
      </c>
      <c r="J2829">
        <v>2.4</v>
      </c>
    </row>
    <row r="2830" spans="1:10" x14ac:dyDescent="0.2">
      <c r="A2830" t="s">
        <v>90</v>
      </c>
      <c r="B2830" s="1">
        <v>42940</v>
      </c>
      <c r="C2830" t="s">
        <v>22</v>
      </c>
      <c r="D2830" t="s">
        <v>54</v>
      </c>
      <c r="E2830">
        <v>1000000046</v>
      </c>
      <c r="F2830" t="s">
        <v>52</v>
      </c>
      <c r="G2830" s="2" t="s">
        <v>13</v>
      </c>
      <c r="H2830">
        <v>10000078</v>
      </c>
      <c r="I2830" t="s">
        <v>30</v>
      </c>
      <c r="J2830">
        <v>4.2</v>
      </c>
    </row>
    <row r="2831" spans="1:10" x14ac:dyDescent="0.2">
      <c r="A2831" t="s">
        <v>90</v>
      </c>
      <c r="B2831" s="1">
        <v>42940</v>
      </c>
      <c r="C2831" t="s">
        <v>22</v>
      </c>
      <c r="D2831" t="s">
        <v>54</v>
      </c>
      <c r="E2831">
        <v>1000000046</v>
      </c>
      <c r="F2831" t="s">
        <v>52</v>
      </c>
      <c r="G2831" s="2" t="s">
        <v>13</v>
      </c>
      <c r="H2831">
        <v>10000111</v>
      </c>
      <c r="I2831" t="s">
        <v>37</v>
      </c>
      <c r="J2831">
        <v>8.4</v>
      </c>
    </row>
    <row r="2832" spans="1:10" x14ac:dyDescent="0.2">
      <c r="A2832" t="s">
        <v>90</v>
      </c>
      <c r="B2832" s="1">
        <v>42940</v>
      </c>
      <c r="C2832" t="s">
        <v>22</v>
      </c>
      <c r="D2832" t="s">
        <v>54</v>
      </c>
      <c r="E2832">
        <v>1000000046</v>
      </c>
      <c r="F2832" t="s">
        <v>52</v>
      </c>
      <c r="G2832" s="2" t="s">
        <v>13</v>
      </c>
      <c r="H2832">
        <v>10000172</v>
      </c>
      <c r="I2832" t="s">
        <v>18</v>
      </c>
      <c r="J2832">
        <v>28.1</v>
      </c>
    </row>
    <row r="2833" spans="1:10" x14ac:dyDescent="0.2">
      <c r="A2833" t="s">
        <v>90</v>
      </c>
      <c r="B2833" s="1">
        <v>42941</v>
      </c>
      <c r="C2833" t="s">
        <v>43</v>
      </c>
      <c r="D2833" t="s">
        <v>42</v>
      </c>
      <c r="E2833">
        <v>1000000931</v>
      </c>
      <c r="F2833" t="s">
        <v>41</v>
      </c>
      <c r="G2833" s="2" t="s">
        <v>13</v>
      </c>
      <c r="H2833">
        <v>10000182</v>
      </c>
      <c r="I2833" t="s">
        <v>31</v>
      </c>
      <c r="J2833">
        <v>26.2</v>
      </c>
    </row>
    <row r="2834" spans="1:10" x14ac:dyDescent="0.2">
      <c r="A2834" t="s">
        <v>90</v>
      </c>
      <c r="B2834" s="1">
        <v>42941</v>
      </c>
      <c r="C2834" t="s">
        <v>43</v>
      </c>
      <c r="D2834" t="s">
        <v>42</v>
      </c>
      <c r="E2834">
        <v>1000001014</v>
      </c>
      <c r="F2834" t="s">
        <v>44</v>
      </c>
      <c r="G2834" s="2" t="s">
        <v>13</v>
      </c>
      <c r="H2834">
        <v>10000078</v>
      </c>
      <c r="I2834" t="s">
        <v>30</v>
      </c>
      <c r="J2834">
        <v>17.399999999999999</v>
      </c>
    </row>
    <row r="2835" spans="1:10" x14ac:dyDescent="0.2">
      <c r="A2835" t="s">
        <v>90</v>
      </c>
      <c r="B2835" s="1">
        <v>42941</v>
      </c>
      <c r="C2835" t="s">
        <v>43</v>
      </c>
      <c r="D2835" t="s">
        <v>42</v>
      </c>
      <c r="E2835">
        <v>1000001014</v>
      </c>
      <c r="F2835" t="s">
        <v>44</v>
      </c>
      <c r="G2835" s="2" t="s">
        <v>13</v>
      </c>
      <c r="H2835">
        <v>20000099</v>
      </c>
      <c r="I2835" t="s">
        <v>20</v>
      </c>
      <c r="J2835">
        <v>21.1</v>
      </c>
    </row>
    <row r="2836" spans="1:10" x14ac:dyDescent="0.2">
      <c r="A2836" t="s">
        <v>90</v>
      </c>
      <c r="B2836" s="1">
        <v>42941</v>
      </c>
      <c r="C2836" t="s">
        <v>43</v>
      </c>
      <c r="D2836" t="s">
        <v>78</v>
      </c>
      <c r="E2836">
        <v>1000003187</v>
      </c>
      <c r="F2836" t="s">
        <v>77</v>
      </c>
      <c r="G2836" s="2" t="s">
        <v>13</v>
      </c>
      <c r="H2836">
        <v>10000078</v>
      </c>
      <c r="I2836" t="s">
        <v>30</v>
      </c>
      <c r="J2836">
        <v>2.8</v>
      </c>
    </row>
    <row r="2837" spans="1:10" x14ac:dyDescent="0.2">
      <c r="A2837" t="s">
        <v>90</v>
      </c>
      <c r="B2837" s="1">
        <v>42941</v>
      </c>
      <c r="C2837" t="s">
        <v>9</v>
      </c>
      <c r="D2837" t="s">
        <v>75</v>
      </c>
      <c r="E2837">
        <v>1000000281</v>
      </c>
      <c r="F2837" t="s">
        <v>74</v>
      </c>
      <c r="G2837" s="2" t="s">
        <v>13</v>
      </c>
      <c r="H2837">
        <v>10000136</v>
      </c>
      <c r="I2837" t="s">
        <v>40</v>
      </c>
      <c r="J2837">
        <v>5.5</v>
      </c>
    </row>
    <row r="2838" spans="1:10" x14ac:dyDescent="0.2">
      <c r="A2838" t="s">
        <v>90</v>
      </c>
      <c r="B2838" s="1">
        <v>42941</v>
      </c>
      <c r="C2838" t="s">
        <v>9</v>
      </c>
      <c r="D2838" t="s">
        <v>17</v>
      </c>
      <c r="E2838">
        <v>1000000059</v>
      </c>
      <c r="F2838" t="s">
        <v>55</v>
      </c>
      <c r="G2838" s="2" t="s">
        <v>13</v>
      </c>
      <c r="H2838">
        <v>10000064</v>
      </c>
      <c r="I2838" t="s">
        <v>53</v>
      </c>
      <c r="J2838">
        <v>60.5</v>
      </c>
    </row>
    <row r="2839" spans="1:10" x14ac:dyDescent="0.2">
      <c r="A2839" t="s">
        <v>90</v>
      </c>
      <c r="B2839" s="1">
        <v>42941</v>
      </c>
      <c r="C2839" t="s">
        <v>9</v>
      </c>
      <c r="D2839" t="s">
        <v>17</v>
      </c>
      <c r="E2839">
        <v>1000000059</v>
      </c>
      <c r="F2839" t="s">
        <v>55</v>
      </c>
      <c r="G2839" s="2" t="s">
        <v>13</v>
      </c>
      <c r="H2839">
        <v>10000131</v>
      </c>
      <c r="I2839" t="s">
        <v>38</v>
      </c>
      <c r="J2839">
        <v>68.400000000000006</v>
      </c>
    </row>
    <row r="2840" spans="1:10" x14ac:dyDescent="0.2">
      <c r="A2840" t="s">
        <v>90</v>
      </c>
      <c r="B2840" s="1">
        <v>42941</v>
      </c>
      <c r="C2840" t="s">
        <v>9</v>
      </c>
      <c r="D2840" t="s">
        <v>17</v>
      </c>
      <c r="E2840">
        <v>1000000059</v>
      </c>
      <c r="F2840" t="s">
        <v>55</v>
      </c>
      <c r="G2840" s="2" t="s">
        <v>13</v>
      </c>
      <c r="H2840">
        <v>10000131</v>
      </c>
      <c r="I2840" t="s">
        <v>38</v>
      </c>
      <c r="J2840">
        <v>68.599999999999994</v>
      </c>
    </row>
    <row r="2841" spans="1:10" x14ac:dyDescent="0.2">
      <c r="A2841" t="s">
        <v>90</v>
      </c>
      <c r="B2841" s="1">
        <v>42941</v>
      </c>
      <c r="C2841" t="s">
        <v>9</v>
      </c>
      <c r="D2841" t="s">
        <v>17</v>
      </c>
      <c r="E2841">
        <v>1000000059</v>
      </c>
      <c r="F2841" t="s">
        <v>55</v>
      </c>
      <c r="G2841" s="2" t="s">
        <v>13</v>
      </c>
      <c r="H2841">
        <v>10000131</v>
      </c>
      <c r="I2841" t="s">
        <v>38</v>
      </c>
      <c r="J2841">
        <v>68.5</v>
      </c>
    </row>
    <row r="2842" spans="1:10" x14ac:dyDescent="0.2">
      <c r="A2842" t="s">
        <v>90</v>
      </c>
      <c r="B2842" s="1">
        <v>42941</v>
      </c>
      <c r="C2842" t="s">
        <v>22</v>
      </c>
      <c r="D2842" t="s">
        <v>49</v>
      </c>
      <c r="E2842">
        <v>1000000018</v>
      </c>
      <c r="F2842" t="s">
        <v>48</v>
      </c>
      <c r="G2842" s="2" t="s">
        <v>13</v>
      </c>
      <c r="H2842">
        <v>10000064</v>
      </c>
      <c r="I2842" t="s">
        <v>53</v>
      </c>
      <c r="J2842">
        <v>15.8</v>
      </c>
    </row>
    <row r="2843" spans="1:10" x14ac:dyDescent="0.2">
      <c r="A2843" t="s">
        <v>90</v>
      </c>
      <c r="B2843" s="1">
        <v>42941</v>
      </c>
      <c r="C2843" t="s">
        <v>22</v>
      </c>
      <c r="D2843" t="s">
        <v>49</v>
      </c>
      <c r="E2843">
        <v>1000000018</v>
      </c>
      <c r="F2843" t="s">
        <v>48</v>
      </c>
      <c r="G2843" s="2" t="s">
        <v>13</v>
      </c>
      <c r="H2843">
        <v>10000078</v>
      </c>
      <c r="I2843" t="s">
        <v>30</v>
      </c>
      <c r="J2843">
        <v>12.2</v>
      </c>
    </row>
    <row r="2844" spans="1:10" x14ac:dyDescent="0.2">
      <c r="A2844" t="s">
        <v>90</v>
      </c>
      <c r="B2844" s="1">
        <v>42941</v>
      </c>
      <c r="C2844" t="s">
        <v>22</v>
      </c>
      <c r="D2844" t="s">
        <v>49</v>
      </c>
      <c r="E2844">
        <v>1000000018</v>
      </c>
      <c r="F2844" t="s">
        <v>48</v>
      </c>
      <c r="G2844" s="2" t="s">
        <v>13</v>
      </c>
      <c r="H2844">
        <v>10000131</v>
      </c>
      <c r="I2844" t="s">
        <v>38</v>
      </c>
      <c r="J2844">
        <v>8.1</v>
      </c>
    </row>
    <row r="2845" spans="1:10" x14ac:dyDescent="0.2">
      <c r="A2845" t="s">
        <v>90</v>
      </c>
      <c r="B2845" s="1">
        <v>42942</v>
      </c>
      <c r="C2845" t="s">
        <v>9</v>
      </c>
      <c r="D2845" t="s">
        <v>15</v>
      </c>
      <c r="E2845">
        <v>1000002981</v>
      </c>
      <c r="F2845" t="s">
        <v>62</v>
      </c>
      <c r="G2845" s="2" t="s">
        <v>13</v>
      </c>
      <c r="H2845">
        <v>10000211</v>
      </c>
      <c r="I2845" t="s">
        <v>11</v>
      </c>
      <c r="J2845">
        <v>38.4</v>
      </c>
    </row>
    <row r="2846" spans="1:10" x14ac:dyDescent="0.2">
      <c r="A2846" t="s">
        <v>90</v>
      </c>
      <c r="B2846" s="1">
        <v>42942</v>
      </c>
      <c r="C2846" t="s">
        <v>9</v>
      </c>
      <c r="D2846" t="s">
        <v>59</v>
      </c>
      <c r="E2846">
        <v>1000000192</v>
      </c>
      <c r="F2846" t="s">
        <v>58</v>
      </c>
      <c r="G2846" s="2" t="s">
        <v>13</v>
      </c>
      <c r="H2846">
        <v>10000064</v>
      </c>
      <c r="I2846" t="s">
        <v>53</v>
      </c>
      <c r="J2846">
        <v>11.4</v>
      </c>
    </row>
    <row r="2847" spans="1:10" x14ac:dyDescent="0.2">
      <c r="A2847" t="s">
        <v>90</v>
      </c>
      <c r="B2847" s="1">
        <v>42942</v>
      </c>
      <c r="C2847" t="s">
        <v>9</v>
      </c>
      <c r="D2847" t="s">
        <v>59</v>
      </c>
      <c r="E2847">
        <v>1000000192</v>
      </c>
      <c r="F2847" t="s">
        <v>58</v>
      </c>
      <c r="G2847" s="2" t="s">
        <v>13</v>
      </c>
      <c r="H2847">
        <v>10000111</v>
      </c>
      <c r="I2847" t="s">
        <v>37</v>
      </c>
      <c r="J2847">
        <v>4.3</v>
      </c>
    </row>
    <row r="2848" spans="1:10" x14ac:dyDescent="0.2">
      <c r="A2848" t="s">
        <v>90</v>
      </c>
      <c r="B2848" s="1">
        <v>42942</v>
      </c>
      <c r="C2848" t="s">
        <v>9</v>
      </c>
      <c r="D2848" t="s">
        <v>59</v>
      </c>
      <c r="E2848">
        <v>1000000192</v>
      </c>
      <c r="F2848" t="s">
        <v>58</v>
      </c>
      <c r="G2848" s="2" t="s">
        <v>13</v>
      </c>
      <c r="H2848">
        <v>10000131</v>
      </c>
      <c r="I2848" t="s">
        <v>38</v>
      </c>
      <c r="J2848">
        <v>26.4</v>
      </c>
    </row>
    <row r="2849" spans="1:10" x14ac:dyDescent="0.2">
      <c r="A2849" t="s">
        <v>90</v>
      </c>
      <c r="B2849" s="1">
        <v>42942</v>
      </c>
      <c r="C2849" t="s">
        <v>9</v>
      </c>
      <c r="D2849" t="s">
        <v>17</v>
      </c>
      <c r="E2849">
        <v>1000000059</v>
      </c>
      <c r="F2849" t="s">
        <v>55</v>
      </c>
      <c r="G2849" s="2" t="s">
        <v>13</v>
      </c>
      <c r="H2849">
        <v>10000131</v>
      </c>
      <c r="I2849" t="s">
        <v>38</v>
      </c>
      <c r="J2849">
        <v>33.200000000000003</v>
      </c>
    </row>
    <row r="2850" spans="1:10" x14ac:dyDescent="0.2">
      <c r="A2850" t="s">
        <v>90</v>
      </c>
      <c r="B2850" s="1">
        <v>42942</v>
      </c>
      <c r="C2850" t="s">
        <v>9</v>
      </c>
      <c r="D2850" t="s">
        <v>17</v>
      </c>
      <c r="E2850">
        <v>1000000059</v>
      </c>
      <c r="F2850" t="s">
        <v>55</v>
      </c>
      <c r="G2850" s="2" t="s">
        <v>13</v>
      </c>
      <c r="H2850">
        <v>10000131</v>
      </c>
      <c r="I2850" t="s">
        <v>38</v>
      </c>
      <c r="J2850">
        <v>4.9000000000000004</v>
      </c>
    </row>
    <row r="2851" spans="1:10" x14ac:dyDescent="0.2">
      <c r="A2851" t="s">
        <v>90</v>
      </c>
      <c r="B2851" s="1">
        <v>42942</v>
      </c>
      <c r="C2851" t="s">
        <v>9</v>
      </c>
      <c r="D2851" t="s">
        <v>17</v>
      </c>
      <c r="E2851">
        <v>1000000059</v>
      </c>
      <c r="F2851" t="s">
        <v>55</v>
      </c>
      <c r="G2851" s="2" t="s">
        <v>13</v>
      </c>
      <c r="H2851">
        <v>10000131</v>
      </c>
      <c r="I2851" t="s">
        <v>38</v>
      </c>
      <c r="J2851">
        <v>9.6</v>
      </c>
    </row>
    <row r="2852" spans="1:10" x14ac:dyDescent="0.2">
      <c r="A2852" t="s">
        <v>90</v>
      </c>
      <c r="B2852" s="1">
        <v>42942</v>
      </c>
      <c r="C2852" t="s">
        <v>9</v>
      </c>
      <c r="D2852" t="s">
        <v>17</v>
      </c>
      <c r="E2852">
        <v>1000000059</v>
      </c>
      <c r="F2852" t="s">
        <v>55</v>
      </c>
      <c r="G2852" s="2" t="s">
        <v>13</v>
      </c>
      <c r="H2852">
        <v>10000211</v>
      </c>
      <c r="I2852" t="s">
        <v>11</v>
      </c>
      <c r="J2852">
        <v>33.200000000000003</v>
      </c>
    </row>
    <row r="2853" spans="1:10" x14ac:dyDescent="0.2">
      <c r="A2853" t="s">
        <v>90</v>
      </c>
      <c r="B2853" s="1">
        <v>42942</v>
      </c>
      <c r="C2853" t="s">
        <v>9</v>
      </c>
      <c r="D2853" t="s">
        <v>12</v>
      </c>
      <c r="E2853">
        <v>1000000072</v>
      </c>
      <c r="F2853" t="s">
        <v>10</v>
      </c>
      <c r="G2853" s="2" t="s">
        <v>13</v>
      </c>
      <c r="H2853">
        <v>10000131</v>
      </c>
      <c r="I2853" t="s">
        <v>38</v>
      </c>
      <c r="J2853">
        <v>39.299999999999997</v>
      </c>
    </row>
    <row r="2854" spans="1:10" x14ac:dyDescent="0.2">
      <c r="A2854" t="s">
        <v>90</v>
      </c>
      <c r="B2854" s="1">
        <v>42942</v>
      </c>
      <c r="C2854" t="s">
        <v>9</v>
      </c>
      <c r="D2854" t="s">
        <v>12</v>
      </c>
      <c r="E2854">
        <v>1000000072</v>
      </c>
      <c r="F2854" t="s">
        <v>10</v>
      </c>
      <c r="G2854" s="2" t="s">
        <v>13</v>
      </c>
      <c r="H2854">
        <v>10000211</v>
      </c>
      <c r="I2854" t="s">
        <v>11</v>
      </c>
      <c r="J2854">
        <v>37.6</v>
      </c>
    </row>
    <row r="2855" spans="1:10" x14ac:dyDescent="0.2">
      <c r="A2855" t="s">
        <v>90</v>
      </c>
      <c r="B2855" s="1">
        <v>42942</v>
      </c>
      <c r="C2855" t="s">
        <v>22</v>
      </c>
      <c r="D2855" t="s">
        <v>46</v>
      </c>
      <c r="E2855">
        <v>1000001133</v>
      </c>
      <c r="F2855" t="s">
        <v>45</v>
      </c>
      <c r="G2855" s="2" t="s">
        <v>13</v>
      </c>
      <c r="H2855">
        <v>10000078</v>
      </c>
      <c r="I2855" t="s">
        <v>30</v>
      </c>
      <c r="J2855">
        <v>30.1</v>
      </c>
    </row>
    <row r="2856" spans="1:10" x14ac:dyDescent="0.2">
      <c r="A2856" t="s">
        <v>90</v>
      </c>
      <c r="B2856" s="1">
        <v>42942</v>
      </c>
      <c r="C2856" t="s">
        <v>22</v>
      </c>
      <c r="D2856" t="s">
        <v>46</v>
      </c>
      <c r="E2856">
        <v>1000001133</v>
      </c>
      <c r="F2856" t="s">
        <v>45</v>
      </c>
      <c r="G2856" s="2" t="s">
        <v>13</v>
      </c>
      <c r="H2856">
        <v>10000111</v>
      </c>
      <c r="I2856" t="s">
        <v>37</v>
      </c>
      <c r="J2856">
        <v>12.3</v>
      </c>
    </row>
    <row r="2857" spans="1:10" x14ac:dyDescent="0.2">
      <c r="A2857" t="s">
        <v>90</v>
      </c>
      <c r="B2857" s="1">
        <v>42942</v>
      </c>
      <c r="C2857" t="s">
        <v>22</v>
      </c>
      <c r="D2857" t="s">
        <v>46</v>
      </c>
      <c r="E2857">
        <v>1000001133</v>
      </c>
      <c r="F2857" t="s">
        <v>45</v>
      </c>
      <c r="G2857" s="2" t="s">
        <v>13</v>
      </c>
      <c r="H2857">
        <v>10000182</v>
      </c>
      <c r="I2857" t="s">
        <v>31</v>
      </c>
      <c r="J2857">
        <v>27</v>
      </c>
    </row>
    <row r="2858" spans="1:10" x14ac:dyDescent="0.2">
      <c r="A2858" t="s">
        <v>90</v>
      </c>
      <c r="B2858" s="1">
        <v>42942</v>
      </c>
      <c r="C2858" t="s">
        <v>22</v>
      </c>
      <c r="D2858" t="s">
        <v>49</v>
      </c>
      <c r="E2858">
        <v>1000000020</v>
      </c>
      <c r="F2858" t="s">
        <v>73</v>
      </c>
      <c r="G2858" s="2" t="s">
        <v>13</v>
      </c>
      <c r="H2858">
        <v>10000078</v>
      </c>
      <c r="I2858" t="s">
        <v>30</v>
      </c>
      <c r="J2858">
        <v>66.7</v>
      </c>
    </row>
    <row r="2859" spans="1:10" x14ac:dyDescent="0.2">
      <c r="A2859" t="s">
        <v>90</v>
      </c>
      <c r="B2859" s="1">
        <v>42942</v>
      </c>
      <c r="C2859" t="s">
        <v>22</v>
      </c>
      <c r="D2859" t="s">
        <v>29</v>
      </c>
      <c r="E2859">
        <v>1000000028</v>
      </c>
      <c r="F2859" t="s">
        <v>27</v>
      </c>
      <c r="G2859" s="2" t="s">
        <v>13</v>
      </c>
      <c r="H2859">
        <v>10000061</v>
      </c>
      <c r="I2859" t="s">
        <v>28</v>
      </c>
      <c r="J2859">
        <v>26.8</v>
      </c>
    </row>
    <row r="2860" spans="1:10" x14ac:dyDescent="0.2">
      <c r="A2860" t="s">
        <v>90</v>
      </c>
      <c r="B2860" s="1">
        <v>42942</v>
      </c>
      <c r="C2860" t="s">
        <v>22</v>
      </c>
      <c r="D2860" t="s">
        <v>29</v>
      </c>
      <c r="E2860">
        <v>1000000028</v>
      </c>
      <c r="F2860" t="s">
        <v>27</v>
      </c>
      <c r="G2860" s="2" t="s">
        <v>13</v>
      </c>
      <c r="H2860">
        <v>10000078</v>
      </c>
      <c r="I2860" t="s">
        <v>30</v>
      </c>
      <c r="J2860">
        <v>20.5</v>
      </c>
    </row>
    <row r="2861" spans="1:10" x14ac:dyDescent="0.2">
      <c r="A2861" t="s">
        <v>90</v>
      </c>
      <c r="B2861" s="1">
        <v>42942</v>
      </c>
      <c r="C2861" t="s">
        <v>22</v>
      </c>
      <c r="D2861" t="s">
        <v>29</v>
      </c>
      <c r="E2861">
        <v>1000000028</v>
      </c>
      <c r="F2861" t="s">
        <v>27</v>
      </c>
      <c r="G2861" s="2" t="s">
        <v>13</v>
      </c>
      <c r="H2861">
        <v>10000131</v>
      </c>
      <c r="I2861" t="s">
        <v>38</v>
      </c>
      <c r="J2861">
        <v>8.5</v>
      </c>
    </row>
    <row r="2862" spans="1:10" x14ac:dyDescent="0.2">
      <c r="A2862" t="s">
        <v>90</v>
      </c>
      <c r="B2862" s="1">
        <v>42942</v>
      </c>
      <c r="C2862" t="s">
        <v>22</v>
      </c>
      <c r="D2862" t="s">
        <v>29</v>
      </c>
      <c r="E2862">
        <v>1000000028</v>
      </c>
      <c r="F2862" t="s">
        <v>27</v>
      </c>
      <c r="G2862" s="2" t="s">
        <v>13</v>
      </c>
      <c r="H2862">
        <v>10000136</v>
      </c>
      <c r="I2862" t="s">
        <v>40</v>
      </c>
      <c r="J2862">
        <v>4.9000000000000004</v>
      </c>
    </row>
    <row r="2863" spans="1:10" x14ac:dyDescent="0.2">
      <c r="A2863" t="s">
        <v>90</v>
      </c>
      <c r="B2863" s="1">
        <v>42942</v>
      </c>
      <c r="C2863" t="s">
        <v>22</v>
      </c>
      <c r="D2863" t="s">
        <v>54</v>
      </c>
      <c r="E2863">
        <v>1000000046</v>
      </c>
      <c r="F2863" t="s">
        <v>52</v>
      </c>
      <c r="G2863" s="2" t="s">
        <v>13</v>
      </c>
      <c r="H2863">
        <v>10000064</v>
      </c>
      <c r="I2863" t="s">
        <v>53</v>
      </c>
      <c r="J2863">
        <v>13.8</v>
      </c>
    </row>
    <row r="2864" spans="1:10" x14ac:dyDescent="0.2">
      <c r="A2864" t="s">
        <v>90</v>
      </c>
      <c r="B2864" s="1">
        <v>42942</v>
      </c>
      <c r="C2864" t="s">
        <v>22</v>
      </c>
      <c r="D2864" t="s">
        <v>54</v>
      </c>
      <c r="E2864">
        <v>1000000046</v>
      </c>
      <c r="F2864" t="s">
        <v>52</v>
      </c>
      <c r="G2864" s="2" t="s">
        <v>13</v>
      </c>
      <c r="H2864">
        <v>10000211</v>
      </c>
      <c r="I2864" t="s">
        <v>11</v>
      </c>
      <c r="J2864">
        <v>16</v>
      </c>
    </row>
    <row r="2865" spans="1:10" x14ac:dyDescent="0.2">
      <c r="A2865" t="s">
        <v>90</v>
      </c>
      <c r="B2865" s="1">
        <v>42942</v>
      </c>
      <c r="C2865" t="s">
        <v>22</v>
      </c>
      <c r="D2865" t="s">
        <v>35</v>
      </c>
      <c r="E2865">
        <v>1000000047</v>
      </c>
      <c r="F2865" t="s">
        <v>34</v>
      </c>
      <c r="G2865" s="2" t="s">
        <v>13</v>
      </c>
      <c r="H2865">
        <v>10000182</v>
      </c>
      <c r="I2865" t="s">
        <v>31</v>
      </c>
      <c r="J2865">
        <v>26.8</v>
      </c>
    </row>
    <row r="2866" spans="1:10" x14ac:dyDescent="0.2">
      <c r="A2866" t="s">
        <v>90</v>
      </c>
      <c r="B2866" s="1">
        <v>42943</v>
      </c>
      <c r="C2866" t="s">
        <v>43</v>
      </c>
      <c r="D2866" t="s">
        <v>42</v>
      </c>
      <c r="E2866">
        <v>1000000931</v>
      </c>
      <c r="F2866" t="s">
        <v>41</v>
      </c>
      <c r="G2866" s="2" t="s">
        <v>13</v>
      </c>
      <c r="H2866">
        <v>10000078</v>
      </c>
      <c r="I2866" t="s">
        <v>30</v>
      </c>
      <c r="J2866">
        <v>15.1</v>
      </c>
    </row>
    <row r="2867" spans="1:10" x14ac:dyDescent="0.2">
      <c r="A2867" t="s">
        <v>90</v>
      </c>
      <c r="B2867" s="1">
        <v>42943</v>
      </c>
      <c r="C2867" t="s">
        <v>43</v>
      </c>
      <c r="D2867" t="s">
        <v>42</v>
      </c>
      <c r="E2867">
        <v>1000000931</v>
      </c>
      <c r="F2867" t="s">
        <v>41</v>
      </c>
      <c r="G2867" s="2" t="s">
        <v>13</v>
      </c>
      <c r="H2867">
        <v>10000131</v>
      </c>
      <c r="I2867" t="s">
        <v>38</v>
      </c>
      <c r="J2867">
        <v>5.8</v>
      </c>
    </row>
    <row r="2868" spans="1:10" x14ac:dyDescent="0.2">
      <c r="A2868" t="s">
        <v>90</v>
      </c>
      <c r="B2868" s="1">
        <v>42943</v>
      </c>
      <c r="C2868" t="s">
        <v>43</v>
      </c>
      <c r="D2868" t="s">
        <v>42</v>
      </c>
      <c r="E2868">
        <v>1000000931</v>
      </c>
      <c r="F2868" t="s">
        <v>41</v>
      </c>
      <c r="G2868" s="2" t="s">
        <v>13</v>
      </c>
      <c r="H2868">
        <v>20000099</v>
      </c>
      <c r="I2868" t="s">
        <v>20</v>
      </c>
      <c r="J2868">
        <v>4.5999999999999996</v>
      </c>
    </row>
    <row r="2869" spans="1:10" x14ac:dyDescent="0.2">
      <c r="A2869" t="s">
        <v>90</v>
      </c>
      <c r="B2869" s="1">
        <v>42943</v>
      </c>
      <c r="C2869" t="s">
        <v>9</v>
      </c>
      <c r="D2869" t="s">
        <v>15</v>
      </c>
      <c r="E2869">
        <v>1000002981</v>
      </c>
      <c r="F2869" t="s">
        <v>62</v>
      </c>
      <c r="G2869" s="2" t="s">
        <v>13</v>
      </c>
      <c r="H2869">
        <v>10000211</v>
      </c>
      <c r="I2869" t="s">
        <v>11</v>
      </c>
      <c r="J2869">
        <v>37.4</v>
      </c>
    </row>
    <row r="2870" spans="1:10" x14ac:dyDescent="0.2">
      <c r="A2870" t="s">
        <v>90</v>
      </c>
      <c r="B2870" s="1">
        <v>42943</v>
      </c>
      <c r="C2870" t="s">
        <v>9</v>
      </c>
      <c r="D2870" t="s">
        <v>15</v>
      </c>
      <c r="E2870">
        <v>1000002986</v>
      </c>
      <c r="F2870" t="s">
        <v>14</v>
      </c>
      <c r="G2870" s="2" t="s">
        <v>13</v>
      </c>
      <c r="H2870">
        <v>10000211</v>
      </c>
      <c r="I2870" t="s">
        <v>11</v>
      </c>
      <c r="J2870">
        <v>57.3</v>
      </c>
    </row>
    <row r="2871" spans="1:10" x14ac:dyDescent="0.2">
      <c r="A2871" t="s">
        <v>90</v>
      </c>
      <c r="B2871" s="1">
        <v>42943</v>
      </c>
      <c r="C2871" t="s">
        <v>9</v>
      </c>
      <c r="D2871" t="s">
        <v>15</v>
      </c>
      <c r="E2871">
        <v>1000002986</v>
      </c>
      <c r="F2871" t="s">
        <v>14</v>
      </c>
      <c r="G2871" s="2" t="s">
        <v>13</v>
      </c>
      <c r="H2871">
        <v>10000211</v>
      </c>
      <c r="I2871" t="s">
        <v>11</v>
      </c>
      <c r="J2871">
        <v>30.6</v>
      </c>
    </row>
    <row r="2872" spans="1:10" x14ac:dyDescent="0.2">
      <c r="A2872" t="s">
        <v>90</v>
      </c>
      <c r="B2872" s="1">
        <v>42943</v>
      </c>
      <c r="C2872" t="s">
        <v>9</v>
      </c>
      <c r="D2872" t="s">
        <v>57</v>
      </c>
      <c r="E2872">
        <v>1000001502</v>
      </c>
      <c r="F2872" t="s">
        <v>56</v>
      </c>
      <c r="G2872" s="2" t="s">
        <v>13</v>
      </c>
      <c r="H2872">
        <v>10000211</v>
      </c>
      <c r="I2872" t="s">
        <v>11</v>
      </c>
      <c r="J2872">
        <v>60.2</v>
      </c>
    </row>
    <row r="2873" spans="1:10" x14ac:dyDescent="0.2">
      <c r="A2873" t="s">
        <v>90</v>
      </c>
      <c r="B2873" s="1">
        <v>42943</v>
      </c>
      <c r="C2873" t="s">
        <v>9</v>
      </c>
      <c r="D2873" t="s">
        <v>57</v>
      </c>
      <c r="E2873">
        <v>1000001502</v>
      </c>
      <c r="F2873" t="s">
        <v>56</v>
      </c>
      <c r="G2873" s="2" t="s">
        <v>13</v>
      </c>
      <c r="H2873">
        <v>10000211</v>
      </c>
      <c r="I2873" t="s">
        <v>11</v>
      </c>
      <c r="J2873">
        <v>62.7</v>
      </c>
    </row>
    <row r="2874" spans="1:10" x14ac:dyDescent="0.2">
      <c r="A2874" t="s">
        <v>90</v>
      </c>
      <c r="B2874" s="1">
        <v>42943</v>
      </c>
      <c r="C2874" t="s">
        <v>9</v>
      </c>
      <c r="D2874" t="s">
        <v>57</v>
      </c>
      <c r="E2874">
        <v>1000001502</v>
      </c>
      <c r="F2874" t="s">
        <v>56</v>
      </c>
      <c r="G2874" s="2" t="s">
        <v>13</v>
      </c>
      <c r="H2874">
        <v>10000211</v>
      </c>
      <c r="I2874" t="s">
        <v>11</v>
      </c>
      <c r="J2874">
        <v>66</v>
      </c>
    </row>
    <row r="2875" spans="1:10" x14ac:dyDescent="0.2">
      <c r="A2875" t="s">
        <v>90</v>
      </c>
      <c r="B2875" s="1">
        <v>42943</v>
      </c>
      <c r="C2875" t="s">
        <v>9</v>
      </c>
      <c r="D2875" t="s">
        <v>17</v>
      </c>
      <c r="E2875">
        <v>1000000059</v>
      </c>
      <c r="F2875" t="s">
        <v>55</v>
      </c>
      <c r="G2875" s="2" t="s">
        <v>13</v>
      </c>
      <c r="H2875">
        <v>10000131</v>
      </c>
      <c r="I2875" t="s">
        <v>38</v>
      </c>
      <c r="J2875">
        <v>5.0999999999999996</v>
      </c>
    </row>
    <row r="2876" spans="1:10" x14ac:dyDescent="0.2">
      <c r="A2876" t="s">
        <v>90</v>
      </c>
      <c r="B2876" s="1">
        <v>42943</v>
      </c>
      <c r="C2876" t="s">
        <v>9</v>
      </c>
      <c r="D2876" t="s">
        <v>17</v>
      </c>
      <c r="E2876">
        <v>1000000059</v>
      </c>
      <c r="F2876" t="s">
        <v>55</v>
      </c>
      <c r="G2876" s="2" t="s">
        <v>13</v>
      </c>
      <c r="H2876">
        <v>10000211</v>
      </c>
      <c r="I2876" t="s">
        <v>11</v>
      </c>
      <c r="J2876">
        <v>9.8000000000000007</v>
      </c>
    </row>
    <row r="2877" spans="1:10" x14ac:dyDescent="0.2">
      <c r="A2877" t="s">
        <v>90</v>
      </c>
      <c r="B2877" s="1">
        <v>42943</v>
      </c>
      <c r="C2877" t="s">
        <v>9</v>
      </c>
      <c r="D2877" t="s">
        <v>17</v>
      </c>
      <c r="E2877">
        <v>1000001649</v>
      </c>
      <c r="F2877" t="s">
        <v>16</v>
      </c>
      <c r="G2877" s="2" t="s">
        <v>13</v>
      </c>
      <c r="H2877">
        <v>10000172</v>
      </c>
      <c r="I2877" t="s">
        <v>18</v>
      </c>
      <c r="J2877">
        <v>107.4</v>
      </c>
    </row>
    <row r="2878" spans="1:10" x14ac:dyDescent="0.2">
      <c r="A2878" t="s">
        <v>90</v>
      </c>
      <c r="B2878" s="1">
        <v>42943</v>
      </c>
      <c r="C2878" t="s">
        <v>9</v>
      </c>
      <c r="D2878" t="s">
        <v>17</v>
      </c>
      <c r="E2878">
        <v>1000001649</v>
      </c>
      <c r="F2878" t="s">
        <v>16</v>
      </c>
      <c r="G2878" s="2" t="s">
        <v>13</v>
      </c>
      <c r="H2878">
        <v>10000211</v>
      </c>
      <c r="I2878" t="s">
        <v>11</v>
      </c>
      <c r="J2878">
        <v>62.1</v>
      </c>
    </row>
    <row r="2879" spans="1:10" x14ac:dyDescent="0.2">
      <c r="A2879" t="s">
        <v>90</v>
      </c>
      <c r="B2879" s="1">
        <v>42943</v>
      </c>
      <c r="C2879" t="s">
        <v>9</v>
      </c>
      <c r="D2879" t="s">
        <v>17</v>
      </c>
      <c r="E2879">
        <v>1000001649</v>
      </c>
      <c r="F2879" t="s">
        <v>16</v>
      </c>
      <c r="G2879" s="2" t="s">
        <v>13</v>
      </c>
      <c r="H2879">
        <v>20000099</v>
      </c>
      <c r="I2879" t="s">
        <v>20</v>
      </c>
      <c r="J2879">
        <v>4.8</v>
      </c>
    </row>
    <row r="2880" spans="1:10" x14ac:dyDescent="0.2">
      <c r="A2880" t="s">
        <v>90</v>
      </c>
      <c r="B2880" s="1">
        <v>42943</v>
      </c>
      <c r="C2880" t="s">
        <v>22</v>
      </c>
      <c r="D2880" t="s">
        <v>46</v>
      </c>
      <c r="E2880">
        <v>1000001133</v>
      </c>
      <c r="F2880" t="s">
        <v>45</v>
      </c>
      <c r="G2880" s="2" t="s">
        <v>13</v>
      </c>
      <c r="H2880">
        <v>10000078</v>
      </c>
      <c r="I2880" t="s">
        <v>30</v>
      </c>
      <c r="J2880">
        <v>23.5</v>
      </c>
    </row>
    <row r="2881" spans="1:10" x14ac:dyDescent="0.2">
      <c r="A2881" t="s">
        <v>90</v>
      </c>
      <c r="B2881" s="1">
        <v>42943</v>
      </c>
      <c r="C2881" t="s">
        <v>22</v>
      </c>
      <c r="D2881" t="s">
        <v>46</v>
      </c>
      <c r="E2881">
        <v>1000001133</v>
      </c>
      <c r="F2881" t="s">
        <v>45</v>
      </c>
      <c r="G2881" s="2" t="s">
        <v>13</v>
      </c>
      <c r="H2881">
        <v>10000111</v>
      </c>
      <c r="I2881" t="s">
        <v>37</v>
      </c>
      <c r="J2881">
        <v>24.8</v>
      </c>
    </row>
    <row r="2882" spans="1:10" x14ac:dyDescent="0.2">
      <c r="A2882" t="s">
        <v>90</v>
      </c>
      <c r="B2882" s="1">
        <v>42943</v>
      </c>
      <c r="C2882" t="s">
        <v>22</v>
      </c>
      <c r="D2882" t="s">
        <v>46</v>
      </c>
      <c r="E2882">
        <v>1000001133</v>
      </c>
      <c r="F2882" t="s">
        <v>45</v>
      </c>
      <c r="G2882" s="2" t="s">
        <v>13</v>
      </c>
      <c r="H2882">
        <v>10000131</v>
      </c>
      <c r="I2882" t="s">
        <v>38</v>
      </c>
      <c r="J2882">
        <v>18.5</v>
      </c>
    </row>
    <row r="2883" spans="1:10" x14ac:dyDescent="0.2">
      <c r="A2883" t="s">
        <v>90</v>
      </c>
      <c r="B2883" s="1">
        <v>42943</v>
      </c>
      <c r="C2883" t="s">
        <v>22</v>
      </c>
      <c r="D2883" t="s">
        <v>46</v>
      </c>
      <c r="E2883">
        <v>1000001133</v>
      </c>
      <c r="F2883" t="s">
        <v>45</v>
      </c>
      <c r="G2883" s="2" t="s">
        <v>13</v>
      </c>
      <c r="H2883">
        <v>20000099</v>
      </c>
      <c r="I2883" t="s">
        <v>20</v>
      </c>
      <c r="J2883">
        <v>7</v>
      </c>
    </row>
    <row r="2884" spans="1:10" x14ac:dyDescent="0.2">
      <c r="A2884" t="s">
        <v>90</v>
      </c>
      <c r="B2884" s="1">
        <v>42943</v>
      </c>
      <c r="C2884" t="s">
        <v>22</v>
      </c>
      <c r="D2884" t="s">
        <v>46</v>
      </c>
      <c r="E2884">
        <v>1000001133</v>
      </c>
      <c r="F2884" t="s">
        <v>45</v>
      </c>
      <c r="G2884" s="2" t="s">
        <v>13</v>
      </c>
      <c r="H2884">
        <v>20000099</v>
      </c>
      <c r="I2884" t="s">
        <v>20</v>
      </c>
      <c r="J2884">
        <v>9.6999999999999993</v>
      </c>
    </row>
    <row r="2885" spans="1:10" x14ac:dyDescent="0.2">
      <c r="A2885" t="s">
        <v>90</v>
      </c>
      <c r="B2885" s="1">
        <v>42943</v>
      </c>
      <c r="C2885" t="s">
        <v>22</v>
      </c>
      <c r="D2885" t="s">
        <v>49</v>
      </c>
      <c r="E2885">
        <v>1000000018</v>
      </c>
      <c r="F2885" t="s">
        <v>48</v>
      </c>
      <c r="G2885" s="2" t="s">
        <v>13</v>
      </c>
      <c r="H2885">
        <v>10000078</v>
      </c>
      <c r="I2885" t="s">
        <v>30</v>
      </c>
      <c r="J2885">
        <v>11.9</v>
      </c>
    </row>
    <row r="2886" spans="1:10" x14ac:dyDescent="0.2">
      <c r="A2886" t="s">
        <v>90</v>
      </c>
      <c r="B2886" s="1">
        <v>42943</v>
      </c>
      <c r="C2886" t="s">
        <v>22</v>
      </c>
      <c r="D2886" t="s">
        <v>49</v>
      </c>
      <c r="E2886">
        <v>1000000018</v>
      </c>
      <c r="F2886" t="s">
        <v>48</v>
      </c>
      <c r="G2886" s="2" t="s">
        <v>13</v>
      </c>
      <c r="H2886">
        <v>10000131</v>
      </c>
      <c r="I2886" t="s">
        <v>38</v>
      </c>
      <c r="J2886">
        <v>11.1</v>
      </c>
    </row>
    <row r="2887" spans="1:10" x14ac:dyDescent="0.2">
      <c r="A2887" t="s">
        <v>90</v>
      </c>
      <c r="B2887" s="1">
        <v>42943</v>
      </c>
      <c r="C2887" t="s">
        <v>22</v>
      </c>
      <c r="D2887" t="s">
        <v>29</v>
      </c>
      <c r="E2887">
        <v>1000000028</v>
      </c>
      <c r="F2887" t="s">
        <v>27</v>
      </c>
      <c r="G2887" s="2" t="s">
        <v>13</v>
      </c>
      <c r="H2887">
        <v>10000061</v>
      </c>
      <c r="I2887" t="s">
        <v>28</v>
      </c>
      <c r="J2887">
        <v>26.6</v>
      </c>
    </row>
    <row r="2888" spans="1:10" x14ac:dyDescent="0.2">
      <c r="A2888" t="s">
        <v>90</v>
      </c>
      <c r="B2888" s="1">
        <v>42943</v>
      </c>
      <c r="C2888" t="s">
        <v>22</v>
      </c>
      <c r="D2888" t="s">
        <v>54</v>
      </c>
      <c r="E2888">
        <v>1000000046</v>
      </c>
      <c r="F2888" t="s">
        <v>52</v>
      </c>
      <c r="G2888" s="2" t="s">
        <v>13</v>
      </c>
      <c r="H2888">
        <v>10000064</v>
      </c>
      <c r="I2888" t="s">
        <v>53</v>
      </c>
      <c r="J2888">
        <v>17.899999999999999</v>
      </c>
    </row>
    <row r="2889" spans="1:10" x14ac:dyDescent="0.2">
      <c r="A2889" t="s">
        <v>90</v>
      </c>
      <c r="B2889" s="1">
        <v>42943</v>
      </c>
      <c r="C2889" t="s">
        <v>22</v>
      </c>
      <c r="D2889" t="s">
        <v>54</v>
      </c>
      <c r="E2889">
        <v>1000000046</v>
      </c>
      <c r="F2889" t="s">
        <v>52</v>
      </c>
      <c r="G2889" s="2" t="s">
        <v>13</v>
      </c>
      <c r="H2889">
        <v>10000211</v>
      </c>
      <c r="I2889" t="s">
        <v>11</v>
      </c>
      <c r="J2889">
        <v>18.5</v>
      </c>
    </row>
    <row r="2890" spans="1:10" x14ac:dyDescent="0.2">
      <c r="A2890" t="s">
        <v>90</v>
      </c>
      <c r="B2890" s="1">
        <v>42943</v>
      </c>
      <c r="C2890" t="s">
        <v>22</v>
      </c>
      <c r="D2890" t="s">
        <v>35</v>
      </c>
      <c r="E2890">
        <v>1000000047</v>
      </c>
      <c r="F2890" t="s">
        <v>34</v>
      </c>
      <c r="G2890" s="2" t="s">
        <v>13</v>
      </c>
      <c r="H2890">
        <v>10000078</v>
      </c>
      <c r="I2890" t="s">
        <v>30</v>
      </c>
      <c r="J2890">
        <v>29.3</v>
      </c>
    </row>
    <row r="2891" spans="1:10" x14ac:dyDescent="0.2">
      <c r="A2891" t="s">
        <v>90</v>
      </c>
      <c r="B2891" s="1">
        <v>42943</v>
      </c>
      <c r="C2891" t="s">
        <v>22</v>
      </c>
      <c r="D2891" t="s">
        <v>35</v>
      </c>
      <c r="E2891">
        <v>1000000047</v>
      </c>
      <c r="F2891" t="s">
        <v>34</v>
      </c>
      <c r="G2891" s="2" t="s">
        <v>13</v>
      </c>
      <c r="H2891">
        <v>10000131</v>
      </c>
      <c r="I2891" t="s">
        <v>38</v>
      </c>
      <c r="J2891">
        <v>11.8</v>
      </c>
    </row>
    <row r="2892" spans="1:10" x14ac:dyDescent="0.2">
      <c r="A2892" t="s">
        <v>90</v>
      </c>
      <c r="B2892" s="1">
        <v>42943</v>
      </c>
      <c r="C2892" t="s">
        <v>22</v>
      </c>
      <c r="D2892" t="s">
        <v>35</v>
      </c>
      <c r="E2892">
        <v>1000000047</v>
      </c>
      <c r="F2892" t="s">
        <v>34</v>
      </c>
      <c r="G2892" s="2" t="s">
        <v>13</v>
      </c>
      <c r="H2892">
        <v>10000172</v>
      </c>
      <c r="I2892" t="s">
        <v>18</v>
      </c>
      <c r="J2892">
        <v>4</v>
      </c>
    </row>
    <row r="2893" spans="1:10" x14ac:dyDescent="0.2">
      <c r="A2893" t="s">
        <v>90</v>
      </c>
      <c r="B2893" s="1">
        <v>42944</v>
      </c>
      <c r="C2893" t="s">
        <v>43</v>
      </c>
      <c r="D2893" t="s">
        <v>51</v>
      </c>
      <c r="E2893">
        <v>1000000460</v>
      </c>
      <c r="F2893" t="s">
        <v>50</v>
      </c>
      <c r="G2893" s="2" t="s">
        <v>13</v>
      </c>
      <c r="H2893">
        <v>10000131</v>
      </c>
      <c r="I2893" t="s">
        <v>38</v>
      </c>
      <c r="J2893">
        <v>29.2</v>
      </c>
    </row>
    <row r="2894" spans="1:10" x14ac:dyDescent="0.2">
      <c r="A2894" t="s">
        <v>90</v>
      </c>
      <c r="B2894" s="1">
        <v>42944</v>
      </c>
      <c r="C2894" t="s">
        <v>43</v>
      </c>
      <c r="D2894" t="s">
        <v>78</v>
      </c>
      <c r="E2894">
        <v>1000003187</v>
      </c>
      <c r="F2894" t="s">
        <v>77</v>
      </c>
      <c r="G2894" s="2" t="s">
        <v>13</v>
      </c>
      <c r="H2894">
        <v>10000078</v>
      </c>
      <c r="I2894" t="s">
        <v>30</v>
      </c>
      <c r="J2894">
        <v>2.9</v>
      </c>
    </row>
    <row r="2895" spans="1:10" x14ac:dyDescent="0.2">
      <c r="A2895" t="s">
        <v>90</v>
      </c>
      <c r="B2895" s="1">
        <v>42944</v>
      </c>
      <c r="C2895" t="s">
        <v>43</v>
      </c>
      <c r="D2895" t="s">
        <v>78</v>
      </c>
      <c r="E2895">
        <v>1000003187</v>
      </c>
      <c r="F2895" t="s">
        <v>77</v>
      </c>
      <c r="G2895" s="2" t="s">
        <v>13</v>
      </c>
      <c r="H2895">
        <v>10000131</v>
      </c>
      <c r="I2895" t="s">
        <v>38</v>
      </c>
      <c r="J2895">
        <v>5.7</v>
      </c>
    </row>
    <row r="2896" spans="1:10" x14ac:dyDescent="0.2">
      <c r="A2896" t="s">
        <v>90</v>
      </c>
      <c r="B2896" s="1">
        <v>42944</v>
      </c>
      <c r="C2896" t="s">
        <v>43</v>
      </c>
      <c r="D2896" t="s">
        <v>78</v>
      </c>
      <c r="E2896">
        <v>1000003187</v>
      </c>
      <c r="F2896" t="s">
        <v>77</v>
      </c>
      <c r="G2896" s="2" t="s">
        <v>13</v>
      </c>
      <c r="H2896">
        <v>10000211</v>
      </c>
      <c r="I2896" t="s">
        <v>11</v>
      </c>
      <c r="J2896">
        <v>27.6</v>
      </c>
    </row>
    <row r="2897" spans="1:10" x14ac:dyDescent="0.2">
      <c r="A2897" t="s">
        <v>90</v>
      </c>
      <c r="B2897" s="1">
        <v>42944</v>
      </c>
      <c r="C2897" t="s">
        <v>9</v>
      </c>
      <c r="D2897" t="s">
        <v>75</v>
      </c>
      <c r="E2897">
        <v>1000000281</v>
      </c>
      <c r="F2897" t="s">
        <v>74</v>
      </c>
      <c r="G2897" s="2" t="s">
        <v>13</v>
      </c>
      <c r="H2897">
        <v>20000099</v>
      </c>
      <c r="I2897" t="s">
        <v>20</v>
      </c>
      <c r="J2897">
        <v>61.8</v>
      </c>
    </row>
    <row r="2898" spans="1:10" x14ac:dyDescent="0.2">
      <c r="A2898" t="s">
        <v>90</v>
      </c>
      <c r="B2898" s="1">
        <v>42944</v>
      </c>
      <c r="C2898" t="s">
        <v>9</v>
      </c>
      <c r="D2898" t="s">
        <v>15</v>
      </c>
      <c r="E2898">
        <v>1000002981</v>
      </c>
      <c r="F2898" t="s">
        <v>62</v>
      </c>
      <c r="G2898" s="2" t="s">
        <v>13</v>
      </c>
      <c r="H2898">
        <v>10000064</v>
      </c>
      <c r="I2898" t="s">
        <v>53</v>
      </c>
      <c r="J2898">
        <v>6.8</v>
      </c>
    </row>
    <row r="2899" spans="1:10" x14ac:dyDescent="0.2">
      <c r="A2899" t="s">
        <v>90</v>
      </c>
      <c r="B2899" s="1">
        <v>42944</v>
      </c>
      <c r="C2899" t="s">
        <v>9</v>
      </c>
      <c r="D2899" t="s">
        <v>15</v>
      </c>
      <c r="E2899">
        <v>1000002981</v>
      </c>
      <c r="F2899" t="s">
        <v>62</v>
      </c>
      <c r="G2899" s="2" t="s">
        <v>13</v>
      </c>
      <c r="H2899">
        <v>10000131</v>
      </c>
      <c r="I2899" t="s">
        <v>38</v>
      </c>
      <c r="J2899">
        <v>15.3</v>
      </c>
    </row>
    <row r="2900" spans="1:10" x14ac:dyDescent="0.2">
      <c r="A2900" t="s">
        <v>90</v>
      </c>
      <c r="B2900" s="1">
        <v>42944</v>
      </c>
      <c r="C2900" t="s">
        <v>9</v>
      </c>
      <c r="D2900" t="s">
        <v>15</v>
      </c>
      <c r="E2900">
        <v>1000002981</v>
      </c>
      <c r="F2900" t="s">
        <v>62</v>
      </c>
      <c r="G2900" s="2" t="s">
        <v>13</v>
      </c>
      <c r="H2900">
        <v>20000018</v>
      </c>
      <c r="I2900" t="s">
        <v>81</v>
      </c>
      <c r="J2900">
        <v>1.5</v>
      </c>
    </row>
    <row r="2901" spans="1:10" x14ac:dyDescent="0.2">
      <c r="A2901" t="s">
        <v>90</v>
      </c>
      <c r="B2901" s="1">
        <v>42944</v>
      </c>
      <c r="C2901" t="s">
        <v>9</v>
      </c>
      <c r="D2901" t="s">
        <v>15</v>
      </c>
      <c r="E2901">
        <v>1000002981</v>
      </c>
      <c r="F2901" t="s">
        <v>62</v>
      </c>
      <c r="G2901" s="2" t="s">
        <v>13</v>
      </c>
      <c r="H2901">
        <v>20000099</v>
      </c>
      <c r="I2901" t="s">
        <v>20</v>
      </c>
      <c r="J2901">
        <v>11.8</v>
      </c>
    </row>
    <row r="2902" spans="1:10" x14ac:dyDescent="0.2">
      <c r="A2902" t="s">
        <v>90</v>
      </c>
      <c r="B2902" s="1">
        <v>42944</v>
      </c>
      <c r="C2902" t="s">
        <v>9</v>
      </c>
      <c r="D2902" t="s">
        <v>17</v>
      </c>
      <c r="E2902">
        <v>1000000059</v>
      </c>
      <c r="F2902" t="s">
        <v>55</v>
      </c>
      <c r="G2902" s="2" t="s">
        <v>13</v>
      </c>
      <c r="H2902">
        <v>10000211</v>
      </c>
      <c r="I2902" t="s">
        <v>11</v>
      </c>
      <c r="J2902">
        <v>70.400000000000006</v>
      </c>
    </row>
    <row r="2903" spans="1:10" x14ac:dyDescent="0.2">
      <c r="A2903" t="s">
        <v>90</v>
      </c>
      <c r="B2903" s="1">
        <v>42944</v>
      </c>
      <c r="C2903" t="s">
        <v>9</v>
      </c>
      <c r="D2903" t="s">
        <v>17</v>
      </c>
      <c r="E2903">
        <v>1000000059</v>
      </c>
      <c r="F2903" t="s">
        <v>55</v>
      </c>
      <c r="G2903" s="2" t="s">
        <v>13</v>
      </c>
      <c r="H2903">
        <v>10000211</v>
      </c>
      <c r="I2903" t="s">
        <v>11</v>
      </c>
      <c r="J2903">
        <v>13.8</v>
      </c>
    </row>
    <row r="2904" spans="1:10" x14ac:dyDescent="0.2">
      <c r="A2904" t="s">
        <v>90</v>
      </c>
      <c r="B2904" s="1">
        <v>42944</v>
      </c>
      <c r="C2904" t="s">
        <v>9</v>
      </c>
      <c r="D2904" t="s">
        <v>12</v>
      </c>
      <c r="E2904">
        <v>1000000072</v>
      </c>
      <c r="F2904" t="s">
        <v>10</v>
      </c>
      <c r="G2904" s="2" t="s">
        <v>13</v>
      </c>
      <c r="H2904">
        <v>20000099</v>
      </c>
      <c r="I2904" t="s">
        <v>20</v>
      </c>
      <c r="J2904">
        <v>19.899999999999999</v>
      </c>
    </row>
    <row r="2905" spans="1:10" x14ac:dyDescent="0.2">
      <c r="A2905" t="s">
        <v>90</v>
      </c>
      <c r="B2905" s="1">
        <v>42944</v>
      </c>
      <c r="C2905" t="s">
        <v>22</v>
      </c>
      <c r="D2905" t="s">
        <v>46</v>
      </c>
      <c r="E2905">
        <v>1000001133</v>
      </c>
      <c r="F2905" t="s">
        <v>45</v>
      </c>
      <c r="G2905" s="2" t="s">
        <v>13</v>
      </c>
      <c r="H2905">
        <v>10000182</v>
      </c>
      <c r="I2905" t="s">
        <v>31</v>
      </c>
      <c r="J2905">
        <v>22.7</v>
      </c>
    </row>
    <row r="2906" spans="1:10" x14ac:dyDescent="0.2">
      <c r="A2906" t="s">
        <v>90</v>
      </c>
      <c r="B2906" s="1">
        <v>42944</v>
      </c>
      <c r="C2906" t="s">
        <v>22</v>
      </c>
      <c r="D2906" t="s">
        <v>46</v>
      </c>
      <c r="E2906">
        <v>1000001133</v>
      </c>
      <c r="F2906" t="s">
        <v>45</v>
      </c>
      <c r="G2906" s="2" t="s">
        <v>13</v>
      </c>
      <c r="H2906">
        <v>10000182</v>
      </c>
      <c r="I2906" t="s">
        <v>31</v>
      </c>
      <c r="J2906">
        <v>4.5999999999999996</v>
      </c>
    </row>
    <row r="2907" spans="1:10" x14ac:dyDescent="0.2">
      <c r="A2907" t="s">
        <v>90</v>
      </c>
      <c r="B2907" s="1">
        <v>42944</v>
      </c>
      <c r="C2907" t="s">
        <v>22</v>
      </c>
      <c r="D2907" t="s">
        <v>46</v>
      </c>
      <c r="E2907">
        <v>1000001133</v>
      </c>
      <c r="F2907" t="s">
        <v>45</v>
      </c>
      <c r="G2907" s="2" t="s">
        <v>13</v>
      </c>
      <c r="H2907">
        <v>10000182</v>
      </c>
      <c r="I2907" t="s">
        <v>31</v>
      </c>
      <c r="J2907">
        <v>28.1</v>
      </c>
    </row>
    <row r="2908" spans="1:10" x14ac:dyDescent="0.2">
      <c r="A2908" t="s">
        <v>90</v>
      </c>
      <c r="B2908" s="1">
        <v>42944</v>
      </c>
      <c r="C2908" t="s">
        <v>22</v>
      </c>
      <c r="D2908" t="s">
        <v>49</v>
      </c>
      <c r="E2908">
        <v>1000000018</v>
      </c>
      <c r="F2908" t="s">
        <v>48</v>
      </c>
      <c r="G2908" s="2" t="s">
        <v>13</v>
      </c>
      <c r="H2908">
        <v>10000078</v>
      </c>
      <c r="I2908" t="s">
        <v>30</v>
      </c>
      <c r="J2908">
        <v>28.4</v>
      </c>
    </row>
    <row r="2909" spans="1:10" x14ac:dyDescent="0.2">
      <c r="A2909" t="s">
        <v>90</v>
      </c>
      <c r="B2909" s="1">
        <v>42944</v>
      </c>
      <c r="C2909" t="s">
        <v>22</v>
      </c>
      <c r="D2909" t="s">
        <v>49</v>
      </c>
      <c r="E2909">
        <v>1000000018</v>
      </c>
      <c r="F2909" t="s">
        <v>48</v>
      </c>
      <c r="G2909" s="2" t="s">
        <v>13</v>
      </c>
      <c r="H2909">
        <v>10000131</v>
      </c>
      <c r="I2909" t="s">
        <v>38</v>
      </c>
      <c r="J2909">
        <v>12</v>
      </c>
    </row>
    <row r="2910" spans="1:10" x14ac:dyDescent="0.2">
      <c r="A2910" t="s">
        <v>90</v>
      </c>
      <c r="B2910" s="1">
        <v>42944</v>
      </c>
      <c r="C2910" t="s">
        <v>22</v>
      </c>
      <c r="D2910" t="s">
        <v>49</v>
      </c>
      <c r="E2910">
        <v>1000000018</v>
      </c>
      <c r="F2910" t="s">
        <v>48</v>
      </c>
      <c r="G2910" s="2" t="s">
        <v>13</v>
      </c>
      <c r="H2910">
        <v>10000136</v>
      </c>
      <c r="I2910" t="s">
        <v>40</v>
      </c>
      <c r="J2910">
        <v>2.8</v>
      </c>
    </row>
    <row r="2911" spans="1:10" x14ac:dyDescent="0.2">
      <c r="A2911" t="s">
        <v>90</v>
      </c>
      <c r="B2911" s="1">
        <v>42944</v>
      </c>
      <c r="C2911" t="s">
        <v>22</v>
      </c>
      <c r="D2911" t="s">
        <v>49</v>
      </c>
      <c r="E2911">
        <v>1000000018</v>
      </c>
      <c r="F2911" t="s">
        <v>48</v>
      </c>
      <c r="G2911" s="2" t="s">
        <v>13</v>
      </c>
      <c r="H2911">
        <v>10000172</v>
      </c>
      <c r="I2911" t="s">
        <v>18</v>
      </c>
      <c r="J2911">
        <v>12.7</v>
      </c>
    </row>
    <row r="2912" spans="1:10" x14ac:dyDescent="0.2">
      <c r="A2912" t="s">
        <v>90</v>
      </c>
      <c r="B2912" s="1">
        <v>42944</v>
      </c>
      <c r="C2912" t="s">
        <v>22</v>
      </c>
      <c r="D2912" t="s">
        <v>49</v>
      </c>
      <c r="E2912">
        <v>1000000018</v>
      </c>
      <c r="F2912" t="s">
        <v>48</v>
      </c>
      <c r="G2912" s="2" t="s">
        <v>13</v>
      </c>
      <c r="H2912">
        <v>10000182</v>
      </c>
      <c r="I2912" t="s">
        <v>31</v>
      </c>
      <c r="J2912">
        <v>23.1</v>
      </c>
    </row>
    <row r="2913" spans="1:10" x14ac:dyDescent="0.2">
      <c r="A2913" t="s">
        <v>90</v>
      </c>
      <c r="B2913" s="1">
        <v>42944</v>
      </c>
      <c r="C2913" t="s">
        <v>22</v>
      </c>
      <c r="D2913" t="s">
        <v>49</v>
      </c>
      <c r="E2913">
        <v>1000000020</v>
      </c>
      <c r="F2913" t="s">
        <v>73</v>
      </c>
      <c r="G2913" s="2" t="s">
        <v>13</v>
      </c>
      <c r="H2913">
        <v>10000078</v>
      </c>
      <c r="I2913" t="s">
        <v>30</v>
      </c>
      <c r="J2913">
        <v>64.8</v>
      </c>
    </row>
    <row r="2914" spans="1:10" x14ac:dyDescent="0.2">
      <c r="A2914" t="s">
        <v>90</v>
      </c>
      <c r="B2914" s="1">
        <v>42944</v>
      </c>
      <c r="C2914" t="s">
        <v>22</v>
      </c>
      <c r="D2914" t="s">
        <v>69</v>
      </c>
      <c r="E2914">
        <v>1000003349</v>
      </c>
      <c r="F2914" t="s">
        <v>68</v>
      </c>
      <c r="G2914" s="2" t="s">
        <v>13</v>
      </c>
      <c r="H2914">
        <v>20000099</v>
      </c>
      <c r="I2914" t="s">
        <v>20</v>
      </c>
      <c r="J2914">
        <v>0.1</v>
      </c>
    </row>
    <row r="2915" spans="1:10" x14ac:dyDescent="0.2">
      <c r="A2915" t="s">
        <v>90</v>
      </c>
      <c r="B2915" s="1">
        <v>42944</v>
      </c>
      <c r="C2915" t="s">
        <v>22</v>
      </c>
      <c r="D2915" t="s">
        <v>54</v>
      </c>
      <c r="E2915">
        <v>1000000046</v>
      </c>
      <c r="F2915" t="s">
        <v>52</v>
      </c>
      <c r="G2915" s="2" t="s">
        <v>13</v>
      </c>
      <c r="H2915">
        <v>10000064</v>
      </c>
      <c r="I2915" t="s">
        <v>53</v>
      </c>
      <c r="J2915">
        <v>5.2</v>
      </c>
    </row>
    <row r="2916" spans="1:10" x14ac:dyDescent="0.2">
      <c r="A2916" t="s">
        <v>90</v>
      </c>
      <c r="B2916" s="1">
        <v>42944</v>
      </c>
      <c r="C2916" t="s">
        <v>22</v>
      </c>
      <c r="D2916" t="s">
        <v>54</v>
      </c>
      <c r="E2916">
        <v>1000000046</v>
      </c>
      <c r="F2916" t="s">
        <v>52</v>
      </c>
      <c r="G2916" s="2" t="s">
        <v>13</v>
      </c>
      <c r="H2916">
        <v>10000211</v>
      </c>
      <c r="I2916" t="s">
        <v>11</v>
      </c>
      <c r="J2916">
        <v>7.9</v>
      </c>
    </row>
    <row r="2917" spans="1:10" x14ac:dyDescent="0.2">
      <c r="A2917" t="s">
        <v>90</v>
      </c>
      <c r="B2917" s="1">
        <v>42944</v>
      </c>
      <c r="C2917" t="s">
        <v>22</v>
      </c>
      <c r="D2917" t="s">
        <v>54</v>
      </c>
      <c r="E2917">
        <v>1000000046</v>
      </c>
      <c r="F2917" t="s">
        <v>52</v>
      </c>
      <c r="G2917" s="2" t="s">
        <v>13</v>
      </c>
      <c r="H2917">
        <v>20000099</v>
      </c>
      <c r="I2917" t="s">
        <v>20</v>
      </c>
      <c r="J2917">
        <v>2.2999999999999998</v>
      </c>
    </row>
    <row r="2918" spans="1:10" x14ac:dyDescent="0.2">
      <c r="A2918" t="s">
        <v>90</v>
      </c>
      <c r="B2918" s="1">
        <v>42944</v>
      </c>
      <c r="C2918" t="s">
        <v>22</v>
      </c>
      <c r="D2918" t="s">
        <v>33</v>
      </c>
      <c r="E2918">
        <v>1000000031</v>
      </c>
      <c r="F2918" t="s">
        <v>32</v>
      </c>
      <c r="G2918" s="2" t="s">
        <v>13</v>
      </c>
      <c r="H2918">
        <v>10000078</v>
      </c>
      <c r="I2918" t="s">
        <v>30</v>
      </c>
      <c r="J2918">
        <v>25.5</v>
      </c>
    </row>
    <row r="2919" spans="1:10" x14ac:dyDescent="0.2">
      <c r="A2919" t="s">
        <v>90</v>
      </c>
      <c r="B2919" s="1">
        <v>42944</v>
      </c>
      <c r="C2919" t="s">
        <v>22</v>
      </c>
      <c r="D2919" t="s">
        <v>33</v>
      </c>
      <c r="E2919">
        <v>1000000031</v>
      </c>
      <c r="F2919" t="s">
        <v>32</v>
      </c>
      <c r="G2919" s="2" t="s">
        <v>13</v>
      </c>
      <c r="H2919">
        <v>20000099</v>
      </c>
      <c r="I2919" t="s">
        <v>20</v>
      </c>
      <c r="J2919">
        <v>5</v>
      </c>
    </row>
    <row r="2920" spans="1:10" x14ac:dyDescent="0.2">
      <c r="A2920" t="s">
        <v>90</v>
      </c>
      <c r="B2920" s="1">
        <v>42945</v>
      </c>
      <c r="C2920" t="s">
        <v>43</v>
      </c>
      <c r="D2920" t="s">
        <v>66</v>
      </c>
      <c r="E2920">
        <v>1000001135</v>
      </c>
      <c r="F2920" t="s">
        <v>65</v>
      </c>
      <c r="G2920" s="2" t="s">
        <v>13</v>
      </c>
      <c r="H2920">
        <v>10000131</v>
      </c>
      <c r="I2920" t="s">
        <v>38</v>
      </c>
      <c r="J2920">
        <v>9.1</v>
      </c>
    </row>
    <row r="2921" spans="1:10" x14ac:dyDescent="0.2">
      <c r="A2921" t="s">
        <v>90</v>
      </c>
      <c r="B2921" s="1">
        <v>42945</v>
      </c>
      <c r="C2921" t="s">
        <v>43</v>
      </c>
      <c r="D2921" t="s">
        <v>66</v>
      </c>
      <c r="E2921">
        <v>1000001135</v>
      </c>
      <c r="F2921" t="s">
        <v>65</v>
      </c>
      <c r="G2921" s="2" t="s">
        <v>13</v>
      </c>
      <c r="H2921">
        <v>10000172</v>
      </c>
      <c r="I2921" t="s">
        <v>18</v>
      </c>
      <c r="J2921">
        <v>4.0999999999999996</v>
      </c>
    </row>
    <row r="2922" spans="1:10" x14ac:dyDescent="0.2">
      <c r="A2922" t="s">
        <v>90</v>
      </c>
      <c r="B2922" s="1">
        <v>42945</v>
      </c>
      <c r="C2922" t="s">
        <v>43</v>
      </c>
      <c r="D2922" t="s">
        <v>80</v>
      </c>
      <c r="E2922">
        <v>1000003498</v>
      </c>
      <c r="F2922" t="s">
        <v>79</v>
      </c>
      <c r="G2922" s="2" t="s">
        <v>13</v>
      </c>
      <c r="H2922">
        <v>10000064</v>
      </c>
      <c r="I2922" t="s">
        <v>53</v>
      </c>
      <c r="J2922">
        <v>2.6</v>
      </c>
    </row>
    <row r="2923" spans="1:10" x14ac:dyDescent="0.2">
      <c r="A2923" t="s">
        <v>90</v>
      </c>
      <c r="B2923" s="1">
        <v>42945</v>
      </c>
      <c r="C2923" t="s">
        <v>43</v>
      </c>
      <c r="D2923" t="s">
        <v>80</v>
      </c>
      <c r="E2923">
        <v>1000003498</v>
      </c>
      <c r="F2923" t="s">
        <v>79</v>
      </c>
      <c r="G2923" s="2" t="s">
        <v>13</v>
      </c>
      <c r="H2923">
        <v>10000064</v>
      </c>
      <c r="I2923" t="s">
        <v>53</v>
      </c>
      <c r="J2923">
        <v>2.7</v>
      </c>
    </row>
    <row r="2924" spans="1:10" x14ac:dyDescent="0.2">
      <c r="A2924" t="s">
        <v>90</v>
      </c>
      <c r="B2924" s="1">
        <v>42945</v>
      </c>
      <c r="C2924" t="s">
        <v>43</v>
      </c>
      <c r="D2924" t="s">
        <v>80</v>
      </c>
      <c r="E2924">
        <v>1000003498</v>
      </c>
      <c r="F2924" t="s">
        <v>79</v>
      </c>
      <c r="G2924" s="2" t="s">
        <v>13</v>
      </c>
      <c r="H2924">
        <v>10000131</v>
      </c>
      <c r="I2924" t="s">
        <v>38</v>
      </c>
      <c r="J2924">
        <v>5.9</v>
      </c>
    </row>
    <row r="2925" spans="1:10" x14ac:dyDescent="0.2">
      <c r="A2925" t="s">
        <v>90</v>
      </c>
      <c r="B2925" s="1">
        <v>42945</v>
      </c>
      <c r="C2925" t="s">
        <v>43</v>
      </c>
      <c r="D2925" t="s">
        <v>80</v>
      </c>
      <c r="E2925">
        <v>1000003498</v>
      </c>
      <c r="F2925" t="s">
        <v>79</v>
      </c>
      <c r="G2925" s="2" t="s">
        <v>13</v>
      </c>
      <c r="H2925">
        <v>10000131</v>
      </c>
      <c r="I2925" t="s">
        <v>38</v>
      </c>
      <c r="J2925">
        <v>5.6</v>
      </c>
    </row>
    <row r="2926" spans="1:10" x14ac:dyDescent="0.2">
      <c r="A2926" t="s">
        <v>90</v>
      </c>
      <c r="B2926" s="1">
        <v>42945</v>
      </c>
      <c r="C2926" t="s">
        <v>43</v>
      </c>
      <c r="D2926" t="s">
        <v>80</v>
      </c>
      <c r="E2926">
        <v>1000003498</v>
      </c>
      <c r="F2926" t="s">
        <v>79</v>
      </c>
      <c r="G2926" s="2" t="s">
        <v>13</v>
      </c>
      <c r="H2926">
        <v>10000211</v>
      </c>
      <c r="I2926" t="s">
        <v>11</v>
      </c>
      <c r="J2926">
        <v>2.5</v>
      </c>
    </row>
    <row r="2927" spans="1:10" x14ac:dyDescent="0.2">
      <c r="A2927" t="s">
        <v>90</v>
      </c>
      <c r="B2927" s="1">
        <v>42945</v>
      </c>
      <c r="C2927" t="s">
        <v>9</v>
      </c>
      <c r="D2927" t="s">
        <v>15</v>
      </c>
      <c r="E2927">
        <v>1000002986</v>
      </c>
      <c r="F2927" t="s">
        <v>14</v>
      </c>
      <c r="G2927" s="2" t="s">
        <v>13</v>
      </c>
      <c r="H2927">
        <v>10000211</v>
      </c>
      <c r="I2927" t="s">
        <v>11</v>
      </c>
      <c r="J2927">
        <v>60.9</v>
      </c>
    </row>
    <row r="2928" spans="1:10" x14ac:dyDescent="0.2">
      <c r="A2928" t="s">
        <v>90</v>
      </c>
      <c r="B2928" s="1">
        <v>42945</v>
      </c>
      <c r="C2928" t="s">
        <v>9</v>
      </c>
      <c r="D2928" t="s">
        <v>57</v>
      </c>
      <c r="E2928">
        <v>1000001502</v>
      </c>
      <c r="F2928" t="s">
        <v>56</v>
      </c>
      <c r="G2928" s="2" t="s">
        <v>13</v>
      </c>
      <c r="H2928">
        <v>10000211</v>
      </c>
      <c r="I2928" t="s">
        <v>11</v>
      </c>
      <c r="J2928">
        <v>59.5</v>
      </c>
    </row>
    <row r="2929" spans="1:10" x14ac:dyDescent="0.2">
      <c r="A2929" t="s">
        <v>90</v>
      </c>
      <c r="B2929" s="1">
        <v>42945</v>
      </c>
      <c r="C2929" t="s">
        <v>9</v>
      </c>
      <c r="D2929" t="s">
        <v>57</v>
      </c>
      <c r="E2929">
        <v>1000001502</v>
      </c>
      <c r="F2929" t="s">
        <v>56</v>
      </c>
      <c r="G2929" s="2" t="s">
        <v>13</v>
      </c>
      <c r="H2929">
        <v>10000211</v>
      </c>
      <c r="I2929" t="s">
        <v>11</v>
      </c>
      <c r="J2929">
        <v>59</v>
      </c>
    </row>
    <row r="2930" spans="1:10" x14ac:dyDescent="0.2">
      <c r="A2930" t="s">
        <v>90</v>
      </c>
      <c r="B2930" s="1">
        <v>42945</v>
      </c>
      <c r="C2930" t="s">
        <v>9</v>
      </c>
      <c r="D2930" t="s">
        <v>59</v>
      </c>
      <c r="E2930">
        <v>1000000192</v>
      </c>
      <c r="F2930" t="s">
        <v>58</v>
      </c>
      <c r="G2930" s="2" t="s">
        <v>13</v>
      </c>
      <c r="H2930">
        <v>10000172</v>
      </c>
      <c r="I2930" t="s">
        <v>18</v>
      </c>
      <c r="J2930">
        <v>69.2</v>
      </c>
    </row>
    <row r="2931" spans="1:10" x14ac:dyDescent="0.2">
      <c r="A2931" t="s">
        <v>90</v>
      </c>
      <c r="B2931" s="1">
        <v>42945</v>
      </c>
      <c r="C2931" t="s">
        <v>9</v>
      </c>
      <c r="D2931" t="s">
        <v>12</v>
      </c>
      <c r="E2931">
        <v>1000000072</v>
      </c>
      <c r="F2931" t="s">
        <v>10</v>
      </c>
      <c r="G2931" s="2" t="s">
        <v>13</v>
      </c>
      <c r="H2931">
        <v>10000131</v>
      </c>
      <c r="I2931" t="s">
        <v>38</v>
      </c>
      <c r="J2931">
        <v>37</v>
      </c>
    </row>
    <row r="2932" spans="1:10" x14ac:dyDescent="0.2">
      <c r="A2932" t="s">
        <v>90</v>
      </c>
      <c r="B2932" s="1">
        <v>42945</v>
      </c>
      <c r="C2932" t="s">
        <v>22</v>
      </c>
      <c r="D2932" t="s">
        <v>49</v>
      </c>
      <c r="E2932">
        <v>1000000018</v>
      </c>
      <c r="F2932" t="s">
        <v>48</v>
      </c>
      <c r="G2932" s="2" t="s">
        <v>13</v>
      </c>
      <c r="H2932">
        <v>10000078</v>
      </c>
      <c r="I2932" t="s">
        <v>30</v>
      </c>
      <c r="J2932">
        <v>18.100000000000001</v>
      </c>
    </row>
    <row r="2933" spans="1:10" x14ac:dyDescent="0.2">
      <c r="A2933" t="s">
        <v>90</v>
      </c>
      <c r="B2933" s="1">
        <v>42945</v>
      </c>
      <c r="C2933" t="s">
        <v>22</v>
      </c>
      <c r="D2933" t="s">
        <v>49</v>
      </c>
      <c r="E2933">
        <v>1000000018</v>
      </c>
      <c r="F2933" t="s">
        <v>48</v>
      </c>
      <c r="G2933" s="2" t="s">
        <v>13</v>
      </c>
      <c r="H2933">
        <v>10000131</v>
      </c>
      <c r="I2933" t="s">
        <v>38</v>
      </c>
      <c r="J2933">
        <v>5.9</v>
      </c>
    </row>
    <row r="2934" spans="1:10" x14ac:dyDescent="0.2">
      <c r="A2934" t="s">
        <v>90</v>
      </c>
      <c r="B2934" s="1">
        <v>42945</v>
      </c>
      <c r="C2934" t="s">
        <v>22</v>
      </c>
      <c r="D2934" t="s">
        <v>49</v>
      </c>
      <c r="E2934">
        <v>1000000018</v>
      </c>
      <c r="F2934" t="s">
        <v>48</v>
      </c>
      <c r="G2934" s="2" t="s">
        <v>13</v>
      </c>
      <c r="H2934">
        <v>10000211</v>
      </c>
      <c r="I2934" t="s">
        <v>11</v>
      </c>
      <c r="J2934">
        <v>21.9</v>
      </c>
    </row>
    <row r="2935" spans="1:10" x14ac:dyDescent="0.2">
      <c r="A2935" t="s">
        <v>90</v>
      </c>
      <c r="B2935" s="1">
        <v>42945</v>
      </c>
      <c r="C2935" t="s">
        <v>22</v>
      </c>
      <c r="D2935" t="s">
        <v>69</v>
      </c>
      <c r="E2935">
        <v>1000003349</v>
      </c>
      <c r="F2935" t="s">
        <v>68</v>
      </c>
      <c r="G2935" s="2" t="s">
        <v>13</v>
      </c>
      <c r="H2935">
        <v>10000111</v>
      </c>
      <c r="I2935" t="s">
        <v>37</v>
      </c>
      <c r="J2935">
        <v>0.5</v>
      </c>
    </row>
    <row r="2936" spans="1:10" x14ac:dyDescent="0.2">
      <c r="A2936" t="s">
        <v>90</v>
      </c>
      <c r="B2936" s="1">
        <v>42945</v>
      </c>
      <c r="C2936" t="s">
        <v>22</v>
      </c>
      <c r="D2936" t="s">
        <v>69</v>
      </c>
      <c r="E2936">
        <v>1000003349</v>
      </c>
      <c r="F2936" t="s">
        <v>68</v>
      </c>
      <c r="G2936" s="2" t="s">
        <v>13</v>
      </c>
      <c r="H2936">
        <v>10000136</v>
      </c>
      <c r="I2936" t="s">
        <v>40</v>
      </c>
      <c r="J2936">
        <v>0</v>
      </c>
    </row>
    <row r="2937" spans="1:10" x14ac:dyDescent="0.2">
      <c r="A2937" t="s">
        <v>90</v>
      </c>
      <c r="B2937" s="1">
        <v>42945</v>
      </c>
      <c r="C2937" t="s">
        <v>22</v>
      </c>
      <c r="D2937" t="s">
        <v>21</v>
      </c>
      <c r="E2937">
        <v>1000002872</v>
      </c>
      <c r="F2937" t="s">
        <v>19</v>
      </c>
      <c r="G2937" s="2" t="s">
        <v>13</v>
      </c>
      <c r="H2937">
        <v>10000136</v>
      </c>
      <c r="I2937" t="s">
        <v>40</v>
      </c>
      <c r="J2937">
        <v>2.2999999999999998</v>
      </c>
    </row>
    <row r="2938" spans="1:10" x14ac:dyDescent="0.2">
      <c r="A2938" t="s">
        <v>90</v>
      </c>
      <c r="B2938" s="1">
        <v>42945</v>
      </c>
      <c r="C2938" t="s">
        <v>22</v>
      </c>
      <c r="D2938" t="s">
        <v>21</v>
      </c>
      <c r="E2938">
        <v>1000002872</v>
      </c>
      <c r="F2938" t="s">
        <v>19</v>
      </c>
      <c r="G2938" s="2" t="s">
        <v>13</v>
      </c>
      <c r="H2938">
        <v>10000136</v>
      </c>
      <c r="I2938" t="s">
        <v>40</v>
      </c>
      <c r="J2938">
        <v>5.7</v>
      </c>
    </row>
    <row r="2939" spans="1:10" x14ac:dyDescent="0.2">
      <c r="A2939" t="s">
        <v>90</v>
      </c>
      <c r="B2939" s="1">
        <v>42945</v>
      </c>
      <c r="C2939" t="s">
        <v>22</v>
      </c>
      <c r="D2939" t="s">
        <v>21</v>
      </c>
      <c r="E2939">
        <v>1000002872</v>
      </c>
      <c r="F2939" t="s">
        <v>19</v>
      </c>
      <c r="G2939" s="2" t="s">
        <v>13</v>
      </c>
      <c r="H2939">
        <v>20000099</v>
      </c>
      <c r="I2939" t="s">
        <v>20</v>
      </c>
      <c r="J2939">
        <v>0.3</v>
      </c>
    </row>
    <row r="2940" spans="1:10" x14ac:dyDescent="0.2">
      <c r="A2940" t="s">
        <v>90</v>
      </c>
      <c r="B2940" s="1">
        <v>42945</v>
      </c>
      <c r="C2940" t="s">
        <v>22</v>
      </c>
      <c r="D2940" t="s">
        <v>61</v>
      </c>
      <c r="E2940">
        <v>1000000579</v>
      </c>
      <c r="F2940" t="s">
        <v>60</v>
      </c>
      <c r="G2940" s="2" t="s">
        <v>13</v>
      </c>
      <c r="H2940">
        <v>10000064</v>
      </c>
      <c r="I2940" t="s">
        <v>53</v>
      </c>
      <c r="J2940">
        <v>8</v>
      </c>
    </row>
    <row r="2941" spans="1:10" x14ac:dyDescent="0.2">
      <c r="A2941" t="s">
        <v>90</v>
      </c>
      <c r="B2941" s="1">
        <v>42945</v>
      </c>
      <c r="C2941" t="s">
        <v>22</v>
      </c>
      <c r="D2941" t="s">
        <v>61</v>
      </c>
      <c r="E2941">
        <v>1000000579</v>
      </c>
      <c r="F2941" t="s">
        <v>60</v>
      </c>
      <c r="G2941" s="2" t="s">
        <v>13</v>
      </c>
      <c r="H2941">
        <v>10000211</v>
      </c>
      <c r="I2941" t="s">
        <v>11</v>
      </c>
      <c r="J2941">
        <v>2.6</v>
      </c>
    </row>
    <row r="2942" spans="1:10" x14ac:dyDescent="0.2">
      <c r="A2942" t="s">
        <v>90</v>
      </c>
      <c r="B2942" s="1">
        <v>42946</v>
      </c>
      <c r="C2942" t="s">
        <v>43</v>
      </c>
      <c r="D2942" t="s">
        <v>78</v>
      </c>
      <c r="E2942">
        <v>1000003187</v>
      </c>
      <c r="F2942" t="s">
        <v>77</v>
      </c>
      <c r="G2942" s="2" t="s">
        <v>13</v>
      </c>
      <c r="H2942">
        <v>10000211</v>
      </c>
      <c r="I2942" t="s">
        <v>11</v>
      </c>
      <c r="J2942">
        <v>33.9</v>
      </c>
    </row>
    <row r="2943" spans="1:10" x14ac:dyDescent="0.2">
      <c r="A2943" t="s">
        <v>90</v>
      </c>
      <c r="B2943" s="1">
        <v>42946</v>
      </c>
      <c r="C2943" t="s">
        <v>9</v>
      </c>
      <c r="D2943" t="s">
        <v>15</v>
      </c>
      <c r="E2943">
        <v>1000002986</v>
      </c>
      <c r="F2943" t="s">
        <v>14</v>
      </c>
      <c r="G2943" s="2" t="s">
        <v>13</v>
      </c>
      <c r="H2943">
        <v>10000211</v>
      </c>
      <c r="I2943" t="s">
        <v>11</v>
      </c>
      <c r="J2943">
        <v>25.6</v>
      </c>
    </row>
    <row r="2944" spans="1:10" x14ac:dyDescent="0.2">
      <c r="A2944" t="s">
        <v>90</v>
      </c>
      <c r="B2944" s="1">
        <v>42946</v>
      </c>
      <c r="C2944" t="s">
        <v>9</v>
      </c>
      <c r="D2944" t="s">
        <v>72</v>
      </c>
      <c r="E2944">
        <v>1000000064</v>
      </c>
      <c r="F2944" t="s">
        <v>76</v>
      </c>
      <c r="G2944" s="2" t="s">
        <v>13</v>
      </c>
      <c r="H2944">
        <v>10000111</v>
      </c>
      <c r="I2944" t="s">
        <v>37</v>
      </c>
      <c r="J2944">
        <v>12</v>
      </c>
    </row>
    <row r="2945" spans="1:10" x14ac:dyDescent="0.2">
      <c r="A2945" t="s">
        <v>90</v>
      </c>
      <c r="B2945" s="1">
        <v>42946</v>
      </c>
      <c r="C2945" t="s">
        <v>22</v>
      </c>
      <c r="D2945" t="s">
        <v>49</v>
      </c>
      <c r="E2945">
        <v>1000000018</v>
      </c>
      <c r="F2945" t="s">
        <v>48</v>
      </c>
      <c r="G2945" s="2" t="s">
        <v>13</v>
      </c>
      <c r="H2945">
        <v>10000211</v>
      </c>
      <c r="I2945" t="s">
        <v>11</v>
      </c>
      <c r="J2945">
        <v>8</v>
      </c>
    </row>
    <row r="2946" spans="1:10" x14ac:dyDescent="0.2">
      <c r="A2946" t="s">
        <v>90</v>
      </c>
      <c r="B2946" s="1">
        <v>42946</v>
      </c>
      <c r="C2946" t="s">
        <v>22</v>
      </c>
      <c r="D2946" t="s">
        <v>69</v>
      </c>
      <c r="E2946">
        <v>1000003349</v>
      </c>
      <c r="F2946" t="s">
        <v>68</v>
      </c>
      <c r="G2946" s="2" t="s">
        <v>13</v>
      </c>
      <c r="H2946">
        <v>10000172</v>
      </c>
      <c r="I2946" t="s">
        <v>18</v>
      </c>
      <c r="J2946">
        <v>0.3</v>
      </c>
    </row>
    <row r="2947" spans="1:10" x14ac:dyDescent="0.2">
      <c r="A2947" t="s">
        <v>90</v>
      </c>
      <c r="B2947" s="1">
        <v>42946</v>
      </c>
      <c r="C2947" t="s">
        <v>22</v>
      </c>
      <c r="D2947" t="s">
        <v>69</v>
      </c>
      <c r="E2947">
        <v>1000003349</v>
      </c>
      <c r="F2947" t="s">
        <v>68</v>
      </c>
      <c r="G2947" s="2" t="s">
        <v>13</v>
      </c>
      <c r="H2947">
        <v>10000172</v>
      </c>
      <c r="I2947" t="s">
        <v>18</v>
      </c>
      <c r="J2947">
        <v>0.3</v>
      </c>
    </row>
    <row r="2948" spans="1:10" x14ac:dyDescent="0.2">
      <c r="A2948" t="s">
        <v>90</v>
      </c>
      <c r="B2948" s="1">
        <v>42947</v>
      </c>
      <c r="C2948" t="s">
        <v>9</v>
      </c>
      <c r="D2948" t="s">
        <v>17</v>
      </c>
      <c r="E2948">
        <v>1000000059</v>
      </c>
      <c r="F2948" t="s">
        <v>55</v>
      </c>
      <c r="G2948" s="2" t="s">
        <v>13</v>
      </c>
      <c r="H2948">
        <v>10000078</v>
      </c>
      <c r="I2948" t="s">
        <v>30</v>
      </c>
      <c r="J2948">
        <v>6.5</v>
      </c>
    </row>
    <row r="2949" spans="1:10" x14ac:dyDescent="0.2">
      <c r="A2949" t="s">
        <v>90</v>
      </c>
      <c r="B2949" s="1">
        <v>42947</v>
      </c>
      <c r="C2949" t="s">
        <v>9</v>
      </c>
      <c r="D2949" t="s">
        <v>17</v>
      </c>
      <c r="E2949">
        <v>1000001649</v>
      </c>
      <c r="F2949" t="s">
        <v>16</v>
      </c>
      <c r="G2949" s="2" t="s">
        <v>13</v>
      </c>
      <c r="H2949">
        <v>10000211</v>
      </c>
      <c r="I2949" t="s">
        <v>11</v>
      </c>
      <c r="J2949">
        <v>64</v>
      </c>
    </row>
    <row r="2950" spans="1:10" x14ac:dyDescent="0.2">
      <c r="A2950" t="s">
        <v>90</v>
      </c>
      <c r="B2950" s="1">
        <v>42947</v>
      </c>
      <c r="C2950" t="s">
        <v>9</v>
      </c>
      <c r="D2950" t="s">
        <v>12</v>
      </c>
      <c r="E2950">
        <v>1000000072</v>
      </c>
      <c r="F2950" t="s">
        <v>10</v>
      </c>
      <c r="G2950" s="2" t="s">
        <v>13</v>
      </c>
      <c r="H2950">
        <v>10000211</v>
      </c>
      <c r="I2950" t="s">
        <v>11</v>
      </c>
      <c r="J2950">
        <v>35.200000000000003</v>
      </c>
    </row>
    <row r="2951" spans="1:10" x14ac:dyDescent="0.2">
      <c r="A2951" t="s">
        <v>90</v>
      </c>
      <c r="B2951" s="1">
        <v>42947</v>
      </c>
      <c r="C2951" t="s">
        <v>9</v>
      </c>
      <c r="D2951" t="s">
        <v>12</v>
      </c>
      <c r="E2951">
        <v>1000000072</v>
      </c>
      <c r="F2951" t="s">
        <v>10</v>
      </c>
      <c r="G2951" s="2" t="s">
        <v>13</v>
      </c>
      <c r="H2951">
        <v>10000211</v>
      </c>
      <c r="I2951" t="s">
        <v>11</v>
      </c>
      <c r="J2951">
        <v>37.9</v>
      </c>
    </row>
    <row r="2952" spans="1:10" x14ac:dyDescent="0.2">
      <c r="A2952" t="s">
        <v>90</v>
      </c>
      <c r="B2952" s="1">
        <v>42947</v>
      </c>
      <c r="C2952" t="s">
        <v>22</v>
      </c>
      <c r="D2952" t="s">
        <v>49</v>
      </c>
      <c r="E2952">
        <v>1000000018</v>
      </c>
      <c r="F2952" t="s">
        <v>48</v>
      </c>
      <c r="G2952" s="2" t="s">
        <v>13</v>
      </c>
      <c r="H2952">
        <v>10000136</v>
      </c>
      <c r="I2952" t="s">
        <v>40</v>
      </c>
      <c r="J2952">
        <v>5.5</v>
      </c>
    </row>
    <row r="2953" spans="1:10" x14ac:dyDescent="0.2">
      <c r="A2953" t="s">
        <v>90</v>
      </c>
      <c r="B2953" s="1">
        <v>42947</v>
      </c>
      <c r="C2953" t="s">
        <v>22</v>
      </c>
      <c r="D2953" t="s">
        <v>49</v>
      </c>
      <c r="E2953">
        <v>1000000018</v>
      </c>
      <c r="F2953" t="s">
        <v>48</v>
      </c>
      <c r="G2953" s="2" t="s">
        <v>13</v>
      </c>
      <c r="H2953">
        <v>20000099</v>
      </c>
      <c r="I2953" t="s">
        <v>20</v>
      </c>
      <c r="J2953">
        <v>30.2</v>
      </c>
    </row>
    <row r="2954" spans="1:10" x14ac:dyDescent="0.2">
      <c r="A2954" t="s">
        <v>90</v>
      </c>
      <c r="B2954" s="1">
        <v>42947</v>
      </c>
      <c r="C2954" t="s">
        <v>22</v>
      </c>
      <c r="D2954" t="s">
        <v>49</v>
      </c>
      <c r="E2954">
        <v>1000000020</v>
      </c>
      <c r="F2954" t="s">
        <v>73</v>
      </c>
      <c r="G2954" s="2" t="s">
        <v>13</v>
      </c>
      <c r="H2954">
        <v>10000078</v>
      </c>
      <c r="I2954" t="s">
        <v>30</v>
      </c>
      <c r="J2954">
        <v>66.900000000000006</v>
      </c>
    </row>
    <row r="2955" spans="1:10" x14ac:dyDescent="0.2">
      <c r="A2955" t="s">
        <v>90</v>
      </c>
      <c r="B2955" s="1">
        <v>42947</v>
      </c>
      <c r="C2955" t="s">
        <v>22</v>
      </c>
      <c r="D2955" t="s">
        <v>49</v>
      </c>
      <c r="E2955">
        <v>1000000020</v>
      </c>
      <c r="F2955" t="s">
        <v>73</v>
      </c>
      <c r="G2955" s="2" t="s">
        <v>13</v>
      </c>
      <c r="H2955">
        <v>10000078</v>
      </c>
      <c r="I2955" t="s">
        <v>30</v>
      </c>
      <c r="J2955">
        <v>64.7</v>
      </c>
    </row>
    <row r="2956" spans="1:10" x14ac:dyDescent="0.2">
      <c r="A2956" t="s">
        <v>90</v>
      </c>
      <c r="B2956" s="1">
        <v>42947</v>
      </c>
      <c r="C2956" t="s">
        <v>22</v>
      </c>
      <c r="D2956" t="s">
        <v>49</v>
      </c>
      <c r="E2956">
        <v>1000000020</v>
      </c>
      <c r="F2956" t="s">
        <v>73</v>
      </c>
      <c r="G2956" s="2" t="s">
        <v>13</v>
      </c>
      <c r="H2956">
        <v>20000099</v>
      </c>
      <c r="I2956" t="s">
        <v>20</v>
      </c>
      <c r="J2956">
        <v>38.1</v>
      </c>
    </row>
    <row r="2957" spans="1:10" x14ac:dyDescent="0.2">
      <c r="A2957" t="s">
        <v>90</v>
      </c>
      <c r="B2957" s="1">
        <v>42947</v>
      </c>
      <c r="C2957" t="s">
        <v>22</v>
      </c>
      <c r="D2957" t="s">
        <v>69</v>
      </c>
      <c r="E2957">
        <v>1000000129</v>
      </c>
      <c r="F2957" t="s">
        <v>70</v>
      </c>
      <c r="G2957" s="2" t="s">
        <v>13</v>
      </c>
      <c r="H2957">
        <v>10000078</v>
      </c>
      <c r="I2957" t="s">
        <v>30</v>
      </c>
      <c r="J2957">
        <v>12.3</v>
      </c>
    </row>
    <row r="2958" spans="1:10" x14ac:dyDescent="0.2">
      <c r="A2958" t="s">
        <v>90</v>
      </c>
      <c r="B2958" s="1">
        <v>42947</v>
      </c>
      <c r="C2958" t="s">
        <v>22</v>
      </c>
      <c r="D2958" t="s">
        <v>69</v>
      </c>
      <c r="E2958">
        <v>1000000129</v>
      </c>
      <c r="F2958" t="s">
        <v>70</v>
      </c>
      <c r="G2958" s="2" t="s">
        <v>13</v>
      </c>
      <c r="H2958">
        <v>10000136</v>
      </c>
      <c r="I2958" t="s">
        <v>40</v>
      </c>
      <c r="J2958">
        <v>1.2</v>
      </c>
    </row>
    <row r="2959" spans="1:10" x14ac:dyDescent="0.2">
      <c r="A2959" t="s">
        <v>90</v>
      </c>
      <c r="B2959" s="1">
        <v>42947</v>
      </c>
      <c r="C2959" t="s">
        <v>22</v>
      </c>
      <c r="D2959" t="s">
        <v>69</v>
      </c>
      <c r="E2959">
        <v>1000000129</v>
      </c>
      <c r="F2959" t="s">
        <v>70</v>
      </c>
      <c r="G2959" s="2" t="s">
        <v>13</v>
      </c>
      <c r="H2959">
        <v>10000136</v>
      </c>
      <c r="I2959" t="s">
        <v>40</v>
      </c>
      <c r="J2959">
        <v>26.7</v>
      </c>
    </row>
    <row r="2960" spans="1:10" x14ac:dyDescent="0.2">
      <c r="A2960" t="s">
        <v>90</v>
      </c>
      <c r="B2960" s="1">
        <v>42947</v>
      </c>
      <c r="C2960" t="s">
        <v>22</v>
      </c>
      <c r="D2960" t="s">
        <v>54</v>
      </c>
      <c r="E2960">
        <v>1000000046</v>
      </c>
      <c r="F2960" t="s">
        <v>52</v>
      </c>
      <c r="G2960" s="2" t="s">
        <v>13</v>
      </c>
      <c r="H2960">
        <v>10000078</v>
      </c>
      <c r="I2960" t="s">
        <v>30</v>
      </c>
      <c r="J2960">
        <v>2.9</v>
      </c>
    </row>
    <row r="2961" spans="1:10" x14ac:dyDescent="0.2">
      <c r="A2961" t="s">
        <v>90</v>
      </c>
      <c r="B2961" s="1">
        <v>42947</v>
      </c>
      <c r="C2961" t="s">
        <v>22</v>
      </c>
      <c r="D2961" t="s">
        <v>54</v>
      </c>
      <c r="E2961">
        <v>1000000046</v>
      </c>
      <c r="F2961" t="s">
        <v>52</v>
      </c>
      <c r="G2961" s="2" t="s">
        <v>13</v>
      </c>
      <c r="H2961">
        <v>10000211</v>
      </c>
      <c r="I2961" t="s">
        <v>11</v>
      </c>
      <c r="J2961">
        <v>10.199999999999999</v>
      </c>
    </row>
    <row r="2962" spans="1:10" x14ac:dyDescent="0.2">
      <c r="A2962" t="s">
        <v>90</v>
      </c>
      <c r="B2962" s="1">
        <v>42947</v>
      </c>
      <c r="C2962" t="s">
        <v>22</v>
      </c>
      <c r="D2962" t="s">
        <v>54</v>
      </c>
      <c r="E2962">
        <v>1000000046</v>
      </c>
      <c r="F2962" t="s">
        <v>52</v>
      </c>
      <c r="G2962" s="2" t="s">
        <v>13</v>
      </c>
      <c r="H2962">
        <v>20000099</v>
      </c>
      <c r="I2962" t="s">
        <v>20</v>
      </c>
      <c r="J2962">
        <v>2.5</v>
      </c>
    </row>
    <row r="2963" spans="1:10" x14ac:dyDescent="0.2">
      <c r="A2963" t="s">
        <v>90</v>
      </c>
      <c r="B2963" s="1">
        <v>42948</v>
      </c>
      <c r="C2963" t="s">
        <v>43</v>
      </c>
      <c r="D2963" t="s">
        <v>42</v>
      </c>
      <c r="E2963">
        <v>1000001014</v>
      </c>
      <c r="F2963" t="s">
        <v>44</v>
      </c>
      <c r="G2963" s="2" t="s">
        <v>13</v>
      </c>
      <c r="H2963">
        <v>10000131</v>
      </c>
      <c r="I2963" t="s">
        <v>38</v>
      </c>
      <c r="J2963">
        <v>28.2</v>
      </c>
    </row>
    <row r="2964" spans="1:10" x14ac:dyDescent="0.2">
      <c r="A2964" t="s">
        <v>90</v>
      </c>
      <c r="B2964" s="1">
        <v>42948</v>
      </c>
      <c r="C2964" t="s">
        <v>43</v>
      </c>
      <c r="D2964" t="s">
        <v>80</v>
      </c>
      <c r="E2964">
        <v>1000003498</v>
      </c>
      <c r="F2964" t="s">
        <v>79</v>
      </c>
      <c r="G2964" s="2" t="s">
        <v>13</v>
      </c>
      <c r="H2964">
        <v>10000131</v>
      </c>
      <c r="I2964" t="s">
        <v>38</v>
      </c>
      <c r="J2964">
        <v>5.5</v>
      </c>
    </row>
    <row r="2965" spans="1:10" x14ac:dyDescent="0.2">
      <c r="A2965" t="s">
        <v>90</v>
      </c>
      <c r="B2965" s="1">
        <v>42948</v>
      </c>
      <c r="C2965" t="s">
        <v>22</v>
      </c>
      <c r="D2965" t="s">
        <v>46</v>
      </c>
      <c r="E2965">
        <v>1000001133</v>
      </c>
      <c r="F2965" t="s">
        <v>45</v>
      </c>
      <c r="G2965" s="2" t="s">
        <v>13</v>
      </c>
      <c r="H2965">
        <v>10000078</v>
      </c>
      <c r="I2965" t="s">
        <v>30</v>
      </c>
      <c r="J2965">
        <v>22.5</v>
      </c>
    </row>
    <row r="2966" spans="1:10" x14ac:dyDescent="0.2">
      <c r="A2966" t="s">
        <v>90</v>
      </c>
      <c r="B2966" s="1">
        <v>42948</v>
      </c>
      <c r="C2966" t="s">
        <v>22</v>
      </c>
      <c r="D2966" t="s">
        <v>46</v>
      </c>
      <c r="E2966">
        <v>1000001133</v>
      </c>
      <c r="F2966" t="s">
        <v>45</v>
      </c>
      <c r="G2966" s="2" t="s">
        <v>13</v>
      </c>
      <c r="H2966">
        <v>10000078</v>
      </c>
      <c r="I2966" t="s">
        <v>30</v>
      </c>
      <c r="J2966">
        <v>2.9</v>
      </c>
    </row>
    <row r="2967" spans="1:10" x14ac:dyDescent="0.2">
      <c r="A2967" t="s">
        <v>90</v>
      </c>
      <c r="B2967" s="1">
        <v>42948</v>
      </c>
      <c r="C2967" t="s">
        <v>22</v>
      </c>
      <c r="D2967" t="s">
        <v>46</v>
      </c>
      <c r="E2967">
        <v>1000001133</v>
      </c>
      <c r="F2967" t="s">
        <v>45</v>
      </c>
      <c r="G2967" s="2" t="s">
        <v>13</v>
      </c>
      <c r="H2967">
        <v>10000111</v>
      </c>
      <c r="I2967" t="s">
        <v>37</v>
      </c>
      <c r="J2967">
        <v>7.7</v>
      </c>
    </row>
    <row r="2968" spans="1:10" x14ac:dyDescent="0.2">
      <c r="A2968" t="s">
        <v>90</v>
      </c>
      <c r="B2968" s="1">
        <v>42948</v>
      </c>
      <c r="C2968" t="s">
        <v>22</v>
      </c>
      <c r="D2968" t="s">
        <v>46</v>
      </c>
      <c r="E2968">
        <v>1000001133</v>
      </c>
      <c r="F2968" t="s">
        <v>45</v>
      </c>
      <c r="G2968" s="2" t="s">
        <v>13</v>
      </c>
      <c r="H2968">
        <v>10000111</v>
      </c>
      <c r="I2968" t="s">
        <v>37</v>
      </c>
      <c r="J2968">
        <v>4</v>
      </c>
    </row>
    <row r="2969" spans="1:10" x14ac:dyDescent="0.2">
      <c r="A2969" t="s">
        <v>90</v>
      </c>
      <c r="B2969" s="1">
        <v>42948</v>
      </c>
      <c r="C2969" t="s">
        <v>22</v>
      </c>
      <c r="D2969" t="s">
        <v>46</v>
      </c>
      <c r="E2969">
        <v>1000001133</v>
      </c>
      <c r="F2969" t="s">
        <v>45</v>
      </c>
      <c r="G2969" s="2" t="s">
        <v>13</v>
      </c>
      <c r="H2969">
        <v>10000182</v>
      </c>
      <c r="I2969" t="s">
        <v>31</v>
      </c>
      <c r="J2969">
        <v>25.8</v>
      </c>
    </row>
    <row r="2970" spans="1:10" x14ac:dyDescent="0.2">
      <c r="A2970" t="s">
        <v>90</v>
      </c>
      <c r="B2970" s="1">
        <v>42948</v>
      </c>
      <c r="C2970" t="s">
        <v>22</v>
      </c>
      <c r="D2970" t="s">
        <v>64</v>
      </c>
      <c r="E2970">
        <v>1000002973</v>
      </c>
      <c r="F2970" t="s">
        <v>63</v>
      </c>
      <c r="G2970" s="2" t="s">
        <v>13</v>
      </c>
      <c r="H2970">
        <v>10000131</v>
      </c>
      <c r="I2970" t="s">
        <v>38</v>
      </c>
      <c r="J2970">
        <v>46.7</v>
      </c>
    </row>
    <row r="2971" spans="1:10" x14ac:dyDescent="0.2">
      <c r="A2971" t="s">
        <v>90</v>
      </c>
      <c r="B2971" s="1">
        <v>42948</v>
      </c>
      <c r="C2971" t="s">
        <v>22</v>
      </c>
      <c r="D2971" t="s">
        <v>29</v>
      </c>
      <c r="E2971">
        <v>1000000054</v>
      </c>
      <c r="F2971" t="s">
        <v>36</v>
      </c>
      <c r="G2971" s="2" t="s">
        <v>13</v>
      </c>
      <c r="H2971">
        <v>10000078</v>
      </c>
      <c r="I2971" t="s">
        <v>30</v>
      </c>
      <c r="J2971">
        <v>8.4</v>
      </c>
    </row>
    <row r="2972" spans="1:10" x14ac:dyDescent="0.2">
      <c r="A2972" t="s">
        <v>90</v>
      </c>
      <c r="B2972" s="1">
        <v>42948</v>
      </c>
      <c r="C2972" t="s">
        <v>22</v>
      </c>
      <c r="D2972" t="s">
        <v>29</v>
      </c>
      <c r="E2972">
        <v>1000000054</v>
      </c>
      <c r="F2972" t="s">
        <v>36</v>
      </c>
      <c r="G2972" s="2" t="s">
        <v>13</v>
      </c>
      <c r="H2972">
        <v>10000111</v>
      </c>
      <c r="I2972" t="s">
        <v>37</v>
      </c>
      <c r="J2972">
        <v>49.4</v>
      </c>
    </row>
    <row r="2973" spans="1:10" x14ac:dyDescent="0.2">
      <c r="A2973" t="s">
        <v>90</v>
      </c>
      <c r="B2973" s="1">
        <v>42948</v>
      </c>
      <c r="C2973" t="s">
        <v>22</v>
      </c>
      <c r="D2973" t="s">
        <v>29</v>
      </c>
      <c r="E2973">
        <v>1000000054</v>
      </c>
      <c r="F2973" t="s">
        <v>36</v>
      </c>
      <c r="G2973" s="2" t="s">
        <v>13</v>
      </c>
      <c r="H2973">
        <v>10000111</v>
      </c>
      <c r="I2973" t="s">
        <v>37</v>
      </c>
      <c r="J2973">
        <v>16.8</v>
      </c>
    </row>
    <row r="2974" spans="1:10" x14ac:dyDescent="0.2">
      <c r="A2974" t="s">
        <v>90</v>
      </c>
      <c r="B2974" s="1">
        <v>42948</v>
      </c>
      <c r="C2974" t="s">
        <v>22</v>
      </c>
      <c r="D2974" t="s">
        <v>29</v>
      </c>
      <c r="E2974">
        <v>1000000054</v>
      </c>
      <c r="F2974" t="s">
        <v>36</v>
      </c>
      <c r="G2974" s="2" t="s">
        <v>13</v>
      </c>
      <c r="H2974">
        <v>10000131</v>
      </c>
      <c r="I2974" t="s">
        <v>38</v>
      </c>
      <c r="J2974">
        <v>16.899999999999999</v>
      </c>
    </row>
    <row r="2975" spans="1:10" x14ac:dyDescent="0.2">
      <c r="A2975" t="s">
        <v>90</v>
      </c>
      <c r="B2975" s="1">
        <v>42948</v>
      </c>
      <c r="C2975" t="s">
        <v>22</v>
      </c>
      <c r="D2975" t="s">
        <v>29</v>
      </c>
      <c r="E2975">
        <v>1000000054</v>
      </c>
      <c r="F2975" t="s">
        <v>36</v>
      </c>
      <c r="G2975" s="2" t="s">
        <v>13</v>
      </c>
      <c r="H2975">
        <v>10000136</v>
      </c>
      <c r="I2975" t="s">
        <v>40</v>
      </c>
      <c r="J2975">
        <v>6.7</v>
      </c>
    </row>
    <row r="2976" spans="1:10" x14ac:dyDescent="0.2">
      <c r="A2976" t="s">
        <v>90</v>
      </c>
      <c r="B2976" s="1">
        <v>42948</v>
      </c>
      <c r="C2976" t="s">
        <v>22</v>
      </c>
      <c r="D2976" t="s">
        <v>29</v>
      </c>
      <c r="E2976">
        <v>1000000101</v>
      </c>
      <c r="F2976" t="s">
        <v>39</v>
      </c>
      <c r="G2976" s="2" t="s">
        <v>13</v>
      </c>
      <c r="H2976">
        <v>10000111</v>
      </c>
      <c r="I2976" t="s">
        <v>37</v>
      </c>
      <c r="J2976">
        <v>41.8</v>
      </c>
    </row>
    <row r="2977" spans="1:10" x14ac:dyDescent="0.2">
      <c r="A2977" t="s">
        <v>90</v>
      </c>
      <c r="B2977" s="1">
        <v>42948</v>
      </c>
      <c r="C2977" t="s">
        <v>22</v>
      </c>
      <c r="D2977" t="s">
        <v>29</v>
      </c>
      <c r="E2977">
        <v>1000000101</v>
      </c>
      <c r="F2977" t="s">
        <v>39</v>
      </c>
      <c r="G2977" s="2" t="s">
        <v>13</v>
      </c>
      <c r="H2977">
        <v>10000131</v>
      </c>
      <c r="I2977" t="s">
        <v>38</v>
      </c>
      <c r="J2977">
        <v>2.7</v>
      </c>
    </row>
    <row r="2978" spans="1:10" x14ac:dyDescent="0.2">
      <c r="A2978" t="s">
        <v>90</v>
      </c>
      <c r="B2978" s="1">
        <v>42948</v>
      </c>
      <c r="C2978" t="s">
        <v>22</v>
      </c>
      <c r="D2978" t="s">
        <v>29</v>
      </c>
      <c r="E2978">
        <v>1000000101</v>
      </c>
      <c r="F2978" t="s">
        <v>39</v>
      </c>
      <c r="G2978" s="2" t="s">
        <v>13</v>
      </c>
      <c r="H2978">
        <v>10000136</v>
      </c>
      <c r="I2978" t="s">
        <v>40</v>
      </c>
      <c r="J2978">
        <v>4.3</v>
      </c>
    </row>
    <row r="2979" spans="1:10" x14ac:dyDescent="0.2">
      <c r="A2979" t="s">
        <v>90</v>
      </c>
      <c r="B2979" s="1">
        <v>42948</v>
      </c>
      <c r="C2979" t="s">
        <v>22</v>
      </c>
      <c r="D2979" t="s">
        <v>33</v>
      </c>
      <c r="E2979">
        <v>1000000031</v>
      </c>
      <c r="F2979" t="s">
        <v>32</v>
      </c>
      <c r="G2979" s="2" t="s">
        <v>13</v>
      </c>
      <c r="H2979">
        <v>10000061</v>
      </c>
      <c r="I2979" t="s">
        <v>28</v>
      </c>
      <c r="J2979">
        <v>9</v>
      </c>
    </row>
    <row r="2980" spans="1:10" x14ac:dyDescent="0.2">
      <c r="A2980" t="s">
        <v>90</v>
      </c>
      <c r="B2980" s="1">
        <v>42948</v>
      </c>
      <c r="C2980" t="s">
        <v>22</v>
      </c>
      <c r="D2980" t="s">
        <v>33</v>
      </c>
      <c r="E2980">
        <v>1000000031</v>
      </c>
      <c r="F2980" t="s">
        <v>32</v>
      </c>
      <c r="G2980" s="2" t="s">
        <v>13</v>
      </c>
      <c r="H2980">
        <v>10000136</v>
      </c>
      <c r="I2980" t="s">
        <v>40</v>
      </c>
      <c r="J2980">
        <v>5.0999999999999996</v>
      </c>
    </row>
    <row r="2981" spans="1:10" x14ac:dyDescent="0.2">
      <c r="A2981" t="s">
        <v>90</v>
      </c>
      <c r="B2981" s="1">
        <v>42948</v>
      </c>
      <c r="C2981" t="s">
        <v>22</v>
      </c>
      <c r="D2981" t="s">
        <v>61</v>
      </c>
      <c r="E2981">
        <v>1000000579</v>
      </c>
      <c r="F2981" t="s">
        <v>60</v>
      </c>
      <c r="G2981" s="2" t="s">
        <v>13</v>
      </c>
      <c r="H2981">
        <v>10000078</v>
      </c>
      <c r="I2981" t="s">
        <v>30</v>
      </c>
      <c r="J2981">
        <v>5.7</v>
      </c>
    </row>
    <row r="2982" spans="1:10" x14ac:dyDescent="0.2">
      <c r="A2982" t="s">
        <v>90</v>
      </c>
      <c r="B2982" s="1">
        <v>42948</v>
      </c>
      <c r="C2982" t="s">
        <v>22</v>
      </c>
      <c r="D2982" t="s">
        <v>61</v>
      </c>
      <c r="E2982">
        <v>1000000579</v>
      </c>
      <c r="F2982" t="s">
        <v>60</v>
      </c>
      <c r="G2982" s="2" t="s">
        <v>13</v>
      </c>
      <c r="H2982">
        <v>10000182</v>
      </c>
      <c r="I2982" t="s">
        <v>31</v>
      </c>
      <c r="J2982">
        <v>30.4</v>
      </c>
    </row>
    <row r="2983" spans="1:10" x14ac:dyDescent="0.2">
      <c r="A2983" t="s">
        <v>90</v>
      </c>
      <c r="B2983" s="1">
        <v>42949</v>
      </c>
      <c r="C2983" t="s">
        <v>43</v>
      </c>
      <c r="D2983" t="s">
        <v>78</v>
      </c>
      <c r="E2983">
        <v>1000003187</v>
      </c>
      <c r="F2983" t="s">
        <v>77</v>
      </c>
      <c r="G2983" s="2" t="s">
        <v>13</v>
      </c>
      <c r="H2983">
        <v>10000111</v>
      </c>
      <c r="I2983" t="s">
        <v>37</v>
      </c>
      <c r="J2983">
        <v>7.6</v>
      </c>
    </row>
    <row r="2984" spans="1:10" x14ac:dyDescent="0.2">
      <c r="A2984" t="s">
        <v>90</v>
      </c>
      <c r="B2984" s="1">
        <v>42949</v>
      </c>
      <c r="C2984" t="s">
        <v>43</v>
      </c>
      <c r="D2984" t="s">
        <v>78</v>
      </c>
      <c r="E2984">
        <v>1000003187</v>
      </c>
      <c r="F2984" t="s">
        <v>77</v>
      </c>
      <c r="G2984" s="2" t="s">
        <v>13</v>
      </c>
      <c r="H2984">
        <v>10000131</v>
      </c>
      <c r="I2984" t="s">
        <v>38</v>
      </c>
      <c r="J2984">
        <v>13.8</v>
      </c>
    </row>
    <row r="2985" spans="1:10" x14ac:dyDescent="0.2">
      <c r="A2985" t="s">
        <v>90</v>
      </c>
      <c r="B2985" s="1">
        <v>42949</v>
      </c>
      <c r="C2985" t="s">
        <v>43</v>
      </c>
      <c r="D2985" t="s">
        <v>78</v>
      </c>
      <c r="E2985">
        <v>1000003187</v>
      </c>
      <c r="F2985" t="s">
        <v>77</v>
      </c>
      <c r="G2985" s="2" t="s">
        <v>13</v>
      </c>
      <c r="H2985">
        <v>10000211</v>
      </c>
      <c r="I2985" t="s">
        <v>11</v>
      </c>
      <c r="J2985">
        <v>23.3</v>
      </c>
    </row>
    <row r="2986" spans="1:10" x14ac:dyDescent="0.2">
      <c r="A2986" t="s">
        <v>90</v>
      </c>
      <c r="B2986" s="1">
        <v>42949</v>
      </c>
      <c r="C2986" t="s">
        <v>9</v>
      </c>
      <c r="D2986" t="s">
        <v>15</v>
      </c>
      <c r="E2986">
        <v>1000002986</v>
      </c>
      <c r="F2986" t="s">
        <v>14</v>
      </c>
      <c r="G2986" s="2" t="s">
        <v>13</v>
      </c>
      <c r="H2986">
        <v>10000211</v>
      </c>
      <c r="I2986" t="s">
        <v>11</v>
      </c>
      <c r="J2986">
        <v>27.5</v>
      </c>
    </row>
    <row r="2987" spans="1:10" x14ac:dyDescent="0.2">
      <c r="A2987" t="s">
        <v>90</v>
      </c>
      <c r="B2987" s="1">
        <v>42949</v>
      </c>
      <c r="C2987" t="s">
        <v>9</v>
      </c>
      <c r="D2987" t="s">
        <v>17</v>
      </c>
      <c r="E2987">
        <v>1000000059</v>
      </c>
      <c r="F2987" t="s">
        <v>55</v>
      </c>
      <c r="G2987" s="2" t="s">
        <v>13</v>
      </c>
      <c r="H2987">
        <v>10000064</v>
      </c>
      <c r="I2987" t="s">
        <v>53</v>
      </c>
      <c r="J2987">
        <v>59.4</v>
      </c>
    </row>
    <row r="2988" spans="1:10" x14ac:dyDescent="0.2">
      <c r="A2988" t="s">
        <v>90</v>
      </c>
      <c r="B2988" s="1">
        <v>42949</v>
      </c>
      <c r="C2988" t="s">
        <v>9</v>
      </c>
      <c r="D2988" t="s">
        <v>17</v>
      </c>
      <c r="E2988">
        <v>1000000059</v>
      </c>
      <c r="F2988" t="s">
        <v>55</v>
      </c>
      <c r="G2988" s="2" t="s">
        <v>13</v>
      </c>
      <c r="H2988">
        <v>10000064</v>
      </c>
      <c r="I2988" t="s">
        <v>53</v>
      </c>
      <c r="J2988">
        <v>57.1</v>
      </c>
    </row>
    <row r="2989" spans="1:10" x14ac:dyDescent="0.2">
      <c r="A2989" t="s">
        <v>90</v>
      </c>
      <c r="B2989" s="1">
        <v>42949</v>
      </c>
      <c r="C2989" t="s">
        <v>9</v>
      </c>
      <c r="D2989" t="s">
        <v>17</v>
      </c>
      <c r="E2989">
        <v>1000000059</v>
      </c>
      <c r="F2989" t="s">
        <v>55</v>
      </c>
      <c r="G2989" s="2" t="s">
        <v>13</v>
      </c>
      <c r="H2989">
        <v>10000064</v>
      </c>
      <c r="I2989" t="s">
        <v>53</v>
      </c>
      <c r="J2989">
        <v>2.2999999999999998</v>
      </c>
    </row>
    <row r="2990" spans="1:10" x14ac:dyDescent="0.2">
      <c r="A2990" t="s">
        <v>90</v>
      </c>
      <c r="B2990" s="1">
        <v>42949</v>
      </c>
      <c r="C2990" t="s">
        <v>9</v>
      </c>
      <c r="D2990" t="s">
        <v>17</v>
      </c>
      <c r="E2990">
        <v>1000000059</v>
      </c>
      <c r="F2990" t="s">
        <v>55</v>
      </c>
      <c r="G2990" s="2" t="s">
        <v>13</v>
      </c>
      <c r="H2990">
        <v>10000064</v>
      </c>
      <c r="I2990" t="s">
        <v>53</v>
      </c>
      <c r="J2990">
        <v>28.3</v>
      </c>
    </row>
    <row r="2991" spans="1:10" x14ac:dyDescent="0.2">
      <c r="A2991" t="s">
        <v>90</v>
      </c>
      <c r="B2991" s="1">
        <v>42949</v>
      </c>
      <c r="C2991" t="s">
        <v>9</v>
      </c>
      <c r="D2991" t="s">
        <v>17</v>
      </c>
      <c r="E2991">
        <v>1000000059</v>
      </c>
      <c r="F2991" t="s">
        <v>55</v>
      </c>
      <c r="G2991" s="2" t="s">
        <v>13</v>
      </c>
      <c r="H2991">
        <v>10000064</v>
      </c>
      <c r="I2991" t="s">
        <v>53</v>
      </c>
      <c r="J2991">
        <v>6.5</v>
      </c>
    </row>
    <row r="2992" spans="1:10" x14ac:dyDescent="0.2">
      <c r="A2992" t="s">
        <v>90</v>
      </c>
      <c r="B2992" s="1">
        <v>42949</v>
      </c>
      <c r="C2992" t="s">
        <v>9</v>
      </c>
      <c r="D2992" t="s">
        <v>17</v>
      </c>
      <c r="E2992">
        <v>1000000059</v>
      </c>
      <c r="F2992" t="s">
        <v>55</v>
      </c>
      <c r="G2992" s="2" t="s">
        <v>13</v>
      </c>
      <c r="H2992">
        <v>10000078</v>
      </c>
      <c r="I2992" t="s">
        <v>30</v>
      </c>
      <c r="J2992">
        <v>58.6</v>
      </c>
    </row>
    <row r="2993" spans="1:10" x14ac:dyDescent="0.2">
      <c r="A2993" t="s">
        <v>90</v>
      </c>
      <c r="B2993" s="1">
        <v>42949</v>
      </c>
      <c r="C2993" t="s">
        <v>22</v>
      </c>
      <c r="D2993" t="s">
        <v>46</v>
      </c>
      <c r="E2993">
        <v>1000001133</v>
      </c>
      <c r="F2993" t="s">
        <v>45</v>
      </c>
      <c r="G2993" s="2" t="s">
        <v>13</v>
      </c>
      <c r="H2993">
        <v>10000078</v>
      </c>
      <c r="I2993" t="s">
        <v>30</v>
      </c>
      <c r="J2993">
        <v>31.2</v>
      </c>
    </row>
    <row r="2994" spans="1:10" x14ac:dyDescent="0.2">
      <c r="A2994" t="s">
        <v>90</v>
      </c>
      <c r="B2994" s="1">
        <v>42949</v>
      </c>
      <c r="C2994" t="s">
        <v>22</v>
      </c>
      <c r="D2994" t="s">
        <v>46</v>
      </c>
      <c r="E2994">
        <v>1000001133</v>
      </c>
      <c r="F2994" t="s">
        <v>45</v>
      </c>
      <c r="G2994" s="2" t="s">
        <v>13</v>
      </c>
      <c r="H2994">
        <v>10000131</v>
      </c>
      <c r="I2994" t="s">
        <v>38</v>
      </c>
      <c r="J2994">
        <v>14.2</v>
      </c>
    </row>
    <row r="2995" spans="1:10" x14ac:dyDescent="0.2">
      <c r="A2995" t="s">
        <v>90</v>
      </c>
      <c r="B2995" s="1">
        <v>42949</v>
      </c>
      <c r="C2995" t="s">
        <v>22</v>
      </c>
      <c r="D2995" t="s">
        <v>49</v>
      </c>
      <c r="E2995">
        <v>1000000018</v>
      </c>
      <c r="F2995" t="s">
        <v>48</v>
      </c>
      <c r="G2995" s="2" t="s">
        <v>13</v>
      </c>
      <c r="H2995">
        <v>10000078</v>
      </c>
      <c r="I2995" t="s">
        <v>30</v>
      </c>
      <c r="J2995">
        <v>19.8</v>
      </c>
    </row>
    <row r="2996" spans="1:10" x14ac:dyDescent="0.2">
      <c r="A2996" t="s">
        <v>90</v>
      </c>
      <c r="B2996" s="1">
        <v>42949</v>
      </c>
      <c r="C2996" t="s">
        <v>22</v>
      </c>
      <c r="D2996" t="s">
        <v>33</v>
      </c>
      <c r="E2996">
        <v>1000000031</v>
      </c>
      <c r="F2996" t="s">
        <v>32</v>
      </c>
      <c r="G2996" s="2" t="s">
        <v>13</v>
      </c>
      <c r="H2996">
        <v>10000182</v>
      </c>
      <c r="I2996" t="s">
        <v>31</v>
      </c>
      <c r="J2996">
        <v>44.4</v>
      </c>
    </row>
    <row r="2997" spans="1:10" x14ac:dyDescent="0.2">
      <c r="A2997" t="s">
        <v>90</v>
      </c>
      <c r="B2997" s="1">
        <v>42950</v>
      </c>
      <c r="C2997" t="s">
        <v>43</v>
      </c>
      <c r="D2997" t="s">
        <v>42</v>
      </c>
      <c r="E2997">
        <v>1000001014</v>
      </c>
      <c r="F2997" t="s">
        <v>44</v>
      </c>
      <c r="G2997" s="2" t="s">
        <v>13</v>
      </c>
      <c r="H2997">
        <v>10000131</v>
      </c>
      <c r="I2997" t="s">
        <v>38</v>
      </c>
      <c r="J2997">
        <v>27.8</v>
      </c>
    </row>
    <row r="2998" spans="1:10" x14ac:dyDescent="0.2">
      <c r="A2998" t="s">
        <v>90</v>
      </c>
      <c r="B2998" s="1">
        <v>42950</v>
      </c>
      <c r="C2998" t="s">
        <v>43</v>
      </c>
      <c r="D2998" t="s">
        <v>42</v>
      </c>
      <c r="E2998">
        <v>1000001014</v>
      </c>
      <c r="F2998" t="s">
        <v>44</v>
      </c>
      <c r="G2998" s="2" t="s">
        <v>13</v>
      </c>
      <c r="H2998">
        <v>10000182</v>
      </c>
      <c r="I2998" t="s">
        <v>31</v>
      </c>
      <c r="J2998">
        <v>8.9</v>
      </c>
    </row>
    <row r="2999" spans="1:10" x14ac:dyDescent="0.2">
      <c r="A2999" t="s">
        <v>90</v>
      </c>
      <c r="B2999" s="1">
        <v>42950</v>
      </c>
      <c r="C2999" t="s">
        <v>9</v>
      </c>
      <c r="D2999" t="s">
        <v>59</v>
      </c>
      <c r="E2999">
        <v>1000000192</v>
      </c>
      <c r="F2999" t="s">
        <v>58</v>
      </c>
      <c r="G2999" s="2" t="s">
        <v>13</v>
      </c>
      <c r="H2999">
        <v>10000211</v>
      </c>
      <c r="I2999" t="s">
        <v>11</v>
      </c>
      <c r="J2999">
        <v>53.2</v>
      </c>
    </row>
    <row r="3000" spans="1:10" x14ac:dyDescent="0.2">
      <c r="A3000" t="s">
        <v>90</v>
      </c>
      <c r="B3000" s="1">
        <v>42950</v>
      </c>
      <c r="C3000" t="s">
        <v>9</v>
      </c>
      <c r="D3000" t="s">
        <v>12</v>
      </c>
      <c r="E3000">
        <v>1000000072</v>
      </c>
      <c r="F3000" t="s">
        <v>10</v>
      </c>
      <c r="G3000" s="2" t="s">
        <v>13</v>
      </c>
      <c r="H3000">
        <v>10000064</v>
      </c>
      <c r="I3000" t="s">
        <v>53</v>
      </c>
      <c r="J3000">
        <v>18.2</v>
      </c>
    </row>
    <row r="3001" spans="1:10" x14ac:dyDescent="0.2">
      <c r="A3001" t="s">
        <v>90</v>
      </c>
      <c r="B3001" s="1">
        <v>42950</v>
      </c>
      <c r="C3001" t="s">
        <v>9</v>
      </c>
      <c r="D3001" t="s">
        <v>12</v>
      </c>
      <c r="E3001">
        <v>1000000072</v>
      </c>
      <c r="F3001" t="s">
        <v>10</v>
      </c>
      <c r="G3001" s="2" t="s">
        <v>13</v>
      </c>
      <c r="H3001">
        <v>10000064</v>
      </c>
      <c r="I3001" t="s">
        <v>53</v>
      </c>
      <c r="J3001">
        <v>10.8</v>
      </c>
    </row>
    <row r="3002" spans="1:10" x14ac:dyDescent="0.2">
      <c r="A3002" t="s">
        <v>90</v>
      </c>
      <c r="B3002" s="1">
        <v>42950</v>
      </c>
      <c r="C3002" t="s">
        <v>22</v>
      </c>
      <c r="D3002" t="s">
        <v>49</v>
      </c>
      <c r="E3002">
        <v>1000000018</v>
      </c>
      <c r="F3002" t="s">
        <v>48</v>
      </c>
      <c r="G3002" s="2" t="s">
        <v>13</v>
      </c>
      <c r="H3002">
        <v>10000064</v>
      </c>
      <c r="I3002" t="s">
        <v>53</v>
      </c>
      <c r="J3002">
        <v>19.600000000000001</v>
      </c>
    </row>
    <row r="3003" spans="1:10" x14ac:dyDescent="0.2">
      <c r="A3003" t="s">
        <v>90</v>
      </c>
      <c r="B3003" s="1">
        <v>42950</v>
      </c>
      <c r="C3003" t="s">
        <v>22</v>
      </c>
      <c r="D3003" t="s">
        <v>49</v>
      </c>
      <c r="E3003">
        <v>1000000018</v>
      </c>
      <c r="F3003" t="s">
        <v>48</v>
      </c>
      <c r="G3003" s="2" t="s">
        <v>13</v>
      </c>
      <c r="H3003">
        <v>10000136</v>
      </c>
      <c r="I3003" t="s">
        <v>40</v>
      </c>
      <c r="J3003">
        <v>5.2</v>
      </c>
    </row>
    <row r="3004" spans="1:10" x14ac:dyDescent="0.2">
      <c r="A3004" t="s">
        <v>90</v>
      </c>
      <c r="B3004" s="1">
        <v>42950</v>
      </c>
      <c r="C3004" t="s">
        <v>22</v>
      </c>
      <c r="D3004" t="s">
        <v>29</v>
      </c>
      <c r="E3004">
        <v>1000000028</v>
      </c>
      <c r="F3004" t="s">
        <v>27</v>
      </c>
      <c r="G3004" s="2" t="s">
        <v>13</v>
      </c>
      <c r="H3004">
        <v>10000111</v>
      </c>
      <c r="I3004" t="s">
        <v>37</v>
      </c>
      <c r="J3004">
        <v>24.1</v>
      </c>
    </row>
    <row r="3005" spans="1:10" x14ac:dyDescent="0.2">
      <c r="A3005" t="s">
        <v>90</v>
      </c>
      <c r="B3005" s="1">
        <v>42950</v>
      </c>
      <c r="C3005" t="s">
        <v>22</v>
      </c>
      <c r="D3005" t="s">
        <v>29</v>
      </c>
      <c r="E3005">
        <v>1000000028</v>
      </c>
      <c r="F3005" t="s">
        <v>27</v>
      </c>
      <c r="G3005" s="2" t="s">
        <v>13</v>
      </c>
      <c r="H3005">
        <v>10000131</v>
      </c>
      <c r="I3005" t="s">
        <v>38</v>
      </c>
      <c r="J3005">
        <v>5.2</v>
      </c>
    </row>
    <row r="3006" spans="1:10" x14ac:dyDescent="0.2">
      <c r="A3006" t="s">
        <v>90</v>
      </c>
      <c r="B3006" s="1">
        <v>42950</v>
      </c>
      <c r="C3006" t="s">
        <v>22</v>
      </c>
      <c r="D3006" t="s">
        <v>29</v>
      </c>
      <c r="E3006">
        <v>1000000028</v>
      </c>
      <c r="F3006" t="s">
        <v>27</v>
      </c>
      <c r="G3006" s="2" t="s">
        <v>13</v>
      </c>
      <c r="H3006">
        <v>10000136</v>
      </c>
      <c r="I3006" t="s">
        <v>40</v>
      </c>
      <c r="J3006">
        <v>2.2999999999999998</v>
      </c>
    </row>
    <row r="3007" spans="1:10" x14ac:dyDescent="0.2">
      <c r="A3007" t="s">
        <v>90</v>
      </c>
      <c r="B3007" s="1">
        <v>42950</v>
      </c>
      <c r="C3007" t="s">
        <v>22</v>
      </c>
      <c r="D3007" t="s">
        <v>54</v>
      </c>
      <c r="E3007">
        <v>1000000046</v>
      </c>
      <c r="F3007" t="s">
        <v>52</v>
      </c>
      <c r="G3007" s="2" t="s">
        <v>13</v>
      </c>
      <c r="H3007">
        <v>10000111</v>
      </c>
      <c r="I3007" t="s">
        <v>37</v>
      </c>
      <c r="J3007">
        <v>16.7</v>
      </c>
    </row>
    <row r="3008" spans="1:10" x14ac:dyDescent="0.2">
      <c r="A3008" t="s">
        <v>90</v>
      </c>
      <c r="B3008" s="1">
        <v>42951</v>
      </c>
      <c r="C3008" t="s">
        <v>43</v>
      </c>
      <c r="D3008" t="s">
        <v>42</v>
      </c>
      <c r="E3008">
        <v>1000000931</v>
      </c>
      <c r="F3008" t="s">
        <v>41</v>
      </c>
      <c r="G3008" s="2" t="s">
        <v>13</v>
      </c>
      <c r="H3008">
        <v>10000078</v>
      </c>
      <c r="I3008" t="s">
        <v>30</v>
      </c>
      <c r="J3008">
        <v>17.2</v>
      </c>
    </row>
    <row r="3009" spans="1:10" x14ac:dyDescent="0.2">
      <c r="A3009" t="s">
        <v>90</v>
      </c>
      <c r="B3009" s="1">
        <v>42951</v>
      </c>
      <c r="C3009" t="s">
        <v>43</v>
      </c>
      <c r="D3009" t="s">
        <v>42</v>
      </c>
      <c r="E3009">
        <v>1000000931</v>
      </c>
      <c r="F3009" t="s">
        <v>41</v>
      </c>
      <c r="G3009" s="2" t="s">
        <v>13</v>
      </c>
      <c r="H3009">
        <v>10000131</v>
      </c>
      <c r="I3009" t="s">
        <v>38</v>
      </c>
      <c r="J3009">
        <v>5.3</v>
      </c>
    </row>
    <row r="3010" spans="1:10" x14ac:dyDescent="0.2">
      <c r="A3010" t="s">
        <v>90</v>
      </c>
      <c r="B3010" s="1">
        <v>42951</v>
      </c>
      <c r="C3010" t="s">
        <v>43</v>
      </c>
      <c r="D3010" t="s">
        <v>42</v>
      </c>
      <c r="E3010">
        <v>1000000931</v>
      </c>
      <c r="F3010" t="s">
        <v>41</v>
      </c>
      <c r="G3010" s="2" t="s">
        <v>13</v>
      </c>
      <c r="H3010">
        <v>20000099</v>
      </c>
      <c r="I3010" t="s">
        <v>20</v>
      </c>
      <c r="J3010">
        <v>13.5</v>
      </c>
    </row>
    <row r="3011" spans="1:10" x14ac:dyDescent="0.2">
      <c r="A3011" t="s">
        <v>90</v>
      </c>
      <c r="B3011" s="1">
        <v>42951</v>
      </c>
      <c r="C3011" t="s">
        <v>9</v>
      </c>
      <c r="D3011" t="s">
        <v>15</v>
      </c>
      <c r="E3011">
        <v>1000002981</v>
      </c>
      <c r="F3011" t="s">
        <v>62</v>
      </c>
      <c r="G3011" s="2" t="s">
        <v>13</v>
      </c>
      <c r="H3011">
        <v>10000211</v>
      </c>
      <c r="I3011" t="s">
        <v>11</v>
      </c>
      <c r="J3011">
        <v>36.200000000000003</v>
      </c>
    </row>
    <row r="3012" spans="1:10" x14ac:dyDescent="0.2">
      <c r="A3012" t="s">
        <v>90</v>
      </c>
      <c r="B3012" s="1">
        <v>42951</v>
      </c>
      <c r="C3012" t="s">
        <v>9</v>
      </c>
      <c r="D3012" t="s">
        <v>15</v>
      </c>
      <c r="E3012">
        <v>1000002981</v>
      </c>
      <c r="F3012" t="s">
        <v>62</v>
      </c>
      <c r="G3012" s="2" t="s">
        <v>13</v>
      </c>
      <c r="H3012">
        <v>10000211</v>
      </c>
      <c r="I3012" t="s">
        <v>11</v>
      </c>
      <c r="J3012">
        <v>62.4</v>
      </c>
    </row>
    <row r="3013" spans="1:10" x14ac:dyDescent="0.2">
      <c r="A3013" t="s">
        <v>90</v>
      </c>
      <c r="B3013" s="1">
        <v>42951</v>
      </c>
      <c r="C3013" t="s">
        <v>9</v>
      </c>
      <c r="D3013" t="s">
        <v>17</v>
      </c>
      <c r="E3013">
        <v>1000000059</v>
      </c>
      <c r="F3013" t="s">
        <v>55</v>
      </c>
      <c r="G3013" s="2" t="s">
        <v>13</v>
      </c>
      <c r="H3013">
        <v>10000064</v>
      </c>
      <c r="I3013" t="s">
        <v>53</v>
      </c>
      <c r="J3013">
        <v>58.2</v>
      </c>
    </row>
    <row r="3014" spans="1:10" x14ac:dyDescent="0.2">
      <c r="A3014" t="s">
        <v>90</v>
      </c>
      <c r="B3014" s="1">
        <v>42951</v>
      </c>
      <c r="C3014" t="s">
        <v>9</v>
      </c>
      <c r="D3014" t="s">
        <v>17</v>
      </c>
      <c r="E3014">
        <v>1000000059</v>
      </c>
      <c r="F3014" t="s">
        <v>55</v>
      </c>
      <c r="G3014" s="2" t="s">
        <v>13</v>
      </c>
      <c r="H3014">
        <v>10000064</v>
      </c>
      <c r="I3014" t="s">
        <v>53</v>
      </c>
      <c r="J3014">
        <v>57</v>
      </c>
    </row>
    <row r="3015" spans="1:10" x14ac:dyDescent="0.2">
      <c r="A3015" t="s">
        <v>90</v>
      </c>
      <c r="B3015" s="1">
        <v>42951</v>
      </c>
      <c r="C3015" t="s">
        <v>22</v>
      </c>
      <c r="D3015" t="s">
        <v>46</v>
      </c>
      <c r="E3015">
        <v>1000001133</v>
      </c>
      <c r="F3015" t="s">
        <v>45</v>
      </c>
      <c r="G3015" s="2" t="s">
        <v>13</v>
      </c>
      <c r="H3015">
        <v>10000182</v>
      </c>
      <c r="I3015" t="s">
        <v>31</v>
      </c>
      <c r="J3015">
        <v>26.1</v>
      </c>
    </row>
    <row r="3016" spans="1:10" x14ac:dyDescent="0.2">
      <c r="A3016" t="s">
        <v>90</v>
      </c>
      <c r="B3016" s="1">
        <v>42951</v>
      </c>
      <c r="C3016" t="s">
        <v>22</v>
      </c>
      <c r="D3016" t="s">
        <v>49</v>
      </c>
      <c r="E3016">
        <v>1000000018</v>
      </c>
      <c r="F3016" t="s">
        <v>48</v>
      </c>
      <c r="G3016" s="2" t="s">
        <v>13</v>
      </c>
      <c r="H3016">
        <v>10000064</v>
      </c>
      <c r="I3016" t="s">
        <v>53</v>
      </c>
      <c r="J3016">
        <v>14.3</v>
      </c>
    </row>
    <row r="3017" spans="1:10" x14ac:dyDescent="0.2">
      <c r="A3017" t="s">
        <v>90</v>
      </c>
      <c r="B3017" s="1">
        <v>42951</v>
      </c>
      <c r="C3017" t="s">
        <v>22</v>
      </c>
      <c r="D3017" t="s">
        <v>49</v>
      </c>
      <c r="E3017">
        <v>1000000018</v>
      </c>
      <c r="F3017" t="s">
        <v>48</v>
      </c>
      <c r="G3017" s="2" t="s">
        <v>13</v>
      </c>
      <c r="H3017">
        <v>10000172</v>
      </c>
      <c r="I3017" t="s">
        <v>18</v>
      </c>
      <c r="J3017">
        <v>27.2</v>
      </c>
    </row>
    <row r="3018" spans="1:10" x14ac:dyDescent="0.2">
      <c r="A3018" t="s">
        <v>90</v>
      </c>
      <c r="B3018" s="1">
        <v>42951</v>
      </c>
      <c r="C3018" t="s">
        <v>22</v>
      </c>
      <c r="D3018" t="s">
        <v>69</v>
      </c>
      <c r="E3018">
        <v>1000003349</v>
      </c>
      <c r="F3018" t="s">
        <v>68</v>
      </c>
      <c r="G3018" s="2" t="s">
        <v>13</v>
      </c>
      <c r="H3018">
        <v>20000099</v>
      </c>
      <c r="I3018" t="s">
        <v>20</v>
      </c>
      <c r="J3018">
        <v>0.1</v>
      </c>
    </row>
    <row r="3019" spans="1:10" x14ac:dyDescent="0.2">
      <c r="A3019" t="s">
        <v>90</v>
      </c>
      <c r="B3019" s="1">
        <v>42951</v>
      </c>
      <c r="C3019" t="s">
        <v>22</v>
      </c>
      <c r="D3019" t="s">
        <v>29</v>
      </c>
      <c r="E3019">
        <v>1000000054</v>
      </c>
      <c r="F3019" t="s">
        <v>36</v>
      </c>
      <c r="G3019" s="2" t="s">
        <v>13</v>
      </c>
      <c r="H3019">
        <v>10000078</v>
      </c>
      <c r="I3019" t="s">
        <v>30</v>
      </c>
      <c r="J3019">
        <v>2.8</v>
      </c>
    </row>
    <row r="3020" spans="1:10" x14ac:dyDescent="0.2">
      <c r="A3020" t="s">
        <v>90</v>
      </c>
      <c r="B3020" s="1">
        <v>42951</v>
      </c>
      <c r="C3020" t="s">
        <v>22</v>
      </c>
      <c r="D3020" t="s">
        <v>29</v>
      </c>
      <c r="E3020">
        <v>1000000054</v>
      </c>
      <c r="F3020" t="s">
        <v>36</v>
      </c>
      <c r="G3020" s="2" t="s">
        <v>13</v>
      </c>
      <c r="H3020">
        <v>10000078</v>
      </c>
      <c r="I3020" t="s">
        <v>30</v>
      </c>
      <c r="J3020">
        <v>8.9</v>
      </c>
    </row>
    <row r="3021" spans="1:10" x14ac:dyDescent="0.2">
      <c r="A3021" t="s">
        <v>90</v>
      </c>
      <c r="B3021" s="1">
        <v>42951</v>
      </c>
      <c r="C3021" t="s">
        <v>22</v>
      </c>
      <c r="D3021" t="s">
        <v>29</v>
      </c>
      <c r="E3021">
        <v>1000000054</v>
      </c>
      <c r="F3021" t="s">
        <v>36</v>
      </c>
      <c r="G3021" s="2" t="s">
        <v>13</v>
      </c>
      <c r="H3021">
        <v>10000111</v>
      </c>
      <c r="I3021" t="s">
        <v>37</v>
      </c>
      <c r="J3021">
        <v>55.1</v>
      </c>
    </row>
    <row r="3022" spans="1:10" x14ac:dyDescent="0.2">
      <c r="A3022" t="s">
        <v>90</v>
      </c>
      <c r="B3022" s="1">
        <v>42951</v>
      </c>
      <c r="C3022" t="s">
        <v>22</v>
      </c>
      <c r="D3022" t="s">
        <v>29</v>
      </c>
      <c r="E3022">
        <v>1000000054</v>
      </c>
      <c r="F3022" t="s">
        <v>36</v>
      </c>
      <c r="G3022" s="2" t="s">
        <v>13</v>
      </c>
      <c r="H3022">
        <v>10000111</v>
      </c>
      <c r="I3022" t="s">
        <v>37</v>
      </c>
      <c r="J3022">
        <v>53.8</v>
      </c>
    </row>
    <row r="3023" spans="1:10" x14ac:dyDescent="0.2">
      <c r="A3023" t="s">
        <v>90</v>
      </c>
      <c r="B3023" s="1">
        <v>42951</v>
      </c>
      <c r="C3023" t="s">
        <v>22</v>
      </c>
      <c r="D3023" t="s">
        <v>29</v>
      </c>
      <c r="E3023">
        <v>1000000054</v>
      </c>
      <c r="F3023" t="s">
        <v>36</v>
      </c>
      <c r="G3023" s="2" t="s">
        <v>13</v>
      </c>
      <c r="H3023">
        <v>10000111</v>
      </c>
      <c r="I3023" t="s">
        <v>37</v>
      </c>
      <c r="J3023">
        <v>52</v>
      </c>
    </row>
    <row r="3024" spans="1:10" x14ac:dyDescent="0.2">
      <c r="A3024" t="s">
        <v>90</v>
      </c>
      <c r="B3024" s="1">
        <v>42951</v>
      </c>
      <c r="C3024" t="s">
        <v>22</v>
      </c>
      <c r="D3024" t="s">
        <v>29</v>
      </c>
      <c r="E3024">
        <v>1000000054</v>
      </c>
      <c r="F3024" t="s">
        <v>36</v>
      </c>
      <c r="G3024" s="2" t="s">
        <v>13</v>
      </c>
      <c r="H3024">
        <v>10000111</v>
      </c>
      <c r="I3024" t="s">
        <v>37</v>
      </c>
      <c r="J3024">
        <v>31.9</v>
      </c>
    </row>
    <row r="3025" spans="1:10" x14ac:dyDescent="0.2">
      <c r="A3025" t="s">
        <v>90</v>
      </c>
      <c r="B3025" s="1">
        <v>42951</v>
      </c>
      <c r="C3025" t="s">
        <v>22</v>
      </c>
      <c r="D3025" t="s">
        <v>29</v>
      </c>
      <c r="E3025">
        <v>1000000054</v>
      </c>
      <c r="F3025" t="s">
        <v>36</v>
      </c>
      <c r="G3025" s="2" t="s">
        <v>13</v>
      </c>
      <c r="H3025">
        <v>10000131</v>
      </c>
      <c r="I3025" t="s">
        <v>38</v>
      </c>
      <c r="J3025">
        <v>11</v>
      </c>
    </row>
    <row r="3026" spans="1:10" x14ac:dyDescent="0.2">
      <c r="A3026" t="s">
        <v>90</v>
      </c>
      <c r="B3026" s="1">
        <v>42951</v>
      </c>
      <c r="C3026" t="s">
        <v>22</v>
      </c>
      <c r="D3026" t="s">
        <v>29</v>
      </c>
      <c r="E3026">
        <v>1000000054</v>
      </c>
      <c r="F3026" t="s">
        <v>36</v>
      </c>
      <c r="G3026" s="2" t="s">
        <v>13</v>
      </c>
      <c r="H3026">
        <v>10000172</v>
      </c>
      <c r="I3026" t="s">
        <v>18</v>
      </c>
      <c r="J3026">
        <v>4</v>
      </c>
    </row>
    <row r="3027" spans="1:10" x14ac:dyDescent="0.2">
      <c r="A3027" t="s">
        <v>90</v>
      </c>
      <c r="B3027" s="1">
        <v>42951</v>
      </c>
      <c r="C3027" t="s">
        <v>22</v>
      </c>
      <c r="D3027" t="s">
        <v>29</v>
      </c>
      <c r="E3027">
        <v>1000000054</v>
      </c>
      <c r="F3027" t="s">
        <v>36</v>
      </c>
      <c r="G3027" s="2" t="s">
        <v>13</v>
      </c>
      <c r="H3027">
        <v>20000018</v>
      </c>
      <c r="I3027" t="s">
        <v>81</v>
      </c>
      <c r="J3027">
        <v>3</v>
      </c>
    </row>
    <row r="3028" spans="1:10" x14ac:dyDescent="0.2">
      <c r="A3028" t="s">
        <v>90</v>
      </c>
      <c r="B3028" s="1">
        <v>42952</v>
      </c>
      <c r="C3028" t="s">
        <v>43</v>
      </c>
      <c r="D3028" t="s">
        <v>78</v>
      </c>
      <c r="E3028">
        <v>1000003187</v>
      </c>
      <c r="F3028" t="s">
        <v>77</v>
      </c>
      <c r="G3028" s="2" t="s">
        <v>13</v>
      </c>
      <c r="H3028">
        <v>10000211</v>
      </c>
      <c r="I3028" t="s">
        <v>11</v>
      </c>
      <c r="J3028">
        <v>41.9</v>
      </c>
    </row>
    <row r="3029" spans="1:10" x14ac:dyDescent="0.2">
      <c r="A3029" t="s">
        <v>90</v>
      </c>
      <c r="B3029" s="1">
        <v>42952</v>
      </c>
      <c r="C3029" t="s">
        <v>9</v>
      </c>
      <c r="D3029" t="s">
        <v>75</v>
      </c>
      <c r="E3029">
        <v>1000000281</v>
      </c>
      <c r="F3029" t="s">
        <v>74</v>
      </c>
      <c r="G3029" s="2" t="s">
        <v>13</v>
      </c>
      <c r="H3029">
        <v>20000099</v>
      </c>
      <c r="I3029" t="s">
        <v>20</v>
      </c>
      <c r="J3029">
        <v>57.8</v>
      </c>
    </row>
    <row r="3030" spans="1:10" x14ac:dyDescent="0.2">
      <c r="A3030" t="s">
        <v>90</v>
      </c>
      <c r="B3030" s="1">
        <v>42952</v>
      </c>
      <c r="C3030" t="s">
        <v>9</v>
      </c>
      <c r="D3030" t="s">
        <v>17</v>
      </c>
      <c r="E3030">
        <v>1000000059</v>
      </c>
      <c r="F3030" t="s">
        <v>55</v>
      </c>
      <c r="G3030" s="2" t="s">
        <v>13</v>
      </c>
      <c r="H3030">
        <v>10000172</v>
      </c>
      <c r="I3030" t="s">
        <v>18</v>
      </c>
      <c r="J3030">
        <v>78.8</v>
      </c>
    </row>
    <row r="3031" spans="1:10" x14ac:dyDescent="0.2">
      <c r="A3031" t="s">
        <v>90</v>
      </c>
      <c r="B3031" s="1">
        <v>42952</v>
      </c>
      <c r="C3031" t="s">
        <v>22</v>
      </c>
      <c r="D3031" t="s">
        <v>49</v>
      </c>
      <c r="E3031">
        <v>1000000020</v>
      </c>
      <c r="F3031" t="s">
        <v>73</v>
      </c>
      <c r="G3031" s="2" t="s">
        <v>13</v>
      </c>
      <c r="H3031">
        <v>10000078</v>
      </c>
      <c r="I3031" t="s">
        <v>30</v>
      </c>
      <c r="J3031">
        <v>35.1</v>
      </c>
    </row>
    <row r="3032" spans="1:10" x14ac:dyDescent="0.2">
      <c r="A3032" t="s">
        <v>90</v>
      </c>
      <c r="B3032" s="1">
        <v>42952</v>
      </c>
      <c r="C3032" t="s">
        <v>22</v>
      </c>
      <c r="D3032" t="s">
        <v>35</v>
      </c>
      <c r="E3032">
        <v>1000000047</v>
      </c>
      <c r="F3032" t="s">
        <v>34</v>
      </c>
      <c r="G3032" s="2" t="s">
        <v>13</v>
      </c>
      <c r="H3032">
        <v>10000061</v>
      </c>
      <c r="I3032" t="s">
        <v>28</v>
      </c>
      <c r="J3032">
        <v>12.6</v>
      </c>
    </row>
    <row r="3033" spans="1:10" x14ac:dyDescent="0.2">
      <c r="A3033" t="s">
        <v>90</v>
      </c>
      <c r="B3033" s="1">
        <v>42953</v>
      </c>
      <c r="C3033" t="s">
        <v>43</v>
      </c>
      <c r="D3033" t="s">
        <v>78</v>
      </c>
      <c r="E3033">
        <v>1000003187</v>
      </c>
      <c r="F3033" t="s">
        <v>77</v>
      </c>
      <c r="G3033" s="2" t="s">
        <v>13</v>
      </c>
      <c r="H3033">
        <v>10000078</v>
      </c>
      <c r="I3033" t="s">
        <v>30</v>
      </c>
      <c r="J3033">
        <v>5.3</v>
      </c>
    </row>
    <row r="3034" spans="1:10" x14ac:dyDescent="0.2">
      <c r="A3034" t="s">
        <v>90</v>
      </c>
      <c r="B3034" s="1">
        <v>42953</v>
      </c>
      <c r="C3034" t="s">
        <v>43</v>
      </c>
      <c r="D3034" t="s">
        <v>78</v>
      </c>
      <c r="E3034">
        <v>1000003187</v>
      </c>
      <c r="F3034" t="s">
        <v>77</v>
      </c>
      <c r="G3034" s="2" t="s">
        <v>13</v>
      </c>
      <c r="H3034">
        <v>10000131</v>
      </c>
      <c r="I3034" t="s">
        <v>38</v>
      </c>
      <c r="J3034">
        <v>14.3</v>
      </c>
    </row>
    <row r="3035" spans="1:10" x14ac:dyDescent="0.2">
      <c r="A3035" t="s">
        <v>90</v>
      </c>
      <c r="B3035" s="1">
        <v>42953</v>
      </c>
      <c r="C3035" t="s">
        <v>9</v>
      </c>
      <c r="D3035" t="s">
        <v>15</v>
      </c>
      <c r="E3035">
        <v>1000002986</v>
      </c>
      <c r="F3035" t="s">
        <v>14</v>
      </c>
      <c r="G3035" s="2" t="s">
        <v>13</v>
      </c>
      <c r="H3035">
        <v>10000131</v>
      </c>
      <c r="I3035" t="s">
        <v>38</v>
      </c>
      <c r="J3035">
        <v>53.6</v>
      </c>
    </row>
    <row r="3036" spans="1:10" x14ac:dyDescent="0.2">
      <c r="A3036" t="s">
        <v>90</v>
      </c>
      <c r="B3036" s="1">
        <v>42953</v>
      </c>
      <c r="C3036" t="s">
        <v>9</v>
      </c>
      <c r="D3036" t="s">
        <v>72</v>
      </c>
      <c r="E3036">
        <v>1000001699</v>
      </c>
      <c r="F3036" t="s">
        <v>71</v>
      </c>
      <c r="G3036" s="2" t="s">
        <v>13</v>
      </c>
      <c r="H3036">
        <v>10000211</v>
      </c>
      <c r="I3036" t="s">
        <v>11</v>
      </c>
      <c r="J3036">
        <v>36.6</v>
      </c>
    </row>
    <row r="3037" spans="1:10" x14ac:dyDescent="0.2">
      <c r="A3037" t="s">
        <v>90</v>
      </c>
      <c r="B3037" s="1">
        <v>42953</v>
      </c>
      <c r="C3037" t="s">
        <v>22</v>
      </c>
      <c r="D3037" t="s">
        <v>29</v>
      </c>
      <c r="E3037">
        <v>1000000028</v>
      </c>
      <c r="F3037" t="s">
        <v>27</v>
      </c>
      <c r="G3037" s="2" t="s">
        <v>13</v>
      </c>
      <c r="H3037">
        <v>10000061</v>
      </c>
      <c r="I3037" t="s">
        <v>28</v>
      </c>
      <c r="J3037">
        <v>12.8</v>
      </c>
    </row>
    <row r="3038" spans="1:10" x14ac:dyDescent="0.2">
      <c r="A3038" t="s">
        <v>90</v>
      </c>
      <c r="B3038" s="1">
        <v>42953</v>
      </c>
      <c r="C3038" t="s">
        <v>22</v>
      </c>
      <c r="D3038" t="s">
        <v>29</v>
      </c>
      <c r="E3038">
        <v>1000000028</v>
      </c>
      <c r="F3038" t="s">
        <v>27</v>
      </c>
      <c r="G3038" s="2" t="s">
        <v>13</v>
      </c>
      <c r="H3038">
        <v>10000182</v>
      </c>
      <c r="I3038" t="s">
        <v>31</v>
      </c>
      <c r="J3038">
        <v>13.1</v>
      </c>
    </row>
    <row r="3039" spans="1:10" x14ac:dyDescent="0.2">
      <c r="A3039" t="s">
        <v>90</v>
      </c>
      <c r="B3039" s="1">
        <v>42953</v>
      </c>
      <c r="C3039" t="s">
        <v>22</v>
      </c>
      <c r="D3039" t="s">
        <v>33</v>
      </c>
      <c r="E3039">
        <v>1000000031</v>
      </c>
      <c r="F3039" t="s">
        <v>32</v>
      </c>
      <c r="G3039" s="2" t="s">
        <v>13</v>
      </c>
      <c r="H3039">
        <v>10000061</v>
      </c>
      <c r="I3039" t="s">
        <v>28</v>
      </c>
      <c r="J3039">
        <v>48.9</v>
      </c>
    </row>
    <row r="3040" spans="1:10" x14ac:dyDescent="0.2">
      <c r="A3040" t="s">
        <v>90</v>
      </c>
      <c r="B3040" s="1">
        <v>42953</v>
      </c>
      <c r="C3040" t="s">
        <v>22</v>
      </c>
      <c r="D3040" t="s">
        <v>61</v>
      </c>
      <c r="E3040">
        <v>1000000579</v>
      </c>
      <c r="F3040" t="s">
        <v>60</v>
      </c>
      <c r="G3040" s="2" t="s">
        <v>13</v>
      </c>
      <c r="H3040">
        <v>10000061</v>
      </c>
      <c r="I3040" t="s">
        <v>28</v>
      </c>
      <c r="J3040">
        <v>31.6</v>
      </c>
    </row>
    <row r="3041" spans="1:10" x14ac:dyDescent="0.2">
      <c r="A3041" t="s">
        <v>90</v>
      </c>
      <c r="B3041" s="1">
        <v>42953</v>
      </c>
      <c r="C3041" t="s">
        <v>22</v>
      </c>
      <c r="D3041" t="s">
        <v>61</v>
      </c>
      <c r="E3041">
        <v>1000000579</v>
      </c>
      <c r="F3041" t="s">
        <v>60</v>
      </c>
      <c r="G3041" s="2" t="s">
        <v>13</v>
      </c>
      <c r="H3041">
        <v>10000131</v>
      </c>
      <c r="I3041" t="s">
        <v>38</v>
      </c>
      <c r="J3041">
        <v>14.1</v>
      </c>
    </row>
    <row r="3042" spans="1:10" x14ac:dyDescent="0.2">
      <c r="A3042" t="s">
        <v>90</v>
      </c>
      <c r="B3042" s="1">
        <v>42954</v>
      </c>
      <c r="C3042" t="s">
        <v>9</v>
      </c>
      <c r="D3042" t="s">
        <v>75</v>
      </c>
      <c r="E3042">
        <v>1000000281</v>
      </c>
      <c r="F3042" t="s">
        <v>74</v>
      </c>
      <c r="G3042" s="2" t="s">
        <v>13</v>
      </c>
      <c r="H3042">
        <v>20000099</v>
      </c>
      <c r="I3042" t="s">
        <v>20</v>
      </c>
      <c r="J3042">
        <v>58.8</v>
      </c>
    </row>
    <row r="3043" spans="1:10" x14ac:dyDescent="0.2">
      <c r="A3043" t="s">
        <v>90</v>
      </c>
      <c r="B3043" s="1">
        <v>42954</v>
      </c>
      <c r="C3043" t="s">
        <v>22</v>
      </c>
      <c r="D3043" t="s">
        <v>69</v>
      </c>
      <c r="E3043">
        <v>1000003349</v>
      </c>
      <c r="F3043" t="s">
        <v>68</v>
      </c>
      <c r="G3043" s="2" t="s">
        <v>13</v>
      </c>
      <c r="H3043">
        <v>20000099</v>
      </c>
      <c r="I3043" t="s">
        <v>20</v>
      </c>
      <c r="J3043">
        <v>0</v>
      </c>
    </row>
    <row r="3044" spans="1:10" x14ac:dyDescent="0.2">
      <c r="A3044" t="s">
        <v>90</v>
      </c>
      <c r="B3044" s="1">
        <v>42954</v>
      </c>
      <c r="C3044" t="s">
        <v>22</v>
      </c>
      <c r="D3044" t="s">
        <v>25</v>
      </c>
      <c r="E3044">
        <v>1000003183</v>
      </c>
      <c r="F3044" t="s">
        <v>23</v>
      </c>
      <c r="G3044" s="2" t="s">
        <v>13</v>
      </c>
      <c r="H3044">
        <v>10000061</v>
      </c>
      <c r="I3044" t="s">
        <v>28</v>
      </c>
      <c r="J3044">
        <v>26.3</v>
      </c>
    </row>
    <row r="3045" spans="1:10" x14ac:dyDescent="0.2">
      <c r="A3045" t="s">
        <v>90</v>
      </c>
      <c r="B3045" s="1">
        <v>42954</v>
      </c>
      <c r="C3045" t="s">
        <v>22</v>
      </c>
      <c r="D3045" t="s">
        <v>25</v>
      </c>
      <c r="E3045">
        <v>1000003183</v>
      </c>
      <c r="F3045" t="s">
        <v>23</v>
      </c>
      <c r="G3045" s="2" t="s">
        <v>13</v>
      </c>
      <c r="H3045">
        <v>10000078</v>
      </c>
      <c r="I3045" t="s">
        <v>30</v>
      </c>
      <c r="J3045">
        <v>2.8</v>
      </c>
    </row>
    <row r="3046" spans="1:10" x14ac:dyDescent="0.2">
      <c r="A3046" t="s">
        <v>90</v>
      </c>
      <c r="B3046" s="1">
        <v>42954</v>
      </c>
      <c r="C3046" t="s">
        <v>22</v>
      </c>
      <c r="D3046" t="s">
        <v>33</v>
      </c>
      <c r="E3046">
        <v>1000000031</v>
      </c>
      <c r="F3046" t="s">
        <v>32</v>
      </c>
      <c r="G3046" s="2" t="s">
        <v>13</v>
      </c>
      <c r="H3046">
        <v>10000136</v>
      </c>
      <c r="I3046" t="s">
        <v>40</v>
      </c>
      <c r="J3046">
        <v>10.5</v>
      </c>
    </row>
    <row r="3047" spans="1:10" x14ac:dyDescent="0.2">
      <c r="A3047" t="s">
        <v>90</v>
      </c>
      <c r="B3047" s="1">
        <v>42954</v>
      </c>
      <c r="C3047" t="s">
        <v>22</v>
      </c>
      <c r="D3047" t="s">
        <v>35</v>
      </c>
      <c r="E3047">
        <v>1000000047</v>
      </c>
      <c r="F3047" t="s">
        <v>34</v>
      </c>
      <c r="G3047" s="2" t="s">
        <v>13</v>
      </c>
      <c r="H3047">
        <v>10000182</v>
      </c>
      <c r="I3047" t="s">
        <v>31</v>
      </c>
      <c r="J3047">
        <v>26.9</v>
      </c>
    </row>
    <row r="3048" spans="1:10" x14ac:dyDescent="0.2">
      <c r="A3048" t="s">
        <v>90</v>
      </c>
      <c r="B3048" s="1">
        <v>42955</v>
      </c>
      <c r="C3048" t="s">
        <v>43</v>
      </c>
      <c r="D3048" t="s">
        <v>42</v>
      </c>
      <c r="E3048">
        <v>1000000931</v>
      </c>
      <c r="F3048" t="s">
        <v>41</v>
      </c>
      <c r="G3048" s="2" t="s">
        <v>13</v>
      </c>
      <c r="H3048">
        <v>10000182</v>
      </c>
      <c r="I3048" t="s">
        <v>31</v>
      </c>
      <c r="J3048">
        <v>25</v>
      </c>
    </row>
    <row r="3049" spans="1:10" x14ac:dyDescent="0.2">
      <c r="A3049" t="s">
        <v>90</v>
      </c>
      <c r="B3049" s="1">
        <v>42955</v>
      </c>
      <c r="C3049" t="s">
        <v>22</v>
      </c>
      <c r="D3049" t="s">
        <v>49</v>
      </c>
      <c r="E3049">
        <v>1000000018</v>
      </c>
      <c r="F3049" t="s">
        <v>48</v>
      </c>
      <c r="G3049" s="2" t="s">
        <v>13</v>
      </c>
      <c r="H3049">
        <v>10000078</v>
      </c>
      <c r="I3049" t="s">
        <v>30</v>
      </c>
      <c r="J3049">
        <v>26.7</v>
      </c>
    </row>
    <row r="3050" spans="1:10" x14ac:dyDescent="0.2">
      <c r="A3050" t="s">
        <v>90</v>
      </c>
      <c r="B3050" s="1">
        <v>42955</v>
      </c>
      <c r="C3050" t="s">
        <v>22</v>
      </c>
      <c r="D3050" t="s">
        <v>49</v>
      </c>
      <c r="E3050">
        <v>1000000018</v>
      </c>
      <c r="F3050" t="s">
        <v>48</v>
      </c>
      <c r="G3050" s="2" t="s">
        <v>13</v>
      </c>
      <c r="H3050">
        <v>10000131</v>
      </c>
      <c r="I3050" t="s">
        <v>38</v>
      </c>
      <c r="J3050">
        <v>15.7</v>
      </c>
    </row>
    <row r="3051" spans="1:10" x14ac:dyDescent="0.2">
      <c r="A3051" t="s">
        <v>90</v>
      </c>
      <c r="B3051" s="1">
        <v>42955</v>
      </c>
      <c r="C3051" t="s">
        <v>22</v>
      </c>
      <c r="D3051" t="s">
        <v>49</v>
      </c>
      <c r="E3051">
        <v>1000000018</v>
      </c>
      <c r="F3051" t="s">
        <v>48</v>
      </c>
      <c r="G3051" s="2" t="s">
        <v>13</v>
      </c>
      <c r="H3051">
        <v>10000182</v>
      </c>
      <c r="I3051" t="s">
        <v>31</v>
      </c>
      <c r="J3051">
        <v>22</v>
      </c>
    </row>
    <row r="3052" spans="1:10" x14ac:dyDescent="0.2">
      <c r="A3052" t="s">
        <v>90</v>
      </c>
      <c r="B3052" s="1">
        <v>42955</v>
      </c>
      <c r="C3052" t="s">
        <v>22</v>
      </c>
      <c r="D3052" t="s">
        <v>29</v>
      </c>
      <c r="E3052">
        <v>1000000101</v>
      </c>
      <c r="F3052" t="s">
        <v>39</v>
      </c>
      <c r="G3052" s="2" t="s">
        <v>13</v>
      </c>
      <c r="H3052">
        <v>10000078</v>
      </c>
      <c r="I3052" t="s">
        <v>30</v>
      </c>
      <c r="J3052">
        <v>5.3</v>
      </c>
    </row>
    <row r="3053" spans="1:10" x14ac:dyDescent="0.2">
      <c r="A3053" t="s">
        <v>90</v>
      </c>
      <c r="B3053" s="1">
        <v>42955</v>
      </c>
      <c r="C3053" t="s">
        <v>22</v>
      </c>
      <c r="D3053" t="s">
        <v>29</v>
      </c>
      <c r="E3053">
        <v>1000000101</v>
      </c>
      <c r="F3053" t="s">
        <v>39</v>
      </c>
      <c r="G3053" s="2" t="s">
        <v>13</v>
      </c>
      <c r="H3053">
        <v>10000111</v>
      </c>
      <c r="I3053" t="s">
        <v>37</v>
      </c>
      <c r="J3053">
        <v>27.1</v>
      </c>
    </row>
    <row r="3054" spans="1:10" x14ac:dyDescent="0.2">
      <c r="A3054" t="s">
        <v>90</v>
      </c>
      <c r="B3054" s="1">
        <v>42955</v>
      </c>
      <c r="C3054" t="s">
        <v>22</v>
      </c>
      <c r="D3054" t="s">
        <v>29</v>
      </c>
      <c r="E3054">
        <v>1000000101</v>
      </c>
      <c r="F3054" t="s">
        <v>39</v>
      </c>
      <c r="G3054" s="2" t="s">
        <v>13</v>
      </c>
      <c r="H3054">
        <v>10000131</v>
      </c>
      <c r="I3054" t="s">
        <v>38</v>
      </c>
      <c r="J3054">
        <v>2.9</v>
      </c>
    </row>
    <row r="3055" spans="1:10" x14ac:dyDescent="0.2">
      <c r="A3055" t="s">
        <v>90</v>
      </c>
      <c r="B3055" s="1">
        <v>42955</v>
      </c>
      <c r="C3055" t="s">
        <v>22</v>
      </c>
      <c r="D3055" t="s">
        <v>29</v>
      </c>
      <c r="E3055">
        <v>1000000101</v>
      </c>
      <c r="F3055" t="s">
        <v>39</v>
      </c>
      <c r="G3055" s="2" t="s">
        <v>13</v>
      </c>
      <c r="H3055">
        <v>10000136</v>
      </c>
      <c r="I3055" t="s">
        <v>40</v>
      </c>
      <c r="J3055">
        <v>2.2999999999999998</v>
      </c>
    </row>
    <row r="3056" spans="1:10" x14ac:dyDescent="0.2">
      <c r="A3056" t="s">
        <v>90</v>
      </c>
      <c r="B3056" s="1">
        <v>42955</v>
      </c>
      <c r="C3056" t="s">
        <v>22</v>
      </c>
      <c r="D3056" t="s">
        <v>54</v>
      </c>
      <c r="E3056">
        <v>1000000046</v>
      </c>
      <c r="F3056" t="s">
        <v>52</v>
      </c>
      <c r="G3056" s="2" t="s">
        <v>13</v>
      </c>
      <c r="H3056">
        <v>10000064</v>
      </c>
      <c r="I3056" t="s">
        <v>53</v>
      </c>
      <c r="J3056">
        <v>14.3</v>
      </c>
    </row>
    <row r="3057" spans="1:10" x14ac:dyDescent="0.2">
      <c r="A3057" t="s">
        <v>90</v>
      </c>
      <c r="B3057" s="1">
        <v>42955</v>
      </c>
      <c r="C3057" t="s">
        <v>22</v>
      </c>
      <c r="D3057" t="s">
        <v>54</v>
      </c>
      <c r="E3057">
        <v>1000000046</v>
      </c>
      <c r="F3057" t="s">
        <v>52</v>
      </c>
      <c r="G3057" s="2" t="s">
        <v>13</v>
      </c>
      <c r="H3057">
        <v>10000111</v>
      </c>
      <c r="I3057" t="s">
        <v>37</v>
      </c>
      <c r="J3057">
        <v>37</v>
      </c>
    </row>
    <row r="3058" spans="1:10" x14ac:dyDescent="0.2">
      <c r="A3058" t="s">
        <v>90</v>
      </c>
      <c r="B3058" s="1">
        <v>42955</v>
      </c>
      <c r="C3058" t="s">
        <v>22</v>
      </c>
      <c r="D3058" t="s">
        <v>54</v>
      </c>
      <c r="E3058">
        <v>1000000046</v>
      </c>
      <c r="F3058" t="s">
        <v>52</v>
      </c>
      <c r="G3058" s="2" t="s">
        <v>13</v>
      </c>
      <c r="H3058">
        <v>10000111</v>
      </c>
      <c r="I3058" t="s">
        <v>37</v>
      </c>
      <c r="J3058">
        <v>7.7</v>
      </c>
    </row>
    <row r="3059" spans="1:10" x14ac:dyDescent="0.2">
      <c r="A3059" t="s">
        <v>90</v>
      </c>
      <c r="B3059" s="1">
        <v>42955</v>
      </c>
      <c r="C3059" t="s">
        <v>22</v>
      </c>
      <c r="D3059" t="s">
        <v>54</v>
      </c>
      <c r="E3059">
        <v>1000000046</v>
      </c>
      <c r="F3059" t="s">
        <v>52</v>
      </c>
      <c r="G3059" s="2" t="s">
        <v>13</v>
      </c>
      <c r="H3059">
        <v>10000172</v>
      </c>
      <c r="I3059" t="s">
        <v>18</v>
      </c>
      <c r="J3059">
        <v>19.600000000000001</v>
      </c>
    </row>
    <row r="3060" spans="1:10" x14ac:dyDescent="0.2">
      <c r="A3060" t="s">
        <v>90</v>
      </c>
      <c r="B3060" s="1">
        <v>42955</v>
      </c>
      <c r="C3060" t="s">
        <v>22</v>
      </c>
      <c r="D3060" t="s">
        <v>33</v>
      </c>
      <c r="E3060">
        <v>1000000031</v>
      </c>
      <c r="F3060" t="s">
        <v>32</v>
      </c>
      <c r="G3060" s="2" t="s">
        <v>13</v>
      </c>
      <c r="H3060">
        <v>10000061</v>
      </c>
      <c r="I3060" t="s">
        <v>28</v>
      </c>
      <c r="J3060">
        <v>17.5</v>
      </c>
    </row>
    <row r="3061" spans="1:10" x14ac:dyDescent="0.2">
      <c r="A3061" t="s">
        <v>90</v>
      </c>
      <c r="B3061" s="1">
        <v>42955</v>
      </c>
      <c r="C3061" t="s">
        <v>22</v>
      </c>
      <c r="D3061" t="s">
        <v>33</v>
      </c>
      <c r="E3061">
        <v>1000000031</v>
      </c>
      <c r="F3061" t="s">
        <v>32</v>
      </c>
      <c r="G3061" s="2" t="s">
        <v>13</v>
      </c>
      <c r="H3061">
        <v>20000099</v>
      </c>
      <c r="I3061" t="s">
        <v>20</v>
      </c>
      <c r="J3061">
        <v>4.7</v>
      </c>
    </row>
    <row r="3062" spans="1:10" x14ac:dyDescent="0.2">
      <c r="A3062" t="s">
        <v>90</v>
      </c>
      <c r="B3062" s="1">
        <v>42956</v>
      </c>
      <c r="C3062" t="s">
        <v>43</v>
      </c>
      <c r="D3062" t="s">
        <v>42</v>
      </c>
      <c r="E3062">
        <v>1000001014</v>
      </c>
      <c r="F3062" t="s">
        <v>44</v>
      </c>
      <c r="G3062" s="2" t="s">
        <v>13</v>
      </c>
      <c r="H3062">
        <v>10000078</v>
      </c>
      <c r="I3062" t="s">
        <v>30</v>
      </c>
      <c r="J3062">
        <v>5.6</v>
      </c>
    </row>
    <row r="3063" spans="1:10" x14ac:dyDescent="0.2">
      <c r="A3063" t="s">
        <v>90</v>
      </c>
      <c r="B3063" s="1">
        <v>42956</v>
      </c>
      <c r="C3063" t="s">
        <v>43</v>
      </c>
      <c r="D3063" t="s">
        <v>42</v>
      </c>
      <c r="E3063">
        <v>1000001014</v>
      </c>
      <c r="F3063" t="s">
        <v>44</v>
      </c>
      <c r="G3063" s="2" t="s">
        <v>13</v>
      </c>
      <c r="H3063">
        <v>10000131</v>
      </c>
      <c r="I3063" t="s">
        <v>38</v>
      </c>
      <c r="J3063">
        <v>23.4</v>
      </c>
    </row>
    <row r="3064" spans="1:10" x14ac:dyDescent="0.2">
      <c r="A3064" t="s">
        <v>90</v>
      </c>
      <c r="B3064" s="1">
        <v>42956</v>
      </c>
      <c r="C3064" t="s">
        <v>43</v>
      </c>
      <c r="D3064" t="s">
        <v>42</v>
      </c>
      <c r="E3064">
        <v>1000001014</v>
      </c>
      <c r="F3064" t="s">
        <v>44</v>
      </c>
      <c r="G3064" s="2" t="s">
        <v>13</v>
      </c>
      <c r="H3064">
        <v>20000099</v>
      </c>
      <c r="I3064" t="s">
        <v>20</v>
      </c>
      <c r="J3064">
        <v>14.5</v>
      </c>
    </row>
    <row r="3065" spans="1:10" x14ac:dyDescent="0.2">
      <c r="A3065" t="s">
        <v>90</v>
      </c>
      <c r="B3065" s="1">
        <v>42956</v>
      </c>
      <c r="C3065" t="s">
        <v>9</v>
      </c>
      <c r="D3065" t="s">
        <v>17</v>
      </c>
      <c r="E3065">
        <v>1000000059</v>
      </c>
      <c r="F3065" t="s">
        <v>55</v>
      </c>
      <c r="G3065" s="2" t="s">
        <v>13</v>
      </c>
      <c r="H3065">
        <v>10000064</v>
      </c>
      <c r="I3065" t="s">
        <v>53</v>
      </c>
      <c r="J3065">
        <v>2.2999999999999998</v>
      </c>
    </row>
    <row r="3066" spans="1:10" x14ac:dyDescent="0.2">
      <c r="A3066" t="s">
        <v>90</v>
      </c>
      <c r="B3066" s="1">
        <v>42956</v>
      </c>
      <c r="C3066" t="s">
        <v>9</v>
      </c>
      <c r="D3066" t="s">
        <v>17</v>
      </c>
      <c r="E3066">
        <v>1000000059</v>
      </c>
      <c r="F3066" t="s">
        <v>55</v>
      </c>
      <c r="G3066" s="2" t="s">
        <v>13</v>
      </c>
      <c r="H3066">
        <v>10000136</v>
      </c>
      <c r="I3066" t="s">
        <v>40</v>
      </c>
      <c r="J3066">
        <v>2.7</v>
      </c>
    </row>
    <row r="3067" spans="1:10" x14ac:dyDescent="0.2">
      <c r="A3067" t="s">
        <v>90</v>
      </c>
      <c r="B3067" s="1">
        <v>42956</v>
      </c>
      <c r="C3067" t="s">
        <v>22</v>
      </c>
      <c r="D3067" t="s">
        <v>46</v>
      </c>
      <c r="E3067">
        <v>1000001133</v>
      </c>
      <c r="F3067" t="s">
        <v>45</v>
      </c>
      <c r="G3067" s="2" t="s">
        <v>13</v>
      </c>
      <c r="H3067">
        <v>10000078</v>
      </c>
      <c r="I3067" t="s">
        <v>30</v>
      </c>
      <c r="J3067">
        <v>21.4</v>
      </c>
    </row>
    <row r="3068" spans="1:10" x14ac:dyDescent="0.2">
      <c r="A3068" t="s">
        <v>90</v>
      </c>
      <c r="B3068" s="1">
        <v>42956</v>
      </c>
      <c r="C3068" t="s">
        <v>22</v>
      </c>
      <c r="D3068" t="s">
        <v>46</v>
      </c>
      <c r="E3068">
        <v>1000001133</v>
      </c>
      <c r="F3068" t="s">
        <v>45</v>
      </c>
      <c r="G3068" s="2" t="s">
        <v>13</v>
      </c>
      <c r="H3068">
        <v>10000078</v>
      </c>
      <c r="I3068" t="s">
        <v>30</v>
      </c>
      <c r="J3068">
        <v>13.5</v>
      </c>
    </row>
    <row r="3069" spans="1:10" x14ac:dyDescent="0.2">
      <c r="A3069" t="s">
        <v>90</v>
      </c>
      <c r="B3069" s="1">
        <v>42956</v>
      </c>
      <c r="C3069" t="s">
        <v>22</v>
      </c>
      <c r="D3069" t="s">
        <v>46</v>
      </c>
      <c r="E3069">
        <v>1000001133</v>
      </c>
      <c r="F3069" t="s">
        <v>45</v>
      </c>
      <c r="G3069" s="2" t="s">
        <v>13</v>
      </c>
      <c r="H3069">
        <v>10000111</v>
      </c>
      <c r="I3069" t="s">
        <v>37</v>
      </c>
      <c r="J3069">
        <v>7.6</v>
      </c>
    </row>
    <row r="3070" spans="1:10" x14ac:dyDescent="0.2">
      <c r="A3070" t="s">
        <v>90</v>
      </c>
      <c r="B3070" s="1">
        <v>42956</v>
      </c>
      <c r="C3070" t="s">
        <v>22</v>
      </c>
      <c r="D3070" t="s">
        <v>46</v>
      </c>
      <c r="E3070">
        <v>1000001133</v>
      </c>
      <c r="F3070" t="s">
        <v>45</v>
      </c>
      <c r="G3070" s="2" t="s">
        <v>13</v>
      </c>
      <c r="H3070">
        <v>10000111</v>
      </c>
      <c r="I3070" t="s">
        <v>37</v>
      </c>
      <c r="J3070">
        <v>7.8</v>
      </c>
    </row>
    <row r="3071" spans="1:10" x14ac:dyDescent="0.2">
      <c r="A3071" t="s">
        <v>90</v>
      </c>
      <c r="B3071" s="1">
        <v>42956</v>
      </c>
      <c r="C3071" t="s">
        <v>22</v>
      </c>
      <c r="D3071" t="s">
        <v>46</v>
      </c>
      <c r="E3071">
        <v>1000001133</v>
      </c>
      <c r="F3071" t="s">
        <v>45</v>
      </c>
      <c r="G3071" s="2" t="s">
        <v>13</v>
      </c>
      <c r="H3071">
        <v>10000131</v>
      </c>
      <c r="I3071" t="s">
        <v>38</v>
      </c>
      <c r="J3071">
        <v>11.3</v>
      </c>
    </row>
    <row r="3072" spans="1:10" x14ac:dyDescent="0.2">
      <c r="A3072" t="s">
        <v>90</v>
      </c>
      <c r="B3072" s="1">
        <v>42956</v>
      </c>
      <c r="C3072" t="s">
        <v>22</v>
      </c>
      <c r="D3072" t="s">
        <v>46</v>
      </c>
      <c r="E3072">
        <v>1000001133</v>
      </c>
      <c r="F3072" t="s">
        <v>45</v>
      </c>
      <c r="G3072" s="2" t="s">
        <v>13</v>
      </c>
      <c r="H3072">
        <v>10000131</v>
      </c>
      <c r="I3072" t="s">
        <v>38</v>
      </c>
      <c r="J3072">
        <v>35.1</v>
      </c>
    </row>
    <row r="3073" spans="1:10" x14ac:dyDescent="0.2">
      <c r="A3073" t="s">
        <v>90</v>
      </c>
      <c r="B3073" s="1">
        <v>42956</v>
      </c>
      <c r="C3073" t="s">
        <v>22</v>
      </c>
      <c r="D3073" t="s">
        <v>46</v>
      </c>
      <c r="E3073">
        <v>1000001133</v>
      </c>
      <c r="F3073" t="s">
        <v>45</v>
      </c>
      <c r="G3073" s="2" t="s">
        <v>13</v>
      </c>
      <c r="H3073">
        <v>10000131</v>
      </c>
      <c r="I3073" t="s">
        <v>38</v>
      </c>
      <c r="J3073">
        <v>5.3</v>
      </c>
    </row>
    <row r="3074" spans="1:10" x14ac:dyDescent="0.2">
      <c r="A3074" t="s">
        <v>90</v>
      </c>
      <c r="B3074" s="1">
        <v>42956</v>
      </c>
      <c r="C3074" t="s">
        <v>22</v>
      </c>
      <c r="D3074" t="s">
        <v>46</v>
      </c>
      <c r="E3074">
        <v>1000001133</v>
      </c>
      <c r="F3074" t="s">
        <v>45</v>
      </c>
      <c r="G3074" s="2" t="s">
        <v>13</v>
      </c>
      <c r="H3074">
        <v>10000182</v>
      </c>
      <c r="I3074" t="s">
        <v>31</v>
      </c>
      <c r="J3074">
        <v>26.1</v>
      </c>
    </row>
    <row r="3075" spans="1:10" x14ac:dyDescent="0.2">
      <c r="A3075" t="s">
        <v>90</v>
      </c>
      <c r="B3075" s="1">
        <v>42956</v>
      </c>
      <c r="C3075" t="s">
        <v>22</v>
      </c>
      <c r="D3075" t="s">
        <v>46</v>
      </c>
      <c r="E3075">
        <v>1000001133</v>
      </c>
      <c r="F3075" t="s">
        <v>45</v>
      </c>
      <c r="G3075" s="2" t="s">
        <v>13</v>
      </c>
      <c r="H3075">
        <v>10000182</v>
      </c>
      <c r="I3075" t="s">
        <v>31</v>
      </c>
      <c r="J3075">
        <v>26</v>
      </c>
    </row>
    <row r="3076" spans="1:10" x14ac:dyDescent="0.2">
      <c r="A3076" t="s">
        <v>90</v>
      </c>
      <c r="B3076" s="1">
        <v>42956</v>
      </c>
      <c r="C3076" t="s">
        <v>22</v>
      </c>
      <c r="D3076" t="s">
        <v>46</v>
      </c>
      <c r="E3076">
        <v>1000001133</v>
      </c>
      <c r="F3076" t="s">
        <v>45</v>
      </c>
      <c r="G3076" s="2" t="s">
        <v>13</v>
      </c>
      <c r="H3076">
        <v>20000099</v>
      </c>
      <c r="I3076" t="s">
        <v>20</v>
      </c>
      <c r="J3076">
        <v>4.8</v>
      </c>
    </row>
    <row r="3077" spans="1:10" x14ac:dyDescent="0.2">
      <c r="A3077" t="s">
        <v>90</v>
      </c>
      <c r="B3077" s="1">
        <v>42956</v>
      </c>
      <c r="C3077" t="s">
        <v>22</v>
      </c>
      <c r="D3077" t="s">
        <v>49</v>
      </c>
      <c r="E3077">
        <v>1000000018</v>
      </c>
      <c r="F3077" t="s">
        <v>48</v>
      </c>
      <c r="G3077" s="2" t="s">
        <v>13</v>
      </c>
      <c r="H3077">
        <v>10000131</v>
      </c>
      <c r="I3077" t="s">
        <v>38</v>
      </c>
      <c r="J3077">
        <v>59.5</v>
      </c>
    </row>
    <row r="3078" spans="1:10" x14ac:dyDescent="0.2">
      <c r="A3078" t="s">
        <v>90</v>
      </c>
      <c r="B3078" s="1">
        <v>42956</v>
      </c>
      <c r="C3078" t="s">
        <v>22</v>
      </c>
      <c r="D3078" t="s">
        <v>29</v>
      </c>
      <c r="E3078">
        <v>1000000101</v>
      </c>
      <c r="F3078" t="s">
        <v>39</v>
      </c>
      <c r="G3078" s="2" t="s">
        <v>13</v>
      </c>
      <c r="H3078">
        <v>10000061</v>
      </c>
      <c r="I3078" t="s">
        <v>28</v>
      </c>
      <c r="J3078">
        <v>8.8000000000000007</v>
      </c>
    </row>
    <row r="3079" spans="1:10" x14ac:dyDescent="0.2">
      <c r="A3079" t="s">
        <v>90</v>
      </c>
      <c r="B3079" s="1">
        <v>42956</v>
      </c>
      <c r="C3079" t="s">
        <v>22</v>
      </c>
      <c r="D3079" t="s">
        <v>29</v>
      </c>
      <c r="E3079">
        <v>1000000101</v>
      </c>
      <c r="F3079" t="s">
        <v>39</v>
      </c>
      <c r="G3079" s="2" t="s">
        <v>13</v>
      </c>
      <c r="H3079">
        <v>10000182</v>
      </c>
      <c r="I3079" t="s">
        <v>31</v>
      </c>
      <c r="J3079">
        <v>17.899999999999999</v>
      </c>
    </row>
    <row r="3080" spans="1:10" x14ac:dyDescent="0.2">
      <c r="A3080" t="s">
        <v>90</v>
      </c>
      <c r="B3080" s="1">
        <v>42956</v>
      </c>
      <c r="C3080" t="s">
        <v>22</v>
      </c>
      <c r="D3080" t="s">
        <v>33</v>
      </c>
      <c r="E3080">
        <v>1000000031</v>
      </c>
      <c r="F3080" t="s">
        <v>32</v>
      </c>
      <c r="G3080" s="2" t="s">
        <v>13</v>
      </c>
      <c r="H3080">
        <v>10000136</v>
      </c>
      <c r="I3080" t="s">
        <v>40</v>
      </c>
      <c r="J3080">
        <v>5.0999999999999996</v>
      </c>
    </row>
    <row r="3081" spans="1:10" x14ac:dyDescent="0.2">
      <c r="A3081" t="s">
        <v>90</v>
      </c>
      <c r="B3081" s="1">
        <v>42957</v>
      </c>
      <c r="C3081" t="s">
        <v>43</v>
      </c>
      <c r="D3081" t="s">
        <v>42</v>
      </c>
      <c r="E3081">
        <v>1000000931</v>
      </c>
      <c r="F3081" t="s">
        <v>41</v>
      </c>
      <c r="G3081" s="2" t="s">
        <v>13</v>
      </c>
      <c r="H3081">
        <v>10000078</v>
      </c>
      <c r="I3081" t="s">
        <v>30</v>
      </c>
      <c r="J3081">
        <v>16.2</v>
      </c>
    </row>
    <row r="3082" spans="1:10" x14ac:dyDescent="0.2">
      <c r="A3082" t="s">
        <v>90</v>
      </c>
      <c r="B3082" s="1">
        <v>42957</v>
      </c>
      <c r="C3082" t="s">
        <v>43</v>
      </c>
      <c r="D3082" t="s">
        <v>42</v>
      </c>
      <c r="E3082">
        <v>1000000931</v>
      </c>
      <c r="F3082" t="s">
        <v>41</v>
      </c>
      <c r="G3082" s="2" t="s">
        <v>13</v>
      </c>
      <c r="H3082">
        <v>10000131</v>
      </c>
      <c r="I3082" t="s">
        <v>38</v>
      </c>
      <c r="J3082">
        <v>8.4</v>
      </c>
    </row>
    <row r="3083" spans="1:10" x14ac:dyDescent="0.2">
      <c r="A3083" t="s">
        <v>90</v>
      </c>
      <c r="B3083" s="1">
        <v>42957</v>
      </c>
      <c r="C3083" t="s">
        <v>43</v>
      </c>
      <c r="D3083" t="s">
        <v>42</v>
      </c>
      <c r="E3083">
        <v>1000000931</v>
      </c>
      <c r="F3083" t="s">
        <v>41</v>
      </c>
      <c r="G3083" s="2" t="s">
        <v>13</v>
      </c>
      <c r="H3083">
        <v>10000131</v>
      </c>
      <c r="I3083" t="s">
        <v>38</v>
      </c>
      <c r="J3083">
        <v>45.4</v>
      </c>
    </row>
    <row r="3084" spans="1:10" x14ac:dyDescent="0.2">
      <c r="A3084" t="s">
        <v>90</v>
      </c>
      <c r="B3084" s="1">
        <v>42957</v>
      </c>
      <c r="C3084" t="s">
        <v>43</v>
      </c>
      <c r="D3084" t="s">
        <v>42</v>
      </c>
      <c r="E3084">
        <v>1000000931</v>
      </c>
      <c r="F3084" t="s">
        <v>41</v>
      </c>
      <c r="G3084" s="2" t="s">
        <v>13</v>
      </c>
      <c r="H3084">
        <v>20000099</v>
      </c>
      <c r="I3084" t="s">
        <v>20</v>
      </c>
      <c r="J3084">
        <v>11.7</v>
      </c>
    </row>
    <row r="3085" spans="1:10" x14ac:dyDescent="0.2">
      <c r="A3085" t="s">
        <v>90</v>
      </c>
      <c r="B3085" s="1">
        <v>42957</v>
      </c>
      <c r="C3085" t="s">
        <v>43</v>
      </c>
      <c r="D3085" t="s">
        <v>78</v>
      </c>
      <c r="E3085">
        <v>1000003187</v>
      </c>
      <c r="F3085" t="s">
        <v>77</v>
      </c>
      <c r="G3085" s="2" t="s">
        <v>13</v>
      </c>
      <c r="H3085">
        <v>10000131</v>
      </c>
      <c r="I3085" t="s">
        <v>38</v>
      </c>
      <c r="J3085">
        <v>11.3</v>
      </c>
    </row>
    <row r="3086" spans="1:10" x14ac:dyDescent="0.2">
      <c r="A3086" t="s">
        <v>90</v>
      </c>
      <c r="B3086" s="1">
        <v>42957</v>
      </c>
      <c r="C3086" t="s">
        <v>43</v>
      </c>
      <c r="D3086" t="s">
        <v>78</v>
      </c>
      <c r="E3086">
        <v>1000003187</v>
      </c>
      <c r="F3086" t="s">
        <v>77</v>
      </c>
      <c r="G3086" s="2" t="s">
        <v>13</v>
      </c>
      <c r="H3086">
        <v>10000211</v>
      </c>
      <c r="I3086" t="s">
        <v>11</v>
      </c>
      <c r="J3086">
        <v>39</v>
      </c>
    </row>
    <row r="3087" spans="1:10" x14ac:dyDescent="0.2">
      <c r="A3087" t="s">
        <v>90</v>
      </c>
      <c r="B3087" s="1">
        <v>42957</v>
      </c>
      <c r="C3087" t="s">
        <v>22</v>
      </c>
      <c r="D3087" t="s">
        <v>64</v>
      </c>
      <c r="E3087">
        <v>1000002973</v>
      </c>
      <c r="F3087" t="s">
        <v>63</v>
      </c>
      <c r="G3087" s="2" t="s">
        <v>13</v>
      </c>
      <c r="H3087">
        <v>10000078</v>
      </c>
      <c r="I3087" t="s">
        <v>30</v>
      </c>
      <c r="J3087">
        <v>8.4</v>
      </c>
    </row>
    <row r="3088" spans="1:10" x14ac:dyDescent="0.2">
      <c r="A3088" t="s">
        <v>90</v>
      </c>
      <c r="B3088" s="1">
        <v>42957</v>
      </c>
      <c r="C3088" t="s">
        <v>22</v>
      </c>
      <c r="D3088" t="s">
        <v>64</v>
      </c>
      <c r="E3088">
        <v>1000002973</v>
      </c>
      <c r="F3088" t="s">
        <v>63</v>
      </c>
      <c r="G3088" s="2" t="s">
        <v>13</v>
      </c>
      <c r="H3088">
        <v>10000131</v>
      </c>
      <c r="I3088" t="s">
        <v>38</v>
      </c>
      <c r="J3088">
        <v>29.3</v>
      </c>
    </row>
    <row r="3089" spans="1:10" x14ac:dyDescent="0.2">
      <c r="A3089" t="s">
        <v>90</v>
      </c>
      <c r="B3089" s="1">
        <v>42957</v>
      </c>
      <c r="C3089" t="s">
        <v>22</v>
      </c>
      <c r="D3089" t="s">
        <v>64</v>
      </c>
      <c r="E3089">
        <v>1000002973</v>
      </c>
      <c r="F3089" t="s">
        <v>63</v>
      </c>
      <c r="G3089" s="2" t="s">
        <v>13</v>
      </c>
      <c r="H3089">
        <v>10000136</v>
      </c>
      <c r="I3089" t="s">
        <v>40</v>
      </c>
      <c r="J3089">
        <v>2.5</v>
      </c>
    </row>
    <row r="3090" spans="1:10" x14ac:dyDescent="0.2">
      <c r="A3090" t="s">
        <v>90</v>
      </c>
      <c r="B3090" s="1">
        <v>42957</v>
      </c>
      <c r="C3090" t="s">
        <v>22</v>
      </c>
      <c r="D3090" t="s">
        <v>64</v>
      </c>
      <c r="E3090">
        <v>1000002973</v>
      </c>
      <c r="F3090" t="s">
        <v>63</v>
      </c>
      <c r="G3090" s="2" t="s">
        <v>13</v>
      </c>
      <c r="H3090">
        <v>20000099</v>
      </c>
      <c r="I3090" t="s">
        <v>20</v>
      </c>
      <c r="J3090">
        <v>2.4</v>
      </c>
    </row>
    <row r="3091" spans="1:10" x14ac:dyDescent="0.2">
      <c r="A3091" t="s">
        <v>90</v>
      </c>
      <c r="B3091" s="1">
        <v>42957</v>
      </c>
      <c r="C3091" t="s">
        <v>22</v>
      </c>
      <c r="D3091" t="s">
        <v>49</v>
      </c>
      <c r="E3091">
        <v>1000000018</v>
      </c>
      <c r="F3091" t="s">
        <v>48</v>
      </c>
      <c r="G3091" s="2" t="s">
        <v>13</v>
      </c>
      <c r="H3091">
        <v>10000078</v>
      </c>
      <c r="I3091" t="s">
        <v>30</v>
      </c>
      <c r="J3091">
        <v>17.3</v>
      </c>
    </row>
    <row r="3092" spans="1:10" x14ac:dyDescent="0.2">
      <c r="A3092" t="s">
        <v>90</v>
      </c>
      <c r="B3092" s="1">
        <v>42957</v>
      </c>
      <c r="C3092" t="s">
        <v>22</v>
      </c>
      <c r="D3092" t="s">
        <v>49</v>
      </c>
      <c r="E3092">
        <v>1000000018</v>
      </c>
      <c r="F3092" t="s">
        <v>48</v>
      </c>
      <c r="G3092" s="2" t="s">
        <v>13</v>
      </c>
      <c r="H3092">
        <v>10000078</v>
      </c>
      <c r="I3092" t="s">
        <v>30</v>
      </c>
      <c r="J3092">
        <v>13.4</v>
      </c>
    </row>
    <row r="3093" spans="1:10" x14ac:dyDescent="0.2">
      <c r="A3093" t="s">
        <v>90</v>
      </c>
      <c r="B3093" s="1">
        <v>42957</v>
      </c>
      <c r="C3093" t="s">
        <v>22</v>
      </c>
      <c r="D3093" t="s">
        <v>49</v>
      </c>
      <c r="E3093">
        <v>1000000018</v>
      </c>
      <c r="F3093" t="s">
        <v>48</v>
      </c>
      <c r="G3093" s="2" t="s">
        <v>13</v>
      </c>
      <c r="H3093">
        <v>10000131</v>
      </c>
      <c r="I3093" t="s">
        <v>38</v>
      </c>
      <c r="J3093">
        <v>8.4</v>
      </c>
    </row>
    <row r="3094" spans="1:10" x14ac:dyDescent="0.2">
      <c r="A3094" t="s">
        <v>90</v>
      </c>
      <c r="B3094" s="1">
        <v>42957</v>
      </c>
      <c r="C3094" t="s">
        <v>22</v>
      </c>
      <c r="D3094" t="s">
        <v>49</v>
      </c>
      <c r="E3094">
        <v>1000000018</v>
      </c>
      <c r="F3094" t="s">
        <v>48</v>
      </c>
      <c r="G3094" s="2" t="s">
        <v>13</v>
      </c>
      <c r="H3094">
        <v>10000131</v>
      </c>
      <c r="I3094" t="s">
        <v>38</v>
      </c>
      <c r="J3094">
        <v>1</v>
      </c>
    </row>
    <row r="3095" spans="1:10" x14ac:dyDescent="0.2">
      <c r="A3095" t="s">
        <v>90</v>
      </c>
      <c r="B3095" s="1">
        <v>42957</v>
      </c>
      <c r="C3095" t="s">
        <v>22</v>
      </c>
      <c r="D3095" t="s">
        <v>49</v>
      </c>
      <c r="E3095">
        <v>1000000018</v>
      </c>
      <c r="F3095" t="s">
        <v>48</v>
      </c>
      <c r="G3095" s="2" t="s">
        <v>13</v>
      </c>
      <c r="H3095">
        <v>10000136</v>
      </c>
      <c r="I3095" t="s">
        <v>40</v>
      </c>
      <c r="J3095">
        <v>2.6</v>
      </c>
    </row>
    <row r="3096" spans="1:10" x14ac:dyDescent="0.2">
      <c r="A3096" t="s">
        <v>90</v>
      </c>
      <c r="B3096" s="1">
        <v>42957</v>
      </c>
      <c r="C3096" t="s">
        <v>22</v>
      </c>
      <c r="D3096" t="s">
        <v>49</v>
      </c>
      <c r="E3096">
        <v>1000000018</v>
      </c>
      <c r="F3096" t="s">
        <v>48</v>
      </c>
      <c r="G3096" s="2" t="s">
        <v>13</v>
      </c>
      <c r="H3096">
        <v>20000099</v>
      </c>
      <c r="I3096" t="s">
        <v>20</v>
      </c>
      <c r="J3096">
        <v>0.2</v>
      </c>
    </row>
    <row r="3097" spans="1:10" x14ac:dyDescent="0.2">
      <c r="A3097" t="s">
        <v>90</v>
      </c>
      <c r="B3097" s="1">
        <v>42957</v>
      </c>
      <c r="C3097" t="s">
        <v>22</v>
      </c>
      <c r="D3097" t="s">
        <v>69</v>
      </c>
      <c r="E3097">
        <v>1000000129</v>
      </c>
      <c r="F3097" t="s">
        <v>70</v>
      </c>
      <c r="G3097" s="2" t="s">
        <v>13</v>
      </c>
      <c r="H3097">
        <v>10000078</v>
      </c>
      <c r="I3097" t="s">
        <v>30</v>
      </c>
      <c r="J3097">
        <v>27.1</v>
      </c>
    </row>
    <row r="3098" spans="1:10" x14ac:dyDescent="0.2">
      <c r="A3098" t="s">
        <v>90</v>
      </c>
      <c r="B3098" s="1">
        <v>42957</v>
      </c>
      <c r="C3098" t="s">
        <v>22</v>
      </c>
      <c r="D3098" t="s">
        <v>69</v>
      </c>
      <c r="E3098">
        <v>1000000129</v>
      </c>
      <c r="F3098" t="s">
        <v>70</v>
      </c>
      <c r="G3098" s="2" t="s">
        <v>13</v>
      </c>
      <c r="H3098">
        <v>10000131</v>
      </c>
      <c r="I3098" t="s">
        <v>38</v>
      </c>
      <c r="J3098">
        <v>13.3</v>
      </c>
    </row>
    <row r="3099" spans="1:10" x14ac:dyDescent="0.2">
      <c r="A3099" t="s">
        <v>90</v>
      </c>
      <c r="B3099" s="1">
        <v>42957</v>
      </c>
      <c r="C3099" t="s">
        <v>22</v>
      </c>
      <c r="D3099" t="s">
        <v>33</v>
      </c>
      <c r="E3099">
        <v>1000000031</v>
      </c>
      <c r="F3099" t="s">
        <v>32</v>
      </c>
      <c r="G3099" s="2" t="s">
        <v>13</v>
      </c>
      <c r="H3099">
        <v>10000182</v>
      </c>
      <c r="I3099" t="s">
        <v>31</v>
      </c>
      <c r="J3099">
        <v>45.8</v>
      </c>
    </row>
    <row r="3100" spans="1:10" x14ac:dyDescent="0.2">
      <c r="A3100" t="s">
        <v>90</v>
      </c>
      <c r="B3100" s="1">
        <v>42957</v>
      </c>
      <c r="C3100" t="s">
        <v>22</v>
      </c>
      <c r="D3100" t="s">
        <v>35</v>
      </c>
      <c r="E3100">
        <v>1000000047</v>
      </c>
      <c r="F3100" t="s">
        <v>34</v>
      </c>
      <c r="G3100" s="2" t="s">
        <v>13</v>
      </c>
      <c r="H3100">
        <v>10000064</v>
      </c>
      <c r="I3100" t="s">
        <v>53</v>
      </c>
      <c r="J3100">
        <v>4.8</v>
      </c>
    </row>
    <row r="3101" spans="1:10" x14ac:dyDescent="0.2">
      <c r="A3101" t="s">
        <v>90</v>
      </c>
      <c r="B3101" s="1">
        <v>42957</v>
      </c>
      <c r="C3101" t="s">
        <v>22</v>
      </c>
      <c r="D3101" t="s">
        <v>35</v>
      </c>
      <c r="E3101">
        <v>1000000047</v>
      </c>
      <c r="F3101" t="s">
        <v>34</v>
      </c>
      <c r="G3101" s="2" t="s">
        <v>13</v>
      </c>
      <c r="H3101">
        <v>10000078</v>
      </c>
      <c r="I3101" t="s">
        <v>30</v>
      </c>
      <c r="J3101">
        <v>21.4</v>
      </c>
    </row>
    <row r="3102" spans="1:10" x14ac:dyDescent="0.2">
      <c r="A3102" t="s">
        <v>90</v>
      </c>
      <c r="B3102" s="1">
        <v>42957</v>
      </c>
      <c r="C3102" t="s">
        <v>22</v>
      </c>
      <c r="D3102" t="s">
        <v>35</v>
      </c>
      <c r="E3102">
        <v>1000000047</v>
      </c>
      <c r="F3102" t="s">
        <v>34</v>
      </c>
      <c r="G3102" s="2" t="s">
        <v>13</v>
      </c>
      <c r="H3102">
        <v>10000172</v>
      </c>
      <c r="I3102" t="s">
        <v>18</v>
      </c>
      <c r="J3102">
        <v>3.9</v>
      </c>
    </row>
    <row r="3103" spans="1:10" x14ac:dyDescent="0.2">
      <c r="A3103" t="s">
        <v>90</v>
      </c>
      <c r="B3103" s="1">
        <v>42958</v>
      </c>
      <c r="C3103" t="s">
        <v>43</v>
      </c>
      <c r="D3103" t="s">
        <v>78</v>
      </c>
      <c r="E3103">
        <v>1000003187</v>
      </c>
      <c r="F3103" t="s">
        <v>77</v>
      </c>
      <c r="G3103" s="2" t="s">
        <v>13</v>
      </c>
      <c r="H3103">
        <v>10000064</v>
      </c>
      <c r="I3103" t="s">
        <v>53</v>
      </c>
      <c r="J3103">
        <v>5</v>
      </c>
    </row>
    <row r="3104" spans="1:10" x14ac:dyDescent="0.2">
      <c r="A3104" t="s">
        <v>90</v>
      </c>
      <c r="B3104" s="1">
        <v>42958</v>
      </c>
      <c r="C3104" t="s">
        <v>43</v>
      </c>
      <c r="D3104" t="s">
        <v>78</v>
      </c>
      <c r="E3104">
        <v>1000003187</v>
      </c>
      <c r="F3104" t="s">
        <v>77</v>
      </c>
      <c r="G3104" s="2" t="s">
        <v>13</v>
      </c>
      <c r="H3104">
        <v>10000211</v>
      </c>
      <c r="I3104" t="s">
        <v>11</v>
      </c>
      <c r="J3104">
        <v>29.8</v>
      </c>
    </row>
    <row r="3105" spans="1:10" x14ac:dyDescent="0.2">
      <c r="A3105" t="s">
        <v>90</v>
      </c>
      <c r="B3105" s="1">
        <v>42958</v>
      </c>
      <c r="C3105" t="s">
        <v>43</v>
      </c>
      <c r="D3105" t="s">
        <v>78</v>
      </c>
      <c r="E3105">
        <v>1000003187</v>
      </c>
      <c r="F3105" t="s">
        <v>77</v>
      </c>
      <c r="G3105" s="2" t="s">
        <v>13</v>
      </c>
      <c r="H3105">
        <v>20000099</v>
      </c>
      <c r="I3105" t="s">
        <v>20</v>
      </c>
      <c r="J3105">
        <v>2.2999999999999998</v>
      </c>
    </row>
    <row r="3106" spans="1:10" x14ac:dyDescent="0.2">
      <c r="A3106" t="s">
        <v>90</v>
      </c>
      <c r="B3106" s="1">
        <v>42958</v>
      </c>
      <c r="C3106" t="s">
        <v>9</v>
      </c>
      <c r="D3106" t="s">
        <v>15</v>
      </c>
      <c r="E3106">
        <v>1000002986</v>
      </c>
      <c r="F3106" t="s">
        <v>14</v>
      </c>
      <c r="G3106" s="2" t="s">
        <v>13</v>
      </c>
      <c r="H3106">
        <v>10000211</v>
      </c>
      <c r="I3106" t="s">
        <v>11</v>
      </c>
      <c r="J3106">
        <v>45.7</v>
      </c>
    </row>
    <row r="3107" spans="1:10" x14ac:dyDescent="0.2">
      <c r="A3107" t="s">
        <v>90</v>
      </c>
      <c r="B3107" s="1">
        <v>42958</v>
      </c>
      <c r="C3107" t="s">
        <v>9</v>
      </c>
      <c r="D3107" t="s">
        <v>12</v>
      </c>
      <c r="E3107">
        <v>1000000072</v>
      </c>
      <c r="F3107" t="s">
        <v>10</v>
      </c>
      <c r="G3107" s="2" t="s">
        <v>13</v>
      </c>
      <c r="H3107">
        <v>10000211</v>
      </c>
      <c r="I3107" t="s">
        <v>11</v>
      </c>
      <c r="J3107">
        <v>34.1</v>
      </c>
    </row>
    <row r="3108" spans="1:10" x14ac:dyDescent="0.2">
      <c r="A3108" t="s">
        <v>90</v>
      </c>
      <c r="B3108" s="1">
        <v>42958</v>
      </c>
      <c r="C3108" t="s">
        <v>22</v>
      </c>
      <c r="D3108" t="s">
        <v>46</v>
      </c>
      <c r="E3108">
        <v>1000001133</v>
      </c>
      <c r="F3108" t="s">
        <v>45</v>
      </c>
      <c r="G3108" s="2" t="s">
        <v>13</v>
      </c>
      <c r="H3108">
        <v>10000064</v>
      </c>
      <c r="I3108" t="s">
        <v>53</v>
      </c>
      <c r="J3108">
        <v>2.5</v>
      </c>
    </row>
    <row r="3109" spans="1:10" x14ac:dyDescent="0.2">
      <c r="A3109" t="s">
        <v>90</v>
      </c>
      <c r="B3109" s="1">
        <v>42958</v>
      </c>
      <c r="C3109" t="s">
        <v>22</v>
      </c>
      <c r="D3109" t="s">
        <v>46</v>
      </c>
      <c r="E3109">
        <v>1000001133</v>
      </c>
      <c r="F3109" t="s">
        <v>45</v>
      </c>
      <c r="G3109" s="2" t="s">
        <v>13</v>
      </c>
      <c r="H3109">
        <v>10000182</v>
      </c>
      <c r="I3109" t="s">
        <v>31</v>
      </c>
      <c r="J3109">
        <v>24.9</v>
      </c>
    </row>
    <row r="3110" spans="1:10" x14ac:dyDescent="0.2">
      <c r="A3110" t="s">
        <v>90</v>
      </c>
      <c r="B3110" s="1">
        <v>42958</v>
      </c>
      <c r="C3110" t="s">
        <v>22</v>
      </c>
      <c r="D3110" t="s">
        <v>49</v>
      </c>
      <c r="E3110">
        <v>1000000020</v>
      </c>
      <c r="F3110" t="s">
        <v>73</v>
      </c>
      <c r="G3110" s="2" t="s">
        <v>13</v>
      </c>
      <c r="H3110">
        <v>10000136</v>
      </c>
      <c r="I3110" t="s">
        <v>40</v>
      </c>
      <c r="J3110">
        <v>43.1</v>
      </c>
    </row>
    <row r="3111" spans="1:10" x14ac:dyDescent="0.2">
      <c r="A3111" t="s">
        <v>90</v>
      </c>
      <c r="B3111" s="1">
        <v>42958</v>
      </c>
      <c r="C3111" t="s">
        <v>22</v>
      </c>
      <c r="D3111" t="s">
        <v>49</v>
      </c>
      <c r="E3111">
        <v>1000000020</v>
      </c>
      <c r="F3111" t="s">
        <v>73</v>
      </c>
      <c r="G3111" s="2" t="s">
        <v>13</v>
      </c>
      <c r="H3111">
        <v>20000099</v>
      </c>
      <c r="I3111" t="s">
        <v>20</v>
      </c>
      <c r="J3111">
        <v>37.1</v>
      </c>
    </row>
    <row r="3112" spans="1:10" x14ac:dyDescent="0.2">
      <c r="A3112" t="s">
        <v>90</v>
      </c>
      <c r="B3112" s="1">
        <v>42958</v>
      </c>
      <c r="C3112" t="s">
        <v>22</v>
      </c>
      <c r="D3112" t="s">
        <v>29</v>
      </c>
      <c r="E3112">
        <v>1000000028</v>
      </c>
      <c r="F3112" t="s">
        <v>27</v>
      </c>
      <c r="G3112" s="2" t="s">
        <v>13</v>
      </c>
      <c r="H3112">
        <v>10000078</v>
      </c>
      <c r="I3112" t="s">
        <v>30</v>
      </c>
      <c r="J3112">
        <v>19.600000000000001</v>
      </c>
    </row>
    <row r="3113" spans="1:10" x14ac:dyDescent="0.2">
      <c r="A3113" t="s">
        <v>90</v>
      </c>
      <c r="B3113" s="1">
        <v>42958</v>
      </c>
      <c r="C3113" t="s">
        <v>22</v>
      </c>
      <c r="D3113" t="s">
        <v>29</v>
      </c>
      <c r="E3113">
        <v>1000000028</v>
      </c>
      <c r="F3113" t="s">
        <v>27</v>
      </c>
      <c r="G3113" s="2" t="s">
        <v>13</v>
      </c>
      <c r="H3113">
        <v>10000111</v>
      </c>
      <c r="I3113" t="s">
        <v>37</v>
      </c>
      <c r="J3113">
        <v>15.3</v>
      </c>
    </row>
    <row r="3114" spans="1:10" x14ac:dyDescent="0.2">
      <c r="A3114" t="s">
        <v>90</v>
      </c>
      <c r="B3114" s="1">
        <v>42958</v>
      </c>
      <c r="C3114" t="s">
        <v>22</v>
      </c>
      <c r="D3114" t="s">
        <v>29</v>
      </c>
      <c r="E3114">
        <v>1000000054</v>
      </c>
      <c r="F3114" t="s">
        <v>36</v>
      </c>
      <c r="G3114" s="2" t="s">
        <v>13</v>
      </c>
      <c r="H3114">
        <v>10000078</v>
      </c>
      <c r="I3114" t="s">
        <v>30</v>
      </c>
      <c r="J3114">
        <v>8.3000000000000007</v>
      </c>
    </row>
    <row r="3115" spans="1:10" x14ac:dyDescent="0.2">
      <c r="A3115" t="s">
        <v>90</v>
      </c>
      <c r="B3115" s="1">
        <v>42958</v>
      </c>
      <c r="C3115" t="s">
        <v>22</v>
      </c>
      <c r="D3115" t="s">
        <v>29</v>
      </c>
      <c r="E3115">
        <v>1000000054</v>
      </c>
      <c r="F3115" t="s">
        <v>36</v>
      </c>
      <c r="G3115" s="2" t="s">
        <v>13</v>
      </c>
      <c r="H3115">
        <v>10000078</v>
      </c>
      <c r="I3115" t="s">
        <v>30</v>
      </c>
      <c r="J3115">
        <v>8.6999999999999993</v>
      </c>
    </row>
    <row r="3116" spans="1:10" x14ac:dyDescent="0.2">
      <c r="A3116" t="s">
        <v>90</v>
      </c>
      <c r="B3116" s="1">
        <v>42958</v>
      </c>
      <c r="C3116" t="s">
        <v>22</v>
      </c>
      <c r="D3116" t="s">
        <v>29</v>
      </c>
      <c r="E3116">
        <v>1000000054</v>
      </c>
      <c r="F3116" t="s">
        <v>36</v>
      </c>
      <c r="G3116" s="2" t="s">
        <v>13</v>
      </c>
      <c r="H3116">
        <v>10000111</v>
      </c>
      <c r="I3116" t="s">
        <v>37</v>
      </c>
      <c r="J3116">
        <v>47</v>
      </c>
    </row>
    <row r="3117" spans="1:10" x14ac:dyDescent="0.2">
      <c r="A3117" t="s">
        <v>90</v>
      </c>
      <c r="B3117" s="1">
        <v>42958</v>
      </c>
      <c r="C3117" t="s">
        <v>22</v>
      </c>
      <c r="D3117" t="s">
        <v>29</v>
      </c>
      <c r="E3117">
        <v>1000000054</v>
      </c>
      <c r="F3117" t="s">
        <v>36</v>
      </c>
      <c r="G3117" s="2" t="s">
        <v>13</v>
      </c>
      <c r="H3117">
        <v>10000111</v>
      </c>
      <c r="I3117" t="s">
        <v>37</v>
      </c>
      <c r="J3117">
        <v>25.1</v>
      </c>
    </row>
    <row r="3118" spans="1:10" x14ac:dyDescent="0.2">
      <c r="A3118" t="s">
        <v>90</v>
      </c>
      <c r="B3118" s="1">
        <v>42958</v>
      </c>
      <c r="C3118" t="s">
        <v>22</v>
      </c>
      <c r="D3118" t="s">
        <v>29</v>
      </c>
      <c r="E3118">
        <v>1000000054</v>
      </c>
      <c r="F3118" t="s">
        <v>36</v>
      </c>
      <c r="G3118" s="2" t="s">
        <v>13</v>
      </c>
      <c r="H3118">
        <v>10000131</v>
      </c>
      <c r="I3118" t="s">
        <v>38</v>
      </c>
      <c r="J3118">
        <v>34.799999999999997</v>
      </c>
    </row>
    <row r="3119" spans="1:10" x14ac:dyDescent="0.2">
      <c r="A3119" t="s">
        <v>90</v>
      </c>
      <c r="B3119" s="1">
        <v>42958</v>
      </c>
      <c r="C3119" t="s">
        <v>22</v>
      </c>
      <c r="D3119" t="s">
        <v>29</v>
      </c>
      <c r="E3119">
        <v>1000000054</v>
      </c>
      <c r="F3119" t="s">
        <v>36</v>
      </c>
      <c r="G3119" s="2" t="s">
        <v>13</v>
      </c>
      <c r="H3119">
        <v>10000131</v>
      </c>
      <c r="I3119" t="s">
        <v>38</v>
      </c>
      <c r="J3119">
        <v>11</v>
      </c>
    </row>
    <row r="3120" spans="1:10" x14ac:dyDescent="0.2">
      <c r="A3120" t="s">
        <v>90</v>
      </c>
      <c r="B3120" s="1">
        <v>42958</v>
      </c>
      <c r="C3120" t="s">
        <v>22</v>
      </c>
      <c r="D3120" t="s">
        <v>33</v>
      </c>
      <c r="E3120">
        <v>1000000031</v>
      </c>
      <c r="F3120" t="s">
        <v>32</v>
      </c>
      <c r="G3120" s="2" t="s">
        <v>13</v>
      </c>
      <c r="H3120">
        <v>10000061</v>
      </c>
      <c r="I3120" t="s">
        <v>28</v>
      </c>
      <c r="J3120">
        <v>29.3</v>
      </c>
    </row>
    <row r="3121" spans="1:10" x14ac:dyDescent="0.2">
      <c r="A3121" t="s">
        <v>90</v>
      </c>
      <c r="B3121" s="1">
        <v>42958</v>
      </c>
      <c r="C3121" t="s">
        <v>22</v>
      </c>
      <c r="D3121" t="s">
        <v>33</v>
      </c>
      <c r="E3121">
        <v>1000000031</v>
      </c>
      <c r="F3121" t="s">
        <v>32</v>
      </c>
      <c r="G3121" s="2" t="s">
        <v>13</v>
      </c>
      <c r="H3121">
        <v>20000099</v>
      </c>
      <c r="I3121" t="s">
        <v>20</v>
      </c>
      <c r="J3121">
        <v>11.7</v>
      </c>
    </row>
    <row r="3122" spans="1:10" x14ac:dyDescent="0.2">
      <c r="A3122" t="s">
        <v>90</v>
      </c>
      <c r="B3122" s="1">
        <v>42958</v>
      </c>
      <c r="C3122" t="s">
        <v>22</v>
      </c>
      <c r="D3122" t="s">
        <v>21</v>
      </c>
      <c r="E3122">
        <v>1000002872</v>
      </c>
      <c r="F3122" t="s">
        <v>19</v>
      </c>
      <c r="G3122" s="2" t="s">
        <v>13</v>
      </c>
      <c r="H3122">
        <v>10000136</v>
      </c>
      <c r="I3122" t="s">
        <v>40</v>
      </c>
      <c r="J3122">
        <v>4.4000000000000004</v>
      </c>
    </row>
    <row r="3123" spans="1:10" x14ac:dyDescent="0.2">
      <c r="A3123" t="s">
        <v>90</v>
      </c>
      <c r="B3123" s="1">
        <v>42959</v>
      </c>
      <c r="C3123" t="s">
        <v>43</v>
      </c>
      <c r="D3123" t="s">
        <v>80</v>
      </c>
      <c r="E3123">
        <v>1000003498</v>
      </c>
      <c r="F3123" t="s">
        <v>79</v>
      </c>
      <c r="G3123" s="2" t="s">
        <v>13</v>
      </c>
      <c r="H3123">
        <v>10000064</v>
      </c>
      <c r="I3123" t="s">
        <v>53</v>
      </c>
      <c r="J3123">
        <v>2.4</v>
      </c>
    </row>
    <row r="3124" spans="1:10" x14ac:dyDescent="0.2">
      <c r="A3124" t="s">
        <v>90</v>
      </c>
      <c r="B3124" s="1">
        <v>42959</v>
      </c>
      <c r="C3124" t="s">
        <v>43</v>
      </c>
      <c r="D3124" t="s">
        <v>80</v>
      </c>
      <c r="E3124">
        <v>1000003498</v>
      </c>
      <c r="F3124" t="s">
        <v>79</v>
      </c>
      <c r="G3124" s="2" t="s">
        <v>13</v>
      </c>
      <c r="H3124">
        <v>10000131</v>
      </c>
      <c r="I3124" t="s">
        <v>38</v>
      </c>
      <c r="J3124">
        <v>2.8</v>
      </c>
    </row>
    <row r="3125" spans="1:10" x14ac:dyDescent="0.2">
      <c r="A3125" t="s">
        <v>90</v>
      </c>
      <c r="B3125" s="1">
        <v>42959</v>
      </c>
      <c r="C3125" t="s">
        <v>43</v>
      </c>
      <c r="D3125" t="s">
        <v>80</v>
      </c>
      <c r="E3125">
        <v>1000003498</v>
      </c>
      <c r="F3125" t="s">
        <v>79</v>
      </c>
      <c r="G3125" s="2" t="s">
        <v>13</v>
      </c>
      <c r="H3125">
        <v>20000099</v>
      </c>
      <c r="I3125" t="s">
        <v>20</v>
      </c>
      <c r="J3125">
        <v>7.1</v>
      </c>
    </row>
    <row r="3126" spans="1:10" x14ac:dyDescent="0.2">
      <c r="A3126" t="s">
        <v>90</v>
      </c>
      <c r="B3126" s="1">
        <v>42959</v>
      </c>
      <c r="C3126" t="s">
        <v>9</v>
      </c>
      <c r="D3126" t="s">
        <v>15</v>
      </c>
      <c r="E3126">
        <v>1000002981</v>
      </c>
      <c r="F3126" t="s">
        <v>62</v>
      </c>
      <c r="G3126" s="2" t="s">
        <v>13</v>
      </c>
      <c r="H3126">
        <v>10000211</v>
      </c>
      <c r="I3126" t="s">
        <v>11</v>
      </c>
      <c r="J3126">
        <v>19.3</v>
      </c>
    </row>
    <row r="3127" spans="1:10" x14ac:dyDescent="0.2">
      <c r="A3127" t="s">
        <v>90</v>
      </c>
      <c r="B3127" s="1">
        <v>42959</v>
      </c>
      <c r="C3127" t="s">
        <v>9</v>
      </c>
      <c r="D3127" t="s">
        <v>15</v>
      </c>
      <c r="E3127">
        <v>1000002986</v>
      </c>
      <c r="F3127" t="s">
        <v>14</v>
      </c>
      <c r="G3127" s="2" t="s">
        <v>13</v>
      </c>
      <c r="H3127">
        <v>10000131</v>
      </c>
      <c r="I3127" t="s">
        <v>38</v>
      </c>
      <c r="J3127">
        <v>7</v>
      </c>
    </row>
    <row r="3128" spans="1:10" x14ac:dyDescent="0.2">
      <c r="A3128" t="s">
        <v>90</v>
      </c>
      <c r="B3128" s="1">
        <v>42959</v>
      </c>
      <c r="C3128" t="s">
        <v>9</v>
      </c>
      <c r="D3128" t="s">
        <v>12</v>
      </c>
      <c r="E3128">
        <v>1000000072</v>
      </c>
      <c r="F3128" t="s">
        <v>10</v>
      </c>
      <c r="G3128" s="2" t="s">
        <v>13</v>
      </c>
      <c r="H3128">
        <v>10000211</v>
      </c>
      <c r="I3128" t="s">
        <v>11</v>
      </c>
      <c r="J3128">
        <v>33.9</v>
      </c>
    </row>
    <row r="3129" spans="1:10" x14ac:dyDescent="0.2">
      <c r="A3129" t="s">
        <v>90</v>
      </c>
      <c r="B3129" s="1">
        <v>42959</v>
      </c>
      <c r="C3129" t="s">
        <v>22</v>
      </c>
      <c r="D3129" t="s">
        <v>29</v>
      </c>
      <c r="E3129">
        <v>1000000101</v>
      </c>
      <c r="F3129" t="s">
        <v>39</v>
      </c>
      <c r="G3129" s="2" t="s">
        <v>13</v>
      </c>
      <c r="H3129">
        <v>10000061</v>
      </c>
      <c r="I3129" t="s">
        <v>28</v>
      </c>
      <c r="J3129">
        <v>2.1</v>
      </c>
    </row>
    <row r="3130" spans="1:10" x14ac:dyDescent="0.2">
      <c r="A3130" t="s">
        <v>90</v>
      </c>
      <c r="B3130" s="1">
        <v>42959</v>
      </c>
      <c r="C3130" t="s">
        <v>22</v>
      </c>
      <c r="D3130" t="s">
        <v>29</v>
      </c>
      <c r="E3130">
        <v>1000000101</v>
      </c>
      <c r="F3130" t="s">
        <v>39</v>
      </c>
      <c r="G3130" s="2" t="s">
        <v>13</v>
      </c>
      <c r="H3130">
        <v>10000182</v>
      </c>
      <c r="I3130" t="s">
        <v>31</v>
      </c>
      <c r="J3130">
        <v>24.8</v>
      </c>
    </row>
    <row r="3131" spans="1:10" x14ac:dyDescent="0.2">
      <c r="A3131" t="s">
        <v>90</v>
      </c>
      <c r="B3131" s="1">
        <v>42960</v>
      </c>
      <c r="C3131" t="s">
        <v>22</v>
      </c>
      <c r="D3131" t="s">
        <v>25</v>
      </c>
      <c r="E3131">
        <v>1000003183</v>
      </c>
      <c r="F3131" t="s">
        <v>23</v>
      </c>
      <c r="G3131" s="2" t="s">
        <v>13</v>
      </c>
      <c r="H3131">
        <v>20000099</v>
      </c>
      <c r="I3131" t="s">
        <v>20</v>
      </c>
      <c r="J3131">
        <v>0.3</v>
      </c>
    </row>
    <row r="3132" spans="1:10" x14ac:dyDescent="0.2">
      <c r="A3132" t="s">
        <v>90</v>
      </c>
      <c r="B3132" s="1">
        <v>42961</v>
      </c>
      <c r="C3132" t="s">
        <v>9</v>
      </c>
      <c r="D3132" t="s">
        <v>72</v>
      </c>
      <c r="E3132">
        <v>1000001699</v>
      </c>
      <c r="F3132" t="s">
        <v>71</v>
      </c>
      <c r="G3132" s="2" t="s">
        <v>13</v>
      </c>
      <c r="H3132">
        <v>10000211</v>
      </c>
      <c r="I3132" t="s">
        <v>11</v>
      </c>
      <c r="J3132">
        <v>36.700000000000003</v>
      </c>
    </row>
    <row r="3133" spans="1:10" x14ac:dyDescent="0.2">
      <c r="A3133" t="s">
        <v>90</v>
      </c>
      <c r="B3133" s="1">
        <v>42962</v>
      </c>
      <c r="C3133" t="s">
        <v>43</v>
      </c>
      <c r="D3133" t="s">
        <v>42</v>
      </c>
      <c r="E3133">
        <v>1000000931</v>
      </c>
      <c r="F3133" t="s">
        <v>41</v>
      </c>
      <c r="G3133" s="2" t="s">
        <v>13</v>
      </c>
      <c r="H3133">
        <v>10000131</v>
      </c>
      <c r="I3133" t="s">
        <v>38</v>
      </c>
      <c r="J3133">
        <v>45.2</v>
      </c>
    </row>
    <row r="3134" spans="1:10" x14ac:dyDescent="0.2">
      <c r="A3134" t="s">
        <v>90</v>
      </c>
      <c r="B3134" s="1">
        <v>42962</v>
      </c>
      <c r="C3134" t="s">
        <v>43</v>
      </c>
      <c r="D3134" t="s">
        <v>42</v>
      </c>
      <c r="E3134">
        <v>1000001014</v>
      </c>
      <c r="F3134" t="s">
        <v>44</v>
      </c>
      <c r="G3134" s="2" t="s">
        <v>13</v>
      </c>
      <c r="H3134">
        <v>10000078</v>
      </c>
      <c r="I3134" t="s">
        <v>30</v>
      </c>
      <c r="J3134">
        <v>16.3</v>
      </c>
    </row>
    <row r="3135" spans="1:10" x14ac:dyDescent="0.2">
      <c r="A3135" t="s">
        <v>90</v>
      </c>
      <c r="B3135" s="1">
        <v>42962</v>
      </c>
      <c r="C3135" t="s">
        <v>43</v>
      </c>
      <c r="D3135" t="s">
        <v>42</v>
      </c>
      <c r="E3135">
        <v>1000001014</v>
      </c>
      <c r="F3135" t="s">
        <v>44</v>
      </c>
      <c r="G3135" s="2" t="s">
        <v>13</v>
      </c>
      <c r="H3135">
        <v>10000131</v>
      </c>
      <c r="I3135" t="s">
        <v>38</v>
      </c>
      <c r="J3135">
        <v>45.7</v>
      </c>
    </row>
    <row r="3136" spans="1:10" x14ac:dyDescent="0.2">
      <c r="A3136" t="s">
        <v>90</v>
      </c>
      <c r="B3136" s="1">
        <v>42962</v>
      </c>
      <c r="C3136" t="s">
        <v>43</v>
      </c>
      <c r="D3136" t="s">
        <v>42</v>
      </c>
      <c r="E3136">
        <v>1000001014</v>
      </c>
      <c r="F3136" t="s">
        <v>44</v>
      </c>
      <c r="G3136" s="2" t="s">
        <v>13</v>
      </c>
      <c r="H3136">
        <v>10000131</v>
      </c>
      <c r="I3136" t="s">
        <v>38</v>
      </c>
      <c r="J3136">
        <v>33.799999999999997</v>
      </c>
    </row>
    <row r="3137" spans="1:10" x14ac:dyDescent="0.2">
      <c r="A3137" t="s">
        <v>90</v>
      </c>
      <c r="B3137" s="1">
        <v>42962</v>
      </c>
      <c r="C3137" t="s">
        <v>43</v>
      </c>
      <c r="D3137" t="s">
        <v>42</v>
      </c>
      <c r="E3137">
        <v>1000001014</v>
      </c>
      <c r="F3137" t="s">
        <v>44</v>
      </c>
      <c r="G3137" s="2" t="s">
        <v>13</v>
      </c>
      <c r="H3137">
        <v>10000182</v>
      </c>
      <c r="I3137" t="s">
        <v>31</v>
      </c>
      <c r="J3137">
        <v>4.3</v>
      </c>
    </row>
    <row r="3138" spans="1:10" x14ac:dyDescent="0.2">
      <c r="A3138" t="s">
        <v>90</v>
      </c>
      <c r="B3138" s="1">
        <v>42962</v>
      </c>
      <c r="C3138" t="s">
        <v>43</v>
      </c>
      <c r="D3138" t="s">
        <v>42</v>
      </c>
      <c r="E3138">
        <v>1000001014</v>
      </c>
      <c r="F3138" t="s">
        <v>44</v>
      </c>
      <c r="G3138" s="2" t="s">
        <v>13</v>
      </c>
      <c r="H3138">
        <v>20000099</v>
      </c>
      <c r="I3138" t="s">
        <v>20</v>
      </c>
      <c r="J3138">
        <v>23</v>
      </c>
    </row>
    <row r="3139" spans="1:10" x14ac:dyDescent="0.2">
      <c r="A3139" t="s">
        <v>90</v>
      </c>
      <c r="B3139" s="1">
        <v>42962</v>
      </c>
      <c r="C3139" t="s">
        <v>43</v>
      </c>
      <c r="D3139" t="s">
        <v>78</v>
      </c>
      <c r="E3139">
        <v>1000003187</v>
      </c>
      <c r="F3139" t="s">
        <v>77</v>
      </c>
      <c r="G3139" s="2" t="s">
        <v>13</v>
      </c>
      <c r="H3139">
        <v>10000111</v>
      </c>
      <c r="I3139" t="s">
        <v>37</v>
      </c>
      <c r="J3139">
        <v>15.5</v>
      </c>
    </row>
    <row r="3140" spans="1:10" x14ac:dyDescent="0.2">
      <c r="A3140" t="s">
        <v>90</v>
      </c>
      <c r="B3140" s="1">
        <v>42962</v>
      </c>
      <c r="C3140" t="s">
        <v>43</v>
      </c>
      <c r="D3140" t="s">
        <v>78</v>
      </c>
      <c r="E3140">
        <v>1000003187</v>
      </c>
      <c r="F3140" t="s">
        <v>77</v>
      </c>
      <c r="G3140" s="2" t="s">
        <v>13</v>
      </c>
      <c r="H3140">
        <v>10000211</v>
      </c>
      <c r="I3140" t="s">
        <v>11</v>
      </c>
      <c r="J3140">
        <v>40.4</v>
      </c>
    </row>
    <row r="3141" spans="1:10" x14ac:dyDescent="0.2">
      <c r="A3141" t="s">
        <v>90</v>
      </c>
      <c r="B3141" s="1">
        <v>42962</v>
      </c>
      <c r="C3141" t="s">
        <v>9</v>
      </c>
      <c r="D3141" t="s">
        <v>15</v>
      </c>
      <c r="E3141">
        <v>1000002986</v>
      </c>
      <c r="F3141" t="s">
        <v>14</v>
      </c>
      <c r="G3141" s="2" t="s">
        <v>13</v>
      </c>
      <c r="H3141">
        <v>10000211</v>
      </c>
      <c r="I3141" t="s">
        <v>11</v>
      </c>
      <c r="J3141">
        <v>10.4</v>
      </c>
    </row>
    <row r="3142" spans="1:10" x14ac:dyDescent="0.2">
      <c r="A3142" t="s">
        <v>90</v>
      </c>
      <c r="B3142" s="1">
        <v>42962</v>
      </c>
      <c r="C3142" t="s">
        <v>9</v>
      </c>
      <c r="D3142" t="s">
        <v>57</v>
      </c>
      <c r="E3142">
        <v>1000001502</v>
      </c>
      <c r="F3142" t="s">
        <v>56</v>
      </c>
      <c r="G3142" s="2" t="s">
        <v>13</v>
      </c>
      <c r="H3142">
        <v>10000211</v>
      </c>
      <c r="I3142" t="s">
        <v>11</v>
      </c>
      <c r="J3142">
        <v>63.1</v>
      </c>
    </row>
    <row r="3143" spans="1:10" x14ac:dyDescent="0.2">
      <c r="A3143" t="s">
        <v>90</v>
      </c>
      <c r="B3143" s="1">
        <v>42962</v>
      </c>
      <c r="C3143" t="s">
        <v>9</v>
      </c>
      <c r="D3143" t="s">
        <v>17</v>
      </c>
      <c r="E3143">
        <v>1000001649</v>
      </c>
      <c r="F3143" t="s">
        <v>16</v>
      </c>
      <c r="G3143" s="2" t="s">
        <v>13</v>
      </c>
      <c r="H3143">
        <v>10000111</v>
      </c>
      <c r="I3143" t="s">
        <v>37</v>
      </c>
      <c r="J3143">
        <v>11.6</v>
      </c>
    </row>
    <row r="3144" spans="1:10" x14ac:dyDescent="0.2">
      <c r="A3144" t="s">
        <v>90</v>
      </c>
      <c r="B3144" s="1">
        <v>42962</v>
      </c>
      <c r="C3144" t="s">
        <v>22</v>
      </c>
      <c r="D3144" t="s">
        <v>46</v>
      </c>
      <c r="E3144">
        <v>1000001133</v>
      </c>
      <c r="F3144" t="s">
        <v>45</v>
      </c>
      <c r="G3144" s="2" t="s">
        <v>13</v>
      </c>
      <c r="H3144">
        <v>10000111</v>
      </c>
      <c r="I3144" t="s">
        <v>37</v>
      </c>
      <c r="J3144">
        <v>16.7</v>
      </c>
    </row>
    <row r="3145" spans="1:10" x14ac:dyDescent="0.2">
      <c r="A3145" t="s">
        <v>90</v>
      </c>
      <c r="B3145" s="1">
        <v>42962</v>
      </c>
      <c r="C3145" t="s">
        <v>22</v>
      </c>
      <c r="D3145" t="s">
        <v>46</v>
      </c>
      <c r="E3145">
        <v>1000001133</v>
      </c>
      <c r="F3145" t="s">
        <v>45</v>
      </c>
      <c r="G3145" s="2" t="s">
        <v>13</v>
      </c>
      <c r="H3145">
        <v>20000099</v>
      </c>
      <c r="I3145" t="s">
        <v>20</v>
      </c>
      <c r="J3145">
        <v>4.3</v>
      </c>
    </row>
    <row r="3146" spans="1:10" x14ac:dyDescent="0.2">
      <c r="A3146" t="s">
        <v>90</v>
      </c>
      <c r="B3146" s="1">
        <v>42962</v>
      </c>
      <c r="C3146" t="s">
        <v>22</v>
      </c>
      <c r="D3146" t="s">
        <v>49</v>
      </c>
      <c r="E3146">
        <v>1000000018</v>
      </c>
      <c r="F3146" t="s">
        <v>48</v>
      </c>
      <c r="G3146" s="2" t="s">
        <v>13</v>
      </c>
      <c r="H3146">
        <v>10000131</v>
      </c>
      <c r="I3146" t="s">
        <v>38</v>
      </c>
      <c r="J3146">
        <v>64.3</v>
      </c>
    </row>
    <row r="3147" spans="1:10" x14ac:dyDescent="0.2">
      <c r="A3147" t="s">
        <v>90</v>
      </c>
      <c r="B3147" s="1">
        <v>42962</v>
      </c>
      <c r="C3147" t="s">
        <v>22</v>
      </c>
      <c r="D3147" t="s">
        <v>69</v>
      </c>
      <c r="E3147">
        <v>1000000129</v>
      </c>
      <c r="F3147" t="s">
        <v>70</v>
      </c>
      <c r="G3147" s="2" t="s">
        <v>13</v>
      </c>
      <c r="H3147">
        <v>10000061</v>
      </c>
      <c r="I3147" t="s">
        <v>28</v>
      </c>
      <c r="J3147">
        <v>25</v>
      </c>
    </row>
    <row r="3148" spans="1:10" x14ac:dyDescent="0.2">
      <c r="A3148" t="s">
        <v>90</v>
      </c>
      <c r="B3148" s="1">
        <v>42962</v>
      </c>
      <c r="C3148" t="s">
        <v>22</v>
      </c>
      <c r="D3148" t="s">
        <v>29</v>
      </c>
      <c r="E3148">
        <v>1000000028</v>
      </c>
      <c r="F3148" t="s">
        <v>27</v>
      </c>
      <c r="G3148" s="2" t="s">
        <v>13</v>
      </c>
      <c r="H3148">
        <v>10000078</v>
      </c>
      <c r="I3148" t="s">
        <v>30</v>
      </c>
      <c r="J3148">
        <v>8.8000000000000007</v>
      </c>
    </row>
    <row r="3149" spans="1:10" x14ac:dyDescent="0.2">
      <c r="A3149" t="s">
        <v>90</v>
      </c>
      <c r="B3149" s="1">
        <v>42962</v>
      </c>
      <c r="C3149" t="s">
        <v>22</v>
      </c>
      <c r="D3149" t="s">
        <v>29</v>
      </c>
      <c r="E3149">
        <v>1000000028</v>
      </c>
      <c r="F3149" t="s">
        <v>27</v>
      </c>
      <c r="G3149" s="2" t="s">
        <v>13</v>
      </c>
      <c r="H3149">
        <v>10000111</v>
      </c>
      <c r="I3149" t="s">
        <v>37</v>
      </c>
      <c r="J3149">
        <v>15.3</v>
      </c>
    </row>
    <row r="3150" spans="1:10" x14ac:dyDescent="0.2">
      <c r="A3150" t="s">
        <v>90</v>
      </c>
      <c r="B3150" s="1">
        <v>42962</v>
      </c>
      <c r="C3150" t="s">
        <v>22</v>
      </c>
      <c r="D3150" t="s">
        <v>29</v>
      </c>
      <c r="E3150">
        <v>1000000028</v>
      </c>
      <c r="F3150" t="s">
        <v>27</v>
      </c>
      <c r="G3150" s="2" t="s">
        <v>13</v>
      </c>
      <c r="H3150">
        <v>10000131</v>
      </c>
      <c r="I3150" t="s">
        <v>38</v>
      </c>
      <c r="J3150">
        <v>5.3</v>
      </c>
    </row>
    <row r="3151" spans="1:10" x14ac:dyDescent="0.2">
      <c r="A3151" t="s">
        <v>90</v>
      </c>
      <c r="B3151" s="1">
        <v>42962</v>
      </c>
      <c r="C3151" t="s">
        <v>22</v>
      </c>
      <c r="D3151" t="s">
        <v>29</v>
      </c>
      <c r="E3151">
        <v>1000000028</v>
      </c>
      <c r="F3151" t="s">
        <v>27</v>
      </c>
      <c r="G3151" s="2" t="s">
        <v>13</v>
      </c>
      <c r="H3151">
        <v>10000136</v>
      </c>
      <c r="I3151" t="s">
        <v>40</v>
      </c>
      <c r="J3151">
        <v>4.5</v>
      </c>
    </row>
    <row r="3152" spans="1:10" x14ac:dyDescent="0.2">
      <c r="A3152" t="s">
        <v>90</v>
      </c>
      <c r="B3152" s="1">
        <v>42962</v>
      </c>
      <c r="C3152" t="s">
        <v>22</v>
      </c>
      <c r="D3152" t="s">
        <v>29</v>
      </c>
      <c r="E3152">
        <v>1000000028</v>
      </c>
      <c r="F3152" t="s">
        <v>27</v>
      </c>
      <c r="G3152" s="2" t="s">
        <v>13</v>
      </c>
      <c r="H3152">
        <v>20000099</v>
      </c>
      <c r="I3152" t="s">
        <v>20</v>
      </c>
      <c r="J3152">
        <v>4.3</v>
      </c>
    </row>
    <row r="3153" spans="1:10" x14ac:dyDescent="0.2">
      <c r="A3153" t="s">
        <v>90</v>
      </c>
      <c r="B3153" s="1">
        <v>42963</v>
      </c>
      <c r="C3153" t="s">
        <v>43</v>
      </c>
      <c r="D3153" t="s">
        <v>42</v>
      </c>
      <c r="E3153">
        <v>1000000931</v>
      </c>
      <c r="F3153" t="s">
        <v>41</v>
      </c>
      <c r="G3153" s="2" t="s">
        <v>13</v>
      </c>
      <c r="H3153">
        <v>10000182</v>
      </c>
      <c r="I3153" t="s">
        <v>31</v>
      </c>
      <c r="J3153">
        <v>35.4</v>
      </c>
    </row>
    <row r="3154" spans="1:10" x14ac:dyDescent="0.2">
      <c r="A3154" t="s">
        <v>90</v>
      </c>
      <c r="B3154" s="1">
        <v>42963</v>
      </c>
      <c r="C3154" t="s">
        <v>9</v>
      </c>
      <c r="D3154" t="s">
        <v>15</v>
      </c>
      <c r="E3154">
        <v>1000002985</v>
      </c>
      <c r="F3154" t="s">
        <v>47</v>
      </c>
      <c r="G3154" s="2" t="s">
        <v>13</v>
      </c>
      <c r="H3154">
        <v>10000211</v>
      </c>
      <c r="I3154" t="s">
        <v>11</v>
      </c>
      <c r="J3154">
        <v>55.6</v>
      </c>
    </row>
    <row r="3155" spans="1:10" x14ac:dyDescent="0.2">
      <c r="A3155" t="s">
        <v>90</v>
      </c>
      <c r="B3155" s="1">
        <v>42963</v>
      </c>
      <c r="C3155" t="s">
        <v>22</v>
      </c>
      <c r="D3155" t="s">
        <v>46</v>
      </c>
      <c r="E3155">
        <v>1000001133</v>
      </c>
      <c r="F3155" t="s">
        <v>45</v>
      </c>
      <c r="G3155" s="2" t="s">
        <v>13</v>
      </c>
      <c r="H3155">
        <v>10000078</v>
      </c>
      <c r="I3155" t="s">
        <v>30</v>
      </c>
      <c r="J3155">
        <v>24</v>
      </c>
    </row>
    <row r="3156" spans="1:10" x14ac:dyDescent="0.2">
      <c r="A3156" t="s">
        <v>90</v>
      </c>
      <c r="B3156" s="1">
        <v>42963</v>
      </c>
      <c r="C3156" t="s">
        <v>22</v>
      </c>
      <c r="D3156" t="s">
        <v>46</v>
      </c>
      <c r="E3156">
        <v>1000001133</v>
      </c>
      <c r="F3156" t="s">
        <v>45</v>
      </c>
      <c r="G3156" s="2" t="s">
        <v>13</v>
      </c>
      <c r="H3156">
        <v>10000131</v>
      </c>
      <c r="I3156" t="s">
        <v>38</v>
      </c>
      <c r="J3156">
        <v>34.200000000000003</v>
      </c>
    </row>
    <row r="3157" spans="1:10" x14ac:dyDescent="0.2">
      <c r="A3157" t="s">
        <v>90</v>
      </c>
      <c r="B3157" s="1">
        <v>42963</v>
      </c>
      <c r="C3157" t="s">
        <v>22</v>
      </c>
      <c r="D3157" t="s">
        <v>46</v>
      </c>
      <c r="E3157">
        <v>1000001133</v>
      </c>
      <c r="F3157" t="s">
        <v>45</v>
      </c>
      <c r="G3157" s="2" t="s">
        <v>13</v>
      </c>
      <c r="H3157">
        <v>10000131</v>
      </c>
      <c r="I3157" t="s">
        <v>38</v>
      </c>
      <c r="J3157">
        <v>8.8000000000000007</v>
      </c>
    </row>
    <row r="3158" spans="1:10" x14ac:dyDescent="0.2">
      <c r="A3158" t="s">
        <v>90</v>
      </c>
      <c r="B3158" s="1">
        <v>42963</v>
      </c>
      <c r="C3158" t="s">
        <v>22</v>
      </c>
      <c r="D3158" t="s">
        <v>46</v>
      </c>
      <c r="E3158">
        <v>1000001133</v>
      </c>
      <c r="F3158" t="s">
        <v>45</v>
      </c>
      <c r="G3158" s="2" t="s">
        <v>13</v>
      </c>
      <c r="H3158">
        <v>20000099</v>
      </c>
      <c r="I3158" t="s">
        <v>20</v>
      </c>
      <c r="J3158">
        <v>9.1999999999999993</v>
      </c>
    </row>
    <row r="3159" spans="1:10" x14ac:dyDescent="0.2">
      <c r="A3159" t="s">
        <v>90</v>
      </c>
      <c r="B3159" s="1">
        <v>42963</v>
      </c>
      <c r="C3159" t="s">
        <v>22</v>
      </c>
      <c r="D3159" t="s">
        <v>49</v>
      </c>
      <c r="E3159">
        <v>1000000018</v>
      </c>
      <c r="F3159" t="s">
        <v>48</v>
      </c>
      <c r="G3159" s="2" t="s">
        <v>13</v>
      </c>
      <c r="H3159">
        <v>10000064</v>
      </c>
      <c r="I3159" t="s">
        <v>53</v>
      </c>
      <c r="J3159">
        <v>10.1</v>
      </c>
    </row>
    <row r="3160" spans="1:10" x14ac:dyDescent="0.2">
      <c r="A3160" t="s">
        <v>90</v>
      </c>
      <c r="B3160" s="1">
        <v>42963</v>
      </c>
      <c r="C3160" t="s">
        <v>22</v>
      </c>
      <c r="D3160" t="s">
        <v>49</v>
      </c>
      <c r="E3160">
        <v>1000000018</v>
      </c>
      <c r="F3160" t="s">
        <v>48</v>
      </c>
      <c r="G3160" s="2" t="s">
        <v>13</v>
      </c>
      <c r="H3160">
        <v>10000078</v>
      </c>
      <c r="I3160" t="s">
        <v>30</v>
      </c>
      <c r="J3160">
        <v>29.1</v>
      </c>
    </row>
    <row r="3161" spans="1:10" x14ac:dyDescent="0.2">
      <c r="A3161" t="s">
        <v>90</v>
      </c>
      <c r="B3161" s="1">
        <v>42963</v>
      </c>
      <c r="C3161" t="s">
        <v>22</v>
      </c>
      <c r="D3161" t="s">
        <v>49</v>
      </c>
      <c r="E3161">
        <v>1000000018</v>
      </c>
      <c r="F3161" t="s">
        <v>48</v>
      </c>
      <c r="G3161" s="2" t="s">
        <v>13</v>
      </c>
      <c r="H3161">
        <v>10000131</v>
      </c>
      <c r="I3161" t="s">
        <v>38</v>
      </c>
      <c r="J3161">
        <v>11.4</v>
      </c>
    </row>
    <row r="3162" spans="1:10" x14ac:dyDescent="0.2">
      <c r="A3162" t="s">
        <v>90</v>
      </c>
      <c r="B3162" s="1">
        <v>42963</v>
      </c>
      <c r="C3162" t="s">
        <v>22</v>
      </c>
      <c r="D3162" t="s">
        <v>49</v>
      </c>
      <c r="E3162">
        <v>1000000018</v>
      </c>
      <c r="F3162" t="s">
        <v>48</v>
      </c>
      <c r="G3162" s="2" t="s">
        <v>13</v>
      </c>
      <c r="H3162">
        <v>20000099</v>
      </c>
      <c r="I3162" t="s">
        <v>20</v>
      </c>
      <c r="J3162">
        <v>9.1</v>
      </c>
    </row>
    <row r="3163" spans="1:10" x14ac:dyDescent="0.2">
      <c r="A3163" t="s">
        <v>90</v>
      </c>
      <c r="B3163" s="1">
        <v>42963</v>
      </c>
      <c r="C3163" t="s">
        <v>22</v>
      </c>
      <c r="D3163" t="s">
        <v>54</v>
      </c>
      <c r="E3163">
        <v>1000000046</v>
      </c>
      <c r="F3163" t="s">
        <v>52</v>
      </c>
      <c r="G3163" s="2" t="s">
        <v>13</v>
      </c>
      <c r="H3163">
        <v>10000064</v>
      </c>
      <c r="I3163" t="s">
        <v>53</v>
      </c>
      <c r="J3163">
        <v>12.6</v>
      </c>
    </row>
    <row r="3164" spans="1:10" x14ac:dyDescent="0.2">
      <c r="A3164" t="s">
        <v>90</v>
      </c>
      <c r="B3164" s="1">
        <v>42963</v>
      </c>
      <c r="C3164" t="s">
        <v>22</v>
      </c>
      <c r="D3164" t="s">
        <v>54</v>
      </c>
      <c r="E3164">
        <v>1000000046</v>
      </c>
      <c r="F3164" t="s">
        <v>52</v>
      </c>
      <c r="G3164" s="2" t="s">
        <v>13</v>
      </c>
      <c r="H3164">
        <v>10000078</v>
      </c>
      <c r="I3164" t="s">
        <v>30</v>
      </c>
      <c r="J3164">
        <v>2.9</v>
      </c>
    </row>
    <row r="3165" spans="1:10" x14ac:dyDescent="0.2">
      <c r="A3165" t="s">
        <v>90</v>
      </c>
      <c r="B3165" s="1">
        <v>42963</v>
      </c>
      <c r="C3165" t="s">
        <v>22</v>
      </c>
      <c r="D3165" t="s">
        <v>54</v>
      </c>
      <c r="E3165">
        <v>1000000046</v>
      </c>
      <c r="F3165" t="s">
        <v>52</v>
      </c>
      <c r="G3165" s="2" t="s">
        <v>13</v>
      </c>
      <c r="H3165">
        <v>10000211</v>
      </c>
      <c r="I3165" t="s">
        <v>11</v>
      </c>
      <c r="J3165">
        <v>5.0999999999999996</v>
      </c>
    </row>
    <row r="3166" spans="1:10" x14ac:dyDescent="0.2">
      <c r="A3166" t="s">
        <v>90</v>
      </c>
      <c r="B3166" s="1">
        <v>42963</v>
      </c>
      <c r="C3166" t="s">
        <v>22</v>
      </c>
      <c r="D3166" t="s">
        <v>54</v>
      </c>
      <c r="E3166">
        <v>1000000046</v>
      </c>
      <c r="F3166" t="s">
        <v>52</v>
      </c>
      <c r="G3166" s="2" t="s">
        <v>13</v>
      </c>
      <c r="H3166">
        <v>20000099</v>
      </c>
      <c r="I3166" t="s">
        <v>20</v>
      </c>
      <c r="J3166">
        <v>2.4</v>
      </c>
    </row>
    <row r="3167" spans="1:10" x14ac:dyDescent="0.2">
      <c r="A3167" t="s">
        <v>90</v>
      </c>
      <c r="B3167" s="1">
        <v>42963</v>
      </c>
      <c r="C3167" t="s">
        <v>22</v>
      </c>
      <c r="D3167" t="s">
        <v>35</v>
      </c>
      <c r="E3167">
        <v>1000000047</v>
      </c>
      <c r="F3167" t="s">
        <v>34</v>
      </c>
      <c r="G3167" s="2" t="s">
        <v>13</v>
      </c>
      <c r="H3167">
        <v>10000078</v>
      </c>
      <c r="I3167" t="s">
        <v>30</v>
      </c>
      <c r="J3167">
        <v>18.8</v>
      </c>
    </row>
    <row r="3168" spans="1:10" x14ac:dyDescent="0.2">
      <c r="A3168" t="s">
        <v>90</v>
      </c>
      <c r="B3168" s="1">
        <v>42963</v>
      </c>
      <c r="C3168" t="s">
        <v>22</v>
      </c>
      <c r="D3168" t="s">
        <v>35</v>
      </c>
      <c r="E3168">
        <v>1000000047</v>
      </c>
      <c r="F3168" t="s">
        <v>34</v>
      </c>
      <c r="G3168" s="2" t="s">
        <v>13</v>
      </c>
      <c r="H3168">
        <v>10000136</v>
      </c>
      <c r="I3168" t="s">
        <v>40</v>
      </c>
      <c r="J3168">
        <v>2.5</v>
      </c>
    </row>
    <row r="3169" spans="1:10" x14ac:dyDescent="0.2">
      <c r="A3169" t="s">
        <v>90</v>
      </c>
      <c r="B3169" s="1">
        <v>42963</v>
      </c>
      <c r="C3169" t="s">
        <v>22</v>
      </c>
      <c r="D3169" t="s">
        <v>35</v>
      </c>
      <c r="E3169">
        <v>1000000047</v>
      </c>
      <c r="F3169" t="s">
        <v>34</v>
      </c>
      <c r="G3169" s="2" t="s">
        <v>13</v>
      </c>
      <c r="H3169">
        <v>10000211</v>
      </c>
      <c r="I3169" t="s">
        <v>11</v>
      </c>
      <c r="J3169">
        <v>12.6</v>
      </c>
    </row>
    <row r="3170" spans="1:10" x14ac:dyDescent="0.2">
      <c r="A3170" t="s">
        <v>90</v>
      </c>
      <c r="B3170" s="1">
        <v>42963</v>
      </c>
      <c r="C3170" t="s">
        <v>22</v>
      </c>
      <c r="D3170" t="s">
        <v>35</v>
      </c>
      <c r="E3170">
        <v>1000000047</v>
      </c>
      <c r="F3170" t="s">
        <v>34</v>
      </c>
      <c r="G3170" s="2" t="s">
        <v>13</v>
      </c>
      <c r="H3170">
        <v>20000099</v>
      </c>
      <c r="I3170" t="s">
        <v>20</v>
      </c>
      <c r="J3170">
        <v>2.2000000000000002</v>
      </c>
    </row>
    <row r="3171" spans="1:10" x14ac:dyDescent="0.2">
      <c r="A3171" t="s">
        <v>90</v>
      </c>
      <c r="B3171" s="1">
        <v>42964</v>
      </c>
      <c r="C3171" t="s">
        <v>9</v>
      </c>
      <c r="D3171" t="s">
        <v>75</v>
      </c>
      <c r="E3171">
        <v>1000000281</v>
      </c>
      <c r="F3171" t="s">
        <v>74</v>
      </c>
      <c r="G3171" s="2" t="s">
        <v>13</v>
      </c>
      <c r="H3171">
        <v>20000099</v>
      </c>
      <c r="I3171" t="s">
        <v>20</v>
      </c>
      <c r="J3171">
        <v>59</v>
      </c>
    </row>
    <row r="3172" spans="1:10" x14ac:dyDescent="0.2">
      <c r="A3172" t="s">
        <v>90</v>
      </c>
      <c r="B3172" s="1">
        <v>42964</v>
      </c>
      <c r="C3172" t="s">
        <v>9</v>
      </c>
      <c r="D3172" t="s">
        <v>15</v>
      </c>
      <c r="E3172">
        <v>1000002981</v>
      </c>
      <c r="F3172" t="s">
        <v>62</v>
      </c>
      <c r="G3172" s="2" t="s">
        <v>13</v>
      </c>
      <c r="H3172">
        <v>10000136</v>
      </c>
      <c r="I3172" t="s">
        <v>40</v>
      </c>
      <c r="J3172">
        <v>2.5</v>
      </c>
    </row>
    <row r="3173" spans="1:10" x14ac:dyDescent="0.2">
      <c r="A3173" t="s">
        <v>90</v>
      </c>
      <c r="B3173" s="1">
        <v>42964</v>
      </c>
      <c r="C3173" t="s">
        <v>9</v>
      </c>
      <c r="D3173" t="s">
        <v>15</v>
      </c>
      <c r="E3173">
        <v>1000002981</v>
      </c>
      <c r="F3173" t="s">
        <v>62</v>
      </c>
      <c r="G3173" s="2" t="s">
        <v>13</v>
      </c>
      <c r="H3173">
        <v>10000211</v>
      </c>
      <c r="I3173" t="s">
        <v>11</v>
      </c>
      <c r="J3173">
        <v>61.5</v>
      </c>
    </row>
    <row r="3174" spans="1:10" x14ac:dyDescent="0.2">
      <c r="A3174" t="s">
        <v>90</v>
      </c>
      <c r="B3174" s="1">
        <v>42964</v>
      </c>
      <c r="C3174" t="s">
        <v>9</v>
      </c>
      <c r="D3174" t="s">
        <v>15</v>
      </c>
      <c r="E3174">
        <v>1000002985</v>
      </c>
      <c r="F3174" t="s">
        <v>47</v>
      </c>
      <c r="G3174" s="2" t="s">
        <v>13</v>
      </c>
      <c r="H3174">
        <v>10000211</v>
      </c>
      <c r="I3174" t="s">
        <v>11</v>
      </c>
      <c r="J3174">
        <v>42.5</v>
      </c>
    </row>
    <row r="3175" spans="1:10" x14ac:dyDescent="0.2">
      <c r="A3175" t="s">
        <v>90</v>
      </c>
      <c r="B3175" s="1">
        <v>42964</v>
      </c>
      <c r="C3175" t="s">
        <v>9</v>
      </c>
      <c r="D3175" t="s">
        <v>57</v>
      </c>
      <c r="E3175">
        <v>1000001502</v>
      </c>
      <c r="F3175" t="s">
        <v>56</v>
      </c>
      <c r="G3175" s="2" t="s">
        <v>13</v>
      </c>
      <c r="H3175">
        <v>10000211</v>
      </c>
      <c r="I3175" t="s">
        <v>11</v>
      </c>
      <c r="J3175">
        <v>59</v>
      </c>
    </row>
    <row r="3176" spans="1:10" x14ac:dyDescent="0.2">
      <c r="A3176" t="s">
        <v>90</v>
      </c>
      <c r="B3176" s="1">
        <v>42964</v>
      </c>
      <c r="C3176" t="s">
        <v>9</v>
      </c>
      <c r="D3176" t="s">
        <v>72</v>
      </c>
      <c r="E3176">
        <v>1000001699</v>
      </c>
      <c r="F3176" t="s">
        <v>71</v>
      </c>
      <c r="G3176" s="2" t="s">
        <v>13</v>
      </c>
      <c r="H3176">
        <v>10000211</v>
      </c>
      <c r="I3176" t="s">
        <v>11</v>
      </c>
      <c r="J3176">
        <v>5.0999999999999996</v>
      </c>
    </row>
    <row r="3177" spans="1:10" x14ac:dyDescent="0.2">
      <c r="A3177" t="s">
        <v>90</v>
      </c>
      <c r="B3177" s="1">
        <v>42964</v>
      </c>
      <c r="C3177" t="s">
        <v>9</v>
      </c>
      <c r="D3177" t="s">
        <v>17</v>
      </c>
      <c r="E3177">
        <v>1000000059</v>
      </c>
      <c r="F3177" t="s">
        <v>55</v>
      </c>
      <c r="G3177" s="2" t="s">
        <v>13</v>
      </c>
      <c r="H3177">
        <v>10000136</v>
      </c>
      <c r="I3177" t="s">
        <v>40</v>
      </c>
      <c r="J3177">
        <v>16</v>
      </c>
    </row>
    <row r="3178" spans="1:10" x14ac:dyDescent="0.2">
      <c r="A3178" t="s">
        <v>90</v>
      </c>
      <c r="B3178" s="1">
        <v>42964</v>
      </c>
      <c r="C3178" t="s">
        <v>22</v>
      </c>
      <c r="D3178" t="s">
        <v>46</v>
      </c>
      <c r="E3178">
        <v>1000001133</v>
      </c>
      <c r="F3178" t="s">
        <v>45</v>
      </c>
      <c r="G3178" s="2" t="s">
        <v>13</v>
      </c>
      <c r="H3178">
        <v>10000061</v>
      </c>
      <c r="I3178" t="s">
        <v>28</v>
      </c>
      <c r="J3178">
        <v>6.5</v>
      </c>
    </row>
    <row r="3179" spans="1:10" x14ac:dyDescent="0.2">
      <c r="A3179" t="s">
        <v>90</v>
      </c>
      <c r="B3179" s="1">
        <v>42964</v>
      </c>
      <c r="C3179" t="s">
        <v>22</v>
      </c>
      <c r="D3179" t="s">
        <v>46</v>
      </c>
      <c r="E3179">
        <v>1000001133</v>
      </c>
      <c r="F3179" t="s">
        <v>45</v>
      </c>
      <c r="G3179" s="2" t="s">
        <v>13</v>
      </c>
      <c r="H3179">
        <v>10000078</v>
      </c>
      <c r="I3179" t="s">
        <v>30</v>
      </c>
      <c r="J3179">
        <v>26.3</v>
      </c>
    </row>
    <row r="3180" spans="1:10" x14ac:dyDescent="0.2">
      <c r="A3180" t="s">
        <v>90</v>
      </c>
      <c r="B3180" s="1">
        <v>42964</v>
      </c>
      <c r="C3180" t="s">
        <v>22</v>
      </c>
      <c r="D3180" t="s">
        <v>46</v>
      </c>
      <c r="E3180">
        <v>1000001133</v>
      </c>
      <c r="F3180" t="s">
        <v>45</v>
      </c>
      <c r="G3180" s="2" t="s">
        <v>13</v>
      </c>
      <c r="H3180">
        <v>10000078</v>
      </c>
      <c r="I3180" t="s">
        <v>30</v>
      </c>
      <c r="J3180">
        <v>13.7</v>
      </c>
    </row>
    <row r="3181" spans="1:10" x14ac:dyDescent="0.2">
      <c r="A3181" t="s">
        <v>90</v>
      </c>
      <c r="B3181" s="1">
        <v>42964</v>
      </c>
      <c r="C3181" t="s">
        <v>22</v>
      </c>
      <c r="D3181" t="s">
        <v>46</v>
      </c>
      <c r="E3181">
        <v>1000001133</v>
      </c>
      <c r="F3181" t="s">
        <v>45</v>
      </c>
      <c r="G3181" s="2" t="s">
        <v>13</v>
      </c>
      <c r="H3181">
        <v>10000111</v>
      </c>
      <c r="I3181" t="s">
        <v>37</v>
      </c>
      <c r="J3181">
        <v>20.2</v>
      </c>
    </row>
    <row r="3182" spans="1:10" x14ac:dyDescent="0.2">
      <c r="A3182" t="s">
        <v>90</v>
      </c>
      <c r="B3182" s="1">
        <v>42964</v>
      </c>
      <c r="C3182" t="s">
        <v>22</v>
      </c>
      <c r="D3182" t="s">
        <v>46</v>
      </c>
      <c r="E3182">
        <v>1000001133</v>
      </c>
      <c r="F3182" t="s">
        <v>45</v>
      </c>
      <c r="G3182" s="2" t="s">
        <v>13</v>
      </c>
      <c r="H3182">
        <v>10000111</v>
      </c>
      <c r="I3182" t="s">
        <v>37</v>
      </c>
      <c r="J3182">
        <v>16.8</v>
      </c>
    </row>
    <row r="3183" spans="1:10" x14ac:dyDescent="0.2">
      <c r="A3183" t="s">
        <v>90</v>
      </c>
      <c r="B3183" s="1">
        <v>42964</v>
      </c>
      <c r="C3183" t="s">
        <v>22</v>
      </c>
      <c r="D3183" t="s">
        <v>46</v>
      </c>
      <c r="E3183">
        <v>1000001133</v>
      </c>
      <c r="F3183" t="s">
        <v>45</v>
      </c>
      <c r="G3183" s="2" t="s">
        <v>13</v>
      </c>
      <c r="H3183">
        <v>10000131</v>
      </c>
      <c r="I3183" t="s">
        <v>38</v>
      </c>
      <c r="J3183">
        <v>5.3</v>
      </c>
    </row>
    <row r="3184" spans="1:10" x14ac:dyDescent="0.2">
      <c r="A3184" t="s">
        <v>90</v>
      </c>
      <c r="B3184" s="1">
        <v>42964</v>
      </c>
      <c r="C3184" t="s">
        <v>22</v>
      </c>
      <c r="D3184" t="s">
        <v>46</v>
      </c>
      <c r="E3184">
        <v>1000001133</v>
      </c>
      <c r="F3184" t="s">
        <v>45</v>
      </c>
      <c r="G3184" s="2" t="s">
        <v>13</v>
      </c>
      <c r="H3184">
        <v>10000131</v>
      </c>
      <c r="I3184" t="s">
        <v>38</v>
      </c>
      <c r="J3184">
        <v>18.600000000000001</v>
      </c>
    </row>
    <row r="3185" spans="1:10" x14ac:dyDescent="0.2">
      <c r="A3185" t="s">
        <v>90</v>
      </c>
      <c r="B3185" s="1">
        <v>42964</v>
      </c>
      <c r="C3185" t="s">
        <v>22</v>
      </c>
      <c r="D3185" t="s">
        <v>46</v>
      </c>
      <c r="E3185">
        <v>1000001133</v>
      </c>
      <c r="F3185" t="s">
        <v>45</v>
      </c>
      <c r="G3185" s="2" t="s">
        <v>13</v>
      </c>
      <c r="H3185">
        <v>10000182</v>
      </c>
      <c r="I3185" t="s">
        <v>31</v>
      </c>
      <c r="J3185">
        <v>26.1</v>
      </c>
    </row>
    <row r="3186" spans="1:10" x14ac:dyDescent="0.2">
      <c r="A3186" t="s">
        <v>90</v>
      </c>
      <c r="B3186" s="1">
        <v>42964</v>
      </c>
      <c r="C3186" t="s">
        <v>22</v>
      </c>
      <c r="D3186" t="s">
        <v>46</v>
      </c>
      <c r="E3186">
        <v>1000001133</v>
      </c>
      <c r="F3186" t="s">
        <v>45</v>
      </c>
      <c r="G3186" s="2" t="s">
        <v>13</v>
      </c>
      <c r="H3186">
        <v>10000182</v>
      </c>
      <c r="I3186" t="s">
        <v>31</v>
      </c>
      <c r="J3186">
        <v>19.2</v>
      </c>
    </row>
    <row r="3187" spans="1:10" x14ac:dyDescent="0.2">
      <c r="A3187" t="s">
        <v>90</v>
      </c>
      <c r="B3187" s="1">
        <v>42964</v>
      </c>
      <c r="C3187" t="s">
        <v>22</v>
      </c>
      <c r="D3187" t="s">
        <v>49</v>
      </c>
      <c r="E3187">
        <v>1000000018</v>
      </c>
      <c r="F3187" t="s">
        <v>48</v>
      </c>
      <c r="G3187" s="2" t="s">
        <v>13</v>
      </c>
      <c r="H3187">
        <v>10000064</v>
      </c>
      <c r="I3187" t="s">
        <v>53</v>
      </c>
      <c r="J3187">
        <v>10.199999999999999</v>
      </c>
    </row>
    <row r="3188" spans="1:10" x14ac:dyDescent="0.2">
      <c r="A3188" t="s">
        <v>90</v>
      </c>
      <c r="B3188" s="1">
        <v>42964</v>
      </c>
      <c r="C3188" t="s">
        <v>22</v>
      </c>
      <c r="D3188" t="s">
        <v>49</v>
      </c>
      <c r="E3188">
        <v>1000000018</v>
      </c>
      <c r="F3188" t="s">
        <v>48</v>
      </c>
      <c r="G3188" s="2" t="s">
        <v>13</v>
      </c>
      <c r="H3188">
        <v>10000211</v>
      </c>
      <c r="I3188" t="s">
        <v>11</v>
      </c>
      <c r="J3188">
        <v>7.2</v>
      </c>
    </row>
    <row r="3189" spans="1:10" x14ac:dyDescent="0.2">
      <c r="A3189" t="s">
        <v>90</v>
      </c>
      <c r="B3189" s="1">
        <v>42964</v>
      </c>
      <c r="C3189" t="s">
        <v>22</v>
      </c>
      <c r="D3189" t="s">
        <v>49</v>
      </c>
      <c r="E3189">
        <v>1000000020</v>
      </c>
      <c r="F3189" t="s">
        <v>73</v>
      </c>
      <c r="G3189" s="2" t="s">
        <v>13</v>
      </c>
      <c r="H3189">
        <v>10000078</v>
      </c>
      <c r="I3189" t="s">
        <v>30</v>
      </c>
      <c r="J3189">
        <v>63.3</v>
      </c>
    </row>
    <row r="3190" spans="1:10" x14ac:dyDescent="0.2">
      <c r="A3190" t="s">
        <v>90</v>
      </c>
      <c r="B3190" s="1">
        <v>42964</v>
      </c>
      <c r="C3190" t="s">
        <v>22</v>
      </c>
      <c r="D3190" t="s">
        <v>29</v>
      </c>
      <c r="E3190">
        <v>1000000054</v>
      </c>
      <c r="F3190" t="s">
        <v>36</v>
      </c>
      <c r="G3190" s="2" t="s">
        <v>13</v>
      </c>
      <c r="H3190">
        <v>10000111</v>
      </c>
      <c r="I3190" t="s">
        <v>37</v>
      </c>
      <c r="J3190">
        <v>32.700000000000003</v>
      </c>
    </row>
    <row r="3191" spans="1:10" x14ac:dyDescent="0.2">
      <c r="A3191" t="s">
        <v>90</v>
      </c>
      <c r="B3191" s="1">
        <v>42964</v>
      </c>
      <c r="C3191" t="s">
        <v>22</v>
      </c>
      <c r="D3191" t="s">
        <v>29</v>
      </c>
      <c r="E3191">
        <v>1000000054</v>
      </c>
      <c r="F3191" t="s">
        <v>36</v>
      </c>
      <c r="G3191" s="2" t="s">
        <v>13</v>
      </c>
      <c r="H3191">
        <v>10000131</v>
      </c>
      <c r="I3191" t="s">
        <v>38</v>
      </c>
      <c r="J3191">
        <v>8</v>
      </c>
    </row>
    <row r="3192" spans="1:10" x14ac:dyDescent="0.2">
      <c r="A3192" t="s">
        <v>90</v>
      </c>
      <c r="B3192" s="1">
        <v>42964</v>
      </c>
      <c r="C3192" t="s">
        <v>22</v>
      </c>
      <c r="D3192" t="s">
        <v>29</v>
      </c>
      <c r="E3192">
        <v>1000000054</v>
      </c>
      <c r="F3192" t="s">
        <v>36</v>
      </c>
      <c r="G3192" s="2" t="s">
        <v>13</v>
      </c>
      <c r="H3192">
        <v>10000136</v>
      </c>
      <c r="I3192" t="s">
        <v>40</v>
      </c>
      <c r="J3192">
        <v>4.2</v>
      </c>
    </row>
    <row r="3193" spans="1:10" x14ac:dyDescent="0.2">
      <c r="A3193" t="s">
        <v>90</v>
      </c>
      <c r="B3193" s="1">
        <v>42964</v>
      </c>
      <c r="C3193" t="s">
        <v>22</v>
      </c>
      <c r="D3193" t="s">
        <v>21</v>
      </c>
      <c r="E3193">
        <v>1000002872</v>
      </c>
      <c r="F3193" t="s">
        <v>19</v>
      </c>
      <c r="G3193" s="2" t="s">
        <v>13</v>
      </c>
      <c r="H3193">
        <v>20000099</v>
      </c>
      <c r="I3193" t="s">
        <v>20</v>
      </c>
      <c r="J3193">
        <v>1.6</v>
      </c>
    </row>
    <row r="3194" spans="1:10" x14ac:dyDescent="0.2">
      <c r="A3194" t="s">
        <v>90</v>
      </c>
      <c r="B3194" s="1">
        <v>42964</v>
      </c>
      <c r="C3194" t="s">
        <v>22</v>
      </c>
      <c r="D3194" t="s">
        <v>61</v>
      </c>
      <c r="E3194">
        <v>1000000579</v>
      </c>
      <c r="F3194" t="s">
        <v>60</v>
      </c>
      <c r="G3194" s="2" t="s">
        <v>13</v>
      </c>
      <c r="H3194">
        <v>10000061</v>
      </c>
      <c r="I3194" t="s">
        <v>28</v>
      </c>
      <c r="J3194">
        <v>19</v>
      </c>
    </row>
    <row r="3195" spans="1:10" x14ac:dyDescent="0.2">
      <c r="A3195" t="s">
        <v>90</v>
      </c>
      <c r="B3195" s="1">
        <v>42964</v>
      </c>
      <c r="C3195" t="s">
        <v>22</v>
      </c>
      <c r="D3195" t="s">
        <v>61</v>
      </c>
      <c r="E3195">
        <v>1000000579</v>
      </c>
      <c r="F3195" t="s">
        <v>60</v>
      </c>
      <c r="G3195" s="2" t="s">
        <v>13</v>
      </c>
      <c r="H3195">
        <v>10000078</v>
      </c>
      <c r="I3195" t="s">
        <v>30</v>
      </c>
      <c r="J3195">
        <v>5.4</v>
      </c>
    </row>
    <row r="3196" spans="1:10" x14ac:dyDescent="0.2">
      <c r="A3196" t="s">
        <v>90</v>
      </c>
      <c r="B3196" s="1">
        <v>42964</v>
      </c>
      <c r="C3196" t="s">
        <v>22</v>
      </c>
      <c r="D3196" t="s">
        <v>61</v>
      </c>
      <c r="E3196">
        <v>1000000579</v>
      </c>
      <c r="F3196" t="s">
        <v>60</v>
      </c>
      <c r="G3196" s="2" t="s">
        <v>13</v>
      </c>
      <c r="H3196">
        <v>20000099</v>
      </c>
      <c r="I3196" t="s">
        <v>20</v>
      </c>
      <c r="J3196">
        <v>3</v>
      </c>
    </row>
    <row r="3197" spans="1:10" x14ac:dyDescent="0.2">
      <c r="A3197" t="s">
        <v>90</v>
      </c>
      <c r="B3197" s="1">
        <v>42964</v>
      </c>
      <c r="C3197" t="s">
        <v>22</v>
      </c>
      <c r="D3197" t="s">
        <v>35</v>
      </c>
      <c r="E3197">
        <v>1000000047</v>
      </c>
      <c r="F3197" t="s">
        <v>34</v>
      </c>
      <c r="G3197" s="2" t="s">
        <v>13</v>
      </c>
      <c r="H3197">
        <v>10000061</v>
      </c>
      <c r="I3197" t="s">
        <v>28</v>
      </c>
      <c r="J3197">
        <v>8.9</v>
      </c>
    </row>
    <row r="3198" spans="1:10" x14ac:dyDescent="0.2">
      <c r="A3198" t="s">
        <v>90</v>
      </c>
      <c r="B3198" s="1">
        <v>42964</v>
      </c>
      <c r="C3198" t="s">
        <v>22</v>
      </c>
      <c r="D3198" t="s">
        <v>35</v>
      </c>
      <c r="E3198">
        <v>1000000047</v>
      </c>
      <c r="F3198" t="s">
        <v>34</v>
      </c>
      <c r="G3198" s="2" t="s">
        <v>13</v>
      </c>
      <c r="H3198">
        <v>10000182</v>
      </c>
      <c r="I3198" t="s">
        <v>31</v>
      </c>
      <c r="J3198">
        <v>25.4</v>
      </c>
    </row>
    <row r="3199" spans="1:10" x14ac:dyDescent="0.2">
      <c r="A3199" t="s">
        <v>90</v>
      </c>
      <c r="B3199" s="1">
        <v>42965</v>
      </c>
      <c r="C3199" t="s">
        <v>43</v>
      </c>
      <c r="D3199" t="s">
        <v>78</v>
      </c>
      <c r="E3199">
        <v>1000003187</v>
      </c>
      <c r="F3199" t="s">
        <v>77</v>
      </c>
      <c r="G3199" s="2" t="s">
        <v>13</v>
      </c>
      <c r="H3199">
        <v>10000211</v>
      </c>
      <c r="I3199" t="s">
        <v>11</v>
      </c>
      <c r="J3199">
        <v>39</v>
      </c>
    </row>
    <row r="3200" spans="1:10" x14ac:dyDescent="0.2">
      <c r="A3200" t="s">
        <v>90</v>
      </c>
      <c r="B3200" s="1">
        <v>42965</v>
      </c>
      <c r="C3200" t="s">
        <v>9</v>
      </c>
      <c r="D3200" t="s">
        <v>15</v>
      </c>
      <c r="E3200">
        <v>1000002985</v>
      </c>
      <c r="F3200" t="s">
        <v>47</v>
      </c>
      <c r="G3200" s="2" t="s">
        <v>13</v>
      </c>
      <c r="H3200">
        <v>10000211</v>
      </c>
      <c r="I3200" t="s">
        <v>11</v>
      </c>
      <c r="J3200">
        <v>46.9</v>
      </c>
    </row>
    <row r="3201" spans="1:10" x14ac:dyDescent="0.2">
      <c r="A3201" t="s">
        <v>90</v>
      </c>
      <c r="B3201" s="1">
        <v>42965</v>
      </c>
      <c r="C3201" t="s">
        <v>9</v>
      </c>
      <c r="D3201" t="s">
        <v>59</v>
      </c>
      <c r="E3201">
        <v>1000000192</v>
      </c>
      <c r="F3201" t="s">
        <v>58</v>
      </c>
      <c r="G3201" s="2" t="s">
        <v>13</v>
      </c>
      <c r="H3201">
        <v>10000064</v>
      </c>
      <c r="I3201" t="s">
        <v>53</v>
      </c>
      <c r="J3201">
        <v>11</v>
      </c>
    </row>
    <row r="3202" spans="1:10" x14ac:dyDescent="0.2">
      <c r="A3202" t="s">
        <v>90</v>
      </c>
      <c r="B3202" s="1">
        <v>42965</v>
      </c>
      <c r="C3202" t="s">
        <v>9</v>
      </c>
      <c r="D3202" t="s">
        <v>59</v>
      </c>
      <c r="E3202">
        <v>1000000192</v>
      </c>
      <c r="F3202" t="s">
        <v>58</v>
      </c>
      <c r="G3202" s="2" t="s">
        <v>13</v>
      </c>
      <c r="H3202">
        <v>10000111</v>
      </c>
      <c r="I3202" t="s">
        <v>37</v>
      </c>
      <c r="J3202">
        <v>3.9</v>
      </c>
    </row>
    <row r="3203" spans="1:10" x14ac:dyDescent="0.2">
      <c r="A3203" t="s">
        <v>90</v>
      </c>
      <c r="B3203" s="1">
        <v>42965</v>
      </c>
      <c r="C3203" t="s">
        <v>9</v>
      </c>
      <c r="D3203" t="s">
        <v>59</v>
      </c>
      <c r="E3203">
        <v>1000000192</v>
      </c>
      <c r="F3203" t="s">
        <v>58</v>
      </c>
      <c r="G3203" s="2" t="s">
        <v>13</v>
      </c>
      <c r="H3203">
        <v>10000131</v>
      </c>
      <c r="I3203" t="s">
        <v>38</v>
      </c>
      <c r="J3203">
        <v>23</v>
      </c>
    </row>
    <row r="3204" spans="1:10" x14ac:dyDescent="0.2">
      <c r="A3204" t="s">
        <v>90</v>
      </c>
      <c r="B3204" s="1">
        <v>42965</v>
      </c>
      <c r="C3204" t="s">
        <v>9</v>
      </c>
      <c r="D3204" t="s">
        <v>17</v>
      </c>
      <c r="E3204">
        <v>1000000059</v>
      </c>
      <c r="F3204" t="s">
        <v>55</v>
      </c>
      <c r="G3204" s="2" t="s">
        <v>13</v>
      </c>
      <c r="H3204">
        <v>10000111</v>
      </c>
      <c r="I3204" t="s">
        <v>37</v>
      </c>
      <c r="J3204">
        <v>49.9</v>
      </c>
    </row>
    <row r="3205" spans="1:10" x14ac:dyDescent="0.2">
      <c r="A3205" t="s">
        <v>90</v>
      </c>
      <c r="B3205" s="1">
        <v>42965</v>
      </c>
      <c r="C3205" t="s">
        <v>22</v>
      </c>
      <c r="D3205" t="s">
        <v>46</v>
      </c>
      <c r="E3205">
        <v>1000001133</v>
      </c>
      <c r="F3205" t="s">
        <v>45</v>
      </c>
      <c r="G3205" s="2" t="s">
        <v>13</v>
      </c>
      <c r="H3205">
        <v>10000078</v>
      </c>
      <c r="I3205" t="s">
        <v>30</v>
      </c>
      <c r="J3205">
        <v>22.9</v>
      </c>
    </row>
    <row r="3206" spans="1:10" x14ac:dyDescent="0.2">
      <c r="A3206" t="s">
        <v>90</v>
      </c>
      <c r="B3206" s="1">
        <v>42965</v>
      </c>
      <c r="C3206" t="s">
        <v>22</v>
      </c>
      <c r="D3206" t="s">
        <v>46</v>
      </c>
      <c r="E3206">
        <v>1000001133</v>
      </c>
      <c r="F3206" t="s">
        <v>45</v>
      </c>
      <c r="G3206" s="2" t="s">
        <v>13</v>
      </c>
      <c r="H3206">
        <v>10000131</v>
      </c>
      <c r="I3206" t="s">
        <v>38</v>
      </c>
      <c r="J3206">
        <v>13.4</v>
      </c>
    </row>
    <row r="3207" spans="1:10" x14ac:dyDescent="0.2">
      <c r="A3207" t="s">
        <v>90</v>
      </c>
      <c r="B3207" s="1">
        <v>42966</v>
      </c>
      <c r="C3207" t="s">
        <v>43</v>
      </c>
      <c r="D3207" t="s">
        <v>51</v>
      </c>
      <c r="E3207">
        <v>1000000460</v>
      </c>
      <c r="F3207" t="s">
        <v>50</v>
      </c>
      <c r="G3207" s="2" t="s">
        <v>13</v>
      </c>
      <c r="H3207">
        <v>10000131</v>
      </c>
      <c r="I3207" t="s">
        <v>38</v>
      </c>
      <c r="J3207">
        <v>22.9</v>
      </c>
    </row>
    <row r="3208" spans="1:10" x14ac:dyDescent="0.2">
      <c r="A3208" t="s">
        <v>90</v>
      </c>
      <c r="B3208" s="1">
        <v>42966</v>
      </c>
      <c r="C3208" t="s">
        <v>9</v>
      </c>
      <c r="D3208" t="s">
        <v>15</v>
      </c>
      <c r="E3208">
        <v>1000002986</v>
      </c>
      <c r="F3208" t="s">
        <v>14</v>
      </c>
      <c r="G3208" s="2" t="s">
        <v>13</v>
      </c>
      <c r="H3208">
        <v>10000211</v>
      </c>
      <c r="I3208" t="s">
        <v>11</v>
      </c>
      <c r="J3208">
        <v>56.9</v>
      </c>
    </row>
    <row r="3209" spans="1:10" x14ac:dyDescent="0.2">
      <c r="A3209" t="s">
        <v>90</v>
      </c>
      <c r="B3209" s="1">
        <v>42966</v>
      </c>
      <c r="C3209" t="s">
        <v>9</v>
      </c>
      <c r="D3209" t="s">
        <v>15</v>
      </c>
      <c r="E3209">
        <v>1000002986</v>
      </c>
      <c r="F3209" t="s">
        <v>14</v>
      </c>
      <c r="G3209" s="2" t="s">
        <v>13</v>
      </c>
      <c r="H3209">
        <v>10000211</v>
      </c>
      <c r="I3209" t="s">
        <v>11</v>
      </c>
      <c r="J3209">
        <v>53.8</v>
      </c>
    </row>
    <row r="3210" spans="1:10" x14ac:dyDescent="0.2">
      <c r="A3210" t="s">
        <v>90</v>
      </c>
      <c r="B3210" s="1">
        <v>42966</v>
      </c>
      <c r="C3210" t="s">
        <v>9</v>
      </c>
      <c r="D3210" t="s">
        <v>72</v>
      </c>
      <c r="E3210">
        <v>1000000064</v>
      </c>
      <c r="F3210" t="s">
        <v>76</v>
      </c>
      <c r="G3210" s="2" t="s">
        <v>13</v>
      </c>
      <c r="H3210">
        <v>10000131</v>
      </c>
      <c r="I3210" t="s">
        <v>38</v>
      </c>
      <c r="J3210">
        <v>19.399999999999999</v>
      </c>
    </row>
    <row r="3211" spans="1:10" x14ac:dyDescent="0.2">
      <c r="A3211" t="s">
        <v>90</v>
      </c>
      <c r="B3211" s="1">
        <v>42966</v>
      </c>
      <c r="C3211" t="s">
        <v>9</v>
      </c>
      <c r="D3211" t="s">
        <v>72</v>
      </c>
      <c r="E3211">
        <v>1000000064</v>
      </c>
      <c r="F3211" t="s">
        <v>76</v>
      </c>
      <c r="G3211" s="2" t="s">
        <v>13</v>
      </c>
      <c r="H3211">
        <v>10000211</v>
      </c>
      <c r="I3211" t="s">
        <v>11</v>
      </c>
      <c r="J3211">
        <v>62.8</v>
      </c>
    </row>
    <row r="3212" spans="1:10" x14ac:dyDescent="0.2">
      <c r="A3212" t="s">
        <v>90</v>
      </c>
      <c r="B3212" s="1">
        <v>42966</v>
      </c>
      <c r="C3212" t="s">
        <v>9</v>
      </c>
      <c r="D3212" t="s">
        <v>72</v>
      </c>
      <c r="E3212">
        <v>1000001699</v>
      </c>
      <c r="F3212" t="s">
        <v>71</v>
      </c>
      <c r="G3212" s="2" t="s">
        <v>13</v>
      </c>
      <c r="H3212">
        <v>10000064</v>
      </c>
      <c r="I3212" t="s">
        <v>53</v>
      </c>
      <c r="J3212">
        <v>4.5</v>
      </c>
    </row>
    <row r="3213" spans="1:10" x14ac:dyDescent="0.2">
      <c r="A3213" t="s">
        <v>90</v>
      </c>
      <c r="B3213" s="1">
        <v>42966</v>
      </c>
      <c r="C3213" t="s">
        <v>9</v>
      </c>
      <c r="D3213" t="s">
        <v>72</v>
      </c>
      <c r="E3213">
        <v>1000001699</v>
      </c>
      <c r="F3213" t="s">
        <v>71</v>
      </c>
      <c r="G3213" s="2" t="s">
        <v>13</v>
      </c>
      <c r="H3213">
        <v>10000131</v>
      </c>
      <c r="I3213" t="s">
        <v>38</v>
      </c>
      <c r="J3213">
        <v>7.4</v>
      </c>
    </row>
    <row r="3214" spans="1:10" x14ac:dyDescent="0.2">
      <c r="A3214" t="s">
        <v>90</v>
      </c>
      <c r="B3214" s="1">
        <v>42966</v>
      </c>
      <c r="C3214" t="s">
        <v>9</v>
      </c>
      <c r="D3214" t="s">
        <v>72</v>
      </c>
      <c r="E3214">
        <v>1000001699</v>
      </c>
      <c r="F3214" t="s">
        <v>71</v>
      </c>
      <c r="G3214" s="2" t="s">
        <v>13</v>
      </c>
      <c r="H3214">
        <v>10000211</v>
      </c>
      <c r="I3214" t="s">
        <v>11</v>
      </c>
      <c r="J3214">
        <v>10.5</v>
      </c>
    </row>
    <row r="3215" spans="1:10" x14ac:dyDescent="0.2">
      <c r="A3215" t="s">
        <v>90</v>
      </c>
      <c r="B3215" s="1">
        <v>42966</v>
      </c>
      <c r="C3215" t="s">
        <v>9</v>
      </c>
      <c r="D3215" t="s">
        <v>72</v>
      </c>
      <c r="E3215">
        <v>1000001699</v>
      </c>
      <c r="F3215" t="s">
        <v>71</v>
      </c>
      <c r="G3215" s="2" t="s">
        <v>13</v>
      </c>
      <c r="H3215">
        <v>10000211</v>
      </c>
      <c r="I3215" t="s">
        <v>11</v>
      </c>
      <c r="J3215">
        <v>2.5</v>
      </c>
    </row>
    <row r="3216" spans="1:10" x14ac:dyDescent="0.2">
      <c r="A3216" t="s">
        <v>90</v>
      </c>
      <c r="B3216" s="1">
        <v>42966</v>
      </c>
      <c r="C3216" t="s">
        <v>9</v>
      </c>
      <c r="D3216" t="s">
        <v>12</v>
      </c>
      <c r="E3216">
        <v>1000000072</v>
      </c>
      <c r="F3216" t="s">
        <v>10</v>
      </c>
      <c r="G3216" s="2" t="s">
        <v>13</v>
      </c>
      <c r="H3216">
        <v>10000211</v>
      </c>
      <c r="I3216" t="s">
        <v>11</v>
      </c>
      <c r="J3216">
        <v>35.6</v>
      </c>
    </row>
    <row r="3217" spans="1:10" x14ac:dyDescent="0.2">
      <c r="A3217" t="s">
        <v>90</v>
      </c>
      <c r="B3217" s="1">
        <v>42966</v>
      </c>
      <c r="C3217" t="s">
        <v>22</v>
      </c>
      <c r="D3217" t="s">
        <v>46</v>
      </c>
      <c r="E3217">
        <v>1000001133</v>
      </c>
      <c r="F3217" t="s">
        <v>45</v>
      </c>
      <c r="G3217" s="2" t="s">
        <v>13</v>
      </c>
      <c r="H3217">
        <v>10000061</v>
      </c>
      <c r="I3217" t="s">
        <v>28</v>
      </c>
      <c r="J3217">
        <v>6.6</v>
      </c>
    </row>
    <row r="3218" spans="1:10" x14ac:dyDescent="0.2">
      <c r="A3218" t="s">
        <v>90</v>
      </c>
      <c r="B3218" s="1">
        <v>42966</v>
      </c>
      <c r="C3218" t="s">
        <v>22</v>
      </c>
      <c r="D3218" t="s">
        <v>46</v>
      </c>
      <c r="E3218">
        <v>1000001133</v>
      </c>
      <c r="F3218" t="s">
        <v>45</v>
      </c>
      <c r="G3218" s="2" t="s">
        <v>13</v>
      </c>
      <c r="H3218">
        <v>10000182</v>
      </c>
      <c r="I3218" t="s">
        <v>31</v>
      </c>
      <c r="J3218">
        <v>19.399999999999999</v>
      </c>
    </row>
    <row r="3219" spans="1:10" x14ac:dyDescent="0.2">
      <c r="A3219" t="s">
        <v>90</v>
      </c>
      <c r="B3219" s="1">
        <v>42966</v>
      </c>
      <c r="C3219" t="s">
        <v>22</v>
      </c>
      <c r="D3219" t="s">
        <v>25</v>
      </c>
      <c r="E3219">
        <v>1000003183</v>
      </c>
      <c r="F3219" t="s">
        <v>23</v>
      </c>
      <c r="G3219" s="2" t="s">
        <v>13</v>
      </c>
      <c r="H3219">
        <v>20000099</v>
      </c>
      <c r="I3219" t="s">
        <v>20</v>
      </c>
      <c r="J3219">
        <v>0.5</v>
      </c>
    </row>
    <row r="3220" spans="1:10" x14ac:dyDescent="0.2">
      <c r="A3220" t="s">
        <v>90</v>
      </c>
      <c r="B3220" s="1">
        <v>42966</v>
      </c>
      <c r="C3220" t="s">
        <v>22</v>
      </c>
      <c r="D3220" t="s">
        <v>61</v>
      </c>
      <c r="E3220">
        <v>1000000579</v>
      </c>
      <c r="F3220" t="s">
        <v>60</v>
      </c>
      <c r="G3220" s="2" t="s">
        <v>13</v>
      </c>
      <c r="H3220">
        <v>10000064</v>
      </c>
      <c r="I3220" t="s">
        <v>53</v>
      </c>
      <c r="J3220">
        <v>7.2</v>
      </c>
    </row>
    <row r="3221" spans="1:10" x14ac:dyDescent="0.2">
      <c r="A3221" t="s">
        <v>90</v>
      </c>
      <c r="B3221" s="1">
        <v>42966</v>
      </c>
      <c r="C3221" t="s">
        <v>22</v>
      </c>
      <c r="D3221" t="s">
        <v>61</v>
      </c>
      <c r="E3221">
        <v>1000000579</v>
      </c>
      <c r="F3221" t="s">
        <v>60</v>
      </c>
      <c r="G3221" s="2" t="s">
        <v>13</v>
      </c>
      <c r="H3221">
        <v>10000078</v>
      </c>
      <c r="I3221" t="s">
        <v>30</v>
      </c>
      <c r="J3221">
        <v>5.3</v>
      </c>
    </row>
    <row r="3222" spans="1:10" x14ac:dyDescent="0.2">
      <c r="A3222" t="s">
        <v>90</v>
      </c>
      <c r="B3222" s="1">
        <v>42966</v>
      </c>
      <c r="C3222" t="s">
        <v>22</v>
      </c>
      <c r="D3222" t="s">
        <v>61</v>
      </c>
      <c r="E3222">
        <v>1000000579</v>
      </c>
      <c r="F3222" t="s">
        <v>60</v>
      </c>
      <c r="G3222" s="2" t="s">
        <v>13</v>
      </c>
      <c r="H3222">
        <v>10000111</v>
      </c>
      <c r="I3222" t="s">
        <v>37</v>
      </c>
      <c r="J3222">
        <v>2.1</v>
      </c>
    </row>
    <row r="3223" spans="1:10" x14ac:dyDescent="0.2">
      <c r="A3223" t="s">
        <v>90</v>
      </c>
      <c r="B3223" s="1">
        <v>42967</v>
      </c>
      <c r="C3223" t="s">
        <v>9</v>
      </c>
      <c r="D3223" t="s">
        <v>17</v>
      </c>
      <c r="E3223">
        <v>1000000059</v>
      </c>
      <c r="F3223" t="s">
        <v>55</v>
      </c>
      <c r="G3223" s="2" t="s">
        <v>13</v>
      </c>
      <c r="H3223">
        <v>10000172</v>
      </c>
      <c r="I3223" t="s">
        <v>18</v>
      </c>
      <c r="J3223">
        <v>78.900000000000006</v>
      </c>
    </row>
    <row r="3224" spans="1:10" x14ac:dyDescent="0.2">
      <c r="A3224" t="s">
        <v>90</v>
      </c>
      <c r="B3224" s="1">
        <v>42967</v>
      </c>
      <c r="C3224" t="s">
        <v>9</v>
      </c>
      <c r="D3224" t="s">
        <v>17</v>
      </c>
      <c r="E3224">
        <v>1000000059</v>
      </c>
      <c r="F3224" t="s">
        <v>55</v>
      </c>
      <c r="G3224" s="2" t="s">
        <v>13</v>
      </c>
      <c r="H3224">
        <v>10000211</v>
      </c>
      <c r="I3224" t="s">
        <v>11</v>
      </c>
      <c r="J3224">
        <v>40.9</v>
      </c>
    </row>
    <row r="3225" spans="1:10" x14ac:dyDescent="0.2">
      <c r="A3225" t="s">
        <v>90</v>
      </c>
      <c r="B3225" s="1">
        <v>42967</v>
      </c>
      <c r="C3225" t="s">
        <v>9</v>
      </c>
      <c r="D3225" t="s">
        <v>17</v>
      </c>
      <c r="E3225">
        <v>1000000059</v>
      </c>
      <c r="F3225" t="s">
        <v>55</v>
      </c>
      <c r="G3225" s="2" t="s">
        <v>13</v>
      </c>
      <c r="H3225">
        <v>10000211</v>
      </c>
      <c r="I3225" t="s">
        <v>11</v>
      </c>
      <c r="J3225">
        <v>7.5</v>
      </c>
    </row>
    <row r="3226" spans="1:10" x14ac:dyDescent="0.2">
      <c r="A3226" t="s">
        <v>90</v>
      </c>
      <c r="B3226" s="1">
        <v>42967</v>
      </c>
      <c r="C3226" t="s">
        <v>9</v>
      </c>
      <c r="D3226" t="s">
        <v>12</v>
      </c>
      <c r="E3226">
        <v>1000000072</v>
      </c>
      <c r="F3226" t="s">
        <v>10</v>
      </c>
      <c r="G3226" s="2" t="s">
        <v>13</v>
      </c>
      <c r="H3226">
        <v>10000211</v>
      </c>
      <c r="I3226" t="s">
        <v>11</v>
      </c>
      <c r="J3226">
        <v>36.1</v>
      </c>
    </row>
    <row r="3227" spans="1:10" x14ac:dyDescent="0.2">
      <c r="A3227" t="s">
        <v>90</v>
      </c>
      <c r="B3227" s="1">
        <v>42968</v>
      </c>
      <c r="C3227" t="s">
        <v>43</v>
      </c>
      <c r="D3227" t="s">
        <v>78</v>
      </c>
      <c r="E3227">
        <v>1000003187</v>
      </c>
      <c r="F3227" t="s">
        <v>77</v>
      </c>
      <c r="G3227" s="2" t="s">
        <v>13</v>
      </c>
      <c r="H3227">
        <v>10000131</v>
      </c>
      <c r="I3227" t="s">
        <v>38</v>
      </c>
      <c r="J3227">
        <v>8.3000000000000007</v>
      </c>
    </row>
    <row r="3228" spans="1:10" x14ac:dyDescent="0.2">
      <c r="A3228" t="s">
        <v>90</v>
      </c>
      <c r="B3228" s="1">
        <v>42968</v>
      </c>
      <c r="C3228" t="s">
        <v>9</v>
      </c>
      <c r="D3228" t="s">
        <v>17</v>
      </c>
      <c r="E3228">
        <v>1000000059</v>
      </c>
      <c r="F3228" t="s">
        <v>55</v>
      </c>
      <c r="G3228" s="2" t="s">
        <v>13</v>
      </c>
      <c r="H3228">
        <v>10000064</v>
      </c>
      <c r="I3228" t="s">
        <v>53</v>
      </c>
      <c r="J3228">
        <v>59.4</v>
      </c>
    </row>
    <row r="3229" spans="1:10" x14ac:dyDescent="0.2">
      <c r="A3229" t="s">
        <v>90</v>
      </c>
      <c r="B3229" s="1">
        <v>42968</v>
      </c>
      <c r="C3229" t="s">
        <v>9</v>
      </c>
      <c r="D3229" t="s">
        <v>17</v>
      </c>
      <c r="E3229">
        <v>1000000059</v>
      </c>
      <c r="F3229" t="s">
        <v>55</v>
      </c>
      <c r="G3229" s="2" t="s">
        <v>13</v>
      </c>
      <c r="H3229">
        <v>10000131</v>
      </c>
      <c r="I3229" t="s">
        <v>38</v>
      </c>
      <c r="J3229">
        <v>60.5</v>
      </c>
    </row>
    <row r="3230" spans="1:10" x14ac:dyDescent="0.2">
      <c r="A3230" t="s">
        <v>90</v>
      </c>
      <c r="B3230" s="1">
        <v>42968</v>
      </c>
      <c r="C3230" t="s">
        <v>9</v>
      </c>
      <c r="D3230" t="s">
        <v>17</v>
      </c>
      <c r="E3230">
        <v>1000000059</v>
      </c>
      <c r="F3230" t="s">
        <v>55</v>
      </c>
      <c r="G3230" s="2" t="s">
        <v>13</v>
      </c>
      <c r="H3230">
        <v>10000131</v>
      </c>
      <c r="I3230" t="s">
        <v>38</v>
      </c>
      <c r="J3230">
        <v>62.6</v>
      </c>
    </row>
    <row r="3231" spans="1:10" x14ac:dyDescent="0.2">
      <c r="A3231" t="s">
        <v>90</v>
      </c>
      <c r="B3231" s="1">
        <v>42968</v>
      </c>
      <c r="C3231" t="s">
        <v>9</v>
      </c>
      <c r="D3231" t="s">
        <v>17</v>
      </c>
      <c r="E3231">
        <v>1000001649</v>
      </c>
      <c r="F3231" t="s">
        <v>16</v>
      </c>
      <c r="G3231" s="2" t="s">
        <v>13</v>
      </c>
      <c r="H3231">
        <v>10000131</v>
      </c>
      <c r="I3231" t="s">
        <v>38</v>
      </c>
      <c r="J3231">
        <v>24.2</v>
      </c>
    </row>
    <row r="3232" spans="1:10" x14ac:dyDescent="0.2">
      <c r="A3232" t="s">
        <v>90</v>
      </c>
      <c r="B3232" s="1">
        <v>42968</v>
      </c>
      <c r="C3232" t="s">
        <v>9</v>
      </c>
      <c r="D3232" t="s">
        <v>12</v>
      </c>
      <c r="E3232">
        <v>1000000072</v>
      </c>
      <c r="F3232" t="s">
        <v>10</v>
      </c>
      <c r="G3232" s="2" t="s">
        <v>13</v>
      </c>
      <c r="H3232">
        <v>10000211</v>
      </c>
      <c r="I3232" t="s">
        <v>11</v>
      </c>
      <c r="J3232">
        <v>34.1</v>
      </c>
    </row>
    <row r="3233" spans="1:10" x14ac:dyDescent="0.2">
      <c r="A3233" t="s">
        <v>90</v>
      </c>
      <c r="B3233" s="1">
        <v>42968</v>
      </c>
      <c r="C3233" t="s">
        <v>22</v>
      </c>
      <c r="D3233" t="s">
        <v>49</v>
      </c>
      <c r="E3233">
        <v>1000000018</v>
      </c>
      <c r="F3233" t="s">
        <v>48</v>
      </c>
      <c r="G3233" s="2" t="s">
        <v>13</v>
      </c>
      <c r="H3233">
        <v>10000078</v>
      </c>
      <c r="I3233" t="s">
        <v>30</v>
      </c>
      <c r="J3233">
        <v>27.7</v>
      </c>
    </row>
    <row r="3234" spans="1:10" x14ac:dyDescent="0.2">
      <c r="A3234" t="s">
        <v>90</v>
      </c>
      <c r="B3234" s="1">
        <v>42968</v>
      </c>
      <c r="C3234" t="s">
        <v>22</v>
      </c>
      <c r="D3234" t="s">
        <v>49</v>
      </c>
      <c r="E3234">
        <v>1000000018</v>
      </c>
      <c r="F3234" t="s">
        <v>48</v>
      </c>
      <c r="G3234" s="2" t="s">
        <v>13</v>
      </c>
      <c r="H3234">
        <v>10000131</v>
      </c>
      <c r="I3234" t="s">
        <v>38</v>
      </c>
      <c r="J3234">
        <v>13.1</v>
      </c>
    </row>
    <row r="3235" spans="1:10" x14ac:dyDescent="0.2">
      <c r="A3235" t="s">
        <v>90</v>
      </c>
      <c r="B3235" s="1">
        <v>42968</v>
      </c>
      <c r="C3235" t="s">
        <v>22</v>
      </c>
      <c r="D3235" t="s">
        <v>49</v>
      </c>
      <c r="E3235">
        <v>1000000020</v>
      </c>
      <c r="F3235" t="s">
        <v>73</v>
      </c>
      <c r="G3235" s="2" t="s">
        <v>13</v>
      </c>
      <c r="H3235">
        <v>10000078</v>
      </c>
      <c r="I3235" t="s">
        <v>30</v>
      </c>
      <c r="J3235">
        <v>61.5</v>
      </c>
    </row>
    <row r="3236" spans="1:10" x14ac:dyDescent="0.2">
      <c r="A3236" t="s">
        <v>90</v>
      </c>
      <c r="B3236" s="1">
        <v>42968</v>
      </c>
      <c r="C3236" t="s">
        <v>22</v>
      </c>
      <c r="D3236" t="s">
        <v>69</v>
      </c>
      <c r="E3236">
        <v>1000003349</v>
      </c>
      <c r="F3236" t="s">
        <v>68</v>
      </c>
      <c r="G3236" s="2" t="s">
        <v>13</v>
      </c>
      <c r="H3236">
        <v>20000099</v>
      </c>
      <c r="I3236" t="s">
        <v>20</v>
      </c>
      <c r="J3236">
        <v>0</v>
      </c>
    </row>
    <row r="3237" spans="1:10" x14ac:dyDescent="0.2">
      <c r="A3237" t="s">
        <v>90</v>
      </c>
      <c r="B3237" s="1">
        <v>42968</v>
      </c>
      <c r="C3237" t="s">
        <v>22</v>
      </c>
      <c r="D3237" t="s">
        <v>29</v>
      </c>
      <c r="E3237">
        <v>1000000028</v>
      </c>
      <c r="F3237" t="s">
        <v>27</v>
      </c>
      <c r="G3237" s="2" t="s">
        <v>13</v>
      </c>
      <c r="H3237">
        <v>10000131</v>
      </c>
      <c r="I3237" t="s">
        <v>38</v>
      </c>
      <c r="J3237">
        <v>5.4</v>
      </c>
    </row>
    <row r="3238" spans="1:10" x14ac:dyDescent="0.2">
      <c r="A3238" t="s">
        <v>90</v>
      </c>
      <c r="B3238" s="1">
        <v>42968</v>
      </c>
      <c r="C3238" t="s">
        <v>22</v>
      </c>
      <c r="D3238" t="s">
        <v>29</v>
      </c>
      <c r="E3238">
        <v>1000000054</v>
      </c>
      <c r="F3238" t="s">
        <v>36</v>
      </c>
      <c r="G3238" s="2" t="s">
        <v>13</v>
      </c>
      <c r="H3238">
        <v>10000078</v>
      </c>
      <c r="I3238" t="s">
        <v>30</v>
      </c>
      <c r="J3238">
        <v>2.7</v>
      </c>
    </row>
    <row r="3239" spans="1:10" x14ac:dyDescent="0.2">
      <c r="A3239" t="s">
        <v>90</v>
      </c>
      <c r="B3239" s="1">
        <v>42968</v>
      </c>
      <c r="C3239" t="s">
        <v>22</v>
      </c>
      <c r="D3239" t="s">
        <v>29</v>
      </c>
      <c r="E3239">
        <v>1000000054</v>
      </c>
      <c r="F3239" t="s">
        <v>36</v>
      </c>
      <c r="G3239" s="2" t="s">
        <v>13</v>
      </c>
      <c r="H3239">
        <v>10000111</v>
      </c>
      <c r="I3239" t="s">
        <v>37</v>
      </c>
      <c r="J3239">
        <v>54</v>
      </c>
    </row>
    <row r="3240" spans="1:10" x14ac:dyDescent="0.2">
      <c r="A3240" t="s">
        <v>90</v>
      </c>
      <c r="B3240" s="1">
        <v>42968</v>
      </c>
      <c r="C3240" t="s">
        <v>22</v>
      </c>
      <c r="D3240" t="s">
        <v>29</v>
      </c>
      <c r="E3240">
        <v>1000000054</v>
      </c>
      <c r="F3240" t="s">
        <v>36</v>
      </c>
      <c r="G3240" s="2" t="s">
        <v>13</v>
      </c>
      <c r="H3240">
        <v>10000131</v>
      </c>
      <c r="I3240" t="s">
        <v>38</v>
      </c>
      <c r="J3240">
        <v>2.8</v>
      </c>
    </row>
    <row r="3241" spans="1:10" x14ac:dyDescent="0.2">
      <c r="A3241" t="s">
        <v>90</v>
      </c>
      <c r="B3241" s="1">
        <v>42968</v>
      </c>
      <c r="C3241" t="s">
        <v>22</v>
      </c>
      <c r="D3241" t="s">
        <v>29</v>
      </c>
      <c r="E3241">
        <v>1000000101</v>
      </c>
      <c r="F3241" t="s">
        <v>39</v>
      </c>
      <c r="G3241" s="2" t="s">
        <v>13</v>
      </c>
      <c r="H3241">
        <v>10000111</v>
      </c>
      <c r="I3241" t="s">
        <v>37</v>
      </c>
      <c r="J3241">
        <v>16</v>
      </c>
    </row>
    <row r="3242" spans="1:10" x14ac:dyDescent="0.2">
      <c r="A3242" t="s">
        <v>90</v>
      </c>
      <c r="B3242" s="1">
        <v>42968</v>
      </c>
      <c r="C3242" t="s">
        <v>22</v>
      </c>
      <c r="D3242" t="s">
        <v>29</v>
      </c>
      <c r="E3242">
        <v>1000000101</v>
      </c>
      <c r="F3242" t="s">
        <v>39</v>
      </c>
      <c r="G3242" s="2" t="s">
        <v>13</v>
      </c>
      <c r="H3242">
        <v>20000018</v>
      </c>
      <c r="I3242" t="s">
        <v>81</v>
      </c>
      <c r="J3242">
        <v>3</v>
      </c>
    </row>
    <row r="3243" spans="1:10" x14ac:dyDescent="0.2">
      <c r="A3243" t="s">
        <v>90</v>
      </c>
      <c r="B3243" s="1">
        <v>42968</v>
      </c>
      <c r="C3243" t="s">
        <v>22</v>
      </c>
      <c r="D3243" t="s">
        <v>61</v>
      </c>
      <c r="E3243">
        <v>1000000579</v>
      </c>
      <c r="F3243" t="s">
        <v>60</v>
      </c>
      <c r="G3243" s="2" t="s">
        <v>13</v>
      </c>
      <c r="H3243">
        <v>10000182</v>
      </c>
      <c r="I3243" t="s">
        <v>31</v>
      </c>
      <c r="J3243">
        <v>13.3</v>
      </c>
    </row>
    <row r="3244" spans="1:10" x14ac:dyDescent="0.2">
      <c r="A3244" t="s">
        <v>90</v>
      </c>
      <c r="B3244" s="1">
        <v>42969</v>
      </c>
      <c r="C3244" t="s">
        <v>43</v>
      </c>
      <c r="D3244" t="s">
        <v>51</v>
      </c>
      <c r="E3244">
        <v>1000000460</v>
      </c>
      <c r="F3244" t="s">
        <v>50</v>
      </c>
      <c r="G3244" s="2" t="s">
        <v>13</v>
      </c>
      <c r="H3244">
        <v>10000172</v>
      </c>
      <c r="I3244" t="s">
        <v>18</v>
      </c>
      <c r="J3244">
        <v>58</v>
      </c>
    </row>
    <row r="3245" spans="1:10" x14ac:dyDescent="0.2">
      <c r="A3245" t="s">
        <v>90</v>
      </c>
      <c r="B3245" s="1">
        <v>42969</v>
      </c>
      <c r="C3245" t="s">
        <v>43</v>
      </c>
      <c r="D3245" t="s">
        <v>42</v>
      </c>
      <c r="E3245">
        <v>1000000931</v>
      </c>
      <c r="F3245" t="s">
        <v>41</v>
      </c>
      <c r="G3245" s="2" t="s">
        <v>13</v>
      </c>
      <c r="H3245">
        <v>10000078</v>
      </c>
      <c r="I3245" t="s">
        <v>30</v>
      </c>
      <c r="J3245">
        <v>22.4</v>
      </c>
    </row>
    <row r="3246" spans="1:10" x14ac:dyDescent="0.2">
      <c r="A3246" t="s">
        <v>90</v>
      </c>
      <c r="B3246" s="1">
        <v>42969</v>
      </c>
      <c r="C3246" t="s">
        <v>43</v>
      </c>
      <c r="D3246" t="s">
        <v>42</v>
      </c>
      <c r="E3246">
        <v>1000000931</v>
      </c>
      <c r="F3246" t="s">
        <v>41</v>
      </c>
      <c r="G3246" s="2" t="s">
        <v>13</v>
      </c>
      <c r="H3246">
        <v>20000099</v>
      </c>
      <c r="I3246" t="s">
        <v>20</v>
      </c>
      <c r="J3246">
        <v>14.1</v>
      </c>
    </row>
    <row r="3247" spans="1:10" x14ac:dyDescent="0.2">
      <c r="A3247" t="s">
        <v>90</v>
      </c>
      <c r="B3247" s="1">
        <v>42969</v>
      </c>
      <c r="C3247" t="s">
        <v>43</v>
      </c>
      <c r="D3247" t="s">
        <v>42</v>
      </c>
      <c r="E3247">
        <v>1000001014</v>
      </c>
      <c r="F3247" t="s">
        <v>44</v>
      </c>
      <c r="G3247" s="2" t="s">
        <v>13</v>
      </c>
      <c r="H3247">
        <v>10000131</v>
      </c>
      <c r="I3247" t="s">
        <v>38</v>
      </c>
      <c r="J3247">
        <v>44.4</v>
      </c>
    </row>
    <row r="3248" spans="1:10" x14ac:dyDescent="0.2">
      <c r="A3248" t="s">
        <v>90</v>
      </c>
      <c r="B3248" s="1">
        <v>42969</v>
      </c>
      <c r="C3248" t="s">
        <v>43</v>
      </c>
      <c r="D3248" t="s">
        <v>42</v>
      </c>
      <c r="E3248">
        <v>1000001014</v>
      </c>
      <c r="F3248" t="s">
        <v>44</v>
      </c>
      <c r="G3248" s="2" t="s">
        <v>13</v>
      </c>
      <c r="H3248">
        <v>10000131</v>
      </c>
      <c r="I3248" t="s">
        <v>38</v>
      </c>
      <c r="J3248">
        <v>43.6</v>
      </c>
    </row>
    <row r="3249" spans="1:10" x14ac:dyDescent="0.2">
      <c r="A3249" t="s">
        <v>90</v>
      </c>
      <c r="B3249" s="1">
        <v>42969</v>
      </c>
      <c r="C3249" t="s">
        <v>43</v>
      </c>
      <c r="D3249" t="s">
        <v>78</v>
      </c>
      <c r="E3249">
        <v>1000003187</v>
      </c>
      <c r="F3249" t="s">
        <v>77</v>
      </c>
      <c r="G3249" s="2" t="s">
        <v>13</v>
      </c>
      <c r="H3249">
        <v>10000131</v>
      </c>
      <c r="I3249" t="s">
        <v>38</v>
      </c>
      <c r="J3249">
        <v>8.6999999999999993</v>
      </c>
    </row>
    <row r="3250" spans="1:10" x14ac:dyDescent="0.2">
      <c r="A3250" t="s">
        <v>90</v>
      </c>
      <c r="B3250" s="1">
        <v>42969</v>
      </c>
      <c r="C3250" t="s">
        <v>9</v>
      </c>
      <c r="D3250" t="s">
        <v>17</v>
      </c>
      <c r="E3250">
        <v>1000000059</v>
      </c>
      <c r="F3250" t="s">
        <v>55</v>
      </c>
      <c r="G3250" s="2" t="s">
        <v>13</v>
      </c>
      <c r="H3250">
        <v>10000064</v>
      </c>
      <c r="I3250" t="s">
        <v>53</v>
      </c>
      <c r="J3250">
        <v>58.1</v>
      </c>
    </row>
    <row r="3251" spans="1:10" x14ac:dyDescent="0.2">
      <c r="A3251" t="s">
        <v>90</v>
      </c>
      <c r="B3251" s="1">
        <v>42969</v>
      </c>
      <c r="C3251" t="s">
        <v>9</v>
      </c>
      <c r="D3251" t="s">
        <v>17</v>
      </c>
      <c r="E3251">
        <v>1000000059</v>
      </c>
      <c r="F3251" t="s">
        <v>55</v>
      </c>
      <c r="G3251" s="2" t="s">
        <v>13</v>
      </c>
      <c r="H3251">
        <v>10000131</v>
      </c>
      <c r="I3251" t="s">
        <v>38</v>
      </c>
      <c r="J3251">
        <v>9.5</v>
      </c>
    </row>
    <row r="3252" spans="1:10" x14ac:dyDescent="0.2">
      <c r="A3252" t="s">
        <v>90</v>
      </c>
      <c r="B3252" s="1">
        <v>42969</v>
      </c>
      <c r="C3252" t="s">
        <v>9</v>
      </c>
      <c r="D3252" t="s">
        <v>17</v>
      </c>
      <c r="E3252">
        <v>1000000059</v>
      </c>
      <c r="F3252" t="s">
        <v>55</v>
      </c>
      <c r="G3252" s="2" t="s">
        <v>13</v>
      </c>
      <c r="H3252">
        <v>10000131</v>
      </c>
      <c r="I3252" t="s">
        <v>38</v>
      </c>
      <c r="J3252">
        <v>18.3</v>
      </c>
    </row>
    <row r="3253" spans="1:10" x14ac:dyDescent="0.2">
      <c r="A3253" t="s">
        <v>90</v>
      </c>
      <c r="B3253" s="1">
        <v>42969</v>
      </c>
      <c r="C3253" t="s">
        <v>22</v>
      </c>
      <c r="D3253" t="s">
        <v>49</v>
      </c>
      <c r="E3253">
        <v>1000000018</v>
      </c>
      <c r="F3253" t="s">
        <v>48</v>
      </c>
      <c r="G3253" s="2" t="s">
        <v>13</v>
      </c>
      <c r="H3253">
        <v>10000131</v>
      </c>
      <c r="I3253" t="s">
        <v>38</v>
      </c>
      <c r="J3253">
        <v>63.3</v>
      </c>
    </row>
    <row r="3254" spans="1:10" x14ac:dyDescent="0.2">
      <c r="A3254" t="s">
        <v>90</v>
      </c>
      <c r="B3254" s="1">
        <v>42969</v>
      </c>
      <c r="C3254" t="s">
        <v>22</v>
      </c>
      <c r="D3254" t="s">
        <v>49</v>
      </c>
      <c r="E3254">
        <v>1000000018</v>
      </c>
      <c r="F3254" t="s">
        <v>48</v>
      </c>
      <c r="G3254" s="2" t="s">
        <v>13</v>
      </c>
      <c r="H3254">
        <v>10000131</v>
      </c>
      <c r="I3254" t="s">
        <v>38</v>
      </c>
      <c r="J3254">
        <v>59.2</v>
      </c>
    </row>
    <row r="3255" spans="1:10" x14ac:dyDescent="0.2">
      <c r="A3255" t="s">
        <v>90</v>
      </c>
      <c r="B3255" s="1">
        <v>42969</v>
      </c>
      <c r="C3255" t="s">
        <v>22</v>
      </c>
      <c r="D3255" t="s">
        <v>29</v>
      </c>
      <c r="E3255">
        <v>1000000028</v>
      </c>
      <c r="F3255" t="s">
        <v>27</v>
      </c>
      <c r="G3255" s="2" t="s">
        <v>13</v>
      </c>
      <c r="H3255">
        <v>10000078</v>
      </c>
      <c r="I3255" t="s">
        <v>30</v>
      </c>
      <c r="J3255">
        <v>43.3</v>
      </c>
    </row>
    <row r="3256" spans="1:10" x14ac:dyDescent="0.2">
      <c r="A3256" t="s">
        <v>90</v>
      </c>
      <c r="B3256" s="1">
        <v>42969</v>
      </c>
      <c r="C3256" t="s">
        <v>22</v>
      </c>
      <c r="D3256" t="s">
        <v>25</v>
      </c>
      <c r="E3256">
        <v>1000003183</v>
      </c>
      <c r="F3256" t="s">
        <v>23</v>
      </c>
      <c r="G3256" s="2" t="s">
        <v>13</v>
      </c>
      <c r="H3256">
        <v>20000099</v>
      </c>
      <c r="I3256" t="s">
        <v>20</v>
      </c>
      <c r="J3256">
        <v>0.3</v>
      </c>
    </row>
    <row r="3257" spans="1:10" x14ac:dyDescent="0.2">
      <c r="A3257" t="s">
        <v>90</v>
      </c>
      <c r="B3257" s="1">
        <v>42969</v>
      </c>
      <c r="C3257" t="s">
        <v>22</v>
      </c>
      <c r="D3257" t="s">
        <v>21</v>
      </c>
      <c r="E3257">
        <v>1000002872</v>
      </c>
      <c r="F3257" t="s">
        <v>19</v>
      </c>
      <c r="G3257" s="2" t="s">
        <v>13</v>
      </c>
      <c r="H3257">
        <v>20000099</v>
      </c>
      <c r="I3257" t="s">
        <v>20</v>
      </c>
      <c r="J3257">
        <v>3.8</v>
      </c>
    </row>
    <row r="3258" spans="1:10" x14ac:dyDescent="0.2">
      <c r="A3258" t="s">
        <v>90</v>
      </c>
      <c r="B3258" s="1">
        <v>42970</v>
      </c>
      <c r="C3258" t="s">
        <v>43</v>
      </c>
      <c r="D3258" t="s">
        <v>42</v>
      </c>
      <c r="E3258">
        <v>1000001014</v>
      </c>
      <c r="F3258" t="s">
        <v>44</v>
      </c>
      <c r="G3258" s="2" t="s">
        <v>13</v>
      </c>
      <c r="H3258">
        <v>10000131</v>
      </c>
      <c r="I3258" t="s">
        <v>38</v>
      </c>
      <c r="J3258">
        <v>27.7</v>
      </c>
    </row>
    <row r="3259" spans="1:10" x14ac:dyDescent="0.2">
      <c r="A3259" t="s">
        <v>90</v>
      </c>
      <c r="B3259" s="1">
        <v>42970</v>
      </c>
      <c r="C3259" t="s">
        <v>9</v>
      </c>
      <c r="D3259" t="s">
        <v>15</v>
      </c>
      <c r="E3259">
        <v>1000002981</v>
      </c>
      <c r="F3259" t="s">
        <v>62</v>
      </c>
      <c r="G3259" s="2" t="s">
        <v>13</v>
      </c>
      <c r="H3259">
        <v>10000211</v>
      </c>
      <c r="I3259" t="s">
        <v>11</v>
      </c>
      <c r="J3259">
        <v>58.8</v>
      </c>
    </row>
    <row r="3260" spans="1:10" x14ac:dyDescent="0.2">
      <c r="A3260" t="s">
        <v>90</v>
      </c>
      <c r="B3260" s="1">
        <v>42970</v>
      </c>
      <c r="C3260" t="s">
        <v>9</v>
      </c>
      <c r="D3260" t="s">
        <v>15</v>
      </c>
      <c r="E3260">
        <v>1000002986</v>
      </c>
      <c r="F3260" t="s">
        <v>14</v>
      </c>
      <c r="G3260" s="2" t="s">
        <v>13</v>
      </c>
      <c r="H3260">
        <v>10000211</v>
      </c>
      <c r="I3260" t="s">
        <v>11</v>
      </c>
      <c r="J3260">
        <v>56.6</v>
      </c>
    </row>
    <row r="3261" spans="1:10" x14ac:dyDescent="0.2">
      <c r="A3261" t="s">
        <v>90</v>
      </c>
      <c r="B3261" s="1">
        <v>42970</v>
      </c>
      <c r="C3261" t="s">
        <v>22</v>
      </c>
      <c r="D3261" t="s">
        <v>46</v>
      </c>
      <c r="E3261">
        <v>1000001133</v>
      </c>
      <c r="F3261" t="s">
        <v>45</v>
      </c>
      <c r="G3261" s="2" t="s">
        <v>13</v>
      </c>
      <c r="H3261">
        <v>10000061</v>
      </c>
      <c r="I3261" t="s">
        <v>28</v>
      </c>
      <c r="J3261">
        <v>9</v>
      </c>
    </row>
    <row r="3262" spans="1:10" x14ac:dyDescent="0.2">
      <c r="A3262" t="s">
        <v>90</v>
      </c>
      <c r="B3262" s="1">
        <v>42970</v>
      </c>
      <c r="C3262" t="s">
        <v>22</v>
      </c>
      <c r="D3262" t="s">
        <v>46</v>
      </c>
      <c r="E3262">
        <v>1000001133</v>
      </c>
      <c r="F3262" t="s">
        <v>45</v>
      </c>
      <c r="G3262" s="2" t="s">
        <v>13</v>
      </c>
      <c r="H3262">
        <v>10000182</v>
      </c>
      <c r="I3262" t="s">
        <v>31</v>
      </c>
      <c r="J3262">
        <v>25.1</v>
      </c>
    </row>
    <row r="3263" spans="1:10" x14ac:dyDescent="0.2">
      <c r="A3263" t="s">
        <v>90</v>
      </c>
      <c r="B3263" s="1">
        <v>42970</v>
      </c>
      <c r="C3263" t="s">
        <v>22</v>
      </c>
      <c r="D3263" t="s">
        <v>46</v>
      </c>
      <c r="E3263">
        <v>1000001133</v>
      </c>
      <c r="F3263" t="s">
        <v>45</v>
      </c>
      <c r="G3263" s="2" t="s">
        <v>13</v>
      </c>
      <c r="H3263">
        <v>10000182</v>
      </c>
      <c r="I3263" t="s">
        <v>31</v>
      </c>
      <c r="J3263">
        <v>17</v>
      </c>
    </row>
    <row r="3264" spans="1:10" x14ac:dyDescent="0.2">
      <c r="A3264" t="s">
        <v>90</v>
      </c>
      <c r="B3264" s="1">
        <v>42970</v>
      </c>
      <c r="C3264" t="s">
        <v>22</v>
      </c>
      <c r="D3264" t="s">
        <v>49</v>
      </c>
      <c r="E3264">
        <v>1000000018</v>
      </c>
      <c r="F3264" t="s">
        <v>48</v>
      </c>
      <c r="G3264" s="2" t="s">
        <v>13</v>
      </c>
      <c r="H3264">
        <v>10000078</v>
      </c>
      <c r="I3264" t="s">
        <v>30</v>
      </c>
      <c r="J3264">
        <v>33.700000000000003</v>
      </c>
    </row>
    <row r="3265" spans="1:10" x14ac:dyDescent="0.2">
      <c r="A3265" t="s">
        <v>90</v>
      </c>
      <c r="B3265" s="1">
        <v>42970</v>
      </c>
      <c r="C3265" t="s">
        <v>22</v>
      </c>
      <c r="D3265" t="s">
        <v>49</v>
      </c>
      <c r="E3265">
        <v>1000000018</v>
      </c>
      <c r="F3265" t="s">
        <v>48</v>
      </c>
      <c r="G3265" s="2" t="s">
        <v>13</v>
      </c>
      <c r="H3265">
        <v>10000136</v>
      </c>
      <c r="I3265" t="s">
        <v>40</v>
      </c>
      <c r="J3265">
        <v>8</v>
      </c>
    </row>
    <row r="3266" spans="1:10" x14ac:dyDescent="0.2">
      <c r="A3266" t="s">
        <v>90</v>
      </c>
      <c r="B3266" s="1">
        <v>42970</v>
      </c>
      <c r="C3266" t="s">
        <v>22</v>
      </c>
      <c r="D3266" t="s">
        <v>49</v>
      </c>
      <c r="E3266">
        <v>1000000020</v>
      </c>
      <c r="F3266" t="s">
        <v>73</v>
      </c>
      <c r="G3266" s="2" t="s">
        <v>13</v>
      </c>
      <c r="H3266">
        <v>10000078</v>
      </c>
      <c r="I3266" t="s">
        <v>30</v>
      </c>
      <c r="J3266">
        <v>60.5</v>
      </c>
    </row>
    <row r="3267" spans="1:10" x14ac:dyDescent="0.2">
      <c r="A3267" t="s">
        <v>90</v>
      </c>
      <c r="B3267" s="1">
        <v>42970</v>
      </c>
      <c r="C3267" t="s">
        <v>22</v>
      </c>
      <c r="D3267" t="s">
        <v>29</v>
      </c>
      <c r="E3267">
        <v>1000000054</v>
      </c>
      <c r="F3267" t="s">
        <v>36</v>
      </c>
      <c r="G3267" s="2" t="s">
        <v>13</v>
      </c>
      <c r="H3267">
        <v>10000111</v>
      </c>
      <c r="I3267" t="s">
        <v>37</v>
      </c>
      <c r="J3267">
        <v>49.7</v>
      </c>
    </row>
    <row r="3268" spans="1:10" x14ac:dyDescent="0.2">
      <c r="A3268" t="s">
        <v>90</v>
      </c>
      <c r="B3268" s="1">
        <v>42970</v>
      </c>
      <c r="C3268" t="s">
        <v>22</v>
      </c>
      <c r="D3268" t="s">
        <v>25</v>
      </c>
      <c r="E3268">
        <v>1000003183</v>
      </c>
      <c r="F3268" t="s">
        <v>23</v>
      </c>
      <c r="G3268" s="2" t="s">
        <v>13</v>
      </c>
      <c r="H3268">
        <v>10000111</v>
      </c>
      <c r="I3268" t="s">
        <v>37</v>
      </c>
      <c r="J3268">
        <v>8.3000000000000007</v>
      </c>
    </row>
    <row r="3269" spans="1:10" x14ac:dyDescent="0.2">
      <c r="A3269" t="s">
        <v>90</v>
      </c>
      <c r="B3269" s="1">
        <v>42970</v>
      </c>
      <c r="C3269" t="s">
        <v>22</v>
      </c>
      <c r="D3269" t="s">
        <v>54</v>
      </c>
      <c r="E3269">
        <v>1000000046</v>
      </c>
      <c r="F3269" t="s">
        <v>52</v>
      </c>
      <c r="G3269" s="2" t="s">
        <v>13</v>
      </c>
      <c r="H3269">
        <v>10000078</v>
      </c>
      <c r="I3269" t="s">
        <v>30</v>
      </c>
      <c r="J3269">
        <v>5.5</v>
      </c>
    </row>
    <row r="3270" spans="1:10" x14ac:dyDescent="0.2">
      <c r="A3270" t="s">
        <v>90</v>
      </c>
      <c r="B3270" s="1">
        <v>42970</v>
      </c>
      <c r="C3270" t="s">
        <v>22</v>
      </c>
      <c r="D3270" t="s">
        <v>35</v>
      </c>
      <c r="E3270">
        <v>1000000047</v>
      </c>
      <c r="F3270" t="s">
        <v>34</v>
      </c>
      <c r="G3270" s="2" t="s">
        <v>13</v>
      </c>
      <c r="H3270">
        <v>10000078</v>
      </c>
      <c r="I3270" t="s">
        <v>30</v>
      </c>
      <c r="J3270">
        <v>21.6</v>
      </c>
    </row>
    <row r="3271" spans="1:10" x14ac:dyDescent="0.2">
      <c r="A3271" t="s">
        <v>90</v>
      </c>
      <c r="B3271" s="1">
        <v>42971</v>
      </c>
      <c r="C3271" t="s">
        <v>43</v>
      </c>
      <c r="D3271" t="s">
        <v>51</v>
      </c>
      <c r="E3271">
        <v>1000000460</v>
      </c>
      <c r="F3271" t="s">
        <v>50</v>
      </c>
      <c r="G3271" s="2" t="s">
        <v>13</v>
      </c>
      <c r="H3271">
        <v>10000131</v>
      </c>
      <c r="I3271" t="s">
        <v>38</v>
      </c>
      <c r="J3271">
        <v>17.2</v>
      </c>
    </row>
    <row r="3272" spans="1:10" x14ac:dyDescent="0.2">
      <c r="A3272" t="s">
        <v>90</v>
      </c>
      <c r="B3272" s="1">
        <v>42971</v>
      </c>
      <c r="C3272" t="s">
        <v>43</v>
      </c>
      <c r="D3272" t="s">
        <v>51</v>
      </c>
      <c r="E3272">
        <v>1000000460</v>
      </c>
      <c r="F3272" t="s">
        <v>50</v>
      </c>
      <c r="G3272" s="2" t="s">
        <v>13</v>
      </c>
      <c r="H3272">
        <v>20000099</v>
      </c>
      <c r="I3272" t="s">
        <v>20</v>
      </c>
      <c r="J3272">
        <v>13.8</v>
      </c>
    </row>
    <row r="3273" spans="1:10" x14ac:dyDescent="0.2">
      <c r="A3273" t="s">
        <v>90</v>
      </c>
      <c r="B3273" s="1">
        <v>42971</v>
      </c>
      <c r="C3273" t="s">
        <v>43</v>
      </c>
      <c r="D3273" t="s">
        <v>42</v>
      </c>
      <c r="E3273">
        <v>1000001014</v>
      </c>
      <c r="F3273" t="s">
        <v>44</v>
      </c>
      <c r="G3273" s="2" t="s">
        <v>13</v>
      </c>
      <c r="H3273">
        <v>10000136</v>
      </c>
      <c r="I3273" t="s">
        <v>40</v>
      </c>
      <c r="J3273">
        <v>12.9</v>
      </c>
    </row>
    <row r="3274" spans="1:10" x14ac:dyDescent="0.2">
      <c r="A3274" t="s">
        <v>90</v>
      </c>
      <c r="B3274" s="1">
        <v>42971</v>
      </c>
      <c r="C3274" t="s">
        <v>9</v>
      </c>
      <c r="D3274" t="s">
        <v>15</v>
      </c>
      <c r="E3274">
        <v>1000002981</v>
      </c>
      <c r="F3274" t="s">
        <v>62</v>
      </c>
      <c r="G3274" s="2" t="s">
        <v>13</v>
      </c>
      <c r="H3274">
        <v>10000136</v>
      </c>
      <c r="I3274" t="s">
        <v>40</v>
      </c>
      <c r="J3274">
        <v>2.6</v>
      </c>
    </row>
    <row r="3275" spans="1:10" x14ac:dyDescent="0.2">
      <c r="A3275" t="s">
        <v>90</v>
      </c>
      <c r="B3275" s="1">
        <v>42971</v>
      </c>
      <c r="C3275" t="s">
        <v>9</v>
      </c>
      <c r="D3275" t="s">
        <v>72</v>
      </c>
      <c r="E3275">
        <v>1000000064</v>
      </c>
      <c r="F3275" t="s">
        <v>76</v>
      </c>
      <c r="G3275" s="2" t="s">
        <v>13</v>
      </c>
      <c r="H3275">
        <v>10000211</v>
      </c>
      <c r="I3275" t="s">
        <v>11</v>
      </c>
      <c r="J3275">
        <v>60.7</v>
      </c>
    </row>
    <row r="3276" spans="1:10" x14ac:dyDescent="0.2">
      <c r="A3276" t="s">
        <v>90</v>
      </c>
      <c r="B3276" s="1">
        <v>42971</v>
      </c>
      <c r="C3276" t="s">
        <v>22</v>
      </c>
      <c r="D3276" t="s">
        <v>49</v>
      </c>
      <c r="E3276">
        <v>1000000018</v>
      </c>
      <c r="F3276" t="s">
        <v>48</v>
      </c>
      <c r="G3276" s="2" t="s">
        <v>13</v>
      </c>
      <c r="H3276">
        <v>10000064</v>
      </c>
      <c r="I3276" t="s">
        <v>53</v>
      </c>
      <c r="J3276">
        <v>10.3</v>
      </c>
    </row>
    <row r="3277" spans="1:10" x14ac:dyDescent="0.2">
      <c r="A3277" t="s">
        <v>90</v>
      </c>
      <c r="B3277" s="1">
        <v>42971</v>
      </c>
      <c r="C3277" t="s">
        <v>22</v>
      </c>
      <c r="D3277" t="s">
        <v>49</v>
      </c>
      <c r="E3277">
        <v>1000000018</v>
      </c>
      <c r="F3277" t="s">
        <v>48</v>
      </c>
      <c r="G3277" s="2" t="s">
        <v>13</v>
      </c>
      <c r="H3277">
        <v>10000078</v>
      </c>
      <c r="I3277" t="s">
        <v>30</v>
      </c>
      <c r="J3277">
        <v>45.2</v>
      </c>
    </row>
    <row r="3278" spans="1:10" x14ac:dyDescent="0.2">
      <c r="A3278" t="s">
        <v>90</v>
      </c>
      <c r="B3278" s="1">
        <v>42971</v>
      </c>
      <c r="C3278" t="s">
        <v>22</v>
      </c>
      <c r="D3278" t="s">
        <v>49</v>
      </c>
      <c r="E3278">
        <v>1000000018</v>
      </c>
      <c r="F3278" t="s">
        <v>48</v>
      </c>
      <c r="G3278" s="2" t="s">
        <v>13</v>
      </c>
      <c r="H3278">
        <v>10000182</v>
      </c>
      <c r="I3278" t="s">
        <v>31</v>
      </c>
      <c r="J3278">
        <v>17</v>
      </c>
    </row>
    <row r="3279" spans="1:10" x14ac:dyDescent="0.2">
      <c r="A3279" t="s">
        <v>90</v>
      </c>
      <c r="B3279" s="1">
        <v>42971</v>
      </c>
      <c r="C3279" t="s">
        <v>22</v>
      </c>
      <c r="D3279" t="s">
        <v>49</v>
      </c>
      <c r="E3279">
        <v>1000000020</v>
      </c>
      <c r="F3279" t="s">
        <v>73</v>
      </c>
      <c r="G3279" s="2" t="s">
        <v>13</v>
      </c>
      <c r="H3279">
        <v>10000078</v>
      </c>
      <c r="I3279" t="s">
        <v>30</v>
      </c>
      <c r="J3279">
        <v>61.6</v>
      </c>
    </row>
    <row r="3280" spans="1:10" x14ac:dyDescent="0.2">
      <c r="A3280" t="s">
        <v>90</v>
      </c>
      <c r="B3280" s="1">
        <v>42971</v>
      </c>
      <c r="C3280" t="s">
        <v>22</v>
      </c>
      <c r="D3280" t="s">
        <v>29</v>
      </c>
      <c r="E3280">
        <v>1000000054</v>
      </c>
      <c r="F3280" t="s">
        <v>36</v>
      </c>
      <c r="G3280" s="2" t="s">
        <v>13</v>
      </c>
      <c r="H3280">
        <v>10000078</v>
      </c>
      <c r="I3280" t="s">
        <v>30</v>
      </c>
      <c r="J3280">
        <v>11.5</v>
      </c>
    </row>
    <row r="3281" spans="1:10" x14ac:dyDescent="0.2">
      <c r="A3281" t="s">
        <v>90</v>
      </c>
      <c r="B3281" s="1">
        <v>42971</v>
      </c>
      <c r="C3281" t="s">
        <v>22</v>
      </c>
      <c r="D3281" t="s">
        <v>29</v>
      </c>
      <c r="E3281">
        <v>1000000054</v>
      </c>
      <c r="F3281" t="s">
        <v>36</v>
      </c>
      <c r="G3281" s="2" t="s">
        <v>13</v>
      </c>
      <c r="H3281">
        <v>10000111</v>
      </c>
      <c r="I3281" t="s">
        <v>37</v>
      </c>
      <c r="J3281">
        <v>23.5</v>
      </c>
    </row>
    <row r="3282" spans="1:10" x14ac:dyDescent="0.2">
      <c r="A3282" t="s">
        <v>90</v>
      </c>
      <c r="B3282" s="1">
        <v>42971</v>
      </c>
      <c r="C3282" t="s">
        <v>22</v>
      </c>
      <c r="D3282" t="s">
        <v>29</v>
      </c>
      <c r="E3282">
        <v>1000000054</v>
      </c>
      <c r="F3282" t="s">
        <v>36</v>
      </c>
      <c r="G3282" s="2" t="s">
        <v>13</v>
      </c>
      <c r="H3282">
        <v>10000131</v>
      </c>
      <c r="I3282" t="s">
        <v>38</v>
      </c>
      <c r="J3282">
        <v>16.899999999999999</v>
      </c>
    </row>
    <row r="3283" spans="1:10" x14ac:dyDescent="0.2">
      <c r="A3283" t="s">
        <v>90</v>
      </c>
      <c r="B3283" s="1">
        <v>42971</v>
      </c>
      <c r="C3283" t="s">
        <v>22</v>
      </c>
      <c r="D3283" t="s">
        <v>29</v>
      </c>
      <c r="E3283">
        <v>1000000101</v>
      </c>
      <c r="F3283" t="s">
        <v>39</v>
      </c>
      <c r="G3283" s="2" t="s">
        <v>13</v>
      </c>
      <c r="H3283">
        <v>10000061</v>
      </c>
      <c r="I3283" t="s">
        <v>28</v>
      </c>
      <c r="J3283">
        <v>4.3</v>
      </c>
    </row>
    <row r="3284" spans="1:10" x14ac:dyDescent="0.2">
      <c r="A3284" t="s">
        <v>90</v>
      </c>
      <c r="B3284" s="1">
        <v>42971</v>
      </c>
      <c r="C3284" t="s">
        <v>22</v>
      </c>
      <c r="D3284" t="s">
        <v>29</v>
      </c>
      <c r="E3284">
        <v>1000000101</v>
      </c>
      <c r="F3284" t="s">
        <v>39</v>
      </c>
      <c r="G3284" s="2" t="s">
        <v>13</v>
      </c>
      <c r="H3284">
        <v>10000078</v>
      </c>
      <c r="I3284" t="s">
        <v>30</v>
      </c>
      <c r="J3284">
        <v>11</v>
      </c>
    </row>
    <row r="3285" spans="1:10" x14ac:dyDescent="0.2">
      <c r="A3285" t="s">
        <v>90</v>
      </c>
      <c r="B3285" s="1">
        <v>42971</v>
      </c>
      <c r="C3285" t="s">
        <v>22</v>
      </c>
      <c r="D3285" t="s">
        <v>29</v>
      </c>
      <c r="E3285">
        <v>1000000101</v>
      </c>
      <c r="F3285" t="s">
        <v>39</v>
      </c>
      <c r="G3285" s="2" t="s">
        <v>13</v>
      </c>
      <c r="H3285">
        <v>10000182</v>
      </c>
      <c r="I3285" t="s">
        <v>31</v>
      </c>
      <c r="J3285">
        <v>21.9</v>
      </c>
    </row>
    <row r="3286" spans="1:10" x14ac:dyDescent="0.2">
      <c r="A3286" t="s">
        <v>90</v>
      </c>
      <c r="B3286" s="1">
        <v>42971</v>
      </c>
      <c r="C3286" t="s">
        <v>22</v>
      </c>
      <c r="D3286" t="s">
        <v>29</v>
      </c>
      <c r="E3286">
        <v>1000000101</v>
      </c>
      <c r="F3286" t="s">
        <v>39</v>
      </c>
      <c r="G3286" s="2" t="s">
        <v>13</v>
      </c>
      <c r="H3286">
        <v>20000099</v>
      </c>
      <c r="I3286" t="s">
        <v>20</v>
      </c>
      <c r="J3286">
        <v>27.9</v>
      </c>
    </row>
    <row r="3287" spans="1:10" x14ac:dyDescent="0.2">
      <c r="A3287" t="s">
        <v>90</v>
      </c>
      <c r="B3287" s="1">
        <v>42971</v>
      </c>
      <c r="C3287" t="s">
        <v>22</v>
      </c>
      <c r="D3287" t="s">
        <v>25</v>
      </c>
      <c r="E3287">
        <v>1000003183</v>
      </c>
      <c r="F3287" t="s">
        <v>23</v>
      </c>
      <c r="G3287" s="2" t="s">
        <v>13</v>
      </c>
      <c r="H3287">
        <v>20000099</v>
      </c>
      <c r="I3287" t="s">
        <v>20</v>
      </c>
      <c r="J3287">
        <v>0.5</v>
      </c>
    </row>
    <row r="3288" spans="1:10" x14ac:dyDescent="0.2">
      <c r="A3288" t="s">
        <v>90</v>
      </c>
      <c r="B3288" s="1">
        <v>42971</v>
      </c>
      <c r="C3288" t="s">
        <v>22</v>
      </c>
      <c r="D3288" t="s">
        <v>54</v>
      </c>
      <c r="E3288">
        <v>1000000046</v>
      </c>
      <c r="F3288" t="s">
        <v>52</v>
      </c>
      <c r="G3288" s="2" t="s">
        <v>13</v>
      </c>
      <c r="H3288">
        <v>10000111</v>
      </c>
      <c r="I3288" t="s">
        <v>37</v>
      </c>
      <c r="J3288">
        <v>21</v>
      </c>
    </row>
    <row r="3289" spans="1:10" x14ac:dyDescent="0.2">
      <c r="A3289" t="s">
        <v>90</v>
      </c>
      <c r="B3289" s="1">
        <v>42971</v>
      </c>
      <c r="C3289" t="s">
        <v>22</v>
      </c>
      <c r="D3289" t="s">
        <v>61</v>
      </c>
      <c r="E3289">
        <v>1000000579</v>
      </c>
      <c r="F3289" t="s">
        <v>60</v>
      </c>
      <c r="G3289" s="2" t="s">
        <v>13</v>
      </c>
      <c r="H3289">
        <v>10000061</v>
      </c>
      <c r="I3289" t="s">
        <v>28</v>
      </c>
      <c r="J3289">
        <v>20.8</v>
      </c>
    </row>
    <row r="3290" spans="1:10" x14ac:dyDescent="0.2">
      <c r="A3290" t="s">
        <v>90</v>
      </c>
      <c r="B3290" s="1">
        <v>42971</v>
      </c>
      <c r="C3290" t="s">
        <v>22</v>
      </c>
      <c r="D3290" t="s">
        <v>61</v>
      </c>
      <c r="E3290">
        <v>1000000579</v>
      </c>
      <c r="F3290" t="s">
        <v>60</v>
      </c>
      <c r="G3290" s="2" t="s">
        <v>13</v>
      </c>
      <c r="H3290">
        <v>10000182</v>
      </c>
      <c r="I3290" t="s">
        <v>31</v>
      </c>
      <c r="J3290">
        <v>16.8</v>
      </c>
    </row>
    <row r="3291" spans="1:10" x14ac:dyDescent="0.2">
      <c r="A3291" t="s">
        <v>90</v>
      </c>
      <c r="B3291" s="1">
        <v>42971</v>
      </c>
      <c r="C3291" t="s">
        <v>22</v>
      </c>
      <c r="D3291" t="s">
        <v>61</v>
      </c>
      <c r="E3291">
        <v>1000000579</v>
      </c>
      <c r="F3291" t="s">
        <v>60</v>
      </c>
      <c r="G3291" s="2" t="s">
        <v>13</v>
      </c>
      <c r="H3291">
        <v>20000099</v>
      </c>
      <c r="I3291" t="s">
        <v>20</v>
      </c>
      <c r="J3291">
        <v>9</v>
      </c>
    </row>
    <row r="3292" spans="1:10" x14ac:dyDescent="0.2">
      <c r="A3292" t="s">
        <v>90</v>
      </c>
      <c r="B3292" s="1">
        <v>42972</v>
      </c>
      <c r="C3292" t="s">
        <v>43</v>
      </c>
      <c r="D3292" t="s">
        <v>42</v>
      </c>
      <c r="E3292">
        <v>1000000931</v>
      </c>
      <c r="F3292" t="s">
        <v>41</v>
      </c>
      <c r="G3292" s="2" t="s">
        <v>13</v>
      </c>
      <c r="H3292">
        <v>10000131</v>
      </c>
      <c r="I3292" t="s">
        <v>38</v>
      </c>
      <c r="J3292">
        <v>19.5</v>
      </c>
    </row>
    <row r="3293" spans="1:10" x14ac:dyDescent="0.2">
      <c r="A3293" t="s">
        <v>90</v>
      </c>
      <c r="B3293" s="1">
        <v>42972</v>
      </c>
      <c r="C3293" t="s">
        <v>43</v>
      </c>
      <c r="D3293" t="s">
        <v>66</v>
      </c>
      <c r="E3293">
        <v>1000001135</v>
      </c>
      <c r="F3293" t="s">
        <v>65</v>
      </c>
      <c r="G3293" s="2" t="s">
        <v>13</v>
      </c>
      <c r="H3293">
        <v>10000182</v>
      </c>
      <c r="I3293" t="s">
        <v>31</v>
      </c>
      <c r="J3293">
        <v>2.1</v>
      </c>
    </row>
    <row r="3294" spans="1:10" x14ac:dyDescent="0.2">
      <c r="A3294" t="s">
        <v>90</v>
      </c>
      <c r="B3294" s="1">
        <v>42972</v>
      </c>
      <c r="C3294" t="s">
        <v>43</v>
      </c>
      <c r="D3294" t="s">
        <v>78</v>
      </c>
      <c r="E3294">
        <v>1000003187</v>
      </c>
      <c r="F3294" t="s">
        <v>77</v>
      </c>
      <c r="G3294" s="2" t="s">
        <v>13</v>
      </c>
      <c r="H3294">
        <v>10000131</v>
      </c>
      <c r="I3294" t="s">
        <v>38</v>
      </c>
      <c r="J3294">
        <v>8.8000000000000007</v>
      </c>
    </row>
    <row r="3295" spans="1:10" x14ac:dyDescent="0.2">
      <c r="A3295" t="s">
        <v>90</v>
      </c>
      <c r="B3295" s="1">
        <v>42972</v>
      </c>
      <c r="C3295" t="s">
        <v>43</v>
      </c>
      <c r="D3295" t="s">
        <v>78</v>
      </c>
      <c r="E3295">
        <v>1000003187</v>
      </c>
      <c r="F3295" t="s">
        <v>77</v>
      </c>
      <c r="G3295" s="2" t="s">
        <v>13</v>
      </c>
      <c r="H3295">
        <v>10000211</v>
      </c>
      <c r="I3295" t="s">
        <v>11</v>
      </c>
      <c r="J3295">
        <v>39.9</v>
      </c>
    </row>
    <row r="3296" spans="1:10" x14ac:dyDescent="0.2">
      <c r="A3296" t="s">
        <v>90</v>
      </c>
      <c r="B3296" s="1">
        <v>42972</v>
      </c>
      <c r="C3296" t="s">
        <v>43</v>
      </c>
      <c r="D3296" t="s">
        <v>78</v>
      </c>
      <c r="E3296">
        <v>1000003187</v>
      </c>
      <c r="F3296" t="s">
        <v>77</v>
      </c>
      <c r="G3296" s="2" t="s">
        <v>13</v>
      </c>
      <c r="H3296">
        <v>10000211</v>
      </c>
      <c r="I3296" t="s">
        <v>11</v>
      </c>
      <c r="J3296">
        <v>17.600000000000001</v>
      </c>
    </row>
    <row r="3297" spans="1:10" x14ac:dyDescent="0.2">
      <c r="A3297" t="s">
        <v>90</v>
      </c>
      <c r="B3297" s="1">
        <v>42972</v>
      </c>
      <c r="C3297" t="s">
        <v>9</v>
      </c>
      <c r="D3297" t="s">
        <v>75</v>
      </c>
      <c r="E3297">
        <v>1000000281</v>
      </c>
      <c r="F3297" t="s">
        <v>74</v>
      </c>
      <c r="G3297" s="2" t="s">
        <v>13</v>
      </c>
      <c r="H3297">
        <v>20000099</v>
      </c>
      <c r="I3297" t="s">
        <v>20</v>
      </c>
      <c r="J3297">
        <v>57.9</v>
      </c>
    </row>
    <row r="3298" spans="1:10" x14ac:dyDescent="0.2">
      <c r="A3298" t="s">
        <v>90</v>
      </c>
      <c r="B3298" s="1">
        <v>42972</v>
      </c>
      <c r="C3298" t="s">
        <v>9</v>
      </c>
      <c r="D3298" t="s">
        <v>15</v>
      </c>
      <c r="E3298">
        <v>1000002981</v>
      </c>
      <c r="F3298" t="s">
        <v>62</v>
      </c>
      <c r="G3298" s="2" t="s">
        <v>13</v>
      </c>
      <c r="H3298">
        <v>10000211</v>
      </c>
      <c r="I3298" t="s">
        <v>11</v>
      </c>
      <c r="J3298">
        <v>24.9</v>
      </c>
    </row>
    <row r="3299" spans="1:10" x14ac:dyDescent="0.2">
      <c r="A3299" t="s">
        <v>90</v>
      </c>
      <c r="B3299" s="1">
        <v>42972</v>
      </c>
      <c r="C3299" t="s">
        <v>9</v>
      </c>
      <c r="D3299" t="s">
        <v>15</v>
      </c>
      <c r="E3299">
        <v>1000002985</v>
      </c>
      <c r="F3299" t="s">
        <v>47</v>
      </c>
      <c r="G3299" s="2" t="s">
        <v>13</v>
      </c>
      <c r="H3299">
        <v>10000211</v>
      </c>
      <c r="I3299" t="s">
        <v>11</v>
      </c>
      <c r="J3299">
        <v>55.6</v>
      </c>
    </row>
    <row r="3300" spans="1:10" x14ac:dyDescent="0.2">
      <c r="A3300" t="s">
        <v>90</v>
      </c>
      <c r="B3300" s="1">
        <v>42972</v>
      </c>
      <c r="C3300" t="s">
        <v>9</v>
      </c>
      <c r="D3300" t="s">
        <v>15</v>
      </c>
      <c r="E3300">
        <v>1000002986</v>
      </c>
      <c r="F3300" t="s">
        <v>14</v>
      </c>
      <c r="G3300" s="2" t="s">
        <v>13</v>
      </c>
      <c r="H3300">
        <v>10000211</v>
      </c>
      <c r="I3300" t="s">
        <v>11</v>
      </c>
      <c r="J3300">
        <v>55.8</v>
      </c>
    </row>
    <row r="3301" spans="1:10" x14ac:dyDescent="0.2">
      <c r="A3301" t="s">
        <v>90</v>
      </c>
      <c r="B3301" s="1">
        <v>42972</v>
      </c>
      <c r="C3301" t="s">
        <v>22</v>
      </c>
      <c r="D3301" t="s">
        <v>46</v>
      </c>
      <c r="E3301">
        <v>1000001133</v>
      </c>
      <c r="F3301" t="s">
        <v>45</v>
      </c>
      <c r="G3301" s="2" t="s">
        <v>13</v>
      </c>
      <c r="H3301">
        <v>10000078</v>
      </c>
      <c r="I3301" t="s">
        <v>30</v>
      </c>
      <c r="J3301">
        <v>21.7</v>
      </c>
    </row>
    <row r="3302" spans="1:10" x14ac:dyDescent="0.2">
      <c r="A3302" t="s">
        <v>90</v>
      </c>
      <c r="B3302" s="1">
        <v>42972</v>
      </c>
      <c r="C3302" t="s">
        <v>22</v>
      </c>
      <c r="D3302" t="s">
        <v>46</v>
      </c>
      <c r="E3302">
        <v>1000001133</v>
      </c>
      <c r="F3302" t="s">
        <v>45</v>
      </c>
      <c r="G3302" s="2" t="s">
        <v>13</v>
      </c>
      <c r="H3302">
        <v>10000111</v>
      </c>
      <c r="I3302" t="s">
        <v>37</v>
      </c>
      <c r="J3302">
        <v>7.8</v>
      </c>
    </row>
    <row r="3303" spans="1:10" x14ac:dyDescent="0.2">
      <c r="A3303" t="s">
        <v>90</v>
      </c>
      <c r="B3303" s="1">
        <v>42972</v>
      </c>
      <c r="C3303" t="s">
        <v>22</v>
      </c>
      <c r="D3303" t="s">
        <v>46</v>
      </c>
      <c r="E3303">
        <v>1000001133</v>
      </c>
      <c r="F3303" t="s">
        <v>45</v>
      </c>
      <c r="G3303" s="2" t="s">
        <v>13</v>
      </c>
      <c r="H3303">
        <v>20000099</v>
      </c>
      <c r="I3303" t="s">
        <v>20</v>
      </c>
      <c r="J3303">
        <v>4.8</v>
      </c>
    </row>
    <row r="3304" spans="1:10" x14ac:dyDescent="0.2">
      <c r="A3304" t="s">
        <v>90</v>
      </c>
      <c r="B3304" s="1">
        <v>42972</v>
      </c>
      <c r="C3304" t="s">
        <v>22</v>
      </c>
      <c r="D3304" t="s">
        <v>64</v>
      </c>
      <c r="E3304">
        <v>1000002973</v>
      </c>
      <c r="F3304" t="s">
        <v>63</v>
      </c>
      <c r="G3304" s="2" t="s">
        <v>13</v>
      </c>
      <c r="H3304">
        <v>10000078</v>
      </c>
      <c r="I3304" t="s">
        <v>30</v>
      </c>
      <c r="J3304">
        <v>2.9</v>
      </c>
    </row>
    <row r="3305" spans="1:10" x14ac:dyDescent="0.2">
      <c r="A3305" t="s">
        <v>90</v>
      </c>
      <c r="B3305" s="1">
        <v>42972</v>
      </c>
      <c r="C3305" t="s">
        <v>22</v>
      </c>
      <c r="D3305" t="s">
        <v>64</v>
      </c>
      <c r="E3305">
        <v>1000002973</v>
      </c>
      <c r="F3305" t="s">
        <v>63</v>
      </c>
      <c r="G3305" s="2" t="s">
        <v>13</v>
      </c>
      <c r="H3305">
        <v>10000131</v>
      </c>
      <c r="I3305" t="s">
        <v>38</v>
      </c>
      <c r="J3305">
        <v>42.5</v>
      </c>
    </row>
    <row r="3306" spans="1:10" x14ac:dyDescent="0.2">
      <c r="A3306" t="s">
        <v>90</v>
      </c>
      <c r="B3306" s="1">
        <v>42972</v>
      </c>
      <c r="C3306" t="s">
        <v>22</v>
      </c>
      <c r="D3306" t="s">
        <v>49</v>
      </c>
      <c r="E3306">
        <v>1000000018</v>
      </c>
      <c r="F3306" t="s">
        <v>48</v>
      </c>
      <c r="G3306" s="2" t="s">
        <v>13</v>
      </c>
      <c r="H3306">
        <v>10000078</v>
      </c>
      <c r="I3306" t="s">
        <v>30</v>
      </c>
      <c r="J3306">
        <v>21.4</v>
      </c>
    </row>
    <row r="3307" spans="1:10" x14ac:dyDescent="0.2">
      <c r="A3307" t="s">
        <v>90</v>
      </c>
      <c r="B3307" s="1">
        <v>42972</v>
      </c>
      <c r="C3307" t="s">
        <v>22</v>
      </c>
      <c r="D3307" t="s">
        <v>29</v>
      </c>
      <c r="E3307">
        <v>1000000028</v>
      </c>
      <c r="F3307" t="s">
        <v>27</v>
      </c>
      <c r="G3307" s="2" t="s">
        <v>13</v>
      </c>
      <c r="H3307">
        <v>10000111</v>
      </c>
      <c r="I3307" t="s">
        <v>37</v>
      </c>
      <c r="J3307">
        <v>16.8</v>
      </c>
    </row>
    <row r="3308" spans="1:10" x14ac:dyDescent="0.2">
      <c r="A3308" t="s">
        <v>90</v>
      </c>
      <c r="B3308" s="1">
        <v>42972</v>
      </c>
      <c r="C3308" t="s">
        <v>22</v>
      </c>
      <c r="D3308" t="s">
        <v>29</v>
      </c>
      <c r="E3308">
        <v>1000000028</v>
      </c>
      <c r="F3308" t="s">
        <v>27</v>
      </c>
      <c r="G3308" s="2" t="s">
        <v>13</v>
      </c>
      <c r="H3308">
        <v>10000136</v>
      </c>
      <c r="I3308" t="s">
        <v>40</v>
      </c>
      <c r="J3308">
        <v>4.5</v>
      </c>
    </row>
    <row r="3309" spans="1:10" x14ac:dyDescent="0.2">
      <c r="A3309" t="s">
        <v>90</v>
      </c>
      <c r="B3309" s="1">
        <v>42972</v>
      </c>
      <c r="C3309" t="s">
        <v>22</v>
      </c>
      <c r="D3309" t="s">
        <v>29</v>
      </c>
      <c r="E3309">
        <v>1000000028</v>
      </c>
      <c r="F3309" t="s">
        <v>27</v>
      </c>
      <c r="G3309" s="2" t="s">
        <v>13</v>
      </c>
      <c r="H3309">
        <v>20000099</v>
      </c>
      <c r="I3309" t="s">
        <v>20</v>
      </c>
      <c r="J3309">
        <v>4.5</v>
      </c>
    </row>
    <row r="3310" spans="1:10" x14ac:dyDescent="0.2">
      <c r="A3310" t="s">
        <v>90</v>
      </c>
      <c r="B3310" s="1">
        <v>42972</v>
      </c>
      <c r="C3310" t="s">
        <v>22</v>
      </c>
      <c r="D3310" t="s">
        <v>29</v>
      </c>
      <c r="E3310">
        <v>1000000054</v>
      </c>
      <c r="F3310" t="s">
        <v>36</v>
      </c>
      <c r="G3310" s="2" t="s">
        <v>13</v>
      </c>
      <c r="H3310">
        <v>10000111</v>
      </c>
      <c r="I3310" t="s">
        <v>37</v>
      </c>
      <c r="J3310">
        <v>45.9</v>
      </c>
    </row>
    <row r="3311" spans="1:10" x14ac:dyDescent="0.2">
      <c r="A3311" t="s">
        <v>90</v>
      </c>
      <c r="B3311" s="1">
        <v>42972</v>
      </c>
      <c r="C3311" t="s">
        <v>22</v>
      </c>
      <c r="D3311" t="s">
        <v>29</v>
      </c>
      <c r="E3311">
        <v>1000000054</v>
      </c>
      <c r="F3311" t="s">
        <v>36</v>
      </c>
      <c r="G3311" s="2" t="s">
        <v>13</v>
      </c>
      <c r="H3311">
        <v>10000131</v>
      </c>
      <c r="I3311" t="s">
        <v>38</v>
      </c>
      <c r="J3311">
        <v>5.3</v>
      </c>
    </row>
    <row r="3312" spans="1:10" x14ac:dyDescent="0.2">
      <c r="A3312" t="s">
        <v>90</v>
      </c>
      <c r="B3312" s="1">
        <v>42972</v>
      </c>
      <c r="C3312" t="s">
        <v>22</v>
      </c>
      <c r="D3312" t="s">
        <v>29</v>
      </c>
      <c r="E3312">
        <v>1000000054</v>
      </c>
      <c r="F3312" t="s">
        <v>36</v>
      </c>
      <c r="G3312" s="2" t="s">
        <v>13</v>
      </c>
      <c r="H3312">
        <v>20000018</v>
      </c>
      <c r="I3312" t="s">
        <v>81</v>
      </c>
      <c r="J3312">
        <v>4.4000000000000004</v>
      </c>
    </row>
    <row r="3313" spans="1:10" x14ac:dyDescent="0.2">
      <c r="A3313" t="s">
        <v>90</v>
      </c>
      <c r="B3313" s="1">
        <v>42973</v>
      </c>
      <c r="C3313" t="s">
        <v>9</v>
      </c>
      <c r="D3313" t="s">
        <v>15</v>
      </c>
      <c r="E3313">
        <v>1000002985</v>
      </c>
      <c r="F3313" t="s">
        <v>47</v>
      </c>
      <c r="G3313" s="2" t="s">
        <v>13</v>
      </c>
      <c r="H3313">
        <v>10000211</v>
      </c>
      <c r="I3313" t="s">
        <v>11</v>
      </c>
      <c r="J3313">
        <v>53</v>
      </c>
    </row>
    <row r="3314" spans="1:10" x14ac:dyDescent="0.2">
      <c r="A3314" t="s">
        <v>90</v>
      </c>
      <c r="B3314" s="1">
        <v>42973</v>
      </c>
      <c r="C3314" t="s">
        <v>9</v>
      </c>
      <c r="D3314" t="s">
        <v>15</v>
      </c>
      <c r="E3314">
        <v>1000002986</v>
      </c>
      <c r="F3314" t="s">
        <v>14</v>
      </c>
      <c r="G3314" s="2" t="s">
        <v>13</v>
      </c>
      <c r="H3314">
        <v>10000211</v>
      </c>
      <c r="I3314" t="s">
        <v>11</v>
      </c>
      <c r="J3314">
        <v>53.6</v>
      </c>
    </row>
    <row r="3315" spans="1:10" x14ac:dyDescent="0.2">
      <c r="A3315" t="s">
        <v>90</v>
      </c>
      <c r="B3315" s="1">
        <v>42973</v>
      </c>
      <c r="C3315" t="s">
        <v>9</v>
      </c>
      <c r="D3315" t="s">
        <v>72</v>
      </c>
      <c r="E3315">
        <v>1000001699</v>
      </c>
      <c r="F3315" t="s">
        <v>71</v>
      </c>
      <c r="G3315" s="2" t="s">
        <v>13</v>
      </c>
      <c r="H3315">
        <v>10000211</v>
      </c>
      <c r="I3315" t="s">
        <v>11</v>
      </c>
      <c r="J3315">
        <v>10.1</v>
      </c>
    </row>
    <row r="3316" spans="1:10" x14ac:dyDescent="0.2">
      <c r="A3316" t="s">
        <v>90</v>
      </c>
      <c r="B3316" s="1">
        <v>42973</v>
      </c>
      <c r="C3316" t="s">
        <v>9</v>
      </c>
      <c r="D3316" t="s">
        <v>17</v>
      </c>
      <c r="E3316">
        <v>1000001649</v>
      </c>
      <c r="F3316" t="s">
        <v>16</v>
      </c>
      <c r="G3316" s="2" t="s">
        <v>13</v>
      </c>
      <c r="H3316">
        <v>10000111</v>
      </c>
      <c r="I3316" t="s">
        <v>37</v>
      </c>
      <c r="J3316">
        <v>8.3000000000000007</v>
      </c>
    </row>
    <row r="3317" spans="1:10" x14ac:dyDescent="0.2">
      <c r="A3317" t="s">
        <v>90</v>
      </c>
      <c r="B3317" s="1">
        <v>42973</v>
      </c>
      <c r="C3317" t="s">
        <v>9</v>
      </c>
      <c r="D3317" t="s">
        <v>17</v>
      </c>
      <c r="E3317">
        <v>1000001649</v>
      </c>
      <c r="F3317" t="s">
        <v>16</v>
      </c>
      <c r="G3317" s="2" t="s">
        <v>13</v>
      </c>
      <c r="H3317">
        <v>10000172</v>
      </c>
      <c r="I3317" t="s">
        <v>18</v>
      </c>
      <c r="J3317">
        <v>106</v>
      </c>
    </row>
    <row r="3318" spans="1:10" x14ac:dyDescent="0.2">
      <c r="A3318" t="s">
        <v>90</v>
      </c>
      <c r="B3318" s="1">
        <v>42973</v>
      </c>
      <c r="C3318" t="s">
        <v>9</v>
      </c>
      <c r="D3318" t="s">
        <v>17</v>
      </c>
      <c r="E3318">
        <v>1000001649</v>
      </c>
      <c r="F3318" t="s">
        <v>16</v>
      </c>
      <c r="G3318" s="2" t="s">
        <v>13</v>
      </c>
      <c r="H3318">
        <v>20000099</v>
      </c>
      <c r="I3318" t="s">
        <v>20</v>
      </c>
      <c r="J3318">
        <v>4.8</v>
      </c>
    </row>
    <row r="3319" spans="1:10" x14ac:dyDescent="0.2">
      <c r="A3319" t="s">
        <v>90</v>
      </c>
      <c r="B3319" s="1">
        <v>42973</v>
      </c>
      <c r="C3319" t="s">
        <v>9</v>
      </c>
      <c r="D3319" t="s">
        <v>12</v>
      </c>
      <c r="E3319">
        <v>1000000072</v>
      </c>
      <c r="F3319" t="s">
        <v>10</v>
      </c>
      <c r="G3319" s="2" t="s">
        <v>13</v>
      </c>
      <c r="H3319">
        <v>10000131</v>
      </c>
      <c r="I3319" t="s">
        <v>38</v>
      </c>
      <c r="J3319">
        <v>24.5</v>
      </c>
    </row>
    <row r="3320" spans="1:10" x14ac:dyDescent="0.2">
      <c r="A3320" t="s">
        <v>90</v>
      </c>
      <c r="B3320" s="1">
        <v>42973</v>
      </c>
      <c r="C3320" t="s">
        <v>9</v>
      </c>
      <c r="D3320" t="s">
        <v>12</v>
      </c>
      <c r="E3320">
        <v>1000000072</v>
      </c>
      <c r="F3320" t="s">
        <v>10</v>
      </c>
      <c r="G3320" s="2" t="s">
        <v>13</v>
      </c>
      <c r="H3320">
        <v>20000099</v>
      </c>
      <c r="I3320" t="s">
        <v>20</v>
      </c>
      <c r="J3320">
        <v>16.7</v>
      </c>
    </row>
    <row r="3321" spans="1:10" x14ac:dyDescent="0.2">
      <c r="A3321" t="s">
        <v>90</v>
      </c>
      <c r="B3321" s="1">
        <v>42973</v>
      </c>
      <c r="C3321" t="s">
        <v>22</v>
      </c>
      <c r="D3321" t="s">
        <v>46</v>
      </c>
      <c r="E3321">
        <v>1000001133</v>
      </c>
      <c r="F3321" t="s">
        <v>45</v>
      </c>
      <c r="G3321" s="2" t="s">
        <v>13</v>
      </c>
      <c r="H3321">
        <v>10000182</v>
      </c>
      <c r="I3321" t="s">
        <v>31</v>
      </c>
      <c r="J3321">
        <v>25.9</v>
      </c>
    </row>
    <row r="3322" spans="1:10" x14ac:dyDescent="0.2">
      <c r="A3322" t="s">
        <v>90</v>
      </c>
      <c r="B3322" s="1">
        <v>42974</v>
      </c>
      <c r="C3322" t="s">
        <v>9</v>
      </c>
      <c r="D3322" t="s">
        <v>15</v>
      </c>
      <c r="E3322">
        <v>1000002985</v>
      </c>
      <c r="F3322" t="s">
        <v>47</v>
      </c>
      <c r="G3322" s="2" t="s">
        <v>13</v>
      </c>
      <c r="H3322">
        <v>10000211</v>
      </c>
      <c r="I3322" t="s">
        <v>11</v>
      </c>
      <c r="J3322">
        <v>53.1</v>
      </c>
    </row>
    <row r="3323" spans="1:10" x14ac:dyDescent="0.2">
      <c r="A3323" t="s">
        <v>90</v>
      </c>
      <c r="B3323" s="1">
        <v>42974</v>
      </c>
      <c r="C3323" t="s">
        <v>9</v>
      </c>
      <c r="D3323" t="s">
        <v>15</v>
      </c>
      <c r="E3323">
        <v>1000002985</v>
      </c>
      <c r="F3323" t="s">
        <v>47</v>
      </c>
      <c r="G3323" s="2" t="s">
        <v>13</v>
      </c>
      <c r="H3323">
        <v>10000211</v>
      </c>
      <c r="I3323" t="s">
        <v>11</v>
      </c>
      <c r="J3323">
        <v>54.1</v>
      </c>
    </row>
    <row r="3324" spans="1:10" x14ac:dyDescent="0.2">
      <c r="A3324" t="s">
        <v>90</v>
      </c>
      <c r="B3324" s="1">
        <v>42974</v>
      </c>
      <c r="C3324" t="s">
        <v>9</v>
      </c>
      <c r="D3324" t="s">
        <v>15</v>
      </c>
      <c r="E3324">
        <v>1000002985</v>
      </c>
      <c r="F3324" t="s">
        <v>47</v>
      </c>
      <c r="G3324" s="2" t="s">
        <v>13</v>
      </c>
      <c r="H3324">
        <v>10000211</v>
      </c>
      <c r="I3324" t="s">
        <v>11</v>
      </c>
      <c r="J3324">
        <v>57.1</v>
      </c>
    </row>
    <row r="3325" spans="1:10" x14ac:dyDescent="0.2">
      <c r="A3325" t="s">
        <v>90</v>
      </c>
      <c r="B3325" s="1">
        <v>42974</v>
      </c>
      <c r="C3325" t="s">
        <v>9</v>
      </c>
      <c r="D3325" t="s">
        <v>15</v>
      </c>
      <c r="E3325">
        <v>1000002986</v>
      </c>
      <c r="F3325" t="s">
        <v>14</v>
      </c>
      <c r="G3325" s="2" t="s">
        <v>13</v>
      </c>
      <c r="H3325">
        <v>10000211</v>
      </c>
      <c r="I3325" t="s">
        <v>11</v>
      </c>
      <c r="J3325">
        <v>56.4</v>
      </c>
    </row>
    <row r="3326" spans="1:10" x14ac:dyDescent="0.2">
      <c r="A3326" t="s">
        <v>90</v>
      </c>
      <c r="B3326" s="1">
        <v>42974</v>
      </c>
      <c r="C3326" t="s">
        <v>9</v>
      </c>
      <c r="D3326" t="s">
        <v>15</v>
      </c>
      <c r="E3326">
        <v>1000002986</v>
      </c>
      <c r="F3326" t="s">
        <v>14</v>
      </c>
      <c r="G3326" s="2" t="s">
        <v>13</v>
      </c>
      <c r="H3326">
        <v>10000211</v>
      </c>
      <c r="I3326" t="s">
        <v>11</v>
      </c>
      <c r="J3326">
        <v>54.4</v>
      </c>
    </row>
    <row r="3327" spans="1:10" x14ac:dyDescent="0.2">
      <c r="A3327" t="s">
        <v>90</v>
      </c>
      <c r="B3327" s="1">
        <v>42974</v>
      </c>
      <c r="C3327" t="s">
        <v>9</v>
      </c>
      <c r="D3327" t="s">
        <v>15</v>
      </c>
      <c r="E3327">
        <v>1000002986</v>
      </c>
      <c r="F3327" t="s">
        <v>14</v>
      </c>
      <c r="G3327" s="2" t="s">
        <v>13</v>
      </c>
      <c r="H3327">
        <v>10000211</v>
      </c>
      <c r="I3327" t="s">
        <v>11</v>
      </c>
      <c r="J3327">
        <v>55.2</v>
      </c>
    </row>
    <row r="3328" spans="1:10" x14ac:dyDescent="0.2">
      <c r="A3328" t="s">
        <v>90</v>
      </c>
      <c r="B3328" s="1">
        <v>42974</v>
      </c>
      <c r="C3328" t="s">
        <v>9</v>
      </c>
      <c r="D3328" t="s">
        <v>15</v>
      </c>
      <c r="E3328">
        <v>1000002986</v>
      </c>
      <c r="F3328" t="s">
        <v>14</v>
      </c>
      <c r="G3328" s="2" t="s">
        <v>13</v>
      </c>
      <c r="H3328">
        <v>10000211</v>
      </c>
      <c r="I3328" t="s">
        <v>11</v>
      </c>
      <c r="J3328">
        <v>56.2</v>
      </c>
    </row>
    <row r="3329" spans="1:10" x14ac:dyDescent="0.2">
      <c r="A3329" t="s">
        <v>90</v>
      </c>
      <c r="B3329" s="1">
        <v>42974</v>
      </c>
      <c r="C3329" t="s">
        <v>9</v>
      </c>
      <c r="D3329" t="s">
        <v>57</v>
      </c>
      <c r="E3329">
        <v>1000001502</v>
      </c>
      <c r="F3329" t="s">
        <v>56</v>
      </c>
      <c r="G3329" s="2" t="s">
        <v>13</v>
      </c>
      <c r="H3329">
        <v>10000211</v>
      </c>
      <c r="I3329" t="s">
        <v>11</v>
      </c>
      <c r="J3329">
        <v>62.2</v>
      </c>
    </row>
    <row r="3330" spans="1:10" x14ac:dyDescent="0.2">
      <c r="A3330" t="s">
        <v>90</v>
      </c>
      <c r="B3330" s="1">
        <v>42974</v>
      </c>
      <c r="C3330" t="s">
        <v>9</v>
      </c>
      <c r="D3330" t="s">
        <v>57</v>
      </c>
      <c r="E3330">
        <v>1000001502</v>
      </c>
      <c r="F3330" t="s">
        <v>56</v>
      </c>
      <c r="G3330" s="2" t="s">
        <v>13</v>
      </c>
      <c r="H3330">
        <v>10000211</v>
      </c>
      <c r="I3330" t="s">
        <v>11</v>
      </c>
      <c r="J3330">
        <v>27.1</v>
      </c>
    </row>
    <row r="3331" spans="1:10" x14ac:dyDescent="0.2">
      <c r="A3331" t="s">
        <v>90</v>
      </c>
      <c r="B3331" s="1">
        <v>42974</v>
      </c>
      <c r="C3331" t="s">
        <v>9</v>
      </c>
      <c r="D3331" t="s">
        <v>57</v>
      </c>
      <c r="E3331">
        <v>1000001502</v>
      </c>
      <c r="F3331" t="s">
        <v>56</v>
      </c>
      <c r="G3331" s="2" t="s">
        <v>13</v>
      </c>
      <c r="H3331">
        <v>10000211</v>
      </c>
      <c r="I3331" t="s">
        <v>11</v>
      </c>
      <c r="J3331">
        <v>62.4</v>
      </c>
    </row>
    <row r="3332" spans="1:10" x14ac:dyDescent="0.2">
      <c r="A3332" t="s">
        <v>90</v>
      </c>
      <c r="B3332" s="1">
        <v>42974</v>
      </c>
      <c r="C3332" t="s">
        <v>9</v>
      </c>
      <c r="D3332" t="s">
        <v>57</v>
      </c>
      <c r="E3332">
        <v>1000001502</v>
      </c>
      <c r="F3332" t="s">
        <v>56</v>
      </c>
      <c r="G3332" s="2" t="s">
        <v>13</v>
      </c>
      <c r="H3332">
        <v>10000211</v>
      </c>
      <c r="I3332" t="s">
        <v>11</v>
      </c>
      <c r="J3332">
        <v>58.9</v>
      </c>
    </row>
    <row r="3333" spans="1:10" x14ac:dyDescent="0.2">
      <c r="A3333" t="s">
        <v>90</v>
      </c>
      <c r="B3333" s="1">
        <v>42974</v>
      </c>
      <c r="C3333" t="s">
        <v>9</v>
      </c>
      <c r="D3333" t="s">
        <v>12</v>
      </c>
      <c r="E3333">
        <v>1000000072</v>
      </c>
      <c r="F3333" t="s">
        <v>10</v>
      </c>
      <c r="G3333" s="2" t="s">
        <v>13</v>
      </c>
      <c r="H3333">
        <v>10000131</v>
      </c>
      <c r="I3333" t="s">
        <v>38</v>
      </c>
      <c r="J3333">
        <v>16</v>
      </c>
    </row>
    <row r="3334" spans="1:10" x14ac:dyDescent="0.2">
      <c r="A3334" t="s">
        <v>90</v>
      </c>
      <c r="B3334" s="1">
        <v>42974</v>
      </c>
      <c r="C3334" t="s">
        <v>22</v>
      </c>
      <c r="D3334" t="s">
        <v>49</v>
      </c>
      <c r="E3334">
        <v>1000000020</v>
      </c>
      <c r="F3334" t="s">
        <v>73</v>
      </c>
      <c r="G3334" s="2" t="s">
        <v>13</v>
      </c>
      <c r="H3334">
        <v>10000078</v>
      </c>
      <c r="I3334" t="s">
        <v>30</v>
      </c>
      <c r="J3334">
        <v>58.8</v>
      </c>
    </row>
    <row r="3335" spans="1:10" x14ac:dyDescent="0.2">
      <c r="A3335" t="s">
        <v>90</v>
      </c>
      <c r="B3335" s="1">
        <v>42974</v>
      </c>
      <c r="C3335" t="s">
        <v>22</v>
      </c>
      <c r="D3335" t="s">
        <v>21</v>
      </c>
      <c r="E3335">
        <v>1000002872</v>
      </c>
      <c r="F3335" t="s">
        <v>19</v>
      </c>
      <c r="G3335" s="2" t="s">
        <v>13</v>
      </c>
      <c r="H3335">
        <v>20000099</v>
      </c>
      <c r="I3335" t="s">
        <v>20</v>
      </c>
      <c r="J3335">
        <v>0.5</v>
      </c>
    </row>
    <row r="3336" spans="1:10" x14ac:dyDescent="0.2">
      <c r="A3336" t="s">
        <v>90</v>
      </c>
      <c r="B3336" s="1">
        <v>42975</v>
      </c>
      <c r="C3336" t="s">
        <v>9</v>
      </c>
      <c r="D3336" t="s">
        <v>15</v>
      </c>
      <c r="E3336">
        <v>1000002985</v>
      </c>
      <c r="F3336" t="s">
        <v>47</v>
      </c>
      <c r="G3336" s="2" t="s">
        <v>13</v>
      </c>
      <c r="H3336">
        <v>10000211</v>
      </c>
      <c r="I3336" t="s">
        <v>11</v>
      </c>
      <c r="J3336">
        <v>52.9</v>
      </c>
    </row>
    <row r="3337" spans="1:10" x14ac:dyDescent="0.2">
      <c r="A3337" t="s">
        <v>90</v>
      </c>
      <c r="B3337" s="1">
        <v>42975</v>
      </c>
      <c r="C3337" t="s">
        <v>9</v>
      </c>
      <c r="D3337" t="s">
        <v>15</v>
      </c>
      <c r="E3337">
        <v>1000002985</v>
      </c>
      <c r="F3337" t="s">
        <v>47</v>
      </c>
      <c r="G3337" s="2" t="s">
        <v>13</v>
      </c>
      <c r="H3337">
        <v>10000211</v>
      </c>
      <c r="I3337" t="s">
        <v>11</v>
      </c>
      <c r="J3337">
        <v>53</v>
      </c>
    </row>
    <row r="3338" spans="1:10" x14ac:dyDescent="0.2">
      <c r="A3338" t="s">
        <v>90</v>
      </c>
      <c r="B3338" s="1">
        <v>42975</v>
      </c>
      <c r="C3338" t="s">
        <v>9</v>
      </c>
      <c r="D3338" t="s">
        <v>15</v>
      </c>
      <c r="E3338">
        <v>1000002986</v>
      </c>
      <c r="F3338" t="s">
        <v>14</v>
      </c>
      <c r="G3338" s="2" t="s">
        <v>13</v>
      </c>
      <c r="H3338">
        <v>10000211</v>
      </c>
      <c r="I3338" t="s">
        <v>11</v>
      </c>
      <c r="J3338">
        <v>57.9</v>
      </c>
    </row>
    <row r="3339" spans="1:10" x14ac:dyDescent="0.2">
      <c r="A3339" t="s">
        <v>90</v>
      </c>
      <c r="B3339" s="1">
        <v>42975</v>
      </c>
      <c r="C3339" t="s">
        <v>9</v>
      </c>
      <c r="D3339" t="s">
        <v>15</v>
      </c>
      <c r="E3339">
        <v>1000002986</v>
      </c>
      <c r="F3339" t="s">
        <v>14</v>
      </c>
      <c r="G3339" s="2" t="s">
        <v>13</v>
      </c>
      <c r="H3339">
        <v>10000211</v>
      </c>
      <c r="I3339" t="s">
        <v>11</v>
      </c>
      <c r="J3339">
        <v>58.1</v>
      </c>
    </row>
    <row r="3340" spans="1:10" x14ac:dyDescent="0.2">
      <c r="A3340" t="s">
        <v>90</v>
      </c>
      <c r="B3340" s="1">
        <v>42975</v>
      </c>
      <c r="C3340" t="s">
        <v>9</v>
      </c>
      <c r="D3340" t="s">
        <v>15</v>
      </c>
      <c r="E3340">
        <v>1000002986</v>
      </c>
      <c r="F3340" t="s">
        <v>14</v>
      </c>
      <c r="G3340" s="2" t="s">
        <v>13</v>
      </c>
      <c r="H3340">
        <v>10000211</v>
      </c>
      <c r="I3340" t="s">
        <v>11</v>
      </c>
      <c r="J3340">
        <v>56.5</v>
      </c>
    </row>
    <row r="3341" spans="1:10" x14ac:dyDescent="0.2">
      <c r="A3341" t="s">
        <v>90</v>
      </c>
      <c r="B3341" s="1">
        <v>42975</v>
      </c>
      <c r="C3341" t="s">
        <v>9</v>
      </c>
      <c r="D3341" t="s">
        <v>17</v>
      </c>
      <c r="E3341">
        <v>1000000059</v>
      </c>
      <c r="F3341" t="s">
        <v>55</v>
      </c>
      <c r="G3341" s="2" t="s">
        <v>13</v>
      </c>
      <c r="H3341">
        <v>10000131</v>
      </c>
      <c r="I3341" t="s">
        <v>38</v>
      </c>
      <c r="J3341">
        <v>61.7</v>
      </c>
    </row>
    <row r="3342" spans="1:10" x14ac:dyDescent="0.2">
      <c r="A3342" t="s">
        <v>90</v>
      </c>
      <c r="B3342" s="1">
        <v>42975</v>
      </c>
      <c r="C3342" t="s">
        <v>9</v>
      </c>
      <c r="D3342" t="s">
        <v>17</v>
      </c>
      <c r="E3342">
        <v>1000000059</v>
      </c>
      <c r="F3342" t="s">
        <v>55</v>
      </c>
      <c r="G3342" s="2" t="s">
        <v>13</v>
      </c>
      <c r="H3342">
        <v>10000131</v>
      </c>
      <c r="I3342" t="s">
        <v>38</v>
      </c>
      <c r="J3342">
        <v>59.6</v>
      </c>
    </row>
    <row r="3343" spans="1:10" x14ac:dyDescent="0.2">
      <c r="A3343" t="s">
        <v>90</v>
      </c>
      <c r="B3343" s="1">
        <v>42975</v>
      </c>
      <c r="C3343" t="s">
        <v>9</v>
      </c>
      <c r="D3343" t="s">
        <v>12</v>
      </c>
      <c r="E3343">
        <v>1000000072</v>
      </c>
      <c r="F3343" t="s">
        <v>10</v>
      </c>
      <c r="G3343" s="2" t="s">
        <v>13</v>
      </c>
      <c r="H3343">
        <v>10000211</v>
      </c>
      <c r="I3343" t="s">
        <v>11</v>
      </c>
      <c r="J3343">
        <v>36.5</v>
      </c>
    </row>
    <row r="3344" spans="1:10" x14ac:dyDescent="0.2">
      <c r="A3344" t="s">
        <v>90</v>
      </c>
      <c r="B3344" s="1">
        <v>42975</v>
      </c>
      <c r="C3344" t="s">
        <v>9</v>
      </c>
      <c r="D3344" t="s">
        <v>12</v>
      </c>
      <c r="E3344">
        <v>1000000072</v>
      </c>
      <c r="F3344" t="s">
        <v>10</v>
      </c>
      <c r="G3344" s="2" t="s">
        <v>13</v>
      </c>
      <c r="H3344">
        <v>10000211</v>
      </c>
      <c r="I3344" t="s">
        <v>11</v>
      </c>
      <c r="J3344">
        <v>34.5</v>
      </c>
    </row>
    <row r="3345" spans="1:10" x14ac:dyDescent="0.2">
      <c r="A3345" t="s">
        <v>90</v>
      </c>
      <c r="B3345" s="1">
        <v>42975</v>
      </c>
      <c r="C3345" t="s">
        <v>22</v>
      </c>
      <c r="D3345" t="s">
        <v>46</v>
      </c>
      <c r="E3345">
        <v>1000001133</v>
      </c>
      <c r="F3345" t="s">
        <v>45</v>
      </c>
      <c r="G3345" s="2" t="s">
        <v>13</v>
      </c>
      <c r="H3345">
        <v>10000078</v>
      </c>
      <c r="I3345" t="s">
        <v>30</v>
      </c>
      <c r="J3345">
        <v>28.9</v>
      </c>
    </row>
    <row r="3346" spans="1:10" x14ac:dyDescent="0.2">
      <c r="A3346" t="s">
        <v>90</v>
      </c>
      <c r="B3346" s="1">
        <v>42975</v>
      </c>
      <c r="C3346" t="s">
        <v>22</v>
      </c>
      <c r="D3346" t="s">
        <v>46</v>
      </c>
      <c r="E3346">
        <v>1000001133</v>
      </c>
      <c r="F3346" t="s">
        <v>45</v>
      </c>
      <c r="G3346" s="2" t="s">
        <v>13</v>
      </c>
      <c r="H3346">
        <v>10000111</v>
      </c>
      <c r="I3346" t="s">
        <v>37</v>
      </c>
      <c r="J3346">
        <v>7.7</v>
      </c>
    </row>
    <row r="3347" spans="1:10" x14ac:dyDescent="0.2">
      <c r="A3347" t="s">
        <v>90</v>
      </c>
      <c r="B3347" s="1">
        <v>42975</v>
      </c>
      <c r="C3347" t="s">
        <v>22</v>
      </c>
      <c r="D3347" t="s">
        <v>46</v>
      </c>
      <c r="E3347">
        <v>1000001133</v>
      </c>
      <c r="F3347" t="s">
        <v>45</v>
      </c>
      <c r="G3347" s="2" t="s">
        <v>13</v>
      </c>
      <c r="H3347">
        <v>10000131</v>
      </c>
      <c r="I3347" t="s">
        <v>38</v>
      </c>
      <c r="J3347">
        <v>11.6</v>
      </c>
    </row>
    <row r="3348" spans="1:10" x14ac:dyDescent="0.2">
      <c r="A3348" t="s">
        <v>90</v>
      </c>
      <c r="B3348" s="1">
        <v>42975</v>
      </c>
      <c r="C3348" t="s">
        <v>22</v>
      </c>
      <c r="D3348" t="s">
        <v>49</v>
      </c>
      <c r="E3348">
        <v>1000000018</v>
      </c>
      <c r="F3348" t="s">
        <v>48</v>
      </c>
      <c r="G3348" s="2" t="s">
        <v>13</v>
      </c>
      <c r="H3348">
        <v>10000182</v>
      </c>
      <c r="I3348" t="s">
        <v>31</v>
      </c>
      <c r="J3348">
        <v>20.100000000000001</v>
      </c>
    </row>
    <row r="3349" spans="1:10" x14ac:dyDescent="0.2">
      <c r="A3349" t="s">
        <v>90</v>
      </c>
      <c r="B3349" s="1">
        <v>42975</v>
      </c>
      <c r="C3349" t="s">
        <v>22</v>
      </c>
      <c r="D3349" t="s">
        <v>49</v>
      </c>
      <c r="E3349">
        <v>1000000020</v>
      </c>
      <c r="F3349" t="s">
        <v>73</v>
      </c>
      <c r="G3349" s="2" t="s">
        <v>13</v>
      </c>
      <c r="H3349">
        <v>10000078</v>
      </c>
      <c r="I3349" t="s">
        <v>30</v>
      </c>
      <c r="J3349">
        <v>63.3</v>
      </c>
    </row>
    <row r="3350" spans="1:10" x14ac:dyDescent="0.2">
      <c r="A3350" t="s">
        <v>90</v>
      </c>
      <c r="B3350" s="1">
        <v>42975</v>
      </c>
      <c r="C3350" t="s">
        <v>22</v>
      </c>
      <c r="D3350" t="s">
        <v>29</v>
      </c>
      <c r="E3350">
        <v>1000000054</v>
      </c>
      <c r="F3350" t="s">
        <v>36</v>
      </c>
      <c r="G3350" s="2" t="s">
        <v>13</v>
      </c>
      <c r="H3350">
        <v>10000111</v>
      </c>
      <c r="I3350" t="s">
        <v>37</v>
      </c>
      <c r="J3350">
        <v>47.8</v>
      </c>
    </row>
    <row r="3351" spans="1:10" x14ac:dyDescent="0.2">
      <c r="A3351" t="s">
        <v>90</v>
      </c>
      <c r="B3351" s="1">
        <v>42975</v>
      </c>
      <c r="C3351" t="s">
        <v>22</v>
      </c>
      <c r="D3351" t="s">
        <v>33</v>
      </c>
      <c r="E3351">
        <v>1000000031</v>
      </c>
      <c r="F3351" t="s">
        <v>32</v>
      </c>
      <c r="G3351" s="2" t="s">
        <v>13</v>
      </c>
      <c r="H3351">
        <v>10000078</v>
      </c>
      <c r="I3351" t="s">
        <v>30</v>
      </c>
      <c r="J3351">
        <v>14.6</v>
      </c>
    </row>
    <row r="3352" spans="1:10" x14ac:dyDescent="0.2">
      <c r="A3352" t="s">
        <v>90</v>
      </c>
      <c r="B3352" s="1">
        <v>42975</v>
      </c>
      <c r="C3352" t="s">
        <v>22</v>
      </c>
      <c r="D3352" t="s">
        <v>33</v>
      </c>
      <c r="E3352">
        <v>1000000031</v>
      </c>
      <c r="F3352" t="s">
        <v>32</v>
      </c>
      <c r="G3352" s="2" t="s">
        <v>13</v>
      </c>
      <c r="H3352">
        <v>10000182</v>
      </c>
      <c r="I3352" t="s">
        <v>31</v>
      </c>
      <c r="J3352">
        <v>43.4</v>
      </c>
    </row>
    <row r="3353" spans="1:10" x14ac:dyDescent="0.2">
      <c r="A3353" t="s">
        <v>90</v>
      </c>
      <c r="B3353" s="1">
        <v>42976</v>
      </c>
      <c r="C3353" t="s">
        <v>43</v>
      </c>
      <c r="D3353" t="s">
        <v>42</v>
      </c>
      <c r="E3353">
        <v>1000000931</v>
      </c>
      <c r="F3353" t="s">
        <v>41</v>
      </c>
      <c r="G3353" s="2" t="s">
        <v>13</v>
      </c>
      <c r="H3353">
        <v>10000182</v>
      </c>
      <c r="I3353" t="s">
        <v>31</v>
      </c>
      <c r="J3353">
        <v>33</v>
      </c>
    </row>
    <row r="3354" spans="1:10" x14ac:dyDescent="0.2">
      <c r="A3354" t="s">
        <v>90</v>
      </c>
      <c r="B3354" s="1">
        <v>42976</v>
      </c>
      <c r="C3354" t="s">
        <v>43</v>
      </c>
      <c r="D3354" t="s">
        <v>42</v>
      </c>
      <c r="E3354">
        <v>1000001014</v>
      </c>
      <c r="F3354" t="s">
        <v>44</v>
      </c>
      <c r="G3354" s="2" t="s">
        <v>13</v>
      </c>
      <c r="H3354">
        <v>10000078</v>
      </c>
      <c r="I3354" t="s">
        <v>30</v>
      </c>
      <c r="J3354">
        <v>22.5</v>
      </c>
    </row>
    <row r="3355" spans="1:10" x14ac:dyDescent="0.2">
      <c r="A3355" t="s">
        <v>90</v>
      </c>
      <c r="B3355" s="1">
        <v>42976</v>
      </c>
      <c r="C3355" t="s">
        <v>43</v>
      </c>
      <c r="D3355" t="s">
        <v>42</v>
      </c>
      <c r="E3355">
        <v>1000001014</v>
      </c>
      <c r="F3355" t="s">
        <v>44</v>
      </c>
      <c r="G3355" s="2" t="s">
        <v>13</v>
      </c>
      <c r="H3355">
        <v>20000099</v>
      </c>
      <c r="I3355" t="s">
        <v>20</v>
      </c>
      <c r="J3355">
        <v>18.100000000000001</v>
      </c>
    </row>
    <row r="3356" spans="1:10" x14ac:dyDescent="0.2">
      <c r="A3356" t="s">
        <v>90</v>
      </c>
      <c r="B3356" s="1">
        <v>42976</v>
      </c>
      <c r="C3356" t="s">
        <v>43</v>
      </c>
      <c r="D3356" t="s">
        <v>80</v>
      </c>
      <c r="E3356">
        <v>1000003498</v>
      </c>
      <c r="F3356" t="s">
        <v>79</v>
      </c>
      <c r="G3356" s="2" t="s">
        <v>13</v>
      </c>
      <c r="H3356">
        <v>10000061</v>
      </c>
      <c r="I3356" t="s">
        <v>28</v>
      </c>
      <c r="J3356">
        <v>2.1</v>
      </c>
    </row>
    <row r="3357" spans="1:10" x14ac:dyDescent="0.2">
      <c r="A3357" t="s">
        <v>90</v>
      </c>
      <c r="B3357" s="1">
        <v>42976</v>
      </c>
      <c r="C3357" t="s">
        <v>43</v>
      </c>
      <c r="D3357" t="s">
        <v>80</v>
      </c>
      <c r="E3357">
        <v>1000003498</v>
      </c>
      <c r="F3357" t="s">
        <v>79</v>
      </c>
      <c r="G3357" s="2" t="s">
        <v>13</v>
      </c>
      <c r="H3357">
        <v>10000064</v>
      </c>
      <c r="I3357" t="s">
        <v>53</v>
      </c>
      <c r="J3357">
        <v>2.5</v>
      </c>
    </row>
    <row r="3358" spans="1:10" x14ac:dyDescent="0.2">
      <c r="A3358" t="s">
        <v>90</v>
      </c>
      <c r="B3358" s="1">
        <v>42976</v>
      </c>
      <c r="C3358" t="s">
        <v>43</v>
      </c>
      <c r="D3358" t="s">
        <v>80</v>
      </c>
      <c r="E3358">
        <v>1000003498</v>
      </c>
      <c r="F3358" t="s">
        <v>79</v>
      </c>
      <c r="G3358" s="2" t="s">
        <v>13</v>
      </c>
      <c r="H3358">
        <v>10000078</v>
      </c>
      <c r="I3358" t="s">
        <v>30</v>
      </c>
      <c r="J3358">
        <v>2.7</v>
      </c>
    </row>
    <row r="3359" spans="1:10" x14ac:dyDescent="0.2">
      <c r="A3359" t="s">
        <v>90</v>
      </c>
      <c r="B3359" s="1">
        <v>42976</v>
      </c>
      <c r="C3359" t="s">
        <v>43</v>
      </c>
      <c r="D3359" t="s">
        <v>80</v>
      </c>
      <c r="E3359">
        <v>1000003498</v>
      </c>
      <c r="F3359" t="s">
        <v>79</v>
      </c>
      <c r="G3359" s="2" t="s">
        <v>13</v>
      </c>
      <c r="H3359">
        <v>10000131</v>
      </c>
      <c r="I3359" t="s">
        <v>38</v>
      </c>
      <c r="J3359">
        <v>5.7</v>
      </c>
    </row>
    <row r="3360" spans="1:10" x14ac:dyDescent="0.2">
      <c r="A3360" t="s">
        <v>90</v>
      </c>
      <c r="B3360" s="1">
        <v>42976</v>
      </c>
      <c r="C3360" t="s">
        <v>43</v>
      </c>
      <c r="D3360" t="s">
        <v>80</v>
      </c>
      <c r="E3360">
        <v>1000003498</v>
      </c>
      <c r="F3360" t="s">
        <v>79</v>
      </c>
      <c r="G3360" s="2" t="s">
        <v>13</v>
      </c>
      <c r="H3360">
        <v>10000211</v>
      </c>
      <c r="I3360" t="s">
        <v>11</v>
      </c>
      <c r="J3360">
        <v>2.6</v>
      </c>
    </row>
    <row r="3361" spans="1:10" x14ac:dyDescent="0.2">
      <c r="A3361" t="s">
        <v>90</v>
      </c>
      <c r="B3361" s="1">
        <v>42976</v>
      </c>
      <c r="C3361" t="s">
        <v>43</v>
      </c>
      <c r="D3361" t="s">
        <v>80</v>
      </c>
      <c r="E3361">
        <v>1000003498</v>
      </c>
      <c r="F3361" t="s">
        <v>79</v>
      </c>
      <c r="G3361" s="2" t="s">
        <v>13</v>
      </c>
      <c r="H3361">
        <v>20000099</v>
      </c>
      <c r="I3361" t="s">
        <v>20</v>
      </c>
      <c r="J3361">
        <v>6.8</v>
      </c>
    </row>
    <row r="3362" spans="1:10" x14ac:dyDescent="0.2">
      <c r="A3362" t="s">
        <v>90</v>
      </c>
      <c r="B3362" s="1">
        <v>42976</v>
      </c>
      <c r="C3362" t="s">
        <v>43</v>
      </c>
      <c r="D3362" t="s">
        <v>78</v>
      </c>
      <c r="E3362">
        <v>1000003187</v>
      </c>
      <c r="F3362" t="s">
        <v>77</v>
      </c>
      <c r="G3362" s="2" t="s">
        <v>13</v>
      </c>
      <c r="H3362">
        <v>10000064</v>
      </c>
      <c r="I3362" t="s">
        <v>53</v>
      </c>
      <c r="J3362">
        <v>2.4</v>
      </c>
    </row>
    <row r="3363" spans="1:10" x14ac:dyDescent="0.2">
      <c r="A3363" t="s">
        <v>90</v>
      </c>
      <c r="B3363" s="1">
        <v>42976</v>
      </c>
      <c r="C3363" t="s">
        <v>43</v>
      </c>
      <c r="D3363" t="s">
        <v>78</v>
      </c>
      <c r="E3363">
        <v>1000003187</v>
      </c>
      <c r="F3363" t="s">
        <v>77</v>
      </c>
      <c r="G3363" s="2" t="s">
        <v>13</v>
      </c>
      <c r="H3363">
        <v>10000078</v>
      </c>
      <c r="I3363" t="s">
        <v>30</v>
      </c>
      <c r="J3363">
        <v>2.7</v>
      </c>
    </row>
    <row r="3364" spans="1:10" x14ac:dyDescent="0.2">
      <c r="A3364" t="s">
        <v>90</v>
      </c>
      <c r="B3364" s="1">
        <v>42976</v>
      </c>
      <c r="C3364" t="s">
        <v>43</v>
      </c>
      <c r="D3364" t="s">
        <v>78</v>
      </c>
      <c r="E3364">
        <v>1000003187</v>
      </c>
      <c r="F3364" t="s">
        <v>77</v>
      </c>
      <c r="G3364" s="2" t="s">
        <v>13</v>
      </c>
      <c r="H3364">
        <v>10000131</v>
      </c>
      <c r="I3364" t="s">
        <v>38</v>
      </c>
      <c r="J3364">
        <v>14.3</v>
      </c>
    </row>
    <row r="3365" spans="1:10" x14ac:dyDescent="0.2">
      <c r="A3365" t="s">
        <v>90</v>
      </c>
      <c r="B3365" s="1">
        <v>42976</v>
      </c>
      <c r="C3365" t="s">
        <v>9</v>
      </c>
      <c r="D3365" t="s">
        <v>75</v>
      </c>
      <c r="E3365">
        <v>1000000281</v>
      </c>
      <c r="F3365" t="s">
        <v>74</v>
      </c>
      <c r="G3365" s="2" t="s">
        <v>13</v>
      </c>
      <c r="H3365">
        <v>10000136</v>
      </c>
      <c r="I3365" t="s">
        <v>40</v>
      </c>
      <c r="J3365">
        <v>5.0999999999999996</v>
      </c>
    </row>
    <row r="3366" spans="1:10" x14ac:dyDescent="0.2">
      <c r="A3366" t="s">
        <v>90</v>
      </c>
      <c r="B3366" s="1">
        <v>42976</v>
      </c>
      <c r="C3366" t="s">
        <v>9</v>
      </c>
      <c r="D3366" t="s">
        <v>15</v>
      </c>
      <c r="E3366">
        <v>1000002981</v>
      </c>
      <c r="F3366" t="s">
        <v>62</v>
      </c>
      <c r="G3366" s="2" t="s">
        <v>13</v>
      </c>
      <c r="H3366">
        <v>10000064</v>
      </c>
      <c r="I3366" t="s">
        <v>53</v>
      </c>
      <c r="J3366">
        <v>11.1</v>
      </c>
    </row>
    <row r="3367" spans="1:10" x14ac:dyDescent="0.2">
      <c r="A3367" t="s">
        <v>90</v>
      </c>
      <c r="B3367" s="1">
        <v>42976</v>
      </c>
      <c r="C3367" t="s">
        <v>9</v>
      </c>
      <c r="D3367" t="s">
        <v>15</v>
      </c>
      <c r="E3367">
        <v>1000002981</v>
      </c>
      <c r="F3367" t="s">
        <v>62</v>
      </c>
      <c r="G3367" s="2" t="s">
        <v>13</v>
      </c>
      <c r="H3367">
        <v>20000099</v>
      </c>
      <c r="I3367" t="s">
        <v>20</v>
      </c>
      <c r="J3367">
        <v>10.9</v>
      </c>
    </row>
    <row r="3368" spans="1:10" x14ac:dyDescent="0.2">
      <c r="A3368" t="s">
        <v>90</v>
      </c>
      <c r="B3368" s="1">
        <v>42976</v>
      </c>
      <c r="C3368" t="s">
        <v>9</v>
      </c>
      <c r="D3368" t="s">
        <v>57</v>
      </c>
      <c r="E3368">
        <v>1000001502</v>
      </c>
      <c r="F3368" t="s">
        <v>56</v>
      </c>
      <c r="G3368" s="2" t="s">
        <v>13</v>
      </c>
      <c r="H3368">
        <v>10000136</v>
      </c>
      <c r="I3368" t="s">
        <v>40</v>
      </c>
      <c r="J3368">
        <v>2.5</v>
      </c>
    </row>
    <row r="3369" spans="1:10" x14ac:dyDescent="0.2">
      <c r="A3369" t="s">
        <v>90</v>
      </c>
      <c r="B3369" s="1">
        <v>42976</v>
      </c>
      <c r="C3369" t="s">
        <v>9</v>
      </c>
      <c r="D3369" t="s">
        <v>57</v>
      </c>
      <c r="E3369">
        <v>1000001502</v>
      </c>
      <c r="F3369" t="s">
        <v>56</v>
      </c>
      <c r="G3369" s="2" t="s">
        <v>13</v>
      </c>
      <c r="H3369">
        <v>10000211</v>
      </c>
      <c r="I3369" t="s">
        <v>11</v>
      </c>
      <c r="J3369">
        <v>59.7</v>
      </c>
    </row>
    <row r="3370" spans="1:10" x14ac:dyDescent="0.2">
      <c r="A3370" t="s">
        <v>90</v>
      </c>
      <c r="B3370" s="1">
        <v>42976</v>
      </c>
      <c r="C3370" t="s">
        <v>9</v>
      </c>
      <c r="D3370" t="s">
        <v>72</v>
      </c>
      <c r="E3370">
        <v>1000000064</v>
      </c>
      <c r="F3370" t="s">
        <v>76</v>
      </c>
      <c r="G3370" s="2" t="s">
        <v>13</v>
      </c>
      <c r="H3370">
        <v>10000131</v>
      </c>
      <c r="I3370" t="s">
        <v>38</v>
      </c>
      <c r="J3370">
        <v>23.9</v>
      </c>
    </row>
    <row r="3371" spans="1:10" x14ac:dyDescent="0.2">
      <c r="A3371" t="s">
        <v>90</v>
      </c>
      <c r="B3371" s="1">
        <v>42976</v>
      </c>
      <c r="C3371" t="s">
        <v>9</v>
      </c>
      <c r="D3371" t="s">
        <v>72</v>
      </c>
      <c r="E3371">
        <v>1000000064</v>
      </c>
      <c r="F3371" t="s">
        <v>76</v>
      </c>
      <c r="G3371" s="2" t="s">
        <v>13</v>
      </c>
      <c r="H3371">
        <v>20000099</v>
      </c>
      <c r="I3371" t="s">
        <v>20</v>
      </c>
      <c r="J3371">
        <v>9.3000000000000007</v>
      </c>
    </row>
    <row r="3372" spans="1:10" x14ac:dyDescent="0.2">
      <c r="A3372" t="s">
        <v>90</v>
      </c>
      <c r="B3372" s="1">
        <v>42976</v>
      </c>
      <c r="C3372" t="s">
        <v>9</v>
      </c>
      <c r="D3372" t="s">
        <v>17</v>
      </c>
      <c r="E3372">
        <v>1000000059</v>
      </c>
      <c r="F3372" t="s">
        <v>55</v>
      </c>
      <c r="G3372" s="2" t="s">
        <v>13</v>
      </c>
      <c r="H3372">
        <v>10000131</v>
      </c>
      <c r="I3372" t="s">
        <v>38</v>
      </c>
      <c r="J3372">
        <v>11.7</v>
      </c>
    </row>
    <row r="3373" spans="1:10" x14ac:dyDescent="0.2">
      <c r="A3373" t="s">
        <v>90</v>
      </c>
      <c r="B3373" s="1">
        <v>42976</v>
      </c>
      <c r="C3373" t="s">
        <v>9</v>
      </c>
      <c r="D3373" t="s">
        <v>17</v>
      </c>
      <c r="E3373">
        <v>1000000059</v>
      </c>
      <c r="F3373" t="s">
        <v>55</v>
      </c>
      <c r="G3373" s="2" t="s">
        <v>13</v>
      </c>
      <c r="H3373">
        <v>10000131</v>
      </c>
      <c r="I3373" t="s">
        <v>38</v>
      </c>
      <c r="J3373">
        <v>45.9</v>
      </c>
    </row>
    <row r="3374" spans="1:10" x14ac:dyDescent="0.2">
      <c r="A3374" t="s">
        <v>90</v>
      </c>
      <c r="B3374" s="1">
        <v>42976</v>
      </c>
      <c r="C3374" t="s">
        <v>9</v>
      </c>
      <c r="D3374" t="s">
        <v>17</v>
      </c>
      <c r="E3374">
        <v>1000000059</v>
      </c>
      <c r="F3374" t="s">
        <v>55</v>
      </c>
      <c r="G3374" s="2" t="s">
        <v>13</v>
      </c>
      <c r="H3374">
        <v>10000211</v>
      </c>
      <c r="I3374" t="s">
        <v>11</v>
      </c>
      <c r="J3374">
        <v>63.2</v>
      </c>
    </row>
    <row r="3375" spans="1:10" x14ac:dyDescent="0.2">
      <c r="A3375" t="s">
        <v>90</v>
      </c>
      <c r="B3375" s="1">
        <v>42976</v>
      </c>
      <c r="C3375" t="s">
        <v>22</v>
      </c>
      <c r="D3375" t="s">
        <v>46</v>
      </c>
      <c r="E3375">
        <v>1000001133</v>
      </c>
      <c r="F3375" t="s">
        <v>45</v>
      </c>
      <c r="G3375" s="2" t="s">
        <v>13</v>
      </c>
      <c r="H3375">
        <v>10000111</v>
      </c>
      <c r="I3375" t="s">
        <v>37</v>
      </c>
      <c r="J3375">
        <v>11.7</v>
      </c>
    </row>
    <row r="3376" spans="1:10" x14ac:dyDescent="0.2">
      <c r="A3376" t="s">
        <v>90</v>
      </c>
      <c r="B3376" s="1">
        <v>42976</v>
      </c>
      <c r="C3376" t="s">
        <v>22</v>
      </c>
      <c r="D3376" t="s">
        <v>49</v>
      </c>
      <c r="E3376">
        <v>1000000018</v>
      </c>
      <c r="F3376" t="s">
        <v>48</v>
      </c>
      <c r="G3376" s="2" t="s">
        <v>13</v>
      </c>
      <c r="H3376">
        <v>10000131</v>
      </c>
      <c r="I3376" t="s">
        <v>38</v>
      </c>
      <c r="J3376">
        <v>31.9</v>
      </c>
    </row>
    <row r="3377" spans="1:10" x14ac:dyDescent="0.2">
      <c r="A3377" t="s">
        <v>90</v>
      </c>
      <c r="B3377" s="1">
        <v>42976</v>
      </c>
      <c r="C3377" t="s">
        <v>22</v>
      </c>
      <c r="D3377" t="s">
        <v>29</v>
      </c>
      <c r="E3377">
        <v>1000000054</v>
      </c>
      <c r="F3377" t="s">
        <v>36</v>
      </c>
      <c r="G3377" s="2" t="s">
        <v>13</v>
      </c>
      <c r="H3377">
        <v>10000111</v>
      </c>
      <c r="I3377" t="s">
        <v>37</v>
      </c>
      <c r="J3377">
        <v>63</v>
      </c>
    </row>
    <row r="3378" spans="1:10" x14ac:dyDescent="0.2">
      <c r="A3378" t="s">
        <v>90</v>
      </c>
      <c r="B3378" s="1">
        <v>42976</v>
      </c>
      <c r="C3378" t="s">
        <v>22</v>
      </c>
      <c r="D3378" t="s">
        <v>54</v>
      </c>
      <c r="E3378">
        <v>1000000046</v>
      </c>
      <c r="F3378" t="s">
        <v>52</v>
      </c>
      <c r="G3378" s="2" t="s">
        <v>13</v>
      </c>
      <c r="H3378">
        <v>20000099</v>
      </c>
      <c r="I3378" t="s">
        <v>20</v>
      </c>
      <c r="J3378">
        <v>2.2999999999999998</v>
      </c>
    </row>
    <row r="3379" spans="1:10" x14ac:dyDescent="0.2">
      <c r="A3379" t="s">
        <v>90</v>
      </c>
      <c r="B3379" s="1">
        <v>42976</v>
      </c>
      <c r="C3379" t="s">
        <v>22</v>
      </c>
      <c r="D3379" t="s">
        <v>33</v>
      </c>
      <c r="E3379">
        <v>1000000031</v>
      </c>
      <c r="F3379" t="s">
        <v>32</v>
      </c>
      <c r="G3379" s="2" t="s">
        <v>13</v>
      </c>
      <c r="H3379">
        <v>10000061</v>
      </c>
      <c r="I3379" t="s">
        <v>28</v>
      </c>
      <c r="J3379">
        <v>25.3</v>
      </c>
    </row>
    <row r="3380" spans="1:10" x14ac:dyDescent="0.2">
      <c r="A3380" t="s">
        <v>90</v>
      </c>
      <c r="B3380" s="1">
        <v>42976</v>
      </c>
      <c r="C3380" t="s">
        <v>22</v>
      </c>
      <c r="D3380" t="s">
        <v>35</v>
      </c>
      <c r="E3380">
        <v>1000000047</v>
      </c>
      <c r="F3380" t="s">
        <v>34</v>
      </c>
      <c r="G3380" s="2" t="s">
        <v>13</v>
      </c>
      <c r="H3380">
        <v>10000078</v>
      </c>
      <c r="I3380" t="s">
        <v>30</v>
      </c>
      <c r="J3380">
        <v>21.6</v>
      </c>
    </row>
    <row r="3381" spans="1:10" x14ac:dyDescent="0.2">
      <c r="A3381" t="s">
        <v>90</v>
      </c>
      <c r="B3381" s="1">
        <v>42976</v>
      </c>
      <c r="C3381" t="s">
        <v>22</v>
      </c>
      <c r="D3381" t="s">
        <v>35</v>
      </c>
      <c r="E3381">
        <v>1000000047</v>
      </c>
      <c r="F3381" t="s">
        <v>34</v>
      </c>
      <c r="G3381" s="2" t="s">
        <v>13</v>
      </c>
      <c r="H3381">
        <v>10000211</v>
      </c>
      <c r="I3381" t="s">
        <v>11</v>
      </c>
      <c r="J3381">
        <v>14.3</v>
      </c>
    </row>
    <row r="3382" spans="1:10" x14ac:dyDescent="0.2">
      <c r="A3382" t="s">
        <v>90</v>
      </c>
      <c r="B3382" s="1">
        <v>42977</v>
      </c>
      <c r="C3382" t="s">
        <v>43</v>
      </c>
      <c r="D3382" t="s">
        <v>42</v>
      </c>
      <c r="E3382">
        <v>1000000931</v>
      </c>
      <c r="F3382" t="s">
        <v>41</v>
      </c>
      <c r="G3382" s="2" t="s">
        <v>13</v>
      </c>
      <c r="H3382">
        <v>10000131</v>
      </c>
      <c r="I3382" t="s">
        <v>38</v>
      </c>
      <c r="J3382">
        <v>25.6</v>
      </c>
    </row>
    <row r="3383" spans="1:10" x14ac:dyDescent="0.2">
      <c r="A3383" t="s">
        <v>90</v>
      </c>
      <c r="B3383" s="1">
        <v>42977</v>
      </c>
      <c r="C3383" t="s">
        <v>43</v>
      </c>
      <c r="D3383" t="s">
        <v>42</v>
      </c>
      <c r="E3383">
        <v>1000000931</v>
      </c>
      <c r="F3383" t="s">
        <v>41</v>
      </c>
      <c r="G3383" s="2" t="s">
        <v>13</v>
      </c>
      <c r="H3383">
        <v>20000099</v>
      </c>
      <c r="I3383" t="s">
        <v>20</v>
      </c>
      <c r="J3383">
        <v>16.2</v>
      </c>
    </row>
    <row r="3384" spans="1:10" x14ac:dyDescent="0.2">
      <c r="A3384" t="s">
        <v>90</v>
      </c>
      <c r="B3384" s="1">
        <v>42977</v>
      </c>
      <c r="C3384" t="s">
        <v>9</v>
      </c>
      <c r="D3384" t="s">
        <v>75</v>
      </c>
      <c r="E3384">
        <v>1000000281</v>
      </c>
      <c r="F3384" t="s">
        <v>74</v>
      </c>
      <c r="G3384" s="2" t="s">
        <v>13</v>
      </c>
      <c r="H3384">
        <v>20000099</v>
      </c>
      <c r="I3384" t="s">
        <v>20</v>
      </c>
      <c r="J3384">
        <v>55.6</v>
      </c>
    </row>
    <row r="3385" spans="1:10" x14ac:dyDescent="0.2">
      <c r="A3385" t="s">
        <v>90</v>
      </c>
      <c r="B3385" s="1">
        <v>42977</v>
      </c>
      <c r="C3385" t="s">
        <v>9</v>
      </c>
      <c r="D3385" t="s">
        <v>57</v>
      </c>
      <c r="E3385">
        <v>1000001502</v>
      </c>
      <c r="F3385" t="s">
        <v>56</v>
      </c>
      <c r="G3385" s="2" t="s">
        <v>13</v>
      </c>
      <c r="H3385">
        <v>10000111</v>
      </c>
      <c r="I3385" t="s">
        <v>37</v>
      </c>
      <c r="J3385">
        <v>3.8</v>
      </c>
    </row>
    <row r="3386" spans="1:10" x14ac:dyDescent="0.2">
      <c r="A3386" t="s">
        <v>90</v>
      </c>
      <c r="B3386" s="1">
        <v>42977</v>
      </c>
      <c r="C3386" t="s">
        <v>9</v>
      </c>
      <c r="D3386" t="s">
        <v>72</v>
      </c>
      <c r="E3386">
        <v>1000001699</v>
      </c>
      <c r="F3386" t="s">
        <v>71</v>
      </c>
      <c r="G3386" s="2" t="s">
        <v>13</v>
      </c>
      <c r="H3386">
        <v>10000131</v>
      </c>
      <c r="I3386" t="s">
        <v>38</v>
      </c>
      <c r="J3386">
        <v>19.399999999999999</v>
      </c>
    </row>
    <row r="3387" spans="1:10" x14ac:dyDescent="0.2">
      <c r="A3387" t="s">
        <v>90</v>
      </c>
      <c r="B3387" s="1">
        <v>42977</v>
      </c>
      <c r="C3387" t="s">
        <v>9</v>
      </c>
      <c r="D3387" t="s">
        <v>17</v>
      </c>
      <c r="E3387">
        <v>1000000059</v>
      </c>
      <c r="F3387" t="s">
        <v>55</v>
      </c>
      <c r="G3387" s="2" t="s">
        <v>13</v>
      </c>
      <c r="H3387">
        <v>10000131</v>
      </c>
      <c r="I3387" t="s">
        <v>38</v>
      </c>
      <c r="J3387">
        <v>63.4</v>
      </c>
    </row>
    <row r="3388" spans="1:10" x14ac:dyDescent="0.2">
      <c r="A3388" t="s">
        <v>90</v>
      </c>
      <c r="B3388" s="1">
        <v>42977</v>
      </c>
      <c r="C3388" t="s">
        <v>9</v>
      </c>
      <c r="D3388" t="s">
        <v>17</v>
      </c>
      <c r="E3388">
        <v>1000000059</v>
      </c>
      <c r="F3388" t="s">
        <v>55</v>
      </c>
      <c r="G3388" s="2" t="s">
        <v>13</v>
      </c>
      <c r="H3388">
        <v>10000131</v>
      </c>
      <c r="I3388" t="s">
        <v>38</v>
      </c>
      <c r="J3388">
        <v>48</v>
      </c>
    </row>
    <row r="3389" spans="1:10" x14ac:dyDescent="0.2">
      <c r="A3389" t="s">
        <v>90</v>
      </c>
      <c r="B3389" s="1">
        <v>42977</v>
      </c>
      <c r="C3389" t="s">
        <v>9</v>
      </c>
      <c r="D3389" t="s">
        <v>17</v>
      </c>
      <c r="E3389">
        <v>1000000059</v>
      </c>
      <c r="F3389" t="s">
        <v>55</v>
      </c>
      <c r="G3389" s="2" t="s">
        <v>13</v>
      </c>
      <c r="H3389">
        <v>10000131</v>
      </c>
      <c r="I3389" t="s">
        <v>38</v>
      </c>
      <c r="J3389">
        <v>62.8</v>
      </c>
    </row>
    <row r="3390" spans="1:10" x14ac:dyDescent="0.2">
      <c r="A3390" t="s">
        <v>90</v>
      </c>
      <c r="B3390" s="1">
        <v>42977</v>
      </c>
      <c r="C3390" t="s">
        <v>9</v>
      </c>
      <c r="D3390" t="s">
        <v>17</v>
      </c>
      <c r="E3390">
        <v>1000000059</v>
      </c>
      <c r="F3390" t="s">
        <v>55</v>
      </c>
      <c r="G3390" s="2" t="s">
        <v>13</v>
      </c>
      <c r="H3390">
        <v>10000131</v>
      </c>
      <c r="I3390" t="s">
        <v>38</v>
      </c>
      <c r="J3390">
        <v>34.700000000000003</v>
      </c>
    </row>
    <row r="3391" spans="1:10" x14ac:dyDescent="0.2">
      <c r="A3391" t="s">
        <v>90</v>
      </c>
      <c r="B3391" s="1">
        <v>42977</v>
      </c>
      <c r="C3391" t="s">
        <v>9</v>
      </c>
      <c r="D3391" t="s">
        <v>17</v>
      </c>
      <c r="E3391">
        <v>1000000059</v>
      </c>
      <c r="F3391" t="s">
        <v>55</v>
      </c>
      <c r="G3391" s="2" t="s">
        <v>13</v>
      </c>
      <c r="H3391">
        <v>10000131</v>
      </c>
      <c r="I3391" t="s">
        <v>38</v>
      </c>
      <c r="J3391">
        <v>64.3</v>
      </c>
    </row>
    <row r="3392" spans="1:10" x14ac:dyDescent="0.2">
      <c r="A3392" t="s">
        <v>90</v>
      </c>
      <c r="B3392" s="1">
        <v>42977</v>
      </c>
      <c r="C3392" t="s">
        <v>9</v>
      </c>
      <c r="D3392" t="s">
        <v>17</v>
      </c>
      <c r="E3392">
        <v>1000000059</v>
      </c>
      <c r="F3392" t="s">
        <v>55</v>
      </c>
      <c r="G3392" s="2" t="s">
        <v>13</v>
      </c>
      <c r="H3392">
        <v>10000131</v>
      </c>
      <c r="I3392" t="s">
        <v>38</v>
      </c>
      <c r="J3392">
        <v>65</v>
      </c>
    </row>
    <row r="3393" spans="1:10" x14ac:dyDescent="0.2">
      <c r="A3393" t="s">
        <v>90</v>
      </c>
      <c r="B3393" s="1">
        <v>42977</v>
      </c>
      <c r="C3393" t="s">
        <v>9</v>
      </c>
      <c r="D3393" t="s">
        <v>17</v>
      </c>
      <c r="E3393">
        <v>1000000059</v>
      </c>
      <c r="F3393" t="s">
        <v>55</v>
      </c>
      <c r="G3393" s="2" t="s">
        <v>13</v>
      </c>
      <c r="H3393">
        <v>10000131</v>
      </c>
      <c r="I3393" t="s">
        <v>38</v>
      </c>
      <c r="J3393">
        <v>65.400000000000006</v>
      </c>
    </row>
    <row r="3394" spans="1:10" x14ac:dyDescent="0.2">
      <c r="A3394" t="s">
        <v>90</v>
      </c>
      <c r="B3394" s="1">
        <v>42977</v>
      </c>
      <c r="C3394" t="s">
        <v>9</v>
      </c>
      <c r="D3394" t="s">
        <v>17</v>
      </c>
      <c r="E3394">
        <v>1000000059</v>
      </c>
      <c r="F3394" t="s">
        <v>55</v>
      </c>
      <c r="G3394" s="2" t="s">
        <v>13</v>
      </c>
      <c r="H3394">
        <v>10000131</v>
      </c>
      <c r="I3394" t="s">
        <v>38</v>
      </c>
      <c r="J3394">
        <v>63.7</v>
      </c>
    </row>
    <row r="3395" spans="1:10" x14ac:dyDescent="0.2">
      <c r="A3395" t="s">
        <v>90</v>
      </c>
      <c r="B3395" s="1">
        <v>42977</v>
      </c>
      <c r="C3395" t="s">
        <v>9</v>
      </c>
      <c r="D3395" t="s">
        <v>17</v>
      </c>
      <c r="E3395">
        <v>1000000059</v>
      </c>
      <c r="F3395" t="s">
        <v>55</v>
      </c>
      <c r="G3395" s="2" t="s">
        <v>13</v>
      </c>
      <c r="H3395">
        <v>10000131</v>
      </c>
      <c r="I3395" t="s">
        <v>38</v>
      </c>
      <c r="J3395">
        <v>63</v>
      </c>
    </row>
    <row r="3396" spans="1:10" x14ac:dyDescent="0.2">
      <c r="A3396" t="s">
        <v>90</v>
      </c>
      <c r="B3396" s="1">
        <v>42977</v>
      </c>
      <c r="C3396" t="s">
        <v>9</v>
      </c>
      <c r="D3396" t="s">
        <v>17</v>
      </c>
      <c r="E3396">
        <v>1000000059</v>
      </c>
      <c r="F3396" t="s">
        <v>55</v>
      </c>
      <c r="G3396" s="2" t="s">
        <v>13</v>
      </c>
      <c r="H3396">
        <v>10000131</v>
      </c>
      <c r="I3396" t="s">
        <v>38</v>
      </c>
      <c r="J3396">
        <v>59.6</v>
      </c>
    </row>
    <row r="3397" spans="1:10" x14ac:dyDescent="0.2">
      <c r="A3397" t="s">
        <v>90</v>
      </c>
      <c r="B3397" s="1">
        <v>42977</v>
      </c>
      <c r="C3397" t="s">
        <v>9</v>
      </c>
      <c r="D3397" t="s">
        <v>17</v>
      </c>
      <c r="E3397">
        <v>1000000059</v>
      </c>
      <c r="F3397" t="s">
        <v>55</v>
      </c>
      <c r="G3397" s="2" t="s">
        <v>13</v>
      </c>
      <c r="H3397">
        <v>10000131</v>
      </c>
      <c r="I3397" t="s">
        <v>38</v>
      </c>
      <c r="J3397">
        <v>2.2999999999999998</v>
      </c>
    </row>
    <row r="3398" spans="1:10" x14ac:dyDescent="0.2">
      <c r="A3398" t="s">
        <v>90</v>
      </c>
      <c r="B3398" s="1">
        <v>42977</v>
      </c>
      <c r="C3398" t="s">
        <v>22</v>
      </c>
      <c r="D3398" t="s">
        <v>46</v>
      </c>
      <c r="E3398">
        <v>1000001133</v>
      </c>
      <c r="F3398" t="s">
        <v>45</v>
      </c>
      <c r="G3398" s="2" t="s">
        <v>13</v>
      </c>
      <c r="H3398">
        <v>10000061</v>
      </c>
      <c r="I3398" t="s">
        <v>28</v>
      </c>
      <c r="J3398">
        <v>4.3</v>
      </c>
    </row>
    <row r="3399" spans="1:10" x14ac:dyDescent="0.2">
      <c r="A3399" t="s">
        <v>90</v>
      </c>
      <c r="B3399" s="1">
        <v>42977</v>
      </c>
      <c r="C3399" t="s">
        <v>22</v>
      </c>
      <c r="D3399" t="s">
        <v>46</v>
      </c>
      <c r="E3399">
        <v>1000001133</v>
      </c>
      <c r="F3399" t="s">
        <v>45</v>
      </c>
      <c r="G3399" s="2" t="s">
        <v>13</v>
      </c>
      <c r="H3399">
        <v>10000061</v>
      </c>
      <c r="I3399" t="s">
        <v>28</v>
      </c>
      <c r="J3399">
        <v>6.7</v>
      </c>
    </row>
    <row r="3400" spans="1:10" x14ac:dyDescent="0.2">
      <c r="A3400" t="s">
        <v>90</v>
      </c>
      <c r="B3400" s="1">
        <v>42977</v>
      </c>
      <c r="C3400" t="s">
        <v>22</v>
      </c>
      <c r="D3400" t="s">
        <v>46</v>
      </c>
      <c r="E3400">
        <v>1000001133</v>
      </c>
      <c r="F3400" t="s">
        <v>45</v>
      </c>
      <c r="G3400" s="2" t="s">
        <v>13</v>
      </c>
      <c r="H3400">
        <v>10000078</v>
      </c>
      <c r="I3400" t="s">
        <v>30</v>
      </c>
      <c r="J3400">
        <v>35.5</v>
      </c>
    </row>
    <row r="3401" spans="1:10" x14ac:dyDescent="0.2">
      <c r="A3401" t="s">
        <v>90</v>
      </c>
      <c r="B3401" s="1">
        <v>42977</v>
      </c>
      <c r="C3401" t="s">
        <v>22</v>
      </c>
      <c r="D3401" t="s">
        <v>46</v>
      </c>
      <c r="E3401">
        <v>1000001133</v>
      </c>
      <c r="F3401" t="s">
        <v>45</v>
      </c>
      <c r="G3401" s="2" t="s">
        <v>13</v>
      </c>
      <c r="H3401">
        <v>10000131</v>
      </c>
      <c r="I3401" t="s">
        <v>38</v>
      </c>
      <c r="J3401">
        <v>8.3000000000000007</v>
      </c>
    </row>
    <row r="3402" spans="1:10" x14ac:dyDescent="0.2">
      <c r="A3402" t="s">
        <v>90</v>
      </c>
      <c r="B3402" s="1">
        <v>42977</v>
      </c>
      <c r="C3402" t="s">
        <v>22</v>
      </c>
      <c r="D3402" t="s">
        <v>46</v>
      </c>
      <c r="E3402">
        <v>1000001133</v>
      </c>
      <c r="F3402" t="s">
        <v>45</v>
      </c>
      <c r="G3402" s="2" t="s">
        <v>13</v>
      </c>
      <c r="H3402">
        <v>10000182</v>
      </c>
      <c r="I3402" t="s">
        <v>31</v>
      </c>
      <c r="J3402">
        <v>22.3</v>
      </c>
    </row>
    <row r="3403" spans="1:10" x14ac:dyDescent="0.2">
      <c r="A3403" t="s">
        <v>90</v>
      </c>
      <c r="B3403" s="1">
        <v>42977</v>
      </c>
      <c r="C3403" t="s">
        <v>22</v>
      </c>
      <c r="D3403" t="s">
        <v>46</v>
      </c>
      <c r="E3403">
        <v>1000001133</v>
      </c>
      <c r="F3403" t="s">
        <v>45</v>
      </c>
      <c r="G3403" s="2" t="s">
        <v>13</v>
      </c>
      <c r="H3403">
        <v>10000182</v>
      </c>
      <c r="I3403" t="s">
        <v>31</v>
      </c>
      <c r="J3403">
        <v>19.399999999999999</v>
      </c>
    </row>
    <row r="3404" spans="1:10" x14ac:dyDescent="0.2">
      <c r="A3404" t="s">
        <v>90</v>
      </c>
      <c r="B3404" s="1">
        <v>42977</v>
      </c>
      <c r="C3404" t="s">
        <v>22</v>
      </c>
      <c r="D3404" t="s">
        <v>49</v>
      </c>
      <c r="E3404">
        <v>1000000018</v>
      </c>
      <c r="F3404" t="s">
        <v>48</v>
      </c>
      <c r="G3404" s="2" t="s">
        <v>13</v>
      </c>
      <c r="H3404">
        <v>10000064</v>
      </c>
      <c r="I3404" t="s">
        <v>53</v>
      </c>
      <c r="J3404">
        <v>14.9</v>
      </c>
    </row>
    <row r="3405" spans="1:10" x14ac:dyDescent="0.2">
      <c r="A3405" t="s">
        <v>90</v>
      </c>
      <c r="B3405" s="1">
        <v>42977</v>
      </c>
      <c r="C3405" t="s">
        <v>22</v>
      </c>
      <c r="D3405" t="s">
        <v>49</v>
      </c>
      <c r="E3405">
        <v>1000000018</v>
      </c>
      <c r="F3405" t="s">
        <v>48</v>
      </c>
      <c r="G3405" s="2" t="s">
        <v>13</v>
      </c>
      <c r="H3405">
        <v>10000078</v>
      </c>
      <c r="I3405" t="s">
        <v>30</v>
      </c>
      <c r="J3405">
        <v>26.5</v>
      </c>
    </row>
    <row r="3406" spans="1:10" x14ac:dyDescent="0.2">
      <c r="A3406" t="s">
        <v>90</v>
      </c>
      <c r="B3406" s="1">
        <v>42977</v>
      </c>
      <c r="C3406" t="s">
        <v>22</v>
      </c>
      <c r="D3406" t="s">
        <v>49</v>
      </c>
      <c r="E3406">
        <v>1000000018</v>
      </c>
      <c r="F3406" t="s">
        <v>48</v>
      </c>
      <c r="G3406" s="2" t="s">
        <v>13</v>
      </c>
      <c r="H3406">
        <v>10000131</v>
      </c>
      <c r="I3406" t="s">
        <v>38</v>
      </c>
      <c r="J3406">
        <v>27.9</v>
      </c>
    </row>
    <row r="3407" spans="1:10" x14ac:dyDescent="0.2">
      <c r="A3407" t="s">
        <v>90</v>
      </c>
      <c r="B3407" s="1">
        <v>42977</v>
      </c>
      <c r="C3407" t="s">
        <v>22</v>
      </c>
      <c r="D3407" t="s">
        <v>49</v>
      </c>
      <c r="E3407">
        <v>1000000018</v>
      </c>
      <c r="F3407" t="s">
        <v>48</v>
      </c>
      <c r="G3407" s="2" t="s">
        <v>13</v>
      </c>
      <c r="H3407">
        <v>20000099</v>
      </c>
      <c r="I3407" t="s">
        <v>20</v>
      </c>
      <c r="J3407">
        <v>7.1</v>
      </c>
    </row>
    <row r="3408" spans="1:10" x14ac:dyDescent="0.2">
      <c r="A3408" t="s">
        <v>90</v>
      </c>
      <c r="B3408" s="1">
        <v>42977</v>
      </c>
      <c r="C3408" t="s">
        <v>22</v>
      </c>
      <c r="D3408" t="s">
        <v>49</v>
      </c>
      <c r="E3408">
        <v>1000000018</v>
      </c>
      <c r="F3408" t="s">
        <v>48</v>
      </c>
      <c r="G3408" s="2" t="s">
        <v>13</v>
      </c>
      <c r="H3408">
        <v>20000099</v>
      </c>
      <c r="I3408" t="s">
        <v>20</v>
      </c>
      <c r="J3408">
        <v>9.1999999999999993</v>
      </c>
    </row>
    <row r="3409" spans="1:10" x14ac:dyDescent="0.2">
      <c r="A3409" t="s">
        <v>90</v>
      </c>
      <c r="B3409" s="1">
        <v>42977</v>
      </c>
      <c r="C3409" t="s">
        <v>22</v>
      </c>
      <c r="D3409" t="s">
        <v>49</v>
      </c>
      <c r="E3409">
        <v>1000000020</v>
      </c>
      <c r="F3409" t="s">
        <v>73</v>
      </c>
      <c r="G3409" s="2" t="s">
        <v>13</v>
      </c>
      <c r="H3409">
        <v>10000136</v>
      </c>
      <c r="I3409" t="s">
        <v>40</v>
      </c>
      <c r="J3409">
        <v>59.1</v>
      </c>
    </row>
    <row r="3410" spans="1:10" x14ac:dyDescent="0.2">
      <c r="A3410" t="s">
        <v>90</v>
      </c>
      <c r="B3410" s="1">
        <v>42977</v>
      </c>
      <c r="C3410" t="s">
        <v>22</v>
      </c>
      <c r="D3410" t="s">
        <v>69</v>
      </c>
      <c r="E3410">
        <v>1000000129</v>
      </c>
      <c r="F3410" t="s">
        <v>70</v>
      </c>
      <c r="G3410" s="2" t="s">
        <v>13</v>
      </c>
      <c r="H3410">
        <v>10000131</v>
      </c>
      <c r="I3410" t="s">
        <v>38</v>
      </c>
      <c r="J3410">
        <v>14.5</v>
      </c>
    </row>
    <row r="3411" spans="1:10" x14ac:dyDescent="0.2">
      <c r="A3411" t="s">
        <v>90</v>
      </c>
      <c r="B3411" s="1">
        <v>42977</v>
      </c>
      <c r="C3411" t="s">
        <v>22</v>
      </c>
      <c r="D3411" t="s">
        <v>69</v>
      </c>
      <c r="E3411">
        <v>1000000129</v>
      </c>
      <c r="F3411" t="s">
        <v>70</v>
      </c>
      <c r="G3411" s="2" t="s">
        <v>13</v>
      </c>
      <c r="H3411">
        <v>10000136</v>
      </c>
      <c r="I3411" t="s">
        <v>40</v>
      </c>
      <c r="J3411">
        <v>26.6</v>
      </c>
    </row>
    <row r="3412" spans="1:10" x14ac:dyDescent="0.2">
      <c r="A3412" t="s">
        <v>90</v>
      </c>
      <c r="B3412" s="1">
        <v>42977</v>
      </c>
      <c r="C3412" t="s">
        <v>22</v>
      </c>
      <c r="D3412" t="s">
        <v>29</v>
      </c>
      <c r="E3412">
        <v>1000000028</v>
      </c>
      <c r="F3412" t="s">
        <v>27</v>
      </c>
      <c r="G3412" s="2" t="s">
        <v>13</v>
      </c>
      <c r="H3412">
        <v>10000078</v>
      </c>
      <c r="I3412" t="s">
        <v>30</v>
      </c>
      <c r="J3412">
        <v>8.4</v>
      </c>
    </row>
    <row r="3413" spans="1:10" x14ac:dyDescent="0.2">
      <c r="A3413" t="s">
        <v>90</v>
      </c>
      <c r="B3413" s="1">
        <v>42977</v>
      </c>
      <c r="C3413" t="s">
        <v>22</v>
      </c>
      <c r="D3413" t="s">
        <v>29</v>
      </c>
      <c r="E3413">
        <v>1000000028</v>
      </c>
      <c r="F3413" t="s">
        <v>27</v>
      </c>
      <c r="G3413" s="2" t="s">
        <v>13</v>
      </c>
      <c r="H3413">
        <v>10000111</v>
      </c>
      <c r="I3413" t="s">
        <v>37</v>
      </c>
      <c r="J3413">
        <v>20</v>
      </c>
    </row>
    <row r="3414" spans="1:10" x14ac:dyDescent="0.2">
      <c r="A3414" t="s">
        <v>90</v>
      </c>
      <c r="B3414" s="1">
        <v>42977</v>
      </c>
      <c r="C3414" t="s">
        <v>22</v>
      </c>
      <c r="D3414" t="s">
        <v>29</v>
      </c>
      <c r="E3414">
        <v>1000000054</v>
      </c>
      <c r="F3414" t="s">
        <v>36</v>
      </c>
      <c r="G3414" s="2" t="s">
        <v>13</v>
      </c>
      <c r="H3414">
        <v>10000111</v>
      </c>
      <c r="I3414" t="s">
        <v>37</v>
      </c>
      <c r="J3414">
        <v>35.1</v>
      </c>
    </row>
    <row r="3415" spans="1:10" x14ac:dyDescent="0.2">
      <c r="A3415" t="s">
        <v>90</v>
      </c>
      <c r="B3415" s="1">
        <v>42977</v>
      </c>
      <c r="C3415" t="s">
        <v>22</v>
      </c>
      <c r="D3415" t="s">
        <v>29</v>
      </c>
      <c r="E3415">
        <v>1000000054</v>
      </c>
      <c r="F3415" t="s">
        <v>36</v>
      </c>
      <c r="G3415" s="2" t="s">
        <v>13</v>
      </c>
      <c r="H3415">
        <v>20000018</v>
      </c>
      <c r="I3415" t="s">
        <v>81</v>
      </c>
      <c r="J3415">
        <v>3</v>
      </c>
    </row>
    <row r="3416" spans="1:10" x14ac:dyDescent="0.2">
      <c r="A3416" t="s">
        <v>90</v>
      </c>
      <c r="B3416" s="1">
        <v>42977</v>
      </c>
      <c r="C3416" t="s">
        <v>22</v>
      </c>
      <c r="D3416" t="s">
        <v>35</v>
      </c>
      <c r="E3416">
        <v>1000000047</v>
      </c>
      <c r="F3416" t="s">
        <v>34</v>
      </c>
      <c r="G3416" s="2" t="s">
        <v>13</v>
      </c>
      <c r="H3416">
        <v>10000061</v>
      </c>
      <c r="I3416" t="s">
        <v>28</v>
      </c>
      <c r="J3416">
        <v>8.9</v>
      </c>
    </row>
    <row r="3417" spans="1:10" x14ac:dyDescent="0.2">
      <c r="A3417" t="s">
        <v>90</v>
      </c>
      <c r="B3417" s="1">
        <v>42977</v>
      </c>
      <c r="C3417" t="s">
        <v>22</v>
      </c>
      <c r="D3417" t="s">
        <v>35</v>
      </c>
      <c r="E3417">
        <v>1000000047</v>
      </c>
      <c r="F3417" t="s">
        <v>34</v>
      </c>
      <c r="G3417" s="2" t="s">
        <v>13</v>
      </c>
      <c r="H3417">
        <v>10000182</v>
      </c>
      <c r="I3417" t="s">
        <v>31</v>
      </c>
      <c r="J3417">
        <v>25.6</v>
      </c>
    </row>
    <row r="3418" spans="1:10" x14ac:dyDescent="0.2">
      <c r="A3418" t="s">
        <v>90</v>
      </c>
      <c r="B3418" s="1">
        <v>42978</v>
      </c>
      <c r="C3418" t="s">
        <v>9</v>
      </c>
      <c r="D3418" t="s">
        <v>57</v>
      </c>
      <c r="E3418">
        <v>1000001502</v>
      </c>
      <c r="F3418" t="s">
        <v>56</v>
      </c>
      <c r="G3418" s="2" t="s">
        <v>13</v>
      </c>
      <c r="H3418">
        <v>10000211</v>
      </c>
      <c r="I3418" t="s">
        <v>11</v>
      </c>
      <c r="J3418">
        <v>36.799999999999997</v>
      </c>
    </row>
    <row r="3419" spans="1:10" x14ac:dyDescent="0.2">
      <c r="A3419" t="s">
        <v>90</v>
      </c>
      <c r="B3419" s="1">
        <v>42978</v>
      </c>
      <c r="C3419" t="s">
        <v>9</v>
      </c>
      <c r="D3419" t="s">
        <v>72</v>
      </c>
      <c r="E3419">
        <v>1000000064</v>
      </c>
      <c r="F3419" t="s">
        <v>76</v>
      </c>
      <c r="G3419" s="2" t="s">
        <v>13</v>
      </c>
      <c r="H3419">
        <v>10000111</v>
      </c>
      <c r="I3419" t="s">
        <v>37</v>
      </c>
      <c r="J3419">
        <v>11.5</v>
      </c>
    </row>
    <row r="3420" spans="1:10" x14ac:dyDescent="0.2">
      <c r="A3420" t="s">
        <v>90</v>
      </c>
      <c r="B3420" s="1">
        <v>42978</v>
      </c>
      <c r="C3420" t="s">
        <v>9</v>
      </c>
      <c r="D3420" t="s">
        <v>72</v>
      </c>
      <c r="E3420">
        <v>1000000064</v>
      </c>
      <c r="F3420" t="s">
        <v>76</v>
      </c>
      <c r="G3420" s="2" t="s">
        <v>13</v>
      </c>
      <c r="H3420">
        <v>10000172</v>
      </c>
      <c r="I3420" t="s">
        <v>18</v>
      </c>
      <c r="J3420">
        <v>108</v>
      </c>
    </row>
    <row r="3421" spans="1:10" x14ac:dyDescent="0.2">
      <c r="A3421" t="s">
        <v>90</v>
      </c>
      <c r="B3421" s="1">
        <v>42978</v>
      </c>
      <c r="C3421" t="s">
        <v>9</v>
      </c>
      <c r="D3421" t="s">
        <v>72</v>
      </c>
      <c r="E3421">
        <v>1000000064</v>
      </c>
      <c r="F3421" t="s">
        <v>76</v>
      </c>
      <c r="G3421" s="2" t="s">
        <v>13</v>
      </c>
      <c r="H3421">
        <v>10000172</v>
      </c>
      <c r="I3421" t="s">
        <v>18</v>
      </c>
      <c r="J3421">
        <v>102.5</v>
      </c>
    </row>
    <row r="3422" spans="1:10" x14ac:dyDescent="0.2">
      <c r="A3422" t="s">
        <v>90</v>
      </c>
      <c r="B3422" s="1">
        <v>42978</v>
      </c>
      <c r="C3422" t="s">
        <v>9</v>
      </c>
      <c r="D3422" t="s">
        <v>72</v>
      </c>
      <c r="E3422">
        <v>1000000064</v>
      </c>
      <c r="F3422" t="s">
        <v>76</v>
      </c>
      <c r="G3422" s="2" t="s">
        <v>13</v>
      </c>
      <c r="H3422">
        <v>10000172</v>
      </c>
      <c r="I3422" t="s">
        <v>18</v>
      </c>
      <c r="J3422">
        <v>100.1</v>
      </c>
    </row>
    <row r="3423" spans="1:10" x14ac:dyDescent="0.2">
      <c r="A3423" t="s">
        <v>90</v>
      </c>
      <c r="B3423" s="1">
        <v>42978</v>
      </c>
      <c r="C3423" t="s">
        <v>9</v>
      </c>
      <c r="D3423" t="s">
        <v>72</v>
      </c>
      <c r="E3423">
        <v>1000000064</v>
      </c>
      <c r="F3423" t="s">
        <v>76</v>
      </c>
      <c r="G3423" s="2" t="s">
        <v>13</v>
      </c>
      <c r="H3423">
        <v>10000172</v>
      </c>
      <c r="I3423" t="s">
        <v>18</v>
      </c>
      <c r="J3423">
        <v>101.6</v>
      </c>
    </row>
    <row r="3424" spans="1:10" x14ac:dyDescent="0.2">
      <c r="A3424" t="s">
        <v>90</v>
      </c>
      <c r="B3424" s="1">
        <v>42978</v>
      </c>
      <c r="C3424" t="s">
        <v>9</v>
      </c>
      <c r="D3424" t="s">
        <v>72</v>
      </c>
      <c r="E3424">
        <v>1000000064</v>
      </c>
      <c r="F3424" t="s">
        <v>76</v>
      </c>
      <c r="G3424" s="2" t="s">
        <v>13</v>
      </c>
      <c r="H3424">
        <v>10000172</v>
      </c>
      <c r="I3424" t="s">
        <v>18</v>
      </c>
      <c r="J3424">
        <v>98.8</v>
      </c>
    </row>
    <row r="3425" spans="1:10" x14ac:dyDescent="0.2">
      <c r="A3425" t="s">
        <v>90</v>
      </c>
      <c r="B3425" s="1">
        <v>42978</v>
      </c>
      <c r="C3425" t="s">
        <v>9</v>
      </c>
      <c r="D3425" t="s">
        <v>72</v>
      </c>
      <c r="E3425">
        <v>1000000064</v>
      </c>
      <c r="F3425" t="s">
        <v>76</v>
      </c>
      <c r="G3425" s="2" t="s">
        <v>13</v>
      </c>
      <c r="H3425">
        <v>10000172</v>
      </c>
      <c r="I3425" t="s">
        <v>18</v>
      </c>
      <c r="J3425">
        <v>106.3</v>
      </c>
    </row>
    <row r="3426" spans="1:10" x14ac:dyDescent="0.2">
      <c r="A3426" t="s">
        <v>90</v>
      </c>
      <c r="B3426" s="1">
        <v>42978</v>
      </c>
      <c r="C3426" t="s">
        <v>9</v>
      </c>
      <c r="D3426" t="s">
        <v>72</v>
      </c>
      <c r="E3426">
        <v>1000000064</v>
      </c>
      <c r="F3426" t="s">
        <v>76</v>
      </c>
      <c r="G3426" s="2" t="s">
        <v>13</v>
      </c>
      <c r="H3426">
        <v>10000172</v>
      </c>
      <c r="I3426" t="s">
        <v>18</v>
      </c>
      <c r="J3426">
        <v>105.3</v>
      </c>
    </row>
    <row r="3427" spans="1:10" x14ac:dyDescent="0.2">
      <c r="A3427" t="s">
        <v>90</v>
      </c>
      <c r="B3427" s="1">
        <v>42978</v>
      </c>
      <c r="C3427" t="s">
        <v>9</v>
      </c>
      <c r="D3427" t="s">
        <v>72</v>
      </c>
      <c r="E3427">
        <v>1000000064</v>
      </c>
      <c r="F3427" t="s">
        <v>76</v>
      </c>
      <c r="G3427" s="2" t="s">
        <v>13</v>
      </c>
      <c r="H3427">
        <v>10000172</v>
      </c>
      <c r="I3427" t="s">
        <v>18</v>
      </c>
      <c r="J3427">
        <v>102.2</v>
      </c>
    </row>
    <row r="3428" spans="1:10" x14ac:dyDescent="0.2">
      <c r="A3428" t="s">
        <v>90</v>
      </c>
      <c r="B3428" s="1">
        <v>42978</v>
      </c>
      <c r="C3428" t="s">
        <v>9</v>
      </c>
      <c r="D3428" t="s">
        <v>72</v>
      </c>
      <c r="E3428">
        <v>1000000064</v>
      </c>
      <c r="F3428" t="s">
        <v>76</v>
      </c>
      <c r="G3428" s="2" t="s">
        <v>13</v>
      </c>
      <c r="H3428">
        <v>10000172</v>
      </c>
      <c r="I3428" t="s">
        <v>18</v>
      </c>
      <c r="J3428">
        <v>108.4</v>
      </c>
    </row>
    <row r="3429" spans="1:10" x14ac:dyDescent="0.2">
      <c r="A3429" t="s">
        <v>90</v>
      </c>
      <c r="B3429" s="1">
        <v>42978</v>
      </c>
      <c r="C3429" t="s">
        <v>9</v>
      </c>
      <c r="D3429" t="s">
        <v>72</v>
      </c>
      <c r="E3429">
        <v>1000001699</v>
      </c>
      <c r="F3429" t="s">
        <v>71</v>
      </c>
      <c r="G3429" s="2" t="s">
        <v>13</v>
      </c>
      <c r="H3429">
        <v>10000131</v>
      </c>
      <c r="I3429" t="s">
        <v>38</v>
      </c>
      <c r="J3429">
        <v>4.9000000000000004</v>
      </c>
    </row>
    <row r="3430" spans="1:10" x14ac:dyDescent="0.2">
      <c r="A3430" t="s">
        <v>90</v>
      </c>
      <c r="B3430" s="1">
        <v>42978</v>
      </c>
      <c r="C3430" t="s">
        <v>9</v>
      </c>
      <c r="D3430" t="s">
        <v>72</v>
      </c>
      <c r="E3430">
        <v>1000001699</v>
      </c>
      <c r="F3430" t="s">
        <v>71</v>
      </c>
      <c r="G3430" s="2" t="s">
        <v>13</v>
      </c>
      <c r="H3430">
        <v>10000211</v>
      </c>
      <c r="I3430" t="s">
        <v>11</v>
      </c>
      <c r="J3430">
        <v>36.5</v>
      </c>
    </row>
    <row r="3431" spans="1:10" x14ac:dyDescent="0.2">
      <c r="A3431" t="s">
        <v>90</v>
      </c>
      <c r="B3431" s="1">
        <v>42978</v>
      </c>
      <c r="C3431" t="s">
        <v>9</v>
      </c>
      <c r="D3431" t="s">
        <v>72</v>
      </c>
      <c r="E3431">
        <v>1000001699</v>
      </c>
      <c r="F3431" t="s">
        <v>71</v>
      </c>
      <c r="G3431" s="2" t="s">
        <v>13</v>
      </c>
      <c r="H3431">
        <v>10000211</v>
      </c>
      <c r="I3431" t="s">
        <v>11</v>
      </c>
      <c r="J3431">
        <v>35.200000000000003</v>
      </c>
    </row>
    <row r="3432" spans="1:10" x14ac:dyDescent="0.2">
      <c r="A3432" t="s">
        <v>90</v>
      </c>
      <c r="B3432" s="1">
        <v>42978</v>
      </c>
      <c r="C3432" t="s">
        <v>9</v>
      </c>
      <c r="D3432" t="s">
        <v>72</v>
      </c>
      <c r="E3432">
        <v>1000001699</v>
      </c>
      <c r="F3432" t="s">
        <v>71</v>
      </c>
      <c r="G3432" s="2" t="s">
        <v>13</v>
      </c>
      <c r="H3432">
        <v>10000211</v>
      </c>
      <c r="I3432" t="s">
        <v>11</v>
      </c>
      <c r="J3432">
        <v>36.1</v>
      </c>
    </row>
    <row r="3433" spans="1:10" x14ac:dyDescent="0.2">
      <c r="A3433" t="s">
        <v>90</v>
      </c>
      <c r="B3433" s="1">
        <v>42978</v>
      </c>
      <c r="C3433" t="s">
        <v>9</v>
      </c>
      <c r="D3433" t="s">
        <v>72</v>
      </c>
      <c r="E3433">
        <v>1000001699</v>
      </c>
      <c r="F3433" t="s">
        <v>71</v>
      </c>
      <c r="G3433" s="2" t="s">
        <v>13</v>
      </c>
      <c r="H3433">
        <v>10000211</v>
      </c>
      <c r="I3433" t="s">
        <v>11</v>
      </c>
      <c r="J3433">
        <v>36.1</v>
      </c>
    </row>
    <row r="3434" spans="1:10" x14ac:dyDescent="0.2">
      <c r="A3434" t="s">
        <v>90</v>
      </c>
      <c r="B3434" s="1">
        <v>42978</v>
      </c>
      <c r="C3434" t="s">
        <v>9</v>
      </c>
      <c r="D3434" t="s">
        <v>17</v>
      </c>
      <c r="E3434">
        <v>1000000059</v>
      </c>
      <c r="F3434" t="s">
        <v>55</v>
      </c>
      <c r="G3434" s="2" t="s">
        <v>13</v>
      </c>
      <c r="H3434">
        <v>10000064</v>
      </c>
      <c r="I3434" t="s">
        <v>53</v>
      </c>
      <c r="J3434">
        <v>13.6</v>
      </c>
    </row>
    <row r="3435" spans="1:10" x14ac:dyDescent="0.2">
      <c r="A3435" t="s">
        <v>90</v>
      </c>
      <c r="B3435" s="1">
        <v>42978</v>
      </c>
      <c r="C3435" t="s">
        <v>9</v>
      </c>
      <c r="D3435" t="s">
        <v>17</v>
      </c>
      <c r="E3435">
        <v>1000000059</v>
      </c>
      <c r="F3435" t="s">
        <v>55</v>
      </c>
      <c r="G3435" s="2" t="s">
        <v>13</v>
      </c>
      <c r="H3435">
        <v>10000064</v>
      </c>
      <c r="I3435" t="s">
        <v>53</v>
      </c>
      <c r="J3435">
        <v>57</v>
      </c>
    </row>
    <row r="3436" spans="1:10" x14ac:dyDescent="0.2">
      <c r="A3436" t="s">
        <v>90</v>
      </c>
      <c r="B3436" s="1">
        <v>42978</v>
      </c>
      <c r="C3436" t="s">
        <v>9</v>
      </c>
      <c r="D3436" t="s">
        <v>17</v>
      </c>
      <c r="E3436">
        <v>1000000059</v>
      </c>
      <c r="F3436" t="s">
        <v>55</v>
      </c>
      <c r="G3436" s="2" t="s">
        <v>13</v>
      </c>
      <c r="H3436">
        <v>10000172</v>
      </c>
      <c r="I3436" t="s">
        <v>18</v>
      </c>
      <c r="J3436">
        <v>39.9</v>
      </c>
    </row>
    <row r="3437" spans="1:10" x14ac:dyDescent="0.2">
      <c r="A3437" t="s">
        <v>90</v>
      </c>
      <c r="B3437" s="1">
        <v>42978</v>
      </c>
      <c r="C3437" t="s">
        <v>9</v>
      </c>
      <c r="D3437" t="s">
        <v>17</v>
      </c>
      <c r="E3437">
        <v>1000000059</v>
      </c>
      <c r="F3437" t="s">
        <v>55</v>
      </c>
      <c r="G3437" s="2" t="s">
        <v>13</v>
      </c>
      <c r="H3437">
        <v>10000211</v>
      </c>
      <c r="I3437" t="s">
        <v>11</v>
      </c>
      <c r="J3437">
        <v>25.8</v>
      </c>
    </row>
    <row r="3438" spans="1:10" x14ac:dyDescent="0.2">
      <c r="A3438" t="s">
        <v>90</v>
      </c>
      <c r="B3438" s="1">
        <v>42978</v>
      </c>
      <c r="C3438" t="s">
        <v>9</v>
      </c>
      <c r="D3438" t="s">
        <v>17</v>
      </c>
      <c r="E3438">
        <v>1000001649</v>
      </c>
      <c r="F3438" t="s">
        <v>16</v>
      </c>
      <c r="G3438" s="2" t="s">
        <v>13</v>
      </c>
      <c r="H3438">
        <v>10000136</v>
      </c>
      <c r="I3438" t="s">
        <v>40</v>
      </c>
      <c r="J3438">
        <v>2.5</v>
      </c>
    </row>
    <row r="3439" spans="1:10" x14ac:dyDescent="0.2">
      <c r="A3439" t="s">
        <v>90</v>
      </c>
      <c r="B3439" s="1">
        <v>42978</v>
      </c>
      <c r="C3439" t="s">
        <v>9</v>
      </c>
      <c r="D3439" t="s">
        <v>17</v>
      </c>
      <c r="E3439">
        <v>1000001649</v>
      </c>
      <c r="F3439" t="s">
        <v>16</v>
      </c>
      <c r="G3439" s="2" t="s">
        <v>13</v>
      </c>
      <c r="H3439">
        <v>10000211</v>
      </c>
      <c r="I3439" t="s">
        <v>11</v>
      </c>
      <c r="J3439">
        <v>62.2</v>
      </c>
    </row>
    <row r="3440" spans="1:10" x14ac:dyDescent="0.2">
      <c r="A3440" t="s">
        <v>90</v>
      </c>
      <c r="B3440" s="1">
        <v>42978</v>
      </c>
      <c r="C3440" t="s">
        <v>9</v>
      </c>
      <c r="D3440" t="s">
        <v>17</v>
      </c>
      <c r="E3440">
        <v>1000001649</v>
      </c>
      <c r="F3440" t="s">
        <v>16</v>
      </c>
      <c r="G3440" s="2" t="s">
        <v>13</v>
      </c>
      <c r="H3440">
        <v>10000211</v>
      </c>
      <c r="I3440" t="s">
        <v>11</v>
      </c>
      <c r="J3440">
        <v>58.6</v>
      </c>
    </row>
    <row r="3441" spans="1:10" x14ac:dyDescent="0.2">
      <c r="A3441" t="s">
        <v>90</v>
      </c>
      <c r="B3441" s="1">
        <v>42978</v>
      </c>
      <c r="C3441" t="s">
        <v>9</v>
      </c>
      <c r="D3441" t="s">
        <v>17</v>
      </c>
      <c r="E3441">
        <v>1000001649</v>
      </c>
      <c r="F3441" t="s">
        <v>16</v>
      </c>
      <c r="G3441" s="2" t="s">
        <v>13</v>
      </c>
      <c r="H3441">
        <v>10000211</v>
      </c>
      <c r="I3441" t="s">
        <v>11</v>
      </c>
      <c r="J3441">
        <v>58.8</v>
      </c>
    </row>
    <row r="3442" spans="1:10" x14ac:dyDescent="0.2">
      <c r="A3442" t="s">
        <v>90</v>
      </c>
      <c r="B3442" s="1">
        <v>42978</v>
      </c>
      <c r="C3442" t="s">
        <v>9</v>
      </c>
      <c r="D3442" t="s">
        <v>17</v>
      </c>
      <c r="E3442">
        <v>1000001649</v>
      </c>
      <c r="F3442" t="s">
        <v>16</v>
      </c>
      <c r="G3442" s="2" t="s">
        <v>13</v>
      </c>
      <c r="H3442">
        <v>10000211</v>
      </c>
      <c r="I3442" t="s">
        <v>11</v>
      </c>
      <c r="J3442">
        <v>62.9</v>
      </c>
    </row>
    <row r="3443" spans="1:10" x14ac:dyDescent="0.2">
      <c r="A3443" t="s">
        <v>90</v>
      </c>
      <c r="B3443" s="1">
        <v>42978</v>
      </c>
      <c r="C3443" t="s">
        <v>9</v>
      </c>
      <c r="D3443" t="s">
        <v>17</v>
      </c>
      <c r="E3443">
        <v>1000001649</v>
      </c>
      <c r="F3443" t="s">
        <v>16</v>
      </c>
      <c r="G3443" s="2" t="s">
        <v>13</v>
      </c>
      <c r="H3443">
        <v>10000211</v>
      </c>
      <c r="I3443" t="s">
        <v>11</v>
      </c>
      <c r="J3443">
        <v>58.5</v>
      </c>
    </row>
    <row r="3444" spans="1:10" x14ac:dyDescent="0.2">
      <c r="A3444" t="s">
        <v>90</v>
      </c>
      <c r="B3444" s="1">
        <v>42978</v>
      </c>
      <c r="C3444" t="s">
        <v>22</v>
      </c>
      <c r="D3444" t="s">
        <v>46</v>
      </c>
      <c r="E3444">
        <v>1000001133</v>
      </c>
      <c r="F3444" t="s">
        <v>45</v>
      </c>
      <c r="G3444" s="2" t="s">
        <v>13</v>
      </c>
      <c r="H3444">
        <v>10000078</v>
      </c>
      <c r="I3444" t="s">
        <v>30</v>
      </c>
      <c r="J3444">
        <v>8.9</v>
      </c>
    </row>
    <row r="3445" spans="1:10" x14ac:dyDescent="0.2">
      <c r="A3445" t="s">
        <v>90</v>
      </c>
      <c r="B3445" s="1">
        <v>42978</v>
      </c>
      <c r="C3445" t="s">
        <v>22</v>
      </c>
      <c r="D3445" t="s">
        <v>46</v>
      </c>
      <c r="E3445">
        <v>1000001133</v>
      </c>
      <c r="F3445" t="s">
        <v>45</v>
      </c>
      <c r="G3445" s="2" t="s">
        <v>13</v>
      </c>
      <c r="H3445">
        <v>20000099</v>
      </c>
      <c r="I3445" t="s">
        <v>20</v>
      </c>
      <c r="J3445">
        <v>4.4000000000000004</v>
      </c>
    </row>
    <row r="3446" spans="1:10" x14ac:dyDescent="0.2">
      <c r="A3446" t="s">
        <v>90</v>
      </c>
      <c r="B3446" s="1">
        <v>42978</v>
      </c>
      <c r="C3446" t="s">
        <v>22</v>
      </c>
      <c r="D3446" t="s">
        <v>49</v>
      </c>
      <c r="E3446">
        <v>1000000018</v>
      </c>
      <c r="F3446" t="s">
        <v>48</v>
      </c>
      <c r="G3446" s="2" t="s">
        <v>13</v>
      </c>
      <c r="H3446">
        <v>10000136</v>
      </c>
      <c r="I3446" t="s">
        <v>40</v>
      </c>
      <c r="J3446">
        <v>5</v>
      </c>
    </row>
    <row r="3447" spans="1:10" x14ac:dyDescent="0.2">
      <c r="A3447" t="s">
        <v>90</v>
      </c>
      <c r="B3447" s="1">
        <v>42978</v>
      </c>
      <c r="C3447" t="s">
        <v>22</v>
      </c>
      <c r="D3447" t="s">
        <v>49</v>
      </c>
      <c r="E3447">
        <v>1000000018</v>
      </c>
      <c r="F3447" t="s">
        <v>48</v>
      </c>
      <c r="G3447" s="2" t="s">
        <v>13</v>
      </c>
      <c r="H3447">
        <v>20000099</v>
      </c>
      <c r="I3447" t="s">
        <v>20</v>
      </c>
      <c r="J3447">
        <v>50</v>
      </c>
    </row>
    <row r="3448" spans="1:10" x14ac:dyDescent="0.2">
      <c r="A3448" t="s">
        <v>90</v>
      </c>
      <c r="B3448" s="1">
        <v>42978</v>
      </c>
      <c r="C3448" t="s">
        <v>22</v>
      </c>
      <c r="D3448" t="s">
        <v>54</v>
      </c>
      <c r="E3448">
        <v>1000000046</v>
      </c>
      <c r="F3448" t="s">
        <v>52</v>
      </c>
      <c r="G3448" s="2" t="s">
        <v>13</v>
      </c>
      <c r="H3448">
        <v>10000078</v>
      </c>
      <c r="I3448" t="s">
        <v>30</v>
      </c>
      <c r="J3448">
        <v>2.7</v>
      </c>
    </row>
    <row r="3449" spans="1:10" x14ac:dyDescent="0.2">
      <c r="A3449" t="s">
        <v>90</v>
      </c>
      <c r="B3449" s="1">
        <v>42978</v>
      </c>
      <c r="C3449" t="s">
        <v>22</v>
      </c>
      <c r="D3449" t="s">
        <v>54</v>
      </c>
      <c r="E3449">
        <v>1000000046</v>
      </c>
      <c r="F3449" t="s">
        <v>52</v>
      </c>
      <c r="G3449" s="2" t="s">
        <v>13</v>
      </c>
      <c r="H3449">
        <v>10000078</v>
      </c>
      <c r="I3449" t="s">
        <v>30</v>
      </c>
      <c r="J3449">
        <v>5.3</v>
      </c>
    </row>
    <row r="3450" spans="1:10" x14ac:dyDescent="0.2">
      <c r="A3450" t="s">
        <v>90</v>
      </c>
      <c r="B3450" s="1">
        <v>42978</v>
      </c>
      <c r="C3450" t="s">
        <v>22</v>
      </c>
      <c r="D3450" t="s">
        <v>54</v>
      </c>
      <c r="E3450">
        <v>1000000046</v>
      </c>
      <c r="F3450" t="s">
        <v>52</v>
      </c>
      <c r="G3450" s="2" t="s">
        <v>13</v>
      </c>
      <c r="H3450">
        <v>10000111</v>
      </c>
      <c r="I3450" t="s">
        <v>37</v>
      </c>
      <c r="J3450">
        <v>46</v>
      </c>
    </row>
    <row r="3451" spans="1:10" x14ac:dyDescent="0.2">
      <c r="A3451" t="s">
        <v>90</v>
      </c>
      <c r="B3451" s="1">
        <v>42978</v>
      </c>
      <c r="C3451" t="s">
        <v>22</v>
      </c>
      <c r="D3451" t="s">
        <v>54</v>
      </c>
      <c r="E3451">
        <v>1000000046</v>
      </c>
      <c r="F3451" t="s">
        <v>52</v>
      </c>
      <c r="G3451" s="2" t="s">
        <v>13</v>
      </c>
      <c r="H3451">
        <v>10000111</v>
      </c>
      <c r="I3451" t="s">
        <v>37</v>
      </c>
      <c r="J3451">
        <v>11.9</v>
      </c>
    </row>
    <row r="3452" spans="1:10" x14ac:dyDescent="0.2">
      <c r="A3452" t="s">
        <v>90</v>
      </c>
      <c r="B3452" s="1">
        <v>42978</v>
      </c>
      <c r="C3452" t="s">
        <v>22</v>
      </c>
      <c r="D3452" t="s">
        <v>54</v>
      </c>
      <c r="E3452">
        <v>1000000046</v>
      </c>
      <c r="F3452" t="s">
        <v>52</v>
      </c>
      <c r="G3452" s="2" t="s">
        <v>13</v>
      </c>
      <c r="H3452">
        <v>10000136</v>
      </c>
      <c r="I3452" t="s">
        <v>40</v>
      </c>
      <c r="J3452">
        <v>4.3</v>
      </c>
    </row>
    <row r="3453" spans="1:10" x14ac:dyDescent="0.2">
      <c r="A3453" t="s">
        <v>90</v>
      </c>
      <c r="B3453" s="1">
        <v>42978</v>
      </c>
      <c r="C3453" t="s">
        <v>22</v>
      </c>
      <c r="D3453" t="s">
        <v>54</v>
      </c>
      <c r="E3453">
        <v>1000000046</v>
      </c>
      <c r="F3453" t="s">
        <v>52</v>
      </c>
      <c r="G3453" s="2" t="s">
        <v>13</v>
      </c>
      <c r="H3453">
        <v>10000211</v>
      </c>
      <c r="I3453" t="s">
        <v>11</v>
      </c>
      <c r="J3453">
        <v>10.3</v>
      </c>
    </row>
    <row r="3454" spans="1:10" x14ac:dyDescent="0.2">
      <c r="A3454" t="s">
        <v>90</v>
      </c>
      <c r="B3454" s="1">
        <v>42978</v>
      </c>
      <c r="C3454" t="s">
        <v>22</v>
      </c>
      <c r="D3454" t="s">
        <v>61</v>
      </c>
      <c r="E3454">
        <v>1000000579</v>
      </c>
      <c r="F3454" t="s">
        <v>60</v>
      </c>
      <c r="G3454" s="2" t="s">
        <v>13</v>
      </c>
      <c r="H3454">
        <v>10000182</v>
      </c>
      <c r="I3454" t="s">
        <v>31</v>
      </c>
      <c r="J3454">
        <v>12.8</v>
      </c>
    </row>
    <row r="3455" spans="1:10" x14ac:dyDescent="0.2">
      <c r="A3455" t="s">
        <v>90</v>
      </c>
      <c r="B3455" s="1">
        <v>42979</v>
      </c>
      <c r="C3455" t="s">
        <v>22</v>
      </c>
      <c r="D3455" t="s">
        <v>46</v>
      </c>
      <c r="E3455">
        <v>1000001133</v>
      </c>
      <c r="F3455" t="s">
        <v>45</v>
      </c>
      <c r="G3455" s="2" t="s">
        <v>13</v>
      </c>
      <c r="H3455">
        <v>10000182</v>
      </c>
      <c r="I3455" t="s">
        <v>31</v>
      </c>
      <c r="J3455">
        <v>26.8</v>
      </c>
    </row>
    <row r="3456" spans="1:10" x14ac:dyDescent="0.2">
      <c r="A3456" t="s">
        <v>90</v>
      </c>
      <c r="B3456" s="1">
        <v>42979</v>
      </c>
      <c r="C3456" t="s">
        <v>22</v>
      </c>
      <c r="D3456" t="s">
        <v>29</v>
      </c>
      <c r="E3456">
        <v>1000000028</v>
      </c>
      <c r="F3456" t="s">
        <v>27</v>
      </c>
      <c r="G3456" s="2" t="s">
        <v>13</v>
      </c>
      <c r="H3456">
        <v>10000061</v>
      </c>
      <c r="I3456" t="s">
        <v>28</v>
      </c>
      <c r="J3456">
        <v>28.4</v>
      </c>
    </row>
    <row r="3457" spans="1:10" x14ac:dyDescent="0.2">
      <c r="A3457" t="s">
        <v>90</v>
      </c>
      <c r="B3457" s="1">
        <v>42979</v>
      </c>
      <c r="C3457" t="s">
        <v>22</v>
      </c>
      <c r="D3457" t="s">
        <v>29</v>
      </c>
      <c r="E3457">
        <v>1000000028</v>
      </c>
      <c r="F3457" t="s">
        <v>27</v>
      </c>
      <c r="G3457" s="2" t="s">
        <v>13</v>
      </c>
      <c r="H3457">
        <v>10000182</v>
      </c>
      <c r="I3457" t="s">
        <v>31</v>
      </c>
      <c r="J3457">
        <v>27.2</v>
      </c>
    </row>
    <row r="3458" spans="1:10" x14ac:dyDescent="0.2">
      <c r="A3458" t="s">
        <v>90</v>
      </c>
      <c r="B3458" s="1">
        <v>42980</v>
      </c>
      <c r="C3458" t="s">
        <v>22</v>
      </c>
      <c r="D3458" t="s">
        <v>29</v>
      </c>
      <c r="E3458">
        <v>1000000101</v>
      </c>
      <c r="F3458" t="s">
        <v>39</v>
      </c>
      <c r="G3458" s="2" t="s">
        <v>13</v>
      </c>
      <c r="H3458">
        <v>10000061</v>
      </c>
      <c r="I3458" t="s">
        <v>28</v>
      </c>
      <c r="J3458">
        <v>2.2000000000000002</v>
      </c>
    </row>
    <row r="3459" spans="1:10" x14ac:dyDescent="0.2">
      <c r="A3459" t="s">
        <v>90</v>
      </c>
      <c r="B3459" s="1">
        <v>42980</v>
      </c>
      <c r="C3459" t="s">
        <v>22</v>
      </c>
      <c r="D3459" t="s">
        <v>29</v>
      </c>
      <c r="E3459">
        <v>1000000101</v>
      </c>
      <c r="F3459" t="s">
        <v>39</v>
      </c>
      <c r="G3459" s="2" t="s">
        <v>13</v>
      </c>
      <c r="H3459">
        <v>10000182</v>
      </c>
      <c r="I3459" t="s">
        <v>31</v>
      </c>
      <c r="J3459">
        <v>25.9</v>
      </c>
    </row>
    <row r="3460" spans="1:10" x14ac:dyDescent="0.2">
      <c r="A3460" t="s">
        <v>90</v>
      </c>
      <c r="B3460" s="1">
        <v>42980</v>
      </c>
      <c r="C3460" t="s">
        <v>22</v>
      </c>
      <c r="D3460" t="s">
        <v>35</v>
      </c>
      <c r="E3460">
        <v>1000000047</v>
      </c>
      <c r="F3460" t="s">
        <v>34</v>
      </c>
      <c r="G3460" s="2" t="s">
        <v>13</v>
      </c>
      <c r="H3460">
        <v>10000078</v>
      </c>
      <c r="I3460" t="s">
        <v>30</v>
      </c>
      <c r="J3460">
        <v>31.1</v>
      </c>
    </row>
    <row r="3461" spans="1:10" x14ac:dyDescent="0.2">
      <c r="A3461" t="s">
        <v>90</v>
      </c>
      <c r="B3461" s="1">
        <v>42980</v>
      </c>
      <c r="C3461" t="s">
        <v>22</v>
      </c>
      <c r="D3461" t="s">
        <v>35</v>
      </c>
      <c r="E3461">
        <v>1000000047</v>
      </c>
      <c r="F3461" t="s">
        <v>34</v>
      </c>
      <c r="G3461" s="2" t="s">
        <v>13</v>
      </c>
      <c r="H3461">
        <v>10000131</v>
      </c>
      <c r="I3461" t="s">
        <v>38</v>
      </c>
      <c r="J3461">
        <v>6.1</v>
      </c>
    </row>
    <row r="3462" spans="1:10" x14ac:dyDescent="0.2">
      <c r="A3462" t="s">
        <v>90</v>
      </c>
      <c r="B3462" s="1">
        <v>42981</v>
      </c>
      <c r="C3462" t="s">
        <v>9</v>
      </c>
      <c r="D3462" t="s">
        <v>59</v>
      </c>
      <c r="E3462">
        <v>1000000192</v>
      </c>
      <c r="F3462" t="s">
        <v>58</v>
      </c>
      <c r="G3462" s="2" t="s">
        <v>13</v>
      </c>
      <c r="H3462">
        <v>10000211</v>
      </c>
      <c r="I3462" t="s">
        <v>11</v>
      </c>
      <c r="J3462">
        <v>57.6</v>
      </c>
    </row>
    <row r="3463" spans="1:10" x14ac:dyDescent="0.2">
      <c r="A3463" t="s">
        <v>90</v>
      </c>
      <c r="B3463" s="1">
        <v>42982</v>
      </c>
      <c r="C3463" t="s">
        <v>9</v>
      </c>
      <c r="D3463" t="s">
        <v>57</v>
      </c>
      <c r="E3463">
        <v>1000001502</v>
      </c>
      <c r="F3463" t="s">
        <v>56</v>
      </c>
      <c r="G3463" s="2" t="s">
        <v>13</v>
      </c>
      <c r="H3463">
        <v>10000131</v>
      </c>
      <c r="I3463" t="s">
        <v>38</v>
      </c>
      <c r="J3463">
        <v>42.9</v>
      </c>
    </row>
    <row r="3464" spans="1:10" x14ac:dyDescent="0.2">
      <c r="A3464" t="s">
        <v>90</v>
      </c>
      <c r="B3464" s="1">
        <v>42982</v>
      </c>
      <c r="C3464" t="s">
        <v>9</v>
      </c>
      <c r="D3464" t="s">
        <v>57</v>
      </c>
      <c r="E3464">
        <v>1000001502</v>
      </c>
      <c r="F3464" t="s">
        <v>56</v>
      </c>
      <c r="G3464" s="2" t="s">
        <v>13</v>
      </c>
      <c r="H3464">
        <v>10000131</v>
      </c>
      <c r="I3464" t="s">
        <v>38</v>
      </c>
      <c r="J3464">
        <v>25.4</v>
      </c>
    </row>
    <row r="3465" spans="1:10" x14ac:dyDescent="0.2">
      <c r="A3465" t="s">
        <v>90</v>
      </c>
      <c r="B3465" s="1">
        <v>42983</v>
      </c>
      <c r="C3465" t="s">
        <v>43</v>
      </c>
      <c r="D3465" t="s">
        <v>78</v>
      </c>
      <c r="E3465">
        <v>1000003187</v>
      </c>
      <c r="F3465" t="s">
        <v>77</v>
      </c>
      <c r="G3465" s="2" t="s">
        <v>13</v>
      </c>
      <c r="H3465">
        <v>10000131</v>
      </c>
      <c r="I3465" t="s">
        <v>38</v>
      </c>
      <c r="J3465">
        <v>14.4</v>
      </c>
    </row>
    <row r="3466" spans="1:10" x14ac:dyDescent="0.2">
      <c r="A3466" t="s">
        <v>90</v>
      </c>
      <c r="B3466" s="1">
        <v>42983</v>
      </c>
      <c r="C3466" t="s">
        <v>43</v>
      </c>
      <c r="D3466" t="s">
        <v>78</v>
      </c>
      <c r="E3466">
        <v>1000003187</v>
      </c>
      <c r="F3466" t="s">
        <v>77</v>
      </c>
      <c r="G3466" s="2" t="s">
        <v>13</v>
      </c>
      <c r="H3466">
        <v>10000211</v>
      </c>
      <c r="I3466" t="s">
        <v>11</v>
      </c>
      <c r="J3466">
        <v>44.9</v>
      </c>
    </row>
    <row r="3467" spans="1:10" x14ac:dyDescent="0.2">
      <c r="A3467" t="s">
        <v>90</v>
      </c>
      <c r="B3467" s="1">
        <v>42983</v>
      </c>
      <c r="C3467" t="s">
        <v>22</v>
      </c>
      <c r="D3467" t="s">
        <v>46</v>
      </c>
      <c r="E3467">
        <v>1000001133</v>
      </c>
      <c r="F3467" t="s">
        <v>45</v>
      </c>
      <c r="G3467" s="2" t="s">
        <v>13</v>
      </c>
      <c r="H3467">
        <v>10000078</v>
      </c>
      <c r="I3467" t="s">
        <v>30</v>
      </c>
      <c r="J3467">
        <v>9.1999999999999993</v>
      </c>
    </row>
    <row r="3468" spans="1:10" x14ac:dyDescent="0.2">
      <c r="A3468" t="s">
        <v>90</v>
      </c>
      <c r="B3468" s="1">
        <v>42983</v>
      </c>
      <c r="C3468" t="s">
        <v>22</v>
      </c>
      <c r="D3468" t="s">
        <v>46</v>
      </c>
      <c r="E3468">
        <v>1000001133</v>
      </c>
      <c r="F3468" t="s">
        <v>45</v>
      </c>
      <c r="G3468" s="2" t="s">
        <v>13</v>
      </c>
      <c r="H3468">
        <v>10000182</v>
      </c>
      <c r="I3468" t="s">
        <v>31</v>
      </c>
      <c r="J3468">
        <v>27.5</v>
      </c>
    </row>
    <row r="3469" spans="1:10" x14ac:dyDescent="0.2">
      <c r="A3469" t="s">
        <v>90</v>
      </c>
      <c r="B3469" s="1">
        <v>42983</v>
      </c>
      <c r="C3469" t="s">
        <v>22</v>
      </c>
      <c r="D3469" t="s">
        <v>49</v>
      </c>
      <c r="E3469">
        <v>1000000018</v>
      </c>
      <c r="F3469" t="s">
        <v>48</v>
      </c>
      <c r="G3469" s="2" t="s">
        <v>13</v>
      </c>
      <c r="H3469">
        <v>10000078</v>
      </c>
      <c r="I3469" t="s">
        <v>30</v>
      </c>
      <c r="J3469">
        <v>21.7</v>
      </c>
    </row>
    <row r="3470" spans="1:10" x14ac:dyDescent="0.2">
      <c r="A3470" t="s">
        <v>90</v>
      </c>
      <c r="B3470" s="1">
        <v>42983</v>
      </c>
      <c r="C3470" t="s">
        <v>22</v>
      </c>
      <c r="D3470" t="s">
        <v>49</v>
      </c>
      <c r="E3470">
        <v>1000000018</v>
      </c>
      <c r="F3470" t="s">
        <v>48</v>
      </c>
      <c r="G3470" s="2" t="s">
        <v>13</v>
      </c>
      <c r="H3470">
        <v>10000131</v>
      </c>
      <c r="I3470" t="s">
        <v>38</v>
      </c>
      <c r="J3470">
        <v>10</v>
      </c>
    </row>
    <row r="3471" spans="1:10" x14ac:dyDescent="0.2">
      <c r="A3471" t="s">
        <v>90</v>
      </c>
      <c r="B3471" s="1">
        <v>42983</v>
      </c>
      <c r="C3471" t="s">
        <v>22</v>
      </c>
      <c r="D3471" t="s">
        <v>49</v>
      </c>
      <c r="E3471">
        <v>1000000018</v>
      </c>
      <c r="F3471" t="s">
        <v>48</v>
      </c>
      <c r="G3471" s="2" t="s">
        <v>13</v>
      </c>
      <c r="H3471">
        <v>10000131</v>
      </c>
      <c r="I3471" t="s">
        <v>38</v>
      </c>
      <c r="J3471">
        <v>64</v>
      </c>
    </row>
    <row r="3472" spans="1:10" x14ac:dyDescent="0.2">
      <c r="A3472" t="s">
        <v>90</v>
      </c>
      <c r="B3472" s="1">
        <v>42983</v>
      </c>
      <c r="C3472" t="s">
        <v>22</v>
      </c>
      <c r="D3472" t="s">
        <v>29</v>
      </c>
      <c r="E3472">
        <v>1000000101</v>
      </c>
      <c r="F3472" t="s">
        <v>39</v>
      </c>
      <c r="G3472" s="2" t="s">
        <v>13</v>
      </c>
      <c r="H3472">
        <v>10000061</v>
      </c>
      <c r="I3472" t="s">
        <v>28</v>
      </c>
      <c r="J3472">
        <v>12</v>
      </c>
    </row>
    <row r="3473" spans="1:10" x14ac:dyDescent="0.2">
      <c r="A3473" t="s">
        <v>90</v>
      </c>
      <c r="B3473" s="1">
        <v>42983</v>
      </c>
      <c r="C3473" t="s">
        <v>22</v>
      </c>
      <c r="D3473" t="s">
        <v>29</v>
      </c>
      <c r="E3473">
        <v>1000000101</v>
      </c>
      <c r="F3473" t="s">
        <v>39</v>
      </c>
      <c r="G3473" s="2" t="s">
        <v>13</v>
      </c>
      <c r="H3473">
        <v>10000078</v>
      </c>
      <c r="I3473" t="s">
        <v>30</v>
      </c>
      <c r="J3473">
        <v>3.1</v>
      </c>
    </row>
    <row r="3474" spans="1:10" x14ac:dyDescent="0.2">
      <c r="A3474" t="s">
        <v>90</v>
      </c>
      <c r="B3474" s="1">
        <v>42983</v>
      </c>
      <c r="C3474" t="s">
        <v>22</v>
      </c>
      <c r="D3474" t="s">
        <v>29</v>
      </c>
      <c r="E3474">
        <v>1000000101</v>
      </c>
      <c r="F3474" t="s">
        <v>39</v>
      </c>
      <c r="G3474" s="2" t="s">
        <v>13</v>
      </c>
      <c r="H3474">
        <v>10000131</v>
      </c>
      <c r="I3474" t="s">
        <v>38</v>
      </c>
      <c r="J3474">
        <v>2.9</v>
      </c>
    </row>
    <row r="3475" spans="1:10" x14ac:dyDescent="0.2">
      <c r="A3475" t="s">
        <v>90</v>
      </c>
      <c r="B3475" s="1">
        <v>42983</v>
      </c>
      <c r="C3475" t="s">
        <v>22</v>
      </c>
      <c r="D3475" t="s">
        <v>29</v>
      </c>
      <c r="E3475">
        <v>1000000101</v>
      </c>
      <c r="F3475" t="s">
        <v>39</v>
      </c>
      <c r="G3475" s="2" t="s">
        <v>13</v>
      </c>
      <c r="H3475">
        <v>10000182</v>
      </c>
      <c r="I3475" t="s">
        <v>31</v>
      </c>
      <c r="J3475">
        <v>16</v>
      </c>
    </row>
    <row r="3476" spans="1:10" x14ac:dyDescent="0.2">
      <c r="A3476" t="s">
        <v>90</v>
      </c>
      <c r="B3476" s="1">
        <v>42983</v>
      </c>
      <c r="C3476" t="s">
        <v>22</v>
      </c>
      <c r="D3476" t="s">
        <v>29</v>
      </c>
      <c r="E3476">
        <v>1000000101</v>
      </c>
      <c r="F3476" t="s">
        <v>39</v>
      </c>
      <c r="G3476" s="2" t="s">
        <v>13</v>
      </c>
      <c r="H3476">
        <v>20000018</v>
      </c>
      <c r="I3476" t="s">
        <v>81</v>
      </c>
      <c r="J3476">
        <v>1.7</v>
      </c>
    </row>
    <row r="3477" spans="1:10" x14ac:dyDescent="0.2">
      <c r="A3477" t="s">
        <v>90</v>
      </c>
      <c r="B3477" s="1">
        <v>42983</v>
      </c>
      <c r="C3477" t="s">
        <v>22</v>
      </c>
      <c r="D3477" t="s">
        <v>29</v>
      </c>
      <c r="E3477">
        <v>1000000101</v>
      </c>
      <c r="F3477" t="s">
        <v>39</v>
      </c>
      <c r="G3477" s="2" t="s">
        <v>13</v>
      </c>
      <c r="H3477">
        <v>20000099</v>
      </c>
      <c r="I3477" t="s">
        <v>20</v>
      </c>
      <c r="J3477">
        <v>5</v>
      </c>
    </row>
    <row r="3478" spans="1:10" x14ac:dyDescent="0.2">
      <c r="A3478" t="s">
        <v>90</v>
      </c>
      <c r="B3478" s="1">
        <v>42983</v>
      </c>
      <c r="C3478" t="s">
        <v>22</v>
      </c>
      <c r="D3478" t="s">
        <v>25</v>
      </c>
      <c r="E3478">
        <v>1000003183</v>
      </c>
      <c r="F3478" t="s">
        <v>23</v>
      </c>
      <c r="G3478" s="2" t="s">
        <v>13</v>
      </c>
      <c r="H3478">
        <v>10000061</v>
      </c>
      <c r="I3478" t="s">
        <v>28</v>
      </c>
      <c r="J3478">
        <v>25</v>
      </c>
    </row>
    <row r="3479" spans="1:10" x14ac:dyDescent="0.2">
      <c r="A3479" t="s">
        <v>90</v>
      </c>
      <c r="B3479" s="1">
        <v>42983</v>
      </c>
      <c r="C3479" t="s">
        <v>22</v>
      </c>
      <c r="D3479" t="s">
        <v>25</v>
      </c>
      <c r="E3479">
        <v>1000003183</v>
      </c>
      <c r="F3479" t="s">
        <v>23</v>
      </c>
      <c r="G3479" s="2" t="s">
        <v>13</v>
      </c>
      <c r="H3479">
        <v>10000182</v>
      </c>
      <c r="I3479" t="s">
        <v>31</v>
      </c>
      <c r="J3479">
        <v>2.2999999999999998</v>
      </c>
    </row>
    <row r="3480" spans="1:10" x14ac:dyDescent="0.2">
      <c r="A3480" t="s">
        <v>90</v>
      </c>
      <c r="B3480" s="1">
        <v>42983</v>
      </c>
      <c r="C3480" t="s">
        <v>22</v>
      </c>
      <c r="D3480" t="s">
        <v>61</v>
      </c>
      <c r="E3480">
        <v>1000000579</v>
      </c>
      <c r="F3480" t="s">
        <v>60</v>
      </c>
      <c r="G3480" s="2" t="s">
        <v>13</v>
      </c>
      <c r="H3480">
        <v>10000061</v>
      </c>
      <c r="I3480" t="s">
        <v>28</v>
      </c>
      <c r="J3480">
        <v>21.6</v>
      </c>
    </row>
    <row r="3481" spans="1:10" x14ac:dyDescent="0.2">
      <c r="A3481" t="s">
        <v>90</v>
      </c>
      <c r="B3481" s="1">
        <v>42983</v>
      </c>
      <c r="C3481" t="s">
        <v>22</v>
      </c>
      <c r="D3481" t="s">
        <v>61</v>
      </c>
      <c r="E3481">
        <v>1000000579</v>
      </c>
      <c r="F3481" t="s">
        <v>60</v>
      </c>
      <c r="G3481" s="2" t="s">
        <v>13</v>
      </c>
      <c r="H3481">
        <v>10000182</v>
      </c>
      <c r="I3481" t="s">
        <v>31</v>
      </c>
      <c r="J3481">
        <v>21.7</v>
      </c>
    </row>
    <row r="3482" spans="1:10" x14ac:dyDescent="0.2">
      <c r="A3482" t="s">
        <v>90</v>
      </c>
      <c r="B3482" s="1">
        <v>42983</v>
      </c>
      <c r="C3482" t="s">
        <v>22</v>
      </c>
      <c r="D3482" t="s">
        <v>61</v>
      </c>
      <c r="E3482">
        <v>1000000579</v>
      </c>
      <c r="F3482" t="s">
        <v>60</v>
      </c>
      <c r="G3482" s="2" t="s">
        <v>13</v>
      </c>
      <c r="H3482">
        <v>10000211</v>
      </c>
      <c r="I3482" t="s">
        <v>11</v>
      </c>
      <c r="J3482">
        <v>2.6</v>
      </c>
    </row>
    <row r="3483" spans="1:10" x14ac:dyDescent="0.2">
      <c r="A3483" t="s">
        <v>90</v>
      </c>
      <c r="B3483" s="1">
        <v>42984</v>
      </c>
      <c r="C3483" t="s">
        <v>9</v>
      </c>
      <c r="D3483" t="s">
        <v>15</v>
      </c>
      <c r="E3483">
        <v>1000002981</v>
      </c>
      <c r="F3483" t="s">
        <v>62</v>
      </c>
      <c r="G3483" s="2" t="s">
        <v>13</v>
      </c>
      <c r="H3483">
        <v>10000131</v>
      </c>
      <c r="I3483" t="s">
        <v>38</v>
      </c>
      <c r="J3483">
        <v>8</v>
      </c>
    </row>
    <row r="3484" spans="1:10" x14ac:dyDescent="0.2">
      <c r="A3484" t="s">
        <v>90</v>
      </c>
      <c r="B3484" s="1">
        <v>42984</v>
      </c>
      <c r="C3484" t="s">
        <v>22</v>
      </c>
      <c r="D3484" t="s">
        <v>46</v>
      </c>
      <c r="E3484">
        <v>1000001133</v>
      </c>
      <c r="F3484" t="s">
        <v>45</v>
      </c>
      <c r="G3484" s="2" t="s">
        <v>13</v>
      </c>
      <c r="H3484">
        <v>20000018</v>
      </c>
      <c r="I3484" t="s">
        <v>81</v>
      </c>
      <c r="J3484">
        <v>22.5</v>
      </c>
    </row>
    <row r="3485" spans="1:10" x14ac:dyDescent="0.2">
      <c r="A3485" t="s">
        <v>90</v>
      </c>
      <c r="B3485" s="1">
        <v>42984</v>
      </c>
      <c r="C3485" t="s">
        <v>22</v>
      </c>
      <c r="D3485" t="s">
        <v>29</v>
      </c>
      <c r="E3485">
        <v>1000000028</v>
      </c>
      <c r="F3485" t="s">
        <v>27</v>
      </c>
      <c r="G3485" s="2" t="s">
        <v>13</v>
      </c>
      <c r="H3485">
        <v>10000078</v>
      </c>
      <c r="I3485" t="s">
        <v>30</v>
      </c>
      <c r="J3485">
        <v>15.5</v>
      </c>
    </row>
    <row r="3486" spans="1:10" x14ac:dyDescent="0.2">
      <c r="A3486" t="s">
        <v>90</v>
      </c>
      <c r="B3486" s="1">
        <v>42984</v>
      </c>
      <c r="C3486" t="s">
        <v>22</v>
      </c>
      <c r="D3486" t="s">
        <v>29</v>
      </c>
      <c r="E3486">
        <v>1000000028</v>
      </c>
      <c r="F3486" t="s">
        <v>27</v>
      </c>
      <c r="G3486" s="2" t="s">
        <v>13</v>
      </c>
      <c r="H3486">
        <v>10000111</v>
      </c>
      <c r="I3486" t="s">
        <v>37</v>
      </c>
      <c r="J3486">
        <v>17</v>
      </c>
    </row>
    <row r="3487" spans="1:10" x14ac:dyDescent="0.2">
      <c r="A3487" t="s">
        <v>90</v>
      </c>
      <c r="B3487" s="1">
        <v>42984</v>
      </c>
      <c r="C3487" t="s">
        <v>22</v>
      </c>
      <c r="D3487" t="s">
        <v>29</v>
      </c>
      <c r="E3487">
        <v>1000000028</v>
      </c>
      <c r="F3487" t="s">
        <v>27</v>
      </c>
      <c r="G3487" s="2" t="s">
        <v>13</v>
      </c>
      <c r="H3487">
        <v>10000136</v>
      </c>
      <c r="I3487" t="s">
        <v>40</v>
      </c>
      <c r="J3487">
        <v>5</v>
      </c>
    </row>
    <row r="3488" spans="1:10" x14ac:dyDescent="0.2">
      <c r="A3488" t="s">
        <v>90</v>
      </c>
      <c r="B3488" s="1">
        <v>42984</v>
      </c>
      <c r="C3488" t="s">
        <v>22</v>
      </c>
      <c r="D3488" t="s">
        <v>29</v>
      </c>
      <c r="E3488">
        <v>1000000028</v>
      </c>
      <c r="F3488" t="s">
        <v>27</v>
      </c>
      <c r="G3488" s="2" t="s">
        <v>13</v>
      </c>
      <c r="H3488">
        <v>20000099</v>
      </c>
      <c r="I3488" t="s">
        <v>20</v>
      </c>
      <c r="J3488">
        <v>2.2999999999999998</v>
      </c>
    </row>
    <row r="3489" spans="1:10" x14ac:dyDescent="0.2">
      <c r="A3489" t="s">
        <v>90</v>
      </c>
      <c r="B3489" s="1">
        <v>42984</v>
      </c>
      <c r="C3489" t="s">
        <v>22</v>
      </c>
      <c r="D3489" t="s">
        <v>29</v>
      </c>
      <c r="E3489">
        <v>1000000054</v>
      </c>
      <c r="F3489" t="s">
        <v>36</v>
      </c>
      <c r="G3489" s="2" t="s">
        <v>13</v>
      </c>
      <c r="H3489">
        <v>10000078</v>
      </c>
      <c r="I3489" t="s">
        <v>30</v>
      </c>
      <c r="J3489">
        <v>9</v>
      </c>
    </row>
    <row r="3490" spans="1:10" x14ac:dyDescent="0.2">
      <c r="A3490" t="s">
        <v>90</v>
      </c>
      <c r="B3490" s="1">
        <v>42984</v>
      </c>
      <c r="C3490" t="s">
        <v>22</v>
      </c>
      <c r="D3490" t="s">
        <v>29</v>
      </c>
      <c r="E3490">
        <v>1000000054</v>
      </c>
      <c r="F3490" t="s">
        <v>36</v>
      </c>
      <c r="G3490" s="2" t="s">
        <v>13</v>
      </c>
      <c r="H3490">
        <v>10000111</v>
      </c>
      <c r="I3490" t="s">
        <v>37</v>
      </c>
      <c r="J3490">
        <v>16.8</v>
      </c>
    </row>
    <row r="3491" spans="1:10" x14ac:dyDescent="0.2">
      <c r="A3491" t="s">
        <v>90</v>
      </c>
      <c r="B3491" s="1">
        <v>42984</v>
      </c>
      <c r="C3491" t="s">
        <v>22</v>
      </c>
      <c r="D3491" t="s">
        <v>29</v>
      </c>
      <c r="E3491">
        <v>1000000054</v>
      </c>
      <c r="F3491" t="s">
        <v>36</v>
      </c>
      <c r="G3491" s="2" t="s">
        <v>13</v>
      </c>
      <c r="H3491">
        <v>10000131</v>
      </c>
      <c r="I3491" t="s">
        <v>38</v>
      </c>
      <c r="J3491">
        <v>9.5</v>
      </c>
    </row>
    <row r="3492" spans="1:10" x14ac:dyDescent="0.2">
      <c r="A3492" t="s">
        <v>90</v>
      </c>
      <c r="B3492" s="1">
        <v>42984</v>
      </c>
      <c r="C3492" t="s">
        <v>22</v>
      </c>
      <c r="D3492" t="s">
        <v>29</v>
      </c>
      <c r="E3492">
        <v>1000000054</v>
      </c>
      <c r="F3492" t="s">
        <v>36</v>
      </c>
      <c r="G3492" s="2" t="s">
        <v>13</v>
      </c>
      <c r="H3492">
        <v>10000136</v>
      </c>
      <c r="I3492" t="s">
        <v>40</v>
      </c>
      <c r="J3492">
        <v>4.9000000000000004</v>
      </c>
    </row>
    <row r="3493" spans="1:10" x14ac:dyDescent="0.2">
      <c r="A3493" t="s">
        <v>90</v>
      </c>
      <c r="B3493" s="1">
        <v>42984</v>
      </c>
      <c r="C3493" t="s">
        <v>22</v>
      </c>
      <c r="D3493" t="s">
        <v>54</v>
      </c>
      <c r="E3493">
        <v>1000000046</v>
      </c>
      <c r="F3493" t="s">
        <v>52</v>
      </c>
      <c r="G3493" s="2" t="s">
        <v>13</v>
      </c>
      <c r="H3493">
        <v>10000078</v>
      </c>
      <c r="I3493" t="s">
        <v>30</v>
      </c>
      <c r="J3493">
        <v>6</v>
      </c>
    </row>
    <row r="3494" spans="1:10" x14ac:dyDescent="0.2">
      <c r="A3494" t="s">
        <v>90</v>
      </c>
      <c r="B3494" s="1">
        <v>42984</v>
      </c>
      <c r="C3494" t="s">
        <v>22</v>
      </c>
      <c r="D3494" t="s">
        <v>54</v>
      </c>
      <c r="E3494">
        <v>1000000046</v>
      </c>
      <c r="F3494" t="s">
        <v>52</v>
      </c>
      <c r="G3494" s="2" t="s">
        <v>13</v>
      </c>
      <c r="H3494">
        <v>10000172</v>
      </c>
      <c r="I3494" t="s">
        <v>18</v>
      </c>
      <c r="J3494">
        <v>12.5</v>
      </c>
    </row>
    <row r="3495" spans="1:10" x14ac:dyDescent="0.2">
      <c r="A3495" t="s">
        <v>90</v>
      </c>
      <c r="B3495" s="1">
        <v>42984</v>
      </c>
      <c r="C3495" t="s">
        <v>22</v>
      </c>
      <c r="D3495" t="s">
        <v>54</v>
      </c>
      <c r="E3495">
        <v>1000000046</v>
      </c>
      <c r="F3495" t="s">
        <v>52</v>
      </c>
      <c r="G3495" s="2" t="s">
        <v>13</v>
      </c>
      <c r="H3495">
        <v>10000211</v>
      </c>
      <c r="I3495" t="s">
        <v>11</v>
      </c>
      <c r="J3495">
        <v>13.3</v>
      </c>
    </row>
    <row r="3496" spans="1:10" x14ac:dyDescent="0.2">
      <c r="A3496" t="s">
        <v>90</v>
      </c>
      <c r="B3496" s="1">
        <v>42985</v>
      </c>
      <c r="C3496" t="s">
        <v>43</v>
      </c>
      <c r="D3496" t="s">
        <v>42</v>
      </c>
      <c r="E3496">
        <v>1000000931</v>
      </c>
      <c r="F3496" t="s">
        <v>41</v>
      </c>
      <c r="G3496" s="2" t="s">
        <v>13</v>
      </c>
      <c r="H3496">
        <v>10000131</v>
      </c>
      <c r="I3496" t="s">
        <v>38</v>
      </c>
      <c r="J3496">
        <v>48.1</v>
      </c>
    </row>
    <row r="3497" spans="1:10" x14ac:dyDescent="0.2">
      <c r="A3497" t="s">
        <v>90</v>
      </c>
      <c r="B3497" s="1">
        <v>42985</v>
      </c>
      <c r="C3497" t="s">
        <v>9</v>
      </c>
      <c r="D3497" t="s">
        <v>15</v>
      </c>
      <c r="E3497">
        <v>1000002985</v>
      </c>
      <c r="F3497" t="s">
        <v>47</v>
      </c>
      <c r="G3497" s="2" t="s">
        <v>13</v>
      </c>
      <c r="H3497">
        <v>10000211</v>
      </c>
      <c r="I3497" t="s">
        <v>11</v>
      </c>
      <c r="J3497">
        <v>58.4</v>
      </c>
    </row>
    <row r="3498" spans="1:10" x14ac:dyDescent="0.2">
      <c r="A3498" t="s">
        <v>90</v>
      </c>
      <c r="B3498" s="1">
        <v>42985</v>
      </c>
      <c r="C3498" t="s">
        <v>9</v>
      </c>
      <c r="D3498" t="s">
        <v>17</v>
      </c>
      <c r="E3498">
        <v>1000000059</v>
      </c>
      <c r="F3498" t="s">
        <v>55</v>
      </c>
      <c r="G3498" s="2" t="s">
        <v>13</v>
      </c>
      <c r="H3498">
        <v>10000064</v>
      </c>
      <c r="I3498" t="s">
        <v>53</v>
      </c>
      <c r="J3498">
        <v>65.900000000000006</v>
      </c>
    </row>
    <row r="3499" spans="1:10" x14ac:dyDescent="0.2">
      <c r="A3499" t="s">
        <v>90</v>
      </c>
      <c r="B3499" s="1">
        <v>42985</v>
      </c>
      <c r="C3499" t="s">
        <v>9</v>
      </c>
      <c r="D3499" t="s">
        <v>17</v>
      </c>
      <c r="E3499">
        <v>1000000059</v>
      </c>
      <c r="F3499" t="s">
        <v>55</v>
      </c>
      <c r="G3499" s="2" t="s">
        <v>13</v>
      </c>
      <c r="H3499">
        <v>10000064</v>
      </c>
      <c r="I3499" t="s">
        <v>53</v>
      </c>
      <c r="J3499">
        <v>50.9</v>
      </c>
    </row>
    <row r="3500" spans="1:10" x14ac:dyDescent="0.2">
      <c r="A3500" t="s">
        <v>90</v>
      </c>
      <c r="B3500" s="1">
        <v>42985</v>
      </c>
      <c r="C3500" t="s">
        <v>22</v>
      </c>
      <c r="D3500" t="s">
        <v>46</v>
      </c>
      <c r="E3500">
        <v>1000001133</v>
      </c>
      <c r="F3500" t="s">
        <v>45</v>
      </c>
      <c r="G3500" s="2" t="s">
        <v>13</v>
      </c>
      <c r="H3500">
        <v>10000078</v>
      </c>
      <c r="I3500" t="s">
        <v>30</v>
      </c>
      <c r="J3500">
        <v>31.1</v>
      </c>
    </row>
    <row r="3501" spans="1:10" x14ac:dyDescent="0.2">
      <c r="A3501" t="s">
        <v>90</v>
      </c>
      <c r="B3501" s="1">
        <v>42985</v>
      </c>
      <c r="C3501" t="s">
        <v>22</v>
      </c>
      <c r="D3501" t="s">
        <v>46</v>
      </c>
      <c r="E3501">
        <v>1000001133</v>
      </c>
      <c r="F3501" t="s">
        <v>45</v>
      </c>
      <c r="G3501" s="2" t="s">
        <v>13</v>
      </c>
      <c r="H3501">
        <v>20000099</v>
      </c>
      <c r="I3501" t="s">
        <v>20</v>
      </c>
      <c r="J3501">
        <v>4.9000000000000004</v>
      </c>
    </row>
    <row r="3502" spans="1:10" x14ac:dyDescent="0.2">
      <c r="A3502" t="s">
        <v>90</v>
      </c>
      <c r="B3502" s="1">
        <v>42985</v>
      </c>
      <c r="C3502" t="s">
        <v>22</v>
      </c>
      <c r="D3502" t="s">
        <v>49</v>
      </c>
      <c r="E3502">
        <v>1000000018</v>
      </c>
      <c r="F3502" t="s">
        <v>48</v>
      </c>
      <c r="G3502" s="2" t="s">
        <v>13</v>
      </c>
      <c r="H3502">
        <v>10000131</v>
      </c>
      <c r="I3502" t="s">
        <v>38</v>
      </c>
      <c r="J3502">
        <v>5.4</v>
      </c>
    </row>
    <row r="3503" spans="1:10" x14ac:dyDescent="0.2">
      <c r="A3503" t="s">
        <v>90</v>
      </c>
      <c r="B3503" s="1">
        <v>42985</v>
      </c>
      <c r="C3503" t="s">
        <v>22</v>
      </c>
      <c r="D3503" t="s">
        <v>29</v>
      </c>
      <c r="E3503">
        <v>1000000028</v>
      </c>
      <c r="F3503" t="s">
        <v>27</v>
      </c>
      <c r="G3503" s="2" t="s">
        <v>13</v>
      </c>
      <c r="H3503">
        <v>10000061</v>
      </c>
      <c r="I3503" t="s">
        <v>28</v>
      </c>
      <c r="J3503">
        <v>27.2</v>
      </c>
    </row>
    <row r="3504" spans="1:10" x14ac:dyDescent="0.2">
      <c r="A3504" t="s">
        <v>90</v>
      </c>
      <c r="B3504" s="1">
        <v>42985</v>
      </c>
      <c r="C3504" t="s">
        <v>22</v>
      </c>
      <c r="D3504" t="s">
        <v>29</v>
      </c>
      <c r="E3504">
        <v>1000000028</v>
      </c>
      <c r="F3504" t="s">
        <v>27</v>
      </c>
      <c r="G3504" s="2" t="s">
        <v>13</v>
      </c>
      <c r="H3504">
        <v>10000131</v>
      </c>
      <c r="I3504" t="s">
        <v>38</v>
      </c>
      <c r="J3504">
        <v>6.1</v>
      </c>
    </row>
    <row r="3505" spans="1:10" x14ac:dyDescent="0.2">
      <c r="A3505" t="s">
        <v>90</v>
      </c>
      <c r="B3505" s="1">
        <v>42985</v>
      </c>
      <c r="C3505" t="s">
        <v>22</v>
      </c>
      <c r="D3505" t="s">
        <v>29</v>
      </c>
      <c r="E3505">
        <v>1000000054</v>
      </c>
      <c r="F3505" t="s">
        <v>36</v>
      </c>
      <c r="G3505" s="2" t="s">
        <v>13</v>
      </c>
      <c r="H3505">
        <v>10000078</v>
      </c>
      <c r="I3505" t="s">
        <v>30</v>
      </c>
      <c r="J3505">
        <v>3</v>
      </c>
    </row>
    <row r="3506" spans="1:10" x14ac:dyDescent="0.2">
      <c r="A3506" t="s">
        <v>90</v>
      </c>
      <c r="B3506" s="1">
        <v>42985</v>
      </c>
      <c r="C3506" t="s">
        <v>22</v>
      </c>
      <c r="D3506" t="s">
        <v>29</v>
      </c>
      <c r="E3506">
        <v>1000000054</v>
      </c>
      <c r="F3506" t="s">
        <v>36</v>
      </c>
      <c r="G3506" s="2" t="s">
        <v>13</v>
      </c>
      <c r="H3506">
        <v>10000111</v>
      </c>
      <c r="I3506" t="s">
        <v>37</v>
      </c>
      <c r="J3506">
        <v>52.7</v>
      </c>
    </row>
    <row r="3507" spans="1:10" x14ac:dyDescent="0.2">
      <c r="A3507" t="s">
        <v>90</v>
      </c>
      <c r="B3507" s="1">
        <v>42985</v>
      </c>
      <c r="C3507" t="s">
        <v>22</v>
      </c>
      <c r="D3507" t="s">
        <v>29</v>
      </c>
      <c r="E3507">
        <v>1000000054</v>
      </c>
      <c r="F3507" t="s">
        <v>36</v>
      </c>
      <c r="G3507" s="2" t="s">
        <v>13</v>
      </c>
      <c r="H3507">
        <v>10000131</v>
      </c>
      <c r="I3507" t="s">
        <v>38</v>
      </c>
      <c r="J3507">
        <v>9.1999999999999993</v>
      </c>
    </row>
    <row r="3508" spans="1:10" x14ac:dyDescent="0.2">
      <c r="A3508" t="s">
        <v>90</v>
      </c>
      <c r="B3508" s="1">
        <v>42986</v>
      </c>
      <c r="C3508" t="s">
        <v>9</v>
      </c>
      <c r="D3508" t="s">
        <v>17</v>
      </c>
      <c r="E3508">
        <v>1000000059</v>
      </c>
      <c r="F3508" t="s">
        <v>55</v>
      </c>
      <c r="G3508" s="2" t="s">
        <v>13</v>
      </c>
      <c r="H3508">
        <v>10000211</v>
      </c>
      <c r="I3508" t="s">
        <v>11</v>
      </c>
      <c r="J3508">
        <v>72.099999999999994</v>
      </c>
    </row>
    <row r="3509" spans="1:10" x14ac:dyDescent="0.2">
      <c r="A3509" t="s">
        <v>90</v>
      </c>
      <c r="B3509" s="1">
        <v>42986</v>
      </c>
      <c r="C3509" t="s">
        <v>9</v>
      </c>
      <c r="D3509" t="s">
        <v>17</v>
      </c>
      <c r="E3509">
        <v>1000000059</v>
      </c>
      <c r="F3509" t="s">
        <v>55</v>
      </c>
      <c r="G3509" s="2" t="s">
        <v>13</v>
      </c>
      <c r="H3509">
        <v>10000211</v>
      </c>
      <c r="I3509" t="s">
        <v>11</v>
      </c>
      <c r="J3509">
        <v>42.7</v>
      </c>
    </row>
    <row r="3510" spans="1:10" x14ac:dyDescent="0.2">
      <c r="A3510" t="s">
        <v>90</v>
      </c>
      <c r="B3510" s="1">
        <v>42986</v>
      </c>
      <c r="C3510" t="s">
        <v>9</v>
      </c>
      <c r="D3510" t="s">
        <v>12</v>
      </c>
      <c r="E3510">
        <v>1000000072</v>
      </c>
      <c r="F3510" t="s">
        <v>10</v>
      </c>
      <c r="G3510" s="2" t="s">
        <v>13</v>
      </c>
      <c r="H3510">
        <v>10000131</v>
      </c>
      <c r="I3510" t="s">
        <v>38</v>
      </c>
      <c r="J3510">
        <v>39.6</v>
      </c>
    </row>
    <row r="3511" spans="1:10" x14ac:dyDescent="0.2">
      <c r="A3511" t="s">
        <v>90</v>
      </c>
      <c r="B3511" s="1">
        <v>42986</v>
      </c>
      <c r="C3511" t="s">
        <v>9</v>
      </c>
      <c r="D3511" t="s">
        <v>12</v>
      </c>
      <c r="E3511">
        <v>1000000072</v>
      </c>
      <c r="F3511" t="s">
        <v>10</v>
      </c>
      <c r="G3511" s="2" t="s">
        <v>13</v>
      </c>
      <c r="H3511">
        <v>10000131</v>
      </c>
      <c r="I3511" t="s">
        <v>38</v>
      </c>
      <c r="J3511">
        <v>38.1</v>
      </c>
    </row>
    <row r="3512" spans="1:10" x14ac:dyDescent="0.2">
      <c r="A3512" t="s">
        <v>90</v>
      </c>
      <c r="B3512" s="1">
        <v>42986</v>
      </c>
      <c r="C3512" t="s">
        <v>22</v>
      </c>
      <c r="D3512" t="s">
        <v>46</v>
      </c>
      <c r="E3512">
        <v>1000001133</v>
      </c>
      <c r="F3512" t="s">
        <v>45</v>
      </c>
      <c r="G3512" s="2" t="s">
        <v>13</v>
      </c>
      <c r="H3512">
        <v>10000182</v>
      </c>
      <c r="I3512" t="s">
        <v>31</v>
      </c>
      <c r="J3512">
        <v>28.8</v>
      </c>
    </row>
    <row r="3513" spans="1:10" x14ac:dyDescent="0.2">
      <c r="A3513" t="s">
        <v>90</v>
      </c>
      <c r="B3513" s="1">
        <v>42986</v>
      </c>
      <c r="C3513" t="s">
        <v>22</v>
      </c>
      <c r="D3513" t="s">
        <v>33</v>
      </c>
      <c r="E3513">
        <v>1000000031</v>
      </c>
      <c r="F3513" t="s">
        <v>32</v>
      </c>
      <c r="G3513" s="2" t="s">
        <v>13</v>
      </c>
      <c r="H3513">
        <v>10000061</v>
      </c>
      <c r="I3513" t="s">
        <v>28</v>
      </c>
      <c r="J3513">
        <v>27.8</v>
      </c>
    </row>
    <row r="3514" spans="1:10" x14ac:dyDescent="0.2">
      <c r="A3514" t="s">
        <v>90</v>
      </c>
      <c r="B3514" s="1">
        <v>42986</v>
      </c>
      <c r="C3514" t="s">
        <v>22</v>
      </c>
      <c r="D3514" t="s">
        <v>35</v>
      </c>
      <c r="E3514">
        <v>1000000047</v>
      </c>
      <c r="F3514" t="s">
        <v>34</v>
      </c>
      <c r="G3514" s="2" t="s">
        <v>13</v>
      </c>
      <c r="H3514">
        <v>10000061</v>
      </c>
      <c r="I3514" t="s">
        <v>28</v>
      </c>
      <c r="J3514">
        <v>4.7</v>
      </c>
    </row>
    <row r="3515" spans="1:10" x14ac:dyDescent="0.2">
      <c r="A3515" t="s">
        <v>90</v>
      </c>
      <c r="B3515" s="1">
        <v>42986</v>
      </c>
      <c r="C3515" t="s">
        <v>22</v>
      </c>
      <c r="D3515" t="s">
        <v>35</v>
      </c>
      <c r="E3515">
        <v>1000000047</v>
      </c>
      <c r="F3515" t="s">
        <v>34</v>
      </c>
      <c r="G3515" s="2" t="s">
        <v>13</v>
      </c>
      <c r="H3515">
        <v>10000182</v>
      </c>
      <c r="I3515" t="s">
        <v>31</v>
      </c>
      <c r="J3515">
        <v>6.8</v>
      </c>
    </row>
    <row r="3516" spans="1:10" x14ac:dyDescent="0.2">
      <c r="A3516" t="s">
        <v>90</v>
      </c>
      <c r="B3516" s="1">
        <v>42987</v>
      </c>
      <c r="C3516" t="s">
        <v>43</v>
      </c>
      <c r="D3516" t="s">
        <v>51</v>
      </c>
      <c r="E3516">
        <v>1000000460</v>
      </c>
      <c r="F3516" t="s">
        <v>50</v>
      </c>
      <c r="G3516" s="2" t="s">
        <v>13</v>
      </c>
      <c r="H3516">
        <v>10000211</v>
      </c>
      <c r="I3516" t="s">
        <v>11</v>
      </c>
      <c r="J3516">
        <v>19</v>
      </c>
    </row>
    <row r="3517" spans="1:10" x14ac:dyDescent="0.2">
      <c r="A3517" t="s">
        <v>90</v>
      </c>
      <c r="B3517" s="1">
        <v>42987</v>
      </c>
      <c r="C3517" t="s">
        <v>43</v>
      </c>
      <c r="D3517" t="s">
        <v>42</v>
      </c>
      <c r="E3517">
        <v>1000000931</v>
      </c>
      <c r="F3517" t="s">
        <v>41</v>
      </c>
      <c r="G3517" s="2" t="s">
        <v>13</v>
      </c>
      <c r="H3517">
        <v>10000078</v>
      </c>
      <c r="I3517" t="s">
        <v>30</v>
      </c>
      <c r="J3517">
        <v>9.1999999999999993</v>
      </c>
    </row>
    <row r="3518" spans="1:10" x14ac:dyDescent="0.2">
      <c r="A3518" t="s">
        <v>90</v>
      </c>
      <c r="B3518" s="1">
        <v>42987</v>
      </c>
      <c r="C3518" t="s">
        <v>43</v>
      </c>
      <c r="D3518" t="s">
        <v>42</v>
      </c>
      <c r="E3518">
        <v>1000000931</v>
      </c>
      <c r="F3518" t="s">
        <v>41</v>
      </c>
      <c r="G3518" s="2" t="s">
        <v>13</v>
      </c>
      <c r="H3518">
        <v>10000131</v>
      </c>
      <c r="I3518" t="s">
        <v>38</v>
      </c>
      <c r="J3518">
        <v>21.8</v>
      </c>
    </row>
    <row r="3519" spans="1:10" x14ac:dyDescent="0.2">
      <c r="A3519" t="s">
        <v>90</v>
      </c>
      <c r="B3519" s="1">
        <v>42987</v>
      </c>
      <c r="C3519" t="s">
        <v>43</v>
      </c>
      <c r="D3519" t="s">
        <v>42</v>
      </c>
      <c r="E3519">
        <v>1000000931</v>
      </c>
      <c r="F3519" t="s">
        <v>41</v>
      </c>
      <c r="G3519" s="2" t="s">
        <v>13</v>
      </c>
      <c r="H3519">
        <v>20000099</v>
      </c>
      <c r="I3519" t="s">
        <v>20</v>
      </c>
      <c r="J3519">
        <v>7.6</v>
      </c>
    </row>
    <row r="3520" spans="1:10" x14ac:dyDescent="0.2">
      <c r="A3520" t="s">
        <v>90</v>
      </c>
      <c r="B3520" s="1">
        <v>42987</v>
      </c>
      <c r="C3520" t="s">
        <v>43</v>
      </c>
      <c r="D3520" t="s">
        <v>78</v>
      </c>
      <c r="E3520">
        <v>1000003187</v>
      </c>
      <c r="F3520" t="s">
        <v>77</v>
      </c>
      <c r="G3520" s="2" t="s">
        <v>13</v>
      </c>
      <c r="H3520">
        <v>10000064</v>
      </c>
      <c r="I3520" t="s">
        <v>53</v>
      </c>
      <c r="J3520">
        <v>5.4</v>
      </c>
    </row>
    <row r="3521" spans="1:10" x14ac:dyDescent="0.2">
      <c r="A3521" t="s">
        <v>90</v>
      </c>
      <c r="B3521" s="1">
        <v>42987</v>
      </c>
      <c r="C3521" t="s">
        <v>43</v>
      </c>
      <c r="D3521" t="s">
        <v>78</v>
      </c>
      <c r="E3521">
        <v>1000003187</v>
      </c>
      <c r="F3521" t="s">
        <v>77</v>
      </c>
      <c r="G3521" s="2" t="s">
        <v>13</v>
      </c>
      <c r="H3521">
        <v>10000064</v>
      </c>
      <c r="I3521" t="s">
        <v>53</v>
      </c>
      <c r="J3521">
        <v>2.8</v>
      </c>
    </row>
    <row r="3522" spans="1:10" x14ac:dyDescent="0.2">
      <c r="A3522" t="s">
        <v>90</v>
      </c>
      <c r="B3522" s="1">
        <v>42987</v>
      </c>
      <c r="C3522" t="s">
        <v>43</v>
      </c>
      <c r="D3522" t="s">
        <v>78</v>
      </c>
      <c r="E3522">
        <v>1000003187</v>
      </c>
      <c r="F3522" t="s">
        <v>77</v>
      </c>
      <c r="G3522" s="2" t="s">
        <v>13</v>
      </c>
      <c r="H3522">
        <v>10000078</v>
      </c>
      <c r="I3522" t="s">
        <v>30</v>
      </c>
      <c r="J3522">
        <v>3.1</v>
      </c>
    </row>
    <row r="3523" spans="1:10" x14ac:dyDescent="0.2">
      <c r="A3523" t="s">
        <v>90</v>
      </c>
      <c r="B3523" s="1">
        <v>42987</v>
      </c>
      <c r="C3523" t="s">
        <v>43</v>
      </c>
      <c r="D3523" t="s">
        <v>78</v>
      </c>
      <c r="E3523">
        <v>1000003187</v>
      </c>
      <c r="F3523" t="s">
        <v>77</v>
      </c>
      <c r="G3523" s="2" t="s">
        <v>13</v>
      </c>
      <c r="H3523">
        <v>10000131</v>
      </c>
      <c r="I3523" t="s">
        <v>38</v>
      </c>
      <c r="J3523">
        <v>12.1</v>
      </c>
    </row>
    <row r="3524" spans="1:10" x14ac:dyDescent="0.2">
      <c r="A3524" t="s">
        <v>90</v>
      </c>
      <c r="B3524" s="1">
        <v>42987</v>
      </c>
      <c r="C3524" t="s">
        <v>9</v>
      </c>
      <c r="D3524" t="s">
        <v>17</v>
      </c>
      <c r="E3524">
        <v>1000000059</v>
      </c>
      <c r="F3524" t="s">
        <v>55</v>
      </c>
      <c r="G3524" s="2" t="s">
        <v>13</v>
      </c>
      <c r="H3524">
        <v>10000136</v>
      </c>
      <c r="I3524" t="s">
        <v>40</v>
      </c>
      <c r="J3524">
        <v>14.1</v>
      </c>
    </row>
    <row r="3525" spans="1:10" x14ac:dyDescent="0.2">
      <c r="A3525" t="s">
        <v>90</v>
      </c>
      <c r="B3525" s="1">
        <v>42987</v>
      </c>
      <c r="C3525" t="s">
        <v>22</v>
      </c>
      <c r="D3525" t="s">
        <v>46</v>
      </c>
      <c r="E3525">
        <v>1000001133</v>
      </c>
      <c r="F3525" t="s">
        <v>45</v>
      </c>
      <c r="G3525" s="2" t="s">
        <v>13</v>
      </c>
      <c r="H3525">
        <v>10000061</v>
      </c>
      <c r="I3525" t="s">
        <v>28</v>
      </c>
      <c r="J3525">
        <v>6.7</v>
      </c>
    </row>
    <row r="3526" spans="1:10" x14ac:dyDescent="0.2">
      <c r="A3526" t="s">
        <v>90</v>
      </c>
      <c r="B3526" s="1">
        <v>42987</v>
      </c>
      <c r="C3526" t="s">
        <v>22</v>
      </c>
      <c r="D3526" t="s">
        <v>46</v>
      </c>
      <c r="E3526">
        <v>1000001133</v>
      </c>
      <c r="F3526" t="s">
        <v>45</v>
      </c>
      <c r="G3526" s="2" t="s">
        <v>13</v>
      </c>
      <c r="H3526">
        <v>10000182</v>
      </c>
      <c r="I3526" t="s">
        <v>31</v>
      </c>
      <c r="J3526">
        <v>21</v>
      </c>
    </row>
    <row r="3527" spans="1:10" x14ac:dyDescent="0.2">
      <c r="A3527" t="s">
        <v>90</v>
      </c>
      <c r="B3527" s="1">
        <v>42987</v>
      </c>
      <c r="C3527" t="s">
        <v>22</v>
      </c>
      <c r="D3527" t="s">
        <v>49</v>
      </c>
      <c r="E3527">
        <v>1000000018</v>
      </c>
      <c r="F3527" t="s">
        <v>48</v>
      </c>
      <c r="G3527" s="2" t="s">
        <v>13</v>
      </c>
      <c r="H3527">
        <v>10000131</v>
      </c>
      <c r="I3527" t="s">
        <v>38</v>
      </c>
      <c r="J3527">
        <v>28.6</v>
      </c>
    </row>
    <row r="3528" spans="1:10" x14ac:dyDescent="0.2">
      <c r="A3528" t="s">
        <v>90</v>
      </c>
      <c r="B3528" s="1">
        <v>42987</v>
      </c>
      <c r="C3528" t="s">
        <v>22</v>
      </c>
      <c r="D3528" t="s">
        <v>49</v>
      </c>
      <c r="E3528">
        <v>1000000018</v>
      </c>
      <c r="F3528" t="s">
        <v>48</v>
      </c>
      <c r="G3528" s="2" t="s">
        <v>13</v>
      </c>
      <c r="H3528">
        <v>10000182</v>
      </c>
      <c r="I3528" t="s">
        <v>31</v>
      </c>
      <c r="J3528">
        <v>19.100000000000001</v>
      </c>
    </row>
    <row r="3529" spans="1:10" x14ac:dyDescent="0.2">
      <c r="A3529" t="s">
        <v>90</v>
      </c>
      <c r="B3529" s="1">
        <v>42987</v>
      </c>
      <c r="C3529" t="s">
        <v>22</v>
      </c>
      <c r="D3529" t="s">
        <v>49</v>
      </c>
      <c r="E3529">
        <v>1000000020</v>
      </c>
      <c r="F3529" t="s">
        <v>73</v>
      </c>
      <c r="G3529" s="2" t="s">
        <v>13</v>
      </c>
      <c r="H3529">
        <v>20000099</v>
      </c>
      <c r="I3529" t="s">
        <v>20</v>
      </c>
      <c r="J3529">
        <v>53.7</v>
      </c>
    </row>
    <row r="3530" spans="1:10" x14ac:dyDescent="0.2">
      <c r="A3530" t="s">
        <v>90</v>
      </c>
      <c r="B3530" s="1">
        <v>42987</v>
      </c>
      <c r="C3530" t="s">
        <v>22</v>
      </c>
      <c r="D3530" t="s">
        <v>21</v>
      </c>
      <c r="E3530">
        <v>1000002872</v>
      </c>
      <c r="F3530" t="s">
        <v>19</v>
      </c>
      <c r="G3530" s="2" t="s">
        <v>13</v>
      </c>
      <c r="H3530">
        <v>20000099</v>
      </c>
      <c r="I3530" t="s">
        <v>20</v>
      </c>
      <c r="J3530">
        <v>6.8</v>
      </c>
    </row>
    <row r="3531" spans="1:10" x14ac:dyDescent="0.2">
      <c r="A3531" t="s">
        <v>90</v>
      </c>
      <c r="B3531" s="1">
        <v>42987</v>
      </c>
      <c r="C3531" t="s">
        <v>22</v>
      </c>
      <c r="D3531" t="s">
        <v>61</v>
      </c>
      <c r="E3531">
        <v>1000000579</v>
      </c>
      <c r="F3531" t="s">
        <v>60</v>
      </c>
      <c r="G3531" s="2" t="s">
        <v>13</v>
      </c>
      <c r="H3531">
        <v>10000061</v>
      </c>
      <c r="I3531" t="s">
        <v>28</v>
      </c>
      <c r="J3531">
        <v>19.3</v>
      </c>
    </row>
    <row r="3532" spans="1:10" x14ac:dyDescent="0.2">
      <c r="A3532" t="s">
        <v>90</v>
      </c>
      <c r="B3532" s="1">
        <v>42987</v>
      </c>
      <c r="C3532" t="s">
        <v>22</v>
      </c>
      <c r="D3532" t="s">
        <v>61</v>
      </c>
      <c r="E3532">
        <v>1000000579</v>
      </c>
      <c r="F3532" t="s">
        <v>60</v>
      </c>
      <c r="G3532" s="2" t="s">
        <v>13</v>
      </c>
      <c r="H3532">
        <v>10000078</v>
      </c>
      <c r="I3532" t="s">
        <v>30</v>
      </c>
      <c r="J3532">
        <v>14.7</v>
      </c>
    </row>
    <row r="3533" spans="1:10" x14ac:dyDescent="0.2">
      <c r="A3533" t="s">
        <v>90</v>
      </c>
      <c r="B3533" s="1">
        <v>42987</v>
      </c>
      <c r="C3533" t="s">
        <v>22</v>
      </c>
      <c r="D3533" t="s">
        <v>61</v>
      </c>
      <c r="E3533">
        <v>1000000579</v>
      </c>
      <c r="F3533" t="s">
        <v>60</v>
      </c>
      <c r="G3533" s="2" t="s">
        <v>13</v>
      </c>
      <c r="H3533">
        <v>10000131</v>
      </c>
      <c r="I3533" t="s">
        <v>38</v>
      </c>
      <c r="J3533">
        <v>9.4</v>
      </c>
    </row>
    <row r="3534" spans="1:10" x14ac:dyDescent="0.2">
      <c r="A3534" t="s">
        <v>90</v>
      </c>
      <c r="B3534" s="1">
        <v>42987</v>
      </c>
      <c r="C3534" t="s">
        <v>22</v>
      </c>
      <c r="D3534" t="s">
        <v>35</v>
      </c>
      <c r="E3534">
        <v>1000000047</v>
      </c>
      <c r="F3534" t="s">
        <v>34</v>
      </c>
      <c r="G3534" s="2" t="s">
        <v>13</v>
      </c>
      <c r="H3534">
        <v>10000078</v>
      </c>
      <c r="I3534" t="s">
        <v>30</v>
      </c>
      <c r="J3534">
        <v>44.7</v>
      </c>
    </row>
    <row r="3535" spans="1:10" x14ac:dyDescent="0.2">
      <c r="A3535" t="s">
        <v>90</v>
      </c>
      <c r="B3535" s="1">
        <v>42987</v>
      </c>
      <c r="C3535" t="s">
        <v>22</v>
      </c>
      <c r="D3535" t="s">
        <v>35</v>
      </c>
      <c r="E3535">
        <v>1000000047</v>
      </c>
      <c r="F3535" t="s">
        <v>34</v>
      </c>
      <c r="G3535" s="2" t="s">
        <v>13</v>
      </c>
      <c r="H3535">
        <v>10000136</v>
      </c>
      <c r="I3535" t="s">
        <v>40</v>
      </c>
      <c r="J3535">
        <v>2.8</v>
      </c>
    </row>
    <row r="3536" spans="1:10" x14ac:dyDescent="0.2">
      <c r="A3536" t="s">
        <v>90</v>
      </c>
      <c r="B3536" s="1">
        <v>42988</v>
      </c>
      <c r="C3536" t="s">
        <v>9</v>
      </c>
      <c r="D3536" t="s">
        <v>75</v>
      </c>
      <c r="E3536">
        <v>1000000281</v>
      </c>
      <c r="F3536" t="s">
        <v>74</v>
      </c>
      <c r="G3536" s="2" t="s">
        <v>13</v>
      </c>
      <c r="H3536">
        <v>20000099</v>
      </c>
      <c r="I3536" t="s">
        <v>20</v>
      </c>
      <c r="J3536">
        <v>64.3</v>
      </c>
    </row>
    <row r="3537" spans="1:10" x14ac:dyDescent="0.2">
      <c r="A3537" t="s">
        <v>90</v>
      </c>
      <c r="B3537" s="1">
        <v>42988</v>
      </c>
      <c r="C3537" t="s">
        <v>9</v>
      </c>
      <c r="D3537" t="s">
        <v>8</v>
      </c>
      <c r="E3537">
        <v>1000000070</v>
      </c>
      <c r="F3537" t="s">
        <v>7</v>
      </c>
      <c r="G3537" s="2" t="s">
        <v>13</v>
      </c>
      <c r="H3537">
        <v>10000211</v>
      </c>
      <c r="I3537" t="s">
        <v>11</v>
      </c>
      <c r="J3537">
        <v>60.8</v>
      </c>
    </row>
    <row r="3538" spans="1:10" x14ac:dyDescent="0.2">
      <c r="A3538" t="s">
        <v>90</v>
      </c>
      <c r="B3538" s="1">
        <v>42988</v>
      </c>
      <c r="C3538" t="s">
        <v>9</v>
      </c>
      <c r="D3538" t="s">
        <v>8</v>
      </c>
      <c r="E3538">
        <v>1000000070</v>
      </c>
      <c r="F3538" t="s">
        <v>7</v>
      </c>
      <c r="G3538" s="2" t="s">
        <v>13</v>
      </c>
      <c r="H3538">
        <v>20000099</v>
      </c>
      <c r="I3538" t="s">
        <v>20</v>
      </c>
      <c r="J3538">
        <v>5</v>
      </c>
    </row>
    <row r="3539" spans="1:10" x14ac:dyDescent="0.2">
      <c r="A3539" t="s">
        <v>90</v>
      </c>
      <c r="B3539" s="1">
        <v>42989</v>
      </c>
      <c r="C3539" t="s">
        <v>22</v>
      </c>
      <c r="D3539" t="s">
        <v>49</v>
      </c>
      <c r="E3539">
        <v>1000000020</v>
      </c>
      <c r="F3539" t="s">
        <v>73</v>
      </c>
      <c r="G3539" s="2" t="s">
        <v>13</v>
      </c>
      <c r="H3539">
        <v>20000099</v>
      </c>
      <c r="I3539" t="s">
        <v>20</v>
      </c>
      <c r="J3539">
        <v>54.1</v>
      </c>
    </row>
    <row r="3540" spans="1:10" x14ac:dyDescent="0.2">
      <c r="A3540" t="s">
        <v>90</v>
      </c>
      <c r="B3540" s="1">
        <v>42989</v>
      </c>
      <c r="C3540" t="s">
        <v>22</v>
      </c>
      <c r="D3540" t="s">
        <v>29</v>
      </c>
      <c r="E3540">
        <v>1000000028</v>
      </c>
      <c r="F3540" t="s">
        <v>27</v>
      </c>
      <c r="G3540" s="2" t="s">
        <v>13</v>
      </c>
      <c r="H3540">
        <v>10000078</v>
      </c>
      <c r="I3540" t="s">
        <v>30</v>
      </c>
      <c r="J3540">
        <v>12.1</v>
      </c>
    </row>
    <row r="3541" spans="1:10" x14ac:dyDescent="0.2">
      <c r="A3541" t="s">
        <v>90</v>
      </c>
      <c r="B3541" s="1">
        <v>42989</v>
      </c>
      <c r="C3541" t="s">
        <v>22</v>
      </c>
      <c r="D3541" t="s">
        <v>29</v>
      </c>
      <c r="E3541">
        <v>1000000028</v>
      </c>
      <c r="F3541" t="s">
        <v>27</v>
      </c>
      <c r="G3541" s="2" t="s">
        <v>13</v>
      </c>
      <c r="H3541">
        <v>10000111</v>
      </c>
      <c r="I3541" t="s">
        <v>37</v>
      </c>
      <c r="J3541">
        <v>22</v>
      </c>
    </row>
    <row r="3542" spans="1:10" x14ac:dyDescent="0.2">
      <c r="A3542" t="s">
        <v>90</v>
      </c>
      <c r="B3542" s="1">
        <v>42989</v>
      </c>
      <c r="C3542" t="s">
        <v>22</v>
      </c>
      <c r="D3542" t="s">
        <v>29</v>
      </c>
      <c r="E3542">
        <v>1000000028</v>
      </c>
      <c r="F3542" t="s">
        <v>27</v>
      </c>
      <c r="G3542" s="2" t="s">
        <v>13</v>
      </c>
      <c r="H3542">
        <v>10000136</v>
      </c>
      <c r="I3542" t="s">
        <v>40</v>
      </c>
      <c r="J3542">
        <v>7</v>
      </c>
    </row>
    <row r="3543" spans="1:10" x14ac:dyDescent="0.2">
      <c r="A3543" t="s">
        <v>90</v>
      </c>
      <c r="B3543" s="1">
        <v>42989</v>
      </c>
      <c r="C3543" t="s">
        <v>22</v>
      </c>
      <c r="D3543" t="s">
        <v>29</v>
      </c>
      <c r="E3543">
        <v>1000000054</v>
      </c>
      <c r="F3543" t="s">
        <v>36</v>
      </c>
      <c r="G3543" s="2" t="s">
        <v>13</v>
      </c>
      <c r="H3543">
        <v>10000078</v>
      </c>
      <c r="I3543" t="s">
        <v>30</v>
      </c>
      <c r="J3543">
        <v>6.2</v>
      </c>
    </row>
    <row r="3544" spans="1:10" x14ac:dyDescent="0.2">
      <c r="A3544" t="s">
        <v>90</v>
      </c>
      <c r="B3544" s="1">
        <v>42989</v>
      </c>
      <c r="C3544" t="s">
        <v>22</v>
      </c>
      <c r="D3544" t="s">
        <v>29</v>
      </c>
      <c r="E3544">
        <v>1000000054</v>
      </c>
      <c r="F3544" t="s">
        <v>36</v>
      </c>
      <c r="G3544" s="2" t="s">
        <v>13</v>
      </c>
      <c r="H3544">
        <v>10000111</v>
      </c>
      <c r="I3544" t="s">
        <v>37</v>
      </c>
      <c r="J3544">
        <v>49.6</v>
      </c>
    </row>
    <row r="3545" spans="1:10" x14ac:dyDescent="0.2">
      <c r="A3545" t="s">
        <v>90</v>
      </c>
      <c r="B3545" s="1">
        <v>42989</v>
      </c>
      <c r="C3545" t="s">
        <v>22</v>
      </c>
      <c r="D3545" t="s">
        <v>29</v>
      </c>
      <c r="E3545">
        <v>1000000054</v>
      </c>
      <c r="F3545" t="s">
        <v>36</v>
      </c>
      <c r="G3545" s="2" t="s">
        <v>13</v>
      </c>
      <c r="H3545">
        <v>10000131</v>
      </c>
      <c r="I3545" t="s">
        <v>38</v>
      </c>
      <c r="J3545">
        <v>6.3</v>
      </c>
    </row>
    <row r="3546" spans="1:10" x14ac:dyDescent="0.2">
      <c r="A3546" t="s">
        <v>90</v>
      </c>
      <c r="B3546" s="1">
        <v>42989</v>
      </c>
      <c r="C3546" t="s">
        <v>22</v>
      </c>
      <c r="D3546" t="s">
        <v>29</v>
      </c>
      <c r="E3546">
        <v>1000000054</v>
      </c>
      <c r="F3546" t="s">
        <v>36</v>
      </c>
      <c r="G3546" s="2" t="s">
        <v>13</v>
      </c>
      <c r="H3546">
        <v>10000131</v>
      </c>
      <c r="I3546" t="s">
        <v>38</v>
      </c>
      <c r="J3546">
        <v>31.5</v>
      </c>
    </row>
    <row r="3547" spans="1:10" x14ac:dyDescent="0.2">
      <c r="A3547" t="s">
        <v>90</v>
      </c>
      <c r="B3547" s="1">
        <v>42989</v>
      </c>
      <c r="C3547" t="s">
        <v>22</v>
      </c>
      <c r="D3547" t="s">
        <v>29</v>
      </c>
      <c r="E3547">
        <v>1000000054</v>
      </c>
      <c r="F3547" t="s">
        <v>36</v>
      </c>
      <c r="G3547" s="2" t="s">
        <v>13</v>
      </c>
      <c r="H3547">
        <v>20000018</v>
      </c>
      <c r="I3547" t="s">
        <v>81</v>
      </c>
      <c r="J3547">
        <v>3.3</v>
      </c>
    </row>
    <row r="3548" spans="1:10" x14ac:dyDescent="0.2">
      <c r="A3548" t="s">
        <v>90</v>
      </c>
      <c r="B3548" s="1">
        <v>42989</v>
      </c>
      <c r="C3548" t="s">
        <v>22</v>
      </c>
      <c r="D3548" t="s">
        <v>33</v>
      </c>
      <c r="E3548">
        <v>1000000031</v>
      </c>
      <c r="F3548" t="s">
        <v>32</v>
      </c>
      <c r="G3548" s="2" t="s">
        <v>13</v>
      </c>
      <c r="H3548">
        <v>20000099</v>
      </c>
      <c r="I3548" t="s">
        <v>20</v>
      </c>
      <c r="J3548">
        <v>15.5</v>
      </c>
    </row>
    <row r="3549" spans="1:10" x14ac:dyDescent="0.2">
      <c r="A3549" t="s">
        <v>90</v>
      </c>
      <c r="B3549" s="1">
        <v>42990</v>
      </c>
      <c r="C3549" t="s">
        <v>22</v>
      </c>
      <c r="D3549" t="s">
        <v>49</v>
      </c>
      <c r="E3549">
        <v>1000000018</v>
      </c>
      <c r="F3549" t="s">
        <v>48</v>
      </c>
      <c r="G3549" s="2" t="s">
        <v>13</v>
      </c>
      <c r="H3549">
        <v>10000078</v>
      </c>
      <c r="I3549" t="s">
        <v>30</v>
      </c>
      <c r="J3549">
        <v>12.1</v>
      </c>
    </row>
    <row r="3550" spans="1:10" x14ac:dyDescent="0.2">
      <c r="A3550" t="s">
        <v>90</v>
      </c>
      <c r="B3550" s="1">
        <v>42990</v>
      </c>
      <c r="C3550" t="s">
        <v>22</v>
      </c>
      <c r="D3550" t="s">
        <v>49</v>
      </c>
      <c r="E3550">
        <v>1000000018</v>
      </c>
      <c r="F3550" t="s">
        <v>48</v>
      </c>
      <c r="G3550" s="2" t="s">
        <v>13</v>
      </c>
      <c r="H3550">
        <v>10000131</v>
      </c>
      <c r="I3550" t="s">
        <v>38</v>
      </c>
      <c r="J3550">
        <v>29.1</v>
      </c>
    </row>
    <row r="3551" spans="1:10" x14ac:dyDescent="0.2">
      <c r="A3551" t="s">
        <v>90</v>
      </c>
      <c r="B3551" s="1">
        <v>42990</v>
      </c>
      <c r="C3551" t="s">
        <v>22</v>
      </c>
      <c r="D3551" t="s">
        <v>49</v>
      </c>
      <c r="E3551">
        <v>1000000020</v>
      </c>
      <c r="F3551" t="s">
        <v>73</v>
      </c>
      <c r="G3551" s="2" t="s">
        <v>13</v>
      </c>
      <c r="H3551">
        <v>10000078</v>
      </c>
      <c r="I3551" t="s">
        <v>30</v>
      </c>
      <c r="J3551">
        <v>64.5</v>
      </c>
    </row>
    <row r="3552" spans="1:10" x14ac:dyDescent="0.2">
      <c r="A3552" t="s">
        <v>90</v>
      </c>
      <c r="B3552" s="1">
        <v>42990</v>
      </c>
      <c r="C3552" t="s">
        <v>22</v>
      </c>
      <c r="D3552" t="s">
        <v>49</v>
      </c>
      <c r="E3552">
        <v>1000000020</v>
      </c>
      <c r="F3552" t="s">
        <v>73</v>
      </c>
      <c r="G3552" s="2" t="s">
        <v>13</v>
      </c>
      <c r="H3552">
        <v>10000078</v>
      </c>
      <c r="I3552" t="s">
        <v>30</v>
      </c>
      <c r="J3552">
        <v>62.4</v>
      </c>
    </row>
    <row r="3553" spans="1:10" x14ac:dyDescent="0.2">
      <c r="A3553" t="s">
        <v>90</v>
      </c>
      <c r="B3553" s="1">
        <v>42990</v>
      </c>
      <c r="C3553" t="s">
        <v>22</v>
      </c>
      <c r="D3553" t="s">
        <v>25</v>
      </c>
      <c r="E3553">
        <v>1000003183</v>
      </c>
      <c r="F3553" t="s">
        <v>23</v>
      </c>
      <c r="G3553" s="2" t="s">
        <v>13</v>
      </c>
      <c r="H3553">
        <v>10000136</v>
      </c>
      <c r="I3553" t="s">
        <v>40</v>
      </c>
      <c r="J3553">
        <v>1.6</v>
      </c>
    </row>
    <row r="3554" spans="1:10" x14ac:dyDescent="0.2">
      <c r="A3554" t="s">
        <v>90</v>
      </c>
      <c r="B3554" s="1">
        <v>42990</v>
      </c>
      <c r="C3554" t="s">
        <v>22</v>
      </c>
      <c r="D3554" t="s">
        <v>54</v>
      </c>
      <c r="E3554">
        <v>1000000046</v>
      </c>
      <c r="F3554" t="s">
        <v>52</v>
      </c>
      <c r="G3554" s="2" t="s">
        <v>13</v>
      </c>
      <c r="H3554">
        <v>10000111</v>
      </c>
      <c r="I3554" t="s">
        <v>37</v>
      </c>
      <c r="J3554">
        <v>28.8</v>
      </c>
    </row>
    <row r="3555" spans="1:10" x14ac:dyDescent="0.2">
      <c r="A3555" t="s">
        <v>90</v>
      </c>
      <c r="B3555" s="1">
        <v>42990</v>
      </c>
      <c r="C3555" t="s">
        <v>22</v>
      </c>
      <c r="D3555" t="s">
        <v>21</v>
      </c>
      <c r="E3555">
        <v>1000002872</v>
      </c>
      <c r="F3555" t="s">
        <v>19</v>
      </c>
      <c r="G3555" s="2" t="s">
        <v>13</v>
      </c>
      <c r="H3555">
        <v>10000131</v>
      </c>
      <c r="I3555" t="s">
        <v>38</v>
      </c>
      <c r="J3555">
        <v>10.199999999999999</v>
      </c>
    </row>
    <row r="3556" spans="1:10" x14ac:dyDescent="0.2">
      <c r="A3556" t="s">
        <v>90</v>
      </c>
      <c r="B3556" s="1">
        <v>42991</v>
      </c>
      <c r="C3556" t="s">
        <v>43</v>
      </c>
      <c r="D3556" t="s">
        <v>42</v>
      </c>
      <c r="E3556">
        <v>1000000931</v>
      </c>
      <c r="F3556" t="s">
        <v>41</v>
      </c>
      <c r="G3556" s="2" t="s">
        <v>13</v>
      </c>
      <c r="H3556">
        <v>10000131</v>
      </c>
      <c r="I3556" t="s">
        <v>38</v>
      </c>
      <c r="J3556">
        <v>34.5</v>
      </c>
    </row>
    <row r="3557" spans="1:10" x14ac:dyDescent="0.2">
      <c r="A3557" t="s">
        <v>90</v>
      </c>
      <c r="B3557" s="1">
        <v>42991</v>
      </c>
      <c r="C3557" t="s">
        <v>43</v>
      </c>
      <c r="D3557" t="s">
        <v>42</v>
      </c>
      <c r="E3557">
        <v>1000000931</v>
      </c>
      <c r="F3557" t="s">
        <v>41</v>
      </c>
      <c r="G3557" s="2" t="s">
        <v>13</v>
      </c>
      <c r="H3557">
        <v>10000182</v>
      </c>
      <c r="I3557" t="s">
        <v>31</v>
      </c>
      <c r="J3557">
        <v>36.299999999999997</v>
      </c>
    </row>
    <row r="3558" spans="1:10" x14ac:dyDescent="0.2">
      <c r="A3558" t="s">
        <v>90</v>
      </c>
      <c r="B3558" s="1">
        <v>42991</v>
      </c>
      <c r="C3558" t="s">
        <v>43</v>
      </c>
      <c r="D3558" t="s">
        <v>42</v>
      </c>
      <c r="E3558">
        <v>1000000931</v>
      </c>
      <c r="F3558" t="s">
        <v>41</v>
      </c>
      <c r="G3558" s="2" t="s">
        <v>13</v>
      </c>
      <c r="H3558">
        <v>20000099</v>
      </c>
      <c r="I3558" t="s">
        <v>20</v>
      </c>
      <c r="J3558">
        <v>12</v>
      </c>
    </row>
    <row r="3559" spans="1:10" x14ac:dyDescent="0.2">
      <c r="A3559" t="s">
        <v>90</v>
      </c>
      <c r="B3559" s="1">
        <v>42991</v>
      </c>
      <c r="C3559" t="s">
        <v>43</v>
      </c>
      <c r="D3559" t="s">
        <v>42</v>
      </c>
      <c r="E3559">
        <v>1000001014</v>
      </c>
      <c r="F3559" t="s">
        <v>44</v>
      </c>
      <c r="G3559" s="2" t="s">
        <v>13</v>
      </c>
      <c r="H3559">
        <v>10000078</v>
      </c>
      <c r="I3559" t="s">
        <v>30</v>
      </c>
      <c r="J3559">
        <v>23.4</v>
      </c>
    </row>
    <row r="3560" spans="1:10" x14ac:dyDescent="0.2">
      <c r="A3560" t="s">
        <v>90</v>
      </c>
      <c r="B3560" s="1">
        <v>42991</v>
      </c>
      <c r="C3560" t="s">
        <v>43</v>
      </c>
      <c r="D3560" t="s">
        <v>42</v>
      </c>
      <c r="E3560">
        <v>1000001014</v>
      </c>
      <c r="F3560" t="s">
        <v>44</v>
      </c>
      <c r="G3560" s="2" t="s">
        <v>13</v>
      </c>
      <c r="H3560">
        <v>20000099</v>
      </c>
      <c r="I3560" t="s">
        <v>20</v>
      </c>
      <c r="J3560">
        <v>20.5</v>
      </c>
    </row>
    <row r="3561" spans="1:10" x14ac:dyDescent="0.2">
      <c r="A3561" t="s">
        <v>90</v>
      </c>
      <c r="B3561" s="1">
        <v>42991</v>
      </c>
      <c r="C3561" t="s">
        <v>43</v>
      </c>
      <c r="D3561" t="s">
        <v>78</v>
      </c>
      <c r="E3561">
        <v>1000003187</v>
      </c>
      <c r="F3561" t="s">
        <v>77</v>
      </c>
      <c r="G3561" s="2" t="s">
        <v>13</v>
      </c>
      <c r="H3561">
        <v>10000064</v>
      </c>
      <c r="I3561" t="s">
        <v>53</v>
      </c>
      <c r="J3561">
        <v>5.3</v>
      </c>
    </row>
    <row r="3562" spans="1:10" x14ac:dyDescent="0.2">
      <c r="A3562" t="s">
        <v>90</v>
      </c>
      <c r="B3562" s="1">
        <v>42991</v>
      </c>
      <c r="C3562" t="s">
        <v>43</v>
      </c>
      <c r="D3562" t="s">
        <v>78</v>
      </c>
      <c r="E3562">
        <v>1000003187</v>
      </c>
      <c r="F3562" t="s">
        <v>77</v>
      </c>
      <c r="G3562" s="2" t="s">
        <v>13</v>
      </c>
      <c r="H3562">
        <v>10000211</v>
      </c>
      <c r="I3562" t="s">
        <v>11</v>
      </c>
      <c r="J3562">
        <v>34.799999999999997</v>
      </c>
    </row>
    <row r="3563" spans="1:10" x14ac:dyDescent="0.2">
      <c r="A3563" t="s">
        <v>90</v>
      </c>
      <c r="B3563" s="1">
        <v>42991</v>
      </c>
      <c r="C3563" t="s">
        <v>22</v>
      </c>
      <c r="D3563" t="s">
        <v>46</v>
      </c>
      <c r="E3563">
        <v>1000001133</v>
      </c>
      <c r="F3563" t="s">
        <v>45</v>
      </c>
      <c r="G3563" s="2" t="s">
        <v>13</v>
      </c>
      <c r="H3563">
        <v>10000061</v>
      </c>
      <c r="I3563" t="s">
        <v>28</v>
      </c>
      <c r="J3563">
        <v>4.5999999999999996</v>
      </c>
    </row>
    <row r="3564" spans="1:10" x14ac:dyDescent="0.2">
      <c r="A3564" t="s">
        <v>90</v>
      </c>
      <c r="B3564" s="1">
        <v>42991</v>
      </c>
      <c r="C3564" t="s">
        <v>22</v>
      </c>
      <c r="D3564" t="s">
        <v>46</v>
      </c>
      <c r="E3564">
        <v>1000001133</v>
      </c>
      <c r="F3564" t="s">
        <v>45</v>
      </c>
      <c r="G3564" s="2" t="s">
        <v>13</v>
      </c>
      <c r="H3564">
        <v>10000078</v>
      </c>
      <c r="I3564" t="s">
        <v>30</v>
      </c>
      <c r="J3564">
        <v>28.9</v>
      </c>
    </row>
    <row r="3565" spans="1:10" x14ac:dyDescent="0.2">
      <c r="A3565" t="s">
        <v>90</v>
      </c>
      <c r="B3565" s="1">
        <v>42991</v>
      </c>
      <c r="C3565" t="s">
        <v>22</v>
      </c>
      <c r="D3565" t="s">
        <v>46</v>
      </c>
      <c r="E3565">
        <v>1000001133</v>
      </c>
      <c r="F3565" t="s">
        <v>45</v>
      </c>
      <c r="G3565" s="2" t="s">
        <v>13</v>
      </c>
      <c r="H3565">
        <v>10000182</v>
      </c>
      <c r="I3565" t="s">
        <v>31</v>
      </c>
      <c r="J3565">
        <v>22.7</v>
      </c>
    </row>
    <row r="3566" spans="1:10" x14ac:dyDescent="0.2">
      <c r="A3566" t="s">
        <v>90</v>
      </c>
      <c r="B3566" s="1">
        <v>42991</v>
      </c>
      <c r="C3566" t="s">
        <v>22</v>
      </c>
      <c r="D3566" t="s">
        <v>46</v>
      </c>
      <c r="E3566">
        <v>1000001133</v>
      </c>
      <c r="F3566" t="s">
        <v>45</v>
      </c>
      <c r="G3566" s="2" t="s">
        <v>13</v>
      </c>
      <c r="H3566">
        <v>10000182</v>
      </c>
      <c r="I3566" t="s">
        <v>31</v>
      </c>
      <c r="J3566">
        <v>29.1</v>
      </c>
    </row>
    <row r="3567" spans="1:10" x14ac:dyDescent="0.2">
      <c r="A3567" t="s">
        <v>90</v>
      </c>
      <c r="B3567" s="1">
        <v>42991</v>
      </c>
      <c r="C3567" t="s">
        <v>22</v>
      </c>
      <c r="D3567" t="s">
        <v>49</v>
      </c>
      <c r="E3567">
        <v>1000000018</v>
      </c>
      <c r="F3567" t="s">
        <v>48</v>
      </c>
      <c r="G3567" s="2" t="s">
        <v>13</v>
      </c>
      <c r="H3567">
        <v>10000078</v>
      </c>
      <c r="I3567" t="s">
        <v>30</v>
      </c>
      <c r="J3567">
        <v>25.3</v>
      </c>
    </row>
    <row r="3568" spans="1:10" x14ac:dyDescent="0.2">
      <c r="A3568" t="s">
        <v>90</v>
      </c>
      <c r="B3568" s="1">
        <v>42991</v>
      </c>
      <c r="C3568" t="s">
        <v>22</v>
      </c>
      <c r="D3568" t="s">
        <v>49</v>
      </c>
      <c r="E3568">
        <v>1000000018</v>
      </c>
      <c r="F3568" t="s">
        <v>48</v>
      </c>
      <c r="G3568" s="2" t="s">
        <v>13</v>
      </c>
      <c r="H3568">
        <v>10000078</v>
      </c>
      <c r="I3568" t="s">
        <v>30</v>
      </c>
      <c r="J3568">
        <v>30</v>
      </c>
    </row>
    <row r="3569" spans="1:10" x14ac:dyDescent="0.2">
      <c r="A3569" t="s">
        <v>90</v>
      </c>
      <c r="B3569" s="1">
        <v>42991</v>
      </c>
      <c r="C3569" t="s">
        <v>22</v>
      </c>
      <c r="D3569" t="s">
        <v>49</v>
      </c>
      <c r="E3569">
        <v>1000000018</v>
      </c>
      <c r="F3569" t="s">
        <v>48</v>
      </c>
      <c r="G3569" s="2" t="s">
        <v>13</v>
      </c>
      <c r="H3569">
        <v>10000136</v>
      </c>
      <c r="I3569" t="s">
        <v>40</v>
      </c>
      <c r="J3569">
        <v>5.6</v>
      </c>
    </row>
    <row r="3570" spans="1:10" x14ac:dyDescent="0.2">
      <c r="A3570" t="s">
        <v>90</v>
      </c>
      <c r="B3570" s="1">
        <v>42991</v>
      </c>
      <c r="C3570" t="s">
        <v>22</v>
      </c>
      <c r="D3570" t="s">
        <v>49</v>
      </c>
      <c r="E3570">
        <v>1000000018</v>
      </c>
      <c r="F3570" t="s">
        <v>48</v>
      </c>
      <c r="G3570" s="2" t="s">
        <v>13</v>
      </c>
      <c r="H3570">
        <v>20000018</v>
      </c>
      <c r="I3570" t="s">
        <v>81</v>
      </c>
      <c r="J3570">
        <v>0.3</v>
      </c>
    </row>
    <row r="3571" spans="1:10" x14ac:dyDescent="0.2">
      <c r="A3571" t="s">
        <v>90</v>
      </c>
      <c r="B3571" s="1">
        <v>42991</v>
      </c>
      <c r="C3571" t="s">
        <v>22</v>
      </c>
      <c r="D3571" t="s">
        <v>29</v>
      </c>
      <c r="E3571">
        <v>1000000101</v>
      </c>
      <c r="F3571" t="s">
        <v>39</v>
      </c>
      <c r="G3571" s="2" t="s">
        <v>13</v>
      </c>
      <c r="H3571">
        <v>10000111</v>
      </c>
      <c r="I3571" t="s">
        <v>37</v>
      </c>
      <c r="J3571">
        <v>36.200000000000003</v>
      </c>
    </row>
    <row r="3572" spans="1:10" x14ac:dyDescent="0.2">
      <c r="A3572" t="s">
        <v>90</v>
      </c>
      <c r="B3572" s="1">
        <v>42991</v>
      </c>
      <c r="C3572" t="s">
        <v>22</v>
      </c>
      <c r="D3572" t="s">
        <v>29</v>
      </c>
      <c r="E3572">
        <v>1000000101</v>
      </c>
      <c r="F3572" t="s">
        <v>39</v>
      </c>
      <c r="G3572" s="2" t="s">
        <v>13</v>
      </c>
      <c r="H3572">
        <v>10000136</v>
      </c>
      <c r="I3572" t="s">
        <v>40</v>
      </c>
      <c r="J3572">
        <v>4.5999999999999996</v>
      </c>
    </row>
    <row r="3573" spans="1:10" x14ac:dyDescent="0.2">
      <c r="A3573" t="s">
        <v>90</v>
      </c>
      <c r="B3573" s="1">
        <v>42991</v>
      </c>
      <c r="C3573" t="s">
        <v>22</v>
      </c>
      <c r="D3573" t="s">
        <v>29</v>
      </c>
      <c r="E3573">
        <v>1000000101</v>
      </c>
      <c r="F3573" t="s">
        <v>39</v>
      </c>
      <c r="G3573" s="2" t="s">
        <v>13</v>
      </c>
      <c r="H3573">
        <v>20000018</v>
      </c>
      <c r="I3573" t="s">
        <v>81</v>
      </c>
      <c r="J3573">
        <v>3.2</v>
      </c>
    </row>
    <row r="3574" spans="1:10" x14ac:dyDescent="0.2">
      <c r="A3574" t="s">
        <v>90</v>
      </c>
      <c r="B3574" s="1">
        <v>42991</v>
      </c>
      <c r="C3574" t="s">
        <v>22</v>
      </c>
      <c r="D3574" t="s">
        <v>33</v>
      </c>
      <c r="E3574">
        <v>1000000031</v>
      </c>
      <c r="F3574" t="s">
        <v>32</v>
      </c>
      <c r="G3574" s="2" t="s">
        <v>13</v>
      </c>
      <c r="H3574">
        <v>10000061</v>
      </c>
      <c r="I3574" t="s">
        <v>28</v>
      </c>
      <c r="J3574">
        <v>27.1</v>
      </c>
    </row>
    <row r="3575" spans="1:10" x14ac:dyDescent="0.2">
      <c r="A3575" t="s">
        <v>90</v>
      </c>
      <c r="B3575" s="1">
        <v>42991</v>
      </c>
      <c r="C3575" t="s">
        <v>22</v>
      </c>
      <c r="D3575" t="s">
        <v>33</v>
      </c>
      <c r="E3575">
        <v>1000000031</v>
      </c>
      <c r="F3575" t="s">
        <v>32</v>
      </c>
      <c r="G3575" s="2" t="s">
        <v>13</v>
      </c>
      <c r="H3575">
        <v>10000078</v>
      </c>
      <c r="I3575" t="s">
        <v>30</v>
      </c>
      <c r="J3575">
        <v>22.2</v>
      </c>
    </row>
    <row r="3576" spans="1:10" x14ac:dyDescent="0.2">
      <c r="A3576" t="s">
        <v>90</v>
      </c>
      <c r="B3576" s="1">
        <v>42991</v>
      </c>
      <c r="C3576" t="s">
        <v>22</v>
      </c>
      <c r="D3576" t="s">
        <v>33</v>
      </c>
      <c r="E3576">
        <v>1000000031</v>
      </c>
      <c r="F3576" t="s">
        <v>32</v>
      </c>
      <c r="G3576" s="2" t="s">
        <v>13</v>
      </c>
      <c r="H3576">
        <v>10000136</v>
      </c>
      <c r="I3576" t="s">
        <v>40</v>
      </c>
      <c r="J3576">
        <v>5.4</v>
      </c>
    </row>
    <row r="3577" spans="1:10" x14ac:dyDescent="0.2">
      <c r="A3577" t="s">
        <v>90</v>
      </c>
      <c r="B3577" s="1">
        <v>42991</v>
      </c>
      <c r="C3577" t="s">
        <v>22</v>
      </c>
      <c r="D3577" t="s">
        <v>61</v>
      </c>
      <c r="E3577">
        <v>1000000579</v>
      </c>
      <c r="F3577" t="s">
        <v>60</v>
      </c>
      <c r="G3577" s="2" t="s">
        <v>13</v>
      </c>
      <c r="H3577">
        <v>10000061</v>
      </c>
      <c r="I3577" t="s">
        <v>28</v>
      </c>
      <c r="J3577">
        <v>16.5</v>
      </c>
    </row>
    <row r="3578" spans="1:10" x14ac:dyDescent="0.2">
      <c r="A3578" t="s">
        <v>90</v>
      </c>
      <c r="B3578" s="1">
        <v>42991</v>
      </c>
      <c r="C3578" t="s">
        <v>22</v>
      </c>
      <c r="D3578" t="s">
        <v>61</v>
      </c>
      <c r="E3578">
        <v>1000000579</v>
      </c>
      <c r="F3578" t="s">
        <v>60</v>
      </c>
      <c r="G3578" s="2" t="s">
        <v>13</v>
      </c>
      <c r="H3578">
        <v>10000064</v>
      </c>
      <c r="I3578" t="s">
        <v>53</v>
      </c>
      <c r="J3578">
        <v>11.2</v>
      </c>
    </row>
    <row r="3579" spans="1:10" x14ac:dyDescent="0.2">
      <c r="A3579" t="s">
        <v>90</v>
      </c>
      <c r="B3579" s="1">
        <v>42991</v>
      </c>
      <c r="C3579" t="s">
        <v>22</v>
      </c>
      <c r="D3579" t="s">
        <v>61</v>
      </c>
      <c r="E3579">
        <v>1000000579</v>
      </c>
      <c r="F3579" t="s">
        <v>60</v>
      </c>
      <c r="G3579" s="2" t="s">
        <v>13</v>
      </c>
      <c r="H3579">
        <v>10000078</v>
      </c>
      <c r="I3579" t="s">
        <v>30</v>
      </c>
      <c r="J3579">
        <v>11.8</v>
      </c>
    </row>
    <row r="3580" spans="1:10" x14ac:dyDescent="0.2">
      <c r="A3580" t="s">
        <v>90</v>
      </c>
      <c r="B3580" s="1">
        <v>42991</v>
      </c>
      <c r="C3580" t="s">
        <v>22</v>
      </c>
      <c r="D3580" t="s">
        <v>61</v>
      </c>
      <c r="E3580">
        <v>1000000579</v>
      </c>
      <c r="F3580" t="s">
        <v>60</v>
      </c>
      <c r="G3580" s="2" t="s">
        <v>13</v>
      </c>
      <c r="H3580">
        <v>10000182</v>
      </c>
      <c r="I3580" t="s">
        <v>31</v>
      </c>
      <c r="J3580">
        <v>16.399999999999999</v>
      </c>
    </row>
    <row r="3581" spans="1:10" x14ac:dyDescent="0.2">
      <c r="A3581" t="s">
        <v>90</v>
      </c>
      <c r="B3581" s="1">
        <v>42992</v>
      </c>
      <c r="C3581" t="s">
        <v>43</v>
      </c>
      <c r="D3581" t="s">
        <v>42</v>
      </c>
      <c r="E3581">
        <v>1000001014</v>
      </c>
      <c r="F3581" t="s">
        <v>44</v>
      </c>
      <c r="G3581" s="2" t="s">
        <v>13</v>
      </c>
      <c r="H3581">
        <v>10000131</v>
      </c>
      <c r="I3581" t="s">
        <v>38</v>
      </c>
      <c r="J3581">
        <v>48.8</v>
      </c>
    </row>
    <row r="3582" spans="1:10" x14ac:dyDescent="0.2">
      <c r="A3582" t="s">
        <v>90</v>
      </c>
      <c r="B3582" s="1">
        <v>42992</v>
      </c>
      <c r="C3582" t="s">
        <v>9</v>
      </c>
      <c r="D3582" t="s">
        <v>15</v>
      </c>
      <c r="E3582">
        <v>1000002986</v>
      </c>
      <c r="F3582" t="s">
        <v>14</v>
      </c>
      <c r="G3582" s="2" t="s">
        <v>13</v>
      </c>
      <c r="H3582">
        <v>10000131</v>
      </c>
      <c r="I3582" t="s">
        <v>38</v>
      </c>
      <c r="J3582">
        <v>55.6</v>
      </c>
    </row>
    <row r="3583" spans="1:10" x14ac:dyDescent="0.2">
      <c r="A3583" t="s">
        <v>90</v>
      </c>
      <c r="B3583" s="1">
        <v>42992</v>
      </c>
      <c r="C3583" t="s">
        <v>9</v>
      </c>
      <c r="D3583" t="s">
        <v>57</v>
      </c>
      <c r="E3583">
        <v>1000001502</v>
      </c>
      <c r="F3583" t="s">
        <v>56</v>
      </c>
      <c r="G3583" s="2" t="s">
        <v>13</v>
      </c>
      <c r="H3583">
        <v>10000131</v>
      </c>
      <c r="I3583" t="s">
        <v>38</v>
      </c>
      <c r="J3583">
        <v>4.9000000000000004</v>
      </c>
    </row>
    <row r="3584" spans="1:10" x14ac:dyDescent="0.2">
      <c r="A3584" t="s">
        <v>90</v>
      </c>
      <c r="B3584" s="1">
        <v>42992</v>
      </c>
      <c r="C3584" t="s">
        <v>9</v>
      </c>
      <c r="D3584" t="s">
        <v>72</v>
      </c>
      <c r="E3584">
        <v>1000001699</v>
      </c>
      <c r="F3584" t="s">
        <v>71</v>
      </c>
      <c r="G3584" s="2" t="s">
        <v>13</v>
      </c>
      <c r="H3584">
        <v>10000111</v>
      </c>
      <c r="I3584" t="s">
        <v>37</v>
      </c>
      <c r="J3584">
        <v>4.4000000000000004</v>
      </c>
    </row>
    <row r="3585" spans="1:10" x14ac:dyDescent="0.2">
      <c r="A3585" t="s">
        <v>90</v>
      </c>
      <c r="B3585" s="1">
        <v>42992</v>
      </c>
      <c r="C3585" t="s">
        <v>22</v>
      </c>
      <c r="D3585" t="s">
        <v>46</v>
      </c>
      <c r="E3585">
        <v>1000001133</v>
      </c>
      <c r="F3585" t="s">
        <v>45</v>
      </c>
      <c r="G3585" s="2" t="s">
        <v>13</v>
      </c>
      <c r="H3585">
        <v>10000111</v>
      </c>
      <c r="I3585" t="s">
        <v>37</v>
      </c>
      <c r="J3585">
        <v>8.9</v>
      </c>
    </row>
    <row r="3586" spans="1:10" x14ac:dyDescent="0.2">
      <c r="A3586" t="s">
        <v>90</v>
      </c>
      <c r="B3586" s="1">
        <v>42992</v>
      </c>
      <c r="C3586" t="s">
        <v>22</v>
      </c>
      <c r="D3586" t="s">
        <v>46</v>
      </c>
      <c r="E3586">
        <v>1000001133</v>
      </c>
      <c r="F3586" t="s">
        <v>45</v>
      </c>
      <c r="G3586" s="2" t="s">
        <v>13</v>
      </c>
      <c r="H3586">
        <v>10000131</v>
      </c>
      <c r="I3586" t="s">
        <v>38</v>
      </c>
      <c r="J3586">
        <v>12.1</v>
      </c>
    </row>
    <row r="3587" spans="1:10" x14ac:dyDescent="0.2">
      <c r="A3587" t="s">
        <v>90</v>
      </c>
      <c r="B3587" s="1">
        <v>42992</v>
      </c>
      <c r="C3587" t="s">
        <v>22</v>
      </c>
      <c r="D3587" t="s">
        <v>46</v>
      </c>
      <c r="E3587">
        <v>1000001133</v>
      </c>
      <c r="F3587" t="s">
        <v>45</v>
      </c>
      <c r="G3587" s="2" t="s">
        <v>13</v>
      </c>
      <c r="H3587">
        <v>10000131</v>
      </c>
      <c r="I3587" t="s">
        <v>38</v>
      </c>
      <c r="J3587">
        <v>34.5</v>
      </c>
    </row>
    <row r="3588" spans="1:10" x14ac:dyDescent="0.2">
      <c r="A3588" t="s">
        <v>90</v>
      </c>
      <c r="B3588" s="1">
        <v>42992</v>
      </c>
      <c r="C3588" t="s">
        <v>22</v>
      </c>
      <c r="D3588" t="s">
        <v>46</v>
      </c>
      <c r="E3588">
        <v>1000001133</v>
      </c>
      <c r="F3588" t="s">
        <v>45</v>
      </c>
      <c r="G3588" s="2" t="s">
        <v>13</v>
      </c>
      <c r="H3588">
        <v>20000099</v>
      </c>
      <c r="I3588" t="s">
        <v>20</v>
      </c>
      <c r="J3588">
        <v>11.8</v>
      </c>
    </row>
    <row r="3589" spans="1:10" x14ac:dyDescent="0.2">
      <c r="A3589" t="s">
        <v>90</v>
      </c>
      <c r="B3589" s="1">
        <v>42992</v>
      </c>
      <c r="C3589" t="s">
        <v>22</v>
      </c>
      <c r="D3589" t="s">
        <v>29</v>
      </c>
      <c r="E3589">
        <v>1000000054</v>
      </c>
      <c r="F3589" t="s">
        <v>36</v>
      </c>
      <c r="G3589" s="2" t="s">
        <v>13</v>
      </c>
      <c r="H3589">
        <v>10000131</v>
      </c>
      <c r="I3589" t="s">
        <v>38</v>
      </c>
      <c r="J3589">
        <v>29.9</v>
      </c>
    </row>
    <row r="3590" spans="1:10" x14ac:dyDescent="0.2">
      <c r="A3590" t="s">
        <v>90</v>
      </c>
      <c r="B3590" s="1">
        <v>42992</v>
      </c>
      <c r="C3590" t="s">
        <v>22</v>
      </c>
      <c r="D3590" t="s">
        <v>29</v>
      </c>
      <c r="E3590">
        <v>1000000054</v>
      </c>
      <c r="F3590" t="s">
        <v>36</v>
      </c>
      <c r="G3590" s="2" t="s">
        <v>13</v>
      </c>
      <c r="H3590">
        <v>20000018</v>
      </c>
      <c r="I3590" t="s">
        <v>81</v>
      </c>
      <c r="J3590">
        <v>9.8000000000000007</v>
      </c>
    </row>
    <row r="3591" spans="1:10" x14ac:dyDescent="0.2">
      <c r="A3591" t="s">
        <v>90</v>
      </c>
      <c r="B3591" s="1">
        <v>42993</v>
      </c>
      <c r="C3591" t="s">
        <v>43</v>
      </c>
      <c r="D3591" t="s">
        <v>42</v>
      </c>
      <c r="E3591">
        <v>1000001014</v>
      </c>
      <c r="F3591" t="s">
        <v>44</v>
      </c>
      <c r="G3591" s="2" t="s">
        <v>13</v>
      </c>
      <c r="H3591">
        <v>10000131</v>
      </c>
      <c r="I3591" t="s">
        <v>38</v>
      </c>
      <c r="J3591">
        <v>47.7</v>
      </c>
    </row>
    <row r="3592" spans="1:10" x14ac:dyDescent="0.2">
      <c r="A3592" t="s">
        <v>90</v>
      </c>
      <c r="B3592" s="1">
        <v>42993</v>
      </c>
      <c r="C3592" t="s">
        <v>43</v>
      </c>
      <c r="D3592" t="s">
        <v>42</v>
      </c>
      <c r="E3592">
        <v>1000001014</v>
      </c>
      <c r="F3592" t="s">
        <v>44</v>
      </c>
      <c r="G3592" s="2" t="s">
        <v>13</v>
      </c>
      <c r="H3592">
        <v>10000136</v>
      </c>
      <c r="I3592" t="s">
        <v>40</v>
      </c>
      <c r="J3592">
        <v>14.4</v>
      </c>
    </row>
    <row r="3593" spans="1:10" x14ac:dyDescent="0.2">
      <c r="A3593" t="s">
        <v>90</v>
      </c>
      <c r="B3593" s="1">
        <v>42993</v>
      </c>
      <c r="C3593" t="s">
        <v>43</v>
      </c>
      <c r="D3593" t="s">
        <v>42</v>
      </c>
      <c r="E3593">
        <v>1000001014</v>
      </c>
      <c r="F3593" t="s">
        <v>44</v>
      </c>
      <c r="G3593" s="2" t="s">
        <v>13</v>
      </c>
      <c r="H3593">
        <v>10000182</v>
      </c>
      <c r="I3593" t="s">
        <v>31</v>
      </c>
      <c r="J3593">
        <v>4.4000000000000004</v>
      </c>
    </row>
    <row r="3594" spans="1:10" x14ac:dyDescent="0.2">
      <c r="A3594" t="s">
        <v>90</v>
      </c>
      <c r="B3594" s="1">
        <v>42993</v>
      </c>
      <c r="C3594" t="s">
        <v>43</v>
      </c>
      <c r="D3594" t="s">
        <v>80</v>
      </c>
      <c r="E3594">
        <v>1000003498</v>
      </c>
      <c r="F3594" t="s">
        <v>79</v>
      </c>
      <c r="G3594" s="2" t="s">
        <v>13</v>
      </c>
      <c r="H3594">
        <v>10000131</v>
      </c>
      <c r="I3594" t="s">
        <v>38</v>
      </c>
      <c r="J3594">
        <v>23.3</v>
      </c>
    </row>
    <row r="3595" spans="1:10" x14ac:dyDescent="0.2">
      <c r="A3595" t="s">
        <v>90</v>
      </c>
      <c r="B3595" s="1">
        <v>42993</v>
      </c>
      <c r="C3595" t="s">
        <v>43</v>
      </c>
      <c r="D3595" t="s">
        <v>80</v>
      </c>
      <c r="E3595">
        <v>1000003498</v>
      </c>
      <c r="F3595" t="s">
        <v>79</v>
      </c>
      <c r="G3595" s="2" t="s">
        <v>13</v>
      </c>
      <c r="H3595">
        <v>10000211</v>
      </c>
      <c r="I3595" t="s">
        <v>11</v>
      </c>
      <c r="J3595">
        <v>2.6</v>
      </c>
    </row>
    <row r="3596" spans="1:10" x14ac:dyDescent="0.2">
      <c r="A3596" t="s">
        <v>90</v>
      </c>
      <c r="B3596" s="1">
        <v>42993</v>
      </c>
      <c r="C3596" t="s">
        <v>43</v>
      </c>
      <c r="D3596" t="s">
        <v>80</v>
      </c>
      <c r="E3596">
        <v>1000003498</v>
      </c>
      <c r="F3596" t="s">
        <v>79</v>
      </c>
      <c r="G3596" s="2" t="s">
        <v>13</v>
      </c>
      <c r="H3596">
        <v>20000099</v>
      </c>
      <c r="I3596" t="s">
        <v>20</v>
      </c>
      <c r="J3596">
        <v>5.0999999999999996</v>
      </c>
    </row>
    <row r="3597" spans="1:10" x14ac:dyDescent="0.2">
      <c r="A3597" t="s">
        <v>90</v>
      </c>
      <c r="B3597" s="1">
        <v>42993</v>
      </c>
      <c r="C3597" t="s">
        <v>9</v>
      </c>
      <c r="D3597" t="s">
        <v>15</v>
      </c>
      <c r="E3597">
        <v>1000002986</v>
      </c>
      <c r="F3597" t="s">
        <v>14</v>
      </c>
      <c r="G3597" s="2" t="s">
        <v>13</v>
      </c>
      <c r="H3597">
        <v>10000211</v>
      </c>
      <c r="I3597" t="s">
        <v>11</v>
      </c>
      <c r="J3597">
        <v>32.9</v>
      </c>
    </row>
    <row r="3598" spans="1:10" x14ac:dyDescent="0.2">
      <c r="A3598" t="s">
        <v>90</v>
      </c>
      <c r="B3598" s="1">
        <v>42993</v>
      </c>
      <c r="C3598" t="s">
        <v>22</v>
      </c>
      <c r="D3598" t="s">
        <v>46</v>
      </c>
      <c r="E3598">
        <v>1000001133</v>
      </c>
      <c r="F3598" t="s">
        <v>45</v>
      </c>
      <c r="G3598" s="2" t="s">
        <v>13</v>
      </c>
      <c r="H3598">
        <v>10000061</v>
      </c>
      <c r="I3598" t="s">
        <v>28</v>
      </c>
      <c r="J3598">
        <v>9.1999999999999993</v>
      </c>
    </row>
    <row r="3599" spans="1:10" x14ac:dyDescent="0.2">
      <c r="A3599" t="s">
        <v>90</v>
      </c>
      <c r="B3599" s="1">
        <v>42993</v>
      </c>
      <c r="C3599" t="s">
        <v>22</v>
      </c>
      <c r="D3599" t="s">
        <v>46</v>
      </c>
      <c r="E3599">
        <v>1000001133</v>
      </c>
      <c r="F3599" t="s">
        <v>45</v>
      </c>
      <c r="G3599" s="2" t="s">
        <v>13</v>
      </c>
      <c r="H3599">
        <v>10000078</v>
      </c>
      <c r="I3599" t="s">
        <v>30</v>
      </c>
      <c r="J3599">
        <v>27</v>
      </c>
    </row>
    <row r="3600" spans="1:10" x14ac:dyDescent="0.2">
      <c r="A3600" t="s">
        <v>90</v>
      </c>
      <c r="B3600" s="1">
        <v>42993</v>
      </c>
      <c r="C3600" t="s">
        <v>22</v>
      </c>
      <c r="D3600" t="s">
        <v>46</v>
      </c>
      <c r="E3600">
        <v>1000001133</v>
      </c>
      <c r="F3600" t="s">
        <v>45</v>
      </c>
      <c r="G3600" s="2" t="s">
        <v>13</v>
      </c>
      <c r="H3600">
        <v>10000111</v>
      </c>
      <c r="I3600" t="s">
        <v>37</v>
      </c>
      <c r="J3600">
        <v>13.1</v>
      </c>
    </row>
    <row r="3601" spans="1:10" x14ac:dyDescent="0.2">
      <c r="A3601" t="s">
        <v>90</v>
      </c>
      <c r="B3601" s="1">
        <v>42993</v>
      </c>
      <c r="C3601" t="s">
        <v>22</v>
      </c>
      <c r="D3601" t="s">
        <v>46</v>
      </c>
      <c r="E3601">
        <v>1000001133</v>
      </c>
      <c r="F3601" t="s">
        <v>45</v>
      </c>
      <c r="G3601" s="2" t="s">
        <v>13</v>
      </c>
      <c r="H3601">
        <v>10000131</v>
      </c>
      <c r="I3601" t="s">
        <v>38</v>
      </c>
      <c r="J3601">
        <v>12.4</v>
      </c>
    </row>
    <row r="3602" spans="1:10" x14ac:dyDescent="0.2">
      <c r="A3602" t="s">
        <v>90</v>
      </c>
      <c r="B3602" s="1">
        <v>42993</v>
      </c>
      <c r="C3602" t="s">
        <v>22</v>
      </c>
      <c r="D3602" t="s">
        <v>46</v>
      </c>
      <c r="E3602">
        <v>1000001133</v>
      </c>
      <c r="F3602" t="s">
        <v>45</v>
      </c>
      <c r="G3602" s="2" t="s">
        <v>13</v>
      </c>
      <c r="H3602">
        <v>10000182</v>
      </c>
      <c r="I3602" t="s">
        <v>31</v>
      </c>
      <c r="J3602">
        <v>18.100000000000001</v>
      </c>
    </row>
    <row r="3603" spans="1:10" x14ac:dyDescent="0.2">
      <c r="A3603" t="s">
        <v>90</v>
      </c>
      <c r="B3603" s="1">
        <v>42993</v>
      </c>
      <c r="C3603" t="s">
        <v>22</v>
      </c>
      <c r="D3603" t="s">
        <v>46</v>
      </c>
      <c r="E3603">
        <v>1000001133</v>
      </c>
      <c r="F3603" t="s">
        <v>45</v>
      </c>
      <c r="G3603" s="2" t="s">
        <v>13</v>
      </c>
      <c r="H3603">
        <v>10000182</v>
      </c>
      <c r="I3603" t="s">
        <v>31</v>
      </c>
      <c r="J3603">
        <v>27.8</v>
      </c>
    </row>
    <row r="3604" spans="1:10" x14ac:dyDescent="0.2">
      <c r="A3604" t="s">
        <v>90</v>
      </c>
      <c r="B3604" s="1">
        <v>42993</v>
      </c>
      <c r="C3604" t="s">
        <v>22</v>
      </c>
      <c r="D3604" t="s">
        <v>64</v>
      </c>
      <c r="E3604">
        <v>1000002973</v>
      </c>
      <c r="F3604" t="s">
        <v>63</v>
      </c>
      <c r="G3604" s="2" t="s">
        <v>13</v>
      </c>
      <c r="H3604">
        <v>10000078</v>
      </c>
      <c r="I3604" t="s">
        <v>30</v>
      </c>
      <c r="J3604">
        <v>9.3000000000000007</v>
      </c>
    </row>
    <row r="3605" spans="1:10" x14ac:dyDescent="0.2">
      <c r="A3605" t="s">
        <v>90</v>
      </c>
      <c r="B3605" s="1">
        <v>42993</v>
      </c>
      <c r="C3605" t="s">
        <v>22</v>
      </c>
      <c r="D3605" t="s">
        <v>49</v>
      </c>
      <c r="E3605">
        <v>1000000020</v>
      </c>
      <c r="F3605" t="s">
        <v>73</v>
      </c>
      <c r="G3605" s="2" t="s">
        <v>13</v>
      </c>
      <c r="H3605">
        <v>10000078</v>
      </c>
      <c r="I3605" t="s">
        <v>30</v>
      </c>
      <c r="J3605">
        <v>57.4</v>
      </c>
    </row>
    <row r="3606" spans="1:10" x14ac:dyDescent="0.2">
      <c r="A3606" t="s">
        <v>90</v>
      </c>
      <c r="B3606" s="1">
        <v>42993</v>
      </c>
      <c r="C3606" t="s">
        <v>22</v>
      </c>
      <c r="D3606" t="s">
        <v>29</v>
      </c>
      <c r="E3606">
        <v>1000000101</v>
      </c>
      <c r="F3606" t="s">
        <v>39</v>
      </c>
      <c r="G3606" s="2" t="s">
        <v>13</v>
      </c>
      <c r="H3606">
        <v>10000078</v>
      </c>
      <c r="I3606" t="s">
        <v>30</v>
      </c>
      <c r="J3606">
        <v>48.9</v>
      </c>
    </row>
    <row r="3607" spans="1:10" x14ac:dyDescent="0.2">
      <c r="A3607" t="s">
        <v>90</v>
      </c>
      <c r="B3607" s="1">
        <v>42993</v>
      </c>
      <c r="C3607" t="s">
        <v>22</v>
      </c>
      <c r="D3607" t="s">
        <v>54</v>
      </c>
      <c r="E3607">
        <v>1000000046</v>
      </c>
      <c r="F3607" t="s">
        <v>52</v>
      </c>
      <c r="G3607" s="2" t="s">
        <v>13</v>
      </c>
      <c r="H3607">
        <v>10000078</v>
      </c>
      <c r="I3607" t="s">
        <v>30</v>
      </c>
      <c r="J3607">
        <v>15.6</v>
      </c>
    </row>
    <row r="3608" spans="1:10" x14ac:dyDescent="0.2">
      <c r="A3608" t="s">
        <v>90</v>
      </c>
      <c r="B3608" s="1">
        <v>42993</v>
      </c>
      <c r="C3608" t="s">
        <v>22</v>
      </c>
      <c r="D3608" t="s">
        <v>33</v>
      </c>
      <c r="E3608">
        <v>1000000031</v>
      </c>
      <c r="F3608" t="s">
        <v>32</v>
      </c>
      <c r="G3608" s="2" t="s">
        <v>13</v>
      </c>
      <c r="H3608">
        <v>10000182</v>
      </c>
      <c r="I3608" t="s">
        <v>31</v>
      </c>
      <c r="J3608">
        <v>47.9</v>
      </c>
    </row>
    <row r="3609" spans="1:10" x14ac:dyDescent="0.2">
      <c r="A3609" t="s">
        <v>90</v>
      </c>
      <c r="B3609" s="1">
        <v>42993</v>
      </c>
      <c r="C3609" t="s">
        <v>22</v>
      </c>
      <c r="D3609" t="s">
        <v>33</v>
      </c>
      <c r="E3609">
        <v>1000000031</v>
      </c>
      <c r="F3609" t="s">
        <v>32</v>
      </c>
      <c r="G3609" s="2" t="s">
        <v>13</v>
      </c>
      <c r="H3609">
        <v>20000099</v>
      </c>
      <c r="I3609" t="s">
        <v>20</v>
      </c>
      <c r="J3609">
        <v>14.9</v>
      </c>
    </row>
    <row r="3610" spans="1:10" x14ac:dyDescent="0.2">
      <c r="A3610" t="s">
        <v>90</v>
      </c>
      <c r="B3610" s="1">
        <v>42993</v>
      </c>
      <c r="C3610" t="s">
        <v>22</v>
      </c>
      <c r="D3610" t="s">
        <v>35</v>
      </c>
      <c r="E3610">
        <v>1000000047</v>
      </c>
      <c r="F3610" t="s">
        <v>34</v>
      </c>
      <c r="G3610" s="2" t="s">
        <v>13</v>
      </c>
      <c r="H3610">
        <v>10000061</v>
      </c>
      <c r="I3610" t="s">
        <v>28</v>
      </c>
      <c r="J3610">
        <v>6.6</v>
      </c>
    </row>
    <row r="3611" spans="1:10" x14ac:dyDescent="0.2">
      <c r="A3611" t="s">
        <v>90</v>
      </c>
      <c r="B3611" s="1">
        <v>42993</v>
      </c>
      <c r="C3611" t="s">
        <v>22</v>
      </c>
      <c r="D3611" t="s">
        <v>35</v>
      </c>
      <c r="E3611">
        <v>1000000047</v>
      </c>
      <c r="F3611" t="s">
        <v>34</v>
      </c>
      <c r="G3611" s="2" t="s">
        <v>13</v>
      </c>
      <c r="H3611">
        <v>10000064</v>
      </c>
      <c r="I3611" t="s">
        <v>53</v>
      </c>
      <c r="J3611">
        <v>2.8</v>
      </c>
    </row>
    <row r="3612" spans="1:10" x14ac:dyDescent="0.2">
      <c r="A3612" t="s">
        <v>90</v>
      </c>
      <c r="B3612" s="1">
        <v>42993</v>
      </c>
      <c r="C3612" t="s">
        <v>22</v>
      </c>
      <c r="D3612" t="s">
        <v>35</v>
      </c>
      <c r="E3612">
        <v>1000000047</v>
      </c>
      <c r="F3612" t="s">
        <v>34</v>
      </c>
      <c r="G3612" s="2" t="s">
        <v>13</v>
      </c>
      <c r="H3612">
        <v>10000078</v>
      </c>
      <c r="I3612" t="s">
        <v>30</v>
      </c>
      <c r="J3612">
        <v>5.7</v>
      </c>
    </row>
    <row r="3613" spans="1:10" x14ac:dyDescent="0.2">
      <c r="A3613" t="s">
        <v>90</v>
      </c>
      <c r="B3613" s="1">
        <v>42993</v>
      </c>
      <c r="C3613" t="s">
        <v>22</v>
      </c>
      <c r="D3613" t="s">
        <v>35</v>
      </c>
      <c r="E3613">
        <v>1000000047</v>
      </c>
      <c r="F3613" t="s">
        <v>34</v>
      </c>
      <c r="G3613" s="2" t="s">
        <v>13</v>
      </c>
      <c r="H3613">
        <v>10000131</v>
      </c>
      <c r="I3613" t="s">
        <v>38</v>
      </c>
      <c r="J3613">
        <v>6</v>
      </c>
    </row>
    <row r="3614" spans="1:10" x14ac:dyDescent="0.2">
      <c r="A3614" t="s">
        <v>90</v>
      </c>
      <c r="B3614" s="1">
        <v>42993</v>
      </c>
      <c r="C3614" t="s">
        <v>22</v>
      </c>
      <c r="D3614" t="s">
        <v>35</v>
      </c>
      <c r="E3614">
        <v>1000000047</v>
      </c>
      <c r="F3614" t="s">
        <v>34</v>
      </c>
      <c r="G3614" s="2" t="s">
        <v>13</v>
      </c>
      <c r="H3614">
        <v>10000182</v>
      </c>
      <c r="I3614" t="s">
        <v>31</v>
      </c>
      <c r="J3614">
        <v>27</v>
      </c>
    </row>
    <row r="3615" spans="1:10" x14ac:dyDescent="0.2">
      <c r="A3615" t="s">
        <v>90</v>
      </c>
      <c r="B3615" s="1">
        <v>42994</v>
      </c>
      <c r="C3615" t="s">
        <v>22</v>
      </c>
      <c r="D3615" t="s">
        <v>25</v>
      </c>
      <c r="E3615">
        <v>1000003183</v>
      </c>
      <c r="F3615" t="s">
        <v>23</v>
      </c>
      <c r="G3615" s="2" t="s">
        <v>13</v>
      </c>
      <c r="H3615">
        <v>10000078</v>
      </c>
      <c r="I3615" t="s">
        <v>30</v>
      </c>
      <c r="J3615">
        <v>11.6</v>
      </c>
    </row>
    <row r="3616" spans="1:10" x14ac:dyDescent="0.2">
      <c r="A3616" t="s">
        <v>90</v>
      </c>
      <c r="B3616" s="1">
        <v>42994</v>
      </c>
      <c r="C3616" t="s">
        <v>22</v>
      </c>
      <c r="D3616" t="s">
        <v>25</v>
      </c>
      <c r="E3616">
        <v>1000003183</v>
      </c>
      <c r="F3616" t="s">
        <v>23</v>
      </c>
      <c r="G3616" s="2" t="s">
        <v>13</v>
      </c>
      <c r="H3616">
        <v>10000111</v>
      </c>
      <c r="I3616" t="s">
        <v>37</v>
      </c>
      <c r="J3616">
        <v>22.4</v>
      </c>
    </row>
    <row r="3617" spans="1:10" x14ac:dyDescent="0.2">
      <c r="A3617" t="s">
        <v>90</v>
      </c>
      <c r="B3617" s="1">
        <v>42994</v>
      </c>
      <c r="C3617" t="s">
        <v>22</v>
      </c>
      <c r="D3617" t="s">
        <v>25</v>
      </c>
      <c r="E3617">
        <v>1000003183</v>
      </c>
      <c r="F3617" t="s">
        <v>23</v>
      </c>
      <c r="G3617" s="2" t="s">
        <v>13</v>
      </c>
      <c r="H3617">
        <v>10000136</v>
      </c>
      <c r="I3617" t="s">
        <v>40</v>
      </c>
      <c r="J3617">
        <v>0.2</v>
      </c>
    </row>
    <row r="3618" spans="1:10" x14ac:dyDescent="0.2">
      <c r="A3618" t="s">
        <v>90</v>
      </c>
      <c r="B3618" s="1">
        <v>42994</v>
      </c>
      <c r="C3618" t="s">
        <v>22</v>
      </c>
      <c r="D3618" t="s">
        <v>25</v>
      </c>
      <c r="E3618">
        <v>1000003183</v>
      </c>
      <c r="F3618" t="s">
        <v>23</v>
      </c>
      <c r="G3618" s="2" t="s">
        <v>13</v>
      </c>
      <c r="H3618">
        <v>20000099</v>
      </c>
      <c r="I3618" t="s">
        <v>20</v>
      </c>
      <c r="J3618">
        <v>1.1000000000000001</v>
      </c>
    </row>
    <row r="3619" spans="1:10" x14ac:dyDescent="0.2">
      <c r="A3619" t="s">
        <v>90</v>
      </c>
      <c r="B3619" s="1">
        <v>42995</v>
      </c>
      <c r="C3619" t="s">
        <v>43</v>
      </c>
      <c r="D3619" t="s">
        <v>42</v>
      </c>
      <c r="E3619">
        <v>1000000931</v>
      </c>
      <c r="F3619" t="s">
        <v>41</v>
      </c>
      <c r="G3619" s="2" t="s">
        <v>13</v>
      </c>
      <c r="H3619">
        <v>10000131</v>
      </c>
      <c r="I3619" t="s">
        <v>38</v>
      </c>
      <c r="J3619">
        <v>50.4</v>
      </c>
    </row>
    <row r="3620" spans="1:10" x14ac:dyDescent="0.2">
      <c r="A3620" t="s">
        <v>90</v>
      </c>
      <c r="B3620" s="1">
        <v>42995</v>
      </c>
      <c r="C3620" t="s">
        <v>43</v>
      </c>
      <c r="D3620" t="s">
        <v>66</v>
      </c>
      <c r="E3620">
        <v>1000001135</v>
      </c>
      <c r="F3620" t="s">
        <v>65</v>
      </c>
      <c r="G3620" s="2" t="s">
        <v>13</v>
      </c>
      <c r="H3620">
        <v>10000182</v>
      </c>
      <c r="I3620" t="s">
        <v>31</v>
      </c>
      <c r="J3620">
        <v>4.5</v>
      </c>
    </row>
    <row r="3621" spans="1:10" x14ac:dyDescent="0.2">
      <c r="A3621" t="s">
        <v>90</v>
      </c>
      <c r="B3621" s="1">
        <v>42995</v>
      </c>
      <c r="C3621" t="s">
        <v>43</v>
      </c>
      <c r="D3621" t="s">
        <v>66</v>
      </c>
      <c r="E3621">
        <v>1000001135</v>
      </c>
      <c r="F3621" t="s">
        <v>65</v>
      </c>
      <c r="G3621" s="2" t="s">
        <v>13</v>
      </c>
      <c r="H3621">
        <v>20000099</v>
      </c>
      <c r="I3621" t="s">
        <v>20</v>
      </c>
      <c r="J3621">
        <v>1.1000000000000001</v>
      </c>
    </row>
    <row r="3622" spans="1:10" x14ac:dyDescent="0.2">
      <c r="A3622" t="s">
        <v>90</v>
      </c>
      <c r="B3622" s="1">
        <v>42995</v>
      </c>
      <c r="C3622" t="s">
        <v>9</v>
      </c>
      <c r="D3622" t="s">
        <v>75</v>
      </c>
      <c r="E3622">
        <v>1000000281</v>
      </c>
      <c r="F3622" t="s">
        <v>74</v>
      </c>
      <c r="G3622" s="2" t="s">
        <v>13</v>
      </c>
      <c r="H3622">
        <v>10000136</v>
      </c>
      <c r="I3622" t="s">
        <v>40</v>
      </c>
      <c r="J3622">
        <v>8.6</v>
      </c>
    </row>
    <row r="3623" spans="1:10" x14ac:dyDescent="0.2">
      <c r="A3623" t="s">
        <v>90</v>
      </c>
      <c r="B3623" s="1">
        <v>42995</v>
      </c>
      <c r="C3623" t="s">
        <v>9</v>
      </c>
      <c r="D3623" t="s">
        <v>75</v>
      </c>
      <c r="E3623">
        <v>1000000281</v>
      </c>
      <c r="F3623" t="s">
        <v>74</v>
      </c>
      <c r="G3623" s="2" t="s">
        <v>13</v>
      </c>
      <c r="H3623">
        <v>20000099</v>
      </c>
      <c r="I3623" t="s">
        <v>20</v>
      </c>
      <c r="J3623">
        <v>63</v>
      </c>
    </row>
    <row r="3624" spans="1:10" x14ac:dyDescent="0.2">
      <c r="A3624" t="s">
        <v>90</v>
      </c>
      <c r="B3624" s="1">
        <v>42995</v>
      </c>
      <c r="C3624" t="s">
        <v>9</v>
      </c>
      <c r="D3624" t="s">
        <v>15</v>
      </c>
      <c r="E3624">
        <v>1000002981</v>
      </c>
      <c r="F3624" t="s">
        <v>62</v>
      </c>
      <c r="G3624" s="2" t="s">
        <v>13</v>
      </c>
      <c r="H3624">
        <v>10000064</v>
      </c>
      <c r="I3624" t="s">
        <v>53</v>
      </c>
      <c r="J3624">
        <v>7.4</v>
      </c>
    </row>
    <row r="3625" spans="1:10" x14ac:dyDescent="0.2">
      <c r="A3625" t="s">
        <v>90</v>
      </c>
      <c r="B3625" s="1">
        <v>42995</v>
      </c>
      <c r="C3625" t="s">
        <v>9</v>
      </c>
      <c r="D3625" t="s">
        <v>15</v>
      </c>
      <c r="E3625">
        <v>1000002981</v>
      </c>
      <c r="F3625" t="s">
        <v>62</v>
      </c>
      <c r="G3625" s="2" t="s">
        <v>13</v>
      </c>
      <c r="H3625">
        <v>10000131</v>
      </c>
      <c r="I3625" t="s">
        <v>38</v>
      </c>
      <c r="J3625">
        <v>15.7</v>
      </c>
    </row>
    <row r="3626" spans="1:10" x14ac:dyDescent="0.2">
      <c r="A3626" t="s">
        <v>90</v>
      </c>
      <c r="B3626" s="1">
        <v>42995</v>
      </c>
      <c r="C3626" t="s">
        <v>9</v>
      </c>
      <c r="D3626" t="s">
        <v>15</v>
      </c>
      <c r="E3626">
        <v>1000002981</v>
      </c>
      <c r="F3626" t="s">
        <v>62</v>
      </c>
      <c r="G3626" s="2" t="s">
        <v>13</v>
      </c>
      <c r="H3626">
        <v>10000211</v>
      </c>
      <c r="I3626" t="s">
        <v>11</v>
      </c>
      <c r="J3626">
        <v>66.3</v>
      </c>
    </row>
    <row r="3627" spans="1:10" x14ac:dyDescent="0.2">
      <c r="A3627" t="s">
        <v>90</v>
      </c>
      <c r="B3627" s="1">
        <v>42995</v>
      </c>
      <c r="C3627" t="s">
        <v>9</v>
      </c>
      <c r="D3627" t="s">
        <v>17</v>
      </c>
      <c r="E3627">
        <v>1000000059</v>
      </c>
      <c r="F3627" t="s">
        <v>55</v>
      </c>
      <c r="G3627" s="2" t="s">
        <v>13</v>
      </c>
      <c r="H3627">
        <v>10000064</v>
      </c>
      <c r="I3627" t="s">
        <v>53</v>
      </c>
      <c r="J3627">
        <v>4.5999999999999996</v>
      </c>
    </row>
    <row r="3628" spans="1:10" x14ac:dyDescent="0.2">
      <c r="A3628" t="s">
        <v>90</v>
      </c>
      <c r="B3628" s="1">
        <v>42995</v>
      </c>
      <c r="C3628" t="s">
        <v>9</v>
      </c>
      <c r="D3628" t="s">
        <v>17</v>
      </c>
      <c r="E3628">
        <v>1000001649</v>
      </c>
      <c r="F3628" t="s">
        <v>16</v>
      </c>
      <c r="G3628" s="2" t="s">
        <v>13</v>
      </c>
      <c r="H3628">
        <v>20000099</v>
      </c>
      <c r="I3628" t="s">
        <v>20</v>
      </c>
      <c r="J3628">
        <v>7.7</v>
      </c>
    </row>
    <row r="3629" spans="1:10" x14ac:dyDescent="0.2">
      <c r="A3629" t="s">
        <v>90</v>
      </c>
      <c r="B3629" s="1">
        <v>42996</v>
      </c>
      <c r="C3629" t="s">
        <v>9</v>
      </c>
      <c r="D3629" t="s">
        <v>59</v>
      </c>
      <c r="E3629">
        <v>1000000192</v>
      </c>
      <c r="F3629" t="s">
        <v>58</v>
      </c>
      <c r="G3629" s="2" t="s">
        <v>13</v>
      </c>
      <c r="H3629">
        <v>10000064</v>
      </c>
      <c r="I3629" t="s">
        <v>53</v>
      </c>
      <c r="J3629">
        <v>4.9000000000000004</v>
      </c>
    </row>
    <row r="3630" spans="1:10" x14ac:dyDescent="0.2">
      <c r="A3630" t="s">
        <v>90</v>
      </c>
      <c r="B3630" s="1">
        <v>42996</v>
      </c>
      <c r="C3630" t="s">
        <v>9</v>
      </c>
      <c r="D3630" t="s">
        <v>59</v>
      </c>
      <c r="E3630">
        <v>1000000192</v>
      </c>
      <c r="F3630" t="s">
        <v>58</v>
      </c>
      <c r="G3630" s="2" t="s">
        <v>13</v>
      </c>
      <c r="H3630">
        <v>10000131</v>
      </c>
      <c r="I3630" t="s">
        <v>38</v>
      </c>
      <c r="J3630">
        <v>30.6</v>
      </c>
    </row>
    <row r="3631" spans="1:10" x14ac:dyDescent="0.2">
      <c r="A3631" t="s">
        <v>90</v>
      </c>
      <c r="B3631" s="1">
        <v>42996</v>
      </c>
      <c r="C3631" t="s">
        <v>9</v>
      </c>
      <c r="D3631" t="s">
        <v>59</v>
      </c>
      <c r="E3631">
        <v>1000000192</v>
      </c>
      <c r="F3631" t="s">
        <v>58</v>
      </c>
      <c r="G3631" s="2" t="s">
        <v>13</v>
      </c>
      <c r="H3631">
        <v>10000172</v>
      </c>
      <c r="I3631" t="s">
        <v>18</v>
      </c>
      <c r="J3631">
        <v>33.799999999999997</v>
      </c>
    </row>
    <row r="3632" spans="1:10" x14ac:dyDescent="0.2">
      <c r="A3632" t="s">
        <v>90</v>
      </c>
      <c r="B3632" s="1">
        <v>42996</v>
      </c>
      <c r="C3632" t="s">
        <v>9</v>
      </c>
      <c r="D3632" t="s">
        <v>17</v>
      </c>
      <c r="E3632">
        <v>1000000059</v>
      </c>
      <c r="F3632" t="s">
        <v>55</v>
      </c>
      <c r="G3632" s="2" t="s">
        <v>13</v>
      </c>
      <c r="H3632">
        <v>10000111</v>
      </c>
      <c r="I3632" t="s">
        <v>37</v>
      </c>
      <c r="J3632">
        <v>39.200000000000003</v>
      </c>
    </row>
    <row r="3633" spans="1:10" x14ac:dyDescent="0.2">
      <c r="A3633" t="s">
        <v>90</v>
      </c>
      <c r="B3633" s="1">
        <v>42996</v>
      </c>
      <c r="C3633" t="s">
        <v>22</v>
      </c>
      <c r="D3633" t="s">
        <v>21</v>
      </c>
      <c r="E3633">
        <v>1000002872</v>
      </c>
      <c r="F3633" t="s">
        <v>19</v>
      </c>
      <c r="G3633" s="2" t="s">
        <v>13</v>
      </c>
      <c r="H3633">
        <v>10000136</v>
      </c>
      <c r="I3633" t="s">
        <v>40</v>
      </c>
      <c r="J3633">
        <v>1.6</v>
      </c>
    </row>
    <row r="3634" spans="1:10" x14ac:dyDescent="0.2">
      <c r="A3634" t="s">
        <v>90</v>
      </c>
      <c r="B3634" s="1">
        <v>42997</v>
      </c>
      <c r="C3634" t="s">
        <v>43</v>
      </c>
      <c r="D3634" t="s">
        <v>42</v>
      </c>
      <c r="E3634">
        <v>1000001014</v>
      </c>
      <c r="F3634" t="s">
        <v>44</v>
      </c>
      <c r="G3634" s="2" t="s">
        <v>13</v>
      </c>
      <c r="H3634">
        <v>10000131</v>
      </c>
      <c r="I3634" t="s">
        <v>38</v>
      </c>
      <c r="J3634">
        <v>49</v>
      </c>
    </row>
    <row r="3635" spans="1:10" x14ac:dyDescent="0.2">
      <c r="A3635" t="s">
        <v>90</v>
      </c>
      <c r="B3635" s="1">
        <v>42997</v>
      </c>
      <c r="C3635" t="s">
        <v>43</v>
      </c>
      <c r="D3635" t="s">
        <v>42</v>
      </c>
      <c r="E3635">
        <v>1000001014</v>
      </c>
      <c r="F3635" t="s">
        <v>44</v>
      </c>
      <c r="G3635" s="2" t="s">
        <v>13</v>
      </c>
      <c r="H3635">
        <v>10000131</v>
      </c>
      <c r="I3635" t="s">
        <v>38</v>
      </c>
      <c r="J3635">
        <v>49</v>
      </c>
    </row>
    <row r="3636" spans="1:10" x14ac:dyDescent="0.2">
      <c r="A3636" t="s">
        <v>90</v>
      </c>
      <c r="B3636" s="1">
        <v>42997</v>
      </c>
      <c r="C3636" t="s">
        <v>43</v>
      </c>
      <c r="D3636" t="s">
        <v>78</v>
      </c>
      <c r="E3636">
        <v>1000003187</v>
      </c>
      <c r="F3636" t="s">
        <v>77</v>
      </c>
      <c r="G3636" s="2" t="s">
        <v>13</v>
      </c>
      <c r="H3636">
        <v>10000131</v>
      </c>
      <c r="I3636" t="s">
        <v>38</v>
      </c>
      <c r="J3636">
        <v>14.7</v>
      </c>
    </row>
    <row r="3637" spans="1:10" x14ac:dyDescent="0.2">
      <c r="A3637" t="s">
        <v>90</v>
      </c>
      <c r="B3637" s="1">
        <v>42997</v>
      </c>
      <c r="C3637" t="s">
        <v>9</v>
      </c>
      <c r="D3637" t="s">
        <v>15</v>
      </c>
      <c r="E3637">
        <v>1000002981</v>
      </c>
      <c r="F3637" t="s">
        <v>62</v>
      </c>
      <c r="G3637" s="2" t="s">
        <v>13</v>
      </c>
      <c r="H3637">
        <v>10000131</v>
      </c>
      <c r="I3637" t="s">
        <v>38</v>
      </c>
      <c r="J3637">
        <v>25.2</v>
      </c>
    </row>
    <row r="3638" spans="1:10" x14ac:dyDescent="0.2">
      <c r="A3638" t="s">
        <v>90</v>
      </c>
      <c r="B3638" s="1">
        <v>42997</v>
      </c>
      <c r="C3638" t="s">
        <v>9</v>
      </c>
      <c r="D3638" t="s">
        <v>17</v>
      </c>
      <c r="E3638">
        <v>1000000059</v>
      </c>
      <c r="F3638" t="s">
        <v>55</v>
      </c>
      <c r="G3638" s="2" t="s">
        <v>13</v>
      </c>
      <c r="H3638">
        <v>10000136</v>
      </c>
      <c r="I3638" t="s">
        <v>40</v>
      </c>
      <c r="J3638">
        <v>2.8</v>
      </c>
    </row>
    <row r="3639" spans="1:10" x14ac:dyDescent="0.2">
      <c r="A3639" t="s">
        <v>90</v>
      </c>
      <c r="B3639" s="1">
        <v>42997</v>
      </c>
      <c r="C3639" t="s">
        <v>22</v>
      </c>
      <c r="D3639" t="s">
        <v>46</v>
      </c>
      <c r="E3639">
        <v>1000001133</v>
      </c>
      <c r="F3639" t="s">
        <v>45</v>
      </c>
      <c r="G3639" s="2" t="s">
        <v>13</v>
      </c>
      <c r="H3639">
        <v>10000078</v>
      </c>
      <c r="I3639" t="s">
        <v>30</v>
      </c>
      <c r="J3639">
        <v>32.799999999999997</v>
      </c>
    </row>
    <row r="3640" spans="1:10" x14ac:dyDescent="0.2">
      <c r="A3640" t="s">
        <v>90</v>
      </c>
      <c r="B3640" s="1">
        <v>42997</v>
      </c>
      <c r="C3640" t="s">
        <v>22</v>
      </c>
      <c r="D3640" t="s">
        <v>46</v>
      </c>
      <c r="E3640">
        <v>1000001133</v>
      </c>
      <c r="F3640" t="s">
        <v>45</v>
      </c>
      <c r="G3640" s="2" t="s">
        <v>13</v>
      </c>
      <c r="H3640">
        <v>10000111</v>
      </c>
      <c r="I3640" t="s">
        <v>37</v>
      </c>
      <c r="J3640">
        <v>8.6</v>
      </c>
    </row>
    <row r="3641" spans="1:10" x14ac:dyDescent="0.2">
      <c r="A3641" t="s">
        <v>90</v>
      </c>
      <c r="B3641" s="1">
        <v>42997</v>
      </c>
      <c r="C3641" t="s">
        <v>22</v>
      </c>
      <c r="D3641" t="s">
        <v>46</v>
      </c>
      <c r="E3641">
        <v>1000001133</v>
      </c>
      <c r="F3641" t="s">
        <v>45</v>
      </c>
      <c r="G3641" s="2" t="s">
        <v>13</v>
      </c>
      <c r="H3641">
        <v>10000131</v>
      </c>
      <c r="I3641" t="s">
        <v>38</v>
      </c>
      <c r="J3641">
        <v>9.5</v>
      </c>
    </row>
    <row r="3642" spans="1:10" x14ac:dyDescent="0.2">
      <c r="A3642" t="s">
        <v>90</v>
      </c>
      <c r="B3642" s="1">
        <v>42997</v>
      </c>
      <c r="C3642" t="s">
        <v>22</v>
      </c>
      <c r="D3642" t="s">
        <v>46</v>
      </c>
      <c r="E3642">
        <v>1000001133</v>
      </c>
      <c r="F3642" t="s">
        <v>45</v>
      </c>
      <c r="G3642" s="2" t="s">
        <v>13</v>
      </c>
      <c r="H3642">
        <v>10000182</v>
      </c>
      <c r="I3642" t="s">
        <v>31</v>
      </c>
      <c r="J3642">
        <v>29.2</v>
      </c>
    </row>
    <row r="3643" spans="1:10" x14ac:dyDescent="0.2">
      <c r="A3643" t="s">
        <v>90</v>
      </c>
      <c r="B3643" s="1">
        <v>42997</v>
      </c>
      <c r="C3643" t="s">
        <v>22</v>
      </c>
      <c r="D3643" t="s">
        <v>46</v>
      </c>
      <c r="E3643">
        <v>1000001133</v>
      </c>
      <c r="F3643" t="s">
        <v>45</v>
      </c>
      <c r="G3643" s="2" t="s">
        <v>13</v>
      </c>
      <c r="H3643">
        <v>20000099</v>
      </c>
      <c r="I3643" t="s">
        <v>20</v>
      </c>
      <c r="J3643">
        <v>7.9</v>
      </c>
    </row>
    <row r="3644" spans="1:10" x14ac:dyDescent="0.2">
      <c r="A3644" t="s">
        <v>90</v>
      </c>
      <c r="B3644" s="1">
        <v>42997</v>
      </c>
      <c r="C3644" t="s">
        <v>22</v>
      </c>
      <c r="D3644" t="s">
        <v>49</v>
      </c>
      <c r="E3644">
        <v>1000000018</v>
      </c>
      <c r="F3644" t="s">
        <v>48</v>
      </c>
      <c r="G3644" s="2" t="s">
        <v>13</v>
      </c>
      <c r="H3644">
        <v>10000078</v>
      </c>
      <c r="I3644" t="s">
        <v>30</v>
      </c>
      <c r="J3644">
        <v>43.3</v>
      </c>
    </row>
    <row r="3645" spans="1:10" x14ac:dyDescent="0.2">
      <c r="A3645" t="s">
        <v>90</v>
      </c>
      <c r="B3645" s="1">
        <v>42997</v>
      </c>
      <c r="C3645" t="s">
        <v>22</v>
      </c>
      <c r="D3645" t="s">
        <v>49</v>
      </c>
      <c r="E3645">
        <v>1000000018</v>
      </c>
      <c r="F3645" t="s">
        <v>48</v>
      </c>
      <c r="G3645" s="2" t="s">
        <v>13</v>
      </c>
      <c r="H3645">
        <v>10000131</v>
      </c>
      <c r="I3645" t="s">
        <v>38</v>
      </c>
      <c r="J3645">
        <v>29.1</v>
      </c>
    </row>
    <row r="3646" spans="1:10" x14ac:dyDescent="0.2">
      <c r="A3646" t="s">
        <v>90</v>
      </c>
      <c r="B3646" s="1">
        <v>42997</v>
      </c>
      <c r="C3646" t="s">
        <v>22</v>
      </c>
      <c r="D3646" t="s">
        <v>49</v>
      </c>
      <c r="E3646">
        <v>1000000018</v>
      </c>
      <c r="F3646" t="s">
        <v>48</v>
      </c>
      <c r="G3646" s="2" t="s">
        <v>13</v>
      </c>
      <c r="H3646">
        <v>10000136</v>
      </c>
      <c r="I3646" t="s">
        <v>40</v>
      </c>
      <c r="J3646">
        <v>8.3000000000000007</v>
      </c>
    </row>
    <row r="3647" spans="1:10" x14ac:dyDescent="0.2">
      <c r="A3647" t="s">
        <v>90</v>
      </c>
      <c r="B3647" s="1">
        <v>42997</v>
      </c>
      <c r="C3647" t="s">
        <v>22</v>
      </c>
      <c r="D3647" t="s">
        <v>49</v>
      </c>
      <c r="E3647">
        <v>1000000018</v>
      </c>
      <c r="F3647" t="s">
        <v>48</v>
      </c>
      <c r="G3647" s="2" t="s">
        <v>13</v>
      </c>
      <c r="H3647">
        <v>10000211</v>
      </c>
      <c r="I3647" t="s">
        <v>11</v>
      </c>
      <c r="J3647">
        <v>10.8</v>
      </c>
    </row>
    <row r="3648" spans="1:10" x14ac:dyDescent="0.2">
      <c r="A3648" t="s">
        <v>90</v>
      </c>
      <c r="B3648" s="1">
        <v>42997</v>
      </c>
      <c r="C3648" t="s">
        <v>22</v>
      </c>
      <c r="D3648" t="s">
        <v>49</v>
      </c>
      <c r="E3648">
        <v>1000000018</v>
      </c>
      <c r="F3648" t="s">
        <v>48</v>
      </c>
      <c r="G3648" s="2" t="s">
        <v>13</v>
      </c>
      <c r="H3648">
        <v>20000099</v>
      </c>
      <c r="I3648" t="s">
        <v>20</v>
      </c>
      <c r="J3648">
        <v>0.3</v>
      </c>
    </row>
    <row r="3649" spans="1:10" x14ac:dyDescent="0.2">
      <c r="A3649" t="s">
        <v>90</v>
      </c>
      <c r="B3649" s="1">
        <v>42997</v>
      </c>
      <c r="C3649" t="s">
        <v>22</v>
      </c>
      <c r="D3649" t="s">
        <v>29</v>
      </c>
      <c r="E3649">
        <v>1000000028</v>
      </c>
      <c r="F3649" t="s">
        <v>27</v>
      </c>
      <c r="G3649" s="2" t="s">
        <v>13</v>
      </c>
      <c r="H3649">
        <v>10000078</v>
      </c>
      <c r="I3649" t="s">
        <v>30</v>
      </c>
      <c r="J3649">
        <v>14.4</v>
      </c>
    </row>
    <row r="3650" spans="1:10" x14ac:dyDescent="0.2">
      <c r="A3650" t="s">
        <v>90</v>
      </c>
      <c r="B3650" s="1">
        <v>42997</v>
      </c>
      <c r="C3650" t="s">
        <v>22</v>
      </c>
      <c r="D3650" t="s">
        <v>29</v>
      </c>
      <c r="E3650">
        <v>1000000028</v>
      </c>
      <c r="F3650" t="s">
        <v>27</v>
      </c>
      <c r="G3650" s="2" t="s">
        <v>13</v>
      </c>
      <c r="H3650">
        <v>10000111</v>
      </c>
      <c r="I3650" t="s">
        <v>37</v>
      </c>
      <c r="J3650">
        <v>16.8</v>
      </c>
    </row>
    <row r="3651" spans="1:10" x14ac:dyDescent="0.2">
      <c r="A3651" t="s">
        <v>90</v>
      </c>
      <c r="B3651" s="1">
        <v>42997</v>
      </c>
      <c r="C3651" t="s">
        <v>22</v>
      </c>
      <c r="D3651" t="s">
        <v>29</v>
      </c>
      <c r="E3651">
        <v>1000000028</v>
      </c>
      <c r="F3651" t="s">
        <v>27</v>
      </c>
      <c r="G3651" s="2" t="s">
        <v>13</v>
      </c>
      <c r="H3651">
        <v>20000099</v>
      </c>
      <c r="I3651" t="s">
        <v>20</v>
      </c>
      <c r="J3651">
        <v>2.5</v>
      </c>
    </row>
    <row r="3652" spans="1:10" x14ac:dyDescent="0.2">
      <c r="A3652" t="s">
        <v>90</v>
      </c>
      <c r="B3652" s="1">
        <v>42997</v>
      </c>
      <c r="C3652" t="s">
        <v>22</v>
      </c>
      <c r="D3652" t="s">
        <v>29</v>
      </c>
      <c r="E3652">
        <v>1000000054</v>
      </c>
      <c r="F3652" t="s">
        <v>36</v>
      </c>
      <c r="G3652" s="2" t="s">
        <v>13</v>
      </c>
      <c r="H3652">
        <v>10000111</v>
      </c>
      <c r="I3652" t="s">
        <v>37</v>
      </c>
      <c r="J3652">
        <v>54.8</v>
      </c>
    </row>
    <row r="3653" spans="1:10" x14ac:dyDescent="0.2">
      <c r="A3653" t="s">
        <v>90</v>
      </c>
      <c r="B3653" s="1">
        <v>42997</v>
      </c>
      <c r="C3653" t="s">
        <v>22</v>
      </c>
      <c r="D3653" t="s">
        <v>29</v>
      </c>
      <c r="E3653">
        <v>1000000054</v>
      </c>
      <c r="F3653" t="s">
        <v>36</v>
      </c>
      <c r="G3653" s="2" t="s">
        <v>13</v>
      </c>
      <c r="H3653">
        <v>10000131</v>
      </c>
      <c r="I3653" t="s">
        <v>38</v>
      </c>
      <c r="J3653">
        <v>3</v>
      </c>
    </row>
    <row r="3654" spans="1:10" x14ac:dyDescent="0.2">
      <c r="A3654" t="s">
        <v>90</v>
      </c>
      <c r="B3654" s="1">
        <v>42997</v>
      </c>
      <c r="C3654" t="s">
        <v>22</v>
      </c>
      <c r="D3654" t="s">
        <v>29</v>
      </c>
      <c r="E3654">
        <v>1000000054</v>
      </c>
      <c r="F3654" t="s">
        <v>36</v>
      </c>
      <c r="G3654" s="2" t="s">
        <v>13</v>
      </c>
      <c r="H3654">
        <v>20000018</v>
      </c>
      <c r="I3654" t="s">
        <v>81</v>
      </c>
      <c r="J3654">
        <v>3.2</v>
      </c>
    </row>
    <row r="3655" spans="1:10" x14ac:dyDescent="0.2">
      <c r="A3655" t="s">
        <v>90</v>
      </c>
      <c r="B3655" s="1">
        <v>42997</v>
      </c>
      <c r="C3655" t="s">
        <v>22</v>
      </c>
      <c r="D3655" t="s">
        <v>33</v>
      </c>
      <c r="E3655">
        <v>1000000031</v>
      </c>
      <c r="F3655" t="s">
        <v>32</v>
      </c>
      <c r="G3655" s="2" t="s">
        <v>13</v>
      </c>
      <c r="H3655">
        <v>10000182</v>
      </c>
      <c r="I3655" t="s">
        <v>31</v>
      </c>
      <c r="J3655">
        <v>49.4</v>
      </c>
    </row>
    <row r="3656" spans="1:10" x14ac:dyDescent="0.2">
      <c r="A3656" t="s">
        <v>90</v>
      </c>
      <c r="B3656" s="1">
        <v>42998</v>
      </c>
      <c r="C3656" t="s">
        <v>9</v>
      </c>
      <c r="D3656" t="s">
        <v>72</v>
      </c>
      <c r="E3656">
        <v>1000001699</v>
      </c>
      <c r="F3656" t="s">
        <v>71</v>
      </c>
      <c r="G3656" s="2" t="s">
        <v>13</v>
      </c>
      <c r="H3656">
        <v>10000064</v>
      </c>
      <c r="I3656" t="s">
        <v>53</v>
      </c>
      <c r="J3656">
        <v>9.3000000000000007</v>
      </c>
    </row>
    <row r="3657" spans="1:10" x14ac:dyDescent="0.2">
      <c r="A3657" t="s">
        <v>90</v>
      </c>
      <c r="B3657" s="1">
        <v>42998</v>
      </c>
      <c r="C3657" t="s">
        <v>22</v>
      </c>
      <c r="D3657" t="s">
        <v>46</v>
      </c>
      <c r="E3657">
        <v>1000001133</v>
      </c>
      <c r="F3657" t="s">
        <v>45</v>
      </c>
      <c r="G3657" s="2" t="s">
        <v>13</v>
      </c>
      <c r="H3657">
        <v>10000111</v>
      </c>
      <c r="I3657" t="s">
        <v>37</v>
      </c>
      <c r="J3657">
        <v>13.4</v>
      </c>
    </row>
    <row r="3658" spans="1:10" x14ac:dyDescent="0.2">
      <c r="A3658" t="s">
        <v>90</v>
      </c>
      <c r="B3658" s="1">
        <v>42998</v>
      </c>
      <c r="C3658" t="s">
        <v>22</v>
      </c>
      <c r="D3658" t="s">
        <v>49</v>
      </c>
      <c r="E3658">
        <v>1000000020</v>
      </c>
      <c r="F3658" t="s">
        <v>73</v>
      </c>
      <c r="G3658" s="2" t="s">
        <v>13</v>
      </c>
      <c r="H3658">
        <v>10000078</v>
      </c>
      <c r="I3658" t="s">
        <v>30</v>
      </c>
      <c r="J3658">
        <v>66.3</v>
      </c>
    </row>
    <row r="3659" spans="1:10" x14ac:dyDescent="0.2">
      <c r="A3659" t="s">
        <v>90</v>
      </c>
      <c r="B3659" s="1">
        <v>42998</v>
      </c>
      <c r="C3659" t="s">
        <v>22</v>
      </c>
      <c r="D3659" t="s">
        <v>29</v>
      </c>
      <c r="E3659">
        <v>1000000054</v>
      </c>
      <c r="F3659" t="s">
        <v>36</v>
      </c>
      <c r="G3659" s="2" t="s">
        <v>13</v>
      </c>
      <c r="H3659">
        <v>10000078</v>
      </c>
      <c r="I3659" t="s">
        <v>30</v>
      </c>
      <c r="J3659">
        <v>15.6</v>
      </c>
    </row>
    <row r="3660" spans="1:10" x14ac:dyDescent="0.2">
      <c r="A3660" t="s">
        <v>90</v>
      </c>
      <c r="B3660" s="1">
        <v>42998</v>
      </c>
      <c r="C3660" t="s">
        <v>22</v>
      </c>
      <c r="D3660" t="s">
        <v>29</v>
      </c>
      <c r="E3660">
        <v>1000000054</v>
      </c>
      <c r="F3660" t="s">
        <v>36</v>
      </c>
      <c r="G3660" s="2" t="s">
        <v>13</v>
      </c>
      <c r="H3660">
        <v>10000111</v>
      </c>
      <c r="I3660" t="s">
        <v>37</v>
      </c>
      <c r="J3660">
        <v>67.5</v>
      </c>
    </row>
    <row r="3661" spans="1:10" x14ac:dyDescent="0.2">
      <c r="A3661" t="s">
        <v>90</v>
      </c>
      <c r="B3661" s="1">
        <v>42998</v>
      </c>
      <c r="C3661" t="s">
        <v>22</v>
      </c>
      <c r="D3661" t="s">
        <v>29</v>
      </c>
      <c r="E3661">
        <v>1000000054</v>
      </c>
      <c r="F3661" t="s">
        <v>36</v>
      </c>
      <c r="G3661" s="2" t="s">
        <v>13</v>
      </c>
      <c r="H3661">
        <v>10000111</v>
      </c>
      <c r="I3661" t="s">
        <v>37</v>
      </c>
      <c r="J3661">
        <v>68.2</v>
      </c>
    </row>
    <row r="3662" spans="1:10" x14ac:dyDescent="0.2">
      <c r="A3662" t="s">
        <v>90</v>
      </c>
      <c r="B3662" s="1">
        <v>42998</v>
      </c>
      <c r="C3662" t="s">
        <v>22</v>
      </c>
      <c r="D3662" t="s">
        <v>29</v>
      </c>
      <c r="E3662">
        <v>1000000054</v>
      </c>
      <c r="F3662" t="s">
        <v>36</v>
      </c>
      <c r="G3662" s="2" t="s">
        <v>13</v>
      </c>
      <c r="H3662">
        <v>10000131</v>
      </c>
      <c r="I3662" t="s">
        <v>38</v>
      </c>
      <c r="J3662">
        <v>11.5</v>
      </c>
    </row>
    <row r="3663" spans="1:10" x14ac:dyDescent="0.2">
      <c r="A3663" t="s">
        <v>90</v>
      </c>
      <c r="B3663" s="1">
        <v>42998</v>
      </c>
      <c r="C3663" t="s">
        <v>22</v>
      </c>
      <c r="D3663" t="s">
        <v>29</v>
      </c>
      <c r="E3663">
        <v>1000000054</v>
      </c>
      <c r="F3663" t="s">
        <v>36</v>
      </c>
      <c r="G3663" s="2" t="s">
        <v>13</v>
      </c>
      <c r="H3663">
        <v>10000136</v>
      </c>
      <c r="I3663" t="s">
        <v>40</v>
      </c>
      <c r="J3663">
        <v>9.6</v>
      </c>
    </row>
    <row r="3664" spans="1:10" x14ac:dyDescent="0.2">
      <c r="A3664" t="s">
        <v>90</v>
      </c>
      <c r="B3664" s="1">
        <v>42999</v>
      </c>
      <c r="C3664" t="s">
        <v>43</v>
      </c>
      <c r="D3664" t="s">
        <v>78</v>
      </c>
      <c r="E3664">
        <v>1000003187</v>
      </c>
      <c r="F3664" t="s">
        <v>77</v>
      </c>
      <c r="G3664" s="2" t="s">
        <v>13</v>
      </c>
      <c r="H3664">
        <v>10000078</v>
      </c>
      <c r="I3664" t="s">
        <v>30</v>
      </c>
      <c r="J3664">
        <v>3.1</v>
      </c>
    </row>
    <row r="3665" spans="1:10" x14ac:dyDescent="0.2">
      <c r="A3665" t="s">
        <v>90</v>
      </c>
      <c r="B3665" s="1">
        <v>42999</v>
      </c>
      <c r="C3665" t="s">
        <v>9</v>
      </c>
      <c r="D3665" t="s">
        <v>75</v>
      </c>
      <c r="E3665">
        <v>1000000281</v>
      </c>
      <c r="F3665" t="s">
        <v>74</v>
      </c>
      <c r="G3665" s="2" t="s">
        <v>13</v>
      </c>
      <c r="H3665">
        <v>20000099</v>
      </c>
      <c r="I3665" t="s">
        <v>20</v>
      </c>
      <c r="J3665">
        <v>65.400000000000006</v>
      </c>
    </row>
    <row r="3666" spans="1:10" x14ac:dyDescent="0.2">
      <c r="A3666" t="s">
        <v>90</v>
      </c>
      <c r="B3666" s="1">
        <v>42999</v>
      </c>
      <c r="C3666" t="s">
        <v>9</v>
      </c>
      <c r="D3666" t="s">
        <v>75</v>
      </c>
      <c r="E3666">
        <v>1000000281</v>
      </c>
      <c r="F3666" t="s">
        <v>74</v>
      </c>
      <c r="G3666" s="2" t="s">
        <v>13</v>
      </c>
      <c r="H3666">
        <v>20000099</v>
      </c>
      <c r="I3666" t="s">
        <v>20</v>
      </c>
      <c r="J3666">
        <v>61.9</v>
      </c>
    </row>
    <row r="3667" spans="1:10" x14ac:dyDescent="0.2">
      <c r="A3667" t="s">
        <v>90</v>
      </c>
      <c r="B3667" s="1">
        <v>42999</v>
      </c>
      <c r="C3667" t="s">
        <v>9</v>
      </c>
      <c r="D3667" t="s">
        <v>17</v>
      </c>
      <c r="E3667">
        <v>1000000059</v>
      </c>
      <c r="F3667" t="s">
        <v>55</v>
      </c>
      <c r="G3667" s="2" t="s">
        <v>13</v>
      </c>
      <c r="H3667">
        <v>10000211</v>
      </c>
      <c r="I3667" t="s">
        <v>11</v>
      </c>
      <c r="J3667">
        <v>68.599999999999994</v>
      </c>
    </row>
    <row r="3668" spans="1:10" x14ac:dyDescent="0.2">
      <c r="A3668" t="s">
        <v>90</v>
      </c>
      <c r="B3668" s="1">
        <v>42999</v>
      </c>
      <c r="C3668" t="s">
        <v>22</v>
      </c>
      <c r="D3668" t="s">
        <v>46</v>
      </c>
      <c r="E3668">
        <v>1000001133</v>
      </c>
      <c r="F3668" t="s">
        <v>45</v>
      </c>
      <c r="G3668" s="2" t="s">
        <v>13</v>
      </c>
      <c r="H3668">
        <v>10000061</v>
      </c>
      <c r="I3668" t="s">
        <v>28</v>
      </c>
      <c r="J3668">
        <v>18.100000000000001</v>
      </c>
    </row>
    <row r="3669" spans="1:10" x14ac:dyDescent="0.2">
      <c r="A3669" t="s">
        <v>90</v>
      </c>
      <c r="B3669" s="1">
        <v>42999</v>
      </c>
      <c r="C3669" t="s">
        <v>22</v>
      </c>
      <c r="D3669" t="s">
        <v>46</v>
      </c>
      <c r="E3669">
        <v>1000001133</v>
      </c>
      <c r="F3669" t="s">
        <v>45</v>
      </c>
      <c r="G3669" s="2" t="s">
        <v>13</v>
      </c>
      <c r="H3669">
        <v>10000182</v>
      </c>
      <c r="I3669" t="s">
        <v>31</v>
      </c>
      <c r="J3669">
        <v>28.9</v>
      </c>
    </row>
    <row r="3670" spans="1:10" x14ac:dyDescent="0.2">
      <c r="A3670" t="s">
        <v>90</v>
      </c>
      <c r="B3670" s="1">
        <v>42999</v>
      </c>
      <c r="C3670" t="s">
        <v>22</v>
      </c>
      <c r="D3670" t="s">
        <v>46</v>
      </c>
      <c r="E3670">
        <v>1000001133</v>
      </c>
      <c r="F3670" t="s">
        <v>45</v>
      </c>
      <c r="G3670" s="2" t="s">
        <v>13</v>
      </c>
      <c r="H3670">
        <v>10000182</v>
      </c>
      <c r="I3670" t="s">
        <v>31</v>
      </c>
      <c r="J3670">
        <v>9.3000000000000007</v>
      </c>
    </row>
    <row r="3671" spans="1:10" x14ac:dyDescent="0.2">
      <c r="A3671" t="s">
        <v>90</v>
      </c>
      <c r="B3671" s="1">
        <v>42999</v>
      </c>
      <c r="C3671" t="s">
        <v>22</v>
      </c>
      <c r="D3671" t="s">
        <v>49</v>
      </c>
      <c r="E3671">
        <v>1000000020</v>
      </c>
      <c r="F3671" t="s">
        <v>73</v>
      </c>
      <c r="G3671" s="2" t="s">
        <v>13</v>
      </c>
      <c r="H3671">
        <v>10000078</v>
      </c>
      <c r="I3671" t="s">
        <v>30</v>
      </c>
      <c r="J3671">
        <v>67.900000000000006</v>
      </c>
    </row>
    <row r="3672" spans="1:10" x14ac:dyDescent="0.2">
      <c r="A3672" t="s">
        <v>90</v>
      </c>
      <c r="B3672" s="1">
        <v>42999</v>
      </c>
      <c r="C3672" t="s">
        <v>22</v>
      </c>
      <c r="D3672" t="s">
        <v>29</v>
      </c>
      <c r="E3672">
        <v>1000000028</v>
      </c>
      <c r="F3672" t="s">
        <v>27</v>
      </c>
      <c r="G3672" s="2" t="s">
        <v>13</v>
      </c>
      <c r="H3672">
        <v>10000061</v>
      </c>
      <c r="I3672" t="s">
        <v>28</v>
      </c>
      <c r="J3672">
        <v>16.7</v>
      </c>
    </row>
    <row r="3673" spans="1:10" x14ac:dyDescent="0.2">
      <c r="A3673" t="s">
        <v>90</v>
      </c>
      <c r="B3673" s="1">
        <v>42999</v>
      </c>
      <c r="C3673" t="s">
        <v>22</v>
      </c>
      <c r="D3673" t="s">
        <v>29</v>
      </c>
      <c r="E3673">
        <v>1000000028</v>
      </c>
      <c r="F3673" t="s">
        <v>27</v>
      </c>
      <c r="G3673" s="2" t="s">
        <v>13</v>
      </c>
      <c r="H3673">
        <v>10000182</v>
      </c>
      <c r="I3673" t="s">
        <v>31</v>
      </c>
      <c r="J3673">
        <v>11.8</v>
      </c>
    </row>
    <row r="3674" spans="1:10" x14ac:dyDescent="0.2">
      <c r="A3674" t="s">
        <v>90</v>
      </c>
      <c r="B3674" s="1">
        <v>42999</v>
      </c>
      <c r="C3674" t="s">
        <v>22</v>
      </c>
      <c r="D3674" t="s">
        <v>25</v>
      </c>
      <c r="E3674">
        <v>1000003183</v>
      </c>
      <c r="F3674" t="s">
        <v>23</v>
      </c>
      <c r="G3674" s="2" t="s">
        <v>13</v>
      </c>
      <c r="H3674">
        <v>20000099</v>
      </c>
      <c r="I3674" t="s">
        <v>20</v>
      </c>
      <c r="J3674">
        <v>1.4</v>
      </c>
    </row>
    <row r="3675" spans="1:10" x14ac:dyDescent="0.2">
      <c r="A3675" t="s">
        <v>90</v>
      </c>
      <c r="B3675" s="1">
        <v>42999</v>
      </c>
      <c r="C3675" t="s">
        <v>22</v>
      </c>
      <c r="D3675" t="s">
        <v>33</v>
      </c>
      <c r="E3675">
        <v>1000000031</v>
      </c>
      <c r="F3675" t="s">
        <v>32</v>
      </c>
      <c r="G3675" s="2" t="s">
        <v>13</v>
      </c>
      <c r="H3675">
        <v>10000061</v>
      </c>
      <c r="I3675" t="s">
        <v>28</v>
      </c>
      <c r="J3675">
        <v>13.3</v>
      </c>
    </row>
    <row r="3676" spans="1:10" x14ac:dyDescent="0.2">
      <c r="A3676" t="s">
        <v>90</v>
      </c>
      <c r="B3676" s="1">
        <v>42999</v>
      </c>
      <c r="C3676" t="s">
        <v>22</v>
      </c>
      <c r="D3676" t="s">
        <v>21</v>
      </c>
      <c r="E3676">
        <v>1000002872</v>
      </c>
      <c r="F3676" t="s">
        <v>19</v>
      </c>
      <c r="G3676" s="2" t="s">
        <v>13</v>
      </c>
      <c r="H3676">
        <v>10000131</v>
      </c>
      <c r="I3676" t="s">
        <v>38</v>
      </c>
      <c r="J3676">
        <v>18.399999999999999</v>
      </c>
    </row>
    <row r="3677" spans="1:10" x14ac:dyDescent="0.2">
      <c r="A3677" t="s">
        <v>90</v>
      </c>
      <c r="B3677" s="1">
        <v>42999</v>
      </c>
      <c r="C3677" t="s">
        <v>22</v>
      </c>
      <c r="D3677" t="s">
        <v>35</v>
      </c>
      <c r="E3677">
        <v>1000000047</v>
      </c>
      <c r="F3677" t="s">
        <v>34</v>
      </c>
      <c r="G3677" s="2" t="s">
        <v>13</v>
      </c>
      <c r="H3677">
        <v>10000061</v>
      </c>
      <c r="I3677" t="s">
        <v>28</v>
      </c>
      <c r="J3677">
        <v>14.6</v>
      </c>
    </row>
    <row r="3678" spans="1:10" x14ac:dyDescent="0.2">
      <c r="A3678" t="s">
        <v>90</v>
      </c>
      <c r="B3678" s="1">
        <v>42999</v>
      </c>
      <c r="C3678" t="s">
        <v>22</v>
      </c>
      <c r="D3678" t="s">
        <v>35</v>
      </c>
      <c r="E3678">
        <v>1000000047</v>
      </c>
      <c r="F3678" t="s">
        <v>34</v>
      </c>
      <c r="G3678" s="2" t="s">
        <v>13</v>
      </c>
      <c r="H3678">
        <v>10000078</v>
      </c>
      <c r="I3678" t="s">
        <v>30</v>
      </c>
      <c r="J3678">
        <v>41.4</v>
      </c>
    </row>
    <row r="3679" spans="1:10" x14ac:dyDescent="0.2">
      <c r="A3679" t="s">
        <v>90</v>
      </c>
      <c r="B3679" s="1">
        <v>42999</v>
      </c>
      <c r="C3679" t="s">
        <v>22</v>
      </c>
      <c r="D3679" t="s">
        <v>35</v>
      </c>
      <c r="E3679">
        <v>1000000047</v>
      </c>
      <c r="F3679" t="s">
        <v>34</v>
      </c>
      <c r="G3679" s="2" t="s">
        <v>13</v>
      </c>
      <c r="H3679">
        <v>10000131</v>
      </c>
      <c r="I3679" t="s">
        <v>38</v>
      </c>
      <c r="J3679">
        <v>6</v>
      </c>
    </row>
    <row r="3680" spans="1:10" x14ac:dyDescent="0.2">
      <c r="A3680" t="s">
        <v>90</v>
      </c>
      <c r="B3680" s="1">
        <v>42999</v>
      </c>
      <c r="C3680" t="s">
        <v>22</v>
      </c>
      <c r="D3680" t="s">
        <v>35</v>
      </c>
      <c r="E3680">
        <v>1000000047</v>
      </c>
      <c r="F3680" t="s">
        <v>34</v>
      </c>
      <c r="G3680" s="2" t="s">
        <v>13</v>
      </c>
      <c r="H3680">
        <v>10000136</v>
      </c>
      <c r="I3680" t="s">
        <v>40</v>
      </c>
      <c r="J3680">
        <v>2.8</v>
      </c>
    </row>
    <row r="3681" spans="1:10" x14ac:dyDescent="0.2">
      <c r="A3681" t="s">
        <v>90</v>
      </c>
      <c r="B3681" s="1">
        <v>42999</v>
      </c>
      <c r="C3681" t="s">
        <v>22</v>
      </c>
      <c r="D3681" t="s">
        <v>35</v>
      </c>
      <c r="E3681">
        <v>1000000047</v>
      </c>
      <c r="F3681" t="s">
        <v>34</v>
      </c>
      <c r="G3681" s="2" t="s">
        <v>13</v>
      </c>
      <c r="H3681">
        <v>10000182</v>
      </c>
      <c r="I3681" t="s">
        <v>31</v>
      </c>
      <c r="J3681">
        <v>22.9</v>
      </c>
    </row>
    <row r="3682" spans="1:10" x14ac:dyDescent="0.2">
      <c r="A3682" t="s">
        <v>90</v>
      </c>
      <c r="B3682" s="1">
        <v>43000</v>
      </c>
      <c r="C3682" t="s">
        <v>9</v>
      </c>
      <c r="D3682" t="s">
        <v>17</v>
      </c>
      <c r="E3682">
        <v>1000000059</v>
      </c>
      <c r="F3682" t="s">
        <v>55</v>
      </c>
      <c r="G3682" s="2" t="s">
        <v>13</v>
      </c>
      <c r="H3682">
        <v>10000078</v>
      </c>
      <c r="I3682" t="s">
        <v>30</v>
      </c>
      <c r="J3682">
        <v>40.700000000000003</v>
      </c>
    </row>
    <row r="3683" spans="1:10" x14ac:dyDescent="0.2">
      <c r="A3683" t="s">
        <v>90</v>
      </c>
      <c r="B3683" s="1">
        <v>43000</v>
      </c>
      <c r="C3683" t="s">
        <v>9</v>
      </c>
      <c r="D3683" t="s">
        <v>17</v>
      </c>
      <c r="E3683">
        <v>1000001649</v>
      </c>
      <c r="F3683" t="s">
        <v>16</v>
      </c>
      <c r="G3683" s="2" t="s">
        <v>13</v>
      </c>
      <c r="H3683">
        <v>10000211</v>
      </c>
      <c r="I3683" t="s">
        <v>11</v>
      </c>
      <c r="J3683">
        <v>67.400000000000006</v>
      </c>
    </row>
    <row r="3684" spans="1:10" x14ac:dyDescent="0.2">
      <c r="A3684" t="s">
        <v>90</v>
      </c>
      <c r="B3684" s="1">
        <v>43000</v>
      </c>
      <c r="C3684" t="s">
        <v>22</v>
      </c>
      <c r="D3684" t="s">
        <v>54</v>
      </c>
      <c r="E3684">
        <v>1000000046</v>
      </c>
      <c r="F3684" t="s">
        <v>52</v>
      </c>
      <c r="G3684" s="2" t="s">
        <v>13</v>
      </c>
      <c r="H3684">
        <v>10000211</v>
      </c>
      <c r="I3684" t="s">
        <v>11</v>
      </c>
      <c r="J3684">
        <v>2.7</v>
      </c>
    </row>
    <row r="3685" spans="1:10" x14ac:dyDescent="0.2">
      <c r="A3685" t="s">
        <v>90</v>
      </c>
      <c r="B3685" s="1">
        <v>43000</v>
      </c>
      <c r="C3685" t="s">
        <v>22</v>
      </c>
      <c r="D3685" t="s">
        <v>54</v>
      </c>
      <c r="E3685">
        <v>1000000046</v>
      </c>
      <c r="F3685" t="s">
        <v>52</v>
      </c>
      <c r="G3685" s="2" t="s">
        <v>13</v>
      </c>
      <c r="H3685">
        <v>20000099</v>
      </c>
      <c r="I3685" t="s">
        <v>20</v>
      </c>
      <c r="J3685">
        <v>2.6</v>
      </c>
    </row>
    <row r="3686" spans="1:10" x14ac:dyDescent="0.2">
      <c r="A3686" t="s">
        <v>90</v>
      </c>
      <c r="B3686" s="1">
        <v>43000</v>
      </c>
      <c r="C3686" t="s">
        <v>22</v>
      </c>
      <c r="D3686" t="s">
        <v>21</v>
      </c>
      <c r="E3686">
        <v>1000002872</v>
      </c>
      <c r="F3686" t="s">
        <v>19</v>
      </c>
      <c r="G3686" s="2" t="s">
        <v>13</v>
      </c>
      <c r="H3686">
        <v>20000099</v>
      </c>
      <c r="I3686" t="s">
        <v>20</v>
      </c>
      <c r="J3686">
        <v>4.8</v>
      </c>
    </row>
    <row r="3687" spans="1:10" x14ac:dyDescent="0.2">
      <c r="A3687" t="s">
        <v>90</v>
      </c>
      <c r="B3687" s="1">
        <v>43000</v>
      </c>
      <c r="C3687" t="s">
        <v>22</v>
      </c>
      <c r="D3687" t="s">
        <v>21</v>
      </c>
      <c r="E3687">
        <v>1000002872</v>
      </c>
      <c r="F3687" t="s">
        <v>19</v>
      </c>
      <c r="G3687" s="2" t="s">
        <v>13</v>
      </c>
      <c r="H3687">
        <v>20000099</v>
      </c>
      <c r="I3687" t="s">
        <v>20</v>
      </c>
      <c r="J3687">
        <v>1</v>
      </c>
    </row>
    <row r="3688" spans="1:10" x14ac:dyDescent="0.2">
      <c r="A3688" t="s">
        <v>90</v>
      </c>
      <c r="B3688" s="1">
        <v>43001</v>
      </c>
      <c r="C3688" t="s">
        <v>43</v>
      </c>
      <c r="D3688" t="s">
        <v>51</v>
      </c>
      <c r="E3688">
        <v>1000000460</v>
      </c>
      <c r="F3688" t="s">
        <v>50</v>
      </c>
      <c r="G3688" s="2" t="s">
        <v>13</v>
      </c>
      <c r="H3688">
        <v>10000131</v>
      </c>
      <c r="I3688" t="s">
        <v>38</v>
      </c>
      <c r="J3688">
        <v>31.6</v>
      </c>
    </row>
    <row r="3689" spans="1:10" x14ac:dyDescent="0.2">
      <c r="A3689" t="s">
        <v>90</v>
      </c>
      <c r="B3689" s="1">
        <v>43001</v>
      </c>
      <c r="C3689" t="s">
        <v>43</v>
      </c>
      <c r="D3689" t="s">
        <v>51</v>
      </c>
      <c r="E3689">
        <v>1000000460</v>
      </c>
      <c r="F3689" t="s">
        <v>50</v>
      </c>
      <c r="G3689" s="2" t="s">
        <v>13</v>
      </c>
      <c r="H3689">
        <v>20000099</v>
      </c>
      <c r="I3689" t="s">
        <v>20</v>
      </c>
      <c r="J3689">
        <v>14.6</v>
      </c>
    </row>
    <row r="3690" spans="1:10" x14ac:dyDescent="0.2">
      <c r="A3690" t="s">
        <v>90</v>
      </c>
      <c r="B3690" s="1">
        <v>43001</v>
      </c>
      <c r="C3690" t="s">
        <v>43</v>
      </c>
      <c r="D3690" t="s">
        <v>42</v>
      </c>
      <c r="E3690">
        <v>1000000931</v>
      </c>
      <c r="F3690" t="s">
        <v>41</v>
      </c>
      <c r="G3690" s="2" t="s">
        <v>13</v>
      </c>
      <c r="H3690">
        <v>10000078</v>
      </c>
      <c r="I3690" t="s">
        <v>30</v>
      </c>
      <c r="J3690">
        <v>11.7</v>
      </c>
    </row>
    <row r="3691" spans="1:10" x14ac:dyDescent="0.2">
      <c r="A3691" t="s">
        <v>90</v>
      </c>
      <c r="B3691" s="1">
        <v>43001</v>
      </c>
      <c r="C3691" t="s">
        <v>43</v>
      </c>
      <c r="D3691" t="s">
        <v>42</v>
      </c>
      <c r="E3691">
        <v>1000000931</v>
      </c>
      <c r="F3691" t="s">
        <v>41</v>
      </c>
      <c r="G3691" s="2" t="s">
        <v>13</v>
      </c>
      <c r="H3691">
        <v>10000131</v>
      </c>
      <c r="I3691" t="s">
        <v>38</v>
      </c>
      <c r="J3691">
        <v>17.5</v>
      </c>
    </row>
    <row r="3692" spans="1:10" x14ac:dyDescent="0.2">
      <c r="A3692" t="s">
        <v>90</v>
      </c>
      <c r="B3692" s="1">
        <v>43001</v>
      </c>
      <c r="C3692" t="s">
        <v>43</v>
      </c>
      <c r="D3692" t="s">
        <v>42</v>
      </c>
      <c r="E3692">
        <v>1000000931</v>
      </c>
      <c r="F3692" t="s">
        <v>41</v>
      </c>
      <c r="G3692" s="2" t="s">
        <v>13</v>
      </c>
      <c r="H3692">
        <v>10000136</v>
      </c>
      <c r="I3692" t="s">
        <v>40</v>
      </c>
      <c r="J3692">
        <v>2.9</v>
      </c>
    </row>
    <row r="3693" spans="1:10" x14ac:dyDescent="0.2">
      <c r="A3693" t="s">
        <v>90</v>
      </c>
      <c r="B3693" s="1">
        <v>43001</v>
      </c>
      <c r="C3693" t="s">
        <v>43</v>
      </c>
      <c r="D3693" t="s">
        <v>42</v>
      </c>
      <c r="E3693">
        <v>1000000931</v>
      </c>
      <c r="F3693" t="s">
        <v>41</v>
      </c>
      <c r="G3693" s="2" t="s">
        <v>13</v>
      </c>
      <c r="H3693">
        <v>10000182</v>
      </c>
      <c r="I3693" t="s">
        <v>31</v>
      </c>
      <c r="J3693">
        <v>13.6</v>
      </c>
    </row>
    <row r="3694" spans="1:10" x14ac:dyDescent="0.2">
      <c r="A3694" t="s">
        <v>90</v>
      </c>
      <c r="B3694" s="1">
        <v>43001</v>
      </c>
      <c r="C3694" t="s">
        <v>43</v>
      </c>
      <c r="D3694" t="s">
        <v>42</v>
      </c>
      <c r="E3694">
        <v>1000001014</v>
      </c>
      <c r="F3694" t="s">
        <v>44</v>
      </c>
      <c r="G3694" s="2" t="s">
        <v>13</v>
      </c>
      <c r="H3694">
        <v>10000182</v>
      </c>
      <c r="I3694" t="s">
        <v>31</v>
      </c>
      <c r="J3694">
        <v>2.2999999999999998</v>
      </c>
    </row>
    <row r="3695" spans="1:10" x14ac:dyDescent="0.2">
      <c r="A3695" t="s">
        <v>90</v>
      </c>
      <c r="B3695" s="1">
        <v>43001</v>
      </c>
      <c r="C3695" t="s">
        <v>43</v>
      </c>
      <c r="D3695" t="s">
        <v>42</v>
      </c>
      <c r="E3695">
        <v>1000001014</v>
      </c>
      <c r="F3695" t="s">
        <v>44</v>
      </c>
      <c r="G3695" s="2" t="s">
        <v>13</v>
      </c>
      <c r="H3695">
        <v>20000099</v>
      </c>
      <c r="I3695" t="s">
        <v>20</v>
      </c>
      <c r="J3695">
        <v>27.3</v>
      </c>
    </row>
    <row r="3696" spans="1:10" x14ac:dyDescent="0.2">
      <c r="A3696" t="s">
        <v>90</v>
      </c>
      <c r="B3696" s="1">
        <v>43001</v>
      </c>
      <c r="C3696" t="s">
        <v>43</v>
      </c>
      <c r="D3696" t="s">
        <v>78</v>
      </c>
      <c r="E3696">
        <v>1000003187</v>
      </c>
      <c r="F3696" t="s">
        <v>77</v>
      </c>
      <c r="G3696" s="2" t="s">
        <v>13</v>
      </c>
      <c r="H3696">
        <v>10000064</v>
      </c>
      <c r="I3696" t="s">
        <v>53</v>
      </c>
      <c r="J3696">
        <v>2.8</v>
      </c>
    </row>
    <row r="3697" spans="1:10" x14ac:dyDescent="0.2">
      <c r="A3697" t="s">
        <v>90</v>
      </c>
      <c r="B3697" s="1">
        <v>43001</v>
      </c>
      <c r="C3697" t="s">
        <v>43</v>
      </c>
      <c r="D3697" t="s">
        <v>78</v>
      </c>
      <c r="E3697">
        <v>1000003187</v>
      </c>
      <c r="F3697" t="s">
        <v>77</v>
      </c>
      <c r="G3697" s="2" t="s">
        <v>13</v>
      </c>
      <c r="H3697">
        <v>10000211</v>
      </c>
      <c r="I3697" t="s">
        <v>11</v>
      </c>
      <c r="J3697">
        <v>24.2</v>
      </c>
    </row>
    <row r="3698" spans="1:10" x14ac:dyDescent="0.2">
      <c r="A3698" t="s">
        <v>90</v>
      </c>
      <c r="B3698" s="1">
        <v>43001</v>
      </c>
      <c r="C3698" t="s">
        <v>43</v>
      </c>
      <c r="D3698" t="s">
        <v>78</v>
      </c>
      <c r="E3698">
        <v>1000003187</v>
      </c>
      <c r="F3698" t="s">
        <v>77</v>
      </c>
      <c r="G3698" s="2" t="s">
        <v>13</v>
      </c>
      <c r="H3698">
        <v>20000099</v>
      </c>
      <c r="I3698" t="s">
        <v>20</v>
      </c>
      <c r="J3698">
        <v>2.6</v>
      </c>
    </row>
    <row r="3699" spans="1:10" x14ac:dyDescent="0.2">
      <c r="A3699" t="s">
        <v>90</v>
      </c>
      <c r="B3699" s="1">
        <v>43001</v>
      </c>
      <c r="C3699" t="s">
        <v>9</v>
      </c>
      <c r="D3699" t="s">
        <v>15</v>
      </c>
      <c r="E3699">
        <v>1000002981</v>
      </c>
      <c r="F3699" t="s">
        <v>62</v>
      </c>
      <c r="G3699" s="2" t="s">
        <v>13</v>
      </c>
      <c r="H3699">
        <v>10000078</v>
      </c>
      <c r="I3699" t="s">
        <v>30</v>
      </c>
      <c r="J3699">
        <v>3.6</v>
      </c>
    </row>
    <row r="3700" spans="1:10" x14ac:dyDescent="0.2">
      <c r="A3700" t="s">
        <v>90</v>
      </c>
      <c r="B3700" s="1">
        <v>43001</v>
      </c>
      <c r="C3700" t="s">
        <v>9</v>
      </c>
      <c r="D3700" t="s">
        <v>15</v>
      </c>
      <c r="E3700">
        <v>1000002981</v>
      </c>
      <c r="F3700" t="s">
        <v>62</v>
      </c>
      <c r="G3700" s="2" t="s">
        <v>13</v>
      </c>
      <c r="H3700">
        <v>10000131</v>
      </c>
      <c r="I3700" t="s">
        <v>38</v>
      </c>
      <c r="J3700">
        <v>18</v>
      </c>
    </row>
    <row r="3701" spans="1:10" x14ac:dyDescent="0.2">
      <c r="A3701" t="s">
        <v>90</v>
      </c>
      <c r="B3701" s="1">
        <v>43001</v>
      </c>
      <c r="C3701" t="s">
        <v>9</v>
      </c>
      <c r="D3701" t="s">
        <v>15</v>
      </c>
      <c r="E3701">
        <v>1000002986</v>
      </c>
      <c r="F3701" t="s">
        <v>14</v>
      </c>
      <c r="G3701" s="2" t="s">
        <v>13</v>
      </c>
      <c r="H3701">
        <v>10000211</v>
      </c>
      <c r="I3701" t="s">
        <v>11</v>
      </c>
      <c r="J3701">
        <v>61.4</v>
      </c>
    </row>
    <row r="3702" spans="1:10" x14ac:dyDescent="0.2">
      <c r="A3702" t="s">
        <v>90</v>
      </c>
      <c r="B3702" s="1">
        <v>43001</v>
      </c>
      <c r="C3702" t="s">
        <v>9</v>
      </c>
      <c r="D3702" t="s">
        <v>17</v>
      </c>
      <c r="E3702">
        <v>1000000059</v>
      </c>
      <c r="F3702" t="s">
        <v>55</v>
      </c>
      <c r="G3702" s="2" t="s">
        <v>13</v>
      </c>
      <c r="H3702">
        <v>10000078</v>
      </c>
      <c r="I3702" t="s">
        <v>30</v>
      </c>
      <c r="J3702">
        <v>4.5999999999999996</v>
      </c>
    </row>
    <row r="3703" spans="1:10" x14ac:dyDescent="0.2">
      <c r="A3703" t="s">
        <v>90</v>
      </c>
      <c r="B3703" s="1">
        <v>43001</v>
      </c>
      <c r="C3703" t="s">
        <v>9</v>
      </c>
      <c r="D3703" t="s">
        <v>17</v>
      </c>
      <c r="E3703">
        <v>1000000059</v>
      </c>
      <c r="F3703" t="s">
        <v>55</v>
      </c>
      <c r="G3703" s="2" t="s">
        <v>13</v>
      </c>
      <c r="H3703">
        <v>10000078</v>
      </c>
      <c r="I3703" t="s">
        <v>30</v>
      </c>
      <c r="J3703">
        <v>16.3</v>
      </c>
    </row>
    <row r="3704" spans="1:10" x14ac:dyDescent="0.2">
      <c r="A3704" t="s">
        <v>90</v>
      </c>
      <c r="B3704" s="1">
        <v>43001</v>
      </c>
      <c r="C3704" t="s">
        <v>9</v>
      </c>
      <c r="D3704" t="s">
        <v>17</v>
      </c>
      <c r="E3704">
        <v>1000000059</v>
      </c>
      <c r="F3704" t="s">
        <v>55</v>
      </c>
      <c r="G3704" s="2" t="s">
        <v>13</v>
      </c>
      <c r="H3704">
        <v>10000211</v>
      </c>
      <c r="I3704" t="s">
        <v>11</v>
      </c>
      <c r="J3704">
        <v>19.100000000000001</v>
      </c>
    </row>
    <row r="3705" spans="1:10" x14ac:dyDescent="0.2">
      <c r="A3705" t="s">
        <v>90</v>
      </c>
      <c r="B3705" s="1">
        <v>43001</v>
      </c>
      <c r="C3705" t="s">
        <v>22</v>
      </c>
      <c r="D3705" t="s">
        <v>64</v>
      </c>
      <c r="E3705">
        <v>1000002973</v>
      </c>
      <c r="F3705" t="s">
        <v>63</v>
      </c>
      <c r="G3705" s="2" t="s">
        <v>13</v>
      </c>
      <c r="H3705">
        <v>10000136</v>
      </c>
      <c r="I3705" t="s">
        <v>40</v>
      </c>
      <c r="J3705">
        <v>5.4</v>
      </c>
    </row>
    <row r="3706" spans="1:10" x14ac:dyDescent="0.2">
      <c r="A3706" t="s">
        <v>90</v>
      </c>
      <c r="B3706" s="1">
        <v>43001</v>
      </c>
      <c r="C3706" t="s">
        <v>22</v>
      </c>
      <c r="D3706" t="s">
        <v>64</v>
      </c>
      <c r="E3706">
        <v>1000002973</v>
      </c>
      <c r="F3706" t="s">
        <v>63</v>
      </c>
      <c r="G3706" s="2" t="s">
        <v>13</v>
      </c>
      <c r="H3706">
        <v>20000099</v>
      </c>
      <c r="I3706" t="s">
        <v>20</v>
      </c>
      <c r="J3706">
        <v>4.9000000000000004</v>
      </c>
    </row>
    <row r="3707" spans="1:10" x14ac:dyDescent="0.2">
      <c r="A3707" t="s">
        <v>90</v>
      </c>
      <c r="B3707" s="1">
        <v>43001</v>
      </c>
      <c r="C3707" t="s">
        <v>22</v>
      </c>
      <c r="D3707" t="s">
        <v>49</v>
      </c>
      <c r="E3707">
        <v>1000000020</v>
      </c>
      <c r="F3707" t="s">
        <v>73</v>
      </c>
      <c r="G3707" s="2" t="s">
        <v>13</v>
      </c>
      <c r="H3707">
        <v>10000078</v>
      </c>
      <c r="I3707" t="s">
        <v>30</v>
      </c>
      <c r="J3707">
        <v>61.2</v>
      </c>
    </row>
    <row r="3708" spans="1:10" x14ac:dyDescent="0.2">
      <c r="A3708" t="s">
        <v>90</v>
      </c>
      <c r="B3708" s="1">
        <v>43001</v>
      </c>
      <c r="C3708" t="s">
        <v>22</v>
      </c>
      <c r="D3708" t="s">
        <v>49</v>
      </c>
      <c r="E3708">
        <v>1000000020</v>
      </c>
      <c r="F3708" t="s">
        <v>73</v>
      </c>
      <c r="G3708" s="2" t="s">
        <v>13</v>
      </c>
      <c r="H3708">
        <v>10000078</v>
      </c>
      <c r="I3708" t="s">
        <v>30</v>
      </c>
      <c r="J3708">
        <v>43.8</v>
      </c>
    </row>
    <row r="3709" spans="1:10" x14ac:dyDescent="0.2">
      <c r="A3709" t="s">
        <v>90</v>
      </c>
      <c r="B3709" s="1">
        <v>43001</v>
      </c>
      <c r="C3709" t="s">
        <v>22</v>
      </c>
      <c r="D3709" t="s">
        <v>69</v>
      </c>
      <c r="E3709">
        <v>1000003349</v>
      </c>
      <c r="F3709" t="s">
        <v>68</v>
      </c>
      <c r="G3709" s="2" t="s">
        <v>13</v>
      </c>
      <c r="H3709">
        <v>20000099</v>
      </c>
      <c r="I3709" t="s">
        <v>20</v>
      </c>
      <c r="J3709">
        <v>0.2</v>
      </c>
    </row>
    <row r="3710" spans="1:10" x14ac:dyDescent="0.2">
      <c r="A3710" t="s">
        <v>90</v>
      </c>
      <c r="B3710" s="1">
        <v>43001</v>
      </c>
      <c r="C3710" t="s">
        <v>22</v>
      </c>
      <c r="D3710" t="s">
        <v>25</v>
      </c>
      <c r="E3710">
        <v>1000003183</v>
      </c>
      <c r="F3710" t="s">
        <v>23</v>
      </c>
      <c r="G3710" s="2" t="s">
        <v>13</v>
      </c>
      <c r="H3710">
        <v>10000061</v>
      </c>
      <c r="I3710" t="s">
        <v>28</v>
      </c>
      <c r="J3710">
        <v>23.7</v>
      </c>
    </row>
    <row r="3711" spans="1:10" x14ac:dyDescent="0.2">
      <c r="A3711" t="s">
        <v>90</v>
      </c>
      <c r="B3711" s="1">
        <v>43001</v>
      </c>
      <c r="C3711" t="s">
        <v>22</v>
      </c>
      <c r="D3711" t="s">
        <v>25</v>
      </c>
      <c r="E3711">
        <v>1000003183</v>
      </c>
      <c r="F3711" t="s">
        <v>23</v>
      </c>
      <c r="G3711" s="2" t="s">
        <v>13</v>
      </c>
      <c r="H3711">
        <v>10000182</v>
      </c>
      <c r="I3711" t="s">
        <v>31</v>
      </c>
      <c r="J3711">
        <v>4.8</v>
      </c>
    </row>
    <row r="3712" spans="1:10" x14ac:dyDescent="0.2">
      <c r="A3712" t="s">
        <v>90</v>
      </c>
      <c r="B3712" s="1">
        <v>43001</v>
      </c>
      <c r="C3712" t="s">
        <v>22</v>
      </c>
      <c r="D3712" t="s">
        <v>33</v>
      </c>
      <c r="E3712">
        <v>1000000031</v>
      </c>
      <c r="F3712" t="s">
        <v>32</v>
      </c>
      <c r="G3712" s="2" t="s">
        <v>13</v>
      </c>
      <c r="H3712">
        <v>10000061</v>
      </c>
      <c r="I3712" t="s">
        <v>28</v>
      </c>
      <c r="J3712">
        <v>9.4</v>
      </c>
    </row>
    <row r="3713" spans="1:10" x14ac:dyDescent="0.2">
      <c r="A3713" t="s">
        <v>90</v>
      </c>
      <c r="B3713" s="1">
        <v>43001</v>
      </c>
      <c r="C3713" t="s">
        <v>22</v>
      </c>
      <c r="D3713" t="s">
        <v>33</v>
      </c>
      <c r="E3713">
        <v>1000000031</v>
      </c>
      <c r="F3713" t="s">
        <v>32</v>
      </c>
      <c r="G3713" s="2" t="s">
        <v>13</v>
      </c>
      <c r="H3713">
        <v>10000078</v>
      </c>
      <c r="I3713" t="s">
        <v>30</v>
      </c>
      <c r="J3713">
        <v>24.9</v>
      </c>
    </row>
    <row r="3714" spans="1:10" x14ac:dyDescent="0.2">
      <c r="A3714" t="s">
        <v>90</v>
      </c>
      <c r="B3714" s="1">
        <v>43001</v>
      </c>
      <c r="C3714" t="s">
        <v>22</v>
      </c>
      <c r="D3714" t="s">
        <v>33</v>
      </c>
      <c r="E3714">
        <v>1000000031</v>
      </c>
      <c r="F3714" t="s">
        <v>32</v>
      </c>
      <c r="G3714" s="2" t="s">
        <v>13</v>
      </c>
      <c r="H3714">
        <v>10000182</v>
      </c>
      <c r="I3714" t="s">
        <v>31</v>
      </c>
      <c r="J3714">
        <v>48.4</v>
      </c>
    </row>
    <row r="3715" spans="1:10" x14ac:dyDescent="0.2">
      <c r="A3715" t="s">
        <v>90</v>
      </c>
      <c r="B3715" s="1">
        <v>43001</v>
      </c>
      <c r="C3715" t="s">
        <v>22</v>
      </c>
      <c r="D3715" t="s">
        <v>33</v>
      </c>
      <c r="E3715">
        <v>1000000031</v>
      </c>
      <c r="F3715" t="s">
        <v>32</v>
      </c>
      <c r="G3715" s="2" t="s">
        <v>13</v>
      </c>
      <c r="H3715">
        <v>20000099</v>
      </c>
      <c r="I3715" t="s">
        <v>20</v>
      </c>
      <c r="J3715">
        <v>29.8</v>
      </c>
    </row>
    <row r="3716" spans="1:10" x14ac:dyDescent="0.2">
      <c r="A3716" t="s">
        <v>90</v>
      </c>
      <c r="B3716" s="1">
        <v>43001</v>
      </c>
      <c r="C3716" t="s">
        <v>22</v>
      </c>
      <c r="D3716" t="s">
        <v>61</v>
      </c>
      <c r="E3716">
        <v>1000000579</v>
      </c>
      <c r="F3716" t="s">
        <v>60</v>
      </c>
      <c r="G3716" s="2" t="s">
        <v>13</v>
      </c>
      <c r="H3716">
        <v>10000131</v>
      </c>
      <c r="I3716" t="s">
        <v>38</v>
      </c>
      <c r="J3716">
        <v>8.8000000000000007</v>
      </c>
    </row>
    <row r="3717" spans="1:10" x14ac:dyDescent="0.2">
      <c r="A3717" t="s">
        <v>90</v>
      </c>
      <c r="B3717" s="1">
        <v>43001</v>
      </c>
      <c r="C3717" t="s">
        <v>22</v>
      </c>
      <c r="D3717" t="s">
        <v>35</v>
      </c>
      <c r="E3717">
        <v>1000000047</v>
      </c>
      <c r="F3717" t="s">
        <v>34</v>
      </c>
      <c r="G3717" s="2" t="s">
        <v>13</v>
      </c>
      <c r="H3717">
        <v>10000172</v>
      </c>
      <c r="I3717" t="s">
        <v>18</v>
      </c>
      <c r="J3717">
        <v>4.2</v>
      </c>
    </row>
    <row r="3718" spans="1:10" x14ac:dyDescent="0.2">
      <c r="A3718" t="s">
        <v>90</v>
      </c>
      <c r="B3718" s="1">
        <v>43001</v>
      </c>
      <c r="C3718" t="s">
        <v>22</v>
      </c>
      <c r="D3718" t="s">
        <v>35</v>
      </c>
      <c r="E3718">
        <v>1000000047</v>
      </c>
      <c r="F3718" t="s">
        <v>34</v>
      </c>
      <c r="G3718" s="2" t="s">
        <v>13</v>
      </c>
      <c r="H3718">
        <v>20000099</v>
      </c>
      <c r="I3718" t="s">
        <v>20</v>
      </c>
      <c r="J3718">
        <v>5</v>
      </c>
    </row>
    <row r="3719" spans="1:10" x14ac:dyDescent="0.2">
      <c r="A3719" t="s">
        <v>90</v>
      </c>
      <c r="B3719" s="1">
        <v>43002</v>
      </c>
      <c r="C3719" t="s">
        <v>9</v>
      </c>
      <c r="D3719" t="s">
        <v>17</v>
      </c>
      <c r="E3719">
        <v>1000000059</v>
      </c>
      <c r="F3719" t="s">
        <v>55</v>
      </c>
      <c r="G3719" s="2" t="s">
        <v>13</v>
      </c>
      <c r="H3719">
        <v>10000131</v>
      </c>
      <c r="I3719" t="s">
        <v>38</v>
      </c>
      <c r="J3719">
        <v>42.6</v>
      </c>
    </row>
    <row r="3720" spans="1:10" x14ac:dyDescent="0.2">
      <c r="A3720" t="s">
        <v>90</v>
      </c>
      <c r="B3720" s="1">
        <v>43002</v>
      </c>
      <c r="C3720" t="s">
        <v>9</v>
      </c>
      <c r="D3720" t="s">
        <v>17</v>
      </c>
      <c r="E3720">
        <v>1000000059</v>
      </c>
      <c r="F3720" t="s">
        <v>55</v>
      </c>
      <c r="G3720" s="2" t="s">
        <v>13</v>
      </c>
      <c r="H3720">
        <v>10000172</v>
      </c>
      <c r="I3720" t="s">
        <v>18</v>
      </c>
      <c r="J3720">
        <v>31.1</v>
      </c>
    </row>
    <row r="3721" spans="1:10" x14ac:dyDescent="0.2">
      <c r="A3721" t="s">
        <v>90</v>
      </c>
      <c r="B3721" s="1">
        <v>43002</v>
      </c>
      <c r="C3721" t="s">
        <v>9</v>
      </c>
      <c r="D3721" t="s">
        <v>17</v>
      </c>
      <c r="E3721">
        <v>1000000059</v>
      </c>
      <c r="F3721" t="s">
        <v>55</v>
      </c>
      <c r="G3721" s="2" t="s">
        <v>13</v>
      </c>
      <c r="H3721">
        <v>10000172</v>
      </c>
      <c r="I3721" t="s">
        <v>18</v>
      </c>
      <c r="J3721">
        <v>12.5</v>
      </c>
    </row>
    <row r="3722" spans="1:10" x14ac:dyDescent="0.2">
      <c r="A3722" t="s">
        <v>90</v>
      </c>
      <c r="B3722" s="1">
        <v>43002</v>
      </c>
      <c r="C3722" t="s">
        <v>22</v>
      </c>
      <c r="D3722" t="s">
        <v>49</v>
      </c>
      <c r="E3722">
        <v>1000000020</v>
      </c>
      <c r="F3722" t="s">
        <v>73</v>
      </c>
      <c r="G3722" s="2" t="s">
        <v>13</v>
      </c>
      <c r="H3722">
        <v>10000078</v>
      </c>
      <c r="I3722" t="s">
        <v>30</v>
      </c>
      <c r="J3722">
        <v>67</v>
      </c>
    </row>
    <row r="3723" spans="1:10" x14ac:dyDescent="0.2">
      <c r="A3723" t="s">
        <v>90</v>
      </c>
      <c r="B3723" s="1">
        <v>43003</v>
      </c>
      <c r="C3723" t="s">
        <v>43</v>
      </c>
      <c r="D3723" t="s">
        <v>78</v>
      </c>
      <c r="E3723">
        <v>1000003187</v>
      </c>
      <c r="F3723" t="s">
        <v>77</v>
      </c>
      <c r="G3723" s="2" t="s">
        <v>13</v>
      </c>
      <c r="H3723">
        <v>10000131</v>
      </c>
      <c r="I3723" t="s">
        <v>38</v>
      </c>
      <c r="J3723">
        <v>9.1</v>
      </c>
    </row>
    <row r="3724" spans="1:10" x14ac:dyDescent="0.2">
      <c r="A3724" t="s">
        <v>90</v>
      </c>
      <c r="B3724" s="1">
        <v>43003</v>
      </c>
      <c r="C3724" t="s">
        <v>43</v>
      </c>
      <c r="D3724" t="s">
        <v>78</v>
      </c>
      <c r="E3724">
        <v>1000003187</v>
      </c>
      <c r="F3724" t="s">
        <v>77</v>
      </c>
      <c r="G3724" s="2" t="s">
        <v>13</v>
      </c>
      <c r="H3724">
        <v>10000211</v>
      </c>
      <c r="I3724" t="s">
        <v>11</v>
      </c>
      <c r="J3724">
        <v>14.3</v>
      </c>
    </row>
    <row r="3725" spans="1:10" x14ac:dyDescent="0.2">
      <c r="A3725" t="s">
        <v>90</v>
      </c>
      <c r="B3725" s="1">
        <v>43003</v>
      </c>
      <c r="C3725" t="s">
        <v>9</v>
      </c>
      <c r="D3725" t="s">
        <v>15</v>
      </c>
      <c r="E3725">
        <v>1000002981</v>
      </c>
      <c r="F3725" t="s">
        <v>62</v>
      </c>
      <c r="G3725" s="2" t="s">
        <v>13</v>
      </c>
      <c r="H3725">
        <v>10000064</v>
      </c>
      <c r="I3725" t="s">
        <v>53</v>
      </c>
      <c r="J3725">
        <v>7.4</v>
      </c>
    </row>
    <row r="3726" spans="1:10" x14ac:dyDescent="0.2">
      <c r="A3726" t="s">
        <v>90</v>
      </c>
      <c r="B3726" s="1">
        <v>43003</v>
      </c>
      <c r="C3726" t="s">
        <v>9</v>
      </c>
      <c r="D3726" t="s">
        <v>15</v>
      </c>
      <c r="E3726">
        <v>1000002981</v>
      </c>
      <c r="F3726" t="s">
        <v>62</v>
      </c>
      <c r="G3726" s="2" t="s">
        <v>13</v>
      </c>
      <c r="H3726">
        <v>10000131</v>
      </c>
      <c r="I3726" t="s">
        <v>38</v>
      </c>
      <c r="J3726">
        <v>13.6</v>
      </c>
    </row>
    <row r="3727" spans="1:10" x14ac:dyDescent="0.2">
      <c r="A3727" t="s">
        <v>90</v>
      </c>
      <c r="B3727" s="1">
        <v>43003</v>
      </c>
      <c r="C3727" t="s">
        <v>9</v>
      </c>
      <c r="D3727" t="s">
        <v>15</v>
      </c>
      <c r="E3727">
        <v>1000002981</v>
      </c>
      <c r="F3727" t="s">
        <v>62</v>
      </c>
      <c r="G3727" s="2" t="s">
        <v>13</v>
      </c>
      <c r="H3727">
        <v>20000099</v>
      </c>
      <c r="I3727" t="s">
        <v>20</v>
      </c>
      <c r="J3727">
        <v>14.4</v>
      </c>
    </row>
    <row r="3728" spans="1:10" x14ac:dyDescent="0.2">
      <c r="A3728" t="s">
        <v>90</v>
      </c>
      <c r="B3728" s="1">
        <v>43003</v>
      </c>
      <c r="C3728" t="s">
        <v>9</v>
      </c>
      <c r="D3728" t="s">
        <v>17</v>
      </c>
      <c r="E3728">
        <v>1000000059</v>
      </c>
      <c r="F3728" t="s">
        <v>55</v>
      </c>
      <c r="G3728" s="2" t="s">
        <v>13</v>
      </c>
      <c r="H3728">
        <v>10000131</v>
      </c>
      <c r="I3728" t="s">
        <v>38</v>
      </c>
      <c r="J3728">
        <v>69.7</v>
      </c>
    </row>
    <row r="3729" spans="1:10" x14ac:dyDescent="0.2">
      <c r="A3729" t="s">
        <v>90</v>
      </c>
      <c r="B3729" s="1">
        <v>43003</v>
      </c>
      <c r="C3729" t="s">
        <v>9</v>
      </c>
      <c r="D3729" t="s">
        <v>17</v>
      </c>
      <c r="E3729">
        <v>1000000059</v>
      </c>
      <c r="F3729" t="s">
        <v>55</v>
      </c>
      <c r="G3729" s="2" t="s">
        <v>13</v>
      </c>
      <c r="H3729">
        <v>10000172</v>
      </c>
      <c r="I3729" t="s">
        <v>18</v>
      </c>
      <c r="J3729">
        <v>108.2</v>
      </c>
    </row>
    <row r="3730" spans="1:10" x14ac:dyDescent="0.2">
      <c r="A3730" t="s">
        <v>90</v>
      </c>
      <c r="B3730" s="1">
        <v>43003</v>
      </c>
      <c r="C3730" t="s">
        <v>9</v>
      </c>
      <c r="D3730" t="s">
        <v>17</v>
      </c>
      <c r="E3730">
        <v>1000000059</v>
      </c>
      <c r="F3730" t="s">
        <v>55</v>
      </c>
      <c r="G3730" s="2" t="s">
        <v>13</v>
      </c>
      <c r="H3730">
        <v>10000172</v>
      </c>
      <c r="I3730" t="s">
        <v>18</v>
      </c>
      <c r="J3730">
        <v>117</v>
      </c>
    </row>
    <row r="3731" spans="1:10" x14ac:dyDescent="0.2">
      <c r="A3731" t="s">
        <v>90</v>
      </c>
      <c r="B3731" s="1">
        <v>43003</v>
      </c>
      <c r="C3731" t="s">
        <v>22</v>
      </c>
      <c r="D3731" t="s">
        <v>49</v>
      </c>
      <c r="E3731">
        <v>1000000020</v>
      </c>
      <c r="F3731" t="s">
        <v>73</v>
      </c>
      <c r="G3731" s="2" t="s">
        <v>13</v>
      </c>
      <c r="H3731">
        <v>10000078</v>
      </c>
      <c r="I3731" t="s">
        <v>30</v>
      </c>
      <c r="J3731">
        <v>67.099999999999994</v>
      </c>
    </row>
    <row r="3732" spans="1:10" x14ac:dyDescent="0.2">
      <c r="A3732" t="s">
        <v>90</v>
      </c>
      <c r="B3732" s="1">
        <v>43003</v>
      </c>
      <c r="C3732" t="s">
        <v>22</v>
      </c>
      <c r="D3732" t="s">
        <v>49</v>
      </c>
      <c r="E3732">
        <v>1000000020</v>
      </c>
      <c r="F3732" t="s">
        <v>73</v>
      </c>
      <c r="G3732" s="2" t="s">
        <v>13</v>
      </c>
      <c r="H3732">
        <v>10000078</v>
      </c>
      <c r="I3732" t="s">
        <v>30</v>
      </c>
      <c r="J3732">
        <v>65.400000000000006</v>
      </c>
    </row>
    <row r="3733" spans="1:10" x14ac:dyDescent="0.2">
      <c r="A3733" t="s">
        <v>90</v>
      </c>
      <c r="B3733" s="1">
        <v>43003</v>
      </c>
      <c r="C3733" t="s">
        <v>22</v>
      </c>
      <c r="D3733" t="s">
        <v>49</v>
      </c>
      <c r="E3733">
        <v>1000000020</v>
      </c>
      <c r="F3733" t="s">
        <v>73</v>
      </c>
      <c r="G3733" s="2" t="s">
        <v>13</v>
      </c>
      <c r="H3733">
        <v>10000078</v>
      </c>
      <c r="I3733" t="s">
        <v>30</v>
      </c>
      <c r="J3733">
        <v>69.099999999999994</v>
      </c>
    </row>
    <row r="3734" spans="1:10" x14ac:dyDescent="0.2">
      <c r="A3734" t="s">
        <v>90</v>
      </c>
      <c r="B3734" s="1">
        <v>43003</v>
      </c>
      <c r="C3734" t="s">
        <v>22</v>
      </c>
      <c r="D3734" t="s">
        <v>49</v>
      </c>
      <c r="E3734">
        <v>1000000020</v>
      </c>
      <c r="F3734" t="s">
        <v>73</v>
      </c>
      <c r="G3734" s="2" t="s">
        <v>13</v>
      </c>
      <c r="H3734">
        <v>10000078</v>
      </c>
      <c r="I3734" t="s">
        <v>30</v>
      </c>
      <c r="J3734">
        <v>68.8</v>
      </c>
    </row>
    <row r="3735" spans="1:10" x14ac:dyDescent="0.2">
      <c r="A3735" t="s">
        <v>90</v>
      </c>
      <c r="B3735" s="1">
        <v>43003</v>
      </c>
      <c r="C3735" t="s">
        <v>22</v>
      </c>
      <c r="D3735" t="s">
        <v>49</v>
      </c>
      <c r="E3735">
        <v>1000000020</v>
      </c>
      <c r="F3735" t="s">
        <v>73</v>
      </c>
      <c r="G3735" s="2" t="s">
        <v>13</v>
      </c>
      <c r="H3735">
        <v>10000078</v>
      </c>
      <c r="I3735" t="s">
        <v>30</v>
      </c>
      <c r="J3735">
        <v>65.099999999999994</v>
      </c>
    </row>
    <row r="3736" spans="1:10" x14ac:dyDescent="0.2">
      <c r="A3736" t="s">
        <v>90</v>
      </c>
      <c r="B3736" s="1">
        <v>43003</v>
      </c>
      <c r="C3736" t="s">
        <v>22</v>
      </c>
      <c r="D3736" t="s">
        <v>49</v>
      </c>
      <c r="E3736">
        <v>1000000020</v>
      </c>
      <c r="F3736" t="s">
        <v>73</v>
      </c>
      <c r="G3736" s="2" t="s">
        <v>13</v>
      </c>
      <c r="H3736">
        <v>10000078</v>
      </c>
      <c r="I3736" t="s">
        <v>30</v>
      </c>
      <c r="J3736">
        <v>68.8</v>
      </c>
    </row>
    <row r="3737" spans="1:10" x14ac:dyDescent="0.2">
      <c r="A3737" t="s">
        <v>90</v>
      </c>
      <c r="B3737" s="1">
        <v>43003</v>
      </c>
      <c r="C3737" t="s">
        <v>22</v>
      </c>
      <c r="D3737" t="s">
        <v>29</v>
      </c>
      <c r="E3737">
        <v>1000000028</v>
      </c>
      <c r="F3737" t="s">
        <v>27</v>
      </c>
      <c r="G3737" s="2" t="s">
        <v>13</v>
      </c>
      <c r="H3737">
        <v>10000061</v>
      </c>
      <c r="I3737" t="s">
        <v>28</v>
      </c>
      <c r="J3737">
        <v>28.8</v>
      </c>
    </row>
    <row r="3738" spans="1:10" x14ac:dyDescent="0.2">
      <c r="A3738" t="s">
        <v>90</v>
      </c>
      <c r="B3738" s="1">
        <v>43003</v>
      </c>
      <c r="C3738" t="s">
        <v>22</v>
      </c>
      <c r="D3738" t="s">
        <v>33</v>
      </c>
      <c r="E3738">
        <v>1000000031</v>
      </c>
      <c r="F3738" t="s">
        <v>32</v>
      </c>
      <c r="G3738" s="2" t="s">
        <v>13</v>
      </c>
      <c r="H3738">
        <v>10000061</v>
      </c>
      <c r="I3738" t="s">
        <v>28</v>
      </c>
      <c r="J3738">
        <v>28</v>
      </c>
    </row>
    <row r="3739" spans="1:10" x14ac:dyDescent="0.2">
      <c r="A3739" t="s">
        <v>90</v>
      </c>
      <c r="B3739" s="1">
        <v>43003</v>
      </c>
      <c r="C3739" t="s">
        <v>22</v>
      </c>
      <c r="D3739" t="s">
        <v>35</v>
      </c>
      <c r="E3739">
        <v>1000000047</v>
      </c>
      <c r="F3739" t="s">
        <v>34</v>
      </c>
      <c r="G3739" s="2" t="s">
        <v>13</v>
      </c>
      <c r="H3739">
        <v>10000078</v>
      </c>
      <c r="I3739" t="s">
        <v>30</v>
      </c>
      <c r="J3739">
        <v>30.7</v>
      </c>
    </row>
    <row r="3740" spans="1:10" x14ac:dyDescent="0.2">
      <c r="A3740" t="s">
        <v>90</v>
      </c>
      <c r="B3740" s="1">
        <v>43003</v>
      </c>
      <c r="C3740" t="s">
        <v>22</v>
      </c>
      <c r="D3740" t="s">
        <v>35</v>
      </c>
      <c r="E3740">
        <v>1000000047</v>
      </c>
      <c r="F3740" t="s">
        <v>34</v>
      </c>
      <c r="G3740" s="2" t="s">
        <v>13</v>
      </c>
      <c r="H3740">
        <v>10000211</v>
      </c>
      <c r="I3740" t="s">
        <v>11</v>
      </c>
      <c r="J3740">
        <v>16.2</v>
      </c>
    </row>
    <row r="3741" spans="1:10" x14ac:dyDescent="0.2">
      <c r="A3741" t="s">
        <v>90</v>
      </c>
      <c r="B3741" s="1">
        <v>43004</v>
      </c>
      <c r="C3741" t="s">
        <v>43</v>
      </c>
      <c r="D3741" t="s">
        <v>42</v>
      </c>
      <c r="E3741">
        <v>1000000931</v>
      </c>
      <c r="F3741" t="s">
        <v>41</v>
      </c>
      <c r="G3741" s="2" t="s">
        <v>13</v>
      </c>
      <c r="H3741">
        <v>10000131</v>
      </c>
      <c r="I3741" t="s">
        <v>38</v>
      </c>
      <c r="J3741">
        <v>12.3</v>
      </c>
    </row>
    <row r="3742" spans="1:10" x14ac:dyDescent="0.2">
      <c r="A3742" t="s">
        <v>90</v>
      </c>
      <c r="B3742" s="1">
        <v>43004</v>
      </c>
      <c r="C3742" t="s">
        <v>43</v>
      </c>
      <c r="D3742" t="s">
        <v>42</v>
      </c>
      <c r="E3742">
        <v>1000000931</v>
      </c>
      <c r="F3742" t="s">
        <v>41</v>
      </c>
      <c r="G3742" s="2" t="s">
        <v>13</v>
      </c>
      <c r="H3742">
        <v>10000182</v>
      </c>
      <c r="I3742" t="s">
        <v>31</v>
      </c>
      <c r="J3742">
        <v>27.1</v>
      </c>
    </row>
    <row r="3743" spans="1:10" x14ac:dyDescent="0.2">
      <c r="A3743" t="s">
        <v>90</v>
      </c>
      <c r="B3743" s="1">
        <v>43004</v>
      </c>
      <c r="C3743" t="s">
        <v>43</v>
      </c>
      <c r="D3743" t="s">
        <v>78</v>
      </c>
      <c r="E3743">
        <v>1000003187</v>
      </c>
      <c r="F3743" t="s">
        <v>77</v>
      </c>
      <c r="G3743" s="2" t="s">
        <v>13</v>
      </c>
      <c r="H3743">
        <v>10000131</v>
      </c>
      <c r="I3743" t="s">
        <v>38</v>
      </c>
      <c r="J3743">
        <v>11.6</v>
      </c>
    </row>
    <row r="3744" spans="1:10" x14ac:dyDescent="0.2">
      <c r="A3744" t="s">
        <v>90</v>
      </c>
      <c r="B3744" s="1">
        <v>43004</v>
      </c>
      <c r="C3744" t="s">
        <v>43</v>
      </c>
      <c r="D3744" t="s">
        <v>78</v>
      </c>
      <c r="E3744">
        <v>1000003187</v>
      </c>
      <c r="F3744" t="s">
        <v>77</v>
      </c>
      <c r="G3744" s="2" t="s">
        <v>13</v>
      </c>
      <c r="H3744">
        <v>10000211</v>
      </c>
      <c r="I3744" t="s">
        <v>11</v>
      </c>
      <c r="J3744">
        <v>44.9</v>
      </c>
    </row>
    <row r="3745" spans="1:10" x14ac:dyDescent="0.2">
      <c r="A3745" t="s">
        <v>90</v>
      </c>
      <c r="B3745" s="1">
        <v>43004</v>
      </c>
      <c r="C3745" t="s">
        <v>9</v>
      </c>
      <c r="D3745" t="s">
        <v>72</v>
      </c>
      <c r="E3745">
        <v>1000001699</v>
      </c>
      <c r="F3745" t="s">
        <v>71</v>
      </c>
      <c r="G3745" s="2" t="s">
        <v>13</v>
      </c>
      <c r="H3745">
        <v>10000131</v>
      </c>
      <c r="I3745" t="s">
        <v>38</v>
      </c>
      <c r="J3745">
        <v>7.9</v>
      </c>
    </row>
    <row r="3746" spans="1:10" x14ac:dyDescent="0.2">
      <c r="A3746" t="s">
        <v>90</v>
      </c>
      <c r="B3746" s="1">
        <v>43004</v>
      </c>
      <c r="C3746" t="s">
        <v>9</v>
      </c>
      <c r="D3746" t="s">
        <v>72</v>
      </c>
      <c r="E3746">
        <v>1000001699</v>
      </c>
      <c r="F3746" t="s">
        <v>71</v>
      </c>
      <c r="G3746" s="2" t="s">
        <v>13</v>
      </c>
      <c r="H3746">
        <v>10000211</v>
      </c>
      <c r="I3746" t="s">
        <v>11</v>
      </c>
      <c r="J3746">
        <v>5.2</v>
      </c>
    </row>
    <row r="3747" spans="1:10" x14ac:dyDescent="0.2">
      <c r="A3747" t="s">
        <v>90</v>
      </c>
      <c r="B3747" s="1">
        <v>43004</v>
      </c>
      <c r="C3747" t="s">
        <v>9</v>
      </c>
      <c r="D3747" t="s">
        <v>72</v>
      </c>
      <c r="E3747">
        <v>1000001699</v>
      </c>
      <c r="F3747" t="s">
        <v>71</v>
      </c>
      <c r="G3747" s="2" t="s">
        <v>13</v>
      </c>
      <c r="H3747">
        <v>10000211</v>
      </c>
      <c r="I3747" t="s">
        <v>11</v>
      </c>
      <c r="J3747">
        <v>38.700000000000003</v>
      </c>
    </row>
    <row r="3748" spans="1:10" x14ac:dyDescent="0.2">
      <c r="A3748" t="s">
        <v>90</v>
      </c>
      <c r="B3748" s="1">
        <v>43004</v>
      </c>
      <c r="C3748" t="s">
        <v>9</v>
      </c>
      <c r="D3748" t="s">
        <v>59</v>
      </c>
      <c r="E3748">
        <v>1000000192</v>
      </c>
      <c r="F3748" t="s">
        <v>58</v>
      </c>
      <c r="G3748" s="2" t="s">
        <v>13</v>
      </c>
      <c r="H3748">
        <v>10000211</v>
      </c>
      <c r="I3748" t="s">
        <v>11</v>
      </c>
      <c r="J3748">
        <v>27.3</v>
      </c>
    </row>
    <row r="3749" spans="1:10" x14ac:dyDescent="0.2">
      <c r="A3749" t="s">
        <v>90</v>
      </c>
      <c r="B3749" s="1">
        <v>43004</v>
      </c>
      <c r="C3749" t="s">
        <v>9</v>
      </c>
      <c r="D3749" t="s">
        <v>17</v>
      </c>
      <c r="E3749">
        <v>1000000059</v>
      </c>
      <c r="F3749" t="s">
        <v>55</v>
      </c>
      <c r="G3749" s="2" t="s">
        <v>13</v>
      </c>
      <c r="H3749">
        <v>10000078</v>
      </c>
      <c r="I3749" t="s">
        <v>30</v>
      </c>
      <c r="J3749">
        <v>51.6</v>
      </c>
    </row>
    <row r="3750" spans="1:10" x14ac:dyDescent="0.2">
      <c r="A3750" t="s">
        <v>90</v>
      </c>
      <c r="B3750" s="1">
        <v>43004</v>
      </c>
      <c r="C3750" t="s">
        <v>9</v>
      </c>
      <c r="D3750" t="s">
        <v>17</v>
      </c>
      <c r="E3750">
        <v>1000000059</v>
      </c>
      <c r="F3750" t="s">
        <v>55</v>
      </c>
      <c r="G3750" s="2" t="s">
        <v>13</v>
      </c>
      <c r="H3750">
        <v>10000078</v>
      </c>
      <c r="I3750" t="s">
        <v>30</v>
      </c>
      <c r="J3750">
        <v>9.1999999999999993</v>
      </c>
    </row>
    <row r="3751" spans="1:10" x14ac:dyDescent="0.2">
      <c r="A3751" t="s">
        <v>90</v>
      </c>
      <c r="B3751" s="1">
        <v>43004</v>
      </c>
      <c r="C3751" t="s">
        <v>9</v>
      </c>
      <c r="D3751" t="s">
        <v>17</v>
      </c>
      <c r="E3751">
        <v>1000000059</v>
      </c>
      <c r="F3751" t="s">
        <v>55</v>
      </c>
      <c r="G3751" s="2" t="s">
        <v>13</v>
      </c>
      <c r="H3751">
        <v>10000172</v>
      </c>
      <c r="I3751" t="s">
        <v>18</v>
      </c>
      <c r="J3751">
        <v>111.4</v>
      </c>
    </row>
    <row r="3752" spans="1:10" x14ac:dyDescent="0.2">
      <c r="A3752" t="s">
        <v>90</v>
      </c>
      <c r="B3752" s="1">
        <v>43004</v>
      </c>
      <c r="C3752" t="s">
        <v>9</v>
      </c>
      <c r="D3752" t="s">
        <v>17</v>
      </c>
      <c r="E3752">
        <v>1000000059</v>
      </c>
      <c r="F3752" t="s">
        <v>55</v>
      </c>
      <c r="G3752" s="2" t="s">
        <v>13</v>
      </c>
      <c r="H3752">
        <v>10000172</v>
      </c>
      <c r="I3752" t="s">
        <v>18</v>
      </c>
      <c r="J3752">
        <v>109.8</v>
      </c>
    </row>
    <row r="3753" spans="1:10" x14ac:dyDescent="0.2">
      <c r="A3753" t="s">
        <v>90</v>
      </c>
      <c r="B3753" s="1">
        <v>43004</v>
      </c>
      <c r="C3753" t="s">
        <v>9</v>
      </c>
      <c r="D3753" t="s">
        <v>17</v>
      </c>
      <c r="E3753">
        <v>1000000059</v>
      </c>
      <c r="F3753" t="s">
        <v>55</v>
      </c>
      <c r="G3753" s="2" t="s">
        <v>13</v>
      </c>
      <c r="H3753">
        <v>10000172</v>
      </c>
      <c r="I3753" t="s">
        <v>18</v>
      </c>
      <c r="J3753">
        <v>118.5</v>
      </c>
    </row>
    <row r="3754" spans="1:10" x14ac:dyDescent="0.2">
      <c r="A3754" t="s">
        <v>90</v>
      </c>
      <c r="B3754" s="1">
        <v>43004</v>
      </c>
      <c r="C3754" t="s">
        <v>22</v>
      </c>
      <c r="D3754" t="s">
        <v>46</v>
      </c>
      <c r="E3754">
        <v>1000001133</v>
      </c>
      <c r="F3754" t="s">
        <v>45</v>
      </c>
      <c r="G3754" s="2" t="s">
        <v>13</v>
      </c>
      <c r="H3754">
        <v>10000078</v>
      </c>
      <c r="I3754" t="s">
        <v>30</v>
      </c>
      <c r="J3754">
        <v>49.6</v>
      </c>
    </row>
    <row r="3755" spans="1:10" x14ac:dyDescent="0.2">
      <c r="A3755" t="s">
        <v>90</v>
      </c>
      <c r="B3755" s="1">
        <v>43004</v>
      </c>
      <c r="C3755" t="s">
        <v>22</v>
      </c>
      <c r="D3755" t="s">
        <v>46</v>
      </c>
      <c r="E3755">
        <v>1000001133</v>
      </c>
      <c r="F3755" t="s">
        <v>45</v>
      </c>
      <c r="G3755" s="2" t="s">
        <v>13</v>
      </c>
      <c r="H3755">
        <v>10000182</v>
      </c>
      <c r="I3755" t="s">
        <v>31</v>
      </c>
      <c r="J3755">
        <v>26.9</v>
      </c>
    </row>
    <row r="3756" spans="1:10" x14ac:dyDescent="0.2">
      <c r="A3756" t="s">
        <v>90</v>
      </c>
      <c r="B3756" s="1">
        <v>43004</v>
      </c>
      <c r="C3756" t="s">
        <v>22</v>
      </c>
      <c r="D3756" t="s">
        <v>49</v>
      </c>
      <c r="E3756">
        <v>1000000018</v>
      </c>
      <c r="F3756" t="s">
        <v>48</v>
      </c>
      <c r="G3756" s="2" t="s">
        <v>13</v>
      </c>
      <c r="H3756">
        <v>10000131</v>
      </c>
      <c r="I3756" t="s">
        <v>38</v>
      </c>
      <c r="J3756">
        <v>63.8</v>
      </c>
    </row>
    <row r="3757" spans="1:10" x14ac:dyDescent="0.2">
      <c r="A3757" t="s">
        <v>90</v>
      </c>
      <c r="B3757" s="1">
        <v>43004</v>
      </c>
      <c r="C3757" t="s">
        <v>22</v>
      </c>
      <c r="D3757" t="s">
        <v>49</v>
      </c>
      <c r="E3757">
        <v>1000000020</v>
      </c>
      <c r="F3757" t="s">
        <v>73</v>
      </c>
      <c r="G3757" s="2" t="s">
        <v>13</v>
      </c>
      <c r="H3757">
        <v>20000099</v>
      </c>
      <c r="I3757" t="s">
        <v>20</v>
      </c>
      <c r="J3757">
        <v>53.7</v>
      </c>
    </row>
    <row r="3758" spans="1:10" x14ac:dyDescent="0.2">
      <c r="A3758" t="s">
        <v>90</v>
      </c>
      <c r="B3758" s="1">
        <v>43004</v>
      </c>
      <c r="C3758" t="s">
        <v>22</v>
      </c>
      <c r="D3758" t="s">
        <v>69</v>
      </c>
      <c r="E3758">
        <v>1000000129</v>
      </c>
      <c r="F3758" t="s">
        <v>70</v>
      </c>
      <c r="G3758" s="2" t="s">
        <v>13</v>
      </c>
      <c r="H3758">
        <v>10000131</v>
      </c>
      <c r="I3758" t="s">
        <v>38</v>
      </c>
      <c r="J3758">
        <v>6.1</v>
      </c>
    </row>
    <row r="3759" spans="1:10" x14ac:dyDescent="0.2">
      <c r="A3759" t="s">
        <v>90</v>
      </c>
      <c r="B3759" s="1">
        <v>43004</v>
      </c>
      <c r="C3759" t="s">
        <v>22</v>
      </c>
      <c r="D3759" t="s">
        <v>69</v>
      </c>
      <c r="E3759">
        <v>1000000129</v>
      </c>
      <c r="F3759" t="s">
        <v>70</v>
      </c>
      <c r="G3759" s="2" t="s">
        <v>13</v>
      </c>
      <c r="H3759">
        <v>20000099</v>
      </c>
      <c r="I3759" t="s">
        <v>20</v>
      </c>
      <c r="J3759">
        <v>2.6</v>
      </c>
    </row>
    <row r="3760" spans="1:10" x14ac:dyDescent="0.2">
      <c r="A3760" t="s">
        <v>90</v>
      </c>
      <c r="B3760" s="1">
        <v>43004</v>
      </c>
      <c r="C3760" t="s">
        <v>22</v>
      </c>
      <c r="D3760" t="s">
        <v>29</v>
      </c>
      <c r="E3760">
        <v>1000000028</v>
      </c>
      <c r="F3760" t="s">
        <v>27</v>
      </c>
      <c r="G3760" s="2" t="s">
        <v>13</v>
      </c>
      <c r="H3760">
        <v>10000061</v>
      </c>
      <c r="I3760" t="s">
        <v>28</v>
      </c>
      <c r="J3760">
        <v>22.8</v>
      </c>
    </row>
    <row r="3761" spans="1:10" x14ac:dyDescent="0.2">
      <c r="A3761" t="s">
        <v>90</v>
      </c>
      <c r="B3761" s="1">
        <v>43004</v>
      </c>
      <c r="C3761" t="s">
        <v>22</v>
      </c>
      <c r="D3761" t="s">
        <v>29</v>
      </c>
      <c r="E3761">
        <v>1000000028</v>
      </c>
      <c r="F3761" t="s">
        <v>27</v>
      </c>
      <c r="G3761" s="2" t="s">
        <v>13</v>
      </c>
      <c r="H3761">
        <v>10000111</v>
      </c>
      <c r="I3761" t="s">
        <v>37</v>
      </c>
      <c r="J3761">
        <v>25.2</v>
      </c>
    </row>
    <row r="3762" spans="1:10" x14ac:dyDescent="0.2">
      <c r="A3762" t="s">
        <v>90</v>
      </c>
      <c r="B3762" s="1">
        <v>43004</v>
      </c>
      <c r="C3762" t="s">
        <v>22</v>
      </c>
      <c r="D3762" t="s">
        <v>29</v>
      </c>
      <c r="E3762">
        <v>1000000028</v>
      </c>
      <c r="F3762" t="s">
        <v>27</v>
      </c>
      <c r="G3762" s="2" t="s">
        <v>13</v>
      </c>
      <c r="H3762">
        <v>10000131</v>
      </c>
      <c r="I3762" t="s">
        <v>38</v>
      </c>
      <c r="J3762">
        <v>8.8000000000000007</v>
      </c>
    </row>
    <row r="3763" spans="1:10" x14ac:dyDescent="0.2">
      <c r="A3763" t="s">
        <v>90</v>
      </c>
      <c r="B3763" s="1">
        <v>43004</v>
      </c>
      <c r="C3763" t="s">
        <v>22</v>
      </c>
      <c r="D3763" t="s">
        <v>29</v>
      </c>
      <c r="E3763">
        <v>1000000028</v>
      </c>
      <c r="F3763" t="s">
        <v>27</v>
      </c>
      <c r="G3763" s="2" t="s">
        <v>13</v>
      </c>
      <c r="H3763">
        <v>10000182</v>
      </c>
      <c r="I3763" t="s">
        <v>31</v>
      </c>
      <c r="J3763">
        <v>4.5</v>
      </c>
    </row>
    <row r="3764" spans="1:10" x14ac:dyDescent="0.2">
      <c r="A3764" t="s">
        <v>90</v>
      </c>
      <c r="B3764" s="1">
        <v>43004</v>
      </c>
      <c r="C3764" t="s">
        <v>22</v>
      </c>
      <c r="D3764" t="s">
        <v>29</v>
      </c>
      <c r="E3764">
        <v>1000000054</v>
      </c>
      <c r="F3764" t="s">
        <v>36</v>
      </c>
      <c r="G3764" s="2" t="s">
        <v>13</v>
      </c>
      <c r="H3764">
        <v>10000078</v>
      </c>
      <c r="I3764" t="s">
        <v>30</v>
      </c>
      <c r="J3764">
        <v>3</v>
      </c>
    </row>
    <row r="3765" spans="1:10" x14ac:dyDescent="0.2">
      <c r="A3765" t="s">
        <v>90</v>
      </c>
      <c r="B3765" s="1">
        <v>43004</v>
      </c>
      <c r="C3765" t="s">
        <v>22</v>
      </c>
      <c r="D3765" t="s">
        <v>29</v>
      </c>
      <c r="E3765">
        <v>1000000054</v>
      </c>
      <c r="F3765" t="s">
        <v>36</v>
      </c>
      <c r="G3765" s="2" t="s">
        <v>13</v>
      </c>
      <c r="H3765">
        <v>10000111</v>
      </c>
      <c r="I3765" t="s">
        <v>37</v>
      </c>
      <c r="J3765">
        <v>55.4</v>
      </c>
    </row>
    <row r="3766" spans="1:10" x14ac:dyDescent="0.2">
      <c r="A3766" t="s">
        <v>90</v>
      </c>
      <c r="B3766" s="1">
        <v>43004</v>
      </c>
      <c r="C3766" t="s">
        <v>22</v>
      </c>
      <c r="D3766" t="s">
        <v>29</v>
      </c>
      <c r="E3766">
        <v>1000000054</v>
      </c>
      <c r="F3766" t="s">
        <v>36</v>
      </c>
      <c r="G3766" s="2" t="s">
        <v>13</v>
      </c>
      <c r="H3766">
        <v>10000131</v>
      </c>
      <c r="I3766" t="s">
        <v>38</v>
      </c>
      <c r="J3766">
        <v>5.7</v>
      </c>
    </row>
    <row r="3767" spans="1:10" x14ac:dyDescent="0.2">
      <c r="A3767" t="s">
        <v>90</v>
      </c>
      <c r="B3767" s="1">
        <v>43004</v>
      </c>
      <c r="C3767" t="s">
        <v>22</v>
      </c>
      <c r="D3767" t="s">
        <v>29</v>
      </c>
      <c r="E3767">
        <v>1000000101</v>
      </c>
      <c r="F3767" t="s">
        <v>39</v>
      </c>
      <c r="G3767" s="2" t="s">
        <v>13</v>
      </c>
      <c r="H3767">
        <v>10000182</v>
      </c>
      <c r="I3767" t="s">
        <v>31</v>
      </c>
      <c r="J3767">
        <v>28.3</v>
      </c>
    </row>
    <row r="3768" spans="1:10" x14ac:dyDescent="0.2">
      <c r="A3768" t="s">
        <v>90</v>
      </c>
      <c r="B3768" s="1">
        <v>43004</v>
      </c>
      <c r="C3768" t="s">
        <v>22</v>
      </c>
      <c r="D3768" t="s">
        <v>25</v>
      </c>
      <c r="E3768">
        <v>1000003183</v>
      </c>
      <c r="F3768" t="s">
        <v>23</v>
      </c>
      <c r="G3768" s="2" t="s">
        <v>13</v>
      </c>
      <c r="H3768">
        <v>20000099</v>
      </c>
      <c r="I3768" t="s">
        <v>20</v>
      </c>
      <c r="J3768">
        <v>0.2</v>
      </c>
    </row>
    <row r="3769" spans="1:10" x14ac:dyDescent="0.2">
      <c r="A3769" t="s">
        <v>90</v>
      </c>
      <c r="B3769" s="1">
        <v>43004</v>
      </c>
      <c r="C3769" t="s">
        <v>22</v>
      </c>
      <c r="D3769" t="s">
        <v>35</v>
      </c>
      <c r="E3769">
        <v>1000000047</v>
      </c>
      <c r="F3769" t="s">
        <v>34</v>
      </c>
      <c r="G3769" s="2" t="s">
        <v>13</v>
      </c>
      <c r="H3769">
        <v>10000061</v>
      </c>
      <c r="I3769" t="s">
        <v>28</v>
      </c>
      <c r="J3769">
        <v>6.7</v>
      </c>
    </row>
    <row r="3770" spans="1:10" x14ac:dyDescent="0.2">
      <c r="A3770" t="s">
        <v>90</v>
      </c>
      <c r="B3770" s="1">
        <v>43004</v>
      </c>
      <c r="C3770" t="s">
        <v>22</v>
      </c>
      <c r="D3770" t="s">
        <v>35</v>
      </c>
      <c r="E3770">
        <v>1000000047</v>
      </c>
      <c r="F3770" t="s">
        <v>34</v>
      </c>
      <c r="G3770" s="2" t="s">
        <v>13</v>
      </c>
      <c r="H3770">
        <v>10000182</v>
      </c>
      <c r="I3770" t="s">
        <v>31</v>
      </c>
      <c r="J3770">
        <v>16.899999999999999</v>
      </c>
    </row>
    <row r="3771" spans="1:10" x14ac:dyDescent="0.2">
      <c r="A3771" t="s">
        <v>90</v>
      </c>
      <c r="B3771" s="1">
        <v>43005</v>
      </c>
      <c r="C3771" t="s">
        <v>43</v>
      </c>
      <c r="D3771" t="s">
        <v>78</v>
      </c>
      <c r="E3771">
        <v>1000003187</v>
      </c>
      <c r="F3771" t="s">
        <v>77</v>
      </c>
      <c r="G3771" s="2" t="s">
        <v>13</v>
      </c>
      <c r="H3771">
        <v>10000131</v>
      </c>
      <c r="I3771" t="s">
        <v>38</v>
      </c>
      <c r="J3771">
        <v>42.1</v>
      </c>
    </row>
    <row r="3772" spans="1:10" x14ac:dyDescent="0.2">
      <c r="A3772" t="s">
        <v>90</v>
      </c>
      <c r="B3772" s="1">
        <v>43005</v>
      </c>
      <c r="C3772" t="s">
        <v>9</v>
      </c>
      <c r="D3772" t="s">
        <v>15</v>
      </c>
      <c r="E3772">
        <v>1000002981</v>
      </c>
      <c r="F3772" t="s">
        <v>62</v>
      </c>
      <c r="G3772" s="2" t="s">
        <v>13</v>
      </c>
      <c r="H3772">
        <v>10000131</v>
      </c>
      <c r="I3772" t="s">
        <v>38</v>
      </c>
      <c r="J3772">
        <v>15.7</v>
      </c>
    </row>
    <row r="3773" spans="1:10" x14ac:dyDescent="0.2">
      <c r="A3773" t="s">
        <v>90</v>
      </c>
      <c r="B3773" s="1">
        <v>43005</v>
      </c>
      <c r="C3773" t="s">
        <v>9</v>
      </c>
      <c r="D3773" t="s">
        <v>15</v>
      </c>
      <c r="E3773">
        <v>1000002985</v>
      </c>
      <c r="F3773" t="s">
        <v>47</v>
      </c>
      <c r="G3773" s="2" t="s">
        <v>13</v>
      </c>
      <c r="H3773">
        <v>10000211</v>
      </c>
      <c r="I3773" t="s">
        <v>11</v>
      </c>
      <c r="J3773">
        <v>62.4</v>
      </c>
    </row>
    <row r="3774" spans="1:10" x14ac:dyDescent="0.2">
      <c r="A3774" t="s">
        <v>90</v>
      </c>
      <c r="B3774" s="1">
        <v>43005</v>
      </c>
      <c r="C3774" t="s">
        <v>9</v>
      </c>
      <c r="D3774" t="s">
        <v>15</v>
      </c>
      <c r="E3774">
        <v>1000002986</v>
      </c>
      <c r="F3774" t="s">
        <v>14</v>
      </c>
      <c r="G3774" s="2" t="s">
        <v>13</v>
      </c>
      <c r="H3774">
        <v>10000211</v>
      </c>
      <c r="I3774" t="s">
        <v>11</v>
      </c>
      <c r="J3774">
        <v>61.6</v>
      </c>
    </row>
    <row r="3775" spans="1:10" x14ac:dyDescent="0.2">
      <c r="A3775" t="s">
        <v>90</v>
      </c>
      <c r="B3775" s="1">
        <v>43005</v>
      </c>
      <c r="C3775" t="s">
        <v>9</v>
      </c>
      <c r="D3775" t="s">
        <v>57</v>
      </c>
      <c r="E3775">
        <v>1000001502</v>
      </c>
      <c r="F3775" t="s">
        <v>56</v>
      </c>
      <c r="G3775" s="2" t="s">
        <v>13</v>
      </c>
      <c r="H3775">
        <v>10000131</v>
      </c>
      <c r="I3775" t="s">
        <v>38</v>
      </c>
      <c r="J3775">
        <v>39.299999999999997</v>
      </c>
    </row>
    <row r="3776" spans="1:10" x14ac:dyDescent="0.2">
      <c r="A3776" t="s">
        <v>90</v>
      </c>
      <c r="B3776" s="1">
        <v>43005</v>
      </c>
      <c r="C3776" t="s">
        <v>9</v>
      </c>
      <c r="D3776" t="s">
        <v>57</v>
      </c>
      <c r="E3776">
        <v>1000001502</v>
      </c>
      <c r="F3776" t="s">
        <v>56</v>
      </c>
      <c r="G3776" s="2" t="s">
        <v>13</v>
      </c>
      <c r="H3776">
        <v>10000136</v>
      </c>
      <c r="I3776" t="s">
        <v>40</v>
      </c>
      <c r="J3776">
        <v>22.2</v>
      </c>
    </row>
    <row r="3777" spans="1:10" x14ac:dyDescent="0.2">
      <c r="A3777" t="s">
        <v>90</v>
      </c>
      <c r="B3777" s="1">
        <v>43005</v>
      </c>
      <c r="C3777" t="s">
        <v>9</v>
      </c>
      <c r="D3777" t="s">
        <v>57</v>
      </c>
      <c r="E3777">
        <v>1000001502</v>
      </c>
      <c r="F3777" t="s">
        <v>56</v>
      </c>
      <c r="G3777" s="2" t="s">
        <v>13</v>
      </c>
      <c r="H3777">
        <v>10000211</v>
      </c>
      <c r="I3777" t="s">
        <v>11</v>
      </c>
      <c r="J3777">
        <v>68</v>
      </c>
    </row>
    <row r="3778" spans="1:10" x14ac:dyDescent="0.2">
      <c r="A3778" t="s">
        <v>90</v>
      </c>
      <c r="B3778" s="1">
        <v>43005</v>
      </c>
      <c r="C3778" t="s">
        <v>9</v>
      </c>
      <c r="D3778" t="s">
        <v>17</v>
      </c>
      <c r="E3778">
        <v>1000000059</v>
      </c>
      <c r="F3778" t="s">
        <v>55</v>
      </c>
      <c r="G3778" s="2" t="s">
        <v>13</v>
      </c>
      <c r="H3778">
        <v>10000064</v>
      </c>
      <c r="I3778" t="s">
        <v>53</v>
      </c>
      <c r="J3778">
        <v>56.7</v>
      </c>
    </row>
    <row r="3779" spans="1:10" x14ac:dyDescent="0.2">
      <c r="A3779" t="s">
        <v>90</v>
      </c>
      <c r="B3779" s="1">
        <v>43005</v>
      </c>
      <c r="C3779" t="s">
        <v>9</v>
      </c>
      <c r="D3779" t="s">
        <v>17</v>
      </c>
      <c r="E3779">
        <v>1000000059</v>
      </c>
      <c r="F3779" t="s">
        <v>55</v>
      </c>
      <c r="G3779" s="2" t="s">
        <v>13</v>
      </c>
      <c r="H3779">
        <v>10000064</v>
      </c>
      <c r="I3779" t="s">
        <v>53</v>
      </c>
      <c r="J3779">
        <v>61.9</v>
      </c>
    </row>
    <row r="3780" spans="1:10" x14ac:dyDescent="0.2">
      <c r="A3780" t="s">
        <v>90</v>
      </c>
      <c r="B3780" s="1">
        <v>43005</v>
      </c>
      <c r="C3780" t="s">
        <v>9</v>
      </c>
      <c r="D3780" t="s">
        <v>17</v>
      </c>
      <c r="E3780">
        <v>1000000059</v>
      </c>
      <c r="F3780" t="s">
        <v>55</v>
      </c>
      <c r="G3780" s="2" t="s">
        <v>13</v>
      </c>
      <c r="H3780">
        <v>10000078</v>
      </c>
      <c r="I3780" t="s">
        <v>30</v>
      </c>
      <c r="J3780">
        <v>62.8</v>
      </c>
    </row>
    <row r="3781" spans="1:10" x14ac:dyDescent="0.2">
      <c r="A3781" t="s">
        <v>90</v>
      </c>
      <c r="B3781" s="1">
        <v>43005</v>
      </c>
      <c r="C3781" t="s">
        <v>9</v>
      </c>
      <c r="D3781" t="s">
        <v>17</v>
      </c>
      <c r="E3781">
        <v>1000001649</v>
      </c>
      <c r="F3781" t="s">
        <v>16</v>
      </c>
      <c r="G3781" s="2" t="s">
        <v>13</v>
      </c>
      <c r="H3781">
        <v>10000211</v>
      </c>
      <c r="I3781" t="s">
        <v>11</v>
      </c>
      <c r="J3781">
        <v>68.3</v>
      </c>
    </row>
    <row r="3782" spans="1:10" x14ac:dyDescent="0.2">
      <c r="A3782" t="s">
        <v>90</v>
      </c>
      <c r="B3782" s="1">
        <v>43005</v>
      </c>
      <c r="C3782" t="s">
        <v>22</v>
      </c>
      <c r="D3782" t="s">
        <v>46</v>
      </c>
      <c r="E3782">
        <v>1000001133</v>
      </c>
      <c r="F3782" t="s">
        <v>45</v>
      </c>
      <c r="G3782" s="2" t="s">
        <v>13</v>
      </c>
      <c r="H3782">
        <v>10000078</v>
      </c>
      <c r="I3782" t="s">
        <v>30</v>
      </c>
      <c r="J3782">
        <v>12.2</v>
      </c>
    </row>
    <row r="3783" spans="1:10" x14ac:dyDescent="0.2">
      <c r="A3783" t="s">
        <v>90</v>
      </c>
      <c r="B3783" s="1">
        <v>43005</v>
      </c>
      <c r="C3783" t="s">
        <v>22</v>
      </c>
      <c r="D3783" t="s">
        <v>46</v>
      </c>
      <c r="E3783">
        <v>1000001133</v>
      </c>
      <c r="F3783" t="s">
        <v>45</v>
      </c>
      <c r="G3783" s="2" t="s">
        <v>13</v>
      </c>
      <c r="H3783">
        <v>10000131</v>
      </c>
      <c r="I3783" t="s">
        <v>38</v>
      </c>
      <c r="J3783">
        <v>29.9</v>
      </c>
    </row>
    <row r="3784" spans="1:10" x14ac:dyDescent="0.2">
      <c r="A3784" t="s">
        <v>90</v>
      </c>
      <c r="B3784" s="1">
        <v>43005</v>
      </c>
      <c r="C3784" t="s">
        <v>22</v>
      </c>
      <c r="D3784" t="s">
        <v>49</v>
      </c>
      <c r="E3784">
        <v>1000000018</v>
      </c>
      <c r="F3784" t="s">
        <v>48</v>
      </c>
      <c r="G3784" s="2" t="s">
        <v>13</v>
      </c>
      <c r="H3784">
        <v>10000078</v>
      </c>
      <c r="I3784" t="s">
        <v>30</v>
      </c>
      <c r="J3784">
        <v>35.9</v>
      </c>
    </row>
    <row r="3785" spans="1:10" x14ac:dyDescent="0.2">
      <c r="A3785" t="s">
        <v>90</v>
      </c>
      <c r="B3785" s="1">
        <v>43005</v>
      </c>
      <c r="C3785" t="s">
        <v>22</v>
      </c>
      <c r="D3785" t="s">
        <v>49</v>
      </c>
      <c r="E3785">
        <v>1000000018</v>
      </c>
      <c r="F3785" t="s">
        <v>48</v>
      </c>
      <c r="G3785" s="2" t="s">
        <v>13</v>
      </c>
      <c r="H3785">
        <v>10000131</v>
      </c>
      <c r="I3785" t="s">
        <v>38</v>
      </c>
      <c r="J3785">
        <v>5.9</v>
      </c>
    </row>
    <row r="3786" spans="1:10" x14ac:dyDescent="0.2">
      <c r="A3786" t="s">
        <v>90</v>
      </c>
      <c r="B3786" s="1">
        <v>43005</v>
      </c>
      <c r="C3786" t="s">
        <v>22</v>
      </c>
      <c r="D3786" t="s">
        <v>49</v>
      </c>
      <c r="E3786">
        <v>1000000018</v>
      </c>
      <c r="F3786" t="s">
        <v>48</v>
      </c>
      <c r="G3786" s="2" t="s">
        <v>13</v>
      </c>
      <c r="H3786">
        <v>10000136</v>
      </c>
      <c r="I3786" t="s">
        <v>40</v>
      </c>
      <c r="J3786">
        <v>2.8</v>
      </c>
    </row>
    <row r="3787" spans="1:10" x14ac:dyDescent="0.2">
      <c r="A3787" t="s">
        <v>90</v>
      </c>
      <c r="B3787" s="1">
        <v>43005</v>
      </c>
      <c r="C3787" t="s">
        <v>22</v>
      </c>
      <c r="D3787" t="s">
        <v>29</v>
      </c>
      <c r="E3787">
        <v>1000000028</v>
      </c>
      <c r="F3787" t="s">
        <v>27</v>
      </c>
      <c r="G3787" s="2" t="s">
        <v>13</v>
      </c>
      <c r="H3787">
        <v>10000078</v>
      </c>
      <c r="I3787" t="s">
        <v>30</v>
      </c>
      <c r="J3787">
        <v>26.3</v>
      </c>
    </row>
    <row r="3788" spans="1:10" x14ac:dyDescent="0.2">
      <c r="A3788" t="s">
        <v>90</v>
      </c>
      <c r="B3788" s="1">
        <v>43005</v>
      </c>
      <c r="C3788" t="s">
        <v>22</v>
      </c>
      <c r="D3788" t="s">
        <v>29</v>
      </c>
      <c r="E3788">
        <v>1000000028</v>
      </c>
      <c r="F3788" t="s">
        <v>27</v>
      </c>
      <c r="G3788" s="2" t="s">
        <v>13</v>
      </c>
      <c r="H3788">
        <v>10000136</v>
      </c>
      <c r="I3788" t="s">
        <v>40</v>
      </c>
      <c r="J3788">
        <v>9.6999999999999993</v>
      </c>
    </row>
    <row r="3789" spans="1:10" x14ac:dyDescent="0.2">
      <c r="A3789" t="s">
        <v>90</v>
      </c>
      <c r="B3789" s="1">
        <v>43005</v>
      </c>
      <c r="C3789" t="s">
        <v>22</v>
      </c>
      <c r="D3789" t="s">
        <v>29</v>
      </c>
      <c r="E3789">
        <v>1000000054</v>
      </c>
      <c r="F3789" t="s">
        <v>36</v>
      </c>
      <c r="G3789" s="2" t="s">
        <v>13</v>
      </c>
      <c r="H3789">
        <v>10000111</v>
      </c>
      <c r="I3789" t="s">
        <v>37</v>
      </c>
      <c r="J3789">
        <v>71.900000000000006</v>
      </c>
    </row>
    <row r="3790" spans="1:10" x14ac:dyDescent="0.2">
      <c r="A3790" t="s">
        <v>90</v>
      </c>
      <c r="B3790" s="1">
        <v>43005</v>
      </c>
      <c r="C3790" t="s">
        <v>22</v>
      </c>
      <c r="D3790" t="s">
        <v>61</v>
      </c>
      <c r="E3790">
        <v>1000000579</v>
      </c>
      <c r="F3790" t="s">
        <v>60</v>
      </c>
      <c r="G3790" s="2" t="s">
        <v>13</v>
      </c>
      <c r="H3790">
        <v>10000182</v>
      </c>
      <c r="I3790" t="s">
        <v>31</v>
      </c>
      <c r="J3790">
        <v>27.3</v>
      </c>
    </row>
    <row r="3791" spans="1:10" x14ac:dyDescent="0.2">
      <c r="A3791" t="s">
        <v>90</v>
      </c>
      <c r="B3791" s="1">
        <v>43005</v>
      </c>
      <c r="C3791" t="s">
        <v>22</v>
      </c>
      <c r="D3791" t="s">
        <v>61</v>
      </c>
      <c r="E3791">
        <v>1000000579</v>
      </c>
      <c r="F3791" t="s">
        <v>60</v>
      </c>
      <c r="G3791" s="2" t="s">
        <v>13</v>
      </c>
      <c r="H3791">
        <v>20000099</v>
      </c>
      <c r="I3791" t="s">
        <v>20</v>
      </c>
      <c r="J3791">
        <v>11.8</v>
      </c>
    </row>
    <row r="3792" spans="1:10" x14ac:dyDescent="0.2">
      <c r="A3792" t="s">
        <v>90</v>
      </c>
      <c r="B3792" s="1">
        <v>43005</v>
      </c>
      <c r="C3792" t="s">
        <v>22</v>
      </c>
      <c r="D3792" t="s">
        <v>35</v>
      </c>
      <c r="E3792">
        <v>1000000047</v>
      </c>
      <c r="F3792" t="s">
        <v>34</v>
      </c>
      <c r="G3792" s="2" t="s">
        <v>13</v>
      </c>
      <c r="H3792">
        <v>10000078</v>
      </c>
      <c r="I3792" t="s">
        <v>30</v>
      </c>
      <c r="J3792">
        <v>23.3</v>
      </c>
    </row>
    <row r="3793" spans="1:10" x14ac:dyDescent="0.2">
      <c r="A3793" t="s">
        <v>90</v>
      </c>
      <c r="B3793" s="1">
        <v>43005</v>
      </c>
      <c r="C3793" t="s">
        <v>22</v>
      </c>
      <c r="D3793" t="s">
        <v>35</v>
      </c>
      <c r="E3793">
        <v>1000000047</v>
      </c>
      <c r="F3793" t="s">
        <v>34</v>
      </c>
      <c r="G3793" s="2" t="s">
        <v>13</v>
      </c>
      <c r="H3793">
        <v>10000131</v>
      </c>
      <c r="I3793" t="s">
        <v>38</v>
      </c>
      <c r="J3793">
        <v>17.600000000000001</v>
      </c>
    </row>
    <row r="3794" spans="1:10" x14ac:dyDescent="0.2">
      <c r="A3794" t="s">
        <v>90</v>
      </c>
      <c r="B3794" s="1">
        <v>43005</v>
      </c>
      <c r="C3794" t="s">
        <v>22</v>
      </c>
      <c r="D3794" t="s">
        <v>35</v>
      </c>
      <c r="E3794">
        <v>1000000047</v>
      </c>
      <c r="F3794" t="s">
        <v>34</v>
      </c>
      <c r="G3794" s="2" t="s">
        <v>13</v>
      </c>
      <c r="H3794">
        <v>10000136</v>
      </c>
      <c r="I3794" t="s">
        <v>40</v>
      </c>
      <c r="J3794">
        <v>5.6</v>
      </c>
    </row>
    <row r="3795" spans="1:10" x14ac:dyDescent="0.2">
      <c r="A3795" t="s">
        <v>90</v>
      </c>
      <c r="B3795" s="1">
        <v>43006</v>
      </c>
      <c r="C3795" t="s">
        <v>43</v>
      </c>
      <c r="D3795" t="s">
        <v>78</v>
      </c>
      <c r="E3795">
        <v>1000003187</v>
      </c>
      <c r="F3795" t="s">
        <v>77</v>
      </c>
      <c r="G3795" s="2" t="s">
        <v>13</v>
      </c>
      <c r="H3795">
        <v>10000064</v>
      </c>
      <c r="I3795" t="s">
        <v>53</v>
      </c>
      <c r="J3795">
        <v>8.4</v>
      </c>
    </row>
    <row r="3796" spans="1:10" x14ac:dyDescent="0.2">
      <c r="A3796" t="s">
        <v>90</v>
      </c>
      <c r="B3796" s="1">
        <v>43006</v>
      </c>
      <c r="C3796" t="s">
        <v>9</v>
      </c>
      <c r="D3796" t="s">
        <v>75</v>
      </c>
      <c r="E3796">
        <v>1000000281</v>
      </c>
      <c r="F3796" t="s">
        <v>74</v>
      </c>
      <c r="G3796" s="2" t="s">
        <v>13</v>
      </c>
      <c r="H3796">
        <v>20000099</v>
      </c>
      <c r="I3796" t="s">
        <v>20</v>
      </c>
      <c r="J3796">
        <v>59.9</v>
      </c>
    </row>
    <row r="3797" spans="1:10" x14ac:dyDescent="0.2">
      <c r="A3797" t="s">
        <v>90</v>
      </c>
      <c r="B3797" s="1">
        <v>43006</v>
      </c>
      <c r="C3797" t="s">
        <v>9</v>
      </c>
      <c r="D3797" t="s">
        <v>15</v>
      </c>
      <c r="E3797">
        <v>1000002985</v>
      </c>
      <c r="F3797" t="s">
        <v>47</v>
      </c>
      <c r="G3797" s="2" t="s">
        <v>13</v>
      </c>
      <c r="H3797">
        <v>10000211</v>
      </c>
      <c r="I3797" t="s">
        <v>11</v>
      </c>
      <c r="J3797">
        <v>51.2</v>
      </c>
    </row>
    <row r="3798" spans="1:10" x14ac:dyDescent="0.2">
      <c r="A3798" t="s">
        <v>90</v>
      </c>
      <c r="B3798" s="1">
        <v>43006</v>
      </c>
      <c r="C3798" t="s">
        <v>9</v>
      </c>
      <c r="D3798" t="s">
        <v>59</v>
      </c>
      <c r="E3798">
        <v>1000000192</v>
      </c>
      <c r="F3798" t="s">
        <v>58</v>
      </c>
      <c r="G3798" s="2" t="s">
        <v>13</v>
      </c>
      <c r="H3798">
        <v>10000131</v>
      </c>
      <c r="I3798" t="s">
        <v>38</v>
      </c>
      <c r="J3798">
        <v>14.8</v>
      </c>
    </row>
    <row r="3799" spans="1:10" x14ac:dyDescent="0.2">
      <c r="A3799" t="s">
        <v>90</v>
      </c>
      <c r="B3799" s="1">
        <v>43006</v>
      </c>
      <c r="C3799" t="s">
        <v>9</v>
      </c>
      <c r="D3799" t="s">
        <v>17</v>
      </c>
      <c r="E3799">
        <v>1000000059</v>
      </c>
      <c r="F3799" t="s">
        <v>55</v>
      </c>
      <c r="G3799" s="2" t="s">
        <v>13</v>
      </c>
      <c r="H3799">
        <v>10000064</v>
      </c>
      <c r="I3799" t="s">
        <v>53</v>
      </c>
      <c r="J3799">
        <v>59.8</v>
      </c>
    </row>
    <row r="3800" spans="1:10" x14ac:dyDescent="0.2">
      <c r="A3800" t="s">
        <v>90</v>
      </c>
      <c r="B3800" s="1">
        <v>43006</v>
      </c>
      <c r="C3800" t="s">
        <v>9</v>
      </c>
      <c r="D3800" t="s">
        <v>17</v>
      </c>
      <c r="E3800">
        <v>1000000059</v>
      </c>
      <c r="F3800" t="s">
        <v>55</v>
      </c>
      <c r="G3800" s="2" t="s">
        <v>13</v>
      </c>
      <c r="H3800">
        <v>10000172</v>
      </c>
      <c r="I3800" t="s">
        <v>18</v>
      </c>
      <c r="J3800">
        <v>43.4</v>
      </c>
    </row>
    <row r="3801" spans="1:10" x14ac:dyDescent="0.2">
      <c r="A3801" t="s">
        <v>90</v>
      </c>
      <c r="B3801" s="1">
        <v>43006</v>
      </c>
      <c r="C3801" t="s">
        <v>9</v>
      </c>
      <c r="D3801" t="s">
        <v>17</v>
      </c>
      <c r="E3801">
        <v>1000000059</v>
      </c>
      <c r="F3801" t="s">
        <v>55</v>
      </c>
      <c r="G3801" s="2" t="s">
        <v>13</v>
      </c>
      <c r="H3801">
        <v>10000211</v>
      </c>
      <c r="I3801" t="s">
        <v>11</v>
      </c>
      <c r="J3801">
        <v>8.4</v>
      </c>
    </row>
    <row r="3802" spans="1:10" x14ac:dyDescent="0.2">
      <c r="A3802" t="s">
        <v>90</v>
      </c>
      <c r="B3802" s="1">
        <v>43006</v>
      </c>
      <c r="C3802" t="s">
        <v>9</v>
      </c>
      <c r="D3802" t="s">
        <v>17</v>
      </c>
      <c r="E3802">
        <v>1000000059</v>
      </c>
      <c r="F3802" t="s">
        <v>55</v>
      </c>
      <c r="G3802" s="2" t="s">
        <v>13</v>
      </c>
      <c r="H3802">
        <v>10000211</v>
      </c>
      <c r="I3802" t="s">
        <v>11</v>
      </c>
      <c r="J3802">
        <v>5.4</v>
      </c>
    </row>
    <row r="3803" spans="1:10" x14ac:dyDescent="0.2">
      <c r="A3803" t="s">
        <v>90</v>
      </c>
      <c r="B3803" s="1">
        <v>43006</v>
      </c>
      <c r="C3803" t="s">
        <v>9</v>
      </c>
      <c r="D3803" t="s">
        <v>17</v>
      </c>
      <c r="E3803">
        <v>1000000059</v>
      </c>
      <c r="F3803" t="s">
        <v>55</v>
      </c>
      <c r="G3803" s="2" t="s">
        <v>13</v>
      </c>
      <c r="H3803">
        <v>10000211</v>
      </c>
      <c r="I3803" t="s">
        <v>11</v>
      </c>
      <c r="J3803">
        <v>41.8</v>
      </c>
    </row>
    <row r="3804" spans="1:10" x14ac:dyDescent="0.2">
      <c r="A3804" t="s">
        <v>90</v>
      </c>
      <c r="B3804" s="1">
        <v>43006</v>
      </c>
      <c r="C3804" t="s">
        <v>9</v>
      </c>
      <c r="D3804" t="s">
        <v>17</v>
      </c>
      <c r="E3804">
        <v>1000000059</v>
      </c>
      <c r="F3804" t="s">
        <v>55</v>
      </c>
      <c r="G3804" s="2" t="s">
        <v>13</v>
      </c>
      <c r="H3804">
        <v>20000099</v>
      </c>
      <c r="I3804" t="s">
        <v>20</v>
      </c>
      <c r="J3804">
        <v>28.8</v>
      </c>
    </row>
    <row r="3805" spans="1:10" x14ac:dyDescent="0.2">
      <c r="A3805" t="s">
        <v>90</v>
      </c>
      <c r="B3805" s="1">
        <v>43006</v>
      </c>
      <c r="C3805" t="s">
        <v>9</v>
      </c>
      <c r="D3805" t="s">
        <v>17</v>
      </c>
      <c r="E3805">
        <v>1000000059</v>
      </c>
      <c r="F3805" t="s">
        <v>55</v>
      </c>
      <c r="G3805" s="2" t="s">
        <v>13</v>
      </c>
      <c r="H3805">
        <v>20000099</v>
      </c>
      <c r="I3805" t="s">
        <v>20</v>
      </c>
      <c r="J3805">
        <v>59.9</v>
      </c>
    </row>
    <row r="3806" spans="1:10" x14ac:dyDescent="0.2">
      <c r="A3806" t="s">
        <v>90</v>
      </c>
      <c r="B3806" s="1">
        <v>43006</v>
      </c>
      <c r="C3806" t="s">
        <v>9</v>
      </c>
      <c r="D3806" t="s">
        <v>17</v>
      </c>
      <c r="E3806">
        <v>1000001649</v>
      </c>
      <c r="F3806" t="s">
        <v>16</v>
      </c>
      <c r="G3806" s="2" t="s">
        <v>13</v>
      </c>
      <c r="H3806">
        <v>10000211</v>
      </c>
      <c r="I3806" t="s">
        <v>11</v>
      </c>
      <c r="J3806">
        <v>67</v>
      </c>
    </row>
    <row r="3807" spans="1:10" x14ac:dyDescent="0.2">
      <c r="A3807" t="s">
        <v>90</v>
      </c>
      <c r="B3807" s="1">
        <v>43006</v>
      </c>
      <c r="C3807" t="s">
        <v>9</v>
      </c>
      <c r="D3807" t="s">
        <v>12</v>
      </c>
      <c r="E3807">
        <v>1000000072</v>
      </c>
      <c r="F3807" t="s">
        <v>10</v>
      </c>
      <c r="G3807" s="2" t="s">
        <v>13</v>
      </c>
      <c r="H3807">
        <v>20000099</v>
      </c>
      <c r="I3807" t="s">
        <v>20</v>
      </c>
      <c r="J3807">
        <v>16.7</v>
      </c>
    </row>
    <row r="3808" spans="1:10" x14ac:dyDescent="0.2">
      <c r="A3808" t="s">
        <v>90</v>
      </c>
      <c r="B3808" s="1">
        <v>43006</v>
      </c>
      <c r="C3808" t="s">
        <v>22</v>
      </c>
      <c r="D3808" t="s">
        <v>46</v>
      </c>
      <c r="E3808">
        <v>1000001133</v>
      </c>
      <c r="F3808" t="s">
        <v>45</v>
      </c>
      <c r="G3808" s="2" t="s">
        <v>13</v>
      </c>
      <c r="H3808">
        <v>10000182</v>
      </c>
      <c r="I3808" t="s">
        <v>31</v>
      </c>
      <c r="J3808">
        <v>27.5</v>
      </c>
    </row>
    <row r="3809" spans="1:10" x14ac:dyDescent="0.2">
      <c r="A3809" t="s">
        <v>90</v>
      </c>
      <c r="B3809" s="1">
        <v>43006</v>
      </c>
      <c r="C3809" t="s">
        <v>22</v>
      </c>
      <c r="D3809" t="s">
        <v>46</v>
      </c>
      <c r="E3809">
        <v>1000001133</v>
      </c>
      <c r="F3809" t="s">
        <v>45</v>
      </c>
      <c r="G3809" s="2" t="s">
        <v>13</v>
      </c>
      <c r="H3809">
        <v>10000182</v>
      </c>
      <c r="I3809" t="s">
        <v>31</v>
      </c>
      <c r="J3809">
        <v>27.6</v>
      </c>
    </row>
    <row r="3810" spans="1:10" x14ac:dyDescent="0.2">
      <c r="A3810" t="s">
        <v>90</v>
      </c>
      <c r="B3810" s="1">
        <v>43006</v>
      </c>
      <c r="C3810" t="s">
        <v>22</v>
      </c>
      <c r="D3810" t="s">
        <v>46</v>
      </c>
      <c r="E3810">
        <v>1000001133</v>
      </c>
      <c r="F3810" t="s">
        <v>45</v>
      </c>
      <c r="G3810" s="2" t="s">
        <v>13</v>
      </c>
      <c r="H3810">
        <v>10000182</v>
      </c>
      <c r="I3810" t="s">
        <v>31</v>
      </c>
      <c r="J3810">
        <v>28.2</v>
      </c>
    </row>
    <row r="3811" spans="1:10" x14ac:dyDescent="0.2">
      <c r="A3811" t="s">
        <v>90</v>
      </c>
      <c r="B3811" s="1">
        <v>43006</v>
      </c>
      <c r="C3811" t="s">
        <v>22</v>
      </c>
      <c r="D3811" t="s">
        <v>64</v>
      </c>
      <c r="E3811">
        <v>1000002973</v>
      </c>
      <c r="F3811" t="s">
        <v>63</v>
      </c>
      <c r="G3811" s="2" t="s">
        <v>13</v>
      </c>
      <c r="H3811">
        <v>10000078</v>
      </c>
      <c r="I3811" t="s">
        <v>30</v>
      </c>
      <c r="J3811">
        <v>46.5</v>
      </c>
    </row>
    <row r="3812" spans="1:10" x14ac:dyDescent="0.2">
      <c r="A3812" t="s">
        <v>90</v>
      </c>
      <c r="B3812" s="1">
        <v>43006</v>
      </c>
      <c r="C3812" t="s">
        <v>22</v>
      </c>
      <c r="D3812" t="s">
        <v>69</v>
      </c>
      <c r="E3812">
        <v>1000003349</v>
      </c>
      <c r="F3812" t="s">
        <v>68</v>
      </c>
      <c r="G3812" s="2" t="s">
        <v>13</v>
      </c>
      <c r="H3812">
        <v>10000078</v>
      </c>
      <c r="I3812" t="s">
        <v>30</v>
      </c>
      <c r="J3812">
        <v>1.9</v>
      </c>
    </row>
    <row r="3813" spans="1:10" x14ac:dyDescent="0.2">
      <c r="A3813" t="s">
        <v>90</v>
      </c>
      <c r="B3813" s="1">
        <v>43006</v>
      </c>
      <c r="C3813" t="s">
        <v>22</v>
      </c>
      <c r="D3813" t="s">
        <v>29</v>
      </c>
      <c r="E3813">
        <v>1000000028</v>
      </c>
      <c r="F3813" t="s">
        <v>27</v>
      </c>
      <c r="G3813" s="2" t="s">
        <v>13</v>
      </c>
      <c r="H3813">
        <v>10000111</v>
      </c>
      <c r="I3813" t="s">
        <v>37</v>
      </c>
      <c r="J3813">
        <v>34</v>
      </c>
    </row>
    <row r="3814" spans="1:10" x14ac:dyDescent="0.2">
      <c r="A3814" t="s">
        <v>90</v>
      </c>
      <c r="B3814" s="1">
        <v>43006</v>
      </c>
      <c r="C3814" t="s">
        <v>22</v>
      </c>
      <c r="D3814" t="s">
        <v>29</v>
      </c>
      <c r="E3814">
        <v>1000000028</v>
      </c>
      <c r="F3814" t="s">
        <v>27</v>
      </c>
      <c r="G3814" s="2" t="s">
        <v>13</v>
      </c>
      <c r="H3814">
        <v>10000136</v>
      </c>
      <c r="I3814" t="s">
        <v>40</v>
      </c>
      <c r="J3814">
        <v>5.7</v>
      </c>
    </row>
    <row r="3815" spans="1:10" x14ac:dyDescent="0.2">
      <c r="A3815" t="s">
        <v>90</v>
      </c>
      <c r="B3815" s="1">
        <v>43006</v>
      </c>
      <c r="C3815" t="s">
        <v>22</v>
      </c>
      <c r="D3815" t="s">
        <v>29</v>
      </c>
      <c r="E3815">
        <v>1000000028</v>
      </c>
      <c r="F3815" t="s">
        <v>27</v>
      </c>
      <c r="G3815" s="2" t="s">
        <v>13</v>
      </c>
      <c r="H3815">
        <v>20000099</v>
      </c>
      <c r="I3815" t="s">
        <v>20</v>
      </c>
      <c r="J3815">
        <v>5.0999999999999996</v>
      </c>
    </row>
    <row r="3816" spans="1:10" x14ac:dyDescent="0.2">
      <c r="A3816" t="s">
        <v>90</v>
      </c>
      <c r="B3816" s="1">
        <v>43006</v>
      </c>
      <c r="C3816" t="s">
        <v>22</v>
      </c>
      <c r="D3816" t="s">
        <v>29</v>
      </c>
      <c r="E3816">
        <v>1000000054</v>
      </c>
      <c r="F3816" t="s">
        <v>36</v>
      </c>
      <c r="G3816" s="2" t="s">
        <v>13</v>
      </c>
      <c r="H3816">
        <v>10000078</v>
      </c>
      <c r="I3816" t="s">
        <v>30</v>
      </c>
      <c r="J3816">
        <v>6.3</v>
      </c>
    </row>
    <row r="3817" spans="1:10" x14ac:dyDescent="0.2">
      <c r="A3817" t="s">
        <v>90</v>
      </c>
      <c r="B3817" s="1">
        <v>43006</v>
      </c>
      <c r="C3817" t="s">
        <v>22</v>
      </c>
      <c r="D3817" t="s">
        <v>29</v>
      </c>
      <c r="E3817">
        <v>1000000054</v>
      </c>
      <c r="F3817" t="s">
        <v>36</v>
      </c>
      <c r="G3817" s="2" t="s">
        <v>13</v>
      </c>
      <c r="H3817">
        <v>10000131</v>
      </c>
      <c r="I3817" t="s">
        <v>38</v>
      </c>
      <c r="J3817">
        <v>24.3</v>
      </c>
    </row>
    <row r="3818" spans="1:10" x14ac:dyDescent="0.2">
      <c r="A3818" t="s">
        <v>90</v>
      </c>
      <c r="B3818" s="1">
        <v>43006</v>
      </c>
      <c r="C3818" t="s">
        <v>22</v>
      </c>
      <c r="D3818" t="s">
        <v>25</v>
      </c>
      <c r="E3818">
        <v>1000003183</v>
      </c>
      <c r="F3818" t="s">
        <v>23</v>
      </c>
      <c r="G3818" s="2" t="s">
        <v>13</v>
      </c>
      <c r="H3818">
        <v>10000061</v>
      </c>
      <c r="I3818" t="s">
        <v>28</v>
      </c>
      <c r="J3818">
        <v>3.3</v>
      </c>
    </row>
    <row r="3819" spans="1:10" x14ac:dyDescent="0.2">
      <c r="A3819" t="s">
        <v>90</v>
      </c>
      <c r="B3819" s="1">
        <v>43006</v>
      </c>
      <c r="C3819" t="s">
        <v>22</v>
      </c>
      <c r="D3819" t="s">
        <v>61</v>
      </c>
      <c r="E3819">
        <v>1000000579</v>
      </c>
      <c r="F3819" t="s">
        <v>60</v>
      </c>
      <c r="G3819" s="2" t="s">
        <v>13</v>
      </c>
      <c r="H3819">
        <v>10000078</v>
      </c>
      <c r="I3819" t="s">
        <v>30</v>
      </c>
      <c r="J3819">
        <v>30.7</v>
      </c>
    </row>
    <row r="3820" spans="1:10" x14ac:dyDescent="0.2">
      <c r="A3820" t="s">
        <v>90</v>
      </c>
      <c r="B3820" s="1">
        <v>43006</v>
      </c>
      <c r="C3820" t="s">
        <v>22</v>
      </c>
      <c r="D3820" t="s">
        <v>61</v>
      </c>
      <c r="E3820">
        <v>1000000579</v>
      </c>
      <c r="F3820" t="s">
        <v>60</v>
      </c>
      <c r="G3820" s="2" t="s">
        <v>13</v>
      </c>
      <c r="H3820">
        <v>10000131</v>
      </c>
      <c r="I3820" t="s">
        <v>38</v>
      </c>
      <c r="J3820">
        <v>24.2</v>
      </c>
    </row>
    <row r="3821" spans="1:10" x14ac:dyDescent="0.2">
      <c r="A3821" t="s">
        <v>90</v>
      </c>
      <c r="B3821" s="1">
        <v>43007</v>
      </c>
      <c r="C3821" t="s">
        <v>9</v>
      </c>
      <c r="D3821" t="s">
        <v>75</v>
      </c>
      <c r="E3821">
        <v>1000000281</v>
      </c>
      <c r="F3821" t="s">
        <v>74</v>
      </c>
      <c r="G3821" s="2" t="s">
        <v>13</v>
      </c>
      <c r="H3821">
        <v>20000099</v>
      </c>
      <c r="I3821" t="s">
        <v>20</v>
      </c>
      <c r="J3821">
        <v>65.7</v>
      </c>
    </row>
    <row r="3822" spans="1:10" x14ac:dyDescent="0.2">
      <c r="A3822" t="s">
        <v>90</v>
      </c>
      <c r="B3822" s="1">
        <v>43007</v>
      </c>
      <c r="C3822" t="s">
        <v>9</v>
      </c>
      <c r="D3822" t="s">
        <v>15</v>
      </c>
      <c r="E3822">
        <v>1000002986</v>
      </c>
      <c r="F3822" t="s">
        <v>14</v>
      </c>
      <c r="G3822" s="2" t="s">
        <v>13</v>
      </c>
      <c r="H3822">
        <v>10000131</v>
      </c>
      <c r="I3822" t="s">
        <v>38</v>
      </c>
      <c r="J3822">
        <v>7.5</v>
      </c>
    </row>
    <row r="3823" spans="1:10" x14ac:dyDescent="0.2">
      <c r="A3823" t="s">
        <v>90</v>
      </c>
      <c r="B3823" s="1">
        <v>43007</v>
      </c>
      <c r="C3823" t="s">
        <v>9</v>
      </c>
      <c r="D3823" t="s">
        <v>8</v>
      </c>
      <c r="E3823">
        <v>1000000070</v>
      </c>
      <c r="F3823" t="s">
        <v>7</v>
      </c>
      <c r="G3823" s="2" t="s">
        <v>13</v>
      </c>
      <c r="H3823">
        <v>10000136</v>
      </c>
      <c r="I3823" t="s">
        <v>40</v>
      </c>
      <c r="J3823">
        <v>5.3</v>
      </c>
    </row>
    <row r="3824" spans="1:10" x14ac:dyDescent="0.2">
      <c r="A3824" t="s">
        <v>90</v>
      </c>
      <c r="B3824" s="1">
        <v>43007</v>
      </c>
      <c r="C3824" t="s">
        <v>9</v>
      </c>
      <c r="D3824" t="s">
        <v>57</v>
      </c>
      <c r="E3824">
        <v>1000001502</v>
      </c>
      <c r="F3824" t="s">
        <v>56</v>
      </c>
      <c r="G3824" s="2" t="s">
        <v>13</v>
      </c>
      <c r="H3824">
        <v>10000211</v>
      </c>
      <c r="I3824" t="s">
        <v>11</v>
      </c>
      <c r="J3824">
        <v>58.6</v>
      </c>
    </row>
    <row r="3825" spans="1:10" x14ac:dyDescent="0.2">
      <c r="A3825" t="s">
        <v>90</v>
      </c>
      <c r="B3825" s="1">
        <v>43007</v>
      </c>
      <c r="C3825" t="s">
        <v>9</v>
      </c>
      <c r="D3825" t="s">
        <v>57</v>
      </c>
      <c r="E3825">
        <v>1000001502</v>
      </c>
      <c r="F3825" t="s">
        <v>56</v>
      </c>
      <c r="G3825" s="2" t="s">
        <v>13</v>
      </c>
      <c r="H3825">
        <v>10000211</v>
      </c>
      <c r="I3825" t="s">
        <v>11</v>
      </c>
      <c r="J3825">
        <v>62</v>
      </c>
    </row>
    <row r="3826" spans="1:10" x14ac:dyDescent="0.2">
      <c r="A3826" t="s">
        <v>90</v>
      </c>
      <c r="B3826" s="1">
        <v>43007</v>
      </c>
      <c r="C3826" t="s">
        <v>9</v>
      </c>
      <c r="D3826" t="s">
        <v>72</v>
      </c>
      <c r="E3826">
        <v>1000001699</v>
      </c>
      <c r="F3826" t="s">
        <v>71</v>
      </c>
      <c r="G3826" s="2" t="s">
        <v>13</v>
      </c>
      <c r="H3826">
        <v>10000131</v>
      </c>
      <c r="I3826" t="s">
        <v>38</v>
      </c>
      <c r="J3826">
        <v>7.8</v>
      </c>
    </row>
    <row r="3827" spans="1:10" x14ac:dyDescent="0.2">
      <c r="A3827" t="s">
        <v>90</v>
      </c>
      <c r="B3827" s="1">
        <v>43007</v>
      </c>
      <c r="C3827" t="s">
        <v>9</v>
      </c>
      <c r="D3827" t="s">
        <v>72</v>
      </c>
      <c r="E3827">
        <v>1000001699</v>
      </c>
      <c r="F3827" t="s">
        <v>71</v>
      </c>
      <c r="G3827" s="2" t="s">
        <v>13</v>
      </c>
      <c r="H3827">
        <v>10000211</v>
      </c>
      <c r="I3827" t="s">
        <v>11</v>
      </c>
      <c r="J3827">
        <v>37.1</v>
      </c>
    </row>
    <row r="3828" spans="1:10" x14ac:dyDescent="0.2">
      <c r="A3828" t="s">
        <v>90</v>
      </c>
      <c r="B3828" s="1">
        <v>43007</v>
      </c>
      <c r="C3828" t="s">
        <v>9</v>
      </c>
      <c r="D3828" t="s">
        <v>72</v>
      </c>
      <c r="E3828">
        <v>1000001699</v>
      </c>
      <c r="F3828" t="s">
        <v>71</v>
      </c>
      <c r="G3828" s="2" t="s">
        <v>13</v>
      </c>
      <c r="H3828">
        <v>10000211</v>
      </c>
      <c r="I3828" t="s">
        <v>11</v>
      </c>
      <c r="J3828">
        <v>37.1</v>
      </c>
    </row>
    <row r="3829" spans="1:10" x14ac:dyDescent="0.2">
      <c r="A3829" t="s">
        <v>90</v>
      </c>
      <c r="B3829" s="1">
        <v>43007</v>
      </c>
      <c r="C3829" t="s">
        <v>9</v>
      </c>
      <c r="D3829" t="s">
        <v>17</v>
      </c>
      <c r="E3829">
        <v>1000000059</v>
      </c>
      <c r="F3829" t="s">
        <v>55</v>
      </c>
      <c r="G3829" s="2" t="s">
        <v>13</v>
      </c>
      <c r="H3829">
        <v>10000064</v>
      </c>
      <c r="I3829" t="s">
        <v>53</v>
      </c>
      <c r="J3829">
        <v>16.3</v>
      </c>
    </row>
    <row r="3830" spans="1:10" x14ac:dyDescent="0.2">
      <c r="A3830" t="s">
        <v>90</v>
      </c>
      <c r="B3830" s="1">
        <v>43007</v>
      </c>
      <c r="C3830" t="s">
        <v>9</v>
      </c>
      <c r="D3830" t="s">
        <v>17</v>
      </c>
      <c r="E3830">
        <v>1000000059</v>
      </c>
      <c r="F3830" t="s">
        <v>55</v>
      </c>
      <c r="G3830" s="2" t="s">
        <v>13</v>
      </c>
      <c r="H3830">
        <v>10000064</v>
      </c>
      <c r="I3830" t="s">
        <v>53</v>
      </c>
      <c r="J3830">
        <v>39.6</v>
      </c>
    </row>
    <row r="3831" spans="1:10" x14ac:dyDescent="0.2">
      <c r="A3831" t="s">
        <v>90</v>
      </c>
      <c r="B3831" s="1">
        <v>43007</v>
      </c>
      <c r="C3831" t="s">
        <v>9</v>
      </c>
      <c r="D3831" t="s">
        <v>17</v>
      </c>
      <c r="E3831">
        <v>1000000059</v>
      </c>
      <c r="F3831" t="s">
        <v>55</v>
      </c>
      <c r="G3831" s="2" t="s">
        <v>13</v>
      </c>
      <c r="H3831">
        <v>10000064</v>
      </c>
      <c r="I3831" t="s">
        <v>53</v>
      </c>
      <c r="J3831">
        <v>9.8000000000000007</v>
      </c>
    </row>
    <row r="3832" spans="1:10" x14ac:dyDescent="0.2">
      <c r="A3832" t="s">
        <v>90</v>
      </c>
      <c r="B3832" s="1">
        <v>43007</v>
      </c>
      <c r="C3832" t="s">
        <v>9</v>
      </c>
      <c r="D3832" t="s">
        <v>17</v>
      </c>
      <c r="E3832">
        <v>1000000059</v>
      </c>
      <c r="F3832" t="s">
        <v>55</v>
      </c>
      <c r="G3832" s="2" t="s">
        <v>13</v>
      </c>
      <c r="H3832">
        <v>10000078</v>
      </c>
      <c r="I3832" t="s">
        <v>30</v>
      </c>
      <c r="J3832">
        <v>42.6</v>
      </c>
    </row>
    <row r="3833" spans="1:10" x14ac:dyDescent="0.2">
      <c r="A3833" t="s">
        <v>90</v>
      </c>
      <c r="B3833" s="1">
        <v>43007</v>
      </c>
      <c r="C3833" t="s">
        <v>9</v>
      </c>
      <c r="D3833" t="s">
        <v>17</v>
      </c>
      <c r="E3833">
        <v>1000000059</v>
      </c>
      <c r="F3833" t="s">
        <v>55</v>
      </c>
      <c r="G3833" s="2" t="s">
        <v>13</v>
      </c>
      <c r="H3833">
        <v>10000131</v>
      </c>
      <c r="I3833" t="s">
        <v>38</v>
      </c>
      <c r="J3833">
        <v>27.3</v>
      </c>
    </row>
    <row r="3834" spans="1:10" x14ac:dyDescent="0.2">
      <c r="A3834" t="s">
        <v>90</v>
      </c>
      <c r="B3834" s="1">
        <v>43007</v>
      </c>
      <c r="C3834" t="s">
        <v>9</v>
      </c>
      <c r="D3834" t="s">
        <v>17</v>
      </c>
      <c r="E3834">
        <v>1000000059</v>
      </c>
      <c r="F3834" t="s">
        <v>55</v>
      </c>
      <c r="G3834" s="2" t="s">
        <v>13</v>
      </c>
      <c r="H3834">
        <v>10000131</v>
      </c>
      <c r="I3834" t="s">
        <v>38</v>
      </c>
      <c r="J3834">
        <v>35</v>
      </c>
    </row>
    <row r="3835" spans="1:10" x14ac:dyDescent="0.2">
      <c r="A3835" t="s">
        <v>90</v>
      </c>
      <c r="B3835" s="1">
        <v>43007</v>
      </c>
      <c r="C3835" t="s">
        <v>9</v>
      </c>
      <c r="D3835" t="s">
        <v>17</v>
      </c>
      <c r="E3835">
        <v>1000000059</v>
      </c>
      <c r="F3835" t="s">
        <v>55</v>
      </c>
      <c r="G3835" s="2" t="s">
        <v>13</v>
      </c>
      <c r="H3835">
        <v>10000211</v>
      </c>
      <c r="I3835" t="s">
        <v>11</v>
      </c>
      <c r="J3835">
        <v>2.6</v>
      </c>
    </row>
    <row r="3836" spans="1:10" x14ac:dyDescent="0.2">
      <c r="A3836" t="s">
        <v>90</v>
      </c>
      <c r="B3836" s="1">
        <v>43007</v>
      </c>
      <c r="C3836" t="s">
        <v>9</v>
      </c>
      <c r="D3836" t="s">
        <v>12</v>
      </c>
      <c r="E3836">
        <v>1000000072</v>
      </c>
      <c r="F3836" t="s">
        <v>10</v>
      </c>
      <c r="G3836" s="2" t="s">
        <v>13</v>
      </c>
      <c r="H3836">
        <v>10000064</v>
      </c>
      <c r="I3836" t="s">
        <v>53</v>
      </c>
      <c r="J3836">
        <v>26.2</v>
      </c>
    </row>
    <row r="3837" spans="1:10" x14ac:dyDescent="0.2">
      <c r="A3837" t="s">
        <v>90</v>
      </c>
      <c r="B3837" s="1">
        <v>43007</v>
      </c>
      <c r="C3837" t="s">
        <v>22</v>
      </c>
      <c r="D3837" t="s">
        <v>46</v>
      </c>
      <c r="E3837">
        <v>1000001133</v>
      </c>
      <c r="F3837" t="s">
        <v>45</v>
      </c>
      <c r="G3837" s="2" t="s">
        <v>13</v>
      </c>
      <c r="H3837">
        <v>10000061</v>
      </c>
      <c r="I3837" t="s">
        <v>28</v>
      </c>
      <c r="J3837">
        <v>14.5</v>
      </c>
    </row>
    <row r="3838" spans="1:10" x14ac:dyDescent="0.2">
      <c r="A3838" t="s">
        <v>90</v>
      </c>
      <c r="B3838" s="1">
        <v>43007</v>
      </c>
      <c r="C3838" t="s">
        <v>22</v>
      </c>
      <c r="D3838" t="s">
        <v>46</v>
      </c>
      <c r="E3838">
        <v>1000001133</v>
      </c>
      <c r="F3838" t="s">
        <v>45</v>
      </c>
      <c r="G3838" s="2" t="s">
        <v>13</v>
      </c>
      <c r="H3838">
        <v>10000136</v>
      </c>
      <c r="I3838" t="s">
        <v>40</v>
      </c>
      <c r="J3838">
        <v>28.4</v>
      </c>
    </row>
    <row r="3839" spans="1:10" x14ac:dyDescent="0.2">
      <c r="A3839" t="s">
        <v>90</v>
      </c>
      <c r="B3839" s="1">
        <v>43007</v>
      </c>
      <c r="C3839" t="s">
        <v>22</v>
      </c>
      <c r="D3839" t="s">
        <v>46</v>
      </c>
      <c r="E3839">
        <v>1000001133</v>
      </c>
      <c r="F3839" t="s">
        <v>45</v>
      </c>
      <c r="G3839" s="2" t="s">
        <v>13</v>
      </c>
      <c r="H3839">
        <v>10000182</v>
      </c>
      <c r="I3839" t="s">
        <v>31</v>
      </c>
      <c r="J3839">
        <v>29.1</v>
      </c>
    </row>
    <row r="3840" spans="1:10" x14ac:dyDescent="0.2">
      <c r="A3840" t="s">
        <v>90</v>
      </c>
      <c r="B3840" s="1">
        <v>43007</v>
      </c>
      <c r="C3840" t="s">
        <v>22</v>
      </c>
      <c r="D3840" t="s">
        <v>46</v>
      </c>
      <c r="E3840">
        <v>1000001133</v>
      </c>
      <c r="F3840" t="s">
        <v>45</v>
      </c>
      <c r="G3840" s="2" t="s">
        <v>13</v>
      </c>
      <c r="H3840">
        <v>10000182</v>
      </c>
      <c r="I3840" t="s">
        <v>31</v>
      </c>
      <c r="J3840">
        <v>14.4</v>
      </c>
    </row>
    <row r="3841" spans="1:10" x14ac:dyDescent="0.2">
      <c r="A3841" t="s">
        <v>90</v>
      </c>
      <c r="B3841" s="1">
        <v>43007</v>
      </c>
      <c r="C3841" t="s">
        <v>22</v>
      </c>
      <c r="D3841" t="s">
        <v>49</v>
      </c>
      <c r="E3841">
        <v>1000000018</v>
      </c>
      <c r="F3841" t="s">
        <v>48</v>
      </c>
      <c r="G3841" s="2" t="s">
        <v>13</v>
      </c>
      <c r="H3841">
        <v>10000078</v>
      </c>
      <c r="I3841" t="s">
        <v>30</v>
      </c>
      <c r="J3841">
        <v>11.5</v>
      </c>
    </row>
    <row r="3842" spans="1:10" x14ac:dyDescent="0.2">
      <c r="A3842" t="s">
        <v>90</v>
      </c>
      <c r="B3842" s="1">
        <v>43007</v>
      </c>
      <c r="C3842" t="s">
        <v>22</v>
      </c>
      <c r="D3842" t="s">
        <v>49</v>
      </c>
      <c r="E3842">
        <v>1000000018</v>
      </c>
      <c r="F3842" t="s">
        <v>48</v>
      </c>
      <c r="G3842" s="2" t="s">
        <v>13</v>
      </c>
      <c r="H3842">
        <v>10000131</v>
      </c>
      <c r="I3842" t="s">
        <v>38</v>
      </c>
      <c r="J3842">
        <v>12</v>
      </c>
    </row>
    <row r="3843" spans="1:10" x14ac:dyDescent="0.2">
      <c r="A3843" t="s">
        <v>90</v>
      </c>
      <c r="B3843" s="1">
        <v>43007</v>
      </c>
      <c r="C3843" t="s">
        <v>22</v>
      </c>
      <c r="D3843" t="s">
        <v>49</v>
      </c>
      <c r="E3843">
        <v>1000000018</v>
      </c>
      <c r="F3843" t="s">
        <v>48</v>
      </c>
      <c r="G3843" s="2" t="s">
        <v>13</v>
      </c>
      <c r="H3843">
        <v>10000136</v>
      </c>
      <c r="I3843" t="s">
        <v>40</v>
      </c>
      <c r="J3843">
        <v>2.7</v>
      </c>
    </row>
    <row r="3844" spans="1:10" x14ac:dyDescent="0.2">
      <c r="A3844" t="s">
        <v>90</v>
      </c>
      <c r="B3844" s="1">
        <v>43007</v>
      </c>
      <c r="C3844" t="s">
        <v>22</v>
      </c>
      <c r="D3844" t="s">
        <v>49</v>
      </c>
      <c r="E3844">
        <v>1000000018</v>
      </c>
      <c r="F3844" t="s">
        <v>48</v>
      </c>
      <c r="G3844" s="2" t="s">
        <v>13</v>
      </c>
      <c r="H3844">
        <v>10000182</v>
      </c>
      <c r="I3844" t="s">
        <v>31</v>
      </c>
      <c r="J3844">
        <v>24.7</v>
      </c>
    </row>
    <row r="3845" spans="1:10" x14ac:dyDescent="0.2">
      <c r="A3845" t="s">
        <v>90</v>
      </c>
      <c r="B3845" s="1">
        <v>43007</v>
      </c>
      <c r="C3845" t="s">
        <v>22</v>
      </c>
      <c r="D3845" t="s">
        <v>49</v>
      </c>
      <c r="E3845">
        <v>1000000018</v>
      </c>
      <c r="F3845" t="s">
        <v>48</v>
      </c>
      <c r="G3845" s="2" t="s">
        <v>13</v>
      </c>
      <c r="H3845">
        <v>10000182</v>
      </c>
      <c r="I3845" t="s">
        <v>31</v>
      </c>
      <c r="J3845">
        <v>9.6</v>
      </c>
    </row>
    <row r="3846" spans="1:10" x14ac:dyDescent="0.2">
      <c r="A3846" t="s">
        <v>90</v>
      </c>
      <c r="B3846" s="1">
        <v>43007</v>
      </c>
      <c r="C3846" t="s">
        <v>22</v>
      </c>
      <c r="D3846" t="s">
        <v>49</v>
      </c>
      <c r="E3846">
        <v>1000000018</v>
      </c>
      <c r="F3846" t="s">
        <v>48</v>
      </c>
      <c r="G3846" s="2" t="s">
        <v>13</v>
      </c>
      <c r="H3846">
        <v>10000182</v>
      </c>
      <c r="I3846" t="s">
        <v>31</v>
      </c>
      <c r="J3846">
        <v>51.2</v>
      </c>
    </row>
    <row r="3847" spans="1:10" x14ac:dyDescent="0.2">
      <c r="A3847" t="s">
        <v>90</v>
      </c>
      <c r="B3847" s="1">
        <v>43007</v>
      </c>
      <c r="C3847" t="s">
        <v>22</v>
      </c>
      <c r="D3847" t="s">
        <v>49</v>
      </c>
      <c r="E3847">
        <v>1000000018</v>
      </c>
      <c r="F3847" t="s">
        <v>48</v>
      </c>
      <c r="G3847" s="2" t="s">
        <v>13</v>
      </c>
      <c r="H3847">
        <v>10000182</v>
      </c>
      <c r="I3847" t="s">
        <v>31</v>
      </c>
      <c r="J3847">
        <v>16.3</v>
      </c>
    </row>
    <row r="3848" spans="1:10" x14ac:dyDescent="0.2">
      <c r="A3848" t="s">
        <v>90</v>
      </c>
      <c r="B3848" s="1">
        <v>43007</v>
      </c>
      <c r="C3848" t="s">
        <v>22</v>
      </c>
      <c r="D3848" t="s">
        <v>49</v>
      </c>
      <c r="E3848">
        <v>1000000018</v>
      </c>
      <c r="F3848" t="s">
        <v>48</v>
      </c>
      <c r="G3848" s="2" t="s">
        <v>13</v>
      </c>
      <c r="H3848">
        <v>20000099</v>
      </c>
      <c r="I3848" t="s">
        <v>20</v>
      </c>
      <c r="J3848">
        <v>7.5</v>
      </c>
    </row>
    <row r="3849" spans="1:10" x14ac:dyDescent="0.2">
      <c r="A3849" t="s">
        <v>90</v>
      </c>
      <c r="B3849" s="1">
        <v>43007</v>
      </c>
      <c r="C3849" t="s">
        <v>22</v>
      </c>
      <c r="D3849" t="s">
        <v>69</v>
      </c>
      <c r="E3849">
        <v>1000000129</v>
      </c>
      <c r="F3849" t="s">
        <v>70</v>
      </c>
      <c r="G3849" s="2" t="s">
        <v>13</v>
      </c>
      <c r="H3849">
        <v>10000061</v>
      </c>
      <c r="I3849" t="s">
        <v>28</v>
      </c>
      <c r="J3849">
        <v>25.4</v>
      </c>
    </row>
    <row r="3850" spans="1:10" x14ac:dyDescent="0.2">
      <c r="A3850" t="s">
        <v>90</v>
      </c>
      <c r="B3850" s="1">
        <v>43007</v>
      </c>
      <c r="C3850" t="s">
        <v>22</v>
      </c>
      <c r="D3850" t="s">
        <v>29</v>
      </c>
      <c r="E3850">
        <v>1000000054</v>
      </c>
      <c r="F3850" t="s">
        <v>36</v>
      </c>
      <c r="G3850" s="2" t="s">
        <v>13</v>
      </c>
      <c r="H3850">
        <v>10000131</v>
      </c>
      <c r="I3850" t="s">
        <v>38</v>
      </c>
      <c r="J3850">
        <v>8.9</v>
      </c>
    </row>
    <row r="3851" spans="1:10" x14ac:dyDescent="0.2">
      <c r="A3851" t="s">
        <v>90</v>
      </c>
      <c r="B3851" s="1">
        <v>43007</v>
      </c>
      <c r="C3851" t="s">
        <v>22</v>
      </c>
      <c r="D3851" t="s">
        <v>29</v>
      </c>
      <c r="E3851">
        <v>1000000054</v>
      </c>
      <c r="F3851" t="s">
        <v>36</v>
      </c>
      <c r="G3851" s="2" t="s">
        <v>13</v>
      </c>
      <c r="H3851">
        <v>20000018</v>
      </c>
      <c r="I3851" t="s">
        <v>81</v>
      </c>
      <c r="J3851">
        <v>1.7</v>
      </c>
    </row>
    <row r="3852" spans="1:10" x14ac:dyDescent="0.2">
      <c r="A3852" t="s">
        <v>90</v>
      </c>
      <c r="B3852" s="1">
        <v>43007</v>
      </c>
      <c r="C3852" t="s">
        <v>22</v>
      </c>
      <c r="D3852" t="s">
        <v>29</v>
      </c>
      <c r="E3852">
        <v>1000000101</v>
      </c>
      <c r="F3852" t="s">
        <v>39</v>
      </c>
      <c r="G3852" s="2" t="s">
        <v>13</v>
      </c>
      <c r="H3852">
        <v>10000061</v>
      </c>
      <c r="I3852" t="s">
        <v>28</v>
      </c>
      <c r="J3852">
        <v>12.1</v>
      </c>
    </row>
    <row r="3853" spans="1:10" x14ac:dyDescent="0.2">
      <c r="A3853" t="s">
        <v>90</v>
      </c>
      <c r="B3853" s="1">
        <v>43007</v>
      </c>
      <c r="C3853" t="s">
        <v>22</v>
      </c>
      <c r="D3853" t="s">
        <v>29</v>
      </c>
      <c r="E3853">
        <v>1000000101</v>
      </c>
      <c r="F3853" t="s">
        <v>39</v>
      </c>
      <c r="G3853" s="2" t="s">
        <v>13</v>
      </c>
      <c r="H3853">
        <v>10000078</v>
      </c>
      <c r="I3853" t="s">
        <v>30</v>
      </c>
      <c r="J3853">
        <v>2.9</v>
      </c>
    </row>
    <row r="3854" spans="1:10" x14ac:dyDescent="0.2">
      <c r="A3854" t="s">
        <v>90</v>
      </c>
      <c r="B3854" s="1">
        <v>43007</v>
      </c>
      <c r="C3854" t="s">
        <v>22</v>
      </c>
      <c r="D3854" t="s">
        <v>29</v>
      </c>
      <c r="E3854">
        <v>1000000101</v>
      </c>
      <c r="F3854" t="s">
        <v>39</v>
      </c>
      <c r="G3854" s="2" t="s">
        <v>13</v>
      </c>
      <c r="H3854">
        <v>10000111</v>
      </c>
      <c r="I3854" t="s">
        <v>37</v>
      </c>
      <c r="J3854">
        <v>31.2</v>
      </c>
    </row>
    <row r="3855" spans="1:10" x14ac:dyDescent="0.2">
      <c r="A3855" t="s">
        <v>90</v>
      </c>
      <c r="B3855" s="1">
        <v>43007</v>
      </c>
      <c r="C3855" t="s">
        <v>22</v>
      </c>
      <c r="D3855" t="s">
        <v>29</v>
      </c>
      <c r="E3855">
        <v>1000000101</v>
      </c>
      <c r="F3855" t="s">
        <v>39</v>
      </c>
      <c r="G3855" s="2" t="s">
        <v>13</v>
      </c>
      <c r="H3855">
        <v>10000136</v>
      </c>
      <c r="I3855" t="s">
        <v>40</v>
      </c>
      <c r="J3855">
        <v>11.7</v>
      </c>
    </row>
    <row r="3856" spans="1:10" x14ac:dyDescent="0.2">
      <c r="A3856" t="s">
        <v>90</v>
      </c>
      <c r="B3856" s="1">
        <v>43007</v>
      </c>
      <c r="C3856" t="s">
        <v>22</v>
      </c>
      <c r="D3856" t="s">
        <v>29</v>
      </c>
      <c r="E3856">
        <v>1000000101</v>
      </c>
      <c r="F3856" t="s">
        <v>39</v>
      </c>
      <c r="G3856" s="2" t="s">
        <v>13</v>
      </c>
      <c r="H3856">
        <v>10000182</v>
      </c>
      <c r="I3856" t="s">
        <v>31</v>
      </c>
      <c r="J3856">
        <v>16.5</v>
      </c>
    </row>
    <row r="3857" spans="1:10" x14ac:dyDescent="0.2">
      <c r="A3857" t="s">
        <v>90</v>
      </c>
      <c r="B3857" s="1">
        <v>43007</v>
      </c>
      <c r="C3857" t="s">
        <v>22</v>
      </c>
      <c r="D3857" t="s">
        <v>25</v>
      </c>
      <c r="E3857">
        <v>1000003183</v>
      </c>
      <c r="F3857" t="s">
        <v>23</v>
      </c>
      <c r="G3857" s="2" t="s">
        <v>13</v>
      </c>
      <c r="H3857">
        <v>10000078</v>
      </c>
      <c r="I3857" t="s">
        <v>30</v>
      </c>
      <c r="J3857">
        <v>15.8</v>
      </c>
    </row>
    <row r="3858" spans="1:10" x14ac:dyDescent="0.2">
      <c r="A3858" t="s">
        <v>90</v>
      </c>
      <c r="B3858" s="1">
        <v>43007</v>
      </c>
      <c r="C3858" t="s">
        <v>22</v>
      </c>
      <c r="D3858" t="s">
        <v>25</v>
      </c>
      <c r="E3858">
        <v>1000003183</v>
      </c>
      <c r="F3858" t="s">
        <v>23</v>
      </c>
      <c r="G3858" s="2" t="s">
        <v>13</v>
      </c>
      <c r="H3858">
        <v>10000111</v>
      </c>
      <c r="I3858" t="s">
        <v>37</v>
      </c>
      <c r="J3858">
        <v>12.5</v>
      </c>
    </row>
    <row r="3859" spans="1:10" x14ac:dyDescent="0.2">
      <c r="A3859" t="s">
        <v>90</v>
      </c>
      <c r="B3859" s="1">
        <v>43007</v>
      </c>
      <c r="C3859" t="s">
        <v>22</v>
      </c>
      <c r="D3859" t="s">
        <v>25</v>
      </c>
      <c r="E3859">
        <v>1000003183</v>
      </c>
      <c r="F3859" t="s">
        <v>23</v>
      </c>
      <c r="G3859" s="2" t="s">
        <v>13</v>
      </c>
      <c r="H3859">
        <v>10000136</v>
      </c>
      <c r="I3859" t="s">
        <v>40</v>
      </c>
      <c r="J3859">
        <v>0.2</v>
      </c>
    </row>
    <row r="3860" spans="1:10" x14ac:dyDescent="0.2">
      <c r="A3860" t="s">
        <v>90</v>
      </c>
      <c r="B3860" s="1">
        <v>43007</v>
      </c>
      <c r="C3860" t="s">
        <v>22</v>
      </c>
      <c r="D3860" t="s">
        <v>33</v>
      </c>
      <c r="E3860">
        <v>1000000031</v>
      </c>
      <c r="F3860" t="s">
        <v>32</v>
      </c>
      <c r="G3860" s="2" t="s">
        <v>13</v>
      </c>
      <c r="H3860">
        <v>10000061</v>
      </c>
      <c r="I3860" t="s">
        <v>28</v>
      </c>
      <c r="J3860">
        <v>27.9</v>
      </c>
    </row>
    <row r="3861" spans="1:10" x14ac:dyDescent="0.2">
      <c r="A3861" t="s">
        <v>90</v>
      </c>
      <c r="B3861" s="1">
        <v>43007</v>
      </c>
      <c r="C3861" t="s">
        <v>22</v>
      </c>
      <c r="D3861" t="s">
        <v>33</v>
      </c>
      <c r="E3861">
        <v>1000000031</v>
      </c>
      <c r="F3861" t="s">
        <v>32</v>
      </c>
      <c r="G3861" s="2" t="s">
        <v>13</v>
      </c>
      <c r="H3861">
        <v>10000078</v>
      </c>
      <c r="I3861" t="s">
        <v>30</v>
      </c>
      <c r="J3861">
        <v>12</v>
      </c>
    </row>
    <row r="3862" spans="1:10" x14ac:dyDescent="0.2">
      <c r="A3862" t="s">
        <v>90</v>
      </c>
      <c r="B3862" s="1">
        <v>43007</v>
      </c>
      <c r="C3862" t="s">
        <v>22</v>
      </c>
      <c r="D3862" t="s">
        <v>33</v>
      </c>
      <c r="E3862">
        <v>1000000031</v>
      </c>
      <c r="F3862" t="s">
        <v>32</v>
      </c>
      <c r="G3862" s="2" t="s">
        <v>13</v>
      </c>
      <c r="H3862">
        <v>10000136</v>
      </c>
      <c r="I3862" t="s">
        <v>40</v>
      </c>
      <c r="J3862">
        <v>5.9</v>
      </c>
    </row>
    <row r="3863" spans="1:10" x14ac:dyDescent="0.2">
      <c r="A3863" t="s">
        <v>90</v>
      </c>
      <c r="B3863" s="1">
        <v>43007</v>
      </c>
      <c r="C3863" t="s">
        <v>22</v>
      </c>
      <c r="D3863" t="s">
        <v>21</v>
      </c>
      <c r="E3863">
        <v>1000002872</v>
      </c>
      <c r="F3863" t="s">
        <v>19</v>
      </c>
      <c r="G3863" s="2" t="s">
        <v>13</v>
      </c>
      <c r="H3863">
        <v>10000078</v>
      </c>
      <c r="I3863" t="s">
        <v>30</v>
      </c>
      <c r="J3863">
        <v>2.9</v>
      </c>
    </row>
    <row r="3864" spans="1:10" x14ac:dyDescent="0.2">
      <c r="A3864" t="s">
        <v>90</v>
      </c>
      <c r="B3864" s="1">
        <v>43007</v>
      </c>
      <c r="C3864" t="s">
        <v>22</v>
      </c>
      <c r="D3864" t="s">
        <v>21</v>
      </c>
      <c r="E3864">
        <v>1000002872</v>
      </c>
      <c r="F3864" t="s">
        <v>19</v>
      </c>
      <c r="G3864" s="2" t="s">
        <v>13</v>
      </c>
      <c r="H3864">
        <v>10000131</v>
      </c>
      <c r="I3864" t="s">
        <v>38</v>
      </c>
      <c r="J3864">
        <v>6.3</v>
      </c>
    </row>
    <row r="3865" spans="1:10" x14ac:dyDescent="0.2">
      <c r="A3865" t="s">
        <v>90</v>
      </c>
      <c r="B3865" s="1">
        <v>43007</v>
      </c>
      <c r="C3865" t="s">
        <v>22</v>
      </c>
      <c r="D3865" t="s">
        <v>21</v>
      </c>
      <c r="E3865">
        <v>1000002872</v>
      </c>
      <c r="F3865" t="s">
        <v>19</v>
      </c>
      <c r="G3865" s="2" t="s">
        <v>13</v>
      </c>
      <c r="H3865">
        <v>20000099</v>
      </c>
      <c r="I3865" t="s">
        <v>20</v>
      </c>
      <c r="J3865">
        <v>1.4</v>
      </c>
    </row>
    <row r="3866" spans="1:10" x14ac:dyDescent="0.2">
      <c r="A3866" t="s">
        <v>90</v>
      </c>
      <c r="B3866" s="1">
        <v>43008</v>
      </c>
      <c r="C3866" t="s">
        <v>43</v>
      </c>
      <c r="D3866" t="s">
        <v>78</v>
      </c>
      <c r="E3866">
        <v>1000003187</v>
      </c>
      <c r="F3866" t="s">
        <v>77</v>
      </c>
      <c r="G3866" s="2" t="s">
        <v>13</v>
      </c>
      <c r="H3866">
        <v>10000078</v>
      </c>
      <c r="I3866" t="s">
        <v>30</v>
      </c>
      <c r="J3866">
        <v>9.1999999999999993</v>
      </c>
    </row>
    <row r="3867" spans="1:10" x14ac:dyDescent="0.2">
      <c r="A3867" t="s">
        <v>90</v>
      </c>
      <c r="B3867" s="1">
        <v>43008</v>
      </c>
      <c r="C3867" t="s">
        <v>43</v>
      </c>
      <c r="D3867" t="s">
        <v>78</v>
      </c>
      <c r="E3867">
        <v>1000003187</v>
      </c>
      <c r="F3867" t="s">
        <v>77</v>
      </c>
      <c r="G3867" s="2" t="s">
        <v>13</v>
      </c>
      <c r="H3867">
        <v>10000131</v>
      </c>
      <c r="I3867" t="s">
        <v>38</v>
      </c>
      <c r="J3867">
        <v>9.3000000000000007</v>
      </c>
    </row>
    <row r="3868" spans="1:10" x14ac:dyDescent="0.2">
      <c r="A3868" t="s">
        <v>90</v>
      </c>
      <c r="B3868" s="1">
        <v>43008</v>
      </c>
      <c r="C3868" t="s">
        <v>9</v>
      </c>
      <c r="D3868" t="s">
        <v>75</v>
      </c>
      <c r="E3868">
        <v>1000000281</v>
      </c>
      <c r="F3868" t="s">
        <v>74</v>
      </c>
      <c r="G3868" s="2" t="s">
        <v>13</v>
      </c>
      <c r="H3868">
        <v>10000136</v>
      </c>
      <c r="I3868" t="s">
        <v>40</v>
      </c>
      <c r="J3868">
        <v>5.4</v>
      </c>
    </row>
    <row r="3869" spans="1:10" x14ac:dyDescent="0.2">
      <c r="A3869" t="s">
        <v>90</v>
      </c>
      <c r="B3869" s="1">
        <v>43008</v>
      </c>
      <c r="C3869" t="s">
        <v>9</v>
      </c>
      <c r="D3869" t="s">
        <v>15</v>
      </c>
      <c r="E3869">
        <v>1000002986</v>
      </c>
      <c r="F3869" t="s">
        <v>14</v>
      </c>
      <c r="G3869" s="2" t="s">
        <v>13</v>
      </c>
      <c r="H3869">
        <v>10000064</v>
      </c>
      <c r="I3869" t="s">
        <v>53</v>
      </c>
      <c r="J3869">
        <v>2.2999999999999998</v>
      </c>
    </row>
    <row r="3870" spans="1:10" x14ac:dyDescent="0.2">
      <c r="A3870" t="s">
        <v>90</v>
      </c>
      <c r="B3870" s="1">
        <v>43008</v>
      </c>
      <c r="C3870" t="s">
        <v>9</v>
      </c>
      <c r="D3870" t="s">
        <v>15</v>
      </c>
      <c r="E3870">
        <v>1000002986</v>
      </c>
      <c r="F3870" t="s">
        <v>14</v>
      </c>
      <c r="G3870" s="2" t="s">
        <v>13</v>
      </c>
      <c r="H3870">
        <v>10000111</v>
      </c>
      <c r="I3870" t="s">
        <v>37</v>
      </c>
      <c r="J3870">
        <v>4.2</v>
      </c>
    </row>
    <row r="3871" spans="1:10" x14ac:dyDescent="0.2">
      <c r="A3871" t="s">
        <v>90</v>
      </c>
      <c r="B3871" s="1">
        <v>43008</v>
      </c>
      <c r="C3871" t="s">
        <v>9</v>
      </c>
      <c r="D3871" t="s">
        <v>72</v>
      </c>
      <c r="E3871">
        <v>1000001699</v>
      </c>
      <c r="F3871" t="s">
        <v>71</v>
      </c>
      <c r="G3871" s="2" t="s">
        <v>13</v>
      </c>
      <c r="H3871">
        <v>10000064</v>
      </c>
      <c r="I3871" t="s">
        <v>53</v>
      </c>
      <c r="J3871">
        <v>7.4</v>
      </c>
    </row>
    <row r="3872" spans="1:10" x14ac:dyDescent="0.2">
      <c r="A3872" t="s">
        <v>90</v>
      </c>
      <c r="B3872" s="1">
        <v>43008</v>
      </c>
      <c r="C3872" t="s">
        <v>9</v>
      </c>
      <c r="D3872" t="s">
        <v>72</v>
      </c>
      <c r="E3872">
        <v>1000001699</v>
      </c>
      <c r="F3872" t="s">
        <v>71</v>
      </c>
      <c r="G3872" s="2" t="s">
        <v>13</v>
      </c>
      <c r="H3872">
        <v>10000111</v>
      </c>
      <c r="I3872" t="s">
        <v>37</v>
      </c>
      <c r="J3872">
        <v>9</v>
      </c>
    </row>
    <row r="3873" spans="1:10" x14ac:dyDescent="0.2">
      <c r="A3873" t="s">
        <v>90</v>
      </c>
      <c r="B3873" s="1">
        <v>43008</v>
      </c>
      <c r="C3873" t="s">
        <v>9</v>
      </c>
      <c r="D3873" t="s">
        <v>17</v>
      </c>
      <c r="E3873">
        <v>1000000059</v>
      </c>
      <c r="F3873" t="s">
        <v>55</v>
      </c>
      <c r="G3873" s="2" t="s">
        <v>13</v>
      </c>
      <c r="H3873">
        <v>10000078</v>
      </c>
      <c r="I3873" t="s">
        <v>30</v>
      </c>
      <c r="J3873">
        <v>23.8</v>
      </c>
    </row>
    <row r="3874" spans="1:10" x14ac:dyDescent="0.2">
      <c r="A3874" t="s">
        <v>90</v>
      </c>
      <c r="B3874" s="1">
        <v>43008</v>
      </c>
      <c r="C3874" t="s">
        <v>9</v>
      </c>
      <c r="D3874" t="s">
        <v>17</v>
      </c>
      <c r="E3874">
        <v>1000000059</v>
      </c>
      <c r="F3874" t="s">
        <v>55</v>
      </c>
      <c r="G3874" s="2" t="s">
        <v>13</v>
      </c>
      <c r="H3874">
        <v>10000136</v>
      </c>
      <c r="I3874" t="s">
        <v>40</v>
      </c>
      <c r="J3874">
        <v>16.8</v>
      </c>
    </row>
    <row r="3875" spans="1:10" x14ac:dyDescent="0.2">
      <c r="A3875" t="s">
        <v>90</v>
      </c>
      <c r="B3875" s="1">
        <v>43008</v>
      </c>
      <c r="C3875" t="s">
        <v>9</v>
      </c>
      <c r="D3875" t="s">
        <v>17</v>
      </c>
      <c r="E3875">
        <v>1000000059</v>
      </c>
      <c r="F3875" t="s">
        <v>55</v>
      </c>
      <c r="G3875" s="2" t="s">
        <v>13</v>
      </c>
      <c r="H3875">
        <v>10000211</v>
      </c>
      <c r="I3875" t="s">
        <v>11</v>
      </c>
      <c r="J3875">
        <v>10.9</v>
      </c>
    </row>
    <row r="3876" spans="1:10" x14ac:dyDescent="0.2">
      <c r="A3876" t="s">
        <v>90</v>
      </c>
      <c r="B3876" s="1">
        <v>43008</v>
      </c>
      <c r="C3876" t="s">
        <v>9</v>
      </c>
      <c r="D3876" t="s">
        <v>12</v>
      </c>
      <c r="E3876">
        <v>1000000072</v>
      </c>
      <c r="F3876" t="s">
        <v>10</v>
      </c>
      <c r="G3876" s="2" t="s">
        <v>13</v>
      </c>
      <c r="H3876">
        <v>10000131</v>
      </c>
      <c r="I3876" t="s">
        <v>38</v>
      </c>
      <c r="J3876">
        <v>38.4</v>
      </c>
    </row>
    <row r="3877" spans="1:10" x14ac:dyDescent="0.2">
      <c r="A3877" t="s">
        <v>90</v>
      </c>
      <c r="B3877" s="1">
        <v>43008</v>
      </c>
      <c r="C3877" t="s">
        <v>9</v>
      </c>
      <c r="D3877" t="s">
        <v>12</v>
      </c>
      <c r="E3877">
        <v>1000000072</v>
      </c>
      <c r="F3877" t="s">
        <v>10</v>
      </c>
      <c r="G3877" s="2" t="s">
        <v>13</v>
      </c>
      <c r="H3877">
        <v>10000131</v>
      </c>
      <c r="I3877" t="s">
        <v>38</v>
      </c>
      <c r="J3877">
        <v>40.1</v>
      </c>
    </row>
    <row r="3878" spans="1:10" x14ac:dyDescent="0.2">
      <c r="A3878" t="s">
        <v>90</v>
      </c>
      <c r="B3878" s="1">
        <v>43008</v>
      </c>
      <c r="C3878" t="s">
        <v>9</v>
      </c>
      <c r="D3878" t="s">
        <v>12</v>
      </c>
      <c r="E3878">
        <v>1000000072</v>
      </c>
      <c r="F3878" t="s">
        <v>10</v>
      </c>
      <c r="G3878" s="2" t="s">
        <v>13</v>
      </c>
      <c r="H3878">
        <v>10000131</v>
      </c>
      <c r="I3878" t="s">
        <v>38</v>
      </c>
      <c r="J3878">
        <v>39.299999999999997</v>
      </c>
    </row>
    <row r="3879" spans="1:10" x14ac:dyDescent="0.2">
      <c r="A3879" t="s">
        <v>90</v>
      </c>
      <c r="B3879" s="1">
        <v>43008</v>
      </c>
      <c r="C3879" t="s">
        <v>9</v>
      </c>
      <c r="D3879" t="s">
        <v>12</v>
      </c>
      <c r="E3879">
        <v>1000000072</v>
      </c>
      <c r="F3879" t="s">
        <v>10</v>
      </c>
      <c r="G3879" s="2" t="s">
        <v>13</v>
      </c>
      <c r="H3879">
        <v>10000211</v>
      </c>
      <c r="I3879" t="s">
        <v>11</v>
      </c>
      <c r="J3879">
        <v>39.9</v>
      </c>
    </row>
    <row r="3880" spans="1:10" x14ac:dyDescent="0.2">
      <c r="A3880" t="s">
        <v>90</v>
      </c>
      <c r="B3880" s="1">
        <v>43008</v>
      </c>
      <c r="C3880" t="s">
        <v>9</v>
      </c>
      <c r="D3880" t="s">
        <v>12</v>
      </c>
      <c r="E3880">
        <v>1000000072</v>
      </c>
      <c r="F3880" t="s">
        <v>10</v>
      </c>
      <c r="G3880" s="2" t="s">
        <v>13</v>
      </c>
      <c r="H3880">
        <v>10000211</v>
      </c>
      <c r="I3880" t="s">
        <v>11</v>
      </c>
      <c r="J3880">
        <v>39.299999999999997</v>
      </c>
    </row>
    <row r="3881" spans="1:10" x14ac:dyDescent="0.2">
      <c r="A3881" t="s">
        <v>90</v>
      </c>
      <c r="B3881" s="1">
        <v>43008</v>
      </c>
      <c r="C3881" t="s">
        <v>22</v>
      </c>
      <c r="D3881" t="s">
        <v>46</v>
      </c>
      <c r="E3881">
        <v>1000001133</v>
      </c>
      <c r="F3881" t="s">
        <v>45</v>
      </c>
      <c r="G3881" s="2" t="s">
        <v>13</v>
      </c>
      <c r="H3881">
        <v>10000078</v>
      </c>
      <c r="I3881" t="s">
        <v>30</v>
      </c>
      <c r="J3881">
        <v>37.5</v>
      </c>
    </row>
    <row r="3882" spans="1:10" x14ac:dyDescent="0.2">
      <c r="A3882" t="s">
        <v>90</v>
      </c>
      <c r="B3882" s="1">
        <v>43008</v>
      </c>
      <c r="C3882" t="s">
        <v>22</v>
      </c>
      <c r="D3882" t="s">
        <v>46</v>
      </c>
      <c r="E3882">
        <v>1000001133</v>
      </c>
      <c r="F3882" t="s">
        <v>45</v>
      </c>
      <c r="G3882" s="2" t="s">
        <v>13</v>
      </c>
      <c r="H3882">
        <v>10000078</v>
      </c>
      <c r="I3882" t="s">
        <v>30</v>
      </c>
      <c r="J3882">
        <v>18.3</v>
      </c>
    </row>
    <row r="3883" spans="1:10" x14ac:dyDescent="0.2">
      <c r="A3883" t="s">
        <v>90</v>
      </c>
      <c r="B3883" s="1">
        <v>43008</v>
      </c>
      <c r="C3883" t="s">
        <v>22</v>
      </c>
      <c r="D3883" t="s">
        <v>46</v>
      </c>
      <c r="E3883">
        <v>1000001133</v>
      </c>
      <c r="F3883" t="s">
        <v>45</v>
      </c>
      <c r="G3883" s="2" t="s">
        <v>13</v>
      </c>
      <c r="H3883">
        <v>10000131</v>
      </c>
      <c r="I3883" t="s">
        <v>38</v>
      </c>
      <c r="J3883">
        <v>9.1999999999999993</v>
      </c>
    </row>
    <row r="3884" spans="1:10" x14ac:dyDescent="0.2">
      <c r="A3884" t="s">
        <v>90</v>
      </c>
      <c r="B3884" s="1">
        <v>43008</v>
      </c>
      <c r="C3884" t="s">
        <v>22</v>
      </c>
      <c r="D3884" t="s">
        <v>46</v>
      </c>
      <c r="E3884">
        <v>1000001133</v>
      </c>
      <c r="F3884" t="s">
        <v>45</v>
      </c>
      <c r="G3884" s="2" t="s">
        <v>13</v>
      </c>
      <c r="H3884">
        <v>20000099</v>
      </c>
      <c r="I3884" t="s">
        <v>20</v>
      </c>
      <c r="J3884">
        <v>7.8</v>
      </c>
    </row>
    <row r="3885" spans="1:10" x14ac:dyDescent="0.2">
      <c r="A3885" t="s">
        <v>90</v>
      </c>
      <c r="B3885" s="1">
        <v>43008</v>
      </c>
      <c r="C3885" t="s">
        <v>22</v>
      </c>
      <c r="D3885" t="s">
        <v>49</v>
      </c>
      <c r="E3885">
        <v>1000000018</v>
      </c>
      <c r="F3885" t="s">
        <v>48</v>
      </c>
      <c r="G3885" s="2" t="s">
        <v>13</v>
      </c>
      <c r="H3885">
        <v>10000078</v>
      </c>
      <c r="I3885" t="s">
        <v>30</v>
      </c>
      <c r="J3885">
        <v>6.2</v>
      </c>
    </row>
    <row r="3886" spans="1:10" x14ac:dyDescent="0.2">
      <c r="A3886" t="s">
        <v>90</v>
      </c>
      <c r="B3886" s="1">
        <v>43008</v>
      </c>
      <c r="C3886" t="s">
        <v>22</v>
      </c>
      <c r="D3886" t="s">
        <v>49</v>
      </c>
      <c r="E3886">
        <v>1000000018</v>
      </c>
      <c r="F3886" t="s">
        <v>48</v>
      </c>
      <c r="G3886" s="2" t="s">
        <v>13</v>
      </c>
      <c r="H3886">
        <v>10000078</v>
      </c>
      <c r="I3886" t="s">
        <v>30</v>
      </c>
      <c r="J3886">
        <v>56.1</v>
      </c>
    </row>
    <row r="3887" spans="1:10" x14ac:dyDescent="0.2">
      <c r="A3887" t="s">
        <v>90</v>
      </c>
      <c r="B3887" s="1">
        <v>43008</v>
      </c>
      <c r="C3887" t="s">
        <v>22</v>
      </c>
      <c r="D3887" t="s">
        <v>49</v>
      </c>
      <c r="E3887">
        <v>1000000018</v>
      </c>
      <c r="F3887" t="s">
        <v>48</v>
      </c>
      <c r="G3887" s="2" t="s">
        <v>13</v>
      </c>
      <c r="H3887">
        <v>20000018</v>
      </c>
      <c r="I3887" t="s">
        <v>81</v>
      </c>
      <c r="J3887">
        <v>3.4</v>
      </c>
    </row>
    <row r="3888" spans="1:10" x14ac:dyDescent="0.2">
      <c r="A3888" t="s">
        <v>90</v>
      </c>
      <c r="B3888" s="1">
        <v>43008</v>
      </c>
      <c r="C3888" t="s">
        <v>22</v>
      </c>
      <c r="D3888" t="s">
        <v>49</v>
      </c>
      <c r="E3888">
        <v>1000000018</v>
      </c>
      <c r="F3888" t="s">
        <v>48</v>
      </c>
      <c r="G3888" s="2" t="s">
        <v>13</v>
      </c>
      <c r="H3888">
        <v>20000099</v>
      </c>
      <c r="I3888" t="s">
        <v>20</v>
      </c>
      <c r="J3888">
        <v>56.5</v>
      </c>
    </row>
    <row r="3889" spans="1:10" x14ac:dyDescent="0.2">
      <c r="A3889" t="s">
        <v>90</v>
      </c>
      <c r="B3889" s="1">
        <v>43008</v>
      </c>
      <c r="C3889" t="s">
        <v>22</v>
      </c>
      <c r="D3889" t="s">
        <v>49</v>
      </c>
      <c r="E3889">
        <v>1000000018</v>
      </c>
      <c r="F3889" t="s">
        <v>48</v>
      </c>
      <c r="G3889" s="2" t="s">
        <v>13</v>
      </c>
      <c r="H3889">
        <v>20000099</v>
      </c>
      <c r="I3889" t="s">
        <v>20</v>
      </c>
      <c r="J3889">
        <v>56.6</v>
      </c>
    </row>
    <row r="3890" spans="1:10" x14ac:dyDescent="0.2">
      <c r="A3890" t="s">
        <v>90</v>
      </c>
      <c r="B3890" s="1">
        <v>43008</v>
      </c>
      <c r="C3890" t="s">
        <v>22</v>
      </c>
      <c r="D3890" t="s">
        <v>49</v>
      </c>
      <c r="E3890">
        <v>1000000018</v>
      </c>
      <c r="F3890" t="s">
        <v>48</v>
      </c>
      <c r="G3890" s="2" t="s">
        <v>13</v>
      </c>
      <c r="H3890">
        <v>20000099</v>
      </c>
      <c r="I3890" t="s">
        <v>20</v>
      </c>
      <c r="J3890">
        <v>14.6</v>
      </c>
    </row>
    <row r="3891" spans="1:10" x14ac:dyDescent="0.2">
      <c r="A3891" t="s">
        <v>90</v>
      </c>
      <c r="B3891" s="1">
        <v>43008</v>
      </c>
      <c r="C3891" t="s">
        <v>22</v>
      </c>
      <c r="D3891" t="s">
        <v>49</v>
      </c>
      <c r="E3891">
        <v>1000000018</v>
      </c>
      <c r="F3891" t="s">
        <v>48</v>
      </c>
      <c r="G3891" s="2" t="s">
        <v>13</v>
      </c>
      <c r="H3891">
        <v>20000099</v>
      </c>
      <c r="I3891" t="s">
        <v>20</v>
      </c>
      <c r="J3891">
        <v>12.6</v>
      </c>
    </row>
    <row r="3892" spans="1:10" x14ac:dyDescent="0.2">
      <c r="A3892" t="s">
        <v>90</v>
      </c>
      <c r="B3892" s="1">
        <v>43008</v>
      </c>
      <c r="C3892" t="s">
        <v>22</v>
      </c>
      <c r="D3892" t="s">
        <v>49</v>
      </c>
      <c r="E3892">
        <v>1000000018</v>
      </c>
      <c r="F3892" t="s">
        <v>48</v>
      </c>
      <c r="G3892" s="2" t="s">
        <v>13</v>
      </c>
      <c r="H3892">
        <v>20000099</v>
      </c>
      <c r="I3892" t="s">
        <v>20</v>
      </c>
      <c r="J3892">
        <v>1.3</v>
      </c>
    </row>
    <row r="3893" spans="1:10" x14ac:dyDescent="0.2">
      <c r="A3893" t="s">
        <v>90</v>
      </c>
      <c r="B3893" s="1">
        <v>43008</v>
      </c>
      <c r="C3893" t="s">
        <v>22</v>
      </c>
      <c r="D3893" t="s">
        <v>49</v>
      </c>
      <c r="E3893">
        <v>1000000020</v>
      </c>
      <c r="F3893" t="s">
        <v>73</v>
      </c>
      <c r="G3893" s="2" t="s">
        <v>13</v>
      </c>
      <c r="H3893">
        <v>20000099</v>
      </c>
      <c r="I3893" t="s">
        <v>20</v>
      </c>
      <c r="J3893">
        <v>54.3</v>
      </c>
    </row>
    <row r="3894" spans="1:10" x14ac:dyDescent="0.2">
      <c r="A3894" t="s">
        <v>90</v>
      </c>
      <c r="B3894" s="1">
        <v>43008</v>
      </c>
      <c r="C3894" t="s">
        <v>22</v>
      </c>
      <c r="D3894" t="s">
        <v>49</v>
      </c>
      <c r="E3894">
        <v>1000000020</v>
      </c>
      <c r="F3894" t="s">
        <v>73</v>
      </c>
      <c r="G3894" s="2" t="s">
        <v>13</v>
      </c>
      <c r="H3894">
        <v>20000099</v>
      </c>
      <c r="I3894" t="s">
        <v>20</v>
      </c>
      <c r="J3894">
        <v>35.5</v>
      </c>
    </row>
    <row r="3895" spans="1:10" x14ac:dyDescent="0.2">
      <c r="A3895" t="s">
        <v>90</v>
      </c>
      <c r="B3895" s="1">
        <v>43008</v>
      </c>
      <c r="C3895" t="s">
        <v>22</v>
      </c>
      <c r="D3895" t="s">
        <v>29</v>
      </c>
      <c r="E3895">
        <v>1000000054</v>
      </c>
      <c r="F3895" t="s">
        <v>36</v>
      </c>
      <c r="G3895" s="2" t="s">
        <v>13</v>
      </c>
      <c r="H3895">
        <v>10000131</v>
      </c>
      <c r="I3895" t="s">
        <v>38</v>
      </c>
      <c r="J3895">
        <v>31.5</v>
      </c>
    </row>
    <row r="3896" spans="1:10" x14ac:dyDescent="0.2">
      <c r="A3896" t="s">
        <v>90</v>
      </c>
      <c r="B3896" s="1">
        <v>43008</v>
      </c>
      <c r="C3896" t="s">
        <v>22</v>
      </c>
      <c r="D3896" t="s">
        <v>29</v>
      </c>
      <c r="E3896">
        <v>1000000054</v>
      </c>
      <c r="F3896" t="s">
        <v>36</v>
      </c>
      <c r="G3896" s="2" t="s">
        <v>13</v>
      </c>
      <c r="H3896">
        <v>20000018</v>
      </c>
      <c r="I3896" t="s">
        <v>81</v>
      </c>
      <c r="J3896">
        <v>9.9</v>
      </c>
    </row>
    <row r="3897" spans="1:10" x14ac:dyDescent="0.2">
      <c r="A3897" t="s">
        <v>90</v>
      </c>
      <c r="B3897" s="1">
        <v>43017</v>
      </c>
      <c r="C3897" t="s">
        <v>22</v>
      </c>
      <c r="D3897" t="s">
        <v>33</v>
      </c>
      <c r="E3897">
        <v>1000000031</v>
      </c>
      <c r="F3897" t="s">
        <v>32</v>
      </c>
      <c r="G3897" s="2" t="s">
        <v>13</v>
      </c>
      <c r="H3897">
        <v>10000061</v>
      </c>
      <c r="I3897" t="s">
        <v>28</v>
      </c>
      <c r="J3897">
        <v>36.799999999999997</v>
      </c>
    </row>
    <row r="3898" spans="1:10" x14ac:dyDescent="0.2">
      <c r="A3898" t="s">
        <v>90</v>
      </c>
      <c r="B3898" s="1">
        <v>43018</v>
      </c>
      <c r="C3898" t="s">
        <v>9</v>
      </c>
      <c r="D3898" t="s">
        <v>15</v>
      </c>
      <c r="E3898">
        <v>1000002981</v>
      </c>
      <c r="F3898" t="s">
        <v>62</v>
      </c>
      <c r="G3898" s="2" t="s">
        <v>13</v>
      </c>
      <c r="H3898">
        <v>10000211</v>
      </c>
      <c r="I3898" t="s">
        <v>11</v>
      </c>
      <c r="J3898">
        <v>90.9</v>
      </c>
    </row>
    <row r="3899" spans="1:10" x14ac:dyDescent="0.2">
      <c r="A3899" t="s">
        <v>90</v>
      </c>
      <c r="B3899" s="1">
        <v>43018</v>
      </c>
      <c r="C3899" t="s">
        <v>22</v>
      </c>
      <c r="D3899" t="s">
        <v>46</v>
      </c>
      <c r="E3899">
        <v>1000001133</v>
      </c>
      <c r="F3899" t="s">
        <v>45</v>
      </c>
      <c r="G3899" s="2" t="s">
        <v>13</v>
      </c>
      <c r="H3899">
        <v>10000078</v>
      </c>
      <c r="I3899" t="s">
        <v>30</v>
      </c>
      <c r="J3899">
        <v>16.5</v>
      </c>
    </row>
    <row r="3900" spans="1:10" x14ac:dyDescent="0.2">
      <c r="A3900" t="s">
        <v>90</v>
      </c>
      <c r="B3900" s="1">
        <v>43018</v>
      </c>
      <c r="C3900" t="s">
        <v>22</v>
      </c>
      <c r="D3900" t="s">
        <v>46</v>
      </c>
      <c r="E3900">
        <v>1000001133</v>
      </c>
      <c r="F3900" t="s">
        <v>45</v>
      </c>
      <c r="G3900" s="2" t="s">
        <v>13</v>
      </c>
      <c r="H3900">
        <v>10000111</v>
      </c>
      <c r="I3900" t="s">
        <v>37</v>
      </c>
      <c r="J3900">
        <v>5.5</v>
      </c>
    </row>
    <row r="3901" spans="1:10" x14ac:dyDescent="0.2">
      <c r="A3901" t="s">
        <v>90</v>
      </c>
      <c r="B3901" s="1">
        <v>43018</v>
      </c>
      <c r="C3901" t="s">
        <v>22</v>
      </c>
      <c r="D3901" t="s">
        <v>29</v>
      </c>
      <c r="E3901">
        <v>1000000028</v>
      </c>
      <c r="F3901" t="s">
        <v>27</v>
      </c>
      <c r="G3901" s="2" t="s">
        <v>13</v>
      </c>
      <c r="H3901">
        <v>10000111</v>
      </c>
      <c r="I3901" t="s">
        <v>37</v>
      </c>
      <c r="J3901">
        <v>11.1</v>
      </c>
    </row>
    <row r="3902" spans="1:10" x14ac:dyDescent="0.2">
      <c r="A3902" t="s">
        <v>90</v>
      </c>
      <c r="B3902" s="1">
        <v>43018</v>
      </c>
      <c r="C3902" t="s">
        <v>22</v>
      </c>
      <c r="D3902" t="s">
        <v>29</v>
      </c>
      <c r="E3902">
        <v>1000000028</v>
      </c>
      <c r="F3902" t="s">
        <v>27</v>
      </c>
      <c r="G3902" s="2" t="s">
        <v>13</v>
      </c>
      <c r="H3902">
        <v>10000131</v>
      </c>
      <c r="I3902" t="s">
        <v>38</v>
      </c>
      <c r="J3902">
        <v>12.7</v>
      </c>
    </row>
    <row r="3903" spans="1:10" x14ac:dyDescent="0.2">
      <c r="A3903" t="s">
        <v>90</v>
      </c>
      <c r="B3903" s="1">
        <v>43018</v>
      </c>
      <c r="C3903" t="s">
        <v>22</v>
      </c>
      <c r="D3903" t="s">
        <v>29</v>
      </c>
      <c r="E3903">
        <v>1000000101</v>
      </c>
      <c r="F3903" t="s">
        <v>39</v>
      </c>
      <c r="G3903" s="2" t="s">
        <v>13</v>
      </c>
      <c r="H3903">
        <v>10000078</v>
      </c>
      <c r="I3903" t="s">
        <v>30</v>
      </c>
      <c r="J3903">
        <v>4.0999999999999996</v>
      </c>
    </row>
    <row r="3904" spans="1:10" x14ac:dyDescent="0.2">
      <c r="A3904" t="s">
        <v>90</v>
      </c>
      <c r="B3904" s="1">
        <v>43018</v>
      </c>
      <c r="C3904" t="s">
        <v>22</v>
      </c>
      <c r="D3904" t="s">
        <v>29</v>
      </c>
      <c r="E3904">
        <v>1000000101</v>
      </c>
      <c r="F3904" t="s">
        <v>39</v>
      </c>
      <c r="G3904" s="2" t="s">
        <v>13</v>
      </c>
      <c r="H3904">
        <v>10000111</v>
      </c>
      <c r="I3904" t="s">
        <v>37</v>
      </c>
      <c r="J3904">
        <v>33.700000000000003</v>
      </c>
    </row>
    <row r="3905" spans="1:10" x14ac:dyDescent="0.2">
      <c r="A3905" t="s">
        <v>90</v>
      </c>
      <c r="B3905" s="1">
        <v>43018</v>
      </c>
      <c r="C3905" t="s">
        <v>22</v>
      </c>
      <c r="D3905" t="s">
        <v>29</v>
      </c>
      <c r="E3905">
        <v>1000000101</v>
      </c>
      <c r="F3905" t="s">
        <v>39</v>
      </c>
      <c r="G3905" s="2" t="s">
        <v>13</v>
      </c>
      <c r="H3905">
        <v>10000131</v>
      </c>
      <c r="I3905" t="s">
        <v>38</v>
      </c>
      <c r="J3905">
        <v>8</v>
      </c>
    </row>
    <row r="3906" spans="1:10" x14ac:dyDescent="0.2">
      <c r="A3906" t="s">
        <v>90</v>
      </c>
      <c r="B3906" s="1">
        <v>43018</v>
      </c>
      <c r="C3906" t="s">
        <v>22</v>
      </c>
      <c r="D3906" t="s">
        <v>29</v>
      </c>
      <c r="E3906">
        <v>1000000101</v>
      </c>
      <c r="F3906" t="s">
        <v>39</v>
      </c>
      <c r="G3906" s="2" t="s">
        <v>13</v>
      </c>
      <c r="H3906">
        <v>20000099</v>
      </c>
      <c r="I3906" t="s">
        <v>20</v>
      </c>
      <c r="J3906">
        <v>3.2</v>
      </c>
    </row>
    <row r="3907" spans="1:10" x14ac:dyDescent="0.2">
      <c r="A3907" t="s">
        <v>90</v>
      </c>
      <c r="B3907" s="1">
        <v>43018</v>
      </c>
      <c r="C3907" t="s">
        <v>22</v>
      </c>
      <c r="D3907" t="s">
        <v>21</v>
      </c>
      <c r="E3907">
        <v>1000002872</v>
      </c>
      <c r="F3907" t="s">
        <v>19</v>
      </c>
      <c r="G3907" s="2" t="s">
        <v>13</v>
      </c>
      <c r="H3907">
        <v>10000131</v>
      </c>
      <c r="I3907" t="s">
        <v>38</v>
      </c>
      <c r="J3907">
        <v>24.6</v>
      </c>
    </row>
    <row r="3908" spans="1:10" x14ac:dyDescent="0.2">
      <c r="A3908" t="s">
        <v>90</v>
      </c>
      <c r="B3908" s="1">
        <v>43018</v>
      </c>
      <c r="C3908" t="s">
        <v>22</v>
      </c>
      <c r="D3908" t="s">
        <v>21</v>
      </c>
      <c r="E3908">
        <v>1000002872</v>
      </c>
      <c r="F3908" t="s">
        <v>19</v>
      </c>
      <c r="G3908" s="2" t="s">
        <v>13</v>
      </c>
      <c r="H3908">
        <v>10000136</v>
      </c>
      <c r="I3908" t="s">
        <v>40</v>
      </c>
      <c r="J3908">
        <v>8</v>
      </c>
    </row>
    <row r="3909" spans="1:10" x14ac:dyDescent="0.2">
      <c r="A3909" t="s">
        <v>90</v>
      </c>
      <c r="B3909" s="1">
        <v>43019</v>
      </c>
      <c r="C3909" t="s">
        <v>43</v>
      </c>
      <c r="D3909" t="s">
        <v>51</v>
      </c>
      <c r="E3909">
        <v>1000000460</v>
      </c>
      <c r="F3909" t="s">
        <v>50</v>
      </c>
      <c r="G3909" s="2" t="s">
        <v>13</v>
      </c>
      <c r="H3909">
        <v>10000131</v>
      </c>
      <c r="I3909" t="s">
        <v>38</v>
      </c>
      <c r="J3909">
        <v>24.6</v>
      </c>
    </row>
    <row r="3910" spans="1:10" x14ac:dyDescent="0.2">
      <c r="A3910" t="s">
        <v>90</v>
      </c>
      <c r="B3910" s="1">
        <v>43019</v>
      </c>
      <c r="C3910" t="s">
        <v>43</v>
      </c>
      <c r="D3910" t="s">
        <v>51</v>
      </c>
      <c r="E3910">
        <v>1000000460</v>
      </c>
      <c r="F3910" t="s">
        <v>50</v>
      </c>
      <c r="G3910" s="2" t="s">
        <v>13</v>
      </c>
      <c r="H3910">
        <v>10000131</v>
      </c>
      <c r="I3910" t="s">
        <v>38</v>
      </c>
      <c r="J3910">
        <v>8</v>
      </c>
    </row>
    <row r="3911" spans="1:10" x14ac:dyDescent="0.2">
      <c r="A3911" t="s">
        <v>90</v>
      </c>
      <c r="B3911" s="1">
        <v>43019</v>
      </c>
      <c r="C3911" t="s">
        <v>43</v>
      </c>
      <c r="D3911" t="s">
        <v>51</v>
      </c>
      <c r="E3911">
        <v>1000000460</v>
      </c>
      <c r="F3911" t="s">
        <v>50</v>
      </c>
      <c r="G3911" s="2" t="s">
        <v>13</v>
      </c>
      <c r="H3911">
        <v>20000099</v>
      </c>
      <c r="I3911" t="s">
        <v>20</v>
      </c>
      <c r="J3911">
        <v>12.8</v>
      </c>
    </row>
    <row r="3912" spans="1:10" x14ac:dyDescent="0.2">
      <c r="A3912" t="s">
        <v>90</v>
      </c>
      <c r="B3912" s="1">
        <v>43019</v>
      </c>
      <c r="C3912" t="s">
        <v>43</v>
      </c>
      <c r="D3912" t="s">
        <v>42</v>
      </c>
      <c r="E3912">
        <v>1000000931</v>
      </c>
      <c r="F3912" t="s">
        <v>41</v>
      </c>
      <c r="G3912" s="2" t="s">
        <v>13</v>
      </c>
      <c r="H3912">
        <v>10000078</v>
      </c>
      <c r="I3912" t="s">
        <v>30</v>
      </c>
      <c r="J3912">
        <v>15.2</v>
      </c>
    </row>
    <row r="3913" spans="1:10" x14ac:dyDescent="0.2">
      <c r="A3913" t="s">
        <v>90</v>
      </c>
      <c r="B3913" s="1">
        <v>43019</v>
      </c>
      <c r="C3913" t="s">
        <v>43</v>
      </c>
      <c r="D3913" t="s">
        <v>42</v>
      </c>
      <c r="E3913">
        <v>1000000931</v>
      </c>
      <c r="F3913" t="s">
        <v>41</v>
      </c>
      <c r="G3913" s="2" t="s">
        <v>13</v>
      </c>
      <c r="H3913">
        <v>10000131</v>
      </c>
      <c r="I3913" t="s">
        <v>38</v>
      </c>
      <c r="J3913">
        <v>32.799999999999997</v>
      </c>
    </row>
    <row r="3914" spans="1:10" x14ac:dyDescent="0.2">
      <c r="A3914" t="s">
        <v>90</v>
      </c>
      <c r="B3914" s="1">
        <v>43019</v>
      </c>
      <c r="C3914" t="s">
        <v>43</v>
      </c>
      <c r="D3914" t="s">
        <v>42</v>
      </c>
      <c r="E3914">
        <v>1000000931</v>
      </c>
      <c r="F3914" t="s">
        <v>41</v>
      </c>
      <c r="G3914" s="2" t="s">
        <v>13</v>
      </c>
      <c r="H3914">
        <v>20000099</v>
      </c>
      <c r="I3914" t="s">
        <v>20</v>
      </c>
      <c r="J3914">
        <v>12.7</v>
      </c>
    </row>
    <row r="3915" spans="1:10" x14ac:dyDescent="0.2">
      <c r="A3915" t="s">
        <v>90</v>
      </c>
      <c r="B3915" s="1">
        <v>43019</v>
      </c>
      <c r="C3915" t="s">
        <v>43</v>
      </c>
      <c r="D3915" t="s">
        <v>42</v>
      </c>
      <c r="E3915">
        <v>1000001014</v>
      </c>
      <c r="F3915" t="s">
        <v>44</v>
      </c>
      <c r="G3915" s="2" t="s">
        <v>13</v>
      </c>
      <c r="H3915">
        <v>10000131</v>
      </c>
      <c r="I3915" t="s">
        <v>38</v>
      </c>
      <c r="J3915">
        <v>63</v>
      </c>
    </row>
    <row r="3916" spans="1:10" x14ac:dyDescent="0.2">
      <c r="A3916" t="s">
        <v>90</v>
      </c>
      <c r="B3916" s="1">
        <v>43019</v>
      </c>
      <c r="C3916" t="s">
        <v>43</v>
      </c>
      <c r="D3916" t="s">
        <v>78</v>
      </c>
      <c r="E3916">
        <v>1000003187</v>
      </c>
      <c r="F3916" t="s">
        <v>77</v>
      </c>
      <c r="G3916" s="2" t="s">
        <v>13</v>
      </c>
      <c r="H3916">
        <v>10000131</v>
      </c>
      <c r="I3916" t="s">
        <v>38</v>
      </c>
      <c r="J3916">
        <v>38.799999999999997</v>
      </c>
    </row>
    <row r="3917" spans="1:10" x14ac:dyDescent="0.2">
      <c r="A3917" t="s">
        <v>90</v>
      </c>
      <c r="B3917" s="1">
        <v>43019</v>
      </c>
      <c r="C3917" t="s">
        <v>43</v>
      </c>
      <c r="D3917" t="s">
        <v>78</v>
      </c>
      <c r="E3917">
        <v>1000003187</v>
      </c>
      <c r="F3917" t="s">
        <v>77</v>
      </c>
      <c r="G3917" s="2" t="s">
        <v>13</v>
      </c>
      <c r="H3917">
        <v>10000211</v>
      </c>
      <c r="I3917" t="s">
        <v>11</v>
      </c>
      <c r="J3917">
        <v>51.8</v>
      </c>
    </row>
    <row r="3918" spans="1:10" x14ac:dyDescent="0.2">
      <c r="A3918" t="s">
        <v>90</v>
      </c>
      <c r="B3918" s="1">
        <v>43019</v>
      </c>
      <c r="C3918" t="s">
        <v>43</v>
      </c>
      <c r="D3918" t="s">
        <v>78</v>
      </c>
      <c r="E3918">
        <v>1000003187</v>
      </c>
      <c r="F3918" t="s">
        <v>77</v>
      </c>
      <c r="G3918" s="2" t="s">
        <v>13</v>
      </c>
      <c r="H3918">
        <v>20000099</v>
      </c>
      <c r="I3918" t="s">
        <v>20</v>
      </c>
      <c r="J3918">
        <v>3.1</v>
      </c>
    </row>
    <row r="3919" spans="1:10" x14ac:dyDescent="0.2">
      <c r="A3919" t="s">
        <v>90</v>
      </c>
      <c r="B3919" s="1">
        <v>43019</v>
      </c>
      <c r="C3919" t="s">
        <v>22</v>
      </c>
      <c r="D3919" t="s">
        <v>46</v>
      </c>
      <c r="E3919">
        <v>1000001133</v>
      </c>
      <c r="F3919" t="s">
        <v>45</v>
      </c>
      <c r="G3919" s="2" t="s">
        <v>13</v>
      </c>
      <c r="H3919">
        <v>10000078</v>
      </c>
      <c r="I3919" t="s">
        <v>30</v>
      </c>
      <c r="J3919">
        <v>43.4</v>
      </c>
    </row>
    <row r="3920" spans="1:10" x14ac:dyDescent="0.2">
      <c r="A3920" t="s">
        <v>90</v>
      </c>
      <c r="B3920" s="1">
        <v>43019</v>
      </c>
      <c r="C3920" t="s">
        <v>22</v>
      </c>
      <c r="D3920" t="s">
        <v>46</v>
      </c>
      <c r="E3920">
        <v>1000001133</v>
      </c>
      <c r="F3920" t="s">
        <v>45</v>
      </c>
      <c r="G3920" s="2" t="s">
        <v>13</v>
      </c>
      <c r="H3920">
        <v>10000111</v>
      </c>
      <c r="I3920" t="s">
        <v>37</v>
      </c>
      <c r="J3920">
        <v>11.1</v>
      </c>
    </row>
    <row r="3921" spans="1:10" x14ac:dyDescent="0.2">
      <c r="A3921" t="s">
        <v>90</v>
      </c>
      <c r="B3921" s="1">
        <v>43019</v>
      </c>
      <c r="C3921" t="s">
        <v>22</v>
      </c>
      <c r="D3921" t="s">
        <v>46</v>
      </c>
      <c r="E3921">
        <v>1000001133</v>
      </c>
      <c r="F3921" t="s">
        <v>45</v>
      </c>
      <c r="G3921" s="2" t="s">
        <v>13</v>
      </c>
      <c r="H3921">
        <v>10000131</v>
      </c>
      <c r="I3921" t="s">
        <v>38</v>
      </c>
      <c r="J3921">
        <v>24.1</v>
      </c>
    </row>
    <row r="3922" spans="1:10" x14ac:dyDescent="0.2">
      <c r="A3922" t="s">
        <v>90</v>
      </c>
      <c r="B3922" s="1">
        <v>43019</v>
      </c>
      <c r="C3922" t="s">
        <v>22</v>
      </c>
      <c r="D3922" t="s">
        <v>46</v>
      </c>
      <c r="E3922">
        <v>1000001133</v>
      </c>
      <c r="F3922" t="s">
        <v>45</v>
      </c>
      <c r="G3922" s="2" t="s">
        <v>13</v>
      </c>
      <c r="H3922">
        <v>20000099</v>
      </c>
      <c r="I3922" t="s">
        <v>20</v>
      </c>
      <c r="J3922">
        <v>9.6999999999999993</v>
      </c>
    </row>
    <row r="3923" spans="1:10" x14ac:dyDescent="0.2">
      <c r="A3923" t="s">
        <v>90</v>
      </c>
      <c r="B3923" s="1">
        <v>43019</v>
      </c>
      <c r="C3923" t="s">
        <v>22</v>
      </c>
      <c r="D3923" t="s">
        <v>49</v>
      </c>
      <c r="E3923">
        <v>1000000018</v>
      </c>
      <c r="F3923" t="s">
        <v>48</v>
      </c>
      <c r="G3923" s="2" t="s">
        <v>13</v>
      </c>
      <c r="H3923">
        <v>10000078</v>
      </c>
      <c r="I3923" t="s">
        <v>30</v>
      </c>
      <c r="J3923">
        <v>40.4</v>
      </c>
    </row>
    <row r="3924" spans="1:10" x14ac:dyDescent="0.2">
      <c r="A3924" t="s">
        <v>90</v>
      </c>
      <c r="B3924" s="1">
        <v>43019</v>
      </c>
      <c r="C3924" t="s">
        <v>22</v>
      </c>
      <c r="D3924" t="s">
        <v>49</v>
      </c>
      <c r="E3924">
        <v>1000000018</v>
      </c>
      <c r="F3924" t="s">
        <v>48</v>
      </c>
      <c r="G3924" s="2" t="s">
        <v>13</v>
      </c>
      <c r="H3924">
        <v>10000078</v>
      </c>
      <c r="I3924" t="s">
        <v>30</v>
      </c>
      <c r="J3924">
        <v>5.6</v>
      </c>
    </row>
    <row r="3925" spans="1:10" x14ac:dyDescent="0.2">
      <c r="A3925" t="s">
        <v>90</v>
      </c>
      <c r="B3925" s="1">
        <v>43019</v>
      </c>
      <c r="C3925" t="s">
        <v>22</v>
      </c>
      <c r="D3925" t="s">
        <v>49</v>
      </c>
      <c r="E3925">
        <v>1000000018</v>
      </c>
      <c r="F3925" t="s">
        <v>48</v>
      </c>
      <c r="G3925" s="2" t="s">
        <v>13</v>
      </c>
      <c r="H3925">
        <v>10000131</v>
      </c>
      <c r="I3925" t="s">
        <v>38</v>
      </c>
      <c r="J3925">
        <v>39</v>
      </c>
    </row>
    <row r="3926" spans="1:10" x14ac:dyDescent="0.2">
      <c r="A3926" t="s">
        <v>90</v>
      </c>
      <c r="B3926" s="1">
        <v>43019</v>
      </c>
      <c r="C3926" t="s">
        <v>22</v>
      </c>
      <c r="D3926" t="s">
        <v>49</v>
      </c>
      <c r="E3926">
        <v>1000000018</v>
      </c>
      <c r="F3926" t="s">
        <v>48</v>
      </c>
      <c r="G3926" s="2" t="s">
        <v>13</v>
      </c>
      <c r="H3926">
        <v>10000136</v>
      </c>
      <c r="I3926" t="s">
        <v>40</v>
      </c>
      <c r="J3926">
        <v>3.5</v>
      </c>
    </row>
    <row r="3927" spans="1:10" x14ac:dyDescent="0.2">
      <c r="A3927" t="s">
        <v>90</v>
      </c>
      <c r="B3927" s="1">
        <v>43019</v>
      </c>
      <c r="C3927" t="s">
        <v>22</v>
      </c>
      <c r="D3927" t="s">
        <v>69</v>
      </c>
      <c r="E3927">
        <v>1000000129</v>
      </c>
      <c r="F3927" t="s">
        <v>70</v>
      </c>
      <c r="G3927" s="2" t="s">
        <v>13</v>
      </c>
      <c r="H3927">
        <v>10000078</v>
      </c>
      <c r="I3927" t="s">
        <v>30</v>
      </c>
      <c r="J3927">
        <v>24.8</v>
      </c>
    </row>
    <row r="3928" spans="1:10" x14ac:dyDescent="0.2">
      <c r="A3928" t="s">
        <v>90</v>
      </c>
      <c r="B3928" s="1">
        <v>43019</v>
      </c>
      <c r="C3928" t="s">
        <v>22</v>
      </c>
      <c r="D3928" t="s">
        <v>69</v>
      </c>
      <c r="E3928">
        <v>1000000129</v>
      </c>
      <c r="F3928" t="s">
        <v>70</v>
      </c>
      <c r="G3928" s="2" t="s">
        <v>13</v>
      </c>
      <c r="H3928">
        <v>10000131</v>
      </c>
      <c r="I3928" t="s">
        <v>38</v>
      </c>
      <c r="J3928">
        <v>24.6</v>
      </c>
    </row>
    <row r="3929" spans="1:10" x14ac:dyDescent="0.2">
      <c r="A3929" t="s">
        <v>90</v>
      </c>
      <c r="B3929" s="1">
        <v>43019</v>
      </c>
      <c r="C3929" t="s">
        <v>22</v>
      </c>
      <c r="D3929" t="s">
        <v>69</v>
      </c>
      <c r="E3929">
        <v>1000000129</v>
      </c>
      <c r="F3929" t="s">
        <v>70</v>
      </c>
      <c r="G3929" s="2" t="s">
        <v>13</v>
      </c>
      <c r="H3929">
        <v>20000099</v>
      </c>
      <c r="I3929" t="s">
        <v>20</v>
      </c>
      <c r="J3929">
        <v>3.1</v>
      </c>
    </row>
    <row r="3930" spans="1:10" x14ac:dyDescent="0.2">
      <c r="A3930" t="s">
        <v>90</v>
      </c>
      <c r="B3930" s="1">
        <v>43019</v>
      </c>
      <c r="C3930" t="s">
        <v>22</v>
      </c>
      <c r="D3930" t="s">
        <v>54</v>
      </c>
      <c r="E3930">
        <v>1000000046</v>
      </c>
      <c r="F3930" t="s">
        <v>52</v>
      </c>
      <c r="G3930" s="2" t="s">
        <v>13</v>
      </c>
      <c r="H3930">
        <v>10000211</v>
      </c>
      <c r="I3930" t="s">
        <v>11</v>
      </c>
      <c r="J3930">
        <v>22.6</v>
      </c>
    </row>
    <row r="3931" spans="1:10" x14ac:dyDescent="0.2">
      <c r="A3931" t="s">
        <v>90</v>
      </c>
      <c r="B3931" s="1">
        <v>43019</v>
      </c>
      <c r="C3931" t="s">
        <v>22</v>
      </c>
      <c r="D3931" t="s">
        <v>33</v>
      </c>
      <c r="E3931">
        <v>1000000031</v>
      </c>
      <c r="F3931" t="s">
        <v>32</v>
      </c>
      <c r="G3931" s="2" t="s">
        <v>13</v>
      </c>
      <c r="H3931">
        <v>20000099</v>
      </c>
      <c r="I3931" t="s">
        <v>20</v>
      </c>
      <c r="J3931">
        <v>24.1</v>
      </c>
    </row>
    <row r="3932" spans="1:10" x14ac:dyDescent="0.2">
      <c r="A3932" t="s">
        <v>90</v>
      </c>
      <c r="B3932" s="1">
        <v>43020</v>
      </c>
      <c r="C3932" t="s">
        <v>9</v>
      </c>
      <c r="D3932" t="s">
        <v>15</v>
      </c>
      <c r="E3932">
        <v>1000002981</v>
      </c>
      <c r="F3932" t="s">
        <v>62</v>
      </c>
      <c r="G3932" s="2" t="s">
        <v>13</v>
      </c>
      <c r="H3932">
        <v>10000064</v>
      </c>
      <c r="I3932" t="s">
        <v>53</v>
      </c>
      <c r="J3932">
        <v>9.4</v>
      </c>
    </row>
    <row r="3933" spans="1:10" x14ac:dyDescent="0.2">
      <c r="A3933" t="s">
        <v>90</v>
      </c>
      <c r="B3933" s="1">
        <v>43020</v>
      </c>
      <c r="C3933" t="s">
        <v>9</v>
      </c>
      <c r="D3933" t="s">
        <v>15</v>
      </c>
      <c r="E3933">
        <v>1000002981</v>
      </c>
      <c r="F3933" t="s">
        <v>62</v>
      </c>
      <c r="G3933" s="2" t="s">
        <v>13</v>
      </c>
      <c r="H3933">
        <v>10000111</v>
      </c>
      <c r="I3933" t="s">
        <v>37</v>
      </c>
      <c r="J3933">
        <v>17.100000000000001</v>
      </c>
    </row>
    <row r="3934" spans="1:10" x14ac:dyDescent="0.2">
      <c r="A3934" t="s">
        <v>90</v>
      </c>
      <c r="B3934" s="1">
        <v>43020</v>
      </c>
      <c r="C3934" t="s">
        <v>9</v>
      </c>
      <c r="D3934" t="s">
        <v>15</v>
      </c>
      <c r="E3934">
        <v>1000002985</v>
      </c>
      <c r="F3934" t="s">
        <v>47</v>
      </c>
      <c r="G3934" s="2" t="s">
        <v>13</v>
      </c>
      <c r="H3934">
        <v>10000111</v>
      </c>
      <c r="I3934" t="s">
        <v>37</v>
      </c>
      <c r="J3934">
        <v>5.6</v>
      </c>
    </row>
    <row r="3935" spans="1:10" x14ac:dyDescent="0.2">
      <c r="A3935" t="s">
        <v>90</v>
      </c>
      <c r="B3935" s="1">
        <v>43020</v>
      </c>
      <c r="C3935" t="s">
        <v>9</v>
      </c>
      <c r="D3935" t="s">
        <v>15</v>
      </c>
      <c r="E3935">
        <v>1000002986</v>
      </c>
      <c r="F3935" t="s">
        <v>14</v>
      </c>
      <c r="G3935" s="2" t="s">
        <v>13</v>
      </c>
      <c r="H3935">
        <v>10000131</v>
      </c>
      <c r="I3935" t="s">
        <v>38</v>
      </c>
      <c r="J3935">
        <v>75.3</v>
      </c>
    </row>
    <row r="3936" spans="1:10" x14ac:dyDescent="0.2">
      <c r="A3936" t="s">
        <v>90</v>
      </c>
      <c r="B3936" s="1">
        <v>43020</v>
      </c>
      <c r="C3936" t="s">
        <v>22</v>
      </c>
      <c r="D3936" t="s">
        <v>69</v>
      </c>
      <c r="E3936">
        <v>1000000129</v>
      </c>
      <c r="F3936" t="s">
        <v>70</v>
      </c>
      <c r="G3936" s="2" t="s">
        <v>13</v>
      </c>
      <c r="H3936">
        <v>10000131</v>
      </c>
      <c r="I3936" t="s">
        <v>38</v>
      </c>
      <c r="J3936">
        <v>64.2</v>
      </c>
    </row>
    <row r="3937" spans="1:10" x14ac:dyDescent="0.2">
      <c r="A3937" t="s">
        <v>90</v>
      </c>
      <c r="B3937" s="1">
        <v>43021</v>
      </c>
      <c r="C3937" t="s">
        <v>43</v>
      </c>
      <c r="D3937" t="s">
        <v>51</v>
      </c>
      <c r="E3937">
        <v>1000000460</v>
      </c>
      <c r="F3937" t="s">
        <v>50</v>
      </c>
      <c r="G3937" s="2" t="s">
        <v>13</v>
      </c>
      <c r="H3937">
        <v>10000131</v>
      </c>
      <c r="I3937" t="s">
        <v>38</v>
      </c>
      <c r="J3937">
        <v>15.6</v>
      </c>
    </row>
    <row r="3938" spans="1:10" x14ac:dyDescent="0.2">
      <c r="A3938" t="s">
        <v>90</v>
      </c>
      <c r="B3938" s="1">
        <v>43021</v>
      </c>
      <c r="C3938" t="s">
        <v>43</v>
      </c>
      <c r="D3938" t="s">
        <v>51</v>
      </c>
      <c r="E3938">
        <v>1000000460</v>
      </c>
      <c r="F3938" t="s">
        <v>50</v>
      </c>
      <c r="G3938" s="2" t="s">
        <v>13</v>
      </c>
      <c r="H3938">
        <v>10000182</v>
      </c>
      <c r="I3938" t="s">
        <v>31</v>
      </c>
      <c r="J3938">
        <v>9</v>
      </c>
    </row>
    <row r="3939" spans="1:10" x14ac:dyDescent="0.2">
      <c r="A3939" t="s">
        <v>90</v>
      </c>
      <c r="B3939" s="1">
        <v>43021</v>
      </c>
      <c r="C3939" t="s">
        <v>43</v>
      </c>
      <c r="D3939" t="s">
        <v>42</v>
      </c>
      <c r="E3939">
        <v>1000000931</v>
      </c>
      <c r="F3939" t="s">
        <v>41</v>
      </c>
      <c r="G3939" s="2" t="s">
        <v>13</v>
      </c>
      <c r="H3939">
        <v>10000182</v>
      </c>
      <c r="I3939" t="s">
        <v>31</v>
      </c>
      <c r="J3939">
        <v>66.599999999999994</v>
      </c>
    </row>
    <row r="3940" spans="1:10" x14ac:dyDescent="0.2">
      <c r="A3940" t="s">
        <v>90</v>
      </c>
      <c r="B3940" s="1">
        <v>43021</v>
      </c>
      <c r="C3940" t="s">
        <v>43</v>
      </c>
      <c r="D3940" t="s">
        <v>42</v>
      </c>
      <c r="E3940">
        <v>1000001014</v>
      </c>
      <c r="F3940" t="s">
        <v>44</v>
      </c>
      <c r="G3940" s="2" t="s">
        <v>13</v>
      </c>
      <c r="H3940">
        <v>10000078</v>
      </c>
      <c r="I3940" t="s">
        <v>30</v>
      </c>
      <c r="J3940">
        <v>15.2</v>
      </c>
    </row>
    <row r="3941" spans="1:10" x14ac:dyDescent="0.2">
      <c r="A3941" t="s">
        <v>90</v>
      </c>
      <c r="B3941" s="1">
        <v>43021</v>
      </c>
      <c r="C3941" t="s">
        <v>43</v>
      </c>
      <c r="D3941" t="s">
        <v>42</v>
      </c>
      <c r="E3941">
        <v>1000001014</v>
      </c>
      <c r="F3941" t="s">
        <v>44</v>
      </c>
      <c r="G3941" s="2" t="s">
        <v>13</v>
      </c>
      <c r="H3941">
        <v>10000078</v>
      </c>
      <c r="I3941" t="s">
        <v>30</v>
      </c>
      <c r="J3941">
        <v>38.799999999999997</v>
      </c>
    </row>
    <row r="3942" spans="1:10" x14ac:dyDescent="0.2">
      <c r="A3942" t="s">
        <v>90</v>
      </c>
      <c r="B3942" s="1">
        <v>43021</v>
      </c>
      <c r="C3942" t="s">
        <v>43</v>
      </c>
      <c r="D3942" t="s">
        <v>42</v>
      </c>
      <c r="E3942">
        <v>1000001014</v>
      </c>
      <c r="F3942" t="s">
        <v>44</v>
      </c>
      <c r="G3942" s="2" t="s">
        <v>13</v>
      </c>
      <c r="H3942">
        <v>10000131</v>
      </c>
      <c r="I3942" t="s">
        <v>38</v>
      </c>
      <c r="J3942">
        <v>7.8</v>
      </c>
    </row>
    <row r="3943" spans="1:10" x14ac:dyDescent="0.2">
      <c r="A3943" t="s">
        <v>90</v>
      </c>
      <c r="B3943" s="1">
        <v>43021</v>
      </c>
      <c r="C3943" t="s">
        <v>43</v>
      </c>
      <c r="D3943" t="s">
        <v>42</v>
      </c>
      <c r="E3943">
        <v>1000001014</v>
      </c>
      <c r="F3943" t="s">
        <v>44</v>
      </c>
      <c r="G3943" s="2" t="s">
        <v>13</v>
      </c>
      <c r="H3943">
        <v>10000131</v>
      </c>
      <c r="I3943" t="s">
        <v>38</v>
      </c>
      <c r="J3943">
        <v>32.299999999999997</v>
      </c>
    </row>
    <row r="3944" spans="1:10" x14ac:dyDescent="0.2">
      <c r="A3944" t="s">
        <v>90</v>
      </c>
      <c r="B3944" s="1">
        <v>43021</v>
      </c>
      <c r="C3944" t="s">
        <v>43</v>
      </c>
      <c r="D3944" t="s">
        <v>42</v>
      </c>
      <c r="E3944">
        <v>1000001014</v>
      </c>
      <c r="F3944" t="s">
        <v>44</v>
      </c>
      <c r="G3944" s="2" t="s">
        <v>13</v>
      </c>
      <c r="H3944">
        <v>10000131</v>
      </c>
      <c r="I3944" t="s">
        <v>38</v>
      </c>
      <c r="J3944">
        <v>24.9</v>
      </c>
    </row>
    <row r="3945" spans="1:10" x14ac:dyDescent="0.2">
      <c r="A3945" t="s">
        <v>90</v>
      </c>
      <c r="B3945" s="1">
        <v>43021</v>
      </c>
      <c r="C3945" t="s">
        <v>43</v>
      </c>
      <c r="D3945" t="s">
        <v>42</v>
      </c>
      <c r="E3945">
        <v>1000001014</v>
      </c>
      <c r="F3945" t="s">
        <v>44</v>
      </c>
      <c r="G3945" s="2" t="s">
        <v>13</v>
      </c>
      <c r="H3945">
        <v>10000182</v>
      </c>
      <c r="I3945" t="s">
        <v>31</v>
      </c>
      <c r="J3945">
        <v>16.399999999999999</v>
      </c>
    </row>
    <row r="3946" spans="1:10" x14ac:dyDescent="0.2">
      <c r="A3946" t="s">
        <v>90</v>
      </c>
      <c r="B3946" s="1">
        <v>43021</v>
      </c>
      <c r="C3946" t="s">
        <v>43</v>
      </c>
      <c r="D3946" t="s">
        <v>42</v>
      </c>
      <c r="E3946">
        <v>1000001014</v>
      </c>
      <c r="F3946" t="s">
        <v>44</v>
      </c>
      <c r="G3946" s="2" t="s">
        <v>13</v>
      </c>
      <c r="H3946">
        <v>20000099</v>
      </c>
      <c r="I3946" t="s">
        <v>20</v>
      </c>
      <c r="J3946">
        <v>13.4</v>
      </c>
    </row>
    <row r="3947" spans="1:10" x14ac:dyDescent="0.2">
      <c r="A3947" t="s">
        <v>90</v>
      </c>
      <c r="B3947" s="1">
        <v>43021</v>
      </c>
      <c r="C3947" t="s">
        <v>43</v>
      </c>
      <c r="D3947" t="s">
        <v>42</v>
      </c>
      <c r="E3947">
        <v>1000001014</v>
      </c>
      <c r="F3947" t="s">
        <v>44</v>
      </c>
      <c r="G3947" s="2" t="s">
        <v>13</v>
      </c>
      <c r="H3947">
        <v>20000099</v>
      </c>
      <c r="I3947" t="s">
        <v>20</v>
      </c>
      <c r="J3947">
        <v>26.9</v>
      </c>
    </row>
    <row r="3948" spans="1:10" x14ac:dyDescent="0.2">
      <c r="A3948" t="s">
        <v>90</v>
      </c>
      <c r="B3948" s="1">
        <v>43021</v>
      </c>
      <c r="C3948" t="s">
        <v>9</v>
      </c>
      <c r="D3948" t="s">
        <v>15</v>
      </c>
      <c r="E3948">
        <v>1000002986</v>
      </c>
      <c r="F3948" t="s">
        <v>14</v>
      </c>
      <c r="G3948" s="2" t="s">
        <v>13</v>
      </c>
      <c r="H3948">
        <v>10000211</v>
      </c>
      <c r="I3948" t="s">
        <v>11</v>
      </c>
      <c r="J3948">
        <v>43.5</v>
      </c>
    </row>
    <row r="3949" spans="1:10" x14ac:dyDescent="0.2">
      <c r="A3949" t="s">
        <v>90</v>
      </c>
      <c r="B3949" s="1">
        <v>43021</v>
      </c>
      <c r="C3949" t="s">
        <v>9</v>
      </c>
      <c r="D3949" t="s">
        <v>72</v>
      </c>
      <c r="E3949">
        <v>1000001699</v>
      </c>
      <c r="F3949" t="s">
        <v>71</v>
      </c>
      <c r="G3949" s="2" t="s">
        <v>13</v>
      </c>
      <c r="H3949">
        <v>10000211</v>
      </c>
      <c r="I3949" t="s">
        <v>11</v>
      </c>
      <c r="J3949">
        <v>15.1</v>
      </c>
    </row>
    <row r="3950" spans="1:10" x14ac:dyDescent="0.2">
      <c r="A3950" t="s">
        <v>90</v>
      </c>
      <c r="B3950" s="1">
        <v>43021</v>
      </c>
      <c r="C3950" t="s">
        <v>22</v>
      </c>
      <c r="D3950" t="s">
        <v>46</v>
      </c>
      <c r="E3950">
        <v>1000001133</v>
      </c>
      <c r="F3950" t="s">
        <v>45</v>
      </c>
      <c r="G3950" s="2" t="s">
        <v>13</v>
      </c>
      <c r="H3950">
        <v>10000078</v>
      </c>
      <c r="I3950" t="s">
        <v>30</v>
      </c>
      <c r="J3950">
        <v>31.6</v>
      </c>
    </row>
    <row r="3951" spans="1:10" x14ac:dyDescent="0.2">
      <c r="A3951" t="s">
        <v>90</v>
      </c>
      <c r="B3951" s="1">
        <v>43021</v>
      </c>
      <c r="C3951" t="s">
        <v>22</v>
      </c>
      <c r="D3951" t="s">
        <v>46</v>
      </c>
      <c r="E3951">
        <v>1000001133</v>
      </c>
      <c r="F3951" t="s">
        <v>45</v>
      </c>
      <c r="G3951" s="2" t="s">
        <v>13</v>
      </c>
      <c r="H3951">
        <v>10000111</v>
      </c>
      <c r="I3951" t="s">
        <v>37</v>
      </c>
      <c r="J3951">
        <v>21.8</v>
      </c>
    </row>
    <row r="3952" spans="1:10" x14ac:dyDescent="0.2">
      <c r="A3952" t="s">
        <v>90</v>
      </c>
      <c r="B3952" s="1">
        <v>43021</v>
      </c>
      <c r="C3952" t="s">
        <v>22</v>
      </c>
      <c r="D3952" t="s">
        <v>46</v>
      </c>
      <c r="E3952">
        <v>1000001133</v>
      </c>
      <c r="F3952" t="s">
        <v>45</v>
      </c>
      <c r="G3952" s="2" t="s">
        <v>13</v>
      </c>
      <c r="H3952">
        <v>10000131</v>
      </c>
      <c r="I3952" t="s">
        <v>38</v>
      </c>
      <c r="J3952">
        <v>16.2</v>
      </c>
    </row>
    <row r="3953" spans="1:10" x14ac:dyDescent="0.2">
      <c r="A3953" t="s">
        <v>90</v>
      </c>
      <c r="B3953" s="1">
        <v>43021</v>
      </c>
      <c r="C3953" t="s">
        <v>22</v>
      </c>
      <c r="D3953" t="s">
        <v>46</v>
      </c>
      <c r="E3953">
        <v>1000001133</v>
      </c>
      <c r="F3953" t="s">
        <v>45</v>
      </c>
      <c r="G3953" s="2" t="s">
        <v>13</v>
      </c>
      <c r="H3953">
        <v>10000131</v>
      </c>
      <c r="I3953" t="s">
        <v>38</v>
      </c>
      <c r="J3953">
        <v>20.2</v>
      </c>
    </row>
    <row r="3954" spans="1:10" x14ac:dyDescent="0.2">
      <c r="A3954" t="s">
        <v>90</v>
      </c>
      <c r="B3954" s="1">
        <v>43021</v>
      </c>
      <c r="C3954" t="s">
        <v>22</v>
      </c>
      <c r="D3954" t="s">
        <v>49</v>
      </c>
      <c r="E3954">
        <v>1000000018</v>
      </c>
      <c r="F3954" t="s">
        <v>48</v>
      </c>
      <c r="G3954" s="2" t="s">
        <v>13</v>
      </c>
      <c r="H3954">
        <v>10000078</v>
      </c>
      <c r="I3954" t="s">
        <v>30</v>
      </c>
      <c r="J3954">
        <v>51.4</v>
      </c>
    </row>
    <row r="3955" spans="1:10" x14ac:dyDescent="0.2">
      <c r="A3955" t="s">
        <v>90</v>
      </c>
      <c r="B3955" s="1">
        <v>43021</v>
      </c>
      <c r="C3955" t="s">
        <v>22</v>
      </c>
      <c r="D3955" t="s">
        <v>49</v>
      </c>
      <c r="E3955">
        <v>1000000018</v>
      </c>
      <c r="F3955" t="s">
        <v>48</v>
      </c>
      <c r="G3955" s="2" t="s">
        <v>13</v>
      </c>
      <c r="H3955">
        <v>10000131</v>
      </c>
      <c r="I3955" t="s">
        <v>38</v>
      </c>
      <c r="J3955">
        <v>86.5</v>
      </c>
    </row>
    <row r="3956" spans="1:10" x14ac:dyDescent="0.2">
      <c r="A3956" t="s">
        <v>90</v>
      </c>
      <c r="B3956" s="1">
        <v>43021</v>
      </c>
      <c r="C3956" t="s">
        <v>22</v>
      </c>
      <c r="D3956" t="s">
        <v>49</v>
      </c>
      <c r="E3956">
        <v>1000000018</v>
      </c>
      <c r="F3956" t="s">
        <v>48</v>
      </c>
      <c r="G3956" s="2" t="s">
        <v>13</v>
      </c>
      <c r="H3956">
        <v>10000131</v>
      </c>
      <c r="I3956" t="s">
        <v>38</v>
      </c>
      <c r="J3956">
        <v>7.8</v>
      </c>
    </row>
    <row r="3957" spans="1:10" x14ac:dyDescent="0.2">
      <c r="A3957" t="s">
        <v>90</v>
      </c>
      <c r="B3957" s="1">
        <v>43021</v>
      </c>
      <c r="C3957" t="s">
        <v>22</v>
      </c>
      <c r="D3957" t="s">
        <v>49</v>
      </c>
      <c r="E3957">
        <v>1000000018</v>
      </c>
      <c r="F3957" t="s">
        <v>48</v>
      </c>
      <c r="G3957" s="2" t="s">
        <v>13</v>
      </c>
      <c r="H3957">
        <v>10000131</v>
      </c>
      <c r="I3957" t="s">
        <v>38</v>
      </c>
      <c r="J3957">
        <v>87.2</v>
      </c>
    </row>
    <row r="3958" spans="1:10" x14ac:dyDescent="0.2">
      <c r="A3958" t="s">
        <v>90</v>
      </c>
      <c r="B3958" s="1">
        <v>43021</v>
      </c>
      <c r="C3958" t="s">
        <v>22</v>
      </c>
      <c r="D3958" t="s">
        <v>49</v>
      </c>
      <c r="E3958">
        <v>1000000018</v>
      </c>
      <c r="F3958" t="s">
        <v>48</v>
      </c>
      <c r="G3958" s="2" t="s">
        <v>13</v>
      </c>
      <c r="H3958">
        <v>10000172</v>
      </c>
      <c r="I3958" t="s">
        <v>18</v>
      </c>
      <c r="J3958">
        <v>5.8</v>
      </c>
    </row>
    <row r="3959" spans="1:10" x14ac:dyDescent="0.2">
      <c r="A3959" t="s">
        <v>90</v>
      </c>
      <c r="B3959" s="1">
        <v>43021</v>
      </c>
      <c r="C3959" t="s">
        <v>22</v>
      </c>
      <c r="D3959" t="s">
        <v>49</v>
      </c>
      <c r="E3959">
        <v>1000000018</v>
      </c>
      <c r="F3959" t="s">
        <v>48</v>
      </c>
      <c r="G3959" s="2" t="s">
        <v>13</v>
      </c>
      <c r="H3959">
        <v>10000182</v>
      </c>
      <c r="I3959" t="s">
        <v>31</v>
      </c>
      <c r="J3959">
        <v>12.4</v>
      </c>
    </row>
    <row r="3960" spans="1:10" x14ac:dyDescent="0.2">
      <c r="A3960" t="s">
        <v>90</v>
      </c>
      <c r="B3960" s="1">
        <v>43021</v>
      </c>
      <c r="C3960" t="s">
        <v>22</v>
      </c>
      <c r="D3960" t="s">
        <v>49</v>
      </c>
      <c r="E3960">
        <v>1000000020</v>
      </c>
      <c r="F3960" t="s">
        <v>73</v>
      </c>
      <c r="G3960" s="2" t="s">
        <v>13</v>
      </c>
      <c r="H3960">
        <v>10000078</v>
      </c>
      <c r="I3960" t="s">
        <v>30</v>
      </c>
      <c r="J3960">
        <v>41.5</v>
      </c>
    </row>
    <row r="3961" spans="1:10" x14ac:dyDescent="0.2">
      <c r="A3961" t="s">
        <v>90</v>
      </c>
      <c r="B3961" s="1">
        <v>43021</v>
      </c>
      <c r="C3961" t="s">
        <v>22</v>
      </c>
      <c r="D3961" t="s">
        <v>29</v>
      </c>
      <c r="E3961">
        <v>1000000028</v>
      </c>
      <c r="F3961" t="s">
        <v>27</v>
      </c>
      <c r="G3961" s="2" t="s">
        <v>13</v>
      </c>
      <c r="H3961">
        <v>10000061</v>
      </c>
      <c r="I3961" t="s">
        <v>28</v>
      </c>
      <c r="J3961">
        <v>37.200000000000003</v>
      </c>
    </row>
    <row r="3962" spans="1:10" x14ac:dyDescent="0.2">
      <c r="A3962" t="s">
        <v>90</v>
      </c>
      <c r="B3962" s="1">
        <v>43021</v>
      </c>
      <c r="C3962" t="s">
        <v>22</v>
      </c>
      <c r="D3962" t="s">
        <v>29</v>
      </c>
      <c r="E3962">
        <v>1000000054</v>
      </c>
      <c r="F3962" t="s">
        <v>36</v>
      </c>
      <c r="G3962" s="2" t="s">
        <v>13</v>
      </c>
      <c r="H3962">
        <v>10000078</v>
      </c>
      <c r="I3962" t="s">
        <v>30</v>
      </c>
      <c r="J3962">
        <v>16.5</v>
      </c>
    </row>
    <row r="3963" spans="1:10" x14ac:dyDescent="0.2">
      <c r="A3963" t="s">
        <v>90</v>
      </c>
      <c r="B3963" s="1">
        <v>43021</v>
      </c>
      <c r="C3963" t="s">
        <v>22</v>
      </c>
      <c r="D3963" t="s">
        <v>29</v>
      </c>
      <c r="E3963">
        <v>1000000054</v>
      </c>
      <c r="F3963" t="s">
        <v>36</v>
      </c>
      <c r="G3963" s="2" t="s">
        <v>13</v>
      </c>
      <c r="H3963">
        <v>10000078</v>
      </c>
      <c r="I3963" t="s">
        <v>30</v>
      </c>
      <c r="J3963">
        <v>15.8</v>
      </c>
    </row>
    <row r="3964" spans="1:10" x14ac:dyDescent="0.2">
      <c r="A3964" t="s">
        <v>90</v>
      </c>
      <c r="B3964" s="1">
        <v>43021</v>
      </c>
      <c r="C3964" t="s">
        <v>22</v>
      </c>
      <c r="D3964" t="s">
        <v>29</v>
      </c>
      <c r="E3964">
        <v>1000000054</v>
      </c>
      <c r="F3964" t="s">
        <v>36</v>
      </c>
      <c r="G3964" s="2" t="s">
        <v>13</v>
      </c>
      <c r="H3964">
        <v>10000111</v>
      </c>
      <c r="I3964" t="s">
        <v>37</v>
      </c>
      <c r="J3964">
        <v>69.7</v>
      </c>
    </row>
    <row r="3965" spans="1:10" x14ac:dyDescent="0.2">
      <c r="A3965" t="s">
        <v>90</v>
      </c>
      <c r="B3965" s="1">
        <v>43021</v>
      </c>
      <c r="C3965" t="s">
        <v>22</v>
      </c>
      <c r="D3965" t="s">
        <v>29</v>
      </c>
      <c r="E3965">
        <v>1000000054</v>
      </c>
      <c r="F3965" t="s">
        <v>36</v>
      </c>
      <c r="G3965" s="2" t="s">
        <v>13</v>
      </c>
      <c r="H3965">
        <v>10000131</v>
      </c>
      <c r="I3965" t="s">
        <v>38</v>
      </c>
      <c r="J3965">
        <v>49.2</v>
      </c>
    </row>
    <row r="3966" spans="1:10" x14ac:dyDescent="0.2">
      <c r="A3966" t="s">
        <v>90</v>
      </c>
      <c r="B3966" s="1">
        <v>43021</v>
      </c>
      <c r="C3966" t="s">
        <v>22</v>
      </c>
      <c r="D3966" t="s">
        <v>35</v>
      </c>
      <c r="E3966">
        <v>1000000047</v>
      </c>
      <c r="F3966" t="s">
        <v>34</v>
      </c>
      <c r="G3966" s="2" t="s">
        <v>13</v>
      </c>
      <c r="H3966">
        <v>10000182</v>
      </c>
      <c r="I3966" t="s">
        <v>31</v>
      </c>
      <c r="J3966">
        <v>34.700000000000003</v>
      </c>
    </row>
    <row r="3967" spans="1:10" x14ac:dyDescent="0.2">
      <c r="A3967" t="s">
        <v>90</v>
      </c>
      <c r="B3967" s="1">
        <v>43023</v>
      </c>
      <c r="C3967" t="s">
        <v>43</v>
      </c>
      <c r="D3967" t="s">
        <v>42</v>
      </c>
      <c r="E3967">
        <v>1000000931</v>
      </c>
      <c r="F3967" t="s">
        <v>41</v>
      </c>
      <c r="G3967" s="2" t="s">
        <v>13</v>
      </c>
      <c r="H3967">
        <v>10000078</v>
      </c>
      <c r="I3967" t="s">
        <v>30</v>
      </c>
      <c r="J3967">
        <v>20.7</v>
      </c>
    </row>
    <row r="3968" spans="1:10" x14ac:dyDescent="0.2">
      <c r="A3968" t="s">
        <v>90</v>
      </c>
      <c r="B3968" s="1">
        <v>43023</v>
      </c>
      <c r="C3968" t="s">
        <v>43</v>
      </c>
      <c r="D3968" t="s">
        <v>42</v>
      </c>
      <c r="E3968">
        <v>1000000931</v>
      </c>
      <c r="F3968" t="s">
        <v>41</v>
      </c>
      <c r="G3968" s="2" t="s">
        <v>13</v>
      </c>
      <c r="H3968">
        <v>10000131</v>
      </c>
      <c r="I3968" t="s">
        <v>38</v>
      </c>
      <c r="J3968">
        <v>20.5</v>
      </c>
    </row>
    <row r="3969" spans="1:10" x14ac:dyDescent="0.2">
      <c r="A3969" t="s">
        <v>90</v>
      </c>
      <c r="B3969" s="1">
        <v>43023</v>
      </c>
      <c r="C3969" t="s">
        <v>43</v>
      </c>
      <c r="D3969" t="s">
        <v>42</v>
      </c>
      <c r="E3969">
        <v>1000000931</v>
      </c>
      <c r="F3969" t="s">
        <v>41</v>
      </c>
      <c r="G3969" s="2" t="s">
        <v>13</v>
      </c>
      <c r="H3969">
        <v>20000099</v>
      </c>
      <c r="I3969" t="s">
        <v>20</v>
      </c>
      <c r="J3969">
        <v>12.8</v>
      </c>
    </row>
    <row r="3970" spans="1:10" x14ac:dyDescent="0.2">
      <c r="A3970" t="s">
        <v>90</v>
      </c>
      <c r="B3970" s="1">
        <v>43023</v>
      </c>
      <c r="C3970" t="s">
        <v>43</v>
      </c>
      <c r="D3970" t="s">
        <v>42</v>
      </c>
      <c r="E3970">
        <v>1000001014</v>
      </c>
      <c r="F3970" t="s">
        <v>44</v>
      </c>
      <c r="G3970" s="2" t="s">
        <v>13</v>
      </c>
      <c r="H3970">
        <v>10000131</v>
      </c>
      <c r="I3970" t="s">
        <v>38</v>
      </c>
      <c r="J3970">
        <v>46.8</v>
      </c>
    </row>
    <row r="3971" spans="1:10" x14ac:dyDescent="0.2">
      <c r="A3971" t="s">
        <v>90</v>
      </c>
      <c r="B3971" s="1">
        <v>43023</v>
      </c>
      <c r="C3971" t="s">
        <v>43</v>
      </c>
      <c r="D3971" t="s">
        <v>80</v>
      </c>
      <c r="E3971">
        <v>1000003498</v>
      </c>
      <c r="F3971" t="s">
        <v>79</v>
      </c>
      <c r="G3971" s="2" t="s">
        <v>13</v>
      </c>
      <c r="H3971">
        <v>10000061</v>
      </c>
      <c r="I3971" t="s">
        <v>28</v>
      </c>
      <c r="J3971">
        <v>3</v>
      </c>
    </row>
    <row r="3972" spans="1:10" x14ac:dyDescent="0.2">
      <c r="A3972" t="s">
        <v>90</v>
      </c>
      <c r="B3972" s="1">
        <v>43023</v>
      </c>
      <c r="C3972" t="s">
        <v>43</v>
      </c>
      <c r="D3972" t="s">
        <v>80</v>
      </c>
      <c r="E3972">
        <v>1000003498</v>
      </c>
      <c r="F3972" t="s">
        <v>79</v>
      </c>
      <c r="G3972" s="2" t="s">
        <v>13</v>
      </c>
      <c r="H3972">
        <v>10000078</v>
      </c>
      <c r="I3972" t="s">
        <v>30</v>
      </c>
      <c r="J3972">
        <v>4.0999999999999996</v>
      </c>
    </row>
    <row r="3973" spans="1:10" x14ac:dyDescent="0.2">
      <c r="A3973" t="s">
        <v>90</v>
      </c>
      <c r="B3973" s="1">
        <v>43023</v>
      </c>
      <c r="C3973" t="s">
        <v>43</v>
      </c>
      <c r="D3973" t="s">
        <v>80</v>
      </c>
      <c r="E3973">
        <v>1000003498</v>
      </c>
      <c r="F3973" t="s">
        <v>79</v>
      </c>
      <c r="G3973" s="2" t="s">
        <v>13</v>
      </c>
      <c r="H3973">
        <v>10000131</v>
      </c>
      <c r="I3973" t="s">
        <v>38</v>
      </c>
      <c r="J3973">
        <v>12.1</v>
      </c>
    </row>
    <row r="3974" spans="1:10" x14ac:dyDescent="0.2">
      <c r="A3974" t="s">
        <v>90</v>
      </c>
      <c r="B3974" s="1">
        <v>43023</v>
      </c>
      <c r="C3974" t="s">
        <v>43</v>
      </c>
      <c r="D3974" t="s">
        <v>80</v>
      </c>
      <c r="E3974">
        <v>1000003498</v>
      </c>
      <c r="F3974" t="s">
        <v>79</v>
      </c>
      <c r="G3974" s="2" t="s">
        <v>13</v>
      </c>
      <c r="H3974">
        <v>10000182</v>
      </c>
      <c r="I3974" t="s">
        <v>31</v>
      </c>
      <c r="J3974">
        <v>4.0999999999999996</v>
      </c>
    </row>
    <row r="3975" spans="1:10" x14ac:dyDescent="0.2">
      <c r="A3975" t="s">
        <v>90</v>
      </c>
      <c r="B3975" s="1">
        <v>43023</v>
      </c>
      <c r="C3975" t="s">
        <v>43</v>
      </c>
      <c r="D3975" t="s">
        <v>78</v>
      </c>
      <c r="E3975">
        <v>1000003187</v>
      </c>
      <c r="F3975" t="s">
        <v>77</v>
      </c>
      <c r="G3975" s="2" t="s">
        <v>13</v>
      </c>
      <c r="H3975">
        <v>10000078</v>
      </c>
      <c r="I3975" t="s">
        <v>30</v>
      </c>
      <c r="J3975">
        <v>3.8</v>
      </c>
    </row>
    <row r="3976" spans="1:10" x14ac:dyDescent="0.2">
      <c r="A3976" t="s">
        <v>90</v>
      </c>
      <c r="B3976" s="1">
        <v>43023</v>
      </c>
      <c r="C3976" t="s">
        <v>43</v>
      </c>
      <c r="D3976" t="s">
        <v>78</v>
      </c>
      <c r="E3976">
        <v>1000003187</v>
      </c>
      <c r="F3976" t="s">
        <v>77</v>
      </c>
      <c r="G3976" s="2" t="s">
        <v>13</v>
      </c>
      <c r="H3976">
        <v>10000131</v>
      </c>
      <c r="I3976" t="s">
        <v>38</v>
      </c>
      <c r="J3976">
        <v>55.8</v>
      </c>
    </row>
    <row r="3977" spans="1:10" x14ac:dyDescent="0.2">
      <c r="A3977" t="s">
        <v>90</v>
      </c>
      <c r="B3977" s="1">
        <v>43023</v>
      </c>
      <c r="C3977" t="s">
        <v>43</v>
      </c>
      <c r="D3977" t="s">
        <v>78</v>
      </c>
      <c r="E3977">
        <v>1000003187</v>
      </c>
      <c r="F3977" t="s">
        <v>77</v>
      </c>
      <c r="G3977" s="2" t="s">
        <v>13</v>
      </c>
      <c r="H3977">
        <v>20000099</v>
      </c>
      <c r="I3977" t="s">
        <v>20</v>
      </c>
      <c r="J3977">
        <v>3.2</v>
      </c>
    </row>
    <row r="3978" spans="1:10" x14ac:dyDescent="0.2">
      <c r="A3978" t="s">
        <v>90</v>
      </c>
      <c r="B3978" s="1">
        <v>43023</v>
      </c>
      <c r="C3978" t="s">
        <v>9</v>
      </c>
      <c r="D3978" t="s">
        <v>15</v>
      </c>
      <c r="E3978">
        <v>1000002981</v>
      </c>
      <c r="F3978" t="s">
        <v>62</v>
      </c>
      <c r="G3978" s="2" t="s">
        <v>13</v>
      </c>
      <c r="H3978">
        <v>10000131</v>
      </c>
      <c r="I3978" t="s">
        <v>38</v>
      </c>
      <c r="J3978">
        <v>17.600000000000001</v>
      </c>
    </row>
    <row r="3979" spans="1:10" x14ac:dyDescent="0.2">
      <c r="A3979" t="s">
        <v>90</v>
      </c>
      <c r="B3979" s="1">
        <v>43023</v>
      </c>
      <c r="C3979" t="s">
        <v>9</v>
      </c>
      <c r="D3979" t="s">
        <v>15</v>
      </c>
      <c r="E3979">
        <v>1000002981</v>
      </c>
      <c r="F3979" t="s">
        <v>62</v>
      </c>
      <c r="G3979" s="2" t="s">
        <v>13</v>
      </c>
      <c r="H3979">
        <v>20000099</v>
      </c>
      <c r="I3979" t="s">
        <v>20</v>
      </c>
      <c r="J3979">
        <v>10.199999999999999</v>
      </c>
    </row>
    <row r="3980" spans="1:10" x14ac:dyDescent="0.2">
      <c r="A3980" t="s">
        <v>90</v>
      </c>
      <c r="B3980" s="1">
        <v>43023</v>
      </c>
      <c r="C3980" t="s">
        <v>22</v>
      </c>
      <c r="D3980" t="s">
        <v>46</v>
      </c>
      <c r="E3980">
        <v>1000001133</v>
      </c>
      <c r="F3980" t="s">
        <v>45</v>
      </c>
      <c r="G3980" s="2" t="s">
        <v>13</v>
      </c>
      <c r="H3980">
        <v>10000061</v>
      </c>
      <c r="I3980" t="s">
        <v>28</v>
      </c>
      <c r="J3980">
        <v>18.7</v>
      </c>
    </row>
    <row r="3981" spans="1:10" x14ac:dyDescent="0.2">
      <c r="A3981" t="s">
        <v>90</v>
      </c>
      <c r="B3981" s="1">
        <v>43023</v>
      </c>
      <c r="C3981" t="s">
        <v>22</v>
      </c>
      <c r="D3981" t="s">
        <v>46</v>
      </c>
      <c r="E3981">
        <v>1000001133</v>
      </c>
      <c r="F3981" t="s">
        <v>45</v>
      </c>
      <c r="G3981" s="2" t="s">
        <v>13</v>
      </c>
      <c r="H3981">
        <v>10000182</v>
      </c>
      <c r="I3981" t="s">
        <v>31</v>
      </c>
      <c r="J3981">
        <v>24.1</v>
      </c>
    </row>
    <row r="3982" spans="1:10" x14ac:dyDescent="0.2">
      <c r="A3982" t="s">
        <v>90</v>
      </c>
      <c r="B3982" s="1">
        <v>43023</v>
      </c>
      <c r="C3982" t="s">
        <v>22</v>
      </c>
      <c r="D3982" t="s">
        <v>46</v>
      </c>
      <c r="E3982">
        <v>1000001133</v>
      </c>
      <c r="F3982" t="s">
        <v>45</v>
      </c>
      <c r="G3982" s="2" t="s">
        <v>13</v>
      </c>
      <c r="H3982">
        <v>10000182</v>
      </c>
      <c r="I3982" t="s">
        <v>31</v>
      </c>
      <c r="J3982">
        <v>46.6</v>
      </c>
    </row>
    <row r="3983" spans="1:10" x14ac:dyDescent="0.2">
      <c r="A3983" t="s">
        <v>90</v>
      </c>
      <c r="B3983" s="1">
        <v>43023</v>
      </c>
      <c r="C3983" t="s">
        <v>22</v>
      </c>
      <c r="D3983" t="s">
        <v>29</v>
      </c>
      <c r="E3983">
        <v>1000000101</v>
      </c>
      <c r="F3983" t="s">
        <v>39</v>
      </c>
      <c r="G3983" s="2" t="s">
        <v>13</v>
      </c>
      <c r="H3983">
        <v>10000061</v>
      </c>
      <c r="I3983" t="s">
        <v>28</v>
      </c>
      <c r="J3983">
        <v>5.9</v>
      </c>
    </row>
    <row r="3984" spans="1:10" x14ac:dyDescent="0.2">
      <c r="A3984" t="s">
        <v>90</v>
      </c>
      <c r="B3984" s="1">
        <v>43023</v>
      </c>
      <c r="C3984" t="s">
        <v>22</v>
      </c>
      <c r="D3984" t="s">
        <v>29</v>
      </c>
      <c r="E3984">
        <v>1000000101</v>
      </c>
      <c r="F3984" t="s">
        <v>39</v>
      </c>
      <c r="G3984" s="2" t="s">
        <v>13</v>
      </c>
      <c r="H3984">
        <v>10000182</v>
      </c>
      <c r="I3984" t="s">
        <v>31</v>
      </c>
      <c r="J3984">
        <v>30.1</v>
      </c>
    </row>
    <row r="3985" spans="1:10" x14ac:dyDescent="0.2">
      <c r="A3985" t="s">
        <v>90</v>
      </c>
      <c r="B3985" s="1">
        <v>43024</v>
      </c>
      <c r="C3985" t="s">
        <v>9</v>
      </c>
      <c r="D3985" t="s">
        <v>57</v>
      </c>
      <c r="E3985">
        <v>1000001502</v>
      </c>
      <c r="F3985" t="s">
        <v>56</v>
      </c>
      <c r="G3985" s="2" t="s">
        <v>13</v>
      </c>
      <c r="H3985">
        <v>10000131</v>
      </c>
      <c r="I3985" t="s">
        <v>38</v>
      </c>
      <c r="J3985">
        <v>10.8</v>
      </c>
    </row>
    <row r="3986" spans="1:10" x14ac:dyDescent="0.2">
      <c r="A3986" t="s">
        <v>90</v>
      </c>
      <c r="B3986" s="1">
        <v>43024</v>
      </c>
      <c r="C3986" t="s">
        <v>9</v>
      </c>
      <c r="D3986" t="s">
        <v>17</v>
      </c>
      <c r="E3986">
        <v>1000000059</v>
      </c>
      <c r="F3986" t="s">
        <v>55</v>
      </c>
      <c r="G3986" s="2" t="s">
        <v>13</v>
      </c>
      <c r="H3986">
        <v>10000136</v>
      </c>
      <c r="I3986" t="s">
        <v>40</v>
      </c>
      <c r="J3986">
        <v>67.900000000000006</v>
      </c>
    </row>
    <row r="3987" spans="1:10" x14ac:dyDescent="0.2">
      <c r="A3987" t="s">
        <v>90</v>
      </c>
      <c r="B3987" s="1">
        <v>43024</v>
      </c>
      <c r="C3987" t="s">
        <v>9</v>
      </c>
      <c r="D3987" t="s">
        <v>17</v>
      </c>
      <c r="E3987">
        <v>1000000059</v>
      </c>
      <c r="F3987" t="s">
        <v>55</v>
      </c>
      <c r="G3987" s="2" t="s">
        <v>13</v>
      </c>
      <c r="H3987">
        <v>10000211</v>
      </c>
      <c r="I3987" t="s">
        <v>11</v>
      </c>
      <c r="J3987">
        <v>58.6</v>
      </c>
    </row>
    <row r="3988" spans="1:10" x14ac:dyDescent="0.2">
      <c r="A3988" t="s">
        <v>90</v>
      </c>
      <c r="B3988" s="1">
        <v>43024</v>
      </c>
      <c r="C3988" t="s">
        <v>9</v>
      </c>
      <c r="D3988" t="s">
        <v>17</v>
      </c>
      <c r="E3988">
        <v>1000000059</v>
      </c>
      <c r="F3988" t="s">
        <v>55</v>
      </c>
      <c r="G3988" s="2" t="s">
        <v>13</v>
      </c>
      <c r="H3988">
        <v>10000211</v>
      </c>
      <c r="I3988" t="s">
        <v>11</v>
      </c>
      <c r="J3988">
        <v>21</v>
      </c>
    </row>
    <row r="3989" spans="1:10" x14ac:dyDescent="0.2">
      <c r="A3989" t="s">
        <v>90</v>
      </c>
      <c r="B3989" s="1">
        <v>43024</v>
      </c>
      <c r="C3989" t="s">
        <v>22</v>
      </c>
      <c r="D3989" t="s">
        <v>54</v>
      </c>
      <c r="E3989">
        <v>1000000046</v>
      </c>
      <c r="F3989" t="s">
        <v>52</v>
      </c>
      <c r="G3989" s="2" t="s">
        <v>13</v>
      </c>
      <c r="H3989">
        <v>10000111</v>
      </c>
      <c r="I3989" t="s">
        <v>37</v>
      </c>
      <c r="J3989">
        <v>22</v>
      </c>
    </row>
    <row r="3990" spans="1:10" x14ac:dyDescent="0.2">
      <c r="A3990" t="s">
        <v>90</v>
      </c>
      <c r="B3990" s="1">
        <v>43024</v>
      </c>
      <c r="C3990" t="s">
        <v>22</v>
      </c>
      <c r="D3990" t="s">
        <v>54</v>
      </c>
      <c r="E3990">
        <v>1000000046</v>
      </c>
      <c r="F3990" t="s">
        <v>52</v>
      </c>
      <c r="G3990" s="2" t="s">
        <v>13</v>
      </c>
      <c r="H3990">
        <v>10000211</v>
      </c>
      <c r="I3990" t="s">
        <v>11</v>
      </c>
      <c r="J3990">
        <v>10.6</v>
      </c>
    </row>
    <row r="3991" spans="1:10" x14ac:dyDescent="0.2">
      <c r="A3991" t="s">
        <v>90</v>
      </c>
      <c r="B3991" s="1">
        <v>43024</v>
      </c>
      <c r="C3991" t="s">
        <v>22</v>
      </c>
      <c r="D3991" t="s">
        <v>54</v>
      </c>
      <c r="E3991">
        <v>1000000046</v>
      </c>
      <c r="F3991" t="s">
        <v>52</v>
      </c>
      <c r="G3991" s="2" t="s">
        <v>13</v>
      </c>
      <c r="H3991">
        <v>20000099</v>
      </c>
      <c r="I3991" t="s">
        <v>20</v>
      </c>
      <c r="J3991">
        <v>3.4</v>
      </c>
    </row>
    <row r="3992" spans="1:10" x14ac:dyDescent="0.2">
      <c r="A3992" t="s">
        <v>90</v>
      </c>
      <c r="B3992" s="1">
        <v>43025</v>
      </c>
      <c r="C3992" t="s">
        <v>43</v>
      </c>
      <c r="D3992" t="s">
        <v>42</v>
      </c>
      <c r="E3992">
        <v>1000001014</v>
      </c>
      <c r="F3992" t="s">
        <v>44</v>
      </c>
      <c r="G3992" s="2" t="s">
        <v>13</v>
      </c>
      <c r="H3992">
        <v>10000136</v>
      </c>
      <c r="I3992" t="s">
        <v>40</v>
      </c>
      <c r="J3992">
        <v>7.1</v>
      </c>
    </row>
    <row r="3993" spans="1:10" x14ac:dyDescent="0.2">
      <c r="A3993" t="s">
        <v>90</v>
      </c>
      <c r="B3993" s="1">
        <v>43025</v>
      </c>
      <c r="C3993" t="s">
        <v>43</v>
      </c>
      <c r="D3993" t="s">
        <v>42</v>
      </c>
      <c r="E3993">
        <v>1000001014</v>
      </c>
      <c r="F3993" t="s">
        <v>44</v>
      </c>
      <c r="G3993" s="2" t="s">
        <v>13</v>
      </c>
      <c r="H3993">
        <v>10000182</v>
      </c>
      <c r="I3993" t="s">
        <v>31</v>
      </c>
      <c r="J3993">
        <v>17.7</v>
      </c>
    </row>
    <row r="3994" spans="1:10" x14ac:dyDescent="0.2">
      <c r="A3994" t="s">
        <v>90</v>
      </c>
      <c r="B3994" s="1">
        <v>43025</v>
      </c>
      <c r="C3994" t="s">
        <v>43</v>
      </c>
      <c r="D3994" t="s">
        <v>42</v>
      </c>
      <c r="E3994">
        <v>1000001014</v>
      </c>
      <c r="F3994" t="s">
        <v>44</v>
      </c>
      <c r="G3994" s="2" t="s">
        <v>13</v>
      </c>
      <c r="H3994">
        <v>20000099</v>
      </c>
      <c r="I3994" t="s">
        <v>20</v>
      </c>
      <c r="J3994">
        <v>6.8</v>
      </c>
    </row>
    <row r="3995" spans="1:10" x14ac:dyDescent="0.2">
      <c r="A3995" t="s">
        <v>90</v>
      </c>
      <c r="B3995" s="1">
        <v>43025</v>
      </c>
      <c r="C3995" t="s">
        <v>9</v>
      </c>
      <c r="D3995" t="s">
        <v>15</v>
      </c>
      <c r="E3995">
        <v>1000002985</v>
      </c>
      <c r="F3995" t="s">
        <v>47</v>
      </c>
      <c r="G3995" s="2" t="s">
        <v>13</v>
      </c>
      <c r="H3995">
        <v>10000211</v>
      </c>
      <c r="I3995" t="s">
        <v>11</v>
      </c>
      <c r="J3995">
        <v>78.8</v>
      </c>
    </row>
    <row r="3996" spans="1:10" x14ac:dyDescent="0.2">
      <c r="A3996" t="s">
        <v>90</v>
      </c>
      <c r="B3996" s="1">
        <v>43025</v>
      </c>
      <c r="C3996" t="s">
        <v>9</v>
      </c>
      <c r="D3996" t="s">
        <v>15</v>
      </c>
      <c r="E3996">
        <v>1000002986</v>
      </c>
      <c r="F3996" t="s">
        <v>14</v>
      </c>
      <c r="G3996" s="2" t="s">
        <v>13</v>
      </c>
      <c r="H3996">
        <v>10000211</v>
      </c>
      <c r="I3996" t="s">
        <v>11</v>
      </c>
      <c r="J3996">
        <v>43.8</v>
      </c>
    </row>
    <row r="3997" spans="1:10" x14ac:dyDescent="0.2">
      <c r="A3997" t="s">
        <v>90</v>
      </c>
      <c r="B3997" s="1">
        <v>43025</v>
      </c>
      <c r="C3997" t="s">
        <v>9</v>
      </c>
      <c r="D3997" t="s">
        <v>17</v>
      </c>
      <c r="E3997">
        <v>1000000059</v>
      </c>
      <c r="F3997" t="s">
        <v>55</v>
      </c>
      <c r="G3997" s="2" t="s">
        <v>13</v>
      </c>
      <c r="H3997">
        <v>10000136</v>
      </c>
      <c r="I3997" t="s">
        <v>40</v>
      </c>
      <c r="J3997">
        <v>31</v>
      </c>
    </row>
    <row r="3998" spans="1:10" x14ac:dyDescent="0.2">
      <c r="A3998" t="s">
        <v>90</v>
      </c>
      <c r="B3998" s="1">
        <v>43025</v>
      </c>
      <c r="C3998" t="s">
        <v>22</v>
      </c>
      <c r="D3998" t="s">
        <v>46</v>
      </c>
      <c r="E3998">
        <v>1000001133</v>
      </c>
      <c r="F3998" t="s">
        <v>45</v>
      </c>
      <c r="G3998" s="2" t="s">
        <v>13</v>
      </c>
      <c r="H3998">
        <v>10000182</v>
      </c>
      <c r="I3998" t="s">
        <v>31</v>
      </c>
      <c r="J3998">
        <v>35.700000000000003</v>
      </c>
    </row>
    <row r="3999" spans="1:10" x14ac:dyDescent="0.2">
      <c r="A3999" t="s">
        <v>90</v>
      </c>
      <c r="B3999" s="1">
        <v>43025</v>
      </c>
      <c r="C3999" t="s">
        <v>22</v>
      </c>
      <c r="D3999" t="s">
        <v>69</v>
      </c>
      <c r="E3999">
        <v>1000000129</v>
      </c>
      <c r="F3999" t="s">
        <v>70</v>
      </c>
      <c r="G3999" s="2" t="s">
        <v>13</v>
      </c>
      <c r="H3999">
        <v>10000131</v>
      </c>
      <c r="I3999" t="s">
        <v>38</v>
      </c>
      <c r="J3999">
        <v>65.5</v>
      </c>
    </row>
    <row r="4000" spans="1:10" x14ac:dyDescent="0.2">
      <c r="A4000" t="s">
        <v>90</v>
      </c>
      <c r="B4000" s="1">
        <v>43025</v>
      </c>
      <c r="C4000" t="s">
        <v>22</v>
      </c>
      <c r="D4000" t="s">
        <v>29</v>
      </c>
      <c r="E4000">
        <v>1000000028</v>
      </c>
      <c r="F4000" t="s">
        <v>27</v>
      </c>
      <c r="G4000" s="2" t="s">
        <v>13</v>
      </c>
      <c r="H4000">
        <v>10000061</v>
      </c>
      <c r="I4000" t="s">
        <v>28</v>
      </c>
      <c r="J4000">
        <v>31.6</v>
      </c>
    </row>
    <row r="4001" spans="1:10" x14ac:dyDescent="0.2">
      <c r="A4001" t="s">
        <v>90</v>
      </c>
      <c r="B4001" s="1">
        <v>43025</v>
      </c>
      <c r="C4001" t="s">
        <v>22</v>
      </c>
      <c r="D4001" t="s">
        <v>29</v>
      </c>
      <c r="E4001">
        <v>1000000028</v>
      </c>
      <c r="F4001" t="s">
        <v>27</v>
      </c>
      <c r="G4001" s="2" t="s">
        <v>13</v>
      </c>
      <c r="H4001">
        <v>10000078</v>
      </c>
      <c r="I4001" t="s">
        <v>30</v>
      </c>
      <c r="J4001">
        <v>12.5</v>
      </c>
    </row>
    <row r="4002" spans="1:10" x14ac:dyDescent="0.2">
      <c r="A4002" t="s">
        <v>90</v>
      </c>
      <c r="B4002" s="1">
        <v>43025</v>
      </c>
      <c r="C4002" t="s">
        <v>22</v>
      </c>
      <c r="D4002" t="s">
        <v>29</v>
      </c>
      <c r="E4002">
        <v>1000000028</v>
      </c>
      <c r="F4002" t="s">
        <v>27</v>
      </c>
      <c r="G4002" s="2" t="s">
        <v>13</v>
      </c>
      <c r="H4002">
        <v>10000111</v>
      </c>
      <c r="I4002" t="s">
        <v>37</v>
      </c>
      <c r="J4002">
        <v>17.399999999999999</v>
      </c>
    </row>
    <row r="4003" spans="1:10" x14ac:dyDescent="0.2">
      <c r="A4003" t="s">
        <v>90</v>
      </c>
      <c r="B4003" s="1">
        <v>43025</v>
      </c>
      <c r="C4003" t="s">
        <v>22</v>
      </c>
      <c r="D4003" t="s">
        <v>29</v>
      </c>
      <c r="E4003">
        <v>1000000028</v>
      </c>
      <c r="F4003" t="s">
        <v>27</v>
      </c>
      <c r="G4003" s="2" t="s">
        <v>13</v>
      </c>
      <c r="H4003">
        <v>10000182</v>
      </c>
      <c r="I4003" t="s">
        <v>31</v>
      </c>
      <c r="J4003">
        <v>6.2</v>
      </c>
    </row>
    <row r="4004" spans="1:10" x14ac:dyDescent="0.2">
      <c r="A4004" t="s">
        <v>90</v>
      </c>
      <c r="B4004" s="1">
        <v>43025</v>
      </c>
      <c r="C4004" t="s">
        <v>22</v>
      </c>
      <c r="D4004" t="s">
        <v>25</v>
      </c>
      <c r="E4004">
        <v>1000003183</v>
      </c>
      <c r="F4004" t="s">
        <v>23</v>
      </c>
      <c r="G4004" s="2" t="s">
        <v>13</v>
      </c>
      <c r="H4004">
        <v>10000061</v>
      </c>
      <c r="I4004" t="s">
        <v>28</v>
      </c>
      <c r="J4004">
        <v>32.6</v>
      </c>
    </row>
    <row r="4005" spans="1:10" x14ac:dyDescent="0.2">
      <c r="A4005" t="s">
        <v>90</v>
      </c>
      <c r="B4005" s="1">
        <v>43025</v>
      </c>
      <c r="C4005" t="s">
        <v>22</v>
      </c>
      <c r="D4005" t="s">
        <v>25</v>
      </c>
      <c r="E4005">
        <v>1000003183</v>
      </c>
      <c r="F4005" t="s">
        <v>23</v>
      </c>
      <c r="G4005" s="2" t="s">
        <v>13</v>
      </c>
      <c r="H4005">
        <v>10000182</v>
      </c>
      <c r="I4005" t="s">
        <v>31</v>
      </c>
      <c r="J4005">
        <v>3.1</v>
      </c>
    </row>
    <row r="4006" spans="1:10" x14ac:dyDescent="0.2">
      <c r="A4006" t="s">
        <v>90</v>
      </c>
      <c r="B4006" s="1">
        <v>43025</v>
      </c>
      <c r="C4006" t="s">
        <v>22</v>
      </c>
      <c r="D4006" t="s">
        <v>61</v>
      </c>
      <c r="E4006">
        <v>1000000579</v>
      </c>
      <c r="F4006" t="s">
        <v>60</v>
      </c>
      <c r="G4006" s="2" t="s">
        <v>13</v>
      </c>
      <c r="H4006">
        <v>10000061</v>
      </c>
      <c r="I4006" t="s">
        <v>28</v>
      </c>
      <c r="J4006">
        <v>38.5</v>
      </c>
    </row>
    <row r="4007" spans="1:10" x14ac:dyDescent="0.2">
      <c r="A4007" t="s">
        <v>90</v>
      </c>
      <c r="B4007" s="1">
        <v>43025</v>
      </c>
      <c r="C4007" t="s">
        <v>22</v>
      </c>
      <c r="D4007" t="s">
        <v>61</v>
      </c>
      <c r="E4007">
        <v>1000000579</v>
      </c>
      <c r="F4007" t="s">
        <v>60</v>
      </c>
      <c r="G4007" s="2" t="s">
        <v>13</v>
      </c>
      <c r="H4007">
        <v>10000211</v>
      </c>
      <c r="I4007" t="s">
        <v>11</v>
      </c>
      <c r="J4007">
        <v>3.4</v>
      </c>
    </row>
    <row r="4008" spans="1:10" x14ac:dyDescent="0.2">
      <c r="A4008" t="s">
        <v>90</v>
      </c>
      <c r="B4008" s="1">
        <v>43025</v>
      </c>
      <c r="C4008" t="s">
        <v>22</v>
      </c>
      <c r="D4008" t="s">
        <v>35</v>
      </c>
      <c r="E4008">
        <v>1000000047</v>
      </c>
      <c r="F4008" t="s">
        <v>34</v>
      </c>
      <c r="G4008" s="2" t="s">
        <v>13</v>
      </c>
      <c r="H4008">
        <v>10000078</v>
      </c>
      <c r="I4008" t="s">
        <v>30</v>
      </c>
      <c r="J4008">
        <v>33.4</v>
      </c>
    </row>
    <row r="4009" spans="1:10" x14ac:dyDescent="0.2">
      <c r="A4009" t="s">
        <v>90</v>
      </c>
      <c r="B4009" s="1">
        <v>43025</v>
      </c>
      <c r="C4009" t="s">
        <v>22</v>
      </c>
      <c r="D4009" t="s">
        <v>35</v>
      </c>
      <c r="E4009">
        <v>1000000047</v>
      </c>
      <c r="F4009" t="s">
        <v>34</v>
      </c>
      <c r="G4009" s="2" t="s">
        <v>13</v>
      </c>
      <c r="H4009">
        <v>10000211</v>
      </c>
      <c r="I4009" t="s">
        <v>11</v>
      </c>
      <c r="J4009">
        <v>10.8</v>
      </c>
    </row>
    <row r="4010" spans="1:10" x14ac:dyDescent="0.2">
      <c r="A4010" t="s">
        <v>90</v>
      </c>
      <c r="B4010" s="1">
        <v>43025</v>
      </c>
      <c r="C4010" t="s">
        <v>22</v>
      </c>
      <c r="D4010" t="s">
        <v>35</v>
      </c>
      <c r="E4010">
        <v>1000000047</v>
      </c>
      <c r="F4010" t="s">
        <v>34</v>
      </c>
      <c r="G4010" s="2" t="s">
        <v>13</v>
      </c>
      <c r="H4010">
        <v>20000099</v>
      </c>
      <c r="I4010" t="s">
        <v>20</v>
      </c>
      <c r="J4010">
        <v>3.4</v>
      </c>
    </row>
    <row r="4011" spans="1:10" x14ac:dyDescent="0.2">
      <c r="A4011" t="s">
        <v>90</v>
      </c>
      <c r="B4011" s="1">
        <v>43026</v>
      </c>
      <c r="C4011" t="s">
        <v>9</v>
      </c>
      <c r="D4011" t="s">
        <v>17</v>
      </c>
      <c r="E4011">
        <v>1000000059</v>
      </c>
      <c r="F4011" t="s">
        <v>55</v>
      </c>
      <c r="G4011" s="2" t="s">
        <v>13</v>
      </c>
      <c r="H4011">
        <v>10000211</v>
      </c>
      <c r="I4011" t="s">
        <v>11</v>
      </c>
      <c r="J4011">
        <v>93.9</v>
      </c>
    </row>
    <row r="4012" spans="1:10" x14ac:dyDescent="0.2">
      <c r="A4012" t="s">
        <v>90</v>
      </c>
      <c r="B4012" s="1">
        <v>43026</v>
      </c>
      <c r="C4012" t="s">
        <v>22</v>
      </c>
      <c r="D4012" t="s">
        <v>46</v>
      </c>
      <c r="E4012">
        <v>1000001133</v>
      </c>
      <c r="F4012" t="s">
        <v>45</v>
      </c>
      <c r="G4012" s="2" t="s">
        <v>13</v>
      </c>
      <c r="H4012">
        <v>10000078</v>
      </c>
      <c r="I4012" t="s">
        <v>30</v>
      </c>
      <c r="J4012">
        <v>58.4</v>
      </c>
    </row>
    <row r="4013" spans="1:10" x14ac:dyDescent="0.2">
      <c r="A4013" t="s">
        <v>90</v>
      </c>
      <c r="B4013" s="1">
        <v>43026</v>
      </c>
      <c r="C4013" t="s">
        <v>22</v>
      </c>
      <c r="D4013" t="s">
        <v>46</v>
      </c>
      <c r="E4013">
        <v>1000001133</v>
      </c>
      <c r="F4013" t="s">
        <v>45</v>
      </c>
      <c r="G4013" s="2" t="s">
        <v>13</v>
      </c>
      <c r="H4013">
        <v>10000111</v>
      </c>
      <c r="I4013" t="s">
        <v>37</v>
      </c>
      <c r="J4013">
        <v>11.1</v>
      </c>
    </row>
    <row r="4014" spans="1:10" x14ac:dyDescent="0.2">
      <c r="A4014" t="s">
        <v>90</v>
      </c>
      <c r="B4014" s="1">
        <v>43026</v>
      </c>
      <c r="C4014" t="s">
        <v>22</v>
      </c>
      <c r="D4014" t="s">
        <v>54</v>
      </c>
      <c r="E4014">
        <v>1000000046</v>
      </c>
      <c r="F4014" t="s">
        <v>52</v>
      </c>
      <c r="G4014" s="2" t="s">
        <v>13</v>
      </c>
      <c r="H4014">
        <v>20000099</v>
      </c>
      <c r="I4014" t="s">
        <v>20</v>
      </c>
      <c r="J4014">
        <v>3.2</v>
      </c>
    </row>
    <row r="4015" spans="1:10" x14ac:dyDescent="0.2">
      <c r="A4015" t="s">
        <v>90</v>
      </c>
      <c r="B4015" s="1">
        <v>43027</v>
      </c>
      <c r="C4015" t="s">
        <v>43</v>
      </c>
      <c r="D4015" t="s">
        <v>66</v>
      </c>
      <c r="E4015">
        <v>1000001135</v>
      </c>
      <c r="F4015" t="s">
        <v>65</v>
      </c>
      <c r="G4015" s="2" t="s">
        <v>13</v>
      </c>
      <c r="H4015">
        <v>10000182</v>
      </c>
      <c r="I4015" t="s">
        <v>31</v>
      </c>
      <c r="J4015">
        <v>5.9</v>
      </c>
    </row>
    <row r="4016" spans="1:10" x14ac:dyDescent="0.2">
      <c r="A4016" t="s">
        <v>90</v>
      </c>
      <c r="B4016" s="1">
        <v>43027</v>
      </c>
      <c r="C4016" t="s">
        <v>9</v>
      </c>
      <c r="D4016" t="s">
        <v>59</v>
      </c>
      <c r="E4016">
        <v>1000000192</v>
      </c>
      <c r="F4016" t="s">
        <v>58</v>
      </c>
      <c r="G4016" s="2" t="s">
        <v>13</v>
      </c>
      <c r="H4016">
        <v>10000131</v>
      </c>
      <c r="I4016" t="s">
        <v>38</v>
      </c>
      <c r="J4016">
        <v>74.099999999999994</v>
      </c>
    </row>
    <row r="4017" spans="1:10" x14ac:dyDescent="0.2">
      <c r="A4017" t="s">
        <v>90</v>
      </c>
      <c r="B4017" s="1">
        <v>43027</v>
      </c>
      <c r="C4017" t="s">
        <v>9</v>
      </c>
      <c r="D4017" t="s">
        <v>17</v>
      </c>
      <c r="E4017">
        <v>1000000059</v>
      </c>
      <c r="F4017" t="s">
        <v>55</v>
      </c>
      <c r="G4017" s="2" t="s">
        <v>13</v>
      </c>
      <c r="H4017">
        <v>10000211</v>
      </c>
      <c r="I4017" t="s">
        <v>11</v>
      </c>
      <c r="J4017">
        <v>18.2</v>
      </c>
    </row>
    <row r="4018" spans="1:10" x14ac:dyDescent="0.2">
      <c r="A4018" t="s">
        <v>90</v>
      </c>
      <c r="B4018" s="1">
        <v>43027</v>
      </c>
      <c r="C4018" t="s">
        <v>22</v>
      </c>
      <c r="D4018" t="s">
        <v>49</v>
      </c>
      <c r="E4018">
        <v>1000000018</v>
      </c>
      <c r="F4018" t="s">
        <v>48</v>
      </c>
      <c r="G4018" s="2" t="s">
        <v>13</v>
      </c>
      <c r="H4018">
        <v>10000078</v>
      </c>
      <c r="I4018" t="s">
        <v>30</v>
      </c>
      <c r="J4018">
        <v>26.9</v>
      </c>
    </row>
    <row r="4019" spans="1:10" x14ac:dyDescent="0.2">
      <c r="A4019" t="s">
        <v>90</v>
      </c>
      <c r="B4019" s="1">
        <v>43027</v>
      </c>
      <c r="C4019" t="s">
        <v>22</v>
      </c>
      <c r="D4019" t="s">
        <v>49</v>
      </c>
      <c r="E4019">
        <v>1000000018</v>
      </c>
      <c r="F4019" t="s">
        <v>48</v>
      </c>
      <c r="G4019" s="2" t="s">
        <v>13</v>
      </c>
      <c r="H4019">
        <v>10000136</v>
      </c>
      <c r="I4019" t="s">
        <v>40</v>
      </c>
      <c r="J4019">
        <v>3.7</v>
      </c>
    </row>
    <row r="4020" spans="1:10" x14ac:dyDescent="0.2">
      <c r="A4020" t="s">
        <v>90</v>
      </c>
      <c r="B4020" s="1">
        <v>43027</v>
      </c>
      <c r="C4020" t="s">
        <v>22</v>
      </c>
      <c r="D4020" t="s">
        <v>29</v>
      </c>
      <c r="E4020">
        <v>1000000028</v>
      </c>
      <c r="F4020" t="s">
        <v>27</v>
      </c>
      <c r="G4020" s="2" t="s">
        <v>13</v>
      </c>
      <c r="H4020">
        <v>10000111</v>
      </c>
      <c r="I4020" t="s">
        <v>37</v>
      </c>
      <c r="J4020">
        <v>53.3</v>
      </c>
    </row>
    <row r="4021" spans="1:10" x14ac:dyDescent="0.2">
      <c r="A4021" t="s">
        <v>90</v>
      </c>
      <c r="B4021" s="1">
        <v>43027</v>
      </c>
      <c r="C4021" t="s">
        <v>22</v>
      </c>
      <c r="D4021" t="s">
        <v>29</v>
      </c>
      <c r="E4021">
        <v>1000000101</v>
      </c>
      <c r="F4021" t="s">
        <v>39</v>
      </c>
      <c r="G4021" s="2" t="s">
        <v>13</v>
      </c>
      <c r="H4021">
        <v>10000061</v>
      </c>
      <c r="I4021" t="s">
        <v>28</v>
      </c>
      <c r="J4021">
        <v>3</v>
      </c>
    </row>
    <row r="4022" spans="1:10" x14ac:dyDescent="0.2">
      <c r="A4022" t="s">
        <v>90</v>
      </c>
      <c r="B4022" s="1">
        <v>43027</v>
      </c>
      <c r="C4022" t="s">
        <v>22</v>
      </c>
      <c r="D4022" t="s">
        <v>29</v>
      </c>
      <c r="E4022">
        <v>1000000101</v>
      </c>
      <c r="F4022" t="s">
        <v>39</v>
      </c>
      <c r="G4022" s="2" t="s">
        <v>13</v>
      </c>
      <c r="H4022">
        <v>10000182</v>
      </c>
      <c r="I4022" t="s">
        <v>31</v>
      </c>
      <c r="J4022">
        <v>32.5</v>
      </c>
    </row>
    <row r="4023" spans="1:10" x14ac:dyDescent="0.2">
      <c r="A4023" t="s">
        <v>90</v>
      </c>
      <c r="B4023" s="1">
        <v>43027</v>
      </c>
      <c r="C4023" t="s">
        <v>22</v>
      </c>
      <c r="D4023" t="s">
        <v>25</v>
      </c>
      <c r="E4023">
        <v>1000003183</v>
      </c>
      <c r="F4023" t="s">
        <v>23</v>
      </c>
      <c r="G4023" s="2" t="s">
        <v>13</v>
      </c>
      <c r="H4023">
        <v>10000111</v>
      </c>
      <c r="I4023" t="s">
        <v>37</v>
      </c>
      <c r="J4023">
        <v>5.5</v>
      </c>
    </row>
    <row r="4024" spans="1:10" x14ac:dyDescent="0.2">
      <c r="A4024" t="s">
        <v>90</v>
      </c>
      <c r="B4024" s="1">
        <v>43027</v>
      </c>
      <c r="C4024" t="s">
        <v>22</v>
      </c>
      <c r="D4024" t="s">
        <v>21</v>
      </c>
      <c r="E4024">
        <v>1000002872</v>
      </c>
      <c r="F4024" t="s">
        <v>19</v>
      </c>
      <c r="G4024" s="2" t="s">
        <v>13</v>
      </c>
      <c r="H4024">
        <v>20000099</v>
      </c>
      <c r="I4024" t="s">
        <v>20</v>
      </c>
      <c r="J4024">
        <v>0.7</v>
      </c>
    </row>
    <row r="4025" spans="1:10" x14ac:dyDescent="0.2">
      <c r="A4025" t="s">
        <v>90</v>
      </c>
      <c r="B4025" s="1">
        <v>43027</v>
      </c>
      <c r="C4025" t="s">
        <v>22</v>
      </c>
      <c r="D4025" t="s">
        <v>61</v>
      </c>
      <c r="E4025">
        <v>1000000579</v>
      </c>
      <c r="F4025" t="s">
        <v>60</v>
      </c>
      <c r="G4025" s="2" t="s">
        <v>13</v>
      </c>
      <c r="H4025">
        <v>10000078</v>
      </c>
      <c r="I4025" t="s">
        <v>30</v>
      </c>
      <c r="J4025">
        <v>16.100000000000001</v>
      </c>
    </row>
    <row r="4026" spans="1:10" x14ac:dyDescent="0.2">
      <c r="A4026" t="s">
        <v>90</v>
      </c>
      <c r="B4026" s="1">
        <v>43027</v>
      </c>
      <c r="C4026" t="s">
        <v>22</v>
      </c>
      <c r="D4026" t="s">
        <v>61</v>
      </c>
      <c r="E4026">
        <v>1000000579</v>
      </c>
      <c r="F4026" t="s">
        <v>60</v>
      </c>
      <c r="G4026" s="2" t="s">
        <v>13</v>
      </c>
      <c r="H4026">
        <v>10000131</v>
      </c>
      <c r="I4026" t="s">
        <v>38</v>
      </c>
      <c r="J4026">
        <v>7.7</v>
      </c>
    </row>
    <row r="4027" spans="1:10" x14ac:dyDescent="0.2">
      <c r="A4027" t="s">
        <v>90</v>
      </c>
      <c r="B4027" s="1">
        <v>43027</v>
      </c>
      <c r="C4027" t="s">
        <v>22</v>
      </c>
      <c r="D4027" t="s">
        <v>61</v>
      </c>
      <c r="E4027">
        <v>1000000579</v>
      </c>
      <c r="F4027" t="s">
        <v>60</v>
      </c>
      <c r="G4027" s="2" t="s">
        <v>13</v>
      </c>
      <c r="H4027">
        <v>10000182</v>
      </c>
      <c r="I4027" t="s">
        <v>31</v>
      </c>
      <c r="J4027">
        <v>38.1</v>
      </c>
    </row>
    <row r="4028" spans="1:10" x14ac:dyDescent="0.2">
      <c r="A4028" t="s">
        <v>90</v>
      </c>
      <c r="B4028" s="1">
        <v>43027</v>
      </c>
      <c r="C4028" t="s">
        <v>22</v>
      </c>
      <c r="D4028" t="s">
        <v>35</v>
      </c>
      <c r="E4028">
        <v>1000000047</v>
      </c>
      <c r="F4028" t="s">
        <v>34</v>
      </c>
      <c r="G4028" s="2" t="s">
        <v>13</v>
      </c>
      <c r="H4028">
        <v>10000061</v>
      </c>
      <c r="I4028" t="s">
        <v>28</v>
      </c>
      <c r="J4028">
        <v>12.7</v>
      </c>
    </row>
    <row r="4029" spans="1:10" x14ac:dyDescent="0.2">
      <c r="A4029" t="s">
        <v>90</v>
      </c>
      <c r="B4029" s="1">
        <v>43027</v>
      </c>
      <c r="C4029" t="s">
        <v>22</v>
      </c>
      <c r="D4029" t="s">
        <v>35</v>
      </c>
      <c r="E4029">
        <v>1000000047</v>
      </c>
      <c r="F4029" t="s">
        <v>34</v>
      </c>
      <c r="G4029" s="2" t="s">
        <v>13</v>
      </c>
      <c r="H4029">
        <v>10000182</v>
      </c>
      <c r="I4029" t="s">
        <v>31</v>
      </c>
      <c r="J4029">
        <v>21.5</v>
      </c>
    </row>
    <row r="4030" spans="1:10" x14ac:dyDescent="0.2">
      <c r="A4030" t="s">
        <v>90</v>
      </c>
      <c r="B4030" s="1">
        <v>43028</v>
      </c>
      <c r="C4030" t="s">
        <v>9</v>
      </c>
      <c r="D4030" t="s">
        <v>75</v>
      </c>
      <c r="E4030">
        <v>1000000281</v>
      </c>
      <c r="F4030" t="s">
        <v>74</v>
      </c>
      <c r="G4030" s="2" t="s">
        <v>13</v>
      </c>
      <c r="H4030">
        <v>10000136</v>
      </c>
      <c r="I4030" t="s">
        <v>40</v>
      </c>
      <c r="J4030">
        <v>7.1</v>
      </c>
    </row>
    <row r="4031" spans="1:10" x14ac:dyDescent="0.2">
      <c r="A4031" t="s">
        <v>90</v>
      </c>
      <c r="B4031" s="1">
        <v>43028</v>
      </c>
      <c r="C4031" t="s">
        <v>9</v>
      </c>
      <c r="D4031" t="s">
        <v>17</v>
      </c>
      <c r="E4031">
        <v>1000000059</v>
      </c>
      <c r="F4031" t="s">
        <v>55</v>
      </c>
      <c r="G4031" s="2" t="s">
        <v>13</v>
      </c>
      <c r="H4031">
        <v>10000131</v>
      </c>
      <c r="I4031" t="s">
        <v>38</v>
      </c>
      <c r="J4031">
        <v>88.3</v>
      </c>
    </row>
    <row r="4032" spans="1:10" x14ac:dyDescent="0.2">
      <c r="A4032" t="s">
        <v>90</v>
      </c>
      <c r="B4032" s="1">
        <v>43028</v>
      </c>
      <c r="C4032" t="s">
        <v>9</v>
      </c>
      <c r="D4032" t="s">
        <v>17</v>
      </c>
      <c r="E4032">
        <v>1000000059</v>
      </c>
      <c r="F4032" t="s">
        <v>55</v>
      </c>
      <c r="G4032" s="2" t="s">
        <v>13</v>
      </c>
      <c r="H4032">
        <v>10000131</v>
      </c>
      <c r="I4032" t="s">
        <v>38</v>
      </c>
      <c r="J4032">
        <v>85.8</v>
      </c>
    </row>
    <row r="4033" spans="1:10" x14ac:dyDescent="0.2">
      <c r="A4033" t="s">
        <v>90</v>
      </c>
      <c r="B4033" s="1">
        <v>43028</v>
      </c>
      <c r="C4033" t="s">
        <v>22</v>
      </c>
      <c r="D4033" t="s">
        <v>29</v>
      </c>
      <c r="E4033">
        <v>1000000028</v>
      </c>
      <c r="F4033" t="s">
        <v>27</v>
      </c>
      <c r="G4033" s="2" t="s">
        <v>13</v>
      </c>
      <c r="H4033">
        <v>10000078</v>
      </c>
      <c r="I4033" t="s">
        <v>30</v>
      </c>
      <c r="J4033">
        <v>11.5</v>
      </c>
    </row>
    <row r="4034" spans="1:10" x14ac:dyDescent="0.2">
      <c r="A4034" t="s">
        <v>90</v>
      </c>
      <c r="B4034" s="1">
        <v>43028</v>
      </c>
      <c r="C4034" t="s">
        <v>22</v>
      </c>
      <c r="D4034" t="s">
        <v>29</v>
      </c>
      <c r="E4034">
        <v>1000000028</v>
      </c>
      <c r="F4034" t="s">
        <v>27</v>
      </c>
      <c r="G4034" s="2" t="s">
        <v>13</v>
      </c>
      <c r="H4034">
        <v>10000111</v>
      </c>
      <c r="I4034" t="s">
        <v>37</v>
      </c>
      <c r="J4034">
        <v>33.799999999999997</v>
      </c>
    </row>
    <row r="4035" spans="1:10" x14ac:dyDescent="0.2">
      <c r="A4035" t="s">
        <v>90</v>
      </c>
      <c r="B4035" s="1">
        <v>43028</v>
      </c>
      <c r="C4035" t="s">
        <v>22</v>
      </c>
      <c r="D4035" t="s">
        <v>29</v>
      </c>
      <c r="E4035">
        <v>1000000028</v>
      </c>
      <c r="F4035" t="s">
        <v>27</v>
      </c>
      <c r="G4035" s="2" t="s">
        <v>13</v>
      </c>
      <c r="H4035">
        <v>10000136</v>
      </c>
      <c r="I4035" t="s">
        <v>40</v>
      </c>
      <c r="J4035">
        <v>10.9</v>
      </c>
    </row>
    <row r="4036" spans="1:10" x14ac:dyDescent="0.2">
      <c r="A4036" t="s">
        <v>90</v>
      </c>
      <c r="B4036" s="1">
        <v>43028</v>
      </c>
      <c r="C4036" t="s">
        <v>22</v>
      </c>
      <c r="D4036" t="s">
        <v>25</v>
      </c>
      <c r="E4036">
        <v>1000003183</v>
      </c>
      <c r="F4036" t="s">
        <v>23</v>
      </c>
      <c r="G4036" s="2" t="s">
        <v>13</v>
      </c>
      <c r="H4036">
        <v>10000136</v>
      </c>
      <c r="I4036" t="s">
        <v>40</v>
      </c>
      <c r="J4036">
        <v>3.2</v>
      </c>
    </row>
    <row r="4037" spans="1:10" x14ac:dyDescent="0.2">
      <c r="A4037" t="s">
        <v>90</v>
      </c>
      <c r="B4037" s="1">
        <v>43029</v>
      </c>
      <c r="C4037" t="s">
        <v>22</v>
      </c>
      <c r="D4037" t="s">
        <v>46</v>
      </c>
      <c r="E4037">
        <v>1000001133</v>
      </c>
      <c r="F4037" t="s">
        <v>45</v>
      </c>
      <c r="G4037" s="2" t="s">
        <v>13</v>
      </c>
      <c r="H4037">
        <v>10000182</v>
      </c>
      <c r="I4037" t="s">
        <v>31</v>
      </c>
      <c r="J4037">
        <v>36</v>
      </c>
    </row>
    <row r="4038" spans="1:10" x14ac:dyDescent="0.2">
      <c r="A4038" t="s">
        <v>90</v>
      </c>
      <c r="B4038" s="1">
        <v>43029</v>
      </c>
      <c r="C4038" t="s">
        <v>22</v>
      </c>
      <c r="D4038" t="s">
        <v>49</v>
      </c>
      <c r="E4038">
        <v>1000000020</v>
      </c>
      <c r="F4038" t="s">
        <v>73</v>
      </c>
      <c r="G4038" s="2" t="s">
        <v>13</v>
      </c>
      <c r="H4038">
        <v>10000136</v>
      </c>
      <c r="I4038" t="s">
        <v>40</v>
      </c>
      <c r="J4038">
        <v>18.3</v>
      </c>
    </row>
    <row r="4039" spans="1:10" x14ac:dyDescent="0.2">
      <c r="A4039" t="s">
        <v>90</v>
      </c>
      <c r="B4039" s="1">
        <v>43029</v>
      </c>
      <c r="C4039" t="s">
        <v>22</v>
      </c>
      <c r="D4039" t="s">
        <v>33</v>
      </c>
      <c r="E4039">
        <v>1000000031</v>
      </c>
      <c r="F4039" t="s">
        <v>32</v>
      </c>
      <c r="G4039" s="2" t="s">
        <v>13</v>
      </c>
      <c r="H4039">
        <v>10000061</v>
      </c>
      <c r="I4039" t="s">
        <v>28</v>
      </c>
      <c r="J4039">
        <v>14.8</v>
      </c>
    </row>
    <row r="4040" spans="1:10" x14ac:dyDescent="0.2">
      <c r="A4040" t="s">
        <v>90</v>
      </c>
      <c r="B4040" s="1">
        <v>43029</v>
      </c>
      <c r="C4040" t="s">
        <v>22</v>
      </c>
      <c r="D4040" t="s">
        <v>33</v>
      </c>
      <c r="E4040">
        <v>1000000031</v>
      </c>
      <c r="F4040" t="s">
        <v>32</v>
      </c>
      <c r="G4040" s="2" t="s">
        <v>13</v>
      </c>
      <c r="H4040">
        <v>10000136</v>
      </c>
      <c r="I4040" t="s">
        <v>40</v>
      </c>
      <c r="J4040">
        <v>10.9</v>
      </c>
    </row>
    <row r="4041" spans="1:10" x14ac:dyDescent="0.2">
      <c r="A4041" t="s">
        <v>90</v>
      </c>
      <c r="B4041" s="1">
        <v>43030</v>
      </c>
      <c r="C4041" t="s">
        <v>9</v>
      </c>
      <c r="D4041" t="s">
        <v>15</v>
      </c>
      <c r="E4041">
        <v>1000002981</v>
      </c>
      <c r="F4041" t="s">
        <v>62</v>
      </c>
      <c r="G4041" s="2" t="s">
        <v>13</v>
      </c>
      <c r="H4041">
        <v>10000131</v>
      </c>
      <c r="I4041" t="s">
        <v>38</v>
      </c>
      <c r="J4041">
        <v>14</v>
      </c>
    </row>
    <row r="4042" spans="1:10" x14ac:dyDescent="0.2">
      <c r="A4042" t="s">
        <v>90</v>
      </c>
      <c r="B4042" s="1">
        <v>43030</v>
      </c>
      <c r="C4042" t="s">
        <v>9</v>
      </c>
      <c r="D4042" t="s">
        <v>15</v>
      </c>
      <c r="E4042">
        <v>1000002981</v>
      </c>
      <c r="F4042" t="s">
        <v>62</v>
      </c>
      <c r="G4042" s="2" t="s">
        <v>13</v>
      </c>
      <c r="H4042">
        <v>20000099</v>
      </c>
      <c r="I4042" t="s">
        <v>20</v>
      </c>
      <c r="J4042">
        <v>6.2</v>
      </c>
    </row>
    <row r="4043" spans="1:10" x14ac:dyDescent="0.2">
      <c r="A4043" t="s">
        <v>90</v>
      </c>
      <c r="B4043" s="1">
        <v>43030</v>
      </c>
      <c r="C4043" t="s">
        <v>9</v>
      </c>
      <c r="D4043" t="s">
        <v>15</v>
      </c>
      <c r="E4043">
        <v>1000002985</v>
      </c>
      <c r="F4043" t="s">
        <v>47</v>
      </c>
      <c r="G4043" s="2" t="s">
        <v>13</v>
      </c>
      <c r="H4043">
        <v>20000099</v>
      </c>
      <c r="I4043" t="s">
        <v>20</v>
      </c>
      <c r="J4043">
        <v>2.1</v>
      </c>
    </row>
    <row r="4044" spans="1:10" x14ac:dyDescent="0.2">
      <c r="A4044" t="s">
        <v>90</v>
      </c>
      <c r="B4044" s="1">
        <v>43030</v>
      </c>
      <c r="C4044" t="s">
        <v>9</v>
      </c>
      <c r="D4044" t="s">
        <v>17</v>
      </c>
      <c r="E4044">
        <v>1000000059</v>
      </c>
      <c r="F4044" t="s">
        <v>55</v>
      </c>
      <c r="G4044" s="2" t="s">
        <v>13</v>
      </c>
      <c r="H4044">
        <v>10000211</v>
      </c>
      <c r="I4044" t="s">
        <v>11</v>
      </c>
      <c r="J4044">
        <v>35.9</v>
      </c>
    </row>
    <row r="4045" spans="1:10" x14ac:dyDescent="0.2">
      <c r="A4045" t="s">
        <v>90</v>
      </c>
      <c r="B4045" s="1">
        <v>43030</v>
      </c>
      <c r="C4045" t="s">
        <v>9</v>
      </c>
      <c r="D4045" t="s">
        <v>17</v>
      </c>
      <c r="E4045">
        <v>1000001649</v>
      </c>
      <c r="F4045" t="s">
        <v>16</v>
      </c>
      <c r="G4045" s="2" t="s">
        <v>13</v>
      </c>
      <c r="H4045">
        <v>10000131</v>
      </c>
      <c r="I4045" t="s">
        <v>38</v>
      </c>
      <c r="J4045">
        <v>17.100000000000001</v>
      </c>
    </row>
    <row r="4046" spans="1:10" x14ac:dyDescent="0.2">
      <c r="A4046" t="s">
        <v>90</v>
      </c>
      <c r="B4046" s="1">
        <v>43030</v>
      </c>
      <c r="C4046" t="s">
        <v>9</v>
      </c>
      <c r="D4046" t="s">
        <v>17</v>
      </c>
      <c r="E4046">
        <v>1000001649</v>
      </c>
      <c r="F4046" t="s">
        <v>16</v>
      </c>
      <c r="G4046" s="2" t="s">
        <v>13</v>
      </c>
      <c r="H4046">
        <v>20000018</v>
      </c>
      <c r="I4046" t="s">
        <v>81</v>
      </c>
      <c r="J4046">
        <v>2.1</v>
      </c>
    </row>
    <row r="4047" spans="1:10" x14ac:dyDescent="0.2">
      <c r="A4047" t="s">
        <v>90</v>
      </c>
      <c r="B4047" s="1">
        <v>43030</v>
      </c>
      <c r="C4047" t="s">
        <v>9</v>
      </c>
      <c r="D4047" t="s">
        <v>17</v>
      </c>
      <c r="E4047">
        <v>1000001649</v>
      </c>
      <c r="F4047" t="s">
        <v>16</v>
      </c>
      <c r="G4047" s="2" t="s">
        <v>13</v>
      </c>
      <c r="H4047">
        <v>20000099</v>
      </c>
      <c r="I4047" t="s">
        <v>20</v>
      </c>
      <c r="J4047">
        <v>3.2</v>
      </c>
    </row>
    <row r="4048" spans="1:10" x14ac:dyDescent="0.2">
      <c r="A4048" t="s">
        <v>90</v>
      </c>
      <c r="B4048" s="1">
        <v>43031</v>
      </c>
      <c r="C4048" t="s">
        <v>9</v>
      </c>
      <c r="D4048" t="s">
        <v>75</v>
      </c>
      <c r="E4048">
        <v>1000000281</v>
      </c>
      <c r="F4048" t="s">
        <v>74</v>
      </c>
      <c r="G4048" s="2" t="s">
        <v>13</v>
      </c>
      <c r="H4048">
        <v>20000099</v>
      </c>
      <c r="I4048" t="s">
        <v>20</v>
      </c>
      <c r="J4048">
        <v>79.3</v>
      </c>
    </row>
    <row r="4049" spans="1:10" x14ac:dyDescent="0.2">
      <c r="A4049" t="s">
        <v>90</v>
      </c>
      <c r="B4049" s="1">
        <v>43031</v>
      </c>
      <c r="C4049" t="s">
        <v>9</v>
      </c>
      <c r="D4049" t="s">
        <v>75</v>
      </c>
      <c r="E4049">
        <v>1000000281</v>
      </c>
      <c r="F4049" t="s">
        <v>74</v>
      </c>
      <c r="G4049" s="2" t="s">
        <v>13</v>
      </c>
      <c r="H4049">
        <v>20000099</v>
      </c>
      <c r="I4049" t="s">
        <v>20</v>
      </c>
      <c r="J4049">
        <v>81.3</v>
      </c>
    </row>
    <row r="4050" spans="1:10" x14ac:dyDescent="0.2">
      <c r="A4050" t="s">
        <v>90</v>
      </c>
      <c r="B4050" s="1">
        <v>43031</v>
      </c>
      <c r="C4050" t="s">
        <v>9</v>
      </c>
      <c r="D4050" t="s">
        <v>59</v>
      </c>
      <c r="E4050">
        <v>1000000192</v>
      </c>
      <c r="F4050" t="s">
        <v>58</v>
      </c>
      <c r="G4050" s="2" t="s">
        <v>13</v>
      </c>
      <c r="H4050">
        <v>10000064</v>
      </c>
      <c r="I4050" t="s">
        <v>53</v>
      </c>
      <c r="J4050">
        <v>6.6</v>
      </c>
    </row>
    <row r="4051" spans="1:10" x14ac:dyDescent="0.2">
      <c r="A4051" t="s">
        <v>90</v>
      </c>
      <c r="B4051" s="1">
        <v>43031</v>
      </c>
      <c r="C4051" t="s">
        <v>9</v>
      </c>
      <c r="D4051" t="s">
        <v>59</v>
      </c>
      <c r="E4051">
        <v>1000000192</v>
      </c>
      <c r="F4051" t="s">
        <v>58</v>
      </c>
      <c r="G4051" s="2" t="s">
        <v>13</v>
      </c>
      <c r="H4051">
        <v>10000172</v>
      </c>
      <c r="I4051" t="s">
        <v>18</v>
      </c>
      <c r="J4051">
        <v>27.3</v>
      </c>
    </row>
    <row r="4052" spans="1:10" x14ac:dyDescent="0.2">
      <c r="A4052" t="s">
        <v>90</v>
      </c>
      <c r="B4052" s="1">
        <v>43031</v>
      </c>
      <c r="C4052" t="s">
        <v>9</v>
      </c>
      <c r="D4052" t="s">
        <v>17</v>
      </c>
      <c r="E4052">
        <v>1000000059</v>
      </c>
      <c r="F4052" t="s">
        <v>55</v>
      </c>
      <c r="G4052" s="2" t="s">
        <v>13</v>
      </c>
      <c r="H4052">
        <v>10000136</v>
      </c>
      <c r="I4052" t="s">
        <v>40</v>
      </c>
      <c r="J4052">
        <v>53.3</v>
      </c>
    </row>
    <row r="4053" spans="1:10" x14ac:dyDescent="0.2">
      <c r="A4053" t="s">
        <v>90</v>
      </c>
      <c r="B4053" s="1">
        <v>43031</v>
      </c>
      <c r="C4053" t="s">
        <v>9</v>
      </c>
      <c r="D4053" t="s">
        <v>17</v>
      </c>
      <c r="E4053">
        <v>1000001649</v>
      </c>
      <c r="F4053" t="s">
        <v>16</v>
      </c>
      <c r="G4053" s="2" t="s">
        <v>13</v>
      </c>
      <c r="H4053">
        <v>10000136</v>
      </c>
      <c r="I4053" t="s">
        <v>40</v>
      </c>
      <c r="J4053">
        <v>3.7</v>
      </c>
    </row>
    <row r="4054" spans="1:10" x14ac:dyDescent="0.2">
      <c r="A4054" t="s">
        <v>90</v>
      </c>
      <c r="B4054" s="1">
        <v>43031</v>
      </c>
      <c r="C4054" t="s">
        <v>22</v>
      </c>
      <c r="D4054" t="s">
        <v>46</v>
      </c>
      <c r="E4054">
        <v>1000001133</v>
      </c>
      <c r="F4054" t="s">
        <v>45</v>
      </c>
      <c r="G4054" s="2" t="s">
        <v>13</v>
      </c>
      <c r="H4054">
        <v>20000099</v>
      </c>
      <c r="I4054" t="s">
        <v>20</v>
      </c>
      <c r="J4054">
        <v>10.3</v>
      </c>
    </row>
    <row r="4055" spans="1:10" x14ac:dyDescent="0.2">
      <c r="A4055" t="s">
        <v>90</v>
      </c>
      <c r="B4055" s="1">
        <v>43031</v>
      </c>
      <c r="C4055" t="s">
        <v>22</v>
      </c>
      <c r="D4055" t="s">
        <v>29</v>
      </c>
      <c r="E4055">
        <v>1000000054</v>
      </c>
      <c r="F4055" t="s">
        <v>36</v>
      </c>
      <c r="G4055" s="2" t="s">
        <v>13</v>
      </c>
      <c r="H4055">
        <v>10000111</v>
      </c>
      <c r="I4055" t="s">
        <v>37</v>
      </c>
      <c r="J4055">
        <v>63.2</v>
      </c>
    </row>
    <row r="4056" spans="1:10" x14ac:dyDescent="0.2">
      <c r="A4056" t="s">
        <v>90</v>
      </c>
      <c r="B4056" s="1">
        <v>43031</v>
      </c>
      <c r="C4056" t="s">
        <v>22</v>
      </c>
      <c r="D4056" t="s">
        <v>29</v>
      </c>
      <c r="E4056">
        <v>1000000054</v>
      </c>
      <c r="F4056" t="s">
        <v>36</v>
      </c>
      <c r="G4056" s="2" t="s">
        <v>13</v>
      </c>
      <c r="H4056">
        <v>20000018</v>
      </c>
      <c r="I4056" t="s">
        <v>81</v>
      </c>
      <c r="J4056">
        <v>2.2000000000000002</v>
      </c>
    </row>
    <row r="4057" spans="1:10" x14ac:dyDescent="0.2">
      <c r="A4057" t="s">
        <v>90</v>
      </c>
      <c r="B4057" s="1">
        <v>43031</v>
      </c>
      <c r="C4057" t="s">
        <v>22</v>
      </c>
      <c r="D4057" t="s">
        <v>21</v>
      </c>
      <c r="E4057">
        <v>1000002872</v>
      </c>
      <c r="F4057" t="s">
        <v>19</v>
      </c>
      <c r="G4057" s="2" t="s">
        <v>13</v>
      </c>
      <c r="H4057">
        <v>10000136</v>
      </c>
      <c r="I4057" t="s">
        <v>40</v>
      </c>
      <c r="J4057">
        <v>0.6</v>
      </c>
    </row>
    <row r="4058" spans="1:10" x14ac:dyDescent="0.2">
      <c r="A4058" t="s">
        <v>90</v>
      </c>
      <c r="B4058" s="1">
        <v>43031</v>
      </c>
      <c r="C4058" t="s">
        <v>22</v>
      </c>
      <c r="D4058" t="s">
        <v>21</v>
      </c>
      <c r="E4058">
        <v>1000002872</v>
      </c>
      <c r="F4058" t="s">
        <v>19</v>
      </c>
      <c r="G4058" s="2" t="s">
        <v>13</v>
      </c>
      <c r="H4058">
        <v>10000136</v>
      </c>
      <c r="I4058" t="s">
        <v>40</v>
      </c>
      <c r="J4058">
        <v>3.7</v>
      </c>
    </row>
    <row r="4059" spans="1:10" x14ac:dyDescent="0.2">
      <c r="A4059" t="s">
        <v>90</v>
      </c>
      <c r="B4059" s="1">
        <v>43032</v>
      </c>
      <c r="C4059" t="s">
        <v>9</v>
      </c>
      <c r="D4059" t="s">
        <v>15</v>
      </c>
      <c r="E4059">
        <v>1000002981</v>
      </c>
      <c r="F4059" t="s">
        <v>62</v>
      </c>
      <c r="G4059" s="2" t="s">
        <v>13</v>
      </c>
      <c r="H4059">
        <v>10000211</v>
      </c>
      <c r="I4059" t="s">
        <v>11</v>
      </c>
      <c r="J4059">
        <v>50</v>
      </c>
    </row>
    <row r="4060" spans="1:10" x14ac:dyDescent="0.2">
      <c r="A4060" t="s">
        <v>90</v>
      </c>
      <c r="B4060" s="1">
        <v>43032</v>
      </c>
      <c r="C4060" t="s">
        <v>9</v>
      </c>
      <c r="D4060" t="s">
        <v>57</v>
      </c>
      <c r="E4060">
        <v>1000001502</v>
      </c>
      <c r="F4060" t="s">
        <v>56</v>
      </c>
      <c r="G4060" s="2" t="s">
        <v>13</v>
      </c>
      <c r="H4060">
        <v>10000211</v>
      </c>
      <c r="I4060" t="s">
        <v>11</v>
      </c>
      <c r="J4060">
        <v>36.6</v>
      </c>
    </row>
    <row r="4061" spans="1:10" x14ac:dyDescent="0.2">
      <c r="A4061" t="s">
        <v>90</v>
      </c>
      <c r="B4061" s="1">
        <v>43032</v>
      </c>
      <c r="C4061" t="s">
        <v>22</v>
      </c>
      <c r="D4061" t="s">
        <v>29</v>
      </c>
      <c r="E4061">
        <v>1000000054</v>
      </c>
      <c r="F4061" t="s">
        <v>36</v>
      </c>
      <c r="G4061" s="2" t="s">
        <v>13</v>
      </c>
      <c r="H4061">
        <v>10000111</v>
      </c>
      <c r="I4061" t="s">
        <v>37</v>
      </c>
      <c r="J4061">
        <v>65.7</v>
      </c>
    </row>
    <row r="4062" spans="1:10" x14ac:dyDescent="0.2">
      <c r="A4062" t="s">
        <v>90</v>
      </c>
      <c r="B4062" s="1">
        <v>43032</v>
      </c>
      <c r="C4062" t="s">
        <v>22</v>
      </c>
      <c r="D4062" t="s">
        <v>29</v>
      </c>
      <c r="E4062">
        <v>1000000054</v>
      </c>
      <c r="F4062" t="s">
        <v>36</v>
      </c>
      <c r="G4062" s="2" t="s">
        <v>13</v>
      </c>
      <c r="H4062">
        <v>10000131</v>
      </c>
      <c r="I4062" t="s">
        <v>38</v>
      </c>
      <c r="J4062">
        <v>3.8</v>
      </c>
    </row>
    <row r="4063" spans="1:10" x14ac:dyDescent="0.2">
      <c r="A4063" t="s">
        <v>90</v>
      </c>
      <c r="B4063" s="1">
        <v>43033</v>
      </c>
      <c r="C4063" t="s">
        <v>43</v>
      </c>
      <c r="D4063" t="s">
        <v>42</v>
      </c>
      <c r="E4063">
        <v>1000000931</v>
      </c>
      <c r="F4063" t="s">
        <v>41</v>
      </c>
      <c r="G4063" s="2" t="s">
        <v>13</v>
      </c>
      <c r="H4063">
        <v>10000078</v>
      </c>
      <c r="I4063" t="s">
        <v>30</v>
      </c>
      <c r="J4063">
        <v>20.7</v>
      </c>
    </row>
    <row r="4064" spans="1:10" x14ac:dyDescent="0.2">
      <c r="A4064" t="s">
        <v>90</v>
      </c>
      <c r="B4064" s="1">
        <v>43033</v>
      </c>
      <c r="C4064" t="s">
        <v>43</v>
      </c>
      <c r="D4064" t="s">
        <v>42</v>
      </c>
      <c r="E4064">
        <v>1000000931</v>
      </c>
      <c r="F4064" t="s">
        <v>41</v>
      </c>
      <c r="G4064" s="2" t="s">
        <v>13</v>
      </c>
      <c r="H4064">
        <v>10000131</v>
      </c>
      <c r="I4064" t="s">
        <v>38</v>
      </c>
      <c r="J4064">
        <v>64.599999999999994</v>
      </c>
    </row>
    <row r="4065" spans="1:10" x14ac:dyDescent="0.2">
      <c r="A4065" t="s">
        <v>90</v>
      </c>
      <c r="B4065" s="1">
        <v>43033</v>
      </c>
      <c r="C4065" t="s">
        <v>43</v>
      </c>
      <c r="D4065" t="s">
        <v>42</v>
      </c>
      <c r="E4065">
        <v>1000000931</v>
      </c>
      <c r="F4065" t="s">
        <v>41</v>
      </c>
      <c r="G4065" s="2" t="s">
        <v>13</v>
      </c>
      <c r="H4065">
        <v>10000131</v>
      </c>
      <c r="I4065" t="s">
        <v>38</v>
      </c>
      <c r="J4065">
        <v>12.4</v>
      </c>
    </row>
    <row r="4066" spans="1:10" x14ac:dyDescent="0.2">
      <c r="A4066" t="s">
        <v>90</v>
      </c>
      <c r="B4066" s="1">
        <v>43033</v>
      </c>
      <c r="C4066" t="s">
        <v>43</v>
      </c>
      <c r="D4066" t="s">
        <v>42</v>
      </c>
      <c r="E4066">
        <v>1000000931</v>
      </c>
      <c r="F4066" t="s">
        <v>41</v>
      </c>
      <c r="G4066" s="2" t="s">
        <v>13</v>
      </c>
      <c r="H4066">
        <v>10000136</v>
      </c>
      <c r="I4066" t="s">
        <v>40</v>
      </c>
      <c r="J4066">
        <v>3.7</v>
      </c>
    </row>
    <row r="4067" spans="1:10" x14ac:dyDescent="0.2">
      <c r="A4067" t="s">
        <v>90</v>
      </c>
      <c r="B4067" s="1">
        <v>43033</v>
      </c>
      <c r="C4067" t="s">
        <v>43</v>
      </c>
      <c r="D4067" t="s">
        <v>42</v>
      </c>
      <c r="E4067">
        <v>1000000931</v>
      </c>
      <c r="F4067" t="s">
        <v>41</v>
      </c>
      <c r="G4067" s="2" t="s">
        <v>13</v>
      </c>
      <c r="H4067">
        <v>20000099</v>
      </c>
      <c r="I4067" t="s">
        <v>20</v>
      </c>
      <c r="J4067">
        <v>22.6</v>
      </c>
    </row>
    <row r="4068" spans="1:10" x14ac:dyDescent="0.2">
      <c r="A4068" t="s">
        <v>90</v>
      </c>
      <c r="B4068" s="1">
        <v>43033</v>
      </c>
      <c r="C4068" t="s">
        <v>43</v>
      </c>
      <c r="D4068" t="s">
        <v>78</v>
      </c>
      <c r="E4068">
        <v>1000003187</v>
      </c>
      <c r="F4068" t="s">
        <v>77</v>
      </c>
      <c r="G4068" s="2" t="s">
        <v>13</v>
      </c>
      <c r="H4068">
        <v>10000131</v>
      </c>
      <c r="I4068" t="s">
        <v>38</v>
      </c>
      <c r="J4068">
        <v>61.7</v>
      </c>
    </row>
    <row r="4069" spans="1:10" x14ac:dyDescent="0.2">
      <c r="A4069" t="s">
        <v>90</v>
      </c>
      <c r="B4069" s="1">
        <v>43033</v>
      </c>
      <c r="C4069" t="s">
        <v>9</v>
      </c>
      <c r="D4069" t="s">
        <v>15</v>
      </c>
      <c r="E4069">
        <v>1000002981</v>
      </c>
      <c r="F4069" t="s">
        <v>62</v>
      </c>
      <c r="G4069" s="2" t="s">
        <v>13</v>
      </c>
      <c r="H4069">
        <v>10000131</v>
      </c>
      <c r="I4069" t="s">
        <v>38</v>
      </c>
      <c r="J4069">
        <v>28.5</v>
      </c>
    </row>
    <row r="4070" spans="1:10" x14ac:dyDescent="0.2">
      <c r="A4070" t="s">
        <v>90</v>
      </c>
      <c r="B4070" s="1">
        <v>43033</v>
      </c>
      <c r="C4070" t="s">
        <v>9</v>
      </c>
      <c r="D4070" t="s">
        <v>59</v>
      </c>
      <c r="E4070">
        <v>1000000192</v>
      </c>
      <c r="F4070" t="s">
        <v>58</v>
      </c>
      <c r="G4070" s="2" t="s">
        <v>13</v>
      </c>
      <c r="H4070">
        <v>10000211</v>
      </c>
      <c r="I4070" t="s">
        <v>11</v>
      </c>
      <c r="J4070">
        <v>35.6</v>
      </c>
    </row>
    <row r="4071" spans="1:10" x14ac:dyDescent="0.2">
      <c r="A4071" t="s">
        <v>90</v>
      </c>
      <c r="B4071" s="1">
        <v>43033</v>
      </c>
      <c r="C4071" t="s">
        <v>9</v>
      </c>
      <c r="D4071" t="s">
        <v>17</v>
      </c>
      <c r="E4071">
        <v>1000000059</v>
      </c>
      <c r="F4071" t="s">
        <v>55</v>
      </c>
      <c r="G4071" s="2" t="s">
        <v>13</v>
      </c>
      <c r="H4071">
        <v>10000064</v>
      </c>
      <c r="I4071" t="s">
        <v>53</v>
      </c>
      <c r="J4071">
        <v>83.7</v>
      </c>
    </row>
    <row r="4072" spans="1:10" x14ac:dyDescent="0.2">
      <c r="A4072" t="s">
        <v>90</v>
      </c>
      <c r="B4072" s="1">
        <v>43033</v>
      </c>
      <c r="C4072" t="s">
        <v>9</v>
      </c>
      <c r="D4072" t="s">
        <v>17</v>
      </c>
      <c r="E4072">
        <v>1000000059</v>
      </c>
      <c r="F4072" t="s">
        <v>55</v>
      </c>
      <c r="G4072" s="2" t="s">
        <v>13</v>
      </c>
      <c r="H4072">
        <v>10000064</v>
      </c>
      <c r="I4072" t="s">
        <v>53</v>
      </c>
      <c r="J4072">
        <v>19.8</v>
      </c>
    </row>
    <row r="4073" spans="1:10" x14ac:dyDescent="0.2">
      <c r="A4073" t="s">
        <v>90</v>
      </c>
      <c r="B4073" s="1">
        <v>43033</v>
      </c>
      <c r="C4073" t="s">
        <v>9</v>
      </c>
      <c r="D4073" t="s">
        <v>17</v>
      </c>
      <c r="E4073">
        <v>1000000059</v>
      </c>
      <c r="F4073" t="s">
        <v>55</v>
      </c>
      <c r="G4073" s="2" t="s">
        <v>13</v>
      </c>
      <c r="H4073">
        <v>10000131</v>
      </c>
      <c r="I4073" t="s">
        <v>38</v>
      </c>
      <c r="J4073">
        <v>31.1</v>
      </c>
    </row>
    <row r="4074" spans="1:10" x14ac:dyDescent="0.2">
      <c r="A4074" t="s">
        <v>90</v>
      </c>
      <c r="B4074" s="1">
        <v>43033</v>
      </c>
      <c r="C4074" t="s">
        <v>22</v>
      </c>
      <c r="D4074" t="s">
        <v>46</v>
      </c>
      <c r="E4074">
        <v>1000001133</v>
      </c>
      <c r="F4074" t="s">
        <v>45</v>
      </c>
      <c r="G4074" s="2" t="s">
        <v>13</v>
      </c>
      <c r="H4074">
        <v>10000061</v>
      </c>
      <c r="I4074" t="s">
        <v>28</v>
      </c>
      <c r="J4074">
        <v>9.1999999999999993</v>
      </c>
    </row>
    <row r="4075" spans="1:10" x14ac:dyDescent="0.2">
      <c r="A4075" t="s">
        <v>90</v>
      </c>
      <c r="B4075" s="1">
        <v>43033</v>
      </c>
      <c r="C4075" t="s">
        <v>22</v>
      </c>
      <c r="D4075" t="s">
        <v>46</v>
      </c>
      <c r="E4075">
        <v>1000001133</v>
      </c>
      <c r="F4075" t="s">
        <v>45</v>
      </c>
      <c r="G4075" s="2" t="s">
        <v>13</v>
      </c>
      <c r="H4075">
        <v>10000131</v>
      </c>
      <c r="I4075" t="s">
        <v>38</v>
      </c>
      <c r="J4075">
        <v>25.2</v>
      </c>
    </row>
    <row r="4076" spans="1:10" x14ac:dyDescent="0.2">
      <c r="A4076" t="s">
        <v>90</v>
      </c>
      <c r="B4076" s="1">
        <v>43033</v>
      </c>
      <c r="C4076" t="s">
        <v>22</v>
      </c>
      <c r="D4076" t="s">
        <v>46</v>
      </c>
      <c r="E4076">
        <v>1000001133</v>
      </c>
      <c r="F4076" t="s">
        <v>45</v>
      </c>
      <c r="G4076" s="2" t="s">
        <v>13</v>
      </c>
      <c r="H4076">
        <v>10000182</v>
      </c>
      <c r="I4076" t="s">
        <v>31</v>
      </c>
      <c r="J4076">
        <v>27.9</v>
      </c>
    </row>
    <row r="4077" spans="1:10" x14ac:dyDescent="0.2">
      <c r="A4077" t="s">
        <v>90</v>
      </c>
      <c r="B4077" s="1">
        <v>43033</v>
      </c>
      <c r="C4077" t="s">
        <v>22</v>
      </c>
      <c r="D4077" t="s">
        <v>46</v>
      </c>
      <c r="E4077">
        <v>1000001133</v>
      </c>
      <c r="F4077" t="s">
        <v>45</v>
      </c>
      <c r="G4077" s="2" t="s">
        <v>13</v>
      </c>
      <c r="H4077">
        <v>10000182</v>
      </c>
      <c r="I4077" t="s">
        <v>31</v>
      </c>
      <c r="J4077">
        <v>36</v>
      </c>
    </row>
    <row r="4078" spans="1:10" x14ac:dyDescent="0.2">
      <c r="A4078" t="s">
        <v>90</v>
      </c>
      <c r="B4078" s="1">
        <v>43033</v>
      </c>
      <c r="C4078" t="s">
        <v>22</v>
      </c>
      <c r="D4078" t="s">
        <v>46</v>
      </c>
      <c r="E4078">
        <v>1000001133</v>
      </c>
      <c r="F4078" t="s">
        <v>45</v>
      </c>
      <c r="G4078" s="2" t="s">
        <v>13</v>
      </c>
      <c r="H4078">
        <v>20000018</v>
      </c>
      <c r="I4078" t="s">
        <v>81</v>
      </c>
      <c r="J4078">
        <v>22.4</v>
      </c>
    </row>
    <row r="4079" spans="1:10" x14ac:dyDescent="0.2">
      <c r="A4079" t="s">
        <v>90</v>
      </c>
      <c r="B4079" s="1">
        <v>43033</v>
      </c>
      <c r="C4079" t="s">
        <v>22</v>
      </c>
      <c r="D4079" t="s">
        <v>49</v>
      </c>
      <c r="E4079">
        <v>1000000018</v>
      </c>
      <c r="F4079" t="s">
        <v>48</v>
      </c>
      <c r="G4079" s="2" t="s">
        <v>13</v>
      </c>
      <c r="H4079">
        <v>10000078</v>
      </c>
      <c r="I4079" t="s">
        <v>30</v>
      </c>
      <c r="J4079">
        <v>66.099999999999994</v>
      </c>
    </row>
    <row r="4080" spans="1:10" x14ac:dyDescent="0.2">
      <c r="A4080" t="s">
        <v>90</v>
      </c>
      <c r="B4080" s="1">
        <v>43033</v>
      </c>
      <c r="C4080" t="s">
        <v>22</v>
      </c>
      <c r="D4080" t="s">
        <v>49</v>
      </c>
      <c r="E4080">
        <v>1000000018</v>
      </c>
      <c r="F4080" t="s">
        <v>48</v>
      </c>
      <c r="G4080" s="2" t="s">
        <v>13</v>
      </c>
      <c r="H4080">
        <v>10000131</v>
      </c>
      <c r="I4080" t="s">
        <v>38</v>
      </c>
      <c r="J4080">
        <v>57.4</v>
      </c>
    </row>
    <row r="4081" spans="1:10" x14ac:dyDescent="0.2">
      <c r="A4081" t="s">
        <v>90</v>
      </c>
      <c r="B4081" s="1">
        <v>43033</v>
      </c>
      <c r="C4081" t="s">
        <v>22</v>
      </c>
      <c r="D4081" t="s">
        <v>49</v>
      </c>
      <c r="E4081">
        <v>1000000018</v>
      </c>
      <c r="F4081" t="s">
        <v>48</v>
      </c>
      <c r="G4081" s="2" t="s">
        <v>13</v>
      </c>
      <c r="H4081">
        <v>10000131</v>
      </c>
      <c r="I4081" t="s">
        <v>38</v>
      </c>
      <c r="J4081">
        <v>84.9</v>
      </c>
    </row>
    <row r="4082" spans="1:10" x14ac:dyDescent="0.2">
      <c r="A4082" t="s">
        <v>90</v>
      </c>
      <c r="B4082" s="1">
        <v>43033</v>
      </c>
      <c r="C4082" t="s">
        <v>22</v>
      </c>
      <c r="D4082" t="s">
        <v>49</v>
      </c>
      <c r="E4082">
        <v>1000000018</v>
      </c>
      <c r="F4082" t="s">
        <v>48</v>
      </c>
      <c r="G4082" s="2" t="s">
        <v>13</v>
      </c>
      <c r="H4082">
        <v>10000136</v>
      </c>
      <c r="I4082" t="s">
        <v>40</v>
      </c>
      <c r="J4082">
        <v>3.7</v>
      </c>
    </row>
    <row r="4083" spans="1:10" x14ac:dyDescent="0.2">
      <c r="A4083" t="s">
        <v>90</v>
      </c>
      <c r="B4083" s="1">
        <v>43033</v>
      </c>
      <c r="C4083" t="s">
        <v>22</v>
      </c>
      <c r="D4083" t="s">
        <v>49</v>
      </c>
      <c r="E4083">
        <v>1000000018</v>
      </c>
      <c r="F4083" t="s">
        <v>48</v>
      </c>
      <c r="G4083" s="2" t="s">
        <v>13</v>
      </c>
      <c r="H4083">
        <v>10000211</v>
      </c>
      <c r="I4083" t="s">
        <v>11</v>
      </c>
      <c r="J4083">
        <v>10.8</v>
      </c>
    </row>
    <row r="4084" spans="1:10" x14ac:dyDescent="0.2">
      <c r="A4084" t="s">
        <v>90</v>
      </c>
      <c r="B4084" s="1">
        <v>43033</v>
      </c>
      <c r="C4084" t="s">
        <v>22</v>
      </c>
      <c r="D4084" t="s">
        <v>69</v>
      </c>
      <c r="E4084">
        <v>1000003349</v>
      </c>
      <c r="F4084" t="s">
        <v>68</v>
      </c>
      <c r="G4084" s="2" t="s">
        <v>13</v>
      </c>
      <c r="H4084">
        <v>20000099</v>
      </c>
      <c r="I4084" t="s">
        <v>20</v>
      </c>
      <c r="J4084">
        <v>0.1</v>
      </c>
    </row>
    <row r="4085" spans="1:10" x14ac:dyDescent="0.2">
      <c r="A4085" t="s">
        <v>90</v>
      </c>
      <c r="B4085" s="1">
        <v>43033</v>
      </c>
      <c r="C4085" t="s">
        <v>22</v>
      </c>
      <c r="D4085" t="s">
        <v>29</v>
      </c>
      <c r="E4085">
        <v>1000000028</v>
      </c>
      <c r="F4085" t="s">
        <v>27</v>
      </c>
      <c r="G4085" s="2" t="s">
        <v>13</v>
      </c>
      <c r="H4085">
        <v>10000061</v>
      </c>
      <c r="I4085" t="s">
        <v>28</v>
      </c>
      <c r="J4085">
        <v>33.9</v>
      </c>
    </row>
    <row r="4086" spans="1:10" x14ac:dyDescent="0.2">
      <c r="A4086" t="s">
        <v>90</v>
      </c>
      <c r="B4086" s="1">
        <v>43033</v>
      </c>
      <c r="C4086" t="s">
        <v>22</v>
      </c>
      <c r="D4086" t="s">
        <v>29</v>
      </c>
      <c r="E4086">
        <v>1000000028</v>
      </c>
      <c r="F4086" t="s">
        <v>27</v>
      </c>
      <c r="G4086" s="2" t="s">
        <v>13</v>
      </c>
      <c r="H4086">
        <v>10000182</v>
      </c>
      <c r="I4086" t="s">
        <v>31</v>
      </c>
      <c r="J4086">
        <v>3.1</v>
      </c>
    </row>
    <row r="4087" spans="1:10" x14ac:dyDescent="0.2">
      <c r="A4087" t="s">
        <v>90</v>
      </c>
      <c r="B4087" s="1">
        <v>43033</v>
      </c>
      <c r="C4087" t="s">
        <v>22</v>
      </c>
      <c r="D4087" t="s">
        <v>29</v>
      </c>
      <c r="E4087">
        <v>1000000054</v>
      </c>
      <c r="F4087" t="s">
        <v>36</v>
      </c>
      <c r="G4087" s="2" t="s">
        <v>13</v>
      </c>
      <c r="H4087">
        <v>10000111</v>
      </c>
      <c r="I4087" t="s">
        <v>37</v>
      </c>
      <c r="J4087">
        <v>16.8</v>
      </c>
    </row>
    <row r="4088" spans="1:10" x14ac:dyDescent="0.2">
      <c r="A4088" t="s">
        <v>90</v>
      </c>
      <c r="B4088" s="1">
        <v>43033</v>
      </c>
      <c r="C4088" t="s">
        <v>22</v>
      </c>
      <c r="D4088" t="s">
        <v>29</v>
      </c>
      <c r="E4088">
        <v>1000000054</v>
      </c>
      <c r="F4088" t="s">
        <v>36</v>
      </c>
      <c r="G4088" s="2" t="s">
        <v>13</v>
      </c>
      <c r="H4088">
        <v>10000131</v>
      </c>
      <c r="I4088" t="s">
        <v>38</v>
      </c>
      <c r="J4088">
        <v>28</v>
      </c>
    </row>
    <row r="4089" spans="1:10" x14ac:dyDescent="0.2">
      <c r="A4089" t="s">
        <v>90</v>
      </c>
      <c r="B4089" s="1">
        <v>43033</v>
      </c>
      <c r="C4089" t="s">
        <v>22</v>
      </c>
      <c r="D4089" t="s">
        <v>25</v>
      </c>
      <c r="E4089">
        <v>1000003183</v>
      </c>
      <c r="F4089" t="s">
        <v>23</v>
      </c>
      <c r="G4089" s="2" t="s">
        <v>13</v>
      </c>
      <c r="H4089">
        <v>20000099</v>
      </c>
      <c r="I4089" t="s">
        <v>20</v>
      </c>
      <c r="J4089">
        <v>0.3</v>
      </c>
    </row>
    <row r="4090" spans="1:10" x14ac:dyDescent="0.2">
      <c r="A4090" t="s">
        <v>90</v>
      </c>
      <c r="B4090" s="1">
        <v>43033</v>
      </c>
      <c r="C4090" t="s">
        <v>22</v>
      </c>
      <c r="D4090" t="s">
        <v>21</v>
      </c>
      <c r="E4090">
        <v>1000002872</v>
      </c>
      <c r="F4090" t="s">
        <v>19</v>
      </c>
      <c r="G4090" s="2" t="s">
        <v>13</v>
      </c>
      <c r="H4090">
        <v>10000131</v>
      </c>
      <c r="I4090" t="s">
        <v>38</v>
      </c>
      <c r="J4090">
        <v>11.8</v>
      </c>
    </row>
    <row r="4091" spans="1:10" x14ac:dyDescent="0.2">
      <c r="A4091" t="s">
        <v>90</v>
      </c>
      <c r="B4091" s="1">
        <v>43033</v>
      </c>
      <c r="C4091" t="s">
        <v>22</v>
      </c>
      <c r="D4091" t="s">
        <v>35</v>
      </c>
      <c r="E4091">
        <v>1000000047</v>
      </c>
      <c r="F4091" t="s">
        <v>34</v>
      </c>
      <c r="G4091" s="2" t="s">
        <v>13</v>
      </c>
      <c r="H4091">
        <v>10000078</v>
      </c>
      <c r="I4091" t="s">
        <v>30</v>
      </c>
      <c r="J4091">
        <v>40.700000000000003</v>
      </c>
    </row>
    <row r="4092" spans="1:10" x14ac:dyDescent="0.2">
      <c r="A4092" t="s">
        <v>90</v>
      </c>
      <c r="B4092" s="1">
        <v>43033</v>
      </c>
      <c r="C4092" t="s">
        <v>22</v>
      </c>
      <c r="D4092" t="s">
        <v>35</v>
      </c>
      <c r="E4092">
        <v>1000000047</v>
      </c>
      <c r="F4092" t="s">
        <v>34</v>
      </c>
      <c r="G4092" s="2" t="s">
        <v>13</v>
      </c>
      <c r="H4092">
        <v>20000099</v>
      </c>
      <c r="I4092" t="s">
        <v>20</v>
      </c>
      <c r="J4092">
        <v>3.1</v>
      </c>
    </row>
    <row r="4093" spans="1:10" x14ac:dyDescent="0.2">
      <c r="A4093" t="s">
        <v>90</v>
      </c>
      <c r="B4093" s="1">
        <v>43034</v>
      </c>
      <c r="C4093" t="s">
        <v>9</v>
      </c>
      <c r="D4093" t="s">
        <v>15</v>
      </c>
      <c r="E4093">
        <v>1000002985</v>
      </c>
      <c r="F4093" t="s">
        <v>47</v>
      </c>
      <c r="G4093" s="2" t="s">
        <v>13</v>
      </c>
      <c r="H4093">
        <v>10000211</v>
      </c>
      <c r="I4093" t="s">
        <v>11</v>
      </c>
      <c r="J4093">
        <v>62.6</v>
      </c>
    </row>
    <row r="4094" spans="1:10" x14ac:dyDescent="0.2">
      <c r="A4094" t="s">
        <v>90</v>
      </c>
      <c r="B4094" s="1">
        <v>43034</v>
      </c>
      <c r="C4094" t="s">
        <v>22</v>
      </c>
      <c r="D4094" t="s">
        <v>46</v>
      </c>
      <c r="E4094">
        <v>1000001133</v>
      </c>
      <c r="F4094" t="s">
        <v>45</v>
      </c>
      <c r="G4094" s="2" t="s">
        <v>13</v>
      </c>
      <c r="H4094">
        <v>10000131</v>
      </c>
      <c r="I4094" t="s">
        <v>38</v>
      </c>
      <c r="J4094">
        <v>64.099999999999994</v>
      </c>
    </row>
    <row r="4095" spans="1:10" x14ac:dyDescent="0.2">
      <c r="A4095" t="s">
        <v>90</v>
      </c>
      <c r="B4095" s="1">
        <v>43034</v>
      </c>
      <c r="C4095" t="s">
        <v>22</v>
      </c>
      <c r="D4095" t="s">
        <v>46</v>
      </c>
      <c r="E4095">
        <v>1000001133</v>
      </c>
      <c r="F4095" t="s">
        <v>45</v>
      </c>
      <c r="G4095" s="2" t="s">
        <v>13</v>
      </c>
      <c r="H4095">
        <v>20000099</v>
      </c>
      <c r="I4095" t="s">
        <v>20</v>
      </c>
      <c r="J4095">
        <v>6.3</v>
      </c>
    </row>
    <row r="4096" spans="1:10" x14ac:dyDescent="0.2">
      <c r="A4096" t="s">
        <v>90</v>
      </c>
      <c r="B4096" s="1">
        <v>43034</v>
      </c>
      <c r="C4096" t="s">
        <v>22</v>
      </c>
      <c r="D4096" t="s">
        <v>69</v>
      </c>
      <c r="E4096">
        <v>1000000129</v>
      </c>
      <c r="F4096" t="s">
        <v>70</v>
      </c>
      <c r="G4096" s="2" t="s">
        <v>13</v>
      </c>
      <c r="H4096">
        <v>10000078</v>
      </c>
      <c r="I4096" t="s">
        <v>30</v>
      </c>
      <c r="J4096">
        <v>37</v>
      </c>
    </row>
    <row r="4097" spans="1:10" x14ac:dyDescent="0.2">
      <c r="A4097" t="s">
        <v>90</v>
      </c>
      <c r="B4097" s="1">
        <v>43034</v>
      </c>
      <c r="C4097" t="s">
        <v>22</v>
      </c>
      <c r="D4097" t="s">
        <v>69</v>
      </c>
      <c r="E4097">
        <v>1000000129</v>
      </c>
      <c r="F4097" t="s">
        <v>70</v>
      </c>
      <c r="G4097" s="2" t="s">
        <v>13</v>
      </c>
      <c r="H4097">
        <v>10000131</v>
      </c>
      <c r="I4097" t="s">
        <v>38</v>
      </c>
      <c r="J4097">
        <v>23.2</v>
      </c>
    </row>
    <row r="4098" spans="1:10" x14ac:dyDescent="0.2">
      <c r="A4098" t="s">
        <v>90</v>
      </c>
      <c r="B4098" s="1">
        <v>43034</v>
      </c>
      <c r="C4098" t="s">
        <v>22</v>
      </c>
      <c r="D4098" t="s">
        <v>69</v>
      </c>
      <c r="E4098">
        <v>1000000129</v>
      </c>
      <c r="F4098" t="s">
        <v>70</v>
      </c>
      <c r="G4098" s="2" t="s">
        <v>13</v>
      </c>
      <c r="H4098">
        <v>20000099</v>
      </c>
      <c r="I4098" t="s">
        <v>20</v>
      </c>
      <c r="J4098">
        <v>3.2</v>
      </c>
    </row>
    <row r="4099" spans="1:10" x14ac:dyDescent="0.2">
      <c r="A4099" t="s">
        <v>90</v>
      </c>
      <c r="B4099" s="1">
        <v>43034</v>
      </c>
      <c r="C4099" t="s">
        <v>22</v>
      </c>
      <c r="D4099" t="s">
        <v>29</v>
      </c>
      <c r="E4099">
        <v>1000000028</v>
      </c>
      <c r="F4099" t="s">
        <v>27</v>
      </c>
      <c r="G4099" s="2" t="s">
        <v>13</v>
      </c>
      <c r="H4099">
        <v>10000078</v>
      </c>
      <c r="I4099" t="s">
        <v>30</v>
      </c>
      <c r="J4099">
        <v>16.7</v>
      </c>
    </row>
    <row r="4100" spans="1:10" x14ac:dyDescent="0.2">
      <c r="A4100" t="s">
        <v>90</v>
      </c>
      <c r="B4100" s="1">
        <v>43034</v>
      </c>
      <c r="C4100" t="s">
        <v>22</v>
      </c>
      <c r="D4100" t="s">
        <v>29</v>
      </c>
      <c r="E4100">
        <v>1000000028</v>
      </c>
      <c r="F4100" t="s">
        <v>27</v>
      </c>
      <c r="G4100" s="2" t="s">
        <v>13</v>
      </c>
      <c r="H4100">
        <v>10000131</v>
      </c>
      <c r="I4100" t="s">
        <v>38</v>
      </c>
      <c r="J4100">
        <v>7.8</v>
      </c>
    </row>
    <row r="4101" spans="1:10" x14ac:dyDescent="0.2">
      <c r="A4101" t="s">
        <v>90</v>
      </c>
      <c r="B4101" s="1">
        <v>43034</v>
      </c>
      <c r="C4101" t="s">
        <v>22</v>
      </c>
      <c r="D4101" t="s">
        <v>29</v>
      </c>
      <c r="E4101">
        <v>1000000028</v>
      </c>
      <c r="F4101" t="s">
        <v>27</v>
      </c>
      <c r="G4101" s="2" t="s">
        <v>13</v>
      </c>
      <c r="H4101">
        <v>10000136</v>
      </c>
      <c r="I4101" t="s">
        <v>40</v>
      </c>
      <c r="J4101">
        <v>7.2</v>
      </c>
    </row>
    <row r="4102" spans="1:10" x14ac:dyDescent="0.2">
      <c r="A4102" t="s">
        <v>90</v>
      </c>
      <c r="B4102" s="1">
        <v>43035</v>
      </c>
      <c r="C4102" t="s">
        <v>43</v>
      </c>
      <c r="D4102" t="s">
        <v>78</v>
      </c>
      <c r="E4102">
        <v>1000003187</v>
      </c>
      <c r="F4102" t="s">
        <v>77</v>
      </c>
      <c r="G4102" s="2" t="s">
        <v>13</v>
      </c>
      <c r="H4102">
        <v>10000078</v>
      </c>
      <c r="I4102" t="s">
        <v>30</v>
      </c>
      <c r="J4102">
        <v>4</v>
      </c>
    </row>
    <row r="4103" spans="1:10" x14ac:dyDescent="0.2">
      <c r="A4103" t="s">
        <v>90</v>
      </c>
      <c r="B4103" s="1">
        <v>43035</v>
      </c>
      <c r="C4103" t="s">
        <v>43</v>
      </c>
      <c r="D4103" t="s">
        <v>78</v>
      </c>
      <c r="E4103">
        <v>1000003187</v>
      </c>
      <c r="F4103" t="s">
        <v>77</v>
      </c>
      <c r="G4103" s="2" t="s">
        <v>13</v>
      </c>
      <c r="H4103">
        <v>10000131</v>
      </c>
      <c r="I4103" t="s">
        <v>38</v>
      </c>
      <c r="J4103">
        <v>35.700000000000003</v>
      </c>
    </row>
    <row r="4104" spans="1:10" x14ac:dyDescent="0.2">
      <c r="A4104" t="s">
        <v>90</v>
      </c>
      <c r="B4104" s="1">
        <v>43035</v>
      </c>
      <c r="C4104" t="s">
        <v>9</v>
      </c>
      <c r="D4104" t="s">
        <v>57</v>
      </c>
      <c r="E4104">
        <v>1000001502</v>
      </c>
      <c r="F4104" t="s">
        <v>56</v>
      </c>
      <c r="G4104" s="2" t="s">
        <v>13</v>
      </c>
      <c r="H4104">
        <v>10000211</v>
      </c>
      <c r="I4104" t="s">
        <v>11</v>
      </c>
      <c r="J4104">
        <v>85.2</v>
      </c>
    </row>
    <row r="4105" spans="1:10" x14ac:dyDescent="0.2">
      <c r="A4105" t="s">
        <v>90</v>
      </c>
      <c r="B4105" s="1">
        <v>43035</v>
      </c>
      <c r="C4105" t="s">
        <v>9</v>
      </c>
      <c r="D4105" t="s">
        <v>72</v>
      </c>
      <c r="E4105">
        <v>1000001699</v>
      </c>
      <c r="F4105" t="s">
        <v>71</v>
      </c>
      <c r="G4105" s="2" t="s">
        <v>13</v>
      </c>
      <c r="H4105">
        <v>10000211</v>
      </c>
      <c r="I4105" t="s">
        <v>11</v>
      </c>
      <c r="J4105">
        <v>26.3</v>
      </c>
    </row>
    <row r="4106" spans="1:10" x14ac:dyDescent="0.2">
      <c r="A4106" t="s">
        <v>90</v>
      </c>
      <c r="B4106" s="1">
        <v>43035</v>
      </c>
      <c r="C4106" t="s">
        <v>22</v>
      </c>
      <c r="D4106" t="s">
        <v>64</v>
      </c>
      <c r="E4106">
        <v>1000002973</v>
      </c>
      <c r="F4106" t="s">
        <v>63</v>
      </c>
      <c r="G4106" s="2" t="s">
        <v>13</v>
      </c>
      <c r="H4106">
        <v>10000136</v>
      </c>
      <c r="I4106" t="s">
        <v>40</v>
      </c>
      <c r="J4106">
        <v>7.2</v>
      </c>
    </row>
    <row r="4107" spans="1:10" x14ac:dyDescent="0.2">
      <c r="A4107" t="s">
        <v>90</v>
      </c>
      <c r="B4107" s="1">
        <v>43035</v>
      </c>
      <c r="C4107" t="s">
        <v>22</v>
      </c>
      <c r="D4107" t="s">
        <v>64</v>
      </c>
      <c r="E4107">
        <v>1000002973</v>
      </c>
      <c r="F4107" t="s">
        <v>63</v>
      </c>
      <c r="G4107" s="2" t="s">
        <v>13</v>
      </c>
      <c r="H4107">
        <v>20000099</v>
      </c>
      <c r="I4107" t="s">
        <v>20</v>
      </c>
      <c r="J4107">
        <v>3.2</v>
      </c>
    </row>
    <row r="4108" spans="1:10" x14ac:dyDescent="0.2">
      <c r="A4108" t="s">
        <v>90</v>
      </c>
      <c r="B4108" s="1">
        <v>43035</v>
      </c>
      <c r="C4108" t="s">
        <v>22</v>
      </c>
      <c r="D4108" t="s">
        <v>49</v>
      </c>
      <c r="E4108">
        <v>1000000018</v>
      </c>
      <c r="F4108" t="s">
        <v>48</v>
      </c>
      <c r="G4108" s="2" t="s">
        <v>13</v>
      </c>
      <c r="H4108">
        <v>10000078</v>
      </c>
      <c r="I4108" t="s">
        <v>30</v>
      </c>
      <c r="J4108">
        <v>40.9</v>
      </c>
    </row>
    <row r="4109" spans="1:10" x14ac:dyDescent="0.2">
      <c r="A4109" t="s">
        <v>90</v>
      </c>
      <c r="B4109" s="1">
        <v>43035</v>
      </c>
      <c r="C4109" t="s">
        <v>22</v>
      </c>
      <c r="D4109" t="s">
        <v>49</v>
      </c>
      <c r="E4109">
        <v>1000000018</v>
      </c>
      <c r="F4109" t="s">
        <v>48</v>
      </c>
      <c r="G4109" s="2" t="s">
        <v>13</v>
      </c>
      <c r="H4109">
        <v>10000078</v>
      </c>
      <c r="I4109" t="s">
        <v>30</v>
      </c>
      <c r="J4109">
        <v>11.7</v>
      </c>
    </row>
    <row r="4110" spans="1:10" x14ac:dyDescent="0.2">
      <c r="A4110" t="s">
        <v>90</v>
      </c>
      <c r="B4110" s="1">
        <v>43035</v>
      </c>
      <c r="C4110" t="s">
        <v>22</v>
      </c>
      <c r="D4110" t="s">
        <v>49</v>
      </c>
      <c r="E4110">
        <v>1000000018</v>
      </c>
      <c r="F4110" t="s">
        <v>48</v>
      </c>
      <c r="G4110" s="2" t="s">
        <v>13</v>
      </c>
      <c r="H4110">
        <v>10000131</v>
      </c>
      <c r="I4110" t="s">
        <v>38</v>
      </c>
      <c r="J4110">
        <v>36.200000000000003</v>
      </c>
    </row>
    <row r="4111" spans="1:10" x14ac:dyDescent="0.2">
      <c r="A4111" t="s">
        <v>90</v>
      </c>
      <c r="B4111" s="1">
        <v>43035</v>
      </c>
      <c r="C4111" t="s">
        <v>22</v>
      </c>
      <c r="D4111" t="s">
        <v>49</v>
      </c>
      <c r="E4111">
        <v>1000000020</v>
      </c>
      <c r="F4111" t="s">
        <v>73</v>
      </c>
      <c r="G4111" s="2" t="s">
        <v>13</v>
      </c>
      <c r="H4111">
        <v>10000078</v>
      </c>
      <c r="I4111" t="s">
        <v>30</v>
      </c>
      <c r="J4111">
        <v>71</v>
      </c>
    </row>
    <row r="4112" spans="1:10" x14ac:dyDescent="0.2">
      <c r="A4112" t="s">
        <v>90</v>
      </c>
      <c r="B4112" s="1">
        <v>43035</v>
      </c>
      <c r="C4112" t="s">
        <v>22</v>
      </c>
      <c r="D4112" t="s">
        <v>29</v>
      </c>
      <c r="E4112">
        <v>1000000054</v>
      </c>
      <c r="F4112" t="s">
        <v>36</v>
      </c>
      <c r="G4112" s="2" t="s">
        <v>13</v>
      </c>
      <c r="H4112">
        <v>10000111</v>
      </c>
      <c r="I4112" t="s">
        <v>37</v>
      </c>
      <c r="J4112">
        <v>38.5</v>
      </c>
    </row>
    <row r="4113" spans="1:10" x14ac:dyDescent="0.2">
      <c r="A4113" t="s">
        <v>90</v>
      </c>
      <c r="B4113" s="1">
        <v>43035</v>
      </c>
      <c r="C4113" t="s">
        <v>22</v>
      </c>
      <c r="D4113" t="s">
        <v>29</v>
      </c>
      <c r="E4113">
        <v>1000000054</v>
      </c>
      <c r="F4113" t="s">
        <v>36</v>
      </c>
      <c r="G4113" s="2" t="s">
        <v>13</v>
      </c>
      <c r="H4113">
        <v>10000111</v>
      </c>
      <c r="I4113" t="s">
        <v>37</v>
      </c>
      <c r="J4113">
        <v>66</v>
      </c>
    </row>
    <row r="4114" spans="1:10" x14ac:dyDescent="0.2">
      <c r="A4114" t="s">
        <v>90</v>
      </c>
      <c r="B4114" s="1">
        <v>43035</v>
      </c>
      <c r="C4114" t="s">
        <v>22</v>
      </c>
      <c r="D4114" t="s">
        <v>29</v>
      </c>
      <c r="E4114">
        <v>1000000054</v>
      </c>
      <c r="F4114" t="s">
        <v>36</v>
      </c>
      <c r="G4114" s="2" t="s">
        <v>13</v>
      </c>
      <c r="H4114">
        <v>10000136</v>
      </c>
      <c r="I4114" t="s">
        <v>40</v>
      </c>
      <c r="J4114">
        <v>10.9</v>
      </c>
    </row>
    <row r="4115" spans="1:10" x14ac:dyDescent="0.2">
      <c r="A4115" t="s">
        <v>90</v>
      </c>
      <c r="B4115" s="1">
        <v>43035</v>
      </c>
      <c r="C4115" t="s">
        <v>22</v>
      </c>
      <c r="D4115" t="s">
        <v>25</v>
      </c>
      <c r="E4115">
        <v>1000003183</v>
      </c>
      <c r="F4115" t="s">
        <v>23</v>
      </c>
      <c r="G4115" s="2" t="s">
        <v>13</v>
      </c>
      <c r="H4115">
        <v>10000078</v>
      </c>
      <c r="I4115" t="s">
        <v>30</v>
      </c>
      <c r="J4115">
        <v>11.5</v>
      </c>
    </row>
    <row r="4116" spans="1:10" x14ac:dyDescent="0.2">
      <c r="A4116" t="s">
        <v>90</v>
      </c>
      <c r="B4116" s="1">
        <v>43035</v>
      </c>
      <c r="C4116" t="s">
        <v>22</v>
      </c>
      <c r="D4116" t="s">
        <v>54</v>
      </c>
      <c r="E4116">
        <v>1000000046</v>
      </c>
      <c r="F4116" t="s">
        <v>52</v>
      </c>
      <c r="G4116" s="2" t="s">
        <v>13</v>
      </c>
      <c r="H4116">
        <v>10000078</v>
      </c>
      <c r="I4116" t="s">
        <v>30</v>
      </c>
      <c r="J4116">
        <v>8.3000000000000007</v>
      </c>
    </row>
    <row r="4117" spans="1:10" x14ac:dyDescent="0.2">
      <c r="A4117" t="s">
        <v>90</v>
      </c>
      <c r="B4117" s="1">
        <v>43035</v>
      </c>
      <c r="C4117" t="s">
        <v>22</v>
      </c>
      <c r="D4117" t="s">
        <v>54</v>
      </c>
      <c r="E4117">
        <v>1000000046</v>
      </c>
      <c r="F4117" t="s">
        <v>52</v>
      </c>
      <c r="G4117" s="2" t="s">
        <v>13</v>
      </c>
      <c r="H4117">
        <v>10000172</v>
      </c>
      <c r="I4117" t="s">
        <v>18</v>
      </c>
      <c r="J4117">
        <v>5.5</v>
      </c>
    </row>
    <row r="4118" spans="1:10" x14ac:dyDescent="0.2">
      <c r="A4118" t="s">
        <v>90</v>
      </c>
      <c r="B4118" s="1">
        <v>43035</v>
      </c>
      <c r="C4118" t="s">
        <v>22</v>
      </c>
      <c r="D4118" t="s">
        <v>33</v>
      </c>
      <c r="E4118">
        <v>1000000031</v>
      </c>
      <c r="F4118" t="s">
        <v>32</v>
      </c>
      <c r="G4118" s="2" t="s">
        <v>13</v>
      </c>
      <c r="H4118">
        <v>10000061</v>
      </c>
      <c r="I4118" t="s">
        <v>28</v>
      </c>
      <c r="J4118">
        <v>37.5</v>
      </c>
    </row>
    <row r="4119" spans="1:10" x14ac:dyDescent="0.2">
      <c r="A4119" t="s">
        <v>90</v>
      </c>
      <c r="B4119" s="1">
        <v>43035</v>
      </c>
      <c r="C4119" t="s">
        <v>22</v>
      </c>
      <c r="D4119" t="s">
        <v>21</v>
      </c>
      <c r="E4119">
        <v>1000002872</v>
      </c>
      <c r="F4119" t="s">
        <v>19</v>
      </c>
      <c r="G4119" s="2" t="s">
        <v>13</v>
      </c>
      <c r="H4119">
        <v>10000136</v>
      </c>
      <c r="I4119" t="s">
        <v>40</v>
      </c>
      <c r="J4119">
        <v>3</v>
      </c>
    </row>
    <row r="4120" spans="1:10" x14ac:dyDescent="0.2">
      <c r="A4120" t="s">
        <v>90</v>
      </c>
      <c r="B4120" s="1">
        <v>43036</v>
      </c>
      <c r="C4120" t="s">
        <v>9</v>
      </c>
      <c r="D4120" t="s">
        <v>72</v>
      </c>
      <c r="E4120">
        <v>1000001699</v>
      </c>
      <c r="F4120" t="s">
        <v>71</v>
      </c>
      <c r="G4120" s="2" t="s">
        <v>13</v>
      </c>
      <c r="H4120">
        <v>10000211</v>
      </c>
      <c r="I4120" t="s">
        <v>11</v>
      </c>
      <c r="J4120">
        <v>52</v>
      </c>
    </row>
    <row r="4121" spans="1:10" x14ac:dyDescent="0.2">
      <c r="A4121" t="s">
        <v>90</v>
      </c>
      <c r="B4121" s="1">
        <v>43036</v>
      </c>
      <c r="C4121" t="s">
        <v>9</v>
      </c>
      <c r="D4121" t="s">
        <v>17</v>
      </c>
      <c r="E4121">
        <v>1000000059</v>
      </c>
      <c r="F4121" t="s">
        <v>55</v>
      </c>
      <c r="G4121" s="2" t="s">
        <v>13</v>
      </c>
      <c r="H4121">
        <v>10000078</v>
      </c>
      <c r="I4121" t="s">
        <v>30</v>
      </c>
      <c r="J4121">
        <v>67.5</v>
      </c>
    </row>
    <row r="4122" spans="1:10" x14ac:dyDescent="0.2">
      <c r="A4122" t="s">
        <v>90</v>
      </c>
      <c r="B4122" s="1">
        <v>43036</v>
      </c>
      <c r="C4122" t="s">
        <v>22</v>
      </c>
      <c r="D4122" t="s">
        <v>49</v>
      </c>
      <c r="E4122">
        <v>1000000018</v>
      </c>
      <c r="F4122" t="s">
        <v>48</v>
      </c>
      <c r="G4122" s="2" t="s">
        <v>13</v>
      </c>
      <c r="H4122">
        <v>10000078</v>
      </c>
      <c r="I4122" t="s">
        <v>30</v>
      </c>
      <c r="J4122">
        <v>15.6</v>
      </c>
    </row>
    <row r="4123" spans="1:10" x14ac:dyDescent="0.2">
      <c r="A4123" t="s">
        <v>90</v>
      </c>
      <c r="B4123" s="1">
        <v>43036</v>
      </c>
      <c r="C4123" t="s">
        <v>22</v>
      </c>
      <c r="D4123" t="s">
        <v>49</v>
      </c>
      <c r="E4123">
        <v>1000000018</v>
      </c>
      <c r="F4123" t="s">
        <v>48</v>
      </c>
      <c r="G4123" s="2" t="s">
        <v>13</v>
      </c>
      <c r="H4123">
        <v>10000131</v>
      </c>
      <c r="I4123" t="s">
        <v>38</v>
      </c>
      <c r="J4123">
        <v>16.5</v>
      </c>
    </row>
    <row r="4124" spans="1:10" x14ac:dyDescent="0.2">
      <c r="A4124" t="s">
        <v>90</v>
      </c>
      <c r="B4124" s="1">
        <v>43037</v>
      </c>
      <c r="C4124" t="s">
        <v>43</v>
      </c>
      <c r="D4124" t="s">
        <v>42</v>
      </c>
      <c r="E4124">
        <v>1000000931</v>
      </c>
      <c r="F4124" t="s">
        <v>41</v>
      </c>
      <c r="G4124" s="2" t="s">
        <v>13</v>
      </c>
      <c r="H4124">
        <v>10000131</v>
      </c>
      <c r="I4124" t="s">
        <v>38</v>
      </c>
      <c r="J4124">
        <v>31.7</v>
      </c>
    </row>
    <row r="4125" spans="1:10" x14ac:dyDescent="0.2">
      <c r="A4125" t="s">
        <v>90</v>
      </c>
      <c r="B4125" s="1">
        <v>43037</v>
      </c>
      <c r="C4125" t="s">
        <v>43</v>
      </c>
      <c r="D4125" t="s">
        <v>42</v>
      </c>
      <c r="E4125">
        <v>1000000931</v>
      </c>
      <c r="F4125" t="s">
        <v>41</v>
      </c>
      <c r="G4125" s="2" t="s">
        <v>13</v>
      </c>
      <c r="H4125">
        <v>10000182</v>
      </c>
      <c r="I4125" t="s">
        <v>31</v>
      </c>
      <c r="J4125">
        <v>31.6</v>
      </c>
    </row>
    <row r="4126" spans="1:10" x14ac:dyDescent="0.2">
      <c r="A4126" t="s">
        <v>90</v>
      </c>
      <c r="B4126" s="1">
        <v>43037</v>
      </c>
      <c r="C4126" t="s">
        <v>43</v>
      </c>
      <c r="D4126" t="s">
        <v>42</v>
      </c>
      <c r="E4126">
        <v>1000001014</v>
      </c>
      <c r="F4126" t="s">
        <v>44</v>
      </c>
      <c r="G4126" s="2" t="s">
        <v>13</v>
      </c>
      <c r="H4126">
        <v>10000131</v>
      </c>
      <c r="I4126" t="s">
        <v>38</v>
      </c>
      <c r="J4126">
        <v>19.600000000000001</v>
      </c>
    </row>
    <row r="4127" spans="1:10" x14ac:dyDescent="0.2">
      <c r="A4127" t="s">
        <v>90</v>
      </c>
      <c r="B4127" s="1">
        <v>43037</v>
      </c>
      <c r="C4127" t="s">
        <v>43</v>
      </c>
      <c r="D4127" t="s">
        <v>42</v>
      </c>
      <c r="E4127">
        <v>1000001014</v>
      </c>
      <c r="F4127" t="s">
        <v>44</v>
      </c>
      <c r="G4127" s="2" t="s">
        <v>13</v>
      </c>
      <c r="H4127">
        <v>10000131</v>
      </c>
      <c r="I4127" t="s">
        <v>38</v>
      </c>
      <c r="J4127">
        <v>53.9</v>
      </c>
    </row>
    <row r="4128" spans="1:10" x14ac:dyDescent="0.2">
      <c r="A4128" t="s">
        <v>90</v>
      </c>
      <c r="B4128" s="1">
        <v>43037</v>
      </c>
      <c r="C4128" t="s">
        <v>43</v>
      </c>
      <c r="D4128" t="s">
        <v>42</v>
      </c>
      <c r="E4128">
        <v>1000001014</v>
      </c>
      <c r="F4128" t="s">
        <v>44</v>
      </c>
      <c r="G4128" s="2" t="s">
        <v>13</v>
      </c>
      <c r="H4128">
        <v>10000182</v>
      </c>
      <c r="I4128" t="s">
        <v>31</v>
      </c>
      <c r="J4128">
        <v>7.5</v>
      </c>
    </row>
    <row r="4129" spans="1:10" x14ac:dyDescent="0.2">
      <c r="A4129" t="s">
        <v>90</v>
      </c>
      <c r="B4129" s="1">
        <v>43037</v>
      </c>
      <c r="C4129" t="s">
        <v>43</v>
      </c>
      <c r="D4129" t="s">
        <v>42</v>
      </c>
      <c r="E4129">
        <v>1000001014</v>
      </c>
      <c r="F4129" t="s">
        <v>44</v>
      </c>
      <c r="G4129" s="2" t="s">
        <v>13</v>
      </c>
      <c r="H4129">
        <v>20000099</v>
      </c>
      <c r="I4129" t="s">
        <v>20</v>
      </c>
      <c r="J4129">
        <v>36.299999999999997</v>
      </c>
    </row>
    <row r="4130" spans="1:10" x14ac:dyDescent="0.2">
      <c r="A4130" t="s">
        <v>90</v>
      </c>
      <c r="B4130" s="1">
        <v>43037</v>
      </c>
      <c r="C4130" t="s">
        <v>43</v>
      </c>
      <c r="D4130" t="s">
        <v>78</v>
      </c>
      <c r="E4130">
        <v>1000003187</v>
      </c>
      <c r="F4130" t="s">
        <v>77</v>
      </c>
      <c r="G4130" s="2" t="s">
        <v>13</v>
      </c>
      <c r="H4130">
        <v>20000018</v>
      </c>
      <c r="I4130" t="s">
        <v>81</v>
      </c>
      <c r="J4130">
        <v>12.1</v>
      </c>
    </row>
    <row r="4131" spans="1:10" x14ac:dyDescent="0.2">
      <c r="A4131" t="s">
        <v>90</v>
      </c>
      <c r="B4131" s="1">
        <v>43037</v>
      </c>
      <c r="C4131" t="s">
        <v>9</v>
      </c>
      <c r="D4131" t="s">
        <v>15</v>
      </c>
      <c r="E4131">
        <v>1000002985</v>
      </c>
      <c r="F4131" t="s">
        <v>47</v>
      </c>
      <c r="G4131" s="2" t="s">
        <v>13</v>
      </c>
      <c r="H4131">
        <v>10000211</v>
      </c>
      <c r="I4131" t="s">
        <v>11</v>
      </c>
      <c r="J4131">
        <v>80.3</v>
      </c>
    </row>
    <row r="4132" spans="1:10" x14ac:dyDescent="0.2">
      <c r="A4132" t="s">
        <v>90</v>
      </c>
      <c r="B4132" s="1">
        <v>43037</v>
      </c>
      <c r="C4132" t="s">
        <v>9</v>
      </c>
      <c r="D4132" t="s">
        <v>72</v>
      </c>
      <c r="E4132">
        <v>1000000064</v>
      </c>
      <c r="F4132" t="s">
        <v>76</v>
      </c>
      <c r="G4132" s="2" t="s">
        <v>13</v>
      </c>
      <c r="H4132">
        <v>10000131</v>
      </c>
      <c r="I4132" t="s">
        <v>38</v>
      </c>
      <c r="J4132">
        <v>17.3</v>
      </c>
    </row>
    <row r="4133" spans="1:10" x14ac:dyDescent="0.2">
      <c r="A4133" t="s">
        <v>90</v>
      </c>
      <c r="B4133" s="1">
        <v>43037</v>
      </c>
      <c r="C4133" t="s">
        <v>9</v>
      </c>
      <c r="D4133" t="s">
        <v>72</v>
      </c>
      <c r="E4133">
        <v>1000000064</v>
      </c>
      <c r="F4133" t="s">
        <v>76</v>
      </c>
      <c r="G4133" s="2" t="s">
        <v>13</v>
      </c>
      <c r="H4133">
        <v>10000136</v>
      </c>
      <c r="I4133" t="s">
        <v>40</v>
      </c>
      <c r="J4133">
        <v>3.5</v>
      </c>
    </row>
    <row r="4134" spans="1:10" x14ac:dyDescent="0.2">
      <c r="A4134" t="s">
        <v>90</v>
      </c>
      <c r="B4134" s="1">
        <v>43037</v>
      </c>
      <c r="C4134" t="s">
        <v>9</v>
      </c>
      <c r="D4134" t="s">
        <v>72</v>
      </c>
      <c r="E4134">
        <v>1000000064</v>
      </c>
      <c r="F4134" t="s">
        <v>76</v>
      </c>
      <c r="G4134" s="2" t="s">
        <v>13</v>
      </c>
      <c r="H4134">
        <v>20000099</v>
      </c>
      <c r="I4134" t="s">
        <v>20</v>
      </c>
      <c r="J4134">
        <v>3.2</v>
      </c>
    </row>
    <row r="4135" spans="1:10" x14ac:dyDescent="0.2">
      <c r="A4135" t="s">
        <v>90</v>
      </c>
      <c r="B4135" s="1">
        <v>43037</v>
      </c>
      <c r="C4135" t="s">
        <v>9</v>
      </c>
      <c r="D4135" t="s">
        <v>72</v>
      </c>
      <c r="E4135">
        <v>1000001699</v>
      </c>
      <c r="F4135" t="s">
        <v>71</v>
      </c>
      <c r="G4135" s="2" t="s">
        <v>13</v>
      </c>
      <c r="H4135">
        <v>10000211</v>
      </c>
      <c r="I4135" t="s">
        <v>11</v>
      </c>
      <c r="J4135">
        <v>49.3</v>
      </c>
    </row>
    <row r="4136" spans="1:10" x14ac:dyDescent="0.2">
      <c r="A4136" t="s">
        <v>90</v>
      </c>
      <c r="B4136" s="1">
        <v>43037</v>
      </c>
      <c r="C4136" t="s">
        <v>9</v>
      </c>
      <c r="D4136" t="s">
        <v>17</v>
      </c>
      <c r="E4136">
        <v>1000000059</v>
      </c>
      <c r="F4136" t="s">
        <v>55</v>
      </c>
      <c r="G4136" s="2" t="s">
        <v>13</v>
      </c>
      <c r="H4136">
        <v>10000111</v>
      </c>
      <c r="I4136" t="s">
        <v>37</v>
      </c>
      <c r="J4136">
        <v>5.8</v>
      </c>
    </row>
    <row r="4137" spans="1:10" x14ac:dyDescent="0.2">
      <c r="A4137" t="s">
        <v>90</v>
      </c>
      <c r="B4137" s="1">
        <v>43037</v>
      </c>
      <c r="C4137" t="s">
        <v>9</v>
      </c>
      <c r="D4137" t="s">
        <v>17</v>
      </c>
      <c r="E4137">
        <v>1000000059</v>
      </c>
      <c r="F4137" t="s">
        <v>55</v>
      </c>
      <c r="G4137" s="2" t="s">
        <v>13</v>
      </c>
      <c r="H4137">
        <v>10000131</v>
      </c>
      <c r="I4137" t="s">
        <v>38</v>
      </c>
      <c r="J4137">
        <v>92.3</v>
      </c>
    </row>
    <row r="4138" spans="1:10" x14ac:dyDescent="0.2">
      <c r="A4138" t="s">
        <v>90</v>
      </c>
      <c r="B4138" s="1">
        <v>43037</v>
      </c>
      <c r="C4138" t="s">
        <v>9</v>
      </c>
      <c r="D4138" t="s">
        <v>17</v>
      </c>
      <c r="E4138">
        <v>1000000059</v>
      </c>
      <c r="F4138" t="s">
        <v>55</v>
      </c>
      <c r="G4138" s="2" t="s">
        <v>13</v>
      </c>
      <c r="H4138">
        <v>10000131</v>
      </c>
      <c r="I4138" t="s">
        <v>38</v>
      </c>
      <c r="J4138">
        <v>85.3</v>
      </c>
    </row>
    <row r="4139" spans="1:10" x14ac:dyDescent="0.2">
      <c r="A4139" t="s">
        <v>90</v>
      </c>
      <c r="B4139" s="1">
        <v>43037</v>
      </c>
      <c r="C4139" t="s">
        <v>9</v>
      </c>
      <c r="D4139" t="s">
        <v>17</v>
      </c>
      <c r="E4139">
        <v>1000000059</v>
      </c>
      <c r="F4139" t="s">
        <v>55</v>
      </c>
      <c r="G4139" s="2" t="s">
        <v>13</v>
      </c>
      <c r="H4139">
        <v>10000131</v>
      </c>
      <c r="I4139" t="s">
        <v>38</v>
      </c>
      <c r="J4139">
        <v>85.5</v>
      </c>
    </row>
    <row r="4140" spans="1:10" x14ac:dyDescent="0.2">
      <c r="A4140" t="s">
        <v>90</v>
      </c>
      <c r="B4140" s="1">
        <v>43037</v>
      </c>
      <c r="C4140" t="s">
        <v>9</v>
      </c>
      <c r="D4140" t="s">
        <v>17</v>
      </c>
      <c r="E4140">
        <v>1000000059</v>
      </c>
      <c r="F4140" t="s">
        <v>55</v>
      </c>
      <c r="G4140" s="2" t="s">
        <v>13</v>
      </c>
      <c r="H4140">
        <v>10000131</v>
      </c>
      <c r="I4140" t="s">
        <v>38</v>
      </c>
      <c r="J4140">
        <v>88.4</v>
      </c>
    </row>
    <row r="4141" spans="1:10" x14ac:dyDescent="0.2">
      <c r="A4141" t="s">
        <v>90</v>
      </c>
      <c r="B4141" s="1">
        <v>43037</v>
      </c>
      <c r="C4141" t="s">
        <v>9</v>
      </c>
      <c r="D4141" t="s">
        <v>17</v>
      </c>
      <c r="E4141">
        <v>1000000059</v>
      </c>
      <c r="F4141" t="s">
        <v>55</v>
      </c>
      <c r="G4141" s="2" t="s">
        <v>13</v>
      </c>
      <c r="H4141">
        <v>10000131</v>
      </c>
      <c r="I4141" t="s">
        <v>38</v>
      </c>
      <c r="J4141">
        <v>92.7</v>
      </c>
    </row>
    <row r="4142" spans="1:10" x14ac:dyDescent="0.2">
      <c r="A4142" t="s">
        <v>90</v>
      </c>
      <c r="B4142" s="1">
        <v>43037</v>
      </c>
      <c r="C4142" t="s">
        <v>9</v>
      </c>
      <c r="D4142" t="s">
        <v>17</v>
      </c>
      <c r="E4142">
        <v>1000000059</v>
      </c>
      <c r="F4142" t="s">
        <v>55</v>
      </c>
      <c r="G4142" s="2" t="s">
        <v>13</v>
      </c>
      <c r="H4142">
        <v>10000131</v>
      </c>
      <c r="I4142" t="s">
        <v>38</v>
      </c>
      <c r="J4142">
        <v>3.4</v>
      </c>
    </row>
    <row r="4143" spans="1:10" x14ac:dyDescent="0.2">
      <c r="A4143" t="s">
        <v>90</v>
      </c>
      <c r="B4143" s="1">
        <v>43037</v>
      </c>
      <c r="C4143" t="s">
        <v>9</v>
      </c>
      <c r="D4143" t="s">
        <v>17</v>
      </c>
      <c r="E4143">
        <v>1000000059</v>
      </c>
      <c r="F4143" t="s">
        <v>55</v>
      </c>
      <c r="G4143" s="2" t="s">
        <v>13</v>
      </c>
      <c r="H4143">
        <v>20000099</v>
      </c>
      <c r="I4143" t="s">
        <v>20</v>
      </c>
      <c r="J4143">
        <v>29.8</v>
      </c>
    </row>
    <row r="4144" spans="1:10" x14ac:dyDescent="0.2">
      <c r="A4144" t="s">
        <v>90</v>
      </c>
      <c r="B4144" s="1">
        <v>43037</v>
      </c>
      <c r="C4144" t="s">
        <v>9</v>
      </c>
      <c r="D4144" t="s">
        <v>12</v>
      </c>
      <c r="E4144">
        <v>1000000072</v>
      </c>
      <c r="F4144" t="s">
        <v>10</v>
      </c>
      <c r="G4144" s="2" t="s">
        <v>13</v>
      </c>
      <c r="H4144">
        <v>10000131</v>
      </c>
      <c r="I4144" t="s">
        <v>38</v>
      </c>
      <c r="J4144">
        <v>51.4</v>
      </c>
    </row>
    <row r="4145" spans="1:10" x14ac:dyDescent="0.2">
      <c r="A4145" t="s">
        <v>90</v>
      </c>
      <c r="B4145" s="1">
        <v>43037</v>
      </c>
      <c r="C4145" t="s">
        <v>9</v>
      </c>
      <c r="D4145" t="s">
        <v>12</v>
      </c>
      <c r="E4145">
        <v>1000000072</v>
      </c>
      <c r="F4145" t="s">
        <v>10</v>
      </c>
      <c r="G4145" s="2" t="s">
        <v>13</v>
      </c>
      <c r="H4145">
        <v>10000131</v>
      </c>
      <c r="I4145" t="s">
        <v>38</v>
      </c>
      <c r="J4145">
        <v>50.2</v>
      </c>
    </row>
    <row r="4146" spans="1:10" x14ac:dyDescent="0.2">
      <c r="A4146" t="s">
        <v>90</v>
      </c>
      <c r="B4146" s="1">
        <v>43037</v>
      </c>
      <c r="C4146" t="s">
        <v>9</v>
      </c>
      <c r="D4146" t="s">
        <v>12</v>
      </c>
      <c r="E4146">
        <v>1000000072</v>
      </c>
      <c r="F4146" t="s">
        <v>10</v>
      </c>
      <c r="G4146" s="2" t="s">
        <v>13</v>
      </c>
      <c r="H4146">
        <v>20000099</v>
      </c>
      <c r="I4146" t="s">
        <v>20</v>
      </c>
      <c r="J4146">
        <v>76</v>
      </c>
    </row>
    <row r="4147" spans="1:10" x14ac:dyDescent="0.2">
      <c r="A4147" t="s">
        <v>90</v>
      </c>
      <c r="B4147" s="1">
        <v>43037</v>
      </c>
      <c r="C4147" t="s">
        <v>22</v>
      </c>
      <c r="D4147" t="s">
        <v>29</v>
      </c>
      <c r="E4147">
        <v>1000000028</v>
      </c>
      <c r="F4147" t="s">
        <v>27</v>
      </c>
      <c r="G4147" s="2" t="s">
        <v>13</v>
      </c>
      <c r="H4147">
        <v>10000061</v>
      </c>
      <c r="I4147" t="s">
        <v>28</v>
      </c>
      <c r="J4147">
        <v>12.1</v>
      </c>
    </row>
    <row r="4148" spans="1:10" x14ac:dyDescent="0.2">
      <c r="A4148" t="s">
        <v>90</v>
      </c>
      <c r="B4148" s="1">
        <v>43037</v>
      </c>
      <c r="C4148" t="s">
        <v>22</v>
      </c>
      <c r="D4148" t="s">
        <v>29</v>
      </c>
      <c r="E4148">
        <v>1000000028</v>
      </c>
      <c r="F4148" t="s">
        <v>27</v>
      </c>
      <c r="G4148" s="2" t="s">
        <v>13</v>
      </c>
      <c r="H4148">
        <v>10000182</v>
      </c>
      <c r="I4148" t="s">
        <v>31</v>
      </c>
      <c r="J4148">
        <v>31.7</v>
      </c>
    </row>
    <row r="4149" spans="1:10" x14ac:dyDescent="0.2">
      <c r="A4149" t="s">
        <v>90</v>
      </c>
      <c r="B4149" s="1">
        <v>43037</v>
      </c>
      <c r="C4149" t="s">
        <v>22</v>
      </c>
      <c r="D4149" t="s">
        <v>25</v>
      </c>
      <c r="E4149">
        <v>1000003183</v>
      </c>
      <c r="F4149" t="s">
        <v>23</v>
      </c>
      <c r="G4149" s="2" t="s">
        <v>13</v>
      </c>
      <c r="H4149">
        <v>20000099</v>
      </c>
      <c r="I4149" t="s">
        <v>20</v>
      </c>
      <c r="J4149">
        <v>2.2000000000000002</v>
      </c>
    </row>
    <row r="4150" spans="1:10" x14ac:dyDescent="0.2">
      <c r="A4150" t="s">
        <v>90</v>
      </c>
      <c r="B4150" s="1">
        <v>43037</v>
      </c>
      <c r="C4150" t="s">
        <v>22</v>
      </c>
      <c r="D4150" t="s">
        <v>33</v>
      </c>
      <c r="E4150">
        <v>1000000031</v>
      </c>
      <c r="F4150" t="s">
        <v>32</v>
      </c>
      <c r="G4150" s="2" t="s">
        <v>13</v>
      </c>
      <c r="H4150">
        <v>10000182</v>
      </c>
      <c r="I4150" t="s">
        <v>31</v>
      </c>
      <c r="J4150">
        <v>66.400000000000006</v>
      </c>
    </row>
    <row r="4151" spans="1:10" x14ac:dyDescent="0.2">
      <c r="A4151" t="s">
        <v>90</v>
      </c>
      <c r="B4151" s="1">
        <v>43037</v>
      </c>
      <c r="C4151" t="s">
        <v>22</v>
      </c>
      <c r="D4151" t="s">
        <v>21</v>
      </c>
      <c r="E4151">
        <v>1000002872</v>
      </c>
      <c r="F4151" t="s">
        <v>19</v>
      </c>
      <c r="G4151" s="2" t="s">
        <v>13</v>
      </c>
      <c r="H4151">
        <v>10000131</v>
      </c>
      <c r="I4151" t="s">
        <v>38</v>
      </c>
      <c r="J4151">
        <v>8</v>
      </c>
    </row>
    <row r="4152" spans="1:10" x14ac:dyDescent="0.2">
      <c r="A4152" t="s">
        <v>90</v>
      </c>
      <c r="B4152" s="1">
        <v>43037</v>
      </c>
      <c r="C4152" t="s">
        <v>22</v>
      </c>
      <c r="D4152" t="s">
        <v>21</v>
      </c>
      <c r="E4152">
        <v>1000002872</v>
      </c>
      <c r="F4152" t="s">
        <v>19</v>
      </c>
      <c r="G4152" s="2" t="s">
        <v>13</v>
      </c>
      <c r="H4152">
        <v>10000131</v>
      </c>
      <c r="I4152" t="s">
        <v>38</v>
      </c>
      <c r="J4152">
        <v>19.2</v>
      </c>
    </row>
    <row r="4153" spans="1:10" x14ac:dyDescent="0.2">
      <c r="A4153" t="s">
        <v>90</v>
      </c>
      <c r="B4153" s="1">
        <v>43037</v>
      </c>
      <c r="C4153" t="s">
        <v>22</v>
      </c>
      <c r="D4153" t="s">
        <v>21</v>
      </c>
      <c r="E4153">
        <v>1000002872</v>
      </c>
      <c r="F4153" t="s">
        <v>19</v>
      </c>
      <c r="G4153" s="2" t="s">
        <v>13</v>
      </c>
      <c r="H4153">
        <v>10000136</v>
      </c>
      <c r="I4153" t="s">
        <v>40</v>
      </c>
      <c r="J4153">
        <v>0.3</v>
      </c>
    </row>
    <row r="4154" spans="1:10" x14ac:dyDescent="0.2">
      <c r="A4154" t="s">
        <v>90</v>
      </c>
      <c r="B4154" s="1">
        <v>43037</v>
      </c>
      <c r="C4154" t="s">
        <v>22</v>
      </c>
      <c r="D4154" t="s">
        <v>21</v>
      </c>
      <c r="E4154">
        <v>1000002872</v>
      </c>
      <c r="F4154" t="s">
        <v>19</v>
      </c>
      <c r="G4154" s="2" t="s">
        <v>13</v>
      </c>
      <c r="H4154">
        <v>20000099</v>
      </c>
      <c r="I4154" t="s">
        <v>20</v>
      </c>
      <c r="J4154">
        <v>1.3</v>
      </c>
    </row>
    <row r="4155" spans="1:10" x14ac:dyDescent="0.2">
      <c r="A4155" t="s">
        <v>90</v>
      </c>
      <c r="B4155" s="1">
        <v>43037</v>
      </c>
      <c r="C4155" t="s">
        <v>22</v>
      </c>
      <c r="D4155" t="s">
        <v>21</v>
      </c>
      <c r="E4155">
        <v>1000002872</v>
      </c>
      <c r="F4155" t="s">
        <v>19</v>
      </c>
      <c r="G4155" s="2" t="s">
        <v>13</v>
      </c>
      <c r="H4155">
        <v>20000099</v>
      </c>
      <c r="I4155" t="s">
        <v>20</v>
      </c>
      <c r="J4155">
        <v>3.1</v>
      </c>
    </row>
    <row r="4156" spans="1:10" x14ac:dyDescent="0.2">
      <c r="A4156" t="s">
        <v>90</v>
      </c>
      <c r="B4156" s="1">
        <v>43037</v>
      </c>
      <c r="C4156" t="s">
        <v>22</v>
      </c>
      <c r="D4156" t="s">
        <v>21</v>
      </c>
      <c r="E4156">
        <v>1000002872</v>
      </c>
      <c r="F4156" t="s">
        <v>19</v>
      </c>
      <c r="G4156" s="2" t="s">
        <v>13</v>
      </c>
      <c r="H4156">
        <v>20000099</v>
      </c>
      <c r="I4156" t="s">
        <v>20</v>
      </c>
      <c r="J4156">
        <v>1.3</v>
      </c>
    </row>
    <row r="4157" spans="1:10" x14ac:dyDescent="0.2">
      <c r="A4157" t="s">
        <v>90</v>
      </c>
      <c r="B4157" s="1">
        <v>43038</v>
      </c>
      <c r="C4157" t="s">
        <v>43</v>
      </c>
      <c r="D4157" t="s">
        <v>51</v>
      </c>
      <c r="E4157">
        <v>1000000460</v>
      </c>
      <c r="F4157" t="s">
        <v>50</v>
      </c>
      <c r="G4157" s="2" t="s">
        <v>13</v>
      </c>
      <c r="H4157">
        <v>10000131</v>
      </c>
      <c r="I4157" t="s">
        <v>38</v>
      </c>
      <c r="J4157">
        <v>15.8</v>
      </c>
    </row>
    <row r="4158" spans="1:10" x14ac:dyDescent="0.2">
      <c r="A4158" t="s">
        <v>90</v>
      </c>
      <c r="B4158" s="1">
        <v>43038</v>
      </c>
      <c r="C4158" t="s">
        <v>43</v>
      </c>
      <c r="D4158" t="s">
        <v>51</v>
      </c>
      <c r="E4158">
        <v>1000000460</v>
      </c>
      <c r="F4158" t="s">
        <v>50</v>
      </c>
      <c r="G4158" s="2" t="s">
        <v>13</v>
      </c>
      <c r="H4158">
        <v>10000182</v>
      </c>
      <c r="I4158" t="s">
        <v>31</v>
      </c>
      <c r="J4158">
        <v>15.8</v>
      </c>
    </row>
    <row r="4159" spans="1:10" x14ac:dyDescent="0.2">
      <c r="A4159" t="s">
        <v>90</v>
      </c>
      <c r="B4159" s="1">
        <v>43038</v>
      </c>
      <c r="C4159" t="s">
        <v>43</v>
      </c>
      <c r="D4159" t="s">
        <v>42</v>
      </c>
      <c r="E4159">
        <v>1000000931</v>
      </c>
      <c r="F4159" t="s">
        <v>41</v>
      </c>
      <c r="G4159" s="2" t="s">
        <v>13</v>
      </c>
      <c r="H4159">
        <v>10000182</v>
      </c>
      <c r="I4159" t="s">
        <v>31</v>
      </c>
      <c r="J4159">
        <v>19.2</v>
      </c>
    </row>
    <row r="4160" spans="1:10" x14ac:dyDescent="0.2">
      <c r="A4160" t="s">
        <v>90</v>
      </c>
      <c r="B4160" s="1">
        <v>43038</v>
      </c>
      <c r="C4160" t="s">
        <v>43</v>
      </c>
      <c r="D4160" t="s">
        <v>42</v>
      </c>
      <c r="E4160">
        <v>1000000931</v>
      </c>
      <c r="F4160" t="s">
        <v>41</v>
      </c>
      <c r="G4160" s="2" t="s">
        <v>13</v>
      </c>
      <c r="H4160">
        <v>20000099</v>
      </c>
      <c r="I4160" t="s">
        <v>20</v>
      </c>
      <c r="J4160">
        <v>26.9</v>
      </c>
    </row>
    <row r="4161" spans="1:10" x14ac:dyDescent="0.2">
      <c r="A4161" t="s">
        <v>90</v>
      </c>
      <c r="B4161" s="1">
        <v>43038</v>
      </c>
      <c r="C4161" t="s">
        <v>43</v>
      </c>
      <c r="D4161" t="s">
        <v>78</v>
      </c>
      <c r="E4161">
        <v>1000003187</v>
      </c>
      <c r="F4161" t="s">
        <v>77</v>
      </c>
      <c r="G4161" s="2" t="s">
        <v>13</v>
      </c>
      <c r="H4161">
        <v>10000131</v>
      </c>
      <c r="I4161" t="s">
        <v>38</v>
      </c>
      <c r="J4161">
        <v>49.4</v>
      </c>
    </row>
    <row r="4162" spans="1:10" x14ac:dyDescent="0.2">
      <c r="A4162" t="s">
        <v>90</v>
      </c>
      <c r="B4162" s="1">
        <v>43038</v>
      </c>
      <c r="C4162" t="s">
        <v>43</v>
      </c>
      <c r="D4162" t="s">
        <v>78</v>
      </c>
      <c r="E4162">
        <v>1000003187</v>
      </c>
      <c r="F4162" t="s">
        <v>77</v>
      </c>
      <c r="G4162" s="2" t="s">
        <v>13</v>
      </c>
      <c r="H4162">
        <v>10000211</v>
      </c>
      <c r="I4162" t="s">
        <v>11</v>
      </c>
      <c r="J4162">
        <v>11.4</v>
      </c>
    </row>
    <row r="4163" spans="1:10" x14ac:dyDescent="0.2">
      <c r="A4163" t="s">
        <v>90</v>
      </c>
      <c r="B4163" s="1">
        <v>43038</v>
      </c>
      <c r="C4163" t="s">
        <v>43</v>
      </c>
      <c r="D4163" t="s">
        <v>78</v>
      </c>
      <c r="E4163">
        <v>1000003187</v>
      </c>
      <c r="F4163" t="s">
        <v>77</v>
      </c>
      <c r="G4163" s="2" t="s">
        <v>13</v>
      </c>
      <c r="H4163">
        <v>20000099</v>
      </c>
      <c r="I4163" t="s">
        <v>20</v>
      </c>
      <c r="J4163">
        <v>3.2</v>
      </c>
    </row>
    <row r="4164" spans="1:10" x14ac:dyDescent="0.2">
      <c r="A4164" t="s">
        <v>90</v>
      </c>
      <c r="B4164" s="1">
        <v>43038</v>
      </c>
      <c r="C4164" t="s">
        <v>9</v>
      </c>
      <c r="D4164" t="s">
        <v>15</v>
      </c>
      <c r="E4164">
        <v>1000002981</v>
      </c>
      <c r="F4164" t="s">
        <v>62</v>
      </c>
      <c r="G4164" s="2" t="s">
        <v>13</v>
      </c>
      <c r="H4164">
        <v>10000111</v>
      </c>
      <c r="I4164" t="s">
        <v>37</v>
      </c>
      <c r="J4164">
        <v>17.600000000000001</v>
      </c>
    </row>
    <row r="4165" spans="1:10" x14ac:dyDescent="0.2">
      <c r="A4165" t="s">
        <v>90</v>
      </c>
      <c r="B4165" s="1">
        <v>43038</v>
      </c>
      <c r="C4165" t="s">
        <v>9</v>
      </c>
      <c r="D4165" t="s">
        <v>57</v>
      </c>
      <c r="E4165">
        <v>1000001502</v>
      </c>
      <c r="F4165" t="s">
        <v>56</v>
      </c>
      <c r="G4165" s="2" t="s">
        <v>13</v>
      </c>
      <c r="H4165">
        <v>10000211</v>
      </c>
      <c r="I4165" t="s">
        <v>11</v>
      </c>
      <c r="J4165">
        <v>77.8</v>
      </c>
    </row>
    <row r="4166" spans="1:10" x14ac:dyDescent="0.2">
      <c r="A4166" t="s">
        <v>90</v>
      </c>
      <c r="B4166" s="1">
        <v>43038</v>
      </c>
      <c r="C4166" t="s">
        <v>9</v>
      </c>
      <c r="D4166" t="s">
        <v>17</v>
      </c>
      <c r="E4166">
        <v>1000000059</v>
      </c>
      <c r="F4166" t="s">
        <v>55</v>
      </c>
      <c r="G4166" s="2" t="s">
        <v>13</v>
      </c>
      <c r="H4166">
        <v>10000064</v>
      </c>
      <c r="I4166" t="s">
        <v>53</v>
      </c>
      <c r="J4166">
        <v>83.1</v>
      </c>
    </row>
    <row r="4167" spans="1:10" x14ac:dyDescent="0.2">
      <c r="A4167" t="s">
        <v>90</v>
      </c>
      <c r="B4167" s="1">
        <v>43038</v>
      </c>
      <c r="C4167" t="s">
        <v>9</v>
      </c>
      <c r="D4167" t="s">
        <v>17</v>
      </c>
      <c r="E4167">
        <v>1000000059</v>
      </c>
      <c r="F4167" t="s">
        <v>55</v>
      </c>
      <c r="G4167" s="2" t="s">
        <v>13</v>
      </c>
      <c r="H4167">
        <v>10000131</v>
      </c>
      <c r="I4167" t="s">
        <v>38</v>
      </c>
      <c r="J4167">
        <v>90.6</v>
      </c>
    </row>
    <row r="4168" spans="1:10" x14ac:dyDescent="0.2">
      <c r="A4168" t="s">
        <v>90</v>
      </c>
      <c r="B4168" s="1">
        <v>43038</v>
      </c>
      <c r="C4168" t="s">
        <v>9</v>
      </c>
      <c r="D4168" t="s">
        <v>17</v>
      </c>
      <c r="E4168">
        <v>1000000059</v>
      </c>
      <c r="F4168" t="s">
        <v>55</v>
      </c>
      <c r="G4168" s="2" t="s">
        <v>13</v>
      </c>
      <c r="H4168">
        <v>10000131</v>
      </c>
      <c r="I4168" t="s">
        <v>38</v>
      </c>
      <c r="J4168">
        <v>89.4</v>
      </c>
    </row>
    <row r="4169" spans="1:10" x14ac:dyDescent="0.2">
      <c r="A4169" t="s">
        <v>90</v>
      </c>
      <c r="B4169" s="1">
        <v>43038</v>
      </c>
      <c r="C4169" t="s">
        <v>22</v>
      </c>
      <c r="D4169" t="s">
        <v>46</v>
      </c>
      <c r="E4169">
        <v>1000001133</v>
      </c>
      <c r="F4169" t="s">
        <v>45</v>
      </c>
      <c r="G4169" s="2" t="s">
        <v>13</v>
      </c>
      <c r="H4169">
        <v>10000061</v>
      </c>
      <c r="I4169" t="s">
        <v>28</v>
      </c>
      <c r="J4169">
        <v>8.9</v>
      </c>
    </row>
    <row r="4170" spans="1:10" x14ac:dyDescent="0.2">
      <c r="A4170" t="s">
        <v>90</v>
      </c>
      <c r="B4170" s="1">
        <v>43038</v>
      </c>
      <c r="C4170" t="s">
        <v>22</v>
      </c>
      <c r="D4170" t="s">
        <v>46</v>
      </c>
      <c r="E4170">
        <v>1000001133</v>
      </c>
      <c r="F4170" t="s">
        <v>45</v>
      </c>
      <c r="G4170" s="2" t="s">
        <v>13</v>
      </c>
      <c r="H4170">
        <v>10000078</v>
      </c>
      <c r="I4170" t="s">
        <v>30</v>
      </c>
      <c r="J4170">
        <v>11.5</v>
      </c>
    </row>
    <row r="4171" spans="1:10" x14ac:dyDescent="0.2">
      <c r="A4171" t="s">
        <v>90</v>
      </c>
      <c r="B4171" s="1">
        <v>43038</v>
      </c>
      <c r="C4171" t="s">
        <v>22</v>
      </c>
      <c r="D4171" t="s">
        <v>46</v>
      </c>
      <c r="E4171">
        <v>1000001133</v>
      </c>
      <c r="F4171" t="s">
        <v>45</v>
      </c>
      <c r="G4171" s="2" t="s">
        <v>13</v>
      </c>
      <c r="H4171">
        <v>10000111</v>
      </c>
      <c r="I4171" t="s">
        <v>37</v>
      </c>
      <c r="J4171">
        <v>35.4</v>
      </c>
    </row>
    <row r="4172" spans="1:10" x14ac:dyDescent="0.2">
      <c r="A4172" t="s">
        <v>90</v>
      </c>
      <c r="B4172" s="1">
        <v>43038</v>
      </c>
      <c r="C4172" t="s">
        <v>22</v>
      </c>
      <c r="D4172" t="s">
        <v>46</v>
      </c>
      <c r="E4172">
        <v>1000001133</v>
      </c>
      <c r="F4172" t="s">
        <v>45</v>
      </c>
      <c r="G4172" s="2" t="s">
        <v>13</v>
      </c>
      <c r="H4172">
        <v>10000131</v>
      </c>
      <c r="I4172" t="s">
        <v>38</v>
      </c>
      <c r="J4172">
        <v>12.5</v>
      </c>
    </row>
    <row r="4173" spans="1:10" x14ac:dyDescent="0.2">
      <c r="A4173" t="s">
        <v>90</v>
      </c>
      <c r="B4173" s="1">
        <v>43038</v>
      </c>
      <c r="C4173" t="s">
        <v>22</v>
      </c>
      <c r="D4173" t="s">
        <v>46</v>
      </c>
      <c r="E4173">
        <v>1000001133</v>
      </c>
      <c r="F4173" t="s">
        <v>45</v>
      </c>
      <c r="G4173" s="2" t="s">
        <v>13</v>
      </c>
      <c r="H4173">
        <v>10000182</v>
      </c>
      <c r="I4173" t="s">
        <v>31</v>
      </c>
      <c r="J4173">
        <v>34.700000000000003</v>
      </c>
    </row>
    <row r="4174" spans="1:10" x14ac:dyDescent="0.2">
      <c r="A4174" t="s">
        <v>90</v>
      </c>
      <c r="B4174" s="1">
        <v>43038</v>
      </c>
      <c r="C4174" t="s">
        <v>22</v>
      </c>
      <c r="D4174" t="s">
        <v>49</v>
      </c>
      <c r="E4174">
        <v>1000000018</v>
      </c>
      <c r="F4174" t="s">
        <v>48</v>
      </c>
      <c r="G4174" s="2" t="s">
        <v>13</v>
      </c>
      <c r="H4174">
        <v>10000078</v>
      </c>
      <c r="I4174" t="s">
        <v>30</v>
      </c>
      <c r="J4174">
        <v>7.8</v>
      </c>
    </row>
    <row r="4175" spans="1:10" x14ac:dyDescent="0.2">
      <c r="A4175" t="s">
        <v>90</v>
      </c>
      <c r="B4175" s="1">
        <v>43038</v>
      </c>
      <c r="C4175" t="s">
        <v>22</v>
      </c>
      <c r="D4175" t="s">
        <v>49</v>
      </c>
      <c r="E4175">
        <v>1000000018</v>
      </c>
      <c r="F4175" t="s">
        <v>48</v>
      </c>
      <c r="G4175" s="2" t="s">
        <v>13</v>
      </c>
      <c r="H4175">
        <v>20000099</v>
      </c>
      <c r="I4175" t="s">
        <v>20</v>
      </c>
      <c r="J4175">
        <v>75.900000000000006</v>
      </c>
    </row>
    <row r="4176" spans="1:10" x14ac:dyDescent="0.2">
      <c r="A4176" t="s">
        <v>90</v>
      </c>
      <c r="B4176" s="1">
        <v>43038</v>
      </c>
      <c r="C4176" t="s">
        <v>22</v>
      </c>
      <c r="D4176" t="s">
        <v>49</v>
      </c>
      <c r="E4176">
        <v>1000000018</v>
      </c>
      <c r="F4176" t="s">
        <v>48</v>
      </c>
      <c r="G4176" s="2" t="s">
        <v>13</v>
      </c>
      <c r="H4176">
        <v>20000099</v>
      </c>
      <c r="I4176" t="s">
        <v>20</v>
      </c>
      <c r="J4176">
        <v>75</v>
      </c>
    </row>
    <row r="4177" spans="1:10" x14ac:dyDescent="0.2">
      <c r="A4177" t="s">
        <v>90</v>
      </c>
      <c r="B4177" s="1">
        <v>43038</v>
      </c>
      <c r="C4177" t="s">
        <v>22</v>
      </c>
      <c r="D4177" t="s">
        <v>49</v>
      </c>
      <c r="E4177">
        <v>1000000018</v>
      </c>
      <c r="F4177" t="s">
        <v>48</v>
      </c>
      <c r="G4177" s="2" t="s">
        <v>13</v>
      </c>
      <c r="H4177">
        <v>20000099</v>
      </c>
      <c r="I4177" t="s">
        <v>20</v>
      </c>
      <c r="J4177">
        <v>13.1</v>
      </c>
    </row>
    <row r="4178" spans="1:10" x14ac:dyDescent="0.2">
      <c r="A4178" t="s">
        <v>90</v>
      </c>
      <c r="B4178" s="1">
        <v>43038</v>
      </c>
      <c r="C4178" t="s">
        <v>22</v>
      </c>
      <c r="D4178" t="s">
        <v>29</v>
      </c>
      <c r="E4178">
        <v>1000000054</v>
      </c>
      <c r="F4178" t="s">
        <v>36</v>
      </c>
      <c r="G4178" s="2" t="s">
        <v>13</v>
      </c>
      <c r="H4178">
        <v>10000111</v>
      </c>
      <c r="I4178" t="s">
        <v>37</v>
      </c>
      <c r="J4178">
        <v>91.1</v>
      </c>
    </row>
    <row r="4179" spans="1:10" x14ac:dyDescent="0.2">
      <c r="A4179" t="s">
        <v>90</v>
      </c>
      <c r="B4179" s="1">
        <v>43038</v>
      </c>
      <c r="C4179" t="s">
        <v>22</v>
      </c>
      <c r="D4179" t="s">
        <v>29</v>
      </c>
      <c r="E4179">
        <v>1000000054</v>
      </c>
      <c r="F4179" t="s">
        <v>36</v>
      </c>
      <c r="G4179" s="2" t="s">
        <v>13</v>
      </c>
      <c r="H4179">
        <v>10000131</v>
      </c>
      <c r="I4179" t="s">
        <v>38</v>
      </c>
      <c r="J4179">
        <v>35.6</v>
      </c>
    </row>
    <row r="4180" spans="1:10" x14ac:dyDescent="0.2">
      <c r="A4180" t="s">
        <v>90</v>
      </c>
      <c r="B4180" s="1">
        <v>43038</v>
      </c>
      <c r="C4180" t="s">
        <v>22</v>
      </c>
      <c r="D4180" t="s">
        <v>29</v>
      </c>
      <c r="E4180">
        <v>1000000054</v>
      </c>
      <c r="F4180" t="s">
        <v>36</v>
      </c>
      <c r="G4180" s="2" t="s">
        <v>13</v>
      </c>
      <c r="H4180">
        <v>10000136</v>
      </c>
      <c r="I4180" t="s">
        <v>40</v>
      </c>
      <c r="J4180">
        <v>26</v>
      </c>
    </row>
    <row r="4181" spans="1:10" x14ac:dyDescent="0.2">
      <c r="A4181" t="s">
        <v>90</v>
      </c>
      <c r="B4181" s="1">
        <v>43038</v>
      </c>
      <c r="C4181" t="s">
        <v>22</v>
      </c>
      <c r="D4181" t="s">
        <v>29</v>
      </c>
      <c r="E4181">
        <v>1000000101</v>
      </c>
      <c r="F4181" t="s">
        <v>39</v>
      </c>
      <c r="G4181" s="2" t="s">
        <v>13</v>
      </c>
      <c r="H4181">
        <v>10000111</v>
      </c>
      <c r="I4181" t="s">
        <v>37</v>
      </c>
      <c r="J4181">
        <v>34.200000000000003</v>
      </c>
    </row>
    <row r="4182" spans="1:10" x14ac:dyDescent="0.2">
      <c r="A4182" t="s">
        <v>90</v>
      </c>
      <c r="B4182" s="1">
        <v>43038</v>
      </c>
      <c r="C4182" t="s">
        <v>22</v>
      </c>
      <c r="D4182" t="s">
        <v>29</v>
      </c>
      <c r="E4182">
        <v>1000000101</v>
      </c>
      <c r="F4182" t="s">
        <v>39</v>
      </c>
      <c r="G4182" s="2" t="s">
        <v>13</v>
      </c>
      <c r="H4182">
        <v>10000131</v>
      </c>
      <c r="I4182" t="s">
        <v>38</v>
      </c>
      <c r="J4182">
        <v>4</v>
      </c>
    </row>
    <row r="4183" spans="1:10" x14ac:dyDescent="0.2">
      <c r="A4183" t="s">
        <v>90</v>
      </c>
      <c r="B4183" s="1">
        <v>43038</v>
      </c>
      <c r="C4183" t="s">
        <v>22</v>
      </c>
      <c r="D4183" t="s">
        <v>29</v>
      </c>
      <c r="E4183">
        <v>1000000101</v>
      </c>
      <c r="F4183" t="s">
        <v>39</v>
      </c>
      <c r="G4183" s="2" t="s">
        <v>13</v>
      </c>
      <c r="H4183">
        <v>10000136</v>
      </c>
      <c r="I4183" t="s">
        <v>40</v>
      </c>
      <c r="J4183">
        <v>7.1</v>
      </c>
    </row>
    <row r="4184" spans="1:10" x14ac:dyDescent="0.2">
      <c r="A4184" t="s">
        <v>90</v>
      </c>
      <c r="B4184" s="1">
        <v>43038</v>
      </c>
      <c r="C4184" t="s">
        <v>22</v>
      </c>
      <c r="D4184" t="s">
        <v>29</v>
      </c>
      <c r="E4184">
        <v>1000000101</v>
      </c>
      <c r="F4184" t="s">
        <v>39</v>
      </c>
      <c r="G4184" s="2" t="s">
        <v>13</v>
      </c>
      <c r="H4184">
        <v>20000018</v>
      </c>
      <c r="I4184" t="s">
        <v>81</v>
      </c>
      <c r="J4184">
        <v>6.5</v>
      </c>
    </row>
    <row r="4185" spans="1:10" x14ac:dyDescent="0.2">
      <c r="A4185" t="s">
        <v>90</v>
      </c>
      <c r="B4185" s="1">
        <v>43039</v>
      </c>
      <c r="C4185" t="s">
        <v>43</v>
      </c>
      <c r="D4185" t="s">
        <v>42</v>
      </c>
      <c r="E4185">
        <v>1000001014</v>
      </c>
      <c r="F4185" t="s">
        <v>44</v>
      </c>
      <c r="G4185" s="2" t="s">
        <v>13</v>
      </c>
      <c r="H4185">
        <v>10000131</v>
      </c>
      <c r="I4185" t="s">
        <v>38</v>
      </c>
      <c r="J4185">
        <v>32.9</v>
      </c>
    </row>
    <row r="4186" spans="1:10" x14ac:dyDescent="0.2">
      <c r="A4186" t="s">
        <v>90</v>
      </c>
      <c r="B4186" s="1">
        <v>43039</v>
      </c>
      <c r="C4186" t="s">
        <v>43</v>
      </c>
      <c r="D4186" t="s">
        <v>42</v>
      </c>
      <c r="E4186">
        <v>1000001014</v>
      </c>
      <c r="F4186" t="s">
        <v>44</v>
      </c>
      <c r="G4186" s="2" t="s">
        <v>13</v>
      </c>
      <c r="H4186">
        <v>20000099</v>
      </c>
      <c r="I4186" t="s">
        <v>20</v>
      </c>
      <c r="J4186">
        <v>13.1</v>
      </c>
    </row>
    <row r="4187" spans="1:10" x14ac:dyDescent="0.2">
      <c r="A4187" t="s">
        <v>90</v>
      </c>
      <c r="B4187" s="1">
        <v>43039</v>
      </c>
      <c r="C4187" t="s">
        <v>43</v>
      </c>
      <c r="D4187" t="s">
        <v>66</v>
      </c>
      <c r="E4187">
        <v>1000001135</v>
      </c>
      <c r="F4187" t="s">
        <v>65</v>
      </c>
      <c r="G4187" s="2" t="s">
        <v>13</v>
      </c>
      <c r="H4187">
        <v>10000182</v>
      </c>
      <c r="I4187" t="s">
        <v>31</v>
      </c>
      <c r="J4187">
        <v>7.7</v>
      </c>
    </row>
    <row r="4188" spans="1:10" x14ac:dyDescent="0.2">
      <c r="A4188" t="s">
        <v>90</v>
      </c>
      <c r="B4188" s="1">
        <v>43039</v>
      </c>
      <c r="C4188" t="s">
        <v>43</v>
      </c>
      <c r="D4188" t="s">
        <v>66</v>
      </c>
      <c r="E4188">
        <v>1000001135</v>
      </c>
      <c r="F4188" t="s">
        <v>65</v>
      </c>
      <c r="G4188" s="2" t="s">
        <v>13</v>
      </c>
      <c r="H4188">
        <v>20000099</v>
      </c>
      <c r="I4188" t="s">
        <v>20</v>
      </c>
      <c r="J4188">
        <v>3.4</v>
      </c>
    </row>
    <row r="4189" spans="1:10" x14ac:dyDescent="0.2">
      <c r="A4189" t="s">
        <v>90</v>
      </c>
      <c r="B4189" s="1">
        <v>43039</v>
      </c>
      <c r="C4189" t="s">
        <v>9</v>
      </c>
      <c r="D4189" t="s">
        <v>72</v>
      </c>
      <c r="E4189">
        <v>1000001699</v>
      </c>
      <c r="F4189" t="s">
        <v>71</v>
      </c>
      <c r="G4189" s="2" t="s">
        <v>13</v>
      </c>
      <c r="H4189">
        <v>10000211</v>
      </c>
      <c r="I4189" t="s">
        <v>11</v>
      </c>
      <c r="J4189">
        <v>51.5</v>
      </c>
    </row>
    <row r="4190" spans="1:10" x14ac:dyDescent="0.2">
      <c r="A4190" t="s">
        <v>90</v>
      </c>
      <c r="B4190" s="1">
        <v>43039</v>
      </c>
      <c r="C4190" t="s">
        <v>9</v>
      </c>
      <c r="D4190" t="s">
        <v>17</v>
      </c>
      <c r="E4190">
        <v>1000000059</v>
      </c>
      <c r="F4190" t="s">
        <v>55</v>
      </c>
      <c r="G4190" s="2" t="s">
        <v>13</v>
      </c>
      <c r="H4190">
        <v>10000131</v>
      </c>
      <c r="I4190" t="s">
        <v>38</v>
      </c>
      <c r="J4190">
        <v>91.4</v>
      </c>
    </row>
    <row r="4191" spans="1:10" x14ac:dyDescent="0.2">
      <c r="A4191" t="s">
        <v>90</v>
      </c>
      <c r="B4191" s="1">
        <v>43039</v>
      </c>
      <c r="C4191" t="s">
        <v>9</v>
      </c>
      <c r="D4191" t="s">
        <v>17</v>
      </c>
      <c r="E4191">
        <v>1000000059</v>
      </c>
      <c r="F4191" t="s">
        <v>55</v>
      </c>
      <c r="G4191" s="2" t="s">
        <v>13</v>
      </c>
      <c r="H4191">
        <v>10000131</v>
      </c>
      <c r="I4191" t="s">
        <v>38</v>
      </c>
      <c r="J4191">
        <v>42.4</v>
      </c>
    </row>
    <row r="4192" spans="1:10" x14ac:dyDescent="0.2">
      <c r="A4192" t="s">
        <v>90</v>
      </c>
      <c r="B4192" s="1">
        <v>43039</v>
      </c>
      <c r="C4192" t="s">
        <v>9</v>
      </c>
      <c r="D4192" t="s">
        <v>17</v>
      </c>
      <c r="E4192">
        <v>1000000059</v>
      </c>
      <c r="F4192" t="s">
        <v>55</v>
      </c>
      <c r="G4192" s="2" t="s">
        <v>13</v>
      </c>
      <c r="H4192">
        <v>10000131</v>
      </c>
      <c r="I4192" t="s">
        <v>38</v>
      </c>
      <c r="J4192">
        <v>28.8</v>
      </c>
    </row>
    <row r="4193" spans="1:10" x14ac:dyDescent="0.2">
      <c r="A4193" t="s">
        <v>90</v>
      </c>
      <c r="B4193" s="1">
        <v>43039</v>
      </c>
      <c r="C4193" t="s">
        <v>9</v>
      </c>
      <c r="D4193" t="s">
        <v>12</v>
      </c>
      <c r="E4193">
        <v>1000000072</v>
      </c>
      <c r="F4193" t="s">
        <v>10</v>
      </c>
      <c r="G4193" s="2" t="s">
        <v>13</v>
      </c>
      <c r="H4193">
        <v>10000211</v>
      </c>
      <c r="I4193" t="s">
        <v>11</v>
      </c>
      <c r="J4193">
        <v>49.2</v>
      </c>
    </row>
    <row r="4194" spans="1:10" x14ac:dyDescent="0.2">
      <c r="A4194" t="s">
        <v>90</v>
      </c>
      <c r="B4194" s="1">
        <v>43039</v>
      </c>
      <c r="C4194" t="s">
        <v>9</v>
      </c>
      <c r="D4194" t="s">
        <v>12</v>
      </c>
      <c r="E4194">
        <v>1000000072</v>
      </c>
      <c r="F4194" t="s">
        <v>10</v>
      </c>
      <c r="G4194" s="2" t="s">
        <v>13</v>
      </c>
      <c r="H4194">
        <v>10000211</v>
      </c>
      <c r="I4194" t="s">
        <v>11</v>
      </c>
      <c r="J4194">
        <v>50.2</v>
      </c>
    </row>
    <row r="4195" spans="1:10" x14ac:dyDescent="0.2">
      <c r="A4195" t="s">
        <v>90</v>
      </c>
      <c r="B4195" s="1">
        <v>43039</v>
      </c>
      <c r="C4195" t="s">
        <v>9</v>
      </c>
      <c r="D4195" t="s">
        <v>12</v>
      </c>
      <c r="E4195">
        <v>1000000072</v>
      </c>
      <c r="F4195" t="s">
        <v>10</v>
      </c>
      <c r="G4195" s="2" t="s">
        <v>13</v>
      </c>
      <c r="H4195">
        <v>10000211</v>
      </c>
      <c r="I4195" t="s">
        <v>11</v>
      </c>
      <c r="J4195">
        <v>48.6</v>
      </c>
    </row>
    <row r="4196" spans="1:10" x14ac:dyDescent="0.2">
      <c r="A4196" t="s">
        <v>90</v>
      </c>
      <c r="B4196" s="1">
        <v>43039</v>
      </c>
      <c r="C4196" t="s">
        <v>9</v>
      </c>
      <c r="D4196" t="s">
        <v>12</v>
      </c>
      <c r="E4196">
        <v>1000000072</v>
      </c>
      <c r="F4196" t="s">
        <v>10</v>
      </c>
      <c r="G4196" s="2" t="s">
        <v>13</v>
      </c>
      <c r="H4196">
        <v>10000211</v>
      </c>
      <c r="I4196" t="s">
        <v>11</v>
      </c>
      <c r="J4196">
        <v>51.7</v>
      </c>
    </row>
    <row r="4197" spans="1:10" x14ac:dyDescent="0.2">
      <c r="A4197" t="s">
        <v>90</v>
      </c>
      <c r="B4197" s="1">
        <v>43039</v>
      </c>
      <c r="C4197" t="s">
        <v>22</v>
      </c>
      <c r="D4197" t="s">
        <v>46</v>
      </c>
      <c r="E4197">
        <v>1000001133</v>
      </c>
      <c r="F4197" t="s">
        <v>45</v>
      </c>
      <c r="G4197" s="2" t="s">
        <v>13</v>
      </c>
      <c r="H4197">
        <v>10000061</v>
      </c>
      <c r="I4197" t="s">
        <v>28</v>
      </c>
      <c r="J4197">
        <v>36.9</v>
      </c>
    </row>
    <row r="4198" spans="1:10" x14ac:dyDescent="0.2">
      <c r="A4198" t="s">
        <v>90</v>
      </c>
      <c r="B4198" s="1">
        <v>43039</v>
      </c>
      <c r="C4198" t="s">
        <v>22</v>
      </c>
      <c r="D4198" t="s">
        <v>46</v>
      </c>
      <c r="E4198">
        <v>1000001133</v>
      </c>
      <c r="F4198" t="s">
        <v>45</v>
      </c>
      <c r="G4198" s="2" t="s">
        <v>13</v>
      </c>
      <c r="H4198">
        <v>10000182</v>
      </c>
      <c r="I4198" t="s">
        <v>31</v>
      </c>
      <c r="J4198">
        <v>39.6</v>
      </c>
    </row>
    <row r="4199" spans="1:10" x14ac:dyDescent="0.2">
      <c r="A4199" t="s">
        <v>90</v>
      </c>
      <c r="B4199" s="1">
        <v>43039</v>
      </c>
      <c r="C4199" t="s">
        <v>22</v>
      </c>
      <c r="D4199" t="s">
        <v>49</v>
      </c>
      <c r="E4199">
        <v>1000000020</v>
      </c>
      <c r="F4199" t="s">
        <v>73</v>
      </c>
      <c r="G4199" s="2" t="s">
        <v>13</v>
      </c>
      <c r="H4199">
        <v>10000078</v>
      </c>
      <c r="I4199" t="s">
        <v>30</v>
      </c>
      <c r="J4199">
        <v>85.9</v>
      </c>
    </row>
    <row r="4200" spans="1:10" x14ac:dyDescent="0.2">
      <c r="A4200" t="s">
        <v>90</v>
      </c>
      <c r="B4200" s="1">
        <v>43039</v>
      </c>
      <c r="C4200" t="s">
        <v>22</v>
      </c>
      <c r="D4200" t="s">
        <v>49</v>
      </c>
      <c r="E4200">
        <v>1000000020</v>
      </c>
      <c r="F4200" t="s">
        <v>73</v>
      </c>
      <c r="G4200" s="2" t="s">
        <v>13</v>
      </c>
      <c r="H4200">
        <v>10000078</v>
      </c>
      <c r="I4200" t="s">
        <v>30</v>
      </c>
      <c r="J4200">
        <v>92.1</v>
      </c>
    </row>
    <row r="4201" spans="1:10" x14ac:dyDescent="0.2">
      <c r="A4201" t="s">
        <v>90</v>
      </c>
      <c r="B4201" s="1">
        <v>43039</v>
      </c>
      <c r="C4201" t="s">
        <v>22</v>
      </c>
      <c r="D4201" t="s">
        <v>69</v>
      </c>
      <c r="E4201">
        <v>1000000129</v>
      </c>
      <c r="F4201" t="s">
        <v>70</v>
      </c>
      <c r="G4201" s="2" t="s">
        <v>13</v>
      </c>
      <c r="H4201">
        <v>20000099</v>
      </c>
      <c r="I4201" t="s">
        <v>20</v>
      </c>
      <c r="J4201">
        <v>3.4</v>
      </c>
    </row>
    <row r="4202" spans="1:10" x14ac:dyDescent="0.2">
      <c r="A4202" t="s">
        <v>90</v>
      </c>
      <c r="B4202" s="1">
        <v>43039</v>
      </c>
      <c r="C4202" t="s">
        <v>22</v>
      </c>
      <c r="D4202" t="s">
        <v>54</v>
      </c>
      <c r="E4202">
        <v>1000000046</v>
      </c>
      <c r="F4202" t="s">
        <v>52</v>
      </c>
      <c r="G4202" s="2" t="s">
        <v>13</v>
      </c>
      <c r="H4202">
        <v>10000111</v>
      </c>
      <c r="I4202" t="s">
        <v>37</v>
      </c>
      <c r="J4202">
        <v>22.3</v>
      </c>
    </row>
    <row r="4203" spans="1:10" x14ac:dyDescent="0.2">
      <c r="A4203" t="s">
        <v>90</v>
      </c>
      <c r="B4203" s="1">
        <v>43039</v>
      </c>
      <c r="C4203" t="s">
        <v>22</v>
      </c>
      <c r="D4203" t="s">
        <v>54</v>
      </c>
      <c r="E4203">
        <v>1000000046</v>
      </c>
      <c r="F4203" t="s">
        <v>52</v>
      </c>
      <c r="G4203" s="2" t="s">
        <v>13</v>
      </c>
      <c r="H4203">
        <v>10000211</v>
      </c>
      <c r="I4203" t="s">
        <v>11</v>
      </c>
      <c r="J4203">
        <v>3.7</v>
      </c>
    </row>
    <row r="4204" spans="1:10" x14ac:dyDescent="0.2">
      <c r="A4204" t="s">
        <v>90</v>
      </c>
      <c r="B4204" s="1">
        <v>43039</v>
      </c>
      <c r="C4204" t="s">
        <v>22</v>
      </c>
      <c r="D4204" t="s">
        <v>61</v>
      </c>
      <c r="E4204">
        <v>1000000579</v>
      </c>
      <c r="F4204" t="s">
        <v>60</v>
      </c>
      <c r="G4204" s="2" t="s">
        <v>13</v>
      </c>
      <c r="H4204">
        <v>10000078</v>
      </c>
      <c r="I4204" t="s">
        <v>30</v>
      </c>
      <c r="J4204">
        <v>19.5</v>
      </c>
    </row>
    <row r="4205" spans="1:10" x14ac:dyDescent="0.2">
      <c r="A4205" t="s">
        <v>90</v>
      </c>
      <c r="B4205" s="1">
        <v>43039</v>
      </c>
      <c r="C4205" t="s">
        <v>22</v>
      </c>
      <c r="D4205" t="s">
        <v>61</v>
      </c>
      <c r="E4205">
        <v>1000000579</v>
      </c>
      <c r="F4205" t="s">
        <v>60</v>
      </c>
      <c r="G4205" s="2" t="s">
        <v>13</v>
      </c>
      <c r="H4205">
        <v>20000099</v>
      </c>
      <c r="I4205" t="s">
        <v>20</v>
      </c>
      <c r="J4205">
        <v>24.1</v>
      </c>
    </row>
    <row r="4206" spans="1:10" x14ac:dyDescent="0.2">
      <c r="A4206" t="s">
        <v>90</v>
      </c>
      <c r="B4206" s="1">
        <v>43039</v>
      </c>
      <c r="C4206" t="s">
        <v>22</v>
      </c>
      <c r="D4206" t="s">
        <v>35</v>
      </c>
      <c r="E4206">
        <v>1000000047</v>
      </c>
      <c r="F4206" t="s">
        <v>34</v>
      </c>
      <c r="G4206" s="2" t="s">
        <v>13</v>
      </c>
      <c r="H4206">
        <v>10000061</v>
      </c>
      <c r="I4206" t="s">
        <v>28</v>
      </c>
      <c r="J4206">
        <v>11.7</v>
      </c>
    </row>
    <row r="4207" spans="1:10" x14ac:dyDescent="0.2">
      <c r="A4207" t="s">
        <v>90</v>
      </c>
      <c r="B4207" s="1">
        <v>43039</v>
      </c>
      <c r="C4207" t="s">
        <v>22</v>
      </c>
      <c r="D4207" t="s">
        <v>35</v>
      </c>
      <c r="E4207">
        <v>1000000047</v>
      </c>
      <c r="F4207" t="s">
        <v>34</v>
      </c>
      <c r="G4207" s="2" t="s">
        <v>13</v>
      </c>
      <c r="H4207">
        <v>10000182</v>
      </c>
      <c r="I4207" t="s">
        <v>31</v>
      </c>
      <c r="J4207">
        <v>49.6</v>
      </c>
    </row>
    <row r="4208" spans="1:10" x14ac:dyDescent="0.2">
      <c r="A4208" t="s">
        <v>90</v>
      </c>
      <c r="B4208" s="1">
        <v>43041</v>
      </c>
      <c r="C4208" t="s">
        <v>22</v>
      </c>
      <c r="D4208" t="s">
        <v>46</v>
      </c>
      <c r="E4208">
        <v>1000001133</v>
      </c>
      <c r="F4208" t="s">
        <v>45</v>
      </c>
      <c r="G4208" s="2" t="s">
        <v>13</v>
      </c>
      <c r="H4208">
        <v>10000078</v>
      </c>
      <c r="I4208" t="s">
        <v>30</v>
      </c>
      <c r="J4208">
        <v>30</v>
      </c>
    </row>
    <row r="4209" spans="1:10" x14ac:dyDescent="0.2">
      <c r="A4209" t="s">
        <v>90</v>
      </c>
      <c r="B4209" s="1">
        <v>43041</v>
      </c>
      <c r="C4209" t="s">
        <v>22</v>
      </c>
      <c r="D4209" t="s">
        <v>46</v>
      </c>
      <c r="E4209">
        <v>1000001133</v>
      </c>
      <c r="F4209" t="s">
        <v>45</v>
      </c>
      <c r="G4209" s="2" t="s">
        <v>13</v>
      </c>
      <c r="H4209">
        <v>10000111</v>
      </c>
      <c r="I4209" t="s">
        <v>37</v>
      </c>
      <c r="J4209">
        <v>6</v>
      </c>
    </row>
    <row r="4210" spans="1:10" x14ac:dyDescent="0.2">
      <c r="A4210" t="s">
        <v>90</v>
      </c>
      <c r="B4210" s="1">
        <v>43041</v>
      </c>
      <c r="C4210" t="s">
        <v>22</v>
      </c>
      <c r="D4210" t="s">
        <v>29</v>
      </c>
      <c r="E4210">
        <v>1000000054</v>
      </c>
      <c r="F4210" t="s">
        <v>36</v>
      </c>
      <c r="G4210" s="2" t="s">
        <v>13</v>
      </c>
      <c r="H4210">
        <v>10000078</v>
      </c>
      <c r="I4210" t="s">
        <v>30</v>
      </c>
      <c r="J4210">
        <v>13</v>
      </c>
    </row>
    <row r="4211" spans="1:10" x14ac:dyDescent="0.2">
      <c r="A4211" t="s">
        <v>90</v>
      </c>
      <c r="B4211" s="1">
        <v>43041</v>
      </c>
      <c r="C4211" t="s">
        <v>22</v>
      </c>
      <c r="D4211" t="s">
        <v>29</v>
      </c>
      <c r="E4211">
        <v>1000000054</v>
      </c>
      <c r="F4211" t="s">
        <v>36</v>
      </c>
      <c r="G4211" s="2" t="s">
        <v>13</v>
      </c>
      <c r="H4211">
        <v>10000111</v>
      </c>
      <c r="I4211" t="s">
        <v>37</v>
      </c>
      <c r="J4211">
        <v>6</v>
      </c>
    </row>
    <row r="4212" spans="1:10" x14ac:dyDescent="0.2">
      <c r="A4212" t="s">
        <v>90</v>
      </c>
      <c r="B4212" s="1">
        <v>43041</v>
      </c>
      <c r="C4212" t="s">
        <v>22</v>
      </c>
      <c r="D4212" t="s">
        <v>29</v>
      </c>
      <c r="E4212">
        <v>1000000054</v>
      </c>
      <c r="F4212" t="s">
        <v>36</v>
      </c>
      <c r="G4212" s="2" t="s">
        <v>13</v>
      </c>
      <c r="H4212">
        <v>20000018</v>
      </c>
      <c r="I4212" t="s">
        <v>81</v>
      </c>
      <c r="J4212">
        <v>2</v>
      </c>
    </row>
    <row r="4213" spans="1:10" x14ac:dyDescent="0.2">
      <c r="A4213" t="s">
        <v>90</v>
      </c>
      <c r="B4213" s="1">
        <v>43041</v>
      </c>
      <c r="C4213" t="s">
        <v>22</v>
      </c>
      <c r="D4213" t="s">
        <v>54</v>
      </c>
      <c r="E4213">
        <v>1000000046</v>
      </c>
      <c r="F4213" t="s">
        <v>52</v>
      </c>
      <c r="G4213" s="2" t="s">
        <v>13</v>
      </c>
      <c r="H4213">
        <v>20000099</v>
      </c>
      <c r="I4213" t="s">
        <v>20</v>
      </c>
      <c r="J4213">
        <v>2</v>
      </c>
    </row>
    <row r="4214" spans="1:10" x14ac:dyDescent="0.2">
      <c r="A4214" t="s">
        <v>90</v>
      </c>
      <c r="B4214" s="1">
        <v>43042</v>
      </c>
      <c r="C4214" t="s">
        <v>43</v>
      </c>
      <c r="D4214" t="s">
        <v>42</v>
      </c>
      <c r="E4214">
        <v>1000000931</v>
      </c>
      <c r="F4214" t="s">
        <v>41</v>
      </c>
      <c r="G4214" s="2" t="s">
        <v>13</v>
      </c>
      <c r="H4214">
        <v>10000078</v>
      </c>
      <c r="I4214" t="s">
        <v>30</v>
      </c>
      <c r="J4214">
        <v>6</v>
      </c>
    </row>
    <row r="4215" spans="1:10" x14ac:dyDescent="0.2">
      <c r="A4215" t="s">
        <v>90</v>
      </c>
      <c r="B4215" s="1">
        <v>43042</v>
      </c>
      <c r="C4215" t="s">
        <v>43</v>
      </c>
      <c r="D4215" t="s">
        <v>80</v>
      </c>
      <c r="E4215">
        <v>1000003498</v>
      </c>
      <c r="F4215" t="s">
        <v>79</v>
      </c>
      <c r="G4215" s="2" t="s">
        <v>13</v>
      </c>
      <c r="H4215">
        <v>10000061</v>
      </c>
      <c r="I4215" t="s">
        <v>28</v>
      </c>
      <c r="J4215">
        <v>2</v>
      </c>
    </row>
    <row r="4216" spans="1:10" x14ac:dyDescent="0.2">
      <c r="A4216" t="s">
        <v>90</v>
      </c>
      <c r="B4216" s="1">
        <v>43042</v>
      </c>
      <c r="C4216" t="s">
        <v>43</v>
      </c>
      <c r="D4216" t="s">
        <v>80</v>
      </c>
      <c r="E4216">
        <v>1000003498</v>
      </c>
      <c r="F4216" t="s">
        <v>79</v>
      </c>
      <c r="G4216" s="2" t="s">
        <v>13</v>
      </c>
      <c r="H4216">
        <v>10000131</v>
      </c>
      <c r="I4216" t="s">
        <v>38</v>
      </c>
      <c r="J4216">
        <v>9</v>
      </c>
    </row>
    <row r="4217" spans="1:10" x14ac:dyDescent="0.2">
      <c r="A4217" t="s">
        <v>90</v>
      </c>
      <c r="B4217" s="1">
        <v>43042</v>
      </c>
      <c r="C4217" t="s">
        <v>43</v>
      </c>
      <c r="D4217" t="s">
        <v>80</v>
      </c>
      <c r="E4217">
        <v>1000003498</v>
      </c>
      <c r="F4217" t="s">
        <v>79</v>
      </c>
      <c r="G4217" s="2" t="s">
        <v>13</v>
      </c>
      <c r="H4217">
        <v>10000211</v>
      </c>
      <c r="I4217" t="s">
        <v>11</v>
      </c>
      <c r="J4217">
        <v>2</v>
      </c>
    </row>
    <row r="4218" spans="1:10" x14ac:dyDescent="0.2">
      <c r="A4218" t="s">
        <v>90</v>
      </c>
      <c r="B4218" s="1">
        <v>43042</v>
      </c>
      <c r="C4218" t="s">
        <v>43</v>
      </c>
      <c r="D4218" t="s">
        <v>80</v>
      </c>
      <c r="E4218">
        <v>1000003498</v>
      </c>
      <c r="F4218" t="s">
        <v>79</v>
      </c>
      <c r="G4218" s="2" t="s">
        <v>13</v>
      </c>
      <c r="H4218">
        <v>20000099</v>
      </c>
      <c r="I4218" t="s">
        <v>20</v>
      </c>
      <c r="J4218">
        <v>4</v>
      </c>
    </row>
    <row r="4219" spans="1:10" x14ac:dyDescent="0.2">
      <c r="A4219" t="s">
        <v>90</v>
      </c>
      <c r="B4219" s="1">
        <v>43042</v>
      </c>
      <c r="C4219" t="s">
        <v>43</v>
      </c>
      <c r="D4219" t="s">
        <v>80</v>
      </c>
      <c r="E4219">
        <v>1000003498</v>
      </c>
      <c r="F4219" t="s">
        <v>79</v>
      </c>
      <c r="G4219" s="2" t="s">
        <v>13</v>
      </c>
      <c r="H4219">
        <v>20000099</v>
      </c>
      <c r="I4219" t="s">
        <v>20</v>
      </c>
      <c r="J4219">
        <v>2</v>
      </c>
    </row>
    <row r="4220" spans="1:10" x14ac:dyDescent="0.2">
      <c r="A4220" t="s">
        <v>90</v>
      </c>
      <c r="B4220" s="1">
        <v>43042</v>
      </c>
      <c r="C4220" t="s">
        <v>9</v>
      </c>
      <c r="D4220" t="s">
        <v>15</v>
      </c>
      <c r="E4220">
        <v>1000002981</v>
      </c>
      <c r="F4220" t="s">
        <v>62</v>
      </c>
      <c r="G4220" s="2" t="s">
        <v>13</v>
      </c>
      <c r="H4220">
        <v>10000078</v>
      </c>
      <c r="I4220" t="s">
        <v>30</v>
      </c>
      <c r="J4220">
        <v>2</v>
      </c>
    </row>
    <row r="4221" spans="1:10" x14ac:dyDescent="0.2">
      <c r="A4221" t="s">
        <v>90</v>
      </c>
      <c r="B4221" s="1">
        <v>43042</v>
      </c>
      <c r="C4221" t="s">
        <v>22</v>
      </c>
      <c r="D4221" t="s">
        <v>49</v>
      </c>
      <c r="E4221">
        <v>1000000018</v>
      </c>
      <c r="F4221" t="s">
        <v>48</v>
      </c>
      <c r="G4221" s="2" t="s">
        <v>13</v>
      </c>
      <c r="H4221">
        <v>10000078</v>
      </c>
      <c r="I4221" t="s">
        <v>30</v>
      </c>
      <c r="J4221">
        <v>7</v>
      </c>
    </row>
    <row r="4222" spans="1:10" x14ac:dyDescent="0.2">
      <c r="A4222" t="s">
        <v>90</v>
      </c>
      <c r="B4222" s="1">
        <v>43042</v>
      </c>
      <c r="C4222" t="s">
        <v>22</v>
      </c>
      <c r="D4222" t="s">
        <v>49</v>
      </c>
      <c r="E4222">
        <v>1000000018</v>
      </c>
      <c r="F4222" t="s">
        <v>48</v>
      </c>
      <c r="G4222" s="2" t="s">
        <v>13</v>
      </c>
      <c r="H4222">
        <v>10000136</v>
      </c>
      <c r="I4222" t="s">
        <v>40</v>
      </c>
      <c r="J4222">
        <v>2</v>
      </c>
    </row>
    <row r="4223" spans="1:10" x14ac:dyDescent="0.2">
      <c r="A4223" t="s">
        <v>90</v>
      </c>
      <c r="B4223" s="1">
        <v>43042</v>
      </c>
      <c r="C4223" t="s">
        <v>22</v>
      </c>
      <c r="D4223" t="s">
        <v>29</v>
      </c>
      <c r="E4223">
        <v>1000000028</v>
      </c>
      <c r="F4223" t="s">
        <v>27</v>
      </c>
      <c r="G4223" s="2" t="s">
        <v>13</v>
      </c>
      <c r="H4223">
        <v>10000078</v>
      </c>
      <c r="I4223" t="s">
        <v>30</v>
      </c>
      <c r="J4223">
        <v>11</v>
      </c>
    </row>
    <row r="4224" spans="1:10" x14ac:dyDescent="0.2">
      <c r="A4224" t="s">
        <v>90</v>
      </c>
      <c r="B4224" s="1">
        <v>43042</v>
      </c>
      <c r="C4224" t="s">
        <v>22</v>
      </c>
      <c r="D4224" t="s">
        <v>29</v>
      </c>
      <c r="E4224">
        <v>1000000028</v>
      </c>
      <c r="F4224" t="s">
        <v>27</v>
      </c>
      <c r="G4224" s="2" t="s">
        <v>13</v>
      </c>
      <c r="H4224">
        <v>10000111</v>
      </c>
      <c r="I4224" t="s">
        <v>37</v>
      </c>
      <c r="J4224">
        <v>28</v>
      </c>
    </row>
    <row r="4225" spans="1:10" x14ac:dyDescent="0.2">
      <c r="A4225" t="s">
        <v>90</v>
      </c>
      <c r="B4225" s="1">
        <v>43042</v>
      </c>
      <c r="C4225" t="s">
        <v>22</v>
      </c>
      <c r="D4225" t="s">
        <v>29</v>
      </c>
      <c r="E4225">
        <v>1000000028</v>
      </c>
      <c r="F4225" t="s">
        <v>27</v>
      </c>
      <c r="G4225" s="2" t="s">
        <v>13</v>
      </c>
      <c r="H4225">
        <v>10000136</v>
      </c>
      <c r="I4225" t="s">
        <v>40</v>
      </c>
      <c r="J4225">
        <v>6</v>
      </c>
    </row>
    <row r="4226" spans="1:10" x14ac:dyDescent="0.2">
      <c r="A4226" t="s">
        <v>90</v>
      </c>
      <c r="B4226" s="1">
        <v>43042</v>
      </c>
      <c r="C4226" t="s">
        <v>22</v>
      </c>
      <c r="D4226" t="s">
        <v>29</v>
      </c>
      <c r="E4226">
        <v>1000000028</v>
      </c>
      <c r="F4226" t="s">
        <v>27</v>
      </c>
      <c r="G4226" s="2" t="s">
        <v>13</v>
      </c>
      <c r="H4226">
        <v>20000099</v>
      </c>
      <c r="I4226" t="s">
        <v>20</v>
      </c>
      <c r="J4226">
        <v>2</v>
      </c>
    </row>
    <row r="4227" spans="1:10" x14ac:dyDescent="0.2">
      <c r="A4227" t="s">
        <v>90</v>
      </c>
      <c r="B4227" s="1">
        <v>43042</v>
      </c>
      <c r="C4227" t="s">
        <v>22</v>
      </c>
      <c r="D4227" t="s">
        <v>29</v>
      </c>
      <c r="E4227">
        <v>1000000101</v>
      </c>
      <c r="F4227" t="s">
        <v>39</v>
      </c>
      <c r="G4227" s="2" t="s">
        <v>13</v>
      </c>
      <c r="H4227">
        <v>10000061</v>
      </c>
      <c r="I4227" t="s">
        <v>28</v>
      </c>
      <c r="J4227">
        <v>14</v>
      </c>
    </row>
    <row r="4228" spans="1:10" x14ac:dyDescent="0.2">
      <c r="A4228" t="s">
        <v>90</v>
      </c>
      <c r="B4228" s="1">
        <v>43042</v>
      </c>
      <c r="C4228" t="s">
        <v>22</v>
      </c>
      <c r="D4228" t="s">
        <v>29</v>
      </c>
      <c r="E4228">
        <v>1000000101</v>
      </c>
      <c r="F4228" t="s">
        <v>39</v>
      </c>
      <c r="G4228" s="2" t="s">
        <v>13</v>
      </c>
      <c r="H4228">
        <v>10000182</v>
      </c>
      <c r="I4228" t="s">
        <v>31</v>
      </c>
      <c r="J4228">
        <v>9</v>
      </c>
    </row>
    <row r="4229" spans="1:10" x14ac:dyDescent="0.2">
      <c r="A4229" t="s">
        <v>90</v>
      </c>
      <c r="B4229" s="1">
        <v>43042</v>
      </c>
      <c r="C4229" t="s">
        <v>22</v>
      </c>
      <c r="D4229" t="s">
        <v>33</v>
      </c>
      <c r="E4229">
        <v>1000000031</v>
      </c>
      <c r="F4229" t="s">
        <v>32</v>
      </c>
      <c r="G4229" s="2" t="s">
        <v>13</v>
      </c>
      <c r="H4229">
        <v>10000078</v>
      </c>
      <c r="I4229" t="s">
        <v>30</v>
      </c>
      <c r="J4229">
        <v>9</v>
      </c>
    </row>
    <row r="4230" spans="1:10" x14ac:dyDescent="0.2">
      <c r="A4230" t="s">
        <v>90</v>
      </c>
      <c r="B4230" s="1">
        <v>43042</v>
      </c>
      <c r="C4230" t="s">
        <v>22</v>
      </c>
      <c r="D4230" t="s">
        <v>61</v>
      </c>
      <c r="E4230">
        <v>1000000579</v>
      </c>
      <c r="F4230" t="s">
        <v>60</v>
      </c>
      <c r="G4230" s="2" t="s">
        <v>13</v>
      </c>
      <c r="H4230">
        <v>10000061</v>
      </c>
      <c r="I4230" t="s">
        <v>28</v>
      </c>
      <c r="J4230">
        <v>25</v>
      </c>
    </row>
    <row r="4231" spans="1:10" x14ac:dyDescent="0.2">
      <c r="A4231" t="s">
        <v>90</v>
      </c>
      <c r="B4231" s="1">
        <v>43043</v>
      </c>
      <c r="C4231" t="s">
        <v>22</v>
      </c>
      <c r="D4231" t="s">
        <v>29</v>
      </c>
      <c r="E4231">
        <v>1000000054</v>
      </c>
      <c r="F4231" t="s">
        <v>36</v>
      </c>
      <c r="G4231" s="2" t="s">
        <v>13</v>
      </c>
      <c r="H4231">
        <v>10000136</v>
      </c>
      <c r="I4231" t="s">
        <v>40</v>
      </c>
      <c r="J4231">
        <v>16</v>
      </c>
    </row>
    <row r="4232" spans="1:10" x14ac:dyDescent="0.2">
      <c r="A4232" t="s">
        <v>90</v>
      </c>
      <c r="B4232" s="1">
        <v>43043</v>
      </c>
      <c r="C4232" t="s">
        <v>22</v>
      </c>
      <c r="D4232" t="s">
        <v>29</v>
      </c>
      <c r="E4232">
        <v>1000000054</v>
      </c>
      <c r="F4232" t="s">
        <v>36</v>
      </c>
      <c r="G4232" s="2" t="s">
        <v>13</v>
      </c>
      <c r="H4232">
        <v>20000018</v>
      </c>
      <c r="I4232" t="s">
        <v>81</v>
      </c>
      <c r="J4232">
        <v>9</v>
      </c>
    </row>
    <row r="4233" spans="1:10" x14ac:dyDescent="0.2">
      <c r="A4233" t="s">
        <v>90</v>
      </c>
      <c r="B4233" s="1">
        <v>43044</v>
      </c>
      <c r="C4233" t="s">
        <v>9</v>
      </c>
      <c r="D4233" t="s">
        <v>57</v>
      </c>
      <c r="E4233">
        <v>1000001502</v>
      </c>
      <c r="F4233" t="s">
        <v>56</v>
      </c>
      <c r="G4233" s="2" t="s">
        <v>13</v>
      </c>
      <c r="H4233">
        <v>10000131</v>
      </c>
      <c r="I4233" t="s">
        <v>38</v>
      </c>
      <c r="J4233">
        <v>50</v>
      </c>
    </row>
    <row r="4234" spans="1:10" x14ac:dyDescent="0.2">
      <c r="A4234" t="s">
        <v>90</v>
      </c>
      <c r="B4234" s="1">
        <v>43044</v>
      </c>
      <c r="C4234" t="s">
        <v>9</v>
      </c>
      <c r="D4234" t="s">
        <v>17</v>
      </c>
      <c r="E4234">
        <v>1000000059</v>
      </c>
      <c r="F4234" t="s">
        <v>55</v>
      </c>
      <c r="G4234" s="2" t="s">
        <v>13</v>
      </c>
      <c r="H4234">
        <v>10000131</v>
      </c>
      <c r="I4234" t="s">
        <v>38</v>
      </c>
      <c r="J4234">
        <v>48</v>
      </c>
    </row>
    <row r="4235" spans="1:10" x14ac:dyDescent="0.2">
      <c r="A4235" t="s">
        <v>90</v>
      </c>
      <c r="B4235" s="1">
        <v>43044</v>
      </c>
      <c r="C4235" t="s">
        <v>9</v>
      </c>
      <c r="D4235" t="s">
        <v>17</v>
      </c>
      <c r="E4235">
        <v>1000000059</v>
      </c>
      <c r="F4235" t="s">
        <v>55</v>
      </c>
      <c r="G4235" s="2" t="s">
        <v>13</v>
      </c>
      <c r="H4235">
        <v>10000131</v>
      </c>
      <c r="I4235" t="s">
        <v>38</v>
      </c>
      <c r="J4235">
        <v>46</v>
      </c>
    </row>
    <row r="4236" spans="1:10" x14ac:dyDescent="0.2">
      <c r="A4236" t="s">
        <v>90</v>
      </c>
      <c r="B4236" s="1">
        <v>43044</v>
      </c>
      <c r="C4236" t="s">
        <v>9</v>
      </c>
      <c r="D4236" t="s">
        <v>17</v>
      </c>
      <c r="E4236">
        <v>1000000059</v>
      </c>
      <c r="F4236" t="s">
        <v>55</v>
      </c>
      <c r="G4236" s="2" t="s">
        <v>13</v>
      </c>
      <c r="H4236">
        <v>10000131</v>
      </c>
      <c r="I4236" t="s">
        <v>38</v>
      </c>
      <c r="J4236">
        <v>43</v>
      </c>
    </row>
    <row r="4237" spans="1:10" x14ac:dyDescent="0.2">
      <c r="A4237" t="s">
        <v>90</v>
      </c>
      <c r="B4237" s="1">
        <v>43044</v>
      </c>
      <c r="C4237" t="s">
        <v>9</v>
      </c>
      <c r="D4237" t="s">
        <v>17</v>
      </c>
      <c r="E4237">
        <v>1000000059</v>
      </c>
      <c r="F4237" t="s">
        <v>55</v>
      </c>
      <c r="G4237" s="2" t="s">
        <v>13</v>
      </c>
      <c r="H4237">
        <v>10000131</v>
      </c>
      <c r="I4237" t="s">
        <v>38</v>
      </c>
      <c r="J4237">
        <v>5</v>
      </c>
    </row>
    <row r="4238" spans="1:10" x14ac:dyDescent="0.2">
      <c r="A4238" t="s">
        <v>90</v>
      </c>
      <c r="B4238" s="1">
        <v>43044</v>
      </c>
      <c r="C4238" t="s">
        <v>9</v>
      </c>
      <c r="D4238" t="s">
        <v>17</v>
      </c>
      <c r="E4238">
        <v>1000000059</v>
      </c>
      <c r="F4238" t="s">
        <v>55</v>
      </c>
      <c r="G4238" s="2" t="s">
        <v>13</v>
      </c>
      <c r="H4238">
        <v>10000131</v>
      </c>
      <c r="I4238" t="s">
        <v>38</v>
      </c>
      <c r="J4238">
        <v>4</v>
      </c>
    </row>
    <row r="4239" spans="1:10" x14ac:dyDescent="0.2">
      <c r="A4239" t="s">
        <v>90</v>
      </c>
      <c r="B4239" s="1">
        <v>43044</v>
      </c>
      <c r="C4239" t="s">
        <v>9</v>
      </c>
      <c r="D4239" t="s">
        <v>12</v>
      </c>
      <c r="E4239">
        <v>1000000072</v>
      </c>
      <c r="F4239" t="s">
        <v>10</v>
      </c>
      <c r="G4239" s="2" t="s">
        <v>13</v>
      </c>
      <c r="H4239">
        <v>10000131</v>
      </c>
      <c r="I4239" t="s">
        <v>38</v>
      </c>
      <c r="J4239">
        <v>28</v>
      </c>
    </row>
    <row r="4240" spans="1:10" x14ac:dyDescent="0.2">
      <c r="A4240" t="s">
        <v>90</v>
      </c>
      <c r="B4240" s="1">
        <v>43044</v>
      </c>
      <c r="C4240" t="s">
        <v>9</v>
      </c>
      <c r="D4240" t="s">
        <v>12</v>
      </c>
      <c r="E4240">
        <v>1000000072</v>
      </c>
      <c r="F4240" t="s">
        <v>10</v>
      </c>
      <c r="G4240" s="2" t="s">
        <v>13</v>
      </c>
      <c r="H4240">
        <v>10000131</v>
      </c>
      <c r="I4240" t="s">
        <v>38</v>
      </c>
      <c r="J4240">
        <v>28</v>
      </c>
    </row>
    <row r="4241" spans="1:10" x14ac:dyDescent="0.2">
      <c r="A4241" t="s">
        <v>90</v>
      </c>
      <c r="B4241" s="1">
        <v>43045</v>
      </c>
      <c r="C4241" t="s">
        <v>9</v>
      </c>
      <c r="D4241" t="s">
        <v>15</v>
      </c>
      <c r="E4241">
        <v>1000002985</v>
      </c>
      <c r="F4241" t="s">
        <v>47</v>
      </c>
      <c r="G4241" s="2" t="s">
        <v>13</v>
      </c>
      <c r="H4241">
        <v>10000111</v>
      </c>
      <c r="I4241" t="s">
        <v>37</v>
      </c>
      <c r="J4241">
        <v>6</v>
      </c>
    </row>
    <row r="4242" spans="1:10" x14ac:dyDescent="0.2">
      <c r="A4242" t="s">
        <v>90</v>
      </c>
      <c r="B4242" s="1">
        <v>43045</v>
      </c>
      <c r="C4242" t="s">
        <v>9</v>
      </c>
      <c r="D4242" t="s">
        <v>17</v>
      </c>
      <c r="E4242">
        <v>1000000059</v>
      </c>
      <c r="F4242" t="s">
        <v>55</v>
      </c>
      <c r="G4242" s="2" t="s">
        <v>13</v>
      </c>
      <c r="H4242">
        <v>10000131</v>
      </c>
      <c r="I4242" t="s">
        <v>38</v>
      </c>
      <c r="J4242">
        <v>49</v>
      </c>
    </row>
    <row r="4243" spans="1:10" x14ac:dyDescent="0.2">
      <c r="A4243" t="s">
        <v>90</v>
      </c>
      <c r="B4243" s="1">
        <v>43045</v>
      </c>
      <c r="C4243" t="s">
        <v>22</v>
      </c>
      <c r="D4243" t="s">
        <v>29</v>
      </c>
      <c r="E4243">
        <v>1000000028</v>
      </c>
      <c r="F4243" t="s">
        <v>27</v>
      </c>
      <c r="G4243" s="2" t="s">
        <v>13</v>
      </c>
      <c r="H4243">
        <v>10000111</v>
      </c>
      <c r="I4243" t="s">
        <v>37</v>
      </c>
      <c r="J4243">
        <v>15</v>
      </c>
    </row>
    <row r="4244" spans="1:10" x14ac:dyDescent="0.2">
      <c r="A4244" t="s">
        <v>90</v>
      </c>
      <c r="B4244" s="1">
        <v>43045</v>
      </c>
      <c r="C4244" t="s">
        <v>22</v>
      </c>
      <c r="D4244" t="s">
        <v>29</v>
      </c>
      <c r="E4244">
        <v>1000000028</v>
      </c>
      <c r="F4244" t="s">
        <v>27</v>
      </c>
      <c r="G4244" s="2" t="s">
        <v>13</v>
      </c>
      <c r="H4244">
        <v>10000131</v>
      </c>
      <c r="I4244" t="s">
        <v>38</v>
      </c>
      <c r="J4244">
        <v>2</v>
      </c>
    </row>
    <row r="4245" spans="1:10" x14ac:dyDescent="0.2">
      <c r="A4245" t="s">
        <v>90</v>
      </c>
      <c r="B4245" s="1">
        <v>43045</v>
      </c>
      <c r="C4245" t="s">
        <v>22</v>
      </c>
      <c r="D4245" t="s">
        <v>29</v>
      </c>
      <c r="E4245">
        <v>1000000028</v>
      </c>
      <c r="F4245" t="s">
        <v>27</v>
      </c>
      <c r="G4245" s="2" t="s">
        <v>13</v>
      </c>
      <c r="H4245">
        <v>20000099</v>
      </c>
      <c r="I4245" t="s">
        <v>20</v>
      </c>
      <c r="J4245">
        <v>3</v>
      </c>
    </row>
    <row r="4246" spans="1:10" x14ac:dyDescent="0.2">
      <c r="A4246" t="s">
        <v>90</v>
      </c>
      <c r="B4246" s="1">
        <v>43046</v>
      </c>
      <c r="C4246" t="s">
        <v>43</v>
      </c>
      <c r="D4246" t="s">
        <v>42</v>
      </c>
      <c r="E4246">
        <v>1000000931</v>
      </c>
      <c r="F4246" t="s">
        <v>41</v>
      </c>
      <c r="G4246" s="2" t="s">
        <v>13</v>
      </c>
      <c r="H4246">
        <v>10000131</v>
      </c>
      <c r="I4246" t="s">
        <v>38</v>
      </c>
      <c r="J4246">
        <v>17</v>
      </c>
    </row>
    <row r="4247" spans="1:10" x14ac:dyDescent="0.2">
      <c r="A4247" t="s">
        <v>90</v>
      </c>
      <c r="B4247" s="1">
        <v>43046</v>
      </c>
      <c r="C4247" t="s">
        <v>43</v>
      </c>
      <c r="D4247" t="s">
        <v>78</v>
      </c>
      <c r="E4247">
        <v>1000003187</v>
      </c>
      <c r="F4247" t="s">
        <v>77</v>
      </c>
      <c r="G4247" s="2" t="s">
        <v>13</v>
      </c>
      <c r="H4247">
        <v>10000078</v>
      </c>
      <c r="I4247" t="s">
        <v>30</v>
      </c>
      <c r="J4247">
        <v>4</v>
      </c>
    </row>
    <row r="4248" spans="1:10" x14ac:dyDescent="0.2">
      <c r="A4248" t="s">
        <v>90</v>
      </c>
      <c r="B4248" s="1">
        <v>43046</v>
      </c>
      <c r="C4248" t="s">
        <v>43</v>
      </c>
      <c r="D4248" t="s">
        <v>78</v>
      </c>
      <c r="E4248">
        <v>1000003187</v>
      </c>
      <c r="F4248" t="s">
        <v>77</v>
      </c>
      <c r="G4248" s="2" t="s">
        <v>13</v>
      </c>
      <c r="H4248">
        <v>20000018</v>
      </c>
      <c r="I4248" t="s">
        <v>81</v>
      </c>
      <c r="J4248">
        <v>7</v>
      </c>
    </row>
    <row r="4249" spans="1:10" x14ac:dyDescent="0.2">
      <c r="A4249" t="s">
        <v>90</v>
      </c>
      <c r="B4249" s="1">
        <v>43046</v>
      </c>
      <c r="C4249" t="s">
        <v>9</v>
      </c>
      <c r="D4249" t="s">
        <v>15</v>
      </c>
      <c r="E4249">
        <v>1000002986</v>
      </c>
      <c r="F4249" t="s">
        <v>14</v>
      </c>
      <c r="G4249" s="2" t="s">
        <v>13</v>
      </c>
      <c r="H4249">
        <v>10000131</v>
      </c>
      <c r="I4249" t="s">
        <v>38</v>
      </c>
      <c r="J4249">
        <v>8</v>
      </c>
    </row>
    <row r="4250" spans="1:10" x14ac:dyDescent="0.2">
      <c r="A4250" t="s">
        <v>90</v>
      </c>
      <c r="B4250" s="1">
        <v>43046</v>
      </c>
      <c r="C4250" t="s">
        <v>22</v>
      </c>
      <c r="D4250" t="s">
        <v>46</v>
      </c>
      <c r="E4250">
        <v>1000001133</v>
      </c>
      <c r="F4250" t="s">
        <v>45</v>
      </c>
      <c r="G4250" s="2" t="s">
        <v>13</v>
      </c>
      <c r="H4250">
        <v>10000061</v>
      </c>
      <c r="I4250" t="s">
        <v>28</v>
      </c>
      <c r="J4250">
        <v>3</v>
      </c>
    </row>
    <row r="4251" spans="1:10" x14ac:dyDescent="0.2">
      <c r="A4251" t="s">
        <v>90</v>
      </c>
      <c r="B4251" s="1">
        <v>43046</v>
      </c>
      <c r="C4251" t="s">
        <v>22</v>
      </c>
      <c r="D4251" t="s">
        <v>46</v>
      </c>
      <c r="E4251">
        <v>1000001133</v>
      </c>
      <c r="F4251" t="s">
        <v>45</v>
      </c>
      <c r="G4251" s="2" t="s">
        <v>13</v>
      </c>
      <c r="H4251">
        <v>10000131</v>
      </c>
      <c r="I4251" t="s">
        <v>38</v>
      </c>
      <c r="J4251">
        <v>17</v>
      </c>
    </row>
    <row r="4252" spans="1:10" x14ac:dyDescent="0.2">
      <c r="A4252" t="s">
        <v>90</v>
      </c>
      <c r="B4252" s="1">
        <v>43046</v>
      </c>
      <c r="C4252" t="s">
        <v>22</v>
      </c>
      <c r="D4252" t="s">
        <v>46</v>
      </c>
      <c r="E4252">
        <v>1000001133</v>
      </c>
      <c r="F4252" t="s">
        <v>45</v>
      </c>
      <c r="G4252" s="2" t="s">
        <v>13</v>
      </c>
      <c r="H4252">
        <v>10000182</v>
      </c>
      <c r="I4252" t="s">
        <v>31</v>
      </c>
      <c r="J4252">
        <v>17</v>
      </c>
    </row>
    <row r="4253" spans="1:10" x14ac:dyDescent="0.2">
      <c r="A4253" t="s">
        <v>90</v>
      </c>
      <c r="B4253" s="1">
        <v>43046</v>
      </c>
      <c r="C4253" t="s">
        <v>22</v>
      </c>
      <c r="D4253" t="s">
        <v>49</v>
      </c>
      <c r="E4253">
        <v>1000000018</v>
      </c>
      <c r="F4253" t="s">
        <v>48</v>
      </c>
      <c r="G4253" s="2" t="s">
        <v>13</v>
      </c>
      <c r="H4253">
        <v>10000131</v>
      </c>
      <c r="I4253" t="s">
        <v>38</v>
      </c>
      <c r="J4253">
        <v>49</v>
      </c>
    </row>
    <row r="4254" spans="1:10" x14ac:dyDescent="0.2">
      <c r="A4254" t="s">
        <v>90</v>
      </c>
      <c r="B4254" s="1">
        <v>43046</v>
      </c>
      <c r="C4254" t="s">
        <v>22</v>
      </c>
      <c r="D4254" t="s">
        <v>29</v>
      </c>
      <c r="E4254">
        <v>1000000028</v>
      </c>
      <c r="F4254" t="s">
        <v>27</v>
      </c>
      <c r="G4254" s="2" t="s">
        <v>13</v>
      </c>
      <c r="H4254">
        <v>10000111</v>
      </c>
      <c r="I4254" t="s">
        <v>37</v>
      </c>
      <c r="J4254">
        <v>19</v>
      </c>
    </row>
    <row r="4255" spans="1:10" x14ac:dyDescent="0.2">
      <c r="A4255" t="s">
        <v>90</v>
      </c>
      <c r="B4255" s="1">
        <v>43046</v>
      </c>
      <c r="C4255" t="s">
        <v>22</v>
      </c>
      <c r="D4255" t="s">
        <v>29</v>
      </c>
      <c r="E4255">
        <v>1000000028</v>
      </c>
      <c r="F4255" t="s">
        <v>27</v>
      </c>
      <c r="G4255" s="2" t="s">
        <v>13</v>
      </c>
      <c r="H4255">
        <v>10000111</v>
      </c>
      <c r="I4255" t="s">
        <v>37</v>
      </c>
      <c r="J4255">
        <v>24</v>
      </c>
    </row>
    <row r="4256" spans="1:10" x14ac:dyDescent="0.2">
      <c r="A4256" t="s">
        <v>90</v>
      </c>
      <c r="B4256" s="1">
        <v>43046</v>
      </c>
      <c r="C4256" t="s">
        <v>22</v>
      </c>
      <c r="D4256" t="s">
        <v>29</v>
      </c>
      <c r="E4256">
        <v>1000000028</v>
      </c>
      <c r="F4256" t="s">
        <v>27</v>
      </c>
      <c r="G4256" s="2" t="s">
        <v>13</v>
      </c>
      <c r="H4256">
        <v>10000131</v>
      </c>
      <c r="I4256" t="s">
        <v>38</v>
      </c>
      <c r="J4256">
        <v>4</v>
      </c>
    </row>
    <row r="4257" spans="1:10" x14ac:dyDescent="0.2">
      <c r="A4257" t="s">
        <v>90</v>
      </c>
      <c r="B4257" s="1">
        <v>43046</v>
      </c>
      <c r="C4257" t="s">
        <v>22</v>
      </c>
      <c r="D4257" t="s">
        <v>54</v>
      </c>
      <c r="E4257">
        <v>1000000046</v>
      </c>
      <c r="F4257" t="s">
        <v>52</v>
      </c>
      <c r="G4257" s="2" t="s">
        <v>13</v>
      </c>
      <c r="H4257">
        <v>10000078</v>
      </c>
      <c r="I4257" t="s">
        <v>30</v>
      </c>
      <c r="J4257">
        <v>4</v>
      </c>
    </row>
    <row r="4258" spans="1:10" x14ac:dyDescent="0.2">
      <c r="A4258" t="s">
        <v>90</v>
      </c>
      <c r="B4258" s="1">
        <v>43046</v>
      </c>
      <c r="C4258" t="s">
        <v>22</v>
      </c>
      <c r="D4258" t="s">
        <v>54</v>
      </c>
      <c r="E4258">
        <v>1000000046</v>
      </c>
      <c r="F4258" t="s">
        <v>52</v>
      </c>
      <c r="G4258" s="2" t="s">
        <v>13</v>
      </c>
      <c r="H4258">
        <v>10000111</v>
      </c>
      <c r="I4258" t="s">
        <v>37</v>
      </c>
      <c r="J4258">
        <v>13</v>
      </c>
    </row>
    <row r="4259" spans="1:10" x14ac:dyDescent="0.2">
      <c r="A4259" t="s">
        <v>90</v>
      </c>
      <c r="B4259" s="1">
        <v>43046</v>
      </c>
      <c r="C4259" t="s">
        <v>22</v>
      </c>
      <c r="D4259" t="s">
        <v>54</v>
      </c>
      <c r="E4259">
        <v>1000000046</v>
      </c>
      <c r="F4259" t="s">
        <v>52</v>
      </c>
      <c r="G4259" s="2" t="s">
        <v>13</v>
      </c>
      <c r="H4259">
        <v>10000172</v>
      </c>
      <c r="I4259" t="s">
        <v>18</v>
      </c>
      <c r="J4259">
        <v>3</v>
      </c>
    </row>
    <row r="4260" spans="1:10" x14ac:dyDescent="0.2">
      <c r="A4260" t="s">
        <v>90</v>
      </c>
      <c r="B4260" s="1">
        <v>43046</v>
      </c>
      <c r="C4260" t="s">
        <v>22</v>
      </c>
      <c r="D4260" t="s">
        <v>33</v>
      </c>
      <c r="E4260">
        <v>1000000031</v>
      </c>
      <c r="F4260" t="s">
        <v>32</v>
      </c>
      <c r="G4260" s="2" t="s">
        <v>13</v>
      </c>
      <c r="H4260">
        <v>10000078</v>
      </c>
      <c r="I4260" t="s">
        <v>30</v>
      </c>
      <c r="J4260">
        <v>9</v>
      </c>
    </row>
    <row r="4261" spans="1:10" x14ac:dyDescent="0.2">
      <c r="A4261" t="s">
        <v>90</v>
      </c>
      <c r="B4261" s="1">
        <v>43046</v>
      </c>
      <c r="C4261" t="s">
        <v>22</v>
      </c>
      <c r="D4261" t="s">
        <v>33</v>
      </c>
      <c r="E4261">
        <v>1000000031</v>
      </c>
      <c r="F4261" t="s">
        <v>32</v>
      </c>
      <c r="G4261" s="2" t="s">
        <v>13</v>
      </c>
      <c r="H4261">
        <v>20000099</v>
      </c>
      <c r="I4261" t="s">
        <v>20</v>
      </c>
      <c r="J4261">
        <v>15</v>
      </c>
    </row>
    <row r="4262" spans="1:10" x14ac:dyDescent="0.2">
      <c r="A4262" t="s">
        <v>90</v>
      </c>
      <c r="B4262" s="1">
        <v>43046</v>
      </c>
      <c r="C4262" t="s">
        <v>22</v>
      </c>
      <c r="D4262" t="s">
        <v>35</v>
      </c>
      <c r="E4262">
        <v>1000000047</v>
      </c>
      <c r="F4262" t="s">
        <v>34</v>
      </c>
      <c r="G4262" s="2" t="s">
        <v>13</v>
      </c>
      <c r="H4262">
        <v>10000078</v>
      </c>
      <c r="I4262" t="s">
        <v>30</v>
      </c>
      <c r="J4262">
        <v>34</v>
      </c>
    </row>
    <row r="4263" spans="1:10" x14ac:dyDescent="0.2">
      <c r="A4263" t="s">
        <v>90</v>
      </c>
      <c r="B4263" s="1">
        <v>43046</v>
      </c>
      <c r="C4263" t="s">
        <v>22</v>
      </c>
      <c r="D4263" t="s">
        <v>35</v>
      </c>
      <c r="E4263">
        <v>1000000047</v>
      </c>
      <c r="F4263" t="s">
        <v>34</v>
      </c>
      <c r="G4263" s="2" t="s">
        <v>13</v>
      </c>
      <c r="H4263">
        <v>10000078</v>
      </c>
      <c r="I4263" t="s">
        <v>30</v>
      </c>
      <c r="J4263">
        <v>21</v>
      </c>
    </row>
    <row r="4264" spans="1:10" x14ac:dyDescent="0.2">
      <c r="A4264" t="s">
        <v>90</v>
      </c>
      <c r="B4264" s="1">
        <v>43046</v>
      </c>
      <c r="C4264" t="s">
        <v>22</v>
      </c>
      <c r="D4264" t="s">
        <v>35</v>
      </c>
      <c r="E4264">
        <v>1000000047</v>
      </c>
      <c r="F4264" t="s">
        <v>34</v>
      </c>
      <c r="G4264" s="2" t="s">
        <v>13</v>
      </c>
      <c r="H4264">
        <v>10000131</v>
      </c>
      <c r="I4264" t="s">
        <v>38</v>
      </c>
      <c r="J4264">
        <v>4</v>
      </c>
    </row>
    <row r="4265" spans="1:10" x14ac:dyDescent="0.2">
      <c r="A4265" t="s">
        <v>90</v>
      </c>
      <c r="B4265" s="1">
        <v>43047</v>
      </c>
      <c r="C4265" t="s">
        <v>22</v>
      </c>
      <c r="D4265" t="s">
        <v>46</v>
      </c>
      <c r="E4265">
        <v>1000001133</v>
      </c>
      <c r="F4265" t="s">
        <v>45</v>
      </c>
      <c r="G4265" s="2" t="s">
        <v>13</v>
      </c>
      <c r="H4265">
        <v>10000136</v>
      </c>
      <c r="I4265" t="s">
        <v>40</v>
      </c>
      <c r="J4265">
        <v>12</v>
      </c>
    </row>
    <row r="4266" spans="1:10" x14ac:dyDescent="0.2">
      <c r="A4266" t="s">
        <v>90</v>
      </c>
      <c r="B4266" s="1">
        <v>43047</v>
      </c>
      <c r="C4266" t="s">
        <v>22</v>
      </c>
      <c r="D4266" t="s">
        <v>69</v>
      </c>
      <c r="E4266">
        <v>1000003349</v>
      </c>
      <c r="F4266" t="s">
        <v>68</v>
      </c>
      <c r="G4266" s="2" t="s">
        <v>13</v>
      </c>
      <c r="H4266">
        <v>20000099</v>
      </c>
      <c r="I4266" t="s">
        <v>20</v>
      </c>
      <c r="J4266">
        <v>0</v>
      </c>
    </row>
    <row r="4267" spans="1:10" x14ac:dyDescent="0.2">
      <c r="A4267" t="s">
        <v>90</v>
      </c>
      <c r="B4267" s="1">
        <v>43047</v>
      </c>
      <c r="C4267" t="s">
        <v>22</v>
      </c>
      <c r="D4267" t="s">
        <v>25</v>
      </c>
      <c r="E4267">
        <v>1000003183</v>
      </c>
      <c r="F4267" t="s">
        <v>23</v>
      </c>
      <c r="G4267" s="2" t="s">
        <v>13</v>
      </c>
      <c r="H4267">
        <v>10000061</v>
      </c>
      <c r="I4267" t="s">
        <v>28</v>
      </c>
      <c r="J4267">
        <v>10</v>
      </c>
    </row>
    <row r="4268" spans="1:10" x14ac:dyDescent="0.2">
      <c r="A4268" t="s">
        <v>90</v>
      </c>
      <c r="B4268" s="1">
        <v>43047</v>
      </c>
      <c r="C4268" t="s">
        <v>22</v>
      </c>
      <c r="D4268" t="s">
        <v>25</v>
      </c>
      <c r="E4268">
        <v>1000003183</v>
      </c>
      <c r="F4268" t="s">
        <v>23</v>
      </c>
      <c r="G4268" s="2" t="s">
        <v>13</v>
      </c>
      <c r="H4268">
        <v>10000061</v>
      </c>
      <c r="I4268" t="s">
        <v>28</v>
      </c>
      <c r="J4268">
        <v>3</v>
      </c>
    </row>
    <row r="4269" spans="1:10" x14ac:dyDescent="0.2">
      <c r="A4269" t="s">
        <v>90</v>
      </c>
      <c r="B4269" s="1">
        <v>43048</v>
      </c>
      <c r="C4269" t="s">
        <v>43</v>
      </c>
      <c r="D4269" t="s">
        <v>42</v>
      </c>
      <c r="E4269">
        <v>1000001014</v>
      </c>
      <c r="F4269" t="s">
        <v>44</v>
      </c>
      <c r="G4269" s="2" t="s">
        <v>13</v>
      </c>
      <c r="H4269">
        <v>10000078</v>
      </c>
      <c r="I4269" t="s">
        <v>30</v>
      </c>
      <c r="J4269">
        <v>4</v>
      </c>
    </row>
    <row r="4270" spans="1:10" x14ac:dyDescent="0.2">
      <c r="A4270" t="s">
        <v>90</v>
      </c>
      <c r="B4270" s="1">
        <v>43048</v>
      </c>
      <c r="C4270" t="s">
        <v>43</v>
      </c>
      <c r="D4270" t="s">
        <v>42</v>
      </c>
      <c r="E4270">
        <v>1000001014</v>
      </c>
      <c r="F4270" t="s">
        <v>44</v>
      </c>
      <c r="G4270" s="2" t="s">
        <v>13</v>
      </c>
      <c r="H4270">
        <v>10000131</v>
      </c>
      <c r="I4270" t="s">
        <v>38</v>
      </c>
      <c r="J4270">
        <v>31</v>
      </c>
    </row>
    <row r="4271" spans="1:10" x14ac:dyDescent="0.2">
      <c r="A4271" t="s">
        <v>90</v>
      </c>
      <c r="B4271" s="1">
        <v>43048</v>
      </c>
      <c r="C4271" t="s">
        <v>43</v>
      </c>
      <c r="D4271" t="s">
        <v>42</v>
      </c>
      <c r="E4271">
        <v>1000001014</v>
      </c>
      <c r="F4271" t="s">
        <v>44</v>
      </c>
      <c r="G4271" s="2" t="s">
        <v>13</v>
      </c>
      <c r="H4271">
        <v>10000131</v>
      </c>
      <c r="I4271" t="s">
        <v>38</v>
      </c>
      <c r="J4271">
        <v>26</v>
      </c>
    </row>
    <row r="4272" spans="1:10" x14ac:dyDescent="0.2">
      <c r="A4272" t="s">
        <v>90</v>
      </c>
      <c r="B4272" s="1">
        <v>43048</v>
      </c>
      <c r="C4272" t="s">
        <v>43</v>
      </c>
      <c r="D4272" t="s">
        <v>42</v>
      </c>
      <c r="E4272">
        <v>1000001014</v>
      </c>
      <c r="F4272" t="s">
        <v>44</v>
      </c>
      <c r="G4272" s="2" t="s">
        <v>13</v>
      </c>
      <c r="H4272">
        <v>10000131</v>
      </c>
      <c r="I4272" t="s">
        <v>38</v>
      </c>
      <c r="J4272">
        <v>35</v>
      </c>
    </row>
    <row r="4273" spans="1:10" x14ac:dyDescent="0.2">
      <c r="A4273" t="s">
        <v>90</v>
      </c>
      <c r="B4273" s="1">
        <v>43048</v>
      </c>
      <c r="C4273" t="s">
        <v>43</v>
      </c>
      <c r="D4273" t="s">
        <v>42</v>
      </c>
      <c r="E4273">
        <v>1000001014</v>
      </c>
      <c r="F4273" t="s">
        <v>44</v>
      </c>
      <c r="G4273" s="2" t="s">
        <v>13</v>
      </c>
      <c r="H4273">
        <v>10000136</v>
      </c>
      <c r="I4273" t="s">
        <v>40</v>
      </c>
      <c r="J4273">
        <v>4</v>
      </c>
    </row>
    <row r="4274" spans="1:10" x14ac:dyDescent="0.2">
      <c r="A4274" t="s">
        <v>90</v>
      </c>
      <c r="B4274" s="1">
        <v>43048</v>
      </c>
      <c r="C4274" t="s">
        <v>43</v>
      </c>
      <c r="D4274" t="s">
        <v>42</v>
      </c>
      <c r="E4274">
        <v>1000001014</v>
      </c>
      <c r="F4274" t="s">
        <v>44</v>
      </c>
      <c r="G4274" s="2" t="s">
        <v>13</v>
      </c>
      <c r="H4274">
        <v>10000182</v>
      </c>
      <c r="I4274" t="s">
        <v>31</v>
      </c>
      <c r="J4274">
        <v>4</v>
      </c>
    </row>
    <row r="4275" spans="1:10" x14ac:dyDescent="0.2">
      <c r="A4275" t="s">
        <v>90</v>
      </c>
      <c r="B4275" s="1">
        <v>43048</v>
      </c>
      <c r="C4275" t="s">
        <v>43</v>
      </c>
      <c r="D4275" t="s">
        <v>78</v>
      </c>
      <c r="E4275">
        <v>1000003187</v>
      </c>
      <c r="F4275" t="s">
        <v>77</v>
      </c>
      <c r="G4275" s="2" t="s">
        <v>13</v>
      </c>
      <c r="H4275">
        <v>10000064</v>
      </c>
      <c r="I4275" t="s">
        <v>53</v>
      </c>
      <c r="J4275">
        <v>2</v>
      </c>
    </row>
    <row r="4276" spans="1:10" x14ac:dyDescent="0.2">
      <c r="A4276" t="s">
        <v>90</v>
      </c>
      <c r="B4276" s="1">
        <v>43048</v>
      </c>
      <c r="C4276" t="s">
        <v>9</v>
      </c>
      <c r="D4276" t="s">
        <v>17</v>
      </c>
      <c r="E4276">
        <v>1000000059</v>
      </c>
      <c r="F4276" t="s">
        <v>55</v>
      </c>
      <c r="G4276" s="2" t="s">
        <v>13</v>
      </c>
      <c r="H4276">
        <v>10000131</v>
      </c>
      <c r="I4276" t="s">
        <v>38</v>
      </c>
      <c r="J4276">
        <v>15</v>
      </c>
    </row>
    <row r="4277" spans="1:10" x14ac:dyDescent="0.2">
      <c r="A4277" t="s">
        <v>90</v>
      </c>
      <c r="B4277" s="1">
        <v>43048</v>
      </c>
      <c r="C4277" t="s">
        <v>22</v>
      </c>
      <c r="D4277" t="s">
        <v>46</v>
      </c>
      <c r="E4277">
        <v>1000001133</v>
      </c>
      <c r="F4277" t="s">
        <v>45</v>
      </c>
      <c r="G4277" s="2" t="s">
        <v>13</v>
      </c>
      <c r="H4277">
        <v>10000061</v>
      </c>
      <c r="I4277" t="s">
        <v>28</v>
      </c>
      <c r="J4277">
        <v>3</v>
      </c>
    </row>
    <row r="4278" spans="1:10" x14ac:dyDescent="0.2">
      <c r="A4278" t="s">
        <v>90</v>
      </c>
      <c r="B4278" s="1">
        <v>43048</v>
      </c>
      <c r="C4278" t="s">
        <v>22</v>
      </c>
      <c r="D4278" t="s">
        <v>46</v>
      </c>
      <c r="E4278">
        <v>1000001133</v>
      </c>
      <c r="F4278" t="s">
        <v>45</v>
      </c>
      <c r="G4278" s="2" t="s">
        <v>13</v>
      </c>
      <c r="H4278">
        <v>10000182</v>
      </c>
      <c r="I4278" t="s">
        <v>31</v>
      </c>
      <c r="J4278">
        <v>22</v>
      </c>
    </row>
    <row r="4279" spans="1:10" x14ac:dyDescent="0.2">
      <c r="A4279" t="s">
        <v>90</v>
      </c>
      <c r="B4279" s="1">
        <v>43048</v>
      </c>
      <c r="C4279" t="s">
        <v>22</v>
      </c>
      <c r="D4279" t="s">
        <v>46</v>
      </c>
      <c r="E4279">
        <v>1000001133</v>
      </c>
      <c r="F4279" t="s">
        <v>45</v>
      </c>
      <c r="G4279" s="2" t="s">
        <v>13</v>
      </c>
      <c r="H4279">
        <v>10000182</v>
      </c>
      <c r="I4279" t="s">
        <v>31</v>
      </c>
      <c r="J4279">
        <v>17</v>
      </c>
    </row>
    <row r="4280" spans="1:10" x14ac:dyDescent="0.2">
      <c r="A4280" t="s">
        <v>90</v>
      </c>
      <c r="B4280" s="1">
        <v>43048</v>
      </c>
      <c r="C4280" t="s">
        <v>22</v>
      </c>
      <c r="D4280" t="s">
        <v>49</v>
      </c>
      <c r="E4280">
        <v>1000000018</v>
      </c>
      <c r="F4280" t="s">
        <v>48</v>
      </c>
      <c r="G4280" s="2" t="s">
        <v>13</v>
      </c>
      <c r="H4280">
        <v>10000078</v>
      </c>
      <c r="I4280" t="s">
        <v>30</v>
      </c>
      <c r="J4280">
        <v>37</v>
      </c>
    </row>
    <row r="4281" spans="1:10" x14ac:dyDescent="0.2">
      <c r="A4281" t="s">
        <v>90</v>
      </c>
      <c r="B4281" s="1">
        <v>43048</v>
      </c>
      <c r="C4281" t="s">
        <v>22</v>
      </c>
      <c r="D4281" t="s">
        <v>49</v>
      </c>
      <c r="E4281">
        <v>1000000018</v>
      </c>
      <c r="F4281" t="s">
        <v>48</v>
      </c>
      <c r="G4281" s="2" t="s">
        <v>13</v>
      </c>
      <c r="H4281">
        <v>10000131</v>
      </c>
      <c r="I4281" t="s">
        <v>38</v>
      </c>
      <c r="J4281">
        <v>13</v>
      </c>
    </row>
    <row r="4282" spans="1:10" x14ac:dyDescent="0.2">
      <c r="A4282" t="s">
        <v>90</v>
      </c>
      <c r="B4282" s="1">
        <v>43048</v>
      </c>
      <c r="C4282" t="s">
        <v>22</v>
      </c>
      <c r="D4282" t="s">
        <v>33</v>
      </c>
      <c r="E4282">
        <v>1000000031</v>
      </c>
      <c r="F4282" t="s">
        <v>32</v>
      </c>
      <c r="G4282" s="2" t="s">
        <v>13</v>
      </c>
      <c r="H4282">
        <v>10000061</v>
      </c>
      <c r="I4282" t="s">
        <v>28</v>
      </c>
      <c r="J4282">
        <v>20</v>
      </c>
    </row>
    <row r="4283" spans="1:10" x14ac:dyDescent="0.2">
      <c r="A4283" t="s">
        <v>90</v>
      </c>
      <c r="B4283" s="1">
        <v>43048</v>
      </c>
      <c r="C4283" t="s">
        <v>22</v>
      </c>
      <c r="D4283" t="s">
        <v>35</v>
      </c>
      <c r="E4283">
        <v>1000000047</v>
      </c>
      <c r="F4283" t="s">
        <v>34</v>
      </c>
      <c r="G4283" s="2" t="s">
        <v>13</v>
      </c>
      <c r="H4283">
        <v>10000061</v>
      </c>
      <c r="I4283" t="s">
        <v>28</v>
      </c>
      <c r="J4283">
        <v>7</v>
      </c>
    </row>
    <row r="4284" spans="1:10" x14ac:dyDescent="0.2">
      <c r="A4284" t="s">
        <v>90</v>
      </c>
      <c r="B4284" s="1">
        <v>43049</v>
      </c>
      <c r="C4284" t="s">
        <v>22</v>
      </c>
      <c r="D4284" t="s">
        <v>46</v>
      </c>
      <c r="E4284">
        <v>1000001133</v>
      </c>
      <c r="F4284" t="s">
        <v>45</v>
      </c>
      <c r="G4284" s="2" t="s">
        <v>13</v>
      </c>
      <c r="H4284">
        <v>10000078</v>
      </c>
      <c r="I4284" t="s">
        <v>30</v>
      </c>
      <c r="J4284">
        <v>11</v>
      </c>
    </row>
    <row r="4285" spans="1:10" x14ac:dyDescent="0.2">
      <c r="A4285" t="s">
        <v>90</v>
      </c>
      <c r="B4285" s="1">
        <v>43049</v>
      </c>
      <c r="C4285" t="s">
        <v>22</v>
      </c>
      <c r="D4285" t="s">
        <v>46</v>
      </c>
      <c r="E4285">
        <v>1000001133</v>
      </c>
      <c r="F4285" t="s">
        <v>45</v>
      </c>
      <c r="G4285" s="2" t="s">
        <v>13</v>
      </c>
      <c r="H4285">
        <v>10000111</v>
      </c>
      <c r="I4285" t="s">
        <v>37</v>
      </c>
      <c r="J4285">
        <v>15</v>
      </c>
    </row>
    <row r="4286" spans="1:10" x14ac:dyDescent="0.2">
      <c r="A4286" t="s">
        <v>90</v>
      </c>
      <c r="B4286" s="1">
        <v>43049</v>
      </c>
      <c r="C4286" t="s">
        <v>22</v>
      </c>
      <c r="D4286" t="s">
        <v>46</v>
      </c>
      <c r="E4286">
        <v>1000001133</v>
      </c>
      <c r="F4286" t="s">
        <v>45</v>
      </c>
      <c r="G4286" s="2" t="s">
        <v>13</v>
      </c>
      <c r="H4286">
        <v>10000131</v>
      </c>
      <c r="I4286" t="s">
        <v>38</v>
      </c>
      <c r="J4286">
        <v>27</v>
      </c>
    </row>
    <row r="4287" spans="1:10" x14ac:dyDescent="0.2">
      <c r="A4287" t="s">
        <v>90</v>
      </c>
      <c r="B4287" s="1">
        <v>43049</v>
      </c>
      <c r="C4287" t="s">
        <v>22</v>
      </c>
      <c r="D4287" t="s">
        <v>69</v>
      </c>
      <c r="E4287">
        <v>1000000129</v>
      </c>
      <c r="F4287" t="s">
        <v>70</v>
      </c>
      <c r="G4287" s="2" t="s">
        <v>13</v>
      </c>
      <c r="H4287">
        <v>10000136</v>
      </c>
      <c r="I4287" t="s">
        <v>40</v>
      </c>
      <c r="J4287">
        <v>10</v>
      </c>
    </row>
    <row r="4288" spans="1:10" x14ac:dyDescent="0.2">
      <c r="A4288" t="s">
        <v>90</v>
      </c>
      <c r="B4288" s="1">
        <v>43049</v>
      </c>
      <c r="C4288" t="s">
        <v>22</v>
      </c>
      <c r="D4288" t="s">
        <v>69</v>
      </c>
      <c r="E4288">
        <v>1000000129</v>
      </c>
      <c r="F4288" t="s">
        <v>70</v>
      </c>
      <c r="G4288" s="2" t="s">
        <v>13</v>
      </c>
      <c r="H4288">
        <v>10000136</v>
      </c>
      <c r="I4288" t="s">
        <v>40</v>
      </c>
      <c r="J4288">
        <v>2</v>
      </c>
    </row>
    <row r="4289" spans="1:10" x14ac:dyDescent="0.2">
      <c r="A4289" t="s">
        <v>90</v>
      </c>
      <c r="B4289" s="1">
        <v>43049</v>
      </c>
      <c r="C4289" t="s">
        <v>22</v>
      </c>
      <c r="D4289" t="s">
        <v>54</v>
      </c>
      <c r="E4289">
        <v>1000000046</v>
      </c>
      <c r="F4289" t="s">
        <v>52</v>
      </c>
      <c r="G4289" s="2" t="s">
        <v>13</v>
      </c>
      <c r="H4289">
        <v>10000078</v>
      </c>
      <c r="I4289" t="s">
        <v>30</v>
      </c>
      <c r="J4289">
        <v>4</v>
      </c>
    </row>
    <row r="4290" spans="1:10" x14ac:dyDescent="0.2">
      <c r="A4290" t="s">
        <v>90</v>
      </c>
      <c r="B4290" s="1">
        <v>43049</v>
      </c>
      <c r="C4290" t="s">
        <v>22</v>
      </c>
      <c r="D4290" t="s">
        <v>54</v>
      </c>
      <c r="E4290">
        <v>1000000046</v>
      </c>
      <c r="F4290" t="s">
        <v>52</v>
      </c>
      <c r="G4290" s="2" t="s">
        <v>13</v>
      </c>
      <c r="H4290">
        <v>10000172</v>
      </c>
      <c r="I4290" t="s">
        <v>18</v>
      </c>
      <c r="J4290">
        <v>3</v>
      </c>
    </row>
    <row r="4291" spans="1:10" x14ac:dyDescent="0.2">
      <c r="A4291" t="s">
        <v>90</v>
      </c>
      <c r="B4291" s="1">
        <v>43049</v>
      </c>
      <c r="C4291" t="s">
        <v>22</v>
      </c>
      <c r="D4291" t="s">
        <v>21</v>
      </c>
      <c r="E4291">
        <v>1000002872</v>
      </c>
      <c r="F4291" t="s">
        <v>19</v>
      </c>
      <c r="G4291" s="2" t="s">
        <v>13</v>
      </c>
      <c r="H4291">
        <v>10000131</v>
      </c>
      <c r="I4291" t="s">
        <v>38</v>
      </c>
      <c r="J4291">
        <v>14</v>
      </c>
    </row>
    <row r="4292" spans="1:10" x14ac:dyDescent="0.2">
      <c r="A4292" t="s">
        <v>90</v>
      </c>
      <c r="B4292" s="1">
        <v>43050</v>
      </c>
      <c r="C4292" t="s">
        <v>43</v>
      </c>
      <c r="D4292" t="s">
        <v>42</v>
      </c>
      <c r="E4292">
        <v>1000000931</v>
      </c>
      <c r="F4292" t="s">
        <v>41</v>
      </c>
      <c r="G4292" s="2" t="s">
        <v>13</v>
      </c>
      <c r="H4292">
        <v>10000078</v>
      </c>
      <c r="I4292" t="s">
        <v>30</v>
      </c>
      <c r="J4292">
        <v>10</v>
      </c>
    </row>
    <row r="4293" spans="1:10" x14ac:dyDescent="0.2">
      <c r="A4293" t="s">
        <v>90</v>
      </c>
      <c r="B4293" s="1">
        <v>43050</v>
      </c>
      <c r="C4293" t="s">
        <v>43</v>
      </c>
      <c r="D4293" t="s">
        <v>42</v>
      </c>
      <c r="E4293">
        <v>1000000931</v>
      </c>
      <c r="F4293" t="s">
        <v>41</v>
      </c>
      <c r="G4293" s="2" t="s">
        <v>13</v>
      </c>
      <c r="H4293">
        <v>10000136</v>
      </c>
      <c r="I4293" t="s">
        <v>40</v>
      </c>
      <c r="J4293">
        <v>2</v>
      </c>
    </row>
    <row r="4294" spans="1:10" x14ac:dyDescent="0.2">
      <c r="A4294" t="s">
        <v>90</v>
      </c>
      <c r="B4294" s="1">
        <v>43050</v>
      </c>
      <c r="C4294" t="s">
        <v>43</v>
      </c>
      <c r="D4294" t="s">
        <v>42</v>
      </c>
      <c r="E4294">
        <v>1000000931</v>
      </c>
      <c r="F4294" t="s">
        <v>41</v>
      </c>
      <c r="G4294" s="2" t="s">
        <v>13</v>
      </c>
      <c r="H4294">
        <v>10000182</v>
      </c>
      <c r="I4294" t="s">
        <v>31</v>
      </c>
      <c r="J4294">
        <v>13</v>
      </c>
    </row>
    <row r="4295" spans="1:10" x14ac:dyDescent="0.2">
      <c r="A4295" t="s">
        <v>90</v>
      </c>
      <c r="B4295" s="1">
        <v>43050</v>
      </c>
      <c r="C4295" t="s">
        <v>43</v>
      </c>
      <c r="D4295" t="s">
        <v>78</v>
      </c>
      <c r="E4295">
        <v>1000003187</v>
      </c>
      <c r="F4295" t="s">
        <v>77</v>
      </c>
      <c r="G4295" s="2" t="s">
        <v>13</v>
      </c>
      <c r="H4295">
        <v>10000211</v>
      </c>
      <c r="I4295" t="s">
        <v>11</v>
      </c>
      <c r="J4295">
        <v>23</v>
      </c>
    </row>
    <row r="4296" spans="1:10" x14ac:dyDescent="0.2">
      <c r="A4296" t="s">
        <v>90</v>
      </c>
      <c r="B4296" s="1">
        <v>43050</v>
      </c>
      <c r="C4296" t="s">
        <v>22</v>
      </c>
      <c r="D4296" t="s">
        <v>46</v>
      </c>
      <c r="E4296">
        <v>1000001133</v>
      </c>
      <c r="F4296" t="s">
        <v>45</v>
      </c>
      <c r="G4296" s="2" t="s">
        <v>13</v>
      </c>
      <c r="H4296">
        <v>10000061</v>
      </c>
      <c r="I4296" t="s">
        <v>28</v>
      </c>
      <c r="J4296">
        <v>4</v>
      </c>
    </row>
    <row r="4297" spans="1:10" x14ac:dyDescent="0.2">
      <c r="A4297" t="s">
        <v>90</v>
      </c>
      <c r="B4297" s="1">
        <v>43050</v>
      </c>
      <c r="C4297" t="s">
        <v>22</v>
      </c>
      <c r="D4297" t="s">
        <v>46</v>
      </c>
      <c r="E4297">
        <v>1000001133</v>
      </c>
      <c r="F4297" t="s">
        <v>45</v>
      </c>
      <c r="G4297" s="2" t="s">
        <v>13</v>
      </c>
      <c r="H4297">
        <v>10000182</v>
      </c>
      <c r="I4297" t="s">
        <v>31</v>
      </c>
      <c r="J4297">
        <v>17</v>
      </c>
    </row>
    <row r="4298" spans="1:10" x14ac:dyDescent="0.2">
      <c r="A4298" t="s">
        <v>90</v>
      </c>
      <c r="B4298" s="1">
        <v>43050</v>
      </c>
      <c r="C4298" t="s">
        <v>22</v>
      </c>
      <c r="D4298" t="s">
        <v>49</v>
      </c>
      <c r="E4298">
        <v>1000000018</v>
      </c>
      <c r="F4298" t="s">
        <v>48</v>
      </c>
      <c r="G4298" s="2" t="s">
        <v>13</v>
      </c>
      <c r="H4298">
        <v>10000078</v>
      </c>
      <c r="I4298" t="s">
        <v>30</v>
      </c>
      <c r="J4298">
        <v>15</v>
      </c>
    </row>
    <row r="4299" spans="1:10" x14ac:dyDescent="0.2">
      <c r="A4299" t="s">
        <v>90</v>
      </c>
      <c r="B4299" s="1">
        <v>43050</v>
      </c>
      <c r="C4299" t="s">
        <v>22</v>
      </c>
      <c r="D4299" t="s">
        <v>35</v>
      </c>
      <c r="E4299">
        <v>1000000047</v>
      </c>
      <c r="F4299" t="s">
        <v>34</v>
      </c>
      <c r="G4299" s="2" t="s">
        <v>13</v>
      </c>
      <c r="H4299">
        <v>10000078</v>
      </c>
      <c r="I4299" t="s">
        <v>30</v>
      </c>
      <c r="J4299">
        <v>16</v>
      </c>
    </row>
    <row r="4300" spans="1:10" x14ac:dyDescent="0.2">
      <c r="A4300" t="s">
        <v>90</v>
      </c>
      <c r="B4300" s="1">
        <v>43050</v>
      </c>
      <c r="C4300" t="s">
        <v>22</v>
      </c>
      <c r="D4300" t="s">
        <v>35</v>
      </c>
      <c r="E4300">
        <v>1000000047</v>
      </c>
      <c r="F4300" t="s">
        <v>34</v>
      </c>
      <c r="G4300" s="2" t="s">
        <v>13</v>
      </c>
      <c r="H4300">
        <v>10000131</v>
      </c>
      <c r="I4300" t="s">
        <v>38</v>
      </c>
      <c r="J4300">
        <v>2</v>
      </c>
    </row>
    <row r="4301" spans="1:10" x14ac:dyDescent="0.2">
      <c r="A4301" t="s">
        <v>90</v>
      </c>
      <c r="B4301" s="1">
        <v>43050</v>
      </c>
      <c r="C4301" t="s">
        <v>22</v>
      </c>
      <c r="D4301" t="s">
        <v>35</v>
      </c>
      <c r="E4301">
        <v>1000000047</v>
      </c>
      <c r="F4301" t="s">
        <v>34</v>
      </c>
      <c r="G4301" s="2" t="s">
        <v>13</v>
      </c>
      <c r="H4301">
        <v>10000211</v>
      </c>
      <c r="I4301" t="s">
        <v>11</v>
      </c>
      <c r="J4301">
        <v>4</v>
      </c>
    </row>
    <row r="4302" spans="1:10" x14ac:dyDescent="0.2">
      <c r="A4302" t="s">
        <v>90</v>
      </c>
      <c r="B4302" s="1">
        <v>43051</v>
      </c>
      <c r="C4302" t="s">
        <v>9</v>
      </c>
      <c r="D4302" t="s">
        <v>75</v>
      </c>
      <c r="E4302">
        <v>1000000281</v>
      </c>
      <c r="F4302" t="s">
        <v>74</v>
      </c>
      <c r="G4302" s="2" t="s">
        <v>13</v>
      </c>
      <c r="H4302">
        <v>20000099</v>
      </c>
      <c r="I4302" t="s">
        <v>20</v>
      </c>
      <c r="J4302">
        <v>46</v>
      </c>
    </row>
    <row r="4303" spans="1:10" x14ac:dyDescent="0.2">
      <c r="A4303" t="s">
        <v>90</v>
      </c>
      <c r="B4303" s="1">
        <v>43051</v>
      </c>
      <c r="C4303" t="s">
        <v>9</v>
      </c>
      <c r="D4303" t="s">
        <v>75</v>
      </c>
      <c r="E4303">
        <v>1000000281</v>
      </c>
      <c r="F4303" t="s">
        <v>74</v>
      </c>
      <c r="G4303" s="2" t="s">
        <v>13</v>
      </c>
      <c r="H4303">
        <v>20000099</v>
      </c>
      <c r="I4303" t="s">
        <v>20</v>
      </c>
      <c r="J4303">
        <v>47</v>
      </c>
    </row>
    <row r="4304" spans="1:10" x14ac:dyDescent="0.2">
      <c r="A4304" t="s">
        <v>90</v>
      </c>
      <c r="B4304" s="1">
        <v>43051</v>
      </c>
      <c r="C4304" t="s">
        <v>9</v>
      </c>
      <c r="D4304" t="s">
        <v>72</v>
      </c>
      <c r="E4304">
        <v>1000001699</v>
      </c>
      <c r="F4304" t="s">
        <v>71</v>
      </c>
      <c r="G4304" s="2" t="s">
        <v>13</v>
      </c>
      <c r="H4304">
        <v>10000131</v>
      </c>
      <c r="I4304" t="s">
        <v>38</v>
      </c>
      <c r="J4304">
        <v>4</v>
      </c>
    </row>
    <row r="4305" spans="1:10" x14ac:dyDescent="0.2">
      <c r="A4305" t="s">
        <v>90</v>
      </c>
      <c r="B4305" s="1">
        <v>43051</v>
      </c>
      <c r="C4305" t="s">
        <v>9</v>
      </c>
      <c r="D4305" t="s">
        <v>17</v>
      </c>
      <c r="E4305">
        <v>1000001649</v>
      </c>
      <c r="F4305" t="s">
        <v>16</v>
      </c>
      <c r="G4305" s="2" t="s">
        <v>13</v>
      </c>
      <c r="H4305">
        <v>10000131</v>
      </c>
      <c r="I4305" t="s">
        <v>38</v>
      </c>
      <c r="J4305">
        <v>7</v>
      </c>
    </row>
    <row r="4306" spans="1:10" x14ac:dyDescent="0.2">
      <c r="A4306" t="s">
        <v>90</v>
      </c>
      <c r="B4306" s="1">
        <v>43051</v>
      </c>
      <c r="C4306" t="s">
        <v>9</v>
      </c>
      <c r="D4306" t="s">
        <v>17</v>
      </c>
      <c r="E4306">
        <v>1000001649</v>
      </c>
      <c r="F4306" t="s">
        <v>16</v>
      </c>
      <c r="G4306" s="2" t="s">
        <v>13</v>
      </c>
      <c r="H4306">
        <v>20000099</v>
      </c>
      <c r="I4306" t="s">
        <v>20</v>
      </c>
      <c r="J4306">
        <v>7</v>
      </c>
    </row>
    <row r="4307" spans="1:10" x14ac:dyDescent="0.2">
      <c r="A4307" t="s">
        <v>90</v>
      </c>
      <c r="B4307" s="1">
        <v>43052</v>
      </c>
      <c r="C4307" t="s">
        <v>9</v>
      </c>
      <c r="D4307" t="s">
        <v>59</v>
      </c>
      <c r="E4307">
        <v>1000000192</v>
      </c>
      <c r="F4307" t="s">
        <v>58</v>
      </c>
      <c r="G4307" s="2" t="s">
        <v>13</v>
      </c>
      <c r="H4307">
        <v>10000131</v>
      </c>
      <c r="I4307" t="s">
        <v>38</v>
      </c>
      <c r="J4307">
        <v>6</v>
      </c>
    </row>
    <row r="4308" spans="1:10" x14ac:dyDescent="0.2">
      <c r="A4308" t="s">
        <v>90</v>
      </c>
      <c r="B4308" s="1">
        <v>43052</v>
      </c>
      <c r="C4308" t="s">
        <v>9</v>
      </c>
      <c r="D4308" t="s">
        <v>59</v>
      </c>
      <c r="E4308">
        <v>1000000192</v>
      </c>
      <c r="F4308" t="s">
        <v>58</v>
      </c>
      <c r="G4308" s="2" t="s">
        <v>13</v>
      </c>
      <c r="H4308">
        <v>10000172</v>
      </c>
      <c r="I4308" t="s">
        <v>18</v>
      </c>
      <c r="J4308">
        <v>9</v>
      </c>
    </row>
    <row r="4309" spans="1:10" x14ac:dyDescent="0.2">
      <c r="A4309" t="s">
        <v>90</v>
      </c>
      <c r="B4309" s="1">
        <v>43052</v>
      </c>
      <c r="C4309" t="s">
        <v>22</v>
      </c>
      <c r="D4309" t="s">
        <v>46</v>
      </c>
      <c r="E4309">
        <v>1000001133</v>
      </c>
      <c r="F4309" t="s">
        <v>45</v>
      </c>
      <c r="G4309" s="2" t="s">
        <v>13</v>
      </c>
      <c r="H4309">
        <v>20000099</v>
      </c>
      <c r="I4309" t="s">
        <v>20</v>
      </c>
      <c r="J4309">
        <v>14</v>
      </c>
    </row>
    <row r="4310" spans="1:10" x14ac:dyDescent="0.2">
      <c r="A4310" t="s">
        <v>90</v>
      </c>
      <c r="B4310" s="1">
        <v>43052</v>
      </c>
      <c r="C4310" t="s">
        <v>22</v>
      </c>
      <c r="D4310" t="s">
        <v>29</v>
      </c>
      <c r="E4310">
        <v>1000000054</v>
      </c>
      <c r="F4310" t="s">
        <v>36</v>
      </c>
      <c r="G4310" s="2" t="s">
        <v>13</v>
      </c>
      <c r="H4310">
        <v>10000111</v>
      </c>
      <c r="I4310" t="s">
        <v>37</v>
      </c>
      <c r="J4310">
        <v>12</v>
      </c>
    </row>
    <row r="4311" spans="1:10" x14ac:dyDescent="0.2">
      <c r="A4311" t="s">
        <v>90</v>
      </c>
      <c r="B4311" s="1">
        <v>43052</v>
      </c>
      <c r="C4311" t="s">
        <v>22</v>
      </c>
      <c r="D4311" t="s">
        <v>29</v>
      </c>
      <c r="E4311">
        <v>1000000054</v>
      </c>
      <c r="F4311" t="s">
        <v>36</v>
      </c>
      <c r="G4311" s="2" t="s">
        <v>13</v>
      </c>
      <c r="H4311">
        <v>10000131</v>
      </c>
      <c r="I4311" t="s">
        <v>38</v>
      </c>
      <c r="J4311">
        <v>13</v>
      </c>
    </row>
    <row r="4312" spans="1:10" x14ac:dyDescent="0.2">
      <c r="A4312" t="s">
        <v>90</v>
      </c>
      <c r="B4312" s="1">
        <v>43052</v>
      </c>
      <c r="C4312" t="s">
        <v>22</v>
      </c>
      <c r="D4312" t="s">
        <v>29</v>
      </c>
      <c r="E4312">
        <v>1000000054</v>
      </c>
      <c r="F4312" t="s">
        <v>36</v>
      </c>
      <c r="G4312" s="2" t="s">
        <v>13</v>
      </c>
      <c r="H4312">
        <v>10000136</v>
      </c>
      <c r="I4312" t="s">
        <v>40</v>
      </c>
      <c r="J4312">
        <v>4</v>
      </c>
    </row>
    <row r="4313" spans="1:10" x14ac:dyDescent="0.2">
      <c r="A4313" t="s">
        <v>90</v>
      </c>
      <c r="B4313" s="1">
        <v>43053</v>
      </c>
      <c r="C4313" t="s">
        <v>9</v>
      </c>
      <c r="D4313" t="s">
        <v>72</v>
      </c>
      <c r="E4313">
        <v>1000001699</v>
      </c>
      <c r="F4313" t="s">
        <v>71</v>
      </c>
      <c r="G4313" s="2" t="s">
        <v>13</v>
      </c>
      <c r="H4313">
        <v>10000211</v>
      </c>
      <c r="I4313" t="s">
        <v>11</v>
      </c>
      <c r="J4313">
        <v>20</v>
      </c>
    </row>
    <row r="4314" spans="1:10" x14ac:dyDescent="0.2">
      <c r="A4314" t="s">
        <v>90</v>
      </c>
      <c r="B4314" s="1">
        <v>43053</v>
      </c>
      <c r="C4314" t="s">
        <v>22</v>
      </c>
      <c r="D4314" t="s">
        <v>46</v>
      </c>
      <c r="E4314">
        <v>1000001133</v>
      </c>
      <c r="F4314" t="s">
        <v>45</v>
      </c>
      <c r="G4314" s="2" t="s">
        <v>13</v>
      </c>
      <c r="H4314">
        <v>10000078</v>
      </c>
      <c r="I4314" t="s">
        <v>30</v>
      </c>
      <c r="J4314">
        <v>7</v>
      </c>
    </row>
    <row r="4315" spans="1:10" x14ac:dyDescent="0.2">
      <c r="A4315" t="s">
        <v>90</v>
      </c>
      <c r="B4315" s="1">
        <v>43053</v>
      </c>
      <c r="C4315" t="s">
        <v>22</v>
      </c>
      <c r="D4315" t="s">
        <v>46</v>
      </c>
      <c r="E4315">
        <v>1000001133</v>
      </c>
      <c r="F4315" t="s">
        <v>45</v>
      </c>
      <c r="G4315" s="2" t="s">
        <v>13</v>
      </c>
      <c r="H4315">
        <v>10000131</v>
      </c>
      <c r="I4315" t="s">
        <v>38</v>
      </c>
      <c r="J4315">
        <v>17</v>
      </c>
    </row>
    <row r="4316" spans="1:10" x14ac:dyDescent="0.2">
      <c r="A4316" t="s">
        <v>90</v>
      </c>
      <c r="B4316" s="1">
        <v>43053</v>
      </c>
      <c r="C4316" t="s">
        <v>22</v>
      </c>
      <c r="D4316" t="s">
        <v>46</v>
      </c>
      <c r="E4316">
        <v>1000001133</v>
      </c>
      <c r="F4316" t="s">
        <v>45</v>
      </c>
      <c r="G4316" s="2" t="s">
        <v>13</v>
      </c>
      <c r="H4316">
        <v>20000099</v>
      </c>
      <c r="I4316" t="s">
        <v>20</v>
      </c>
      <c r="J4316">
        <v>2</v>
      </c>
    </row>
    <row r="4317" spans="1:10" x14ac:dyDescent="0.2">
      <c r="A4317" t="s">
        <v>90</v>
      </c>
      <c r="B4317" s="1">
        <v>43053</v>
      </c>
      <c r="C4317" t="s">
        <v>22</v>
      </c>
      <c r="D4317" t="s">
        <v>29</v>
      </c>
      <c r="E4317">
        <v>1000000101</v>
      </c>
      <c r="F4317" t="s">
        <v>39</v>
      </c>
      <c r="G4317" s="2" t="s">
        <v>13</v>
      </c>
      <c r="H4317">
        <v>10000111</v>
      </c>
      <c r="I4317" t="s">
        <v>37</v>
      </c>
      <c r="J4317">
        <v>15</v>
      </c>
    </row>
    <row r="4318" spans="1:10" x14ac:dyDescent="0.2">
      <c r="A4318" t="s">
        <v>90</v>
      </c>
      <c r="B4318" s="1">
        <v>43053</v>
      </c>
      <c r="C4318" t="s">
        <v>22</v>
      </c>
      <c r="D4318" t="s">
        <v>29</v>
      </c>
      <c r="E4318">
        <v>1000000101</v>
      </c>
      <c r="F4318" t="s">
        <v>39</v>
      </c>
      <c r="G4318" s="2" t="s">
        <v>13</v>
      </c>
      <c r="H4318">
        <v>10000131</v>
      </c>
      <c r="I4318" t="s">
        <v>38</v>
      </c>
      <c r="J4318">
        <v>4</v>
      </c>
    </row>
    <row r="4319" spans="1:10" x14ac:dyDescent="0.2">
      <c r="A4319" t="s">
        <v>90</v>
      </c>
      <c r="B4319" s="1">
        <v>43053</v>
      </c>
      <c r="C4319" t="s">
        <v>22</v>
      </c>
      <c r="D4319" t="s">
        <v>29</v>
      </c>
      <c r="E4319">
        <v>1000000101</v>
      </c>
      <c r="F4319" t="s">
        <v>39</v>
      </c>
      <c r="G4319" s="2" t="s">
        <v>13</v>
      </c>
      <c r="H4319">
        <v>20000018</v>
      </c>
      <c r="I4319" t="s">
        <v>81</v>
      </c>
      <c r="J4319">
        <v>1</v>
      </c>
    </row>
    <row r="4320" spans="1:10" x14ac:dyDescent="0.2">
      <c r="A4320" t="s">
        <v>90</v>
      </c>
      <c r="B4320" s="1">
        <v>43053</v>
      </c>
      <c r="C4320" t="s">
        <v>22</v>
      </c>
      <c r="D4320" t="s">
        <v>29</v>
      </c>
      <c r="E4320">
        <v>1000000101</v>
      </c>
      <c r="F4320" t="s">
        <v>39</v>
      </c>
      <c r="G4320" s="2" t="s">
        <v>13</v>
      </c>
      <c r="H4320">
        <v>20000099</v>
      </c>
      <c r="I4320" t="s">
        <v>20</v>
      </c>
      <c r="J4320">
        <v>4</v>
      </c>
    </row>
    <row r="4321" spans="1:10" x14ac:dyDescent="0.2">
      <c r="A4321" t="s">
        <v>90</v>
      </c>
      <c r="B4321" s="1">
        <v>43054</v>
      </c>
      <c r="C4321" t="s">
        <v>43</v>
      </c>
      <c r="D4321" t="s">
        <v>42</v>
      </c>
      <c r="E4321">
        <v>1000000931</v>
      </c>
      <c r="F4321" t="s">
        <v>41</v>
      </c>
      <c r="G4321" s="2" t="s">
        <v>13</v>
      </c>
      <c r="H4321">
        <v>10000182</v>
      </c>
      <c r="I4321" t="s">
        <v>31</v>
      </c>
      <c r="J4321">
        <v>36</v>
      </c>
    </row>
    <row r="4322" spans="1:10" x14ac:dyDescent="0.2">
      <c r="A4322" t="s">
        <v>90</v>
      </c>
      <c r="B4322" s="1">
        <v>43054</v>
      </c>
      <c r="C4322" t="s">
        <v>43</v>
      </c>
      <c r="D4322" t="s">
        <v>42</v>
      </c>
      <c r="E4322">
        <v>1000001014</v>
      </c>
      <c r="F4322" t="s">
        <v>44</v>
      </c>
      <c r="G4322" s="2" t="s">
        <v>13</v>
      </c>
      <c r="H4322">
        <v>10000078</v>
      </c>
      <c r="I4322" t="s">
        <v>30</v>
      </c>
      <c r="J4322">
        <v>13</v>
      </c>
    </row>
    <row r="4323" spans="1:10" x14ac:dyDescent="0.2">
      <c r="A4323" t="s">
        <v>90</v>
      </c>
      <c r="B4323" s="1">
        <v>43054</v>
      </c>
      <c r="C4323" t="s">
        <v>43</v>
      </c>
      <c r="D4323" t="s">
        <v>42</v>
      </c>
      <c r="E4323">
        <v>1000001014</v>
      </c>
      <c r="F4323" t="s">
        <v>44</v>
      </c>
      <c r="G4323" s="2" t="s">
        <v>13</v>
      </c>
      <c r="H4323">
        <v>10000131</v>
      </c>
      <c r="I4323" t="s">
        <v>38</v>
      </c>
      <c r="J4323">
        <v>27</v>
      </c>
    </row>
    <row r="4324" spans="1:10" x14ac:dyDescent="0.2">
      <c r="A4324" t="s">
        <v>90</v>
      </c>
      <c r="B4324" s="1">
        <v>43054</v>
      </c>
      <c r="C4324" t="s">
        <v>43</v>
      </c>
      <c r="D4324" t="s">
        <v>42</v>
      </c>
      <c r="E4324">
        <v>1000001014</v>
      </c>
      <c r="F4324" t="s">
        <v>44</v>
      </c>
      <c r="G4324" s="2" t="s">
        <v>13</v>
      </c>
      <c r="H4324">
        <v>20000099</v>
      </c>
      <c r="I4324" t="s">
        <v>20</v>
      </c>
      <c r="J4324">
        <v>10</v>
      </c>
    </row>
    <row r="4325" spans="1:10" x14ac:dyDescent="0.2">
      <c r="A4325" t="s">
        <v>90</v>
      </c>
      <c r="B4325" s="1">
        <v>43054</v>
      </c>
      <c r="C4325" t="s">
        <v>22</v>
      </c>
      <c r="D4325" t="s">
        <v>46</v>
      </c>
      <c r="E4325">
        <v>1000001133</v>
      </c>
      <c r="F4325" t="s">
        <v>45</v>
      </c>
      <c r="G4325" s="2" t="s">
        <v>13</v>
      </c>
      <c r="H4325">
        <v>10000078</v>
      </c>
      <c r="I4325" t="s">
        <v>30</v>
      </c>
      <c r="J4325">
        <v>19</v>
      </c>
    </row>
    <row r="4326" spans="1:10" x14ac:dyDescent="0.2">
      <c r="A4326" t="s">
        <v>90</v>
      </c>
      <c r="B4326" s="1">
        <v>43054</v>
      </c>
      <c r="C4326" t="s">
        <v>22</v>
      </c>
      <c r="D4326" t="s">
        <v>46</v>
      </c>
      <c r="E4326">
        <v>1000001133</v>
      </c>
      <c r="F4326" t="s">
        <v>45</v>
      </c>
      <c r="G4326" s="2" t="s">
        <v>13</v>
      </c>
      <c r="H4326">
        <v>10000131</v>
      </c>
      <c r="I4326" t="s">
        <v>38</v>
      </c>
      <c r="J4326">
        <v>7</v>
      </c>
    </row>
    <row r="4327" spans="1:10" x14ac:dyDescent="0.2">
      <c r="A4327" t="s">
        <v>90</v>
      </c>
      <c r="B4327" s="1">
        <v>43054</v>
      </c>
      <c r="C4327" t="s">
        <v>22</v>
      </c>
      <c r="D4327" t="s">
        <v>49</v>
      </c>
      <c r="E4327">
        <v>1000000018</v>
      </c>
      <c r="F4327" t="s">
        <v>48</v>
      </c>
      <c r="G4327" s="2" t="s">
        <v>13</v>
      </c>
      <c r="H4327">
        <v>10000078</v>
      </c>
      <c r="I4327" t="s">
        <v>30</v>
      </c>
      <c r="J4327">
        <v>22</v>
      </c>
    </row>
    <row r="4328" spans="1:10" x14ac:dyDescent="0.2">
      <c r="A4328" t="s">
        <v>90</v>
      </c>
      <c r="B4328" s="1">
        <v>43054</v>
      </c>
      <c r="C4328" t="s">
        <v>22</v>
      </c>
      <c r="D4328" t="s">
        <v>49</v>
      </c>
      <c r="E4328">
        <v>1000000018</v>
      </c>
      <c r="F4328" t="s">
        <v>48</v>
      </c>
      <c r="G4328" s="2" t="s">
        <v>13</v>
      </c>
      <c r="H4328">
        <v>10000131</v>
      </c>
      <c r="I4328" t="s">
        <v>38</v>
      </c>
      <c r="J4328">
        <v>23</v>
      </c>
    </row>
    <row r="4329" spans="1:10" x14ac:dyDescent="0.2">
      <c r="A4329" t="s">
        <v>90</v>
      </c>
      <c r="B4329" s="1">
        <v>43054</v>
      </c>
      <c r="C4329" t="s">
        <v>22</v>
      </c>
      <c r="D4329" t="s">
        <v>49</v>
      </c>
      <c r="E4329">
        <v>1000000018</v>
      </c>
      <c r="F4329" t="s">
        <v>48</v>
      </c>
      <c r="G4329" s="2" t="s">
        <v>13</v>
      </c>
      <c r="H4329">
        <v>10000131</v>
      </c>
      <c r="I4329" t="s">
        <v>38</v>
      </c>
      <c r="J4329">
        <v>47</v>
      </c>
    </row>
    <row r="4330" spans="1:10" x14ac:dyDescent="0.2">
      <c r="A4330" t="s">
        <v>90</v>
      </c>
      <c r="B4330" s="1">
        <v>43054</v>
      </c>
      <c r="C4330" t="s">
        <v>22</v>
      </c>
      <c r="D4330" t="s">
        <v>49</v>
      </c>
      <c r="E4330">
        <v>1000000020</v>
      </c>
      <c r="F4330" t="s">
        <v>73</v>
      </c>
      <c r="G4330" s="2" t="s">
        <v>13</v>
      </c>
      <c r="H4330">
        <v>10000078</v>
      </c>
      <c r="I4330" t="s">
        <v>30</v>
      </c>
      <c r="J4330">
        <v>47</v>
      </c>
    </row>
    <row r="4331" spans="1:10" x14ac:dyDescent="0.2">
      <c r="A4331" t="s">
        <v>90</v>
      </c>
      <c r="B4331" s="1">
        <v>43054</v>
      </c>
      <c r="C4331" t="s">
        <v>22</v>
      </c>
      <c r="D4331" t="s">
        <v>49</v>
      </c>
      <c r="E4331">
        <v>1000000020</v>
      </c>
      <c r="F4331" t="s">
        <v>73</v>
      </c>
      <c r="G4331" s="2" t="s">
        <v>13</v>
      </c>
      <c r="H4331">
        <v>20000099</v>
      </c>
      <c r="I4331" t="s">
        <v>20</v>
      </c>
      <c r="J4331">
        <v>41</v>
      </c>
    </row>
    <row r="4332" spans="1:10" x14ac:dyDescent="0.2">
      <c r="A4332" t="s">
        <v>90</v>
      </c>
      <c r="B4332" s="1">
        <v>43054</v>
      </c>
      <c r="C4332" t="s">
        <v>22</v>
      </c>
      <c r="D4332" t="s">
        <v>69</v>
      </c>
      <c r="E4332">
        <v>1000000129</v>
      </c>
      <c r="F4332" t="s">
        <v>70</v>
      </c>
      <c r="G4332" s="2" t="s">
        <v>13</v>
      </c>
      <c r="H4332">
        <v>10000061</v>
      </c>
      <c r="I4332" t="s">
        <v>28</v>
      </c>
      <c r="J4332">
        <v>22</v>
      </c>
    </row>
    <row r="4333" spans="1:10" x14ac:dyDescent="0.2">
      <c r="A4333" t="s">
        <v>90</v>
      </c>
      <c r="B4333" s="1">
        <v>43054</v>
      </c>
      <c r="C4333" t="s">
        <v>22</v>
      </c>
      <c r="D4333" t="s">
        <v>29</v>
      </c>
      <c r="E4333">
        <v>1000000028</v>
      </c>
      <c r="F4333" t="s">
        <v>27</v>
      </c>
      <c r="G4333" s="2" t="s">
        <v>13</v>
      </c>
      <c r="H4333">
        <v>10000061</v>
      </c>
      <c r="I4333" t="s">
        <v>28</v>
      </c>
      <c r="J4333">
        <v>21</v>
      </c>
    </row>
    <row r="4334" spans="1:10" x14ac:dyDescent="0.2">
      <c r="A4334" t="s">
        <v>90</v>
      </c>
      <c r="B4334" s="1">
        <v>43054</v>
      </c>
      <c r="C4334" t="s">
        <v>22</v>
      </c>
      <c r="D4334" t="s">
        <v>29</v>
      </c>
      <c r="E4334">
        <v>1000000028</v>
      </c>
      <c r="F4334" t="s">
        <v>27</v>
      </c>
      <c r="G4334" s="2" t="s">
        <v>13</v>
      </c>
      <c r="H4334">
        <v>10000111</v>
      </c>
      <c r="I4334" t="s">
        <v>37</v>
      </c>
      <c r="J4334">
        <v>3</v>
      </c>
    </row>
    <row r="4335" spans="1:10" x14ac:dyDescent="0.2">
      <c r="A4335" t="s">
        <v>90</v>
      </c>
      <c r="B4335" s="1">
        <v>43054</v>
      </c>
      <c r="C4335" t="s">
        <v>22</v>
      </c>
      <c r="D4335" t="s">
        <v>29</v>
      </c>
      <c r="E4335">
        <v>1000000028</v>
      </c>
      <c r="F4335" t="s">
        <v>27</v>
      </c>
      <c r="G4335" s="2" t="s">
        <v>13</v>
      </c>
      <c r="H4335">
        <v>10000136</v>
      </c>
      <c r="I4335" t="s">
        <v>40</v>
      </c>
      <c r="J4335">
        <v>4</v>
      </c>
    </row>
    <row r="4336" spans="1:10" x14ac:dyDescent="0.2">
      <c r="A4336" t="s">
        <v>90</v>
      </c>
      <c r="B4336" s="1">
        <v>43054</v>
      </c>
      <c r="C4336" t="s">
        <v>22</v>
      </c>
      <c r="D4336" t="s">
        <v>29</v>
      </c>
      <c r="E4336">
        <v>1000000054</v>
      </c>
      <c r="F4336" t="s">
        <v>36</v>
      </c>
      <c r="G4336" s="2" t="s">
        <v>13</v>
      </c>
      <c r="H4336">
        <v>10000078</v>
      </c>
      <c r="I4336" t="s">
        <v>30</v>
      </c>
      <c r="J4336">
        <v>2</v>
      </c>
    </row>
    <row r="4337" spans="1:10" x14ac:dyDescent="0.2">
      <c r="A4337" t="s">
        <v>90</v>
      </c>
      <c r="B4337" s="1">
        <v>43054</v>
      </c>
      <c r="C4337" t="s">
        <v>22</v>
      </c>
      <c r="D4337" t="s">
        <v>29</v>
      </c>
      <c r="E4337">
        <v>1000000054</v>
      </c>
      <c r="F4337" t="s">
        <v>36</v>
      </c>
      <c r="G4337" s="2" t="s">
        <v>13</v>
      </c>
      <c r="H4337">
        <v>10000111</v>
      </c>
      <c r="I4337" t="s">
        <v>37</v>
      </c>
      <c r="J4337">
        <v>39</v>
      </c>
    </row>
    <row r="4338" spans="1:10" x14ac:dyDescent="0.2">
      <c r="A4338" t="s">
        <v>90</v>
      </c>
      <c r="B4338" s="1">
        <v>43054</v>
      </c>
      <c r="C4338" t="s">
        <v>22</v>
      </c>
      <c r="D4338" t="s">
        <v>29</v>
      </c>
      <c r="E4338">
        <v>1000000054</v>
      </c>
      <c r="F4338" t="s">
        <v>36</v>
      </c>
      <c r="G4338" s="2" t="s">
        <v>13</v>
      </c>
      <c r="H4338">
        <v>10000111</v>
      </c>
      <c r="I4338" t="s">
        <v>37</v>
      </c>
      <c r="J4338">
        <v>25</v>
      </c>
    </row>
    <row r="4339" spans="1:10" x14ac:dyDescent="0.2">
      <c r="A4339" t="s">
        <v>90</v>
      </c>
      <c r="B4339" s="1">
        <v>43054</v>
      </c>
      <c r="C4339" t="s">
        <v>22</v>
      </c>
      <c r="D4339" t="s">
        <v>29</v>
      </c>
      <c r="E4339">
        <v>1000000054</v>
      </c>
      <c r="F4339" t="s">
        <v>36</v>
      </c>
      <c r="G4339" s="2" t="s">
        <v>13</v>
      </c>
      <c r="H4339">
        <v>10000131</v>
      </c>
      <c r="I4339" t="s">
        <v>38</v>
      </c>
      <c r="J4339">
        <v>7</v>
      </c>
    </row>
    <row r="4340" spans="1:10" x14ac:dyDescent="0.2">
      <c r="A4340" t="s">
        <v>90</v>
      </c>
      <c r="B4340" s="1">
        <v>43054</v>
      </c>
      <c r="C4340" t="s">
        <v>22</v>
      </c>
      <c r="D4340" t="s">
        <v>29</v>
      </c>
      <c r="E4340">
        <v>1000000101</v>
      </c>
      <c r="F4340" t="s">
        <v>39</v>
      </c>
      <c r="G4340" s="2" t="s">
        <v>13</v>
      </c>
      <c r="H4340">
        <v>10000061</v>
      </c>
      <c r="I4340" t="s">
        <v>28</v>
      </c>
      <c r="J4340">
        <v>2</v>
      </c>
    </row>
    <row r="4341" spans="1:10" x14ac:dyDescent="0.2">
      <c r="A4341" t="s">
        <v>90</v>
      </c>
      <c r="B4341" s="1">
        <v>43054</v>
      </c>
      <c r="C4341" t="s">
        <v>22</v>
      </c>
      <c r="D4341" t="s">
        <v>29</v>
      </c>
      <c r="E4341">
        <v>1000000101</v>
      </c>
      <c r="F4341" t="s">
        <v>39</v>
      </c>
      <c r="G4341" s="2" t="s">
        <v>13</v>
      </c>
      <c r="H4341">
        <v>10000182</v>
      </c>
      <c r="I4341" t="s">
        <v>31</v>
      </c>
      <c r="J4341">
        <v>19</v>
      </c>
    </row>
    <row r="4342" spans="1:10" x14ac:dyDescent="0.2">
      <c r="A4342" t="s">
        <v>90</v>
      </c>
      <c r="B4342" s="1">
        <v>43054</v>
      </c>
      <c r="C4342" t="s">
        <v>22</v>
      </c>
      <c r="D4342" t="s">
        <v>25</v>
      </c>
      <c r="E4342">
        <v>1000003183</v>
      </c>
      <c r="F4342" t="s">
        <v>23</v>
      </c>
      <c r="G4342" s="2" t="s">
        <v>13</v>
      </c>
      <c r="H4342">
        <v>10000061</v>
      </c>
      <c r="I4342" t="s">
        <v>28</v>
      </c>
      <c r="J4342">
        <v>4</v>
      </c>
    </row>
    <row r="4343" spans="1:10" x14ac:dyDescent="0.2">
      <c r="A4343" t="s">
        <v>90</v>
      </c>
      <c r="B4343" s="1">
        <v>43055</v>
      </c>
      <c r="C4343" t="s">
        <v>9</v>
      </c>
      <c r="D4343" t="s">
        <v>15</v>
      </c>
      <c r="E4343">
        <v>1000002981</v>
      </c>
      <c r="F4343" t="s">
        <v>62</v>
      </c>
      <c r="G4343" s="2" t="s">
        <v>13</v>
      </c>
      <c r="H4343">
        <v>10000136</v>
      </c>
      <c r="I4343" t="s">
        <v>40</v>
      </c>
      <c r="J4343">
        <v>2</v>
      </c>
    </row>
    <row r="4344" spans="1:10" x14ac:dyDescent="0.2">
      <c r="A4344" t="s">
        <v>90</v>
      </c>
      <c r="B4344" s="1">
        <v>43055</v>
      </c>
      <c r="C4344" t="s">
        <v>9</v>
      </c>
      <c r="D4344" t="s">
        <v>57</v>
      </c>
      <c r="E4344">
        <v>1000001502</v>
      </c>
      <c r="F4344" t="s">
        <v>56</v>
      </c>
      <c r="G4344" s="2" t="s">
        <v>13</v>
      </c>
      <c r="H4344">
        <v>10000131</v>
      </c>
      <c r="I4344" t="s">
        <v>38</v>
      </c>
      <c r="J4344">
        <v>28</v>
      </c>
    </row>
    <row r="4345" spans="1:10" x14ac:dyDescent="0.2">
      <c r="A4345" t="s">
        <v>90</v>
      </c>
      <c r="B4345" s="1">
        <v>43055</v>
      </c>
      <c r="C4345" t="s">
        <v>9</v>
      </c>
      <c r="D4345" t="s">
        <v>57</v>
      </c>
      <c r="E4345">
        <v>1000001502</v>
      </c>
      <c r="F4345" t="s">
        <v>56</v>
      </c>
      <c r="G4345" s="2" t="s">
        <v>13</v>
      </c>
      <c r="H4345">
        <v>20000018</v>
      </c>
      <c r="I4345" t="s">
        <v>81</v>
      </c>
      <c r="J4345">
        <v>12</v>
      </c>
    </row>
    <row r="4346" spans="1:10" x14ac:dyDescent="0.2">
      <c r="A4346" t="s">
        <v>90</v>
      </c>
      <c r="B4346" s="1">
        <v>43055</v>
      </c>
      <c r="C4346" t="s">
        <v>9</v>
      </c>
      <c r="D4346" t="s">
        <v>59</v>
      </c>
      <c r="E4346">
        <v>1000000192</v>
      </c>
      <c r="F4346" t="s">
        <v>58</v>
      </c>
      <c r="G4346" s="2" t="s">
        <v>13</v>
      </c>
      <c r="H4346">
        <v>10000211</v>
      </c>
      <c r="I4346" t="s">
        <v>11</v>
      </c>
      <c r="J4346">
        <v>45</v>
      </c>
    </row>
    <row r="4347" spans="1:10" x14ac:dyDescent="0.2">
      <c r="A4347" t="s">
        <v>90</v>
      </c>
      <c r="B4347" s="1">
        <v>43055</v>
      </c>
      <c r="C4347" t="s">
        <v>22</v>
      </c>
      <c r="D4347" t="s">
        <v>46</v>
      </c>
      <c r="E4347">
        <v>1000001133</v>
      </c>
      <c r="F4347" t="s">
        <v>45</v>
      </c>
      <c r="G4347" s="2" t="s">
        <v>13</v>
      </c>
      <c r="H4347">
        <v>10000131</v>
      </c>
      <c r="I4347" t="s">
        <v>38</v>
      </c>
      <c r="J4347">
        <v>25</v>
      </c>
    </row>
    <row r="4348" spans="1:10" x14ac:dyDescent="0.2">
      <c r="A4348" t="s">
        <v>90</v>
      </c>
      <c r="B4348" s="1">
        <v>43055</v>
      </c>
      <c r="C4348" t="s">
        <v>22</v>
      </c>
      <c r="D4348" t="s">
        <v>49</v>
      </c>
      <c r="E4348">
        <v>1000000020</v>
      </c>
      <c r="F4348" t="s">
        <v>73</v>
      </c>
      <c r="G4348" s="2" t="s">
        <v>13</v>
      </c>
      <c r="H4348">
        <v>10000078</v>
      </c>
      <c r="I4348" t="s">
        <v>30</v>
      </c>
      <c r="J4348">
        <v>47</v>
      </c>
    </row>
    <row r="4349" spans="1:10" x14ac:dyDescent="0.2">
      <c r="A4349" t="s">
        <v>90</v>
      </c>
      <c r="B4349" s="1">
        <v>43055</v>
      </c>
      <c r="C4349" t="s">
        <v>22</v>
      </c>
      <c r="D4349" t="s">
        <v>29</v>
      </c>
      <c r="E4349">
        <v>1000000054</v>
      </c>
      <c r="F4349" t="s">
        <v>36</v>
      </c>
      <c r="G4349" s="2" t="s">
        <v>13</v>
      </c>
      <c r="H4349">
        <v>10000078</v>
      </c>
      <c r="I4349" t="s">
        <v>30</v>
      </c>
      <c r="J4349">
        <v>6</v>
      </c>
    </row>
    <row r="4350" spans="1:10" x14ac:dyDescent="0.2">
      <c r="A4350" t="s">
        <v>90</v>
      </c>
      <c r="B4350" s="1">
        <v>43055</v>
      </c>
      <c r="C4350" t="s">
        <v>22</v>
      </c>
      <c r="D4350" t="s">
        <v>29</v>
      </c>
      <c r="E4350">
        <v>1000000054</v>
      </c>
      <c r="F4350" t="s">
        <v>36</v>
      </c>
      <c r="G4350" s="2" t="s">
        <v>13</v>
      </c>
      <c r="H4350">
        <v>10000131</v>
      </c>
      <c r="I4350" t="s">
        <v>38</v>
      </c>
      <c r="J4350">
        <v>6</v>
      </c>
    </row>
    <row r="4351" spans="1:10" x14ac:dyDescent="0.2">
      <c r="A4351" t="s">
        <v>90</v>
      </c>
      <c r="B4351" s="1">
        <v>43055</v>
      </c>
      <c r="C4351" t="s">
        <v>22</v>
      </c>
      <c r="D4351" t="s">
        <v>29</v>
      </c>
      <c r="E4351">
        <v>1000000054</v>
      </c>
      <c r="F4351" t="s">
        <v>36</v>
      </c>
      <c r="G4351" s="2" t="s">
        <v>13</v>
      </c>
      <c r="H4351">
        <v>10000136</v>
      </c>
      <c r="I4351" t="s">
        <v>40</v>
      </c>
      <c r="J4351">
        <v>12</v>
      </c>
    </row>
    <row r="4352" spans="1:10" x14ac:dyDescent="0.2">
      <c r="A4352" t="s">
        <v>90</v>
      </c>
      <c r="B4352" s="1">
        <v>43055</v>
      </c>
      <c r="C4352" t="s">
        <v>22</v>
      </c>
      <c r="D4352" t="s">
        <v>54</v>
      </c>
      <c r="E4352">
        <v>1000000046</v>
      </c>
      <c r="F4352" t="s">
        <v>52</v>
      </c>
      <c r="G4352" s="2" t="s">
        <v>13</v>
      </c>
      <c r="H4352">
        <v>10000078</v>
      </c>
      <c r="I4352" t="s">
        <v>30</v>
      </c>
      <c r="J4352">
        <v>2</v>
      </c>
    </row>
    <row r="4353" spans="1:10" x14ac:dyDescent="0.2">
      <c r="A4353" t="s">
        <v>90</v>
      </c>
      <c r="B4353" s="1">
        <v>43055</v>
      </c>
      <c r="C4353" t="s">
        <v>22</v>
      </c>
      <c r="D4353" t="s">
        <v>54</v>
      </c>
      <c r="E4353">
        <v>1000000046</v>
      </c>
      <c r="F4353" t="s">
        <v>52</v>
      </c>
      <c r="G4353" s="2" t="s">
        <v>13</v>
      </c>
      <c r="H4353">
        <v>10000111</v>
      </c>
      <c r="I4353" t="s">
        <v>37</v>
      </c>
      <c r="J4353">
        <v>9</v>
      </c>
    </row>
    <row r="4354" spans="1:10" x14ac:dyDescent="0.2">
      <c r="A4354" t="s">
        <v>90</v>
      </c>
      <c r="B4354" s="1">
        <v>43056</v>
      </c>
      <c r="C4354" t="s">
        <v>43</v>
      </c>
      <c r="D4354" t="s">
        <v>51</v>
      </c>
      <c r="E4354">
        <v>1000000460</v>
      </c>
      <c r="F4354" t="s">
        <v>50</v>
      </c>
      <c r="G4354" s="2" t="s">
        <v>13</v>
      </c>
      <c r="H4354">
        <v>10000131</v>
      </c>
      <c r="I4354" t="s">
        <v>38</v>
      </c>
      <c r="J4354">
        <v>10</v>
      </c>
    </row>
    <row r="4355" spans="1:10" x14ac:dyDescent="0.2">
      <c r="A4355" t="s">
        <v>90</v>
      </c>
      <c r="B4355" s="1">
        <v>43056</v>
      </c>
      <c r="C4355" t="s">
        <v>43</v>
      </c>
      <c r="D4355" t="s">
        <v>51</v>
      </c>
      <c r="E4355">
        <v>1000000460</v>
      </c>
      <c r="F4355" t="s">
        <v>50</v>
      </c>
      <c r="G4355" s="2" t="s">
        <v>13</v>
      </c>
      <c r="H4355">
        <v>20000099</v>
      </c>
      <c r="I4355" t="s">
        <v>20</v>
      </c>
      <c r="J4355">
        <v>11</v>
      </c>
    </row>
    <row r="4356" spans="1:10" x14ac:dyDescent="0.2">
      <c r="A4356" t="s">
        <v>90</v>
      </c>
      <c r="B4356" s="1">
        <v>43056</v>
      </c>
      <c r="C4356" t="s">
        <v>43</v>
      </c>
      <c r="D4356" t="s">
        <v>42</v>
      </c>
      <c r="E4356">
        <v>1000000931</v>
      </c>
      <c r="F4356" t="s">
        <v>41</v>
      </c>
      <c r="G4356" s="2" t="s">
        <v>13</v>
      </c>
      <c r="H4356">
        <v>10000131</v>
      </c>
      <c r="I4356" t="s">
        <v>38</v>
      </c>
      <c r="J4356">
        <v>10</v>
      </c>
    </row>
    <row r="4357" spans="1:10" x14ac:dyDescent="0.2">
      <c r="A4357" t="s">
        <v>90</v>
      </c>
      <c r="B4357" s="1">
        <v>43056</v>
      </c>
      <c r="C4357" t="s">
        <v>43</v>
      </c>
      <c r="D4357" t="s">
        <v>42</v>
      </c>
      <c r="E4357">
        <v>1000000931</v>
      </c>
      <c r="F4357" t="s">
        <v>41</v>
      </c>
      <c r="G4357" s="2" t="s">
        <v>13</v>
      </c>
      <c r="H4357">
        <v>20000099</v>
      </c>
      <c r="I4357" t="s">
        <v>20</v>
      </c>
      <c r="J4357">
        <v>8</v>
      </c>
    </row>
    <row r="4358" spans="1:10" x14ac:dyDescent="0.2">
      <c r="A4358" t="s">
        <v>90</v>
      </c>
      <c r="B4358" s="1">
        <v>43056</v>
      </c>
      <c r="C4358" t="s">
        <v>43</v>
      </c>
      <c r="D4358" t="s">
        <v>42</v>
      </c>
      <c r="E4358">
        <v>1000001014</v>
      </c>
      <c r="F4358" t="s">
        <v>44</v>
      </c>
      <c r="G4358" s="2" t="s">
        <v>13</v>
      </c>
      <c r="H4358">
        <v>10000136</v>
      </c>
      <c r="I4358" t="s">
        <v>40</v>
      </c>
      <c r="J4358">
        <v>8</v>
      </c>
    </row>
    <row r="4359" spans="1:10" x14ac:dyDescent="0.2">
      <c r="A4359" t="s">
        <v>90</v>
      </c>
      <c r="B4359" s="1">
        <v>43056</v>
      </c>
      <c r="C4359" t="s">
        <v>9</v>
      </c>
      <c r="D4359" t="s">
        <v>15</v>
      </c>
      <c r="E4359">
        <v>1000002981</v>
      </c>
      <c r="F4359" t="s">
        <v>62</v>
      </c>
      <c r="G4359" s="2" t="s">
        <v>13</v>
      </c>
      <c r="H4359">
        <v>10000131</v>
      </c>
      <c r="I4359" t="s">
        <v>38</v>
      </c>
      <c r="J4359">
        <v>10</v>
      </c>
    </row>
    <row r="4360" spans="1:10" x14ac:dyDescent="0.2">
      <c r="A4360" t="s">
        <v>90</v>
      </c>
      <c r="B4360" s="1">
        <v>43056</v>
      </c>
      <c r="C4360" t="s">
        <v>9</v>
      </c>
      <c r="D4360" t="s">
        <v>8</v>
      </c>
      <c r="E4360">
        <v>1000000070</v>
      </c>
      <c r="F4360" t="s">
        <v>7</v>
      </c>
      <c r="G4360" s="2" t="s">
        <v>13</v>
      </c>
      <c r="H4360">
        <v>20000099</v>
      </c>
      <c r="I4360" t="s">
        <v>20</v>
      </c>
      <c r="J4360">
        <v>3</v>
      </c>
    </row>
    <row r="4361" spans="1:10" x14ac:dyDescent="0.2">
      <c r="A4361" t="s">
        <v>90</v>
      </c>
      <c r="B4361" s="1">
        <v>43056</v>
      </c>
      <c r="C4361" t="s">
        <v>22</v>
      </c>
      <c r="D4361" t="s">
        <v>46</v>
      </c>
      <c r="E4361">
        <v>1000001133</v>
      </c>
      <c r="F4361" t="s">
        <v>45</v>
      </c>
      <c r="G4361" s="2" t="s">
        <v>13</v>
      </c>
      <c r="H4361">
        <v>10000061</v>
      </c>
      <c r="I4361" t="s">
        <v>28</v>
      </c>
      <c r="J4361">
        <v>23</v>
      </c>
    </row>
    <row r="4362" spans="1:10" x14ac:dyDescent="0.2">
      <c r="A4362" t="s">
        <v>90</v>
      </c>
      <c r="B4362" s="1">
        <v>43056</v>
      </c>
      <c r="C4362" t="s">
        <v>22</v>
      </c>
      <c r="D4362" t="s">
        <v>46</v>
      </c>
      <c r="E4362">
        <v>1000001133</v>
      </c>
      <c r="F4362" t="s">
        <v>45</v>
      </c>
      <c r="G4362" s="2" t="s">
        <v>13</v>
      </c>
      <c r="H4362">
        <v>10000061</v>
      </c>
      <c r="I4362" t="s">
        <v>28</v>
      </c>
      <c r="J4362">
        <v>5</v>
      </c>
    </row>
    <row r="4363" spans="1:10" x14ac:dyDescent="0.2">
      <c r="A4363" t="s">
        <v>90</v>
      </c>
      <c r="B4363" s="1">
        <v>43056</v>
      </c>
      <c r="C4363" t="s">
        <v>22</v>
      </c>
      <c r="D4363" t="s">
        <v>46</v>
      </c>
      <c r="E4363">
        <v>1000001133</v>
      </c>
      <c r="F4363" t="s">
        <v>45</v>
      </c>
      <c r="G4363" s="2" t="s">
        <v>13</v>
      </c>
      <c r="H4363">
        <v>10000078</v>
      </c>
      <c r="I4363" t="s">
        <v>30</v>
      </c>
      <c r="J4363">
        <v>23</v>
      </c>
    </row>
    <row r="4364" spans="1:10" x14ac:dyDescent="0.2">
      <c r="A4364" t="s">
        <v>90</v>
      </c>
      <c r="B4364" s="1">
        <v>43056</v>
      </c>
      <c r="C4364" t="s">
        <v>22</v>
      </c>
      <c r="D4364" t="s">
        <v>46</v>
      </c>
      <c r="E4364">
        <v>1000001133</v>
      </c>
      <c r="F4364" t="s">
        <v>45</v>
      </c>
      <c r="G4364" s="2" t="s">
        <v>13</v>
      </c>
      <c r="H4364">
        <v>10000182</v>
      </c>
      <c r="I4364" t="s">
        <v>31</v>
      </c>
      <c r="J4364">
        <v>17</v>
      </c>
    </row>
    <row r="4365" spans="1:10" x14ac:dyDescent="0.2">
      <c r="A4365" t="s">
        <v>90</v>
      </c>
      <c r="B4365" s="1">
        <v>43056</v>
      </c>
      <c r="C4365" t="s">
        <v>22</v>
      </c>
      <c r="D4365" t="s">
        <v>46</v>
      </c>
      <c r="E4365">
        <v>1000001133</v>
      </c>
      <c r="F4365" t="s">
        <v>45</v>
      </c>
      <c r="G4365" s="2" t="s">
        <v>13</v>
      </c>
      <c r="H4365">
        <v>10000182</v>
      </c>
      <c r="I4365" t="s">
        <v>31</v>
      </c>
      <c r="J4365">
        <v>21</v>
      </c>
    </row>
    <row r="4366" spans="1:10" x14ac:dyDescent="0.2">
      <c r="A4366" t="s">
        <v>90</v>
      </c>
      <c r="B4366" s="1">
        <v>43056</v>
      </c>
      <c r="C4366" t="s">
        <v>22</v>
      </c>
      <c r="D4366" t="s">
        <v>64</v>
      </c>
      <c r="E4366">
        <v>1000002973</v>
      </c>
      <c r="F4366" t="s">
        <v>63</v>
      </c>
      <c r="G4366" s="2" t="s">
        <v>13</v>
      </c>
      <c r="H4366">
        <v>20000099</v>
      </c>
      <c r="I4366" t="s">
        <v>20</v>
      </c>
      <c r="J4366">
        <v>4</v>
      </c>
    </row>
    <row r="4367" spans="1:10" x14ac:dyDescent="0.2">
      <c r="A4367" t="s">
        <v>90</v>
      </c>
      <c r="B4367" s="1">
        <v>43056</v>
      </c>
      <c r="C4367" t="s">
        <v>22</v>
      </c>
      <c r="D4367" t="s">
        <v>49</v>
      </c>
      <c r="E4367">
        <v>1000000018</v>
      </c>
      <c r="F4367" t="s">
        <v>48</v>
      </c>
      <c r="G4367" s="2" t="s">
        <v>13</v>
      </c>
      <c r="H4367">
        <v>10000172</v>
      </c>
      <c r="I4367" t="s">
        <v>18</v>
      </c>
      <c r="J4367">
        <v>1</v>
      </c>
    </row>
    <row r="4368" spans="1:10" x14ac:dyDescent="0.2">
      <c r="A4368" t="s">
        <v>90</v>
      </c>
      <c r="B4368" s="1">
        <v>43056</v>
      </c>
      <c r="C4368" t="s">
        <v>22</v>
      </c>
      <c r="D4368" t="s">
        <v>49</v>
      </c>
      <c r="E4368">
        <v>1000000018</v>
      </c>
      <c r="F4368" t="s">
        <v>48</v>
      </c>
      <c r="G4368" s="2" t="s">
        <v>13</v>
      </c>
      <c r="H4368">
        <v>20000099</v>
      </c>
      <c r="I4368" t="s">
        <v>20</v>
      </c>
      <c r="J4368">
        <v>24</v>
      </c>
    </row>
    <row r="4369" spans="1:10" x14ac:dyDescent="0.2">
      <c r="A4369" t="s">
        <v>90</v>
      </c>
      <c r="B4369" s="1">
        <v>43056</v>
      </c>
      <c r="C4369" t="s">
        <v>22</v>
      </c>
      <c r="D4369" t="s">
        <v>69</v>
      </c>
      <c r="E4369">
        <v>1000000129</v>
      </c>
      <c r="F4369" t="s">
        <v>70</v>
      </c>
      <c r="G4369" s="2" t="s">
        <v>13</v>
      </c>
      <c r="H4369">
        <v>10000078</v>
      </c>
      <c r="I4369" t="s">
        <v>30</v>
      </c>
      <c r="J4369">
        <v>6</v>
      </c>
    </row>
    <row r="4370" spans="1:10" x14ac:dyDescent="0.2">
      <c r="A4370" t="s">
        <v>90</v>
      </c>
      <c r="B4370" s="1">
        <v>43056</v>
      </c>
      <c r="C4370" t="s">
        <v>22</v>
      </c>
      <c r="D4370" t="s">
        <v>29</v>
      </c>
      <c r="E4370">
        <v>1000000028</v>
      </c>
      <c r="F4370" t="s">
        <v>27</v>
      </c>
      <c r="G4370" s="2" t="s">
        <v>13</v>
      </c>
      <c r="H4370">
        <v>10000061</v>
      </c>
      <c r="I4370" t="s">
        <v>28</v>
      </c>
      <c r="J4370">
        <v>22</v>
      </c>
    </row>
    <row r="4371" spans="1:10" x14ac:dyDescent="0.2">
      <c r="A4371" t="s">
        <v>90</v>
      </c>
      <c r="B4371" s="1">
        <v>43056</v>
      </c>
      <c r="C4371" t="s">
        <v>22</v>
      </c>
      <c r="D4371" t="s">
        <v>33</v>
      </c>
      <c r="E4371">
        <v>1000000031</v>
      </c>
      <c r="F4371" t="s">
        <v>32</v>
      </c>
      <c r="G4371" s="2" t="s">
        <v>13</v>
      </c>
      <c r="H4371">
        <v>10000182</v>
      </c>
      <c r="I4371" t="s">
        <v>31</v>
      </c>
      <c r="J4371">
        <v>35</v>
      </c>
    </row>
    <row r="4372" spans="1:10" x14ac:dyDescent="0.2">
      <c r="A4372" t="s">
        <v>90</v>
      </c>
      <c r="B4372" s="1">
        <v>43056</v>
      </c>
      <c r="C4372" t="s">
        <v>22</v>
      </c>
      <c r="D4372" t="s">
        <v>61</v>
      </c>
      <c r="E4372">
        <v>1000000579</v>
      </c>
      <c r="F4372" t="s">
        <v>60</v>
      </c>
      <c r="G4372" s="2" t="s">
        <v>13</v>
      </c>
      <c r="H4372">
        <v>10000061</v>
      </c>
      <c r="I4372" t="s">
        <v>28</v>
      </c>
      <c r="J4372">
        <v>23</v>
      </c>
    </row>
    <row r="4373" spans="1:10" x14ac:dyDescent="0.2">
      <c r="A4373" t="s">
        <v>90</v>
      </c>
      <c r="B4373" s="1">
        <v>43056</v>
      </c>
      <c r="C4373" t="s">
        <v>22</v>
      </c>
      <c r="D4373" t="s">
        <v>61</v>
      </c>
      <c r="E4373">
        <v>1000000579</v>
      </c>
      <c r="F4373" t="s">
        <v>60</v>
      </c>
      <c r="G4373" s="2" t="s">
        <v>13</v>
      </c>
      <c r="H4373">
        <v>10000131</v>
      </c>
      <c r="I4373" t="s">
        <v>38</v>
      </c>
      <c r="J4373">
        <v>2</v>
      </c>
    </row>
    <row r="4374" spans="1:10" x14ac:dyDescent="0.2">
      <c r="A4374" t="s">
        <v>90</v>
      </c>
      <c r="B4374" s="1">
        <v>43056</v>
      </c>
      <c r="C4374" t="s">
        <v>22</v>
      </c>
      <c r="D4374" t="s">
        <v>61</v>
      </c>
      <c r="E4374">
        <v>1000000579</v>
      </c>
      <c r="F4374" t="s">
        <v>60</v>
      </c>
      <c r="G4374" s="2" t="s">
        <v>13</v>
      </c>
      <c r="H4374">
        <v>10000182</v>
      </c>
      <c r="I4374" t="s">
        <v>31</v>
      </c>
      <c r="J4374">
        <v>22</v>
      </c>
    </row>
    <row r="4375" spans="1:10" x14ac:dyDescent="0.2">
      <c r="A4375" t="s">
        <v>90</v>
      </c>
      <c r="B4375" s="1">
        <v>43056</v>
      </c>
      <c r="C4375" t="s">
        <v>22</v>
      </c>
      <c r="D4375" t="s">
        <v>35</v>
      </c>
      <c r="E4375">
        <v>1000000047</v>
      </c>
      <c r="F4375" t="s">
        <v>34</v>
      </c>
      <c r="G4375" s="2" t="s">
        <v>13</v>
      </c>
      <c r="H4375">
        <v>10000061</v>
      </c>
      <c r="I4375" t="s">
        <v>28</v>
      </c>
      <c r="J4375">
        <v>8</v>
      </c>
    </row>
    <row r="4376" spans="1:10" x14ac:dyDescent="0.2">
      <c r="A4376" t="s">
        <v>90</v>
      </c>
      <c r="B4376" s="1">
        <v>43056</v>
      </c>
      <c r="C4376" t="s">
        <v>22</v>
      </c>
      <c r="D4376" t="s">
        <v>35</v>
      </c>
      <c r="E4376">
        <v>1000000047</v>
      </c>
      <c r="F4376" t="s">
        <v>34</v>
      </c>
      <c r="G4376" s="2" t="s">
        <v>13</v>
      </c>
      <c r="H4376">
        <v>10000182</v>
      </c>
      <c r="I4376" t="s">
        <v>31</v>
      </c>
      <c r="J4376">
        <v>21</v>
      </c>
    </row>
    <row r="4377" spans="1:10" x14ac:dyDescent="0.2">
      <c r="A4377" t="s">
        <v>90</v>
      </c>
      <c r="B4377" s="1">
        <v>43057</v>
      </c>
      <c r="C4377" t="s">
        <v>22</v>
      </c>
      <c r="D4377" t="s">
        <v>21</v>
      </c>
      <c r="E4377">
        <v>1000002872</v>
      </c>
      <c r="F4377" t="s">
        <v>19</v>
      </c>
      <c r="G4377" s="2" t="s">
        <v>13</v>
      </c>
      <c r="H4377">
        <v>10000136</v>
      </c>
      <c r="I4377" t="s">
        <v>40</v>
      </c>
      <c r="J4377">
        <v>6</v>
      </c>
    </row>
    <row r="4378" spans="1:10" x14ac:dyDescent="0.2">
      <c r="A4378" t="s">
        <v>90</v>
      </c>
      <c r="B4378" s="1">
        <v>43057</v>
      </c>
      <c r="C4378" t="s">
        <v>22</v>
      </c>
      <c r="D4378" t="s">
        <v>21</v>
      </c>
      <c r="E4378">
        <v>1000002872</v>
      </c>
      <c r="F4378" t="s">
        <v>19</v>
      </c>
      <c r="G4378" s="2" t="s">
        <v>13</v>
      </c>
      <c r="H4378">
        <v>20000099</v>
      </c>
      <c r="I4378" t="s">
        <v>20</v>
      </c>
      <c r="J4378">
        <v>4</v>
      </c>
    </row>
    <row r="4379" spans="1:10" x14ac:dyDescent="0.2">
      <c r="A4379" t="s">
        <v>90</v>
      </c>
      <c r="B4379" s="1">
        <v>43058</v>
      </c>
      <c r="C4379" t="s">
        <v>43</v>
      </c>
      <c r="D4379" t="s">
        <v>42</v>
      </c>
      <c r="E4379">
        <v>1000000931</v>
      </c>
      <c r="F4379" t="s">
        <v>41</v>
      </c>
      <c r="G4379" s="2" t="s">
        <v>13</v>
      </c>
      <c r="H4379">
        <v>10000131</v>
      </c>
      <c r="I4379" t="s">
        <v>38</v>
      </c>
      <c r="J4379">
        <v>16</v>
      </c>
    </row>
    <row r="4380" spans="1:10" x14ac:dyDescent="0.2">
      <c r="A4380" t="s">
        <v>90</v>
      </c>
      <c r="B4380" s="1">
        <v>43058</v>
      </c>
      <c r="C4380" t="s">
        <v>43</v>
      </c>
      <c r="D4380" t="s">
        <v>42</v>
      </c>
      <c r="E4380">
        <v>1000000931</v>
      </c>
      <c r="F4380" t="s">
        <v>41</v>
      </c>
      <c r="G4380" s="2" t="s">
        <v>13</v>
      </c>
      <c r="H4380">
        <v>20000099</v>
      </c>
      <c r="I4380" t="s">
        <v>20</v>
      </c>
      <c r="J4380">
        <v>5</v>
      </c>
    </row>
    <row r="4381" spans="1:10" x14ac:dyDescent="0.2">
      <c r="A4381" t="s">
        <v>90</v>
      </c>
      <c r="B4381" s="1">
        <v>43058</v>
      </c>
      <c r="C4381" t="s">
        <v>43</v>
      </c>
      <c r="D4381" t="s">
        <v>42</v>
      </c>
      <c r="E4381">
        <v>1000001014</v>
      </c>
      <c r="F4381" t="s">
        <v>44</v>
      </c>
      <c r="G4381" s="2" t="s">
        <v>13</v>
      </c>
      <c r="H4381">
        <v>10000131</v>
      </c>
      <c r="I4381" t="s">
        <v>38</v>
      </c>
      <c r="J4381">
        <v>34</v>
      </c>
    </row>
    <row r="4382" spans="1:10" x14ac:dyDescent="0.2">
      <c r="A4382" t="s">
        <v>90</v>
      </c>
      <c r="B4382" s="1">
        <v>43058</v>
      </c>
      <c r="C4382" t="s">
        <v>43</v>
      </c>
      <c r="D4382" t="s">
        <v>42</v>
      </c>
      <c r="E4382">
        <v>1000001014</v>
      </c>
      <c r="F4382" t="s">
        <v>44</v>
      </c>
      <c r="G4382" s="2" t="s">
        <v>13</v>
      </c>
      <c r="H4382">
        <v>10000131</v>
      </c>
      <c r="I4382" t="s">
        <v>38</v>
      </c>
      <c r="J4382">
        <v>35</v>
      </c>
    </row>
    <row r="4383" spans="1:10" x14ac:dyDescent="0.2">
      <c r="A4383" t="s">
        <v>90</v>
      </c>
      <c r="B4383" s="1">
        <v>43058</v>
      </c>
      <c r="C4383" t="s">
        <v>9</v>
      </c>
      <c r="D4383" t="s">
        <v>75</v>
      </c>
      <c r="E4383">
        <v>1000000281</v>
      </c>
      <c r="F4383" t="s">
        <v>74</v>
      </c>
      <c r="G4383" s="2" t="s">
        <v>13</v>
      </c>
      <c r="H4383">
        <v>10000136</v>
      </c>
      <c r="I4383" t="s">
        <v>40</v>
      </c>
      <c r="J4383">
        <v>4</v>
      </c>
    </row>
    <row r="4384" spans="1:10" x14ac:dyDescent="0.2">
      <c r="A4384" t="s">
        <v>90</v>
      </c>
      <c r="B4384" s="1">
        <v>43058</v>
      </c>
      <c r="C4384" t="s">
        <v>9</v>
      </c>
      <c r="D4384" t="s">
        <v>75</v>
      </c>
      <c r="E4384">
        <v>1000000281</v>
      </c>
      <c r="F4384" t="s">
        <v>74</v>
      </c>
      <c r="G4384" s="2" t="s">
        <v>13</v>
      </c>
      <c r="H4384">
        <v>20000099</v>
      </c>
      <c r="I4384" t="s">
        <v>20</v>
      </c>
      <c r="J4384">
        <v>44</v>
      </c>
    </row>
    <row r="4385" spans="1:10" x14ac:dyDescent="0.2">
      <c r="A4385" t="s">
        <v>90</v>
      </c>
      <c r="B4385" s="1">
        <v>43058</v>
      </c>
      <c r="C4385" t="s">
        <v>9</v>
      </c>
      <c r="D4385" t="s">
        <v>75</v>
      </c>
      <c r="E4385">
        <v>1000000281</v>
      </c>
      <c r="F4385" t="s">
        <v>74</v>
      </c>
      <c r="G4385" s="2" t="s">
        <v>13</v>
      </c>
      <c r="H4385">
        <v>20000099</v>
      </c>
      <c r="I4385" t="s">
        <v>20</v>
      </c>
      <c r="J4385">
        <v>43</v>
      </c>
    </row>
    <row r="4386" spans="1:10" x14ac:dyDescent="0.2">
      <c r="A4386" t="s">
        <v>90</v>
      </c>
      <c r="B4386" s="1">
        <v>43058</v>
      </c>
      <c r="C4386" t="s">
        <v>9</v>
      </c>
      <c r="D4386" t="s">
        <v>75</v>
      </c>
      <c r="E4386">
        <v>1000000281</v>
      </c>
      <c r="F4386" t="s">
        <v>74</v>
      </c>
      <c r="G4386" s="2" t="s">
        <v>13</v>
      </c>
      <c r="H4386">
        <v>20000099</v>
      </c>
      <c r="I4386" t="s">
        <v>20</v>
      </c>
      <c r="J4386">
        <v>44</v>
      </c>
    </row>
    <row r="4387" spans="1:10" x14ac:dyDescent="0.2">
      <c r="A4387" t="s">
        <v>90</v>
      </c>
      <c r="B4387" s="1">
        <v>43058</v>
      </c>
      <c r="C4387" t="s">
        <v>9</v>
      </c>
      <c r="D4387" t="s">
        <v>15</v>
      </c>
      <c r="E4387">
        <v>1000002986</v>
      </c>
      <c r="F4387" t="s">
        <v>14</v>
      </c>
      <c r="G4387" s="2" t="s">
        <v>13</v>
      </c>
      <c r="H4387">
        <v>10000131</v>
      </c>
      <c r="I4387" t="s">
        <v>38</v>
      </c>
      <c r="J4387">
        <v>41</v>
      </c>
    </row>
    <row r="4388" spans="1:10" x14ac:dyDescent="0.2">
      <c r="A4388" t="s">
        <v>90</v>
      </c>
      <c r="B4388" s="1">
        <v>43058</v>
      </c>
      <c r="C4388" t="s">
        <v>9</v>
      </c>
      <c r="D4388" t="s">
        <v>72</v>
      </c>
      <c r="E4388">
        <v>1000001699</v>
      </c>
      <c r="F4388" t="s">
        <v>71</v>
      </c>
      <c r="G4388" s="2" t="s">
        <v>13</v>
      </c>
      <c r="H4388">
        <v>10000064</v>
      </c>
      <c r="I4388" t="s">
        <v>53</v>
      </c>
      <c r="J4388">
        <v>7</v>
      </c>
    </row>
    <row r="4389" spans="1:10" x14ac:dyDescent="0.2">
      <c r="A4389" t="s">
        <v>90</v>
      </c>
      <c r="B4389" s="1">
        <v>43058</v>
      </c>
      <c r="C4389" t="s">
        <v>9</v>
      </c>
      <c r="D4389" t="s">
        <v>72</v>
      </c>
      <c r="E4389">
        <v>1000001699</v>
      </c>
      <c r="F4389" t="s">
        <v>71</v>
      </c>
      <c r="G4389" s="2" t="s">
        <v>13</v>
      </c>
      <c r="H4389">
        <v>10000131</v>
      </c>
      <c r="I4389" t="s">
        <v>38</v>
      </c>
      <c r="J4389">
        <v>8</v>
      </c>
    </row>
    <row r="4390" spans="1:10" x14ac:dyDescent="0.2">
      <c r="A4390" t="s">
        <v>90</v>
      </c>
      <c r="B4390" s="1">
        <v>43058</v>
      </c>
      <c r="C4390" t="s">
        <v>9</v>
      </c>
      <c r="D4390" t="s">
        <v>59</v>
      </c>
      <c r="E4390">
        <v>1000000192</v>
      </c>
      <c r="F4390" t="s">
        <v>58</v>
      </c>
      <c r="G4390" s="2" t="s">
        <v>13</v>
      </c>
      <c r="H4390">
        <v>10000064</v>
      </c>
      <c r="I4390" t="s">
        <v>53</v>
      </c>
      <c r="J4390">
        <v>4</v>
      </c>
    </row>
    <row r="4391" spans="1:10" x14ac:dyDescent="0.2">
      <c r="A4391" t="s">
        <v>90</v>
      </c>
      <c r="B4391" s="1">
        <v>43058</v>
      </c>
      <c r="C4391" t="s">
        <v>9</v>
      </c>
      <c r="D4391" t="s">
        <v>59</v>
      </c>
      <c r="E4391">
        <v>1000000192</v>
      </c>
      <c r="F4391" t="s">
        <v>58</v>
      </c>
      <c r="G4391" s="2" t="s">
        <v>13</v>
      </c>
      <c r="H4391">
        <v>10000111</v>
      </c>
      <c r="I4391" t="s">
        <v>37</v>
      </c>
      <c r="J4391">
        <v>3</v>
      </c>
    </row>
    <row r="4392" spans="1:10" x14ac:dyDescent="0.2">
      <c r="A4392" t="s">
        <v>90</v>
      </c>
      <c r="B4392" s="1">
        <v>43058</v>
      </c>
      <c r="C4392" t="s">
        <v>9</v>
      </c>
      <c r="D4392" t="s">
        <v>59</v>
      </c>
      <c r="E4392">
        <v>1000000192</v>
      </c>
      <c r="F4392" t="s">
        <v>58</v>
      </c>
      <c r="G4392" s="2" t="s">
        <v>13</v>
      </c>
      <c r="H4392">
        <v>10000172</v>
      </c>
      <c r="I4392" t="s">
        <v>18</v>
      </c>
      <c r="J4392">
        <v>13</v>
      </c>
    </row>
    <row r="4393" spans="1:10" x14ac:dyDescent="0.2">
      <c r="A4393" t="s">
        <v>90</v>
      </c>
      <c r="B4393" s="1">
        <v>43059</v>
      </c>
      <c r="C4393" t="s">
        <v>9</v>
      </c>
      <c r="D4393" t="s">
        <v>15</v>
      </c>
      <c r="E4393">
        <v>1000002986</v>
      </c>
      <c r="F4393" t="s">
        <v>14</v>
      </c>
      <c r="G4393" s="2" t="s">
        <v>13</v>
      </c>
      <c r="H4393">
        <v>10000211</v>
      </c>
      <c r="I4393" t="s">
        <v>11</v>
      </c>
      <c r="J4393">
        <v>44</v>
      </c>
    </row>
    <row r="4394" spans="1:10" x14ac:dyDescent="0.2">
      <c r="A4394" t="s">
        <v>90</v>
      </c>
      <c r="B4394" s="1">
        <v>43059</v>
      </c>
      <c r="C4394" t="s">
        <v>9</v>
      </c>
      <c r="D4394" t="s">
        <v>15</v>
      </c>
      <c r="E4394">
        <v>1000002986</v>
      </c>
      <c r="F4394" t="s">
        <v>14</v>
      </c>
      <c r="G4394" s="2" t="s">
        <v>13</v>
      </c>
      <c r="H4394">
        <v>10000211</v>
      </c>
      <c r="I4394" t="s">
        <v>11</v>
      </c>
      <c r="J4394">
        <v>45</v>
      </c>
    </row>
    <row r="4395" spans="1:10" x14ac:dyDescent="0.2">
      <c r="A4395" t="s">
        <v>90</v>
      </c>
      <c r="B4395" s="1">
        <v>43059</v>
      </c>
      <c r="C4395" t="s">
        <v>9</v>
      </c>
      <c r="D4395" t="s">
        <v>15</v>
      </c>
      <c r="E4395">
        <v>1000002986</v>
      </c>
      <c r="F4395" t="s">
        <v>14</v>
      </c>
      <c r="G4395" s="2" t="s">
        <v>13</v>
      </c>
      <c r="H4395">
        <v>10000211</v>
      </c>
      <c r="I4395" t="s">
        <v>11</v>
      </c>
      <c r="J4395">
        <v>19</v>
      </c>
    </row>
    <row r="4396" spans="1:10" x14ac:dyDescent="0.2">
      <c r="A4396" t="s">
        <v>90</v>
      </c>
      <c r="B4396" s="1">
        <v>43059</v>
      </c>
      <c r="C4396" t="s">
        <v>9</v>
      </c>
      <c r="D4396" t="s">
        <v>72</v>
      </c>
      <c r="E4396">
        <v>1000001699</v>
      </c>
      <c r="F4396" t="s">
        <v>71</v>
      </c>
      <c r="G4396" s="2" t="s">
        <v>13</v>
      </c>
      <c r="H4396">
        <v>10000131</v>
      </c>
      <c r="I4396" t="s">
        <v>38</v>
      </c>
      <c r="J4396">
        <v>11</v>
      </c>
    </row>
    <row r="4397" spans="1:10" x14ac:dyDescent="0.2">
      <c r="A4397" t="s">
        <v>90</v>
      </c>
      <c r="B4397" s="1">
        <v>43059</v>
      </c>
      <c r="C4397" t="s">
        <v>9</v>
      </c>
      <c r="D4397" t="s">
        <v>59</v>
      </c>
      <c r="E4397">
        <v>1000000192</v>
      </c>
      <c r="F4397" t="s">
        <v>58</v>
      </c>
      <c r="G4397" s="2" t="s">
        <v>13</v>
      </c>
      <c r="H4397">
        <v>10000064</v>
      </c>
      <c r="I4397" t="s">
        <v>53</v>
      </c>
      <c r="J4397">
        <v>7</v>
      </c>
    </row>
    <row r="4398" spans="1:10" x14ac:dyDescent="0.2">
      <c r="A4398" t="s">
        <v>90</v>
      </c>
      <c r="B4398" s="1">
        <v>43059</v>
      </c>
      <c r="C4398" t="s">
        <v>9</v>
      </c>
      <c r="D4398" t="s">
        <v>59</v>
      </c>
      <c r="E4398">
        <v>1000000192</v>
      </c>
      <c r="F4398" t="s">
        <v>58</v>
      </c>
      <c r="G4398" s="2" t="s">
        <v>13</v>
      </c>
      <c r="H4398">
        <v>10000172</v>
      </c>
      <c r="I4398" t="s">
        <v>18</v>
      </c>
      <c r="J4398">
        <v>10</v>
      </c>
    </row>
    <row r="4399" spans="1:10" x14ac:dyDescent="0.2">
      <c r="A4399" t="s">
        <v>90</v>
      </c>
      <c r="B4399" s="1">
        <v>43059</v>
      </c>
      <c r="C4399" t="s">
        <v>9</v>
      </c>
      <c r="D4399" t="s">
        <v>17</v>
      </c>
      <c r="E4399">
        <v>1000000059</v>
      </c>
      <c r="F4399" t="s">
        <v>55</v>
      </c>
      <c r="G4399" s="2" t="s">
        <v>13</v>
      </c>
      <c r="H4399">
        <v>10000064</v>
      </c>
      <c r="I4399" t="s">
        <v>53</v>
      </c>
      <c r="J4399">
        <v>48</v>
      </c>
    </row>
    <row r="4400" spans="1:10" x14ac:dyDescent="0.2">
      <c r="A4400" t="s">
        <v>90</v>
      </c>
      <c r="B4400" s="1">
        <v>43059</v>
      </c>
      <c r="C4400" t="s">
        <v>9</v>
      </c>
      <c r="D4400" t="s">
        <v>17</v>
      </c>
      <c r="E4400">
        <v>1000000059</v>
      </c>
      <c r="F4400" t="s">
        <v>55</v>
      </c>
      <c r="G4400" s="2" t="s">
        <v>13</v>
      </c>
      <c r="H4400">
        <v>10000064</v>
      </c>
      <c r="I4400" t="s">
        <v>53</v>
      </c>
      <c r="J4400">
        <v>45</v>
      </c>
    </row>
    <row r="4401" spans="1:10" x14ac:dyDescent="0.2">
      <c r="A4401" t="s">
        <v>90</v>
      </c>
      <c r="B4401" s="1">
        <v>43059</v>
      </c>
      <c r="C4401" t="s">
        <v>9</v>
      </c>
      <c r="D4401" t="s">
        <v>17</v>
      </c>
      <c r="E4401">
        <v>1000000059</v>
      </c>
      <c r="F4401" t="s">
        <v>55</v>
      </c>
      <c r="G4401" s="2" t="s">
        <v>13</v>
      </c>
      <c r="H4401">
        <v>10000064</v>
      </c>
      <c r="I4401" t="s">
        <v>53</v>
      </c>
      <c r="J4401">
        <v>3</v>
      </c>
    </row>
    <row r="4402" spans="1:10" x14ac:dyDescent="0.2">
      <c r="A4402" t="s">
        <v>90</v>
      </c>
      <c r="B4402" s="1">
        <v>43059</v>
      </c>
      <c r="C4402" t="s">
        <v>9</v>
      </c>
      <c r="D4402" t="s">
        <v>17</v>
      </c>
      <c r="E4402">
        <v>1000000059</v>
      </c>
      <c r="F4402" t="s">
        <v>55</v>
      </c>
      <c r="G4402" s="2" t="s">
        <v>13</v>
      </c>
      <c r="H4402">
        <v>10000064</v>
      </c>
      <c r="I4402" t="s">
        <v>53</v>
      </c>
      <c r="J4402">
        <v>4</v>
      </c>
    </row>
    <row r="4403" spans="1:10" x14ac:dyDescent="0.2">
      <c r="A4403" t="s">
        <v>90</v>
      </c>
      <c r="B4403" s="1">
        <v>43059</v>
      </c>
      <c r="C4403" t="s">
        <v>9</v>
      </c>
      <c r="D4403" t="s">
        <v>17</v>
      </c>
      <c r="E4403">
        <v>1000000059</v>
      </c>
      <c r="F4403" t="s">
        <v>55</v>
      </c>
      <c r="G4403" s="2" t="s">
        <v>13</v>
      </c>
      <c r="H4403">
        <v>10000064</v>
      </c>
      <c r="I4403" t="s">
        <v>53</v>
      </c>
      <c r="J4403">
        <v>20</v>
      </c>
    </row>
    <row r="4404" spans="1:10" x14ac:dyDescent="0.2">
      <c r="A4404" t="s">
        <v>90</v>
      </c>
      <c r="B4404" s="1">
        <v>43059</v>
      </c>
      <c r="C4404" t="s">
        <v>22</v>
      </c>
      <c r="D4404" t="s">
        <v>46</v>
      </c>
      <c r="E4404">
        <v>1000001133</v>
      </c>
      <c r="F4404" t="s">
        <v>45</v>
      </c>
      <c r="G4404" s="2" t="s">
        <v>13</v>
      </c>
      <c r="H4404">
        <v>10000078</v>
      </c>
      <c r="I4404" t="s">
        <v>30</v>
      </c>
      <c r="J4404">
        <v>17</v>
      </c>
    </row>
    <row r="4405" spans="1:10" x14ac:dyDescent="0.2">
      <c r="A4405" t="s">
        <v>90</v>
      </c>
      <c r="B4405" s="1">
        <v>43059</v>
      </c>
      <c r="C4405" t="s">
        <v>22</v>
      </c>
      <c r="D4405" t="s">
        <v>25</v>
      </c>
      <c r="E4405">
        <v>1000003183</v>
      </c>
      <c r="F4405" t="s">
        <v>23</v>
      </c>
      <c r="G4405" s="2" t="s">
        <v>13</v>
      </c>
      <c r="H4405">
        <v>10000078</v>
      </c>
      <c r="I4405" t="s">
        <v>30</v>
      </c>
      <c r="J4405">
        <v>9</v>
      </c>
    </row>
    <row r="4406" spans="1:10" x14ac:dyDescent="0.2">
      <c r="A4406" t="s">
        <v>90</v>
      </c>
      <c r="B4406" s="1">
        <v>43059</v>
      </c>
      <c r="C4406" t="s">
        <v>22</v>
      </c>
      <c r="D4406" t="s">
        <v>25</v>
      </c>
      <c r="E4406">
        <v>1000003183</v>
      </c>
      <c r="F4406" t="s">
        <v>23</v>
      </c>
      <c r="G4406" s="2" t="s">
        <v>13</v>
      </c>
      <c r="H4406">
        <v>10000111</v>
      </c>
      <c r="I4406" t="s">
        <v>37</v>
      </c>
      <c r="J4406">
        <v>6</v>
      </c>
    </row>
    <row r="4407" spans="1:10" x14ac:dyDescent="0.2">
      <c r="A4407" t="s">
        <v>90</v>
      </c>
      <c r="B4407" s="1">
        <v>43060</v>
      </c>
      <c r="C4407" t="s">
        <v>43</v>
      </c>
      <c r="D4407" t="s">
        <v>42</v>
      </c>
      <c r="E4407">
        <v>1000001014</v>
      </c>
      <c r="F4407" t="s">
        <v>44</v>
      </c>
      <c r="G4407" s="2" t="s">
        <v>13</v>
      </c>
      <c r="H4407">
        <v>10000131</v>
      </c>
      <c r="I4407" t="s">
        <v>38</v>
      </c>
      <c r="J4407">
        <v>36</v>
      </c>
    </row>
    <row r="4408" spans="1:10" x14ac:dyDescent="0.2">
      <c r="A4408" t="s">
        <v>90</v>
      </c>
      <c r="B4408" s="1">
        <v>43060</v>
      </c>
      <c r="C4408" t="s">
        <v>43</v>
      </c>
      <c r="D4408" t="s">
        <v>42</v>
      </c>
      <c r="E4408">
        <v>1000001014</v>
      </c>
      <c r="F4408" t="s">
        <v>44</v>
      </c>
      <c r="G4408" s="2" t="s">
        <v>13</v>
      </c>
      <c r="H4408">
        <v>10000131</v>
      </c>
      <c r="I4408" t="s">
        <v>38</v>
      </c>
      <c r="J4408">
        <v>11</v>
      </c>
    </row>
    <row r="4409" spans="1:10" x14ac:dyDescent="0.2">
      <c r="A4409" t="s">
        <v>90</v>
      </c>
      <c r="B4409" s="1">
        <v>43060</v>
      </c>
      <c r="C4409" t="s">
        <v>43</v>
      </c>
      <c r="D4409" t="s">
        <v>42</v>
      </c>
      <c r="E4409">
        <v>1000001014</v>
      </c>
      <c r="F4409" t="s">
        <v>44</v>
      </c>
      <c r="G4409" s="2" t="s">
        <v>13</v>
      </c>
      <c r="H4409">
        <v>10000182</v>
      </c>
      <c r="I4409" t="s">
        <v>31</v>
      </c>
      <c r="J4409">
        <v>14</v>
      </c>
    </row>
    <row r="4410" spans="1:10" x14ac:dyDescent="0.2">
      <c r="A4410" t="s">
        <v>90</v>
      </c>
      <c r="B4410" s="1">
        <v>43060</v>
      </c>
      <c r="C4410" t="s">
        <v>43</v>
      </c>
      <c r="D4410" t="s">
        <v>42</v>
      </c>
      <c r="E4410">
        <v>1000001014</v>
      </c>
      <c r="F4410" t="s">
        <v>44</v>
      </c>
      <c r="G4410" s="2" t="s">
        <v>13</v>
      </c>
      <c r="H4410">
        <v>20000099</v>
      </c>
      <c r="I4410" t="s">
        <v>20</v>
      </c>
      <c r="J4410">
        <v>9</v>
      </c>
    </row>
    <row r="4411" spans="1:10" x14ac:dyDescent="0.2">
      <c r="A4411" t="s">
        <v>90</v>
      </c>
      <c r="B4411" s="1">
        <v>43060</v>
      </c>
      <c r="C4411" t="s">
        <v>22</v>
      </c>
      <c r="D4411" t="s">
        <v>46</v>
      </c>
      <c r="E4411">
        <v>1000001133</v>
      </c>
      <c r="F4411" t="s">
        <v>45</v>
      </c>
      <c r="G4411" s="2" t="s">
        <v>13</v>
      </c>
      <c r="H4411">
        <v>10000182</v>
      </c>
      <c r="I4411" t="s">
        <v>31</v>
      </c>
      <c r="J4411">
        <v>21</v>
      </c>
    </row>
    <row r="4412" spans="1:10" x14ac:dyDescent="0.2">
      <c r="A4412" t="s">
        <v>90</v>
      </c>
      <c r="B4412" s="1">
        <v>43060</v>
      </c>
      <c r="C4412" t="s">
        <v>22</v>
      </c>
      <c r="D4412" t="s">
        <v>49</v>
      </c>
      <c r="E4412">
        <v>1000000018</v>
      </c>
      <c r="F4412" t="s">
        <v>48</v>
      </c>
      <c r="G4412" s="2" t="s">
        <v>13</v>
      </c>
      <c r="H4412">
        <v>10000078</v>
      </c>
      <c r="I4412" t="s">
        <v>30</v>
      </c>
      <c r="J4412">
        <v>28</v>
      </c>
    </row>
    <row r="4413" spans="1:10" x14ac:dyDescent="0.2">
      <c r="A4413" t="s">
        <v>90</v>
      </c>
      <c r="B4413" s="1">
        <v>43060</v>
      </c>
      <c r="C4413" t="s">
        <v>22</v>
      </c>
      <c r="D4413" t="s">
        <v>49</v>
      </c>
      <c r="E4413">
        <v>1000000018</v>
      </c>
      <c r="F4413" t="s">
        <v>48</v>
      </c>
      <c r="G4413" s="2" t="s">
        <v>13</v>
      </c>
      <c r="H4413">
        <v>10000131</v>
      </c>
      <c r="I4413" t="s">
        <v>38</v>
      </c>
      <c r="J4413">
        <v>50</v>
      </c>
    </row>
    <row r="4414" spans="1:10" x14ac:dyDescent="0.2">
      <c r="A4414" t="s">
        <v>90</v>
      </c>
      <c r="B4414" s="1">
        <v>43060</v>
      </c>
      <c r="C4414" t="s">
        <v>22</v>
      </c>
      <c r="D4414" t="s">
        <v>49</v>
      </c>
      <c r="E4414">
        <v>1000000018</v>
      </c>
      <c r="F4414" t="s">
        <v>48</v>
      </c>
      <c r="G4414" s="2" t="s">
        <v>13</v>
      </c>
      <c r="H4414">
        <v>10000211</v>
      </c>
      <c r="I4414" t="s">
        <v>11</v>
      </c>
      <c r="J4414">
        <v>2</v>
      </c>
    </row>
    <row r="4415" spans="1:10" x14ac:dyDescent="0.2">
      <c r="A4415" t="s">
        <v>90</v>
      </c>
      <c r="B4415" s="1">
        <v>43060</v>
      </c>
      <c r="C4415" t="s">
        <v>22</v>
      </c>
      <c r="D4415" t="s">
        <v>33</v>
      </c>
      <c r="E4415">
        <v>1000000031</v>
      </c>
      <c r="F4415" t="s">
        <v>32</v>
      </c>
      <c r="G4415" s="2" t="s">
        <v>13</v>
      </c>
      <c r="H4415">
        <v>10000061</v>
      </c>
      <c r="I4415" t="s">
        <v>28</v>
      </c>
      <c r="J4415">
        <v>21</v>
      </c>
    </row>
    <row r="4416" spans="1:10" x14ac:dyDescent="0.2">
      <c r="A4416" t="s">
        <v>90</v>
      </c>
      <c r="B4416" s="1">
        <v>43060</v>
      </c>
      <c r="C4416" t="s">
        <v>22</v>
      </c>
      <c r="D4416" t="s">
        <v>33</v>
      </c>
      <c r="E4416">
        <v>1000000031</v>
      </c>
      <c r="F4416" t="s">
        <v>32</v>
      </c>
      <c r="G4416" s="2" t="s">
        <v>13</v>
      </c>
      <c r="H4416">
        <v>10000078</v>
      </c>
      <c r="I4416" t="s">
        <v>30</v>
      </c>
      <c r="J4416">
        <v>9</v>
      </c>
    </row>
    <row r="4417" spans="1:10" x14ac:dyDescent="0.2">
      <c r="A4417" t="s">
        <v>90</v>
      </c>
      <c r="B4417" s="1">
        <v>43060</v>
      </c>
      <c r="C4417" t="s">
        <v>22</v>
      </c>
      <c r="D4417" t="s">
        <v>35</v>
      </c>
      <c r="E4417">
        <v>1000000047</v>
      </c>
      <c r="F4417" t="s">
        <v>34</v>
      </c>
      <c r="G4417" s="2" t="s">
        <v>13</v>
      </c>
      <c r="H4417">
        <v>10000078</v>
      </c>
      <c r="I4417" t="s">
        <v>30</v>
      </c>
      <c r="J4417">
        <v>15</v>
      </c>
    </row>
    <row r="4418" spans="1:10" x14ac:dyDescent="0.2">
      <c r="A4418" t="s">
        <v>90</v>
      </c>
      <c r="B4418" s="1">
        <v>43060</v>
      </c>
      <c r="C4418" t="s">
        <v>22</v>
      </c>
      <c r="D4418" t="s">
        <v>35</v>
      </c>
      <c r="E4418">
        <v>1000000047</v>
      </c>
      <c r="F4418" t="s">
        <v>34</v>
      </c>
      <c r="G4418" s="2" t="s">
        <v>13</v>
      </c>
      <c r="H4418">
        <v>20000099</v>
      </c>
      <c r="I4418" t="s">
        <v>20</v>
      </c>
      <c r="J4418">
        <v>5</v>
      </c>
    </row>
    <row r="4419" spans="1:10" x14ac:dyDescent="0.2">
      <c r="A4419" t="s">
        <v>90</v>
      </c>
      <c r="B4419" s="1">
        <v>43061</v>
      </c>
      <c r="C4419" t="s">
        <v>22</v>
      </c>
      <c r="D4419" t="s">
        <v>49</v>
      </c>
      <c r="E4419">
        <v>1000000018</v>
      </c>
      <c r="F4419" t="s">
        <v>48</v>
      </c>
      <c r="G4419" s="2" t="s">
        <v>13</v>
      </c>
      <c r="H4419">
        <v>10000078</v>
      </c>
      <c r="I4419" t="s">
        <v>30</v>
      </c>
      <c r="J4419">
        <v>4</v>
      </c>
    </row>
    <row r="4420" spans="1:10" x14ac:dyDescent="0.2">
      <c r="A4420" t="s">
        <v>90</v>
      </c>
      <c r="B4420" s="1">
        <v>43061</v>
      </c>
      <c r="C4420" t="s">
        <v>22</v>
      </c>
      <c r="D4420" t="s">
        <v>69</v>
      </c>
      <c r="E4420">
        <v>1000000129</v>
      </c>
      <c r="F4420" t="s">
        <v>70</v>
      </c>
      <c r="G4420" s="2" t="s">
        <v>13</v>
      </c>
      <c r="H4420">
        <v>10000078</v>
      </c>
      <c r="I4420" t="s">
        <v>30</v>
      </c>
      <c r="J4420">
        <v>13</v>
      </c>
    </row>
    <row r="4421" spans="1:10" x14ac:dyDescent="0.2">
      <c r="A4421" t="s">
        <v>90</v>
      </c>
      <c r="B4421" s="1">
        <v>43061</v>
      </c>
      <c r="C4421" t="s">
        <v>22</v>
      </c>
      <c r="D4421" t="s">
        <v>29</v>
      </c>
      <c r="E4421">
        <v>1000000028</v>
      </c>
      <c r="F4421" t="s">
        <v>27</v>
      </c>
      <c r="G4421" s="2" t="s">
        <v>13</v>
      </c>
      <c r="H4421">
        <v>10000111</v>
      </c>
      <c r="I4421" t="s">
        <v>37</v>
      </c>
      <c r="J4421">
        <v>15</v>
      </c>
    </row>
    <row r="4422" spans="1:10" x14ac:dyDescent="0.2">
      <c r="A4422" t="s">
        <v>90</v>
      </c>
      <c r="B4422" s="1">
        <v>43061</v>
      </c>
      <c r="C4422" t="s">
        <v>22</v>
      </c>
      <c r="D4422" t="s">
        <v>29</v>
      </c>
      <c r="E4422">
        <v>1000000028</v>
      </c>
      <c r="F4422" t="s">
        <v>27</v>
      </c>
      <c r="G4422" s="2" t="s">
        <v>13</v>
      </c>
      <c r="H4422">
        <v>10000136</v>
      </c>
      <c r="I4422" t="s">
        <v>40</v>
      </c>
      <c r="J4422">
        <v>6</v>
      </c>
    </row>
    <row r="4423" spans="1:10" x14ac:dyDescent="0.2">
      <c r="A4423" t="s">
        <v>90</v>
      </c>
      <c r="B4423" s="1">
        <v>43062</v>
      </c>
      <c r="C4423" t="s">
        <v>43</v>
      </c>
      <c r="D4423" t="s">
        <v>42</v>
      </c>
      <c r="E4423">
        <v>1000000931</v>
      </c>
      <c r="F4423" t="s">
        <v>41</v>
      </c>
      <c r="G4423" s="2" t="s">
        <v>13</v>
      </c>
      <c r="H4423">
        <v>20000099</v>
      </c>
      <c r="I4423" t="s">
        <v>20</v>
      </c>
      <c r="J4423">
        <v>28</v>
      </c>
    </row>
    <row r="4424" spans="1:10" x14ac:dyDescent="0.2">
      <c r="A4424" t="s">
        <v>90</v>
      </c>
      <c r="B4424" s="1">
        <v>43062</v>
      </c>
      <c r="C4424" t="s">
        <v>43</v>
      </c>
      <c r="D4424" t="s">
        <v>42</v>
      </c>
      <c r="E4424">
        <v>1000000931</v>
      </c>
      <c r="F4424" t="s">
        <v>41</v>
      </c>
      <c r="G4424" s="2" t="s">
        <v>13</v>
      </c>
      <c r="H4424">
        <v>20000099</v>
      </c>
      <c r="I4424" t="s">
        <v>20</v>
      </c>
      <c r="J4424">
        <v>30</v>
      </c>
    </row>
    <row r="4425" spans="1:10" x14ac:dyDescent="0.2">
      <c r="A4425" t="s">
        <v>90</v>
      </c>
      <c r="B4425" s="1">
        <v>43062</v>
      </c>
      <c r="C4425" t="s">
        <v>43</v>
      </c>
      <c r="D4425" t="s">
        <v>78</v>
      </c>
      <c r="E4425">
        <v>1000003187</v>
      </c>
      <c r="F4425" t="s">
        <v>77</v>
      </c>
      <c r="G4425" s="2" t="s">
        <v>13</v>
      </c>
      <c r="H4425">
        <v>10000211</v>
      </c>
      <c r="I4425" t="s">
        <v>11</v>
      </c>
      <c r="J4425">
        <v>31</v>
      </c>
    </row>
    <row r="4426" spans="1:10" x14ac:dyDescent="0.2">
      <c r="A4426" t="s">
        <v>90</v>
      </c>
      <c r="B4426" s="1">
        <v>43062</v>
      </c>
      <c r="C4426" t="s">
        <v>9</v>
      </c>
      <c r="D4426" t="s">
        <v>72</v>
      </c>
      <c r="E4426">
        <v>1000000064</v>
      </c>
      <c r="F4426" t="s">
        <v>76</v>
      </c>
      <c r="G4426" s="2" t="s">
        <v>13</v>
      </c>
      <c r="H4426">
        <v>10000064</v>
      </c>
      <c r="I4426" t="s">
        <v>53</v>
      </c>
      <c r="J4426">
        <v>10</v>
      </c>
    </row>
    <row r="4427" spans="1:10" x14ac:dyDescent="0.2">
      <c r="A4427" t="s">
        <v>90</v>
      </c>
      <c r="B4427" s="1">
        <v>43062</v>
      </c>
      <c r="C4427" t="s">
        <v>9</v>
      </c>
      <c r="D4427" t="s">
        <v>72</v>
      </c>
      <c r="E4427">
        <v>1000000064</v>
      </c>
      <c r="F4427" t="s">
        <v>76</v>
      </c>
      <c r="G4427" s="2" t="s">
        <v>13</v>
      </c>
      <c r="H4427">
        <v>10000131</v>
      </c>
      <c r="I4427" t="s">
        <v>38</v>
      </c>
      <c r="J4427">
        <v>4</v>
      </c>
    </row>
    <row r="4428" spans="1:10" x14ac:dyDescent="0.2">
      <c r="A4428" t="s">
        <v>90</v>
      </c>
      <c r="B4428" s="1">
        <v>43062</v>
      </c>
      <c r="C4428" t="s">
        <v>9</v>
      </c>
      <c r="D4428" t="s">
        <v>72</v>
      </c>
      <c r="E4428">
        <v>1000001699</v>
      </c>
      <c r="F4428" t="s">
        <v>71</v>
      </c>
      <c r="G4428" s="2" t="s">
        <v>13</v>
      </c>
      <c r="H4428">
        <v>10000211</v>
      </c>
      <c r="I4428" t="s">
        <v>11</v>
      </c>
      <c r="J4428">
        <v>26</v>
      </c>
    </row>
    <row r="4429" spans="1:10" x14ac:dyDescent="0.2">
      <c r="A4429" t="s">
        <v>90</v>
      </c>
      <c r="B4429" s="1">
        <v>43062</v>
      </c>
      <c r="C4429" t="s">
        <v>9</v>
      </c>
      <c r="D4429" t="s">
        <v>17</v>
      </c>
      <c r="E4429">
        <v>1000000059</v>
      </c>
      <c r="F4429" t="s">
        <v>55</v>
      </c>
      <c r="G4429" s="2" t="s">
        <v>13</v>
      </c>
      <c r="H4429">
        <v>10000064</v>
      </c>
      <c r="I4429" t="s">
        <v>53</v>
      </c>
      <c r="J4429">
        <v>2</v>
      </c>
    </row>
    <row r="4430" spans="1:10" x14ac:dyDescent="0.2">
      <c r="A4430" t="s">
        <v>90</v>
      </c>
      <c r="B4430" s="1">
        <v>43062</v>
      </c>
      <c r="C4430" t="s">
        <v>9</v>
      </c>
      <c r="D4430" t="s">
        <v>17</v>
      </c>
      <c r="E4430">
        <v>1000000059</v>
      </c>
      <c r="F4430" t="s">
        <v>55</v>
      </c>
      <c r="G4430" s="2" t="s">
        <v>13</v>
      </c>
      <c r="H4430">
        <v>10000064</v>
      </c>
      <c r="I4430" t="s">
        <v>53</v>
      </c>
      <c r="J4430">
        <v>2</v>
      </c>
    </row>
    <row r="4431" spans="1:10" x14ac:dyDescent="0.2">
      <c r="A4431" t="s">
        <v>90</v>
      </c>
      <c r="B4431" s="1">
        <v>43062</v>
      </c>
      <c r="C4431" t="s">
        <v>9</v>
      </c>
      <c r="D4431" t="s">
        <v>17</v>
      </c>
      <c r="E4431">
        <v>1000000059</v>
      </c>
      <c r="F4431" t="s">
        <v>55</v>
      </c>
      <c r="G4431" s="2" t="s">
        <v>13</v>
      </c>
      <c r="H4431">
        <v>10000064</v>
      </c>
      <c r="I4431" t="s">
        <v>53</v>
      </c>
      <c r="J4431">
        <v>46</v>
      </c>
    </row>
    <row r="4432" spans="1:10" x14ac:dyDescent="0.2">
      <c r="A4432" t="s">
        <v>90</v>
      </c>
      <c r="B4432" s="1">
        <v>43062</v>
      </c>
      <c r="C4432" t="s">
        <v>9</v>
      </c>
      <c r="D4432" t="s">
        <v>17</v>
      </c>
      <c r="E4432">
        <v>1000000059</v>
      </c>
      <c r="F4432" t="s">
        <v>55</v>
      </c>
      <c r="G4432" s="2" t="s">
        <v>13</v>
      </c>
      <c r="H4432">
        <v>10000111</v>
      </c>
      <c r="I4432" t="s">
        <v>37</v>
      </c>
      <c r="J4432">
        <v>13</v>
      </c>
    </row>
    <row r="4433" spans="1:10" x14ac:dyDescent="0.2">
      <c r="A4433" t="s">
        <v>90</v>
      </c>
      <c r="B4433" s="1">
        <v>43062</v>
      </c>
      <c r="C4433" t="s">
        <v>22</v>
      </c>
      <c r="D4433" t="s">
        <v>46</v>
      </c>
      <c r="E4433">
        <v>1000001133</v>
      </c>
      <c r="F4433" t="s">
        <v>45</v>
      </c>
      <c r="G4433" s="2" t="s">
        <v>13</v>
      </c>
      <c r="H4433">
        <v>10000061</v>
      </c>
      <c r="I4433" t="s">
        <v>28</v>
      </c>
      <c r="J4433">
        <v>2</v>
      </c>
    </row>
    <row r="4434" spans="1:10" x14ac:dyDescent="0.2">
      <c r="A4434" t="s">
        <v>90</v>
      </c>
      <c r="B4434" s="1">
        <v>43062</v>
      </c>
      <c r="C4434" t="s">
        <v>22</v>
      </c>
      <c r="D4434" t="s">
        <v>46</v>
      </c>
      <c r="E4434">
        <v>1000001133</v>
      </c>
      <c r="F4434" t="s">
        <v>45</v>
      </c>
      <c r="G4434" s="2" t="s">
        <v>13</v>
      </c>
      <c r="H4434">
        <v>10000182</v>
      </c>
      <c r="I4434" t="s">
        <v>31</v>
      </c>
      <c r="J4434">
        <v>20</v>
      </c>
    </row>
    <row r="4435" spans="1:10" x14ac:dyDescent="0.2">
      <c r="A4435" t="s">
        <v>90</v>
      </c>
      <c r="B4435" s="1">
        <v>43062</v>
      </c>
      <c r="C4435" t="s">
        <v>22</v>
      </c>
      <c r="D4435" t="s">
        <v>49</v>
      </c>
      <c r="E4435">
        <v>1000000018</v>
      </c>
      <c r="F4435" t="s">
        <v>48</v>
      </c>
      <c r="G4435" s="2" t="s">
        <v>13</v>
      </c>
      <c r="H4435">
        <v>10000078</v>
      </c>
      <c r="I4435" t="s">
        <v>30</v>
      </c>
      <c r="J4435">
        <v>14</v>
      </c>
    </row>
    <row r="4436" spans="1:10" x14ac:dyDescent="0.2">
      <c r="A4436" t="s">
        <v>90</v>
      </c>
      <c r="B4436" s="1">
        <v>43062</v>
      </c>
      <c r="C4436" t="s">
        <v>22</v>
      </c>
      <c r="D4436" t="s">
        <v>49</v>
      </c>
      <c r="E4436">
        <v>1000000018</v>
      </c>
      <c r="F4436" t="s">
        <v>48</v>
      </c>
      <c r="G4436" s="2" t="s">
        <v>13</v>
      </c>
      <c r="H4436">
        <v>10000131</v>
      </c>
      <c r="I4436" t="s">
        <v>38</v>
      </c>
      <c r="J4436">
        <v>13</v>
      </c>
    </row>
    <row r="4437" spans="1:10" x14ac:dyDescent="0.2">
      <c r="A4437" t="s">
        <v>90</v>
      </c>
      <c r="B4437" s="1">
        <v>43062</v>
      </c>
      <c r="C4437" t="s">
        <v>22</v>
      </c>
      <c r="D4437" t="s">
        <v>49</v>
      </c>
      <c r="E4437">
        <v>1000000018</v>
      </c>
      <c r="F4437" t="s">
        <v>48</v>
      </c>
      <c r="G4437" s="2" t="s">
        <v>13</v>
      </c>
      <c r="H4437">
        <v>20000099</v>
      </c>
      <c r="I4437" t="s">
        <v>20</v>
      </c>
      <c r="J4437">
        <v>42</v>
      </c>
    </row>
    <row r="4438" spans="1:10" x14ac:dyDescent="0.2">
      <c r="A4438" t="s">
        <v>90</v>
      </c>
      <c r="B4438" s="1">
        <v>43062</v>
      </c>
      <c r="C4438" t="s">
        <v>22</v>
      </c>
      <c r="D4438" t="s">
        <v>49</v>
      </c>
      <c r="E4438">
        <v>1000000020</v>
      </c>
      <c r="F4438" t="s">
        <v>73</v>
      </c>
      <c r="G4438" s="2" t="s">
        <v>13</v>
      </c>
      <c r="H4438">
        <v>10000078</v>
      </c>
      <c r="I4438" t="s">
        <v>30</v>
      </c>
      <c r="J4438">
        <v>48</v>
      </c>
    </row>
    <row r="4439" spans="1:10" x14ac:dyDescent="0.2">
      <c r="A4439" t="s">
        <v>90</v>
      </c>
      <c r="B4439" s="1">
        <v>43062</v>
      </c>
      <c r="C4439" t="s">
        <v>22</v>
      </c>
      <c r="D4439" t="s">
        <v>49</v>
      </c>
      <c r="E4439">
        <v>1000000020</v>
      </c>
      <c r="F4439" t="s">
        <v>73</v>
      </c>
      <c r="G4439" s="2" t="s">
        <v>13</v>
      </c>
      <c r="H4439">
        <v>20000099</v>
      </c>
      <c r="I4439" t="s">
        <v>20</v>
      </c>
      <c r="J4439">
        <v>38</v>
      </c>
    </row>
    <row r="4440" spans="1:10" x14ac:dyDescent="0.2">
      <c r="A4440" t="s">
        <v>90</v>
      </c>
      <c r="B4440" s="1">
        <v>43062</v>
      </c>
      <c r="C4440" t="s">
        <v>22</v>
      </c>
      <c r="D4440" t="s">
        <v>29</v>
      </c>
      <c r="E4440">
        <v>1000000028</v>
      </c>
      <c r="F4440" t="s">
        <v>27</v>
      </c>
      <c r="G4440" s="2" t="s">
        <v>13</v>
      </c>
      <c r="H4440">
        <v>10000078</v>
      </c>
      <c r="I4440" t="s">
        <v>30</v>
      </c>
      <c r="J4440">
        <v>13</v>
      </c>
    </row>
    <row r="4441" spans="1:10" x14ac:dyDescent="0.2">
      <c r="A4441" t="s">
        <v>90</v>
      </c>
      <c r="B4441" s="1">
        <v>43062</v>
      </c>
      <c r="C4441" t="s">
        <v>22</v>
      </c>
      <c r="D4441" t="s">
        <v>29</v>
      </c>
      <c r="E4441">
        <v>1000000028</v>
      </c>
      <c r="F4441" t="s">
        <v>27</v>
      </c>
      <c r="G4441" s="2" t="s">
        <v>13</v>
      </c>
      <c r="H4441">
        <v>20000099</v>
      </c>
      <c r="I4441" t="s">
        <v>20</v>
      </c>
      <c r="J4441">
        <v>3</v>
      </c>
    </row>
    <row r="4442" spans="1:10" x14ac:dyDescent="0.2">
      <c r="A4442" t="s">
        <v>90</v>
      </c>
      <c r="B4442" s="1">
        <v>43062</v>
      </c>
      <c r="C4442" t="s">
        <v>22</v>
      </c>
      <c r="D4442" t="s">
        <v>29</v>
      </c>
      <c r="E4442">
        <v>1000000054</v>
      </c>
      <c r="F4442" t="s">
        <v>36</v>
      </c>
      <c r="G4442" s="2" t="s">
        <v>13</v>
      </c>
      <c r="H4442">
        <v>10000078</v>
      </c>
      <c r="I4442" t="s">
        <v>30</v>
      </c>
      <c r="J4442">
        <v>8</v>
      </c>
    </row>
    <row r="4443" spans="1:10" x14ac:dyDescent="0.2">
      <c r="A4443" t="s">
        <v>90</v>
      </c>
      <c r="B4443" s="1">
        <v>43062</v>
      </c>
      <c r="C4443" t="s">
        <v>22</v>
      </c>
      <c r="D4443" t="s">
        <v>29</v>
      </c>
      <c r="E4443">
        <v>1000000054</v>
      </c>
      <c r="F4443" t="s">
        <v>36</v>
      </c>
      <c r="G4443" s="2" t="s">
        <v>13</v>
      </c>
      <c r="H4443">
        <v>10000131</v>
      </c>
      <c r="I4443" t="s">
        <v>38</v>
      </c>
      <c r="J4443">
        <v>8</v>
      </c>
    </row>
    <row r="4444" spans="1:10" x14ac:dyDescent="0.2">
      <c r="A4444" t="s">
        <v>90</v>
      </c>
      <c r="B4444" s="1">
        <v>43062</v>
      </c>
      <c r="C4444" t="s">
        <v>22</v>
      </c>
      <c r="D4444" t="s">
        <v>29</v>
      </c>
      <c r="E4444">
        <v>1000000101</v>
      </c>
      <c r="F4444" t="s">
        <v>39</v>
      </c>
      <c r="G4444" s="2" t="s">
        <v>13</v>
      </c>
      <c r="H4444">
        <v>10000061</v>
      </c>
      <c r="I4444" t="s">
        <v>28</v>
      </c>
      <c r="J4444">
        <v>11</v>
      </c>
    </row>
    <row r="4445" spans="1:10" x14ac:dyDescent="0.2">
      <c r="A4445" t="s">
        <v>90</v>
      </c>
      <c r="B4445" s="1">
        <v>43062</v>
      </c>
      <c r="C4445" t="s">
        <v>22</v>
      </c>
      <c r="D4445" t="s">
        <v>29</v>
      </c>
      <c r="E4445">
        <v>1000000101</v>
      </c>
      <c r="F4445" t="s">
        <v>39</v>
      </c>
      <c r="G4445" s="2" t="s">
        <v>13</v>
      </c>
      <c r="H4445">
        <v>10000111</v>
      </c>
      <c r="I4445" t="s">
        <v>37</v>
      </c>
      <c r="J4445">
        <v>6</v>
      </c>
    </row>
    <row r="4446" spans="1:10" x14ac:dyDescent="0.2">
      <c r="A4446" t="s">
        <v>90</v>
      </c>
      <c r="B4446" s="1">
        <v>43062</v>
      </c>
      <c r="C4446" t="s">
        <v>22</v>
      </c>
      <c r="D4446" t="s">
        <v>29</v>
      </c>
      <c r="E4446">
        <v>1000000101</v>
      </c>
      <c r="F4446" t="s">
        <v>39</v>
      </c>
      <c r="G4446" s="2" t="s">
        <v>13</v>
      </c>
      <c r="H4446">
        <v>10000131</v>
      </c>
      <c r="I4446" t="s">
        <v>38</v>
      </c>
      <c r="J4446">
        <v>2</v>
      </c>
    </row>
    <row r="4447" spans="1:10" x14ac:dyDescent="0.2">
      <c r="A4447" t="s">
        <v>90</v>
      </c>
      <c r="B4447" s="1">
        <v>43062</v>
      </c>
      <c r="C4447" t="s">
        <v>22</v>
      </c>
      <c r="D4447" t="s">
        <v>29</v>
      </c>
      <c r="E4447">
        <v>1000000101</v>
      </c>
      <c r="F4447" t="s">
        <v>39</v>
      </c>
      <c r="G4447" s="2" t="s">
        <v>13</v>
      </c>
      <c r="H4447">
        <v>10000136</v>
      </c>
      <c r="I4447" t="s">
        <v>40</v>
      </c>
      <c r="J4447">
        <v>6</v>
      </c>
    </row>
    <row r="4448" spans="1:10" x14ac:dyDescent="0.2">
      <c r="A4448" t="s">
        <v>90</v>
      </c>
      <c r="B4448" s="1">
        <v>43062</v>
      </c>
      <c r="C4448" t="s">
        <v>22</v>
      </c>
      <c r="D4448" t="s">
        <v>29</v>
      </c>
      <c r="E4448">
        <v>1000000101</v>
      </c>
      <c r="F4448" t="s">
        <v>39</v>
      </c>
      <c r="G4448" s="2" t="s">
        <v>13</v>
      </c>
      <c r="H4448">
        <v>10000182</v>
      </c>
      <c r="I4448" t="s">
        <v>31</v>
      </c>
      <c r="J4448">
        <v>10</v>
      </c>
    </row>
    <row r="4449" spans="1:10" x14ac:dyDescent="0.2">
      <c r="A4449" t="s">
        <v>90</v>
      </c>
      <c r="B4449" s="1">
        <v>43062</v>
      </c>
      <c r="C4449" t="s">
        <v>22</v>
      </c>
      <c r="D4449" t="s">
        <v>29</v>
      </c>
      <c r="E4449">
        <v>1000000101</v>
      </c>
      <c r="F4449" t="s">
        <v>39</v>
      </c>
      <c r="G4449" s="2" t="s">
        <v>13</v>
      </c>
      <c r="H4449">
        <v>20000018</v>
      </c>
      <c r="I4449" t="s">
        <v>81</v>
      </c>
      <c r="J4449">
        <v>2</v>
      </c>
    </row>
    <row r="4450" spans="1:10" x14ac:dyDescent="0.2">
      <c r="A4450" t="s">
        <v>90</v>
      </c>
      <c r="B4450" s="1">
        <v>43062</v>
      </c>
      <c r="C4450" t="s">
        <v>22</v>
      </c>
      <c r="D4450" t="s">
        <v>25</v>
      </c>
      <c r="E4450">
        <v>1000003183</v>
      </c>
      <c r="F4450" t="s">
        <v>23</v>
      </c>
      <c r="G4450" s="2" t="s">
        <v>13</v>
      </c>
      <c r="H4450">
        <v>10000136</v>
      </c>
      <c r="I4450" t="s">
        <v>40</v>
      </c>
      <c r="J4450">
        <v>0</v>
      </c>
    </row>
    <row r="4451" spans="1:10" x14ac:dyDescent="0.2">
      <c r="A4451" t="s">
        <v>90</v>
      </c>
      <c r="B4451" s="1">
        <v>43062</v>
      </c>
      <c r="C4451" t="s">
        <v>22</v>
      </c>
      <c r="D4451" t="s">
        <v>25</v>
      </c>
      <c r="E4451">
        <v>1000003183</v>
      </c>
      <c r="F4451" t="s">
        <v>23</v>
      </c>
      <c r="G4451" s="2" t="s">
        <v>13</v>
      </c>
      <c r="H4451">
        <v>20000099</v>
      </c>
      <c r="I4451" t="s">
        <v>20</v>
      </c>
      <c r="J4451">
        <v>0</v>
      </c>
    </row>
    <row r="4452" spans="1:10" x14ac:dyDescent="0.2">
      <c r="A4452" t="s">
        <v>90</v>
      </c>
      <c r="B4452" s="1">
        <v>43062</v>
      </c>
      <c r="C4452" t="s">
        <v>22</v>
      </c>
      <c r="D4452" t="s">
        <v>35</v>
      </c>
      <c r="E4452">
        <v>1000000047</v>
      </c>
      <c r="F4452" t="s">
        <v>34</v>
      </c>
      <c r="G4452" s="2" t="s">
        <v>13</v>
      </c>
      <c r="H4452">
        <v>10000078</v>
      </c>
      <c r="I4452" t="s">
        <v>30</v>
      </c>
      <c r="J4452">
        <v>31</v>
      </c>
    </row>
    <row r="4453" spans="1:10" x14ac:dyDescent="0.2">
      <c r="A4453" t="s">
        <v>90</v>
      </c>
      <c r="B4453" s="1">
        <v>43063</v>
      </c>
      <c r="C4453" t="s">
        <v>9</v>
      </c>
      <c r="D4453" t="s">
        <v>15</v>
      </c>
      <c r="E4453">
        <v>1000002986</v>
      </c>
      <c r="F4453" t="s">
        <v>14</v>
      </c>
      <c r="G4453" s="2" t="s">
        <v>13</v>
      </c>
      <c r="H4453">
        <v>10000211</v>
      </c>
      <c r="I4453" t="s">
        <v>11</v>
      </c>
      <c r="J4453">
        <v>39</v>
      </c>
    </row>
    <row r="4454" spans="1:10" x14ac:dyDescent="0.2">
      <c r="A4454" t="s">
        <v>90</v>
      </c>
      <c r="B4454" s="1">
        <v>43063</v>
      </c>
      <c r="C4454" t="s">
        <v>9</v>
      </c>
      <c r="D4454" t="s">
        <v>57</v>
      </c>
      <c r="E4454">
        <v>1000001502</v>
      </c>
      <c r="F4454" t="s">
        <v>56</v>
      </c>
      <c r="G4454" s="2" t="s">
        <v>13</v>
      </c>
      <c r="H4454">
        <v>10000131</v>
      </c>
      <c r="I4454" t="s">
        <v>38</v>
      </c>
      <c r="J4454">
        <v>49</v>
      </c>
    </row>
    <row r="4455" spans="1:10" x14ac:dyDescent="0.2">
      <c r="A4455" t="s">
        <v>90</v>
      </c>
      <c r="B4455" s="1">
        <v>43063</v>
      </c>
      <c r="C4455" t="s">
        <v>9</v>
      </c>
      <c r="D4455" t="s">
        <v>57</v>
      </c>
      <c r="E4455">
        <v>1000001502</v>
      </c>
      <c r="F4455" t="s">
        <v>56</v>
      </c>
      <c r="G4455" s="2" t="s">
        <v>13</v>
      </c>
      <c r="H4455">
        <v>10000131</v>
      </c>
      <c r="I4455" t="s">
        <v>38</v>
      </c>
      <c r="J4455">
        <v>48</v>
      </c>
    </row>
    <row r="4456" spans="1:10" x14ac:dyDescent="0.2">
      <c r="A4456" t="s">
        <v>90</v>
      </c>
      <c r="B4456" s="1">
        <v>43063</v>
      </c>
      <c r="C4456" t="s">
        <v>9</v>
      </c>
      <c r="D4456" t="s">
        <v>72</v>
      </c>
      <c r="E4456">
        <v>1000001699</v>
      </c>
      <c r="F4456" t="s">
        <v>71</v>
      </c>
      <c r="G4456" s="2" t="s">
        <v>13</v>
      </c>
      <c r="H4456">
        <v>10000131</v>
      </c>
      <c r="I4456" t="s">
        <v>38</v>
      </c>
      <c r="J4456">
        <v>5</v>
      </c>
    </row>
    <row r="4457" spans="1:10" x14ac:dyDescent="0.2">
      <c r="A4457" t="s">
        <v>90</v>
      </c>
      <c r="B4457" s="1">
        <v>43063</v>
      </c>
      <c r="C4457" t="s">
        <v>9</v>
      </c>
      <c r="D4457" t="s">
        <v>72</v>
      </c>
      <c r="E4457">
        <v>1000001699</v>
      </c>
      <c r="F4457" t="s">
        <v>71</v>
      </c>
      <c r="G4457" s="2" t="s">
        <v>13</v>
      </c>
      <c r="H4457">
        <v>10000211</v>
      </c>
      <c r="I4457" t="s">
        <v>11</v>
      </c>
      <c r="J4457">
        <v>29</v>
      </c>
    </row>
    <row r="4458" spans="1:10" x14ac:dyDescent="0.2">
      <c r="A4458" t="s">
        <v>90</v>
      </c>
      <c r="B4458" s="1">
        <v>43063</v>
      </c>
      <c r="C4458" t="s">
        <v>22</v>
      </c>
      <c r="D4458" t="s">
        <v>49</v>
      </c>
      <c r="E4458">
        <v>1000000020</v>
      </c>
      <c r="F4458" t="s">
        <v>73</v>
      </c>
      <c r="G4458" s="2" t="s">
        <v>13</v>
      </c>
      <c r="H4458">
        <v>10000078</v>
      </c>
      <c r="I4458" t="s">
        <v>30</v>
      </c>
      <c r="J4458">
        <v>46</v>
      </c>
    </row>
    <row r="4459" spans="1:10" x14ac:dyDescent="0.2">
      <c r="A4459" t="s">
        <v>90</v>
      </c>
      <c r="B4459" s="1">
        <v>43063</v>
      </c>
      <c r="C4459" t="s">
        <v>22</v>
      </c>
      <c r="D4459" t="s">
        <v>29</v>
      </c>
      <c r="E4459">
        <v>1000000054</v>
      </c>
      <c r="F4459" t="s">
        <v>36</v>
      </c>
      <c r="G4459" s="2" t="s">
        <v>13</v>
      </c>
      <c r="H4459">
        <v>10000111</v>
      </c>
      <c r="I4459" t="s">
        <v>37</v>
      </c>
      <c r="J4459">
        <v>26</v>
      </c>
    </row>
    <row r="4460" spans="1:10" x14ac:dyDescent="0.2">
      <c r="A4460" t="s">
        <v>90</v>
      </c>
      <c r="B4460" s="1">
        <v>43063</v>
      </c>
      <c r="C4460" t="s">
        <v>22</v>
      </c>
      <c r="D4460" t="s">
        <v>29</v>
      </c>
      <c r="E4460">
        <v>1000000054</v>
      </c>
      <c r="F4460" t="s">
        <v>36</v>
      </c>
      <c r="G4460" s="2" t="s">
        <v>13</v>
      </c>
      <c r="H4460">
        <v>10000111</v>
      </c>
      <c r="I4460" t="s">
        <v>37</v>
      </c>
      <c r="J4460">
        <v>39</v>
      </c>
    </row>
    <row r="4461" spans="1:10" x14ac:dyDescent="0.2">
      <c r="A4461" t="s">
        <v>90</v>
      </c>
      <c r="B4461" s="1">
        <v>43063</v>
      </c>
      <c r="C4461" t="s">
        <v>22</v>
      </c>
      <c r="D4461" t="s">
        <v>29</v>
      </c>
      <c r="E4461">
        <v>1000000054</v>
      </c>
      <c r="F4461" t="s">
        <v>36</v>
      </c>
      <c r="G4461" s="2" t="s">
        <v>13</v>
      </c>
      <c r="H4461">
        <v>10000131</v>
      </c>
      <c r="I4461" t="s">
        <v>38</v>
      </c>
      <c r="J4461">
        <v>4</v>
      </c>
    </row>
    <row r="4462" spans="1:10" x14ac:dyDescent="0.2">
      <c r="A4462" t="s">
        <v>90</v>
      </c>
      <c r="B4462" s="1">
        <v>43063</v>
      </c>
      <c r="C4462" t="s">
        <v>22</v>
      </c>
      <c r="D4462" t="s">
        <v>29</v>
      </c>
      <c r="E4462">
        <v>1000000054</v>
      </c>
      <c r="F4462" t="s">
        <v>36</v>
      </c>
      <c r="G4462" s="2" t="s">
        <v>13</v>
      </c>
      <c r="H4462">
        <v>10000136</v>
      </c>
      <c r="I4462" t="s">
        <v>40</v>
      </c>
      <c r="J4462">
        <v>8</v>
      </c>
    </row>
    <row r="4463" spans="1:10" x14ac:dyDescent="0.2">
      <c r="A4463" t="s">
        <v>90</v>
      </c>
      <c r="B4463" s="1">
        <v>43063</v>
      </c>
      <c r="C4463" t="s">
        <v>22</v>
      </c>
      <c r="D4463" t="s">
        <v>29</v>
      </c>
      <c r="E4463">
        <v>1000000054</v>
      </c>
      <c r="F4463" t="s">
        <v>36</v>
      </c>
      <c r="G4463" s="2" t="s">
        <v>13</v>
      </c>
      <c r="H4463">
        <v>20000018</v>
      </c>
      <c r="I4463" t="s">
        <v>81</v>
      </c>
      <c r="J4463">
        <v>2</v>
      </c>
    </row>
    <row r="4464" spans="1:10" x14ac:dyDescent="0.2">
      <c r="A4464" t="s">
        <v>90</v>
      </c>
      <c r="B4464" s="1">
        <v>43063</v>
      </c>
      <c r="C4464" t="s">
        <v>22</v>
      </c>
      <c r="D4464" t="s">
        <v>29</v>
      </c>
      <c r="E4464">
        <v>1000000101</v>
      </c>
      <c r="F4464" t="s">
        <v>39</v>
      </c>
      <c r="G4464" s="2" t="s">
        <v>13</v>
      </c>
      <c r="H4464">
        <v>10000111</v>
      </c>
      <c r="I4464" t="s">
        <v>37</v>
      </c>
      <c r="J4464">
        <v>38</v>
      </c>
    </row>
    <row r="4465" spans="1:10" x14ac:dyDescent="0.2">
      <c r="A4465" t="s">
        <v>90</v>
      </c>
      <c r="B4465" s="1">
        <v>43063</v>
      </c>
      <c r="C4465" t="s">
        <v>22</v>
      </c>
      <c r="D4465" t="s">
        <v>29</v>
      </c>
      <c r="E4465">
        <v>1000000101</v>
      </c>
      <c r="F4465" t="s">
        <v>39</v>
      </c>
      <c r="G4465" s="2" t="s">
        <v>13</v>
      </c>
      <c r="H4465">
        <v>10000111</v>
      </c>
      <c r="I4465" t="s">
        <v>37</v>
      </c>
      <c r="J4465">
        <v>19</v>
      </c>
    </row>
    <row r="4466" spans="1:10" x14ac:dyDescent="0.2">
      <c r="A4466" t="s">
        <v>90</v>
      </c>
      <c r="B4466" s="1">
        <v>43063</v>
      </c>
      <c r="C4466" t="s">
        <v>22</v>
      </c>
      <c r="D4466" t="s">
        <v>29</v>
      </c>
      <c r="E4466">
        <v>1000000101</v>
      </c>
      <c r="F4466" t="s">
        <v>39</v>
      </c>
      <c r="G4466" s="2" t="s">
        <v>13</v>
      </c>
      <c r="H4466">
        <v>20000099</v>
      </c>
      <c r="I4466" t="s">
        <v>20</v>
      </c>
      <c r="J4466">
        <v>5</v>
      </c>
    </row>
    <row r="4467" spans="1:10" x14ac:dyDescent="0.2">
      <c r="A4467" t="s">
        <v>90</v>
      </c>
      <c r="B4467" s="1">
        <v>43064</v>
      </c>
      <c r="C4467" t="s">
        <v>43</v>
      </c>
      <c r="D4467" t="s">
        <v>51</v>
      </c>
      <c r="E4467">
        <v>1000000460</v>
      </c>
      <c r="F4467" t="s">
        <v>50</v>
      </c>
      <c r="G4467" s="2" t="s">
        <v>13</v>
      </c>
      <c r="H4467">
        <v>10000131</v>
      </c>
      <c r="I4467" t="s">
        <v>38</v>
      </c>
      <c r="J4467">
        <v>15</v>
      </c>
    </row>
    <row r="4468" spans="1:10" x14ac:dyDescent="0.2">
      <c r="A4468" t="s">
        <v>90</v>
      </c>
      <c r="B4468" s="1">
        <v>43064</v>
      </c>
      <c r="C4468" t="s">
        <v>43</v>
      </c>
      <c r="D4468" t="s">
        <v>51</v>
      </c>
      <c r="E4468">
        <v>1000000460</v>
      </c>
      <c r="F4468" t="s">
        <v>50</v>
      </c>
      <c r="G4468" s="2" t="s">
        <v>13</v>
      </c>
      <c r="H4468">
        <v>20000099</v>
      </c>
      <c r="I4468" t="s">
        <v>20</v>
      </c>
      <c r="J4468">
        <v>7</v>
      </c>
    </row>
    <row r="4469" spans="1:10" x14ac:dyDescent="0.2">
      <c r="A4469" t="s">
        <v>90</v>
      </c>
      <c r="B4469" s="1">
        <v>43064</v>
      </c>
      <c r="C4469" t="s">
        <v>43</v>
      </c>
      <c r="D4469" t="s">
        <v>42</v>
      </c>
      <c r="E4469">
        <v>1000000931</v>
      </c>
      <c r="F4469" t="s">
        <v>41</v>
      </c>
      <c r="G4469" s="2" t="s">
        <v>13</v>
      </c>
      <c r="H4469">
        <v>10000078</v>
      </c>
      <c r="I4469" t="s">
        <v>30</v>
      </c>
      <c r="J4469">
        <v>11</v>
      </c>
    </row>
    <row r="4470" spans="1:10" x14ac:dyDescent="0.2">
      <c r="A4470" t="s">
        <v>90</v>
      </c>
      <c r="B4470" s="1">
        <v>43064</v>
      </c>
      <c r="C4470" t="s">
        <v>43</v>
      </c>
      <c r="D4470" t="s">
        <v>42</v>
      </c>
      <c r="E4470">
        <v>1000000931</v>
      </c>
      <c r="F4470" t="s">
        <v>41</v>
      </c>
      <c r="G4470" s="2" t="s">
        <v>13</v>
      </c>
      <c r="H4470">
        <v>10000131</v>
      </c>
      <c r="I4470" t="s">
        <v>38</v>
      </c>
      <c r="J4470">
        <v>23</v>
      </c>
    </row>
    <row r="4471" spans="1:10" x14ac:dyDescent="0.2">
      <c r="A4471" t="s">
        <v>90</v>
      </c>
      <c r="B4471" s="1">
        <v>43064</v>
      </c>
      <c r="C4471" t="s">
        <v>43</v>
      </c>
      <c r="D4471" t="s">
        <v>42</v>
      </c>
      <c r="E4471">
        <v>1000000931</v>
      </c>
      <c r="F4471" t="s">
        <v>41</v>
      </c>
      <c r="G4471" s="2" t="s">
        <v>13</v>
      </c>
      <c r="H4471">
        <v>10000131</v>
      </c>
      <c r="I4471" t="s">
        <v>38</v>
      </c>
      <c r="J4471">
        <v>35</v>
      </c>
    </row>
    <row r="4472" spans="1:10" x14ac:dyDescent="0.2">
      <c r="A4472" t="s">
        <v>90</v>
      </c>
      <c r="B4472" s="1">
        <v>43064</v>
      </c>
      <c r="C4472" t="s">
        <v>43</v>
      </c>
      <c r="D4472" t="s">
        <v>42</v>
      </c>
      <c r="E4472">
        <v>1000001014</v>
      </c>
      <c r="F4472" t="s">
        <v>44</v>
      </c>
      <c r="G4472" s="2" t="s">
        <v>13</v>
      </c>
      <c r="H4472">
        <v>10000131</v>
      </c>
      <c r="I4472" t="s">
        <v>38</v>
      </c>
      <c r="J4472">
        <v>18</v>
      </c>
    </row>
    <row r="4473" spans="1:10" x14ac:dyDescent="0.2">
      <c r="A4473" t="s">
        <v>90</v>
      </c>
      <c r="B4473" s="1">
        <v>43064</v>
      </c>
      <c r="C4473" t="s">
        <v>43</v>
      </c>
      <c r="D4473" t="s">
        <v>42</v>
      </c>
      <c r="E4473">
        <v>1000001014</v>
      </c>
      <c r="F4473" t="s">
        <v>44</v>
      </c>
      <c r="G4473" s="2" t="s">
        <v>13</v>
      </c>
      <c r="H4473">
        <v>10000131</v>
      </c>
      <c r="I4473" t="s">
        <v>38</v>
      </c>
      <c r="J4473">
        <v>17</v>
      </c>
    </row>
    <row r="4474" spans="1:10" x14ac:dyDescent="0.2">
      <c r="A4474" t="s">
        <v>90</v>
      </c>
      <c r="B4474" s="1">
        <v>43064</v>
      </c>
      <c r="C4474" t="s">
        <v>43</v>
      </c>
      <c r="D4474" t="s">
        <v>42</v>
      </c>
      <c r="E4474">
        <v>1000001014</v>
      </c>
      <c r="F4474" t="s">
        <v>44</v>
      </c>
      <c r="G4474" s="2" t="s">
        <v>13</v>
      </c>
      <c r="H4474">
        <v>10000131</v>
      </c>
      <c r="I4474" t="s">
        <v>38</v>
      </c>
      <c r="J4474">
        <v>18</v>
      </c>
    </row>
    <row r="4475" spans="1:10" x14ac:dyDescent="0.2">
      <c r="A4475" t="s">
        <v>90</v>
      </c>
      <c r="B4475" s="1">
        <v>43064</v>
      </c>
      <c r="C4475" t="s">
        <v>43</v>
      </c>
      <c r="D4475" t="s">
        <v>42</v>
      </c>
      <c r="E4475">
        <v>1000001014</v>
      </c>
      <c r="F4475" t="s">
        <v>44</v>
      </c>
      <c r="G4475" s="2" t="s">
        <v>13</v>
      </c>
      <c r="H4475">
        <v>20000099</v>
      </c>
      <c r="I4475" t="s">
        <v>20</v>
      </c>
      <c r="J4475">
        <v>14</v>
      </c>
    </row>
    <row r="4476" spans="1:10" x14ac:dyDescent="0.2">
      <c r="A4476" t="s">
        <v>90</v>
      </c>
      <c r="B4476" s="1">
        <v>43064</v>
      </c>
      <c r="C4476" t="s">
        <v>43</v>
      </c>
      <c r="D4476" t="s">
        <v>42</v>
      </c>
      <c r="E4476">
        <v>1000001014</v>
      </c>
      <c r="F4476" t="s">
        <v>44</v>
      </c>
      <c r="G4476" s="2" t="s">
        <v>13</v>
      </c>
      <c r="H4476">
        <v>20000099</v>
      </c>
      <c r="I4476" t="s">
        <v>20</v>
      </c>
      <c r="J4476">
        <v>15</v>
      </c>
    </row>
    <row r="4477" spans="1:10" x14ac:dyDescent="0.2">
      <c r="A4477" t="s">
        <v>90</v>
      </c>
      <c r="B4477" s="1">
        <v>43064</v>
      </c>
      <c r="C4477" t="s">
        <v>43</v>
      </c>
      <c r="D4477" t="s">
        <v>42</v>
      </c>
      <c r="E4477">
        <v>1000001014</v>
      </c>
      <c r="F4477" t="s">
        <v>44</v>
      </c>
      <c r="G4477" s="2" t="s">
        <v>13</v>
      </c>
      <c r="H4477">
        <v>20000099</v>
      </c>
      <c r="I4477" t="s">
        <v>20</v>
      </c>
      <c r="J4477">
        <v>14</v>
      </c>
    </row>
    <row r="4478" spans="1:10" x14ac:dyDescent="0.2">
      <c r="A4478" t="s">
        <v>90</v>
      </c>
      <c r="B4478" s="1">
        <v>43064</v>
      </c>
      <c r="C4478" t="s">
        <v>43</v>
      </c>
      <c r="D4478" t="s">
        <v>78</v>
      </c>
      <c r="E4478">
        <v>1000003187</v>
      </c>
      <c r="F4478" t="s">
        <v>77</v>
      </c>
      <c r="G4478" s="2" t="s">
        <v>13</v>
      </c>
      <c r="H4478">
        <v>10000131</v>
      </c>
      <c r="I4478" t="s">
        <v>38</v>
      </c>
      <c r="J4478">
        <v>35</v>
      </c>
    </row>
    <row r="4479" spans="1:10" x14ac:dyDescent="0.2">
      <c r="A4479" t="s">
        <v>90</v>
      </c>
      <c r="B4479" s="1">
        <v>43064</v>
      </c>
      <c r="C4479" t="s">
        <v>9</v>
      </c>
      <c r="D4479" t="s">
        <v>15</v>
      </c>
      <c r="E4479">
        <v>1000002981</v>
      </c>
      <c r="F4479" t="s">
        <v>62</v>
      </c>
      <c r="G4479" s="2" t="s">
        <v>13</v>
      </c>
      <c r="H4479">
        <v>20000099</v>
      </c>
      <c r="I4479" t="s">
        <v>20</v>
      </c>
      <c r="J4479">
        <v>18</v>
      </c>
    </row>
    <row r="4480" spans="1:10" x14ac:dyDescent="0.2">
      <c r="A4480" t="s">
        <v>90</v>
      </c>
      <c r="B4480" s="1">
        <v>43064</v>
      </c>
      <c r="C4480" t="s">
        <v>9</v>
      </c>
      <c r="D4480" t="s">
        <v>15</v>
      </c>
      <c r="E4480">
        <v>1000002986</v>
      </c>
      <c r="F4480" t="s">
        <v>14</v>
      </c>
      <c r="G4480" s="2" t="s">
        <v>13</v>
      </c>
      <c r="H4480">
        <v>10000131</v>
      </c>
      <c r="I4480" t="s">
        <v>38</v>
      </c>
      <c r="J4480">
        <v>13</v>
      </c>
    </row>
    <row r="4481" spans="1:10" x14ac:dyDescent="0.2">
      <c r="A4481" t="s">
        <v>90</v>
      </c>
      <c r="B4481" s="1">
        <v>43064</v>
      </c>
      <c r="C4481" t="s">
        <v>9</v>
      </c>
      <c r="D4481" t="s">
        <v>57</v>
      </c>
      <c r="E4481">
        <v>1000001502</v>
      </c>
      <c r="F4481" t="s">
        <v>56</v>
      </c>
      <c r="G4481" s="2" t="s">
        <v>13</v>
      </c>
      <c r="H4481">
        <v>10000131</v>
      </c>
      <c r="I4481" t="s">
        <v>38</v>
      </c>
      <c r="J4481">
        <v>11</v>
      </c>
    </row>
    <row r="4482" spans="1:10" x14ac:dyDescent="0.2">
      <c r="A4482" t="s">
        <v>90</v>
      </c>
      <c r="B4482" s="1">
        <v>43064</v>
      </c>
      <c r="C4482" t="s">
        <v>9</v>
      </c>
      <c r="D4482" t="s">
        <v>72</v>
      </c>
      <c r="E4482">
        <v>1000000064</v>
      </c>
      <c r="F4482" t="s">
        <v>76</v>
      </c>
      <c r="G4482" s="2" t="s">
        <v>13</v>
      </c>
      <c r="H4482">
        <v>10000131</v>
      </c>
      <c r="I4482" t="s">
        <v>38</v>
      </c>
      <c r="J4482">
        <v>14</v>
      </c>
    </row>
    <row r="4483" spans="1:10" x14ac:dyDescent="0.2">
      <c r="A4483" t="s">
        <v>90</v>
      </c>
      <c r="B4483" s="1">
        <v>43064</v>
      </c>
      <c r="C4483" t="s">
        <v>9</v>
      </c>
      <c r="D4483" t="s">
        <v>72</v>
      </c>
      <c r="E4483">
        <v>1000000064</v>
      </c>
      <c r="F4483" t="s">
        <v>76</v>
      </c>
      <c r="G4483" s="2" t="s">
        <v>13</v>
      </c>
      <c r="H4483">
        <v>20000099</v>
      </c>
      <c r="I4483" t="s">
        <v>20</v>
      </c>
      <c r="J4483">
        <v>7</v>
      </c>
    </row>
    <row r="4484" spans="1:10" x14ac:dyDescent="0.2">
      <c r="A4484" t="s">
        <v>90</v>
      </c>
      <c r="B4484" s="1">
        <v>43064</v>
      </c>
      <c r="C4484" t="s">
        <v>9</v>
      </c>
      <c r="D4484" t="s">
        <v>17</v>
      </c>
      <c r="E4484">
        <v>1000000059</v>
      </c>
      <c r="F4484" t="s">
        <v>55</v>
      </c>
      <c r="G4484" s="2" t="s">
        <v>13</v>
      </c>
      <c r="H4484">
        <v>10000111</v>
      </c>
      <c r="I4484" t="s">
        <v>37</v>
      </c>
      <c r="J4484">
        <v>13</v>
      </c>
    </row>
    <row r="4485" spans="1:10" x14ac:dyDescent="0.2">
      <c r="A4485" t="s">
        <v>90</v>
      </c>
      <c r="B4485" s="1">
        <v>43064</v>
      </c>
      <c r="C4485" t="s">
        <v>9</v>
      </c>
      <c r="D4485" t="s">
        <v>17</v>
      </c>
      <c r="E4485">
        <v>1000000059</v>
      </c>
      <c r="F4485" t="s">
        <v>55</v>
      </c>
      <c r="G4485" s="2" t="s">
        <v>13</v>
      </c>
      <c r="H4485">
        <v>10000211</v>
      </c>
      <c r="I4485" t="s">
        <v>11</v>
      </c>
      <c r="J4485">
        <v>6</v>
      </c>
    </row>
    <row r="4486" spans="1:10" x14ac:dyDescent="0.2">
      <c r="A4486" t="s">
        <v>90</v>
      </c>
      <c r="B4486" s="1">
        <v>43064</v>
      </c>
      <c r="C4486" t="s">
        <v>9</v>
      </c>
      <c r="D4486" t="s">
        <v>17</v>
      </c>
      <c r="E4486">
        <v>1000000059</v>
      </c>
      <c r="F4486" t="s">
        <v>55</v>
      </c>
      <c r="G4486" s="2" t="s">
        <v>13</v>
      </c>
      <c r="H4486">
        <v>20000099</v>
      </c>
      <c r="I4486" t="s">
        <v>20</v>
      </c>
      <c r="J4486">
        <v>45</v>
      </c>
    </row>
    <row r="4487" spans="1:10" x14ac:dyDescent="0.2">
      <c r="A4487" t="s">
        <v>90</v>
      </c>
      <c r="B4487" s="1">
        <v>43064</v>
      </c>
      <c r="C4487" t="s">
        <v>9</v>
      </c>
      <c r="D4487" t="s">
        <v>17</v>
      </c>
      <c r="E4487">
        <v>1000000059</v>
      </c>
      <c r="F4487" t="s">
        <v>55</v>
      </c>
      <c r="G4487" s="2" t="s">
        <v>13</v>
      </c>
      <c r="H4487">
        <v>20000099</v>
      </c>
      <c r="I4487" t="s">
        <v>20</v>
      </c>
      <c r="J4487">
        <v>4</v>
      </c>
    </row>
    <row r="4488" spans="1:10" x14ac:dyDescent="0.2">
      <c r="A4488" t="s">
        <v>90</v>
      </c>
      <c r="B4488" s="1">
        <v>43064</v>
      </c>
      <c r="C4488" t="s">
        <v>9</v>
      </c>
      <c r="D4488" t="s">
        <v>17</v>
      </c>
      <c r="E4488">
        <v>1000000059</v>
      </c>
      <c r="F4488" t="s">
        <v>55</v>
      </c>
      <c r="G4488" s="2" t="s">
        <v>13</v>
      </c>
      <c r="H4488">
        <v>20000099</v>
      </c>
      <c r="I4488" t="s">
        <v>20</v>
      </c>
      <c r="J4488">
        <v>26</v>
      </c>
    </row>
    <row r="4489" spans="1:10" x14ac:dyDescent="0.2">
      <c r="A4489" t="s">
        <v>90</v>
      </c>
      <c r="B4489" s="1">
        <v>43064</v>
      </c>
      <c r="C4489" t="s">
        <v>22</v>
      </c>
      <c r="D4489" t="s">
        <v>49</v>
      </c>
      <c r="E4489">
        <v>1000000018</v>
      </c>
      <c r="F4489" t="s">
        <v>48</v>
      </c>
      <c r="G4489" s="2" t="s">
        <v>13</v>
      </c>
      <c r="H4489">
        <v>10000078</v>
      </c>
      <c r="I4489" t="s">
        <v>30</v>
      </c>
      <c r="J4489">
        <v>6</v>
      </c>
    </row>
    <row r="4490" spans="1:10" x14ac:dyDescent="0.2">
      <c r="A4490" t="s">
        <v>90</v>
      </c>
      <c r="B4490" s="1">
        <v>43064</v>
      </c>
      <c r="C4490" t="s">
        <v>22</v>
      </c>
      <c r="D4490" t="s">
        <v>49</v>
      </c>
      <c r="E4490">
        <v>1000000018</v>
      </c>
      <c r="F4490" t="s">
        <v>48</v>
      </c>
      <c r="G4490" s="2" t="s">
        <v>13</v>
      </c>
      <c r="H4490">
        <v>10000078</v>
      </c>
      <c r="I4490" t="s">
        <v>30</v>
      </c>
      <c r="J4490">
        <v>18</v>
      </c>
    </row>
    <row r="4491" spans="1:10" x14ac:dyDescent="0.2">
      <c r="A4491" t="s">
        <v>90</v>
      </c>
      <c r="B4491" s="1">
        <v>43064</v>
      </c>
      <c r="C4491" t="s">
        <v>22</v>
      </c>
      <c r="D4491" t="s">
        <v>49</v>
      </c>
      <c r="E4491">
        <v>1000000018</v>
      </c>
      <c r="F4491" t="s">
        <v>48</v>
      </c>
      <c r="G4491" s="2" t="s">
        <v>13</v>
      </c>
      <c r="H4491">
        <v>10000131</v>
      </c>
      <c r="I4491" t="s">
        <v>38</v>
      </c>
      <c r="J4491">
        <v>38</v>
      </c>
    </row>
    <row r="4492" spans="1:10" x14ac:dyDescent="0.2">
      <c r="A4492" t="s">
        <v>90</v>
      </c>
      <c r="B4492" s="1">
        <v>43064</v>
      </c>
      <c r="C4492" t="s">
        <v>22</v>
      </c>
      <c r="D4492" t="s">
        <v>49</v>
      </c>
      <c r="E4492">
        <v>1000000018</v>
      </c>
      <c r="F4492" t="s">
        <v>48</v>
      </c>
      <c r="G4492" s="2" t="s">
        <v>13</v>
      </c>
      <c r="H4492">
        <v>10000136</v>
      </c>
      <c r="I4492" t="s">
        <v>40</v>
      </c>
      <c r="J4492">
        <v>2</v>
      </c>
    </row>
    <row r="4493" spans="1:10" x14ac:dyDescent="0.2">
      <c r="A4493" t="s">
        <v>90</v>
      </c>
      <c r="B4493" s="1">
        <v>43064</v>
      </c>
      <c r="C4493" t="s">
        <v>22</v>
      </c>
      <c r="D4493" t="s">
        <v>49</v>
      </c>
      <c r="E4493">
        <v>1000000018</v>
      </c>
      <c r="F4493" t="s">
        <v>48</v>
      </c>
      <c r="G4493" s="2" t="s">
        <v>13</v>
      </c>
      <c r="H4493">
        <v>10000136</v>
      </c>
      <c r="I4493" t="s">
        <v>40</v>
      </c>
      <c r="J4493">
        <v>2</v>
      </c>
    </row>
    <row r="4494" spans="1:10" x14ac:dyDescent="0.2">
      <c r="A4494" t="s">
        <v>90</v>
      </c>
      <c r="B4494" s="1">
        <v>43064</v>
      </c>
      <c r="C4494" t="s">
        <v>22</v>
      </c>
      <c r="D4494" t="s">
        <v>49</v>
      </c>
      <c r="E4494">
        <v>1000000018</v>
      </c>
      <c r="F4494" t="s">
        <v>48</v>
      </c>
      <c r="G4494" s="2" t="s">
        <v>13</v>
      </c>
      <c r="H4494">
        <v>20000099</v>
      </c>
      <c r="I4494" t="s">
        <v>20</v>
      </c>
      <c r="J4494">
        <v>25</v>
      </c>
    </row>
    <row r="4495" spans="1:10" x14ac:dyDescent="0.2">
      <c r="A4495" t="s">
        <v>90</v>
      </c>
      <c r="B4495" s="1">
        <v>43064</v>
      </c>
      <c r="C4495" t="s">
        <v>22</v>
      </c>
      <c r="D4495" t="s">
        <v>25</v>
      </c>
      <c r="E4495">
        <v>1000003183</v>
      </c>
      <c r="F4495" t="s">
        <v>23</v>
      </c>
      <c r="G4495" s="2" t="s">
        <v>13</v>
      </c>
      <c r="H4495">
        <v>10000136</v>
      </c>
      <c r="I4495" t="s">
        <v>40</v>
      </c>
      <c r="J4495">
        <v>1</v>
      </c>
    </row>
    <row r="4496" spans="1:10" x14ac:dyDescent="0.2">
      <c r="A4496" t="s">
        <v>90</v>
      </c>
      <c r="B4496" s="1">
        <v>43064</v>
      </c>
      <c r="C4496" t="s">
        <v>22</v>
      </c>
      <c r="D4496" t="s">
        <v>25</v>
      </c>
      <c r="E4496">
        <v>1000003183</v>
      </c>
      <c r="F4496" t="s">
        <v>23</v>
      </c>
      <c r="G4496" s="2" t="s">
        <v>13</v>
      </c>
      <c r="H4496">
        <v>20000099</v>
      </c>
      <c r="I4496" t="s">
        <v>20</v>
      </c>
      <c r="J4496">
        <v>0</v>
      </c>
    </row>
    <row r="4497" spans="1:10" x14ac:dyDescent="0.2">
      <c r="A4497" t="s">
        <v>90</v>
      </c>
      <c r="B4497" s="1">
        <v>43065</v>
      </c>
      <c r="C4497" t="s">
        <v>9</v>
      </c>
      <c r="D4497" t="s">
        <v>15</v>
      </c>
      <c r="E4497">
        <v>1000002981</v>
      </c>
      <c r="F4497" t="s">
        <v>62</v>
      </c>
      <c r="G4497" s="2" t="s">
        <v>13</v>
      </c>
      <c r="H4497">
        <v>10000111</v>
      </c>
      <c r="I4497" t="s">
        <v>37</v>
      </c>
      <c r="J4497">
        <v>22</v>
      </c>
    </row>
    <row r="4498" spans="1:10" x14ac:dyDescent="0.2">
      <c r="A4498" t="s">
        <v>90</v>
      </c>
      <c r="B4498" s="1">
        <v>43065</v>
      </c>
      <c r="C4498" t="s">
        <v>9</v>
      </c>
      <c r="D4498" t="s">
        <v>15</v>
      </c>
      <c r="E4498">
        <v>1000002981</v>
      </c>
      <c r="F4498" t="s">
        <v>62</v>
      </c>
      <c r="G4498" s="2" t="s">
        <v>13</v>
      </c>
      <c r="H4498">
        <v>10000131</v>
      </c>
      <c r="I4498" t="s">
        <v>38</v>
      </c>
      <c r="J4498">
        <v>36</v>
      </c>
    </row>
    <row r="4499" spans="1:10" x14ac:dyDescent="0.2">
      <c r="A4499" t="s">
        <v>90</v>
      </c>
      <c r="B4499" s="1">
        <v>43065</v>
      </c>
      <c r="C4499" t="s">
        <v>9</v>
      </c>
      <c r="D4499" t="s">
        <v>57</v>
      </c>
      <c r="E4499">
        <v>1000001502</v>
      </c>
      <c r="F4499" t="s">
        <v>56</v>
      </c>
      <c r="G4499" s="2" t="s">
        <v>13</v>
      </c>
      <c r="H4499">
        <v>10000131</v>
      </c>
      <c r="I4499" t="s">
        <v>38</v>
      </c>
      <c r="J4499">
        <v>39</v>
      </c>
    </row>
    <row r="4500" spans="1:10" x14ac:dyDescent="0.2">
      <c r="A4500" t="s">
        <v>90</v>
      </c>
      <c r="B4500" s="1">
        <v>43065</v>
      </c>
      <c r="C4500" t="s">
        <v>22</v>
      </c>
      <c r="D4500" t="s">
        <v>49</v>
      </c>
      <c r="E4500">
        <v>1000000020</v>
      </c>
      <c r="F4500" t="s">
        <v>73</v>
      </c>
      <c r="G4500" s="2" t="s">
        <v>13</v>
      </c>
      <c r="H4500">
        <v>10000078</v>
      </c>
      <c r="I4500" t="s">
        <v>30</v>
      </c>
      <c r="J4500">
        <v>47</v>
      </c>
    </row>
    <row r="4501" spans="1:10" x14ac:dyDescent="0.2">
      <c r="A4501" t="s">
        <v>90</v>
      </c>
      <c r="B4501" s="1">
        <v>43066</v>
      </c>
      <c r="C4501" t="s">
        <v>43</v>
      </c>
      <c r="D4501" t="s">
        <v>42</v>
      </c>
      <c r="E4501">
        <v>1000001014</v>
      </c>
      <c r="F4501" t="s">
        <v>44</v>
      </c>
      <c r="G4501" s="2" t="s">
        <v>13</v>
      </c>
      <c r="H4501">
        <v>10000131</v>
      </c>
      <c r="I4501" t="s">
        <v>38</v>
      </c>
      <c r="J4501">
        <v>36</v>
      </c>
    </row>
    <row r="4502" spans="1:10" x14ac:dyDescent="0.2">
      <c r="A4502" t="s">
        <v>90</v>
      </c>
      <c r="B4502" s="1">
        <v>43066</v>
      </c>
      <c r="C4502" t="s">
        <v>43</v>
      </c>
      <c r="D4502" t="s">
        <v>42</v>
      </c>
      <c r="E4502">
        <v>1000001014</v>
      </c>
      <c r="F4502" t="s">
        <v>44</v>
      </c>
      <c r="G4502" s="2" t="s">
        <v>13</v>
      </c>
      <c r="H4502">
        <v>10000131</v>
      </c>
      <c r="I4502" t="s">
        <v>38</v>
      </c>
      <c r="J4502">
        <v>36</v>
      </c>
    </row>
    <row r="4503" spans="1:10" x14ac:dyDescent="0.2">
      <c r="A4503" t="s">
        <v>90</v>
      </c>
      <c r="B4503" s="1">
        <v>43066</v>
      </c>
      <c r="C4503" t="s">
        <v>43</v>
      </c>
      <c r="D4503" t="s">
        <v>80</v>
      </c>
      <c r="E4503">
        <v>1000003498</v>
      </c>
      <c r="F4503" t="s">
        <v>79</v>
      </c>
      <c r="G4503" s="2" t="s">
        <v>13</v>
      </c>
      <c r="H4503">
        <v>10000064</v>
      </c>
      <c r="I4503" t="s">
        <v>53</v>
      </c>
      <c r="J4503">
        <v>2</v>
      </c>
    </row>
    <row r="4504" spans="1:10" x14ac:dyDescent="0.2">
      <c r="A4504" t="s">
        <v>90</v>
      </c>
      <c r="B4504" s="1">
        <v>43066</v>
      </c>
      <c r="C4504" t="s">
        <v>43</v>
      </c>
      <c r="D4504" t="s">
        <v>80</v>
      </c>
      <c r="E4504">
        <v>1000003498</v>
      </c>
      <c r="F4504" t="s">
        <v>79</v>
      </c>
      <c r="G4504" s="2" t="s">
        <v>13</v>
      </c>
      <c r="H4504">
        <v>10000131</v>
      </c>
      <c r="I4504" t="s">
        <v>38</v>
      </c>
      <c r="J4504">
        <v>20</v>
      </c>
    </row>
    <row r="4505" spans="1:10" x14ac:dyDescent="0.2">
      <c r="A4505" t="s">
        <v>90</v>
      </c>
      <c r="B4505" s="1">
        <v>43066</v>
      </c>
      <c r="C4505" t="s">
        <v>43</v>
      </c>
      <c r="D4505" t="s">
        <v>80</v>
      </c>
      <c r="E4505">
        <v>1000003498</v>
      </c>
      <c r="F4505" t="s">
        <v>79</v>
      </c>
      <c r="G4505" s="2" t="s">
        <v>13</v>
      </c>
      <c r="H4505">
        <v>20000099</v>
      </c>
      <c r="I4505" t="s">
        <v>20</v>
      </c>
      <c r="J4505">
        <v>4</v>
      </c>
    </row>
    <row r="4506" spans="1:10" x14ac:dyDescent="0.2">
      <c r="A4506" t="s">
        <v>90</v>
      </c>
      <c r="B4506" s="1">
        <v>43066</v>
      </c>
      <c r="C4506" t="s">
        <v>43</v>
      </c>
      <c r="D4506" t="s">
        <v>78</v>
      </c>
      <c r="E4506">
        <v>1000003187</v>
      </c>
      <c r="F4506" t="s">
        <v>77</v>
      </c>
      <c r="G4506" s="2" t="s">
        <v>13</v>
      </c>
      <c r="H4506">
        <v>10000078</v>
      </c>
      <c r="I4506" t="s">
        <v>30</v>
      </c>
      <c r="J4506">
        <v>4</v>
      </c>
    </row>
    <row r="4507" spans="1:10" x14ac:dyDescent="0.2">
      <c r="A4507" t="s">
        <v>90</v>
      </c>
      <c r="B4507" s="1">
        <v>43066</v>
      </c>
      <c r="C4507" t="s">
        <v>43</v>
      </c>
      <c r="D4507" t="s">
        <v>78</v>
      </c>
      <c r="E4507">
        <v>1000003187</v>
      </c>
      <c r="F4507" t="s">
        <v>77</v>
      </c>
      <c r="G4507" s="2" t="s">
        <v>13</v>
      </c>
      <c r="H4507">
        <v>10000131</v>
      </c>
      <c r="I4507" t="s">
        <v>38</v>
      </c>
      <c r="J4507">
        <v>35</v>
      </c>
    </row>
    <row r="4508" spans="1:10" x14ac:dyDescent="0.2">
      <c r="A4508" t="s">
        <v>90</v>
      </c>
      <c r="B4508" s="1">
        <v>43066</v>
      </c>
      <c r="C4508" t="s">
        <v>43</v>
      </c>
      <c r="D4508" t="s">
        <v>78</v>
      </c>
      <c r="E4508">
        <v>1000003187</v>
      </c>
      <c r="F4508" t="s">
        <v>77</v>
      </c>
      <c r="G4508" s="2" t="s">
        <v>13</v>
      </c>
      <c r="H4508">
        <v>10000211</v>
      </c>
      <c r="I4508" t="s">
        <v>11</v>
      </c>
      <c r="J4508">
        <v>23</v>
      </c>
    </row>
    <row r="4509" spans="1:10" x14ac:dyDescent="0.2">
      <c r="A4509" t="s">
        <v>90</v>
      </c>
      <c r="B4509" s="1">
        <v>43066</v>
      </c>
      <c r="C4509" t="s">
        <v>9</v>
      </c>
      <c r="D4509" t="s">
        <v>15</v>
      </c>
      <c r="E4509">
        <v>1000002981</v>
      </c>
      <c r="F4509" t="s">
        <v>62</v>
      </c>
      <c r="G4509" s="2" t="s">
        <v>13</v>
      </c>
      <c r="H4509">
        <v>10000131</v>
      </c>
      <c r="I4509" t="s">
        <v>38</v>
      </c>
      <c r="J4509">
        <v>29</v>
      </c>
    </row>
    <row r="4510" spans="1:10" x14ac:dyDescent="0.2">
      <c r="A4510" t="s">
        <v>90</v>
      </c>
      <c r="B4510" s="1">
        <v>43066</v>
      </c>
      <c r="C4510" t="s">
        <v>9</v>
      </c>
      <c r="D4510" t="s">
        <v>15</v>
      </c>
      <c r="E4510">
        <v>1000002981</v>
      </c>
      <c r="F4510" t="s">
        <v>62</v>
      </c>
      <c r="G4510" s="2" t="s">
        <v>13</v>
      </c>
      <c r="H4510">
        <v>20000099</v>
      </c>
      <c r="I4510" t="s">
        <v>20</v>
      </c>
      <c r="J4510">
        <v>17</v>
      </c>
    </row>
    <row r="4511" spans="1:10" x14ac:dyDescent="0.2">
      <c r="A4511" t="s">
        <v>90</v>
      </c>
      <c r="B4511" s="1">
        <v>43066</v>
      </c>
      <c r="C4511" t="s">
        <v>9</v>
      </c>
      <c r="D4511" t="s">
        <v>15</v>
      </c>
      <c r="E4511">
        <v>1000002981</v>
      </c>
      <c r="F4511" t="s">
        <v>62</v>
      </c>
      <c r="G4511" s="2" t="s">
        <v>13</v>
      </c>
      <c r="H4511">
        <v>20000099</v>
      </c>
      <c r="I4511" t="s">
        <v>20</v>
      </c>
      <c r="J4511">
        <v>47</v>
      </c>
    </row>
    <row r="4512" spans="1:10" x14ac:dyDescent="0.2">
      <c r="A4512" t="s">
        <v>90</v>
      </c>
      <c r="B4512" s="1">
        <v>43066</v>
      </c>
      <c r="C4512" t="s">
        <v>9</v>
      </c>
      <c r="D4512" t="s">
        <v>17</v>
      </c>
      <c r="E4512">
        <v>1000000059</v>
      </c>
      <c r="F4512" t="s">
        <v>55</v>
      </c>
      <c r="G4512" s="2" t="s">
        <v>13</v>
      </c>
      <c r="H4512">
        <v>10000064</v>
      </c>
      <c r="I4512" t="s">
        <v>53</v>
      </c>
      <c r="J4512">
        <v>46</v>
      </c>
    </row>
    <row r="4513" spans="1:10" x14ac:dyDescent="0.2">
      <c r="A4513" t="s">
        <v>90</v>
      </c>
      <c r="B4513" s="1">
        <v>43066</v>
      </c>
      <c r="C4513" t="s">
        <v>9</v>
      </c>
      <c r="D4513" t="s">
        <v>17</v>
      </c>
      <c r="E4513">
        <v>1000000059</v>
      </c>
      <c r="F4513" t="s">
        <v>55</v>
      </c>
      <c r="G4513" s="2" t="s">
        <v>13</v>
      </c>
      <c r="H4513">
        <v>10000064</v>
      </c>
      <c r="I4513" t="s">
        <v>53</v>
      </c>
      <c r="J4513">
        <v>45</v>
      </c>
    </row>
    <row r="4514" spans="1:10" x14ac:dyDescent="0.2">
      <c r="A4514" t="s">
        <v>90</v>
      </c>
      <c r="B4514" s="1">
        <v>43066</v>
      </c>
      <c r="C4514" t="s">
        <v>9</v>
      </c>
      <c r="D4514" t="s">
        <v>17</v>
      </c>
      <c r="E4514">
        <v>1000000059</v>
      </c>
      <c r="F4514" t="s">
        <v>55</v>
      </c>
      <c r="G4514" s="2" t="s">
        <v>13</v>
      </c>
      <c r="H4514">
        <v>10000064</v>
      </c>
      <c r="I4514" t="s">
        <v>53</v>
      </c>
      <c r="J4514">
        <v>44</v>
      </c>
    </row>
    <row r="4515" spans="1:10" x14ac:dyDescent="0.2">
      <c r="A4515" t="s">
        <v>90</v>
      </c>
      <c r="B4515" s="1">
        <v>43066</v>
      </c>
      <c r="C4515" t="s">
        <v>9</v>
      </c>
      <c r="D4515" t="s">
        <v>17</v>
      </c>
      <c r="E4515">
        <v>1000000059</v>
      </c>
      <c r="F4515" t="s">
        <v>55</v>
      </c>
      <c r="G4515" s="2" t="s">
        <v>13</v>
      </c>
      <c r="H4515">
        <v>10000064</v>
      </c>
      <c r="I4515" t="s">
        <v>53</v>
      </c>
      <c r="J4515">
        <v>47</v>
      </c>
    </row>
    <row r="4516" spans="1:10" x14ac:dyDescent="0.2">
      <c r="A4516" t="s">
        <v>90</v>
      </c>
      <c r="B4516" s="1">
        <v>43066</v>
      </c>
      <c r="C4516" t="s">
        <v>9</v>
      </c>
      <c r="D4516" t="s">
        <v>17</v>
      </c>
      <c r="E4516">
        <v>1000000059</v>
      </c>
      <c r="F4516" t="s">
        <v>55</v>
      </c>
      <c r="G4516" s="2" t="s">
        <v>13</v>
      </c>
      <c r="H4516">
        <v>10000064</v>
      </c>
      <c r="I4516" t="s">
        <v>53</v>
      </c>
      <c r="J4516">
        <v>44</v>
      </c>
    </row>
    <row r="4517" spans="1:10" x14ac:dyDescent="0.2">
      <c r="A4517" t="s">
        <v>90</v>
      </c>
      <c r="B4517" s="1">
        <v>43066</v>
      </c>
      <c r="C4517" t="s">
        <v>9</v>
      </c>
      <c r="D4517" t="s">
        <v>17</v>
      </c>
      <c r="E4517">
        <v>1000000059</v>
      </c>
      <c r="F4517" t="s">
        <v>55</v>
      </c>
      <c r="G4517" s="2" t="s">
        <v>13</v>
      </c>
      <c r="H4517">
        <v>10000064</v>
      </c>
      <c r="I4517" t="s">
        <v>53</v>
      </c>
      <c r="J4517">
        <v>45</v>
      </c>
    </row>
    <row r="4518" spans="1:10" x14ac:dyDescent="0.2">
      <c r="A4518" t="s">
        <v>90</v>
      </c>
      <c r="B4518" s="1">
        <v>43066</v>
      </c>
      <c r="C4518" t="s">
        <v>9</v>
      </c>
      <c r="D4518" t="s">
        <v>17</v>
      </c>
      <c r="E4518">
        <v>1000000059</v>
      </c>
      <c r="F4518" t="s">
        <v>55</v>
      </c>
      <c r="G4518" s="2" t="s">
        <v>13</v>
      </c>
      <c r="H4518">
        <v>10000064</v>
      </c>
      <c r="I4518" t="s">
        <v>53</v>
      </c>
      <c r="J4518">
        <v>44</v>
      </c>
    </row>
    <row r="4519" spans="1:10" x14ac:dyDescent="0.2">
      <c r="A4519" t="s">
        <v>90</v>
      </c>
      <c r="B4519" s="1">
        <v>43066</v>
      </c>
      <c r="C4519" t="s">
        <v>9</v>
      </c>
      <c r="D4519" t="s">
        <v>17</v>
      </c>
      <c r="E4519">
        <v>1000000059</v>
      </c>
      <c r="F4519" t="s">
        <v>55</v>
      </c>
      <c r="G4519" s="2" t="s">
        <v>13</v>
      </c>
      <c r="H4519">
        <v>10000064</v>
      </c>
      <c r="I4519" t="s">
        <v>53</v>
      </c>
      <c r="J4519">
        <v>43</v>
      </c>
    </row>
    <row r="4520" spans="1:10" x14ac:dyDescent="0.2">
      <c r="A4520" t="s">
        <v>90</v>
      </c>
      <c r="B4520" s="1">
        <v>43066</v>
      </c>
      <c r="C4520" t="s">
        <v>9</v>
      </c>
      <c r="D4520" t="s">
        <v>17</v>
      </c>
      <c r="E4520">
        <v>1000000059</v>
      </c>
      <c r="F4520" t="s">
        <v>55</v>
      </c>
      <c r="G4520" s="2" t="s">
        <v>13</v>
      </c>
      <c r="H4520">
        <v>10000064</v>
      </c>
      <c r="I4520" t="s">
        <v>53</v>
      </c>
      <c r="J4520">
        <v>46</v>
      </c>
    </row>
    <row r="4521" spans="1:10" x14ac:dyDescent="0.2">
      <c r="A4521" t="s">
        <v>90</v>
      </c>
      <c r="B4521" s="1">
        <v>43066</v>
      </c>
      <c r="C4521" t="s">
        <v>9</v>
      </c>
      <c r="D4521" t="s">
        <v>17</v>
      </c>
      <c r="E4521">
        <v>1000001649</v>
      </c>
      <c r="F4521" t="s">
        <v>16</v>
      </c>
      <c r="G4521" s="2" t="s">
        <v>13</v>
      </c>
      <c r="H4521">
        <v>10000111</v>
      </c>
      <c r="I4521" t="s">
        <v>37</v>
      </c>
      <c r="J4521">
        <v>6</v>
      </c>
    </row>
    <row r="4522" spans="1:10" x14ac:dyDescent="0.2">
      <c r="A4522" t="s">
        <v>90</v>
      </c>
      <c r="B4522" s="1">
        <v>43066</v>
      </c>
      <c r="C4522" t="s">
        <v>9</v>
      </c>
      <c r="D4522" t="s">
        <v>17</v>
      </c>
      <c r="E4522">
        <v>1000001649</v>
      </c>
      <c r="F4522" t="s">
        <v>16</v>
      </c>
      <c r="G4522" s="2" t="s">
        <v>13</v>
      </c>
      <c r="H4522">
        <v>20000099</v>
      </c>
      <c r="I4522" t="s">
        <v>20</v>
      </c>
      <c r="J4522">
        <v>5</v>
      </c>
    </row>
    <row r="4523" spans="1:10" x14ac:dyDescent="0.2">
      <c r="A4523" t="s">
        <v>90</v>
      </c>
      <c r="B4523" s="1">
        <v>43066</v>
      </c>
      <c r="C4523" t="s">
        <v>9</v>
      </c>
      <c r="D4523" t="s">
        <v>12</v>
      </c>
      <c r="E4523">
        <v>1000000072</v>
      </c>
      <c r="F4523" t="s">
        <v>10</v>
      </c>
      <c r="G4523" s="2" t="s">
        <v>13</v>
      </c>
      <c r="H4523">
        <v>10000211</v>
      </c>
      <c r="I4523" t="s">
        <v>11</v>
      </c>
      <c r="J4523">
        <v>27</v>
      </c>
    </row>
    <row r="4524" spans="1:10" x14ac:dyDescent="0.2">
      <c r="A4524" t="s">
        <v>90</v>
      </c>
      <c r="B4524" s="1">
        <v>43066</v>
      </c>
      <c r="C4524" t="s">
        <v>22</v>
      </c>
      <c r="D4524" t="s">
        <v>46</v>
      </c>
      <c r="E4524">
        <v>1000001133</v>
      </c>
      <c r="F4524" t="s">
        <v>45</v>
      </c>
      <c r="G4524" s="2" t="s">
        <v>13</v>
      </c>
      <c r="H4524">
        <v>10000061</v>
      </c>
      <c r="I4524" t="s">
        <v>28</v>
      </c>
      <c r="J4524">
        <v>4</v>
      </c>
    </row>
    <row r="4525" spans="1:10" x14ac:dyDescent="0.2">
      <c r="A4525" t="s">
        <v>90</v>
      </c>
      <c r="B4525" s="1">
        <v>43066</v>
      </c>
      <c r="C4525" t="s">
        <v>22</v>
      </c>
      <c r="D4525" t="s">
        <v>46</v>
      </c>
      <c r="E4525">
        <v>1000001133</v>
      </c>
      <c r="F4525" t="s">
        <v>45</v>
      </c>
      <c r="G4525" s="2" t="s">
        <v>13</v>
      </c>
      <c r="H4525">
        <v>10000182</v>
      </c>
      <c r="I4525" t="s">
        <v>31</v>
      </c>
      <c r="J4525">
        <v>18</v>
      </c>
    </row>
    <row r="4526" spans="1:10" x14ac:dyDescent="0.2">
      <c r="A4526" t="s">
        <v>90</v>
      </c>
      <c r="B4526" s="1">
        <v>43066</v>
      </c>
      <c r="C4526" t="s">
        <v>22</v>
      </c>
      <c r="D4526" t="s">
        <v>46</v>
      </c>
      <c r="E4526">
        <v>1000001133</v>
      </c>
      <c r="F4526" t="s">
        <v>45</v>
      </c>
      <c r="G4526" s="2" t="s">
        <v>13</v>
      </c>
      <c r="H4526">
        <v>20000018</v>
      </c>
      <c r="I4526" t="s">
        <v>81</v>
      </c>
      <c r="J4526">
        <v>14</v>
      </c>
    </row>
    <row r="4527" spans="1:10" x14ac:dyDescent="0.2">
      <c r="A4527" t="s">
        <v>90</v>
      </c>
      <c r="B4527" s="1">
        <v>43066</v>
      </c>
      <c r="C4527" t="s">
        <v>22</v>
      </c>
      <c r="D4527" t="s">
        <v>49</v>
      </c>
      <c r="E4527">
        <v>1000000020</v>
      </c>
      <c r="F4527" t="s">
        <v>73</v>
      </c>
      <c r="G4527" s="2" t="s">
        <v>13</v>
      </c>
      <c r="H4527">
        <v>20000099</v>
      </c>
      <c r="I4527" t="s">
        <v>20</v>
      </c>
      <c r="J4527">
        <v>39</v>
      </c>
    </row>
    <row r="4528" spans="1:10" x14ac:dyDescent="0.2">
      <c r="A4528" t="s">
        <v>90</v>
      </c>
      <c r="B4528" s="1">
        <v>43066</v>
      </c>
      <c r="C4528" t="s">
        <v>22</v>
      </c>
      <c r="D4528" t="s">
        <v>69</v>
      </c>
      <c r="E4528">
        <v>1000000129</v>
      </c>
      <c r="F4528" t="s">
        <v>70</v>
      </c>
      <c r="G4528" s="2" t="s">
        <v>13</v>
      </c>
      <c r="H4528">
        <v>10000078</v>
      </c>
      <c r="I4528" t="s">
        <v>30</v>
      </c>
      <c r="J4528">
        <v>8</v>
      </c>
    </row>
    <row r="4529" spans="1:10" x14ac:dyDescent="0.2">
      <c r="A4529" t="s">
        <v>90</v>
      </c>
      <c r="B4529" s="1">
        <v>43066</v>
      </c>
      <c r="C4529" t="s">
        <v>22</v>
      </c>
      <c r="D4529" t="s">
        <v>69</v>
      </c>
      <c r="E4529">
        <v>1000000129</v>
      </c>
      <c r="F4529" t="s">
        <v>70</v>
      </c>
      <c r="G4529" s="2" t="s">
        <v>13</v>
      </c>
      <c r="H4529">
        <v>10000131</v>
      </c>
      <c r="I4529" t="s">
        <v>38</v>
      </c>
      <c r="J4529">
        <v>13</v>
      </c>
    </row>
    <row r="4530" spans="1:10" x14ac:dyDescent="0.2">
      <c r="A4530" t="s">
        <v>90</v>
      </c>
      <c r="B4530" s="1">
        <v>43066</v>
      </c>
      <c r="C4530" t="s">
        <v>22</v>
      </c>
      <c r="D4530" t="s">
        <v>29</v>
      </c>
      <c r="E4530">
        <v>1000000028</v>
      </c>
      <c r="F4530" t="s">
        <v>27</v>
      </c>
      <c r="G4530" s="2" t="s">
        <v>13</v>
      </c>
      <c r="H4530">
        <v>10000061</v>
      </c>
      <c r="I4530" t="s">
        <v>28</v>
      </c>
      <c r="J4530">
        <v>21</v>
      </c>
    </row>
    <row r="4531" spans="1:10" x14ac:dyDescent="0.2">
      <c r="A4531" t="s">
        <v>90</v>
      </c>
      <c r="B4531" s="1">
        <v>43066</v>
      </c>
      <c r="C4531" t="s">
        <v>22</v>
      </c>
      <c r="D4531" t="s">
        <v>29</v>
      </c>
      <c r="E4531">
        <v>1000000054</v>
      </c>
      <c r="F4531" t="s">
        <v>36</v>
      </c>
      <c r="G4531" s="2" t="s">
        <v>13</v>
      </c>
      <c r="H4531">
        <v>10000131</v>
      </c>
      <c r="I4531" t="s">
        <v>38</v>
      </c>
      <c r="J4531">
        <v>9</v>
      </c>
    </row>
    <row r="4532" spans="1:10" x14ac:dyDescent="0.2">
      <c r="A4532" t="s">
        <v>90</v>
      </c>
      <c r="B4532" s="1">
        <v>43066</v>
      </c>
      <c r="C4532" t="s">
        <v>22</v>
      </c>
      <c r="D4532" t="s">
        <v>29</v>
      </c>
      <c r="E4532">
        <v>1000000054</v>
      </c>
      <c r="F4532" t="s">
        <v>36</v>
      </c>
      <c r="G4532" s="2" t="s">
        <v>13</v>
      </c>
      <c r="H4532">
        <v>10000136</v>
      </c>
      <c r="I4532" t="s">
        <v>40</v>
      </c>
      <c r="J4532">
        <v>8</v>
      </c>
    </row>
    <row r="4533" spans="1:10" x14ac:dyDescent="0.2">
      <c r="A4533" t="s">
        <v>90</v>
      </c>
      <c r="B4533" s="1">
        <v>43066</v>
      </c>
      <c r="C4533" t="s">
        <v>22</v>
      </c>
      <c r="D4533" t="s">
        <v>29</v>
      </c>
      <c r="E4533">
        <v>1000000054</v>
      </c>
      <c r="F4533" t="s">
        <v>36</v>
      </c>
      <c r="G4533" s="2" t="s">
        <v>13</v>
      </c>
      <c r="H4533">
        <v>20000018</v>
      </c>
      <c r="I4533" t="s">
        <v>81</v>
      </c>
      <c r="J4533">
        <v>10</v>
      </c>
    </row>
    <row r="4534" spans="1:10" x14ac:dyDescent="0.2">
      <c r="A4534" t="s">
        <v>90</v>
      </c>
      <c r="B4534" s="1">
        <v>43066</v>
      </c>
      <c r="C4534" t="s">
        <v>22</v>
      </c>
      <c r="D4534" t="s">
        <v>25</v>
      </c>
      <c r="E4534">
        <v>1000003183</v>
      </c>
      <c r="F4534" t="s">
        <v>23</v>
      </c>
      <c r="G4534" s="2" t="s">
        <v>13</v>
      </c>
      <c r="H4534">
        <v>10000078</v>
      </c>
      <c r="I4534" t="s">
        <v>30</v>
      </c>
      <c r="J4534">
        <v>10</v>
      </c>
    </row>
    <row r="4535" spans="1:10" x14ac:dyDescent="0.2">
      <c r="A4535" t="s">
        <v>90</v>
      </c>
      <c r="B4535" s="1">
        <v>43066</v>
      </c>
      <c r="C4535" t="s">
        <v>22</v>
      </c>
      <c r="D4535" t="s">
        <v>54</v>
      </c>
      <c r="E4535">
        <v>1000000046</v>
      </c>
      <c r="F4535" t="s">
        <v>52</v>
      </c>
      <c r="G4535" s="2" t="s">
        <v>13</v>
      </c>
      <c r="H4535">
        <v>20000099</v>
      </c>
      <c r="I4535" t="s">
        <v>20</v>
      </c>
      <c r="J4535">
        <v>2</v>
      </c>
    </row>
    <row r="4536" spans="1:10" x14ac:dyDescent="0.2">
      <c r="A4536" t="s">
        <v>90</v>
      </c>
      <c r="B4536" s="1">
        <v>43066</v>
      </c>
      <c r="C4536" t="s">
        <v>22</v>
      </c>
      <c r="D4536" t="s">
        <v>33</v>
      </c>
      <c r="E4536">
        <v>1000000031</v>
      </c>
      <c r="F4536" t="s">
        <v>32</v>
      </c>
      <c r="G4536" s="2" t="s">
        <v>13</v>
      </c>
      <c r="H4536">
        <v>10000061</v>
      </c>
      <c r="I4536" t="s">
        <v>28</v>
      </c>
      <c r="J4536">
        <v>18</v>
      </c>
    </row>
    <row r="4537" spans="1:10" x14ac:dyDescent="0.2">
      <c r="A4537" t="s">
        <v>90</v>
      </c>
      <c r="B4537" s="1">
        <v>43066</v>
      </c>
      <c r="C4537" t="s">
        <v>22</v>
      </c>
      <c r="D4537" t="s">
        <v>33</v>
      </c>
      <c r="E4537">
        <v>1000000031</v>
      </c>
      <c r="F4537" t="s">
        <v>32</v>
      </c>
      <c r="G4537" s="2" t="s">
        <v>13</v>
      </c>
      <c r="H4537">
        <v>20000099</v>
      </c>
      <c r="I4537" t="s">
        <v>20</v>
      </c>
      <c r="J4537">
        <v>23</v>
      </c>
    </row>
    <row r="4538" spans="1:10" x14ac:dyDescent="0.2">
      <c r="A4538" t="s">
        <v>90</v>
      </c>
      <c r="B4538" s="1">
        <v>43066</v>
      </c>
      <c r="C4538" t="s">
        <v>22</v>
      </c>
      <c r="D4538" t="s">
        <v>21</v>
      </c>
      <c r="E4538">
        <v>1000002872</v>
      </c>
      <c r="F4538" t="s">
        <v>19</v>
      </c>
      <c r="G4538" s="2" t="s">
        <v>13</v>
      </c>
      <c r="H4538">
        <v>10000136</v>
      </c>
      <c r="I4538" t="s">
        <v>40</v>
      </c>
      <c r="J4538">
        <v>1</v>
      </c>
    </row>
    <row r="4539" spans="1:10" x14ac:dyDescent="0.2">
      <c r="A4539" t="s">
        <v>90</v>
      </c>
      <c r="B4539" s="1">
        <v>43066</v>
      </c>
      <c r="C4539" t="s">
        <v>22</v>
      </c>
      <c r="D4539" t="s">
        <v>35</v>
      </c>
      <c r="E4539">
        <v>1000000047</v>
      </c>
      <c r="F4539" t="s">
        <v>34</v>
      </c>
      <c r="G4539" s="2" t="s">
        <v>13</v>
      </c>
      <c r="H4539">
        <v>10000078</v>
      </c>
      <c r="I4539" t="s">
        <v>30</v>
      </c>
      <c r="J4539">
        <v>23</v>
      </c>
    </row>
    <row r="4540" spans="1:10" x14ac:dyDescent="0.2">
      <c r="A4540" t="s">
        <v>90</v>
      </c>
      <c r="B4540" s="1">
        <v>43066</v>
      </c>
      <c r="C4540" t="s">
        <v>22</v>
      </c>
      <c r="D4540" t="s">
        <v>35</v>
      </c>
      <c r="E4540">
        <v>1000000047</v>
      </c>
      <c r="F4540" t="s">
        <v>34</v>
      </c>
      <c r="G4540" s="2" t="s">
        <v>13</v>
      </c>
      <c r="H4540">
        <v>10000131</v>
      </c>
      <c r="I4540" t="s">
        <v>38</v>
      </c>
      <c r="J4540">
        <v>7</v>
      </c>
    </row>
    <row r="4541" spans="1:10" x14ac:dyDescent="0.2">
      <c r="A4541" t="s">
        <v>90</v>
      </c>
      <c r="B4541" s="1">
        <v>43066</v>
      </c>
      <c r="C4541" t="s">
        <v>22</v>
      </c>
      <c r="D4541" t="s">
        <v>35</v>
      </c>
      <c r="E4541">
        <v>1000000047</v>
      </c>
      <c r="F4541" t="s">
        <v>34</v>
      </c>
      <c r="G4541" s="2" t="s">
        <v>13</v>
      </c>
      <c r="H4541">
        <v>10000172</v>
      </c>
      <c r="I4541" t="s">
        <v>18</v>
      </c>
      <c r="J4541">
        <v>3</v>
      </c>
    </row>
    <row r="4542" spans="1:10" x14ac:dyDescent="0.2">
      <c r="A4542" t="s">
        <v>90</v>
      </c>
      <c r="B4542" s="1">
        <v>43066</v>
      </c>
      <c r="C4542" t="s">
        <v>22</v>
      </c>
      <c r="D4542" t="s">
        <v>35</v>
      </c>
      <c r="E4542">
        <v>1000000047</v>
      </c>
      <c r="F4542" t="s">
        <v>34</v>
      </c>
      <c r="G4542" s="2" t="s">
        <v>13</v>
      </c>
      <c r="H4542">
        <v>10000211</v>
      </c>
      <c r="I4542" t="s">
        <v>11</v>
      </c>
      <c r="J4542">
        <v>4</v>
      </c>
    </row>
    <row r="4543" spans="1:10" x14ac:dyDescent="0.2">
      <c r="A4543" t="s">
        <v>90</v>
      </c>
      <c r="B4543" s="1">
        <v>43067</v>
      </c>
      <c r="C4543" t="s">
        <v>43</v>
      </c>
      <c r="D4543" t="s">
        <v>51</v>
      </c>
      <c r="E4543">
        <v>1000000460</v>
      </c>
      <c r="F4543" t="s">
        <v>50</v>
      </c>
      <c r="G4543" s="2" t="s">
        <v>13</v>
      </c>
      <c r="H4543">
        <v>10000131</v>
      </c>
      <c r="I4543" t="s">
        <v>38</v>
      </c>
      <c r="J4543">
        <v>34</v>
      </c>
    </row>
    <row r="4544" spans="1:10" x14ac:dyDescent="0.2">
      <c r="A4544" t="s">
        <v>90</v>
      </c>
      <c r="B4544" s="1">
        <v>43067</v>
      </c>
      <c r="C4544" t="s">
        <v>43</v>
      </c>
      <c r="D4544" t="s">
        <v>42</v>
      </c>
      <c r="E4544">
        <v>1000001014</v>
      </c>
      <c r="F4544" t="s">
        <v>44</v>
      </c>
      <c r="G4544" s="2" t="s">
        <v>13</v>
      </c>
      <c r="H4544">
        <v>10000131</v>
      </c>
      <c r="I4544" t="s">
        <v>38</v>
      </c>
      <c r="J4544">
        <v>25</v>
      </c>
    </row>
    <row r="4545" spans="1:10" x14ac:dyDescent="0.2">
      <c r="A4545" t="s">
        <v>90</v>
      </c>
      <c r="B4545" s="1">
        <v>43067</v>
      </c>
      <c r="C4545" t="s">
        <v>43</v>
      </c>
      <c r="D4545" t="s">
        <v>78</v>
      </c>
      <c r="E4545">
        <v>1000003187</v>
      </c>
      <c r="F4545" t="s">
        <v>77</v>
      </c>
      <c r="G4545" s="2" t="s">
        <v>13</v>
      </c>
      <c r="H4545">
        <v>10000131</v>
      </c>
      <c r="I4545" t="s">
        <v>38</v>
      </c>
      <c r="J4545">
        <v>34</v>
      </c>
    </row>
    <row r="4546" spans="1:10" x14ac:dyDescent="0.2">
      <c r="A4546" t="s">
        <v>90</v>
      </c>
      <c r="B4546" s="1">
        <v>43067</v>
      </c>
      <c r="C4546" t="s">
        <v>9</v>
      </c>
      <c r="D4546" t="s">
        <v>17</v>
      </c>
      <c r="E4546">
        <v>1000000059</v>
      </c>
      <c r="F4546" t="s">
        <v>55</v>
      </c>
      <c r="G4546" s="2" t="s">
        <v>13</v>
      </c>
      <c r="H4546">
        <v>10000078</v>
      </c>
      <c r="I4546" t="s">
        <v>30</v>
      </c>
      <c r="J4546">
        <v>42</v>
      </c>
    </row>
    <row r="4547" spans="1:10" x14ac:dyDescent="0.2">
      <c r="A4547" t="s">
        <v>90</v>
      </c>
      <c r="B4547" s="1">
        <v>43067</v>
      </c>
      <c r="C4547" t="s">
        <v>22</v>
      </c>
      <c r="D4547" t="s">
        <v>46</v>
      </c>
      <c r="E4547">
        <v>1000001133</v>
      </c>
      <c r="F4547" t="s">
        <v>45</v>
      </c>
      <c r="G4547" s="2" t="s">
        <v>13</v>
      </c>
      <c r="H4547">
        <v>10000111</v>
      </c>
      <c r="I4547" t="s">
        <v>37</v>
      </c>
      <c r="J4547">
        <v>6</v>
      </c>
    </row>
    <row r="4548" spans="1:10" x14ac:dyDescent="0.2">
      <c r="A4548" t="s">
        <v>90</v>
      </c>
      <c r="B4548" s="1">
        <v>43067</v>
      </c>
      <c r="C4548" t="s">
        <v>22</v>
      </c>
      <c r="D4548" t="s">
        <v>64</v>
      </c>
      <c r="E4548">
        <v>1000002973</v>
      </c>
      <c r="F4548" t="s">
        <v>63</v>
      </c>
      <c r="G4548" s="2" t="s">
        <v>13</v>
      </c>
      <c r="H4548">
        <v>10000078</v>
      </c>
      <c r="I4548" t="s">
        <v>30</v>
      </c>
      <c r="J4548">
        <v>36</v>
      </c>
    </row>
    <row r="4549" spans="1:10" x14ac:dyDescent="0.2">
      <c r="A4549" t="s">
        <v>90</v>
      </c>
      <c r="B4549" s="1">
        <v>43067</v>
      </c>
      <c r="C4549" t="s">
        <v>22</v>
      </c>
      <c r="D4549" t="s">
        <v>49</v>
      </c>
      <c r="E4549">
        <v>1000000020</v>
      </c>
      <c r="F4549" t="s">
        <v>73</v>
      </c>
      <c r="G4549" s="2" t="s">
        <v>13</v>
      </c>
      <c r="H4549">
        <v>10000078</v>
      </c>
      <c r="I4549" t="s">
        <v>30</v>
      </c>
      <c r="J4549">
        <v>49</v>
      </c>
    </row>
    <row r="4550" spans="1:10" x14ac:dyDescent="0.2">
      <c r="A4550" t="s">
        <v>90</v>
      </c>
      <c r="B4550" s="1">
        <v>43067</v>
      </c>
      <c r="C4550" t="s">
        <v>22</v>
      </c>
      <c r="D4550" t="s">
        <v>49</v>
      </c>
      <c r="E4550">
        <v>1000000020</v>
      </c>
      <c r="F4550" t="s">
        <v>73</v>
      </c>
      <c r="G4550" s="2" t="s">
        <v>13</v>
      </c>
      <c r="H4550">
        <v>10000078</v>
      </c>
      <c r="I4550" t="s">
        <v>30</v>
      </c>
      <c r="J4550">
        <v>48</v>
      </c>
    </row>
    <row r="4551" spans="1:10" x14ac:dyDescent="0.2">
      <c r="A4551" t="s">
        <v>90</v>
      </c>
      <c r="B4551" s="1">
        <v>43067</v>
      </c>
      <c r="C4551" t="s">
        <v>22</v>
      </c>
      <c r="D4551" t="s">
        <v>49</v>
      </c>
      <c r="E4551">
        <v>1000000020</v>
      </c>
      <c r="F4551" t="s">
        <v>73</v>
      </c>
      <c r="G4551" s="2" t="s">
        <v>13</v>
      </c>
      <c r="H4551">
        <v>10000078</v>
      </c>
      <c r="I4551" t="s">
        <v>30</v>
      </c>
      <c r="J4551">
        <v>49</v>
      </c>
    </row>
    <row r="4552" spans="1:10" x14ac:dyDescent="0.2">
      <c r="A4552" t="s">
        <v>90</v>
      </c>
      <c r="B4552" s="1">
        <v>43067</v>
      </c>
      <c r="C4552" t="s">
        <v>22</v>
      </c>
      <c r="D4552" t="s">
        <v>49</v>
      </c>
      <c r="E4552">
        <v>1000000020</v>
      </c>
      <c r="F4552" t="s">
        <v>73</v>
      </c>
      <c r="G4552" s="2" t="s">
        <v>13</v>
      </c>
      <c r="H4552">
        <v>10000078</v>
      </c>
      <c r="I4552" t="s">
        <v>30</v>
      </c>
      <c r="J4552">
        <v>48</v>
      </c>
    </row>
    <row r="4553" spans="1:10" x14ac:dyDescent="0.2">
      <c r="A4553" t="s">
        <v>90</v>
      </c>
      <c r="B4553" s="1">
        <v>43067</v>
      </c>
      <c r="C4553" t="s">
        <v>22</v>
      </c>
      <c r="D4553" t="s">
        <v>49</v>
      </c>
      <c r="E4553">
        <v>1000000020</v>
      </c>
      <c r="F4553" t="s">
        <v>73</v>
      </c>
      <c r="G4553" s="2" t="s">
        <v>13</v>
      </c>
      <c r="H4553">
        <v>10000078</v>
      </c>
      <c r="I4553" t="s">
        <v>30</v>
      </c>
      <c r="J4553">
        <v>47</v>
      </c>
    </row>
    <row r="4554" spans="1:10" x14ac:dyDescent="0.2">
      <c r="A4554" t="s">
        <v>90</v>
      </c>
      <c r="B4554" s="1">
        <v>43067</v>
      </c>
      <c r="C4554" t="s">
        <v>22</v>
      </c>
      <c r="D4554" t="s">
        <v>49</v>
      </c>
      <c r="E4554">
        <v>1000000020</v>
      </c>
      <c r="F4554" t="s">
        <v>73</v>
      </c>
      <c r="G4554" s="2" t="s">
        <v>13</v>
      </c>
      <c r="H4554">
        <v>10000078</v>
      </c>
      <c r="I4554" t="s">
        <v>30</v>
      </c>
      <c r="J4554">
        <v>47</v>
      </c>
    </row>
    <row r="4555" spans="1:10" x14ac:dyDescent="0.2">
      <c r="A4555" t="s">
        <v>90</v>
      </c>
      <c r="B4555" s="1">
        <v>43067</v>
      </c>
      <c r="C4555" t="s">
        <v>22</v>
      </c>
      <c r="D4555" t="s">
        <v>49</v>
      </c>
      <c r="E4555">
        <v>1000000020</v>
      </c>
      <c r="F4555" t="s">
        <v>73</v>
      </c>
      <c r="G4555" s="2" t="s">
        <v>13</v>
      </c>
      <c r="H4555">
        <v>10000078</v>
      </c>
      <c r="I4555" t="s">
        <v>30</v>
      </c>
      <c r="J4555">
        <v>50</v>
      </c>
    </row>
    <row r="4556" spans="1:10" x14ac:dyDescent="0.2">
      <c r="A4556" t="s">
        <v>90</v>
      </c>
      <c r="B4556" s="1">
        <v>43067</v>
      </c>
      <c r="C4556" t="s">
        <v>22</v>
      </c>
      <c r="D4556" t="s">
        <v>49</v>
      </c>
      <c r="E4556">
        <v>1000000020</v>
      </c>
      <c r="F4556" t="s">
        <v>73</v>
      </c>
      <c r="G4556" s="2" t="s">
        <v>13</v>
      </c>
      <c r="H4556">
        <v>10000078</v>
      </c>
      <c r="I4556" t="s">
        <v>30</v>
      </c>
      <c r="J4556">
        <v>47</v>
      </c>
    </row>
    <row r="4557" spans="1:10" x14ac:dyDescent="0.2">
      <c r="A4557" t="s">
        <v>90</v>
      </c>
      <c r="B4557" s="1">
        <v>43067</v>
      </c>
      <c r="C4557" t="s">
        <v>22</v>
      </c>
      <c r="D4557" t="s">
        <v>29</v>
      </c>
      <c r="E4557">
        <v>1000000028</v>
      </c>
      <c r="F4557" t="s">
        <v>27</v>
      </c>
      <c r="G4557" s="2" t="s">
        <v>13</v>
      </c>
      <c r="H4557">
        <v>10000111</v>
      </c>
      <c r="I4557" t="s">
        <v>37</v>
      </c>
      <c r="J4557">
        <v>3</v>
      </c>
    </row>
    <row r="4558" spans="1:10" x14ac:dyDescent="0.2">
      <c r="A4558" t="s">
        <v>90</v>
      </c>
      <c r="B4558" s="1">
        <v>43067</v>
      </c>
      <c r="C4558" t="s">
        <v>22</v>
      </c>
      <c r="D4558" t="s">
        <v>29</v>
      </c>
      <c r="E4558">
        <v>1000000028</v>
      </c>
      <c r="F4558" t="s">
        <v>27</v>
      </c>
      <c r="G4558" s="2" t="s">
        <v>13</v>
      </c>
      <c r="H4558">
        <v>10000111</v>
      </c>
      <c r="I4558" t="s">
        <v>37</v>
      </c>
      <c r="J4558">
        <v>26</v>
      </c>
    </row>
    <row r="4559" spans="1:10" x14ac:dyDescent="0.2">
      <c r="A4559" t="s">
        <v>90</v>
      </c>
      <c r="B4559" s="1">
        <v>43067</v>
      </c>
      <c r="C4559" t="s">
        <v>22</v>
      </c>
      <c r="D4559" t="s">
        <v>29</v>
      </c>
      <c r="E4559">
        <v>1000000054</v>
      </c>
      <c r="F4559" t="s">
        <v>36</v>
      </c>
      <c r="G4559" s="2" t="s">
        <v>13</v>
      </c>
      <c r="H4559">
        <v>10000111</v>
      </c>
      <c r="I4559" t="s">
        <v>37</v>
      </c>
      <c r="J4559">
        <v>24</v>
      </c>
    </row>
    <row r="4560" spans="1:10" x14ac:dyDescent="0.2">
      <c r="A4560" t="s">
        <v>90</v>
      </c>
      <c r="B4560" s="1">
        <v>43067</v>
      </c>
      <c r="C4560" t="s">
        <v>22</v>
      </c>
      <c r="D4560" t="s">
        <v>29</v>
      </c>
      <c r="E4560">
        <v>1000000054</v>
      </c>
      <c r="F4560" t="s">
        <v>36</v>
      </c>
      <c r="G4560" s="2" t="s">
        <v>13</v>
      </c>
      <c r="H4560">
        <v>10000111</v>
      </c>
      <c r="I4560" t="s">
        <v>37</v>
      </c>
      <c r="J4560">
        <v>25</v>
      </c>
    </row>
    <row r="4561" spans="1:10" x14ac:dyDescent="0.2">
      <c r="A4561" t="s">
        <v>90</v>
      </c>
      <c r="B4561" s="1">
        <v>43067</v>
      </c>
      <c r="C4561" t="s">
        <v>22</v>
      </c>
      <c r="D4561" t="s">
        <v>25</v>
      </c>
      <c r="E4561">
        <v>1000003183</v>
      </c>
      <c r="F4561" t="s">
        <v>23</v>
      </c>
      <c r="G4561" s="2" t="s">
        <v>13</v>
      </c>
      <c r="H4561">
        <v>10000061</v>
      </c>
      <c r="I4561" t="s">
        <v>28</v>
      </c>
      <c r="J4561">
        <v>13</v>
      </c>
    </row>
    <row r="4562" spans="1:10" x14ac:dyDescent="0.2">
      <c r="A4562" t="s">
        <v>90</v>
      </c>
      <c r="B4562" s="1">
        <v>43067</v>
      </c>
      <c r="C4562" t="s">
        <v>22</v>
      </c>
      <c r="D4562" t="s">
        <v>25</v>
      </c>
      <c r="E4562">
        <v>1000003183</v>
      </c>
      <c r="F4562" t="s">
        <v>23</v>
      </c>
      <c r="G4562" s="2" t="s">
        <v>13</v>
      </c>
      <c r="H4562">
        <v>10000111</v>
      </c>
      <c r="I4562" t="s">
        <v>37</v>
      </c>
      <c r="J4562">
        <v>22</v>
      </c>
    </row>
    <row r="4563" spans="1:10" x14ac:dyDescent="0.2">
      <c r="A4563" t="s">
        <v>90</v>
      </c>
      <c r="B4563" s="1">
        <v>43067</v>
      </c>
      <c r="C4563" t="s">
        <v>22</v>
      </c>
      <c r="D4563" t="s">
        <v>21</v>
      </c>
      <c r="E4563">
        <v>1000002872</v>
      </c>
      <c r="F4563" t="s">
        <v>19</v>
      </c>
      <c r="G4563" s="2" t="s">
        <v>13</v>
      </c>
      <c r="H4563">
        <v>10000078</v>
      </c>
      <c r="I4563" t="s">
        <v>30</v>
      </c>
      <c r="J4563">
        <v>5.3</v>
      </c>
    </row>
    <row r="4564" spans="1:10" x14ac:dyDescent="0.2">
      <c r="A4564" t="s">
        <v>90</v>
      </c>
      <c r="B4564" s="1">
        <v>43067</v>
      </c>
      <c r="C4564" t="s">
        <v>22</v>
      </c>
      <c r="D4564" t="s">
        <v>21</v>
      </c>
      <c r="E4564">
        <v>1000002872</v>
      </c>
      <c r="F4564" t="s">
        <v>19</v>
      </c>
      <c r="G4564" s="2" t="s">
        <v>13</v>
      </c>
      <c r="H4564">
        <v>10000131</v>
      </c>
      <c r="I4564" t="s">
        <v>38</v>
      </c>
      <c r="J4564">
        <v>25</v>
      </c>
    </row>
    <row r="4565" spans="1:10" x14ac:dyDescent="0.2">
      <c r="A4565" t="s">
        <v>90</v>
      </c>
      <c r="B4565" s="1">
        <v>43067</v>
      </c>
      <c r="C4565" t="s">
        <v>22</v>
      </c>
      <c r="D4565" t="s">
        <v>35</v>
      </c>
      <c r="E4565">
        <v>1000000047</v>
      </c>
      <c r="F4565" t="s">
        <v>34</v>
      </c>
      <c r="G4565" s="2" t="s">
        <v>13</v>
      </c>
      <c r="H4565">
        <v>10000061</v>
      </c>
      <c r="I4565" t="s">
        <v>28</v>
      </c>
      <c r="J4565">
        <v>4</v>
      </c>
    </row>
    <row r="4566" spans="1:10" x14ac:dyDescent="0.2">
      <c r="A4566" t="s">
        <v>90</v>
      </c>
      <c r="B4566" s="1">
        <v>43067</v>
      </c>
      <c r="C4566" t="s">
        <v>22</v>
      </c>
      <c r="D4566" t="s">
        <v>35</v>
      </c>
      <c r="E4566">
        <v>1000000047</v>
      </c>
      <c r="F4566" t="s">
        <v>34</v>
      </c>
      <c r="G4566" s="2" t="s">
        <v>13</v>
      </c>
      <c r="H4566">
        <v>10000078</v>
      </c>
      <c r="I4566" t="s">
        <v>30</v>
      </c>
      <c r="J4566">
        <v>4</v>
      </c>
    </row>
    <row r="4567" spans="1:10" x14ac:dyDescent="0.2">
      <c r="A4567" t="s">
        <v>90</v>
      </c>
      <c r="B4567" s="1">
        <v>43067</v>
      </c>
      <c r="C4567" t="s">
        <v>22</v>
      </c>
      <c r="D4567" t="s">
        <v>35</v>
      </c>
      <c r="E4567">
        <v>1000000047</v>
      </c>
      <c r="F4567" t="s">
        <v>34</v>
      </c>
      <c r="G4567" s="2" t="s">
        <v>13</v>
      </c>
      <c r="H4567">
        <v>10000131</v>
      </c>
      <c r="I4567" t="s">
        <v>38</v>
      </c>
      <c r="J4567">
        <v>30</v>
      </c>
    </row>
    <row r="4568" spans="1:10" x14ac:dyDescent="0.2">
      <c r="A4568" t="s">
        <v>90</v>
      </c>
      <c r="B4568" s="1">
        <v>43067</v>
      </c>
      <c r="C4568" t="s">
        <v>22</v>
      </c>
      <c r="D4568" t="s">
        <v>35</v>
      </c>
      <c r="E4568">
        <v>1000000047</v>
      </c>
      <c r="F4568" t="s">
        <v>34</v>
      </c>
      <c r="G4568" s="2" t="s">
        <v>13</v>
      </c>
      <c r="H4568">
        <v>10000182</v>
      </c>
      <c r="I4568" t="s">
        <v>31</v>
      </c>
      <c r="J4568">
        <v>17</v>
      </c>
    </row>
    <row r="4569" spans="1:10" x14ac:dyDescent="0.2">
      <c r="A4569" t="s">
        <v>90</v>
      </c>
      <c r="B4569" s="1">
        <v>43068</v>
      </c>
      <c r="C4569" t="s">
        <v>43</v>
      </c>
      <c r="D4569" t="s">
        <v>51</v>
      </c>
      <c r="E4569">
        <v>1000000460</v>
      </c>
      <c r="F4569" t="s">
        <v>50</v>
      </c>
      <c r="G4569" s="2" t="s">
        <v>13</v>
      </c>
      <c r="H4569">
        <v>10000131</v>
      </c>
      <c r="I4569" t="s">
        <v>38</v>
      </c>
      <c r="J4569">
        <v>34</v>
      </c>
    </row>
    <row r="4570" spans="1:10" x14ac:dyDescent="0.2">
      <c r="A4570" t="s">
        <v>90</v>
      </c>
      <c r="B4570" s="1">
        <v>43068</v>
      </c>
      <c r="C4570" t="s">
        <v>43</v>
      </c>
      <c r="D4570" t="s">
        <v>42</v>
      </c>
      <c r="E4570">
        <v>1000000931</v>
      </c>
      <c r="F4570" t="s">
        <v>41</v>
      </c>
      <c r="G4570" s="2" t="s">
        <v>13</v>
      </c>
      <c r="H4570">
        <v>10000131</v>
      </c>
      <c r="I4570" t="s">
        <v>38</v>
      </c>
      <c r="J4570">
        <v>34</v>
      </c>
    </row>
    <row r="4571" spans="1:10" x14ac:dyDescent="0.2">
      <c r="A4571" t="s">
        <v>90</v>
      </c>
      <c r="B4571" s="1">
        <v>43068</v>
      </c>
      <c r="C4571" t="s">
        <v>43</v>
      </c>
      <c r="D4571" t="s">
        <v>42</v>
      </c>
      <c r="E4571">
        <v>1000000931</v>
      </c>
      <c r="F4571" t="s">
        <v>41</v>
      </c>
      <c r="G4571" s="2" t="s">
        <v>13</v>
      </c>
      <c r="H4571">
        <v>10000131</v>
      </c>
      <c r="I4571" t="s">
        <v>38</v>
      </c>
      <c r="J4571">
        <v>30</v>
      </c>
    </row>
    <row r="4572" spans="1:10" x14ac:dyDescent="0.2">
      <c r="A4572" t="s">
        <v>90</v>
      </c>
      <c r="B4572" s="1">
        <v>43068</v>
      </c>
      <c r="C4572" t="s">
        <v>43</v>
      </c>
      <c r="D4572" t="s">
        <v>42</v>
      </c>
      <c r="E4572">
        <v>1000000931</v>
      </c>
      <c r="F4572" t="s">
        <v>41</v>
      </c>
      <c r="G4572" s="2" t="s">
        <v>13</v>
      </c>
      <c r="H4572">
        <v>10000182</v>
      </c>
      <c r="I4572" t="s">
        <v>31</v>
      </c>
      <c r="J4572">
        <v>4</v>
      </c>
    </row>
    <row r="4573" spans="1:10" x14ac:dyDescent="0.2">
      <c r="A4573" t="s">
        <v>90</v>
      </c>
      <c r="B4573" s="1">
        <v>43068</v>
      </c>
      <c r="C4573" t="s">
        <v>43</v>
      </c>
      <c r="D4573" t="s">
        <v>78</v>
      </c>
      <c r="E4573">
        <v>1000003187</v>
      </c>
      <c r="F4573" t="s">
        <v>77</v>
      </c>
      <c r="G4573" s="2" t="s">
        <v>13</v>
      </c>
      <c r="H4573">
        <v>10000131</v>
      </c>
      <c r="I4573" t="s">
        <v>38</v>
      </c>
      <c r="J4573">
        <v>35</v>
      </c>
    </row>
    <row r="4574" spans="1:10" x14ac:dyDescent="0.2">
      <c r="A4574" t="s">
        <v>90</v>
      </c>
      <c r="B4574" s="1">
        <v>43068</v>
      </c>
      <c r="C4574" t="s">
        <v>9</v>
      </c>
      <c r="D4574" t="s">
        <v>17</v>
      </c>
      <c r="E4574">
        <v>1000000059</v>
      </c>
      <c r="F4574" t="s">
        <v>55</v>
      </c>
      <c r="G4574" s="2" t="s">
        <v>13</v>
      </c>
      <c r="H4574">
        <v>10000078</v>
      </c>
      <c r="I4574" t="s">
        <v>30</v>
      </c>
      <c r="J4574">
        <v>5</v>
      </c>
    </row>
    <row r="4575" spans="1:10" x14ac:dyDescent="0.2">
      <c r="A4575" t="s">
        <v>90</v>
      </c>
      <c r="B4575" s="1">
        <v>43068</v>
      </c>
      <c r="C4575" t="s">
        <v>9</v>
      </c>
      <c r="D4575" t="s">
        <v>17</v>
      </c>
      <c r="E4575">
        <v>1000000059</v>
      </c>
      <c r="F4575" t="s">
        <v>55</v>
      </c>
      <c r="G4575" s="2" t="s">
        <v>13</v>
      </c>
      <c r="H4575">
        <v>10000136</v>
      </c>
      <c r="I4575" t="s">
        <v>40</v>
      </c>
      <c r="J4575">
        <v>8</v>
      </c>
    </row>
    <row r="4576" spans="1:10" x14ac:dyDescent="0.2">
      <c r="A4576" t="s">
        <v>90</v>
      </c>
      <c r="B4576" s="1">
        <v>43068</v>
      </c>
      <c r="C4576" t="s">
        <v>9</v>
      </c>
      <c r="D4576" t="s">
        <v>17</v>
      </c>
      <c r="E4576">
        <v>1000000059</v>
      </c>
      <c r="F4576" t="s">
        <v>55</v>
      </c>
      <c r="G4576" s="2" t="s">
        <v>13</v>
      </c>
      <c r="H4576">
        <v>10000211</v>
      </c>
      <c r="I4576" t="s">
        <v>11</v>
      </c>
      <c r="J4576">
        <v>14</v>
      </c>
    </row>
    <row r="4577" spans="1:10" x14ac:dyDescent="0.2">
      <c r="A4577" t="s">
        <v>90</v>
      </c>
      <c r="B4577" s="1">
        <v>43068</v>
      </c>
      <c r="C4577" t="s">
        <v>9</v>
      </c>
      <c r="D4577" t="s">
        <v>12</v>
      </c>
      <c r="E4577">
        <v>1000000072</v>
      </c>
      <c r="F4577" t="s">
        <v>10</v>
      </c>
      <c r="G4577" s="2" t="s">
        <v>13</v>
      </c>
      <c r="H4577">
        <v>10000131</v>
      </c>
      <c r="I4577" t="s">
        <v>38</v>
      </c>
      <c r="J4577">
        <v>29</v>
      </c>
    </row>
    <row r="4578" spans="1:10" x14ac:dyDescent="0.2">
      <c r="A4578" t="s">
        <v>90</v>
      </c>
      <c r="B4578" s="1">
        <v>43068</v>
      </c>
      <c r="C4578" t="s">
        <v>22</v>
      </c>
      <c r="D4578" t="s">
        <v>46</v>
      </c>
      <c r="E4578">
        <v>1000001133</v>
      </c>
      <c r="F4578" t="s">
        <v>45</v>
      </c>
      <c r="G4578" s="2" t="s">
        <v>13</v>
      </c>
      <c r="H4578">
        <v>10000078</v>
      </c>
      <c r="I4578" t="s">
        <v>30</v>
      </c>
      <c r="J4578">
        <v>17</v>
      </c>
    </row>
    <row r="4579" spans="1:10" x14ac:dyDescent="0.2">
      <c r="A4579" t="s">
        <v>90</v>
      </c>
      <c r="B4579" s="1">
        <v>43068</v>
      </c>
      <c r="C4579" t="s">
        <v>22</v>
      </c>
      <c r="D4579" t="s">
        <v>46</v>
      </c>
      <c r="E4579">
        <v>1000001133</v>
      </c>
      <c r="F4579" t="s">
        <v>45</v>
      </c>
      <c r="G4579" s="2" t="s">
        <v>13</v>
      </c>
      <c r="H4579">
        <v>10000111</v>
      </c>
      <c r="I4579" t="s">
        <v>37</v>
      </c>
      <c r="J4579">
        <v>12</v>
      </c>
    </row>
    <row r="4580" spans="1:10" x14ac:dyDescent="0.2">
      <c r="A4580" t="s">
        <v>90</v>
      </c>
      <c r="B4580" s="1">
        <v>43068</v>
      </c>
      <c r="C4580" t="s">
        <v>22</v>
      </c>
      <c r="D4580" t="s">
        <v>46</v>
      </c>
      <c r="E4580">
        <v>1000001133</v>
      </c>
      <c r="F4580" t="s">
        <v>45</v>
      </c>
      <c r="G4580" s="2" t="s">
        <v>13</v>
      </c>
      <c r="H4580">
        <v>10000111</v>
      </c>
      <c r="I4580" t="s">
        <v>37</v>
      </c>
      <c r="J4580">
        <v>13</v>
      </c>
    </row>
    <row r="4581" spans="1:10" x14ac:dyDescent="0.2">
      <c r="A4581" t="s">
        <v>90</v>
      </c>
      <c r="B4581" s="1">
        <v>43068</v>
      </c>
      <c r="C4581" t="s">
        <v>22</v>
      </c>
      <c r="D4581" t="s">
        <v>46</v>
      </c>
      <c r="E4581">
        <v>1000001133</v>
      </c>
      <c r="F4581" t="s">
        <v>45</v>
      </c>
      <c r="G4581" s="2" t="s">
        <v>13</v>
      </c>
      <c r="H4581">
        <v>20000099</v>
      </c>
      <c r="I4581" t="s">
        <v>20</v>
      </c>
      <c r="J4581">
        <v>7</v>
      </c>
    </row>
    <row r="4582" spans="1:10" x14ac:dyDescent="0.2">
      <c r="A4582" t="s">
        <v>90</v>
      </c>
      <c r="B4582" s="1">
        <v>43068</v>
      </c>
      <c r="C4582" t="s">
        <v>22</v>
      </c>
      <c r="D4582" t="s">
        <v>49</v>
      </c>
      <c r="E4582">
        <v>1000000018</v>
      </c>
      <c r="F4582" t="s">
        <v>48</v>
      </c>
      <c r="G4582" s="2" t="s">
        <v>13</v>
      </c>
      <c r="H4582">
        <v>10000078</v>
      </c>
      <c r="I4582" t="s">
        <v>30</v>
      </c>
      <c r="J4582">
        <v>11</v>
      </c>
    </row>
    <row r="4583" spans="1:10" x14ac:dyDescent="0.2">
      <c r="A4583" t="s">
        <v>90</v>
      </c>
      <c r="B4583" s="1">
        <v>43068</v>
      </c>
      <c r="C4583" t="s">
        <v>22</v>
      </c>
      <c r="D4583" t="s">
        <v>49</v>
      </c>
      <c r="E4583">
        <v>1000000018</v>
      </c>
      <c r="F4583" t="s">
        <v>48</v>
      </c>
      <c r="G4583" s="2" t="s">
        <v>13</v>
      </c>
      <c r="H4583">
        <v>10000078</v>
      </c>
      <c r="I4583" t="s">
        <v>30</v>
      </c>
      <c r="J4583">
        <v>47</v>
      </c>
    </row>
    <row r="4584" spans="1:10" x14ac:dyDescent="0.2">
      <c r="A4584" t="s">
        <v>90</v>
      </c>
      <c r="B4584" s="1">
        <v>43068</v>
      </c>
      <c r="C4584" t="s">
        <v>22</v>
      </c>
      <c r="D4584" t="s">
        <v>49</v>
      </c>
      <c r="E4584">
        <v>1000000018</v>
      </c>
      <c r="F4584" t="s">
        <v>48</v>
      </c>
      <c r="G4584" s="2" t="s">
        <v>13</v>
      </c>
      <c r="H4584">
        <v>10000131</v>
      </c>
      <c r="I4584" t="s">
        <v>38</v>
      </c>
      <c r="J4584">
        <v>46</v>
      </c>
    </row>
    <row r="4585" spans="1:10" x14ac:dyDescent="0.2">
      <c r="A4585" t="s">
        <v>90</v>
      </c>
      <c r="B4585" s="1">
        <v>43068</v>
      </c>
      <c r="C4585" t="s">
        <v>22</v>
      </c>
      <c r="D4585" t="s">
        <v>49</v>
      </c>
      <c r="E4585">
        <v>1000000018</v>
      </c>
      <c r="F4585" t="s">
        <v>48</v>
      </c>
      <c r="G4585" s="2" t="s">
        <v>13</v>
      </c>
      <c r="H4585">
        <v>10000136</v>
      </c>
      <c r="I4585" t="s">
        <v>40</v>
      </c>
      <c r="J4585">
        <v>8</v>
      </c>
    </row>
    <row r="4586" spans="1:10" x14ac:dyDescent="0.2">
      <c r="A4586" t="s">
        <v>90</v>
      </c>
      <c r="B4586" s="1">
        <v>43068</v>
      </c>
      <c r="C4586" t="s">
        <v>22</v>
      </c>
      <c r="D4586" t="s">
        <v>49</v>
      </c>
      <c r="E4586">
        <v>1000000018</v>
      </c>
      <c r="F4586" t="s">
        <v>48</v>
      </c>
      <c r="G4586" s="2" t="s">
        <v>13</v>
      </c>
      <c r="H4586">
        <v>10000172</v>
      </c>
      <c r="I4586" t="s">
        <v>18</v>
      </c>
      <c r="J4586">
        <v>3</v>
      </c>
    </row>
    <row r="4587" spans="1:10" x14ac:dyDescent="0.2">
      <c r="A4587" t="s">
        <v>90</v>
      </c>
      <c r="B4587" s="1">
        <v>43068</v>
      </c>
      <c r="C4587" t="s">
        <v>22</v>
      </c>
      <c r="D4587" t="s">
        <v>49</v>
      </c>
      <c r="E4587">
        <v>1000000018</v>
      </c>
      <c r="F4587" t="s">
        <v>48</v>
      </c>
      <c r="G4587" s="2" t="s">
        <v>13</v>
      </c>
      <c r="H4587">
        <v>20000099</v>
      </c>
      <c r="I4587" t="s">
        <v>20</v>
      </c>
      <c r="J4587">
        <v>38</v>
      </c>
    </row>
    <row r="4588" spans="1:10" x14ac:dyDescent="0.2">
      <c r="A4588" t="s">
        <v>90</v>
      </c>
      <c r="B4588" s="1">
        <v>43068</v>
      </c>
      <c r="C4588" t="s">
        <v>22</v>
      </c>
      <c r="D4588" t="s">
        <v>49</v>
      </c>
      <c r="E4588">
        <v>1000000020</v>
      </c>
      <c r="F4588" t="s">
        <v>73</v>
      </c>
      <c r="G4588" s="2" t="s">
        <v>13</v>
      </c>
      <c r="H4588">
        <v>20000099</v>
      </c>
      <c r="I4588" t="s">
        <v>20</v>
      </c>
      <c r="J4588">
        <v>39</v>
      </c>
    </row>
    <row r="4589" spans="1:10" x14ac:dyDescent="0.2">
      <c r="A4589" t="s">
        <v>90</v>
      </c>
      <c r="B4589" s="1">
        <v>43068</v>
      </c>
      <c r="C4589" t="s">
        <v>22</v>
      </c>
      <c r="D4589" t="s">
        <v>49</v>
      </c>
      <c r="E4589">
        <v>1000000020</v>
      </c>
      <c r="F4589" t="s">
        <v>73</v>
      </c>
      <c r="G4589" s="2" t="s">
        <v>13</v>
      </c>
      <c r="H4589">
        <v>20000099</v>
      </c>
      <c r="I4589" t="s">
        <v>20</v>
      </c>
      <c r="J4589">
        <v>40</v>
      </c>
    </row>
    <row r="4590" spans="1:10" x14ac:dyDescent="0.2">
      <c r="A4590" t="s">
        <v>90</v>
      </c>
      <c r="B4590" s="1">
        <v>43068</v>
      </c>
      <c r="C4590" t="s">
        <v>22</v>
      </c>
      <c r="D4590" t="s">
        <v>49</v>
      </c>
      <c r="E4590">
        <v>1000000020</v>
      </c>
      <c r="F4590" t="s">
        <v>73</v>
      </c>
      <c r="G4590" s="2" t="s">
        <v>13</v>
      </c>
      <c r="H4590">
        <v>20000099</v>
      </c>
      <c r="I4590" t="s">
        <v>20</v>
      </c>
      <c r="J4590">
        <v>40</v>
      </c>
    </row>
    <row r="4591" spans="1:10" x14ac:dyDescent="0.2">
      <c r="A4591" t="s">
        <v>90</v>
      </c>
      <c r="B4591" s="1">
        <v>43068</v>
      </c>
      <c r="C4591" t="s">
        <v>22</v>
      </c>
      <c r="D4591" t="s">
        <v>49</v>
      </c>
      <c r="E4591">
        <v>1000000020</v>
      </c>
      <c r="F4591" t="s">
        <v>73</v>
      </c>
      <c r="G4591" s="2" t="s">
        <v>13</v>
      </c>
      <c r="H4591">
        <v>20000099</v>
      </c>
      <c r="I4591" t="s">
        <v>20</v>
      </c>
      <c r="J4591">
        <v>40</v>
      </c>
    </row>
    <row r="4592" spans="1:10" x14ac:dyDescent="0.2">
      <c r="A4592" t="s">
        <v>90</v>
      </c>
      <c r="B4592" s="1">
        <v>43068</v>
      </c>
      <c r="C4592" t="s">
        <v>22</v>
      </c>
      <c r="D4592" t="s">
        <v>29</v>
      </c>
      <c r="E4592">
        <v>1000000028</v>
      </c>
      <c r="F4592" t="s">
        <v>27</v>
      </c>
      <c r="G4592" s="2" t="s">
        <v>13</v>
      </c>
      <c r="H4592">
        <v>10000111</v>
      </c>
      <c r="I4592" t="s">
        <v>37</v>
      </c>
      <c r="J4592">
        <v>37</v>
      </c>
    </row>
    <row r="4593" spans="1:10" x14ac:dyDescent="0.2">
      <c r="A4593" t="s">
        <v>90</v>
      </c>
      <c r="B4593" s="1">
        <v>43068</v>
      </c>
      <c r="C4593" t="s">
        <v>22</v>
      </c>
      <c r="D4593" t="s">
        <v>29</v>
      </c>
      <c r="E4593">
        <v>1000000054</v>
      </c>
      <c r="F4593" t="s">
        <v>36</v>
      </c>
      <c r="G4593" s="2" t="s">
        <v>13</v>
      </c>
      <c r="H4593">
        <v>10000111</v>
      </c>
      <c r="I4593" t="s">
        <v>37</v>
      </c>
      <c r="J4593">
        <v>39</v>
      </c>
    </row>
    <row r="4594" spans="1:10" x14ac:dyDescent="0.2">
      <c r="A4594" t="s">
        <v>90</v>
      </c>
      <c r="B4594" s="1">
        <v>43068</v>
      </c>
      <c r="C4594" t="s">
        <v>22</v>
      </c>
      <c r="D4594" t="s">
        <v>29</v>
      </c>
      <c r="E4594">
        <v>1000000054</v>
      </c>
      <c r="F4594" t="s">
        <v>36</v>
      </c>
      <c r="G4594" s="2" t="s">
        <v>13</v>
      </c>
      <c r="H4594">
        <v>10000131</v>
      </c>
      <c r="I4594" t="s">
        <v>38</v>
      </c>
      <c r="J4594">
        <v>9</v>
      </c>
    </row>
    <row r="4595" spans="1:10" x14ac:dyDescent="0.2">
      <c r="A4595" t="s">
        <v>90</v>
      </c>
      <c r="B4595" s="1">
        <v>43068</v>
      </c>
      <c r="C4595" t="s">
        <v>22</v>
      </c>
      <c r="D4595" t="s">
        <v>33</v>
      </c>
      <c r="E4595">
        <v>1000000031</v>
      </c>
      <c r="F4595" t="s">
        <v>32</v>
      </c>
      <c r="G4595" s="2" t="s">
        <v>13</v>
      </c>
      <c r="H4595">
        <v>10000182</v>
      </c>
      <c r="I4595" t="s">
        <v>31</v>
      </c>
      <c r="J4595">
        <v>35</v>
      </c>
    </row>
    <row r="4596" spans="1:10" x14ac:dyDescent="0.2">
      <c r="A4596" t="s">
        <v>90</v>
      </c>
      <c r="B4596" s="1">
        <v>43068</v>
      </c>
      <c r="C4596" t="s">
        <v>22</v>
      </c>
      <c r="D4596" t="s">
        <v>21</v>
      </c>
      <c r="E4596">
        <v>1000002872</v>
      </c>
      <c r="F4596" t="s">
        <v>19</v>
      </c>
      <c r="G4596" s="2" t="s">
        <v>13</v>
      </c>
      <c r="H4596">
        <v>10000131</v>
      </c>
      <c r="I4596" t="s">
        <v>38</v>
      </c>
      <c r="J4596">
        <v>9</v>
      </c>
    </row>
    <row r="4597" spans="1:10" x14ac:dyDescent="0.2">
      <c r="A4597" t="s">
        <v>90</v>
      </c>
      <c r="B4597" s="1">
        <v>43068</v>
      </c>
      <c r="C4597" t="s">
        <v>22</v>
      </c>
      <c r="D4597" t="s">
        <v>21</v>
      </c>
      <c r="E4597">
        <v>1000002872</v>
      </c>
      <c r="F4597" t="s">
        <v>19</v>
      </c>
      <c r="G4597" s="2" t="s">
        <v>13</v>
      </c>
      <c r="H4597">
        <v>10000136</v>
      </c>
      <c r="I4597" t="s">
        <v>40</v>
      </c>
      <c r="J4597">
        <v>2</v>
      </c>
    </row>
    <row r="4598" spans="1:10" x14ac:dyDescent="0.2">
      <c r="A4598" t="s">
        <v>90</v>
      </c>
      <c r="B4598" s="1">
        <v>43069</v>
      </c>
      <c r="C4598" t="s">
        <v>43</v>
      </c>
      <c r="D4598" t="s">
        <v>78</v>
      </c>
      <c r="E4598">
        <v>1000003187</v>
      </c>
      <c r="F4598" t="s">
        <v>77</v>
      </c>
      <c r="G4598" s="2" t="s">
        <v>13</v>
      </c>
      <c r="H4598">
        <v>10000131</v>
      </c>
      <c r="I4598" t="s">
        <v>38</v>
      </c>
      <c r="J4598">
        <v>34</v>
      </c>
    </row>
    <row r="4599" spans="1:10" x14ac:dyDescent="0.2">
      <c r="A4599" t="s">
        <v>90</v>
      </c>
      <c r="B4599" s="1">
        <v>43069</v>
      </c>
      <c r="C4599" t="s">
        <v>9</v>
      </c>
      <c r="D4599" t="s">
        <v>15</v>
      </c>
      <c r="E4599">
        <v>1000002981</v>
      </c>
      <c r="F4599" t="s">
        <v>62</v>
      </c>
      <c r="G4599" s="2" t="s">
        <v>13</v>
      </c>
      <c r="H4599">
        <v>10000131</v>
      </c>
      <c r="I4599" t="s">
        <v>38</v>
      </c>
      <c r="J4599">
        <v>39</v>
      </c>
    </row>
    <row r="4600" spans="1:10" x14ac:dyDescent="0.2">
      <c r="A4600" t="s">
        <v>90</v>
      </c>
      <c r="B4600" s="1">
        <v>43069</v>
      </c>
      <c r="C4600" t="s">
        <v>9</v>
      </c>
      <c r="D4600" t="s">
        <v>15</v>
      </c>
      <c r="E4600">
        <v>1000002986</v>
      </c>
      <c r="F4600" t="s">
        <v>14</v>
      </c>
      <c r="G4600" s="2" t="s">
        <v>13</v>
      </c>
      <c r="H4600">
        <v>10000131</v>
      </c>
      <c r="I4600" t="s">
        <v>38</v>
      </c>
      <c r="J4600">
        <v>41</v>
      </c>
    </row>
    <row r="4601" spans="1:10" x14ac:dyDescent="0.2">
      <c r="A4601" t="s">
        <v>90</v>
      </c>
      <c r="B4601" s="1">
        <v>43069</v>
      </c>
      <c r="C4601" t="s">
        <v>9</v>
      </c>
      <c r="D4601" t="s">
        <v>17</v>
      </c>
      <c r="E4601">
        <v>1000000059</v>
      </c>
      <c r="F4601" t="s">
        <v>55</v>
      </c>
      <c r="G4601" s="2" t="s">
        <v>13</v>
      </c>
      <c r="H4601">
        <v>10000078</v>
      </c>
      <c r="I4601" t="s">
        <v>30</v>
      </c>
      <c r="J4601">
        <v>14</v>
      </c>
    </row>
    <row r="4602" spans="1:10" x14ac:dyDescent="0.2">
      <c r="A4602" t="s">
        <v>90</v>
      </c>
      <c r="B4602" s="1">
        <v>43069</v>
      </c>
      <c r="C4602" t="s">
        <v>9</v>
      </c>
      <c r="D4602" t="s">
        <v>17</v>
      </c>
      <c r="E4602">
        <v>1000000059</v>
      </c>
      <c r="F4602" t="s">
        <v>55</v>
      </c>
      <c r="G4602" s="2" t="s">
        <v>13</v>
      </c>
      <c r="H4602">
        <v>10000136</v>
      </c>
      <c r="I4602" t="s">
        <v>40</v>
      </c>
      <c r="J4602">
        <v>12</v>
      </c>
    </row>
    <row r="4603" spans="1:10" x14ac:dyDescent="0.2">
      <c r="A4603" t="s">
        <v>90</v>
      </c>
      <c r="B4603" s="1">
        <v>43069</v>
      </c>
      <c r="C4603" t="s">
        <v>9</v>
      </c>
      <c r="D4603" t="s">
        <v>17</v>
      </c>
      <c r="E4603">
        <v>1000000059</v>
      </c>
      <c r="F4603" t="s">
        <v>55</v>
      </c>
      <c r="G4603" s="2" t="s">
        <v>13</v>
      </c>
      <c r="H4603">
        <v>10000211</v>
      </c>
      <c r="I4603" t="s">
        <v>11</v>
      </c>
      <c r="J4603">
        <v>19</v>
      </c>
    </row>
    <row r="4604" spans="1:10" x14ac:dyDescent="0.2">
      <c r="A4604" t="s">
        <v>90</v>
      </c>
      <c r="B4604" s="1">
        <v>43069</v>
      </c>
      <c r="C4604" t="s">
        <v>9</v>
      </c>
      <c r="D4604" t="s">
        <v>12</v>
      </c>
      <c r="E4604">
        <v>1000000072</v>
      </c>
      <c r="F4604" t="s">
        <v>10</v>
      </c>
      <c r="G4604" s="2" t="s">
        <v>13</v>
      </c>
      <c r="H4604">
        <v>10000131</v>
      </c>
      <c r="I4604" t="s">
        <v>38</v>
      </c>
      <c r="J4604">
        <v>28</v>
      </c>
    </row>
    <row r="4605" spans="1:10" x14ac:dyDescent="0.2">
      <c r="A4605" t="s">
        <v>90</v>
      </c>
      <c r="B4605" s="1">
        <v>43069</v>
      </c>
      <c r="C4605" t="s">
        <v>9</v>
      </c>
      <c r="D4605" t="s">
        <v>12</v>
      </c>
      <c r="E4605">
        <v>1000000072</v>
      </c>
      <c r="F4605" t="s">
        <v>10</v>
      </c>
      <c r="G4605" s="2" t="s">
        <v>13</v>
      </c>
      <c r="H4605">
        <v>10000131</v>
      </c>
      <c r="I4605" t="s">
        <v>38</v>
      </c>
      <c r="J4605">
        <v>27</v>
      </c>
    </row>
    <row r="4606" spans="1:10" x14ac:dyDescent="0.2">
      <c r="A4606" t="s">
        <v>90</v>
      </c>
      <c r="B4606" s="1">
        <v>43069</v>
      </c>
      <c r="C4606" t="s">
        <v>9</v>
      </c>
      <c r="D4606" t="s">
        <v>12</v>
      </c>
      <c r="E4606">
        <v>1000000072</v>
      </c>
      <c r="F4606" t="s">
        <v>10</v>
      </c>
      <c r="G4606" s="2" t="s">
        <v>13</v>
      </c>
      <c r="H4606">
        <v>10000131</v>
      </c>
      <c r="I4606" t="s">
        <v>38</v>
      </c>
      <c r="J4606">
        <v>27</v>
      </c>
    </row>
    <row r="4607" spans="1:10" x14ac:dyDescent="0.2">
      <c r="A4607" t="s">
        <v>90</v>
      </c>
      <c r="B4607" s="1">
        <v>43069</v>
      </c>
      <c r="C4607" t="s">
        <v>9</v>
      </c>
      <c r="D4607" t="s">
        <v>12</v>
      </c>
      <c r="E4607">
        <v>1000000072</v>
      </c>
      <c r="F4607" t="s">
        <v>10</v>
      </c>
      <c r="G4607" s="2" t="s">
        <v>13</v>
      </c>
      <c r="H4607">
        <v>10000131</v>
      </c>
      <c r="I4607" t="s">
        <v>38</v>
      </c>
      <c r="J4607">
        <v>28</v>
      </c>
    </row>
    <row r="4608" spans="1:10" x14ac:dyDescent="0.2">
      <c r="A4608" t="s">
        <v>90</v>
      </c>
      <c r="B4608" s="1">
        <v>43069</v>
      </c>
      <c r="C4608" t="s">
        <v>22</v>
      </c>
      <c r="D4608" t="s">
        <v>46</v>
      </c>
      <c r="E4608">
        <v>1000001133</v>
      </c>
      <c r="F4608" t="s">
        <v>45</v>
      </c>
      <c r="G4608" s="2" t="s">
        <v>13</v>
      </c>
      <c r="H4608">
        <v>10000182</v>
      </c>
      <c r="I4608" t="s">
        <v>31</v>
      </c>
      <c r="J4608">
        <v>21</v>
      </c>
    </row>
    <row r="4609" spans="1:10" x14ac:dyDescent="0.2">
      <c r="A4609" t="s">
        <v>90</v>
      </c>
      <c r="B4609" s="1">
        <v>43069</v>
      </c>
      <c r="C4609" t="s">
        <v>22</v>
      </c>
      <c r="D4609" t="s">
        <v>49</v>
      </c>
      <c r="E4609">
        <v>1000000018</v>
      </c>
      <c r="F4609" t="s">
        <v>48</v>
      </c>
      <c r="G4609" s="2" t="s">
        <v>13</v>
      </c>
      <c r="H4609">
        <v>10000078</v>
      </c>
      <c r="I4609" t="s">
        <v>30</v>
      </c>
      <c r="J4609">
        <v>9</v>
      </c>
    </row>
    <row r="4610" spans="1:10" x14ac:dyDescent="0.2">
      <c r="A4610" t="s">
        <v>90</v>
      </c>
      <c r="B4610" s="1">
        <v>43069</v>
      </c>
      <c r="C4610" t="s">
        <v>22</v>
      </c>
      <c r="D4610" t="s">
        <v>49</v>
      </c>
      <c r="E4610">
        <v>1000000018</v>
      </c>
      <c r="F4610" t="s">
        <v>48</v>
      </c>
      <c r="G4610" s="2" t="s">
        <v>13</v>
      </c>
      <c r="H4610">
        <v>10000131</v>
      </c>
      <c r="I4610" t="s">
        <v>38</v>
      </c>
      <c r="J4610">
        <v>43</v>
      </c>
    </row>
    <row r="4611" spans="1:10" x14ac:dyDescent="0.2">
      <c r="A4611" t="s">
        <v>90</v>
      </c>
      <c r="B4611" s="1">
        <v>43069</v>
      </c>
      <c r="C4611" t="s">
        <v>22</v>
      </c>
      <c r="D4611" t="s">
        <v>49</v>
      </c>
      <c r="E4611">
        <v>1000000018</v>
      </c>
      <c r="F4611" t="s">
        <v>48</v>
      </c>
      <c r="G4611" s="2" t="s">
        <v>13</v>
      </c>
      <c r="H4611">
        <v>20000099</v>
      </c>
      <c r="I4611" t="s">
        <v>20</v>
      </c>
      <c r="J4611">
        <v>4</v>
      </c>
    </row>
    <row r="4612" spans="1:10" x14ac:dyDescent="0.2">
      <c r="A4612" t="s">
        <v>90</v>
      </c>
      <c r="B4612" s="1">
        <v>43069</v>
      </c>
      <c r="C4612" t="s">
        <v>22</v>
      </c>
      <c r="D4612" t="s">
        <v>49</v>
      </c>
      <c r="E4612">
        <v>1000000018</v>
      </c>
      <c r="F4612" t="s">
        <v>48</v>
      </c>
      <c r="G4612" s="2" t="s">
        <v>13</v>
      </c>
      <c r="H4612">
        <v>20000099</v>
      </c>
      <c r="I4612" t="s">
        <v>20</v>
      </c>
      <c r="J4612">
        <v>2</v>
      </c>
    </row>
    <row r="4613" spans="1:10" x14ac:dyDescent="0.2">
      <c r="A4613" t="s">
        <v>90</v>
      </c>
      <c r="B4613" s="1">
        <v>43069</v>
      </c>
      <c r="C4613" t="s">
        <v>22</v>
      </c>
      <c r="D4613" t="s">
        <v>49</v>
      </c>
      <c r="E4613">
        <v>1000000020</v>
      </c>
      <c r="F4613" t="s">
        <v>73</v>
      </c>
      <c r="G4613" s="2" t="s">
        <v>13</v>
      </c>
      <c r="H4613">
        <v>10000136</v>
      </c>
      <c r="I4613" t="s">
        <v>40</v>
      </c>
      <c r="J4613">
        <v>28</v>
      </c>
    </row>
    <row r="4614" spans="1:10" x14ac:dyDescent="0.2">
      <c r="A4614" t="s">
        <v>90</v>
      </c>
      <c r="B4614" s="1">
        <v>43069</v>
      </c>
      <c r="C4614" t="s">
        <v>22</v>
      </c>
      <c r="D4614" t="s">
        <v>49</v>
      </c>
      <c r="E4614">
        <v>1000000020</v>
      </c>
      <c r="F4614" t="s">
        <v>73</v>
      </c>
      <c r="G4614" s="2" t="s">
        <v>13</v>
      </c>
      <c r="H4614">
        <v>20000099</v>
      </c>
      <c r="I4614" t="s">
        <v>20</v>
      </c>
      <c r="J4614">
        <v>40</v>
      </c>
    </row>
    <row r="4615" spans="1:10" x14ac:dyDescent="0.2">
      <c r="A4615" t="s">
        <v>90</v>
      </c>
      <c r="B4615" s="1">
        <v>43069</v>
      </c>
      <c r="C4615" t="s">
        <v>22</v>
      </c>
      <c r="D4615" t="s">
        <v>49</v>
      </c>
      <c r="E4615">
        <v>1000000020</v>
      </c>
      <c r="F4615" t="s">
        <v>73</v>
      </c>
      <c r="G4615" s="2" t="s">
        <v>13</v>
      </c>
      <c r="H4615">
        <v>20000099</v>
      </c>
      <c r="I4615" t="s">
        <v>20</v>
      </c>
      <c r="J4615">
        <v>40</v>
      </c>
    </row>
    <row r="4616" spans="1:10" x14ac:dyDescent="0.2">
      <c r="A4616" t="s">
        <v>90</v>
      </c>
      <c r="B4616" s="1">
        <v>43069</v>
      </c>
      <c r="C4616" t="s">
        <v>22</v>
      </c>
      <c r="D4616" t="s">
        <v>29</v>
      </c>
      <c r="E4616">
        <v>1000000028</v>
      </c>
      <c r="F4616" t="s">
        <v>27</v>
      </c>
      <c r="G4616" s="2" t="s">
        <v>13</v>
      </c>
      <c r="H4616">
        <v>10000078</v>
      </c>
      <c r="I4616" t="s">
        <v>30</v>
      </c>
      <c r="J4616">
        <v>4</v>
      </c>
    </row>
    <row r="4617" spans="1:10" x14ac:dyDescent="0.2">
      <c r="A4617" t="s">
        <v>90</v>
      </c>
      <c r="B4617" s="1">
        <v>43069</v>
      </c>
      <c r="C4617" t="s">
        <v>22</v>
      </c>
      <c r="D4617" t="s">
        <v>29</v>
      </c>
      <c r="E4617">
        <v>1000000028</v>
      </c>
      <c r="F4617" t="s">
        <v>27</v>
      </c>
      <c r="G4617" s="2" t="s">
        <v>13</v>
      </c>
      <c r="H4617">
        <v>10000078</v>
      </c>
      <c r="I4617" t="s">
        <v>30</v>
      </c>
      <c r="J4617">
        <v>7</v>
      </c>
    </row>
    <row r="4618" spans="1:10" x14ac:dyDescent="0.2">
      <c r="A4618" t="s">
        <v>90</v>
      </c>
      <c r="B4618" s="1">
        <v>43069</v>
      </c>
      <c r="C4618" t="s">
        <v>22</v>
      </c>
      <c r="D4618" t="s">
        <v>29</v>
      </c>
      <c r="E4618">
        <v>1000000028</v>
      </c>
      <c r="F4618" t="s">
        <v>27</v>
      </c>
      <c r="G4618" s="2" t="s">
        <v>13</v>
      </c>
      <c r="H4618">
        <v>10000078</v>
      </c>
      <c r="I4618" t="s">
        <v>30</v>
      </c>
      <c r="J4618">
        <v>2</v>
      </c>
    </row>
    <row r="4619" spans="1:10" x14ac:dyDescent="0.2">
      <c r="A4619" t="s">
        <v>90</v>
      </c>
      <c r="B4619" s="1">
        <v>43069</v>
      </c>
      <c r="C4619" t="s">
        <v>22</v>
      </c>
      <c r="D4619" t="s">
        <v>29</v>
      </c>
      <c r="E4619">
        <v>1000000028</v>
      </c>
      <c r="F4619" t="s">
        <v>27</v>
      </c>
      <c r="G4619" s="2" t="s">
        <v>13</v>
      </c>
      <c r="H4619">
        <v>10000111</v>
      </c>
      <c r="I4619" t="s">
        <v>37</v>
      </c>
      <c r="J4619">
        <v>15</v>
      </c>
    </row>
    <row r="4620" spans="1:10" x14ac:dyDescent="0.2">
      <c r="A4620" t="s">
        <v>90</v>
      </c>
      <c r="B4620" s="1">
        <v>43069</v>
      </c>
      <c r="C4620" t="s">
        <v>22</v>
      </c>
      <c r="D4620" t="s">
        <v>29</v>
      </c>
      <c r="E4620">
        <v>1000000028</v>
      </c>
      <c r="F4620" t="s">
        <v>27</v>
      </c>
      <c r="G4620" s="2" t="s">
        <v>13</v>
      </c>
      <c r="H4620">
        <v>10000136</v>
      </c>
      <c r="I4620" t="s">
        <v>40</v>
      </c>
      <c r="J4620">
        <v>4</v>
      </c>
    </row>
    <row r="4621" spans="1:10" x14ac:dyDescent="0.2">
      <c r="A4621" t="s">
        <v>90</v>
      </c>
      <c r="B4621" s="1">
        <v>43069</v>
      </c>
      <c r="C4621" t="s">
        <v>22</v>
      </c>
      <c r="D4621" t="s">
        <v>29</v>
      </c>
      <c r="E4621">
        <v>1000000028</v>
      </c>
      <c r="F4621" t="s">
        <v>27</v>
      </c>
      <c r="G4621" s="2" t="s">
        <v>13</v>
      </c>
      <c r="H4621">
        <v>20000099</v>
      </c>
      <c r="I4621" t="s">
        <v>20</v>
      </c>
      <c r="J4621">
        <v>13</v>
      </c>
    </row>
    <row r="4622" spans="1:10" x14ac:dyDescent="0.2">
      <c r="A4622" t="s">
        <v>90</v>
      </c>
      <c r="B4622" s="1">
        <v>43069</v>
      </c>
      <c r="C4622" t="s">
        <v>22</v>
      </c>
      <c r="D4622" t="s">
        <v>29</v>
      </c>
      <c r="E4622">
        <v>1000000054</v>
      </c>
      <c r="F4622" t="s">
        <v>36</v>
      </c>
      <c r="G4622" s="2" t="s">
        <v>13</v>
      </c>
      <c r="H4622">
        <v>10000078</v>
      </c>
      <c r="I4622" t="s">
        <v>30</v>
      </c>
      <c r="J4622">
        <v>2</v>
      </c>
    </row>
    <row r="4623" spans="1:10" x14ac:dyDescent="0.2">
      <c r="A4623" t="s">
        <v>90</v>
      </c>
      <c r="B4623" s="1">
        <v>43069</v>
      </c>
      <c r="C4623" t="s">
        <v>22</v>
      </c>
      <c r="D4623" t="s">
        <v>29</v>
      </c>
      <c r="E4623">
        <v>1000000054</v>
      </c>
      <c r="F4623" t="s">
        <v>36</v>
      </c>
      <c r="G4623" s="2" t="s">
        <v>13</v>
      </c>
      <c r="H4623">
        <v>10000111</v>
      </c>
      <c r="I4623" t="s">
        <v>37</v>
      </c>
      <c r="J4623">
        <v>16</v>
      </c>
    </row>
    <row r="4624" spans="1:10" x14ac:dyDescent="0.2">
      <c r="A4624" t="s">
        <v>90</v>
      </c>
      <c r="B4624" s="1">
        <v>43069</v>
      </c>
      <c r="C4624" t="s">
        <v>22</v>
      </c>
      <c r="D4624" t="s">
        <v>29</v>
      </c>
      <c r="E4624">
        <v>1000000054</v>
      </c>
      <c r="F4624" t="s">
        <v>36</v>
      </c>
      <c r="G4624" s="2" t="s">
        <v>13</v>
      </c>
      <c r="H4624">
        <v>10000111</v>
      </c>
      <c r="I4624" t="s">
        <v>37</v>
      </c>
      <c r="J4624">
        <v>25</v>
      </c>
    </row>
    <row r="4625" spans="1:10" x14ac:dyDescent="0.2">
      <c r="A4625" t="s">
        <v>90</v>
      </c>
      <c r="B4625" s="1">
        <v>43069</v>
      </c>
      <c r="C4625" t="s">
        <v>22</v>
      </c>
      <c r="D4625" t="s">
        <v>29</v>
      </c>
      <c r="E4625">
        <v>1000000054</v>
      </c>
      <c r="F4625" t="s">
        <v>36</v>
      </c>
      <c r="G4625" s="2" t="s">
        <v>13</v>
      </c>
      <c r="H4625">
        <v>10000131</v>
      </c>
      <c r="I4625" t="s">
        <v>38</v>
      </c>
      <c r="J4625">
        <v>4</v>
      </c>
    </row>
    <row r="4626" spans="1:10" x14ac:dyDescent="0.2">
      <c r="A4626" t="s">
        <v>90</v>
      </c>
      <c r="B4626" s="1">
        <v>43069</v>
      </c>
      <c r="C4626" t="s">
        <v>22</v>
      </c>
      <c r="D4626" t="s">
        <v>54</v>
      </c>
      <c r="E4626">
        <v>1000000046</v>
      </c>
      <c r="F4626" t="s">
        <v>52</v>
      </c>
      <c r="G4626" s="2" t="s">
        <v>13</v>
      </c>
      <c r="H4626">
        <v>10000078</v>
      </c>
      <c r="I4626" t="s">
        <v>30</v>
      </c>
      <c r="J4626">
        <v>6</v>
      </c>
    </row>
    <row r="4627" spans="1:10" x14ac:dyDescent="0.2">
      <c r="A4627" t="s">
        <v>90</v>
      </c>
      <c r="B4627" s="1">
        <v>43069</v>
      </c>
      <c r="C4627" t="s">
        <v>22</v>
      </c>
      <c r="D4627" t="s">
        <v>54</v>
      </c>
      <c r="E4627">
        <v>1000000046</v>
      </c>
      <c r="F4627" t="s">
        <v>52</v>
      </c>
      <c r="G4627" s="2" t="s">
        <v>13</v>
      </c>
      <c r="H4627">
        <v>10000111</v>
      </c>
      <c r="I4627" t="s">
        <v>37</v>
      </c>
      <c r="J4627">
        <v>10</v>
      </c>
    </row>
    <row r="4628" spans="1:10" x14ac:dyDescent="0.2">
      <c r="A4628" t="s">
        <v>90</v>
      </c>
      <c r="B4628" s="1">
        <v>43069</v>
      </c>
      <c r="C4628" t="s">
        <v>22</v>
      </c>
      <c r="D4628" t="s">
        <v>54</v>
      </c>
      <c r="E4628">
        <v>1000000046</v>
      </c>
      <c r="F4628" t="s">
        <v>52</v>
      </c>
      <c r="G4628" s="2" t="s">
        <v>13</v>
      </c>
      <c r="H4628">
        <v>20000099</v>
      </c>
      <c r="I4628" t="s">
        <v>20</v>
      </c>
      <c r="J4628">
        <v>2</v>
      </c>
    </row>
    <row r="4629" spans="1:10" x14ac:dyDescent="0.2">
      <c r="A4629" t="s">
        <v>90</v>
      </c>
      <c r="B4629" s="1">
        <v>43069</v>
      </c>
      <c r="C4629" t="s">
        <v>22</v>
      </c>
      <c r="D4629" t="s">
        <v>21</v>
      </c>
      <c r="E4629">
        <v>1000002872</v>
      </c>
      <c r="F4629" t="s">
        <v>19</v>
      </c>
      <c r="G4629" s="2" t="s">
        <v>13</v>
      </c>
      <c r="H4629">
        <v>10000136</v>
      </c>
      <c r="I4629" t="s">
        <v>40</v>
      </c>
      <c r="J4629">
        <v>1</v>
      </c>
    </row>
    <row r="4630" spans="1:10" x14ac:dyDescent="0.2">
      <c r="A4630" t="s">
        <v>90</v>
      </c>
      <c r="B4630" s="1">
        <v>43069</v>
      </c>
      <c r="C4630" t="s">
        <v>22</v>
      </c>
      <c r="D4630" t="s">
        <v>61</v>
      </c>
      <c r="E4630">
        <v>1000000579</v>
      </c>
      <c r="F4630" t="s">
        <v>60</v>
      </c>
      <c r="G4630" s="2" t="s">
        <v>13</v>
      </c>
      <c r="H4630">
        <v>10000061</v>
      </c>
      <c r="I4630" t="s">
        <v>28</v>
      </c>
      <c r="J4630">
        <v>16</v>
      </c>
    </row>
    <row r="4631" spans="1:10" x14ac:dyDescent="0.2">
      <c r="A4631" t="s">
        <v>90</v>
      </c>
      <c r="B4631" s="1">
        <v>43069</v>
      </c>
      <c r="C4631" t="s">
        <v>22</v>
      </c>
      <c r="D4631" t="s">
        <v>61</v>
      </c>
      <c r="E4631">
        <v>1000000579</v>
      </c>
      <c r="F4631" t="s">
        <v>60</v>
      </c>
      <c r="G4631" s="2" t="s">
        <v>13</v>
      </c>
      <c r="H4631">
        <v>10000078</v>
      </c>
      <c r="I4631" t="s">
        <v>30</v>
      </c>
      <c r="J4631">
        <v>6</v>
      </c>
    </row>
    <row r="4632" spans="1:10" x14ac:dyDescent="0.2">
      <c r="A4632" t="s">
        <v>90</v>
      </c>
      <c r="B4632" s="1">
        <v>43070</v>
      </c>
      <c r="C4632" t="s">
        <v>43</v>
      </c>
      <c r="D4632" t="s">
        <v>42</v>
      </c>
      <c r="E4632">
        <v>1000000931</v>
      </c>
      <c r="F4632" t="s">
        <v>41</v>
      </c>
      <c r="G4632" s="2" t="s">
        <v>13</v>
      </c>
      <c r="H4632">
        <v>10000182</v>
      </c>
      <c r="I4632" t="s">
        <v>31</v>
      </c>
      <c r="J4632">
        <v>34.9</v>
      </c>
    </row>
    <row r="4633" spans="1:10" x14ac:dyDescent="0.2">
      <c r="A4633" t="s">
        <v>90</v>
      </c>
      <c r="B4633" s="1">
        <v>43070</v>
      </c>
      <c r="C4633" t="s">
        <v>22</v>
      </c>
      <c r="D4633" t="s">
        <v>46</v>
      </c>
      <c r="E4633">
        <v>1000001133</v>
      </c>
      <c r="F4633" t="s">
        <v>45</v>
      </c>
      <c r="G4633" s="2" t="s">
        <v>13</v>
      </c>
      <c r="H4633">
        <v>10000182</v>
      </c>
      <c r="I4633" t="s">
        <v>31</v>
      </c>
      <c r="J4633">
        <v>20.8</v>
      </c>
    </row>
    <row r="4634" spans="1:10" x14ac:dyDescent="0.2">
      <c r="A4634" t="s">
        <v>90</v>
      </c>
      <c r="B4634" s="1">
        <v>43070</v>
      </c>
      <c r="C4634" t="s">
        <v>22</v>
      </c>
      <c r="D4634" t="s">
        <v>33</v>
      </c>
      <c r="E4634">
        <v>1000000031</v>
      </c>
      <c r="F4634" t="s">
        <v>32</v>
      </c>
      <c r="G4634" s="2" t="s">
        <v>13</v>
      </c>
      <c r="H4634">
        <v>10000061</v>
      </c>
      <c r="I4634" t="s">
        <v>28</v>
      </c>
      <c r="J4634">
        <v>12.9</v>
      </c>
    </row>
    <row r="4635" spans="1:10" x14ac:dyDescent="0.2">
      <c r="A4635" t="s">
        <v>90</v>
      </c>
      <c r="B4635" s="1">
        <v>43070</v>
      </c>
      <c r="C4635" t="s">
        <v>22</v>
      </c>
      <c r="D4635" t="s">
        <v>33</v>
      </c>
      <c r="E4635">
        <v>1000000031</v>
      </c>
      <c r="F4635" t="s">
        <v>32</v>
      </c>
      <c r="G4635" s="2" t="s">
        <v>13</v>
      </c>
      <c r="H4635">
        <v>10000078</v>
      </c>
      <c r="I4635" t="s">
        <v>30</v>
      </c>
      <c r="J4635">
        <v>8.9</v>
      </c>
    </row>
    <row r="4636" spans="1:10" x14ac:dyDescent="0.2">
      <c r="A4636" t="s">
        <v>90</v>
      </c>
      <c r="B4636" s="1">
        <v>43070</v>
      </c>
      <c r="C4636" t="s">
        <v>22</v>
      </c>
      <c r="D4636" t="s">
        <v>35</v>
      </c>
      <c r="E4636">
        <v>1000000047</v>
      </c>
      <c r="F4636" t="s">
        <v>34</v>
      </c>
      <c r="G4636" s="2" t="s">
        <v>13</v>
      </c>
      <c r="H4636">
        <v>10000078</v>
      </c>
      <c r="I4636" t="s">
        <v>30</v>
      </c>
      <c r="J4636">
        <v>12.6</v>
      </c>
    </row>
    <row r="4637" spans="1:10" x14ac:dyDescent="0.2">
      <c r="A4637" t="s">
        <v>90</v>
      </c>
      <c r="B4637" s="1">
        <v>43070</v>
      </c>
      <c r="C4637" t="s">
        <v>22</v>
      </c>
      <c r="D4637" t="s">
        <v>35</v>
      </c>
      <c r="E4637">
        <v>1000000047</v>
      </c>
      <c r="F4637" t="s">
        <v>34</v>
      </c>
      <c r="G4637" s="2" t="s">
        <v>13</v>
      </c>
      <c r="H4637">
        <v>10000211</v>
      </c>
      <c r="I4637" t="s">
        <v>11</v>
      </c>
      <c r="J4637">
        <v>6</v>
      </c>
    </row>
    <row r="4638" spans="1:10" x14ac:dyDescent="0.2">
      <c r="A4638" t="s">
        <v>90</v>
      </c>
      <c r="B4638" s="1">
        <v>43070</v>
      </c>
      <c r="C4638" t="s">
        <v>22</v>
      </c>
      <c r="D4638" t="s">
        <v>35</v>
      </c>
      <c r="E4638">
        <v>1000000047</v>
      </c>
      <c r="F4638" t="s">
        <v>34</v>
      </c>
      <c r="G4638" s="2" t="s">
        <v>13</v>
      </c>
      <c r="H4638">
        <v>20000099</v>
      </c>
      <c r="I4638" t="s">
        <v>20</v>
      </c>
      <c r="J4638">
        <v>5.3</v>
      </c>
    </row>
    <row r="4639" spans="1:10" x14ac:dyDescent="0.2">
      <c r="A4639" t="s">
        <v>90</v>
      </c>
      <c r="B4639" s="1">
        <v>43071</v>
      </c>
      <c r="C4639" t="s">
        <v>9</v>
      </c>
      <c r="D4639" t="s">
        <v>17</v>
      </c>
      <c r="E4639">
        <v>1000000059</v>
      </c>
      <c r="F4639" t="s">
        <v>55</v>
      </c>
      <c r="G4639" s="2" t="s">
        <v>13</v>
      </c>
      <c r="H4639">
        <v>20000099</v>
      </c>
      <c r="I4639" t="s">
        <v>20</v>
      </c>
      <c r="J4639">
        <v>45.7</v>
      </c>
    </row>
    <row r="4640" spans="1:10" x14ac:dyDescent="0.2">
      <c r="A4640" t="s">
        <v>90</v>
      </c>
      <c r="B4640" s="1">
        <v>43072</v>
      </c>
      <c r="C4640" t="s">
        <v>43</v>
      </c>
      <c r="D4640" t="s">
        <v>51</v>
      </c>
      <c r="E4640">
        <v>1000000460</v>
      </c>
      <c r="F4640" t="s">
        <v>50</v>
      </c>
      <c r="G4640" s="2" t="s">
        <v>13</v>
      </c>
      <c r="H4640">
        <v>10000182</v>
      </c>
      <c r="I4640" t="s">
        <v>31</v>
      </c>
      <c r="J4640">
        <v>4.4000000000000004</v>
      </c>
    </row>
    <row r="4641" spans="1:10" x14ac:dyDescent="0.2">
      <c r="A4641" t="s">
        <v>90</v>
      </c>
      <c r="B4641" s="1">
        <v>43072</v>
      </c>
      <c r="C4641" t="s">
        <v>9</v>
      </c>
      <c r="D4641" t="s">
        <v>17</v>
      </c>
      <c r="E4641">
        <v>1000001649</v>
      </c>
      <c r="F4641" t="s">
        <v>16</v>
      </c>
      <c r="G4641" s="2" t="s">
        <v>13</v>
      </c>
      <c r="H4641">
        <v>10000131</v>
      </c>
      <c r="I4641" t="s">
        <v>38</v>
      </c>
      <c r="J4641">
        <v>18.7</v>
      </c>
    </row>
    <row r="4642" spans="1:10" x14ac:dyDescent="0.2">
      <c r="A4642" t="s">
        <v>90</v>
      </c>
      <c r="B4642" s="1">
        <v>43072</v>
      </c>
      <c r="C4642" t="s">
        <v>22</v>
      </c>
      <c r="D4642" t="s">
        <v>46</v>
      </c>
      <c r="E4642">
        <v>1000001133</v>
      </c>
      <c r="F4642" t="s">
        <v>45</v>
      </c>
      <c r="G4642" s="2" t="s">
        <v>13</v>
      </c>
      <c r="H4642">
        <v>10000061</v>
      </c>
      <c r="I4642" t="s">
        <v>28</v>
      </c>
      <c r="J4642">
        <v>22.1</v>
      </c>
    </row>
    <row r="4643" spans="1:10" x14ac:dyDescent="0.2">
      <c r="A4643" t="s">
        <v>90</v>
      </c>
      <c r="B4643" s="1">
        <v>43073</v>
      </c>
      <c r="C4643" t="s">
        <v>9</v>
      </c>
      <c r="D4643" t="s">
        <v>72</v>
      </c>
      <c r="E4643">
        <v>1000000064</v>
      </c>
      <c r="F4643" t="s">
        <v>76</v>
      </c>
      <c r="G4643" s="2" t="s">
        <v>13</v>
      </c>
      <c r="H4643">
        <v>10000131</v>
      </c>
      <c r="I4643" t="s">
        <v>38</v>
      </c>
      <c r="J4643">
        <v>21.8</v>
      </c>
    </row>
    <row r="4644" spans="1:10" x14ac:dyDescent="0.2">
      <c r="A4644" t="s">
        <v>90</v>
      </c>
      <c r="B4644" s="1">
        <v>43073</v>
      </c>
      <c r="C4644" t="s">
        <v>9</v>
      </c>
      <c r="D4644" t="s">
        <v>72</v>
      </c>
      <c r="E4644">
        <v>1000000064</v>
      </c>
      <c r="F4644" t="s">
        <v>76</v>
      </c>
      <c r="G4644" s="2" t="s">
        <v>13</v>
      </c>
      <c r="H4644">
        <v>20000099</v>
      </c>
      <c r="I4644" t="s">
        <v>20</v>
      </c>
      <c r="J4644">
        <v>7.1</v>
      </c>
    </row>
    <row r="4645" spans="1:10" x14ac:dyDescent="0.2">
      <c r="A4645" t="s">
        <v>90</v>
      </c>
      <c r="B4645" s="1">
        <v>43073</v>
      </c>
      <c r="C4645" t="s">
        <v>9</v>
      </c>
      <c r="D4645" t="s">
        <v>59</v>
      </c>
      <c r="E4645">
        <v>1000000192</v>
      </c>
      <c r="F4645" t="s">
        <v>58</v>
      </c>
      <c r="G4645" s="2" t="s">
        <v>13</v>
      </c>
      <c r="H4645">
        <v>10000131</v>
      </c>
      <c r="I4645" t="s">
        <v>38</v>
      </c>
      <c r="J4645">
        <v>39.4</v>
      </c>
    </row>
    <row r="4646" spans="1:10" x14ac:dyDescent="0.2">
      <c r="A4646" t="s">
        <v>90</v>
      </c>
      <c r="B4646" s="1">
        <v>43073</v>
      </c>
      <c r="C4646" t="s">
        <v>9</v>
      </c>
      <c r="D4646" t="s">
        <v>12</v>
      </c>
      <c r="E4646">
        <v>1000000072</v>
      </c>
      <c r="F4646" t="s">
        <v>10</v>
      </c>
      <c r="G4646" s="2" t="s">
        <v>13</v>
      </c>
      <c r="H4646">
        <v>20000099</v>
      </c>
      <c r="I4646" t="s">
        <v>20</v>
      </c>
      <c r="J4646">
        <v>12</v>
      </c>
    </row>
    <row r="4647" spans="1:10" x14ac:dyDescent="0.2">
      <c r="A4647" t="s">
        <v>90</v>
      </c>
      <c r="B4647" s="1">
        <v>43073</v>
      </c>
      <c r="C4647" t="s">
        <v>22</v>
      </c>
      <c r="D4647" t="s">
        <v>69</v>
      </c>
      <c r="E4647">
        <v>1000000129</v>
      </c>
      <c r="F4647" t="s">
        <v>70</v>
      </c>
      <c r="G4647" s="2" t="s">
        <v>13</v>
      </c>
      <c r="H4647">
        <v>10000078</v>
      </c>
      <c r="I4647" t="s">
        <v>30</v>
      </c>
      <c r="J4647">
        <v>9</v>
      </c>
    </row>
    <row r="4648" spans="1:10" x14ac:dyDescent="0.2">
      <c r="A4648" t="s">
        <v>90</v>
      </c>
      <c r="B4648" s="1">
        <v>43073</v>
      </c>
      <c r="C4648" t="s">
        <v>22</v>
      </c>
      <c r="D4648" t="s">
        <v>54</v>
      </c>
      <c r="E4648">
        <v>1000000046</v>
      </c>
      <c r="F4648" t="s">
        <v>52</v>
      </c>
      <c r="G4648" s="2" t="s">
        <v>13</v>
      </c>
      <c r="H4648">
        <v>20000099</v>
      </c>
      <c r="I4648" t="s">
        <v>20</v>
      </c>
      <c r="J4648">
        <v>1.7</v>
      </c>
    </row>
    <row r="4649" spans="1:10" x14ac:dyDescent="0.2">
      <c r="A4649" t="s">
        <v>90</v>
      </c>
      <c r="B4649" s="1">
        <v>43074</v>
      </c>
      <c r="C4649" t="s">
        <v>43</v>
      </c>
      <c r="D4649" t="s">
        <v>78</v>
      </c>
      <c r="E4649">
        <v>1000003187</v>
      </c>
      <c r="F4649" t="s">
        <v>77</v>
      </c>
      <c r="G4649" s="2" t="s">
        <v>13</v>
      </c>
      <c r="H4649">
        <v>10000064</v>
      </c>
      <c r="I4649" t="s">
        <v>53</v>
      </c>
      <c r="J4649">
        <v>1.8</v>
      </c>
    </row>
    <row r="4650" spans="1:10" x14ac:dyDescent="0.2">
      <c r="A4650" t="s">
        <v>90</v>
      </c>
      <c r="B4650" s="1">
        <v>43074</v>
      </c>
      <c r="C4650" t="s">
        <v>43</v>
      </c>
      <c r="D4650" t="s">
        <v>78</v>
      </c>
      <c r="E4650">
        <v>1000003187</v>
      </c>
      <c r="F4650" t="s">
        <v>77</v>
      </c>
      <c r="G4650" s="2" t="s">
        <v>13</v>
      </c>
      <c r="H4650">
        <v>10000211</v>
      </c>
      <c r="I4650" t="s">
        <v>11</v>
      </c>
      <c r="J4650">
        <v>11.4</v>
      </c>
    </row>
    <row r="4651" spans="1:10" x14ac:dyDescent="0.2">
      <c r="A4651" t="s">
        <v>90</v>
      </c>
      <c r="B4651" s="1">
        <v>43074</v>
      </c>
      <c r="C4651" t="s">
        <v>22</v>
      </c>
      <c r="D4651" t="s">
        <v>46</v>
      </c>
      <c r="E4651">
        <v>1000001133</v>
      </c>
      <c r="F4651" t="s">
        <v>45</v>
      </c>
      <c r="G4651" s="2" t="s">
        <v>13</v>
      </c>
      <c r="H4651">
        <v>10000078</v>
      </c>
      <c r="I4651" t="s">
        <v>30</v>
      </c>
      <c r="J4651">
        <v>24.8</v>
      </c>
    </row>
    <row r="4652" spans="1:10" x14ac:dyDescent="0.2">
      <c r="A4652" t="s">
        <v>90</v>
      </c>
      <c r="B4652" s="1">
        <v>43074</v>
      </c>
      <c r="C4652" t="s">
        <v>22</v>
      </c>
      <c r="D4652" t="s">
        <v>49</v>
      </c>
      <c r="E4652">
        <v>1000000018</v>
      </c>
      <c r="F4652" t="s">
        <v>48</v>
      </c>
      <c r="G4652" s="2" t="s">
        <v>13</v>
      </c>
      <c r="H4652">
        <v>10000078</v>
      </c>
      <c r="I4652" t="s">
        <v>30</v>
      </c>
      <c r="J4652">
        <v>4.3</v>
      </c>
    </row>
    <row r="4653" spans="1:10" x14ac:dyDescent="0.2">
      <c r="A4653" t="s">
        <v>90</v>
      </c>
      <c r="B4653" s="1">
        <v>43074</v>
      </c>
      <c r="C4653" t="s">
        <v>22</v>
      </c>
      <c r="D4653" t="s">
        <v>49</v>
      </c>
      <c r="E4653">
        <v>1000000018</v>
      </c>
      <c r="F4653" t="s">
        <v>48</v>
      </c>
      <c r="G4653" s="2" t="s">
        <v>13</v>
      </c>
      <c r="H4653">
        <v>20000018</v>
      </c>
      <c r="I4653" t="s">
        <v>81</v>
      </c>
      <c r="J4653">
        <v>1.1000000000000001</v>
      </c>
    </row>
    <row r="4654" spans="1:10" x14ac:dyDescent="0.2">
      <c r="A4654" t="s">
        <v>90</v>
      </c>
      <c r="B4654" s="1">
        <v>43074</v>
      </c>
      <c r="C4654" t="s">
        <v>22</v>
      </c>
      <c r="D4654" t="s">
        <v>69</v>
      </c>
      <c r="E4654">
        <v>1000000129</v>
      </c>
      <c r="F4654" t="s">
        <v>70</v>
      </c>
      <c r="G4654" s="2" t="s">
        <v>13</v>
      </c>
      <c r="H4654">
        <v>10000078</v>
      </c>
      <c r="I4654" t="s">
        <v>30</v>
      </c>
      <c r="J4654">
        <v>25.3</v>
      </c>
    </row>
    <row r="4655" spans="1:10" x14ac:dyDescent="0.2">
      <c r="A4655" t="s">
        <v>90</v>
      </c>
      <c r="B4655" s="1">
        <v>43074</v>
      </c>
      <c r="C4655" t="s">
        <v>22</v>
      </c>
      <c r="D4655" t="s">
        <v>29</v>
      </c>
      <c r="E4655">
        <v>1000000101</v>
      </c>
      <c r="F4655" t="s">
        <v>39</v>
      </c>
      <c r="G4655" s="2" t="s">
        <v>13</v>
      </c>
      <c r="H4655">
        <v>10000111</v>
      </c>
      <c r="I4655" t="s">
        <v>37</v>
      </c>
      <c r="J4655">
        <v>23.3</v>
      </c>
    </row>
    <row r="4656" spans="1:10" x14ac:dyDescent="0.2">
      <c r="A4656" t="s">
        <v>90</v>
      </c>
      <c r="B4656" s="1">
        <v>43074</v>
      </c>
      <c r="C4656" t="s">
        <v>22</v>
      </c>
      <c r="D4656" t="s">
        <v>29</v>
      </c>
      <c r="E4656">
        <v>1000000101</v>
      </c>
      <c r="F4656" t="s">
        <v>39</v>
      </c>
      <c r="G4656" s="2" t="s">
        <v>13</v>
      </c>
      <c r="H4656">
        <v>10000111</v>
      </c>
      <c r="I4656" t="s">
        <v>37</v>
      </c>
      <c r="J4656">
        <v>35.9</v>
      </c>
    </row>
    <row r="4657" spans="1:10" x14ac:dyDescent="0.2">
      <c r="A4657" t="s">
        <v>90</v>
      </c>
      <c r="B4657" s="1">
        <v>43074</v>
      </c>
      <c r="C4657" t="s">
        <v>22</v>
      </c>
      <c r="D4657" t="s">
        <v>33</v>
      </c>
      <c r="E4657">
        <v>1000000031</v>
      </c>
      <c r="F4657" t="s">
        <v>32</v>
      </c>
      <c r="G4657" s="2" t="s">
        <v>13</v>
      </c>
      <c r="H4657">
        <v>10000182</v>
      </c>
      <c r="I4657" t="s">
        <v>31</v>
      </c>
      <c r="J4657">
        <v>34.4</v>
      </c>
    </row>
    <row r="4658" spans="1:10" x14ac:dyDescent="0.2">
      <c r="A4658" t="s">
        <v>90</v>
      </c>
      <c r="B4658" s="1">
        <v>43075</v>
      </c>
      <c r="C4658" t="s">
        <v>22</v>
      </c>
      <c r="D4658" t="s">
        <v>69</v>
      </c>
      <c r="E4658">
        <v>1000000129</v>
      </c>
      <c r="F4658" t="s">
        <v>70</v>
      </c>
      <c r="G4658" s="2" t="s">
        <v>13</v>
      </c>
      <c r="H4658">
        <v>10000131</v>
      </c>
      <c r="I4658" t="s">
        <v>38</v>
      </c>
      <c r="J4658">
        <v>25.3</v>
      </c>
    </row>
    <row r="4659" spans="1:10" x14ac:dyDescent="0.2">
      <c r="A4659" t="s">
        <v>90</v>
      </c>
      <c r="B4659" s="1">
        <v>43075</v>
      </c>
      <c r="C4659" t="s">
        <v>22</v>
      </c>
      <c r="D4659" t="s">
        <v>54</v>
      </c>
      <c r="E4659">
        <v>1000000046</v>
      </c>
      <c r="F4659" t="s">
        <v>52</v>
      </c>
      <c r="G4659" s="2" t="s">
        <v>13</v>
      </c>
      <c r="H4659">
        <v>10000111</v>
      </c>
      <c r="I4659" t="s">
        <v>37</v>
      </c>
      <c r="J4659">
        <v>9.3000000000000007</v>
      </c>
    </row>
    <row r="4660" spans="1:10" x14ac:dyDescent="0.2">
      <c r="A4660" t="s">
        <v>90</v>
      </c>
      <c r="B4660" s="1">
        <v>43075</v>
      </c>
      <c r="C4660" t="s">
        <v>22</v>
      </c>
      <c r="D4660" t="s">
        <v>21</v>
      </c>
      <c r="E4660">
        <v>1000002872</v>
      </c>
      <c r="F4660" t="s">
        <v>19</v>
      </c>
      <c r="G4660" s="2" t="s">
        <v>13</v>
      </c>
      <c r="H4660">
        <v>20000099</v>
      </c>
      <c r="I4660" t="s">
        <v>20</v>
      </c>
      <c r="J4660">
        <v>3.4</v>
      </c>
    </row>
    <row r="4661" spans="1:10" x14ac:dyDescent="0.2">
      <c r="A4661" t="s">
        <v>90</v>
      </c>
      <c r="B4661" s="1">
        <v>43076</v>
      </c>
      <c r="C4661" t="s">
        <v>43</v>
      </c>
      <c r="D4661" t="s">
        <v>78</v>
      </c>
      <c r="E4661">
        <v>1000003187</v>
      </c>
      <c r="F4661" t="s">
        <v>77</v>
      </c>
      <c r="G4661" s="2" t="s">
        <v>13</v>
      </c>
      <c r="H4661">
        <v>20000099</v>
      </c>
      <c r="I4661" t="s">
        <v>20</v>
      </c>
      <c r="J4661">
        <v>3.6</v>
      </c>
    </row>
    <row r="4662" spans="1:10" x14ac:dyDescent="0.2">
      <c r="A4662" t="s">
        <v>90</v>
      </c>
      <c r="B4662" s="1">
        <v>43076</v>
      </c>
      <c r="C4662" t="s">
        <v>9</v>
      </c>
      <c r="D4662" t="s">
        <v>17</v>
      </c>
      <c r="E4662">
        <v>1000000059</v>
      </c>
      <c r="F4662" t="s">
        <v>55</v>
      </c>
      <c r="G4662" s="2" t="s">
        <v>13</v>
      </c>
      <c r="H4662">
        <v>10000064</v>
      </c>
      <c r="I4662" t="s">
        <v>53</v>
      </c>
      <c r="J4662">
        <v>43.4</v>
      </c>
    </row>
    <row r="4663" spans="1:10" x14ac:dyDescent="0.2">
      <c r="A4663" t="s">
        <v>90</v>
      </c>
      <c r="B4663" s="1">
        <v>43076</v>
      </c>
      <c r="C4663" t="s">
        <v>22</v>
      </c>
      <c r="D4663" t="s">
        <v>46</v>
      </c>
      <c r="E4663">
        <v>1000001133</v>
      </c>
      <c r="F4663" t="s">
        <v>45</v>
      </c>
      <c r="G4663" s="2" t="s">
        <v>13</v>
      </c>
      <c r="H4663">
        <v>10000061</v>
      </c>
      <c r="I4663" t="s">
        <v>28</v>
      </c>
      <c r="J4663">
        <v>10.5</v>
      </c>
    </row>
    <row r="4664" spans="1:10" x14ac:dyDescent="0.2">
      <c r="A4664" t="s">
        <v>90</v>
      </c>
      <c r="B4664" s="1">
        <v>43076</v>
      </c>
      <c r="C4664" t="s">
        <v>22</v>
      </c>
      <c r="D4664" t="s">
        <v>46</v>
      </c>
      <c r="E4664">
        <v>1000001133</v>
      </c>
      <c r="F4664" t="s">
        <v>45</v>
      </c>
      <c r="G4664" s="2" t="s">
        <v>13</v>
      </c>
      <c r="H4664">
        <v>10000111</v>
      </c>
      <c r="I4664" t="s">
        <v>37</v>
      </c>
      <c r="J4664">
        <v>9</v>
      </c>
    </row>
    <row r="4665" spans="1:10" x14ac:dyDescent="0.2">
      <c r="A4665" t="s">
        <v>90</v>
      </c>
      <c r="B4665" s="1">
        <v>43076</v>
      </c>
      <c r="C4665" t="s">
        <v>22</v>
      </c>
      <c r="D4665" t="s">
        <v>46</v>
      </c>
      <c r="E4665">
        <v>1000001133</v>
      </c>
      <c r="F4665" t="s">
        <v>45</v>
      </c>
      <c r="G4665" s="2" t="s">
        <v>13</v>
      </c>
      <c r="H4665">
        <v>10000131</v>
      </c>
      <c r="I4665" t="s">
        <v>38</v>
      </c>
      <c r="J4665">
        <v>8.3000000000000007</v>
      </c>
    </row>
    <row r="4666" spans="1:10" x14ac:dyDescent="0.2">
      <c r="A4666" t="s">
        <v>90</v>
      </c>
      <c r="B4666" s="1">
        <v>43076</v>
      </c>
      <c r="C4666" t="s">
        <v>22</v>
      </c>
      <c r="D4666" t="s">
        <v>46</v>
      </c>
      <c r="E4666">
        <v>1000001133</v>
      </c>
      <c r="F4666" t="s">
        <v>45</v>
      </c>
      <c r="G4666" s="2" t="s">
        <v>13</v>
      </c>
      <c r="H4666">
        <v>10000131</v>
      </c>
      <c r="I4666" t="s">
        <v>38</v>
      </c>
      <c r="J4666">
        <v>19.600000000000001</v>
      </c>
    </row>
    <row r="4667" spans="1:10" x14ac:dyDescent="0.2">
      <c r="A4667" t="s">
        <v>90</v>
      </c>
      <c r="B4667" s="1">
        <v>43076</v>
      </c>
      <c r="C4667" t="s">
        <v>22</v>
      </c>
      <c r="D4667" t="s">
        <v>46</v>
      </c>
      <c r="E4667">
        <v>1000001133</v>
      </c>
      <c r="F4667" t="s">
        <v>45</v>
      </c>
      <c r="G4667" s="2" t="s">
        <v>13</v>
      </c>
      <c r="H4667">
        <v>10000182</v>
      </c>
      <c r="I4667" t="s">
        <v>31</v>
      </c>
      <c r="J4667">
        <v>10.5</v>
      </c>
    </row>
    <row r="4668" spans="1:10" x14ac:dyDescent="0.2">
      <c r="A4668" t="s">
        <v>90</v>
      </c>
      <c r="B4668" s="1">
        <v>43076</v>
      </c>
      <c r="C4668" t="s">
        <v>22</v>
      </c>
      <c r="D4668" t="s">
        <v>46</v>
      </c>
      <c r="E4668">
        <v>1000001133</v>
      </c>
      <c r="F4668" t="s">
        <v>45</v>
      </c>
      <c r="G4668" s="2" t="s">
        <v>13</v>
      </c>
      <c r="H4668">
        <v>20000018</v>
      </c>
      <c r="I4668" t="s">
        <v>81</v>
      </c>
      <c r="J4668">
        <v>9</v>
      </c>
    </row>
    <row r="4669" spans="1:10" x14ac:dyDescent="0.2">
      <c r="A4669" t="s">
        <v>90</v>
      </c>
      <c r="B4669" s="1">
        <v>43076</v>
      </c>
      <c r="C4669" t="s">
        <v>22</v>
      </c>
      <c r="D4669" t="s">
        <v>46</v>
      </c>
      <c r="E4669">
        <v>1000001133</v>
      </c>
      <c r="F4669" t="s">
        <v>45</v>
      </c>
      <c r="G4669" s="2" t="s">
        <v>13</v>
      </c>
      <c r="H4669">
        <v>20000018</v>
      </c>
      <c r="I4669" t="s">
        <v>81</v>
      </c>
      <c r="J4669">
        <v>13.7</v>
      </c>
    </row>
    <row r="4670" spans="1:10" x14ac:dyDescent="0.2">
      <c r="A4670" t="s">
        <v>90</v>
      </c>
      <c r="B4670" s="1">
        <v>43076</v>
      </c>
      <c r="C4670" t="s">
        <v>22</v>
      </c>
      <c r="D4670" t="s">
        <v>49</v>
      </c>
      <c r="E4670">
        <v>1000000018</v>
      </c>
      <c r="F4670" t="s">
        <v>48</v>
      </c>
      <c r="G4670" s="2" t="s">
        <v>13</v>
      </c>
      <c r="H4670">
        <v>10000078</v>
      </c>
      <c r="I4670" t="s">
        <v>30</v>
      </c>
      <c r="J4670">
        <v>24.5</v>
      </c>
    </row>
    <row r="4671" spans="1:10" x14ac:dyDescent="0.2">
      <c r="A4671" t="s">
        <v>90</v>
      </c>
      <c r="B4671" s="1">
        <v>43076</v>
      </c>
      <c r="C4671" t="s">
        <v>22</v>
      </c>
      <c r="D4671" t="s">
        <v>29</v>
      </c>
      <c r="E4671">
        <v>1000000028</v>
      </c>
      <c r="F4671" t="s">
        <v>27</v>
      </c>
      <c r="G4671" s="2" t="s">
        <v>13</v>
      </c>
      <c r="H4671">
        <v>10000061</v>
      </c>
      <c r="I4671" t="s">
        <v>28</v>
      </c>
      <c r="J4671">
        <v>21</v>
      </c>
    </row>
    <row r="4672" spans="1:10" x14ac:dyDescent="0.2">
      <c r="A4672" t="s">
        <v>90</v>
      </c>
      <c r="B4672" s="1">
        <v>43076</v>
      </c>
      <c r="C4672" t="s">
        <v>22</v>
      </c>
      <c r="D4672" t="s">
        <v>29</v>
      </c>
      <c r="E4672">
        <v>1000000028</v>
      </c>
      <c r="F4672" t="s">
        <v>27</v>
      </c>
      <c r="G4672" s="2" t="s">
        <v>13</v>
      </c>
      <c r="H4672">
        <v>10000061</v>
      </c>
      <c r="I4672" t="s">
        <v>28</v>
      </c>
      <c r="J4672">
        <v>8.6999999999999993</v>
      </c>
    </row>
    <row r="4673" spans="1:10" x14ac:dyDescent="0.2">
      <c r="A4673" t="s">
        <v>90</v>
      </c>
      <c r="B4673" s="1">
        <v>43076</v>
      </c>
      <c r="C4673" t="s">
        <v>22</v>
      </c>
      <c r="D4673" t="s">
        <v>29</v>
      </c>
      <c r="E4673">
        <v>1000000028</v>
      </c>
      <c r="F4673" t="s">
        <v>27</v>
      </c>
      <c r="G4673" s="2" t="s">
        <v>13</v>
      </c>
      <c r="H4673">
        <v>10000182</v>
      </c>
      <c r="I4673" t="s">
        <v>31</v>
      </c>
      <c r="J4673">
        <v>12.4</v>
      </c>
    </row>
    <row r="4674" spans="1:10" x14ac:dyDescent="0.2">
      <c r="A4674" t="s">
        <v>90</v>
      </c>
      <c r="B4674" s="1">
        <v>43076</v>
      </c>
      <c r="C4674" t="s">
        <v>22</v>
      </c>
      <c r="D4674" t="s">
        <v>29</v>
      </c>
      <c r="E4674">
        <v>1000000054</v>
      </c>
      <c r="F4674" t="s">
        <v>36</v>
      </c>
      <c r="G4674" s="2" t="s">
        <v>13</v>
      </c>
      <c r="H4674">
        <v>10000131</v>
      </c>
      <c r="I4674" t="s">
        <v>38</v>
      </c>
      <c r="J4674">
        <v>6.3</v>
      </c>
    </row>
    <row r="4675" spans="1:10" x14ac:dyDescent="0.2">
      <c r="A4675" t="s">
        <v>90</v>
      </c>
      <c r="B4675" s="1">
        <v>43076</v>
      </c>
      <c r="C4675" t="s">
        <v>22</v>
      </c>
      <c r="D4675" t="s">
        <v>29</v>
      </c>
      <c r="E4675">
        <v>1000000101</v>
      </c>
      <c r="F4675" t="s">
        <v>39</v>
      </c>
      <c r="G4675" s="2" t="s">
        <v>13</v>
      </c>
      <c r="H4675">
        <v>10000061</v>
      </c>
      <c r="I4675" t="s">
        <v>28</v>
      </c>
      <c r="J4675">
        <v>15.3</v>
      </c>
    </row>
    <row r="4676" spans="1:10" x14ac:dyDescent="0.2">
      <c r="A4676" t="s">
        <v>90</v>
      </c>
      <c r="B4676" s="1">
        <v>43076</v>
      </c>
      <c r="C4676" t="s">
        <v>22</v>
      </c>
      <c r="D4676" t="s">
        <v>29</v>
      </c>
      <c r="E4676">
        <v>1000000101</v>
      </c>
      <c r="F4676" t="s">
        <v>39</v>
      </c>
      <c r="G4676" s="2" t="s">
        <v>13</v>
      </c>
      <c r="H4676">
        <v>10000182</v>
      </c>
      <c r="I4676" t="s">
        <v>31</v>
      </c>
      <c r="J4676">
        <v>6.4</v>
      </c>
    </row>
    <row r="4677" spans="1:10" x14ac:dyDescent="0.2">
      <c r="A4677" t="s">
        <v>90</v>
      </c>
      <c r="B4677" s="1">
        <v>43076</v>
      </c>
      <c r="C4677" t="s">
        <v>22</v>
      </c>
      <c r="D4677" t="s">
        <v>25</v>
      </c>
      <c r="E4677">
        <v>1000003183</v>
      </c>
      <c r="F4677" t="s">
        <v>23</v>
      </c>
      <c r="G4677" s="2" t="s">
        <v>13</v>
      </c>
      <c r="H4677">
        <v>10000061</v>
      </c>
      <c r="I4677" t="s">
        <v>28</v>
      </c>
      <c r="J4677">
        <v>2.1</v>
      </c>
    </row>
    <row r="4678" spans="1:10" x14ac:dyDescent="0.2">
      <c r="A4678" t="s">
        <v>90</v>
      </c>
      <c r="B4678" s="1">
        <v>43076</v>
      </c>
      <c r="C4678" t="s">
        <v>22</v>
      </c>
      <c r="D4678" t="s">
        <v>25</v>
      </c>
      <c r="E4678">
        <v>1000003183</v>
      </c>
      <c r="F4678" t="s">
        <v>23</v>
      </c>
      <c r="G4678" s="2" t="s">
        <v>13</v>
      </c>
      <c r="H4678">
        <v>10000136</v>
      </c>
      <c r="I4678" t="s">
        <v>40</v>
      </c>
      <c r="J4678">
        <v>0.8</v>
      </c>
    </row>
    <row r="4679" spans="1:10" x14ac:dyDescent="0.2">
      <c r="A4679" t="s">
        <v>90</v>
      </c>
      <c r="B4679" s="1">
        <v>43076</v>
      </c>
      <c r="C4679" t="s">
        <v>22</v>
      </c>
      <c r="D4679" t="s">
        <v>25</v>
      </c>
      <c r="E4679">
        <v>1000003183</v>
      </c>
      <c r="F4679" t="s">
        <v>23</v>
      </c>
      <c r="G4679" s="2" t="s">
        <v>13</v>
      </c>
      <c r="H4679">
        <v>20000099</v>
      </c>
      <c r="I4679" t="s">
        <v>20</v>
      </c>
      <c r="J4679">
        <v>0.9</v>
      </c>
    </row>
    <row r="4680" spans="1:10" x14ac:dyDescent="0.2">
      <c r="A4680" t="s">
        <v>90</v>
      </c>
      <c r="B4680" s="1">
        <v>43076</v>
      </c>
      <c r="C4680" t="s">
        <v>22</v>
      </c>
      <c r="D4680" t="s">
        <v>33</v>
      </c>
      <c r="E4680">
        <v>1000000031</v>
      </c>
      <c r="F4680" t="s">
        <v>32</v>
      </c>
      <c r="G4680" s="2" t="s">
        <v>13</v>
      </c>
      <c r="H4680">
        <v>10000061</v>
      </c>
      <c r="I4680" t="s">
        <v>28</v>
      </c>
      <c r="J4680">
        <v>20.5</v>
      </c>
    </row>
    <row r="4681" spans="1:10" x14ac:dyDescent="0.2">
      <c r="A4681" t="s">
        <v>90</v>
      </c>
      <c r="B4681" s="1">
        <v>43076</v>
      </c>
      <c r="C4681" t="s">
        <v>22</v>
      </c>
      <c r="D4681" t="s">
        <v>61</v>
      </c>
      <c r="E4681">
        <v>1000000579</v>
      </c>
      <c r="F4681" t="s">
        <v>60</v>
      </c>
      <c r="G4681" s="2" t="s">
        <v>13</v>
      </c>
      <c r="H4681">
        <v>10000061</v>
      </c>
      <c r="I4681" t="s">
        <v>28</v>
      </c>
      <c r="J4681">
        <v>21.3</v>
      </c>
    </row>
    <row r="4682" spans="1:10" x14ac:dyDescent="0.2">
      <c r="A4682" t="s">
        <v>90</v>
      </c>
      <c r="B4682" s="1">
        <v>43076</v>
      </c>
      <c r="C4682" t="s">
        <v>22</v>
      </c>
      <c r="D4682" t="s">
        <v>61</v>
      </c>
      <c r="E4682">
        <v>1000000579</v>
      </c>
      <c r="F4682" t="s">
        <v>60</v>
      </c>
      <c r="G4682" s="2" t="s">
        <v>13</v>
      </c>
      <c r="H4682">
        <v>10000131</v>
      </c>
      <c r="I4682" t="s">
        <v>38</v>
      </c>
      <c r="J4682">
        <v>4.3</v>
      </c>
    </row>
    <row r="4683" spans="1:10" x14ac:dyDescent="0.2">
      <c r="A4683" t="s">
        <v>90</v>
      </c>
      <c r="B4683" s="1">
        <v>43076</v>
      </c>
      <c r="C4683" t="s">
        <v>22</v>
      </c>
      <c r="D4683" t="s">
        <v>61</v>
      </c>
      <c r="E4683">
        <v>1000000579</v>
      </c>
      <c r="F4683" t="s">
        <v>60</v>
      </c>
      <c r="G4683" s="2" t="s">
        <v>13</v>
      </c>
      <c r="H4683">
        <v>10000182</v>
      </c>
      <c r="I4683" t="s">
        <v>31</v>
      </c>
      <c r="J4683">
        <v>10.9</v>
      </c>
    </row>
    <row r="4684" spans="1:10" x14ac:dyDescent="0.2">
      <c r="A4684" t="s">
        <v>90</v>
      </c>
      <c r="B4684" s="1">
        <v>43077</v>
      </c>
      <c r="C4684" t="s">
        <v>9</v>
      </c>
      <c r="D4684" t="s">
        <v>15</v>
      </c>
      <c r="E4684">
        <v>1000002981</v>
      </c>
      <c r="F4684" t="s">
        <v>62</v>
      </c>
      <c r="G4684" s="2" t="s">
        <v>13</v>
      </c>
      <c r="H4684">
        <v>20000099</v>
      </c>
      <c r="I4684" t="s">
        <v>20</v>
      </c>
      <c r="J4684">
        <v>36.200000000000003</v>
      </c>
    </row>
    <row r="4685" spans="1:10" x14ac:dyDescent="0.2">
      <c r="A4685" t="s">
        <v>90</v>
      </c>
      <c r="B4685" s="1">
        <v>43077</v>
      </c>
      <c r="C4685" t="s">
        <v>22</v>
      </c>
      <c r="D4685" t="s">
        <v>46</v>
      </c>
      <c r="E4685">
        <v>1000001133</v>
      </c>
      <c r="F4685" t="s">
        <v>45</v>
      </c>
      <c r="G4685" s="2" t="s">
        <v>13</v>
      </c>
      <c r="H4685">
        <v>10000078</v>
      </c>
      <c r="I4685" t="s">
        <v>30</v>
      </c>
      <c r="J4685">
        <v>17.8</v>
      </c>
    </row>
    <row r="4686" spans="1:10" x14ac:dyDescent="0.2">
      <c r="A4686" t="s">
        <v>90</v>
      </c>
      <c r="B4686" s="1">
        <v>43077</v>
      </c>
      <c r="C4686" t="s">
        <v>22</v>
      </c>
      <c r="D4686" t="s">
        <v>29</v>
      </c>
      <c r="E4686">
        <v>1000000054</v>
      </c>
      <c r="F4686" t="s">
        <v>36</v>
      </c>
      <c r="G4686" s="2" t="s">
        <v>13</v>
      </c>
      <c r="H4686">
        <v>10000078</v>
      </c>
      <c r="I4686" t="s">
        <v>30</v>
      </c>
      <c r="J4686">
        <v>8.3000000000000007</v>
      </c>
    </row>
    <row r="4687" spans="1:10" x14ac:dyDescent="0.2">
      <c r="A4687" t="s">
        <v>90</v>
      </c>
      <c r="B4687" s="1">
        <v>43077</v>
      </c>
      <c r="C4687" t="s">
        <v>22</v>
      </c>
      <c r="D4687" t="s">
        <v>29</v>
      </c>
      <c r="E4687">
        <v>1000000054</v>
      </c>
      <c r="F4687" t="s">
        <v>36</v>
      </c>
      <c r="G4687" s="2" t="s">
        <v>13</v>
      </c>
      <c r="H4687">
        <v>10000136</v>
      </c>
      <c r="I4687" t="s">
        <v>40</v>
      </c>
      <c r="J4687">
        <v>4</v>
      </c>
    </row>
    <row r="4688" spans="1:10" x14ac:dyDescent="0.2">
      <c r="A4688" t="s">
        <v>90</v>
      </c>
      <c r="B4688" s="1">
        <v>43077</v>
      </c>
      <c r="C4688" t="s">
        <v>22</v>
      </c>
      <c r="D4688" t="s">
        <v>29</v>
      </c>
      <c r="E4688">
        <v>1000000054</v>
      </c>
      <c r="F4688" t="s">
        <v>36</v>
      </c>
      <c r="G4688" s="2" t="s">
        <v>13</v>
      </c>
      <c r="H4688">
        <v>20000018</v>
      </c>
      <c r="I4688" t="s">
        <v>81</v>
      </c>
      <c r="J4688">
        <v>2.4</v>
      </c>
    </row>
    <row r="4689" spans="1:10" x14ac:dyDescent="0.2">
      <c r="A4689" t="s">
        <v>90</v>
      </c>
      <c r="B4689" s="1">
        <v>43078</v>
      </c>
      <c r="C4689" t="s">
        <v>43</v>
      </c>
      <c r="D4689" t="s">
        <v>42</v>
      </c>
      <c r="E4689">
        <v>1000000931</v>
      </c>
      <c r="F4689" t="s">
        <v>41</v>
      </c>
      <c r="G4689" s="2" t="s">
        <v>13</v>
      </c>
      <c r="H4689">
        <v>10000078</v>
      </c>
      <c r="I4689" t="s">
        <v>30</v>
      </c>
      <c r="J4689">
        <v>10.9</v>
      </c>
    </row>
    <row r="4690" spans="1:10" x14ac:dyDescent="0.2">
      <c r="A4690" t="s">
        <v>90</v>
      </c>
      <c r="B4690" s="1">
        <v>43078</v>
      </c>
      <c r="C4690" t="s">
        <v>43</v>
      </c>
      <c r="D4690" t="s">
        <v>42</v>
      </c>
      <c r="E4690">
        <v>1000001014</v>
      </c>
      <c r="F4690" t="s">
        <v>44</v>
      </c>
      <c r="G4690" s="2" t="s">
        <v>13</v>
      </c>
      <c r="H4690">
        <v>10000182</v>
      </c>
      <c r="I4690" t="s">
        <v>31</v>
      </c>
      <c r="J4690">
        <v>12.8</v>
      </c>
    </row>
    <row r="4691" spans="1:10" x14ac:dyDescent="0.2">
      <c r="A4691" t="s">
        <v>90</v>
      </c>
      <c r="B4691" s="1">
        <v>43078</v>
      </c>
      <c r="C4691" t="s">
        <v>22</v>
      </c>
      <c r="D4691" t="s">
        <v>46</v>
      </c>
      <c r="E4691">
        <v>1000001133</v>
      </c>
      <c r="F4691" t="s">
        <v>45</v>
      </c>
      <c r="G4691" s="2" t="s">
        <v>13</v>
      </c>
      <c r="H4691">
        <v>10000182</v>
      </c>
      <c r="I4691" t="s">
        <v>31</v>
      </c>
      <c r="J4691">
        <v>22.2</v>
      </c>
    </row>
    <row r="4692" spans="1:10" x14ac:dyDescent="0.2">
      <c r="A4692" t="s">
        <v>90</v>
      </c>
      <c r="B4692" s="1">
        <v>43078</v>
      </c>
      <c r="C4692" t="s">
        <v>22</v>
      </c>
      <c r="D4692" t="s">
        <v>33</v>
      </c>
      <c r="E4692">
        <v>1000000031</v>
      </c>
      <c r="F4692" t="s">
        <v>32</v>
      </c>
      <c r="G4692" s="2" t="s">
        <v>13</v>
      </c>
      <c r="H4692">
        <v>10000078</v>
      </c>
      <c r="I4692" t="s">
        <v>30</v>
      </c>
      <c r="J4692">
        <v>8.9</v>
      </c>
    </row>
    <row r="4693" spans="1:10" x14ac:dyDescent="0.2">
      <c r="A4693" t="s">
        <v>90</v>
      </c>
      <c r="B4693" s="1">
        <v>43079</v>
      </c>
      <c r="C4693" t="s">
        <v>9</v>
      </c>
      <c r="D4693" t="s">
        <v>75</v>
      </c>
      <c r="E4693">
        <v>1000000281</v>
      </c>
      <c r="F4693" t="s">
        <v>74</v>
      </c>
      <c r="G4693" s="2" t="s">
        <v>13</v>
      </c>
      <c r="H4693">
        <v>20000099</v>
      </c>
      <c r="I4693" t="s">
        <v>20</v>
      </c>
      <c r="J4693">
        <v>45.9</v>
      </c>
    </row>
    <row r="4694" spans="1:10" x14ac:dyDescent="0.2">
      <c r="A4694" t="s">
        <v>90</v>
      </c>
      <c r="B4694" s="1">
        <v>43079</v>
      </c>
      <c r="C4694" t="s">
        <v>9</v>
      </c>
      <c r="D4694" t="s">
        <v>75</v>
      </c>
      <c r="E4694">
        <v>1000000281</v>
      </c>
      <c r="F4694" t="s">
        <v>74</v>
      </c>
      <c r="G4694" s="2" t="s">
        <v>13</v>
      </c>
      <c r="H4694">
        <v>20000099</v>
      </c>
      <c r="I4694" t="s">
        <v>20</v>
      </c>
      <c r="J4694">
        <v>43.7</v>
      </c>
    </row>
    <row r="4695" spans="1:10" x14ac:dyDescent="0.2">
      <c r="A4695" t="s">
        <v>90</v>
      </c>
      <c r="B4695" s="1">
        <v>43079</v>
      </c>
      <c r="C4695" t="s">
        <v>9</v>
      </c>
      <c r="D4695" t="s">
        <v>75</v>
      </c>
      <c r="E4695">
        <v>1000000281</v>
      </c>
      <c r="F4695" t="s">
        <v>74</v>
      </c>
      <c r="G4695" s="2" t="s">
        <v>13</v>
      </c>
      <c r="H4695">
        <v>20000099</v>
      </c>
      <c r="I4695" t="s">
        <v>20</v>
      </c>
      <c r="J4695">
        <v>44.9</v>
      </c>
    </row>
    <row r="4696" spans="1:10" x14ac:dyDescent="0.2">
      <c r="A4696" t="s">
        <v>90</v>
      </c>
      <c r="B4696" s="1">
        <v>43079</v>
      </c>
      <c r="C4696" t="s">
        <v>9</v>
      </c>
      <c r="D4696" t="s">
        <v>75</v>
      </c>
      <c r="E4696">
        <v>1000000281</v>
      </c>
      <c r="F4696" t="s">
        <v>74</v>
      </c>
      <c r="G4696" s="2" t="s">
        <v>13</v>
      </c>
      <c r="H4696">
        <v>20000099</v>
      </c>
      <c r="I4696" t="s">
        <v>20</v>
      </c>
      <c r="J4696">
        <v>46.3</v>
      </c>
    </row>
    <row r="4697" spans="1:10" x14ac:dyDescent="0.2">
      <c r="A4697" t="s">
        <v>90</v>
      </c>
      <c r="B4697" s="1">
        <v>43079</v>
      </c>
      <c r="C4697" t="s">
        <v>9</v>
      </c>
      <c r="D4697" t="s">
        <v>17</v>
      </c>
      <c r="E4697">
        <v>1000000059</v>
      </c>
      <c r="F4697" t="s">
        <v>55</v>
      </c>
      <c r="G4697" s="2" t="s">
        <v>13</v>
      </c>
      <c r="H4697">
        <v>10000172</v>
      </c>
      <c r="I4697" t="s">
        <v>18</v>
      </c>
      <c r="J4697">
        <v>3</v>
      </c>
    </row>
    <row r="4698" spans="1:10" x14ac:dyDescent="0.2">
      <c r="A4698" t="s">
        <v>90</v>
      </c>
      <c r="B4698" s="1">
        <v>43079</v>
      </c>
      <c r="C4698" t="s">
        <v>9</v>
      </c>
      <c r="D4698" t="s">
        <v>12</v>
      </c>
      <c r="E4698">
        <v>1000000072</v>
      </c>
      <c r="F4698" t="s">
        <v>10</v>
      </c>
      <c r="G4698" s="2" t="s">
        <v>13</v>
      </c>
      <c r="H4698">
        <v>10000131</v>
      </c>
      <c r="I4698" t="s">
        <v>38</v>
      </c>
      <c r="J4698">
        <v>27.5</v>
      </c>
    </row>
    <row r="4699" spans="1:10" x14ac:dyDescent="0.2">
      <c r="A4699" t="s">
        <v>90</v>
      </c>
      <c r="B4699" s="1">
        <v>43080</v>
      </c>
      <c r="C4699" t="s">
        <v>9</v>
      </c>
      <c r="D4699" t="s">
        <v>75</v>
      </c>
      <c r="E4699">
        <v>1000000281</v>
      </c>
      <c r="F4699" t="s">
        <v>74</v>
      </c>
      <c r="G4699" s="2" t="s">
        <v>13</v>
      </c>
      <c r="H4699">
        <v>20000099</v>
      </c>
      <c r="I4699" t="s">
        <v>20</v>
      </c>
      <c r="J4699">
        <v>42.7</v>
      </c>
    </row>
    <row r="4700" spans="1:10" x14ac:dyDescent="0.2">
      <c r="A4700" t="s">
        <v>90</v>
      </c>
      <c r="B4700" s="1">
        <v>43080</v>
      </c>
      <c r="C4700" t="s">
        <v>22</v>
      </c>
      <c r="D4700" t="s">
        <v>49</v>
      </c>
      <c r="E4700">
        <v>1000000018</v>
      </c>
      <c r="F4700" t="s">
        <v>48</v>
      </c>
      <c r="G4700" s="2" t="s">
        <v>13</v>
      </c>
      <c r="H4700">
        <v>10000078</v>
      </c>
      <c r="I4700" t="s">
        <v>30</v>
      </c>
      <c r="J4700">
        <v>12.5</v>
      </c>
    </row>
    <row r="4701" spans="1:10" x14ac:dyDescent="0.2">
      <c r="A4701" t="s">
        <v>90</v>
      </c>
      <c r="B4701" s="1">
        <v>43080</v>
      </c>
      <c r="C4701" t="s">
        <v>22</v>
      </c>
      <c r="D4701" t="s">
        <v>49</v>
      </c>
      <c r="E4701">
        <v>1000000018</v>
      </c>
      <c r="F4701" t="s">
        <v>48</v>
      </c>
      <c r="G4701" s="2" t="s">
        <v>13</v>
      </c>
      <c r="H4701">
        <v>10000131</v>
      </c>
      <c r="I4701" t="s">
        <v>38</v>
      </c>
      <c r="J4701">
        <v>10.9</v>
      </c>
    </row>
    <row r="4702" spans="1:10" x14ac:dyDescent="0.2">
      <c r="A4702" t="s">
        <v>90</v>
      </c>
      <c r="B4702" s="1">
        <v>43080</v>
      </c>
      <c r="C4702" t="s">
        <v>22</v>
      </c>
      <c r="D4702" t="s">
        <v>49</v>
      </c>
      <c r="E4702">
        <v>1000000018</v>
      </c>
      <c r="F4702" t="s">
        <v>48</v>
      </c>
      <c r="G4702" s="2" t="s">
        <v>13</v>
      </c>
      <c r="H4702">
        <v>10000136</v>
      </c>
      <c r="I4702" t="s">
        <v>40</v>
      </c>
      <c r="J4702">
        <v>1.9</v>
      </c>
    </row>
    <row r="4703" spans="1:10" x14ac:dyDescent="0.2">
      <c r="A4703" t="s">
        <v>90</v>
      </c>
      <c r="B4703" s="1">
        <v>43080</v>
      </c>
      <c r="C4703" t="s">
        <v>22</v>
      </c>
      <c r="D4703" t="s">
        <v>49</v>
      </c>
      <c r="E4703">
        <v>1000000018</v>
      </c>
      <c r="F4703" t="s">
        <v>48</v>
      </c>
      <c r="G4703" s="2" t="s">
        <v>13</v>
      </c>
      <c r="H4703">
        <v>20000099</v>
      </c>
      <c r="I4703" t="s">
        <v>20</v>
      </c>
      <c r="J4703">
        <v>18.600000000000001</v>
      </c>
    </row>
    <row r="4704" spans="1:10" x14ac:dyDescent="0.2">
      <c r="A4704" t="s">
        <v>90</v>
      </c>
      <c r="B4704" s="1">
        <v>43080</v>
      </c>
      <c r="C4704" t="s">
        <v>22</v>
      </c>
      <c r="D4704" t="s">
        <v>49</v>
      </c>
      <c r="E4704">
        <v>1000000020</v>
      </c>
      <c r="F4704" t="s">
        <v>73</v>
      </c>
      <c r="G4704" s="2" t="s">
        <v>13</v>
      </c>
      <c r="H4704">
        <v>20000099</v>
      </c>
      <c r="I4704" t="s">
        <v>20</v>
      </c>
      <c r="J4704">
        <v>29.4</v>
      </c>
    </row>
    <row r="4705" spans="1:10" x14ac:dyDescent="0.2">
      <c r="A4705" t="s">
        <v>90</v>
      </c>
      <c r="B4705" s="1">
        <v>43080</v>
      </c>
      <c r="C4705" t="s">
        <v>22</v>
      </c>
      <c r="D4705" t="s">
        <v>33</v>
      </c>
      <c r="E4705">
        <v>1000000031</v>
      </c>
      <c r="F4705" t="s">
        <v>32</v>
      </c>
      <c r="G4705" s="2" t="s">
        <v>13</v>
      </c>
      <c r="H4705">
        <v>20000099</v>
      </c>
      <c r="I4705" t="s">
        <v>20</v>
      </c>
      <c r="J4705">
        <v>10.5</v>
      </c>
    </row>
    <row r="4706" spans="1:10" x14ac:dyDescent="0.2">
      <c r="A4706" t="s">
        <v>90</v>
      </c>
      <c r="B4706" s="1">
        <v>43081</v>
      </c>
      <c r="C4706" t="s">
        <v>9</v>
      </c>
      <c r="D4706" t="s">
        <v>57</v>
      </c>
      <c r="E4706">
        <v>1000001502</v>
      </c>
      <c r="F4706" t="s">
        <v>56</v>
      </c>
      <c r="G4706" s="2" t="s">
        <v>13</v>
      </c>
      <c r="H4706">
        <v>20000099</v>
      </c>
      <c r="I4706" t="s">
        <v>20</v>
      </c>
      <c r="J4706">
        <v>46.3</v>
      </c>
    </row>
    <row r="4707" spans="1:10" x14ac:dyDescent="0.2">
      <c r="A4707" t="s">
        <v>90</v>
      </c>
      <c r="B4707" s="1">
        <v>43081</v>
      </c>
      <c r="C4707" t="s">
        <v>9</v>
      </c>
      <c r="D4707" t="s">
        <v>17</v>
      </c>
      <c r="E4707">
        <v>1000000059</v>
      </c>
      <c r="F4707" t="s">
        <v>55</v>
      </c>
      <c r="G4707" s="2" t="s">
        <v>13</v>
      </c>
      <c r="H4707">
        <v>10000064</v>
      </c>
      <c r="I4707" t="s">
        <v>53</v>
      </c>
      <c r="J4707">
        <v>27.4</v>
      </c>
    </row>
    <row r="4708" spans="1:10" x14ac:dyDescent="0.2">
      <c r="A4708" t="s">
        <v>90</v>
      </c>
      <c r="B4708" s="1">
        <v>43081</v>
      </c>
      <c r="C4708" t="s">
        <v>9</v>
      </c>
      <c r="D4708" t="s">
        <v>17</v>
      </c>
      <c r="E4708">
        <v>1000000059</v>
      </c>
      <c r="F4708" t="s">
        <v>55</v>
      </c>
      <c r="G4708" s="2" t="s">
        <v>13</v>
      </c>
      <c r="H4708">
        <v>10000111</v>
      </c>
      <c r="I4708" t="s">
        <v>37</v>
      </c>
      <c r="J4708">
        <v>15.7</v>
      </c>
    </row>
    <row r="4709" spans="1:10" x14ac:dyDescent="0.2">
      <c r="A4709" t="s">
        <v>90</v>
      </c>
      <c r="B4709" s="1">
        <v>43081</v>
      </c>
      <c r="C4709" t="s">
        <v>22</v>
      </c>
      <c r="D4709" t="s">
        <v>46</v>
      </c>
      <c r="E4709">
        <v>1000001133</v>
      </c>
      <c r="F4709" t="s">
        <v>45</v>
      </c>
      <c r="G4709" s="2" t="s">
        <v>13</v>
      </c>
      <c r="H4709">
        <v>10000136</v>
      </c>
      <c r="I4709" t="s">
        <v>40</v>
      </c>
      <c r="J4709">
        <v>13.7</v>
      </c>
    </row>
    <row r="4710" spans="1:10" x14ac:dyDescent="0.2">
      <c r="A4710" t="s">
        <v>90</v>
      </c>
      <c r="B4710" s="1">
        <v>43081</v>
      </c>
      <c r="C4710" t="s">
        <v>22</v>
      </c>
      <c r="D4710" t="s">
        <v>54</v>
      </c>
      <c r="E4710">
        <v>1000000046</v>
      </c>
      <c r="F4710" t="s">
        <v>52</v>
      </c>
      <c r="G4710" s="2" t="s">
        <v>13</v>
      </c>
      <c r="H4710">
        <v>10000078</v>
      </c>
      <c r="I4710" t="s">
        <v>30</v>
      </c>
      <c r="J4710">
        <v>4.2</v>
      </c>
    </row>
    <row r="4711" spans="1:10" x14ac:dyDescent="0.2">
      <c r="A4711" t="s">
        <v>90</v>
      </c>
      <c r="B4711" s="1">
        <v>43081</v>
      </c>
      <c r="C4711" t="s">
        <v>22</v>
      </c>
      <c r="D4711" t="s">
        <v>54</v>
      </c>
      <c r="E4711">
        <v>1000000046</v>
      </c>
      <c r="F4711" t="s">
        <v>52</v>
      </c>
      <c r="G4711" s="2" t="s">
        <v>13</v>
      </c>
      <c r="H4711">
        <v>10000111</v>
      </c>
      <c r="I4711" t="s">
        <v>37</v>
      </c>
      <c r="J4711">
        <v>5.9</v>
      </c>
    </row>
    <row r="4712" spans="1:10" x14ac:dyDescent="0.2">
      <c r="A4712" t="s">
        <v>90</v>
      </c>
      <c r="B4712" s="1">
        <v>43082</v>
      </c>
      <c r="C4712" t="s">
        <v>43</v>
      </c>
      <c r="D4712" t="s">
        <v>42</v>
      </c>
      <c r="E4712">
        <v>1000000931</v>
      </c>
      <c r="F4712" t="s">
        <v>41</v>
      </c>
      <c r="G4712" s="2" t="s">
        <v>13</v>
      </c>
      <c r="H4712">
        <v>10000131</v>
      </c>
      <c r="I4712" t="s">
        <v>38</v>
      </c>
      <c r="J4712">
        <v>34.299999999999997</v>
      </c>
    </row>
    <row r="4713" spans="1:10" x14ac:dyDescent="0.2">
      <c r="A4713" t="s">
        <v>90</v>
      </c>
      <c r="B4713" s="1">
        <v>43082</v>
      </c>
      <c r="C4713" t="s">
        <v>9</v>
      </c>
      <c r="D4713" t="s">
        <v>17</v>
      </c>
      <c r="E4713">
        <v>1000000059</v>
      </c>
      <c r="F4713" t="s">
        <v>55</v>
      </c>
      <c r="G4713" s="2" t="s">
        <v>13</v>
      </c>
      <c r="H4713">
        <v>10000078</v>
      </c>
      <c r="I4713" t="s">
        <v>30</v>
      </c>
      <c r="J4713">
        <v>9.6</v>
      </c>
    </row>
    <row r="4714" spans="1:10" x14ac:dyDescent="0.2">
      <c r="A4714" t="s">
        <v>90</v>
      </c>
      <c r="B4714" s="1">
        <v>43082</v>
      </c>
      <c r="C4714" t="s">
        <v>9</v>
      </c>
      <c r="D4714" t="s">
        <v>17</v>
      </c>
      <c r="E4714">
        <v>1000000059</v>
      </c>
      <c r="F4714" t="s">
        <v>55</v>
      </c>
      <c r="G4714" s="2" t="s">
        <v>13</v>
      </c>
      <c r="H4714">
        <v>10000211</v>
      </c>
      <c r="I4714" t="s">
        <v>11</v>
      </c>
      <c r="J4714">
        <v>1.9</v>
      </c>
    </row>
    <row r="4715" spans="1:10" x14ac:dyDescent="0.2">
      <c r="A4715" t="s">
        <v>90</v>
      </c>
      <c r="B4715" s="1">
        <v>43082</v>
      </c>
      <c r="C4715" t="s">
        <v>22</v>
      </c>
      <c r="D4715" t="s">
        <v>46</v>
      </c>
      <c r="E4715">
        <v>1000001133</v>
      </c>
      <c r="F4715" t="s">
        <v>45</v>
      </c>
      <c r="G4715" s="2" t="s">
        <v>13</v>
      </c>
      <c r="H4715">
        <v>10000078</v>
      </c>
      <c r="I4715" t="s">
        <v>30</v>
      </c>
      <c r="J4715">
        <v>17.5</v>
      </c>
    </row>
    <row r="4716" spans="1:10" x14ac:dyDescent="0.2">
      <c r="A4716" t="s">
        <v>90</v>
      </c>
      <c r="B4716" s="1">
        <v>43082</v>
      </c>
      <c r="C4716" t="s">
        <v>22</v>
      </c>
      <c r="D4716" t="s">
        <v>46</v>
      </c>
      <c r="E4716">
        <v>1000001133</v>
      </c>
      <c r="F4716" t="s">
        <v>45</v>
      </c>
      <c r="G4716" s="2" t="s">
        <v>13</v>
      </c>
      <c r="H4716">
        <v>10000111</v>
      </c>
      <c r="I4716" t="s">
        <v>37</v>
      </c>
      <c r="J4716">
        <v>11.8</v>
      </c>
    </row>
    <row r="4717" spans="1:10" x14ac:dyDescent="0.2">
      <c r="A4717" t="s">
        <v>90</v>
      </c>
      <c r="B4717" s="1">
        <v>43082</v>
      </c>
      <c r="C4717" t="s">
        <v>22</v>
      </c>
      <c r="D4717" t="s">
        <v>49</v>
      </c>
      <c r="E4717">
        <v>1000000018</v>
      </c>
      <c r="F4717" t="s">
        <v>48</v>
      </c>
      <c r="G4717" s="2" t="s">
        <v>13</v>
      </c>
      <c r="H4717">
        <v>10000078</v>
      </c>
      <c r="I4717" t="s">
        <v>30</v>
      </c>
      <c r="J4717">
        <v>10.4</v>
      </c>
    </row>
    <row r="4718" spans="1:10" x14ac:dyDescent="0.2">
      <c r="A4718" t="s">
        <v>90</v>
      </c>
      <c r="B4718" s="1">
        <v>43082</v>
      </c>
      <c r="C4718" t="s">
        <v>22</v>
      </c>
      <c r="D4718" t="s">
        <v>49</v>
      </c>
      <c r="E4718">
        <v>1000000018</v>
      </c>
      <c r="F4718" t="s">
        <v>48</v>
      </c>
      <c r="G4718" s="2" t="s">
        <v>13</v>
      </c>
      <c r="H4718">
        <v>10000078</v>
      </c>
      <c r="I4718" t="s">
        <v>30</v>
      </c>
      <c r="J4718">
        <v>22.6</v>
      </c>
    </row>
    <row r="4719" spans="1:10" x14ac:dyDescent="0.2">
      <c r="A4719" t="s">
        <v>90</v>
      </c>
      <c r="B4719" s="1">
        <v>43082</v>
      </c>
      <c r="C4719" t="s">
        <v>22</v>
      </c>
      <c r="D4719" t="s">
        <v>49</v>
      </c>
      <c r="E4719">
        <v>1000000018</v>
      </c>
      <c r="F4719" t="s">
        <v>48</v>
      </c>
      <c r="G4719" s="2" t="s">
        <v>13</v>
      </c>
      <c r="H4719">
        <v>10000131</v>
      </c>
      <c r="I4719" t="s">
        <v>38</v>
      </c>
      <c r="J4719">
        <v>46.3</v>
      </c>
    </row>
    <row r="4720" spans="1:10" x14ac:dyDescent="0.2">
      <c r="A4720" t="s">
        <v>90</v>
      </c>
      <c r="B4720" s="1">
        <v>43082</v>
      </c>
      <c r="C4720" t="s">
        <v>22</v>
      </c>
      <c r="D4720" t="s">
        <v>49</v>
      </c>
      <c r="E4720">
        <v>1000000018</v>
      </c>
      <c r="F4720" t="s">
        <v>48</v>
      </c>
      <c r="G4720" s="2" t="s">
        <v>13</v>
      </c>
      <c r="H4720">
        <v>10000131</v>
      </c>
      <c r="I4720" t="s">
        <v>38</v>
      </c>
      <c r="J4720">
        <v>22.3</v>
      </c>
    </row>
    <row r="4721" spans="1:10" x14ac:dyDescent="0.2">
      <c r="A4721" t="s">
        <v>90</v>
      </c>
      <c r="B4721" s="1">
        <v>43082</v>
      </c>
      <c r="C4721" t="s">
        <v>22</v>
      </c>
      <c r="D4721" t="s">
        <v>49</v>
      </c>
      <c r="E4721">
        <v>1000000018</v>
      </c>
      <c r="F4721" t="s">
        <v>48</v>
      </c>
      <c r="G4721" s="2" t="s">
        <v>13</v>
      </c>
      <c r="H4721">
        <v>10000131</v>
      </c>
      <c r="I4721" t="s">
        <v>38</v>
      </c>
      <c r="J4721">
        <v>8.6</v>
      </c>
    </row>
    <row r="4722" spans="1:10" x14ac:dyDescent="0.2">
      <c r="A4722" t="s">
        <v>90</v>
      </c>
      <c r="B4722" s="1">
        <v>43082</v>
      </c>
      <c r="C4722" t="s">
        <v>22</v>
      </c>
      <c r="D4722" t="s">
        <v>49</v>
      </c>
      <c r="E4722">
        <v>1000000018</v>
      </c>
      <c r="F4722" t="s">
        <v>48</v>
      </c>
      <c r="G4722" s="2" t="s">
        <v>13</v>
      </c>
      <c r="H4722">
        <v>10000136</v>
      </c>
      <c r="I4722" t="s">
        <v>40</v>
      </c>
      <c r="J4722">
        <v>3.9</v>
      </c>
    </row>
    <row r="4723" spans="1:10" x14ac:dyDescent="0.2">
      <c r="A4723" t="s">
        <v>90</v>
      </c>
      <c r="B4723" s="1">
        <v>43082</v>
      </c>
      <c r="C4723" t="s">
        <v>22</v>
      </c>
      <c r="D4723" t="s">
        <v>49</v>
      </c>
      <c r="E4723">
        <v>1000000018</v>
      </c>
      <c r="F4723" t="s">
        <v>48</v>
      </c>
      <c r="G4723" s="2" t="s">
        <v>13</v>
      </c>
      <c r="H4723">
        <v>10000211</v>
      </c>
      <c r="I4723" t="s">
        <v>11</v>
      </c>
      <c r="J4723">
        <v>1.9</v>
      </c>
    </row>
    <row r="4724" spans="1:10" x14ac:dyDescent="0.2">
      <c r="A4724" t="s">
        <v>90</v>
      </c>
      <c r="B4724" s="1">
        <v>43082</v>
      </c>
      <c r="C4724" t="s">
        <v>22</v>
      </c>
      <c r="D4724" t="s">
        <v>54</v>
      </c>
      <c r="E4724">
        <v>1000000046</v>
      </c>
      <c r="F4724" t="s">
        <v>52</v>
      </c>
      <c r="G4724" s="2" t="s">
        <v>13</v>
      </c>
      <c r="H4724">
        <v>10000078</v>
      </c>
      <c r="I4724" t="s">
        <v>30</v>
      </c>
      <c r="J4724">
        <v>2.1</v>
      </c>
    </row>
    <row r="4725" spans="1:10" x14ac:dyDescent="0.2">
      <c r="A4725" t="s">
        <v>90</v>
      </c>
      <c r="B4725" s="1">
        <v>43082</v>
      </c>
      <c r="C4725" t="s">
        <v>22</v>
      </c>
      <c r="D4725" t="s">
        <v>54</v>
      </c>
      <c r="E4725">
        <v>1000000046</v>
      </c>
      <c r="F4725" t="s">
        <v>52</v>
      </c>
      <c r="G4725" s="2" t="s">
        <v>13</v>
      </c>
      <c r="H4725">
        <v>10000078</v>
      </c>
      <c r="I4725" t="s">
        <v>30</v>
      </c>
      <c r="J4725">
        <v>4</v>
      </c>
    </row>
    <row r="4726" spans="1:10" x14ac:dyDescent="0.2">
      <c r="A4726" t="s">
        <v>90</v>
      </c>
      <c r="B4726" s="1">
        <v>43082</v>
      </c>
      <c r="C4726" t="s">
        <v>22</v>
      </c>
      <c r="D4726" t="s">
        <v>54</v>
      </c>
      <c r="E4726">
        <v>1000000046</v>
      </c>
      <c r="F4726" t="s">
        <v>52</v>
      </c>
      <c r="G4726" s="2" t="s">
        <v>13</v>
      </c>
      <c r="H4726">
        <v>10000111</v>
      </c>
      <c r="I4726" t="s">
        <v>37</v>
      </c>
      <c r="J4726">
        <v>17.8</v>
      </c>
    </row>
    <row r="4727" spans="1:10" x14ac:dyDescent="0.2">
      <c r="A4727" t="s">
        <v>90</v>
      </c>
      <c r="B4727" s="1">
        <v>43082</v>
      </c>
      <c r="C4727" t="s">
        <v>22</v>
      </c>
      <c r="D4727" t="s">
        <v>33</v>
      </c>
      <c r="E4727">
        <v>1000000031</v>
      </c>
      <c r="F4727" t="s">
        <v>32</v>
      </c>
      <c r="G4727" s="2" t="s">
        <v>13</v>
      </c>
      <c r="H4727">
        <v>20000099</v>
      </c>
      <c r="I4727" t="s">
        <v>20</v>
      </c>
      <c r="J4727">
        <v>11.1</v>
      </c>
    </row>
    <row r="4728" spans="1:10" x14ac:dyDescent="0.2">
      <c r="A4728" t="s">
        <v>90</v>
      </c>
      <c r="B4728" s="1">
        <v>43083</v>
      </c>
      <c r="C4728" t="s">
        <v>9</v>
      </c>
      <c r="D4728" t="s">
        <v>17</v>
      </c>
      <c r="E4728">
        <v>1000000059</v>
      </c>
      <c r="F4728" t="s">
        <v>55</v>
      </c>
      <c r="G4728" s="2" t="s">
        <v>13</v>
      </c>
      <c r="H4728">
        <v>10000211</v>
      </c>
      <c r="I4728" t="s">
        <v>11</v>
      </c>
      <c r="J4728">
        <v>5.8</v>
      </c>
    </row>
    <row r="4729" spans="1:10" x14ac:dyDescent="0.2">
      <c r="A4729" t="s">
        <v>90</v>
      </c>
      <c r="B4729" s="1">
        <v>43083</v>
      </c>
      <c r="C4729" t="s">
        <v>22</v>
      </c>
      <c r="D4729" t="s">
        <v>46</v>
      </c>
      <c r="E4729">
        <v>1000001133</v>
      </c>
      <c r="F4729" t="s">
        <v>45</v>
      </c>
      <c r="G4729" s="2" t="s">
        <v>13</v>
      </c>
      <c r="H4729">
        <v>10000061</v>
      </c>
      <c r="I4729" t="s">
        <v>28</v>
      </c>
      <c r="J4729">
        <v>4.4000000000000004</v>
      </c>
    </row>
    <row r="4730" spans="1:10" x14ac:dyDescent="0.2">
      <c r="A4730" t="s">
        <v>90</v>
      </c>
      <c r="B4730" s="1">
        <v>43083</v>
      </c>
      <c r="C4730" t="s">
        <v>22</v>
      </c>
      <c r="D4730" t="s">
        <v>46</v>
      </c>
      <c r="E4730">
        <v>1000001133</v>
      </c>
      <c r="F4730" t="s">
        <v>45</v>
      </c>
      <c r="G4730" s="2" t="s">
        <v>13</v>
      </c>
      <c r="H4730">
        <v>10000182</v>
      </c>
      <c r="I4730" t="s">
        <v>31</v>
      </c>
      <c r="J4730">
        <v>21.5</v>
      </c>
    </row>
    <row r="4731" spans="1:10" x14ac:dyDescent="0.2">
      <c r="A4731" t="s">
        <v>90</v>
      </c>
      <c r="B4731" s="1">
        <v>43083</v>
      </c>
      <c r="C4731" t="s">
        <v>22</v>
      </c>
      <c r="D4731" t="s">
        <v>46</v>
      </c>
      <c r="E4731">
        <v>1000001133</v>
      </c>
      <c r="F4731" t="s">
        <v>45</v>
      </c>
      <c r="G4731" s="2" t="s">
        <v>13</v>
      </c>
      <c r="H4731">
        <v>10000182</v>
      </c>
      <c r="I4731" t="s">
        <v>31</v>
      </c>
      <c r="J4731">
        <v>17.5</v>
      </c>
    </row>
    <row r="4732" spans="1:10" x14ac:dyDescent="0.2">
      <c r="A4732" t="s">
        <v>90</v>
      </c>
      <c r="B4732" s="1">
        <v>43083</v>
      </c>
      <c r="C4732" t="s">
        <v>22</v>
      </c>
      <c r="D4732" t="s">
        <v>29</v>
      </c>
      <c r="E4732">
        <v>1000000028</v>
      </c>
      <c r="F4732" t="s">
        <v>27</v>
      </c>
      <c r="G4732" s="2" t="s">
        <v>13</v>
      </c>
      <c r="H4732">
        <v>20000099</v>
      </c>
      <c r="I4732" t="s">
        <v>20</v>
      </c>
      <c r="J4732">
        <v>7.3</v>
      </c>
    </row>
    <row r="4733" spans="1:10" x14ac:dyDescent="0.2">
      <c r="A4733" t="s">
        <v>90</v>
      </c>
      <c r="B4733" s="1">
        <v>43083</v>
      </c>
      <c r="C4733" t="s">
        <v>22</v>
      </c>
      <c r="D4733" t="s">
        <v>29</v>
      </c>
      <c r="E4733">
        <v>1000000101</v>
      </c>
      <c r="F4733" t="s">
        <v>39</v>
      </c>
      <c r="G4733" s="2" t="s">
        <v>13</v>
      </c>
      <c r="H4733">
        <v>10000061</v>
      </c>
      <c r="I4733" t="s">
        <v>28</v>
      </c>
      <c r="J4733">
        <v>2.2000000000000002</v>
      </c>
    </row>
    <row r="4734" spans="1:10" x14ac:dyDescent="0.2">
      <c r="A4734" t="s">
        <v>90</v>
      </c>
      <c r="B4734" s="1">
        <v>43083</v>
      </c>
      <c r="C4734" t="s">
        <v>22</v>
      </c>
      <c r="D4734" t="s">
        <v>29</v>
      </c>
      <c r="E4734">
        <v>1000000101</v>
      </c>
      <c r="F4734" t="s">
        <v>39</v>
      </c>
      <c r="G4734" s="2" t="s">
        <v>13</v>
      </c>
      <c r="H4734">
        <v>10000182</v>
      </c>
      <c r="I4734" t="s">
        <v>31</v>
      </c>
      <c r="J4734">
        <v>18.399999999999999</v>
      </c>
    </row>
    <row r="4735" spans="1:10" x14ac:dyDescent="0.2">
      <c r="A4735" t="s">
        <v>90</v>
      </c>
      <c r="B4735" s="1">
        <v>43083</v>
      </c>
      <c r="C4735" t="s">
        <v>22</v>
      </c>
      <c r="D4735" t="s">
        <v>33</v>
      </c>
      <c r="E4735">
        <v>1000000031</v>
      </c>
      <c r="F4735" t="s">
        <v>32</v>
      </c>
      <c r="G4735" s="2" t="s">
        <v>13</v>
      </c>
      <c r="H4735">
        <v>10000061</v>
      </c>
      <c r="I4735" t="s">
        <v>28</v>
      </c>
      <c r="J4735">
        <v>20.399999999999999</v>
      </c>
    </row>
    <row r="4736" spans="1:10" x14ac:dyDescent="0.2">
      <c r="A4736" t="s">
        <v>90</v>
      </c>
      <c r="B4736" s="1">
        <v>43084</v>
      </c>
      <c r="C4736" t="s">
        <v>43</v>
      </c>
      <c r="D4736" t="s">
        <v>42</v>
      </c>
      <c r="E4736">
        <v>1000001014</v>
      </c>
      <c r="F4736" t="s">
        <v>44</v>
      </c>
      <c r="G4736" s="2" t="s">
        <v>13</v>
      </c>
      <c r="H4736">
        <v>10000078</v>
      </c>
      <c r="I4736" t="s">
        <v>30</v>
      </c>
      <c r="J4736">
        <v>13.2</v>
      </c>
    </row>
    <row r="4737" spans="1:10" x14ac:dyDescent="0.2">
      <c r="A4737" t="s">
        <v>90</v>
      </c>
      <c r="B4737" s="1">
        <v>43084</v>
      </c>
      <c r="C4737" t="s">
        <v>43</v>
      </c>
      <c r="D4737" t="s">
        <v>42</v>
      </c>
      <c r="E4737">
        <v>1000001014</v>
      </c>
      <c r="F4737" t="s">
        <v>44</v>
      </c>
      <c r="G4737" s="2" t="s">
        <v>13</v>
      </c>
      <c r="H4737">
        <v>20000099</v>
      </c>
      <c r="I4737" t="s">
        <v>20</v>
      </c>
      <c r="J4737">
        <v>17.5</v>
      </c>
    </row>
    <row r="4738" spans="1:10" x14ac:dyDescent="0.2">
      <c r="A4738" t="s">
        <v>90</v>
      </c>
      <c r="B4738" s="1">
        <v>43084</v>
      </c>
      <c r="C4738" t="s">
        <v>43</v>
      </c>
      <c r="D4738" t="s">
        <v>78</v>
      </c>
      <c r="E4738">
        <v>1000003187</v>
      </c>
      <c r="F4738" t="s">
        <v>77</v>
      </c>
      <c r="G4738" s="2" t="s">
        <v>13</v>
      </c>
      <c r="H4738">
        <v>10000064</v>
      </c>
      <c r="I4738" t="s">
        <v>53</v>
      </c>
      <c r="J4738">
        <v>1.8</v>
      </c>
    </row>
    <row r="4739" spans="1:10" x14ac:dyDescent="0.2">
      <c r="A4739" t="s">
        <v>90</v>
      </c>
      <c r="B4739" s="1">
        <v>43084</v>
      </c>
      <c r="C4739" t="s">
        <v>9</v>
      </c>
      <c r="D4739" t="s">
        <v>8</v>
      </c>
      <c r="E4739">
        <v>1000000070</v>
      </c>
      <c r="F4739" t="s">
        <v>7</v>
      </c>
      <c r="G4739" s="2" t="s">
        <v>13</v>
      </c>
      <c r="H4739">
        <v>20000099</v>
      </c>
      <c r="I4739" t="s">
        <v>20</v>
      </c>
      <c r="J4739">
        <v>1.7</v>
      </c>
    </row>
    <row r="4740" spans="1:10" x14ac:dyDescent="0.2">
      <c r="A4740" t="s">
        <v>90</v>
      </c>
      <c r="B4740" s="1">
        <v>43084</v>
      </c>
      <c r="C4740" t="s">
        <v>9</v>
      </c>
      <c r="D4740" t="s">
        <v>17</v>
      </c>
      <c r="E4740">
        <v>1000000059</v>
      </c>
      <c r="F4740" t="s">
        <v>55</v>
      </c>
      <c r="G4740" s="2" t="s">
        <v>13</v>
      </c>
      <c r="H4740">
        <v>10000211</v>
      </c>
      <c r="I4740" t="s">
        <v>11</v>
      </c>
      <c r="J4740">
        <v>49.3</v>
      </c>
    </row>
    <row r="4741" spans="1:10" x14ac:dyDescent="0.2">
      <c r="A4741" t="s">
        <v>90</v>
      </c>
      <c r="B4741" s="1">
        <v>43084</v>
      </c>
      <c r="C4741" t="s">
        <v>9</v>
      </c>
      <c r="D4741" t="s">
        <v>17</v>
      </c>
      <c r="E4741">
        <v>1000000059</v>
      </c>
      <c r="F4741" t="s">
        <v>55</v>
      </c>
      <c r="G4741" s="2" t="s">
        <v>13</v>
      </c>
      <c r="H4741">
        <v>10000211</v>
      </c>
      <c r="I4741" t="s">
        <v>11</v>
      </c>
      <c r="J4741">
        <v>48.5</v>
      </c>
    </row>
    <row r="4742" spans="1:10" x14ac:dyDescent="0.2">
      <c r="A4742" t="s">
        <v>90</v>
      </c>
      <c r="B4742" s="1">
        <v>43084</v>
      </c>
      <c r="C4742" t="s">
        <v>22</v>
      </c>
      <c r="D4742" t="s">
        <v>46</v>
      </c>
      <c r="E4742">
        <v>1000001133</v>
      </c>
      <c r="F4742" t="s">
        <v>45</v>
      </c>
      <c r="G4742" s="2" t="s">
        <v>13</v>
      </c>
      <c r="H4742">
        <v>10000111</v>
      </c>
      <c r="I4742" t="s">
        <v>37</v>
      </c>
      <c r="J4742">
        <v>12.8</v>
      </c>
    </row>
    <row r="4743" spans="1:10" x14ac:dyDescent="0.2">
      <c r="A4743" t="s">
        <v>90</v>
      </c>
      <c r="B4743" s="1">
        <v>43084</v>
      </c>
      <c r="C4743" t="s">
        <v>22</v>
      </c>
      <c r="D4743" t="s">
        <v>46</v>
      </c>
      <c r="E4743">
        <v>1000001133</v>
      </c>
      <c r="F4743" t="s">
        <v>45</v>
      </c>
      <c r="G4743" s="2" t="s">
        <v>13</v>
      </c>
      <c r="H4743">
        <v>20000099</v>
      </c>
      <c r="I4743" t="s">
        <v>20</v>
      </c>
      <c r="J4743">
        <v>7.1</v>
      </c>
    </row>
    <row r="4744" spans="1:10" x14ac:dyDescent="0.2">
      <c r="A4744" t="s">
        <v>90</v>
      </c>
      <c r="B4744" s="1">
        <v>43084</v>
      </c>
      <c r="C4744" t="s">
        <v>22</v>
      </c>
      <c r="D4744" t="s">
        <v>69</v>
      </c>
      <c r="E4744">
        <v>1000000129</v>
      </c>
      <c r="F4744" t="s">
        <v>70</v>
      </c>
      <c r="G4744" s="2" t="s">
        <v>13</v>
      </c>
      <c r="H4744">
        <v>10000136</v>
      </c>
      <c r="I4744" t="s">
        <v>40</v>
      </c>
      <c r="J4744">
        <v>2</v>
      </c>
    </row>
    <row r="4745" spans="1:10" x14ac:dyDescent="0.2">
      <c r="A4745" t="s">
        <v>90</v>
      </c>
      <c r="B4745" s="1">
        <v>43084</v>
      </c>
      <c r="C4745" t="s">
        <v>22</v>
      </c>
      <c r="D4745" t="s">
        <v>69</v>
      </c>
      <c r="E4745">
        <v>1000000129</v>
      </c>
      <c r="F4745" t="s">
        <v>70</v>
      </c>
      <c r="G4745" s="2" t="s">
        <v>13</v>
      </c>
      <c r="H4745">
        <v>20000099</v>
      </c>
      <c r="I4745" t="s">
        <v>20</v>
      </c>
      <c r="J4745">
        <v>1.7</v>
      </c>
    </row>
    <row r="4746" spans="1:10" x14ac:dyDescent="0.2">
      <c r="A4746" t="s">
        <v>90</v>
      </c>
      <c r="B4746" s="1">
        <v>43084</v>
      </c>
      <c r="C4746" t="s">
        <v>22</v>
      </c>
      <c r="D4746" t="s">
        <v>29</v>
      </c>
      <c r="E4746">
        <v>1000000028</v>
      </c>
      <c r="F4746" t="s">
        <v>27</v>
      </c>
      <c r="G4746" s="2" t="s">
        <v>13</v>
      </c>
      <c r="H4746">
        <v>10000061</v>
      </c>
      <c r="I4746" t="s">
        <v>28</v>
      </c>
      <c r="J4746">
        <v>10.4</v>
      </c>
    </row>
    <row r="4747" spans="1:10" x14ac:dyDescent="0.2">
      <c r="A4747" t="s">
        <v>90</v>
      </c>
      <c r="B4747" s="1">
        <v>43084</v>
      </c>
      <c r="C4747" t="s">
        <v>22</v>
      </c>
      <c r="D4747" t="s">
        <v>29</v>
      </c>
      <c r="E4747">
        <v>1000000028</v>
      </c>
      <c r="F4747" t="s">
        <v>27</v>
      </c>
      <c r="G4747" s="2" t="s">
        <v>13</v>
      </c>
      <c r="H4747">
        <v>10000078</v>
      </c>
      <c r="I4747" t="s">
        <v>30</v>
      </c>
      <c r="J4747">
        <v>6.6</v>
      </c>
    </row>
    <row r="4748" spans="1:10" x14ac:dyDescent="0.2">
      <c r="A4748" t="s">
        <v>90</v>
      </c>
      <c r="B4748" s="1">
        <v>43084</v>
      </c>
      <c r="C4748" t="s">
        <v>22</v>
      </c>
      <c r="D4748" t="s">
        <v>29</v>
      </c>
      <c r="E4748">
        <v>1000000028</v>
      </c>
      <c r="F4748" t="s">
        <v>27</v>
      </c>
      <c r="G4748" s="2" t="s">
        <v>13</v>
      </c>
      <c r="H4748">
        <v>10000111</v>
      </c>
      <c r="I4748" t="s">
        <v>37</v>
      </c>
      <c r="J4748">
        <v>6.2</v>
      </c>
    </row>
    <row r="4749" spans="1:10" x14ac:dyDescent="0.2">
      <c r="A4749" t="s">
        <v>90</v>
      </c>
      <c r="B4749" s="1">
        <v>43084</v>
      </c>
      <c r="C4749" t="s">
        <v>22</v>
      </c>
      <c r="D4749" t="s">
        <v>29</v>
      </c>
      <c r="E4749">
        <v>1000000028</v>
      </c>
      <c r="F4749" t="s">
        <v>27</v>
      </c>
      <c r="G4749" s="2" t="s">
        <v>13</v>
      </c>
      <c r="H4749">
        <v>10000131</v>
      </c>
      <c r="I4749" t="s">
        <v>38</v>
      </c>
      <c r="J4749">
        <v>4.0999999999999996</v>
      </c>
    </row>
    <row r="4750" spans="1:10" x14ac:dyDescent="0.2">
      <c r="A4750" t="s">
        <v>90</v>
      </c>
      <c r="B4750" s="1">
        <v>43084</v>
      </c>
      <c r="C4750" t="s">
        <v>22</v>
      </c>
      <c r="D4750" t="s">
        <v>29</v>
      </c>
      <c r="E4750">
        <v>1000000028</v>
      </c>
      <c r="F4750" t="s">
        <v>27</v>
      </c>
      <c r="G4750" s="2" t="s">
        <v>13</v>
      </c>
      <c r="H4750">
        <v>10000136</v>
      </c>
      <c r="I4750" t="s">
        <v>40</v>
      </c>
      <c r="J4750">
        <v>3.8</v>
      </c>
    </row>
    <row r="4751" spans="1:10" x14ac:dyDescent="0.2">
      <c r="A4751" t="s">
        <v>90</v>
      </c>
      <c r="B4751" s="1">
        <v>43084</v>
      </c>
      <c r="C4751" t="s">
        <v>22</v>
      </c>
      <c r="D4751" t="s">
        <v>29</v>
      </c>
      <c r="E4751">
        <v>1000000028</v>
      </c>
      <c r="F4751" t="s">
        <v>27</v>
      </c>
      <c r="G4751" s="2" t="s">
        <v>13</v>
      </c>
      <c r="H4751">
        <v>10000182</v>
      </c>
      <c r="I4751" t="s">
        <v>31</v>
      </c>
      <c r="J4751">
        <v>10.199999999999999</v>
      </c>
    </row>
    <row r="4752" spans="1:10" x14ac:dyDescent="0.2">
      <c r="A4752" t="s">
        <v>90</v>
      </c>
      <c r="B4752" s="1">
        <v>43084</v>
      </c>
      <c r="C4752" t="s">
        <v>22</v>
      </c>
      <c r="D4752" t="s">
        <v>29</v>
      </c>
      <c r="E4752">
        <v>1000000054</v>
      </c>
      <c r="F4752" t="s">
        <v>36</v>
      </c>
      <c r="G4752" s="2" t="s">
        <v>13</v>
      </c>
      <c r="H4752">
        <v>10000111</v>
      </c>
      <c r="I4752" t="s">
        <v>37</v>
      </c>
      <c r="J4752">
        <v>37.4</v>
      </c>
    </row>
    <row r="4753" spans="1:10" x14ac:dyDescent="0.2">
      <c r="A4753" t="s">
        <v>90</v>
      </c>
      <c r="B4753" s="1">
        <v>43084</v>
      </c>
      <c r="C4753" t="s">
        <v>22</v>
      </c>
      <c r="D4753" t="s">
        <v>29</v>
      </c>
      <c r="E4753">
        <v>1000000054</v>
      </c>
      <c r="F4753" t="s">
        <v>36</v>
      </c>
      <c r="G4753" s="2" t="s">
        <v>13</v>
      </c>
      <c r="H4753">
        <v>10000111</v>
      </c>
      <c r="I4753" t="s">
        <v>37</v>
      </c>
      <c r="J4753">
        <v>25.4</v>
      </c>
    </row>
    <row r="4754" spans="1:10" x14ac:dyDescent="0.2">
      <c r="A4754" t="s">
        <v>90</v>
      </c>
      <c r="B4754" s="1">
        <v>43084</v>
      </c>
      <c r="C4754" t="s">
        <v>22</v>
      </c>
      <c r="D4754" t="s">
        <v>29</v>
      </c>
      <c r="E4754">
        <v>1000000054</v>
      </c>
      <c r="F4754" t="s">
        <v>36</v>
      </c>
      <c r="G4754" s="2" t="s">
        <v>13</v>
      </c>
      <c r="H4754">
        <v>10000111</v>
      </c>
      <c r="I4754" t="s">
        <v>37</v>
      </c>
      <c r="J4754">
        <v>25</v>
      </c>
    </row>
    <row r="4755" spans="1:10" x14ac:dyDescent="0.2">
      <c r="A4755" t="s">
        <v>90</v>
      </c>
      <c r="B4755" s="1">
        <v>43084</v>
      </c>
      <c r="C4755" t="s">
        <v>22</v>
      </c>
      <c r="D4755" t="s">
        <v>29</v>
      </c>
      <c r="E4755">
        <v>1000000101</v>
      </c>
      <c r="F4755" t="s">
        <v>39</v>
      </c>
      <c r="G4755" s="2" t="s">
        <v>13</v>
      </c>
      <c r="H4755">
        <v>10000061</v>
      </c>
      <c r="I4755" t="s">
        <v>28</v>
      </c>
      <c r="J4755">
        <v>16.7</v>
      </c>
    </row>
    <row r="4756" spans="1:10" x14ac:dyDescent="0.2">
      <c r="A4756" t="s">
        <v>90</v>
      </c>
      <c r="B4756" s="1">
        <v>43084</v>
      </c>
      <c r="C4756" t="s">
        <v>22</v>
      </c>
      <c r="D4756" t="s">
        <v>29</v>
      </c>
      <c r="E4756">
        <v>1000000101</v>
      </c>
      <c r="F4756" t="s">
        <v>39</v>
      </c>
      <c r="G4756" s="2" t="s">
        <v>13</v>
      </c>
      <c r="H4756">
        <v>10000182</v>
      </c>
      <c r="I4756" t="s">
        <v>31</v>
      </c>
      <c r="J4756">
        <v>4.0999999999999996</v>
      </c>
    </row>
    <row r="4757" spans="1:10" x14ac:dyDescent="0.2">
      <c r="A4757" t="s">
        <v>90</v>
      </c>
      <c r="B4757" s="1">
        <v>43084</v>
      </c>
      <c r="C4757" t="s">
        <v>22</v>
      </c>
      <c r="D4757" t="s">
        <v>35</v>
      </c>
      <c r="E4757">
        <v>1000000047</v>
      </c>
      <c r="F4757" t="s">
        <v>34</v>
      </c>
      <c r="G4757" s="2" t="s">
        <v>13</v>
      </c>
      <c r="H4757">
        <v>20000018</v>
      </c>
      <c r="I4757" t="s">
        <v>81</v>
      </c>
      <c r="J4757">
        <v>14.8</v>
      </c>
    </row>
    <row r="4758" spans="1:10" x14ac:dyDescent="0.2">
      <c r="A4758" t="s">
        <v>90</v>
      </c>
      <c r="B4758" s="1">
        <v>43085</v>
      </c>
      <c r="C4758" t="s">
        <v>9</v>
      </c>
      <c r="D4758" t="s">
        <v>17</v>
      </c>
      <c r="E4758">
        <v>1000000059</v>
      </c>
      <c r="F4758" t="s">
        <v>55</v>
      </c>
      <c r="G4758" s="2" t="s">
        <v>13</v>
      </c>
      <c r="H4758">
        <v>10000131</v>
      </c>
      <c r="I4758" t="s">
        <v>38</v>
      </c>
      <c r="J4758">
        <v>47.6</v>
      </c>
    </row>
    <row r="4759" spans="1:10" x14ac:dyDescent="0.2">
      <c r="A4759" t="s">
        <v>90</v>
      </c>
      <c r="B4759" s="1">
        <v>43086</v>
      </c>
      <c r="C4759" t="s">
        <v>43</v>
      </c>
      <c r="D4759" t="s">
        <v>51</v>
      </c>
      <c r="E4759">
        <v>1000000460</v>
      </c>
      <c r="F4759" t="s">
        <v>50</v>
      </c>
      <c r="G4759" s="2" t="s">
        <v>13</v>
      </c>
      <c r="H4759">
        <v>10000182</v>
      </c>
      <c r="I4759" t="s">
        <v>31</v>
      </c>
      <c r="J4759">
        <v>4.3</v>
      </c>
    </row>
    <row r="4760" spans="1:10" x14ac:dyDescent="0.2">
      <c r="A4760" t="s">
        <v>90</v>
      </c>
      <c r="B4760" s="1">
        <v>43086</v>
      </c>
      <c r="C4760" t="s">
        <v>43</v>
      </c>
      <c r="D4760" t="s">
        <v>42</v>
      </c>
      <c r="E4760">
        <v>1000000931</v>
      </c>
      <c r="F4760" t="s">
        <v>41</v>
      </c>
      <c r="G4760" s="2" t="s">
        <v>13</v>
      </c>
      <c r="H4760">
        <v>10000182</v>
      </c>
      <c r="I4760" t="s">
        <v>31</v>
      </c>
      <c r="J4760">
        <v>33.799999999999997</v>
      </c>
    </row>
    <row r="4761" spans="1:10" x14ac:dyDescent="0.2">
      <c r="A4761" t="s">
        <v>90</v>
      </c>
      <c r="B4761" s="1">
        <v>43086</v>
      </c>
      <c r="C4761" t="s">
        <v>43</v>
      </c>
      <c r="D4761" t="s">
        <v>78</v>
      </c>
      <c r="E4761">
        <v>1000003187</v>
      </c>
      <c r="F4761" t="s">
        <v>77</v>
      </c>
      <c r="G4761" s="2" t="s">
        <v>13</v>
      </c>
      <c r="H4761">
        <v>20000018</v>
      </c>
      <c r="I4761" t="s">
        <v>81</v>
      </c>
      <c r="J4761">
        <v>10.6</v>
      </c>
    </row>
    <row r="4762" spans="1:10" x14ac:dyDescent="0.2">
      <c r="A4762" t="s">
        <v>90</v>
      </c>
      <c r="B4762" s="1">
        <v>43086</v>
      </c>
      <c r="C4762" t="s">
        <v>9</v>
      </c>
      <c r="D4762" t="s">
        <v>15</v>
      </c>
      <c r="E4762">
        <v>1000002981</v>
      </c>
      <c r="F4762" t="s">
        <v>62</v>
      </c>
      <c r="G4762" s="2" t="s">
        <v>13</v>
      </c>
      <c r="H4762">
        <v>10000064</v>
      </c>
      <c r="I4762" t="s">
        <v>53</v>
      </c>
      <c r="J4762">
        <v>3.4</v>
      </c>
    </row>
    <row r="4763" spans="1:10" x14ac:dyDescent="0.2">
      <c r="A4763" t="s">
        <v>90</v>
      </c>
      <c r="B4763" s="1">
        <v>43086</v>
      </c>
      <c r="C4763" t="s">
        <v>22</v>
      </c>
      <c r="D4763" t="s">
        <v>35</v>
      </c>
      <c r="E4763">
        <v>1000000047</v>
      </c>
      <c r="F4763" t="s">
        <v>34</v>
      </c>
      <c r="G4763" s="2" t="s">
        <v>13</v>
      </c>
      <c r="H4763">
        <v>10000061</v>
      </c>
      <c r="I4763" t="s">
        <v>28</v>
      </c>
      <c r="J4763">
        <v>8.8000000000000007</v>
      </c>
    </row>
    <row r="4764" spans="1:10" x14ac:dyDescent="0.2">
      <c r="A4764" t="s">
        <v>90</v>
      </c>
      <c r="B4764" s="1">
        <v>43086</v>
      </c>
      <c r="C4764" t="s">
        <v>22</v>
      </c>
      <c r="D4764" t="s">
        <v>35</v>
      </c>
      <c r="E4764">
        <v>1000000047</v>
      </c>
      <c r="F4764" t="s">
        <v>34</v>
      </c>
      <c r="G4764" s="2" t="s">
        <v>13</v>
      </c>
      <c r="H4764">
        <v>10000182</v>
      </c>
      <c r="I4764" t="s">
        <v>31</v>
      </c>
      <c r="J4764">
        <v>24.8</v>
      </c>
    </row>
    <row r="4765" spans="1:10" x14ac:dyDescent="0.2">
      <c r="A4765" t="s">
        <v>90</v>
      </c>
      <c r="B4765" s="1">
        <v>43087</v>
      </c>
      <c r="C4765" t="s">
        <v>9</v>
      </c>
      <c r="D4765" t="s">
        <v>15</v>
      </c>
      <c r="E4765">
        <v>1000002986</v>
      </c>
      <c r="F4765" t="s">
        <v>14</v>
      </c>
      <c r="G4765" s="2" t="s">
        <v>13</v>
      </c>
      <c r="H4765">
        <v>10000211</v>
      </c>
      <c r="I4765" t="s">
        <v>11</v>
      </c>
      <c r="J4765">
        <v>43.8</v>
      </c>
    </row>
    <row r="4766" spans="1:10" x14ac:dyDescent="0.2">
      <c r="A4766" t="s">
        <v>90</v>
      </c>
      <c r="B4766" s="1">
        <v>43087</v>
      </c>
      <c r="C4766" t="s">
        <v>9</v>
      </c>
      <c r="D4766" t="s">
        <v>57</v>
      </c>
      <c r="E4766">
        <v>1000001502</v>
      </c>
      <c r="F4766" t="s">
        <v>56</v>
      </c>
      <c r="G4766" s="2" t="s">
        <v>13</v>
      </c>
      <c r="H4766">
        <v>10000064</v>
      </c>
      <c r="I4766" t="s">
        <v>53</v>
      </c>
      <c r="J4766">
        <v>17.600000000000001</v>
      </c>
    </row>
    <row r="4767" spans="1:10" x14ac:dyDescent="0.2">
      <c r="A4767" t="s">
        <v>90</v>
      </c>
      <c r="B4767" s="1">
        <v>43087</v>
      </c>
      <c r="C4767" t="s">
        <v>9</v>
      </c>
      <c r="D4767" t="s">
        <v>57</v>
      </c>
      <c r="E4767">
        <v>1000001502</v>
      </c>
      <c r="F4767" t="s">
        <v>56</v>
      </c>
      <c r="G4767" s="2" t="s">
        <v>13</v>
      </c>
      <c r="H4767">
        <v>10000211</v>
      </c>
      <c r="I4767" t="s">
        <v>11</v>
      </c>
      <c r="J4767">
        <v>47</v>
      </c>
    </row>
    <row r="4768" spans="1:10" x14ac:dyDescent="0.2">
      <c r="A4768" t="s">
        <v>90</v>
      </c>
      <c r="B4768" s="1">
        <v>43087</v>
      </c>
      <c r="C4768" t="s">
        <v>9</v>
      </c>
      <c r="D4768" t="s">
        <v>17</v>
      </c>
      <c r="E4768">
        <v>1000000059</v>
      </c>
      <c r="F4768" t="s">
        <v>55</v>
      </c>
      <c r="G4768" s="2" t="s">
        <v>13</v>
      </c>
      <c r="H4768">
        <v>10000131</v>
      </c>
      <c r="I4768" t="s">
        <v>38</v>
      </c>
      <c r="J4768">
        <v>45.8</v>
      </c>
    </row>
    <row r="4769" spans="1:10" x14ac:dyDescent="0.2">
      <c r="A4769" t="s">
        <v>90</v>
      </c>
      <c r="B4769" s="1">
        <v>43087</v>
      </c>
      <c r="C4769" t="s">
        <v>9</v>
      </c>
      <c r="D4769" t="s">
        <v>17</v>
      </c>
      <c r="E4769">
        <v>1000000059</v>
      </c>
      <c r="F4769" t="s">
        <v>55</v>
      </c>
      <c r="G4769" s="2" t="s">
        <v>13</v>
      </c>
      <c r="H4769">
        <v>10000131</v>
      </c>
      <c r="I4769" t="s">
        <v>38</v>
      </c>
      <c r="J4769">
        <v>49.8</v>
      </c>
    </row>
    <row r="4770" spans="1:10" x14ac:dyDescent="0.2">
      <c r="A4770" t="s">
        <v>90</v>
      </c>
      <c r="B4770" s="1">
        <v>43087</v>
      </c>
      <c r="C4770" t="s">
        <v>22</v>
      </c>
      <c r="D4770" t="s">
        <v>46</v>
      </c>
      <c r="E4770">
        <v>1000001133</v>
      </c>
      <c r="F4770" t="s">
        <v>45</v>
      </c>
      <c r="G4770" s="2" t="s">
        <v>13</v>
      </c>
      <c r="H4770">
        <v>10000078</v>
      </c>
      <c r="I4770" t="s">
        <v>30</v>
      </c>
      <c r="J4770">
        <v>24.5</v>
      </c>
    </row>
    <row r="4771" spans="1:10" x14ac:dyDescent="0.2">
      <c r="A4771" t="s">
        <v>90</v>
      </c>
      <c r="B4771" s="1">
        <v>43087</v>
      </c>
      <c r="C4771" t="s">
        <v>22</v>
      </c>
      <c r="D4771" t="s">
        <v>46</v>
      </c>
      <c r="E4771">
        <v>1000001133</v>
      </c>
      <c r="F4771" t="s">
        <v>45</v>
      </c>
      <c r="G4771" s="2" t="s">
        <v>13</v>
      </c>
      <c r="H4771">
        <v>10000111</v>
      </c>
      <c r="I4771" t="s">
        <v>37</v>
      </c>
      <c r="J4771">
        <v>8.9</v>
      </c>
    </row>
    <row r="4772" spans="1:10" x14ac:dyDescent="0.2">
      <c r="A4772" t="s">
        <v>90</v>
      </c>
      <c r="B4772" s="1">
        <v>43087</v>
      </c>
      <c r="C4772" t="s">
        <v>22</v>
      </c>
      <c r="D4772" t="s">
        <v>46</v>
      </c>
      <c r="E4772">
        <v>1000001133</v>
      </c>
      <c r="F4772" t="s">
        <v>45</v>
      </c>
      <c r="G4772" s="2" t="s">
        <v>13</v>
      </c>
      <c r="H4772">
        <v>20000099</v>
      </c>
      <c r="I4772" t="s">
        <v>20</v>
      </c>
      <c r="J4772">
        <v>1.8</v>
      </c>
    </row>
    <row r="4773" spans="1:10" x14ac:dyDescent="0.2">
      <c r="A4773" t="s">
        <v>90</v>
      </c>
      <c r="B4773" s="1">
        <v>43087</v>
      </c>
      <c r="C4773" t="s">
        <v>22</v>
      </c>
      <c r="D4773" t="s">
        <v>29</v>
      </c>
      <c r="E4773">
        <v>1000000054</v>
      </c>
      <c r="F4773" t="s">
        <v>36</v>
      </c>
      <c r="G4773" s="2" t="s">
        <v>13</v>
      </c>
      <c r="H4773">
        <v>10000131</v>
      </c>
      <c r="I4773" t="s">
        <v>38</v>
      </c>
      <c r="J4773">
        <v>8.8000000000000007</v>
      </c>
    </row>
    <row r="4774" spans="1:10" x14ac:dyDescent="0.2">
      <c r="A4774" t="s">
        <v>90</v>
      </c>
      <c r="B4774" s="1">
        <v>43087</v>
      </c>
      <c r="C4774" t="s">
        <v>22</v>
      </c>
      <c r="D4774" t="s">
        <v>54</v>
      </c>
      <c r="E4774">
        <v>1000000046</v>
      </c>
      <c r="F4774" t="s">
        <v>52</v>
      </c>
      <c r="G4774" s="2" t="s">
        <v>13</v>
      </c>
      <c r="H4774">
        <v>10000211</v>
      </c>
      <c r="I4774" t="s">
        <v>11</v>
      </c>
      <c r="J4774">
        <v>7.6</v>
      </c>
    </row>
    <row r="4775" spans="1:10" x14ac:dyDescent="0.2">
      <c r="A4775" t="s">
        <v>90</v>
      </c>
      <c r="B4775" s="1">
        <v>43088</v>
      </c>
      <c r="C4775" t="s">
        <v>43</v>
      </c>
      <c r="D4775" t="s">
        <v>42</v>
      </c>
      <c r="E4775">
        <v>1000000931</v>
      </c>
      <c r="F4775" t="s">
        <v>41</v>
      </c>
      <c r="G4775" s="2" t="s">
        <v>13</v>
      </c>
      <c r="H4775">
        <v>10000136</v>
      </c>
      <c r="I4775" t="s">
        <v>40</v>
      </c>
      <c r="J4775">
        <v>1.9</v>
      </c>
    </row>
    <row r="4776" spans="1:10" x14ac:dyDescent="0.2">
      <c r="A4776" t="s">
        <v>90</v>
      </c>
      <c r="B4776" s="1">
        <v>43088</v>
      </c>
      <c r="C4776" t="s">
        <v>43</v>
      </c>
      <c r="D4776" t="s">
        <v>42</v>
      </c>
      <c r="E4776">
        <v>1000000931</v>
      </c>
      <c r="F4776" t="s">
        <v>41</v>
      </c>
      <c r="G4776" s="2" t="s">
        <v>13</v>
      </c>
      <c r="H4776">
        <v>20000099</v>
      </c>
      <c r="I4776" t="s">
        <v>20</v>
      </c>
      <c r="J4776">
        <v>8.5</v>
      </c>
    </row>
    <row r="4777" spans="1:10" x14ac:dyDescent="0.2">
      <c r="A4777" t="s">
        <v>90</v>
      </c>
      <c r="B4777" s="1">
        <v>43088</v>
      </c>
      <c r="C4777" t="s">
        <v>9</v>
      </c>
      <c r="D4777" t="s">
        <v>57</v>
      </c>
      <c r="E4777">
        <v>1000001502</v>
      </c>
      <c r="F4777" t="s">
        <v>56</v>
      </c>
      <c r="G4777" s="2" t="s">
        <v>13</v>
      </c>
      <c r="H4777">
        <v>10000211</v>
      </c>
      <c r="I4777" t="s">
        <v>11</v>
      </c>
      <c r="J4777">
        <v>9.9</v>
      </c>
    </row>
    <row r="4778" spans="1:10" x14ac:dyDescent="0.2">
      <c r="A4778" t="s">
        <v>90</v>
      </c>
      <c r="B4778" s="1">
        <v>43088</v>
      </c>
      <c r="C4778" t="s">
        <v>22</v>
      </c>
      <c r="D4778" t="s">
        <v>46</v>
      </c>
      <c r="E4778">
        <v>1000001133</v>
      </c>
      <c r="F4778" t="s">
        <v>45</v>
      </c>
      <c r="G4778" s="2" t="s">
        <v>13</v>
      </c>
      <c r="H4778">
        <v>10000061</v>
      </c>
      <c r="I4778" t="s">
        <v>28</v>
      </c>
      <c r="J4778">
        <v>8.9</v>
      </c>
    </row>
    <row r="4779" spans="1:10" x14ac:dyDescent="0.2">
      <c r="A4779" t="s">
        <v>90</v>
      </c>
      <c r="B4779" s="1">
        <v>43088</v>
      </c>
      <c r="C4779" t="s">
        <v>22</v>
      </c>
      <c r="D4779" t="s">
        <v>46</v>
      </c>
      <c r="E4779">
        <v>1000001133</v>
      </c>
      <c r="F4779" t="s">
        <v>45</v>
      </c>
      <c r="G4779" s="2" t="s">
        <v>13</v>
      </c>
      <c r="H4779">
        <v>10000182</v>
      </c>
      <c r="I4779" t="s">
        <v>31</v>
      </c>
      <c r="J4779">
        <v>13.4</v>
      </c>
    </row>
    <row r="4780" spans="1:10" x14ac:dyDescent="0.2">
      <c r="A4780" t="s">
        <v>90</v>
      </c>
      <c r="B4780" s="1">
        <v>43088</v>
      </c>
      <c r="C4780" t="s">
        <v>22</v>
      </c>
      <c r="D4780" t="s">
        <v>49</v>
      </c>
      <c r="E4780">
        <v>1000000018</v>
      </c>
      <c r="F4780" t="s">
        <v>48</v>
      </c>
      <c r="G4780" s="2" t="s">
        <v>13</v>
      </c>
      <c r="H4780">
        <v>10000078</v>
      </c>
      <c r="I4780" t="s">
        <v>30</v>
      </c>
      <c r="J4780">
        <v>24.2</v>
      </c>
    </row>
    <row r="4781" spans="1:10" x14ac:dyDescent="0.2">
      <c r="A4781" t="s">
        <v>90</v>
      </c>
      <c r="B4781" s="1">
        <v>43088</v>
      </c>
      <c r="C4781" t="s">
        <v>22</v>
      </c>
      <c r="D4781" t="s">
        <v>49</v>
      </c>
      <c r="E4781">
        <v>1000000018</v>
      </c>
      <c r="F4781" t="s">
        <v>48</v>
      </c>
      <c r="G4781" s="2" t="s">
        <v>13</v>
      </c>
      <c r="H4781">
        <v>10000131</v>
      </c>
      <c r="I4781" t="s">
        <v>38</v>
      </c>
      <c r="J4781">
        <v>13.2</v>
      </c>
    </row>
    <row r="4782" spans="1:10" x14ac:dyDescent="0.2">
      <c r="A4782" t="s">
        <v>90</v>
      </c>
      <c r="B4782" s="1">
        <v>43088</v>
      </c>
      <c r="C4782" t="s">
        <v>22</v>
      </c>
      <c r="D4782" t="s">
        <v>29</v>
      </c>
      <c r="E4782">
        <v>1000000054</v>
      </c>
      <c r="F4782" t="s">
        <v>36</v>
      </c>
      <c r="G4782" s="2" t="s">
        <v>13</v>
      </c>
      <c r="H4782">
        <v>10000111</v>
      </c>
      <c r="I4782" t="s">
        <v>37</v>
      </c>
      <c r="J4782">
        <v>24.3</v>
      </c>
    </row>
    <row r="4783" spans="1:10" x14ac:dyDescent="0.2">
      <c r="A4783" t="s">
        <v>90</v>
      </c>
      <c r="B4783" s="1">
        <v>43088</v>
      </c>
      <c r="C4783" t="s">
        <v>22</v>
      </c>
      <c r="D4783" t="s">
        <v>29</v>
      </c>
      <c r="E4783">
        <v>1000000054</v>
      </c>
      <c r="F4783" t="s">
        <v>36</v>
      </c>
      <c r="G4783" s="2" t="s">
        <v>13</v>
      </c>
      <c r="H4783">
        <v>10000111</v>
      </c>
      <c r="I4783" t="s">
        <v>37</v>
      </c>
      <c r="J4783">
        <v>24</v>
      </c>
    </row>
    <row r="4784" spans="1:10" x14ac:dyDescent="0.2">
      <c r="A4784" t="s">
        <v>90</v>
      </c>
      <c r="B4784" s="1">
        <v>43088</v>
      </c>
      <c r="C4784" t="s">
        <v>22</v>
      </c>
      <c r="D4784" t="s">
        <v>33</v>
      </c>
      <c r="E4784">
        <v>1000000031</v>
      </c>
      <c r="F4784" t="s">
        <v>32</v>
      </c>
      <c r="G4784" s="2" t="s">
        <v>13</v>
      </c>
      <c r="H4784">
        <v>10000078</v>
      </c>
      <c r="I4784" t="s">
        <v>30</v>
      </c>
      <c r="J4784">
        <v>12.5</v>
      </c>
    </row>
    <row r="4785" spans="1:10" x14ac:dyDescent="0.2">
      <c r="A4785" t="s">
        <v>90</v>
      </c>
      <c r="B4785" s="1">
        <v>43089</v>
      </c>
      <c r="C4785" t="s">
        <v>43</v>
      </c>
      <c r="D4785" t="s">
        <v>78</v>
      </c>
      <c r="E4785">
        <v>1000003187</v>
      </c>
      <c r="F4785" t="s">
        <v>77</v>
      </c>
      <c r="G4785" s="2" t="s">
        <v>13</v>
      </c>
      <c r="H4785">
        <v>10000078</v>
      </c>
      <c r="I4785" t="s">
        <v>30</v>
      </c>
      <c r="J4785">
        <v>6.6</v>
      </c>
    </row>
    <row r="4786" spans="1:10" x14ac:dyDescent="0.2">
      <c r="A4786" t="s">
        <v>90</v>
      </c>
      <c r="B4786" s="1">
        <v>43089</v>
      </c>
      <c r="C4786" t="s">
        <v>43</v>
      </c>
      <c r="D4786" t="s">
        <v>78</v>
      </c>
      <c r="E4786">
        <v>1000003187</v>
      </c>
      <c r="F4786" t="s">
        <v>77</v>
      </c>
      <c r="G4786" s="2" t="s">
        <v>13</v>
      </c>
      <c r="H4786">
        <v>20000099</v>
      </c>
      <c r="I4786" t="s">
        <v>20</v>
      </c>
      <c r="J4786">
        <v>3.3</v>
      </c>
    </row>
    <row r="4787" spans="1:10" x14ac:dyDescent="0.2">
      <c r="A4787" t="s">
        <v>90</v>
      </c>
      <c r="B4787" s="1">
        <v>43089</v>
      </c>
      <c r="C4787" t="s">
        <v>9</v>
      </c>
      <c r="D4787" t="s">
        <v>57</v>
      </c>
      <c r="E4787">
        <v>1000001502</v>
      </c>
      <c r="F4787" t="s">
        <v>56</v>
      </c>
      <c r="G4787" s="2" t="s">
        <v>13</v>
      </c>
      <c r="H4787">
        <v>10000211</v>
      </c>
      <c r="I4787" t="s">
        <v>11</v>
      </c>
      <c r="J4787">
        <v>20.399999999999999</v>
      </c>
    </row>
    <row r="4788" spans="1:10" x14ac:dyDescent="0.2">
      <c r="A4788" t="s">
        <v>90</v>
      </c>
      <c r="B4788" s="1">
        <v>43089</v>
      </c>
      <c r="C4788" t="s">
        <v>9</v>
      </c>
      <c r="D4788" t="s">
        <v>17</v>
      </c>
      <c r="E4788">
        <v>1000000059</v>
      </c>
      <c r="F4788" t="s">
        <v>55</v>
      </c>
      <c r="G4788" s="2" t="s">
        <v>13</v>
      </c>
      <c r="H4788">
        <v>10000131</v>
      </c>
      <c r="I4788" t="s">
        <v>38</v>
      </c>
      <c r="J4788">
        <v>46.9</v>
      </c>
    </row>
    <row r="4789" spans="1:10" x14ac:dyDescent="0.2">
      <c r="A4789" t="s">
        <v>90</v>
      </c>
      <c r="B4789" s="1">
        <v>43089</v>
      </c>
      <c r="C4789" t="s">
        <v>22</v>
      </c>
      <c r="D4789" t="s">
        <v>46</v>
      </c>
      <c r="E4789">
        <v>1000001133</v>
      </c>
      <c r="F4789" t="s">
        <v>45</v>
      </c>
      <c r="G4789" s="2" t="s">
        <v>13</v>
      </c>
      <c r="H4789">
        <v>10000078</v>
      </c>
      <c r="I4789" t="s">
        <v>30</v>
      </c>
      <c r="J4789">
        <v>16.8</v>
      </c>
    </row>
    <row r="4790" spans="1:10" x14ac:dyDescent="0.2">
      <c r="A4790" t="s">
        <v>90</v>
      </c>
      <c r="B4790" s="1">
        <v>43089</v>
      </c>
      <c r="C4790" t="s">
        <v>22</v>
      </c>
      <c r="D4790" t="s">
        <v>46</v>
      </c>
      <c r="E4790">
        <v>1000001133</v>
      </c>
      <c r="F4790" t="s">
        <v>45</v>
      </c>
      <c r="G4790" s="2" t="s">
        <v>13</v>
      </c>
      <c r="H4790">
        <v>10000078</v>
      </c>
      <c r="I4790" t="s">
        <v>30</v>
      </c>
      <c r="J4790">
        <v>16.399999999999999</v>
      </c>
    </row>
    <row r="4791" spans="1:10" x14ac:dyDescent="0.2">
      <c r="A4791" t="s">
        <v>90</v>
      </c>
      <c r="B4791" s="1">
        <v>43089</v>
      </c>
      <c r="C4791" t="s">
        <v>22</v>
      </c>
      <c r="D4791" t="s">
        <v>29</v>
      </c>
      <c r="E4791">
        <v>1000000028</v>
      </c>
      <c r="F4791" t="s">
        <v>27</v>
      </c>
      <c r="G4791" s="2" t="s">
        <v>13</v>
      </c>
      <c r="H4791">
        <v>10000078</v>
      </c>
      <c r="I4791" t="s">
        <v>30</v>
      </c>
      <c r="J4791">
        <v>6.5</v>
      </c>
    </row>
    <row r="4792" spans="1:10" x14ac:dyDescent="0.2">
      <c r="A4792" t="s">
        <v>90</v>
      </c>
      <c r="B4792" s="1">
        <v>43089</v>
      </c>
      <c r="C4792" t="s">
        <v>22</v>
      </c>
      <c r="D4792" t="s">
        <v>29</v>
      </c>
      <c r="E4792">
        <v>1000000028</v>
      </c>
      <c r="F4792" t="s">
        <v>27</v>
      </c>
      <c r="G4792" s="2" t="s">
        <v>13</v>
      </c>
      <c r="H4792">
        <v>10000136</v>
      </c>
      <c r="I4792" t="s">
        <v>40</v>
      </c>
      <c r="J4792">
        <v>4</v>
      </c>
    </row>
    <row r="4793" spans="1:10" x14ac:dyDescent="0.2">
      <c r="A4793" t="s">
        <v>90</v>
      </c>
      <c r="B4793" s="1">
        <v>43089</v>
      </c>
      <c r="C4793" t="s">
        <v>22</v>
      </c>
      <c r="D4793" t="s">
        <v>25</v>
      </c>
      <c r="E4793">
        <v>1000003183</v>
      </c>
      <c r="F4793" t="s">
        <v>23</v>
      </c>
      <c r="G4793" s="2" t="s">
        <v>13</v>
      </c>
      <c r="H4793">
        <v>10000061</v>
      </c>
      <c r="I4793" t="s">
        <v>28</v>
      </c>
      <c r="J4793">
        <v>13.2</v>
      </c>
    </row>
    <row r="4794" spans="1:10" x14ac:dyDescent="0.2">
      <c r="A4794" t="s">
        <v>90</v>
      </c>
      <c r="B4794" s="1">
        <v>43089</v>
      </c>
      <c r="C4794" t="s">
        <v>22</v>
      </c>
      <c r="D4794" t="s">
        <v>25</v>
      </c>
      <c r="E4794">
        <v>1000003183</v>
      </c>
      <c r="F4794" t="s">
        <v>23</v>
      </c>
      <c r="G4794" s="2" t="s">
        <v>13</v>
      </c>
      <c r="H4794">
        <v>10000136</v>
      </c>
      <c r="I4794" t="s">
        <v>40</v>
      </c>
      <c r="J4794">
        <v>3.4</v>
      </c>
    </row>
    <row r="4795" spans="1:10" x14ac:dyDescent="0.2">
      <c r="A4795" t="s">
        <v>90</v>
      </c>
      <c r="B4795" s="1">
        <v>43089</v>
      </c>
      <c r="C4795" t="s">
        <v>22</v>
      </c>
      <c r="D4795" t="s">
        <v>25</v>
      </c>
      <c r="E4795">
        <v>1000003183</v>
      </c>
      <c r="F4795" t="s">
        <v>23</v>
      </c>
      <c r="G4795" s="2" t="s">
        <v>13</v>
      </c>
      <c r="H4795">
        <v>20000099</v>
      </c>
      <c r="I4795" t="s">
        <v>20</v>
      </c>
      <c r="J4795">
        <v>0.7</v>
      </c>
    </row>
    <row r="4796" spans="1:10" x14ac:dyDescent="0.2">
      <c r="A4796" t="s">
        <v>90</v>
      </c>
      <c r="B4796" s="1">
        <v>43090</v>
      </c>
      <c r="C4796" t="s">
        <v>9</v>
      </c>
      <c r="D4796" t="s">
        <v>75</v>
      </c>
      <c r="E4796">
        <v>1000000281</v>
      </c>
      <c r="F4796" t="s">
        <v>74</v>
      </c>
      <c r="G4796" s="2" t="s">
        <v>13</v>
      </c>
      <c r="H4796">
        <v>10000131</v>
      </c>
      <c r="I4796" t="s">
        <v>38</v>
      </c>
      <c r="J4796">
        <v>43.4</v>
      </c>
    </row>
    <row r="4797" spans="1:10" x14ac:dyDescent="0.2">
      <c r="A4797" t="s">
        <v>90</v>
      </c>
      <c r="B4797" s="1">
        <v>43090</v>
      </c>
      <c r="C4797" t="s">
        <v>22</v>
      </c>
      <c r="D4797" t="s">
        <v>46</v>
      </c>
      <c r="E4797">
        <v>1000001133</v>
      </c>
      <c r="F4797" t="s">
        <v>45</v>
      </c>
      <c r="G4797" s="2" t="s">
        <v>13</v>
      </c>
      <c r="H4797">
        <v>10000061</v>
      </c>
      <c r="I4797" t="s">
        <v>28</v>
      </c>
      <c r="J4797">
        <v>4.4000000000000004</v>
      </c>
    </row>
    <row r="4798" spans="1:10" x14ac:dyDescent="0.2">
      <c r="A4798" t="s">
        <v>90</v>
      </c>
      <c r="B4798" s="1">
        <v>43090</v>
      </c>
      <c r="C4798" t="s">
        <v>22</v>
      </c>
      <c r="D4798" t="s">
        <v>46</v>
      </c>
      <c r="E4798">
        <v>1000001133</v>
      </c>
      <c r="F4798" t="s">
        <v>45</v>
      </c>
      <c r="G4798" s="2" t="s">
        <v>13</v>
      </c>
      <c r="H4798">
        <v>10000182</v>
      </c>
      <c r="I4798" t="s">
        <v>31</v>
      </c>
      <c r="J4798">
        <v>22.2</v>
      </c>
    </row>
    <row r="4799" spans="1:10" x14ac:dyDescent="0.2">
      <c r="A4799" t="s">
        <v>90</v>
      </c>
      <c r="B4799" s="1">
        <v>43090</v>
      </c>
      <c r="C4799" t="s">
        <v>22</v>
      </c>
      <c r="D4799" t="s">
        <v>46</v>
      </c>
      <c r="E4799">
        <v>1000001133</v>
      </c>
      <c r="F4799" t="s">
        <v>45</v>
      </c>
      <c r="G4799" s="2" t="s">
        <v>13</v>
      </c>
      <c r="H4799">
        <v>10000182</v>
      </c>
      <c r="I4799" t="s">
        <v>31</v>
      </c>
      <c r="J4799">
        <v>17.399999999999999</v>
      </c>
    </row>
    <row r="4800" spans="1:10" x14ac:dyDescent="0.2">
      <c r="A4800" t="s">
        <v>90</v>
      </c>
      <c r="B4800" s="1">
        <v>43090</v>
      </c>
      <c r="C4800" t="s">
        <v>22</v>
      </c>
      <c r="D4800" t="s">
        <v>49</v>
      </c>
      <c r="E4800">
        <v>1000000018</v>
      </c>
      <c r="F4800" t="s">
        <v>48</v>
      </c>
      <c r="G4800" s="2" t="s">
        <v>13</v>
      </c>
      <c r="H4800">
        <v>10000078</v>
      </c>
      <c r="I4800" t="s">
        <v>30</v>
      </c>
      <c r="J4800">
        <v>17.3</v>
      </c>
    </row>
    <row r="4801" spans="1:10" x14ac:dyDescent="0.2">
      <c r="A4801" t="s">
        <v>90</v>
      </c>
      <c r="B4801" s="1">
        <v>43090</v>
      </c>
      <c r="C4801" t="s">
        <v>22</v>
      </c>
      <c r="D4801" t="s">
        <v>49</v>
      </c>
      <c r="E4801">
        <v>1000000018</v>
      </c>
      <c r="F4801" t="s">
        <v>48</v>
      </c>
      <c r="G4801" s="2" t="s">
        <v>13</v>
      </c>
      <c r="H4801">
        <v>10000131</v>
      </c>
      <c r="I4801" t="s">
        <v>38</v>
      </c>
      <c r="J4801">
        <v>9.1</v>
      </c>
    </row>
    <row r="4802" spans="1:10" x14ac:dyDescent="0.2">
      <c r="A4802" t="s">
        <v>90</v>
      </c>
      <c r="B4802" s="1">
        <v>43090</v>
      </c>
      <c r="C4802" t="s">
        <v>22</v>
      </c>
      <c r="D4802" t="s">
        <v>49</v>
      </c>
      <c r="E4802">
        <v>1000000018</v>
      </c>
      <c r="F4802" t="s">
        <v>48</v>
      </c>
      <c r="G4802" s="2" t="s">
        <v>13</v>
      </c>
      <c r="H4802">
        <v>10000136</v>
      </c>
      <c r="I4802" t="s">
        <v>40</v>
      </c>
      <c r="J4802">
        <v>3.9</v>
      </c>
    </row>
    <row r="4803" spans="1:10" x14ac:dyDescent="0.2">
      <c r="A4803" t="s">
        <v>90</v>
      </c>
      <c r="B4803" s="1">
        <v>43090</v>
      </c>
      <c r="C4803" t="s">
        <v>22</v>
      </c>
      <c r="D4803" t="s">
        <v>49</v>
      </c>
      <c r="E4803">
        <v>1000000018</v>
      </c>
      <c r="F4803" t="s">
        <v>48</v>
      </c>
      <c r="G4803" s="2" t="s">
        <v>13</v>
      </c>
      <c r="H4803">
        <v>10000172</v>
      </c>
      <c r="I4803" t="s">
        <v>18</v>
      </c>
      <c r="J4803">
        <v>2.9</v>
      </c>
    </row>
    <row r="4804" spans="1:10" x14ac:dyDescent="0.2">
      <c r="A4804" t="s">
        <v>90</v>
      </c>
      <c r="B4804" s="1">
        <v>43090</v>
      </c>
      <c r="C4804" t="s">
        <v>22</v>
      </c>
      <c r="D4804" t="s">
        <v>49</v>
      </c>
      <c r="E4804">
        <v>1000000020</v>
      </c>
      <c r="F4804" t="s">
        <v>73</v>
      </c>
      <c r="G4804" s="2" t="s">
        <v>13</v>
      </c>
      <c r="H4804">
        <v>10000136</v>
      </c>
      <c r="I4804" t="s">
        <v>40</v>
      </c>
      <c r="J4804">
        <v>45.4</v>
      </c>
    </row>
    <row r="4805" spans="1:10" x14ac:dyDescent="0.2">
      <c r="A4805" t="s">
        <v>90</v>
      </c>
      <c r="B4805" s="1">
        <v>43090</v>
      </c>
      <c r="C4805" t="s">
        <v>22</v>
      </c>
      <c r="D4805" t="s">
        <v>29</v>
      </c>
      <c r="E4805">
        <v>1000000054</v>
      </c>
      <c r="F4805" t="s">
        <v>36</v>
      </c>
      <c r="G4805" s="2" t="s">
        <v>13</v>
      </c>
      <c r="H4805">
        <v>10000078</v>
      </c>
      <c r="I4805" t="s">
        <v>30</v>
      </c>
      <c r="J4805">
        <v>2.1</v>
      </c>
    </row>
    <row r="4806" spans="1:10" x14ac:dyDescent="0.2">
      <c r="A4806" t="s">
        <v>90</v>
      </c>
      <c r="B4806" s="1">
        <v>43090</v>
      </c>
      <c r="C4806" t="s">
        <v>22</v>
      </c>
      <c r="D4806" t="s">
        <v>29</v>
      </c>
      <c r="E4806">
        <v>1000000054</v>
      </c>
      <c r="F4806" t="s">
        <v>36</v>
      </c>
      <c r="G4806" s="2" t="s">
        <v>13</v>
      </c>
      <c r="H4806">
        <v>10000131</v>
      </c>
      <c r="I4806" t="s">
        <v>38</v>
      </c>
      <c r="J4806">
        <v>6.3</v>
      </c>
    </row>
    <row r="4807" spans="1:10" x14ac:dyDescent="0.2">
      <c r="A4807" t="s">
        <v>90</v>
      </c>
      <c r="B4807" s="1">
        <v>43090</v>
      </c>
      <c r="C4807" t="s">
        <v>22</v>
      </c>
      <c r="D4807" t="s">
        <v>25</v>
      </c>
      <c r="E4807">
        <v>1000003183</v>
      </c>
      <c r="F4807" t="s">
        <v>23</v>
      </c>
      <c r="G4807" s="2" t="s">
        <v>13</v>
      </c>
      <c r="H4807">
        <v>10000136</v>
      </c>
      <c r="I4807" t="s">
        <v>40</v>
      </c>
      <c r="J4807">
        <v>0.2</v>
      </c>
    </row>
    <row r="4808" spans="1:10" x14ac:dyDescent="0.2">
      <c r="A4808" t="s">
        <v>90</v>
      </c>
      <c r="B4808" s="1">
        <v>43090</v>
      </c>
      <c r="C4808" t="s">
        <v>22</v>
      </c>
      <c r="D4808" t="s">
        <v>21</v>
      </c>
      <c r="E4808">
        <v>1000002872</v>
      </c>
      <c r="F4808" t="s">
        <v>19</v>
      </c>
      <c r="G4808" s="2" t="s">
        <v>13</v>
      </c>
      <c r="H4808">
        <v>20000099</v>
      </c>
      <c r="I4808" t="s">
        <v>20</v>
      </c>
      <c r="J4808">
        <v>17.600000000000001</v>
      </c>
    </row>
    <row r="4809" spans="1:10" x14ac:dyDescent="0.2">
      <c r="A4809" t="s">
        <v>90</v>
      </c>
      <c r="B4809" s="1">
        <v>43090</v>
      </c>
      <c r="C4809" t="s">
        <v>22</v>
      </c>
      <c r="D4809" t="s">
        <v>35</v>
      </c>
      <c r="E4809">
        <v>1000000047</v>
      </c>
      <c r="F4809" t="s">
        <v>34</v>
      </c>
      <c r="G4809" s="2" t="s">
        <v>13</v>
      </c>
      <c r="H4809">
        <v>10000136</v>
      </c>
      <c r="I4809" t="s">
        <v>40</v>
      </c>
      <c r="J4809">
        <v>1.9</v>
      </c>
    </row>
    <row r="4810" spans="1:10" x14ac:dyDescent="0.2">
      <c r="A4810" t="s">
        <v>90</v>
      </c>
      <c r="B4810" s="1">
        <v>43090</v>
      </c>
      <c r="C4810" t="s">
        <v>22</v>
      </c>
      <c r="D4810" t="s">
        <v>35</v>
      </c>
      <c r="E4810">
        <v>1000000047</v>
      </c>
      <c r="F4810" t="s">
        <v>34</v>
      </c>
      <c r="G4810" s="2" t="s">
        <v>13</v>
      </c>
      <c r="H4810">
        <v>20000018</v>
      </c>
      <c r="I4810" t="s">
        <v>81</v>
      </c>
      <c r="J4810">
        <v>16.7</v>
      </c>
    </row>
    <row r="4811" spans="1:10" x14ac:dyDescent="0.2">
      <c r="A4811" t="s">
        <v>90</v>
      </c>
      <c r="B4811" s="1">
        <v>43091</v>
      </c>
      <c r="C4811" t="s">
        <v>22</v>
      </c>
      <c r="D4811" t="s">
        <v>33</v>
      </c>
      <c r="E4811">
        <v>1000000031</v>
      </c>
      <c r="F4811" t="s">
        <v>32</v>
      </c>
      <c r="G4811" s="2" t="s">
        <v>13</v>
      </c>
      <c r="H4811">
        <v>10000061</v>
      </c>
      <c r="I4811" t="s">
        <v>28</v>
      </c>
      <c r="J4811">
        <v>21</v>
      </c>
    </row>
    <row r="4812" spans="1:10" x14ac:dyDescent="0.2">
      <c r="A4812" t="s">
        <v>90</v>
      </c>
      <c r="B4812" s="1">
        <v>43092</v>
      </c>
      <c r="C4812" t="s">
        <v>43</v>
      </c>
      <c r="D4812" t="s">
        <v>42</v>
      </c>
      <c r="E4812">
        <v>1000000931</v>
      </c>
      <c r="F4812" t="s">
        <v>41</v>
      </c>
      <c r="G4812" s="2" t="s">
        <v>13</v>
      </c>
      <c r="H4812">
        <v>10000078</v>
      </c>
      <c r="I4812" t="s">
        <v>30</v>
      </c>
      <c r="J4812">
        <v>6.6</v>
      </c>
    </row>
    <row r="4813" spans="1:10" x14ac:dyDescent="0.2">
      <c r="A4813" t="s">
        <v>90</v>
      </c>
      <c r="B4813" s="1">
        <v>43092</v>
      </c>
      <c r="C4813" t="s">
        <v>43</v>
      </c>
      <c r="D4813" t="s">
        <v>42</v>
      </c>
      <c r="E4813">
        <v>1000000931</v>
      </c>
      <c r="F4813" t="s">
        <v>41</v>
      </c>
      <c r="G4813" s="2" t="s">
        <v>13</v>
      </c>
      <c r="H4813">
        <v>10000131</v>
      </c>
      <c r="I4813" t="s">
        <v>38</v>
      </c>
      <c r="J4813">
        <v>10.6</v>
      </c>
    </row>
    <row r="4814" spans="1:10" x14ac:dyDescent="0.2">
      <c r="A4814" t="s">
        <v>90</v>
      </c>
      <c r="B4814" s="1">
        <v>43092</v>
      </c>
      <c r="C4814" t="s">
        <v>43</v>
      </c>
      <c r="D4814" t="s">
        <v>42</v>
      </c>
      <c r="E4814">
        <v>1000000931</v>
      </c>
      <c r="F4814" t="s">
        <v>41</v>
      </c>
      <c r="G4814" s="2" t="s">
        <v>13</v>
      </c>
      <c r="H4814">
        <v>20000099</v>
      </c>
      <c r="I4814" t="s">
        <v>20</v>
      </c>
      <c r="J4814">
        <v>10.9</v>
      </c>
    </row>
    <row r="4815" spans="1:10" x14ac:dyDescent="0.2">
      <c r="A4815" t="s">
        <v>90</v>
      </c>
      <c r="B4815" s="1">
        <v>43092</v>
      </c>
      <c r="C4815" t="s">
        <v>43</v>
      </c>
      <c r="D4815" t="s">
        <v>66</v>
      </c>
      <c r="E4815">
        <v>1000001135</v>
      </c>
      <c r="F4815" t="s">
        <v>65</v>
      </c>
      <c r="G4815" s="2" t="s">
        <v>13</v>
      </c>
      <c r="H4815">
        <v>20000099</v>
      </c>
      <c r="I4815" t="s">
        <v>20</v>
      </c>
      <c r="J4815">
        <v>3.4</v>
      </c>
    </row>
    <row r="4816" spans="1:10" x14ac:dyDescent="0.2">
      <c r="A4816" t="s">
        <v>90</v>
      </c>
      <c r="B4816" s="1">
        <v>43092</v>
      </c>
      <c r="C4816" t="s">
        <v>43</v>
      </c>
      <c r="D4816" t="s">
        <v>78</v>
      </c>
      <c r="E4816">
        <v>1000003187</v>
      </c>
      <c r="F4816" t="s">
        <v>77</v>
      </c>
      <c r="G4816" s="2" t="s">
        <v>13</v>
      </c>
      <c r="H4816">
        <v>10000064</v>
      </c>
      <c r="I4816" t="s">
        <v>53</v>
      </c>
      <c r="J4816">
        <v>5.5</v>
      </c>
    </row>
    <row r="4817" spans="1:10" x14ac:dyDescent="0.2">
      <c r="A4817" t="s">
        <v>90</v>
      </c>
      <c r="B4817" s="1">
        <v>43092</v>
      </c>
      <c r="C4817" t="s">
        <v>43</v>
      </c>
      <c r="D4817" t="s">
        <v>78</v>
      </c>
      <c r="E4817">
        <v>1000003187</v>
      </c>
      <c r="F4817" t="s">
        <v>77</v>
      </c>
      <c r="G4817" s="2" t="s">
        <v>13</v>
      </c>
      <c r="H4817">
        <v>10000078</v>
      </c>
      <c r="I4817" t="s">
        <v>30</v>
      </c>
      <c r="J4817">
        <v>10.5</v>
      </c>
    </row>
    <row r="4818" spans="1:10" x14ac:dyDescent="0.2">
      <c r="A4818" t="s">
        <v>90</v>
      </c>
      <c r="B4818" s="1">
        <v>43092</v>
      </c>
      <c r="C4818" t="s">
        <v>43</v>
      </c>
      <c r="D4818" t="s">
        <v>78</v>
      </c>
      <c r="E4818">
        <v>1000003187</v>
      </c>
      <c r="F4818" t="s">
        <v>77</v>
      </c>
      <c r="G4818" s="2" t="s">
        <v>13</v>
      </c>
      <c r="H4818">
        <v>10000078</v>
      </c>
      <c r="I4818" t="s">
        <v>30</v>
      </c>
      <c r="J4818">
        <v>4.2</v>
      </c>
    </row>
    <row r="4819" spans="1:10" x14ac:dyDescent="0.2">
      <c r="A4819" t="s">
        <v>90</v>
      </c>
      <c r="B4819" s="1">
        <v>43092</v>
      </c>
      <c r="C4819" t="s">
        <v>43</v>
      </c>
      <c r="D4819" t="s">
        <v>78</v>
      </c>
      <c r="E4819">
        <v>1000003187</v>
      </c>
      <c r="F4819" t="s">
        <v>77</v>
      </c>
      <c r="G4819" s="2" t="s">
        <v>13</v>
      </c>
      <c r="H4819">
        <v>10000211</v>
      </c>
      <c r="I4819" t="s">
        <v>11</v>
      </c>
      <c r="J4819">
        <v>15.6</v>
      </c>
    </row>
    <row r="4820" spans="1:10" x14ac:dyDescent="0.2">
      <c r="A4820" t="s">
        <v>90</v>
      </c>
      <c r="B4820" s="1">
        <v>43092</v>
      </c>
      <c r="C4820" t="s">
        <v>43</v>
      </c>
      <c r="D4820" t="s">
        <v>78</v>
      </c>
      <c r="E4820">
        <v>1000003187</v>
      </c>
      <c r="F4820" t="s">
        <v>77</v>
      </c>
      <c r="G4820" s="2" t="s">
        <v>13</v>
      </c>
      <c r="H4820">
        <v>20000018</v>
      </c>
      <c r="I4820" t="s">
        <v>81</v>
      </c>
      <c r="J4820">
        <v>9</v>
      </c>
    </row>
    <row r="4821" spans="1:10" x14ac:dyDescent="0.2">
      <c r="A4821" t="s">
        <v>90</v>
      </c>
      <c r="B4821" s="1">
        <v>43092</v>
      </c>
      <c r="C4821" t="s">
        <v>43</v>
      </c>
      <c r="D4821" t="s">
        <v>78</v>
      </c>
      <c r="E4821">
        <v>1000003187</v>
      </c>
      <c r="F4821" t="s">
        <v>77</v>
      </c>
      <c r="G4821" s="2" t="s">
        <v>13</v>
      </c>
      <c r="H4821">
        <v>20000018</v>
      </c>
      <c r="I4821" t="s">
        <v>81</v>
      </c>
      <c r="J4821">
        <v>7.1</v>
      </c>
    </row>
    <row r="4822" spans="1:10" x14ac:dyDescent="0.2">
      <c r="A4822" t="s">
        <v>90</v>
      </c>
      <c r="B4822" s="1">
        <v>43092</v>
      </c>
      <c r="C4822" t="s">
        <v>9</v>
      </c>
      <c r="D4822" t="s">
        <v>57</v>
      </c>
      <c r="E4822">
        <v>1000001502</v>
      </c>
      <c r="F4822" t="s">
        <v>56</v>
      </c>
      <c r="G4822" s="2" t="s">
        <v>13</v>
      </c>
      <c r="H4822">
        <v>10000211</v>
      </c>
      <c r="I4822" t="s">
        <v>11</v>
      </c>
      <c r="J4822">
        <v>42.1</v>
      </c>
    </row>
    <row r="4823" spans="1:10" x14ac:dyDescent="0.2">
      <c r="A4823" t="s">
        <v>90</v>
      </c>
      <c r="B4823" s="1">
        <v>43092</v>
      </c>
      <c r="C4823" t="s">
        <v>9</v>
      </c>
      <c r="D4823" t="s">
        <v>57</v>
      </c>
      <c r="E4823">
        <v>1000001502</v>
      </c>
      <c r="F4823" t="s">
        <v>56</v>
      </c>
      <c r="G4823" s="2" t="s">
        <v>13</v>
      </c>
      <c r="H4823">
        <v>10000211</v>
      </c>
      <c r="I4823" t="s">
        <v>11</v>
      </c>
      <c r="J4823">
        <v>44.9</v>
      </c>
    </row>
    <row r="4824" spans="1:10" x14ac:dyDescent="0.2">
      <c r="A4824" t="s">
        <v>90</v>
      </c>
      <c r="B4824" s="1">
        <v>43092</v>
      </c>
      <c r="C4824" t="s">
        <v>9</v>
      </c>
      <c r="D4824" t="s">
        <v>57</v>
      </c>
      <c r="E4824">
        <v>1000001502</v>
      </c>
      <c r="F4824" t="s">
        <v>56</v>
      </c>
      <c r="G4824" s="2" t="s">
        <v>13</v>
      </c>
      <c r="H4824">
        <v>10000211</v>
      </c>
      <c r="I4824" t="s">
        <v>11</v>
      </c>
      <c r="J4824">
        <v>40.4</v>
      </c>
    </row>
    <row r="4825" spans="1:10" x14ac:dyDescent="0.2">
      <c r="A4825" t="s">
        <v>90</v>
      </c>
      <c r="B4825" s="1">
        <v>43092</v>
      </c>
      <c r="C4825" t="s">
        <v>9</v>
      </c>
      <c r="D4825" t="s">
        <v>57</v>
      </c>
      <c r="E4825">
        <v>1000001502</v>
      </c>
      <c r="F4825" t="s">
        <v>56</v>
      </c>
      <c r="G4825" s="2" t="s">
        <v>13</v>
      </c>
      <c r="H4825">
        <v>10000211</v>
      </c>
      <c r="I4825" t="s">
        <v>11</v>
      </c>
      <c r="J4825">
        <v>11.1</v>
      </c>
    </row>
    <row r="4826" spans="1:10" x14ac:dyDescent="0.2">
      <c r="A4826" t="s">
        <v>90</v>
      </c>
      <c r="B4826" s="1">
        <v>43092</v>
      </c>
      <c r="C4826" t="s">
        <v>9</v>
      </c>
      <c r="D4826" t="s">
        <v>72</v>
      </c>
      <c r="E4826">
        <v>1000000064</v>
      </c>
      <c r="F4826" t="s">
        <v>76</v>
      </c>
      <c r="G4826" s="2" t="s">
        <v>13</v>
      </c>
      <c r="H4826">
        <v>10000131</v>
      </c>
      <c r="I4826" t="s">
        <v>38</v>
      </c>
      <c r="J4826">
        <v>7.5</v>
      </c>
    </row>
    <row r="4827" spans="1:10" x14ac:dyDescent="0.2">
      <c r="A4827" t="s">
        <v>90</v>
      </c>
      <c r="B4827" s="1">
        <v>43092</v>
      </c>
      <c r="C4827" t="s">
        <v>9</v>
      </c>
      <c r="D4827" t="s">
        <v>72</v>
      </c>
      <c r="E4827">
        <v>1000000064</v>
      </c>
      <c r="F4827" t="s">
        <v>76</v>
      </c>
      <c r="G4827" s="2" t="s">
        <v>13</v>
      </c>
      <c r="H4827">
        <v>20000099</v>
      </c>
      <c r="I4827" t="s">
        <v>20</v>
      </c>
      <c r="J4827">
        <v>7.1</v>
      </c>
    </row>
    <row r="4828" spans="1:10" x14ac:dyDescent="0.2">
      <c r="A4828" t="s">
        <v>90</v>
      </c>
      <c r="B4828" s="1">
        <v>43092</v>
      </c>
      <c r="C4828" t="s">
        <v>9</v>
      </c>
      <c r="D4828" t="s">
        <v>17</v>
      </c>
      <c r="E4828">
        <v>1000000059</v>
      </c>
      <c r="F4828" t="s">
        <v>55</v>
      </c>
      <c r="G4828" s="2" t="s">
        <v>13</v>
      </c>
      <c r="H4828">
        <v>10000078</v>
      </c>
      <c r="I4828" t="s">
        <v>30</v>
      </c>
      <c r="J4828">
        <v>41</v>
      </c>
    </row>
    <row r="4829" spans="1:10" x14ac:dyDescent="0.2">
      <c r="A4829" t="s">
        <v>90</v>
      </c>
      <c r="B4829" s="1">
        <v>43092</v>
      </c>
      <c r="C4829" t="s">
        <v>9</v>
      </c>
      <c r="D4829" t="s">
        <v>17</v>
      </c>
      <c r="E4829">
        <v>1000000059</v>
      </c>
      <c r="F4829" t="s">
        <v>55</v>
      </c>
      <c r="G4829" s="2" t="s">
        <v>13</v>
      </c>
      <c r="H4829">
        <v>10000078</v>
      </c>
      <c r="I4829" t="s">
        <v>30</v>
      </c>
      <c r="J4829">
        <v>44.2</v>
      </c>
    </row>
    <row r="4830" spans="1:10" x14ac:dyDescent="0.2">
      <c r="A4830" t="s">
        <v>90</v>
      </c>
      <c r="B4830" s="1">
        <v>43092</v>
      </c>
      <c r="C4830" t="s">
        <v>9</v>
      </c>
      <c r="D4830" t="s">
        <v>17</v>
      </c>
      <c r="E4830">
        <v>1000000059</v>
      </c>
      <c r="F4830" t="s">
        <v>55</v>
      </c>
      <c r="G4830" s="2" t="s">
        <v>13</v>
      </c>
      <c r="H4830">
        <v>10000131</v>
      </c>
      <c r="I4830" t="s">
        <v>38</v>
      </c>
      <c r="J4830">
        <v>49.5</v>
      </c>
    </row>
    <row r="4831" spans="1:10" x14ac:dyDescent="0.2">
      <c r="A4831" t="s">
        <v>90</v>
      </c>
      <c r="B4831" s="1">
        <v>43092</v>
      </c>
      <c r="C4831" t="s">
        <v>22</v>
      </c>
      <c r="D4831" t="s">
        <v>64</v>
      </c>
      <c r="E4831">
        <v>1000002973</v>
      </c>
      <c r="F4831" t="s">
        <v>63</v>
      </c>
      <c r="G4831" s="2" t="s">
        <v>13</v>
      </c>
      <c r="H4831">
        <v>10000136</v>
      </c>
      <c r="I4831" t="s">
        <v>40</v>
      </c>
      <c r="J4831">
        <v>4</v>
      </c>
    </row>
    <row r="4832" spans="1:10" x14ac:dyDescent="0.2">
      <c r="A4832" t="s">
        <v>90</v>
      </c>
      <c r="B4832" s="1">
        <v>43092</v>
      </c>
      <c r="C4832" t="s">
        <v>22</v>
      </c>
      <c r="D4832" t="s">
        <v>49</v>
      </c>
      <c r="E4832">
        <v>1000000018</v>
      </c>
      <c r="F4832" t="s">
        <v>48</v>
      </c>
      <c r="G4832" s="2" t="s">
        <v>13</v>
      </c>
      <c r="H4832">
        <v>10000078</v>
      </c>
      <c r="I4832" t="s">
        <v>30</v>
      </c>
      <c r="J4832">
        <v>10.7</v>
      </c>
    </row>
    <row r="4833" spans="1:10" x14ac:dyDescent="0.2">
      <c r="A4833" t="s">
        <v>90</v>
      </c>
      <c r="B4833" s="1">
        <v>43092</v>
      </c>
      <c r="C4833" t="s">
        <v>22</v>
      </c>
      <c r="D4833" t="s">
        <v>49</v>
      </c>
      <c r="E4833">
        <v>1000000020</v>
      </c>
      <c r="F4833" t="s">
        <v>73</v>
      </c>
      <c r="G4833" s="2" t="s">
        <v>13</v>
      </c>
      <c r="H4833">
        <v>10000136</v>
      </c>
      <c r="I4833" t="s">
        <v>40</v>
      </c>
      <c r="J4833">
        <v>44.1</v>
      </c>
    </row>
    <row r="4834" spans="1:10" x14ac:dyDescent="0.2">
      <c r="A4834" t="s">
        <v>90</v>
      </c>
      <c r="B4834" s="1">
        <v>43092</v>
      </c>
      <c r="C4834" t="s">
        <v>22</v>
      </c>
      <c r="D4834" t="s">
        <v>29</v>
      </c>
      <c r="E4834">
        <v>1000000028</v>
      </c>
      <c r="F4834" t="s">
        <v>27</v>
      </c>
      <c r="G4834" s="2" t="s">
        <v>13</v>
      </c>
      <c r="H4834">
        <v>10000061</v>
      </c>
      <c r="I4834" t="s">
        <v>28</v>
      </c>
      <c r="J4834">
        <v>22.1</v>
      </c>
    </row>
    <row r="4835" spans="1:10" x14ac:dyDescent="0.2">
      <c r="A4835" t="s">
        <v>90</v>
      </c>
      <c r="B4835" s="1">
        <v>43093</v>
      </c>
      <c r="C4835" t="s">
        <v>9</v>
      </c>
      <c r="D4835" t="s">
        <v>57</v>
      </c>
      <c r="E4835">
        <v>1000001502</v>
      </c>
      <c r="F4835" t="s">
        <v>56</v>
      </c>
      <c r="G4835" s="2" t="s">
        <v>13</v>
      </c>
      <c r="H4835">
        <v>10000131</v>
      </c>
      <c r="I4835" t="s">
        <v>38</v>
      </c>
      <c r="J4835">
        <v>11.1</v>
      </c>
    </row>
    <row r="4836" spans="1:10" x14ac:dyDescent="0.2">
      <c r="A4836" t="s">
        <v>90</v>
      </c>
      <c r="B4836" s="1">
        <v>43093</v>
      </c>
      <c r="C4836" t="s">
        <v>9</v>
      </c>
      <c r="D4836" t="s">
        <v>59</v>
      </c>
      <c r="E4836">
        <v>1000000192</v>
      </c>
      <c r="F4836" t="s">
        <v>58</v>
      </c>
      <c r="G4836" s="2" t="s">
        <v>13</v>
      </c>
      <c r="H4836">
        <v>10000064</v>
      </c>
      <c r="I4836" t="s">
        <v>53</v>
      </c>
      <c r="J4836">
        <v>3.5</v>
      </c>
    </row>
    <row r="4837" spans="1:10" x14ac:dyDescent="0.2">
      <c r="A4837" t="s">
        <v>90</v>
      </c>
      <c r="B4837" s="1">
        <v>43093</v>
      </c>
      <c r="C4837" t="s">
        <v>9</v>
      </c>
      <c r="D4837" t="s">
        <v>59</v>
      </c>
      <c r="E4837">
        <v>1000000192</v>
      </c>
      <c r="F4837" t="s">
        <v>58</v>
      </c>
      <c r="G4837" s="2" t="s">
        <v>13</v>
      </c>
      <c r="H4837">
        <v>10000111</v>
      </c>
      <c r="I4837" t="s">
        <v>37</v>
      </c>
      <c r="J4837">
        <v>3.1</v>
      </c>
    </row>
    <row r="4838" spans="1:10" x14ac:dyDescent="0.2">
      <c r="A4838" t="s">
        <v>90</v>
      </c>
      <c r="B4838" s="1">
        <v>43093</v>
      </c>
      <c r="C4838" t="s">
        <v>9</v>
      </c>
      <c r="D4838" t="s">
        <v>59</v>
      </c>
      <c r="E4838">
        <v>1000000192</v>
      </c>
      <c r="F4838" t="s">
        <v>58</v>
      </c>
      <c r="G4838" s="2" t="s">
        <v>13</v>
      </c>
      <c r="H4838">
        <v>10000172</v>
      </c>
      <c r="I4838" t="s">
        <v>18</v>
      </c>
      <c r="J4838">
        <v>9.3000000000000007</v>
      </c>
    </row>
    <row r="4839" spans="1:10" x14ac:dyDescent="0.2">
      <c r="A4839" t="s">
        <v>90</v>
      </c>
      <c r="B4839" s="1">
        <v>43094</v>
      </c>
      <c r="C4839" t="s">
        <v>22</v>
      </c>
      <c r="D4839" t="s">
        <v>49</v>
      </c>
      <c r="E4839">
        <v>1000000020</v>
      </c>
      <c r="F4839" t="s">
        <v>73</v>
      </c>
      <c r="G4839" s="2" t="s">
        <v>13</v>
      </c>
      <c r="H4839">
        <v>10000136</v>
      </c>
      <c r="I4839" t="s">
        <v>40</v>
      </c>
      <c r="J4839">
        <v>45.7</v>
      </c>
    </row>
    <row r="4840" spans="1:10" x14ac:dyDescent="0.2">
      <c r="A4840" t="s">
        <v>90</v>
      </c>
      <c r="B4840" s="1">
        <v>43094</v>
      </c>
      <c r="C4840" t="s">
        <v>22</v>
      </c>
      <c r="D4840" t="s">
        <v>29</v>
      </c>
      <c r="E4840">
        <v>1000000028</v>
      </c>
      <c r="F4840" t="s">
        <v>27</v>
      </c>
      <c r="G4840" s="2" t="s">
        <v>13</v>
      </c>
      <c r="H4840">
        <v>10000061</v>
      </c>
      <c r="I4840" t="s">
        <v>28</v>
      </c>
      <c r="J4840">
        <v>8.8000000000000007</v>
      </c>
    </row>
    <row r="4841" spans="1:10" x14ac:dyDescent="0.2">
      <c r="A4841" t="s">
        <v>90</v>
      </c>
      <c r="B4841" s="1">
        <v>43094</v>
      </c>
      <c r="C4841" t="s">
        <v>22</v>
      </c>
      <c r="D4841" t="s">
        <v>29</v>
      </c>
      <c r="E4841">
        <v>1000000028</v>
      </c>
      <c r="F4841" t="s">
        <v>27</v>
      </c>
      <c r="G4841" s="2" t="s">
        <v>13</v>
      </c>
      <c r="H4841">
        <v>10000182</v>
      </c>
      <c r="I4841" t="s">
        <v>31</v>
      </c>
      <c r="J4841">
        <v>12.8</v>
      </c>
    </row>
    <row r="4842" spans="1:10" x14ac:dyDescent="0.2">
      <c r="A4842" t="s">
        <v>90</v>
      </c>
      <c r="B4842" s="1">
        <v>43094</v>
      </c>
      <c r="C4842" t="s">
        <v>22</v>
      </c>
      <c r="D4842" t="s">
        <v>54</v>
      </c>
      <c r="E4842">
        <v>1000000046</v>
      </c>
      <c r="F4842" t="s">
        <v>52</v>
      </c>
      <c r="G4842" s="2" t="s">
        <v>13</v>
      </c>
      <c r="H4842">
        <v>10000111</v>
      </c>
      <c r="I4842" t="s">
        <v>37</v>
      </c>
      <c r="J4842">
        <v>6.2</v>
      </c>
    </row>
    <row r="4843" spans="1:10" x14ac:dyDescent="0.2">
      <c r="A4843" t="s">
        <v>90</v>
      </c>
      <c r="B4843" s="1">
        <v>43094</v>
      </c>
      <c r="C4843" t="s">
        <v>22</v>
      </c>
      <c r="D4843" t="s">
        <v>54</v>
      </c>
      <c r="E4843">
        <v>1000000046</v>
      </c>
      <c r="F4843" t="s">
        <v>52</v>
      </c>
      <c r="G4843" s="2" t="s">
        <v>13</v>
      </c>
      <c r="H4843">
        <v>10000172</v>
      </c>
      <c r="I4843" t="s">
        <v>18</v>
      </c>
      <c r="J4843">
        <v>3</v>
      </c>
    </row>
    <row r="4844" spans="1:10" x14ac:dyDescent="0.2">
      <c r="A4844" t="s">
        <v>90</v>
      </c>
      <c r="B4844" s="1">
        <v>43094</v>
      </c>
      <c r="C4844" t="s">
        <v>22</v>
      </c>
      <c r="D4844" t="s">
        <v>61</v>
      </c>
      <c r="E4844">
        <v>1000000579</v>
      </c>
      <c r="F4844" t="s">
        <v>60</v>
      </c>
      <c r="G4844" s="2" t="s">
        <v>13</v>
      </c>
      <c r="H4844">
        <v>10000061</v>
      </c>
      <c r="I4844" t="s">
        <v>28</v>
      </c>
      <c r="J4844">
        <v>6.3</v>
      </c>
    </row>
    <row r="4845" spans="1:10" x14ac:dyDescent="0.2">
      <c r="A4845" t="s">
        <v>90</v>
      </c>
      <c r="B4845" s="1">
        <v>43094</v>
      </c>
      <c r="C4845" t="s">
        <v>22</v>
      </c>
      <c r="D4845" t="s">
        <v>61</v>
      </c>
      <c r="E4845">
        <v>1000000579</v>
      </c>
      <c r="F4845" t="s">
        <v>60</v>
      </c>
      <c r="G4845" s="2" t="s">
        <v>13</v>
      </c>
      <c r="H4845">
        <v>10000078</v>
      </c>
      <c r="I4845" t="s">
        <v>30</v>
      </c>
      <c r="J4845">
        <v>6.6</v>
      </c>
    </row>
    <row r="4846" spans="1:10" x14ac:dyDescent="0.2">
      <c r="A4846" t="s">
        <v>90</v>
      </c>
      <c r="B4846" s="1">
        <v>43094</v>
      </c>
      <c r="C4846" t="s">
        <v>22</v>
      </c>
      <c r="D4846" t="s">
        <v>61</v>
      </c>
      <c r="E4846">
        <v>1000000579</v>
      </c>
      <c r="F4846" t="s">
        <v>60</v>
      </c>
      <c r="G4846" s="2" t="s">
        <v>13</v>
      </c>
      <c r="H4846">
        <v>10000182</v>
      </c>
      <c r="I4846" t="s">
        <v>31</v>
      </c>
      <c r="J4846">
        <v>21.9</v>
      </c>
    </row>
    <row r="4847" spans="1:10" x14ac:dyDescent="0.2">
      <c r="A4847" t="s">
        <v>90</v>
      </c>
      <c r="B4847" s="1">
        <v>43094</v>
      </c>
      <c r="C4847" t="s">
        <v>22</v>
      </c>
      <c r="D4847" t="s">
        <v>61</v>
      </c>
      <c r="E4847">
        <v>1000000579</v>
      </c>
      <c r="F4847" t="s">
        <v>60</v>
      </c>
      <c r="G4847" s="2" t="s">
        <v>13</v>
      </c>
      <c r="H4847">
        <v>20000018</v>
      </c>
      <c r="I4847" t="s">
        <v>81</v>
      </c>
      <c r="J4847">
        <v>2.2999999999999998</v>
      </c>
    </row>
    <row r="4848" spans="1:10" x14ac:dyDescent="0.2">
      <c r="A4848" t="s">
        <v>90</v>
      </c>
      <c r="B4848" s="1">
        <v>43094</v>
      </c>
      <c r="C4848" t="s">
        <v>22</v>
      </c>
      <c r="D4848" t="s">
        <v>61</v>
      </c>
      <c r="E4848">
        <v>1000000579</v>
      </c>
      <c r="F4848" t="s">
        <v>60</v>
      </c>
      <c r="G4848" s="2" t="s">
        <v>13</v>
      </c>
      <c r="H4848">
        <v>20000099</v>
      </c>
      <c r="I4848" t="s">
        <v>20</v>
      </c>
      <c r="J4848">
        <v>3.4</v>
      </c>
    </row>
    <row r="4849" spans="1:10" x14ac:dyDescent="0.2">
      <c r="A4849" t="s">
        <v>90</v>
      </c>
      <c r="B4849" s="1">
        <v>43095</v>
      </c>
      <c r="C4849" t="s">
        <v>9</v>
      </c>
      <c r="D4849" t="s">
        <v>15</v>
      </c>
      <c r="E4849">
        <v>1000002981</v>
      </c>
      <c r="F4849" t="s">
        <v>62</v>
      </c>
      <c r="G4849" s="2" t="s">
        <v>13</v>
      </c>
      <c r="H4849">
        <v>20000099</v>
      </c>
      <c r="I4849" t="s">
        <v>20</v>
      </c>
      <c r="J4849">
        <v>44.9</v>
      </c>
    </row>
    <row r="4850" spans="1:10" x14ac:dyDescent="0.2">
      <c r="A4850" t="s">
        <v>90</v>
      </c>
      <c r="B4850" s="1">
        <v>43095</v>
      </c>
      <c r="C4850" t="s">
        <v>9</v>
      </c>
      <c r="D4850" t="s">
        <v>8</v>
      </c>
      <c r="E4850">
        <v>1000000070</v>
      </c>
      <c r="F4850" t="s">
        <v>7</v>
      </c>
      <c r="G4850" s="2" t="s">
        <v>13</v>
      </c>
      <c r="H4850">
        <v>20000099</v>
      </c>
      <c r="I4850" t="s">
        <v>20</v>
      </c>
      <c r="J4850">
        <v>3.3</v>
      </c>
    </row>
    <row r="4851" spans="1:10" x14ac:dyDescent="0.2">
      <c r="A4851" t="s">
        <v>90</v>
      </c>
      <c r="B4851" s="1">
        <v>43095</v>
      </c>
      <c r="C4851" t="s">
        <v>22</v>
      </c>
      <c r="D4851" t="s">
        <v>46</v>
      </c>
      <c r="E4851">
        <v>1000001133</v>
      </c>
      <c r="F4851" t="s">
        <v>45</v>
      </c>
      <c r="G4851" s="2" t="s">
        <v>13</v>
      </c>
      <c r="H4851">
        <v>10000182</v>
      </c>
      <c r="I4851" t="s">
        <v>31</v>
      </c>
      <c r="J4851">
        <v>22.4</v>
      </c>
    </row>
    <row r="4852" spans="1:10" x14ac:dyDescent="0.2">
      <c r="A4852" t="s">
        <v>90</v>
      </c>
      <c r="B4852" s="1">
        <v>43095</v>
      </c>
      <c r="C4852" t="s">
        <v>22</v>
      </c>
      <c r="D4852" t="s">
        <v>49</v>
      </c>
      <c r="E4852">
        <v>1000000020</v>
      </c>
      <c r="F4852" t="s">
        <v>73</v>
      </c>
      <c r="G4852" s="2" t="s">
        <v>13</v>
      </c>
      <c r="H4852">
        <v>10000136</v>
      </c>
      <c r="I4852" t="s">
        <v>40</v>
      </c>
      <c r="J4852">
        <v>42.5</v>
      </c>
    </row>
    <row r="4853" spans="1:10" x14ac:dyDescent="0.2">
      <c r="A4853" t="s">
        <v>90</v>
      </c>
      <c r="B4853" s="1">
        <v>43095</v>
      </c>
      <c r="C4853" t="s">
        <v>22</v>
      </c>
      <c r="D4853" t="s">
        <v>49</v>
      </c>
      <c r="E4853">
        <v>1000000020</v>
      </c>
      <c r="F4853" t="s">
        <v>73</v>
      </c>
      <c r="G4853" s="2" t="s">
        <v>13</v>
      </c>
      <c r="H4853">
        <v>20000099</v>
      </c>
      <c r="I4853" t="s">
        <v>20</v>
      </c>
      <c r="J4853">
        <v>39.6</v>
      </c>
    </row>
    <row r="4854" spans="1:10" x14ac:dyDescent="0.2">
      <c r="A4854" t="s">
        <v>90</v>
      </c>
      <c r="B4854" s="1">
        <v>43095</v>
      </c>
      <c r="C4854" t="s">
        <v>22</v>
      </c>
      <c r="D4854" t="s">
        <v>69</v>
      </c>
      <c r="E4854">
        <v>1000000129</v>
      </c>
      <c r="F4854" t="s">
        <v>70</v>
      </c>
      <c r="G4854" s="2" t="s">
        <v>13</v>
      </c>
      <c r="H4854">
        <v>10000136</v>
      </c>
      <c r="I4854" t="s">
        <v>40</v>
      </c>
      <c r="J4854">
        <v>15.4</v>
      </c>
    </row>
    <row r="4855" spans="1:10" x14ac:dyDescent="0.2">
      <c r="A4855" t="s">
        <v>90</v>
      </c>
      <c r="B4855" s="1">
        <v>43095</v>
      </c>
      <c r="C4855" t="s">
        <v>22</v>
      </c>
      <c r="D4855" t="s">
        <v>33</v>
      </c>
      <c r="E4855">
        <v>1000000031</v>
      </c>
      <c r="F4855" t="s">
        <v>32</v>
      </c>
      <c r="G4855" s="2" t="s">
        <v>13</v>
      </c>
      <c r="H4855">
        <v>20000099</v>
      </c>
      <c r="I4855" t="s">
        <v>20</v>
      </c>
      <c r="J4855">
        <v>8.5</v>
      </c>
    </row>
    <row r="4856" spans="1:10" x14ac:dyDescent="0.2">
      <c r="A4856" t="s">
        <v>90</v>
      </c>
      <c r="B4856" s="1">
        <v>43095</v>
      </c>
      <c r="C4856" t="s">
        <v>22</v>
      </c>
      <c r="D4856" t="s">
        <v>35</v>
      </c>
      <c r="E4856">
        <v>1000000047</v>
      </c>
      <c r="F4856" t="s">
        <v>34</v>
      </c>
      <c r="G4856" s="2" t="s">
        <v>13</v>
      </c>
      <c r="H4856">
        <v>10000078</v>
      </c>
      <c r="I4856" t="s">
        <v>30</v>
      </c>
      <c r="J4856">
        <v>29.6</v>
      </c>
    </row>
    <row r="4857" spans="1:10" x14ac:dyDescent="0.2">
      <c r="A4857" t="s">
        <v>90</v>
      </c>
      <c r="B4857" s="1">
        <v>43095</v>
      </c>
      <c r="C4857" t="s">
        <v>22</v>
      </c>
      <c r="D4857" t="s">
        <v>35</v>
      </c>
      <c r="E4857">
        <v>1000000047</v>
      </c>
      <c r="F4857" t="s">
        <v>34</v>
      </c>
      <c r="G4857" s="2" t="s">
        <v>13</v>
      </c>
      <c r="H4857">
        <v>10000136</v>
      </c>
      <c r="I4857" t="s">
        <v>40</v>
      </c>
      <c r="J4857">
        <v>4.0999999999999996</v>
      </c>
    </row>
    <row r="4858" spans="1:10" x14ac:dyDescent="0.2">
      <c r="A4858" t="s">
        <v>90</v>
      </c>
      <c r="B4858" s="1">
        <v>43096</v>
      </c>
      <c r="C4858" t="s">
        <v>43</v>
      </c>
      <c r="D4858" t="s">
        <v>78</v>
      </c>
      <c r="E4858">
        <v>1000003187</v>
      </c>
      <c r="F4858" t="s">
        <v>77</v>
      </c>
      <c r="G4858" s="2" t="s">
        <v>13</v>
      </c>
      <c r="H4858">
        <v>10000131</v>
      </c>
      <c r="I4858" t="s">
        <v>38</v>
      </c>
      <c r="J4858">
        <v>17.5</v>
      </c>
    </row>
    <row r="4859" spans="1:10" x14ac:dyDescent="0.2">
      <c r="A4859" t="s">
        <v>90</v>
      </c>
      <c r="B4859" s="1">
        <v>43096</v>
      </c>
      <c r="C4859" t="s">
        <v>43</v>
      </c>
      <c r="D4859" t="s">
        <v>78</v>
      </c>
      <c r="E4859">
        <v>1000003187</v>
      </c>
      <c r="F4859" t="s">
        <v>77</v>
      </c>
      <c r="G4859" s="2" t="s">
        <v>13</v>
      </c>
      <c r="H4859">
        <v>20000099</v>
      </c>
      <c r="I4859" t="s">
        <v>20</v>
      </c>
      <c r="J4859">
        <v>6.8</v>
      </c>
    </row>
    <row r="4860" spans="1:10" x14ac:dyDescent="0.2">
      <c r="A4860" t="s">
        <v>90</v>
      </c>
      <c r="B4860" s="1">
        <v>43096</v>
      </c>
      <c r="C4860" t="s">
        <v>9</v>
      </c>
      <c r="D4860" t="s">
        <v>72</v>
      </c>
      <c r="E4860">
        <v>1000001699</v>
      </c>
      <c r="F4860" t="s">
        <v>71</v>
      </c>
      <c r="G4860" s="2" t="s">
        <v>13</v>
      </c>
      <c r="H4860">
        <v>10000211</v>
      </c>
      <c r="I4860" t="s">
        <v>11</v>
      </c>
      <c r="J4860">
        <v>28</v>
      </c>
    </row>
    <row r="4861" spans="1:10" x14ac:dyDescent="0.2">
      <c r="A4861" t="s">
        <v>90</v>
      </c>
      <c r="B4861" s="1">
        <v>43096</v>
      </c>
      <c r="C4861" t="s">
        <v>22</v>
      </c>
      <c r="D4861" t="s">
        <v>46</v>
      </c>
      <c r="E4861">
        <v>1000001133</v>
      </c>
      <c r="F4861" t="s">
        <v>45</v>
      </c>
      <c r="G4861" s="2" t="s">
        <v>13</v>
      </c>
      <c r="H4861">
        <v>10000182</v>
      </c>
      <c r="I4861" t="s">
        <v>31</v>
      </c>
      <c r="J4861">
        <v>20.8</v>
      </c>
    </row>
    <row r="4862" spans="1:10" x14ac:dyDescent="0.2">
      <c r="A4862" t="s">
        <v>90</v>
      </c>
      <c r="B4862" s="1">
        <v>43096</v>
      </c>
      <c r="C4862" t="s">
        <v>22</v>
      </c>
      <c r="D4862" t="s">
        <v>49</v>
      </c>
      <c r="E4862">
        <v>1000000018</v>
      </c>
      <c r="F4862" t="s">
        <v>48</v>
      </c>
      <c r="G4862" s="2" t="s">
        <v>13</v>
      </c>
      <c r="H4862">
        <v>10000078</v>
      </c>
      <c r="I4862" t="s">
        <v>30</v>
      </c>
      <c r="J4862">
        <v>10.7</v>
      </c>
    </row>
    <row r="4863" spans="1:10" x14ac:dyDescent="0.2">
      <c r="A4863" t="s">
        <v>90</v>
      </c>
      <c r="B4863" s="1">
        <v>43096</v>
      </c>
      <c r="C4863" t="s">
        <v>22</v>
      </c>
      <c r="D4863" t="s">
        <v>49</v>
      </c>
      <c r="E4863">
        <v>1000000018</v>
      </c>
      <c r="F4863" t="s">
        <v>48</v>
      </c>
      <c r="G4863" s="2" t="s">
        <v>13</v>
      </c>
      <c r="H4863">
        <v>10000131</v>
      </c>
      <c r="I4863" t="s">
        <v>38</v>
      </c>
      <c r="J4863">
        <v>13</v>
      </c>
    </row>
    <row r="4864" spans="1:10" x14ac:dyDescent="0.2">
      <c r="A4864" t="s">
        <v>90</v>
      </c>
      <c r="B4864" s="1">
        <v>43096</v>
      </c>
      <c r="C4864" t="s">
        <v>22</v>
      </c>
      <c r="D4864" t="s">
        <v>49</v>
      </c>
      <c r="E4864">
        <v>1000000020</v>
      </c>
      <c r="F4864" t="s">
        <v>73</v>
      </c>
      <c r="G4864" s="2" t="s">
        <v>13</v>
      </c>
      <c r="H4864">
        <v>10000136</v>
      </c>
      <c r="I4864" t="s">
        <v>40</v>
      </c>
      <c r="J4864">
        <v>44.7</v>
      </c>
    </row>
    <row r="4865" spans="1:10" x14ac:dyDescent="0.2">
      <c r="A4865" t="s">
        <v>90</v>
      </c>
      <c r="B4865" s="1">
        <v>43096</v>
      </c>
      <c r="C4865" t="s">
        <v>22</v>
      </c>
      <c r="D4865" t="s">
        <v>49</v>
      </c>
      <c r="E4865">
        <v>1000000020</v>
      </c>
      <c r="F4865" t="s">
        <v>73</v>
      </c>
      <c r="G4865" s="2" t="s">
        <v>13</v>
      </c>
      <c r="H4865">
        <v>10000136</v>
      </c>
      <c r="I4865" t="s">
        <v>40</v>
      </c>
      <c r="J4865">
        <v>3.9</v>
      </c>
    </row>
    <row r="4866" spans="1:10" x14ac:dyDescent="0.2">
      <c r="A4866" t="s">
        <v>90</v>
      </c>
      <c r="B4866" s="1">
        <v>43096</v>
      </c>
      <c r="C4866" t="s">
        <v>22</v>
      </c>
      <c r="D4866" t="s">
        <v>49</v>
      </c>
      <c r="E4866">
        <v>1000000020</v>
      </c>
      <c r="F4866" t="s">
        <v>73</v>
      </c>
      <c r="G4866" s="2" t="s">
        <v>13</v>
      </c>
      <c r="H4866">
        <v>10000136</v>
      </c>
      <c r="I4866" t="s">
        <v>40</v>
      </c>
      <c r="J4866">
        <v>43.2</v>
      </c>
    </row>
    <row r="4867" spans="1:10" x14ac:dyDescent="0.2">
      <c r="A4867" t="s">
        <v>90</v>
      </c>
      <c r="B4867" s="1">
        <v>43096</v>
      </c>
      <c r="C4867" t="s">
        <v>22</v>
      </c>
      <c r="D4867" t="s">
        <v>49</v>
      </c>
      <c r="E4867">
        <v>1000000020</v>
      </c>
      <c r="F4867" t="s">
        <v>73</v>
      </c>
      <c r="G4867" s="2" t="s">
        <v>13</v>
      </c>
      <c r="H4867">
        <v>10000136</v>
      </c>
      <c r="I4867" t="s">
        <v>40</v>
      </c>
      <c r="J4867">
        <v>43</v>
      </c>
    </row>
    <row r="4868" spans="1:10" x14ac:dyDescent="0.2">
      <c r="A4868" t="s">
        <v>90</v>
      </c>
      <c r="B4868" s="1">
        <v>43097</v>
      </c>
      <c r="C4868" t="s">
        <v>43</v>
      </c>
      <c r="D4868" t="s">
        <v>42</v>
      </c>
      <c r="E4868">
        <v>1000000931</v>
      </c>
      <c r="F4868" t="s">
        <v>41</v>
      </c>
      <c r="G4868" s="2" t="s">
        <v>13</v>
      </c>
      <c r="H4868">
        <v>10000182</v>
      </c>
      <c r="I4868" t="s">
        <v>31</v>
      </c>
      <c r="J4868">
        <v>32.9</v>
      </c>
    </row>
    <row r="4869" spans="1:10" x14ac:dyDescent="0.2">
      <c r="A4869" t="s">
        <v>90</v>
      </c>
      <c r="B4869" s="1">
        <v>43097</v>
      </c>
      <c r="C4869" t="s">
        <v>43</v>
      </c>
      <c r="D4869" t="s">
        <v>80</v>
      </c>
      <c r="E4869">
        <v>1000003498</v>
      </c>
      <c r="F4869" t="s">
        <v>79</v>
      </c>
      <c r="G4869" s="2" t="s">
        <v>13</v>
      </c>
      <c r="H4869">
        <v>10000131</v>
      </c>
      <c r="I4869" t="s">
        <v>38</v>
      </c>
      <c r="J4869">
        <v>12.2</v>
      </c>
    </row>
    <row r="4870" spans="1:10" x14ac:dyDescent="0.2">
      <c r="A4870" t="s">
        <v>90</v>
      </c>
      <c r="B4870" s="1">
        <v>43097</v>
      </c>
      <c r="C4870" t="s">
        <v>43</v>
      </c>
      <c r="D4870" t="s">
        <v>80</v>
      </c>
      <c r="E4870">
        <v>1000003498</v>
      </c>
      <c r="F4870" t="s">
        <v>79</v>
      </c>
      <c r="G4870" s="2" t="s">
        <v>13</v>
      </c>
      <c r="H4870">
        <v>10000211</v>
      </c>
      <c r="I4870" t="s">
        <v>11</v>
      </c>
      <c r="J4870">
        <v>11.7</v>
      </c>
    </row>
    <row r="4871" spans="1:10" x14ac:dyDescent="0.2">
      <c r="A4871" t="s">
        <v>90</v>
      </c>
      <c r="B4871" s="1">
        <v>43097</v>
      </c>
      <c r="C4871" t="s">
        <v>9</v>
      </c>
      <c r="D4871" t="s">
        <v>15</v>
      </c>
      <c r="E4871">
        <v>1000002986</v>
      </c>
      <c r="F4871" t="s">
        <v>14</v>
      </c>
      <c r="G4871" s="2" t="s">
        <v>13</v>
      </c>
      <c r="H4871">
        <v>10000211</v>
      </c>
      <c r="I4871" t="s">
        <v>11</v>
      </c>
      <c r="J4871">
        <v>40.5</v>
      </c>
    </row>
    <row r="4872" spans="1:10" x14ac:dyDescent="0.2">
      <c r="A4872" t="s">
        <v>90</v>
      </c>
      <c r="B4872" s="1">
        <v>43097</v>
      </c>
      <c r="C4872" t="s">
        <v>9</v>
      </c>
      <c r="D4872" t="s">
        <v>72</v>
      </c>
      <c r="E4872">
        <v>1000000064</v>
      </c>
      <c r="F4872" t="s">
        <v>76</v>
      </c>
      <c r="G4872" s="2" t="s">
        <v>13</v>
      </c>
      <c r="H4872">
        <v>10000131</v>
      </c>
      <c r="I4872" t="s">
        <v>38</v>
      </c>
      <c r="J4872">
        <v>11.1</v>
      </c>
    </row>
    <row r="4873" spans="1:10" x14ac:dyDescent="0.2">
      <c r="A4873" t="s">
        <v>90</v>
      </c>
      <c r="B4873" s="1">
        <v>43097</v>
      </c>
      <c r="C4873" t="s">
        <v>9</v>
      </c>
      <c r="D4873" t="s">
        <v>72</v>
      </c>
      <c r="E4873">
        <v>1000001699</v>
      </c>
      <c r="F4873" t="s">
        <v>71</v>
      </c>
      <c r="G4873" s="2" t="s">
        <v>13</v>
      </c>
      <c r="H4873">
        <v>10000211</v>
      </c>
      <c r="I4873" t="s">
        <v>11</v>
      </c>
      <c r="J4873">
        <v>6</v>
      </c>
    </row>
    <row r="4874" spans="1:10" x14ac:dyDescent="0.2">
      <c r="A4874" t="s">
        <v>90</v>
      </c>
      <c r="B4874" s="1">
        <v>43097</v>
      </c>
      <c r="C4874" t="s">
        <v>9</v>
      </c>
      <c r="D4874" t="s">
        <v>17</v>
      </c>
      <c r="E4874">
        <v>1000000059</v>
      </c>
      <c r="F4874" t="s">
        <v>55</v>
      </c>
      <c r="G4874" s="2" t="s">
        <v>13</v>
      </c>
      <c r="H4874">
        <v>10000136</v>
      </c>
      <c r="I4874" t="s">
        <v>40</v>
      </c>
      <c r="J4874">
        <v>32.1</v>
      </c>
    </row>
    <row r="4875" spans="1:10" x14ac:dyDescent="0.2">
      <c r="A4875" t="s">
        <v>90</v>
      </c>
      <c r="B4875" s="1">
        <v>43097</v>
      </c>
      <c r="C4875" t="s">
        <v>22</v>
      </c>
      <c r="D4875" t="s">
        <v>46</v>
      </c>
      <c r="E4875">
        <v>1000001133</v>
      </c>
      <c r="F4875" t="s">
        <v>45</v>
      </c>
      <c r="G4875" s="2" t="s">
        <v>13</v>
      </c>
      <c r="H4875">
        <v>10000078</v>
      </c>
      <c r="I4875" t="s">
        <v>30</v>
      </c>
      <c r="J4875">
        <v>14.7</v>
      </c>
    </row>
    <row r="4876" spans="1:10" x14ac:dyDescent="0.2">
      <c r="A4876" t="s">
        <v>90</v>
      </c>
      <c r="B4876" s="1">
        <v>43097</v>
      </c>
      <c r="C4876" t="s">
        <v>22</v>
      </c>
      <c r="D4876" t="s">
        <v>49</v>
      </c>
      <c r="E4876">
        <v>1000000018</v>
      </c>
      <c r="F4876" t="s">
        <v>48</v>
      </c>
      <c r="G4876" s="2" t="s">
        <v>13</v>
      </c>
      <c r="H4876">
        <v>10000078</v>
      </c>
      <c r="I4876" t="s">
        <v>30</v>
      </c>
      <c r="J4876">
        <v>2.1</v>
      </c>
    </row>
    <row r="4877" spans="1:10" x14ac:dyDescent="0.2">
      <c r="A4877" t="s">
        <v>90</v>
      </c>
      <c r="B4877" s="1">
        <v>43097</v>
      </c>
      <c r="C4877" t="s">
        <v>22</v>
      </c>
      <c r="D4877" t="s">
        <v>49</v>
      </c>
      <c r="E4877">
        <v>1000000018</v>
      </c>
      <c r="F4877" t="s">
        <v>48</v>
      </c>
      <c r="G4877" s="2" t="s">
        <v>13</v>
      </c>
      <c r="H4877">
        <v>10000131</v>
      </c>
      <c r="I4877" t="s">
        <v>38</v>
      </c>
      <c r="J4877">
        <v>4.2</v>
      </c>
    </row>
    <row r="4878" spans="1:10" x14ac:dyDescent="0.2">
      <c r="A4878" t="s">
        <v>90</v>
      </c>
      <c r="B4878" s="1">
        <v>43097</v>
      </c>
      <c r="C4878" t="s">
        <v>22</v>
      </c>
      <c r="D4878" t="s">
        <v>49</v>
      </c>
      <c r="E4878">
        <v>1000000018</v>
      </c>
      <c r="F4878" t="s">
        <v>48</v>
      </c>
      <c r="G4878" s="2" t="s">
        <v>13</v>
      </c>
      <c r="H4878">
        <v>10000136</v>
      </c>
      <c r="I4878" t="s">
        <v>40</v>
      </c>
      <c r="J4878">
        <v>8.1999999999999993</v>
      </c>
    </row>
    <row r="4879" spans="1:10" x14ac:dyDescent="0.2">
      <c r="A4879" t="s">
        <v>90</v>
      </c>
      <c r="B4879" s="1">
        <v>43097</v>
      </c>
      <c r="C4879" t="s">
        <v>22</v>
      </c>
      <c r="D4879" t="s">
        <v>49</v>
      </c>
      <c r="E4879">
        <v>1000000020</v>
      </c>
      <c r="F4879" t="s">
        <v>73</v>
      </c>
      <c r="G4879" s="2" t="s">
        <v>13</v>
      </c>
      <c r="H4879">
        <v>10000136</v>
      </c>
      <c r="I4879" t="s">
        <v>40</v>
      </c>
      <c r="J4879">
        <v>41.8</v>
      </c>
    </row>
    <row r="4880" spans="1:10" x14ac:dyDescent="0.2">
      <c r="A4880" t="s">
        <v>90</v>
      </c>
      <c r="B4880" s="1">
        <v>43097</v>
      </c>
      <c r="C4880" t="s">
        <v>22</v>
      </c>
      <c r="D4880" t="s">
        <v>49</v>
      </c>
      <c r="E4880">
        <v>1000000020</v>
      </c>
      <c r="F4880" t="s">
        <v>73</v>
      </c>
      <c r="G4880" s="2" t="s">
        <v>13</v>
      </c>
      <c r="H4880">
        <v>10000136</v>
      </c>
      <c r="I4880" t="s">
        <v>40</v>
      </c>
      <c r="J4880">
        <v>42.1</v>
      </c>
    </row>
    <row r="4881" spans="1:10" x14ac:dyDescent="0.2">
      <c r="A4881" t="s">
        <v>90</v>
      </c>
      <c r="B4881" s="1">
        <v>43097</v>
      </c>
      <c r="C4881" t="s">
        <v>22</v>
      </c>
      <c r="D4881" t="s">
        <v>49</v>
      </c>
      <c r="E4881">
        <v>1000000020</v>
      </c>
      <c r="F4881" t="s">
        <v>73</v>
      </c>
      <c r="G4881" s="2" t="s">
        <v>13</v>
      </c>
      <c r="H4881">
        <v>10000136</v>
      </c>
      <c r="I4881" t="s">
        <v>40</v>
      </c>
      <c r="J4881">
        <v>45.6</v>
      </c>
    </row>
    <row r="4882" spans="1:10" x14ac:dyDescent="0.2">
      <c r="A4882" t="s">
        <v>90</v>
      </c>
      <c r="B4882" s="1">
        <v>43097</v>
      </c>
      <c r="C4882" t="s">
        <v>22</v>
      </c>
      <c r="D4882" t="s">
        <v>49</v>
      </c>
      <c r="E4882">
        <v>1000000020</v>
      </c>
      <c r="F4882" t="s">
        <v>73</v>
      </c>
      <c r="G4882" s="2" t="s">
        <v>13</v>
      </c>
      <c r="H4882">
        <v>10000136</v>
      </c>
      <c r="I4882" t="s">
        <v>40</v>
      </c>
      <c r="J4882">
        <v>45.6</v>
      </c>
    </row>
    <row r="4883" spans="1:10" x14ac:dyDescent="0.2">
      <c r="A4883" t="s">
        <v>90</v>
      </c>
      <c r="B4883" s="1">
        <v>43097</v>
      </c>
      <c r="C4883" t="s">
        <v>22</v>
      </c>
      <c r="D4883" t="s">
        <v>49</v>
      </c>
      <c r="E4883">
        <v>1000000020</v>
      </c>
      <c r="F4883" t="s">
        <v>73</v>
      </c>
      <c r="G4883" s="2" t="s">
        <v>13</v>
      </c>
      <c r="H4883">
        <v>10000136</v>
      </c>
      <c r="I4883" t="s">
        <v>40</v>
      </c>
      <c r="J4883">
        <v>44.6</v>
      </c>
    </row>
    <row r="4884" spans="1:10" x14ac:dyDescent="0.2">
      <c r="A4884" t="s">
        <v>90</v>
      </c>
      <c r="B4884" s="1">
        <v>43097</v>
      </c>
      <c r="C4884" t="s">
        <v>22</v>
      </c>
      <c r="D4884" t="s">
        <v>54</v>
      </c>
      <c r="E4884">
        <v>1000000046</v>
      </c>
      <c r="F4884" t="s">
        <v>52</v>
      </c>
      <c r="G4884" s="2" t="s">
        <v>13</v>
      </c>
      <c r="H4884">
        <v>10000111</v>
      </c>
      <c r="I4884" t="s">
        <v>37</v>
      </c>
      <c r="J4884">
        <v>25.2</v>
      </c>
    </row>
    <row r="4885" spans="1:10" x14ac:dyDescent="0.2">
      <c r="A4885" t="s">
        <v>90</v>
      </c>
      <c r="B4885" s="1">
        <v>43097</v>
      </c>
      <c r="C4885" t="s">
        <v>22</v>
      </c>
      <c r="D4885" t="s">
        <v>54</v>
      </c>
      <c r="E4885">
        <v>1000000046</v>
      </c>
      <c r="F4885" t="s">
        <v>52</v>
      </c>
      <c r="G4885" s="2" t="s">
        <v>13</v>
      </c>
      <c r="H4885">
        <v>20000099</v>
      </c>
      <c r="I4885" t="s">
        <v>20</v>
      </c>
      <c r="J4885">
        <v>3.6</v>
      </c>
    </row>
    <row r="4886" spans="1:10" x14ac:dyDescent="0.2">
      <c r="A4886" t="s">
        <v>90</v>
      </c>
      <c r="B4886" s="1">
        <v>43097</v>
      </c>
      <c r="C4886" t="s">
        <v>22</v>
      </c>
      <c r="D4886" t="s">
        <v>33</v>
      </c>
      <c r="E4886">
        <v>1000000031</v>
      </c>
      <c r="F4886" t="s">
        <v>32</v>
      </c>
      <c r="G4886" s="2" t="s">
        <v>13</v>
      </c>
      <c r="H4886">
        <v>10000061</v>
      </c>
      <c r="I4886" t="s">
        <v>28</v>
      </c>
      <c r="J4886">
        <v>20.6</v>
      </c>
    </row>
    <row r="4887" spans="1:10" x14ac:dyDescent="0.2">
      <c r="A4887" t="s">
        <v>90</v>
      </c>
      <c r="B4887" s="1">
        <v>43097</v>
      </c>
      <c r="C4887" t="s">
        <v>22</v>
      </c>
      <c r="D4887" t="s">
        <v>33</v>
      </c>
      <c r="E4887">
        <v>1000000031</v>
      </c>
      <c r="F4887" t="s">
        <v>32</v>
      </c>
      <c r="G4887" s="2" t="s">
        <v>13</v>
      </c>
      <c r="H4887">
        <v>10000182</v>
      </c>
      <c r="I4887" t="s">
        <v>31</v>
      </c>
      <c r="J4887">
        <v>35.700000000000003</v>
      </c>
    </row>
    <row r="4888" spans="1:10" x14ac:dyDescent="0.2">
      <c r="A4888" t="s">
        <v>90</v>
      </c>
      <c r="B4888" s="1">
        <v>43098</v>
      </c>
      <c r="C4888" t="s">
        <v>43</v>
      </c>
      <c r="D4888" t="s">
        <v>42</v>
      </c>
      <c r="E4888">
        <v>1000001014</v>
      </c>
      <c r="F4888" t="s">
        <v>44</v>
      </c>
      <c r="G4888" s="2" t="s">
        <v>13</v>
      </c>
      <c r="H4888">
        <v>10000078</v>
      </c>
      <c r="I4888" t="s">
        <v>30</v>
      </c>
      <c r="J4888">
        <v>8.3000000000000007</v>
      </c>
    </row>
    <row r="4889" spans="1:10" x14ac:dyDescent="0.2">
      <c r="A4889" t="s">
        <v>90</v>
      </c>
      <c r="B4889" s="1">
        <v>43098</v>
      </c>
      <c r="C4889" t="s">
        <v>43</v>
      </c>
      <c r="D4889" t="s">
        <v>42</v>
      </c>
      <c r="E4889">
        <v>1000001014</v>
      </c>
      <c r="F4889" t="s">
        <v>44</v>
      </c>
      <c r="G4889" s="2" t="s">
        <v>13</v>
      </c>
      <c r="H4889">
        <v>10000136</v>
      </c>
      <c r="I4889" t="s">
        <v>40</v>
      </c>
      <c r="J4889">
        <v>3.8</v>
      </c>
    </row>
    <row r="4890" spans="1:10" x14ac:dyDescent="0.2">
      <c r="A4890" t="s">
        <v>90</v>
      </c>
      <c r="B4890" s="1">
        <v>43098</v>
      </c>
      <c r="C4890" t="s">
        <v>9</v>
      </c>
      <c r="D4890" t="s">
        <v>75</v>
      </c>
      <c r="E4890">
        <v>1000000281</v>
      </c>
      <c r="F4890" t="s">
        <v>74</v>
      </c>
      <c r="G4890" s="2" t="s">
        <v>13</v>
      </c>
      <c r="H4890">
        <v>10000131</v>
      </c>
      <c r="I4890" t="s">
        <v>38</v>
      </c>
      <c r="J4890">
        <v>43.4</v>
      </c>
    </row>
    <row r="4891" spans="1:10" x14ac:dyDescent="0.2">
      <c r="A4891" t="s">
        <v>90</v>
      </c>
      <c r="B4891" s="1">
        <v>43098</v>
      </c>
      <c r="C4891" t="s">
        <v>9</v>
      </c>
      <c r="D4891" t="s">
        <v>75</v>
      </c>
      <c r="E4891">
        <v>1000000281</v>
      </c>
      <c r="F4891" t="s">
        <v>74</v>
      </c>
      <c r="G4891" s="2" t="s">
        <v>13</v>
      </c>
      <c r="H4891">
        <v>10000211</v>
      </c>
      <c r="I4891" t="s">
        <v>11</v>
      </c>
      <c r="J4891">
        <v>22.2</v>
      </c>
    </row>
    <row r="4892" spans="1:10" x14ac:dyDescent="0.2">
      <c r="A4892" t="s">
        <v>90</v>
      </c>
      <c r="B4892" s="1">
        <v>43098</v>
      </c>
      <c r="C4892" t="s">
        <v>22</v>
      </c>
      <c r="D4892" t="s">
        <v>49</v>
      </c>
      <c r="E4892">
        <v>1000000018</v>
      </c>
      <c r="F4892" t="s">
        <v>48</v>
      </c>
      <c r="G4892" s="2" t="s">
        <v>13</v>
      </c>
      <c r="H4892">
        <v>10000078</v>
      </c>
      <c r="I4892" t="s">
        <v>30</v>
      </c>
      <c r="J4892">
        <v>26.4</v>
      </c>
    </row>
    <row r="4893" spans="1:10" x14ac:dyDescent="0.2">
      <c r="A4893" t="s">
        <v>90</v>
      </c>
      <c r="B4893" s="1">
        <v>43098</v>
      </c>
      <c r="C4893" t="s">
        <v>22</v>
      </c>
      <c r="D4893" t="s">
        <v>49</v>
      </c>
      <c r="E4893">
        <v>1000000018</v>
      </c>
      <c r="F4893" t="s">
        <v>48</v>
      </c>
      <c r="G4893" s="2" t="s">
        <v>13</v>
      </c>
      <c r="H4893">
        <v>10000131</v>
      </c>
      <c r="I4893" t="s">
        <v>38</v>
      </c>
      <c r="J4893">
        <v>15.1</v>
      </c>
    </row>
    <row r="4894" spans="1:10" x14ac:dyDescent="0.2">
      <c r="A4894" t="s">
        <v>90</v>
      </c>
      <c r="B4894" s="1">
        <v>43098</v>
      </c>
      <c r="C4894" t="s">
        <v>22</v>
      </c>
      <c r="D4894" t="s">
        <v>49</v>
      </c>
      <c r="E4894">
        <v>1000000020</v>
      </c>
      <c r="F4894" t="s">
        <v>73</v>
      </c>
      <c r="G4894" s="2" t="s">
        <v>13</v>
      </c>
      <c r="H4894">
        <v>10000136</v>
      </c>
      <c r="I4894" t="s">
        <v>40</v>
      </c>
      <c r="J4894">
        <v>7.9</v>
      </c>
    </row>
    <row r="4895" spans="1:10" x14ac:dyDescent="0.2">
      <c r="A4895" t="s">
        <v>90</v>
      </c>
      <c r="B4895" s="1">
        <v>43098</v>
      </c>
      <c r="C4895" t="s">
        <v>22</v>
      </c>
      <c r="D4895" t="s">
        <v>49</v>
      </c>
      <c r="E4895">
        <v>1000000020</v>
      </c>
      <c r="F4895" t="s">
        <v>73</v>
      </c>
      <c r="G4895" s="2" t="s">
        <v>13</v>
      </c>
      <c r="H4895">
        <v>10000136</v>
      </c>
      <c r="I4895" t="s">
        <v>40</v>
      </c>
      <c r="J4895">
        <v>30.2</v>
      </c>
    </row>
    <row r="4896" spans="1:10" x14ac:dyDescent="0.2">
      <c r="A4896" t="s">
        <v>90</v>
      </c>
      <c r="B4896" s="1">
        <v>43098</v>
      </c>
      <c r="C4896" t="s">
        <v>22</v>
      </c>
      <c r="D4896" t="s">
        <v>35</v>
      </c>
      <c r="E4896">
        <v>1000000047</v>
      </c>
      <c r="F4896" t="s">
        <v>34</v>
      </c>
      <c r="G4896" s="2" t="s">
        <v>13</v>
      </c>
      <c r="H4896">
        <v>10000061</v>
      </c>
      <c r="I4896" t="s">
        <v>28</v>
      </c>
      <c r="J4896">
        <v>12.8</v>
      </c>
    </row>
    <row r="4897" spans="1:10" x14ac:dyDescent="0.2">
      <c r="A4897" t="s">
        <v>90</v>
      </c>
      <c r="B4897" s="1">
        <v>43098</v>
      </c>
      <c r="C4897" t="s">
        <v>22</v>
      </c>
      <c r="D4897" t="s">
        <v>35</v>
      </c>
      <c r="E4897">
        <v>1000000047</v>
      </c>
      <c r="F4897" t="s">
        <v>34</v>
      </c>
      <c r="G4897" s="2" t="s">
        <v>13</v>
      </c>
      <c r="H4897">
        <v>10000182</v>
      </c>
      <c r="I4897" t="s">
        <v>31</v>
      </c>
      <c r="J4897">
        <v>8.4</v>
      </c>
    </row>
    <row r="4898" spans="1:10" x14ac:dyDescent="0.2">
      <c r="A4898" t="s">
        <v>90</v>
      </c>
      <c r="B4898" s="1">
        <v>43098</v>
      </c>
      <c r="C4898" t="s">
        <v>22</v>
      </c>
      <c r="D4898" t="s">
        <v>35</v>
      </c>
      <c r="E4898">
        <v>1000000047</v>
      </c>
      <c r="F4898" t="s">
        <v>34</v>
      </c>
      <c r="G4898" s="2" t="s">
        <v>13</v>
      </c>
      <c r="H4898">
        <v>10000182</v>
      </c>
      <c r="I4898" t="s">
        <v>31</v>
      </c>
      <c r="J4898">
        <v>4.0999999999999996</v>
      </c>
    </row>
    <row r="4899" spans="1:10" x14ac:dyDescent="0.2">
      <c r="A4899" t="s">
        <v>90</v>
      </c>
      <c r="B4899" s="1">
        <v>43099</v>
      </c>
      <c r="C4899" t="s">
        <v>9</v>
      </c>
      <c r="D4899" t="s">
        <v>15</v>
      </c>
      <c r="E4899">
        <v>1000002986</v>
      </c>
      <c r="F4899" t="s">
        <v>14</v>
      </c>
      <c r="G4899" s="2" t="s">
        <v>13</v>
      </c>
      <c r="H4899">
        <v>10000131</v>
      </c>
      <c r="I4899" t="s">
        <v>38</v>
      </c>
      <c r="J4899">
        <v>12.4</v>
      </c>
    </row>
    <row r="4900" spans="1:10" x14ac:dyDescent="0.2">
      <c r="A4900" t="s">
        <v>90</v>
      </c>
      <c r="B4900" s="1">
        <v>43099</v>
      </c>
      <c r="C4900" t="s">
        <v>9</v>
      </c>
      <c r="D4900" t="s">
        <v>15</v>
      </c>
      <c r="E4900">
        <v>1000002986</v>
      </c>
      <c r="F4900" t="s">
        <v>14</v>
      </c>
      <c r="G4900" s="2" t="s">
        <v>13</v>
      </c>
      <c r="H4900">
        <v>10000211</v>
      </c>
      <c r="I4900" t="s">
        <v>11</v>
      </c>
      <c r="J4900">
        <v>26.7</v>
      </c>
    </row>
    <row r="4901" spans="1:10" x14ac:dyDescent="0.2">
      <c r="A4901" t="s">
        <v>90</v>
      </c>
      <c r="B4901" s="1">
        <v>43099</v>
      </c>
      <c r="C4901" t="s">
        <v>22</v>
      </c>
      <c r="D4901" t="s">
        <v>33</v>
      </c>
      <c r="E4901">
        <v>1000000031</v>
      </c>
      <c r="F4901" t="s">
        <v>32</v>
      </c>
      <c r="G4901" s="2" t="s">
        <v>13</v>
      </c>
      <c r="H4901">
        <v>10000136</v>
      </c>
      <c r="I4901" t="s">
        <v>40</v>
      </c>
      <c r="J4901">
        <v>1.1000000000000001</v>
      </c>
    </row>
    <row r="4902" spans="1:10" x14ac:dyDescent="0.2">
      <c r="A4902" t="s">
        <v>90</v>
      </c>
      <c r="B4902" s="1">
        <v>43100</v>
      </c>
      <c r="C4902" t="s">
        <v>9</v>
      </c>
      <c r="D4902" t="s">
        <v>57</v>
      </c>
      <c r="E4902">
        <v>1000001502</v>
      </c>
      <c r="F4902" t="s">
        <v>56</v>
      </c>
      <c r="G4902" s="2" t="s">
        <v>13</v>
      </c>
      <c r="H4902">
        <v>10000211</v>
      </c>
      <c r="I4902" t="s">
        <v>11</v>
      </c>
      <c r="J4902">
        <v>7.7</v>
      </c>
    </row>
    <row r="4903" spans="1:10" x14ac:dyDescent="0.2">
      <c r="A4903" t="s">
        <v>90</v>
      </c>
      <c r="B4903" s="1">
        <v>43100</v>
      </c>
      <c r="C4903" t="s">
        <v>9</v>
      </c>
      <c r="D4903" t="s">
        <v>17</v>
      </c>
      <c r="E4903">
        <v>1000001649</v>
      </c>
      <c r="F4903" t="s">
        <v>16</v>
      </c>
      <c r="G4903" s="2" t="s">
        <v>13</v>
      </c>
      <c r="H4903">
        <v>10000131</v>
      </c>
      <c r="I4903" t="s">
        <v>38</v>
      </c>
      <c r="J4903">
        <v>15.4</v>
      </c>
    </row>
    <row r="4904" spans="1:10" x14ac:dyDescent="0.2">
      <c r="A4904" t="s">
        <v>90</v>
      </c>
      <c r="B4904" s="1">
        <v>43102</v>
      </c>
      <c r="C4904" t="s">
        <v>22</v>
      </c>
      <c r="D4904" t="s">
        <v>46</v>
      </c>
      <c r="E4904">
        <v>1000001133</v>
      </c>
      <c r="F4904" t="s">
        <v>45</v>
      </c>
      <c r="G4904" s="2" t="s">
        <v>13</v>
      </c>
      <c r="H4904">
        <v>10000078</v>
      </c>
      <c r="I4904" t="s">
        <v>30</v>
      </c>
      <c r="J4904">
        <v>13</v>
      </c>
    </row>
    <row r="4905" spans="1:10" x14ac:dyDescent="0.2">
      <c r="A4905" t="s">
        <v>90</v>
      </c>
      <c r="B4905" s="1">
        <v>43102</v>
      </c>
      <c r="C4905" t="s">
        <v>22</v>
      </c>
      <c r="D4905" t="s">
        <v>46</v>
      </c>
      <c r="E4905">
        <v>1000001133</v>
      </c>
      <c r="F4905" t="s">
        <v>45</v>
      </c>
      <c r="G4905" s="2" t="s">
        <v>13</v>
      </c>
      <c r="H4905">
        <v>10000111</v>
      </c>
      <c r="I4905" t="s">
        <v>37</v>
      </c>
      <c r="J4905">
        <v>13.7</v>
      </c>
    </row>
    <row r="4906" spans="1:10" x14ac:dyDescent="0.2">
      <c r="A4906" t="s">
        <v>90</v>
      </c>
      <c r="B4906" s="1">
        <v>43102</v>
      </c>
      <c r="C4906" t="s">
        <v>22</v>
      </c>
      <c r="D4906" t="s">
        <v>46</v>
      </c>
      <c r="E4906">
        <v>1000001133</v>
      </c>
      <c r="F4906" t="s">
        <v>45</v>
      </c>
      <c r="G4906" s="2" t="s">
        <v>13</v>
      </c>
      <c r="H4906">
        <v>10000131</v>
      </c>
      <c r="I4906" t="s">
        <v>38</v>
      </c>
      <c r="J4906">
        <v>7.4</v>
      </c>
    </row>
    <row r="4907" spans="1:10" x14ac:dyDescent="0.2">
      <c r="A4907" t="s">
        <v>90</v>
      </c>
      <c r="B4907" s="1">
        <v>43102</v>
      </c>
      <c r="C4907" t="s">
        <v>22</v>
      </c>
      <c r="D4907" t="s">
        <v>46</v>
      </c>
      <c r="E4907">
        <v>1000001133</v>
      </c>
      <c r="F4907" t="s">
        <v>45</v>
      </c>
      <c r="G4907" s="2" t="s">
        <v>13</v>
      </c>
      <c r="H4907">
        <v>20000099</v>
      </c>
      <c r="I4907" t="s">
        <v>20</v>
      </c>
      <c r="J4907">
        <v>11.9</v>
      </c>
    </row>
    <row r="4908" spans="1:10" x14ac:dyDescent="0.2">
      <c r="A4908" t="s">
        <v>90</v>
      </c>
      <c r="B4908" s="1">
        <v>43102</v>
      </c>
      <c r="C4908" t="s">
        <v>22</v>
      </c>
      <c r="D4908" t="s">
        <v>29</v>
      </c>
      <c r="E4908">
        <v>1000000028</v>
      </c>
      <c r="F4908" t="s">
        <v>27</v>
      </c>
      <c r="G4908" s="2" t="s">
        <v>13</v>
      </c>
      <c r="H4908">
        <v>10000078</v>
      </c>
      <c r="I4908" t="s">
        <v>30</v>
      </c>
      <c r="J4908">
        <v>12.3</v>
      </c>
    </row>
    <row r="4909" spans="1:10" x14ac:dyDescent="0.2">
      <c r="A4909" t="s">
        <v>90</v>
      </c>
      <c r="B4909" s="1">
        <v>43102</v>
      </c>
      <c r="C4909" t="s">
        <v>22</v>
      </c>
      <c r="D4909" t="s">
        <v>29</v>
      </c>
      <c r="E4909">
        <v>1000000028</v>
      </c>
      <c r="F4909" t="s">
        <v>27</v>
      </c>
      <c r="G4909" s="2" t="s">
        <v>13</v>
      </c>
      <c r="H4909">
        <v>10000111</v>
      </c>
      <c r="I4909" t="s">
        <v>37</v>
      </c>
      <c r="J4909">
        <v>7.4</v>
      </c>
    </row>
    <row r="4910" spans="1:10" x14ac:dyDescent="0.2">
      <c r="A4910" t="s">
        <v>90</v>
      </c>
      <c r="B4910" s="1">
        <v>43102</v>
      </c>
      <c r="C4910" t="s">
        <v>22</v>
      </c>
      <c r="D4910" t="s">
        <v>29</v>
      </c>
      <c r="E4910">
        <v>1000000028</v>
      </c>
      <c r="F4910" t="s">
        <v>27</v>
      </c>
      <c r="G4910" s="2" t="s">
        <v>13</v>
      </c>
      <c r="H4910">
        <v>10000131</v>
      </c>
      <c r="I4910" t="s">
        <v>38</v>
      </c>
      <c r="J4910">
        <v>2.2999999999999998</v>
      </c>
    </row>
    <row r="4911" spans="1:10" x14ac:dyDescent="0.2">
      <c r="A4911" t="s">
        <v>90</v>
      </c>
      <c r="B4911" s="1">
        <v>43102</v>
      </c>
      <c r="C4911" t="s">
        <v>22</v>
      </c>
      <c r="D4911" t="s">
        <v>29</v>
      </c>
      <c r="E4911">
        <v>1000000028</v>
      </c>
      <c r="F4911" t="s">
        <v>27</v>
      </c>
      <c r="G4911" s="2" t="s">
        <v>13</v>
      </c>
      <c r="H4911">
        <v>10000136</v>
      </c>
      <c r="I4911" t="s">
        <v>40</v>
      </c>
      <c r="J4911">
        <v>2.2999999999999998</v>
      </c>
    </row>
    <row r="4912" spans="1:10" x14ac:dyDescent="0.2">
      <c r="A4912" t="s">
        <v>90</v>
      </c>
      <c r="B4912" s="1">
        <v>43102</v>
      </c>
      <c r="C4912" t="s">
        <v>22</v>
      </c>
      <c r="D4912" t="s">
        <v>29</v>
      </c>
      <c r="E4912">
        <v>1000000028</v>
      </c>
      <c r="F4912" t="s">
        <v>27</v>
      </c>
      <c r="G4912" s="2" t="s">
        <v>13</v>
      </c>
      <c r="H4912">
        <v>20000099</v>
      </c>
      <c r="I4912" t="s">
        <v>20</v>
      </c>
      <c r="J4912">
        <v>6.1</v>
      </c>
    </row>
    <row r="4913" spans="1:10" x14ac:dyDescent="0.2">
      <c r="A4913" t="s">
        <v>90</v>
      </c>
      <c r="B4913" s="1">
        <v>43102</v>
      </c>
      <c r="C4913" t="s">
        <v>22</v>
      </c>
      <c r="D4913" t="s">
        <v>29</v>
      </c>
      <c r="E4913">
        <v>1000000054</v>
      </c>
      <c r="F4913" t="s">
        <v>36</v>
      </c>
      <c r="G4913" s="2" t="s">
        <v>13</v>
      </c>
      <c r="H4913">
        <v>10000078</v>
      </c>
      <c r="I4913" t="s">
        <v>30</v>
      </c>
      <c r="J4913">
        <v>4.9000000000000004</v>
      </c>
    </row>
    <row r="4914" spans="1:10" x14ac:dyDescent="0.2">
      <c r="A4914" t="s">
        <v>90</v>
      </c>
      <c r="B4914" s="1">
        <v>43102</v>
      </c>
      <c r="C4914" t="s">
        <v>22</v>
      </c>
      <c r="D4914" t="s">
        <v>29</v>
      </c>
      <c r="E4914">
        <v>1000000054</v>
      </c>
      <c r="F4914" t="s">
        <v>36</v>
      </c>
      <c r="G4914" s="2" t="s">
        <v>13</v>
      </c>
      <c r="H4914">
        <v>10000111</v>
      </c>
      <c r="I4914" t="s">
        <v>37</v>
      </c>
      <c r="J4914">
        <v>41.4</v>
      </c>
    </row>
    <row r="4915" spans="1:10" x14ac:dyDescent="0.2">
      <c r="A4915" t="s">
        <v>90</v>
      </c>
      <c r="B4915" s="1">
        <v>43102</v>
      </c>
      <c r="C4915" t="s">
        <v>22</v>
      </c>
      <c r="D4915" t="s">
        <v>29</v>
      </c>
      <c r="E4915">
        <v>1000000054</v>
      </c>
      <c r="F4915" t="s">
        <v>36</v>
      </c>
      <c r="G4915" s="2" t="s">
        <v>13</v>
      </c>
      <c r="H4915">
        <v>10000111</v>
      </c>
      <c r="I4915" t="s">
        <v>37</v>
      </c>
      <c r="J4915">
        <v>42</v>
      </c>
    </row>
    <row r="4916" spans="1:10" x14ac:dyDescent="0.2">
      <c r="A4916" t="s">
        <v>90</v>
      </c>
      <c r="B4916" s="1">
        <v>43102</v>
      </c>
      <c r="C4916" t="s">
        <v>22</v>
      </c>
      <c r="D4916" t="s">
        <v>29</v>
      </c>
      <c r="E4916">
        <v>1000000054</v>
      </c>
      <c r="F4916" t="s">
        <v>36</v>
      </c>
      <c r="G4916" s="2" t="s">
        <v>13</v>
      </c>
      <c r="H4916">
        <v>10000131</v>
      </c>
      <c r="I4916" t="s">
        <v>38</v>
      </c>
      <c r="J4916">
        <v>4.8</v>
      </c>
    </row>
    <row r="4917" spans="1:10" x14ac:dyDescent="0.2">
      <c r="A4917" t="s">
        <v>90</v>
      </c>
      <c r="B4917" s="1">
        <v>43102</v>
      </c>
      <c r="C4917" t="s">
        <v>22</v>
      </c>
      <c r="D4917" t="s">
        <v>29</v>
      </c>
      <c r="E4917">
        <v>1000000054</v>
      </c>
      <c r="F4917" t="s">
        <v>36</v>
      </c>
      <c r="G4917" s="2" t="s">
        <v>13</v>
      </c>
      <c r="H4917">
        <v>10000136</v>
      </c>
      <c r="I4917" t="s">
        <v>40</v>
      </c>
      <c r="J4917">
        <v>4.4000000000000004</v>
      </c>
    </row>
    <row r="4918" spans="1:10" x14ac:dyDescent="0.2">
      <c r="A4918" t="s">
        <v>90</v>
      </c>
      <c r="B4918" s="1">
        <v>43102</v>
      </c>
      <c r="C4918" t="s">
        <v>22</v>
      </c>
      <c r="D4918" t="s">
        <v>29</v>
      </c>
      <c r="E4918">
        <v>1000000054</v>
      </c>
      <c r="F4918" t="s">
        <v>36</v>
      </c>
      <c r="G4918" s="2" t="s">
        <v>13</v>
      </c>
      <c r="H4918">
        <v>20000018</v>
      </c>
      <c r="I4918" t="s">
        <v>81</v>
      </c>
      <c r="J4918">
        <v>2.7</v>
      </c>
    </row>
    <row r="4919" spans="1:10" x14ac:dyDescent="0.2">
      <c r="A4919" t="s">
        <v>90</v>
      </c>
      <c r="B4919" s="1">
        <v>43102</v>
      </c>
      <c r="C4919" t="s">
        <v>22</v>
      </c>
      <c r="D4919" t="s">
        <v>54</v>
      </c>
      <c r="E4919">
        <v>1000000046</v>
      </c>
      <c r="F4919" t="s">
        <v>52</v>
      </c>
      <c r="G4919" s="2" t="s">
        <v>13</v>
      </c>
      <c r="H4919">
        <v>10000078</v>
      </c>
      <c r="I4919" t="s">
        <v>30</v>
      </c>
      <c r="J4919">
        <v>4.9000000000000004</v>
      </c>
    </row>
    <row r="4920" spans="1:10" x14ac:dyDescent="0.2">
      <c r="A4920" t="s">
        <v>90</v>
      </c>
      <c r="B4920" s="1">
        <v>43102</v>
      </c>
      <c r="C4920" t="s">
        <v>22</v>
      </c>
      <c r="D4920" t="s">
        <v>54</v>
      </c>
      <c r="E4920">
        <v>1000000046</v>
      </c>
      <c r="F4920" t="s">
        <v>52</v>
      </c>
      <c r="G4920" s="2" t="s">
        <v>13</v>
      </c>
      <c r="H4920">
        <v>10000078</v>
      </c>
      <c r="I4920" t="s">
        <v>30</v>
      </c>
      <c r="J4920">
        <v>2.5</v>
      </c>
    </row>
    <row r="4921" spans="1:10" x14ac:dyDescent="0.2">
      <c r="A4921" t="s">
        <v>90</v>
      </c>
      <c r="B4921" s="1">
        <v>43102</v>
      </c>
      <c r="C4921" t="s">
        <v>22</v>
      </c>
      <c r="D4921" t="s">
        <v>54</v>
      </c>
      <c r="E4921">
        <v>1000000046</v>
      </c>
      <c r="F4921" t="s">
        <v>52</v>
      </c>
      <c r="G4921" s="2" t="s">
        <v>13</v>
      </c>
      <c r="H4921">
        <v>10000111</v>
      </c>
      <c r="I4921" t="s">
        <v>37</v>
      </c>
      <c r="J4921">
        <v>20.9</v>
      </c>
    </row>
    <row r="4922" spans="1:10" x14ac:dyDescent="0.2">
      <c r="A4922" t="s">
        <v>90</v>
      </c>
      <c r="B4922" s="1">
        <v>43102</v>
      </c>
      <c r="C4922" t="s">
        <v>22</v>
      </c>
      <c r="D4922" t="s">
        <v>54</v>
      </c>
      <c r="E4922">
        <v>1000000046</v>
      </c>
      <c r="F4922" t="s">
        <v>52</v>
      </c>
      <c r="G4922" s="2" t="s">
        <v>13</v>
      </c>
      <c r="H4922">
        <v>10000111</v>
      </c>
      <c r="I4922" t="s">
        <v>37</v>
      </c>
      <c r="J4922">
        <v>3.7</v>
      </c>
    </row>
    <row r="4923" spans="1:10" x14ac:dyDescent="0.2">
      <c r="A4923" t="s">
        <v>90</v>
      </c>
      <c r="B4923" s="1">
        <v>43103</v>
      </c>
      <c r="C4923" t="s">
        <v>43</v>
      </c>
      <c r="D4923" t="s">
        <v>42</v>
      </c>
      <c r="E4923">
        <v>1000000931</v>
      </c>
      <c r="F4923" t="s">
        <v>41</v>
      </c>
      <c r="G4923" s="2" t="s">
        <v>13</v>
      </c>
      <c r="H4923">
        <v>10000078</v>
      </c>
      <c r="I4923" t="s">
        <v>30</v>
      </c>
      <c r="J4923">
        <v>18.100000000000001</v>
      </c>
    </row>
    <row r="4924" spans="1:10" x14ac:dyDescent="0.2">
      <c r="A4924" t="s">
        <v>90</v>
      </c>
      <c r="B4924" s="1">
        <v>43103</v>
      </c>
      <c r="C4924" t="s">
        <v>43</v>
      </c>
      <c r="D4924" t="s">
        <v>42</v>
      </c>
      <c r="E4924">
        <v>1000000931</v>
      </c>
      <c r="F4924" t="s">
        <v>41</v>
      </c>
      <c r="G4924" s="2" t="s">
        <v>13</v>
      </c>
      <c r="H4924">
        <v>20000099</v>
      </c>
      <c r="I4924" t="s">
        <v>20</v>
      </c>
      <c r="J4924">
        <v>16.3</v>
      </c>
    </row>
    <row r="4925" spans="1:10" x14ac:dyDescent="0.2">
      <c r="A4925" t="s">
        <v>90</v>
      </c>
      <c r="B4925" s="1">
        <v>43103</v>
      </c>
      <c r="C4925" t="s">
        <v>43</v>
      </c>
      <c r="D4925" t="s">
        <v>42</v>
      </c>
      <c r="E4925">
        <v>1000001014</v>
      </c>
      <c r="F4925" t="s">
        <v>44</v>
      </c>
      <c r="G4925" s="2" t="s">
        <v>13</v>
      </c>
      <c r="H4925">
        <v>10000078</v>
      </c>
      <c r="I4925" t="s">
        <v>30</v>
      </c>
      <c r="J4925">
        <v>9.8000000000000007</v>
      </c>
    </row>
    <row r="4926" spans="1:10" x14ac:dyDescent="0.2">
      <c r="A4926" t="s">
        <v>90</v>
      </c>
      <c r="B4926" s="1">
        <v>43103</v>
      </c>
      <c r="C4926" t="s">
        <v>43</v>
      </c>
      <c r="D4926" t="s">
        <v>42</v>
      </c>
      <c r="E4926">
        <v>1000001014</v>
      </c>
      <c r="F4926" t="s">
        <v>44</v>
      </c>
      <c r="G4926" s="2" t="s">
        <v>13</v>
      </c>
      <c r="H4926">
        <v>10000131</v>
      </c>
      <c r="I4926" t="s">
        <v>38</v>
      </c>
      <c r="J4926">
        <v>14.9</v>
      </c>
    </row>
    <row r="4927" spans="1:10" x14ac:dyDescent="0.2">
      <c r="A4927" t="s">
        <v>90</v>
      </c>
      <c r="B4927" s="1">
        <v>43103</v>
      </c>
      <c r="C4927" t="s">
        <v>43</v>
      </c>
      <c r="D4927" t="s">
        <v>42</v>
      </c>
      <c r="E4927">
        <v>1000001014</v>
      </c>
      <c r="F4927" t="s">
        <v>44</v>
      </c>
      <c r="G4927" s="2" t="s">
        <v>13</v>
      </c>
      <c r="H4927">
        <v>20000099</v>
      </c>
      <c r="I4927" t="s">
        <v>20</v>
      </c>
      <c r="J4927">
        <v>12.9</v>
      </c>
    </row>
    <row r="4928" spans="1:10" x14ac:dyDescent="0.2">
      <c r="A4928" t="s">
        <v>90</v>
      </c>
      <c r="B4928" s="1">
        <v>43103</v>
      </c>
      <c r="C4928" t="s">
        <v>22</v>
      </c>
      <c r="D4928" t="s">
        <v>49</v>
      </c>
      <c r="E4928">
        <v>1000000018</v>
      </c>
      <c r="F4928" t="s">
        <v>48</v>
      </c>
      <c r="G4928" s="2" t="s">
        <v>13</v>
      </c>
      <c r="H4928">
        <v>10000078</v>
      </c>
      <c r="I4928" t="s">
        <v>30</v>
      </c>
      <c r="J4928">
        <v>30</v>
      </c>
    </row>
    <row r="4929" spans="1:10" x14ac:dyDescent="0.2">
      <c r="A4929" t="s">
        <v>90</v>
      </c>
      <c r="B4929" s="1">
        <v>43103</v>
      </c>
      <c r="C4929" t="s">
        <v>22</v>
      </c>
      <c r="D4929" t="s">
        <v>49</v>
      </c>
      <c r="E4929">
        <v>1000000018</v>
      </c>
      <c r="F4929" t="s">
        <v>48</v>
      </c>
      <c r="G4929" s="2" t="s">
        <v>13</v>
      </c>
      <c r="H4929">
        <v>10000131</v>
      </c>
      <c r="I4929" t="s">
        <v>38</v>
      </c>
      <c r="J4929">
        <v>10.4</v>
      </c>
    </row>
    <row r="4930" spans="1:10" x14ac:dyDescent="0.2">
      <c r="A4930" t="s">
        <v>90</v>
      </c>
      <c r="B4930" s="1">
        <v>43103</v>
      </c>
      <c r="C4930" t="s">
        <v>22</v>
      </c>
      <c r="D4930" t="s">
        <v>49</v>
      </c>
      <c r="E4930">
        <v>1000000018</v>
      </c>
      <c r="F4930" t="s">
        <v>48</v>
      </c>
      <c r="G4930" s="2" t="s">
        <v>13</v>
      </c>
      <c r="H4930">
        <v>10000172</v>
      </c>
      <c r="I4930" t="s">
        <v>18</v>
      </c>
      <c r="J4930">
        <v>3.3</v>
      </c>
    </row>
    <row r="4931" spans="1:10" x14ac:dyDescent="0.2">
      <c r="A4931" t="s">
        <v>90</v>
      </c>
      <c r="B4931" s="1">
        <v>43103</v>
      </c>
      <c r="C4931" t="s">
        <v>22</v>
      </c>
      <c r="D4931" t="s">
        <v>29</v>
      </c>
      <c r="E4931">
        <v>1000000054</v>
      </c>
      <c r="F4931" t="s">
        <v>36</v>
      </c>
      <c r="G4931" s="2" t="s">
        <v>13</v>
      </c>
      <c r="H4931">
        <v>10000111</v>
      </c>
      <c r="I4931" t="s">
        <v>37</v>
      </c>
      <c r="J4931">
        <v>31.9</v>
      </c>
    </row>
    <row r="4932" spans="1:10" x14ac:dyDescent="0.2">
      <c r="A4932" t="s">
        <v>90</v>
      </c>
      <c r="B4932" s="1">
        <v>43103</v>
      </c>
      <c r="C4932" t="s">
        <v>22</v>
      </c>
      <c r="D4932" t="s">
        <v>29</v>
      </c>
      <c r="E4932">
        <v>1000000054</v>
      </c>
      <c r="F4932" t="s">
        <v>36</v>
      </c>
      <c r="G4932" s="2" t="s">
        <v>13</v>
      </c>
      <c r="H4932">
        <v>10000131</v>
      </c>
      <c r="I4932" t="s">
        <v>38</v>
      </c>
      <c r="J4932">
        <v>7.1</v>
      </c>
    </row>
    <row r="4933" spans="1:10" x14ac:dyDescent="0.2">
      <c r="A4933" t="s">
        <v>90</v>
      </c>
      <c r="B4933" s="1">
        <v>43103</v>
      </c>
      <c r="C4933" t="s">
        <v>22</v>
      </c>
      <c r="D4933" t="s">
        <v>29</v>
      </c>
      <c r="E4933">
        <v>1000000101</v>
      </c>
      <c r="F4933" t="s">
        <v>39</v>
      </c>
      <c r="G4933" s="2" t="s">
        <v>13</v>
      </c>
      <c r="H4933">
        <v>10000131</v>
      </c>
      <c r="I4933" t="s">
        <v>38</v>
      </c>
      <c r="J4933">
        <v>2.5</v>
      </c>
    </row>
    <row r="4934" spans="1:10" x14ac:dyDescent="0.2">
      <c r="A4934" t="s">
        <v>90</v>
      </c>
      <c r="B4934" s="1">
        <v>43103</v>
      </c>
      <c r="C4934" t="s">
        <v>22</v>
      </c>
      <c r="D4934" t="s">
        <v>29</v>
      </c>
      <c r="E4934">
        <v>1000000101</v>
      </c>
      <c r="F4934" t="s">
        <v>39</v>
      </c>
      <c r="G4934" s="2" t="s">
        <v>13</v>
      </c>
      <c r="H4934">
        <v>10000136</v>
      </c>
      <c r="I4934" t="s">
        <v>40</v>
      </c>
      <c r="J4934">
        <v>4.7</v>
      </c>
    </row>
    <row r="4935" spans="1:10" x14ac:dyDescent="0.2">
      <c r="A4935" t="s">
        <v>90</v>
      </c>
      <c r="B4935" s="1">
        <v>43103</v>
      </c>
      <c r="C4935" t="s">
        <v>22</v>
      </c>
      <c r="D4935" t="s">
        <v>29</v>
      </c>
      <c r="E4935">
        <v>1000000101</v>
      </c>
      <c r="F4935" t="s">
        <v>39</v>
      </c>
      <c r="G4935" s="2" t="s">
        <v>13</v>
      </c>
      <c r="H4935">
        <v>20000018</v>
      </c>
      <c r="I4935" t="s">
        <v>81</v>
      </c>
      <c r="J4935">
        <v>2.6</v>
      </c>
    </row>
    <row r="4936" spans="1:10" x14ac:dyDescent="0.2">
      <c r="A4936" t="s">
        <v>90</v>
      </c>
      <c r="B4936" s="1">
        <v>43103</v>
      </c>
      <c r="C4936" t="s">
        <v>22</v>
      </c>
      <c r="D4936" t="s">
        <v>29</v>
      </c>
      <c r="E4936">
        <v>1000000101</v>
      </c>
      <c r="F4936" t="s">
        <v>39</v>
      </c>
      <c r="G4936" s="2" t="s">
        <v>13</v>
      </c>
      <c r="H4936">
        <v>20000099</v>
      </c>
      <c r="I4936" t="s">
        <v>20</v>
      </c>
      <c r="J4936">
        <v>6</v>
      </c>
    </row>
    <row r="4937" spans="1:10" x14ac:dyDescent="0.2">
      <c r="A4937" t="s">
        <v>90</v>
      </c>
      <c r="B4937" s="1">
        <v>43103</v>
      </c>
      <c r="C4937" t="s">
        <v>22</v>
      </c>
      <c r="D4937" t="s">
        <v>35</v>
      </c>
      <c r="E4937">
        <v>1000000047</v>
      </c>
      <c r="F4937" t="s">
        <v>34</v>
      </c>
      <c r="G4937" s="2" t="s">
        <v>13</v>
      </c>
      <c r="H4937">
        <v>10000078</v>
      </c>
      <c r="I4937" t="s">
        <v>30</v>
      </c>
      <c r="J4937">
        <v>19.600000000000001</v>
      </c>
    </row>
    <row r="4938" spans="1:10" x14ac:dyDescent="0.2">
      <c r="A4938" t="s">
        <v>90</v>
      </c>
      <c r="B4938" s="1">
        <v>43103</v>
      </c>
      <c r="C4938" t="s">
        <v>22</v>
      </c>
      <c r="D4938" t="s">
        <v>35</v>
      </c>
      <c r="E4938">
        <v>1000000047</v>
      </c>
      <c r="F4938" t="s">
        <v>34</v>
      </c>
      <c r="G4938" s="2" t="s">
        <v>13</v>
      </c>
      <c r="H4938">
        <v>10000211</v>
      </c>
      <c r="I4938" t="s">
        <v>11</v>
      </c>
      <c r="J4938">
        <v>9.1</v>
      </c>
    </row>
    <row r="4939" spans="1:10" x14ac:dyDescent="0.2">
      <c r="A4939" t="s">
        <v>90</v>
      </c>
      <c r="B4939" s="1">
        <v>43104</v>
      </c>
      <c r="C4939" t="s">
        <v>9</v>
      </c>
      <c r="D4939" t="s">
        <v>75</v>
      </c>
      <c r="E4939">
        <v>1000000281</v>
      </c>
      <c r="F4939" t="s">
        <v>74</v>
      </c>
      <c r="G4939" s="2" t="s">
        <v>13</v>
      </c>
      <c r="H4939">
        <v>10000136</v>
      </c>
      <c r="I4939" t="s">
        <v>40</v>
      </c>
      <c r="J4939">
        <v>6.7</v>
      </c>
    </row>
    <row r="4940" spans="1:10" x14ac:dyDescent="0.2">
      <c r="A4940" t="s">
        <v>90</v>
      </c>
      <c r="B4940" s="1">
        <v>43104</v>
      </c>
      <c r="C4940" t="s">
        <v>9</v>
      </c>
      <c r="D4940" t="s">
        <v>8</v>
      </c>
      <c r="E4940">
        <v>1000000070</v>
      </c>
      <c r="F4940" t="s">
        <v>7</v>
      </c>
      <c r="G4940" s="2" t="s">
        <v>13</v>
      </c>
      <c r="H4940">
        <v>20000099</v>
      </c>
      <c r="I4940" t="s">
        <v>20</v>
      </c>
      <c r="J4940">
        <v>2.1</v>
      </c>
    </row>
    <row r="4941" spans="1:10" x14ac:dyDescent="0.2">
      <c r="A4941" t="s">
        <v>90</v>
      </c>
      <c r="B4941" s="1">
        <v>43104</v>
      </c>
      <c r="C4941" t="s">
        <v>22</v>
      </c>
      <c r="D4941" t="s">
        <v>46</v>
      </c>
      <c r="E4941">
        <v>1000001133</v>
      </c>
      <c r="F4941" t="s">
        <v>45</v>
      </c>
      <c r="G4941" s="2" t="s">
        <v>13</v>
      </c>
      <c r="H4941">
        <v>10000131</v>
      </c>
      <c r="I4941" t="s">
        <v>38</v>
      </c>
      <c r="J4941">
        <v>7.5</v>
      </c>
    </row>
    <row r="4942" spans="1:10" x14ac:dyDescent="0.2">
      <c r="A4942" t="s">
        <v>90</v>
      </c>
      <c r="B4942" s="1">
        <v>43104</v>
      </c>
      <c r="C4942" t="s">
        <v>22</v>
      </c>
      <c r="D4942" t="s">
        <v>29</v>
      </c>
      <c r="E4942">
        <v>1000000028</v>
      </c>
      <c r="F4942" t="s">
        <v>27</v>
      </c>
      <c r="G4942" s="2" t="s">
        <v>13</v>
      </c>
      <c r="H4942">
        <v>10000061</v>
      </c>
      <c r="I4942" t="s">
        <v>28</v>
      </c>
      <c r="J4942">
        <v>25.4</v>
      </c>
    </row>
    <row r="4943" spans="1:10" x14ac:dyDescent="0.2">
      <c r="A4943" t="s">
        <v>90</v>
      </c>
      <c r="B4943" s="1">
        <v>43104</v>
      </c>
      <c r="C4943" t="s">
        <v>22</v>
      </c>
      <c r="D4943" t="s">
        <v>29</v>
      </c>
      <c r="E4943">
        <v>1000000028</v>
      </c>
      <c r="F4943" t="s">
        <v>27</v>
      </c>
      <c r="G4943" s="2" t="s">
        <v>13</v>
      </c>
      <c r="H4943">
        <v>10000061</v>
      </c>
      <c r="I4943" t="s">
        <v>28</v>
      </c>
      <c r="J4943">
        <v>15.4</v>
      </c>
    </row>
    <row r="4944" spans="1:10" x14ac:dyDescent="0.2">
      <c r="A4944" t="s">
        <v>90</v>
      </c>
      <c r="B4944" s="1">
        <v>43104</v>
      </c>
      <c r="C4944" t="s">
        <v>22</v>
      </c>
      <c r="D4944" t="s">
        <v>29</v>
      </c>
      <c r="E4944">
        <v>1000000028</v>
      </c>
      <c r="F4944" t="s">
        <v>27</v>
      </c>
      <c r="G4944" s="2" t="s">
        <v>13</v>
      </c>
      <c r="H4944">
        <v>10000182</v>
      </c>
      <c r="I4944" t="s">
        <v>31</v>
      </c>
      <c r="J4944">
        <v>9.9</v>
      </c>
    </row>
    <row r="4945" spans="1:10" x14ac:dyDescent="0.2">
      <c r="A4945" t="s">
        <v>90</v>
      </c>
      <c r="B4945" s="1">
        <v>43104</v>
      </c>
      <c r="C4945" t="s">
        <v>22</v>
      </c>
      <c r="D4945" t="s">
        <v>33</v>
      </c>
      <c r="E4945">
        <v>1000000031</v>
      </c>
      <c r="F4945" t="s">
        <v>32</v>
      </c>
      <c r="G4945" s="2" t="s">
        <v>13</v>
      </c>
      <c r="H4945">
        <v>10000061</v>
      </c>
      <c r="I4945" t="s">
        <v>28</v>
      </c>
      <c r="J4945">
        <v>25.6</v>
      </c>
    </row>
    <row r="4946" spans="1:10" x14ac:dyDescent="0.2">
      <c r="A4946" t="s">
        <v>90</v>
      </c>
      <c r="B4946" s="1">
        <v>43105</v>
      </c>
      <c r="C4946" t="s">
        <v>9</v>
      </c>
      <c r="D4946" t="s">
        <v>17</v>
      </c>
      <c r="E4946">
        <v>1000000059</v>
      </c>
      <c r="F4946" t="s">
        <v>55</v>
      </c>
      <c r="G4946" s="2" t="s">
        <v>13</v>
      </c>
      <c r="H4946">
        <v>10000131</v>
      </c>
      <c r="I4946" t="s">
        <v>38</v>
      </c>
      <c r="J4946">
        <v>58.4</v>
      </c>
    </row>
    <row r="4947" spans="1:10" x14ac:dyDescent="0.2">
      <c r="A4947" t="s">
        <v>90</v>
      </c>
      <c r="B4947" s="1">
        <v>43105</v>
      </c>
      <c r="C4947" t="s">
        <v>9</v>
      </c>
      <c r="D4947" t="s">
        <v>17</v>
      </c>
      <c r="E4947">
        <v>1000000059</v>
      </c>
      <c r="F4947" t="s">
        <v>55</v>
      </c>
      <c r="G4947" s="2" t="s">
        <v>13</v>
      </c>
      <c r="H4947">
        <v>10000131</v>
      </c>
      <c r="I4947" t="s">
        <v>38</v>
      </c>
      <c r="J4947">
        <v>57.2</v>
      </c>
    </row>
    <row r="4948" spans="1:10" x14ac:dyDescent="0.2">
      <c r="A4948" t="s">
        <v>90</v>
      </c>
      <c r="B4948" s="1">
        <v>43105</v>
      </c>
      <c r="C4948" t="s">
        <v>9</v>
      </c>
      <c r="D4948" t="s">
        <v>17</v>
      </c>
      <c r="E4948">
        <v>1000000059</v>
      </c>
      <c r="F4948" t="s">
        <v>55</v>
      </c>
      <c r="G4948" s="2" t="s">
        <v>13</v>
      </c>
      <c r="H4948">
        <v>10000131</v>
      </c>
      <c r="I4948" t="s">
        <v>38</v>
      </c>
      <c r="J4948">
        <v>50</v>
      </c>
    </row>
    <row r="4949" spans="1:10" x14ac:dyDescent="0.2">
      <c r="A4949" t="s">
        <v>90</v>
      </c>
      <c r="B4949" s="1">
        <v>43105</v>
      </c>
      <c r="C4949" t="s">
        <v>22</v>
      </c>
      <c r="D4949" t="s">
        <v>46</v>
      </c>
      <c r="E4949">
        <v>1000001133</v>
      </c>
      <c r="F4949" t="s">
        <v>45</v>
      </c>
      <c r="G4949" s="2" t="s">
        <v>13</v>
      </c>
      <c r="H4949">
        <v>10000078</v>
      </c>
      <c r="I4949" t="s">
        <v>30</v>
      </c>
      <c r="J4949">
        <v>26.8</v>
      </c>
    </row>
    <row r="4950" spans="1:10" x14ac:dyDescent="0.2">
      <c r="A4950" t="s">
        <v>90</v>
      </c>
      <c r="B4950" s="1">
        <v>43105</v>
      </c>
      <c r="C4950" t="s">
        <v>22</v>
      </c>
      <c r="D4950" t="s">
        <v>69</v>
      </c>
      <c r="E4950">
        <v>1000000129</v>
      </c>
      <c r="F4950" t="s">
        <v>70</v>
      </c>
      <c r="G4950" s="2" t="s">
        <v>13</v>
      </c>
      <c r="H4950">
        <v>10000131</v>
      </c>
      <c r="I4950" t="s">
        <v>38</v>
      </c>
      <c r="J4950">
        <v>19.7</v>
      </c>
    </row>
    <row r="4951" spans="1:10" x14ac:dyDescent="0.2">
      <c r="A4951" t="s">
        <v>90</v>
      </c>
      <c r="B4951" s="1">
        <v>43105</v>
      </c>
      <c r="C4951" t="s">
        <v>22</v>
      </c>
      <c r="D4951" t="s">
        <v>29</v>
      </c>
      <c r="E4951">
        <v>1000000054</v>
      </c>
      <c r="F4951" t="s">
        <v>36</v>
      </c>
      <c r="G4951" s="2" t="s">
        <v>13</v>
      </c>
      <c r="H4951">
        <v>10000111</v>
      </c>
      <c r="I4951" t="s">
        <v>37</v>
      </c>
      <c r="J4951">
        <v>44.1</v>
      </c>
    </row>
    <row r="4952" spans="1:10" x14ac:dyDescent="0.2">
      <c r="A4952" t="s">
        <v>90</v>
      </c>
      <c r="B4952" s="1">
        <v>43105</v>
      </c>
      <c r="C4952" t="s">
        <v>22</v>
      </c>
      <c r="D4952" t="s">
        <v>29</v>
      </c>
      <c r="E4952">
        <v>1000000054</v>
      </c>
      <c r="F4952" t="s">
        <v>36</v>
      </c>
      <c r="G4952" s="2" t="s">
        <v>13</v>
      </c>
      <c r="H4952">
        <v>10000111</v>
      </c>
      <c r="I4952" t="s">
        <v>37</v>
      </c>
      <c r="J4952">
        <v>20.5</v>
      </c>
    </row>
    <row r="4953" spans="1:10" x14ac:dyDescent="0.2">
      <c r="A4953" t="s">
        <v>90</v>
      </c>
      <c r="B4953" s="1">
        <v>43105</v>
      </c>
      <c r="C4953" t="s">
        <v>22</v>
      </c>
      <c r="D4953" t="s">
        <v>29</v>
      </c>
      <c r="E4953">
        <v>1000000054</v>
      </c>
      <c r="F4953" t="s">
        <v>36</v>
      </c>
      <c r="G4953" s="2" t="s">
        <v>13</v>
      </c>
      <c r="H4953">
        <v>10000131</v>
      </c>
      <c r="I4953" t="s">
        <v>38</v>
      </c>
      <c r="J4953">
        <v>14.7</v>
      </c>
    </row>
    <row r="4954" spans="1:10" x14ac:dyDescent="0.2">
      <c r="A4954" t="s">
        <v>90</v>
      </c>
      <c r="B4954" s="1">
        <v>43105</v>
      </c>
      <c r="C4954" t="s">
        <v>22</v>
      </c>
      <c r="D4954" t="s">
        <v>25</v>
      </c>
      <c r="E4954">
        <v>1000003183</v>
      </c>
      <c r="F4954" t="s">
        <v>23</v>
      </c>
      <c r="G4954" s="2" t="s">
        <v>13</v>
      </c>
      <c r="H4954">
        <v>10000061</v>
      </c>
      <c r="I4954" t="s">
        <v>28</v>
      </c>
      <c r="J4954">
        <v>5</v>
      </c>
    </row>
    <row r="4955" spans="1:10" x14ac:dyDescent="0.2">
      <c r="A4955" t="s">
        <v>90</v>
      </c>
      <c r="B4955" s="1">
        <v>43105</v>
      </c>
      <c r="C4955" t="s">
        <v>22</v>
      </c>
      <c r="D4955" t="s">
        <v>25</v>
      </c>
      <c r="E4955">
        <v>1000003183</v>
      </c>
      <c r="F4955" t="s">
        <v>23</v>
      </c>
      <c r="G4955" s="2" t="s">
        <v>13</v>
      </c>
      <c r="H4955">
        <v>10000136</v>
      </c>
      <c r="I4955" t="s">
        <v>40</v>
      </c>
      <c r="J4955">
        <v>0.9</v>
      </c>
    </row>
    <row r="4956" spans="1:10" x14ac:dyDescent="0.2">
      <c r="A4956" t="s">
        <v>90</v>
      </c>
      <c r="B4956" s="1">
        <v>43105</v>
      </c>
      <c r="C4956" t="s">
        <v>22</v>
      </c>
      <c r="D4956" t="s">
        <v>25</v>
      </c>
      <c r="E4956">
        <v>1000003183</v>
      </c>
      <c r="F4956" t="s">
        <v>23</v>
      </c>
      <c r="G4956" s="2" t="s">
        <v>13</v>
      </c>
      <c r="H4956">
        <v>10000182</v>
      </c>
      <c r="I4956" t="s">
        <v>31</v>
      </c>
      <c r="J4956">
        <v>7.1</v>
      </c>
    </row>
    <row r="4957" spans="1:10" x14ac:dyDescent="0.2">
      <c r="A4957" t="s">
        <v>90</v>
      </c>
      <c r="B4957" s="1">
        <v>43105</v>
      </c>
      <c r="C4957" t="s">
        <v>22</v>
      </c>
      <c r="D4957" t="s">
        <v>25</v>
      </c>
      <c r="E4957">
        <v>1000003183</v>
      </c>
      <c r="F4957" t="s">
        <v>23</v>
      </c>
      <c r="G4957" s="2" t="s">
        <v>13</v>
      </c>
      <c r="H4957">
        <v>20000099</v>
      </c>
      <c r="I4957" t="s">
        <v>20</v>
      </c>
      <c r="J4957">
        <v>2.1</v>
      </c>
    </row>
    <row r="4958" spans="1:10" x14ac:dyDescent="0.2">
      <c r="A4958" t="s">
        <v>90</v>
      </c>
      <c r="B4958" s="1">
        <v>43105</v>
      </c>
      <c r="C4958" t="s">
        <v>22</v>
      </c>
      <c r="D4958" t="s">
        <v>25</v>
      </c>
      <c r="E4958">
        <v>1000003183</v>
      </c>
      <c r="F4958" t="s">
        <v>23</v>
      </c>
      <c r="G4958" s="2" t="s">
        <v>13</v>
      </c>
      <c r="H4958">
        <v>20000099</v>
      </c>
      <c r="I4958" t="s">
        <v>20</v>
      </c>
      <c r="J4958">
        <v>0.9</v>
      </c>
    </row>
    <row r="4959" spans="1:10" x14ac:dyDescent="0.2">
      <c r="A4959" t="s">
        <v>90</v>
      </c>
      <c r="B4959" s="1">
        <v>43106</v>
      </c>
      <c r="C4959" t="s">
        <v>9</v>
      </c>
      <c r="D4959" t="s">
        <v>59</v>
      </c>
      <c r="E4959">
        <v>1000000192</v>
      </c>
      <c r="F4959" t="s">
        <v>58</v>
      </c>
      <c r="G4959" s="2" t="s">
        <v>13</v>
      </c>
      <c r="H4959">
        <v>10000211</v>
      </c>
      <c r="I4959" t="s">
        <v>11</v>
      </c>
      <c r="J4959">
        <v>26.7</v>
      </c>
    </row>
    <row r="4960" spans="1:10" x14ac:dyDescent="0.2">
      <c r="A4960" t="s">
        <v>90</v>
      </c>
      <c r="B4960" s="1">
        <v>43106</v>
      </c>
      <c r="C4960" t="s">
        <v>22</v>
      </c>
      <c r="D4960" t="s">
        <v>29</v>
      </c>
      <c r="E4960">
        <v>1000000054</v>
      </c>
      <c r="F4960" t="s">
        <v>36</v>
      </c>
      <c r="G4960" s="2" t="s">
        <v>13</v>
      </c>
      <c r="H4960">
        <v>10000111</v>
      </c>
      <c r="I4960" t="s">
        <v>37</v>
      </c>
      <c r="J4960">
        <v>28.3</v>
      </c>
    </row>
    <row r="4961" spans="1:10" x14ac:dyDescent="0.2">
      <c r="A4961" t="s">
        <v>90</v>
      </c>
      <c r="B4961" s="1">
        <v>43106</v>
      </c>
      <c r="C4961" t="s">
        <v>22</v>
      </c>
      <c r="D4961" t="s">
        <v>21</v>
      </c>
      <c r="E4961">
        <v>1000002872</v>
      </c>
      <c r="F4961" t="s">
        <v>19</v>
      </c>
      <c r="G4961" s="2" t="s">
        <v>13</v>
      </c>
      <c r="H4961">
        <v>10000131</v>
      </c>
      <c r="I4961" t="s">
        <v>38</v>
      </c>
      <c r="J4961">
        <v>20.2</v>
      </c>
    </row>
    <row r="4962" spans="1:10" x14ac:dyDescent="0.2">
      <c r="A4962" t="s">
        <v>90</v>
      </c>
      <c r="B4962" s="1">
        <v>43107</v>
      </c>
      <c r="C4962" t="s">
        <v>43</v>
      </c>
      <c r="D4962" t="s">
        <v>42</v>
      </c>
      <c r="E4962">
        <v>1000001014</v>
      </c>
      <c r="F4962" t="s">
        <v>44</v>
      </c>
      <c r="G4962" s="2" t="s">
        <v>13</v>
      </c>
      <c r="H4962">
        <v>10000131</v>
      </c>
      <c r="I4962" t="s">
        <v>38</v>
      </c>
      <c r="J4962">
        <v>38.1</v>
      </c>
    </row>
    <row r="4963" spans="1:10" x14ac:dyDescent="0.2">
      <c r="A4963" t="s">
        <v>90</v>
      </c>
      <c r="B4963" s="1">
        <v>43107</v>
      </c>
      <c r="C4963" t="s">
        <v>43</v>
      </c>
      <c r="D4963" t="s">
        <v>78</v>
      </c>
      <c r="E4963">
        <v>1000003187</v>
      </c>
      <c r="F4963" t="s">
        <v>77</v>
      </c>
      <c r="G4963" s="2" t="s">
        <v>13</v>
      </c>
      <c r="H4963">
        <v>10000131</v>
      </c>
      <c r="I4963" t="s">
        <v>38</v>
      </c>
      <c r="J4963">
        <v>12</v>
      </c>
    </row>
    <row r="4964" spans="1:10" x14ac:dyDescent="0.2">
      <c r="A4964" t="s">
        <v>90</v>
      </c>
      <c r="B4964" s="1">
        <v>43107</v>
      </c>
      <c r="C4964" t="s">
        <v>22</v>
      </c>
      <c r="D4964" t="s">
        <v>46</v>
      </c>
      <c r="E4964">
        <v>1000001133</v>
      </c>
      <c r="F4964" t="s">
        <v>45</v>
      </c>
      <c r="G4964" s="2" t="s">
        <v>13</v>
      </c>
      <c r="H4964">
        <v>10000061</v>
      </c>
      <c r="I4964" t="s">
        <v>28</v>
      </c>
      <c r="J4964">
        <v>24.9</v>
      </c>
    </row>
    <row r="4965" spans="1:10" x14ac:dyDescent="0.2">
      <c r="A4965" t="s">
        <v>90</v>
      </c>
      <c r="B4965" s="1">
        <v>43107</v>
      </c>
      <c r="C4965" t="s">
        <v>22</v>
      </c>
      <c r="D4965" t="s">
        <v>49</v>
      </c>
      <c r="E4965">
        <v>1000000018</v>
      </c>
      <c r="F4965" t="s">
        <v>48</v>
      </c>
      <c r="G4965" s="2" t="s">
        <v>13</v>
      </c>
      <c r="H4965">
        <v>10000078</v>
      </c>
      <c r="I4965" t="s">
        <v>30</v>
      </c>
      <c r="J4965">
        <v>25.1</v>
      </c>
    </row>
    <row r="4966" spans="1:10" x14ac:dyDescent="0.2">
      <c r="A4966" t="s">
        <v>90</v>
      </c>
      <c r="B4966" s="1">
        <v>43107</v>
      </c>
      <c r="C4966" t="s">
        <v>22</v>
      </c>
      <c r="D4966" t="s">
        <v>49</v>
      </c>
      <c r="E4966">
        <v>1000000018</v>
      </c>
      <c r="F4966" t="s">
        <v>48</v>
      </c>
      <c r="G4966" s="2" t="s">
        <v>13</v>
      </c>
      <c r="H4966">
        <v>10000078</v>
      </c>
      <c r="I4966" t="s">
        <v>30</v>
      </c>
      <c r="J4966">
        <v>12.3</v>
      </c>
    </row>
    <row r="4967" spans="1:10" x14ac:dyDescent="0.2">
      <c r="A4967" t="s">
        <v>90</v>
      </c>
      <c r="B4967" s="1">
        <v>43107</v>
      </c>
      <c r="C4967" t="s">
        <v>22</v>
      </c>
      <c r="D4967" t="s">
        <v>49</v>
      </c>
      <c r="E4967">
        <v>1000000018</v>
      </c>
      <c r="F4967" t="s">
        <v>48</v>
      </c>
      <c r="G4967" s="2" t="s">
        <v>13</v>
      </c>
      <c r="H4967">
        <v>10000131</v>
      </c>
      <c r="I4967" t="s">
        <v>38</v>
      </c>
      <c r="J4967">
        <v>7.5</v>
      </c>
    </row>
    <row r="4968" spans="1:10" x14ac:dyDescent="0.2">
      <c r="A4968" t="s">
        <v>90</v>
      </c>
      <c r="B4968" s="1">
        <v>43107</v>
      </c>
      <c r="C4968" t="s">
        <v>22</v>
      </c>
      <c r="D4968" t="s">
        <v>49</v>
      </c>
      <c r="E4968">
        <v>1000000018</v>
      </c>
      <c r="F4968" t="s">
        <v>48</v>
      </c>
      <c r="G4968" s="2" t="s">
        <v>13</v>
      </c>
      <c r="H4968">
        <v>10000211</v>
      </c>
      <c r="I4968" t="s">
        <v>11</v>
      </c>
      <c r="J4968">
        <v>2.2000000000000002</v>
      </c>
    </row>
    <row r="4969" spans="1:10" x14ac:dyDescent="0.2">
      <c r="A4969" t="s">
        <v>90</v>
      </c>
      <c r="B4969" s="1">
        <v>43107</v>
      </c>
      <c r="C4969" t="s">
        <v>22</v>
      </c>
      <c r="D4969" t="s">
        <v>49</v>
      </c>
      <c r="E4969">
        <v>1000000020</v>
      </c>
      <c r="F4969" t="s">
        <v>73</v>
      </c>
      <c r="G4969" s="2" t="s">
        <v>13</v>
      </c>
      <c r="H4969">
        <v>10000078</v>
      </c>
      <c r="I4969" t="s">
        <v>30</v>
      </c>
      <c r="J4969">
        <v>56.4</v>
      </c>
    </row>
    <row r="4970" spans="1:10" x14ac:dyDescent="0.2">
      <c r="A4970" t="s">
        <v>90</v>
      </c>
      <c r="B4970" s="1">
        <v>43108</v>
      </c>
      <c r="C4970" t="s">
        <v>22</v>
      </c>
      <c r="D4970" t="s">
        <v>46</v>
      </c>
      <c r="E4970">
        <v>1000001133</v>
      </c>
      <c r="F4970" t="s">
        <v>45</v>
      </c>
      <c r="G4970" s="2" t="s">
        <v>13</v>
      </c>
      <c r="H4970">
        <v>10000061</v>
      </c>
      <c r="I4970" t="s">
        <v>28</v>
      </c>
      <c r="J4970">
        <v>2.5</v>
      </c>
    </row>
    <row r="4971" spans="1:10" x14ac:dyDescent="0.2">
      <c r="A4971" t="s">
        <v>90</v>
      </c>
      <c r="B4971" s="1">
        <v>43108</v>
      </c>
      <c r="C4971" t="s">
        <v>22</v>
      </c>
      <c r="D4971" t="s">
        <v>46</v>
      </c>
      <c r="E4971">
        <v>1000001133</v>
      </c>
      <c r="F4971" t="s">
        <v>45</v>
      </c>
      <c r="G4971" s="2" t="s">
        <v>13</v>
      </c>
      <c r="H4971">
        <v>10000182</v>
      </c>
      <c r="I4971" t="s">
        <v>31</v>
      </c>
      <c r="J4971">
        <v>24.1</v>
      </c>
    </row>
    <row r="4972" spans="1:10" x14ac:dyDescent="0.2">
      <c r="A4972" t="s">
        <v>90</v>
      </c>
      <c r="B4972" s="1">
        <v>43108</v>
      </c>
      <c r="C4972" t="s">
        <v>22</v>
      </c>
      <c r="D4972" t="s">
        <v>46</v>
      </c>
      <c r="E4972">
        <v>1000001133</v>
      </c>
      <c r="F4972" t="s">
        <v>45</v>
      </c>
      <c r="G4972" s="2" t="s">
        <v>13</v>
      </c>
      <c r="H4972">
        <v>10000182</v>
      </c>
      <c r="I4972" t="s">
        <v>31</v>
      </c>
      <c r="J4972">
        <v>21.6</v>
      </c>
    </row>
    <row r="4973" spans="1:10" x14ac:dyDescent="0.2">
      <c r="A4973" t="s">
        <v>90</v>
      </c>
      <c r="B4973" s="1">
        <v>43108</v>
      </c>
      <c r="C4973" t="s">
        <v>22</v>
      </c>
      <c r="D4973" t="s">
        <v>29</v>
      </c>
      <c r="E4973">
        <v>1000000101</v>
      </c>
      <c r="F4973" t="s">
        <v>39</v>
      </c>
      <c r="G4973" s="2" t="s">
        <v>13</v>
      </c>
      <c r="H4973">
        <v>10000061</v>
      </c>
      <c r="I4973" t="s">
        <v>28</v>
      </c>
      <c r="J4973">
        <v>20.100000000000001</v>
      </c>
    </row>
    <row r="4974" spans="1:10" x14ac:dyDescent="0.2">
      <c r="A4974" t="s">
        <v>90</v>
      </c>
      <c r="B4974" s="1">
        <v>43108</v>
      </c>
      <c r="C4974" t="s">
        <v>22</v>
      </c>
      <c r="D4974" t="s">
        <v>29</v>
      </c>
      <c r="E4974">
        <v>1000000101</v>
      </c>
      <c r="F4974" t="s">
        <v>39</v>
      </c>
      <c r="G4974" s="2" t="s">
        <v>13</v>
      </c>
      <c r="H4974">
        <v>10000182</v>
      </c>
      <c r="I4974" t="s">
        <v>31</v>
      </c>
      <c r="J4974">
        <v>5.0999999999999996</v>
      </c>
    </row>
    <row r="4975" spans="1:10" x14ac:dyDescent="0.2">
      <c r="A4975" t="s">
        <v>90</v>
      </c>
      <c r="B4975" s="1">
        <v>43108</v>
      </c>
      <c r="C4975" t="s">
        <v>22</v>
      </c>
      <c r="D4975" t="s">
        <v>29</v>
      </c>
      <c r="E4975">
        <v>1000000101</v>
      </c>
      <c r="F4975" t="s">
        <v>39</v>
      </c>
      <c r="G4975" s="2" t="s">
        <v>13</v>
      </c>
      <c r="H4975">
        <v>10000182</v>
      </c>
      <c r="I4975" t="s">
        <v>31</v>
      </c>
      <c r="J4975">
        <v>25.5</v>
      </c>
    </row>
    <row r="4976" spans="1:10" x14ac:dyDescent="0.2">
      <c r="A4976" t="s">
        <v>90</v>
      </c>
      <c r="B4976" s="1">
        <v>43109</v>
      </c>
      <c r="C4976" t="s">
        <v>43</v>
      </c>
      <c r="D4976" t="s">
        <v>78</v>
      </c>
      <c r="E4976">
        <v>1000003187</v>
      </c>
      <c r="F4976" t="s">
        <v>77</v>
      </c>
      <c r="G4976" s="2" t="s">
        <v>13</v>
      </c>
      <c r="H4976">
        <v>10000078</v>
      </c>
      <c r="I4976" t="s">
        <v>30</v>
      </c>
      <c r="J4976">
        <v>10.4</v>
      </c>
    </row>
    <row r="4977" spans="1:10" x14ac:dyDescent="0.2">
      <c r="A4977" t="s">
        <v>90</v>
      </c>
      <c r="B4977" s="1">
        <v>43109</v>
      </c>
      <c r="C4977" t="s">
        <v>43</v>
      </c>
      <c r="D4977" t="s">
        <v>78</v>
      </c>
      <c r="E4977">
        <v>1000003187</v>
      </c>
      <c r="F4977" t="s">
        <v>77</v>
      </c>
      <c r="G4977" s="2" t="s">
        <v>13</v>
      </c>
      <c r="H4977">
        <v>10000131</v>
      </c>
      <c r="I4977" t="s">
        <v>38</v>
      </c>
      <c r="J4977">
        <v>24.5</v>
      </c>
    </row>
    <row r="4978" spans="1:10" x14ac:dyDescent="0.2">
      <c r="A4978" t="s">
        <v>90</v>
      </c>
      <c r="B4978" s="1">
        <v>43109</v>
      </c>
      <c r="C4978" t="s">
        <v>43</v>
      </c>
      <c r="D4978" t="s">
        <v>78</v>
      </c>
      <c r="E4978">
        <v>1000003187</v>
      </c>
      <c r="F4978" t="s">
        <v>77</v>
      </c>
      <c r="G4978" s="2" t="s">
        <v>13</v>
      </c>
      <c r="H4978">
        <v>20000099</v>
      </c>
      <c r="I4978" t="s">
        <v>20</v>
      </c>
      <c r="J4978">
        <v>4.2</v>
      </c>
    </row>
    <row r="4979" spans="1:10" x14ac:dyDescent="0.2">
      <c r="A4979" t="s">
        <v>90</v>
      </c>
      <c r="B4979" s="1">
        <v>43109</v>
      </c>
      <c r="C4979" t="s">
        <v>9</v>
      </c>
      <c r="D4979" t="s">
        <v>17</v>
      </c>
      <c r="E4979">
        <v>1000000059</v>
      </c>
      <c r="F4979" t="s">
        <v>55</v>
      </c>
      <c r="G4979" s="2" t="s">
        <v>13</v>
      </c>
      <c r="H4979">
        <v>10000131</v>
      </c>
      <c r="I4979" t="s">
        <v>38</v>
      </c>
      <c r="J4979">
        <v>17.2</v>
      </c>
    </row>
    <row r="4980" spans="1:10" x14ac:dyDescent="0.2">
      <c r="A4980" t="s">
        <v>90</v>
      </c>
      <c r="B4980" s="1">
        <v>43109</v>
      </c>
      <c r="C4980" t="s">
        <v>9</v>
      </c>
      <c r="D4980" t="s">
        <v>17</v>
      </c>
      <c r="E4980">
        <v>1000000059</v>
      </c>
      <c r="F4980" t="s">
        <v>55</v>
      </c>
      <c r="G4980" s="2" t="s">
        <v>13</v>
      </c>
      <c r="H4980">
        <v>10000131</v>
      </c>
      <c r="I4980" t="s">
        <v>38</v>
      </c>
      <c r="J4980">
        <v>40.4</v>
      </c>
    </row>
    <row r="4981" spans="1:10" x14ac:dyDescent="0.2">
      <c r="A4981" t="s">
        <v>90</v>
      </c>
      <c r="B4981" s="1">
        <v>43109</v>
      </c>
      <c r="C4981" t="s">
        <v>9</v>
      </c>
      <c r="D4981" t="s">
        <v>12</v>
      </c>
      <c r="E4981">
        <v>1000000072</v>
      </c>
      <c r="F4981" t="s">
        <v>10</v>
      </c>
      <c r="G4981" s="2" t="s">
        <v>13</v>
      </c>
      <c r="H4981">
        <v>10000211</v>
      </c>
      <c r="I4981" t="s">
        <v>11</v>
      </c>
      <c r="J4981">
        <v>31</v>
      </c>
    </row>
    <row r="4982" spans="1:10" x14ac:dyDescent="0.2">
      <c r="A4982" t="s">
        <v>90</v>
      </c>
      <c r="B4982" s="1">
        <v>43109</v>
      </c>
      <c r="C4982" t="s">
        <v>22</v>
      </c>
      <c r="D4982" t="s">
        <v>46</v>
      </c>
      <c r="E4982">
        <v>1000001133</v>
      </c>
      <c r="F4982" t="s">
        <v>45</v>
      </c>
      <c r="G4982" s="2" t="s">
        <v>13</v>
      </c>
      <c r="H4982">
        <v>10000182</v>
      </c>
      <c r="I4982" t="s">
        <v>31</v>
      </c>
      <c r="J4982">
        <v>24.6</v>
      </c>
    </row>
    <row r="4983" spans="1:10" x14ac:dyDescent="0.2">
      <c r="A4983" t="s">
        <v>90</v>
      </c>
      <c r="B4983" s="1">
        <v>43109</v>
      </c>
      <c r="C4983" t="s">
        <v>22</v>
      </c>
      <c r="D4983" t="s">
        <v>69</v>
      </c>
      <c r="E4983">
        <v>1000003349</v>
      </c>
      <c r="F4983" t="s">
        <v>68</v>
      </c>
      <c r="G4983" s="2" t="s">
        <v>13</v>
      </c>
      <c r="H4983">
        <v>20000099</v>
      </c>
      <c r="I4983" t="s">
        <v>20</v>
      </c>
      <c r="J4983">
        <v>0.1</v>
      </c>
    </row>
    <row r="4984" spans="1:10" x14ac:dyDescent="0.2">
      <c r="A4984" t="s">
        <v>90</v>
      </c>
      <c r="B4984" s="1">
        <v>43109</v>
      </c>
      <c r="C4984" t="s">
        <v>22</v>
      </c>
      <c r="D4984" t="s">
        <v>29</v>
      </c>
      <c r="E4984">
        <v>1000000028</v>
      </c>
      <c r="F4984" t="s">
        <v>27</v>
      </c>
      <c r="G4984" s="2" t="s">
        <v>13</v>
      </c>
      <c r="H4984">
        <v>10000111</v>
      </c>
      <c r="I4984" t="s">
        <v>37</v>
      </c>
      <c r="J4984">
        <v>41.7</v>
      </c>
    </row>
    <row r="4985" spans="1:10" x14ac:dyDescent="0.2">
      <c r="A4985" t="s">
        <v>90</v>
      </c>
      <c r="B4985" s="1">
        <v>43109</v>
      </c>
      <c r="C4985" t="s">
        <v>22</v>
      </c>
      <c r="D4985" t="s">
        <v>29</v>
      </c>
      <c r="E4985">
        <v>1000000054</v>
      </c>
      <c r="F4985" t="s">
        <v>36</v>
      </c>
      <c r="G4985" s="2" t="s">
        <v>13</v>
      </c>
      <c r="H4985">
        <v>10000111</v>
      </c>
      <c r="I4985" t="s">
        <v>37</v>
      </c>
      <c r="J4985">
        <v>29.2</v>
      </c>
    </row>
    <row r="4986" spans="1:10" x14ac:dyDescent="0.2">
      <c r="A4986" t="s">
        <v>90</v>
      </c>
      <c r="B4986" s="1">
        <v>43109</v>
      </c>
      <c r="C4986" t="s">
        <v>22</v>
      </c>
      <c r="D4986" t="s">
        <v>29</v>
      </c>
      <c r="E4986">
        <v>1000000054</v>
      </c>
      <c r="F4986" t="s">
        <v>36</v>
      </c>
      <c r="G4986" s="2" t="s">
        <v>13</v>
      </c>
      <c r="H4986">
        <v>10000111</v>
      </c>
      <c r="I4986" t="s">
        <v>37</v>
      </c>
      <c r="J4986">
        <v>41.5</v>
      </c>
    </row>
    <row r="4987" spans="1:10" x14ac:dyDescent="0.2">
      <c r="A4987" t="s">
        <v>90</v>
      </c>
      <c r="B4987" s="1">
        <v>43109</v>
      </c>
      <c r="C4987" t="s">
        <v>22</v>
      </c>
      <c r="D4987" t="s">
        <v>29</v>
      </c>
      <c r="E4987">
        <v>1000000054</v>
      </c>
      <c r="F4987" t="s">
        <v>36</v>
      </c>
      <c r="G4987" s="2" t="s">
        <v>13</v>
      </c>
      <c r="H4987">
        <v>10000111</v>
      </c>
      <c r="I4987" t="s">
        <v>37</v>
      </c>
      <c r="J4987">
        <v>43.5</v>
      </c>
    </row>
    <row r="4988" spans="1:10" x14ac:dyDescent="0.2">
      <c r="A4988" t="s">
        <v>90</v>
      </c>
      <c r="B4988" s="1">
        <v>43109</v>
      </c>
      <c r="C4988" t="s">
        <v>22</v>
      </c>
      <c r="D4988" t="s">
        <v>25</v>
      </c>
      <c r="E4988">
        <v>1000003183</v>
      </c>
      <c r="F4988" t="s">
        <v>23</v>
      </c>
      <c r="G4988" s="2" t="s">
        <v>13</v>
      </c>
      <c r="H4988">
        <v>10000061</v>
      </c>
      <c r="I4988" t="s">
        <v>28</v>
      </c>
      <c r="J4988">
        <v>14.5</v>
      </c>
    </row>
    <row r="4989" spans="1:10" x14ac:dyDescent="0.2">
      <c r="A4989" t="s">
        <v>90</v>
      </c>
      <c r="B4989" s="1">
        <v>43109</v>
      </c>
      <c r="C4989" t="s">
        <v>22</v>
      </c>
      <c r="D4989" t="s">
        <v>61</v>
      </c>
      <c r="E4989">
        <v>1000000579</v>
      </c>
      <c r="F4989" t="s">
        <v>60</v>
      </c>
      <c r="G4989" s="2" t="s">
        <v>13</v>
      </c>
      <c r="H4989">
        <v>10000061</v>
      </c>
      <c r="I4989" t="s">
        <v>28</v>
      </c>
      <c r="J4989">
        <v>11.9</v>
      </c>
    </row>
    <row r="4990" spans="1:10" x14ac:dyDescent="0.2">
      <c r="A4990" t="s">
        <v>90</v>
      </c>
      <c r="B4990" s="1">
        <v>43109</v>
      </c>
      <c r="C4990" t="s">
        <v>22</v>
      </c>
      <c r="D4990" t="s">
        <v>61</v>
      </c>
      <c r="E4990">
        <v>1000000579</v>
      </c>
      <c r="F4990" t="s">
        <v>60</v>
      </c>
      <c r="G4990" s="2" t="s">
        <v>13</v>
      </c>
      <c r="H4990">
        <v>10000078</v>
      </c>
      <c r="I4990" t="s">
        <v>30</v>
      </c>
      <c r="J4990">
        <v>5</v>
      </c>
    </row>
    <row r="4991" spans="1:10" x14ac:dyDescent="0.2">
      <c r="A4991" t="s">
        <v>90</v>
      </c>
      <c r="B4991" s="1">
        <v>43109</v>
      </c>
      <c r="C4991" t="s">
        <v>22</v>
      </c>
      <c r="D4991" t="s">
        <v>61</v>
      </c>
      <c r="E4991">
        <v>1000000579</v>
      </c>
      <c r="F4991" t="s">
        <v>60</v>
      </c>
      <c r="G4991" s="2" t="s">
        <v>13</v>
      </c>
      <c r="H4991">
        <v>10000131</v>
      </c>
      <c r="I4991" t="s">
        <v>38</v>
      </c>
      <c r="J4991">
        <v>2.5</v>
      </c>
    </row>
    <row r="4992" spans="1:10" x14ac:dyDescent="0.2">
      <c r="A4992" t="s">
        <v>90</v>
      </c>
      <c r="B4992" s="1">
        <v>43109</v>
      </c>
      <c r="C4992" t="s">
        <v>22</v>
      </c>
      <c r="D4992" t="s">
        <v>61</v>
      </c>
      <c r="E4992">
        <v>1000000579</v>
      </c>
      <c r="F4992" t="s">
        <v>60</v>
      </c>
      <c r="G4992" s="2" t="s">
        <v>13</v>
      </c>
      <c r="H4992">
        <v>10000182</v>
      </c>
      <c r="I4992" t="s">
        <v>31</v>
      </c>
      <c r="J4992">
        <v>12.6</v>
      </c>
    </row>
    <row r="4993" spans="1:10" x14ac:dyDescent="0.2">
      <c r="A4993" t="s">
        <v>90</v>
      </c>
      <c r="B4993" s="1">
        <v>43109</v>
      </c>
      <c r="C4993" t="s">
        <v>22</v>
      </c>
      <c r="D4993" t="s">
        <v>61</v>
      </c>
      <c r="E4993">
        <v>1000000579</v>
      </c>
      <c r="F4993" t="s">
        <v>60</v>
      </c>
      <c r="G4993" s="2" t="s">
        <v>13</v>
      </c>
      <c r="H4993">
        <v>20000018</v>
      </c>
      <c r="I4993" t="s">
        <v>81</v>
      </c>
      <c r="J4993">
        <v>4</v>
      </c>
    </row>
    <row r="4994" spans="1:10" x14ac:dyDescent="0.2">
      <c r="A4994" t="s">
        <v>90</v>
      </c>
      <c r="B4994" s="1">
        <v>43110</v>
      </c>
      <c r="C4994" t="s">
        <v>43</v>
      </c>
      <c r="D4994" t="s">
        <v>42</v>
      </c>
      <c r="E4994">
        <v>1000000931</v>
      </c>
      <c r="F4994" t="s">
        <v>41</v>
      </c>
      <c r="G4994" s="2" t="s">
        <v>13</v>
      </c>
      <c r="H4994">
        <v>10000131</v>
      </c>
      <c r="I4994" t="s">
        <v>38</v>
      </c>
      <c r="J4994">
        <v>12.1</v>
      </c>
    </row>
    <row r="4995" spans="1:10" x14ac:dyDescent="0.2">
      <c r="A4995" t="s">
        <v>90</v>
      </c>
      <c r="B4995" s="1">
        <v>43110</v>
      </c>
      <c r="C4995" t="s">
        <v>43</v>
      </c>
      <c r="D4995" t="s">
        <v>42</v>
      </c>
      <c r="E4995">
        <v>1000000931</v>
      </c>
      <c r="F4995" t="s">
        <v>41</v>
      </c>
      <c r="G4995" s="2" t="s">
        <v>13</v>
      </c>
      <c r="H4995">
        <v>10000131</v>
      </c>
      <c r="I4995" t="s">
        <v>38</v>
      </c>
      <c r="J4995">
        <v>33.4</v>
      </c>
    </row>
    <row r="4996" spans="1:10" x14ac:dyDescent="0.2">
      <c r="A4996" t="s">
        <v>90</v>
      </c>
      <c r="B4996" s="1">
        <v>43110</v>
      </c>
      <c r="C4996" t="s">
        <v>43</v>
      </c>
      <c r="D4996" t="s">
        <v>42</v>
      </c>
      <c r="E4996">
        <v>1000001014</v>
      </c>
      <c r="F4996" t="s">
        <v>44</v>
      </c>
      <c r="G4996" s="2" t="s">
        <v>13</v>
      </c>
      <c r="H4996">
        <v>10000078</v>
      </c>
      <c r="I4996" t="s">
        <v>30</v>
      </c>
      <c r="J4996">
        <v>10</v>
      </c>
    </row>
    <row r="4997" spans="1:10" x14ac:dyDescent="0.2">
      <c r="A4997" t="s">
        <v>90</v>
      </c>
      <c r="B4997" s="1">
        <v>43110</v>
      </c>
      <c r="C4997" t="s">
        <v>43</v>
      </c>
      <c r="D4997" t="s">
        <v>42</v>
      </c>
      <c r="E4997">
        <v>1000001014</v>
      </c>
      <c r="F4997" t="s">
        <v>44</v>
      </c>
      <c r="G4997" s="2" t="s">
        <v>13</v>
      </c>
      <c r="H4997">
        <v>10000131</v>
      </c>
      <c r="I4997" t="s">
        <v>38</v>
      </c>
      <c r="J4997">
        <v>23.5</v>
      </c>
    </row>
    <row r="4998" spans="1:10" x14ac:dyDescent="0.2">
      <c r="A4998" t="s">
        <v>90</v>
      </c>
      <c r="B4998" s="1">
        <v>43110</v>
      </c>
      <c r="C4998" t="s">
        <v>43</v>
      </c>
      <c r="D4998" t="s">
        <v>42</v>
      </c>
      <c r="E4998">
        <v>1000001014</v>
      </c>
      <c r="F4998" t="s">
        <v>44</v>
      </c>
      <c r="G4998" s="2" t="s">
        <v>13</v>
      </c>
      <c r="H4998">
        <v>10000136</v>
      </c>
      <c r="I4998" t="s">
        <v>40</v>
      </c>
      <c r="J4998">
        <v>4.5</v>
      </c>
    </row>
    <row r="4999" spans="1:10" x14ac:dyDescent="0.2">
      <c r="A4999" t="s">
        <v>90</v>
      </c>
      <c r="B4999" s="1">
        <v>43110</v>
      </c>
      <c r="C4999" t="s">
        <v>9</v>
      </c>
      <c r="D4999" t="s">
        <v>75</v>
      </c>
      <c r="E4999">
        <v>1000000281</v>
      </c>
      <c r="F4999" t="s">
        <v>74</v>
      </c>
      <c r="G4999" s="2" t="s">
        <v>13</v>
      </c>
      <c r="H4999">
        <v>20000099</v>
      </c>
      <c r="I4999" t="s">
        <v>20</v>
      </c>
      <c r="J4999">
        <v>31.6</v>
      </c>
    </row>
    <row r="5000" spans="1:10" x14ac:dyDescent="0.2">
      <c r="A5000" t="s">
        <v>90</v>
      </c>
      <c r="B5000" s="1">
        <v>43110</v>
      </c>
      <c r="C5000" t="s">
        <v>9</v>
      </c>
      <c r="D5000" t="s">
        <v>75</v>
      </c>
      <c r="E5000">
        <v>1000000281</v>
      </c>
      <c r="F5000" t="s">
        <v>74</v>
      </c>
      <c r="G5000" s="2" t="s">
        <v>13</v>
      </c>
      <c r="H5000">
        <v>20000099</v>
      </c>
      <c r="I5000" t="s">
        <v>20</v>
      </c>
      <c r="J5000">
        <v>32.200000000000003</v>
      </c>
    </row>
    <row r="5001" spans="1:10" x14ac:dyDescent="0.2">
      <c r="A5001" t="s">
        <v>90</v>
      </c>
      <c r="B5001" s="1">
        <v>43110</v>
      </c>
      <c r="C5001" t="s">
        <v>9</v>
      </c>
      <c r="D5001" t="s">
        <v>12</v>
      </c>
      <c r="E5001">
        <v>1000000072</v>
      </c>
      <c r="F5001" t="s">
        <v>10</v>
      </c>
      <c r="G5001" s="2" t="s">
        <v>13</v>
      </c>
      <c r="H5001">
        <v>10000211</v>
      </c>
      <c r="I5001" t="s">
        <v>11</v>
      </c>
      <c r="J5001">
        <v>31.7</v>
      </c>
    </row>
    <row r="5002" spans="1:10" x14ac:dyDescent="0.2">
      <c r="A5002" t="s">
        <v>90</v>
      </c>
      <c r="B5002" s="1">
        <v>43110</v>
      </c>
      <c r="C5002" t="s">
        <v>22</v>
      </c>
      <c r="D5002" t="s">
        <v>46</v>
      </c>
      <c r="E5002">
        <v>1000001133</v>
      </c>
      <c r="F5002" t="s">
        <v>45</v>
      </c>
      <c r="G5002" s="2" t="s">
        <v>13</v>
      </c>
      <c r="H5002">
        <v>20000018</v>
      </c>
      <c r="I5002" t="s">
        <v>81</v>
      </c>
      <c r="J5002">
        <v>11.3</v>
      </c>
    </row>
    <row r="5003" spans="1:10" x14ac:dyDescent="0.2">
      <c r="A5003" t="s">
        <v>90</v>
      </c>
      <c r="B5003" s="1">
        <v>43110</v>
      </c>
      <c r="C5003" t="s">
        <v>22</v>
      </c>
      <c r="D5003" t="s">
        <v>46</v>
      </c>
      <c r="E5003">
        <v>1000001133</v>
      </c>
      <c r="F5003" t="s">
        <v>45</v>
      </c>
      <c r="G5003" s="2" t="s">
        <v>13</v>
      </c>
      <c r="H5003">
        <v>20000018</v>
      </c>
      <c r="I5003" t="s">
        <v>81</v>
      </c>
      <c r="J5003">
        <v>17</v>
      </c>
    </row>
    <row r="5004" spans="1:10" x14ac:dyDescent="0.2">
      <c r="A5004" t="s">
        <v>90</v>
      </c>
      <c r="B5004" s="1">
        <v>43110</v>
      </c>
      <c r="C5004" t="s">
        <v>22</v>
      </c>
      <c r="D5004" t="s">
        <v>49</v>
      </c>
      <c r="E5004">
        <v>1000000020</v>
      </c>
      <c r="F5004" t="s">
        <v>73</v>
      </c>
      <c r="G5004" s="2" t="s">
        <v>13</v>
      </c>
      <c r="H5004">
        <v>10000078</v>
      </c>
      <c r="I5004" t="s">
        <v>30</v>
      </c>
      <c r="J5004">
        <v>47.5</v>
      </c>
    </row>
    <row r="5005" spans="1:10" x14ac:dyDescent="0.2">
      <c r="A5005" t="s">
        <v>90</v>
      </c>
      <c r="B5005" s="1">
        <v>43110</v>
      </c>
      <c r="C5005" t="s">
        <v>22</v>
      </c>
      <c r="D5005" t="s">
        <v>29</v>
      </c>
      <c r="E5005">
        <v>1000000028</v>
      </c>
      <c r="F5005" t="s">
        <v>27</v>
      </c>
      <c r="G5005" s="2" t="s">
        <v>13</v>
      </c>
      <c r="H5005">
        <v>10000078</v>
      </c>
      <c r="I5005" t="s">
        <v>30</v>
      </c>
      <c r="J5005">
        <v>9.6999999999999993</v>
      </c>
    </row>
    <row r="5006" spans="1:10" x14ac:dyDescent="0.2">
      <c r="A5006" t="s">
        <v>90</v>
      </c>
      <c r="B5006" s="1">
        <v>43110</v>
      </c>
      <c r="C5006" t="s">
        <v>22</v>
      </c>
      <c r="D5006" t="s">
        <v>29</v>
      </c>
      <c r="E5006">
        <v>1000000028</v>
      </c>
      <c r="F5006" t="s">
        <v>27</v>
      </c>
      <c r="G5006" s="2" t="s">
        <v>13</v>
      </c>
      <c r="H5006">
        <v>10000111</v>
      </c>
      <c r="I5006" t="s">
        <v>37</v>
      </c>
      <c r="J5006">
        <v>18.399999999999999</v>
      </c>
    </row>
    <row r="5007" spans="1:10" x14ac:dyDescent="0.2">
      <c r="A5007" t="s">
        <v>90</v>
      </c>
      <c r="B5007" s="1">
        <v>43110</v>
      </c>
      <c r="C5007" t="s">
        <v>22</v>
      </c>
      <c r="D5007" t="s">
        <v>29</v>
      </c>
      <c r="E5007">
        <v>1000000028</v>
      </c>
      <c r="F5007" t="s">
        <v>27</v>
      </c>
      <c r="G5007" s="2" t="s">
        <v>13</v>
      </c>
      <c r="H5007">
        <v>10000111</v>
      </c>
      <c r="I5007" t="s">
        <v>37</v>
      </c>
      <c r="J5007">
        <v>3.7</v>
      </c>
    </row>
    <row r="5008" spans="1:10" x14ac:dyDescent="0.2">
      <c r="A5008" t="s">
        <v>90</v>
      </c>
      <c r="B5008" s="1">
        <v>43110</v>
      </c>
      <c r="C5008" t="s">
        <v>22</v>
      </c>
      <c r="D5008" t="s">
        <v>29</v>
      </c>
      <c r="E5008">
        <v>1000000028</v>
      </c>
      <c r="F5008" t="s">
        <v>27</v>
      </c>
      <c r="G5008" s="2" t="s">
        <v>13</v>
      </c>
      <c r="H5008">
        <v>10000131</v>
      </c>
      <c r="I5008" t="s">
        <v>38</v>
      </c>
      <c r="J5008">
        <v>4.9000000000000004</v>
      </c>
    </row>
    <row r="5009" spans="1:10" x14ac:dyDescent="0.2">
      <c r="A5009" t="s">
        <v>90</v>
      </c>
      <c r="B5009" s="1">
        <v>43110</v>
      </c>
      <c r="C5009" t="s">
        <v>22</v>
      </c>
      <c r="D5009" t="s">
        <v>29</v>
      </c>
      <c r="E5009">
        <v>1000000028</v>
      </c>
      <c r="F5009" t="s">
        <v>27</v>
      </c>
      <c r="G5009" s="2" t="s">
        <v>13</v>
      </c>
      <c r="H5009">
        <v>10000136</v>
      </c>
      <c r="I5009" t="s">
        <v>40</v>
      </c>
      <c r="J5009">
        <v>9.1999999999999993</v>
      </c>
    </row>
    <row r="5010" spans="1:10" x14ac:dyDescent="0.2">
      <c r="A5010" t="s">
        <v>90</v>
      </c>
      <c r="B5010" s="1">
        <v>43110</v>
      </c>
      <c r="C5010" t="s">
        <v>22</v>
      </c>
      <c r="D5010" t="s">
        <v>25</v>
      </c>
      <c r="E5010">
        <v>1000003183</v>
      </c>
      <c r="F5010" t="s">
        <v>23</v>
      </c>
      <c r="G5010" s="2" t="s">
        <v>13</v>
      </c>
      <c r="H5010">
        <v>10000111</v>
      </c>
      <c r="I5010" t="s">
        <v>37</v>
      </c>
      <c r="J5010">
        <v>14</v>
      </c>
    </row>
    <row r="5011" spans="1:10" x14ac:dyDescent="0.2">
      <c r="A5011" t="s">
        <v>90</v>
      </c>
      <c r="B5011" s="1">
        <v>43110</v>
      </c>
      <c r="C5011" t="s">
        <v>22</v>
      </c>
      <c r="D5011" t="s">
        <v>33</v>
      </c>
      <c r="E5011">
        <v>1000000031</v>
      </c>
      <c r="F5011" t="s">
        <v>32</v>
      </c>
      <c r="G5011" s="2" t="s">
        <v>13</v>
      </c>
      <c r="H5011">
        <v>10000061</v>
      </c>
      <c r="I5011" t="s">
        <v>28</v>
      </c>
      <c r="J5011">
        <v>7.8</v>
      </c>
    </row>
    <row r="5012" spans="1:10" x14ac:dyDescent="0.2">
      <c r="A5012" t="s">
        <v>90</v>
      </c>
      <c r="B5012" s="1">
        <v>43110</v>
      </c>
      <c r="C5012" t="s">
        <v>22</v>
      </c>
      <c r="D5012" t="s">
        <v>35</v>
      </c>
      <c r="E5012">
        <v>1000000047</v>
      </c>
      <c r="F5012" t="s">
        <v>34</v>
      </c>
      <c r="G5012" s="2" t="s">
        <v>13</v>
      </c>
      <c r="H5012">
        <v>10000061</v>
      </c>
      <c r="I5012" t="s">
        <v>28</v>
      </c>
      <c r="J5012">
        <v>14.6</v>
      </c>
    </row>
    <row r="5013" spans="1:10" x14ac:dyDescent="0.2">
      <c r="A5013" t="s">
        <v>90</v>
      </c>
      <c r="B5013" s="1">
        <v>43110</v>
      </c>
      <c r="C5013" t="s">
        <v>22</v>
      </c>
      <c r="D5013" t="s">
        <v>35</v>
      </c>
      <c r="E5013">
        <v>1000000047</v>
      </c>
      <c r="F5013" t="s">
        <v>34</v>
      </c>
      <c r="G5013" s="2" t="s">
        <v>13</v>
      </c>
      <c r="H5013">
        <v>10000182</v>
      </c>
      <c r="I5013" t="s">
        <v>31</v>
      </c>
      <c r="J5013">
        <v>15.1</v>
      </c>
    </row>
    <row r="5014" spans="1:10" x14ac:dyDescent="0.2">
      <c r="A5014" t="s">
        <v>90</v>
      </c>
      <c r="B5014" s="1">
        <v>43110</v>
      </c>
      <c r="C5014" t="s">
        <v>22</v>
      </c>
      <c r="D5014" t="s">
        <v>35</v>
      </c>
      <c r="E5014">
        <v>1000000047</v>
      </c>
      <c r="F5014" t="s">
        <v>34</v>
      </c>
      <c r="G5014" s="2" t="s">
        <v>13</v>
      </c>
      <c r="H5014">
        <v>20000018</v>
      </c>
      <c r="I5014" t="s">
        <v>81</v>
      </c>
      <c r="J5014">
        <v>22.7</v>
      </c>
    </row>
    <row r="5015" spans="1:10" x14ac:dyDescent="0.2">
      <c r="A5015" t="s">
        <v>90</v>
      </c>
      <c r="B5015" s="1">
        <v>43111</v>
      </c>
      <c r="C5015" t="s">
        <v>43</v>
      </c>
      <c r="D5015" t="s">
        <v>78</v>
      </c>
      <c r="E5015">
        <v>1000003187</v>
      </c>
      <c r="F5015" t="s">
        <v>77</v>
      </c>
      <c r="G5015" s="2" t="s">
        <v>13</v>
      </c>
      <c r="H5015">
        <v>10000131</v>
      </c>
      <c r="I5015" t="s">
        <v>38</v>
      </c>
      <c r="J5015">
        <v>2.5</v>
      </c>
    </row>
    <row r="5016" spans="1:10" x14ac:dyDescent="0.2">
      <c r="A5016" t="s">
        <v>90</v>
      </c>
      <c r="B5016" s="1">
        <v>43111</v>
      </c>
      <c r="C5016" t="s">
        <v>43</v>
      </c>
      <c r="D5016" t="s">
        <v>78</v>
      </c>
      <c r="E5016">
        <v>1000003187</v>
      </c>
      <c r="F5016" t="s">
        <v>77</v>
      </c>
      <c r="G5016" s="2" t="s">
        <v>13</v>
      </c>
      <c r="H5016">
        <v>20000018</v>
      </c>
      <c r="I5016" t="s">
        <v>81</v>
      </c>
      <c r="J5016">
        <v>21.2</v>
      </c>
    </row>
    <row r="5017" spans="1:10" x14ac:dyDescent="0.2">
      <c r="A5017" t="s">
        <v>90</v>
      </c>
      <c r="B5017" s="1">
        <v>43111</v>
      </c>
      <c r="C5017" t="s">
        <v>9</v>
      </c>
      <c r="D5017" t="s">
        <v>15</v>
      </c>
      <c r="E5017">
        <v>1000002986</v>
      </c>
      <c r="F5017" t="s">
        <v>14</v>
      </c>
      <c r="G5017" s="2" t="s">
        <v>13</v>
      </c>
      <c r="H5017">
        <v>10000111</v>
      </c>
      <c r="I5017" t="s">
        <v>37</v>
      </c>
      <c r="J5017">
        <v>21.2</v>
      </c>
    </row>
    <row r="5018" spans="1:10" x14ac:dyDescent="0.2">
      <c r="A5018" t="s">
        <v>90</v>
      </c>
      <c r="B5018" s="1">
        <v>43111</v>
      </c>
      <c r="C5018" t="s">
        <v>9</v>
      </c>
      <c r="D5018" t="s">
        <v>17</v>
      </c>
      <c r="E5018">
        <v>1000000059</v>
      </c>
      <c r="F5018" t="s">
        <v>55</v>
      </c>
      <c r="G5018" s="2" t="s">
        <v>13</v>
      </c>
      <c r="H5018">
        <v>10000172</v>
      </c>
      <c r="I5018" t="s">
        <v>18</v>
      </c>
      <c r="J5018">
        <v>43.1</v>
      </c>
    </row>
    <row r="5019" spans="1:10" x14ac:dyDescent="0.2">
      <c r="A5019" t="s">
        <v>90</v>
      </c>
      <c r="B5019" s="1">
        <v>43111</v>
      </c>
      <c r="C5019" t="s">
        <v>22</v>
      </c>
      <c r="D5019" t="s">
        <v>46</v>
      </c>
      <c r="E5019">
        <v>1000001133</v>
      </c>
      <c r="F5019" t="s">
        <v>45</v>
      </c>
      <c r="G5019" s="2" t="s">
        <v>13</v>
      </c>
      <c r="H5019">
        <v>10000078</v>
      </c>
      <c r="I5019" t="s">
        <v>30</v>
      </c>
      <c r="J5019">
        <v>15.6</v>
      </c>
    </row>
    <row r="5020" spans="1:10" x14ac:dyDescent="0.2">
      <c r="A5020" t="s">
        <v>90</v>
      </c>
      <c r="B5020" s="1">
        <v>43111</v>
      </c>
      <c r="C5020" t="s">
        <v>22</v>
      </c>
      <c r="D5020" t="s">
        <v>46</v>
      </c>
      <c r="E5020">
        <v>1000001133</v>
      </c>
      <c r="F5020" t="s">
        <v>45</v>
      </c>
      <c r="G5020" s="2" t="s">
        <v>13</v>
      </c>
      <c r="H5020">
        <v>10000078</v>
      </c>
      <c r="I5020" t="s">
        <v>30</v>
      </c>
      <c r="J5020">
        <v>21.7</v>
      </c>
    </row>
    <row r="5021" spans="1:10" x14ac:dyDescent="0.2">
      <c r="A5021" t="s">
        <v>90</v>
      </c>
      <c r="B5021" s="1">
        <v>43111</v>
      </c>
      <c r="C5021" t="s">
        <v>22</v>
      </c>
      <c r="D5021" t="s">
        <v>46</v>
      </c>
      <c r="E5021">
        <v>1000001133</v>
      </c>
      <c r="F5021" t="s">
        <v>45</v>
      </c>
      <c r="G5021" s="2" t="s">
        <v>13</v>
      </c>
      <c r="H5021">
        <v>10000131</v>
      </c>
      <c r="I5021" t="s">
        <v>38</v>
      </c>
      <c r="J5021">
        <v>15.3</v>
      </c>
    </row>
    <row r="5022" spans="1:10" x14ac:dyDescent="0.2">
      <c r="A5022" t="s">
        <v>90</v>
      </c>
      <c r="B5022" s="1">
        <v>43111</v>
      </c>
      <c r="C5022" t="s">
        <v>22</v>
      </c>
      <c r="D5022" t="s">
        <v>46</v>
      </c>
      <c r="E5022">
        <v>1000001133</v>
      </c>
      <c r="F5022" t="s">
        <v>45</v>
      </c>
      <c r="G5022" s="2" t="s">
        <v>13</v>
      </c>
      <c r="H5022">
        <v>10000131</v>
      </c>
      <c r="I5022" t="s">
        <v>38</v>
      </c>
      <c r="J5022">
        <v>7.2</v>
      </c>
    </row>
    <row r="5023" spans="1:10" x14ac:dyDescent="0.2">
      <c r="A5023" t="s">
        <v>90</v>
      </c>
      <c r="B5023" s="1">
        <v>43111</v>
      </c>
      <c r="C5023" t="s">
        <v>22</v>
      </c>
      <c r="D5023" t="s">
        <v>46</v>
      </c>
      <c r="E5023">
        <v>1000001133</v>
      </c>
      <c r="F5023" t="s">
        <v>45</v>
      </c>
      <c r="G5023" s="2" t="s">
        <v>13</v>
      </c>
      <c r="H5023">
        <v>20000018</v>
      </c>
      <c r="I5023" t="s">
        <v>81</v>
      </c>
      <c r="J5023">
        <v>8.6</v>
      </c>
    </row>
    <row r="5024" spans="1:10" x14ac:dyDescent="0.2">
      <c r="A5024" t="s">
        <v>90</v>
      </c>
      <c r="B5024" s="1">
        <v>43111</v>
      </c>
      <c r="C5024" t="s">
        <v>22</v>
      </c>
      <c r="D5024" t="s">
        <v>49</v>
      </c>
      <c r="E5024">
        <v>1000000018</v>
      </c>
      <c r="F5024" t="s">
        <v>48</v>
      </c>
      <c r="G5024" s="2" t="s">
        <v>13</v>
      </c>
      <c r="H5024">
        <v>10000078</v>
      </c>
      <c r="I5024" t="s">
        <v>30</v>
      </c>
      <c r="J5024">
        <v>25.1</v>
      </c>
    </row>
    <row r="5025" spans="1:10" x14ac:dyDescent="0.2">
      <c r="A5025" t="s">
        <v>90</v>
      </c>
      <c r="B5025" s="1">
        <v>43111</v>
      </c>
      <c r="C5025" t="s">
        <v>22</v>
      </c>
      <c r="D5025" t="s">
        <v>49</v>
      </c>
      <c r="E5025">
        <v>1000000018</v>
      </c>
      <c r="F5025" t="s">
        <v>48</v>
      </c>
      <c r="G5025" s="2" t="s">
        <v>13</v>
      </c>
      <c r="H5025">
        <v>10000131</v>
      </c>
      <c r="I5025" t="s">
        <v>38</v>
      </c>
      <c r="J5025">
        <v>56.6</v>
      </c>
    </row>
    <row r="5026" spans="1:10" x14ac:dyDescent="0.2">
      <c r="A5026" t="s">
        <v>90</v>
      </c>
      <c r="B5026" s="1">
        <v>43111</v>
      </c>
      <c r="C5026" t="s">
        <v>22</v>
      </c>
      <c r="D5026" t="s">
        <v>49</v>
      </c>
      <c r="E5026">
        <v>1000000020</v>
      </c>
      <c r="F5026" t="s">
        <v>73</v>
      </c>
      <c r="G5026" s="2" t="s">
        <v>13</v>
      </c>
      <c r="H5026">
        <v>10000078</v>
      </c>
      <c r="I5026" t="s">
        <v>30</v>
      </c>
      <c r="J5026">
        <v>55.4</v>
      </c>
    </row>
    <row r="5027" spans="1:10" x14ac:dyDescent="0.2">
      <c r="A5027" t="s">
        <v>90</v>
      </c>
      <c r="B5027" s="1">
        <v>43111</v>
      </c>
      <c r="C5027" t="s">
        <v>22</v>
      </c>
      <c r="D5027" t="s">
        <v>69</v>
      </c>
      <c r="E5027">
        <v>1000000129</v>
      </c>
      <c r="F5027" t="s">
        <v>70</v>
      </c>
      <c r="G5027" s="2" t="s">
        <v>13</v>
      </c>
      <c r="H5027">
        <v>10000136</v>
      </c>
      <c r="I5027" t="s">
        <v>40</v>
      </c>
      <c r="J5027">
        <v>7.1</v>
      </c>
    </row>
    <row r="5028" spans="1:10" x14ac:dyDescent="0.2">
      <c r="A5028" t="s">
        <v>90</v>
      </c>
      <c r="B5028" s="1">
        <v>43111</v>
      </c>
      <c r="C5028" t="s">
        <v>22</v>
      </c>
      <c r="D5028" t="s">
        <v>29</v>
      </c>
      <c r="E5028">
        <v>1000000028</v>
      </c>
      <c r="F5028" t="s">
        <v>27</v>
      </c>
      <c r="G5028" s="2" t="s">
        <v>13</v>
      </c>
      <c r="H5028">
        <v>10000078</v>
      </c>
      <c r="I5028" t="s">
        <v>30</v>
      </c>
      <c r="J5028">
        <v>7.6</v>
      </c>
    </row>
    <row r="5029" spans="1:10" x14ac:dyDescent="0.2">
      <c r="A5029" t="s">
        <v>90</v>
      </c>
      <c r="B5029" s="1">
        <v>43111</v>
      </c>
      <c r="C5029" t="s">
        <v>22</v>
      </c>
      <c r="D5029" t="s">
        <v>29</v>
      </c>
      <c r="E5029">
        <v>1000000028</v>
      </c>
      <c r="F5029" t="s">
        <v>27</v>
      </c>
      <c r="G5029" s="2" t="s">
        <v>13</v>
      </c>
      <c r="H5029">
        <v>10000111</v>
      </c>
      <c r="I5029" t="s">
        <v>37</v>
      </c>
      <c r="J5029">
        <v>3.6</v>
      </c>
    </row>
    <row r="5030" spans="1:10" x14ac:dyDescent="0.2">
      <c r="A5030" t="s">
        <v>90</v>
      </c>
      <c r="B5030" s="1">
        <v>43111</v>
      </c>
      <c r="C5030" t="s">
        <v>22</v>
      </c>
      <c r="D5030" t="s">
        <v>29</v>
      </c>
      <c r="E5030">
        <v>1000000028</v>
      </c>
      <c r="F5030" t="s">
        <v>27</v>
      </c>
      <c r="G5030" s="2" t="s">
        <v>13</v>
      </c>
      <c r="H5030">
        <v>10000131</v>
      </c>
      <c r="I5030" t="s">
        <v>38</v>
      </c>
      <c r="J5030">
        <v>2.2999999999999998</v>
      </c>
    </row>
    <row r="5031" spans="1:10" x14ac:dyDescent="0.2">
      <c r="A5031" t="s">
        <v>90</v>
      </c>
      <c r="B5031" s="1">
        <v>43111</v>
      </c>
      <c r="C5031" t="s">
        <v>22</v>
      </c>
      <c r="D5031" t="s">
        <v>29</v>
      </c>
      <c r="E5031">
        <v>1000000028</v>
      </c>
      <c r="F5031" t="s">
        <v>27</v>
      </c>
      <c r="G5031" s="2" t="s">
        <v>13</v>
      </c>
      <c r="H5031">
        <v>10000136</v>
      </c>
      <c r="I5031" t="s">
        <v>40</v>
      </c>
      <c r="J5031">
        <v>4.8</v>
      </c>
    </row>
    <row r="5032" spans="1:10" x14ac:dyDescent="0.2">
      <c r="A5032" t="s">
        <v>90</v>
      </c>
      <c r="B5032" s="1">
        <v>43111</v>
      </c>
      <c r="C5032" t="s">
        <v>22</v>
      </c>
      <c r="D5032" t="s">
        <v>29</v>
      </c>
      <c r="E5032">
        <v>1000000054</v>
      </c>
      <c r="F5032" t="s">
        <v>36</v>
      </c>
      <c r="G5032" s="2" t="s">
        <v>13</v>
      </c>
      <c r="H5032">
        <v>10000131</v>
      </c>
      <c r="I5032" t="s">
        <v>38</v>
      </c>
      <c r="J5032">
        <v>7.6</v>
      </c>
    </row>
    <row r="5033" spans="1:10" x14ac:dyDescent="0.2">
      <c r="A5033" t="s">
        <v>90</v>
      </c>
      <c r="B5033" s="1">
        <v>43111</v>
      </c>
      <c r="C5033" t="s">
        <v>22</v>
      </c>
      <c r="D5033" t="s">
        <v>29</v>
      </c>
      <c r="E5033">
        <v>1000000054</v>
      </c>
      <c r="F5033" t="s">
        <v>36</v>
      </c>
      <c r="G5033" s="2" t="s">
        <v>13</v>
      </c>
      <c r="H5033">
        <v>10000131</v>
      </c>
      <c r="I5033" t="s">
        <v>38</v>
      </c>
      <c r="J5033">
        <v>4.9000000000000004</v>
      </c>
    </row>
    <row r="5034" spans="1:10" x14ac:dyDescent="0.2">
      <c r="A5034" t="s">
        <v>90</v>
      </c>
      <c r="B5034" s="1">
        <v>43111</v>
      </c>
      <c r="C5034" t="s">
        <v>22</v>
      </c>
      <c r="D5034" t="s">
        <v>29</v>
      </c>
      <c r="E5034">
        <v>1000000054</v>
      </c>
      <c r="F5034" t="s">
        <v>36</v>
      </c>
      <c r="G5034" s="2" t="s">
        <v>13</v>
      </c>
      <c r="H5034">
        <v>20000018</v>
      </c>
      <c r="I5034" t="s">
        <v>81</v>
      </c>
      <c r="J5034">
        <v>2.7</v>
      </c>
    </row>
    <row r="5035" spans="1:10" x14ac:dyDescent="0.2">
      <c r="A5035" t="s">
        <v>90</v>
      </c>
      <c r="B5035" s="1">
        <v>43111</v>
      </c>
      <c r="C5035" t="s">
        <v>22</v>
      </c>
      <c r="D5035" t="s">
        <v>33</v>
      </c>
      <c r="E5035">
        <v>1000000031</v>
      </c>
      <c r="F5035" t="s">
        <v>32</v>
      </c>
      <c r="G5035" s="2" t="s">
        <v>13</v>
      </c>
      <c r="H5035">
        <v>10000182</v>
      </c>
      <c r="I5035" t="s">
        <v>31</v>
      </c>
      <c r="J5035">
        <v>40.1</v>
      </c>
    </row>
    <row r="5036" spans="1:10" x14ac:dyDescent="0.2">
      <c r="A5036" t="s">
        <v>90</v>
      </c>
      <c r="B5036" s="1">
        <v>43112</v>
      </c>
      <c r="C5036" t="s">
        <v>43</v>
      </c>
      <c r="D5036" t="s">
        <v>78</v>
      </c>
      <c r="E5036">
        <v>1000003187</v>
      </c>
      <c r="F5036" t="s">
        <v>77</v>
      </c>
      <c r="G5036" s="2" t="s">
        <v>13</v>
      </c>
      <c r="H5036">
        <v>10000211</v>
      </c>
      <c r="I5036" t="s">
        <v>11</v>
      </c>
      <c r="J5036">
        <v>34.700000000000003</v>
      </c>
    </row>
    <row r="5037" spans="1:10" x14ac:dyDescent="0.2">
      <c r="A5037" t="s">
        <v>90</v>
      </c>
      <c r="B5037" s="1">
        <v>43112</v>
      </c>
      <c r="C5037" t="s">
        <v>22</v>
      </c>
      <c r="D5037" t="s">
        <v>46</v>
      </c>
      <c r="E5037">
        <v>1000001133</v>
      </c>
      <c r="F5037" t="s">
        <v>45</v>
      </c>
      <c r="G5037" s="2" t="s">
        <v>13</v>
      </c>
      <c r="H5037">
        <v>10000061</v>
      </c>
      <c r="I5037" t="s">
        <v>28</v>
      </c>
      <c r="J5037">
        <v>9.9</v>
      </c>
    </row>
    <row r="5038" spans="1:10" x14ac:dyDescent="0.2">
      <c r="A5038" t="s">
        <v>90</v>
      </c>
      <c r="B5038" s="1">
        <v>43112</v>
      </c>
      <c r="C5038" t="s">
        <v>22</v>
      </c>
      <c r="D5038" t="s">
        <v>46</v>
      </c>
      <c r="E5038">
        <v>1000001133</v>
      </c>
      <c r="F5038" t="s">
        <v>45</v>
      </c>
      <c r="G5038" s="2" t="s">
        <v>13</v>
      </c>
      <c r="H5038">
        <v>10000111</v>
      </c>
      <c r="I5038" t="s">
        <v>37</v>
      </c>
      <c r="J5038">
        <v>13.8</v>
      </c>
    </row>
    <row r="5039" spans="1:10" x14ac:dyDescent="0.2">
      <c r="A5039" t="s">
        <v>90</v>
      </c>
      <c r="B5039" s="1">
        <v>43112</v>
      </c>
      <c r="C5039" t="s">
        <v>22</v>
      </c>
      <c r="D5039" t="s">
        <v>46</v>
      </c>
      <c r="E5039">
        <v>1000001133</v>
      </c>
      <c r="F5039" t="s">
        <v>45</v>
      </c>
      <c r="G5039" s="2" t="s">
        <v>13</v>
      </c>
      <c r="H5039">
        <v>10000131</v>
      </c>
      <c r="I5039" t="s">
        <v>38</v>
      </c>
      <c r="J5039">
        <v>7.5</v>
      </c>
    </row>
    <row r="5040" spans="1:10" x14ac:dyDescent="0.2">
      <c r="A5040" t="s">
        <v>90</v>
      </c>
      <c r="B5040" s="1">
        <v>43112</v>
      </c>
      <c r="C5040" t="s">
        <v>22</v>
      </c>
      <c r="D5040" t="s">
        <v>46</v>
      </c>
      <c r="E5040">
        <v>1000001133</v>
      </c>
      <c r="F5040" t="s">
        <v>45</v>
      </c>
      <c r="G5040" s="2" t="s">
        <v>13</v>
      </c>
      <c r="H5040">
        <v>10000182</v>
      </c>
      <c r="I5040" t="s">
        <v>31</v>
      </c>
      <c r="J5040">
        <v>15.3</v>
      </c>
    </row>
    <row r="5041" spans="1:10" x14ac:dyDescent="0.2">
      <c r="A5041" t="s">
        <v>90</v>
      </c>
      <c r="B5041" s="1">
        <v>43112</v>
      </c>
      <c r="C5041" t="s">
        <v>22</v>
      </c>
      <c r="D5041" t="s">
        <v>29</v>
      </c>
      <c r="E5041">
        <v>1000000028</v>
      </c>
      <c r="F5041" t="s">
        <v>27</v>
      </c>
      <c r="G5041" s="2" t="s">
        <v>13</v>
      </c>
      <c r="H5041">
        <v>10000111</v>
      </c>
      <c r="I5041" t="s">
        <v>37</v>
      </c>
      <c r="J5041">
        <v>14.2</v>
      </c>
    </row>
    <row r="5042" spans="1:10" x14ac:dyDescent="0.2">
      <c r="A5042" t="s">
        <v>90</v>
      </c>
      <c r="B5042" s="1">
        <v>43112</v>
      </c>
      <c r="C5042" t="s">
        <v>22</v>
      </c>
      <c r="D5042" t="s">
        <v>29</v>
      </c>
      <c r="E5042">
        <v>1000000054</v>
      </c>
      <c r="F5042" t="s">
        <v>36</v>
      </c>
      <c r="G5042" s="2" t="s">
        <v>13</v>
      </c>
      <c r="H5042">
        <v>10000131</v>
      </c>
      <c r="I5042" t="s">
        <v>38</v>
      </c>
      <c r="J5042">
        <v>14.9</v>
      </c>
    </row>
    <row r="5043" spans="1:10" x14ac:dyDescent="0.2">
      <c r="A5043" t="s">
        <v>90</v>
      </c>
      <c r="B5043" s="1">
        <v>43112</v>
      </c>
      <c r="C5043" t="s">
        <v>22</v>
      </c>
      <c r="D5043" t="s">
        <v>29</v>
      </c>
      <c r="E5043">
        <v>1000000054</v>
      </c>
      <c r="F5043" t="s">
        <v>36</v>
      </c>
      <c r="G5043" s="2" t="s">
        <v>13</v>
      </c>
      <c r="H5043">
        <v>20000018</v>
      </c>
      <c r="I5043" t="s">
        <v>81</v>
      </c>
      <c r="J5043">
        <v>8.1</v>
      </c>
    </row>
    <row r="5044" spans="1:10" x14ac:dyDescent="0.2">
      <c r="A5044" t="s">
        <v>90</v>
      </c>
      <c r="B5044" s="1">
        <v>43114</v>
      </c>
      <c r="C5044" t="s">
        <v>22</v>
      </c>
      <c r="D5044" t="s">
        <v>46</v>
      </c>
      <c r="E5044">
        <v>1000001133</v>
      </c>
      <c r="F5044" t="s">
        <v>45</v>
      </c>
      <c r="G5044" s="2" t="s">
        <v>13</v>
      </c>
      <c r="H5044">
        <v>10000182</v>
      </c>
      <c r="I5044" t="s">
        <v>31</v>
      </c>
      <c r="J5044">
        <v>24.9</v>
      </c>
    </row>
    <row r="5045" spans="1:10" x14ac:dyDescent="0.2">
      <c r="A5045" t="s">
        <v>90</v>
      </c>
      <c r="B5045" s="1">
        <v>43115</v>
      </c>
      <c r="C5045" t="s">
        <v>9</v>
      </c>
      <c r="D5045" t="s">
        <v>75</v>
      </c>
      <c r="E5045">
        <v>1000000281</v>
      </c>
      <c r="F5045" t="s">
        <v>74</v>
      </c>
      <c r="G5045" s="2" t="s">
        <v>13</v>
      </c>
      <c r="H5045">
        <v>20000099</v>
      </c>
      <c r="I5045" t="s">
        <v>20</v>
      </c>
      <c r="J5045">
        <v>34.4</v>
      </c>
    </row>
    <row r="5046" spans="1:10" x14ac:dyDescent="0.2">
      <c r="A5046" t="s">
        <v>90</v>
      </c>
      <c r="B5046" s="1">
        <v>43115</v>
      </c>
      <c r="C5046" t="s">
        <v>9</v>
      </c>
      <c r="D5046" t="s">
        <v>17</v>
      </c>
      <c r="E5046">
        <v>1000001649</v>
      </c>
      <c r="F5046" t="s">
        <v>16</v>
      </c>
      <c r="G5046" s="2" t="s">
        <v>13</v>
      </c>
      <c r="H5046">
        <v>10000131</v>
      </c>
      <c r="I5046" t="s">
        <v>38</v>
      </c>
      <c r="J5046">
        <v>20.7</v>
      </c>
    </row>
    <row r="5047" spans="1:10" x14ac:dyDescent="0.2">
      <c r="A5047" t="s">
        <v>90</v>
      </c>
      <c r="B5047" s="1">
        <v>43115</v>
      </c>
      <c r="C5047" t="s">
        <v>9</v>
      </c>
      <c r="D5047" t="s">
        <v>17</v>
      </c>
      <c r="E5047">
        <v>1000001649</v>
      </c>
      <c r="F5047" t="s">
        <v>16</v>
      </c>
      <c r="G5047" s="2" t="s">
        <v>13</v>
      </c>
      <c r="H5047">
        <v>10000131</v>
      </c>
      <c r="I5047" t="s">
        <v>38</v>
      </c>
      <c r="J5047">
        <v>8.1999999999999993</v>
      </c>
    </row>
    <row r="5048" spans="1:10" x14ac:dyDescent="0.2">
      <c r="A5048" t="s">
        <v>90</v>
      </c>
      <c r="B5048" s="1">
        <v>43115</v>
      </c>
      <c r="C5048" t="s">
        <v>9</v>
      </c>
      <c r="D5048" t="s">
        <v>17</v>
      </c>
      <c r="E5048">
        <v>1000001649</v>
      </c>
      <c r="F5048" t="s">
        <v>16</v>
      </c>
      <c r="G5048" s="2" t="s">
        <v>13</v>
      </c>
      <c r="H5048">
        <v>20000018</v>
      </c>
      <c r="I5048" t="s">
        <v>81</v>
      </c>
      <c r="J5048">
        <v>1.3</v>
      </c>
    </row>
    <row r="5049" spans="1:10" x14ac:dyDescent="0.2">
      <c r="A5049" t="s">
        <v>90</v>
      </c>
      <c r="B5049" s="1">
        <v>43115</v>
      </c>
      <c r="C5049" t="s">
        <v>9</v>
      </c>
      <c r="D5049" t="s">
        <v>17</v>
      </c>
      <c r="E5049">
        <v>1000001649</v>
      </c>
      <c r="F5049" t="s">
        <v>16</v>
      </c>
      <c r="G5049" s="2" t="s">
        <v>13</v>
      </c>
      <c r="H5049">
        <v>20000099</v>
      </c>
      <c r="I5049" t="s">
        <v>20</v>
      </c>
      <c r="J5049">
        <v>4.3</v>
      </c>
    </row>
    <row r="5050" spans="1:10" x14ac:dyDescent="0.2">
      <c r="A5050" t="s">
        <v>90</v>
      </c>
      <c r="B5050" s="1">
        <v>43115</v>
      </c>
      <c r="C5050" t="s">
        <v>9</v>
      </c>
      <c r="D5050" t="s">
        <v>12</v>
      </c>
      <c r="E5050">
        <v>1000000072</v>
      </c>
      <c r="F5050" t="s">
        <v>10</v>
      </c>
      <c r="G5050" s="2" t="s">
        <v>13</v>
      </c>
      <c r="H5050">
        <v>10000064</v>
      </c>
      <c r="I5050" t="s">
        <v>53</v>
      </c>
      <c r="J5050">
        <v>8.1999999999999993</v>
      </c>
    </row>
    <row r="5051" spans="1:10" x14ac:dyDescent="0.2">
      <c r="A5051" t="s">
        <v>90</v>
      </c>
      <c r="B5051" s="1">
        <v>43115</v>
      </c>
      <c r="C5051" t="s">
        <v>22</v>
      </c>
      <c r="D5051" t="s">
        <v>46</v>
      </c>
      <c r="E5051">
        <v>1000001133</v>
      </c>
      <c r="F5051" t="s">
        <v>45</v>
      </c>
      <c r="G5051" s="2" t="s">
        <v>13</v>
      </c>
      <c r="H5051">
        <v>10000078</v>
      </c>
      <c r="I5051" t="s">
        <v>30</v>
      </c>
      <c r="J5051">
        <v>29.2</v>
      </c>
    </row>
    <row r="5052" spans="1:10" x14ac:dyDescent="0.2">
      <c r="A5052" t="s">
        <v>90</v>
      </c>
      <c r="B5052" s="1">
        <v>43115</v>
      </c>
      <c r="C5052" t="s">
        <v>22</v>
      </c>
      <c r="D5052" t="s">
        <v>29</v>
      </c>
      <c r="E5052">
        <v>1000000054</v>
      </c>
      <c r="F5052" t="s">
        <v>36</v>
      </c>
      <c r="G5052" s="2" t="s">
        <v>13</v>
      </c>
      <c r="H5052">
        <v>10000111</v>
      </c>
      <c r="I5052" t="s">
        <v>37</v>
      </c>
      <c r="J5052">
        <v>43.1</v>
      </c>
    </row>
    <row r="5053" spans="1:10" x14ac:dyDescent="0.2">
      <c r="A5053" t="s">
        <v>90</v>
      </c>
      <c r="B5053" s="1">
        <v>43116</v>
      </c>
      <c r="C5053" t="s">
        <v>43</v>
      </c>
      <c r="D5053" t="s">
        <v>42</v>
      </c>
      <c r="E5053">
        <v>1000001014</v>
      </c>
      <c r="F5053" t="s">
        <v>44</v>
      </c>
      <c r="G5053" s="2" t="s">
        <v>13</v>
      </c>
      <c r="H5053">
        <v>10000078</v>
      </c>
      <c r="I5053" t="s">
        <v>30</v>
      </c>
      <c r="J5053">
        <v>4.9000000000000004</v>
      </c>
    </row>
    <row r="5054" spans="1:10" x14ac:dyDescent="0.2">
      <c r="A5054" t="s">
        <v>90</v>
      </c>
      <c r="B5054" s="1">
        <v>43116</v>
      </c>
      <c r="C5054" t="s">
        <v>43</v>
      </c>
      <c r="D5054" t="s">
        <v>42</v>
      </c>
      <c r="E5054">
        <v>1000001014</v>
      </c>
      <c r="F5054" t="s">
        <v>44</v>
      </c>
      <c r="G5054" s="2" t="s">
        <v>13</v>
      </c>
      <c r="H5054">
        <v>10000131</v>
      </c>
      <c r="I5054" t="s">
        <v>38</v>
      </c>
      <c r="J5054">
        <v>41.3</v>
      </c>
    </row>
    <row r="5055" spans="1:10" x14ac:dyDescent="0.2">
      <c r="A5055" t="s">
        <v>90</v>
      </c>
      <c r="B5055" s="1">
        <v>43116</v>
      </c>
      <c r="C5055" t="s">
        <v>43</v>
      </c>
      <c r="D5055" t="s">
        <v>42</v>
      </c>
      <c r="E5055">
        <v>1000001014</v>
      </c>
      <c r="F5055" t="s">
        <v>44</v>
      </c>
      <c r="G5055" s="2" t="s">
        <v>13</v>
      </c>
      <c r="H5055">
        <v>10000131</v>
      </c>
      <c r="I5055" t="s">
        <v>38</v>
      </c>
      <c r="J5055">
        <v>23.8</v>
      </c>
    </row>
    <row r="5056" spans="1:10" x14ac:dyDescent="0.2">
      <c r="A5056" t="s">
        <v>90</v>
      </c>
      <c r="B5056" s="1">
        <v>43116</v>
      </c>
      <c r="C5056" t="s">
        <v>43</v>
      </c>
      <c r="D5056" t="s">
        <v>42</v>
      </c>
      <c r="E5056">
        <v>1000001014</v>
      </c>
      <c r="F5056" t="s">
        <v>44</v>
      </c>
      <c r="G5056" s="2" t="s">
        <v>13</v>
      </c>
      <c r="H5056">
        <v>10000182</v>
      </c>
      <c r="I5056" t="s">
        <v>31</v>
      </c>
      <c r="J5056">
        <v>7.5</v>
      </c>
    </row>
    <row r="5057" spans="1:10" x14ac:dyDescent="0.2">
      <c r="A5057" t="s">
        <v>90</v>
      </c>
      <c r="B5057" s="1">
        <v>43116</v>
      </c>
      <c r="C5057" t="s">
        <v>9</v>
      </c>
      <c r="D5057" t="s">
        <v>17</v>
      </c>
      <c r="E5057">
        <v>1000000059</v>
      </c>
      <c r="F5057" t="s">
        <v>55</v>
      </c>
      <c r="G5057" s="2" t="s">
        <v>13</v>
      </c>
      <c r="H5057">
        <v>10000078</v>
      </c>
      <c r="I5057" t="s">
        <v>30</v>
      </c>
      <c r="J5057">
        <v>6</v>
      </c>
    </row>
    <row r="5058" spans="1:10" x14ac:dyDescent="0.2">
      <c r="A5058" t="s">
        <v>90</v>
      </c>
      <c r="B5058" s="1">
        <v>43116</v>
      </c>
      <c r="C5058" t="s">
        <v>9</v>
      </c>
      <c r="D5058" t="s">
        <v>17</v>
      </c>
      <c r="E5058">
        <v>1000000059</v>
      </c>
      <c r="F5058" t="s">
        <v>55</v>
      </c>
      <c r="G5058" s="2" t="s">
        <v>13</v>
      </c>
      <c r="H5058">
        <v>10000136</v>
      </c>
      <c r="I5058" t="s">
        <v>40</v>
      </c>
      <c r="J5058">
        <v>62.4</v>
      </c>
    </row>
    <row r="5059" spans="1:10" x14ac:dyDescent="0.2">
      <c r="A5059" t="s">
        <v>90</v>
      </c>
      <c r="B5059" s="1">
        <v>43116</v>
      </c>
      <c r="C5059" t="s">
        <v>22</v>
      </c>
      <c r="D5059" t="s">
        <v>29</v>
      </c>
      <c r="E5059">
        <v>1000000028</v>
      </c>
      <c r="F5059" t="s">
        <v>27</v>
      </c>
      <c r="G5059" s="2" t="s">
        <v>13</v>
      </c>
      <c r="H5059">
        <v>10000078</v>
      </c>
      <c r="I5059" t="s">
        <v>30</v>
      </c>
      <c r="J5059">
        <v>20</v>
      </c>
    </row>
    <row r="5060" spans="1:10" x14ac:dyDescent="0.2">
      <c r="A5060" t="s">
        <v>90</v>
      </c>
      <c r="B5060" s="1">
        <v>43116</v>
      </c>
      <c r="C5060" t="s">
        <v>22</v>
      </c>
      <c r="D5060" t="s">
        <v>54</v>
      </c>
      <c r="E5060">
        <v>1000000046</v>
      </c>
      <c r="F5060" t="s">
        <v>52</v>
      </c>
      <c r="G5060" s="2" t="s">
        <v>13</v>
      </c>
      <c r="H5060">
        <v>10000078</v>
      </c>
      <c r="I5060" t="s">
        <v>30</v>
      </c>
      <c r="J5060">
        <v>4.8</v>
      </c>
    </row>
    <row r="5061" spans="1:10" x14ac:dyDescent="0.2">
      <c r="A5061" t="s">
        <v>90</v>
      </c>
      <c r="B5061" s="1">
        <v>43117</v>
      </c>
      <c r="C5061" t="s">
        <v>43</v>
      </c>
      <c r="D5061" t="s">
        <v>42</v>
      </c>
      <c r="E5061">
        <v>1000000931</v>
      </c>
      <c r="F5061" t="s">
        <v>41</v>
      </c>
      <c r="G5061" s="2" t="s">
        <v>13</v>
      </c>
      <c r="H5061">
        <v>10000131</v>
      </c>
      <c r="I5061" t="s">
        <v>38</v>
      </c>
      <c r="J5061">
        <v>40.4</v>
      </c>
    </row>
    <row r="5062" spans="1:10" x14ac:dyDescent="0.2">
      <c r="A5062" t="s">
        <v>90</v>
      </c>
      <c r="B5062" s="1">
        <v>43117</v>
      </c>
      <c r="C5062" t="s">
        <v>9</v>
      </c>
      <c r="D5062" t="s">
        <v>72</v>
      </c>
      <c r="E5062">
        <v>1000001699</v>
      </c>
      <c r="F5062" t="s">
        <v>71</v>
      </c>
      <c r="G5062" s="2" t="s">
        <v>13</v>
      </c>
      <c r="H5062">
        <v>10000211</v>
      </c>
      <c r="I5062" t="s">
        <v>11</v>
      </c>
      <c r="J5062">
        <v>31.5</v>
      </c>
    </row>
    <row r="5063" spans="1:10" x14ac:dyDescent="0.2">
      <c r="A5063" t="s">
        <v>90</v>
      </c>
      <c r="B5063" s="1">
        <v>43117</v>
      </c>
      <c r="C5063" t="s">
        <v>9</v>
      </c>
      <c r="D5063" t="s">
        <v>17</v>
      </c>
      <c r="E5063">
        <v>1000000059</v>
      </c>
      <c r="F5063" t="s">
        <v>55</v>
      </c>
      <c r="G5063" s="2" t="s">
        <v>13</v>
      </c>
      <c r="H5063">
        <v>10000078</v>
      </c>
      <c r="I5063" t="s">
        <v>30</v>
      </c>
      <c r="J5063">
        <v>24.3</v>
      </c>
    </row>
    <row r="5064" spans="1:10" x14ac:dyDescent="0.2">
      <c r="A5064" t="s">
        <v>90</v>
      </c>
      <c r="B5064" s="1">
        <v>43117</v>
      </c>
      <c r="C5064" t="s">
        <v>9</v>
      </c>
      <c r="D5064" t="s">
        <v>17</v>
      </c>
      <c r="E5064">
        <v>1000000059</v>
      </c>
      <c r="F5064" t="s">
        <v>55</v>
      </c>
      <c r="G5064" s="2" t="s">
        <v>13</v>
      </c>
      <c r="H5064">
        <v>10000078</v>
      </c>
      <c r="I5064" t="s">
        <v>30</v>
      </c>
      <c r="J5064">
        <v>13.6</v>
      </c>
    </row>
    <row r="5065" spans="1:10" x14ac:dyDescent="0.2">
      <c r="A5065" t="s">
        <v>90</v>
      </c>
      <c r="B5065" s="1">
        <v>43117</v>
      </c>
      <c r="C5065" t="s">
        <v>9</v>
      </c>
      <c r="D5065" t="s">
        <v>17</v>
      </c>
      <c r="E5065">
        <v>1000000059</v>
      </c>
      <c r="F5065" t="s">
        <v>55</v>
      </c>
      <c r="G5065" s="2" t="s">
        <v>13</v>
      </c>
      <c r="H5065">
        <v>10000111</v>
      </c>
      <c r="I5065" t="s">
        <v>37</v>
      </c>
      <c r="J5065">
        <v>13.6</v>
      </c>
    </row>
    <row r="5066" spans="1:10" x14ac:dyDescent="0.2">
      <c r="A5066" t="s">
        <v>90</v>
      </c>
      <c r="B5066" s="1">
        <v>43117</v>
      </c>
      <c r="C5066" t="s">
        <v>22</v>
      </c>
      <c r="D5066" t="s">
        <v>46</v>
      </c>
      <c r="E5066">
        <v>1000001133</v>
      </c>
      <c r="F5066" t="s">
        <v>45</v>
      </c>
      <c r="G5066" s="2" t="s">
        <v>13</v>
      </c>
      <c r="H5066">
        <v>10000182</v>
      </c>
      <c r="I5066" t="s">
        <v>31</v>
      </c>
      <c r="J5066">
        <v>25.5</v>
      </c>
    </row>
    <row r="5067" spans="1:10" x14ac:dyDescent="0.2">
      <c r="A5067" t="s">
        <v>90</v>
      </c>
      <c r="B5067" s="1">
        <v>43117</v>
      </c>
      <c r="C5067" t="s">
        <v>22</v>
      </c>
      <c r="D5067" t="s">
        <v>49</v>
      </c>
      <c r="E5067">
        <v>1000000018</v>
      </c>
      <c r="F5067" t="s">
        <v>48</v>
      </c>
      <c r="G5067" s="2" t="s">
        <v>13</v>
      </c>
      <c r="H5067">
        <v>10000078</v>
      </c>
      <c r="I5067" t="s">
        <v>30</v>
      </c>
      <c r="J5067">
        <v>9.4</v>
      </c>
    </row>
    <row r="5068" spans="1:10" x14ac:dyDescent="0.2">
      <c r="A5068" t="s">
        <v>90</v>
      </c>
      <c r="B5068" s="1">
        <v>43117</v>
      </c>
      <c r="C5068" t="s">
        <v>22</v>
      </c>
      <c r="D5068" t="s">
        <v>49</v>
      </c>
      <c r="E5068">
        <v>1000000018</v>
      </c>
      <c r="F5068" t="s">
        <v>48</v>
      </c>
      <c r="G5068" s="2" t="s">
        <v>13</v>
      </c>
      <c r="H5068">
        <v>10000131</v>
      </c>
      <c r="I5068" t="s">
        <v>38</v>
      </c>
      <c r="J5068">
        <v>52.7</v>
      </c>
    </row>
    <row r="5069" spans="1:10" x14ac:dyDescent="0.2">
      <c r="A5069" t="s">
        <v>90</v>
      </c>
      <c r="B5069" s="1">
        <v>43117</v>
      </c>
      <c r="C5069" t="s">
        <v>22</v>
      </c>
      <c r="D5069" t="s">
        <v>49</v>
      </c>
      <c r="E5069">
        <v>1000000018</v>
      </c>
      <c r="F5069" t="s">
        <v>48</v>
      </c>
      <c r="G5069" s="2" t="s">
        <v>13</v>
      </c>
      <c r="H5069">
        <v>10000131</v>
      </c>
      <c r="I5069" t="s">
        <v>38</v>
      </c>
      <c r="J5069">
        <v>17</v>
      </c>
    </row>
    <row r="5070" spans="1:10" x14ac:dyDescent="0.2">
      <c r="A5070" t="s">
        <v>90</v>
      </c>
      <c r="B5070" s="1">
        <v>43117</v>
      </c>
      <c r="C5070" t="s">
        <v>22</v>
      </c>
      <c r="D5070" t="s">
        <v>49</v>
      </c>
      <c r="E5070">
        <v>1000000018</v>
      </c>
      <c r="F5070" t="s">
        <v>48</v>
      </c>
      <c r="G5070" s="2" t="s">
        <v>13</v>
      </c>
      <c r="H5070">
        <v>10000136</v>
      </c>
      <c r="I5070" t="s">
        <v>40</v>
      </c>
      <c r="J5070">
        <v>4.8</v>
      </c>
    </row>
    <row r="5071" spans="1:10" x14ac:dyDescent="0.2">
      <c r="A5071" t="s">
        <v>90</v>
      </c>
      <c r="B5071" s="1">
        <v>43117</v>
      </c>
      <c r="C5071" t="s">
        <v>22</v>
      </c>
      <c r="D5071" t="s">
        <v>49</v>
      </c>
      <c r="E5071">
        <v>1000000018</v>
      </c>
      <c r="F5071" t="s">
        <v>48</v>
      </c>
      <c r="G5071" s="2" t="s">
        <v>13</v>
      </c>
      <c r="H5071">
        <v>10000172</v>
      </c>
      <c r="I5071" t="s">
        <v>18</v>
      </c>
      <c r="J5071">
        <v>2.7</v>
      </c>
    </row>
    <row r="5072" spans="1:10" x14ac:dyDescent="0.2">
      <c r="A5072" t="s">
        <v>90</v>
      </c>
      <c r="B5072" s="1">
        <v>43117</v>
      </c>
      <c r="C5072" t="s">
        <v>22</v>
      </c>
      <c r="D5072" t="s">
        <v>29</v>
      </c>
      <c r="E5072">
        <v>1000000028</v>
      </c>
      <c r="F5072" t="s">
        <v>27</v>
      </c>
      <c r="G5072" s="2" t="s">
        <v>13</v>
      </c>
      <c r="H5072">
        <v>10000111</v>
      </c>
      <c r="I5072" t="s">
        <v>37</v>
      </c>
      <c r="J5072">
        <v>11.1</v>
      </c>
    </row>
    <row r="5073" spans="1:10" x14ac:dyDescent="0.2">
      <c r="A5073" t="s">
        <v>90</v>
      </c>
      <c r="B5073" s="1">
        <v>43117</v>
      </c>
      <c r="C5073" t="s">
        <v>22</v>
      </c>
      <c r="D5073" t="s">
        <v>29</v>
      </c>
      <c r="E5073">
        <v>1000000028</v>
      </c>
      <c r="F5073" t="s">
        <v>27</v>
      </c>
      <c r="G5073" s="2" t="s">
        <v>13</v>
      </c>
      <c r="H5073">
        <v>20000099</v>
      </c>
      <c r="I5073" t="s">
        <v>20</v>
      </c>
      <c r="J5073">
        <v>10.7</v>
      </c>
    </row>
    <row r="5074" spans="1:10" x14ac:dyDescent="0.2">
      <c r="A5074" t="s">
        <v>90</v>
      </c>
      <c r="B5074" s="1">
        <v>43117</v>
      </c>
      <c r="C5074" t="s">
        <v>22</v>
      </c>
      <c r="D5074" t="s">
        <v>29</v>
      </c>
      <c r="E5074">
        <v>1000000054</v>
      </c>
      <c r="F5074" t="s">
        <v>36</v>
      </c>
      <c r="G5074" s="2" t="s">
        <v>13</v>
      </c>
      <c r="H5074">
        <v>10000111</v>
      </c>
      <c r="I5074" t="s">
        <v>37</v>
      </c>
      <c r="J5074">
        <v>45</v>
      </c>
    </row>
    <row r="5075" spans="1:10" x14ac:dyDescent="0.2">
      <c r="A5075" t="s">
        <v>90</v>
      </c>
      <c r="B5075" s="1">
        <v>43117</v>
      </c>
      <c r="C5075" t="s">
        <v>22</v>
      </c>
      <c r="D5075" t="s">
        <v>29</v>
      </c>
      <c r="E5075">
        <v>1000000101</v>
      </c>
      <c r="F5075" t="s">
        <v>39</v>
      </c>
      <c r="G5075" s="2" t="s">
        <v>13</v>
      </c>
      <c r="H5075">
        <v>10000136</v>
      </c>
      <c r="I5075" t="s">
        <v>40</v>
      </c>
      <c r="J5075">
        <v>2.2999999999999998</v>
      </c>
    </row>
    <row r="5076" spans="1:10" x14ac:dyDescent="0.2">
      <c r="A5076" t="s">
        <v>90</v>
      </c>
      <c r="B5076" s="1">
        <v>43117</v>
      </c>
      <c r="C5076" t="s">
        <v>22</v>
      </c>
      <c r="D5076" t="s">
        <v>29</v>
      </c>
      <c r="E5076">
        <v>1000000101</v>
      </c>
      <c r="F5076" t="s">
        <v>39</v>
      </c>
      <c r="G5076" s="2" t="s">
        <v>13</v>
      </c>
      <c r="H5076">
        <v>20000018</v>
      </c>
      <c r="I5076" t="s">
        <v>81</v>
      </c>
      <c r="J5076">
        <v>2.7</v>
      </c>
    </row>
    <row r="5077" spans="1:10" x14ac:dyDescent="0.2">
      <c r="A5077" t="s">
        <v>90</v>
      </c>
      <c r="B5077" s="1">
        <v>43117</v>
      </c>
      <c r="C5077" t="s">
        <v>22</v>
      </c>
      <c r="D5077" t="s">
        <v>29</v>
      </c>
      <c r="E5077">
        <v>1000000101</v>
      </c>
      <c r="F5077" t="s">
        <v>39</v>
      </c>
      <c r="G5077" s="2" t="s">
        <v>13</v>
      </c>
      <c r="H5077">
        <v>20000099</v>
      </c>
      <c r="I5077" t="s">
        <v>20</v>
      </c>
      <c r="J5077">
        <v>4.2</v>
      </c>
    </row>
    <row r="5078" spans="1:10" x14ac:dyDescent="0.2">
      <c r="A5078" t="s">
        <v>90</v>
      </c>
      <c r="B5078" s="1">
        <v>43117</v>
      </c>
      <c r="C5078" t="s">
        <v>22</v>
      </c>
      <c r="D5078" t="s">
        <v>33</v>
      </c>
      <c r="E5078">
        <v>1000000031</v>
      </c>
      <c r="F5078" t="s">
        <v>32</v>
      </c>
      <c r="G5078" s="2" t="s">
        <v>13</v>
      </c>
      <c r="H5078">
        <v>10000078</v>
      </c>
      <c r="I5078" t="s">
        <v>30</v>
      </c>
      <c r="J5078">
        <v>20.2</v>
      </c>
    </row>
    <row r="5079" spans="1:10" x14ac:dyDescent="0.2">
      <c r="A5079" t="s">
        <v>90</v>
      </c>
      <c r="B5079" s="1">
        <v>43118</v>
      </c>
      <c r="C5079" t="s">
        <v>9</v>
      </c>
      <c r="D5079" t="s">
        <v>57</v>
      </c>
      <c r="E5079">
        <v>1000001502</v>
      </c>
      <c r="F5079" t="s">
        <v>56</v>
      </c>
      <c r="G5079" s="2" t="s">
        <v>13</v>
      </c>
      <c r="H5079">
        <v>10000211</v>
      </c>
      <c r="I5079" t="s">
        <v>11</v>
      </c>
      <c r="J5079">
        <v>53.4</v>
      </c>
    </row>
    <row r="5080" spans="1:10" x14ac:dyDescent="0.2">
      <c r="A5080" t="s">
        <v>90</v>
      </c>
      <c r="B5080" s="1">
        <v>43118</v>
      </c>
      <c r="C5080" t="s">
        <v>9</v>
      </c>
      <c r="D5080" t="s">
        <v>17</v>
      </c>
      <c r="E5080">
        <v>1000000059</v>
      </c>
      <c r="F5080" t="s">
        <v>55</v>
      </c>
      <c r="G5080" s="2" t="s">
        <v>13</v>
      </c>
      <c r="H5080">
        <v>10000078</v>
      </c>
      <c r="I5080" t="s">
        <v>30</v>
      </c>
      <c r="J5080">
        <v>11.8</v>
      </c>
    </row>
    <row r="5081" spans="1:10" x14ac:dyDescent="0.2">
      <c r="A5081" t="s">
        <v>90</v>
      </c>
      <c r="B5081" s="1">
        <v>43118</v>
      </c>
      <c r="C5081" t="s">
        <v>22</v>
      </c>
      <c r="D5081" t="s">
        <v>46</v>
      </c>
      <c r="E5081">
        <v>1000001133</v>
      </c>
      <c r="F5081" t="s">
        <v>45</v>
      </c>
      <c r="G5081" s="2" t="s">
        <v>13</v>
      </c>
      <c r="H5081">
        <v>10000182</v>
      </c>
      <c r="I5081" t="s">
        <v>31</v>
      </c>
      <c r="J5081">
        <v>25.1</v>
      </c>
    </row>
    <row r="5082" spans="1:10" x14ac:dyDescent="0.2">
      <c r="A5082" t="s">
        <v>90</v>
      </c>
      <c r="B5082" s="1">
        <v>43118</v>
      </c>
      <c r="C5082" t="s">
        <v>22</v>
      </c>
      <c r="D5082" t="s">
        <v>46</v>
      </c>
      <c r="E5082">
        <v>1000001133</v>
      </c>
      <c r="F5082" t="s">
        <v>45</v>
      </c>
      <c r="G5082" s="2" t="s">
        <v>13</v>
      </c>
      <c r="H5082">
        <v>20000099</v>
      </c>
      <c r="I5082" t="s">
        <v>20</v>
      </c>
      <c r="J5082">
        <v>8.1999999999999993</v>
      </c>
    </row>
    <row r="5083" spans="1:10" x14ac:dyDescent="0.2">
      <c r="A5083" t="s">
        <v>90</v>
      </c>
      <c r="B5083" s="1">
        <v>43118</v>
      </c>
      <c r="C5083" t="s">
        <v>22</v>
      </c>
      <c r="D5083" t="s">
        <v>49</v>
      </c>
      <c r="E5083">
        <v>1000000018</v>
      </c>
      <c r="F5083" t="s">
        <v>48</v>
      </c>
      <c r="G5083" s="2" t="s">
        <v>13</v>
      </c>
      <c r="H5083">
        <v>10000078</v>
      </c>
      <c r="I5083" t="s">
        <v>30</v>
      </c>
      <c r="J5083">
        <v>26.1</v>
      </c>
    </row>
    <row r="5084" spans="1:10" x14ac:dyDescent="0.2">
      <c r="A5084" t="s">
        <v>90</v>
      </c>
      <c r="B5084" s="1">
        <v>43118</v>
      </c>
      <c r="C5084" t="s">
        <v>22</v>
      </c>
      <c r="D5084" t="s">
        <v>49</v>
      </c>
      <c r="E5084">
        <v>1000000018</v>
      </c>
      <c r="F5084" t="s">
        <v>48</v>
      </c>
      <c r="G5084" s="2" t="s">
        <v>13</v>
      </c>
      <c r="H5084">
        <v>10000131</v>
      </c>
      <c r="I5084" t="s">
        <v>38</v>
      </c>
      <c r="J5084">
        <v>24.6</v>
      </c>
    </row>
    <row r="5085" spans="1:10" x14ac:dyDescent="0.2">
      <c r="A5085" t="s">
        <v>90</v>
      </c>
      <c r="B5085" s="1">
        <v>43118</v>
      </c>
      <c r="C5085" t="s">
        <v>22</v>
      </c>
      <c r="D5085" t="s">
        <v>49</v>
      </c>
      <c r="E5085">
        <v>1000000018</v>
      </c>
      <c r="F5085" t="s">
        <v>48</v>
      </c>
      <c r="G5085" s="2" t="s">
        <v>13</v>
      </c>
      <c r="H5085">
        <v>10000136</v>
      </c>
      <c r="I5085" t="s">
        <v>40</v>
      </c>
      <c r="J5085">
        <v>2.2999999999999998</v>
      </c>
    </row>
    <row r="5086" spans="1:10" x14ac:dyDescent="0.2">
      <c r="A5086" t="s">
        <v>90</v>
      </c>
      <c r="B5086" s="1">
        <v>43118</v>
      </c>
      <c r="C5086" t="s">
        <v>22</v>
      </c>
      <c r="D5086" t="s">
        <v>49</v>
      </c>
      <c r="E5086">
        <v>1000000020</v>
      </c>
      <c r="F5086" t="s">
        <v>73</v>
      </c>
      <c r="G5086" s="2" t="s">
        <v>13</v>
      </c>
      <c r="H5086">
        <v>10000078</v>
      </c>
      <c r="I5086" t="s">
        <v>30</v>
      </c>
      <c r="J5086">
        <v>55.7</v>
      </c>
    </row>
    <row r="5087" spans="1:10" x14ac:dyDescent="0.2">
      <c r="A5087" t="s">
        <v>90</v>
      </c>
      <c r="B5087" s="1">
        <v>43118</v>
      </c>
      <c r="C5087" t="s">
        <v>22</v>
      </c>
      <c r="D5087" t="s">
        <v>69</v>
      </c>
      <c r="E5087">
        <v>1000000129</v>
      </c>
      <c r="F5087" t="s">
        <v>70</v>
      </c>
      <c r="G5087" s="2" t="s">
        <v>13</v>
      </c>
      <c r="H5087">
        <v>10000136</v>
      </c>
      <c r="I5087" t="s">
        <v>40</v>
      </c>
      <c r="J5087">
        <v>9.1</v>
      </c>
    </row>
    <row r="5088" spans="1:10" x14ac:dyDescent="0.2">
      <c r="A5088" t="s">
        <v>90</v>
      </c>
      <c r="B5088" s="1">
        <v>43118</v>
      </c>
      <c r="C5088" t="s">
        <v>22</v>
      </c>
      <c r="D5088" t="s">
        <v>29</v>
      </c>
      <c r="E5088">
        <v>1000000054</v>
      </c>
      <c r="F5088" t="s">
        <v>36</v>
      </c>
      <c r="G5088" s="2" t="s">
        <v>13</v>
      </c>
      <c r="H5088">
        <v>10000078</v>
      </c>
      <c r="I5088" t="s">
        <v>30</v>
      </c>
      <c r="J5088">
        <v>9.8000000000000007</v>
      </c>
    </row>
    <row r="5089" spans="1:10" x14ac:dyDescent="0.2">
      <c r="A5089" t="s">
        <v>90</v>
      </c>
      <c r="B5089" s="1">
        <v>43118</v>
      </c>
      <c r="C5089" t="s">
        <v>22</v>
      </c>
      <c r="D5089" t="s">
        <v>29</v>
      </c>
      <c r="E5089">
        <v>1000000054</v>
      </c>
      <c r="F5089" t="s">
        <v>36</v>
      </c>
      <c r="G5089" s="2" t="s">
        <v>13</v>
      </c>
      <c r="H5089">
        <v>10000111</v>
      </c>
      <c r="I5089" t="s">
        <v>37</v>
      </c>
      <c r="J5089">
        <v>28.4</v>
      </c>
    </row>
    <row r="5090" spans="1:10" x14ac:dyDescent="0.2">
      <c r="A5090" t="s">
        <v>90</v>
      </c>
      <c r="B5090" s="1">
        <v>43118</v>
      </c>
      <c r="C5090" t="s">
        <v>22</v>
      </c>
      <c r="D5090" t="s">
        <v>29</v>
      </c>
      <c r="E5090">
        <v>1000000054</v>
      </c>
      <c r="F5090" t="s">
        <v>36</v>
      </c>
      <c r="G5090" s="2" t="s">
        <v>13</v>
      </c>
      <c r="H5090">
        <v>10000111</v>
      </c>
      <c r="I5090" t="s">
        <v>37</v>
      </c>
      <c r="J5090">
        <v>44.5</v>
      </c>
    </row>
    <row r="5091" spans="1:10" x14ac:dyDescent="0.2">
      <c r="A5091" t="s">
        <v>90</v>
      </c>
      <c r="B5091" s="1">
        <v>43118</v>
      </c>
      <c r="C5091" t="s">
        <v>22</v>
      </c>
      <c r="D5091" t="s">
        <v>54</v>
      </c>
      <c r="E5091">
        <v>1000000046</v>
      </c>
      <c r="F5091" t="s">
        <v>52</v>
      </c>
      <c r="G5091" s="2" t="s">
        <v>13</v>
      </c>
      <c r="H5091">
        <v>10000211</v>
      </c>
      <c r="I5091" t="s">
        <v>11</v>
      </c>
      <c r="J5091">
        <v>2.2000000000000002</v>
      </c>
    </row>
    <row r="5092" spans="1:10" x14ac:dyDescent="0.2">
      <c r="A5092" t="s">
        <v>90</v>
      </c>
      <c r="B5092" s="1">
        <v>43118</v>
      </c>
      <c r="C5092" t="s">
        <v>22</v>
      </c>
      <c r="D5092" t="s">
        <v>54</v>
      </c>
      <c r="E5092">
        <v>1000000046</v>
      </c>
      <c r="F5092" t="s">
        <v>52</v>
      </c>
      <c r="G5092" s="2" t="s">
        <v>13</v>
      </c>
      <c r="H5092">
        <v>20000099</v>
      </c>
      <c r="I5092" t="s">
        <v>20</v>
      </c>
      <c r="J5092">
        <v>2</v>
      </c>
    </row>
    <row r="5093" spans="1:10" x14ac:dyDescent="0.2">
      <c r="A5093" t="s">
        <v>90</v>
      </c>
      <c r="B5093" s="1">
        <v>43118</v>
      </c>
      <c r="C5093" t="s">
        <v>22</v>
      </c>
      <c r="D5093" t="s">
        <v>35</v>
      </c>
      <c r="E5093">
        <v>1000000047</v>
      </c>
      <c r="F5093" t="s">
        <v>34</v>
      </c>
      <c r="G5093" s="2" t="s">
        <v>13</v>
      </c>
      <c r="H5093">
        <v>10000211</v>
      </c>
      <c r="I5093" t="s">
        <v>11</v>
      </c>
      <c r="J5093">
        <v>31.9</v>
      </c>
    </row>
    <row r="5094" spans="1:10" x14ac:dyDescent="0.2">
      <c r="A5094" t="s">
        <v>90</v>
      </c>
      <c r="B5094" s="1">
        <v>43119</v>
      </c>
      <c r="C5094" t="s">
        <v>43</v>
      </c>
      <c r="D5094" t="s">
        <v>51</v>
      </c>
      <c r="E5094">
        <v>1000000460</v>
      </c>
      <c r="F5094" t="s">
        <v>50</v>
      </c>
      <c r="G5094" s="2" t="s">
        <v>13</v>
      </c>
      <c r="H5094">
        <v>10000182</v>
      </c>
      <c r="I5094" t="s">
        <v>31</v>
      </c>
      <c r="J5094">
        <v>12.3</v>
      </c>
    </row>
    <row r="5095" spans="1:10" x14ac:dyDescent="0.2">
      <c r="A5095" t="s">
        <v>90</v>
      </c>
      <c r="B5095" s="1">
        <v>43119</v>
      </c>
      <c r="C5095" t="s">
        <v>43</v>
      </c>
      <c r="D5095" t="s">
        <v>42</v>
      </c>
      <c r="E5095">
        <v>1000000931</v>
      </c>
      <c r="F5095" t="s">
        <v>41</v>
      </c>
      <c r="G5095" s="2" t="s">
        <v>13</v>
      </c>
      <c r="H5095">
        <v>10000131</v>
      </c>
      <c r="I5095" t="s">
        <v>38</v>
      </c>
      <c r="J5095">
        <v>34.1</v>
      </c>
    </row>
    <row r="5096" spans="1:10" x14ac:dyDescent="0.2">
      <c r="A5096" t="s">
        <v>90</v>
      </c>
      <c r="B5096" s="1">
        <v>43119</v>
      </c>
      <c r="C5096" t="s">
        <v>22</v>
      </c>
      <c r="D5096" t="s">
        <v>46</v>
      </c>
      <c r="E5096">
        <v>1000001133</v>
      </c>
      <c r="F5096" t="s">
        <v>45</v>
      </c>
      <c r="G5096" s="2" t="s">
        <v>13</v>
      </c>
      <c r="H5096">
        <v>10000182</v>
      </c>
      <c r="I5096" t="s">
        <v>31</v>
      </c>
      <c r="J5096">
        <v>25.2</v>
      </c>
    </row>
    <row r="5097" spans="1:10" x14ac:dyDescent="0.2">
      <c r="A5097" t="s">
        <v>90</v>
      </c>
      <c r="B5097" s="1">
        <v>43119</v>
      </c>
      <c r="C5097" t="s">
        <v>22</v>
      </c>
      <c r="D5097" t="s">
        <v>64</v>
      </c>
      <c r="E5097">
        <v>1000002973</v>
      </c>
      <c r="F5097" t="s">
        <v>63</v>
      </c>
      <c r="G5097" s="2" t="s">
        <v>13</v>
      </c>
      <c r="H5097">
        <v>10000078</v>
      </c>
      <c r="I5097" t="s">
        <v>30</v>
      </c>
      <c r="J5097">
        <v>29.3</v>
      </c>
    </row>
    <row r="5098" spans="1:10" x14ac:dyDescent="0.2">
      <c r="A5098" t="s">
        <v>90</v>
      </c>
      <c r="B5098" s="1">
        <v>43119</v>
      </c>
      <c r="C5098" t="s">
        <v>22</v>
      </c>
      <c r="D5098" t="s">
        <v>64</v>
      </c>
      <c r="E5098">
        <v>1000002973</v>
      </c>
      <c r="F5098" t="s">
        <v>63</v>
      </c>
      <c r="G5098" s="2" t="s">
        <v>13</v>
      </c>
      <c r="H5098">
        <v>10000136</v>
      </c>
      <c r="I5098" t="s">
        <v>40</v>
      </c>
      <c r="J5098">
        <v>7.1</v>
      </c>
    </row>
    <row r="5099" spans="1:10" x14ac:dyDescent="0.2">
      <c r="A5099" t="s">
        <v>90</v>
      </c>
      <c r="B5099" s="1">
        <v>43119</v>
      </c>
      <c r="C5099" t="s">
        <v>22</v>
      </c>
      <c r="D5099" t="s">
        <v>49</v>
      </c>
      <c r="E5099">
        <v>1000000020</v>
      </c>
      <c r="F5099" t="s">
        <v>73</v>
      </c>
      <c r="G5099" s="2" t="s">
        <v>13</v>
      </c>
      <c r="H5099">
        <v>10000078</v>
      </c>
      <c r="I5099" t="s">
        <v>30</v>
      </c>
      <c r="J5099">
        <v>7.4</v>
      </c>
    </row>
    <row r="5100" spans="1:10" x14ac:dyDescent="0.2">
      <c r="A5100" t="s">
        <v>90</v>
      </c>
      <c r="B5100" s="1">
        <v>43119</v>
      </c>
      <c r="C5100" t="s">
        <v>22</v>
      </c>
      <c r="D5100" t="s">
        <v>21</v>
      </c>
      <c r="E5100">
        <v>1000002872</v>
      </c>
      <c r="F5100" t="s">
        <v>19</v>
      </c>
      <c r="G5100" s="2" t="s">
        <v>13</v>
      </c>
      <c r="H5100">
        <v>10000136</v>
      </c>
      <c r="I5100" t="s">
        <v>40</v>
      </c>
      <c r="J5100">
        <v>7.1</v>
      </c>
    </row>
    <row r="5101" spans="1:10" x14ac:dyDescent="0.2">
      <c r="A5101" t="s">
        <v>90</v>
      </c>
      <c r="B5101" s="1">
        <v>43119</v>
      </c>
      <c r="C5101" t="s">
        <v>22</v>
      </c>
      <c r="D5101" t="s">
        <v>21</v>
      </c>
      <c r="E5101">
        <v>1000002872</v>
      </c>
      <c r="F5101" t="s">
        <v>19</v>
      </c>
      <c r="G5101" s="2" t="s">
        <v>13</v>
      </c>
      <c r="H5101">
        <v>10000136</v>
      </c>
      <c r="I5101" t="s">
        <v>40</v>
      </c>
      <c r="J5101">
        <v>1.3</v>
      </c>
    </row>
    <row r="5102" spans="1:10" x14ac:dyDescent="0.2">
      <c r="A5102" t="s">
        <v>90</v>
      </c>
      <c r="B5102" s="1">
        <v>43119</v>
      </c>
      <c r="C5102" t="s">
        <v>22</v>
      </c>
      <c r="D5102" t="s">
        <v>35</v>
      </c>
      <c r="E5102">
        <v>1000000047</v>
      </c>
      <c r="F5102" t="s">
        <v>34</v>
      </c>
      <c r="G5102" s="2" t="s">
        <v>13</v>
      </c>
      <c r="H5102">
        <v>10000078</v>
      </c>
      <c r="I5102" t="s">
        <v>30</v>
      </c>
      <c r="J5102">
        <v>9.6999999999999993</v>
      </c>
    </row>
    <row r="5103" spans="1:10" x14ac:dyDescent="0.2">
      <c r="A5103" t="s">
        <v>90</v>
      </c>
      <c r="B5103" s="1">
        <v>43119</v>
      </c>
      <c r="C5103" t="s">
        <v>22</v>
      </c>
      <c r="D5103" t="s">
        <v>35</v>
      </c>
      <c r="E5103">
        <v>1000000047</v>
      </c>
      <c r="F5103" t="s">
        <v>34</v>
      </c>
      <c r="G5103" s="2" t="s">
        <v>13</v>
      </c>
      <c r="H5103">
        <v>20000018</v>
      </c>
      <c r="I5103" t="s">
        <v>81</v>
      </c>
      <c r="J5103">
        <v>16.2</v>
      </c>
    </row>
    <row r="5104" spans="1:10" x14ac:dyDescent="0.2">
      <c r="A5104" t="s">
        <v>90</v>
      </c>
      <c r="B5104" s="1">
        <v>43120</v>
      </c>
      <c r="C5104" t="s">
        <v>43</v>
      </c>
      <c r="D5104" t="s">
        <v>42</v>
      </c>
      <c r="E5104">
        <v>1000000931</v>
      </c>
      <c r="F5104" t="s">
        <v>41</v>
      </c>
      <c r="G5104" s="2" t="s">
        <v>13</v>
      </c>
      <c r="H5104">
        <v>10000078</v>
      </c>
      <c r="I5104" t="s">
        <v>30</v>
      </c>
      <c r="J5104">
        <v>20.7</v>
      </c>
    </row>
    <row r="5105" spans="1:10" x14ac:dyDescent="0.2">
      <c r="A5105" t="s">
        <v>90</v>
      </c>
      <c r="B5105" s="1">
        <v>43120</v>
      </c>
      <c r="C5105" t="s">
        <v>43</v>
      </c>
      <c r="D5105" t="s">
        <v>42</v>
      </c>
      <c r="E5105">
        <v>1000000931</v>
      </c>
      <c r="F5105" t="s">
        <v>41</v>
      </c>
      <c r="G5105" s="2" t="s">
        <v>13</v>
      </c>
      <c r="H5105">
        <v>10000182</v>
      </c>
      <c r="I5105" t="s">
        <v>31</v>
      </c>
      <c r="J5105">
        <v>19.7</v>
      </c>
    </row>
    <row r="5106" spans="1:10" x14ac:dyDescent="0.2">
      <c r="A5106" t="s">
        <v>90</v>
      </c>
      <c r="B5106" s="1">
        <v>43120</v>
      </c>
      <c r="C5106" t="s">
        <v>43</v>
      </c>
      <c r="D5106" t="s">
        <v>42</v>
      </c>
      <c r="E5106">
        <v>1000000931</v>
      </c>
      <c r="F5106" t="s">
        <v>41</v>
      </c>
      <c r="G5106" s="2" t="s">
        <v>13</v>
      </c>
      <c r="H5106">
        <v>10000182</v>
      </c>
      <c r="I5106" t="s">
        <v>31</v>
      </c>
      <c r="J5106">
        <v>41.4</v>
      </c>
    </row>
    <row r="5107" spans="1:10" x14ac:dyDescent="0.2">
      <c r="A5107" t="s">
        <v>90</v>
      </c>
      <c r="B5107" s="1">
        <v>43120</v>
      </c>
      <c r="C5107" t="s">
        <v>43</v>
      </c>
      <c r="D5107" t="s">
        <v>78</v>
      </c>
      <c r="E5107">
        <v>1000003187</v>
      </c>
      <c r="F5107" t="s">
        <v>77</v>
      </c>
      <c r="G5107" s="2" t="s">
        <v>13</v>
      </c>
      <c r="H5107">
        <v>10000064</v>
      </c>
      <c r="I5107" t="s">
        <v>53</v>
      </c>
      <c r="J5107">
        <v>4.5</v>
      </c>
    </row>
    <row r="5108" spans="1:10" x14ac:dyDescent="0.2">
      <c r="A5108" t="s">
        <v>90</v>
      </c>
      <c r="B5108" s="1">
        <v>43120</v>
      </c>
      <c r="C5108" t="s">
        <v>22</v>
      </c>
      <c r="D5108" t="s">
        <v>33</v>
      </c>
      <c r="E5108">
        <v>1000000031</v>
      </c>
      <c r="F5108" t="s">
        <v>32</v>
      </c>
      <c r="G5108" s="2" t="s">
        <v>13</v>
      </c>
      <c r="H5108">
        <v>10000061</v>
      </c>
      <c r="I5108" t="s">
        <v>28</v>
      </c>
      <c r="J5108">
        <v>24.3</v>
      </c>
    </row>
    <row r="5109" spans="1:10" x14ac:dyDescent="0.2">
      <c r="A5109" t="s">
        <v>90</v>
      </c>
      <c r="B5109" s="1">
        <v>43120</v>
      </c>
      <c r="C5109" t="s">
        <v>22</v>
      </c>
      <c r="D5109" t="s">
        <v>35</v>
      </c>
      <c r="E5109">
        <v>1000000047</v>
      </c>
      <c r="F5109" t="s">
        <v>34</v>
      </c>
      <c r="G5109" s="2" t="s">
        <v>13</v>
      </c>
      <c r="H5109">
        <v>10000078</v>
      </c>
      <c r="I5109" t="s">
        <v>30</v>
      </c>
      <c r="J5109">
        <v>29.9</v>
      </c>
    </row>
    <row r="5110" spans="1:10" x14ac:dyDescent="0.2">
      <c r="A5110" t="s">
        <v>90</v>
      </c>
      <c r="B5110" s="1">
        <v>43120</v>
      </c>
      <c r="C5110" t="s">
        <v>22</v>
      </c>
      <c r="D5110" t="s">
        <v>35</v>
      </c>
      <c r="E5110">
        <v>1000000047</v>
      </c>
      <c r="F5110" t="s">
        <v>34</v>
      </c>
      <c r="G5110" s="2" t="s">
        <v>13</v>
      </c>
      <c r="H5110">
        <v>10000136</v>
      </c>
      <c r="I5110" t="s">
        <v>40</v>
      </c>
      <c r="J5110">
        <v>8.8000000000000007</v>
      </c>
    </row>
    <row r="5111" spans="1:10" x14ac:dyDescent="0.2">
      <c r="A5111" t="s">
        <v>90</v>
      </c>
      <c r="B5111" s="1">
        <v>43121</v>
      </c>
      <c r="C5111" t="s">
        <v>43</v>
      </c>
      <c r="D5111" t="s">
        <v>78</v>
      </c>
      <c r="E5111">
        <v>1000003187</v>
      </c>
      <c r="F5111" t="s">
        <v>77</v>
      </c>
      <c r="G5111" s="2" t="s">
        <v>13</v>
      </c>
      <c r="H5111">
        <v>10000131</v>
      </c>
      <c r="I5111" t="s">
        <v>38</v>
      </c>
      <c r="J5111">
        <v>15.3</v>
      </c>
    </row>
    <row r="5112" spans="1:10" x14ac:dyDescent="0.2">
      <c r="A5112" t="s">
        <v>90</v>
      </c>
      <c r="B5112" s="1">
        <v>43121</v>
      </c>
      <c r="C5112" t="s">
        <v>9</v>
      </c>
      <c r="D5112" t="s">
        <v>15</v>
      </c>
      <c r="E5112">
        <v>1000002986</v>
      </c>
      <c r="F5112" t="s">
        <v>14</v>
      </c>
      <c r="G5112" s="2" t="s">
        <v>13</v>
      </c>
      <c r="H5112">
        <v>10000211</v>
      </c>
      <c r="I5112" t="s">
        <v>11</v>
      </c>
      <c r="J5112">
        <v>51.7</v>
      </c>
    </row>
    <row r="5113" spans="1:10" x14ac:dyDescent="0.2">
      <c r="A5113" t="s">
        <v>90</v>
      </c>
      <c r="B5113" s="1">
        <v>43121</v>
      </c>
      <c r="C5113" t="s">
        <v>9</v>
      </c>
      <c r="D5113" t="s">
        <v>57</v>
      </c>
      <c r="E5113">
        <v>1000001502</v>
      </c>
      <c r="F5113" t="s">
        <v>56</v>
      </c>
      <c r="G5113" s="2" t="s">
        <v>13</v>
      </c>
      <c r="H5113">
        <v>10000131</v>
      </c>
      <c r="I5113" t="s">
        <v>38</v>
      </c>
      <c r="J5113">
        <v>45.8</v>
      </c>
    </row>
    <row r="5114" spans="1:10" x14ac:dyDescent="0.2">
      <c r="A5114" t="s">
        <v>90</v>
      </c>
      <c r="B5114" s="1">
        <v>43121</v>
      </c>
      <c r="C5114" t="s">
        <v>9</v>
      </c>
      <c r="D5114" t="s">
        <v>72</v>
      </c>
      <c r="E5114">
        <v>1000000064</v>
      </c>
      <c r="F5114" t="s">
        <v>76</v>
      </c>
      <c r="G5114" s="2" t="s">
        <v>13</v>
      </c>
      <c r="H5114">
        <v>10000131</v>
      </c>
      <c r="I5114" t="s">
        <v>38</v>
      </c>
      <c r="J5114">
        <v>20.8</v>
      </c>
    </row>
    <row r="5115" spans="1:10" x14ac:dyDescent="0.2">
      <c r="A5115" t="s">
        <v>90</v>
      </c>
      <c r="B5115" s="1">
        <v>43121</v>
      </c>
      <c r="C5115" t="s">
        <v>9</v>
      </c>
      <c r="D5115" t="s">
        <v>17</v>
      </c>
      <c r="E5115">
        <v>1000000059</v>
      </c>
      <c r="F5115" t="s">
        <v>55</v>
      </c>
      <c r="G5115" s="2" t="s">
        <v>13</v>
      </c>
      <c r="H5115">
        <v>10000211</v>
      </c>
      <c r="I5115" t="s">
        <v>11</v>
      </c>
      <c r="J5115">
        <v>57.7</v>
      </c>
    </row>
    <row r="5116" spans="1:10" x14ac:dyDescent="0.2">
      <c r="A5116" t="s">
        <v>90</v>
      </c>
      <c r="B5116" s="1">
        <v>43121</v>
      </c>
      <c r="C5116" t="s">
        <v>22</v>
      </c>
      <c r="D5116" t="s">
        <v>29</v>
      </c>
      <c r="E5116">
        <v>1000000028</v>
      </c>
      <c r="F5116" t="s">
        <v>27</v>
      </c>
      <c r="G5116" s="2" t="s">
        <v>13</v>
      </c>
      <c r="H5116">
        <v>10000061</v>
      </c>
      <c r="I5116" t="s">
        <v>28</v>
      </c>
      <c r="J5116">
        <v>25.2</v>
      </c>
    </row>
    <row r="5117" spans="1:10" x14ac:dyDescent="0.2">
      <c r="A5117" t="s">
        <v>90</v>
      </c>
      <c r="B5117" s="1">
        <v>43121</v>
      </c>
      <c r="C5117" t="s">
        <v>22</v>
      </c>
      <c r="D5117" t="s">
        <v>29</v>
      </c>
      <c r="E5117">
        <v>1000000101</v>
      </c>
      <c r="F5117" t="s">
        <v>39</v>
      </c>
      <c r="G5117" s="2" t="s">
        <v>13</v>
      </c>
      <c r="H5117">
        <v>10000061</v>
      </c>
      <c r="I5117" t="s">
        <v>28</v>
      </c>
      <c r="J5117">
        <v>12.4</v>
      </c>
    </row>
    <row r="5118" spans="1:10" x14ac:dyDescent="0.2">
      <c r="A5118" t="s">
        <v>90</v>
      </c>
      <c r="B5118" s="1">
        <v>43121</v>
      </c>
      <c r="C5118" t="s">
        <v>22</v>
      </c>
      <c r="D5118" t="s">
        <v>29</v>
      </c>
      <c r="E5118">
        <v>1000000101</v>
      </c>
      <c r="F5118" t="s">
        <v>39</v>
      </c>
      <c r="G5118" s="2" t="s">
        <v>13</v>
      </c>
      <c r="H5118">
        <v>10000182</v>
      </c>
      <c r="I5118" t="s">
        <v>31</v>
      </c>
      <c r="J5118">
        <v>12.5</v>
      </c>
    </row>
    <row r="5119" spans="1:10" x14ac:dyDescent="0.2">
      <c r="A5119" t="s">
        <v>90</v>
      </c>
      <c r="B5119" s="1">
        <v>43121</v>
      </c>
      <c r="C5119" t="s">
        <v>22</v>
      </c>
      <c r="D5119" t="s">
        <v>25</v>
      </c>
      <c r="E5119">
        <v>1000003183</v>
      </c>
      <c r="F5119" t="s">
        <v>23</v>
      </c>
      <c r="G5119" s="2" t="s">
        <v>13</v>
      </c>
      <c r="H5119">
        <v>10000111</v>
      </c>
      <c r="I5119" t="s">
        <v>37</v>
      </c>
      <c r="J5119">
        <v>3.7</v>
      </c>
    </row>
    <row r="5120" spans="1:10" x14ac:dyDescent="0.2">
      <c r="A5120" t="s">
        <v>90</v>
      </c>
      <c r="B5120" s="1">
        <v>43122</v>
      </c>
      <c r="C5120" t="s">
        <v>43</v>
      </c>
      <c r="D5120" t="s">
        <v>80</v>
      </c>
      <c r="E5120">
        <v>1000003498</v>
      </c>
      <c r="F5120" t="s">
        <v>79</v>
      </c>
      <c r="G5120" s="2" t="s">
        <v>13</v>
      </c>
      <c r="H5120">
        <v>10000061</v>
      </c>
      <c r="I5120" t="s">
        <v>28</v>
      </c>
      <c r="J5120">
        <v>2.6</v>
      </c>
    </row>
    <row r="5121" spans="1:10" x14ac:dyDescent="0.2">
      <c r="A5121" t="s">
        <v>90</v>
      </c>
      <c r="B5121" s="1">
        <v>43122</v>
      </c>
      <c r="C5121" t="s">
        <v>43</v>
      </c>
      <c r="D5121" t="s">
        <v>80</v>
      </c>
      <c r="E5121">
        <v>1000003498</v>
      </c>
      <c r="F5121" t="s">
        <v>79</v>
      </c>
      <c r="G5121" s="2" t="s">
        <v>13</v>
      </c>
      <c r="H5121">
        <v>10000064</v>
      </c>
      <c r="I5121" t="s">
        <v>53</v>
      </c>
      <c r="J5121">
        <v>2.2000000000000002</v>
      </c>
    </row>
    <row r="5122" spans="1:10" x14ac:dyDescent="0.2">
      <c r="A5122" t="s">
        <v>90</v>
      </c>
      <c r="B5122" s="1">
        <v>43122</v>
      </c>
      <c r="C5122" t="s">
        <v>43</v>
      </c>
      <c r="D5122" t="s">
        <v>80</v>
      </c>
      <c r="E5122">
        <v>1000003498</v>
      </c>
      <c r="F5122" t="s">
        <v>79</v>
      </c>
      <c r="G5122" s="2" t="s">
        <v>13</v>
      </c>
      <c r="H5122">
        <v>10000078</v>
      </c>
      <c r="I5122" t="s">
        <v>30</v>
      </c>
      <c r="J5122">
        <v>2.5</v>
      </c>
    </row>
    <row r="5123" spans="1:10" x14ac:dyDescent="0.2">
      <c r="A5123" t="s">
        <v>90</v>
      </c>
      <c r="B5123" s="1">
        <v>43122</v>
      </c>
      <c r="C5123" t="s">
        <v>43</v>
      </c>
      <c r="D5123" t="s">
        <v>80</v>
      </c>
      <c r="E5123">
        <v>1000003498</v>
      </c>
      <c r="F5123" t="s">
        <v>79</v>
      </c>
      <c r="G5123" s="2" t="s">
        <v>13</v>
      </c>
      <c r="H5123">
        <v>10000131</v>
      </c>
      <c r="I5123" t="s">
        <v>38</v>
      </c>
      <c r="J5123">
        <v>4.8</v>
      </c>
    </row>
    <row r="5124" spans="1:10" x14ac:dyDescent="0.2">
      <c r="A5124" t="s">
        <v>90</v>
      </c>
      <c r="B5124" s="1">
        <v>43122</v>
      </c>
      <c r="C5124" t="s">
        <v>9</v>
      </c>
      <c r="D5124" t="s">
        <v>57</v>
      </c>
      <c r="E5124">
        <v>1000001502</v>
      </c>
      <c r="F5124" t="s">
        <v>56</v>
      </c>
      <c r="G5124" s="2" t="s">
        <v>13</v>
      </c>
      <c r="H5124">
        <v>10000211</v>
      </c>
      <c r="I5124" t="s">
        <v>11</v>
      </c>
      <c r="J5124">
        <v>50.2</v>
      </c>
    </row>
    <row r="5125" spans="1:10" x14ac:dyDescent="0.2">
      <c r="A5125" t="s">
        <v>90</v>
      </c>
      <c r="B5125" s="1">
        <v>43122</v>
      </c>
      <c r="C5125" t="s">
        <v>22</v>
      </c>
      <c r="D5125" t="s">
        <v>49</v>
      </c>
      <c r="E5125">
        <v>1000000018</v>
      </c>
      <c r="F5125" t="s">
        <v>48</v>
      </c>
      <c r="G5125" s="2" t="s">
        <v>13</v>
      </c>
      <c r="H5125">
        <v>10000131</v>
      </c>
      <c r="I5125" t="s">
        <v>38</v>
      </c>
      <c r="J5125">
        <v>39.9</v>
      </c>
    </row>
    <row r="5126" spans="1:10" x14ac:dyDescent="0.2">
      <c r="A5126" t="s">
        <v>90</v>
      </c>
      <c r="B5126" s="1">
        <v>43122</v>
      </c>
      <c r="C5126" t="s">
        <v>22</v>
      </c>
      <c r="D5126" t="s">
        <v>29</v>
      </c>
      <c r="E5126">
        <v>1000000028</v>
      </c>
      <c r="F5126" t="s">
        <v>27</v>
      </c>
      <c r="G5126" s="2" t="s">
        <v>13</v>
      </c>
      <c r="H5126">
        <v>10000111</v>
      </c>
      <c r="I5126" t="s">
        <v>37</v>
      </c>
      <c r="J5126">
        <v>11</v>
      </c>
    </row>
    <row r="5127" spans="1:10" x14ac:dyDescent="0.2">
      <c r="A5127" t="s">
        <v>90</v>
      </c>
      <c r="B5127" s="1">
        <v>43122</v>
      </c>
      <c r="C5127" t="s">
        <v>22</v>
      </c>
      <c r="D5127" t="s">
        <v>29</v>
      </c>
      <c r="E5127">
        <v>1000000028</v>
      </c>
      <c r="F5127" t="s">
        <v>27</v>
      </c>
      <c r="G5127" s="2" t="s">
        <v>13</v>
      </c>
      <c r="H5127">
        <v>10000131</v>
      </c>
      <c r="I5127" t="s">
        <v>38</v>
      </c>
      <c r="J5127">
        <v>5.0999999999999996</v>
      </c>
    </row>
    <row r="5128" spans="1:10" x14ac:dyDescent="0.2">
      <c r="A5128" t="s">
        <v>90</v>
      </c>
      <c r="B5128" s="1">
        <v>43122</v>
      </c>
      <c r="C5128" t="s">
        <v>22</v>
      </c>
      <c r="D5128" t="s">
        <v>29</v>
      </c>
      <c r="E5128">
        <v>1000000028</v>
      </c>
      <c r="F5128" t="s">
        <v>27</v>
      </c>
      <c r="G5128" s="2" t="s">
        <v>13</v>
      </c>
      <c r="H5128">
        <v>10000136</v>
      </c>
      <c r="I5128" t="s">
        <v>40</v>
      </c>
      <c r="J5128">
        <v>7.1</v>
      </c>
    </row>
    <row r="5129" spans="1:10" x14ac:dyDescent="0.2">
      <c r="A5129" t="s">
        <v>90</v>
      </c>
      <c r="B5129" s="1">
        <v>43122</v>
      </c>
      <c r="C5129" t="s">
        <v>22</v>
      </c>
      <c r="D5129" t="s">
        <v>29</v>
      </c>
      <c r="E5129">
        <v>1000000054</v>
      </c>
      <c r="F5129" t="s">
        <v>36</v>
      </c>
      <c r="G5129" s="2" t="s">
        <v>13</v>
      </c>
      <c r="H5129">
        <v>10000078</v>
      </c>
      <c r="I5129" t="s">
        <v>30</v>
      </c>
      <c r="J5129">
        <v>7.2</v>
      </c>
    </row>
    <row r="5130" spans="1:10" x14ac:dyDescent="0.2">
      <c r="A5130" t="s">
        <v>90</v>
      </c>
      <c r="B5130" s="1">
        <v>43122</v>
      </c>
      <c r="C5130" t="s">
        <v>22</v>
      </c>
      <c r="D5130" t="s">
        <v>29</v>
      </c>
      <c r="E5130">
        <v>1000000054</v>
      </c>
      <c r="F5130" t="s">
        <v>36</v>
      </c>
      <c r="G5130" s="2" t="s">
        <v>13</v>
      </c>
      <c r="H5130">
        <v>10000111</v>
      </c>
      <c r="I5130" t="s">
        <v>37</v>
      </c>
      <c r="J5130">
        <v>21.9</v>
      </c>
    </row>
    <row r="5131" spans="1:10" x14ac:dyDescent="0.2">
      <c r="A5131" t="s">
        <v>90</v>
      </c>
      <c r="B5131" s="1">
        <v>43122</v>
      </c>
      <c r="C5131" t="s">
        <v>22</v>
      </c>
      <c r="D5131" t="s">
        <v>29</v>
      </c>
      <c r="E5131">
        <v>1000000054</v>
      </c>
      <c r="F5131" t="s">
        <v>36</v>
      </c>
      <c r="G5131" s="2" t="s">
        <v>13</v>
      </c>
      <c r="H5131">
        <v>10000131</v>
      </c>
      <c r="I5131" t="s">
        <v>38</v>
      </c>
      <c r="J5131">
        <v>7.6</v>
      </c>
    </row>
    <row r="5132" spans="1:10" x14ac:dyDescent="0.2">
      <c r="A5132" t="s">
        <v>90</v>
      </c>
      <c r="B5132" s="1">
        <v>43122</v>
      </c>
      <c r="C5132" t="s">
        <v>22</v>
      </c>
      <c r="D5132" t="s">
        <v>61</v>
      </c>
      <c r="E5132">
        <v>1000000579</v>
      </c>
      <c r="F5132" t="s">
        <v>60</v>
      </c>
      <c r="G5132" s="2" t="s">
        <v>13</v>
      </c>
      <c r="H5132">
        <v>10000078</v>
      </c>
      <c r="I5132" t="s">
        <v>30</v>
      </c>
      <c r="J5132">
        <v>14.7</v>
      </c>
    </row>
    <row r="5133" spans="1:10" x14ac:dyDescent="0.2">
      <c r="A5133" t="s">
        <v>90</v>
      </c>
      <c r="B5133" s="1">
        <v>43122</v>
      </c>
      <c r="C5133" t="s">
        <v>22</v>
      </c>
      <c r="D5133" t="s">
        <v>61</v>
      </c>
      <c r="E5133">
        <v>1000000579</v>
      </c>
      <c r="F5133" t="s">
        <v>60</v>
      </c>
      <c r="G5133" s="2" t="s">
        <v>13</v>
      </c>
      <c r="H5133">
        <v>10000131</v>
      </c>
      <c r="I5133" t="s">
        <v>38</v>
      </c>
      <c r="J5133">
        <v>2.5</v>
      </c>
    </row>
    <row r="5134" spans="1:10" x14ac:dyDescent="0.2">
      <c r="A5134" t="s">
        <v>90</v>
      </c>
      <c r="B5134" s="1">
        <v>43122</v>
      </c>
      <c r="C5134" t="s">
        <v>22</v>
      </c>
      <c r="D5134" t="s">
        <v>61</v>
      </c>
      <c r="E5134">
        <v>1000000579</v>
      </c>
      <c r="F5134" t="s">
        <v>60</v>
      </c>
      <c r="G5134" s="2" t="s">
        <v>13</v>
      </c>
      <c r="H5134">
        <v>10000182</v>
      </c>
      <c r="I5134" t="s">
        <v>31</v>
      </c>
      <c r="J5134">
        <v>21.7</v>
      </c>
    </row>
    <row r="5135" spans="1:10" x14ac:dyDescent="0.2">
      <c r="A5135" t="s">
        <v>90</v>
      </c>
      <c r="B5135" s="1">
        <v>43122</v>
      </c>
      <c r="C5135" t="s">
        <v>22</v>
      </c>
      <c r="D5135" t="s">
        <v>61</v>
      </c>
      <c r="E5135">
        <v>1000000579</v>
      </c>
      <c r="F5135" t="s">
        <v>60</v>
      </c>
      <c r="G5135" s="2" t="s">
        <v>13</v>
      </c>
      <c r="H5135">
        <v>10000211</v>
      </c>
      <c r="I5135" t="s">
        <v>11</v>
      </c>
      <c r="J5135">
        <v>2.2000000000000002</v>
      </c>
    </row>
    <row r="5136" spans="1:10" x14ac:dyDescent="0.2">
      <c r="A5136" t="s">
        <v>90</v>
      </c>
      <c r="B5136" s="1">
        <v>43122</v>
      </c>
      <c r="C5136" t="s">
        <v>22</v>
      </c>
      <c r="D5136" t="s">
        <v>61</v>
      </c>
      <c r="E5136">
        <v>1000000579</v>
      </c>
      <c r="F5136" t="s">
        <v>60</v>
      </c>
      <c r="G5136" s="2" t="s">
        <v>13</v>
      </c>
      <c r="H5136">
        <v>20000018</v>
      </c>
      <c r="I5136" t="s">
        <v>81</v>
      </c>
      <c r="J5136">
        <v>4.2</v>
      </c>
    </row>
    <row r="5137" spans="1:10" x14ac:dyDescent="0.2">
      <c r="A5137" t="s">
        <v>90</v>
      </c>
      <c r="B5137" s="1">
        <v>43123</v>
      </c>
      <c r="C5137" t="s">
        <v>43</v>
      </c>
      <c r="D5137" t="s">
        <v>42</v>
      </c>
      <c r="E5137">
        <v>1000000931</v>
      </c>
      <c r="F5137" t="s">
        <v>41</v>
      </c>
      <c r="G5137" s="2" t="s">
        <v>13</v>
      </c>
      <c r="H5137">
        <v>10000131</v>
      </c>
      <c r="I5137" t="s">
        <v>38</v>
      </c>
      <c r="J5137">
        <v>41.3</v>
      </c>
    </row>
    <row r="5138" spans="1:10" x14ac:dyDescent="0.2">
      <c r="A5138" t="s">
        <v>90</v>
      </c>
      <c r="B5138" s="1">
        <v>43123</v>
      </c>
      <c r="C5138" t="s">
        <v>43</v>
      </c>
      <c r="D5138" t="s">
        <v>42</v>
      </c>
      <c r="E5138">
        <v>1000001014</v>
      </c>
      <c r="F5138" t="s">
        <v>44</v>
      </c>
      <c r="G5138" s="2" t="s">
        <v>13</v>
      </c>
      <c r="H5138">
        <v>10000131</v>
      </c>
      <c r="I5138" t="s">
        <v>38</v>
      </c>
      <c r="J5138">
        <v>30.5</v>
      </c>
    </row>
    <row r="5139" spans="1:10" x14ac:dyDescent="0.2">
      <c r="A5139" t="s">
        <v>90</v>
      </c>
      <c r="B5139" s="1">
        <v>43123</v>
      </c>
      <c r="C5139" t="s">
        <v>43</v>
      </c>
      <c r="D5139" t="s">
        <v>42</v>
      </c>
      <c r="E5139">
        <v>1000001014</v>
      </c>
      <c r="F5139" t="s">
        <v>44</v>
      </c>
      <c r="G5139" s="2" t="s">
        <v>13</v>
      </c>
      <c r="H5139">
        <v>10000136</v>
      </c>
      <c r="I5139" t="s">
        <v>40</v>
      </c>
      <c r="J5139">
        <v>7.2</v>
      </c>
    </row>
    <row r="5140" spans="1:10" x14ac:dyDescent="0.2">
      <c r="A5140" t="s">
        <v>90</v>
      </c>
      <c r="B5140" s="1">
        <v>43123</v>
      </c>
      <c r="C5140" t="s">
        <v>43</v>
      </c>
      <c r="D5140" t="s">
        <v>80</v>
      </c>
      <c r="E5140">
        <v>1000003498</v>
      </c>
      <c r="F5140" t="s">
        <v>79</v>
      </c>
      <c r="G5140" s="2" t="s">
        <v>13</v>
      </c>
      <c r="H5140">
        <v>10000131</v>
      </c>
      <c r="I5140" t="s">
        <v>38</v>
      </c>
      <c r="J5140">
        <v>14.7</v>
      </c>
    </row>
    <row r="5141" spans="1:10" x14ac:dyDescent="0.2">
      <c r="A5141" t="s">
        <v>90</v>
      </c>
      <c r="B5141" s="1">
        <v>43123</v>
      </c>
      <c r="C5141" t="s">
        <v>43</v>
      </c>
      <c r="D5141" t="s">
        <v>80</v>
      </c>
      <c r="E5141">
        <v>1000003498</v>
      </c>
      <c r="F5141" t="s">
        <v>79</v>
      </c>
      <c r="G5141" s="2" t="s">
        <v>13</v>
      </c>
      <c r="H5141">
        <v>10000211</v>
      </c>
      <c r="I5141" t="s">
        <v>11</v>
      </c>
      <c r="J5141">
        <v>4.3</v>
      </c>
    </row>
    <row r="5142" spans="1:10" x14ac:dyDescent="0.2">
      <c r="A5142" t="s">
        <v>90</v>
      </c>
      <c r="B5142" s="1">
        <v>43123</v>
      </c>
      <c r="C5142" t="s">
        <v>43</v>
      </c>
      <c r="D5142" t="s">
        <v>78</v>
      </c>
      <c r="E5142">
        <v>1000003187</v>
      </c>
      <c r="F5142" t="s">
        <v>77</v>
      </c>
      <c r="G5142" s="2" t="s">
        <v>13</v>
      </c>
      <c r="H5142">
        <v>10000111</v>
      </c>
      <c r="I5142" t="s">
        <v>37</v>
      </c>
      <c r="J5142">
        <v>10.5</v>
      </c>
    </row>
    <row r="5143" spans="1:10" x14ac:dyDescent="0.2">
      <c r="A5143" t="s">
        <v>90</v>
      </c>
      <c r="B5143" s="1">
        <v>43123</v>
      </c>
      <c r="C5143" t="s">
        <v>43</v>
      </c>
      <c r="D5143" t="s">
        <v>78</v>
      </c>
      <c r="E5143">
        <v>1000003187</v>
      </c>
      <c r="F5143" t="s">
        <v>77</v>
      </c>
      <c r="G5143" s="2" t="s">
        <v>13</v>
      </c>
      <c r="H5143">
        <v>10000131</v>
      </c>
      <c r="I5143" t="s">
        <v>38</v>
      </c>
      <c r="J5143">
        <v>31</v>
      </c>
    </row>
    <row r="5144" spans="1:10" x14ac:dyDescent="0.2">
      <c r="A5144" t="s">
        <v>90</v>
      </c>
      <c r="B5144" s="1">
        <v>43123</v>
      </c>
      <c r="C5144" t="s">
        <v>22</v>
      </c>
      <c r="D5144" t="s">
        <v>49</v>
      </c>
      <c r="E5144">
        <v>1000000020</v>
      </c>
      <c r="F5144" t="s">
        <v>73</v>
      </c>
      <c r="G5144" s="2" t="s">
        <v>13</v>
      </c>
      <c r="H5144">
        <v>10000078</v>
      </c>
      <c r="I5144" t="s">
        <v>30</v>
      </c>
      <c r="J5144">
        <v>55.2</v>
      </c>
    </row>
    <row r="5145" spans="1:10" x14ac:dyDescent="0.2">
      <c r="A5145" t="s">
        <v>90</v>
      </c>
      <c r="B5145" s="1">
        <v>43123</v>
      </c>
      <c r="C5145" t="s">
        <v>22</v>
      </c>
      <c r="D5145" t="s">
        <v>29</v>
      </c>
      <c r="E5145">
        <v>1000000054</v>
      </c>
      <c r="F5145" t="s">
        <v>36</v>
      </c>
      <c r="G5145" s="2" t="s">
        <v>13</v>
      </c>
      <c r="H5145">
        <v>10000136</v>
      </c>
      <c r="I5145" t="s">
        <v>40</v>
      </c>
      <c r="J5145">
        <v>4.5</v>
      </c>
    </row>
    <row r="5146" spans="1:10" x14ac:dyDescent="0.2">
      <c r="A5146" t="s">
        <v>90</v>
      </c>
      <c r="B5146" s="1">
        <v>43123</v>
      </c>
      <c r="C5146" t="s">
        <v>22</v>
      </c>
      <c r="D5146" t="s">
        <v>54</v>
      </c>
      <c r="E5146">
        <v>1000000046</v>
      </c>
      <c r="F5146" t="s">
        <v>52</v>
      </c>
      <c r="G5146" s="2" t="s">
        <v>13</v>
      </c>
      <c r="H5146">
        <v>10000111</v>
      </c>
      <c r="I5146" t="s">
        <v>37</v>
      </c>
      <c r="J5146">
        <v>29.2</v>
      </c>
    </row>
    <row r="5147" spans="1:10" x14ac:dyDescent="0.2">
      <c r="A5147" t="s">
        <v>90</v>
      </c>
      <c r="B5147" s="1">
        <v>43123</v>
      </c>
      <c r="C5147" t="s">
        <v>22</v>
      </c>
      <c r="D5147" t="s">
        <v>54</v>
      </c>
      <c r="E5147">
        <v>1000000046</v>
      </c>
      <c r="F5147" t="s">
        <v>52</v>
      </c>
      <c r="G5147" s="2" t="s">
        <v>13</v>
      </c>
      <c r="H5147">
        <v>10000211</v>
      </c>
      <c r="I5147" t="s">
        <v>11</v>
      </c>
      <c r="J5147">
        <v>6.6</v>
      </c>
    </row>
    <row r="5148" spans="1:10" x14ac:dyDescent="0.2">
      <c r="A5148" t="s">
        <v>90</v>
      </c>
      <c r="B5148" s="1">
        <v>43124</v>
      </c>
      <c r="C5148" t="s">
        <v>43</v>
      </c>
      <c r="D5148" t="s">
        <v>42</v>
      </c>
      <c r="E5148">
        <v>1000000931</v>
      </c>
      <c r="F5148" t="s">
        <v>41</v>
      </c>
      <c r="G5148" s="2" t="s">
        <v>13</v>
      </c>
      <c r="H5148">
        <v>10000131</v>
      </c>
      <c r="I5148" t="s">
        <v>38</v>
      </c>
      <c r="J5148">
        <v>38.6</v>
      </c>
    </row>
    <row r="5149" spans="1:10" x14ac:dyDescent="0.2">
      <c r="A5149" t="s">
        <v>90</v>
      </c>
      <c r="B5149" s="1">
        <v>43124</v>
      </c>
      <c r="C5149" t="s">
        <v>43</v>
      </c>
      <c r="D5149" t="s">
        <v>42</v>
      </c>
      <c r="E5149">
        <v>1000001014</v>
      </c>
      <c r="F5149" t="s">
        <v>44</v>
      </c>
      <c r="G5149" s="2" t="s">
        <v>13</v>
      </c>
      <c r="H5149">
        <v>10000078</v>
      </c>
      <c r="I5149" t="s">
        <v>30</v>
      </c>
      <c r="J5149">
        <v>10.3</v>
      </c>
    </row>
    <row r="5150" spans="1:10" x14ac:dyDescent="0.2">
      <c r="A5150" t="s">
        <v>90</v>
      </c>
      <c r="B5150" s="1">
        <v>43124</v>
      </c>
      <c r="C5150" t="s">
        <v>43</v>
      </c>
      <c r="D5150" t="s">
        <v>42</v>
      </c>
      <c r="E5150">
        <v>1000001014</v>
      </c>
      <c r="F5150" t="s">
        <v>44</v>
      </c>
      <c r="G5150" s="2" t="s">
        <v>13</v>
      </c>
      <c r="H5150">
        <v>10000131</v>
      </c>
      <c r="I5150" t="s">
        <v>38</v>
      </c>
      <c r="J5150">
        <v>40.700000000000003</v>
      </c>
    </row>
    <row r="5151" spans="1:10" x14ac:dyDescent="0.2">
      <c r="A5151" t="s">
        <v>90</v>
      </c>
      <c r="B5151" s="1">
        <v>43124</v>
      </c>
      <c r="C5151" t="s">
        <v>43</v>
      </c>
      <c r="D5151" t="s">
        <v>42</v>
      </c>
      <c r="E5151">
        <v>1000001014</v>
      </c>
      <c r="F5151" t="s">
        <v>44</v>
      </c>
      <c r="G5151" s="2" t="s">
        <v>13</v>
      </c>
      <c r="H5151">
        <v>10000131</v>
      </c>
      <c r="I5151" t="s">
        <v>38</v>
      </c>
      <c r="J5151">
        <v>9.6</v>
      </c>
    </row>
    <row r="5152" spans="1:10" x14ac:dyDescent="0.2">
      <c r="A5152" t="s">
        <v>90</v>
      </c>
      <c r="B5152" s="1">
        <v>43124</v>
      </c>
      <c r="C5152" t="s">
        <v>43</v>
      </c>
      <c r="D5152" t="s">
        <v>42</v>
      </c>
      <c r="E5152">
        <v>1000001014</v>
      </c>
      <c r="F5152" t="s">
        <v>44</v>
      </c>
      <c r="G5152" s="2" t="s">
        <v>13</v>
      </c>
      <c r="H5152">
        <v>10000136</v>
      </c>
      <c r="I5152" t="s">
        <v>40</v>
      </c>
      <c r="J5152">
        <v>2.2999999999999998</v>
      </c>
    </row>
    <row r="5153" spans="1:10" x14ac:dyDescent="0.2">
      <c r="A5153" t="s">
        <v>90</v>
      </c>
      <c r="B5153" s="1">
        <v>43124</v>
      </c>
      <c r="C5153" t="s">
        <v>43</v>
      </c>
      <c r="D5153" t="s">
        <v>42</v>
      </c>
      <c r="E5153">
        <v>1000001014</v>
      </c>
      <c r="F5153" t="s">
        <v>44</v>
      </c>
      <c r="G5153" s="2" t="s">
        <v>13</v>
      </c>
      <c r="H5153">
        <v>10000182</v>
      </c>
      <c r="I5153" t="s">
        <v>31</v>
      </c>
      <c r="J5153">
        <v>9.6</v>
      </c>
    </row>
    <row r="5154" spans="1:10" x14ac:dyDescent="0.2">
      <c r="A5154" t="s">
        <v>90</v>
      </c>
      <c r="B5154" s="1">
        <v>43124</v>
      </c>
      <c r="C5154" t="s">
        <v>43</v>
      </c>
      <c r="D5154" t="s">
        <v>78</v>
      </c>
      <c r="E5154">
        <v>1000003187</v>
      </c>
      <c r="F5154" t="s">
        <v>77</v>
      </c>
      <c r="G5154" s="2" t="s">
        <v>13</v>
      </c>
      <c r="H5154">
        <v>10000064</v>
      </c>
      <c r="I5154" t="s">
        <v>53</v>
      </c>
      <c r="J5154">
        <v>4.4000000000000004</v>
      </c>
    </row>
    <row r="5155" spans="1:10" x14ac:dyDescent="0.2">
      <c r="A5155" t="s">
        <v>90</v>
      </c>
      <c r="B5155" s="1">
        <v>43124</v>
      </c>
      <c r="C5155" t="s">
        <v>43</v>
      </c>
      <c r="D5155" t="s">
        <v>78</v>
      </c>
      <c r="E5155">
        <v>1000003187</v>
      </c>
      <c r="F5155" t="s">
        <v>77</v>
      </c>
      <c r="G5155" s="2" t="s">
        <v>13</v>
      </c>
      <c r="H5155">
        <v>10000078</v>
      </c>
      <c r="I5155" t="s">
        <v>30</v>
      </c>
      <c r="J5155">
        <v>5</v>
      </c>
    </row>
    <row r="5156" spans="1:10" x14ac:dyDescent="0.2">
      <c r="A5156" t="s">
        <v>90</v>
      </c>
      <c r="B5156" s="1">
        <v>43124</v>
      </c>
      <c r="C5156" t="s">
        <v>22</v>
      </c>
      <c r="D5156" t="s">
        <v>46</v>
      </c>
      <c r="E5156">
        <v>1000001133</v>
      </c>
      <c r="F5156" t="s">
        <v>45</v>
      </c>
      <c r="G5156" s="2" t="s">
        <v>13</v>
      </c>
      <c r="H5156">
        <v>10000078</v>
      </c>
      <c r="I5156" t="s">
        <v>30</v>
      </c>
      <c r="J5156">
        <v>20.9</v>
      </c>
    </row>
    <row r="5157" spans="1:10" x14ac:dyDescent="0.2">
      <c r="A5157" t="s">
        <v>90</v>
      </c>
      <c r="B5157" s="1">
        <v>43124</v>
      </c>
      <c r="C5157" t="s">
        <v>22</v>
      </c>
      <c r="D5157" t="s">
        <v>46</v>
      </c>
      <c r="E5157">
        <v>1000001133</v>
      </c>
      <c r="F5157" t="s">
        <v>45</v>
      </c>
      <c r="G5157" s="2" t="s">
        <v>13</v>
      </c>
      <c r="H5157">
        <v>10000111</v>
      </c>
      <c r="I5157" t="s">
        <v>37</v>
      </c>
      <c r="J5157">
        <v>14.8</v>
      </c>
    </row>
    <row r="5158" spans="1:10" x14ac:dyDescent="0.2">
      <c r="A5158" t="s">
        <v>90</v>
      </c>
      <c r="B5158" s="1">
        <v>43124</v>
      </c>
      <c r="C5158" t="s">
        <v>22</v>
      </c>
      <c r="D5158" t="s">
        <v>46</v>
      </c>
      <c r="E5158">
        <v>1000001133</v>
      </c>
      <c r="F5158" t="s">
        <v>45</v>
      </c>
      <c r="G5158" s="2" t="s">
        <v>13</v>
      </c>
      <c r="H5158">
        <v>10000182</v>
      </c>
      <c r="I5158" t="s">
        <v>31</v>
      </c>
      <c r="J5158">
        <v>23.9</v>
      </c>
    </row>
    <row r="5159" spans="1:10" x14ac:dyDescent="0.2">
      <c r="A5159" t="s">
        <v>90</v>
      </c>
      <c r="B5159" s="1">
        <v>43124</v>
      </c>
      <c r="C5159" t="s">
        <v>22</v>
      </c>
      <c r="D5159" t="s">
        <v>69</v>
      </c>
      <c r="E5159">
        <v>1000000129</v>
      </c>
      <c r="F5159" t="s">
        <v>70</v>
      </c>
      <c r="G5159" s="2" t="s">
        <v>13</v>
      </c>
      <c r="H5159">
        <v>10000078</v>
      </c>
      <c r="I5159" t="s">
        <v>30</v>
      </c>
      <c r="J5159">
        <v>7.6</v>
      </c>
    </row>
    <row r="5160" spans="1:10" x14ac:dyDescent="0.2">
      <c r="A5160" t="s">
        <v>90</v>
      </c>
      <c r="B5160" s="1">
        <v>43124</v>
      </c>
      <c r="C5160" t="s">
        <v>22</v>
      </c>
      <c r="D5160" t="s">
        <v>69</v>
      </c>
      <c r="E5160">
        <v>1000000129</v>
      </c>
      <c r="F5160" t="s">
        <v>70</v>
      </c>
      <c r="G5160" s="2" t="s">
        <v>13</v>
      </c>
      <c r="H5160">
        <v>10000131</v>
      </c>
      <c r="I5160" t="s">
        <v>38</v>
      </c>
      <c r="J5160">
        <v>7.6</v>
      </c>
    </row>
    <row r="5161" spans="1:10" x14ac:dyDescent="0.2">
      <c r="A5161" t="s">
        <v>90</v>
      </c>
      <c r="B5161" s="1">
        <v>43124</v>
      </c>
      <c r="C5161" t="s">
        <v>22</v>
      </c>
      <c r="D5161" t="s">
        <v>29</v>
      </c>
      <c r="E5161">
        <v>1000000054</v>
      </c>
      <c r="F5161" t="s">
        <v>36</v>
      </c>
      <c r="G5161" s="2" t="s">
        <v>13</v>
      </c>
      <c r="H5161">
        <v>10000111</v>
      </c>
      <c r="I5161" t="s">
        <v>37</v>
      </c>
      <c r="J5161">
        <v>42</v>
      </c>
    </row>
    <row r="5162" spans="1:10" x14ac:dyDescent="0.2">
      <c r="A5162" t="s">
        <v>90</v>
      </c>
      <c r="B5162" s="1">
        <v>43124</v>
      </c>
      <c r="C5162" t="s">
        <v>22</v>
      </c>
      <c r="D5162" t="s">
        <v>29</v>
      </c>
      <c r="E5162">
        <v>1000000054</v>
      </c>
      <c r="F5162" t="s">
        <v>36</v>
      </c>
      <c r="G5162" s="2" t="s">
        <v>13</v>
      </c>
      <c r="H5162">
        <v>10000111</v>
      </c>
      <c r="I5162" t="s">
        <v>37</v>
      </c>
      <c r="J5162">
        <v>42.3</v>
      </c>
    </row>
    <row r="5163" spans="1:10" x14ac:dyDescent="0.2">
      <c r="A5163" t="s">
        <v>90</v>
      </c>
      <c r="B5163" s="1">
        <v>43124</v>
      </c>
      <c r="C5163" t="s">
        <v>22</v>
      </c>
      <c r="D5163" t="s">
        <v>29</v>
      </c>
      <c r="E5163">
        <v>1000000054</v>
      </c>
      <c r="F5163" t="s">
        <v>36</v>
      </c>
      <c r="G5163" s="2" t="s">
        <v>13</v>
      </c>
      <c r="H5163">
        <v>10000111</v>
      </c>
      <c r="I5163" t="s">
        <v>37</v>
      </c>
      <c r="J5163">
        <v>14.8</v>
      </c>
    </row>
    <row r="5164" spans="1:10" x14ac:dyDescent="0.2">
      <c r="A5164" t="s">
        <v>90</v>
      </c>
      <c r="B5164" s="1">
        <v>43124</v>
      </c>
      <c r="C5164" t="s">
        <v>22</v>
      </c>
      <c r="D5164" t="s">
        <v>29</v>
      </c>
      <c r="E5164">
        <v>1000000054</v>
      </c>
      <c r="F5164" t="s">
        <v>36</v>
      </c>
      <c r="G5164" s="2" t="s">
        <v>13</v>
      </c>
      <c r="H5164">
        <v>10000111</v>
      </c>
      <c r="I5164" t="s">
        <v>37</v>
      </c>
      <c r="J5164">
        <v>28.1</v>
      </c>
    </row>
    <row r="5165" spans="1:10" x14ac:dyDescent="0.2">
      <c r="A5165" t="s">
        <v>90</v>
      </c>
      <c r="B5165" s="1">
        <v>43124</v>
      </c>
      <c r="C5165" t="s">
        <v>22</v>
      </c>
      <c r="D5165" t="s">
        <v>29</v>
      </c>
      <c r="E5165">
        <v>1000000054</v>
      </c>
      <c r="F5165" t="s">
        <v>36</v>
      </c>
      <c r="G5165" s="2" t="s">
        <v>13</v>
      </c>
      <c r="H5165">
        <v>10000131</v>
      </c>
      <c r="I5165" t="s">
        <v>38</v>
      </c>
      <c r="J5165">
        <v>10.4</v>
      </c>
    </row>
    <row r="5166" spans="1:10" x14ac:dyDescent="0.2">
      <c r="A5166" t="s">
        <v>90</v>
      </c>
      <c r="B5166" s="1">
        <v>43125</v>
      </c>
      <c r="C5166" t="s">
        <v>9</v>
      </c>
      <c r="D5166" t="s">
        <v>15</v>
      </c>
      <c r="E5166">
        <v>1000002981</v>
      </c>
      <c r="F5166" t="s">
        <v>62</v>
      </c>
      <c r="G5166" s="2" t="s">
        <v>13</v>
      </c>
      <c r="H5166">
        <v>10000064</v>
      </c>
      <c r="I5166" t="s">
        <v>53</v>
      </c>
      <c r="J5166">
        <v>10.3</v>
      </c>
    </row>
    <row r="5167" spans="1:10" x14ac:dyDescent="0.2">
      <c r="A5167" t="s">
        <v>90</v>
      </c>
      <c r="B5167" s="1">
        <v>43125</v>
      </c>
      <c r="C5167" t="s">
        <v>22</v>
      </c>
      <c r="D5167" t="s">
        <v>46</v>
      </c>
      <c r="E5167">
        <v>1000001133</v>
      </c>
      <c r="F5167" t="s">
        <v>45</v>
      </c>
      <c r="G5167" s="2" t="s">
        <v>13</v>
      </c>
      <c r="H5167">
        <v>10000078</v>
      </c>
      <c r="I5167" t="s">
        <v>30</v>
      </c>
      <c r="J5167">
        <v>20.2</v>
      </c>
    </row>
    <row r="5168" spans="1:10" x14ac:dyDescent="0.2">
      <c r="A5168" t="s">
        <v>90</v>
      </c>
      <c r="B5168" s="1">
        <v>43125</v>
      </c>
      <c r="C5168" t="s">
        <v>22</v>
      </c>
      <c r="D5168" t="s">
        <v>46</v>
      </c>
      <c r="E5168">
        <v>1000001133</v>
      </c>
      <c r="F5168" t="s">
        <v>45</v>
      </c>
      <c r="G5168" s="2" t="s">
        <v>13</v>
      </c>
      <c r="H5168">
        <v>10000111</v>
      </c>
      <c r="I5168" t="s">
        <v>37</v>
      </c>
      <c r="J5168">
        <v>13.7</v>
      </c>
    </row>
    <row r="5169" spans="1:10" x14ac:dyDescent="0.2">
      <c r="A5169" t="s">
        <v>90</v>
      </c>
      <c r="B5169" s="1">
        <v>43125</v>
      </c>
      <c r="C5169" t="s">
        <v>22</v>
      </c>
      <c r="D5169" t="s">
        <v>29</v>
      </c>
      <c r="E5169">
        <v>1000000101</v>
      </c>
      <c r="F5169" t="s">
        <v>39</v>
      </c>
      <c r="G5169" s="2" t="s">
        <v>13</v>
      </c>
      <c r="H5169">
        <v>10000078</v>
      </c>
      <c r="I5169" t="s">
        <v>30</v>
      </c>
      <c r="J5169">
        <v>17.5</v>
      </c>
    </row>
    <row r="5170" spans="1:10" x14ac:dyDescent="0.2">
      <c r="A5170" t="s">
        <v>90</v>
      </c>
      <c r="B5170" s="1">
        <v>43125</v>
      </c>
      <c r="C5170" t="s">
        <v>22</v>
      </c>
      <c r="D5170" t="s">
        <v>33</v>
      </c>
      <c r="E5170">
        <v>1000000031</v>
      </c>
      <c r="F5170" t="s">
        <v>32</v>
      </c>
      <c r="G5170" s="2" t="s">
        <v>13</v>
      </c>
      <c r="H5170">
        <v>10000078</v>
      </c>
      <c r="I5170" t="s">
        <v>30</v>
      </c>
      <c r="J5170">
        <v>24.5</v>
      </c>
    </row>
    <row r="5171" spans="1:10" x14ac:dyDescent="0.2">
      <c r="A5171" t="s">
        <v>90</v>
      </c>
      <c r="B5171" s="1">
        <v>43125</v>
      </c>
      <c r="C5171" t="s">
        <v>22</v>
      </c>
      <c r="D5171" t="s">
        <v>33</v>
      </c>
      <c r="E5171">
        <v>1000000031</v>
      </c>
      <c r="F5171" t="s">
        <v>32</v>
      </c>
      <c r="G5171" s="2" t="s">
        <v>13</v>
      </c>
      <c r="H5171">
        <v>20000099</v>
      </c>
      <c r="I5171" t="s">
        <v>20</v>
      </c>
      <c r="J5171">
        <v>23.6</v>
      </c>
    </row>
    <row r="5172" spans="1:10" x14ac:dyDescent="0.2">
      <c r="A5172" t="s">
        <v>90</v>
      </c>
      <c r="B5172" s="1">
        <v>43125</v>
      </c>
      <c r="C5172" t="s">
        <v>22</v>
      </c>
      <c r="D5172" t="s">
        <v>35</v>
      </c>
      <c r="E5172">
        <v>1000000047</v>
      </c>
      <c r="F5172" t="s">
        <v>34</v>
      </c>
      <c r="G5172" s="2" t="s">
        <v>13</v>
      </c>
      <c r="H5172">
        <v>10000078</v>
      </c>
      <c r="I5172" t="s">
        <v>30</v>
      </c>
      <c r="J5172">
        <v>11.9</v>
      </c>
    </row>
    <row r="5173" spans="1:10" x14ac:dyDescent="0.2">
      <c r="A5173" t="s">
        <v>90</v>
      </c>
      <c r="B5173" s="1">
        <v>43125</v>
      </c>
      <c r="C5173" t="s">
        <v>22</v>
      </c>
      <c r="D5173" t="s">
        <v>35</v>
      </c>
      <c r="E5173">
        <v>1000000047</v>
      </c>
      <c r="F5173" t="s">
        <v>34</v>
      </c>
      <c r="G5173" s="2" t="s">
        <v>13</v>
      </c>
      <c r="H5173">
        <v>10000182</v>
      </c>
      <c r="I5173" t="s">
        <v>31</v>
      </c>
      <c r="J5173">
        <v>40.200000000000003</v>
      </c>
    </row>
    <row r="5174" spans="1:10" x14ac:dyDescent="0.2">
      <c r="A5174" t="s">
        <v>90</v>
      </c>
      <c r="B5174" s="1">
        <v>43125</v>
      </c>
      <c r="C5174" t="s">
        <v>22</v>
      </c>
      <c r="D5174" t="s">
        <v>35</v>
      </c>
      <c r="E5174">
        <v>1000000047</v>
      </c>
      <c r="F5174" t="s">
        <v>34</v>
      </c>
      <c r="G5174" s="2" t="s">
        <v>13</v>
      </c>
      <c r="H5174">
        <v>10000211</v>
      </c>
      <c r="I5174" t="s">
        <v>11</v>
      </c>
      <c r="J5174">
        <v>6.4</v>
      </c>
    </row>
    <row r="5175" spans="1:10" x14ac:dyDescent="0.2">
      <c r="A5175" t="s">
        <v>90</v>
      </c>
      <c r="B5175" s="1">
        <v>43126</v>
      </c>
      <c r="C5175" t="s">
        <v>43</v>
      </c>
      <c r="D5175" t="s">
        <v>42</v>
      </c>
      <c r="E5175">
        <v>1000001014</v>
      </c>
      <c r="F5175" t="s">
        <v>44</v>
      </c>
      <c r="G5175" s="2" t="s">
        <v>13</v>
      </c>
      <c r="H5175">
        <v>10000131</v>
      </c>
      <c r="I5175" t="s">
        <v>38</v>
      </c>
      <c r="J5175">
        <v>38.1</v>
      </c>
    </row>
    <row r="5176" spans="1:10" x14ac:dyDescent="0.2">
      <c r="A5176" t="s">
        <v>90</v>
      </c>
      <c r="B5176" s="1">
        <v>43126</v>
      </c>
      <c r="C5176" t="s">
        <v>9</v>
      </c>
      <c r="D5176" t="s">
        <v>15</v>
      </c>
      <c r="E5176">
        <v>1000002986</v>
      </c>
      <c r="F5176" t="s">
        <v>14</v>
      </c>
      <c r="G5176" s="2" t="s">
        <v>13</v>
      </c>
      <c r="H5176">
        <v>10000211</v>
      </c>
      <c r="I5176" t="s">
        <v>11</v>
      </c>
      <c r="J5176">
        <v>49.4</v>
      </c>
    </row>
    <row r="5177" spans="1:10" x14ac:dyDescent="0.2">
      <c r="A5177" t="s">
        <v>90</v>
      </c>
      <c r="B5177" s="1">
        <v>43126</v>
      </c>
      <c r="C5177" t="s">
        <v>9</v>
      </c>
      <c r="D5177" t="s">
        <v>15</v>
      </c>
      <c r="E5177">
        <v>1000002986</v>
      </c>
      <c r="F5177" t="s">
        <v>14</v>
      </c>
      <c r="G5177" s="2" t="s">
        <v>13</v>
      </c>
      <c r="H5177">
        <v>10000211</v>
      </c>
      <c r="I5177" t="s">
        <v>11</v>
      </c>
      <c r="J5177">
        <v>51.6</v>
      </c>
    </row>
    <row r="5178" spans="1:10" x14ac:dyDescent="0.2">
      <c r="A5178" t="s">
        <v>90</v>
      </c>
      <c r="B5178" s="1">
        <v>43126</v>
      </c>
      <c r="C5178" t="s">
        <v>22</v>
      </c>
      <c r="D5178" t="s">
        <v>49</v>
      </c>
      <c r="E5178">
        <v>1000000018</v>
      </c>
      <c r="F5178" t="s">
        <v>48</v>
      </c>
      <c r="G5178" s="2" t="s">
        <v>13</v>
      </c>
      <c r="H5178">
        <v>10000172</v>
      </c>
      <c r="I5178" t="s">
        <v>18</v>
      </c>
      <c r="J5178">
        <v>11</v>
      </c>
    </row>
    <row r="5179" spans="1:10" x14ac:dyDescent="0.2">
      <c r="A5179" t="s">
        <v>90</v>
      </c>
      <c r="B5179" s="1">
        <v>43126</v>
      </c>
      <c r="C5179" t="s">
        <v>22</v>
      </c>
      <c r="D5179" t="s">
        <v>49</v>
      </c>
      <c r="E5179">
        <v>1000000018</v>
      </c>
      <c r="F5179" t="s">
        <v>48</v>
      </c>
      <c r="G5179" s="2" t="s">
        <v>13</v>
      </c>
      <c r="H5179">
        <v>20000018</v>
      </c>
      <c r="I5179" t="s">
        <v>81</v>
      </c>
      <c r="J5179">
        <v>1.3</v>
      </c>
    </row>
    <row r="5180" spans="1:10" x14ac:dyDescent="0.2">
      <c r="A5180" t="s">
        <v>90</v>
      </c>
      <c r="B5180" s="1">
        <v>43126</v>
      </c>
      <c r="C5180" t="s">
        <v>22</v>
      </c>
      <c r="D5180" t="s">
        <v>49</v>
      </c>
      <c r="E5180">
        <v>1000000020</v>
      </c>
      <c r="F5180" t="s">
        <v>73</v>
      </c>
      <c r="G5180" s="2" t="s">
        <v>13</v>
      </c>
      <c r="H5180">
        <v>10000078</v>
      </c>
      <c r="I5180" t="s">
        <v>30</v>
      </c>
      <c r="J5180">
        <v>54</v>
      </c>
    </row>
    <row r="5181" spans="1:10" x14ac:dyDescent="0.2">
      <c r="A5181" t="s">
        <v>90</v>
      </c>
      <c r="B5181" s="1">
        <v>43127</v>
      </c>
      <c r="C5181" t="s">
        <v>9</v>
      </c>
      <c r="D5181" t="s">
        <v>12</v>
      </c>
      <c r="E5181">
        <v>1000000072</v>
      </c>
      <c r="F5181" t="s">
        <v>10</v>
      </c>
      <c r="G5181" s="2" t="s">
        <v>13</v>
      </c>
      <c r="H5181">
        <v>10000131</v>
      </c>
      <c r="I5181" t="s">
        <v>38</v>
      </c>
      <c r="J5181">
        <v>35.6</v>
      </c>
    </row>
    <row r="5182" spans="1:10" x14ac:dyDescent="0.2">
      <c r="A5182" t="s">
        <v>90</v>
      </c>
      <c r="B5182" s="1">
        <v>43129</v>
      </c>
      <c r="C5182" t="s">
        <v>43</v>
      </c>
      <c r="D5182" t="s">
        <v>51</v>
      </c>
      <c r="E5182">
        <v>1000000460</v>
      </c>
      <c r="F5182" t="s">
        <v>50</v>
      </c>
      <c r="G5182" s="2" t="s">
        <v>13</v>
      </c>
      <c r="H5182">
        <v>10000131</v>
      </c>
      <c r="I5182" t="s">
        <v>38</v>
      </c>
      <c r="J5182">
        <v>36.6</v>
      </c>
    </row>
    <row r="5183" spans="1:10" x14ac:dyDescent="0.2">
      <c r="A5183" t="s">
        <v>90</v>
      </c>
      <c r="B5183" s="1">
        <v>43129</v>
      </c>
      <c r="C5183" t="s">
        <v>9</v>
      </c>
      <c r="D5183" t="s">
        <v>75</v>
      </c>
      <c r="E5183">
        <v>1000000281</v>
      </c>
      <c r="F5183" t="s">
        <v>74</v>
      </c>
      <c r="G5183" s="2" t="s">
        <v>13</v>
      </c>
      <c r="H5183">
        <v>10000136</v>
      </c>
      <c r="I5183" t="s">
        <v>40</v>
      </c>
      <c r="J5183">
        <v>19.2</v>
      </c>
    </row>
    <row r="5184" spans="1:10" x14ac:dyDescent="0.2">
      <c r="A5184" t="s">
        <v>90</v>
      </c>
      <c r="B5184" s="1">
        <v>43129</v>
      </c>
      <c r="C5184" t="s">
        <v>9</v>
      </c>
      <c r="D5184" t="s">
        <v>75</v>
      </c>
      <c r="E5184">
        <v>1000000281</v>
      </c>
      <c r="F5184" t="s">
        <v>74</v>
      </c>
      <c r="G5184" s="2" t="s">
        <v>13</v>
      </c>
      <c r="H5184">
        <v>20000099</v>
      </c>
      <c r="I5184" t="s">
        <v>20</v>
      </c>
      <c r="J5184">
        <v>51.2</v>
      </c>
    </row>
    <row r="5185" spans="1:10" x14ac:dyDescent="0.2">
      <c r="A5185" t="s">
        <v>90</v>
      </c>
      <c r="B5185" s="1">
        <v>43129</v>
      </c>
      <c r="C5185" t="s">
        <v>9</v>
      </c>
      <c r="D5185" t="s">
        <v>75</v>
      </c>
      <c r="E5185">
        <v>1000000281</v>
      </c>
      <c r="F5185" t="s">
        <v>74</v>
      </c>
      <c r="G5185" s="2" t="s">
        <v>13</v>
      </c>
      <c r="H5185">
        <v>20000099</v>
      </c>
      <c r="I5185" t="s">
        <v>20</v>
      </c>
      <c r="J5185">
        <v>25.7</v>
      </c>
    </row>
    <row r="5186" spans="1:10" x14ac:dyDescent="0.2">
      <c r="A5186" t="s">
        <v>90</v>
      </c>
      <c r="B5186" s="1">
        <v>43129</v>
      </c>
      <c r="C5186" t="s">
        <v>9</v>
      </c>
      <c r="D5186" t="s">
        <v>72</v>
      </c>
      <c r="E5186">
        <v>1000000064</v>
      </c>
      <c r="F5186" t="s">
        <v>76</v>
      </c>
      <c r="G5186" s="2" t="s">
        <v>13</v>
      </c>
      <c r="H5186">
        <v>10000131</v>
      </c>
      <c r="I5186" t="s">
        <v>38</v>
      </c>
      <c r="J5186">
        <v>16.7</v>
      </c>
    </row>
    <row r="5187" spans="1:10" x14ac:dyDescent="0.2">
      <c r="A5187" t="s">
        <v>90</v>
      </c>
      <c r="B5187" s="1">
        <v>43129</v>
      </c>
      <c r="C5187" t="s">
        <v>9</v>
      </c>
      <c r="D5187" t="s">
        <v>72</v>
      </c>
      <c r="E5187">
        <v>1000001699</v>
      </c>
      <c r="F5187" t="s">
        <v>71</v>
      </c>
      <c r="G5187" s="2" t="s">
        <v>13</v>
      </c>
      <c r="H5187">
        <v>10000211</v>
      </c>
      <c r="I5187" t="s">
        <v>11</v>
      </c>
      <c r="J5187">
        <v>6.9</v>
      </c>
    </row>
    <row r="5188" spans="1:10" x14ac:dyDescent="0.2">
      <c r="A5188" t="s">
        <v>90</v>
      </c>
      <c r="B5188" s="1">
        <v>43129</v>
      </c>
      <c r="C5188" t="s">
        <v>22</v>
      </c>
      <c r="D5188" t="s">
        <v>49</v>
      </c>
      <c r="E5188">
        <v>1000000018</v>
      </c>
      <c r="F5188" t="s">
        <v>48</v>
      </c>
      <c r="G5188" s="2" t="s">
        <v>13</v>
      </c>
      <c r="H5188">
        <v>10000078</v>
      </c>
      <c r="I5188" t="s">
        <v>30</v>
      </c>
      <c r="J5188">
        <v>13</v>
      </c>
    </row>
    <row r="5189" spans="1:10" x14ac:dyDescent="0.2">
      <c r="A5189" t="s">
        <v>90</v>
      </c>
      <c r="B5189" s="1">
        <v>43129</v>
      </c>
      <c r="C5189" t="s">
        <v>22</v>
      </c>
      <c r="D5189" t="s">
        <v>49</v>
      </c>
      <c r="E5189">
        <v>1000000018</v>
      </c>
      <c r="F5189" t="s">
        <v>48</v>
      </c>
      <c r="G5189" s="2" t="s">
        <v>13</v>
      </c>
      <c r="H5189">
        <v>10000136</v>
      </c>
      <c r="I5189" t="s">
        <v>40</v>
      </c>
      <c r="J5189">
        <v>2.2999999999999998</v>
      </c>
    </row>
    <row r="5190" spans="1:10" x14ac:dyDescent="0.2">
      <c r="A5190" t="s">
        <v>90</v>
      </c>
      <c r="B5190" s="1">
        <v>43129</v>
      </c>
      <c r="C5190" t="s">
        <v>22</v>
      </c>
      <c r="D5190" t="s">
        <v>49</v>
      </c>
      <c r="E5190">
        <v>1000000020</v>
      </c>
      <c r="F5190" t="s">
        <v>73</v>
      </c>
      <c r="G5190" s="2" t="s">
        <v>13</v>
      </c>
      <c r="H5190">
        <v>20000099</v>
      </c>
      <c r="I5190" t="s">
        <v>20</v>
      </c>
      <c r="J5190">
        <v>46.9</v>
      </c>
    </row>
    <row r="5191" spans="1:10" x14ac:dyDescent="0.2">
      <c r="A5191" t="s">
        <v>90</v>
      </c>
      <c r="B5191" s="1">
        <v>43129</v>
      </c>
      <c r="C5191" t="s">
        <v>22</v>
      </c>
      <c r="D5191" t="s">
        <v>29</v>
      </c>
      <c r="E5191">
        <v>1000000028</v>
      </c>
      <c r="F5191" t="s">
        <v>27</v>
      </c>
      <c r="G5191" s="2" t="s">
        <v>13</v>
      </c>
      <c r="H5191">
        <v>10000061</v>
      </c>
      <c r="I5191" t="s">
        <v>28</v>
      </c>
      <c r="J5191">
        <v>24.5</v>
      </c>
    </row>
    <row r="5192" spans="1:10" x14ac:dyDescent="0.2">
      <c r="A5192" t="s">
        <v>90</v>
      </c>
      <c r="B5192" s="1">
        <v>43129</v>
      </c>
      <c r="C5192" t="s">
        <v>22</v>
      </c>
      <c r="D5192" t="s">
        <v>33</v>
      </c>
      <c r="E5192">
        <v>1000000031</v>
      </c>
      <c r="F5192" t="s">
        <v>32</v>
      </c>
      <c r="G5192" s="2" t="s">
        <v>13</v>
      </c>
      <c r="H5192">
        <v>10000061</v>
      </c>
      <c r="I5192" t="s">
        <v>28</v>
      </c>
      <c r="J5192">
        <v>25.1</v>
      </c>
    </row>
    <row r="5193" spans="1:10" x14ac:dyDescent="0.2">
      <c r="A5193" t="s">
        <v>90</v>
      </c>
      <c r="B5193" s="1">
        <v>43129</v>
      </c>
      <c r="C5193" t="s">
        <v>22</v>
      </c>
      <c r="D5193" t="s">
        <v>35</v>
      </c>
      <c r="E5193">
        <v>1000000047</v>
      </c>
      <c r="F5193" t="s">
        <v>34</v>
      </c>
      <c r="G5193" s="2" t="s">
        <v>13</v>
      </c>
      <c r="H5193">
        <v>10000061</v>
      </c>
      <c r="I5193" t="s">
        <v>28</v>
      </c>
      <c r="J5193">
        <v>39.6</v>
      </c>
    </row>
    <row r="5194" spans="1:10" x14ac:dyDescent="0.2">
      <c r="A5194" t="s">
        <v>90</v>
      </c>
      <c r="B5194" s="1">
        <v>43129</v>
      </c>
      <c r="C5194" t="s">
        <v>22</v>
      </c>
      <c r="D5194" t="s">
        <v>35</v>
      </c>
      <c r="E5194">
        <v>1000000047</v>
      </c>
      <c r="F5194" t="s">
        <v>34</v>
      </c>
      <c r="G5194" s="2" t="s">
        <v>13</v>
      </c>
      <c r="H5194">
        <v>10000078</v>
      </c>
      <c r="I5194" t="s">
        <v>30</v>
      </c>
      <c r="J5194">
        <v>41.7</v>
      </c>
    </row>
    <row r="5195" spans="1:10" x14ac:dyDescent="0.2">
      <c r="A5195" t="s">
        <v>90</v>
      </c>
      <c r="B5195" s="1">
        <v>43130</v>
      </c>
      <c r="C5195" t="s">
        <v>43</v>
      </c>
      <c r="D5195" t="s">
        <v>78</v>
      </c>
      <c r="E5195">
        <v>1000003187</v>
      </c>
      <c r="F5195" t="s">
        <v>77</v>
      </c>
      <c r="G5195" s="2" t="s">
        <v>13</v>
      </c>
      <c r="H5195">
        <v>10000131</v>
      </c>
      <c r="I5195" t="s">
        <v>38</v>
      </c>
      <c r="J5195">
        <v>38.299999999999997</v>
      </c>
    </row>
    <row r="5196" spans="1:10" x14ac:dyDescent="0.2">
      <c r="A5196" t="s">
        <v>90</v>
      </c>
      <c r="B5196" s="1">
        <v>43130</v>
      </c>
      <c r="C5196" t="s">
        <v>9</v>
      </c>
      <c r="D5196" t="s">
        <v>8</v>
      </c>
      <c r="E5196">
        <v>1000000070</v>
      </c>
      <c r="F5196" t="s">
        <v>7</v>
      </c>
      <c r="G5196" s="2" t="s">
        <v>13</v>
      </c>
      <c r="H5196">
        <v>20000099</v>
      </c>
      <c r="I5196" t="s">
        <v>20</v>
      </c>
      <c r="J5196">
        <v>6.2</v>
      </c>
    </row>
    <row r="5197" spans="1:10" x14ac:dyDescent="0.2">
      <c r="A5197" t="s">
        <v>90</v>
      </c>
      <c r="B5197" s="1">
        <v>43130</v>
      </c>
      <c r="C5197" t="s">
        <v>9</v>
      </c>
      <c r="D5197" t="s">
        <v>8</v>
      </c>
      <c r="E5197">
        <v>1000000070</v>
      </c>
      <c r="F5197" t="s">
        <v>7</v>
      </c>
      <c r="G5197" s="2" t="s">
        <v>13</v>
      </c>
      <c r="H5197">
        <v>20000099</v>
      </c>
      <c r="I5197" t="s">
        <v>20</v>
      </c>
      <c r="J5197">
        <v>4.2</v>
      </c>
    </row>
    <row r="5198" spans="1:10" x14ac:dyDescent="0.2">
      <c r="A5198" t="s">
        <v>90</v>
      </c>
      <c r="B5198" s="1">
        <v>43130</v>
      </c>
      <c r="C5198" t="s">
        <v>9</v>
      </c>
      <c r="D5198" t="s">
        <v>57</v>
      </c>
      <c r="E5198">
        <v>1000001502</v>
      </c>
      <c r="F5198" t="s">
        <v>56</v>
      </c>
      <c r="G5198" s="2" t="s">
        <v>13</v>
      </c>
      <c r="H5198">
        <v>10000211</v>
      </c>
      <c r="I5198" t="s">
        <v>11</v>
      </c>
      <c r="J5198">
        <v>53</v>
      </c>
    </row>
    <row r="5199" spans="1:10" x14ac:dyDescent="0.2">
      <c r="A5199" t="s">
        <v>90</v>
      </c>
      <c r="B5199" s="1">
        <v>43130</v>
      </c>
      <c r="C5199" t="s">
        <v>9</v>
      </c>
      <c r="D5199" t="s">
        <v>72</v>
      </c>
      <c r="E5199">
        <v>1000001699</v>
      </c>
      <c r="F5199" t="s">
        <v>71</v>
      </c>
      <c r="G5199" s="2" t="s">
        <v>13</v>
      </c>
      <c r="H5199">
        <v>10000136</v>
      </c>
      <c r="I5199" t="s">
        <v>40</v>
      </c>
      <c r="J5199">
        <v>7</v>
      </c>
    </row>
    <row r="5200" spans="1:10" x14ac:dyDescent="0.2">
      <c r="A5200" t="s">
        <v>90</v>
      </c>
      <c r="B5200" s="1">
        <v>43130</v>
      </c>
      <c r="C5200" t="s">
        <v>9</v>
      </c>
      <c r="D5200" t="s">
        <v>17</v>
      </c>
      <c r="E5200">
        <v>1000000059</v>
      </c>
      <c r="F5200" t="s">
        <v>55</v>
      </c>
      <c r="G5200" s="2" t="s">
        <v>13</v>
      </c>
      <c r="H5200">
        <v>20000099</v>
      </c>
      <c r="I5200" t="s">
        <v>20</v>
      </c>
      <c r="J5200">
        <v>8</v>
      </c>
    </row>
    <row r="5201" spans="1:10" x14ac:dyDescent="0.2">
      <c r="A5201" t="s">
        <v>90</v>
      </c>
      <c r="B5201" s="1">
        <v>43130</v>
      </c>
      <c r="C5201" t="s">
        <v>22</v>
      </c>
      <c r="D5201" t="s">
        <v>46</v>
      </c>
      <c r="E5201">
        <v>1000001133</v>
      </c>
      <c r="F5201" t="s">
        <v>45</v>
      </c>
      <c r="G5201" s="2" t="s">
        <v>13</v>
      </c>
      <c r="H5201">
        <v>10000061</v>
      </c>
      <c r="I5201" t="s">
        <v>28</v>
      </c>
      <c r="J5201">
        <v>18.100000000000001</v>
      </c>
    </row>
    <row r="5202" spans="1:10" x14ac:dyDescent="0.2">
      <c r="A5202" t="s">
        <v>90</v>
      </c>
      <c r="B5202" s="1">
        <v>43130</v>
      </c>
      <c r="C5202" t="s">
        <v>22</v>
      </c>
      <c r="D5202" t="s">
        <v>46</v>
      </c>
      <c r="E5202">
        <v>1000001133</v>
      </c>
      <c r="F5202" t="s">
        <v>45</v>
      </c>
      <c r="G5202" s="2" t="s">
        <v>13</v>
      </c>
      <c r="H5202">
        <v>10000061</v>
      </c>
      <c r="I5202" t="s">
        <v>28</v>
      </c>
      <c r="J5202">
        <v>10.3</v>
      </c>
    </row>
    <row r="5203" spans="1:10" x14ac:dyDescent="0.2">
      <c r="A5203" t="s">
        <v>90</v>
      </c>
      <c r="B5203" s="1">
        <v>43130</v>
      </c>
      <c r="C5203" t="s">
        <v>22</v>
      </c>
      <c r="D5203" t="s">
        <v>46</v>
      </c>
      <c r="E5203">
        <v>1000001133</v>
      </c>
      <c r="F5203" t="s">
        <v>45</v>
      </c>
      <c r="G5203" s="2" t="s">
        <v>13</v>
      </c>
      <c r="H5203">
        <v>10000078</v>
      </c>
      <c r="I5203" t="s">
        <v>30</v>
      </c>
      <c r="J5203">
        <v>30.7</v>
      </c>
    </row>
    <row r="5204" spans="1:10" x14ac:dyDescent="0.2">
      <c r="A5204" t="s">
        <v>90</v>
      </c>
      <c r="B5204" s="1">
        <v>43130</v>
      </c>
      <c r="C5204" t="s">
        <v>22</v>
      </c>
      <c r="D5204" t="s">
        <v>46</v>
      </c>
      <c r="E5204">
        <v>1000001133</v>
      </c>
      <c r="F5204" t="s">
        <v>45</v>
      </c>
      <c r="G5204" s="2" t="s">
        <v>13</v>
      </c>
      <c r="H5204">
        <v>10000182</v>
      </c>
      <c r="I5204" t="s">
        <v>31</v>
      </c>
      <c r="J5204">
        <v>7.6</v>
      </c>
    </row>
    <row r="5205" spans="1:10" x14ac:dyDescent="0.2">
      <c r="A5205" t="s">
        <v>90</v>
      </c>
      <c r="B5205" s="1">
        <v>43130</v>
      </c>
      <c r="C5205" t="s">
        <v>22</v>
      </c>
      <c r="D5205" t="s">
        <v>46</v>
      </c>
      <c r="E5205">
        <v>1000001133</v>
      </c>
      <c r="F5205" t="s">
        <v>45</v>
      </c>
      <c r="G5205" s="2" t="s">
        <v>13</v>
      </c>
      <c r="H5205">
        <v>10000182</v>
      </c>
      <c r="I5205" t="s">
        <v>31</v>
      </c>
      <c r="J5205">
        <v>15.2</v>
      </c>
    </row>
    <row r="5206" spans="1:10" x14ac:dyDescent="0.2">
      <c r="A5206" t="s">
        <v>90</v>
      </c>
      <c r="B5206" s="1">
        <v>43130</v>
      </c>
      <c r="C5206" t="s">
        <v>22</v>
      </c>
      <c r="D5206" t="s">
        <v>64</v>
      </c>
      <c r="E5206">
        <v>1000002973</v>
      </c>
      <c r="F5206" t="s">
        <v>63</v>
      </c>
      <c r="G5206" s="2" t="s">
        <v>13</v>
      </c>
      <c r="H5206">
        <v>10000078</v>
      </c>
      <c r="I5206" t="s">
        <v>30</v>
      </c>
      <c r="J5206">
        <v>41.3</v>
      </c>
    </row>
    <row r="5207" spans="1:10" x14ac:dyDescent="0.2">
      <c r="A5207" t="s">
        <v>90</v>
      </c>
      <c r="B5207" s="1">
        <v>43130</v>
      </c>
      <c r="C5207" t="s">
        <v>22</v>
      </c>
      <c r="D5207" t="s">
        <v>25</v>
      </c>
      <c r="E5207">
        <v>1000003183</v>
      </c>
      <c r="F5207" t="s">
        <v>23</v>
      </c>
      <c r="G5207" s="2" t="s">
        <v>13</v>
      </c>
      <c r="H5207">
        <v>10000111</v>
      </c>
      <c r="I5207" t="s">
        <v>37</v>
      </c>
      <c r="J5207">
        <v>54.1</v>
      </c>
    </row>
    <row r="5208" spans="1:10" x14ac:dyDescent="0.2">
      <c r="A5208" t="s">
        <v>90</v>
      </c>
      <c r="B5208" s="1">
        <v>43130</v>
      </c>
      <c r="C5208" t="s">
        <v>22</v>
      </c>
      <c r="D5208" t="s">
        <v>33</v>
      </c>
      <c r="E5208">
        <v>1000000031</v>
      </c>
      <c r="F5208" t="s">
        <v>32</v>
      </c>
      <c r="G5208" s="2" t="s">
        <v>13</v>
      </c>
      <c r="H5208">
        <v>10000061</v>
      </c>
      <c r="I5208" t="s">
        <v>28</v>
      </c>
      <c r="J5208">
        <v>24.6</v>
      </c>
    </row>
    <row r="5209" spans="1:10" x14ac:dyDescent="0.2">
      <c r="A5209" t="s">
        <v>90</v>
      </c>
      <c r="B5209" s="1">
        <v>43130</v>
      </c>
      <c r="C5209" t="s">
        <v>22</v>
      </c>
      <c r="D5209" t="s">
        <v>35</v>
      </c>
      <c r="E5209">
        <v>1000000047</v>
      </c>
      <c r="F5209" t="s">
        <v>34</v>
      </c>
      <c r="G5209" s="2" t="s">
        <v>13</v>
      </c>
      <c r="H5209">
        <v>10000078</v>
      </c>
      <c r="I5209" t="s">
        <v>30</v>
      </c>
      <c r="J5209">
        <v>24.6</v>
      </c>
    </row>
    <row r="5210" spans="1:10" x14ac:dyDescent="0.2">
      <c r="A5210" t="s">
        <v>90</v>
      </c>
      <c r="B5210" s="1">
        <v>43130</v>
      </c>
      <c r="C5210" t="s">
        <v>22</v>
      </c>
      <c r="D5210" t="s">
        <v>35</v>
      </c>
      <c r="E5210">
        <v>1000000047</v>
      </c>
      <c r="F5210" t="s">
        <v>34</v>
      </c>
      <c r="G5210" s="2" t="s">
        <v>13</v>
      </c>
      <c r="H5210">
        <v>10000131</v>
      </c>
      <c r="I5210" t="s">
        <v>38</v>
      </c>
      <c r="J5210">
        <v>14.3</v>
      </c>
    </row>
    <row r="5211" spans="1:10" x14ac:dyDescent="0.2">
      <c r="A5211" t="s">
        <v>90</v>
      </c>
      <c r="B5211" s="1">
        <v>43131</v>
      </c>
      <c r="C5211" t="s">
        <v>43</v>
      </c>
      <c r="D5211" t="s">
        <v>42</v>
      </c>
      <c r="E5211">
        <v>1000001014</v>
      </c>
      <c r="F5211" t="s">
        <v>44</v>
      </c>
      <c r="G5211" s="2" t="s">
        <v>13</v>
      </c>
      <c r="H5211">
        <v>10000131</v>
      </c>
      <c r="I5211" t="s">
        <v>38</v>
      </c>
      <c r="J5211">
        <v>41.5</v>
      </c>
    </row>
    <row r="5212" spans="1:10" x14ac:dyDescent="0.2">
      <c r="A5212" t="s">
        <v>90</v>
      </c>
      <c r="B5212" s="1">
        <v>43131</v>
      </c>
      <c r="C5212" t="s">
        <v>43</v>
      </c>
      <c r="D5212" t="s">
        <v>78</v>
      </c>
      <c r="E5212">
        <v>1000003187</v>
      </c>
      <c r="F5212" t="s">
        <v>77</v>
      </c>
      <c r="G5212" s="2" t="s">
        <v>13</v>
      </c>
      <c r="H5212">
        <v>10000111</v>
      </c>
      <c r="I5212" t="s">
        <v>37</v>
      </c>
      <c r="J5212">
        <v>6.9</v>
      </c>
    </row>
    <row r="5213" spans="1:10" x14ac:dyDescent="0.2">
      <c r="A5213" t="s">
        <v>90</v>
      </c>
      <c r="B5213" s="1">
        <v>43131</v>
      </c>
      <c r="C5213" t="s">
        <v>43</v>
      </c>
      <c r="D5213" t="s">
        <v>78</v>
      </c>
      <c r="E5213">
        <v>1000003187</v>
      </c>
      <c r="F5213" t="s">
        <v>77</v>
      </c>
      <c r="G5213" s="2" t="s">
        <v>13</v>
      </c>
      <c r="H5213">
        <v>10000131</v>
      </c>
      <c r="I5213" t="s">
        <v>38</v>
      </c>
      <c r="J5213">
        <v>19.2</v>
      </c>
    </row>
    <row r="5214" spans="1:10" x14ac:dyDescent="0.2">
      <c r="A5214" t="s">
        <v>90</v>
      </c>
      <c r="B5214" s="1">
        <v>43131</v>
      </c>
      <c r="C5214" t="s">
        <v>43</v>
      </c>
      <c r="D5214" t="s">
        <v>78</v>
      </c>
      <c r="E5214">
        <v>1000003187</v>
      </c>
      <c r="F5214" t="s">
        <v>77</v>
      </c>
      <c r="G5214" s="2" t="s">
        <v>13</v>
      </c>
      <c r="H5214">
        <v>20000018</v>
      </c>
      <c r="I5214" t="s">
        <v>81</v>
      </c>
      <c r="J5214">
        <v>8</v>
      </c>
    </row>
    <row r="5215" spans="1:10" x14ac:dyDescent="0.2">
      <c r="A5215" t="s">
        <v>90</v>
      </c>
      <c r="B5215" s="1">
        <v>43131</v>
      </c>
      <c r="C5215" t="s">
        <v>9</v>
      </c>
      <c r="D5215" t="s">
        <v>57</v>
      </c>
      <c r="E5215">
        <v>1000001502</v>
      </c>
      <c r="F5215" t="s">
        <v>56</v>
      </c>
      <c r="G5215" s="2" t="s">
        <v>13</v>
      </c>
      <c r="H5215">
        <v>10000211</v>
      </c>
      <c r="I5215" t="s">
        <v>11</v>
      </c>
      <c r="J5215">
        <v>55</v>
      </c>
    </row>
    <row r="5216" spans="1:10" x14ac:dyDescent="0.2">
      <c r="A5216" t="s">
        <v>90</v>
      </c>
      <c r="B5216" s="1">
        <v>43131</v>
      </c>
      <c r="C5216" t="s">
        <v>9</v>
      </c>
      <c r="D5216" t="s">
        <v>57</v>
      </c>
      <c r="E5216">
        <v>1000001502</v>
      </c>
      <c r="F5216" t="s">
        <v>56</v>
      </c>
      <c r="G5216" s="2" t="s">
        <v>13</v>
      </c>
      <c r="H5216">
        <v>10000211</v>
      </c>
      <c r="I5216" t="s">
        <v>11</v>
      </c>
      <c r="J5216">
        <v>55</v>
      </c>
    </row>
    <row r="5217" spans="1:10" x14ac:dyDescent="0.2">
      <c r="A5217" t="s">
        <v>90</v>
      </c>
      <c r="B5217" s="1">
        <v>43131</v>
      </c>
      <c r="C5217" t="s">
        <v>9</v>
      </c>
      <c r="D5217" t="s">
        <v>57</v>
      </c>
      <c r="E5217">
        <v>1000001502</v>
      </c>
      <c r="F5217" t="s">
        <v>56</v>
      </c>
      <c r="G5217" s="2" t="s">
        <v>13</v>
      </c>
      <c r="H5217">
        <v>10000211</v>
      </c>
      <c r="I5217" t="s">
        <v>11</v>
      </c>
      <c r="J5217">
        <v>55.4</v>
      </c>
    </row>
    <row r="5218" spans="1:10" x14ac:dyDescent="0.2">
      <c r="A5218" t="s">
        <v>90</v>
      </c>
      <c r="B5218" s="1">
        <v>43131</v>
      </c>
      <c r="C5218" t="s">
        <v>9</v>
      </c>
      <c r="D5218" t="s">
        <v>72</v>
      </c>
      <c r="E5218">
        <v>1000001699</v>
      </c>
      <c r="F5218" t="s">
        <v>71</v>
      </c>
      <c r="G5218" s="2" t="s">
        <v>13</v>
      </c>
      <c r="H5218">
        <v>10000211</v>
      </c>
      <c r="I5218" t="s">
        <v>11</v>
      </c>
      <c r="J5218">
        <v>31.9</v>
      </c>
    </row>
    <row r="5219" spans="1:10" x14ac:dyDescent="0.2">
      <c r="A5219" t="s">
        <v>90</v>
      </c>
      <c r="B5219" s="1">
        <v>43131</v>
      </c>
      <c r="C5219" t="s">
        <v>9</v>
      </c>
      <c r="D5219" t="s">
        <v>59</v>
      </c>
      <c r="E5219">
        <v>1000000192</v>
      </c>
      <c r="F5219" t="s">
        <v>58</v>
      </c>
      <c r="G5219" s="2" t="s">
        <v>13</v>
      </c>
      <c r="H5219">
        <v>10000064</v>
      </c>
      <c r="I5219" t="s">
        <v>53</v>
      </c>
      <c r="J5219">
        <v>4.2</v>
      </c>
    </row>
    <row r="5220" spans="1:10" x14ac:dyDescent="0.2">
      <c r="A5220" t="s">
        <v>90</v>
      </c>
      <c r="B5220" s="1">
        <v>43131</v>
      </c>
      <c r="C5220" t="s">
        <v>9</v>
      </c>
      <c r="D5220" t="s">
        <v>59</v>
      </c>
      <c r="E5220">
        <v>1000000192</v>
      </c>
      <c r="F5220" t="s">
        <v>58</v>
      </c>
      <c r="G5220" s="2" t="s">
        <v>13</v>
      </c>
      <c r="H5220">
        <v>10000111</v>
      </c>
      <c r="I5220" t="s">
        <v>37</v>
      </c>
      <c r="J5220">
        <v>3.4</v>
      </c>
    </row>
    <row r="5221" spans="1:10" x14ac:dyDescent="0.2">
      <c r="A5221" t="s">
        <v>90</v>
      </c>
      <c r="B5221" s="1">
        <v>43131</v>
      </c>
      <c r="C5221" t="s">
        <v>9</v>
      </c>
      <c r="D5221" t="s">
        <v>17</v>
      </c>
      <c r="E5221">
        <v>1000000059</v>
      </c>
      <c r="F5221" t="s">
        <v>55</v>
      </c>
      <c r="G5221" s="2" t="s">
        <v>13</v>
      </c>
      <c r="H5221">
        <v>10000078</v>
      </c>
      <c r="I5221" t="s">
        <v>30</v>
      </c>
      <c r="J5221">
        <v>14</v>
      </c>
    </row>
    <row r="5222" spans="1:10" x14ac:dyDescent="0.2">
      <c r="A5222" t="s">
        <v>90</v>
      </c>
      <c r="B5222" s="1">
        <v>43131</v>
      </c>
      <c r="C5222" t="s">
        <v>9</v>
      </c>
      <c r="D5222" t="s">
        <v>17</v>
      </c>
      <c r="E5222">
        <v>1000000059</v>
      </c>
      <c r="F5222" t="s">
        <v>55</v>
      </c>
      <c r="G5222" s="2" t="s">
        <v>13</v>
      </c>
      <c r="H5222">
        <v>10000211</v>
      </c>
      <c r="I5222" t="s">
        <v>11</v>
      </c>
      <c r="J5222">
        <v>2.2000000000000002</v>
      </c>
    </row>
    <row r="5223" spans="1:10" x14ac:dyDescent="0.2">
      <c r="A5223" t="s">
        <v>90</v>
      </c>
      <c r="B5223" s="1">
        <v>43131</v>
      </c>
      <c r="C5223" t="s">
        <v>9</v>
      </c>
      <c r="D5223" t="s">
        <v>17</v>
      </c>
      <c r="E5223">
        <v>1000000059</v>
      </c>
      <c r="F5223" t="s">
        <v>55</v>
      </c>
      <c r="G5223" s="2" t="s">
        <v>13</v>
      </c>
      <c r="H5223">
        <v>10000211</v>
      </c>
      <c r="I5223" t="s">
        <v>11</v>
      </c>
      <c r="J5223">
        <v>31</v>
      </c>
    </row>
    <row r="5224" spans="1:10" x14ac:dyDescent="0.2">
      <c r="A5224" t="s">
        <v>90</v>
      </c>
      <c r="B5224" s="1">
        <v>43131</v>
      </c>
      <c r="C5224" t="s">
        <v>9</v>
      </c>
      <c r="D5224" t="s">
        <v>17</v>
      </c>
      <c r="E5224">
        <v>1000001649</v>
      </c>
      <c r="F5224" t="s">
        <v>16</v>
      </c>
      <c r="G5224" s="2" t="s">
        <v>13</v>
      </c>
      <c r="H5224">
        <v>10000211</v>
      </c>
      <c r="I5224" t="s">
        <v>11</v>
      </c>
      <c r="J5224">
        <v>52.2</v>
      </c>
    </row>
    <row r="5225" spans="1:10" x14ac:dyDescent="0.2">
      <c r="A5225" t="s">
        <v>90</v>
      </c>
      <c r="B5225" s="1">
        <v>43131</v>
      </c>
      <c r="C5225" t="s">
        <v>9</v>
      </c>
      <c r="D5225" t="s">
        <v>17</v>
      </c>
      <c r="E5225">
        <v>1000001649</v>
      </c>
      <c r="F5225" t="s">
        <v>16</v>
      </c>
      <c r="G5225" s="2" t="s">
        <v>13</v>
      </c>
      <c r="H5225">
        <v>10000211</v>
      </c>
      <c r="I5225" t="s">
        <v>11</v>
      </c>
      <c r="J5225">
        <v>53.3</v>
      </c>
    </row>
    <row r="5226" spans="1:10" x14ac:dyDescent="0.2">
      <c r="A5226" t="s">
        <v>90</v>
      </c>
      <c r="B5226" s="1">
        <v>43131</v>
      </c>
      <c r="C5226" t="s">
        <v>9</v>
      </c>
      <c r="D5226" t="s">
        <v>12</v>
      </c>
      <c r="E5226">
        <v>1000000072</v>
      </c>
      <c r="F5226" t="s">
        <v>10</v>
      </c>
      <c r="G5226" s="2" t="s">
        <v>13</v>
      </c>
      <c r="H5226">
        <v>10000211</v>
      </c>
      <c r="I5226" t="s">
        <v>11</v>
      </c>
      <c r="J5226">
        <v>33.1</v>
      </c>
    </row>
    <row r="5227" spans="1:10" x14ac:dyDescent="0.2">
      <c r="A5227" t="s">
        <v>90</v>
      </c>
      <c r="B5227" s="1">
        <v>43131</v>
      </c>
      <c r="C5227" t="s">
        <v>9</v>
      </c>
      <c r="D5227" t="s">
        <v>12</v>
      </c>
      <c r="E5227">
        <v>1000000072</v>
      </c>
      <c r="F5227" t="s">
        <v>10</v>
      </c>
      <c r="G5227" s="2" t="s">
        <v>13</v>
      </c>
      <c r="H5227">
        <v>10000211</v>
      </c>
      <c r="I5227" t="s">
        <v>11</v>
      </c>
      <c r="J5227">
        <v>31.2</v>
      </c>
    </row>
    <row r="5228" spans="1:10" x14ac:dyDescent="0.2">
      <c r="A5228" t="s">
        <v>90</v>
      </c>
      <c r="B5228" s="1">
        <v>43131</v>
      </c>
      <c r="C5228" t="s">
        <v>9</v>
      </c>
      <c r="D5228" t="s">
        <v>12</v>
      </c>
      <c r="E5228">
        <v>1000000072</v>
      </c>
      <c r="F5228" t="s">
        <v>10</v>
      </c>
      <c r="G5228" s="2" t="s">
        <v>13</v>
      </c>
      <c r="H5228">
        <v>10000211</v>
      </c>
      <c r="I5228" t="s">
        <v>11</v>
      </c>
      <c r="J5228">
        <v>33</v>
      </c>
    </row>
    <row r="5229" spans="1:10" x14ac:dyDescent="0.2">
      <c r="A5229" t="s">
        <v>90</v>
      </c>
      <c r="B5229" s="1">
        <v>43131</v>
      </c>
      <c r="C5229" t="s">
        <v>22</v>
      </c>
      <c r="D5229" t="s">
        <v>46</v>
      </c>
      <c r="E5229">
        <v>1000001133</v>
      </c>
      <c r="F5229" t="s">
        <v>45</v>
      </c>
      <c r="G5229" s="2" t="s">
        <v>13</v>
      </c>
      <c r="H5229">
        <v>10000131</v>
      </c>
      <c r="I5229" t="s">
        <v>38</v>
      </c>
      <c r="J5229">
        <v>7.2</v>
      </c>
    </row>
    <row r="5230" spans="1:10" x14ac:dyDescent="0.2">
      <c r="A5230" t="s">
        <v>90</v>
      </c>
      <c r="B5230" s="1">
        <v>43131</v>
      </c>
      <c r="C5230" t="s">
        <v>22</v>
      </c>
      <c r="D5230" t="s">
        <v>46</v>
      </c>
      <c r="E5230">
        <v>1000001133</v>
      </c>
      <c r="F5230" t="s">
        <v>45</v>
      </c>
      <c r="G5230" s="2" t="s">
        <v>13</v>
      </c>
      <c r="H5230">
        <v>10000182</v>
      </c>
      <c r="I5230" t="s">
        <v>31</v>
      </c>
      <c r="J5230">
        <v>24</v>
      </c>
    </row>
    <row r="5231" spans="1:10" x14ac:dyDescent="0.2">
      <c r="A5231" t="s">
        <v>90</v>
      </c>
      <c r="B5231" s="1">
        <v>43131</v>
      </c>
      <c r="C5231" t="s">
        <v>22</v>
      </c>
      <c r="D5231" t="s">
        <v>46</v>
      </c>
      <c r="E5231">
        <v>1000001133</v>
      </c>
      <c r="F5231" t="s">
        <v>45</v>
      </c>
      <c r="G5231" s="2" t="s">
        <v>13</v>
      </c>
      <c r="H5231">
        <v>20000099</v>
      </c>
      <c r="I5231" t="s">
        <v>20</v>
      </c>
      <c r="J5231">
        <v>6.2</v>
      </c>
    </row>
    <row r="5232" spans="1:10" x14ac:dyDescent="0.2">
      <c r="A5232" t="s">
        <v>90</v>
      </c>
      <c r="B5232" s="1">
        <v>43131</v>
      </c>
      <c r="C5232" t="s">
        <v>22</v>
      </c>
      <c r="D5232" t="s">
        <v>64</v>
      </c>
      <c r="E5232">
        <v>1000002973</v>
      </c>
      <c r="F5232" t="s">
        <v>63</v>
      </c>
      <c r="G5232" s="2" t="s">
        <v>13</v>
      </c>
      <c r="H5232">
        <v>10000078</v>
      </c>
      <c r="I5232" t="s">
        <v>30</v>
      </c>
      <c r="J5232">
        <v>34.700000000000003</v>
      </c>
    </row>
    <row r="5233" spans="1:10" x14ac:dyDescent="0.2">
      <c r="A5233" t="s">
        <v>90</v>
      </c>
      <c r="B5233" s="1">
        <v>43131</v>
      </c>
      <c r="C5233" t="s">
        <v>22</v>
      </c>
      <c r="D5233" t="s">
        <v>49</v>
      </c>
      <c r="E5233">
        <v>1000000020</v>
      </c>
      <c r="F5233" t="s">
        <v>73</v>
      </c>
      <c r="G5233" s="2" t="s">
        <v>13</v>
      </c>
      <c r="H5233">
        <v>10000078</v>
      </c>
      <c r="I5233" t="s">
        <v>30</v>
      </c>
      <c r="J5233">
        <v>56.1</v>
      </c>
    </row>
    <row r="5234" spans="1:10" x14ac:dyDescent="0.2">
      <c r="A5234" t="s">
        <v>90</v>
      </c>
      <c r="B5234" s="1">
        <v>43131</v>
      </c>
      <c r="C5234" t="s">
        <v>22</v>
      </c>
      <c r="D5234" t="s">
        <v>49</v>
      </c>
      <c r="E5234">
        <v>1000000020</v>
      </c>
      <c r="F5234" t="s">
        <v>73</v>
      </c>
      <c r="G5234" s="2" t="s">
        <v>13</v>
      </c>
      <c r="H5234">
        <v>10000078</v>
      </c>
      <c r="I5234" t="s">
        <v>30</v>
      </c>
      <c r="J5234">
        <v>57.6</v>
      </c>
    </row>
    <row r="5235" spans="1:10" x14ac:dyDescent="0.2">
      <c r="A5235" t="s">
        <v>90</v>
      </c>
      <c r="B5235" s="1">
        <v>43131</v>
      </c>
      <c r="C5235" t="s">
        <v>22</v>
      </c>
      <c r="D5235" t="s">
        <v>49</v>
      </c>
      <c r="E5235">
        <v>1000000020</v>
      </c>
      <c r="F5235" t="s">
        <v>73</v>
      </c>
      <c r="G5235" s="2" t="s">
        <v>13</v>
      </c>
      <c r="H5235">
        <v>10000078</v>
      </c>
      <c r="I5235" t="s">
        <v>30</v>
      </c>
      <c r="J5235">
        <v>57.7</v>
      </c>
    </row>
    <row r="5236" spans="1:10" x14ac:dyDescent="0.2">
      <c r="A5236" t="s">
        <v>90</v>
      </c>
      <c r="B5236" s="1">
        <v>43131</v>
      </c>
      <c r="C5236" t="s">
        <v>22</v>
      </c>
      <c r="D5236" t="s">
        <v>49</v>
      </c>
      <c r="E5236">
        <v>1000000020</v>
      </c>
      <c r="F5236" t="s">
        <v>73</v>
      </c>
      <c r="G5236" s="2" t="s">
        <v>13</v>
      </c>
      <c r="H5236">
        <v>10000078</v>
      </c>
      <c r="I5236" t="s">
        <v>30</v>
      </c>
      <c r="J5236">
        <v>56.2</v>
      </c>
    </row>
    <row r="5237" spans="1:10" x14ac:dyDescent="0.2">
      <c r="A5237" t="s">
        <v>90</v>
      </c>
      <c r="B5237" s="1">
        <v>43131</v>
      </c>
      <c r="C5237" t="s">
        <v>22</v>
      </c>
      <c r="D5237" t="s">
        <v>49</v>
      </c>
      <c r="E5237">
        <v>1000000020</v>
      </c>
      <c r="F5237" t="s">
        <v>73</v>
      </c>
      <c r="G5237" s="2" t="s">
        <v>13</v>
      </c>
      <c r="H5237">
        <v>10000078</v>
      </c>
      <c r="I5237" t="s">
        <v>30</v>
      </c>
      <c r="J5237">
        <v>57.7</v>
      </c>
    </row>
    <row r="5238" spans="1:10" x14ac:dyDescent="0.2">
      <c r="A5238" t="s">
        <v>90</v>
      </c>
      <c r="B5238" s="1">
        <v>43131</v>
      </c>
      <c r="C5238" t="s">
        <v>22</v>
      </c>
      <c r="D5238" t="s">
        <v>29</v>
      </c>
      <c r="E5238">
        <v>1000000028</v>
      </c>
      <c r="F5238" t="s">
        <v>27</v>
      </c>
      <c r="G5238" s="2" t="s">
        <v>13</v>
      </c>
      <c r="H5238">
        <v>10000078</v>
      </c>
      <c r="I5238" t="s">
        <v>30</v>
      </c>
      <c r="J5238">
        <v>9.6999999999999993</v>
      </c>
    </row>
    <row r="5239" spans="1:10" x14ac:dyDescent="0.2">
      <c r="A5239" t="s">
        <v>90</v>
      </c>
      <c r="B5239" s="1">
        <v>43131</v>
      </c>
      <c r="C5239" t="s">
        <v>22</v>
      </c>
      <c r="D5239" t="s">
        <v>29</v>
      </c>
      <c r="E5239">
        <v>1000000028</v>
      </c>
      <c r="F5239" t="s">
        <v>27</v>
      </c>
      <c r="G5239" s="2" t="s">
        <v>13</v>
      </c>
      <c r="H5239">
        <v>10000111</v>
      </c>
      <c r="I5239" t="s">
        <v>37</v>
      </c>
      <c r="J5239">
        <v>3.6</v>
      </c>
    </row>
    <row r="5240" spans="1:10" x14ac:dyDescent="0.2">
      <c r="A5240" t="s">
        <v>90</v>
      </c>
      <c r="B5240" s="1">
        <v>43131</v>
      </c>
      <c r="C5240" t="s">
        <v>22</v>
      </c>
      <c r="D5240" t="s">
        <v>29</v>
      </c>
      <c r="E5240">
        <v>1000000028</v>
      </c>
      <c r="F5240" t="s">
        <v>27</v>
      </c>
      <c r="G5240" s="2" t="s">
        <v>13</v>
      </c>
      <c r="H5240">
        <v>20000099</v>
      </c>
      <c r="I5240" t="s">
        <v>20</v>
      </c>
      <c r="J5240">
        <v>2.1</v>
      </c>
    </row>
    <row r="5241" spans="1:10" x14ac:dyDescent="0.2">
      <c r="A5241" t="s">
        <v>90</v>
      </c>
      <c r="B5241" s="1">
        <v>43131</v>
      </c>
      <c r="C5241" t="s">
        <v>22</v>
      </c>
      <c r="D5241" t="s">
        <v>54</v>
      </c>
      <c r="E5241">
        <v>1000000046</v>
      </c>
      <c r="F5241" t="s">
        <v>52</v>
      </c>
      <c r="G5241" s="2" t="s">
        <v>13</v>
      </c>
      <c r="H5241">
        <v>10000078</v>
      </c>
      <c r="I5241" t="s">
        <v>30</v>
      </c>
      <c r="J5241">
        <v>7.4</v>
      </c>
    </row>
    <row r="5242" spans="1:10" x14ac:dyDescent="0.2">
      <c r="A5242" t="s">
        <v>90</v>
      </c>
      <c r="B5242" s="1">
        <v>43131</v>
      </c>
      <c r="C5242" t="s">
        <v>22</v>
      </c>
      <c r="D5242" t="s">
        <v>21</v>
      </c>
      <c r="E5242">
        <v>1000002872</v>
      </c>
      <c r="F5242" t="s">
        <v>19</v>
      </c>
      <c r="G5242" s="2" t="s">
        <v>13</v>
      </c>
      <c r="H5242">
        <v>10000131</v>
      </c>
      <c r="I5242" t="s">
        <v>38</v>
      </c>
      <c r="J5242">
        <v>2.5</v>
      </c>
    </row>
    <row r="5243" spans="1:10" x14ac:dyDescent="0.2">
      <c r="A5243" t="s">
        <v>90</v>
      </c>
      <c r="B5243" s="1">
        <v>43131</v>
      </c>
      <c r="C5243" t="s">
        <v>22</v>
      </c>
      <c r="D5243" t="s">
        <v>35</v>
      </c>
      <c r="E5243">
        <v>1000000047</v>
      </c>
      <c r="F5243" t="s">
        <v>34</v>
      </c>
      <c r="G5243" s="2" t="s">
        <v>13</v>
      </c>
      <c r="H5243">
        <v>10000182</v>
      </c>
      <c r="I5243" t="s">
        <v>31</v>
      </c>
      <c r="J5243">
        <v>14.7</v>
      </c>
    </row>
    <row r="5244" spans="1:10" x14ac:dyDescent="0.2">
      <c r="A5244" t="s">
        <v>90</v>
      </c>
      <c r="B5244" s="1">
        <v>43131</v>
      </c>
      <c r="C5244" t="s">
        <v>22</v>
      </c>
      <c r="D5244" t="s">
        <v>35</v>
      </c>
      <c r="E5244">
        <v>1000000047</v>
      </c>
      <c r="F5244" t="s">
        <v>34</v>
      </c>
      <c r="G5244" s="2" t="s">
        <v>13</v>
      </c>
      <c r="H5244">
        <v>10000182</v>
      </c>
      <c r="I5244" t="s">
        <v>31</v>
      </c>
      <c r="J5244">
        <v>39.6</v>
      </c>
    </row>
    <row r="5245" spans="1:10" x14ac:dyDescent="0.2">
      <c r="A5245" t="s">
        <v>90</v>
      </c>
      <c r="B5245" s="1">
        <v>43132</v>
      </c>
      <c r="C5245" t="s">
        <v>43</v>
      </c>
      <c r="D5245" t="s">
        <v>42</v>
      </c>
      <c r="E5245">
        <v>1000001014</v>
      </c>
      <c r="F5245" t="s">
        <v>44</v>
      </c>
      <c r="G5245" s="2" t="s">
        <v>13</v>
      </c>
      <c r="H5245">
        <v>20000099</v>
      </c>
      <c r="I5245" t="s">
        <v>20</v>
      </c>
      <c r="J5245">
        <v>37.700000000000003</v>
      </c>
    </row>
    <row r="5246" spans="1:10" x14ac:dyDescent="0.2">
      <c r="A5246" t="s">
        <v>90</v>
      </c>
      <c r="B5246" s="1">
        <v>43132</v>
      </c>
      <c r="C5246" t="s">
        <v>9</v>
      </c>
      <c r="D5246" t="s">
        <v>72</v>
      </c>
      <c r="E5246">
        <v>1000000064</v>
      </c>
      <c r="F5246" t="s">
        <v>76</v>
      </c>
      <c r="G5246" s="2" t="s">
        <v>13</v>
      </c>
      <c r="H5246">
        <v>20000099</v>
      </c>
      <c r="I5246" t="s">
        <v>20</v>
      </c>
      <c r="J5246">
        <v>6.4</v>
      </c>
    </row>
    <row r="5247" spans="1:10" x14ac:dyDescent="0.2">
      <c r="A5247" t="s">
        <v>90</v>
      </c>
      <c r="B5247" s="1">
        <v>43132</v>
      </c>
      <c r="C5247" t="s">
        <v>9</v>
      </c>
      <c r="D5247" t="s">
        <v>72</v>
      </c>
      <c r="E5247">
        <v>1000001699</v>
      </c>
      <c r="F5247" t="s">
        <v>71</v>
      </c>
      <c r="G5247" s="2" t="s">
        <v>13</v>
      </c>
      <c r="H5247">
        <v>10000211</v>
      </c>
      <c r="I5247" t="s">
        <v>11</v>
      </c>
      <c r="J5247">
        <v>34</v>
      </c>
    </row>
    <row r="5248" spans="1:10" x14ac:dyDescent="0.2">
      <c r="A5248" t="s">
        <v>90</v>
      </c>
      <c r="B5248" s="1">
        <v>43132</v>
      </c>
      <c r="C5248" t="s">
        <v>9</v>
      </c>
      <c r="D5248" t="s">
        <v>59</v>
      </c>
      <c r="E5248">
        <v>1000000192</v>
      </c>
      <c r="F5248" t="s">
        <v>58</v>
      </c>
      <c r="G5248" s="2" t="s">
        <v>13</v>
      </c>
      <c r="H5248">
        <v>10000172</v>
      </c>
      <c r="I5248" t="s">
        <v>18</v>
      </c>
      <c r="J5248">
        <v>22.5</v>
      </c>
    </row>
    <row r="5249" spans="1:10" x14ac:dyDescent="0.2">
      <c r="A5249" t="s">
        <v>90</v>
      </c>
      <c r="B5249" s="1">
        <v>43132</v>
      </c>
      <c r="C5249" t="s">
        <v>9</v>
      </c>
      <c r="D5249" t="s">
        <v>59</v>
      </c>
      <c r="E5249">
        <v>1000000192</v>
      </c>
      <c r="F5249" t="s">
        <v>58</v>
      </c>
      <c r="G5249" s="2" t="s">
        <v>13</v>
      </c>
      <c r="H5249">
        <v>10000211</v>
      </c>
      <c r="I5249" t="s">
        <v>11</v>
      </c>
      <c r="J5249">
        <v>23.4</v>
      </c>
    </row>
    <row r="5250" spans="1:10" x14ac:dyDescent="0.2">
      <c r="A5250" t="s">
        <v>90</v>
      </c>
      <c r="B5250" s="1">
        <v>43132</v>
      </c>
      <c r="C5250" t="s">
        <v>22</v>
      </c>
      <c r="D5250" t="s">
        <v>46</v>
      </c>
      <c r="E5250">
        <v>1000001133</v>
      </c>
      <c r="F5250" t="s">
        <v>45</v>
      </c>
      <c r="G5250" s="2" t="s">
        <v>13</v>
      </c>
      <c r="H5250">
        <v>10000182</v>
      </c>
      <c r="I5250" t="s">
        <v>31</v>
      </c>
      <c r="J5250">
        <v>27.4</v>
      </c>
    </row>
    <row r="5251" spans="1:10" x14ac:dyDescent="0.2">
      <c r="A5251" t="s">
        <v>90</v>
      </c>
      <c r="B5251" s="1">
        <v>43132</v>
      </c>
      <c r="C5251" t="s">
        <v>22</v>
      </c>
      <c r="D5251" t="s">
        <v>46</v>
      </c>
      <c r="E5251">
        <v>1000001133</v>
      </c>
      <c r="F5251" t="s">
        <v>45</v>
      </c>
      <c r="G5251" s="2" t="s">
        <v>13</v>
      </c>
      <c r="H5251">
        <v>10000182</v>
      </c>
      <c r="I5251" t="s">
        <v>31</v>
      </c>
      <c r="J5251">
        <v>26.9</v>
      </c>
    </row>
    <row r="5252" spans="1:10" x14ac:dyDescent="0.2">
      <c r="A5252" t="s">
        <v>90</v>
      </c>
      <c r="B5252" s="1">
        <v>43132</v>
      </c>
      <c r="C5252" t="s">
        <v>22</v>
      </c>
      <c r="D5252" t="s">
        <v>49</v>
      </c>
      <c r="E5252">
        <v>1000000020</v>
      </c>
      <c r="F5252" t="s">
        <v>73</v>
      </c>
      <c r="G5252" s="2" t="s">
        <v>13</v>
      </c>
      <c r="H5252">
        <v>10000078</v>
      </c>
      <c r="I5252" t="s">
        <v>30</v>
      </c>
      <c r="J5252">
        <v>51</v>
      </c>
    </row>
    <row r="5253" spans="1:10" x14ac:dyDescent="0.2">
      <c r="A5253" t="s">
        <v>90</v>
      </c>
      <c r="B5253" s="1">
        <v>43132</v>
      </c>
      <c r="C5253" t="s">
        <v>22</v>
      </c>
      <c r="D5253" t="s">
        <v>29</v>
      </c>
      <c r="E5253">
        <v>1000000028</v>
      </c>
      <c r="F5253" t="s">
        <v>27</v>
      </c>
      <c r="G5253" s="2" t="s">
        <v>13</v>
      </c>
      <c r="H5253">
        <v>10000182</v>
      </c>
      <c r="I5253" t="s">
        <v>31</v>
      </c>
      <c r="J5253">
        <v>27.5</v>
      </c>
    </row>
    <row r="5254" spans="1:10" x14ac:dyDescent="0.2">
      <c r="A5254" t="s">
        <v>90</v>
      </c>
      <c r="B5254" s="1">
        <v>43132</v>
      </c>
      <c r="C5254" t="s">
        <v>22</v>
      </c>
      <c r="D5254" t="s">
        <v>29</v>
      </c>
      <c r="E5254">
        <v>1000000101</v>
      </c>
      <c r="F5254" t="s">
        <v>39</v>
      </c>
      <c r="G5254" s="2" t="s">
        <v>13</v>
      </c>
      <c r="H5254">
        <v>10000182</v>
      </c>
      <c r="I5254" t="s">
        <v>31</v>
      </c>
      <c r="J5254">
        <v>28.5</v>
      </c>
    </row>
    <row r="5255" spans="1:10" x14ac:dyDescent="0.2">
      <c r="A5255" t="s">
        <v>90</v>
      </c>
      <c r="B5255" s="1">
        <v>43133</v>
      </c>
      <c r="C5255" t="s">
        <v>43</v>
      </c>
      <c r="D5255" t="s">
        <v>42</v>
      </c>
      <c r="E5255">
        <v>1000000931</v>
      </c>
      <c r="F5255" t="s">
        <v>41</v>
      </c>
      <c r="G5255" s="2" t="s">
        <v>13</v>
      </c>
      <c r="H5255">
        <v>10000131</v>
      </c>
      <c r="I5255" t="s">
        <v>38</v>
      </c>
      <c r="J5255">
        <v>41.8</v>
      </c>
    </row>
    <row r="5256" spans="1:10" x14ac:dyDescent="0.2">
      <c r="A5256" t="s">
        <v>90</v>
      </c>
      <c r="B5256" s="1">
        <v>43133</v>
      </c>
      <c r="C5256" t="s">
        <v>43</v>
      </c>
      <c r="D5256" t="s">
        <v>42</v>
      </c>
      <c r="E5256">
        <v>1000000931</v>
      </c>
      <c r="F5256" t="s">
        <v>41</v>
      </c>
      <c r="G5256" s="2" t="s">
        <v>13</v>
      </c>
      <c r="H5256">
        <v>10000136</v>
      </c>
      <c r="I5256" t="s">
        <v>40</v>
      </c>
      <c r="J5256">
        <v>2.6</v>
      </c>
    </row>
    <row r="5257" spans="1:10" x14ac:dyDescent="0.2">
      <c r="A5257" t="s">
        <v>90</v>
      </c>
      <c r="B5257" s="1">
        <v>43133</v>
      </c>
      <c r="C5257" t="s">
        <v>43</v>
      </c>
      <c r="D5257" t="s">
        <v>78</v>
      </c>
      <c r="E5257">
        <v>1000003187</v>
      </c>
      <c r="F5257" t="s">
        <v>77</v>
      </c>
      <c r="G5257" s="2" t="s">
        <v>13</v>
      </c>
      <c r="H5257">
        <v>10000078</v>
      </c>
      <c r="I5257" t="s">
        <v>30</v>
      </c>
      <c r="J5257">
        <v>8.5</v>
      </c>
    </row>
    <row r="5258" spans="1:10" x14ac:dyDescent="0.2">
      <c r="A5258" t="s">
        <v>90</v>
      </c>
      <c r="B5258" s="1">
        <v>43133</v>
      </c>
      <c r="C5258" t="s">
        <v>43</v>
      </c>
      <c r="D5258" t="s">
        <v>78</v>
      </c>
      <c r="E5258">
        <v>1000003187</v>
      </c>
      <c r="F5258" t="s">
        <v>77</v>
      </c>
      <c r="G5258" s="2" t="s">
        <v>13</v>
      </c>
      <c r="H5258">
        <v>10000131</v>
      </c>
      <c r="I5258" t="s">
        <v>38</v>
      </c>
      <c r="J5258">
        <v>35.299999999999997</v>
      </c>
    </row>
    <row r="5259" spans="1:10" x14ac:dyDescent="0.2">
      <c r="A5259" t="s">
        <v>90</v>
      </c>
      <c r="B5259" s="1">
        <v>43133</v>
      </c>
      <c r="C5259" t="s">
        <v>22</v>
      </c>
      <c r="D5259" t="s">
        <v>46</v>
      </c>
      <c r="E5259">
        <v>1000001133</v>
      </c>
      <c r="F5259" t="s">
        <v>45</v>
      </c>
      <c r="G5259" s="2" t="s">
        <v>13</v>
      </c>
      <c r="H5259">
        <v>10000078</v>
      </c>
      <c r="I5259" t="s">
        <v>30</v>
      </c>
      <c r="J5259">
        <v>16.600000000000001</v>
      </c>
    </row>
    <row r="5260" spans="1:10" x14ac:dyDescent="0.2">
      <c r="A5260" t="s">
        <v>90</v>
      </c>
      <c r="B5260" s="1">
        <v>43133</v>
      </c>
      <c r="C5260" t="s">
        <v>22</v>
      </c>
      <c r="D5260" t="s">
        <v>46</v>
      </c>
      <c r="E5260">
        <v>1000001133</v>
      </c>
      <c r="F5260" t="s">
        <v>45</v>
      </c>
      <c r="G5260" s="2" t="s">
        <v>13</v>
      </c>
      <c r="H5260">
        <v>10000111</v>
      </c>
      <c r="I5260" t="s">
        <v>37</v>
      </c>
      <c r="J5260">
        <v>23.1</v>
      </c>
    </row>
    <row r="5261" spans="1:10" x14ac:dyDescent="0.2">
      <c r="A5261" t="s">
        <v>90</v>
      </c>
      <c r="B5261" s="1">
        <v>43133</v>
      </c>
      <c r="C5261" t="s">
        <v>22</v>
      </c>
      <c r="D5261" t="s">
        <v>64</v>
      </c>
      <c r="E5261">
        <v>1000002973</v>
      </c>
      <c r="F5261" t="s">
        <v>63</v>
      </c>
      <c r="G5261" s="2" t="s">
        <v>13</v>
      </c>
      <c r="H5261">
        <v>10000078</v>
      </c>
      <c r="I5261" t="s">
        <v>30</v>
      </c>
      <c r="J5261">
        <v>5.5</v>
      </c>
    </row>
    <row r="5262" spans="1:10" x14ac:dyDescent="0.2">
      <c r="A5262" t="s">
        <v>90</v>
      </c>
      <c r="B5262" s="1">
        <v>43133</v>
      </c>
      <c r="C5262" t="s">
        <v>22</v>
      </c>
      <c r="D5262" t="s">
        <v>64</v>
      </c>
      <c r="E5262">
        <v>1000002973</v>
      </c>
      <c r="F5262" t="s">
        <v>63</v>
      </c>
      <c r="G5262" s="2" t="s">
        <v>13</v>
      </c>
      <c r="H5262">
        <v>10000136</v>
      </c>
      <c r="I5262" t="s">
        <v>40</v>
      </c>
      <c r="J5262">
        <v>2.5</v>
      </c>
    </row>
    <row r="5263" spans="1:10" x14ac:dyDescent="0.2">
      <c r="A5263" t="s">
        <v>90</v>
      </c>
      <c r="B5263" s="1">
        <v>43133</v>
      </c>
      <c r="C5263" t="s">
        <v>22</v>
      </c>
      <c r="D5263" t="s">
        <v>64</v>
      </c>
      <c r="E5263">
        <v>1000002973</v>
      </c>
      <c r="F5263" t="s">
        <v>63</v>
      </c>
      <c r="G5263" s="2" t="s">
        <v>13</v>
      </c>
      <c r="H5263">
        <v>20000099</v>
      </c>
      <c r="I5263" t="s">
        <v>20</v>
      </c>
      <c r="J5263">
        <v>6.9</v>
      </c>
    </row>
    <row r="5264" spans="1:10" x14ac:dyDescent="0.2">
      <c r="A5264" t="s">
        <v>90</v>
      </c>
      <c r="B5264" s="1">
        <v>43133</v>
      </c>
      <c r="C5264" t="s">
        <v>22</v>
      </c>
      <c r="D5264" t="s">
        <v>49</v>
      </c>
      <c r="E5264">
        <v>1000000018</v>
      </c>
      <c r="F5264" t="s">
        <v>48</v>
      </c>
      <c r="G5264" s="2" t="s">
        <v>13</v>
      </c>
      <c r="H5264">
        <v>10000078</v>
      </c>
      <c r="I5264" t="s">
        <v>30</v>
      </c>
      <c r="J5264">
        <v>16.399999999999999</v>
      </c>
    </row>
    <row r="5265" spans="1:10" x14ac:dyDescent="0.2">
      <c r="A5265" t="s">
        <v>90</v>
      </c>
      <c r="B5265" s="1">
        <v>43133</v>
      </c>
      <c r="C5265" t="s">
        <v>22</v>
      </c>
      <c r="D5265" t="s">
        <v>49</v>
      </c>
      <c r="E5265">
        <v>1000000018</v>
      </c>
      <c r="F5265" t="s">
        <v>48</v>
      </c>
      <c r="G5265" s="2" t="s">
        <v>13</v>
      </c>
      <c r="H5265">
        <v>10000131</v>
      </c>
      <c r="I5265" t="s">
        <v>38</v>
      </c>
      <c r="J5265">
        <v>57</v>
      </c>
    </row>
    <row r="5266" spans="1:10" x14ac:dyDescent="0.2">
      <c r="A5266" t="s">
        <v>90</v>
      </c>
      <c r="B5266" s="1">
        <v>43133</v>
      </c>
      <c r="C5266" t="s">
        <v>22</v>
      </c>
      <c r="D5266" t="s">
        <v>49</v>
      </c>
      <c r="E5266">
        <v>1000000018</v>
      </c>
      <c r="F5266" t="s">
        <v>48</v>
      </c>
      <c r="G5266" s="2" t="s">
        <v>13</v>
      </c>
      <c r="H5266">
        <v>10000136</v>
      </c>
      <c r="I5266" t="s">
        <v>40</v>
      </c>
      <c r="J5266">
        <v>9.8000000000000007</v>
      </c>
    </row>
    <row r="5267" spans="1:10" x14ac:dyDescent="0.2">
      <c r="A5267" t="s">
        <v>90</v>
      </c>
      <c r="B5267" s="1">
        <v>43133</v>
      </c>
      <c r="C5267" t="s">
        <v>22</v>
      </c>
      <c r="D5267" t="s">
        <v>49</v>
      </c>
      <c r="E5267">
        <v>1000000020</v>
      </c>
      <c r="F5267" t="s">
        <v>73</v>
      </c>
      <c r="G5267" s="2" t="s">
        <v>13</v>
      </c>
      <c r="H5267">
        <v>10000078</v>
      </c>
      <c r="I5267" t="s">
        <v>30</v>
      </c>
      <c r="J5267">
        <v>28.1</v>
      </c>
    </row>
    <row r="5268" spans="1:10" x14ac:dyDescent="0.2">
      <c r="A5268" t="s">
        <v>90</v>
      </c>
      <c r="B5268" s="1">
        <v>43133</v>
      </c>
      <c r="C5268" t="s">
        <v>22</v>
      </c>
      <c r="D5268" t="s">
        <v>49</v>
      </c>
      <c r="E5268">
        <v>1000000020</v>
      </c>
      <c r="F5268" t="s">
        <v>73</v>
      </c>
      <c r="G5268" s="2" t="s">
        <v>13</v>
      </c>
      <c r="H5268">
        <v>10000078</v>
      </c>
      <c r="I5268" t="s">
        <v>30</v>
      </c>
      <c r="J5268">
        <v>1.6</v>
      </c>
    </row>
    <row r="5269" spans="1:10" x14ac:dyDescent="0.2">
      <c r="A5269" t="s">
        <v>90</v>
      </c>
      <c r="B5269" s="1">
        <v>43133</v>
      </c>
      <c r="C5269" t="s">
        <v>22</v>
      </c>
      <c r="D5269" t="s">
        <v>49</v>
      </c>
      <c r="E5269">
        <v>1000000020</v>
      </c>
      <c r="F5269" t="s">
        <v>73</v>
      </c>
      <c r="G5269" s="2" t="s">
        <v>13</v>
      </c>
      <c r="H5269">
        <v>20000099</v>
      </c>
      <c r="I5269" t="s">
        <v>20</v>
      </c>
      <c r="J5269">
        <v>26.4</v>
      </c>
    </row>
    <row r="5270" spans="1:10" x14ac:dyDescent="0.2">
      <c r="A5270" t="s">
        <v>90</v>
      </c>
      <c r="B5270" s="1">
        <v>43133</v>
      </c>
      <c r="C5270" t="s">
        <v>22</v>
      </c>
      <c r="D5270" t="s">
        <v>29</v>
      </c>
      <c r="E5270">
        <v>1000000054</v>
      </c>
      <c r="F5270" t="s">
        <v>36</v>
      </c>
      <c r="G5270" s="2" t="s">
        <v>13</v>
      </c>
      <c r="H5270">
        <v>10000078</v>
      </c>
      <c r="I5270" t="s">
        <v>30</v>
      </c>
      <c r="J5270">
        <v>8.1999999999999993</v>
      </c>
    </row>
    <row r="5271" spans="1:10" x14ac:dyDescent="0.2">
      <c r="A5271" t="s">
        <v>90</v>
      </c>
      <c r="B5271" s="1">
        <v>43133</v>
      </c>
      <c r="C5271" t="s">
        <v>22</v>
      </c>
      <c r="D5271" t="s">
        <v>29</v>
      </c>
      <c r="E5271">
        <v>1000000054</v>
      </c>
      <c r="F5271" t="s">
        <v>36</v>
      </c>
      <c r="G5271" s="2" t="s">
        <v>13</v>
      </c>
      <c r="H5271">
        <v>10000111</v>
      </c>
      <c r="I5271" t="s">
        <v>37</v>
      </c>
      <c r="J5271">
        <v>22.8</v>
      </c>
    </row>
    <row r="5272" spans="1:10" x14ac:dyDescent="0.2">
      <c r="A5272" t="s">
        <v>90</v>
      </c>
      <c r="B5272" s="1">
        <v>43133</v>
      </c>
      <c r="C5272" t="s">
        <v>22</v>
      </c>
      <c r="D5272" t="s">
        <v>29</v>
      </c>
      <c r="E5272">
        <v>1000000054</v>
      </c>
      <c r="F5272" t="s">
        <v>36</v>
      </c>
      <c r="G5272" s="2" t="s">
        <v>13</v>
      </c>
      <c r="H5272">
        <v>10000111</v>
      </c>
      <c r="I5272" t="s">
        <v>37</v>
      </c>
      <c r="J5272">
        <v>44.8</v>
      </c>
    </row>
    <row r="5273" spans="1:10" x14ac:dyDescent="0.2">
      <c r="A5273" t="s">
        <v>90</v>
      </c>
      <c r="B5273" s="1">
        <v>43133</v>
      </c>
      <c r="C5273" t="s">
        <v>22</v>
      </c>
      <c r="D5273" t="s">
        <v>29</v>
      </c>
      <c r="E5273">
        <v>1000000054</v>
      </c>
      <c r="F5273" t="s">
        <v>36</v>
      </c>
      <c r="G5273" s="2" t="s">
        <v>13</v>
      </c>
      <c r="H5273">
        <v>10000131</v>
      </c>
      <c r="I5273" t="s">
        <v>38</v>
      </c>
      <c r="J5273">
        <v>15.5</v>
      </c>
    </row>
    <row r="5274" spans="1:10" x14ac:dyDescent="0.2">
      <c r="A5274" t="s">
        <v>90</v>
      </c>
      <c r="B5274" s="1">
        <v>43133</v>
      </c>
      <c r="C5274" t="s">
        <v>22</v>
      </c>
      <c r="D5274" t="s">
        <v>29</v>
      </c>
      <c r="E5274">
        <v>1000000054</v>
      </c>
      <c r="F5274" t="s">
        <v>36</v>
      </c>
      <c r="G5274" s="2" t="s">
        <v>13</v>
      </c>
      <c r="H5274">
        <v>10000131</v>
      </c>
      <c r="I5274" t="s">
        <v>38</v>
      </c>
      <c r="J5274">
        <v>13.3</v>
      </c>
    </row>
    <row r="5275" spans="1:10" x14ac:dyDescent="0.2">
      <c r="A5275" t="s">
        <v>90</v>
      </c>
      <c r="B5275" s="1">
        <v>43133</v>
      </c>
      <c r="C5275" t="s">
        <v>22</v>
      </c>
      <c r="D5275" t="s">
        <v>29</v>
      </c>
      <c r="E5275">
        <v>1000000054</v>
      </c>
      <c r="F5275" t="s">
        <v>36</v>
      </c>
      <c r="G5275" s="2" t="s">
        <v>13</v>
      </c>
      <c r="H5275">
        <v>10000136</v>
      </c>
      <c r="I5275" t="s">
        <v>40</v>
      </c>
      <c r="J5275">
        <v>7.3</v>
      </c>
    </row>
    <row r="5276" spans="1:10" x14ac:dyDescent="0.2">
      <c r="A5276" t="s">
        <v>90</v>
      </c>
      <c r="B5276" s="1">
        <v>43133</v>
      </c>
      <c r="C5276" t="s">
        <v>22</v>
      </c>
      <c r="D5276" t="s">
        <v>29</v>
      </c>
      <c r="E5276">
        <v>1000000054</v>
      </c>
      <c r="F5276" t="s">
        <v>36</v>
      </c>
      <c r="G5276" s="2" t="s">
        <v>13</v>
      </c>
      <c r="H5276">
        <v>20000018</v>
      </c>
      <c r="I5276" t="s">
        <v>81</v>
      </c>
      <c r="J5276">
        <v>1.5</v>
      </c>
    </row>
    <row r="5277" spans="1:10" x14ac:dyDescent="0.2">
      <c r="A5277" t="s">
        <v>90</v>
      </c>
      <c r="B5277" s="1">
        <v>43133</v>
      </c>
      <c r="C5277" t="s">
        <v>22</v>
      </c>
      <c r="D5277" t="s">
        <v>29</v>
      </c>
      <c r="E5277">
        <v>1000000101</v>
      </c>
      <c r="F5277" t="s">
        <v>39</v>
      </c>
      <c r="G5277" s="2" t="s">
        <v>13</v>
      </c>
      <c r="H5277">
        <v>10000078</v>
      </c>
      <c r="I5277" t="s">
        <v>30</v>
      </c>
      <c r="J5277">
        <v>24.2</v>
      </c>
    </row>
    <row r="5278" spans="1:10" x14ac:dyDescent="0.2">
      <c r="A5278" t="s">
        <v>90</v>
      </c>
      <c r="B5278" s="1">
        <v>43133</v>
      </c>
      <c r="C5278" t="s">
        <v>22</v>
      </c>
      <c r="D5278" t="s">
        <v>29</v>
      </c>
      <c r="E5278">
        <v>1000000101</v>
      </c>
      <c r="F5278" t="s">
        <v>39</v>
      </c>
      <c r="G5278" s="2" t="s">
        <v>13</v>
      </c>
      <c r="H5278">
        <v>10000131</v>
      </c>
      <c r="I5278" t="s">
        <v>38</v>
      </c>
      <c r="J5278">
        <v>8.3000000000000007</v>
      </c>
    </row>
    <row r="5279" spans="1:10" x14ac:dyDescent="0.2">
      <c r="A5279" t="s">
        <v>90</v>
      </c>
      <c r="B5279" s="1">
        <v>43133</v>
      </c>
      <c r="C5279" t="s">
        <v>22</v>
      </c>
      <c r="D5279" t="s">
        <v>29</v>
      </c>
      <c r="E5279">
        <v>1000000101</v>
      </c>
      <c r="F5279" t="s">
        <v>39</v>
      </c>
      <c r="G5279" s="2" t="s">
        <v>13</v>
      </c>
      <c r="H5279">
        <v>10000131</v>
      </c>
      <c r="I5279" t="s">
        <v>38</v>
      </c>
      <c r="J5279">
        <v>2.7</v>
      </c>
    </row>
    <row r="5280" spans="1:10" x14ac:dyDescent="0.2">
      <c r="A5280" t="s">
        <v>90</v>
      </c>
      <c r="B5280" s="1">
        <v>43133</v>
      </c>
      <c r="C5280" t="s">
        <v>22</v>
      </c>
      <c r="D5280" t="s">
        <v>29</v>
      </c>
      <c r="E5280">
        <v>1000000101</v>
      </c>
      <c r="F5280" t="s">
        <v>39</v>
      </c>
      <c r="G5280" s="2" t="s">
        <v>13</v>
      </c>
      <c r="H5280">
        <v>10000136</v>
      </c>
      <c r="I5280" t="s">
        <v>40</v>
      </c>
      <c r="J5280">
        <v>4.8</v>
      </c>
    </row>
    <row r="5281" spans="1:10" x14ac:dyDescent="0.2">
      <c r="A5281" t="s">
        <v>90</v>
      </c>
      <c r="B5281" s="1">
        <v>43133</v>
      </c>
      <c r="C5281" t="s">
        <v>22</v>
      </c>
      <c r="D5281" t="s">
        <v>29</v>
      </c>
      <c r="E5281">
        <v>1000000101</v>
      </c>
      <c r="F5281" t="s">
        <v>39</v>
      </c>
      <c r="G5281" s="2" t="s">
        <v>13</v>
      </c>
      <c r="H5281">
        <v>20000018</v>
      </c>
      <c r="I5281" t="s">
        <v>81</v>
      </c>
      <c r="J5281">
        <v>4.5</v>
      </c>
    </row>
    <row r="5282" spans="1:10" x14ac:dyDescent="0.2">
      <c r="A5282" t="s">
        <v>90</v>
      </c>
      <c r="B5282" s="1">
        <v>43133</v>
      </c>
      <c r="C5282" t="s">
        <v>22</v>
      </c>
      <c r="D5282" t="s">
        <v>25</v>
      </c>
      <c r="E5282">
        <v>1000003183</v>
      </c>
      <c r="F5282" t="s">
        <v>23</v>
      </c>
      <c r="G5282" s="2" t="s">
        <v>13</v>
      </c>
      <c r="H5282">
        <v>10000061</v>
      </c>
      <c r="I5282" t="s">
        <v>28</v>
      </c>
      <c r="J5282">
        <v>36.1</v>
      </c>
    </row>
    <row r="5283" spans="1:10" x14ac:dyDescent="0.2">
      <c r="A5283" t="s">
        <v>90</v>
      </c>
      <c r="B5283" s="1">
        <v>43133</v>
      </c>
      <c r="C5283" t="s">
        <v>22</v>
      </c>
      <c r="D5283" t="s">
        <v>25</v>
      </c>
      <c r="E5283">
        <v>1000003183</v>
      </c>
      <c r="F5283" t="s">
        <v>23</v>
      </c>
      <c r="G5283" s="2" t="s">
        <v>13</v>
      </c>
      <c r="H5283">
        <v>10000111</v>
      </c>
      <c r="I5283" t="s">
        <v>37</v>
      </c>
      <c r="J5283">
        <v>8</v>
      </c>
    </row>
    <row r="5284" spans="1:10" x14ac:dyDescent="0.2">
      <c r="A5284" t="s">
        <v>90</v>
      </c>
      <c r="B5284" s="1">
        <v>43133</v>
      </c>
      <c r="C5284" t="s">
        <v>22</v>
      </c>
      <c r="D5284" t="s">
        <v>25</v>
      </c>
      <c r="E5284">
        <v>1000003183</v>
      </c>
      <c r="F5284" t="s">
        <v>23</v>
      </c>
      <c r="G5284" s="2" t="s">
        <v>13</v>
      </c>
      <c r="H5284">
        <v>10000136</v>
      </c>
      <c r="I5284" t="s">
        <v>40</v>
      </c>
      <c r="J5284">
        <v>0.4</v>
      </c>
    </row>
    <row r="5285" spans="1:10" x14ac:dyDescent="0.2">
      <c r="A5285" t="s">
        <v>90</v>
      </c>
      <c r="B5285" s="1">
        <v>43133</v>
      </c>
      <c r="C5285" t="s">
        <v>22</v>
      </c>
      <c r="D5285" t="s">
        <v>33</v>
      </c>
      <c r="E5285">
        <v>1000000031</v>
      </c>
      <c r="F5285" t="s">
        <v>32</v>
      </c>
      <c r="G5285" s="2" t="s">
        <v>13</v>
      </c>
      <c r="H5285">
        <v>20000099</v>
      </c>
      <c r="I5285" t="s">
        <v>20</v>
      </c>
      <c r="J5285">
        <v>19.899999999999999</v>
      </c>
    </row>
    <row r="5286" spans="1:10" x14ac:dyDescent="0.2">
      <c r="A5286" t="s">
        <v>90</v>
      </c>
      <c r="B5286" s="1">
        <v>43134</v>
      </c>
      <c r="C5286" t="s">
        <v>43</v>
      </c>
      <c r="D5286" t="s">
        <v>42</v>
      </c>
      <c r="E5286">
        <v>1000000931</v>
      </c>
      <c r="F5286" t="s">
        <v>41</v>
      </c>
      <c r="G5286" s="2" t="s">
        <v>13</v>
      </c>
      <c r="H5286">
        <v>10000078</v>
      </c>
      <c r="I5286" t="s">
        <v>30</v>
      </c>
      <c r="J5286">
        <v>25.8</v>
      </c>
    </row>
    <row r="5287" spans="1:10" x14ac:dyDescent="0.2">
      <c r="A5287" t="s">
        <v>90</v>
      </c>
      <c r="B5287" s="1">
        <v>43134</v>
      </c>
      <c r="C5287" t="s">
        <v>43</v>
      </c>
      <c r="D5287" t="s">
        <v>42</v>
      </c>
      <c r="E5287">
        <v>1000000931</v>
      </c>
      <c r="F5287" t="s">
        <v>41</v>
      </c>
      <c r="G5287" s="2" t="s">
        <v>13</v>
      </c>
      <c r="H5287">
        <v>20000099</v>
      </c>
      <c r="I5287" t="s">
        <v>20</v>
      </c>
      <c r="J5287">
        <v>13.6</v>
      </c>
    </row>
    <row r="5288" spans="1:10" x14ac:dyDescent="0.2">
      <c r="A5288" t="s">
        <v>90</v>
      </c>
      <c r="B5288" s="1">
        <v>43134</v>
      </c>
      <c r="C5288" t="s">
        <v>9</v>
      </c>
      <c r="D5288" t="s">
        <v>15</v>
      </c>
      <c r="E5288">
        <v>1000002986</v>
      </c>
      <c r="F5288" t="s">
        <v>14</v>
      </c>
      <c r="G5288" s="2" t="s">
        <v>13</v>
      </c>
      <c r="H5288">
        <v>10000211</v>
      </c>
      <c r="I5288" t="s">
        <v>11</v>
      </c>
      <c r="J5288">
        <v>54.5</v>
      </c>
    </row>
    <row r="5289" spans="1:10" x14ac:dyDescent="0.2">
      <c r="A5289" t="s">
        <v>90</v>
      </c>
      <c r="B5289" s="1">
        <v>43134</v>
      </c>
      <c r="C5289" t="s">
        <v>9</v>
      </c>
      <c r="D5289" t="s">
        <v>15</v>
      </c>
      <c r="E5289">
        <v>1000002986</v>
      </c>
      <c r="F5289" t="s">
        <v>14</v>
      </c>
      <c r="G5289" s="2" t="s">
        <v>13</v>
      </c>
      <c r="H5289">
        <v>10000211</v>
      </c>
      <c r="I5289" t="s">
        <v>11</v>
      </c>
      <c r="J5289">
        <v>56.3</v>
      </c>
    </row>
    <row r="5290" spans="1:10" x14ac:dyDescent="0.2">
      <c r="A5290" t="s">
        <v>90</v>
      </c>
      <c r="B5290" s="1">
        <v>43134</v>
      </c>
      <c r="C5290" t="s">
        <v>9</v>
      </c>
      <c r="D5290" t="s">
        <v>15</v>
      </c>
      <c r="E5290">
        <v>1000002986</v>
      </c>
      <c r="F5290" t="s">
        <v>14</v>
      </c>
      <c r="G5290" s="2" t="s">
        <v>13</v>
      </c>
      <c r="H5290">
        <v>10000211</v>
      </c>
      <c r="I5290" t="s">
        <v>11</v>
      </c>
      <c r="J5290">
        <v>54</v>
      </c>
    </row>
    <row r="5291" spans="1:10" x14ac:dyDescent="0.2">
      <c r="A5291" t="s">
        <v>90</v>
      </c>
      <c r="B5291" s="1">
        <v>43134</v>
      </c>
      <c r="C5291" t="s">
        <v>9</v>
      </c>
      <c r="D5291" t="s">
        <v>15</v>
      </c>
      <c r="E5291">
        <v>1000002986</v>
      </c>
      <c r="F5291" t="s">
        <v>14</v>
      </c>
      <c r="G5291" s="2" t="s">
        <v>13</v>
      </c>
      <c r="H5291">
        <v>10000211</v>
      </c>
      <c r="I5291" t="s">
        <v>11</v>
      </c>
      <c r="J5291">
        <v>54</v>
      </c>
    </row>
    <row r="5292" spans="1:10" x14ac:dyDescent="0.2">
      <c r="A5292" t="s">
        <v>90</v>
      </c>
      <c r="B5292" s="1">
        <v>43134</v>
      </c>
      <c r="C5292" t="s">
        <v>22</v>
      </c>
      <c r="D5292" t="s">
        <v>49</v>
      </c>
      <c r="E5292">
        <v>1000000018</v>
      </c>
      <c r="F5292" t="s">
        <v>48</v>
      </c>
      <c r="G5292" s="2" t="s">
        <v>13</v>
      </c>
      <c r="H5292">
        <v>10000078</v>
      </c>
      <c r="I5292" t="s">
        <v>30</v>
      </c>
      <c r="J5292">
        <v>39.4</v>
      </c>
    </row>
    <row r="5293" spans="1:10" x14ac:dyDescent="0.2">
      <c r="A5293" t="s">
        <v>90</v>
      </c>
      <c r="B5293" s="1">
        <v>43134</v>
      </c>
      <c r="C5293" t="s">
        <v>22</v>
      </c>
      <c r="D5293" t="s">
        <v>21</v>
      </c>
      <c r="E5293">
        <v>1000002872</v>
      </c>
      <c r="F5293" t="s">
        <v>19</v>
      </c>
      <c r="G5293" s="2" t="s">
        <v>13</v>
      </c>
      <c r="H5293">
        <v>10000136</v>
      </c>
      <c r="I5293" t="s">
        <v>40</v>
      </c>
      <c r="J5293">
        <v>5</v>
      </c>
    </row>
    <row r="5294" spans="1:10" x14ac:dyDescent="0.2">
      <c r="A5294" t="s">
        <v>90</v>
      </c>
      <c r="B5294" s="1">
        <v>43134</v>
      </c>
      <c r="C5294" t="s">
        <v>22</v>
      </c>
      <c r="D5294" t="s">
        <v>35</v>
      </c>
      <c r="E5294">
        <v>1000000047</v>
      </c>
      <c r="F5294" t="s">
        <v>34</v>
      </c>
      <c r="G5294" s="2" t="s">
        <v>13</v>
      </c>
      <c r="H5294">
        <v>10000078</v>
      </c>
      <c r="I5294" t="s">
        <v>30</v>
      </c>
      <c r="J5294">
        <v>15.9</v>
      </c>
    </row>
    <row r="5295" spans="1:10" x14ac:dyDescent="0.2">
      <c r="A5295" t="s">
        <v>90</v>
      </c>
      <c r="B5295" s="1">
        <v>43134</v>
      </c>
      <c r="C5295" t="s">
        <v>22</v>
      </c>
      <c r="D5295" t="s">
        <v>35</v>
      </c>
      <c r="E5295">
        <v>1000000047</v>
      </c>
      <c r="F5295" t="s">
        <v>34</v>
      </c>
      <c r="G5295" s="2" t="s">
        <v>13</v>
      </c>
      <c r="H5295">
        <v>10000211</v>
      </c>
      <c r="I5295" t="s">
        <v>11</v>
      </c>
      <c r="J5295">
        <v>4.8</v>
      </c>
    </row>
    <row r="5296" spans="1:10" x14ac:dyDescent="0.2">
      <c r="A5296" t="s">
        <v>90</v>
      </c>
      <c r="B5296" s="1">
        <v>43135</v>
      </c>
      <c r="C5296" t="s">
        <v>43</v>
      </c>
      <c r="D5296" t="s">
        <v>42</v>
      </c>
      <c r="E5296">
        <v>1000001014</v>
      </c>
      <c r="F5296" t="s">
        <v>44</v>
      </c>
      <c r="G5296" s="2" t="s">
        <v>13</v>
      </c>
      <c r="H5296">
        <v>10000078</v>
      </c>
      <c r="I5296" t="s">
        <v>30</v>
      </c>
      <c r="J5296">
        <v>29.8</v>
      </c>
    </row>
    <row r="5297" spans="1:10" x14ac:dyDescent="0.2">
      <c r="A5297" t="s">
        <v>90</v>
      </c>
      <c r="B5297" s="1">
        <v>43135</v>
      </c>
      <c r="C5297" t="s">
        <v>43</v>
      </c>
      <c r="D5297" t="s">
        <v>42</v>
      </c>
      <c r="E5297">
        <v>1000001014</v>
      </c>
      <c r="F5297" t="s">
        <v>44</v>
      </c>
      <c r="G5297" s="2" t="s">
        <v>13</v>
      </c>
      <c r="H5297">
        <v>10000078</v>
      </c>
      <c r="I5297" t="s">
        <v>30</v>
      </c>
      <c r="J5297">
        <v>21</v>
      </c>
    </row>
    <row r="5298" spans="1:10" x14ac:dyDescent="0.2">
      <c r="A5298" t="s">
        <v>90</v>
      </c>
      <c r="B5298" s="1">
        <v>43135</v>
      </c>
      <c r="C5298" t="s">
        <v>43</v>
      </c>
      <c r="D5298" t="s">
        <v>42</v>
      </c>
      <c r="E5298">
        <v>1000001014</v>
      </c>
      <c r="F5298" t="s">
        <v>44</v>
      </c>
      <c r="G5298" s="2" t="s">
        <v>13</v>
      </c>
      <c r="H5298">
        <v>10000136</v>
      </c>
      <c r="I5298" t="s">
        <v>40</v>
      </c>
      <c r="J5298">
        <v>7.8</v>
      </c>
    </row>
    <row r="5299" spans="1:10" x14ac:dyDescent="0.2">
      <c r="A5299" t="s">
        <v>90</v>
      </c>
      <c r="B5299" s="1">
        <v>43135</v>
      </c>
      <c r="C5299" t="s">
        <v>43</v>
      </c>
      <c r="D5299" t="s">
        <v>42</v>
      </c>
      <c r="E5299">
        <v>1000001014</v>
      </c>
      <c r="F5299" t="s">
        <v>44</v>
      </c>
      <c r="G5299" s="2" t="s">
        <v>13</v>
      </c>
      <c r="H5299">
        <v>10000182</v>
      </c>
      <c r="I5299" t="s">
        <v>31</v>
      </c>
      <c r="J5299">
        <v>21</v>
      </c>
    </row>
    <row r="5300" spans="1:10" x14ac:dyDescent="0.2">
      <c r="A5300" t="s">
        <v>90</v>
      </c>
      <c r="B5300" s="1">
        <v>43135</v>
      </c>
      <c r="C5300" t="s">
        <v>9</v>
      </c>
      <c r="D5300" t="s">
        <v>72</v>
      </c>
      <c r="E5300">
        <v>1000001699</v>
      </c>
      <c r="F5300" t="s">
        <v>71</v>
      </c>
      <c r="G5300" s="2" t="s">
        <v>13</v>
      </c>
      <c r="H5300">
        <v>10000211</v>
      </c>
      <c r="I5300" t="s">
        <v>11</v>
      </c>
      <c r="J5300">
        <v>34.4</v>
      </c>
    </row>
    <row r="5301" spans="1:10" x14ac:dyDescent="0.2">
      <c r="A5301" t="s">
        <v>90</v>
      </c>
      <c r="B5301" s="1">
        <v>43135</v>
      </c>
      <c r="C5301" t="s">
        <v>22</v>
      </c>
      <c r="D5301" t="s">
        <v>46</v>
      </c>
      <c r="E5301">
        <v>1000001133</v>
      </c>
      <c r="F5301" t="s">
        <v>45</v>
      </c>
      <c r="G5301" s="2" t="s">
        <v>13</v>
      </c>
      <c r="H5301">
        <v>10000182</v>
      </c>
      <c r="I5301" t="s">
        <v>31</v>
      </c>
      <c r="J5301">
        <v>27.2</v>
      </c>
    </row>
    <row r="5302" spans="1:10" x14ac:dyDescent="0.2">
      <c r="A5302" t="s">
        <v>90</v>
      </c>
      <c r="B5302" s="1">
        <v>43135</v>
      </c>
      <c r="C5302" t="s">
        <v>22</v>
      </c>
      <c r="D5302" t="s">
        <v>25</v>
      </c>
      <c r="E5302">
        <v>1000003183</v>
      </c>
      <c r="F5302" t="s">
        <v>23</v>
      </c>
      <c r="G5302" s="2" t="s">
        <v>13</v>
      </c>
      <c r="H5302">
        <v>10000136</v>
      </c>
      <c r="I5302" t="s">
        <v>40</v>
      </c>
      <c r="J5302">
        <v>0.4</v>
      </c>
    </row>
    <row r="5303" spans="1:10" x14ac:dyDescent="0.2">
      <c r="A5303" t="s">
        <v>90</v>
      </c>
      <c r="B5303" s="1">
        <v>43135</v>
      </c>
      <c r="C5303" t="s">
        <v>22</v>
      </c>
      <c r="D5303" t="s">
        <v>21</v>
      </c>
      <c r="E5303">
        <v>1000002872</v>
      </c>
      <c r="F5303" t="s">
        <v>19</v>
      </c>
      <c r="G5303" s="2" t="s">
        <v>13</v>
      </c>
      <c r="H5303">
        <v>10000078</v>
      </c>
      <c r="I5303" t="s">
        <v>30</v>
      </c>
      <c r="J5303">
        <v>8</v>
      </c>
    </row>
    <row r="5304" spans="1:10" x14ac:dyDescent="0.2">
      <c r="A5304" t="s">
        <v>90</v>
      </c>
      <c r="B5304" s="1">
        <v>43135</v>
      </c>
      <c r="C5304" t="s">
        <v>22</v>
      </c>
      <c r="D5304" t="s">
        <v>21</v>
      </c>
      <c r="E5304">
        <v>1000002872</v>
      </c>
      <c r="F5304" t="s">
        <v>19</v>
      </c>
      <c r="G5304" s="2" t="s">
        <v>13</v>
      </c>
      <c r="H5304">
        <v>10000131</v>
      </c>
      <c r="I5304" t="s">
        <v>38</v>
      </c>
      <c r="J5304">
        <v>34.9</v>
      </c>
    </row>
    <row r="5305" spans="1:10" x14ac:dyDescent="0.2">
      <c r="A5305" t="s">
        <v>90</v>
      </c>
      <c r="B5305" s="1">
        <v>43136</v>
      </c>
      <c r="C5305" t="s">
        <v>43</v>
      </c>
      <c r="D5305" t="s">
        <v>66</v>
      </c>
      <c r="E5305">
        <v>1000001135</v>
      </c>
      <c r="F5305" t="s">
        <v>65</v>
      </c>
      <c r="G5305" s="2" t="s">
        <v>13</v>
      </c>
      <c r="H5305">
        <v>10000111</v>
      </c>
      <c r="I5305" t="s">
        <v>37</v>
      </c>
      <c r="J5305">
        <v>7.7</v>
      </c>
    </row>
    <row r="5306" spans="1:10" x14ac:dyDescent="0.2">
      <c r="A5306" t="s">
        <v>90</v>
      </c>
      <c r="B5306" s="1">
        <v>43136</v>
      </c>
      <c r="C5306" t="s">
        <v>43</v>
      </c>
      <c r="D5306" t="s">
        <v>66</v>
      </c>
      <c r="E5306">
        <v>1000001135</v>
      </c>
      <c r="F5306" t="s">
        <v>65</v>
      </c>
      <c r="G5306" s="2" t="s">
        <v>13</v>
      </c>
      <c r="H5306">
        <v>20000018</v>
      </c>
      <c r="I5306" t="s">
        <v>81</v>
      </c>
      <c r="J5306">
        <v>8.8000000000000007</v>
      </c>
    </row>
    <row r="5307" spans="1:10" x14ac:dyDescent="0.2">
      <c r="A5307" t="s">
        <v>90</v>
      </c>
      <c r="B5307" s="1">
        <v>43136</v>
      </c>
      <c r="C5307" t="s">
        <v>9</v>
      </c>
      <c r="D5307" t="s">
        <v>75</v>
      </c>
      <c r="E5307">
        <v>1000000281</v>
      </c>
      <c r="F5307" t="s">
        <v>74</v>
      </c>
      <c r="G5307" s="2" t="s">
        <v>13</v>
      </c>
      <c r="H5307">
        <v>10000131</v>
      </c>
      <c r="I5307" t="s">
        <v>38</v>
      </c>
      <c r="J5307">
        <v>11.4</v>
      </c>
    </row>
    <row r="5308" spans="1:10" x14ac:dyDescent="0.2">
      <c r="A5308" t="s">
        <v>90</v>
      </c>
      <c r="B5308" s="1">
        <v>43136</v>
      </c>
      <c r="C5308" t="s">
        <v>9</v>
      </c>
      <c r="D5308" t="s">
        <v>15</v>
      </c>
      <c r="E5308">
        <v>1000002981</v>
      </c>
      <c r="F5308" t="s">
        <v>62</v>
      </c>
      <c r="G5308" s="2" t="s">
        <v>13</v>
      </c>
      <c r="H5308">
        <v>10000131</v>
      </c>
      <c r="I5308" t="s">
        <v>38</v>
      </c>
      <c r="J5308">
        <v>62.9</v>
      </c>
    </row>
    <row r="5309" spans="1:10" x14ac:dyDescent="0.2">
      <c r="A5309" t="s">
        <v>90</v>
      </c>
      <c r="B5309" s="1">
        <v>43136</v>
      </c>
      <c r="C5309" t="s">
        <v>9</v>
      </c>
      <c r="D5309" t="s">
        <v>15</v>
      </c>
      <c r="E5309">
        <v>1000002981</v>
      </c>
      <c r="F5309" t="s">
        <v>62</v>
      </c>
      <c r="G5309" s="2" t="s">
        <v>13</v>
      </c>
      <c r="H5309">
        <v>10000131</v>
      </c>
      <c r="I5309" t="s">
        <v>38</v>
      </c>
      <c r="J5309">
        <v>52.5</v>
      </c>
    </row>
    <row r="5310" spans="1:10" x14ac:dyDescent="0.2">
      <c r="A5310" t="s">
        <v>90</v>
      </c>
      <c r="B5310" s="1">
        <v>43136</v>
      </c>
      <c r="C5310" t="s">
        <v>9</v>
      </c>
      <c r="D5310" t="s">
        <v>15</v>
      </c>
      <c r="E5310">
        <v>1000002985</v>
      </c>
      <c r="F5310" t="s">
        <v>47</v>
      </c>
      <c r="G5310" s="2" t="s">
        <v>13</v>
      </c>
      <c r="H5310">
        <v>10000136</v>
      </c>
      <c r="I5310" t="s">
        <v>40</v>
      </c>
      <c r="J5310">
        <v>2.2999999999999998</v>
      </c>
    </row>
    <row r="5311" spans="1:10" x14ac:dyDescent="0.2">
      <c r="A5311" t="s">
        <v>90</v>
      </c>
      <c r="B5311" s="1">
        <v>43136</v>
      </c>
      <c r="C5311" t="s">
        <v>9</v>
      </c>
      <c r="D5311" t="s">
        <v>8</v>
      </c>
      <c r="E5311">
        <v>1000000070</v>
      </c>
      <c r="F5311" t="s">
        <v>7</v>
      </c>
      <c r="G5311" s="2" t="s">
        <v>13</v>
      </c>
      <c r="H5311">
        <v>10000064</v>
      </c>
      <c r="I5311" t="s">
        <v>53</v>
      </c>
      <c r="J5311">
        <v>2.1</v>
      </c>
    </row>
    <row r="5312" spans="1:10" x14ac:dyDescent="0.2">
      <c r="A5312" t="s">
        <v>90</v>
      </c>
      <c r="B5312" s="1">
        <v>43136</v>
      </c>
      <c r="C5312" t="s">
        <v>9</v>
      </c>
      <c r="D5312" t="s">
        <v>57</v>
      </c>
      <c r="E5312">
        <v>1000001502</v>
      </c>
      <c r="F5312" t="s">
        <v>56</v>
      </c>
      <c r="G5312" s="2" t="s">
        <v>13</v>
      </c>
      <c r="H5312">
        <v>10000131</v>
      </c>
      <c r="I5312" t="s">
        <v>38</v>
      </c>
      <c r="J5312">
        <v>41.2</v>
      </c>
    </row>
    <row r="5313" spans="1:10" x14ac:dyDescent="0.2">
      <c r="A5313" t="s">
        <v>90</v>
      </c>
      <c r="B5313" s="1">
        <v>43136</v>
      </c>
      <c r="C5313" t="s">
        <v>9</v>
      </c>
      <c r="D5313" t="s">
        <v>57</v>
      </c>
      <c r="E5313">
        <v>1000001502</v>
      </c>
      <c r="F5313" t="s">
        <v>56</v>
      </c>
      <c r="G5313" s="2" t="s">
        <v>13</v>
      </c>
      <c r="H5313">
        <v>10000131</v>
      </c>
      <c r="I5313" t="s">
        <v>38</v>
      </c>
      <c r="J5313">
        <v>13.9</v>
      </c>
    </row>
    <row r="5314" spans="1:10" x14ac:dyDescent="0.2">
      <c r="A5314" t="s">
        <v>90</v>
      </c>
      <c r="B5314" s="1">
        <v>43136</v>
      </c>
      <c r="C5314" t="s">
        <v>9</v>
      </c>
      <c r="D5314" t="s">
        <v>72</v>
      </c>
      <c r="E5314">
        <v>1000001699</v>
      </c>
      <c r="F5314" t="s">
        <v>71</v>
      </c>
      <c r="G5314" s="2" t="s">
        <v>13</v>
      </c>
      <c r="H5314">
        <v>10000131</v>
      </c>
      <c r="I5314" t="s">
        <v>38</v>
      </c>
      <c r="J5314">
        <v>11.3</v>
      </c>
    </row>
    <row r="5315" spans="1:10" x14ac:dyDescent="0.2">
      <c r="A5315" t="s">
        <v>90</v>
      </c>
      <c r="B5315" s="1">
        <v>43136</v>
      </c>
      <c r="C5315" t="s">
        <v>9</v>
      </c>
      <c r="D5315" t="s">
        <v>17</v>
      </c>
      <c r="E5315">
        <v>1000000059</v>
      </c>
      <c r="F5315" t="s">
        <v>55</v>
      </c>
      <c r="G5315" s="2" t="s">
        <v>13</v>
      </c>
      <c r="H5315">
        <v>10000078</v>
      </c>
      <c r="I5315" t="s">
        <v>30</v>
      </c>
      <c r="J5315">
        <v>2.1</v>
      </c>
    </row>
    <row r="5316" spans="1:10" x14ac:dyDescent="0.2">
      <c r="A5316" t="s">
        <v>90</v>
      </c>
      <c r="B5316" s="1">
        <v>43136</v>
      </c>
      <c r="C5316" t="s">
        <v>9</v>
      </c>
      <c r="D5316" t="s">
        <v>17</v>
      </c>
      <c r="E5316">
        <v>1000000059</v>
      </c>
      <c r="F5316" t="s">
        <v>55</v>
      </c>
      <c r="G5316" s="2" t="s">
        <v>13</v>
      </c>
      <c r="H5316">
        <v>10000078</v>
      </c>
      <c r="I5316" t="s">
        <v>30</v>
      </c>
      <c r="J5316">
        <v>27.9</v>
      </c>
    </row>
    <row r="5317" spans="1:10" x14ac:dyDescent="0.2">
      <c r="A5317" t="s">
        <v>90</v>
      </c>
      <c r="B5317" s="1">
        <v>43136</v>
      </c>
      <c r="C5317" t="s">
        <v>9</v>
      </c>
      <c r="D5317" t="s">
        <v>17</v>
      </c>
      <c r="E5317">
        <v>1000000059</v>
      </c>
      <c r="F5317" t="s">
        <v>55</v>
      </c>
      <c r="G5317" s="2" t="s">
        <v>13</v>
      </c>
      <c r="H5317">
        <v>10000078</v>
      </c>
      <c r="I5317" t="s">
        <v>30</v>
      </c>
      <c r="J5317">
        <v>8</v>
      </c>
    </row>
    <row r="5318" spans="1:10" x14ac:dyDescent="0.2">
      <c r="A5318" t="s">
        <v>90</v>
      </c>
      <c r="B5318" s="1">
        <v>43136</v>
      </c>
      <c r="C5318" t="s">
        <v>9</v>
      </c>
      <c r="D5318" t="s">
        <v>17</v>
      </c>
      <c r="E5318">
        <v>1000000059</v>
      </c>
      <c r="F5318" t="s">
        <v>55</v>
      </c>
      <c r="G5318" s="2" t="s">
        <v>13</v>
      </c>
      <c r="H5318">
        <v>10000078</v>
      </c>
      <c r="I5318" t="s">
        <v>30</v>
      </c>
      <c r="J5318">
        <v>56.1</v>
      </c>
    </row>
    <row r="5319" spans="1:10" x14ac:dyDescent="0.2">
      <c r="A5319" t="s">
        <v>90</v>
      </c>
      <c r="B5319" s="1">
        <v>43136</v>
      </c>
      <c r="C5319" t="s">
        <v>9</v>
      </c>
      <c r="D5319" t="s">
        <v>17</v>
      </c>
      <c r="E5319">
        <v>1000001649</v>
      </c>
      <c r="F5319" t="s">
        <v>16</v>
      </c>
      <c r="G5319" s="2" t="s">
        <v>13</v>
      </c>
      <c r="H5319">
        <v>10000111</v>
      </c>
      <c r="I5319" t="s">
        <v>37</v>
      </c>
      <c r="J5319">
        <v>15.3</v>
      </c>
    </row>
    <row r="5320" spans="1:10" x14ac:dyDescent="0.2">
      <c r="A5320" t="s">
        <v>90</v>
      </c>
      <c r="B5320" s="1">
        <v>43136</v>
      </c>
      <c r="C5320" t="s">
        <v>9</v>
      </c>
      <c r="D5320" t="s">
        <v>17</v>
      </c>
      <c r="E5320">
        <v>1000001649</v>
      </c>
      <c r="F5320" t="s">
        <v>16</v>
      </c>
      <c r="G5320" s="2" t="s">
        <v>13</v>
      </c>
      <c r="H5320">
        <v>10000131</v>
      </c>
      <c r="I5320" t="s">
        <v>38</v>
      </c>
      <c r="J5320">
        <v>23.4</v>
      </c>
    </row>
    <row r="5321" spans="1:10" x14ac:dyDescent="0.2">
      <c r="A5321" t="s">
        <v>90</v>
      </c>
      <c r="B5321" s="1">
        <v>43136</v>
      </c>
      <c r="C5321" t="s">
        <v>22</v>
      </c>
      <c r="D5321" t="s">
        <v>69</v>
      </c>
      <c r="E5321">
        <v>1000000129</v>
      </c>
      <c r="F5321" t="s">
        <v>70</v>
      </c>
      <c r="G5321" s="2" t="s">
        <v>13</v>
      </c>
      <c r="H5321">
        <v>10000131</v>
      </c>
      <c r="I5321" t="s">
        <v>38</v>
      </c>
      <c r="J5321">
        <v>21.1</v>
      </c>
    </row>
    <row r="5322" spans="1:10" x14ac:dyDescent="0.2">
      <c r="A5322" t="s">
        <v>90</v>
      </c>
      <c r="B5322" s="1">
        <v>43136</v>
      </c>
      <c r="C5322" t="s">
        <v>22</v>
      </c>
      <c r="D5322" t="s">
        <v>29</v>
      </c>
      <c r="E5322">
        <v>1000000028</v>
      </c>
      <c r="F5322" t="s">
        <v>27</v>
      </c>
      <c r="G5322" s="2" t="s">
        <v>13</v>
      </c>
      <c r="H5322">
        <v>10000111</v>
      </c>
      <c r="I5322" t="s">
        <v>37</v>
      </c>
      <c r="J5322">
        <v>43.3</v>
      </c>
    </row>
    <row r="5323" spans="1:10" x14ac:dyDescent="0.2">
      <c r="A5323" t="s">
        <v>90</v>
      </c>
      <c r="B5323" s="1">
        <v>43136</v>
      </c>
      <c r="C5323" t="s">
        <v>22</v>
      </c>
      <c r="D5323" t="s">
        <v>29</v>
      </c>
      <c r="E5323">
        <v>1000000028</v>
      </c>
      <c r="F5323" t="s">
        <v>27</v>
      </c>
      <c r="G5323" s="2" t="s">
        <v>13</v>
      </c>
      <c r="H5323">
        <v>20000099</v>
      </c>
      <c r="I5323" t="s">
        <v>20</v>
      </c>
      <c r="J5323">
        <v>2.2000000000000002</v>
      </c>
    </row>
    <row r="5324" spans="1:10" x14ac:dyDescent="0.2">
      <c r="A5324" t="s">
        <v>90</v>
      </c>
      <c r="B5324" s="1">
        <v>43136</v>
      </c>
      <c r="C5324" t="s">
        <v>22</v>
      </c>
      <c r="D5324" t="s">
        <v>54</v>
      </c>
      <c r="E5324">
        <v>1000000046</v>
      </c>
      <c r="F5324" t="s">
        <v>52</v>
      </c>
      <c r="G5324" s="2" t="s">
        <v>13</v>
      </c>
      <c r="H5324">
        <v>10000078</v>
      </c>
      <c r="I5324" t="s">
        <v>30</v>
      </c>
      <c r="J5324">
        <v>5.4</v>
      </c>
    </row>
    <row r="5325" spans="1:10" x14ac:dyDescent="0.2">
      <c r="A5325" t="s">
        <v>90</v>
      </c>
      <c r="B5325" s="1">
        <v>43136</v>
      </c>
      <c r="C5325" t="s">
        <v>22</v>
      </c>
      <c r="D5325" t="s">
        <v>54</v>
      </c>
      <c r="E5325">
        <v>1000000046</v>
      </c>
      <c r="F5325" t="s">
        <v>52</v>
      </c>
      <c r="G5325" s="2" t="s">
        <v>13</v>
      </c>
      <c r="H5325">
        <v>10000111</v>
      </c>
      <c r="I5325" t="s">
        <v>37</v>
      </c>
      <c r="J5325">
        <v>16.100000000000001</v>
      </c>
    </row>
    <row r="5326" spans="1:10" x14ac:dyDescent="0.2">
      <c r="A5326" t="s">
        <v>90</v>
      </c>
      <c r="B5326" s="1">
        <v>43137</v>
      </c>
      <c r="C5326" t="s">
        <v>43</v>
      </c>
      <c r="D5326" t="s">
        <v>42</v>
      </c>
      <c r="E5326">
        <v>1000000931</v>
      </c>
      <c r="F5326" t="s">
        <v>41</v>
      </c>
      <c r="G5326" s="2" t="s">
        <v>13</v>
      </c>
      <c r="H5326">
        <v>10000131</v>
      </c>
      <c r="I5326" t="s">
        <v>38</v>
      </c>
      <c r="J5326">
        <v>33.200000000000003</v>
      </c>
    </row>
    <row r="5327" spans="1:10" x14ac:dyDescent="0.2">
      <c r="A5327" t="s">
        <v>90</v>
      </c>
      <c r="B5327" s="1">
        <v>43137</v>
      </c>
      <c r="C5327" t="s">
        <v>43</v>
      </c>
      <c r="D5327" t="s">
        <v>78</v>
      </c>
      <c r="E5327">
        <v>1000003187</v>
      </c>
      <c r="F5327" t="s">
        <v>77</v>
      </c>
      <c r="G5327" s="2" t="s">
        <v>13</v>
      </c>
      <c r="H5327">
        <v>10000064</v>
      </c>
      <c r="I5327" t="s">
        <v>53</v>
      </c>
      <c r="J5327">
        <v>4.7</v>
      </c>
    </row>
    <row r="5328" spans="1:10" x14ac:dyDescent="0.2">
      <c r="A5328" t="s">
        <v>90</v>
      </c>
      <c r="B5328" s="1">
        <v>43137</v>
      </c>
      <c r="C5328" t="s">
        <v>43</v>
      </c>
      <c r="D5328" t="s">
        <v>78</v>
      </c>
      <c r="E5328">
        <v>1000003187</v>
      </c>
      <c r="F5328" t="s">
        <v>77</v>
      </c>
      <c r="G5328" s="2" t="s">
        <v>13</v>
      </c>
      <c r="H5328">
        <v>10000131</v>
      </c>
      <c r="I5328" t="s">
        <v>38</v>
      </c>
      <c r="J5328">
        <v>42.3</v>
      </c>
    </row>
    <row r="5329" spans="1:10" x14ac:dyDescent="0.2">
      <c r="A5329" t="s">
        <v>90</v>
      </c>
      <c r="B5329" s="1">
        <v>43137</v>
      </c>
      <c r="C5329" t="s">
        <v>9</v>
      </c>
      <c r="D5329" t="s">
        <v>75</v>
      </c>
      <c r="E5329">
        <v>1000000281</v>
      </c>
      <c r="F5329" t="s">
        <v>74</v>
      </c>
      <c r="G5329" s="2" t="s">
        <v>13</v>
      </c>
      <c r="H5329">
        <v>10000131</v>
      </c>
      <c r="I5329" t="s">
        <v>38</v>
      </c>
      <c r="J5329">
        <v>26.9</v>
      </c>
    </row>
    <row r="5330" spans="1:10" x14ac:dyDescent="0.2">
      <c r="A5330" t="s">
        <v>90</v>
      </c>
      <c r="B5330" s="1">
        <v>43137</v>
      </c>
      <c r="C5330" t="s">
        <v>9</v>
      </c>
      <c r="D5330" t="s">
        <v>15</v>
      </c>
      <c r="E5330">
        <v>1000002985</v>
      </c>
      <c r="F5330" t="s">
        <v>47</v>
      </c>
      <c r="G5330" s="2" t="s">
        <v>13</v>
      </c>
      <c r="H5330">
        <v>10000064</v>
      </c>
      <c r="I5330" t="s">
        <v>53</v>
      </c>
      <c r="J5330">
        <v>4.0999999999999996</v>
      </c>
    </row>
    <row r="5331" spans="1:10" x14ac:dyDescent="0.2">
      <c r="A5331" t="s">
        <v>90</v>
      </c>
      <c r="B5331" s="1">
        <v>43137</v>
      </c>
      <c r="C5331" t="s">
        <v>9</v>
      </c>
      <c r="D5331" t="s">
        <v>15</v>
      </c>
      <c r="E5331">
        <v>1000002985</v>
      </c>
      <c r="F5331" t="s">
        <v>47</v>
      </c>
      <c r="G5331" s="2" t="s">
        <v>13</v>
      </c>
      <c r="H5331">
        <v>10000111</v>
      </c>
      <c r="I5331" t="s">
        <v>37</v>
      </c>
      <c r="J5331">
        <v>11.9</v>
      </c>
    </row>
    <row r="5332" spans="1:10" x14ac:dyDescent="0.2">
      <c r="A5332" t="s">
        <v>90</v>
      </c>
      <c r="B5332" s="1">
        <v>43137</v>
      </c>
      <c r="C5332" t="s">
        <v>9</v>
      </c>
      <c r="D5332" t="s">
        <v>15</v>
      </c>
      <c r="E5332">
        <v>1000002985</v>
      </c>
      <c r="F5332" t="s">
        <v>47</v>
      </c>
      <c r="G5332" s="2" t="s">
        <v>13</v>
      </c>
      <c r="H5332">
        <v>10000131</v>
      </c>
      <c r="I5332" t="s">
        <v>38</v>
      </c>
      <c r="J5332">
        <v>14.3</v>
      </c>
    </row>
    <row r="5333" spans="1:10" x14ac:dyDescent="0.2">
      <c r="A5333" t="s">
        <v>90</v>
      </c>
      <c r="B5333" s="1">
        <v>43137</v>
      </c>
      <c r="C5333" t="s">
        <v>9</v>
      </c>
      <c r="D5333" t="s">
        <v>15</v>
      </c>
      <c r="E5333">
        <v>1000002985</v>
      </c>
      <c r="F5333" t="s">
        <v>47</v>
      </c>
      <c r="G5333" s="2" t="s">
        <v>13</v>
      </c>
      <c r="H5333">
        <v>10000131</v>
      </c>
      <c r="I5333" t="s">
        <v>38</v>
      </c>
      <c r="J5333">
        <v>2.2999999999999998</v>
      </c>
    </row>
    <row r="5334" spans="1:10" x14ac:dyDescent="0.2">
      <c r="A5334" t="s">
        <v>90</v>
      </c>
      <c r="B5334" s="1">
        <v>43137</v>
      </c>
      <c r="C5334" t="s">
        <v>9</v>
      </c>
      <c r="D5334" t="s">
        <v>15</v>
      </c>
      <c r="E5334">
        <v>1000002985</v>
      </c>
      <c r="F5334" t="s">
        <v>47</v>
      </c>
      <c r="G5334" s="2" t="s">
        <v>13</v>
      </c>
      <c r="H5334">
        <v>10000211</v>
      </c>
      <c r="I5334" t="s">
        <v>11</v>
      </c>
      <c r="J5334">
        <v>18.600000000000001</v>
      </c>
    </row>
    <row r="5335" spans="1:10" x14ac:dyDescent="0.2">
      <c r="A5335" t="s">
        <v>90</v>
      </c>
      <c r="B5335" s="1">
        <v>43137</v>
      </c>
      <c r="C5335" t="s">
        <v>9</v>
      </c>
      <c r="D5335" t="s">
        <v>72</v>
      </c>
      <c r="E5335">
        <v>1000001699</v>
      </c>
      <c r="F5335" t="s">
        <v>71</v>
      </c>
      <c r="G5335" s="2" t="s">
        <v>13</v>
      </c>
      <c r="H5335">
        <v>10000064</v>
      </c>
      <c r="I5335" t="s">
        <v>53</v>
      </c>
      <c r="J5335">
        <v>11.3</v>
      </c>
    </row>
    <row r="5336" spans="1:10" x14ac:dyDescent="0.2">
      <c r="A5336" t="s">
        <v>90</v>
      </c>
      <c r="B5336" s="1">
        <v>43137</v>
      </c>
      <c r="C5336" t="s">
        <v>9</v>
      </c>
      <c r="D5336" t="s">
        <v>17</v>
      </c>
      <c r="E5336">
        <v>1000000059</v>
      </c>
      <c r="F5336" t="s">
        <v>55</v>
      </c>
      <c r="G5336" s="2" t="s">
        <v>13</v>
      </c>
      <c r="H5336">
        <v>10000078</v>
      </c>
      <c r="I5336" t="s">
        <v>30</v>
      </c>
      <c r="J5336">
        <v>2</v>
      </c>
    </row>
    <row r="5337" spans="1:10" x14ac:dyDescent="0.2">
      <c r="A5337" t="s">
        <v>90</v>
      </c>
      <c r="B5337" s="1">
        <v>43137</v>
      </c>
      <c r="C5337" t="s">
        <v>9</v>
      </c>
      <c r="D5337" t="s">
        <v>17</v>
      </c>
      <c r="E5337">
        <v>1000000059</v>
      </c>
      <c r="F5337" t="s">
        <v>55</v>
      </c>
      <c r="G5337" s="2" t="s">
        <v>13</v>
      </c>
      <c r="H5337">
        <v>10000131</v>
      </c>
      <c r="I5337" t="s">
        <v>38</v>
      </c>
      <c r="J5337">
        <v>61.5</v>
      </c>
    </row>
    <row r="5338" spans="1:10" x14ac:dyDescent="0.2">
      <c r="A5338" t="s">
        <v>90</v>
      </c>
      <c r="B5338" s="1">
        <v>43137</v>
      </c>
      <c r="C5338" t="s">
        <v>9</v>
      </c>
      <c r="D5338" t="s">
        <v>17</v>
      </c>
      <c r="E5338">
        <v>1000000059</v>
      </c>
      <c r="F5338" t="s">
        <v>55</v>
      </c>
      <c r="G5338" s="2" t="s">
        <v>13</v>
      </c>
      <c r="H5338">
        <v>10000131</v>
      </c>
      <c r="I5338" t="s">
        <v>38</v>
      </c>
      <c r="J5338">
        <v>26</v>
      </c>
    </row>
    <row r="5339" spans="1:10" x14ac:dyDescent="0.2">
      <c r="A5339" t="s">
        <v>90</v>
      </c>
      <c r="B5339" s="1">
        <v>43137</v>
      </c>
      <c r="C5339" t="s">
        <v>9</v>
      </c>
      <c r="D5339" t="s">
        <v>17</v>
      </c>
      <c r="E5339">
        <v>1000001649</v>
      </c>
      <c r="F5339" t="s">
        <v>16</v>
      </c>
      <c r="G5339" s="2" t="s">
        <v>13</v>
      </c>
      <c r="H5339">
        <v>10000131</v>
      </c>
      <c r="I5339" t="s">
        <v>38</v>
      </c>
      <c r="J5339">
        <v>2.2999999999999998</v>
      </c>
    </row>
    <row r="5340" spans="1:10" x14ac:dyDescent="0.2">
      <c r="A5340" t="s">
        <v>90</v>
      </c>
      <c r="B5340" s="1">
        <v>43137</v>
      </c>
      <c r="C5340" t="s">
        <v>9</v>
      </c>
      <c r="D5340" t="s">
        <v>17</v>
      </c>
      <c r="E5340">
        <v>1000001649</v>
      </c>
      <c r="F5340" t="s">
        <v>16</v>
      </c>
      <c r="G5340" s="2" t="s">
        <v>13</v>
      </c>
      <c r="H5340">
        <v>10000131</v>
      </c>
      <c r="I5340" t="s">
        <v>38</v>
      </c>
      <c r="J5340">
        <v>6.7</v>
      </c>
    </row>
    <row r="5341" spans="1:10" x14ac:dyDescent="0.2">
      <c r="A5341" t="s">
        <v>90</v>
      </c>
      <c r="B5341" s="1">
        <v>43137</v>
      </c>
      <c r="C5341" t="s">
        <v>22</v>
      </c>
      <c r="D5341" t="s">
        <v>46</v>
      </c>
      <c r="E5341">
        <v>1000001133</v>
      </c>
      <c r="F5341" t="s">
        <v>45</v>
      </c>
      <c r="G5341" s="2" t="s">
        <v>13</v>
      </c>
      <c r="H5341">
        <v>10000061</v>
      </c>
      <c r="I5341" t="s">
        <v>28</v>
      </c>
      <c r="J5341">
        <v>8.1</v>
      </c>
    </row>
    <row r="5342" spans="1:10" x14ac:dyDescent="0.2">
      <c r="A5342" t="s">
        <v>90</v>
      </c>
      <c r="B5342" s="1">
        <v>43137</v>
      </c>
      <c r="C5342" t="s">
        <v>22</v>
      </c>
      <c r="D5342" t="s">
        <v>46</v>
      </c>
      <c r="E5342">
        <v>1000001133</v>
      </c>
      <c r="F5342" t="s">
        <v>45</v>
      </c>
      <c r="G5342" s="2" t="s">
        <v>13</v>
      </c>
      <c r="H5342">
        <v>10000078</v>
      </c>
      <c r="I5342" t="s">
        <v>30</v>
      </c>
      <c r="J5342">
        <v>25.2</v>
      </c>
    </row>
    <row r="5343" spans="1:10" x14ac:dyDescent="0.2">
      <c r="A5343" t="s">
        <v>90</v>
      </c>
      <c r="B5343" s="1">
        <v>43137</v>
      </c>
      <c r="C5343" t="s">
        <v>22</v>
      </c>
      <c r="D5343" t="s">
        <v>46</v>
      </c>
      <c r="E5343">
        <v>1000001133</v>
      </c>
      <c r="F5343" t="s">
        <v>45</v>
      </c>
      <c r="G5343" s="2" t="s">
        <v>13</v>
      </c>
      <c r="H5343">
        <v>10000131</v>
      </c>
      <c r="I5343" t="s">
        <v>38</v>
      </c>
      <c r="J5343">
        <v>8.4</v>
      </c>
    </row>
    <row r="5344" spans="1:10" x14ac:dyDescent="0.2">
      <c r="A5344" t="s">
        <v>90</v>
      </c>
      <c r="B5344" s="1">
        <v>43137</v>
      </c>
      <c r="C5344" t="s">
        <v>22</v>
      </c>
      <c r="D5344" t="s">
        <v>46</v>
      </c>
      <c r="E5344">
        <v>1000001133</v>
      </c>
      <c r="F5344" t="s">
        <v>45</v>
      </c>
      <c r="G5344" s="2" t="s">
        <v>13</v>
      </c>
      <c r="H5344">
        <v>10000182</v>
      </c>
      <c r="I5344" t="s">
        <v>31</v>
      </c>
      <c r="J5344">
        <v>19.7</v>
      </c>
    </row>
    <row r="5345" spans="1:10" x14ac:dyDescent="0.2">
      <c r="A5345" t="s">
        <v>90</v>
      </c>
      <c r="B5345" s="1">
        <v>43137</v>
      </c>
      <c r="C5345" t="s">
        <v>22</v>
      </c>
      <c r="D5345" t="s">
        <v>29</v>
      </c>
      <c r="E5345">
        <v>1000000028</v>
      </c>
      <c r="F5345" t="s">
        <v>27</v>
      </c>
      <c r="G5345" s="2" t="s">
        <v>13</v>
      </c>
      <c r="H5345">
        <v>10000061</v>
      </c>
      <c r="I5345" t="s">
        <v>28</v>
      </c>
      <c r="J5345">
        <v>26.1</v>
      </c>
    </row>
    <row r="5346" spans="1:10" x14ac:dyDescent="0.2">
      <c r="A5346" t="s">
        <v>90</v>
      </c>
      <c r="B5346" s="1">
        <v>43137</v>
      </c>
      <c r="C5346" t="s">
        <v>22</v>
      </c>
      <c r="D5346" t="s">
        <v>29</v>
      </c>
      <c r="E5346">
        <v>1000000028</v>
      </c>
      <c r="F5346" t="s">
        <v>27</v>
      </c>
      <c r="G5346" s="2" t="s">
        <v>13</v>
      </c>
      <c r="H5346">
        <v>10000078</v>
      </c>
      <c r="I5346" t="s">
        <v>30</v>
      </c>
      <c r="J5346">
        <v>8</v>
      </c>
    </row>
    <row r="5347" spans="1:10" x14ac:dyDescent="0.2">
      <c r="A5347" t="s">
        <v>90</v>
      </c>
      <c r="B5347" s="1">
        <v>43137</v>
      </c>
      <c r="C5347" t="s">
        <v>22</v>
      </c>
      <c r="D5347" t="s">
        <v>29</v>
      </c>
      <c r="E5347">
        <v>1000000028</v>
      </c>
      <c r="F5347" t="s">
        <v>27</v>
      </c>
      <c r="G5347" s="2" t="s">
        <v>13</v>
      </c>
      <c r="H5347">
        <v>10000131</v>
      </c>
      <c r="I5347" t="s">
        <v>38</v>
      </c>
      <c r="J5347">
        <v>5.2</v>
      </c>
    </row>
    <row r="5348" spans="1:10" x14ac:dyDescent="0.2">
      <c r="A5348" t="s">
        <v>90</v>
      </c>
      <c r="B5348" s="1">
        <v>43137</v>
      </c>
      <c r="C5348" t="s">
        <v>22</v>
      </c>
      <c r="D5348" t="s">
        <v>29</v>
      </c>
      <c r="E5348">
        <v>1000000028</v>
      </c>
      <c r="F5348" t="s">
        <v>27</v>
      </c>
      <c r="G5348" s="2" t="s">
        <v>13</v>
      </c>
      <c r="H5348">
        <v>10000136</v>
      </c>
      <c r="I5348" t="s">
        <v>40</v>
      </c>
      <c r="J5348">
        <v>7.5</v>
      </c>
    </row>
    <row r="5349" spans="1:10" x14ac:dyDescent="0.2">
      <c r="A5349" t="s">
        <v>90</v>
      </c>
      <c r="B5349" s="1">
        <v>43137</v>
      </c>
      <c r="C5349" t="s">
        <v>22</v>
      </c>
      <c r="D5349" t="s">
        <v>29</v>
      </c>
      <c r="E5349">
        <v>1000000101</v>
      </c>
      <c r="F5349" t="s">
        <v>39</v>
      </c>
      <c r="G5349" s="2" t="s">
        <v>13</v>
      </c>
      <c r="H5349">
        <v>10000061</v>
      </c>
      <c r="I5349" t="s">
        <v>28</v>
      </c>
      <c r="J5349">
        <v>12.9</v>
      </c>
    </row>
    <row r="5350" spans="1:10" x14ac:dyDescent="0.2">
      <c r="A5350" t="s">
        <v>90</v>
      </c>
      <c r="B5350" s="1">
        <v>43137</v>
      </c>
      <c r="C5350" t="s">
        <v>22</v>
      </c>
      <c r="D5350" t="s">
        <v>29</v>
      </c>
      <c r="E5350">
        <v>1000000101</v>
      </c>
      <c r="F5350" t="s">
        <v>39</v>
      </c>
      <c r="G5350" s="2" t="s">
        <v>13</v>
      </c>
      <c r="H5350">
        <v>10000182</v>
      </c>
      <c r="I5350" t="s">
        <v>31</v>
      </c>
      <c r="J5350">
        <v>13.4</v>
      </c>
    </row>
    <row r="5351" spans="1:10" x14ac:dyDescent="0.2">
      <c r="A5351" t="s">
        <v>90</v>
      </c>
      <c r="B5351" s="1">
        <v>43138</v>
      </c>
      <c r="C5351" t="s">
        <v>43</v>
      </c>
      <c r="D5351" t="s">
        <v>51</v>
      </c>
      <c r="E5351">
        <v>1000000460</v>
      </c>
      <c r="F5351" t="s">
        <v>50</v>
      </c>
      <c r="G5351" s="2" t="s">
        <v>13</v>
      </c>
      <c r="H5351">
        <v>10000131</v>
      </c>
      <c r="I5351" t="s">
        <v>38</v>
      </c>
      <c r="J5351">
        <v>33.799999999999997</v>
      </c>
    </row>
    <row r="5352" spans="1:10" x14ac:dyDescent="0.2">
      <c r="A5352" t="s">
        <v>90</v>
      </c>
      <c r="B5352" s="1">
        <v>43138</v>
      </c>
      <c r="C5352" t="s">
        <v>43</v>
      </c>
      <c r="D5352" t="s">
        <v>42</v>
      </c>
      <c r="E5352">
        <v>1000001014</v>
      </c>
      <c r="F5352" t="s">
        <v>44</v>
      </c>
      <c r="G5352" s="2" t="s">
        <v>13</v>
      </c>
      <c r="H5352">
        <v>10000131</v>
      </c>
      <c r="I5352" t="s">
        <v>38</v>
      </c>
      <c r="J5352">
        <v>34.1</v>
      </c>
    </row>
    <row r="5353" spans="1:10" x14ac:dyDescent="0.2">
      <c r="A5353" t="s">
        <v>90</v>
      </c>
      <c r="B5353" s="1">
        <v>43138</v>
      </c>
      <c r="C5353" t="s">
        <v>43</v>
      </c>
      <c r="D5353" t="s">
        <v>42</v>
      </c>
      <c r="E5353">
        <v>1000001014</v>
      </c>
      <c r="F5353" t="s">
        <v>44</v>
      </c>
      <c r="G5353" s="2" t="s">
        <v>13</v>
      </c>
      <c r="H5353">
        <v>10000131</v>
      </c>
      <c r="I5353" t="s">
        <v>38</v>
      </c>
      <c r="J5353">
        <v>44.9</v>
      </c>
    </row>
    <row r="5354" spans="1:10" x14ac:dyDescent="0.2">
      <c r="A5354" t="s">
        <v>90</v>
      </c>
      <c r="B5354" s="1">
        <v>43138</v>
      </c>
      <c r="C5354" t="s">
        <v>43</v>
      </c>
      <c r="D5354" t="s">
        <v>42</v>
      </c>
      <c r="E5354">
        <v>1000001014</v>
      </c>
      <c r="F5354" t="s">
        <v>44</v>
      </c>
      <c r="G5354" s="2" t="s">
        <v>13</v>
      </c>
      <c r="H5354">
        <v>10000136</v>
      </c>
      <c r="I5354" t="s">
        <v>40</v>
      </c>
      <c r="J5354">
        <v>5.0999999999999996</v>
      </c>
    </row>
    <row r="5355" spans="1:10" x14ac:dyDescent="0.2">
      <c r="A5355" t="s">
        <v>90</v>
      </c>
      <c r="B5355" s="1">
        <v>43138</v>
      </c>
      <c r="C5355" t="s">
        <v>22</v>
      </c>
      <c r="D5355" t="s">
        <v>46</v>
      </c>
      <c r="E5355">
        <v>1000001133</v>
      </c>
      <c r="F5355" t="s">
        <v>45</v>
      </c>
      <c r="G5355" s="2" t="s">
        <v>13</v>
      </c>
      <c r="H5355">
        <v>10000061</v>
      </c>
      <c r="I5355" t="s">
        <v>28</v>
      </c>
      <c r="J5355">
        <v>11.2</v>
      </c>
    </row>
    <row r="5356" spans="1:10" x14ac:dyDescent="0.2">
      <c r="A5356" t="s">
        <v>90</v>
      </c>
      <c r="B5356" s="1">
        <v>43138</v>
      </c>
      <c r="C5356" t="s">
        <v>22</v>
      </c>
      <c r="D5356" t="s">
        <v>46</v>
      </c>
      <c r="E5356">
        <v>1000001133</v>
      </c>
      <c r="F5356" t="s">
        <v>45</v>
      </c>
      <c r="G5356" s="2" t="s">
        <v>13</v>
      </c>
      <c r="H5356">
        <v>10000182</v>
      </c>
      <c r="I5356" t="s">
        <v>31</v>
      </c>
      <c r="J5356">
        <v>16.899999999999999</v>
      </c>
    </row>
    <row r="5357" spans="1:10" x14ac:dyDescent="0.2">
      <c r="A5357" t="s">
        <v>90</v>
      </c>
      <c r="B5357" s="1">
        <v>43138</v>
      </c>
      <c r="C5357" t="s">
        <v>22</v>
      </c>
      <c r="D5357" t="s">
        <v>49</v>
      </c>
      <c r="E5357">
        <v>1000000018</v>
      </c>
      <c r="F5357" t="s">
        <v>48</v>
      </c>
      <c r="G5357" s="2" t="s">
        <v>13</v>
      </c>
      <c r="H5357">
        <v>10000131</v>
      </c>
      <c r="I5357" t="s">
        <v>38</v>
      </c>
      <c r="J5357">
        <v>25.3</v>
      </c>
    </row>
    <row r="5358" spans="1:10" x14ac:dyDescent="0.2">
      <c r="A5358" t="s">
        <v>90</v>
      </c>
      <c r="B5358" s="1">
        <v>43138</v>
      </c>
      <c r="C5358" t="s">
        <v>22</v>
      </c>
      <c r="D5358" t="s">
        <v>49</v>
      </c>
      <c r="E5358">
        <v>1000000018</v>
      </c>
      <c r="F5358" t="s">
        <v>48</v>
      </c>
      <c r="G5358" s="2" t="s">
        <v>13</v>
      </c>
      <c r="H5358">
        <v>10000136</v>
      </c>
      <c r="I5358" t="s">
        <v>40</v>
      </c>
      <c r="J5358">
        <v>4.8</v>
      </c>
    </row>
    <row r="5359" spans="1:10" x14ac:dyDescent="0.2">
      <c r="A5359" t="s">
        <v>90</v>
      </c>
      <c r="B5359" s="1">
        <v>43138</v>
      </c>
      <c r="C5359" t="s">
        <v>22</v>
      </c>
      <c r="D5359" t="s">
        <v>49</v>
      </c>
      <c r="E5359">
        <v>1000000020</v>
      </c>
      <c r="F5359" t="s">
        <v>73</v>
      </c>
      <c r="G5359" s="2" t="s">
        <v>13</v>
      </c>
      <c r="H5359">
        <v>10000078</v>
      </c>
      <c r="I5359" t="s">
        <v>30</v>
      </c>
      <c r="J5359">
        <v>42.9</v>
      </c>
    </row>
    <row r="5360" spans="1:10" x14ac:dyDescent="0.2">
      <c r="A5360" t="s">
        <v>90</v>
      </c>
      <c r="B5360" s="1">
        <v>43138</v>
      </c>
      <c r="C5360" t="s">
        <v>22</v>
      </c>
      <c r="D5360" t="s">
        <v>49</v>
      </c>
      <c r="E5360">
        <v>1000000020</v>
      </c>
      <c r="F5360" t="s">
        <v>73</v>
      </c>
      <c r="G5360" s="2" t="s">
        <v>13</v>
      </c>
      <c r="H5360">
        <v>10000131</v>
      </c>
      <c r="I5360" t="s">
        <v>38</v>
      </c>
      <c r="J5360">
        <v>16.7</v>
      </c>
    </row>
    <row r="5361" spans="1:10" x14ac:dyDescent="0.2">
      <c r="A5361" t="s">
        <v>90</v>
      </c>
      <c r="B5361" s="1">
        <v>43138</v>
      </c>
      <c r="C5361" t="s">
        <v>22</v>
      </c>
      <c r="D5361" t="s">
        <v>29</v>
      </c>
      <c r="E5361">
        <v>1000000028</v>
      </c>
      <c r="F5361" t="s">
        <v>27</v>
      </c>
      <c r="G5361" s="2" t="s">
        <v>13</v>
      </c>
      <c r="H5361">
        <v>10000061</v>
      </c>
      <c r="I5361" t="s">
        <v>28</v>
      </c>
      <c r="J5361">
        <v>26.6</v>
      </c>
    </row>
    <row r="5362" spans="1:10" x14ac:dyDescent="0.2">
      <c r="A5362" t="s">
        <v>90</v>
      </c>
      <c r="B5362" s="1">
        <v>43138</v>
      </c>
      <c r="C5362" t="s">
        <v>22</v>
      </c>
      <c r="D5362" t="s">
        <v>29</v>
      </c>
      <c r="E5362">
        <v>1000000101</v>
      </c>
      <c r="F5362" t="s">
        <v>39</v>
      </c>
      <c r="G5362" s="2" t="s">
        <v>13</v>
      </c>
      <c r="H5362">
        <v>10000061</v>
      </c>
      <c r="I5362" t="s">
        <v>28</v>
      </c>
      <c r="J5362">
        <v>5.3</v>
      </c>
    </row>
    <row r="5363" spans="1:10" x14ac:dyDescent="0.2">
      <c r="A5363" t="s">
        <v>90</v>
      </c>
      <c r="B5363" s="1">
        <v>43138</v>
      </c>
      <c r="C5363" t="s">
        <v>22</v>
      </c>
      <c r="D5363" t="s">
        <v>29</v>
      </c>
      <c r="E5363">
        <v>1000000101</v>
      </c>
      <c r="F5363" t="s">
        <v>39</v>
      </c>
      <c r="G5363" s="2" t="s">
        <v>13</v>
      </c>
      <c r="H5363">
        <v>10000182</v>
      </c>
      <c r="I5363" t="s">
        <v>31</v>
      </c>
      <c r="J5363">
        <v>22.2</v>
      </c>
    </row>
    <row r="5364" spans="1:10" x14ac:dyDescent="0.2">
      <c r="A5364" t="s">
        <v>90</v>
      </c>
      <c r="B5364" s="1">
        <v>43138</v>
      </c>
      <c r="C5364" t="s">
        <v>22</v>
      </c>
      <c r="D5364" t="s">
        <v>54</v>
      </c>
      <c r="E5364">
        <v>1000000046</v>
      </c>
      <c r="F5364" t="s">
        <v>52</v>
      </c>
      <c r="G5364" s="2" t="s">
        <v>13</v>
      </c>
      <c r="H5364">
        <v>10000211</v>
      </c>
      <c r="I5364" t="s">
        <v>11</v>
      </c>
      <c r="J5364">
        <v>7.6</v>
      </c>
    </row>
    <row r="5365" spans="1:10" x14ac:dyDescent="0.2">
      <c r="A5365" t="s">
        <v>90</v>
      </c>
      <c r="B5365" s="1">
        <v>43138</v>
      </c>
      <c r="C5365" t="s">
        <v>22</v>
      </c>
      <c r="D5365" t="s">
        <v>61</v>
      </c>
      <c r="E5365">
        <v>1000000579</v>
      </c>
      <c r="F5365" t="s">
        <v>60</v>
      </c>
      <c r="G5365" s="2" t="s">
        <v>13</v>
      </c>
      <c r="H5365">
        <v>10000078</v>
      </c>
      <c r="I5365" t="s">
        <v>30</v>
      </c>
      <c r="J5365">
        <v>11.4</v>
      </c>
    </row>
    <row r="5366" spans="1:10" x14ac:dyDescent="0.2">
      <c r="A5366" t="s">
        <v>90</v>
      </c>
      <c r="B5366" s="1">
        <v>43138</v>
      </c>
      <c r="C5366" t="s">
        <v>22</v>
      </c>
      <c r="D5366" t="s">
        <v>61</v>
      </c>
      <c r="E5366">
        <v>1000000579</v>
      </c>
      <c r="F5366" t="s">
        <v>60</v>
      </c>
      <c r="G5366" s="2" t="s">
        <v>13</v>
      </c>
      <c r="H5366">
        <v>10000182</v>
      </c>
      <c r="I5366" t="s">
        <v>31</v>
      </c>
      <c r="J5366">
        <v>24.2</v>
      </c>
    </row>
    <row r="5367" spans="1:10" x14ac:dyDescent="0.2">
      <c r="A5367" t="s">
        <v>90</v>
      </c>
      <c r="B5367" s="1">
        <v>43138</v>
      </c>
      <c r="C5367" t="s">
        <v>22</v>
      </c>
      <c r="D5367" t="s">
        <v>61</v>
      </c>
      <c r="E5367">
        <v>1000000579</v>
      </c>
      <c r="F5367" t="s">
        <v>60</v>
      </c>
      <c r="G5367" s="2" t="s">
        <v>13</v>
      </c>
      <c r="H5367">
        <v>10000211</v>
      </c>
      <c r="I5367" t="s">
        <v>11</v>
      </c>
      <c r="J5367">
        <v>4.5999999999999996</v>
      </c>
    </row>
    <row r="5368" spans="1:10" x14ac:dyDescent="0.2">
      <c r="A5368" t="s">
        <v>90</v>
      </c>
      <c r="B5368" s="1">
        <v>43138</v>
      </c>
      <c r="C5368" t="s">
        <v>22</v>
      </c>
      <c r="D5368" t="s">
        <v>61</v>
      </c>
      <c r="E5368">
        <v>1000000579</v>
      </c>
      <c r="F5368" t="s">
        <v>60</v>
      </c>
      <c r="G5368" s="2" t="s">
        <v>13</v>
      </c>
      <c r="H5368">
        <v>20000018</v>
      </c>
      <c r="I5368" t="s">
        <v>81</v>
      </c>
      <c r="J5368">
        <v>7.7</v>
      </c>
    </row>
    <row r="5369" spans="1:10" x14ac:dyDescent="0.2">
      <c r="A5369" t="s">
        <v>90</v>
      </c>
      <c r="B5369" s="1">
        <v>43139</v>
      </c>
      <c r="C5369" t="s">
        <v>43</v>
      </c>
      <c r="D5369" t="s">
        <v>66</v>
      </c>
      <c r="E5369">
        <v>1000001135</v>
      </c>
      <c r="F5369" t="s">
        <v>65</v>
      </c>
      <c r="G5369" s="2" t="s">
        <v>13</v>
      </c>
      <c r="H5369">
        <v>10000131</v>
      </c>
      <c r="I5369" t="s">
        <v>38</v>
      </c>
      <c r="J5369">
        <v>2.7</v>
      </c>
    </row>
    <row r="5370" spans="1:10" x14ac:dyDescent="0.2">
      <c r="A5370" t="s">
        <v>90</v>
      </c>
      <c r="B5370" s="1">
        <v>43139</v>
      </c>
      <c r="C5370" t="s">
        <v>9</v>
      </c>
      <c r="D5370" t="s">
        <v>15</v>
      </c>
      <c r="E5370">
        <v>1000002986</v>
      </c>
      <c r="F5370" t="s">
        <v>14</v>
      </c>
      <c r="G5370" s="2" t="s">
        <v>13</v>
      </c>
      <c r="H5370">
        <v>10000211</v>
      </c>
      <c r="I5370" t="s">
        <v>11</v>
      </c>
      <c r="J5370">
        <v>55.1</v>
      </c>
    </row>
    <row r="5371" spans="1:10" x14ac:dyDescent="0.2">
      <c r="A5371" t="s">
        <v>90</v>
      </c>
      <c r="B5371" s="1">
        <v>43139</v>
      </c>
      <c r="C5371" t="s">
        <v>9</v>
      </c>
      <c r="D5371" t="s">
        <v>15</v>
      </c>
      <c r="E5371">
        <v>1000002986</v>
      </c>
      <c r="F5371" t="s">
        <v>14</v>
      </c>
      <c r="G5371" s="2" t="s">
        <v>13</v>
      </c>
      <c r="H5371">
        <v>10000211</v>
      </c>
      <c r="I5371" t="s">
        <v>11</v>
      </c>
      <c r="J5371">
        <v>54.1</v>
      </c>
    </row>
    <row r="5372" spans="1:10" x14ac:dyDescent="0.2">
      <c r="A5372" t="s">
        <v>90</v>
      </c>
      <c r="B5372" s="1">
        <v>43139</v>
      </c>
      <c r="C5372" t="s">
        <v>9</v>
      </c>
      <c r="D5372" t="s">
        <v>17</v>
      </c>
      <c r="E5372">
        <v>1000000059</v>
      </c>
      <c r="F5372" t="s">
        <v>55</v>
      </c>
      <c r="G5372" s="2" t="s">
        <v>13</v>
      </c>
      <c r="H5372">
        <v>10000078</v>
      </c>
      <c r="I5372" t="s">
        <v>30</v>
      </c>
      <c r="J5372">
        <v>56.4</v>
      </c>
    </row>
    <row r="5373" spans="1:10" x14ac:dyDescent="0.2">
      <c r="A5373" t="s">
        <v>90</v>
      </c>
      <c r="B5373" s="1">
        <v>43139</v>
      </c>
      <c r="C5373" t="s">
        <v>22</v>
      </c>
      <c r="D5373" t="s">
        <v>46</v>
      </c>
      <c r="E5373">
        <v>1000001133</v>
      </c>
      <c r="F5373" t="s">
        <v>45</v>
      </c>
      <c r="G5373" s="2" t="s">
        <v>13</v>
      </c>
      <c r="H5373">
        <v>10000078</v>
      </c>
      <c r="I5373" t="s">
        <v>30</v>
      </c>
      <c r="J5373">
        <v>15.8</v>
      </c>
    </row>
    <row r="5374" spans="1:10" x14ac:dyDescent="0.2">
      <c r="A5374" t="s">
        <v>90</v>
      </c>
      <c r="B5374" s="1">
        <v>43139</v>
      </c>
      <c r="C5374" t="s">
        <v>22</v>
      </c>
      <c r="D5374" t="s">
        <v>46</v>
      </c>
      <c r="E5374">
        <v>1000001133</v>
      </c>
      <c r="F5374" t="s">
        <v>45</v>
      </c>
      <c r="G5374" s="2" t="s">
        <v>13</v>
      </c>
      <c r="H5374">
        <v>10000078</v>
      </c>
      <c r="I5374" t="s">
        <v>30</v>
      </c>
      <c r="J5374">
        <v>11.2</v>
      </c>
    </row>
    <row r="5375" spans="1:10" x14ac:dyDescent="0.2">
      <c r="A5375" t="s">
        <v>90</v>
      </c>
      <c r="B5375" s="1">
        <v>43139</v>
      </c>
      <c r="C5375" t="s">
        <v>22</v>
      </c>
      <c r="D5375" t="s">
        <v>46</v>
      </c>
      <c r="E5375">
        <v>1000001133</v>
      </c>
      <c r="F5375" t="s">
        <v>45</v>
      </c>
      <c r="G5375" s="2" t="s">
        <v>13</v>
      </c>
      <c r="H5375">
        <v>10000131</v>
      </c>
      <c r="I5375" t="s">
        <v>38</v>
      </c>
      <c r="J5375">
        <v>16.5</v>
      </c>
    </row>
    <row r="5376" spans="1:10" x14ac:dyDescent="0.2">
      <c r="A5376" t="s">
        <v>90</v>
      </c>
      <c r="B5376" s="1">
        <v>43139</v>
      </c>
      <c r="C5376" t="s">
        <v>22</v>
      </c>
      <c r="D5376" t="s">
        <v>46</v>
      </c>
      <c r="E5376">
        <v>1000001133</v>
      </c>
      <c r="F5376" t="s">
        <v>45</v>
      </c>
      <c r="G5376" s="2" t="s">
        <v>13</v>
      </c>
      <c r="H5376">
        <v>10000131</v>
      </c>
      <c r="I5376" t="s">
        <v>38</v>
      </c>
      <c r="J5376">
        <v>22.6</v>
      </c>
    </row>
    <row r="5377" spans="1:10" x14ac:dyDescent="0.2">
      <c r="A5377" t="s">
        <v>90</v>
      </c>
      <c r="B5377" s="1">
        <v>43139</v>
      </c>
      <c r="C5377" t="s">
        <v>22</v>
      </c>
      <c r="D5377" t="s">
        <v>46</v>
      </c>
      <c r="E5377">
        <v>1000001133</v>
      </c>
      <c r="F5377" t="s">
        <v>45</v>
      </c>
      <c r="G5377" s="2" t="s">
        <v>13</v>
      </c>
      <c r="H5377">
        <v>20000099</v>
      </c>
      <c r="I5377" t="s">
        <v>20</v>
      </c>
      <c r="J5377">
        <v>12</v>
      </c>
    </row>
    <row r="5378" spans="1:10" x14ac:dyDescent="0.2">
      <c r="A5378" t="s">
        <v>90</v>
      </c>
      <c r="B5378" s="1">
        <v>43139</v>
      </c>
      <c r="C5378" t="s">
        <v>22</v>
      </c>
      <c r="D5378" t="s">
        <v>49</v>
      </c>
      <c r="E5378">
        <v>1000000018</v>
      </c>
      <c r="F5378" t="s">
        <v>48</v>
      </c>
      <c r="G5378" s="2" t="s">
        <v>13</v>
      </c>
      <c r="H5378">
        <v>10000078</v>
      </c>
      <c r="I5378" t="s">
        <v>30</v>
      </c>
      <c r="J5378">
        <v>45</v>
      </c>
    </row>
    <row r="5379" spans="1:10" x14ac:dyDescent="0.2">
      <c r="A5379" t="s">
        <v>90</v>
      </c>
      <c r="B5379" s="1">
        <v>43139</v>
      </c>
      <c r="C5379" t="s">
        <v>22</v>
      </c>
      <c r="D5379" t="s">
        <v>29</v>
      </c>
      <c r="E5379">
        <v>1000000028</v>
      </c>
      <c r="F5379" t="s">
        <v>27</v>
      </c>
      <c r="G5379" s="2" t="s">
        <v>13</v>
      </c>
      <c r="H5379">
        <v>10000061</v>
      </c>
      <c r="I5379" t="s">
        <v>28</v>
      </c>
      <c r="J5379">
        <v>28.1</v>
      </c>
    </row>
    <row r="5380" spans="1:10" x14ac:dyDescent="0.2">
      <c r="A5380" t="s">
        <v>90</v>
      </c>
      <c r="B5380" s="1">
        <v>43139</v>
      </c>
      <c r="C5380" t="s">
        <v>22</v>
      </c>
      <c r="D5380" t="s">
        <v>33</v>
      </c>
      <c r="E5380">
        <v>1000000031</v>
      </c>
      <c r="F5380" t="s">
        <v>32</v>
      </c>
      <c r="G5380" s="2" t="s">
        <v>13</v>
      </c>
      <c r="H5380">
        <v>10000061</v>
      </c>
      <c r="I5380" t="s">
        <v>28</v>
      </c>
      <c r="J5380">
        <v>27.5</v>
      </c>
    </row>
    <row r="5381" spans="1:10" x14ac:dyDescent="0.2">
      <c r="A5381" t="s">
        <v>90</v>
      </c>
      <c r="B5381" s="1">
        <v>43139</v>
      </c>
      <c r="C5381" t="s">
        <v>22</v>
      </c>
      <c r="D5381" t="s">
        <v>33</v>
      </c>
      <c r="E5381">
        <v>1000000031</v>
      </c>
      <c r="F5381" t="s">
        <v>32</v>
      </c>
      <c r="G5381" s="2" t="s">
        <v>13</v>
      </c>
      <c r="H5381">
        <v>10000078</v>
      </c>
      <c r="I5381" t="s">
        <v>30</v>
      </c>
      <c r="J5381">
        <v>26.8</v>
      </c>
    </row>
    <row r="5382" spans="1:10" x14ac:dyDescent="0.2">
      <c r="A5382" t="s">
        <v>90</v>
      </c>
      <c r="B5382" s="1">
        <v>43140</v>
      </c>
      <c r="C5382" t="s">
        <v>43</v>
      </c>
      <c r="D5382" t="s">
        <v>42</v>
      </c>
      <c r="E5382">
        <v>1000001014</v>
      </c>
      <c r="F5382" t="s">
        <v>44</v>
      </c>
      <c r="G5382" s="2" t="s">
        <v>13</v>
      </c>
      <c r="H5382">
        <v>10000131</v>
      </c>
      <c r="I5382" t="s">
        <v>38</v>
      </c>
      <c r="J5382">
        <v>44.8</v>
      </c>
    </row>
    <row r="5383" spans="1:10" x14ac:dyDescent="0.2">
      <c r="A5383" t="s">
        <v>90</v>
      </c>
      <c r="B5383" s="1">
        <v>43140</v>
      </c>
      <c r="C5383" t="s">
        <v>9</v>
      </c>
      <c r="D5383" t="s">
        <v>12</v>
      </c>
      <c r="E5383">
        <v>1000000072</v>
      </c>
      <c r="F5383" t="s">
        <v>10</v>
      </c>
      <c r="G5383" s="2" t="s">
        <v>13</v>
      </c>
      <c r="H5383">
        <v>10000211</v>
      </c>
      <c r="I5383" t="s">
        <v>11</v>
      </c>
      <c r="J5383">
        <v>34.200000000000003</v>
      </c>
    </row>
    <row r="5384" spans="1:10" x14ac:dyDescent="0.2">
      <c r="A5384" t="s">
        <v>90</v>
      </c>
      <c r="B5384" s="1">
        <v>43140</v>
      </c>
      <c r="C5384" t="s">
        <v>22</v>
      </c>
      <c r="D5384" t="s">
        <v>46</v>
      </c>
      <c r="E5384">
        <v>1000001133</v>
      </c>
      <c r="F5384" t="s">
        <v>45</v>
      </c>
      <c r="G5384" s="2" t="s">
        <v>13</v>
      </c>
      <c r="H5384">
        <v>10000078</v>
      </c>
      <c r="I5384" t="s">
        <v>30</v>
      </c>
      <c r="J5384">
        <v>27.5</v>
      </c>
    </row>
    <row r="5385" spans="1:10" x14ac:dyDescent="0.2">
      <c r="A5385" t="s">
        <v>90</v>
      </c>
      <c r="B5385" s="1">
        <v>43140</v>
      </c>
      <c r="C5385" t="s">
        <v>22</v>
      </c>
      <c r="D5385" t="s">
        <v>64</v>
      </c>
      <c r="E5385">
        <v>1000002973</v>
      </c>
      <c r="F5385" t="s">
        <v>63</v>
      </c>
      <c r="G5385" s="2" t="s">
        <v>13</v>
      </c>
      <c r="H5385">
        <v>10000078</v>
      </c>
      <c r="I5385" t="s">
        <v>30</v>
      </c>
      <c r="J5385">
        <v>29.4</v>
      </c>
    </row>
    <row r="5386" spans="1:10" x14ac:dyDescent="0.2">
      <c r="A5386" t="s">
        <v>90</v>
      </c>
      <c r="B5386" s="1">
        <v>43140</v>
      </c>
      <c r="C5386" t="s">
        <v>22</v>
      </c>
      <c r="D5386" t="s">
        <v>64</v>
      </c>
      <c r="E5386">
        <v>1000002973</v>
      </c>
      <c r="F5386" t="s">
        <v>63</v>
      </c>
      <c r="G5386" s="2" t="s">
        <v>13</v>
      </c>
      <c r="H5386">
        <v>10000136</v>
      </c>
      <c r="I5386" t="s">
        <v>40</v>
      </c>
      <c r="J5386">
        <v>2.5</v>
      </c>
    </row>
    <row r="5387" spans="1:10" x14ac:dyDescent="0.2">
      <c r="A5387" t="s">
        <v>90</v>
      </c>
      <c r="B5387" s="1">
        <v>43140</v>
      </c>
      <c r="C5387" t="s">
        <v>22</v>
      </c>
      <c r="D5387" t="s">
        <v>64</v>
      </c>
      <c r="E5387">
        <v>1000002973</v>
      </c>
      <c r="F5387" t="s">
        <v>63</v>
      </c>
      <c r="G5387" s="2" t="s">
        <v>13</v>
      </c>
      <c r="H5387">
        <v>20000018</v>
      </c>
      <c r="I5387" t="s">
        <v>81</v>
      </c>
      <c r="J5387">
        <v>5.7</v>
      </c>
    </row>
    <row r="5388" spans="1:10" x14ac:dyDescent="0.2">
      <c r="A5388" t="s">
        <v>90</v>
      </c>
      <c r="B5388" s="1">
        <v>43140</v>
      </c>
      <c r="C5388" t="s">
        <v>22</v>
      </c>
      <c r="D5388" t="s">
        <v>49</v>
      </c>
      <c r="E5388">
        <v>1000000018</v>
      </c>
      <c r="F5388" t="s">
        <v>48</v>
      </c>
      <c r="G5388" s="2" t="s">
        <v>13</v>
      </c>
      <c r="H5388">
        <v>10000078</v>
      </c>
      <c r="I5388" t="s">
        <v>30</v>
      </c>
      <c r="J5388">
        <v>5.5</v>
      </c>
    </row>
    <row r="5389" spans="1:10" x14ac:dyDescent="0.2">
      <c r="A5389" t="s">
        <v>90</v>
      </c>
      <c r="B5389" s="1">
        <v>43140</v>
      </c>
      <c r="C5389" t="s">
        <v>22</v>
      </c>
      <c r="D5389" t="s">
        <v>49</v>
      </c>
      <c r="E5389">
        <v>1000000018</v>
      </c>
      <c r="F5389" t="s">
        <v>48</v>
      </c>
      <c r="G5389" s="2" t="s">
        <v>13</v>
      </c>
      <c r="H5389">
        <v>10000136</v>
      </c>
      <c r="I5389" t="s">
        <v>40</v>
      </c>
      <c r="J5389">
        <v>4.9000000000000004</v>
      </c>
    </row>
    <row r="5390" spans="1:10" x14ac:dyDescent="0.2">
      <c r="A5390" t="s">
        <v>90</v>
      </c>
      <c r="B5390" s="1">
        <v>43140</v>
      </c>
      <c r="C5390" t="s">
        <v>22</v>
      </c>
      <c r="D5390" t="s">
        <v>49</v>
      </c>
      <c r="E5390">
        <v>1000000018</v>
      </c>
      <c r="F5390" t="s">
        <v>48</v>
      </c>
      <c r="G5390" s="2" t="s">
        <v>13</v>
      </c>
      <c r="H5390">
        <v>10000136</v>
      </c>
      <c r="I5390" t="s">
        <v>40</v>
      </c>
      <c r="J5390">
        <v>10.3</v>
      </c>
    </row>
    <row r="5391" spans="1:10" x14ac:dyDescent="0.2">
      <c r="A5391" t="s">
        <v>90</v>
      </c>
      <c r="B5391" s="1">
        <v>43140</v>
      </c>
      <c r="C5391" t="s">
        <v>22</v>
      </c>
      <c r="D5391" t="s">
        <v>69</v>
      </c>
      <c r="E5391">
        <v>1000000129</v>
      </c>
      <c r="F5391" t="s">
        <v>70</v>
      </c>
      <c r="G5391" s="2" t="s">
        <v>13</v>
      </c>
      <c r="H5391">
        <v>10000078</v>
      </c>
      <c r="I5391" t="s">
        <v>30</v>
      </c>
      <c r="J5391">
        <v>19.3</v>
      </c>
    </row>
    <row r="5392" spans="1:10" x14ac:dyDescent="0.2">
      <c r="A5392" t="s">
        <v>90</v>
      </c>
      <c r="B5392" s="1">
        <v>43140</v>
      </c>
      <c r="C5392" t="s">
        <v>22</v>
      </c>
      <c r="D5392" t="s">
        <v>69</v>
      </c>
      <c r="E5392">
        <v>1000003349</v>
      </c>
      <c r="F5392" t="s">
        <v>68</v>
      </c>
      <c r="G5392" s="2" t="s">
        <v>13</v>
      </c>
      <c r="H5392">
        <v>10000136</v>
      </c>
      <c r="I5392" t="s">
        <v>40</v>
      </c>
      <c r="J5392">
        <v>0.1</v>
      </c>
    </row>
    <row r="5393" spans="1:10" x14ac:dyDescent="0.2">
      <c r="A5393" t="s">
        <v>90</v>
      </c>
      <c r="B5393" s="1">
        <v>43140</v>
      </c>
      <c r="C5393" t="s">
        <v>22</v>
      </c>
      <c r="D5393" t="s">
        <v>29</v>
      </c>
      <c r="E5393">
        <v>1000000028</v>
      </c>
      <c r="F5393" t="s">
        <v>27</v>
      </c>
      <c r="G5393" s="2" t="s">
        <v>13</v>
      </c>
      <c r="H5393">
        <v>10000078</v>
      </c>
      <c r="I5393" t="s">
        <v>30</v>
      </c>
      <c r="J5393">
        <v>8</v>
      </c>
    </row>
    <row r="5394" spans="1:10" x14ac:dyDescent="0.2">
      <c r="A5394" t="s">
        <v>90</v>
      </c>
      <c r="B5394" s="1">
        <v>43140</v>
      </c>
      <c r="C5394" t="s">
        <v>22</v>
      </c>
      <c r="D5394" t="s">
        <v>29</v>
      </c>
      <c r="E5394">
        <v>1000000028</v>
      </c>
      <c r="F5394" t="s">
        <v>27</v>
      </c>
      <c r="G5394" s="2" t="s">
        <v>13</v>
      </c>
      <c r="H5394">
        <v>10000131</v>
      </c>
      <c r="I5394" t="s">
        <v>38</v>
      </c>
      <c r="J5394">
        <v>5.3</v>
      </c>
    </row>
    <row r="5395" spans="1:10" x14ac:dyDescent="0.2">
      <c r="A5395" t="s">
        <v>90</v>
      </c>
      <c r="B5395" s="1">
        <v>43140</v>
      </c>
      <c r="C5395" t="s">
        <v>22</v>
      </c>
      <c r="D5395" t="s">
        <v>29</v>
      </c>
      <c r="E5395">
        <v>1000000054</v>
      </c>
      <c r="F5395" t="s">
        <v>36</v>
      </c>
      <c r="G5395" s="2" t="s">
        <v>13</v>
      </c>
      <c r="H5395">
        <v>10000111</v>
      </c>
      <c r="I5395" t="s">
        <v>37</v>
      </c>
      <c r="J5395">
        <v>44.5</v>
      </c>
    </row>
    <row r="5396" spans="1:10" x14ac:dyDescent="0.2">
      <c r="A5396" t="s">
        <v>90</v>
      </c>
      <c r="B5396" s="1">
        <v>43140</v>
      </c>
      <c r="C5396" t="s">
        <v>22</v>
      </c>
      <c r="D5396" t="s">
        <v>29</v>
      </c>
      <c r="E5396">
        <v>1000000054</v>
      </c>
      <c r="F5396" t="s">
        <v>36</v>
      </c>
      <c r="G5396" s="2" t="s">
        <v>13</v>
      </c>
      <c r="H5396">
        <v>10000111</v>
      </c>
      <c r="I5396" t="s">
        <v>37</v>
      </c>
      <c r="J5396">
        <v>47.3</v>
      </c>
    </row>
    <row r="5397" spans="1:10" x14ac:dyDescent="0.2">
      <c r="A5397" t="s">
        <v>90</v>
      </c>
      <c r="B5397" s="1">
        <v>43140</v>
      </c>
      <c r="C5397" t="s">
        <v>22</v>
      </c>
      <c r="D5397" t="s">
        <v>29</v>
      </c>
      <c r="E5397">
        <v>1000000054</v>
      </c>
      <c r="F5397" t="s">
        <v>36</v>
      </c>
      <c r="G5397" s="2" t="s">
        <v>13</v>
      </c>
      <c r="H5397">
        <v>10000131</v>
      </c>
      <c r="I5397" t="s">
        <v>38</v>
      </c>
      <c r="J5397">
        <v>2.6</v>
      </c>
    </row>
    <row r="5398" spans="1:10" x14ac:dyDescent="0.2">
      <c r="A5398" t="s">
        <v>90</v>
      </c>
      <c r="B5398" s="1">
        <v>43140</v>
      </c>
      <c r="C5398" t="s">
        <v>22</v>
      </c>
      <c r="D5398" t="s">
        <v>33</v>
      </c>
      <c r="E5398">
        <v>1000000031</v>
      </c>
      <c r="F5398" t="s">
        <v>32</v>
      </c>
      <c r="G5398" s="2" t="s">
        <v>13</v>
      </c>
      <c r="H5398">
        <v>10000136</v>
      </c>
      <c r="I5398" t="s">
        <v>40</v>
      </c>
      <c r="J5398">
        <v>14.9</v>
      </c>
    </row>
    <row r="5399" spans="1:10" x14ac:dyDescent="0.2">
      <c r="A5399" t="s">
        <v>90</v>
      </c>
      <c r="B5399" s="1">
        <v>43141</v>
      </c>
      <c r="C5399" t="s">
        <v>9</v>
      </c>
      <c r="D5399" t="s">
        <v>17</v>
      </c>
      <c r="E5399">
        <v>1000000059</v>
      </c>
      <c r="F5399" t="s">
        <v>55</v>
      </c>
      <c r="G5399" s="2" t="s">
        <v>13</v>
      </c>
      <c r="H5399">
        <v>10000078</v>
      </c>
      <c r="I5399" t="s">
        <v>30</v>
      </c>
      <c r="J5399">
        <v>14.9</v>
      </c>
    </row>
    <row r="5400" spans="1:10" x14ac:dyDescent="0.2">
      <c r="A5400" t="s">
        <v>90</v>
      </c>
      <c r="B5400" s="1">
        <v>43141</v>
      </c>
      <c r="C5400" t="s">
        <v>9</v>
      </c>
      <c r="D5400" t="s">
        <v>17</v>
      </c>
      <c r="E5400">
        <v>1000000059</v>
      </c>
      <c r="F5400" t="s">
        <v>55</v>
      </c>
      <c r="G5400" s="2" t="s">
        <v>13</v>
      </c>
      <c r="H5400">
        <v>10000078</v>
      </c>
      <c r="I5400" t="s">
        <v>30</v>
      </c>
      <c r="J5400">
        <v>14.4</v>
      </c>
    </row>
    <row r="5401" spans="1:10" x14ac:dyDescent="0.2">
      <c r="A5401" t="s">
        <v>90</v>
      </c>
      <c r="B5401" s="1">
        <v>43141</v>
      </c>
      <c r="C5401" t="s">
        <v>9</v>
      </c>
      <c r="D5401" t="s">
        <v>17</v>
      </c>
      <c r="E5401">
        <v>1000000059</v>
      </c>
      <c r="F5401" t="s">
        <v>55</v>
      </c>
      <c r="G5401" s="2" t="s">
        <v>13</v>
      </c>
      <c r="H5401">
        <v>10000131</v>
      </c>
      <c r="I5401" t="s">
        <v>38</v>
      </c>
      <c r="J5401">
        <v>58.9</v>
      </c>
    </row>
    <row r="5402" spans="1:10" x14ac:dyDescent="0.2">
      <c r="A5402" t="s">
        <v>90</v>
      </c>
      <c r="B5402" s="1">
        <v>43141</v>
      </c>
      <c r="C5402" t="s">
        <v>9</v>
      </c>
      <c r="D5402" t="s">
        <v>12</v>
      </c>
      <c r="E5402">
        <v>1000000072</v>
      </c>
      <c r="F5402" t="s">
        <v>10</v>
      </c>
      <c r="G5402" s="2" t="s">
        <v>13</v>
      </c>
      <c r="H5402">
        <v>10000131</v>
      </c>
      <c r="I5402" t="s">
        <v>38</v>
      </c>
      <c r="J5402">
        <v>36.9</v>
      </c>
    </row>
    <row r="5403" spans="1:10" x14ac:dyDescent="0.2">
      <c r="A5403" t="s">
        <v>90</v>
      </c>
      <c r="B5403" s="1">
        <v>43141</v>
      </c>
      <c r="C5403" t="s">
        <v>22</v>
      </c>
      <c r="D5403" t="s">
        <v>46</v>
      </c>
      <c r="E5403">
        <v>1000001133</v>
      </c>
      <c r="F5403" t="s">
        <v>45</v>
      </c>
      <c r="G5403" s="2" t="s">
        <v>13</v>
      </c>
      <c r="H5403">
        <v>10000078</v>
      </c>
      <c r="I5403" t="s">
        <v>30</v>
      </c>
      <c r="J5403">
        <v>22.1</v>
      </c>
    </row>
    <row r="5404" spans="1:10" x14ac:dyDescent="0.2">
      <c r="A5404" t="s">
        <v>90</v>
      </c>
      <c r="B5404" s="1">
        <v>43141</v>
      </c>
      <c r="C5404" t="s">
        <v>22</v>
      </c>
      <c r="D5404" t="s">
        <v>46</v>
      </c>
      <c r="E5404">
        <v>1000001133</v>
      </c>
      <c r="F5404" t="s">
        <v>45</v>
      </c>
      <c r="G5404" s="2" t="s">
        <v>13</v>
      </c>
      <c r="H5404">
        <v>10000078</v>
      </c>
      <c r="I5404" t="s">
        <v>30</v>
      </c>
      <c r="J5404">
        <v>10.7</v>
      </c>
    </row>
    <row r="5405" spans="1:10" x14ac:dyDescent="0.2">
      <c r="A5405" t="s">
        <v>90</v>
      </c>
      <c r="B5405" s="1">
        <v>43141</v>
      </c>
      <c r="C5405" t="s">
        <v>22</v>
      </c>
      <c r="D5405" t="s">
        <v>46</v>
      </c>
      <c r="E5405">
        <v>1000001133</v>
      </c>
      <c r="F5405" t="s">
        <v>45</v>
      </c>
      <c r="G5405" s="2" t="s">
        <v>13</v>
      </c>
      <c r="H5405">
        <v>10000111</v>
      </c>
      <c r="I5405" t="s">
        <v>37</v>
      </c>
      <c r="J5405">
        <v>7.6</v>
      </c>
    </row>
    <row r="5406" spans="1:10" x14ac:dyDescent="0.2">
      <c r="A5406" t="s">
        <v>90</v>
      </c>
      <c r="B5406" s="1">
        <v>43141</v>
      </c>
      <c r="C5406" t="s">
        <v>22</v>
      </c>
      <c r="D5406" t="s">
        <v>46</v>
      </c>
      <c r="E5406">
        <v>1000001133</v>
      </c>
      <c r="F5406" t="s">
        <v>45</v>
      </c>
      <c r="G5406" s="2" t="s">
        <v>13</v>
      </c>
      <c r="H5406">
        <v>10000111</v>
      </c>
      <c r="I5406" t="s">
        <v>37</v>
      </c>
      <c r="J5406">
        <v>30.3</v>
      </c>
    </row>
    <row r="5407" spans="1:10" x14ac:dyDescent="0.2">
      <c r="A5407" t="s">
        <v>90</v>
      </c>
      <c r="B5407" s="1">
        <v>43141</v>
      </c>
      <c r="C5407" t="s">
        <v>22</v>
      </c>
      <c r="D5407" t="s">
        <v>54</v>
      </c>
      <c r="E5407">
        <v>1000000046</v>
      </c>
      <c r="F5407" t="s">
        <v>52</v>
      </c>
      <c r="G5407" s="2" t="s">
        <v>13</v>
      </c>
      <c r="H5407">
        <v>10000078</v>
      </c>
      <c r="I5407" t="s">
        <v>30</v>
      </c>
      <c r="J5407">
        <v>5.3</v>
      </c>
    </row>
    <row r="5408" spans="1:10" x14ac:dyDescent="0.2">
      <c r="A5408" t="s">
        <v>90</v>
      </c>
      <c r="B5408" s="1">
        <v>43141</v>
      </c>
      <c r="C5408" t="s">
        <v>22</v>
      </c>
      <c r="D5408" t="s">
        <v>54</v>
      </c>
      <c r="E5408">
        <v>1000000046</v>
      </c>
      <c r="F5408" t="s">
        <v>52</v>
      </c>
      <c r="G5408" s="2" t="s">
        <v>13</v>
      </c>
      <c r="H5408">
        <v>10000111</v>
      </c>
      <c r="I5408" t="s">
        <v>37</v>
      </c>
      <c r="J5408">
        <v>26.3</v>
      </c>
    </row>
    <row r="5409" spans="1:10" x14ac:dyDescent="0.2">
      <c r="A5409" t="s">
        <v>90</v>
      </c>
      <c r="B5409" s="1">
        <v>43142</v>
      </c>
      <c r="C5409" t="s">
        <v>9</v>
      </c>
      <c r="D5409" t="s">
        <v>59</v>
      </c>
      <c r="E5409">
        <v>1000000192</v>
      </c>
      <c r="F5409" t="s">
        <v>58</v>
      </c>
      <c r="G5409" s="2" t="s">
        <v>13</v>
      </c>
      <c r="H5409">
        <v>10000172</v>
      </c>
      <c r="I5409" t="s">
        <v>18</v>
      </c>
      <c r="J5409">
        <v>15.8</v>
      </c>
    </row>
    <row r="5410" spans="1:10" x14ac:dyDescent="0.2">
      <c r="A5410" t="s">
        <v>90</v>
      </c>
      <c r="B5410" s="1">
        <v>43142</v>
      </c>
      <c r="C5410" t="s">
        <v>9</v>
      </c>
      <c r="D5410" t="s">
        <v>17</v>
      </c>
      <c r="E5410">
        <v>1000000059</v>
      </c>
      <c r="F5410" t="s">
        <v>55</v>
      </c>
      <c r="G5410" s="2" t="s">
        <v>13</v>
      </c>
      <c r="H5410">
        <v>10000111</v>
      </c>
      <c r="I5410" t="s">
        <v>37</v>
      </c>
      <c r="J5410">
        <v>15.3</v>
      </c>
    </row>
    <row r="5411" spans="1:10" x14ac:dyDescent="0.2">
      <c r="A5411" t="s">
        <v>90</v>
      </c>
      <c r="B5411" s="1">
        <v>43142</v>
      </c>
      <c r="C5411" t="s">
        <v>9</v>
      </c>
      <c r="D5411" t="s">
        <v>17</v>
      </c>
      <c r="E5411">
        <v>1000000059</v>
      </c>
      <c r="F5411" t="s">
        <v>55</v>
      </c>
      <c r="G5411" s="2" t="s">
        <v>13</v>
      </c>
      <c r="H5411">
        <v>10000111</v>
      </c>
      <c r="I5411" t="s">
        <v>37</v>
      </c>
      <c r="J5411">
        <v>11.4</v>
      </c>
    </row>
    <row r="5412" spans="1:10" x14ac:dyDescent="0.2">
      <c r="A5412" t="s">
        <v>90</v>
      </c>
      <c r="B5412" s="1">
        <v>43142</v>
      </c>
      <c r="C5412" t="s">
        <v>9</v>
      </c>
      <c r="D5412" t="s">
        <v>17</v>
      </c>
      <c r="E5412">
        <v>1000000059</v>
      </c>
      <c r="F5412" t="s">
        <v>55</v>
      </c>
      <c r="G5412" s="2" t="s">
        <v>13</v>
      </c>
      <c r="H5412">
        <v>10000131</v>
      </c>
      <c r="I5412" t="s">
        <v>38</v>
      </c>
      <c r="J5412">
        <v>9.3000000000000007</v>
      </c>
    </row>
    <row r="5413" spans="1:10" x14ac:dyDescent="0.2">
      <c r="A5413" t="s">
        <v>90</v>
      </c>
      <c r="B5413" s="1">
        <v>43142</v>
      </c>
      <c r="C5413" t="s">
        <v>9</v>
      </c>
      <c r="D5413" t="s">
        <v>17</v>
      </c>
      <c r="E5413">
        <v>1000000059</v>
      </c>
      <c r="F5413" t="s">
        <v>55</v>
      </c>
      <c r="G5413" s="2" t="s">
        <v>13</v>
      </c>
      <c r="H5413">
        <v>10000131</v>
      </c>
      <c r="I5413" t="s">
        <v>38</v>
      </c>
      <c r="J5413">
        <v>61.2</v>
      </c>
    </row>
    <row r="5414" spans="1:10" x14ac:dyDescent="0.2">
      <c r="A5414" t="s">
        <v>90</v>
      </c>
      <c r="B5414" s="1">
        <v>43142</v>
      </c>
      <c r="C5414" t="s">
        <v>9</v>
      </c>
      <c r="D5414" t="s">
        <v>17</v>
      </c>
      <c r="E5414">
        <v>1000000059</v>
      </c>
      <c r="F5414" t="s">
        <v>55</v>
      </c>
      <c r="G5414" s="2" t="s">
        <v>13</v>
      </c>
      <c r="H5414">
        <v>10000131</v>
      </c>
      <c r="I5414" t="s">
        <v>38</v>
      </c>
      <c r="J5414">
        <v>47.8</v>
      </c>
    </row>
    <row r="5415" spans="1:10" x14ac:dyDescent="0.2">
      <c r="A5415" t="s">
        <v>90</v>
      </c>
      <c r="B5415" s="1">
        <v>43142</v>
      </c>
      <c r="C5415" t="s">
        <v>9</v>
      </c>
      <c r="D5415" t="s">
        <v>17</v>
      </c>
      <c r="E5415">
        <v>1000000059</v>
      </c>
      <c r="F5415" t="s">
        <v>55</v>
      </c>
      <c r="G5415" s="2" t="s">
        <v>13</v>
      </c>
      <c r="H5415">
        <v>10000131</v>
      </c>
      <c r="I5415" t="s">
        <v>38</v>
      </c>
      <c r="J5415">
        <v>59.2</v>
      </c>
    </row>
    <row r="5416" spans="1:10" x14ac:dyDescent="0.2">
      <c r="A5416" t="s">
        <v>90</v>
      </c>
      <c r="B5416" s="1">
        <v>43142</v>
      </c>
      <c r="C5416" t="s">
        <v>9</v>
      </c>
      <c r="D5416" t="s">
        <v>17</v>
      </c>
      <c r="E5416">
        <v>1000000059</v>
      </c>
      <c r="F5416" t="s">
        <v>55</v>
      </c>
      <c r="G5416" s="2" t="s">
        <v>13</v>
      </c>
      <c r="H5416">
        <v>10000131</v>
      </c>
      <c r="I5416" t="s">
        <v>38</v>
      </c>
      <c r="J5416">
        <v>60.5</v>
      </c>
    </row>
    <row r="5417" spans="1:10" x14ac:dyDescent="0.2">
      <c r="A5417" t="s">
        <v>90</v>
      </c>
      <c r="B5417" s="1">
        <v>43142</v>
      </c>
      <c r="C5417" t="s">
        <v>9</v>
      </c>
      <c r="D5417" t="s">
        <v>17</v>
      </c>
      <c r="E5417">
        <v>1000000059</v>
      </c>
      <c r="F5417" t="s">
        <v>55</v>
      </c>
      <c r="G5417" s="2" t="s">
        <v>13</v>
      </c>
      <c r="H5417">
        <v>10000136</v>
      </c>
      <c r="I5417" t="s">
        <v>40</v>
      </c>
      <c r="J5417">
        <v>65.400000000000006</v>
      </c>
    </row>
    <row r="5418" spans="1:10" x14ac:dyDescent="0.2">
      <c r="A5418" t="s">
        <v>90</v>
      </c>
      <c r="B5418" s="1">
        <v>43142</v>
      </c>
      <c r="C5418" t="s">
        <v>9</v>
      </c>
      <c r="D5418" t="s">
        <v>17</v>
      </c>
      <c r="E5418">
        <v>1000000059</v>
      </c>
      <c r="F5418" t="s">
        <v>55</v>
      </c>
      <c r="G5418" s="2" t="s">
        <v>13</v>
      </c>
      <c r="H5418">
        <v>20000099</v>
      </c>
      <c r="I5418" t="s">
        <v>20</v>
      </c>
      <c r="J5418">
        <v>11.3</v>
      </c>
    </row>
    <row r="5419" spans="1:10" x14ac:dyDescent="0.2">
      <c r="A5419" t="s">
        <v>90</v>
      </c>
      <c r="B5419" s="1">
        <v>43142</v>
      </c>
      <c r="C5419" t="s">
        <v>22</v>
      </c>
      <c r="D5419" t="s">
        <v>46</v>
      </c>
      <c r="E5419">
        <v>1000001133</v>
      </c>
      <c r="F5419" t="s">
        <v>45</v>
      </c>
      <c r="G5419" s="2" t="s">
        <v>13</v>
      </c>
      <c r="H5419">
        <v>20000018</v>
      </c>
      <c r="I5419" t="s">
        <v>81</v>
      </c>
      <c r="J5419">
        <v>1.5</v>
      </c>
    </row>
    <row r="5420" spans="1:10" x14ac:dyDescent="0.2">
      <c r="A5420" t="s">
        <v>90</v>
      </c>
      <c r="B5420" s="1">
        <v>43142</v>
      </c>
      <c r="C5420" t="s">
        <v>22</v>
      </c>
      <c r="D5420" t="s">
        <v>46</v>
      </c>
      <c r="E5420">
        <v>1000001133</v>
      </c>
      <c r="F5420" t="s">
        <v>45</v>
      </c>
      <c r="G5420" s="2" t="s">
        <v>13</v>
      </c>
      <c r="H5420">
        <v>20000099</v>
      </c>
      <c r="I5420" t="s">
        <v>20</v>
      </c>
      <c r="J5420">
        <v>11.5</v>
      </c>
    </row>
    <row r="5421" spans="1:10" x14ac:dyDescent="0.2">
      <c r="A5421" t="s">
        <v>90</v>
      </c>
      <c r="B5421" s="1">
        <v>43142</v>
      </c>
      <c r="C5421" t="s">
        <v>22</v>
      </c>
      <c r="D5421" t="s">
        <v>49</v>
      </c>
      <c r="E5421">
        <v>1000000018</v>
      </c>
      <c r="F5421" t="s">
        <v>48</v>
      </c>
      <c r="G5421" s="2" t="s">
        <v>13</v>
      </c>
      <c r="H5421">
        <v>10000078</v>
      </c>
      <c r="I5421" t="s">
        <v>30</v>
      </c>
      <c r="J5421">
        <v>13.8</v>
      </c>
    </row>
    <row r="5422" spans="1:10" x14ac:dyDescent="0.2">
      <c r="A5422" t="s">
        <v>90</v>
      </c>
      <c r="B5422" s="1">
        <v>43142</v>
      </c>
      <c r="C5422" t="s">
        <v>22</v>
      </c>
      <c r="D5422" t="s">
        <v>49</v>
      </c>
      <c r="E5422">
        <v>1000000018</v>
      </c>
      <c r="F5422" t="s">
        <v>48</v>
      </c>
      <c r="G5422" s="2" t="s">
        <v>13</v>
      </c>
      <c r="H5422">
        <v>10000131</v>
      </c>
      <c r="I5422" t="s">
        <v>38</v>
      </c>
      <c r="J5422">
        <v>7.8</v>
      </c>
    </row>
    <row r="5423" spans="1:10" x14ac:dyDescent="0.2">
      <c r="A5423" t="s">
        <v>90</v>
      </c>
      <c r="B5423" s="1">
        <v>43142</v>
      </c>
      <c r="C5423" t="s">
        <v>22</v>
      </c>
      <c r="D5423" t="s">
        <v>49</v>
      </c>
      <c r="E5423">
        <v>1000000018</v>
      </c>
      <c r="F5423" t="s">
        <v>48</v>
      </c>
      <c r="G5423" s="2" t="s">
        <v>13</v>
      </c>
      <c r="H5423">
        <v>10000136</v>
      </c>
      <c r="I5423" t="s">
        <v>40</v>
      </c>
      <c r="J5423">
        <v>2.2999999999999998</v>
      </c>
    </row>
    <row r="5424" spans="1:10" x14ac:dyDescent="0.2">
      <c r="A5424" t="s">
        <v>90</v>
      </c>
      <c r="B5424" s="1">
        <v>43142</v>
      </c>
      <c r="C5424" t="s">
        <v>22</v>
      </c>
      <c r="D5424" t="s">
        <v>49</v>
      </c>
      <c r="E5424">
        <v>1000000018</v>
      </c>
      <c r="F5424" t="s">
        <v>48</v>
      </c>
      <c r="G5424" s="2" t="s">
        <v>13</v>
      </c>
      <c r="H5424">
        <v>10000211</v>
      </c>
      <c r="I5424" t="s">
        <v>11</v>
      </c>
      <c r="J5424">
        <v>2.2999999999999998</v>
      </c>
    </row>
    <row r="5425" spans="1:10" x14ac:dyDescent="0.2">
      <c r="A5425" t="s">
        <v>90</v>
      </c>
      <c r="B5425" s="1">
        <v>43142</v>
      </c>
      <c r="C5425" t="s">
        <v>22</v>
      </c>
      <c r="D5425" t="s">
        <v>29</v>
      </c>
      <c r="E5425">
        <v>1000000028</v>
      </c>
      <c r="F5425" t="s">
        <v>27</v>
      </c>
      <c r="G5425" s="2" t="s">
        <v>13</v>
      </c>
      <c r="H5425">
        <v>10000078</v>
      </c>
      <c r="I5425" t="s">
        <v>30</v>
      </c>
      <c r="J5425">
        <v>8.1</v>
      </c>
    </row>
    <row r="5426" spans="1:10" x14ac:dyDescent="0.2">
      <c r="A5426" t="s">
        <v>90</v>
      </c>
      <c r="B5426" s="1">
        <v>43142</v>
      </c>
      <c r="C5426" t="s">
        <v>22</v>
      </c>
      <c r="D5426" t="s">
        <v>29</v>
      </c>
      <c r="E5426">
        <v>1000000028</v>
      </c>
      <c r="F5426" t="s">
        <v>27</v>
      </c>
      <c r="G5426" s="2" t="s">
        <v>13</v>
      </c>
      <c r="H5426">
        <v>10000136</v>
      </c>
      <c r="I5426" t="s">
        <v>40</v>
      </c>
      <c r="J5426">
        <v>9.6999999999999993</v>
      </c>
    </row>
    <row r="5427" spans="1:10" x14ac:dyDescent="0.2">
      <c r="A5427" t="s">
        <v>90</v>
      </c>
      <c r="B5427" s="1">
        <v>43142</v>
      </c>
      <c r="C5427" t="s">
        <v>22</v>
      </c>
      <c r="D5427" t="s">
        <v>29</v>
      </c>
      <c r="E5427">
        <v>1000000028</v>
      </c>
      <c r="F5427" t="s">
        <v>27</v>
      </c>
      <c r="G5427" s="2" t="s">
        <v>13</v>
      </c>
      <c r="H5427">
        <v>20000099</v>
      </c>
      <c r="I5427" t="s">
        <v>20</v>
      </c>
      <c r="J5427">
        <v>10.7</v>
      </c>
    </row>
    <row r="5428" spans="1:10" x14ac:dyDescent="0.2">
      <c r="A5428" t="s">
        <v>90</v>
      </c>
      <c r="B5428" s="1">
        <v>43142</v>
      </c>
      <c r="C5428" t="s">
        <v>22</v>
      </c>
      <c r="D5428" t="s">
        <v>29</v>
      </c>
      <c r="E5428">
        <v>1000000054</v>
      </c>
      <c r="F5428" t="s">
        <v>36</v>
      </c>
      <c r="G5428" s="2" t="s">
        <v>13</v>
      </c>
      <c r="H5428">
        <v>10000078</v>
      </c>
      <c r="I5428" t="s">
        <v>30</v>
      </c>
      <c r="J5428">
        <v>5.3</v>
      </c>
    </row>
    <row r="5429" spans="1:10" x14ac:dyDescent="0.2">
      <c r="A5429" t="s">
        <v>90</v>
      </c>
      <c r="B5429" s="1">
        <v>43142</v>
      </c>
      <c r="C5429" t="s">
        <v>22</v>
      </c>
      <c r="D5429" t="s">
        <v>29</v>
      </c>
      <c r="E5429">
        <v>1000000054</v>
      </c>
      <c r="F5429" t="s">
        <v>36</v>
      </c>
      <c r="G5429" s="2" t="s">
        <v>13</v>
      </c>
      <c r="H5429">
        <v>10000111</v>
      </c>
      <c r="I5429" t="s">
        <v>37</v>
      </c>
      <c r="J5429">
        <v>44.4</v>
      </c>
    </row>
    <row r="5430" spans="1:10" x14ac:dyDescent="0.2">
      <c r="A5430" t="s">
        <v>90</v>
      </c>
      <c r="B5430" s="1">
        <v>43142</v>
      </c>
      <c r="C5430" t="s">
        <v>22</v>
      </c>
      <c r="D5430" t="s">
        <v>29</v>
      </c>
      <c r="E5430">
        <v>1000000054</v>
      </c>
      <c r="F5430" t="s">
        <v>36</v>
      </c>
      <c r="G5430" s="2" t="s">
        <v>13</v>
      </c>
      <c r="H5430">
        <v>10000111</v>
      </c>
      <c r="I5430" t="s">
        <v>37</v>
      </c>
      <c r="J5430">
        <v>31</v>
      </c>
    </row>
    <row r="5431" spans="1:10" x14ac:dyDescent="0.2">
      <c r="A5431" t="s">
        <v>90</v>
      </c>
      <c r="B5431" s="1">
        <v>43142</v>
      </c>
      <c r="C5431" t="s">
        <v>22</v>
      </c>
      <c r="D5431" t="s">
        <v>29</v>
      </c>
      <c r="E5431">
        <v>1000000054</v>
      </c>
      <c r="F5431" t="s">
        <v>36</v>
      </c>
      <c r="G5431" s="2" t="s">
        <v>13</v>
      </c>
      <c r="H5431">
        <v>10000131</v>
      </c>
      <c r="I5431" t="s">
        <v>38</v>
      </c>
      <c r="J5431">
        <v>5.2</v>
      </c>
    </row>
    <row r="5432" spans="1:10" x14ac:dyDescent="0.2">
      <c r="A5432" t="s">
        <v>90</v>
      </c>
      <c r="B5432" s="1">
        <v>43142</v>
      </c>
      <c r="C5432" t="s">
        <v>22</v>
      </c>
      <c r="D5432" t="s">
        <v>54</v>
      </c>
      <c r="E5432">
        <v>1000000046</v>
      </c>
      <c r="F5432" t="s">
        <v>52</v>
      </c>
      <c r="G5432" s="2" t="s">
        <v>13</v>
      </c>
      <c r="H5432">
        <v>10000211</v>
      </c>
      <c r="I5432" t="s">
        <v>11</v>
      </c>
      <c r="J5432">
        <v>10.199999999999999</v>
      </c>
    </row>
    <row r="5433" spans="1:10" x14ac:dyDescent="0.2">
      <c r="A5433" t="s">
        <v>90</v>
      </c>
      <c r="B5433" s="1">
        <v>43143</v>
      </c>
      <c r="C5433" t="s">
        <v>43</v>
      </c>
      <c r="D5433" t="s">
        <v>78</v>
      </c>
      <c r="E5433">
        <v>1000003187</v>
      </c>
      <c r="F5433" t="s">
        <v>77</v>
      </c>
      <c r="G5433" s="2" t="s">
        <v>13</v>
      </c>
      <c r="H5433">
        <v>10000131</v>
      </c>
      <c r="I5433" t="s">
        <v>38</v>
      </c>
      <c r="J5433">
        <v>45.7</v>
      </c>
    </row>
    <row r="5434" spans="1:10" x14ac:dyDescent="0.2">
      <c r="A5434" t="s">
        <v>90</v>
      </c>
      <c r="B5434" s="1">
        <v>43143</v>
      </c>
      <c r="C5434" t="s">
        <v>9</v>
      </c>
      <c r="D5434" t="s">
        <v>15</v>
      </c>
      <c r="E5434">
        <v>1000002981</v>
      </c>
      <c r="F5434" t="s">
        <v>62</v>
      </c>
      <c r="G5434" s="2" t="s">
        <v>13</v>
      </c>
      <c r="H5434">
        <v>10000131</v>
      </c>
      <c r="I5434" t="s">
        <v>38</v>
      </c>
      <c r="J5434">
        <v>59.7</v>
      </c>
    </row>
    <row r="5435" spans="1:10" x14ac:dyDescent="0.2">
      <c r="A5435" t="s">
        <v>90</v>
      </c>
      <c r="B5435" s="1">
        <v>43143</v>
      </c>
      <c r="C5435" t="s">
        <v>9</v>
      </c>
      <c r="D5435" t="s">
        <v>8</v>
      </c>
      <c r="E5435">
        <v>1000000070</v>
      </c>
      <c r="F5435" t="s">
        <v>7</v>
      </c>
      <c r="G5435" s="2" t="s">
        <v>13</v>
      </c>
      <c r="H5435">
        <v>20000099</v>
      </c>
      <c r="I5435" t="s">
        <v>20</v>
      </c>
      <c r="J5435">
        <v>2.2000000000000002</v>
      </c>
    </row>
    <row r="5436" spans="1:10" x14ac:dyDescent="0.2">
      <c r="A5436" t="s">
        <v>90</v>
      </c>
      <c r="B5436" s="1">
        <v>43143</v>
      </c>
      <c r="C5436" t="s">
        <v>9</v>
      </c>
      <c r="D5436" t="s">
        <v>8</v>
      </c>
      <c r="E5436">
        <v>1000000070</v>
      </c>
      <c r="F5436" t="s">
        <v>7</v>
      </c>
      <c r="G5436" s="2" t="s">
        <v>13</v>
      </c>
      <c r="H5436">
        <v>20000099</v>
      </c>
      <c r="I5436" t="s">
        <v>20</v>
      </c>
      <c r="J5436">
        <v>11.5</v>
      </c>
    </row>
    <row r="5437" spans="1:10" x14ac:dyDescent="0.2">
      <c r="A5437" t="s">
        <v>90</v>
      </c>
      <c r="B5437" s="1">
        <v>43143</v>
      </c>
      <c r="C5437" t="s">
        <v>9</v>
      </c>
      <c r="D5437" t="s">
        <v>8</v>
      </c>
      <c r="E5437">
        <v>1000000070</v>
      </c>
      <c r="F5437" t="s">
        <v>7</v>
      </c>
      <c r="G5437" s="2" t="s">
        <v>13</v>
      </c>
      <c r="H5437">
        <v>20000099</v>
      </c>
      <c r="I5437" t="s">
        <v>20</v>
      </c>
      <c r="J5437">
        <v>4.5</v>
      </c>
    </row>
    <row r="5438" spans="1:10" x14ac:dyDescent="0.2">
      <c r="A5438" t="s">
        <v>90</v>
      </c>
      <c r="B5438" s="1">
        <v>43143</v>
      </c>
      <c r="C5438" t="s">
        <v>9</v>
      </c>
      <c r="D5438" t="s">
        <v>17</v>
      </c>
      <c r="E5438">
        <v>1000001649</v>
      </c>
      <c r="F5438" t="s">
        <v>16</v>
      </c>
      <c r="G5438" s="2" t="s">
        <v>13</v>
      </c>
      <c r="H5438">
        <v>10000131</v>
      </c>
      <c r="I5438" t="s">
        <v>38</v>
      </c>
      <c r="J5438">
        <v>61.4</v>
      </c>
    </row>
    <row r="5439" spans="1:10" x14ac:dyDescent="0.2">
      <c r="A5439" t="s">
        <v>90</v>
      </c>
      <c r="B5439" s="1">
        <v>43143</v>
      </c>
      <c r="C5439" t="s">
        <v>9</v>
      </c>
      <c r="D5439" t="s">
        <v>12</v>
      </c>
      <c r="E5439">
        <v>1000000072</v>
      </c>
      <c r="F5439" t="s">
        <v>10</v>
      </c>
      <c r="G5439" s="2" t="s">
        <v>13</v>
      </c>
      <c r="H5439">
        <v>10000211</v>
      </c>
      <c r="I5439" t="s">
        <v>11</v>
      </c>
      <c r="J5439">
        <v>32.6</v>
      </c>
    </row>
    <row r="5440" spans="1:10" x14ac:dyDescent="0.2">
      <c r="A5440" t="s">
        <v>90</v>
      </c>
      <c r="B5440" s="1">
        <v>43143</v>
      </c>
      <c r="C5440" t="s">
        <v>22</v>
      </c>
      <c r="D5440" t="s">
        <v>49</v>
      </c>
      <c r="E5440">
        <v>1000000018</v>
      </c>
      <c r="F5440" t="s">
        <v>48</v>
      </c>
      <c r="G5440" s="2" t="s">
        <v>13</v>
      </c>
      <c r="H5440">
        <v>10000131</v>
      </c>
      <c r="I5440" t="s">
        <v>38</v>
      </c>
      <c r="J5440">
        <v>33.5</v>
      </c>
    </row>
    <row r="5441" spans="1:10" x14ac:dyDescent="0.2">
      <c r="A5441" t="s">
        <v>90</v>
      </c>
      <c r="B5441" s="1">
        <v>43143</v>
      </c>
      <c r="C5441" t="s">
        <v>22</v>
      </c>
      <c r="D5441" t="s">
        <v>49</v>
      </c>
      <c r="E5441">
        <v>1000000018</v>
      </c>
      <c r="F5441" t="s">
        <v>48</v>
      </c>
      <c r="G5441" s="2" t="s">
        <v>13</v>
      </c>
      <c r="H5441">
        <v>20000099</v>
      </c>
      <c r="I5441" t="s">
        <v>20</v>
      </c>
      <c r="J5441">
        <v>21.7</v>
      </c>
    </row>
    <row r="5442" spans="1:10" x14ac:dyDescent="0.2">
      <c r="A5442" t="s">
        <v>90</v>
      </c>
      <c r="B5442" s="1">
        <v>43143</v>
      </c>
      <c r="C5442" t="s">
        <v>22</v>
      </c>
      <c r="D5442" t="s">
        <v>69</v>
      </c>
      <c r="E5442">
        <v>1000000129</v>
      </c>
      <c r="F5442" t="s">
        <v>70</v>
      </c>
      <c r="G5442" s="2" t="s">
        <v>13</v>
      </c>
      <c r="H5442">
        <v>10000136</v>
      </c>
      <c r="I5442" t="s">
        <v>40</v>
      </c>
      <c r="J5442">
        <v>12.1</v>
      </c>
    </row>
    <row r="5443" spans="1:10" x14ac:dyDescent="0.2">
      <c r="A5443" t="s">
        <v>90</v>
      </c>
      <c r="B5443" s="1">
        <v>43143</v>
      </c>
      <c r="C5443" t="s">
        <v>22</v>
      </c>
      <c r="D5443" t="s">
        <v>25</v>
      </c>
      <c r="E5443">
        <v>1000003183</v>
      </c>
      <c r="F5443" t="s">
        <v>23</v>
      </c>
      <c r="G5443" s="2" t="s">
        <v>13</v>
      </c>
      <c r="H5443">
        <v>10000111</v>
      </c>
      <c r="I5443" t="s">
        <v>37</v>
      </c>
      <c r="J5443">
        <v>15.8</v>
      </c>
    </row>
    <row r="5444" spans="1:10" x14ac:dyDescent="0.2">
      <c r="A5444" t="s">
        <v>90</v>
      </c>
      <c r="B5444" s="1">
        <v>43143</v>
      </c>
      <c r="C5444" t="s">
        <v>22</v>
      </c>
      <c r="D5444" t="s">
        <v>25</v>
      </c>
      <c r="E5444">
        <v>1000003183</v>
      </c>
      <c r="F5444" t="s">
        <v>23</v>
      </c>
      <c r="G5444" s="2" t="s">
        <v>13</v>
      </c>
      <c r="H5444">
        <v>10000136</v>
      </c>
      <c r="I5444" t="s">
        <v>40</v>
      </c>
      <c r="J5444">
        <v>1.4</v>
      </c>
    </row>
    <row r="5445" spans="1:10" x14ac:dyDescent="0.2">
      <c r="A5445" t="s">
        <v>90</v>
      </c>
      <c r="B5445" s="1">
        <v>43144</v>
      </c>
      <c r="C5445" t="s">
        <v>9</v>
      </c>
      <c r="D5445" t="s">
        <v>75</v>
      </c>
      <c r="E5445">
        <v>1000000281</v>
      </c>
      <c r="F5445" t="s">
        <v>74</v>
      </c>
      <c r="G5445" s="2" t="s">
        <v>13</v>
      </c>
      <c r="H5445">
        <v>20000099</v>
      </c>
      <c r="I5445" t="s">
        <v>20</v>
      </c>
      <c r="J5445">
        <v>56</v>
      </c>
    </row>
    <row r="5446" spans="1:10" x14ac:dyDescent="0.2">
      <c r="A5446" t="s">
        <v>90</v>
      </c>
      <c r="B5446" s="1">
        <v>43153</v>
      </c>
      <c r="C5446" t="s">
        <v>43</v>
      </c>
      <c r="D5446" t="s">
        <v>51</v>
      </c>
      <c r="E5446">
        <v>1000000460</v>
      </c>
      <c r="F5446" t="s">
        <v>50</v>
      </c>
      <c r="G5446" s="2" t="s">
        <v>13</v>
      </c>
      <c r="H5446">
        <v>10000131</v>
      </c>
      <c r="I5446" t="s">
        <v>38</v>
      </c>
      <c r="J5446">
        <v>37</v>
      </c>
    </row>
    <row r="5447" spans="1:10" x14ac:dyDescent="0.2">
      <c r="A5447" t="s">
        <v>90</v>
      </c>
      <c r="B5447" s="1">
        <v>43153</v>
      </c>
      <c r="C5447" t="s">
        <v>43</v>
      </c>
      <c r="D5447" t="s">
        <v>42</v>
      </c>
      <c r="E5447">
        <v>1000001014</v>
      </c>
      <c r="F5447" t="s">
        <v>44</v>
      </c>
      <c r="G5447" s="2" t="s">
        <v>13</v>
      </c>
      <c r="H5447">
        <v>10000131</v>
      </c>
      <c r="I5447" t="s">
        <v>38</v>
      </c>
      <c r="J5447">
        <v>25.8</v>
      </c>
    </row>
    <row r="5448" spans="1:10" x14ac:dyDescent="0.2">
      <c r="A5448" t="s">
        <v>90</v>
      </c>
      <c r="B5448" s="1">
        <v>43153</v>
      </c>
      <c r="C5448" t="s">
        <v>43</v>
      </c>
      <c r="D5448" t="s">
        <v>42</v>
      </c>
      <c r="E5448">
        <v>1000001014</v>
      </c>
      <c r="F5448" t="s">
        <v>44</v>
      </c>
      <c r="G5448" s="2" t="s">
        <v>13</v>
      </c>
      <c r="H5448">
        <v>10000136</v>
      </c>
      <c r="I5448" t="s">
        <v>40</v>
      </c>
      <c r="J5448">
        <v>10.5</v>
      </c>
    </row>
    <row r="5449" spans="1:10" x14ac:dyDescent="0.2">
      <c r="A5449" t="s">
        <v>90</v>
      </c>
      <c r="B5449" s="1">
        <v>43153</v>
      </c>
      <c r="C5449" t="s">
        <v>43</v>
      </c>
      <c r="D5449" t="s">
        <v>66</v>
      </c>
      <c r="E5449">
        <v>1000001135</v>
      </c>
      <c r="F5449" t="s">
        <v>65</v>
      </c>
      <c r="G5449" s="2" t="s">
        <v>13</v>
      </c>
      <c r="H5449">
        <v>10000182</v>
      </c>
      <c r="I5449" t="s">
        <v>31</v>
      </c>
      <c r="J5449">
        <v>2.8</v>
      </c>
    </row>
    <row r="5450" spans="1:10" x14ac:dyDescent="0.2">
      <c r="A5450" t="s">
        <v>90</v>
      </c>
      <c r="B5450" s="1">
        <v>43153</v>
      </c>
      <c r="C5450" t="s">
        <v>9</v>
      </c>
      <c r="D5450" t="s">
        <v>17</v>
      </c>
      <c r="E5450">
        <v>1000000059</v>
      </c>
      <c r="F5450" t="s">
        <v>55</v>
      </c>
      <c r="G5450" s="2" t="s">
        <v>13</v>
      </c>
      <c r="H5450">
        <v>10000211</v>
      </c>
      <c r="I5450" t="s">
        <v>11</v>
      </c>
      <c r="J5450">
        <v>66.599999999999994</v>
      </c>
    </row>
    <row r="5451" spans="1:10" x14ac:dyDescent="0.2">
      <c r="A5451" t="s">
        <v>90</v>
      </c>
      <c r="B5451" s="1">
        <v>43153</v>
      </c>
      <c r="C5451" t="s">
        <v>9</v>
      </c>
      <c r="D5451" t="s">
        <v>17</v>
      </c>
      <c r="E5451">
        <v>1000001649</v>
      </c>
      <c r="F5451" t="s">
        <v>16</v>
      </c>
      <c r="G5451" s="2" t="s">
        <v>13</v>
      </c>
      <c r="H5451">
        <v>10000211</v>
      </c>
      <c r="I5451" t="s">
        <v>11</v>
      </c>
      <c r="J5451">
        <v>57.8</v>
      </c>
    </row>
    <row r="5452" spans="1:10" x14ac:dyDescent="0.2">
      <c r="A5452" t="s">
        <v>90</v>
      </c>
      <c r="B5452" s="1">
        <v>43153</v>
      </c>
      <c r="C5452" t="s">
        <v>9</v>
      </c>
      <c r="D5452" t="s">
        <v>12</v>
      </c>
      <c r="E5452">
        <v>1000000072</v>
      </c>
      <c r="F5452" t="s">
        <v>10</v>
      </c>
      <c r="G5452" s="2" t="s">
        <v>13</v>
      </c>
      <c r="H5452">
        <v>10000131</v>
      </c>
      <c r="I5452" t="s">
        <v>38</v>
      </c>
      <c r="J5452">
        <v>37.4</v>
      </c>
    </row>
    <row r="5453" spans="1:10" x14ac:dyDescent="0.2">
      <c r="A5453" t="s">
        <v>90</v>
      </c>
      <c r="B5453" s="1">
        <v>43154</v>
      </c>
      <c r="C5453" t="s">
        <v>43</v>
      </c>
      <c r="D5453" t="s">
        <v>42</v>
      </c>
      <c r="E5453">
        <v>1000000931</v>
      </c>
      <c r="F5453" t="s">
        <v>41</v>
      </c>
      <c r="G5453" s="2" t="s">
        <v>13</v>
      </c>
      <c r="H5453">
        <v>10000131</v>
      </c>
      <c r="I5453" t="s">
        <v>38</v>
      </c>
      <c r="J5453">
        <v>44.8</v>
      </c>
    </row>
    <row r="5454" spans="1:10" x14ac:dyDescent="0.2">
      <c r="A5454" t="s">
        <v>90</v>
      </c>
      <c r="B5454" s="1">
        <v>43154</v>
      </c>
      <c r="C5454" t="s">
        <v>43</v>
      </c>
      <c r="D5454" t="s">
        <v>80</v>
      </c>
      <c r="E5454">
        <v>1000003498</v>
      </c>
      <c r="F5454" t="s">
        <v>79</v>
      </c>
      <c r="G5454" s="2" t="s">
        <v>13</v>
      </c>
      <c r="H5454">
        <v>10000064</v>
      </c>
      <c r="I5454" t="s">
        <v>53</v>
      </c>
      <c r="J5454">
        <v>2.4</v>
      </c>
    </row>
    <row r="5455" spans="1:10" x14ac:dyDescent="0.2">
      <c r="A5455" t="s">
        <v>90</v>
      </c>
      <c r="B5455" s="1">
        <v>43154</v>
      </c>
      <c r="C5455" t="s">
        <v>43</v>
      </c>
      <c r="D5455" t="s">
        <v>80</v>
      </c>
      <c r="E5455">
        <v>1000003498</v>
      </c>
      <c r="F5455" t="s">
        <v>79</v>
      </c>
      <c r="G5455" s="2" t="s">
        <v>13</v>
      </c>
      <c r="H5455">
        <v>10000131</v>
      </c>
      <c r="I5455" t="s">
        <v>38</v>
      </c>
      <c r="J5455">
        <v>21.6</v>
      </c>
    </row>
    <row r="5456" spans="1:10" x14ac:dyDescent="0.2">
      <c r="A5456" t="s">
        <v>90</v>
      </c>
      <c r="B5456" s="1">
        <v>43154</v>
      </c>
      <c r="C5456" t="s">
        <v>9</v>
      </c>
      <c r="D5456" t="s">
        <v>15</v>
      </c>
      <c r="E5456">
        <v>1000002986</v>
      </c>
      <c r="F5456" t="s">
        <v>14</v>
      </c>
      <c r="G5456" s="2" t="s">
        <v>13</v>
      </c>
      <c r="H5456">
        <v>10000211</v>
      </c>
      <c r="I5456" t="s">
        <v>11</v>
      </c>
      <c r="J5456">
        <v>52.8</v>
      </c>
    </row>
    <row r="5457" spans="1:10" x14ac:dyDescent="0.2">
      <c r="A5457" t="s">
        <v>90</v>
      </c>
      <c r="B5457" s="1">
        <v>43154</v>
      </c>
      <c r="C5457" t="s">
        <v>22</v>
      </c>
      <c r="D5457" t="s">
        <v>49</v>
      </c>
      <c r="E5457">
        <v>1000000018</v>
      </c>
      <c r="F5457" t="s">
        <v>48</v>
      </c>
      <c r="G5457" s="2" t="s">
        <v>13</v>
      </c>
      <c r="H5457">
        <v>10000078</v>
      </c>
      <c r="I5457" t="s">
        <v>30</v>
      </c>
      <c r="J5457">
        <v>15.7</v>
      </c>
    </row>
    <row r="5458" spans="1:10" x14ac:dyDescent="0.2">
      <c r="A5458" t="s">
        <v>90</v>
      </c>
      <c r="B5458" s="1">
        <v>43154</v>
      </c>
      <c r="C5458" t="s">
        <v>22</v>
      </c>
      <c r="D5458" t="s">
        <v>49</v>
      </c>
      <c r="E5458">
        <v>1000000018</v>
      </c>
      <c r="F5458" t="s">
        <v>48</v>
      </c>
      <c r="G5458" s="2" t="s">
        <v>13</v>
      </c>
      <c r="H5458">
        <v>10000172</v>
      </c>
      <c r="I5458" t="s">
        <v>18</v>
      </c>
      <c r="J5458">
        <v>7.6</v>
      </c>
    </row>
    <row r="5459" spans="1:10" x14ac:dyDescent="0.2">
      <c r="A5459" t="s">
        <v>90</v>
      </c>
      <c r="B5459" s="1">
        <v>43154</v>
      </c>
      <c r="C5459" t="s">
        <v>22</v>
      </c>
      <c r="D5459" t="s">
        <v>49</v>
      </c>
      <c r="E5459">
        <v>1000000020</v>
      </c>
      <c r="F5459" t="s">
        <v>73</v>
      </c>
      <c r="G5459" s="2" t="s">
        <v>13</v>
      </c>
      <c r="H5459">
        <v>20000099</v>
      </c>
      <c r="I5459" t="s">
        <v>20</v>
      </c>
      <c r="J5459">
        <v>48.7</v>
      </c>
    </row>
    <row r="5460" spans="1:10" x14ac:dyDescent="0.2">
      <c r="A5460" t="s">
        <v>90</v>
      </c>
      <c r="B5460" s="1">
        <v>43154</v>
      </c>
      <c r="C5460" t="s">
        <v>22</v>
      </c>
      <c r="D5460" t="s">
        <v>25</v>
      </c>
      <c r="E5460">
        <v>1000003183</v>
      </c>
      <c r="F5460" t="s">
        <v>23</v>
      </c>
      <c r="G5460" s="2" t="s">
        <v>13</v>
      </c>
      <c r="H5460">
        <v>10000111</v>
      </c>
      <c r="I5460" t="s">
        <v>37</v>
      </c>
      <c r="J5460">
        <v>8</v>
      </c>
    </row>
    <row r="5461" spans="1:10" x14ac:dyDescent="0.2">
      <c r="A5461" t="s">
        <v>90</v>
      </c>
      <c r="B5461" s="1">
        <v>43155</v>
      </c>
      <c r="C5461" t="s">
        <v>43</v>
      </c>
      <c r="D5461" t="s">
        <v>78</v>
      </c>
      <c r="E5461">
        <v>1000003187</v>
      </c>
      <c r="F5461" t="s">
        <v>77</v>
      </c>
      <c r="G5461" s="2" t="s">
        <v>13</v>
      </c>
      <c r="H5461">
        <v>10000078</v>
      </c>
      <c r="I5461" t="s">
        <v>30</v>
      </c>
      <c r="J5461">
        <v>5.4</v>
      </c>
    </row>
    <row r="5462" spans="1:10" x14ac:dyDescent="0.2">
      <c r="A5462" t="s">
        <v>90</v>
      </c>
      <c r="B5462" s="1">
        <v>43155</v>
      </c>
      <c r="C5462" t="s">
        <v>22</v>
      </c>
      <c r="D5462" t="s">
        <v>46</v>
      </c>
      <c r="E5462">
        <v>1000001133</v>
      </c>
      <c r="F5462" t="s">
        <v>45</v>
      </c>
      <c r="G5462" s="2" t="s">
        <v>13</v>
      </c>
      <c r="H5462">
        <v>10000131</v>
      </c>
      <c r="I5462" t="s">
        <v>38</v>
      </c>
      <c r="J5462">
        <v>10.7</v>
      </c>
    </row>
    <row r="5463" spans="1:10" x14ac:dyDescent="0.2">
      <c r="A5463" t="s">
        <v>90</v>
      </c>
      <c r="B5463" s="1">
        <v>43155</v>
      </c>
      <c r="C5463" t="s">
        <v>22</v>
      </c>
      <c r="D5463" t="s">
        <v>29</v>
      </c>
      <c r="E5463">
        <v>1000000101</v>
      </c>
      <c r="F5463" t="s">
        <v>39</v>
      </c>
      <c r="G5463" s="2" t="s">
        <v>13</v>
      </c>
      <c r="H5463">
        <v>10000182</v>
      </c>
      <c r="I5463" t="s">
        <v>31</v>
      </c>
      <c r="J5463">
        <v>28.3</v>
      </c>
    </row>
    <row r="5464" spans="1:10" x14ac:dyDescent="0.2">
      <c r="A5464" t="s">
        <v>90</v>
      </c>
      <c r="B5464" s="1">
        <v>43156</v>
      </c>
      <c r="C5464" t="s">
        <v>43</v>
      </c>
      <c r="D5464" t="s">
        <v>42</v>
      </c>
      <c r="E5464">
        <v>1000001014</v>
      </c>
      <c r="F5464" t="s">
        <v>44</v>
      </c>
      <c r="G5464" s="2" t="s">
        <v>13</v>
      </c>
      <c r="H5464">
        <v>10000131</v>
      </c>
      <c r="I5464" t="s">
        <v>38</v>
      </c>
      <c r="J5464">
        <v>15.8</v>
      </c>
    </row>
    <row r="5465" spans="1:10" x14ac:dyDescent="0.2">
      <c r="A5465" t="s">
        <v>90</v>
      </c>
      <c r="B5465" s="1">
        <v>43156</v>
      </c>
      <c r="C5465" t="s">
        <v>43</v>
      </c>
      <c r="D5465" t="s">
        <v>42</v>
      </c>
      <c r="E5465">
        <v>1000001014</v>
      </c>
      <c r="F5465" t="s">
        <v>44</v>
      </c>
      <c r="G5465" s="2" t="s">
        <v>13</v>
      </c>
      <c r="H5465">
        <v>10000136</v>
      </c>
      <c r="I5465" t="s">
        <v>40</v>
      </c>
      <c r="J5465">
        <v>12.9</v>
      </c>
    </row>
    <row r="5466" spans="1:10" x14ac:dyDescent="0.2">
      <c r="A5466" t="s">
        <v>90</v>
      </c>
      <c r="B5466" s="1">
        <v>43156</v>
      </c>
      <c r="C5466" t="s">
        <v>9</v>
      </c>
      <c r="D5466" t="s">
        <v>15</v>
      </c>
      <c r="E5466">
        <v>1000002986</v>
      </c>
      <c r="F5466" t="s">
        <v>14</v>
      </c>
      <c r="G5466" s="2" t="s">
        <v>13</v>
      </c>
      <c r="H5466">
        <v>10000211</v>
      </c>
      <c r="I5466" t="s">
        <v>11</v>
      </c>
      <c r="J5466">
        <v>17.899999999999999</v>
      </c>
    </row>
    <row r="5467" spans="1:10" x14ac:dyDescent="0.2">
      <c r="A5467" t="s">
        <v>90</v>
      </c>
      <c r="B5467" s="1">
        <v>43156</v>
      </c>
      <c r="C5467" t="s">
        <v>9</v>
      </c>
      <c r="D5467" t="s">
        <v>17</v>
      </c>
      <c r="E5467">
        <v>1000000059</v>
      </c>
      <c r="F5467" t="s">
        <v>55</v>
      </c>
      <c r="G5467" s="2" t="s">
        <v>13</v>
      </c>
      <c r="H5467">
        <v>10000111</v>
      </c>
      <c r="I5467" t="s">
        <v>37</v>
      </c>
      <c r="J5467">
        <v>24.2</v>
      </c>
    </row>
    <row r="5468" spans="1:10" x14ac:dyDescent="0.2">
      <c r="A5468" t="s">
        <v>90</v>
      </c>
      <c r="B5468" s="1">
        <v>43156</v>
      </c>
      <c r="C5468" t="s">
        <v>9</v>
      </c>
      <c r="D5468" t="s">
        <v>17</v>
      </c>
      <c r="E5468">
        <v>1000000059</v>
      </c>
      <c r="F5468" t="s">
        <v>55</v>
      </c>
      <c r="G5468" s="2" t="s">
        <v>13</v>
      </c>
      <c r="H5468">
        <v>20000099</v>
      </c>
      <c r="I5468" t="s">
        <v>20</v>
      </c>
      <c r="J5468">
        <v>33.4</v>
      </c>
    </row>
    <row r="5469" spans="1:10" x14ac:dyDescent="0.2">
      <c r="A5469" t="s">
        <v>90</v>
      </c>
      <c r="B5469" s="1">
        <v>43156</v>
      </c>
      <c r="C5469" t="s">
        <v>22</v>
      </c>
      <c r="D5469" t="s">
        <v>46</v>
      </c>
      <c r="E5469">
        <v>1000001133</v>
      </c>
      <c r="F5469" t="s">
        <v>45</v>
      </c>
      <c r="G5469" s="2" t="s">
        <v>13</v>
      </c>
      <c r="H5469">
        <v>10000131</v>
      </c>
      <c r="I5469" t="s">
        <v>38</v>
      </c>
      <c r="J5469">
        <v>21.3</v>
      </c>
    </row>
    <row r="5470" spans="1:10" x14ac:dyDescent="0.2">
      <c r="A5470" t="s">
        <v>90</v>
      </c>
      <c r="B5470" s="1">
        <v>43156</v>
      </c>
      <c r="C5470" t="s">
        <v>22</v>
      </c>
      <c r="D5470" t="s">
        <v>46</v>
      </c>
      <c r="E5470">
        <v>1000001133</v>
      </c>
      <c r="F5470" t="s">
        <v>45</v>
      </c>
      <c r="G5470" s="2" t="s">
        <v>13</v>
      </c>
      <c r="H5470">
        <v>20000099</v>
      </c>
      <c r="I5470" t="s">
        <v>20</v>
      </c>
      <c r="J5470">
        <v>9</v>
      </c>
    </row>
    <row r="5471" spans="1:10" x14ac:dyDescent="0.2">
      <c r="A5471" t="s">
        <v>90</v>
      </c>
      <c r="B5471" s="1">
        <v>43156</v>
      </c>
      <c r="C5471" t="s">
        <v>22</v>
      </c>
      <c r="D5471" t="s">
        <v>29</v>
      </c>
      <c r="E5471">
        <v>1000000028</v>
      </c>
      <c r="F5471" t="s">
        <v>27</v>
      </c>
      <c r="G5471" s="2" t="s">
        <v>13</v>
      </c>
      <c r="H5471">
        <v>10000182</v>
      </c>
      <c r="I5471" t="s">
        <v>31</v>
      </c>
      <c r="J5471">
        <v>25.8</v>
      </c>
    </row>
    <row r="5472" spans="1:10" x14ac:dyDescent="0.2">
      <c r="A5472" t="s">
        <v>90</v>
      </c>
      <c r="B5472" s="1">
        <v>43156</v>
      </c>
      <c r="C5472" t="s">
        <v>22</v>
      </c>
      <c r="D5472" t="s">
        <v>29</v>
      </c>
      <c r="E5472">
        <v>1000000101</v>
      </c>
      <c r="F5472" t="s">
        <v>39</v>
      </c>
      <c r="G5472" s="2" t="s">
        <v>13</v>
      </c>
      <c r="H5472">
        <v>10000061</v>
      </c>
      <c r="I5472" t="s">
        <v>28</v>
      </c>
      <c r="J5472">
        <v>15.8</v>
      </c>
    </row>
    <row r="5473" spans="1:10" x14ac:dyDescent="0.2">
      <c r="A5473" t="s">
        <v>90</v>
      </c>
      <c r="B5473" s="1">
        <v>43156</v>
      </c>
      <c r="C5473" t="s">
        <v>22</v>
      </c>
      <c r="D5473" t="s">
        <v>29</v>
      </c>
      <c r="E5473">
        <v>1000000101</v>
      </c>
      <c r="F5473" t="s">
        <v>39</v>
      </c>
      <c r="G5473" s="2" t="s">
        <v>13</v>
      </c>
      <c r="H5473">
        <v>10000111</v>
      </c>
      <c r="I5473" t="s">
        <v>37</v>
      </c>
      <c r="J5473">
        <v>22.6</v>
      </c>
    </row>
    <row r="5474" spans="1:10" x14ac:dyDescent="0.2">
      <c r="A5474" t="s">
        <v>90</v>
      </c>
      <c r="B5474" s="1">
        <v>43156</v>
      </c>
      <c r="C5474" t="s">
        <v>22</v>
      </c>
      <c r="D5474" t="s">
        <v>29</v>
      </c>
      <c r="E5474">
        <v>1000000101</v>
      </c>
      <c r="F5474" t="s">
        <v>39</v>
      </c>
      <c r="G5474" s="2" t="s">
        <v>13</v>
      </c>
      <c r="H5474">
        <v>10000131</v>
      </c>
      <c r="I5474" t="s">
        <v>38</v>
      </c>
      <c r="J5474">
        <v>2.8</v>
      </c>
    </row>
    <row r="5475" spans="1:10" x14ac:dyDescent="0.2">
      <c r="A5475" t="s">
        <v>90</v>
      </c>
      <c r="B5475" s="1">
        <v>43156</v>
      </c>
      <c r="C5475" t="s">
        <v>22</v>
      </c>
      <c r="D5475" t="s">
        <v>29</v>
      </c>
      <c r="E5475">
        <v>1000000101</v>
      </c>
      <c r="F5475" t="s">
        <v>39</v>
      </c>
      <c r="G5475" s="2" t="s">
        <v>13</v>
      </c>
      <c r="H5475">
        <v>10000182</v>
      </c>
      <c r="I5475" t="s">
        <v>31</v>
      </c>
      <c r="J5475">
        <v>11.2</v>
      </c>
    </row>
    <row r="5476" spans="1:10" x14ac:dyDescent="0.2">
      <c r="A5476" t="s">
        <v>90</v>
      </c>
      <c r="B5476" s="1">
        <v>43156</v>
      </c>
      <c r="C5476" t="s">
        <v>22</v>
      </c>
      <c r="D5476" t="s">
        <v>21</v>
      </c>
      <c r="E5476">
        <v>1000002872</v>
      </c>
      <c r="F5476" t="s">
        <v>19</v>
      </c>
      <c r="G5476" s="2" t="s">
        <v>13</v>
      </c>
      <c r="H5476">
        <v>10000131</v>
      </c>
      <c r="I5476" t="s">
        <v>38</v>
      </c>
      <c r="J5476">
        <v>11.3</v>
      </c>
    </row>
    <row r="5477" spans="1:10" x14ac:dyDescent="0.2">
      <c r="A5477" t="s">
        <v>90</v>
      </c>
      <c r="B5477" s="1">
        <v>43156</v>
      </c>
      <c r="C5477" t="s">
        <v>22</v>
      </c>
      <c r="D5477" t="s">
        <v>35</v>
      </c>
      <c r="E5477">
        <v>1000000047</v>
      </c>
      <c r="F5477" t="s">
        <v>34</v>
      </c>
      <c r="G5477" s="2" t="s">
        <v>13</v>
      </c>
      <c r="H5477">
        <v>10000182</v>
      </c>
      <c r="I5477" t="s">
        <v>31</v>
      </c>
      <c r="J5477">
        <v>43.8</v>
      </c>
    </row>
    <row r="5478" spans="1:10" x14ac:dyDescent="0.2">
      <c r="A5478" t="s">
        <v>90</v>
      </c>
      <c r="B5478" s="1">
        <v>43156</v>
      </c>
      <c r="C5478" t="s">
        <v>22</v>
      </c>
      <c r="D5478" t="s">
        <v>35</v>
      </c>
      <c r="E5478">
        <v>1000000047</v>
      </c>
      <c r="F5478" t="s">
        <v>34</v>
      </c>
      <c r="G5478" s="2" t="s">
        <v>13</v>
      </c>
      <c r="H5478">
        <v>10000182</v>
      </c>
      <c r="I5478" t="s">
        <v>31</v>
      </c>
      <c r="J5478">
        <v>43.5</v>
      </c>
    </row>
    <row r="5479" spans="1:10" x14ac:dyDescent="0.2">
      <c r="A5479" t="s">
        <v>90</v>
      </c>
      <c r="B5479" s="1">
        <v>43157</v>
      </c>
      <c r="C5479" t="s">
        <v>9</v>
      </c>
      <c r="D5479" t="s">
        <v>75</v>
      </c>
      <c r="E5479">
        <v>1000000281</v>
      </c>
      <c r="F5479" t="s">
        <v>74</v>
      </c>
      <c r="G5479" s="2" t="s">
        <v>13</v>
      </c>
      <c r="H5479">
        <v>20000099</v>
      </c>
      <c r="I5479" t="s">
        <v>20</v>
      </c>
      <c r="J5479">
        <v>59.6</v>
      </c>
    </row>
    <row r="5480" spans="1:10" x14ac:dyDescent="0.2">
      <c r="A5480" t="s">
        <v>90</v>
      </c>
      <c r="B5480" s="1">
        <v>43157</v>
      </c>
      <c r="C5480" t="s">
        <v>9</v>
      </c>
      <c r="D5480" t="s">
        <v>17</v>
      </c>
      <c r="E5480">
        <v>1000001649</v>
      </c>
      <c r="F5480" t="s">
        <v>16</v>
      </c>
      <c r="G5480" s="2" t="s">
        <v>13</v>
      </c>
      <c r="H5480">
        <v>10000131</v>
      </c>
      <c r="I5480" t="s">
        <v>38</v>
      </c>
      <c r="J5480">
        <v>30.5</v>
      </c>
    </row>
    <row r="5481" spans="1:10" x14ac:dyDescent="0.2">
      <c r="A5481" t="s">
        <v>90</v>
      </c>
      <c r="B5481" s="1">
        <v>43157</v>
      </c>
      <c r="C5481" t="s">
        <v>9</v>
      </c>
      <c r="D5481" t="s">
        <v>17</v>
      </c>
      <c r="E5481">
        <v>1000001649</v>
      </c>
      <c r="F5481" t="s">
        <v>16</v>
      </c>
      <c r="G5481" s="2" t="s">
        <v>13</v>
      </c>
      <c r="H5481">
        <v>20000099</v>
      </c>
      <c r="I5481" t="s">
        <v>20</v>
      </c>
      <c r="J5481">
        <v>21.6</v>
      </c>
    </row>
    <row r="5482" spans="1:10" x14ac:dyDescent="0.2">
      <c r="A5482" t="s">
        <v>90</v>
      </c>
      <c r="B5482" s="1">
        <v>43157</v>
      </c>
      <c r="C5482" t="s">
        <v>9</v>
      </c>
      <c r="D5482" t="s">
        <v>12</v>
      </c>
      <c r="E5482">
        <v>1000000072</v>
      </c>
      <c r="F5482" t="s">
        <v>10</v>
      </c>
      <c r="G5482" s="2" t="s">
        <v>13</v>
      </c>
      <c r="H5482">
        <v>10000131</v>
      </c>
      <c r="I5482" t="s">
        <v>38</v>
      </c>
      <c r="J5482">
        <v>4.5</v>
      </c>
    </row>
    <row r="5483" spans="1:10" x14ac:dyDescent="0.2">
      <c r="A5483" t="s">
        <v>90</v>
      </c>
      <c r="B5483" s="1">
        <v>43157</v>
      </c>
      <c r="C5483" t="s">
        <v>9</v>
      </c>
      <c r="D5483" t="s">
        <v>12</v>
      </c>
      <c r="E5483">
        <v>1000000072</v>
      </c>
      <c r="F5483" t="s">
        <v>10</v>
      </c>
      <c r="G5483" s="2" t="s">
        <v>13</v>
      </c>
      <c r="H5483">
        <v>20000018</v>
      </c>
      <c r="I5483" t="s">
        <v>81</v>
      </c>
      <c r="J5483">
        <v>7.8</v>
      </c>
    </row>
    <row r="5484" spans="1:10" x14ac:dyDescent="0.2">
      <c r="A5484" t="s">
        <v>90</v>
      </c>
      <c r="B5484" s="1">
        <v>43157</v>
      </c>
      <c r="C5484" t="s">
        <v>9</v>
      </c>
      <c r="D5484" t="s">
        <v>12</v>
      </c>
      <c r="E5484">
        <v>1000000072</v>
      </c>
      <c r="F5484" t="s">
        <v>10</v>
      </c>
      <c r="G5484" s="2" t="s">
        <v>13</v>
      </c>
      <c r="H5484">
        <v>20000099</v>
      </c>
      <c r="I5484" t="s">
        <v>20</v>
      </c>
      <c r="J5484">
        <v>15.8</v>
      </c>
    </row>
    <row r="5485" spans="1:10" x14ac:dyDescent="0.2">
      <c r="A5485" t="s">
        <v>90</v>
      </c>
      <c r="B5485" s="1">
        <v>43158</v>
      </c>
      <c r="C5485" t="s">
        <v>43</v>
      </c>
      <c r="D5485" t="s">
        <v>42</v>
      </c>
      <c r="E5485">
        <v>1000000931</v>
      </c>
      <c r="F5485" t="s">
        <v>41</v>
      </c>
      <c r="G5485" s="2" t="s">
        <v>13</v>
      </c>
      <c r="H5485">
        <v>10000131</v>
      </c>
      <c r="I5485" t="s">
        <v>38</v>
      </c>
      <c r="J5485">
        <v>44.6</v>
      </c>
    </row>
    <row r="5486" spans="1:10" x14ac:dyDescent="0.2">
      <c r="A5486" t="s">
        <v>90</v>
      </c>
      <c r="B5486" s="1">
        <v>43158</v>
      </c>
      <c r="C5486" t="s">
        <v>43</v>
      </c>
      <c r="D5486" t="s">
        <v>42</v>
      </c>
      <c r="E5486">
        <v>1000000931</v>
      </c>
      <c r="F5486" t="s">
        <v>41</v>
      </c>
      <c r="G5486" s="2" t="s">
        <v>13</v>
      </c>
      <c r="H5486">
        <v>10000182</v>
      </c>
      <c r="I5486" t="s">
        <v>31</v>
      </c>
      <c r="J5486">
        <v>42.9</v>
      </c>
    </row>
    <row r="5487" spans="1:10" x14ac:dyDescent="0.2">
      <c r="A5487" t="s">
        <v>90</v>
      </c>
      <c r="B5487" s="1">
        <v>43158</v>
      </c>
      <c r="C5487" t="s">
        <v>43</v>
      </c>
      <c r="D5487" t="s">
        <v>78</v>
      </c>
      <c r="E5487">
        <v>1000003187</v>
      </c>
      <c r="F5487" t="s">
        <v>77</v>
      </c>
      <c r="G5487" s="2" t="s">
        <v>13</v>
      </c>
      <c r="H5487">
        <v>10000064</v>
      </c>
      <c r="I5487" t="s">
        <v>53</v>
      </c>
      <c r="J5487">
        <v>5</v>
      </c>
    </row>
    <row r="5488" spans="1:10" x14ac:dyDescent="0.2">
      <c r="A5488" t="s">
        <v>90</v>
      </c>
      <c r="B5488" s="1">
        <v>43158</v>
      </c>
      <c r="C5488" t="s">
        <v>43</v>
      </c>
      <c r="D5488" t="s">
        <v>78</v>
      </c>
      <c r="E5488">
        <v>1000003187</v>
      </c>
      <c r="F5488" t="s">
        <v>77</v>
      </c>
      <c r="G5488" s="2" t="s">
        <v>13</v>
      </c>
      <c r="H5488">
        <v>10000078</v>
      </c>
      <c r="I5488" t="s">
        <v>30</v>
      </c>
      <c r="J5488">
        <v>5.2</v>
      </c>
    </row>
    <row r="5489" spans="1:10" x14ac:dyDescent="0.2">
      <c r="A5489" t="s">
        <v>90</v>
      </c>
      <c r="B5489" s="1">
        <v>43158</v>
      </c>
      <c r="C5489" t="s">
        <v>43</v>
      </c>
      <c r="D5489" t="s">
        <v>78</v>
      </c>
      <c r="E5489">
        <v>1000003187</v>
      </c>
      <c r="F5489" t="s">
        <v>77</v>
      </c>
      <c r="G5489" s="2" t="s">
        <v>13</v>
      </c>
      <c r="H5489">
        <v>10000131</v>
      </c>
      <c r="I5489" t="s">
        <v>38</v>
      </c>
      <c r="J5489">
        <v>32.700000000000003</v>
      </c>
    </row>
    <row r="5490" spans="1:10" x14ac:dyDescent="0.2">
      <c r="A5490" t="s">
        <v>90</v>
      </c>
      <c r="B5490" s="1">
        <v>43158</v>
      </c>
      <c r="C5490" t="s">
        <v>43</v>
      </c>
      <c r="D5490" t="s">
        <v>78</v>
      </c>
      <c r="E5490">
        <v>1000003187</v>
      </c>
      <c r="F5490" t="s">
        <v>77</v>
      </c>
      <c r="G5490" s="2" t="s">
        <v>13</v>
      </c>
      <c r="H5490">
        <v>10000211</v>
      </c>
      <c r="I5490" t="s">
        <v>11</v>
      </c>
      <c r="J5490">
        <v>39</v>
      </c>
    </row>
    <row r="5491" spans="1:10" x14ac:dyDescent="0.2">
      <c r="A5491" t="s">
        <v>90</v>
      </c>
      <c r="B5491" s="1">
        <v>43158</v>
      </c>
      <c r="C5491" t="s">
        <v>9</v>
      </c>
      <c r="D5491" t="s">
        <v>15</v>
      </c>
      <c r="E5491">
        <v>1000002981</v>
      </c>
      <c r="F5491" t="s">
        <v>62</v>
      </c>
      <c r="G5491" s="2" t="s">
        <v>13</v>
      </c>
      <c r="H5491">
        <v>10000131</v>
      </c>
      <c r="I5491" t="s">
        <v>38</v>
      </c>
      <c r="J5491">
        <v>28.1</v>
      </c>
    </row>
    <row r="5492" spans="1:10" x14ac:dyDescent="0.2">
      <c r="A5492" t="s">
        <v>90</v>
      </c>
      <c r="B5492" s="1">
        <v>43158</v>
      </c>
      <c r="C5492" t="s">
        <v>9</v>
      </c>
      <c r="D5492" t="s">
        <v>15</v>
      </c>
      <c r="E5492">
        <v>1000002981</v>
      </c>
      <c r="F5492" t="s">
        <v>62</v>
      </c>
      <c r="G5492" s="2" t="s">
        <v>13</v>
      </c>
      <c r="H5492">
        <v>10000211</v>
      </c>
      <c r="I5492" t="s">
        <v>11</v>
      </c>
      <c r="J5492">
        <v>59.2</v>
      </c>
    </row>
    <row r="5493" spans="1:10" x14ac:dyDescent="0.2">
      <c r="A5493" t="s">
        <v>90</v>
      </c>
      <c r="B5493" s="1">
        <v>43158</v>
      </c>
      <c r="C5493" t="s">
        <v>9</v>
      </c>
      <c r="D5493" t="s">
        <v>15</v>
      </c>
      <c r="E5493">
        <v>1000002981</v>
      </c>
      <c r="F5493" t="s">
        <v>62</v>
      </c>
      <c r="G5493" s="2" t="s">
        <v>13</v>
      </c>
      <c r="H5493">
        <v>10000211</v>
      </c>
      <c r="I5493" t="s">
        <v>11</v>
      </c>
      <c r="J5493">
        <v>58.3</v>
      </c>
    </row>
    <row r="5494" spans="1:10" x14ac:dyDescent="0.2">
      <c r="A5494" t="s">
        <v>90</v>
      </c>
      <c r="B5494" s="1">
        <v>43158</v>
      </c>
      <c r="C5494" t="s">
        <v>9</v>
      </c>
      <c r="D5494" t="s">
        <v>15</v>
      </c>
      <c r="E5494">
        <v>1000002986</v>
      </c>
      <c r="F5494" t="s">
        <v>14</v>
      </c>
      <c r="G5494" s="2" t="s">
        <v>13</v>
      </c>
      <c r="H5494">
        <v>10000211</v>
      </c>
      <c r="I5494" t="s">
        <v>11</v>
      </c>
      <c r="J5494">
        <v>14.3</v>
      </c>
    </row>
    <row r="5495" spans="1:10" x14ac:dyDescent="0.2">
      <c r="A5495" t="s">
        <v>90</v>
      </c>
      <c r="B5495" s="1">
        <v>43158</v>
      </c>
      <c r="C5495" t="s">
        <v>9</v>
      </c>
      <c r="D5495" t="s">
        <v>59</v>
      </c>
      <c r="E5495">
        <v>1000000192</v>
      </c>
      <c r="F5495" t="s">
        <v>58</v>
      </c>
      <c r="G5495" s="2" t="s">
        <v>13</v>
      </c>
      <c r="H5495">
        <v>10000064</v>
      </c>
      <c r="I5495" t="s">
        <v>53</v>
      </c>
      <c r="J5495">
        <v>8.6999999999999993</v>
      </c>
    </row>
    <row r="5496" spans="1:10" x14ac:dyDescent="0.2">
      <c r="A5496" t="s">
        <v>90</v>
      </c>
      <c r="B5496" s="1">
        <v>43158</v>
      </c>
      <c r="C5496" t="s">
        <v>9</v>
      </c>
      <c r="D5496" t="s">
        <v>59</v>
      </c>
      <c r="E5496">
        <v>1000000192</v>
      </c>
      <c r="F5496" t="s">
        <v>58</v>
      </c>
      <c r="G5496" s="2" t="s">
        <v>13</v>
      </c>
      <c r="H5496">
        <v>10000111</v>
      </c>
      <c r="I5496" t="s">
        <v>37</v>
      </c>
      <c r="J5496">
        <v>11.8</v>
      </c>
    </row>
    <row r="5497" spans="1:10" x14ac:dyDescent="0.2">
      <c r="A5497" t="s">
        <v>90</v>
      </c>
      <c r="B5497" s="1">
        <v>43158</v>
      </c>
      <c r="C5497" t="s">
        <v>9</v>
      </c>
      <c r="D5497" t="s">
        <v>59</v>
      </c>
      <c r="E5497">
        <v>1000000192</v>
      </c>
      <c r="F5497" t="s">
        <v>58</v>
      </c>
      <c r="G5497" s="2" t="s">
        <v>13</v>
      </c>
      <c r="H5497">
        <v>10000172</v>
      </c>
      <c r="I5497" t="s">
        <v>18</v>
      </c>
      <c r="J5497">
        <v>20.2</v>
      </c>
    </row>
    <row r="5498" spans="1:10" x14ac:dyDescent="0.2">
      <c r="A5498" t="s">
        <v>90</v>
      </c>
      <c r="B5498" s="1">
        <v>43158</v>
      </c>
      <c r="C5498" t="s">
        <v>9</v>
      </c>
      <c r="D5498" t="s">
        <v>59</v>
      </c>
      <c r="E5498">
        <v>1000000192</v>
      </c>
      <c r="F5498" t="s">
        <v>58</v>
      </c>
      <c r="G5498" s="2" t="s">
        <v>13</v>
      </c>
      <c r="H5498">
        <v>10000211</v>
      </c>
      <c r="I5498" t="s">
        <v>11</v>
      </c>
      <c r="J5498">
        <v>54.7</v>
      </c>
    </row>
    <row r="5499" spans="1:10" x14ac:dyDescent="0.2">
      <c r="A5499" t="s">
        <v>90</v>
      </c>
      <c r="B5499" s="1">
        <v>43158</v>
      </c>
      <c r="C5499" t="s">
        <v>9</v>
      </c>
      <c r="D5499" t="s">
        <v>17</v>
      </c>
      <c r="E5499">
        <v>1000001649</v>
      </c>
      <c r="F5499" t="s">
        <v>16</v>
      </c>
      <c r="G5499" s="2" t="s">
        <v>13</v>
      </c>
      <c r="H5499">
        <v>10000131</v>
      </c>
      <c r="I5499" t="s">
        <v>38</v>
      </c>
      <c r="J5499">
        <v>4.5999999999999996</v>
      </c>
    </row>
    <row r="5500" spans="1:10" x14ac:dyDescent="0.2">
      <c r="A5500" t="s">
        <v>90</v>
      </c>
      <c r="B5500" s="1">
        <v>43158</v>
      </c>
      <c r="C5500" t="s">
        <v>9</v>
      </c>
      <c r="D5500" t="s">
        <v>17</v>
      </c>
      <c r="E5500">
        <v>1000001649</v>
      </c>
      <c r="F5500" t="s">
        <v>16</v>
      </c>
      <c r="G5500" s="2" t="s">
        <v>13</v>
      </c>
      <c r="H5500">
        <v>10000211</v>
      </c>
      <c r="I5500" t="s">
        <v>11</v>
      </c>
      <c r="J5500">
        <v>59</v>
      </c>
    </row>
    <row r="5501" spans="1:10" x14ac:dyDescent="0.2">
      <c r="A5501" t="s">
        <v>90</v>
      </c>
      <c r="B5501" s="1">
        <v>43158</v>
      </c>
      <c r="C5501" t="s">
        <v>9</v>
      </c>
      <c r="D5501" t="s">
        <v>17</v>
      </c>
      <c r="E5501">
        <v>1000001649</v>
      </c>
      <c r="F5501" t="s">
        <v>16</v>
      </c>
      <c r="G5501" s="2" t="s">
        <v>13</v>
      </c>
      <c r="H5501">
        <v>10000211</v>
      </c>
      <c r="I5501" t="s">
        <v>11</v>
      </c>
      <c r="J5501">
        <v>58.7</v>
      </c>
    </row>
    <row r="5502" spans="1:10" x14ac:dyDescent="0.2">
      <c r="A5502" t="s">
        <v>90</v>
      </c>
      <c r="B5502" s="1">
        <v>43158</v>
      </c>
      <c r="C5502" t="s">
        <v>9</v>
      </c>
      <c r="D5502" t="s">
        <v>12</v>
      </c>
      <c r="E5502">
        <v>1000000072</v>
      </c>
      <c r="F5502" t="s">
        <v>10</v>
      </c>
      <c r="G5502" s="2" t="s">
        <v>13</v>
      </c>
      <c r="H5502">
        <v>10000211</v>
      </c>
      <c r="I5502" t="s">
        <v>11</v>
      </c>
      <c r="J5502">
        <v>32.799999999999997</v>
      </c>
    </row>
    <row r="5503" spans="1:10" x14ac:dyDescent="0.2">
      <c r="A5503" t="s">
        <v>90</v>
      </c>
      <c r="B5503" s="1">
        <v>43158</v>
      </c>
      <c r="C5503" t="s">
        <v>9</v>
      </c>
      <c r="D5503" t="s">
        <v>12</v>
      </c>
      <c r="E5503">
        <v>1000000072</v>
      </c>
      <c r="F5503" t="s">
        <v>10</v>
      </c>
      <c r="G5503" s="2" t="s">
        <v>13</v>
      </c>
      <c r="H5503">
        <v>10000211</v>
      </c>
      <c r="I5503" t="s">
        <v>11</v>
      </c>
      <c r="J5503">
        <v>34.4</v>
      </c>
    </row>
    <row r="5504" spans="1:10" x14ac:dyDescent="0.2">
      <c r="A5504" t="s">
        <v>90</v>
      </c>
      <c r="B5504" s="1">
        <v>43158</v>
      </c>
      <c r="C5504" t="s">
        <v>22</v>
      </c>
      <c r="D5504" t="s">
        <v>46</v>
      </c>
      <c r="E5504">
        <v>1000001133</v>
      </c>
      <c r="F5504" t="s">
        <v>45</v>
      </c>
      <c r="G5504" s="2" t="s">
        <v>13</v>
      </c>
      <c r="H5504">
        <v>10000182</v>
      </c>
      <c r="I5504" t="s">
        <v>31</v>
      </c>
      <c r="J5504">
        <v>28.4</v>
      </c>
    </row>
    <row r="5505" spans="1:10" x14ac:dyDescent="0.2">
      <c r="A5505" t="s">
        <v>90</v>
      </c>
      <c r="B5505" s="1">
        <v>43158</v>
      </c>
      <c r="C5505" t="s">
        <v>22</v>
      </c>
      <c r="D5505" t="s">
        <v>49</v>
      </c>
      <c r="E5505">
        <v>1000000018</v>
      </c>
      <c r="F5505" t="s">
        <v>48</v>
      </c>
      <c r="G5505" s="2" t="s">
        <v>13</v>
      </c>
      <c r="H5505">
        <v>10000172</v>
      </c>
      <c r="I5505" t="s">
        <v>18</v>
      </c>
      <c r="J5505">
        <v>12.1</v>
      </c>
    </row>
    <row r="5506" spans="1:10" x14ac:dyDescent="0.2">
      <c r="A5506" t="s">
        <v>90</v>
      </c>
      <c r="B5506" s="1">
        <v>43159</v>
      </c>
      <c r="C5506" t="s">
        <v>43</v>
      </c>
      <c r="D5506" t="s">
        <v>51</v>
      </c>
      <c r="E5506">
        <v>1000000460</v>
      </c>
      <c r="F5506" t="s">
        <v>50</v>
      </c>
      <c r="G5506" s="2" t="s">
        <v>13</v>
      </c>
      <c r="H5506">
        <v>10000131</v>
      </c>
      <c r="I5506" t="s">
        <v>38</v>
      </c>
      <c r="J5506">
        <v>14</v>
      </c>
    </row>
    <row r="5507" spans="1:10" x14ac:dyDescent="0.2">
      <c r="A5507" t="s">
        <v>90</v>
      </c>
      <c r="B5507" s="1">
        <v>43159</v>
      </c>
      <c r="C5507" t="s">
        <v>43</v>
      </c>
      <c r="D5507" t="s">
        <v>51</v>
      </c>
      <c r="E5507">
        <v>1000000460</v>
      </c>
      <c r="F5507" t="s">
        <v>50</v>
      </c>
      <c r="G5507" s="2" t="s">
        <v>13</v>
      </c>
      <c r="H5507">
        <v>20000099</v>
      </c>
      <c r="I5507" t="s">
        <v>20</v>
      </c>
      <c r="J5507">
        <v>20.9</v>
      </c>
    </row>
    <row r="5508" spans="1:10" x14ac:dyDescent="0.2">
      <c r="A5508" t="s">
        <v>90</v>
      </c>
      <c r="B5508" s="1">
        <v>43159</v>
      </c>
      <c r="C5508" t="s">
        <v>43</v>
      </c>
      <c r="D5508" t="s">
        <v>42</v>
      </c>
      <c r="E5508">
        <v>1000000931</v>
      </c>
      <c r="F5508" t="s">
        <v>41</v>
      </c>
      <c r="G5508" s="2" t="s">
        <v>13</v>
      </c>
      <c r="H5508">
        <v>10000131</v>
      </c>
      <c r="I5508" t="s">
        <v>38</v>
      </c>
      <c r="J5508">
        <v>21.3</v>
      </c>
    </row>
    <row r="5509" spans="1:10" x14ac:dyDescent="0.2">
      <c r="A5509" t="s">
        <v>90</v>
      </c>
      <c r="B5509" s="1">
        <v>43159</v>
      </c>
      <c r="C5509" t="s">
        <v>43</v>
      </c>
      <c r="D5509" t="s">
        <v>42</v>
      </c>
      <c r="E5509">
        <v>1000000931</v>
      </c>
      <c r="F5509" t="s">
        <v>41</v>
      </c>
      <c r="G5509" s="2" t="s">
        <v>13</v>
      </c>
      <c r="H5509">
        <v>20000099</v>
      </c>
      <c r="I5509" t="s">
        <v>20</v>
      </c>
      <c r="J5509">
        <v>19.100000000000001</v>
      </c>
    </row>
    <row r="5510" spans="1:10" x14ac:dyDescent="0.2">
      <c r="A5510" t="s">
        <v>90</v>
      </c>
      <c r="B5510" s="1">
        <v>43159</v>
      </c>
      <c r="C5510" t="s">
        <v>43</v>
      </c>
      <c r="D5510" t="s">
        <v>42</v>
      </c>
      <c r="E5510">
        <v>1000001014</v>
      </c>
      <c r="F5510" t="s">
        <v>44</v>
      </c>
      <c r="G5510" s="2" t="s">
        <v>13</v>
      </c>
      <c r="H5510">
        <v>20000099</v>
      </c>
      <c r="I5510" t="s">
        <v>20</v>
      </c>
      <c r="J5510">
        <v>37</v>
      </c>
    </row>
    <row r="5511" spans="1:10" x14ac:dyDescent="0.2">
      <c r="A5511" t="s">
        <v>90</v>
      </c>
      <c r="B5511" s="1">
        <v>43159</v>
      </c>
      <c r="C5511" t="s">
        <v>43</v>
      </c>
      <c r="D5511" t="s">
        <v>78</v>
      </c>
      <c r="E5511">
        <v>1000003187</v>
      </c>
      <c r="F5511" t="s">
        <v>77</v>
      </c>
      <c r="G5511" s="2" t="s">
        <v>13</v>
      </c>
      <c r="H5511">
        <v>20000018</v>
      </c>
      <c r="I5511" t="s">
        <v>81</v>
      </c>
      <c r="J5511">
        <v>23.8</v>
      </c>
    </row>
    <row r="5512" spans="1:10" x14ac:dyDescent="0.2">
      <c r="A5512" t="s">
        <v>90</v>
      </c>
      <c r="B5512" s="1">
        <v>43159</v>
      </c>
      <c r="C5512" t="s">
        <v>9</v>
      </c>
      <c r="D5512" t="s">
        <v>15</v>
      </c>
      <c r="E5512">
        <v>1000002981</v>
      </c>
      <c r="F5512" t="s">
        <v>62</v>
      </c>
      <c r="G5512" s="2" t="s">
        <v>13</v>
      </c>
      <c r="H5512">
        <v>10000131</v>
      </c>
      <c r="I5512" t="s">
        <v>38</v>
      </c>
      <c r="J5512">
        <v>18.600000000000001</v>
      </c>
    </row>
    <row r="5513" spans="1:10" x14ac:dyDescent="0.2">
      <c r="A5513" t="s">
        <v>90</v>
      </c>
      <c r="B5513" s="1">
        <v>43159</v>
      </c>
      <c r="C5513" t="s">
        <v>9</v>
      </c>
      <c r="D5513" t="s">
        <v>15</v>
      </c>
      <c r="E5513">
        <v>1000002981</v>
      </c>
      <c r="F5513" t="s">
        <v>62</v>
      </c>
      <c r="G5513" s="2" t="s">
        <v>13</v>
      </c>
      <c r="H5513">
        <v>10000211</v>
      </c>
      <c r="I5513" t="s">
        <v>11</v>
      </c>
      <c r="J5513">
        <v>56.6</v>
      </c>
    </row>
    <row r="5514" spans="1:10" x14ac:dyDescent="0.2">
      <c r="A5514" t="s">
        <v>90</v>
      </c>
      <c r="B5514" s="1">
        <v>43159</v>
      </c>
      <c r="C5514" t="s">
        <v>9</v>
      </c>
      <c r="D5514" t="s">
        <v>15</v>
      </c>
      <c r="E5514">
        <v>1000002981</v>
      </c>
      <c r="F5514" t="s">
        <v>62</v>
      </c>
      <c r="G5514" s="2" t="s">
        <v>13</v>
      </c>
      <c r="H5514">
        <v>10000211</v>
      </c>
      <c r="I5514" t="s">
        <v>11</v>
      </c>
      <c r="J5514">
        <v>60.3</v>
      </c>
    </row>
    <row r="5515" spans="1:10" x14ac:dyDescent="0.2">
      <c r="A5515" t="s">
        <v>90</v>
      </c>
      <c r="B5515" s="1">
        <v>43159</v>
      </c>
      <c r="C5515" t="s">
        <v>9</v>
      </c>
      <c r="D5515" t="s">
        <v>15</v>
      </c>
      <c r="E5515">
        <v>1000002985</v>
      </c>
      <c r="F5515" t="s">
        <v>47</v>
      </c>
      <c r="G5515" s="2" t="s">
        <v>13</v>
      </c>
      <c r="H5515">
        <v>10000211</v>
      </c>
      <c r="I5515" t="s">
        <v>11</v>
      </c>
      <c r="J5515">
        <v>52.1</v>
      </c>
    </row>
    <row r="5516" spans="1:10" x14ac:dyDescent="0.2">
      <c r="A5516" t="s">
        <v>90</v>
      </c>
      <c r="B5516" s="1">
        <v>43159</v>
      </c>
      <c r="C5516" t="s">
        <v>9</v>
      </c>
      <c r="D5516" t="s">
        <v>15</v>
      </c>
      <c r="E5516">
        <v>1000002985</v>
      </c>
      <c r="F5516" t="s">
        <v>47</v>
      </c>
      <c r="G5516" s="2" t="s">
        <v>13</v>
      </c>
      <c r="H5516">
        <v>10000211</v>
      </c>
      <c r="I5516" t="s">
        <v>11</v>
      </c>
      <c r="J5516">
        <v>52.1</v>
      </c>
    </row>
    <row r="5517" spans="1:10" x14ac:dyDescent="0.2">
      <c r="A5517" t="s">
        <v>90</v>
      </c>
      <c r="B5517" s="1">
        <v>43159</v>
      </c>
      <c r="C5517" t="s">
        <v>9</v>
      </c>
      <c r="D5517" t="s">
        <v>15</v>
      </c>
      <c r="E5517">
        <v>1000002985</v>
      </c>
      <c r="F5517" t="s">
        <v>47</v>
      </c>
      <c r="G5517" s="2" t="s">
        <v>13</v>
      </c>
      <c r="H5517">
        <v>10000211</v>
      </c>
      <c r="I5517" t="s">
        <v>11</v>
      </c>
      <c r="J5517">
        <v>51.8</v>
      </c>
    </row>
    <row r="5518" spans="1:10" x14ac:dyDescent="0.2">
      <c r="A5518" t="s">
        <v>90</v>
      </c>
      <c r="B5518" s="1">
        <v>43159</v>
      </c>
      <c r="C5518" t="s">
        <v>9</v>
      </c>
      <c r="D5518" t="s">
        <v>12</v>
      </c>
      <c r="E5518">
        <v>1000000072</v>
      </c>
      <c r="F5518" t="s">
        <v>10</v>
      </c>
      <c r="G5518" s="2" t="s">
        <v>13</v>
      </c>
      <c r="H5518">
        <v>10000131</v>
      </c>
      <c r="I5518" t="s">
        <v>38</v>
      </c>
      <c r="J5518">
        <v>36.6</v>
      </c>
    </row>
    <row r="5519" spans="1:10" x14ac:dyDescent="0.2">
      <c r="A5519" t="s">
        <v>90</v>
      </c>
      <c r="B5519" s="1">
        <v>43159</v>
      </c>
      <c r="C5519" t="s">
        <v>9</v>
      </c>
      <c r="D5519" t="s">
        <v>12</v>
      </c>
      <c r="E5519">
        <v>1000000072</v>
      </c>
      <c r="F5519" t="s">
        <v>10</v>
      </c>
      <c r="G5519" s="2" t="s">
        <v>13</v>
      </c>
      <c r="H5519">
        <v>10000211</v>
      </c>
      <c r="I5519" t="s">
        <v>11</v>
      </c>
      <c r="J5519">
        <v>32.9</v>
      </c>
    </row>
    <row r="5520" spans="1:10" x14ac:dyDescent="0.2">
      <c r="A5520" t="s">
        <v>90</v>
      </c>
      <c r="B5520" s="1">
        <v>43159</v>
      </c>
      <c r="C5520" t="s">
        <v>9</v>
      </c>
      <c r="D5520" t="s">
        <v>12</v>
      </c>
      <c r="E5520">
        <v>1000000072</v>
      </c>
      <c r="F5520" t="s">
        <v>10</v>
      </c>
      <c r="G5520" s="2" t="s">
        <v>13</v>
      </c>
      <c r="H5520">
        <v>10000211</v>
      </c>
      <c r="I5520" t="s">
        <v>11</v>
      </c>
      <c r="J5520">
        <v>33.5</v>
      </c>
    </row>
    <row r="5521" spans="1:10" x14ac:dyDescent="0.2">
      <c r="A5521" t="s">
        <v>90</v>
      </c>
      <c r="B5521" s="1">
        <v>43159</v>
      </c>
      <c r="C5521" t="s">
        <v>9</v>
      </c>
      <c r="D5521" t="s">
        <v>12</v>
      </c>
      <c r="E5521">
        <v>1000000072</v>
      </c>
      <c r="F5521" t="s">
        <v>10</v>
      </c>
      <c r="G5521" s="2" t="s">
        <v>13</v>
      </c>
      <c r="H5521">
        <v>10000211</v>
      </c>
      <c r="I5521" t="s">
        <v>11</v>
      </c>
      <c r="J5521">
        <v>34.299999999999997</v>
      </c>
    </row>
    <row r="5522" spans="1:10" x14ac:dyDescent="0.2">
      <c r="A5522" t="s">
        <v>90</v>
      </c>
      <c r="B5522" s="1">
        <v>43159</v>
      </c>
      <c r="C5522" t="s">
        <v>22</v>
      </c>
      <c r="D5522" t="s">
        <v>49</v>
      </c>
      <c r="E5522">
        <v>1000000020</v>
      </c>
      <c r="F5522" t="s">
        <v>73</v>
      </c>
      <c r="G5522" s="2" t="s">
        <v>13</v>
      </c>
      <c r="H5522">
        <v>10000078</v>
      </c>
      <c r="I5522" t="s">
        <v>30</v>
      </c>
      <c r="J5522">
        <v>42.1</v>
      </c>
    </row>
    <row r="5523" spans="1:10" x14ac:dyDescent="0.2">
      <c r="A5523" t="s">
        <v>90</v>
      </c>
      <c r="B5523" s="1">
        <v>43159</v>
      </c>
      <c r="C5523" t="s">
        <v>22</v>
      </c>
      <c r="D5523" t="s">
        <v>49</v>
      </c>
      <c r="E5523">
        <v>1000000020</v>
      </c>
      <c r="F5523" t="s">
        <v>73</v>
      </c>
      <c r="G5523" s="2" t="s">
        <v>13</v>
      </c>
      <c r="H5523">
        <v>10000078</v>
      </c>
      <c r="I5523" t="s">
        <v>30</v>
      </c>
      <c r="J5523">
        <v>32.4</v>
      </c>
    </row>
    <row r="5524" spans="1:10" x14ac:dyDescent="0.2">
      <c r="A5524" t="s">
        <v>90</v>
      </c>
      <c r="B5524" s="1">
        <v>43159</v>
      </c>
      <c r="C5524" t="s">
        <v>22</v>
      </c>
      <c r="D5524" t="s">
        <v>49</v>
      </c>
      <c r="E5524">
        <v>1000000020</v>
      </c>
      <c r="F5524" t="s">
        <v>73</v>
      </c>
      <c r="G5524" s="2" t="s">
        <v>13</v>
      </c>
      <c r="H5524">
        <v>20000099</v>
      </c>
      <c r="I5524" t="s">
        <v>20</v>
      </c>
      <c r="J5524">
        <v>23.5</v>
      </c>
    </row>
    <row r="5525" spans="1:10" x14ac:dyDescent="0.2">
      <c r="A5525" t="s">
        <v>90</v>
      </c>
      <c r="B5525" s="1">
        <v>43159</v>
      </c>
      <c r="C5525" t="s">
        <v>22</v>
      </c>
      <c r="D5525" t="s">
        <v>25</v>
      </c>
      <c r="E5525">
        <v>1000003183</v>
      </c>
      <c r="F5525" t="s">
        <v>23</v>
      </c>
      <c r="G5525" s="2" t="s">
        <v>13</v>
      </c>
      <c r="H5525">
        <v>10000136</v>
      </c>
      <c r="I5525" t="s">
        <v>40</v>
      </c>
      <c r="J5525">
        <v>1.4</v>
      </c>
    </row>
    <row r="5526" spans="1:10" x14ac:dyDescent="0.2">
      <c r="A5526" t="s">
        <v>90</v>
      </c>
      <c r="B5526" s="1">
        <v>43159</v>
      </c>
      <c r="C5526" t="s">
        <v>22</v>
      </c>
      <c r="D5526" t="s">
        <v>35</v>
      </c>
      <c r="E5526">
        <v>1000000047</v>
      </c>
      <c r="F5526" t="s">
        <v>34</v>
      </c>
      <c r="G5526" s="2" t="s">
        <v>13</v>
      </c>
      <c r="H5526">
        <v>10000061</v>
      </c>
      <c r="I5526" t="s">
        <v>28</v>
      </c>
      <c r="J5526">
        <v>43.3</v>
      </c>
    </row>
    <row r="5527" spans="1:10" x14ac:dyDescent="0.2">
      <c r="A5527" t="s">
        <v>90</v>
      </c>
      <c r="B5527" s="1">
        <v>43160</v>
      </c>
      <c r="C5527" t="s">
        <v>9</v>
      </c>
      <c r="D5527" t="s">
        <v>75</v>
      </c>
      <c r="E5527">
        <v>1000000281</v>
      </c>
      <c r="F5527" t="s">
        <v>74</v>
      </c>
      <c r="G5527" s="2" t="s">
        <v>13</v>
      </c>
      <c r="H5527">
        <v>10000211</v>
      </c>
      <c r="I5527" t="s">
        <v>11</v>
      </c>
      <c r="J5527">
        <v>2</v>
      </c>
    </row>
    <row r="5528" spans="1:10" x14ac:dyDescent="0.2">
      <c r="A5528" t="s">
        <v>90</v>
      </c>
      <c r="B5528" s="1">
        <v>43160</v>
      </c>
      <c r="C5528" t="s">
        <v>9</v>
      </c>
      <c r="D5528" t="s">
        <v>15</v>
      </c>
      <c r="E5528">
        <v>1000002985</v>
      </c>
      <c r="F5528" t="s">
        <v>47</v>
      </c>
      <c r="G5528" s="2" t="s">
        <v>13</v>
      </c>
      <c r="H5528">
        <v>10000211</v>
      </c>
      <c r="I5528" t="s">
        <v>11</v>
      </c>
      <c r="J5528">
        <v>45.7</v>
      </c>
    </row>
    <row r="5529" spans="1:10" x14ac:dyDescent="0.2">
      <c r="A5529" t="s">
        <v>90</v>
      </c>
      <c r="B5529" s="1">
        <v>43160</v>
      </c>
      <c r="C5529" t="s">
        <v>9</v>
      </c>
      <c r="D5529" t="s">
        <v>17</v>
      </c>
      <c r="E5529">
        <v>1000000059</v>
      </c>
      <c r="F5529" t="s">
        <v>55</v>
      </c>
      <c r="G5529" s="2" t="s">
        <v>13</v>
      </c>
      <c r="H5529">
        <v>10000111</v>
      </c>
      <c r="I5529" t="s">
        <v>37</v>
      </c>
      <c r="J5529">
        <v>13.5</v>
      </c>
    </row>
    <row r="5530" spans="1:10" x14ac:dyDescent="0.2">
      <c r="A5530" t="s">
        <v>90</v>
      </c>
      <c r="B5530" s="1">
        <v>43160</v>
      </c>
      <c r="C5530" t="s">
        <v>22</v>
      </c>
      <c r="D5530" t="s">
        <v>46</v>
      </c>
      <c r="E5530">
        <v>1000001133</v>
      </c>
      <c r="F5530" t="s">
        <v>45</v>
      </c>
      <c r="G5530" s="2" t="s">
        <v>13</v>
      </c>
      <c r="H5530">
        <v>10000182</v>
      </c>
      <c r="I5530" t="s">
        <v>31</v>
      </c>
      <c r="J5530">
        <v>22</v>
      </c>
    </row>
    <row r="5531" spans="1:10" x14ac:dyDescent="0.2">
      <c r="A5531" t="s">
        <v>90</v>
      </c>
      <c r="B5531" s="1">
        <v>43160</v>
      </c>
      <c r="C5531" t="s">
        <v>22</v>
      </c>
      <c r="D5531" t="s">
        <v>29</v>
      </c>
      <c r="E5531">
        <v>1000000028</v>
      </c>
      <c r="F5531" t="s">
        <v>27</v>
      </c>
      <c r="G5531" s="2" t="s">
        <v>13</v>
      </c>
      <c r="H5531">
        <v>20000099</v>
      </c>
      <c r="I5531" t="s">
        <v>20</v>
      </c>
      <c r="J5531">
        <v>7.6</v>
      </c>
    </row>
    <row r="5532" spans="1:10" x14ac:dyDescent="0.2">
      <c r="A5532" t="s">
        <v>90</v>
      </c>
      <c r="B5532" s="1">
        <v>43160</v>
      </c>
      <c r="C5532" t="s">
        <v>22</v>
      </c>
      <c r="D5532" t="s">
        <v>29</v>
      </c>
      <c r="E5532">
        <v>1000000054</v>
      </c>
      <c r="F5532" t="s">
        <v>36</v>
      </c>
      <c r="G5532" s="2" t="s">
        <v>13</v>
      </c>
      <c r="H5532">
        <v>10000111</v>
      </c>
      <c r="I5532" t="s">
        <v>37</v>
      </c>
      <c r="J5532">
        <v>12.8</v>
      </c>
    </row>
    <row r="5533" spans="1:10" x14ac:dyDescent="0.2">
      <c r="A5533" t="s">
        <v>90</v>
      </c>
      <c r="B5533" s="1">
        <v>43160</v>
      </c>
      <c r="C5533" t="s">
        <v>22</v>
      </c>
      <c r="D5533" t="s">
        <v>29</v>
      </c>
      <c r="E5533">
        <v>1000000054</v>
      </c>
      <c r="F5533" t="s">
        <v>36</v>
      </c>
      <c r="G5533" s="2" t="s">
        <v>13</v>
      </c>
      <c r="H5533">
        <v>10000111</v>
      </c>
      <c r="I5533" t="s">
        <v>37</v>
      </c>
      <c r="J5533">
        <v>40.9</v>
      </c>
    </row>
    <row r="5534" spans="1:10" x14ac:dyDescent="0.2">
      <c r="A5534" t="s">
        <v>90</v>
      </c>
      <c r="B5534" s="1">
        <v>43160</v>
      </c>
      <c r="C5534" t="s">
        <v>22</v>
      </c>
      <c r="D5534" t="s">
        <v>29</v>
      </c>
      <c r="E5534">
        <v>1000000054</v>
      </c>
      <c r="F5534" t="s">
        <v>36</v>
      </c>
      <c r="G5534" s="2" t="s">
        <v>13</v>
      </c>
      <c r="H5534">
        <v>10000131</v>
      </c>
      <c r="I5534" t="s">
        <v>38</v>
      </c>
      <c r="J5534">
        <v>9.3000000000000007</v>
      </c>
    </row>
    <row r="5535" spans="1:10" x14ac:dyDescent="0.2">
      <c r="A5535" t="s">
        <v>90</v>
      </c>
      <c r="B5535" s="1">
        <v>43160</v>
      </c>
      <c r="C5535" t="s">
        <v>22</v>
      </c>
      <c r="D5535" t="s">
        <v>29</v>
      </c>
      <c r="E5535">
        <v>1000000054</v>
      </c>
      <c r="F5535" t="s">
        <v>36</v>
      </c>
      <c r="G5535" s="2" t="s">
        <v>13</v>
      </c>
      <c r="H5535">
        <v>20000018</v>
      </c>
      <c r="I5535" t="s">
        <v>81</v>
      </c>
      <c r="J5535">
        <v>5.2</v>
      </c>
    </row>
    <row r="5536" spans="1:10" x14ac:dyDescent="0.2">
      <c r="A5536" t="s">
        <v>90</v>
      </c>
      <c r="B5536" s="1">
        <v>43161</v>
      </c>
      <c r="C5536" t="s">
        <v>43</v>
      </c>
      <c r="D5536" t="s">
        <v>42</v>
      </c>
      <c r="E5536">
        <v>1000000931</v>
      </c>
      <c r="F5536" t="s">
        <v>41</v>
      </c>
      <c r="G5536" s="2" t="s">
        <v>13</v>
      </c>
      <c r="H5536">
        <v>10000136</v>
      </c>
      <c r="I5536" t="s">
        <v>40</v>
      </c>
      <c r="J5536">
        <v>2</v>
      </c>
    </row>
    <row r="5537" spans="1:10" x14ac:dyDescent="0.2">
      <c r="A5537" t="s">
        <v>90</v>
      </c>
      <c r="B5537" s="1">
        <v>43161</v>
      </c>
      <c r="C5537" t="s">
        <v>43</v>
      </c>
      <c r="D5537" t="s">
        <v>42</v>
      </c>
      <c r="E5537">
        <v>1000000931</v>
      </c>
      <c r="F5537" t="s">
        <v>41</v>
      </c>
      <c r="G5537" s="2" t="s">
        <v>13</v>
      </c>
      <c r="H5537">
        <v>10000182</v>
      </c>
      <c r="I5537" t="s">
        <v>31</v>
      </c>
      <c r="J5537">
        <v>32.700000000000003</v>
      </c>
    </row>
    <row r="5538" spans="1:10" x14ac:dyDescent="0.2">
      <c r="A5538" t="s">
        <v>90</v>
      </c>
      <c r="B5538" s="1">
        <v>43161</v>
      </c>
      <c r="C5538" t="s">
        <v>43</v>
      </c>
      <c r="D5538" t="s">
        <v>42</v>
      </c>
      <c r="E5538">
        <v>1000001014</v>
      </c>
      <c r="F5538" t="s">
        <v>44</v>
      </c>
      <c r="G5538" s="2" t="s">
        <v>13</v>
      </c>
      <c r="H5538">
        <v>10000131</v>
      </c>
      <c r="I5538" t="s">
        <v>38</v>
      </c>
      <c r="J5538">
        <v>27.9</v>
      </c>
    </row>
    <row r="5539" spans="1:10" x14ac:dyDescent="0.2">
      <c r="A5539" t="s">
        <v>90</v>
      </c>
      <c r="B5539" s="1">
        <v>43161</v>
      </c>
      <c r="C5539" t="s">
        <v>9</v>
      </c>
      <c r="D5539" t="s">
        <v>75</v>
      </c>
      <c r="E5539">
        <v>1000000281</v>
      </c>
      <c r="F5539" t="s">
        <v>74</v>
      </c>
      <c r="G5539" s="2" t="s">
        <v>13</v>
      </c>
      <c r="H5539">
        <v>10000211</v>
      </c>
      <c r="I5539" t="s">
        <v>11</v>
      </c>
      <c r="J5539">
        <v>50.4</v>
      </c>
    </row>
    <row r="5540" spans="1:10" x14ac:dyDescent="0.2">
      <c r="A5540" t="s">
        <v>90</v>
      </c>
      <c r="B5540" s="1">
        <v>43161</v>
      </c>
      <c r="C5540" t="s">
        <v>9</v>
      </c>
      <c r="D5540" t="s">
        <v>15</v>
      </c>
      <c r="E5540">
        <v>1000002981</v>
      </c>
      <c r="F5540" t="s">
        <v>62</v>
      </c>
      <c r="G5540" s="2" t="s">
        <v>13</v>
      </c>
      <c r="H5540">
        <v>10000211</v>
      </c>
      <c r="I5540" t="s">
        <v>11</v>
      </c>
      <c r="J5540">
        <v>47.8</v>
      </c>
    </row>
    <row r="5541" spans="1:10" x14ac:dyDescent="0.2">
      <c r="A5541" t="s">
        <v>90</v>
      </c>
      <c r="B5541" s="1">
        <v>43161</v>
      </c>
      <c r="C5541" t="s">
        <v>9</v>
      </c>
      <c r="D5541" t="s">
        <v>57</v>
      </c>
      <c r="E5541">
        <v>1000001502</v>
      </c>
      <c r="F5541" t="s">
        <v>56</v>
      </c>
      <c r="G5541" s="2" t="s">
        <v>13</v>
      </c>
      <c r="H5541">
        <v>10000131</v>
      </c>
      <c r="I5541" t="s">
        <v>38</v>
      </c>
      <c r="J5541">
        <v>9.5</v>
      </c>
    </row>
    <row r="5542" spans="1:10" x14ac:dyDescent="0.2">
      <c r="A5542" t="s">
        <v>90</v>
      </c>
      <c r="B5542" s="1">
        <v>43161</v>
      </c>
      <c r="C5542" t="s">
        <v>9</v>
      </c>
      <c r="D5542" t="s">
        <v>57</v>
      </c>
      <c r="E5542">
        <v>1000001502</v>
      </c>
      <c r="F5542" t="s">
        <v>56</v>
      </c>
      <c r="G5542" s="2" t="s">
        <v>13</v>
      </c>
      <c r="H5542">
        <v>10000131</v>
      </c>
      <c r="I5542" t="s">
        <v>38</v>
      </c>
      <c r="J5542">
        <v>0.2</v>
      </c>
    </row>
    <row r="5543" spans="1:10" x14ac:dyDescent="0.2">
      <c r="A5543" t="s">
        <v>90</v>
      </c>
      <c r="B5543" s="1">
        <v>43161</v>
      </c>
      <c r="C5543" t="s">
        <v>9</v>
      </c>
      <c r="D5543" t="s">
        <v>57</v>
      </c>
      <c r="E5543">
        <v>1000001502</v>
      </c>
      <c r="F5543" t="s">
        <v>56</v>
      </c>
      <c r="G5543" s="2" t="s">
        <v>13</v>
      </c>
      <c r="H5543">
        <v>10000211</v>
      </c>
      <c r="I5543" t="s">
        <v>11</v>
      </c>
      <c r="J5543">
        <v>10.4</v>
      </c>
    </row>
    <row r="5544" spans="1:10" x14ac:dyDescent="0.2">
      <c r="A5544" t="s">
        <v>90</v>
      </c>
      <c r="B5544" s="1">
        <v>43161</v>
      </c>
      <c r="C5544" t="s">
        <v>9</v>
      </c>
      <c r="D5544" t="s">
        <v>17</v>
      </c>
      <c r="E5544">
        <v>1000000059</v>
      </c>
      <c r="F5544" t="s">
        <v>55</v>
      </c>
      <c r="G5544" s="2" t="s">
        <v>13</v>
      </c>
      <c r="H5544">
        <v>10000111</v>
      </c>
      <c r="I5544" t="s">
        <v>37</v>
      </c>
      <c r="J5544">
        <v>9</v>
      </c>
    </row>
    <row r="5545" spans="1:10" x14ac:dyDescent="0.2">
      <c r="A5545" t="s">
        <v>90</v>
      </c>
      <c r="B5545" s="1">
        <v>43161</v>
      </c>
      <c r="C5545" t="s">
        <v>9</v>
      </c>
      <c r="D5545" t="s">
        <v>17</v>
      </c>
      <c r="E5545">
        <v>1000000059</v>
      </c>
      <c r="F5545" t="s">
        <v>55</v>
      </c>
      <c r="G5545" s="2" t="s">
        <v>13</v>
      </c>
      <c r="H5545">
        <v>10000211</v>
      </c>
      <c r="I5545" t="s">
        <v>11</v>
      </c>
      <c r="J5545">
        <v>2</v>
      </c>
    </row>
    <row r="5546" spans="1:10" x14ac:dyDescent="0.2">
      <c r="A5546" t="s">
        <v>90</v>
      </c>
      <c r="B5546" s="1">
        <v>43161</v>
      </c>
      <c r="C5546" t="s">
        <v>9</v>
      </c>
      <c r="D5546" t="s">
        <v>17</v>
      </c>
      <c r="E5546">
        <v>1000000059</v>
      </c>
      <c r="F5546" t="s">
        <v>55</v>
      </c>
      <c r="G5546" s="2" t="s">
        <v>13</v>
      </c>
      <c r="H5546">
        <v>10000211</v>
      </c>
      <c r="I5546" t="s">
        <v>11</v>
      </c>
      <c r="J5546">
        <v>2</v>
      </c>
    </row>
    <row r="5547" spans="1:10" x14ac:dyDescent="0.2">
      <c r="A5547" t="s">
        <v>90</v>
      </c>
      <c r="B5547" s="1">
        <v>43161</v>
      </c>
      <c r="C5547" t="s">
        <v>9</v>
      </c>
      <c r="D5547" t="s">
        <v>17</v>
      </c>
      <c r="E5547">
        <v>1000001649</v>
      </c>
      <c r="F5547" t="s">
        <v>16</v>
      </c>
      <c r="G5547" s="2" t="s">
        <v>13</v>
      </c>
      <c r="H5547">
        <v>10000211</v>
      </c>
      <c r="I5547" t="s">
        <v>11</v>
      </c>
      <c r="J5547">
        <v>49.5</v>
      </c>
    </row>
    <row r="5548" spans="1:10" x14ac:dyDescent="0.2">
      <c r="A5548" t="s">
        <v>90</v>
      </c>
      <c r="B5548" s="1">
        <v>43161</v>
      </c>
      <c r="C5548" t="s">
        <v>22</v>
      </c>
      <c r="D5548" t="s">
        <v>46</v>
      </c>
      <c r="E5548">
        <v>1000001133</v>
      </c>
      <c r="F5548" t="s">
        <v>45</v>
      </c>
      <c r="G5548" s="2" t="s">
        <v>13</v>
      </c>
      <c r="H5548">
        <v>10000061</v>
      </c>
      <c r="I5548" t="s">
        <v>28</v>
      </c>
      <c r="J5548">
        <v>21.7</v>
      </c>
    </row>
    <row r="5549" spans="1:10" x14ac:dyDescent="0.2">
      <c r="A5549" t="s">
        <v>90</v>
      </c>
      <c r="B5549" s="1">
        <v>43161</v>
      </c>
      <c r="C5549" t="s">
        <v>22</v>
      </c>
      <c r="D5549" t="s">
        <v>46</v>
      </c>
      <c r="E5549">
        <v>1000001133</v>
      </c>
      <c r="F5549" t="s">
        <v>45</v>
      </c>
      <c r="G5549" s="2" t="s">
        <v>13</v>
      </c>
      <c r="H5549">
        <v>10000078</v>
      </c>
      <c r="I5549" t="s">
        <v>30</v>
      </c>
      <c r="J5549">
        <v>16.100000000000001</v>
      </c>
    </row>
    <row r="5550" spans="1:10" x14ac:dyDescent="0.2">
      <c r="A5550" t="s">
        <v>90</v>
      </c>
      <c r="B5550" s="1">
        <v>43161</v>
      </c>
      <c r="C5550" t="s">
        <v>22</v>
      </c>
      <c r="D5550" t="s">
        <v>46</v>
      </c>
      <c r="E5550">
        <v>1000001133</v>
      </c>
      <c r="F5550" t="s">
        <v>45</v>
      </c>
      <c r="G5550" s="2" t="s">
        <v>13</v>
      </c>
      <c r="H5550">
        <v>10000111</v>
      </c>
      <c r="I5550" t="s">
        <v>37</v>
      </c>
      <c r="J5550">
        <v>6.1</v>
      </c>
    </row>
    <row r="5551" spans="1:10" x14ac:dyDescent="0.2">
      <c r="A5551" t="s">
        <v>90</v>
      </c>
      <c r="B5551" s="1">
        <v>43161</v>
      </c>
      <c r="C5551" t="s">
        <v>22</v>
      </c>
      <c r="D5551" t="s">
        <v>46</v>
      </c>
      <c r="E5551">
        <v>1000001133</v>
      </c>
      <c r="F5551" t="s">
        <v>45</v>
      </c>
      <c r="G5551" s="2" t="s">
        <v>13</v>
      </c>
      <c r="H5551">
        <v>20000099</v>
      </c>
      <c r="I5551" t="s">
        <v>20</v>
      </c>
      <c r="J5551">
        <v>5.6</v>
      </c>
    </row>
    <row r="5552" spans="1:10" x14ac:dyDescent="0.2">
      <c r="A5552" t="s">
        <v>90</v>
      </c>
      <c r="B5552" s="1">
        <v>43161</v>
      </c>
      <c r="C5552" t="s">
        <v>22</v>
      </c>
      <c r="D5552" t="s">
        <v>49</v>
      </c>
      <c r="E5552">
        <v>1000000018</v>
      </c>
      <c r="F5552" t="s">
        <v>48</v>
      </c>
      <c r="G5552" s="2" t="s">
        <v>13</v>
      </c>
      <c r="H5552">
        <v>10000078</v>
      </c>
      <c r="I5552" t="s">
        <v>30</v>
      </c>
      <c r="J5552">
        <v>4.3</v>
      </c>
    </row>
    <row r="5553" spans="1:10" x14ac:dyDescent="0.2">
      <c r="A5553" t="s">
        <v>90</v>
      </c>
      <c r="B5553" s="1">
        <v>43161</v>
      </c>
      <c r="C5553" t="s">
        <v>22</v>
      </c>
      <c r="D5553" t="s">
        <v>49</v>
      </c>
      <c r="E5553">
        <v>1000000020</v>
      </c>
      <c r="F5553" t="s">
        <v>73</v>
      </c>
      <c r="G5553" s="2" t="s">
        <v>13</v>
      </c>
      <c r="H5553">
        <v>10000136</v>
      </c>
      <c r="I5553" t="s">
        <v>40</v>
      </c>
      <c r="J5553">
        <v>24.6</v>
      </c>
    </row>
    <row r="5554" spans="1:10" x14ac:dyDescent="0.2">
      <c r="A5554" t="s">
        <v>90</v>
      </c>
      <c r="B5554" s="1">
        <v>43161</v>
      </c>
      <c r="C5554" t="s">
        <v>22</v>
      </c>
      <c r="D5554" t="s">
        <v>29</v>
      </c>
      <c r="E5554">
        <v>1000000028</v>
      </c>
      <c r="F5554" t="s">
        <v>27</v>
      </c>
      <c r="G5554" s="2" t="s">
        <v>13</v>
      </c>
      <c r="H5554">
        <v>10000061</v>
      </c>
      <c r="I5554" t="s">
        <v>28</v>
      </c>
      <c r="J5554">
        <v>23.1</v>
      </c>
    </row>
    <row r="5555" spans="1:10" x14ac:dyDescent="0.2">
      <c r="A5555" t="s">
        <v>90</v>
      </c>
      <c r="B5555" s="1">
        <v>43161</v>
      </c>
      <c r="C5555" t="s">
        <v>22</v>
      </c>
      <c r="D5555" t="s">
        <v>29</v>
      </c>
      <c r="E5555">
        <v>1000000028</v>
      </c>
      <c r="F5555" t="s">
        <v>27</v>
      </c>
      <c r="G5555" s="2" t="s">
        <v>13</v>
      </c>
      <c r="H5555">
        <v>10000061</v>
      </c>
      <c r="I5555" t="s">
        <v>28</v>
      </c>
      <c r="J5555">
        <v>23.1</v>
      </c>
    </row>
    <row r="5556" spans="1:10" x14ac:dyDescent="0.2">
      <c r="A5556" t="s">
        <v>90</v>
      </c>
      <c r="B5556" s="1">
        <v>43161</v>
      </c>
      <c r="C5556" t="s">
        <v>22</v>
      </c>
      <c r="D5556" t="s">
        <v>61</v>
      </c>
      <c r="E5556">
        <v>1000000579</v>
      </c>
      <c r="F5556" t="s">
        <v>60</v>
      </c>
      <c r="G5556" s="2" t="s">
        <v>13</v>
      </c>
      <c r="H5556">
        <v>10000061</v>
      </c>
      <c r="I5556" t="s">
        <v>28</v>
      </c>
      <c r="J5556">
        <v>20.3</v>
      </c>
    </row>
    <row r="5557" spans="1:10" x14ac:dyDescent="0.2">
      <c r="A5557" t="s">
        <v>90</v>
      </c>
      <c r="B5557" s="1">
        <v>43161</v>
      </c>
      <c r="C5557" t="s">
        <v>22</v>
      </c>
      <c r="D5557" t="s">
        <v>61</v>
      </c>
      <c r="E5557">
        <v>1000000579</v>
      </c>
      <c r="F5557" t="s">
        <v>60</v>
      </c>
      <c r="G5557" s="2" t="s">
        <v>13</v>
      </c>
      <c r="H5557">
        <v>10000064</v>
      </c>
      <c r="I5557" t="s">
        <v>53</v>
      </c>
      <c r="J5557">
        <v>4.3</v>
      </c>
    </row>
    <row r="5558" spans="1:10" x14ac:dyDescent="0.2">
      <c r="A5558" t="s">
        <v>90</v>
      </c>
      <c r="B5558" s="1">
        <v>43161</v>
      </c>
      <c r="C5558" t="s">
        <v>22</v>
      </c>
      <c r="D5558" t="s">
        <v>61</v>
      </c>
      <c r="E5558">
        <v>1000000579</v>
      </c>
      <c r="F5558" t="s">
        <v>60</v>
      </c>
      <c r="G5558" s="2" t="s">
        <v>13</v>
      </c>
      <c r="H5558">
        <v>10000078</v>
      </c>
      <c r="I5558" t="s">
        <v>30</v>
      </c>
      <c r="J5558">
        <v>18.3</v>
      </c>
    </row>
    <row r="5559" spans="1:10" x14ac:dyDescent="0.2">
      <c r="A5559" t="s">
        <v>90</v>
      </c>
      <c r="B5559" s="1">
        <v>43161</v>
      </c>
      <c r="C5559" t="s">
        <v>22</v>
      </c>
      <c r="D5559" t="s">
        <v>61</v>
      </c>
      <c r="E5559">
        <v>1000000579</v>
      </c>
      <c r="F5559" t="s">
        <v>60</v>
      </c>
      <c r="G5559" s="2" t="s">
        <v>13</v>
      </c>
      <c r="H5559">
        <v>20000018</v>
      </c>
      <c r="I5559" t="s">
        <v>81</v>
      </c>
      <c r="J5559">
        <v>3.6</v>
      </c>
    </row>
    <row r="5560" spans="1:10" x14ac:dyDescent="0.2">
      <c r="A5560" t="s">
        <v>90</v>
      </c>
      <c r="B5560" s="1">
        <v>43162</v>
      </c>
      <c r="C5560" t="s">
        <v>43</v>
      </c>
      <c r="D5560" t="s">
        <v>78</v>
      </c>
      <c r="E5560">
        <v>1000003187</v>
      </c>
      <c r="F5560" t="s">
        <v>77</v>
      </c>
      <c r="G5560" s="2" t="s">
        <v>13</v>
      </c>
      <c r="H5560">
        <v>10000211</v>
      </c>
      <c r="I5560" t="s">
        <v>11</v>
      </c>
      <c r="J5560">
        <v>31.8</v>
      </c>
    </row>
    <row r="5561" spans="1:10" x14ac:dyDescent="0.2">
      <c r="A5561" t="s">
        <v>90</v>
      </c>
      <c r="B5561" s="1">
        <v>43162</v>
      </c>
      <c r="C5561" t="s">
        <v>43</v>
      </c>
      <c r="D5561" t="s">
        <v>78</v>
      </c>
      <c r="E5561">
        <v>1000003187</v>
      </c>
      <c r="F5561" t="s">
        <v>77</v>
      </c>
      <c r="G5561" s="2" t="s">
        <v>13</v>
      </c>
      <c r="H5561">
        <v>10000211</v>
      </c>
      <c r="I5561" t="s">
        <v>11</v>
      </c>
      <c r="J5561">
        <v>33.700000000000003</v>
      </c>
    </row>
    <row r="5562" spans="1:10" x14ac:dyDescent="0.2">
      <c r="A5562" t="s">
        <v>90</v>
      </c>
      <c r="B5562" s="1">
        <v>43162</v>
      </c>
      <c r="C5562" t="s">
        <v>9</v>
      </c>
      <c r="D5562" t="s">
        <v>57</v>
      </c>
      <c r="E5562">
        <v>1000001502</v>
      </c>
      <c r="F5562" t="s">
        <v>56</v>
      </c>
      <c r="G5562" s="2" t="s">
        <v>13</v>
      </c>
      <c r="H5562">
        <v>10000211</v>
      </c>
      <c r="I5562" t="s">
        <v>11</v>
      </c>
      <c r="J5562">
        <v>26.7</v>
      </c>
    </row>
    <row r="5563" spans="1:10" x14ac:dyDescent="0.2">
      <c r="A5563" t="s">
        <v>90</v>
      </c>
      <c r="B5563" s="1">
        <v>43162</v>
      </c>
      <c r="C5563" t="s">
        <v>9</v>
      </c>
      <c r="D5563" t="s">
        <v>57</v>
      </c>
      <c r="E5563">
        <v>1000001502</v>
      </c>
      <c r="F5563" t="s">
        <v>56</v>
      </c>
      <c r="G5563" s="2" t="s">
        <v>13</v>
      </c>
      <c r="H5563">
        <v>10000211</v>
      </c>
      <c r="I5563" t="s">
        <v>11</v>
      </c>
      <c r="J5563">
        <v>26.3</v>
      </c>
    </row>
    <row r="5564" spans="1:10" x14ac:dyDescent="0.2">
      <c r="A5564" t="s">
        <v>90</v>
      </c>
      <c r="B5564" s="1">
        <v>43162</v>
      </c>
      <c r="C5564" t="s">
        <v>9</v>
      </c>
      <c r="D5564" t="s">
        <v>72</v>
      </c>
      <c r="E5564">
        <v>1000001699</v>
      </c>
      <c r="F5564" t="s">
        <v>71</v>
      </c>
      <c r="G5564" s="2" t="s">
        <v>13</v>
      </c>
      <c r="H5564">
        <v>10000211</v>
      </c>
      <c r="I5564" t="s">
        <v>11</v>
      </c>
      <c r="J5564">
        <v>6.1</v>
      </c>
    </row>
    <row r="5565" spans="1:10" x14ac:dyDescent="0.2">
      <c r="A5565" t="s">
        <v>90</v>
      </c>
      <c r="B5565" s="1">
        <v>43162</v>
      </c>
      <c r="C5565" t="s">
        <v>9</v>
      </c>
      <c r="D5565" t="s">
        <v>17</v>
      </c>
      <c r="E5565">
        <v>1000001649</v>
      </c>
      <c r="F5565" t="s">
        <v>16</v>
      </c>
      <c r="G5565" s="2" t="s">
        <v>13</v>
      </c>
      <c r="H5565">
        <v>10000211</v>
      </c>
      <c r="I5565" t="s">
        <v>11</v>
      </c>
      <c r="J5565">
        <v>50.7</v>
      </c>
    </row>
    <row r="5566" spans="1:10" x14ac:dyDescent="0.2">
      <c r="A5566" t="s">
        <v>90</v>
      </c>
      <c r="B5566" s="1">
        <v>43162</v>
      </c>
      <c r="C5566" t="s">
        <v>22</v>
      </c>
      <c r="D5566" t="s">
        <v>29</v>
      </c>
      <c r="E5566">
        <v>1000000028</v>
      </c>
      <c r="F5566" t="s">
        <v>27</v>
      </c>
      <c r="G5566" s="2" t="s">
        <v>13</v>
      </c>
      <c r="H5566">
        <v>10000061</v>
      </c>
      <c r="I5566" t="s">
        <v>28</v>
      </c>
      <c r="J5566">
        <v>22</v>
      </c>
    </row>
    <row r="5567" spans="1:10" x14ac:dyDescent="0.2">
      <c r="A5567" t="s">
        <v>90</v>
      </c>
      <c r="B5567" s="1">
        <v>43163</v>
      </c>
      <c r="C5567" t="s">
        <v>43</v>
      </c>
      <c r="D5567" t="s">
        <v>78</v>
      </c>
      <c r="E5567">
        <v>1000003187</v>
      </c>
      <c r="F5567" t="s">
        <v>77</v>
      </c>
      <c r="G5567" s="2" t="s">
        <v>13</v>
      </c>
      <c r="H5567">
        <v>10000211</v>
      </c>
      <c r="I5567" t="s">
        <v>11</v>
      </c>
      <c r="J5567">
        <v>33.4</v>
      </c>
    </row>
    <row r="5568" spans="1:10" x14ac:dyDescent="0.2">
      <c r="A5568" t="s">
        <v>90</v>
      </c>
      <c r="B5568" s="1">
        <v>43163</v>
      </c>
      <c r="C5568" t="s">
        <v>9</v>
      </c>
      <c r="D5568" t="s">
        <v>57</v>
      </c>
      <c r="E5568">
        <v>1000001502</v>
      </c>
      <c r="F5568" t="s">
        <v>56</v>
      </c>
      <c r="G5568" s="2" t="s">
        <v>13</v>
      </c>
      <c r="H5568">
        <v>10000211</v>
      </c>
      <c r="I5568" t="s">
        <v>11</v>
      </c>
      <c r="J5568">
        <v>43.3</v>
      </c>
    </row>
    <row r="5569" spans="1:10" x14ac:dyDescent="0.2">
      <c r="A5569" t="s">
        <v>90</v>
      </c>
      <c r="B5569" s="1">
        <v>43163</v>
      </c>
      <c r="C5569" t="s">
        <v>9</v>
      </c>
      <c r="D5569" t="s">
        <v>57</v>
      </c>
      <c r="E5569">
        <v>1000001502</v>
      </c>
      <c r="F5569" t="s">
        <v>56</v>
      </c>
      <c r="G5569" s="2" t="s">
        <v>13</v>
      </c>
      <c r="H5569">
        <v>10000211</v>
      </c>
      <c r="I5569" t="s">
        <v>11</v>
      </c>
      <c r="J5569">
        <v>27.3</v>
      </c>
    </row>
    <row r="5570" spans="1:10" x14ac:dyDescent="0.2">
      <c r="A5570" t="s">
        <v>90</v>
      </c>
      <c r="B5570" s="1">
        <v>43163</v>
      </c>
      <c r="C5570" t="s">
        <v>9</v>
      </c>
      <c r="D5570" t="s">
        <v>72</v>
      </c>
      <c r="E5570">
        <v>1000001699</v>
      </c>
      <c r="F5570" t="s">
        <v>71</v>
      </c>
      <c r="G5570" s="2" t="s">
        <v>13</v>
      </c>
      <c r="H5570">
        <v>10000131</v>
      </c>
      <c r="I5570" t="s">
        <v>38</v>
      </c>
      <c r="J5570">
        <v>15</v>
      </c>
    </row>
    <row r="5571" spans="1:10" x14ac:dyDescent="0.2">
      <c r="A5571" t="s">
        <v>90</v>
      </c>
      <c r="B5571" s="1">
        <v>43163</v>
      </c>
      <c r="C5571" t="s">
        <v>9</v>
      </c>
      <c r="D5571" t="s">
        <v>72</v>
      </c>
      <c r="E5571">
        <v>1000001699</v>
      </c>
      <c r="F5571" t="s">
        <v>71</v>
      </c>
      <c r="G5571" s="2" t="s">
        <v>13</v>
      </c>
      <c r="H5571">
        <v>10000211</v>
      </c>
      <c r="I5571" t="s">
        <v>11</v>
      </c>
      <c r="J5571">
        <v>6</v>
      </c>
    </row>
    <row r="5572" spans="1:10" x14ac:dyDescent="0.2">
      <c r="A5572" t="s">
        <v>90</v>
      </c>
      <c r="B5572" s="1">
        <v>43164</v>
      </c>
      <c r="C5572" t="s">
        <v>9</v>
      </c>
      <c r="D5572" t="s">
        <v>75</v>
      </c>
      <c r="E5572">
        <v>1000000281</v>
      </c>
      <c r="F5572" t="s">
        <v>74</v>
      </c>
      <c r="G5572" s="2" t="s">
        <v>13</v>
      </c>
      <c r="H5572">
        <v>20000099</v>
      </c>
      <c r="I5572" t="s">
        <v>20</v>
      </c>
      <c r="J5572">
        <v>48.3</v>
      </c>
    </row>
    <row r="5573" spans="1:10" x14ac:dyDescent="0.2">
      <c r="A5573" t="s">
        <v>90</v>
      </c>
      <c r="B5573" s="1">
        <v>43164</v>
      </c>
      <c r="C5573" t="s">
        <v>9</v>
      </c>
      <c r="D5573" t="s">
        <v>15</v>
      </c>
      <c r="E5573">
        <v>1000002986</v>
      </c>
      <c r="F5573" t="s">
        <v>14</v>
      </c>
      <c r="G5573" s="2" t="s">
        <v>13</v>
      </c>
      <c r="H5573">
        <v>10000211</v>
      </c>
      <c r="I5573" t="s">
        <v>11</v>
      </c>
      <c r="J5573">
        <v>26.9</v>
      </c>
    </row>
    <row r="5574" spans="1:10" x14ac:dyDescent="0.2">
      <c r="A5574" t="s">
        <v>90</v>
      </c>
      <c r="B5574" s="1">
        <v>43164</v>
      </c>
      <c r="C5574" t="s">
        <v>9</v>
      </c>
      <c r="D5574" t="s">
        <v>57</v>
      </c>
      <c r="E5574">
        <v>1000001502</v>
      </c>
      <c r="F5574" t="s">
        <v>56</v>
      </c>
      <c r="G5574" s="2" t="s">
        <v>13</v>
      </c>
      <c r="H5574">
        <v>10000211</v>
      </c>
      <c r="I5574" t="s">
        <v>11</v>
      </c>
      <c r="J5574">
        <v>27.8</v>
      </c>
    </row>
    <row r="5575" spans="1:10" x14ac:dyDescent="0.2">
      <c r="A5575" t="s">
        <v>90</v>
      </c>
      <c r="B5575" s="1">
        <v>43164</v>
      </c>
      <c r="C5575" t="s">
        <v>9</v>
      </c>
      <c r="D5575" t="s">
        <v>17</v>
      </c>
      <c r="E5575">
        <v>1000000059</v>
      </c>
      <c r="F5575" t="s">
        <v>55</v>
      </c>
      <c r="G5575" s="2" t="s">
        <v>13</v>
      </c>
      <c r="H5575">
        <v>10000211</v>
      </c>
      <c r="I5575" t="s">
        <v>11</v>
      </c>
      <c r="J5575">
        <v>16.2</v>
      </c>
    </row>
    <row r="5576" spans="1:10" x14ac:dyDescent="0.2">
      <c r="A5576" t="s">
        <v>90</v>
      </c>
      <c r="B5576" s="1">
        <v>43164</v>
      </c>
      <c r="C5576" t="s">
        <v>9</v>
      </c>
      <c r="D5576" t="s">
        <v>17</v>
      </c>
      <c r="E5576">
        <v>1000000059</v>
      </c>
      <c r="F5576" t="s">
        <v>55</v>
      </c>
      <c r="G5576" s="2" t="s">
        <v>13</v>
      </c>
      <c r="H5576">
        <v>20000099</v>
      </c>
      <c r="I5576" t="s">
        <v>20</v>
      </c>
      <c r="J5576">
        <v>16.399999999999999</v>
      </c>
    </row>
    <row r="5577" spans="1:10" x14ac:dyDescent="0.2">
      <c r="A5577" t="s">
        <v>90</v>
      </c>
      <c r="B5577" s="1">
        <v>43164</v>
      </c>
      <c r="C5577" t="s">
        <v>22</v>
      </c>
      <c r="D5577" t="s">
        <v>46</v>
      </c>
      <c r="E5577">
        <v>1000001133</v>
      </c>
      <c r="F5577" t="s">
        <v>45</v>
      </c>
      <c r="G5577" s="2" t="s">
        <v>13</v>
      </c>
      <c r="H5577">
        <v>10000078</v>
      </c>
      <c r="I5577" t="s">
        <v>30</v>
      </c>
      <c r="J5577">
        <v>2.4</v>
      </c>
    </row>
    <row r="5578" spans="1:10" x14ac:dyDescent="0.2">
      <c r="A5578" t="s">
        <v>90</v>
      </c>
      <c r="B5578" s="1">
        <v>43164</v>
      </c>
      <c r="C5578" t="s">
        <v>22</v>
      </c>
      <c r="D5578" t="s">
        <v>46</v>
      </c>
      <c r="E5578">
        <v>1000001133</v>
      </c>
      <c r="F5578" t="s">
        <v>45</v>
      </c>
      <c r="G5578" s="2" t="s">
        <v>13</v>
      </c>
      <c r="H5578">
        <v>10000182</v>
      </c>
      <c r="I5578" t="s">
        <v>31</v>
      </c>
      <c r="J5578">
        <v>23.6</v>
      </c>
    </row>
    <row r="5579" spans="1:10" x14ac:dyDescent="0.2">
      <c r="A5579" t="s">
        <v>90</v>
      </c>
      <c r="B5579" s="1">
        <v>43164</v>
      </c>
      <c r="C5579" t="s">
        <v>22</v>
      </c>
      <c r="D5579" t="s">
        <v>69</v>
      </c>
      <c r="E5579">
        <v>1000000129</v>
      </c>
      <c r="F5579" t="s">
        <v>70</v>
      </c>
      <c r="G5579" s="2" t="s">
        <v>13</v>
      </c>
      <c r="H5579">
        <v>20000099</v>
      </c>
      <c r="I5579" t="s">
        <v>20</v>
      </c>
      <c r="J5579">
        <v>11.4</v>
      </c>
    </row>
    <row r="5580" spans="1:10" x14ac:dyDescent="0.2">
      <c r="A5580" t="s">
        <v>90</v>
      </c>
      <c r="B5580" s="1">
        <v>43164</v>
      </c>
      <c r="C5580" t="s">
        <v>22</v>
      </c>
      <c r="D5580" t="s">
        <v>29</v>
      </c>
      <c r="E5580">
        <v>1000000054</v>
      </c>
      <c r="F5580" t="s">
        <v>36</v>
      </c>
      <c r="G5580" s="2" t="s">
        <v>13</v>
      </c>
      <c r="H5580">
        <v>10000131</v>
      </c>
      <c r="I5580" t="s">
        <v>38</v>
      </c>
      <c r="J5580">
        <v>17.8</v>
      </c>
    </row>
    <row r="5581" spans="1:10" x14ac:dyDescent="0.2">
      <c r="A5581" t="s">
        <v>90</v>
      </c>
      <c r="B5581" s="1">
        <v>43165</v>
      </c>
      <c r="C5581" t="s">
        <v>9</v>
      </c>
      <c r="D5581" t="s">
        <v>17</v>
      </c>
      <c r="E5581">
        <v>1000001649</v>
      </c>
      <c r="F5581" t="s">
        <v>16</v>
      </c>
      <c r="G5581" s="2" t="s">
        <v>13</v>
      </c>
      <c r="H5581">
        <v>10000131</v>
      </c>
      <c r="I5581" t="s">
        <v>38</v>
      </c>
      <c r="J5581">
        <v>12.2</v>
      </c>
    </row>
    <row r="5582" spans="1:10" x14ac:dyDescent="0.2">
      <c r="A5582" t="s">
        <v>90</v>
      </c>
      <c r="B5582" s="1">
        <v>43165</v>
      </c>
      <c r="C5582" t="s">
        <v>9</v>
      </c>
      <c r="D5582" t="s">
        <v>17</v>
      </c>
      <c r="E5582">
        <v>1000001649</v>
      </c>
      <c r="F5582" t="s">
        <v>16</v>
      </c>
      <c r="G5582" s="2" t="s">
        <v>13</v>
      </c>
      <c r="H5582">
        <v>20000099</v>
      </c>
      <c r="I5582" t="s">
        <v>20</v>
      </c>
      <c r="J5582">
        <v>18.7</v>
      </c>
    </row>
    <row r="5583" spans="1:10" x14ac:dyDescent="0.2">
      <c r="A5583" t="s">
        <v>90</v>
      </c>
      <c r="B5583" s="1">
        <v>43165</v>
      </c>
      <c r="C5583" t="s">
        <v>22</v>
      </c>
      <c r="D5583" t="s">
        <v>46</v>
      </c>
      <c r="E5583">
        <v>1000001133</v>
      </c>
      <c r="F5583" t="s">
        <v>45</v>
      </c>
      <c r="G5583" s="2" t="s">
        <v>13</v>
      </c>
      <c r="H5583">
        <v>10000131</v>
      </c>
      <c r="I5583" t="s">
        <v>38</v>
      </c>
      <c r="J5583">
        <v>4.4000000000000004</v>
      </c>
    </row>
    <row r="5584" spans="1:10" x14ac:dyDescent="0.2">
      <c r="A5584" t="s">
        <v>90</v>
      </c>
      <c r="B5584" s="1">
        <v>43165</v>
      </c>
      <c r="C5584" t="s">
        <v>22</v>
      </c>
      <c r="D5584" t="s">
        <v>49</v>
      </c>
      <c r="E5584">
        <v>1000000018</v>
      </c>
      <c r="F5584" t="s">
        <v>48</v>
      </c>
      <c r="G5584" s="2" t="s">
        <v>13</v>
      </c>
      <c r="H5584">
        <v>10000211</v>
      </c>
      <c r="I5584" t="s">
        <v>11</v>
      </c>
      <c r="J5584">
        <v>2</v>
      </c>
    </row>
    <row r="5585" spans="1:10" x14ac:dyDescent="0.2">
      <c r="A5585" t="s">
        <v>90</v>
      </c>
      <c r="B5585" s="1">
        <v>43165</v>
      </c>
      <c r="C5585" t="s">
        <v>22</v>
      </c>
      <c r="D5585" t="s">
        <v>33</v>
      </c>
      <c r="E5585">
        <v>1000000031</v>
      </c>
      <c r="F5585" t="s">
        <v>32</v>
      </c>
      <c r="G5585" s="2" t="s">
        <v>13</v>
      </c>
      <c r="H5585">
        <v>10000078</v>
      </c>
      <c r="I5585" t="s">
        <v>30</v>
      </c>
      <c r="J5585">
        <v>20</v>
      </c>
    </row>
    <row r="5586" spans="1:10" x14ac:dyDescent="0.2">
      <c r="A5586" t="s">
        <v>90</v>
      </c>
      <c r="B5586" s="1">
        <v>43165</v>
      </c>
      <c r="C5586" t="s">
        <v>22</v>
      </c>
      <c r="D5586" t="s">
        <v>33</v>
      </c>
      <c r="E5586">
        <v>1000000031</v>
      </c>
      <c r="F5586" t="s">
        <v>32</v>
      </c>
      <c r="G5586" s="2" t="s">
        <v>13</v>
      </c>
      <c r="H5586">
        <v>10000136</v>
      </c>
      <c r="I5586" t="s">
        <v>40</v>
      </c>
      <c r="J5586">
        <v>8.3000000000000007</v>
      </c>
    </row>
    <row r="5587" spans="1:10" x14ac:dyDescent="0.2">
      <c r="A5587" t="s">
        <v>90</v>
      </c>
      <c r="B5587" s="1">
        <v>43166</v>
      </c>
      <c r="C5587" t="s">
        <v>43</v>
      </c>
      <c r="D5587" t="s">
        <v>42</v>
      </c>
      <c r="E5587">
        <v>1000000931</v>
      </c>
      <c r="F5587" t="s">
        <v>41</v>
      </c>
      <c r="G5587" s="2" t="s">
        <v>13</v>
      </c>
      <c r="H5587">
        <v>10000131</v>
      </c>
      <c r="I5587" t="s">
        <v>38</v>
      </c>
      <c r="J5587">
        <v>29</v>
      </c>
    </row>
    <row r="5588" spans="1:10" x14ac:dyDescent="0.2">
      <c r="A5588" t="s">
        <v>90</v>
      </c>
      <c r="B5588" s="1">
        <v>43166</v>
      </c>
      <c r="C5588" t="s">
        <v>43</v>
      </c>
      <c r="D5588" t="s">
        <v>78</v>
      </c>
      <c r="E5588">
        <v>1000003187</v>
      </c>
      <c r="F5588" t="s">
        <v>77</v>
      </c>
      <c r="G5588" s="2" t="s">
        <v>13</v>
      </c>
      <c r="H5588">
        <v>10000078</v>
      </c>
      <c r="I5588" t="s">
        <v>30</v>
      </c>
      <c r="J5588">
        <v>4.5999999999999996</v>
      </c>
    </row>
    <row r="5589" spans="1:10" x14ac:dyDescent="0.2">
      <c r="A5589" t="s">
        <v>90</v>
      </c>
      <c r="B5589" s="1">
        <v>43166</v>
      </c>
      <c r="C5589" t="s">
        <v>43</v>
      </c>
      <c r="D5589" t="s">
        <v>78</v>
      </c>
      <c r="E5589">
        <v>1000003187</v>
      </c>
      <c r="F5589" t="s">
        <v>77</v>
      </c>
      <c r="G5589" s="2" t="s">
        <v>13</v>
      </c>
      <c r="H5589">
        <v>10000111</v>
      </c>
      <c r="I5589" t="s">
        <v>37</v>
      </c>
      <c r="J5589">
        <v>6.5</v>
      </c>
    </row>
    <row r="5590" spans="1:10" x14ac:dyDescent="0.2">
      <c r="A5590" t="s">
        <v>90</v>
      </c>
      <c r="B5590" s="1">
        <v>43166</v>
      </c>
      <c r="C5590" t="s">
        <v>9</v>
      </c>
      <c r="D5590" t="s">
        <v>15</v>
      </c>
      <c r="E5590">
        <v>1000002981</v>
      </c>
      <c r="F5590" t="s">
        <v>62</v>
      </c>
      <c r="G5590" s="2" t="s">
        <v>13</v>
      </c>
      <c r="H5590">
        <v>10000136</v>
      </c>
      <c r="I5590" t="s">
        <v>40</v>
      </c>
      <c r="J5590">
        <v>2</v>
      </c>
    </row>
    <row r="5591" spans="1:10" x14ac:dyDescent="0.2">
      <c r="A5591" t="s">
        <v>90</v>
      </c>
      <c r="B5591" s="1">
        <v>43166</v>
      </c>
      <c r="C5591" t="s">
        <v>9</v>
      </c>
      <c r="D5591" t="s">
        <v>15</v>
      </c>
      <c r="E5591">
        <v>1000002981</v>
      </c>
      <c r="F5591" t="s">
        <v>62</v>
      </c>
      <c r="G5591" s="2" t="s">
        <v>13</v>
      </c>
      <c r="H5591">
        <v>20000099</v>
      </c>
      <c r="I5591" t="s">
        <v>20</v>
      </c>
      <c r="J5591">
        <v>21.7</v>
      </c>
    </row>
    <row r="5592" spans="1:10" x14ac:dyDescent="0.2">
      <c r="A5592" t="s">
        <v>90</v>
      </c>
      <c r="B5592" s="1">
        <v>43166</v>
      </c>
      <c r="C5592" t="s">
        <v>9</v>
      </c>
      <c r="D5592" t="s">
        <v>12</v>
      </c>
      <c r="E5592">
        <v>1000000072</v>
      </c>
      <c r="F5592" t="s">
        <v>10</v>
      </c>
      <c r="G5592" s="2" t="s">
        <v>13</v>
      </c>
      <c r="H5592">
        <v>10000131</v>
      </c>
      <c r="I5592" t="s">
        <v>38</v>
      </c>
      <c r="J5592">
        <v>31.5</v>
      </c>
    </row>
    <row r="5593" spans="1:10" x14ac:dyDescent="0.2">
      <c r="A5593" t="s">
        <v>90</v>
      </c>
      <c r="B5593" s="1">
        <v>43166</v>
      </c>
      <c r="C5593" t="s">
        <v>22</v>
      </c>
      <c r="D5593" t="s">
        <v>69</v>
      </c>
      <c r="E5593">
        <v>1000000129</v>
      </c>
      <c r="F5593" t="s">
        <v>70</v>
      </c>
      <c r="G5593" s="2" t="s">
        <v>13</v>
      </c>
      <c r="H5593">
        <v>10000136</v>
      </c>
      <c r="I5593" t="s">
        <v>40</v>
      </c>
      <c r="J5593">
        <v>21.5</v>
      </c>
    </row>
    <row r="5594" spans="1:10" x14ac:dyDescent="0.2">
      <c r="A5594" t="s">
        <v>90</v>
      </c>
      <c r="B5594" s="1">
        <v>43167</v>
      </c>
      <c r="C5594" t="s">
        <v>43</v>
      </c>
      <c r="D5594" t="s">
        <v>42</v>
      </c>
      <c r="E5594">
        <v>1000000931</v>
      </c>
      <c r="F5594" t="s">
        <v>41</v>
      </c>
      <c r="G5594" s="2" t="s">
        <v>13</v>
      </c>
      <c r="H5594">
        <v>10000136</v>
      </c>
      <c r="I5594" t="s">
        <v>40</v>
      </c>
      <c r="J5594">
        <v>6.5</v>
      </c>
    </row>
    <row r="5595" spans="1:10" x14ac:dyDescent="0.2">
      <c r="A5595" t="s">
        <v>90</v>
      </c>
      <c r="B5595" s="1">
        <v>43167</v>
      </c>
      <c r="C5595" t="s">
        <v>22</v>
      </c>
      <c r="D5595" t="s">
        <v>49</v>
      </c>
      <c r="E5595">
        <v>1000000018</v>
      </c>
      <c r="F5595" t="s">
        <v>48</v>
      </c>
      <c r="G5595" s="2" t="s">
        <v>13</v>
      </c>
      <c r="H5595">
        <v>10000078</v>
      </c>
      <c r="I5595" t="s">
        <v>30</v>
      </c>
      <c r="J5595">
        <v>32.1</v>
      </c>
    </row>
    <row r="5596" spans="1:10" x14ac:dyDescent="0.2">
      <c r="A5596" t="s">
        <v>90</v>
      </c>
      <c r="B5596" s="1">
        <v>43167</v>
      </c>
      <c r="C5596" t="s">
        <v>22</v>
      </c>
      <c r="D5596" t="s">
        <v>49</v>
      </c>
      <c r="E5596">
        <v>1000000018</v>
      </c>
      <c r="F5596" t="s">
        <v>48</v>
      </c>
      <c r="G5596" s="2" t="s">
        <v>13</v>
      </c>
      <c r="H5596">
        <v>10000131</v>
      </c>
      <c r="I5596" t="s">
        <v>38</v>
      </c>
      <c r="J5596">
        <v>18</v>
      </c>
    </row>
    <row r="5597" spans="1:10" x14ac:dyDescent="0.2">
      <c r="A5597" t="s">
        <v>90</v>
      </c>
      <c r="B5597" s="1">
        <v>43167</v>
      </c>
      <c r="C5597" t="s">
        <v>22</v>
      </c>
      <c r="D5597" t="s">
        <v>49</v>
      </c>
      <c r="E5597">
        <v>1000000020</v>
      </c>
      <c r="F5597" t="s">
        <v>73</v>
      </c>
      <c r="G5597" s="2" t="s">
        <v>13</v>
      </c>
      <c r="H5597">
        <v>10000078</v>
      </c>
      <c r="I5597" t="s">
        <v>30</v>
      </c>
      <c r="J5597">
        <v>11.8</v>
      </c>
    </row>
    <row r="5598" spans="1:10" x14ac:dyDescent="0.2">
      <c r="A5598" t="s">
        <v>90</v>
      </c>
      <c r="B5598" s="1">
        <v>43167</v>
      </c>
      <c r="C5598" t="s">
        <v>22</v>
      </c>
      <c r="D5598" t="s">
        <v>29</v>
      </c>
      <c r="E5598">
        <v>1000000028</v>
      </c>
      <c r="F5598" t="s">
        <v>27</v>
      </c>
      <c r="G5598" s="2" t="s">
        <v>13</v>
      </c>
      <c r="H5598">
        <v>10000078</v>
      </c>
      <c r="I5598" t="s">
        <v>30</v>
      </c>
      <c r="J5598">
        <v>8.8000000000000007</v>
      </c>
    </row>
    <row r="5599" spans="1:10" x14ac:dyDescent="0.2">
      <c r="A5599" t="s">
        <v>90</v>
      </c>
      <c r="B5599" s="1">
        <v>43167</v>
      </c>
      <c r="C5599" t="s">
        <v>22</v>
      </c>
      <c r="D5599" t="s">
        <v>29</v>
      </c>
      <c r="E5599">
        <v>1000000028</v>
      </c>
      <c r="F5599" t="s">
        <v>27</v>
      </c>
      <c r="G5599" s="2" t="s">
        <v>13</v>
      </c>
      <c r="H5599">
        <v>10000131</v>
      </c>
      <c r="I5599" t="s">
        <v>38</v>
      </c>
      <c r="J5599">
        <v>8.8000000000000007</v>
      </c>
    </row>
    <row r="5600" spans="1:10" x14ac:dyDescent="0.2">
      <c r="A5600" t="s">
        <v>90</v>
      </c>
      <c r="B5600" s="1">
        <v>43167</v>
      </c>
      <c r="C5600" t="s">
        <v>22</v>
      </c>
      <c r="D5600" t="s">
        <v>61</v>
      </c>
      <c r="E5600">
        <v>1000000579</v>
      </c>
      <c r="F5600" t="s">
        <v>60</v>
      </c>
      <c r="G5600" s="2" t="s">
        <v>13</v>
      </c>
      <c r="H5600">
        <v>10000211</v>
      </c>
      <c r="I5600" t="s">
        <v>11</v>
      </c>
      <c r="J5600">
        <v>4.0999999999999996</v>
      </c>
    </row>
    <row r="5601" spans="1:10" x14ac:dyDescent="0.2">
      <c r="A5601" t="s">
        <v>90</v>
      </c>
      <c r="B5601" s="1">
        <v>43167</v>
      </c>
      <c r="C5601" t="s">
        <v>22</v>
      </c>
      <c r="D5601" t="s">
        <v>35</v>
      </c>
      <c r="E5601">
        <v>1000000047</v>
      </c>
      <c r="F5601" t="s">
        <v>34</v>
      </c>
      <c r="G5601" s="2" t="s">
        <v>13</v>
      </c>
      <c r="H5601">
        <v>10000131</v>
      </c>
      <c r="I5601" t="s">
        <v>38</v>
      </c>
      <c r="J5601">
        <v>15.6</v>
      </c>
    </row>
    <row r="5602" spans="1:10" x14ac:dyDescent="0.2">
      <c r="A5602" t="s">
        <v>90</v>
      </c>
      <c r="B5602" s="1">
        <v>43167</v>
      </c>
      <c r="C5602" t="s">
        <v>22</v>
      </c>
      <c r="D5602" t="s">
        <v>35</v>
      </c>
      <c r="E5602">
        <v>1000000047</v>
      </c>
      <c r="F5602" t="s">
        <v>34</v>
      </c>
      <c r="G5602" s="2" t="s">
        <v>13</v>
      </c>
      <c r="H5602">
        <v>10000211</v>
      </c>
      <c r="I5602" t="s">
        <v>11</v>
      </c>
      <c r="J5602">
        <v>6.1</v>
      </c>
    </row>
    <row r="5603" spans="1:10" x14ac:dyDescent="0.2">
      <c r="A5603" t="s">
        <v>90</v>
      </c>
      <c r="B5603" s="1">
        <v>43168</v>
      </c>
      <c r="C5603" t="s">
        <v>22</v>
      </c>
      <c r="D5603" t="s">
        <v>49</v>
      </c>
      <c r="E5603">
        <v>1000000018</v>
      </c>
      <c r="F5603" t="s">
        <v>48</v>
      </c>
      <c r="G5603" s="2" t="s">
        <v>13</v>
      </c>
      <c r="H5603">
        <v>10000131</v>
      </c>
      <c r="I5603" t="s">
        <v>38</v>
      </c>
      <c r="J5603">
        <v>49.8</v>
      </c>
    </row>
    <row r="5604" spans="1:10" x14ac:dyDescent="0.2">
      <c r="A5604" t="s">
        <v>90</v>
      </c>
      <c r="B5604" s="1">
        <v>43168</v>
      </c>
      <c r="C5604" t="s">
        <v>22</v>
      </c>
      <c r="D5604" t="s">
        <v>29</v>
      </c>
      <c r="E5604">
        <v>1000000054</v>
      </c>
      <c r="F5604" t="s">
        <v>36</v>
      </c>
      <c r="G5604" s="2" t="s">
        <v>13</v>
      </c>
      <c r="H5604">
        <v>10000078</v>
      </c>
      <c r="I5604" t="s">
        <v>30</v>
      </c>
      <c r="J5604">
        <v>4.5</v>
      </c>
    </row>
    <row r="5605" spans="1:10" x14ac:dyDescent="0.2">
      <c r="A5605" t="s">
        <v>90</v>
      </c>
      <c r="B5605" s="1">
        <v>43168</v>
      </c>
      <c r="C5605" t="s">
        <v>22</v>
      </c>
      <c r="D5605" t="s">
        <v>29</v>
      </c>
      <c r="E5605">
        <v>1000000054</v>
      </c>
      <c r="F5605" t="s">
        <v>36</v>
      </c>
      <c r="G5605" s="2" t="s">
        <v>13</v>
      </c>
      <c r="H5605">
        <v>10000111</v>
      </c>
      <c r="I5605" t="s">
        <v>37</v>
      </c>
      <c r="J5605">
        <v>13.2</v>
      </c>
    </row>
    <row r="5606" spans="1:10" x14ac:dyDescent="0.2">
      <c r="A5606" t="s">
        <v>90</v>
      </c>
      <c r="B5606" s="1">
        <v>43168</v>
      </c>
      <c r="C5606" t="s">
        <v>22</v>
      </c>
      <c r="D5606" t="s">
        <v>29</v>
      </c>
      <c r="E5606">
        <v>1000000054</v>
      </c>
      <c r="F5606" t="s">
        <v>36</v>
      </c>
      <c r="G5606" s="2" t="s">
        <v>13</v>
      </c>
      <c r="H5606">
        <v>10000136</v>
      </c>
      <c r="I5606" t="s">
        <v>40</v>
      </c>
      <c r="J5606">
        <v>4.2</v>
      </c>
    </row>
    <row r="5607" spans="1:10" x14ac:dyDescent="0.2">
      <c r="A5607" t="s">
        <v>90</v>
      </c>
      <c r="B5607" s="1">
        <v>43168</v>
      </c>
      <c r="C5607" t="s">
        <v>22</v>
      </c>
      <c r="D5607" t="s">
        <v>29</v>
      </c>
      <c r="E5607">
        <v>1000000101</v>
      </c>
      <c r="F5607" t="s">
        <v>39</v>
      </c>
      <c r="G5607" s="2" t="s">
        <v>13</v>
      </c>
      <c r="H5607">
        <v>10000078</v>
      </c>
      <c r="I5607" t="s">
        <v>30</v>
      </c>
      <c r="J5607">
        <v>2.4</v>
      </c>
    </row>
    <row r="5608" spans="1:10" x14ac:dyDescent="0.2">
      <c r="A5608" t="s">
        <v>90</v>
      </c>
      <c r="B5608" s="1">
        <v>43168</v>
      </c>
      <c r="C5608" t="s">
        <v>22</v>
      </c>
      <c r="D5608" t="s">
        <v>29</v>
      </c>
      <c r="E5608">
        <v>1000000101</v>
      </c>
      <c r="F5608" t="s">
        <v>39</v>
      </c>
      <c r="G5608" s="2" t="s">
        <v>13</v>
      </c>
      <c r="H5608">
        <v>10000111</v>
      </c>
      <c r="I5608" t="s">
        <v>37</v>
      </c>
      <c r="J5608">
        <v>13.5</v>
      </c>
    </row>
    <row r="5609" spans="1:10" x14ac:dyDescent="0.2">
      <c r="A5609" t="s">
        <v>90</v>
      </c>
      <c r="B5609" s="1">
        <v>43168</v>
      </c>
      <c r="C5609" t="s">
        <v>22</v>
      </c>
      <c r="D5609" t="s">
        <v>29</v>
      </c>
      <c r="E5609">
        <v>1000000101</v>
      </c>
      <c r="F5609" t="s">
        <v>39</v>
      </c>
      <c r="G5609" s="2" t="s">
        <v>13</v>
      </c>
      <c r="H5609">
        <v>10000131</v>
      </c>
      <c r="I5609" t="s">
        <v>38</v>
      </c>
      <c r="J5609">
        <v>2.2000000000000002</v>
      </c>
    </row>
    <row r="5610" spans="1:10" x14ac:dyDescent="0.2">
      <c r="A5610" t="s">
        <v>90</v>
      </c>
      <c r="B5610" s="1">
        <v>43168</v>
      </c>
      <c r="C5610" t="s">
        <v>22</v>
      </c>
      <c r="D5610" t="s">
        <v>29</v>
      </c>
      <c r="E5610">
        <v>1000000101</v>
      </c>
      <c r="F5610" t="s">
        <v>39</v>
      </c>
      <c r="G5610" s="2" t="s">
        <v>13</v>
      </c>
      <c r="H5610">
        <v>10000136</v>
      </c>
      <c r="I5610" t="s">
        <v>40</v>
      </c>
      <c r="J5610">
        <v>2.1</v>
      </c>
    </row>
    <row r="5611" spans="1:10" x14ac:dyDescent="0.2">
      <c r="A5611" t="s">
        <v>90</v>
      </c>
      <c r="B5611" s="1">
        <v>43168</v>
      </c>
      <c r="C5611" t="s">
        <v>22</v>
      </c>
      <c r="D5611" t="s">
        <v>29</v>
      </c>
      <c r="E5611">
        <v>1000000101</v>
      </c>
      <c r="F5611" t="s">
        <v>39</v>
      </c>
      <c r="G5611" s="2" t="s">
        <v>13</v>
      </c>
      <c r="H5611">
        <v>20000018</v>
      </c>
      <c r="I5611" t="s">
        <v>81</v>
      </c>
      <c r="J5611">
        <v>1.3</v>
      </c>
    </row>
    <row r="5612" spans="1:10" x14ac:dyDescent="0.2">
      <c r="A5612" t="s">
        <v>90</v>
      </c>
      <c r="B5612" s="1">
        <v>43169</v>
      </c>
      <c r="C5612" t="s">
        <v>9</v>
      </c>
      <c r="D5612" t="s">
        <v>15</v>
      </c>
      <c r="E5612">
        <v>1000002985</v>
      </c>
      <c r="F5612" t="s">
        <v>47</v>
      </c>
      <c r="G5612" s="2" t="s">
        <v>13</v>
      </c>
      <c r="H5612">
        <v>10000211</v>
      </c>
      <c r="I5612" t="s">
        <v>11</v>
      </c>
      <c r="J5612">
        <v>32.1</v>
      </c>
    </row>
    <row r="5613" spans="1:10" x14ac:dyDescent="0.2">
      <c r="A5613" t="s">
        <v>90</v>
      </c>
      <c r="B5613" s="1">
        <v>43169</v>
      </c>
      <c r="C5613" t="s">
        <v>9</v>
      </c>
      <c r="D5613" t="s">
        <v>15</v>
      </c>
      <c r="E5613">
        <v>1000002986</v>
      </c>
      <c r="F5613" t="s">
        <v>14</v>
      </c>
      <c r="G5613" s="2" t="s">
        <v>13</v>
      </c>
      <c r="H5613">
        <v>10000211</v>
      </c>
      <c r="I5613" t="s">
        <v>11</v>
      </c>
      <c r="J5613">
        <v>47.1</v>
      </c>
    </row>
    <row r="5614" spans="1:10" x14ac:dyDescent="0.2">
      <c r="A5614" t="s">
        <v>90</v>
      </c>
      <c r="B5614" s="1">
        <v>43169</v>
      </c>
      <c r="C5614" t="s">
        <v>9</v>
      </c>
      <c r="D5614" t="s">
        <v>17</v>
      </c>
      <c r="E5614">
        <v>1000000059</v>
      </c>
      <c r="F5614" t="s">
        <v>55</v>
      </c>
      <c r="G5614" s="2" t="s">
        <v>13</v>
      </c>
      <c r="H5614">
        <v>10000211</v>
      </c>
      <c r="I5614" t="s">
        <v>11</v>
      </c>
      <c r="J5614">
        <v>53.4</v>
      </c>
    </row>
    <row r="5615" spans="1:10" x14ac:dyDescent="0.2">
      <c r="A5615" t="s">
        <v>90</v>
      </c>
      <c r="B5615" s="1">
        <v>43169</v>
      </c>
      <c r="C5615" t="s">
        <v>9</v>
      </c>
      <c r="D5615" t="s">
        <v>17</v>
      </c>
      <c r="E5615">
        <v>1000000059</v>
      </c>
      <c r="F5615" t="s">
        <v>55</v>
      </c>
      <c r="G5615" s="2" t="s">
        <v>13</v>
      </c>
      <c r="H5615">
        <v>10000211</v>
      </c>
      <c r="I5615" t="s">
        <v>11</v>
      </c>
      <c r="J5615">
        <v>52.6</v>
      </c>
    </row>
    <row r="5616" spans="1:10" x14ac:dyDescent="0.2">
      <c r="A5616" t="s">
        <v>90</v>
      </c>
      <c r="B5616" s="1">
        <v>43169</v>
      </c>
      <c r="C5616" t="s">
        <v>9</v>
      </c>
      <c r="D5616" t="s">
        <v>17</v>
      </c>
      <c r="E5616">
        <v>1000000059</v>
      </c>
      <c r="F5616" t="s">
        <v>55</v>
      </c>
      <c r="G5616" s="2" t="s">
        <v>13</v>
      </c>
      <c r="H5616">
        <v>10000211</v>
      </c>
      <c r="I5616" t="s">
        <v>11</v>
      </c>
      <c r="J5616">
        <v>35.299999999999997</v>
      </c>
    </row>
    <row r="5617" spans="1:10" x14ac:dyDescent="0.2">
      <c r="A5617" t="s">
        <v>90</v>
      </c>
      <c r="B5617" s="1">
        <v>43169</v>
      </c>
      <c r="C5617" t="s">
        <v>9</v>
      </c>
      <c r="D5617" t="s">
        <v>17</v>
      </c>
      <c r="E5617">
        <v>1000000059</v>
      </c>
      <c r="F5617" t="s">
        <v>55</v>
      </c>
      <c r="G5617" s="2" t="s">
        <v>13</v>
      </c>
      <c r="H5617">
        <v>10000211</v>
      </c>
      <c r="I5617" t="s">
        <v>11</v>
      </c>
      <c r="J5617">
        <v>4</v>
      </c>
    </row>
    <row r="5618" spans="1:10" x14ac:dyDescent="0.2">
      <c r="A5618" t="s">
        <v>90</v>
      </c>
      <c r="B5618" s="1">
        <v>43169</v>
      </c>
      <c r="C5618" t="s">
        <v>9</v>
      </c>
      <c r="D5618" t="s">
        <v>12</v>
      </c>
      <c r="E5618">
        <v>1000000072</v>
      </c>
      <c r="F5618" t="s">
        <v>10</v>
      </c>
      <c r="G5618" s="2" t="s">
        <v>13</v>
      </c>
      <c r="H5618">
        <v>10000211</v>
      </c>
      <c r="I5618" t="s">
        <v>11</v>
      </c>
      <c r="J5618">
        <v>27.6</v>
      </c>
    </row>
    <row r="5619" spans="1:10" x14ac:dyDescent="0.2">
      <c r="A5619" t="s">
        <v>90</v>
      </c>
      <c r="B5619" s="1">
        <v>43169</v>
      </c>
      <c r="C5619" t="s">
        <v>22</v>
      </c>
      <c r="D5619" t="s">
        <v>49</v>
      </c>
      <c r="E5619">
        <v>1000000018</v>
      </c>
      <c r="F5619" t="s">
        <v>48</v>
      </c>
      <c r="G5619" s="2" t="s">
        <v>13</v>
      </c>
      <c r="H5619">
        <v>10000131</v>
      </c>
      <c r="I5619" t="s">
        <v>38</v>
      </c>
      <c r="J5619">
        <v>50.2</v>
      </c>
    </row>
    <row r="5620" spans="1:10" x14ac:dyDescent="0.2">
      <c r="A5620" t="s">
        <v>90</v>
      </c>
      <c r="B5620" s="1">
        <v>43169</v>
      </c>
      <c r="C5620" t="s">
        <v>22</v>
      </c>
      <c r="D5620" t="s">
        <v>49</v>
      </c>
      <c r="E5620">
        <v>1000000020</v>
      </c>
      <c r="F5620" t="s">
        <v>73</v>
      </c>
      <c r="G5620" s="2" t="s">
        <v>13</v>
      </c>
      <c r="H5620">
        <v>10000078</v>
      </c>
      <c r="I5620" t="s">
        <v>30</v>
      </c>
      <c r="J5620">
        <v>35.700000000000003</v>
      </c>
    </row>
    <row r="5621" spans="1:10" x14ac:dyDescent="0.2">
      <c r="A5621" t="s">
        <v>90</v>
      </c>
      <c r="B5621" s="1">
        <v>43170</v>
      </c>
      <c r="C5621" t="s">
        <v>9</v>
      </c>
      <c r="D5621" t="s">
        <v>75</v>
      </c>
      <c r="E5621">
        <v>1000000281</v>
      </c>
      <c r="F5621" t="s">
        <v>74</v>
      </c>
      <c r="G5621" s="2" t="s">
        <v>13</v>
      </c>
      <c r="H5621">
        <v>10000211</v>
      </c>
      <c r="I5621" t="s">
        <v>11</v>
      </c>
      <c r="J5621">
        <v>50.9</v>
      </c>
    </row>
    <row r="5622" spans="1:10" x14ac:dyDescent="0.2">
      <c r="A5622" t="s">
        <v>90</v>
      </c>
      <c r="B5622" s="1">
        <v>43170</v>
      </c>
      <c r="C5622" t="s">
        <v>9</v>
      </c>
      <c r="D5622" t="s">
        <v>75</v>
      </c>
      <c r="E5622">
        <v>1000000281</v>
      </c>
      <c r="F5622" t="s">
        <v>74</v>
      </c>
      <c r="G5622" s="2" t="s">
        <v>13</v>
      </c>
      <c r="H5622">
        <v>20000099</v>
      </c>
      <c r="I5622" t="s">
        <v>20</v>
      </c>
      <c r="J5622">
        <v>48.6</v>
      </c>
    </row>
    <row r="5623" spans="1:10" x14ac:dyDescent="0.2">
      <c r="A5623" t="s">
        <v>90</v>
      </c>
      <c r="B5623" s="1">
        <v>43170</v>
      </c>
      <c r="C5623" t="s">
        <v>9</v>
      </c>
      <c r="D5623" t="s">
        <v>15</v>
      </c>
      <c r="E5623">
        <v>1000002985</v>
      </c>
      <c r="F5623" t="s">
        <v>47</v>
      </c>
      <c r="G5623" s="2" t="s">
        <v>13</v>
      </c>
      <c r="H5623">
        <v>10000211</v>
      </c>
      <c r="I5623" t="s">
        <v>11</v>
      </c>
      <c r="J5623">
        <v>47</v>
      </c>
    </row>
    <row r="5624" spans="1:10" x14ac:dyDescent="0.2">
      <c r="A5624" t="s">
        <v>90</v>
      </c>
      <c r="B5624" s="1">
        <v>43170</v>
      </c>
      <c r="C5624" t="s">
        <v>9</v>
      </c>
      <c r="D5624" t="s">
        <v>15</v>
      </c>
      <c r="E5624">
        <v>1000002986</v>
      </c>
      <c r="F5624" t="s">
        <v>14</v>
      </c>
      <c r="G5624" s="2" t="s">
        <v>13</v>
      </c>
      <c r="H5624">
        <v>10000211</v>
      </c>
      <c r="I5624" t="s">
        <v>11</v>
      </c>
      <c r="J5624">
        <v>44.1</v>
      </c>
    </row>
    <row r="5625" spans="1:10" x14ac:dyDescent="0.2">
      <c r="A5625" t="s">
        <v>90</v>
      </c>
      <c r="B5625" s="1">
        <v>43170</v>
      </c>
      <c r="C5625" t="s">
        <v>9</v>
      </c>
      <c r="D5625" t="s">
        <v>15</v>
      </c>
      <c r="E5625">
        <v>1000002986</v>
      </c>
      <c r="F5625" t="s">
        <v>14</v>
      </c>
      <c r="G5625" s="2" t="s">
        <v>13</v>
      </c>
      <c r="H5625">
        <v>10000211</v>
      </c>
      <c r="I5625" t="s">
        <v>11</v>
      </c>
      <c r="J5625">
        <v>43.8</v>
      </c>
    </row>
    <row r="5626" spans="1:10" x14ac:dyDescent="0.2">
      <c r="A5626" t="s">
        <v>90</v>
      </c>
      <c r="B5626" s="1">
        <v>43170</v>
      </c>
      <c r="C5626" t="s">
        <v>9</v>
      </c>
      <c r="D5626" t="s">
        <v>15</v>
      </c>
      <c r="E5626">
        <v>1000002986</v>
      </c>
      <c r="F5626" t="s">
        <v>14</v>
      </c>
      <c r="G5626" s="2" t="s">
        <v>13</v>
      </c>
      <c r="H5626">
        <v>10000211</v>
      </c>
      <c r="I5626" t="s">
        <v>11</v>
      </c>
      <c r="J5626">
        <v>47</v>
      </c>
    </row>
    <row r="5627" spans="1:10" x14ac:dyDescent="0.2">
      <c r="A5627" t="s">
        <v>90</v>
      </c>
      <c r="B5627" s="1">
        <v>43170</v>
      </c>
      <c r="C5627" t="s">
        <v>9</v>
      </c>
      <c r="D5627" t="s">
        <v>57</v>
      </c>
      <c r="E5627">
        <v>1000001502</v>
      </c>
      <c r="F5627" t="s">
        <v>56</v>
      </c>
      <c r="G5627" s="2" t="s">
        <v>13</v>
      </c>
      <c r="H5627">
        <v>10000211</v>
      </c>
      <c r="I5627" t="s">
        <v>11</v>
      </c>
      <c r="J5627">
        <v>8.5</v>
      </c>
    </row>
    <row r="5628" spans="1:10" x14ac:dyDescent="0.2">
      <c r="A5628" t="s">
        <v>90</v>
      </c>
      <c r="B5628" s="1">
        <v>43170</v>
      </c>
      <c r="C5628" t="s">
        <v>9</v>
      </c>
      <c r="D5628" t="s">
        <v>72</v>
      </c>
      <c r="E5628">
        <v>1000000064</v>
      </c>
      <c r="F5628" t="s">
        <v>76</v>
      </c>
      <c r="G5628" s="2" t="s">
        <v>13</v>
      </c>
      <c r="H5628">
        <v>10000131</v>
      </c>
      <c r="I5628" t="s">
        <v>38</v>
      </c>
      <c r="J5628">
        <v>13.8</v>
      </c>
    </row>
    <row r="5629" spans="1:10" x14ac:dyDescent="0.2">
      <c r="A5629" t="s">
        <v>90</v>
      </c>
      <c r="B5629" s="1">
        <v>43170</v>
      </c>
      <c r="C5629" t="s">
        <v>9</v>
      </c>
      <c r="D5629" t="s">
        <v>72</v>
      </c>
      <c r="E5629">
        <v>1000000064</v>
      </c>
      <c r="F5629" t="s">
        <v>76</v>
      </c>
      <c r="G5629" s="2" t="s">
        <v>13</v>
      </c>
      <c r="H5629">
        <v>20000099</v>
      </c>
      <c r="I5629" t="s">
        <v>20</v>
      </c>
      <c r="J5629">
        <v>7.7</v>
      </c>
    </row>
    <row r="5630" spans="1:10" x14ac:dyDescent="0.2">
      <c r="A5630" t="s">
        <v>90</v>
      </c>
      <c r="B5630" s="1">
        <v>43170</v>
      </c>
      <c r="C5630" t="s">
        <v>9</v>
      </c>
      <c r="D5630" t="s">
        <v>17</v>
      </c>
      <c r="E5630">
        <v>1000000059</v>
      </c>
      <c r="F5630" t="s">
        <v>55</v>
      </c>
      <c r="G5630" s="2" t="s">
        <v>13</v>
      </c>
      <c r="H5630">
        <v>10000211</v>
      </c>
      <c r="I5630" t="s">
        <v>11</v>
      </c>
      <c r="J5630">
        <v>53.9</v>
      </c>
    </row>
    <row r="5631" spans="1:10" x14ac:dyDescent="0.2">
      <c r="A5631" t="s">
        <v>90</v>
      </c>
      <c r="B5631" s="1">
        <v>43170</v>
      </c>
      <c r="C5631" t="s">
        <v>9</v>
      </c>
      <c r="D5631" t="s">
        <v>17</v>
      </c>
      <c r="E5631">
        <v>1000000059</v>
      </c>
      <c r="F5631" t="s">
        <v>55</v>
      </c>
      <c r="G5631" s="2" t="s">
        <v>13</v>
      </c>
      <c r="H5631">
        <v>10000211</v>
      </c>
      <c r="I5631" t="s">
        <v>11</v>
      </c>
      <c r="J5631">
        <v>53.2</v>
      </c>
    </row>
    <row r="5632" spans="1:10" x14ac:dyDescent="0.2">
      <c r="A5632" t="s">
        <v>90</v>
      </c>
      <c r="B5632" s="1">
        <v>43170</v>
      </c>
      <c r="C5632" t="s">
        <v>9</v>
      </c>
      <c r="D5632" t="s">
        <v>12</v>
      </c>
      <c r="E5632">
        <v>1000000072</v>
      </c>
      <c r="F5632" t="s">
        <v>10</v>
      </c>
      <c r="G5632" s="2" t="s">
        <v>13</v>
      </c>
      <c r="H5632">
        <v>10000211</v>
      </c>
      <c r="I5632" t="s">
        <v>11</v>
      </c>
      <c r="J5632">
        <v>29.2</v>
      </c>
    </row>
    <row r="5633" spans="1:10" x14ac:dyDescent="0.2">
      <c r="A5633" t="s">
        <v>90</v>
      </c>
      <c r="B5633" s="1">
        <v>43170</v>
      </c>
      <c r="C5633" t="s">
        <v>9</v>
      </c>
      <c r="D5633" t="s">
        <v>12</v>
      </c>
      <c r="E5633">
        <v>1000000072</v>
      </c>
      <c r="F5633" t="s">
        <v>10</v>
      </c>
      <c r="G5633" s="2" t="s">
        <v>13</v>
      </c>
      <c r="H5633">
        <v>10000211</v>
      </c>
      <c r="I5633" t="s">
        <v>11</v>
      </c>
      <c r="J5633">
        <v>29.8</v>
      </c>
    </row>
    <row r="5634" spans="1:10" x14ac:dyDescent="0.2">
      <c r="A5634" t="s">
        <v>90</v>
      </c>
      <c r="B5634" s="1">
        <v>43171</v>
      </c>
      <c r="C5634" t="s">
        <v>43</v>
      </c>
      <c r="D5634" t="s">
        <v>51</v>
      </c>
      <c r="E5634">
        <v>1000000460</v>
      </c>
      <c r="F5634" t="s">
        <v>50</v>
      </c>
      <c r="G5634" s="2" t="s">
        <v>13</v>
      </c>
      <c r="H5634">
        <v>10000131</v>
      </c>
      <c r="I5634" t="s">
        <v>38</v>
      </c>
      <c r="J5634">
        <v>38.5</v>
      </c>
    </row>
    <row r="5635" spans="1:10" x14ac:dyDescent="0.2">
      <c r="A5635" t="s">
        <v>90</v>
      </c>
      <c r="B5635" s="1">
        <v>43171</v>
      </c>
      <c r="C5635" t="s">
        <v>9</v>
      </c>
      <c r="D5635" t="s">
        <v>15</v>
      </c>
      <c r="E5635">
        <v>1000002986</v>
      </c>
      <c r="F5635" t="s">
        <v>14</v>
      </c>
      <c r="G5635" s="2" t="s">
        <v>13</v>
      </c>
      <c r="H5635">
        <v>10000111</v>
      </c>
      <c r="I5635" t="s">
        <v>37</v>
      </c>
      <c r="J5635">
        <v>3.3</v>
      </c>
    </row>
    <row r="5636" spans="1:10" x14ac:dyDescent="0.2">
      <c r="A5636" t="s">
        <v>90</v>
      </c>
      <c r="B5636" s="1">
        <v>43171</v>
      </c>
      <c r="C5636" t="s">
        <v>9</v>
      </c>
      <c r="D5636" t="s">
        <v>15</v>
      </c>
      <c r="E5636">
        <v>1000002986</v>
      </c>
      <c r="F5636" t="s">
        <v>14</v>
      </c>
      <c r="G5636" s="2" t="s">
        <v>13</v>
      </c>
      <c r="H5636">
        <v>10000211</v>
      </c>
      <c r="I5636" t="s">
        <v>11</v>
      </c>
      <c r="J5636">
        <v>44.9</v>
      </c>
    </row>
    <row r="5637" spans="1:10" x14ac:dyDescent="0.2">
      <c r="A5637" t="s">
        <v>90</v>
      </c>
      <c r="B5637" s="1">
        <v>43171</v>
      </c>
      <c r="C5637" t="s">
        <v>9</v>
      </c>
      <c r="D5637" t="s">
        <v>72</v>
      </c>
      <c r="E5637">
        <v>1000001699</v>
      </c>
      <c r="F5637" t="s">
        <v>71</v>
      </c>
      <c r="G5637" s="2" t="s">
        <v>13</v>
      </c>
      <c r="H5637">
        <v>10000211</v>
      </c>
      <c r="I5637" t="s">
        <v>11</v>
      </c>
      <c r="J5637">
        <v>27.9</v>
      </c>
    </row>
    <row r="5638" spans="1:10" x14ac:dyDescent="0.2">
      <c r="A5638" t="s">
        <v>90</v>
      </c>
      <c r="B5638" s="1">
        <v>43171</v>
      </c>
      <c r="C5638" t="s">
        <v>9</v>
      </c>
      <c r="D5638" t="s">
        <v>12</v>
      </c>
      <c r="E5638">
        <v>1000000072</v>
      </c>
      <c r="F5638" t="s">
        <v>10</v>
      </c>
      <c r="G5638" s="2" t="s">
        <v>13</v>
      </c>
      <c r="H5638">
        <v>10000211</v>
      </c>
      <c r="I5638" t="s">
        <v>11</v>
      </c>
      <c r="J5638">
        <v>29.7</v>
      </c>
    </row>
    <row r="5639" spans="1:10" x14ac:dyDescent="0.2">
      <c r="A5639" t="s">
        <v>90</v>
      </c>
      <c r="B5639" s="1">
        <v>43171</v>
      </c>
      <c r="C5639" t="s">
        <v>9</v>
      </c>
      <c r="D5639" t="s">
        <v>12</v>
      </c>
      <c r="E5639">
        <v>1000000072</v>
      </c>
      <c r="F5639" t="s">
        <v>10</v>
      </c>
      <c r="G5639" s="2" t="s">
        <v>13</v>
      </c>
      <c r="H5639">
        <v>10000211</v>
      </c>
      <c r="I5639" t="s">
        <v>11</v>
      </c>
      <c r="J5639">
        <v>29.8</v>
      </c>
    </row>
    <row r="5640" spans="1:10" x14ac:dyDescent="0.2">
      <c r="A5640" t="s">
        <v>90</v>
      </c>
      <c r="B5640" s="1">
        <v>43171</v>
      </c>
      <c r="C5640" t="s">
        <v>22</v>
      </c>
      <c r="D5640" t="s">
        <v>46</v>
      </c>
      <c r="E5640">
        <v>1000001133</v>
      </c>
      <c r="F5640" t="s">
        <v>45</v>
      </c>
      <c r="G5640" s="2" t="s">
        <v>13</v>
      </c>
      <c r="H5640">
        <v>10000078</v>
      </c>
      <c r="I5640" t="s">
        <v>30</v>
      </c>
      <c r="J5640">
        <v>22.6</v>
      </c>
    </row>
    <row r="5641" spans="1:10" x14ac:dyDescent="0.2">
      <c r="A5641" t="s">
        <v>90</v>
      </c>
      <c r="B5641" s="1">
        <v>43171</v>
      </c>
      <c r="C5641" t="s">
        <v>22</v>
      </c>
      <c r="D5641" t="s">
        <v>46</v>
      </c>
      <c r="E5641">
        <v>1000001133</v>
      </c>
      <c r="F5641" t="s">
        <v>45</v>
      </c>
      <c r="G5641" s="2" t="s">
        <v>13</v>
      </c>
      <c r="H5641">
        <v>10000111</v>
      </c>
      <c r="I5641" t="s">
        <v>37</v>
      </c>
      <c r="J5641">
        <v>15.7</v>
      </c>
    </row>
    <row r="5642" spans="1:10" x14ac:dyDescent="0.2">
      <c r="A5642" t="s">
        <v>90</v>
      </c>
      <c r="B5642" s="1">
        <v>43171</v>
      </c>
      <c r="C5642" t="s">
        <v>22</v>
      </c>
      <c r="D5642" t="s">
        <v>46</v>
      </c>
      <c r="E5642">
        <v>1000001133</v>
      </c>
      <c r="F5642" t="s">
        <v>45</v>
      </c>
      <c r="G5642" s="2" t="s">
        <v>13</v>
      </c>
      <c r="H5642">
        <v>10000131</v>
      </c>
      <c r="I5642" t="s">
        <v>38</v>
      </c>
      <c r="J5642">
        <v>6.7</v>
      </c>
    </row>
    <row r="5643" spans="1:10" x14ac:dyDescent="0.2">
      <c r="A5643" t="s">
        <v>90</v>
      </c>
      <c r="B5643" s="1">
        <v>43171</v>
      </c>
      <c r="C5643" t="s">
        <v>22</v>
      </c>
      <c r="D5643" t="s">
        <v>46</v>
      </c>
      <c r="E5643">
        <v>1000001133</v>
      </c>
      <c r="F5643" t="s">
        <v>45</v>
      </c>
      <c r="G5643" s="2" t="s">
        <v>13</v>
      </c>
      <c r="H5643">
        <v>10000131</v>
      </c>
      <c r="I5643" t="s">
        <v>38</v>
      </c>
      <c r="J5643">
        <v>15.3</v>
      </c>
    </row>
    <row r="5644" spans="1:10" x14ac:dyDescent="0.2">
      <c r="A5644" t="s">
        <v>90</v>
      </c>
      <c r="B5644" s="1">
        <v>43171</v>
      </c>
      <c r="C5644" t="s">
        <v>22</v>
      </c>
      <c r="D5644" t="s">
        <v>46</v>
      </c>
      <c r="E5644">
        <v>1000001133</v>
      </c>
      <c r="F5644" t="s">
        <v>45</v>
      </c>
      <c r="G5644" s="2" t="s">
        <v>13</v>
      </c>
      <c r="H5644">
        <v>20000018</v>
      </c>
      <c r="I5644" t="s">
        <v>81</v>
      </c>
      <c r="J5644">
        <v>15.3</v>
      </c>
    </row>
    <row r="5645" spans="1:10" x14ac:dyDescent="0.2">
      <c r="A5645" t="s">
        <v>90</v>
      </c>
      <c r="B5645" s="1">
        <v>43171</v>
      </c>
      <c r="C5645" t="s">
        <v>22</v>
      </c>
      <c r="D5645" t="s">
        <v>46</v>
      </c>
      <c r="E5645">
        <v>1000001133</v>
      </c>
      <c r="F5645" t="s">
        <v>45</v>
      </c>
      <c r="G5645" s="2" t="s">
        <v>13</v>
      </c>
      <c r="H5645">
        <v>20000099</v>
      </c>
      <c r="I5645" t="s">
        <v>20</v>
      </c>
      <c r="J5645">
        <v>1.8</v>
      </c>
    </row>
    <row r="5646" spans="1:10" x14ac:dyDescent="0.2">
      <c r="A5646" t="s">
        <v>90</v>
      </c>
      <c r="B5646" s="1">
        <v>43172</v>
      </c>
      <c r="C5646" t="s">
        <v>43</v>
      </c>
      <c r="D5646" t="s">
        <v>42</v>
      </c>
      <c r="E5646">
        <v>1000001014</v>
      </c>
      <c r="F5646" t="s">
        <v>44</v>
      </c>
      <c r="G5646" s="2" t="s">
        <v>13</v>
      </c>
      <c r="H5646">
        <v>10000131</v>
      </c>
      <c r="I5646" t="s">
        <v>38</v>
      </c>
      <c r="J5646">
        <v>26</v>
      </c>
    </row>
    <row r="5647" spans="1:10" x14ac:dyDescent="0.2">
      <c r="A5647" t="s">
        <v>90</v>
      </c>
      <c r="B5647" s="1">
        <v>43172</v>
      </c>
      <c r="C5647" t="s">
        <v>43</v>
      </c>
      <c r="D5647" t="s">
        <v>42</v>
      </c>
      <c r="E5647">
        <v>1000001014</v>
      </c>
      <c r="F5647" t="s">
        <v>44</v>
      </c>
      <c r="G5647" s="2" t="s">
        <v>13</v>
      </c>
      <c r="H5647">
        <v>10000131</v>
      </c>
      <c r="I5647" t="s">
        <v>38</v>
      </c>
      <c r="J5647">
        <v>4.5</v>
      </c>
    </row>
    <row r="5648" spans="1:10" x14ac:dyDescent="0.2">
      <c r="A5648" t="s">
        <v>90</v>
      </c>
      <c r="B5648" s="1">
        <v>43172</v>
      </c>
      <c r="C5648" t="s">
        <v>43</v>
      </c>
      <c r="D5648" t="s">
        <v>42</v>
      </c>
      <c r="E5648">
        <v>1000001014</v>
      </c>
      <c r="F5648" t="s">
        <v>44</v>
      </c>
      <c r="G5648" s="2" t="s">
        <v>13</v>
      </c>
      <c r="H5648">
        <v>20000099</v>
      </c>
      <c r="I5648" t="s">
        <v>20</v>
      </c>
      <c r="J5648">
        <v>25.7</v>
      </c>
    </row>
    <row r="5649" spans="1:10" x14ac:dyDescent="0.2">
      <c r="A5649" t="s">
        <v>90</v>
      </c>
      <c r="B5649" s="1">
        <v>43172</v>
      </c>
      <c r="C5649" t="s">
        <v>9</v>
      </c>
      <c r="D5649" t="s">
        <v>17</v>
      </c>
      <c r="E5649">
        <v>1000000059</v>
      </c>
      <c r="F5649" t="s">
        <v>55</v>
      </c>
      <c r="G5649" s="2" t="s">
        <v>13</v>
      </c>
      <c r="H5649">
        <v>10000211</v>
      </c>
      <c r="I5649" t="s">
        <v>11</v>
      </c>
      <c r="J5649">
        <v>14.4</v>
      </c>
    </row>
    <row r="5650" spans="1:10" x14ac:dyDescent="0.2">
      <c r="A5650" t="s">
        <v>90</v>
      </c>
      <c r="B5650" s="1">
        <v>43172</v>
      </c>
      <c r="C5650" t="s">
        <v>9</v>
      </c>
      <c r="D5650" t="s">
        <v>17</v>
      </c>
      <c r="E5650">
        <v>1000000059</v>
      </c>
      <c r="F5650" t="s">
        <v>55</v>
      </c>
      <c r="G5650" s="2" t="s">
        <v>13</v>
      </c>
      <c r="H5650">
        <v>20000099</v>
      </c>
      <c r="I5650" t="s">
        <v>20</v>
      </c>
      <c r="J5650">
        <v>12.9</v>
      </c>
    </row>
    <row r="5651" spans="1:10" x14ac:dyDescent="0.2">
      <c r="A5651" t="s">
        <v>90</v>
      </c>
      <c r="B5651" s="1">
        <v>43172</v>
      </c>
      <c r="C5651" t="s">
        <v>22</v>
      </c>
      <c r="D5651" t="s">
        <v>49</v>
      </c>
      <c r="E5651">
        <v>1000000018</v>
      </c>
      <c r="F5651" t="s">
        <v>48</v>
      </c>
      <c r="G5651" s="2" t="s">
        <v>13</v>
      </c>
      <c r="H5651">
        <v>20000099</v>
      </c>
      <c r="I5651" t="s">
        <v>20</v>
      </c>
      <c r="J5651">
        <v>12.6</v>
      </c>
    </row>
    <row r="5652" spans="1:10" x14ac:dyDescent="0.2">
      <c r="A5652" t="s">
        <v>90</v>
      </c>
      <c r="B5652" s="1">
        <v>43172</v>
      </c>
      <c r="C5652" t="s">
        <v>22</v>
      </c>
      <c r="D5652" t="s">
        <v>29</v>
      </c>
      <c r="E5652">
        <v>1000000028</v>
      </c>
      <c r="F5652" t="s">
        <v>27</v>
      </c>
      <c r="G5652" s="2" t="s">
        <v>13</v>
      </c>
      <c r="H5652">
        <v>10000078</v>
      </c>
      <c r="I5652" t="s">
        <v>30</v>
      </c>
      <c r="J5652">
        <v>7.2</v>
      </c>
    </row>
    <row r="5653" spans="1:10" x14ac:dyDescent="0.2">
      <c r="A5653" t="s">
        <v>90</v>
      </c>
      <c r="B5653" s="1">
        <v>43172</v>
      </c>
      <c r="C5653" t="s">
        <v>22</v>
      </c>
      <c r="D5653" t="s">
        <v>29</v>
      </c>
      <c r="E5653">
        <v>1000000028</v>
      </c>
      <c r="F5653" t="s">
        <v>27</v>
      </c>
      <c r="G5653" s="2" t="s">
        <v>13</v>
      </c>
      <c r="H5653">
        <v>10000111</v>
      </c>
      <c r="I5653" t="s">
        <v>37</v>
      </c>
      <c r="J5653">
        <v>6.7</v>
      </c>
    </row>
    <row r="5654" spans="1:10" x14ac:dyDescent="0.2">
      <c r="A5654" t="s">
        <v>90</v>
      </c>
      <c r="B5654" s="1">
        <v>43172</v>
      </c>
      <c r="C5654" t="s">
        <v>22</v>
      </c>
      <c r="D5654" t="s">
        <v>29</v>
      </c>
      <c r="E5654">
        <v>1000000028</v>
      </c>
      <c r="F5654" t="s">
        <v>27</v>
      </c>
      <c r="G5654" s="2" t="s">
        <v>13</v>
      </c>
      <c r="H5654">
        <v>10000136</v>
      </c>
      <c r="I5654" t="s">
        <v>40</v>
      </c>
      <c r="J5654">
        <v>6.3</v>
      </c>
    </row>
    <row r="5655" spans="1:10" x14ac:dyDescent="0.2">
      <c r="A5655" t="s">
        <v>90</v>
      </c>
      <c r="B5655" s="1">
        <v>43172</v>
      </c>
      <c r="C5655" t="s">
        <v>22</v>
      </c>
      <c r="D5655" t="s">
        <v>29</v>
      </c>
      <c r="E5655">
        <v>1000000054</v>
      </c>
      <c r="F5655" t="s">
        <v>36</v>
      </c>
      <c r="G5655" s="2" t="s">
        <v>13</v>
      </c>
      <c r="H5655">
        <v>10000111</v>
      </c>
      <c r="I5655" t="s">
        <v>37</v>
      </c>
      <c r="J5655">
        <v>40.299999999999997</v>
      </c>
    </row>
    <row r="5656" spans="1:10" x14ac:dyDescent="0.2">
      <c r="A5656" t="s">
        <v>90</v>
      </c>
      <c r="B5656" s="1">
        <v>43172</v>
      </c>
      <c r="C5656" t="s">
        <v>22</v>
      </c>
      <c r="D5656" t="s">
        <v>25</v>
      </c>
      <c r="E5656">
        <v>1000003183</v>
      </c>
      <c r="F5656" t="s">
        <v>23</v>
      </c>
      <c r="G5656" s="2" t="s">
        <v>13</v>
      </c>
      <c r="H5656">
        <v>10000136</v>
      </c>
      <c r="I5656" t="s">
        <v>40</v>
      </c>
      <c r="J5656">
        <v>0.8</v>
      </c>
    </row>
    <row r="5657" spans="1:10" x14ac:dyDescent="0.2">
      <c r="A5657" t="s">
        <v>90</v>
      </c>
      <c r="B5657" s="1">
        <v>43172</v>
      </c>
      <c r="C5657" t="s">
        <v>22</v>
      </c>
      <c r="D5657" t="s">
        <v>61</v>
      </c>
      <c r="E5657">
        <v>1000000579</v>
      </c>
      <c r="F5657" t="s">
        <v>60</v>
      </c>
      <c r="G5657" s="2" t="s">
        <v>13</v>
      </c>
      <c r="H5657">
        <v>10000064</v>
      </c>
      <c r="I5657" t="s">
        <v>53</v>
      </c>
      <c r="J5657">
        <v>5.9</v>
      </c>
    </row>
    <row r="5658" spans="1:10" x14ac:dyDescent="0.2">
      <c r="A5658" t="s">
        <v>90</v>
      </c>
      <c r="B5658" s="1">
        <v>43172</v>
      </c>
      <c r="C5658" t="s">
        <v>22</v>
      </c>
      <c r="D5658" t="s">
        <v>61</v>
      </c>
      <c r="E5658">
        <v>1000000579</v>
      </c>
      <c r="F5658" t="s">
        <v>60</v>
      </c>
      <c r="G5658" s="2" t="s">
        <v>13</v>
      </c>
      <c r="H5658">
        <v>10000211</v>
      </c>
      <c r="I5658" t="s">
        <v>11</v>
      </c>
      <c r="J5658">
        <v>1.9</v>
      </c>
    </row>
    <row r="5659" spans="1:10" x14ac:dyDescent="0.2">
      <c r="A5659" t="s">
        <v>90</v>
      </c>
      <c r="B5659" s="1">
        <v>43172</v>
      </c>
      <c r="C5659" t="s">
        <v>22</v>
      </c>
      <c r="D5659" t="s">
        <v>35</v>
      </c>
      <c r="E5659">
        <v>1000000047</v>
      </c>
      <c r="F5659" t="s">
        <v>34</v>
      </c>
      <c r="G5659" s="2" t="s">
        <v>13</v>
      </c>
      <c r="H5659">
        <v>10000078</v>
      </c>
      <c r="I5659" t="s">
        <v>30</v>
      </c>
      <c r="J5659">
        <v>31.5</v>
      </c>
    </row>
    <row r="5660" spans="1:10" x14ac:dyDescent="0.2">
      <c r="A5660" t="s">
        <v>90</v>
      </c>
      <c r="B5660" s="1">
        <v>43173</v>
      </c>
      <c r="C5660" t="s">
        <v>43</v>
      </c>
      <c r="D5660" t="s">
        <v>42</v>
      </c>
      <c r="E5660">
        <v>1000000931</v>
      </c>
      <c r="F5660" t="s">
        <v>41</v>
      </c>
      <c r="G5660" s="2" t="s">
        <v>13</v>
      </c>
      <c r="H5660">
        <v>10000131</v>
      </c>
      <c r="I5660" t="s">
        <v>38</v>
      </c>
      <c r="J5660">
        <v>36.5</v>
      </c>
    </row>
    <row r="5661" spans="1:10" x14ac:dyDescent="0.2">
      <c r="A5661" t="s">
        <v>90</v>
      </c>
      <c r="B5661" s="1">
        <v>43173</v>
      </c>
      <c r="C5661" t="s">
        <v>43</v>
      </c>
      <c r="D5661" t="s">
        <v>42</v>
      </c>
      <c r="E5661">
        <v>1000001014</v>
      </c>
      <c r="F5661" t="s">
        <v>44</v>
      </c>
      <c r="G5661" s="2" t="s">
        <v>13</v>
      </c>
      <c r="H5661">
        <v>10000136</v>
      </c>
      <c r="I5661" t="s">
        <v>40</v>
      </c>
      <c r="J5661">
        <v>10.5</v>
      </c>
    </row>
    <row r="5662" spans="1:10" x14ac:dyDescent="0.2">
      <c r="A5662" t="s">
        <v>90</v>
      </c>
      <c r="B5662" s="1">
        <v>43173</v>
      </c>
      <c r="C5662" t="s">
        <v>43</v>
      </c>
      <c r="D5662" t="s">
        <v>42</v>
      </c>
      <c r="E5662">
        <v>1000001014</v>
      </c>
      <c r="F5662" t="s">
        <v>44</v>
      </c>
      <c r="G5662" s="2" t="s">
        <v>13</v>
      </c>
      <c r="H5662">
        <v>20000099</v>
      </c>
      <c r="I5662" t="s">
        <v>20</v>
      </c>
      <c r="J5662">
        <v>29.5</v>
      </c>
    </row>
    <row r="5663" spans="1:10" x14ac:dyDescent="0.2">
      <c r="A5663" t="s">
        <v>90</v>
      </c>
      <c r="B5663" s="1">
        <v>43173</v>
      </c>
      <c r="C5663" t="s">
        <v>43</v>
      </c>
      <c r="D5663" t="s">
        <v>78</v>
      </c>
      <c r="E5663">
        <v>1000003187</v>
      </c>
      <c r="F5663" t="s">
        <v>77</v>
      </c>
      <c r="G5663" s="2" t="s">
        <v>13</v>
      </c>
      <c r="H5663">
        <v>10000136</v>
      </c>
      <c r="I5663" t="s">
        <v>40</v>
      </c>
      <c r="J5663">
        <v>2</v>
      </c>
    </row>
    <row r="5664" spans="1:10" x14ac:dyDescent="0.2">
      <c r="A5664" t="s">
        <v>90</v>
      </c>
      <c r="B5664" s="1">
        <v>43173</v>
      </c>
      <c r="C5664" t="s">
        <v>9</v>
      </c>
      <c r="D5664" t="s">
        <v>17</v>
      </c>
      <c r="E5664">
        <v>1000000059</v>
      </c>
      <c r="F5664" t="s">
        <v>55</v>
      </c>
      <c r="G5664" s="2" t="s">
        <v>13</v>
      </c>
      <c r="H5664">
        <v>10000064</v>
      </c>
      <c r="I5664" t="s">
        <v>53</v>
      </c>
      <c r="J5664">
        <v>39</v>
      </c>
    </row>
    <row r="5665" spans="1:10" x14ac:dyDescent="0.2">
      <c r="A5665" t="s">
        <v>90</v>
      </c>
      <c r="B5665" s="1">
        <v>43173</v>
      </c>
      <c r="C5665" t="s">
        <v>9</v>
      </c>
      <c r="D5665" t="s">
        <v>12</v>
      </c>
      <c r="E5665">
        <v>1000000072</v>
      </c>
      <c r="F5665" t="s">
        <v>10</v>
      </c>
      <c r="G5665" s="2" t="s">
        <v>13</v>
      </c>
      <c r="H5665">
        <v>10000131</v>
      </c>
      <c r="I5665" t="s">
        <v>38</v>
      </c>
      <c r="J5665">
        <v>28.4</v>
      </c>
    </row>
    <row r="5666" spans="1:10" x14ac:dyDescent="0.2">
      <c r="A5666" t="s">
        <v>90</v>
      </c>
      <c r="B5666" s="1">
        <v>43173</v>
      </c>
      <c r="C5666" t="s">
        <v>22</v>
      </c>
      <c r="D5666" t="s">
        <v>46</v>
      </c>
      <c r="E5666">
        <v>1000001133</v>
      </c>
      <c r="F5666" t="s">
        <v>45</v>
      </c>
      <c r="G5666" s="2" t="s">
        <v>13</v>
      </c>
      <c r="H5666">
        <v>10000078</v>
      </c>
      <c r="I5666" t="s">
        <v>30</v>
      </c>
      <c r="J5666">
        <v>9.5</v>
      </c>
    </row>
    <row r="5667" spans="1:10" x14ac:dyDescent="0.2">
      <c r="A5667" t="s">
        <v>90</v>
      </c>
      <c r="B5667" s="1">
        <v>43173</v>
      </c>
      <c r="C5667" t="s">
        <v>22</v>
      </c>
      <c r="D5667" t="s">
        <v>49</v>
      </c>
      <c r="E5667">
        <v>1000000018</v>
      </c>
      <c r="F5667" t="s">
        <v>48</v>
      </c>
      <c r="G5667" s="2" t="s">
        <v>13</v>
      </c>
      <c r="H5667">
        <v>10000078</v>
      </c>
      <c r="I5667" t="s">
        <v>30</v>
      </c>
      <c r="J5667">
        <v>50.8</v>
      </c>
    </row>
    <row r="5668" spans="1:10" x14ac:dyDescent="0.2">
      <c r="A5668" t="s">
        <v>90</v>
      </c>
      <c r="B5668" s="1">
        <v>43173</v>
      </c>
      <c r="C5668" t="s">
        <v>22</v>
      </c>
      <c r="D5668" t="s">
        <v>29</v>
      </c>
      <c r="E5668">
        <v>1000000054</v>
      </c>
      <c r="F5668" t="s">
        <v>36</v>
      </c>
      <c r="G5668" s="2" t="s">
        <v>13</v>
      </c>
      <c r="H5668">
        <v>10000078</v>
      </c>
      <c r="I5668" t="s">
        <v>30</v>
      </c>
      <c r="J5668">
        <v>4.5</v>
      </c>
    </row>
    <row r="5669" spans="1:10" x14ac:dyDescent="0.2">
      <c r="A5669" t="s">
        <v>90</v>
      </c>
      <c r="B5669" s="1">
        <v>43173</v>
      </c>
      <c r="C5669" t="s">
        <v>22</v>
      </c>
      <c r="D5669" t="s">
        <v>29</v>
      </c>
      <c r="E5669">
        <v>1000000054</v>
      </c>
      <c r="F5669" t="s">
        <v>36</v>
      </c>
      <c r="G5669" s="2" t="s">
        <v>13</v>
      </c>
      <c r="H5669">
        <v>10000111</v>
      </c>
      <c r="I5669" t="s">
        <v>37</v>
      </c>
      <c r="J5669">
        <v>19.2</v>
      </c>
    </row>
    <row r="5670" spans="1:10" x14ac:dyDescent="0.2">
      <c r="A5670" t="s">
        <v>90</v>
      </c>
      <c r="B5670" s="1">
        <v>43173</v>
      </c>
      <c r="C5670" t="s">
        <v>22</v>
      </c>
      <c r="D5670" t="s">
        <v>29</v>
      </c>
      <c r="E5670">
        <v>1000000054</v>
      </c>
      <c r="F5670" t="s">
        <v>36</v>
      </c>
      <c r="G5670" s="2" t="s">
        <v>13</v>
      </c>
      <c r="H5670">
        <v>10000136</v>
      </c>
      <c r="I5670" t="s">
        <v>40</v>
      </c>
      <c r="J5670">
        <v>4.2</v>
      </c>
    </row>
    <row r="5671" spans="1:10" x14ac:dyDescent="0.2">
      <c r="A5671" t="s">
        <v>90</v>
      </c>
      <c r="B5671" s="1">
        <v>43174</v>
      </c>
      <c r="C5671" t="s">
        <v>43</v>
      </c>
      <c r="D5671" t="s">
        <v>42</v>
      </c>
      <c r="E5671">
        <v>1000001014</v>
      </c>
      <c r="F5671" t="s">
        <v>44</v>
      </c>
      <c r="G5671" s="2" t="s">
        <v>13</v>
      </c>
      <c r="H5671">
        <v>10000131</v>
      </c>
      <c r="I5671" t="s">
        <v>38</v>
      </c>
      <c r="J5671">
        <v>36.700000000000003</v>
      </c>
    </row>
    <row r="5672" spans="1:10" x14ac:dyDescent="0.2">
      <c r="A5672" t="s">
        <v>90</v>
      </c>
      <c r="B5672" s="1">
        <v>43174</v>
      </c>
      <c r="C5672" t="s">
        <v>43</v>
      </c>
      <c r="D5672" t="s">
        <v>42</v>
      </c>
      <c r="E5672">
        <v>1000001014</v>
      </c>
      <c r="F5672" t="s">
        <v>44</v>
      </c>
      <c r="G5672" s="2" t="s">
        <v>13</v>
      </c>
      <c r="H5672">
        <v>10000131</v>
      </c>
      <c r="I5672" t="s">
        <v>38</v>
      </c>
      <c r="J5672">
        <v>36.5</v>
      </c>
    </row>
    <row r="5673" spans="1:10" x14ac:dyDescent="0.2">
      <c r="A5673" t="s">
        <v>90</v>
      </c>
      <c r="B5673" s="1">
        <v>43174</v>
      </c>
      <c r="C5673" t="s">
        <v>43</v>
      </c>
      <c r="D5673" t="s">
        <v>78</v>
      </c>
      <c r="E5673">
        <v>1000003187</v>
      </c>
      <c r="F5673" t="s">
        <v>77</v>
      </c>
      <c r="G5673" s="2" t="s">
        <v>13</v>
      </c>
      <c r="H5673">
        <v>20000099</v>
      </c>
      <c r="I5673" t="s">
        <v>20</v>
      </c>
      <c r="J5673">
        <v>3.9</v>
      </c>
    </row>
    <row r="5674" spans="1:10" x14ac:dyDescent="0.2">
      <c r="A5674" t="s">
        <v>90</v>
      </c>
      <c r="B5674" s="1">
        <v>43174</v>
      </c>
      <c r="C5674" t="s">
        <v>9</v>
      </c>
      <c r="D5674" t="s">
        <v>59</v>
      </c>
      <c r="E5674">
        <v>1000000192</v>
      </c>
      <c r="F5674" t="s">
        <v>58</v>
      </c>
      <c r="G5674" s="2" t="s">
        <v>13</v>
      </c>
      <c r="H5674">
        <v>10000172</v>
      </c>
      <c r="I5674" t="s">
        <v>18</v>
      </c>
      <c r="J5674">
        <v>13.5</v>
      </c>
    </row>
    <row r="5675" spans="1:10" x14ac:dyDescent="0.2">
      <c r="A5675" t="s">
        <v>90</v>
      </c>
      <c r="B5675" s="1">
        <v>43174</v>
      </c>
      <c r="C5675" t="s">
        <v>22</v>
      </c>
      <c r="D5675" t="s">
        <v>46</v>
      </c>
      <c r="E5675">
        <v>1000001133</v>
      </c>
      <c r="F5675" t="s">
        <v>45</v>
      </c>
      <c r="G5675" s="2" t="s">
        <v>13</v>
      </c>
      <c r="H5675">
        <v>10000061</v>
      </c>
      <c r="I5675" t="s">
        <v>28</v>
      </c>
      <c r="J5675">
        <v>9</v>
      </c>
    </row>
    <row r="5676" spans="1:10" x14ac:dyDescent="0.2">
      <c r="A5676" t="s">
        <v>90</v>
      </c>
      <c r="B5676" s="1">
        <v>43174</v>
      </c>
      <c r="C5676" t="s">
        <v>22</v>
      </c>
      <c r="D5676" t="s">
        <v>46</v>
      </c>
      <c r="E5676">
        <v>1000001133</v>
      </c>
      <c r="F5676" t="s">
        <v>45</v>
      </c>
      <c r="G5676" s="2" t="s">
        <v>13</v>
      </c>
      <c r="H5676">
        <v>10000182</v>
      </c>
      <c r="I5676" t="s">
        <v>31</v>
      </c>
      <c r="J5676">
        <v>13.8</v>
      </c>
    </row>
    <row r="5677" spans="1:10" x14ac:dyDescent="0.2">
      <c r="A5677" t="s">
        <v>90</v>
      </c>
      <c r="B5677" s="1">
        <v>43174</v>
      </c>
      <c r="C5677" t="s">
        <v>22</v>
      </c>
      <c r="D5677" t="s">
        <v>69</v>
      </c>
      <c r="E5677">
        <v>1000000129</v>
      </c>
      <c r="F5677" t="s">
        <v>70</v>
      </c>
      <c r="G5677" s="2" t="s">
        <v>13</v>
      </c>
      <c r="H5677">
        <v>10000061</v>
      </c>
      <c r="I5677" t="s">
        <v>28</v>
      </c>
      <c r="J5677">
        <v>22.9</v>
      </c>
    </row>
    <row r="5678" spans="1:10" x14ac:dyDescent="0.2">
      <c r="A5678" t="s">
        <v>90</v>
      </c>
      <c r="B5678" s="1">
        <v>43174</v>
      </c>
      <c r="C5678" t="s">
        <v>22</v>
      </c>
      <c r="D5678" t="s">
        <v>29</v>
      </c>
      <c r="E5678">
        <v>1000000054</v>
      </c>
      <c r="F5678" t="s">
        <v>36</v>
      </c>
      <c r="G5678" s="2" t="s">
        <v>13</v>
      </c>
      <c r="H5678">
        <v>10000078</v>
      </c>
      <c r="I5678" t="s">
        <v>30</v>
      </c>
      <c r="J5678">
        <v>4.5</v>
      </c>
    </row>
    <row r="5679" spans="1:10" x14ac:dyDescent="0.2">
      <c r="A5679" t="s">
        <v>90</v>
      </c>
      <c r="B5679" s="1">
        <v>43174</v>
      </c>
      <c r="C5679" t="s">
        <v>22</v>
      </c>
      <c r="D5679" t="s">
        <v>29</v>
      </c>
      <c r="E5679">
        <v>1000000054</v>
      </c>
      <c r="F5679" t="s">
        <v>36</v>
      </c>
      <c r="G5679" s="2" t="s">
        <v>13</v>
      </c>
      <c r="H5679">
        <v>10000111</v>
      </c>
      <c r="I5679" t="s">
        <v>37</v>
      </c>
      <c r="J5679">
        <v>31.9</v>
      </c>
    </row>
    <row r="5680" spans="1:10" x14ac:dyDescent="0.2">
      <c r="A5680" t="s">
        <v>90</v>
      </c>
      <c r="B5680" s="1">
        <v>43174</v>
      </c>
      <c r="C5680" t="s">
        <v>22</v>
      </c>
      <c r="D5680" t="s">
        <v>29</v>
      </c>
      <c r="E5680">
        <v>1000000054</v>
      </c>
      <c r="F5680" t="s">
        <v>36</v>
      </c>
      <c r="G5680" s="2" t="s">
        <v>13</v>
      </c>
      <c r="H5680">
        <v>10000111</v>
      </c>
      <c r="I5680" t="s">
        <v>37</v>
      </c>
      <c r="J5680">
        <v>19.399999999999999</v>
      </c>
    </row>
    <row r="5681" spans="1:10" x14ac:dyDescent="0.2">
      <c r="A5681" t="s">
        <v>90</v>
      </c>
      <c r="B5681" s="1">
        <v>43174</v>
      </c>
      <c r="C5681" t="s">
        <v>22</v>
      </c>
      <c r="D5681" t="s">
        <v>29</v>
      </c>
      <c r="E5681">
        <v>1000000054</v>
      </c>
      <c r="F5681" t="s">
        <v>36</v>
      </c>
      <c r="G5681" s="2" t="s">
        <v>13</v>
      </c>
      <c r="H5681">
        <v>10000131</v>
      </c>
      <c r="I5681" t="s">
        <v>38</v>
      </c>
      <c r="J5681">
        <v>4.7</v>
      </c>
    </row>
    <row r="5682" spans="1:10" x14ac:dyDescent="0.2">
      <c r="A5682" t="s">
        <v>90</v>
      </c>
      <c r="B5682" s="1">
        <v>43174</v>
      </c>
      <c r="C5682" t="s">
        <v>22</v>
      </c>
      <c r="D5682" t="s">
        <v>29</v>
      </c>
      <c r="E5682">
        <v>1000000054</v>
      </c>
      <c r="F5682" t="s">
        <v>36</v>
      </c>
      <c r="G5682" s="2" t="s">
        <v>13</v>
      </c>
      <c r="H5682">
        <v>10000131</v>
      </c>
      <c r="I5682" t="s">
        <v>38</v>
      </c>
      <c r="J5682">
        <v>9.4</v>
      </c>
    </row>
    <row r="5683" spans="1:10" x14ac:dyDescent="0.2">
      <c r="A5683" t="s">
        <v>90</v>
      </c>
      <c r="B5683" s="1">
        <v>43174</v>
      </c>
      <c r="C5683" t="s">
        <v>22</v>
      </c>
      <c r="D5683" t="s">
        <v>29</v>
      </c>
      <c r="E5683">
        <v>1000000101</v>
      </c>
      <c r="F5683" t="s">
        <v>39</v>
      </c>
      <c r="G5683" s="2" t="s">
        <v>13</v>
      </c>
      <c r="H5683">
        <v>10000061</v>
      </c>
      <c r="I5683" t="s">
        <v>28</v>
      </c>
      <c r="J5683">
        <v>11.4</v>
      </c>
    </row>
    <row r="5684" spans="1:10" x14ac:dyDescent="0.2">
      <c r="A5684" t="s">
        <v>90</v>
      </c>
      <c r="B5684" s="1">
        <v>43174</v>
      </c>
      <c r="C5684" t="s">
        <v>22</v>
      </c>
      <c r="D5684" t="s">
        <v>29</v>
      </c>
      <c r="E5684">
        <v>1000000101</v>
      </c>
      <c r="F5684" t="s">
        <v>39</v>
      </c>
      <c r="G5684" s="2" t="s">
        <v>13</v>
      </c>
      <c r="H5684">
        <v>10000182</v>
      </c>
      <c r="I5684" t="s">
        <v>31</v>
      </c>
      <c r="J5684">
        <v>11.2</v>
      </c>
    </row>
    <row r="5685" spans="1:10" x14ac:dyDescent="0.2">
      <c r="A5685" t="s">
        <v>90</v>
      </c>
      <c r="B5685" s="1">
        <v>43174</v>
      </c>
      <c r="C5685" t="s">
        <v>22</v>
      </c>
      <c r="D5685" t="s">
        <v>25</v>
      </c>
      <c r="E5685">
        <v>1000003183</v>
      </c>
      <c r="F5685" t="s">
        <v>23</v>
      </c>
      <c r="G5685" s="2" t="s">
        <v>13</v>
      </c>
      <c r="H5685">
        <v>10000111</v>
      </c>
      <c r="I5685" t="s">
        <v>37</v>
      </c>
      <c r="J5685">
        <v>32.299999999999997</v>
      </c>
    </row>
    <row r="5686" spans="1:10" x14ac:dyDescent="0.2">
      <c r="A5686" t="s">
        <v>90</v>
      </c>
      <c r="B5686" s="1">
        <v>43175</v>
      </c>
      <c r="C5686" t="s">
        <v>43</v>
      </c>
      <c r="D5686" t="s">
        <v>78</v>
      </c>
      <c r="E5686">
        <v>1000003187</v>
      </c>
      <c r="F5686" t="s">
        <v>77</v>
      </c>
      <c r="G5686" s="2" t="s">
        <v>13</v>
      </c>
      <c r="H5686">
        <v>10000131</v>
      </c>
      <c r="I5686" t="s">
        <v>38</v>
      </c>
      <c r="J5686">
        <v>21.8</v>
      </c>
    </row>
    <row r="5687" spans="1:10" x14ac:dyDescent="0.2">
      <c r="A5687" t="s">
        <v>90</v>
      </c>
      <c r="B5687" s="1">
        <v>43175</v>
      </c>
      <c r="C5687" t="s">
        <v>9</v>
      </c>
      <c r="D5687" t="s">
        <v>12</v>
      </c>
      <c r="E5687">
        <v>1000000072</v>
      </c>
      <c r="F5687" t="s">
        <v>10</v>
      </c>
      <c r="G5687" s="2" t="s">
        <v>13</v>
      </c>
      <c r="H5687">
        <v>10000064</v>
      </c>
      <c r="I5687" t="s">
        <v>53</v>
      </c>
      <c r="J5687">
        <v>5.2</v>
      </c>
    </row>
    <row r="5688" spans="1:10" x14ac:dyDescent="0.2">
      <c r="A5688" t="s">
        <v>90</v>
      </c>
      <c r="B5688" s="1">
        <v>43175</v>
      </c>
      <c r="C5688" t="s">
        <v>9</v>
      </c>
      <c r="D5688" t="s">
        <v>12</v>
      </c>
      <c r="E5688">
        <v>1000000072</v>
      </c>
      <c r="F5688" t="s">
        <v>10</v>
      </c>
      <c r="G5688" s="2" t="s">
        <v>13</v>
      </c>
      <c r="H5688">
        <v>20000099</v>
      </c>
      <c r="I5688" t="s">
        <v>20</v>
      </c>
      <c r="J5688">
        <v>11.7</v>
      </c>
    </row>
    <row r="5689" spans="1:10" x14ac:dyDescent="0.2">
      <c r="A5689" t="s">
        <v>90</v>
      </c>
      <c r="B5689" s="1">
        <v>43175</v>
      </c>
      <c r="C5689" t="s">
        <v>22</v>
      </c>
      <c r="D5689" t="s">
        <v>46</v>
      </c>
      <c r="E5689">
        <v>1000001133</v>
      </c>
      <c r="F5689" t="s">
        <v>45</v>
      </c>
      <c r="G5689" s="2" t="s">
        <v>13</v>
      </c>
      <c r="H5689">
        <v>10000078</v>
      </c>
      <c r="I5689" t="s">
        <v>30</v>
      </c>
      <c r="J5689">
        <v>18.2</v>
      </c>
    </row>
    <row r="5690" spans="1:10" x14ac:dyDescent="0.2">
      <c r="A5690" t="s">
        <v>90</v>
      </c>
      <c r="B5690" s="1">
        <v>43175</v>
      </c>
      <c r="C5690" t="s">
        <v>22</v>
      </c>
      <c r="D5690" t="s">
        <v>49</v>
      </c>
      <c r="E5690">
        <v>1000000020</v>
      </c>
      <c r="F5690" t="s">
        <v>73</v>
      </c>
      <c r="G5690" s="2" t="s">
        <v>13</v>
      </c>
      <c r="H5690">
        <v>10000078</v>
      </c>
      <c r="I5690" t="s">
        <v>30</v>
      </c>
      <c r="J5690">
        <v>27.5</v>
      </c>
    </row>
    <row r="5691" spans="1:10" x14ac:dyDescent="0.2">
      <c r="A5691" t="s">
        <v>90</v>
      </c>
      <c r="B5691" s="1">
        <v>43175</v>
      </c>
      <c r="C5691" t="s">
        <v>22</v>
      </c>
      <c r="D5691" t="s">
        <v>49</v>
      </c>
      <c r="E5691">
        <v>1000000020</v>
      </c>
      <c r="F5691" t="s">
        <v>73</v>
      </c>
      <c r="G5691" s="2" t="s">
        <v>13</v>
      </c>
      <c r="H5691">
        <v>20000099</v>
      </c>
      <c r="I5691" t="s">
        <v>20</v>
      </c>
      <c r="J5691">
        <v>19.7</v>
      </c>
    </row>
    <row r="5692" spans="1:10" x14ac:dyDescent="0.2">
      <c r="A5692" t="s">
        <v>90</v>
      </c>
      <c r="B5692" s="1">
        <v>43175</v>
      </c>
      <c r="C5692" t="s">
        <v>22</v>
      </c>
      <c r="D5692" t="s">
        <v>29</v>
      </c>
      <c r="E5692">
        <v>1000000028</v>
      </c>
      <c r="F5692" t="s">
        <v>27</v>
      </c>
      <c r="G5692" s="2" t="s">
        <v>13</v>
      </c>
      <c r="H5692">
        <v>10000078</v>
      </c>
      <c r="I5692" t="s">
        <v>30</v>
      </c>
      <c r="J5692">
        <v>4.5</v>
      </c>
    </row>
    <row r="5693" spans="1:10" x14ac:dyDescent="0.2">
      <c r="A5693" t="s">
        <v>90</v>
      </c>
      <c r="B5693" s="1">
        <v>43175</v>
      </c>
      <c r="C5693" t="s">
        <v>22</v>
      </c>
      <c r="D5693" t="s">
        <v>29</v>
      </c>
      <c r="E5693">
        <v>1000000028</v>
      </c>
      <c r="F5693" t="s">
        <v>27</v>
      </c>
      <c r="G5693" s="2" t="s">
        <v>13</v>
      </c>
      <c r="H5693">
        <v>10000111</v>
      </c>
      <c r="I5693" t="s">
        <v>37</v>
      </c>
      <c r="J5693">
        <v>13</v>
      </c>
    </row>
    <row r="5694" spans="1:10" x14ac:dyDescent="0.2">
      <c r="A5694" t="s">
        <v>90</v>
      </c>
      <c r="B5694" s="1">
        <v>43175</v>
      </c>
      <c r="C5694" t="s">
        <v>22</v>
      </c>
      <c r="D5694" t="s">
        <v>29</v>
      </c>
      <c r="E5694">
        <v>1000000028</v>
      </c>
      <c r="F5694" t="s">
        <v>27</v>
      </c>
      <c r="G5694" s="2" t="s">
        <v>13</v>
      </c>
      <c r="H5694">
        <v>10000111</v>
      </c>
      <c r="I5694" t="s">
        <v>37</v>
      </c>
      <c r="J5694">
        <v>26.8</v>
      </c>
    </row>
    <row r="5695" spans="1:10" x14ac:dyDescent="0.2">
      <c r="A5695" t="s">
        <v>90</v>
      </c>
      <c r="B5695" s="1">
        <v>43175</v>
      </c>
      <c r="C5695" t="s">
        <v>22</v>
      </c>
      <c r="D5695" t="s">
        <v>29</v>
      </c>
      <c r="E5695">
        <v>1000000028</v>
      </c>
      <c r="F5695" t="s">
        <v>27</v>
      </c>
      <c r="G5695" s="2" t="s">
        <v>13</v>
      </c>
      <c r="H5695">
        <v>20000099</v>
      </c>
      <c r="I5695" t="s">
        <v>20</v>
      </c>
      <c r="J5695">
        <v>3.8</v>
      </c>
    </row>
    <row r="5696" spans="1:10" x14ac:dyDescent="0.2">
      <c r="A5696" t="s">
        <v>90</v>
      </c>
      <c r="B5696" s="1">
        <v>43175</v>
      </c>
      <c r="C5696" t="s">
        <v>22</v>
      </c>
      <c r="D5696" t="s">
        <v>29</v>
      </c>
      <c r="E5696">
        <v>1000000054</v>
      </c>
      <c r="F5696" t="s">
        <v>36</v>
      </c>
      <c r="G5696" s="2" t="s">
        <v>13</v>
      </c>
      <c r="H5696">
        <v>10000111</v>
      </c>
      <c r="I5696" t="s">
        <v>37</v>
      </c>
      <c r="J5696">
        <v>39.299999999999997</v>
      </c>
    </row>
    <row r="5697" spans="1:10" x14ac:dyDescent="0.2">
      <c r="A5697" t="s">
        <v>90</v>
      </c>
      <c r="B5697" s="1">
        <v>43175</v>
      </c>
      <c r="C5697" t="s">
        <v>22</v>
      </c>
      <c r="D5697" t="s">
        <v>25</v>
      </c>
      <c r="E5697">
        <v>1000003183</v>
      </c>
      <c r="F5697" t="s">
        <v>23</v>
      </c>
      <c r="G5697" s="2" t="s">
        <v>13</v>
      </c>
      <c r="H5697">
        <v>10000136</v>
      </c>
      <c r="I5697" t="s">
        <v>40</v>
      </c>
      <c r="J5697">
        <v>0.8</v>
      </c>
    </row>
    <row r="5698" spans="1:10" x14ac:dyDescent="0.2">
      <c r="A5698" t="s">
        <v>90</v>
      </c>
      <c r="B5698" s="1">
        <v>43177</v>
      </c>
      <c r="C5698" t="s">
        <v>9</v>
      </c>
      <c r="D5698" t="s">
        <v>57</v>
      </c>
      <c r="E5698">
        <v>1000001502</v>
      </c>
      <c r="F5698" t="s">
        <v>56</v>
      </c>
      <c r="G5698" s="2" t="s">
        <v>13</v>
      </c>
      <c r="H5698">
        <v>10000211</v>
      </c>
      <c r="I5698" t="s">
        <v>11</v>
      </c>
      <c r="J5698">
        <v>48.7</v>
      </c>
    </row>
    <row r="5699" spans="1:10" x14ac:dyDescent="0.2">
      <c r="A5699" t="s">
        <v>90</v>
      </c>
      <c r="B5699" s="1">
        <v>43177</v>
      </c>
      <c r="C5699" t="s">
        <v>9</v>
      </c>
      <c r="D5699" t="s">
        <v>17</v>
      </c>
      <c r="E5699">
        <v>1000000059</v>
      </c>
      <c r="F5699" t="s">
        <v>55</v>
      </c>
      <c r="G5699" s="2" t="s">
        <v>13</v>
      </c>
      <c r="H5699">
        <v>10000064</v>
      </c>
      <c r="I5699" t="s">
        <v>53</v>
      </c>
      <c r="J5699">
        <v>46.5</v>
      </c>
    </row>
    <row r="5700" spans="1:10" x14ac:dyDescent="0.2">
      <c r="A5700" t="s">
        <v>90</v>
      </c>
      <c r="B5700" s="1">
        <v>43178</v>
      </c>
      <c r="C5700" t="s">
        <v>43</v>
      </c>
      <c r="D5700" t="s">
        <v>78</v>
      </c>
      <c r="E5700">
        <v>1000003187</v>
      </c>
      <c r="F5700" t="s">
        <v>77</v>
      </c>
      <c r="G5700" s="2" t="s">
        <v>13</v>
      </c>
      <c r="H5700">
        <v>10000078</v>
      </c>
      <c r="I5700" t="s">
        <v>30</v>
      </c>
      <c r="J5700">
        <v>6.6</v>
      </c>
    </row>
    <row r="5701" spans="1:10" x14ac:dyDescent="0.2">
      <c r="A5701" t="s">
        <v>90</v>
      </c>
      <c r="B5701" s="1">
        <v>43178</v>
      </c>
      <c r="C5701" t="s">
        <v>43</v>
      </c>
      <c r="D5701" t="s">
        <v>78</v>
      </c>
      <c r="E5701">
        <v>1000003187</v>
      </c>
      <c r="F5701" t="s">
        <v>77</v>
      </c>
      <c r="G5701" s="2" t="s">
        <v>13</v>
      </c>
      <c r="H5701">
        <v>10000111</v>
      </c>
      <c r="I5701" t="s">
        <v>37</v>
      </c>
      <c r="J5701">
        <v>3.2</v>
      </c>
    </row>
    <row r="5702" spans="1:10" x14ac:dyDescent="0.2">
      <c r="A5702" t="s">
        <v>90</v>
      </c>
      <c r="B5702" s="1">
        <v>43178</v>
      </c>
      <c r="C5702" t="s">
        <v>43</v>
      </c>
      <c r="D5702" t="s">
        <v>78</v>
      </c>
      <c r="E5702">
        <v>1000003187</v>
      </c>
      <c r="F5702" t="s">
        <v>77</v>
      </c>
      <c r="G5702" s="2" t="s">
        <v>13</v>
      </c>
      <c r="H5702">
        <v>10000131</v>
      </c>
      <c r="I5702" t="s">
        <v>38</v>
      </c>
      <c r="J5702">
        <v>9</v>
      </c>
    </row>
    <row r="5703" spans="1:10" x14ac:dyDescent="0.2">
      <c r="A5703" t="s">
        <v>90</v>
      </c>
      <c r="B5703" s="1">
        <v>43178</v>
      </c>
      <c r="C5703" t="s">
        <v>43</v>
      </c>
      <c r="D5703" t="s">
        <v>78</v>
      </c>
      <c r="E5703">
        <v>1000003187</v>
      </c>
      <c r="F5703" t="s">
        <v>77</v>
      </c>
      <c r="G5703" s="2" t="s">
        <v>13</v>
      </c>
      <c r="H5703">
        <v>20000018</v>
      </c>
      <c r="I5703" t="s">
        <v>81</v>
      </c>
      <c r="J5703">
        <v>11.9</v>
      </c>
    </row>
    <row r="5704" spans="1:10" x14ac:dyDescent="0.2">
      <c r="A5704" t="s">
        <v>90</v>
      </c>
      <c r="B5704" s="1">
        <v>43178</v>
      </c>
      <c r="C5704" t="s">
        <v>9</v>
      </c>
      <c r="D5704" t="s">
        <v>72</v>
      </c>
      <c r="E5704">
        <v>1000001699</v>
      </c>
      <c r="F5704" t="s">
        <v>71</v>
      </c>
      <c r="G5704" s="2" t="s">
        <v>13</v>
      </c>
      <c r="H5704">
        <v>10000211</v>
      </c>
      <c r="I5704" t="s">
        <v>11</v>
      </c>
      <c r="J5704">
        <v>5.9</v>
      </c>
    </row>
    <row r="5705" spans="1:10" x14ac:dyDescent="0.2">
      <c r="A5705" t="s">
        <v>90</v>
      </c>
      <c r="B5705" s="1">
        <v>43178</v>
      </c>
      <c r="C5705" t="s">
        <v>9</v>
      </c>
      <c r="D5705" t="s">
        <v>17</v>
      </c>
      <c r="E5705">
        <v>1000000059</v>
      </c>
      <c r="F5705" t="s">
        <v>55</v>
      </c>
      <c r="G5705" s="2" t="s">
        <v>13</v>
      </c>
      <c r="H5705">
        <v>10000064</v>
      </c>
      <c r="I5705" t="s">
        <v>53</v>
      </c>
      <c r="J5705">
        <v>41.5</v>
      </c>
    </row>
    <row r="5706" spans="1:10" x14ac:dyDescent="0.2">
      <c r="A5706" t="s">
        <v>90</v>
      </c>
      <c r="B5706" s="1">
        <v>43178</v>
      </c>
      <c r="C5706" t="s">
        <v>9</v>
      </c>
      <c r="D5706" t="s">
        <v>17</v>
      </c>
      <c r="E5706">
        <v>1000000059</v>
      </c>
      <c r="F5706" t="s">
        <v>55</v>
      </c>
      <c r="G5706" s="2" t="s">
        <v>13</v>
      </c>
      <c r="H5706">
        <v>10000111</v>
      </c>
      <c r="I5706" t="s">
        <v>37</v>
      </c>
      <c r="J5706">
        <v>10</v>
      </c>
    </row>
    <row r="5707" spans="1:10" x14ac:dyDescent="0.2">
      <c r="A5707" t="s">
        <v>90</v>
      </c>
      <c r="B5707" s="1">
        <v>43178</v>
      </c>
      <c r="C5707" t="s">
        <v>9</v>
      </c>
      <c r="D5707" t="s">
        <v>17</v>
      </c>
      <c r="E5707">
        <v>1000000059</v>
      </c>
      <c r="F5707" t="s">
        <v>55</v>
      </c>
      <c r="G5707" s="2" t="s">
        <v>13</v>
      </c>
      <c r="H5707">
        <v>10000172</v>
      </c>
      <c r="I5707" t="s">
        <v>18</v>
      </c>
      <c r="J5707">
        <v>3.2</v>
      </c>
    </row>
    <row r="5708" spans="1:10" x14ac:dyDescent="0.2">
      <c r="A5708" t="s">
        <v>90</v>
      </c>
      <c r="B5708" s="1">
        <v>43178</v>
      </c>
      <c r="C5708" t="s">
        <v>9</v>
      </c>
      <c r="D5708" t="s">
        <v>17</v>
      </c>
      <c r="E5708">
        <v>1000000059</v>
      </c>
      <c r="F5708" t="s">
        <v>55</v>
      </c>
      <c r="G5708" s="2" t="s">
        <v>13</v>
      </c>
      <c r="H5708">
        <v>10000172</v>
      </c>
      <c r="I5708" t="s">
        <v>18</v>
      </c>
      <c r="J5708">
        <v>30.7</v>
      </c>
    </row>
    <row r="5709" spans="1:10" x14ac:dyDescent="0.2">
      <c r="A5709" t="s">
        <v>90</v>
      </c>
      <c r="B5709" s="1">
        <v>43178</v>
      </c>
      <c r="C5709" t="s">
        <v>22</v>
      </c>
      <c r="D5709" t="s">
        <v>46</v>
      </c>
      <c r="E5709">
        <v>1000001133</v>
      </c>
      <c r="F5709" t="s">
        <v>45</v>
      </c>
      <c r="G5709" s="2" t="s">
        <v>13</v>
      </c>
      <c r="H5709">
        <v>10000111</v>
      </c>
      <c r="I5709" t="s">
        <v>37</v>
      </c>
      <c r="J5709">
        <v>20.5</v>
      </c>
    </row>
    <row r="5710" spans="1:10" x14ac:dyDescent="0.2">
      <c r="A5710" t="s">
        <v>90</v>
      </c>
      <c r="B5710" s="1">
        <v>43178</v>
      </c>
      <c r="C5710" t="s">
        <v>22</v>
      </c>
      <c r="D5710" t="s">
        <v>46</v>
      </c>
      <c r="E5710">
        <v>1000001133</v>
      </c>
      <c r="F5710" t="s">
        <v>45</v>
      </c>
      <c r="G5710" s="2" t="s">
        <v>13</v>
      </c>
      <c r="H5710">
        <v>10000131</v>
      </c>
      <c r="I5710" t="s">
        <v>38</v>
      </c>
      <c r="J5710">
        <v>11.4</v>
      </c>
    </row>
    <row r="5711" spans="1:10" x14ac:dyDescent="0.2">
      <c r="A5711" t="s">
        <v>90</v>
      </c>
      <c r="B5711" s="1">
        <v>43178</v>
      </c>
      <c r="C5711" t="s">
        <v>22</v>
      </c>
      <c r="D5711" t="s">
        <v>21</v>
      </c>
      <c r="E5711">
        <v>1000002872</v>
      </c>
      <c r="F5711" t="s">
        <v>19</v>
      </c>
      <c r="G5711" s="2" t="s">
        <v>13</v>
      </c>
      <c r="H5711">
        <v>10000136</v>
      </c>
      <c r="I5711" t="s">
        <v>40</v>
      </c>
      <c r="J5711">
        <v>6.1</v>
      </c>
    </row>
    <row r="5712" spans="1:10" x14ac:dyDescent="0.2">
      <c r="A5712" t="s">
        <v>90</v>
      </c>
      <c r="B5712" s="1">
        <v>43178</v>
      </c>
      <c r="C5712" t="s">
        <v>22</v>
      </c>
      <c r="D5712" t="s">
        <v>21</v>
      </c>
      <c r="E5712">
        <v>1000002872</v>
      </c>
      <c r="F5712" t="s">
        <v>19</v>
      </c>
      <c r="G5712" s="2" t="s">
        <v>13</v>
      </c>
      <c r="H5712">
        <v>10000136</v>
      </c>
      <c r="I5712" t="s">
        <v>40</v>
      </c>
      <c r="J5712">
        <v>6.3</v>
      </c>
    </row>
    <row r="5713" spans="1:10" x14ac:dyDescent="0.2">
      <c r="A5713" t="s">
        <v>90</v>
      </c>
      <c r="B5713" s="1">
        <v>43179</v>
      </c>
      <c r="C5713" t="s">
        <v>43</v>
      </c>
      <c r="D5713" t="s">
        <v>80</v>
      </c>
      <c r="E5713">
        <v>1000003498</v>
      </c>
      <c r="F5713" t="s">
        <v>79</v>
      </c>
      <c r="G5713" s="2" t="s">
        <v>13</v>
      </c>
      <c r="H5713">
        <v>10000131</v>
      </c>
      <c r="I5713" t="s">
        <v>38</v>
      </c>
      <c r="J5713">
        <v>36.4</v>
      </c>
    </row>
    <row r="5714" spans="1:10" x14ac:dyDescent="0.2">
      <c r="A5714" t="s">
        <v>90</v>
      </c>
      <c r="B5714" s="1">
        <v>43179</v>
      </c>
      <c r="C5714" t="s">
        <v>43</v>
      </c>
      <c r="D5714" t="s">
        <v>78</v>
      </c>
      <c r="E5714">
        <v>1000003187</v>
      </c>
      <c r="F5714" t="s">
        <v>77</v>
      </c>
      <c r="G5714" s="2" t="s">
        <v>13</v>
      </c>
      <c r="H5714">
        <v>10000064</v>
      </c>
      <c r="I5714" t="s">
        <v>53</v>
      </c>
      <c r="J5714">
        <v>5.9</v>
      </c>
    </row>
    <row r="5715" spans="1:10" x14ac:dyDescent="0.2">
      <c r="A5715" t="s">
        <v>90</v>
      </c>
      <c r="B5715" s="1">
        <v>43179</v>
      </c>
      <c r="C5715" t="s">
        <v>43</v>
      </c>
      <c r="D5715" t="s">
        <v>78</v>
      </c>
      <c r="E5715">
        <v>1000003187</v>
      </c>
      <c r="F5715" t="s">
        <v>77</v>
      </c>
      <c r="G5715" s="2" t="s">
        <v>13</v>
      </c>
      <c r="H5715">
        <v>10000078</v>
      </c>
      <c r="I5715" t="s">
        <v>30</v>
      </c>
      <c r="J5715">
        <v>8.6999999999999993</v>
      </c>
    </row>
    <row r="5716" spans="1:10" x14ac:dyDescent="0.2">
      <c r="A5716" t="s">
        <v>90</v>
      </c>
      <c r="B5716" s="1">
        <v>43179</v>
      </c>
      <c r="C5716" t="s">
        <v>43</v>
      </c>
      <c r="D5716" t="s">
        <v>78</v>
      </c>
      <c r="E5716">
        <v>1000003187</v>
      </c>
      <c r="F5716" t="s">
        <v>77</v>
      </c>
      <c r="G5716" s="2" t="s">
        <v>13</v>
      </c>
      <c r="H5716">
        <v>10000131</v>
      </c>
      <c r="I5716" t="s">
        <v>38</v>
      </c>
      <c r="J5716">
        <v>8.8000000000000007</v>
      </c>
    </row>
    <row r="5717" spans="1:10" x14ac:dyDescent="0.2">
      <c r="A5717" t="s">
        <v>90</v>
      </c>
      <c r="B5717" s="1">
        <v>43179</v>
      </c>
      <c r="C5717" t="s">
        <v>43</v>
      </c>
      <c r="D5717" t="s">
        <v>78</v>
      </c>
      <c r="E5717">
        <v>1000003187</v>
      </c>
      <c r="F5717" t="s">
        <v>77</v>
      </c>
      <c r="G5717" s="2" t="s">
        <v>13</v>
      </c>
      <c r="H5717">
        <v>10000211</v>
      </c>
      <c r="I5717" t="s">
        <v>11</v>
      </c>
      <c r="J5717">
        <v>23.8</v>
      </c>
    </row>
    <row r="5718" spans="1:10" x14ac:dyDescent="0.2">
      <c r="A5718" t="s">
        <v>90</v>
      </c>
      <c r="B5718" s="1">
        <v>43179</v>
      </c>
      <c r="C5718" t="s">
        <v>9</v>
      </c>
      <c r="D5718" t="s">
        <v>72</v>
      </c>
      <c r="E5718">
        <v>1000001699</v>
      </c>
      <c r="F5718" t="s">
        <v>71</v>
      </c>
      <c r="G5718" s="2" t="s">
        <v>13</v>
      </c>
      <c r="H5718">
        <v>10000211</v>
      </c>
      <c r="I5718" t="s">
        <v>11</v>
      </c>
      <c r="J5718">
        <v>28.3</v>
      </c>
    </row>
    <row r="5719" spans="1:10" x14ac:dyDescent="0.2">
      <c r="A5719" t="s">
        <v>90</v>
      </c>
      <c r="B5719" s="1">
        <v>43179</v>
      </c>
      <c r="C5719" t="s">
        <v>9</v>
      </c>
      <c r="D5719" t="s">
        <v>17</v>
      </c>
      <c r="E5719">
        <v>1000001649</v>
      </c>
      <c r="F5719" t="s">
        <v>16</v>
      </c>
      <c r="G5719" s="2" t="s">
        <v>13</v>
      </c>
      <c r="H5719">
        <v>10000211</v>
      </c>
      <c r="I5719" t="s">
        <v>11</v>
      </c>
      <c r="J5719">
        <v>16.399999999999999</v>
      </c>
    </row>
    <row r="5720" spans="1:10" x14ac:dyDescent="0.2">
      <c r="A5720" t="s">
        <v>90</v>
      </c>
      <c r="B5720" s="1">
        <v>43179</v>
      </c>
      <c r="C5720" t="s">
        <v>22</v>
      </c>
      <c r="D5720" t="s">
        <v>46</v>
      </c>
      <c r="E5720">
        <v>1000001133</v>
      </c>
      <c r="F5720" t="s">
        <v>45</v>
      </c>
      <c r="G5720" s="2" t="s">
        <v>13</v>
      </c>
      <c r="H5720">
        <v>10000061</v>
      </c>
      <c r="I5720" t="s">
        <v>28</v>
      </c>
      <c r="J5720">
        <v>19</v>
      </c>
    </row>
    <row r="5721" spans="1:10" x14ac:dyDescent="0.2">
      <c r="A5721" t="s">
        <v>90</v>
      </c>
      <c r="B5721" s="1">
        <v>43179</v>
      </c>
      <c r="C5721" t="s">
        <v>22</v>
      </c>
      <c r="D5721" t="s">
        <v>46</v>
      </c>
      <c r="E5721">
        <v>1000001133</v>
      </c>
      <c r="F5721" t="s">
        <v>45</v>
      </c>
      <c r="G5721" s="2" t="s">
        <v>13</v>
      </c>
      <c r="H5721">
        <v>10000078</v>
      </c>
      <c r="I5721" t="s">
        <v>30</v>
      </c>
      <c r="J5721">
        <v>4.3</v>
      </c>
    </row>
    <row r="5722" spans="1:10" x14ac:dyDescent="0.2">
      <c r="A5722" t="s">
        <v>90</v>
      </c>
      <c r="B5722" s="1">
        <v>43179</v>
      </c>
      <c r="C5722" t="s">
        <v>22</v>
      </c>
      <c r="D5722" t="s">
        <v>46</v>
      </c>
      <c r="E5722">
        <v>1000001133</v>
      </c>
      <c r="F5722" t="s">
        <v>45</v>
      </c>
      <c r="G5722" s="2" t="s">
        <v>13</v>
      </c>
      <c r="H5722">
        <v>10000131</v>
      </c>
      <c r="I5722" t="s">
        <v>38</v>
      </c>
      <c r="J5722">
        <v>23.9</v>
      </c>
    </row>
    <row r="5723" spans="1:10" x14ac:dyDescent="0.2">
      <c r="A5723" t="s">
        <v>90</v>
      </c>
      <c r="B5723" s="1">
        <v>43179</v>
      </c>
      <c r="C5723" t="s">
        <v>22</v>
      </c>
      <c r="D5723" t="s">
        <v>46</v>
      </c>
      <c r="E5723">
        <v>1000001133</v>
      </c>
      <c r="F5723" t="s">
        <v>45</v>
      </c>
      <c r="G5723" s="2" t="s">
        <v>13</v>
      </c>
      <c r="H5723">
        <v>10000182</v>
      </c>
      <c r="I5723" t="s">
        <v>31</v>
      </c>
      <c r="J5723">
        <v>4.5999999999999996</v>
      </c>
    </row>
    <row r="5724" spans="1:10" x14ac:dyDescent="0.2">
      <c r="A5724" t="s">
        <v>90</v>
      </c>
      <c r="B5724" s="1">
        <v>43179</v>
      </c>
      <c r="C5724" t="s">
        <v>22</v>
      </c>
      <c r="D5724" t="s">
        <v>49</v>
      </c>
      <c r="E5724">
        <v>1000000018</v>
      </c>
      <c r="F5724" t="s">
        <v>48</v>
      </c>
      <c r="G5724" s="2" t="s">
        <v>13</v>
      </c>
      <c r="H5724">
        <v>10000078</v>
      </c>
      <c r="I5724" t="s">
        <v>30</v>
      </c>
      <c r="J5724">
        <v>26.3</v>
      </c>
    </row>
    <row r="5725" spans="1:10" x14ac:dyDescent="0.2">
      <c r="A5725" t="s">
        <v>90</v>
      </c>
      <c r="B5725" s="1">
        <v>43179</v>
      </c>
      <c r="C5725" t="s">
        <v>22</v>
      </c>
      <c r="D5725" t="s">
        <v>49</v>
      </c>
      <c r="E5725">
        <v>1000000018</v>
      </c>
      <c r="F5725" t="s">
        <v>48</v>
      </c>
      <c r="G5725" s="2" t="s">
        <v>13</v>
      </c>
      <c r="H5725">
        <v>10000131</v>
      </c>
      <c r="I5725" t="s">
        <v>38</v>
      </c>
      <c r="J5725">
        <v>22.4</v>
      </c>
    </row>
    <row r="5726" spans="1:10" x14ac:dyDescent="0.2">
      <c r="A5726" t="s">
        <v>90</v>
      </c>
      <c r="B5726" s="1">
        <v>43179</v>
      </c>
      <c r="C5726" t="s">
        <v>22</v>
      </c>
      <c r="D5726" t="s">
        <v>49</v>
      </c>
      <c r="E5726">
        <v>1000000018</v>
      </c>
      <c r="F5726" t="s">
        <v>48</v>
      </c>
      <c r="G5726" s="2" t="s">
        <v>13</v>
      </c>
      <c r="H5726">
        <v>10000131</v>
      </c>
      <c r="I5726" t="s">
        <v>38</v>
      </c>
      <c r="J5726">
        <v>48</v>
      </c>
    </row>
    <row r="5727" spans="1:10" x14ac:dyDescent="0.2">
      <c r="A5727" t="s">
        <v>90</v>
      </c>
      <c r="B5727" s="1">
        <v>43179</v>
      </c>
      <c r="C5727" t="s">
        <v>22</v>
      </c>
      <c r="D5727" t="s">
        <v>29</v>
      </c>
      <c r="E5727">
        <v>1000000101</v>
      </c>
      <c r="F5727" t="s">
        <v>39</v>
      </c>
      <c r="G5727" s="2" t="s">
        <v>13</v>
      </c>
      <c r="H5727">
        <v>10000111</v>
      </c>
      <c r="I5727" t="s">
        <v>37</v>
      </c>
      <c r="J5727">
        <v>9.6</v>
      </c>
    </row>
    <row r="5728" spans="1:10" x14ac:dyDescent="0.2">
      <c r="A5728" t="s">
        <v>90</v>
      </c>
      <c r="B5728" s="1">
        <v>43179</v>
      </c>
      <c r="C5728" t="s">
        <v>22</v>
      </c>
      <c r="D5728" t="s">
        <v>29</v>
      </c>
      <c r="E5728">
        <v>1000000101</v>
      </c>
      <c r="F5728" t="s">
        <v>39</v>
      </c>
      <c r="G5728" s="2" t="s">
        <v>13</v>
      </c>
      <c r="H5728">
        <v>10000136</v>
      </c>
      <c r="I5728" t="s">
        <v>40</v>
      </c>
      <c r="J5728">
        <v>2</v>
      </c>
    </row>
    <row r="5729" spans="1:10" x14ac:dyDescent="0.2">
      <c r="A5729" t="s">
        <v>90</v>
      </c>
      <c r="B5729" s="1">
        <v>43179</v>
      </c>
      <c r="C5729" t="s">
        <v>22</v>
      </c>
      <c r="D5729" t="s">
        <v>29</v>
      </c>
      <c r="E5729">
        <v>1000000101</v>
      </c>
      <c r="F5729" t="s">
        <v>39</v>
      </c>
      <c r="G5729" s="2" t="s">
        <v>13</v>
      </c>
      <c r="H5729">
        <v>20000018</v>
      </c>
      <c r="I5729" t="s">
        <v>81</v>
      </c>
      <c r="J5729">
        <v>1.3</v>
      </c>
    </row>
    <row r="5730" spans="1:10" x14ac:dyDescent="0.2">
      <c r="A5730" t="s">
        <v>90</v>
      </c>
      <c r="B5730" s="1">
        <v>43179</v>
      </c>
      <c r="C5730" t="s">
        <v>22</v>
      </c>
      <c r="D5730" t="s">
        <v>61</v>
      </c>
      <c r="E5730">
        <v>1000000579</v>
      </c>
      <c r="F5730" t="s">
        <v>60</v>
      </c>
      <c r="G5730" s="2" t="s">
        <v>13</v>
      </c>
      <c r="H5730">
        <v>10000061</v>
      </c>
      <c r="I5730" t="s">
        <v>28</v>
      </c>
      <c r="J5730">
        <v>40.4</v>
      </c>
    </row>
    <row r="5731" spans="1:10" x14ac:dyDescent="0.2">
      <c r="A5731" t="s">
        <v>90</v>
      </c>
      <c r="B5731" s="1">
        <v>43179</v>
      </c>
      <c r="C5731" t="s">
        <v>22</v>
      </c>
      <c r="D5731" t="s">
        <v>61</v>
      </c>
      <c r="E5731">
        <v>1000000579</v>
      </c>
      <c r="F5731" t="s">
        <v>60</v>
      </c>
      <c r="G5731" s="2" t="s">
        <v>13</v>
      </c>
      <c r="H5731">
        <v>10000182</v>
      </c>
      <c r="I5731" t="s">
        <v>31</v>
      </c>
      <c r="J5731">
        <v>4.7</v>
      </c>
    </row>
    <row r="5732" spans="1:10" x14ac:dyDescent="0.2">
      <c r="A5732" t="s">
        <v>90</v>
      </c>
      <c r="B5732" s="1">
        <v>43180</v>
      </c>
      <c r="C5732" t="s">
        <v>43</v>
      </c>
      <c r="D5732" t="s">
        <v>80</v>
      </c>
      <c r="E5732">
        <v>1000003498</v>
      </c>
      <c r="F5732" t="s">
        <v>79</v>
      </c>
      <c r="G5732" s="2" t="s">
        <v>13</v>
      </c>
      <c r="H5732">
        <v>10000131</v>
      </c>
      <c r="I5732" t="s">
        <v>38</v>
      </c>
      <c r="J5732">
        <v>35.299999999999997</v>
      </c>
    </row>
    <row r="5733" spans="1:10" x14ac:dyDescent="0.2">
      <c r="A5733" t="s">
        <v>90</v>
      </c>
      <c r="B5733" s="1">
        <v>43180</v>
      </c>
      <c r="C5733" t="s">
        <v>43</v>
      </c>
      <c r="D5733" t="s">
        <v>78</v>
      </c>
      <c r="E5733">
        <v>1000003187</v>
      </c>
      <c r="F5733" t="s">
        <v>77</v>
      </c>
      <c r="G5733" s="2" t="s">
        <v>13</v>
      </c>
      <c r="H5733">
        <v>10000211</v>
      </c>
      <c r="I5733" t="s">
        <v>11</v>
      </c>
      <c r="J5733">
        <v>1.9</v>
      </c>
    </row>
    <row r="5734" spans="1:10" x14ac:dyDescent="0.2">
      <c r="A5734" t="s">
        <v>90</v>
      </c>
      <c r="B5734" s="1">
        <v>43180</v>
      </c>
      <c r="C5734" t="s">
        <v>43</v>
      </c>
      <c r="D5734" t="s">
        <v>78</v>
      </c>
      <c r="E5734">
        <v>1000003187</v>
      </c>
      <c r="F5734" t="s">
        <v>77</v>
      </c>
      <c r="G5734" s="2" t="s">
        <v>13</v>
      </c>
      <c r="H5734">
        <v>10000211</v>
      </c>
      <c r="I5734" t="s">
        <v>11</v>
      </c>
      <c r="J5734">
        <v>30.6</v>
      </c>
    </row>
    <row r="5735" spans="1:10" x14ac:dyDescent="0.2">
      <c r="A5735" t="s">
        <v>90</v>
      </c>
      <c r="B5735" s="1">
        <v>43180</v>
      </c>
      <c r="C5735" t="s">
        <v>9</v>
      </c>
      <c r="D5735" t="s">
        <v>75</v>
      </c>
      <c r="E5735">
        <v>1000000281</v>
      </c>
      <c r="F5735" t="s">
        <v>74</v>
      </c>
      <c r="G5735" s="2" t="s">
        <v>13</v>
      </c>
      <c r="H5735">
        <v>20000099</v>
      </c>
      <c r="I5735" t="s">
        <v>20</v>
      </c>
      <c r="J5735">
        <v>48.6</v>
      </c>
    </row>
    <row r="5736" spans="1:10" x14ac:dyDescent="0.2">
      <c r="A5736" t="s">
        <v>90</v>
      </c>
      <c r="B5736" s="1">
        <v>43180</v>
      </c>
      <c r="C5736" t="s">
        <v>9</v>
      </c>
      <c r="D5736" t="s">
        <v>15</v>
      </c>
      <c r="E5736">
        <v>1000002981</v>
      </c>
      <c r="F5736" t="s">
        <v>62</v>
      </c>
      <c r="G5736" s="2" t="s">
        <v>13</v>
      </c>
      <c r="H5736">
        <v>10000064</v>
      </c>
      <c r="I5736" t="s">
        <v>53</v>
      </c>
      <c r="J5736">
        <v>11.2</v>
      </c>
    </row>
    <row r="5737" spans="1:10" x14ac:dyDescent="0.2">
      <c r="A5737" t="s">
        <v>90</v>
      </c>
      <c r="B5737" s="1">
        <v>43180</v>
      </c>
      <c r="C5737" t="s">
        <v>9</v>
      </c>
      <c r="D5737" t="s">
        <v>15</v>
      </c>
      <c r="E5737">
        <v>1000002981</v>
      </c>
      <c r="F5737" t="s">
        <v>62</v>
      </c>
      <c r="G5737" s="2" t="s">
        <v>13</v>
      </c>
      <c r="H5737">
        <v>20000099</v>
      </c>
      <c r="I5737" t="s">
        <v>20</v>
      </c>
      <c r="J5737">
        <v>13.4</v>
      </c>
    </row>
    <row r="5738" spans="1:10" x14ac:dyDescent="0.2">
      <c r="A5738" t="s">
        <v>90</v>
      </c>
      <c r="B5738" s="1">
        <v>43180</v>
      </c>
      <c r="C5738" t="s">
        <v>22</v>
      </c>
      <c r="D5738" t="s">
        <v>46</v>
      </c>
      <c r="E5738">
        <v>1000001133</v>
      </c>
      <c r="F5738" t="s">
        <v>45</v>
      </c>
      <c r="G5738" s="2" t="s">
        <v>13</v>
      </c>
      <c r="H5738">
        <v>10000078</v>
      </c>
      <c r="I5738" t="s">
        <v>30</v>
      </c>
      <c r="J5738">
        <v>8.9</v>
      </c>
    </row>
    <row r="5739" spans="1:10" x14ac:dyDescent="0.2">
      <c r="A5739" t="s">
        <v>90</v>
      </c>
      <c r="B5739" s="1">
        <v>43180</v>
      </c>
      <c r="C5739" t="s">
        <v>22</v>
      </c>
      <c r="D5739" t="s">
        <v>46</v>
      </c>
      <c r="E5739">
        <v>1000001133</v>
      </c>
      <c r="F5739" t="s">
        <v>45</v>
      </c>
      <c r="G5739" s="2" t="s">
        <v>13</v>
      </c>
      <c r="H5739">
        <v>20000018</v>
      </c>
      <c r="I5739" t="s">
        <v>81</v>
      </c>
      <c r="J5739">
        <v>14.6</v>
      </c>
    </row>
    <row r="5740" spans="1:10" x14ac:dyDescent="0.2">
      <c r="A5740" t="s">
        <v>90</v>
      </c>
      <c r="B5740" s="1">
        <v>43180</v>
      </c>
      <c r="C5740" t="s">
        <v>22</v>
      </c>
      <c r="D5740" t="s">
        <v>46</v>
      </c>
      <c r="E5740">
        <v>1000001133</v>
      </c>
      <c r="F5740" t="s">
        <v>45</v>
      </c>
      <c r="G5740" s="2" t="s">
        <v>13</v>
      </c>
      <c r="H5740">
        <v>20000099</v>
      </c>
      <c r="I5740" t="s">
        <v>20</v>
      </c>
      <c r="J5740">
        <v>5.7</v>
      </c>
    </row>
    <row r="5741" spans="1:10" x14ac:dyDescent="0.2">
      <c r="A5741" t="s">
        <v>90</v>
      </c>
      <c r="B5741" s="1">
        <v>43180</v>
      </c>
      <c r="C5741" t="s">
        <v>22</v>
      </c>
      <c r="D5741" t="s">
        <v>69</v>
      </c>
      <c r="E5741">
        <v>1000000129</v>
      </c>
      <c r="F5741" t="s">
        <v>70</v>
      </c>
      <c r="G5741" s="2" t="s">
        <v>13</v>
      </c>
      <c r="H5741">
        <v>10000131</v>
      </c>
      <c r="I5741" t="s">
        <v>38</v>
      </c>
      <c r="J5741">
        <v>18.3</v>
      </c>
    </row>
    <row r="5742" spans="1:10" x14ac:dyDescent="0.2">
      <c r="A5742" t="s">
        <v>90</v>
      </c>
      <c r="B5742" s="1">
        <v>43180</v>
      </c>
      <c r="C5742" t="s">
        <v>22</v>
      </c>
      <c r="D5742" t="s">
        <v>69</v>
      </c>
      <c r="E5742">
        <v>1000000129</v>
      </c>
      <c r="F5742" t="s">
        <v>70</v>
      </c>
      <c r="G5742" s="2" t="s">
        <v>13</v>
      </c>
      <c r="H5742">
        <v>10000131</v>
      </c>
      <c r="I5742" t="s">
        <v>38</v>
      </c>
      <c r="J5742">
        <v>17.399999999999999</v>
      </c>
    </row>
    <row r="5743" spans="1:10" x14ac:dyDescent="0.2">
      <c r="A5743" t="s">
        <v>90</v>
      </c>
      <c r="B5743" s="1">
        <v>43180</v>
      </c>
      <c r="C5743" t="s">
        <v>22</v>
      </c>
      <c r="D5743" t="s">
        <v>25</v>
      </c>
      <c r="E5743">
        <v>1000003183</v>
      </c>
      <c r="F5743" t="s">
        <v>23</v>
      </c>
      <c r="G5743" s="2" t="s">
        <v>13</v>
      </c>
      <c r="H5743">
        <v>10000211</v>
      </c>
      <c r="I5743" t="s">
        <v>11</v>
      </c>
      <c r="J5743">
        <v>15</v>
      </c>
    </row>
    <row r="5744" spans="1:10" x14ac:dyDescent="0.2">
      <c r="A5744" t="s">
        <v>90</v>
      </c>
      <c r="B5744" s="1">
        <v>43181</v>
      </c>
      <c r="C5744" t="s">
        <v>43</v>
      </c>
      <c r="D5744" t="s">
        <v>42</v>
      </c>
      <c r="E5744">
        <v>1000000931</v>
      </c>
      <c r="F5744" t="s">
        <v>41</v>
      </c>
      <c r="G5744" s="2" t="s">
        <v>13</v>
      </c>
      <c r="H5744">
        <v>10000131</v>
      </c>
      <c r="I5744" t="s">
        <v>38</v>
      </c>
      <c r="J5744">
        <v>4.5999999999999996</v>
      </c>
    </row>
    <row r="5745" spans="1:10" x14ac:dyDescent="0.2">
      <c r="A5745" t="s">
        <v>90</v>
      </c>
      <c r="B5745" s="1">
        <v>43181</v>
      </c>
      <c r="C5745" t="s">
        <v>43</v>
      </c>
      <c r="D5745" t="s">
        <v>42</v>
      </c>
      <c r="E5745">
        <v>1000000931</v>
      </c>
      <c r="F5745" t="s">
        <v>41</v>
      </c>
      <c r="G5745" s="2" t="s">
        <v>13</v>
      </c>
      <c r="H5745">
        <v>20000099</v>
      </c>
      <c r="I5745" t="s">
        <v>20</v>
      </c>
      <c r="J5745">
        <v>26.7</v>
      </c>
    </row>
    <row r="5746" spans="1:10" x14ac:dyDescent="0.2">
      <c r="A5746" t="s">
        <v>90</v>
      </c>
      <c r="B5746" s="1">
        <v>43181</v>
      </c>
      <c r="C5746" t="s">
        <v>9</v>
      </c>
      <c r="D5746" t="s">
        <v>72</v>
      </c>
      <c r="E5746">
        <v>1000001699</v>
      </c>
      <c r="F5746" t="s">
        <v>71</v>
      </c>
      <c r="G5746" s="2" t="s">
        <v>13</v>
      </c>
      <c r="H5746">
        <v>10000211</v>
      </c>
      <c r="I5746" t="s">
        <v>11</v>
      </c>
      <c r="J5746">
        <v>28.5</v>
      </c>
    </row>
    <row r="5747" spans="1:10" x14ac:dyDescent="0.2">
      <c r="A5747" t="s">
        <v>90</v>
      </c>
      <c r="B5747" s="1">
        <v>43181</v>
      </c>
      <c r="C5747" t="s">
        <v>22</v>
      </c>
      <c r="D5747" t="s">
        <v>29</v>
      </c>
      <c r="E5747">
        <v>1000000054</v>
      </c>
      <c r="F5747" t="s">
        <v>36</v>
      </c>
      <c r="G5747" s="2" t="s">
        <v>13</v>
      </c>
      <c r="H5747">
        <v>10000111</v>
      </c>
      <c r="I5747" t="s">
        <v>37</v>
      </c>
      <c r="J5747">
        <v>19.100000000000001</v>
      </c>
    </row>
    <row r="5748" spans="1:10" x14ac:dyDescent="0.2">
      <c r="A5748" t="s">
        <v>90</v>
      </c>
      <c r="B5748" s="1">
        <v>43181</v>
      </c>
      <c r="C5748" t="s">
        <v>22</v>
      </c>
      <c r="D5748" t="s">
        <v>29</v>
      </c>
      <c r="E5748">
        <v>1000000054</v>
      </c>
      <c r="F5748" t="s">
        <v>36</v>
      </c>
      <c r="G5748" s="2" t="s">
        <v>13</v>
      </c>
      <c r="H5748">
        <v>10000111</v>
      </c>
      <c r="I5748" t="s">
        <v>37</v>
      </c>
      <c r="J5748">
        <v>26.8</v>
      </c>
    </row>
    <row r="5749" spans="1:10" x14ac:dyDescent="0.2">
      <c r="A5749" t="s">
        <v>90</v>
      </c>
      <c r="B5749" s="1">
        <v>43181</v>
      </c>
      <c r="C5749" t="s">
        <v>22</v>
      </c>
      <c r="D5749" t="s">
        <v>29</v>
      </c>
      <c r="E5749">
        <v>1000000054</v>
      </c>
      <c r="F5749" t="s">
        <v>36</v>
      </c>
      <c r="G5749" s="2" t="s">
        <v>13</v>
      </c>
      <c r="H5749">
        <v>10000111</v>
      </c>
      <c r="I5749" t="s">
        <v>37</v>
      </c>
      <c r="J5749">
        <v>26.9</v>
      </c>
    </row>
    <row r="5750" spans="1:10" x14ac:dyDescent="0.2">
      <c r="A5750" t="s">
        <v>90</v>
      </c>
      <c r="B5750" s="1">
        <v>43181</v>
      </c>
      <c r="C5750" t="s">
        <v>22</v>
      </c>
      <c r="D5750" t="s">
        <v>29</v>
      </c>
      <c r="E5750">
        <v>1000000054</v>
      </c>
      <c r="F5750" t="s">
        <v>36</v>
      </c>
      <c r="G5750" s="2" t="s">
        <v>13</v>
      </c>
      <c r="H5750">
        <v>10000131</v>
      </c>
      <c r="I5750" t="s">
        <v>38</v>
      </c>
      <c r="J5750">
        <v>9.5</v>
      </c>
    </row>
    <row r="5751" spans="1:10" x14ac:dyDescent="0.2">
      <c r="A5751" t="s">
        <v>90</v>
      </c>
      <c r="B5751" s="1">
        <v>43181</v>
      </c>
      <c r="C5751" t="s">
        <v>22</v>
      </c>
      <c r="D5751" t="s">
        <v>29</v>
      </c>
      <c r="E5751">
        <v>1000000054</v>
      </c>
      <c r="F5751" t="s">
        <v>36</v>
      </c>
      <c r="G5751" s="2" t="s">
        <v>13</v>
      </c>
      <c r="H5751">
        <v>20000018</v>
      </c>
      <c r="I5751" t="s">
        <v>81</v>
      </c>
      <c r="J5751">
        <v>2.6</v>
      </c>
    </row>
    <row r="5752" spans="1:10" x14ac:dyDescent="0.2">
      <c r="A5752" t="s">
        <v>90</v>
      </c>
      <c r="B5752" s="1">
        <v>43181</v>
      </c>
      <c r="C5752" t="s">
        <v>22</v>
      </c>
      <c r="D5752" t="s">
        <v>29</v>
      </c>
      <c r="E5752">
        <v>1000000101</v>
      </c>
      <c r="F5752" t="s">
        <v>39</v>
      </c>
      <c r="G5752" s="2" t="s">
        <v>13</v>
      </c>
      <c r="H5752">
        <v>10000111</v>
      </c>
      <c r="I5752" t="s">
        <v>37</v>
      </c>
      <c r="J5752">
        <v>9.6999999999999993</v>
      </c>
    </row>
    <row r="5753" spans="1:10" x14ac:dyDescent="0.2">
      <c r="A5753" t="s">
        <v>90</v>
      </c>
      <c r="B5753" s="1">
        <v>43181</v>
      </c>
      <c r="C5753" t="s">
        <v>22</v>
      </c>
      <c r="D5753" t="s">
        <v>29</v>
      </c>
      <c r="E5753">
        <v>1000000101</v>
      </c>
      <c r="F5753" t="s">
        <v>39</v>
      </c>
      <c r="G5753" s="2" t="s">
        <v>13</v>
      </c>
      <c r="H5753">
        <v>10000136</v>
      </c>
      <c r="I5753" t="s">
        <v>40</v>
      </c>
      <c r="J5753">
        <v>2.1</v>
      </c>
    </row>
    <row r="5754" spans="1:10" x14ac:dyDescent="0.2">
      <c r="A5754" t="s">
        <v>90</v>
      </c>
      <c r="B5754" s="1">
        <v>43181</v>
      </c>
      <c r="C5754" t="s">
        <v>22</v>
      </c>
      <c r="D5754" t="s">
        <v>29</v>
      </c>
      <c r="E5754">
        <v>1000000101</v>
      </c>
      <c r="F5754" t="s">
        <v>39</v>
      </c>
      <c r="G5754" s="2" t="s">
        <v>13</v>
      </c>
      <c r="H5754">
        <v>20000099</v>
      </c>
      <c r="I5754" t="s">
        <v>20</v>
      </c>
      <c r="J5754">
        <v>5.8</v>
      </c>
    </row>
    <row r="5755" spans="1:10" x14ac:dyDescent="0.2">
      <c r="A5755" t="s">
        <v>90</v>
      </c>
      <c r="B5755" s="1">
        <v>43181</v>
      </c>
      <c r="C5755" t="s">
        <v>22</v>
      </c>
      <c r="D5755" t="s">
        <v>33</v>
      </c>
      <c r="E5755">
        <v>1000000031</v>
      </c>
      <c r="F5755" t="s">
        <v>32</v>
      </c>
      <c r="G5755" s="2" t="s">
        <v>13</v>
      </c>
      <c r="H5755">
        <v>20000099</v>
      </c>
      <c r="I5755" t="s">
        <v>20</v>
      </c>
      <c r="J5755">
        <v>22.7</v>
      </c>
    </row>
    <row r="5756" spans="1:10" x14ac:dyDescent="0.2">
      <c r="A5756" t="s">
        <v>90</v>
      </c>
      <c r="B5756" s="1">
        <v>43182</v>
      </c>
      <c r="C5756" t="s">
        <v>43</v>
      </c>
      <c r="D5756" t="s">
        <v>80</v>
      </c>
      <c r="E5756">
        <v>1000003498</v>
      </c>
      <c r="F5756" t="s">
        <v>79</v>
      </c>
      <c r="G5756" s="2" t="s">
        <v>13</v>
      </c>
      <c r="H5756">
        <v>10000211</v>
      </c>
      <c r="I5756" t="s">
        <v>11</v>
      </c>
      <c r="J5756">
        <v>6.1</v>
      </c>
    </row>
    <row r="5757" spans="1:10" x14ac:dyDescent="0.2">
      <c r="A5757" t="s">
        <v>90</v>
      </c>
      <c r="B5757" s="1">
        <v>43182</v>
      </c>
      <c r="C5757" t="s">
        <v>9</v>
      </c>
      <c r="D5757" t="s">
        <v>17</v>
      </c>
      <c r="E5757">
        <v>1000001649</v>
      </c>
      <c r="F5757" t="s">
        <v>16</v>
      </c>
      <c r="G5757" s="2" t="s">
        <v>13</v>
      </c>
      <c r="H5757">
        <v>10000136</v>
      </c>
      <c r="I5757" t="s">
        <v>40</v>
      </c>
      <c r="J5757">
        <v>2</v>
      </c>
    </row>
    <row r="5758" spans="1:10" x14ac:dyDescent="0.2">
      <c r="A5758" t="s">
        <v>90</v>
      </c>
      <c r="B5758" s="1">
        <v>43182</v>
      </c>
      <c r="C5758" t="s">
        <v>22</v>
      </c>
      <c r="D5758" t="s">
        <v>46</v>
      </c>
      <c r="E5758">
        <v>1000001133</v>
      </c>
      <c r="F5758" t="s">
        <v>45</v>
      </c>
      <c r="G5758" s="2" t="s">
        <v>13</v>
      </c>
      <c r="H5758">
        <v>10000061</v>
      </c>
      <c r="I5758" t="s">
        <v>28</v>
      </c>
      <c r="J5758">
        <v>17.899999999999999</v>
      </c>
    </row>
    <row r="5759" spans="1:10" x14ac:dyDescent="0.2">
      <c r="A5759" t="s">
        <v>90</v>
      </c>
      <c r="B5759" s="1">
        <v>43182</v>
      </c>
      <c r="C5759" t="s">
        <v>22</v>
      </c>
      <c r="D5759" t="s">
        <v>46</v>
      </c>
      <c r="E5759">
        <v>1000001133</v>
      </c>
      <c r="F5759" t="s">
        <v>45</v>
      </c>
      <c r="G5759" s="2" t="s">
        <v>13</v>
      </c>
      <c r="H5759">
        <v>10000182</v>
      </c>
      <c r="I5759" t="s">
        <v>31</v>
      </c>
      <c r="J5759">
        <v>4.5</v>
      </c>
    </row>
    <row r="5760" spans="1:10" x14ac:dyDescent="0.2">
      <c r="A5760" t="s">
        <v>90</v>
      </c>
      <c r="B5760" s="1">
        <v>43182</v>
      </c>
      <c r="C5760" t="s">
        <v>22</v>
      </c>
      <c r="D5760" t="s">
        <v>46</v>
      </c>
      <c r="E5760">
        <v>1000001133</v>
      </c>
      <c r="F5760" t="s">
        <v>45</v>
      </c>
      <c r="G5760" s="2" t="s">
        <v>13</v>
      </c>
      <c r="H5760">
        <v>20000099</v>
      </c>
      <c r="I5760" t="s">
        <v>20</v>
      </c>
      <c r="J5760">
        <v>5.9</v>
      </c>
    </row>
    <row r="5761" spans="1:10" x14ac:dyDescent="0.2">
      <c r="A5761" t="s">
        <v>90</v>
      </c>
      <c r="B5761" s="1">
        <v>43182</v>
      </c>
      <c r="C5761" t="s">
        <v>22</v>
      </c>
      <c r="D5761" t="s">
        <v>49</v>
      </c>
      <c r="E5761">
        <v>1000000020</v>
      </c>
      <c r="F5761" t="s">
        <v>73</v>
      </c>
      <c r="G5761" s="2" t="s">
        <v>13</v>
      </c>
      <c r="H5761">
        <v>10000136</v>
      </c>
      <c r="I5761" t="s">
        <v>40</v>
      </c>
      <c r="J5761">
        <v>44.5</v>
      </c>
    </row>
    <row r="5762" spans="1:10" x14ac:dyDescent="0.2">
      <c r="A5762" t="s">
        <v>90</v>
      </c>
      <c r="B5762" s="1">
        <v>43182</v>
      </c>
      <c r="C5762" t="s">
        <v>22</v>
      </c>
      <c r="D5762" t="s">
        <v>69</v>
      </c>
      <c r="E5762">
        <v>1000000129</v>
      </c>
      <c r="F5762" t="s">
        <v>70</v>
      </c>
      <c r="G5762" s="2" t="s">
        <v>13</v>
      </c>
      <c r="H5762">
        <v>20000099</v>
      </c>
      <c r="I5762" t="s">
        <v>20</v>
      </c>
      <c r="J5762">
        <v>7.3</v>
      </c>
    </row>
    <row r="5763" spans="1:10" x14ac:dyDescent="0.2">
      <c r="A5763" t="s">
        <v>90</v>
      </c>
      <c r="B5763" s="1">
        <v>43182</v>
      </c>
      <c r="C5763" t="s">
        <v>22</v>
      </c>
      <c r="D5763" t="s">
        <v>29</v>
      </c>
      <c r="E5763">
        <v>1000000028</v>
      </c>
      <c r="F5763" t="s">
        <v>27</v>
      </c>
      <c r="G5763" s="2" t="s">
        <v>13</v>
      </c>
      <c r="H5763">
        <v>10000078</v>
      </c>
      <c r="I5763" t="s">
        <v>30</v>
      </c>
      <c r="J5763">
        <v>4.5</v>
      </c>
    </row>
    <row r="5764" spans="1:10" x14ac:dyDescent="0.2">
      <c r="A5764" t="s">
        <v>90</v>
      </c>
      <c r="B5764" s="1">
        <v>43182</v>
      </c>
      <c r="C5764" t="s">
        <v>22</v>
      </c>
      <c r="D5764" t="s">
        <v>29</v>
      </c>
      <c r="E5764">
        <v>1000000028</v>
      </c>
      <c r="F5764" t="s">
        <v>27</v>
      </c>
      <c r="G5764" s="2" t="s">
        <v>13</v>
      </c>
      <c r="H5764">
        <v>10000078</v>
      </c>
      <c r="I5764" t="s">
        <v>30</v>
      </c>
      <c r="J5764">
        <v>4.4000000000000004</v>
      </c>
    </row>
    <row r="5765" spans="1:10" x14ac:dyDescent="0.2">
      <c r="A5765" t="s">
        <v>90</v>
      </c>
      <c r="B5765" s="1">
        <v>43182</v>
      </c>
      <c r="C5765" t="s">
        <v>22</v>
      </c>
      <c r="D5765" t="s">
        <v>29</v>
      </c>
      <c r="E5765">
        <v>1000000028</v>
      </c>
      <c r="F5765" t="s">
        <v>27</v>
      </c>
      <c r="G5765" s="2" t="s">
        <v>13</v>
      </c>
      <c r="H5765">
        <v>10000111</v>
      </c>
      <c r="I5765" t="s">
        <v>37</v>
      </c>
      <c r="J5765">
        <v>10</v>
      </c>
    </row>
    <row r="5766" spans="1:10" x14ac:dyDescent="0.2">
      <c r="A5766" t="s">
        <v>90</v>
      </c>
      <c r="B5766" s="1">
        <v>43182</v>
      </c>
      <c r="C5766" t="s">
        <v>22</v>
      </c>
      <c r="D5766" t="s">
        <v>29</v>
      </c>
      <c r="E5766">
        <v>1000000028</v>
      </c>
      <c r="F5766" t="s">
        <v>27</v>
      </c>
      <c r="G5766" s="2" t="s">
        <v>13</v>
      </c>
      <c r="H5766">
        <v>10000131</v>
      </c>
      <c r="I5766" t="s">
        <v>38</v>
      </c>
      <c r="J5766">
        <v>4.5</v>
      </c>
    </row>
    <row r="5767" spans="1:10" x14ac:dyDescent="0.2">
      <c r="A5767" t="s">
        <v>90</v>
      </c>
      <c r="B5767" s="1">
        <v>43182</v>
      </c>
      <c r="C5767" t="s">
        <v>22</v>
      </c>
      <c r="D5767" t="s">
        <v>29</v>
      </c>
      <c r="E5767">
        <v>1000000028</v>
      </c>
      <c r="F5767" t="s">
        <v>27</v>
      </c>
      <c r="G5767" s="2" t="s">
        <v>13</v>
      </c>
      <c r="H5767">
        <v>10000136</v>
      </c>
      <c r="I5767" t="s">
        <v>40</v>
      </c>
      <c r="J5767">
        <v>6.5</v>
      </c>
    </row>
    <row r="5768" spans="1:10" x14ac:dyDescent="0.2">
      <c r="A5768" t="s">
        <v>90</v>
      </c>
      <c r="B5768" s="1">
        <v>43182</v>
      </c>
      <c r="C5768" t="s">
        <v>22</v>
      </c>
      <c r="D5768" t="s">
        <v>29</v>
      </c>
      <c r="E5768">
        <v>1000000028</v>
      </c>
      <c r="F5768" t="s">
        <v>27</v>
      </c>
      <c r="G5768" s="2" t="s">
        <v>13</v>
      </c>
      <c r="H5768">
        <v>20000099</v>
      </c>
      <c r="I5768" t="s">
        <v>20</v>
      </c>
      <c r="J5768">
        <v>3.7</v>
      </c>
    </row>
    <row r="5769" spans="1:10" x14ac:dyDescent="0.2">
      <c r="A5769" t="s">
        <v>90</v>
      </c>
      <c r="B5769" s="1">
        <v>43182</v>
      </c>
      <c r="C5769" t="s">
        <v>22</v>
      </c>
      <c r="D5769" t="s">
        <v>29</v>
      </c>
      <c r="E5769">
        <v>1000000028</v>
      </c>
      <c r="F5769" t="s">
        <v>27</v>
      </c>
      <c r="G5769" s="2" t="s">
        <v>13</v>
      </c>
      <c r="H5769">
        <v>20000099</v>
      </c>
      <c r="I5769" t="s">
        <v>20</v>
      </c>
      <c r="J5769">
        <v>1.9</v>
      </c>
    </row>
    <row r="5770" spans="1:10" x14ac:dyDescent="0.2">
      <c r="A5770" t="s">
        <v>90</v>
      </c>
      <c r="B5770" s="1">
        <v>43182</v>
      </c>
      <c r="C5770" t="s">
        <v>22</v>
      </c>
      <c r="D5770" t="s">
        <v>35</v>
      </c>
      <c r="E5770">
        <v>1000000047</v>
      </c>
      <c r="F5770" t="s">
        <v>34</v>
      </c>
      <c r="G5770" s="2" t="s">
        <v>13</v>
      </c>
      <c r="H5770">
        <v>10000211</v>
      </c>
      <c r="I5770" t="s">
        <v>11</v>
      </c>
      <c r="J5770">
        <v>16.7</v>
      </c>
    </row>
    <row r="5771" spans="1:10" x14ac:dyDescent="0.2">
      <c r="A5771" t="s">
        <v>90</v>
      </c>
      <c r="B5771" s="1">
        <v>43183</v>
      </c>
      <c r="C5771" t="s">
        <v>43</v>
      </c>
      <c r="D5771" t="s">
        <v>78</v>
      </c>
      <c r="E5771">
        <v>1000003187</v>
      </c>
      <c r="F5771" t="s">
        <v>77</v>
      </c>
      <c r="G5771" s="2" t="s">
        <v>13</v>
      </c>
      <c r="H5771">
        <v>10000211</v>
      </c>
      <c r="I5771" t="s">
        <v>11</v>
      </c>
      <c r="J5771">
        <v>31.9</v>
      </c>
    </row>
    <row r="5772" spans="1:10" x14ac:dyDescent="0.2">
      <c r="A5772" t="s">
        <v>90</v>
      </c>
      <c r="B5772" s="1">
        <v>43183</v>
      </c>
      <c r="C5772" t="s">
        <v>22</v>
      </c>
      <c r="D5772" t="s">
        <v>49</v>
      </c>
      <c r="E5772">
        <v>1000000018</v>
      </c>
      <c r="F5772" t="s">
        <v>48</v>
      </c>
      <c r="G5772" s="2" t="s">
        <v>13</v>
      </c>
      <c r="H5772">
        <v>10000078</v>
      </c>
      <c r="I5772" t="s">
        <v>30</v>
      </c>
      <c r="J5772">
        <v>45.4</v>
      </c>
    </row>
    <row r="5773" spans="1:10" x14ac:dyDescent="0.2">
      <c r="A5773" t="s">
        <v>90</v>
      </c>
      <c r="B5773" s="1">
        <v>43183</v>
      </c>
      <c r="C5773" t="s">
        <v>22</v>
      </c>
      <c r="D5773" t="s">
        <v>49</v>
      </c>
      <c r="E5773">
        <v>1000000018</v>
      </c>
      <c r="F5773" t="s">
        <v>48</v>
      </c>
      <c r="G5773" s="2" t="s">
        <v>13</v>
      </c>
      <c r="H5773">
        <v>10000136</v>
      </c>
      <c r="I5773" t="s">
        <v>40</v>
      </c>
      <c r="J5773">
        <v>4</v>
      </c>
    </row>
    <row r="5774" spans="1:10" x14ac:dyDescent="0.2">
      <c r="A5774" t="s">
        <v>90</v>
      </c>
      <c r="B5774" s="1">
        <v>43183</v>
      </c>
      <c r="C5774" t="s">
        <v>22</v>
      </c>
      <c r="D5774" t="s">
        <v>35</v>
      </c>
      <c r="E5774">
        <v>1000000047</v>
      </c>
      <c r="F5774" t="s">
        <v>34</v>
      </c>
      <c r="G5774" s="2" t="s">
        <v>13</v>
      </c>
      <c r="H5774">
        <v>20000099</v>
      </c>
      <c r="I5774" t="s">
        <v>20</v>
      </c>
      <c r="J5774">
        <v>11.1</v>
      </c>
    </row>
    <row r="5775" spans="1:10" x14ac:dyDescent="0.2">
      <c r="A5775" t="s">
        <v>90</v>
      </c>
      <c r="B5775" s="1">
        <v>43184</v>
      </c>
      <c r="C5775" t="s">
        <v>22</v>
      </c>
      <c r="D5775" t="s">
        <v>46</v>
      </c>
      <c r="E5775">
        <v>1000001133</v>
      </c>
      <c r="F5775" t="s">
        <v>45</v>
      </c>
      <c r="G5775" s="2" t="s">
        <v>13</v>
      </c>
      <c r="H5775">
        <v>10000182</v>
      </c>
      <c r="I5775" t="s">
        <v>31</v>
      </c>
      <c r="J5775">
        <v>23.2</v>
      </c>
    </row>
    <row r="5776" spans="1:10" x14ac:dyDescent="0.2">
      <c r="A5776" t="s">
        <v>90</v>
      </c>
      <c r="B5776" s="1">
        <v>43184</v>
      </c>
      <c r="C5776" t="s">
        <v>22</v>
      </c>
      <c r="D5776" t="s">
        <v>25</v>
      </c>
      <c r="E5776">
        <v>1000003183</v>
      </c>
      <c r="F5776" t="s">
        <v>23</v>
      </c>
      <c r="G5776" s="2" t="s">
        <v>13</v>
      </c>
      <c r="H5776">
        <v>10000061</v>
      </c>
      <c r="I5776" t="s">
        <v>28</v>
      </c>
      <c r="J5776">
        <v>4.5</v>
      </c>
    </row>
    <row r="5777" spans="1:10" x14ac:dyDescent="0.2">
      <c r="A5777" t="s">
        <v>90</v>
      </c>
      <c r="B5777" s="1">
        <v>43184</v>
      </c>
      <c r="C5777" t="s">
        <v>22</v>
      </c>
      <c r="D5777" t="s">
        <v>21</v>
      </c>
      <c r="E5777">
        <v>1000002872</v>
      </c>
      <c r="F5777" t="s">
        <v>19</v>
      </c>
      <c r="G5777" s="2" t="s">
        <v>13</v>
      </c>
      <c r="H5777">
        <v>10000131</v>
      </c>
      <c r="I5777" t="s">
        <v>38</v>
      </c>
      <c r="J5777">
        <v>22.7</v>
      </c>
    </row>
    <row r="5778" spans="1:10" x14ac:dyDescent="0.2">
      <c r="A5778" t="s">
        <v>90</v>
      </c>
      <c r="B5778" s="1">
        <v>43185</v>
      </c>
      <c r="C5778" t="s">
        <v>43</v>
      </c>
      <c r="D5778" t="s">
        <v>66</v>
      </c>
      <c r="E5778">
        <v>1000001135</v>
      </c>
      <c r="F5778" t="s">
        <v>65</v>
      </c>
      <c r="G5778" s="2" t="s">
        <v>13</v>
      </c>
      <c r="H5778">
        <v>10000131</v>
      </c>
      <c r="I5778" t="s">
        <v>38</v>
      </c>
      <c r="J5778">
        <v>2.2999999999999998</v>
      </c>
    </row>
    <row r="5779" spans="1:10" x14ac:dyDescent="0.2">
      <c r="A5779" t="s">
        <v>90</v>
      </c>
      <c r="B5779" s="1">
        <v>43185</v>
      </c>
      <c r="C5779" t="s">
        <v>9</v>
      </c>
      <c r="D5779" t="s">
        <v>75</v>
      </c>
      <c r="E5779">
        <v>1000000281</v>
      </c>
      <c r="F5779" t="s">
        <v>74</v>
      </c>
      <c r="G5779" s="2" t="s">
        <v>13</v>
      </c>
      <c r="H5779">
        <v>20000099</v>
      </c>
      <c r="I5779" t="s">
        <v>20</v>
      </c>
      <c r="J5779">
        <v>47.3</v>
      </c>
    </row>
    <row r="5780" spans="1:10" x14ac:dyDescent="0.2">
      <c r="A5780" t="s">
        <v>90</v>
      </c>
      <c r="B5780" s="1">
        <v>43185</v>
      </c>
      <c r="C5780" t="s">
        <v>9</v>
      </c>
      <c r="D5780" t="s">
        <v>57</v>
      </c>
      <c r="E5780">
        <v>1000001502</v>
      </c>
      <c r="F5780" t="s">
        <v>56</v>
      </c>
      <c r="G5780" s="2" t="s">
        <v>13</v>
      </c>
      <c r="H5780">
        <v>10000211</v>
      </c>
      <c r="I5780" t="s">
        <v>11</v>
      </c>
      <c r="J5780">
        <v>48.3</v>
      </c>
    </row>
    <row r="5781" spans="1:10" x14ac:dyDescent="0.2">
      <c r="A5781" t="s">
        <v>90</v>
      </c>
      <c r="B5781" s="1">
        <v>43185</v>
      </c>
      <c r="C5781" t="s">
        <v>9</v>
      </c>
      <c r="D5781" t="s">
        <v>17</v>
      </c>
      <c r="E5781">
        <v>1000000059</v>
      </c>
      <c r="F5781" t="s">
        <v>55</v>
      </c>
      <c r="G5781" s="2" t="s">
        <v>13</v>
      </c>
      <c r="H5781">
        <v>10000078</v>
      </c>
      <c r="I5781" t="s">
        <v>30</v>
      </c>
      <c r="J5781">
        <v>5.3</v>
      </c>
    </row>
    <row r="5782" spans="1:10" x14ac:dyDescent="0.2">
      <c r="A5782" t="s">
        <v>90</v>
      </c>
      <c r="B5782" s="1">
        <v>43185</v>
      </c>
      <c r="C5782" t="s">
        <v>9</v>
      </c>
      <c r="D5782" t="s">
        <v>17</v>
      </c>
      <c r="E5782">
        <v>1000000059</v>
      </c>
      <c r="F5782" t="s">
        <v>55</v>
      </c>
      <c r="G5782" s="2" t="s">
        <v>13</v>
      </c>
      <c r="H5782">
        <v>10000211</v>
      </c>
      <c r="I5782" t="s">
        <v>11</v>
      </c>
      <c r="J5782">
        <v>17.8</v>
      </c>
    </row>
    <row r="5783" spans="1:10" x14ac:dyDescent="0.2">
      <c r="A5783" t="s">
        <v>90</v>
      </c>
      <c r="B5783" s="1">
        <v>43185</v>
      </c>
      <c r="C5783" t="s">
        <v>9</v>
      </c>
      <c r="D5783" t="s">
        <v>17</v>
      </c>
      <c r="E5783">
        <v>1000000059</v>
      </c>
      <c r="F5783" t="s">
        <v>55</v>
      </c>
      <c r="G5783" s="2" t="s">
        <v>13</v>
      </c>
      <c r="H5783">
        <v>20000099</v>
      </c>
      <c r="I5783" t="s">
        <v>20</v>
      </c>
      <c r="J5783">
        <v>25.7</v>
      </c>
    </row>
    <row r="5784" spans="1:10" x14ac:dyDescent="0.2">
      <c r="A5784" t="s">
        <v>90</v>
      </c>
      <c r="B5784" s="1">
        <v>43185</v>
      </c>
      <c r="C5784" t="s">
        <v>22</v>
      </c>
      <c r="D5784" t="s">
        <v>46</v>
      </c>
      <c r="E5784">
        <v>1000001133</v>
      </c>
      <c r="F5784" t="s">
        <v>45</v>
      </c>
      <c r="G5784" s="2" t="s">
        <v>13</v>
      </c>
      <c r="H5784">
        <v>10000131</v>
      </c>
      <c r="I5784" t="s">
        <v>38</v>
      </c>
      <c r="J5784">
        <v>18.3</v>
      </c>
    </row>
    <row r="5785" spans="1:10" x14ac:dyDescent="0.2">
      <c r="A5785" t="s">
        <v>90</v>
      </c>
      <c r="B5785" s="1">
        <v>43186</v>
      </c>
      <c r="C5785" t="s">
        <v>43</v>
      </c>
      <c r="D5785" t="s">
        <v>42</v>
      </c>
      <c r="E5785">
        <v>1000000931</v>
      </c>
      <c r="F5785" t="s">
        <v>41</v>
      </c>
      <c r="G5785" s="2" t="s">
        <v>13</v>
      </c>
      <c r="H5785">
        <v>10000131</v>
      </c>
      <c r="I5785" t="s">
        <v>38</v>
      </c>
      <c r="J5785">
        <v>38</v>
      </c>
    </row>
    <row r="5786" spans="1:10" x14ac:dyDescent="0.2">
      <c r="A5786" t="s">
        <v>90</v>
      </c>
      <c r="B5786" s="1">
        <v>43186</v>
      </c>
      <c r="C5786" t="s">
        <v>43</v>
      </c>
      <c r="D5786" t="s">
        <v>78</v>
      </c>
      <c r="E5786">
        <v>1000003187</v>
      </c>
      <c r="F5786" t="s">
        <v>77</v>
      </c>
      <c r="G5786" s="2" t="s">
        <v>13</v>
      </c>
      <c r="H5786">
        <v>10000211</v>
      </c>
      <c r="I5786" t="s">
        <v>11</v>
      </c>
      <c r="J5786">
        <v>12.6</v>
      </c>
    </row>
    <row r="5787" spans="1:10" x14ac:dyDescent="0.2">
      <c r="A5787" t="s">
        <v>90</v>
      </c>
      <c r="B5787" s="1">
        <v>43186</v>
      </c>
      <c r="C5787" t="s">
        <v>43</v>
      </c>
      <c r="D5787" t="s">
        <v>78</v>
      </c>
      <c r="E5787">
        <v>1000003187</v>
      </c>
      <c r="F5787" t="s">
        <v>77</v>
      </c>
      <c r="G5787" s="2" t="s">
        <v>13</v>
      </c>
      <c r="H5787">
        <v>20000018</v>
      </c>
      <c r="I5787" t="s">
        <v>81</v>
      </c>
      <c r="J5787">
        <v>20.2</v>
      </c>
    </row>
    <row r="5788" spans="1:10" x14ac:dyDescent="0.2">
      <c r="A5788" t="s">
        <v>90</v>
      </c>
      <c r="B5788" s="1">
        <v>43186</v>
      </c>
      <c r="C5788" t="s">
        <v>9</v>
      </c>
      <c r="D5788" t="s">
        <v>75</v>
      </c>
      <c r="E5788">
        <v>1000000281</v>
      </c>
      <c r="F5788" t="s">
        <v>74</v>
      </c>
      <c r="G5788" s="2" t="s">
        <v>13</v>
      </c>
      <c r="H5788">
        <v>10000111</v>
      </c>
      <c r="I5788" t="s">
        <v>37</v>
      </c>
      <c r="J5788">
        <v>0</v>
      </c>
    </row>
    <row r="5789" spans="1:10" x14ac:dyDescent="0.2">
      <c r="A5789" t="s">
        <v>90</v>
      </c>
      <c r="B5789" s="1">
        <v>43186</v>
      </c>
      <c r="C5789" t="s">
        <v>9</v>
      </c>
      <c r="D5789" t="s">
        <v>75</v>
      </c>
      <c r="E5789">
        <v>1000000281</v>
      </c>
      <c r="F5789" t="s">
        <v>74</v>
      </c>
      <c r="G5789" s="2" t="s">
        <v>13</v>
      </c>
      <c r="H5789">
        <v>10000136</v>
      </c>
      <c r="I5789" t="s">
        <v>40</v>
      </c>
      <c r="J5789">
        <v>13</v>
      </c>
    </row>
    <row r="5790" spans="1:10" x14ac:dyDescent="0.2">
      <c r="A5790" t="s">
        <v>90</v>
      </c>
      <c r="B5790" s="1">
        <v>43186</v>
      </c>
      <c r="C5790" t="s">
        <v>9</v>
      </c>
      <c r="D5790" t="s">
        <v>17</v>
      </c>
      <c r="E5790">
        <v>1000000059</v>
      </c>
      <c r="F5790" t="s">
        <v>55</v>
      </c>
      <c r="G5790" s="2" t="s">
        <v>13</v>
      </c>
      <c r="H5790">
        <v>10000064</v>
      </c>
      <c r="I5790" t="s">
        <v>53</v>
      </c>
      <c r="J5790">
        <v>48.6</v>
      </c>
    </row>
    <row r="5791" spans="1:10" x14ac:dyDescent="0.2">
      <c r="A5791" t="s">
        <v>90</v>
      </c>
      <c r="B5791" s="1">
        <v>43186</v>
      </c>
      <c r="C5791" t="s">
        <v>9</v>
      </c>
      <c r="D5791" t="s">
        <v>17</v>
      </c>
      <c r="E5791">
        <v>1000000059</v>
      </c>
      <c r="F5791" t="s">
        <v>55</v>
      </c>
      <c r="G5791" s="2" t="s">
        <v>13</v>
      </c>
      <c r="H5791">
        <v>10000064</v>
      </c>
      <c r="I5791" t="s">
        <v>53</v>
      </c>
      <c r="J5791">
        <v>48.2</v>
      </c>
    </row>
    <row r="5792" spans="1:10" x14ac:dyDescent="0.2">
      <c r="A5792" t="s">
        <v>90</v>
      </c>
      <c r="B5792" s="1">
        <v>43186</v>
      </c>
      <c r="C5792" t="s">
        <v>9</v>
      </c>
      <c r="D5792" t="s">
        <v>17</v>
      </c>
      <c r="E5792">
        <v>1000000059</v>
      </c>
      <c r="F5792" t="s">
        <v>55</v>
      </c>
      <c r="G5792" s="2" t="s">
        <v>13</v>
      </c>
      <c r="H5792">
        <v>10000078</v>
      </c>
      <c r="I5792" t="s">
        <v>30</v>
      </c>
      <c r="J5792">
        <v>47</v>
      </c>
    </row>
    <row r="5793" spans="1:10" x14ac:dyDescent="0.2">
      <c r="A5793" t="s">
        <v>90</v>
      </c>
      <c r="B5793" s="1">
        <v>43186</v>
      </c>
      <c r="C5793" t="s">
        <v>9</v>
      </c>
      <c r="D5793" t="s">
        <v>17</v>
      </c>
      <c r="E5793">
        <v>1000000059</v>
      </c>
      <c r="F5793" t="s">
        <v>55</v>
      </c>
      <c r="G5793" s="2" t="s">
        <v>13</v>
      </c>
      <c r="H5793">
        <v>10000078</v>
      </c>
      <c r="I5793" t="s">
        <v>30</v>
      </c>
      <c r="J5793">
        <v>44.7</v>
      </c>
    </row>
    <row r="5794" spans="1:10" x14ac:dyDescent="0.2">
      <c r="A5794" t="s">
        <v>90</v>
      </c>
      <c r="B5794" s="1">
        <v>43186</v>
      </c>
      <c r="C5794" t="s">
        <v>9</v>
      </c>
      <c r="D5794" t="s">
        <v>12</v>
      </c>
      <c r="E5794">
        <v>1000000072</v>
      </c>
      <c r="F5794" t="s">
        <v>10</v>
      </c>
      <c r="G5794" s="2" t="s">
        <v>13</v>
      </c>
      <c r="H5794">
        <v>10000064</v>
      </c>
      <c r="I5794" t="s">
        <v>53</v>
      </c>
      <c r="J5794">
        <v>7.6</v>
      </c>
    </row>
    <row r="5795" spans="1:10" x14ac:dyDescent="0.2">
      <c r="A5795" t="s">
        <v>90</v>
      </c>
      <c r="B5795" s="1">
        <v>43186</v>
      </c>
      <c r="C5795" t="s">
        <v>9</v>
      </c>
      <c r="D5795" t="s">
        <v>12</v>
      </c>
      <c r="E5795">
        <v>1000000072</v>
      </c>
      <c r="F5795" t="s">
        <v>10</v>
      </c>
      <c r="G5795" s="2" t="s">
        <v>13</v>
      </c>
      <c r="H5795">
        <v>20000099</v>
      </c>
      <c r="I5795" t="s">
        <v>20</v>
      </c>
      <c r="J5795">
        <v>7.7</v>
      </c>
    </row>
    <row r="5796" spans="1:10" x14ac:dyDescent="0.2">
      <c r="A5796" t="s">
        <v>90</v>
      </c>
      <c r="B5796" s="1">
        <v>43186</v>
      </c>
      <c r="C5796" t="s">
        <v>22</v>
      </c>
      <c r="D5796" t="s">
        <v>46</v>
      </c>
      <c r="E5796">
        <v>1000001133</v>
      </c>
      <c r="F5796" t="s">
        <v>45</v>
      </c>
      <c r="G5796" s="2" t="s">
        <v>13</v>
      </c>
      <c r="H5796">
        <v>10000078</v>
      </c>
      <c r="I5796" t="s">
        <v>30</v>
      </c>
      <c r="J5796">
        <v>15.2</v>
      </c>
    </row>
    <row r="5797" spans="1:10" x14ac:dyDescent="0.2">
      <c r="A5797" t="s">
        <v>90</v>
      </c>
      <c r="B5797" s="1">
        <v>43186</v>
      </c>
      <c r="C5797" t="s">
        <v>22</v>
      </c>
      <c r="D5797" t="s">
        <v>46</v>
      </c>
      <c r="E5797">
        <v>1000001133</v>
      </c>
      <c r="F5797" t="s">
        <v>45</v>
      </c>
      <c r="G5797" s="2" t="s">
        <v>13</v>
      </c>
      <c r="H5797">
        <v>10000111</v>
      </c>
      <c r="I5797" t="s">
        <v>37</v>
      </c>
      <c r="J5797">
        <v>16.2</v>
      </c>
    </row>
    <row r="5798" spans="1:10" x14ac:dyDescent="0.2">
      <c r="A5798" t="s">
        <v>90</v>
      </c>
      <c r="B5798" s="1">
        <v>43186</v>
      </c>
      <c r="C5798" t="s">
        <v>22</v>
      </c>
      <c r="D5798" t="s">
        <v>69</v>
      </c>
      <c r="E5798">
        <v>1000000129</v>
      </c>
      <c r="F5798" t="s">
        <v>70</v>
      </c>
      <c r="G5798" s="2" t="s">
        <v>13</v>
      </c>
      <c r="H5798">
        <v>10000078</v>
      </c>
      <c r="I5798" t="s">
        <v>30</v>
      </c>
      <c r="J5798">
        <v>8.6999999999999993</v>
      </c>
    </row>
    <row r="5799" spans="1:10" x14ac:dyDescent="0.2">
      <c r="A5799" t="s">
        <v>90</v>
      </c>
      <c r="B5799" s="1">
        <v>43186</v>
      </c>
      <c r="C5799" t="s">
        <v>22</v>
      </c>
      <c r="D5799" t="s">
        <v>29</v>
      </c>
      <c r="E5799">
        <v>1000000028</v>
      </c>
      <c r="F5799" t="s">
        <v>27</v>
      </c>
      <c r="G5799" s="2" t="s">
        <v>13</v>
      </c>
      <c r="H5799">
        <v>10000061</v>
      </c>
      <c r="I5799" t="s">
        <v>28</v>
      </c>
      <c r="J5799">
        <v>23.7</v>
      </c>
    </row>
    <row r="5800" spans="1:10" x14ac:dyDescent="0.2">
      <c r="A5800" t="s">
        <v>90</v>
      </c>
      <c r="B5800" s="1">
        <v>43186</v>
      </c>
      <c r="C5800" t="s">
        <v>22</v>
      </c>
      <c r="D5800" t="s">
        <v>29</v>
      </c>
      <c r="E5800">
        <v>1000000101</v>
      </c>
      <c r="F5800" t="s">
        <v>39</v>
      </c>
      <c r="G5800" s="2" t="s">
        <v>13</v>
      </c>
      <c r="H5800">
        <v>10000078</v>
      </c>
      <c r="I5800" t="s">
        <v>30</v>
      </c>
      <c r="J5800">
        <v>18.5</v>
      </c>
    </row>
    <row r="5801" spans="1:10" x14ac:dyDescent="0.2">
      <c r="A5801" t="s">
        <v>90</v>
      </c>
      <c r="B5801" s="1">
        <v>43186</v>
      </c>
      <c r="C5801" t="s">
        <v>22</v>
      </c>
      <c r="D5801" t="s">
        <v>29</v>
      </c>
      <c r="E5801">
        <v>1000000101</v>
      </c>
      <c r="F5801" t="s">
        <v>39</v>
      </c>
      <c r="G5801" s="2" t="s">
        <v>13</v>
      </c>
      <c r="H5801">
        <v>10000078</v>
      </c>
      <c r="I5801" t="s">
        <v>30</v>
      </c>
      <c r="J5801">
        <v>18</v>
      </c>
    </row>
    <row r="5802" spans="1:10" x14ac:dyDescent="0.2">
      <c r="A5802" t="s">
        <v>90</v>
      </c>
      <c r="B5802" s="1">
        <v>43186</v>
      </c>
      <c r="C5802" t="s">
        <v>22</v>
      </c>
      <c r="D5802" t="s">
        <v>25</v>
      </c>
      <c r="E5802">
        <v>1000003183</v>
      </c>
      <c r="F5802" t="s">
        <v>23</v>
      </c>
      <c r="G5802" s="2" t="s">
        <v>13</v>
      </c>
      <c r="H5802">
        <v>10000136</v>
      </c>
      <c r="I5802" t="s">
        <v>40</v>
      </c>
      <c r="J5802">
        <v>0.4</v>
      </c>
    </row>
    <row r="5803" spans="1:10" x14ac:dyDescent="0.2">
      <c r="A5803" t="s">
        <v>90</v>
      </c>
      <c r="B5803" s="1">
        <v>43187</v>
      </c>
      <c r="C5803" t="s">
        <v>43</v>
      </c>
      <c r="D5803" t="s">
        <v>42</v>
      </c>
      <c r="E5803">
        <v>1000001014</v>
      </c>
      <c r="F5803" t="s">
        <v>44</v>
      </c>
      <c r="G5803" s="2" t="s">
        <v>13</v>
      </c>
      <c r="H5803">
        <v>10000078</v>
      </c>
      <c r="I5803" t="s">
        <v>30</v>
      </c>
      <c r="J5803">
        <v>4.5999999999999996</v>
      </c>
    </row>
    <row r="5804" spans="1:10" x14ac:dyDescent="0.2">
      <c r="A5804" t="s">
        <v>90</v>
      </c>
      <c r="B5804" s="1">
        <v>43187</v>
      </c>
      <c r="C5804" t="s">
        <v>43</v>
      </c>
      <c r="D5804" t="s">
        <v>42</v>
      </c>
      <c r="E5804">
        <v>1000001014</v>
      </c>
      <c r="F5804" t="s">
        <v>44</v>
      </c>
      <c r="G5804" s="2" t="s">
        <v>13</v>
      </c>
      <c r="H5804">
        <v>10000131</v>
      </c>
      <c r="I5804" t="s">
        <v>38</v>
      </c>
      <c r="J5804">
        <v>32.4</v>
      </c>
    </row>
    <row r="5805" spans="1:10" x14ac:dyDescent="0.2">
      <c r="A5805" t="s">
        <v>90</v>
      </c>
      <c r="B5805" s="1">
        <v>43187</v>
      </c>
      <c r="C5805" t="s">
        <v>43</v>
      </c>
      <c r="D5805" t="s">
        <v>66</v>
      </c>
      <c r="E5805">
        <v>1000001135</v>
      </c>
      <c r="F5805" t="s">
        <v>65</v>
      </c>
      <c r="G5805" s="2" t="s">
        <v>13</v>
      </c>
      <c r="H5805">
        <v>10000182</v>
      </c>
      <c r="I5805" t="s">
        <v>31</v>
      </c>
      <c r="J5805">
        <v>2.2000000000000002</v>
      </c>
    </row>
    <row r="5806" spans="1:10" x14ac:dyDescent="0.2">
      <c r="A5806" t="s">
        <v>90</v>
      </c>
      <c r="B5806" s="1">
        <v>43187</v>
      </c>
      <c r="C5806" t="s">
        <v>9</v>
      </c>
      <c r="D5806" t="s">
        <v>17</v>
      </c>
      <c r="E5806">
        <v>1000000059</v>
      </c>
      <c r="F5806" t="s">
        <v>55</v>
      </c>
      <c r="G5806" s="2" t="s">
        <v>13</v>
      </c>
      <c r="H5806">
        <v>10000064</v>
      </c>
      <c r="I5806" t="s">
        <v>53</v>
      </c>
      <c r="J5806">
        <v>47</v>
      </c>
    </row>
    <row r="5807" spans="1:10" x14ac:dyDescent="0.2">
      <c r="A5807" t="s">
        <v>90</v>
      </c>
      <c r="B5807" s="1">
        <v>43187</v>
      </c>
      <c r="C5807" t="s">
        <v>9</v>
      </c>
      <c r="D5807" t="s">
        <v>17</v>
      </c>
      <c r="E5807">
        <v>1000000059</v>
      </c>
      <c r="F5807" t="s">
        <v>55</v>
      </c>
      <c r="G5807" s="2" t="s">
        <v>13</v>
      </c>
      <c r="H5807">
        <v>10000064</v>
      </c>
      <c r="I5807" t="s">
        <v>53</v>
      </c>
      <c r="J5807">
        <v>45.9</v>
      </c>
    </row>
    <row r="5808" spans="1:10" x14ac:dyDescent="0.2">
      <c r="A5808" t="s">
        <v>90</v>
      </c>
      <c r="B5808" s="1">
        <v>43187</v>
      </c>
      <c r="C5808" t="s">
        <v>9</v>
      </c>
      <c r="D5808" t="s">
        <v>17</v>
      </c>
      <c r="E5808">
        <v>1000000059</v>
      </c>
      <c r="F5808" t="s">
        <v>55</v>
      </c>
      <c r="G5808" s="2" t="s">
        <v>13</v>
      </c>
      <c r="H5808">
        <v>10000064</v>
      </c>
      <c r="I5808" t="s">
        <v>53</v>
      </c>
      <c r="J5808">
        <v>38.5</v>
      </c>
    </row>
    <row r="5809" spans="1:10" x14ac:dyDescent="0.2">
      <c r="A5809" t="s">
        <v>90</v>
      </c>
      <c r="B5809" s="1">
        <v>43187</v>
      </c>
      <c r="C5809" t="s">
        <v>9</v>
      </c>
      <c r="D5809" t="s">
        <v>17</v>
      </c>
      <c r="E5809">
        <v>1000000059</v>
      </c>
      <c r="F5809" t="s">
        <v>55</v>
      </c>
      <c r="G5809" s="2" t="s">
        <v>13</v>
      </c>
      <c r="H5809">
        <v>10000078</v>
      </c>
      <c r="I5809" t="s">
        <v>30</v>
      </c>
      <c r="J5809">
        <v>1.7</v>
      </c>
    </row>
    <row r="5810" spans="1:10" x14ac:dyDescent="0.2">
      <c r="A5810" t="s">
        <v>90</v>
      </c>
      <c r="B5810" s="1">
        <v>43187</v>
      </c>
      <c r="C5810" t="s">
        <v>9</v>
      </c>
      <c r="D5810" t="s">
        <v>17</v>
      </c>
      <c r="E5810">
        <v>1000000059</v>
      </c>
      <c r="F5810" t="s">
        <v>55</v>
      </c>
      <c r="G5810" s="2" t="s">
        <v>13</v>
      </c>
      <c r="H5810">
        <v>10000131</v>
      </c>
      <c r="I5810" t="s">
        <v>38</v>
      </c>
      <c r="J5810">
        <v>48.9</v>
      </c>
    </row>
    <row r="5811" spans="1:10" x14ac:dyDescent="0.2">
      <c r="A5811" t="s">
        <v>90</v>
      </c>
      <c r="B5811" s="1">
        <v>43187</v>
      </c>
      <c r="C5811" t="s">
        <v>9</v>
      </c>
      <c r="D5811" t="s">
        <v>17</v>
      </c>
      <c r="E5811">
        <v>1000000059</v>
      </c>
      <c r="F5811" t="s">
        <v>55</v>
      </c>
      <c r="G5811" s="2" t="s">
        <v>13</v>
      </c>
      <c r="H5811">
        <v>10000136</v>
      </c>
      <c r="I5811" t="s">
        <v>40</v>
      </c>
      <c r="J5811">
        <v>2.1</v>
      </c>
    </row>
    <row r="5812" spans="1:10" x14ac:dyDescent="0.2">
      <c r="A5812" t="s">
        <v>90</v>
      </c>
      <c r="B5812" s="1">
        <v>43187</v>
      </c>
      <c r="C5812" t="s">
        <v>9</v>
      </c>
      <c r="D5812" t="s">
        <v>17</v>
      </c>
      <c r="E5812">
        <v>1000000059</v>
      </c>
      <c r="F5812" t="s">
        <v>55</v>
      </c>
      <c r="G5812" s="2" t="s">
        <v>13</v>
      </c>
      <c r="H5812">
        <v>10000172</v>
      </c>
      <c r="I5812" t="s">
        <v>18</v>
      </c>
      <c r="J5812">
        <v>71.3</v>
      </c>
    </row>
    <row r="5813" spans="1:10" x14ac:dyDescent="0.2">
      <c r="A5813" t="s">
        <v>90</v>
      </c>
      <c r="B5813" s="1">
        <v>43187</v>
      </c>
      <c r="C5813" t="s">
        <v>9</v>
      </c>
      <c r="D5813" t="s">
        <v>17</v>
      </c>
      <c r="E5813">
        <v>1000000059</v>
      </c>
      <c r="F5813" t="s">
        <v>55</v>
      </c>
      <c r="G5813" s="2" t="s">
        <v>13</v>
      </c>
      <c r="H5813">
        <v>10000211</v>
      </c>
      <c r="I5813" t="s">
        <v>11</v>
      </c>
      <c r="J5813">
        <v>53.4</v>
      </c>
    </row>
    <row r="5814" spans="1:10" x14ac:dyDescent="0.2">
      <c r="A5814" t="s">
        <v>90</v>
      </c>
      <c r="B5814" s="1">
        <v>43187</v>
      </c>
      <c r="C5814" t="s">
        <v>9</v>
      </c>
      <c r="D5814" t="s">
        <v>17</v>
      </c>
      <c r="E5814">
        <v>1000000059</v>
      </c>
      <c r="F5814" t="s">
        <v>55</v>
      </c>
      <c r="G5814" s="2" t="s">
        <v>13</v>
      </c>
      <c r="H5814">
        <v>10000211</v>
      </c>
      <c r="I5814" t="s">
        <v>11</v>
      </c>
      <c r="J5814">
        <v>54.1</v>
      </c>
    </row>
    <row r="5815" spans="1:10" x14ac:dyDescent="0.2">
      <c r="A5815" t="s">
        <v>90</v>
      </c>
      <c r="B5815" s="1">
        <v>43187</v>
      </c>
      <c r="C5815" t="s">
        <v>22</v>
      </c>
      <c r="D5815" t="s">
        <v>46</v>
      </c>
      <c r="E5815">
        <v>1000001133</v>
      </c>
      <c r="F5815" t="s">
        <v>45</v>
      </c>
      <c r="G5815" s="2" t="s">
        <v>13</v>
      </c>
      <c r="H5815">
        <v>10000061</v>
      </c>
      <c r="I5815" t="s">
        <v>28</v>
      </c>
      <c r="J5815">
        <v>4.7</v>
      </c>
    </row>
    <row r="5816" spans="1:10" x14ac:dyDescent="0.2">
      <c r="A5816" t="s">
        <v>90</v>
      </c>
      <c r="B5816" s="1">
        <v>43187</v>
      </c>
      <c r="C5816" t="s">
        <v>22</v>
      </c>
      <c r="D5816" t="s">
        <v>46</v>
      </c>
      <c r="E5816">
        <v>1000001133</v>
      </c>
      <c r="F5816" t="s">
        <v>45</v>
      </c>
      <c r="G5816" s="2" t="s">
        <v>13</v>
      </c>
      <c r="H5816">
        <v>10000182</v>
      </c>
      <c r="I5816" t="s">
        <v>31</v>
      </c>
      <c r="J5816">
        <v>18.899999999999999</v>
      </c>
    </row>
    <row r="5817" spans="1:10" x14ac:dyDescent="0.2">
      <c r="A5817" t="s">
        <v>90</v>
      </c>
      <c r="B5817" s="1">
        <v>43187</v>
      </c>
      <c r="C5817" t="s">
        <v>22</v>
      </c>
      <c r="D5817" t="s">
        <v>49</v>
      </c>
      <c r="E5817">
        <v>1000000018</v>
      </c>
      <c r="F5817" t="s">
        <v>48</v>
      </c>
      <c r="G5817" s="2" t="s">
        <v>13</v>
      </c>
      <c r="H5817">
        <v>10000078</v>
      </c>
      <c r="I5817" t="s">
        <v>30</v>
      </c>
      <c r="J5817">
        <v>20.7</v>
      </c>
    </row>
    <row r="5818" spans="1:10" x14ac:dyDescent="0.2">
      <c r="A5818" t="s">
        <v>90</v>
      </c>
      <c r="B5818" s="1">
        <v>43187</v>
      </c>
      <c r="C5818" t="s">
        <v>22</v>
      </c>
      <c r="D5818" t="s">
        <v>49</v>
      </c>
      <c r="E5818">
        <v>1000000018</v>
      </c>
      <c r="F5818" t="s">
        <v>48</v>
      </c>
      <c r="G5818" s="2" t="s">
        <v>13</v>
      </c>
      <c r="H5818">
        <v>10000078</v>
      </c>
      <c r="I5818" t="s">
        <v>30</v>
      </c>
      <c r="J5818">
        <v>22.6</v>
      </c>
    </row>
    <row r="5819" spans="1:10" x14ac:dyDescent="0.2">
      <c r="A5819" t="s">
        <v>90</v>
      </c>
      <c r="B5819" s="1">
        <v>43187</v>
      </c>
      <c r="C5819" t="s">
        <v>22</v>
      </c>
      <c r="D5819" t="s">
        <v>49</v>
      </c>
      <c r="E5819">
        <v>1000000018</v>
      </c>
      <c r="F5819" t="s">
        <v>48</v>
      </c>
      <c r="G5819" s="2" t="s">
        <v>13</v>
      </c>
      <c r="H5819">
        <v>10000131</v>
      </c>
      <c r="I5819" t="s">
        <v>38</v>
      </c>
      <c r="J5819">
        <v>11.7</v>
      </c>
    </row>
    <row r="5820" spans="1:10" x14ac:dyDescent="0.2">
      <c r="A5820" t="s">
        <v>90</v>
      </c>
      <c r="B5820" s="1">
        <v>43187</v>
      </c>
      <c r="C5820" t="s">
        <v>22</v>
      </c>
      <c r="D5820" t="s">
        <v>49</v>
      </c>
      <c r="E5820">
        <v>1000000018</v>
      </c>
      <c r="F5820" t="s">
        <v>48</v>
      </c>
      <c r="G5820" s="2" t="s">
        <v>13</v>
      </c>
      <c r="H5820">
        <v>10000131</v>
      </c>
      <c r="I5820" t="s">
        <v>38</v>
      </c>
      <c r="J5820">
        <v>23.5</v>
      </c>
    </row>
    <row r="5821" spans="1:10" x14ac:dyDescent="0.2">
      <c r="A5821" t="s">
        <v>90</v>
      </c>
      <c r="B5821" s="1">
        <v>43187</v>
      </c>
      <c r="C5821" t="s">
        <v>22</v>
      </c>
      <c r="D5821" t="s">
        <v>69</v>
      </c>
      <c r="E5821">
        <v>1000000129</v>
      </c>
      <c r="F5821" t="s">
        <v>70</v>
      </c>
      <c r="G5821" s="2" t="s">
        <v>13</v>
      </c>
      <c r="H5821">
        <v>10000136</v>
      </c>
      <c r="I5821" t="s">
        <v>40</v>
      </c>
      <c r="J5821">
        <v>20.2</v>
      </c>
    </row>
    <row r="5822" spans="1:10" x14ac:dyDescent="0.2">
      <c r="A5822" t="s">
        <v>90</v>
      </c>
      <c r="B5822" s="1">
        <v>43187</v>
      </c>
      <c r="C5822" t="s">
        <v>22</v>
      </c>
      <c r="D5822" t="s">
        <v>29</v>
      </c>
      <c r="E5822">
        <v>1000000054</v>
      </c>
      <c r="F5822" t="s">
        <v>36</v>
      </c>
      <c r="G5822" s="2" t="s">
        <v>13</v>
      </c>
      <c r="H5822">
        <v>10000078</v>
      </c>
      <c r="I5822" t="s">
        <v>30</v>
      </c>
      <c r="J5822">
        <v>7.1</v>
      </c>
    </row>
    <row r="5823" spans="1:10" x14ac:dyDescent="0.2">
      <c r="A5823" t="s">
        <v>90</v>
      </c>
      <c r="B5823" s="1">
        <v>43187</v>
      </c>
      <c r="C5823" t="s">
        <v>22</v>
      </c>
      <c r="D5823" t="s">
        <v>29</v>
      </c>
      <c r="E5823">
        <v>1000000054</v>
      </c>
      <c r="F5823" t="s">
        <v>36</v>
      </c>
      <c r="G5823" s="2" t="s">
        <v>13</v>
      </c>
      <c r="H5823">
        <v>10000111</v>
      </c>
      <c r="I5823" t="s">
        <v>37</v>
      </c>
      <c r="J5823">
        <v>18.8</v>
      </c>
    </row>
    <row r="5824" spans="1:10" x14ac:dyDescent="0.2">
      <c r="A5824" t="s">
        <v>90</v>
      </c>
      <c r="B5824" s="1">
        <v>43187</v>
      </c>
      <c r="C5824" t="s">
        <v>22</v>
      </c>
      <c r="D5824" t="s">
        <v>29</v>
      </c>
      <c r="E5824">
        <v>1000000054</v>
      </c>
      <c r="F5824" t="s">
        <v>36</v>
      </c>
      <c r="G5824" s="2" t="s">
        <v>13</v>
      </c>
      <c r="H5824">
        <v>10000136</v>
      </c>
      <c r="I5824" t="s">
        <v>40</v>
      </c>
      <c r="J5824">
        <v>6.2</v>
      </c>
    </row>
    <row r="5825" spans="1:10" x14ac:dyDescent="0.2">
      <c r="A5825" t="s">
        <v>90</v>
      </c>
      <c r="B5825" s="1">
        <v>43188</v>
      </c>
      <c r="C5825" t="s">
        <v>43</v>
      </c>
      <c r="D5825" t="s">
        <v>51</v>
      </c>
      <c r="E5825">
        <v>1000000460</v>
      </c>
      <c r="F5825" t="s">
        <v>50</v>
      </c>
      <c r="G5825" s="2" t="s">
        <v>13</v>
      </c>
      <c r="H5825">
        <v>10000131</v>
      </c>
      <c r="I5825" t="s">
        <v>38</v>
      </c>
      <c r="J5825">
        <v>13.1</v>
      </c>
    </row>
    <row r="5826" spans="1:10" x14ac:dyDescent="0.2">
      <c r="A5826" t="s">
        <v>90</v>
      </c>
      <c r="B5826" s="1">
        <v>43188</v>
      </c>
      <c r="C5826" t="s">
        <v>43</v>
      </c>
      <c r="D5826" t="s">
        <v>51</v>
      </c>
      <c r="E5826">
        <v>1000000460</v>
      </c>
      <c r="F5826" t="s">
        <v>50</v>
      </c>
      <c r="G5826" s="2" t="s">
        <v>13</v>
      </c>
      <c r="H5826">
        <v>10000131</v>
      </c>
      <c r="I5826" t="s">
        <v>38</v>
      </c>
      <c r="J5826">
        <v>9.3000000000000007</v>
      </c>
    </row>
    <row r="5827" spans="1:10" x14ac:dyDescent="0.2">
      <c r="A5827" t="s">
        <v>90</v>
      </c>
      <c r="B5827" s="1">
        <v>43188</v>
      </c>
      <c r="C5827" t="s">
        <v>43</v>
      </c>
      <c r="D5827" t="s">
        <v>51</v>
      </c>
      <c r="E5827">
        <v>1000000460</v>
      </c>
      <c r="F5827" t="s">
        <v>50</v>
      </c>
      <c r="G5827" s="2" t="s">
        <v>13</v>
      </c>
      <c r="H5827">
        <v>20000099</v>
      </c>
      <c r="I5827" t="s">
        <v>20</v>
      </c>
      <c r="J5827">
        <v>11.1</v>
      </c>
    </row>
    <row r="5828" spans="1:10" x14ac:dyDescent="0.2">
      <c r="A5828" t="s">
        <v>90</v>
      </c>
      <c r="B5828" s="1">
        <v>43188</v>
      </c>
      <c r="C5828" t="s">
        <v>43</v>
      </c>
      <c r="D5828" t="s">
        <v>42</v>
      </c>
      <c r="E5828">
        <v>1000000931</v>
      </c>
      <c r="F5828" t="s">
        <v>41</v>
      </c>
      <c r="G5828" s="2" t="s">
        <v>13</v>
      </c>
      <c r="H5828">
        <v>10000131</v>
      </c>
      <c r="I5828" t="s">
        <v>38</v>
      </c>
      <c r="J5828">
        <v>38.1</v>
      </c>
    </row>
    <row r="5829" spans="1:10" x14ac:dyDescent="0.2">
      <c r="A5829" t="s">
        <v>90</v>
      </c>
      <c r="B5829" s="1">
        <v>43188</v>
      </c>
      <c r="C5829" t="s">
        <v>43</v>
      </c>
      <c r="D5829" t="s">
        <v>42</v>
      </c>
      <c r="E5829">
        <v>1000000931</v>
      </c>
      <c r="F5829" t="s">
        <v>41</v>
      </c>
      <c r="G5829" s="2" t="s">
        <v>13</v>
      </c>
      <c r="H5829">
        <v>10000131</v>
      </c>
      <c r="I5829" t="s">
        <v>38</v>
      </c>
      <c r="J5829">
        <v>38.4</v>
      </c>
    </row>
    <row r="5830" spans="1:10" x14ac:dyDescent="0.2">
      <c r="A5830" t="s">
        <v>90</v>
      </c>
      <c r="B5830" s="1">
        <v>43188</v>
      </c>
      <c r="C5830" t="s">
        <v>43</v>
      </c>
      <c r="D5830" t="s">
        <v>42</v>
      </c>
      <c r="E5830">
        <v>1000000931</v>
      </c>
      <c r="F5830" t="s">
        <v>41</v>
      </c>
      <c r="G5830" s="2" t="s">
        <v>13</v>
      </c>
      <c r="H5830">
        <v>10000131</v>
      </c>
      <c r="I5830" t="s">
        <v>38</v>
      </c>
      <c r="J5830">
        <v>36</v>
      </c>
    </row>
    <row r="5831" spans="1:10" x14ac:dyDescent="0.2">
      <c r="A5831" t="s">
        <v>90</v>
      </c>
      <c r="B5831" s="1">
        <v>43188</v>
      </c>
      <c r="C5831" t="s">
        <v>43</v>
      </c>
      <c r="D5831" t="s">
        <v>42</v>
      </c>
      <c r="E5831">
        <v>1000000931</v>
      </c>
      <c r="F5831" t="s">
        <v>41</v>
      </c>
      <c r="G5831" s="2" t="s">
        <v>13</v>
      </c>
      <c r="H5831">
        <v>10000131</v>
      </c>
      <c r="I5831" t="s">
        <v>38</v>
      </c>
      <c r="J5831">
        <v>37.200000000000003</v>
      </c>
    </row>
    <row r="5832" spans="1:10" x14ac:dyDescent="0.2">
      <c r="A5832" t="s">
        <v>90</v>
      </c>
      <c r="B5832" s="1">
        <v>43188</v>
      </c>
      <c r="C5832" t="s">
        <v>43</v>
      </c>
      <c r="D5832" t="s">
        <v>42</v>
      </c>
      <c r="E5832">
        <v>1000000931</v>
      </c>
      <c r="F5832" t="s">
        <v>41</v>
      </c>
      <c r="G5832" s="2" t="s">
        <v>13</v>
      </c>
      <c r="H5832">
        <v>10000182</v>
      </c>
      <c r="I5832" t="s">
        <v>31</v>
      </c>
      <c r="J5832">
        <v>35.200000000000003</v>
      </c>
    </row>
    <row r="5833" spans="1:10" x14ac:dyDescent="0.2">
      <c r="A5833" t="s">
        <v>90</v>
      </c>
      <c r="B5833" s="1">
        <v>43188</v>
      </c>
      <c r="C5833" t="s">
        <v>43</v>
      </c>
      <c r="D5833" t="s">
        <v>42</v>
      </c>
      <c r="E5833">
        <v>1000001014</v>
      </c>
      <c r="F5833" t="s">
        <v>44</v>
      </c>
      <c r="G5833" s="2" t="s">
        <v>13</v>
      </c>
      <c r="H5833">
        <v>10000131</v>
      </c>
      <c r="I5833" t="s">
        <v>38</v>
      </c>
      <c r="J5833">
        <v>35.799999999999997</v>
      </c>
    </row>
    <row r="5834" spans="1:10" x14ac:dyDescent="0.2">
      <c r="A5834" t="s">
        <v>90</v>
      </c>
      <c r="B5834" s="1">
        <v>43188</v>
      </c>
      <c r="C5834" t="s">
        <v>43</v>
      </c>
      <c r="D5834" t="s">
        <v>78</v>
      </c>
      <c r="E5834">
        <v>1000003187</v>
      </c>
      <c r="F5834" t="s">
        <v>77</v>
      </c>
      <c r="G5834" s="2" t="s">
        <v>13</v>
      </c>
      <c r="H5834">
        <v>10000131</v>
      </c>
      <c r="I5834" t="s">
        <v>38</v>
      </c>
      <c r="J5834">
        <v>17.8</v>
      </c>
    </row>
    <row r="5835" spans="1:10" x14ac:dyDescent="0.2">
      <c r="A5835" t="s">
        <v>90</v>
      </c>
      <c r="B5835" s="1">
        <v>43188</v>
      </c>
      <c r="C5835" t="s">
        <v>9</v>
      </c>
      <c r="D5835" t="s">
        <v>15</v>
      </c>
      <c r="E5835">
        <v>1000002986</v>
      </c>
      <c r="F5835" t="s">
        <v>14</v>
      </c>
      <c r="G5835" s="2" t="s">
        <v>13</v>
      </c>
      <c r="H5835">
        <v>10000111</v>
      </c>
      <c r="I5835" t="s">
        <v>37</v>
      </c>
      <c r="J5835">
        <v>6.2</v>
      </c>
    </row>
    <row r="5836" spans="1:10" x14ac:dyDescent="0.2">
      <c r="A5836" t="s">
        <v>90</v>
      </c>
      <c r="B5836" s="1">
        <v>43188</v>
      </c>
      <c r="C5836" t="s">
        <v>9</v>
      </c>
      <c r="D5836" t="s">
        <v>57</v>
      </c>
      <c r="E5836">
        <v>1000001502</v>
      </c>
      <c r="F5836" t="s">
        <v>56</v>
      </c>
      <c r="G5836" s="2" t="s">
        <v>13</v>
      </c>
      <c r="H5836">
        <v>10000131</v>
      </c>
      <c r="I5836" t="s">
        <v>38</v>
      </c>
      <c r="J5836">
        <v>26.4</v>
      </c>
    </row>
    <row r="5837" spans="1:10" x14ac:dyDescent="0.2">
      <c r="A5837" t="s">
        <v>90</v>
      </c>
      <c r="B5837" s="1">
        <v>43188</v>
      </c>
      <c r="C5837" t="s">
        <v>9</v>
      </c>
      <c r="D5837" t="s">
        <v>57</v>
      </c>
      <c r="E5837">
        <v>1000001502</v>
      </c>
      <c r="F5837" t="s">
        <v>56</v>
      </c>
      <c r="G5837" s="2" t="s">
        <v>13</v>
      </c>
      <c r="H5837">
        <v>20000018</v>
      </c>
      <c r="I5837" t="s">
        <v>81</v>
      </c>
      <c r="J5837">
        <v>15</v>
      </c>
    </row>
    <row r="5838" spans="1:10" x14ac:dyDescent="0.2">
      <c r="A5838" t="s">
        <v>90</v>
      </c>
      <c r="B5838" s="1">
        <v>43188</v>
      </c>
      <c r="C5838" t="s">
        <v>9</v>
      </c>
      <c r="D5838" t="s">
        <v>17</v>
      </c>
      <c r="E5838">
        <v>1000000059</v>
      </c>
      <c r="F5838" t="s">
        <v>55</v>
      </c>
      <c r="G5838" s="2" t="s">
        <v>13</v>
      </c>
      <c r="H5838">
        <v>10000064</v>
      </c>
      <c r="I5838" t="s">
        <v>53</v>
      </c>
      <c r="J5838">
        <v>47.5</v>
      </c>
    </row>
    <row r="5839" spans="1:10" x14ac:dyDescent="0.2">
      <c r="A5839" t="s">
        <v>90</v>
      </c>
      <c r="B5839" s="1">
        <v>43188</v>
      </c>
      <c r="C5839" t="s">
        <v>9</v>
      </c>
      <c r="D5839" t="s">
        <v>17</v>
      </c>
      <c r="E5839">
        <v>1000000059</v>
      </c>
      <c r="F5839" t="s">
        <v>55</v>
      </c>
      <c r="G5839" s="2" t="s">
        <v>13</v>
      </c>
      <c r="H5839">
        <v>10000064</v>
      </c>
      <c r="I5839" t="s">
        <v>53</v>
      </c>
      <c r="J5839">
        <v>45.5</v>
      </c>
    </row>
    <row r="5840" spans="1:10" x14ac:dyDescent="0.2">
      <c r="A5840" t="s">
        <v>90</v>
      </c>
      <c r="B5840" s="1">
        <v>43188</v>
      </c>
      <c r="C5840" t="s">
        <v>9</v>
      </c>
      <c r="D5840" t="s">
        <v>17</v>
      </c>
      <c r="E5840">
        <v>1000000059</v>
      </c>
      <c r="F5840" t="s">
        <v>55</v>
      </c>
      <c r="G5840" s="2" t="s">
        <v>13</v>
      </c>
      <c r="H5840">
        <v>10000064</v>
      </c>
      <c r="I5840" t="s">
        <v>53</v>
      </c>
      <c r="J5840">
        <v>48.3</v>
      </c>
    </row>
    <row r="5841" spans="1:10" x14ac:dyDescent="0.2">
      <c r="A5841" t="s">
        <v>90</v>
      </c>
      <c r="B5841" s="1">
        <v>43188</v>
      </c>
      <c r="C5841" t="s">
        <v>9</v>
      </c>
      <c r="D5841" t="s">
        <v>17</v>
      </c>
      <c r="E5841">
        <v>1000000059</v>
      </c>
      <c r="F5841" t="s">
        <v>55</v>
      </c>
      <c r="G5841" s="2" t="s">
        <v>13</v>
      </c>
      <c r="H5841">
        <v>10000064</v>
      </c>
      <c r="I5841" t="s">
        <v>53</v>
      </c>
      <c r="J5841">
        <v>46.2</v>
      </c>
    </row>
    <row r="5842" spans="1:10" x14ac:dyDescent="0.2">
      <c r="A5842" t="s">
        <v>90</v>
      </c>
      <c r="B5842" s="1">
        <v>43188</v>
      </c>
      <c r="C5842" t="s">
        <v>9</v>
      </c>
      <c r="D5842" t="s">
        <v>17</v>
      </c>
      <c r="E5842">
        <v>1000000059</v>
      </c>
      <c r="F5842" t="s">
        <v>55</v>
      </c>
      <c r="G5842" s="2" t="s">
        <v>13</v>
      </c>
      <c r="H5842">
        <v>10000078</v>
      </c>
      <c r="I5842" t="s">
        <v>30</v>
      </c>
      <c r="J5842">
        <v>25.9</v>
      </c>
    </row>
    <row r="5843" spans="1:10" x14ac:dyDescent="0.2">
      <c r="A5843" t="s">
        <v>90</v>
      </c>
      <c r="B5843" s="1">
        <v>43188</v>
      </c>
      <c r="C5843" t="s">
        <v>9</v>
      </c>
      <c r="D5843" t="s">
        <v>17</v>
      </c>
      <c r="E5843">
        <v>1000000059</v>
      </c>
      <c r="F5843" t="s">
        <v>55</v>
      </c>
      <c r="G5843" s="2" t="s">
        <v>13</v>
      </c>
      <c r="H5843">
        <v>10000131</v>
      </c>
      <c r="I5843" t="s">
        <v>38</v>
      </c>
      <c r="J5843">
        <v>50.4</v>
      </c>
    </row>
    <row r="5844" spans="1:10" x14ac:dyDescent="0.2">
      <c r="A5844" t="s">
        <v>90</v>
      </c>
      <c r="B5844" s="1">
        <v>43188</v>
      </c>
      <c r="C5844" t="s">
        <v>9</v>
      </c>
      <c r="D5844" t="s">
        <v>17</v>
      </c>
      <c r="E5844">
        <v>1000000059</v>
      </c>
      <c r="F5844" t="s">
        <v>55</v>
      </c>
      <c r="G5844" s="2" t="s">
        <v>13</v>
      </c>
      <c r="H5844">
        <v>10000131</v>
      </c>
      <c r="I5844" t="s">
        <v>38</v>
      </c>
      <c r="J5844">
        <v>51.5</v>
      </c>
    </row>
    <row r="5845" spans="1:10" x14ac:dyDescent="0.2">
      <c r="A5845" t="s">
        <v>90</v>
      </c>
      <c r="B5845" s="1">
        <v>43188</v>
      </c>
      <c r="C5845" t="s">
        <v>9</v>
      </c>
      <c r="D5845" t="s">
        <v>17</v>
      </c>
      <c r="E5845">
        <v>1000000059</v>
      </c>
      <c r="F5845" t="s">
        <v>55</v>
      </c>
      <c r="G5845" s="2" t="s">
        <v>13</v>
      </c>
      <c r="H5845">
        <v>10000131</v>
      </c>
      <c r="I5845" t="s">
        <v>38</v>
      </c>
      <c r="J5845">
        <v>28.2</v>
      </c>
    </row>
    <row r="5846" spans="1:10" x14ac:dyDescent="0.2">
      <c r="A5846" t="s">
        <v>90</v>
      </c>
      <c r="B5846" s="1">
        <v>43188</v>
      </c>
      <c r="C5846" t="s">
        <v>9</v>
      </c>
      <c r="D5846" t="s">
        <v>17</v>
      </c>
      <c r="E5846">
        <v>1000000059</v>
      </c>
      <c r="F5846" t="s">
        <v>55</v>
      </c>
      <c r="G5846" s="2" t="s">
        <v>13</v>
      </c>
      <c r="H5846">
        <v>10000131</v>
      </c>
      <c r="I5846" t="s">
        <v>38</v>
      </c>
      <c r="J5846">
        <v>21.5</v>
      </c>
    </row>
    <row r="5847" spans="1:10" x14ac:dyDescent="0.2">
      <c r="A5847" t="s">
        <v>90</v>
      </c>
      <c r="B5847" s="1">
        <v>43188</v>
      </c>
      <c r="C5847" t="s">
        <v>9</v>
      </c>
      <c r="D5847" t="s">
        <v>17</v>
      </c>
      <c r="E5847">
        <v>1000000059</v>
      </c>
      <c r="F5847" t="s">
        <v>55</v>
      </c>
      <c r="G5847" s="2" t="s">
        <v>13</v>
      </c>
      <c r="H5847">
        <v>10000131</v>
      </c>
      <c r="I5847" t="s">
        <v>38</v>
      </c>
      <c r="J5847">
        <v>50.2</v>
      </c>
    </row>
    <row r="5848" spans="1:10" x14ac:dyDescent="0.2">
      <c r="A5848" t="s">
        <v>90</v>
      </c>
      <c r="B5848" s="1">
        <v>43188</v>
      </c>
      <c r="C5848" t="s">
        <v>9</v>
      </c>
      <c r="D5848" t="s">
        <v>17</v>
      </c>
      <c r="E5848">
        <v>1000000059</v>
      </c>
      <c r="F5848" t="s">
        <v>55</v>
      </c>
      <c r="G5848" s="2" t="s">
        <v>13</v>
      </c>
      <c r="H5848">
        <v>10000131</v>
      </c>
      <c r="I5848" t="s">
        <v>38</v>
      </c>
      <c r="J5848">
        <v>22.4</v>
      </c>
    </row>
    <row r="5849" spans="1:10" x14ac:dyDescent="0.2">
      <c r="A5849" t="s">
        <v>90</v>
      </c>
      <c r="B5849" s="1">
        <v>43188</v>
      </c>
      <c r="C5849" t="s">
        <v>9</v>
      </c>
      <c r="D5849" t="s">
        <v>17</v>
      </c>
      <c r="E5849">
        <v>1000000059</v>
      </c>
      <c r="F5849" t="s">
        <v>55</v>
      </c>
      <c r="G5849" s="2" t="s">
        <v>13</v>
      </c>
      <c r="H5849">
        <v>10000211</v>
      </c>
      <c r="I5849" t="s">
        <v>11</v>
      </c>
      <c r="J5849">
        <v>52.9</v>
      </c>
    </row>
    <row r="5850" spans="1:10" x14ac:dyDescent="0.2">
      <c r="A5850" t="s">
        <v>90</v>
      </c>
      <c r="B5850" s="1">
        <v>43188</v>
      </c>
      <c r="C5850" t="s">
        <v>9</v>
      </c>
      <c r="D5850" t="s">
        <v>17</v>
      </c>
      <c r="E5850">
        <v>1000000059</v>
      </c>
      <c r="F5850" t="s">
        <v>55</v>
      </c>
      <c r="G5850" s="2" t="s">
        <v>13</v>
      </c>
      <c r="H5850">
        <v>10000211</v>
      </c>
      <c r="I5850" t="s">
        <v>11</v>
      </c>
      <c r="J5850">
        <v>54.4</v>
      </c>
    </row>
    <row r="5851" spans="1:10" x14ac:dyDescent="0.2">
      <c r="A5851" t="s">
        <v>90</v>
      </c>
      <c r="B5851" s="1">
        <v>43188</v>
      </c>
      <c r="C5851" t="s">
        <v>9</v>
      </c>
      <c r="D5851" t="s">
        <v>17</v>
      </c>
      <c r="E5851">
        <v>1000000059</v>
      </c>
      <c r="F5851" t="s">
        <v>55</v>
      </c>
      <c r="G5851" s="2" t="s">
        <v>13</v>
      </c>
      <c r="H5851">
        <v>10000211</v>
      </c>
      <c r="I5851" t="s">
        <v>11</v>
      </c>
      <c r="J5851">
        <v>53.7</v>
      </c>
    </row>
    <row r="5852" spans="1:10" x14ac:dyDescent="0.2">
      <c r="A5852" t="s">
        <v>90</v>
      </c>
      <c r="B5852" s="1">
        <v>43188</v>
      </c>
      <c r="C5852" t="s">
        <v>22</v>
      </c>
      <c r="D5852" t="s">
        <v>46</v>
      </c>
      <c r="E5852">
        <v>1000001133</v>
      </c>
      <c r="F5852" t="s">
        <v>45</v>
      </c>
      <c r="G5852" s="2" t="s">
        <v>13</v>
      </c>
      <c r="H5852">
        <v>10000182</v>
      </c>
      <c r="I5852" t="s">
        <v>31</v>
      </c>
      <c r="J5852">
        <v>22.6</v>
      </c>
    </row>
    <row r="5853" spans="1:10" x14ac:dyDescent="0.2">
      <c r="A5853" t="s">
        <v>90</v>
      </c>
      <c r="B5853" s="1">
        <v>43188</v>
      </c>
      <c r="C5853" t="s">
        <v>22</v>
      </c>
      <c r="D5853" t="s">
        <v>49</v>
      </c>
      <c r="E5853">
        <v>1000000018</v>
      </c>
      <c r="F5853" t="s">
        <v>48</v>
      </c>
      <c r="G5853" s="2" t="s">
        <v>13</v>
      </c>
      <c r="H5853">
        <v>10000078</v>
      </c>
      <c r="I5853" t="s">
        <v>30</v>
      </c>
      <c r="J5853">
        <v>19.8</v>
      </c>
    </row>
    <row r="5854" spans="1:10" x14ac:dyDescent="0.2">
      <c r="A5854" t="s">
        <v>90</v>
      </c>
      <c r="B5854" s="1">
        <v>43188</v>
      </c>
      <c r="C5854" t="s">
        <v>22</v>
      </c>
      <c r="D5854" t="s">
        <v>49</v>
      </c>
      <c r="E5854">
        <v>1000000018</v>
      </c>
      <c r="F5854" t="s">
        <v>48</v>
      </c>
      <c r="G5854" s="2" t="s">
        <v>13</v>
      </c>
      <c r="H5854">
        <v>10000131</v>
      </c>
      <c r="I5854" t="s">
        <v>38</v>
      </c>
      <c r="J5854">
        <v>11.1</v>
      </c>
    </row>
    <row r="5855" spans="1:10" x14ac:dyDescent="0.2">
      <c r="A5855" t="s">
        <v>90</v>
      </c>
      <c r="B5855" s="1">
        <v>43188</v>
      </c>
      <c r="C5855" t="s">
        <v>22</v>
      </c>
      <c r="D5855" t="s">
        <v>49</v>
      </c>
      <c r="E5855">
        <v>1000000018</v>
      </c>
      <c r="F5855" t="s">
        <v>48</v>
      </c>
      <c r="G5855" s="2" t="s">
        <v>13</v>
      </c>
      <c r="H5855">
        <v>10000131</v>
      </c>
      <c r="I5855" t="s">
        <v>38</v>
      </c>
      <c r="J5855">
        <v>49.2</v>
      </c>
    </row>
    <row r="5856" spans="1:10" x14ac:dyDescent="0.2">
      <c r="A5856" t="s">
        <v>90</v>
      </c>
      <c r="B5856" s="1">
        <v>43188</v>
      </c>
      <c r="C5856" t="s">
        <v>22</v>
      </c>
      <c r="D5856" t="s">
        <v>49</v>
      </c>
      <c r="E5856">
        <v>1000000018</v>
      </c>
      <c r="F5856" t="s">
        <v>48</v>
      </c>
      <c r="G5856" s="2" t="s">
        <v>13</v>
      </c>
      <c r="H5856">
        <v>20000099</v>
      </c>
      <c r="I5856" t="s">
        <v>20</v>
      </c>
      <c r="J5856">
        <v>9.3000000000000007</v>
      </c>
    </row>
    <row r="5857" spans="1:10" x14ac:dyDescent="0.2">
      <c r="A5857" t="s">
        <v>90</v>
      </c>
      <c r="B5857" s="1">
        <v>43188</v>
      </c>
      <c r="C5857" t="s">
        <v>22</v>
      </c>
      <c r="D5857" t="s">
        <v>49</v>
      </c>
      <c r="E5857">
        <v>1000000020</v>
      </c>
      <c r="F5857" t="s">
        <v>73</v>
      </c>
      <c r="G5857" s="2" t="s">
        <v>13</v>
      </c>
      <c r="H5857">
        <v>10000078</v>
      </c>
      <c r="I5857" t="s">
        <v>30</v>
      </c>
      <c r="J5857">
        <v>38.799999999999997</v>
      </c>
    </row>
    <row r="5858" spans="1:10" x14ac:dyDescent="0.2">
      <c r="A5858" t="s">
        <v>90</v>
      </c>
      <c r="B5858" s="1">
        <v>43188</v>
      </c>
      <c r="C5858" t="s">
        <v>22</v>
      </c>
      <c r="D5858" t="s">
        <v>49</v>
      </c>
      <c r="E5858">
        <v>1000000020</v>
      </c>
      <c r="F5858" t="s">
        <v>73</v>
      </c>
      <c r="G5858" s="2" t="s">
        <v>13</v>
      </c>
      <c r="H5858">
        <v>10000136</v>
      </c>
      <c r="I5858" t="s">
        <v>40</v>
      </c>
      <c r="J5858">
        <v>10.5</v>
      </c>
    </row>
    <row r="5859" spans="1:10" x14ac:dyDescent="0.2">
      <c r="A5859" t="s">
        <v>90</v>
      </c>
      <c r="B5859" s="1">
        <v>43188</v>
      </c>
      <c r="C5859" t="s">
        <v>22</v>
      </c>
      <c r="D5859" t="s">
        <v>49</v>
      </c>
      <c r="E5859">
        <v>1000000020</v>
      </c>
      <c r="F5859" t="s">
        <v>73</v>
      </c>
      <c r="G5859" s="2" t="s">
        <v>13</v>
      </c>
      <c r="H5859">
        <v>20000099</v>
      </c>
      <c r="I5859" t="s">
        <v>20</v>
      </c>
      <c r="J5859">
        <v>42</v>
      </c>
    </row>
    <row r="5860" spans="1:10" x14ac:dyDescent="0.2">
      <c r="A5860" t="s">
        <v>90</v>
      </c>
      <c r="B5860" s="1">
        <v>43188</v>
      </c>
      <c r="C5860" t="s">
        <v>22</v>
      </c>
      <c r="D5860" t="s">
        <v>69</v>
      </c>
      <c r="E5860">
        <v>1000003349</v>
      </c>
      <c r="F5860" t="s">
        <v>68</v>
      </c>
      <c r="G5860" s="2" t="s">
        <v>13</v>
      </c>
      <c r="H5860">
        <v>10000136</v>
      </c>
      <c r="I5860" t="s">
        <v>40</v>
      </c>
      <c r="J5860">
        <v>35.299999999999997</v>
      </c>
    </row>
    <row r="5861" spans="1:10" x14ac:dyDescent="0.2">
      <c r="A5861" t="s">
        <v>90</v>
      </c>
      <c r="B5861" s="1">
        <v>43188</v>
      </c>
      <c r="C5861" t="s">
        <v>22</v>
      </c>
      <c r="D5861" t="s">
        <v>69</v>
      </c>
      <c r="E5861">
        <v>1000003349</v>
      </c>
      <c r="F5861" t="s">
        <v>68</v>
      </c>
      <c r="G5861" s="2" t="s">
        <v>13</v>
      </c>
      <c r="H5861">
        <v>10000136</v>
      </c>
      <c r="I5861" t="s">
        <v>40</v>
      </c>
      <c r="J5861">
        <v>32.200000000000003</v>
      </c>
    </row>
    <row r="5862" spans="1:10" x14ac:dyDescent="0.2">
      <c r="A5862" t="s">
        <v>90</v>
      </c>
      <c r="B5862" s="1">
        <v>43188</v>
      </c>
      <c r="C5862" t="s">
        <v>22</v>
      </c>
      <c r="D5862" t="s">
        <v>69</v>
      </c>
      <c r="E5862">
        <v>1000003349</v>
      </c>
      <c r="F5862" t="s">
        <v>68</v>
      </c>
      <c r="G5862" s="2" t="s">
        <v>13</v>
      </c>
      <c r="H5862">
        <v>10000136</v>
      </c>
      <c r="I5862" t="s">
        <v>40</v>
      </c>
      <c r="J5862">
        <v>24.8</v>
      </c>
    </row>
    <row r="5863" spans="1:10" x14ac:dyDescent="0.2">
      <c r="A5863" t="s">
        <v>90</v>
      </c>
      <c r="B5863" s="1">
        <v>43188</v>
      </c>
      <c r="C5863" t="s">
        <v>22</v>
      </c>
      <c r="D5863" t="s">
        <v>29</v>
      </c>
      <c r="E5863">
        <v>1000000101</v>
      </c>
      <c r="F5863" t="s">
        <v>39</v>
      </c>
      <c r="G5863" s="2" t="s">
        <v>13</v>
      </c>
      <c r="H5863">
        <v>10000131</v>
      </c>
      <c r="I5863" t="s">
        <v>38</v>
      </c>
      <c r="J5863">
        <v>2.2999999999999998</v>
      </c>
    </row>
    <row r="5864" spans="1:10" x14ac:dyDescent="0.2">
      <c r="A5864" t="s">
        <v>90</v>
      </c>
      <c r="B5864" s="1">
        <v>43188</v>
      </c>
      <c r="C5864" t="s">
        <v>22</v>
      </c>
      <c r="D5864" t="s">
        <v>29</v>
      </c>
      <c r="E5864">
        <v>1000000101</v>
      </c>
      <c r="F5864" t="s">
        <v>39</v>
      </c>
      <c r="G5864" s="2" t="s">
        <v>13</v>
      </c>
      <c r="H5864">
        <v>20000018</v>
      </c>
      <c r="I5864" t="s">
        <v>81</v>
      </c>
      <c r="J5864">
        <v>2.5</v>
      </c>
    </row>
    <row r="5865" spans="1:10" x14ac:dyDescent="0.2">
      <c r="A5865" t="s">
        <v>90</v>
      </c>
      <c r="B5865" s="1">
        <v>43188</v>
      </c>
      <c r="C5865" t="s">
        <v>22</v>
      </c>
      <c r="D5865" t="s">
        <v>61</v>
      </c>
      <c r="E5865">
        <v>1000000579</v>
      </c>
      <c r="F5865" t="s">
        <v>60</v>
      </c>
      <c r="G5865" s="2" t="s">
        <v>13</v>
      </c>
      <c r="H5865">
        <v>10000064</v>
      </c>
      <c r="I5865" t="s">
        <v>53</v>
      </c>
      <c r="J5865">
        <v>4</v>
      </c>
    </row>
    <row r="5866" spans="1:10" x14ac:dyDescent="0.2">
      <c r="A5866" t="s">
        <v>90</v>
      </c>
      <c r="B5866" s="1">
        <v>43188</v>
      </c>
      <c r="C5866" t="s">
        <v>22</v>
      </c>
      <c r="D5866" t="s">
        <v>61</v>
      </c>
      <c r="E5866">
        <v>1000000579</v>
      </c>
      <c r="F5866" t="s">
        <v>60</v>
      </c>
      <c r="G5866" s="2" t="s">
        <v>13</v>
      </c>
      <c r="H5866">
        <v>10000078</v>
      </c>
      <c r="I5866" t="s">
        <v>30</v>
      </c>
      <c r="J5866">
        <v>10.9</v>
      </c>
    </row>
    <row r="5867" spans="1:10" x14ac:dyDescent="0.2">
      <c r="A5867" t="s">
        <v>90</v>
      </c>
      <c r="B5867" s="1">
        <v>43188</v>
      </c>
      <c r="C5867" t="s">
        <v>22</v>
      </c>
      <c r="D5867" t="s">
        <v>61</v>
      </c>
      <c r="E5867">
        <v>1000000579</v>
      </c>
      <c r="F5867" t="s">
        <v>60</v>
      </c>
      <c r="G5867" s="2" t="s">
        <v>13</v>
      </c>
      <c r="H5867">
        <v>10000182</v>
      </c>
      <c r="I5867" t="s">
        <v>31</v>
      </c>
      <c r="J5867">
        <v>11.5</v>
      </c>
    </row>
    <row r="5868" spans="1:10" x14ac:dyDescent="0.2">
      <c r="A5868" t="s">
        <v>90</v>
      </c>
      <c r="B5868" s="1">
        <v>43188</v>
      </c>
      <c r="C5868" t="s">
        <v>22</v>
      </c>
      <c r="D5868" t="s">
        <v>35</v>
      </c>
      <c r="E5868">
        <v>1000000047</v>
      </c>
      <c r="F5868" t="s">
        <v>34</v>
      </c>
      <c r="G5868" s="2" t="s">
        <v>13</v>
      </c>
      <c r="H5868">
        <v>10000078</v>
      </c>
      <c r="I5868" t="s">
        <v>30</v>
      </c>
      <c r="J5868">
        <v>13.1</v>
      </c>
    </row>
    <row r="5869" spans="1:10" x14ac:dyDescent="0.2">
      <c r="A5869" t="s">
        <v>90</v>
      </c>
      <c r="B5869" s="1">
        <v>43189</v>
      </c>
      <c r="C5869" t="s">
        <v>43</v>
      </c>
      <c r="D5869" t="s">
        <v>42</v>
      </c>
      <c r="E5869">
        <v>1000001014</v>
      </c>
      <c r="F5869" t="s">
        <v>44</v>
      </c>
      <c r="G5869" s="2" t="s">
        <v>13</v>
      </c>
      <c r="H5869">
        <v>10000131</v>
      </c>
      <c r="I5869" t="s">
        <v>38</v>
      </c>
      <c r="J5869">
        <v>23.4</v>
      </c>
    </row>
    <row r="5870" spans="1:10" x14ac:dyDescent="0.2">
      <c r="A5870" t="s">
        <v>90</v>
      </c>
      <c r="B5870" s="1">
        <v>43189</v>
      </c>
      <c r="C5870" t="s">
        <v>43</v>
      </c>
      <c r="D5870" t="s">
        <v>42</v>
      </c>
      <c r="E5870">
        <v>1000001014</v>
      </c>
      <c r="F5870" t="s">
        <v>44</v>
      </c>
      <c r="G5870" s="2" t="s">
        <v>13</v>
      </c>
      <c r="H5870">
        <v>10000136</v>
      </c>
      <c r="I5870" t="s">
        <v>40</v>
      </c>
      <c r="J5870">
        <v>6.1</v>
      </c>
    </row>
    <row r="5871" spans="1:10" x14ac:dyDescent="0.2">
      <c r="A5871" t="s">
        <v>90</v>
      </c>
      <c r="B5871" s="1">
        <v>43189</v>
      </c>
      <c r="C5871" t="s">
        <v>9</v>
      </c>
      <c r="D5871" t="s">
        <v>15</v>
      </c>
      <c r="E5871">
        <v>1000002986</v>
      </c>
      <c r="F5871" t="s">
        <v>14</v>
      </c>
      <c r="G5871" s="2" t="s">
        <v>13</v>
      </c>
      <c r="H5871">
        <v>20000099</v>
      </c>
      <c r="I5871" t="s">
        <v>20</v>
      </c>
      <c r="J5871">
        <v>28.9</v>
      </c>
    </row>
    <row r="5872" spans="1:10" x14ac:dyDescent="0.2">
      <c r="A5872" t="s">
        <v>90</v>
      </c>
      <c r="B5872" s="1">
        <v>43189</v>
      </c>
      <c r="C5872" t="s">
        <v>22</v>
      </c>
      <c r="D5872" t="s">
        <v>46</v>
      </c>
      <c r="E5872">
        <v>1000001133</v>
      </c>
      <c r="F5872" t="s">
        <v>45</v>
      </c>
      <c r="G5872" s="2" t="s">
        <v>13</v>
      </c>
      <c r="H5872">
        <v>10000078</v>
      </c>
      <c r="I5872" t="s">
        <v>30</v>
      </c>
      <c r="J5872">
        <v>4.5</v>
      </c>
    </row>
    <row r="5873" spans="1:10" x14ac:dyDescent="0.2">
      <c r="A5873" t="s">
        <v>90</v>
      </c>
      <c r="B5873" s="1">
        <v>43189</v>
      </c>
      <c r="C5873" t="s">
        <v>22</v>
      </c>
      <c r="D5873" t="s">
        <v>46</v>
      </c>
      <c r="E5873">
        <v>1000001133</v>
      </c>
      <c r="F5873" t="s">
        <v>45</v>
      </c>
      <c r="G5873" s="2" t="s">
        <v>13</v>
      </c>
      <c r="H5873">
        <v>10000131</v>
      </c>
      <c r="I5873" t="s">
        <v>38</v>
      </c>
      <c r="J5873">
        <v>6.6</v>
      </c>
    </row>
    <row r="5874" spans="1:10" x14ac:dyDescent="0.2">
      <c r="A5874" t="s">
        <v>90</v>
      </c>
      <c r="B5874" s="1">
        <v>43189</v>
      </c>
      <c r="C5874" t="s">
        <v>22</v>
      </c>
      <c r="D5874" t="s">
        <v>46</v>
      </c>
      <c r="E5874">
        <v>1000001133</v>
      </c>
      <c r="F5874" t="s">
        <v>45</v>
      </c>
      <c r="G5874" s="2" t="s">
        <v>13</v>
      </c>
      <c r="H5874">
        <v>20000099</v>
      </c>
      <c r="I5874" t="s">
        <v>20</v>
      </c>
      <c r="J5874">
        <v>5.8</v>
      </c>
    </row>
    <row r="5875" spans="1:10" x14ac:dyDescent="0.2">
      <c r="A5875" t="s">
        <v>90</v>
      </c>
      <c r="B5875" s="1">
        <v>43189</v>
      </c>
      <c r="C5875" t="s">
        <v>22</v>
      </c>
      <c r="D5875" t="s">
        <v>64</v>
      </c>
      <c r="E5875">
        <v>1000002973</v>
      </c>
      <c r="F5875" t="s">
        <v>63</v>
      </c>
      <c r="G5875" s="2" t="s">
        <v>13</v>
      </c>
      <c r="H5875">
        <v>10000136</v>
      </c>
      <c r="I5875" t="s">
        <v>40</v>
      </c>
      <c r="J5875">
        <v>2.1</v>
      </c>
    </row>
    <row r="5876" spans="1:10" x14ac:dyDescent="0.2">
      <c r="A5876" t="s">
        <v>90</v>
      </c>
      <c r="B5876" s="1">
        <v>43189</v>
      </c>
      <c r="C5876" t="s">
        <v>22</v>
      </c>
      <c r="D5876" t="s">
        <v>49</v>
      </c>
      <c r="E5876">
        <v>1000000018</v>
      </c>
      <c r="F5876" t="s">
        <v>48</v>
      </c>
      <c r="G5876" s="2" t="s">
        <v>13</v>
      </c>
      <c r="H5876">
        <v>10000131</v>
      </c>
      <c r="I5876" t="s">
        <v>38</v>
      </c>
      <c r="J5876">
        <v>13.3</v>
      </c>
    </row>
    <row r="5877" spans="1:10" x14ac:dyDescent="0.2">
      <c r="A5877" t="s">
        <v>90</v>
      </c>
      <c r="B5877" s="1">
        <v>43189</v>
      </c>
      <c r="C5877" t="s">
        <v>22</v>
      </c>
      <c r="D5877" t="s">
        <v>49</v>
      </c>
      <c r="E5877">
        <v>1000000018</v>
      </c>
      <c r="F5877" t="s">
        <v>48</v>
      </c>
      <c r="G5877" s="2" t="s">
        <v>13</v>
      </c>
      <c r="H5877">
        <v>10000136</v>
      </c>
      <c r="I5877" t="s">
        <v>40</v>
      </c>
      <c r="J5877">
        <v>4</v>
      </c>
    </row>
    <row r="5878" spans="1:10" x14ac:dyDescent="0.2">
      <c r="A5878" t="s">
        <v>90</v>
      </c>
      <c r="B5878" s="1">
        <v>43189</v>
      </c>
      <c r="C5878" t="s">
        <v>22</v>
      </c>
      <c r="D5878" t="s">
        <v>69</v>
      </c>
      <c r="E5878">
        <v>1000000129</v>
      </c>
      <c r="F5878" t="s">
        <v>70</v>
      </c>
      <c r="G5878" s="2" t="s">
        <v>13</v>
      </c>
      <c r="H5878">
        <v>10000078</v>
      </c>
      <c r="I5878" t="s">
        <v>30</v>
      </c>
      <c r="J5878">
        <v>4.5</v>
      </c>
    </row>
    <row r="5879" spans="1:10" x14ac:dyDescent="0.2">
      <c r="A5879" t="s">
        <v>90</v>
      </c>
      <c r="B5879" s="1">
        <v>43189</v>
      </c>
      <c r="C5879" t="s">
        <v>22</v>
      </c>
      <c r="D5879" t="s">
        <v>69</v>
      </c>
      <c r="E5879">
        <v>1000000129</v>
      </c>
      <c r="F5879" t="s">
        <v>70</v>
      </c>
      <c r="G5879" s="2" t="s">
        <v>13</v>
      </c>
      <c r="H5879">
        <v>10000131</v>
      </c>
      <c r="I5879" t="s">
        <v>38</v>
      </c>
      <c r="J5879">
        <v>13.5</v>
      </c>
    </row>
    <row r="5880" spans="1:10" x14ac:dyDescent="0.2">
      <c r="A5880" t="s">
        <v>90</v>
      </c>
      <c r="B5880" s="1">
        <v>43190</v>
      </c>
      <c r="C5880" t="s">
        <v>9</v>
      </c>
      <c r="D5880" t="s">
        <v>57</v>
      </c>
      <c r="E5880">
        <v>1000001502</v>
      </c>
      <c r="F5880" t="s">
        <v>56</v>
      </c>
      <c r="G5880" s="2" t="s">
        <v>13</v>
      </c>
      <c r="H5880">
        <v>10000064</v>
      </c>
      <c r="I5880" t="s">
        <v>53</v>
      </c>
      <c r="J5880">
        <v>16.8</v>
      </c>
    </row>
    <row r="5881" spans="1:10" x14ac:dyDescent="0.2">
      <c r="A5881" t="s">
        <v>90</v>
      </c>
      <c r="B5881" s="1">
        <v>43190</v>
      </c>
      <c r="C5881" t="s">
        <v>9</v>
      </c>
      <c r="D5881" t="s">
        <v>57</v>
      </c>
      <c r="E5881">
        <v>1000001502</v>
      </c>
      <c r="F5881" t="s">
        <v>56</v>
      </c>
      <c r="G5881" s="2" t="s">
        <v>13</v>
      </c>
      <c r="H5881">
        <v>10000211</v>
      </c>
      <c r="I5881" t="s">
        <v>11</v>
      </c>
      <c r="J5881">
        <v>4.2</v>
      </c>
    </row>
    <row r="5882" spans="1:10" x14ac:dyDescent="0.2">
      <c r="A5882" t="s">
        <v>90</v>
      </c>
      <c r="B5882" s="1">
        <v>43190</v>
      </c>
      <c r="C5882" t="s">
        <v>9</v>
      </c>
      <c r="D5882" t="s">
        <v>57</v>
      </c>
      <c r="E5882">
        <v>1000001502</v>
      </c>
      <c r="F5882" t="s">
        <v>56</v>
      </c>
      <c r="G5882" s="2" t="s">
        <v>13</v>
      </c>
      <c r="H5882">
        <v>10000211</v>
      </c>
      <c r="I5882" t="s">
        <v>11</v>
      </c>
      <c r="J5882">
        <v>6.3</v>
      </c>
    </row>
    <row r="5883" spans="1:10" x14ac:dyDescent="0.2">
      <c r="A5883" t="s">
        <v>90</v>
      </c>
      <c r="B5883" s="1">
        <v>43190</v>
      </c>
      <c r="C5883" t="s">
        <v>9</v>
      </c>
      <c r="D5883" t="s">
        <v>17</v>
      </c>
      <c r="E5883">
        <v>1000000059</v>
      </c>
      <c r="F5883" t="s">
        <v>55</v>
      </c>
      <c r="G5883" s="2" t="s">
        <v>13</v>
      </c>
      <c r="H5883">
        <v>20000099</v>
      </c>
      <c r="I5883" t="s">
        <v>20</v>
      </c>
      <c r="J5883">
        <v>47.9</v>
      </c>
    </row>
    <row r="5884" spans="1:10" x14ac:dyDescent="0.2">
      <c r="A5884" t="s">
        <v>90</v>
      </c>
      <c r="B5884" s="1">
        <v>43190</v>
      </c>
      <c r="C5884" t="s">
        <v>9</v>
      </c>
      <c r="D5884" t="s">
        <v>17</v>
      </c>
      <c r="E5884">
        <v>1000001649</v>
      </c>
      <c r="F5884" t="s">
        <v>16</v>
      </c>
      <c r="G5884" s="2" t="s">
        <v>13</v>
      </c>
      <c r="H5884">
        <v>10000211</v>
      </c>
      <c r="I5884" t="s">
        <v>11</v>
      </c>
      <c r="J5884">
        <v>50.2</v>
      </c>
    </row>
    <row r="5885" spans="1:10" x14ac:dyDescent="0.2">
      <c r="A5885" t="s">
        <v>90</v>
      </c>
      <c r="B5885" s="1">
        <v>43190</v>
      </c>
      <c r="C5885" t="s">
        <v>9</v>
      </c>
      <c r="D5885" t="s">
        <v>17</v>
      </c>
      <c r="E5885">
        <v>1000001649</v>
      </c>
      <c r="F5885" t="s">
        <v>16</v>
      </c>
      <c r="G5885" s="2" t="s">
        <v>13</v>
      </c>
      <c r="H5885">
        <v>10000211</v>
      </c>
      <c r="I5885" t="s">
        <v>11</v>
      </c>
      <c r="J5885">
        <v>49.8</v>
      </c>
    </row>
    <row r="5886" spans="1:10" x14ac:dyDescent="0.2">
      <c r="A5886" t="s">
        <v>90</v>
      </c>
      <c r="B5886" s="1">
        <v>43190</v>
      </c>
      <c r="C5886" t="s">
        <v>9</v>
      </c>
      <c r="D5886" t="s">
        <v>12</v>
      </c>
      <c r="E5886">
        <v>1000000072</v>
      </c>
      <c r="F5886" t="s">
        <v>10</v>
      </c>
      <c r="G5886" s="2" t="s">
        <v>13</v>
      </c>
      <c r="H5886">
        <v>10000131</v>
      </c>
      <c r="I5886" t="s">
        <v>38</v>
      </c>
      <c r="J5886">
        <v>28</v>
      </c>
    </row>
    <row r="5887" spans="1:10" x14ac:dyDescent="0.2">
      <c r="A5887" t="s">
        <v>90</v>
      </c>
      <c r="B5887" s="1">
        <v>43190</v>
      </c>
      <c r="C5887" t="s">
        <v>9</v>
      </c>
      <c r="D5887" t="s">
        <v>12</v>
      </c>
      <c r="E5887">
        <v>1000000072</v>
      </c>
      <c r="F5887" t="s">
        <v>10</v>
      </c>
      <c r="G5887" s="2" t="s">
        <v>13</v>
      </c>
      <c r="H5887">
        <v>10000131</v>
      </c>
      <c r="I5887" t="s">
        <v>38</v>
      </c>
      <c r="J5887">
        <v>28.4</v>
      </c>
    </row>
    <row r="5888" spans="1:10" x14ac:dyDescent="0.2">
      <c r="A5888" t="s">
        <v>90</v>
      </c>
      <c r="B5888" s="1">
        <v>43190</v>
      </c>
      <c r="C5888" t="s">
        <v>9</v>
      </c>
      <c r="D5888" t="s">
        <v>12</v>
      </c>
      <c r="E5888">
        <v>1000000072</v>
      </c>
      <c r="F5888" t="s">
        <v>10</v>
      </c>
      <c r="G5888" s="2" t="s">
        <v>13</v>
      </c>
      <c r="H5888">
        <v>10000131</v>
      </c>
      <c r="I5888" t="s">
        <v>38</v>
      </c>
      <c r="J5888">
        <v>29.4</v>
      </c>
    </row>
    <row r="5889" spans="1:10" x14ac:dyDescent="0.2">
      <c r="A5889" t="s">
        <v>90</v>
      </c>
      <c r="B5889" s="1">
        <v>43190</v>
      </c>
      <c r="C5889" t="s">
        <v>9</v>
      </c>
      <c r="D5889" t="s">
        <v>12</v>
      </c>
      <c r="E5889">
        <v>1000000072</v>
      </c>
      <c r="F5889" t="s">
        <v>10</v>
      </c>
      <c r="G5889" s="2" t="s">
        <v>13</v>
      </c>
      <c r="H5889">
        <v>10000131</v>
      </c>
      <c r="I5889" t="s">
        <v>38</v>
      </c>
      <c r="J5889">
        <v>30</v>
      </c>
    </row>
    <row r="5890" spans="1:10" x14ac:dyDescent="0.2">
      <c r="A5890" t="s">
        <v>90</v>
      </c>
      <c r="B5890" s="1">
        <v>43190</v>
      </c>
      <c r="C5890" t="s">
        <v>22</v>
      </c>
      <c r="D5890" t="s">
        <v>49</v>
      </c>
      <c r="E5890">
        <v>1000000020</v>
      </c>
      <c r="F5890" t="s">
        <v>73</v>
      </c>
      <c r="G5890" s="2" t="s">
        <v>13</v>
      </c>
      <c r="H5890">
        <v>10000078</v>
      </c>
      <c r="I5890" t="s">
        <v>30</v>
      </c>
      <c r="J5890">
        <v>50.7</v>
      </c>
    </row>
    <row r="5891" spans="1:10" x14ac:dyDescent="0.2">
      <c r="A5891" t="s">
        <v>90</v>
      </c>
      <c r="B5891" s="1">
        <v>43190</v>
      </c>
      <c r="C5891" t="s">
        <v>22</v>
      </c>
      <c r="D5891" t="s">
        <v>49</v>
      </c>
      <c r="E5891">
        <v>1000000020</v>
      </c>
      <c r="F5891" t="s">
        <v>73</v>
      </c>
      <c r="G5891" s="2" t="s">
        <v>13</v>
      </c>
      <c r="H5891">
        <v>10000078</v>
      </c>
      <c r="I5891" t="s">
        <v>30</v>
      </c>
      <c r="J5891">
        <v>49.8</v>
      </c>
    </row>
    <row r="5892" spans="1:10" x14ac:dyDescent="0.2">
      <c r="A5892" t="s">
        <v>90</v>
      </c>
      <c r="B5892" s="1">
        <v>43190</v>
      </c>
      <c r="C5892" t="s">
        <v>22</v>
      </c>
      <c r="D5892" t="s">
        <v>49</v>
      </c>
      <c r="E5892">
        <v>1000000020</v>
      </c>
      <c r="F5892" t="s">
        <v>73</v>
      </c>
      <c r="G5892" s="2" t="s">
        <v>13</v>
      </c>
      <c r="H5892">
        <v>10000078</v>
      </c>
      <c r="I5892" t="s">
        <v>30</v>
      </c>
      <c r="J5892">
        <v>48</v>
      </c>
    </row>
    <row r="5893" spans="1:10" x14ac:dyDescent="0.2">
      <c r="A5893" t="s">
        <v>90</v>
      </c>
      <c r="B5893" s="1">
        <v>43190</v>
      </c>
      <c r="C5893" t="s">
        <v>22</v>
      </c>
      <c r="D5893" t="s">
        <v>49</v>
      </c>
      <c r="E5893">
        <v>1000000020</v>
      </c>
      <c r="F5893" t="s">
        <v>73</v>
      </c>
      <c r="G5893" s="2" t="s">
        <v>13</v>
      </c>
      <c r="H5893">
        <v>10000078</v>
      </c>
      <c r="I5893" t="s">
        <v>30</v>
      </c>
      <c r="J5893">
        <v>49.1</v>
      </c>
    </row>
    <row r="5894" spans="1:10" x14ac:dyDescent="0.2">
      <c r="A5894" t="s">
        <v>90</v>
      </c>
      <c r="B5894" s="1">
        <v>43190</v>
      </c>
      <c r="C5894" t="s">
        <v>22</v>
      </c>
      <c r="D5894" t="s">
        <v>69</v>
      </c>
      <c r="E5894">
        <v>1000000129</v>
      </c>
      <c r="F5894" t="s">
        <v>70</v>
      </c>
      <c r="G5894" s="2" t="s">
        <v>13</v>
      </c>
      <c r="H5894">
        <v>10000136</v>
      </c>
      <c r="I5894" t="s">
        <v>40</v>
      </c>
      <c r="J5894">
        <v>24.5</v>
      </c>
    </row>
    <row r="5895" spans="1:10" x14ac:dyDescent="0.2">
      <c r="A5895" t="s">
        <v>90</v>
      </c>
      <c r="B5895" s="1">
        <v>43190</v>
      </c>
      <c r="C5895" t="s">
        <v>22</v>
      </c>
      <c r="D5895" t="s">
        <v>35</v>
      </c>
      <c r="E5895">
        <v>1000000047</v>
      </c>
      <c r="F5895" t="s">
        <v>34</v>
      </c>
      <c r="G5895" s="2" t="s">
        <v>13</v>
      </c>
      <c r="H5895">
        <v>10000211</v>
      </c>
      <c r="I5895" t="s">
        <v>11</v>
      </c>
      <c r="J5895">
        <v>12.2</v>
      </c>
    </row>
    <row r="5896" spans="1:10" x14ac:dyDescent="0.2">
      <c r="A5896" t="s">
        <v>90</v>
      </c>
      <c r="B5896" s="1">
        <v>43192</v>
      </c>
      <c r="C5896" t="s">
        <v>43</v>
      </c>
      <c r="D5896" t="s">
        <v>42</v>
      </c>
      <c r="E5896">
        <v>1000000931</v>
      </c>
      <c r="F5896" t="s">
        <v>41</v>
      </c>
      <c r="G5896" s="2" t="s">
        <v>13</v>
      </c>
      <c r="H5896">
        <v>10000078</v>
      </c>
      <c r="I5896" t="s">
        <v>30</v>
      </c>
      <c r="J5896">
        <v>25.2</v>
      </c>
    </row>
    <row r="5897" spans="1:10" x14ac:dyDescent="0.2">
      <c r="A5897" t="s">
        <v>90</v>
      </c>
      <c r="B5897" s="1">
        <v>43192</v>
      </c>
      <c r="C5897" t="s">
        <v>43</v>
      </c>
      <c r="D5897" t="s">
        <v>42</v>
      </c>
      <c r="E5897">
        <v>1000000931</v>
      </c>
      <c r="F5897" t="s">
        <v>41</v>
      </c>
      <c r="G5897" s="2" t="s">
        <v>13</v>
      </c>
      <c r="H5897">
        <v>10000131</v>
      </c>
      <c r="I5897" t="s">
        <v>38</v>
      </c>
      <c r="J5897">
        <v>41.5</v>
      </c>
    </row>
    <row r="5898" spans="1:10" x14ac:dyDescent="0.2">
      <c r="A5898" t="s">
        <v>90</v>
      </c>
      <c r="B5898" s="1">
        <v>43192</v>
      </c>
      <c r="C5898" t="s">
        <v>22</v>
      </c>
      <c r="D5898" t="s">
        <v>49</v>
      </c>
      <c r="E5898">
        <v>1000000018</v>
      </c>
      <c r="F5898" t="s">
        <v>48</v>
      </c>
      <c r="G5898" s="2" t="s">
        <v>13</v>
      </c>
      <c r="H5898">
        <v>10000078</v>
      </c>
      <c r="I5898" t="s">
        <v>30</v>
      </c>
      <c r="J5898">
        <v>19.899999999999999</v>
      </c>
    </row>
    <row r="5899" spans="1:10" x14ac:dyDescent="0.2">
      <c r="A5899" t="s">
        <v>90</v>
      </c>
      <c r="B5899" s="1">
        <v>43192</v>
      </c>
      <c r="C5899" t="s">
        <v>22</v>
      </c>
      <c r="D5899" t="s">
        <v>49</v>
      </c>
      <c r="E5899">
        <v>1000000018</v>
      </c>
      <c r="F5899" t="s">
        <v>48</v>
      </c>
      <c r="G5899" s="2" t="s">
        <v>13</v>
      </c>
      <c r="H5899">
        <v>10000131</v>
      </c>
      <c r="I5899" t="s">
        <v>38</v>
      </c>
      <c r="J5899">
        <v>8.3000000000000007</v>
      </c>
    </row>
    <row r="5900" spans="1:10" x14ac:dyDescent="0.2">
      <c r="A5900" t="s">
        <v>90</v>
      </c>
      <c r="B5900" s="1">
        <v>43192</v>
      </c>
      <c r="C5900" t="s">
        <v>22</v>
      </c>
      <c r="D5900" t="s">
        <v>49</v>
      </c>
      <c r="E5900">
        <v>1000000018</v>
      </c>
      <c r="F5900" t="s">
        <v>48</v>
      </c>
      <c r="G5900" s="2" t="s">
        <v>13</v>
      </c>
      <c r="H5900">
        <v>10000136</v>
      </c>
      <c r="I5900" t="s">
        <v>40</v>
      </c>
      <c r="J5900">
        <v>11.3</v>
      </c>
    </row>
    <row r="5901" spans="1:10" x14ac:dyDescent="0.2">
      <c r="A5901" t="s">
        <v>90</v>
      </c>
      <c r="B5901" s="1">
        <v>43192</v>
      </c>
      <c r="C5901" t="s">
        <v>22</v>
      </c>
      <c r="D5901" t="s">
        <v>29</v>
      </c>
      <c r="E5901">
        <v>1000000054</v>
      </c>
      <c r="F5901" t="s">
        <v>36</v>
      </c>
      <c r="G5901" s="2" t="s">
        <v>13</v>
      </c>
      <c r="H5901">
        <v>10000078</v>
      </c>
      <c r="I5901" t="s">
        <v>30</v>
      </c>
      <c r="J5901">
        <v>11.9</v>
      </c>
    </row>
    <row r="5902" spans="1:10" x14ac:dyDescent="0.2">
      <c r="A5902" t="s">
        <v>90</v>
      </c>
      <c r="B5902" s="1">
        <v>43192</v>
      </c>
      <c r="C5902" t="s">
        <v>22</v>
      </c>
      <c r="D5902" t="s">
        <v>29</v>
      </c>
      <c r="E5902">
        <v>1000000054</v>
      </c>
      <c r="F5902" t="s">
        <v>36</v>
      </c>
      <c r="G5902" s="2" t="s">
        <v>13</v>
      </c>
      <c r="H5902">
        <v>10000111</v>
      </c>
      <c r="I5902" t="s">
        <v>37</v>
      </c>
      <c r="J5902">
        <v>51</v>
      </c>
    </row>
    <row r="5903" spans="1:10" x14ac:dyDescent="0.2">
      <c r="A5903" t="s">
        <v>90</v>
      </c>
      <c r="B5903" s="1">
        <v>43193</v>
      </c>
      <c r="C5903" t="s">
        <v>43</v>
      </c>
      <c r="D5903" t="s">
        <v>42</v>
      </c>
      <c r="E5903">
        <v>1000001014</v>
      </c>
      <c r="F5903" t="s">
        <v>44</v>
      </c>
      <c r="G5903" s="2" t="s">
        <v>13</v>
      </c>
      <c r="H5903">
        <v>10000131</v>
      </c>
      <c r="I5903" t="s">
        <v>38</v>
      </c>
      <c r="J5903">
        <v>63.6</v>
      </c>
    </row>
    <row r="5904" spans="1:10" x14ac:dyDescent="0.2">
      <c r="A5904" t="s">
        <v>90</v>
      </c>
      <c r="B5904" s="1">
        <v>43193</v>
      </c>
      <c r="C5904" t="s">
        <v>22</v>
      </c>
      <c r="D5904" t="s">
        <v>46</v>
      </c>
      <c r="E5904">
        <v>1000001133</v>
      </c>
      <c r="F5904" t="s">
        <v>45</v>
      </c>
      <c r="G5904" s="2" t="s">
        <v>13</v>
      </c>
      <c r="H5904">
        <v>10000078</v>
      </c>
      <c r="I5904" t="s">
        <v>30</v>
      </c>
      <c r="J5904">
        <v>20</v>
      </c>
    </row>
    <row r="5905" spans="1:10" x14ac:dyDescent="0.2">
      <c r="A5905" t="s">
        <v>90</v>
      </c>
      <c r="B5905" s="1">
        <v>43193</v>
      </c>
      <c r="C5905" t="s">
        <v>22</v>
      </c>
      <c r="D5905" t="s">
        <v>69</v>
      </c>
      <c r="E5905">
        <v>1000000129</v>
      </c>
      <c r="F5905" t="s">
        <v>70</v>
      </c>
      <c r="G5905" s="2" t="s">
        <v>13</v>
      </c>
      <c r="H5905">
        <v>10000136</v>
      </c>
      <c r="I5905" t="s">
        <v>40</v>
      </c>
      <c r="J5905">
        <v>43.1</v>
      </c>
    </row>
    <row r="5906" spans="1:10" x14ac:dyDescent="0.2">
      <c r="A5906" t="s">
        <v>90</v>
      </c>
      <c r="B5906" s="1">
        <v>43193</v>
      </c>
      <c r="C5906" t="s">
        <v>22</v>
      </c>
      <c r="D5906" t="s">
        <v>29</v>
      </c>
      <c r="E5906">
        <v>1000000028</v>
      </c>
      <c r="F5906" t="s">
        <v>27</v>
      </c>
      <c r="G5906" s="2" t="s">
        <v>13</v>
      </c>
      <c r="H5906">
        <v>10000111</v>
      </c>
      <c r="I5906" t="s">
        <v>37</v>
      </c>
      <c r="J5906">
        <v>35</v>
      </c>
    </row>
    <row r="5907" spans="1:10" x14ac:dyDescent="0.2">
      <c r="A5907" t="s">
        <v>90</v>
      </c>
      <c r="B5907" s="1">
        <v>43193</v>
      </c>
      <c r="C5907" t="s">
        <v>22</v>
      </c>
      <c r="D5907" t="s">
        <v>29</v>
      </c>
      <c r="E5907">
        <v>1000000054</v>
      </c>
      <c r="F5907" t="s">
        <v>36</v>
      </c>
      <c r="G5907" s="2" t="s">
        <v>13</v>
      </c>
      <c r="H5907">
        <v>10000078</v>
      </c>
      <c r="I5907" t="s">
        <v>30</v>
      </c>
      <c r="J5907">
        <v>3.9</v>
      </c>
    </row>
    <row r="5908" spans="1:10" x14ac:dyDescent="0.2">
      <c r="A5908" t="s">
        <v>90</v>
      </c>
      <c r="B5908" s="1">
        <v>43193</v>
      </c>
      <c r="C5908" t="s">
        <v>22</v>
      </c>
      <c r="D5908" t="s">
        <v>29</v>
      </c>
      <c r="E5908">
        <v>1000000054</v>
      </c>
      <c r="F5908" t="s">
        <v>36</v>
      </c>
      <c r="G5908" s="2" t="s">
        <v>13</v>
      </c>
      <c r="H5908">
        <v>10000111</v>
      </c>
      <c r="I5908" t="s">
        <v>37</v>
      </c>
      <c r="J5908">
        <v>44.3</v>
      </c>
    </row>
    <row r="5909" spans="1:10" x14ac:dyDescent="0.2">
      <c r="A5909" t="s">
        <v>90</v>
      </c>
      <c r="B5909" s="1">
        <v>43193</v>
      </c>
      <c r="C5909" t="s">
        <v>22</v>
      </c>
      <c r="D5909" t="s">
        <v>29</v>
      </c>
      <c r="E5909">
        <v>1000000054</v>
      </c>
      <c r="F5909" t="s">
        <v>36</v>
      </c>
      <c r="G5909" s="2" t="s">
        <v>13</v>
      </c>
      <c r="H5909">
        <v>10000111</v>
      </c>
      <c r="I5909" t="s">
        <v>37</v>
      </c>
      <c r="J5909">
        <v>23.3</v>
      </c>
    </row>
    <row r="5910" spans="1:10" x14ac:dyDescent="0.2">
      <c r="A5910" t="s">
        <v>90</v>
      </c>
      <c r="B5910" s="1">
        <v>43193</v>
      </c>
      <c r="C5910" t="s">
        <v>22</v>
      </c>
      <c r="D5910" t="s">
        <v>29</v>
      </c>
      <c r="E5910">
        <v>1000000054</v>
      </c>
      <c r="F5910" t="s">
        <v>36</v>
      </c>
      <c r="G5910" s="2" t="s">
        <v>13</v>
      </c>
      <c r="H5910">
        <v>10000111</v>
      </c>
      <c r="I5910" t="s">
        <v>37</v>
      </c>
      <c r="J5910">
        <v>68.2</v>
      </c>
    </row>
    <row r="5911" spans="1:10" x14ac:dyDescent="0.2">
      <c r="A5911" t="s">
        <v>90</v>
      </c>
      <c r="B5911" s="1">
        <v>43193</v>
      </c>
      <c r="C5911" t="s">
        <v>22</v>
      </c>
      <c r="D5911" t="s">
        <v>29</v>
      </c>
      <c r="E5911">
        <v>1000000054</v>
      </c>
      <c r="F5911" t="s">
        <v>36</v>
      </c>
      <c r="G5911" s="2" t="s">
        <v>13</v>
      </c>
      <c r="H5911">
        <v>10000131</v>
      </c>
      <c r="I5911" t="s">
        <v>38</v>
      </c>
      <c r="J5911">
        <v>12.2</v>
      </c>
    </row>
    <row r="5912" spans="1:10" x14ac:dyDescent="0.2">
      <c r="A5912" t="s">
        <v>90</v>
      </c>
      <c r="B5912" s="1">
        <v>43193</v>
      </c>
      <c r="C5912" t="s">
        <v>22</v>
      </c>
      <c r="D5912" t="s">
        <v>35</v>
      </c>
      <c r="E5912">
        <v>1000000047</v>
      </c>
      <c r="F5912" t="s">
        <v>34</v>
      </c>
      <c r="G5912" s="2" t="s">
        <v>13</v>
      </c>
      <c r="H5912">
        <v>10000078</v>
      </c>
      <c r="I5912" t="s">
        <v>30</v>
      </c>
      <c r="J5912">
        <v>65.099999999999994</v>
      </c>
    </row>
    <row r="5913" spans="1:10" x14ac:dyDescent="0.2">
      <c r="A5913" t="s">
        <v>90</v>
      </c>
      <c r="B5913" s="1">
        <v>43194</v>
      </c>
      <c r="C5913" t="s">
        <v>43</v>
      </c>
      <c r="D5913" t="s">
        <v>78</v>
      </c>
      <c r="E5913">
        <v>1000003187</v>
      </c>
      <c r="F5913" t="s">
        <v>77</v>
      </c>
      <c r="G5913" s="2" t="s">
        <v>13</v>
      </c>
      <c r="H5913">
        <v>10000111</v>
      </c>
      <c r="I5913" t="s">
        <v>37</v>
      </c>
      <c r="J5913">
        <v>16.899999999999999</v>
      </c>
    </row>
    <row r="5914" spans="1:10" x14ac:dyDescent="0.2">
      <c r="A5914" t="s">
        <v>90</v>
      </c>
      <c r="B5914" s="1">
        <v>43194</v>
      </c>
      <c r="C5914" t="s">
        <v>22</v>
      </c>
      <c r="D5914" t="s">
        <v>46</v>
      </c>
      <c r="E5914">
        <v>1000001133</v>
      </c>
      <c r="F5914" t="s">
        <v>45</v>
      </c>
      <c r="G5914" s="2" t="s">
        <v>13</v>
      </c>
      <c r="H5914">
        <v>10000061</v>
      </c>
      <c r="I5914" t="s">
        <v>28</v>
      </c>
      <c r="J5914">
        <v>7.9</v>
      </c>
    </row>
    <row r="5915" spans="1:10" x14ac:dyDescent="0.2">
      <c r="A5915" t="s">
        <v>90</v>
      </c>
      <c r="B5915" s="1">
        <v>43194</v>
      </c>
      <c r="C5915" t="s">
        <v>22</v>
      </c>
      <c r="D5915" t="s">
        <v>46</v>
      </c>
      <c r="E5915">
        <v>1000001133</v>
      </c>
      <c r="F5915" t="s">
        <v>45</v>
      </c>
      <c r="G5915" s="2" t="s">
        <v>13</v>
      </c>
      <c r="H5915">
        <v>10000078</v>
      </c>
      <c r="I5915" t="s">
        <v>30</v>
      </c>
      <c r="J5915">
        <v>20.7</v>
      </c>
    </row>
    <row r="5916" spans="1:10" x14ac:dyDescent="0.2">
      <c r="A5916" t="s">
        <v>90</v>
      </c>
      <c r="B5916" s="1">
        <v>43194</v>
      </c>
      <c r="C5916" t="s">
        <v>22</v>
      </c>
      <c r="D5916" t="s">
        <v>46</v>
      </c>
      <c r="E5916">
        <v>1000001133</v>
      </c>
      <c r="F5916" t="s">
        <v>45</v>
      </c>
      <c r="G5916" s="2" t="s">
        <v>13</v>
      </c>
      <c r="H5916">
        <v>10000111</v>
      </c>
      <c r="I5916" t="s">
        <v>37</v>
      </c>
      <c r="J5916">
        <v>18.100000000000001</v>
      </c>
    </row>
    <row r="5917" spans="1:10" x14ac:dyDescent="0.2">
      <c r="A5917" t="s">
        <v>90</v>
      </c>
      <c r="B5917" s="1">
        <v>43194</v>
      </c>
      <c r="C5917" t="s">
        <v>22</v>
      </c>
      <c r="D5917" t="s">
        <v>46</v>
      </c>
      <c r="E5917">
        <v>1000001133</v>
      </c>
      <c r="F5917" t="s">
        <v>45</v>
      </c>
      <c r="G5917" s="2" t="s">
        <v>13</v>
      </c>
      <c r="H5917">
        <v>10000182</v>
      </c>
      <c r="I5917" t="s">
        <v>31</v>
      </c>
      <c r="J5917">
        <v>31.6</v>
      </c>
    </row>
    <row r="5918" spans="1:10" x14ac:dyDescent="0.2">
      <c r="A5918" t="s">
        <v>90</v>
      </c>
      <c r="B5918" s="1">
        <v>43194</v>
      </c>
      <c r="C5918" t="s">
        <v>22</v>
      </c>
      <c r="D5918" t="s">
        <v>46</v>
      </c>
      <c r="E5918">
        <v>1000001133</v>
      </c>
      <c r="F5918" t="s">
        <v>45</v>
      </c>
      <c r="G5918" s="2" t="s">
        <v>13</v>
      </c>
      <c r="H5918">
        <v>10000182</v>
      </c>
      <c r="I5918" t="s">
        <v>31</v>
      </c>
      <c r="J5918">
        <v>40.5</v>
      </c>
    </row>
    <row r="5919" spans="1:10" x14ac:dyDescent="0.2">
      <c r="A5919" t="s">
        <v>90</v>
      </c>
      <c r="B5919" s="1">
        <v>43194</v>
      </c>
      <c r="C5919" t="s">
        <v>22</v>
      </c>
      <c r="D5919" t="s">
        <v>49</v>
      </c>
      <c r="E5919">
        <v>1000000018</v>
      </c>
      <c r="F5919" t="s">
        <v>48</v>
      </c>
      <c r="G5919" s="2" t="s">
        <v>13</v>
      </c>
      <c r="H5919">
        <v>10000078</v>
      </c>
      <c r="I5919" t="s">
        <v>30</v>
      </c>
      <c r="J5919">
        <v>12.2</v>
      </c>
    </row>
    <row r="5920" spans="1:10" x14ac:dyDescent="0.2">
      <c r="A5920" t="s">
        <v>90</v>
      </c>
      <c r="B5920" s="1">
        <v>43194</v>
      </c>
      <c r="C5920" t="s">
        <v>22</v>
      </c>
      <c r="D5920" t="s">
        <v>49</v>
      </c>
      <c r="E5920">
        <v>1000000018</v>
      </c>
      <c r="F5920" t="s">
        <v>48</v>
      </c>
      <c r="G5920" s="2" t="s">
        <v>13</v>
      </c>
      <c r="H5920">
        <v>10000136</v>
      </c>
      <c r="I5920" t="s">
        <v>40</v>
      </c>
      <c r="J5920">
        <v>14.8</v>
      </c>
    </row>
    <row r="5921" spans="1:10" x14ac:dyDescent="0.2">
      <c r="A5921" t="s">
        <v>90</v>
      </c>
      <c r="B5921" s="1">
        <v>43194</v>
      </c>
      <c r="C5921" t="s">
        <v>22</v>
      </c>
      <c r="D5921" t="s">
        <v>29</v>
      </c>
      <c r="E5921">
        <v>1000000054</v>
      </c>
      <c r="F5921" t="s">
        <v>36</v>
      </c>
      <c r="G5921" s="2" t="s">
        <v>13</v>
      </c>
      <c r="H5921">
        <v>10000078</v>
      </c>
      <c r="I5921" t="s">
        <v>30</v>
      </c>
      <c r="J5921">
        <v>11.9</v>
      </c>
    </row>
    <row r="5922" spans="1:10" x14ac:dyDescent="0.2">
      <c r="A5922" t="s">
        <v>90</v>
      </c>
      <c r="B5922" s="1">
        <v>43194</v>
      </c>
      <c r="C5922" t="s">
        <v>22</v>
      </c>
      <c r="D5922" t="s">
        <v>29</v>
      </c>
      <c r="E5922">
        <v>1000000054</v>
      </c>
      <c r="F5922" t="s">
        <v>36</v>
      </c>
      <c r="G5922" s="2" t="s">
        <v>13</v>
      </c>
      <c r="H5922">
        <v>10000111</v>
      </c>
      <c r="I5922" t="s">
        <v>37</v>
      </c>
      <c r="J5922">
        <v>50.1</v>
      </c>
    </row>
    <row r="5923" spans="1:10" x14ac:dyDescent="0.2">
      <c r="A5923" t="s">
        <v>90</v>
      </c>
      <c r="B5923" s="1">
        <v>43194</v>
      </c>
      <c r="C5923" t="s">
        <v>22</v>
      </c>
      <c r="D5923" t="s">
        <v>29</v>
      </c>
      <c r="E5923">
        <v>1000000101</v>
      </c>
      <c r="F5923" t="s">
        <v>39</v>
      </c>
      <c r="G5923" s="2" t="s">
        <v>13</v>
      </c>
      <c r="H5923">
        <v>10000111</v>
      </c>
      <c r="I5923" t="s">
        <v>37</v>
      </c>
      <c r="J5923">
        <v>17.2</v>
      </c>
    </row>
    <row r="5924" spans="1:10" x14ac:dyDescent="0.2">
      <c r="A5924" t="s">
        <v>90</v>
      </c>
      <c r="B5924" s="1">
        <v>43194</v>
      </c>
      <c r="C5924" t="s">
        <v>22</v>
      </c>
      <c r="D5924" t="s">
        <v>29</v>
      </c>
      <c r="E5924">
        <v>1000000101</v>
      </c>
      <c r="F5924" t="s">
        <v>39</v>
      </c>
      <c r="G5924" s="2" t="s">
        <v>13</v>
      </c>
      <c r="H5924">
        <v>20000099</v>
      </c>
      <c r="I5924" t="s">
        <v>20</v>
      </c>
      <c r="J5924">
        <v>13.3</v>
      </c>
    </row>
    <row r="5925" spans="1:10" x14ac:dyDescent="0.2">
      <c r="A5925" t="s">
        <v>90</v>
      </c>
      <c r="B5925" s="1">
        <v>43195</v>
      </c>
      <c r="C5925" t="s">
        <v>22</v>
      </c>
      <c r="D5925" t="s">
        <v>29</v>
      </c>
      <c r="E5925">
        <v>1000000028</v>
      </c>
      <c r="F5925" t="s">
        <v>27</v>
      </c>
      <c r="G5925" s="2" t="s">
        <v>13</v>
      </c>
      <c r="H5925">
        <v>10000078</v>
      </c>
      <c r="I5925" t="s">
        <v>30</v>
      </c>
      <c r="J5925">
        <v>20.3</v>
      </c>
    </row>
    <row r="5926" spans="1:10" x14ac:dyDescent="0.2">
      <c r="A5926" t="s">
        <v>90</v>
      </c>
      <c r="B5926" s="1">
        <v>43195</v>
      </c>
      <c r="C5926" t="s">
        <v>22</v>
      </c>
      <c r="D5926" t="s">
        <v>29</v>
      </c>
      <c r="E5926">
        <v>1000000028</v>
      </c>
      <c r="F5926" t="s">
        <v>27</v>
      </c>
      <c r="G5926" s="2" t="s">
        <v>13</v>
      </c>
      <c r="H5926">
        <v>10000131</v>
      </c>
      <c r="I5926" t="s">
        <v>38</v>
      </c>
      <c r="J5926">
        <v>7.6</v>
      </c>
    </row>
    <row r="5927" spans="1:10" x14ac:dyDescent="0.2">
      <c r="A5927" t="s">
        <v>90</v>
      </c>
      <c r="B5927" s="1">
        <v>43195</v>
      </c>
      <c r="C5927" t="s">
        <v>22</v>
      </c>
      <c r="D5927" t="s">
        <v>29</v>
      </c>
      <c r="E5927">
        <v>1000000028</v>
      </c>
      <c r="F5927" t="s">
        <v>27</v>
      </c>
      <c r="G5927" s="2" t="s">
        <v>13</v>
      </c>
      <c r="H5927">
        <v>10000136</v>
      </c>
      <c r="I5927" t="s">
        <v>40</v>
      </c>
      <c r="J5927">
        <v>7.6</v>
      </c>
    </row>
    <row r="5928" spans="1:10" x14ac:dyDescent="0.2">
      <c r="A5928" t="s">
        <v>90</v>
      </c>
      <c r="B5928" s="1">
        <v>43196</v>
      </c>
      <c r="C5928" t="s">
        <v>22</v>
      </c>
      <c r="D5928" t="s">
        <v>64</v>
      </c>
      <c r="E5928">
        <v>1000002973</v>
      </c>
      <c r="F5928" t="s">
        <v>63</v>
      </c>
      <c r="G5928" s="2" t="s">
        <v>13</v>
      </c>
      <c r="H5928">
        <v>10000078</v>
      </c>
      <c r="I5928" t="s">
        <v>30</v>
      </c>
      <c r="J5928">
        <v>12.7</v>
      </c>
    </row>
    <row r="5929" spans="1:10" x14ac:dyDescent="0.2">
      <c r="A5929" t="s">
        <v>90</v>
      </c>
      <c r="B5929" s="1">
        <v>43196</v>
      </c>
      <c r="C5929" t="s">
        <v>22</v>
      </c>
      <c r="D5929" t="s">
        <v>64</v>
      </c>
      <c r="E5929">
        <v>1000002973</v>
      </c>
      <c r="F5929" t="s">
        <v>63</v>
      </c>
      <c r="G5929" s="2" t="s">
        <v>13</v>
      </c>
      <c r="H5929">
        <v>20000018</v>
      </c>
      <c r="I5929" t="s">
        <v>81</v>
      </c>
      <c r="J5929">
        <v>6.4</v>
      </c>
    </row>
    <row r="5930" spans="1:10" x14ac:dyDescent="0.2">
      <c r="A5930" t="s">
        <v>90</v>
      </c>
      <c r="B5930" s="1">
        <v>43196</v>
      </c>
      <c r="C5930" t="s">
        <v>22</v>
      </c>
      <c r="D5930" t="s">
        <v>29</v>
      </c>
      <c r="E5930">
        <v>1000000101</v>
      </c>
      <c r="F5930" t="s">
        <v>39</v>
      </c>
      <c r="G5930" s="2" t="s">
        <v>13</v>
      </c>
      <c r="H5930">
        <v>10000061</v>
      </c>
      <c r="I5930" t="s">
        <v>28</v>
      </c>
      <c r="J5930">
        <v>30.8</v>
      </c>
    </row>
    <row r="5931" spans="1:10" x14ac:dyDescent="0.2">
      <c r="A5931" t="s">
        <v>90</v>
      </c>
      <c r="B5931" s="1">
        <v>43196</v>
      </c>
      <c r="C5931" t="s">
        <v>22</v>
      </c>
      <c r="D5931" t="s">
        <v>29</v>
      </c>
      <c r="E5931">
        <v>1000000101</v>
      </c>
      <c r="F5931" t="s">
        <v>39</v>
      </c>
      <c r="G5931" s="2" t="s">
        <v>13</v>
      </c>
      <c r="H5931">
        <v>10000182</v>
      </c>
      <c r="I5931" t="s">
        <v>31</v>
      </c>
      <c r="J5931">
        <v>7.7</v>
      </c>
    </row>
    <row r="5932" spans="1:10" x14ac:dyDescent="0.2">
      <c r="A5932" t="s">
        <v>90</v>
      </c>
      <c r="B5932" s="1">
        <v>43197</v>
      </c>
      <c r="C5932" t="s">
        <v>22</v>
      </c>
      <c r="D5932" t="s">
        <v>49</v>
      </c>
      <c r="E5932">
        <v>1000000018</v>
      </c>
      <c r="F5932" t="s">
        <v>48</v>
      </c>
      <c r="G5932" s="2" t="s">
        <v>13</v>
      </c>
      <c r="H5932">
        <v>10000131</v>
      </c>
      <c r="I5932" t="s">
        <v>38</v>
      </c>
      <c r="J5932">
        <v>11.7</v>
      </c>
    </row>
    <row r="5933" spans="1:10" x14ac:dyDescent="0.2">
      <c r="A5933" t="s">
        <v>90</v>
      </c>
      <c r="B5933" s="1">
        <v>43197</v>
      </c>
      <c r="C5933" t="s">
        <v>22</v>
      </c>
      <c r="D5933" t="s">
        <v>49</v>
      </c>
      <c r="E5933">
        <v>1000000018</v>
      </c>
      <c r="F5933" t="s">
        <v>48</v>
      </c>
      <c r="G5933" s="2" t="s">
        <v>13</v>
      </c>
      <c r="H5933">
        <v>20000099</v>
      </c>
      <c r="I5933" t="s">
        <v>20</v>
      </c>
      <c r="J5933">
        <v>74.400000000000006</v>
      </c>
    </row>
    <row r="5934" spans="1:10" x14ac:dyDescent="0.2">
      <c r="A5934" t="s">
        <v>90</v>
      </c>
      <c r="B5934" s="1">
        <v>43198</v>
      </c>
      <c r="C5934" t="s">
        <v>43</v>
      </c>
      <c r="D5934" t="s">
        <v>78</v>
      </c>
      <c r="E5934">
        <v>1000003187</v>
      </c>
      <c r="F5934" t="s">
        <v>77</v>
      </c>
      <c r="G5934" s="2" t="s">
        <v>13</v>
      </c>
      <c r="H5934">
        <v>10000131</v>
      </c>
      <c r="I5934" t="s">
        <v>38</v>
      </c>
      <c r="J5934">
        <v>11.7</v>
      </c>
    </row>
    <row r="5935" spans="1:10" x14ac:dyDescent="0.2">
      <c r="A5935" t="s">
        <v>90</v>
      </c>
      <c r="B5935" s="1">
        <v>43198</v>
      </c>
      <c r="C5935" t="s">
        <v>43</v>
      </c>
      <c r="D5935" t="s">
        <v>78</v>
      </c>
      <c r="E5935">
        <v>1000003187</v>
      </c>
      <c r="F5935" t="s">
        <v>77</v>
      </c>
      <c r="G5935" s="2" t="s">
        <v>13</v>
      </c>
      <c r="H5935">
        <v>10000211</v>
      </c>
      <c r="I5935" t="s">
        <v>11</v>
      </c>
      <c r="J5935">
        <v>46.2</v>
      </c>
    </row>
    <row r="5936" spans="1:10" x14ac:dyDescent="0.2">
      <c r="A5936" t="s">
        <v>90</v>
      </c>
      <c r="B5936" s="1">
        <v>43198</v>
      </c>
      <c r="C5936" t="s">
        <v>9</v>
      </c>
      <c r="D5936" t="s">
        <v>57</v>
      </c>
      <c r="E5936">
        <v>1000001502</v>
      </c>
      <c r="F5936" t="s">
        <v>56</v>
      </c>
      <c r="G5936" s="2" t="s">
        <v>13</v>
      </c>
      <c r="H5936">
        <v>10000211</v>
      </c>
      <c r="I5936" t="s">
        <v>11</v>
      </c>
      <c r="J5936">
        <v>85.2</v>
      </c>
    </row>
    <row r="5937" spans="1:10" x14ac:dyDescent="0.2">
      <c r="A5937" t="s">
        <v>90</v>
      </c>
      <c r="B5937" s="1">
        <v>43198</v>
      </c>
      <c r="C5937" t="s">
        <v>9</v>
      </c>
      <c r="D5937" t="s">
        <v>57</v>
      </c>
      <c r="E5937">
        <v>1000001502</v>
      </c>
      <c r="F5937" t="s">
        <v>56</v>
      </c>
      <c r="G5937" s="2" t="s">
        <v>13</v>
      </c>
      <c r="H5937">
        <v>10000211</v>
      </c>
      <c r="I5937" t="s">
        <v>11</v>
      </c>
      <c r="J5937">
        <v>85.7</v>
      </c>
    </row>
    <row r="5938" spans="1:10" x14ac:dyDescent="0.2">
      <c r="A5938" t="s">
        <v>90</v>
      </c>
      <c r="B5938" s="1">
        <v>43198</v>
      </c>
      <c r="C5938" t="s">
        <v>9</v>
      </c>
      <c r="D5938" t="s">
        <v>57</v>
      </c>
      <c r="E5938">
        <v>1000001502</v>
      </c>
      <c r="F5938" t="s">
        <v>56</v>
      </c>
      <c r="G5938" s="2" t="s">
        <v>13</v>
      </c>
      <c r="H5938">
        <v>10000211</v>
      </c>
      <c r="I5938" t="s">
        <v>11</v>
      </c>
      <c r="J5938">
        <v>89.1</v>
      </c>
    </row>
    <row r="5939" spans="1:10" x14ac:dyDescent="0.2">
      <c r="A5939" t="s">
        <v>90</v>
      </c>
      <c r="B5939" s="1">
        <v>43198</v>
      </c>
      <c r="C5939" t="s">
        <v>22</v>
      </c>
      <c r="D5939" t="s">
        <v>29</v>
      </c>
      <c r="E5939">
        <v>1000000028</v>
      </c>
      <c r="F5939" t="s">
        <v>27</v>
      </c>
      <c r="G5939" s="2" t="s">
        <v>13</v>
      </c>
      <c r="H5939">
        <v>10000111</v>
      </c>
      <c r="I5939" t="s">
        <v>37</v>
      </c>
      <c r="J5939">
        <v>47.4</v>
      </c>
    </row>
    <row r="5940" spans="1:10" x14ac:dyDescent="0.2">
      <c r="A5940" t="s">
        <v>90</v>
      </c>
      <c r="B5940" s="1">
        <v>43198</v>
      </c>
      <c r="C5940" t="s">
        <v>22</v>
      </c>
      <c r="D5940" t="s">
        <v>29</v>
      </c>
      <c r="E5940">
        <v>1000000028</v>
      </c>
      <c r="F5940" t="s">
        <v>27</v>
      </c>
      <c r="G5940" s="2" t="s">
        <v>13</v>
      </c>
      <c r="H5940">
        <v>20000099</v>
      </c>
      <c r="I5940" t="s">
        <v>20</v>
      </c>
      <c r="J5940">
        <v>10.199999999999999</v>
      </c>
    </row>
    <row r="5941" spans="1:10" x14ac:dyDescent="0.2">
      <c r="A5941" t="s">
        <v>90</v>
      </c>
      <c r="B5941" s="1">
        <v>43198</v>
      </c>
      <c r="C5941" t="s">
        <v>22</v>
      </c>
      <c r="D5941" t="s">
        <v>61</v>
      </c>
      <c r="E5941">
        <v>1000000579</v>
      </c>
      <c r="F5941" t="s">
        <v>60</v>
      </c>
      <c r="G5941" s="2" t="s">
        <v>13</v>
      </c>
      <c r="H5941">
        <v>10000211</v>
      </c>
      <c r="I5941" t="s">
        <v>11</v>
      </c>
      <c r="J5941">
        <v>18.100000000000001</v>
      </c>
    </row>
    <row r="5942" spans="1:10" x14ac:dyDescent="0.2">
      <c r="A5942" t="s">
        <v>90</v>
      </c>
      <c r="B5942" s="1">
        <v>43199</v>
      </c>
      <c r="C5942" t="s">
        <v>43</v>
      </c>
      <c r="D5942" t="s">
        <v>42</v>
      </c>
      <c r="E5942">
        <v>1000001014</v>
      </c>
      <c r="F5942" t="s">
        <v>44</v>
      </c>
      <c r="G5942" s="2" t="s">
        <v>13</v>
      </c>
      <c r="H5942">
        <v>10000078</v>
      </c>
      <c r="I5942" t="s">
        <v>30</v>
      </c>
      <c r="J5942">
        <v>15.4</v>
      </c>
    </row>
    <row r="5943" spans="1:10" x14ac:dyDescent="0.2">
      <c r="A5943" t="s">
        <v>90</v>
      </c>
      <c r="B5943" s="1">
        <v>43199</v>
      </c>
      <c r="C5943" t="s">
        <v>43</v>
      </c>
      <c r="D5943" t="s">
        <v>42</v>
      </c>
      <c r="E5943">
        <v>1000001014</v>
      </c>
      <c r="F5943" t="s">
        <v>44</v>
      </c>
      <c r="G5943" s="2" t="s">
        <v>13</v>
      </c>
      <c r="H5943">
        <v>10000136</v>
      </c>
      <c r="I5943" t="s">
        <v>40</v>
      </c>
      <c r="J5943">
        <v>21.6</v>
      </c>
    </row>
    <row r="5944" spans="1:10" x14ac:dyDescent="0.2">
      <c r="A5944" t="s">
        <v>90</v>
      </c>
      <c r="B5944" s="1">
        <v>43199</v>
      </c>
      <c r="C5944" t="s">
        <v>43</v>
      </c>
      <c r="D5944" t="s">
        <v>42</v>
      </c>
      <c r="E5944">
        <v>1000001014</v>
      </c>
      <c r="F5944" t="s">
        <v>44</v>
      </c>
      <c r="G5944" s="2" t="s">
        <v>13</v>
      </c>
      <c r="H5944">
        <v>20000099</v>
      </c>
      <c r="I5944" t="s">
        <v>20</v>
      </c>
      <c r="J5944">
        <v>13</v>
      </c>
    </row>
    <row r="5945" spans="1:10" x14ac:dyDescent="0.2">
      <c r="A5945" t="s">
        <v>90</v>
      </c>
      <c r="B5945" s="1">
        <v>43199</v>
      </c>
      <c r="C5945" t="s">
        <v>43</v>
      </c>
      <c r="D5945" t="s">
        <v>78</v>
      </c>
      <c r="E5945">
        <v>1000003187</v>
      </c>
      <c r="F5945" t="s">
        <v>77</v>
      </c>
      <c r="G5945" s="2" t="s">
        <v>13</v>
      </c>
      <c r="H5945">
        <v>10000131</v>
      </c>
      <c r="I5945" t="s">
        <v>38</v>
      </c>
      <c r="J5945">
        <v>33.6</v>
      </c>
    </row>
    <row r="5946" spans="1:10" x14ac:dyDescent="0.2">
      <c r="A5946" t="s">
        <v>90</v>
      </c>
      <c r="B5946" s="1">
        <v>43199</v>
      </c>
      <c r="C5946" t="s">
        <v>43</v>
      </c>
      <c r="D5946" t="s">
        <v>78</v>
      </c>
      <c r="E5946">
        <v>1000003187</v>
      </c>
      <c r="F5946" t="s">
        <v>77</v>
      </c>
      <c r="G5946" s="2" t="s">
        <v>13</v>
      </c>
      <c r="H5946">
        <v>20000018</v>
      </c>
      <c r="I5946" t="s">
        <v>81</v>
      </c>
      <c r="J5946">
        <v>17.600000000000001</v>
      </c>
    </row>
    <row r="5947" spans="1:10" x14ac:dyDescent="0.2">
      <c r="A5947" t="s">
        <v>90</v>
      </c>
      <c r="B5947" s="1">
        <v>43199</v>
      </c>
      <c r="C5947" t="s">
        <v>22</v>
      </c>
      <c r="D5947" t="s">
        <v>46</v>
      </c>
      <c r="E5947">
        <v>1000001133</v>
      </c>
      <c r="F5947" t="s">
        <v>45</v>
      </c>
      <c r="G5947" s="2" t="s">
        <v>13</v>
      </c>
      <c r="H5947">
        <v>10000061</v>
      </c>
      <c r="I5947" t="s">
        <v>28</v>
      </c>
      <c r="J5947">
        <v>16</v>
      </c>
    </row>
    <row r="5948" spans="1:10" x14ac:dyDescent="0.2">
      <c r="A5948" t="s">
        <v>90</v>
      </c>
      <c r="B5948" s="1">
        <v>43199</v>
      </c>
      <c r="C5948" t="s">
        <v>22</v>
      </c>
      <c r="D5948" t="s">
        <v>46</v>
      </c>
      <c r="E5948">
        <v>1000001133</v>
      </c>
      <c r="F5948" t="s">
        <v>45</v>
      </c>
      <c r="G5948" s="2" t="s">
        <v>13</v>
      </c>
      <c r="H5948">
        <v>10000182</v>
      </c>
      <c r="I5948" t="s">
        <v>31</v>
      </c>
      <c r="J5948">
        <v>23.6</v>
      </c>
    </row>
    <row r="5949" spans="1:10" x14ac:dyDescent="0.2">
      <c r="A5949" t="s">
        <v>90</v>
      </c>
      <c r="B5949" s="1">
        <v>43200</v>
      </c>
      <c r="C5949" t="s">
        <v>43</v>
      </c>
      <c r="D5949" t="s">
        <v>78</v>
      </c>
      <c r="E5949">
        <v>1000003187</v>
      </c>
      <c r="F5949" t="s">
        <v>77</v>
      </c>
      <c r="G5949" s="2" t="s">
        <v>13</v>
      </c>
      <c r="H5949">
        <v>10000211</v>
      </c>
      <c r="I5949" t="s">
        <v>11</v>
      </c>
      <c r="J5949">
        <v>32.299999999999997</v>
      </c>
    </row>
    <row r="5950" spans="1:10" x14ac:dyDescent="0.2">
      <c r="A5950" t="s">
        <v>90</v>
      </c>
      <c r="B5950" s="1">
        <v>43200</v>
      </c>
      <c r="C5950" t="s">
        <v>22</v>
      </c>
      <c r="D5950" t="s">
        <v>46</v>
      </c>
      <c r="E5950">
        <v>1000001133</v>
      </c>
      <c r="F5950" t="s">
        <v>45</v>
      </c>
      <c r="G5950" s="2" t="s">
        <v>13</v>
      </c>
      <c r="H5950">
        <v>10000078</v>
      </c>
      <c r="I5950" t="s">
        <v>30</v>
      </c>
      <c r="J5950">
        <v>23.6</v>
      </c>
    </row>
    <row r="5951" spans="1:10" x14ac:dyDescent="0.2">
      <c r="A5951" t="s">
        <v>90</v>
      </c>
      <c r="B5951" s="1">
        <v>43200</v>
      </c>
      <c r="C5951" t="s">
        <v>22</v>
      </c>
      <c r="D5951" t="s">
        <v>46</v>
      </c>
      <c r="E5951">
        <v>1000001133</v>
      </c>
      <c r="F5951" t="s">
        <v>45</v>
      </c>
      <c r="G5951" s="2" t="s">
        <v>13</v>
      </c>
      <c r="H5951">
        <v>20000099</v>
      </c>
      <c r="I5951" t="s">
        <v>20</v>
      </c>
      <c r="J5951">
        <v>6.8</v>
      </c>
    </row>
    <row r="5952" spans="1:10" x14ac:dyDescent="0.2">
      <c r="A5952" t="s">
        <v>90</v>
      </c>
      <c r="B5952" s="1">
        <v>43200</v>
      </c>
      <c r="C5952" t="s">
        <v>22</v>
      </c>
      <c r="D5952" t="s">
        <v>49</v>
      </c>
      <c r="E5952">
        <v>1000000018</v>
      </c>
      <c r="F5952" t="s">
        <v>48</v>
      </c>
      <c r="G5952" s="2" t="s">
        <v>13</v>
      </c>
      <c r="H5952">
        <v>10000078</v>
      </c>
      <c r="I5952" t="s">
        <v>30</v>
      </c>
      <c r="J5952">
        <v>33.200000000000003</v>
      </c>
    </row>
    <row r="5953" spans="1:10" x14ac:dyDescent="0.2">
      <c r="A5953" t="s">
        <v>90</v>
      </c>
      <c r="B5953" s="1">
        <v>43200</v>
      </c>
      <c r="C5953" t="s">
        <v>22</v>
      </c>
      <c r="D5953" t="s">
        <v>49</v>
      </c>
      <c r="E5953">
        <v>1000000018</v>
      </c>
      <c r="F5953" t="s">
        <v>48</v>
      </c>
      <c r="G5953" s="2" t="s">
        <v>13</v>
      </c>
      <c r="H5953">
        <v>20000018</v>
      </c>
      <c r="I5953" t="s">
        <v>81</v>
      </c>
      <c r="J5953">
        <v>10.5</v>
      </c>
    </row>
    <row r="5954" spans="1:10" x14ac:dyDescent="0.2">
      <c r="A5954" t="s">
        <v>90</v>
      </c>
      <c r="B5954" s="1">
        <v>43200</v>
      </c>
      <c r="C5954" t="s">
        <v>22</v>
      </c>
      <c r="D5954" t="s">
        <v>29</v>
      </c>
      <c r="E5954">
        <v>1000000101</v>
      </c>
      <c r="F5954" t="s">
        <v>39</v>
      </c>
      <c r="G5954" s="2" t="s">
        <v>13</v>
      </c>
      <c r="H5954">
        <v>10000111</v>
      </c>
      <c r="I5954" t="s">
        <v>37</v>
      </c>
      <c r="J5954">
        <v>24</v>
      </c>
    </row>
    <row r="5955" spans="1:10" x14ac:dyDescent="0.2">
      <c r="A5955" t="s">
        <v>90</v>
      </c>
      <c r="B5955" s="1">
        <v>43200</v>
      </c>
      <c r="C5955" t="s">
        <v>22</v>
      </c>
      <c r="D5955" t="s">
        <v>29</v>
      </c>
      <c r="E5955">
        <v>1000000101</v>
      </c>
      <c r="F5955" t="s">
        <v>39</v>
      </c>
      <c r="G5955" s="2" t="s">
        <v>13</v>
      </c>
      <c r="H5955">
        <v>10000131</v>
      </c>
      <c r="I5955" t="s">
        <v>38</v>
      </c>
      <c r="J5955">
        <v>4.0999999999999996</v>
      </c>
    </row>
    <row r="5956" spans="1:10" x14ac:dyDescent="0.2">
      <c r="A5956" t="s">
        <v>90</v>
      </c>
      <c r="B5956" s="1">
        <v>43200</v>
      </c>
      <c r="C5956" t="s">
        <v>22</v>
      </c>
      <c r="D5956" t="s">
        <v>29</v>
      </c>
      <c r="E5956">
        <v>1000000101</v>
      </c>
      <c r="F5956" t="s">
        <v>39</v>
      </c>
      <c r="G5956" s="2" t="s">
        <v>13</v>
      </c>
      <c r="H5956">
        <v>10000136</v>
      </c>
      <c r="I5956" t="s">
        <v>40</v>
      </c>
      <c r="J5956">
        <v>7</v>
      </c>
    </row>
    <row r="5957" spans="1:10" x14ac:dyDescent="0.2">
      <c r="A5957" t="s">
        <v>90</v>
      </c>
      <c r="B5957" s="1">
        <v>43200</v>
      </c>
      <c r="C5957" t="s">
        <v>22</v>
      </c>
      <c r="D5957" t="s">
        <v>29</v>
      </c>
      <c r="E5957">
        <v>1000000101</v>
      </c>
      <c r="F5957" t="s">
        <v>39</v>
      </c>
      <c r="G5957" s="2" t="s">
        <v>13</v>
      </c>
      <c r="H5957">
        <v>20000018</v>
      </c>
      <c r="I5957" t="s">
        <v>81</v>
      </c>
      <c r="J5957">
        <v>2.1</v>
      </c>
    </row>
    <row r="5958" spans="1:10" x14ac:dyDescent="0.2">
      <c r="A5958" t="s">
        <v>90</v>
      </c>
      <c r="B5958" s="1">
        <v>43201</v>
      </c>
      <c r="C5958" t="s">
        <v>9</v>
      </c>
      <c r="D5958" t="s">
        <v>15</v>
      </c>
      <c r="E5958">
        <v>1000002986</v>
      </c>
      <c r="F5958" t="s">
        <v>14</v>
      </c>
      <c r="G5958" s="2" t="s">
        <v>13</v>
      </c>
      <c r="H5958">
        <v>10000211</v>
      </c>
      <c r="I5958" t="s">
        <v>11</v>
      </c>
      <c r="J5958">
        <v>76.900000000000006</v>
      </c>
    </row>
    <row r="5959" spans="1:10" x14ac:dyDescent="0.2">
      <c r="A5959" t="s">
        <v>90</v>
      </c>
      <c r="B5959" s="1">
        <v>43201</v>
      </c>
      <c r="C5959" t="s">
        <v>9</v>
      </c>
      <c r="D5959" t="s">
        <v>15</v>
      </c>
      <c r="E5959">
        <v>1000002986</v>
      </c>
      <c r="F5959" t="s">
        <v>14</v>
      </c>
      <c r="G5959" s="2" t="s">
        <v>13</v>
      </c>
      <c r="H5959">
        <v>10000211</v>
      </c>
      <c r="I5959" t="s">
        <v>11</v>
      </c>
      <c r="J5959">
        <v>83</v>
      </c>
    </row>
    <row r="5960" spans="1:10" x14ac:dyDescent="0.2">
      <c r="A5960" t="s">
        <v>90</v>
      </c>
      <c r="B5960" s="1">
        <v>43201</v>
      </c>
      <c r="C5960" t="s">
        <v>9</v>
      </c>
      <c r="D5960" t="s">
        <v>15</v>
      </c>
      <c r="E5960">
        <v>1000002986</v>
      </c>
      <c r="F5960" t="s">
        <v>14</v>
      </c>
      <c r="G5960" s="2" t="s">
        <v>13</v>
      </c>
      <c r="H5960">
        <v>10000211</v>
      </c>
      <c r="I5960" t="s">
        <v>11</v>
      </c>
      <c r="J5960">
        <v>78.400000000000006</v>
      </c>
    </row>
    <row r="5961" spans="1:10" x14ac:dyDescent="0.2">
      <c r="A5961" t="s">
        <v>90</v>
      </c>
      <c r="B5961" s="1">
        <v>43202</v>
      </c>
      <c r="C5961" t="s">
        <v>9</v>
      </c>
      <c r="D5961" t="s">
        <v>15</v>
      </c>
      <c r="E5961">
        <v>1000002981</v>
      </c>
      <c r="F5961" t="s">
        <v>62</v>
      </c>
      <c r="G5961" s="2" t="s">
        <v>13</v>
      </c>
      <c r="H5961">
        <v>20000099</v>
      </c>
      <c r="I5961" t="s">
        <v>20</v>
      </c>
      <c r="J5961">
        <v>3.3</v>
      </c>
    </row>
    <row r="5962" spans="1:10" x14ac:dyDescent="0.2">
      <c r="A5962" t="s">
        <v>90</v>
      </c>
      <c r="B5962" s="1">
        <v>43202</v>
      </c>
      <c r="C5962" t="s">
        <v>9</v>
      </c>
      <c r="D5962" t="s">
        <v>15</v>
      </c>
      <c r="E5962">
        <v>1000002986</v>
      </c>
      <c r="F5962" t="s">
        <v>14</v>
      </c>
      <c r="G5962" s="2" t="s">
        <v>13</v>
      </c>
      <c r="H5962">
        <v>10000211</v>
      </c>
      <c r="I5962" t="s">
        <v>11</v>
      </c>
      <c r="J5962">
        <v>79.3</v>
      </c>
    </row>
    <row r="5963" spans="1:10" x14ac:dyDescent="0.2">
      <c r="A5963" t="s">
        <v>90</v>
      </c>
      <c r="B5963" s="1">
        <v>43202</v>
      </c>
      <c r="C5963" t="s">
        <v>9</v>
      </c>
      <c r="D5963" t="s">
        <v>15</v>
      </c>
      <c r="E5963">
        <v>1000002986</v>
      </c>
      <c r="F5963" t="s">
        <v>14</v>
      </c>
      <c r="G5963" s="2" t="s">
        <v>13</v>
      </c>
      <c r="H5963">
        <v>10000211</v>
      </c>
      <c r="I5963" t="s">
        <v>11</v>
      </c>
      <c r="J5963">
        <v>83</v>
      </c>
    </row>
    <row r="5964" spans="1:10" x14ac:dyDescent="0.2">
      <c r="A5964" t="s">
        <v>90</v>
      </c>
      <c r="B5964" s="1">
        <v>43202</v>
      </c>
      <c r="C5964" t="s">
        <v>9</v>
      </c>
      <c r="D5964" t="s">
        <v>57</v>
      </c>
      <c r="E5964">
        <v>1000001502</v>
      </c>
      <c r="F5964" t="s">
        <v>56</v>
      </c>
      <c r="G5964" s="2" t="s">
        <v>13</v>
      </c>
      <c r="H5964">
        <v>10000211</v>
      </c>
      <c r="I5964" t="s">
        <v>11</v>
      </c>
      <c r="J5964">
        <v>91</v>
      </c>
    </row>
    <row r="5965" spans="1:10" x14ac:dyDescent="0.2">
      <c r="A5965" t="s">
        <v>90</v>
      </c>
      <c r="B5965" s="1">
        <v>43202</v>
      </c>
      <c r="C5965" t="s">
        <v>9</v>
      </c>
      <c r="D5965" t="s">
        <v>17</v>
      </c>
      <c r="E5965">
        <v>1000001649</v>
      </c>
      <c r="F5965" t="s">
        <v>16</v>
      </c>
      <c r="G5965" s="2" t="s">
        <v>13</v>
      </c>
      <c r="H5965">
        <v>10000111</v>
      </c>
      <c r="I5965" t="s">
        <v>37</v>
      </c>
      <c r="J5965">
        <v>24</v>
      </c>
    </row>
    <row r="5966" spans="1:10" x14ac:dyDescent="0.2">
      <c r="A5966" t="s">
        <v>90</v>
      </c>
      <c r="B5966" s="1">
        <v>43202</v>
      </c>
      <c r="C5966" t="s">
        <v>22</v>
      </c>
      <c r="D5966" t="s">
        <v>46</v>
      </c>
      <c r="E5966">
        <v>1000001133</v>
      </c>
      <c r="F5966" t="s">
        <v>45</v>
      </c>
      <c r="G5966" s="2" t="s">
        <v>13</v>
      </c>
      <c r="H5966">
        <v>10000111</v>
      </c>
      <c r="I5966" t="s">
        <v>37</v>
      </c>
      <c r="J5966">
        <v>11.6</v>
      </c>
    </row>
    <row r="5967" spans="1:10" x14ac:dyDescent="0.2">
      <c r="A5967" t="s">
        <v>90</v>
      </c>
      <c r="B5967" s="1">
        <v>43202</v>
      </c>
      <c r="C5967" t="s">
        <v>22</v>
      </c>
      <c r="D5967" t="s">
        <v>46</v>
      </c>
      <c r="E5967">
        <v>1000001133</v>
      </c>
      <c r="F5967" t="s">
        <v>45</v>
      </c>
      <c r="G5967" s="2" t="s">
        <v>13</v>
      </c>
      <c r="H5967">
        <v>10000131</v>
      </c>
      <c r="I5967" t="s">
        <v>38</v>
      </c>
      <c r="J5967">
        <v>12.2</v>
      </c>
    </row>
    <row r="5968" spans="1:10" x14ac:dyDescent="0.2">
      <c r="A5968" t="s">
        <v>90</v>
      </c>
      <c r="B5968" s="1">
        <v>43202</v>
      </c>
      <c r="C5968" t="s">
        <v>22</v>
      </c>
      <c r="D5968" t="s">
        <v>29</v>
      </c>
      <c r="E5968">
        <v>1000000054</v>
      </c>
      <c r="F5968" t="s">
        <v>36</v>
      </c>
      <c r="G5968" s="2" t="s">
        <v>13</v>
      </c>
      <c r="H5968">
        <v>10000078</v>
      </c>
      <c r="I5968" t="s">
        <v>30</v>
      </c>
      <c r="J5968">
        <v>15.9</v>
      </c>
    </row>
    <row r="5969" spans="1:10" x14ac:dyDescent="0.2">
      <c r="A5969" t="s">
        <v>90</v>
      </c>
      <c r="B5969" s="1">
        <v>43202</v>
      </c>
      <c r="C5969" t="s">
        <v>22</v>
      </c>
      <c r="D5969" t="s">
        <v>29</v>
      </c>
      <c r="E5969">
        <v>1000000054</v>
      </c>
      <c r="F5969" t="s">
        <v>36</v>
      </c>
      <c r="G5969" s="2" t="s">
        <v>13</v>
      </c>
      <c r="H5969">
        <v>10000111</v>
      </c>
      <c r="I5969" t="s">
        <v>37</v>
      </c>
      <c r="J5969">
        <v>11.7</v>
      </c>
    </row>
    <row r="5970" spans="1:10" x14ac:dyDescent="0.2">
      <c r="A5970" t="s">
        <v>90</v>
      </c>
      <c r="B5970" s="1">
        <v>43202</v>
      </c>
      <c r="C5970" t="s">
        <v>22</v>
      </c>
      <c r="D5970" t="s">
        <v>29</v>
      </c>
      <c r="E5970">
        <v>1000000054</v>
      </c>
      <c r="F5970" t="s">
        <v>36</v>
      </c>
      <c r="G5970" s="2" t="s">
        <v>13</v>
      </c>
      <c r="H5970">
        <v>10000111</v>
      </c>
      <c r="I5970" t="s">
        <v>37</v>
      </c>
      <c r="J5970">
        <v>23.1</v>
      </c>
    </row>
    <row r="5971" spans="1:10" x14ac:dyDescent="0.2">
      <c r="A5971" t="s">
        <v>90</v>
      </c>
      <c r="B5971" s="1">
        <v>43202</v>
      </c>
      <c r="C5971" t="s">
        <v>22</v>
      </c>
      <c r="D5971" t="s">
        <v>29</v>
      </c>
      <c r="E5971">
        <v>1000000054</v>
      </c>
      <c r="F5971" t="s">
        <v>36</v>
      </c>
      <c r="G5971" s="2" t="s">
        <v>13</v>
      </c>
      <c r="H5971">
        <v>10000131</v>
      </c>
      <c r="I5971" t="s">
        <v>38</v>
      </c>
      <c r="J5971">
        <v>8.3000000000000007</v>
      </c>
    </row>
    <row r="5972" spans="1:10" x14ac:dyDescent="0.2">
      <c r="A5972" t="s">
        <v>90</v>
      </c>
      <c r="B5972" s="1">
        <v>43202</v>
      </c>
      <c r="C5972" t="s">
        <v>22</v>
      </c>
      <c r="D5972" t="s">
        <v>29</v>
      </c>
      <c r="E5972">
        <v>1000000054</v>
      </c>
      <c r="F5972" t="s">
        <v>36</v>
      </c>
      <c r="G5972" s="2" t="s">
        <v>13</v>
      </c>
      <c r="H5972">
        <v>10000131</v>
      </c>
      <c r="I5972" t="s">
        <v>38</v>
      </c>
      <c r="J5972">
        <v>16.600000000000001</v>
      </c>
    </row>
    <row r="5973" spans="1:10" x14ac:dyDescent="0.2">
      <c r="A5973" t="s">
        <v>90</v>
      </c>
      <c r="B5973" s="1">
        <v>43202</v>
      </c>
      <c r="C5973" t="s">
        <v>22</v>
      </c>
      <c r="D5973" t="s">
        <v>29</v>
      </c>
      <c r="E5973">
        <v>1000000054</v>
      </c>
      <c r="F5973" t="s">
        <v>36</v>
      </c>
      <c r="G5973" s="2" t="s">
        <v>13</v>
      </c>
      <c r="H5973">
        <v>10000136</v>
      </c>
      <c r="I5973" t="s">
        <v>40</v>
      </c>
      <c r="J5973">
        <v>7.7</v>
      </c>
    </row>
    <row r="5974" spans="1:10" x14ac:dyDescent="0.2">
      <c r="A5974" t="s">
        <v>90</v>
      </c>
      <c r="B5974" s="1">
        <v>43202</v>
      </c>
      <c r="C5974" t="s">
        <v>22</v>
      </c>
      <c r="D5974" t="s">
        <v>29</v>
      </c>
      <c r="E5974">
        <v>1000000054</v>
      </c>
      <c r="F5974" t="s">
        <v>36</v>
      </c>
      <c r="G5974" s="2" t="s">
        <v>13</v>
      </c>
      <c r="H5974">
        <v>20000018</v>
      </c>
      <c r="I5974" t="s">
        <v>81</v>
      </c>
      <c r="J5974">
        <v>4.0999999999999996</v>
      </c>
    </row>
    <row r="5975" spans="1:10" x14ac:dyDescent="0.2">
      <c r="A5975" t="s">
        <v>90</v>
      </c>
      <c r="B5975" s="1">
        <v>43202</v>
      </c>
      <c r="C5975" t="s">
        <v>22</v>
      </c>
      <c r="D5975" t="s">
        <v>29</v>
      </c>
      <c r="E5975">
        <v>1000000054</v>
      </c>
      <c r="F5975" t="s">
        <v>36</v>
      </c>
      <c r="G5975" s="2" t="s">
        <v>13</v>
      </c>
      <c r="H5975">
        <v>20000018</v>
      </c>
      <c r="I5975" t="s">
        <v>81</v>
      </c>
      <c r="J5975">
        <v>8.6999999999999993</v>
      </c>
    </row>
    <row r="5976" spans="1:10" x14ac:dyDescent="0.2">
      <c r="A5976" t="s">
        <v>90</v>
      </c>
      <c r="B5976" s="1">
        <v>43202</v>
      </c>
      <c r="C5976" t="s">
        <v>22</v>
      </c>
      <c r="D5976" t="s">
        <v>33</v>
      </c>
      <c r="E5976">
        <v>1000000031</v>
      </c>
      <c r="F5976" t="s">
        <v>32</v>
      </c>
      <c r="G5976" s="2" t="s">
        <v>13</v>
      </c>
      <c r="H5976">
        <v>20000099</v>
      </c>
      <c r="I5976" t="s">
        <v>20</v>
      </c>
      <c r="J5976">
        <v>25.9</v>
      </c>
    </row>
    <row r="5977" spans="1:10" x14ac:dyDescent="0.2">
      <c r="A5977" t="s">
        <v>90</v>
      </c>
      <c r="B5977" s="1">
        <v>43203</v>
      </c>
      <c r="C5977" t="s">
        <v>43</v>
      </c>
      <c r="D5977" t="s">
        <v>42</v>
      </c>
      <c r="E5977">
        <v>1000000931</v>
      </c>
      <c r="F5977" t="s">
        <v>41</v>
      </c>
      <c r="G5977" s="2" t="s">
        <v>13</v>
      </c>
      <c r="H5977">
        <v>10000131</v>
      </c>
      <c r="I5977" t="s">
        <v>38</v>
      </c>
      <c r="J5977">
        <v>66.099999999999994</v>
      </c>
    </row>
    <row r="5978" spans="1:10" x14ac:dyDescent="0.2">
      <c r="A5978" t="s">
        <v>90</v>
      </c>
      <c r="B5978" s="1">
        <v>43203</v>
      </c>
      <c r="C5978" t="s">
        <v>43</v>
      </c>
      <c r="D5978" t="s">
        <v>66</v>
      </c>
      <c r="E5978">
        <v>1000001135</v>
      </c>
      <c r="F5978" t="s">
        <v>65</v>
      </c>
      <c r="G5978" s="2" t="s">
        <v>13</v>
      </c>
      <c r="H5978">
        <v>10000211</v>
      </c>
      <c r="I5978" t="s">
        <v>11</v>
      </c>
      <c r="J5978">
        <v>3.7</v>
      </c>
    </row>
    <row r="5979" spans="1:10" x14ac:dyDescent="0.2">
      <c r="A5979" t="s">
        <v>90</v>
      </c>
      <c r="B5979" s="1">
        <v>43203</v>
      </c>
      <c r="C5979" t="s">
        <v>9</v>
      </c>
      <c r="D5979" t="s">
        <v>15</v>
      </c>
      <c r="E5979">
        <v>1000002986</v>
      </c>
      <c r="F5979" t="s">
        <v>14</v>
      </c>
      <c r="G5979" s="2" t="s">
        <v>13</v>
      </c>
      <c r="H5979">
        <v>10000064</v>
      </c>
      <c r="I5979" t="s">
        <v>53</v>
      </c>
      <c r="J5979">
        <v>6.5</v>
      </c>
    </row>
    <row r="5980" spans="1:10" x14ac:dyDescent="0.2">
      <c r="A5980" t="s">
        <v>90</v>
      </c>
      <c r="B5980" s="1">
        <v>43203</v>
      </c>
      <c r="C5980" t="s">
        <v>9</v>
      </c>
      <c r="D5980" t="s">
        <v>15</v>
      </c>
      <c r="E5980">
        <v>1000002986</v>
      </c>
      <c r="F5980" t="s">
        <v>14</v>
      </c>
      <c r="G5980" s="2" t="s">
        <v>13</v>
      </c>
      <c r="H5980">
        <v>10000211</v>
      </c>
      <c r="I5980" t="s">
        <v>11</v>
      </c>
      <c r="J5980">
        <v>18.8</v>
      </c>
    </row>
    <row r="5981" spans="1:10" x14ac:dyDescent="0.2">
      <c r="A5981" t="s">
        <v>90</v>
      </c>
      <c r="B5981" s="1">
        <v>43203</v>
      </c>
      <c r="C5981" t="s">
        <v>9</v>
      </c>
      <c r="D5981" t="s">
        <v>72</v>
      </c>
      <c r="E5981">
        <v>1000001699</v>
      </c>
      <c r="F5981" t="s">
        <v>71</v>
      </c>
      <c r="G5981" s="2" t="s">
        <v>13</v>
      </c>
      <c r="H5981">
        <v>10000211</v>
      </c>
      <c r="I5981" t="s">
        <v>11</v>
      </c>
      <c r="J5981">
        <v>34.1</v>
      </c>
    </row>
    <row r="5982" spans="1:10" x14ac:dyDescent="0.2">
      <c r="A5982" t="s">
        <v>90</v>
      </c>
      <c r="B5982" s="1">
        <v>43203</v>
      </c>
      <c r="C5982" t="s">
        <v>9</v>
      </c>
      <c r="D5982" t="s">
        <v>17</v>
      </c>
      <c r="E5982">
        <v>1000000059</v>
      </c>
      <c r="F5982" t="s">
        <v>55</v>
      </c>
      <c r="G5982" s="2" t="s">
        <v>13</v>
      </c>
      <c r="H5982">
        <v>10000111</v>
      </c>
      <c r="I5982" t="s">
        <v>37</v>
      </c>
      <c r="J5982">
        <v>35.6</v>
      </c>
    </row>
    <row r="5983" spans="1:10" x14ac:dyDescent="0.2">
      <c r="A5983" t="s">
        <v>90</v>
      </c>
      <c r="B5983" s="1">
        <v>43203</v>
      </c>
      <c r="C5983" t="s">
        <v>22</v>
      </c>
      <c r="D5983" t="s">
        <v>46</v>
      </c>
      <c r="E5983">
        <v>1000001133</v>
      </c>
      <c r="F5983" t="s">
        <v>45</v>
      </c>
      <c r="G5983" s="2" t="s">
        <v>13</v>
      </c>
      <c r="H5983">
        <v>10000078</v>
      </c>
      <c r="I5983" t="s">
        <v>30</v>
      </c>
      <c r="J5983">
        <v>24</v>
      </c>
    </row>
    <row r="5984" spans="1:10" x14ac:dyDescent="0.2">
      <c r="A5984" t="s">
        <v>90</v>
      </c>
      <c r="B5984" s="1">
        <v>43203</v>
      </c>
      <c r="C5984" t="s">
        <v>22</v>
      </c>
      <c r="D5984" t="s">
        <v>49</v>
      </c>
      <c r="E5984">
        <v>1000000018</v>
      </c>
      <c r="F5984" t="s">
        <v>48</v>
      </c>
      <c r="G5984" s="2" t="s">
        <v>13</v>
      </c>
      <c r="H5984">
        <v>10000131</v>
      </c>
      <c r="I5984" t="s">
        <v>38</v>
      </c>
      <c r="J5984">
        <v>81.099999999999994</v>
      </c>
    </row>
    <row r="5985" spans="1:10" x14ac:dyDescent="0.2">
      <c r="A5985" t="s">
        <v>90</v>
      </c>
      <c r="B5985" s="1">
        <v>43203</v>
      </c>
      <c r="C5985" t="s">
        <v>22</v>
      </c>
      <c r="D5985" t="s">
        <v>49</v>
      </c>
      <c r="E5985">
        <v>1000000020</v>
      </c>
      <c r="F5985" t="s">
        <v>73</v>
      </c>
      <c r="G5985" s="2" t="s">
        <v>13</v>
      </c>
      <c r="H5985">
        <v>10000078</v>
      </c>
      <c r="I5985" t="s">
        <v>30</v>
      </c>
      <c r="J5985">
        <v>61.8</v>
      </c>
    </row>
    <row r="5986" spans="1:10" x14ac:dyDescent="0.2">
      <c r="A5986" t="s">
        <v>90</v>
      </c>
      <c r="B5986" s="1">
        <v>43203</v>
      </c>
      <c r="C5986" t="s">
        <v>22</v>
      </c>
      <c r="D5986" t="s">
        <v>69</v>
      </c>
      <c r="E5986">
        <v>1000000129</v>
      </c>
      <c r="F5986" t="s">
        <v>70</v>
      </c>
      <c r="G5986" s="2" t="s">
        <v>13</v>
      </c>
      <c r="H5986">
        <v>10000136</v>
      </c>
      <c r="I5986" t="s">
        <v>40</v>
      </c>
      <c r="J5986">
        <v>14.8</v>
      </c>
    </row>
    <row r="5987" spans="1:10" x14ac:dyDescent="0.2">
      <c r="A5987" t="s">
        <v>90</v>
      </c>
      <c r="B5987" s="1">
        <v>43203</v>
      </c>
      <c r="C5987" t="s">
        <v>22</v>
      </c>
      <c r="D5987" t="s">
        <v>29</v>
      </c>
      <c r="E5987">
        <v>1000000054</v>
      </c>
      <c r="F5987" t="s">
        <v>36</v>
      </c>
      <c r="G5987" s="2" t="s">
        <v>13</v>
      </c>
      <c r="H5987">
        <v>10000111</v>
      </c>
      <c r="I5987" t="s">
        <v>37</v>
      </c>
      <c r="J5987">
        <v>71.7</v>
      </c>
    </row>
    <row r="5988" spans="1:10" x14ac:dyDescent="0.2">
      <c r="A5988" t="s">
        <v>90</v>
      </c>
      <c r="B5988" s="1">
        <v>43203</v>
      </c>
      <c r="C5988" t="s">
        <v>22</v>
      </c>
      <c r="D5988" t="s">
        <v>25</v>
      </c>
      <c r="E5988">
        <v>1000003183</v>
      </c>
      <c r="F5988" t="s">
        <v>23</v>
      </c>
      <c r="G5988" s="2" t="s">
        <v>13</v>
      </c>
      <c r="H5988">
        <v>10000136</v>
      </c>
      <c r="I5988" t="s">
        <v>40</v>
      </c>
      <c r="J5988">
        <v>0.7</v>
      </c>
    </row>
    <row r="5989" spans="1:10" x14ac:dyDescent="0.2">
      <c r="A5989" t="s">
        <v>90</v>
      </c>
      <c r="B5989" s="1">
        <v>43203</v>
      </c>
      <c r="C5989" t="s">
        <v>22</v>
      </c>
      <c r="D5989" t="s">
        <v>25</v>
      </c>
      <c r="E5989">
        <v>1000003183</v>
      </c>
      <c r="F5989" t="s">
        <v>23</v>
      </c>
      <c r="G5989" s="2" t="s">
        <v>13</v>
      </c>
      <c r="H5989">
        <v>10000136</v>
      </c>
      <c r="I5989" t="s">
        <v>40</v>
      </c>
      <c r="J5989">
        <v>1.2</v>
      </c>
    </row>
    <row r="5990" spans="1:10" x14ac:dyDescent="0.2">
      <c r="A5990" t="s">
        <v>90</v>
      </c>
      <c r="B5990" s="1">
        <v>43203</v>
      </c>
      <c r="C5990" t="s">
        <v>22</v>
      </c>
      <c r="D5990" t="s">
        <v>25</v>
      </c>
      <c r="E5990">
        <v>1000003183</v>
      </c>
      <c r="F5990" t="s">
        <v>23</v>
      </c>
      <c r="G5990" s="2" t="s">
        <v>13</v>
      </c>
      <c r="H5990">
        <v>20000099</v>
      </c>
      <c r="I5990" t="s">
        <v>20</v>
      </c>
      <c r="J5990">
        <v>2.4</v>
      </c>
    </row>
    <row r="5991" spans="1:10" x14ac:dyDescent="0.2">
      <c r="A5991" t="s">
        <v>90</v>
      </c>
      <c r="B5991" s="1">
        <v>43203</v>
      </c>
      <c r="C5991" t="s">
        <v>22</v>
      </c>
      <c r="D5991" t="s">
        <v>35</v>
      </c>
      <c r="E5991">
        <v>1000000047</v>
      </c>
      <c r="F5991" t="s">
        <v>34</v>
      </c>
      <c r="G5991" s="2" t="s">
        <v>13</v>
      </c>
      <c r="H5991">
        <v>10000211</v>
      </c>
      <c r="I5991" t="s">
        <v>11</v>
      </c>
      <c r="J5991">
        <v>52.6</v>
      </c>
    </row>
    <row r="5992" spans="1:10" x14ac:dyDescent="0.2">
      <c r="A5992" t="s">
        <v>90</v>
      </c>
      <c r="B5992" s="1">
        <v>43204</v>
      </c>
      <c r="C5992" t="s">
        <v>9</v>
      </c>
      <c r="D5992" t="s">
        <v>15</v>
      </c>
      <c r="E5992">
        <v>1000002986</v>
      </c>
      <c r="F5992" t="s">
        <v>14</v>
      </c>
      <c r="G5992" s="2" t="s">
        <v>13</v>
      </c>
      <c r="H5992">
        <v>10000211</v>
      </c>
      <c r="I5992" t="s">
        <v>11</v>
      </c>
      <c r="J5992">
        <v>30.1</v>
      </c>
    </row>
    <row r="5993" spans="1:10" x14ac:dyDescent="0.2">
      <c r="A5993" t="s">
        <v>90</v>
      </c>
      <c r="B5993" s="1">
        <v>43204</v>
      </c>
      <c r="C5993" t="s">
        <v>22</v>
      </c>
      <c r="D5993" t="s">
        <v>46</v>
      </c>
      <c r="E5993">
        <v>1000001133</v>
      </c>
      <c r="F5993" t="s">
        <v>45</v>
      </c>
      <c r="G5993" s="2" t="s">
        <v>13</v>
      </c>
      <c r="H5993">
        <v>10000061</v>
      </c>
      <c r="I5993" t="s">
        <v>28</v>
      </c>
      <c r="J5993">
        <v>39.1</v>
      </c>
    </row>
    <row r="5994" spans="1:10" x14ac:dyDescent="0.2">
      <c r="A5994" t="s">
        <v>90</v>
      </c>
      <c r="B5994" s="1">
        <v>43204</v>
      </c>
      <c r="C5994" t="s">
        <v>22</v>
      </c>
      <c r="D5994" t="s">
        <v>49</v>
      </c>
      <c r="E5994">
        <v>1000000018</v>
      </c>
      <c r="F5994" t="s">
        <v>48</v>
      </c>
      <c r="G5994" s="2" t="s">
        <v>13</v>
      </c>
      <c r="H5994">
        <v>10000078</v>
      </c>
      <c r="I5994" t="s">
        <v>30</v>
      </c>
      <c r="J5994">
        <v>47.3</v>
      </c>
    </row>
    <row r="5995" spans="1:10" x14ac:dyDescent="0.2">
      <c r="A5995" t="s">
        <v>90</v>
      </c>
      <c r="B5995" s="1">
        <v>43205</v>
      </c>
      <c r="C5995" t="s">
        <v>43</v>
      </c>
      <c r="D5995" t="s">
        <v>66</v>
      </c>
      <c r="E5995">
        <v>1000001135</v>
      </c>
      <c r="F5995" t="s">
        <v>65</v>
      </c>
      <c r="G5995" s="2" t="s">
        <v>13</v>
      </c>
      <c r="H5995">
        <v>10000182</v>
      </c>
      <c r="I5995" t="s">
        <v>31</v>
      </c>
      <c r="J5995">
        <v>4</v>
      </c>
    </row>
    <row r="5996" spans="1:10" x14ac:dyDescent="0.2">
      <c r="A5996" t="s">
        <v>90</v>
      </c>
      <c r="B5996" s="1">
        <v>43205</v>
      </c>
      <c r="C5996" t="s">
        <v>43</v>
      </c>
      <c r="D5996" t="s">
        <v>66</v>
      </c>
      <c r="E5996">
        <v>1000001135</v>
      </c>
      <c r="F5996" t="s">
        <v>65</v>
      </c>
      <c r="G5996" s="2" t="s">
        <v>13</v>
      </c>
      <c r="H5996">
        <v>10000211</v>
      </c>
      <c r="I5996" t="s">
        <v>11</v>
      </c>
      <c r="J5996">
        <v>14.8</v>
      </c>
    </row>
    <row r="5997" spans="1:10" x14ac:dyDescent="0.2">
      <c r="A5997" t="s">
        <v>90</v>
      </c>
      <c r="B5997" s="1">
        <v>43205</v>
      </c>
      <c r="C5997" t="s">
        <v>43</v>
      </c>
      <c r="D5997" t="s">
        <v>78</v>
      </c>
      <c r="E5997">
        <v>1000003187</v>
      </c>
      <c r="F5997" t="s">
        <v>77</v>
      </c>
      <c r="G5997" s="2" t="s">
        <v>13</v>
      </c>
      <c r="H5997">
        <v>10000064</v>
      </c>
      <c r="I5997" t="s">
        <v>53</v>
      </c>
      <c r="J5997">
        <v>11.3</v>
      </c>
    </row>
    <row r="5998" spans="1:10" x14ac:dyDescent="0.2">
      <c r="A5998" t="s">
        <v>90</v>
      </c>
      <c r="B5998" s="1">
        <v>43205</v>
      </c>
      <c r="C5998" t="s">
        <v>43</v>
      </c>
      <c r="D5998" t="s">
        <v>78</v>
      </c>
      <c r="E5998">
        <v>1000003187</v>
      </c>
      <c r="F5998" t="s">
        <v>77</v>
      </c>
      <c r="G5998" s="2" t="s">
        <v>13</v>
      </c>
      <c r="H5998">
        <v>10000078</v>
      </c>
      <c r="I5998" t="s">
        <v>30</v>
      </c>
      <c r="J5998">
        <v>12.6</v>
      </c>
    </row>
    <row r="5999" spans="1:10" x14ac:dyDescent="0.2">
      <c r="A5999" t="s">
        <v>90</v>
      </c>
      <c r="B5999" s="1">
        <v>43205</v>
      </c>
      <c r="C5999" t="s">
        <v>43</v>
      </c>
      <c r="D5999" t="s">
        <v>78</v>
      </c>
      <c r="E5999">
        <v>1000003187</v>
      </c>
      <c r="F5999" t="s">
        <v>77</v>
      </c>
      <c r="G5999" s="2" t="s">
        <v>13</v>
      </c>
      <c r="H5999">
        <v>10000111</v>
      </c>
      <c r="I5999" t="s">
        <v>37</v>
      </c>
      <c r="J5999">
        <v>17.5</v>
      </c>
    </row>
    <row r="6000" spans="1:10" x14ac:dyDescent="0.2">
      <c r="A6000" t="s">
        <v>90</v>
      </c>
      <c r="B6000" s="1">
        <v>43205</v>
      </c>
      <c r="C6000" t="s">
        <v>43</v>
      </c>
      <c r="D6000" t="s">
        <v>78</v>
      </c>
      <c r="E6000">
        <v>1000003187</v>
      </c>
      <c r="F6000" t="s">
        <v>77</v>
      </c>
      <c r="G6000" s="2" t="s">
        <v>13</v>
      </c>
      <c r="H6000">
        <v>10000136</v>
      </c>
      <c r="I6000" t="s">
        <v>40</v>
      </c>
      <c r="J6000">
        <v>2.1</v>
      </c>
    </row>
    <row r="6001" spans="1:10" x14ac:dyDescent="0.2">
      <c r="A6001" t="s">
        <v>90</v>
      </c>
      <c r="B6001" s="1">
        <v>43205</v>
      </c>
      <c r="C6001" t="s">
        <v>9</v>
      </c>
      <c r="D6001" t="s">
        <v>57</v>
      </c>
      <c r="E6001">
        <v>1000001502</v>
      </c>
      <c r="F6001" t="s">
        <v>56</v>
      </c>
      <c r="G6001" s="2" t="s">
        <v>13</v>
      </c>
      <c r="H6001">
        <v>10000136</v>
      </c>
      <c r="I6001" t="s">
        <v>40</v>
      </c>
      <c r="J6001">
        <v>7.3</v>
      </c>
    </row>
    <row r="6002" spans="1:10" x14ac:dyDescent="0.2">
      <c r="A6002" t="s">
        <v>90</v>
      </c>
      <c r="B6002" s="1">
        <v>43205</v>
      </c>
      <c r="C6002" t="s">
        <v>9</v>
      </c>
      <c r="D6002" t="s">
        <v>57</v>
      </c>
      <c r="E6002">
        <v>1000001502</v>
      </c>
      <c r="F6002" t="s">
        <v>56</v>
      </c>
      <c r="G6002" s="2" t="s">
        <v>13</v>
      </c>
      <c r="H6002">
        <v>20000099</v>
      </c>
      <c r="I6002" t="s">
        <v>20</v>
      </c>
      <c r="J6002">
        <v>6.4</v>
      </c>
    </row>
    <row r="6003" spans="1:10" x14ac:dyDescent="0.2">
      <c r="A6003" t="s">
        <v>90</v>
      </c>
      <c r="B6003" s="1">
        <v>43205</v>
      </c>
      <c r="C6003" t="s">
        <v>9</v>
      </c>
      <c r="D6003" t="s">
        <v>72</v>
      </c>
      <c r="E6003">
        <v>1000001699</v>
      </c>
      <c r="F6003" t="s">
        <v>71</v>
      </c>
      <c r="G6003" s="2" t="s">
        <v>13</v>
      </c>
      <c r="H6003">
        <v>10000211</v>
      </c>
      <c r="I6003" t="s">
        <v>11</v>
      </c>
      <c r="J6003">
        <v>52</v>
      </c>
    </row>
    <row r="6004" spans="1:10" x14ac:dyDescent="0.2">
      <c r="A6004" t="s">
        <v>90</v>
      </c>
      <c r="B6004" s="1">
        <v>43206</v>
      </c>
      <c r="C6004" t="s">
        <v>9</v>
      </c>
      <c r="D6004" t="s">
        <v>57</v>
      </c>
      <c r="E6004">
        <v>1000001502</v>
      </c>
      <c r="F6004" t="s">
        <v>56</v>
      </c>
      <c r="G6004" s="2" t="s">
        <v>13</v>
      </c>
      <c r="H6004">
        <v>10000131</v>
      </c>
      <c r="I6004" t="s">
        <v>38</v>
      </c>
      <c r="J6004">
        <v>39.4</v>
      </c>
    </row>
    <row r="6005" spans="1:10" x14ac:dyDescent="0.2">
      <c r="A6005" t="s">
        <v>90</v>
      </c>
      <c r="B6005" s="1">
        <v>43206</v>
      </c>
      <c r="C6005" t="s">
        <v>9</v>
      </c>
      <c r="D6005" t="s">
        <v>72</v>
      </c>
      <c r="E6005">
        <v>1000001699</v>
      </c>
      <c r="F6005" t="s">
        <v>71</v>
      </c>
      <c r="G6005" s="2" t="s">
        <v>13</v>
      </c>
      <c r="H6005">
        <v>10000211</v>
      </c>
      <c r="I6005" t="s">
        <v>11</v>
      </c>
      <c r="J6005">
        <v>24.6</v>
      </c>
    </row>
    <row r="6006" spans="1:10" x14ac:dyDescent="0.2">
      <c r="A6006" t="s">
        <v>90</v>
      </c>
      <c r="B6006" s="1">
        <v>43206</v>
      </c>
      <c r="C6006" t="s">
        <v>22</v>
      </c>
      <c r="D6006" t="s">
        <v>29</v>
      </c>
      <c r="E6006">
        <v>1000000028</v>
      </c>
      <c r="F6006" t="s">
        <v>27</v>
      </c>
      <c r="G6006" s="2" t="s">
        <v>13</v>
      </c>
      <c r="H6006">
        <v>10000078</v>
      </c>
      <c r="I6006" t="s">
        <v>30</v>
      </c>
      <c r="J6006">
        <v>16.5</v>
      </c>
    </row>
    <row r="6007" spans="1:10" x14ac:dyDescent="0.2">
      <c r="A6007" t="s">
        <v>90</v>
      </c>
      <c r="B6007" s="1">
        <v>43206</v>
      </c>
      <c r="C6007" t="s">
        <v>22</v>
      </c>
      <c r="D6007" t="s">
        <v>29</v>
      </c>
      <c r="E6007">
        <v>1000000028</v>
      </c>
      <c r="F6007" t="s">
        <v>27</v>
      </c>
      <c r="G6007" s="2" t="s">
        <v>13</v>
      </c>
      <c r="H6007">
        <v>10000131</v>
      </c>
      <c r="I6007" t="s">
        <v>38</v>
      </c>
      <c r="J6007">
        <v>8</v>
      </c>
    </row>
    <row r="6008" spans="1:10" x14ac:dyDescent="0.2">
      <c r="A6008" t="s">
        <v>90</v>
      </c>
      <c r="B6008" s="1">
        <v>43206</v>
      </c>
      <c r="C6008" t="s">
        <v>22</v>
      </c>
      <c r="D6008" t="s">
        <v>29</v>
      </c>
      <c r="E6008">
        <v>1000000028</v>
      </c>
      <c r="F6008" t="s">
        <v>27</v>
      </c>
      <c r="G6008" s="2" t="s">
        <v>13</v>
      </c>
      <c r="H6008">
        <v>10000136</v>
      </c>
      <c r="I6008" t="s">
        <v>40</v>
      </c>
      <c r="J6008">
        <v>7.1</v>
      </c>
    </row>
    <row r="6009" spans="1:10" x14ac:dyDescent="0.2">
      <c r="A6009" t="s">
        <v>90</v>
      </c>
      <c r="B6009" s="1">
        <v>43207</v>
      </c>
      <c r="C6009" t="s">
        <v>9</v>
      </c>
      <c r="D6009" t="s">
        <v>75</v>
      </c>
      <c r="E6009">
        <v>1000000281</v>
      </c>
      <c r="F6009" t="s">
        <v>74</v>
      </c>
      <c r="G6009" s="2" t="s">
        <v>13</v>
      </c>
      <c r="H6009">
        <v>20000099</v>
      </c>
      <c r="I6009" t="s">
        <v>20</v>
      </c>
      <c r="J6009">
        <v>33.6</v>
      </c>
    </row>
    <row r="6010" spans="1:10" x14ac:dyDescent="0.2">
      <c r="A6010" t="s">
        <v>90</v>
      </c>
      <c r="B6010" s="1">
        <v>43207</v>
      </c>
      <c r="C6010" t="s">
        <v>22</v>
      </c>
      <c r="D6010" t="s">
        <v>46</v>
      </c>
      <c r="E6010">
        <v>1000001133</v>
      </c>
      <c r="F6010" t="s">
        <v>45</v>
      </c>
      <c r="G6010" s="2" t="s">
        <v>13</v>
      </c>
      <c r="H6010">
        <v>10000061</v>
      </c>
      <c r="I6010" t="s">
        <v>28</v>
      </c>
      <c r="J6010">
        <v>12.2</v>
      </c>
    </row>
    <row r="6011" spans="1:10" x14ac:dyDescent="0.2">
      <c r="A6011" t="s">
        <v>90</v>
      </c>
      <c r="B6011" s="1">
        <v>43207</v>
      </c>
      <c r="C6011" t="s">
        <v>22</v>
      </c>
      <c r="D6011" t="s">
        <v>46</v>
      </c>
      <c r="E6011">
        <v>1000001133</v>
      </c>
      <c r="F6011" t="s">
        <v>45</v>
      </c>
      <c r="G6011" s="2" t="s">
        <v>13</v>
      </c>
      <c r="H6011">
        <v>10000078</v>
      </c>
      <c r="I6011" t="s">
        <v>30</v>
      </c>
      <c r="J6011">
        <v>15.6</v>
      </c>
    </row>
    <row r="6012" spans="1:10" x14ac:dyDescent="0.2">
      <c r="A6012" t="s">
        <v>90</v>
      </c>
      <c r="B6012" s="1">
        <v>43207</v>
      </c>
      <c r="C6012" t="s">
        <v>22</v>
      </c>
      <c r="D6012" t="s">
        <v>46</v>
      </c>
      <c r="E6012">
        <v>1000001133</v>
      </c>
      <c r="F6012" t="s">
        <v>45</v>
      </c>
      <c r="G6012" s="2" t="s">
        <v>13</v>
      </c>
      <c r="H6012">
        <v>10000078</v>
      </c>
      <c r="I6012" t="s">
        <v>30</v>
      </c>
      <c r="J6012">
        <v>30.8</v>
      </c>
    </row>
    <row r="6013" spans="1:10" x14ac:dyDescent="0.2">
      <c r="A6013" t="s">
        <v>90</v>
      </c>
      <c r="B6013" s="1">
        <v>43207</v>
      </c>
      <c r="C6013" t="s">
        <v>22</v>
      </c>
      <c r="D6013" t="s">
        <v>46</v>
      </c>
      <c r="E6013">
        <v>1000001133</v>
      </c>
      <c r="F6013" t="s">
        <v>45</v>
      </c>
      <c r="G6013" s="2" t="s">
        <v>13</v>
      </c>
      <c r="H6013">
        <v>10000111</v>
      </c>
      <c r="I6013" t="s">
        <v>37</v>
      </c>
      <c r="J6013">
        <v>16.5</v>
      </c>
    </row>
    <row r="6014" spans="1:10" x14ac:dyDescent="0.2">
      <c r="A6014" t="s">
        <v>90</v>
      </c>
      <c r="B6014" s="1">
        <v>43207</v>
      </c>
      <c r="C6014" t="s">
        <v>22</v>
      </c>
      <c r="D6014" t="s">
        <v>46</v>
      </c>
      <c r="E6014">
        <v>1000001133</v>
      </c>
      <c r="F6014" t="s">
        <v>45</v>
      </c>
      <c r="G6014" s="2" t="s">
        <v>13</v>
      </c>
      <c r="H6014">
        <v>10000131</v>
      </c>
      <c r="I6014" t="s">
        <v>38</v>
      </c>
      <c r="J6014">
        <v>20.5</v>
      </c>
    </row>
    <row r="6015" spans="1:10" x14ac:dyDescent="0.2">
      <c r="A6015" t="s">
        <v>90</v>
      </c>
      <c r="B6015" s="1">
        <v>43207</v>
      </c>
      <c r="C6015" t="s">
        <v>22</v>
      </c>
      <c r="D6015" t="s">
        <v>46</v>
      </c>
      <c r="E6015">
        <v>1000001133</v>
      </c>
      <c r="F6015" t="s">
        <v>45</v>
      </c>
      <c r="G6015" s="2" t="s">
        <v>13</v>
      </c>
      <c r="H6015">
        <v>10000182</v>
      </c>
      <c r="I6015" t="s">
        <v>31</v>
      </c>
      <c r="J6015">
        <v>27.3</v>
      </c>
    </row>
    <row r="6016" spans="1:10" x14ac:dyDescent="0.2">
      <c r="A6016" t="s">
        <v>90</v>
      </c>
      <c r="B6016" s="1">
        <v>43207</v>
      </c>
      <c r="C6016" t="s">
        <v>22</v>
      </c>
      <c r="D6016" t="s">
        <v>46</v>
      </c>
      <c r="E6016">
        <v>1000001133</v>
      </c>
      <c r="F6016" t="s">
        <v>45</v>
      </c>
      <c r="G6016" s="2" t="s">
        <v>13</v>
      </c>
      <c r="H6016">
        <v>20000099</v>
      </c>
      <c r="I6016" t="s">
        <v>20</v>
      </c>
      <c r="J6016">
        <v>13.5</v>
      </c>
    </row>
    <row r="6017" spans="1:10" x14ac:dyDescent="0.2">
      <c r="A6017" t="s">
        <v>90</v>
      </c>
      <c r="B6017" s="1">
        <v>43207</v>
      </c>
      <c r="C6017" t="s">
        <v>22</v>
      </c>
      <c r="D6017" t="s">
        <v>29</v>
      </c>
      <c r="E6017">
        <v>1000000028</v>
      </c>
      <c r="F6017" t="s">
        <v>27</v>
      </c>
      <c r="G6017" s="2" t="s">
        <v>13</v>
      </c>
      <c r="H6017">
        <v>10000111</v>
      </c>
      <c r="I6017" t="s">
        <v>37</v>
      </c>
      <c r="J6017">
        <v>47</v>
      </c>
    </row>
    <row r="6018" spans="1:10" x14ac:dyDescent="0.2">
      <c r="A6018" t="s">
        <v>90</v>
      </c>
      <c r="B6018" s="1">
        <v>43207</v>
      </c>
      <c r="C6018" t="s">
        <v>22</v>
      </c>
      <c r="D6018" t="s">
        <v>29</v>
      </c>
      <c r="E6018">
        <v>1000000101</v>
      </c>
      <c r="F6018" t="s">
        <v>39</v>
      </c>
      <c r="G6018" s="2" t="s">
        <v>13</v>
      </c>
      <c r="H6018">
        <v>10000111</v>
      </c>
      <c r="I6018" t="s">
        <v>37</v>
      </c>
      <c r="J6018">
        <v>11.7</v>
      </c>
    </row>
    <row r="6019" spans="1:10" x14ac:dyDescent="0.2">
      <c r="A6019" t="s">
        <v>90</v>
      </c>
      <c r="B6019" s="1">
        <v>43207</v>
      </c>
      <c r="C6019" t="s">
        <v>22</v>
      </c>
      <c r="D6019" t="s">
        <v>29</v>
      </c>
      <c r="E6019">
        <v>1000000101</v>
      </c>
      <c r="F6019" t="s">
        <v>39</v>
      </c>
      <c r="G6019" s="2" t="s">
        <v>13</v>
      </c>
      <c r="H6019">
        <v>20000018</v>
      </c>
      <c r="I6019" t="s">
        <v>81</v>
      </c>
      <c r="J6019">
        <v>4.3</v>
      </c>
    </row>
    <row r="6020" spans="1:10" x14ac:dyDescent="0.2">
      <c r="A6020" t="s">
        <v>90</v>
      </c>
      <c r="B6020" s="1">
        <v>43207</v>
      </c>
      <c r="C6020" t="s">
        <v>22</v>
      </c>
      <c r="D6020" t="s">
        <v>29</v>
      </c>
      <c r="E6020">
        <v>1000000101</v>
      </c>
      <c r="F6020" t="s">
        <v>39</v>
      </c>
      <c r="G6020" s="2" t="s">
        <v>13</v>
      </c>
      <c r="H6020">
        <v>20000099</v>
      </c>
      <c r="I6020" t="s">
        <v>20</v>
      </c>
      <c r="J6020">
        <v>10.1</v>
      </c>
    </row>
    <row r="6021" spans="1:10" x14ac:dyDescent="0.2">
      <c r="A6021" t="s">
        <v>90</v>
      </c>
      <c r="B6021" s="1">
        <v>43208</v>
      </c>
      <c r="C6021" t="s">
        <v>43</v>
      </c>
      <c r="D6021" t="s">
        <v>42</v>
      </c>
      <c r="E6021">
        <v>1000000931</v>
      </c>
      <c r="F6021" t="s">
        <v>41</v>
      </c>
      <c r="G6021" s="2" t="s">
        <v>13</v>
      </c>
      <c r="H6021">
        <v>10000078</v>
      </c>
      <c r="I6021" t="s">
        <v>30</v>
      </c>
      <c r="J6021">
        <v>19.399999999999999</v>
      </c>
    </row>
    <row r="6022" spans="1:10" x14ac:dyDescent="0.2">
      <c r="A6022" t="s">
        <v>90</v>
      </c>
      <c r="B6022" s="1">
        <v>43208</v>
      </c>
      <c r="C6022" t="s">
        <v>43</v>
      </c>
      <c r="D6022" t="s">
        <v>42</v>
      </c>
      <c r="E6022">
        <v>1000000931</v>
      </c>
      <c r="F6022" t="s">
        <v>41</v>
      </c>
      <c r="G6022" s="2" t="s">
        <v>13</v>
      </c>
      <c r="H6022">
        <v>10000131</v>
      </c>
      <c r="I6022" t="s">
        <v>38</v>
      </c>
      <c r="J6022">
        <v>36</v>
      </c>
    </row>
    <row r="6023" spans="1:10" x14ac:dyDescent="0.2">
      <c r="A6023" t="s">
        <v>90</v>
      </c>
      <c r="B6023" s="1">
        <v>43208</v>
      </c>
      <c r="C6023" t="s">
        <v>43</v>
      </c>
      <c r="D6023" t="s">
        <v>42</v>
      </c>
      <c r="E6023">
        <v>1000001014</v>
      </c>
      <c r="F6023" t="s">
        <v>44</v>
      </c>
      <c r="G6023" s="2" t="s">
        <v>13</v>
      </c>
      <c r="H6023">
        <v>10000078</v>
      </c>
      <c r="I6023" t="s">
        <v>30</v>
      </c>
      <c r="J6023">
        <v>7.9</v>
      </c>
    </row>
    <row r="6024" spans="1:10" x14ac:dyDescent="0.2">
      <c r="A6024" t="s">
        <v>90</v>
      </c>
      <c r="B6024" s="1">
        <v>43208</v>
      </c>
      <c r="C6024" t="s">
        <v>43</v>
      </c>
      <c r="D6024" t="s">
        <v>42</v>
      </c>
      <c r="E6024">
        <v>1000001014</v>
      </c>
      <c r="F6024" t="s">
        <v>44</v>
      </c>
      <c r="G6024" s="2" t="s">
        <v>13</v>
      </c>
      <c r="H6024">
        <v>10000136</v>
      </c>
      <c r="I6024" t="s">
        <v>40</v>
      </c>
      <c r="J6024">
        <v>7.3</v>
      </c>
    </row>
    <row r="6025" spans="1:10" x14ac:dyDescent="0.2">
      <c r="A6025" t="s">
        <v>90</v>
      </c>
      <c r="B6025" s="1">
        <v>43208</v>
      </c>
      <c r="C6025" t="s">
        <v>43</v>
      </c>
      <c r="D6025" t="s">
        <v>42</v>
      </c>
      <c r="E6025">
        <v>1000001014</v>
      </c>
      <c r="F6025" t="s">
        <v>44</v>
      </c>
      <c r="G6025" s="2" t="s">
        <v>13</v>
      </c>
      <c r="H6025">
        <v>10000182</v>
      </c>
      <c r="I6025" t="s">
        <v>31</v>
      </c>
      <c r="J6025">
        <v>8.1999999999999993</v>
      </c>
    </row>
    <row r="6026" spans="1:10" x14ac:dyDescent="0.2">
      <c r="A6026" t="s">
        <v>90</v>
      </c>
      <c r="B6026" s="1">
        <v>43208</v>
      </c>
      <c r="C6026" t="s">
        <v>43</v>
      </c>
      <c r="D6026" t="s">
        <v>42</v>
      </c>
      <c r="E6026">
        <v>1000001014</v>
      </c>
      <c r="F6026" t="s">
        <v>44</v>
      </c>
      <c r="G6026" s="2" t="s">
        <v>13</v>
      </c>
      <c r="H6026">
        <v>20000099</v>
      </c>
      <c r="I6026" t="s">
        <v>20</v>
      </c>
      <c r="J6026">
        <v>19.899999999999999</v>
      </c>
    </row>
    <row r="6027" spans="1:10" x14ac:dyDescent="0.2">
      <c r="A6027" t="s">
        <v>90</v>
      </c>
      <c r="B6027" s="1">
        <v>43208</v>
      </c>
      <c r="C6027" t="s">
        <v>22</v>
      </c>
      <c r="D6027" t="s">
        <v>46</v>
      </c>
      <c r="E6027">
        <v>1000001133</v>
      </c>
      <c r="F6027" t="s">
        <v>45</v>
      </c>
      <c r="G6027" s="2" t="s">
        <v>13</v>
      </c>
      <c r="H6027">
        <v>10000078</v>
      </c>
      <c r="I6027" t="s">
        <v>30</v>
      </c>
      <c r="J6027">
        <v>8</v>
      </c>
    </row>
    <row r="6028" spans="1:10" x14ac:dyDescent="0.2">
      <c r="A6028" t="s">
        <v>90</v>
      </c>
      <c r="B6028" s="1">
        <v>43208</v>
      </c>
      <c r="C6028" t="s">
        <v>22</v>
      </c>
      <c r="D6028" t="s">
        <v>46</v>
      </c>
      <c r="E6028">
        <v>1000001133</v>
      </c>
      <c r="F6028" t="s">
        <v>45</v>
      </c>
      <c r="G6028" s="2" t="s">
        <v>13</v>
      </c>
      <c r="H6028">
        <v>10000111</v>
      </c>
      <c r="I6028" t="s">
        <v>37</v>
      </c>
      <c r="J6028">
        <v>48</v>
      </c>
    </row>
    <row r="6029" spans="1:10" x14ac:dyDescent="0.2">
      <c r="A6029" t="s">
        <v>90</v>
      </c>
      <c r="B6029" s="1">
        <v>43208</v>
      </c>
      <c r="C6029" t="s">
        <v>22</v>
      </c>
      <c r="D6029" t="s">
        <v>49</v>
      </c>
      <c r="E6029">
        <v>1000000018</v>
      </c>
      <c r="F6029" t="s">
        <v>48</v>
      </c>
      <c r="G6029" s="2" t="s">
        <v>13</v>
      </c>
      <c r="H6029">
        <v>10000078</v>
      </c>
      <c r="I6029" t="s">
        <v>30</v>
      </c>
      <c r="J6029">
        <v>40.299999999999997</v>
      </c>
    </row>
    <row r="6030" spans="1:10" x14ac:dyDescent="0.2">
      <c r="A6030" t="s">
        <v>90</v>
      </c>
      <c r="B6030" s="1">
        <v>43208</v>
      </c>
      <c r="C6030" t="s">
        <v>22</v>
      </c>
      <c r="D6030" t="s">
        <v>49</v>
      </c>
      <c r="E6030">
        <v>1000000018</v>
      </c>
      <c r="F6030" t="s">
        <v>48</v>
      </c>
      <c r="G6030" s="2" t="s">
        <v>13</v>
      </c>
      <c r="H6030">
        <v>10000131</v>
      </c>
      <c r="I6030" t="s">
        <v>38</v>
      </c>
      <c r="J6030">
        <v>7.7</v>
      </c>
    </row>
    <row r="6031" spans="1:10" x14ac:dyDescent="0.2">
      <c r="A6031" t="s">
        <v>90</v>
      </c>
      <c r="B6031" s="1">
        <v>43208</v>
      </c>
      <c r="C6031" t="s">
        <v>22</v>
      </c>
      <c r="D6031" t="s">
        <v>49</v>
      </c>
      <c r="E6031">
        <v>1000000018</v>
      </c>
      <c r="F6031" t="s">
        <v>48</v>
      </c>
      <c r="G6031" s="2" t="s">
        <v>13</v>
      </c>
      <c r="H6031">
        <v>10000211</v>
      </c>
      <c r="I6031" t="s">
        <v>11</v>
      </c>
      <c r="J6031">
        <v>3.4</v>
      </c>
    </row>
    <row r="6032" spans="1:10" x14ac:dyDescent="0.2">
      <c r="A6032" t="s">
        <v>90</v>
      </c>
      <c r="B6032" s="1">
        <v>43208</v>
      </c>
      <c r="C6032" t="s">
        <v>22</v>
      </c>
      <c r="D6032" t="s">
        <v>49</v>
      </c>
      <c r="E6032">
        <v>1000000018</v>
      </c>
      <c r="F6032" t="s">
        <v>48</v>
      </c>
      <c r="G6032" s="2" t="s">
        <v>13</v>
      </c>
      <c r="H6032">
        <v>20000018</v>
      </c>
      <c r="I6032" t="s">
        <v>81</v>
      </c>
      <c r="J6032">
        <v>5.6</v>
      </c>
    </row>
    <row r="6033" spans="1:10" x14ac:dyDescent="0.2">
      <c r="A6033" t="s">
        <v>90</v>
      </c>
      <c r="B6033" s="1">
        <v>43208</v>
      </c>
      <c r="C6033" t="s">
        <v>22</v>
      </c>
      <c r="D6033" t="s">
        <v>49</v>
      </c>
      <c r="E6033">
        <v>1000000020</v>
      </c>
      <c r="F6033" t="s">
        <v>73</v>
      </c>
      <c r="G6033" s="2" t="s">
        <v>13</v>
      </c>
      <c r="H6033">
        <v>10000078</v>
      </c>
      <c r="I6033" t="s">
        <v>30</v>
      </c>
      <c r="J6033">
        <v>50.7</v>
      </c>
    </row>
    <row r="6034" spans="1:10" x14ac:dyDescent="0.2">
      <c r="A6034" t="s">
        <v>90</v>
      </c>
      <c r="B6034" s="1">
        <v>43208</v>
      </c>
      <c r="C6034" t="s">
        <v>22</v>
      </c>
      <c r="D6034" t="s">
        <v>49</v>
      </c>
      <c r="E6034">
        <v>1000000020</v>
      </c>
      <c r="F6034" t="s">
        <v>73</v>
      </c>
      <c r="G6034" s="2" t="s">
        <v>13</v>
      </c>
      <c r="H6034">
        <v>20000099</v>
      </c>
      <c r="I6034" t="s">
        <v>20</v>
      </c>
      <c r="J6034">
        <v>33.6</v>
      </c>
    </row>
    <row r="6035" spans="1:10" x14ac:dyDescent="0.2">
      <c r="A6035" t="s">
        <v>90</v>
      </c>
      <c r="B6035" s="1">
        <v>43208</v>
      </c>
      <c r="C6035" t="s">
        <v>22</v>
      </c>
      <c r="D6035" t="s">
        <v>29</v>
      </c>
      <c r="E6035">
        <v>1000000054</v>
      </c>
      <c r="F6035" t="s">
        <v>36</v>
      </c>
      <c r="G6035" s="2" t="s">
        <v>13</v>
      </c>
      <c r="H6035">
        <v>10000111</v>
      </c>
      <c r="I6035" t="s">
        <v>37</v>
      </c>
      <c r="J6035">
        <v>64.2</v>
      </c>
    </row>
    <row r="6036" spans="1:10" x14ac:dyDescent="0.2">
      <c r="A6036" t="s">
        <v>90</v>
      </c>
      <c r="B6036" s="1">
        <v>43208</v>
      </c>
      <c r="C6036" t="s">
        <v>22</v>
      </c>
      <c r="D6036" t="s">
        <v>29</v>
      </c>
      <c r="E6036">
        <v>1000000054</v>
      </c>
      <c r="F6036" t="s">
        <v>36</v>
      </c>
      <c r="G6036" s="2" t="s">
        <v>13</v>
      </c>
      <c r="H6036">
        <v>10000131</v>
      </c>
      <c r="I6036" t="s">
        <v>38</v>
      </c>
      <c r="J6036">
        <v>4</v>
      </c>
    </row>
    <row r="6037" spans="1:10" x14ac:dyDescent="0.2">
      <c r="A6037" t="s">
        <v>90</v>
      </c>
      <c r="B6037" s="1">
        <v>43208</v>
      </c>
      <c r="C6037" t="s">
        <v>22</v>
      </c>
      <c r="D6037" t="s">
        <v>35</v>
      </c>
      <c r="E6037">
        <v>1000000047</v>
      </c>
      <c r="F6037" t="s">
        <v>34</v>
      </c>
      <c r="G6037" s="2" t="s">
        <v>13</v>
      </c>
      <c r="H6037">
        <v>10000078</v>
      </c>
      <c r="I6037" t="s">
        <v>30</v>
      </c>
      <c r="J6037">
        <v>55.9</v>
      </c>
    </row>
    <row r="6038" spans="1:10" x14ac:dyDescent="0.2">
      <c r="A6038" t="s">
        <v>90</v>
      </c>
      <c r="B6038" s="1">
        <v>43209</v>
      </c>
      <c r="C6038" t="s">
        <v>9</v>
      </c>
      <c r="D6038" t="s">
        <v>75</v>
      </c>
      <c r="E6038">
        <v>1000000281</v>
      </c>
      <c r="F6038" t="s">
        <v>74</v>
      </c>
      <c r="G6038" s="2" t="s">
        <v>13</v>
      </c>
      <c r="H6038">
        <v>10000211</v>
      </c>
      <c r="I6038" t="s">
        <v>11</v>
      </c>
      <c r="J6038">
        <v>65</v>
      </c>
    </row>
    <row r="6039" spans="1:10" x14ac:dyDescent="0.2">
      <c r="A6039" t="s">
        <v>90</v>
      </c>
      <c r="B6039" s="1">
        <v>43209</v>
      </c>
      <c r="C6039" t="s">
        <v>22</v>
      </c>
      <c r="D6039" t="s">
        <v>49</v>
      </c>
      <c r="E6039">
        <v>1000000018</v>
      </c>
      <c r="F6039" t="s">
        <v>48</v>
      </c>
      <c r="G6039" s="2" t="s">
        <v>13</v>
      </c>
      <c r="H6039">
        <v>10000078</v>
      </c>
      <c r="I6039" t="s">
        <v>30</v>
      </c>
      <c r="J6039">
        <v>47.3</v>
      </c>
    </row>
    <row r="6040" spans="1:10" x14ac:dyDescent="0.2">
      <c r="A6040" t="s">
        <v>90</v>
      </c>
      <c r="B6040" s="1">
        <v>43209</v>
      </c>
      <c r="C6040" t="s">
        <v>22</v>
      </c>
      <c r="D6040" t="s">
        <v>49</v>
      </c>
      <c r="E6040">
        <v>1000000018</v>
      </c>
      <c r="F6040" t="s">
        <v>48</v>
      </c>
      <c r="G6040" s="2" t="s">
        <v>13</v>
      </c>
      <c r="H6040">
        <v>10000131</v>
      </c>
      <c r="I6040" t="s">
        <v>38</v>
      </c>
      <c r="J6040">
        <v>87.6</v>
      </c>
    </row>
    <row r="6041" spans="1:10" x14ac:dyDescent="0.2">
      <c r="A6041" t="s">
        <v>90</v>
      </c>
      <c r="B6041" s="1">
        <v>43210</v>
      </c>
      <c r="C6041" t="s">
        <v>43</v>
      </c>
      <c r="D6041" t="s">
        <v>42</v>
      </c>
      <c r="E6041">
        <v>1000001014</v>
      </c>
      <c r="F6041" t="s">
        <v>44</v>
      </c>
      <c r="G6041" s="2" t="s">
        <v>13</v>
      </c>
      <c r="H6041">
        <v>10000136</v>
      </c>
      <c r="I6041" t="s">
        <v>40</v>
      </c>
      <c r="J6041">
        <v>26.1</v>
      </c>
    </row>
    <row r="6042" spans="1:10" x14ac:dyDescent="0.2">
      <c r="A6042" t="s">
        <v>90</v>
      </c>
      <c r="B6042" s="1">
        <v>43210</v>
      </c>
      <c r="C6042" t="s">
        <v>43</v>
      </c>
      <c r="D6042" t="s">
        <v>42</v>
      </c>
      <c r="E6042">
        <v>1000001014</v>
      </c>
      <c r="F6042" t="s">
        <v>44</v>
      </c>
      <c r="G6042" s="2" t="s">
        <v>13</v>
      </c>
      <c r="H6042">
        <v>10000182</v>
      </c>
      <c r="I6042" t="s">
        <v>31</v>
      </c>
      <c r="J6042">
        <v>8.1999999999999993</v>
      </c>
    </row>
    <row r="6043" spans="1:10" x14ac:dyDescent="0.2">
      <c r="A6043" t="s">
        <v>90</v>
      </c>
      <c r="B6043" s="1">
        <v>43210</v>
      </c>
      <c r="C6043" t="s">
        <v>9</v>
      </c>
      <c r="D6043" t="s">
        <v>15</v>
      </c>
      <c r="E6043">
        <v>1000002981</v>
      </c>
      <c r="F6043" t="s">
        <v>62</v>
      </c>
      <c r="G6043" s="2" t="s">
        <v>13</v>
      </c>
      <c r="H6043">
        <v>20000099</v>
      </c>
      <c r="I6043" t="s">
        <v>20</v>
      </c>
      <c r="J6043">
        <v>31.9</v>
      </c>
    </row>
    <row r="6044" spans="1:10" x14ac:dyDescent="0.2">
      <c r="A6044" t="s">
        <v>90</v>
      </c>
      <c r="B6044" s="1">
        <v>43210</v>
      </c>
      <c r="C6044" t="s">
        <v>9</v>
      </c>
      <c r="D6044" t="s">
        <v>72</v>
      </c>
      <c r="E6044">
        <v>1000000064</v>
      </c>
      <c r="F6044" t="s">
        <v>76</v>
      </c>
      <c r="G6044" s="2" t="s">
        <v>13</v>
      </c>
      <c r="H6044">
        <v>10000064</v>
      </c>
      <c r="I6044" t="s">
        <v>53</v>
      </c>
      <c r="J6044">
        <v>18.5</v>
      </c>
    </row>
    <row r="6045" spans="1:10" x14ac:dyDescent="0.2">
      <c r="A6045" t="s">
        <v>90</v>
      </c>
      <c r="B6045" s="1">
        <v>43210</v>
      </c>
      <c r="C6045" t="s">
        <v>9</v>
      </c>
      <c r="D6045" t="s">
        <v>72</v>
      </c>
      <c r="E6045">
        <v>1000001699</v>
      </c>
      <c r="F6045" t="s">
        <v>71</v>
      </c>
      <c r="G6045" s="2" t="s">
        <v>13</v>
      </c>
      <c r="H6045">
        <v>10000211</v>
      </c>
      <c r="I6045" t="s">
        <v>11</v>
      </c>
      <c r="J6045">
        <v>52.9</v>
      </c>
    </row>
    <row r="6046" spans="1:10" x14ac:dyDescent="0.2">
      <c r="A6046" t="s">
        <v>90</v>
      </c>
      <c r="B6046" s="1">
        <v>43210</v>
      </c>
      <c r="C6046" t="s">
        <v>9</v>
      </c>
      <c r="D6046" t="s">
        <v>59</v>
      </c>
      <c r="E6046">
        <v>1000000192</v>
      </c>
      <c r="F6046" t="s">
        <v>58</v>
      </c>
      <c r="G6046" s="2" t="s">
        <v>13</v>
      </c>
      <c r="H6046">
        <v>10000064</v>
      </c>
      <c r="I6046" t="s">
        <v>53</v>
      </c>
      <c r="J6046">
        <v>12.7</v>
      </c>
    </row>
    <row r="6047" spans="1:10" x14ac:dyDescent="0.2">
      <c r="A6047" t="s">
        <v>90</v>
      </c>
      <c r="B6047" s="1">
        <v>43210</v>
      </c>
      <c r="C6047" t="s">
        <v>9</v>
      </c>
      <c r="D6047" t="s">
        <v>59</v>
      </c>
      <c r="E6047">
        <v>1000000192</v>
      </c>
      <c r="F6047" t="s">
        <v>58</v>
      </c>
      <c r="G6047" s="2" t="s">
        <v>13</v>
      </c>
      <c r="H6047">
        <v>10000111</v>
      </c>
      <c r="I6047" t="s">
        <v>37</v>
      </c>
      <c r="J6047">
        <v>16.899999999999999</v>
      </c>
    </row>
    <row r="6048" spans="1:10" x14ac:dyDescent="0.2">
      <c r="A6048" t="s">
        <v>90</v>
      </c>
      <c r="B6048" s="1">
        <v>43210</v>
      </c>
      <c r="C6048" t="s">
        <v>22</v>
      </c>
      <c r="D6048" t="s">
        <v>46</v>
      </c>
      <c r="E6048">
        <v>1000001133</v>
      </c>
      <c r="F6048" t="s">
        <v>45</v>
      </c>
      <c r="G6048" s="2" t="s">
        <v>13</v>
      </c>
      <c r="H6048">
        <v>10000078</v>
      </c>
      <c r="I6048" t="s">
        <v>30</v>
      </c>
      <c r="J6048">
        <v>26.8</v>
      </c>
    </row>
    <row r="6049" spans="1:10" x14ac:dyDescent="0.2">
      <c r="A6049" t="s">
        <v>90</v>
      </c>
      <c r="B6049" s="1">
        <v>43210</v>
      </c>
      <c r="C6049" t="s">
        <v>22</v>
      </c>
      <c r="D6049" t="s">
        <v>46</v>
      </c>
      <c r="E6049">
        <v>1000001133</v>
      </c>
      <c r="F6049" t="s">
        <v>45</v>
      </c>
      <c r="G6049" s="2" t="s">
        <v>13</v>
      </c>
      <c r="H6049">
        <v>10000111</v>
      </c>
      <c r="I6049" t="s">
        <v>37</v>
      </c>
      <c r="J6049">
        <v>11.3</v>
      </c>
    </row>
    <row r="6050" spans="1:10" x14ac:dyDescent="0.2">
      <c r="A6050" t="s">
        <v>90</v>
      </c>
      <c r="B6050" s="1">
        <v>43210</v>
      </c>
      <c r="C6050" t="s">
        <v>22</v>
      </c>
      <c r="D6050" t="s">
        <v>49</v>
      </c>
      <c r="E6050">
        <v>1000000018</v>
      </c>
      <c r="F6050" t="s">
        <v>48</v>
      </c>
      <c r="G6050" s="2" t="s">
        <v>13</v>
      </c>
      <c r="H6050">
        <v>10000078</v>
      </c>
      <c r="I6050" t="s">
        <v>30</v>
      </c>
      <c r="J6050">
        <v>32</v>
      </c>
    </row>
    <row r="6051" spans="1:10" x14ac:dyDescent="0.2">
      <c r="A6051" t="s">
        <v>90</v>
      </c>
      <c r="B6051" s="1">
        <v>43210</v>
      </c>
      <c r="C6051" t="s">
        <v>22</v>
      </c>
      <c r="D6051" t="s">
        <v>49</v>
      </c>
      <c r="E6051">
        <v>1000000018</v>
      </c>
      <c r="F6051" t="s">
        <v>48</v>
      </c>
      <c r="G6051" s="2" t="s">
        <v>13</v>
      </c>
      <c r="H6051">
        <v>10000131</v>
      </c>
      <c r="I6051" t="s">
        <v>38</v>
      </c>
      <c r="J6051">
        <v>16.5</v>
      </c>
    </row>
    <row r="6052" spans="1:10" x14ac:dyDescent="0.2">
      <c r="A6052" t="s">
        <v>90</v>
      </c>
      <c r="B6052" s="1">
        <v>43210</v>
      </c>
      <c r="C6052" t="s">
        <v>22</v>
      </c>
      <c r="D6052" t="s">
        <v>49</v>
      </c>
      <c r="E6052">
        <v>1000000020</v>
      </c>
      <c r="F6052" t="s">
        <v>73</v>
      </c>
      <c r="G6052" s="2" t="s">
        <v>13</v>
      </c>
      <c r="H6052">
        <v>10000136</v>
      </c>
      <c r="I6052" t="s">
        <v>40</v>
      </c>
      <c r="J6052">
        <v>23.1</v>
      </c>
    </row>
    <row r="6053" spans="1:10" x14ac:dyDescent="0.2">
      <c r="A6053" t="s">
        <v>90</v>
      </c>
      <c r="B6053" s="1">
        <v>43210</v>
      </c>
      <c r="C6053" t="s">
        <v>22</v>
      </c>
      <c r="D6053" t="s">
        <v>29</v>
      </c>
      <c r="E6053">
        <v>1000000054</v>
      </c>
      <c r="F6053" t="s">
        <v>36</v>
      </c>
      <c r="G6053" s="2" t="s">
        <v>13</v>
      </c>
      <c r="H6053">
        <v>10000111</v>
      </c>
      <c r="I6053" t="s">
        <v>37</v>
      </c>
      <c r="J6053">
        <v>65.7</v>
      </c>
    </row>
    <row r="6054" spans="1:10" x14ac:dyDescent="0.2">
      <c r="A6054" t="s">
        <v>90</v>
      </c>
      <c r="B6054" s="1">
        <v>43210</v>
      </c>
      <c r="C6054" t="s">
        <v>22</v>
      </c>
      <c r="D6054" t="s">
        <v>35</v>
      </c>
      <c r="E6054">
        <v>1000000047</v>
      </c>
      <c r="F6054" t="s">
        <v>34</v>
      </c>
      <c r="G6054" s="2" t="s">
        <v>13</v>
      </c>
      <c r="H6054">
        <v>10000061</v>
      </c>
      <c r="I6054" t="s">
        <v>28</v>
      </c>
      <c r="J6054">
        <v>24.7</v>
      </c>
    </row>
    <row r="6055" spans="1:10" x14ac:dyDescent="0.2">
      <c r="A6055" t="s">
        <v>90</v>
      </c>
      <c r="B6055" s="1">
        <v>43211</v>
      </c>
      <c r="C6055" t="s">
        <v>43</v>
      </c>
      <c r="D6055" t="s">
        <v>51</v>
      </c>
      <c r="E6055">
        <v>1000000460</v>
      </c>
      <c r="F6055" t="s">
        <v>50</v>
      </c>
      <c r="G6055" s="2" t="s">
        <v>13</v>
      </c>
      <c r="H6055">
        <v>10000131</v>
      </c>
      <c r="I6055" t="s">
        <v>38</v>
      </c>
      <c r="J6055">
        <v>62.2</v>
      </c>
    </row>
    <row r="6056" spans="1:10" x14ac:dyDescent="0.2">
      <c r="A6056" t="s">
        <v>90</v>
      </c>
      <c r="B6056" s="1">
        <v>43211</v>
      </c>
      <c r="C6056" t="s">
        <v>43</v>
      </c>
      <c r="D6056" t="s">
        <v>42</v>
      </c>
      <c r="E6056">
        <v>1000001014</v>
      </c>
      <c r="F6056" t="s">
        <v>44</v>
      </c>
      <c r="G6056" s="2" t="s">
        <v>13</v>
      </c>
      <c r="H6056">
        <v>10000078</v>
      </c>
      <c r="I6056" t="s">
        <v>30</v>
      </c>
      <c r="J6056">
        <v>37.5</v>
      </c>
    </row>
    <row r="6057" spans="1:10" x14ac:dyDescent="0.2">
      <c r="A6057" t="s">
        <v>90</v>
      </c>
      <c r="B6057" s="1">
        <v>43211</v>
      </c>
      <c r="C6057" t="s">
        <v>43</v>
      </c>
      <c r="D6057" t="s">
        <v>42</v>
      </c>
      <c r="E6057">
        <v>1000001014</v>
      </c>
      <c r="F6057" t="s">
        <v>44</v>
      </c>
      <c r="G6057" s="2" t="s">
        <v>13</v>
      </c>
      <c r="H6057">
        <v>10000131</v>
      </c>
      <c r="I6057" t="s">
        <v>38</v>
      </c>
      <c r="J6057">
        <v>29</v>
      </c>
    </row>
    <row r="6058" spans="1:10" x14ac:dyDescent="0.2">
      <c r="A6058" t="s">
        <v>90</v>
      </c>
      <c r="B6058" s="1">
        <v>43211</v>
      </c>
      <c r="C6058" t="s">
        <v>43</v>
      </c>
      <c r="D6058" t="s">
        <v>42</v>
      </c>
      <c r="E6058">
        <v>1000001014</v>
      </c>
      <c r="F6058" t="s">
        <v>44</v>
      </c>
      <c r="G6058" s="2" t="s">
        <v>13</v>
      </c>
      <c r="H6058">
        <v>10000182</v>
      </c>
      <c r="I6058" t="s">
        <v>31</v>
      </c>
      <c r="J6058">
        <v>7.6</v>
      </c>
    </row>
    <row r="6059" spans="1:10" x14ac:dyDescent="0.2">
      <c r="A6059" t="s">
        <v>90</v>
      </c>
      <c r="B6059" s="1">
        <v>43211</v>
      </c>
      <c r="C6059" t="s">
        <v>43</v>
      </c>
      <c r="D6059" t="s">
        <v>42</v>
      </c>
      <c r="E6059">
        <v>1000001014</v>
      </c>
      <c r="F6059" t="s">
        <v>44</v>
      </c>
      <c r="G6059" s="2" t="s">
        <v>13</v>
      </c>
      <c r="H6059">
        <v>10000182</v>
      </c>
      <c r="I6059" t="s">
        <v>31</v>
      </c>
      <c r="J6059">
        <v>7.7</v>
      </c>
    </row>
    <row r="6060" spans="1:10" x14ac:dyDescent="0.2">
      <c r="A6060" t="s">
        <v>90</v>
      </c>
      <c r="B6060" s="1">
        <v>43211</v>
      </c>
      <c r="C6060" t="s">
        <v>43</v>
      </c>
      <c r="D6060" t="s">
        <v>42</v>
      </c>
      <c r="E6060">
        <v>1000001014</v>
      </c>
      <c r="F6060" t="s">
        <v>44</v>
      </c>
      <c r="G6060" s="2" t="s">
        <v>13</v>
      </c>
      <c r="H6060">
        <v>20000099</v>
      </c>
      <c r="I6060" t="s">
        <v>20</v>
      </c>
      <c r="J6060">
        <v>9.6</v>
      </c>
    </row>
    <row r="6061" spans="1:10" x14ac:dyDescent="0.2">
      <c r="A6061" t="s">
        <v>90</v>
      </c>
      <c r="B6061" s="1">
        <v>43211</v>
      </c>
      <c r="C6061" t="s">
        <v>43</v>
      </c>
      <c r="D6061" t="s">
        <v>78</v>
      </c>
      <c r="E6061">
        <v>1000003187</v>
      </c>
      <c r="F6061" t="s">
        <v>77</v>
      </c>
      <c r="G6061" s="2" t="s">
        <v>13</v>
      </c>
      <c r="H6061">
        <v>10000064</v>
      </c>
      <c r="I6061" t="s">
        <v>53</v>
      </c>
      <c r="J6061">
        <v>3.7</v>
      </c>
    </row>
    <row r="6062" spans="1:10" x14ac:dyDescent="0.2">
      <c r="A6062" t="s">
        <v>90</v>
      </c>
      <c r="B6062" s="1">
        <v>43211</v>
      </c>
      <c r="C6062" t="s">
        <v>43</v>
      </c>
      <c r="D6062" t="s">
        <v>78</v>
      </c>
      <c r="E6062">
        <v>1000003187</v>
      </c>
      <c r="F6062" t="s">
        <v>77</v>
      </c>
      <c r="G6062" s="2" t="s">
        <v>13</v>
      </c>
      <c r="H6062">
        <v>10000131</v>
      </c>
      <c r="I6062" t="s">
        <v>38</v>
      </c>
      <c r="J6062">
        <v>7.9</v>
      </c>
    </row>
    <row r="6063" spans="1:10" x14ac:dyDescent="0.2">
      <c r="A6063" t="s">
        <v>90</v>
      </c>
      <c r="B6063" s="1">
        <v>43211</v>
      </c>
      <c r="C6063" t="s">
        <v>43</v>
      </c>
      <c r="D6063" t="s">
        <v>78</v>
      </c>
      <c r="E6063">
        <v>1000003187</v>
      </c>
      <c r="F6063" t="s">
        <v>77</v>
      </c>
      <c r="G6063" s="2" t="s">
        <v>13</v>
      </c>
      <c r="H6063">
        <v>10000211</v>
      </c>
      <c r="I6063" t="s">
        <v>11</v>
      </c>
      <c r="J6063">
        <v>15</v>
      </c>
    </row>
    <row r="6064" spans="1:10" x14ac:dyDescent="0.2">
      <c r="A6064" t="s">
        <v>90</v>
      </c>
      <c r="B6064" s="1">
        <v>43211</v>
      </c>
      <c r="C6064" t="s">
        <v>9</v>
      </c>
      <c r="D6064" t="s">
        <v>15</v>
      </c>
      <c r="E6064">
        <v>1000002986</v>
      </c>
      <c r="F6064" t="s">
        <v>14</v>
      </c>
      <c r="G6064" s="2" t="s">
        <v>13</v>
      </c>
      <c r="H6064">
        <v>10000211</v>
      </c>
      <c r="I6064" t="s">
        <v>11</v>
      </c>
      <c r="J6064">
        <v>28.9</v>
      </c>
    </row>
    <row r="6065" spans="1:10" x14ac:dyDescent="0.2">
      <c r="A6065" t="s">
        <v>90</v>
      </c>
      <c r="B6065" s="1">
        <v>43211</v>
      </c>
      <c r="C6065" t="s">
        <v>22</v>
      </c>
      <c r="D6065" t="s">
        <v>46</v>
      </c>
      <c r="E6065">
        <v>1000001133</v>
      </c>
      <c r="F6065" t="s">
        <v>45</v>
      </c>
      <c r="G6065" s="2" t="s">
        <v>13</v>
      </c>
      <c r="H6065">
        <v>10000078</v>
      </c>
      <c r="I6065" t="s">
        <v>30</v>
      </c>
      <c r="J6065">
        <v>25.3</v>
      </c>
    </row>
    <row r="6066" spans="1:10" x14ac:dyDescent="0.2">
      <c r="A6066" t="s">
        <v>90</v>
      </c>
      <c r="B6066" s="1">
        <v>43211</v>
      </c>
      <c r="C6066" t="s">
        <v>22</v>
      </c>
      <c r="D6066" t="s">
        <v>46</v>
      </c>
      <c r="E6066">
        <v>1000001133</v>
      </c>
      <c r="F6066" t="s">
        <v>45</v>
      </c>
      <c r="G6066" s="2" t="s">
        <v>13</v>
      </c>
      <c r="H6066">
        <v>10000111</v>
      </c>
      <c r="I6066" t="s">
        <v>37</v>
      </c>
      <c r="J6066">
        <v>5.8</v>
      </c>
    </row>
    <row r="6067" spans="1:10" x14ac:dyDescent="0.2">
      <c r="A6067" t="s">
        <v>90</v>
      </c>
      <c r="B6067" s="1">
        <v>43211</v>
      </c>
      <c r="C6067" t="s">
        <v>22</v>
      </c>
      <c r="D6067" t="s">
        <v>46</v>
      </c>
      <c r="E6067">
        <v>1000001133</v>
      </c>
      <c r="F6067" t="s">
        <v>45</v>
      </c>
      <c r="G6067" s="2" t="s">
        <v>13</v>
      </c>
      <c r="H6067">
        <v>10000131</v>
      </c>
      <c r="I6067" t="s">
        <v>38</v>
      </c>
      <c r="J6067">
        <v>7.7</v>
      </c>
    </row>
    <row r="6068" spans="1:10" x14ac:dyDescent="0.2">
      <c r="A6068" t="s">
        <v>90</v>
      </c>
      <c r="B6068" s="1">
        <v>43211</v>
      </c>
      <c r="C6068" t="s">
        <v>22</v>
      </c>
      <c r="D6068" t="s">
        <v>46</v>
      </c>
      <c r="E6068">
        <v>1000001133</v>
      </c>
      <c r="F6068" t="s">
        <v>45</v>
      </c>
      <c r="G6068" s="2" t="s">
        <v>13</v>
      </c>
      <c r="H6068">
        <v>10000182</v>
      </c>
      <c r="I6068" t="s">
        <v>31</v>
      </c>
      <c r="J6068">
        <v>40.299999999999997</v>
      </c>
    </row>
    <row r="6069" spans="1:10" x14ac:dyDescent="0.2">
      <c r="A6069" t="s">
        <v>90</v>
      </c>
      <c r="B6069" s="1">
        <v>43211</v>
      </c>
      <c r="C6069" t="s">
        <v>22</v>
      </c>
      <c r="D6069" t="s">
        <v>29</v>
      </c>
      <c r="E6069">
        <v>1000000054</v>
      </c>
      <c r="F6069" t="s">
        <v>36</v>
      </c>
      <c r="G6069" s="2" t="s">
        <v>13</v>
      </c>
      <c r="H6069">
        <v>10000078</v>
      </c>
      <c r="I6069" t="s">
        <v>30</v>
      </c>
      <c r="J6069">
        <v>7.9</v>
      </c>
    </row>
    <row r="6070" spans="1:10" x14ac:dyDescent="0.2">
      <c r="A6070" t="s">
        <v>90</v>
      </c>
      <c r="B6070" s="1">
        <v>43211</v>
      </c>
      <c r="C6070" t="s">
        <v>22</v>
      </c>
      <c r="D6070" t="s">
        <v>29</v>
      </c>
      <c r="E6070">
        <v>1000000054</v>
      </c>
      <c r="F6070" t="s">
        <v>36</v>
      </c>
      <c r="G6070" s="2" t="s">
        <v>13</v>
      </c>
      <c r="H6070">
        <v>10000111</v>
      </c>
      <c r="I6070" t="s">
        <v>37</v>
      </c>
      <c r="J6070">
        <v>11.1</v>
      </c>
    </row>
    <row r="6071" spans="1:10" x14ac:dyDescent="0.2">
      <c r="A6071" t="s">
        <v>90</v>
      </c>
      <c r="B6071" s="1">
        <v>43211</v>
      </c>
      <c r="C6071" t="s">
        <v>22</v>
      </c>
      <c r="D6071" t="s">
        <v>29</v>
      </c>
      <c r="E6071">
        <v>1000000054</v>
      </c>
      <c r="F6071" t="s">
        <v>36</v>
      </c>
      <c r="G6071" s="2" t="s">
        <v>13</v>
      </c>
      <c r="H6071">
        <v>10000131</v>
      </c>
      <c r="I6071" t="s">
        <v>38</v>
      </c>
      <c r="J6071">
        <v>7.7</v>
      </c>
    </row>
    <row r="6072" spans="1:10" x14ac:dyDescent="0.2">
      <c r="A6072" t="s">
        <v>90</v>
      </c>
      <c r="B6072" s="1">
        <v>43212</v>
      </c>
      <c r="C6072" t="s">
        <v>43</v>
      </c>
      <c r="D6072" t="s">
        <v>78</v>
      </c>
      <c r="E6072">
        <v>1000003187</v>
      </c>
      <c r="F6072" t="s">
        <v>77</v>
      </c>
      <c r="G6072" s="2" t="s">
        <v>13</v>
      </c>
      <c r="H6072">
        <v>10000131</v>
      </c>
      <c r="I6072" t="s">
        <v>38</v>
      </c>
      <c r="J6072">
        <v>4.0999999999999996</v>
      </c>
    </row>
    <row r="6073" spans="1:10" x14ac:dyDescent="0.2">
      <c r="A6073" t="s">
        <v>90</v>
      </c>
      <c r="B6073" s="1">
        <v>43212</v>
      </c>
      <c r="C6073" t="s">
        <v>22</v>
      </c>
      <c r="D6073" t="s">
        <v>49</v>
      </c>
      <c r="E6073">
        <v>1000000020</v>
      </c>
      <c r="F6073" t="s">
        <v>73</v>
      </c>
      <c r="G6073" s="2" t="s">
        <v>13</v>
      </c>
      <c r="H6073">
        <v>10000131</v>
      </c>
      <c r="I6073" t="s">
        <v>38</v>
      </c>
      <c r="J6073">
        <v>55.3</v>
      </c>
    </row>
    <row r="6074" spans="1:10" x14ac:dyDescent="0.2">
      <c r="A6074" t="s">
        <v>90</v>
      </c>
      <c r="B6074" s="1">
        <v>43212</v>
      </c>
      <c r="C6074" t="s">
        <v>22</v>
      </c>
      <c r="D6074" t="s">
        <v>49</v>
      </c>
      <c r="E6074">
        <v>1000000020</v>
      </c>
      <c r="F6074" t="s">
        <v>73</v>
      </c>
      <c r="G6074" s="2" t="s">
        <v>13</v>
      </c>
      <c r="H6074">
        <v>20000099</v>
      </c>
      <c r="I6074" t="s">
        <v>20</v>
      </c>
      <c r="J6074">
        <v>26.4</v>
      </c>
    </row>
    <row r="6075" spans="1:10" x14ac:dyDescent="0.2">
      <c r="A6075" t="s">
        <v>90</v>
      </c>
      <c r="B6075" s="1">
        <v>43212</v>
      </c>
      <c r="C6075" t="s">
        <v>22</v>
      </c>
      <c r="D6075" t="s">
        <v>61</v>
      </c>
      <c r="E6075">
        <v>1000000579</v>
      </c>
      <c r="F6075" t="s">
        <v>60</v>
      </c>
      <c r="G6075" s="2" t="s">
        <v>13</v>
      </c>
      <c r="H6075">
        <v>10000064</v>
      </c>
      <c r="I6075" t="s">
        <v>53</v>
      </c>
      <c r="J6075">
        <v>22.8</v>
      </c>
    </row>
    <row r="6076" spans="1:10" x14ac:dyDescent="0.2">
      <c r="A6076" t="s">
        <v>90</v>
      </c>
      <c r="B6076" s="1">
        <v>43212</v>
      </c>
      <c r="C6076" t="s">
        <v>22</v>
      </c>
      <c r="D6076" t="s">
        <v>61</v>
      </c>
      <c r="E6076">
        <v>1000000579</v>
      </c>
      <c r="F6076" t="s">
        <v>60</v>
      </c>
      <c r="G6076" s="2" t="s">
        <v>13</v>
      </c>
      <c r="H6076">
        <v>10000078</v>
      </c>
      <c r="I6076" t="s">
        <v>30</v>
      </c>
      <c r="J6076">
        <v>15.4</v>
      </c>
    </row>
    <row r="6077" spans="1:10" x14ac:dyDescent="0.2">
      <c r="A6077" t="s">
        <v>90</v>
      </c>
      <c r="B6077" s="1">
        <v>43212</v>
      </c>
      <c r="C6077" t="s">
        <v>22</v>
      </c>
      <c r="D6077" t="s">
        <v>61</v>
      </c>
      <c r="E6077">
        <v>1000000579</v>
      </c>
      <c r="F6077" t="s">
        <v>60</v>
      </c>
      <c r="G6077" s="2" t="s">
        <v>13</v>
      </c>
      <c r="H6077">
        <v>20000018</v>
      </c>
      <c r="I6077" t="s">
        <v>81</v>
      </c>
      <c r="J6077">
        <v>8.4</v>
      </c>
    </row>
    <row r="6078" spans="1:10" x14ac:dyDescent="0.2">
      <c r="A6078" t="s">
        <v>90</v>
      </c>
      <c r="B6078" s="1">
        <v>43212</v>
      </c>
      <c r="C6078" t="s">
        <v>22</v>
      </c>
      <c r="D6078" t="s">
        <v>61</v>
      </c>
      <c r="E6078">
        <v>1000000579</v>
      </c>
      <c r="F6078" t="s">
        <v>60</v>
      </c>
      <c r="G6078" s="2" t="s">
        <v>13</v>
      </c>
      <c r="H6078">
        <v>20000099</v>
      </c>
      <c r="I6078" t="s">
        <v>20</v>
      </c>
      <c r="J6078">
        <v>9.5</v>
      </c>
    </row>
    <row r="6079" spans="1:10" x14ac:dyDescent="0.2">
      <c r="A6079" t="s">
        <v>90</v>
      </c>
      <c r="B6079" s="1">
        <v>43212</v>
      </c>
      <c r="C6079" t="s">
        <v>22</v>
      </c>
      <c r="D6079" t="s">
        <v>35</v>
      </c>
      <c r="E6079">
        <v>1000000047</v>
      </c>
      <c r="F6079" t="s">
        <v>34</v>
      </c>
      <c r="G6079" s="2" t="s">
        <v>13</v>
      </c>
      <c r="H6079">
        <v>10000078</v>
      </c>
      <c r="I6079" t="s">
        <v>30</v>
      </c>
      <c r="J6079">
        <v>15.6</v>
      </c>
    </row>
    <row r="6080" spans="1:10" x14ac:dyDescent="0.2">
      <c r="A6080" t="s">
        <v>90</v>
      </c>
      <c r="B6080" s="1">
        <v>43212</v>
      </c>
      <c r="C6080" t="s">
        <v>22</v>
      </c>
      <c r="D6080" t="s">
        <v>35</v>
      </c>
      <c r="E6080">
        <v>1000000047</v>
      </c>
      <c r="F6080" t="s">
        <v>34</v>
      </c>
      <c r="G6080" s="2" t="s">
        <v>13</v>
      </c>
      <c r="H6080">
        <v>20000018</v>
      </c>
      <c r="I6080" t="s">
        <v>81</v>
      </c>
      <c r="J6080">
        <v>26.1</v>
      </c>
    </row>
    <row r="6081" spans="1:10" x14ac:dyDescent="0.2">
      <c r="A6081" t="s">
        <v>90</v>
      </c>
      <c r="B6081" s="1">
        <v>43213</v>
      </c>
      <c r="C6081" t="s">
        <v>43</v>
      </c>
      <c r="D6081" t="s">
        <v>42</v>
      </c>
      <c r="E6081">
        <v>1000000931</v>
      </c>
      <c r="F6081" t="s">
        <v>41</v>
      </c>
      <c r="G6081" s="2" t="s">
        <v>13</v>
      </c>
      <c r="H6081">
        <v>10000078</v>
      </c>
      <c r="I6081" t="s">
        <v>30</v>
      </c>
      <c r="J6081">
        <v>60</v>
      </c>
    </row>
    <row r="6082" spans="1:10" x14ac:dyDescent="0.2">
      <c r="A6082" t="s">
        <v>90</v>
      </c>
      <c r="B6082" s="1">
        <v>43213</v>
      </c>
      <c r="C6082" t="s">
        <v>43</v>
      </c>
      <c r="D6082" t="s">
        <v>80</v>
      </c>
      <c r="E6082">
        <v>1000003498</v>
      </c>
      <c r="F6082" t="s">
        <v>79</v>
      </c>
      <c r="G6082" s="2" t="s">
        <v>13</v>
      </c>
      <c r="H6082">
        <v>10000064</v>
      </c>
      <c r="I6082" t="s">
        <v>53</v>
      </c>
      <c r="J6082">
        <v>6.8</v>
      </c>
    </row>
    <row r="6083" spans="1:10" x14ac:dyDescent="0.2">
      <c r="A6083" t="s">
        <v>90</v>
      </c>
      <c r="B6083" s="1">
        <v>43213</v>
      </c>
      <c r="C6083" t="s">
        <v>43</v>
      </c>
      <c r="D6083" t="s">
        <v>80</v>
      </c>
      <c r="E6083">
        <v>1000003498</v>
      </c>
      <c r="F6083" t="s">
        <v>79</v>
      </c>
      <c r="G6083" s="2" t="s">
        <v>13</v>
      </c>
      <c r="H6083">
        <v>10000131</v>
      </c>
      <c r="I6083" t="s">
        <v>38</v>
      </c>
      <c r="J6083">
        <v>12.4</v>
      </c>
    </row>
    <row r="6084" spans="1:10" x14ac:dyDescent="0.2">
      <c r="A6084" t="s">
        <v>90</v>
      </c>
      <c r="B6084" s="1">
        <v>43213</v>
      </c>
      <c r="C6084" t="s">
        <v>43</v>
      </c>
      <c r="D6084" t="s">
        <v>80</v>
      </c>
      <c r="E6084">
        <v>1000003498</v>
      </c>
      <c r="F6084" t="s">
        <v>79</v>
      </c>
      <c r="G6084" s="2" t="s">
        <v>13</v>
      </c>
      <c r="H6084">
        <v>10000211</v>
      </c>
      <c r="I6084" t="s">
        <v>11</v>
      </c>
      <c r="J6084">
        <v>14.5</v>
      </c>
    </row>
    <row r="6085" spans="1:10" x14ac:dyDescent="0.2">
      <c r="A6085" t="s">
        <v>90</v>
      </c>
      <c r="B6085" s="1">
        <v>43213</v>
      </c>
      <c r="C6085" t="s">
        <v>43</v>
      </c>
      <c r="D6085" t="s">
        <v>80</v>
      </c>
      <c r="E6085">
        <v>1000003498</v>
      </c>
      <c r="F6085" t="s">
        <v>79</v>
      </c>
      <c r="G6085" s="2" t="s">
        <v>13</v>
      </c>
      <c r="H6085">
        <v>20000099</v>
      </c>
      <c r="I6085" t="s">
        <v>20</v>
      </c>
      <c r="J6085">
        <v>6.7</v>
      </c>
    </row>
    <row r="6086" spans="1:10" x14ac:dyDescent="0.2">
      <c r="A6086" t="s">
        <v>90</v>
      </c>
      <c r="B6086" s="1">
        <v>43213</v>
      </c>
      <c r="C6086" t="s">
        <v>9</v>
      </c>
      <c r="D6086" t="s">
        <v>72</v>
      </c>
      <c r="E6086">
        <v>1000001699</v>
      </c>
      <c r="F6086" t="s">
        <v>71</v>
      </c>
      <c r="G6086" s="2" t="s">
        <v>13</v>
      </c>
      <c r="H6086">
        <v>10000131</v>
      </c>
      <c r="I6086" t="s">
        <v>38</v>
      </c>
      <c r="J6086">
        <v>6.8</v>
      </c>
    </row>
    <row r="6087" spans="1:10" x14ac:dyDescent="0.2">
      <c r="A6087" t="s">
        <v>90</v>
      </c>
      <c r="B6087" s="1">
        <v>43213</v>
      </c>
      <c r="C6087" t="s">
        <v>9</v>
      </c>
      <c r="D6087" t="s">
        <v>17</v>
      </c>
      <c r="E6087">
        <v>1000000059</v>
      </c>
      <c r="F6087" t="s">
        <v>55</v>
      </c>
      <c r="G6087" s="2" t="s">
        <v>13</v>
      </c>
      <c r="H6087">
        <v>10000064</v>
      </c>
      <c r="I6087" t="s">
        <v>53</v>
      </c>
      <c r="J6087">
        <v>87.9</v>
      </c>
    </row>
    <row r="6088" spans="1:10" x14ac:dyDescent="0.2">
      <c r="A6088" t="s">
        <v>90</v>
      </c>
      <c r="B6088" s="1">
        <v>43213</v>
      </c>
      <c r="C6088" t="s">
        <v>9</v>
      </c>
      <c r="D6088" t="s">
        <v>17</v>
      </c>
      <c r="E6088">
        <v>1000000059</v>
      </c>
      <c r="F6088" t="s">
        <v>55</v>
      </c>
      <c r="G6088" s="2" t="s">
        <v>13</v>
      </c>
      <c r="H6088">
        <v>10000211</v>
      </c>
      <c r="I6088" t="s">
        <v>11</v>
      </c>
      <c r="J6088">
        <v>14.5</v>
      </c>
    </row>
    <row r="6089" spans="1:10" x14ac:dyDescent="0.2">
      <c r="A6089" t="s">
        <v>90</v>
      </c>
      <c r="B6089" s="1">
        <v>43213</v>
      </c>
      <c r="C6089" t="s">
        <v>22</v>
      </c>
      <c r="D6089" t="s">
        <v>46</v>
      </c>
      <c r="E6089">
        <v>1000001133</v>
      </c>
      <c r="F6089" t="s">
        <v>45</v>
      </c>
      <c r="G6089" s="2" t="s">
        <v>13</v>
      </c>
      <c r="H6089">
        <v>20000018</v>
      </c>
      <c r="I6089" t="s">
        <v>81</v>
      </c>
      <c r="J6089">
        <v>27</v>
      </c>
    </row>
    <row r="6090" spans="1:10" x14ac:dyDescent="0.2">
      <c r="A6090" t="s">
        <v>90</v>
      </c>
      <c r="B6090" s="1">
        <v>43213</v>
      </c>
      <c r="C6090" t="s">
        <v>22</v>
      </c>
      <c r="D6090" t="s">
        <v>69</v>
      </c>
      <c r="E6090">
        <v>1000000129</v>
      </c>
      <c r="F6090" t="s">
        <v>70</v>
      </c>
      <c r="G6090" s="2" t="s">
        <v>13</v>
      </c>
      <c r="H6090">
        <v>10000078</v>
      </c>
      <c r="I6090" t="s">
        <v>30</v>
      </c>
      <c r="J6090">
        <v>24.6</v>
      </c>
    </row>
    <row r="6091" spans="1:10" x14ac:dyDescent="0.2">
      <c r="A6091" t="s">
        <v>90</v>
      </c>
      <c r="B6091" s="1">
        <v>43213</v>
      </c>
      <c r="C6091" t="s">
        <v>22</v>
      </c>
      <c r="D6091" t="s">
        <v>69</v>
      </c>
      <c r="E6091">
        <v>1000000129</v>
      </c>
      <c r="F6091" t="s">
        <v>70</v>
      </c>
      <c r="G6091" s="2" t="s">
        <v>13</v>
      </c>
      <c r="H6091">
        <v>10000136</v>
      </c>
      <c r="I6091" t="s">
        <v>40</v>
      </c>
      <c r="J6091">
        <v>7.6</v>
      </c>
    </row>
    <row r="6092" spans="1:10" x14ac:dyDescent="0.2">
      <c r="A6092" t="s">
        <v>90</v>
      </c>
      <c r="B6092" s="1">
        <v>43214</v>
      </c>
      <c r="C6092" t="s">
        <v>43</v>
      </c>
      <c r="D6092" t="s">
        <v>78</v>
      </c>
      <c r="E6092">
        <v>1000003187</v>
      </c>
      <c r="F6092" t="s">
        <v>77</v>
      </c>
      <c r="G6092" s="2" t="s">
        <v>13</v>
      </c>
      <c r="H6092">
        <v>10000111</v>
      </c>
      <c r="I6092" t="s">
        <v>37</v>
      </c>
      <c r="J6092">
        <v>11.9</v>
      </c>
    </row>
    <row r="6093" spans="1:10" x14ac:dyDescent="0.2">
      <c r="A6093" t="s">
        <v>90</v>
      </c>
      <c r="B6093" s="1">
        <v>43214</v>
      </c>
      <c r="C6093" t="s">
        <v>43</v>
      </c>
      <c r="D6093" t="s">
        <v>78</v>
      </c>
      <c r="E6093">
        <v>1000003187</v>
      </c>
      <c r="F6093" t="s">
        <v>77</v>
      </c>
      <c r="G6093" s="2" t="s">
        <v>13</v>
      </c>
      <c r="H6093">
        <v>10000131</v>
      </c>
      <c r="I6093" t="s">
        <v>38</v>
      </c>
      <c r="J6093">
        <v>59</v>
      </c>
    </row>
    <row r="6094" spans="1:10" x14ac:dyDescent="0.2">
      <c r="A6094" t="s">
        <v>90</v>
      </c>
      <c r="B6094" s="1">
        <v>43214</v>
      </c>
      <c r="C6094" t="s">
        <v>9</v>
      </c>
      <c r="D6094" t="s">
        <v>57</v>
      </c>
      <c r="E6094">
        <v>1000001502</v>
      </c>
      <c r="F6094" t="s">
        <v>56</v>
      </c>
      <c r="G6094" s="2" t="s">
        <v>13</v>
      </c>
      <c r="H6094">
        <v>10000211</v>
      </c>
      <c r="I6094" t="s">
        <v>11</v>
      </c>
      <c r="J6094">
        <v>7.4</v>
      </c>
    </row>
    <row r="6095" spans="1:10" x14ac:dyDescent="0.2">
      <c r="A6095" t="s">
        <v>90</v>
      </c>
      <c r="B6095" s="1">
        <v>43214</v>
      </c>
      <c r="C6095" t="s">
        <v>9</v>
      </c>
      <c r="D6095" t="s">
        <v>17</v>
      </c>
      <c r="E6095">
        <v>1000000059</v>
      </c>
      <c r="F6095" t="s">
        <v>55</v>
      </c>
      <c r="G6095" s="2" t="s">
        <v>13</v>
      </c>
      <c r="H6095">
        <v>10000136</v>
      </c>
      <c r="I6095" t="s">
        <v>40</v>
      </c>
      <c r="J6095">
        <v>21.9</v>
      </c>
    </row>
    <row r="6096" spans="1:10" x14ac:dyDescent="0.2">
      <c r="A6096" t="s">
        <v>90</v>
      </c>
      <c r="B6096" s="1">
        <v>43214</v>
      </c>
      <c r="C6096" t="s">
        <v>22</v>
      </c>
      <c r="D6096" t="s">
        <v>46</v>
      </c>
      <c r="E6096">
        <v>1000001133</v>
      </c>
      <c r="F6096" t="s">
        <v>45</v>
      </c>
      <c r="G6096" s="2" t="s">
        <v>13</v>
      </c>
      <c r="H6096">
        <v>10000061</v>
      </c>
      <c r="I6096" t="s">
        <v>28</v>
      </c>
      <c r="J6096">
        <v>41.9</v>
      </c>
    </row>
    <row r="6097" spans="1:10" x14ac:dyDescent="0.2">
      <c r="A6097" t="s">
        <v>90</v>
      </c>
      <c r="B6097" s="1">
        <v>43214</v>
      </c>
      <c r="C6097" t="s">
        <v>22</v>
      </c>
      <c r="D6097" t="s">
        <v>46</v>
      </c>
      <c r="E6097">
        <v>1000001133</v>
      </c>
      <c r="F6097" t="s">
        <v>45</v>
      </c>
      <c r="G6097" s="2" t="s">
        <v>13</v>
      </c>
      <c r="H6097">
        <v>10000078</v>
      </c>
      <c r="I6097" t="s">
        <v>30</v>
      </c>
      <c r="J6097">
        <v>49.2</v>
      </c>
    </row>
    <row r="6098" spans="1:10" x14ac:dyDescent="0.2">
      <c r="A6098" t="s">
        <v>90</v>
      </c>
      <c r="B6098" s="1">
        <v>43214</v>
      </c>
      <c r="C6098" t="s">
        <v>22</v>
      </c>
      <c r="D6098" t="s">
        <v>46</v>
      </c>
      <c r="E6098">
        <v>1000001133</v>
      </c>
      <c r="F6098" t="s">
        <v>45</v>
      </c>
      <c r="G6098" s="2" t="s">
        <v>13</v>
      </c>
      <c r="H6098">
        <v>10000131</v>
      </c>
      <c r="I6098" t="s">
        <v>38</v>
      </c>
      <c r="J6098">
        <v>12</v>
      </c>
    </row>
    <row r="6099" spans="1:10" x14ac:dyDescent="0.2">
      <c r="A6099" t="s">
        <v>90</v>
      </c>
      <c r="B6099" s="1">
        <v>43214</v>
      </c>
      <c r="C6099" t="s">
        <v>22</v>
      </c>
      <c r="D6099" t="s">
        <v>46</v>
      </c>
      <c r="E6099">
        <v>1000001133</v>
      </c>
      <c r="F6099" t="s">
        <v>45</v>
      </c>
      <c r="G6099" s="2" t="s">
        <v>13</v>
      </c>
      <c r="H6099">
        <v>10000131</v>
      </c>
      <c r="I6099" t="s">
        <v>38</v>
      </c>
      <c r="J6099">
        <v>31.1</v>
      </c>
    </row>
    <row r="6100" spans="1:10" x14ac:dyDescent="0.2">
      <c r="A6100" t="s">
        <v>90</v>
      </c>
      <c r="B6100" s="1">
        <v>43214</v>
      </c>
      <c r="C6100" t="s">
        <v>22</v>
      </c>
      <c r="D6100" t="s">
        <v>46</v>
      </c>
      <c r="E6100">
        <v>1000001133</v>
      </c>
      <c r="F6100" t="s">
        <v>45</v>
      </c>
      <c r="G6100" s="2" t="s">
        <v>13</v>
      </c>
      <c r="H6100">
        <v>20000018</v>
      </c>
      <c r="I6100" t="s">
        <v>81</v>
      </c>
      <c r="J6100">
        <v>2.2000000000000002</v>
      </c>
    </row>
    <row r="6101" spans="1:10" x14ac:dyDescent="0.2">
      <c r="A6101" t="s">
        <v>90</v>
      </c>
      <c r="B6101" s="1">
        <v>43214</v>
      </c>
      <c r="C6101" t="s">
        <v>22</v>
      </c>
      <c r="D6101" t="s">
        <v>49</v>
      </c>
      <c r="E6101">
        <v>1000000018</v>
      </c>
      <c r="F6101" t="s">
        <v>48</v>
      </c>
      <c r="G6101" s="2" t="s">
        <v>13</v>
      </c>
      <c r="H6101">
        <v>10000078</v>
      </c>
      <c r="I6101" t="s">
        <v>30</v>
      </c>
      <c r="J6101">
        <v>31.9</v>
      </c>
    </row>
    <row r="6102" spans="1:10" x14ac:dyDescent="0.2">
      <c r="A6102" t="s">
        <v>90</v>
      </c>
      <c r="B6102" s="1">
        <v>43214</v>
      </c>
      <c r="C6102" t="s">
        <v>22</v>
      </c>
      <c r="D6102" t="s">
        <v>29</v>
      </c>
      <c r="E6102">
        <v>1000000054</v>
      </c>
      <c r="F6102" t="s">
        <v>36</v>
      </c>
      <c r="G6102" s="2" t="s">
        <v>13</v>
      </c>
      <c r="H6102">
        <v>10000078</v>
      </c>
      <c r="I6102" t="s">
        <v>30</v>
      </c>
      <c r="J6102">
        <v>15.3</v>
      </c>
    </row>
    <row r="6103" spans="1:10" x14ac:dyDescent="0.2">
      <c r="A6103" t="s">
        <v>90</v>
      </c>
      <c r="B6103" s="1">
        <v>43214</v>
      </c>
      <c r="C6103" t="s">
        <v>22</v>
      </c>
      <c r="D6103" t="s">
        <v>29</v>
      </c>
      <c r="E6103">
        <v>1000000054</v>
      </c>
      <c r="F6103" t="s">
        <v>36</v>
      </c>
      <c r="G6103" s="2" t="s">
        <v>13</v>
      </c>
      <c r="H6103">
        <v>10000111</v>
      </c>
      <c r="I6103" t="s">
        <v>37</v>
      </c>
      <c r="J6103">
        <v>28.8</v>
      </c>
    </row>
    <row r="6104" spans="1:10" x14ac:dyDescent="0.2">
      <c r="A6104" t="s">
        <v>90</v>
      </c>
      <c r="B6104" s="1">
        <v>43214</v>
      </c>
      <c r="C6104" t="s">
        <v>22</v>
      </c>
      <c r="D6104" t="s">
        <v>29</v>
      </c>
      <c r="E6104">
        <v>1000000054</v>
      </c>
      <c r="F6104" t="s">
        <v>36</v>
      </c>
      <c r="G6104" s="2" t="s">
        <v>13</v>
      </c>
      <c r="H6104">
        <v>20000018</v>
      </c>
      <c r="I6104" t="s">
        <v>81</v>
      </c>
      <c r="J6104">
        <v>6.7</v>
      </c>
    </row>
    <row r="6105" spans="1:10" x14ac:dyDescent="0.2">
      <c r="A6105" t="s">
        <v>90</v>
      </c>
      <c r="B6105" s="1">
        <v>43214</v>
      </c>
      <c r="C6105" t="s">
        <v>22</v>
      </c>
      <c r="D6105" t="s">
        <v>29</v>
      </c>
      <c r="E6105">
        <v>1000000101</v>
      </c>
      <c r="F6105" t="s">
        <v>39</v>
      </c>
      <c r="G6105" s="2" t="s">
        <v>13</v>
      </c>
      <c r="H6105">
        <v>10000182</v>
      </c>
      <c r="I6105" t="s">
        <v>31</v>
      </c>
      <c r="J6105">
        <v>41.9</v>
      </c>
    </row>
    <row r="6106" spans="1:10" x14ac:dyDescent="0.2">
      <c r="A6106" t="s">
        <v>90</v>
      </c>
      <c r="B6106" s="1">
        <v>43214</v>
      </c>
      <c r="C6106" t="s">
        <v>22</v>
      </c>
      <c r="D6106" t="s">
        <v>21</v>
      </c>
      <c r="E6106">
        <v>1000002872</v>
      </c>
      <c r="F6106" t="s">
        <v>19</v>
      </c>
      <c r="G6106" s="2" t="s">
        <v>13</v>
      </c>
      <c r="H6106">
        <v>10000136</v>
      </c>
      <c r="I6106" t="s">
        <v>40</v>
      </c>
      <c r="J6106">
        <v>19.3</v>
      </c>
    </row>
    <row r="6107" spans="1:10" x14ac:dyDescent="0.2">
      <c r="A6107" t="s">
        <v>90</v>
      </c>
      <c r="B6107" s="1">
        <v>43214</v>
      </c>
      <c r="C6107" t="s">
        <v>22</v>
      </c>
      <c r="D6107" t="s">
        <v>35</v>
      </c>
      <c r="E6107">
        <v>1000000047</v>
      </c>
      <c r="F6107" t="s">
        <v>34</v>
      </c>
      <c r="G6107" s="2" t="s">
        <v>13</v>
      </c>
      <c r="H6107">
        <v>10000131</v>
      </c>
      <c r="I6107" t="s">
        <v>38</v>
      </c>
      <c r="J6107">
        <v>32.200000000000003</v>
      </c>
    </row>
    <row r="6108" spans="1:10" x14ac:dyDescent="0.2">
      <c r="A6108" t="s">
        <v>90</v>
      </c>
      <c r="B6108" s="1">
        <v>43215</v>
      </c>
      <c r="C6108" t="s">
        <v>9</v>
      </c>
      <c r="D6108" t="s">
        <v>59</v>
      </c>
      <c r="E6108">
        <v>1000000192</v>
      </c>
      <c r="F6108" t="s">
        <v>58</v>
      </c>
      <c r="G6108" s="2" t="s">
        <v>13</v>
      </c>
      <c r="H6108">
        <v>10000211</v>
      </c>
      <c r="I6108" t="s">
        <v>11</v>
      </c>
      <c r="J6108">
        <v>44.2</v>
      </c>
    </row>
    <row r="6109" spans="1:10" x14ac:dyDescent="0.2">
      <c r="A6109" t="s">
        <v>90</v>
      </c>
      <c r="B6109" s="1">
        <v>43215</v>
      </c>
      <c r="C6109" t="s">
        <v>9</v>
      </c>
      <c r="D6109" t="s">
        <v>17</v>
      </c>
      <c r="E6109">
        <v>1000000059</v>
      </c>
      <c r="F6109" t="s">
        <v>55</v>
      </c>
      <c r="G6109" s="2" t="s">
        <v>13</v>
      </c>
      <c r="H6109">
        <v>10000064</v>
      </c>
      <c r="I6109" t="s">
        <v>53</v>
      </c>
      <c r="J6109">
        <v>69.7</v>
      </c>
    </row>
    <row r="6110" spans="1:10" x14ac:dyDescent="0.2">
      <c r="A6110" t="s">
        <v>90</v>
      </c>
      <c r="B6110" s="1">
        <v>43215</v>
      </c>
      <c r="C6110" t="s">
        <v>22</v>
      </c>
      <c r="D6110" t="s">
        <v>46</v>
      </c>
      <c r="E6110">
        <v>1000001133</v>
      </c>
      <c r="F6110" t="s">
        <v>45</v>
      </c>
      <c r="G6110" s="2" t="s">
        <v>13</v>
      </c>
      <c r="H6110">
        <v>10000061</v>
      </c>
      <c r="I6110" t="s">
        <v>28</v>
      </c>
      <c r="J6110">
        <v>4</v>
      </c>
    </row>
    <row r="6111" spans="1:10" x14ac:dyDescent="0.2">
      <c r="A6111" t="s">
        <v>90</v>
      </c>
      <c r="B6111" s="1">
        <v>43215</v>
      </c>
      <c r="C6111" t="s">
        <v>22</v>
      </c>
      <c r="D6111" t="s">
        <v>46</v>
      </c>
      <c r="E6111">
        <v>1000001133</v>
      </c>
      <c r="F6111" t="s">
        <v>45</v>
      </c>
      <c r="G6111" s="2" t="s">
        <v>13</v>
      </c>
      <c r="H6111">
        <v>10000182</v>
      </c>
      <c r="I6111" t="s">
        <v>31</v>
      </c>
      <c r="J6111">
        <v>35.6</v>
      </c>
    </row>
    <row r="6112" spans="1:10" x14ac:dyDescent="0.2">
      <c r="A6112" t="s">
        <v>90</v>
      </c>
      <c r="B6112" s="1">
        <v>43215</v>
      </c>
      <c r="C6112" t="s">
        <v>22</v>
      </c>
      <c r="D6112" t="s">
        <v>49</v>
      </c>
      <c r="E6112">
        <v>1000000020</v>
      </c>
      <c r="F6112" t="s">
        <v>73</v>
      </c>
      <c r="G6112" s="2" t="s">
        <v>13</v>
      </c>
      <c r="H6112">
        <v>10000078</v>
      </c>
      <c r="I6112" t="s">
        <v>30</v>
      </c>
      <c r="J6112">
        <v>88.8</v>
      </c>
    </row>
    <row r="6113" spans="1:10" x14ac:dyDescent="0.2">
      <c r="A6113" t="s">
        <v>90</v>
      </c>
      <c r="B6113" s="1">
        <v>43216</v>
      </c>
      <c r="C6113" t="s">
        <v>43</v>
      </c>
      <c r="D6113" t="s">
        <v>42</v>
      </c>
      <c r="E6113">
        <v>1000000931</v>
      </c>
      <c r="F6113" t="s">
        <v>41</v>
      </c>
      <c r="G6113" s="2" t="s">
        <v>13</v>
      </c>
      <c r="H6113">
        <v>20000099</v>
      </c>
      <c r="I6113" t="s">
        <v>20</v>
      </c>
      <c r="J6113">
        <v>6.2</v>
      </c>
    </row>
    <row r="6114" spans="1:10" x14ac:dyDescent="0.2">
      <c r="A6114" t="s">
        <v>90</v>
      </c>
      <c r="B6114" s="1">
        <v>43216</v>
      </c>
      <c r="C6114" t="s">
        <v>43</v>
      </c>
      <c r="D6114" t="s">
        <v>78</v>
      </c>
      <c r="E6114">
        <v>1000003187</v>
      </c>
      <c r="F6114" t="s">
        <v>77</v>
      </c>
      <c r="G6114" s="2" t="s">
        <v>13</v>
      </c>
      <c r="H6114">
        <v>10000064</v>
      </c>
      <c r="I6114" t="s">
        <v>53</v>
      </c>
      <c r="J6114">
        <v>3.4</v>
      </c>
    </row>
    <row r="6115" spans="1:10" x14ac:dyDescent="0.2">
      <c r="A6115" t="s">
        <v>90</v>
      </c>
      <c r="B6115" s="1">
        <v>43216</v>
      </c>
      <c r="C6115" t="s">
        <v>43</v>
      </c>
      <c r="D6115" t="s">
        <v>78</v>
      </c>
      <c r="E6115">
        <v>1000003187</v>
      </c>
      <c r="F6115" t="s">
        <v>77</v>
      </c>
      <c r="G6115" s="2" t="s">
        <v>13</v>
      </c>
      <c r="H6115">
        <v>10000131</v>
      </c>
      <c r="I6115" t="s">
        <v>38</v>
      </c>
      <c r="J6115">
        <v>7.7</v>
      </c>
    </row>
    <row r="6116" spans="1:10" x14ac:dyDescent="0.2">
      <c r="A6116" t="s">
        <v>90</v>
      </c>
      <c r="B6116" s="1">
        <v>43216</v>
      </c>
      <c r="C6116" t="s">
        <v>43</v>
      </c>
      <c r="D6116" t="s">
        <v>78</v>
      </c>
      <c r="E6116">
        <v>1000003187</v>
      </c>
      <c r="F6116" t="s">
        <v>77</v>
      </c>
      <c r="G6116" s="2" t="s">
        <v>13</v>
      </c>
      <c r="H6116">
        <v>10000211</v>
      </c>
      <c r="I6116" t="s">
        <v>11</v>
      </c>
      <c r="J6116">
        <v>14.1</v>
      </c>
    </row>
    <row r="6117" spans="1:10" x14ac:dyDescent="0.2">
      <c r="A6117" t="s">
        <v>90</v>
      </c>
      <c r="B6117" s="1">
        <v>43216</v>
      </c>
      <c r="C6117" t="s">
        <v>43</v>
      </c>
      <c r="D6117" t="s">
        <v>78</v>
      </c>
      <c r="E6117">
        <v>1000003187</v>
      </c>
      <c r="F6117" t="s">
        <v>77</v>
      </c>
      <c r="G6117" s="2" t="s">
        <v>13</v>
      </c>
      <c r="H6117">
        <v>20000099</v>
      </c>
      <c r="I6117" t="s">
        <v>20</v>
      </c>
      <c r="J6117">
        <v>3.3</v>
      </c>
    </row>
    <row r="6118" spans="1:10" x14ac:dyDescent="0.2">
      <c r="A6118" t="s">
        <v>90</v>
      </c>
      <c r="B6118" s="1">
        <v>43216</v>
      </c>
      <c r="C6118" t="s">
        <v>9</v>
      </c>
      <c r="D6118" t="s">
        <v>15</v>
      </c>
      <c r="E6118">
        <v>1000002985</v>
      </c>
      <c r="F6118" t="s">
        <v>47</v>
      </c>
      <c r="G6118" s="2" t="s">
        <v>13</v>
      </c>
      <c r="H6118">
        <v>10000064</v>
      </c>
      <c r="I6118" t="s">
        <v>53</v>
      </c>
      <c r="J6118">
        <v>33</v>
      </c>
    </row>
    <row r="6119" spans="1:10" x14ac:dyDescent="0.2">
      <c r="A6119" t="s">
        <v>90</v>
      </c>
      <c r="B6119" s="1">
        <v>43216</v>
      </c>
      <c r="C6119" t="s">
        <v>9</v>
      </c>
      <c r="D6119" t="s">
        <v>59</v>
      </c>
      <c r="E6119">
        <v>1000000192</v>
      </c>
      <c r="F6119" t="s">
        <v>58</v>
      </c>
      <c r="G6119" s="2" t="s">
        <v>13</v>
      </c>
      <c r="H6119">
        <v>20000018</v>
      </c>
      <c r="I6119" t="s">
        <v>81</v>
      </c>
      <c r="J6119">
        <v>4.4000000000000004</v>
      </c>
    </row>
    <row r="6120" spans="1:10" x14ac:dyDescent="0.2">
      <c r="A6120" t="s">
        <v>90</v>
      </c>
      <c r="B6120" s="1">
        <v>43216</v>
      </c>
      <c r="C6120" t="s">
        <v>22</v>
      </c>
      <c r="D6120" t="s">
        <v>64</v>
      </c>
      <c r="E6120">
        <v>1000002973</v>
      </c>
      <c r="F6120" t="s">
        <v>63</v>
      </c>
      <c r="G6120" s="2" t="s">
        <v>13</v>
      </c>
      <c r="H6120">
        <v>10000078</v>
      </c>
      <c r="I6120" t="s">
        <v>30</v>
      </c>
      <c r="J6120">
        <v>11.7</v>
      </c>
    </row>
    <row r="6121" spans="1:10" x14ac:dyDescent="0.2">
      <c r="A6121" t="s">
        <v>90</v>
      </c>
      <c r="B6121" s="1">
        <v>43216</v>
      </c>
      <c r="C6121" t="s">
        <v>22</v>
      </c>
      <c r="D6121" t="s">
        <v>64</v>
      </c>
      <c r="E6121">
        <v>1000002973</v>
      </c>
      <c r="F6121" t="s">
        <v>63</v>
      </c>
      <c r="G6121" s="2" t="s">
        <v>13</v>
      </c>
      <c r="H6121">
        <v>10000136</v>
      </c>
      <c r="I6121" t="s">
        <v>40</v>
      </c>
      <c r="J6121">
        <v>3.6</v>
      </c>
    </row>
    <row r="6122" spans="1:10" x14ac:dyDescent="0.2">
      <c r="A6122" t="s">
        <v>90</v>
      </c>
      <c r="B6122" s="1">
        <v>43216</v>
      </c>
      <c r="C6122" t="s">
        <v>22</v>
      </c>
      <c r="D6122" t="s">
        <v>49</v>
      </c>
      <c r="E6122">
        <v>1000000020</v>
      </c>
      <c r="F6122" t="s">
        <v>73</v>
      </c>
      <c r="G6122" s="2" t="s">
        <v>13</v>
      </c>
      <c r="H6122">
        <v>10000136</v>
      </c>
      <c r="I6122" t="s">
        <v>40</v>
      </c>
      <c r="J6122">
        <v>37.1</v>
      </c>
    </row>
    <row r="6123" spans="1:10" x14ac:dyDescent="0.2">
      <c r="A6123" t="s">
        <v>90</v>
      </c>
      <c r="B6123" s="1">
        <v>43216</v>
      </c>
      <c r="C6123" t="s">
        <v>22</v>
      </c>
      <c r="D6123" t="s">
        <v>69</v>
      </c>
      <c r="E6123">
        <v>1000000129</v>
      </c>
      <c r="F6123" t="s">
        <v>70</v>
      </c>
      <c r="G6123" s="2" t="s">
        <v>13</v>
      </c>
      <c r="H6123">
        <v>10000136</v>
      </c>
      <c r="I6123" t="s">
        <v>40</v>
      </c>
      <c r="J6123">
        <v>23</v>
      </c>
    </row>
    <row r="6124" spans="1:10" x14ac:dyDescent="0.2">
      <c r="A6124" t="s">
        <v>90</v>
      </c>
      <c r="B6124" s="1">
        <v>43216</v>
      </c>
      <c r="C6124" t="s">
        <v>22</v>
      </c>
      <c r="D6124" t="s">
        <v>29</v>
      </c>
      <c r="E6124">
        <v>1000000028</v>
      </c>
      <c r="F6124" t="s">
        <v>27</v>
      </c>
      <c r="G6124" s="2" t="s">
        <v>13</v>
      </c>
      <c r="H6124">
        <v>10000061</v>
      </c>
      <c r="I6124" t="s">
        <v>28</v>
      </c>
      <c r="J6124">
        <v>38.4</v>
      </c>
    </row>
    <row r="6125" spans="1:10" x14ac:dyDescent="0.2">
      <c r="A6125" t="s">
        <v>90</v>
      </c>
      <c r="B6125" s="1">
        <v>43216</v>
      </c>
      <c r="C6125" t="s">
        <v>22</v>
      </c>
      <c r="D6125" t="s">
        <v>29</v>
      </c>
      <c r="E6125">
        <v>1000000028</v>
      </c>
      <c r="F6125" t="s">
        <v>27</v>
      </c>
      <c r="G6125" s="2" t="s">
        <v>13</v>
      </c>
      <c r="H6125">
        <v>10000078</v>
      </c>
      <c r="I6125" t="s">
        <v>30</v>
      </c>
      <c r="J6125">
        <v>11.6</v>
      </c>
    </row>
    <row r="6126" spans="1:10" x14ac:dyDescent="0.2">
      <c r="A6126" t="s">
        <v>90</v>
      </c>
      <c r="B6126" s="1">
        <v>43216</v>
      </c>
      <c r="C6126" t="s">
        <v>22</v>
      </c>
      <c r="D6126" t="s">
        <v>29</v>
      </c>
      <c r="E6126">
        <v>1000000028</v>
      </c>
      <c r="F6126" t="s">
        <v>27</v>
      </c>
      <c r="G6126" s="2" t="s">
        <v>13</v>
      </c>
      <c r="H6126">
        <v>10000131</v>
      </c>
      <c r="I6126" t="s">
        <v>38</v>
      </c>
      <c r="J6126">
        <v>8</v>
      </c>
    </row>
    <row r="6127" spans="1:10" x14ac:dyDescent="0.2">
      <c r="A6127" t="s">
        <v>90</v>
      </c>
      <c r="B6127" s="1">
        <v>43216</v>
      </c>
      <c r="C6127" t="s">
        <v>22</v>
      </c>
      <c r="D6127" t="s">
        <v>29</v>
      </c>
      <c r="E6127">
        <v>1000000028</v>
      </c>
      <c r="F6127" t="s">
        <v>27</v>
      </c>
      <c r="G6127" s="2" t="s">
        <v>13</v>
      </c>
      <c r="H6127">
        <v>10000136</v>
      </c>
      <c r="I6127" t="s">
        <v>40</v>
      </c>
      <c r="J6127">
        <v>11</v>
      </c>
    </row>
    <row r="6128" spans="1:10" x14ac:dyDescent="0.2">
      <c r="A6128" t="s">
        <v>90</v>
      </c>
      <c r="B6128" s="1">
        <v>43216</v>
      </c>
      <c r="C6128" t="s">
        <v>22</v>
      </c>
      <c r="D6128" t="s">
        <v>29</v>
      </c>
      <c r="E6128">
        <v>1000000028</v>
      </c>
      <c r="F6128" t="s">
        <v>27</v>
      </c>
      <c r="G6128" s="2" t="s">
        <v>13</v>
      </c>
      <c r="H6128">
        <v>20000099</v>
      </c>
      <c r="I6128" t="s">
        <v>20</v>
      </c>
      <c r="J6128">
        <v>6.5</v>
      </c>
    </row>
    <row r="6129" spans="1:10" x14ac:dyDescent="0.2">
      <c r="A6129" t="s">
        <v>90</v>
      </c>
      <c r="B6129" s="1">
        <v>43216</v>
      </c>
      <c r="C6129" t="s">
        <v>22</v>
      </c>
      <c r="D6129" t="s">
        <v>29</v>
      </c>
      <c r="E6129">
        <v>1000000054</v>
      </c>
      <c r="F6129" t="s">
        <v>36</v>
      </c>
      <c r="G6129" s="2" t="s">
        <v>13</v>
      </c>
      <c r="H6129">
        <v>10000078</v>
      </c>
      <c r="I6129" t="s">
        <v>30</v>
      </c>
      <c r="J6129">
        <v>8.1999999999999993</v>
      </c>
    </row>
    <row r="6130" spans="1:10" x14ac:dyDescent="0.2">
      <c r="A6130" t="s">
        <v>90</v>
      </c>
      <c r="B6130" s="1">
        <v>43216</v>
      </c>
      <c r="C6130" t="s">
        <v>22</v>
      </c>
      <c r="D6130" t="s">
        <v>29</v>
      </c>
      <c r="E6130">
        <v>1000000054</v>
      </c>
      <c r="F6130" t="s">
        <v>36</v>
      </c>
      <c r="G6130" s="2" t="s">
        <v>13</v>
      </c>
      <c r="H6130">
        <v>10000111</v>
      </c>
      <c r="I6130" t="s">
        <v>37</v>
      </c>
      <c r="J6130">
        <v>23.7</v>
      </c>
    </row>
    <row r="6131" spans="1:10" x14ac:dyDescent="0.2">
      <c r="A6131" t="s">
        <v>90</v>
      </c>
      <c r="B6131" s="1">
        <v>43216</v>
      </c>
      <c r="C6131" t="s">
        <v>22</v>
      </c>
      <c r="D6131" t="s">
        <v>29</v>
      </c>
      <c r="E6131">
        <v>1000000054</v>
      </c>
      <c r="F6131" t="s">
        <v>36</v>
      </c>
      <c r="G6131" s="2" t="s">
        <v>13</v>
      </c>
      <c r="H6131">
        <v>10000136</v>
      </c>
      <c r="I6131" t="s">
        <v>40</v>
      </c>
      <c r="J6131">
        <v>3.7</v>
      </c>
    </row>
    <row r="6132" spans="1:10" x14ac:dyDescent="0.2">
      <c r="A6132" t="s">
        <v>90</v>
      </c>
      <c r="B6132" s="1">
        <v>43217</v>
      </c>
      <c r="C6132" t="s">
        <v>43</v>
      </c>
      <c r="D6132" t="s">
        <v>51</v>
      </c>
      <c r="E6132">
        <v>1000000460</v>
      </c>
      <c r="F6132" t="s">
        <v>50</v>
      </c>
      <c r="G6132" s="2" t="s">
        <v>13</v>
      </c>
      <c r="H6132">
        <v>10000131</v>
      </c>
      <c r="I6132" t="s">
        <v>38</v>
      </c>
      <c r="J6132">
        <v>27</v>
      </c>
    </row>
    <row r="6133" spans="1:10" x14ac:dyDescent="0.2">
      <c r="A6133" t="s">
        <v>90</v>
      </c>
      <c r="B6133" s="1">
        <v>43217</v>
      </c>
      <c r="C6133" t="s">
        <v>43</v>
      </c>
      <c r="D6133" t="s">
        <v>51</v>
      </c>
      <c r="E6133">
        <v>1000000460</v>
      </c>
      <c r="F6133" t="s">
        <v>50</v>
      </c>
      <c r="G6133" s="2" t="s">
        <v>13</v>
      </c>
      <c r="H6133">
        <v>20000099</v>
      </c>
      <c r="I6133" t="s">
        <v>20</v>
      </c>
      <c r="J6133">
        <v>6.4</v>
      </c>
    </row>
    <row r="6134" spans="1:10" x14ac:dyDescent="0.2">
      <c r="A6134" t="s">
        <v>90</v>
      </c>
      <c r="B6134" s="1">
        <v>43217</v>
      </c>
      <c r="C6134" t="s">
        <v>43</v>
      </c>
      <c r="D6134" t="s">
        <v>42</v>
      </c>
      <c r="E6134">
        <v>1000001014</v>
      </c>
      <c r="F6134" t="s">
        <v>44</v>
      </c>
      <c r="G6134" s="2" t="s">
        <v>13</v>
      </c>
      <c r="H6134">
        <v>10000078</v>
      </c>
      <c r="I6134" t="s">
        <v>30</v>
      </c>
      <c r="J6134">
        <v>15.7</v>
      </c>
    </row>
    <row r="6135" spans="1:10" x14ac:dyDescent="0.2">
      <c r="A6135" t="s">
        <v>90</v>
      </c>
      <c r="B6135" s="1">
        <v>43217</v>
      </c>
      <c r="C6135" t="s">
        <v>43</v>
      </c>
      <c r="D6135" t="s">
        <v>42</v>
      </c>
      <c r="E6135">
        <v>1000001014</v>
      </c>
      <c r="F6135" t="s">
        <v>44</v>
      </c>
      <c r="G6135" s="2" t="s">
        <v>13</v>
      </c>
      <c r="H6135">
        <v>10000136</v>
      </c>
      <c r="I6135" t="s">
        <v>40</v>
      </c>
      <c r="J6135">
        <v>14.5</v>
      </c>
    </row>
    <row r="6136" spans="1:10" x14ac:dyDescent="0.2">
      <c r="A6136" t="s">
        <v>90</v>
      </c>
      <c r="B6136" s="1">
        <v>43217</v>
      </c>
      <c r="C6136" t="s">
        <v>43</v>
      </c>
      <c r="D6136" t="s">
        <v>42</v>
      </c>
      <c r="E6136">
        <v>1000001014</v>
      </c>
      <c r="F6136" t="s">
        <v>44</v>
      </c>
      <c r="G6136" s="2" t="s">
        <v>13</v>
      </c>
      <c r="H6136">
        <v>20000099</v>
      </c>
      <c r="I6136" t="s">
        <v>20</v>
      </c>
      <c r="J6136">
        <v>24.7</v>
      </c>
    </row>
    <row r="6137" spans="1:10" x14ac:dyDescent="0.2">
      <c r="A6137" t="s">
        <v>90</v>
      </c>
      <c r="B6137" s="1">
        <v>43217</v>
      </c>
      <c r="C6137" t="s">
        <v>9</v>
      </c>
      <c r="D6137" t="s">
        <v>15</v>
      </c>
      <c r="E6137">
        <v>1000002981</v>
      </c>
      <c r="F6137" t="s">
        <v>62</v>
      </c>
      <c r="G6137" s="2" t="s">
        <v>13</v>
      </c>
      <c r="H6137">
        <v>10000136</v>
      </c>
      <c r="I6137" t="s">
        <v>40</v>
      </c>
      <c r="J6137">
        <v>3.4</v>
      </c>
    </row>
    <row r="6138" spans="1:10" x14ac:dyDescent="0.2">
      <c r="A6138" t="s">
        <v>90</v>
      </c>
      <c r="B6138" s="1">
        <v>43217</v>
      </c>
      <c r="C6138" t="s">
        <v>9</v>
      </c>
      <c r="D6138" t="s">
        <v>15</v>
      </c>
      <c r="E6138">
        <v>1000002981</v>
      </c>
      <c r="F6138" t="s">
        <v>62</v>
      </c>
      <c r="G6138" s="2" t="s">
        <v>13</v>
      </c>
      <c r="H6138">
        <v>20000099</v>
      </c>
      <c r="I6138" t="s">
        <v>20</v>
      </c>
      <c r="J6138">
        <v>41.8</v>
      </c>
    </row>
    <row r="6139" spans="1:10" x14ac:dyDescent="0.2">
      <c r="A6139" t="s">
        <v>90</v>
      </c>
      <c r="B6139" s="1">
        <v>43217</v>
      </c>
      <c r="C6139" t="s">
        <v>9</v>
      </c>
      <c r="D6139" t="s">
        <v>57</v>
      </c>
      <c r="E6139">
        <v>1000001502</v>
      </c>
      <c r="F6139" t="s">
        <v>56</v>
      </c>
      <c r="G6139" s="2" t="s">
        <v>13</v>
      </c>
      <c r="H6139">
        <v>10000211</v>
      </c>
      <c r="I6139" t="s">
        <v>11</v>
      </c>
      <c r="J6139">
        <v>80.8</v>
      </c>
    </row>
    <row r="6140" spans="1:10" x14ac:dyDescent="0.2">
      <c r="A6140" t="s">
        <v>90</v>
      </c>
      <c r="B6140" s="1">
        <v>43217</v>
      </c>
      <c r="C6140" t="s">
        <v>9</v>
      </c>
      <c r="D6140" t="s">
        <v>57</v>
      </c>
      <c r="E6140">
        <v>1000001502</v>
      </c>
      <c r="F6140" t="s">
        <v>56</v>
      </c>
      <c r="G6140" s="2" t="s">
        <v>13</v>
      </c>
      <c r="H6140">
        <v>10000211</v>
      </c>
      <c r="I6140" t="s">
        <v>11</v>
      </c>
      <c r="J6140">
        <v>84.2</v>
      </c>
    </row>
    <row r="6141" spans="1:10" x14ac:dyDescent="0.2">
      <c r="A6141" t="s">
        <v>90</v>
      </c>
      <c r="B6141" s="1">
        <v>43217</v>
      </c>
      <c r="C6141" t="s">
        <v>22</v>
      </c>
      <c r="D6141" t="s">
        <v>46</v>
      </c>
      <c r="E6141">
        <v>1000001133</v>
      </c>
      <c r="F6141" t="s">
        <v>45</v>
      </c>
      <c r="G6141" s="2" t="s">
        <v>13</v>
      </c>
      <c r="H6141">
        <v>10000111</v>
      </c>
      <c r="I6141" t="s">
        <v>37</v>
      </c>
      <c r="J6141">
        <v>16.5</v>
      </c>
    </row>
    <row r="6142" spans="1:10" x14ac:dyDescent="0.2">
      <c r="A6142" t="s">
        <v>90</v>
      </c>
      <c r="B6142" s="1">
        <v>43217</v>
      </c>
      <c r="C6142" t="s">
        <v>22</v>
      </c>
      <c r="D6142" t="s">
        <v>46</v>
      </c>
      <c r="E6142">
        <v>1000001133</v>
      </c>
      <c r="F6142" t="s">
        <v>45</v>
      </c>
      <c r="G6142" s="2" t="s">
        <v>13</v>
      </c>
      <c r="H6142">
        <v>10000131</v>
      </c>
      <c r="I6142" t="s">
        <v>38</v>
      </c>
      <c r="J6142">
        <v>4</v>
      </c>
    </row>
    <row r="6143" spans="1:10" x14ac:dyDescent="0.2">
      <c r="A6143" t="s">
        <v>90</v>
      </c>
      <c r="B6143" s="1">
        <v>43217</v>
      </c>
      <c r="C6143" t="s">
        <v>22</v>
      </c>
      <c r="D6143" t="s">
        <v>46</v>
      </c>
      <c r="E6143">
        <v>1000001133</v>
      </c>
      <c r="F6143" t="s">
        <v>45</v>
      </c>
      <c r="G6143" s="2" t="s">
        <v>13</v>
      </c>
      <c r="H6143">
        <v>20000099</v>
      </c>
      <c r="I6143" t="s">
        <v>20</v>
      </c>
      <c r="J6143">
        <v>3.3</v>
      </c>
    </row>
    <row r="6144" spans="1:10" x14ac:dyDescent="0.2">
      <c r="A6144" t="s">
        <v>90</v>
      </c>
      <c r="B6144" s="1">
        <v>43217</v>
      </c>
      <c r="C6144" t="s">
        <v>22</v>
      </c>
      <c r="D6144" t="s">
        <v>49</v>
      </c>
      <c r="E6144">
        <v>1000000018</v>
      </c>
      <c r="F6144" t="s">
        <v>48</v>
      </c>
      <c r="G6144" s="2" t="s">
        <v>13</v>
      </c>
      <c r="H6144">
        <v>10000078</v>
      </c>
      <c r="I6144" t="s">
        <v>30</v>
      </c>
      <c r="J6144">
        <v>33.799999999999997</v>
      </c>
    </row>
    <row r="6145" spans="1:10" x14ac:dyDescent="0.2">
      <c r="A6145" t="s">
        <v>90</v>
      </c>
      <c r="B6145" s="1">
        <v>43217</v>
      </c>
      <c r="C6145" t="s">
        <v>22</v>
      </c>
      <c r="D6145" t="s">
        <v>49</v>
      </c>
      <c r="E6145">
        <v>1000000018</v>
      </c>
      <c r="F6145" t="s">
        <v>48</v>
      </c>
      <c r="G6145" s="2" t="s">
        <v>13</v>
      </c>
      <c r="H6145">
        <v>10000131</v>
      </c>
      <c r="I6145" t="s">
        <v>38</v>
      </c>
      <c r="J6145">
        <v>23.7</v>
      </c>
    </row>
    <row r="6146" spans="1:10" x14ac:dyDescent="0.2">
      <c r="A6146" t="s">
        <v>90</v>
      </c>
      <c r="B6146" s="1">
        <v>43217</v>
      </c>
      <c r="C6146" t="s">
        <v>22</v>
      </c>
      <c r="D6146" t="s">
        <v>49</v>
      </c>
      <c r="E6146">
        <v>1000000018</v>
      </c>
      <c r="F6146" t="s">
        <v>48</v>
      </c>
      <c r="G6146" s="2" t="s">
        <v>13</v>
      </c>
      <c r="H6146">
        <v>20000018</v>
      </c>
      <c r="I6146" t="s">
        <v>81</v>
      </c>
      <c r="J6146">
        <v>11.4</v>
      </c>
    </row>
    <row r="6147" spans="1:10" x14ac:dyDescent="0.2">
      <c r="A6147" t="s">
        <v>90</v>
      </c>
      <c r="B6147" s="1">
        <v>43217</v>
      </c>
      <c r="C6147" t="s">
        <v>22</v>
      </c>
      <c r="D6147" t="s">
        <v>49</v>
      </c>
      <c r="E6147">
        <v>1000000020</v>
      </c>
      <c r="F6147" t="s">
        <v>73</v>
      </c>
      <c r="G6147" s="2" t="s">
        <v>13</v>
      </c>
      <c r="H6147">
        <v>10000078</v>
      </c>
      <c r="I6147" t="s">
        <v>30</v>
      </c>
      <c r="J6147">
        <v>87.6</v>
      </c>
    </row>
    <row r="6148" spans="1:10" x14ac:dyDescent="0.2">
      <c r="A6148" t="s">
        <v>90</v>
      </c>
      <c r="B6148" s="1">
        <v>43217</v>
      </c>
      <c r="C6148" t="s">
        <v>22</v>
      </c>
      <c r="D6148" t="s">
        <v>49</v>
      </c>
      <c r="E6148">
        <v>1000000020</v>
      </c>
      <c r="F6148" t="s">
        <v>73</v>
      </c>
      <c r="G6148" s="2" t="s">
        <v>13</v>
      </c>
      <c r="H6148">
        <v>10000078</v>
      </c>
      <c r="I6148" t="s">
        <v>30</v>
      </c>
      <c r="J6148">
        <v>90.4</v>
      </c>
    </row>
    <row r="6149" spans="1:10" x14ac:dyDescent="0.2">
      <c r="A6149" t="s">
        <v>90</v>
      </c>
      <c r="B6149" s="1">
        <v>43217</v>
      </c>
      <c r="C6149" t="s">
        <v>22</v>
      </c>
      <c r="D6149" t="s">
        <v>49</v>
      </c>
      <c r="E6149">
        <v>1000000020</v>
      </c>
      <c r="F6149" t="s">
        <v>73</v>
      </c>
      <c r="G6149" s="2" t="s">
        <v>13</v>
      </c>
      <c r="H6149">
        <v>10000136</v>
      </c>
      <c r="I6149" t="s">
        <v>40</v>
      </c>
      <c r="J6149">
        <v>51.9</v>
      </c>
    </row>
    <row r="6150" spans="1:10" x14ac:dyDescent="0.2">
      <c r="A6150" t="s">
        <v>90</v>
      </c>
      <c r="B6150" s="1">
        <v>43217</v>
      </c>
      <c r="C6150" t="s">
        <v>22</v>
      </c>
      <c r="D6150" t="s">
        <v>49</v>
      </c>
      <c r="E6150">
        <v>1000000020</v>
      </c>
      <c r="F6150" t="s">
        <v>73</v>
      </c>
      <c r="G6150" s="2" t="s">
        <v>13</v>
      </c>
      <c r="H6150">
        <v>20000099</v>
      </c>
      <c r="I6150" t="s">
        <v>20</v>
      </c>
      <c r="J6150">
        <v>25.8</v>
      </c>
    </row>
    <row r="6151" spans="1:10" x14ac:dyDescent="0.2">
      <c r="A6151" t="s">
        <v>90</v>
      </c>
      <c r="B6151" s="1">
        <v>43218</v>
      </c>
      <c r="C6151" t="s">
        <v>43</v>
      </c>
      <c r="D6151" t="s">
        <v>78</v>
      </c>
      <c r="E6151">
        <v>1000003187</v>
      </c>
      <c r="F6151" t="s">
        <v>77</v>
      </c>
      <c r="G6151" s="2" t="s">
        <v>13</v>
      </c>
      <c r="H6151">
        <v>10000136</v>
      </c>
      <c r="I6151" t="s">
        <v>40</v>
      </c>
      <c r="J6151">
        <v>3.7</v>
      </c>
    </row>
    <row r="6152" spans="1:10" x14ac:dyDescent="0.2">
      <c r="A6152" t="s">
        <v>90</v>
      </c>
      <c r="B6152" s="1">
        <v>43218</v>
      </c>
      <c r="C6152" t="s">
        <v>9</v>
      </c>
      <c r="D6152" t="s">
        <v>75</v>
      </c>
      <c r="E6152">
        <v>1000000281</v>
      </c>
      <c r="F6152" t="s">
        <v>74</v>
      </c>
      <c r="G6152" s="2" t="s">
        <v>13</v>
      </c>
      <c r="H6152">
        <v>20000099</v>
      </c>
      <c r="I6152" t="s">
        <v>20</v>
      </c>
      <c r="J6152">
        <v>88.3</v>
      </c>
    </row>
    <row r="6153" spans="1:10" x14ac:dyDescent="0.2">
      <c r="A6153" t="s">
        <v>90</v>
      </c>
      <c r="B6153" s="1">
        <v>43218</v>
      </c>
      <c r="C6153" t="s">
        <v>9</v>
      </c>
      <c r="D6153" t="s">
        <v>75</v>
      </c>
      <c r="E6153">
        <v>1000000281</v>
      </c>
      <c r="F6153" t="s">
        <v>74</v>
      </c>
      <c r="G6153" s="2" t="s">
        <v>13</v>
      </c>
      <c r="H6153">
        <v>20000099</v>
      </c>
      <c r="I6153" t="s">
        <v>20</v>
      </c>
      <c r="J6153">
        <v>87.6</v>
      </c>
    </row>
    <row r="6154" spans="1:10" x14ac:dyDescent="0.2">
      <c r="A6154" t="s">
        <v>90</v>
      </c>
      <c r="B6154" s="1">
        <v>43218</v>
      </c>
      <c r="C6154" t="s">
        <v>9</v>
      </c>
      <c r="D6154" t="s">
        <v>57</v>
      </c>
      <c r="E6154">
        <v>1000001502</v>
      </c>
      <c r="F6154" t="s">
        <v>56</v>
      </c>
      <c r="G6154" s="2" t="s">
        <v>13</v>
      </c>
      <c r="H6154">
        <v>10000131</v>
      </c>
      <c r="I6154" t="s">
        <v>38</v>
      </c>
      <c r="J6154">
        <v>6.8</v>
      </c>
    </row>
    <row r="6155" spans="1:10" x14ac:dyDescent="0.2">
      <c r="A6155" t="s">
        <v>90</v>
      </c>
      <c r="B6155" s="1">
        <v>43218</v>
      </c>
      <c r="C6155" t="s">
        <v>9</v>
      </c>
      <c r="D6155" t="s">
        <v>57</v>
      </c>
      <c r="E6155">
        <v>1000001502</v>
      </c>
      <c r="F6155" t="s">
        <v>56</v>
      </c>
      <c r="G6155" s="2" t="s">
        <v>13</v>
      </c>
      <c r="H6155">
        <v>10000211</v>
      </c>
      <c r="I6155" t="s">
        <v>11</v>
      </c>
      <c r="J6155">
        <v>90.8</v>
      </c>
    </row>
    <row r="6156" spans="1:10" x14ac:dyDescent="0.2">
      <c r="A6156" t="s">
        <v>90</v>
      </c>
      <c r="B6156" s="1">
        <v>43218</v>
      </c>
      <c r="C6156" t="s">
        <v>9</v>
      </c>
      <c r="D6156" t="s">
        <v>57</v>
      </c>
      <c r="E6156">
        <v>1000001502</v>
      </c>
      <c r="F6156" t="s">
        <v>56</v>
      </c>
      <c r="G6156" s="2" t="s">
        <v>13</v>
      </c>
      <c r="H6156">
        <v>10000211</v>
      </c>
      <c r="I6156" t="s">
        <v>11</v>
      </c>
      <c r="J6156">
        <v>88.5</v>
      </c>
    </row>
    <row r="6157" spans="1:10" x14ac:dyDescent="0.2">
      <c r="A6157" t="s">
        <v>90</v>
      </c>
      <c r="B6157" s="1">
        <v>43218</v>
      </c>
      <c r="C6157" t="s">
        <v>9</v>
      </c>
      <c r="D6157" t="s">
        <v>57</v>
      </c>
      <c r="E6157">
        <v>1000001502</v>
      </c>
      <c r="F6157" t="s">
        <v>56</v>
      </c>
      <c r="G6157" s="2" t="s">
        <v>13</v>
      </c>
      <c r="H6157">
        <v>10000211</v>
      </c>
      <c r="I6157" t="s">
        <v>11</v>
      </c>
      <c r="J6157">
        <v>83.6</v>
      </c>
    </row>
    <row r="6158" spans="1:10" x14ac:dyDescent="0.2">
      <c r="A6158" t="s">
        <v>90</v>
      </c>
      <c r="B6158" s="1">
        <v>43218</v>
      </c>
      <c r="C6158" t="s">
        <v>9</v>
      </c>
      <c r="D6158" t="s">
        <v>57</v>
      </c>
      <c r="E6158">
        <v>1000001502</v>
      </c>
      <c r="F6158" t="s">
        <v>56</v>
      </c>
      <c r="G6158" s="2" t="s">
        <v>13</v>
      </c>
      <c r="H6158">
        <v>10000211</v>
      </c>
      <c r="I6158" t="s">
        <v>11</v>
      </c>
      <c r="J6158">
        <v>79.599999999999994</v>
      </c>
    </row>
    <row r="6159" spans="1:10" x14ac:dyDescent="0.2">
      <c r="A6159" t="s">
        <v>90</v>
      </c>
      <c r="B6159" s="1">
        <v>43218</v>
      </c>
      <c r="C6159" t="s">
        <v>9</v>
      </c>
      <c r="D6159" t="s">
        <v>57</v>
      </c>
      <c r="E6159">
        <v>1000001502</v>
      </c>
      <c r="F6159" t="s">
        <v>56</v>
      </c>
      <c r="G6159" s="2" t="s">
        <v>13</v>
      </c>
      <c r="H6159">
        <v>10000211</v>
      </c>
      <c r="I6159" t="s">
        <v>11</v>
      </c>
      <c r="J6159">
        <v>87.4</v>
      </c>
    </row>
    <row r="6160" spans="1:10" x14ac:dyDescent="0.2">
      <c r="A6160" t="s">
        <v>90</v>
      </c>
      <c r="B6160" s="1">
        <v>43218</v>
      </c>
      <c r="C6160" t="s">
        <v>9</v>
      </c>
      <c r="D6160" t="s">
        <v>57</v>
      </c>
      <c r="E6160">
        <v>1000001502</v>
      </c>
      <c r="F6160" t="s">
        <v>56</v>
      </c>
      <c r="G6160" s="2" t="s">
        <v>13</v>
      </c>
      <c r="H6160">
        <v>10000211</v>
      </c>
      <c r="I6160" t="s">
        <v>11</v>
      </c>
      <c r="J6160">
        <v>89.1</v>
      </c>
    </row>
    <row r="6161" spans="1:10" x14ac:dyDescent="0.2">
      <c r="A6161" t="s">
        <v>90</v>
      </c>
      <c r="B6161" s="1">
        <v>43218</v>
      </c>
      <c r="C6161" t="s">
        <v>9</v>
      </c>
      <c r="D6161" t="s">
        <v>57</v>
      </c>
      <c r="E6161">
        <v>1000001502</v>
      </c>
      <c r="F6161" t="s">
        <v>56</v>
      </c>
      <c r="G6161" s="2" t="s">
        <v>13</v>
      </c>
      <c r="H6161">
        <v>10000211</v>
      </c>
      <c r="I6161" t="s">
        <v>11</v>
      </c>
      <c r="J6161">
        <v>83.7</v>
      </c>
    </row>
    <row r="6162" spans="1:10" x14ac:dyDescent="0.2">
      <c r="A6162" t="s">
        <v>90</v>
      </c>
      <c r="B6162" s="1">
        <v>43218</v>
      </c>
      <c r="C6162" t="s">
        <v>9</v>
      </c>
      <c r="D6162" t="s">
        <v>72</v>
      </c>
      <c r="E6162">
        <v>1000001699</v>
      </c>
      <c r="F6162" t="s">
        <v>71</v>
      </c>
      <c r="G6162" s="2" t="s">
        <v>13</v>
      </c>
      <c r="H6162">
        <v>10000211</v>
      </c>
      <c r="I6162" t="s">
        <v>11</v>
      </c>
      <c r="J6162">
        <v>51.7</v>
      </c>
    </row>
    <row r="6163" spans="1:10" x14ac:dyDescent="0.2">
      <c r="A6163" t="s">
        <v>90</v>
      </c>
      <c r="B6163" s="1">
        <v>43218</v>
      </c>
      <c r="C6163" t="s">
        <v>22</v>
      </c>
      <c r="D6163" t="s">
        <v>46</v>
      </c>
      <c r="E6163">
        <v>1000001133</v>
      </c>
      <c r="F6163" t="s">
        <v>45</v>
      </c>
      <c r="G6163" s="2" t="s">
        <v>13</v>
      </c>
      <c r="H6163">
        <v>10000078</v>
      </c>
      <c r="I6163" t="s">
        <v>30</v>
      </c>
      <c r="J6163">
        <v>19.3</v>
      </c>
    </row>
    <row r="6164" spans="1:10" x14ac:dyDescent="0.2">
      <c r="A6164" t="s">
        <v>90</v>
      </c>
      <c r="B6164" s="1">
        <v>43218</v>
      </c>
      <c r="C6164" t="s">
        <v>22</v>
      </c>
      <c r="D6164" t="s">
        <v>46</v>
      </c>
      <c r="E6164">
        <v>1000001133</v>
      </c>
      <c r="F6164" t="s">
        <v>45</v>
      </c>
      <c r="G6164" s="2" t="s">
        <v>13</v>
      </c>
      <c r="H6164">
        <v>10000078</v>
      </c>
      <c r="I6164" t="s">
        <v>30</v>
      </c>
      <c r="J6164">
        <v>38.5</v>
      </c>
    </row>
    <row r="6165" spans="1:10" x14ac:dyDescent="0.2">
      <c r="A6165" t="s">
        <v>90</v>
      </c>
      <c r="B6165" s="1">
        <v>43218</v>
      </c>
      <c r="C6165" t="s">
        <v>22</v>
      </c>
      <c r="D6165" t="s">
        <v>46</v>
      </c>
      <c r="E6165">
        <v>1000001133</v>
      </c>
      <c r="F6165" t="s">
        <v>45</v>
      </c>
      <c r="G6165" s="2" t="s">
        <v>13</v>
      </c>
      <c r="H6165">
        <v>10000111</v>
      </c>
      <c r="I6165" t="s">
        <v>37</v>
      </c>
      <c r="J6165">
        <v>11.4</v>
      </c>
    </row>
    <row r="6166" spans="1:10" x14ac:dyDescent="0.2">
      <c r="A6166" t="s">
        <v>90</v>
      </c>
      <c r="B6166" s="1">
        <v>43218</v>
      </c>
      <c r="C6166" t="s">
        <v>22</v>
      </c>
      <c r="D6166" t="s">
        <v>46</v>
      </c>
      <c r="E6166">
        <v>1000001133</v>
      </c>
      <c r="F6166" t="s">
        <v>45</v>
      </c>
      <c r="G6166" s="2" t="s">
        <v>13</v>
      </c>
      <c r="H6166">
        <v>10000131</v>
      </c>
      <c r="I6166" t="s">
        <v>38</v>
      </c>
      <c r="J6166">
        <v>3.9</v>
      </c>
    </row>
    <row r="6167" spans="1:10" x14ac:dyDescent="0.2">
      <c r="A6167" t="s">
        <v>90</v>
      </c>
      <c r="B6167" s="1">
        <v>43218</v>
      </c>
      <c r="C6167" t="s">
        <v>22</v>
      </c>
      <c r="D6167" t="s">
        <v>46</v>
      </c>
      <c r="E6167">
        <v>1000001133</v>
      </c>
      <c r="F6167" t="s">
        <v>45</v>
      </c>
      <c r="G6167" s="2" t="s">
        <v>13</v>
      </c>
      <c r="H6167">
        <v>10000131</v>
      </c>
      <c r="I6167" t="s">
        <v>38</v>
      </c>
      <c r="J6167">
        <v>4</v>
      </c>
    </row>
    <row r="6168" spans="1:10" x14ac:dyDescent="0.2">
      <c r="A6168" t="s">
        <v>90</v>
      </c>
      <c r="B6168" s="1">
        <v>43218</v>
      </c>
      <c r="C6168" t="s">
        <v>22</v>
      </c>
      <c r="D6168" t="s">
        <v>46</v>
      </c>
      <c r="E6168">
        <v>1000001133</v>
      </c>
      <c r="F6168" t="s">
        <v>45</v>
      </c>
      <c r="G6168" s="2" t="s">
        <v>13</v>
      </c>
      <c r="H6168">
        <v>10000182</v>
      </c>
      <c r="I6168" t="s">
        <v>31</v>
      </c>
      <c r="J6168">
        <v>40.6</v>
      </c>
    </row>
    <row r="6169" spans="1:10" x14ac:dyDescent="0.2">
      <c r="A6169" t="s">
        <v>90</v>
      </c>
      <c r="B6169" s="1">
        <v>43218</v>
      </c>
      <c r="C6169" t="s">
        <v>22</v>
      </c>
      <c r="D6169" t="s">
        <v>46</v>
      </c>
      <c r="E6169">
        <v>1000001133</v>
      </c>
      <c r="F6169" t="s">
        <v>45</v>
      </c>
      <c r="G6169" s="2" t="s">
        <v>13</v>
      </c>
      <c r="H6169">
        <v>20000018</v>
      </c>
      <c r="I6169" t="s">
        <v>81</v>
      </c>
      <c r="J6169">
        <v>2.2000000000000002</v>
      </c>
    </row>
    <row r="6170" spans="1:10" x14ac:dyDescent="0.2">
      <c r="A6170" t="s">
        <v>90</v>
      </c>
      <c r="B6170" s="1">
        <v>43218</v>
      </c>
      <c r="C6170" t="s">
        <v>22</v>
      </c>
      <c r="D6170" t="s">
        <v>49</v>
      </c>
      <c r="E6170">
        <v>1000000018</v>
      </c>
      <c r="F6170" t="s">
        <v>48</v>
      </c>
      <c r="G6170" s="2" t="s">
        <v>13</v>
      </c>
      <c r="H6170">
        <v>10000078</v>
      </c>
      <c r="I6170" t="s">
        <v>30</v>
      </c>
      <c r="J6170">
        <v>71.3</v>
      </c>
    </row>
    <row r="6171" spans="1:10" x14ac:dyDescent="0.2">
      <c r="A6171" t="s">
        <v>90</v>
      </c>
      <c r="B6171" s="1">
        <v>43218</v>
      </c>
      <c r="C6171" t="s">
        <v>22</v>
      </c>
      <c r="D6171" t="s">
        <v>49</v>
      </c>
      <c r="E6171">
        <v>1000000018</v>
      </c>
      <c r="F6171" t="s">
        <v>48</v>
      </c>
      <c r="G6171" s="2" t="s">
        <v>13</v>
      </c>
      <c r="H6171">
        <v>10000078</v>
      </c>
      <c r="I6171" t="s">
        <v>30</v>
      </c>
      <c r="J6171">
        <v>42.2</v>
      </c>
    </row>
    <row r="6172" spans="1:10" x14ac:dyDescent="0.2">
      <c r="A6172" t="s">
        <v>90</v>
      </c>
      <c r="B6172" s="1">
        <v>43218</v>
      </c>
      <c r="C6172" t="s">
        <v>22</v>
      </c>
      <c r="D6172" t="s">
        <v>49</v>
      </c>
      <c r="E6172">
        <v>1000000018</v>
      </c>
      <c r="F6172" t="s">
        <v>48</v>
      </c>
      <c r="G6172" s="2" t="s">
        <v>13</v>
      </c>
      <c r="H6172">
        <v>10000131</v>
      </c>
      <c r="I6172" t="s">
        <v>38</v>
      </c>
      <c r="J6172">
        <v>20.7</v>
      </c>
    </row>
    <row r="6173" spans="1:10" x14ac:dyDescent="0.2">
      <c r="A6173" t="s">
        <v>90</v>
      </c>
      <c r="B6173" s="1">
        <v>43218</v>
      </c>
      <c r="C6173" t="s">
        <v>22</v>
      </c>
      <c r="D6173" t="s">
        <v>49</v>
      </c>
      <c r="E6173">
        <v>1000000018</v>
      </c>
      <c r="F6173" t="s">
        <v>48</v>
      </c>
      <c r="G6173" s="2" t="s">
        <v>13</v>
      </c>
      <c r="H6173">
        <v>20000018</v>
      </c>
      <c r="I6173" t="s">
        <v>81</v>
      </c>
      <c r="J6173">
        <v>8.6999999999999993</v>
      </c>
    </row>
    <row r="6174" spans="1:10" x14ac:dyDescent="0.2">
      <c r="A6174" t="s">
        <v>90</v>
      </c>
      <c r="B6174" s="1">
        <v>43218</v>
      </c>
      <c r="C6174" t="s">
        <v>22</v>
      </c>
      <c r="D6174" t="s">
        <v>69</v>
      </c>
      <c r="E6174">
        <v>1000000129</v>
      </c>
      <c r="F6174" t="s">
        <v>70</v>
      </c>
      <c r="G6174" s="2" t="s">
        <v>13</v>
      </c>
      <c r="H6174">
        <v>10000078</v>
      </c>
      <c r="I6174" t="s">
        <v>30</v>
      </c>
      <c r="J6174">
        <v>8.1999999999999993</v>
      </c>
    </row>
    <row r="6175" spans="1:10" x14ac:dyDescent="0.2">
      <c r="A6175" t="s">
        <v>90</v>
      </c>
      <c r="B6175" s="1">
        <v>43218</v>
      </c>
      <c r="C6175" t="s">
        <v>22</v>
      </c>
      <c r="D6175" t="s">
        <v>69</v>
      </c>
      <c r="E6175">
        <v>1000000129</v>
      </c>
      <c r="F6175" t="s">
        <v>70</v>
      </c>
      <c r="G6175" s="2" t="s">
        <v>13</v>
      </c>
      <c r="H6175">
        <v>10000131</v>
      </c>
      <c r="I6175" t="s">
        <v>38</v>
      </c>
      <c r="J6175">
        <v>24.2</v>
      </c>
    </row>
    <row r="6176" spans="1:10" x14ac:dyDescent="0.2">
      <c r="A6176" t="s">
        <v>90</v>
      </c>
      <c r="B6176" s="1">
        <v>43218</v>
      </c>
      <c r="C6176" t="s">
        <v>22</v>
      </c>
      <c r="D6176" t="s">
        <v>29</v>
      </c>
      <c r="E6176">
        <v>1000000028</v>
      </c>
      <c r="F6176" t="s">
        <v>27</v>
      </c>
      <c r="G6176" s="2" t="s">
        <v>13</v>
      </c>
      <c r="H6176">
        <v>10000078</v>
      </c>
      <c r="I6176" t="s">
        <v>30</v>
      </c>
      <c r="J6176">
        <v>15.6</v>
      </c>
    </row>
    <row r="6177" spans="1:10" x14ac:dyDescent="0.2">
      <c r="A6177" t="s">
        <v>90</v>
      </c>
      <c r="B6177" s="1">
        <v>43218</v>
      </c>
      <c r="C6177" t="s">
        <v>22</v>
      </c>
      <c r="D6177" t="s">
        <v>29</v>
      </c>
      <c r="E6177">
        <v>1000000028</v>
      </c>
      <c r="F6177" t="s">
        <v>27</v>
      </c>
      <c r="G6177" s="2" t="s">
        <v>13</v>
      </c>
      <c r="H6177">
        <v>10000111</v>
      </c>
      <c r="I6177" t="s">
        <v>37</v>
      </c>
      <c r="J6177">
        <v>35.299999999999997</v>
      </c>
    </row>
    <row r="6178" spans="1:10" x14ac:dyDescent="0.2">
      <c r="A6178" t="s">
        <v>90</v>
      </c>
      <c r="B6178" s="1">
        <v>43218</v>
      </c>
      <c r="C6178" t="s">
        <v>22</v>
      </c>
      <c r="D6178" t="s">
        <v>29</v>
      </c>
      <c r="E6178">
        <v>1000000054</v>
      </c>
      <c r="F6178" t="s">
        <v>36</v>
      </c>
      <c r="G6178" s="2" t="s">
        <v>13</v>
      </c>
      <c r="H6178">
        <v>10000078</v>
      </c>
      <c r="I6178" t="s">
        <v>30</v>
      </c>
      <c r="J6178">
        <v>4</v>
      </c>
    </row>
    <row r="6179" spans="1:10" x14ac:dyDescent="0.2">
      <c r="A6179" t="s">
        <v>90</v>
      </c>
      <c r="B6179" s="1">
        <v>43218</v>
      </c>
      <c r="C6179" t="s">
        <v>22</v>
      </c>
      <c r="D6179" t="s">
        <v>29</v>
      </c>
      <c r="E6179">
        <v>1000000054</v>
      </c>
      <c r="F6179" t="s">
        <v>36</v>
      </c>
      <c r="G6179" s="2" t="s">
        <v>13</v>
      </c>
      <c r="H6179">
        <v>10000111</v>
      </c>
      <c r="I6179" t="s">
        <v>37</v>
      </c>
      <c r="J6179">
        <v>66.2</v>
      </c>
    </row>
    <row r="6180" spans="1:10" x14ac:dyDescent="0.2">
      <c r="A6180" t="s">
        <v>90</v>
      </c>
      <c r="B6180" s="1">
        <v>43218</v>
      </c>
      <c r="C6180" t="s">
        <v>22</v>
      </c>
      <c r="D6180" t="s">
        <v>29</v>
      </c>
      <c r="E6180">
        <v>1000000054</v>
      </c>
      <c r="F6180" t="s">
        <v>36</v>
      </c>
      <c r="G6180" s="2" t="s">
        <v>13</v>
      </c>
      <c r="H6180">
        <v>10000111</v>
      </c>
      <c r="I6180" t="s">
        <v>37</v>
      </c>
      <c r="J6180">
        <v>53.5</v>
      </c>
    </row>
    <row r="6181" spans="1:10" x14ac:dyDescent="0.2">
      <c r="A6181" t="s">
        <v>90</v>
      </c>
      <c r="B6181" s="1">
        <v>43218</v>
      </c>
      <c r="C6181" t="s">
        <v>22</v>
      </c>
      <c r="D6181" t="s">
        <v>29</v>
      </c>
      <c r="E6181">
        <v>1000000054</v>
      </c>
      <c r="F6181" t="s">
        <v>36</v>
      </c>
      <c r="G6181" s="2" t="s">
        <v>13</v>
      </c>
      <c r="H6181">
        <v>10000131</v>
      </c>
      <c r="I6181" t="s">
        <v>38</v>
      </c>
      <c r="J6181">
        <v>7.7</v>
      </c>
    </row>
    <row r="6182" spans="1:10" x14ac:dyDescent="0.2">
      <c r="A6182" t="s">
        <v>90</v>
      </c>
      <c r="B6182" s="1">
        <v>43218</v>
      </c>
      <c r="C6182" t="s">
        <v>22</v>
      </c>
      <c r="D6182" t="s">
        <v>33</v>
      </c>
      <c r="E6182">
        <v>1000000031</v>
      </c>
      <c r="F6182" t="s">
        <v>32</v>
      </c>
      <c r="G6182" s="2" t="s">
        <v>13</v>
      </c>
      <c r="H6182">
        <v>10000136</v>
      </c>
      <c r="I6182" t="s">
        <v>40</v>
      </c>
      <c r="J6182">
        <v>7.4</v>
      </c>
    </row>
    <row r="6183" spans="1:10" x14ac:dyDescent="0.2">
      <c r="A6183" t="s">
        <v>90</v>
      </c>
      <c r="B6183" s="1">
        <v>43219</v>
      </c>
      <c r="C6183" t="s">
        <v>43</v>
      </c>
      <c r="D6183" t="s">
        <v>78</v>
      </c>
      <c r="E6183">
        <v>1000003187</v>
      </c>
      <c r="F6183" t="s">
        <v>77</v>
      </c>
      <c r="G6183" s="2" t="s">
        <v>13</v>
      </c>
      <c r="H6183">
        <v>20000018</v>
      </c>
      <c r="I6183" t="s">
        <v>81</v>
      </c>
      <c r="J6183">
        <v>11.3</v>
      </c>
    </row>
    <row r="6184" spans="1:10" x14ac:dyDescent="0.2">
      <c r="A6184" t="s">
        <v>90</v>
      </c>
      <c r="B6184" s="1">
        <v>43219</v>
      </c>
      <c r="C6184" t="s">
        <v>9</v>
      </c>
      <c r="D6184" t="s">
        <v>59</v>
      </c>
      <c r="E6184">
        <v>1000000192</v>
      </c>
      <c r="F6184" t="s">
        <v>58</v>
      </c>
      <c r="G6184" s="2" t="s">
        <v>13</v>
      </c>
      <c r="H6184">
        <v>10000172</v>
      </c>
      <c r="I6184" t="s">
        <v>18</v>
      </c>
      <c r="J6184">
        <v>22.2</v>
      </c>
    </row>
    <row r="6185" spans="1:10" x14ac:dyDescent="0.2">
      <c r="A6185" t="s">
        <v>90</v>
      </c>
      <c r="B6185" s="1">
        <v>43219</v>
      </c>
      <c r="C6185" t="s">
        <v>9</v>
      </c>
      <c r="D6185" t="s">
        <v>17</v>
      </c>
      <c r="E6185">
        <v>1000001649</v>
      </c>
      <c r="F6185" t="s">
        <v>16</v>
      </c>
      <c r="G6185" s="2" t="s">
        <v>13</v>
      </c>
      <c r="H6185">
        <v>10000211</v>
      </c>
      <c r="I6185" t="s">
        <v>11</v>
      </c>
      <c r="J6185">
        <v>83.4</v>
      </c>
    </row>
    <row r="6186" spans="1:10" x14ac:dyDescent="0.2">
      <c r="A6186" t="s">
        <v>90</v>
      </c>
      <c r="B6186" s="1">
        <v>43219</v>
      </c>
      <c r="C6186" t="s">
        <v>9</v>
      </c>
      <c r="D6186" t="s">
        <v>17</v>
      </c>
      <c r="E6186">
        <v>1000001649</v>
      </c>
      <c r="F6186" t="s">
        <v>16</v>
      </c>
      <c r="G6186" s="2" t="s">
        <v>13</v>
      </c>
      <c r="H6186">
        <v>10000211</v>
      </c>
      <c r="I6186" t="s">
        <v>11</v>
      </c>
      <c r="J6186">
        <v>83</v>
      </c>
    </row>
    <row r="6187" spans="1:10" x14ac:dyDescent="0.2">
      <c r="A6187" t="s">
        <v>90</v>
      </c>
      <c r="B6187" s="1">
        <v>43219</v>
      </c>
      <c r="C6187" t="s">
        <v>9</v>
      </c>
      <c r="D6187" t="s">
        <v>17</v>
      </c>
      <c r="E6187">
        <v>1000001649</v>
      </c>
      <c r="F6187" t="s">
        <v>16</v>
      </c>
      <c r="G6187" s="2" t="s">
        <v>13</v>
      </c>
      <c r="H6187">
        <v>10000211</v>
      </c>
      <c r="I6187" t="s">
        <v>11</v>
      </c>
      <c r="J6187">
        <v>89.4</v>
      </c>
    </row>
    <row r="6188" spans="1:10" x14ac:dyDescent="0.2">
      <c r="A6188" t="s">
        <v>90</v>
      </c>
      <c r="B6188" s="1">
        <v>43219</v>
      </c>
      <c r="C6188" t="s">
        <v>9</v>
      </c>
      <c r="D6188" t="s">
        <v>12</v>
      </c>
      <c r="E6188">
        <v>1000000072</v>
      </c>
      <c r="F6188" t="s">
        <v>10</v>
      </c>
      <c r="G6188" s="2" t="s">
        <v>13</v>
      </c>
      <c r="H6188">
        <v>10000211</v>
      </c>
      <c r="I6188" t="s">
        <v>11</v>
      </c>
      <c r="J6188">
        <v>52.8</v>
      </c>
    </row>
    <row r="6189" spans="1:10" x14ac:dyDescent="0.2">
      <c r="A6189" t="s">
        <v>90</v>
      </c>
      <c r="B6189" s="1">
        <v>43219</v>
      </c>
      <c r="C6189" t="s">
        <v>9</v>
      </c>
      <c r="D6189" t="s">
        <v>12</v>
      </c>
      <c r="E6189">
        <v>1000000072</v>
      </c>
      <c r="F6189" t="s">
        <v>10</v>
      </c>
      <c r="G6189" s="2" t="s">
        <v>13</v>
      </c>
      <c r="H6189">
        <v>10000211</v>
      </c>
      <c r="I6189" t="s">
        <v>11</v>
      </c>
      <c r="J6189">
        <v>52.3</v>
      </c>
    </row>
    <row r="6190" spans="1:10" x14ac:dyDescent="0.2">
      <c r="A6190" t="s">
        <v>90</v>
      </c>
      <c r="B6190" s="1">
        <v>43219</v>
      </c>
      <c r="C6190" t="s">
        <v>22</v>
      </c>
      <c r="D6190" t="s">
        <v>33</v>
      </c>
      <c r="E6190">
        <v>1000000031</v>
      </c>
      <c r="F6190" t="s">
        <v>32</v>
      </c>
      <c r="G6190" s="2" t="s">
        <v>13</v>
      </c>
      <c r="H6190">
        <v>10000061</v>
      </c>
      <c r="I6190" t="s">
        <v>28</v>
      </c>
      <c r="J6190">
        <v>40.299999999999997</v>
      </c>
    </row>
    <row r="6191" spans="1:10" x14ac:dyDescent="0.2">
      <c r="A6191" t="s">
        <v>90</v>
      </c>
      <c r="B6191" s="1">
        <v>43219</v>
      </c>
      <c r="C6191" t="s">
        <v>22</v>
      </c>
      <c r="D6191" t="s">
        <v>33</v>
      </c>
      <c r="E6191">
        <v>1000000031</v>
      </c>
      <c r="F6191" t="s">
        <v>32</v>
      </c>
      <c r="G6191" s="2" t="s">
        <v>13</v>
      </c>
      <c r="H6191">
        <v>20000099</v>
      </c>
      <c r="I6191" t="s">
        <v>20</v>
      </c>
      <c r="J6191">
        <v>20.9</v>
      </c>
    </row>
    <row r="6192" spans="1:10" x14ac:dyDescent="0.2">
      <c r="A6192" t="s">
        <v>90</v>
      </c>
      <c r="B6192" s="1">
        <v>43219</v>
      </c>
      <c r="C6192" t="s">
        <v>22</v>
      </c>
      <c r="D6192" t="s">
        <v>61</v>
      </c>
      <c r="E6192">
        <v>1000000579</v>
      </c>
      <c r="F6192" t="s">
        <v>60</v>
      </c>
      <c r="G6192" s="2" t="s">
        <v>13</v>
      </c>
      <c r="H6192">
        <v>10000078</v>
      </c>
      <c r="I6192" t="s">
        <v>30</v>
      </c>
      <c r="J6192">
        <v>21</v>
      </c>
    </row>
    <row r="6193" spans="1:10" x14ac:dyDescent="0.2">
      <c r="A6193" t="s">
        <v>90</v>
      </c>
      <c r="B6193" s="1">
        <v>43219</v>
      </c>
      <c r="C6193" t="s">
        <v>22</v>
      </c>
      <c r="D6193" t="s">
        <v>61</v>
      </c>
      <c r="E6193">
        <v>1000000579</v>
      </c>
      <c r="F6193" t="s">
        <v>60</v>
      </c>
      <c r="G6193" s="2" t="s">
        <v>13</v>
      </c>
      <c r="H6193">
        <v>10000182</v>
      </c>
      <c r="I6193" t="s">
        <v>31</v>
      </c>
      <c r="J6193">
        <v>19.7</v>
      </c>
    </row>
    <row r="6194" spans="1:10" x14ac:dyDescent="0.2">
      <c r="A6194" t="s">
        <v>90</v>
      </c>
      <c r="B6194" s="1">
        <v>43219</v>
      </c>
      <c r="C6194" t="s">
        <v>22</v>
      </c>
      <c r="D6194" t="s">
        <v>61</v>
      </c>
      <c r="E6194">
        <v>1000000579</v>
      </c>
      <c r="F6194" t="s">
        <v>60</v>
      </c>
      <c r="G6194" s="2" t="s">
        <v>13</v>
      </c>
      <c r="H6194">
        <v>20000018</v>
      </c>
      <c r="I6194" t="s">
        <v>81</v>
      </c>
      <c r="J6194">
        <v>9</v>
      </c>
    </row>
    <row r="6195" spans="1:10" x14ac:dyDescent="0.2">
      <c r="A6195" t="s">
        <v>90</v>
      </c>
      <c r="B6195" s="1">
        <v>43219</v>
      </c>
      <c r="C6195" t="s">
        <v>22</v>
      </c>
      <c r="D6195" t="s">
        <v>35</v>
      </c>
      <c r="E6195">
        <v>1000000047</v>
      </c>
      <c r="F6195" t="s">
        <v>34</v>
      </c>
      <c r="G6195" s="2" t="s">
        <v>13</v>
      </c>
      <c r="H6195">
        <v>10000078</v>
      </c>
      <c r="I6195" t="s">
        <v>30</v>
      </c>
      <c r="J6195">
        <v>31</v>
      </c>
    </row>
    <row r="6196" spans="1:10" x14ac:dyDescent="0.2">
      <c r="A6196" t="s">
        <v>90</v>
      </c>
      <c r="B6196" s="1">
        <v>43219</v>
      </c>
      <c r="C6196" t="s">
        <v>22</v>
      </c>
      <c r="D6196" t="s">
        <v>35</v>
      </c>
      <c r="E6196">
        <v>1000000047</v>
      </c>
      <c r="F6196" t="s">
        <v>34</v>
      </c>
      <c r="G6196" s="2" t="s">
        <v>13</v>
      </c>
      <c r="H6196">
        <v>10000211</v>
      </c>
      <c r="I6196" t="s">
        <v>11</v>
      </c>
      <c r="J6196">
        <v>42.7</v>
      </c>
    </row>
    <row r="6197" spans="1:10" x14ac:dyDescent="0.2">
      <c r="A6197" t="s">
        <v>90</v>
      </c>
      <c r="B6197" s="1">
        <v>43219</v>
      </c>
      <c r="C6197" t="s">
        <v>22</v>
      </c>
      <c r="D6197" t="s">
        <v>35</v>
      </c>
      <c r="E6197">
        <v>1000000047</v>
      </c>
      <c r="F6197" t="s">
        <v>34</v>
      </c>
      <c r="G6197" s="2" t="s">
        <v>13</v>
      </c>
      <c r="H6197">
        <v>10000211</v>
      </c>
      <c r="I6197" t="s">
        <v>11</v>
      </c>
      <c r="J6197">
        <v>60.8</v>
      </c>
    </row>
    <row r="6198" spans="1:10" x14ac:dyDescent="0.2">
      <c r="A6198" t="s">
        <v>90</v>
      </c>
      <c r="B6198" s="1">
        <v>43220</v>
      </c>
      <c r="C6198" t="s">
        <v>9</v>
      </c>
      <c r="D6198" t="s">
        <v>15</v>
      </c>
      <c r="E6198">
        <v>1000002981</v>
      </c>
      <c r="F6198" t="s">
        <v>62</v>
      </c>
      <c r="G6198" s="2" t="s">
        <v>13</v>
      </c>
      <c r="H6198">
        <v>20000099</v>
      </c>
      <c r="I6198" t="s">
        <v>20</v>
      </c>
      <c r="J6198">
        <v>38.4</v>
      </c>
    </row>
    <row r="6199" spans="1:10" x14ac:dyDescent="0.2">
      <c r="A6199" t="s">
        <v>90</v>
      </c>
      <c r="B6199" s="1">
        <v>43220</v>
      </c>
      <c r="C6199" t="s">
        <v>9</v>
      </c>
      <c r="D6199" t="s">
        <v>57</v>
      </c>
      <c r="E6199">
        <v>1000001502</v>
      </c>
      <c r="F6199" t="s">
        <v>56</v>
      </c>
      <c r="G6199" s="2" t="s">
        <v>13</v>
      </c>
      <c r="H6199">
        <v>10000131</v>
      </c>
      <c r="I6199" t="s">
        <v>38</v>
      </c>
      <c r="J6199">
        <v>43.1</v>
      </c>
    </row>
    <row r="6200" spans="1:10" x14ac:dyDescent="0.2">
      <c r="A6200" t="s">
        <v>90</v>
      </c>
      <c r="B6200" s="1">
        <v>43220</v>
      </c>
      <c r="C6200" t="s">
        <v>9</v>
      </c>
      <c r="D6200" t="s">
        <v>57</v>
      </c>
      <c r="E6200">
        <v>1000001502</v>
      </c>
      <c r="F6200" t="s">
        <v>56</v>
      </c>
      <c r="G6200" s="2" t="s">
        <v>13</v>
      </c>
      <c r="H6200">
        <v>10000211</v>
      </c>
      <c r="I6200" t="s">
        <v>11</v>
      </c>
      <c r="J6200">
        <v>22.2</v>
      </c>
    </row>
    <row r="6201" spans="1:10" x14ac:dyDescent="0.2">
      <c r="A6201" t="s">
        <v>90</v>
      </c>
      <c r="B6201" s="1">
        <v>43220</v>
      </c>
      <c r="C6201" t="s">
        <v>22</v>
      </c>
      <c r="D6201" t="s">
        <v>49</v>
      </c>
      <c r="E6201">
        <v>1000000020</v>
      </c>
      <c r="F6201" t="s">
        <v>73</v>
      </c>
      <c r="G6201" s="2" t="s">
        <v>13</v>
      </c>
      <c r="H6201">
        <v>10000078</v>
      </c>
      <c r="I6201" t="s">
        <v>30</v>
      </c>
      <c r="J6201">
        <v>88.2</v>
      </c>
    </row>
    <row r="6202" spans="1:10" x14ac:dyDescent="0.2">
      <c r="A6202" t="s">
        <v>90</v>
      </c>
      <c r="B6202" s="1">
        <v>43220</v>
      </c>
      <c r="C6202" t="s">
        <v>22</v>
      </c>
      <c r="D6202" t="s">
        <v>49</v>
      </c>
      <c r="E6202">
        <v>1000000020</v>
      </c>
      <c r="F6202" t="s">
        <v>73</v>
      </c>
      <c r="G6202" s="2" t="s">
        <v>13</v>
      </c>
      <c r="H6202">
        <v>10000078</v>
      </c>
      <c r="I6202" t="s">
        <v>30</v>
      </c>
      <c r="J6202">
        <v>91.3</v>
      </c>
    </row>
    <row r="6203" spans="1:10" x14ac:dyDescent="0.2">
      <c r="A6203" t="s">
        <v>90</v>
      </c>
      <c r="B6203" s="1">
        <v>43220</v>
      </c>
      <c r="C6203" t="s">
        <v>22</v>
      </c>
      <c r="D6203" t="s">
        <v>69</v>
      </c>
      <c r="E6203">
        <v>1000000129</v>
      </c>
      <c r="F6203" t="s">
        <v>70</v>
      </c>
      <c r="G6203" s="2" t="s">
        <v>13</v>
      </c>
      <c r="H6203">
        <v>10000136</v>
      </c>
      <c r="I6203" t="s">
        <v>40</v>
      </c>
      <c r="J6203">
        <v>37.6</v>
      </c>
    </row>
    <row r="6204" spans="1:10" x14ac:dyDescent="0.2">
      <c r="A6204" t="s">
        <v>90</v>
      </c>
      <c r="B6204" s="1">
        <v>43220</v>
      </c>
      <c r="C6204" t="s">
        <v>22</v>
      </c>
      <c r="D6204" t="s">
        <v>25</v>
      </c>
      <c r="E6204">
        <v>1000003183</v>
      </c>
      <c r="F6204" t="s">
        <v>23</v>
      </c>
      <c r="G6204" s="2" t="s">
        <v>13</v>
      </c>
      <c r="H6204">
        <v>10000136</v>
      </c>
      <c r="I6204" t="s">
        <v>40</v>
      </c>
      <c r="J6204">
        <v>0.7</v>
      </c>
    </row>
    <row r="6205" spans="1:10" x14ac:dyDescent="0.2">
      <c r="A6205" t="s">
        <v>90</v>
      </c>
      <c r="B6205" s="1">
        <v>43222</v>
      </c>
      <c r="C6205" t="s">
        <v>22</v>
      </c>
      <c r="D6205" t="s">
        <v>29</v>
      </c>
      <c r="E6205">
        <v>1000000101</v>
      </c>
      <c r="F6205" t="s">
        <v>39</v>
      </c>
      <c r="G6205" s="2" t="s">
        <v>13</v>
      </c>
      <c r="H6205">
        <v>10000061</v>
      </c>
      <c r="I6205" t="s">
        <v>28</v>
      </c>
      <c r="J6205">
        <v>15.7</v>
      </c>
    </row>
    <row r="6206" spans="1:10" x14ac:dyDescent="0.2">
      <c r="A6206" t="s">
        <v>90</v>
      </c>
      <c r="B6206" s="1">
        <v>43222</v>
      </c>
      <c r="C6206" t="s">
        <v>22</v>
      </c>
      <c r="D6206" t="s">
        <v>29</v>
      </c>
      <c r="E6206">
        <v>1000000101</v>
      </c>
      <c r="F6206" t="s">
        <v>39</v>
      </c>
      <c r="G6206" s="2" t="s">
        <v>13</v>
      </c>
      <c r="H6206">
        <v>10000182</v>
      </c>
      <c r="I6206" t="s">
        <v>31</v>
      </c>
      <c r="J6206">
        <v>11</v>
      </c>
    </row>
    <row r="6207" spans="1:10" x14ac:dyDescent="0.2">
      <c r="A6207" t="s">
        <v>90</v>
      </c>
      <c r="B6207" s="1">
        <v>43223</v>
      </c>
      <c r="C6207" t="s">
        <v>43</v>
      </c>
      <c r="D6207" t="s">
        <v>42</v>
      </c>
      <c r="E6207">
        <v>1000000931</v>
      </c>
      <c r="F6207" t="s">
        <v>41</v>
      </c>
      <c r="G6207" s="2" t="s">
        <v>13</v>
      </c>
      <c r="H6207">
        <v>10000078</v>
      </c>
      <c r="I6207" t="s">
        <v>30</v>
      </c>
      <c r="J6207">
        <v>16.600000000000001</v>
      </c>
    </row>
    <row r="6208" spans="1:10" x14ac:dyDescent="0.2">
      <c r="A6208" t="s">
        <v>90</v>
      </c>
      <c r="B6208" s="1">
        <v>43223</v>
      </c>
      <c r="C6208" t="s">
        <v>43</v>
      </c>
      <c r="D6208" t="s">
        <v>42</v>
      </c>
      <c r="E6208">
        <v>1000000931</v>
      </c>
      <c r="F6208" t="s">
        <v>41</v>
      </c>
      <c r="G6208" s="2" t="s">
        <v>13</v>
      </c>
      <c r="H6208">
        <v>10000131</v>
      </c>
      <c r="I6208" t="s">
        <v>38</v>
      </c>
      <c r="J6208">
        <v>15.7</v>
      </c>
    </row>
    <row r="6209" spans="1:10" x14ac:dyDescent="0.2">
      <c r="A6209" t="s">
        <v>90</v>
      </c>
      <c r="B6209" s="1">
        <v>43223</v>
      </c>
      <c r="C6209" t="s">
        <v>9</v>
      </c>
      <c r="D6209" t="s">
        <v>57</v>
      </c>
      <c r="E6209">
        <v>1000001502</v>
      </c>
      <c r="F6209" t="s">
        <v>56</v>
      </c>
      <c r="G6209" s="2" t="s">
        <v>13</v>
      </c>
      <c r="H6209">
        <v>10000211</v>
      </c>
      <c r="I6209" t="s">
        <v>11</v>
      </c>
      <c r="J6209">
        <v>57</v>
      </c>
    </row>
    <row r="6210" spans="1:10" x14ac:dyDescent="0.2">
      <c r="A6210" t="s">
        <v>90</v>
      </c>
      <c r="B6210" s="1">
        <v>43223</v>
      </c>
      <c r="C6210" t="s">
        <v>9</v>
      </c>
      <c r="D6210" t="s">
        <v>17</v>
      </c>
      <c r="E6210">
        <v>1000001649</v>
      </c>
      <c r="F6210" t="s">
        <v>16</v>
      </c>
      <c r="G6210" s="2" t="s">
        <v>13</v>
      </c>
      <c r="H6210">
        <v>10000111</v>
      </c>
      <c r="I6210" t="s">
        <v>37</v>
      </c>
      <c r="J6210">
        <v>24.2</v>
      </c>
    </row>
    <row r="6211" spans="1:10" x14ac:dyDescent="0.2">
      <c r="A6211" t="s">
        <v>90</v>
      </c>
      <c r="B6211" s="1">
        <v>43223</v>
      </c>
      <c r="C6211" t="s">
        <v>22</v>
      </c>
      <c r="D6211" t="s">
        <v>46</v>
      </c>
      <c r="E6211">
        <v>1000001133</v>
      </c>
      <c r="F6211" t="s">
        <v>45</v>
      </c>
      <c r="G6211" s="2" t="s">
        <v>13</v>
      </c>
      <c r="H6211">
        <v>10000111</v>
      </c>
      <c r="I6211" t="s">
        <v>37</v>
      </c>
      <c r="J6211">
        <v>15</v>
      </c>
    </row>
    <row r="6212" spans="1:10" x14ac:dyDescent="0.2">
      <c r="A6212" t="s">
        <v>90</v>
      </c>
      <c r="B6212" s="1">
        <v>43223</v>
      </c>
      <c r="C6212" t="s">
        <v>22</v>
      </c>
      <c r="D6212" t="s">
        <v>46</v>
      </c>
      <c r="E6212">
        <v>1000001133</v>
      </c>
      <c r="F6212" t="s">
        <v>45</v>
      </c>
      <c r="G6212" s="2" t="s">
        <v>13</v>
      </c>
      <c r="H6212">
        <v>10000111</v>
      </c>
      <c r="I6212" t="s">
        <v>37</v>
      </c>
      <c r="J6212">
        <v>14.8</v>
      </c>
    </row>
    <row r="6213" spans="1:10" x14ac:dyDescent="0.2">
      <c r="A6213" t="s">
        <v>90</v>
      </c>
      <c r="B6213" s="1">
        <v>43223</v>
      </c>
      <c r="C6213" t="s">
        <v>22</v>
      </c>
      <c r="D6213" t="s">
        <v>29</v>
      </c>
      <c r="E6213">
        <v>1000000028</v>
      </c>
      <c r="F6213" t="s">
        <v>27</v>
      </c>
      <c r="G6213" s="2" t="s">
        <v>13</v>
      </c>
      <c r="H6213">
        <v>10000078</v>
      </c>
      <c r="I6213" t="s">
        <v>30</v>
      </c>
      <c r="J6213">
        <v>10.8</v>
      </c>
    </row>
    <row r="6214" spans="1:10" x14ac:dyDescent="0.2">
      <c r="A6214" t="s">
        <v>90</v>
      </c>
      <c r="B6214" s="1">
        <v>43223</v>
      </c>
      <c r="C6214" t="s">
        <v>22</v>
      </c>
      <c r="D6214" t="s">
        <v>29</v>
      </c>
      <c r="E6214">
        <v>1000000054</v>
      </c>
      <c r="F6214" t="s">
        <v>36</v>
      </c>
      <c r="G6214" s="2" t="s">
        <v>13</v>
      </c>
      <c r="H6214">
        <v>20000018</v>
      </c>
      <c r="I6214" t="s">
        <v>81</v>
      </c>
      <c r="J6214">
        <v>3</v>
      </c>
    </row>
    <row r="6215" spans="1:10" x14ac:dyDescent="0.2">
      <c r="A6215" t="s">
        <v>90</v>
      </c>
      <c r="B6215" s="1">
        <v>43224</v>
      </c>
      <c r="C6215" t="s">
        <v>43</v>
      </c>
      <c r="D6215" t="s">
        <v>78</v>
      </c>
      <c r="E6215">
        <v>1000003187</v>
      </c>
      <c r="F6215" t="s">
        <v>77</v>
      </c>
      <c r="G6215" s="2" t="s">
        <v>13</v>
      </c>
      <c r="H6215">
        <v>10000211</v>
      </c>
      <c r="I6215" t="s">
        <v>11</v>
      </c>
      <c r="J6215">
        <v>12.1</v>
      </c>
    </row>
    <row r="6216" spans="1:10" x14ac:dyDescent="0.2">
      <c r="A6216" t="s">
        <v>90</v>
      </c>
      <c r="B6216" s="1">
        <v>43224</v>
      </c>
      <c r="C6216" t="s">
        <v>22</v>
      </c>
      <c r="D6216" t="s">
        <v>46</v>
      </c>
      <c r="E6216">
        <v>1000001133</v>
      </c>
      <c r="F6216" t="s">
        <v>45</v>
      </c>
      <c r="G6216" s="2" t="s">
        <v>13</v>
      </c>
      <c r="H6216">
        <v>10000078</v>
      </c>
      <c r="I6216" t="s">
        <v>30</v>
      </c>
      <c r="J6216">
        <v>20.9</v>
      </c>
    </row>
    <row r="6217" spans="1:10" x14ac:dyDescent="0.2">
      <c r="A6217" t="s">
        <v>90</v>
      </c>
      <c r="B6217" s="1">
        <v>43224</v>
      </c>
      <c r="C6217" t="s">
        <v>22</v>
      </c>
      <c r="D6217" t="s">
        <v>46</v>
      </c>
      <c r="E6217">
        <v>1000001133</v>
      </c>
      <c r="F6217" t="s">
        <v>45</v>
      </c>
      <c r="G6217" s="2" t="s">
        <v>13</v>
      </c>
      <c r="H6217">
        <v>10000111</v>
      </c>
      <c r="I6217" t="s">
        <v>37</v>
      </c>
      <c r="J6217">
        <v>14.9</v>
      </c>
    </row>
    <row r="6218" spans="1:10" x14ac:dyDescent="0.2">
      <c r="A6218" t="s">
        <v>90</v>
      </c>
      <c r="B6218" s="1">
        <v>43224</v>
      </c>
      <c r="C6218" t="s">
        <v>22</v>
      </c>
      <c r="D6218" t="s">
        <v>46</v>
      </c>
      <c r="E6218">
        <v>1000001133</v>
      </c>
      <c r="F6218" t="s">
        <v>45</v>
      </c>
      <c r="G6218" s="2" t="s">
        <v>13</v>
      </c>
      <c r="H6218">
        <v>10000111</v>
      </c>
      <c r="I6218" t="s">
        <v>37</v>
      </c>
      <c r="J6218">
        <v>-16.2</v>
      </c>
    </row>
    <row r="6219" spans="1:10" x14ac:dyDescent="0.2">
      <c r="A6219" t="s">
        <v>90</v>
      </c>
      <c r="B6219" s="1">
        <v>43224</v>
      </c>
      <c r="C6219" t="s">
        <v>22</v>
      </c>
      <c r="D6219" t="s">
        <v>46</v>
      </c>
      <c r="E6219">
        <v>1000001133</v>
      </c>
      <c r="F6219" t="s">
        <v>45</v>
      </c>
      <c r="G6219" s="2" t="s">
        <v>13</v>
      </c>
      <c r="H6219">
        <v>10000131</v>
      </c>
      <c r="I6219" t="s">
        <v>38</v>
      </c>
      <c r="J6219">
        <v>10.9</v>
      </c>
    </row>
    <row r="6220" spans="1:10" x14ac:dyDescent="0.2">
      <c r="A6220" t="s">
        <v>90</v>
      </c>
      <c r="B6220" s="1">
        <v>43224</v>
      </c>
      <c r="C6220" t="s">
        <v>22</v>
      </c>
      <c r="D6220" t="s">
        <v>46</v>
      </c>
      <c r="E6220">
        <v>1000001133</v>
      </c>
      <c r="F6220" t="s">
        <v>45</v>
      </c>
      <c r="G6220" s="2" t="s">
        <v>13</v>
      </c>
      <c r="H6220">
        <v>20000018</v>
      </c>
      <c r="I6220" t="s">
        <v>81</v>
      </c>
      <c r="J6220">
        <v>1.4</v>
      </c>
    </row>
    <row r="6221" spans="1:10" x14ac:dyDescent="0.2">
      <c r="A6221" t="s">
        <v>90</v>
      </c>
      <c r="B6221" s="1">
        <v>43224</v>
      </c>
      <c r="C6221" t="s">
        <v>22</v>
      </c>
      <c r="D6221" t="s">
        <v>29</v>
      </c>
      <c r="E6221">
        <v>1000000101</v>
      </c>
      <c r="F6221" t="s">
        <v>39</v>
      </c>
      <c r="G6221" s="2" t="s">
        <v>13</v>
      </c>
      <c r="H6221">
        <v>10000078</v>
      </c>
      <c r="I6221" t="s">
        <v>30</v>
      </c>
      <c r="J6221">
        <v>2.6</v>
      </c>
    </row>
    <row r="6222" spans="1:10" x14ac:dyDescent="0.2">
      <c r="A6222" t="s">
        <v>90</v>
      </c>
      <c r="B6222" s="1">
        <v>43224</v>
      </c>
      <c r="C6222" t="s">
        <v>22</v>
      </c>
      <c r="D6222" t="s">
        <v>29</v>
      </c>
      <c r="E6222">
        <v>1000000101</v>
      </c>
      <c r="F6222" t="s">
        <v>39</v>
      </c>
      <c r="G6222" s="2" t="s">
        <v>13</v>
      </c>
      <c r="H6222">
        <v>10000111</v>
      </c>
      <c r="I6222" t="s">
        <v>37</v>
      </c>
      <c r="J6222">
        <v>7.7</v>
      </c>
    </row>
    <row r="6223" spans="1:10" x14ac:dyDescent="0.2">
      <c r="A6223" t="s">
        <v>90</v>
      </c>
      <c r="B6223" s="1">
        <v>43224</v>
      </c>
      <c r="C6223" t="s">
        <v>22</v>
      </c>
      <c r="D6223" t="s">
        <v>29</v>
      </c>
      <c r="E6223">
        <v>1000000101</v>
      </c>
      <c r="F6223" t="s">
        <v>39</v>
      </c>
      <c r="G6223" s="2" t="s">
        <v>13</v>
      </c>
      <c r="H6223">
        <v>10000131</v>
      </c>
      <c r="I6223" t="s">
        <v>38</v>
      </c>
      <c r="J6223">
        <v>2.7</v>
      </c>
    </row>
    <row r="6224" spans="1:10" x14ac:dyDescent="0.2">
      <c r="A6224" t="s">
        <v>90</v>
      </c>
      <c r="B6224" s="1">
        <v>43224</v>
      </c>
      <c r="C6224" t="s">
        <v>22</v>
      </c>
      <c r="D6224" t="s">
        <v>29</v>
      </c>
      <c r="E6224">
        <v>1000000101</v>
      </c>
      <c r="F6224" t="s">
        <v>39</v>
      </c>
      <c r="G6224" s="2" t="s">
        <v>13</v>
      </c>
      <c r="H6224">
        <v>10000136</v>
      </c>
      <c r="I6224" t="s">
        <v>40</v>
      </c>
      <c r="J6224">
        <v>1.4</v>
      </c>
    </row>
    <row r="6225" spans="1:10" x14ac:dyDescent="0.2">
      <c r="A6225" t="s">
        <v>90</v>
      </c>
      <c r="B6225" s="1">
        <v>43224</v>
      </c>
      <c r="C6225" t="s">
        <v>22</v>
      </c>
      <c r="D6225" t="s">
        <v>29</v>
      </c>
      <c r="E6225">
        <v>1000000101</v>
      </c>
      <c r="F6225" t="s">
        <v>39</v>
      </c>
      <c r="G6225" s="2" t="s">
        <v>13</v>
      </c>
      <c r="H6225">
        <v>20000018</v>
      </c>
      <c r="I6225" t="s">
        <v>81</v>
      </c>
      <c r="J6225">
        <v>4.4000000000000004</v>
      </c>
    </row>
    <row r="6226" spans="1:10" x14ac:dyDescent="0.2">
      <c r="A6226" t="s">
        <v>90</v>
      </c>
      <c r="B6226" s="1">
        <v>43225</v>
      </c>
      <c r="C6226" t="s">
        <v>9</v>
      </c>
      <c r="D6226" t="s">
        <v>72</v>
      </c>
      <c r="E6226">
        <v>1000001699</v>
      </c>
      <c r="F6226" t="s">
        <v>71</v>
      </c>
      <c r="G6226" s="2" t="s">
        <v>13</v>
      </c>
      <c r="H6226">
        <v>10000136</v>
      </c>
      <c r="I6226" t="s">
        <v>40</v>
      </c>
      <c r="J6226">
        <v>2.4</v>
      </c>
    </row>
    <row r="6227" spans="1:10" x14ac:dyDescent="0.2">
      <c r="A6227" t="s">
        <v>90</v>
      </c>
      <c r="B6227" s="1">
        <v>43225</v>
      </c>
      <c r="C6227" t="s">
        <v>9</v>
      </c>
      <c r="D6227" t="s">
        <v>17</v>
      </c>
      <c r="E6227">
        <v>1000000059</v>
      </c>
      <c r="F6227" t="s">
        <v>55</v>
      </c>
      <c r="G6227" s="2" t="s">
        <v>13</v>
      </c>
      <c r="H6227">
        <v>10000064</v>
      </c>
      <c r="I6227" t="s">
        <v>53</v>
      </c>
      <c r="J6227">
        <v>55.6</v>
      </c>
    </row>
    <row r="6228" spans="1:10" x14ac:dyDescent="0.2">
      <c r="A6228" t="s">
        <v>90</v>
      </c>
      <c r="B6228" s="1">
        <v>43225</v>
      </c>
      <c r="C6228" t="s">
        <v>9</v>
      </c>
      <c r="D6228" t="s">
        <v>17</v>
      </c>
      <c r="E6228">
        <v>1000000059</v>
      </c>
      <c r="F6228" t="s">
        <v>55</v>
      </c>
      <c r="G6228" s="2" t="s">
        <v>13</v>
      </c>
      <c r="H6228">
        <v>10000064</v>
      </c>
      <c r="I6228" t="s">
        <v>53</v>
      </c>
      <c r="J6228">
        <v>57.9</v>
      </c>
    </row>
    <row r="6229" spans="1:10" x14ac:dyDescent="0.2">
      <c r="A6229" t="s">
        <v>90</v>
      </c>
      <c r="B6229" s="1">
        <v>43225</v>
      </c>
      <c r="C6229" t="s">
        <v>22</v>
      </c>
      <c r="D6229" t="s">
        <v>46</v>
      </c>
      <c r="E6229">
        <v>1000001133</v>
      </c>
      <c r="F6229" t="s">
        <v>45</v>
      </c>
      <c r="G6229" s="2" t="s">
        <v>13</v>
      </c>
      <c r="H6229">
        <v>10000061</v>
      </c>
      <c r="I6229" t="s">
        <v>28</v>
      </c>
      <c r="J6229">
        <v>5.4</v>
      </c>
    </row>
    <row r="6230" spans="1:10" x14ac:dyDescent="0.2">
      <c r="A6230" t="s">
        <v>90</v>
      </c>
      <c r="B6230" s="1">
        <v>43225</v>
      </c>
      <c r="C6230" t="s">
        <v>22</v>
      </c>
      <c r="D6230" t="s">
        <v>46</v>
      </c>
      <c r="E6230">
        <v>1000001133</v>
      </c>
      <c r="F6230" t="s">
        <v>45</v>
      </c>
      <c r="G6230" s="2" t="s">
        <v>13</v>
      </c>
      <c r="H6230">
        <v>10000182</v>
      </c>
      <c r="I6230" t="s">
        <v>31</v>
      </c>
      <c r="J6230">
        <v>20.6</v>
      </c>
    </row>
    <row r="6231" spans="1:10" x14ac:dyDescent="0.2">
      <c r="A6231" t="s">
        <v>90</v>
      </c>
      <c r="B6231" s="1">
        <v>43225</v>
      </c>
      <c r="C6231" t="s">
        <v>22</v>
      </c>
      <c r="D6231" t="s">
        <v>29</v>
      </c>
      <c r="E6231">
        <v>1000000028</v>
      </c>
      <c r="F6231" t="s">
        <v>27</v>
      </c>
      <c r="G6231" s="2" t="s">
        <v>13</v>
      </c>
      <c r="H6231">
        <v>10000111</v>
      </c>
      <c r="I6231" t="s">
        <v>37</v>
      </c>
      <c r="J6231">
        <v>22.9</v>
      </c>
    </row>
    <row r="6232" spans="1:10" x14ac:dyDescent="0.2">
      <c r="A6232" t="s">
        <v>90</v>
      </c>
      <c r="B6232" s="1">
        <v>43225</v>
      </c>
      <c r="C6232" t="s">
        <v>22</v>
      </c>
      <c r="D6232" t="s">
        <v>29</v>
      </c>
      <c r="E6232">
        <v>1000000054</v>
      </c>
      <c r="F6232" t="s">
        <v>36</v>
      </c>
      <c r="G6232" s="2" t="s">
        <v>13</v>
      </c>
      <c r="H6232">
        <v>10000111</v>
      </c>
      <c r="I6232" t="s">
        <v>37</v>
      </c>
      <c r="J6232">
        <v>48</v>
      </c>
    </row>
    <row r="6233" spans="1:10" x14ac:dyDescent="0.2">
      <c r="A6233" t="s">
        <v>90</v>
      </c>
      <c r="B6233" s="1">
        <v>43226</v>
      </c>
      <c r="C6233" t="s">
        <v>9</v>
      </c>
      <c r="D6233" t="s">
        <v>17</v>
      </c>
      <c r="E6233">
        <v>1000000059</v>
      </c>
      <c r="F6233" t="s">
        <v>55</v>
      </c>
      <c r="G6233" s="2" t="s">
        <v>13</v>
      </c>
      <c r="H6233">
        <v>10000064</v>
      </c>
      <c r="I6233" t="s">
        <v>53</v>
      </c>
      <c r="J6233">
        <v>57.4</v>
      </c>
    </row>
    <row r="6234" spans="1:10" x14ac:dyDescent="0.2">
      <c r="A6234" t="s">
        <v>90</v>
      </c>
      <c r="B6234" s="1">
        <v>43226</v>
      </c>
      <c r="C6234" t="s">
        <v>9</v>
      </c>
      <c r="D6234" t="s">
        <v>17</v>
      </c>
      <c r="E6234">
        <v>1000000059</v>
      </c>
      <c r="F6234" t="s">
        <v>55</v>
      </c>
      <c r="G6234" s="2" t="s">
        <v>13</v>
      </c>
      <c r="H6234">
        <v>10000064</v>
      </c>
      <c r="I6234" t="s">
        <v>53</v>
      </c>
      <c r="J6234">
        <v>54.4</v>
      </c>
    </row>
    <row r="6235" spans="1:10" x14ac:dyDescent="0.2">
      <c r="A6235" t="s">
        <v>90</v>
      </c>
      <c r="B6235" s="1">
        <v>43226</v>
      </c>
      <c r="C6235" t="s">
        <v>9</v>
      </c>
      <c r="D6235" t="s">
        <v>17</v>
      </c>
      <c r="E6235">
        <v>1000000059</v>
      </c>
      <c r="F6235" t="s">
        <v>55</v>
      </c>
      <c r="G6235" s="2" t="s">
        <v>13</v>
      </c>
      <c r="H6235">
        <v>10000064</v>
      </c>
      <c r="I6235" t="s">
        <v>53</v>
      </c>
      <c r="J6235">
        <v>56.5</v>
      </c>
    </row>
    <row r="6236" spans="1:10" x14ac:dyDescent="0.2">
      <c r="A6236" t="s">
        <v>90</v>
      </c>
      <c r="B6236" s="1">
        <v>43226</v>
      </c>
      <c r="C6236" t="s">
        <v>9</v>
      </c>
      <c r="D6236" t="s">
        <v>17</v>
      </c>
      <c r="E6236">
        <v>1000000059</v>
      </c>
      <c r="F6236" t="s">
        <v>55</v>
      </c>
      <c r="G6236" s="2" t="s">
        <v>13</v>
      </c>
      <c r="H6236">
        <v>10000064</v>
      </c>
      <c r="I6236" t="s">
        <v>53</v>
      </c>
      <c r="J6236">
        <v>58.9</v>
      </c>
    </row>
    <row r="6237" spans="1:10" x14ac:dyDescent="0.2">
      <c r="A6237" t="s">
        <v>90</v>
      </c>
      <c r="B6237" s="1">
        <v>43226</v>
      </c>
      <c r="C6237" t="s">
        <v>9</v>
      </c>
      <c r="D6237" t="s">
        <v>17</v>
      </c>
      <c r="E6237">
        <v>1000000059</v>
      </c>
      <c r="F6237" t="s">
        <v>55</v>
      </c>
      <c r="G6237" s="2" t="s">
        <v>13</v>
      </c>
      <c r="H6237">
        <v>10000064</v>
      </c>
      <c r="I6237" t="s">
        <v>53</v>
      </c>
      <c r="J6237">
        <v>59</v>
      </c>
    </row>
    <row r="6238" spans="1:10" x14ac:dyDescent="0.2">
      <c r="A6238" t="s">
        <v>90</v>
      </c>
      <c r="B6238" s="1">
        <v>43227</v>
      </c>
      <c r="C6238" t="s">
        <v>43</v>
      </c>
      <c r="D6238" t="s">
        <v>78</v>
      </c>
      <c r="E6238">
        <v>1000003187</v>
      </c>
      <c r="F6238" t="s">
        <v>77</v>
      </c>
      <c r="G6238" s="2" t="s">
        <v>13</v>
      </c>
      <c r="H6238">
        <v>10000131</v>
      </c>
      <c r="I6238" t="s">
        <v>38</v>
      </c>
      <c r="J6238">
        <v>5.5</v>
      </c>
    </row>
    <row r="6239" spans="1:10" x14ac:dyDescent="0.2">
      <c r="A6239" t="s">
        <v>90</v>
      </c>
      <c r="B6239" s="1">
        <v>43227</v>
      </c>
      <c r="C6239" t="s">
        <v>43</v>
      </c>
      <c r="D6239" t="s">
        <v>78</v>
      </c>
      <c r="E6239">
        <v>1000003187</v>
      </c>
      <c r="F6239" t="s">
        <v>77</v>
      </c>
      <c r="G6239" s="2" t="s">
        <v>13</v>
      </c>
      <c r="H6239">
        <v>10000211</v>
      </c>
      <c r="I6239" t="s">
        <v>11</v>
      </c>
      <c r="J6239">
        <v>9.8000000000000007</v>
      </c>
    </row>
    <row r="6240" spans="1:10" x14ac:dyDescent="0.2">
      <c r="A6240" t="s">
        <v>90</v>
      </c>
      <c r="B6240" s="1">
        <v>43227</v>
      </c>
      <c r="C6240" t="s">
        <v>9</v>
      </c>
      <c r="D6240" t="s">
        <v>15</v>
      </c>
      <c r="E6240">
        <v>1000002981</v>
      </c>
      <c r="F6240" t="s">
        <v>62</v>
      </c>
      <c r="G6240" s="2" t="s">
        <v>13</v>
      </c>
      <c r="H6240">
        <v>10000064</v>
      </c>
      <c r="I6240" t="s">
        <v>53</v>
      </c>
      <c r="J6240">
        <v>6.7</v>
      </c>
    </row>
    <row r="6241" spans="1:10" x14ac:dyDescent="0.2">
      <c r="A6241" t="s">
        <v>90</v>
      </c>
      <c r="B6241" s="1">
        <v>43227</v>
      </c>
      <c r="C6241" t="s">
        <v>9</v>
      </c>
      <c r="D6241" t="s">
        <v>15</v>
      </c>
      <c r="E6241">
        <v>1000002981</v>
      </c>
      <c r="F6241" t="s">
        <v>62</v>
      </c>
      <c r="G6241" s="2" t="s">
        <v>13</v>
      </c>
      <c r="H6241">
        <v>10000131</v>
      </c>
      <c r="I6241" t="s">
        <v>38</v>
      </c>
      <c r="J6241">
        <v>27.5</v>
      </c>
    </row>
    <row r="6242" spans="1:10" x14ac:dyDescent="0.2">
      <c r="A6242" t="s">
        <v>90</v>
      </c>
      <c r="B6242" s="1">
        <v>43227</v>
      </c>
      <c r="C6242" t="s">
        <v>9</v>
      </c>
      <c r="D6242" t="s">
        <v>72</v>
      </c>
      <c r="E6242">
        <v>1000001699</v>
      </c>
      <c r="F6242" t="s">
        <v>71</v>
      </c>
      <c r="G6242" s="2" t="s">
        <v>13</v>
      </c>
      <c r="H6242">
        <v>10000211</v>
      </c>
      <c r="I6242" t="s">
        <v>11</v>
      </c>
      <c r="J6242">
        <v>35.700000000000003</v>
      </c>
    </row>
    <row r="6243" spans="1:10" x14ac:dyDescent="0.2">
      <c r="A6243" t="s">
        <v>90</v>
      </c>
      <c r="B6243" s="1">
        <v>43227</v>
      </c>
      <c r="C6243" t="s">
        <v>9</v>
      </c>
      <c r="D6243" t="s">
        <v>17</v>
      </c>
      <c r="E6243">
        <v>1000000059</v>
      </c>
      <c r="F6243" t="s">
        <v>55</v>
      </c>
      <c r="G6243" s="2" t="s">
        <v>13</v>
      </c>
      <c r="H6243">
        <v>10000064</v>
      </c>
      <c r="I6243" t="s">
        <v>53</v>
      </c>
      <c r="J6243">
        <v>54</v>
      </c>
    </row>
    <row r="6244" spans="1:10" x14ac:dyDescent="0.2">
      <c r="A6244" t="s">
        <v>90</v>
      </c>
      <c r="B6244" s="1">
        <v>43227</v>
      </c>
      <c r="C6244" t="s">
        <v>9</v>
      </c>
      <c r="D6244" t="s">
        <v>17</v>
      </c>
      <c r="E6244">
        <v>1000000059</v>
      </c>
      <c r="F6244" t="s">
        <v>55</v>
      </c>
      <c r="G6244" s="2" t="s">
        <v>13</v>
      </c>
      <c r="H6244">
        <v>10000064</v>
      </c>
      <c r="I6244" t="s">
        <v>53</v>
      </c>
      <c r="J6244">
        <v>47.9</v>
      </c>
    </row>
    <row r="6245" spans="1:10" x14ac:dyDescent="0.2">
      <c r="A6245" t="s">
        <v>90</v>
      </c>
      <c r="B6245" s="1">
        <v>43227</v>
      </c>
      <c r="C6245" t="s">
        <v>9</v>
      </c>
      <c r="D6245" t="s">
        <v>17</v>
      </c>
      <c r="E6245">
        <v>1000000059</v>
      </c>
      <c r="F6245" t="s">
        <v>55</v>
      </c>
      <c r="G6245" s="2" t="s">
        <v>13</v>
      </c>
      <c r="H6245">
        <v>10000064</v>
      </c>
      <c r="I6245" t="s">
        <v>53</v>
      </c>
      <c r="J6245">
        <v>9.6999999999999993</v>
      </c>
    </row>
    <row r="6246" spans="1:10" x14ac:dyDescent="0.2">
      <c r="A6246" t="s">
        <v>90</v>
      </c>
      <c r="B6246" s="1">
        <v>43227</v>
      </c>
      <c r="C6246" t="s">
        <v>9</v>
      </c>
      <c r="D6246" t="s">
        <v>17</v>
      </c>
      <c r="E6246">
        <v>1000000059</v>
      </c>
      <c r="F6246" t="s">
        <v>55</v>
      </c>
      <c r="G6246" s="2" t="s">
        <v>13</v>
      </c>
      <c r="H6246">
        <v>10000064</v>
      </c>
      <c r="I6246" t="s">
        <v>53</v>
      </c>
      <c r="J6246">
        <v>54.6</v>
      </c>
    </row>
    <row r="6247" spans="1:10" x14ac:dyDescent="0.2">
      <c r="A6247" t="s">
        <v>90</v>
      </c>
      <c r="B6247" s="1">
        <v>43227</v>
      </c>
      <c r="C6247" t="s">
        <v>9</v>
      </c>
      <c r="D6247" t="s">
        <v>17</v>
      </c>
      <c r="E6247">
        <v>1000000059</v>
      </c>
      <c r="F6247" t="s">
        <v>55</v>
      </c>
      <c r="G6247" s="2" t="s">
        <v>13</v>
      </c>
      <c r="H6247">
        <v>10000064</v>
      </c>
      <c r="I6247" t="s">
        <v>53</v>
      </c>
      <c r="J6247">
        <v>57</v>
      </c>
    </row>
    <row r="6248" spans="1:10" x14ac:dyDescent="0.2">
      <c r="A6248" t="s">
        <v>90</v>
      </c>
      <c r="B6248" s="1">
        <v>43227</v>
      </c>
      <c r="C6248" t="s">
        <v>22</v>
      </c>
      <c r="D6248" t="s">
        <v>46</v>
      </c>
      <c r="E6248">
        <v>1000001133</v>
      </c>
      <c r="F6248" t="s">
        <v>45</v>
      </c>
      <c r="G6248" s="2" t="s">
        <v>13</v>
      </c>
      <c r="H6248">
        <v>10000078</v>
      </c>
      <c r="I6248" t="s">
        <v>30</v>
      </c>
      <c r="J6248">
        <v>5.6</v>
      </c>
    </row>
    <row r="6249" spans="1:10" x14ac:dyDescent="0.2">
      <c r="A6249" t="s">
        <v>90</v>
      </c>
      <c r="B6249" s="1">
        <v>43227</v>
      </c>
      <c r="C6249" t="s">
        <v>22</v>
      </c>
      <c r="D6249" t="s">
        <v>46</v>
      </c>
      <c r="E6249">
        <v>1000001133</v>
      </c>
      <c r="F6249" t="s">
        <v>45</v>
      </c>
      <c r="G6249" s="2" t="s">
        <v>13</v>
      </c>
      <c r="H6249">
        <v>10000131</v>
      </c>
      <c r="I6249" t="s">
        <v>38</v>
      </c>
      <c r="J6249">
        <v>27.9</v>
      </c>
    </row>
    <row r="6250" spans="1:10" x14ac:dyDescent="0.2">
      <c r="A6250" t="s">
        <v>90</v>
      </c>
      <c r="B6250" s="1">
        <v>43227</v>
      </c>
      <c r="C6250" t="s">
        <v>22</v>
      </c>
      <c r="D6250" t="s">
        <v>29</v>
      </c>
      <c r="E6250">
        <v>1000000054</v>
      </c>
      <c r="F6250" t="s">
        <v>36</v>
      </c>
      <c r="G6250" s="2" t="s">
        <v>13</v>
      </c>
      <c r="H6250">
        <v>10000111</v>
      </c>
      <c r="I6250" t="s">
        <v>37</v>
      </c>
      <c r="J6250">
        <v>32</v>
      </c>
    </row>
    <row r="6251" spans="1:10" x14ac:dyDescent="0.2">
      <c r="A6251" t="s">
        <v>90</v>
      </c>
      <c r="B6251" s="1">
        <v>43228</v>
      </c>
      <c r="C6251" t="s">
        <v>43</v>
      </c>
      <c r="D6251" t="s">
        <v>42</v>
      </c>
      <c r="E6251">
        <v>1000001014</v>
      </c>
      <c r="F6251" t="s">
        <v>44</v>
      </c>
      <c r="G6251" s="2" t="s">
        <v>13</v>
      </c>
      <c r="H6251">
        <v>10000078</v>
      </c>
      <c r="I6251" t="s">
        <v>30</v>
      </c>
      <c r="J6251">
        <v>11.4</v>
      </c>
    </row>
    <row r="6252" spans="1:10" x14ac:dyDescent="0.2">
      <c r="A6252" t="s">
        <v>90</v>
      </c>
      <c r="B6252" s="1">
        <v>43228</v>
      </c>
      <c r="C6252" t="s">
        <v>9</v>
      </c>
      <c r="D6252" t="s">
        <v>59</v>
      </c>
      <c r="E6252">
        <v>1000000192</v>
      </c>
      <c r="F6252" t="s">
        <v>58</v>
      </c>
      <c r="G6252" s="2" t="s">
        <v>13</v>
      </c>
      <c r="H6252">
        <v>10000064</v>
      </c>
      <c r="I6252" t="s">
        <v>53</v>
      </c>
      <c r="J6252">
        <v>8.4</v>
      </c>
    </row>
    <row r="6253" spans="1:10" x14ac:dyDescent="0.2">
      <c r="A6253" t="s">
        <v>90</v>
      </c>
      <c r="B6253" s="1">
        <v>43228</v>
      </c>
      <c r="C6253" t="s">
        <v>9</v>
      </c>
      <c r="D6253" t="s">
        <v>59</v>
      </c>
      <c r="E6253">
        <v>1000000192</v>
      </c>
      <c r="F6253" t="s">
        <v>58</v>
      </c>
      <c r="G6253" s="2" t="s">
        <v>13</v>
      </c>
      <c r="H6253">
        <v>10000172</v>
      </c>
      <c r="I6253" t="s">
        <v>18</v>
      </c>
      <c r="J6253">
        <v>20.2</v>
      </c>
    </row>
    <row r="6254" spans="1:10" x14ac:dyDescent="0.2">
      <c r="A6254" t="s">
        <v>90</v>
      </c>
      <c r="B6254" s="1">
        <v>43228</v>
      </c>
      <c r="C6254" t="s">
        <v>22</v>
      </c>
      <c r="D6254" t="s">
        <v>33</v>
      </c>
      <c r="E6254">
        <v>1000000031</v>
      </c>
      <c r="F6254" t="s">
        <v>32</v>
      </c>
      <c r="G6254" s="2" t="s">
        <v>13</v>
      </c>
      <c r="H6254">
        <v>10000061</v>
      </c>
      <c r="I6254" t="s">
        <v>28</v>
      </c>
      <c r="J6254">
        <v>27.7</v>
      </c>
    </row>
    <row r="6255" spans="1:10" x14ac:dyDescent="0.2">
      <c r="A6255" t="s">
        <v>90</v>
      </c>
      <c r="B6255" s="1">
        <v>43228</v>
      </c>
      <c r="C6255" t="s">
        <v>22</v>
      </c>
      <c r="D6255" t="s">
        <v>61</v>
      </c>
      <c r="E6255">
        <v>1000000579</v>
      </c>
      <c r="F6255" t="s">
        <v>60</v>
      </c>
      <c r="G6255" s="2" t="s">
        <v>13</v>
      </c>
      <c r="H6255">
        <v>10000061</v>
      </c>
      <c r="I6255" t="s">
        <v>28</v>
      </c>
      <c r="J6255">
        <v>34.200000000000003</v>
      </c>
    </row>
    <row r="6256" spans="1:10" x14ac:dyDescent="0.2">
      <c r="A6256" t="s">
        <v>90</v>
      </c>
      <c r="B6256" s="1">
        <v>43228</v>
      </c>
      <c r="C6256" t="s">
        <v>22</v>
      </c>
      <c r="D6256" t="s">
        <v>61</v>
      </c>
      <c r="E6256">
        <v>1000000579</v>
      </c>
      <c r="F6256" t="s">
        <v>60</v>
      </c>
      <c r="G6256" s="2" t="s">
        <v>13</v>
      </c>
      <c r="H6256">
        <v>10000182</v>
      </c>
      <c r="I6256" t="s">
        <v>31</v>
      </c>
      <c r="J6256">
        <v>14.2</v>
      </c>
    </row>
    <row r="6257" spans="1:10" x14ac:dyDescent="0.2">
      <c r="A6257" t="s">
        <v>90</v>
      </c>
      <c r="B6257" s="1">
        <v>43229</v>
      </c>
      <c r="C6257" t="s">
        <v>43</v>
      </c>
      <c r="D6257" t="s">
        <v>42</v>
      </c>
      <c r="E6257">
        <v>1000000931</v>
      </c>
      <c r="F6257" t="s">
        <v>41</v>
      </c>
      <c r="G6257" s="2" t="s">
        <v>13</v>
      </c>
      <c r="H6257">
        <v>10000078</v>
      </c>
      <c r="I6257" t="s">
        <v>30</v>
      </c>
      <c r="J6257">
        <v>21.3</v>
      </c>
    </row>
    <row r="6258" spans="1:10" x14ac:dyDescent="0.2">
      <c r="A6258" t="s">
        <v>90</v>
      </c>
      <c r="B6258" s="1">
        <v>43229</v>
      </c>
      <c r="C6258" t="s">
        <v>43</v>
      </c>
      <c r="D6258" t="s">
        <v>42</v>
      </c>
      <c r="E6258">
        <v>1000000931</v>
      </c>
      <c r="F6258" t="s">
        <v>41</v>
      </c>
      <c r="G6258" s="2" t="s">
        <v>13</v>
      </c>
      <c r="H6258">
        <v>10000182</v>
      </c>
      <c r="I6258" t="s">
        <v>31</v>
      </c>
      <c r="J6258">
        <v>20.7</v>
      </c>
    </row>
    <row r="6259" spans="1:10" x14ac:dyDescent="0.2">
      <c r="A6259" t="s">
        <v>90</v>
      </c>
      <c r="B6259" s="1">
        <v>43229</v>
      </c>
      <c r="C6259" t="s">
        <v>43</v>
      </c>
      <c r="D6259" t="s">
        <v>78</v>
      </c>
      <c r="E6259">
        <v>1000003187</v>
      </c>
      <c r="F6259" t="s">
        <v>77</v>
      </c>
      <c r="G6259" s="2" t="s">
        <v>13</v>
      </c>
      <c r="H6259">
        <v>20000099</v>
      </c>
      <c r="I6259" t="s">
        <v>20</v>
      </c>
      <c r="J6259">
        <v>4.3</v>
      </c>
    </row>
    <row r="6260" spans="1:10" x14ac:dyDescent="0.2">
      <c r="A6260" t="s">
        <v>90</v>
      </c>
      <c r="B6260" s="1">
        <v>43229</v>
      </c>
      <c r="C6260" t="s">
        <v>22</v>
      </c>
      <c r="D6260" t="s">
        <v>46</v>
      </c>
      <c r="E6260">
        <v>1000001133</v>
      </c>
      <c r="F6260" t="s">
        <v>45</v>
      </c>
      <c r="G6260" s="2" t="s">
        <v>13</v>
      </c>
      <c r="H6260">
        <v>10000078</v>
      </c>
      <c r="I6260" t="s">
        <v>30</v>
      </c>
      <c r="J6260">
        <v>22.2</v>
      </c>
    </row>
    <row r="6261" spans="1:10" x14ac:dyDescent="0.2">
      <c r="A6261" t="s">
        <v>90</v>
      </c>
      <c r="B6261" s="1">
        <v>43229</v>
      </c>
      <c r="C6261" t="s">
        <v>22</v>
      </c>
      <c r="D6261" t="s">
        <v>64</v>
      </c>
      <c r="E6261">
        <v>1000002973</v>
      </c>
      <c r="F6261" t="s">
        <v>63</v>
      </c>
      <c r="G6261" s="2" t="s">
        <v>13</v>
      </c>
      <c r="H6261">
        <v>20000018</v>
      </c>
      <c r="I6261" t="s">
        <v>81</v>
      </c>
      <c r="J6261">
        <v>4.5999999999999996</v>
      </c>
    </row>
    <row r="6262" spans="1:10" x14ac:dyDescent="0.2">
      <c r="A6262" t="s">
        <v>90</v>
      </c>
      <c r="B6262" s="1">
        <v>43229</v>
      </c>
      <c r="C6262" t="s">
        <v>22</v>
      </c>
      <c r="D6262" t="s">
        <v>49</v>
      </c>
      <c r="E6262">
        <v>1000000018</v>
      </c>
      <c r="F6262" t="s">
        <v>48</v>
      </c>
      <c r="G6262" s="2" t="s">
        <v>13</v>
      </c>
      <c r="H6262">
        <v>10000131</v>
      </c>
      <c r="I6262" t="s">
        <v>38</v>
      </c>
      <c r="J6262">
        <v>57.8</v>
      </c>
    </row>
    <row r="6263" spans="1:10" x14ac:dyDescent="0.2">
      <c r="A6263" t="s">
        <v>90</v>
      </c>
      <c r="B6263" s="1">
        <v>43229</v>
      </c>
      <c r="C6263" t="s">
        <v>22</v>
      </c>
      <c r="D6263" t="s">
        <v>49</v>
      </c>
      <c r="E6263">
        <v>1000000020</v>
      </c>
      <c r="F6263" t="s">
        <v>73</v>
      </c>
      <c r="G6263" s="2" t="s">
        <v>13</v>
      </c>
      <c r="H6263">
        <v>10000136</v>
      </c>
      <c r="I6263" t="s">
        <v>40</v>
      </c>
      <c r="J6263">
        <v>30</v>
      </c>
    </row>
    <row r="6264" spans="1:10" x14ac:dyDescent="0.2">
      <c r="A6264" t="s">
        <v>90</v>
      </c>
      <c r="B6264" s="1">
        <v>43229</v>
      </c>
      <c r="C6264" t="s">
        <v>22</v>
      </c>
      <c r="D6264" t="s">
        <v>49</v>
      </c>
      <c r="E6264">
        <v>1000000020</v>
      </c>
      <c r="F6264" t="s">
        <v>73</v>
      </c>
      <c r="G6264" s="2" t="s">
        <v>13</v>
      </c>
      <c r="H6264">
        <v>20000099</v>
      </c>
      <c r="I6264" t="s">
        <v>20</v>
      </c>
      <c r="J6264">
        <v>22.1</v>
      </c>
    </row>
    <row r="6265" spans="1:10" x14ac:dyDescent="0.2">
      <c r="A6265" t="s">
        <v>90</v>
      </c>
      <c r="B6265" s="1">
        <v>43229</v>
      </c>
      <c r="C6265" t="s">
        <v>22</v>
      </c>
      <c r="D6265" t="s">
        <v>69</v>
      </c>
      <c r="E6265">
        <v>1000000129</v>
      </c>
      <c r="F6265" t="s">
        <v>70</v>
      </c>
      <c r="G6265" s="2" t="s">
        <v>13</v>
      </c>
      <c r="H6265">
        <v>20000099</v>
      </c>
      <c r="I6265" t="s">
        <v>20</v>
      </c>
      <c r="J6265">
        <v>8.8000000000000007</v>
      </c>
    </row>
    <row r="6266" spans="1:10" x14ac:dyDescent="0.2">
      <c r="A6266" t="s">
        <v>90</v>
      </c>
      <c r="B6266" s="1">
        <v>43229</v>
      </c>
      <c r="C6266" t="s">
        <v>22</v>
      </c>
      <c r="D6266" t="s">
        <v>29</v>
      </c>
      <c r="E6266">
        <v>1000000054</v>
      </c>
      <c r="F6266" t="s">
        <v>36</v>
      </c>
      <c r="G6266" s="2" t="s">
        <v>13</v>
      </c>
      <c r="H6266">
        <v>10000078</v>
      </c>
      <c r="I6266" t="s">
        <v>30</v>
      </c>
      <c r="J6266">
        <v>7.9</v>
      </c>
    </row>
    <row r="6267" spans="1:10" x14ac:dyDescent="0.2">
      <c r="A6267" t="s">
        <v>90</v>
      </c>
      <c r="B6267" s="1">
        <v>43229</v>
      </c>
      <c r="C6267" t="s">
        <v>22</v>
      </c>
      <c r="D6267" t="s">
        <v>29</v>
      </c>
      <c r="E6267">
        <v>1000000054</v>
      </c>
      <c r="F6267" t="s">
        <v>36</v>
      </c>
      <c r="G6267" s="2" t="s">
        <v>13</v>
      </c>
      <c r="H6267">
        <v>10000111</v>
      </c>
      <c r="I6267" t="s">
        <v>37</v>
      </c>
      <c r="J6267">
        <v>16.3</v>
      </c>
    </row>
    <row r="6268" spans="1:10" x14ac:dyDescent="0.2">
      <c r="A6268" t="s">
        <v>90</v>
      </c>
      <c r="B6268" s="1">
        <v>43229</v>
      </c>
      <c r="C6268" t="s">
        <v>22</v>
      </c>
      <c r="D6268" t="s">
        <v>29</v>
      </c>
      <c r="E6268">
        <v>1000000054</v>
      </c>
      <c r="F6268" t="s">
        <v>36</v>
      </c>
      <c r="G6268" s="2" t="s">
        <v>13</v>
      </c>
      <c r="H6268">
        <v>10000131</v>
      </c>
      <c r="I6268" t="s">
        <v>38</v>
      </c>
      <c r="J6268">
        <v>5.4</v>
      </c>
    </row>
    <row r="6269" spans="1:10" x14ac:dyDescent="0.2">
      <c r="A6269" t="s">
        <v>90</v>
      </c>
      <c r="B6269" s="1">
        <v>43229</v>
      </c>
      <c r="C6269" t="s">
        <v>22</v>
      </c>
      <c r="D6269" t="s">
        <v>29</v>
      </c>
      <c r="E6269">
        <v>1000000054</v>
      </c>
      <c r="F6269" t="s">
        <v>36</v>
      </c>
      <c r="G6269" s="2" t="s">
        <v>13</v>
      </c>
      <c r="H6269">
        <v>10000136</v>
      </c>
      <c r="I6269" t="s">
        <v>40</v>
      </c>
      <c r="J6269">
        <v>7.9</v>
      </c>
    </row>
    <row r="6270" spans="1:10" x14ac:dyDescent="0.2">
      <c r="A6270" t="s">
        <v>90</v>
      </c>
      <c r="B6270" s="1">
        <v>43229</v>
      </c>
      <c r="C6270" t="s">
        <v>22</v>
      </c>
      <c r="D6270" t="s">
        <v>25</v>
      </c>
      <c r="E6270">
        <v>1000003183</v>
      </c>
      <c r="F6270" t="s">
        <v>23</v>
      </c>
      <c r="G6270" s="2" t="s">
        <v>13</v>
      </c>
      <c r="H6270">
        <v>10000111</v>
      </c>
      <c r="I6270" t="s">
        <v>37</v>
      </c>
      <c r="J6270">
        <v>46.3</v>
      </c>
    </row>
    <row r="6271" spans="1:10" x14ac:dyDescent="0.2">
      <c r="A6271" t="s">
        <v>90</v>
      </c>
      <c r="B6271" s="1">
        <v>43230</v>
      </c>
      <c r="C6271" t="s">
        <v>43</v>
      </c>
      <c r="D6271" t="s">
        <v>51</v>
      </c>
      <c r="E6271">
        <v>1000000460</v>
      </c>
      <c r="F6271" t="s">
        <v>50</v>
      </c>
      <c r="G6271" s="2" t="s">
        <v>13</v>
      </c>
      <c r="H6271">
        <v>10000131</v>
      </c>
      <c r="I6271" t="s">
        <v>38</v>
      </c>
      <c r="J6271">
        <v>15.7</v>
      </c>
    </row>
    <row r="6272" spans="1:10" x14ac:dyDescent="0.2">
      <c r="A6272" t="s">
        <v>90</v>
      </c>
      <c r="B6272" s="1">
        <v>43230</v>
      </c>
      <c r="C6272" t="s">
        <v>43</v>
      </c>
      <c r="D6272" t="s">
        <v>51</v>
      </c>
      <c r="E6272">
        <v>1000000460</v>
      </c>
      <c r="F6272" t="s">
        <v>50</v>
      </c>
      <c r="G6272" s="2" t="s">
        <v>13</v>
      </c>
      <c r="H6272">
        <v>10000182</v>
      </c>
      <c r="I6272" t="s">
        <v>31</v>
      </c>
      <c r="J6272">
        <v>5.0999999999999996</v>
      </c>
    </row>
    <row r="6273" spans="1:10" x14ac:dyDescent="0.2">
      <c r="A6273" t="s">
        <v>90</v>
      </c>
      <c r="B6273" s="1">
        <v>43230</v>
      </c>
      <c r="C6273" t="s">
        <v>43</v>
      </c>
      <c r="D6273" t="s">
        <v>51</v>
      </c>
      <c r="E6273">
        <v>1000000460</v>
      </c>
      <c r="F6273" t="s">
        <v>50</v>
      </c>
      <c r="G6273" s="2" t="s">
        <v>13</v>
      </c>
      <c r="H6273">
        <v>20000099</v>
      </c>
      <c r="I6273" t="s">
        <v>20</v>
      </c>
      <c r="J6273">
        <v>4.5</v>
      </c>
    </row>
    <row r="6274" spans="1:10" x14ac:dyDescent="0.2">
      <c r="A6274" t="s">
        <v>90</v>
      </c>
      <c r="B6274" s="1">
        <v>43230</v>
      </c>
      <c r="C6274" t="s">
        <v>43</v>
      </c>
      <c r="D6274" t="s">
        <v>42</v>
      </c>
      <c r="E6274">
        <v>1000000931</v>
      </c>
      <c r="F6274" t="s">
        <v>41</v>
      </c>
      <c r="G6274" s="2" t="s">
        <v>13</v>
      </c>
      <c r="H6274">
        <v>10000078</v>
      </c>
      <c r="I6274" t="s">
        <v>30</v>
      </c>
      <c r="J6274">
        <v>16.7</v>
      </c>
    </row>
    <row r="6275" spans="1:10" x14ac:dyDescent="0.2">
      <c r="A6275" t="s">
        <v>90</v>
      </c>
      <c r="B6275" s="1">
        <v>43230</v>
      </c>
      <c r="C6275" t="s">
        <v>43</v>
      </c>
      <c r="D6275" t="s">
        <v>42</v>
      </c>
      <c r="E6275">
        <v>1000000931</v>
      </c>
      <c r="F6275" t="s">
        <v>41</v>
      </c>
      <c r="G6275" s="2" t="s">
        <v>13</v>
      </c>
      <c r="H6275">
        <v>10000131</v>
      </c>
      <c r="I6275" t="s">
        <v>38</v>
      </c>
      <c r="J6275">
        <v>11.1</v>
      </c>
    </row>
    <row r="6276" spans="1:10" x14ac:dyDescent="0.2">
      <c r="A6276" t="s">
        <v>90</v>
      </c>
      <c r="B6276" s="1">
        <v>43230</v>
      </c>
      <c r="C6276" t="s">
        <v>43</v>
      </c>
      <c r="D6276" t="s">
        <v>42</v>
      </c>
      <c r="E6276">
        <v>1000000931</v>
      </c>
      <c r="F6276" t="s">
        <v>41</v>
      </c>
      <c r="G6276" s="2" t="s">
        <v>13</v>
      </c>
      <c r="H6276">
        <v>10000131</v>
      </c>
      <c r="I6276" t="s">
        <v>38</v>
      </c>
      <c r="J6276">
        <v>44.4</v>
      </c>
    </row>
    <row r="6277" spans="1:10" x14ac:dyDescent="0.2">
      <c r="A6277" t="s">
        <v>90</v>
      </c>
      <c r="B6277" s="1">
        <v>43230</v>
      </c>
      <c r="C6277" t="s">
        <v>43</v>
      </c>
      <c r="D6277" t="s">
        <v>42</v>
      </c>
      <c r="E6277">
        <v>1000000931</v>
      </c>
      <c r="F6277" t="s">
        <v>41</v>
      </c>
      <c r="G6277" s="2" t="s">
        <v>13</v>
      </c>
      <c r="H6277">
        <v>10000182</v>
      </c>
      <c r="I6277" t="s">
        <v>31</v>
      </c>
      <c r="J6277">
        <v>13.3</v>
      </c>
    </row>
    <row r="6278" spans="1:10" x14ac:dyDescent="0.2">
      <c r="A6278" t="s">
        <v>90</v>
      </c>
      <c r="B6278" s="1">
        <v>43230</v>
      </c>
      <c r="C6278" t="s">
        <v>43</v>
      </c>
      <c r="D6278" t="s">
        <v>42</v>
      </c>
      <c r="E6278">
        <v>1000000931</v>
      </c>
      <c r="F6278" t="s">
        <v>41</v>
      </c>
      <c r="G6278" s="2" t="s">
        <v>13</v>
      </c>
      <c r="H6278">
        <v>20000099</v>
      </c>
      <c r="I6278" t="s">
        <v>20</v>
      </c>
      <c r="J6278">
        <v>4.5</v>
      </c>
    </row>
    <row r="6279" spans="1:10" x14ac:dyDescent="0.2">
      <c r="A6279" t="s">
        <v>90</v>
      </c>
      <c r="B6279" s="1">
        <v>43230</v>
      </c>
      <c r="C6279" t="s">
        <v>43</v>
      </c>
      <c r="D6279" t="s">
        <v>42</v>
      </c>
      <c r="E6279">
        <v>1000001014</v>
      </c>
      <c r="F6279" t="s">
        <v>44</v>
      </c>
      <c r="G6279" s="2" t="s">
        <v>13</v>
      </c>
      <c r="H6279">
        <v>10000078</v>
      </c>
      <c r="I6279" t="s">
        <v>30</v>
      </c>
      <c r="J6279">
        <v>10.6</v>
      </c>
    </row>
    <row r="6280" spans="1:10" x14ac:dyDescent="0.2">
      <c r="A6280" t="s">
        <v>90</v>
      </c>
      <c r="B6280" s="1">
        <v>43230</v>
      </c>
      <c r="C6280" t="s">
        <v>43</v>
      </c>
      <c r="D6280" t="s">
        <v>42</v>
      </c>
      <c r="E6280">
        <v>1000001014</v>
      </c>
      <c r="F6280" t="s">
        <v>44</v>
      </c>
      <c r="G6280" s="2" t="s">
        <v>13</v>
      </c>
      <c r="H6280">
        <v>20000099</v>
      </c>
      <c r="I6280" t="s">
        <v>20</v>
      </c>
      <c r="J6280">
        <v>19.899999999999999</v>
      </c>
    </row>
    <row r="6281" spans="1:10" x14ac:dyDescent="0.2">
      <c r="A6281" t="s">
        <v>90</v>
      </c>
      <c r="B6281" s="1">
        <v>43230</v>
      </c>
      <c r="C6281" t="s">
        <v>9</v>
      </c>
      <c r="D6281" t="s">
        <v>75</v>
      </c>
      <c r="E6281">
        <v>1000000281</v>
      </c>
      <c r="F6281" t="s">
        <v>74</v>
      </c>
      <c r="G6281" s="2" t="s">
        <v>13</v>
      </c>
      <c r="H6281">
        <v>10000211</v>
      </c>
      <c r="I6281" t="s">
        <v>11</v>
      </c>
      <c r="J6281">
        <v>35</v>
      </c>
    </row>
    <row r="6282" spans="1:10" x14ac:dyDescent="0.2">
      <c r="A6282" t="s">
        <v>90</v>
      </c>
      <c r="B6282" s="1">
        <v>43230</v>
      </c>
      <c r="C6282" t="s">
        <v>9</v>
      </c>
      <c r="D6282" t="s">
        <v>15</v>
      </c>
      <c r="E6282">
        <v>1000002986</v>
      </c>
      <c r="F6282" t="s">
        <v>14</v>
      </c>
      <c r="G6282" s="2" t="s">
        <v>13</v>
      </c>
      <c r="H6282">
        <v>10000211</v>
      </c>
      <c r="I6282" t="s">
        <v>11</v>
      </c>
      <c r="J6282">
        <v>38.9</v>
      </c>
    </row>
    <row r="6283" spans="1:10" x14ac:dyDescent="0.2">
      <c r="A6283" t="s">
        <v>90</v>
      </c>
      <c r="B6283" s="1">
        <v>43230</v>
      </c>
      <c r="C6283" t="s">
        <v>9</v>
      </c>
      <c r="D6283" t="s">
        <v>72</v>
      </c>
      <c r="E6283">
        <v>1000001699</v>
      </c>
      <c r="F6283" t="s">
        <v>71</v>
      </c>
      <c r="G6283" s="2" t="s">
        <v>13</v>
      </c>
      <c r="H6283">
        <v>10000211</v>
      </c>
      <c r="I6283" t="s">
        <v>11</v>
      </c>
      <c r="J6283">
        <v>34.200000000000003</v>
      </c>
    </row>
    <row r="6284" spans="1:10" x14ac:dyDescent="0.2">
      <c r="A6284" t="s">
        <v>90</v>
      </c>
      <c r="B6284" s="1">
        <v>43230</v>
      </c>
      <c r="C6284" t="s">
        <v>22</v>
      </c>
      <c r="D6284" t="s">
        <v>46</v>
      </c>
      <c r="E6284">
        <v>1000001133</v>
      </c>
      <c r="F6284" t="s">
        <v>45</v>
      </c>
      <c r="G6284" s="2" t="s">
        <v>13</v>
      </c>
      <c r="H6284">
        <v>10000078</v>
      </c>
      <c r="I6284" t="s">
        <v>30</v>
      </c>
      <c r="J6284">
        <v>13</v>
      </c>
    </row>
    <row r="6285" spans="1:10" x14ac:dyDescent="0.2">
      <c r="A6285" t="s">
        <v>90</v>
      </c>
      <c r="B6285" s="1">
        <v>43230</v>
      </c>
      <c r="C6285" t="s">
        <v>22</v>
      </c>
      <c r="D6285" t="s">
        <v>46</v>
      </c>
      <c r="E6285">
        <v>1000001133</v>
      </c>
      <c r="F6285" t="s">
        <v>45</v>
      </c>
      <c r="G6285" s="2" t="s">
        <v>13</v>
      </c>
      <c r="H6285">
        <v>10000078</v>
      </c>
      <c r="I6285" t="s">
        <v>30</v>
      </c>
      <c r="J6285">
        <v>19.600000000000001</v>
      </c>
    </row>
    <row r="6286" spans="1:10" x14ac:dyDescent="0.2">
      <c r="A6286" t="s">
        <v>90</v>
      </c>
      <c r="B6286" s="1">
        <v>43230</v>
      </c>
      <c r="C6286" t="s">
        <v>22</v>
      </c>
      <c r="D6286" t="s">
        <v>46</v>
      </c>
      <c r="E6286">
        <v>1000001133</v>
      </c>
      <c r="F6286" t="s">
        <v>45</v>
      </c>
      <c r="G6286" s="2" t="s">
        <v>13</v>
      </c>
      <c r="H6286">
        <v>10000111</v>
      </c>
      <c r="I6286" t="s">
        <v>37</v>
      </c>
      <c r="J6286">
        <v>16.3</v>
      </c>
    </row>
    <row r="6287" spans="1:10" x14ac:dyDescent="0.2">
      <c r="A6287" t="s">
        <v>90</v>
      </c>
      <c r="B6287" s="1">
        <v>43230</v>
      </c>
      <c r="C6287" t="s">
        <v>22</v>
      </c>
      <c r="D6287" t="s">
        <v>46</v>
      </c>
      <c r="E6287">
        <v>1000001133</v>
      </c>
      <c r="F6287" t="s">
        <v>45</v>
      </c>
      <c r="G6287" s="2" t="s">
        <v>13</v>
      </c>
      <c r="H6287">
        <v>10000111</v>
      </c>
      <c r="I6287" t="s">
        <v>37</v>
      </c>
      <c r="J6287">
        <v>7.4</v>
      </c>
    </row>
    <row r="6288" spans="1:10" x14ac:dyDescent="0.2">
      <c r="A6288" t="s">
        <v>90</v>
      </c>
      <c r="B6288" s="1">
        <v>43230</v>
      </c>
      <c r="C6288" t="s">
        <v>22</v>
      </c>
      <c r="D6288" t="s">
        <v>46</v>
      </c>
      <c r="E6288">
        <v>1000001133</v>
      </c>
      <c r="F6288" t="s">
        <v>45</v>
      </c>
      <c r="G6288" s="2" t="s">
        <v>13</v>
      </c>
      <c r="H6288">
        <v>10000131</v>
      </c>
      <c r="I6288" t="s">
        <v>38</v>
      </c>
      <c r="J6288">
        <v>8.1</v>
      </c>
    </row>
    <row r="6289" spans="1:10" x14ac:dyDescent="0.2">
      <c r="A6289" t="s">
        <v>90</v>
      </c>
      <c r="B6289" s="1">
        <v>43230</v>
      </c>
      <c r="C6289" t="s">
        <v>22</v>
      </c>
      <c r="D6289" t="s">
        <v>46</v>
      </c>
      <c r="E6289">
        <v>1000001133</v>
      </c>
      <c r="F6289" t="s">
        <v>45</v>
      </c>
      <c r="G6289" s="2" t="s">
        <v>13</v>
      </c>
      <c r="H6289">
        <v>10000131</v>
      </c>
      <c r="I6289" t="s">
        <v>38</v>
      </c>
      <c r="J6289">
        <v>5.5</v>
      </c>
    </row>
    <row r="6290" spans="1:10" x14ac:dyDescent="0.2">
      <c r="A6290" t="s">
        <v>90</v>
      </c>
      <c r="B6290" s="1">
        <v>43230</v>
      </c>
      <c r="C6290" t="s">
        <v>22</v>
      </c>
      <c r="D6290" t="s">
        <v>46</v>
      </c>
      <c r="E6290">
        <v>1000001133</v>
      </c>
      <c r="F6290" t="s">
        <v>45</v>
      </c>
      <c r="G6290" s="2" t="s">
        <v>13</v>
      </c>
      <c r="H6290">
        <v>10000131</v>
      </c>
      <c r="I6290" t="s">
        <v>38</v>
      </c>
      <c r="J6290">
        <v>22.2</v>
      </c>
    </row>
    <row r="6291" spans="1:10" x14ac:dyDescent="0.2">
      <c r="A6291" t="s">
        <v>90</v>
      </c>
      <c r="B6291" s="1">
        <v>43230</v>
      </c>
      <c r="C6291" t="s">
        <v>22</v>
      </c>
      <c r="D6291" t="s">
        <v>49</v>
      </c>
      <c r="E6291">
        <v>1000000018</v>
      </c>
      <c r="F6291" t="s">
        <v>48</v>
      </c>
      <c r="G6291" s="2" t="s">
        <v>13</v>
      </c>
      <c r="H6291">
        <v>10000078</v>
      </c>
      <c r="I6291" t="s">
        <v>30</v>
      </c>
      <c r="J6291">
        <v>21.9</v>
      </c>
    </row>
    <row r="6292" spans="1:10" x14ac:dyDescent="0.2">
      <c r="A6292" t="s">
        <v>90</v>
      </c>
      <c r="B6292" s="1">
        <v>43230</v>
      </c>
      <c r="C6292" t="s">
        <v>22</v>
      </c>
      <c r="D6292" t="s">
        <v>49</v>
      </c>
      <c r="E6292">
        <v>1000000018</v>
      </c>
      <c r="F6292" t="s">
        <v>48</v>
      </c>
      <c r="G6292" s="2" t="s">
        <v>13</v>
      </c>
      <c r="H6292">
        <v>10000078</v>
      </c>
      <c r="I6292" t="s">
        <v>30</v>
      </c>
      <c r="J6292">
        <v>45.6</v>
      </c>
    </row>
    <row r="6293" spans="1:10" x14ac:dyDescent="0.2">
      <c r="A6293" t="s">
        <v>90</v>
      </c>
      <c r="B6293" s="1">
        <v>43230</v>
      </c>
      <c r="C6293" t="s">
        <v>22</v>
      </c>
      <c r="D6293" t="s">
        <v>49</v>
      </c>
      <c r="E6293">
        <v>1000000018</v>
      </c>
      <c r="F6293" t="s">
        <v>48</v>
      </c>
      <c r="G6293" s="2" t="s">
        <v>13</v>
      </c>
      <c r="H6293">
        <v>10000131</v>
      </c>
      <c r="I6293" t="s">
        <v>38</v>
      </c>
      <c r="J6293">
        <v>61</v>
      </c>
    </row>
    <row r="6294" spans="1:10" x14ac:dyDescent="0.2">
      <c r="A6294" t="s">
        <v>90</v>
      </c>
      <c r="B6294" s="1">
        <v>43230</v>
      </c>
      <c r="C6294" t="s">
        <v>22</v>
      </c>
      <c r="D6294" t="s">
        <v>49</v>
      </c>
      <c r="E6294">
        <v>1000000018</v>
      </c>
      <c r="F6294" t="s">
        <v>48</v>
      </c>
      <c r="G6294" s="2" t="s">
        <v>13</v>
      </c>
      <c r="H6294">
        <v>10000131</v>
      </c>
      <c r="I6294" t="s">
        <v>38</v>
      </c>
      <c r="J6294">
        <v>13.6</v>
      </c>
    </row>
    <row r="6295" spans="1:10" x14ac:dyDescent="0.2">
      <c r="A6295" t="s">
        <v>90</v>
      </c>
      <c r="B6295" s="1">
        <v>43230</v>
      </c>
      <c r="C6295" t="s">
        <v>22</v>
      </c>
      <c r="D6295" t="s">
        <v>49</v>
      </c>
      <c r="E6295">
        <v>1000000018</v>
      </c>
      <c r="F6295" t="s">
        <v>48</v>
      </c>
      <c r="G6295" s="2" t="s">
        <v>13</v>
      </c>
      <c r="H6295">
        <v>20000099</v>
      </c>
      <c r="I6295" t="s">
        <v>20</v>
      </c>
      <c r="J6295">
        <v>13.1</v>
      </c>
    </row>
    <row r="6296" spans="1:10" x14ac:dyDescent="0.2">
      <c r="A6296" t="s">
        <v>90</v>
      </c>
      <c r="B6296" s="1">
        <v>43230</v>
      </c>
      <c r="C6296" t="s">
        <v>22</v>
      </c>
      <c r="D6296" t="s">
        <v>69</v>
      </c>
      <c r="E6296">
        <v>1000000129</v>
      </c>
      <c r="F6296" t="s">
        <v>70</v>
      </c>
      <c r="G6296" s="2" t="s">
        <v>13</v>
      </c>
      <c r="H6296">
        <v>10000078</v>
      </c>
      <c r="I6296" t="s">
        <v>30</v>
      </c>
      <c r="J6296">
        <v>12.9</v>
      </c>
    </row>
    <row r="6297" spans="1:10" x14ac:dyDescent="0.2">
      <c r="A6297" t="s">
        <v>90</v>
      </c>
      <c r="B6297" s="1">
        <v>43230</v>
      </c>
      <c r="C6297" t="s">
        <v>22</v>
      </c>
      <c r="D6297" t="s">
        <v>29</v>
      </c>
      <c r="E6297">
        <v>1000000028</v>
      </c>
      <c r="F6297" t="s">
        <v>27</v>
      </c>
      <c r="G6297" s="2" t="s">
        <v>13</v>
      </c>
      <c r="H6297">
        <v>10000131</v>
      </c>
      <c r="I6297" t="s">
        <v>38</v>
      </c>
      <c r="J6297">
        <v>5.3</v>
      </c>
    </row>
    <row r="6298" spans="1:10" x14ac:dyDescent="0.2">
      <c r="A6298" t="s">
        <v>90</v>
      </c>
      <c r="B6298" s="1">
        <v>43230</v>
      </c>
      <c r="C6298" t="s">
        <v>22</v>
      </c>
      <c r="D6298" t="s">
        <v>29</v>
      </c>
      <c r="E6298">
        <v>1000000028</v>
      </c>
      <c r="F6298" t="s">
        <v>27</v>
      </c>
      <c r="G6298" s="2" t="s">
        <v>13</v>
      </c>
      <c r="H6298">
        <v>20000099</v>
      </c>
      <c r="I6298" t="s">
        <v>20</v>
      </c>
      <c r="J6298">
        <v>8.6999999999999993</v>
      </c>
    </row>
    <row r="6299" spans="1:10" x14ac:dyDescent="0.2">
      <c r="A6299" t="s">
        <v>90</v>
      </c>
      <c r="B6299" s="1">
        <v>43231</v>
      </c>
      <c r="C6299" t="s">
        <v>43</v>
      </c>
      <c r="D6299" t="s">
        <v>78</v>
      </c>
      <c r="E6299">
        <v>1000003187</v>
      </c>
      <c r="F6299" t="s">
        <v>77</v>
      </c>
      <c r="G6299" s="2" t="s">
        <v>13</v>
      </c>
      <c r="H6299">
        <v>10000131</v>
      </c>
      <c r="I6299" t="s">
        <v>38</v>
      </c>
      <c r="J6299">
        <v>5.5</v>
      </c>
    </row>
    <row r="6300" spans="1:10" x14ac:dyDescent="0.2">
      <c r="A6300" t="s">
        <v>90</v>
      </c>
      <c r="B6300" s="1">
        <v>43231</v>
      </c>
      <c r="C6300" t="s">
        <v>43</v>
      </c>
      <c r="D6300" t="s">
        <v>78</v>
      </c>
      <c r="E6300">
        <v>1000003187</v>
      </c>
      <c r="F6300" t="s">
        <v>77</v>
      </c>
      <c r="G6300" s="2" t="s">
        <v>13</v>
      </c>
      <c r="H6300">
        <v>10000211</v>
      </c>
      <c r="I6300" t="s">
        <v>11</v>
      </c>
      <c r="J6300">
        <v>7</v>
      </c>
    </row>
    <row r="6301" spans="1:10" x14ac:dyDescent="0.2">
      <c r="A6301" t="s">
        <v>90</v>
      </c>
      <c r="B6301" s="1">
        <v>43231</v>
      </c>
      <c r="C6301" t="s">
        <v>9</v>
      </c>
      <c r="D6301" t="s">
        <v>17</v>
      </c>
      <c r="E6301">
        <v>1000001649</v>
      </c>
      <c r="F6301" t="s">
        <v>16</v>
      </c>
      <c r="G6301" s="2" t="s">
        <v>13</v>
      </c>
      <c r="H6301">
        <v>10000211</v>
      </c>
      <c r="I6301" t="s">
        <v>11</v>
      </c>
      <c r="J6301">
        <v>61.5</v>
      </c>
    </row>
    <row r="6302" spans="1:10" x14ac:dyDescent="0.2">
      <c r="A6302" t="s">
        <v>90</v>
      </c>
      <c r="B6302" s="1">
        <v>43231</v>
      </c>
      <c r="C6302" t="s">
        <v>22</v>
      </c>
      <c r="D6302" t="s">
        <v>46</v>
      </c>
      <c r="E6302">
        <v>1000001133</v>
      </c>
      <c r="F6302" t="s">
        <v>45</v>
      </c>
      <c r="G6302" s="2" t="s">
        <v>13</v>
      </c>
      <c r="H6302">
        <v>10000078</v>
      </c>
      <c r="I6302" t="s">
        <v>30</v>
      </c>
      <c r="J6302">
        <v>8.5</v>
      </c>
    </row>
    <row r="6303" spans="1:10" x14ac:dyDescent="0.2">
      <c r="A6303" t="s">
        <v>90</v>
      </c>
      <c r="B6303" s="1">
        <v>43231</v>
      </c>
      <c r="C6303" t="s">
        <v>22</v>
      </c>
      <c r="D6303" t="s">
        <v>46</v>
      </c>
      <c r="E6303">
        <v>1000001133</v>
      </c>
      <c r="F6303" t="s">
        <v>45</v>
      </c>
      <c r="G6303" s="2" t="s">
        <v>13</v>
      </c>
      <c r="H6303">
        <v>10000182</v>
      </c>
      <c r="I6303" t="s">
        <v>31</v>
      </c>
      <c r="J6303">
        <v>26.5</v>
      </c>
    </row>
    <row r="6304" spans="1:10" x14ac:dyDescent="0.2">
      <c r="A6304" t="s">
        <v>90</v>
      </c>
      <c r="B6304" s="1">
        <v>43231</v>
      </c>
      <c r="C6304" t="s">
        <v>22</v>
      </c>
      <c r="D6304" t="s">
        <v>46</v>
      </c>
      <c r="E6304">
        <v>1000001133</v>
      </c>
      <c r="F6304" t="s">
        <v>45</v>
      </c>
      <c r="G6304" s="2" t="s">
        <v>13</v>
      </c>
      <c r="H6304">
        <v>20000099</v>
      </c>
      <c r="I6304" t="s">
        <v>20</v>
      </c>
      <c r="J6304">
        <v>9.4</v>
      </c>
    </row>
    <row r="6305" spans="1:10" x14ac:dyDescent="0.2">
      <c r="A6305" t="s">
        <v>90</v>
      </c>
      <c r="B6305" s="1">
        <v>43231</v>
      </c>
      <c r="C6305" t="s">
        <v>22</v>
      </c>
      <c r="D6305" t="s">
        <v>49</v>
      </c>
      <c r="E6305">
        <v>1000000020</v>
      </c>
      <c r="F6305" t="s">
        <v>73</v>
      </c>
      <c r="G6305" s="2" t="s">
        <v>13</v>
      </c>
      <c r="H6305">
        <v>20000099</v>
      </c>
      <c r="I6305" t="s">
        <v>20</v>
      </c>
      <c r="J6305">
        <v>11.3</v>
      </c>
    </row>
    <row r="6306" spans="1:10" x14ac:dyDescent="0.2">
      <c r="A6306" t="s">
        <v>90</v>
      </c>
      <c r="B6306" s="1">
        <v>43231</v>
      </c>
      <c r="C6306" t="s">
        <v>22</v>
      </c>
      <c r="D6306" t="s">
        <v>29</v>
      </c>
      <c r="E6306">
        <v>1000000028</v>
      </c>
      <c r="F6306" t="s">
        <v>27</v>
      </c>
      <c r="G6306" s="2" t="s">
        <v>13</v>
      </c>
      <c r="H6306">
        <v>10000111</v>
      </c>
      <c r="I6306" t="s">
        <v>37</v>
      </c>
      <c r="J6306">
        <v>15.9</v>
      </c>
    </row>
    <row r="6307" spans="1:10" x14ac:dyDescent="0.2">
      <c r="A6307" t="s">
        <v>90</v>
      </c>
      <c r="B6307" s="1">
        <v>43231</v>
      </c>
      <c r="C6307" t="s">
        <v>22</v>
      </c>
      <c r="D6307" t="s">
        <v>29</v>
      </c>
      <c r="E6307">
        <v>1000000028</v>
      </c>
      <c r="F6307" t="s">
        <v>27</v>
      </c>
      <c r="G6307" s="2" t="s">
        <v>13</v>
      </c>
      <c r="H6307">
        <v>10000136</v>
      </c>
      <c r="I6307" t="s">
        <v>40</v>
      </c>
      <c r="J6307">
        <v>9.6999999999999993</v>
      </c>
    </row>
    <row r="6308" spans="1:10" x14ac:dyDescent="0.2">
      <c r="A6308" t="s">
        <v>90</v>
      </c>
      <c r="B6308" s="1">
        <v>43231</v>
      </c>
      <c r="C6308" t="s">
        <v>22</v>
      </c>
      <c r="D6308" t="s">
        <v>29</v>
      </c>
      <c r="E6308">
        <v>1000000054</v>
      </c>
      <c r="F6308" t="s">
        <v>36</v>
      </c>
      <c r="G6308" s="2" t="s">
        <v>13</v>
      </c>
      <c r="H6308">
        <v>10000111</v>
      </c>
      <c r="I6308" t="s">
        <v>37</v>
      </c>
      <c r="J6308">
        <v>40.4</v>
      </c>
    </row>
    <row r="6309" spans="1:10" x14ac:dyDescent="0.2">
      <c r="A6309" t="s">
        <v>90</v>
      </c>
      <c r="B6309" s="1">
        <v>43231</v>
      </c>
      <c r="C6309" t="s">
        <v>22</v>
      </c>
      <c r="D6309" t="s">
        <v>29</v>
      </c>
      <c r="E6309">
        <v>1000000054</v>
      </c>
      <c r="F6309" t="s">
        <v>36</v>
      </c>
      <c r="G6309" s="2" t="s">
        <v>13</v>
      </c>
      <c r="H6309">
        <v>10000131</v>
      </c>
      <c r="I6309" t="s">
        <v>38</v>
      </c>
      <c r="J6309">
        <v>5.0999999999999996</v>
      </c>
    </row>
    <row r="6310" spans="1:10" x14ac:dyDescent="0.2">
      <c r="A6310" t="s">
        <v>90</v>
      </c>
      <c r="B6310" s="1">
        <v>43231</v>
      </c>
      <c r="C6310" t="s">
        <v>22</v>
      </c>
      <c r="D6310" t="s">
        <v>29</v>
      </c>
      <c r="E6310">
        <v>1000000101</v>
      </c>
      <c r="F6310" t="s">
        <v>39</v>
      </c>
      <c r="G6310" s="2" t="s">
        <v>13</v>
      </c>
      <c r="H6310">
        <v>10000111</v>
      </c>
      <c r="I6310" t="s">
        <v>37</v>
      </c>
      <c r="J6310">
        <v>11.2</v>
      </c>
    </row>
    <row r="6311" spans="1:10" x14ac:dyDescent="0.2">
      <c r="A6311" t="s">
        <v>90</v>
      </c>
      <c r="B6311" s="1">
        <v>43231</v>
      </c>
      <c r="C6311" t="s">
        <v>22</v>
      </c>
      <c r="D6311" t="s">
        <v>29</v>
      </c>
      <c r="E6311">
        <v>1000000101</v>
      </c>
      <c r="F6311" t="s">
        <v>39</v>
      </c>
      <c r="G6311" s="2" t="s">
        <v>13</v>
      </c>
      <c r="H6311">
        <v>10000131</v>
      </c>
      <c r="I6311" t="s">
        <v>38</v>
      </c>
      <c r="J6311">
        <v>2.8</v>
      </c>
    </row>
    <row r="6312" spans="1:10" x14ac:dyDescent="0.2">
      <c r="A6312" t="s">
        <v>90</v>
      </c>
      <c r="B6312" s="1">
        <v>43231</v>
      </c>
      <c r="C6312" t="s">
        <v>22</v>
      </c>
      <c r="D6312" t="s">
        <v>29</v>
      </c>
      <c r="E6312">
        <v>1000000101</v>
      </c>
      <c r="F6312" t="s">
        <v>39</v>
      </c>
      <c r="G6312" s="2" t="s">
        <v>13</v>
      </c>
      <c r="H6312">
        <v>10000136</v>
      </c>
      <c r="I6312" t="s">
        <v>40</v>
      </c>
      <c r="J6312">
        <v>5.0999999999999996</v>
      </c>
    </row>
    <row r="6313" spans="1:10" x14ac:dyDescent="0.2">
      <c r="A6313" t="s">
        <v>90</v>
      </c>
      <c r="B6313" s="1">
        <v>43231</v>
      </c>
      <c r="C6313" t="s">
        <v>22</v>
      </c>
      <c r="D6313" t="s">
        <v>29</v>
      </c>
      <c r="E6313">
        <v>1000000101</v>
      </c>
      <c r="F6313" t="s">
        <v>39</v>
      </c>
      <c r="G6313" s="2" t="s">
        <v>13</v>
      </c>
      <c r="H6313">
        <v>20000099</v>
      </c>
      <c r="I6313" t="s">
        <v>20</v>
      </c>
      <c r="J6313">
        <v>4.5</v>
      </c>
    </row>
    <row r="6314" spans="1:10" x14ac:dyDescent="0.2">
      <c r="A6314" t="s">
        <v>90</v>
      </c>
      <c r="B6314" s="1">
        <v>43231</v>
      </c>
      <c r="C6314" t="s">
        <v>22</v>
      </c>
      <c r="D6314" t="s">
        <v>33</v>
      </c>
      <c r="E6314">
        <v>1000000031</v>
      </c>
      <c r="F6314" t="s">
        <v>32</v>
      </c>
      <c r="G6314" s="2" t="s">
        <v>13</v>
      </c>
      <c r="H6314">
        <v>20000099</v>
      </c>
      <c r="I6314" t="s">
        <v>20</v>
      </c>
      <c r="J6314">
        <v>17.399999999999999</v>
      </c>
    </row>
    <row r="6315" spans="1:10" x14ac:dyDescent="0.2">
      <c r="A6315" t="s">
        <v>90</v>
      </c>
      <c r="B6315" s="1">
        <v>43232</v>
      </c>
      <c r="C6315" t="s">
        <v>43</v>
      </c>
      <c r="D6315" t="s">
        <v>80</v>
      </c>
      <c r="E6315">
        <v>1000003498</v>
      </c>
      <c r="F6315" t="s">
        <v>79</v>
      </c>
      <c r="G6315" s="2" t="s">
        <v>13</v>
      </c>
      <c r="H6315">
        <v>10000131</v>
      </c>
      <c r="I6315" t="s">
        <v>38</v>
      </c>
      <c r="J6315">
        <v>18.8</v>
      </c>
    </row>
    <row r="6316" spans="1:10" x14ac:dyDescent="0.2">
      <c r="A6316" t="s">
        <v>90</v>
      </c>
      <c r="B6316" s="1">
        <v>43232</v>
      </c>
      <c r="C6316" t="s">
        <v>43</v>
      </c>
      <c r="D6316" t="s">
        <v>80</v>
      </c>
      <c r="E6316">
        <v>1000003498</v>
      </c>
      <c r="F6316" t="s">
        <v>79</v>
      </c>
      <c r="G6316" s="2" t="s">
        <v>13</v>
      </c>
      <c r="H6316">
        <v>10000211</v>
      </c>
      <c r="I6316" t="s">
        <v>11</v>
      </c>
      <c r="J6316">
        <v>10.1</v>
      </c>
    </row>
    <row r="6317" spans="1:10" x14ac:dyDescent="0.2">
      <c r="A6317" t="s">
        <v>90</v>
      </c>
      <c r="B6317" s="1">
        <v>43232</v>
      </c>
      <c r="C6317" t="s">
        <v>9</v>
      </c>
      <c r="D6317" t="s">
        <v>15</v>
      </c>
      <c r="E6317">
        <v>1000002986</v>
      </c>
      <c r="F6317" t="s">
        <v>14</v>
      </c>
      <c r="G6317" s="2" t="s">
        <v>13</v>
      </c>
      <c r="H6317">
        <v>10000211</v>
      </c>
      <c r="I6317" t="s">
        <v>11</v>
      </c>
      <c r="J6317">
        <v>23.5</v>
      </c>
    </row>
    <row r="6318" spans="1:10" x14ac:dyDescent="0.2">
      <c r="A6318" t="s">
        <v>90</v>
      </c>
      <c r="B6318" s="1">
        <v>43232</v>
      </c>
      <c r="C6318" t="s">
        <v>9</v>
      </c>
      <c r="D6318" t="s">
        <v>72</v>
      </c>
      <c r="E6318">
        <v>1000001699</v>
      </c>
      <c r="F6318" t="s">
        <v>71</v>
      </c>
      <c r="G6318" s="2" t="s">
        <v>13</v>
      </c>
      <c r="H6318">
        <v>10000211</v>
      </c>
      <c r="I6318" t="s">
        <v>11</v>
      </c>
      <c r="J6318">
        <v>16.8</v>
      </c>
    </row>
    <row r="6319" spans="1:10" x14ac:dyDescent="0.2">
      <c r="A6319" t="s">
        <v>90</v>
      </c>
      <c r="B6319" s="1">
        <v>43232</v>
      </c>
      <c r="C6319" t="s">
        <v>22</v>
      </c>
      <c r="D6319" t="s">
        <v>46</v>
      </c>
      <c r="E6319">
        <v>1000001133</v>
      </c>
      <c r="F6319" t="s">
        <v>45</v>
      </c>
      <c r="G6319" s="2" t="s">
        <v>13</v>
      </c>
      <c r="H6319">
        <v>10000078</v>
      </c>
      <c r="I6319" t="s">
        <v>30</v>
      </c>
      <c r="J6319">
        <v>13.5</v>
      </c>
    </row>
    <row r="6320" spans="1:10" x14ac:dyDescent="0.2">
      <c r="A6320" t="s">
        <v>90</v>
      </c>
      <c r="B6320" s="1">
        <v>43232</v>
      </c>
      <c r="C6320" t="s">
        <v>22</v>
      </c>
      <c r="D6320" t="s">
        <v>64</v>
      </c>
      <c r="E6320">
        <v>1000002973</v>
      </c>
      <c r="F6320" t="s">
        <v>63</v>
      </c>
      <c r="G6320" s="2" t="s">
        <v>13</v>
      </c>
      <c r="H6320">
        <v>20000099</v>
      </c>
      <c r="I6320" t="s">
        <v>20</v>
      </c>
      <c r="J6320">
        <v>2</v>
      </c>
    </row>
    <row r="6321" spans="1:10" x14ac:dyDescent="0.2">
      <c r="A6321" t="s">
        <v>90</v>
      </c>
      <c r="B6321" s="1">
        <v>43233</v>
      </c>
      <c r="C6321" t="s">
        <v>22</v>
      </c>
      <c r="D6321" t="s">
        <v>49</v>
      </c>
      <c r="E6321">
        <v>1000000018</v>
      </c>
      <c r="F6321" t="s">
        <v>48</v>
      </c>
      <c r="G6321" s="2" t="s">
        <v>13</v>
      </c>
      <c r="H6321">
        <v>10000078</v>
      </c>
      <c r="I6321" t="s">
        <v>30</v>
      </c>
      <c r="J6321">
        <v>7.8</v>
      </c>
    </row>
    <row r="6322" spans="1:10" x14ac:dyDescent="0.2">
      <c r="A6322" t="s">
        <v>90</v>
      </c>
      <c r="B6322" s="1">
        <v>43233</v>
      </c>
      <c r="C6322" t="s">
        <v>22</v>
      </c>
      <c r="D6322" t="s">
        <v>49</v>
      </c>
      <c r="E6322">
        <v>1000000018</v>
      </c>
      <c r="F6322" t="s">
        <v>48</v>
      </c>
      <c r="G6322" s="2" t="s">
        <v>13</v>
      </c>
      <c r="H6322">
        <v>20000099</v>
      </c>
      <c r="I6322" t="s">
        <v>20</v>
      </c>
      <c r="J6322">
        <v>14.1</v>
      </c>
    </row>
    <row r="6323" spans="1:10" x14ac:dyDescent="0.2">
      <c r="A6323" t="s">
        <v>90</v>
      </c>
      <c r="B6323" s="1">
        <v>43233</v>
      </c>
      <c r="C6323" t="s">
        <v>22</v>
      </c>
      <c r="D6323" t="s">
        <v>35</v>
      </c>
      <c r="E6323">
        <v>1000000047</v>
      </c>
      <c r="F6323" t="s">
        <v>34</v>
      </c>
      <c r="G6323" s="2" t="s">
        <v>13</v>
      </c>
      <c r="H6323">
        <v>10000078</v>
      </c>
      <c r="I6323" t="s">
        <v>30</v>
      </c>
      <c r="J6323">
        <v>27.7</v>
      </c>
    </row>
    <row r="6324" spans="1:10" x14ac:dyDescent="0.2">
      <c r="A6324" t="s">
        <v>90</v>
      </c>
      <c r="B6324" s="1">
        <v>43233</v>
      </c>
      <c r="C6324" t="s">
        <v>22</v>
      </c>
      <c r="D6324" t="s">
        <v>35</v>
      </c>
      <c r="E6324">
        <v>1000000047</v>
      </c>
      <c r="F6324" t="s">
        <v>34</v>
      </c>
      <c r="G6324" s="2" t="s">
        <v>13</v>
      </c>
      <c r="H6324">
        <v>20000099</v>
      </c>
      <c r="I6324" t="s">
        <v>20</v>
      </c>
      <c r="J6324">
        <v>4.3</v>
      </c>
    </row>
    <row r="6325" spans="1:10" x14ac:dyDescent="0.2">
      <c r="A6325" t="s">
        <v>90</v>
      </c>
      <c r="B6325" s="1">
        <v>43234</v>
      </c>
      <c r="C6325" t="s">
        <v>43</v>
      </c>
      <c r="D6325" t="s">
        <v>78</v>
      </c>
      <c r="E6325">
        <v>1000003187</v>
      </c>
      <c r="F6325" t="s">
        <v>77</v>
      </c>
      <c r="G6325" s="2" t="s">
        <v>13</v>
      </c>
      <c r="H6325">
        <v>20000018</v>
      </c>
      <c r="I6325" t="s">
        <v>81</v>
      </c>
      <c r="J6325">
        <v>22.8</v>
      </c>
    </row>
    <row r="6326" spans="1:10" x14ac:dyDescent="0.2">
      <c r="A6326" t="s">
        <v>90</v>
      </c>
      <c r="B6326" s="1">
        <v>43234</v>
      </c>
      <c r="C6326" t="s">
        <v>9</v>
      </c>
      <c r="D6326" t="s">
        <v>17</v>
      </c>
      <c r="E6326">
        <v>1000000059</v>
      </c>
      <c r="F6326" t="s">
        <v>55</v>
      </c>
      <c r="G6326" s="2" t="s">
        <v>13</v>
      </c>
      <c r="H6326">
        <v>10000211</v>
      </c>
      <c r="I6326" t="s">
        <v>11</v>
      </c>
      <c r="J6326">
        <v>24.5</v>
      </c>
    </row>
    <row r="6327" spans="1:10" x14ac:dyDescent="0.2">
      <c r="A6327" t="s">
        <v>90</v>
      </c>
      <c r="B6327" s="1">
        <v>43234</v>
      </c>
      <c r="C6327" t="s">
        <v>9</v>
      </c>
      <c r="D6327" t="s">
        <v>17</v>
      </c>
      <c r="E6327">
        <v>1000000059</v>
      </c>
      <c r="F6327" t="s">
        <v>55</v>
      </c>
      <c r="G6327" s="2" t="s">
        <v>13</v>
      </c>
      <c r="H6327">
        <v>20000099</v>
      </c>
      <c r="I6327" t="s">
        <v>20</v>
      </c>
      <c r="J6327">
        <v>37.5</v>
      </c>
    </row>
    <row r="6328" spans="1:10" x14ac:dyDescent="0.2">
      <c r="A6328" t="s">
        <v>90</v>
      </c>
      <c r="B6328" s="1">
        <v>43234</v>
      </c>
      <c r="C6328" t="s">
        <v>22</v>
      </c>
      <c r="D6328" t="s">
        <v>49</v>
      </c>
      <c r="E6328">
        <v>1000000018</v>
      </c>
      <c r="F6328" t="s">
        <v>48</v>
      </c>
      <c r="G6328" s="2" t="s">
        <v>13</v>
      </c>
      <c r="H6328">
        <v>10000131</v>
      </c>
      <c r="I6328" t="s">
        <v>38</v>
      </c>
      <c r="J6328">
        <v>18.8</v>
      </c>
    </row>
    <row r="6329" spans="1:10" x14ac:dyDescent="0.2">
      <c r="A6329" t="s">
        <v>90</v>
      </c>
      <c r="B6329" s="1">
        <v>43234</v>
      </c>
      <c r="C6329" t="s">
        <v>22</v>
      </c>
      <c r="D6329" t="s">
        <v>29</v>
      </c>
      <c r="E6329">
        <v>1000000054</v>
      </c>
      <c r="F6329" t="s">
        <v>36</v>
      </c>
      <c r="G6329" s="2" t="s">
        <v>13</v>
      </c>
      <c r="H6329">
        <v>10000078</v>
      </c>
      <c r="I6329" t="s">
        <v>30</v>
      </c>
      <c r="J6329">
        <v>8</v>
      </c>
    </row>
    <row r="6330" spans="1:10" x14ac:dyDescent="0.2">
      <c r="A6330" t="s">
        <v>90</v>
      </c>
      <c r="B6330" s="1">
        <v>43234</v>
      </c>
      <c r="C6330" t="s">
        <v>22</v>
      </c>
      <c r="D6330" t="s">
        <v>29</v>
      </c>
      <c r="E6330">
        <v>1000000054</v>
      </c>
      <c r="F6330" t="s">
        <v>36</v>
      </c>
      <c r="G6330" s="2" t="s">
        <v>13</v>
      </c>
      <c r="H6330">
        <v>10000111</v>
      </c>
      <c r="I6330" t="s">
        <v>37</v>
      </c>
      <c r="J6330">
        <v>19.8</v>
      </c>
    </row>
    <row r="6331" spans="1:10" x14ac:dyDescent="0.2">
      <c r="A6331" t="s">
        <v>90</v>
      </c>
      <c r="B6331" s="1">
        <v>43235</v>
      </c>
      <c r="C6331" t="s">
        <v>9</v>
      </c>
      <c r="D6331" t="s">
        <v>12</v>
      </c>
      <c r="E6331">
        <v>1000000072</v>
      </c>
      <c r="F6331" t="s">
        <v>10</v>
      </c>
      <c r="G6331" s="2" t="s">
        <v>13</v>
      </c>
      <c r="H6331">
        <v>10000211</v>
      </c>
      <c r="I6331" t="s">
        <v>11</v>
      </c>
      <c r="J6331">
        <v>32.700000000000003</v>
      </c>
    </row>
    <row r="6332" spans="1:10" x14ac:dyDescent="0.2">
      <c r="A6332" t="s">
        <v>90</v>
      </c>
      <c r="B6332" s="1">
        <v>43235</v>
      </c>
      <c r="C6332" t="s">
        <v>22</v>
      </c>
      <c r="D6332" t="s">
        <v>46</v>
      </c>
      <c r="E6332">
        <v>1000001133</v>
      </c>
      <c r="F6332" t="s">
        <v>45</v>
      </c>
      <c r="G6332" s="2" t="s">
        <v>13</v>
      </c>
      <c r="H6332">
        <v>10000078</v>
      </c>
      <c r="I6332" t="s">
        <v>30</v>
      </c>
      <c r="J6332">
        <v>13.3</v>
      </c>
    </row>
    <row r="6333" spans="1:10" x14ac:dyDescent="0.2">
      <c r="A6333" t="s">
        <v>90</v>
      </c>
      <c r="B6333" s="1">
        <v>43235</v>
      </c>
      <c r="C6333" t="s">
        <v>22</v>
      </c>
      <c r="D6333" t="s">
        <v>46</v>
      </c>
      <c r="E6333">
        <v>1000001133</v>
      </c>
      <c r="F6333" t="s">
        <v>45</v>
      </c>
      <c r="G6333" s="2" t="s">
        <v>13</v>
      </c>
      <c r="H6333">
        <v>10000111</v>
      </c>
      <c r="I6333" t="s">
        <v>37</v>
      </c>
      <c r="J6333">
        <v>3.7</v>
      </c>
    </row>
    <row r="6334" spans="1:10" x14ac:dyDescent="0.2">
      <c r="A6334" t="s">
        <v>90</v>
      </c>
      <c r="B6334" s="1">
        <v>43235</v>
      </c>
      <c r="C6334" t="s">
        <v>22</v>
      </c>
      <c r="D6334" t="s">
        <v>46</v>
      </c>
      <c r="E6334">
        <v>1000001133</v>
      </c>
      <c r="F6334" t="s">
        <v>45</v>
      </c>
      <c r="G6334" s="2" t="s">
        <v>13</v>
      </c>
      <c r="H6334">
        <v>10000131</v>
      </c>
      <c r="I6334" t="s">
        <v>38</v>
      </c>
      <c r="J6334">
        <v>5.4</v>
      </c>
    </row>
    <row r="6335" spans="1:10" x14ac:dyDescent="0.2">
      <c r="A6335" t="s">
        <v>90</v>
      </c>
      <c r="B6335" s="1">
        <v>43235</v>
      </c>
      <c r="C6335" t="s">
        <v>22</v>
      </c>
      <c r="D6335" t="s">
        <v>49</v>
      </c>
      <c r="E6335">
        <v>1000000018</v>
      </c>
      <c r="F6335" t="s">
        <v>48</v>
      </c>
      <c r="G6335" s="2" t="s">
        <v>13</v>
      </c>
      <c r="H6335">
        <v>10000078</v>
      </c>
      <c r="I6335" t="s">
        <v>30</v>
      </c>
      <c r="J6335">
        <v>45.3</v>
      </c>
    </row>
    <row r="6336" spans="1:10" x14ac:dyDescent="0.2">
      <c r="A6336" t="s">
        <v>90</v>
      </c>
      <c r="B6336" s="1">
        <v>43236</v>
      </c>
      <c r="C6336" t="s">
        <v>43</v>
      </c>
      <c r="D6336" t="s">
        <v>42</v>
      </c>
      <c r="E6336">
        <v>1000001014</v>
      </c>
      <c r="F6336" t="s">
        <v>44</v>
      </c>
      <c r="G6336" s="2" t="s">
        <v>13</v>
      </c>
      <c r="H6336">
        <v>10000131</v>
      </c>
      <c r="I6336" t="s">
        <v>38</v>
      </c>
      <c r="J6336">
        <v>26.9</v>
      </c>
    </row>
    <row r="6337" spans="1:10" x14ac:dyDescent="0.2">
      <c r="A6337" t="s">
        <v>90</v>
      </c>
      <c r="B6337" s="1">
        <v>43236</v>
      </c>
      <c r="C6337" t="s">
        <v>43</v>
      </c>
      <c r="D6337" t="s">
        <v>42</v>
      </c>
      <c r="E6337">
        <v>1000001014</v>
      </c>
      <c r="F6337" t="s">
        <v>44</v>
      </c>
      <c r="G6337" s="2" t="s">
        <v>13</v>
      </c>
      <c r="H6337">
        <v>10000136</v>
      </c>
      <c r="I6337" t="s">
        <v>40</v>
      </c>
      <c r="J6337">
        <v>15.7</v>
      </c>
    </row>
    <row r="6338" spans="1:10" x14ac:dyDescent="0.2">
      <c r="A6338" t="s">
        <v>90</v>
      </c>
      <c r="B6338" s="1">
        <v>43236</v>
      </c>
      <c r="C6338" t="s">
        <v>43</v>
      </c>
      <c r="D6338" t="s">
        <v>42</v>
      </c>
      <c r="E6338">
        <v>1000001014</v>
      </c>
      <c r="F6338" t="s">
        <v>44</v>
      </c>
      <c r="G6338" s="2" t="s">
        <v>13</v>
      </c>
      <c r="H6338">
        <v>10000182</v>
      </c>
      <c r="I6338" t="s">
        <v>31</v>
      </c>
      <c r="J6338">
        <v>10.3</v>
      </c>
    </row>
    <row r="6339" spans="1:10" x14ac:dyDescent="0.2">
      <c r="A6339" t="s">
        <v>90</v>
      </c>
      <c r="B6339" s="1">
        <v>43236</v>
      </c>
      <c r="C6339" t="s">
        <v>43</v>
      </c>
      <c r="D6339" t="s">
        <v>80</v>
      </c>
      <c r="E6339">
        <v>1000003498</v>
      </c>
      <c r="F6339" t="s">
        <v>79</v>
      </c>
      <c r="G6339" s="2" t="s">
        <v>13</v>
      </c>
      <c r="H6339">
        <v>10000131</v>
      </c>
      <c r="I6339" t="s">
        <v>38</v>
      </c>
      <c r="J6339">
        <v>41.7</v>
      </c>
    </row>
    <row r="6340" spans="1:10" x14ac:dyDescent="0.2">
      <c r="A6340" t="s">
        <v>90</v>
      </c>
      <c r="B6340" s="1">
        <v>43236</v>
      </c>
      <c r="C6340" t="s">
        <v>22</v>
      </c>
      <c r="D6340" t="s">
        <v>46</v>
      </c>
      <c r="E6340">
        <v>1000001133</v>
      </c>
      <c r="F6340" t="s">
        <v>45</v>
      </c>
      <c r="G6340" s="2" t="s">
        <v>13</v>
      </c>
      <c r="H6340">
        <v>10000131</v>
      </c>
      <c r="I6340" t="s">
        <v>38</v>
      </c>
      <c r="J6340">
        <v>2.7</v>
      </c>
    </row>
    <row r="6341" spans="1:10" x14ac:dyDescent="0.2">
      <c r="A6341" t="s">
        <v>90</v>
      </c>
      <c r="B6341" s="1">
        <v>43236</v>
      </c>
      <c r="C6341" t="s">
        <v>22</v>
      </c>
      <c r="D6341" t="s">
        <v>46</v>
      </c>
      <c r="E6341">
        <v>1000001133</v>
      </c>
      <c r="F6341" t="s">
        <v>45</v>
      </c>
      <c r="G6341" s="2" t="s">
        <v>13</v>
      </c>
      <c r="H6341">
        <v>20000018</v>
      </c>
      <c r="I6341" t="s">
        <v>81</v>
      </c>
      <c r="J6341">
        <v>12.5</v>
      </c>
    </row>
    <row r="6342" spans="1:10" x14ac:dyDescent="0.2">
      <c r="A6342" t="s">
        <v>90</v>
      </c>
      <c r="B6342" s="1">
        <v>43236</v>
      </c>
      <c r="C6342" t="s">
        <v>22</v>
      </c>
      <c r="D6342" t="s">
        <v>29</v>
      </c>
      <c r="E6342">
        <v>1000000028</v>
      </c>
      <c r="F6342" t="s">
        <v>27</v>
      </c>
      <c r="G6342" s="2" t="s">
        <v>13</v>
      </c>
      <c r="H6342">
        <v>10000078</v>
      </c>
      <c r="I6342" t="s">
        <v>30</v>
      </c>
      <c r="J6342">
        <v>11.3</v>
      </c>
    </row>
    <row r="6343" spans="1:10" x14ac:dyDescent="0.2">
      <c r="A6343" t="s">
        <v>90</v>
      </c>
      <c r="B6343" s="1">
        <v>43236</v>
      </c>
      <c r="C6343" t="s">
        <v>22</v>
      </c>
      <c r="D6343" t="s">
        <v>29</v>
      </c>
      <c r="E6343">
        <v>1000000028</v>
      </c>
      <c r="F6343" t="s">
        <v>27</v>
      </c>
      <c r="G6343" s="2" t="s">
        <v>13</v>
      </c>
      <c r="H6343">
        <v>10000078</v>
      </c>
      <c r="I6343" t="s">
        <v>30</v>
      </c>
      <c r="J6343">
        <v>8.1999999999999993</v>
      </c>
    </row>
    <row r="6344" spans="1:10" x14ac:dyDescent="0.2">
      <c r="A6344" t="s">
        <v>90</v>
      </c>
      <c r="B6344" s="1">
        <v>43236</v>
      </c>
      <c r="C6344" t="s">
        <v>22</v>
      </c>
      <c r="D6344" t="s">
        <v>29</v>
      </c>
      <c r="E6344">
        <v>1000000028</v>
      </c>
      <c r="F6344" t="s">
        <v>27</v>
      </c>
      <c r="G6344" s="2" t="s">
        <v>13</v>
      </c>
      <c r="H6344">
        <v>10000111</v>
      </c>
      <c r="I6344" t="s">
        <v>37</v>
      </c>
      <c r="J6344">
        <v>20.3</v>
      </c>
    </row>
    <row r="6345" spans="1:10" x14ac:dyDescent="0.2">
      <c r="A6345" t="s">
        <v>90</v>
      </c>
      <c r="B6345" s="1">
        <v>43236</v>
      </c>
      <c r="C6345" t="s">
        <v>22</v>
      </c>
      <c r="D6345" t="s">
        <v>29</v>
      </c>
      <c r="E6345">
        <v>1000000028</v>
      </c>
      <c r="F6345" t="s">
        <v>27</v>
      </c>
      <c r="G6345" s="2" t="s">
        <v>13</v>
      </c>
      <c r="H6345">
        <v>10000111</v>
      </c>
      <c r="I6345" t="s">
        <v>37</v>
      </c>
      <c r="J6345">
        <v>15.4</v>
      </c>
    </row>
    <row r="6346" spans="1:10" x14ac:dyDescent="0.2">
      <c r="A6346" t="s">
        <v>90</v>
      </c>
      <c r="B6346" s="1">
        <v>43236</v>
      </c>
      <c r="C6346" t="s">
        <v>22</v>
      </c>
      <c r="D6346" t="s">
        <v>29</v>
      </c>
      <c r="E6346">
        <v>1000000028</v>
      </c>
      <c r="F6346" t="s">
        <v>27</v>
      </c>
      <c r="G6346" s="2" t="s">
        <v>13</v>
      </c>
      <c r="H6346">
        <v>10000131</v>
      </c>
      <c r="I6346" t="s">
        <v>38</v>
      </c>
      <c r="J6346">
        <v>2.7</v>
      </c>
    </row>
    <row r="6347" spans="1:10" x14ac:dyDescent="0.2">
      <c r="A6347" t="s">
        <v>90</v>
      </c>
      <c r="B6347" s="1">
        <v>43236</v>
      </c>
      <c r="C6347" t="s">
        <v>22</v>
      </c>
      <c r="D6347" t="s">
        <v>29</v>
      </c>
      <c r="E6347">
        <v>1000000028</v>
      </c>
      <c r="F6347" t="s">
        <v>27</v>
      </c>
      <c r="G6347" s="2" t="s">
        <v>13</v>
      </c>
      <c r="H6347">
        <v>20000099</v>
      </c>
      <c r="I6347" t="s">
        <v>20</v>
      </c>
      <c r="J6347">
        <v>6.4</v>
      </c>
    </row>
    <row r="6348" spans="1:10" x14ac:dyDescent="0.2">
      <c r="A6348" t="s">
        <v>90</v>
      </c>
      <c r="B6348" s="1">
        <v>43236</v>
      </c>
      <c r="C6348" t="s">
        <v>22</v>
      </c>
      <c r="D6348" t="s">
        <v>29</v>
      </c>
      <c r="E6348">
        <v>1000000054</v>
      </c>
      <c r="F6348" t="s">
        <v>36</v>
      </c>
      <c r="G6348" s="2" t="s">
        <v>13</v>
      </c>
      <c r="H6348">
        <v>10000111</v>
      </c>
      <c r="I6348" t="s">
        <v>37</v>
      </c>
      <c r="J6348">
        <v>7.6</v>
      </c>
    </row>
    <row r="6349" spans="1:10" x14ac:dyDescent="0.2">
      <c r="A6349" t="s">
        <v>90</v>
      </c>
      <c r="B6349" s="1">
        <v>43236</v>
      </c>
      <c r="C6349" t="s">
        <v>22</v>
      </c>
      <c r="D6349" t="s">
        <v>29</v>
      </c>
      <c r="E6349">
        <v>1000000054</v>
      </c>
      <c r="F6349" t="s">
        <v>36</v>
      </c>
      <c r="G6349" s="2" t="s">
        <v>13</v>
      </c>
      <c r="H6349">
        <v>10000111</v>
      </c>
      <c r="I6349" t="s">
        <v>37</v>
      </c>
      <c r="J6349">
        <v>48</v>
      </c>
    </row>
    <row r="6350" spans="1:10" x14ac:dyDescent="0.2">
      <c r="A6350" t="s">
        <v>90</v>
      </c>
      <c r="B6350" s="1">
        <v>43236</v>
      </c>
      <c r="C6350" t="s">
        <v>22</v>
      </c>
      <c r="D6350" t="s">
        <v>29</v>
      </c>
      <c r="E6350">
        <v>1000000054</v>
      </c>
      <c r="F6350" t="s">
        <v>36</v>
      </c>
      <c r="G6350" s="2" t="s">
        <v>13</v>
      </c>
      <c r="H6350">
        <v>10000131</v>
      </c>
      <c r="I6350" t="s">
        <v>38</v>
      </c>
      <c r="J6350">
        <v>5.0999999999999996</v>
      </c>
    </row>
    <row r="6351" spans="1:10" x14ac:dyDescent="0.2">
      <c r="A6351" t="s">
        <v>90</v>
      </c>
      <c r="B6351" s="1">
        <v>43236</v>
      </c>
      <c r="C6351" t="s">
        <v>22</v>
      </c>
      <c r="D6351" t="s">
        <v>29</v>
      </c>
      <c r="E6351">
        <v>1000000101</v>
      </c>
      <c r="F6351" t="s">
        <v>39</v>
      </c>
      <c r="G6351" s="2" t="s">
        <v>13</v>
      </c>
      <c r="H6351">
        <v>10000061</v>
      </c>
      <c r="I6351" t="s">
        <v>28</v>
      </c>
      <c r="J6351">
        <v>21</v>
      </c>
    </row>
    <row r="6352" spans="1:10" x14ac:dyDescent="0.2">
      <c r="A6352" t="s">
        <v>90</v>
      </c>
      <c r="B6352" s="1">
        <v>43236</v>
      </c>
      <c r="C6352" t="s">
        <v>22</v>
      </c>
      <c r="D6352" t="s">
        <v>29</v>
      </c>
      <c r="E6352">
        <v>1000000101</v>
      </c>
      <c r="F6352" t="s">
        <v>39</v>
      </c>
      <c r="G6352" s="2" t="s">
        <v>13</v>
      </c>
      <c r="H6352">
        <v>10000182</v>
      </c>
      <c r="I6352" t="s">
        <v>31</v>
      </c>
      <c r="J6352">
        <v>5.6</v>
      </c>
    </row>
    <row r="6353" spans="1:10" x14ac:dyDescent="0.2">
      <c r="A6353" t="s">
        <v>90</v>
      </c>
      <c r="B6353" s="1">
        <v>43236</v>
      </c>
      <c r="C6353" t="s">
        <v>22</v>
      </c>
      <c r="D6353" t="s">
        <v>25</v>
      </c>
      <c r="E6353">
        <v>1000003183</v>
      </c>
      <c r="F6353" t="s">
        <v>23</v>
      </c>
      <c r="G6353" s="2" t="s">
        <v>13</v>
      </c>
      <c r="H6353">
        <v>10000111</v>
      </c>
      <c r="I6353" t="s">
        <v>37</v>
      </c>
      <c r="J6353">
        <v>7.9</v>
      </c>
    </row>
    <row r="6354" spans="1:10" x14ac:dyDescent="0.2">
      <c r="A6354" t="s">
        <v>90</v>
      </c>
      <c r="B6354" s="1">
        <v>43236</v>
      </c>
      <c r="C6354" t="s">
        <v>22</v>
      </c>
      <c r="D6354" t="s">
        <v>61</v>
      </c>
      <c r="E6354">
        <v>1000000579</v>
      </c>
      <c r="F6354" t="s">
        <v>60</v>
      </c>
      <c r="G6354" s="2" t="s">
        <v>13</v>
      </c>
      <c r="H6354">
        <v>10000061</v>
      </c>
      <c r="I6354" t="s">
        <v>28</v>
      </c>
      <c r="J6354">
        <v>17.100000000000001</v>
      </c>
    </row>
    <row r="6355" spans="1:10" x14ac:dyDescent="0.2">
      <c r="A6355" t="s">
        <v>90</v>
      </c>
      <c r="B6355" s="1">
        <v>43236</v>
      </c>
      <c r="C6355" t="s">
        <v>22</v>
      </c>
      <c r="D6355" t="s">
        <v>61</v>
      </c>
      <c r="E6355">
        <v>1000000579</v>
      </c>
      <c r="F6355" t="s">
        <v>60</v>
      </c>
      <c r="G6355" s="2" t="s">
        <v>13</v>
      </c>
      <c r="H6355">
        <v>10000078</v>
      </c>
      <c r="I6355" t="s">
        <v>30</v>
      </c>
      <c r="J6355">
        <v>20.7</v>
      </c>
    </row>
    <row r="6356" spans="1:10" x14ac:dyDescent="0.2">
      <c r="A6356" t="s">
        <v>90</v>
      </c>
      <c r="B6356" s="1">
        <v>43236</v>
      </c>
      <c r="C6356" t="s">
        <v>22</v>
      </c>
      <c r="D6356" t="s">
        <v>61</v>
      </c>
      <c r="E6356">
        <v>1000000579</v>
      </c>
      <c r="F6356" t="s">
        <v>60</v>
      </c>
      <c r="G6356" s="2" t="s">
        <v>13</v>
      </c>
      <c r="H6356">
        <v>10000111</v>
      </c>
      <c r="I6356" t="s">
        <v>37</v>
      </c>
      <c r="J6356">
        <v>7.3</v>
      </c>
    </row>
    <row r="6357" spans="1:10" x14ac:dyDescent="0.2">
      <c r="A6357" t="s">
        <v>90</v>
      </c>
      <c r="B6357" s="1">
        <v>43236</v>
      </c>
      <c r="C6357" t="s">
        <v>22</v>
      </c>
      <c r="D6357" t="s">
        <v>61</v>
      </c>
      <c r="E6357">
        <v>1000000579</v>
      </c>
      <c r="F6357" t="s">
        <v>60</v>
      </c>
      <c r="G6357" s="2" t="s">
        <v>13</v>
      </c>
      <c r="H6357">
        <v>20000018</v>
      </c>
      <c r="I6357" t="s">
        <v>81</v>
      </c>
      <c r="J6357">
        <v>9.1999999999999993</v>
      </c>
    </row>
    <row r="6358" spans="1:10" x14ac:dyDescent="0.2">
      <c r="A6358" t="s">
        <v>90</v>
      </c>
      <c r="B6358" s="1">
        <v>43236</v>
      </c>
      <c r="C6358" t="s">
        <v>22</v>
      </c>
      <c r="D6358" t="s">
        <v>35</v>
      </c>
      <c r="E6358">
        <v>1000000047</v>
      </c>
      <c r="F6358" t="s">
        <v>34</v>
      </c>
      <c r="G6358" s="2" t="s">
        <v>13</v>
      </c>
      <c r="H6358">
        <v>10000211</v>
      </c>
      <c r="I6358" t="s">
        <v>11</v>
      </c>
      <c r="J6358">
        <v>37.4</v>
      </c>
    </row>
    <row r="6359" spans="1:10" x14ac:dyDescent="0.2">
      <c r="A6359" t="s">
        <v>90</v>
      </c>
      <c r="B6359" s="1">
        <v>43237</v>
      </c>
      <c r="C6359" t="s">
        <v>43</v>
      </c>
      <c r="D6359" t="s">
        <v>66</v>
      </c>
      <c r="E6359">
        <v>1000001135</v>
      </c>
      <c r="F6359" t="s">
        <v>65</v>
      </c>
      <c r="G6359" s="2" t="s">
        <v>13</v>
      </c>
      <c r="H6359">
        <v>10000211</v>
      </c>
      <c r="I6359" t="s">
        <v>11</v>
      </c>
      <c r="J6359">
        <v>0</v>
      </c>
    </row>
    <row r="6360" spans="1:10" x14ac:dyDescent="0.2">
      <c r="A6360" t="s">
        <v>90</v>
      </c>
      <c r="B6360" s="1">
        <v>43237</v>
      </c>
      <c r="C6360" t="s">
        <v>43</v>
      </c>
      <c r="D6360" t="s">
        <v>80</v>
      </c>
      <c r="E6360">
        <v>1000003498</v>
      </c>
      <c r="F6360" t="s">
        <v>79</v>
      </c>
      <c r="G6360" s="2" t="s">
        <v>13</v>
      </c>
      <c r="H6360">
        <v>10000131</v>
      </c>
      <c r="I6360" t="s">
        <v>38</v>
      </c>
      <c r="J6360">
        <v>18.7</v>
      </c>
    </row>
    <row r="6361" spans="1:10" x14ac:dyDescent="0.2">
      <c r="A6361" t="s">
        <v>90</v>
      </c>
      <c r="B6361" s="1">
        <v>43237</v>
      </c>
      <c r="C6361" t="s">
        <v>43</v>
      </c>
      <c r="D6361" t="s">
        <v>80</v>
      </c>
      <c r="E6361">
        <v>1000003498</v>
      </c>
      <c r="F6361" t="s">
        <v>79</v>
      </c>
      <c r="G6361" s="2" t="s">
        <v>13</v>
      </c>
      <c r="H6361">
        <v>10000211</v>
      </c>
      <c r="I6361" t="s">
        <v>11</v>
      </c>
      <c r="J6361">
        <v>7.1</v>
      </c>
    </row>
    <row r="6362" spans="1:10" x14ac:dyDescent="0.2">
      <c r="A6362" t="s">
        <v>90</v>
      </c>
      <c r="B6362" s="1">
        <v>43237</v>
      </c>
      <c r="C6362" t="s">
        <v>43</v>
      </c>
      <c r="D6362" t="s">
        <v>78</v>
      </c>
      <c r="E6362">
        <v>1000003187</v>
      </c>
      <c r="F6362" t="s">
        <v>77</v>
      </c>
      <c r="G6362" s="2" t="s">
        <v>13</v>
      </c>
      <c r="H6362">
        <v>10000131</v>
      </c>
      <c r="I6362" t="s">
        <v>38</v>
      </c>
      <c r="J6362">
        <v>15.9</v>
      </c>
    </row>
    <row r="6363" spans="1:10" x14ac:dyDescent="0.2">
      <c r="A6363" t="s">
        <v>90</v>
      </c>
      <c r="B6363" s="1">
        <v>43237</v>
      </c>
      <c r="C6363" t="s">
        <v>43</v>
      </c>
      <c r="D6363" t="s">
        <v>78</v>
      </c>
      <c r="E6363">
        <v>1000003187</v>
      </c>
      <c r="F6363" t="s">
        <v>77</v>
      </c>
      <c r="G6363" s="2" t="s">
        <v>13</v>
      </c>
      <c r="H6363">
        <v>10000211</v>
      </c>
      <c r="I6363" t="s">
        <v>11</v>
      </c>
      <c r="J6363">
        <v>23.3</v>
      </c>
    </row>
    <row r="6364" spans="1:10" x14ac:dyDescent="0.2">
      <c r="A6364" t="s">
        <v>90</v>
      </c>
      <c r="B6364" s="1">
        <v>43237</v>
      </c>
      <c r="C6364" t="s">
        <v>9</v>
      </c>
      <c r="D6364" t="s">
        <v>17</v>
      </c>
      <c r="E6364">
        <v>1000000059</v>
      </c>
      <c r="F6364" t="s">
        <v>55</v>
      </c>
      <c r="G6364" s="2" t="s">
        <v>13</v>
      </c>
      <c r="H6364">
        <v>10000131</v>
      </c>
      <c r="I6364" t="s">
        <v>38</v>
      </c>
      <c r="J6364">
        <v>62.5</v>
      </c>
    </row>
    <row r="6365" spans="1:10" x14ac:dyDescent="0.2">
      <c r="A6365" t="s">
        <v>90</v>
      </c>
      <c r="B6365" s="1">
        <v>43237</v>
      </c>
      <c r="C6365" t="s">
        <v>9</v>
      </c>
      <c r="D6365" t="s">
        <v>17</v>
      </c>
      <c r="E6365">
        <v>1000000059</v>
      </c>
      <c r="F6365" t="s">
        <v>55</v>
      </c>
      <c r="G6365" s="2" t="s">
        <v>13</v>
      </c>
      <c r="H6365">
        <v>10000211</v>
      </c>
      <c r="I6365" t="s">
        <v>11</v>
      </c>
      <c r="J6365">
        <v>65.900000000000006</v>
      </c>
    </row>
    <row r="6366" spans="1:10" x14ac:dyDescent="0.2">
      <c r="A6366" t="s">
        <v>90</v>
      </c>
      <c r="B6366" s="1">
        <v>43237</v>
      </c>
      <c r="C6366" t="s">
        <v>22</v>
      </c>
      <c r="D6366" t="s">
        <v>46</v>
      </c>
      <c r="E6366">
        <v>1000001133</v>
      </c>
      <c r="F6366" t="s">
        <v>45</v>
      </c>
      <c r="G6366" s="2" t="s">
        <v>13</v>
      </c>
      <c r="H6366">
        <v>10000078</v>
      </c>
      <c r="I6366" t="s">
        <v>30</v>
      </c>
      <c r="J6366">
        <v>18.3</v>
      </c>
    </row>
    <row r="6367" spans="1:10" x14ac:dyDescent="0.2">
      <c r="A6367" t="s">
        <v>90</v>
      </c>
      <c r="B6367" s="1">
        <v>43237</v>
      </c>
      <c r="C6367" t="s">
        <v>22</v>
      </c>
      <c r="D6367" t="s">
        <v>46</v>
      </c>
      <c r="E6367">
        <v>1000001133</v>
      </c>
      <c r="F6367" t="s">
        <v>45</v>
      </c>
      <c r="G6367" s="2" t="s">
        <v>13</v>
      </c>
      <c r="H6367">
        <v>10000111</v>
      </c>
      <c r="I6367" t="s">
        <v>37</v>
      </c>
      <c r="J6367">
        <v>11.9</v>
      </c>
    </row>
    <row r="6368" spans="1:10" x14ac:dyDescent="0.2">
      <c r="A6368" t="s">
        <v>90</v>
      </c>
      <c r="B6368" s="1">
        <v>43237</v>
      </c>
      <c r="C6368" t="s">
        <v>22</v>
      </c>
      <c r="D6368" t="s">
        <v>46</v>
      </c>
      <c r="E6368">
        <v>1000001133</v>
      </c>
      <c r="F6368" t="s">
        <v>45</v>
      </c>
      <c r="G6368" s="2" t="s">
        <v>13</v>
      </c>
      <c r="H6368">
        <v>20000099</v>
      </c>
      <c r="I6368" t="s">
        <v>20</v>
      </c>
      <c r="J6368">
        <v>4.4000000000000004</v>
      </c>
    </row>
    <row r="6369" spans="1:10" x14ac:dyDescent="0.2">
      <c r="A6369" t="s">
        <v>90</v>
      </c>
      <c r="B6369" s="1">
        <v>43237</v>
      </c>
      <c r="C6369" t="s">
        <v>22</v>
      </c>
      <c r="D6369" t="s">
        <v>49</v>
      </c>
      <c r="E6369">
        <v>1000000018</v>
      </c>
      <c r="F6369" t="s">
        <v>48</v>
      </c>
      <c r="G6369" s="2" t="s">
        <v>13</v>
      </c>
      <c r="H6369">
        <v>10000078</v>
      </c>
      <c r="I6369" t="s">
        <v>30</v>
      </c>
      <c r="J6369">
        <v>30</v>
      </c>
    </row>
    <row r="6370" spans="1:10" x14ac:dyDescent="0.2">
      <c r="A6370" t="s">
        <v>90</v>
      </c>
      <c r="B6370" s="1">
        <v>43237</v>
      </c>
      <c r="C6370" t="s">
        <v>22</v>
      </c>
      <c r="D6370" t="s">
        <v>49</v>
      </c>
      <c r="E6370">
        <v>1000000018</v>
      </c>
      <c r="F6370" t="s">
        <v>48</v>
      </c>
      <c r="G6370" s="2" t="s">
        <v>13</v>
      </c>
      <c r="H6370">
        <v>10000131</v>
      </c>
      <c r="I6370" t="s">
        <v>38</v>
      </c>
      <c r="J6370">
        <v>16</v>
      </c>
    </row>
    <row r="6371" spans="1:10" x14ac:dyDescent="0.2">
      <c r="A6371" t="s">
        <v>90</v>
      </c>
      <c r="B6371" s="1">
        <v>43237</v>
      </c>
      <c r="C6371" t="s">
        <v>22</v>
      </c>
      <c r="D6371" t="s">
        <v>49</v>
      </c>
      <c r="E6371">
        <v>1000000018</v>
      </c>
      <c r="F6371" t="s">
        <v>48</v>
      </c>
      <c r="G6371" s="2" t="s">
        <v>13</v>
      </c>
      <c r="H6371">
        <v>10000211</v>
      </c>
      <c r="I6371" t="s">
        <v>11</v>
      </c>
      <c r="J6371">
        <v>12</v>
      </c>
    </row>
    <row r="6372" spans="1:10" x14ac:dyDescent="0.2">
      <c r="A6372" t="s">
        <v>90</v>
      </c>
      <c r="B6372" s="1">
        <v>43237</v>
      </c>
      <c r="C6372" t="s">
        <v>22</v>
      </c>
      <c r="D6372" t="s">
        <v>29</v>
      </c>
      <c r="E6372">
        <v>1000000054</v>
      </c>
      <c r="F6372" t="s">
        <v>36</v>
      </c>
      <c r="G6372" s="2" t="s">
        <v>13</v>
      </c>
      <c r="H6372">
        <v>10000078</v>
      </c>
      <c r="I6372" t="s">
        <v>30</v>
      </c>
      <c r="J6372">
        <v>5.2</v>
      </c>
    </row>
    <row r="6373" spans="1:10" x14ac:dyDescent="0.2">
      <c r="A6373" t="s">
        <v>90</v>
      </c>
      <c r="B6373" s="1">
        <v>43237</v>
      </c>
      <c r="C6373" t="s">
        <v>22</v>
      </c>
      <c r="D6373" t="s">
        <v>29</v>
      </c>
      <c r="E6373">
        <v>1000000054</v>
      </c>
      <c r="F6373" t="s">
        <v>36</v>
      </c>
      <c r="G6373" s="2" t="s">
        <v>13</v>
      </c>
      <c r="H6373">
        <v>10000111</v>
      </c>
      <c r="I6373" t="s">
        <v>37</v>
      </c>
      <c r="J6373">
        <v>15.3</v>
      </c>
    </row>
    <row r="6374" spans="1:10" x14ac:dyDescent="0.2">
      <c r="A6374" t="s">
        <v>90</v>
      </c>
      <c r="B6374" s="1">
        <v>43237</v>
      </c>
      <c r="C6374" t="s">
        <v>22</v>
      </c>
      <c r="D6374" t="s">
        <v>29</v>
      </c>
      <c r="E6374">
        <v>1000000054</v>
      </c>
      <c r="F6374" t="s">
        <v>36</v>
      </c>
      <c r="G6374" s="2" t="s">
        <v>13</v>
      </c>
      <c r="H6374">
        <v>10000131</v>
      </c>
      <c r="I6374" t="s">
        <v>38</v>
      </c>
      <c r="J6374">
        <v>16.2</v>
      </c>
    </row>
    <row r="6375" spans="1:10" x14ac:dyDescent="0.2">
      <c r="A6375" t="s">
        <v>90</v>
      </c>
      <c r="B6375" s="1">
        <v>43237</v>
      </c>
      <c r="C6375" t="s">
        <v>22</v>
      </c>
      <c r="D6375" t="s">
        <v>29</v>
      </c>
      <c r="E6375">
        <v>1000000054</v>
      </c>
      <c r="F6375" t="s">
        <v>36</v>
      </c>
      <c r="G6375" s="2" t="s">
        <v>13</v>
      </c>
      <c r="H6375">
        <v>20000018</v>
      </c>
      <c r="I6375" t="s">
        <v>81</v>
      </c>
      <c r="J6375">
        <v>5.7</v>
      </c>
    </row>
    <row r="6376" spans="1:10" x14ac:dyDescent="0.2">
      <c r="A6376" t="s">
        <v>90</v>
      </c>
      <c r="B6376" s="1">
        <v>43237</v>
      </c>
      <c r="C6376" t="s">
        <v>22</v>
      </c>
      <c r="D6376" t="s">
        <v>25</v>
      </c>
      <c r="E6376">
        <v>1000003183</v>
      </c>
      <c r="F6376" t="s">
        <v>23</v>
      </c>
      <c r="G6376" s="2" t="s">
        <v>13</v>
      </c>
      <c r="H6376">
        <v>10000136</v>
      </c>
      <c r="I6376" t="s">
        <v>40</v>
      </c>
      <c r="J6376">
        <v>0.3</v>
      </c>
    </row>
    <row r="6377" spans="1:10" x14ac:dyDescent="0.2">
      <c r="A6377" t="s">
        <v>90</v>
      </c>
      <c r="B6377" s="1">
        <v>43237</v>
      </c>
      <c r="C6377" t="s">
        <v>22</v>
      </c>
      <c r="D6377" t="s">
        <v>21</v>
      </c>
      <c r="E6377">
        <v>1000002872</v>
      </c>
      <c r="F6377" t="s">
        <v>19</v>
      </c>
      <c r="G6377" s="2" t="s">
        <v>13</v>
      </c>
      <c r="H6377">
        <v>10000136</v>
      </c>
      <c r="I6377" t="s">
        <v>40</v>
      </c>
      <c r="J6377">
        <v>5.0999999999999996</v>
      </c>
    </row>
    <row r="6378" spans="1:10" x14ac:dyDescent="0.2">
      <c r="A6378" t="s">
        <v>90</v>
      </c>
      <c r="B6378" s="1">
        <v>43237</v>
      </c>
      <c r="C6378" t="s">
        <v>22</v>
      </c>
      <c r="D6378" t="s">
        <v>21</v>
      </c>
      <c r="E6378">
        <v>1000002872</v>
      </c>
      <c r="F6378" t="s">
        <v>19</v>
      </c>
      <c r="G6378" s="2" t="s">
        <v>13</v>
      </c>
      <c r="H6378">
        <v>10000136</v>
      </c>
      <c r="I6378" t="s">
        <v>40</v>
      </c>
      <c r="J6378">
        <v>0.2</v>
      </c>
    </row>
    <row r="6379" spans="1:10" x14ac:dyDescent="0.2">
      <c r="A6379" t="s">
        <v>90</v>
      </c>
      <c r="B6379" s="1">
        <v>43238</v>
      </c>
      <c r="C6379" t="s">
        <v>43</v>
      </c>
      <c r="D6379" t="s">
        <v>42</v>
      </c>
      <c r="E6379">
        <v>1000000931</v>
      </c>
      <c r="F6379" t="s">
        <v>41</v>
      </c>
      <c r="G6379" s="2" t="s">
        <v>13</v>
      </c>
      <c r="H6379">
        <v>10000131</v>
      </c>
      <c r="I6379" t="s">
        <v>38</v>
      </c>
      <c r="J6379">
        <v>28.2</v>
      </c>
    </row>
    <row r="6380" spans="1:10" x14ac:dyDescent="0.2">
      <c r="A6380" t="s">
        <v>90</v>
      </c>
      <c r="B6380" s="1">
        <v>43238</v>
      </c>
      <c r="C6380" t="s">
        <v>43</v>
      </c>
      <c r="D6380" t="s">
        <v>42</v>
      </c>
      <c r="E6380">
        <v>1000000931</v>
      </c>
      <c r="F6380" t="s">
        <v>41</v>
      </c>
      <c r="G6380" s="2" t="s">
        <v>13</v>
      </c>
      <c r="H6380">
        <v>10000136</v>
      </c>
      <c r="I6380" t="s">
        <v>40</v>
      </c>
      <c r="J6380">
        <v>4.7</v>
      </c>
    </row>
    <row r="6381" spans="1:10" x14ac:dyDescent="0.2">
      <c r="A6381" t="s">
        <v>90</v>
      </c>
      <c r="B6381" s="1">
        <v>43238</v>
      </c>
      <c r="C6381" t="s">
        <v>43</v>
      </c>
      <c r="D6381" t="s">
        <v>78</v>
      </c>
      <c r="E6381">
        <v>1000003187</v>
      </c>
      <c r="F6381" t="s">
        <v>77</v>
      </c>
      <c r="G6381" s="2" t="s">
        <v>13</v>
      </c>
      <c r="H6381">
        <v>10000131</v>
      </c>
      <c r="I6381" t="s">
        <v>38</v>
      </c>
      <c r="J6381">
        <v>5.4</v>
      </c>
    </row>
    <row r="6382" spans="1:10" x14ac:dyDescent="0.2">
      <c r="A6382" t="s">
        <v>90</v>
      </c>
      <c r="B6382" s="1">
        <v>43238</v>
      </c>
      <c r="C6382" t="s">
        <v>9</v>
      </c>
      <c r="D6382" t="s">
        <v>75</v>
      </c>
      <c r="E6382">
        <v>1000000281</v>
      </c>
      <c r="F6382" t="s">
        <v>74</v>
      </c>
      <c r="G6382" s="2" t="s">
        <v>13</v>
      </c>
      <c r="H6382">
        <v>10000211</v>
      </c>
      <c r="I6382" t="s">
        <v>11</v>
      </c>
      <c r="J6382">
        <v>28.2</v>
      </c>
    </row>
    <row r="6383" spans="1:10" x14ac:dyDescent="0.2">
      <c r="A6383" t="s">
        <v>90</v>
      </c>
      <c r="B6383" s="1">
        <v>43238</v>
      </c>
      <c r="C6383" t="s">
        <v>9</v>
      </c>
      <c r="D6383" t="s">
        <v>59</v>
      </c>
      <c r="E6383">
        <v>1000000192</v>
      </c>
      <c r="F6383" t="s">
        <v>58</v>
      </c>
      <c r="G6383" s="2" t="s">
        <v>13</v>
      </c>
      <c r="H6383">
        <v>20000018</v>
      </c>
      <c r="I6383" t="s">
        <v>81</v>
      </c>
      <c r="J6383">
        <v>17.3</v>
      </c>
    </row>
    <row r="6384" spans="1:10" x14ac:dyDescent="0.2">
      <c r="A6384" t="s">
        <v>90</v>
      </c>
      <c r="B6384" s="1">
        <v>43238</v>
      </c>
      <c r="C6384" t="s">
        <v>22</v>
      </c>
      <c r="D6384" t="s">
        <v>46</v>
      </c>
      <c r="E6384">
        <v>1000001133</v>
      </c>
      <c r="F6384" t="s">
        <v>45</v>
      </c>
      <c r="G6384" s="2" t="s">
        <v>13</v>
      </c>
      <c r="H6384">
        <v>10000061</v>
      </c>
      <c r="I6384" t="s">
        <v>28</v>
      </c>
      <c r="J6384">
        <v>5.6</v>
      </c>
    </row>
    <row r="6385" spans="1:10" x14ac:dyDescent="0.2">
      <c r="A6385" t="s">
        <v>90</v>
      </c>
      <c r="B6385" s="1">
        <v>43238</v>
      </c>
      <c r="C6385" t="s">
        <v>22</v>
      </c>
      <c r="D6385" t="s">
        <v>46</v>
      </c>
      <c r="E6385">
        <v>1000001133</v>
      </c>
      <c r="F6385" t="s">
        <v>45</v>
      </c>
      <c r="G6385" s="2" t="s">
        <v>13</v>
      </c>
      <c r="H6385">
        <v>10000078</v>
      </c>
      <c r="I6385" t="s">
        <v>30</v>
      </c>
      <c r="J6385">
        <v>13.1</v>
      </c>
    </row>
    <row r="6386" spans="1:10" x14ac:dyDescent="0.2">
      <c r="A6386" t="s">
        <v>90</v>
      </c>
      <c r="B6386" s="1">
        <v>43238</v>
      </c>
      <c r="C6386" t="s">
        <v>22</v>
      </c>
      <c r="D6386" t="s">
        <v>46</v>
      </c>
      <c r="E6386">
        <v>1000001133</v>
      </c>
      <c r="F6386" t="s">
        <v>45</v>
      </c>
      <c r="G6386" s="2" t="s">
        <v>13</v>
      </c>
      <c r="H6386">
        <v>10000111</v>
      </c>
      <c r="I6386" t="s">
        <v>37</v>
      </c>
      <c r="J6386">
        <v>7.3</v>
      </c>
    </row>
    <row r="6387" spans="1:10" x14ac:dyDescent="0.2">
      <c r="A6387" t="s">
        <v>90</v>
      </c>
      <c r="B6387" s="1">
        <v>43238</v>
      </c>
      <c r="C6387" t="s">
        <v>22</v>
      </c>
      <c r="D6387" t="s">
        <v>46</v>
      </c>
      <c r="E6387">
        <v>1000001133</v>
      </c>
      <c r="F6387" t="s">
        <v>45</v>
      </c>
      <c r="G6387" s="2" t="s">
        <v>13</v>
      </c>
      <c r="H6387">
        <v>10000131</v>
      </c>
      <c r="I6387" t="s">
        <v>38</v>
      </c>
      <c r="J6387">
        <v>21.6</v>
      </c>
    </row>
    <row r="6388" spans="1:10" x14ac:dyDescent="0.2">
      <c r="A6388" t="s">
        <v>90</v>
      </c>
      <c r="B6388" s="1">
        <v>43238</v>
      </c>
      <c r="C6388" t="s">
        <v>22</v>
      </c>
      <c r="D6388" t="s">
        <v>46</v>
      </c>
      <c r="E6388">
        <v>1000001133</v>
      </c>
      <c r="F6388" t="s">
        <v>45</v>
      </c>
      <c r="G6388" s="2" t="s">
        <v>13</v>
      </c>
      <c r="H6388">
        <v>10000182</v>
      </c>
      <c r="I6388" t="s">
        <v>31</v>
      </c>
      <c r="J6388">
        <v>21.5</v>
      </c>
    </row>
    <row r="6389" spans="1:10" x14ac:dyDescent="0.2">
      <c r="A6389" t="s">
        <v>90</v>
      </c>
      <c r="B6389" s="1">
        <v>43238</v>
      </c>
      <c r="C6389" t="s">
        <v>22</v>
      </c>
      <c r="D6389" t="s">
        <v>69</v>
      </c>
      <c r="E6389">
        <v>1000000129</v>
      </c>
      <c r="F6389" t="s">
        <v>70</v>
      </c>
      <c r="G6389" s="2" t="s">
        <v>13</v>
      </c>
      <c r="H6389">
        <v>10000136</v>
      </c>
      <c r="I6389" t="s">
        <v>40</v>
      </c>
      <c r="J6389">
        <v>20.9</v>
      </c>
    </row>
    <row r="6390" spans="1:10" x14ac:dyDescent="0.2">
      <c r="A6390" t="s">
        <v>90</v>
      </c>
      <c r="B6390" s="1">
        <v>43238</v>
      </c>
      <c r="C6390" t="s">
        <v>22</v>
      </c>
      <c r="D6390" t="s">
        <v>25</v>
      </c>
      <c r="E6390">
        <v>1000003183</v>
      </c>
      <c r="F6390" t="s">
        <v>23</v>
      </c>
      <c r="G6390" s="2" t="s">
        <v>13</v>
      </c>
      <c r="H6390">
        <v>10000111</v>
      </c>
      <c r="I6390" t="s">
        <v>37</v>
      </c>
      <c r="J6390">
        <v>37.799999999999997</v>
      </c>
    </row>
    <row r="6391" spans="1:10" x14ac:dyDescent="0.2">
      <c r="A6391" t="s">
        <v>90</v>
      </c>
      <c r="B6391" s="1">
        <v>43238</v>
      </c>
      <c r="C6391" t="s">
        <v>22</v>
      </c>
      <c r="D6391" t="s">
        <v>25</v>
      </c>
      <c r="E6391">
        <v>1000003183</v>
      </c>
      <c r="F6391" t="s">
        <v>23</v>
      </c>
      <c r="G6391" s="2" t="s">
        <v>13</v>
      </c>
      <c r="H6391">
        <v>10000136</v>
      </c>
      <c r="I6391" t="s">
        <v>40</v>
      </c>
      <c r="J6391">
        <v>1.5</v>
      </c>
    </row>
    <row r="6392" spans="1:10" x14ac:dyDescent="0.2">
      <c r="A6392" t="s">
        <v>90</v>
      </c>
      <c r="B6392" s="1">
        <v>43238</v>
      </c>
      <c r="C6392" t="s">
        <v>22</v>
      </c>
      <c r="D6392" t="s">
        <v>33</v>
      </c>
      <c r="E6392">
        <v>1000000031</v>
      </c>
      <c r="F6392" t="s">
        <v>32</v>
      </c>
      <c r="G6392" s="2" t="s">
        <v>13</v>
      </c>
      <c r="H6392">
        <v>10000136</v>
      </c>
      <c r="I6392" t="s">
        <v>40</v>
      </c>
      <c r="J6392">
        <v>15.1</v>
      </c>
    </row>
    <row r="6393" spans="1:10" x14ac:dyDescent="0.2">
      <c r="A6393" t="s">
        <v>90</v>
      </c>
      <c r="B6393" s="1">
        <v>43239</v>
      </c>
      <c r="C6393" t="s">
        <v>9</v>
      </c>
      <c r="D6393" t="s">
        <v>72</v>
      </c>
      <c r="E6393">
        <v>1000001699</v>
      </c>
      <c r="F6393" t="s">
        <v>71</v>
      </c>
      <c r="G6393" s="2" t="s">
        <v>13</v>
      </c>
      <c r="H6393">
        <v>10000211</v>
      </c>
      <c r="I6393" t="s">
        <v>11</v>
      </c>
      <c r="J6393">
        <v>10.199999999999999</v>
      </c>
    </row>
    <row r="6394" spans="1:10" x14ac:dyDescent="0.2">
      <c r="A6394" t="s">
        <v>90</v>
      </c>
      <c r="B6394" s="1">
        <v>43240</v>
      </c>
      <c r="C6394" t="s">
        <v>43</v>
      </c>
      <c r="D6394" t="s">
        <v>78</v>
      </c>
      <c r="E6394">
        <v>1000003187</v>
      </c>
      <c r="F6394" t="s">
        <v>77</v>
      </c>
      <c r="G6394" s="2" t="s">
        <v>13</v>
      </c>
      <c r="H6394">
        <v>10000136</v>
      </c>
      <c r="I6394" t="s">
        <v>40</v>
      </c>
      <c r="J6394">
        <v>0</v>
      </c>
    </row>
    <row r="6395" spans="1:10" x14ac:dyDescent="0.2">
      <c r="A6395" t="s">
        <v>90</v>
      </c>
      <c r="B6395" s="1">
        <v>43240</v>
      </c>
      <c r="C6395" t="s">
        <v>43</v>
      </c>
      <c r="D6395" t="s">
        <v>78</v>
      </c>
      <c r="E6395">
        <v>1000003187</v>
      </c>
      <c r="F6395" t="s">
        <v>77</v>
      </c>
      <c r="G6395" s="2" t="s">
        <v>13</v>
      </c>
      <c r="H6395">
        <v>10000211</v>
      </c>
      <c r="I6395" t="s">
        <v>11</v>
      </c>
      <c r="J6395">
        <v>23.3</v>
      </c>
    </row>
    <row r="6396" spans="1:10" x14ac:dyDescent="0.2">
      <c r="A6396" t="s">
        <v>90</v>
      </c>
      <c r="B6396" s="1">
        <v>43240</v>
      </c>
      <c r="C6396" t="s">
        <v>9</v>
      </c>
      <c r="D6396" t="s">
        <v>75</v>
      </c>
      <c r="E6396">
        <v>1000000281</v>
      </c>
      <c r="F6396" t="s">
        <v>74</v>
      </c>
      <c r="G6396" s="2" t="s">
        <v>13</v>
      </c>
      <c r="H6396">
        <v>10000211</v>
      </c>
      <c r="I6396" t="s">
        <v>11</v>
      </c>
      <c r="J6396">
        <v>60.9</v>
      </c>
    </row>
    <row r="6397" spans="1:10" x14ac:dyDescent="0.2">
      <c r="A6397" t="s">
        <v>90</v>
      </c>
      <c r="B6397" s="1">
        <v>43240</v>
      </c>
      <c r="C6397" t="s">
        <v>9</v>
      </c>
      <c r="D6397" t="s">
        <v>15</v>
      </c>
      <c r="E6397">
        <v>1000002985</v>
      </c>
      <c r="F6397" t="s">
        <v>47</v>
      </c>
      <c r="G6397" s="2" t="s">
        <v>13</v>
      </c>
      <c r="H6397">
        <v>10000211</v>
      </c>
      <c r="I6397" t="s">
        <v>11</v>
      </c>
      <c r="J6397">
        <v>14.7</v>
      </c>
    </row>
    <row r="6398" spans="1:10" x14ac:dyDescent="0.2">
      <c r="A6398" t="s">
        <v>90</v>
      </c>
      <c r="B6398" s="1">
        <v>43240</v>
      </c>
      <c r="C6398" t="s">
        <v>9</v>
      </c>
      <c r="D6398" t="s">
        <v>57</v>
      </c>
      <c r="E6398">
        <v>1000001502</v>
      </c>
      <c r="F6398" t="s">
        <v>56</v>
      </c>
      <c r="G6398" s="2" t="s">
        <v>13</v>
      </c>
      <c r="H6398">
        <v>10000211</v>
      </c>
      <c r="I6398" t="s">
        <v>11</v>
      </c>
      <c r="J6398">
        <v>52.6</v>
      </c>
    </row>
    <row r="6399" spans="1:10" x14ac:dyDescent="0.2">
      <c r="A6399" t="s">
        <v>90</v>
      </c>
      <c r="B6399" s="1">
        <v>43240</v>
      </c>
      <c r="C6399" t="s">
        <v>9</v>
      </c>
      <c r="D6399" t="s">
        <v>57</v>
      </c>
      <c r="E6399">
        <v>1000001502</v>
      </c>
      <c r="F6399" t="s">
        <v>56</v>
      </c>
      <c r="G6399" s="2" t="s">
        <v>13</v>
      </c>
      <c r="H6399">
        <v>10000211</v>
      </c>
      <c r="I6399" t="s">
        <v>11</v>
      </c>
      <c r="J6399">
        <v>54.3</v>
      </c>
    </row>
    <row r="6400" spans="1:10" x14ac:dyDescent="0.2">
      <c r="A6400" t="s">
        <v>90</v>
      </c>
      <c r="B6400" s="1">
        <v>43240</v>
      </c>
      <c r="C6400" t="s">
        <v>9</v>
      </c>
      <c r="D6400" t="s">
        <v>57</v>
      </c>
      <c r="E6400">
        <v>1000001502</v>
      </c>
      <c r="F6400" t="s">
        <v>56</v>
      </c>
      <c r="G6400" s="2" t="s">
        <v>13</v>
      </c>
      <c r="H6400">
        <v>10000211</v>
      </c>
      <c r="I6400" t="s">
        <v>11</v>
      </c>
      <c r="J6400">
        <v>12.6</v>
      </c>
    </row>
    <row r="6401" spans="1:10" x14ac:dyDescent="0.2">
      <c r="A6401" t="s">
        <v>90</v>
      </c>
      <c r="B6401" s="1">
        <v>43240</v>
      </c>
      <c r="C6401" t="s">
        <v>22</v>
      </c>
      <c r="D6401" t="s">
        <v>46</v>
      </c>
      <c r="E6401">
        <v>1000001133</v>
      </c>
      <c r="F6401" t="s">
        <v>45</v>
      </c>
      <c r="G6401" s="2" t="s">
        <v>13</v>
      </c>
      <c r="H6401">
        <v>10000061</v>
      </c>
      <c r="I6401" t="s">
        <v>28</v>
      </c>
      <c r="J6401">
        <v>11.3</v>
      </c>
    </row>
    <row r="6402" spans="1:10" x14ac:dyDescent="0.2">
      <c r="A6402" t="s">
        <v>90</v>
      </c>
      <c r="B6402" s="1">
        <v>43240</v>
      </c>
      <c r="C6402" t="s">
        <v>22</v>
      </c>
      <c r="D6402" t="s">
        <v>46</v>
      </c>
      <c r="E6402">
        <v>1000001133</v>
      </c>
      <c r="F6402" t="s">
        <v>45</v>
      </c>
      <c r="G6402" s="2" t="s">
        <v>13</v>
      </c>
      <c r="H6402">
        <v>10000182</v>
      </c>
      <c r="I6402" t="s">
        <v>31</v>
      </c>
      <c r="J6402">
        <v>16.7</v>
      </c>
    </row>
    <row r="6403" spans="1:10" x14ac:dyDescent="0.2">
      <c r="A6403" t="s">
        <v>90</v>
      </c>
      <c r="B6403" s="1">
        <v>43241</v>
      </c>
      <c r="C6403" t="s">
        <v>9</v>
      </c>
      <c r="D6403" t="s">
        <v>75</v>
      </c>
      <c r="E6403">
        <v>1000000281</v>
      </c>
      <c r="F6403" t="s">
        <v>74</v>
      </c>
      <c r="G6403" s="2" t="s">
        <v>13</v>
      </c>
      <c r="H6403">
        <v>10000211</v>
      </c>
      <c r="I6403" t="s">
        <v>11</v>
      </c>
      <c r="J6403">
        <v>61.3</v>
      </c>
    </row>
    <row r="6404" spans="1:10" x14ac:dyDescent="0.2">
      <c r="A6404" t="s">
        <v>90</v>
      </c>
      <c r="B6404" s="1">
        <v>43241</v>
      </c>
      <c r="C6404" t="s">
        <v>9</v>
      </c>
      <c r="D6404" t="s">
        <v>15</v>
      </c>
      <c r="E6404">
        <v>1000002986</v>
      </c>
      <c r="F6404" t="s">
        <v>14</v>
      </c>
      <c r="G6404" s="2" t="s">
        <v>13</v>
      </c>
      <c r="H6404">
        <v>10000211</v>
      </c>
      <c r="I6404" t="s">
        <v>11</v>
      </c>
      <c r="J6404">
        <v>52</v>
      </c>
    </row>
    <row r="6405" spans="1:10" x14ac:dyDescent="0.2">
      <c r="A6405" t="s">
        <v>90</v>
      </c>
      <c r="B6405" s="1">
        <v>43241</v>
      </c>
      <c r="C6405" t="s">
        <v>9</v>
      </c>
      <c r="D6405" t="s">
        <v>72</v>
      </c>
      <c r="E6405">
        <v>1000001699</v>
      </c>
      <c r="F6405" t="s">
        <v>71</v>
      </c>
      <c r="G6405" s="2" t="s">
        <v>13</v>
      </c>
      <c r="H6405">
        <v>10000064</v>
      </c>
      <c r="I6405" t="s">
        <v>53</v>
      </c>
      <c r="J6405">
        <v>5</v>
      </c>
    </row>
    <row r="6406" spans="1:10" x14ac:dyDescent="0.2">
      <c r="A6406" t="s">
        <v>90</v>
      </c>
      <c r="B6406" s="1">
        <v>43241</v>
      </c>
      <c r="C6406" t="s">
        <v>9</v>
      </c>
      <c r="D6406" t="s">
        <v>17</v>
      </c>
      <c r="E6406">
        <v>1000000059</v>
      </c>
      <c r="F6406" t="s">
        <v>55</v>
      </c>
      <c r="G6406" s="2" t="s">
        <v>13</v>
      </c>
      <c r="H6406">
        <v>10000064</v>
      </c>
      <c r="I6406" t="s">
        <v>53</v>
      </c>
      <c r="J6406">
        <v>55.5</v>
      </c>
    </row>
    <row r="6407" spans="1:10" x14ac:dyDescent="0.2">
      <c r="A6407" t="s">
        <v>90</v>
      </c>
      <c r="B6407" s="1">
        <v>43241</v>
      </c>
      <c r="C6407" t="s">
        <v>22</v>
      </c>
      <c r="D6407" t="s">
        <v>46</v>
      </c>
      <c r="E6407">
        <v>1000001133</v>
      </c>
      <c r="F6407" t="s">
        <v>45</v>
      </c>
      <c r="G6407" s="2" t="s">
        <v>13</v>
      </c>
      <c r="H6407">
        <v>10000131</v>
      </c>
      <c r="I6407" t="s">
        <v>38</v>
      </c>
      <c r="J6407">
        <v>8.4</v>
      </c>
    </row>
    <row r="6408" spans="1:10" x14ac:dyDescent="0.2">
      <c r="A6408" t="s">
        <v>90</v>
      </c>
      <c r="B6408" s="1">
        <v>43241</v>
      </c>
      <c r="C6408" t="s">
        <v>22</v>
      </c>
      <c r="D6408" t="s">
        <v>49</v>
      </c>
      <c r="E6408">
        <v>1000000018</v>
      </c>
      <c r="F6408" t="s">
        <v>48</v>
      </c>
      <c r="G6408" s="2" t="s">
        <v>13</v>
      </c>
      <c r="H6408">
        <v>10000078</v>
      </c>
      <c r="I6408" t="s">
        <v>30</v>
      </c>
      <c r="J6408">
        <v>61.7</v>
      </c>
    </row>
    <row r="6409" spans="1:10" x14ac:dyDescent="0.2">
      <c r="A6409" t="s">
        <v>90</v>
      </c>
      <c r="B6409" s="1">
        <v>43241</v>
      </c>
      <c r="C6409" t="s">
        <v>22</v>
      </c>
      <c r="D6409" t="s">
        <v>29</v>
      </c>
      <c r="E6409">
        <v>1000000101</v>
      </c>
      <c r="F6409" t="s">
        <v>39</v>
      </c>
      <c r="G6409" s="2" t="s">
        <v>13</v>
      </c>
      <c r="H6409">
        <v>20000018</v>
      </c>
      <c r="I6409" t="s">
        <v>81</v>
      </c>
      <c r="J6409">
        <v>0.2</v>
      </c>
    </row>
    <row r="6410" spans="1:10" x14ac:dyDescent="0.2">
      <c r="A6410" t="s">
        <v>90</v>
      </c>
      <c r="B6410" s="1">
        <v>43242</v>
      </c>
      <c r="C6410" t="s">
        <v>43</v>
      </c>
      <c r="D6410" t="s">
        <v>42</v>
      </c>
      <c r="E6410">
        <v>1000000931</v>
      </c>
      <c r="F6410" t="s">
        <v>41</v>
      </c>
      <c r="G6410" s="2" t="s">
        <v>13</v>
      </c>
      <c r="H6410">
        <v>10000078</v>
      </c>
      <c r="I6410" t="s">
        <v>30</v>
      </c>
      <c r="J6410">
        <v>22.6</v>
      </c>
    </row>
    <row r="6411" spans="1:10" x14ac:dyDescent="0.2">
      <c r="A6411" t="s">
        <v>90</v>
      </c>
      <c r="B6411" s="1">
        <v>43242</v>
      </c>
      <c r="C6411" t="s">
        <v>43</v>
      </c>
      <c r="D6411" t="s">
        <v>42</v>
      </c>
      <c r="E6411">
        <v>1000000931</v>
      </c>
      <c r="F6411" t="s">
        <v>41</v>
      </c>
      <c r="G6411" s="2" t="s">
        <v>13</v>
      </c>
      <c r="H6411">
        <v>10000131</v>
      </c>
      <c r="I6411" t="s">
        <v>38</v>
      </c>
      <c r="J6411">
        <v>38.4</v>
      </c>
    </row>
    <row r="6412" spans="1:10" x14ac:dyDescent="0.2">
      <c r="A6412" t="s">
        <v>90</v>
      </c>
      <c r="B6412" s="1">
        <v>43242</v>
      </c>
      <c r="C6412" t="s">
        <v>43</v>
      </c>
      <c r="D6412" t="s">
        <v>42</v>
      </c>
      <c r="E6412">
        <v>1000000931</v>
      </c>
      <c r="F6412" t="s">
        <v>41</v>
      </c>
      <c r="G6412" s="2" t="s">
        <v>13</v>
      </c>
      <c r="H6412">
        <v>10000131</v>
      </c>
      <c r="I6412" t="s">
        <v>38</v>
      </c>
      <c r="J6412">
        <v>21.5</v>
      </c>
    </row>
    <row r="6413" spans="1:10" x14ac:dyDescent="0.2">
      <c r="A6413" t="s">
        <v>90</v>
      </c>
      <c r="B6413" s="1">
        <v>43242</v>
      </c>
      <c r="C6413" t="s">
        <v>43</v>
      </c>
      <c r="D6413" t="s">
        <v>42</v>
      </c>
      <c r="E6413">
        <v>1000000931</v>
      </c>
      <c r="F6413" t="s">
        <v>41</v>
      </c>
      <c r="G6413" s="2" t="s">
        <v>13</v>
      </c>
      <c r="H6413">
        <v>10000182</v>
      </c>
      <c r="I6413" t="s">
        <v>31</v>
      </c>
      <c r="J6413">
        <v>44.7</v>
      </c>
    </row>
    <row r="6414" spans="1:10" x14ac:dyDescent="0.2">
      <c r="A6414" t="s">
        <v>90</v>
      </c>
      <c r="B6414" s="1">
        <v>43242</v>
      </c>
      <c r="C6414" t="s">
        <v>43</v>
      </c>
      <c r="D6414" t="s">
        <v>42</v>
      </c>
      <c r="E6414">
        <v>1000000931</v>
      </c>
      <c r="F6414" t="s">
        <v>41</v>
      </c>
      <c r="G6414" s="2" t="s">
        <v>13</v>
      </c>
      <c r="H6414">
        <v>20000018</v>
      </c>
      <c r="I6414" t="s">
        <v>81</v>
      </c>
      <c r="J6414">
        <v>1.5</v>
      </c>
    </row>
    <row r="6415" spans="1:10" x14ac:dyDescent="0.2">
      <c r="A6415" t="s">
        <v>90</v>
      </c>
      <c r="B6415" s="1">
        <v>43242</v>
      </c>
      <c r="C6415" t="s">
        <v>43</v>
      </c>
      <c r="D6415" t="s">
        <v>42</v>
      </c>
      <c r="E6415">
        <v>1000001014</v>
      </c>
      <c r="F6415" t="s">
        <v>44</v>
      </c>
      <c r="G6415" s="2" t="s">
        <v>13</v>
      </c>
      <c r="H6415">
        <v>10000131</v>
      </c>
      <c r="I6415" t="s">
        <v>38</v>
      </c>
      <c r="J6415">
        <v>20.7</v>
      </c>
    </row>
    <row r="6416" spans="1:10" x14ac:dyDescent="0.2">
      <c r="A6416" t="s">
        <v>90</v>
      </c>
      <c r="B6416" s="1">
        <v>43242</v>
      </c>
      <c r="C6416" t="s">
        <v>43</v>
      </c>
      <c r="D6416" t="s">
        <v>42</v>
      </c>
      <c r="E6416">
        <v>1000001014</v>
      </c>
      <c r="F6416" t="s">
        <v>44</v>
      </c>
      <c r="G6416" s="2" t="s">
        <v>13</v>
      </c>
      <c r="H6416">
        <v>10000136</v>
      </c>
      <c r="I6416" t="s">
        <v>40</v>
      </c>
      <c r="J6416">
        <v>10.3</v>
      </c>
    </row>
    <row r="6417" spans="1:10" x14ac:dyDescent="0.2">
      <c r="A6417" t="s">
        <v>90</v>
      </c>
      <c r="B6417" s="1">
        <v>43242</v>
      </c>
      <c r="C6417" t="s">
        <v>43</v>
      </c>
      <c r="D6417" t="s">
        <v>42</v>
      </c>
      <c r="E6417">
        <v>1000001014</v>
      </c>
      <c r="F6417" t="s">
        <v>44</v>
      </c>
      <c r="G6417" s="2" t="s">
        <v>13</v>
      </c>
      <c r="H6417">
        <v>10000182</v>
      </c>
      <c r="I6417" t="s">
        <v>31</v>
      </c>
      <c r="J6417">
        <v>8.3000000000000007</v>
      </c>
    </row>
    <row r="6418" spans="1:10" x14ac:dyDescent="0.2">
      <c r="A6418" t="s">
        <v>90</v>
      </c>
      <c r="B6418" s="1">
        <v>43242</v>
      </c>
      <c r="C6418" t="s">
        <v>9</v>
      </c>
      <c r="D6418" t="s">
        <v>15</v>
      </c>
      <c r="E6418">
        <v>1000002985</v>
      </c>
      <c r="F6418" t="s">
        <v>47</v>
      </c>
      <c r="G6418" s="2" t="s">
        <v>13</v>
      </c>
      <c r="H6418">
        <v>10000064</v>
      </c>
      <c r="I6418" t="s">
        <v>53</v>
      </c>
      <c r="J6418">
        <v>15.1</v>
      </c>
    </row>
    <row r="6419" spans="1:10" x14ac:dyDescent="0.2">
      <c r="A6419" t="s">
        <v>90</v>
      </c>
      <c r="B6419" s="1">
        <v>43242</v>
      </c>
      <c r="C6419" t="s">
        <v>9</v>
      </c>
      <c r="D6419" t="s">
        <v>57</v>
      </c>
      <c r="E6419">
        <v>1000001502</v>
      </c>
      <c r="F6419" t="s">
        <v>56</v>
      </c>
      <c r="G6419" s="2" t="s">
        <v>13</v>
      </c>
      <c r="H6419">
        <v>10000064</v>
      </c>
      <c r="I6419" t="s">
        <v>53</v>
      </c>
      <c r="J6419">
        <v>20.8</v>
      </c>
    </row>
    <row r="6420" spans="1:10" x14ac:dyDescent="0.2">
      <c r="A6420" t="s">
        <v>90</v>
      </c>
      <c r="B6420" s="1">
        <v>43242</v>
      </c>
      <c r="C6420" t="s">
        <v>9</v>
      </c>
      <c r="D6420" t="s">
        <v>59</v>
      </c>
      <c r="E6420">
        <v>1000000192</v>
      </c>
      <c r="F6420" t="s">
        <v>58</v>
      </c>
      <c r="G6420" s="2" t="s">
        <v>13</v>
      </c>
      <c r="H6420">
        <v>10000111</v>
      </c>
      <c r="I6420" t="s">
        <v>37</v>
      </c>
      <c r="J6420">
        <v>3.7</v>
      </c>
    </row>
    <row r="6421" spans="1:10" x14ac:dyDescent="0.2">
      <c r="A6421" t="s">
        <v>90</v>
      </c>
      <c r="B6421" s="1">
        <v>43242</v>
      </c>
      <c r="C6421" t="s">
        <v>22</v>
      </c>
      <c r="D6421" t="s">
        <v>46</v>
      </c>
      <c r="E6421">
        <v>1000001133</v>
      </c>
      <c r="F6421" t="s">
        <v>45</v>
      </c>
      <c r="G6421" s="2" t="s">
        <v>13</v>
      </c>
      <c r="H6421">
        <v>10000078</v>
      </c>
      <c r="I6421" t="s">
        <v>30</v>
      </c>
      <c r="J6421">
        <v>23.6</v>
      </c>
    </row>
    <row r="6422" spans="1:10" x14ac:dyDescent="0.2">
      <c r="A6422" t="s">
        <v>90</v>
      </c>
      <c r="B6422" s="1">
        <v>43242</v>
      </c>
      <c r="C6422" t="s">
        <v>22</v>
      </c>
      <c r="D6422" t="s">
        <v>46</v>
      </c>
      <c r="E6422">
        <v>1000001133</v>
      </c>
      <c r="F6422" t="s">
        <v>45</v>
      </c>
      <c r="G6422" s="2" t="s">
        <v>13</v>
      </c>
      <c r="H6422">
        <v>10000111</v>
      </c>
      <c r="I6422" t="s">
        <v>37</v>
      </c>
      <c r="J6422">
        <v>11.4</v>
      </c>
    </row>
    <row r="6423" spans="1:10" x14ac:dyDescent="0.2">
      <c r="A6423" t="s">
        <v>90</v>
      </c>
      <c r="B6423" s="1">
        <v>43242</v>
      </c>
      <c r="C6423" t="s">
        <v>22</v>
      </c>
      <c r="D6423" t="s">
        <v>46</v>
      </c>
      <c r="E6423">
        <v>1000001133</v>
      </c>
      <c r="F6423" t="s">
        <v>45</v>
      </c>
      <c r="G6423" s="2" t="s">
        <v>13</v>
      </c>
      <c r="H6423">
        <v>10000182</v>
      </c>
      <c r="I6423" t="s">
        <v>31</v>
      </c>
      <c r="J6423">
        <v>27.5</v>
      </c>
    </row>
    <row r="6424" spans="1:10" x14ac:dyDescent="0.2">
      <c r="A6424" t="s">
        <v>90</v>
      </c>
      <c r="B6424" s="1">
        <v>43242</v>
      </c>
      <c r="C6424" t="s">
        <v>22</v>
      </c>
      <c r="D6424" t="s">
        <v>49</v>
      </c>
      <c r="E6424">
        <v>1000000018</v>
      </c>
      <c r="F6424" t="s">
        <v>48</v>
      </c>
      <c r="G6424" s="2" t="s">
        <v>13</v>
      </c>
      <c r="H6424">
        <v>10000131</v>
      </c>
      <c r="I6424" t="s">
        <v>38</v>
      </c>
      <c r="J6424">
        <v>57.2</v>
      </c>
    </row>
    <row r="6425" spans="1:10" x14ac:dyDescent="0.2">
      <c r="A6425" t="s">
        <v>90</v>
      </c>
      <c r="B6425" s="1">
        <v>43242</v>
      </c>
      <c r="C6425" t="s">
        <v>22</v>
      </c>
      <c r="D6425" t="s">
        <v>49</v>
      </c>
      <c r="E6425">
        <v>1000000018</v>
      </c>
      <c r="F6425" t="s">
        <v>48</v>
      </c>
      <c r="G6425" s="2" t="s">
        <v>13</v>
      </c>
      <c r="H6425">
        <v>10000131</v>
      </c>
      <c r="I6425" t="s">
        <v>38</v>
      </c>
      <c r="J6425">
        <v>26.6</v>
      </c>
    </row>
    <row r="6426" spans="1:10" x14ac:dyDescent="0.2">
      <c r="A6426" t="s">
        <v>90</v>
      </c>
      <c r="B6426" s="1">
        <v>43242</v>
      </c>
      <c r="C6426" t="s">
        <v>22</v>
      </c>
      <c r="D6426" t="s">
        <v>29</v>
      </c>
      <c r="E6426">
        <v>1000000101</v>
      </c>
      <c r="F6426" t="s">
        <v>39</v>
      </c>
      <c r="G6426" s="2" t="s">
        <v>13</v>
      </c>
      <c r="H6426">
        <v>10000111</v>
      </c>
      <c r="I6426" t="s">
        <v>37</v>
      </c>
      <c r="J6426">
        <v>11.9</v>
      </c>
    </row>
    <row r="6427" spans="1:10" x14ac:dyDescent="0.2">
      <c r="A6427" t="s">
        <v>90</v>
      </c>
      <c r="B6427" s="1">
        <v>43242</v>
      </c>
      <c r="C6427" t="s">
        <v>22</v>
      </c>
      <c r="D6427" t="s">
        <v>29</v>
      </c>
      <c r="E6427">
        <v>1000000101</v>
      </c>
      <c r="F6427" t="s">
        <v>39</v>
      </c>
      <c r="G6427" s="2" t="s">
        <v>13</v>
      </c>
      <c r="H6427">
        <v>10000136</v>
      </c>
      <c r="I6427" t="s">
        <v>40</v>
      </c>
      <c r="J6427">
        <v>2.6</v>
      </c>
    </row>
    <row r="6428" spans="1:10" x14ac:dyDescent="0.2">
      <c r="A6428" t="s">
        <v>90</v>
      </c>
      <c r="B6428" s="1">
        <v>43242</v>
      </c>
      <c r="C6428" t="s">
        <v>22</v>
      </c>
      <c r="D6428" t="s">
        <v>35</v>
      </c>
      <c r="E6428">
        <v>1000000047</v>
      </c>
      <c r="F6428" t="s">
        <v>34</v>
      </c>
      <c r="G6428" s="2" t="s">
        <v>13</v>
      </c>
      <c r="H6428">
        <v>10000061</v>
      </c>
      <c r="I6428" t="s">
        <v>28</v>
      </c>
      <c r="J6428">
        <v>27.4</v>
      </c>
    </row>
    <row r="6429" spans="1:10" x14ac:dyDescent="0.2">
      <c r="A6429" t="s">
        <v>90</v>
      </c>
      <c r="B6429" s="1">
        <v>43243</v>
      </c>
      <c r="C6429" t="s">
        <v>9</v>
      </c>
      <c r="D6429" t="s">
        <v>72</v>
      </c>
      <c r="E6429">
        <v>1000001699</v>
      </c>
      <c r="F6429" t="s">
        <v>71</v>
      </c>
      <c r="G6429" s="2" t="s">
        <v>13</v>
      </c>
      <c r="H6429">
        <v>10000211</v>
      </c>
      <c r="I6429" t="s">
        <v>11</v>
      </c>
      <c r="J6429">
        <v>9.9</v>
      </c>
    </row>
    <row r="6430" spans="1:10" x14ac:dyDescent="0.2">
      <c r="A6430" t="s">
        <v>90</v>
      </c>
      <c r="B6430" s="1">
        <v>43243</v>
      </c>
      <c r="C6430" t="s">
        <v>9</v>
      </c>
      <c r="D6430" t="s">
        <v>72</v>
      </c>
      <c r="E6430">
        <v>1000001699</v>
      </c>
      <c r="F6430" t="s">
        <v>71</v>
      </c>
      <c r="G6430" s="2" t="s">
        <v>13</v>
      </c>
      <c r="H6430">
        <v>10000211</v>
      </c>
      <c r="I6430" t="s">
        <v>11</v>
      </c>
      <c r="J6430">
        <v>35.799999999999997</v>
      </c>
    </row>
    <row r="6431" spans="1:10" x14ac:dyDescent="0.2">
      <c r="A6431" t="s">
        <v>90</v>
      </c>
      <c r="B6431" s="1">
        <v>43243</v>
      </c>
      <c r="C6431" t="s">
        <v>9</v>
      </c>
      <c r="D6431" t="s">
        <v>72</v>
      </c>
      <c r="E6431">
        <v>1000001699</v>
      </c>
      <c r="F6431" t="s">
        <v>71</v>
      </c>
      <c r="G6431" s="2" t="s">
        <v>13</v>
      </c>
      <c r="H6431">
        <v>10000211</v>
      </c>
      <c r="I6431" t="s">
        <v>11</v>
      </c>
      <c r="J6431">
        <v>32.6</v>
      </c>
    </row>
    <row r="6432" spans="1:10" x14ac:dyDescent="0.2">
      <c r="A6432" t="s">
        <v>90</v>
      </c>
      <c r="B6432" s="1">
        <v>43243</v>
      </c>
      <c r="C6432" t="s">
        <v>9</v>
      </c>
      <c r="D6432" t="s">
        <v>59</v>
      </c>
      <c r="E6432">
        <v>1000000192</v>
      </c>
      <c r="F6432" t="s">
        <v>58</v>
      </c>
      <c r="G6432" s="2" t="s">
        <v>13</v>
      </c>
      <c r="H6432">
        <v>10000064</v>
      </c>
      <c r="I6432" t="s">
        <v>53</v>
      </c>
      <c r="J6432">
        <v>8.4</v>
      </c>
    </row>
    <row r="6433" spans="1:10" x14ac:dyDescent="0.2">
      <c r="A6433" t="s">
        <v>90</v>
      </c>
      <c r="B6433" s="1">
        <v>43243</v>
      </c>
      <c r="C6433" t="s">
        <v>9</v>
      </c>
      <c r="D6433" t="s">
        <v>17</v>
      </c>
      <c r="E6433">
        <v>1000000059</v>
      </c>
      <c r="F6433" t="s">
        <v>55</v>
      </c>
      <c r="G6433" s="2" t="s">
        <v>13</v>
      </c>
      <c r="H6433">
        <v>10000131</v>
      </c>
      <c r="I6433" t="s">
        <v>38</v>
      </c>
      <c r="J6433">
        <v>47.5</v>
      </c>
    </row>
    <row r="6434" spans="1:10" x14ac:dyDescent="0.2">
      <c r="A6434" t="s">
        <v>90</v>
      </c>
      <c r="B6434" s="1">
        <v>43243</v>
      </c>
      <c r="C6434" t="s">
        <v>22</v>
      </c>
      <c r="D6434" t="s">
        <v>46</v>
      </c>
      <c r="E6434">
        <v>1000001133</v>
      </c>
      <c r="F6434" t="s">
        <v>45</v>
      </c>
      <c r="G6434" s="2" t="s">
        <v>13</v>
      </c>
      <c r="H6434">
        <v>10000061</v>
      </c>
      <c r="I6434" t="s">
        <v>28</v>
      </c>
      <c r="J6434">
        <v>27</v>
      </c>
    </row>
    <row r="6435" spans="1:10" x14ac:dyDescent="0.2">
      <c r="A6435" t="s">
        <v>90</v>
      </c>
      <c r="B6435" s="1">
        <v>43243</v>
      </c>
      <c r="C6435" t="s">
        <v>22</v>
      </c>
      <c r="D6435" t="s">
        <v>46</v>
      </c>
      <c r="E6435">
        <v>1000001133</v>
      </c>
      <c r="F6435" t="s">
        <v>45</v>
      </c>
      <c r="G6435" s="2" t="s">
        <v>13</v>
      </c>
      <c r="H6435">
        <v>10000078</v>
      </c>
      <c r="I6435" t="s">
        <v>30</v>
      </c>
      <c r="J6435">
        <v>15.7</v>
      </c>
    </row>
    <row r="6436" spans="1:10" x14ac:dyDescent="0.2">
      <c r="A6436" t="s">
        <v>90</v>
      </c>
      <c r="B6436" s="1">
        <v>43243</v>
      </c>
      <c r="C6436" t="s">
        <v>22</v>
      </c>
      <c r="D6436" t="s">
        <v>46</v>
      </c>
      <c r="E6436">
        <v>1000001133</v>
      </c>
      <c r="F6436" t="s">
        <v>45</v>
      </c>
      <c r="G6436" s="2" t="s">
        <v>13</v>
      </c>
      <c r="H6436">
        <v>10000111</v>
      </c>
      <c r="I6436" t="s">
        <v>37</v>
      </c>
      <c r="J6436">
        <v>7.9</v>
      </c>
    </row>
    <row r="6437" spans="1:10" x14ac:dyDescent="0.2">
      <c r="A6437" t="s">
        <v>90</v>
      </c>
      <c r="B6437" s="1">
        <v>43243</v>
      </c>
      <c r="C6437" t="s">
        <v>22</v>
      </c>
      <c r="D6437" t="s">
        <v>46</v>
      </c>
      <c r="E6437">
        <v>1000001133</v>
      </c>
      <c r="F6437" t="s">
        <v>45</v>
      </c>
      <c r="G6437" s="2" t="s">
        <v>13</v>
      </c>
      <c r="H6437">
        <v>10000131</v>
      </c>
      <c r="I6437" t="s">
        <v>38</v>
      </c>
      <c r="J6437">
        <v>5.5</v>
      </c>
    </row>
    <row r="6438" spans="1:10" x14ac:dyDescent="0.2">
      <c r="A6438" t="s">
        <v>90</v>
      </c>
      <c r="B6438" s="1">
        <v>43243</v>
      </c>
      <c r="C6438" t="s">
        <v>22</v>
      </c>
      <c r="D6438" t="s">
        <v>29</v>
      </c>
      <c r="E6438">
        <v>1000000054</v>
      </c>
      <c r="F6438" t="s">
        <v>36</v>
      </c>
      <c r="G6438" s="2" t="s">
        <v>13</v>
      </c>
      <c r="H6438">
        <v>10000078</v>
      </c>
      <c r="I6438" t="s">
        <v>30</v>
      </c>
      <c r="J6438">
        <v>2.6</v>
      </c>
    </row>
    <row r="6439" spans="1:10" x14ac:dyDescent="0.2">
      <c r="A6439" t="s">
        <v>90</v>
      </c>
      <c r="B6439" s="1">
        <v>43243</v>
      </c>
      <c r="C6439" t="s">
        <v>22</v>
      </c>
      <c r="D6439" t="s">
        <v>29</v>
      </c>
      <c r="E6439">
        <v>1000000054</v>
      </c>
      <c r="F6439" t="s">
        <v>36</v>
      </c>
      <c r="G6439" s="2" t="s">
        <v>13</v>
      </c>
      <c r="H6439">
        <v>10000111</v>
      </c>
      <c r="I6439" t="s">
        <v>37</v>
      </c>
      <c r="J6439">
        <v>31</v>
      </c>
    </row>
    <row r="6440" spans="1:10" x14ac:dyDescent="0.2">
      <c r="A6440" t="s">
        <v>90</v>
      </c>
      <c r="B6440" s="1">
        <v>43243</v>
      </c>
      <c r="C6440" t="s">
        <v>22</v>
      </c>
      <c r="D6440" t="s">
        <v>29</v>
      </c>
      <c r="E6440">
        <v>1000000054</v>
      </c>
      <c r="F6440" t="s">
        <v>36</v>
      </c>
      <c r="G6440" s="2" t="s">
        <v>13</v>
      </c>
      <c r="H6440">
        <v>10000131</v>
      </c>
      <c r="I6440" t="s">
        <v>38</v>
      </c>
      <c r="J6440">
        <v>5.4</v>
      </c>
    </row>
    <row r="6441" spans="1:10" x14ac:dyDescent="0.2">
      <c r="A6441" t="s">
        <v>90</v>
      </c>
      <c r="B6441" s="1">
        <v>43244</v>
      </c>
      <c r="C6441" t="s">
        <v>9</v>
      </c>
      <c r="D6441" t="s">
        <v>75</v>
      </c>
      <c r="E6441">
        <v>1000000281</v>
      </c>
      <c r="F6441" t="s">
        <v>74</v>
      </c>
      <c r="G6441" s="2" t="s">
        <v>13</v>
      </c>
      <c r="H6441">
        <v>10000131</v>
      </c>
      <c r="I6441" t="s">
        <v>38</v>
      </c>
      <c r="J6441">
        <v>59.3</v>
      </c>
    </row>
    <row r="6442" spans="1:10" x14ac:dyDescent="0.2">
      <c r="A6442" t="s">
        <v>90</v>
      </c>
      <c r="B6442" s="1">
        <v>43244</v>
      </c>
      <c r="C6442" t="s">
        <v>9</v>
      </c>
      <c r="D6442" t="s">
        <v>15</v>
      </c>
      <c r="E6442">
        <v>1000002985</v>
      </c>
      <c r="F6442" t="s">
        <v>47</v>
      </c>
      <c r="G6442" s="2" t="s">
        <v>13</v>
      </c>
      <c r="H6442">
        <v>10000211</v>
      </c>
      <c r="I6442" t="s">
        <v>11</v>
      </c>
      <c r="J6442">
        <v>56.4</v>
      </c>
    </row>
    <row r="6443" spans="1:10" x14ac:dyDescent="0.2">
      <c r="A6443" t="s">
        <v>90</v>
      </c>
      <c r="B6443" s="1">
        <v>43244</v>
      </c>
      <c r="C6443" t="s">
        <v>9</v>
      </c>
      <c r="D6443" t="s">
        <v>15</v>
      </c>
      <c r="E6443">
        <v>1000002986</v>
      </c>
      <c r="F6443" t="s">
        <v>14</v>
      </c>
      <c r="G6443" s="2" t="s">
        <v>13</v>
      </c>
      <c r="H6443">
        <v>10000211</v>
      </c>
      <c r="I6443" t="s">
        <v>11</v>
      </c>
      <c r="J6443">
        <v>17.2</v>
      </c>
    </row>
    <row r="6444" spans="1:10" x14ac:dyDescent="0.2">
      <c r="A6444" t="s">
        <v>90</v>
      </c>
      <c r="B6444" s="1">
        <v>43244</v>
      </c>
      <c r="C6444" t="s">
        <v>9</v>
      </c>
      <c r="D6444" t="s">
        <v>57</v>
      </c>
      <c r="E6444">
        <v>1000001502</v>
      </c>
      <c r="F6444" t="s">
        <v>56</v>
      </c>
      <c r="G6444" s="2" t="s">
        <v>13</v>
      </c>
      <c r="H6444">
        <v>10000211</v>
      </c>
      <c r="I6444" t="s">
        <v>11</v>
      </c>
      <c r="J6444">
        <v>53.7</v>
      </c>
    </row>
    <row r="6445" spans="1:10" x14ac:dyDescent="0.2">
      <c r="A6445" t="s">
        <v>90</v>
      </c>
      <c r="B6445" s="1">
        <v>43244</v>
      </c>
      <c r="C6445" t="s">
        <v>22</v>
      </c>
      <c r="D6445" t="s">
        <v>29</v>
      </c>
      <c r="E6445">
        <v>1000000028</v>
      </c>
      <c r="F6445" t="s">
        <v>27</v>
      </c>
      <c r="G6445" s="2" t="s">
        <v>13</v>
      </c>
      <c r="H6445">
        <v>10000136</v>
      </c>
      <c r="I6445" t="s">
        <v>40</v>
      </c>
      <c r="J6445">
        <v>7.8</v>
      </c>
    </row>
    <row r="6446" spans="1:10" x14ac:dyDescent="0.2">
      <c r="A6446" t="s">
        <v>90</v>
      </c>
      <c r="B6446" s="1">
        <v>43244</v>
      </c>
      <c r="C6446" t="s">
        <v>22</v>
      </c>
      <c r="D6446" t="s">
        <v>29</v>
      </c>
      <c r="E6446">
        <v>1000000054</v>
      </c>
      <c r="F6446" t="s">
        <v>36</v>
      </c>
      <c r="G6446" s="2" t="s">
        <v>13</v>
      </c>
      <c r="H6446">
        <v>10000111</v>
      </c>
      <c r="I6446" t="s">
        <v>37</v>
      </c>
      <c r="J6446">
        <v>45.6</v>
      </c>
    </row>
    <row r="6447" spans="1:10" x14ac:dyDescent="0.2">
      <c r="A6447" t="s">
        <v>90</v>
      </c>
      <c r="B6447" s="1">
        <v>43245</v>
      </c>
      <c r="C6447" t="s">
        <v>43</v>
      </c>
      <c r="D6447" t="s">
        <v>51</v>
      </c>
      <c r="E6447">
        <v>1000000460</v>
      </c>
      <c r="F6447" t="s">
        <v>50</v>
      </c>
      <c r="G6447" s="2" t="s">
        <v>13</v>
      </c>
      <c r="H6447">
        <v>10000131</v>
      </c>
      <c r="I6447" t="s">
        <v>38</v>
      </c>
      <c r="J6447">
        <v>35.299999999999997</v>
      </c>
    </row>
    <row r="6448" spans="1:10" x14ac:dyDescent="0.2">
      <c r="A6448" t="s">
        <v>90</v>
      </c>
      <c r="B6448" s="1">
        <v>43245</v>
      </c>
      <c r="C6448" t="s">
        <v>43</v>
      </c>
      <c r="D6448" t="s">
        <v>78</v>
      </c>
      <c r="E6448">
        <v>1000003187</v>
      </c>
      <c r="F6448" t="s">
        <v>77</v>
      </c>
      <c r="G6448" s="2" t="s">
        <v>13</v>
      </c>
      <c r="H6448">
        <v>10000078</v>
      </c>
      <c r="I6448" t="s">
        <v>30</v>
      </c>
      <c r="J6448">
        <v>7.9</v>
      </c>
    </row>
    <row r="6449" spans="1:10" x14ac:dyDescent="0.2">
      <c r="A6449" t="s">
        <v>90</v>
      </c>
      <c r="B6449" s="1">
        <v>43245</v>
      </c>
      <c r="C6449" t="s">
        <v>43</v>
      </c>
      <c r="D6449" t="s">
        <v>78</v>
      </c>
      <c r="E6449">
        <v>1000003187</v>
      </c>
      <c r="F6449" t="s">
        <v>77</v>
      </c>
      <c r="G6449" s="2" t="s">
        <v>13</v>
      </c>
      <c r="H6449">
        <v>10000131</v>
      </c>
      <c r="I6449" t="s">
        <v>38</v>
      </c>
      <c r="J6449">
        <v>13.1</v>
      </c>
    </row>
    <row r="6450" spans="1:10" x14ac:dyDescent="0.2">
      <c r="A6450" t="s">
        <v>90</v>
      </c>
      <c r="B6450" s="1">
        <v>43245</v>
      </c>
      <c r="C6450" t="s">
        <v>43</v>
      </c>
      <c r="D6450" t="s">
        <v>78</v>
      </c>
      <c r="E6450">
        <v>1000003187</v>
      </c>
      <c r="F6450" t="s">
        <v>77</v>
      </c>
      <c r="G6450" s="2" t="s">
        <v>13</v>
      </c>
      <c r="H6450">
        <v>10000136</v>
      </c>
      <c r="I6450" t="s">
        <v>40</v>
      </c>
      <c r="J6450">
        <v>2.5</v>
      </c>
    </row>
    <row r="6451" spans="1:10" x14ac:dyDescent="0.2">
      <c r="A6451" t="s">
        <v>90</v>
      </c>
      <c r="B6451" s="1">
        <v>43245</v>
      </c>
      <c r="C6451" t="s">
        <v>9</v>
      </c>
      <c r="D6451" t="s">
        <v>15</v>
      </c>
      <c r="E6451">
        <v>1000002985</v>
      </c>
      <c r="F6451" t="s">
        <v>47</v>
      </c>
      <c r="G6451" s="2" t="s">
        <v>13</v>
      </c>
      <c r="H6451">
        <v>10000211</v>
      </c>
      <c r="I6451" t="s">
        <v>11</v>
      </c>
      <c r="J6451">
        <v>56.5</v>
      </c>
    </row>
    <row r="6452" spans="1:10" x14ac:dyDescent="0.2">
      <c r="A6452" t="s">
        <v>90</v>
      </c>
      <c r="B6452" s="1">
        <v>43245</v>
      </c>
      <c r="C6452" t="s">
        <v>9</v>
      </c>
      <c r="D6452" t="s">
        <v>72</v>
      </c>
      <c r="E6452">
        <v>1000001699</v>
      </c>
      <c r="F6452" t="s">
        <v>71</v>
      </c>
      <c r="G6452" s="2" t="s">
        <v>13</v>
      </c>
      <c r="H6452">
        <v>10000064</v>
      </c>
      <c r="I6452" t="s">
        <v>53</v>
      </c>
      <c r="J6452">
        <v>8.6999999999999993</v>
      </c>
    </row>
    <row r="6453" spans="1:10" x14ac:dyDescent="0.2">
      <c r="A6453" t="s">
        <v>90</v>
      </c>
      <c r="B6453" s="1">
        <v>43245</v>
      </c>
      <c r="C6453" t="s">
        <v>22</v>
      </c>
      <c r="D6453" t="s">
        <v>46</v>
      </c>
      <c r="E6453">
        <v>1000001133</v>
      </c>
      <c r="F6453" t="s">
        <v>45</v>
      </c>
      <c r="G6453" s="2" t="s">
        <v>13</v>
      </c>
      <c r="H6453">
        <v>10000182</v>
      </c>
      <c r="I6453" t="s">
        <v>31</v>
      </c>
      <c r="J6453">
        <v>26.1</v>
      </c>
    </row>
    <row r="6454" spans="1:10" x14ac:dyDescent="0.2">
      <c r="A6454" t="s">
        <v>90</v>
      </c>
      <c r="B6454" s="1">
        <v>43245</v>
      </c>
      <c r="C6454" t="s">
        <v>22</v>
      </c>
      <c r="D6454" t="s">
        <v>49</v>
      </c>
      <c r="E6454">
        <v>1000000018</v>
      </c>
      <c r="F6454" t="s">
        <v>48</v>
      </c>
      <c r="G6454" s="2" t="s">
        <v>13</v>
      </c>
      <c r="H6454">
        <v>10000131</v>
      </c>
      <c r="I6454" t="s">
        <v>38</v>
      </c>
      <c r="J6454">
        <v>13.5</v>
      </c>
    </row>
    <row r="6455" spans="1:10" x14ac:dyDescent="0.2">
      <c r="A6455" t="s">
        <v>90</v>
      </c>
      <c r="B6455" s="1">
        <v>43245</v>
      </c>
      <c r="C6455" t="s">
        <v>22</v>
      </c>
      <c r="D6455" t="s">
        <v>49</v>
      </c>
      <c r="E6455">
        <v>1000000020</v>
      </c>
      <c r="F6455" t="s">
        <v>73</v>
      </c>
      <c r="G6455" s="2" t="s">
        <v>13</v>
      </c>
      <c r="H6455">
        <v>10000131</v>
      </c>
      <c r="I6455" t="s">
        <v>38</v>
      </c>
      <c r="J6455">
        <v>15.8</v>
      </c>
    </row>
    <row r="6456" spans="1:10" x14ac:dyDescent="0.2">
      <c r="A6456" t="s">
        <v>90</v>
      </c>
      <c r="B6456" s="1">
        <v>43245</v>
      </c>
      <c r="C6456" t="s">
        <v>22</v>
      </c>
      <c r="D6456" t="s">
        <v>49</v>
      </c>
      <c r="E6456">
        <v>1000000020</v>
      </c>
      <c r="F6456" t="s">
        <v>73</v>
      </c>
      <c r="G6456" s="2" t="s">
        <v>13</v>
      </c>
      <c r="H6456">
        <v>10000136</v>
      </c>
      <c r="I6456" t="s">
        <v>40</v>
      </c>
      <c r="J6456">
        <v>54.1</v>
      </c>
    </row>
    <row r="6457" spans="1:10" x14ac:dyDescent="0.2">
      <c r="A6457" t="s">
        <v>90</v>
      </c>
      <c r="B6457" s="1">
        <v>43245</v>
      </c>
      <c r="C6457" t="s">
        <v>22</v>
      </c>
      <c r="D6457" t="s">
        <v>29</v>
      </c>
      <c r="E6457">
        <v>1000000028</v>
      </c>
      <c r="F6457" t="s">
        <v>27</v>
      </c>
      <c r="G6457" s="2" t="s">
        <v>13</v>
      </c>
      <c r="H6457">
        <v>10000061</v>
      </c>
      <c r="I6457" t="s">
        <v>28</v>
      </c>
      <c r="J6457">
        <v>26.2</v>
      </c>
    </row>
    <row r="6458" spans="1:10" x14ac:dyDescent="0.2">
      <c r="A6458" t="s">
        <v>90</v>
      </c>
      <c r="B6458" s="1">
        <v>43246</v>
      </c>
      <c r="C6458" t="s">
        <v>43</v>
      </c>
      <c r="D6458" t="s">
        <v>80</v>
      </c>
      <c r="E6458">
        <v>1000003498</v>
      </c>
      <c r="F6458" t="s">
        <v>79</v>
      </c>
      <c r="G6458" s="2" t="s">
        <v>13</v>
      </c>
      <c r="H6458">
        <v>10000131</v>
      </c>
      <c r="I6458" t="s">
        <v>38</v>
      </c>
      <c r="J6458">
        <v>5.6</v>
      </c>
    </row>
    <row r="6459" spans="1:10" x14ac:dyDescent="0.2">
      <c r="A6459" t="s">
        <v>90</v>
      </c>
      <c r="B6459" s="1">
        <v>43246</v>
      </c>
      <c r="C6459" t="s">
        <v>43</v>
      </c>
      <c r="D6459" t="s">
        <v>80</v>
      </c>
      <c r="E6459">
        <v>1000003498</v>
      </c>
      <c r="F6459" t="s">
        <v>79</v>
      </c>
      <c r="G6459" s="2" t="s">
        <v>13</v>
      </c>
      <c r="H6459">
        <v>10000211</v>
      </c>
      <c r="I6459" t="s">
        <v>11</v>
      </c>
      <c r="J6459">
        <v>4.7</v>
      </c>
    </row>
    <row r="6460" spans="1:10" x14ac:dyDescent="0.2">
      <c r="A6460" t="s">
        <v>90</v>
      </c>
      <c r="B6460" s="1">
        <v>43246</v>
      </c>
      <c r="C6460" t="s">
        <v>9</v>
      </c>
      <c r="D6460" t="s">
        <v>15</v>
      </c>
      <c r="E6460">
        <v>1000002986</v>
      </c>
      <c r="F6460" t="s">
        <v>14</v>
      </c>
      <c r="G6460" s="2" t="s">
        <v>13</v>
      </c>
      <c r="H6460">
        <v>10000211</v>
      </c>
      <c r="I6460" t="s">
        <v>11</v>
      </c>
      <c r="J6460">
        <v>5</v>
      </c>
    </row>
    <row r="6461" spans="1:10" x14ac:dyDescent="0.2">
      <c r="A6461" t="s">
        <v>90</v>
      </c>
      <c r="B6461" s="1">
        <v>43246</v>
      </c>
      <c r="C6461" t="s">
        <v>22</v>
      </c>
      <c r="D6461" t="s">
        <v>46</v>
      </c>
      <c r="E6461">
        <v>1000001133</v>
      </c>
      <c r="F6461" t="s">
        <v>45</v>
      </c>
      <c r="G6461" s="2" t="s">
        <v>13</v>
      </c>
      <c r="H6461">
        <v>10000078</v>
      </c>
      <c r="I6461" t="s">
        <v>30</v>
      </c>
      <c r="J6461">
        <v>28.5</v>
      </c>
    </row>
    <row r="6462" spans="1:10" x14ac:dyDescent="0.2">
      <c r="A6462" t="s">
        <v>90</v>
      </c>
      <c r="B6462" s="1">
        <v>43246</v>
      </c>
      <c r="C6462" t="s">
        <v>22</v>
      </c>
      <c r="D6462" t="s">
        <v>46</v>
      </c>
      <c r="E6462">
        <v>1000001133</v>
      </c>
      <c r="F6462" t="s">
        <v>45</v>
      </c>
      <c r="G6462" s="2" t="s">
        <v>13</v>
      </c>
      <c r="H6462">
        <v>10000111</v>
      </c>
      <c r="I6462" t="s">
        <v>37</v>
      </c>
      <c r="J6462">
        <v>7.8</v>
      </c>
    </row>
    <row r="6463" spans="1:10" x14ac:dyDescent="0.2">
      <c r="A6463" t="s">
        <v>90</v>
      </c>
      <c r="B6463" s="1">
        <v>43246</v>
      </c>
      <c r="C6463" t="s">
        <v>22</v>
      </c>
      <c r="D6463" t="s">
        <v>64</v>
      </c>
      <c r="E6463">
        <v>1000002973</v>
      </c>
      <c r="F6463" t="s">
        <v>63</v>
      </c>
      <c r="G6463" s="2" t="s">
        <v>13</v>
      </c>
      <c r="H6463">
        <v>10000078</v>
      </c>
      <c r="I6463" t="s">
        <v>30</v>
      </c>
      <c r="J6463">
        <v>5.4</v>
      </c>
    </row>
    <row r="6464" spans="1:10" x14ac:dyDescent="0.2">
      <c r="A6464" t="s">
        <v>90</v>
      </c>
      <c r="B6464" s="1">
        <v>43246</v>
      </c>
      <c r="C6464" t="s">
        <v>22</v>
      </c>
      <c r="D6464" t="s">
        <v>29</v>
      </c>
      <c r="E6464">
        <v>1000000028</v>
      </c>
      <c r="F6464" t="s">
        <v>27</v>
      </c>
      <c r="G6464" s="2" t="s">
        <v>13</v>
      </c>
      <c r="H6464">
        <v>10000111</v>
      </c>
      <c r="I6464" t="s">
        <v>37</v>
      </c>
      <c r="J6464">
        <v>11.3</v>
      </c>
    </row>
    <row r="6465" spans="1:10" x14ac:dyDescent="0.2">
      <c r="A6465" t="s">
        <v>90</v>
      </c>
      <c r="B6465" s="1">
        <v>43246</v>
      </c>
      <c r="C6465" t="s">
        <v>22</v>
      </c>
      <c r="D6465" t="s">
        <v>29</v>
      </c>
      <c r="E6465">
        <v>1000000054</v>
      </c>
      <c r="F6465" t="s">
        <v>36</v>
      </c>
      <c r="G6465" s="2" t="s">
        <v>13</v>
      </c>
      <c r="H6465">
        <v>10000078</v>
      </c>
      <c r="I6465" t="s">
        <v>30</v>
      </c>
      <c r="J6465">
        <v>11.3</v>
      </c>
    </row>
    <row r="6466" spans="1:10" x14ac:dyDescent="0.2">
      <c r="A6466" t="s">
        <v>90</v>
      </c>
      <c r="B6466" s="1">
        <v>43246</v>
      </c>
      <c r="C6466" t="s">
        <v>22</v>
      </c>
      <c r="D6466" t="s">
        <v>29</v>
      </c>
      <c r="E6466">
        <v>1000000054</v>
      </c>
      <c r="F6466" t="s">
        <v>36</v>
      </c>
      <c r="G6466" s="2" t="s">
        <v>13</v>
      </c>
      <c r="H6466">
        <v>10000111</v>
      </c>
      <c r="I6466" t="s">
        <v>37</v>
      </c>
      <c r="J6466">
        <v>28.2</v>
      </c>
    </row>
    <row r="6467" spans="1:10" x14ac:dyDescent="0.2">
      <c r="A6467" t="s">
        <v>90</v>
      </c>
      <c r="B6467" s="1">
        <v>43246</v>
      </c>
      <c r="C6467" t="s">
        <v>22</v>
      </c>
      <c r="D6467" t="s">
        <v>29</v>
      </c>
      <c r="E6467">
        <v>1000000054</v>
      </c>
      <c r="F6467" t="s">
        <v>36</v>
      </c>
      <c r="G6467" s="2" t="s">
        <v>13</v>
      </c>
      <c r="H6467">
        <v>10000131</v>
      </c>
      <c r="I6467" t="s">
        <v>38</v>
      </c>
      <c r="J6467">
        <v>2.7</v>
      </c>
    </row>
    <row r="6468" spans="1:10" x14ac:dyDescent="0.2">
      <c r="A6468" t="s">
        <v>90</v>
      </c>
      <c r="B6468" s="1">
        <v>43246</v>
      </c>
      <c r="C6468" t="s">
        <v>22</v>
      </c>
      <c r="D6468" t="s">
        <v>33</v>
      </c>
      <c r="E6468">
        <v>1000000031</v>
      </c>
      <c r="F6468" t="s">
        <v>32</v>
      </c>
      <c r="G6468" s="2" t="s">
        <v>13</v>
      </c>
      <c r="H6468">
        <v>10000061</v>
      </c>
      <c r="I6468" t="s">
        <v>28</v>
      </c>
      <c r="J6468">
        <v>42.5</v>
      </c>
    </row>
    <row r="6469" spans="1:10" x14ac:dyDescent="0.2">
      <c r="A6469" t="s">
        <v>90</v>
      </c>
      <c r="B6469" s="1">
        <v>43246</v>
      </c>
      <c r="C6469" t="s">
        <v>22</v>
      </c>
      <c r="D6469" t="s">
        <v>33</v>
      </c>
      <c r="E6469">
        <v>1000000031</v>
      </c>
      <c r="F6469" t="s">
        <v>32</v>
      </c>
      <c r="G6469" s="2" t="s">
        <v>13</v>
      </c>
      <c r="H6469">
        <v>10000061</v>
      </c>
      <c r="I6469" t="s">
        <v>28</v>
      </c>
      <c r="J6469">
        <v>2.7</v>
      </c>
    </row>
    <row r="6470" spans="1:10" x14ac:dyDescent="0.2">
      <c r="A6470" t="s">
        <v>90</v>
      </c>
      <c r="B6470" s="1">
        <v>43246</v>
      </c>
      <c r="C6470" t="s">
        <v>22</v>
      </c>
      <c r="D6470" t="s">
        <v>35</v>
      </c>
      <c r="E6470">
        <v>1000000047</v>
      </c>
      <c r="F6470" t="s">
        <v>34</v>
      </c>
      <c r="G6470" s="2" t="s">
        <v>13</v>
      </c>
      <c r="H6470">
        <v>10000078</v>
      </c>
      <c r="I6470" t="s">
        <v>30</v>
      </c>
      <c r="J6470">
        <v>13.6</v>
      </c>
    </row>
    <row r="6471" spans="1:10" x14ac:dyDescent="0.2">
      <c r="A6471" t="s">
        <v>90</v>
      </c>
      <c r="B6471" s="1">
        <v>43246</v>
      </c>
      <c r="C6471" t="s">
        <v>22</v>
      </c>
      <c r="D6471" t="s">
        <v>35</v>
      </c>
      <c r="E6471">
        <v>1000000047</v>
      </c>
      <c r="F6471" t="s">
        <v>34</v>
      </c>
      <c r="G6471" s="2" t="s">
        <v>13</v>
      </c>
      <c r="H6471">
        <v>10000211</v>
      </c>
      <c r="I6471" t="s">
        <v>11</v>
      </c>
      <c r="J6471">
        <v>12.4</v>
      </c>
    </row>
    <row r="6472" spans="1:10" x14ac:dyDescent="0.2">
      <c r="A6472" t="s">
        <v>90</v>
      </c>
      <c r="B6472" s="1">
        <v>43247</v>
      </c>
      <c r="C6472" t="s">
        <v>43</v>
      </c>
      <c r="D6472" t="s">
        <v>42</v>
      </c>
      <c r="E6472">
        <v>1000001014</v>
      </c>
      <c r="F6472" t="s">
        <v>44</v>
      </c>
      <c r="G6472" s="2" t="s">
        <v>13</v>
      </c>
      <c r="H6472">
        <v>10000131</v>
      </c>
      <c r="I6472" t="s">
        <v>38</v>
      </c>
      <c r="J6472">
        <v>16</v>
      </c>
    </row>
    <row r="6473" spans="1:10" x14ac:dyDescent="0.2">
      <c r="A6473" t="s">
        <v>90</v>
      </c>
      <c r="B6473" s="1">
        <v>43247</v>
      </c>
      <c r="C6473" t="s">
        <v>43</v>
      </c>
      <c r="D6473" t="s">
        <v>80</v>
      </c>
      <c r="E6473">
        <v>1000003498</v>
      </c>
      <c r="F6473" t="s">
        <v>79</v>
      </c>
      <c r="G6473" s="2" t="s">
        <v>13</v>
      </c>
      <c r="H6473">
        <v>10000136</v>
      </c>
      <c r="I6473" t="s">
        <v>40</v>
      </c>
      <c r="J6473">
        <v>28</v>
      </c>
    </row>
    <row r="6474" spans="1:10" x14ac:dyDescent="0.2">
      <c r="A6474" t="s">
        <v>90</v>
      </c>
      <c r="B6474" s="1">
        <v>43247</v>
      </c>
      <c r="C6474" t="s">
        <v>9</v>
      </c>
      <c r="D6474" t="s">
        <v>15</v>
      </c>
      <c r="E6474">
        <v>1000002986</v>
      </c>
      <c r="F6474" t="s">
        <v>14</v>
      </c>
      <c r="G6474" s="2" t="s">
        <v>13</v>
      </c>
      <c r="H6474">
        <v>10000211</v>
      </c>
      <c r="I6474" t="s">
        <v>11</v>
      </c>
      <c r="J6474">
        <v>55.4</v>
      </c>
    </row>
    <row r="6475" spans="1:10" x14ac:dyDescent="0.2">
      <c r="A6475" t="s">
        <v>90</v>
      </c>
      <c r="B6475" s="1">
        <v>43247</v>
      </c>
      <c r="C6475" t="s">
        <v>9</v>
      </c>
      <c r="D6475" t="s">
        <v>15</v>
      </c>
      <c r="E6475">
        <v>1000002986</v>
      </c>
      <c r="F6475" t="s">
        <v>14</v>
      </c>
      <c r="G6475" s="2" t="s">
        <v>13</v>
      </c>
      <c r="H6475">
        <v>10000211</v>
      </c>
      <c r="I6475" t="s">
        <v>11</v>
      </c>
      <c r="J6475">
        <v>55.6</v>
      </c>
    </row>
    <row r="6476" spans="1:10" x14ac:dyDescent="0.2">
      <c r="A6476" t="s">
        <v>90</v>
      </c>
      <c r="B6476" s="1">
        <v>43247</v>
      </c>
      <c r="C6476" t="s">
        <v>22</v>
      </c>
      <c r="D6476" t="s">
        <v>64</v>
      </c>
      <c r="E6476">
        <v>1000002973</v>
      </c>
      <c r="F6476" t="s">
        <v>63</v>
      </c>
      <c r="G6476" s="2" t="s">
        <v>13</v>
      </c>
      <c r="H6476">
        <v>10000136</v>
      </c>
      <c r="I6476" t="s">
        <v>40</v>
      </c>
      <c r="J6476">
        <v>2.5</v>
      </c>
    </row>
    <row r="6477" spans="1:10" x14ac:dyDescent="0.2">
      <c r="A6477" t="s">
        <v>90</v>
      </c>
      <c r="B6477" s="1">
        <v>43247</v>
      </c>
      <c r="C6477" t="s">
        <v>22</v>
      </c>
      <c r="D6477" t="s">
        <v>49</v>
      </c>
      <c r="E6477">
        <v>1000000018</v>
      </c>
      <c r="F6477" t="s">
        <v>48</v>
      </c>
      <c r="G6477" s="2" t="s">
        <v>13</v>
      </c>
      <c r="H6477">
        <v>10000078</v>
      </c>
      <c r="I6477" t="s">
        <v>30</v>
      </c>
      <c r="J6477">
        <v>14</v>
      </c>
    </row>
    <row r="6478" spans="1:10" x14ac:dyDescent="0.2">
      <c r="A6478" t="s">
        <v>90</v>
      </c>
      <c r="B6478" s="1">
        <v>43247</v>
      </c>
      <c r="C6478" t="s">
        <v>22</v>
      </c>
      <c r="D6478" t="s">
        <v>49</v>
      </c>
      <c r="E6478">
        <v>1000000018</v>
      </c>
      <c r="F6478" t="s">
        <v>48</v>
      </c>
      <c r="G6478" s="2" t="s">
        <v>13</v>
      </c>
      <c r="H6478">
        <v>10000131</v>
      </c>
      <c r="I6478" t="s">
        <v>38</v>
      </c>
      <c r="J6478">
        <v>13.4</v>
      </c>
    </row>
    <row r="6479" spans="1:10" x14ac:dyDescent="0.2">
      <c r="A6479" t="s">
        <v>90</v>
      </c>
      <c r="B6479" s="1">
        <v>43247</v>
      </c>
      <c r="C6479" t="s">
        <v>22</v>
      </c>
      <c r="D6479" t="s">
        <v>69</v>
      </c>
      <c r="E6479">
        <v>1000000129</v>
      </c>
      <c r="F6479" t="s">
        <v>70</v>
      </c>
      <c r="G6479" s="2" t="s">
        <v>13</v>
      </c>
      <c r="H6479">
        <v>10000136</v>
      </c>
      <c r="I6479" t="s">
        <v>40</v>
      </c>
      <c r="J6479">
        <v>29.8</v>
      </c>
    </row>
    <row r="6480" spans="1:10" x14ac:dyDescent="0.2">
      <c r="A6480" t="s">
        <v>90</v>
      </c>
      <c r="B6480" s="1">
        <v>43247</v>
      </c>
      <c r="C6480" t="s">
        <v>22</v>
      </c>
      <c r="D6480" t="s">
        <v>69</v>
      </c>
      <c r="E6480">
        <v>1000000129</v>
      </c>
      <c r="F6480" t="s">
        <v>70</v>
      </c>
      <c r="G6480" s="2" t="s">
        <v>13</v>
      </c>
      <c r="H6480">
        <v>10000136</v>
      </c>
      <c r="I6480" t="s">
        <v>40</v>
      </c>
      <c r="J6480">
        <v>26.4</v>
      </c>
    </row>
    <row r="6481" spans="1:10" x14ac:dyDescent="0.2">
      <c r="A6481" t="s">
        <v>90</v>
      </c>
      <c r="B6481" s="1">
        <v>43247</v>
      </c>
      <c r="C6481" t="s">
        <v>22</v>
      </c>
      <c r="D6481" t="s">
        <v>61</v>
      </c>
      <c r="E6481">
        <v>1000000579</v>
      </c>
      <c r="F6481" t="s">
        <v>60</v>
      </c>
      <c r="G6481" s="2" t="s">
        <v>13</v>
      </c>
      <c r="H6481">
        <v>10000061</v>
      </c>
      <c r="I6481" t="s">
        <v>28</v>
      </c>
      <c r="J6481">
        <v>31</v>
      </c>
    </row>
    <row r="6482" spans="1:10" x14ac:dyDescent="0.2">
      <c r="A6482" t="s">
        <v>90</v>
      </c>
      <c r="B6482" s="1">
        <v>43247</v>
      </c>
      <c r="C6482" t="s">
        <v>22</v>
      </c>
      <c r="D6482" t="s">
        <v>61</v>
      </c>
      <c r="E6482">
        <v>1000000579</v>
      </c>
      <c r="F6482" t="s">
        <v>60</v>
      </c>
      <c r="G6482" s="2" t="s">
        <v>13</v>
      </c>
      <c r="H6482">
        <v>10000078</v>
      </c>
      <c r="I6482" t="s">
        <v>30</v>
      </c>
      <c r="J6482">
        <v>5.3</v>
      </c>
    </row>
    <row r="6483" spans="1:10" x14ac:dyDescent="0.2">
      <c r="A6483" t="s">
        <v>90</v>
      </c>
      <c r="B6483" s="1">
        <v>43247</v>
      </c>
      <c r="C6483" t="s">
        <v>22</v>
      </c>
      <c r="D6483" t="s">
        <v>61</v>
      </c>
      <c r="E6483">
        <v>1000000579</v>
      </c>
      <c r="F6483" t="s">
        <v>60</v>
      </c>
      <c r="G6483" s="2" t="s">
        <v>13</v>
      </c>
      <c r="H6483">
        <v>10000182</v>
      </c>
      <c r="I6483" t="s">
        <v>31</v>
      </c>
      <c r="J6483">
        <v>13.5</v>
      </c>
    </row>
    <row r="6484" spans="1:10" x14ac:dyDescent="0.2">
      <c r="A6484" t="s">
        <v>90</v>
      </c>
      <c r="B6484" s="1">
        <v>43247</v>
      </c>
      <c r="C6484" t="s">
        <v>22</v>
      </c>
      <c r="D6484" t="s">
        <v>35</v>
      </c>
      <c r="E6484">
        <v>1000000047</v>
      </c>
      <c r="F6484" t="s">
        <v>34</v>
      </c>
      <c r="G6484" s="2" t="s">
        <v>13</v>
      </c>
      <c r="H6484">
        <v>20000018</v>
      </c>
      <c r="I6484" t="s">
        <v>81</v>
      </c>
      <c r="J6484">
        <v>17.3</v>
      </c>
    </row>
    <row r="6485" spans="1:10" x14ac:dyDescent="0.2">
      <c r="A6485" t="s">
        <v>90</v>
      </c>
      <c r="B6485" s="1">
        <v>43248</v>
      </c>
      <c r="C6485" t="s">
        <v>43</v>
      </c>
      <c r="D6485" t="s">
        <v>78</v>
      </c>
      <c r="E6485">
        <v>1000003187</v>
      </c>
      <c r="F6485" t="s">
        <v>77</v>
      </c>
      <c r="G6485" s="2" t="s">
        <v>13</v>
      </c>
      <c r="H6485">
        <v>10000211</v>
      </c>
      <c r="I6485" t="s">
        <v>11</v>
      </c>
      <c r="J6485">
        <v>29.4</v>
      </c>
    </row>
    <row r="6486" spans="1:10" x14ac:dyDescent="0.2">
      <c r="A6486" t="s">
        <v>90</v>
      </c>
      <c r="B6486" s="1">
        <v>43248</v>
      </c>
      <c r="C6486" t="s">
        <v>9</v>
      </c>
      <c r="D6486" t="s">
        <v>75</v>
      </c>
      <c r="E6486">
        <v>1000000281</v>
      </c>
      <c r="F6486" t="s">
        <v>74</v>
      </c>
      <c r="G6486" s="2" t="s">
        <v>13</v>
      </c>
      <c r="H6486">
        <v>10000064</v>
      </c>
      <c r="I6486" t="s">
        <v>53</v>
      </c>
      <c r="J6486">
        <v>2.1</v>
      </c>
    </row>
    <row r="6487" spans="1:10" x14ac:dyDescent="0.2">
      <c r="A6487" t="s">
        <v>90</v>
      </c>
      <c r="B6487" s="1">
        <v>43248</v>
      </c>
      <c r="C6487" t="s">
        <v>9</v>
      </c>
      <c r="D6487" t="s">
        <v>15</v>
      </c>
      <c r="E6487">
        <v>1000002981</v>
      </c>
      <c r="F6487" t="s">
        <v>62</v>
      </c>
      <c r="G6487" s="2" t="s">
        <v>13</v>
      </c>
      <c r="H6487">
        <v>10000131</v>
      </c>
      <c r="I6487" t="s">
        <v>38</v>
      </c>
      <c r="J6487">
        <v>22.3</v>
      </c>
    </row>
    <row r="6488" spans="1:10" x14ac:dyDescent="0.2">
      <c r="A6488" t="s">
        <v>90</v>
      </c>
      <c r="B6488" s="1">
        <v>43248</v>
      </c>
      <c r="C6488" t="s">
        <v>9</v>
      </c>
      <c r="D6488" t="s">
        <v>15</v>
      </c>
      <c r="E6488">
        <v>1000002981</v>
      </c>
      <c r="F6488" t="s">
        <v>62</v>
      </c>
      <c r="G6488" s="2" t="s">
        <v>13</v>
      </c>
      <c r="H6488">
        <v>10000211</v>
      </c>
      <c r="I6488" t="s">
        <v>11</v>
      </c>
      <c r="J6488">
        <v>60.5</v>
      </c>
    </row>
    <row r="6489" spans="1:10" x14ac:dyDescent="0.2">
      <c r="A6489" t="s">
        <v>90</v>
      </c>
      <c r="B6489" s="1">
        <v>43248</v>
      </c>
      <c r="C6489" t="s">
        <v>9</v>
      </c>
      <c r="D6489" t="s">
        <v>15</v>
      </c>
      <c r="E6489">
        <v>1000002985</v>
      </c>
      <c r="F6489" t="s">
        <v>47</v>
      </c>
      <c r="G6489" s="2" t="s">
        <v>13</v>
      </c>
      <c r="H6489">
        <v>10000211</v>
      </c>
      <c r="I6489" t="s">
        <v>11</v>
      </c>
      <c r="J6489">
        <v>35</v>
      </c>
    </row>
    <row r="6490" spans="1:10" x14ac:dyDescent="0.2">
      <c r="A6490" t="s">
        <v>90</v>
      </c>
      <c r="B6490" s="1">
        <v>43248</v>
      </c>
      <c r="C6490" t="s">
        <v>9</v>
      </c>
      <c r="D6490" t="s">
        <v>15</v>
      </c>
      <c r="E6490">
        <v>1000002986</v>
      </c>
      <c r="F6490" t="s">
        <v>14</v>
      </c>
      <c r="G6490" s="2" t="s">
        <v>13</v>
      </c>
      <c r="H6490">
        <v>10000211</v>
      </c>
      <c r="I6490" t="s">
        <v>11</v>
      </c>
      <c r="J6490">
        <v>53.8</v>
      </c>
    </row>
    <row r="6491" spans="1:10" x14ac:dyDescent="0.2">
      <c r="A6491" t="s">
        <v>90</v>
      </c>
      <c r="B6491" s="1">
        <v>43248</v>
      </c>
      <c r="C6491" t="s">
        <v>9</v>
      </c>
      <c r="D6491" t="s">
        <v>15</v>
      </c>
      <c r="E6491">
        <v>1000002986</v>
      </c>
      <c r="F6491" t="s">
        <v>14</v>
      </c>
      <c r="G6491" s="2" t="s">
        <v>13</v>
      </c>
      <c r="H6491">
        <v>10000211</v>
      </c>
      <c r="I6491" t="s">
        <v>11</v>
      </c>
      <c r="J6491">
        <v>56.4</v>
      </c>
    </row>
    <row r="6492" spans="1:10" x14ac:dyDescent="0.2">
      <c r="A6492" t="s">
        <v>90</v>
      </c>
      <c r="B6492" s="1">
        <v>43248</v>
      </c>
      <c r="C6492" t="s">
        <v>9</v>
      </c>
      <c r="D6492" t="s">
        <v>57</v>
      </c>
      <c r="E6492">
        <v>1000001502</v>
      </c>
      <c r="F6492" t="s">
        <v>56</v>
      </c>
      <c r="G6492" s="2" t="s">
        <v>13</v>
      </c>
      <c r="H6492">
        <v>10000211</v>
      </c>
      <c r="I6492" t="s">
        <v>11</v>
      </c>
      <c r="J6492">
        <v>59.9</v>
      </c>
    </row>
    <row r="6493" spans="1:10" x14ac:dyDescent="0.2">
      <c r="A6493" t="s">
        <v>90</v>
      </c>
      <c r="B6493" s="1">
        <v>43248</v>
      </c>
      <c r="C6493" t="s">
        <v>9</v>
      </c>
      <c r="D6493" t="s">
        <v>72</v>
      </c>
      <c r="E6493">
        <v>1000001699</v>
      </c>
      <c r="F6493" t="s">
        <v>71</v>
      </c>
      <c r="G6493" s="2" t="s">
        <v>13</v>
      </c>
      <c r="H6493">
        <v>10000211</v>
      </c>
      <c r="I6493" t="s">
        <v>11</v>
      </c>
      <c r="J6493">
        <v>35.5</v>
      </c>
    </row>
    <row r="6494" spans="1:10" x14ac:dyDescent="0.2">
      <c r="A6494" t="s">
        <v>90</v>
      </c>
      <c r="B6494" s="1">
        <v>43248</v>
      </c>
      <c r="C6494" t="s">
        <v>22</v>
      </c>
      <c r="D6494" t="s">
        <v>49</v>
      </c>
      <c r="E6494">
        <v>1000000018</v>
      </c>
      <c r="F6494" t="s">
        <v>48</v>
      </c>
      <c r="G6494" s="2" t="s">
        <v>13</v>
      </c>
      <c r="H6494">
        <v>10000078</v>
      </c>
      <c r="I6494" t="s">
        <v>30</v>
      </c>
      <c r="J6494">
        <v>18.100000000000001</v>
      </c>
    </row>
    <row r="6495" spans="1:10" x14ac:dyDescent="0.2">
      <c r="A6495" t="s">
        <v>90</v>
      </c>
      <c r="B6495" s="1">
        <v>43248</v>
      </c>
      <c r="C6495" t="s">
        <v>22</v>
      </c>
      <c r="D6495" t="s">
        <v>49</v>
      </c>
      <c r="E6495">
        <v>1000000018</v>
      </c>
      <c r="F6495" t="s">
        <v>48</v>
      </c>
      <c r="G6495" s="2" t="s">
        <v>13</v>
      </c>
      <c r="H6495">
        <v>10000131</v>
      </c>
      <c r="I6495" t="s">
        <v>38</v>
      </c>
      <c r="J6495">
        <v>62.3</v>
      </c>
    </row>
    <row r="6496" spans="1:10" x14ac:dyDescent="0.2">
      <c r="A6496" t="s">
        <v>90</v>
      </c>
      <c r="B6496" s="1">
        <v>43248</v>
      </c>
      <c r="C6496" t="s">
        <v>22</v>
      </c>
      <c r="D6496" t="s">
        <v>29</v>
      </c>
      <c r="E6496">
        <v>1000000101</v>
      </c>
      <c r="F6496" t="s">
        <v>39</v>
      </c>
      <c r="G6496" s="2" t="s">
        <v>13</v>
      </c>
      <c r="H6496">
        <v>10000078</v>
      </c>
      <c r="I6496" t="s">
        <v>30</v>
      </c>
      <c r="J6496">
        <v>10.9</v>
      </c>
    </row>
    <row r="6497" spans="1:10" x14ac:dyDescent="0.2">
      <c r="A6497" t="s">
        <v>90</v>
      </c>
      <c r="B6497" s="1">
        <v>43248</v>
      </c>
      <c r="C6497" t="s">
        <v>22</v>
      </c>
      <c r="D6497" t="s">
        <v>29</v>
      </c>
      <c r="E6497">
        <v>1000000101</v>
      </c>
      <c r="F6497" t="s">
        <v>39</v>
      </c>
      <c r="G6497" s="2" t="s">
        <v>13</v>
      </c>
      <c r="H6497">
        <v>10000111</v>
      </c>
      <c r="I6497" t="s">
        <v>37</v>
      </c>
      <c r="J6497">
        <v>3.8</v>
      </c>
    </row>
    <row r="6498" spans="1:10" x14ac:dyDescent="0.2">
      <c r="A6498" t="s">
        <v>90</v>
      </c>
      <c r="B6498" s="1">
        <v>43248</v>
      </c>
      <c r="C6498" t="s">
        <v>22</v>
      </c>
      <c r="D6498" t="s">
        <v>29</v>
      </c>
      <c r="E6498">
        <v>1000000101</v>
      </c>
      <c r="F6498" t="s">
        <v>39</v>
      </c>
      <c r="G6498" s="2" t="s">
        <v>13</v>
      </c>
      <c r="H6498">
        <v>10000136</v>
      </c>
      <c r="I6498" t="s">
        <v>40</v>
      </c>
      <c r="J6498">
        <v>2.4</v>
      </c>
    </row>
    <row r="6499" spans="1:10" x14ac:dyDescent="0.2">
      <c r="A6499" t="s">
        <v>90</v>
      </c>
      <c r="B6499" s="1">
        <v>43249</v>
      </c>
      <c r="C6499" t="s">
        <v>43</v>
      </c>
      <c r="D6499" t="s">
        <v>42</v>
      </c>
      <c r="E6499">
        <v>1000000931</v>
      </c>
      <c r="F6499" t="s">
        <v>41</v>
      </c>
      <c r="G6499" s="2" t="s">
        <v>13</v>
      </c>
      <c r="H6499">
        <v>10000131</v>
      </c>
      <c r="I6499" t="s">
        <v>38</v>
      </c>
      <c r="J6499">
        <v>45.2</v>
      </c>
    </row>
    <row r="6500" spans="1:10" x14ac:dyDescent="0.2">
      <c r="A6500" t="s">
        <v>90</v>
      </c>
      <c r="B6500" s="1">
        <v>43249</v>
      </c>
      <c r="C6500" t="s">
        <v>43</v>
      </c>
      <c r="D6500" t="s">
        <v>42</v>
      </c>
      <c r="E6500">
        <v>1000001014</v>
      </c>
      <c r="F6500" t="s">
        <v>44</v>
      </c>
      <c r="G6500" s="2" t="s">
        <v>13</v>
      </c>
      <c r="H6500">
        <v>10000078</v>
      </c>
      <c r="I6500" t="s">
        <v>30</v>
      </c>
      <c r="J6500">
        <v>15.7</v>
      </c>
    </row>
    <row r="6501" spans="1:10" x14ac:dyDescent="0.2">
      <c r="A6501" t="s">
        <v>90</v>
      </c>
      <c r="B6501" s="1">
        <v>43249</v>
      </c>
      <c r="C6501" t="s">
        <v>43</v>
      </c>
      <c r="D6501" t="s">
        <v>42</v>
      </c>
      <c r="E6501">
        <v>1000001014</v>
      </c>
      <c r="F6501" t="s">
        <v>44</v>
      </c>
      <c r="G6501" s="2" t="s">
        <v>13</v>
      </c>
      <c r="H6501">
        <v>10000131</v>
      </c>
      <c r="I6501" t="s">
        <v>38</v>
      </c>
      <c r="J6501">
        <v>34.700000000000003</v>
      </c>
    </row>
    <row r="6502" spans="1:10" x14ac:dyDescent="0.2">
      <c r="A6502" t="s">
        <v>90</v>
      </c>
      <c r="B6502" s="1">
        <v>43249</v>
      </c>
      <c r="C6502" t="s">
        <v>43</v>
      </c>
      <c r="D6502" t="s">
        <v>42</v>
      </c>
      <c r="E6502">
        <v>1000001014</v>
      </c>
      <c r="F6502" t="s">
        <v>44</v>
      </c>
      <c r="G6502" s="2" t="s">
        <v>13</v>
      </c>
      <c r="H6502">
        <v>10000182</v>
      </c>
      <c r="I6502" t="s">
        <v>31</v>
      </c>
      <c r="J6502">
        <v>5.6</v>
      </c>
    </row>
    <row r="6503" spans="1:10" x14ac:dyDescent="0.2">
      <c r="A6503" t="s">
        <v>90</v>
      </c>
      <c r="B6503" s="1">
        <v>43249</v>
      </c>
      <c r="C6503" t="s">
        <v>43</v>
      </c>
      <c r="D6503" t="s">
        <v>78</v>
      </c>
      <c r="E6503">
        <v>1000003187</v>
      </c>
      <c r="F6503" t="s">
        <v>77</v>
      </c>
      <c r="G6503" s="2" t="s">
        <v>13</v>
      </c>
      <c r="H6503">
        <v>10000131</v>
      </c>
      <c r="I6503" t="s">
        <v>38</v>
      </c>
      <c r="J6503">
        <v>11.2</v>
      </c>
    </row>
    <row r="6504" spans="1:10" x14ac:dyDescent="0.2">
      <c r="A6504" t="s">
        <v>90</v>
      </c>
      <c r="B6504" s="1">
        <v>43249</v>
      </c>
      <c r="C6504" t="s">
        <v>43</v>
      </c>
      <c r="D6504" t="s">
        <v>78</v>
      </c>
      <c r="E6504">
        <v>1000003187</v>
      </c>
      <c r="F6504" t="s">
        <v>77</v>
      </c>
      <c r="G6504" s="2" t="s">
        <v>13</v>
      </c>
      <c r="H6504">
        <v>10000136</v>
      </c>
      <c r="I6504" t="s">
        <v>40</v>
      </c>
      <c r="J6504">
        <v>7.8</v>
      </c>
    </row>
    <row r="6505" spans="1:10" x14ac:dyDescent="0.2">
      <c r="A6505" t="s">
        <v>90</v>
      </c>
      <c r="B6505" s="1">
        <v>43249</v>
      </c>
      <c r="C6505" t="s">
        <v>9</v>
      </c>
      <c r="D6505" t="s">
        <v>57</v>
      </c>
      <c r="E6505">
        <v>1000001502</v>
      </c>
      <c r="F6505" t="s">
        <v>56</v>
      </c>
      <c r="G6505" s="2" t="s">
        <v>13</v>
      </c>
      <c r="H6505">
        <v>10000211</v>
      </c>
      <c r="I6505" t="s">
        <v>11</v>
      </c>
      <c r="J6505">
        <v>56</v>
      </c>
    </row>
    <row r="6506" spans="1:10" x14ac:dyDescent="0.2">
      <c r="A6506" t="s">
        <v>90</v>
      </c>
      <c r="B6506" s="1">
        <v>43249</v>
      </c>
      <c r="C6506" t="s">
        <v>9</v>
      </c>
      <c r="D6506" t="s">
        <v>57</v>
      </c>
      <c r="E6506">
        <v>1000001502</v>
      </c>
      <c r="F6506" t="s">
        <v>56</v>
      </c>
      <c r="G6506" s="2" t="s">
        <v>13</v>
      </c>
      <c r="H6506">
        <v>10000211</v>
      </c>
      <c r="I6506" t="s">
        <v>11</v>
      </c>
      <c r="J6506">
        <v>12.3</v>
      </c>
    </row>
    <row r="6507" spans="1:10" x14ac:dyDescent="0.2">
      <c r="A6507" t="s">
        <v>90</v>
      </c>
      <c r="B6507" s="1">
        <v>43249</v>
      </c>
      <c r="C6507" t="s">
        <v>9</v>
      </c>
      <c r="D6507" t="s">
        <v>72</v>
      </c>
      <c r="E6507">
        <v>1000001699</v>
      </c>
      <c r="F6507" t="s">
        <v>71</v>
      </c>
      <c r="G6507" s="2" t="s">
        <v>13</v>
      </c>
      <c r="H6507">
        <v>10000211</v>
      </c>
      <c r="I6507" t="s">
        <v>11</v>
      </c>
      <c r="J6507">
        <v>35.299999999999997</v>
      </c>
    </row>
    <row r="6508" spans="1:10" x14ac:dyDescent="0.2">
      <c r="A6508" t="s">
        <v>90</v>
      </c>
      <c r="B6508" s="1">
        <v>43249</v>
      </c>
      <c r="C6508" t="s">
        <v>9</v>
      </c>
      <c r="D6508" t="s">
        <v>12</v>
      </c>
      <c r="E6508">
        <v>1000000072</v>
      </c>
      <c r="F6508" t="s">
        <v>10</v>
      </c>
      <c r="G6508" s="2" t="s">
        <v>13</v>
      </c>
      <c r="H6508">
        <v>10000064</v>
      </c>
      <c r="I6508" t="s">
        <v>53</v>
      </c>
      <c r="J6508">
        <v>8.1999999999999993</v>
      </c>
    </row>
    <row r="6509" spans="1:10" x14ac:dyDescent="0.2">
      <c r="A6509" t="s">
        <v>90</v>
      </c>
      <c r="B6509" s="1">
        <v>43249</v>
      </c>
      <c r="C6509" t="s">
        <v>22</v>
      </c>
      <c r="D6509" t="s">
        <v>29</v>
      </c>
      <c r="E6509">
        <v>1000000028</v>
      </c>
      <c r="F6509" t="s">
        <v>27</v>
      </c>
      <c r="G6509" s="2" t="s">
        <v>13</v>
      </c>
      <c r="H6509">
        <v>10000111</v>
      </c>
      <c r="I6509" t="s">
        <v>37</v>
      </c>
      <c r="J6509">
        <v>29.5</v>
      </c>
    </row>
    <row r="6510" spans="1:10" x14ac:dyDescent="0.2">
      <c r="A6510" t="s">
        <v>90</v>
      </c>
      <c r="B6510" s="1">
        <v>43249</v>
      </c>
      <c r="C6510" t="s">
        <v>22</v>
      </c>
      <c r="D6510" t="s">
        <v>29</v>
      </c>
      <c r="E6510">
        <v>1000000054</v>
      </c>
      <c r="F6510" t="s">
        <v>36</v>
      </c>
      <c r="G6510" s="2" t="s">
        <v>13</v>
      </c>
      <c r="H6510">
        <v>10000111</v>
      </c>
      <c r="I6510" t="s">
        <v>37</v>
      </c>
      <c r="J6510">
        <v>37.799999999999997</v>
      </c>
    </row>
    <row r="6511" spans="1:10" x14ac:dyDescent="0.2">
      <c r="A6511" t="s">
        <v>90</v>
      </c>
      <c r="B6511" s="1">
        <v>43249</v>
      </c>
      <c r="C6511" t="s">
        <v>22</v>
      </c>
      <c r="D6511" t="s">
        <v>29</v>
      </c>
      <c r="E6511">
        <v>1000000054</v>
      </c>
      <c r="F6511" t="s">
        <v>36</v>
      </c>
      <c r="G6511" s="2" t="s">
        <v>13</v>
      </c>
      <c r="H6511">
        <v>20000018</v>
      </c>
      <c r="I6511" t="s">
        <v>81</v>
      </c>
      <c r="J6511">
        <v>3</v>
      </c>
    </row>
    <row r="6512" spans="1:10" x14ac:dyDescent="0.2">
      <c r="A6512" t="s">
        <v>90</v>
      </c>
      <c r="B6512" s="1">
        <v>43249</v>
      </c>
      <c r="C6512" t="s">
        <v>22</v>
      </c>
      <c r="D6512" t="s">
        <v>29</v>
      </c>
      <c r="E6512">
        <v>1000000101</v>
      </c>
      <c r="F6512" t="s">
        <v>39</v>
      </c>
      <c r="G6512" s="2" t="s">
        <v>13</v>
      </c>
      <c r="H6512">
        <v>10000111</v>
      </c>
      <c r="I6512" t="s">
        <v>37</v>
      </c>
      <c r="J6512">
        <v>12.1</v>
      </c>
    </row>
    <row r="6513" spans="1:10" x14ac:dyDescent="0.2">
      <c r="A6513" t="s">
        <v>90</v>
      </c>
      <c r="B6513" s="1">
        <v>43249</v>
      </c>
      <c r="C6513" t="s">
        <v>22</v>
      </c>
      <c r="D6513" t="s">
        <v>29</v>
      </c>
      <c r="E6513">
        <v>1000000101</v>
      </c>
      <c r="F6513" t="s">
        <v>39</v>
      </c>
      <c r="G6513" s="2" t="s">
        <v>13</v>
      </c>
      <c r="H6513">
        <v>10000131</v>
      </c>
      <c r="I6513" t="s">
        <v>38</v>
      </c>
      <c r="J6513">
        <v>2.6</v>
      </c>
    </row>
    <row r="6514" spans="1:10" x14ac:dyDescent="0.2">
      <c r="A6514" t="s">
        <v>90</v>
      </c>
      <c r="B6514" s="1">
        <v>43249</v>
      </c>
      <c r="C6514" t="s">
        <v>22</v>
      </c>
      <c r="D6514" t="s">
        <v>29</v>
      </c>
      <c r="E6514">
        <v>1000000101</v>
      </c>
      <c r="F6514" t="s">
        <v>39</v>
      </c>
      <c r="G6514" s="2" t="s">
        <v>13</v>
      </c>
      <c r="H6514">
        <v>20000018</v>
      </c>
      <c r="I6514" t="s">
        <v>81</v>
      </c>
      <c r="J6514">
        <v>2.9</v>
      </c>
    </row>
    <row r="6515" spans="1:10" x14ac:dyDescent="0.2">
      <c r="A6515" t="s">
        <v>90</v>
      </c>
      <c r="B6515" s="1">
        <v>43249</v>
      </c>
      <c r="C6515" t="s">
        <v>22</v>
      </c>
      <c r="D6515" t="s">
        <v>21</v>
      </c>
      <c r="E6515">
        <v>1000002872</v>
      </c>
      <c r="F6515" t="s">
        <v>19</v>
      </c>
      <c r="G6515" s="2" t="s">
        <v>13</v>
      </c>
      <c r="H6515">
        <v>10000136</v>
      </c>
      <c r="I6515" t="s">
        <v>40</v>
      </c>
      <c r="J6515">
        <v>0.2</v>
      </c>
    </row>
    <row r="6516" spans="1:10" x14ac:dyDescent="0.2">
      <c r="A6516" t="s">
        <v>90</v>
      </c>
      <c r="B6516" s="1">
        <v>43249</v>
      </c>
      <c r="C6516" t="s">
        <v>22</v>
      </c>
      <c r="D6516" t="s">
        <v>21</v>
      </c>
      <c r="E6516">
        <v>1000002872</v>
      </c>
      <c r="F6516" t="s">
        <v>19</v>
      </c>
      <c r="G6516" s="2" t="s">
        <v>13</v>
      </c>
      <c r="H6516">
        <v>10000136</v>
      </c>
      <c r="I6516" t="s">
        <v>40</v>
      </c>
      <c r="J6516">
        <v>0.5</v>
      </c>
    </row>
    <row r="6517" spans="1:10" x14ac:dyDescent="0.2">
      <c r="A6517" t="s">
        <v>90</v>
      </c>
      <c r="B6517" s="1">
        <v>43250</v>
      </c>
      <c r="C6517" t="s">
        <v>43</v>
      </c>
      <c r="D6517" t="s">
        <v>42</v>
      </c>
      <c r="E6517">
        <v>1000000931</v>
      </c>
      <c r="F6517" t="s">
        <v>41</v>
      </c>
      <c r="G6517" s="2" t="s">
        <v>13</v>
      </c>
      <c r="H6517">
        <v>10000078</v>
      </c>
      <c r="I6517" t="s">
        <v>30</v>
      </c>
      <c r="J6517">
        <v>26.7</v>
      </c>
    </row>
    <row r="6518" spans="1:10" x14ac:dyDescent="0.2">
      <c r="A6518" t="s">
        <v>90</v>
      </c>
      <c r="B6518" s="1">
        <v>43250</v>
      </c>
      <c r="C6518" t="s">
        <v>43</v>
      </c>
      <c r="D6518" t="s">
        <v>42</v>
      </c>
      <c r="E6518">
        <v>1000000931</v>
      </c>
      <c r="F6518" t="s">
        <v>41</v>
      </c>
      <c r="G6518" s="2" t="s">
        <v>13</v>
      </c>
      <c r="H6518">
        <v>10000131</v>
      </c>
      <c r="I6518" t="s">
        <v>38</v>
      </c>
      <c r="J6518">
        <v>16</v>
      </c>
    </row>
    <row r="6519" spans="1:10" x14ac:dyDescent="0.2">
      <c r="A6519" t="s">
        <v>90</v>
      </c>
      <c r="B6519" s="1">
        <v>43250</v>
      </c>
      <c r="C6519" t="s">
        <v>9</v>
      </c>
      <c r="D6519" t="s">
        <v>75</v>
      </c>
      <c r="E6519">
        <v>1000000281</v>
      </c>
      <c r="F6519" t="s">
        <v>74</v>
      </c>
      <c r="G6519" s="2" t="s">
        <v>13</v>
      </c>
      <c r="H6519">
        <v>20000099</v>
      </c>
      <c r="I6519" t="s">
        <v>20</v>
      </c>
      <c r="J6519">
        <v>24.6</v>
      </c>
    </row>
    <row r="6520" spans="1:10" x14ac:dyDescent="0.2">
      <c r="A6520" t="s">
        <v>90</v>
      </c>
      <c r="B6520" s="1">
        <v>43250</v>
      </c>
      <c r="C6520" t="s">
        <v>9</v>
      </c>
      <c r="D6520" t="s">
        <v>17</v>
      </c>
      <c r="E6520">
        <v>1000000059</v>
      </c>
      <c r="F6520" t="s">
        <v>55</v>
      </c>
      <c r="G6520" s="2" t="s">
        <v>13</v>
      </c>
      <c r="H6520">
        <v>10000064</v>
      </c>
      <c r="I6520" t="s">
        <v>53</v>
      </c>
      <c r="J6520">
        <v>55.5</v>
      </c>
    </row>
    <row r="6521" spans="1:10" x14ac:dyDescent="0.2">
      <c r="A6521" t="s">
        <v>90</v>
      </c>
      <c r="B6521" s="1">
        <v>43250</v>
      </c>
      <c r="C6521" t="s">
        <v>9</v>
      </c>
      <c r="D6521" t="s">
        <v>17</v>
      </c>
      <c r="E6521">
        <v>1000000059</v>
      </c>
      <c r="F6521" t="s">
        <v>55</v>
      </c>
      <c r="G6521" s="2" t="s">
        <v>13</v>
      </c>
      <c r="H6521">
        <v>10000064</v>
      </c>
      <c r="I6521" t="s">
        <v>53</v>
      </c>
      <c r="J6521">
        <v>11.1</v>
      </c>
    </row>
    <row r="6522" spans="1:10" x14ac:dyDescent="0.2">
      <c r="A6522" t="s">
        <v>90</v>
      </c>
      <c r="B6522" s="1">
        <v>43250</v>
      </c>
      <c r="C6522" t="s">
        <v>9</v>
      </c>
      <c r="D6522" t="s">
        <v>17</v>
      </c>
      <c r="E6522">
        <v>1000000059</v>
      </c>
      <c r="F6522" t="s">
        <v>55</v>
      </c>
      <c r="G6522" s="2" t="s">
        <v>13</v>
      </c>
      <c r="H6522">
        <v>10000064</v>
      </c>
      <c r="I6522" t="s">
        <v>53</v>
      </c>
      <c r="J6522">
        <v>55.3</v>
      </c>
    </row>
    <row r="6523" spans="1:10" x14ac:dyDescent="0.2">
      <c r="A6523" t="s">
        <v>90</v>
      </c>
      <c r="B6523" s="1">
        <v>43250</v>
      </c>
      <c r="C6523" t="s">
        <v>9</v>
      </c>
      <c r="D6523" t="s">
        <v>17</v>
      </c>
      <c r="E6523">
        <v>1000000059</v>
      </c>
      <c r="F6523" t="s">
        <v>55</v>
      </c>
      <c r="G6523" s="2" t="s">
        <v>13</v>
      </c>
      <c r="H6523">
        <v>10000131</v>
      </c>
      <c r="I6523" t="s">
        <v>38</v>
      </c>
      <c r="J6523">
        <v>60</v>
      </c>
    </row>
    <row r="6524" spans="1:10" x14ac:dyDescent="0.2">
      <c r="A6524" t="s">
        <v>90</v>
      </c>
      <c r="B6524" s="1">
        <v>43250</v>
      </c>
      <c r="C6524" t="s">
        <v>9</v>
      </c>
      <c r="D6524" t="s">
        <v>17</v>
      </c>
      <c r="E6524">
        <v>1000000059</v>
      </c>
      <c r="F6524" t="s">
        <v>55</v>
      </c>
      <c r="G6524" s="2" t="s">
        <v>13</v>
      </c>
      <c r="H6524">
        <v>10000131</v>
      </c>
      <c r="I6524" t="s">
        <v>38</v>
      </c>
      <c r="J6524">
        <v>63.3</v>
      </c>
    </row>
    <row r="6525" spans="1:10" x14ac:dyDescent="0.2">
      <c r="A6525" t="s">
        <v>90</v>
      </c>
      <c r="B6525" s="1">
        <v>43250</v>
      </c>
      <c r="C6525" t="s">
        <v>9</v>
      </c>
      <c r="D6525" t="s">
        <v>17</v>
      </c>
      <c r="E6525">
        <v>1000000059</v>
      </c>
      <c r="F6525" t="s">
        <v>55</v>
      </c>
      <c r="G6525" s="2" t="s">
        <v>13</v>
      </c>
      <c r="H6525">
        <v>10000131</v>
      </c>
      <c r="I6525" t="s">
        <v>38</v>
      </c>
      <c r="J6525">
        <v>59.8</v>
      </c>
    </row>
    <row r="6526" spans="1:10" x14ac:dyDescent="0.2">
      <c r="A6526" t="s">
        <v>90</v>
      </c>
      <c r="B6526" s="1">
        <v>43250</v>
      </c>
      <c r="C6526" t="s">
        <v>9</v>
      </c>
      <c r="D6526" t="s">
        <v>17</v>
      </c>
      <c r="E6526">
        <v>1000000059</v>
      </c>
      <c r="F6526" t="s">
        <v>55</v>
      </c>
      <c r="G6526" s="2" t="s">
        <v>13</v>
      </c>
      <c r="H6526">
        <v>10000211</v>
      </c>
      <c r="I6526" t="s">
        <v>11</v>
      </c>
      <c r="J6526">
        <v>57</v>
      </c>
    </row>
    <row r="6527" spans="1:10" x14ac:dyDescent="0.2">
      <c r="A6527" t="s">
        <v>90</v>
      </c>
      <c r="B6527" s="1">
        <v>43250</v>
      </c>
      <c r="C6527" t="s">
        <v>9</v>
      </c>
      <c r="D6527" t="s">
        <v>17</v>
      </c>
      <c r="E6527">
        <v>1000000059</v>
      </c>
      <c r="F6527" t="s">
        <v>55</v>
      </c>
      <c r="G6527" s="2" t="s">
        <v>13</v>
      </c>
      <c r="H6527">
        <v>10000211</v>
      </c>
      <c r="I6527" t="s">
        <v>11</v>
      </c>
      <c r="J6527">
        <v>57.7</v>
      </c>
    </row>
    <row r="6528" spans="1:10" x14ac:dyDescent="0.2">
      <c r="A6528" t="s">
        <v>90</v>
      </c>
      <c r="B6528" s="1">
        <v>43250</v>
      </c>
      <c r="C6528" t="s">
        <v>9</v>
      </c>
      <c r="D6528" t="s">
        <v>17</v>
      </c>
      <c r="E6528">
        <v>1000000059</v>
      </c>
      <c r="F6528" t="s">
        <v>55</v>
      </c>
      <c r="G6528" s="2" t="s">
        <v>13</v>
      </c>
      <c r="H6528">
        <v>10000211</v>
      </c>
      <c r="I6528" t="s">
        <v>11</v>
      </c>
      <c r="J6528">
        <v>58.8</v>
      </c>
    </row>
    <row r="6529" spans="1:10" x14ac:dyDescent="0.2">
      <c r="A6529" t="s">
        <v>90</v>
      </c>
      <c r="B6529" s="1">
        <v>43250</v>
      </c>
      <c r="C6529" t="s">
        <v>9</v>
      </c>
      <c r="D6529" t="s">
        <v>17</v>
      </c>
      <c r="E6529">
        <v>1000000059</v>
      </c>
      <c r="F6529" t="s">
        <v>55</v>
      </c>
      <c r="G6529" s="2" t="s">
        <v>13</v>
      </c>
      <c r="H6529">
        <v>10000211</v>
      </c>
      <c r="I6529" t="s">
        <v>11</v>
      </c>
      <c r="J6529">
        <v>57.4</v>
      </c>
    </row>
    <row r="6530" spans="1:10" x14ac:dyDescent="0.2">
      <c r="A6530" t="s">
        <v>90</v>
      </c>
      <c r="B6530" s="1">
        <v>43250</v>
      </c>
      <c r="C6530" t="s">
        <v>9</v>
      </c>
      <c r="D6530" t="s">
        <v>17</v>
      </c>
      <c r="E6530">
        <v>1000000059</v>
      </c>
      <c r="F6530" t="s">
        <v>55</v>
      </c>
      <c r="G6530" s="2" t="s">
        <v>13</v>
      </c>
      <c r="H6530">
        <v>10000211</v>
      </c>
      <c r="I6530" t="s">
        <v>11</v>
      </c>
      <c r="J6530">
        <v>56</v>
      </c>
    </row>
    <row r="6531" spans="1:10" x14ac:dyDescent="0.2">
      <c r="A6531" t="s">
        <v>90</v>
      </c>
      <c r="B6531" s="1">
        <v>43250</v>
      </c>
      <c r="C6531" t="s">
        <v>9</v>
      </c>
      <c r="D6531" t="s">
        <v>17</v>
      </c>
      <c r="E6531">
        <v>1000000059</v>
      </c>
      <c r="F6531" t="s">
        <v>55</v>
      </c>
      <c r="G6531" s="2" t="s">
        <v>13</v>
      </c>
      <c r="H6531">
        <v>10000211</v>
      </c>
      <c r="I6531" t="s">
        <v>11</v>
      </c>
      <c r="J6531">
        <v>59.2</v>
      </c>
    </row>
    <row r="6532" spans="1:10" x14ac:dyDescent="0.2">
      <c r="A6532" t="s">
        <v>90</v>
      </c>
      <c r="B6532" s="1">
        <v>43250</v>
      </c>
      <c r="C6532" t="s">
        <v>9</v>
      </c>
      <c r="D6532" t="s">
        <v>17</v>
      </c>
      <c r="E6532">
        <v>1000000059</v>
      </c>
      <c r="F6532" t="s">
        <v>55</v>
      </c>
      <c r="G6532" s="2" t="s">
        <v>13</v>
      </c>
      <c r="H6532">
        <v>10000211</v>
      </c>
      <c r="I6532" t="s">
        <v>11</v>
      </c>
      <c r="J6532">
        <v>5.0999999999999996</v>
      </c>
    </row>
    <row r="6533" spans="1:10" x14ac:dyDescent="0.2">
      <c r="A6533" t="s">
        <v>90</v>
      </c>
      <c r="B6533" s="1">
        <v>43250</v>
      </c>
      <c r="C6533" t="s">
        <v>9</v>
      </c>
      <c r="D6533" t="s">
        <v>17</v>
      </c>
      <c r="E6533">
        <v>1000001649</v>
      </c>
      <c r="F6533" t="s">
        <v>16</v>
      </c>
      <c r="G6533" s="2" t="s">
        <v>13</v>
      </c>
      <c r="H6533">
        <v>10000111</v>
      </c>
      <c r="I6533" t="s">
        <v>37</v>
      </c>
      <c r="J6533">
        <v>11.6</v>
      </c>
    </row>
    <row r="6534" spans="1:10" x14ac:dyDescent="0.2">
      <c r="A6534" t="s">
        <v>90</v>
      </c>
      <c r="B6534" s="1">
        <v>43250</v>
      </c>
      <c r="C6534" t="s">
        <v>9</v>
      </c>
      <c r="D6534" t="s">
        <v>17</v>
      </c>
      <c r="E6534">
        <v>1000001649</v>
      </c>
      <c r="F6534" t="s">
        <v>16</v>
      </c>
      <c r="G6534" s="2" t="s">
        <v>13</v>
      </c>
      <c r="H6534">
        <v>10000211</v>
      </c>
      <c r="I6534" t="s">
        <v>11</v>
      </c>
      <c r="J6534">
        <v>57.4</v>
      </c>
    </row>
    <row r="6535" spans="1:10" x14ac:dyDescent="0.2">
      <c r="A6535" t="s">
        <v>90</v>
      </c>
      <c r="B6535" s="1">
        <v>43250</v>
      </c>
      <c r="C6535" t="s">
        <v>9</v>
      </c>
      <c r="D6535" t="s">
        <v>12</v>
      </c>
      <c r="E6535">
        <v>1000000072</v>
      </c>
      <c r="F6535" t="s">
        <v>10</v>
      </c>
      <c r="G6535" s="2" t="s">
        <v>13</v>
      </c>
      <c r="H6535">
        <v>10000211</v>
      </c>
      <c r="I6535" t="s">
        <v>11</v>
      </c>
      <c r="J6535">
        <v>35.200000000000003</v>
      </c>
    </row>
    <row r="6536" spans="1:10" x14ac:dyDescent="0.2">
      <c r="A6536" t="s">
        <v>90</v>
      </c>
      <c r="B6536" s="1">
        <v>43250</v>
      </c>
      <c r="C6536" t="s">
        <v>22</v>
      </c>
      <c r="D6536" t="s">
        <v>46</v>
      </c>
      <c r="E6536">
        <v>1000001133</v>
      </c>
      <c r="F6536" t="s">
        <v>45</v>
      </c>
      <c r="G6536" s="2" t="s">
        <v>13</v>
      </c>
      <c r="H6536">
        <v>10000061</v>
      </c>
      <c r="I6536" t="s">
        <v>28</v>
      </c>
      <c r="J6536">
        <v>2.6</v>
      </c>
    </row>
    <row r="6537" spans="1:10" x14ac:dyDescent="0.2">
      <c r="A6537" t="s">
        <v>90</v>
      </c>
      <c r="B6537" s="1">
        <v>43250</v>
      </c>
      <c r="C6537" t="s">
        <v>22</v>
      </c>
      <c r="D6537" t="s">
        <v>46</v>
      </c>
      <c r="E6537">
        <v>1000001133</v>
      </c>
      <c r="F6537" t="s">
        <v>45</v>
      </c>
      <c r="G6537" s="2" t="s">
        <v>13</v>
      </c>
      <c r="H6537">
        <v>10000061</v>
      </c>
      <c r="I6537" t="s">
        <v>28</v>
      </c>
      <c r="J6537">
        <v>13.1</v>
      </c>
    </row>
    <row r="6538" spans="1:10" x14ac:dyDescent="0.2">
      <c r="A6538" t="s">
        <v>90</v>
      </c>
      <c r="B6538" s="1">
        <v>43250</v>
      </c>
      <c r="C6538" t="s">
        <v>22</v>
      </c>
      <c r="D6538" t="s">
        <v>46</v>
      </c>
      <c r="E6538">
        <v>1000001133</v>
      </c>
      <c r="F6538" t="s">
        <v>45</v>
      </c>
      <c r="G6538" s="2" t="s">
        <v>13</v>
      </c>
      <c r="H6538">
        <v>10000061</v>
      </c>
      <c r="I6538" t="s">
        <v>28</v>
      </c>
      <c r="J6538">
        <v>27.6</v>
      </c>
    </row>
    <row r="6539" spans="1:10" x14ac:dyDescent="0.2">
      <c r="A6539" t="s">
        <v>90</v>
      </c>
      <c r="B6539" s="1">
        <v>43250</v>
      </c>
      <c r="C6539" t="s">
        <v>22</v>
      </c>
      <c r="D6539" t="s">
        <v>46</v>
      </c>
      <c r="E6539">
        <v>1000001133</v>
      </c>
      <c r="F6539" t="s">
        <v>45</v>
      </c>
      <c r="G6539" s="2" t="s">
        <v>13</v>
      </c>
      <c r="H6539">
        <v>10000131</v>
      </c>
      <c r="I6539" t="s">
        <v>38</v>
      </c>
      <c r="J6539">
        <v>7.9</v>
      </c>
    </row>
    <row r="6540" spans="1:10" x14ac:dyDescent="0.2">
      <c r="A6540" t="s">
        <v>90</v>
      </c>
      <c r="B6540" s="1">
        <v>43250</v>
      </c>
      <c r="C6540" t="s">
        <v>22</v>
      </c>
      <c r="D6540" t="s">
        <v>46</v>
      </c>
      <c r="E6540">
        <v>1000001133</v>
      </c>
      <c r="F6540" t="s">
        <v>45</v>
      </c>
      <c r="G6540" s="2" t="s">
        <v>13</v>
      </c>
      <c r="H6540">
        <v>10000182</v>
      </c>
      <c r="I6540" t="s">
        <v>31</v>
      </c>
      <c r="J6540">
        <v>24</v>
      </c>
    </row>
    <row r="6541" spans="1:10" x14ac:dyDescent="0.2">
      <c r="A6541" t="s">
        <v>90</v>
      </c>
      <c r="B6541" s="1">
        <v>43250</v>
      </c>
      <c r="C6541" t="s">
        <v>22</v>
      </c>
      <c r="D6541" t="s">
        <v>46</v>
      </c>
      <c r="E6541">
        <v>1000001133</v>
      </c>
      <c r="F6541" t="s">
        <v>45</v>
      </c>
      <c r="G6541" s="2" t="s">
        <v>13</v>
      </c>
      <c r="H6541">
        <v>10000182</v>
      </c>
      <c r="I6541" t="s">
        <v>31</v>
      </c>
      <c r="J6541">
        <v>13</v>
      </c>
    </row>
    <row r="6542" spans="1:10" x14ac:dyDescent="0.2">
      <c r="A6542" t="s">
        <v>90</v>
      </c>
      <c r="B6542" s="1">
        <v>43250</v>
      </c>
      <c r="C6542" t="s">
        <v>22</v>
      </c>
      <c r="D6542" t="s">
        <v>46</v>
      </c>
      <c r="E6542">
        <v>1000001133</v>
      </c>
      <c r="F6542" t="s">
        <v>45</v>
      </c>
      <c r="G6542" s="2" t="s">
        <v>13</v>
      </c>
      <c r="H6542">
        <v>20000018</v>
      </c>
      <c r="I6542" t="s">
        <v>81</v>
      </c>
      <c r="J6542">
        <v>7.8</v>
      </c>
    </row>
    <row r="6543" spans="1:10" x14ac:dyDescent="0.2">
      <c r="A6543" t="s">
        <v>90</v>
      </c>
      <c r="B6543" s="1">
        <v>43250</v>
      </c>
      <c r="C6543" t="s">
        <v>22</v>
      </c>
      <c r="D6543" t="s">
        <v>49</v>
      </c>
      <c r="E6543">
        <v>1000000018</v>
      </c>
      <c r="F6543" t="s">
        <v>48</v>
      </c>
      <c r="G6543" s="2" t="s">
        <v>13</v>
      </c>
      <c r="H6543">
        <v>10000078</v>
      </c>
      <c r="I6543" t="s">
        <v>30</v>
      </c>
      <c r="J6543">
        <v>38.9</v>
      </c>
    </row>
    <row r="6544" spans="1:10" x14ac:dyDescent="0.2">
      <c r="A6544" t="s">
        <v>90</v>
      </c>
      <c r="B6544" s="1">
        <v>43250</v>
      </c>
      <c r="C6544" t="s">
        <v>22</v>
      </c>
      <c r="D6544" t="s">
        <v>29</v>
      </c>
      <c r="E6544">
        <v>1000000028</v>
      </c>
      <c r="F6544" t="s">
        <v>27</v>
      </c>
      <c r="G6544" s="2" t="s">
        <v>13</v>
      </c>
      <c r="H6544">
        <v>10000078</v>
      </c>
      <c r="I6544" t="s">
        <v>30</v>
      </c>
      <c r="J6544">
        <v>15.5</v>
      </c>
    </row>
    <row r="6545" spans="1:10" x14ac:dyDescent="0.2">
      <c r="A6545" t="s">
        <v>90</v>
      </c>
      <c r="B6545" s="1">
        <v>43250</v>
      </c>
      <c r="C6545" t="s">
        <v>22</v>
      </c>
      <c r="D6545" t="s">
        <v>29</v>
      </c>
      <c r="E6545">
        <v>1000000028</v>
      </c>
      <c r="F6545" t="s">
        <v>27</v>
      </c>
      <c r="G6545" s="2" t="s">
        <v>13</v>
      </c>
      <c r="H6545">
        <v>10000131</v>
      </c>
      <c r="I6545" t="s">
        <v>38</v>
      </c>
      <c r="J6545">
        <v>5.2</v>
      </c>
    </row>
    <row r="6546" spans="1:10" x14ac:dyDescent="0.2">
      <c r="A6546" t="s">
        <v>90</v>
      </c>
      <c r="B6546" s="1">
        <v>43250</v>
      </c>
      <c r="C6546" t="s">
        <v>22</v>
      </c>
      <c r="D6546" t="s">
        <v>29</v>
      </c>
      <c r="E6546">
        <v>1000000054</v>
      </c>
      <c r="F6546" t="s">
        <v>36</v>
      </c>
      <c r="G6546" s="2" t="s">
        <v>13</v>
      </c>
      <c r="H6546">
        <v>10000078</v>
      </c>
      <c r="I6546" t="s">
        <v>30</v>
      </c>
      <c r="J6546">
        <v>5.3</v>
      </c>
    </row>
    <row r="6547" spans="1:10" x14ac:dyDescent="0.2">
      <c r="A6547" t="s">
        <v>90</v>
      </c>
      <c r="B6547" s="1">
        <v>43250</v>
      </c>
      <c r="C6547" t="s">
        <v>22</v>
      </c>
      <c r="D6547" t="s">
        <v>29</v>
      </c>
      <c r="E6547">
        <v>1000000054</v>
      </c>
      <c r="F6547" t="s">
        <v>36</v>
      </c>
      <c r="G6547" s="2" t="s">
        <v>13</v>
      </c>
      <c r="H6547">
        <v>10000111</v>
      </c>
      <c r="I6547" t="s">
        <v>37</v>
      </c>
      <c r="J6547">
        <v>15.7</v>
      </c>
    </row>
    <row r="6548" spans="1:10" x14ac:dyDescent="0.2">
      <c r="A6548" t="s">
        <v>90</v>
      </c>
      <c r="B6548" s="1">
        <v>43250</v>
      </c>
      <c r="C6548" t="s">
        <v>22</v>
      </c>
      <c r="D6548" t="s">
        <v>29</v>
      </c>
      <c r="E6548">
        <v>1000000054</v>
      </c>
      <c r="F6548" t="s">
        <v>36</v>
      </c>
      <c r="G6548" s="2" t="s">
        <v>13</v>
      </c>
      <c r="H6548">
        <v>20000018</v>
      </c>
      <c r="I6548" t="s">
        <v>81</v>
      </c>
      <c r="J6548">
        <v>9.3000000000000007</v>
      </c>
    </row>
    <row r="6549" spans="1:10" x14ac:dyDescent="0.2">
      <c r="A6549" t="s">
        <v>90</v>
      </c>
      <c r="B6549" s="1">
        <v>43251</v>
      </c>
      <c r="C6549" t="s">
        <v>43</v>
      </c>
      <c r="D6549" t="s">
        <v>42</v>
      </c>
      <c r="E6549">
        <v>1000001014</v>
      </c>
      <c r="F6549" t="s">
        <v>44</v>
      </c>
      <c r="G6549" s="2" t="s">
        <v>13</v>
      </c>
      <c r="H6549">
        <v>10000078</v>
      </c>
      <c r="I6549" t="s">
        <v>30</v>
      </c>
      <c r="J6549">
        <v>16.3</v>
      </c>
    </row>
    <row r="6550" spans="1:10" x14ac:dyDescent="0.2">
      <c r="A6550" t="s">
        <v>90</v>
      </c>
      <c r="B6550" s="1">
        <v>43251</v>
      </c>
      <c r="C6550" t="s">
        <v>43</v>
      </c>
      <c r="D6550" t="s">
        <v>42</v>
      </c>
      <c r="E6550">
        <v>1000001014</v>
      </c>
      <c r="F6550" t="s">
        <v>44</v>
      </c>
      <c r="G6550" s="2" t="s">
        <v>13</v>
      </c>
      <c r="H6550">
        <v>10000136</v>
      </c>
      <c r="I6550" t="s">
        <v>40</v>
      </c>
      <c r="J6550">
        <v>25.2</v>
      </c>
    </row>
    <row r="6551" spans="1:10" x14ac:dyDescent="0.2">
      <c r="A6551" t="s">
        <v>90</v>
      </c>
      <c r="B6551" s="1">
        <v>43251</v>
      </c>
      <c r="C6551" t="s">
        <v>9</v>
      </c>
      <c r="D6551" t="s">
        <v>75</v>
      </c>
      <c r="E6551">
        <v>1000000281</v>
      </c>
      <c r="F6551" t="s">
        <v>74</v>
      </c>
      <c r="G6551" s="2" t="s">
        <v>13</v>
      </c>
      <c r="H6551">
        <v>10000136</v>
      </c>
      <c r="I6551" t="s">
        <v>40</v>
      </c>
      <c r="J6551">
        <v>14.3</v>
      </c>
    </row>
    <row r="6552" spans="1:10" x14ac:dyDescent="0.2">
      <c r="A6552" t="s">
        <v>90</v>
      </c>
      <c r="B6552" s="1">
        <v>43251</v>
      </c>
      <c r="C6552" t="s">
        <v>9</v>
      </c>
      <c r="D6552" t="s">
        <v>15</v>
      </c>
      <c r="E6552">
        <v>1000002981</v>
      </c>
      <c r="F6552" t="s">
        <v>62</v>
      </c>
      <c r="G6552" s="2" t="s">
        <v>13</v>
      </c>
      <c r="H6552">
        <v>10000136</v>
      </c>
      <c r="I6552" t="s">
        <v>40</v>
      </c>
      <c r="J6552">
        <v>24.3</v>
      </c>
    </row>
    <row r="6553" spans="1:10" x14ac:dyDescent="0.2">
      <c r="A6553" t="s">
        <v>90</v>
      </c>
      <c r="B6553" s="1">
        <v>43251</v>
      </c>
      <c r="C6553" t="s">
        <v>9</v>
      </c>
      <c r="D6553" t="s">
        <v>15</v>
      </c>
      <c r="E6553">
        <v>1000002986</v>
      </c>
      <c r="F6553" t="s">
        <v>14</v>
      </c>
      <c r="G6553" s="2" t="s">
        <v>13</v>
      </c>
      <c r="H6553">
        <v>10000211</v>
      </c>
      <c r="I6553" t="s">
        <v>11</v>
      </c>
      <c r="J6553">
        <v>9.4</v>
      </c>
    </row>
    <row r="6554" spans="1:10" x14ac:dyDescent="0.2">
      <c r="A6554" t="s">
        <v>90</v>
      </c>
      <c r="B6554" s="1">
        <v>43251</v>
      </c>
      <c r="C6554" t="s">
        <v>9</v>
      </c>
      <c r="D6554" t="s">
        <v>72</v>
      </c>
      <c r="E6554">
        <v>1000001699</v>
      </c>
      <c r="F6554" t="s">
        <v>71</v>
      </c>
      <c r="G6554" s="2" t="s">
        <v>13</v>
      </c>
      <c r="H6554">
        <v>10000136</v>
      </c>
      <c r="I6554" t="s">
        <v>40</v>
      </c>
      <c r="J6554">
        <v>7.9</v>
      </c>
    </row>
    <row r="6555" spans="1:10" x14ac:dyDescent="0.2">
      <c r="A6555" t="s">
        <v>90</v>
      </c>
      <c r="B6555" s="1">
        <v>43251</v>
      </c>
      <c r="C6555" t="s">
        <v>9</v>
      </c>
      <c r="D6555" t="s">
        <v>59</v>
      </c>
      <c r="E6555">
        <v>1000000192</v>
      </c>
      <c r="F6555" t="s">
        <v>58</v>
      </c>
      <c r="G6555" s="2" t="s">
        <v>13</v>
      </c>
      <c r="H6555">
        <v>10000136</v>
      </c>
      <c r="I6555" t="s">
        <v>40</v>
      </c>
      <c r="J6555">
        <v>24.5</v>
      </c>
    </row>
    <row r="6556" spans="1:10" x14ac:dyDescent="0.2">
      <c r="A6556" t="s">
        <v>90</v>
      </c>
      <c r="B6556" s="1">
        <v>43251</v>
      </c>
      <c r="C6556" t="s">
        <v>9</v>
      </c>
      <c r="D6556" t="s">
        <v>59</v>
      </c>
      <c r="E6556">
        <v>1000000192</v>
      </c>
      <c r="F6556" t="s">
        <v>58</v>
      </c>
      <c r="G6556" s="2" t="s">
        <v>13</v>
      </c>
      <c r="H6556">
        <v>20000018</v>
      </c>
      <c r="I6556" t="s">
        <v>81</v>
      </c>
      <c r="J6556">
        <v>13.3</v>
      </c>
    </row>
    <row r="6557" spans="1:10" x14ac:dyDescent="0.2">
      <c r="A6557" t="s">
        <v>90</v>
      </c>
      <c r="B6557" s="1">
        <v>43251</v>
      </c>
      <c r="C6557" t="s">
        <v>9</v>
      </c>
      <c r="D6557" t="s">
        <v>17</v>
      </c>
      <c r="E6557">
        <v>1000000059</v>
      </c>
      <c r="F6557" t="s">
        <v>55</v>
      </c>
      <c r="G6557" s="2" t="s">
        <v>13</v>
      </c>
      <c r="H6557">
        <v>10000131</v>
      </c>
      <c r="I6557" t="s">
        <v>38</v>
      </c>
      <c r="J6557">
        <v>9.6999999999999993</v>
      </c>
    </row>
    <row r="6558" spans="1:10" x14ac:dyDescent="0.2">
      <c r="A6558" t="s">
        <v>90</v>
      </c>
      <c r="B6558" s="1">
        <v>43251</v>
      </c>
      <c r="C6558" t="s">
        <v>9</v>
      </c>
      <c r="D6558" t="s">
        <v>17</v>
      </c>
      <c r="E6558">
        <v>1000000059</v>
      </c>
      <c r="F6558" t="s">
        <v>55</v>
      </c>
      <c r="G6558" s="2" t="s">
        <v>13</v>
      </c>
      <c r="H6558">
        <v>10000131</v>
      </c>
      <c r="I6558" t="s">
        <v>38</v>
      </c>
      <c r="J6558">
        <v>28.5</v>
      </c>
    </row>
    <row r="6559" spans="1:10" x14ac:dyDescent="0.2">
      <c r="A6559" t="s">
        <v>90</v>
      </c>
      <c r="B6559" s="1">
        <v>43251</v>
      </c>
      <c r="C6559" t="s">
        <v>9</v>
      </c>
      <c r="D6559" t="s">
        <v>17</v>
      </c>
      <c r="E6559">
        <v>1000000059</v>
      </c>
      <c r="F6559" t="s">
        <v>55</v>
      </c>
      <c r="G6559" s="2" t="s">
        <v>13</v>
      </c>
      <c r="H6559">
        <v>10000211</v>
      </c>
      <c r="I6559" t="s">
        <v>11</v>
      </c>
      <c r="J6559">
        <v>29.2</v>
      </c>
    </row>
    <row r="6560" spans="1:10" x14ac:dyDescent="0.2">
      <c r="A6560" t="s">
        <v>90</v>
      </c>
      <c r="B6560" s="1">
        <v>43251</v>
      </c>
      <c r="C6560" t="s">
        <v>9</v>
      </c>
      <c r="D6560" t="s">
        <v>17</v>
      </c>
      <c r="E6560">
        <v>1000000059</v>
      </c>
      <c r="F6560" t="s">
        <v>55</v>
      </c>
      <c r="G6560" s="2" t="s">
        <v>13</v>
      </c>
      <c r="H6560">
        <v>10000211</v>
      </c>
      <c r="I6560" t="s">
        <v>11</v>
      </c>
      <c r="J6560">
        <v>7.6</v>
      </c>
    </row>
    <row r="6561" spans="1:10" x14ac:dyDescent="0.2">
      <c r="A6561" t="s">
        <v>90</v>
      </c>
      <c r="B6561" s="1">
        <v>43251</v>
      </c>
      <c r="C6561" t="s">
        <v>9</v>
      </c>
      <c r="D6561" t="s">
        <v>17</v>
      </c>
      <c r="E6561">
        <v>1000000059</v>
      </c>
      <c r="F6561" t="s">
        <v>55</v>
      </c>
      <c r="G6561" s="2" t="s">
        <v>13</v>
      </c>
      <c r="H6561">
        <v>10000211</v>
      </c>
      <c r="I6561" t="s">
        <v>11</v>
      </c>
      <c r="J6561">
        <v>10.199999999999999</v>
      </c>
    </row>
    <row r="6562" spans="1:10" x14ac:dyDescent="0.2">
      <c r="A6562" t="s">
        <v>90</v>
      </c>
      <c r="B6562" s="1">
        <v>43251</v>
      </c>
      <c r="C6562" t="s">
        <v>9</v>
      </c>
      <c r="D6562" t="s">
        <v>17</v>
      </c>
      <c r="E6562">
        <v>1000000059</v>
      </c>
      <c r="F6562" t="s">
        <v>55</v>
      </c>
      <c r="G6562" s="2" t="s">
        <v>13</v>
      </c>
      <c r="H6562">
        <v>10000211</v>
      </c>
      <c r="I6562" t="s">
        <v>11</v>
      </c>
      <c r="J6562">
        <v>19.7</v>
      </c>
    </row>
    <row r="6563" spans="1:10" x14ac:dyDescent="0.2">
      <c r="A6563" t="s">
        <v>90</v>
      </c>
      <c r="B6563" s="1">
        <v>43251</v>
      </c>
      <c r="C6563" t="s">
        <v>9</v>
      </c>
      <c r="D6563" t="s">
        <v>17</v>
      </c>
      <c r="E6563">
        <v>1000000059</v>
      </c>
      <c r="F6563" t="s">
        <v>55</v>
      </c>
      <c r="G6563" s="2" t="s">
        <v>13</v>
      </c>
      <c r="H6563">
        <v>10000211</v>
      </c>
      <c r="I6563" t="s">
        <v>11</v>
      </c>
      <c r="J6563">
        <v>2.5</v>
      </c>
    </row>
    <row r="6564" spans="1:10" x14ac:dyDescent="0.2">
      <c r="A6564" t="s">
        <v>90</v>
      </c>
      <c r="B6564" s="1">
        <v>43251</v>
      </c>
      <c r="C6564" t="s">
        <v>9</v>
      </c>
      <c r="D6564" t="s">
        <v>12</v>
      </c>
      <c r="E6564">
        <v>1000000072</v>
      </c>
      <c r="F6564" t="s">
        <v>10</v>
      </c>
      <c r="G6564" s="2" t="s">
        <v>13</v>
      </c>
      <c r="H6564">
        <v>10000211</v>
      </c>
      <c r="I6564" t="s">
        <v>11</v>
      </c>
      <c r="J6564">
        <v>33.200000000000003</v>
      </c>
    </row>
    <row r="6565" spans="1:10" x14ac:dyDescent="0.2">
      <c r="A6565" t="s">
        <v>90</v>
      </c>
      <c r="B6565" s="1">
        <v>43251</v>
      </c>
      <c r="C6565" t="s">
        <v>9</v>
      </c>
      <c r="D6565" t="s">
        <v>12</v>
      </c>
      <c r="E6565">
        <v>1000000072</v>
      </c>
      <c r="F6565" t="s">
        <v>10</v>
      </c>
      <c r="G6565" s="2" t="s">
        <v>13</v>
      </c>
      <c r="H6565">
        <v>10000211</v>
      </c>
      <c r="I6565" t="s">
        <v>11</v>
      </c>
      <c r="J6565">
        <v>34.299999999999997</v>
      </c>
    </row>
    <row r="6566" spans="1:10" x14ac:dyDescent="0.2">
      <c r="A6566" t="s">
        <v>90</v>
      </c>
      <c r="B6566" s="1">
        <v>43251</v>
      </c>
      <c r="C6566" t="s">
        <v>9</v>
      </c>
      <c r="D6566" t="s">
        <v>12</v>
      </c>
      <c r="E6566">
        <v>1000000072</v>
      </c>
      <c r="F6566" t="s">
        <v>10</v>
      </c>
      <c r="G6566" s="2" t="s">
        <v>13</v>
      </c>
      <c r="H6566">
        <v>10000211</v>
      </c>
      <c r="I6566" t="s">
        <v>11</v>
      </c>
      <c r="J6566">
        <v>34.799999999999997</v>
      </c>
    </row>
    <row r="6567" spans="1:10" x14ac:dyDescent="0.2">
      <c r="A6567" t="s">
        <v>90</v>
      </c>
      <c r="B6567" s="1">
        <v>43251</v>
      </c>
      <c r="C6567" t="s">
        <v>22</v>
      </c>
      <c r="D6567" t="s">
        <v>46</v>
      </c>
      <c r="E6567">
        <v>1000001133</v>
      </c>
      <c r="F6567" t="s">
        <v>45</v>
      </c>
      <c r="G6567" s="2" t="s">
        <v>13</v>
      </c>
      <c r="H6567">
        <v>10000131</v>
      </c>
      <c r="I6567" t="s">
        <v>38</v>
      </c>
      <c r="J6567">
        <v>5.4</v>
      </c>
    </row>
    <row r="6568" spans="1:10" x14ac:dyDescent="0.2">
      <c r="A6568" t="s">
        <v>90</v>
      </c>
      <c r="B6568" s="1">
        <v>43251</v>
      </c>
      <c r="C6568" t="s">
        <v>22</v>
      </c>
      <c r="D6568" t="s">
        <v>49</v>
      </c>
      <c r="E6568">
        <v>1000000020</v>
      </c>
      <c r="F6568" t="s">
        <v>73</v>
      </c>
      <c r="G6568" s="2" t="s">
        <v>13</v>
      </c>
      <c r="H6568">
        <v>10000078</v>
      </c>
      <c r="I6568" t="s">
        <v>30</v>
      </c>
      <c r="J6568">
        <v>58</v>
      </c>
    </row>
    <row r="6569" spans="1:10" x14ac:dyDescent="0.2">
      <c r="A6569" t="s">
        <v>90</v>
      </c>
      <c r="B6569" s="1">
        <v>43251</v>
      </c>
      <c r="C6569" t="s">
        <v>22</v>
      </c>
      <c r="D6569" t="s">
        <v>29</v>
      </c>
      <c r="E6569">
        <v>1000000101</v>
      </c>
      <c r="F6569" t="s">
        <v>39</v>
      </c>
      <c r="G6569" s="2" t="s">
        <v>13</v>
      </c>
      <c r="H6569">
        <v>10000078</v>
      </c>
      <c r="I6569" t="s">
        <v>30</v>
      </c>
      <c r="J6569">
        <v>21</v>
      </c>
    </row>
    <row r="6570" spans="1:10" x14ac:dyDescent="0.2">
      <c r="A6570" t="s">
        <v>90</v>
      </c>
      <c r="B6570" s="1">
        <v>43251</v>
      </c>
      <c r="C6570" t="s">
        <v>22</v>
      </c>
      <c r="D6570" t="s">
        <v>29</v>
      </c>
      <c r="E6570">
        <v>1000000101</v>
      </c>
      <c r="F6570" t="s">
        <v>39</v>
      </c>
      <c r="G6570" s="2" t="s">
        <v>13</v>
      </c>
      <c r="H6570">
        <v>10000078</v>
      </c>
      <c r="I6570" t="s">
        <v>30</v>
      </c>
      <c r="J6570">
        <v>20.7</v>
      </c>
    </row>
    <row r="6571" spans="1:10" x14ac:dyDescent="0.2">
      <c r="A6571" t="s">
        <v>90</v>
      </c>
      <c r="B6571" s="1">
        <v>43251</v>
      </c>
      <c r="C6571" t="s">
        <v>22</v>
      </c>
      <c r="D6571" t="s">
        <v>25</v>
      </c>
      <c r="E6571">
        <v>1000003183</v>
      </c>
      <c r="F6571" t="s">
        <v>23</v>
      </c>
      <c r="G6571" s="2" t="s">
        <v>13</v>
      </c>
      <c r="H6571">
        <v>10000111</v>
      </c>
      <c r="I6571" t="s">
        <v>37</v>
      </c>
      <c r="J6571">
        <v>7.8</v>
      </c>
    </row>
    <row r="6572" spans="1:10" x14ac:dyDescent="0.2">
      <c r="A6572" t="s">
        <v>90</v>
      </c>
      <c r="B6572" s="1">
        <v>43251</v>
      </c>
      <c r="C6572" t="s">
        <v>22</v>
      </c>
      <c r="D6572" t="s">
        <v>61</v>
      </c>
      <c r="E6572">
        <v>1000000579</v>
      </c>
      <c r="F6572" t="s">
        <v>60</v>
      </c>
      <c r="G6572" s="2" t="s">
        <v>13</v>
      </c>
      <c r="H6572">
        <v>10000078</v>
      </c>
      <c r="I6572" t="s">
        <v>30</v>
      </c>
      <c r="J6572">
        <v>62.8</v>
      </c>
    </row>
    <row r="6573" spans="1:10" x14ac:dyDescent="0.2">
      <c r="A6573" t="s">
        <v>90</v>
      </c>
      <c r="B6573" s="1">
        <v>43251</v>
      </c>
      <c r="C6573" t="s">
        <v>22</v>
      </c>
      <c r="D6573" t="s">
        <v>61</v>
      </c>
      <c r="E6573">
        <v>1000000579</v>
      </c>
      <c r="F6573" t="s">
        <v>60</v>
      </c>
      <c r="G6573" s="2" t="s">
        <v>13</v>
      </c>
      <c r="H6573">
        <v>10000078</v>
      </c>
      <c r="I6573" t="s">
        <v>30</v>
      </c>
      <c r="J6573">
        <v>13.3</v>
      </c>
    </row>
    <row r="6574" spans="1:10" x14ac:dyDescent="0.2">
      <c r="A6574" t="s">
        <v>91</v>
      </c>
      <c r="B6574" s="1">
        <v>43252</v>
      </c>
      <c r="C6574" s="1" t="s">
        <v>43</v>
      </c>
      <c r="D6574" s="1" t="s">
        <v>42</v>
      </c>
      <c r="E6574">
        <v>1000000931</v>
      </c>
      <c r="F6574" t="s">
        <v>41</v>
      </c>
      <c r="G6574" s="5" t="s">
        <v>13</v>
      </c>
      <c r="H6574">
        <v>10000131</v>
      </c>
      <c r="I6574" s="3" t="s">
        <v>38</v>
      </c>
      <c r="J6574" s="2">
        <v>8.5267739680000005</v>
      </c>
    </row>
    <row r="6575" spans="1:10" x14ac:dyDescent="0.2">
      <c r="A6575" t="s">
        <v>91</v>
      </c>
      <c r="B6575" s="1">
        <v>43252</v>
      </c>
      <c r="C6575" s="1" t="s">
        <v>43</v>
      </c>
      <c r="D6575" s="1" t="s">
        <v>42</v>
      </c>
      <c r="E6575">
        <v>1000001014</v>
      </c>
      <c r="F6575" t="s">
        <v>44</v>
      </c>
      <c r="G6575" s="5" t="s">
        <v>13</v>
      </c>
      <c r="H6575">
        <v>10000078</v>
      </c>
      <c r="I6575" s="3" t="s">
        <v>30</v>
      </c>
      <c r="J6575" s="2">
        <v>8.6973094473600003</v>
      </c>
    </row>
    <row r="6576" spans="1:10" x14ac:dyDescent="0.2">
      <c r="A6576" t="s">
        <v>91</v>
      </c>
      <c r="B6576" s="1">
        <v>43252</v>
      </c>
      <c r="C6576" s="1" t="s">
        <v>43</v>
      </c>
      <c r="D6576" s="1" t="s">
        <v>42</v>
      </c>
      <c r="E6576">
        <v>1000001014</v>
      </c>
      <c r="F6576" t="s">
        <v>44</v>
      </c>
      <c r="G6576" s="5" t="s">
        <v>13</v>
      </c>
      <c r="H6576">
        <v>10000131</v>
      </c>
      <c r="I6576" s="3" t="s">
        <v>38</v>
      </c>
      <c r="J6576" s="2">
        <v>8.8712556363072004</v>
      </c>
    </row>
    <row r="6577" spans="1:10" x14ac:dyDescent="0.2">
      <c r="A6577" t="s">
        <v>91</v>
      </c>
      <c r="B6577" s="1">
        <v>43252</v>
      </c>
      <c r="C6577" s="1" t="s">
        <v>43</v>
      </c>
      <c r="D6577" s="1" t="s">
        <v>42</v>
      </c>
      <c r="E6577">
        <v>1000001014</v>
      </c>
      <c r="F6577" t="s">
        <v>44</v>
      </c>
      <c r="G6577" s="5" t="s">
        <v>13</v>
      </c>
      <c r="H6577">
        <v>20000099</v>
      </c>
      <c r="I6577" s="3" t="s">
        <v>20</v>
      </c>
      <c r="J6577" s="2">
        <v>9.048680749033343</v>
      </c>
    </row>
    <row r="6578" spans="1:10" x14ac:dyDescent="0.2">
      <c r="A6578" t="s">
        <v>91</v>
      </c>
      <c r="B6578" s="1">
        <v>43252</v>
      </c>
      <c r="C6578" s="1" t="s">
        <v>43</v>
      </c>
      <c r="D6578" s="1" t="s">
        <v>51</v>
      </c>
      <c r="E6578">
        <v>1000000460</v>
      </c>
      <c r="F6578" t="s">
        <v>50</v>
      </c>
      <c r="G6578" s="5" t="s">
        <v>13</v>
      </c>
      <c r="H6578">
        <v>10000131</v>
      </c>
      <c r="I6578" s="3" t="s">
        <v>38</v>
      </c>
      <c r="J6578" s="2">
        <v>11.014669909145457</v>
      </c>
    </row>
    <row r="6579" spans="1:10" x14ac:dyDescent="0.2">
      <c r="A6579" t="s">
        <v>91</v>
      </c>
      <c r="B6579" s="1">
        <v>43252</v>
      </c>
      <c r="C6579" s="1" t="s">
        <v>43</v>
      </c>
      <c r="D6579" s="1" t="s">
        <v>42</v>
      </c>
      <c r="E6579">
        <v>1000000931</v>
      </c>
      <c r="F6579" t="s">
        <v>41</v>
      </c>
      <c r="G6579" s="5" t="s">
        <v>13</v>
      </c>
      <c r="H6579">
        <v>10000182</v>
      </c>
      <c r="I6579" s="3" t="s">
        <v>31</v>
      </c>
      <c r="J6579" s="2">
        <v>11.234963307328366</v>
      </c>
    </row>
    <row r="6580" spans="1:10" x14ac:dyDescent="0.2">
      <c r="A6580" t="s">
        <v>91</v>
      </c>
      <c r="B6580" s="1">
        <v>43252</v>
      </c>
      <c r="C6580" s="1" t="s">
        <v>43</v>
      </c>
      <c r="D6580" s="1" t="s">
        <v>42</v>
      </c>
      <c r="E6580">
        <v>1000001014</v>
      </c>
      <c r="F6580" t="s">
        <v>44</v>
      </c>
      <c r="G6580" s="5" t="s">
        <v>13</v>
      </c>
      <c r="H6580">
        <v>10000182</v>
      </c>
      <c r="I6580" s="3" t="s">
        <v>31</v>
      </c>
      <c r="J6580" s="2">
        <v>12.652393458523184</v>
      </c>
    </row>
    <row r="6581" spans="1:10" x14ac:dyDescent="0.2">
      <c r="A6581" t="s">
        <v>91</v>
      </c>
      <c r="B6581" s="1">
        <v>43252</v>
      </c>
      <c r="C6581" s="1" t="s">
        <v>43</v>
      </c>
      <c r="D6581" s="1" t="s">
        <v>51</v>
      </c>
      <c r="E6581">
        <v>1000000460</v>
      </c>
      <c r="F6581" t="s">
        <v>50</v>
      </c>
      <c r="G6581" s="5" t="s">
        <v>13</v>
      </c>
      <c r="H6581">
        <v>10000182</v>
      </c>
      <c r="I6581" s="3" t="s">
        <v>31</v>
      </c>
      <c r="J6581" s="2">
        <v>13.466552862920791</v>
      </c>
    </row>
    <row r="6582" spans="1:10" x14ac:dyDescent="0.2">
      <c r="A6582" t="s">
        <v>91</v>
      </c>
      <c r="B6582" s="1">
        <v>43252</v>
      </c>
      <c r="C6582" s="1" t="s">
        <v>43</v>
      </c>
      <c r="D6582" s="1" t="s">
        <v>42</v>
      </c>
      <c r="E6582">
        <v>1000001014</v>
      </c>
      <c r="F6582" t="s">
        <v>44</v>
      </c>
      <c r="G6582" s="5" t="s">
        <v>13</v>
      </c>
      <c r="H6582">
        <v>10000136</v>
      </c>
      <c r="I6582" s="3" t="s">
        <v>40</v>
      </c>
      <c r="J6582" s="2">
        <v>14.010601598582792</v>
      </c>
    </row>
    <row r="6583" spans="1:10" x14ac:dyDescent="0.2">
      <c r="A6583" t="s">
        <v>91</v>
      </c>
      <c r="B6583" s="1">
        <v>43252</v>
      </c>
      <c r="C6583" s="1" t="s">
        <v>43</v>
      </c>
      <c r="D6583" s="1" t="s">
        <v>42</v>
      </c>
      <c r="E6583">
        <v>1000000931</v>
      </c>
      <c r="F6583" t="s">
        <v>41</v>
      </c>
      <c r="G6583" s="5" t="s">
        <v>13</v>
      </c>
      <c r="H6583">
        <v>10000078</v>
      </c>
      <c r="I6583" s="3" t="s">
        <v>30</v>
      </c>
      <c r="J6583" s="2">
        <v>14.939043350064869</v>
      </c>
    </row>
    <row r="6584" spans="1:10" x14ac:dyDescent="0.2">
      <c r="A6584" t="s">
        <v>91</v>
      </c>
      <c r="B6584" s="1">
        <v>43252</v>
      </c>
      <c r="C6584" s="1" t="s">
        <v>43</v>
      </c>
      <c r="D6584" s="1" t="s">
        <v>42</v>
      </c>
      <c r="E6584">
        <v>1000000931</v>
      </c>
      <c r="F6584" t="s">
        <v>41</v>
      </c>
      <c r="G6584" s="5" t="s">
        <v>13</v>
      </c>
      <c r="H6584">
        <v>20000099</v>
      </c>
      <c r="I6584" s="3" t="s">
        <v>20</v>
      </c>
      <c r="J6584" s="2">
        <v>15.137824217066166</v>
      </c>
    </row>
    <row r="6585" spans="1:10" x14ac:dyDescent="0.2">
      <c r="A6585" t="s">
        <v>91</v>
      </c>
      <c r="B6585" s="1">
        <v>43252</v>
      </c>
      <c r="C6585" s="1" t="s">
        <v>43</v>
      </c>
      <c r="D6585" s="1" t="s">
        <v>66</v>
      </c>
      <c r="E6585">
        <v>1000001135</v>
      </c>
      <c r="F6585" t="s">
        <v>65</v>
      </c>
      <c r="G6585" s="5" t="s">
        <v>13</v>
      </c>
      <c r="H6585">
        <v>10000182</v>
      </c>
      <c r="I6585" s="3" t="s">
        <v>31</v>
      </c>
      <c r="J6585" s="2">
        <v>7.4536628825006463</v>
      </c>
    </row>
    <row r="6586" spans="1:10" x14ac:dyDescent="0.2">
      <c r="A6586" t="s">
        <v>91</v>
      </c>
      <c r="B6586" s="1">
        <v>43252</v>
      </c>
      <c r="C6586" s="1" t="s">
        <v>43</v>
      </c>
      <c r="D6586" s="1" t="s">
        <v>78</v>
      </c>
      <c r="E6586">
        <v>1000003187</v>
      </c>
      <c r="F6586" t="s">
        <v>77</v>
      </c>
      <c r="G6586" s="5" t="s">
        <v>13</v>
      </c>
      <c r="H6586">
        <v>10000211</v>
      </c>
      <c r="I6586" s="3" t="s">
        <v>11</v>
      </c>
      <c r="J6586" s="2">
        <v>9.3862631193445925</v>
      </c>
    </row>
    <row r="6587" spans="1:10" x14ac:dyDescent="0.2">
      <c r="A6587" t="s">
        <v>91</v>
      </c>
      <c r="B6587" s="1">
        <v>43252</v>
      </c>
      <c r="C6587" s="1" t="s">
        <v>43</v>
      </c>
      <c r="D6587" s="1" t="s">
        <v>80</v>
      </c>
      <c r="E6587">
        <v>1000003498</v>
      </c>
      <c r="F6587" t="s">
        <v>79</v>
      </c>
      <c r="G6587" s="5" t="s">
        <v>13</v>
      </c>
      <c r="H6587">
        <v>10000131</v>
      </c>
      <c r="I6587" s="3" t="s">
        <v>38</v>
      </c>
      <c r="J6587" s="2">
        <v>6.6750462390451961</v>
      </c>
    </row>
    <row r="6588" spans="1:10" x14ac:dyDescent="0.2">
      <c r="A6588" t="s">
        <v>91</v>
      </c>
      <c r="B6588" s="1">
        <v>43252</v>
      </c>
      <c r="C6588" s="1" t="s">
        <v>43</v>
      </c>
      <c r="D6588" s="1" t="s">
        <v>78</v>
      </c>
      <c r="E6588">
        <v>1000003187</v>
      </c>
      <c r="F6588" t="s">
        <v>77</v>
      </c>
      <c r="G6588" s="5" t="s">
        <v>13</v>
      </c>
      <c r="H6588">
        <v>10000064</v>
      </c>
      <c r="I6588" s="3" t="s">
        <v>53</v>
      </c>
      <c r="J6588" s="2">
        <v>6.2107848130021592</v>
      </c>
    </row>
    <row r="6589" spans="1:10" x14ac:dyDescent="0.2">
      <c r="A6589" t="s">
        <v>91</v>
      </c>
      <c r="B6589" s="1">
        <v>43252</v>
      </c>
      <c r="C6589" s="1" t="s">
        <v>43</v>
      </c>
      <c r="D6589" s="1" t="s">
        <v>78</v>
      </c>
      <c r="E6589">
        <v>1000003187</v>
      </c>
      <c r="F6589" t="s">
        <v>77</v>
      </c>
      <c r="G6589" s="5" t="s">
        <v>13</v>
      </c>
      <c r="H6589">
        <v>20000099</v>
      </c>
      <c r="I6589" s="3" t="s">
        <v>20</v>
      </c>
      <c r="J6589" s="2">
        <v>6.3350005092622022</v>
      </c>
    </row>
    <row r="6590" spans="1:10" x14ac:dyDescent="0.2">
      <c r="A6590" t="s">
        <v>91</v>
      </c>
      <c r="B6590" s="1">
        <v>43252</v>
      </c>
      <c r="C6590" s="1" t="s">
        <v>43</v>
      </c>
      <c r="D6590" s="1" t="s">
        <v>78</v>
      </c>
      <c r="E6590">
        <v>1000003187</v>
      </c>
      <c r="F6590" t="s">
        <v>77</v>
      </c>
      <c r="G6590" s="5" t="s">
        <v>13</v>
      </c>
      <c r="H6590">
        <v>10000078</v>
      </c>
      <c r="I6590" s="3" t="s">
        <v>30</v>
      </c>
      <c r="J6590" s="2">
        <v>7.2769242895403794</v>
      </c>
    </row>
    <row r="6591" spans="1:10" x14ac:dyDescent="0.2">
      <c r="A6591" t="s">
        <v>91</v>
      </c>
      <c r="B6591" s="1">
        <v>43252</v>
      </c>
      <c r="C6591" s="1" t="s">
        <v>43</v>
      </c>
      <c r="D6591" s="1" t="s">
        <v>80</v>
      </c>
      <c r="E6591">
        <v>1000003498</v>
      </c>
      <c r="F6591" t="s">
        <v>79</v>
      </c>
      <c r="G6591" s="5" t="s">
        <v>13</v>
      </c>
      <c r="H6591">
        <v>10000064</v>
      </c>
      <c r="I6591" s="3" t="s">
        <v>53</v>
      </c>
      <c r="J6591" s="2">
        <v>7.4224627753311871</v>
      </c>
    </row>
    <row r="6592" spans="1:10" x14ac:dyDescent="0.2">
      <c r="A6592" t="s">
        <v>91</v>
      </c>
      <c r="B6592" s="1">
        <v>43252</v>
      </c>
      <c r="C6592" s="1" t="s">
        <v>43</v>
      </c>
      <c r="D6592" s="1" t="s">
        <v>78</v>
      </c>
      <c r="E6592">
        <v>1000003187</v>
      </c>
      <c r="F6592" t="s">
        <v>77</v>
      </c>
      <c r="G6592" s="5" t="s">
        <v>13</v>
      </c>
      <c r="H6592">
        <v>10000111</v>
      </c>
      <c r="I6592" s="3" t="s">
        <v>37</v>
      </c>
      <c r="J6592" s="2">
        <v>7.7223302714545676</v>
      </c>
    </row>
    <row r="6593" spans="1:10" x14ac:dyDescent="0.2">
      <c r="A6593" t="s">
        <v>91</v>
      </c>
      <c r="B6593" s="1">
        <v>43252</v>
      </c>
      <c r="C6593" s="1" t="s">
        <v>43</v>
      </c>
      <c r="D6593" s="1" t="s">
        <v>78</v>
      </c>
      <c r="E6593">
        <v>1000003187</v>
      </c>
      <c r="F6593" t="s">
        <v>77</v>
      </c>
      <c r="G6593" s="5" t="s">
        <v>13</v>
      </c>
      <c r="H6593">
        <v>10000131</v>
      </c>
      <c r="I6593" s="3" t="s">
        <v>38</v>
      </c>
      <c r="J6593" s="2">
        <v>7.8767768768836586</v>
      </c>
    </row>
    <row r="6594" spans="1:10" x14ac:dyDescent="0.2">
      <c r="A6594" t="s">
        <v>91</v>
      </c>
      <c r="B6594" s="1">
        <v>43252</v>
      </c>
      <c r="C6594" s="1" t="s">
        <v>43</v>
      </c>
      <c r="D6594" s="1" t="s">
        <v>80</v>
      </c>
      <c r="E6594">
        <v>1000003498</v>
      </c>
      <c r="F6594" t="s">
        <v>79</v>
      </c>
      <c r="G6594" s="5" t="s">
        <v>13</v>
      </c>
      <c r="H6594">
        <v>10000136</v>
      </c>
      <c r="I6594" s="3" t="s">
        <v>40</v>
      </c>
      <c r="J6594" s="2">
        <v>8.3588986359639517</v>
      </c>
    </row>
    <row r="6595" spans="1:10" x14ac:dyDescent="0.2">
      <c r="A6595" t="s">
        <v>91</v>
      </c>
      <c r="B6595" s="1">
        <v>43252</v>
      </c>
      <c r="C6595" s="1" t="s">
        <v>43</v>
      </c>
      <c r="D6595" s="1" t="s">
        <v>80</v>
      </c>
      <c r="E6595">
        <v>1000003498</v>
      </c>
      <c r="F6595" t="s">
        <v>79</v>
      </c>
      <c r="G6595" s="5" t="s">
        <v>13</v>
      </c>
      <c r="H6595">
        <v>20000099</v>
      </c>
      <c r="I6595" s="3" t="s">
        <v>20</v>
      </c>
      <c r="J6595" s="2">
        <v>8.5260766086832316</v>
      </c>
    </row>
    <row r="6596" spans="1:10" x14ac:dyDescent="0.2">
      <c r="A6596" t="s">
        <v>91</v>
      </c>
      <c r="B6596" s="1">
        <v>43252</v>
      </c>
      <c r="C6596" s="1" t="s">
        <v>43</v>
      </c>
      <c r="D6596" s="1" t="s">
        <v>51</v>
      </c>
      <c r="E6596">
        <v>1000000460</v>
      </c>
      <c r="F6596" t="s">
        <v>50</v>
      </c>
      <c r="G6596" s="5" t="s">
        <v>13</v>
      </c>
      <c r="H6596">
        <v>20000099</v>
      </c>
      <c r="I6596" s="3" t="s">
        <v>20</v>
      </c>
      <c r="J6596" s="2">
        <v>3.7128588808172727</v>
      </c>
    </row>
    <row r="6597" spans="1:10" x14ac:dyDescent="0.2">
      <c r="A6597" t="s">
        <v>91</v>
      </c>
      <c r="B6597" s="1">
        <v>43252</v>
      </c>
      <c r="C6597" s="1" t="s">
        <v>43</v>
      </c>
      <c r="D6597" s="1" t="s">
        <v>42</v>
      </c>
      <c r="E6597">
        <v>1000000931</v>
      </c>
      <c r="F6597" t="s">
        <v>41</v>
      </c>
      <c r="G6597" s="5" t="s">
        <v>13</v>
      </c>
      <c r="H6597">
        <v>10000136</v>
      </c>
      <c r="I6597" s="3" t="s">
        <v>40</v>
      </c>
      <c r="J6597" s="2">
        <v>4.4372100568080732</v>
      </c>
    </row>
    <row r="6598" spans="1:10" x14ac:dyDescent="0.2">
      <c r="A6598" t="s">
        <v>91</v>
      </c>
      <c r="B6598" s="1">
        <v>43252</v>
      </c>
      <c r="C6598" s="1" t="s">
        <v>43</v>
      </c>
      <c r="D6598" s="1" t="s">
        <v>80</v>
      </c>
      <c r="E6598">
        <v>1000003498</v>
      </c>
      <c r="F6598" t="s">
        <v>79</v>
      </c>
      <c r="G6598" s="5" t="s">
        <v>13</v>
      </c>
      <c r="H6598">
        <v>10000211</v>
      </c>
      <c r="I6598" s="3" t="s">
        <v>11</v>
      </c>
      <c r="J6598" s="2">
        <v>6.4519999999999991</v>
      </c>
    </row>
    <row r="6599" spans="1:10" x14ac:dyDescent="0.2">
      <c r="A6599" t="s">
        <v>91</v>
      </c>
      <c r="B6599" s="1">
        <v>43252</v>
      </c>
      <c r="C6599" s="1" t="s">
        <v>43</v>
      </c>
      <c r="D6599" s="1" t="s">
        <v>78</v>
      </c>
      <c r="E6599">
        <v>1000003187</v>
      </c>
      <c r="F6599" t="s">
        <v>77</v>
      </c>
      <c r="G6599" s="5" t="s">
        <v>13</v>
      </c>
      <c r="H6599">
        <v>20000018</v>
      </c>
      <c r="I6599" s="3" t="s">
        <v>81</v>
      </c>
      <c r="J6599" s="2">
        <v>6.1297997990857338</v>
      </c>
    </row>
    <row r="6600" spans="1:10" x14ac:dyDescent="0.2">
      <c r="A6600" t="s">
        <v>91</v>
      </c>
      <c r="B6600" s="1">
        <v>43252</v>
      </c>
      <c r="C6600" s="1" t="s">
        <v>43</v>
      </c>
      <c r="D6600" s="1" t="s">
        <v>78</v>
      </c>
      <c r="E6600">
        <v>1000003187</v>
      </c>
      <c r="F6600" t="s">
        <v>77</v>
      </c>
      <c r="G6600" s="5" t="s">
        <v>13</v>
      </c>
      <c r="H6600">
        <v>10000136</v>
      </c>
      <c r="I6600" s="3" t="s">
        <v>40</v>
      </c>
      <c r="J6600" s="2">
        <v>6.6174533570788121</v>
      </c>
    </row>
    <row r="6601" spans="1:10" x14ac:dyDescent="0.2">
      <c r="A6601" t="s">
        <v>91</v>
      </c>
      <c r="B6601" s="1">
        <v>43252</v>
      </c>
      <c r="C6601" s="1" t="s">
        <v>43</v>
      </c>
      <c r="D6601" s="1" t="s">
        <v>66</v>
      </c>
      <c r="E6601">
        <v>1000001135</v>
      </c>
      <c r="F6601" t="s">
        <v>65</v>
      </c>
      <c r="G6601" s="5" t="s">
        <v>13</v>
      </c>
      <c r="H6601">
        <v>10000211</v>
      </c>
      <c r="I6601" s="3" t="s">
        <v>11</v>
      </c>
      <c r="J6601" s="2">
        <v>7.3062032176221114</v>
      </c>
    </row>
    <row r="6602" spans="1:10" x14ac:dyDescent="0.2">
      <c r="A6602" t="s">
        <v>91</v>
      </c>
      <c r="B6602" s="1">
        <v>43252</v>
      </c>
      <c r="C6602" s="1" t="s">
        <v>9</v>
      </c>
      <c r="D6602" s="1" t="s">
        <v>15</v>
      </c>
      <c r="E6602">
        <v>1000002986</v>
      </c>
      <c r="F6602" t="s">
        <v>14</v>
      </c>
      <c r="G6602" s="2" t="s">
        <v>13</v>
      </c>
      <c r="H6602">
        <v>10000211</v>
      </c>
      <c r="I6602" s="3" t="s">
        <v>11</v>
      </c>
      <c r="J6602" s="2">
        <v>12.145999999999999</v>
      </c>
    </row>
    <row r="6603" spans="1:10" x14ac:dyDescent="0.2">
      <c r="A6603" t="s">
        <v>91</v>
      </c>
      <c r="B6603" s="1">
        <v>43252</v>
      </c>
      <c r="C6603" s="1" t="s">
        <v>9</v>
      </c>
      <c r="D6603" s="1" t="s">
        <v>12</v>
      </c>
      <c r="E6603">
        <v>1000000072</v>
      </c>
      <c r="F6603" t="s">
        <v>10</v>
      </c>
      <c r="G6603" s="5" t="s">
        <v>13</v>
      </c>
      <c r="H6603">
        <v>10000211</v>
      </c>
      <c r="I6603" s="3" t="s">
        <v>11</v>
      </c>
      <c r="J6603" s="2">
        <v>9.1429199999999984</v>
      </c>
    </row>
    <row r="6604" spans="1:10" x14ac:dyDescent="0.2">
      <c r="A6604" t="s">
        <v>91</v>
      </c>
      <c r="B6604" s="1">
        <v>43252</v>
      </c>
      <c r="C6604" s="1" t="s">
        <v>9</v>
      </c>
      <c r="D6604" s="1" t="s">
        <v>15</v>
      </c>
      <c r="E6604">
        <v>1000002985</v>
      </c>
      <c r="F6604" t="s">
        <v>47</v>
      </c>
      <c r="G6604" s="5" t="s">
        <v>13</v>
      </c>
      <c r="H6604">
        <v>10000211</v>
      </c>
      <c r="I6604" s="3" t="s">
        <v>11</v>
      </c>
      <c r="J6604" s="2">
        <v>9.2296543640140101</v>
      </c>
    </row>
    <row r="6605" spans="1:10" x14ac:dyDescent="0.2">
      <c r="A6605" t="s">
        <v>91</v>
      </c>
      <c r="B6605" s="1">
        <v>43252</v>
      </c>
      <c r="C6605" s="1" t="s">
        <v>9</v>
      </c>
      <c r="D6605" s="1" t="s">
        <v>57</v>
      </c>
      <c r="E6605">
        <v>1000001502</v>
      </c>
      <c r="F6605" t="s">
        <v>56</v>
      </c>
      <c r="G6605" s="5" t="s">
        <v>13</v>
      </c>
      <c r="H6605">
        <v>10000064</v>
      </c>
      <c r="I6605" s="3" t="s">
        <v>53</v>
      </c>
      <c r="J6605" s="2">
        <v>12.905441327693648</v>
      </c>
    </row>
    <row r="6606" spans="1:10" x14ac:dyDescent="0.2">
      <c r="A6606" t="s">
        <v>91</v>
      </c>
      <c r="B6606" s="1">
        <v>43252</v>
      </c>
      <c r="C6606" s="1" t="s">
        <v>9</v>
      </c>
      <c r="D6606" s="1" t="s">
        <v>17</v>
      </c>
      <c r="E6606">
        <v>1000000059</v>
      </c>
      <c r="F6606" t="s">
        <v>55</v>
      </c>
      <c r="G6606" s="5" t="s">
        <v>13</v>
      </c>
      <c r="H6606">
        <v>10000131</v>
      </c>
      <c r="I6606" s="3" t="s">
        <v>38</v>
      </c>
      <c r="J6606" s="2">
        <v>13.16355015424752</v>
      </c>
    </row>
    <row r="6607" spans="1:10" x14ac:dyDescent="0.2">
      <c r="A6607" t="s">
        <v>91</v>
      </c>
      <c r="B6607" s="1">
        <v>43252</v>
      </c>
      <c r="C6607" s="1" t="s">
        <v>9</v>
      </c>
      <c r="D6607" s="1" t="s">
        <v>15</v>
      </c>
      <c r="E6607">
        <v>1000002981</v>
      </c>
      <c r="F6607" t="s">
        <v>62</v>
      </c>
      <c r="G6607" s="5" t="s">
        <v>13</v>
      </c>
      <c r="H6607">
        <v>10000211</v>
      </c>
      <c r="I6607" s="3" t="s">
        <v>11</v>
      </c>
      <c r="J6607" s="2">
        <v>14.576629903165536</v>
      </c>
    </row>
    <row r="6608" spans="1:10" x14ac:dyDescent="0.2">
      <c r="A6608" t="s">
        <v>91</v>
      </c>
      <c r="B6608" s="1">
        <v>43252</v>
      </c>
      <c r="C6608" s="1" t="s">
        <v>9</v>
      </c>
      <c r="D6608" s="1" t="s">
        <v>15</v>
      </c>
      <c r="E6608">
        <v>1000002981</v>
      </c>
      <c r="F6608" t="s">
        <v>62</v>
      </c>
      <c r="G6608" s="5" t="s">
        <v>13</v>
      </c>
      <c r="H6608">
        <v>20000099</v>
      </c>
      <c r="I6608" s="3" t="s">
        <v>20</v>
      </c>
      <c r="J6608" s="2">
        <v>14.868162501228847</v>
      </c>
    </row>
    <row r="6609" spans="1:10" x14ac:dyDescent="0.2">
      <c r="A6609" t="s">
        <v>91</v>
      </c>
      <c r="B6609" s="1">
        <v>43252</v>
      </c>
      <c r="C6609" s="1" t="s">
        <v>9</v>
      </c>
      <c r="D6609" s="1" t="s">
        <v>59</v>
      </c>
      <c r="E6609">
        <v>1000000192</v>
      </c>
      <c r="F6609" t="s">
        <v>58</v>
      </c>
      <c r="G6609" s="5" t="s">
        <v>13</v>
      </c>
      <c r="H6609">
        <v>10000064</v>
      </c>
      <c r="I6609" s="3" t="s">
        <v>53</v>
      </c>
      <c r="J6609" s="2">
        <v>14.125525751253424</v>
      </c>
    </row>
    <row r="6610" spans="1:10" x14ac:dyDescent="0.2">
      <c r="A6610" t="s">
        <v>91</v>
      </c>
      <c r="B6610" s="1">
        <v>43252</v>
      </c>
      <c r="C6610" s="1" t="s">
        <v>9</v>
      </c>
      <c r="D6610" s="1" t="s">
        <v>57</v>
      </c>
      <c r="E6610">
        <v>1000001502</v>
      </c>
      <c r="F6610" t="s">
        <v>56</v>
      </c>
      <c r="G6610" s="5" t="s">
        <v>13</v>
      </c>
      <c r="H6610">
        <v>10000131</v>
      </c>
      <c r="I6610" s="3" t="s">
        <v>38</v>
      </c>
      <c r="J6610" s="2">
        <v>14.696196991604063</v>
      </c>
    </row>
    <row r="6611" spans="1:10" x14ac:dyDescent="0.2">
      <c r="A6611" t="s">
        <v>91</v>
      </c>
      <c r="B6611" s="1">
        <v>43252</v>
      </c>
      <c r="C6611" s="1" t="s">
        <v>9</v>
      </c>
      <c r="D6611" s="1" t="s">
        <v>17</v>
      </c>
      <c r="E6611">
        <v>1000001649</v>
      </c>
      <c r="F6611" t="s">
        <v>16</v>
      </c>
      <c r="G6611" s="5" t="s">
        <v>13</v>
      </c>
      <c r="H6611">
        <v>10000211</v>
      </c>
      <c r="I6611" s="3" t="s">
        <v>11</v>
      </c>
      <c r="J6611" s="2">
        <v>13.220580701407489</v>
      </c>
    </row>
    <row r="6612" spans="1:10" x14ac:dyDescent="0.2">
      <c r="A6612" t="s">
        <v>91</v>
      </c>
      <c r="B6612" s="1">
        <v>43252</v>
      </c>
      <c r="C6612" s="1" t="s">
        <v>9</v>
      </c>
      <c r="D6612" s="1" t="s">
        <v>57</v>
      </c>
      <c r="E6612">
        <v>1000001502</v>
      </c>
      <c r="F6612" t="s">
        <v>56</v>
      </c>
      <c r="G6612" s="5" t="s">
        <v>13</v>
      </c>
      <c r="H6612">
        <v>10000211</v>
      </c>
      <c r="I6612" s="3" t="s">
        <v>11</v>
      </c>
      <c r="J6612" s="2">
        <v>11.280992315435634</v>
      </c>
    </row>
    <row r="6613" spans="1:10" x14ac:dyDescent="0.2">
      <c r="A6613" t="s">
        <v>91</v>
      </c>
      <c r="B6613" s="1">
        <v>43252</v>
      </c>
      <c r="C6613" s="1" t="s">
        <v>9</v>
      </c>
      <c r="D6613" s="1" t="s">
        <v>17</v>
      </c>
      <c r="E6613">
        <v>1000000059</v>
      </c>
      <c r="F6613" t="s">
        <v>55</v>
      </c>
      <c r="G6613" s="5" t="s">
        <v>13</v>
      </c>
      <c r="H6613">
        <v>20000099</v>
      </c>
      <c r="I6613" s="3" t="s">
        <v>20</v>
      </c>
      <c r="J6613" s="2">
        <v>11.736744404979234</v>
      </c>
    </row>
    <row r="6614" spans="1:10" x14ac:dyDescent="0.2">
      <c r="A6614" t="s">
        <v>91</v>
      </c>
      <c r="B6614" s="1">
        <v>43252</v>
      </c>
      <c r="C6614" s="1" t="s">
        <v>9</v>
      </c>
      <c r="D6614" s="1" t="s">
        <v>72</v>
      </c>
      <c r="E6614">
        <v>1000001699</v>
      </c>
      <c r="F6614" t="s">
        <v>71</v>
      </c>
      <c r="G6614" s="5" t="s">
        <v>13</v>
      </c>
      <c r="H6614">
        <v>10000131</v>
      </c>
      <c r="I6614" s="3" t="s">
        <v>38</v>
      </c>
      <c r="J6614" s="2">
        <v>6.0790689024192011</v>
      </c>
    </row>
    <row r="6615" spans="1:10" x14ac:dyDescent="0.2">
      <c r="A6615" t="s">
        <v>91</v>
      </c>
      <c r="B6615" s="1">
        <v>43252</v>
      </c>
      <c r="C6615" s="1" t="s">
        <v>9</v>
      </c>
      <c r="D6615" s="1" t="s">
        <v>72</v>
      </c>
      <c r="E6615">
        <v>1000001699</v>
      </c>
      <c r="F6615" t="s">
        <v>71</v>
      </c>
      <c r="G6615" s="5" t="s">
        <v>13</v>
      </c>
      <c r="H6615">
        <v>10000211</v>
      </c>
      <c r="I6615" s="3" t="s">
        <v>11</v>
      </c>
      <c r="J6615" s="2">
        <v>6.2006502804675847</v>
      </c>
    </row>
    <row r="6616" spans="1:10" x14ac:dyDescent="0.2">
      <c r="A6616" t="s">
        <v>91</v>
      </c>
      <c r="B6616" s="1">
        <v>43252</v>
      </c>
      <c r="C6616" s="1" t="s">
        <v>9</v>
      </c>
      <c r="D6616" s="1" t="s">
        <v>17</v>
      </c>
      <c r="E6616">
        <v>1000000059</v>
      </c>
      <c r="F6616" t="s">
        <v>55</v>
      </c>
      <c r="G6616" s="5" t="s">
        <v>13</v>
      </c>
      <c r="H6616">
        <v>10000064</v>
      </c>
      <c r="I6616" s="3" t="s">
        <v>53</v>
      </c>
      <c r="J6616" s="2">
        <v>6.9829393208613757</v>
      </c>
    </row>
    <row r="6617" spans="1:10" x14ac:dyDescent="0.2">
      <c r="A6617" t="s">
        <v>91</v>
      </c>
      <c r="B6617" s="1">
        <v>43252</v>
      </c>
      <c r="C6617" s="1" t="s">
        <v>9</v>
      </c>
      <c r="D6617" s="1" t="s">
        <v>15</v>
      </c>
      <c r="E6617">
        <v>1000002981</v>
      </c>
      <c r="F6617" t="s">
        <v>62</v>
      </c>
      <c r="G6617" s="5" t="s">
        <v>13</v>
      </c>
      <c r="H6617">
        <v>10000064</v>
      </c>
      <c r="I6617" s="3" t="s">
        <v>53</v>
      </c>
      <c r="J6617" s="2">
        <v>7.2650500694241744</v>
      </c>
    </row>
    <row r="6618" spans="1:10" x14ac:dyDescent="0.2">
      <c r="A6618" t="s">
        <v>91</v>
      </c>
      <c r="B6618" s="1">
        <v>43252</v>
      </c>
      <c r="C6618" s="1" t="s">
        <v>9</v>
      </c>
      <c r="D6618" s="1" t="s">
        <v>75</v>
      </c>
      <c r="E6618">
        <v>1000000281</v>
      </c>
      <c r="F6618" t="s">
        <v>74</v>
      </c>
      <c r="G6618" s="5" t="s">
        <v>13</v>
      </c>
      <c r="H6618">
        <v>20000099</v>
      </c>
      <c r="I6618" s="3" t="s">
        <v>20</v>
      </c>
      <c r="J6618" s="2">
        <v>7.7097292540734896</v>
      </c>
    </row>
    <row r="6619" spans="1:10" x14ac:dyDescent="0.2">
      <c r="A6619" t="s">
        <v>91</v>
      </c>
      <c r="B6619" s="1">
        <v>43252</v>
      </c>
      <c r="C6619" s="1" t="s">
        <v>9</v>
      </c>
      <c r="D6619" s="1" t="s">
        <v>75</v>
      </c>
      <c r="E6619">
        <v>1000000281</v>
      </c>
      <c r="F6619" t="s">
        <v>74</v>
      </c>
      <c r="G6619" s="5" t="s">
        <v>13</v>
      </c>
      <c r="H6619">
        <v>10000131</v>
      </c>
      <c r="I6619" s="3" t="s">
        <v>38</v>
      </c>
      <c r="J6619" s="2">
        <v>5.9947055622568186</v>
      </c>
    </row>
    <row r="6620" spans="1:10" x14ac:dyDescent="0.2">
      <c r="A6620" t="s">
        <v>91</v>
      </c>
      <c r="B6620" s="1">
        <v>43252</v>
      </c>
      <c r="C6620" s="1" t="s">
        <v>9</v>
      </c>
      <c r="D6620" s="1" t="s">
        <v>75</v>
      </c>
      <c r="E6620">
        <v>1000000281</v>
      </c>
      <c r="F6620" t="s">
        <v>74</v>
      </c>
      <c r="G6620" s="5" t="s">
        <v>13</v>
      </c>
      <c r="H6620">
        <v>10000136</v>
      </c>
      <c r="I6620" s="3" t="s">
        <v>40</v>
      </c>
      <c r="J6620" s="2">
        <v>6.4888620903176628</v>
      </c>
    </row>
    <row r="6621" spans="1:10" x14ac:dyDescent="0.2">
      <c r="A6621" t="s">
        <v>91</v>
      </c>
      <c r="B6621" s="1">
        <v>43252</v>
      </c>
      <c r="C6621" s="1" t="s">
        <v>9</v>
      </c>
      <c r="D6621" s="1" t="s">
        <v>57</v>
      </c>
      <c r="E6621">
        <v>1000001502</v>
      </c>
      <c r="F6621" t="s">
        <v>56</v>
      </c>
      <c r="G6621" s="5" t="s">
        <v>13</v>
      </c>
      <c r="H6621">
        <v>20000099</v>
      </c>
      <c r="I6621" s="3" t="s">
        <v>20</v>
      </c>
      <c r="J6621" s="2">
        <v>6.8860323611418259</v>
      </c>
    </row>
    <row r="6622" spans="1:10" x14ac:dyDescent="0.2">
      <c r="A6622" t="s">
        <v>91</v>
      </c>
      <c r="B6622" s="1">
        <v>43252</v>
      </c>
      <c r="C6622" s="1" t="s">
        <v>9</v>
      </c>
      <c r="D6622" s="1" t="s">
        <v>17</v>
      </c>
      <c r="E6622">
        <v>1000000059</v>
      </c>
      <c r="F6622" t="s">
        <v>55</v>
      </c>
      <c r="G6622" s="5" t="s">
        <v>13</v>
      </c>
      <c r="H6622">
        <v>10000136</v>
      </c>
      <c r="I6622" s="3" t="s">
        <v>40</v>
      </c>
      <c r="J6622" s="2">
        <v>7.023753008364662</v>
      </c>
    </row>
    <row r="6623" spans="1:10" x14ac:dyDescent="0.2">
      <c r="A6623" t="s">
        <v>91</v>
      </c>
      <c r="B6623" s="1">
        <v>43252</v>
      </c>
      <c r="C6623" s="1" t="s">
        <v>9</v>
      </c>
      <c r="D6623" s="1" t="s">
        <v>72</v>
      </c>
      <c r="E6623">
        <v>1000000064</v>
      </c>
      <c r="F6623" t="s">
        <v>76</v>
      </c>
      <c r="G6623" s="5" t="s">
        <v>13</v>
      </c>
      <c r="H6623">
        <v>10000064</v>
      </c>
      <c r="I6623" s="3" t="s">
        <v>53</v>
      </c>
      <c r="J6623" s="2">
        <v>7.2558866802127451</v>
      </c>
    </row>
    <row r="6624" spans="1:10" x14ac:dyDescent="0.2">
      <c r="A6624" t="s">
        <v>91</v>
      </c>
      <c r="B6624" s="1">
        <v>43252</v>
      </c>
      <c r="C6624" s="1" t="s">
        <v>9</v>
      </c>
      <c r="D6624" s="1" t="s">
        <v>59</v>
      </c>
      <c r="E6624">
        <v>1000000192</v>
      </c>
      <c r="F6624" t="s">
        <v>58</v>
      </c>
      <c r="G6624" s="5" t="s">
        <v>13</v>
      </c>
      <c r="H6624">
        <v>10000172</v>
      </c>
      <c r="I6624" s="3" t="s">
        <v>18</v>
      </c>
      <c r="J6624" s="2">
        <v>7.8540050919779132</v>
      </c>
    </row>
    <row r="6625" spans="1:10" x14ac:dyDescent="0.2">
      <c r="A6625" t="s">
        <v>91</v>
      </c>
      <c r="B6625" s="1">
        <v>43252</v>
      </c>
      <c r="C6625" s="1" t="s">
        <v>9</v>
      </c>
      <c r="D6625" s="1" t="s">
        <v>15</v>
      </c>
      <c r="E6625">
        <v>1000002981</v>
      </c>
      <c r="F6625" t="s">
        <v>62</v>
      </c>
      <c r="G6625" s="5" t="s">
        <v>13</v>
      </c>
      <c r="H6625">
        <v>10000131</v>
      </c>
      <c r="I6625" s="3" t="s">
        <v>38</v>
      </c>
      <c r="J6625" s="2">
        <v>8.5014276963606488</v>
      </c>
    </row>
    <row r="6626" spans="1:10" x14ac:dyDescent="0.2">
      <c r="A6626" t="s">
        <v>91</v>
      </c>
      <c r="B6626" s="1">
        <v>43252</v>
      </c>
      <c r="C6626" s="1" t="s">
        <v>9</v>
      </c>
      <c r="D6626" s="1" t="s">
        <v>59</v>
      </c>
      <c r="E6626">
        <v>1000000192</v>
      </c>
      <c r="F6626" t="s">
        <v>58</v>
      </c>
      <c r="G6626" s="5" t="s">
        <v>13</v>
      </c>
      <c r="H6626">
        <v>10000111</v>
      </c>
      <c r="I6626" s="3" t="s">
        <v>37</v>
      </c>
      <c r="J6626" s="2">
        <v>8.8448853752936198</v>
      </c>
    </row>
    <row r="6627" spans="1:10" x14ac:dyDescent="0.2">
      <c r="A6627" t="s">
        <v>91</v>
      </c>
      <c r="B6627" s="1">
        <v>43252</v>
      </c>
      <c r="C6627" s="1" t="s">
        <v>9</v>
      </c>
      <c r="D6627" s="1" t="s">
        <v>17</v>
      </c>
      <c r="E6627">
        <v>1000001649</v>
      </c>
      <c r="F6627" t="s">
        <v>16</v>
      </c>
      <c r="G6627" s="5" t="s">
        <v>13</v>
      </c>
      <c r="H6627">
        <v>10000111</v>
      </c>
      <c r="I6627" s="3" t="s">
        <v>37</v>
      </c>
      <c r="J6627" s="2">
        <v>9.0217830827994927</v>
      </c>
    </row>
    <row r="6628" spans="1:10" x14ac:dyDescent="0.2">
      <c r="A6628" t="s">
        <v>91</v>
      </c>
      <c r="B6628" s="1">
        <v>43252</v>
      </c>
      <c r="C6628" s="1" t="s">
        <v>9</v>
      </c>
      <c r="D6628" s="1" t="s">
        <v>17</v>
      </c>
      <c r="E6628">
        <v>1000000059</v>
      </c>
      <c r="F6628" t="s">
        <v>55</v>
      </c>
      <c r="G6628" s="5" t="s">
        <v>13</v>
      </c>
      <c r="H6628">
        <v>10000111</v>
      </c>
      <c r="I6628" s="3" t="s">
        <v>37</v>
      </c>
      <c r="J6628" s="2">
        <v>9.2022187444554824</v>
      </c>
    </row>
    <row r="6629" spans="1:10" x14ac:dyDescent="0.2">
      <c r="A6629" t="s">
        <v>91</v>
      </c>
      <c r="B6629" s="1">
        <v>43252</v>
      </c>
      <c r="C6629" s="1" t="s">
        <v>9</v>
      </c>
      <c r="D6629" s="1" t="s">
        <v>57</v>
      </c>
      <c r="E6629">
        <v>1000001502</v>
      </c>
      <c r="F6629" t="s">
        <v>56</v>
      </c>
      <c r="G6629" s="5" t="s">
        <v>13</v>
      </c>
      <c r="H6629">
        <v>10000136</v>
      </c>
      <c r="I6629" s="3" t="s">
        <v>40</v>
      </c>
      <c r="J6629" s="2">
        <v>6.4158460582902697</v>
      </c>
    </row>
    <row r="6630" spans="1:10" x14ac:dyDescent="0.2">
      <c r="A6630" t="s">
        <v>91</v>
      </c>
      <c r="B6630" s="1">
        <v>43252</v>
      </c>
      <c r="C6630" s="1" t="s">
        <v>9</v>
      </c>
      <c r="D6630" s="1" t="s">
        <v>17</v>
      </c>
      <c r="E6630">
        <v>1000000059</v>
      </c>
      <c r="F6630" t="s">
        <v>55</v>
      </c>
      <c r="G6630" s="5" t="s">
        <v>13</v>
      </c>
      <c r="H6630">
        <v>10000211</v>
      </c>
      <c r="I6630" s="3" t="s">
        <v>11</v>
      </c>
      <c r="J6630" s="2">
        <v>5.9696124692446748</v>
      </c>
    </row>
    <row r="6631" spans="1:10" x14ac:dyDescent="0.2">
      <c r="A6631" t="s">
        <v>91</v>
      </c>
      <c r="B6631" s="1">
        <v>43252</v>
      </c>
      <c r="C6631" s="1" t="s">
        <v>9</v>
      </c>
      <c r="D6631" s="1" t="s">
        <v>59</v>
      </c>
      <c r="E6631">
        <v>1000000192</v>
      </c>
      <c r="F6631" t="s">
        <v>58</v>
      </c>
      <c r="G6631" s="5" t="s">
        <v>13</v>
      </c>
      <c r="H6631">
        <v>10000211</v>
      </c>
      <c r="I6631" s="3" t="s">
        <v>11</v>
      </c>
      <c r="J6631" s="2">
        <v>6.0890047186295684</v>
      </c>
    </row>
    <row r="6632" spans="1:10" x14ac:dyDescent="0.2">
      <c r="A6632" t="s">
        <v>91</v>
      </c>
      <c r="B6632" s="1">
        <v>43252</v>
      </c>
      <c r="C6632" s="1" t="s">
        <v>9</v>
      </c>
      <c r="D6632" s="1" t="s">
        <v>59</v>
      </c>
      <c r="E6632">
        <v>1000000192</v>
      </c>
      <c r="F6632" t="s">
        <v>58</v>
      </c>
      <c r="G6632" s="5" t="s">
        <v>13</v>
      </c>
      <c r="H6632">
        <v>10000136</v>
      </c>
      <c r="I6632" s="3" t="s">
        <v>40</v>
      </c>
      <c r="J6632" s="2">
        <v>8.6965981408568958</v>
      </c>
    </row>
    <row r="6633" spans="1:10" x14ac:dyDescent="0.2">
      <c r="A6633" t="s">
        <v>91</v>
      </c>
      <c r="B6633" s="1">
        <v>43252</v>
      </c>
      <c r="C6633" s="1" t="s">
        <v>9</v>
      </c>
      <c r="D6633" s="1" t="s">
        <v>12</v>
      </c>
      <c r="E6633">
        <v>1000000072</v>
      </c>
      <c r="F6633" t="s">
        <v>10</v>
      </c>
      <c r="G6633" s="5" t="s">
        <v>13</v>
      </c>
      <c r="H6633">
        <v>10000064</v>
      </c>
      <c r="I6633" s="3" t="s">
        <v>53</v>
      </c>
      <c r="J6633" s="2">
        <v>3.568684045383768</v>
      </c>
    </row>
    <row r="6634" spans="1:10" x14ac:dyDescent="0.2">
      <c r="A6634" t="s">
        <v>91</v>
      </c>
      <c r="B6634" s="1">
        <v>43252</v>
      </c>
      <c r="C6634" s="1" t="s">
        <v>9</v>
      </c>
      <c r="D6634" s="1" t="s">
        <v>15</v>
      </c>
      <c r="E6634">
        <v>1000002981</v>
      </c>
      <c r="F6634" t="s">
        <v>62</v>
      </c>
      <c r="G6634" s="5" t="s">
        <v>13</v>
      </c>
      <c r="H6634">
        <v>10000136</v>
      </c>
      <c r="I6634" s="3" t="s">
        <v>40</v>
      </c>
      <c r="J6634" s="2">
        <v>3.6400577262914435</v>
      </c>
    </row>
    <row r="6635" spans="1:10" x14ac:dyDescent="0.2">
      <c r="A6635" t="s">
        <v>91</v>
      </c>
      <c r="B6635" s="1">
        <v>43252</v>
      </c>
      <c r="C6635" s="1" t="s">
        <v>9</v>
      </c>
      <c r="D6635" s="1" t="s">
        <v>15</v>
      </c>
      <c r="E6635">
        <v>1000002986</v>
      </c>
      <c r="F6635" t="s">
        <v>14</v>
      </c>
      <c r="G6635" s="5" t="s">
        <v>13</v>
      </c>
      <c r="H6635">
        <v>10000064</v>
      </c>
      <c r="I6635" s="3" t="s">
        <v>53</v>
      </c>
      <c r="J6635" s="2">
        <v>3.7871160584336176</v>
      </c>
    </row>
    <row r="6636" spans="1:10" x14ac:dyDescent="0.2">
      <c r="A6636" t="s">
        <v>91</v>
      </c>
      <c r="B6636" s="1">
        <v>43252</v>
      </c>
      <c r="C6636" s="1" t="s">
        <v>9</v>
      </c>
      <c r="D6636" s="1" t="s">
        <v>59</v>
      </c>
      <c r="E6636">
        <v>1000000192</v>
      </c>
      <c r="F6636" t="s">
        <v>58</v>
      </c>
      <c r="G6636" s="5" t="s">
        <v>13</v>
      </c>
      <c r="H6636">
        <v>20000018</v>
      </c>
      <c r="I6636" s="3" t="s">
        <v>81</v>
      </c>
      <c r="J6636" s="2">
        <v>3.8628583796022902</v>
      </c>
    </row>
    <row r="6637" spans="1:10" x14ac:dyDescent="0.2">
      <c r="A6637" t="s">
        <v>91</v>
      </c>
      <c r="B6637" s="1">
        <v>43252</v>
      </c>
      <c r="C6637" s="1" t="s">
        <v>9</v>
      </c>
      <c r="D6637" s="1" t="s">
        <v>72</v>
      </c>
      <c r="E6637">
        <v>1000001699</v>
      </c>
      <c r="F6637" t="s">
        <v>71</v>
      </c>
      <c r="G6637" s="5" t="s">
        <v>13</v>
      </c>
      <c r="H6637">
        <v>10000064</v>
      </c>
      <c r="I6637" s="3" t="s">
        <v>53</v>
      </c>
      <c r="J6637" s="2">
        <v>5.835024613571326</v>
      </c>
    </row>
    <row r="6638" spans="1:10" x14ac:dyDescent="0.2">
      <c r="A6638" t="s">
        <v>91</v>
      </c>
      <c r="B6638" s="1">
        <v>43252</v>
      </c>
      <c r="C6638" s="1" t="s">
        <v>9</v>
      </c>
      <c r="D6638" s="1" t="s">
        <v>75</v>
      </c>
      <c r="E6638">
        <v>1000000281</v>
      </c>
      <c r="F6638" t="s">
        <v>74</v>
      </c>
      <c r="G6638" s="5" t="s">
        <v>13</v>
      </c>
      <c r="H6638">
        <v>10000211</v>
      </c>
      <c r="I6638" s="3" t="s">
        <v>11</v>
      </c>
      <c r="J6638" s="2">
        <v>6.5049925851881731</v>
      </c>
    </row>
    <row r="6639" spans="1:10" x14ac:dyDescent="0.2">
      <c r="A6639" t="s">
        <v>91</v>
      </c>
      <c r="B6639" s="1">
        <v>43252</v>
      </c>
      <c r="C6639" s="1" t="s">
        <v>9</v>
      </c>
      <c r="D6639" s="1" t="s">
        <v>72</v>
      </c>
      <c r="E6639">
        <v>1000001699</v>
      </c>
      <c r="F6639" t="s">
        <v>71</v>
      </c>
      <c r="G6639" s="5" t="s">
        <v>13</v>
      </c>
      <c r="H6639">
        <v>10000136</v>
      </c>
      <c r="I6639" s="3" t="s">
        <v>40</v>
      </c>
      <c r="J6639" s="2">
        <v>7.1389724387704909</v>
      </c>
    </row>
    <row r="6640" spans="1:10" x14ac:dyDescent="0.2">
      <c r="A6640" t="s">
        <v>91</v>
      </c>
      <c r="B6640" s="1">
        <v>43252</v>
      </c>
      <c r="C6640" s="1" t="s">
        <v>9</v>
      </c>
      <c r="D6640" s="1" t="s">
        <v>15</v>
      </c>
      <c r="E6640">
        <v>1000002985</v>
      </c>
      <c r="F6640" t="s">
        <v>47</v>
      </c>
      <c r="G6640" s="5" t="s">
        <v>13</v>
      </c>
      <c r="H6640">
        <v>10000064</v>
      </c>
      <c r="I6640" s="3" t="s">
        <v>53</v>
      </c>
      <c r="J6640" s="2">
        <v>7.2817518875459006</v>
      </c>
    </row>
    <row r="6641" spans="1:10" x14ac:dyDescent="0.2">
      <c r="A6641" t="s">
        <v>91</v>
      </c>
      <c r="B6641" s="1">
        <v>43252</v>
      </c>
      <c r="C6641" s="1" t="s">
        <v>22</v>
      </c>
      <c r="D6641" s="1" t="s">
        <v>46</v>
      </c>
      <c r="E6641">
        <v>1000001133</v>
      </c>
      <c r="F6641" t="s">
        <v>45</v>
      </c>
      <c r="G6641" s="5" t="s">
        <v>13</v>
      </c>
      <c r="H6641">
        <v>10000078</v>
      </c>
      <c r="I6641" s="3" t="s">
        <v>30</v>
      </c>
      <c r="J6641" s="2">
        <v>9.4142474512942904</v>
      </c>
    </row>
    <row r="6642" spans="1:10" x14ac:dyDescent="0.2">
      <c r="A6642" t="s">
        <v>91</v>
      </c>
      <c r="B6642" s="1">
        <v>43252</v>
      </c>
      <c r="C6642" s="1" t="s">
        <v>22</v>
      </c>
      <c r="D6642" s="1" t="s">
        <v>46</v>
      </c>
      <c r="E6642">
        <v>1000001133</v>
      </c>
      <c r="F6642" t="s">
        <v>45</v>
      </c>
      <c r="G6642" s="5" t="s">
        <v>13</v>
      </c>
      <c r="H6642">
        <v>10000131</v>
      </c>
      <c r="I6642" s="3" t="s">
        <v>38</v>
      </c>
      <c r="J6642" s="2">
        <v>9.6025324003201771</v>
      </c>
    </row>
    <row r="6643" spans="1:10" x14ac:dyDescent="0.2">
      <c r="A6643" t="s">
        <v>91</v>
      </c>
      <c r="B6643" s="1">
        <v>43252</v>
      </c>
      <c r="C6643" s="1" t="s">
        <v>22</v>
      </c>
      <c r="D6643" s="1" t="s">
        <v>29</v>
      </c>
      <c r="E6643">
        <v>1000000028</v>
      </c>
      <c r="F6643" t="s">
        <v>27</v>
      </c>
      <c r="G6643" s="5" t="s">
        <v>13</v>
      </c>
      <c r="H6643">
        <v>10000061</v>
      </c>
      <c r="I6643" s="3" t="s">
        <v>28</v>
      </c>
      <c r="J6643" s="2">
        <v>9.2165830483265783</v>
      </c>
    </row>
    <row r="6644" spans="1:10" x14ac:dyDescent="0.2">
      <c r="A6644" t="s">
        <v>91</v>
      </c>
      <c r="B6644" s="1">
        <v>43252</v>
      </c>
      <c r="C6644" s="1" t="s">
        <v>22</v>
      </c>
      <c r="D6644" s="1" t="s">
        <v>29</v>
      </c>
      <c r="E6644">
        <v>1000000028</v>
      </c>
      <c r="F6644" t="s">
        <v>27</v>
      </c>
      <c r="G6644" s="5" t="s">
        <v>13</v>
      </c>
      <c r="H6644">
        <v>10000078</v>
      </c>
      <c r="I6644" s="3" t="s">
        <v>30</v>
      </c>
      <c r="J6644" s="2">
        <v>9.4009147092931098</v>
      </c>
    </row>
    <row r="6645" spans="1:10" x14ac:dyDescent="0.2">
      <c r="A6645" t="s">
        <v>91</v>
      </c>
      <c r="B6645" s="1">
        <v>43252</v>
      </c>
      <c r="C6645" s="1" t="s">
        <v>22</v>
      </c>
      <c r="D6645" s="1" t="s">
        <v>29</v>
      </c>
      <c r="E6645">
        <v>1000000028</v>
      </c>
      <c r="F6645" t="s">
        <v>27</v>
      </c>
      <c r="G6645" s="5" t="s">
        <v>13</v>
      </c>
      <c r="H6645">
        <v>20000099</v>
      </c>
      <c r="I6645" s="3" t="s">
        <v>20</v>
      </c>
      <c r="J6645" s="2">
        <v>9.5889330034789708</v>
      </c>
    </row>
    <row r="6646" spans="1:10" x14ac:dyDescent="0.2">
      <c r="A6646" t="s">
        <v>91</v>
      </c>
      <c r="B6646" s="1">
        <v>43252</v>
      </c>
      <c r="C6646" s="1" t="s">
        <v>22</v>
      </c>
      <c r="D6646" s="1" t="s">
        <v>29</v>
      </c>
      <c r="E6646">
        <v>1000000054</v>
      </c>
      <c r="F6646" t="s">
        <v>36</v>
      </c>
      <c r="G6646" s="5" t="s">
        <v>13</v>
      </c>
      <c r="H6646">
        <v>10000111</v>
      </c>
      <c r="I6646" s="3" t="s">
        <v>37</v>
      </c>
      <c r="J6646" s="2">
        <v>9.7807116635485514</v>
      </c>
    </row>
    <row r="6647" spans="1:10" x14ac:dyDescent="0.2">
      <c r="A6647" t="s">
        <v>91</v>
      </c>
      <c r="B6647" s="1">
        <v>43252</v>
      </c>
      <c r="C6647" s="1" t="s">
        <v>22</v>
      </c>
      <c r="D6647" s="1" t="s">
        <v>29</v>
      </c>
      <c r="E6647">
        <v>1000000054</v>
      </c>
      <c r="F6647" t="s">
        <v>36</v>
      </c>
      <c r="G6647" s="5" t="s">
        <v>13</v>
      </c>
      <c r="H6647">
        <v>10000131</v>
      </c>
      <c r="I6647" s="3" t="s">
        <v>38</v>
      </c>
      <c r="J6647" s="2">
        <v>9.9763258968195228</v>
      </c>
    </row>
    <row r="6648" spans="1:10" x14ac:dyDescent="0.2">
      <c r="A6648" t="s">
        <v>91</v>
      </c>
      <c r="B6648" s="1">
        <v>43252</v>
      </c>
      <c r="C6648" s="1" t="s">
        <v>22</v>
      </c>
      <c r="D6648" s="1" t="s">
        <v>29</v>
      </c>
      <c r="E6648">
        <v>1000000101</v>
      </c>
      <c r="F6648" t="s">
        <v>39</v>
      </c>
      <c r="G6648" s="5" t="s">
        <v>13</v>
      </c>
      <c r="H6648">
        <v>10000131</v>
      </c>
      <c r="I6648" s="3" t="s">
        <v>38</v>
      </c>
      <c r="J6648" s="2">
        <v>10.175852414755912</v>
      </c>
    </row>
    <row r="6649" spans="1:10" x14ac:dyDescent="0.2">
      <c r="A6649" t="s">
        <v>91</v>
      </c>
      <c r="B6649" s="1">
        <v>43252</v>
      </c>
      <c r="C6649" s="1" t="s">
        <v>22</v>
      </c>
      <c r="D6649" s="1" t="s">
        <v>29</v>
      </c>
      <c r="E6649">
        <v>1000000101</v>
      </c>
      <c r="F6649" t="s">
        <v>39</v>
      </c>
      <c r="G6649" s="5" t="s">
        <v>13</v>
      </c>
      <c r="H6649">
        <v>10000136</v>
      </c>
      <c r="I6649" s="3" t="s">
        <v>40</v>
      </c>
      <c r="J6649" s="2">
        <v>10.379369463051029</v>
      </c>
    </row>
    <row r="6650" spans="1:10" x14ac:dyDescent="0.2">
      <c r="A6650" t="s">
        <v>91</v>
      </c>
      <c r="B6650" s="1">
        <v>43252</v>
      </c>
      <c r="C6650" s="1" t="s">
        <v>22</v>
      </c>
      <c r="D6650" s="1" t="s">
        <v>33</v>
      </c>
      <c r="E6650">
        <v>1000000031</v>
      </c>
      <c r="F6650" t="s">
        <v>32</v>
      </c>
      <c r="G6650" s="5" t="s">
        <v>13</v>
      </c>
      <c r="H6650">
        <v>20000099</v>
      </c>
      <c r="I6650" s="3" t="s">
        <v>20</v>
      </c>
      <c r="J6650" s="2">
        <v>10.798695989358292</v>
      </c>
    </row>
    <row r="6651" spans="1:10" x14ac:dyDescent="0.2">
      <c r="A6651" t="s">
        <v>91</v>
      </c>
      <c r="B6651" s="1">
        <v>43252</v>
      </c>
      <c r="C6651" s="1" t="s">
        <v>22</v>
      </c>
      <c r="D6651" s="1" t="s">
        <v>46</v>
      </c>
      <c r="E6651">
        <v>1000001133</v>
      </c>
      <c r="F6651" t="s">
        <v>45</v>
      </c>
      <c r="G6651" s="5" t="s">
        <v>13</v>
      </c>
      <c r="H6651">
        <v>10000182</v>
      </c>
      <c r="I6651" s="3" t="s">
        <v>31</v>
      </c>
      <c r="J6651" s="2">
        <v>11.459662573474935</v>
      </c>
    </row>
    <row r="6652" spans="1:10" x14ac:dyDescent="0.2">
      <c r="A6652" t="s">
        <v>91</v>
      </c>
      <c r="B6652" s="1">
        <v>43252</v>
      </c>
      <c r="C6652" s="1" t="s">
        <v>22</v>
      </c>
      <c r="D6652" s="1" t="s">
        <v>29</v>
      </c>
      <c r="E6652">
        <v>1000000101</v>
      </c>
      <c r="F6652" t="s">
        <v>39</v>
      </c>
      <c r="G6652" s="5" t="s">
        <v>13</v>
      </c>
      <c r="H6652">
        <v>10000061</v>
      </c>
      <c r="I6652" s="3" t="s">
        <v>28</v>
      </c>
      <c r="J6652" s="2">
        <v>11.688855824944433</v>
      </c>
    </row>
    <row r="6653" spans="1:10" x14ac:dyDescent="0.2">
      <c r="A6653" t="s">
        <v>91</v>
      </c>
      <c r="B6653" s="1">
        <v>43252</v>
      </c>
      <c r="C6653" s="1" t="s">
        <v>22</v>
      </c>
      <c r="D6653" s="1" t="s">
        <v>29</v>
      </c>
      <c r="E6653">
        <v>1000000101</v>
      </c>
      <c r="F6653" t="s">
        <v>39</v>
      </c>
      <c r="G6653" s="5" t="s">
        <v>13</v>
      </c>
      <c r="H6653">
        <v>10000182</v>
      </c>
      <c r="I6653" s="3" t="s">
        <v>31</v>
      </c>
      <c r="J6653" s="2">
        <v>11.922632941443322</v>
      </c>
    </row>
    <row r="6654" spans="1:10" x14ac:dyDescent="0.2">
      <c r="A6654" t="s">
        <v>91</v>
      </c>
      <c r="B6654" s="1">
        <v>43252</v>
      </c>
      <c r="C6654" s="1" t="s">
        <v>22</v>
      </c>
      <c r="D6654" s="1" t="s">
        <v>35</v>
      </c>
      <c r="E6654">
        <v>1000000047</v>
      </c>
      <c r="F6654" t="s">
        <v>34</v>
      </c>
      <c r="G6654" s="5" t="s">
        <v>13</v>
      </c>
      <c r="H6654">
        <v>10000078</v>
      </c>
      <c r="I6654" s="3" t="s">
        <v>30</v>
      </c>
      <c r="J6654" s="2">
        <v>12.161085600272187</v>
      </c>
    </row>
    <row r="6655" spans="1:10" x14ac:dyDescent="0.2">
      <c r="A6655" t="s">
        <v>91</v>
      </c>
      <c r="B6655" s="1">
        <v>43252</v>
      </c>
      <c r="C6655" s="1" t="s">
        <v>22</v>
      </c>
      <c r="D6655" s="1" t="s">
        <v>35</v>
      </c>
      <c r="E6655">
        <v>1000000047</v>
      </c>
      <c r="F6655" t="s">
        <v>34</v>
      </c>
      <c r="G6655" s="5" t="s">
        <v>13</v>
      </c>
      <c r="H6655">
        <v>10000131</v>
      </c>
      <c r="I6655" s="3" t="s">
        <v>38</v>
      </c>
      <c r="J6655" s="2">
        <v>12.404307312277631</v>
      </c>
    </row>
    <row r="6656" spans="1:10" x14ac:dyDescent="0.2">
      <c r="A6656" t="s">
        <v>91</v>
      </c>
      <c r="B6656" s="1">
        <v>43252</v>
      </c>
      <c r="C6656" s="1" t="s">
        <v>22</v>
      </c>
      <c r="D6656" s="1" t="s">
        <v>46</v>
      </c>
      <c r="E6656">
        <v>1000001133</v>
      </c>
      <c r="F6656" t="s">
        <v>45</v>
      </c>
      <c r="G6656" s="5" t="s">
        <v>13</v>
      </c>
      <c r="H6656">
        <v>10000111</v>
      </c>
      <c r="I6656" s="3" t="s">
        <v>37</v>
      </c>
      <c r="J6656" s="2">
        <v>12.648821157332472</v>
      </c>
    </row>
    <row r="6657" spans="1:10" x14ac:dyDescent="0.2">
      <c r="A6657" t="s">
        <v>91</v>
      </c>
      <c r="B6657" s="1">
        <v>43252</v>
      </c>
      <c r="C6657" s="1" t="s">
        <v>22</v>
      </c>
      <c r="D6657" s="1" t="s">
        <v>49</v>
      </c>
      <c r="E6657">
        <v>1000000018</v>
      </c>
      <c r="F6657" t="s">
        <v>48</v>
      </c>
      <c r="G6657" s="5" t="s">
        <v>13</v>
      </c>
      <c r="H6657">
        <v>10000131</v>
      </c>
      <c r="I6657" s="3" t="s">
        <v>38</v>
      </c>
      <c r="J6657" s="2">
        <v>12.901797580479121</v>
      </c>
    </row>
    <row r="6658" spans="1:10" x14ac:dyDescent="0.2">
      <c r="A6658" t="s">
        <v>91</v>
      </c>
      <c r="B6658" s="1">
        <v>43252</v>
      </c>
      <c r="C6658" s="1" t="s">
        <v>22</v>
      </c>
      <c r="D6658" s="1" t="s">
        <v>29</v>
      </c>
      <c r="E6658">
        <v>1000000101</v>
      </c>
      <c r="F6658" t="s">
        <v>39</v>
      </c>
      <c r="G6658" s="5" t="s">
        <v>13</v>
      </c>
      <c r="H6658">
        <v>10000078</v>
      </c>
      <c r="I6658" s="3" t="s">
        <v>30</v>
      </c>
      <c r="J6658" s="2">
        <v>12.689833532088706</v>
      </c>
    </row>
    <row r="6659" spans="1:10" x14ac:dyDescent="0.2">
      <c r="A6659" t="s">
        <v>91</v>
      </c>
      <c r="B6659" s="1">
        <v>43252</v>
      </c>
      <c r="C6659" s="1" t="s">
        <v>22</v>
      </c>
      <c r="D6659" s="1" t="s">
        <v>29</v>
      </c>
      <c r="E6659">
        <v>1000000101</v>
      </c>
      <c r="F6659" t="s">
        <v>39</v>
      </c>
      <c r="G6659" s="5" t="s">
        <v>13</v>
      </c>
      <c r="H6659">
        <v>20000099</v>
      </c>
      <c r="I6659" s="3" t="s">
        <v>20</v>
      </c>
      <c r="J6659" s="2">
        <v>12.94363020273048</v>
      </c>
    </row>
    <row r="6660" spans="1:10" x14ac:dyDescent="0.2">
      <c r="A6660" t="s">
        <v>91</v>
      </c>
      <c r="B6660" s="1">
        <v>43252</v>
      </c>
      <c r="C6660" s="1" t="s">
        <v>22</v>
      </c>
      <c r="D6660" s="1" t="s">
        <v>35</v>
      </c>
      <c r="E6660">
        <v>1000000047</v>
      </c>
      <c r="F6660" t="s">
        <v>34</v>
      </c>
      <c r="G6660" s="5" t="s">
        <v>13</v>
      </c>
      <c r="H6660">
        <v>10000061</v>
      </c>
      <c r="I6660" s="3" t="s">
        <v>28</v>
      </c>
      <c r="J6660" s="2">
        <v>13.202502806785089</v>
      </c>
    </row>
    <row r="6661" spans="1:10" x14ac:dyDescent="0.2">
      <c r="A6661" t="s">
        <v>91</v>
      </c>
      <c r="B6661" s="1">
        <v>43252</v>
      </c>
      <c r="C6661" s="1" t="s">
        <v>22</v>
      </c>
      <c r="D6661" s="1" t="s">
        <v>64</v>
      </c>
      <c r="E6661">
        <v>1000002973</v>
      </c>
      <c r="F6661" t="s">
        <v>63</v>
      </c>
      <c r="G6661" s="5" t="s">
        <v>13</v>
      </c>
      <c r="H6661">
        <v>10000078</v>
      </c>
      <c r="I6661" s="3" t="s">
        <v>30</v>
      </c>
      <c r="J6661" s="2">
        <v>14.646120931436146</v>
      </c>
    </row>
    <row r="6662" spans="1:10" x14ac:dyDescent="0.2">
      <c r="A6662" t="s">
        <v>91</v>
      </c>
      <c r="B6662" s="1">
        <v>43252</v>
      </c>
      <c r="C6662" s="1" t="s">
        <v>22</v>
      </c>
      <c r="D6662" s="1" t="s">
        <v>61</v>
      </c>
      <c r="E6662">
        <v>1000000579</v>
      </c>
      <c r="F6662" t="s">
        <v>60</v>
      </c>
      <c r="G6662" s="5" t="s">
        <v>13</v>
      </c>
      <c r="H6662">
        <v>10000182</v>
      </c>
      <c r="I6662" s="3" t="s">
        <v>31</v>
      </c>
      <c r="J6662" s="2">
        <v>11.506612161744346</v>
      </c>
    </row>
    <row r="6663" spans="1:10" x14ac:dyDescent="0.2">
      <c r="A6663" t="s">
        <v>91</v>
      </c>
      <c r="B6663" s="1">
        <v>43252</v>
      </c>
      <c r="C6663" s="1" t="s">
        <v>22</v>
      </c>
      <c r="D6663" s="1" t="s">
        <v>29</v>
      </c>
      <c r="E6663">
        <v>1000000028</v>
      </c>
      <c r="F6663" t="s">
        <v>27</v>
      </c>
      <c r="G6663" s="5" t="s">
        <v>13</v>
      </c>
      <c r="H6663">
        <v>10000111</v>
      </c>
      <c r="I6663" s="3" t="s">
        <v>37</v>
      </c>
      <c r="J6663" s="2">
        <v>5.5060000000000002</v>
      </c>
    </row>
    <row r="6664" spans="1:10" x14ac:dyDescent="0.2">
      <c r="A6664" t="s">
        <v>91</v>
      </c>
      <c r="B6664" s="1">
        <v>43252</v>
      </c>
      <c r="C6664" s="1" t="s">
        <v>22</v>
      </c>
      <c r="D6664" s="1" t="s">
        <v>29</v>
      </c>
      <c r="E6664">
        <v>1000000054</v>
      </c>
      <c r="F6664" t="s">
        <v>36</v>
      </c>
      <c r="G6664" s="5" t="s">
        <v>13</v>
      </c>
      <c r="H6664">
        <v>10000136</v>
      </c>
      <c r="I6664" s="3" t="s">
        <v>40</v>
      </c>
      <c r="J6664" s="2">
        <v>5.6161200000000004</v>
      </c>
    </row>
    <row r="6665" spans="1:10" x14ac:dyDescent="0.2">
      <c r="A6665" t="s">
        <v>91</v>
      </c>
      <c r="B6665" s="1">
        <v>43252</v>
      </c>
      <c r="C6665" s="1" t="s">
        <v>22</v>
      </c>
      <c r="D6665" s="1" t="s">
        <v>33</v>
      </c>
      <c r="E6665">
        <v>1000000031</v>
      </c>
      <c r="F6665" t="s">
        <v>32</v>
      </c>
      <c r="G6665" s="5" t="s">
        <v>13</v>
      </c>
      <c r="H6665">
        <v>10000061</v>
      </c>
      <c r="I6665" s="3" t="s">
        <v>28</v>
      </c>
      <c r="J6665" s="2">
        <v>5.7284424000000014</v>
      </c>
    </row>
    <row r="6666" spans="1:10" x14ac:dyDescent="0.2">
      <c r="A6666" t="s">
        <v>91</v>
      </c>
      <c r="B6666" s="1">
        <v>43252</v>
      </c>
      <c r="C6666" s="1" t="s">
        <v>22</v>
      </c>
      <c r="D6666" s="1" t="s">
        <v>61</v>
      </c>
      <c r="E6666">
        <v>1000000579</v>
      </c>
      <c r="F6666" t="s">
        <v>60</v>
      </c>
      <c r="G6666" s="5" t="s">
        <v>13</v>
      </c>
      <c r="H6666">
        <v>10000078</v>
      </c>
      <c r="I6666" s="3" t="s">
        <v>30</v>
      </c>
      <c r="J6666" s="2">
        <v>5.9598714729600006</v>
      </c>
    </row>
    <row r="6667" spans="1:10" x14ac:dyDescent="0.2">
      <c r="A6667" t="s">
        <v>91</v>
      </c>
      <c r="B6667" s="1">
        <v>43252</v>
      </c>
      <c r="C6667" s="1" t="s">
        <v>22</v>
      </c>
      <c r="D6667" s="1" t="s">
        <v>49</v>
      </c>
      <c r="E6667">
        <v>1000000018</v>
      </c>
      <c r="F6667" t="s">
        <v>48</v>
      </c>
      <c r="G6667" s="5" t="s">
        <v>13</v>
      </c>
      <c r="H6667">
        <v>10000078</v>
      </c>
      <c r="I6667" s="3" t="s">
        <v>30</v>
      </c>
      <c r="J6667" s="2">
        <v>6.3246632860769365</v>
      </c>
    </row>
    <row r="6668" spans="1:10" x14ac:dyDescent="0.2">
      <c r="A6668" t="s">
        <v>91</v>
      </c>
      <c r="B6668" s="1">
        <v>43252</v>
      </c>
      <c r="C6668" s="1" t="s">
        <v>22</v>
      </c>
      <c r="D6668" s="1" t="s">
        <v>69</v>
      </c>
      <c r="E6668">
        <v>1000000129</v>
      </c>
      <c r="F6668" t="s">
        <v>70</v>
      </c>
      <c r="G6668" s="5" t="s">
        <v>13</v>
      </c>
      <c r="H6668">
        <v>10000078</v>
      </c>
      <c r="I6668" s="3" t="s">
        <v>30</v>
      </c>
      <c r="J6668" s="2">
        <v>6.4511565517984755</v>
      </c>
    </row>
    <row r="6669" spans="1:10" x14ac:dyDescent="0.2">
      <c r="A6669" t="s">
        <v>91</v>
      </c>
      <c r="B6669" s="1">
        <v>43252</v>
      </c>
      <c r="C6669" s="1" t="s">
        <v>22</v>
      </c>
      <c r="D6669" s="1" t="s">
        <v>69</v>
      </c>
      <c r="E6669">
        <v>1000000129</v>
      </c>
      <c r="F6669" t="s">
        <v>70</v>
      </c>
      <c r="G6669" s="5" t="s">
        <v>13</v>
      </c>
      <c r="H6669">
        <v>10000131</v>
      </c>
      <c r="I6669" s="3" t="s">
        <v>38</v>
      </c>
      <c r="J6669" s="2">
        <v>6.5801796828344443</v>
      </c>
    </row>
    <row r="6670" spans="1:10" x14ac:dyDescent="0.2">
      <c r="A6670" t="s">
        <v>91</v>
      </c>
      <c r="B6670" s="1">
        <v>43252</v>
      </c>
      <c r="C6670" s="1" t="s">
        <v>22</v>
      </c>
      <c r="D6670" s="1" t="s">
        <v>29</v>
      </c>
      <c r="E6670">
        <v>1000000101</v>
      </c>
      <c r="F6670" t="s">
        <v>39</v>
      </c>
      <c r="G6670" s="5" t="s">
        <v>13</v>
      </c>
      <c r="H6670">
        <v>10000111</v>
      </c>
      <c r="I6670" s="3" t="s">
        <v>37</v>
      </c>
      <c r="J6670" s="2">
        <v>6.7117832764911336</v>
      </c>
    </row>
    <row r="6671" spans="1:10" x14ac:dyDescent="0.2">
      <c r="A6671" t="s">
        <v>91</v>
      </c>
      <c r="B6671" s="1">
        <v>43252</v>
      </c>
      <c r="C6671" s="1" t="s">
        <v>22</v>
      </c>
      <c r="D6671" s="1" t="s">
        <v>61</v>
      </c>
      <c r="E6671">
        <v>1000000579</v>
      </c>
      <c r="F6671" t="s">
        <v>60</v>
      </c>
      <c r="G6671" s="5" t="s">
        <v>13</v>
      </c>
      <c r="H6671">
        <v>20000099</v>
      </c>
      <c r="I6671" s="3" t="s">
        <v>20</v>
      </c>
      <c r="J6671" s="2">
        <v>6.8460189420209563</v>
      </c>
    </row>
    <row r="6672" spans="1:10" x14ac:dyDescent="0.2">
      <c r="A6672" t="s">
        <v>91</v>
      </c>
      <c r="B6672" s="1">
        <v>43252</v>
      </c>
      <c r="C6672" s="1" t="s">
        <v>22</v>
      </c>
      <c r="D6672" s="1" t="s">
        <v>49</v>
      </c>
      <c r="E6672">
        <v>1000000020</v>
      </c>
      <c r="F6672" t="s">
        <v>73</v>
      </c>
      <c r="G6672" s="5" t="s">
        <v>13</v>
      </c>
      <c r="H6672">
        <v>20000099</v>
      </c>
      <c r="I6672" s="3" t="s">
        <v>20</v>
      </c>
      <c r="J6672" s="2">
        <v>7.1225981072786029</v>
      </c>
    </row>
    <row r="6673" spans="1:10" x14ac:dyDescent="0.2">
      <c r="A6673" t="s">
        <v>91</v>
      </c>
      <c r="B6673" s="1">
        <v>43252</v>
      </c>
      <c r="C6673" s="1" t="s">
        <v>22</v>
      </c>
      <c r="D6673" s="1" t="s">
        <v>46</v>
      </c>
      <c r="E6673">
        <v>1000001133</v>
      </c>
      <c r="F6673" t="s">
        <v>45</v>
      </c>
      <c r="G6673" s="5" t="s">
        <v>13</v>
      </c>
      <c r="H6673">
        <v>10000061</v>
      </c>
      <c r="I6673" s="3" t="s">
        <v>28</v>
      </c>
      <c r="J6673" s="2">
        <v>7.4103510708126574</v>
      </c>
    </row>
    <row r="6674" spans="1:10" x14ac:dyDescent="0.2">
      <c r="A6674" t="s">
        <v>91</v>
      </c>
      <c r="B6674" s="1">
        <v>43252</v>
      </c>
      <c r="C6674" s="1" t="s">
        <v>22</v>
      </c>
      <c r="D6674" s="1" t="s">
        <v>49</v>
      </c>
      <c r="E6674">
        <v>1000000020</v>
      </c>
      <c r="F6674" t="s">
        <v>73</v>
      </c>
      <c r="G6674" s="5" t="s">
        <v>13</v>
      </c>
      <c r="H6674">
        <v>10000078</v>
      </c>
      <c r="I6674" s="3" t="s">
        <v>30</v>
      </c>
      <c r="J6674" s="2">
        <v>5.8771623159380582</v>
      </c>
    </row>
    <row r="6675" spans="1:10" x14ac:dyDescent="0.2">
      <c r="A6675" t="s">
        <v>91</v>
      </c>
      <c r="B6675" s="1">
        <v>43252</v>
      </c>
      <c r="C6675" s="1" t="s">
        <v>22</v>
      </c>
      <c r="D6675" s="1" t="s">
        <v>49</v>
      </c>
      <c r="E6675">
        <v>1000000020</v>
      </c>
      <c r="F6675" t="s">
        <v>73</v>
      </c>
      <c r="G6675" s="5" t="s">
        <v>13</v>
      </c>
      <c r="H6675">
        <v>10000136</v>
      </c>
      <c r="I6675" s="3" t="s">
        <v>40</v>
      </c>
      <c r="J6675" s="2">
        <v>6.1145996735019548</v>
      </c>
    </row>
    <row r="6676" spans="1:10" x14ac:dyDescent="0.2">
      <c r="A6676" t="s">
        <v>91</v>
      </c>
      <c r="B6676" s="1">
        <v>43252</v>
      </c>
      <c r="C6676" s="1" t="s">
        <v>22</v>
      </c>
      <c r="D6676" s="1" t="s">
        <v>61</v>
      </c>
      <c r="E6676">
        <v>1000000579</v>
      </c>
      <c r="F6676" t="s">
        <v>60</v>
      </c>
      <c r="G6676" s="5" t="s">
        <v>13</v>
      </c>
      <c r="H6676">
        <v>10000061</v>
      </c>
      <c r="I6676" s="3" t="s">
        <v>28</v>
      </c>
      <c r="J6676" s="2">
        <v>6.3616295003114338</v>
      </c>
    </row>
    <row r="6677" spans="1:10" x14ac:dyDescent="0.2">
      <c r="A6677" t="s">
        <v>91</v>
      </c>
      <c r="B6677" s="1">
        <v>43252</v>
      </c>
      <c r="C6677" s="1" t="s">
        <v>22</v>
      </c>
      <c r="D6677" s="1" t="s">
        <v>49</v>
      </c>
      <c r="E6677">
        <v>1000000018</v>
      </c>
      <c r="F6677" t="s">
        <v>48</v>
      </c>
      <c r="G6677" s="5" t="s">
        <v>13</v>
      </c>
      <c r="H6677">
        <v>20000099</v>
      </c>
      <c r="I6677" s="3" t="s">
        <v>20</v>
      </c>
      <c r="J6677" s="2">
        <v>6.6186393321240153</v>
      </c>
    </row>
    <row r="6678" spans="1:10" x14ac:dyDescent="0.2">
      <c r="A6678" t="s">
        <v>91</v>
      </c>
      <c r="B6678" s="1">
        <v>43252</v>
      </c>
      <c r="C6678" s="1" t="s">
        <v>22</v>
      </c>
      <c r="D6678" s="1" t="s">
        <v>29</v>
      </c>
      <c r="E6678">
        <v>1000000028</v>
      </c>
      <c r="F6678" t="s">
        <v>27</v>
      </c>
      <c r="G6678" s="5" t="s">
        <v>13</v>
      </c>
      <c r="H6678">
        <v>10000131</v>
      </c>
      <c r="I6678" s="3" t="s">
        <v>38</v>
      </c>
      <c r="J6678" s="2">
        <v>6.7510121187664955</v>
      </c>
    </row>
    <row r="6679" spans="1:10" x14ac:dyDescent="0.2">
      <c r="A6679" t="s">
        <v>91</v>
      </c>
      <c r="B6679" s="1">
        <v>43252</v>
      </c>
      <c r="C6679" s="1" t="s">
        <v>22</v>
      </c>
      <c r="D6679" s="1" t="s">
        <v>69</v>
      </c>
      <c r="E6679">
        <v>1000000129</v>
      </c>
      <c r="F6679" t="s">
        <v>70</v>
      </c>
      <c r="G6679" s="5" t="s">
        <v>13</v>
      </c>
      <c r="H6679">
        <v>10000136</v>
      </c>
      <c r="I6679" s="3" t="s">
        <v>40</v>
      </c>
      <c r="J6679" s="2">
        <v>7.1642280685319557</v>
      </c>
    </row>
    <row r="6680" spans="1:10" x14ac:dyDescent="0.2">
      <c r="A6680" t="s">
        <v>91</v>
      </c>
      <c r="B6680" s="1">
        <v>43252</v>
      </c>
      <c r="C6680" s="1" t="s">
        <v>22</v>
      </c>
      <c r="D6680" s="1" t="s">
        <v>49</v>
      </c>
      <c r="E6680">
        <v>1000000020</v>
      </c>
      <c r="F6680" t="s">
        <v>73</v>
      </c>
      <c r="G6680" s="5" t="s">
        <v>13</v>
      </c>
      <c r="H6680">
        <v>10000131</v>
      </c>
      <c r="I6680" s="3" t="s">
        <v>38</v>
      </c>
      <c r="J6680" s="2">
        <v>7.6027361401506584</v>
      </c>
    </row>
    <row r="6681" spans="1:10" x14ac:dyDescent="0.2">
      <c r="A6681" t="s">
        <v>91</v>
      </c>
      <c r="B6681" s="1">
        <v>43252</v>
      </c>
      <c r="C6681" s="1" t="s">
        <v>22</v>
      </c>
      <c r="D6681" s="1" t="s">
        <v>29</v>
      </c>
      <c r="E6681">
        <v>1000000054</v>
      </c>
      <c r="F6681" t="s">
        <v>36</v>
      </c>
      <c r="G6681" s="5" t="s">
        <v>13</v>
      </c>
      <c r="H6681">
        <v>10000078</v>
      </c>
      <c r="I6681" s="3" t="s">
        <v>30</v>
      </c>
      <c r="J6681" s="2">
        <v>7.7547908629536719</v>
      </c>
    </row>
    <row r="6682" spans="1:10" x14ac:dyDescent="0.2">
      <c r="A6682" t="s">
        <v>91</v>
      </c>
      <c r="B6682" s="1">
        <v>43252</v>
      </c>
      <c r="C6682" s="1" t="s">
        <v>22</v>
      </c>
      <c r="D6682" s="1" t="s">
        <v>49</v>
      </c>
      <c r="E6682">
        <v>1000000018</v>
      </c>
      <c r="F6682" t="s">
        <v>48</v>
      </c>
      <c r="G6682" s="5" t="s">
        <v>13</v>
      </c>
      <c r="H6682">
        <v>10000211</v>
      </c>
      <c r="I6682" s="3" t="s">
        <v>11</v>
      </c>
      <c r="J6682" s="2">
        <v>7.4010044138170006</v>
      </c>
    </row>
    <row r="6683" spans="1:10" x14ac:dyDescent="0.2">
      <c r="A6683" t="s">
        <v>91</v>
      </c>
      <c r="B6683" s="1">
        <v>43252</v>
      </c>
      <c r="C6683" s="1" t="s">
        <v>22</v>
      </c>
      <c r="D6683" s="1" t="s">
        <v>69</v>
      </c>
      <c r="E6683">
        <v>1000000129</v>
      </c>
      <c r="F6683" t="s">
        <v>70</v>
      </c>
      <c r="G6683" s="5" t="s">
        <v>13</v>
      </c>
      <c r="H6683">
        <v>20000099</v>
      </c>
      <c r="I6683" s="3" t="s">
        <v>20</v>
      </c>
      <c r="J6683" s="2">
        <v>7.5490245020933413</v>
      </c>
    </row>
    <row r="6684" spans="1:10" x14ac:dyDescent="0.2">
      <c r="A6684" t="s">
        <v>91</v>
      </c>
      <c r="B6684" s="1">
        <v>43252</v>
      </c>
      <c r="C6684" s="1" t="s">
        <v>22</v>
      </c>
      <c r="D6684" s="1" t="s">
        <v>46</v>
      </c>
      <c r="E6684">
        <v>1000001133</v>
      </c>
      <c r="F6684" t="s">
        <v>45</v>
      </c>
      <c r="G6684" s="5" t="s">
        <v>13</v>
      </c>
      <c r="H6684">
        <v>20000099</v>
      </c>
      <c r="I6684" s="3" t="s">
        <v>20</v>
      </c>
      <c r="J6684" s="2">
        <v>7.7000049921352085</v>
      </c>
    </row>
    <row r="6685" spans="1:10" x14ac:dyDescent="0.2">
      <c r="A6685" t="s">
        <v>91</v>
      </c>
      <c r="B6685" s="1">
        <v>43252</v>
      </c>
      <c r="C6685" s="1" t="s">
        <v>22</v>
      </c>
      <c r="D6685" s="1" t="s">
        <v>33</v>
      </c>
      <c r="E6685">
        <v>1000000031</v>
      </c>
      <c r="F6685" t="s">
        <v>32</v>
      </c>
      <c r="G6685" s="5" t="s">
        <v>13</v>
      </c>
      <c r="H6685">
        <v>10000136</v>
      </c>
      <c r="I6685" s="3" t="s">
        <v>40</v>
      </c>
      <c r="J6685" s="2">
        <v>8.0110851938174719</v>
      </c>
    </row>
    <row r="6686" spans="1:10" x14ac:dyDescent="0.2">
      <c r="A6686" t="s">
        <v>91</v>
      </c>
      <c r="B6686" s="1">
        <v>43252</v>
      </c>
      <c r="C6686" s="1" t="s">
        <v>22</v>
      </c>
      <c r="D6686" s="1" t="s">
        <v>35</v>
      </c>
      <c r="E6686">
        <v>1000000047</v>
      </c>
      <c r="F6686" t="s">
        <v>34</v>
      </c>
      <c r="G6686" s="5" t="s">
        <v>13</v>
      </c>
      <c r="H6686">
        <v>20000099</v>
      </c>
      <c r="I6686" s="3" t="s">
        <v>20</v>
      </c>
      <c r="J6686" s="2">
        <v>8.3347330356476963</v>
      </c>
    </row>
    <row r="6687" spans="1:10" x14ac:dyDescent="0.2">
      <c r="A6687" t="s">
        <v>91</v>
      </c>
      <c r="B6687" s="1">
        <v>43252</v>
      </c>
      <c r="C6687" s="1" t="s">
        <v>22</v>
      </c>
      <c r="D6687" s="1" t="s">
        <v>25</v>
      </c>
      <c r="E6687">
        <v>1000003183</v>
      </c>
      <c r="F6687" t="s">
        <v>23</v>
      </c>
      <c r="G6687" s="5" t="s">
        <v>13</v>
      </c>
      <c r="H6687">
        <v>10000111</v>
      </c>
      <c r="I6687" s="3" t="s">
        <v>37</v>
      </c>
      <c r="J6687" s="2">
        <v>9.5739883817314837</v>
      </c>
    </row>
    <row r="6688" spans="1:10" x14ac:dyDescent="0.2">
      <c r="A6688" t="s">
        <v>91</v>
      </c>
      <c r="B6688" s="1">
        <v>43252</v>
      </c>
      <c r="C6688" s="1" t="s">
        <v>22</v>
      </c>
      <c r="D6688" s="1" t="s">
        <v>61</v>
      </c>
      <c r="E6688">
        <v>1000000579</v>
      </c>
      <c r="F6688" t="s">
        <v>60</v>
      </c>
      <c r="G6688" s="5" t="s">
        <v>13</v>
      </c>
      <c r="H6688">
        <v>10000064</v>
      </c>
      <c r="I6688" s="3" t="s">
        <v>53</v>
      </c>
      <c r="J6688" s="2">
        <v>9.0614681493661138</v>
      </c>
    </row>
    <row r="6689" spans="1:10" x14ac:dyDescent="0.2">
      <c r="A6689" t="s">
        <v>91</v>
      </c>
      <c r="B6689" s="1">
        <v>43252</v>
      </c>
      <c r="C6689" s="1" t="s">
        <v>22</v>
      </c>
      <c r="D6689" s="1" t="s">
        <v>29</v>
      </c>
      <c r="E6689">
        <v>1000000028</v>
      </c>
      <c r="F6689" t="s">
        <v>27</v>
      </c>
      <c r="G6689" s="5" t="s">
        <v>13</v>
      </c>
      <c r="H6689">
        <v>10000136</v>
      </c>
      <c r="I6689" s="3" t="s">
        <v>40</v>
      </c>
      <c r="J6689" s="2">
        <v>6.5441629794560745</v>
      </c>
    </row>
    <row r="6690" spans="1:10" x14ac:dyDescent="0.2">
      <c r="A6690" t="s">
        <v>91</v>
      </c>
      <c r="B6690" s="1">
        <v>43252</v>
      </c>
      <c r="C6690" s="1" t="s">
        <v>22</v>
      </c>
      <c r="D6690" s="1" t="s">
        <v>35</v>
      </c>
      <c r="E6690">
        <v>1000000047</v>
      </c>
      <c r="F6690" t="s">
        <v>34</v>
      </c>
      <c r="G6690" s="5" t="s">
        <v>13</v>
      </c>
      <c r="H6690">
        <v>10000211</v>
      </c>
      <c r="I6690" s="3" t="s">
        <v>11</v>
      </c>
      <c r="J6690" s="2">
        <v>6.9447181071026218</v>
      </c>
    </row>
    <row r="6691" spans="1:10" x14ac:dyDescent="0.2">
      <c r="A6691" t="s">
        <v>91</v>
      </c>
      <c r="B6691" s="1">
        <v>43252</v>
      </c>
      <c r="C6691" s="1" t="s">
        <v>22</v>
      </c>
      <c r="D6691" s="1" t="s">
        <v>25</v>
      </c>
      <c r="E6691">
        <v>1000003183</v>
      </c>
      <c r="F6691" t="s">
        <v>23</v>
      </c>
      <c r="G6691" s="5" t="s">
        <v>13</v>
      </c>
      <c r="H6691">
        <v>10000136</v>
      </c>
      <c r="I6691" s="3" t="s">
        <v>40</v>
      </c>
      <c r="J6691" s="2">
        <v>6.9943524505386199</v>
      </c>
    </row>
    <row r="6692" spans="1:10" x14ac:dyDescent="0.2">
      <c r="A6692" t="s">
        <v>91</v>
      </c>
      <c r="B6692" s="1">
        <v>43252</v>
      </c>
      <c r="C6692" s="1" t="s">
        <v>22</v>
      </c>
      <c r="D6692" s="1" t="s">
        <v>29</v>
      </c>
      <c r="E6692">
        <v>1000000101</v>
      </c>
      <c r="F6692" t="s">
        <v>39</v>
      </c>
      <c r="G6692" s="5" t="s">
        <v>13</v>
      </c>
      <c r="H6692">
        <v>20000018</v>
      </c>
      <c r="I6692" s="3" t="s">
        <v>81</v>
      </c>
      <c r="J6692" s="2">
        <v>7.5709120308378113</v>
      </c>
    </row>
    <row r="6693" spans="1:10" x14ac:dyDescent="0.2">
      <c r="A6693" t="s">
        <v>91</v>
      </c>
      <c r="B6693" s="1">
        <v>43252</v>
      </c>
      <c r="C6693" s="1" t="s">
        <v>22</v>
      </c>
      <c r="D6693" s="1" t="s">
        <v>64</v>
      </c>
      <c r="E6693">
        <v>1000002973</v>
      </c>
      <c r="F6693" t="s">
        <v>63</v>
      </c>
      <c r="G6693" s="5" t="s">
        <v>13</v>
      </c>
      <c r="H6693">
        <v>10000136</v>
      </c>
      <c r="I6693" s="3" t="s">
        <v>40</v>
      </c>
      <c r="J6693" s="2">
        <v>8.1949986627097573</v>
      </c>
    </row>
    <row r="6694" spans="1:10" x14ac:dyDescent="0.2">
      <c r="A6694" t="s">
        <v>91</v>
      </c>
      <c r="B6694" s="1">
        <v>43252</v>
      </c>
      <c r="C6694" s="1" t="s">
        <v>22</v>
      </c>
      <c r="D6694" s="1" t="s">
        <v>21</v>
      </c>
      <c r="E6694">
        <v>1000002872</v>
      </c>
      <c r="F6694" t="s">
        <v>19</v>
      </c>
      <c r="G6694" s="5" t="s">
        <v>13</v>
      </c>
      <c r="H6694">
        <v>10000136</v>
      </c>
      <c r="I6694" s="3" t="s">
        <v>40</v>
      </c>
      <c r="J6694" s="2">
        <v>4.2649077823991473</v>
      </c>
    </row>
    <row r="6695" spans="1:10" x14ac:dyDescent="0.2">
      <c r="A6695" t="s">
        <v>91</v>
      </c>
      <c r="B6695" s="1">
        <v>43252</v>
      </c>
      <c r="C6695" s="1" t="s">
        <v>22</v>
      </c>
      <c r="D6695" s="1" t="s">
        <v>29</v>
      </c>
      <c r="E6695">
        <v>1000000054</v>
      </c>
      <c r="F6695" t="s">
        <v>36</v>
      </c>
      <c r="G6695" s="5" t="s">
        <v>13</v>
      </c>
      <c r="H6695">
        <v>20000018</v>
      </c>
      <c r="I6695" s="3" t="s">
        <v>81</v>
      </c>
      <c r="J6695" s="2">
        <v>5.3028767643075101</v>
      </c>
    </row>
    <row r="6696" spans="1:10" x14ac:dyDescent="0.2">
      <c r="A6696" t="s">
        <v>91</v>
      </c>
      <c r="B6696" s="1">
        <v>43252</v>
      </c>
      <c r="C6696" s="1" t="s">
        <v>22</v>
      </c>
      <c r="D6696" s="1" t="s">
        <v>61</v>
      </c>
      <c r="E6696">
        <v>1000000579</v>
      </c>
      <c r="F6696" t="s">
        <v>60</v>
      </c>
      <c r="G6696" s="5" t="s">
        <v>13</v>
      </c>
      <c r="H6696">
        <v>20000018</v>
      </c>
      <c r="I6696" s="3" t="s">
        <v>81</v>
      </c>
      <c r="J6696" s="2">
        <v>5.7400043502031899</v>
      </c>
    </row>
    <row r="6697" spans="1:10" x14ac:dyDescent="0.2">
      <c r="A6697" t="s">
        <v>91</v>
      </c>
      <c r="B6697" s="1">
        <v>43252</v>
      </c>
      <c r="C6697" s="1" t="s">
        <v>22</v>
      </c>
      <c r="D6697" s="1" t="s">
        <v>61</v>
      </c>
      <c r="E6697">
        <v>1000000579</v>
      </c>
      <c r="F6697" t="s">
        <v>60</v>
      </c>
      <c r="G6697" s="5" t="s">
        <v>13</v>
      </c>
      <c r="H6697">
        <v>10000111</v>
      </c>
      <c r="I6697" s="3" t="s">
        <v>37</v>
      </c>
      <c r="J6697" s="2">
        <v>5.2317251058427541</v>
      </c>
    </row>
    <row r="6698" spans="1:10" x14ac:dyDescent="0.2">
      <c r="A6698" t="s">
        <v>91</v>
      </c>
      <c r="B6698" s="1">
        <v>43252</v>
      </c>
      <c r="C6698" s="1" t="s">
        <v>22</v>
      </c>
      <c r="D6698" s="1" t="s">
        <v>46</v>
      </c>
      <c r="E6698">
        <v>1000001133</v>
      </c>
      <c r="F6698" t="s">
        <v>45</v>
      </c>
      <c r="G6698" s="5" t="s">
        <v>13</v>
      </c>
      <c r="H6698">
        <v>20000018</v>
      </c>
      <c r="I6698" s="3" t="s">
        <v>81</v>
      </c>
      <c r="J6698" s="2">
        <v>5.6629875068436011</v>
      </c>
    </row>
    <row r="6699" spans="1:10" x14ac:dyDescent="0.2">
      <c r="A6699" t="s">
        <v>91</v>
      </c>
      <c r="B6699" s="1">
        <v>43252</v>
      </c>
      <c r="C6699" s="1" t="s">
        <v>22</v>
      </c>
      <c r="D6699" s="1" t="s">
        <v>49</v>
      </c>
      <c r="E6699">
        <v>1000000018</v>
      </c>
      <c r="F6699" t="s">
        <v>48</v>
      </c>
      <c r="G6699" s="5" t="s">
        <v>13</v>
      </c>
      <c r="H6699">
        <v>20000018</v>
      </c>
      <c r="I6699" s="3" t="s">
        <v>81</v>
      </c>
      <c r="J6699" s="2">
        <v>5.776247256980473</v>
      </c>
    </row>
    <row r="6700" spans="1:10" x14ac:dyDescent="0.2">
      <c r="A6700" t="s">
        <v>91</v>
      </c>
      <c r="B6700" s="1">
        <v>43252</v>
      </c>
      <c r="C6700" s="1" t="s">
        <v>22</v>
      </c>
      <c r="D6700" s="1" t="s">
        <v>35</v>
      </c>
      <c r="E6700">
        <v>1000000047</v>
      </c>
      <c r="F6700" t="s">
        <v>34</v>
      </c>
      <c r="G6700" s="5" t="s">
        <v>13</v>
      </c>
      <c r="H6700">
        <v>20000018</v>
      </c>
      <c r="I6700" s="3" t="s">
        <v>81</v>
      </c>
      <c r="J6700" s="2">
        <v>6.3774437109687971</v>
      </c>
    </row>
    <row r="6701" spans="1:10" x14ac:dyDescent="0.2">
      <c r="A6701" t="s">
        <v>91</v>
      </c>
      <c r="B6701" s="1">
        <v>43252</v>
      </c>
      <c r="C6701" s="1" t="s">
        <v>22</v>
      </c>
      <c r="D6701" s="1" t="s">
        <v>64</v>
      </c>
      <c r="E6701">
        <v>1000002973</v>
      </c>
      <c r="F6701" t="s">
        <v>63</v>
      </c>
      <c r="G6701" s="5" t="s">
        <v>13</v>
      </c>
      <c r="H6701">
        <v>20000018</v>
      </c>
      <c r="I6701" s="3" t="s">
        <v>81</v>
      </c>
      <c r="J6701" s="2">
        <v>7.427386925296819</v>
      </c>
    </row>
    <row r="6702" spans="1:10" x14ac:dyDescent="0.2">
      <c r="A6702" t="s">
        <v>91</v>
      </c>
      <c r="B6702" s="1">
        <v>43253</v>
      </c>
      <c r="C6702" s="1" t="s">
        <v>43</v>
      </c>
      <c r="D6702" s="1" t="s">
        <v>42</v>
      </c>
      <c r="E6702">
        <v>1000000931</v>
      </c>
      <c r="F6702" t="s">
        <v>41</v>
      </c>
      <c r="G6702" s="5" t="s">
        <v>13</v>
      </c>
      <c r="H6702">
        <v>10000131</v>
      </c>
      <c r="I6702" s="3" t="s">
        <v>38</v>
      </c>
      <c r="J6702" s="2">
        <v>6.8500343657597069</v>
      </c>
    </row>
    <row r="6703" spans="1:10" x14ac:dyDescent="0.2">
      <c r="A6703" t="s">
        <v>91</v>
      </c>
      <c r="B6703" s="1">
        <v>43253</v>
      </c>
      <c r="C6703" s="1" t="s">
        <v>43</v>
      </c>
      <c r="D6703" s="1" t="s">
        <v>42</v>
      </c>
      <c r="E6703">
        <v>1000001014</v>
      </c>
      <c r="F6703" t="s">
        <v>44</v>
      </c>
      <c r="G6703" s="5" t="s">
        <v>13</v>
      </c>
      <c r="H6703">
        <v>10000078</v>
      </c>
      <c r="I6703" s="3" t="s">
        <v>30</v>
      </c>
      <c r="J6703" s="2">
        <v>6.9870350530749015</v>
      </c>
    </row>
    <row r="6704" spans="1:10" x14ac:dyDescent="0.2">
      <c r="A6704" t="s">
        <v>91</v>
      </c>
      <c r="B6704" s="1">
        <v>43253</v>
      </c>
      <c r="C6704" s="1" t="s">
        <v>43</v>
      </c>
      <c r="D6704" s="1" t="s">
        <v>42</v>
      </c>
      <c r="E6704">
        <v>1000001014</v>
      </c>
      <c r="F6704" t="s">
        <v>44</v>
      </c>
      <c r="G6704" s="5" t="s">
        <v>13</v>
      </c>
      <c r="H6704">
        <v>10000131</v>
      </c>
      <c r="I6704" s="3" t="s">
        <v>38</v>
      </c>
      <c r="J6704" s="2">
        <v>7.1267757541363999</v>
      </c>
    </row>
    <row r="6705" spans="1:10" x14ac:dyDescent="0.2">
      <c r="A6705" t="s">
        <v>91</v>
      </c>
      <c r="B6705" s="1">
        <v>43253</v>
      </c>
      <c r="C6705" s="1" t="s">
        <v>43</v>
      </c>
      <c r="D6705" s="1" t="s">
        <v>42</v>
      </c>
      <c r="E6705">
        <v>1000001014</v>
      </c>
      <c r="F6705" t="s">
        <v>44</v>
      </c>
      <c r="G6705" s="5" t="s">
        <v>13</v>
      </c>
      <c r="H6705">
        <v>20000099</v>
      </c>
      <c r="I6705" s="3" t="s">
        <v>20</v>
      </c>
      <c r="J6705" s="2">
        <v>7.269311269219128</v>
      </c>
    </row>
    <row r="6706" spans="1:10" x14ac:dyDescent="0.2">
      <c r="A6706" t="s">
        <v>91</v>
      </c>
      <c r="B6706" s="1">
        <v>43253</v>
      </c>
      <c r="C6706" s="1" t="s">
        <v>43</v>
      </c>
      <c r="D6706" s="1" t="s">
        <v>51</v>
      </c>
      <c r="E6706">
        <v>1000000460</v>
      </c>
      <c r="F6706" t="s">
        <v>50</v>
      </c>
      <c r="G6706" s="5" t="s">
        <v>13</v>
      </c>
      <c r="H6706">
        <v>10000131</v>
      </c>
      <c r="I6706" s="3" t="s">
        <v>38</v>
      </c>
      <c r="J6706" s="2">
        <v>2.58671989296856</v>
      </c>
    </row>
    <row r="6707" spans="1:10" x14ac:dyDescent="0.2">
      <c r="A6707" t="s">
        <v>91</v>
      </c>
      <c r="B6707" s="1">
        <v>43253</v>
      </c>
      <c r="C6707" s="1" t="s">
        <v>43</v>
      </c>
      <c r="D6707" s="1" t="s">
        <v>42</v>
      </c>
      <c r="E6707">
        <v>1000000931</v>
      </c>
      <c r="F6707" t="s">
        <v>41</v>
      </c>
      <c r="G6707" s="5" t="s">
        <v>13</v>
      </c>
      <c r="H6707">
        <v>10000182</v>
      </c>
      <c r="I6707" s="3" t="s">
        <v>31</v>
      </c>
      <c r="J6707" s="2">
        <v>1.8884542908279314</v>
      </c>
    </row>
    <row r="6708" spans="1:10" x14ac:dyDescent="0.2">
      <c r="A6708" t="s">
        <v>91</v>
      </c>
      <c r="B6708" s="1">
        <v>43253</v>
      </c>
      <c r="C6708" s="1" t="s">
        <v>43</v>
      </c>
      <c r="D6708" s="1" t="s">
        <v>42</v>
      </c>
      <c r="E6708">
        <v>1000001014</v>
      </c>
      <c r="F6708" t="s">
        <v>44</v>
      </c>
      <c r="G6708" s="5" t="s">
        <v>13</v>
      </c>
      <c r="H6708">
        <v>10000182</v>
      </c>
      <c r="I6708" s="3" t="s">
        <v>31</v>
      </c>
      <c r="J6708" s="2">
        <v>1.8127062528282645</v>
      </c>
    </row>
    <row r="6709" spans="1:10" x14ac:dyDescent="0.2">
      <c r="A6709" t="s">
        <v>91</v>
      </c>
      <c r="B6709" s="1">
        <v>43253</v>
      </c>
      <c r="C6709" s="1" t="s">
        <v>43</v>
      </c>
      <c r="D6709" s="1" t="s">
        <v>51</v>
      </c>
      <c r="E6709">
        <v>1000000460</v>
      </c>
      <c r="F6709" t="s">
        <v>50</v>
      </c>
      <c r="G6709" s="5" t="s">
        <v>13</v>
      </c>
      <c r="H6709">
        <v>10000182</v>
      </c>
      <c r="I6709" s="3" t="s">
        <v>31</v>
      </c>
      <c r="J6709" s="2">
        <v>2.1238742861277009</v>
      </c>
    </row>
    <row r="6710" spans="1:10" x14ac:dyDescent="0.2">
      <c r="A6710" t="s">
        <v>91</v>
      </c>
      <c r="B6710" s="1">
        <v>43253</v>
      </c>
      <c r="C6710" s="1" t="s">
        <v>43</v>
      </c>
      <c r="D6710" s="1" t="s">
        <v>42</v>
      </c>
      <c r="E6710">
        <v>1000001014</v>
      </c>
      <c r="F6710" t="s">
        <v>44</v>
      </c>
      <c r="G6710" s="5" t="s">
        <v>13</v>
      </c>
      <c r="H6710">
        <v>10000136</v>
      </c>
      <c r="I6710" s="3" t="s">
        <v>40</v>
      </c>
      <c r="J6710" s="2">
        <v>2.20967880728726</v>
      </c>
    </row>
    <row r="6711" spans="1:10" x14ac:dyDescent="0.2">
      <c r="A6711" t="s">
        <v>91</v>
      </c>
      <c r="B6711" s="1">
        <v>43253</v>
      </c>
      <c r="C6711" s="1" t="s">
        <v>43</v>
      </c>
      <c r="D6711" s="1" t="s">
        <v>42</v>
      </c>
      <c r="E6711">
        <v>1000000931</v>
      </c>
      <c r="F6711" t="s">
        <v>41</v>
      </c>
      <c r="G6711" s="5" t="s">
        <v>13</v>
      </c>
      <c r="H6711">
        <v>10000078</v>
      </c>
      <c r="I6711" s="3" t="s">
        <v>30</v>
      </c>
      <c r="J6711" s="2">
        <v>2.0930254410575797</v>
      </c>
    </row>
    <row r="6712" spans="1:10" x14ac:dyDescent="0.2">
      <c r="A6712" t="s">
        <v>91</v>
      </c>
      <c r="B6712" s="1">
        <v>43253</v>
      </c>
      <c r="C6712" s="1" t="s">
        <v>43</v>
      </c>
      <c r="D6712" s="1" t="s">
        <v>42</v>
      </c>
      <c r="E6712">
        <v>1000000931</v>
      </c>
      <c r="F6712" t="s">
        <v>41</v>
      </c>
      <c r="G6712" s="5" t="s">
        <v>13</v>
      </c>
      <c r="H6712">
        <v>20000099</v>
      </c>
      <c r="I6712" s="3" t="s">
        <v>20</v>
      </c>
      <c r="J6712" s="2">
        <v>2.1348859498787314</v>
      </c>
    </row>
    <row r="6713" spans="1:10" x14ac:dyDescent="0.2">
      <c r="A6713" t="s">
        <v>91</v>
      </c>
      <c r="B6713" s="1">
        <v>43253</v>
      </c>
      <c r="C6713" s="1" t="s">
        <v>43</v>
      </c>
      <c r="D6713" s="1" t="s">
        <v>66</v>
      </c>
      <c r="E6713">
        <v>1000001135</v>
      </c>
      <c r="F6713" t="s">
        <v>65</v>
      </c>
      <c r="G6713" s="5" t="s">
        <v>13</v>
      </c>
      <c r="H6713">
        <v>10000182</v>
      </c>
      <c r="I6713" s="3" t="s">
        <v>31</v>
      </c>
      <c r="J6713" s="2">
        <v>3.1377294126952102</v>
      </c>
    </row>
    <row r="6714" spans="1:10" x14ac:dyDescent="0.2">
      <c r="A6714" t="s">
        <v>91</v>
      </c>
      <c r="B6714" s="1">
        <v>43253</v>
      </c>
      <c r="C6714" s="1" t="s">
        <v>43</v>
      </c>
      <c r="D6714" s="1" t="s">
        <v>78</v>
      </c>
      <c r="E6714">
        <v>1000003187</v>
      </c>
      <c r="F6714" t="s">
        <v>77</v>
      </c>
      <c r="G6714" s="5" t="s">
        <v>13</v>
      </c>
      <c r="H6714">
        <v>10000211</v>
      </c>
      <c r="I6714" s="3" t="s">
        <v>11</v>
      </c>
      <c r="J6714" s="2">
        <v>3.7476948841903455</v>
      </c>
    </row>
    <row r="6715" spans="1:10" x14ac:dyDescent="0.2">
      <c r="A6715" t="s">
        <v>91</v>
      </c>
      <c r="B6715" s="1">
        <v>43253</v>
      </c>
      <c r="C6715" s="1" t="s">
        <v>43</v>
      </c>
      <c r="D6715" s="1" t="s">
        <v>80</v>
      </c>
      <c r="E6715">
        <v>1000003498</v>
      </c>
      <c r="F6715" t="s">
        <v>79</v>
      </c>
      <c r="G6715" s="5" t="s">
        <v>13</v>
      </c>
      <c r="H6715">
        <v>10000131</v>
      </c>
      <c r="I6715" s="3" t="s">
        <v>38</v>
      </c>
      <c r="J6715" s="2">
        <v>3.7154779778854072</v>
      </c>
    </row>
    <row r="6716" spans="1:10" x14ac:dyDescent="0.2">
      <c r="A6716" t="s">
        <v>91</v>
      </c>
      <c r="B6716" s="1">
        <v>43253</v>
      </c>
      <c r="C6716" s="1" t="s">
        <v>43</v>
      </c>
      <c r="D6716" s="1" t="s">
        <v>78</v>
      </c>
      <c r="E6716">
        <v>1000003187</v>
      </c>
      <c r="F6716" t="s">
        <v>77</v>
      </c>
      <c r="G6716" s="5" t="s">
        <v>13</v>
      </c>
      <c r="H6716">
        <v>10000064</v>
      </c>
      <c r="I6716" s="3" t="s">
        <v>53</v>
      </c>
      <c r="J6716" s="2">
        <v>3.7757879100956324</v>
      </c>
    </row>
    <row r="6717" spans="1:10" x14ac:dyDescent="0.2">
      <c r="A6717" t="s">
        <v>91</v>
      </c>
      <c r="B6717" s="1">
        <v>43253</v>
      </c>
      <c r="C6717" s="1" t="s">
        <v>43</v>
      </c>
      <c r="D6717" s="1" t="s">
        <v>78</v>
      </c>
      <c r="E6717">
        <v>1000003187</v>
      </c>
      <c r="F6717" t="s">
        <v>77</v>
      </c>
      <c r="G6717" s="5" t="s">
        <v>13</v>
      </c>
      <c r="H6717">
        <v>20000099</v>
      </c>
      <c r="I6717" s="3" t="s">
        <v>20</v>
      </c>
      <c r="J6717" s="2">
        <v>3.1573036682975468</v>
      </c>
    </row>
    <row r="6718" spans="1:10" x14ac:dyDescent="0.2">
      <c r="A6718" t="s">
        <v>91</v>
      </c>
      <c r="B6718" s="1">
        <v>43253</v>
      </c>
      <c r="C6718" s="1" t="s">
        <v>43</v>
      </c>
      <c r="D6718" s="1" t="s">
        <v>78</v>
      </c>
      <c r="E6718">
        <v>1000003187</v>
      </c>
      <c r="F6718" t="s">
        <v>77</v>
      </c>
      <c r="G6718" s="5" t="s">
        <v>13</v>
      </c>
      <c r="H6718">
        <v>10000078</v>
      </c>
      <c r="I6718" s="3" t="s">
        <v>30</v>
      </c>
      <c r="J6718" s="2">
        <v>1.6362477503423996</v>
      </c>
    </row>
    <row r="6719" spans="1:10" x14ac:dyDescent="0.2">
      <c r="A6719" t="s">
        <v>91</v>
      </c>
      <c r="B6719" s="1">
        <v>43253</v>
      </c>
      <c r="C6719" s="1" t="s">
        <v>43</v>
      </c>
      <c r="D6719" s="1" t="s">
        <v>80</v>
      </c>
      <c r="E6719">
        <v>1000003498</v>
      </c>
      <c r="F6719" t="s">
        <v>79</v>
      </c>
      <c r="G6719" s="5" t="s">
        <v>13</v>
      </c>
      <c r="H6719">
        <v>10000064</v>
      </c>
      <c r="I6719" s="3" t="s">
        <v>53</v>
      </c>
      <c r="J6719" s="2">
        <v>1.6689727053492476</v>
      </c>
    </row>
    <row r="6720" spans="1:10" x14ac:dyDescent="0.2">
      <c r="A6720" t="s">
        <v>91</v>
      </c>
      <c r="B6720" s="1">
        <v>43253</v>
      </c>
      <c r="C6720" s="1" t="s">
        <v>43</v>
      </c>
      <c r="D6720" s="1" t="s">
        <v>78</v>
      </c>
      <c r="E6720">
        <v>1000003187</v>
      </c>
      <c r="F6720" t="s">
        <v>77</v>
      </c>
      <c r="G6720" s="5" t="s">
        <v>13</v>
      </c>
      <c r="H6720">
        <v>10000111</v>
      </c>
      <c r="I6720" s="3" t="s">
        <v>37</v>
      </c>
      <c r="J6720" s="2">
        <v>1.3304392026453573</v>
      </c>
    </row>
    <row r="6721" spans="1:10" x14ac:dyDescent="0.2">
      <c r="A6721" t="s">
        <v>91</v>
      </c>
      <c r="B6721" s="1">
        <v>43253</v>
      </c>
      <c r="C6721" s="1" t="s">
        <v>43</v>
      </c>
      <c r="D6721" s="1" t="s">
        <v>78</v>
      </c>
      <c r="E6721">
        <v>1000003187</v>
      </c>
      <c r="F6721" t="s">
        <v>77</v>
      </c>
      <c r="G6721" s="5" t="s">
        <v>13</v>
      </c>
      <c r="H6721">
        <v>10000131</v>
      </c>
      <c r="I6721" s="3" t="s">
        <v>38</v>
      </c>
      <c r="J6721" s="2">
        <v>1.3570479866982643</v>
      </c>
    </row>
    <row r="6722" spans="1:10" x14ac:dyDescent="0.2">
      <c r="A6722" t="s">
        <v>91</v>
      </c>
      <c r="B6722" s="1">
        <v>43253</v>
      </c>
      <c r="C6722" s="1" t="s">
        <v>43</v>
      </c>
      <c r="D6722" s="1" t="s">
        <v>80</v>
      </c>
      <c r="E6722">
        <v>1000003498</v>
      </c>
      <c r="F6722" t="s">
        <v>79</v>
      </c>
      <c r="G6722" s="5" t="s">
        <v>13</v>
      </c>
      <c r="H6722">
        <v>10000136</v>
      </c>
      <c r="I6722" s="3" t="s">
        <v>40</v>
      </c>
      <c r="J6722" s="2">
        <v>1.2403533798680919</v>
      </c>
    </row>
    <row r="6723" spans="1:10" x14ac:dyDescent="0.2">
      <c r="A6723" t="s">
        <v>91</v>
      </c>
      <c r="B6723" s="1">
        <v>43253</v>
      </c>
      <c r="C6723" s="1" t="s">
        <v>43</v>
      </c>
      <c r="D6723" s="1" t="s">
        <v>80</v>
      </c>
      <c r="E6723">
        <v>1000003498</v>
      </c>
      <c r="F6723" t="s">
        <v>79</v>
      </c>
      <c r="G6723" s="5" t="s">
        <v>13</v>
      </c>
      <c r="H6723">
        <v>20000099</v>
      </c>
      <c r="I6723" s="3" t="s">
        <v>20</v>
      </c>
      <c r="J6723" s="2">
        <v>1.2651604474654539</v>
      </c>
    </row>
    <row r="6724" spans="1:10" x14ac:dyDescent="0.2">
      <c r="A6724" t="s">
        <v>91</v>
      </c>
      <c r="B6724" s="1">
        <v>43253</v>
      </c>
      <c r="C6724" s="1" t="s">
        <v>43</v>
      </c>
      <c r="D6724" s="1" t="s">
        <v>51</v>
      </c>
      <c r="E6724">
        <v>1000000460</v>
      </c>
      <c r="F6724" t="s">
        <v>50</v>
      </c>
      <c r="G6724" s="5" t="s">
        <v>13</v>
      </c>
      <c r="H6724">
        <v>20000099</v>
      </c>
      <c r="I6724" s="3" t="s">
        <v>20</v>
      </c>
      <c r="J6724" s="2">
        <v>0.86557035589659792</v>
      </c>
    </row>
    <row r="6725" spans="1:10" x14ac:dyDescent="0.2">
      <c r="A6725" t="s">
        <v>91</v>
      </c>
      <c r="B6725" s="1">
        <v>43253</v>
      </c>
      <c r="C6725" s="1" t="s">
        <v>43</v>
      </c>
      <c r="D6725" s="1" t="s">
        <v>42</v>
      </c>
      <c r="E6725">
        <v>1000000931</v>
      </c>
      <c r="F6725" t="s">
        <v>41</v>
      </c>
      <c r="G6725" s="5" t="s">
        <v>13</v>
      </c>
      <c r="H6725">
        <v>10000136</v>
      </c>
      <c r="I6725" s="3" t="s">
        <v>40</v>
      </c>
      <c r="J6725" s="2">
        <v>1.0344366999517933</v>
      </c>
    </row>
    <row r="6726" spans="1:10" x14ac:dyDescent="0.2">
      <c r="A6726" t="s">
        <v>91</v>
      </c>
      <c r="B6726" s="1">
        <v>43253</v>
      </c>
      <c r="C6726" s="1" t="s">
        <v>43</v>
      </c>
      <c r="D6726" s="1" t="s">
        <v>80</v>
      </c>
      <c r="E6726">
        <v>1000003498</v>
      </c>
      <c r="F6726" t="s">
        <v>79</v>
      </c>
      <c r="G6726" s="5" t="s">
        <v>13</v>
      </c>
      <c r="H6726">
        <v>10000211</v>
      </c>
      <c r="I6726" s="3" t="s">
        <v>11</v>
      </c>
      <c r="J6726" s="2">
        <v>0.87005428257815975</v>
      </c>
    </row>
    <row r="6727" spans="1:10" x14ac:dyDescent="0.2">
      <c r="A6727" t="s">
        <v>91</v>
      </c>
      <c r="B6727" s="1">
        <v>43253</v>
      </c>
      <c r="C6727" s="1" t="s">
        <v>43</v>
      </c>
      <c r="D6727" s="1" t="s">
        <v>78</v>
      </c>
      <c r="E6727">
        <v>1000003187</v>
      </c>
      <c r="F6727" t="s">
        <v>77</v>
      </c>
      <c r="G6727" s="5" t="s">
        <v>13</v>
      </c>
      <c r="H6727">
        <v>20000018</v>
      </c>
      <c r="I6727" s="3" t="s">
        <v>81</v>
      </c>
      <c r="J6727" s="2">
        <v>3.5904707720064</v>
      </c>
    </row>
    <row r="6728" spans="1:10" x14ac:dyDescent="0.2">
      <c r="A6728" t="s">
        <v>91</v>
      </c>
      <c r="B6728" s="1">
        <v>43253</v>
      </c>
      <c r="C6728" s="1" t="s">
        <v>43</v>
      </c>
      <c r="D6728" s="1" t="s">
        <v>78</v>
      </c>
      <c r="E6728">
        <v>1000003187</v>
      </c>
      <c r="F6728" t="s">
        <v>77</v>
      </c>
      <c r="G6728" s="5" t="s">
        <v>13</v>
      </c>
      <c r="H6728">
        <v>10000136</v>
      </c>
      <c r="I6728" s="3" t="s">
        <v>40</v>
      </c>
      <c r="J6728" s="2">
        <v>4.7375499330604001</v>
      </c>
    </row>
    <row r="6729" spans="1:10" x14ac:dyDescent="0.2">
      <c r="A6729" t="s">
        <v>91</v>
      </c>
      <c r="B6729" s="1">
        <v>43253</v>
      </c>
      <c r="C6729" s="1" t="s">
        <v>43</v>
      </c>
      <c r="D6729" s="1" t="s">
        <v>66</v>
      </c>
      <c r="E6729">
        <v>1000001135</v>
      </c>
      <c r="F6729" t="s">
        <v>65</v>
      </c>
      <c r="G6729" s="5" t="s">
        <v>13</v>
      </c>
      <c r="H6729">
        <v>10000211</v>
      </c>
      <c r="I6729" s="3" t="s">
        <v>11</v>
      </c>
      <c r="J6729" s="2">
        <v>5.2306379352934336</v>
      </c>
    </row>
    <row r="6730" spans="1:10" x14ac:dyDescent="0.2">
      <c r="A6730" t="s">
        <v>91</v>
      </c>
      <c r="B6730" s="1">
        <v>43253</v>
      </c>
      <c r="C6730" s="1" t="s">
        <v>9</v>
      </c>
      <c r="D6730" s="1" t="s">
        <v>15</v>
      </c>
      <c r="E6730">
        <v>1000002986</v>
      </c>
      <c r="F6730" t="s">
        <v>14</v>
      </c>
      <c r="G6730" s="5" t="s">
        <v>13</v>
      </c>
      <c r="H6730">
        <v>10000211</v>
      </c>
      <c r="I6730" s="3" t="s">
        <v>11</v>
      </c>
      <c r="J6730" s="2">
        <v>7.6294501791917391</v>
      </c>
    </row>
    <row r="6731" spans="1:10" x14ac:dyDescent="0.2">
      <c r="A6731" t="s">
        <v>91</v>
      </c>
      <c r="B6731" s="1">
        <v>43253</v>
      </c>
      <c r="C6731" s="1" t="s">
        <v>9</v>
      </c>
      <c r="D6731" s="1" t="s">
        <v>12</v>
      </c>
      <c r="E6731">
        <v>1000000072</v>
      </c>
      <c r="F6731" t="s">
        <v>10</v>
      </c>
      <c r="G6731" s="5" t="s">
        <v>13</v>
      </c>
      <c r="H6731">
        <v>10000211</v>
      </c>
      <c r="I6731" s="3" t="s">
        <v>11</v>
      </c>
      <c r="J6731" s="2">
        <v>6.5840391827755731</v>
      </c>
    </row>
    <row r="6732" spans="1:10" x14ac:dyDescent="0.2">
      <c r="A6732" t="s">
        <v>91</v>
      </c>
      <c r="B6732" s="1">
        <v>43253</v>
      </c>
      <c r="C6732" s="1" t="s">
        <v>9</v>
      </c>
      <c r="D6732" s="1" t="s">
        <v>15</v>
      </c>
      <c r="E6732">
        <v>1000002985</v>
      </c>
      <c r="F6732" t="s">
        <v>47</v>
      </c>
      <c r="G6732" s="5" t="s">
        <v>13</v>
      </c>
      <c r="H6732">
        <v>10000211</v>
      </c>
      <c r="I6732" s="3" t="s">
        <v>11</v>
      </c>
      <c r="J6732" s="2">
        <v>7.4146974946035105</v>
      </c>
    </row>
    <row r="6733" spans="1:10" x14ac:dyDescent="0.2">
      <c r="A6733" t="s">
        <v>91</v>
      </c>
      <c r="B6733" s="1">
        <v>43253</v>
      </c>
      <c r="C6733" s="1" t="s">
        <v>9</v>
      </c>
      <c r="D6733" s="1" t="s">
        <v>57</v>
      </c>
      <c r="E6733">
        <v>1000001502</v>
      </c>
      <c r="F6733" t="s">
        <v>56</v>
      </c>
      <c r="G6733" s="5" t="s">
        <v>13</v>
      </c>
      <c r="H6733">
        <v>10000064</v>
      </c>
      <c r="I6733" s="3" t="s">
        <v>53</v>
      </c>
      <c r="J6733" s="2">
        <v>1.8489603778848298</v>
      </c>
    </row>
    <row r="6734" spans="1:10" x14ac:dyDescent="0.2">
      <c r="A6734" t="s">
        <v>91</v>
      </c>
      <c r="B6734" s="1">
        <v>43253</v>
      </c>
      <c r="C6734" s="1" t="s">
        <v>9</v>
      </c>
      <c r="D6734" s="1" t="s">
        <v>17</v>
      </c>
      <c r="E6734">
        <v>1000000059</v>
      </c>
      <c r="F6734" t="s">
        <v>55</v>
      </c>
      <c r="G6734" s="5" t="s">
        <v>13</v>
      </c>
      <c r="H6734">
        <v>10000131</v>
      </c>
      <c r="I6734" s="3" t="s">
        <v>38</v>
      </c>
      <c r="J6734" s="2">
        <v>1.8859395854425265</v>
      </c>
    </row>
    <row r="6735" spans="1:10" x14ac:dyDescent="0.2">
      <c r="A6735" t="s">
        <v>91</v>
      </c>
      <c r="B6735" s="1">
        <v>43253</v>
      </c>
      <c r="C6735" s="1" t="s">
        <v>9</v>
      </c>
      <c r="D6735" s="1" t="s">
        <v>15</v>
      </c>
      <c r="E6735">
        <v>1000002981</v>
      </c>
      <c r="F6735" t="s">
        <v>62</v>
      </c>
      <c r="G6735" s="5" t="s">
        <v>13</v>
      </c>
      <c r="H6735">
        <v>10000211</v>
      </c>
      <c r="I6735" s="3" t="s">
        <v>11</v>
      </c>
      <c r="J6735" s="2">
        <v>2.0663898311016653</v>
      </c>
    </row>
    <row r="6736" spans="1:10" x14ac:dyDescent="0.2">
      <c r="A6736" t="s">
        <v>91</v>
      </c>
      <c r="B6736" s="1">
        <v>43253</v>
      </c>
      <c r="C6736" s="1" t="s">
        <v>9</v>
      </c>
      <c r="D6736" s="1" t="s">
        <v>15</v>
      </c>
      <c r="E6736">
        <v>1000002981</v>
      </c>
      <c r="F6736" t="s">
        <v>62</v>
      </c>
      <c r="G6736" s="5" t="s">
        <v>13</v>
      </c>
      <c r="H6736">
        <v>20000099</v>
      </c>
      <c r="I6736" s="3" t="s">
        <v>20</v>
      </c>
      <c r="J6736" s="2">
        <v>1.8957176277236989</v>
      </c>
    </row>
    <row r="6737" spans="1:10" x14ac:dyDescent="0.2">
      <c r="A6737" t="s">
        <v>91</v>
      </c>
      <c r="B6737" s="1">
        <v>43253</v>
      </c>
      <c r="C6737" s="1" t="s">
        <v>9</v>
      </c>
      <c r="D6737" s="1" t="s">
        <v>59</v>
      </c>
      <c r="E6737">
        <v>1000000192</v>
      </c>
      <c r="F6737" t="s">
        <v>58</v>
      </c>
      <c r="G6737" s="5" t="s">
        <v>13</v>
      </c>
      <c r="H6737">
        <v>10000064</v>
      </c>
      <c r="I6737" s="3" t="s">
        <v>53</v>
      </c>
      <c r="J6737" s="2">
        <v>1.9336319802781727</v>
      </c>
    </row>
    <row r="6738" spans="1:10" x14ac:dyDescent="0.2">
      <c r="A6738" t="s">
        <v>91</v>
      </c>
      <c r="B6738" s="1">
        <v>43253</v>
      </c>
      <c r="C6738" s="1" t="s">
        <v>9</v>
      </c>
      <c r="D6738" s="1" t="s">
        <v>57</v>
      </c>
      <c r="E6738">
        <v>1000001502</v>
      </c>
      <c r="F6738" t="s">
        <v>56</v>
      </c>
      <c r="G6738" s="5" t="s">
        <v>13</v>
      </c>
      <c r="H6738">
        <v>10000131</v>
      </c>
      <c r="I6738" s="3" t="s">
        <v>38</v>
      </c>
      <c r="J6738" s="2">
        <v>2.0117507122814109</v>
      </c>
    </row>
    <row r="6739" spans="1:10" x14ac:dyDescent="0.2">
      <c r="A6739" t="s">
        <v>91</v>
      </c>
      <c r="B6739" s="1">
        <v>43253</v>
      </c>
      <c r="C6739" s="1" t="s">
        <v>9</v>
      </c>
      <c r="D6739" s="1" t="s">
        <v>17</v>
      </c>
      <c r="E6739">
        <v>1000001649</v>
      </c>
      <c r="F6739" t="s">
        <v>16</v>
      </c>
      <c r="G6739" s="5" t="s">
        <v>13</v>
      </c>
      <c r="H6739">
        <v>10000211</v>
      </c>
      <c r="I6739" s="3" t="s">
        <v>11</v>
      </c>
      <c r="J6739" s="2">
        <v>2.1775836688763062</v>
      </c>
    </row>
    <row r="6740" spans="1:10" x14ac:dyDescent="0.2">
      <c r="A6740" t="s">
        <v>91</v>
      </c>
      <c r="B6740" s="1">
        <v>43253</v>
      </c>
      <c r="C6740" s="1" t="s">
        <v>9</v>
      </c>
      <c r="D6740" s="1" t="s">
        <v>57</v>
      </c>
      <c r="E6740">
        <v>1000001502</v>
      </c>
      <c r="F6740" t="s">
        <v>56</v>
      </c>
      <c r="G6740" s="5" t="s">
        <v>13</v>
      </c>
      <c r="H6740">
        <v>10000211</v>
      </c>
      <c r="I6740" s="3" t="s">
        <v>11</v>
      </c>
      <c r="J6740" s="2">
        <v>2.2211353422538322</v>
      </c>
    </row>
    <row r="6741" spans="1:10" x14ac:dyDescent="0.2">
      <c r="A6741" t="s">
        <v>91</v>
      </c>
      <c r="B6741" s="1">
        <v>43253</v>
      </c>
      <c r="C6741" s="1" t="s">
        <v>9</v>
      </c>
      <c r="D6741" s="1" t="s">
        <v>17</v>
      </c>
      <c r="E6741">
        <v>1000000059</v>
      </c>
      <c r="F6741" t="s">
        <v>55</v>
      </c>
      <c r="G6741" s="5" t="s">
        <v>13</v>
      </c>
      <c r="H6741">
        <v>20000099</v>
      </c>
      <c r="I6741" s="3" t="s">
        <v>20</v>
      </c>
      <c r="J6741" s="2">
        <v>2.3108692100808872</v>
      </c>
    </row>
    <row r="6742" spans="1:10" x14ac:dyDescent="0.2">
      <c r="A6742" t="s">
        <v>91</v>
      </c>
      <c r="B6742" s="1">
        <v>43253</v>
      </c>
      <c r="C6742" s="1" t="s">
        <v>9</v>
      </c>
      <c r="D6742" s="1" t="s">
        <v>72</v>
      </c>
      <c r="E6742">
        <v>1000001699</v>
      </c>
      <c r="F6742" t="s">
        <v>71</v>
      </c>
      <c r="G6742" s="5" t="s">
        <v>13</v>
      </c>
      <c r="H6742">
        <v>10000131</v>
      </c>
      <c r="I6742" s="3" t="s">
        <v>38</v>
      </c>
      <c r="J6742" s="2">
        <v>2.6024140602273809</v>
      </c>
    </row>
    <row r="6743" spans="1:10" x14ac:dyDescent="0.2">
      <c r="A6743" t="s">
        <v>91</v>
      </c>
      <c r="B6743" s="1">
        <v>43253</v>
      </c>
      <c r="C6743" s="1" t="s">
        <v>9</v>
      </c>
      <c r="D6743" s="1" t="s">
        <v>72</v>
      </c>
      <c r="E6743">
        <v>1000001699</v>
      </c>
      <c r="F6743" t="s">
        <v>71</v>
      </c>
      <c r="G6743" s="5" t="s">
        <v>13</v>
      </c>
      <c r="H6743">
        <v>10000211</v>
      </c>
      <c r="I6743" s="3" t="s">
        <v>11</v>
      </c>
      <c r="J6743" s="2">
        <v>2.6544623414319286</v>
      </c>
    </row>
    <row r="6744" spans="1:10" x14ac:dyDescent="0.2">
      <c r="A6744" t="s">
        <v>91</v>
      </c>
      <c r="B6744" s="1">
        <v>43253</v>
      </c>
      <c r="C6744" s="1" t="s">
        <v>9</v>
      </c>
      <c r="D6744" s="1" t="s">
        <v>17</v>
      </c>
      <c r="E6744">
        <v>1000000059</v>
      </c>
      <c r="F6744" t="s">
        <v>55</v>
      </c>
      <c r="G6744" s="5" t="s">
        <v>13</v>
      </c>
      <c r="H6744">
        <v>10000064</v>
      </c>
      <c r="I6744" s="3" t="s">
        <v>53</v>
      </c>
      <c r="J6744" s="2">
        <v>2.6488584000000004</v>
      </c>
    </row>
    <row r="6745" spans="1:10" x14ac:dyDescent="0.2">
      <c r="A6745" t="s">
        <v>91</v>
      </c>
      <c r="B6745" s="1">
        <v>43253</v>
      </c>
      <c r="C6745" s="1" t="s">
        <v>9</v>
      </c>
      <c r="D6745" s="1" t="s">
        <v>15</v>
      </c>
      <c r="E6745">
        <v>1000002981</v>
      </c>
      <c r="F6745" t="s">
        <v>62</v>
      </c>
      <c r="G6745" s="5" t="s">
        <v>13</v>
      </c>
      <c r="H6745">
        <v>10000064</v>
      </c>
      <c r="I6745" s="3" t="s">
        <v>53</v>
      </c>
      <c r="J6745" s="2">
        <v>2.7558722793600001</v>
      </c>
    </row>
    <row r="6746" spans="1:10" x14ac:dyDescent="0.2">
      <c r="A6746" t="s">
        <v>91</v>
      </c>
      <c r="B6746" s="1">
        <v>43253</v>
      </c>
      <c r="C6746" s="1" t="s">
        <v>9</v>
      </c>
      <c r="D6746" s="1" t="s">
        <v>75</v>
      </c>
      <c r="E6746">
        <v>1000000281</v>
      </c>
      <c r="F6746" t="s">
        <v>74</v>
      </c>
      <c r="G6746" s="5" t="s">
        <v>13</v>
      </c>
      <c r="H6746">
        <v>20000099</v>
      </c>
      <c r="I6746" s="3" t="s">
        <v>20</v>
      </c>
      <c r="J6746" s="2">
        <v>2.9245537098350671</v>
      </c>
    </row>
    <row r="6747" spans="1:10" x14ac:dyDescent="0.2">
      <c r="A6747" t="s">
        <v>91</v>
      </c>
      <c r="B6747" s="1">
        <v>43253</v>
      </c>
      <c r="C6747" s="1" t="s">
        <v>9</v>
      </c>
      <c r="D6747" s="1" t="s">
        <v>75</v>
      </c>
      <c r="E6747">
        <v>1000000281</v>
      </c>
      <c r="F6747" t="s">
        <v>74</v>
      </c>
      <c r="G6747" s="5" t="s">
        <v>13</v>
      </c>
      <c r="H6747">
        <v>10000131</v>
      </c>
      <c r="I6747" s="3" t="s">
        <v>38</v>
      </c>
      <c r="J6747" s="2">
        <v>2.5235597933066516</v>
      </c>
    </row>
    <row r="6748" spans="1:10" x14ac:dyDescent="0.2">
      <c r="A6748" t="s">
        <v>91</v>
      </c>
      <c r="B6748" s="1">
        <v>43253</v>
      </c>
      <c r="C6748" s="1" t="s">
        <v>9</v>
      </c>
      <c r="D6748" s="1" t="s">
        <v>75</v>
      </c>
      <c r="E6748">
        <v>1000000281</v>
      </c>
      <c r="F6748" t="s">
        <v>74</v>
      </c>
      <c r="G6748" s="5" t="s">
        <v>13</v>
      </c>
      <c r="H6748">
        <v>10000136</v>
      </c>
      <c r="I6748" s="3" t="s">
        <v>40</v>
      </c>
      <c r="J6748" s="2">
        <v>2.731582277958073</v>
      </c>
    </row>
    <row r="6749" spans="1:10" x14ac:dyDescent="0.2">
      <c r="A6749" t="s">
        <v>91</v>
      </c>
      <c r="B6749" s="1">
        <v>43253</v>
      </c>
      <c r="C6749" s="1" t="s">
        <v>9</v>
      </c>
      <c r="D6749" s="1" t="s">
        <v>57</v>
      </c>
      <c r="E6749">
        <v>1000001502</v>
      </c>
      <c r="F6749" t="s">
        <v>56</v>
      </c>
      <c r="G6749" s="5" t="s">
        <v>13</v>
      </c>
      <c r="H6749">
        <v>20000099</v>
      </c>
      <c r="I6749" s="3" t="s">
        <v>20</v>
      </c>
      <c r="J6749" s="2">
        <v>2.8987769660273308</v>
      </c>
    </row>
    <row r="6750" spans="1:10" x14ac:dyDescent="0.2">
      <c r="A6750" t="s">
        <v>91</v>
      </c>
      <c r="B6750" s="1">
        <v>43253</v>
      </c>
      <c r="C6750" s="1" t="s">
        <v>9</v>
      </c>
      <c r="D6750" s="1" t="s">
        <v>17</v>
      </c>
      <c r="E6750">
        <v>1000000059</v>
      </c>
      <c r="F6750" t="s">
        <v>55</v>
      </c>
      <c r="G6750" s="5" t="s">
        <v>13</v>
      </c>
      <c r="H6750">
        <v>10000136</v>
      </c>
      <c r="I6750" s="3" t="s">
        <v>40</v>
      </c>
      <c r="J6750" s="2">
        <v>2.9567525053478771</v>
      </c>
    </row>
    <row r="6751" spans="1:10" x14ac:dyDescent="0.2">
      <c r="A6751" t="s">
        <v>91</v>
      </c>
      <c r="B6751" s="1">
        <v>43253</v>
      </c>
      <c r="C6751" s="1" t="s">
        <v>9</v>
      </c>
      <c r="D6751" s="1" t="s">
        <v>72</v>
      </c>
      <c r="E6751">
        <v>1000000064</v>
      </c>
      <c r="F6751" t="s">
        <v>76</v>
      </c>
      <c r="G6751" s="5" t="s">
        <v>13</v>
      </c>
      <c r="H6751">
        <v>10000064</v>
      </c>
      <c r="I6751" s="3" t="s">
        <v>53</v>
      </c>
      <c r="J6751" s="2">
        <v>3.3297835545874586</v>
      </c>
    </row>
    <row r="6752" spans="1:10" x14ac:dyDescent="0.2">
      <c r="A6752" t="s">
        <v>91</v>
      </c>
      <c r="B6752" s="1">
        <v>43253</v>
      </c>
      <c r="C6752" s="1" t="s">
        <v>9</v>
      </c>
      <c r="D6752" s="1" t="s">
        <v>59</v>
      </c>
      <c r="E6752">
        <v>1000000192</v>
      </c>
      <c r="F6752" t="s">
        <v>58</v>
      </c>
      <c r="G6752" s="5" t="s">
        <v>13</v>
      </c>
      <c r="H6752">
        <v>10000172</v>
      </c>
      <c r="I6752" s="3" t="s">
        <v>18</v>
      </c>
      <c r="J6752" s="2">
        <v>3.6042648053245809</v>
      </c>
    </row>
    <row r="6753" spans="1:10" x14ac:dyDescent="0.2">
      <c r="A6753" t="s">
        <v>91</v>
      </c>
      <c r="B6753" s="1">
        <v>43253</v>
      </c>
      <c r="C6753" s="1" t="s">
        <v>9</v>
      </c>
      <c r="D6753" s="1" t="s">
        <v>15</v>
      </c>
      <c r="E6753">
        <v>1000002981</v>
      </c>
      <c r="F6753" t="s">
        <v>62</v>
      </c>
      <c r="G6753" s="5" t="s">
        <v>13</v>
      </c>
      <c r="H6753">
        <v>10000131</v>
      </c>
      <c r="I6753" s="3" t="s">
        <v>38</v>
      </c>
      <c r="J6753" s="2">
        <v>3.9013721384394655</v>
      </c>
    </row>
    <row r="6754" spans="1:10" x14ac:dyDescent="0.2">
      <c r="A6754" t="s">
        <v>91</v>
      </c>
      <c r="B6754" s="1">
        <v>43253</v>
      </c>
      <c r="C6754" s="1" t="s">
        <v>9</v>
      </c>
      <c r="D6754" s="1" t="s">
        <v>59</v>
      </c>
      <c r="E6754">
        <v>1000000192</v>
      </c>
      <c r="F6754" t="s">
        <v>58</v>
      </c>
      <c r="G6754" s="5" t="s">
        <v>13</v>
      </c>
      <c r="H6754">
        <v>10000111</v>
      </c>
      <c r="I6754" s="3" t="s">
        <v>37</v>
      </c>
      <c r="J6754" s="2">
        <v>4.058987572832419</v>
      </c>
    </row>
    <row r="6755" spans="1:10" x14ac:dyDescent="0.2">
      <c r="A6755" t="s">
        <v>91</v>
      </c>
      <c r="B6755" s="1">
        <v>43253</v>
      </c>
      <c r="C6755" s="1" t="s">
        <v>9</v>
      </c>
      <c r="D6755" s="1" t="s">
        <v>17</v>
      </c>
      <c r="E6755">
        <v>1000001649</v>
      </c>
      <c r="F6755" t="s">
        <v>16</v>
      </c>
      <c r="G6755" s="5" t="s">
        <v>13</v>
      </c>
      <c r="H6755">
        <v>10000111</v>
      </c>
      <c r="I6755" s="3" t="s">
        <v>37</v>
      </c>
      <c r="J6755" s="2">
        <v>3.6021673242890673</v>
      </c>
    </row>
    <row r="6756" spans="1:10" x14ac:dyDescent="0.2">
      <c r="A6756" t="s">
        <v>91</v>
      </c>
      <c r="B6756" s="1">
        <v>43253</v>
      </c>
      <c r="C6756" s="1" t="s">
        <v>9</v>
      </c>
      <c r="D6756" s="1" t="s">
        <v>17</v>
      </c>
      <c r="E6756">
        <v>1000000059</v>
      </c>
      <c r="F6756" t="s">
        <v>55</v>
      </c>
      <c r="G6756" s="5" t="s">
        <v>13</v>
      </c>
      <c r="H6756">
        <v>10000111</v>
      </c>
      <c r="I6756" s="3" t="s">
        <v>37</v>
      </c>
      <c r="J6756" s="2">
        <v>3.6742106707748485</v>
      </c>
    </row>
    <row r="6757" spans="1:10" x14ac:dyDescent="0.2">
      <c r="A6757" t="s">
        <v>91</v>
      </c>
      <c r="B6757" s="1">
        <v>43253</v>
      </c>
      <c r="C6757" s="1" t="s">
        <v>9</v>
      </c>
      <c r="D6757" s="1" t="s">
        <v>57</v>
      </c>
      <c r="E6757">
        <v>1000001502</v>
      </c>
      <c r="F6757" t="s">
        <v>56</v>
      </c>
      <c r="G6757" s="5" t="s">
        <v>13</v>
      </c>
      <c r="H6757">
        <v>10000136</v>
      </c>
      <c r="I6757" s="3" t="s">
        <v>40</v>
      </c>
      <c r="J6757" s="2">
        <v>3.9770837926618681</v>
      </c>
    </row>
    <row r="6758" spans="1:10" x14ac:dyDescent="0.2">
      <c r="A6758" t="s">
        <v>91</v>
      </c>
      <c r="B6758" s="1">
        <v>43253</v>
      </c>
      <c r="C6758" s="1" t="s">
        <v>9</v>
      </c>
      <c r="D6758" s="1" t="s">
        <v>17</v>
      </c>
      <c r="E6758">
        <v>1000000059</v>
      </c>
      <c r="F6758" t="s">
        <v>55</v>
      </c>
      <c r="G6758" s="5" t="s">
        <v>13</v>
      </c>
      <c r="H6758">
        <v>10000211</v>
      </c>
      <c r="I6758" s="3" t="s">
        <v>11</v>
      </c>
      <c r="J6758" s="2">
        <v>3.9428949539558169</v>
      </c>
    </row>
    <row r="6759" spans="1:10" x14ac:dyDescent="0.2">
      <c r="A6759" t="s">
        <v>91</v>
      </c>
      <c r="B6759" s="1">
        <v>43253</v>
      </c>
      <c r="C6759" s="1" t="s">
        <v>9</v>
      </c>
      <c r="D6759" s="1" t="s">
        <v>59</v>
      </c>
      <c r="E6759">
        <v>1000000192</v>
      </c>
      <c r="F6759" t="s">
        <v>58</v>
      </c>
      <c r="G6759" s="5" t="s">
        <v>13</v>
      </c>
      <c r="H6759">
        <v>10000211</v>
      </c>
      <c r="I6759" s="3" t="s">
        <v>11</v>
      </c>
      <c r="J6759" s="2">
        <v>3.7017528530349337</v>
      </c>
    </row>
    <row r="6760" spans="1:10" x14ac:dyDescent="0.2">
      <c r="A6760" t="s">
        <v>91</v>
      </c>
      <c r="B6760" s="1">
        <v>43253</v>
      </c>
      <c r="C6760" s="1" t="s">
        <v>9</v>
      </c>
      <c r="D6760" s="1" t="s">
        <v>59</v>
      </c>
      <c r="E6760">
        <v>1000000192</v>
      </c>
      <c r="F6760" t="s">
        <v>58</v>
      </c>
      <c r="G6760" s="5" t="s">
        <v>13</v>
      </c>
      <c r="H6760">
        <v>10000136</v>
      </c>
      <c r="I6760" s="3" t="s">
        <v>40</v>
      </c>
      <c r="J6760" s="2">
        <v>1.2904636564147629</v>
      </c>
    </row>
    <row r="6761" spans="1:10" x14ac:dyDescent="0.2">
      <c r="A6761" t="s">
        <v>91</v>
      </c>
      <c r="B6761" s="1">
        <v>43253</v>
      </c>
      <c r="C6761" s="1" t="s">
        <v>9</v>
      </c>
      <c r="D6761" s="1" t="s">
        <v>12</v>
      </c>
      <c r="E6761">
        <v>1000000072</v>
      </c>
      <c r="F6761" t="s">
        <v>10</v>
      </c>
      <c r="G6761" s="5" t="s">
        <v>13</v>
      </c>
      <c r="H6761">
        <v>10000064</v>
      </c>
      <c r="I6761" s="3" t="s">
        <v>53</v>
      </c>
      <c r="J6761" s="2">
        <v>1.316272929543058</v>
      </c>
    </row>
    <row r="6762" spans="1:10" x14ac:dyDescent="0.2">
      <c r="A6762" t="s">
        <v>91</v>
      </c>
      <c r="B6762" s="1">
        <v>43253</v>
      </c>
      <c r="C6762" s="1" t="s">
        <v>9</v>
      </c>
      <c r="D6762" s="1" t="s">
        <v>15</v>
      </c>
      <c r="E6762">
        <v>1000002981</v>
      </c>
      <c r="F6762" t="s">
        <v>62</v>
      </c>
      <c r="G6762" s="5" t="s">
        <v>13</v>
      </c>
      <c r="H6762">
        <v>10000136</v>
      </c>
      <c r="I6762" s="3" t="s">
        <v>40</v>
      </c>
      <c r="J6762" s="2">
        <v>0.84859838813391941</v>
      </c>
    </row>
    <row r="6763" spans="1:10" x14ac:dyDescent="0.2">
      <c r="A6763" t="s">
        <v>91</v>
      </c>
      <c r="B6763" s="1">
        <v>43253</v>
      </c>
      <c r="C6763" s="1" t="s">
        <v>9</v>
      </c>
      <c r="D6763" s="1" t="s">
        <v>15</v>
      </c>
      <c r="E6763">
        <v>1000002986</v>
      </c>
      <c r="F6763" t="s">
        <v>14</v>
      </c>
      <c r="G6763" s="5" t="s">
        <v>13</v>
      </c>
      <c r="H6763">
        <v>10000064</v>
      </c>
      <c r="I6763" s="3" t="s">
        <v>53</v>
      </c>
      <c r="J6763" s="2">
        <v>0.88288176301452992</v>
      </c>
    </row>
    <row r="6764" spans="1:10" x14ac:dyDescent="0.2">
      <c r="A6764" t="s">
        <v>91</v>
      </c>
      <c r="B6764" s="1">
        <v>43253</v>
      </c>
      <c r="C6764" s="1" t="s">
        <v>9</v>
      </c>
      <c r="D6764" s="1" t="s">
        <v>59</v>
      </c>
      <c r="E6764">
        <v>1000000192</v>
      </c>
      <c r="F6764" t="s">
        <v>58</v>
      </c>
      <c r="G6764" s="5" t="s">
        <v>13</v>
      </c>
      <c r="H6764">
        <v>20000018</v>
      </c>
      <c r="I6764" s="3" t="s">
        <v>81</v>
      </c>
      <c r="J6764" s="2">
        <v>0.90053939827482055</v>
      </c>
    </row>
    <row r="6765" spans="1:10" x14ac:dyDescent="0.2">
      <c r="A6765" t="s">
        <v>91</v>
      </c>
      <c r="B6765" s="1">
        <v>43253</v>
      </c>
      <c r="C6765" s="1" t="s">
        <v>9</v>
      </c>
      <c r="D6765" s="1" t="s">
        <v>72</v>
      </c>
      <c r="E6765">
        <v>1000001699</v>
      </c>
      <c r="F6765" t="s">
        <v>71</v>
      </c>
      <c r="G6765" s="5" t="s">
        <v>13</v>
      </c>
      <c r="H6765">
        <v>10000064</v>
      </c>
      <c r="I6765" s="3" t="s">
        <v>53</v>
      </c>
      <c r="J6765" s="2">
        <v>0.97982243575922423</v>
      </c>
    </row>
    <row r="6766" spans="1:10" x14ac:dyDescent="0.2">
      <c r="A6766" t="s">
        <v>91</v>
      </c>
      <c r="B6766" s="1">
        <v>43253</v>
      </c>
      <c r="C6766" s="1" t="s">
        <v>9</v>
      </c>
      <c r="D6766" s="1" t="s">
        <v>75</v>
      </c>
      <c r="E6766">
        <v>1000000281</v>
      </c>
      <c r="F6766" t="s">
        <v>74</v>
      </c>
      <c r="G6766" s="5" t="s">
        <v>13</v>
      </c>
      <c r="H6766">
        <v>10000211</v>
      </c>
      <c r="I6766" s="3" t="s">
        <v>11</v>
      </c>
      <c r="J6766" s="2">
        <v>3.8102363070193679</v>
      </c>
    </row>
    <row r="6767" spans="1:10" x14ac:dyDescent="0.2">
      <c r="A6767" t="s">
        <v>91</v>
      </c>
      <c r="B6767" s="1">
        <v>43253</v>
      </c>
      <c r="C6767" s="1" t="s">
        <v>9</v>
      </c>
      <c r="D6767" s="1" t="s">
        <v>72</v>
      </c>
      <c r="E6767">
        <v>1000001699</v>
      </c>
      <c r="F6767" t="s">
        <v>71</v>
      </c>
      <c r="G6767" s="5" t="s">
        <v>13</v>
      </c>
      <c r="H6767">
        <v>10000136</v>
      </c>
      <c r="I6767" s="3" t="s">
        <v>40</v>
      </c>
      <c r="J6767" s="2">
        <v>4.3767638362300687</v>
      </c>
    </row>
    <row r="6768" spans="1:10" x14ac:dyDescent="0.2">
      <c r="A6768" t="s">
        <v>91</v>
      </c>
      <c r="B6768" s="1">
        <v>43253</v>
      </c>
      <c r="C6768" s="1" t="s">
        <v>9</v>
      </c>
      <c r="D6768" s="1" t="s">
        <v>15</v>
      </c>
      <c r="E6768">
        <v>1000002985</v>
      </c>
      <c r="F6768" t="s">
        <v>47</v>
      </c>
      <c r="G6768" s="5" t="s">
        <v>13</v>
      </c>
      <c r="H6768">
        <v>10000064</v>
      </c>
      <c r="I6768" s="3" t="s">
        <v>53</v>
      </c>
      <c r="J6768" s="2">
        <v>4.4642991129546701</v>
      </c>
    </row>
    <row r="6769" spans="1:10" x14ac:dyDescent="0.2">
      <c r="A6769" t="s">
        <v>91</v>
      </c>
      <c r="B6769" s="1">
        <v>43253</v>
      </c>
      <c r="C6769" s="1" t="s">
        <v>22</v>
      </c>
      <c r="D6769" s="1" t="s">
        <v>46</v>
      </c>
      <c r="E6769">
        <v>1000001133</v>
      </c>
      <c r="F6769" t="s">
        <v>45</v>
      </c>
      <c r="G6769" s="5" t="s">
        <v>13</v>
      </c>
      <c r="H6769">
        <v>10000078</v>
      </c>
      <c r="I6769" s="3" t="s">
        <v>30</v>
      </c>
      <c r="J6769" s="2">
        <v>6.6589914444955811</v>
      </c>
    </row>
    <row r="6770" spans="1:10" x14ac:dyDescent="0.2">
      <c r="A6770" t="s">
        <v>91</v>
      </c>
      <c r="B6770" s="1">
        <v>43253</v>
      </c>
      <c r="C6770" s="1" t="s">
        <v>22</v>
      </c>
      <c r="D6770" s="1" t="s">
        <v>46</v>
      </c>
      <c r="E6770">
        <v>1000001133</v>
      </c>
      <c r="F6770" t="s">
        <v>45</v>
      </c>
      <c r="G6770" s="5" t="s">
        <v>13</v>
      </c>
      <c r="H6770">
        <v>10000131</v>
      </c>
      <c r="I6770" s="3" t="s">
        <v>38</v>
      </c>
      <c r="J6770" s="2">
        <v>6.4721712733854933</v>
      </c>
    </row>
    <row r="6771" spans="1:10" x14ac:dyDescent="0.2">
      <c r="A6771" t="s">
        <v>91</v>
      </c>
      <c r="B6771" s="1">
        <v>43253</v>
      </c>
      <c r="C6771" s="1" t="s">
        <v>22</v>
      </c>
      <c r="D6771" s="1" t="s">
        <v>29</v>
      </c>
      <c r="E6771">
        <v>1000000028</v>
      </c>
      <c r="F6771" t="s">
        <v>27</v>
      </c>
      <c r="G6771" s="5" t="s">
        <v>13</v>
      </c>
      <c r="H6771">
        <v>10000061</v>
      </c>
      <c r="I6771" s="3" t="s">
        <v>28</v>
      </c>
      <c r="J6771" s="2">
        <v>2.302</v>
      </c>
    </row>
    <row r="6772" spans="1:10" x14ac:dyDescent="0.2">
      <c r="A6772" t="s">
        <v>91</v>
      </c>
      <c r="B6772" s="1">
        <v>43253</v>
      </c>
      <c r="C6772" s="1" t="s">
        <v>22</v>
      </c>
      <c r="D6772" s="1" t="s">
        <v>29</v>
      </c>
      <c r="E6772">
        <v>1000000028</v>
      </c>
      <c r="F6772" t="s">
        <v>27</v>
      </c>
      <c r="G6772" s="5" t="s">
        <v>13</v>
      </c>
      <c r="H6772">
        <v>10000078</v>
      </c>
      <c r="I6772" s="3" t="s">
        <v>30</v>
      </c>
      <c r="J6772" s="2">
        <v>2.3480400000000001</v>
      </c>
    </row>
    <row r="6773" spans="1:10" x14ac:dyDescent="0.2">
      <c r="A6773" t="s">
        <v>91</v>
      </c>
      <c r="B6773" s="1">
        <v>43253</v>
      </c>
      <c r="C6773" s="1" t="s">
        <v>22</v>
      </c>
      <c r="D6773" s="1" t="s">
        <v>29</v>
      </c>
      <c r="E6773">
        <v>1000000028</v>
      </c>
      <c r="F6773" t="s">
        <v>27</v>
      </c>
      <c r="G6773" s="5" t="s">
        <v>13</v>
      </c>
      <c r="H6773">
        <v>20000099</v>
      </c>
      <c r="I6773" s="3" t="s">
        <v>20</v>
      </c>
      <c r="J6773" s="2">
        <v>2.3950008</v>
      </c>
    </row>
    <row r="6774" spans="1:10" x14ac:dyDescent="0.2">
      <c r="A6774" t="s">
        <v>91</v>
      </c>
      <c r="B6774" s="1">
        <v>43253</v>
      </c>
      <c r="C6774" s="1" t="s">
        <v>22</v>
      </c>
      <c r="D6774" s="1" t="s">
        <v>29</v>
      </c>
      <c r="E6774">
        <v>1000000054</v>
      </c>
      <c r="F6774" t="s">
        <v>36</v>
      </c>
      <c r="G6774" s="5" t="s">
        <v>13</v>
      </c>
      <c r="H6774">
        <v>10000111</v>
      </c>
      <c r="I6774" s="3" t="s">
        <v>37</v>
      </c>
      <c r="J6774" s="2">
        <v>2.4429008159999999</v>
      </c>
    </row>
    <row r="6775" spans="1:10" x14ac:dyDescent="0.2">
      <c r="A6775" t="s">
        <v>91</v>
      </c>
      <c r="B6775" s="1">
        <v>43253</v>
      </c>
      <c r="C6775" s="1" t="s">
        <v>22</v>
      </c>
      <c r="D6775" s="1" t="s">
        <v>29</v>
      </c>
      <c r="E6775">
        <v>1000000054</v>
      </c>
      <c r="F6775" t="s">
        <v>36</v>
      </c>
      <c r="G6775" s="5" t="s">
        <v>13</v>
      </c>
      <c r="H6775">
        <v>10000131</v>
      </c>
      <c r="I6775" s="3" t="s">
        <v>38</v>
      </c>
      <c r="J6775" s="2">
        <v>2.4917588323200004</v>
      </c>
    </row>
    <row r="6776" spans="1:10" x14ac:dyDescent="0.2">
      <c r="A6776" t="s">
        <v>91</v>
      </c>
      <c r="B6776" s="1">
        <v>43253</v>
      </c>
      <c r="C6776" s="1" t="s">
        <v>22</v>
      </c>
      <c r="D6776" s="1" t="s">
        <v>29</v>
      </c>
      <c r="E6776">
        <v>1000000101</v>
      </c>
      <c r="F6776" t="s">
        <v>39</v>
      </c>
      <c r="G6776" s="5" t="s">
        <v>13</v>
      </c>
      <c r="H6776">
        <v>10000131</v>
      </c>
      <c r="I6776" s="3" t="s">
        <v>38</v>
      </c>
      <c r="J6776" s="2">
        <v>2.5415940089664004</v>
      </c>
    </row>
    <row r="6777" spans="1:10" x14ac:dyDescent="0.2">
      <c r="A6777" t="s">
        <v>91</v>
      </c>
      <c r="B6777" s="1">
        <v>43253</v>
      </c>
      <c r="C6777" s="1" t="s">
        <v>22</v>
      </c>
      <c r="D6777" s="1" t="s">
        <v>29</v>
      </c>
      <c r="E6777">
        <v>1000000101</v>
      </c>
      <c r="F6777" t="s">
        <v>39</v>
      </c>
      <c r="G6777" s="5" t="s">
        <v>13</v>
      </c>
      <c r="H6777">
        <v>10000136</v>
      </c>
      <c r="I6777" s="3" t="s">
        <v>40</v>
      </c>
      <c r="J6777" s="2">
        <v>2.5924258891457281</v>
      </c>
    </row>
    <row r="6778" spans="1:10" x14ac:dyDescent="0.2">
      <c r="A6778" t="s">
        <v>91</v>
      </c>
      <c r="B6778" s="1">
        <v>43253</v>
      </c>
      <c r="C6778" s="1" t="s">
        <v>22</v>
      </c>
      <c r="D6778" s="1" t="s">
        <v>33</v>
      </c>
      <c r="E6778">
        <v>1000000031</v>
      </c>
      <c r="F6778" t="s">
        <v>32</v>
      </c>
      <c r="G6778" s="5" t="s">
        <v>13</v>
      </c>
      <c r="H6778">
        <v>20000099</v>
      </c>
      <c r="I6778" s="3" t="s">
        <v>20</v>
      </c>
      <c r="J6778" s="2">
        <v>2.5359998950672158</v>
      </c>
    </row>
    <row r="6779" spans="1:10" x14ac:dyDescent="0.2">
      <c r="A6779" t="s">
        <v>91</v>
      </c>
      <c r="B6779" s="1">
        <v>43253</v>
      </c>
      <c r="C6779" s="1" t="s">
        <v>22</v>
      </c>
      <c r="D6779" s="1" t="s">
        <v>46</v>
      </c>
      <c r="E6779">
        <v>1000001133</v>
      </c>
      <c r="F6779" t="s">
        <v>45</v>
      </c>
      <c r="G6779" s="5" t="s">
        <v>13</v>
      </c>
      <c r="H6779">
        <v>10000182</v>
      </c>
      <c r="I6779" s="3" t="s">
        <v>31</v>
      </c>
      <c r="J6779" s="2">
        <v>1.9262233766444903</v>
      </c>
    </row>
    <row r="6780" spans="1:10" x14ac:dyDescent="0.2">
      <c r="A6780" t="s">
        <v>91</v>
      </c>
      <c r="B6780" s="1">
        <v>43253</v>
      </c>
      <c r="C6780" s="1" t="s">
        <v>22</v>
      </c>
      <c r="D6780" s="1" t="s">
        <v>29</v>
      </c>
      <c r="E6780">
        <v>1000000101</v>
      </c>
      <c r="F6780" t="s">
        <v>39</v>
      </c>
      <c r="G6780" s="5" t="s">
        <v>13</v>
      </c>
      <c r="H6780">
        <v>10000061</v>
      </c>
      <c r="I6780" s="3" t="s">
        <v>28</v>
      </c>
      <c r="J6780" s="2">
        <v>1.96474784417738</v>
      </c>
    </row>
    <row r="6781" spans="1:10" x14ac:dyDescent="0.2">
      <c r="A6781" t="s">
        <v>91</v>
      </c>
      <c r="B6781" s="1">
        <v>43253</v>
      </c>
      <c r="C6781" s="1" t="s">
        <v>22</v>
      </c>
      <c r="D6781" s="1" t="s">
        <v>29</v>
      </c>
      <c r="E6781">
        <v>1000000101</v>
      </c>
      <c r="F6781" t="s">
        <v>39</v>
      </c>
      <c r="G6781" s="5" t="s">
        <v>13</v>
      </c>
      <c r="H6781">
        <v>10000182</v>
      </c>
      <c r="I6781" s="3" t="s">
        <v>31</v>
      </c>
      <c r="J6781" s="2">
        <v>2.0040428010609275</v>
      </c>
    </row>
    <row r="6782" spans="1:10" x14ac:dyDescent="0.2">
      <c r="A6782" t="s">
        <v>91</v>
      </c>
      <c r="B6782" s="1">
        <v>43253</v>
      </c>
      <c r="C6782" s="1" t="s">
        <v>22</v>
      </c>
      <c r="D6782" s="1" t="s">
        <v>35</v>
      </c>
      <c r="E6782">
        <v>1000000047</v>
      </c>
      <c r="F6782" t="s">
        <v>34</v>
      </c>
      <c r="G6782" s="5" t="s">
        <v>13</v>
      </c>
      <c r="H6782">
        <v>10000078</v>
      </c>
      <c r="I6782" s="3" t="s">
        <v>30</v>
      </c>
      <c r="J6782" s="2">
        <v>2.0441236570821464</v>
      </c>
    </row>
    <row r="6783" spans="1:10" x14ac:dyDescent="0.2">
      <c r="A6783" t="s">
        <v>91</v>
      </c>
      <c r="B6783" s="1">
        <v>43253</v>
      </c>
      <c r="C6783" s="1" t="s">
        <v>22</v>
      </c>
      <c r="D6783" s="1" t="s">
        <v>35</v>
      </c>
      <c r="E6783">
        <v>1000000047</v>
      </c>
      <c r="F6783" t="s">
        <v>34</v>
      </c>
      <c r="G6783" s="5" t="s">
        <v>13</v>
      </c>
      <c r="H6783">
        <v>10000131</v>
      </c>
      <c r="I6783" s="3" t="s">
        <v>38</v>
      </c>
      <c r="J6783" s="2">
        <v>2.0850061302237894</v>
      </c>
    </row>
    <row r="6784" spans="1:10" x14ac:dyDescent="0.2">
      <c r="A6784" t="s">
        <v>91</v>
      </c>
      <c r="B6784" s="1">
        <v>43253</v>
      </c>
      <c r="C6784" s="1" t="s">
        <v>22</v>
      </c>
      <c r="D6784" s="1" t="s">
        <v>46</v>
      </c>
      <c r="E6784">
        <v>1000001133</v>
      </c>
      <c r="F6784" t="s">
        <v>45</v>
      </c>
      <c r="G6784" s="5" t="s">
        <v>13</v>
      </c>
      <c r="H6784">
        <v>10000111</v>
      </c>
      <c r="I6784" s="3" t="s">
        <v>37</v>
      </c>
      <c r="J6784" s="2">
        <v>1.9236583771513771</v>
      </c>
    </row>
    <row r="6785" spans="1:10" x14ac:dyDescent="0.2">
      <c r="A6785" t="s">
        <v>91</v>
      </c>
      <c r="B6785" s="1">
        <v>43253</v>
      </c>
      <c r="C6785" s="1" t="s">
        <v>22</v>
      </c>
      <c r="D6785" s="1" t="s">
        <v>49</v>
      </c>
      <c r="E6785">
        <v>1000000018</v>
      </c>
      <c r="F6785" t="s">
        <v>48</v>
      </c>
      <c r="G6785" s="5" t="s">
        <v>13</v>
      </c>
      <c r="H6785">
        <v>10000131</v>
      </c>
      <c r="I6785" s="3" t="s">
        <v>38</v>
      </c>
      <c r="J6785" s="2">
        <v>1.9621315446944048</v>
      </c>
    </row>
    <row r="6786" spans="1:10" x14ac:dyDescent="0.2">
      <c r="A6786" t="s">
        <v>91</v>
      </c>
      <c r="B6786" s="1">
        <v>43253</v>
      </c>
      <c r="C6786" s="1" t="s">
        <v>22</v>
      </c>
      <c r="D6786" s="1" t="s">
        <v>29</v>
      </c>
      <c r="E6786">
        <v>1000000101</v>
      </c>
      <c r="F6786" t="s">
        <v>39</v>
      </c>
      <c r="G6786" s="5" t="s">
        <v>13</v>
      </c>
      <c r="H6786">
        <v>10000078</v>
      </c>
      <c r="I6786" s="3" t="s">
        <v>30</v>
      </c>
      <c r="J6786" s="2">
        <v>2.0013741755882926</v>
      </c>
    </row>
    <row r="6787" spans="1:10" x14ac:dyDescent="0.2">
      <c r="A6787" t="s">
        <v>91</v>
      </c>
      <c r="B6787" s="1">
        <v>43253</v>
      </c>
      <c r="C6787" s="1" t="s">
        <v>22</v>
      </c>
      <c r="D6787" s="1" t="s">
        <v>29</v>
      </c>
      <c r="E6787">
        <v>1000000101</v>
      </c>
      <c r="F6787" t="s">
        <v>39</v>
      </c>
      <c r="G6787" s="5" t="s">
        <v>13</v>
      </c>
      <c r="H6787">
        <v>20000099</v>
      </c>
      <c r="I6787" s="3" t="s">
        <v>20</v>
      </c>
      <c r="J6787" s="2">
        <v>2.0414016591000586</v>
      </c>
    </row>
    <row r="6788" spans="1:10" x14ac:dyDescent="0.2">
      <c r="A6788" t="s">
        <v>91</v>
      </c>
      <c r="B6788" s="1">
        <v>43253</v>
      </c>
      <c r="C6788" s="1" t="s">
        <v>22</v>
      </c>
      <c r="D6788" s="1" t="s">
        <v>35</v>
      </c>
      <c r="E6788">
        <v>1000000047</v>
      </c>
      <c r="F6788" t="s">
        <v>34</v>
      </c>
      <c r="G6788" s="5" t="s">
        <v>13</v>
      </c>
      <c r="H6788">
        <v>10000061</v>
      </c>
      <c r="I6788" s="3" t="s">
        <v>28</v>
      </c>
      <c r="J6788" s="2">
        <v>2.08222969228206</v>
      </c>
    </row>
    <row r="6789" spans="1:10" x14ac:dyDescent="0.2">
      <c r="A6789" t="s">
        <v>91</v>
      </c>
      <c r="B6789" s="1">
        <v>43253</v>
      </c>
      <c r="C6789" s="1" t="s">
        <v>22</v>
      </c>
      <c r="D6789" s="1" t="s">
        <v>64</v>
      </c>
      <c r="E6789">
        <v>1000002973</v>
      </c>
      <c r="F6789" t="s">
        <v>63</v>
      </c>
      <c r="G6789" s="5" t="s">
        <v>13</v>
      </c>
      <c r="H6789">
        <v>10000078</v>
      </c>
      <c r="I6789" s="3" t="s">
        <v>30</v>
      </c>
      <c r="J6789" s="2">
        <v>2.0519857265270391</v>
      </c>
    </row>
    <row r="6790" spans="1:10" x14ac:dyDescent="0.2">
      <c r="A6790" t="s">
        <v>91</v>
      </c>
      <c r="B6790" s="1">
        <v>43253</v>
      </c>
      <c r="C6790" s="1" t="s">
        <v>22</v>
      </c>
      <c r="D6790" s="1" t="s">
        <v>61</v>
      </c>
      <c r="E6790">
        <v>1000000579</v>
      </c>
      <c r="F6790" t="s">
        <v>60</v>
      </c>
      <c r="G6790" s="5" t="s">
        <v>13</v>
      </c>
      <c r="H6790">
        <v>10000182</v>
      </c>
      <c r="I6790" s="3" t="s">
        <v>31</v>
      </c>
      <c r="J6790" s="2">
        <v>2.2655580490989089</v>
      </c>
    </row>
    <row r="6791" spans="1:10" x14ac:dyDescent="0.2">
      <c r="A6791" t="s">
        <v>91</v>
      </c>
      <c r="B6791" s="1">
        <v>43253</v>
      </c>
      <c r="C6791" s="1" t="s">
        <v>22</v>
      </c>
      <c r="D6791" s="1" t="s">
        <v>29</v>
      </c>
      <c r="E6791">
        <v>1000000028</v>
      </c>
      <c r="F6791" t="s">
        <v>27</v>
      </c>
      <c r="G6791" s="5" t="s">
        <v>13</v>
      </c>
      <c r="H6791">
        <v>10000111</v>
      </c>
      <c r="I6791" s="3" t="s">
        <v>37</v>
      </c>
      <c r="J6791" s="2">
        <v>2.3570865942825048</v>
      </c>
    </row>
    <row r="6792" spans="1:10" x14ac:dyDescent="0.2">
      <c r="A6792" t="s">
        <v>91</v>
      </c>
      <c r="B6792" s="1">
        <v>43253</v>
      </c>
      <c r="C6792" s="1" t="s">
        <v>22</v>
      </c>
      <c r="D6792" s="1" t="s">
        <v>29</v>
      </c>
      <c r="E6792">
        <v>1000000054</v>
      </c>
      <c r="F6792" t="s">
        <v>36</v>
      </c>
      <c r="G6792" s="5" t="s">
        <v>13</v>
      </c>
      <c r="H6792">
        <v>10000136</v>
      </c>
      <c r="I6792" s="3" t="s">
        <v>40</v>
      </c>
      <c r="J6792" s="2">
        <v>2.404228326168155</v>
      </c>
    </row>
    <row r="6793" spans="1:10" x14ac:dyDescent="0.2">
      <c r="A6793" t="s">
        <v>91</v>
      </c>
      <c r="B6793" s="1">
        <v>43253</v>
      </c>
      <c r="C6793" s="1" t="s">
        <v>22</v>
      </c>
      <c r="D6793" s="1" t="s">
        <v>33</v>
      </c>
      <c r="E6793">
        <v>1000000031</v>
      </c>
      <c r="F6793" t="s">
        <v>32</v>
      </c>
      <c r="G6793" s="5" t="s">
        <v>13</v>
      </c>
      <c r="H6793">
        <v>10000061</v>
      </c>
      <c r="I6793" s="3" t="s">
        <v>28</v>
      </c>
      <c r="J6793" s="2">
        <v>2.4523128926915181</v>
      </c>
    </row>
    <row r="6794" spans="1:10" x14ac:dyDescent="0.2">
      <c r="A6794" t="s">
        <v>91</v>
      </c>
      <c r="B6794" s="1">
        <v>43253</v>
      </c>
      <c r="C6794" s="1" t="s">
        <v>22</v>
      </c>
      <c r="D6794" s="1" t="s">
        <v>61</v>
      </c>
      <c r="E6794">
        <v>1000000579</v>
      </c>
      <c r="F6794" t="s">
        <v>60</v>
      </c>
      <c r="G6794" s="5" t="s">
        <v>13</v>
      </c>
      <c r="H6794">
        <v>10000078</v>
      </c>
      <c r="I6794" s="3" t="s">
        <v>30</v>
      </c>
      <c r="J6794" s="2">
        <v>2.5513863335562554</v>
      </c>
    </row>
    <row r="6795" spans="1:10" x14ac:dyDescent="0.2">
      <c r="A6795" t="s">
        <v>91</v>
      </c>
      <c r="B6795" s="1">
        <v>43253</v>
      </c>
      <c r="C6795" s="1" t="s">
        <v>22</v>
      </c>
      <c r="D6795" s="1" t="s">
        <v>49</v>
      </c>
      <c r="E6795">
        <v>1000000018</v>
      </c>
      <c r="F6795" t="s">
        <v>48</v>
      </c>
      <c r="G6795" s="5" t="s">
        <v>13</v>
      </c>
      <c r="H6795">
        <v>10000078</v>
      </c>
      <c r="I6795" s="3" t="s">
        <v>30</v>
      </c>
      <c r="J6795" s="2">
        <v>2.707551588260567</v>
      </c>
    </row>
    <row r="6796" spans="1:10" x14ac:dyDescent="0.2">
      <c r="A6796" t="s">
        <v>91</v>
      </c>
      <c r="B6796" s="1">
        <v>43253</v>
      </c>
      <c r="C6796" s="1" t="s">
        <v>22</v>
      </c>
      <c r="D6796" s="1" t="s">
        <v>69</v>
      </c>
      <c r="E6796">
        <v>1000000129</v>
      </c>
      <c r="F6796" t="s">
        <v>70</v>
      </c>
      <c r="G6796" s="5" t="s">
        <v>13</v>
      </c>
      <c r="H6796">
        <v>10000078</v>
      </c>
      <c r="I6796" s="3" t="s">
        <v>30</v>
      </c>
      <c r="J6796" s="2">
        <v>2.4477026200257779</v>
      </c>
    </row>
    <row r="6797" spans="1:10" x14ac:dyDescent="0.2">
      <c r="A6797" t="s">
        <v>91</v>
      </c>
      <c r="B6797" s="1">
        <v>43253</v>
      </c>
      <c r="C6797" s="1" t="s">
        <v>22</v>
      </c>
      <c r="D6797" s="1" t="s">
        <v>69</v>
      </c>
      <c r="E6797">
        <v>1000000129</v>
      </c>
      <c r="F6797" t="s">
        <v>70</v>
      </c>
      <c r="G6797" s="5" t="s">
        <v>13</v>
      </c>
      <c r="H6797">
        <v>10000131</v>
      </c>
      <c r="I6797" s="3" t="s">
        <v>38</v>
      </c>
      <c r="J6797" s="2">
        <v>2.4966566724262931</v>
      </c>
    </row>
    <row r="6798" spans="1:10" x14ac:dyDescent="0.2">
      <c r="A6798" t="s">
        <v>91</v>
      </c>
      <c r="B6798" s="1">
        <v>43253</v>
      </c>
      <c r="C6798" s="1" t="s">
        <v>22</v>
      </c>
      <c r="D6798" s="1" t="s">
        <v>29</v>
      </c>
      <c r="E6798">
        <v>1000000101</v>
      </c>
      <c r="F6798" t="s">
        <v>39</v>
      </c>
      <c r="G6798" s="5" t="s">
        <v>13</v>
      </c>
      <c r="H6798">
        <v>10000111</v>
      </c>
      <c r="I6798" s="3" t="s">
        <v>37</v>
      </c>
      <c r="J6798" s="2">
        <v>2.5459999999999998</v>
      </c>
    </row>
    <row r="6799" spans="1:10" x14ac:dyDescent="0.2">
      <c r="A6799" t="s">
        <v>91</v>
      </c>
      <c r="B6799" s="1">
        <v>43253</v>
      </c>
      <c r="C6799" s="1" t="s">
        <v>22</v>
      </c>
      <c r="D6799" s="1" t="s">
        <v>61</v>
      </c>
      <c r="E6799">
        <v>1000000579</v>
      </c>
      <c r="F6799" t="s">
        <v>60</v>
      </c>
      <c r="G6799" s="5" t="s">
        <v>13</v>
      </c>
      <c r="H6799">
        <v>20000099</v>
      </c>
      <c r="I6799" s="3" t="s">
        <v>20</v>
      </c>
      <c r="J6799" s="2">
        <v>2.5969199999999999</v>
      </c>
    </row>
    <row r="6800" spans="1:10" x14ac:dyDescent="0.2">
      <c r="A6800" t="s">
        <v>91</v>
      </c>
      <c r="B6800" s="1">
        <v>43253</v>
      </c>
      <c r="C6800" s="1" t="s">
        <v>22</v>
      </c>
      <c r="D6800" s="1" t="s">
        <v>49</v>
      </c>
      <c r="E6800">
        <v>1000000020</v>
      </c>
      <c r="F6800" t="s">
        <v>73</v>
      </c>
      <c r="G6800" s="5" t="s">
        <v>13</v>
      </c>
      <c r="H6800">
        <v>20000099</v>
      </c>
      <c r="I6800" s="3" t="s">
        <v>20</v>
      </c>
      <c r="J6800" s="2">
        <v>2.7018355680000004</v>
      </c>
    </row>
    <row r="6801" spans="1:10" x14ac:dyDescent="0.2">
      <c r="A6801" t="s">
        <v>91</v>
      </c>
      <c r="B6801" s="1">
        <v>43253</v>
      </c>
      <c r="C6801" s="1" t="s">
        <v>22</v>
      </c>
      <c r="D6801" s="1" t="s">
        <v>46</v>
      </c>
      <c r="E6801">
        <v>1000001133</v>
      </c>
      <c r="F6801" t="s">
        <v>45</v>
      </c>
      <c r="G6801" s="5" t="s">
        <v>13</v>
      </c>
      <c r="H6801">
        <v>10000061</v>
      </c>
      <c r="I6801" s="3" t="s">
        <v>28</v>
      </c>
      <c r="J6801" s="2">
        <v>2.8109897249472002</v>
      </c>
    </row>
    <row r="6802" spans="1:10" x14ac:dyDescent="0.2">
      <c r="A6802" t="s">
        <v>91</v>
      </c>
      <c r="B6802" s="1">
        <v>43253</v>
      </c>
      <c r="C6802" s="1" t="s">
        <v>22</v>
      </c>
      <c r="D6802" s="1" t="s">
        <v>49</v>
      </c>
      <c r="E6802">
        <v>1000000020</v>
      </c>
      <c r="F6802" t="s">
        <v>73</v>
      </c>
      <c r="G6802" s="5" t="s">
        <v>13</v>
      </c>
      <c r="H6802">
        <v>10000078</v>
      </c>
      <c r="I6802" s="3" t="s">
        <v>30</v>
      </c>
      <c r="J6802" s="2">
        <v>3.0427056797124039</v>
      </c>
    </row>
    <row r="6803" spans="1:10" x14ac:dyDescent="0.2">
      <c r="A6803" t="s">
        <v>91</v>
      </c>
      <c r="B6803" s="1">
        <v>43253</v>
      </c>
      <c r="C6803" s="1" t="s">
        <v>22</v>
      </c>
      <c r="D6803" s="1" t="s">
        <v>49</v>
      </c>
      <c r="E6803">
        <v>1000000020</v>
      </c>
      <c r="F6803" t="s">
        <v>73</v>
      </c>
      <c r="G6803" s="5" t="s">
        <v>13</v>
      </c>
      <c r="H6803">
        <v>10000136</v>
      </c>
      <c r="I6803" s="3" t="s">
        <v>40</v>
      </c>
      <c r="J6803" s="2">
        <v>2.5740309891727851</v>
      </c>
    </row>
    <row r="6804" spans="1:10" x14ac:dyDescent="0.2">
      <c r="A6804" t="s">
        <v>91</v>
      </c>
      <c r="B6804" s="1">
        <v>43253</v>
      </c>
      <c r="C6804" s="1" t="s">
        <v>22</v>
      </c>
      <c r="D6804" s="1" t="s">
        <v>61</v>
      </c>
      <c r="E6804">
        <v>1000000579</v>
      </c>
      <c r="F6804" t="s">
        <v>60</v>
      </c>
      <c r="G6804" s="5" t="s">
        <v>13</v>
      </c>
      <c r="H6804">
        <v>10000061</v>
      </c>
      <c r="I6804" s="3" t="s">
        <v>28</v>
      </c>
      <c r="J6804" s="2">
        <v>2.6780218411353656</v>
      </c>
    </row>
    <row r="6805" spans="1:10" x14ac:dyDescent="0.2">
      <c r="A6805" t="s">
        <v>91</v>
      </c>
      <c r="B6805" s="1">
        <v>43253</v>
      </c>
      <c r="C6805" s="1" t="s">
        <v>22</v>
      </c>
      <c r="D6805" s="1" t="s">
        <v>49</v>
      </c>
      <c r="E6805">
        <v>1000000018</v>
      </c>
      <c r="F6805" t="s">
        <v>48</v>
      </c>
      <c r="G6805" s="5" t="s">
        <v>13</v>
      </c>
      <c r="H6805">
        <v>20000099</v>
      </c>
      <c r="I6805" s="3" t="s">
        <v>20</v>
      </c>
      <c r="J6805" s="2">
        <v>2.7862139235172343</v>
      </c>
    </row>
    <row r="6806" spans="1:10" x14ac:dyDescent="0.2">
      <c r="A6806" t="s">
        <v>91</v>
      </c>
      <c r="B6806" s="1">
        <v>43253</v>
      </c>
      <c r="C6806" s="1" t="s">
        <v>22</v>
      </c>
      <c r="D6806" s="1" t="s">
        <v>29</v>
      </c>
      <c r="E6806">
        <v>1000000028</v>
      </c>
      <c r="F6806" t="s">
        <v>27</v>
      </c>
      <c r="G6806" s="5" t="s">
        <v>13</v>
      </c>
      <c r="H6806">
        <v>10000131</v>
      </c>
      <c r="I6806" s="3" t="s">
        <v>38</v>
      </c>
      <c r="J6806" s="2">
        <v>2.8419382019875794</v>
      </c>
    </row>
    <row r="6807" spans="1:10" x14ac:dyDescent="0.2">
      <c r="A6807" t="s">
        <v>91</v>
      </c>
      <c r="B6807" s="1">
        <v>43253</v>
      </c>
      <c r="C6807" s="1" t="s">
        <v>22</v>
      </c>
      <c r="D6807" s="1" t="s">
        <v>69</v>
      </c>
      <c r="E6807">
        <v>1000000129</v>
      </c>
      <c r="F6807" t="s">
        <v>70</v>
      </c>
      <c r="G6807" s="5" t="s">
        <v>13</v>
      </c>
      <c r="H6807">
        <v>10000136</v>
      </c>
      <c r="I6807" s="3" t="s">
        <v>40</v>
      </c>
      <c r="J6807" s="2">
        <v>3.0158875554548348</v>
      </c>
    </row>
    <row r="6808" spans="1:10" x14ac:dyDescent="0.2">
      <c r="A6808" t="s">
        <v>91</v>
      </c>
      <c r="B6808" s="1">
        <v>43253</v>
      </c>
      <c r="C6808" s="1" t="s">
        <v>22</v>
      </c>
      <c r="D6808" s="1" t="s">
        <v>49</v>
      </c>
      <c r="E6808">
        <v>1000000020</v>
      </c>
      <c r="F6808" t="s">
        <v>73</v>
      </c>
      <c r="G6808" s="5" t="s">
        <v>13</v>
      </c>
      <c r="H6808">
        <v>10000131</v>
      </c>
      <c r="I6808" s="3" t="s">
        <v>38</v>
      </c>
      <c r="J6808" s="2">
        <v>3.2004840009491149</v>
      </c>
    </row>
    <row r="6809" spans="1:10" x14ac:dyDescent="0.2">
      <c r="A6809" t="s">
        <v>91</v>
      </c>
      <c r="B6809" s="1">
        <v>43253</v>
      </c>
      <c r="C6809" s="1" t="s">
        <v>22</v>
      </c>
      <c r="D6809" s="1" t="s">
        <v>29</v>
      </c>
      <c r="E6809">
        <v>1000000054</v>
      </c>
      <c r="F6809" t="s">
        <v>36</v>
      </c>
      <c r="G6809" s="5" t="s">
        <v>13</v>
      </c>
      <c r="H6809">
        <v>10000078</v>
      </c>
      <c r="I6809" s="3" t="s">
        <v>30</v>
      </c>
      <c r="J6809" s="2">
        <v>3.2644936809680969</v>
      </c>
    </row>
    <row r="6810" spans="1:10" x14ac:dyDescent="0.2">
      <c r="A6810" t="s">
        <v>91</v>
      </c>
      <c r="B6810" s="1">
        <v>43253</v>
      </c>
      <c r="C6810" s="1" t="s">
        <v>22</v>
      </c>
      <c r="D6810" s="1" t="s">
        <v>49</v>
      </c>
      <c r="E6810">
        <v>1000000018</v>
      </c>
      <c r="F6810" t="s">
        <v>48</v>
      </c>
      <c r="G6810" s="5" t="s">
        <v>13</v>
      </c>
      <c r="H6810">
        <v>10000211</v>
      </c>
      <c r="I6810" s="3" t="s">
        <v>11</v>
      </c>
      <c r="J6810" s="2">
        <v>3.3963792256792078</v>
      </c>
    </row>
    <row r="6811" spans="1:10" x14ac:dyDescent="0.2">
      <c r="A6811" t="s">
        <v>91</v>
      </c>
      <c r="B6811" s="1">
        <v>43253</v>
      </c>
      <c r="C6811" s="1" t="s">
        <v>22</v>
      </c>
      <c r="D6811" s="1" t="s">
        <v>69</v>
      </c>
      <c r="E6811">
        <v>1000000129</v>
      </c>
      <c r="F6811" t="s">
        <v>70</v>
      </c>
      <c r="G6811" s="5" t="s">
        <v>13</v>
      </c>
      <c r="H6811">
        <v>20000099</v>
      </c>
      <c r="I6811" s="3" t="s">
        <v>20</v>
      </c>
      <c r="J6811" s="2">
        <v>3.4643068101927916</v>
      </c>
    </row>
    <row r="6812" spans="1:10" x14ac:dyDescent="0.2">
      <c r="A6812" t="s">
        <v>91</v>
      </c>
      <c r="B6812" s="1">
        <v>43253</v>
      </c>
      <c r="C6812" s="1" t="s">
        <v>22</v>
      </c>
      <c r="D6812" s="1" t="s">
        <v>46</v>
      </c>
      <c r="E6812">
        <v>1000001133</v>
      </c>
      <c r="F6812" t="s">
        <v>45</v>
      </c>
      <c r="G6812" s="5" t="s">
        <v>13</v>
      </c>
      <c r="H6812">
        <v>20000099</v>
      </c>
      <c r="I6812" s="3" t="s">
        <v>20</v>
      </c>
      <c r="J6812" s="2">
        <v>3.5335929463966478</v>
      </c>
    </row>
    <row r="6813" spans="1:10" x14ac:dyDescent="0.2">
      <c r="A6813" t="s">
        <v>91</v>
      </c>
      <c r="B6813" s="1">
        <v>43253</v>
      </c>
      <c r="C6813" s="1" t="s">
        <v>22</v>
      </c>
      <c r="D6813" s="1" t="s">
        <v>33</v>
      </c>
      <c r="E6813">
        <v>1000000031</v>
      </c>
      <c r="F6813" t="s">
        <v>32</v>
      </c>
      <c r="G6813" s="5" t="s">
        <v>13</v>
      </c>
      <c r="H6813">
        <v>10000136</v>
      </c>
      <c r="I6813" s="3" t="s">
        <v>40</v>
      </c>
      <c r="J6813" s="2">
        <v>3.6763501014310727</v>
      </c>
    </row>
    <row r="6814" spans="1:10" x14ac:dyDescent="0.2">
      <c r="A6814" t="s">
        <v>91</v>
      </c>
      <c r="B6814" s="1">
        <v>43253</v>
      </c>
      <c r="C6814" s="1" t="s">
        <v>22</v>
      </c>
      <c r="D6814" s="1" t="s">
        <v>35</v>
      </c>
      <c r="E6814">
        <v>1000000047</v>
      </c>
      <c r="F6814" t="s">
        <v>34</v>
      </c>
      <c r="G6814" s="5" t="s">
        <v>13</v>
      </c>
      <c r="H6814">
        <v>20000099</v>
      </c>
      <c r="I6814" s="3" t="s">
        <v>20</v>
      </c>
      <c r="J6814" s="2">
        <v>3.8248746455288876</v>
      </c>
    </row>
    <row r="6815" spans="1:10" x14ac:dyDescent="0.2">
      <c r="A6815" t="s">
        <v>91</v>
      </c>
      <c r="B6815" s="1">
        <v>43253</v>
      </c>
      <c r="C6815" s="1" t="s">
        <v>22</v>
      </c>
      <c r="D6815" s="1" t="s">
        <v>25</v>
      </c>
      <c r="E6815">
        <v>1000003183</v>
      </c>
      <c r="F6815" t="s">
        <v>23</v>
      </c>
      <c r="G6815" s="5" t="s">
        <v>13</v>
      </c>
      <c r="H6815">
        <v>10000111</v>
      </c>
      <c r="I6815" s="3" t="s">
        <v>37</v>
      </c>
      <c r="J6815" s="2">
        <v>3.8226487818741521</v>
      </c>
    </row>
    <row r="6816" spans="1:10" x14ac:dyDescent="0.2">
      <c r="A6816" t="s">
        <v>91</v>
      </c>
      <c r="B6816" s="1">
        <v>43253</v>
      </c>
      <c r="C6816" s="1" t="s">
        <v>22</v>
      </c>
      <c r="D6816" s="1" t="s">
        <v>61</v>
      </c>
      <c r="E6816">
        <v>1000000579</v>
      </c>
      <c r="F6816" t="s">
        <v>60</v>
      </c>
      <c r="G6816" s="5" t="s">
        <v>13</v>
      </c>
      <c r="H6816">
        <v>10000064</v>
      </c>
      <c r="I6816" s="3" t="s">
        <v>53</v>
      </c>
      <c r="J6816" s="2">
        <v>3.8991017575116356</v>
      </c>
    </row>
    <row r="6817" spans="1:10" x14ac:dyDescent="0.2">
      <c r="A6817" t="s">
        <v>91</v>
      </c>
      <c r="B6817" s="1">
        <v>43253</v>
      </c>
      <c r="C6817" s="1" t="s">
        <v>22</v>
      </c>
      <c r="D6817" s="1" t="s">
        <v>29</v>
      </c>
      <c r="E6817">
        <v>1000000028</v>
      </c>
      <c r="F6817" t="s">
        <v>27</v>
      </c>
      <c r="G6817" s="5" t="s">
        <v>13</v>
      </c>
      <c r="H6817">
        <v>10000136</v>
      </c>
      <c r="I6817" s="3" t="s">
        <v>40</v>
      </c>
      <c r="J6817" s="2">
        <v>3.6426254685151052</v>
      </c>
    </row>
    <row r="6818" spans="1:10" x14ac:dyDescent="0.2">
      <c r="A6818" t="s">
        <v>91</v>
      </c>
      <c r="B6818" s="1">
        <v>43253</v>
      </c>
      <c r="C6818" s="1" t="s">
        <v>22</v>
      </c>
      <c r="D6818" s="1" t="s">
        <v>35</v>
      </c>
      <c r="E6818">
        <v>1000000047</v>
      </c>
      <c r="F6818" t="s">
        <v>34</v>
      </c>
      <c r="G6818" s="5" t="s">
        <v>13</v>
      </c>
      <c r="H6818">
        <v>10000211</v>
      </c>
      <c r="I6818" s="3" t="s">
        <v>11</v>
      </c>
      <c r="J6818" s="2">
        <v>3.8655832881919774</v>
      </c>
    </row>
    <row r="6819" spans="1:10" x14ac:dyDescent="0.2">
      <c r="A6819" t="s">
        <v>91</v>
      </c>
      <c r="B6819" s="1">
        <v>43253</v>
      </c>
      <c r="C6819" s="1" t="s">
        <v>22</v>
      </c>
      <c r="D6819" s="1" t="s">
        <v>25</v>
      </c>
      <c r="E6819">
        <v>1000003183</v>
      </c>
      <c r="F6819" t="s">
        <v>23</v>
      </c>
      <c r="G6819" s="5" t="s">
        <v>13</v>
      </c>
      <c r="H6819">
        <v>10000136</v>
      </c>
      <c r="I6819" s="3" t="s">
        <v>40</v>
      </c>
      <c r="J6819" s="2">
        <v>1.5727102559999997</v>
      </c>
    </row>
    <row r="6820" spans="1:10" x14ac:dyDescent="0.2">
      <c r="A6820" t="s">
        <v>91</v>
      </c>
      <c r="B6820" s="1">
        <v>43253</v>
      </c>
      <c r="C6820" s="1" t="s">
        <v>22</v>
      </c>
      <c r="D6820" s="1" t="s">
        <v>29</v>
      </c>
      <c r="E6820">
        <v>1000000101</v>
      </c>
      <c r="F6820" t="s">
        <v>39</v>
      </c>
      <c r="G6820" s="5" t="s">
        <v>13</v>
      </c>
      <c r="H6820">
        <v>20000018</v>
      </c>
      <c r="I6820" s="3" t="s">
        <v>81</v>
      </c>
      <c r="J6820" s="2">
        <v>1.3043521594562326</v>
      </c>
    </row>
    <row r="6821" spans="1:10" x14ac:dyDescent="0.2">
      <c r="A6821" t="s">
        <v>91</v>
      </c>
      <c r="B6821" s="1">
        <v>43253</v>
      </c>
      <c r="C6821" s="1" t="s">
        <v>22</v>
      </c>
      <c r="D6821" s="1" t="s">
        <v>64</v>
      </c>
      <c r="E6821">
        <v>1000002973</v>
      </c>
      <c r="F6821" t="s">
        <v>63</v>
      </c>
      <c r="G6821" s="5" t="s">
        <v>13</v>
      </c>
      <c r="H6821">
        <v>10000136</v>
      </c>
      <c r="I6821" s="3" t="s">
        <v>40</v>
      </c>
      <c r="J6821" s="2">
        <v>1.2160327253608745</v>
      </c>
    </row>
    <row r="6822" spans="1:10" x14ac:dyDescent="0.2">
      <c r="A6822" t="s">
        <v>91</v>
      </c>
      <c r="B6822" s="1">
        <v>43253</v>
      </c>
      <c r="C6822" s="1" t="s">
        <v>22</v>
      </c>
      <c r="D6822" s="1" t="s">
        <v>21</v>
      </c>
      <c r="E6822">
        <v>1000002872</v>
      </c>
      <c r="F6822" t="s">
        <v>19</v>
      </c>
      <c r="G6822" s="5" t="s">
        <v>13</v>
      </c>
      <c r="H6822">
        <v>10000136</v>
      </c>
      <c r="I6822" s="3" t="s">
        <v>40</v>
      </c>
      <c r="J6822" s="2">
        <v>0.99426826216050868</v>
      </c>
    </row>
    <row r="6823" spans="1:10" x14ac:dyDescent="0.2">
      <c r="A6823" t="s">
        <v>91</v>
      </c>
      <c r="B6823" s="1">
        <v>43253</v>
      </c>
      <c r="C6823" s="1" t="s">
        <v>22</v>
      </c>
      <c r="D6823" s="1" t="s">
        <v>29</v>
      </c>
      <c r="E6823">
        <v>1000000054</v>
      </c>
      <c r="F6823" t="s">
        <v>36</v>
      </c>
      <c r="G6823" s="5" t="s">
        <v>13</v>
      </c>
      <c r="H6823">
        <v>20000018</v>
      </c>
      <c r="I6823" s="3" t="s">
        <v>81</v>
      </c>
      <c r="J6823" s="2">
        <v>0.78803496995550304</v>
      </c>
    </row>
    <row r="6824" spans="1:10" x14ac:dyDescent="0.2">
      <c r="A6824" t="s">
        <v>91</v>
      </c>
      <c r="B6824" s="1">
        <v>43253</v>
      </c>
      <c r="C6824" s="1" t="s">
        <v>22</v>
      </c>
      <c r="D6824" s="1" t="s">
        <v>61</v>
      </c>
      <c r="E6824">
        <v>1000000579</v>
      </c>
      <c r="F6824" t="s">
        <v>60</v>
      </c>
      <c r="G6824" s="5" t="s">
        <v>13</v>
      </c>
      <c r="H6824">
        <v>20000018</v>
      </c>
      <c r="I6824" s="3" t="s">
        <v>81</v>
      </c>
      <c r="J6824" s="2">
        <v>0.85299439468447036</v>
      </c>
    </row>
    <row r="6825" spans="1:10" x14ac:dyDescent="0.2">
      <c r="A6825" t="s">
        <v>91</v>
      </c>
      <c r="B6825" s="1">
        <v>43253</v>
      </c>
      <c r="C6825" s="1" t="s">
        <v>22</v>
      </c>
      <c r="D6825" s="1" t="s">
        <v>61</v>
      </c>
      <c r="E6825">
        <v>1000000579</v>
      </c>
      <c r="F6825" t="s">
        <v>60</v>
      </c>
      <c r="G6825" s="5" t="s">
        <v>13</v>
      </c>
      <c r="H6825">
        <v>10000111</v>
      </c>
      <c r="I6825" s="3" t="s">
        <v>37</v>
      </c>
      <c r="J6825" s="2">
        <v>0.99941888447440874</v>
      </c>
    </row>
    <row r="6826" spans="1:10" x14ac:dyDescent="0.2">
      <c r="A6826" t="s">
        <v>91</v>
      </c>
      <c r="B6826" s="1">
        <v>43253</v>
      </c>
      <c r="C6826" s="1" t="s">
        <v>22</v>
      </c>
      <c r="D6826" s="1" t="s">
        <v>46</v>
      </c>
      <c r="E6826">
        <v>1000001133</v>
      </c>
      <c r="F6826" t="s">
        <v>45</v>
      </c>
      <c r="G6826" s="5" t="s">
        <v>13</v>
      </c>
      <c r="H6826">
        <v>20000018</v>
      </c>
      <c r="I6826" s="3" t="s">
        <v>81</v>
      </c>
      <c r="J6826" s="2">
        <v>3.31704</v>
      </c>
    </row>
    <row r="6827" spans="1:10" x14ac:dyDescent="0.2">
      <c r="A6827" t="s">
        <v>91</v>
      </c>
      <c r="B6827" s="1">
        <v>43253</v>
      </c>
      <c r="C6827" s="1" t="s">
        <v>22</v>
      </c>
      <c r="D6827" s="1" t="s">
        <v>49</v>
      </c>
      <c r="E6827">
        <v>1000000018</v>
      </c>
      <c r="F6827" t="s">
        <v>48</v>
      </c>
      <c r="G6827" s="5" t="s">
        <v>13</v>
      </c>
      <c r="H6827">
        <v>20000018</v>
      </c>
      <c r="I6827" s="3" t="s">
        <v>81</v>
      </c>
      <c r="J6827" s="2">
        <v>3.3833807999999999</v>
      </c>
    </row>
    <row r="6828" spans="1:10" x14ac:dyDescent="0.2">
      <c r="A6828" t="s">
        <v>91</v>
      </c>
      <c r="B6828" s="1">
        <v>43253</v>
      </c>
      <c r="C6828" s="1" t="s">
        <v>22</v>
      </c>
      <c r="D6828" s="1" t="s">
        <v>35</v>
      </c>
      <c r="E6828">
        <v>1000000047</v>
      </c>
      <c r="F6828" t="s">
        <v>34</v>
      </c>
      <c r="G6828" s="5" t="s">
        <v>13</v>
      </c>
      <c r="H6828">
        <v>20000018</v>
      </c>
      <c r="I6828" s="3" t="s">
        <v>81</v>
      </c>
      <c r="J6828" s="2">
        <v>3.7355257911954585</v>
      </c>
    </row>
    <row r="6829" spans="1:10" x14ac:dyDescent="0.2">
      <c r="A6829" t="s">
        <v>91</v>
      </c>
      <c r="B6829" s="1">
        <v>43253</v>
      </c>
      <c r="C6829" s="1" t="s">
        <v>22</v>
      </c>
      <c r="D6829" s="1" t="s">
        <v>64</v>
      </c>
      <c r="E6829">
        <v>1000002973</v>
      </c>
      <c r="F6829" t="s">
        <v>63</v>
      </c>
      <c r="G6829" s="5" t="s">
        <v>13</v>
      </c>
      <c r="H6829">
        <v>20000018</v>
      </c>
      <c r="I6829" s="3" t="s">
        <v>81</v>
      </c>
      <c r="J6829" s="2">
        <v>4.553585095213764</v>
      </c>
    </row>
    <row r="6830" spans="1:10" x14ac:dyDescent="0.2">
      <c r="A6830" t="s">
        <v>91</v>
      </c>
      <c r="B6830" s="1">
        <v>43254</v>
      </c>
      <c r="C6830" s="1" t="s">
        <v>43</v>
      </c>
      <c r="D6830" s="1" t="s">
        <v>42</v>
      </c>
      <c r="E6830">
        <v>1000000931</v>
      </c>
      <c r="F6830" t="s">
        <v>41</v>
      </c>
      <c r="G6830" s="5" t="s">
        <v>13</v>
      </c>
      <c r="H6830">
        <v>10000131</v>
      </c>
      <c r="I6830" s="3" t="s">
        <v>38</v>
      </c>
      <c r="J6830" s="2">
        <v>6.2510965256231303</v>
      </c>
    </row>
    <row r="6831" spans="1:10" x14ac:dyDescent="0.2">
      <c r="A6831" t="s">
        <v>91</v>
      </c>
      <c r="B6831" s="1">
        <v>43254</v>
      </c>
      <c r="C6831" s="1" t="s">
        <v>43</v>
      </c>
      <c r="D6831" s="1" t="s">
        <v>42</v>
      </c>
      <c r="E6831">
        <v>1000001014</v>
      </c>
      <c r="F6831" t="s">
        <v>44</v>
      </c>
      <c r="G6831" s="5" t="s">
        <v>13</v>
      </c>
      <c r="H6831">
        <v>10000078</v>
      </c>
      <c r="I6831" s="3" t="s">
        <v>30</v>
      </c>
      <c r="J6831" s="2">
        <v>6.3761184561355932</v>
      </c>
    </row>
    <row r="6832" spans="1:10" x14ac:dyDescent="0.2">
      <c r="A6832" t="s">
        <v>91</v>
      </c>
      <c r="B6832" s="1">
        <v>43254</v>
      </c>
      <c r="C6832" s="1" t="s">
        <v>43</v>
      </c>
      <c r="D6832" s="1" t="s">
        <v>42</v>
      </c>
      <c r="E6832">
        <v>1000001014</v>
      </c>
      <c r="F6832" t="s">
        <v>44</v>
      </c>
      <c r="G6832" s="5" t="s">
        <v>13</v>
      </c>
      <c r="H6832">
        <v>10000131</v>
      </c>
      <c r="I6832" s="3" t="s">
        <v>38</v>
      </c>
      <c r="J6832" s="2">
        <v>6.5036408252583051</v>
      </c>
    </row>
    <row r="6833" spans="1:10" x14ac:dyDescent="0.2">
      <c r="A6833" t="s">
        <v>91</v>
      </c>
      <c r="B6833" s="1">
        <v>43254</v>
      </c>
      <c r="C6833" s="1" t="s">
        <v>43</v>
      </c>
      <c r="D6833" s="1" t="s">
        <v>42</v>
      </c>
      <c r="E6833">
        <v>1000001014</v>
      </c>
      <c r="F6833" t="s">
        <v>44</v>
      </c>
      <c r="G6833" s="5" t="s">
        <v>13</v>
      </c>
      <c r="H6833">
        <v>20000099</v>
      </c>
      <c r="I6833" s="3" t="s">
        <v>20</v>
      </c>
      <c r="J6833" s="2">
        <v>6.633713641763471</v>
      </c>
    </row>
    <row r="6834" spans="1:10" x14ac:dyDescent="0.2">
      <c r="A6834" t="s">
        <v>91</v>
      </c>
      <c r="B6834" s="1">
        <v>43254</v>
      </c>
      <c r="C6834" s="1" t="s">
        <v>43</v>
      </c>
      <c r="D6834" s="1" t="s">
        <v>51</v>
      </c>
      <c r="E6834">
        <v>1000000460</v>
      </c>
      <c r="F6834" t="s">
        <v>50</v>
      </c>
      <c r="G6834" s="5" t="s">
        <v>13</v>
      </c>
      <c r="H6834">
        <v>10000131</v>
      </c>
      <c r="I6834" s="3" t="s">
        <v>38</v>
      </c>
      <c r="J6834" s="2">
        <v>4.9768290754927742</v>
      </c>
    </row>
    <row r="6835" spans="1:10" x14ac:dyDescent="0.2">
      <c r="A6835" t="s">
        <v>91</v>
      </c>
      <c r="B6835" s="1">
        <v>43254</v>
      </c>
      <c r="C6835" s="1" t="s">
        <v>43</v>
      </c>
      <c r="D6835" s="1" t="s">
        <v>42</v>
      </c>
      <c r="E6835">
        <v>1000000931</v>
      </c>
      <c r="F6835" t="s">
        <v>41</v>
      </c>
      <c r="G6835" s="5" t="s">
        <v>13</v>
      </c>
      <c r="H6835">
        <v>10000182</v>
      </c>
      <c r="I6835" s="3" t="s">
        <v>31</v>
      </c>
      <c r="J6835" s="2">
        <v>9.0660000000000007</v>
      </c>
    </row>
    <row r="6836" spans="1:10" x14ac:dyDescent="0.2">
      <c r="A6836" t="s">
        <v>91</v>
      </c>
      <c r="B6836" s="1">
        <v>43254</v>
      </c>
      <c r="C6836" s="1" t="s">
        <v>43</v>
      </c>
      <c r="D6836" s="1" t="s">
        <v>42</v>
      </c>
      <c r="E6836">
        <v>1000001014</v>
      </c>
      <c r="F6836" t="s">
        <v>44</v>
      </c>
      <c r="G6836" s="5" t="s">
        <v>13</v>
      </c>
      <c r="H6836">
        <v>10000182</v>
      </c>
      <c r="I6836" s="3" t="s">
        <v>31</v>
      </c>
      <c r="J6836" s="2">
        <v>8.7622210562474248</v>
      </c>
    </row>
    <row r="6837" spans="1:10" x14ac:dyDescent="0.2">
      <c r="A6837" t="s">
        <v>91</v>
      </c>
      <c r="B6837" s="1">
        <v>43254</v>
      </c>
      <c r="C6837" s="1" t="s">
        <v>43</v>
      </c>
      <c r="D6837" s="1" t="s">
        <v>51</v>
      </c>
      <c r="E6837">
        <v>1000000460</v>
      </c>
      <c r="F6837" t="s">
        <v>50</v>
      </c>
      <c r="G6837" s="5" t="s">
        <v>13</v>
      </c>
      <c r="H6837">
        <v>10000182</v>
      </c>
      <c r="I6837" s="3" t="s">
        <v>31</v>
      </c>
      <c r="J6837" s="2">
        <v>7.93937080866879</v>
      </c>
    </row>
    <row r="6838" spans="1:10" x14ac:dyDescent="0.2">
      <c r="A6838" t="s">
        <v>91</v>
      </c>
      <c r="B6838" s="1">
        <v>43254</v>
      </c>
      <c r="C6838" s="1" t="s">
        <v>43</v>
      </c>
      <c r="D6838" s="1" t="s">
        <v>42</v>
      </c>
      <c r="E6838">
        <v>1000001014</v>
      </c>
      <c r="F6838" t="s">
        <v>44</v>
      </c>
      <c r="G6838" s="5" t="s">
        <v>13</v>
      </c>
      <c r="H6838">
        <v>10000136</v>
      </c>
      <c r="I6838" s="3" t="s">
        <v>40</v>
      </c>
      <c r="J6838" s="2">
        <v>8.2601213893390089</v>
      </c>
    </row>
    <row r="6839" spans="1:10" x14ac:dyDescent="0.2">
      <c r="A6839" t="s">
        <v>91</v>
      </c>
      <c r="B6839" s="1">
        <v>43254</v>
      </c>
      <c r="C6839" s="1" t="s">
        <v>43</v>
      </c>
      <c r="D6839" s="1" t="s">
        <v>42</v>
      </c>
      <c r="E6839">
        <v>1000000931</v>
      </c>
      <c r="F6839" t="s">
        <v>41</v>
      </c>
      <c r="G6839" s="5" t="s">
        <v>13</v>
      </c>
      <c r="H6839">
        <v>10000078</v>
      </c>
      <c r="I6839" s="3" t="s">
        <v>30</v>
      </c>
      <c r="J6839" s="2">
        <v>7.9238080822339523</v>
      </c>
    </row>
    <row r="6840" spans="1:10" x14ac:dyDescent="0.2">
      <c r="A6840" t="s">
        <v>91</v>
      </c>
      <c r="B6840" s="1">
        <v>43254</v>
      </c>
      <c r="C6840" s="1" t="s">
        <v>43</v>
      </c>
      <c r="D6840" s="1" t="s">
        <v>42</v>
      </c>
      <c r="E6840">
        <v>1000000931</v>
      </c>
      <c r="F6840" t="s">
        <v>41</v>
      </c>
      <c r="G6840" s="5" t="s">
        <v>13</v>
      </c>
      <c r="H6840">
        <v>20000099</v>
      </c>
      <c r="I6840" s="3" t="s">
        <v>20</v>
      </c>
      <c r="J6840" s="2">
        <v>8.0822842438786306</v>
      </c>
    </row>
    <row r="6841" spans="1:10" x14ac:dyDescent="0.2">
      <c r="A6841" t="s">
        <v>91</v>
      </c>
      <c r="B6841" s="1">
        <v>43254</v>
      </c>
      <c r="C6841" s="1" t="s">
        <v>43</v>
      </c>
      <c r="D6841" s="1" t="s">
        <v>66</v>
      </c>
      <c r="E6841">
        <v>1000001135</v>
      </c>
      <c r="F6841" t="s">
        <v>65</v>
      </c>
      <c r="G6841" s="5" t="s">
        <v>13</v>
      </c>
      <c r="H6841">
        <v>10000182</v>
      </c>
      <c r="I6841" s="3" t="s">
        <v>31</v>
      </c>
      <c r="J6841" s="2">
        <v>4.7352448437042129</v>
      </c>
    </row>
    <row r="6842" spans="1:10" x14ac:dyDescent="0.2">
      <c r="A6842" t="s">
        <v>91</v>
      </c>
      <c r="B6842" s="1">
        <v>43254</v>
      </c>
      <c r="C6842" s="1" t="s">
        <v>43</v>
      </c>
      <c r="D6842" s="1" t="s">
        <v>78</v>
      </c>
      <c r="E6842">
        <v>1000003187</v>
      </c>
      <c r="F6842" t="s">
        <v>77</v>
      </c>
      <c r="G6842" s="5" t="s">
        <v>13</v>
      </c>
      <c r="H6842">
        <v>10000211</v>
      </c>
      <c r="I6842" s="3" t="s">
        <v>11</v>
      </c>
      <c r="J6842" s="2">
        <v>4.182239670461013</v>
      </c>
    </row>
    <row r="6843" spans="1:10" x14ac:dyDescent="0.2">
      <c r="A6843" t="s">
        <v>91</v>
      </c>
      <c r="B6843" s="1">
        <v>43254</v>
      </c>
      <c r="C6843" s="1" t="s">
        <v>43</v>
      </c>
      <c r="D6843" s="1" t="s">
        <v>80</v>
      </c>
      <c r="E6843">
        <v>1000003498</v>
      </c>
      <c r="F6843" t="s">
        <v>79</v>
      </c>
      <c r="G6843" s="5" t="s">
        <v>13</v>
      </c>
      <c r="H6843">
        <v>10000131</v>
      </c>
      <c r="I6843" s="3" t="s">
        <v>38</v>
      </c>
      <c r="J6843" s="2">
        <v>3.8726041345374984</v>
      </c>
    </row>
    <row r="6844" spans="1:10" x14ac:dyDescent="0.2">
      <c r="A6844" t="s">
        <v>91</v>
      </c>
      <c r="B6844" s="1">
        <v>43254</v>
      </c>
      <c r="C6844" s="1" t="s">
        <v>43</v>
      </c>
      <c r="D6844" s="1" t="s">
        <v>78</v>
      </c>
      <c r="E6844">
        <v>1000003187</v>
      </c>
      <c r="F6844" t="s">
        <v>77</v>
      </c>
      <c r="G6844" s="5" t="s">
        <v>13</v>
      </c>
      <c r="H6844">
        <v>10000064</v>
      </c>
      <c r="I6844" s="3" t="s">
        <v>53</v>
      </c>
      <c r="J6844" s="2">
        <v>4.108224683335802</v>
      </c>
    </row>
    <row r="6845" spans="1:10" x14ac:dyDescent="0.2">
      <c r="A6845" t="s">
        <v>91</v>
      </c>
      <c r="B6845" s="1">
        <v>43254</v>
      </c>
      <c r="C6845" s="1" t="s">
        <v>43</v>
      </c>
      <c r="D6845" s="1" t="s">
        <v>78</v>
      </c>
      <c r="E6845">
        <v>1000003187</v>
      </c>
      <c r="F6845" t="s">
        <v>77</v>
      </c>
      <c r="G6845" s="5" t="s">
        <v>13</v>
      </c>
      <c r="H6845">
        <v>20000099</v>
      </c>
      <c r="I6845" s="3" t="s">
        <v>20</v>
      </c>
      <c r="J6845" s="2">
        <v>3.7583891770025177</v>
      </c>
    </row>
    <row r="6846" spans="1:10" x14ac:dyDescent="0.2">
      <c r="A6846" t="s">
        <v>91</v>
      </c>
      <c r="B6846" s="1">
        <v>43254</v>
      </c>
      <c r="C6846" s="1" t="s">
        <v>43</v>
      </c>
      <c r="D6846" s="1" t="s">
        <v>78</v>
      </c>
      <c r="E6846">
        <v>1000003187</v>
      </c>
      <c r="F6846" t="s">
        <v>77</v>
      </c>
      <c r="G6846" s="5" t="s">
        <v>13</v>
      </c>
      <c r="H6846">
        <v>10000078</v>
      </c>
      <c r="I6846" s="3" t="s">
        <v>30</v>
      </c>
      <c r="J6846" s="2">
        <v>4.0209151781909647</v>
      </c>
    </row>
    <row r="6847" spans="1:10" x14ac:dyDescent="0.2">
      <c r="A6847" t="s">
        <v>91</v>
      </c>
      <c r="B6847" s="1">
        <v>43254</v>
      </c>
      <c r="C6847" s="1" t="s">
        <v>43</v>
      </c>
      <c r="D6847" s="1" t="s">
        <v>80</v>
      </c>
      <c r="E6847">
        <v>1000003498</v>
      </c>
      <c r="F6847" t="s">
        <v>79</v>
      </c>
      <c r="G6847" s="5" t="s">
        <v>13</v>
      </c>
      <c r="H6847">
        <v>10000064</v>
      </c>
      <c r="I6847" s="3" t="s">
        <v>53</v>
      </c>
      <c r="J6847" s="2">
        <v>4.101333481754784</v>
      </c>
    </row>
    <row r="6848" spans="1:10" x14ac:dyDescent="0.2">
      <c r="A6848" t="s">
        <v>91</v>
      </c>
      <c r="B6848" s="1">
        <v>43254</v>
      </c>
      <c r="C6848" s="1" t="s">
        <v>43</v>
      </c>
      <c r="D6848" s="1" t="s">
        <v>78</v>
      </c>
      <c r="E6848">
        <v>1000003187</v>
      </c>
      <c r="F6848" t="s">
        <v>77</v>
      </c>
      <c r="G6848" s="5" t="s">
        <v>13</v>
      </c>
      <c r="H6848">
        <v>10000111</v>
      </c>
      <c r="I6848" s="3" t="s">
        <v>37</v>
      </c>
      <c r="J6848" s="2">
        <v>4.2670273544176771</v>
      </c>
    </row>
    <row r="6849" spans="1:10" x14ac:dyDescent="0.2">
      <c r="A6849" t="s">
        <v>91</v>
      </c>
      <c r="B6849" s="1">
        <v>43254</v>
      </c>
      <c r="C6849" s="1" t="s">
        <v>43</v>
      </c>
      <c r="D6849" s="1" t="s">
        <v>78</v>
      </c>
      <c r="E6849">
        <v>1000003187</v>
      </c>
      <c r="F6849" t="s">
        <v>77</v>
      </c>
      <c r="G6849" s="5" t="s">
        <v>13</v>
      </c>
      <c r="H6849">
        <v>10000131</v>
      </c>
      <c r="I6849" s="3" t="s">
        <v>38</v>
      </c>
      <c r="J6849" s="2">
        <v>4.3523679015060308</v>
      </c>
    </row>
    <row r="6850" spans="1:10" x14ac:dyDescent="0.2">
      <c r="A6850" t="s">
        <v>91</v>
      </c>
      <c r="B6850" s="1">
        <v>43254</v>
      </c>
      <c r="C6850" s="1" t="s">
        <v>43</v>
      </c>
      <c r="D6850" s="1" t="s">
        <v>80</v>
      </c>
      <c r="E6850">
        <v>1000003498</v>
      </c>
      <c r="F6850" t="s">
        <v>79</v>
      </c>
      <c r="G6850" s="5" t="s">
        <v>13</v>
      </c>
      <c r="H6850">
        <v>10000136</v>
      </c>
      <c r="I6850" s="3" t="s">
        <v>40</v>
      </c>
      <c r="J6850" s="2">
        <v>1.3178399999999999</v>
      </c>
    </row>
    <row r="6851" spans="1:10" x14ac:dyDescent="0.2">
      <c r="A6851" t="s">
        <v>91</v>
      </c>
      <c r="B6851" s="1">
        <v>43254</v>
      </c>
      <c r="C6851" s="1" t="s">
        <v>43</v>
      </c>
      <c r="D6851" s="1" t="s">
        <v>80</v>
      </c>
      <c r="E6851">
        <v>1000003498</v>
      </c>
      <c r="F6851" t="s">
        <v>79</v>
      </c>
      <c r="G6851" s="5" t="s">
        <v>13</v>
      </c>
      <c r="H6851">
        <v>20000099</v>
      </c>
      <c r="I6851" s="3" t="s">
        <v>20</v>
      </c>
      <c r="J6851" s="2">
        <v>1.3441968</v>
      </c>
    </row>
    <row r="6852" spans="1:10" x14ac:dyDescent="0.2">
      <c r="A6852" t="s">
        <v>91</v>
      </c>
      <c r="B6852" s="1">
        <v>43254</v>
      </c>
      <c r="C6852" s="1" t="s">
        <v>43</v>
      </c>
      <c r="D6852" s="1" t="s">
        <v>51</v>
      </c>
      <c r="E6852">
        <v>1000000460</v>
      </c>
      <c r="F6852" t="s">
        <v>50</v>
      </c>
      <c r="G6852" s="5" t="s">
        <v>13</v>
      </c>
      <c r="H6852">
        <v>20000099</v>
      </c>
      <c r="I6852" s="3" t="s">
        <v>20</v>
      </c>
      <c r="J6852" s="2">
        <v>1.4550018456890879</v>
      </c>
    </row>
    <row r="6853" spans="1:10" x14ac:dyDescent="0.2">
      <c r="A6853" t="s">
        <v>91</v>
      </c>
      <c r="B6853" s="1">
        <v>43254</v>
      </c>
      <c r="C6853" s="1" t="s">
        <v>43</v>
      </c>
      <c r="D6853" s="1" t="s">
        <v>42</v>
      </c>
      <c r="E6853">
        <v>1000000931</v>
      </c>
      <c r="F6853" t="s">
        <v>41</v>
      </c>
      <c r="G6853" s="5" t="s">
        <v>13</v>
      </c>
      <c r="H6853">
        <v>10000136</v>
      </c>
      <c r="I6853" s="3" t="s">
        <v>40</v>
      </c>
      <c r="J6853" s="2">
        <v>1.7047665618772305</v>
      </c>
    </row>
    <row r="6854" spans="1:10" x14ac:dyDescent="0.2">
      <c r="A6854" t="s">
        <v>91</v>
      </c>
      <c r="B6854" s="1">
        <v>43254</v>
      </c>
      <c r="C6854" s="1" t="s">
        <v>43</v>
      </c>
      <c r="D6854" s="1" t="s">
        <v>80</v>
      </c>
      <c r="E6854">
        <v>1000003498</v>
      </c>
      <c r="F6854" t="s">
        <v>79</v>
      </c>
      <c r="G6854" s="5" t="s">
        <v>13</v>
      </c>
      <c r="H6854">
        <v>10000211</v>
      </c>
      <c r="I6854" s="3" t="s">
        <v>11</v>
      </c>
      <c r="J6854" s="2">
        <v>1.2559133821881985</v>
      </c>
    </row>
    <row r="6855" spans="1:10" x14ac:dyDescent="0.2">
      <c r="A6855" t="s">
        <v>91</v>
      </c>
      <c r="B6855" s="1">
        <v>43254</v>
      </c>
      <c r="C6855" s="1" t="s">
        <v>43</v>
      </c>
      <c r="D6855" s="1" t="s">
        <v>78</v>
      </c>
      <c r="E6855">
        <v>1000003187</v>
      </c>
      <c r="F6855" t="s">
        <v>77</v>
      </c>
      <c r="G6855" s="5" t="s">
        <v>13</v>
      </c>
      <c r="H6855">
        <v>20000018</v>
      </c>
      <c r="I6855" s="3" t="s">
        <v>81</v>
      </c>
      <c r="J6855" s="2">
        <v>1.690294056764668</v>
      </c>
    </row>
    <row r="6856" spans="1:10" x14ac:dyDescent="0.2">
      <c r="A6856" t="s">
        <v>91</v>
      </c>
      <c r="B6856" s="1">
        <v>43254</v>
      </c>
      <c r="C6856" s="1" t="s">
        <v>43</v>
      </c>
      <c r="D6856" s="1" t="s">
        <v>78</v>
      </c>
      <c r="E6856">
        <v>1000003187</v>
      </c>
      <c r="F6856" t="s">
        <v>77</v>
      </c>
      <c r="G6856" s="5" t="s">
        <v>13</v>
      </c>
      <c r="H6856">
        <v>10000136</v>
      </c>
      <c r="I6856" s="3" t="s">
        <v>40</v>
      </c>
      <c r="J6856" s="2">
        <v>1.7128153450922112</v>
      </c>
    </row>
    <row r="6857" spans="1:10" x14ac:dyDescent="0.2">
      <c r="A6857" t="s">
        <v>91</v>
      </c>
      <c r="B6857" s="1">
        <v>43254</v>
      </c>
      <c r="C6857" s="1" t="s">
        <v>43</v>
      </c>
      <c r="D6857" s="1" t="s">
        <v>66</v>
      </c>
      <c r="E6857">
        <v>1000001135</v>
      </c>
      <c r="F6857" t="s">
        <v>65</v>
      </c>
      <c r="G6857" s="5" t="s">
        <v>13</v>
      </c>
      <c r="H6857">
        <v>10000211</v>
      </c>
      <c r="I6857" s="3" t="s">
        <v>11</v>
      </c>
      <c r="J6857" s="2">
        <v>1.8910865419426941</v>
      </c>
    </row>
    <row r="6858" spans="1:10" x14ac:dyDescent="0.2">
      <c r="A6858" t="s">
        <v>91</v>
      </c>
      <c r="B6858" s="1">
        <v>43254</v>
      </c>
      <c r="C6858" s="1" t="s">
        <v>9</v>
      </c>
      <c r="D6858" s="1" t="s">
        <v>15</v>
      </c>
      <c r="E6858">
        <v>1000002986</v>
      </c>
      <c r="F6858" t="s">
        <v>14</v>
      </c>
      <c r="G6858" s="5" t="s">
        <v>13</v>
      </c>
      <c r="H6858">
        <v>10000211</v>
      </c>
      <c r="I6858" s="3" t="s">
        <v>11</v>
      </c>
      <c r="J6858" s="2">
        <v>5.8905478715041069</v>
      </c>
    </row>
    <row r="6859" spans="1:10" x14ac:dyDescent="0.2">
      <c r="A6859" t="s">
        <v>91</v>
      </c>
      <c r="B6859" s="1">
        <v>43254</v>
      </c>
      <c r="C6859" s="1" t="s">
        <v>9</v>
      </c>
      <c r="D6859" s="1" t="s">
        <v>12</v>
      </c>
      <c r="E6859">
        <v>1000000072</v>
      </c>
      <c r="F6859" t="s">
        <v>10</v>
      </c>
      <c r="G6859" s="5" t="s">
        <v>13</v>
      </c>
      <c r="H6859">
        <v>10000211</v>
      </c>
      <c r="I6859" s="3" t="s">
        <v>11</v>
      </c>
      <c r="J6859" s="2">
        <v>6.0083588289341892</v>
      </c>
    </row>
    <row r="6860" spans="1:10" x14ac:dyDescent="0.2">
      <c r="A6860" t="s">
        <v>91</v>
      </c>
      <c r="B6860" s="1">
        <v>43254</v>
      </c>
      <c r="C6860" s="1" t="s">
        <v>9</v>
      </c>
      <c r="D6860" s="1" t="s">
        <v>15</v>
      </c>
      <c r="E6860">
        <v>1000002985</v>
      </c>
      <c r="F6860" t="s">
        <v>47</v>
      </c>
      <c r="G6860" s="5" t="s">
        <v>13</v>
      </c>
      <c r="H6860">
        <v>10000211</v>
      </c>
      <c r="I6860" s="3" t="s">
        <v>11</v>
      </c>
      <c r="J6860" s="2">
        <v>6.7663879145987407</v>
      </c>
    </row>
    <row r="6861" spans="1:10" x14ac:dyDescent="0.2">
      <c r="A6861" t="s">
        <v>91</v>
      </c>
      <c r="B6861" s="1">
        <v>43254</v>
      </c>
      <c r="C6861" s="1" t="s">
        <v>9</v>
      </c>
      <c r="D6861" s="1" t="s">
        <v>57</v>
      </c>
      <c r="E6861">
        <v>1000001502</v>
      </c>
      <c r="F6861" t="s">
        <v>56</v>
      </c>
      <c r="G6861" s="5" t="s">
        <v>13</v>
      </c>
      <c r="H6861">
        <v>10000064</v>
      </c>
      <c r="I6861" s="3" t="s">
        <v>53</v>
      </c>
      <c r="J6861" s="2">
        <v>8.7774654773723721</v>
      </c>
    </row>
    <row r="6862" spans="1:10" x14ac:dyDescent="0.2">
      <c r="A6862" t="s">
        <v>91</v>
      </c>
      <c r="B6862" s="1">
        <v>43254</v>
      </c>
      <c r="C6862" s="1" t="s">
        <v>9</v>
      </c>
      <c r="D6862" s="1" t="s">
        <v>17</v>
      </c>
      <c r="E6862">
        <v>1000000059</v>
      </c>
      <c r="F6862" t="s">
        <v>55</v>
      </c>
      <c r="G6862" s="5" t="s">
        <v>13</v>
      </c>
      <c r="H6862">
        <v>10000131</v>
      </c>
      <c r="I6862" s="3" t="s">
        <v>38</v>
      </c>
      <c r="J6862" s="2">
        <v>8.9530147869198196</v>
      </c>
    </row>
    <row r="6863" spans="1:10" x14ac:dyDescent="0.2">
      <c r="A6863" t="s">
        <v>91</v>
      </c>
      <c r="B6863" s="1">
        <v>43254</v>
      </c>
      <c r="C6863" s="1" t="s">
        <v>9</v>
      </c>
      <c r="D6863" s="1" t="s">
        <v>15</v>
      </c>
      <c r="E6863">
        <v>1000002981</v>
      </c>
      <c r="F6863" t="s">
        <v>62</v>
      </c>
      <c r="G6863" s="5" t="s">
        <v>13</v>
      </c>
      <c r="H6863">
        <v>10000211</v>
      </c>
      <c r="I6863" s="3" t="s">
        <v>11</v>
      </c>
      <c r="J6863" s="2">
        <v>7.4147102934683051</v>
      </c>
    </row>
    <row r="6864" spans="1:10" x14ac:dyDescent="0.2">
      <c r="A6864" t="s">
        <v>91</v>
      </c>
      <c r="B6864" s="1">
        <v>43254</v>
      </c>
      <c r="C6864" s="1" t="s">
        <v>9</v>
      </c>
      <c r="D6864" s="1" t="s">
        <v>15</v>
      </c>
      <c r="E6864">
        <v>1000002981</v>
      </c>
      <c r="F6864" t="s">
        <v>62</v>
      </c>
      <c r="G6864" s="5" t="s">
        <v>13</v>
      </c>
      <c r="H6864">
        <v>20000099</v>
      </c>
      <c r="I6864" s="3" t="s">
        <v>20</v>
      </c>
      <c r="J6864" s="2">
        <v>7.563004499337671</v>
      </c>
    </row>
    <row r="6865" spans="1:10" x14ac:dyDescent="0.2">
      <c r="A6865" t="s">
        <v>91</v>
      </c>
      <c r="B6865" s="1">
        <v>43254</v>
      </c>
      <c r="C6865" s="1" t="s">
        <v>9</v>
      </c>
      <c r="D6865" s="1" t="s">
        <v>59</v>
      </c>
      <c r="E6865">
        <v>1000000192</v>
      </c>
      <c r="F6865" t="s">
        <v>58</v>
      </c>
      <c r="G6865" s="5" t="s">
        <v>13</v>
      </c>
      <c r="H6865">
        <v>10000064</v>
      </c>
      <c r="I6865" s="3" t="s">
        <v>53</v>
      </c>
      <c r="J6865" s="2">
        <v>7.7142645893244257</v>
      </c>
    </row>
    <row r="6866" spans="1:10" x14ac:dyDescent="0.2">
      <c r="A6866" t="s">
        <v>91</v>
      </c>
      <c r="B6866" s="1">
        <v>43254</v>
      </c>
      <c r="C6866" s="1" t="s">
        <v>9</v>
      </c>
      <c r="D6866" s="1" t="s">
        <v>57</v>
      </c>
      <c r="E6866">
        <v>1000001502</v>
      </c>
      <c r="F6866" t="s">
        <v>56</v>
      </c>
      <c r="G6866" s="5" t="s">
        <v>13</v>
      </c>
      <c r="H6866">
        <v>10000131</v>
      </c>
      <c r="I6866" s="3" t="s">
        <v>38</v>
      </c>
      <c r="J6866" s="2">
        <v>8.0259208787331335</v>
      </c>
    </row>
    <row r="6867" spans="1:10" x14ac:dyDescent="0.2">
      <c r="A6867" t="s">
        <v>91</v>
      </c>
      <c r="B6867" s="1">
        <v>43254</v>
      </c>
      <c r="C6867" s="1" t="s">
        <v>9</v>
      </c>
      <c r="D6867" s="1" t="s">
        <v>17</v>
      </c>
      <c r="E6867">
        <v>1000001649</v>
      </c>
      <c r="F6867" t="s">
        <v>16</v>
      </c>
      <c r="G6867" s="5" t="s">
        <v>13</v>
      </c>
      <c r="H6867">
        <v>10000211</v>
      </c>
      <c r="I6867" s="3" t="s">
        <v>11</v>
      </c>
      <c r="J6867" s="2">
        <v>8.1319299287562039</v>
      </c>
    </row>
    <row r="6868" spans="1:10" x14ac:dyDescent="0.2">
      <c r="A6868" t="s">
        <v>91</v>
      </c>
      <c r="B6868" s="1">
        <v>43254</v>
      </c>
      <c r="C6868" s="1" t="s">
        <v>9</v>
      </c>
      <c r="D6868" s="1" t="s">
        <v>57</v>
      </c>
      <c r="E6868">
        <v>1000001502</v>
      </c>
      <c r="F6868" t="s">
        <v>56</v>
      </c>
      <c r="G6868" s="5" t="s">
        <v>13</v>
      </c>
      <c r="H6868">
        <v>10000211</v>
      </c>
      <c r="I6868" s="3" t="s">
        <v>11</v>
      </c>
      <c r="J6868" s="2">
        <v>8.2945685273313288</v>
      </c>
    </row>
    <row r="6869" spans="1:10" x14ac:dyDescent="0.2">
      <c r="A6869" t="s">
        <v>91</v>
      </c>
      <c r="B6869" s="1">
        <v>43254</v>
      </c>
      <c r="C6869" s="1" t="s">
        <v>9</v>
      </c>
      <c r="D6869" s="1" t="s">
        <v>17</v>
      </c>
      <c r="E6869">
        <v>1000000059</v>
      </c>
      <c r="F6869" t="s">
        <v>55</v>
      </c>
      <c r="G6869" s="5" t="s">
        <v>13</v>
      </c>
      <c r="H6869">
        <v>20000099</v>
      </c>
      <c r="I6869" s="3" t="s">
        <v>20</v>
      </c>
      <c r="J6869" s="2">
        <v>7.5247890958355139</v>
      </c>
    </row>
    <row r="6870" spans="1:10" x14ac:dyDescent="0.2">
      <c r="A6870" t="s">
        <v>91</v>
      </c>
      <c r="B6870" s="1">
        <v>43254</v>
      </c>
      <c r="C6870" s="1" t="s">
        <v>9</v>
      </c>
      <c r="D6870" s="1" t="s">
        <v>72</v>
      </c>
      <c r="E6870">
        <v>1000001699</v>
      </c>
      <c r="F6870" t="s">
        <v>71</v>
      </c>
      <c r="G6870" s="5" t="s">
        <v>13</v>
      </c>
      <c r="H6870">
        <v>10000131</v>
      </c>
      <c r="I6870" s="3" t="s">
        <v>38</v>
      </c>
      <c r="J6870" s="2">
        <v>7.7228642728734895</v>
      </c>
    </row>
    <row r="6871" spans="1:10" x14ac:dyDescent="0.2">
      <c r="A6871" t="s">
        <v>91</v>
      </c>
      <c r="B6871" s="1">
        <v>43254</v>
      </c>
      <c r="C6871" s="1" t="s">
        <v>9</v>
      </c>
      <c r="D6871" s="1" t="s">
        <v>72</v>
      </c>
      <c r="E6871">
        <v>1000001699</v>
      </c>
      <c r="F6871" t="s">
        <v>71</v>
      </c>
      <c r="G6871" s="5" t="s">
        <v>13</v>
      </c>
      <c r="H6871">
        <v>10000211</v>
      </c>
      <c r="I6871" s="3" t="s">
        <v>11</v>
      </c>
      <c r="J6871" s="2">
        <v>7.511321558330958</v>
      </c>
    </row>
    <row r="6872" spans="1:10" x14ac:dyDescent="0.2">
      <c r="A6872" t="s">
        <v>91</v>
      </c>
      <c r="B6872" s="1">
        <v>43254</v>
      </c>
      <c r="C6872" s="1" t="s">
        <v>9</v>
      </c>
      <c r="D6872" s="1" t="s">
        <v>17</v>
      </c>
      <c r="E6872">
        <v>1000000059</v>
      </c>
      <c r="F6872" t="s">
        <v>55</v>
      </c>
      <c r="G6872" s="5" t="s">
        <v>13</v>
      </c>
      <c r="H6872">
        <v>10000064</v>
      </c>
      <c r="I6872" s="3" t="s">
        <v>53</v>
      </c>
      <c r="J6872" s="2">
        <v>7.3742588875614281</v>
      </c>
    </row>
    <row r="6873" spans="1:10" x14ac:dyDescent="0.2">
      <c r="A6873" t="s">
        <v>91</v>
      </c>
      <c r="B6873" s="1">
        <v>43254</v>
      </c>
      <c r="C6873" s="1" t="s">
        <v>9</v>
      </c>
      <c r="D6873" s="1" t="s">
        <v>15</v>
      </c>
      <c r="E6873">
        <v>1000002981</v>
      </c>
      <c r="F6873" t="s">
        <v>62</v>
      </c>
      <c r="G6873" s="5" t="s">
        <v>13</v>
      </c>
      <c r="H6873">
        <v>10000064</v>
      </c>
      <c r="I6873" s="3" t="s">
        <v>53</v>
      </c>
      <c r="J6873" s="2">
        <v>7.6721789466189101</v>
      </c>
    </row>
    <row r="6874" spans="1:10" x14ac:dyDescent="0.2">
      <c r="A6874" t="s">
        <v>91</v>
      </c>
      <c r="B6874" s="1">
        <v>43254</v>
      </c>
      <c r="C6874" s="1" t="s">
        <v>9</v>
      </c>
      <c r="D6874" s="1" t="s">
        <v>75</v>
      </c>
      <c r="E6874">
        <v>1000000281</v>
      </c>
      <c r="F6874" t="s">
        <v>74</v>
      </c>
      <c r="G6874" s="5" t="s">
        <v>13</v>
      </c>
      <c r="H6874">
        <v>20000099</v>
      </c>
      <c r="I6874" s="3" t="s">
        <v>20</v>
      </c>
      <c r="J6874" s="2">
        <v>7.5487496755835606</v>
      </c>
    </row>
    <row r="6875" spans="1:10" x14ac:dyDescent="0.2">
      <c r="A6875" t="s">
        <v>91</v>
      </c>
      <c r="B6875" s="1">
        <v>43254</v>
      </c>
      <c r="C6875" s="1" t="s">
        <v>9</v>
      </c>
      <c r="D6875" s="1" t="s">
        <v>75</v>
      </c>
      <c r="E6875">
        <v>1000000281</v>
      </c>
      <c r="F6875" t="s">
        <v>74</v>
      </c>
      <c r="G6875" s="5" t="s">
        <v>13</v>
      </c>
      <c r="H6875">
        <v>10000131</v>
      </c>
      <c r="I6875" s="3" t="s">
        <v>38</v>
      </c>
      <c r="J6875" s="2">
        <v>4.5380000000000003</v>
      </c>
    </row>
    <row r="6876" spans="1:10" x14ac:dyDescent="0.2">
      <c r="A6876" t="s">
        <v>91</v>
      </c>
      <c r="B6876" s="1">
        <v>43254</v>
      </c>
      <c r="C6876" s="1" t="s">
        <v>9</v>
      </c>
      <c r="D6876" s="1" t="s">
        <v>75</v>
      </c>
      <c r="E6876">
        <v>1000000281</v>
      </c>
      <c r="F6876" t="s">
        <v>74</v>
      </c>
      <c r="G6876" s="5" t="s">
        <v>13</v>
      </c>
      <c r="H6876">
        <v>10000136</v>
      </c>
      <c r="I6876" s="3" t="s">
        <v>40</v>
      </c>
      <c r="J6876" s="2">
        <v>4.6531423900800011</v>
      </c>
    </row>
    <row r="6877" spans="1:10" x14ac:dyDescent="0.2">
      <c r="A6877" t="s">
        <v>91</v>
      </c>
      <c r="B6877" s="1">
        <v>43254</v>
      </c>
      <c r="C6877" s="1" t="s">
        <v>9</v>
      </c>
      <c r="D6877" s="1" t="s">
        <v>57</v>
      </c>
      <c r="E6877">
        <v>1000001502</v>
      </c>
      <c r="F6877" t="s">
        <v>56</v>
      </c>
      <c r="G6877" s="5" t="s">
        <v>13</v>
      </c>
      <c r="H6877">
        <v>20000099</v>
      </c>
      <c r="I6877" s="3" t="s">
        <v>20</v>
      </c>
      <c r="J6877" s="2">
        <v>4.5197519294920179</v>
      </c>
    </row>
    <row r="6878" spans="1:10" x14ac:dyDescent="0.2">
      <c r="A6878" t="s">
        <v>91</v>
      </c>
      <c r="B6878" s="1">
        <v>43254</v>
      </c>
      <c r="C6878" s="1" t="s">
        <v>9</v>
      </c>
      <c r="D6878" s="1" t="s">
        <v>17</v>
      </c>
      <c r="E6878">
        <v>1000000059</v>
      </c>
      <c r="F6878" t="s">
        <v>55</v>
      </c>
      <c r="G6878" s="5" t="s">
        <v>13</v>
      </c>
      <c r="H6878">
        <v>10000136</v>
      </c>
      <c r="I6878" s="3" t="s">
        <v>40</v>
      </c>
      <c r="J6878" s="2">
        <v>4.6101469680818585</v>
      </c>
    </row>
    <row r="6879" spans="1:10" x14ac:dyDescent="0.2">
      <c r="A6879" t="s">
        <v>91</v>
      </c>
      <c r="B6879" s="1">
        <v>43254</v>
      </c>
      <c r="C6879" s="1" t="s">
        <v>9</v>
      </c>
      <c r="D6879" s="1" t="s">
        <v>72</v>
      </c>
      <c r="E6879">
        <v>1000000064</v>
      </c>
      <c r="F6879" t="s">
        <v>76</v>
      </c>
      <c r="G6879" s="5" t="s">
        <v>13</v>
      </c>
      <c r="H6879">
        <v>10000064</v>
      </c>
      <c r="I6879" s="3" t="s">
        <v>53</v>
      </c>
      <c r="J6879" s="2">
        <v>4.1458397100976603</v>
      </c>
    </row>
    <row r="6880" spans="1:10" x14ac:dyDescent="0.2">
      <c r="A6880" t="s">
        <v>91</v>
      </c>
      <c r="B6880" s="1">
        <v>43254</v>
      </c>
      <c r="C6880" s="1" t="s">
        <v>9</v>
      </c>
      <c r="D6880" s="1" t="s">
        <v>59</v>
      </c>
      <c r="E6880">
        <v>1000000192</v>
      </c>
      <c r="F6880" t="s">
        <v>58</v>
      </c>
      <c r="G6880" s="5" t="s">
        <v>13</v>
      </c>
      <c r="H6880">
        <v>10000172</v>
      </c>
      <c r="I6880" s="3" t="s">
        <v>18</v>
      </c>
      <c r="J6880" s="2">
        <v>4.243198232414783</v>
      </c>
    </row>
    <row r="6881" spans="1:10" x14ac:dyDescent="0.2">
      <c r="A6881" t="s">
        <v>91</v>
      </c>
      <c r="B6881" s="1">
        <v>43254</v>
      </c>
      <c r="C6881" s="1" t="s">
        <v>9</v>
      </c>
      <c r="D6881" s="1" t="s">
        <v>15</v>
      </c>
      <c r="E6881">
        <v>1000002981</v>
      </c>
      <c r="F6881" t="s">
        <v>62</v>
      </c>
      <c r="G6881" s="5" t="s">
        <v>13</v>
      </c>
      <c r="H6881">
        <v>10000131</v>
      </c>
      <c r="I6881" s="3" t="s">
        <v>38</v>
      </c>
      <c r="J6881" s="2">
        <v>4.5929742280209158</v>
      </c>
    </row>
    <row r="6882" spans="1:10" x14ac:dyDescent="0.2">
      <c r="A6882" t="s">
        <v>91</v>
      </c>
      <c r="B6882" s="1">
        <v>43254</v>
      </c>
      <c r="C6882" s="1" t="s">
        <v>9</v>
      </c>
      <c r="D6882" s="1" t="s">
        <v>59</v>
      </c>
      <c r="E6882">
        <v>1000000192</v>
      </c>
      <c r="F6882" t="s">
        <v>58</v>
      </c>
      <c r="G6882" s="5" t="s">
        <v>13</v>
      </c>
      <c r="H6882">
        <v>10000111</v>
      </c>
      <c r="I6882" s="3" t="s">
        <v>37</v>
      </c>
      <c r="J6882" s="2">
        <v>4.5561703868329619</v>
      </c>
    </row>
    <row r="6883" spans="1:10" x14ac:dyDescent="0.2">
      <c r="A6883" t="s">
        <v>91</v>
      </c>
      <c r="B6883" s="1">
        <v>43254</v>
      </c>
      <c r="C6883" s="1" t="s">
        <v>9</v>
      </c>
      <c r="D6883" s="1" t="s">
        <v>17</v>
      </c>
      <c r="E6883">
        <v>1000001649</v>
      </c>
      <c r="F6883" t="s">
        <v>16</v>
      </c>
      <c r="G6883" s="5" t="s">
        <v>13</v>
      </c>
      <c r="H6883">
        <v>10000111</v>
      </c>
      <c r="I6883" s="3" t="s">
        <v>37</v>
      </c>
      <c r="J6883" s="2">
        <v>4.6472937945696211</v>
      </c>
    </row>
    <row r="6884" spans="1:10" x14ac:dyDescent="0.2">
      <c r="A6884" t="s">
        <v>91</v>
      </c>
      <c r="B6884" s="1">
        <v>43254</v>
      </c>
      <c r="C6884" s="1" t="s">
        <v>9</v>
      </c>
      <c r="D6884" s="1" t="s">
        <v>57</v>
      </c>
      <c r="E6884">
        <v>1000001502</v>
      </c>
      <c r="F6884" t="s">
        <v>56</v>
      </c>
      <c r="G6884" s="5" t="s">
        <v>13</v>
      </c>
      <c r="H6884">
        <v>10000136</v>
      </c>
      <c r="I6884" s="3" t="s">
        <v>40</v>
      </c>
      <c r="J6884" s="2">
        <v>3.7222261962105905</v>
      </c>
    </row>
    <row r="6885" spans="1:10" x14ac:dyDescent="0.2">
      <c r="A6885" t="s">
        <v>91</v>
      </c>
      <c r="B6885" s="1">
        <v>43254</v>
      </c>
      <c r="C6885" s="1" t="s">
        <v>9</v>
      </c>
      <c r="D6885" s="1" t="s">
        <v>17</v>
      </c>
      <c r="E6885">
        <v>1000000059</v>
      </c>
      <c r="F6885" t="s">
        <v>55</v>
      </c>
      <c r="G6885" s="5" t="s">
        <v>13</v>
      </c>
      <c r="H6885">
        <v>10000211</v>
      </c>
      <c r="I6885" s="3" t="s">
        <v>11</v>
      </c>
      <c r="J6885" s="2">
        <v>4.0016384884042697</v>
      </c>
    </row>
    <row r="6886" spans="1:10" x14ac:dyDescent="0.2">
      <c r="A6886" t="s">
        <v>91</v>
      </c>
      <c r="B6886" s="1">
        <v>43254</v>
      </c>
      <c r="C6886" s="1" t="s">
        <v>9</v>
      </c>
      <c r="D6886" s="1" t="s">
        <v>59</v>
      </c>
      <c r="E6886">
        <v>1000000192</v>
      </c>
      <c r="F6886" t="s">
        <v>58</v>
      </c>
      <c r="G6886" s="5" t="s">
        <v>13</v>
      </c>
      <c r="H6886">
        <v>10000211</v>
      </c>
      <c r="I6886" s="3" t="s">
        <v>11</v>
      </c>
      <c r="J6886" s="2">
        <v>4.0276712581723544</v>
      </c>
    </row>
    <row r="6887" spans="1:10" x14ac:dyDescent="0.2">
      <c r="A6887" t="s">
        <v>91</v>
      </c>
      <c r="B6887" s="1">
        <v>43254</v>
      </c>
      <c r="C6887" s="1" t="s">
        <v>9</v>
      </c>
      <c r="D6887" s="1" t="s">
        <v>59</v>
      </c>
      <c r="E6887">
        <v>1000000192</v>
      </c>
      <c r="F6887" t="s">
        <v>58</v>
      </c>
      <c r="G6887" s="5" t="s">
        <v>13</v>
      </c>
      <c r="H6887">
        <v>10000136</v>
      </c>
      <c r="I6887" s="3" t="s">
        <v>40</v>
      </c>
      <c r="J6887" s="2">
        <v>1.3710807360000001</v>
      </c>
    </row>
    <row r="6888" spans="1:10" x14ac:dyDescent="0.2">
      <c r="A6888" t="s">
        <v>91</v>
      </c>
      <c r="B6888" s="1">
        <v>43254</v>
      </c>
      <c r="C6888" s="1" t="s">
        <v>9</v>
      </c>
      <c r="D6888" s="1" t="s">
        <v>12</v>
      </c>
      <c r="E6888">
        <v>1000000072</v>
      </c>
      <c r="F6888" t="s">
        <v>10</v>
      </c>
      <c r="G6888" s="5" t="s">
        <v>13</v>
      </c>
      <c r="H6888">
        <v>10000064</v>
      </c>
      <c r="I6888" s="3" t="s">
        <v>53</v>
      </c>
      <c r="J6888" s="2">
        <v>1.3985023507200001</v>
      </c>
    </row>
    <row r="6889" spans="1:10" x14ac:dyDescent="0.2">
      <c r="A6889" t="s">
        <v>91</v>
      </c>
      <c r="B6889" s="1">
        <v>43254</v>
      </c>
      <c r="C6889" s="1" t="s">
        <v>9</v>
      </c>
      <c r="D6889" s="1" t="s">
        <v>15</v>
      </c>
      <c r="E6889">
        <v>1000002981</v>
      </c>
      <c r="F6889" t="s">
        <v>62</v>
      </c>
      <c r="G6889" s="5" t="s">
        <v>13</v>
      </c>
      <c r="H6889">
        <v>10000136</v>
      </c>
      <c r="I6889" s="3" t="s">
        <v>40</v>
      </c>
      <c r="J6889" s="2">
        <v>1.4264723977343998</v>
      </c>
    </row>
    <row r="6890" spans="1:10" x14ac:dyDescent="0.2">
      <c r="A6890" t="s">
        <v>91</v>
      </c>
      <c r="B6890" s="1">
        <v>43254</v>
      </c>
      <c r="C6890" s="1" t="s">
        <v>9</v>
      </c>
      <c r="D6890" s="1" t="s">
        <v>59</v>
      </c>
      <c r="E6890">
        <v>1000000192</v>
      </c>
      <c r="F6890" t="s">
        <v>58</v>
      </c>
      <c r="G6890" s="5" t="s">
        <v>13</v>
      </c>
      <c r="H6890">
        <v>20000018</v>
      </c>
      <c r="I6890" s="3" t="s">
        <v>81</v>
      </c>
      <c r="J6890" s="2">
        <v>1.4841018826028696</v>
      </c>
    </row>
    <row r="6891" spans="1:10" x14ac:dyDescent="0.2">
      <c r="A6891" t="s">
        <v>91</v>
      </c>
      <c r="B6891" s="1">
        <v>43254</v>
      </c>
      <c r="C6891" s="1" t="s">
        <v>9</v>
      </c>
      <c r="D6891" s="1" t="s">
        <v>72</v>
      </c>
      <c r="E6891">
        <v>1000001699</v>
      </c>
      <c r="F6891" t="s">
        <v>71</v>
      </c>
      <c r="G6891" s="5" t="s">
        <v>13</v>
      </c>
      <c r="H6891">
        <v>10000064</v>
      </c>
      <c r="I6891" s="3" t="s">
        <v>53</v>
      </c>
      <c r="J6891" s="2">
        <v>1.4143624528710941</v>
      </c>
    </row>
    <row r="6892" spans="1:10" x14ac:dyDescent="0.2">
      <c r="A6892" t="s">
        <v>91</v>
      </c>
      <c r="B6892" s="1">
        <v>43254</v>
      </c>
      <c r="C6892" s="1" t="s">
        <v>9</v>
      </c>
      <c r="D6892" s="1" t="s">
        <v>75</v>
      </c>
      <c r="E6892">
        <v>1000000281</v>
      </c>
      <c r="F6892" t="s">
        <v>74</v>
      </c>
      <c r="G6892" s="5" t="s">
        <v>13</v>
      </c>
      <c r="H6892">
        <v>10000211</v>
      </c>
      <c r="I6892" s="3" t="s">
        <v>11</v>
      </c>
      <c r="J6892" s="2">
        <v>1.2485839753911201</v>
      </c>
    </row>
    <row r="6893" spans="1:10" x14ac:dyDescent="0.2">
      <c r="A6893" t="s">
        <v>91</v>
      </c>
      <c r="B6893" s="1">
        <v>43254</v>
      </c>
      <c r="C6893" s="1" t="s">
        <v>9</v>
      </c>
      <c r="D6893" s="1" t="s">
        <v>72</v>
      </c>
      <c r="E6893">
        <v>1000001699</v>
      </c>
      <c r="F6893" t="s">
        <v>71</v>
      </c>
      <c r="G6893" s="5" t="s">
        <v>13</v>
      </c>
      <c r="H6893">
        <v>10000136</v>
      </c>
      <c r="I6893" s="3" t="s">
        <v>40</v>
      </c>
      <c r="J6893" s="2">
        <v>1.8995623200000002</v>
      </c>
    </row>
    <row r="6894" spans="1:10" x14ac:dyDescent="0.2">
      <c r="A6894" t="s">
        <v>91</v>
      </c>
      <c r="B6894" s="1">
        <v>43254</v>
      </c>
      <c r="C6894" s="1" t="s">
        <v>9</v>
      </c>
      <c r="D6894" s="1" t="s">
        <v>15</v>
      </c>
      <c r="E6894">
        <v>1000002985</v>
      </c>
      <c r="F6894" t="s">
        <v>47</v>
      </c>
      <c r="G6894" s="5" t="s">
        <v>13</v>
      </c>
      <c r="H6894">
        <v>10000064</v>
      </c>
      <c r="I6894" s="3" t="s">
        <v>53</v>
      </c>
      <c r="J6894" s="2">
        <v>1.9375535664000003</v>
      </c>
    </row>
    <row r="6895" spans="1:10" x14ac:dyDescent="0.2">
      <c r="A6895" t="s">
        <v>91</v>
      </c>
      <c r="B6895" s="1">
        <v>43254</v>
      </c>
      <c r="C6895" s="1" t="s">
        <v>22</v>
      </c>
      <c r="D6895" s="1" t="s">
        <v>46</v>
      </c>
      <c r="E6895">
        <v>1000001133</v>
      </c>
      <c r="F6895" t="s">
        <v>45</v>
      </c>
      <c r="G6895" s="5" t="s">
        <v>13</v>
      </c>
      <c r="H6895">
        <v>10000078</v>
      </c>
      <c r="I6895" s="3" t="s">
        <v>30</v>
      </c>
      <c r="J6895" s="2">
        <v>6.901715672890715</v>
      </c>
    </row>
    <row r="6896" spans="1:10" x14ac:dyDescent="0.2">
      <c r="A6896" t="s">
        <v>91</v>
      </c>
      <c r="B6896" s="1">
        <v>43254</v>
      </c>
      <c r="C6896" s="1" t="s">
        <v>22</v>
      </c>
      <c r="D6896" s="1" t="s">
        <v>46</v>
      </c>
      <c r="E6896">
        <v>1000001133</v>
      </c>
      <c r="F6896" t="s">
        <v>45</v>
      </c>
      <c r="G6896" s="5" t="s">
        <v>13</v>
      </c>
      <c r="H6896">
        <v>10000131</v>
      </c>
      <c r="I6896" s="3" t="s">
        <v>38</v>
      </c>
      <c r="J6896" s="2">
        <v>6.7457499863485291</v>
      </c>
    </row>
    <row r="6897" spans="1:10" x14ac:dyDescent="0.2">
      <c r="A6897" t="s">
        <v>91</v>
      </c>
      <c r="B6897" s="1">
        <v>43254</v>
      </c>
      <c r="C6897" s="1" t="s">
        <v>22</v>
      </c>
      <c r="D6897" s="1" t="s">
        <v>29</v>
      </c>
      <c r="E6897">
        <v>1000000028</v>
      </c>
      <c r="F6897" t="s">
        <v>27</v>
      </c>
      <c r="G6897" s="5" t="s">
        <v>13</v>
      </c>
      <c r="H6897">
        <v>10000061</v>
      </c>
      <c r="I6897" s="3" t="s">
        <v>28</v>
      </c>
      <c r="J6897" s="2">
        <v>6.8806649860754998</v>
      </c>
    </row>
    <row r="6898" spans="1:10" x14ac:dyDescent="0.2">
      <c r="A6898" t="s">
        <v>91</v>
      </c>
      <c r="B6898" s="1">
        <v>43254</v>
      </c>
      <c r="C6898" s="1" t="s">
        <v>22</v>
      </c>
      <c r="D6898" s="1" t="s">
        <v>29</v>
      </c>
      <c r="E6898">
        <v>1000000028</v>
      </c>
      <c r="F6898" t="s">
        <v>27</v>
      </c>
      <c r="G6898" s="5" t="s">
        <v>13</v>
      </c>
      <c r="H6898">
        <v>10000078</v>
      </c>
      <c r="I6898" s="3" t="s">
        <v>30</v>
      </c>
      <c r="J6898" s="2">
        <v>7.0182782857970096</v>
      </c>
    </row>
    <row r="6899" spans="1:10" x14ac:dyDescent="0.2">
      <c r="A6899" t="s">
        <v>91</v>
      </c>
      <c r="B6899" s="1">
        <v>43254</v>
      </c>
      <c r="C6899" s="1" t="s">
        <v>22</v>
      </c>
      <c r="D6899" s="1" t="s">
        <v>29</v>
      </c>
      <c r="E6899">
        <v>1000000028</v>
      </c>
      <c r="F6899" t="s">
        <v>27</v>
      </c>
      <c r="G6899" s="5" t="s">
        <v>13</v>
      </c>
      <c r="H6899">
        <v>20000099</v>
      </c>
      <c r="I6899" s="3" t="s">
        <v>20</v>
      </c>
      <c r="J6899" s="2">
        <v>7.1586438515129496</v>
      </c>
    </row>
    <row r="6900" spans="1:10" x14ac:dyDescent="0.2">
      <c r="A6900" t="s">
        <v>91</v>
      </c>
      <c r="B6900" s="1">
        <v>43254</v>
      </c>
      <c r="C6900" s="1" t="s">
        <v>22</v>
      </c>
      <c r="D6900" s="1" t="s">
        <v>29</v>
      </c>
      <c r="E6900">
        <v>1000000054</v>
      </c>
      <c r="F6900" t="s">
        <v>36</v>
      </c>
      <c r="G6900" s="5" t="s">
        <v>13</v>
      </c>
      <c r="H6900">
        <v>10000111</v>
      </c>
      <c r="I6900" s="3" t="s">
        <v>37</v>
      </c>
      <c r="J6900" s="2">
        <v>6.1738167285432075</v>
      </c>
    </row>
    <row r="6901" spans="1:10" x14ac:dyDescent="0.2">
      <c r="A6901" t="s">
        <v>91</v>
      </c>
      <c r="B6901" s="1">
        <v>43254</v>
      </c>
      <c r="C6901" s="1" t="s">
        <v>22</v>
      </c>
      <c r="D6901" s="1" t="s">
        <v>29</v>
      </c>
      <c r="E6901">
        <v>1000000054</v>
      </c>
      <c r="F6901" t="s">
        <v>36</v>
      </c>
      <c r="G6901" s="5" t="s">
        <v>13</v>
      </c>
      <c r="H6901">
        <v>10000131</v>
      </c>
      <c r="I6901" s="3" t="s">
        <v>38</v>
      </c>
      <c r="J6901" s="2">
        <v>5.1672930631140721</v>
      </c>
    </row>
    <row r="6902" spans="1:10" x14ac:dyDescent="0.2">
      <c r="A6902" t="s">
        <v>91</v>
      </c>
      <c r="B6902" s="1">
        <v>43254</v>
      </c>
      <c r="C6902" s="1" t="s">
        <v>22</v>
      </c>
      <c r="D6902" s="1" t="s">
        <v>29</v>
      </c>
      <c r="E6902">
        <v>1000000101</v>
      </c>
      <c r="F6902" t="s">
        <v>39</v>
      </c>
      <c r="G6902" s="5" t="s">
        <v>13</v>
      </c>
      <c r="H6902">
        <v>10000131</v>
      </c>
      <c r="I6902" s="3" t="s">
        <v>38</v>
      </c>
      <c r="J6902" s="2">
        <v>5.2706389243763532</v>
      </c>
    </row>
    <row r="6903" spans="1:10" x14ac:dyDescent="0.2">
      <c r="A6903" t="s">
        <v>91</v>
      </c>
      <c r="B6903" s="1">
        <v>43254</v>
      </c>
      <c r="C6903" s="1" t="s">
        <v>22</v>
      </c>
      <c r="D6903" s="1" t="s">
        <v>29</v>
      </c>
      <c r="E6903">
        <v>1000000101</v>
      </c>
      <c r="F6903" t="s">
        <v>39</v>
      </c>
      <c r="G6903" s="5" t="s">
        <v>13</v>
      </c>
      <c r="H6903">
        <v>10000136</v>
      </c>
      <c r="I6903" s="3" t="s">
        <v>40</v>
      </c>
      <c r="J6903" s="2">
        <v>5.3760517028638795</v>
      </c>
    </row>
    <row r="6904" spans="1:10" x14ac:dyDescent="0.2">
      <c r="A6904" t="s">
        <v>91</v>
      </c>
      <c r="B6904" s="1">
        <v>43254</v>
      </c>
      <c r="C6904" s="1" t="s">
        <v>22</v>
      </c>
      <c r="D6904" s="1" t="s">
        <v>33</v>
      </c>
      <c r="E6904">
        <v>1000000031</v>
      </c>
      <c r="F6904" t="s">
        <v>32</v>
      </c>
      <c r="G6904" s="5" t="s">
        <v>13</v>
      </c>
      <c r="H6904">
        <v>20000099</v>
      </c>
      <c r="I6904" s="3" t="s">
        <v>20</v>
      </c>
      <c r="J6904" s="2">
        <v>4.8792441916595823</v>
      </c>
    </row>
    <row r="6905" spans="1:10" x14ac:dyDescent="0.2">
      <c r="A6905" t="s">
        <v>91</v>
      </c>
      <c r="B6905" s="1">
        <v>43254</v>
      </c>
      <c r="C6905" s="1" t="s">
        <v>22</v>
      </c>
      <c r="D6905" s="1" t="s">
        <v>46</v>
      </c>
      <c r="E6905">
        <v>1000001133</v>
      </c>
      <c r="F6905" t="s">
        <v>45</v>
      </c>
      <c r="G6905" s="5" t="s">
        <v>13</v>
      </c>
      <c r="H6905">
        <v>10000182</v>
      </c>
      <c r="I6905" s="3" t="s">
        <v>31</v>
      </c>
      <c r="J6905" s="2">
        <v>9.2473200000000002</v>
      </c>
    </row>
    <row r="6906" spans="1:10" x14ac:dyDescent="0.2">
      <c r="A6906" t="s">
        <v>91</v>
      </c>
      <c r="B6906" s="1">
        <v>43254</v>
      </c>
      <c r="C6906" s="1" t="s">
        <v>22</v>
      </c>
      <c r="D6906" s="1" t="s">
        <v>29</v>
      </c>
      <c r="E6906">
        <v>1000000101</v>
      </c>
      <c r="F6906" t="s">
        <v>39</v>
      </c>
      <c r="G6906" s="5" t="s">
        <v>13</v>
      </c>
      <c r="H6906">
        <v>10000061</v>
      </c>
      <c r="I6906" s="3" t="s">
        <v>28</v>
      </c>
      <c r="J6906" s="2">
        <v>8.952266400000001</v>
      </c>
    </row>
    <row r="6907" spans="1:10" x14ac:dyDescent="0.2">
      <c r="A6907" t="s">
        <v>91</v>
      </c>
      <c r="B6907" s="1">
        <v>43254</v>
      </c>
      <c r="C6907" s="1" t="s">
        <v>22</v>
      </c>
      <c r="D6907" s="1" t="s">
        <v>29</v>
      </c>
      <c r="E6907">
        <v>1000000101</v>
      </c>
      <c r="F6907" t="s">
        <v>39</v>
      </c>
      <c r="G6907" s="5" t="s">
        <v>13</v>
      </c>
      <c r="H6907">
        <v>10000182</v>
      </c>
      <c r="I6907" s="3" t="s">
        <v>31</v>
      </c>
      <c r="J6907" s="2">
        <v>9.131311728</v>
      </c>
    </row>
    <row r="6908" spans="1:10" x14ac:dyDescent="0.2">
      <c r="A6908" t="s">
        <v>91</v>
      </c>
      <c r="B6908" s="1">
        <v>43254</v>
      </c>
      <c r="C6908" s="1" t="s">
        <v>22</v>
      </c>
      <c r="D6908" s="1" t="s">
        <v>35</v>
      </c>
      <c r="E6908">
        <v>1000000047</v>
      </c>
      <c r="F6908" t="s">
        <v>34</v>
      </c>
      <c r="G6908" s="5" t="s">
        <v>13</v>
      </c>
      <c r="H6908">
        <v>10000078</v>
      </c>
      <c r="I6908" s="3" t="s">
        <v>30</v>
      </c>
      <c r="J6908" s="2">
        <v>9.3139379625600007</v>
      </c>
    </row>
    <row r="6909" spans="1:10" x14ac:dyDescent="0.2">
      <c r="A6909" t="s">
        <v>91</v>
      </c>
      <c r="B6909" s="1">
        <v>43254</v>
      </c>
      <c r="C6909" s="1" t="s">
        <v>22</v>
      </c>
      <c r="D6909" s="1" t="s">
        <v>35</v>
      </c>
      <c r="E6909">
        <v>1000000047</v>
      </c>
      <c r="F6909" t="s">
        <v>34</v>
      </c>
      <c r="G6909" s="5" t="s">
        <v>13</v>
      </c>
      <c r="H6909">
        <v>10000131</v>
      </c>
      <c r="I6909" s="3" t="s">
        <v>38</v>
      </c>
      <c r="J6909" s="2">
        <v>9.500216721811201</v>
      </c>
    </row>
    <row r="6910" spans="1:10" x14ac:dyDescent="0.2">
      <c r="A6910" t="s">
        <v>91</v>
      </c>
      <c r="B6910" s="1">
        <v>43254</v>
      </c>
      <c r="C6910" s="1" t="s">
        <v>22</v>
      </c>
      <c r="D6910" s="1" t="s">
        <v>46</v>
      </c>
      <c r="E6910">
        <v>1000001133</v>
      </c>
      <c r="F6910" t="s">
        <v>45</v>
      </c>
      <c r="G6910" s="5" t="s">
        <v>13</v>
      </c>
      <c r="H6910">
        <v>10000111</v>
      </c>
      <c r="I6910" s="3" t="s">
        <v>37</v>
      </c>
      <c r="J6910" s="2">
        <v>8.5960750826582153</v>
      </c>
    </row>
    <row r="6911" spans="1:10" x14ac:dyDescent="0.2">
      <c r="A6911" t="s">
        <v>91</v>
      </c>
      <c r="B6911" s="1">
        <v>43254</v>
      </c>
      <c r="C6911" s="1" t="s">
        <v>22</v>
      </c>
      <c r="D6911" s="1" t="s">
        <v>49</v>
      </c>
      <c r="E6911">
        <v>1000000018</v>
      </c>
      <c r="F6911" t="s">
        <v>48</v>
      </c>
      <c r="G6911" s="5" t="s">
        <v>13</v>
      </c>
      <c r="H6911">
        <v>10000131</v>
      </c>
      <c r="I6911" s="3" t="s">
        <v>38</v>
      </c>
      <c r="J6911" s="2">
        <v>8.2619965843113796</v>
      </c>
    </row>
    <row r="6912" spans="1:10" x14ac:dyDescent="0.2">
      <c r="A6912" t="s">
        <v>91</v>
      </c>
      <c r="B6912" s="1">
        <v>43254</v>
      </c>
      <c r="C6912" s="1" t="s">
        <v>22</v>
      </c>
      <c r="D6912" s="1" t="s">
        <v>29</v>
      </c>
      <c r="E6912">
        <v>1000000101</v>
      </c>
      <c r="F6912" t="s">
        <v>39</v>
      </c>
      <c r="G6912" s="5" t="s">
        <v>13</v>
      </c>
      <c r="H6912">
        <v>10000078</v>
      </c>
      <c r="I6912" s="3" t="s">
        <v>30</v>
      </c>
      <c r="J6912" s="2">
        <v>8.4272365159976079</v>
      </c>
    </row>
    <row r="6913" spans="1:10" x14ac:dyDescent="0.2">
      <c r="A6913" t="s">
        <v>91</v>
      </c>
      <c r="B6913" s="1">
        <v>43254</v>
      </c>
      <c r="C6913" s="1" t="s">
        <v>22</v>
      </c>
      <c r="D6913" s="1" t="s">
        <v>29</v>
      </c>
      <c r="E6913">
        <v>1000000101</v>
      </c>
      <c r="F6913" t="s">
        <v>39</v>
      </c>
      <c r="G6913" s="5" t="s">
        <v>13</v>
      </c>
      <c r="H6913">
        <v>20000099</v>
      </c>
      <c r="I6913" s="3" t="s">
        <v>20</v>
      </c>
      <c r="J6913" s="2">
        <v>8.5957812463175589</v>
      </c>
    </row>
    <row r="6914" spans="1:10" x14ac:dyDescent="0.2">
      <c r="A6914" t="s">
        <v>91</v>
      </c>
      <c r="B6914" s="1">
        <v>43254</v>
      </c>
      <c r="C6914" s="1" t="s">
        <v>22</v>
      </c>
      <c r="D6914" s="1" t="s">
        <v>35</v>
      </c>
      <c r="E6914">
        <v>1000000047</v>
      </c>
      <c r="F6914" t="s">
        <v>34</v>
      </c>
      <c r="G6914" s="5" t="s">
        <v>13</v>
      </c>
      <c r="H6914">
        <v>10000061</v>
      </c>
      <c r="I6914" s="3" t="s">
        <v>28</v>
      </c>
      <c r="J6914" s="2">
        <v>7.7836968712439116</v>
      </c>
    </row>
    <row r="6915" spans="1:10" x14ac:dyDescent="0.2">
      <c r="A6915" t="s">
        <v>91</v>
      </c>
      <c r="B6915" s="1">
        <v>43254</v>
      </c>
      <c r="C6915" s="1" t="s">
        <v>22</v>
      </c>
      <c r="D6915" s="1" t="s">
        <v>64</v>
      </c>
      <c r="E6915">
        <v>1000002973</v>
      </c>
      <c r="F6915" t="s">
        <v>63</v>
      </c>
      <c r="G6915" s="5" t="s">
        <v>13</v>
      </c>
      <c r="H6915">
        <v>10000078</v>
      </c>
      <c r="I6915" s="3" t="s">
        <v>30</v>
      </c>
      <c r="J6915" s="2">
        <v>7.7684392963077959</v>
      </c>
    </row>
    <row r="6916" spans="1:10" x14ac:dyDescent="0.2">
      <c r="A6916" t="s">
        <v>91</v>
      </c>
      <c r="B6916" s="1">
        <v>43254</v>
      </c>
      <c r="C6916" s="1" t="s">
        <v>22</v>
      </c>
      <c r="D6916" s="1" t="s">
        <v>61</v>
      </c>
      <c r="E6916">
        <v>1000000579</v>
      </c>
      <c r="F6916" t="s">
        <v>60</v>
      </c>
      <c r="G6916" s="5" t="s">
        <v>13</v>
      </c>
      <c r="H6916">
        <v>10000182</v>
      </c>
      <c r="I6916" s="3" t="s">
        <v>31</v>
      </c>
      <c r="J6916" s="2">
        <v>8.0164598978779544</v>
      </c>
    </row>
    <row r="6917" spans="1:10" x14ac:dyDescent="0.2">
      <c r="A6917" t="s">
        <v>91</v>
      </c>
      <c r="B6917" s="1">
        <v>43254</v>
      </c>
      <c r="C6917" s="1" t="s">
        <v>22</v>
      </c>
      <c r="D6917" s="1" t="s">
        <v>29</v>
      </c>
      <c r="E6917">
        <v>1000000028</v>
      </c>
      <c r="F6917" t="s">
        <v>27</v>
      </c>
      <c r="G6917" s="5" t="s">
        <v>13</v>
      </c>
      <c r="H6917">
        <v>10000111</v>
      </c>
      <c r="I6917" s="3" t="s">
        <v>37</v>
      </c>
      <c r="J6917" s="2">
        <v>7.5052848777522243</v>
      </c>
    </row>
    <row r="6918" spans="1:10" x14ac:dyDescent="0.2">
      <c r="A6918" t="s">
        <v>91</v>
      </c>
      <c r="B6918" s="1">
        <v>43254</v>
      </c>
      <c r="C6918" s="1" t="s">
        <v>22</v>
      </c>
      <c r="D6918" s="1" t="s">
        <v>29</v>
      </c>
      <c r="E6918">
        <v>1000000054</v>
      </c>
      <c r="F6918" t="s">
        <v>36</v>
      </c>
      <c r="G6918" s="5" t="s">
        <v>13</v>
      </c>
      <c r="H6918">
        <v>10000136</v>
      </c>
      <c r="I6918" s="3" t="s">
        <v>40</v>
      </c>
      <c r="J6918" s="2">
        <v>7.3853905753072686</v>
      </c>
    </row>
    <row r="6919" spans="1:10" x14ac:dyDescent="0.2">
      <c r="A6919" t="s">
        <v>91</v>
      </c>
      <c r="B6919" s="1">
        <v>43254</v>
      </c>
      <c r="C6919" s="1" t="s">
        <v>22</v>
      </c>
      <c r="D6919" s="1" t="s">
        <v>33</v>
      </c>
      <c r="E6919">
        <v>1000000031</v>
      </c>
      <c r="F6919" t="s">
        <v>32</v>
      </c>
      <c r="G6919" s="5" t="s">
        <v>13</v>
      </c>
      <c r="H6919">
        <v>10000061</v>
      </c>
      <c r="I6919" s="3" t="s">
        <v>28</v>
      </c>
      <c r="J6919" s="2">
        <v>7.533098386813414</v>
      </c>
    </row>
    <row r="6920" spans="1:10" x14ac:dyDescent="0.2">
      <c r="A6920" t="s">
        <v>91</v>
      </c>
      <c r="B6920" s="1">
        <v>43254</v>
      </c>
      <c r="C6920" s="1" t="s">
        <v>22</v>
      </c>
      <c r="D6920" s="1" t="s">
        <v>61</v>
      </c>
      <c r="E6920">
        <v>1000000579</v>
      </c>
      <c r="F6920" t="s">
        <v>60</v>
      </c>
      <c r="G6920" s="5" t="s">
        <v>13</v>
      </c>
      <c r="H6920">
        <v>10000078</v>
      </c>
      <c r="I6920" s="3" t="s">
        <v>30</v>
      </c>
      <c r="J6920" s="2">
        <v>7.5714355616406763</v>
      </c>
    </row>
    <row r="6921" spans="1:10" x14ac:dyDescent="0.2">
      <c r="A6921" t="s">
        <v>91</v>
      </c>
      <c r="B6921" s="1">
        <v>43254</v>
      </c>
      <c r="C6921" s="1" t="s">
        <v>22</v>
      </c>
      <c r="D6921" s="1" t="s">
        <v>49</v>
      </c>
      <c r="E6921">
        <v>1000000018</v>
      </c>
      <c r="F6921" t="s">
        <v>48</v>
      </c>
      <c r="G6921" s="5" t="s">
        <v>13</v>
      </c>
      <c r="H6921">
        <v>10000078</v>
      </c>
      <c r="I6921" s="3" t="s">
        <v>30</v>
      </c>
      <c r="J6921" s="2">
        <v>7.3995479894975764</v>
      </c>
    </row>
    <row r="6922" spans="1:10" x14ac:dyDescent="0.2">
      <c r="A6922" t="s">
        <v>91</v>
      </c>
      <c r="B6922" s="1">
        <v>43254</v>
      </c>
      <c r="C6922" s="1" t="s">
        <v>22</v>
      </c>
      <c r="D6922" s="1" t="s">
        <v>69</v>
      </c>
      <c r="E6922">
        <v>1000000129</v>
      </c>
      <c r="F6922" t="s">
        <v>70</v>
      </c>
      <c r="G6922" s="5" t="s">
        <v>13</v>
      </c>
      <c r="H6922">
        <v>10000078</v>
      </c>
      <c r="I6922" s="3" t="s">
        <v>30</v>
      </c>
      <c r="J6922" s="2">
        <v>7.5475389492875289</v>
      </c>
    </row>
    <row r="6923" spans="1:10" x14ac:dyDescent="0.2">
      <c r="A6923" t="s">
        <v>91</v>
      </c>
      <c r="B6923" s="1">
        <v>43254</v>
      </c>
      <c r="C6923" s="1" t="s">
        <v>22</v>
      </c>
      <c r="D6923" s="1" t="s">
        <v>69</v>
      </c>
      <c r="E6923">
        <v>1000000129</v>
      </c>
      <c r="F6923" t="s">
        <v>70</v>
      </c>
      <c r="G6923" s="5" t="s">
        <v>13</v>
      </c>
      <c r="H6923">
        <v>10000131</v>
      </c>
      <c r="I6923" s="3" t="s">
        <v>38</v>
      </c>
      <c r="J6923" s="2">
        <v>7.6984897282732785</v>
      </c>
    </row>
    <row r="6924" spans="1:10" x14ac:dyDescent="0.2">
      <c r="A6924" t="s">
        <v>91</v>
      </c>
      <c r="B6924" s="1">
        <v>43254</v>
      </c>
      <c r="C6924" s="1" t="s">
        <v>22</v>
      </c>
      <c r="D6924" s="1" t="s">
        <v>29</v>
      </c>
      <c r="E6924">
        <v>1000000101</v>
      </c>
      <c r="F6924" t="s">
        <v>39</v>
      </c>
      <c r="G6924" s="5" t="s">
        <v>13</v>
      </c>
      <c r="H6924">
        <v>10000111</v>
      </c>
      <c r="I6924" s="3" t="s">
        <v>37</v>
      </c>
      <c r="J6924" s="2">
        <v>7.8524595228387444</v>
      </c>
    </row>
    <row r="6925" spans="1:10" x14ac:dyDescent="0.2">
      <c r="A6925" t="s">
        <v>91</v>
      </c>
      <c r="B6925" s="1">
        <v>43254</v>
      </c>
      <c r="C6925" s="1" t="s">
        <v>22</v>
      </c>
      <c r="D6925" s="1" t="s">
        <v>61</v>
      </c>
      <c r="E6925">
        <v>1000000579</v>
      </c>
      <c r="F6925" t="s">
        <v>60</v>
      </c>
      <c r="G6925" s="5" t="s">
        <v>13</v>
      </c>
      <c r="H6925">
        <v>20000099</v>
      </c>
      <c r="I6925" s="3" t="s">
        <v>20</v>
      </c>
      <c r="J6925" s="2">
        <v>7.5375087132955185</v>
      </c>
    </row>
    <row r="6926" spans="1:10" x14ac:dyDescent="0.2">
      <c r="A6926" t="s">
        <v>91</v>
      </c>
      <c r="B6926" s="1">
        <v>43254</v>
      </c>
      <c r="C6926" s="1" t="s">
        <v>22</v>
      </c>
      <c r="D6926" s="1" t="s">
        <v>49</v>
      </c>
      <c r="E6926">
        <v>1000000020</v>
      </c>
      <c r="F6926" t="s">
        <v>73</v>
      </c>
      <c r="G6926" s="5" t="s">
        <v>13</v>
      </c>
      <c r="H6926">
        <v>20000099</v>
      </c>
      <c r="I6926" s="3" t="s">
        <v>20</v>
      </c>
      <c r="J6926" s="2">
        <v>7.5217440653126575</v>
      </c>
    </row>
    <row r="6927" spans="1:10" x14ac:dyDescent="0.2">
      <c r="A6927" t="s">
        <v>91</v>
      </c>
      <c r="B6927" s="1">
        <v>43254</v>
      </c>
      <c r="C6927" s="1" t="s">
        <v>22</v>
      </c>
      <c r="D6927" s="1" t="s">
        <v>46</v>
      </c>
      <c r="E6927">
        <v>1000001133</v>
      </c>
      <c r="F6927" t="s">
        <v>45</v>
      </c>
      <c r="G6927" s="5" t="s">
        <v>13</v>
      </c>
      <c r="H6927">
        <v>10000061</v>
      </c>
      <c r="I6927" s="3" t="s">
        <v>28</v>
      </c>
      <c r="J6927" s="2">
        <v>7.2556225255512876</v>
      </c>
    </row>
    <row r="6928" spans="1:10" x14ac:dyDescent="0.2">
      <c r="A6928" t="s">
        <v>91</v>
      </c>
      <c r="B6928" s="1">
        <v>43254</v>
      </c>
      <c r="C6928" s="1" t="s">
        <v>22</v>
      </c>
      <c r="D6928" s="1" t="s">
        <v>49</v>
      </c>
      <c r="E6928">
        <v>1000000020</v>
      </c>
      <c r="F6928" t="s">
        <v>73</v>
      </c>
      <c r="G6928" s="5" t="s">
        <v>13</v>
      </c>
      <c r="H6928">
        <v>10000078</v>
      </c>
      <c r="I6928" s="3" t="s">
        <v>30</v>
      </c>
      <c r="J6928" s="2">
        <v>7.8537191624771365</v>
      </c>
    </row>
    <row r="6929" spans="1:10" x14ac:dyDescent="0.2">
      <c r="A6929" t="s">
        <v>91</v>
      </c>
      <c r="B6929" s="1">
        <v>43254</v>
      </c>
      <c r="C6929" s="1" t="s">
        <v>22</v>
      </c>
      <c r="D6929" s="1" t="s">
        <v>49</v>
      </c>
      <c r="E6929">
        <v>1000000020</v>
      </c>
      <c r="F6929" t="s">
        <v>73</v>
      </c>
      <c r="G6929" s="5" t="s">
        <v>13</v>
      </c>
      <c r="H6929">
        <v>10000136</v>
      </c>
      <c r="I6929" s="3" t="s">
        <v>40</v>
      </c>
      <c r="J6929" s="2">
        <v>4.3847600000000009</v>
      </c>
    </row>
    <row r="6930" spans="1:10" x14ac:dyDescent="0.2">
      <c r="A6930" t="s">
        <v>91</v>
      </c>
      <c r="B6930" s="1">
        <v>43254</v>
      </c>
      <c r="C6930" s="1" t="s">
        <v>22</v>
      </c>
      <c r="D6930" s="1" t="s">
        <v>61</v>
      </c>
      <c r="E6930">
        <v>1000000579</v>
      </c>
      <c r="F6930" t="s">
        <v>60</v>
      </c>
      <c r="G6930" s="5" t="s">
        <v>13</v>
      </c>
      <c r="H6930">
        <v>10000061</v>
      </c>
      <c r="I6930" s="3" t="s">
        <v>28</v>
      </c>
      <c r="J6930" s="2">
        <v>4.5619043040000005</v>
      </c>
    </row>
    <row r="6931" spans="1:10" x14ac:dyDescent="0.2">
      <c r="A6931" t="s">
        <v>91</v>
      </c>
      <c r="B6931" s="1">
        <v>43254</v>
      </c>
      <c r="C6931" s="1" t="s">
        <v>22</v>
      </c>
      <c r="D6931" s="1" t="s">
        <v>49</v>
      </c>
      <c r="E6931">
        <v>1000000018</v>
      </c>
      <c r="F6931" t="s">
        <v>48</v>
      </c>
      <c r="G6931" s="5" t="s">
        <v>13</v>
      </c>
      <c r="H6931">
        <v>20000099</v>
      </c>
      <c r="I6931" s="3" t="s">
        <v>20</v>
      </c>
      <c r="J6931" s="2">
        <v>4.7462052378816004</v>
      </c>
    </row>
    <row r="6932" spans="1:10" x14ac:dyDescent="0.2">
      <c r="A6932" t="s">
        <v>91</v>
      </c>
      <c r="B6932" s="1">
        <v>43254</v>
      </c>
      <c r="C6932" s="1" t="s">
        <v>22</v>
      </c>
      <c r="D6932" s="1" t="s">
        <v>29</v>
      </c>
      <c r="E6932">
        <v>1000000028</v>
      </c>
      <c r="F6932" t="s">
        <v>27</v>
      </c>
      <c r="G6932" s="5" t="s">
        <v>13</v>
      </c>
      <c r="H6932">
        <v>10000131</v>
      </c>
      <c r="I6932" s="3" t="s">
        <v>38</v>
      </c>
      <c r="J6932" s="2">
        <v>4.4311293426392329</v>
      </c>
    </row>
    <row r="6933" spans="1:10" x14ac:dyDescent="0.2">
      <c r="A6933" t="s">
        <v>91</v>
      </c>
      <c r="B6933" s="1">
        <v>43254</v>
      </c>
      <c r="C6933" s="1" t="s">
        <v>22</v>
      </c>
      <c r="D6933" s="1" t="s">
        <v>69</v>
      </c>
      <c r="E6933">
        <v>1000000129</v>
      </c>
      <c r="F6933" t="s">
        <v>70</v>
      </c>
      <c r="G6933" s="5" t="s">
        <v>13</v>
      </c>
      <c r="H6933">
        <v>10000136</v>
      </c>
      <c r="I6933" s="3" t="s">
        <v>40</v>
      </c>
      <c r="J6933" s="2">
        <v>4.7023499074434953</v>
      </c>
    </row>
    <row r="6934" spans="1:10" x14ac:dyDescent="0.2">
      <c r="A6934" t="s">
        <v>91</v>
      </c>
      <c r="B6934" s="1">
        <v>43254</v>
      </c>
      <c r="C6934" s="1" t="s">
        <v>22</v>
      </c>
      <c r="D6934" s="1" t="s">
        <v>49</v>
      </c>
      <c r="E6934">
        <v>1000000020</v>
      </c>
      <c r="F6934" t="s">
        <v>73</v>
      </c>
      <c r="G6934" s="5" t="s">
        <v>13</v>
      </c>
      <c r="H6934">
        <v>10000131</v>
      </c>
      <c r="I6934" s="3" t="s">
        <v>38</v>
      </c>
      <c r="J6934" s="2">
        <v>4.8299497405782974</v>
      </c>
    </row>
    <row r="6935" spans="1:10" x14ac:dyDescent="0.2">
      <c r="A6935" t="s">
        <v>91</v>
      </c>
      <c r="B6935" s="1">
        <v>43254</v>
      </c>
      <c r="C6935" s="1" t="s">
        <v>22</v>
      </c>
      <c r="D6935" s="1" t="s">
        <v>29</v>
      </c>
      <c r="E6935">
        <v>1000000054</v>
      </c>
      <c r="F6935" t="s">
        <v>36</v>
      </c>
      <c r="G6935" s="5" t="s">
        <v>13</v>
      </c>
      <c r="H6935">
        <v>10000078</v>
      </c>
      <c r="I6935" s="3" t="s">
        <v>30</v>
      </c>
      <c r="J6935" s="2">
        <v>4.0645487353898631</v>
      </c>
    </row>
    <row r="6936" spans="1:10" x14ac:dyDescent="0.2">
      <c r="A6936" t="s">
        <v>91</v>
      </c>
      <c r="B6936" s="1">
        <v>43254</v>
      </c>
      <c r="C6936" s="1" t="s">
        <v>22</v>
      </c>
      <c r="D6936" s="1" t="s">
        <v>49</v>
      </c>
      <c r="E6936">
        <v>1000000018</v>
      </c>
      <c r="F6936" t="s">
        <v>48</v>
      </c>
      <c r="G6936" s="5" t="s">
        <v>13</v>
      </c>
      <c r="H6936">
        <v>10000211</v>
      </c>
      <c r="I6936" s="3" t="s">
        <v>11</v>
      </c>
      <c r="J6936" s="2">
        <v>4.2287565042996134</v>
      </c>
    </row>
    <row r="6937" spans="1:10" x14ac:dyDescent="0.2">
      <c r="A6937" t="s">
        <v>91</v>
      </c>
      <c r="B6937" s="1">
        <v>43254</v>
      </c>
      <c r="C6937" s="1" t="s">
        <v>22</v>
      </c>
      <c r="D6937" s="1" t="s">
        <v>69</v>
      </c>
      <c r="E6937">
        <v>1000000129</v>
      </c>
      <c r="F6937" t="s">
        <v>70</v>
      </c>
      <c r="G6937" s="5" t="s">
        <v>13</v>
      </c>
      <c r="H6937">
        <v>20000099</v>
      </c>
      <c r="I6937" s="3" t="s">
        <v>20</v>
      </c>
      <c r="J6937" s="2">
        <v>4.233331634385606</v>
      </c>
    </row>
    <row r="6938" spans="1:10" x14ac:dyDescent="0.2">
      <c r="A6938" t="s">
        <v>91</v>
      </c>
      <c r="B6938" s="1">
        <v>43254</v>
      </c>
      <c r="C6938" s="1" t="s">
        <v>22</v>
      </c>
      <c r="D6938" s="1" t="s">
        <v>46</v>
      </c>
      <c r="E6938">
        <v>1000001133</v>
      </c>
      <c r="F6938" t="s">
        <v>45</v>
      </c>
      <c r="G6938" s="5" t="s">
        <v>13</v>
      </c>
      <c r="H6938">
        <v>20000099</v>
      </c>
      <c r="I6938" s="3" t="s">
        <v>20</v>
      </c>
      <c r="J6938" s="2">
        <v>4.1599982670733171</v>
      </c>
    </row>
    <row r="6939" spans="1:10" x14ac:dyDescent="0.2">
      <c r="A6939" t="s">
        <v>91</v>
      </c>
      <c r="B6939" s="1">
        <v>43254</v>
      </c>
      <c r="C6939" s="1" t="s">
        <v>22</v>
      </c>
      <c r="D6939" s="1" t="s">
        <v>33</v>
      </c>
      <c r="E6939">
        <v>1000000031</v>
      </c>
      <c r="F6939" t="s">
        <v>32</v>
      </c>
      <c r="G6939" s="5" t="s">
        <v>13</v>
      </c>
      <c r="H6939">
        <v>10000136</v>
      </c>
      <c r="I6939" s="3" t="s">
        <v>40</v>
      </c>
      <c r="J6939" s="2">
        <v>4.3280621970630788</v>
      </c>
    </row>
    <row r="6940" spans="1:10" x14ac:dyDescent="0.2">
      <c r="A6940" t="s">
        <v>91</v>
      </c>
      <c r="B6940" s="1">
        <v>43254</v>
      </c>
      <c r="C6940" s="1" t="s">
        <v>22</v>
      </c>
      <c r="D6940" s="1" t="s">
        <v>35</v>
      </c>
      <c r="E6940">
        <v>1000000047</v>
      </c>
      <c r="F6940" t="s">
        <v>34</v>
      </c>
      <c r="G6940" s="5" t="s">
        <v>13</v>
      </c>
      <c r="H6940">
        <v>20000099</v>
      </c>
      <c r="I6940" s="3" t="s">
        <v>20</v>
      </c>
      <c r="J6940" s="2">
        <v>4.5029159098244271</v>
      </c>
    </row>
    <row r="6941" spans="1:10" x14ac:dyDescent="0.2">
      <c r="A6941" t="s">
        <v>91</v>
      </c>
      <c r="B6941" s="1">
        <v>43254</v>
      </c>
      <c r="C6941" s="1" t="s">
        <v>22</v>
      </c>
      <c r="D6941" s="1" t="s">
        <v>25</v>
      </c>
      <c r="E6941">
        <v>1000003183</v>
      </c>
      <c r="F6941" t="s">
        <v>23</v>
      </c>
      <c r="G6941" s="5" t="s">
        <v>13</v>
      </c>
      <c r="H6941">
        <v>10000111</v>
      </c>
      <c r="I6941" s="3" t="s">
        <v>37</v>
      </c>
      <c r="J6941" s="2">
        <v>4.2658844638702336</v>
      </c>
    </row>
    <row r="6942" spans="1:10" x14ac:dyDescent="0.2">
      <c r="A6942" t="s">
        <v>91</v>
      </c>
      <c r="B6942" s="1">
        <v>43254</v>
      </c>
      <c r="C6942" s="1" t="s">
        <v>22</v>
      </c>
      <c r="D6942" s="1" t="s">
        <v>61</v>
      </c>
      <c r="E6942">
        <v>1000000579</v>
      </c>
      <c r="F6942" t="s">
        <v>60</v>
      </c>
      <c r="G6942" s="5" t="s">
        <v>13</v>
      </c>
      <c r="H6942">
        <v>10000064</v>
      </c>
      <c r="I6942" s="3" t="s">
        <v>53</v>
      </c>
      <c r="J6942" s="2">
        <v>4.3512021531476384</v>
      </c>
    </row>
    <row r="6943" spans="1:10" x14ac:dyDescent="0.2">
      <c r="A6943" t="s">
        <v>91</v>
      </c>
      <c r="B6943" s="1">
        <v>43254</v>
      </c>
      <c r="C6943" s="1" t="s">
        <v>22</v>
      </c>
      <c r="D6943" s="1" t="s">
        <v>29</v>
      </c>
      <c r="E6943">
        <v>1000000028</v>
      </c>
      <c r="F6943" t="s">
        <v>27</v>
      </c>
      <c r="G6943" s="5" t="s">
        <v>13</v>
      </c>
      <c r="H6943">
        <v>10000136</v>
      </c>
      <c r="I6943" s="3" t="s">
        <v>40</v>
      </c>
      <c r="J6943" s="2">
        <v>3.7966707201348022</v>
      </c>
    </row>
    <row r="6944" spans="1:10" x14ac:dyDescent="0.2">
      <c r="A6944" t="s">
        <v>91</v>
      </c>
      <c r="B6944" s="1">
        <v>43254</v>
      </c>
      <c r="C6944" s="1" t="s">
        <v>22</v>
      </c>
      <c r="D6944" s="1" t="s">
        <v>35</v>
      </c>
      <c r="E6944">
        <v>1000000047</v>
      </c>
      <c r="F6944" t="s">
        <v>34</v>
      </c>
      <c r="G6944" s="5" t="s">
        <v>13</v>
      </c>
      <c r="H6944">
        <v>10000211</v>
      </c>
      <c r="I6944" s="3" t="s">
        <v>11</v>
      </c>
      <c r="J6944" s="2">
        <v>4.0290573415728135</v>
      </c>
    </row>
    <row r="6945" spans="1:10" x14ac:dyDescent="0.2">
      <c r="A6945" t="s">
        <v>91</v>
      </c>
      <c r="B6945" s="1">
        <v>43254</v>
      </c>
      <c r="C6945" s="1" t="s">
        <v>22</v>
      </c>
      <c r="D6945" s="1" t="s">
        <v>25</v>
      </c>
      <c r="E6945">
        <v>1000003183</v>
      </c>
      <c r="F6945" t="s">
        <v>23</v>
      </c>
      <c r="G6945" s="5" t="s">
        <v>13</v>
      </c>
      <c r="H6945">
        <v>10000136</v>
      </c>
      <c r="I6945" s="3" t="s">
        <v>40</v>
      </c>
      <c r="J6945" s="2">
        <v>3.8647781412831268</v>
      </c>
    </row>
    <row r="6946" spans="1:10" x14ac:dyDescent="0.2">
      <c r="A6946" t="s">
        <v>91</v>
      </c>
      <c r="B6946" s="1">
        <v>43254</v>
      </c>
      <c r="C6946" s="1" t="s">
        <v>22</v>
      </c>
      <c r="D6946" s="1" t="s">
        <v>29</v>
      </c>
      <c r="E6946">
        <v>1000000101</v>
      </c>
      <c r="F6946" t="s">
        <v>39</v>
      </c>
      <c r="G6946" s="5" t="s">
        <v>13</v>
      </c>
      <c r="H6946">
        <v>20000018</v>
      </c>
      <c r="I6946" s="3" t="s">
        <v>81</v>
      </c>
      <c r="J6946" s="2">
        <v>4.1833601513898797</v>
      </c>
    </row>
    <row r="6947" spans="1:10" x14ac:dyDescent="0.2">
      <c r="A6947" t="s">
        <v>91</v>
      </c>
      <c r="B6947" s="1">
        <v>43254</v>
      </c>
      <c r="C6947" s="1" t="s">
        <v>22</v>
      </c>
      <c r="D6947" s="1" t="s">
        <v>64</v>
      </c>
      <c r="E6947">
        <v>1000002973</v>
      </c>
      <c r="F6947" t="s">
        <v>63</v>
      </c>
      <c r="G6947" s="5" t="s">
        <v>13</v>
      </c>
      <c r="H6947">
        <v>10000136</v>
      </c>
      <c r="I6947" s="3" t="s">
        <v>40</v>
      </c>
      <c r="J6947" s="2">
        <v>1.2919999999999998</v>
      </c>
    </row>
    <row r="6948" spans="1:10" x14ac:dyDescent="0.2">
      <c r="A6948" t="s">
        <v>91</v>
      </c>
      <c r="B6948" s="1">
        <v>43254</v>
      </c>
      <c r="C6948" s="1" t="s">
        <v>22</v>
      </c>
      <c r="D6948" s="1" t="s">
        <v>21</v>
      </c>
      <c r="E6948">
        <v>1000002872</v>
      </c>
      <c r="F6948" t="s">
        <v>19</v>
      </c>
      <c r="G6948" s="5" t="s">
        <v>13</v>
      </c>
      <c r="H6948">
        <v>10000136</v>
      </c>
      <c r="I6948" s="3" t="s">
        <v>40</v>
      </c>
      <c r="J6948" s="2">
        <v>1.6385683985748083</v>
      </c>
    </row>
    <row r="6949" spans="1:10" x14ac:dyDescent="0.2">
      <c r="A6949" t="s">
        <v>91</v>
      </c>
      <c r="B6949" s="1">
        <v>43254</v>
      </c>
      <c r="C6949" s="1" t="s">
        <v>22</v>
      </c>
      <c r="D6949" s="1" t="s">
        <v>29</v>
      </c>
      <c r="E6949">
        <v>1000000054</v>
      </c>
      <c r="F6949" t="s">
        <v>36</v>
      </c>
      <c r="G6949" s="5" t="s">
        <v>13</v>
      </c>
      <c r="H6949">
        <v>20000018</v>
      </c>
      <c r="I6949" s="3" t="s">
        <v>81</v>
      </c>
      <c r="J6949" s="2">
        <v>1.1375194447255454</v>
      </c>
    </row>
    <row r="6950" spans="1:10" x14ac:dyDescent="0.2">
      <c r="A6950" t="s">
        <v>91</v>
      </c>
      <c r="B6950" s="1">
        <v>43254</v>
      </c>
      <c r="C6950" s="1" t="s">
        <v>22</v>
      </c>
      <c r="D6950" s="1" t="s">
        <v>61</v>
      </c>
      <c r="E6950">
        <v>1000000579</v>
      </c>
      <c r="F6950" t="s">
        <v>60</v>
      </c>
      <c r="G6950" s="5" t="s">
        <v>13</v>
      </c>
      <c r="H6950">
        <v>20000018</v>
      </c>
      <c r="I6950" s="3" t="s">
        <v>81</v>
      </c>
      <c r="J6950" s="2">
        <v>1.2312876295962729</v>
      </c>
    </row>
    <row r="6951" spans="1:10" x14ac:dyDescent="0.2">
      <c r="A6951" t="s">
        <v>91</v>
      </c>
      <c r="B6951" s="1">
        <v>43254</v>
      </c>
      <c r="C6951" s="1" t="s">
        <v>22</v>
      </c>
      <c r="D6951" s="1" t="s">
        <v>61</v>
      </c>
      <c r="E6951">
        <v>1000000579</v>
      </c>
      <c r="F6951" t="s">
        <v>60</v>
      </c>
      <c r="G6951" s="5" t="s">
        <v>13</v>
      </c>
      <c r="H6951">
        <v>10000111</v>
      </c>
      <c r="I6951" s="3" t="s">
        <v>37</v>
      </c>
      <c r="J6951" s="2">
        <v>1.4426497019285158</v>
      </c>
    </row>
    <row r="6952" spans="1:10" x14ac:dyDescent="0.2">
      <c r="A6952" t="s">
        <v>91</v>
      </c>
      <c r="B6952" s="1">
        <v>43254</v>
      </c>
      <c r="C6952" s="1" t="s">
        <v>22</v>
      </c>
      <c r="D6952" s="1" t="s">
        <v>46</v>
      </c>
      <c r="E6952">
        <v>1000001133</v>
      </c>
      <c r="F6952" t="s">
        <v>45</v>
      </c>
      <c r="G6952" s="5" t="s">
        <v>13</v>
      </c>
      <c r="H6952">
        <v>20000018</v>
      </c>
      <c r="I6952" s="3" t="s">
        <v>81</v>
      </c>
      <c r="J6952" s="2">
        <v>1.5615704329818398</v>
      </c>
    </row>
    <row r="6953" spans="1:10" x14ac:dyDescent="0.2">
      <c r="A6953" t="s">
        <v>91</v>
      </c>
      <c r="B6953" s="1">
        <v>43254</v>
      </c>
      <c r="C6953" s="1" t="s">
        <v>22</v>
      </c>
      <c r="D6953" s="1" t="s">
        <v>49</v>
      </c>
      <c r="E6953">
        <v>1000000018</v>
      </c>
      <c r="F6953" t="s">
        <v>48</v>
      </c>
      <c r="G6953" s="5" t="s">
        <v>13</v>
      </c>
      <c r="H6953">
        <v>20000018</v>
      </c>
      <c r="I6953" s="3" t="s">
        <v>81</v>
      </c>
      <c r="J6953" s="2">
        <v>1.5928018416414766</v>
      </c>
    </row>
    <row r="6954" spans="1:10" x14ac:dyDescent="0.2">
      <c r="A6954" t="s">
        <v>91</v>
      </c>
      <c r="B6954" s="1">
        <v>43254</v>
      </c>
      <c r="C6954" s="1" t="s">
        <v>22</v>
      </c>
      <c r="D6954" s="1" t="s">
        <v>35</v>
      </c>
      <c r="E6954">
        <v>1000000047</v>
      </c>
      <c r="F6954" t="s">
        <v>34</v>
      </c>
      <c r="G6954" s="5" t="s">
        <v>13</v>
      </c>
      <c r="H6954">
        <v>20000018</v>
      </c>
      <c r="I6954" s="3" t="s">
        <v>81</v>
      </c>
      <c r="J6954" s="2">
        <v>1.2241019366579609</v>
      </c>
    </row>
    <row r="6955" spans="1:10" x14ac:dyDescent="0.2">
      <c r="A6955" t="s">
        <v>91</v>
      </c>
      <c r="B6955" s="1">
        <v>43254</v>
      </c>
      <c r="C6955" s="1" t="s">
        <v>22</v>
      </c>
      <c r="D6955" s="1" t="s">
        <v>64</v>
      </c>
      <c r="E6955">
        <v>1000002973</v>
      </c>
      <c r="F6955" t="s">
        <v>63</v>
      </c>
      <c r="G6955" s="5" t="s">
        <v>13</v>
      </c>
      <c r="H6955">
        <v>20000018</v>
      </c>
      <c r="I6955" s="3" t="s">
        <v>81</v>
      </c>
      <c r="J6955" s="2">
        <v>1.6463046377280002</v>
      </c>
    </row>
    <row r="6956" spans="1:10" x14ac:dyDescent="0.2">
      <c r="A6956" t="s">
        <v>91</v>
      </c>
      <c r="B6956" s="1">
        <v>43255</v>
      </c>
      <c r="C6956" s="1" t="s">
        <v>43</v>
      </c>
      <c r="D6956" s="1" t="s">
        <v>42</v>
      </c>
      <c r="E6956">
        <v>1000000931</v>
      </c>
      <c r="F6956" t="s">
        <v>41</v>
      </c>
      <c r="G6956" s="5" t="s">
        <v>13</v>
      </c>
      <c r="H6956">
        <v>10000131</v>
      </c>
      <c r="I6956" s="3" t="s">
        <v>38</v>
      </c>
      <c r="J6956" s="2">
        <v>1.6610349577081291</v>
      </c>
    </row>
    <row r="6957" spans="1:10" x14ac:dyDescent="0.2">
      <c r="A6957" t="s">
        <v>91</v>
      </c>
      <c r="B6957" s="1">
        <v>43255</v>
      </c>
      <c r="C6957" s="1" t="s">
        <v>43</v>
      </c>
      <c r="D6957" s="1" t="s">
        <v>42</v>
      </c>
      <c r="E6957">
        <v>1000001014</v>
      </c>
      <c r="F6957" t="s">
        <v>44</v>
      </c>
      <c r="G6957" s="5" t="s">
        <v>13</v>
      </c>
      <c r="H6957">
        <v>10000078</v>
      </c>
      <c r="I6957" s="3" t="s">
        <v>30</v>
      </c>
      <c r="J6957" s="2">
        <v>1.4782556568622918</v>
      </c>
    </row>
    <row r="6958" spans="1:10" x14ac:dyDescent="0.2">
      <c r="A6958" t="s">
        <v>91</v>
      </c>
      <c r="B6958" s="1">
        <v>43255</v>
      </c>
      <c r="C6958" s="1" t="s">
        <v>43</v>
      </c>
      <c r="D6958" s="1" t="s">
        <v>42</v>
      </c>
      <c r="E6958">
        <v>1000001014</v>
      </c>
      <c r="F6958" t="s">
        <v>44</v>
      </c>
      <c r="G6958" s="5" t="s">
        <v>13</v>
      </c>
      <c r="H6958">
        <v>10000131</v>
      </c>
      <c r="I6958" s="3" t="s">
        <v>38</v>
      </c>
      <c r="J6958" s="2">
        <v>1.5078207699995374</v>
      </c>
    </row>
    <row r="6959" spans="1:10" x14ac:dyDescent="0.2">
      <c r="A6959" t="s">
        <v>91</v>
      </c>
      <c r="B6959" s="1">
        <v>43255</v>
      </c>
      <c r="C6959" s="1" t="s">
        <v>43</v>
      </c>
      <c r="D6959" s="1" t="s">
        <v>42</v>
      </c>
      <c r="E6959">
        <v>1000001014</v>
      </c>
      <c r="F6959" t="s">
        <v>44</v>
      </c>
      <c r="G6959" s="5" t="s">
        <v>13</v>
      </c>
      <c r="H6959">
        <v>20000099</v>
      </c>
      <c r="I6959" s="3" t="s">
        <v>20</v>
      </c>
      <c r="J6959" s="2">
        <v>1.5379771853995283</v>
      </c>
    </row>
    <row r="6960" spans="1:10" x14ac:dyDescent="0.2">
      <c r="A6960" t="s">
        <v>91</v>
      </c>
      <c r="B6960" s="1">
        <v>43255</v>
      </c>
      <c r="C6960" s="1" t="s">
        <v>43</v>
      </c>
      <c r="D6960" s="1" t="s">
        <v>51</v>
      </c>
      <c r="E6960">
        <v>1000000460</v>
      </c>
      <c r="F6960" t="s">
        <v>50</v>
      </c>
      <c r="G6960" s="5" t="s">
        <v>13</v>
      </c>
      <c r="H6960">
        <v>10000131</v>
      </c>
      <c r="I6960" s="3" t="s">
        <v>38</v>
      </c>
      <c r="J6960" s="2">
        <v>1.5837814845194982</v>
      </c>
    </row>
    <row r="6961" spans="1:10" x14ac:dyDescent="0.2">
      <c r="A6961" t="s">
        <v>91</v>
      </c>
      <c r="B6961" s="1">
        <v>43255</v>
      </c>
      <c r="C6961" s="1" t="s">
        <v>43</v>
      </c>
      <c r="D6961" s="1" t="s">
        <v>42</v>
      </c>
      <c r="E6961">
        <v>1000000931</v>
      </c>
      <c r="F6961" t="s">
        <v>41</v>
      </c>
      <c r="G6961" s="5" t="s">
        <v>13</v>
      </c>
      <c r="H6961">
        <v>10000182</v>
      </c>
      <c r="I6961" s="3" t="s">
        <v>31</v>
      </c>
      <c r="J6961" s="2">
        <v>1.6154571142098879</v>
      </c>
    </row>
    <row r="6962" spans="1:10" x14ac:dyDescent="0.2">
      <c r="A6962" t="s">
        <v>91</v>
      </c>
      <c r="B6962" s="1">
        <v>43255</v>
      </c>
      <c r="C6962" s="1" t="s">
        <v>43</v>
      </c>
      <c r="D6962" s="1" t="s">
        <v>42</v>
      </c>
      <c r="E6962">
        <v>1000001014</v>
      </c>
      <c r="F6962" t="s">
        <v>44</v>
      </c>
      <c r="G6962" s="5" t="s">
        <v>13</v>
      </c>
      <c r="H6962">
        <v>10000182</v>
      </c>
      <c r="I6962" s="3" t="s">
        <v>31</v>
      </c>
      <c r="J6962" s="2">
        <v>1.8192670919558471</v>
      </c>
    </row>
    <row r="6963" spans="1:10" x14ac:dyDescent="0.2">
      <c r="A6963" t="s">
        <v>91</v>
      </c>
      <c r="B6963" s="1">
        <v>43255</v>
      </c>
      <c r="C6963" s="1" t="s">
        <v>43</v>
      </c>
      <c r="D6963" s="1" t="s">
        <v>51</v>
      </c>
      <c r="E6963">
        <v>1000000460</v>
      </c>
      <c r="F6963" t="s">
        <v>50</v>
      </c>
      <c r="G6963" s="5" t="s">
        <v>13</v>
      </c>
      <c r="H6963">
        <v>10000182</v>
      </c>
      <c r="I6963" s="3" t="s">
        <v>31</v>
      </c>
      <c r="J6963" s="2">
        <v>0.44945279999999999</v>
      </c>
    </row>
    <row r="6964" spans="1:10" x14ac:dyDescent="0.2">
      <c r="A6964" t="s">
        <v>91</v>
      </c>
      <c r="B6964" s="1">
        <v>43255</v>
      </c>
      <c r="C6964" s="1" t="s">
        <v>43</v>
      </c>
      <c r="D6964" s="1" t="s">
        <v>42</v>
      </c>
      <c r="E6964">
        <v>1000001014</v>
      </c>
      <c r="F6964" t="s">
        <v>44</v>
      </c>
      <c r="G6964" s="5" t="s">
        <v>13</v>
      </c>
      <c r="H6964">
        <v>10000136</v>
      </c>
      <c r="I6964" s="3" t="s">
        <v>40</v>
      </c>
      <c r="J6964" s="2">
        <v>0.46761069311999998</v>
      </c>
    </row>
    <row r="6965" spans="1:10" x14ac:dyDescent="0.2">
      <c r="A6965" t="s">
        <v>91</v>
      </c>
      <c r="B6965" s="1">
        <v>43255</v>
      </c>
      <c r="C6965" s="1" t="s">
        <v>43</v>
      </c>
      <c r="D6965" s="1" t="s">
        <v>42</v>
      </c>
      <c r="E6965">
        <v>1000000931</v>
      </c>
      <c r="F6965" t="s">
        <v>41</v>
      </c>
      <c r="G6965" s="5" t="s">
        <v>13</v>
      </c>
      <c r="H6965">
        <v>10000078</v>
      </c>
      <c r="I6965" s="3" t="s">
        <v>30</v>
      </c>
      <c r="J6965" s="2">
        <v>0.54788045525101969</v>
      </c>
    </row>
    <row r="6966" spans="1:10" x14ac:dyDescent="0.2">
      <c r="A6966" t="s">
        <v>91</v>
      </c>
      <c r="B6966" s="1">
        <v>43255</v>
      </c>
      <c r="C6966" s="1" t="s">
        <v>43</v>
      </c>
      <c r="D6966" s="1" t="s">
        <v>42</v>
      </c>
      <c r="E6966">
        <v>1000000931</v>
      </c>
      <c r="F6966" t="s">
        <v>41</v>
      </c>
      <c r="G6966" s="5" t="s">
        <v>13</v>
      </c>
      <c r="H6966">
        <v>20000099</v>
      </c>
      <c r="I6966" s="3" t="s">
        <v>20</v>
      </c>
      <c r="J6966" s="2">
        <v>0.55883806435604</v>
      </c>
    </row>
    <row r="6967" spans="1:10" x14ac:dyDescent="0.2">
      <c r="A6967" t="s">
        <v>91</v>
      </c>
      <c r="B6967" s="1">
        <v>43255</v>
      </c>
      <c r="C6967" s="1" t="s">
        <v>43</v>
      </c>
      <c r="D6967" s="1" t="s">
        <v>66</v>
      </c>
      <c r="E6967">
        <v>1000001135</v>
      </c>
      <c r="F6967" t="s">
        <v>65</v>
      </c>
      <c r="G6967" s="5" t="s">
        <v>13</v>
      </c>
      <c r="H6967">
        <v>10000182</v>
      </c>
      <c r="I6967" s="3" t="s">
        <v>31</v>
      </c>
      <c r="J6967" s="2">
        <v>0.45763068193132489</v>
      </c>
    </row>
    <row r="6968" spans="1:10" x14ac:dyDescent="0.2">
      <c r="A6968" t="s">
        <v>91</v>
      </c>
      <c r="B6968" s="1">
        <v>43255</v>
      </c>
      <c r="C6968" s="1" t="s">
        <v>43</v>
      </c>
      <c r="D6968" s="1" t="s">
        <v>78</v>
      </c>
      <c r="E6968">
        <v>1000003187</v>
      </c>
      <c r="F6968" t="s">
        <v>77</v>
      </c>
      <c r="G6968" s="5" t="s">
        <v>13</v>
      </c>
      <c r="H6968">
        <v>10000211</v>
      </c>
      <c r="I6968" s="3" t="s">
        <v>11</v>
      </c>
      <c r="J6968" s="2">
        <v>14.781660455031741</v>
      </c>
    </row>
    <row r="6969" spans="1:10" x14ac:dyDescent="0.2">
      <c r="A6969" t="s">
        <v>91</v>
      </c>
      <c r="B6969" s="1">
        <v>43255</v>
      </c>
      <c r="C6969" s="1" t="s">
        <v>43</v>
      </c>
      <c r="D6969" s="1" t="s">
        <v>80</v>
      </c>
      <c r="E6969">
        <v>1000003498</v>
      </c>
      <c r="F6969" t="s">
        <v>79</v>
      </c>
      <c r="G6969" s="5" t="s">
        <v>13</v>
      </c>
      <c r="H6969">
        <v>10000131</v>
      </c>
      <c r="I6969" s="3" t="s">
        <v>38</v>
      </c>
      <c r="J6969" s="2">
        <v>13.316357103981121</v>
      </c>
    </row>
    <row r="6970" spans="1:10" x14ac:dyDescent="0.2">
      <c r="A6970" t="s">
        <v>91</v>
      </c>
      <c r="B6970" s="1">
        <v>43255</v>
      </c>
      <c r="C6970" s="1" t="s">
        <v>43</v>
      </c>
      <c r="D6970" s="1" t="s">
        <v>78</v>
      </c>
      <c r="E6970">
        <v>1000003187</v>
      </c>
      <c r="F6970" t="s">
        <v>77</v>
      </c>
      <c r="G6970" s="5" t="s">
        <v>13</v>
      </c>
      <c r="H6970">
        <v>10000064</v>
      </c>
      <c r="I6970" s="3" t="s">
        <v>53</v>
      </c>
      <c r="J6970" s="2">
        <v>13.7423342470615</v>
      </c>
    </row>
    <row r="6971" spans="1:10" x14ac:dyDescent="0.2">
      <c r="A6971" t="s">
        <v>91</v>
      </c>
      <c r="B6971" s="1">
        <v>43255</v>
      </c>
      <c r="C6971" s="1" t="s">
        <v>43</v>
      </c>
      <c r="D6971" s="1" t="s">
        <v>78</v>
      </c>
      <c r="E6971">
        <v>1000003187</v>
      </c>
      <c r="F6971" t="s">
        <v>77</v>
      </c>
      <c r="G6971" s="5" t="s">
        <v>13</v>
      </c>
      <c r="H6971">
        <v>20000099</v>
      </c>
      <c r="I6971" s="3" t="s">
        <v>20</v>
      </c>
      <c r="J6971" s="2">
        <v>14.017180932002729</v>
      </c>
    </row>
    <row r="6972" spans="1:10" x14ac:dyDescent="0.2">
      <c r="A6972" t="s">
        <v>91</v>
      </c>
      <c r="B6972" s="1">
        <v>43255</v>
      </c>
      <c r="C6972" s="1" t="s">
        <v>43</v>
      </c>
      <c r="D6972" s="1" t="s">
        <v>78</v>
      </c>
      <c r="E6972">
        <v>1000003187</v>
      </c>
      <c r="F6972" t="s">
        <v>77</v>
      </c>
      <c r="G6972" s="5" t="s">
        <v>13</v>
      </c>
      <c r="H6972">
        <v>10000078</v>
      </c>
      <c r="I6972" s="3" t="s">
        <v>30</v>
      </c>
      <c r="J6972" s="2">
        <v>14.187074804949345</v>
      </c>
    </row>
    <row r="6973" spans="1:10" x14ac:dyDescent="0.2">
      <c r="A6973" t="s">
        <v>91</v>
      </c>
      <c r="B6973" s="1">
        <v>43255</v>
      </c>
      <c r="C6973" s="1" t="s">
        <v>43</v>
      </c>
      <c r="D6973" s="1" t="s">
        <v>80</v>
      </c>
      <c r="E6973">
        <v>1000003498</v>
      </c>
      <c r="F6973" t="s">
        <v>79</v>
      </c>
      <c r="G6973" s="5" t="s">
        <v>13</v>
      </c>
      <c r="H6973">
        <v>10000064</v>
      </c>
      <c r="I6973" s="3" t="s">
        <v>53</v>
      </c>
      <c r="J6973" s="2">
        <v>14.074816301048333</v>
      </c>
    </row>
    <row r="6974" spans="1:10" x14ac:dyDescent="0.2">
      <c r="A6974" t="s">
        <v>91</v>
      </c>
      <c r="B6974" s="1">
        <v>43255</v>
      </c>
      <c r="C6974" s="1" t="s">
        <v>43</v>
      </c>
      <c r="D6974" s="1" t="s">
        <v>78</v>
      </c>
      <c r="E6974">
        <v>1000003187</v>
      </c>
      <c r="F6974" t="s">
        <v>77</v>
      </c>
      <c r="G6974" s="5" t="s">
        <v>13</v>
      </c>
      <c r="H6974">
        <v>10000111</v>
      </c>
      <c r="I6974" s="3" t="s">
        <v>37</v>
      </c>
      <c r="J6974" s="2">
        <v>13.531438879610691</v>
      </c>
    </row>
    <row r="6975" spans="1:10" x14ac:dyDescent="0.2">
      <c r="A6975" t="s">
        <v>91</v>
      </c>
      <c r="B6975" s="1">
        <v>43255</v>
      </c>
      <c r="C6975" s="1" t="s">
        <v>43</v>
      </c>
      <c r="D6975" s="1" t="s">
        <v>78</v>
      </c>
      <c r="E6975">
        <v>1000003187</v>
      </c>
      <c r="F6975" t="s">
        <v>77</v>
      </c>
      <c r="G6975" s="5" t="s">
        <v>13</v>
      </c>
      <c r="H6975">
        <v>10000131</v>
      </c>
      <c r="I6975" s="3" t="s">
        <v>38</v>
      </c>
      <c r="J6975" s="2">
        <v>13.496067657202905</v>
      </c>
    </row>
    <row r="6976" spans="1:10" x14ac:dyDescent="0.2">
      <c r="A6976" t="s">
        <v>91</v>
      </c>
      <c r="B6976" s="1">
        <v>43255</v>
      </c>
      <c r="C6976" s="1" t="s">
        <v>43</v>
      </c>
      <c r="D6976" s="1" t="s">
        <v>80</v>
      </c>
      <c r="E6976">
        <v>1000003498</v>
      </c>
      <c r="F6976" t="s">
        <v>79</v>
      </c>
      <c r="G6976" s="5" t="s">
        <v>13</v>
      </c>
      <c r="H6976">
        <v>10000136</v>
      </c>
      <c r="I6976" s="3" t="s">
        <v>40</v>
      </c>
      <c r="J6976" s="2">
        <v>14.322134966364981</v>
      </c>
    </row>
    <row r="6977" spans="1:10" x14ac:dyDescent="0.2">
      <c r="A6977" t="s">
        <v>91</v>
      </c>
      <c r="B6977" s="1">
        <v>43255</v>
      </c>
      <c r="C6977" s="1" t="s">
        <v>43</v>
      </c>
      <c r="D6977" s="1" t="s">
        <v>80</v>
      </c>
      <c r="E6977">
        <v>1000003498</v>
      </c>
      <c r="F6977" t="s">
        <v>79</v>
      </c>
      <c r="G6977" s="5" t="s">
        <v>13</v>
      </c>
      <c r="H6977">
        <v>20000099</v>
      </c>
      <c r="I6977" s="3" t="s">
        <v>20</v>
      </c>
      <c r="J6977" s="2">
        <v>14.60857766569228</v>
      </c>
    </row>
    <row r="6978" spans="1:10" x14ac:dyDescent="0.2">
      <c r="A6978" t="s">
        <v>91</v>
      </c>
      <c r="B6978" s="1">
        <v>43255</v>
      </c>
      <c r="C6978" s="1" t="s">
        <v>43</v>
      </c>
      <c r="D6978" s="1" t="s">
        <v>51</v>
      </c>
      <c r="E6978">
        <v>1000000460</v>
      </c>
      <c r="F6978" t="s">
        <v>50</v>
      </c>
      <c r="G6978" s="5" t="s">
        <v>13</v>
      </c>
      <c r="H6978">
        <v>20000099</v>
      </c>
      <c r="I6978" s="3" t="s">
        <v>20</v>
      </c>
      <c r="J6978" s="2">
        <v>14.237506277203053</v>
      </c>
    </row>
    <row r="6979" spans="1:10" x14ac:dyDescent="0.2">
      <c r="A6979" t="s">
        <v>91</v>
      </c>
      <c r="B6979" s="1">
        <v>43255</v>
      </c>
      <c r="C6979" s="1" t="s">
        <v>43</v>
      </c>
      <c r="D6979" s="1" t="s">
        <v>42</v>
      </c>
      <c r="E6979">
        <v>1000000931</v>
      </c>
      <c r="F6979" t="s">
        <v>41</v>
      </c>
      <c r="G6979" s="5" t="s">
        <v>13</v>
      </c>
      <c r="H6979">
        <v>10000136</v>
      </c>
      <c r="I6979" s="3" t="s">
        <v>40</v>
      </c>
      <c r="J6979" s="2">
        <v>1.2440735999999999</v>
      </c>
    </row>
    <row r="6980" spans="1:10" x14ac:dyDescent="0.2">
      <c r="A6980" t="s">
        <v>91</v>
      </c>
      <c r="B6980" s="1">
        <v>43255</v>
      </c>
      <c r="C6980" s="1" t="s">
        <v>43</v>
      </c>
      <c r="D6980" s="1" t="s">
        <v>80</v>
      </c>
      <c r="E6980">
        <v>1000003498</v>
      </c>
      <c r="F6980" t="s">
        <v>79</v>
      </c>
      <c r="G6980" s="5" t="s">
        <v>13</v>
      </c>
      <c r="H6980">
        <v>10000211</v>
      </c>
      <c r="I6980" s="3" t="s">
        <v>11</v>
      </c>
      <c r="J6980" s="2">
        <v>1.3724922768307335</v>
      </c>
    </row>
    <row r="6981" spans="1:10" x14ac:dyDescent="0.2">
      <c r="A6981" t="s">
        <v>91</v>
      </c>
      <c r="B6981" s="1">
        <v>43255</v>
      </c>
      <c r="C6981" s="1" t="s">
        <v>43</v>
      </c>
      <c r="D6981" s="1" t="s">
        <v>78</v>
      </c>
      <c r="E6981">
        <v>1000003187</v>
      </c>
      <c r="F6981" t="s">
        <v>77</v>
      </c>
      <c r="G6981" s="5" t="s">
        <v>13</v>
      </c>
      <c r="H6981">
        <v>20000018</v>
      </c>
      <c r="I6981" s="3" t="s">
        <v>81</v>
      </c>
      <c r="J6981" s="2">
        <v>1.4253437064691981</v>
      </c>
    </row>
    <row r="6982" spans="1:10" x14ac:dyDescent="0.2">
      <c r="A6982" t="s">
        <v>91</v>
      </c>
      <c r="B6982" s="1">
        <v>43255</v>
      </c>
      <c r="C6982" s="1" t="s">
        <v>43</v>
      </c>
      <c r="D6982" s="1" t="s">
        <v>78</v>
      </c>
      <c r="E6982">
        <v>1000003187</v>
      </c>
      <c r="F6982" t="s">
        <v>77</v>
      </c>
      <c r="G6982" s="5" t="s">
        <v>13</v>
      </c>
      <c r="H6982">
        <v>10000136</v>
      </c>
      <c r="I6982" s="3" t="s">
        <v>40</v>
      </c>
      <c r="J6982" s="2">
        <v>1.2005528636783331</v>
      </c>
    </row>
    <row r="6983" spans="1:10" x14ac:dyDescent="0.2">
      <c r="A6983" t="s">
        <v>91</v>
      </c>
      <c r="B6983" s="1">
        <v>43255</v>
      </c>
      <c r="C6983" s="1" t="s">
        <v>43</v>
      </c>
      <c r="D6983" s="1" t="s">
        <v>66</v>
      </c>
      <c r="E6983">
        <v>1000001135</v>
      </c>
      <c r="F6983" t="s">
        <v>65</v>
      </c>
      <c r="G6983" s="5" t="s">
        <v>13</v>
      </c>
      <c r="H6983">
        <v>10000211</v>
      </c>
      <c r="I6983" s="3" t="s">
        <v>11</v>
      </c>
      <c r="J6983" s="2">
        <v>0.16200000000000001</v>
      </c>
    </row>
    <row r="6984" spans="1:10" x14ac:dyDescent="0.2">
      <c r="A6984" t="s">
        <v>91</v>
      </c>
      <c r="B6984" s="1">
        <v>43255</v>
      </c>
      <c r="C6984" s="1" t="s">
        <v>9</v>
      </c>
      <c r="D6984" s="1" t="s">
        <v>15</v>
      </c>
      <c r="E6984">
        <v>1000002986</v>
      </c>
      <c r="F6984" t="s">
        <v>14</v>
      </c>
      <c r="G6984" s="5" t="s">
        <v>13</v>
      </c>
      <c r="H6984">
        <v>10000211</v>
      </c>
      <c r="I6984" s="3" t="s">
        <v>11</v>
      </c>
      <c r="J6984" s="2">
        <v>1.5652303391117754</v>
      </c>
    </row>
    <row r="6985" spans="1:10" x14ac:dyDescent="0.2">
      <c r="A6985" t="s">
        <v>91</v>
      </c>
      <c r="B6985" s="1">
        <v>43255</v>
      </c>
      <c r="C6985" s="1" t="s">
        <v>9</v>
      </c>
      <c r="D6985" s="1" t="s">
        <v>12</v>
      </c>
      <c r="E6985">
        <v>1000000072</v>
      </c>
      <c r="F6985" t="s">
        <v>10</v>
      </c>
      <c r="G6985" s="5" t="s">
        <v>13</v>
      </c>
      <c r="H6985">
        <v>10000211</v>
      </c>
      <c r="I6985" s="3" t="s">
        <v>11</v>
      </c>
      <c r="J6985" s="2">
        <v>1.596534945894011</v>
      </c>
    </row>
    <row r="6986" spans="1:10" x14ac:dyDescent="0.2">
      <c r="A6986" t="s">
        <v>91</v>
      </c>
      <c r="B6986" s="1">
        <v>43255</v>
      </c>
      <c r="C6986" s="1" t="s">
        <v>9</v>
      </c>
      <c r="D6986" s="1" t="s">
        <v>15</v>
      </c>
      <c r="E6986">
        <v>1000002985</v>
      </c>
      <c r="F6986" t="s">
        <v>47</v>
      </c>
      <c r="G6986" s="5" t="s">
        <v>13</v>
      </c>
      <c r="H6986">
        <v>10000211</v>
      </c>
      <c r="I6986" s="3" t="s">
        <v>11</v>
      </c>
      <c r="J6986" s="2">
        <v>1.5687367291075187</v>
      </c>
    </row>
    <row r="6987" spans="1:10" x14ac:dyDescent="0.2">
      <c r="A6987" t="s">
        <v>91</v>
      </c>
      <c r="B6987" s="1">
        <v>43255</v>
      </c>
      <c r="C6987" s="1" t="s">
        <v>9</v>
      </c>
      <c r="D6987" s="1" t="s">
        <v>57</v>
      </c>
      <c r="E6987">
        <v>1000001502</v>
      </c>
      <c r="F6987" t="s">
        <v>56</v>
      </c>
      <c r="G6987" s="5" t="s">
        <v>13</v>
      </c>
      <c r="H6987">
        <v>10000064</v>
      </c>
      <c r="I6987" s="3" t="s">
        <v>53</v>
      </c>
      <c r="J6987" s="2">
        <v>1.8556524337949643</v>
      </c>
    </row>
    <row r="6988" spans="1:10" x14ac:dyDescent="0.2">
      <c r="A6988" t="s">
        <v>91</v>
      </c>
      <c r="B6988" s="1">
        <v>43255</v>
      </c>
      <c r="C6988" s="1" t="s">
        <v>9</v>
      </c>
      <c r="D6988" s="1" t="s">
        <v>17</v>
      </c>
      <c r="E6988">
        <v>1000000059</v>
      </c>
      <c r="F6988" t="s">
        <v>55</v>
      </c>
      <c r="G6988" s="5" t="s">
        <v>13</v>
      </c>
      <c r="H6988">
        <v>10000131</v>
      </c>
      <c r="I6988" s="3" t="s">
        <v>38</v>
      </c>
      <c r="J6988" s="2">
        <v>1.8927654824708633</v>
      </c>
    </row>
    <row r="6989" spans="1:10" x14ac:dyDescent="0.2">
      <c r="A6989" t="s">
        <v>91</v>
      </c>
      <c r="B6989" s="1">
        <v>43255</v>
      </c>
      <c r="C6989" s="1" t="s">
        <v>9</v>
      </c>
      <c r="D6989" s="1" t="s">
        <v>15</v>
      </c>
      <c r="E6989">
        <v>1000002981</v>
      </c>
      <c r="F6989" t="s">
        <v>62</v>
      </c>
      <c r="G6989" s="5" t="s">
        <v>13</v>
      </c>
      <c r="H6989">
        <v>10000211</v>
      </c>
      <c r="I6989" s="3" t="s">
        <v>11</v>
      </c>
      <c r="J6989" s="2">
        <v>0.48650216512204802</v>
      </c>
    </row>
    <row r="6990" spans="1:10" x14ac:dyDescent="0.2">
      <c r="A6990" t="s">
        <v>91</v>
      </c>
      <c r="B6990" s="1">
        <v>43255</v>
      </c>
      <c r="C6990" s="1" t="s">
        <v>9</v>
      </c>
      <c r="D6990" s="1" t="s">
        <v>15</v>
      </c>
      <c r="E6990">
        <v>1000002981</v>
      </c>
      <c r="F6990" t="s">
        <v>62</v>
      </c>
      <c r="G6990" s="5" t="s">
        <v>13</v>
      </c>
      <c r="H6990">
        <v>20000099</v>
      </c>
      <c r="I6990" s="3" t="s">
        <v>20</v>
      </c>
      <c r="J6990" s="2">
        <v>0.49623220842448895</v>
      </c>
    </row>
    <row r="6991" spans="1:10" x14ac:dyDescent="0.2">
      <c r="A6991" t="s">
        <v>91</v>
      </c>
      <c r="B6991" s="1">
        <v>43255</v>
      </c>
      <c r="C6991" s="1" t="s">
        <v>9</v>
      </c>
      <c r="D6991" s="1" t="s">
        <v>59</v>
      </c>
      <c r="E6991">
        <v>1000000192</v>
      </c>
      <c r="F6991" t="s">
        <v>58</v>
      </c>
      <c r="G6991" s="5" t="s">
        <v>13</v>
      </c>
      <c r="H6991">
        <v>10000064</v>
      </c>
      <c r="I6991" s="3" t="s">
        <v>53</v>
      </c>
      <c r="J6991" s="2">
        <v>0.50615685259297871</v>
      </c>
    </row>
    <row r="6992" spans="1:10" x14ac:dyDescent="0.2">
      <c r="A6992" t="s">
        <v>91</v>
      </c>
      <c r="B6992" s="1">
        <v>43255</v>
      </c>
      <c r="C6992" s="1" t="s">
        <v>9</v>
      </c>
      <c r="D6992" s="1" t="s">
        <v>57</v>
      </c>
      <c r="E6992">
        <v>1000001502</v>
      </c>
      <c r="F6992" t="s">
        <v>56</v>
      </c>
      <c r="G6992" s="5" t="s">
        <v>13</v>
      </c>
      <c r="H6992">
        <v>10000131</v>
      </c>
      <c r="I6992" s="3" t="s">
        <v>38</v>
      </c>
      <c r="J6992" s="2">
        <v>0.52660558943773506</v>
      </c>
    </row>
    <row r="6993" spans="1:10" x14ac:dyDescent="0.2">
      <c r="A6993" t="s">
        <v>91</v>
      </c>
      <c r="B6993" s="1">
        <v>43255</v>
      </c>
      <c r="C6993" s="1" t="s">
        <v>9</v>
      </c>
      <c r="D6993" s="1" t="s">
        <v>17</v>
      </c>
      <c r="E6993">
        <v>1000001649</v>
      </c>
      <c r="F6993" t="s">
        <v>16</v>
      </c>
      <c r="G6993" s="5" t="s">
        <v>13</v>
      </c>
      <c r="H6993">
        <v>10000211</v>
      </c>
      <c r="I6993" s="3" t="s">
        <v>11</v>
      </c>
      <c r="J6993" s="2">
        <v>0.57001482564316075</v>
      </c>
    </row>
    <row r="6994" spans="1:10" x14ac:dyDescent="0.2">
      <c r="A6994" t="s">
        <v>91</v>
      </c>
      <c r="B6994" s="1">
        <v>43255</v>
      </c>
      <c r="C6994" s="1" t="s">
        <v>9</v>
      </c>
      <c r="D6994" s="1" t="s">
        <v>57</v>
      </c>
      <c r="E6994">
        <v>1000001502</v>
      </c>
      <c r="F6994" t="s">
        <v>56</v>
      </c>
      <c r="G6994" s="5" t="s">
        <v>13</v>
      </c>
      <c r="H6994">
        <v>10000211</v>
      </c>
      <c r="I6994" s="3" t="s">
        <v>11</v>
      </c>
      <c r="J6994" s="2">
        <v>0.45141512215602403</v>
      </c>
    </row>
    <row r="6995" spans="1:10" x14ac:dyDescent="0.2">
      <c r="A6995" t="s">
        <v>91</v>
      </c>
      <c r="B6995" s="1">
        <v>43255</v>
      </c>
      <c r="C6995" s="1" t="s">
        <v>9</v>
      </c>
      <c r="D6995" s="1" t="s">
        <v>17</v>
      </c>
      <c r="E6995">
        <v>1000000059</v>
      </c>
      <c r="F6995" t="s">
        <v>55</v>
      </c>
      <c r="G6995" s="5" t="s">
        <v>13</v>
      </c>
      <c r="H6995">
        <v>20000099</v>
      </c>
      <c r="I6995" s="3" t="s">
        <v>20</v>
      </c>
      <c r="J6995" s="2">
        <v>0.46965229309112744</v>
      </c>
    </row>
    <row r="6996" spans="1:10" x14ac:dyDescent="0.2">
      <c r="A6996" t="s">
        <v>91</v>
      </c>
      <c r="B6996" s="1">
        <v>43255</v>
      </c>
      <c r="C6996" s="1" t="s">
        <v>9</v>
      </c>
      <c r="D6996" s="1" t="s">
        <v>72</v>
      </c>
      <c r="E6996">
        <v>1000001699</v>
      </c>
      <c r="F6996" t="s">
        <v>71</v>
      </c>
      <c r="G6996" s="5" t="s">
        <v>13</v>
      </c>
      <c r="H6996">
        <v>10000131</v>
      </c>
      <c r="I6996" s="3" t="s">
        <v>38</v>
      </c>
      <c r="J6996" s="2">
        <v>0.52890476260038932</v>
      </c>
    </row>
    <row r="6997" spans="1:10" x14ac:dyDescent="0.2">
      <c r="A6997" t="s">
        <v>91</v>
      </c>
      <c r="B6997" s="1">
        <v>43255</v>
      </c>
      <c r="C6997" s="1" t="s">
        <v>9</v>
      </c>
      <c r="D6997" s="1" t="s">
        <v>72</v>
      </c>
      <c r="E6997">
        <v>1000001699</v>
      </c>
      <c r="F6997" t="s">
        <v>71</v>
      </c>
      <c r="G6997" s="5" t="s">
        <v>13</v>
      </c>
      <c r="H6997">
        <v>10000211</v>
      </c>
      <c r="I6997" s="3" t="s">
        <v>11</v>
      </c>
      <c r="J6997" s="2">
        <v>0.53948285785239714</v>
      </c>
    </row>
    <row r="6998" spans="1:10" x14ac:dyDescent="0.2">
      <c r="A6998" t="s">
        <v>91</v>
      </c>
      <c r="B6998" s="1">
        <v>43255</v>
      </c>
      <c r="C6998" s="1" t="s">
        <v>9</v>
      </c>
      <c r="D6998" s="1" t="s">
        <v>17</v>
      </c>
      <c r="E6998">
        <v>1000000059</v>
      </c>
      <c r="F6998" t="s">
        <v>55</v>
      </c>
      <c r="G6998" s="5" t="s">
        <v>13</v>
      </c>
      <c r="H6998">
        <v>10000064</v>
      </c>
      <c r="I6998" s="3" t="s">
        <v>53</v>
      </c>
      <c r="J6998" s="2">
        <v>0.43006532035051215</v>
      </c>
    </row>
    <row r="6999" spans="1:10" x14ac:dyDescent="0.2">
      <c r="A6999" t="s">
        <v>91</v>
      </c>
      <c r="B6999" s="1">
        <v>43255</v>
      </c>
      <c r="C6999" s="1" t="s">
        <v>9</v>
      </c>
      <c r="D6999" s="1" t="s">
        <v>15</v>
      </c>
      <c r="E6999">
        <v>1000002981</v>
      </c>
      <c r="F6999" t="s">
        <v>62</v>
      </c>
      <c r="G6999" s="5" t="s">
        <v>13</v>
      </c>
      <c r="H6999">
        <v>10000064</v>
      </c>
      <c r="I6999" s="3" t="s">
        <v>53</v>
      </c>
      <c r="J6999" s="2">
        <v>0.44743995929267283</v>
      </c>
    </row>
    <row r="7000" spans="1:10" x14ac:dyDescent="0.2">
      <c r="A7000" t="s">
        <v>91</v>
      </c>
      <c r="B7000" s="1">
        <v>43255</v>
      </c>
      <c r="C7000" s="1" t="s">
        <v>9</v>
      </c>
      <c r="D7000" s="1" t="s">
        <v>75</v>
      </c>
      <c r="E7000">
        <v>1000000281</v>
      </c>
      <c r="F7000" t="s">
        <v>74</v>
      </c>
      <c r="G7000" s="5" t="s">
        <v>13</v>
      </c>
      <c r="H7000">
        <v>20000099</v>
      </c>
      <c r="I7000" s="3" t="s">
        <v>20</v>
      </c>
      <c r="J7000" s="2">
        <v>0.34682686432105853</v>
      </c>
    </row>
    <row r="7001" spans="1:10" x14ac:dyDescent="0.2">
      <c r="A7001" t="s">
        <v>91</v>
      </c>
      <c r="B7001" s="1">
        <v>43255</v>
      </c>
      <c r="C7001" s="1" t="s">
        <v>9</v>
      </c>
      <c r="D7001" s="1" t="s">
        <v>75</v>
      </c>
      <c r="E7001">
        <v>1000000281</v>
      </c>
      <c r="F7001" t="s">
        <v>74</v>
      </c>
      <c r="G7001" s="5" t="s">
        <v>13</v>
      </c>
      <c r="H7001">
        <v>10000131</v>
      </c>
      <c r="I7001" s="3" t="s">
        <v>38</v>
      </c>
      <c r="J7001" s="2">
        <v>0.36805544303242194</v>
      </c>
    </row>
    <row r="7002" spans="1:10" x14ac:dyDescent="0.2">
      <c r="A7002" t="s">
        <v>91</v>
      </c>
      <c r="B7002" s="1">
        <v>43255</v>
      </c>
      <c r="C7002" s="1" t="s">
        <v>9</v>
      </c>
      <c r="D7002" s="1" t="s">
        <v>75</v>
      </c>
      <c r="E7002">
        <v>1000000281</v>
      </c>
      <c r="F7002" t="s">
        <v>74</v>
      </c>
      <c r="G7002" s="5" t="s">
        <v>13</v>
      </c>
      <c r="H7002">
        <v>10000136</v>
      </c>
      <c r="I7002" s="3" t="s">
        <v>40</v>
      </c>
      <c r="J7002" s="2">
        <v>0.39839504820134147</v>
      </c>
    </row>
    <row r="7003" spans="1:10" x14ac:dyDescent="0.2">
      <c r="A7003" t="s">
        <v>91</v>
      </c>
      <c r="B7003" s="1">
        <v>43255</v>
      </c>
      <c r="C7003" s="1" t="s">
        <v>9</v>
      </c>
      <c r="D7003" s="1" t="s">
        <v>57</v>
      </c>
      <c r="E7003">
        <v>1000001502</v>
      </c>
      <c r="F7003" t="s">
        <v>56</v>
      </c>
      <c r="G7003" s="5" t="s">
        <v>13</v>
      </c>
      <c r="H7003">
        <v>20000099</v>
      </c>
      <c r="I7003" s="3" t="s">
        <v>20</v>
      </c>
      <c r="J7003" s="2">
        <v>0.42278001231164913</v>
      </c>
    </row>
    <row r="7004" spans="1:10" x14ac:dyDescent="0.2">
      <c r="A7004" t="s">
        <v>91</v>
      </c>
      <c r="B7004" s="1">
        <v>43255</v>
      </c>
      <c r="C7004" s="1" t="s">
        <v>9</v>
      </c>
      <c r="D7004" s="1" t="s">
        <v>17</v>
      </c>
      <c r="E7004">
        <v>1000000059</v>
      </c>
      <c r="F7004" t="s">
        <v>55</v>
      </c>
      <c r="G7004" s="5" t="s">
        <v>13</v>
      </c>
      <c r="H7004">
        <v>10000136</v>
      </c>
      <c r="I7004" s="3" t="s">
        <v>40</v>
      </c>
      <c r="J7004" s="2">
        <v>0.43123561255788212</v>
      </c>
    </row>
    <row r="7005" spans="1:10" x14ac:dyDescent="0.2">
      <c r="A7005" t="s">
        <v>91</v>
      </c>
      <c r="B7005" s="1">
        <v>43255</v>
      </c>
      <c r="C7005" s="1" t="s">
        <v>9</v>
      </c>
      <c r="D7005" s="1" t="s">
        <v>72</v>
      </c>
      <c r="E7005">
        <v>1000000064</v>
      </c>
      <c r="F7005" t="s">
        <v>76</v>
      </c>
      <c r="G7005" s="5" t="s">
        <v>13</v>
      </c>
      <c r="H7005">
        <v>10000064</v>
      </c>
      <c r="I7005" s="3" t="s">
        <v>53</v>
      </c>
      <c r="J7005" s="2">
        <v>14.614843199999997</v>
      </c>
    </row>
    <row r="7006" spans="1:10" x14ac:dyDescent="0.2">
      <c r="A7006" t="s">
        <v>91</v>
      </c>
      <c r="B7006" s="1">
        <v>43255</v>
      </c>
      <c r="C7006" s="1" t="s">
        <v>9</v>
      </c>
      <c r="D7006" s="1" t="s">
        <v>59</v>
      </c>
      <c r="E7006">
        <v>1000000192</v>
      </c>
      <c r="F7006" t="s">
        <v>58</v>
      </c>
      <c r="G7006" s="5" t="s">
        <v>13</v>
      </c>
      <c r="H7006">
        <v>10000172</v>
      </c>
      <c r="I7006" s="3" t="s">
        <v>18</v>
      </c>
      <c r="J7006" s="2">
        <v>15.81957629303731</v>
      </c>
    </row>
    <row r="7007" spans="1:10" x14ac:dyDescent="0.2">
      <c r="A7007" t="s">
        <v>91</v>
      </c>
      <c r="B7007" s="1">
        <v>43255</v>
      </c>
      <c r="C7007" s="1" t="s">
        <v>9</v>
      </c>
      <c r="D7007" s="1" t="s">
        <v>15</v>
      </c>
      <c r="E7007">
        <v>1000002981</v>
      </c>
      <c r="F7007" t="s">
        <v>62</v>
      </c>
      <c r="G7007" s="5" t="s">
        <v>13</v>
      </c>
      <c r="H7007">
        <v>10000131</v>
      </c>
      <c r="I7007" s="3" t="s">
        <v>38</v>
      </c>
      <c r="J7007" s="2">
        <v>14.198747065157171</v>
      </c>
    </row>
    <row r="7008" spans="1:10" x14ac:dyDescent="0.2">
      <c r="A7008" t="s">
        <v>91</v>
      </c>
      <c r="B7008" s="1">
        <v>43255</v>
      </c>
      <c r="C7008" s="1" t="s">
        <v>9</v>
      </c>
      <c r="D7008" s="1" t="s">
        <v>59</v>
      </c>
      <c r="E7008">
        <v>1000000192</v>
      </c>
      <c r="F7008" t="s">
        <v>58</v>
      </c>
      <c r="G7008" s="5" t="s">
        <v>13</v>
      </c>
      <c r="H7008">
        <v>10000111</v>
      </c>
      <c r="I7008" s="3" t="s">
        <v>37</v>
      </c>
      <c r="J7008" s="2">
        <v>14.772376446589522</v>
      </c>
    </row>
    <row r="7009" spans="1:10" x14ac:dyDescent="0.2">
      <c r="A7009" t="s">
        <v>91</v>
      </c>
      <c r="B7009" s="1">
        <v>43255</v>
      </c>
      <c r="C7009" s="1" t="s">
        <v>9</v>
      </c>
      <c r="D7009" s="1" t="s">
        <v>17</v>
      </c>
      <c r="E7009">
        <v>1000001649</v>
      </c>
      <c r="F7009" t="s">
        <v>16</v>
      </c>
      <c r="G7009" s="5" t="s">
        <v>13</v>
      </c>
      <c r="H7009">
        <v>10000111</v>
      </c>
      <c r="I7009" s="3" t="s">
        <v>37</v>
      </c>
      <c r="J7009" s="2">
        <v>14.491823975521314</v>
      </c>
    </row>
    <row r="7010" spans="1:10" x14ac:dyDescent="0.2">
      <c r="A7010" t="s">
        <v>91</v>
      </c>
      <c r="B7010" s="1">
        <v>43255</v>
      </c>
      <c r="C7010" s="1" t="s">
        <v>9</v>
      </c>
      <c r="D7010" s="1" t="s">
        <v>57</v>
      </c>
      <c r="E7010">
        <v>1000001502</v>
      </c>
      <c r="F7010" t="s">
        <v>56</v>
      </c>
      <c r="G7010" s="5" t="s">
        <v>13</v>
      </c>
      <c r="H7010">
        <v>10000136</v>
      </c>
      <c r="I7010" s="3" t="s">
        <v>40</v>
      </c>
      <c r="J7010" s="2">
        <v>12.799266728163323</v>
      </c>
    </row>
    <row r="7011" spans="1:10" x14ac:dyDescent="0.2">
      <c r="A7011" t="s">
        <v>91</v>
      </c>
      <c r="B7011" s="1">
        <v>43255</v>
      </c>
      <c r="C7011" s="1" t="s">
        <v>9</v>
      </c>
      <c r="D7011" s="1" t="s">
        <v>17</v>
      </c>
      <c r="E7011">
        <v>1000000059</v>
      </c>
      <c r="F7011" t="s">
        <v>55</v>
      </c>
      <c r="G7011" s="5" t="s">
        <v>13</v>
      </c>
      <c r="H7011">
        <v>10000211</v>
      </c>
      <c r="I7011" s="3" t="s">
        <v>11</v>
      </c>
      <c r="J7011" s="2">
        <v>14.131424689601594</v>
      </c>
    </row>
    <row r="7012" spans="1:10" x14ac:dyDescent="0.2">
      <c r="A7012" t="s">
        <v>91</v>
      </c>
      <c r="B7012" s="1">
        <v>43255</v>
      </c>
      <c r="C7012" s="1" t="s">
        <v>9</v>
      </c>
      <c r="D7012" s="1" t="s">
        <v>59</v>
      </c>
      <c r="E7012">
        <v>1000000192</v>
      </c>
      <c r="F7012" t="s">
        <v>58</v>
      </c>
      <c r="G7012" s="5" t="s">
        <v>13</v>
      </c>
      <c r="H7012">
        <v>10000211</v>
      </c>
      <c r="I7012" s="3" t="s">
        <v>11</v>
      </c>
      <c r="J7012" s="2">
        <v>14.414053183393627</v>
      </c>
    </row>
    <row r="7013" spans="1:10" x14ac:dyDescent="0.2">
      <c r="A7013" t="s">
        <v>91</v>
      </c>
      <c r="B7013" s="1">
        <v>43255</v>
      </c>
      <c r="C7013" s="1" t="s">
        <v>9</v>
      </c>
      <c r="D7013" s="1" t="s">
        <v>59</v>
      </c>
      <c r="E7013">
        <v>1000000192</v>
      </c>
      <c r="F7013" t="s">
        <v>58</v>
      </c>
      <c r="G7013" s="5" t="s">
        <v>13</v>
      </c>
      <c r="H7013">
        <v>10000136</v>
      </c>
      <c r="I7013" s="3" t="s">
        <v>40</v>
      </c>
      <c r="J7013" s="2">
        <v>14.900749219006125</v>
      </c>
    </row>
    <row r="7014" spans="1:10" x14ac:dyDescent="0.2">
      <c r="A7014" t="s">
        <v>91</v>
      </c>
      <c r="B7014" s="1">
        <v>43255</v>
      </c>
      <c r="C7014" s="1" t="s">
        <v>9</v>
      </c>
      <c r="D7014" s="1" t="s">
        <v>12</v>
      </c>
      <c r="E7014">
        <v>1000000072</v>
      </c>
      <c r="F7014" t="s">
        <v>10</v>
      </c>
      <c r="G7014" s="5" t="s">
        <v>13</v>
      </c>
      <c r="H7014">
        <v>10000064</v>
      </c>
      <c r="I7014" s="3" t="s">
        <v>53</v>
      </c>
      <c r="J7014" s="2">
        <v>14.578764203386248</v>
      </c>
    </row>
    <row r="7015" spans="1:10" x14ac:dyDescent="0.2">
      <c r="A7015" t="s">
        <v>91</v>
      </c>
      <c r="B7015" s="1">
        <v>43255</v>
      </c>
      <c r="C7015" s="1" t="s">
        <v>9</v>
      </c>
      <c r="D7015" s="1" t="s">
        <v>15</v>
      </c>
      <c r="E7015">
        <v>1000002981</v>
      </c>
      <c r="F7015" t="s">
        <v>62</v>
      </c>
      <c r="G7015" s="5" t="s">
        <v>13</v>
      </c>
      <c r="H7015">
        <v>10000136</v>
      </c>
      <c r="I7015" s="3" t="s">
        <v>40</v>
      </c>
      <c r="J7015" s="2">
        <v>13.958339487453975</v>
      </c>
    </row>
    <row r="7016" spans="1:10" x14ac:dyDescent="0.2">
      <c r="A7016" t="s">
        <v>91</v>
      </c>
      <c r="B7016" s="1">
        <v>43255</v>
      </c>
      <c r="C7016" s="1" t="s">
        <v>9</v>
      </c>
      <c r="D7016" s="1" t="s">
        <v>59</v>
      </c>
      <c r="E7016">
        <v>1000000192</v>
      </c>
      <c r="F7016" t="s">
        <v>58</v>
      </c>
      <c r="G7016" s="5" t="s">
        <v>13</v>
      </c>
      <c r="H7016">
        <v>20000018</v>
      </c>
      <c r="I7016" s="3" t="s">
        <v>81</v>
      </c>
      <c r="J7016" s="2">
        <v>13.958256402747113</v>
      </c>
    </row>
    <row r="7017" spans="1:10" x14ac:dyDescent="0.2">
      <c r="A7017" t="s">
        <v>91</v>
      </c>
      <c r="B7017" s="1">
        <v>43255</v>
      </c>
      <c r="C7017" s="1" t="s">
        <v>9</v>
      </c>
      <c r="D7017" s="1" t="s">
        <v>72</v>
      </c>
      <c r="E7017">
        <v>1000001699</v>
      </c>
      <c r="F7017" t="s">
        <v>71</v>
      </c>
      <c r="G7017" s="5" t="s">
        <v>13</v>
      </c>
      <c r="H7017">
        <v>10000064</v>
      </c>
      <c r="I7017" s="3" t="s">
        <v>53</v>
      </c>
      <c r="J7017" s="2">
        <v>1.3756207792040545</v>
      </c>
    </row>
    <row r="7018" spans="1:10" x14ac:dyDescent="0.2">
      <c r="A7018" t="s">
        <v>91</v>
      </c>
      <c r="B7018" s="1">
        <v>43255</v>
      </c>
      <c r="C7018" s="1" t="s">
        <v>9</v>
      </c>
      <c r="D7018" s="1" t="s">
        <v>75</v>
      </c>
      <c r="E7018">
        <v>1000000281</v>
      </c>
      <c r="F7018" t="s">
        <v>74</v>
      </c>
      <c r="G7018" s="5" t="s">
        <v>13</v>
      </c>
      <c r="H7018">
        <v>10000211</v>
      </c>
      <c r="I7018" s="3" t="s">
        <v>11</v>
      </c>
      <c r="J7018" s="2">
        <v>1.5125861440547645</v>
      </c>
    </row>
    <row r="7019" spans="1:10" x14ac:dyDescent="0.2">
      <c r="A7019" t="s">
        <v>91</v>
      </c>
      <c r="B7019" s="1">
        <v>43255</v>
      </c>
      <c r="C7019" s="1" t="s">
        <v>9</v>
      </c>
      <c r="D7019" s="1" t="s">
        <v>72</v>
      </c>
      <c r="E7019">
        <v>1000001699</v>
      </c>
      <c r="F7019" t="s">
        <v>71</v>
      </c>
      <c r="G7019" s="5" t="s">
        <v>13</v>
      </c>
      <c r="H7019">
        <v>10000136</v>
      </c>
      <c r="I7019" s="3" t="s">
        <v>40</v>
      </c>
      <c r="J7019" s="2">
        <v>1.2648952777588698</v>
      </c>
    </row>
    <row r="7020" spans="1:10" x14ac:dyDescent="0.2">
      <c r="A7020" t="s">
        <v>91</v>
      </c>
      <c r="B7020" s="1">
        <v>43255</v>
      </c>
      <c r="C7020" s="1" t="s">
        <v>9</v>
      </c>
      <c r="D7020" s="1" t="s">
        <v>15</v>
      </c>
      <c r="E7020">
        <v>1000002985</v>
      </c>
      <c r="F7020" t="s">
        <v>47</v>
      </c>
      <c r="G7020" s="5" t="s">
        <v>13</v>
      </c>
      <c r="H7020">
        <v>10000064</v>
      </c>
      <c r="I7020" s="3" t="s">
        <v>53</v>
      </c>
      <c r="J7020" s="2">
        <v>1.1821931833140469</v>
      </c>
    </row>
    <row r="7021" spans="1:10" x14ac:dyDescent="0.2">
      <c r="A7021" t="s">
        <v>91</v>
      </c>
      <c r="B7021" s="1">
        <v>43255</v>
      </c>
      <c r="C7021" s="1" t="s">
        <v>22</v>
      </c>
      <c r="D7021" s="1" t="s">
        <v>46</v>
      </c>
      <c r="E7021">
        <v>1000001133</v>
      </c>
      <c r="F7021" t="s">
        <v>45</v>
      </c>
      <c r="G7021" s="5" t="s">
        <v>13</v>
      </c>
      <c r="H7021">
        <v>10000078</v>
      </c>
      <c r="I7021" s="3" t="s">
        <v>30</v>
      </c>
      <c r="J7021" s="2">
        <v>1.6001114636896689</v>
      </c>
    </row>
    <row r="7022" spans="1:10" x14ac:dyDescent="0.2">
      <c r="A7022" t="s">
        <v>91</v>
      </c>
      <c r="B7022" s="1">
        <v>43255</v>
      </c>
      <c r="C7022" s="1" t="s">
        <v>22</v>
      </c>
      <c r="D7022" s="1" t="s">
        <v>46</v>
      </c>
      <c r="E7022">
        <v>1000001133</v>
      </c>
      <c r="F7022" t="s">
        <v>45</v>
      </c>
      <c r="G7022" s="5" t="s">
        <v>13</v>
      </c>
      <c r="H7022">
        <v>10000131</v>
      </c>
      <c r="I7022" s="3" t="s">
        <v>38</v>
      </c>
      <c r="J7022" s="2">
        <v>1.6321136929634625</v>
      </c>
    </row>
    <row r="7023" spans="1:10" x14ac:dyDescent="0.2">
      <c r="A7023" t="s">
        <v>91</v>
      </c>
      <c r="B7023" s="1">
        <v>43255</v>
      </c>
      <c r="C7023" s="1" t="s">
        <v>22</v>
      </c>
      <c r="D7023" s="1" t="s">
        <v>29</v>
      </c>
      <c r="E7023">
        <v>1000000028</v>
      </c>
      <c r="F7023" t="s">
        <v>27</v>
      </c>
      <c r="G7023" s="5" t="s">
        <v>13</v>
      </c>
      <c r="H7023">
        <v>10000061</v>
      </c>
      <c r="I7023" s="3" t="s">
        <v>28</v>
      </c>
      <c r="J7023" s="2">
        <v>1.6647559668227316</v>
      </c>
    </row>
    <row r="7024" spans="1:10" x14ac:dyDescent="0.2">
      <c r="A7024" t="s">
        <v>91</v>
      </c>
      <c r="B7024" s="1">
        <v>43255</v>
      </c>
      <c r="C7024" s="1" t="s">
        <v>22</v>
      </c>
      <c r="D7024" s="1" t="s">
        <v>29</v>
      </c>
      <c r="E7024">
        <v>1000000028</v>
      </c>
      <c r="F7024" t="s">
        <v>27</v>
      </c>
      <c r="G7024" s="5" t="s">
        <v>13</v>
      </c>
      <c r="H7024">
        <v>10000078</v>
      </c>
      <c r="I7024" s="3" t="s">
        <v>30</v>
      </c>
      <c r="J7024" s="2">
        <v>1.6980510861591864</v>
      </c>
    </row>
    <row r="7025" spans="1:10" x14ac:dyDescent="0.2">
      <c r="A7025" t="s">
        <v>91</v>
      </c>
      <c r="B7025" s="1">
        <v>43255</v>
      </c>
      <c r="C7025" s="1" t="s">
        <v>22</v>
      </c>
      <c r="D7025" s="1" t="s">
        <v>29</v>
      </c>
      <c r="E7025">
        <v>1000000028</v>
      </c>
      <c r="F7025" t="s">
        <v>27</v>
      </c>
      <c r="G7025" s="5" t="s">
        <v>13</v>
      </c>
      <c r="H7025">
        <v>20000099</v>
      </c>
      <c r="I7025" s="3" t="s">
        <v>20</v>
      </c>
      <c r="J7025" s="2">
        <v>1.73201210788237</v>
      </c>
    </row>
    <row r="7026" spans="1:10" x14ac:dyDescent="0.2">
      <c r="A7026" t="s">
        <v>91</v>
      </c>
      <c r="B7026" s="1">
        <v>43255</v>
      </c>
      <c r="C7026" s="1" t="s">
        <v>22</v>
      </c>
      <c r="D7026" s="1" t="s">
        <v>29</v>
      </c>
      <c r="E7026">
        <v>1000000054</v>
      </c>
      <c r="F7026" t="s">
        <v>36</v>
      </c>
      <c r="G7026" s="5" t="s">
        <v>13</v>
      </c>
      <c r="H7026">
        <v>10000111</v>
      </c>
      <c r="I7026" s="3" t="s">
        <v>37</v>
      </c>
      <c r="J7026" s="2">
        <v>1.7666523500400175</v>
      </c>
    </row>
    <row r="7027" spans="1:10" x14ac:dyDescent="0.2">
      <c r="A7027" t="s">
        <v>91</v>
      </c>
      <c r="B7027" s="1">
        <v>43255</v>
      </c>
      <c r="C7027" s="1" t="s">
        <v>22</v>
      </c>
      <c r="D7027" s="1" t="s">
        <v>29</v>
      </c>
      <c r="E7027">
        <v>1000000054</v>
      </c>
      <c r="F7027" t="s">
        <v>36</v>
      </c>
      <c r="G7027" s="5" t="s">
        <v>13</v>
      </c>
      <c r="H7027">
        <v>10000131</v>
      </c>
      <c r="I7027" s="3" t="s">
        <v>38</v>
      </c>
      <c r="J7027" s="2">
        <v>1.8019853970408177</v>
      </c>
    </row>
    <row r="7028" spans="1:10" x14ac:dyDescent="0.2">
      <c r="A7028" t="s">
        <v>91</v>
      </c>
      <c r="B7028" s="1">
        <v>43255</v>
      </c>
      <c r="C7028" s="1" t="s">
        <v>22</v>
      </c>
      <c r="D7028" s="1" t="s">
        <v>29</v>
      </c>
      <c r="E7028">
        <v>1000000101</v>
      </c>
      <c r="F7028" t="s">
        <v>39</v>
      </c>
      <c r="G7028" s="5" t="s">
        <v>13</v>
      </c>
      <c r="H7028">
        <v>10000131</v>
      </c>
      <c r="I7028" s="3" t="s">
        <v>38</v>
      </c>
      <c r="J7028" s="2">
        <v>1.8380251049816343</v>
      </c>
    </row>
    <row r="7029" spans="1:10" x14ac:dyDescent="0.2">
      <c r="A7029" t="s">
        <v>91</v>
      </c>
      <c r="B7029" s="1">
        <v>43255</v>
      </c>
      <c r="C7029" s="1" t="s">
        <v>22</v>
      </c>
      <c r="D7029" s="1" t="s">
        <v>29</v>
      </c>
      <c r="E7029">
        <v>1000000101</v>
      </c>
      <c r="F7029" t="s">
        <v>39</v>
      </c>
      <c r="G7029" s="5" t="s">
        <v>13</v>
      </c>
      <c r="H7029">
        <v>10000136</v>
      </c>
      <c r="I7029" s="3" t="s">
        <v>40</v>
      </c>
      <c r="J7029" s="2">
        <v>1.8747856070812672</v>
      </c>
    </row>
    <row r="7030" spans="1:10" x14ac:dyDescent="0.2">
      <c r="A7030" t="s">
        <v>91</v>
      </c>
      <c r="B7030" s="1">
        <v>43255</v>
      </c>
      <c r="C7030" s="1" t="s">
        <v>22</v>
      </c>
      <c r="D7030" s="1" t="s">
        <v>33</v>
      </c>
      <c r="E7030">
        <v>1000000031</v>
      </c>
      <c r="F7030" t="s">
        <v>32</v>
      </c>
      <c r="G7030" s="5" t="s">
        <v>13</v>
      </c>
      <c r="H7030">
        <v>20000099</v>
      </c>
      <c r="I7030" s="3" t="s">
        <v>20</v>
      </c>
      <c r="J7030" s="2">
        <v>1.5527269456073511</v>
      </c>
    </row>
    <row r="7031" spans="1:10" x14ac:dyDescent="0.2">
      <c r="A7031" t="s">
        <v>91</v>
      </c>
      <c r="B7031" s="1">
        <v>43255</v>
      </c>
      <c r="C7031" s="1" t="s">
        <v>22</v>
      </c>
      <c r="D7031" s="1" t="s">
        <v>46</v>
      </c>
      <c r="E7031">
        <v>1000001133</v>
      </c>
      <c r="F7031" t="s">
        <v>45</v>
      </c>
      <c r="G7031" s="5" t="s">
        <v>13</v>
      </c>
      <c r="H7031">
        <v>10000182</v>
      </c>
      <c r="I7031" s="3" t="s">
        <v>31</v>
      </c>
      <c r="J7031" s="2">
        <v>1.6477662564940858</v>
      </c>
    </row>
    <row r="7032" spans="1:10" x14ac:dyDescent="0.2">
      <c r="A7032" t="s">
        <v>91</v>
      </c>
      <c r="B7032" s="1">
        <v>43255</v>
      </c>
      <c r="C7032" s="1" t="s">
        <v>22</v>
      </c>
      <c r="D7032" s="1" t="s">
        <v>29</v>
      </c>
      <c r="E7032">
        <v>1000000101</v>
      </c>
      <c r="F7032" t="s">
        <v>39</v>
      </c>
      <c r="G7032" s="5" t="s">
        <v>13</v>
      </c>
      <c r="H7032">
        <v>10000061</v>
      </c>
      <c r="I7032" s="3" t="s">
        <v>28</v>
      </c>
      <c r="J7032" s="2">
        <v>1.6807215816239673</v>
      </c>
    </row>
    <row r="7033" spans="1:10" x14ac:dyDescent="0.2">
      <c r="A7033" t="s">
        <v>91</v>
      </c>
      <c r="B7033" s="1">
        <v>43255</v>
      </c>
      <c r="C7033" s="1" t="s">
        <v>22</v>
      </c>
      <c r="D7033" s="1" t="s">
        <v>29</v>
      </c>
      <c r="E7033">
        <v>1000000101</v>
      </c>
      <c r="F7033" t="s">
        <v>39</v>
      </c>
      <c r="G7033" s="5" t="s">
        <v>13</v>
      </c>
      <c r="H7033">
        <v>10000182</v>
      </c>
      <c r="I7033" s="3" t="s">
        <v>31</v>
      </c>
      <c r="J7033" s="2">
        <v>1.7143360132564467</v>
      </c>
    </row>
    <row r="7034" spans="1:10" x14ac:dyDescent="0.2">
      <c r="A7034" t="s">
        <v>91</v>
      </c>
      <c r="B7034" s="1">
        <v>43255</v>
      </c>
      <c r="C7034" s="1" t="s">
        <v>22</v>
      </c>
      <c r="D7034" s="1" t="s">
        <v>35</v>
      </c>
      <c r="E7034">
        <v>1000000047</v>
      </c>
      <c r="F7034" t="s">
        <v>34</v>
      </c>
      <c r="G7034" s="5" t="s">
        <v>13</v>
      </c>
      <c r="H7034">
        <v>10000078</v>
      </c>
      <c r="I7034" s="3" t="s">
        <v>30</v>
      </c>
      <c r="J7034" s="2">
        <v>1.7486227335215756</v>
      </c>
    </row>
    <row r="7035" spans="1:10" x14ac:dyDescent="0.2">
      <c r="A7035" t="s">
        <v>91</v>
      </c>
      <c r="B7035" s="1">
        <v>43255</v>
      </c>
      <c r="C7035" s="1" t="s">
        <v>22</v>
      </c>
      <c r="D7035" s="1" t="s">
        <v>35</v>
      </c>
      <c r="E7035">
        <v>1000000047</v>
      </c>
      <c r="F7035" t="s">
        <v>34</v>
      </c>
      <c r="G7035" s="5" t="s">
        <v>13</v>
      </c>
      <c r="H7035">
        <v>10000131</v>
      </c>
      <c r="I7035" s="3" t="s">
        <v>38</v>
      </c>
      <c r="J7035" s="2">
        <v>1.7835951881920069</v>
      </c>
    </row>
    <row r="7036" spans="1:10" x14ac:dyDescent="0.2">
      <c r="A7036" t="s">
        <v>91</v>
      </c>
      <c r="B7036" s="1">
        <v>43255</v>
      </c>
      <c r="C7036" s="1" t="s">
        <v>22</v>
      </c>
      <c r="D7036" s="1" t="s">
        <v>46</v>
      </c>
      <c r="E7036">
        <v>1000001133</v>
      </c>
      <c r="F7036" t="s">
        <v>45</v>
      </c>
      <c r="G7036" s="5" t="s">
        <v>13</v>
      </c>
      <c r="H7036">
        <v>10000111</v>
      </c>
      <c r="I7036" s="3" t="s">
        <v>37</v>
      </c>
      <c r="J7036" s="2">
        <v>1.9306207921202807</v>
      </c>
    </row>
    <row r="7037" spans="1:10" x14ac:dyDescent="0.2">
      <c r="A7037" t="s">
        <v>91</v>
      </c>
      <c r="B7037" s="1">
        <v>43255</v>
      </c>
      <c r="C7037" s="1" t="s">
        <v>22</v>
      </c>
      <c r="D7037" s="1" t="s">
        <v>49</v>
      </c>
      <c r="E7037">
        <v>1000000018</v>
      </c>
      <c r="F7037" t="s">
        <v>48</v>
      </c>
      <c r="G7037" s="5" t="s">
        <v>13</v>
      </c>
      <c r="H7037">
        <v>10000131</v>
      </c>
      <c r="I7037" s="3" t="s">
        <v>38</v>
      </c>
      <c r="J7037" s="2">
        <v>1.9692332079626862</v>
      </c>
    </row>
    <row r="7038" spans="1:10" x14ac:dyDescent="0.2">
      <c r="A7038" t="s">
        <v>91</v>
      </c>
      <c r="B7038" s="1">
        <v>43255</v>
      </c>
      <c r="C7038" s="1" t="s">
        <v>22</v>
      </c>
      <c r="D7038" s="1" t="s">
        <v>29</v>
      </c>
      <c r="E7038">
        <v>1000000101</v>
      </c>
      <c r="F7038" t="s">
        <v>39</v>
      </c>
      <c r="G7038" s="5" t="s">
        <v>13</v>
      </c>
      <c r="H7038">
        <v>10000078</v>
      </c>
      <c r="I7038" s="3" t="s">
        <v>30</v>
      </c>
      <c r="J7038" s="2">
        <v>1.6986178721219398</v>
      </c>
    </row>
    <row r="7039" spans="1:10" x14ac:dyDescent="0.2">
      <c r="A7039" t="s">
        <v>91</v>
      </c>
      <c r="B7039" s="1">
        <v>43255</v>
      </c>
      <c r="C7039" s="1" t="s">
        <v>22</v>
      </c>
      <c r="D7039" s="1" t="s">
        <v>29</v>
      </c>
      <c r="E7039">
        <v>1000000101</v>
      </c>
      <c r="F7039" t="s">
        <v>39</v>
      </c>
      <c r="G7039" s="5" t="s">
        <v>13</v>
      </c>
      <c r="H7039">
        <v>20000099</v>
      </c>
      <c r="I7039" s="3" t="s">
        <v>20</v>
      </c>
      <c r="J7039" s="2">
        <v>0.43200000000000005</v>
      </c>
    </row>
    <row r="7040" spans="1:10" x14ac:dyDescent="0.2">
      <c r="A7040" t="s">
        <v>91</v>
      </c>
      <c r="B7040" s="1">
        <v>43255</v>
      </c>
      <c r="C7040" s="1" t="s">
        <v>22</v>
      </c>
      <c r="D7040" s="1" t="s">
        <v>35</v>
      </c>
      <c r="E7040">
        <v>1000000047</v>
      </c>
      <c r="F7040" t="s">
        <v>34</v>
      </c>
      <c r="G7040" s="5" t="s">
        <v>13</v>
      </c>
      <c r="H7040">
        <v>10000061</v>
      </c>
      <c r="I7040" s="3" t="s">
        <v>28</v>
      </c>
      <c r="J7040" s="2">
        <v>0.44063999999999998</v>
      </c>
    </row>
    <row r="7041" spans="1:10" x14ac:dyDescent="0.2">
      <c r="A7041" t="s">
        <v>91</v>
      </c>
      <c r="B7041" s="1">
        <v>43255</v>
      </c>
      <c r="C7041" s="1" t="s">
        <v>22</v>
      </c>
      <c r="D7041" s="1" t="s">
        <v>64</v>
      </c>
      <c r="E7041">
        <v>1000002973</v>
      </c>
      <c r="F7041" t="s">
        <v>63</v>
      </c>
      <c r="G7041" s="5" t="s">
        <v>13</v>
      </c>
      <c r="H7041">
        <v>10000078</v>
      </c>
      <c r="I7041" s="3" t="s">
        <v>30</v>
      </c>
      <c r="J7041" s="2">
        <v>0.53713770122648985</v>
      </c>
    </row>
    <row r="7042" spans="1:10" x14ac:dyDescent="0.2">
      <c r="A7042" t="s">
        <v>91</v>
      </c>
      <c r="B7042" s="1">
        <v>43255</v>
      </c>
      <c r="C7042" s="1" t="s">
        <v>22</v>
      </c>
      <c r="D7042" s="1" t="s">
        <v>61</v>
      </c>
      <c r="E7042">
        <v>1000000579</v>
      </c>
      <c r="F7042" t="s">
        <v>60</v>
      </c>
      <c r="G7042" s="5" t="s">
        <v>13</v>
      </c>
      <c r="H7042">
        <v>10000182</v>
      </c>
      <c r="I7042" s="3" t="s">
        <v>31</v>
      </c>
      <c r="J7042" s="2">
        <v>0.46044342459914456</v>
      </c>
    </row>
    <row r="7043" spans="1:10" x14ac:dyDescent="0.2">
      <c r="A7043" t="s">
        <v>91</v>
      </c>
      <c r="B7043" s="1">
        <v>43255</v>
      </c>
      <c r="C7043" s="1" t="s">
        <v>22</v>
      </c>
      <c r="D7043" s="1" t="s">
        <v>29</v>
      </c>
      <c r="E7043">
        <v>1000000028</v>
      </c>
      <c r="F7043" t="s">
        <v>27</v>
      </c>
      <c r="G7043" s="5" t="s">
        <v>13</v>
      </c>
      <c r="H7043">
        <v>10000111</v>
      </c>
      <c r="I7043" s="3" t="s">
        <v>37</v>
      </c>
      <c r="J7043" s="2">
        <v>0.47904533895294998</v>
      </c>
    </row>
    <row r="7044" spans="1:10" x14ac:dyDescent="0.2">
      <c r="A7044" t="s">
        <v>91</v>
      </c>
      <c r="B7044" s="1">
        <v>43255</v>
      </c>
      <c r="C7044" s="1" t="s">
        <v>22</v>
      </c>
      <c r="D7044" s="1" t="s">
        <v>29</v>
      </c>
      <c r="E7044">
        <v>1000000054</v>
      </c>
      <c r="F7044" t="s">
        <v>36</v>
      </c>
      <c r="G7044" s="5" t="s">
        <v>13</v>
      </c>
      <c r="H7044">
        <v>10000136</v>
      </c>
      <c r="I7044" s="3" t="s">
        <v>40</v>
      </c>
      <c r="J7044" s="2">
        <v>0.48862624573200897</v>
      </c>
    </row>
    <row r="7045" spans="1:10" x14ac:dyDescent="0.2">
      <c r="A7045" t="s">
        <v>91</v>
      </c>
      <c r="B7045" s="1">
        <v>43255</v>
      </c>
      <c r="C7045" s="1" t="s">
        <v>22</v>
      </c>
      <c r="D7045" s="1" t="s">
        <v>33</v>
      </c>
      <c r="E7045">
        <v>1000000031</v>
      </c>
      <c r="F7045" t="s">
        <v>32</v>
      </c>
      <c r="G7045" s="5" t="s">
        <v>13</v>
      </c>
      <c r="H7045">
        <v>10000061</v>
      </c>
      <c r="I7045" s="3" t="s">
        <v>28</v>
      </c>
      <c r="J7045" s="2">
        <v>0.49839877064664917</v>
      </c>
    </row>
    <row r="7046" spans="1:10" x14ac:dyDescent="0.2">
      <c r="A7046" t="s">
        <v>91</v>
      </c>
      <c r="B7046" s="1">
        <v>43255</v>
      </c>
      <c r="C7046" s="1" t="s">
        <v>22</v>
      </c>
      <c r="D7046" s="1" t="s">
        <v>61</v>
      </c>
      <c r="E7046">
        <v>1000000579</v>
      </c>
      <c r="F7046" t="s">
        <v>60</v>
      </c>
      <c r="G7046" s="5" t="s">
        <v>13</v>
      </c>
      <c r="H7046">
        <v>10000078</v>
      </c>
      <c r="I7046" s="3" t="s">
        <v>30</v>
      </c>
      <c r="J7046" s="2">
        <v>0.5185340809807738</v>
      </c>
    </row>
    <row r="7047" spans="1:10" x14ac:dyDescent="0.2">
      <c r="A7047" t="s">
        <v>91</v>
      </c>
      <c r="B7047" s="1">
        <v>43255</v>
      </c>
      <c r="C7047" s="1" t="s">
        <v>22</v>
      </c>
      <c r="D7047" s="1" t="s">
        <v>49</v>
      </c>
      <c r="E7047">
        <v>1000000018</v>
      </c>
      <c r="F7047" t="s">
        <v>48</v>
      </c>
      <c r="G7047" s="5" t="s">
        <v>13</v>
      </c>
      <c r="H7047">
        <v>10000078</v>
      </c>
      <c r="I7047" s="3" t="s">
        <v>30</v>
      </c>
      <c r="J7047" s="2">
        <v>0.55027251500944507</v>
      </c>
    </row>
    <row r="7048" spans="1:10" x14ac:dyDescent="0.2">
      <c r="A7048" t="s">
        <v>91</v>
      </c>
      <c r="B7048" s="1">
        <v>43255</v>
      </c>
      <c r="C7048" s="1" t="s">
        <v>22</v>
      </c>
      <c r="D7048" s="1" t="s">
        <v>69</v>
      </c>
      <c r="E7048">
        <v>1000000129</v>
      </c>
      <c r="F7048" t="s">
        <v>70</v>
      </c>
      <c r="G7048" s="5" t="s">
        <v>13</v>
      </c>
      <c r="H7048">
        <v>10000078</v>
      </c>
      <c r="I7048" s="3" t="s">
        <v>30</v>
      </c>
      <c r="J7048" s="2">
        <v>0.56127796530963403</v>
      </c>
    </row>
    <row r="7049" spans="1:10" x14ac:dyDescent="0.2">
      <c r="A7049" t="s">
        <v>91</v>
      </c>
      <c r="B7049" s="1">
        <v>43255</v>
      </c>
      <c r="C7049" s="1" t="s">
        <v>22</v>
      </c>
      <c r="D7049" s="1" t="s">
        <v>69</v>
      </c>
      <c r="E7049">
        <v>1000000129</v>
      </c>
      <c r="F7049" t="s">
        <v>70</v>
      </c>
      <c r="G7049" s="5" t="s">
        <v>13</v>
      </c>
      <c r="H7049">
        <v>10000131</v>
      </c>
      <c r="I7049" s="3" t="s">
        <v>38</v>
      </c>
      <c r="J7049" s="2">
        <v>0.57250352461582676</v>
      </c>
    </row>
    <row r="7050" spans="1:10" x14ac:dyDescent="0.2">
      <c r="A7050" t="s">
        <v>91</v>
      </c>
      <c r="B7050" s="1">
        <v>43255</v>
      </c>
      <c r="C7050" s="1" t="s">
        <v>22</v>
      </c>
      <c r="D7050" s="1" t="s">
        <v>29</v>
      </c>
      <c r="E7050">
        <v>1000000101</v>
      </c>
      <c r="F7050" t="s">
        <v>39</v>
      </c>
      <c r="G7050" s="5" t="s">
        <v>13</v>
      </c>
      <c r="H7050">
        <v>10000111</v>
      </c>
      <c r="I7050" s="3" t="s">
        <v>37</v>
      </c>
      <c r="J7050" s="2">
        <v>0.58395359510814326</v>
      </c>
    </row>
    <row r="7051" spans="1:10" x14ac:dyDescent="0.2">
      <c r="A7051" t="s">
        <v>91</v>
      </c>
      <c r="B7051" s="1">
        <v>43255</v>
      </c>
      <c r="C7051" s="1" t="s">
        <v>22</v>
      </c>
      <c r="D7051" s="1" t="s">
        <v>61</v>
      </c>
      <c r="E7051">
        <v>1000000579</v>
      </c>
      <c r="F7051" t="s">
        <v>60</v>
      </c>
      <c r="G7051" s="5" t="s">
        <v>13</v>
      </c>
      <c r="H7051">
        <v>20000099</v>
      </c>
      <c r="I7051" s="3" t="s">
        <v>20</v>
      </c>
      <c r="J7051" s="2">
        <v>0.42163266701030599</v>
      </c>
    </row>
    <row r="7052" spans="1:10" x14ac:dyDescent="0.2">
      <c r="A7052" t="s">
        <v>91</v>
      </c>
      <c r="B7052" s="1">
        <v>43255</v>
      </c>
      <c r="C7052" s="1" t="s">
        <v>22</v>
      </c>
      <c r="D7052" s="1" t="s">
        <v>49</v>
      </c>
      <c r="E7052">
        <v>1000000020</v>
      </c>
      <c r="F7052" t="s">
        <v>73</v>
      </c>
      <c r="G7052" s="5" t="s">
        <v>13</v>
      </c>
      <c r="H7052">
        <v>20000099</v>
      </c>
      <c r="I7052" s="3" t="s">
        <v>20</v>
      </c>
      <c r="J7052" s="2">
        <v>0.43866662675752238</v>
      </c>
    </row>
    <row r="7053" spans="1:10" x14ac:dyDescent="0.2">
      <c r="A7053" t="s">
        <v>91</v>
      </c>
      <c r="B7053" s="1">
        <v>43255</v>
      </c>
      <c r="C7053" s="1" t="s">
        <v>22</v>
      </c>
      <c r="D7053" s="1" t="s">
        <v>46</v>
      </c>
      <c r="E7053">
        <v>1000001133</v>
      </c>
      <c r="F7053" t="s">
        <v>45</v>
      </c>
      <c r="G7053" s="5" t="s">
        <v>13</v>
      </c>
      <c r="H7053">
        <v>10000061</v>
      </c>
      <c r="I7053" s="3" t="s">
        <v>28</v>
      </c>
      <c r="J7053" s="2">
        <v>0.45638875847852634</v>
      </c>
    </row>
    <row r="7054" spans="1:10" x14ac:dyDescent="0.2">
      <c r="A7054" t="s">
        <v>91</v>
      </c>
      <c r="B7054" s="1">
        <v>43255</v>
      </c>
      <c r="C7054" s="1" t="s">
        <v>22</v>
      </c>
      <c r="D7054" s="1" t="s">
        <v>49</v>
      </c>
      <c r="E7054">
        <v>1000000020</v>
      </c>
      <c r="F7054" t="s">
        <v>73</v>
      </c>
      <c r="G7054" s="5" t="s">
        <v>13</v>
      </c>
      <c r="H7054">
        <v>10000078</v>
      </c>
      <c r="I7054" s="3" t="s">
        <v>30</v>
      </c>
      <c r="J7054" s="2">
        <v>0.36083866963962935</v>
      </c>
    </row>
    <row r="7055" spans="1:10" x14ac:dyDescent="0.2">
      <c r="A7055" t="s">
        <v>91</v>
      </c>
      <c r="B7055" s="1">
        <v>43255</v>
      </c>
      <c r="C7055" s="1" t="s">
        <v>22</v>
      </c>
      <c r="D7055" s="1" t="s">
        <v>49</v>
      </c>
      <c r="E7055">
        <v>1000000020</v>
      </c>
      <c r="F7055" t="s">
        <v>73</v>
      </c>
      <c r="G7055" s="5" t="s">
        <v>13</v>
      </c>
      <c r="H7055">
        <v>10000136</v>
      </c>
      <c r="I7055" s="3" t="s">
        <v>40</v>
      </c>
      <c r="J7055" s="2">
        <v>0.37541655189307038</v>
      </c>
    </row>
    <row r="7056" spans="1:10" x14ac:dyDescent="0.2">
      <c r="A7056" t="s">
        <v>91</v>
      </c>
      <c r="B7056" s="1">
        <v>43255</v>
      </c>
      <c r="C7056" s="1" t="s">
        <v>22</v>
      </c>
      <c r="D7056" s="1" t="s">
        <v>61</v>
      </c>
      <c r="E7056">
        <v>1000000579</v>
      </c>
      <c r="F7056" t="s">
        <v>60</v>
      </c>
      <c r="G7056" s="5" t="s">
        <v>13</v>
      </c>
      <c r="H7056">
        <v>10000061</v>
      </c>
      <c r="I7056" s="3" t="s">
        <v>28</v>
      </c>
      <c r="J7056" s="2">
        <v>0.39058338058955044</v>
      </c>
    </row>
    <row r="7057" spans="1:10" x14ac:dyDescent="0.2">
      <c r="A7057" t="s">
        <v>91</v>
      </c>
      <c r="B7057" s="1">
        <v>43255</v>
      </c>
      <c r="C7057" s="1" t="s">
        <v>22</v>
      </c>
      <c r="D7057" s="1" t="s">
        <v>49</v>
      </c>
      <c r="E7057">
        <v>1000000018</v>
      </c>
      <c r="F7057" t="s">
        <v>48</v>
      </c>
      <c r="G7057" s="5" t="s">
        <v>13</v>
      </c>
      <c r="H7057">
        <v>20000099</v>
      </c>
      <c r="I7057" s="3" t="s">
        <v>20</v>
      </c>
      <c r="J7057" s="2">
        <v>0.40636294916536825</v>
      </c>
    </row>
    <row r="7058" spans="1:10" x14ac:dyDescent="0.2">
      <c r="A7058" t="s">
        <v>91</v>
      </c>
      <c r="B7058" s="1">
        <v>43255</v>
      </c>
      <c r="C7058" s="1" t="s">
        <v>22</v>
      </c>
      <c r="D7058" s="1" t="s">
        <v>29</v>
      </c>
      <c r="E7058">
        <v>1000000028</v>
      </c>
      <c r="F7058" t="s">
        <v>27</v>
      </c>
      <c r="G7058" s="5" t="s">
        <v>13</v>
      </c>
      <c r="H7058">
        <v>10000131</v>
      </c>
      <c r="I7058" s="3" t="s">
        <v>38</v>
      </c>
      <c r="J7058" s="2">
        <v>0.41449020814867565</v>
      </c>
    </row>
    <row r="7059" spans="1:10" x14ac:dyDescent="0.2">
      <c r="A7059" t="s">
        <v>91</v>
      </c>
      <c r="B7059" s="1">
        <v>43255</v>
      </c>
      <c r="C7059" s="1" t="s">
        <v>22</v>
      </c>
      <c r="D7059" s="1" t="s">
        <v>69</v>
      </c>
      <c r="E7059">
        <v>1000000129</v>
      </c>
      <c r="F7059" t="s">
        <v>70</v>
      </c>
      <c r="G7059" s="5" t="s">
        <v>13</v>
      </c>
      <c r="H7059">
        <v>10000136</v>
      </c>
      <c r="I7059" s="3" t="s">
        <v>40</v>
      </c>
      <c r="J7059" s="2">
        <v>0.43986032480903975</v>
      </c>
    </row>
    <row r="7060" spans="1:10" x14ac:dyDescent="0.2">
      <c r="A7060" t="s">
        <v>91</v>
      </c>
      <c r="B7060" s="1">
        <v>43255</v>
      </c>
      <c r="C7060" s="1" t="s">
        <v>22</v>
      </c>
      <c r="D7060" s="1" t="s">
        <v>49</v>
      </c>
      <c r="E7060">
        <v>1000000020</v>
      </c>
      <c r="F7060" t="s">
        <v>73</v>
      </c>
      <c r="G7060" s="5" t="s">
        <v>13</v>
      </c>
      <c r="H7060">
        <v>10000131</v>
      </c>
      <c r="I7060" s="3" t="s">
        <v>38</v>
      </c>
      <c r="J7060" s="2">
        <v>16.107999999999997</v>
      </c>
    </row>
    <row r="7061" spans="1:10" x14ac:dyDescent="0.2">
      <c r="A7061" t="s">
        <v>91</v>
      </c>
      <c r="B7061" s="1">
        <v>43255</v>
      </c>
      <c r="C7061" s="1" t="s">
        <v>22</v>
      </c>
      <c r="D7061" s="1" t="s">
        <v>29</v>
      </c>
      <c r="E7061">
        <v>1000000054</v>
      </c>
      <c r="F7061" t="s">
        <v>36</v>
      </c>
      <c r="G7061" s="5" t="s">
        <v>13</v>
      </c>
      <c r="H7061">
        <v>10000078</v>
      </c>
      <c r="I7061" s="3" t="s">
        <v>30</v>
      </c>
      <c r="J7061" s="2">
        <v>15.734159999999999</v>
      </c>
    </row>
    <row r="7062" spans="1:10" x14ac:dyDescent="0.2">
      <c r="A7062" t="s">
        <v>91</v>
      </c>
      <c r="B7062" s="1">
        <v>43255</v>
      </c>
      <c r="C7062" s="1" t="s">
        <v>22</v>
      </c>
      <c r="D7062" s="1" t="s">
        <v>49</v>
      </c>
      <c r="E7062">
        <v>1000000018</v>
      </c>
      <c r="F7062" t="s">
        <v>48</v>
      </c>
      <c r="G7062" s="5" t="s">
        <v>13</v>
      </c>
      <c r="H7062">
        <v>10000211</v>
      </c>
      <c r="I7062" s="3" t="s">
        <v>11</v>
      </c>
      <c r="J7062" s="2">
        <v>14.907140063999998</v>
      </c>
    </row>
    <row r="7063" spans="1:10" x14ac:dyDescent="0.2">
      <c r="A7063" t="s">
        <v>91</v>
      </c>
      <c r="B7063" s="1">
        <v>43255</v>
      </c>
      <c r="C7063" s="1" t="s">
        <v>22</v>
      </c>
      <c r="D7063" s="1" t="s">
        <v>69</v>
      </c>
      <c r="E7063">
        <v>1000000129</v>
      </c>
      <c r="F7063" t="s">
        <v>70</v>
      </c>
      <c r="G7063" s="5" t="s">
        <v>13</v>
      </c>
      <c r="H7063">
        <v>20000099</v>
      </c>
      <c r="I7063" s="3" t="s">
        <v>20</v>
      </c>
      <c r="J7063" s="2">
        <v>15.205282865279999</v>
      </c>
    </row>
    <row r="7064" spans="1:10" x14ac:dyDescent="0.2">
      <c r="A7064" t="s">
        <v>91</v>
      </c>
      <c r="B7064" s="1">
        <v>43255</v>
      </c>
      <c r="C7064" s="1" t="s">
        <v>22</v>
      </c>
      <c r="D7064" s="1" t="s">
        <v>46</v>
      </c>
      <c r="E7064">
        <v>1000001133</v>
      </c>
      <c r="F7064" t="s">
        <v>45</v>
      </c>
      <c r="G7064" s="5" t="s">
        <v>13</v>
      </c>
      <c r="H7064">
        <v>20000099</v>
      </c>
      <c r="I7064" s="3" t="s">
        <v>20</v>
      </c>
      <c r="J7064" s="2">
        <v>15.509388522585597</v>
      </c>
    </row>
    <row r="7065" spans="1:10" x14ac:dyDescent="0.2">
      <c r="A7065" t="s">
        <v>91</v>
      </c>
      <c r="B7065" s="1">
        <v>43255</v>
      </c>
      <c r="C7065" s="1" t="s">
        <v>22</v>
      </c>
      <c r="D7065" s="1" t="s">
        <v>33</v>
      </c>
      <c r="E7065">
        <v>1000000031</v>
      </c>
      <c r="F7065" t="s">
        <v>32</v>
      </c>
      <c r="G7065" s="5" t="s">
        <v>13</v>
      </c>
      <c r="H7065">
        <v>10000136</v>
      </c>
      <c r="I7065" s="3" t="s">
        <v>40</v>
      </c>
      <c r="J7065" s="2">
        <v>14.851967818898059</v>
      </c>
    </row>
    <row r="7066" spans="1:10" x14ac:dyDescent="0.2">
      <c r="A7066" t="s">
        <v>91</v>
      </c>
      <c r="B7066" s="1">
        <v>43255</v>
      </c>
      <c r="C7066" s="1" t="s">
        <v>22</v>
      </c>
      <c r="D7066" s="1" t="s">
        <v>35</v>
      </c>
      <c r="E7066">
        <v>1000000047</v>
      </c>
      <c r="F7066" t="s">
        <v>34</v>
      </c>
      <c r="G7066" s="5" t="s">
        <v>13</v>
      </c>
      <c r="H7066">
        <v>20000099</v>
      </c>
      <c r="I7066" s="3" t="s">
        <v>20</v>
      </c>
      <c r="J7066" s="2">
        <v>14.137987318781541</v>
      </c>
    </row>
    <row r="7067" spans="1:10" x14ac:dyDescent="0.2">
      <c r="A7067" t="s">
        <v>91</v>
      </c>
      <c r="B7067" s="1">
        <v>43255</v>
      </c>
      <c r="C7067" s="1" t="s">
        <v>22</v>
      </c>
      <c r="D7067" s="1" t="s">
        <v>25</v>
      </c>
      <c r="E7067">
        <v>1000003183</v>
      </c>
      <c r="F7067" t="s">
        <v>23</v>
      </c>
      <c r="G7067" s="5" t="s">
        <v>13</v>
      </c>
      <c r="H7067">
        <v>10000111</v>
      </c>
      <c r="I7067" s="3" t="s">
        <v>37</v>
      </c>
      <c r="J7067" s="2">
        <v>14.603293664132375</v>
      </c>
    </row>
    <row r="7068" spans="1:10" x14ac:dyDescent="0.2">
      <c r="A7068" t="s">
        <v>91</v>
      </c>
      <c r="B7068" s="1">
        <v>43255</v>
      </c>
      <c r="C7068" s="1" t="s">
        <v>22</v>
      </c>
      <c r="D7068" s="1" t="s">
        <v>61</v>
      </c>
      <c r="E7068">
        <v>1000000579</v>
      </c>
      <c r="F7068" t="s">
        <v>60</v>
      </c>
      <c r="G7068" s="5" t="s">
        <v>13</v>
      </c>
      <c r="H7068">
        <v>10000064</v>
      </c>
      <c r="I7068" s="3" t="s">
        <v>53</v>
      </c>
      <c r="J7068" s="2">
        <v>14.895359537415022</v>
      </c>
    </row>
    <row r="7069" spans="1:10" x14ac:dyDescent="0.2">
      <c r="A7069" t="s">
        <v>91</v>
      </c>
      <c r="B7069" s="1">
        <v>43255</v>
      </c>
      <c r="C7069" s="1" t="s">
        <v>22</v>
      </c>
      <c r="D7069" s="1" t="s">
        <v>29</v>
      </c>
      <c r="E7069">
        <v>1000000028</v>
      </c>
      <c r="F7069" t="s">
        <v>27</v>
      </c>
      <c r="G7069" s="5" t="s">
        <v>13</v>
      </c>
      <c r="H7069">
        <v>10000136</v>
      </c>
      <c r="I7069" s="3" t="s">
        <v>40</v>
      </c>
      <c r="J7069" s="2">
        <v>13.055252062726588</v>
      </c>
    </row>
    <row r="7070" spans="1:10" x14ac:dyDescent="0.2">
      <c r="A7070" t="s">
        <v>91</v>
      </c>
      <c r="B7070" s="1">
        <v>43255</v>
      </c>
      <c r="C7070" s="1" t="s">
        <v>22</v>
      </c>
      <c r="D7070" s="1" t="s">
        <v>35</v>
      </c>
      <c r="E7070">
        <v>1000000047</v>
      </c>
      <c r="F7070" t="s">
        <v>34</v>
      </c>
      <c r="G7070" s="5" t="s">
        <v>13</v>
      </c>
      <c r="H7070">
        <v>10000211</v>
      </c>
      <c r="I7070" s="3" t="s">
        <v>11</v>
      </c>
      <c r="J7070" s="2">
        <v>13.854337930981956</v>
      </c>
    </row>
    <row r="7071" spans="1:10" x14ac:dyDescent="0.2">
      <c r="A7071" t="s">
        <v>91</v>
      </c>
      <c r="B7071" s="1">
        <v>43255</v>
      </c>
      <c r="C7071" s="1" t="s">
        <v>22</v>
      </c>
      <c r="D7071" s="1" t="s">
        <v>25</v>
      </c>
      <c r="E7071">
        <v>1000003183</v>
      </c>
      <c r="F7071" t="s">
        <v>23</v>
      </c>
      <c r="G7071" s="5" t="s">
        <v>13</v>
      </c>
      <c r="H7071">
        <v>10000136</v>
      </c>
      <c r="I7071" s="3" t="s">
        <v>40</v>
      </c>
      <c r="J7071" s="2">
        <v>13.636173399605292</v>
      </c>
    </row>
    <row r="7072" spans="1:10" x14ac:dyDescent="0.2">
      <c r="A7072" t="s">
        <v>91</v>
      </c>
      <c r="B7072" s="1">
        <v>43255</v>
      </c>
      <c r="C7072" s="1" t="s">
        <v>22</v>
      </c>
      <c r="D7072" s="1" t="s">
        <v>29</v>
      </c>
      <c r="E7072">
        <v>1000000101</v>
      </c>
      <c r="F7072" t="s">
        <v>39</v>
      </c>
      <c r="G7072" s="5" t="s">
        <v>13</v>
      </c>
      <c r="H7072">
        <v>20000018</v>
      </c>
      <c r="I7072" s="3" t="s">
        <v>81</v>
      </c>
      <c r="J7072" s="2">
        <v>14.3563126270693</v>
      </c>
    </row>
    <row r="7073" spans="1:10" x14ac:dyDescent="0.2">
      <c r="A7073" t="s">
        <v>91</v>
      </c>
      <c r="B7073" s="1">
        <v>43255</v>
      </c>
      <c r="C7073" s="1" t="s">
        <v>22</v>
      </c>
      <c r="D7073" s="1" t="s">
        <v>64</v>
      </c>
      <c r="E7073">
        <v>1000002973</v>
      </c>
      <c r="F7073" t="s">
        <v>63</v>
      </c>
      <c r="G7073" s="5" t="s">
        <v>13</v>
      </c>
      <c r="H7073">
        <v>10000136</v>
      </c>
      <c r="I7073" s="3" t="s">
        <v>40</v>
      </c>
      <c r="J7073" s="2">
        <v>14.041308790553904</v>
      </c>
    </row>
    <row r="7074" spans="1:10" x14ac:dyDescent="0.2">
      <c r="A7074" t="s">
        <v>91</v>
      </c>
      <c r="B7074" s="1">
        <v>43255</v>
      </c>
      <c r="C7074" s="1" t="s">
        <v>22</v>
      </c>
      <c r="D7074" s="1" t="s">
        <v>21</v>
      </c>
      <c r="E7074">
        <v>1000002872</v>
      </c>
      <c r="F7074" t="s">
        <v>19</v>
      </c>
      <c r="G7074" s="5" t="s">
        <v>13</v>
      </c>
      <c r="H7074">
        <v>10000136</v>
      </c>
      <c r="I7074" s="3" t="s">
        <v>40</v>
      </c>
      <c r="J7074" s="2">
        <v>1.6840000000000004</v>
      </c>
    </row>
    <row r="7075" spans="1:10" x14ac:dyDescent="0.2">
      <c r="A7075" t="s">
        <v>91</v>
      </c>
      <c r="B7075" s="1">
        <v>43255</v>
      </c>
      <c r="C7075" s="1" t="s">
        <v>22</v>
      </c>
      <c r="D7075" s="1" t="s">
        <v>29</v>
      </c>
      <c r="E7075">
        <v>1000000054</v>
      </c>
      <c r="F7075" t="s">
        <v>36</v>
      </c>
      <c r="G7075" s="5" t="s">
        <v>13</v>
      </c>
      <c r="H7075">
        <v>20000018</v>
      </c>
      <c r="I7075" s="3" t="s">
        <v>81</v>
      </c>
      <c r="J7075" s="2">
        <v>1.2431085413792051</v>
      </c>
    </row>
    <row r="7076" spans="1:10" x14ac:dyDescent="0.2">
      <c r="A7076" t="s">
        <v>91</v>
      </c>
      <c r="B7076" s="1">
        <v>43255</v>
      </c>
      <c r="C7076" s="1" t="s">
        <v>22</v>
      </c>
      <c r="D7076" s="1" t="s">
        <v>61</v>
      </c>
      <c r="E7076">
        <v>1000000579</v>
      </c>
      <c r="F7076" t="s">
        <v>60</v>
      </c>
      <c r="G7076" s="5" t="s">
        <v>13</v>
      </c>
      <c r="H7076">
        <v>20000018</v>
      </c>
      <c r="I7076" s="3" t="s">
        <v>81</v>
      </c>
      <c r="J7076" s="2">
        <v>1.3455806635595424</v>
      </c>
    </row>
    <row r="7077" spans="1:10" x14ac:dyDescent="0.2">
      <c r="A7077" t="s">
        <v>91</v>
      </c>
      <c r="B7077" s="1">
        <v>43255</v>
      </c>
      <c r="C7077" s="1" t="s">
        <v>22</v>
      </c>
      <c r="D7077" s="1" t="s">
        <v>61</v>
      </c>
      <c r="E7077">
        <v>1000000579</v>
      </c>
      <c r="F7077" t="s">
        <v>60</v>
      </c>
      <c r="G7077" s="5" t="s">
        <v>13</v>
      </c>
      <c r="H7077">
        <v>10000111</v>
      </c>
      <c r="I7077" s="3" t="s">
        <v>37</v>
      </c>
      <c r="J7077" s="2">
        <v>1.4031331947881356</v>
      </c>
    </row>
    <row r="7078" spans="1:10" x14ac:dyDescent="0.2">
      <c r="A7078" t="s">
        <v>91</v>
      </c>
      <c r="B7078" s="1">
        <v>43255</v>
      </c>
      <c r="C7078" s="1" t="s">
        <v>22</v>
      </c>
      <c r="D7078" s="1" t="s">
        <v>46</v>
      </c>
      <c r="E7078">
        <v>1000001133</v>
      </c>
      <c r="F7078" t="s">
        <v>45</v>
      </c>
      <c r="G7078" s="5" t="s">
        <v>13</v>
      </c>
      <c r="H7078">
        <v>20000018</v>
      </c>
      <c r="I7078" s="3" t="s">
        <v>81</v>
      </c>
      <c r="J7078" s="2">
        <v>1.5187964948022223</v>
      </c>
    </row>
    <row r="7079" spans="1:10" x14ac:dyDescent="0.2">
      <c r="A7079" t="s">
        <v>91</v>
      </c>
      <c r="B7079" s="1">
        <v>43255</v>
      </c>
      <c r="C7079" s="1" t="s">
        <v>22</v>
      </c>
      <c r="D7079" s="1" t="s">
        <v>49</v>
      </c>
      <c r="E7079">
        <v>1000000018</v>
      </c>
      <c r="F7079" t="s">
        <v>48</v>
      </c>
      <c r="G7079" s="5" t="s">
        <v>13</v>
      </c>
      <c r="H7079">
        <v>20000018</v>
      </c>
      <c r="I7079" s="3" t="s">
        <v>81</v>
      </c>
      <c r="J7079" s="2">
        <v>1.4411724246982667</v>
      </c>
    </row>
    <row r="7080" spans="1:10" x14ac:dyDescent="0.2">
      <c r="A7080" t="s">
        <v>91</v>
      </c>
      <c r="B7080" s="1">
        <v>43255</v>
      </c>
      <c r="C7080" s="1" t="s">
        <v>22</v>
      </c>
      <c r="D7080" s="1" t="s">
        <v>35</v>
      </c>
      <c r="E7080">
        <v>1000000047</v>
      </c>
      <c r="F7080" t="s">
        <v>34</v>
      </c>
      <c r="G7080" s="5" t="s">
        <v>13</v>
      </c>
      <c r="H7080">
        <v>20000018</v>
      </c>
      <c r="I7080" s="3" t="s">
        <v>81</v>
      </c>
      <c r="J7080" s="2">
        <v>1.4829275922105536</v>
      </c>
    </row>
    <row r="7081" spans="1:10" x14ac:dyDescent="0.2">
      <c r="A7081" t="s">
        <v>91</v>
      </c>
      <c r="B7081" s="1">
        <v>43255</v>
      </c>
      <c r="C7081" s="1" t="s">
        <v>22</v>
      </c>
      <c r="D7081" s="1" t="s">
        <v>64</v>
      </c>
      <c r="E7081">
        <v>1000002973</v>
      </c>
      <c r="F7081" t="s">
        <v>63</v>
      </c>
      <c r="G7081" s="5" t="s">
        <v>13</v>
      </c>
      <c r="H7081">
        <v>20000018</v>
      </c>
      <c r="I7081" s="3" t="s">
        <v>81</v>
      </c>
      <c r="J7081" s="2">
        <v>1.2058370469803279</v>
      </c>
    </row>
    <row r="7082" spans="1:10" x14ac:dyDescent="0.2">
      <c r="A7082" t="s">
        <v>91</v>
      </c>
      <c r="B7082" s="1">
        <v>43256</v>
      </c>
      <c r="C7082" s="1" t="s">
        <v>43</v>
      </c>
      <c r="D7082" s="1" t="s">
        <v>42</v>
      </c>
      <c r="E7082">
        <v>1000000931</v>
      </c>
      <c r="F7082" t="s">
        <v>41</v>
      </c>
      <c r="G7082" s="5" t="s">
        <v>13</v>
      </c>
      <c r="H7082">
        <v>10000131</v>
      </c>
      <c r="I7082" s="3" t="s">
        <v>38</v>
      </c>
      <c r="J7082" s="2">
        <v>0.19360499611681434</v>
      </c>
    </row>
    <row r="7083" spans="1:10" x14ac:dyDescent="0.2">
      <c r="A7083" t="s">
        <v>91</v>
      </c>
      <c r="B7083" s="1">
        <v>43256</v>
      </c>
      <c r="C7083" s="1" t="s">
        <v>43</v>
      </c>
      <c r="D7083" s="1" t="s">
        <v>42</v>
      </c>
      <c r="E7083">
        <v>1000001014</v>
      </c>
      <c r="F7083" t="s">
        <v>44</v>
      </c>
      <c r="G7083" s="5" t="s">
        <v>13</v>
      </c>
      <c r="H7083">
        <v>10000078</v>
      </c>
      <c r="I7083" s="3" t="s">
        <v>30</v>
      </c>
      <c r="J7083" s="2">
        <v>0.19747709603915062</v>
      </c>
    </row>
    <row r="7084" spans="1:10" x14ac:dyDescent="0.2">
      <c r="A7084" t="s">
        <v>91</v>
      </c>
      <c r="B7084" s="1">
        <v>43256</v>
      </c>
      <c r="C7084" s="1" t="s">
        <v>43</v>
      </c>
      <c r="D7084" s="1" t="s">
        <v>42</v>
      </c>
      <c r="E7084">
        <v>1000001014</v>
      </c>
      <c r="F7084" t="s">
        <v>44</v>
      </c>
      <c r="G7084" s="5" t="s">
        <v>13</v>
      </c>
      <c r="H7084">
        <v>10000131</v>
      </c>
      <c r="I7084" s="3" t="s">
        <v>38</v>
      </c>
      <c r="J7084" s="2">
        <v>0.20142663795993365</v>
      </c>
    </row>
    <row r="7085" spans="1:10" x14ac:dyDescent="0.2">
      <c r="A7085" t="s">
        <v>91</v>
      </c>
      <c r="B7085" s="1">
        <v>43256</v>
      </c>
      <c r="C7085" s="1" t="s">
        <v>43</v>
      </c>
      <c r="D7085" s="1" t="s">
        <v>42</v>
      </c>
      <c r="E7085">
        <v>1000001014</v>
      </c>
      <c r="F7085" t="s">
        <v>44</v>
      </c>
      <c r="G7085" s="5" t="s">
        <v>13</v>
      </c>
      <c r="H7085">
        <v>20000099</v>
      </c>
      <c r="I7085" s="3" t="s">
        <v>20</v>
      </c>
      <c r="J7085" s="2">
        <v>0.2054551707191323</v>
      </c>
    </row>
    <row r="7086" spans="1:10" x14ac:dyDescent="0.2">
      <c r="A7086" t="s">
        <v>91</v>
      </c>
      <c r="B7086" s="1">
        <v>43256</v>
      </c>
      <c r="C7086" s="1" t="s">
        <v>43</v>
      </c>
      <c r="D7086" s="1" t="s">
        <v>51</v>
      </c>
      <c r="E7086">
        <v>1000000460</v>
      </c>
      <c r="F7086" t="s">
        <v>50</v>
      </c>
      <c r="G7086" s="5" t="s">
        <v>13</v>
      </c>
      <c r="H7086">
        <v>10000131</v>
      </c>
      <c r="I7086" s="3" t="s">
        <v>38</v>
      </c>
      <c r="J7086" s="2">
        <v>0.20959657110328631</v>
      </c>
    </row>
    <row r="7087" spans="1:10" x14ac:dyDescent="0.2">
      <c r="A7087" t="s">
        <v>91</v>
      </c>
      <c r="B7087" s="1">
        <v>43256</v>
      </c>
      <c r="C7087" s="1" t="s">
        <v>43</v>
      </c>
      <c r="D7087" s="1" t="s">
        <v>42</v>
      </c>
      <c r="E7087">
        <v>1000000931</v>
      </c>
      <c r="F7087" t="s">
        <v>41</v>
      </c>
      <c r="G7087" s="5" t="s">
        <v>13</v>
      </c>
      <c r="H7087">
        <v>10000182</v>
      </c>
      <c r="I7087" s="3" t="s">
        <v>31</v>
      </c>
      <c r="J7087" s="2">
        <v>0.21378850252535206</v>
      </c>
    </row>
    <row r="7088" spans="1:10" x14ac:dyDescent="0.2">
      <c r="A7088" t="s">
        <v>91</v>
      </c>
      <c r="B7088" s="1">
        <v>43256</v>
      </c>
      <c r="C7088" s="1" t="s">
        <v>43</v>
      </c>
      <c r="D7088" s="1" t="s">
        <v>42</v>
      </c>
      <c r="E7088">
        <v>1000001014</v>
      </c>
      <c r="F7088" t="s">
        <v>44</v>
      </c>
      <c r="G7088" s="5" t="s">
        <v>13</v>
      </c>
      <c r="H7088">
        <v>10000182</v>
      </c>
      <c r="I7088" s="3" t="s">
        <v>31</v>
      </c>
      <c r="J7088" s="2">
        <v>0.18249817721477812</v>
      </c>
    </row>
    <row r="7089" spans="1:10" x14ac:dyDescent="0.2">
      <c r="A7089" t="s">
        <v>91</v>
      </c>
      <c r="B7089" s="1">
        <v>43256</v>
      </c>
      <c r="C7089" s="1" t="s">
        <v>43</v>
      </c>
      <c r="D7089" s="1" t="s">
        <v>51</v>
      </c>
      <c r="E7089">
        <v>1000000460</v>
      </c>
      <c r="F7089" t="s">
        <v>50</v>
      </c>
      <c r="G7089" s="5" t="s">
        <v>13</v>
      </c>
      <c r="H7089">
        <v>10000182</v>
      </c>
      <c r="I7089" s="3" t="s">
        <v>31</v>
      </c>
      <c r="J7089" s="2">
        <v>0.21382570134950871</v>
      </c>
    </row>
    <row r="7090" spans="1:10" x14ac:dyDescent="0.2">
      <c r="A7090" t="s">
        <v>91</v>
      </c>
      <c r="B7090" s="1">
        <v>43256</v>
      </c>
      <c r="C7090" s="1" t="s">
        <v>43</v>
      </c>
      <c r="D7090" s="1" t="s">
        <v>42</v>
      </c>
      <c r="E7090">
        <v>1000001014</v>
      </c>
      <c r="F7090" t="s">
        <v>44</v>
      </c>
      <c r="G7090" s="5" t="s">
        <v>13</v>
      </c>
      <c r="H7090">
        <v>10000136</v>
      </c>
      <c r="I7090" s="3" t="s">
        <v>40</v>
      </c>
      <c r="J7090" s="2">
        <v>0.22246425968402886</v>
      </c>
    </row>
    <row r="7091" spans="1:10" x14ac:dyDescent="0.2">
      <c r="A7091" t="s">
        <v>91</v>
      </c>
      <c r="B7091" s="1">
        <v>43256</v>
      </c>
      <c r="C7091" s="1" t="s">
        <v>43</v>
      </c>
      <c r="D7091" s="1" t="s">
        <v>42</v>
      </c>
      <c r="E7091">
        <v>1000000931</v>
      </c>
      <c r="F7091" t="s">
        <v>41</v>
      </c>
      <c r="G7091" s="5" t="s">
        <v>13</v>
      </c>
      <c r="H7091">
        <v>10000078</v>
      </c>
      <c r="I7091" s="3" t="s">
        <v>30</v>
      </c>
      <c r="J7091" s="2">
        <v>0.23</v>
      </c>
    </row>
    <row r="7092" spans="1:10" x14ac:dyDescent="0.2">
      <c r="A7092" t="s">
        <v>91</v>
      </c>
      <c r="B7092" s="1">
        <v>43256</v>
      </c>
      <c r="C7092" s="1" t="s">
        <v>43</v>
      </c>
      <c r="D7092" s="1" t="s">
        <v>42</v>
      </c>
      <c r="E7092">
        <v>1000000931</v>
      </c>
      <c r="F7092" t="s">
        <v>41</v>
      </c>
      <c r="G7092" s="5" t="s">
        <v>13</v>
      </c>
      <c r="H7092">
        <v>20000099</v>
      </c>
      <c r="I7092" s="3" t="s">
        <v>20</v>
      </c>
      <c r="J7092" s="2">
        <v>0.2346</v>
      </c>
    </row>
    <row r="7093" spans="1:10" x14ac:dyDescent="0.2">
      <c r="A7093" t="s">
        <v>91</v>
      </c>
      <c r="B7093" s="1">
        <v>43256</v>
      </c>
      <c r="C7093" s="1" t="s">
        <v>43</v>
      </c>
      <c r="D7093" s="1" t="s">
        <v>78</v>
      </c>
      <c r="E7093">
        <v>1000003187</v>
      </c>
      <c r="F7093" t="s">
        <v>77</v>
      </c>
      <c r="G7093" s="5" t="s">
        <v>13</v>
      </c>
      <c r="H7093">
        <v>10000211</v>
      </c>
      <c r="I7093" s="3" t="s">
        <v>11</v>
      </c>
      <c r="J7093" s="2">
        <v>0.81800000000000006</v>
      </c>
    </row>
    <row r="7094" spans="1:10" x14ac:dyDescent="0.2">
      <c r="A7094" t="s">
        <v>91</v>
      </c>
      <c r="B7094" s="1">
        <v>43256</v>
      </c>
      <c r="C7094" s="1" t="s">
        <v>43</v>
      </c>
      <c r="D7094" s="1" t="s">
        <v>80</v>
      </c>
      <c r="E7094">
        <v>1000003498</v>
      </c>
      <c r="F7094" t="s">
        <v>79</v>
      </c>
      <c r="G7094" s="5" t="s">
        <v>13</v>
      </c>
      <c r="H7094">
        <v>10000131</v>
      </c>
      <c r="I7094" s="3" t="s">
        <v>38</v>
      </c>
      <c r="J7094" s="2">
        <v>0.88542950687999999</v>
      </c>
    </row>
    <row r="7095" spans="1:10" x14ac:dyDescent="0.2">
      <c r="A7095" t="s">
        <v>91</v>
      </c>
      <c r="B7095" s="1">
        <v>43256</v>
      </c>
      <c r="C7095" s="1" t="s">
        <v>43</v>
      </c>
      <c r="D7095" s="1" t="s">
        <v>78</v>
      </c>
      <c r="E7095">
        <v>1000003187</v>
      </c>
      <c r="F7095" t="s">
        <v>77</v>
      </c>
      <c r="G7095" s="5" t="s">
        <v>13</v>
      </c>
      <c r="H7095">
        <v>10000064</v>
      </c>
      <c r="I7095" s="3" t="s">
        <v>53</v>
      </c>
      <c r="J7095" s="2">
        <v>0.97758572113305053</v>
      </c>
    </row>
    <row r="7096" spans="1:10" x14ac:dyDescent="0.2">
      <c r="A7096" t="s">
        <v>91</v>
      </c>
      <c r="B7096" s="1">
        <v>43256</v>
      </c>
      <c r="C7096" s="1" t="s">
        <v>43</v>
      </c>
      <c r="D7096" s="1" t="s">
        <v>78</v>
      </c>
      <c r="E7096">
        <v>1000003187</v>
      </c>
      <c r="F7096" t="s">
        <v>77</v>
      </c>
      <c r="G7096" s="5" t="s">
        <v>13</v>
      </c>
      <c r="H7096">
        <v>20000099</v>
      </c>
      <c r="I7096" s="3" t="s">
        <v>20</v>
      </c>
      <c r="J7096" s="2">
        <v>0.99713743555571155</v>
      </c>
    </row>
    <row r="7097" spans="1:10" x14ac:dyDescent="0.2">
      <c r="A7097" t="s">
        <v>91</v>
      </c>
      <c r="B7097" s="1">
        <v>43256</v>
      </c>
      <c r="C7097" s="1" t="s">
        <v>43</v>
      </c>
      <c r="D7097" s="1" t="s">
        <v>78</v>
      </c>
      <c r="E7097">
        <v>1000003187</v>
      </c>
      <c r="F7097" t="s">
        <v>77</v>
      </c>
      <c r="G7097" s="5" t="s">
        <v>13</v>
      </c>
      <c r="H7097">
        <v>10000078</v>
      </c>
      <c r="I7097" s="3" t="s">
        <v>30</v>
      </c>
      <c r="J7097" s="2">
        <v>0.2773293368994032</v>
      </c>
    </row>
    <row r="7098" spans="1:10" x14ac:dyDescent="0.2">
      <c r="A7098" t="s">
        <v>91</v>
      </c>
      <c r="B7098" s="1">
        <v>43256</v>
      </c>
      <c r="C7098" s="1" t="s">
        <v>43</v>
      </c>
      <c r="D7098" s="1" t="s">
        <v>80</v>
      </c>
      <c r="E7098">
        <v>1000003498</v>
      </c>
      <c r="F7098" t="s">
        <v>79</v>
      </c>
      <c r="G7098" s="5" t="s">
        <v>13</v>
      </c>
      <c r="H7098">
        <v>10000064</v>
      </c>
      <c r="I7098" s="3" t="s">
        <v>53</v>
      </c>
      <c r="J7098" s="2">
        <v>0.28287592363739122</v>
      </c>
    </row>
    <row r="7099" spans="1:10" x14ac:dyDescent="0.2">
      <c r="A7099" t="s">
        <v>91</v>
      </c>
      <c r="B7099" s="1">
        <v>43256</v>
      </c>
      <c r="C7099" s="1" t="s">
        <v>43</v>
      </c>
      <c r="D7099" s="1" t="s">
        <v>78</v>
      </c>
      <c r="E7099">
        <v>1000003187</v>
      </c>
      <c r="F7099" t="s">
        <v>77</v>
      </c>
      <c r="G7099" s="5" t="s">
        <v>13</v>
      </c>
      <c r="H7099">
        <v>10000111</v>
      </c>
      <c r="I7099" s="3" t="s">
        <v>37</v>
      </c>
      <c r="J7099" s="2">
        <v>0.29430411095234182</v>
      </c>
    </row>
    <row r="7100" spans="1:10" x14ac:dyDescent="0.2">
      <c r="A7100" t="s">
        <v>91</v>
      </c>
      <c r="B7100" s="1">
        <v>43256</v>
      </c>
      <c r="C7100" s="1" t="s">
        <v>43</v>
      </c>
      <c r="D7100" s="1" t="s">
        <v>78</v>
      </c>
      <c r="E7100">
        <v>1000003187</v>
      </c>
      <c r="F7100" t="s">
        <v>77</v>
      </c>
      <c r="G7100" s="5" t="s">
        <v>13</v>
      </c>
      <c r="H7100">
        <v>10000131</v>
      </c>
      <c r="I7100" s="3" t="s">
        <v>38</v>
      </c>
      <c r="J7100" s="2">
        <v>0.30019019317138868</v>
      </c>
    </row>
    <row r="7101" spans="1:10" x14ac:dyDescent="0.2">
      <c r="A7101" t="s">
        <v>91</v>
      </c>
      <c r="B7101" s="1">
        <v>43256</v>
      </c>
      <c r="C7101" s="1" t="s">
        <v>43</v>
      </c>
      <c r="D7101" s="1" t="s">
        <v>80</v>
      </c>
      <c r="E7101">
        <v>1000003498</v>
      </c>
      <c r="F7101" t="s">
        <v>79</v>
      </c>
      <c r="G7101" s="5" t="s">
        <v>13</v>
      </c>
      <c r="H7101">
        <v>10000136</v>
      </c>
      <c r="I7101" s="3" t="s">
        <v>40</v>
      </c>
      <c r="J7101" s="2">
        <v>0.31856423451502303</v>
      </c>
    </row>
    <row r="7102" spans="1:10" x14ac:dyDescent="0.2">
      <c r="A7102" t="s">
        <v>91</v>
      </c>
      <c r="B7102" s="1">
        <v>43256</v>
      </c>
      <c r="C7102" s="1" t="s">
        <v>43</v>
      </c>
      <c r="D7102" s="1" t="s">
        <v>80</v>
      </c>
      <c r="E7102">
        <v>1000003498</v>
      </c>
      <c r="F7102" t="s">
        <v>79</v>
      </c>
      <c r="G7102" s="5" t="s">
        <v>13</v>
      </c>
      <c r="H7102">
        <v>20000099</v>
      </c>
      <c r="I7102" s="3" t="s">
        <v>20</v>
      </c>
      <c r="J7102" s="2">
        <v>0.32493551920532349</v>
      </c>
    </row>
    <row r="7103" spans="1:10" x14ac:dyDescent="0.2">
      <c r="A7103" t="s">
        <v>91</v>
      </c>
      <c r="B7103" s="1">
        <v>43256</v>
      </c>
      <c r="C7103" s="1" t="s">
        <v>43</v>
      </c>
      <c r="D7103" s="1" t="s">
        <v>51</v>
      </c>
      <c r="E7103">
        <v>1000000460</v>
      </c>
      <c r="F7103" t="s">
        <v>50</v>
      </c>
      <c r="G7103" s="5" t="s">
        <v>13</v>
      </c>
      <c r="H7103">
        <v>20000099</v>
      </c>
      <c r="I7103" s="3" t="s">
        <v>20</v>
      </c>
      <c r="J7103" s="2">
        <v>0.35172065591413976</v>
      </c>
    </row>
    <row r="7104" spans="1:10" x14ac:dyDescent="0.2">
      <c r="A7104" t="s">
        <v>91</v>
      </c>
      <c r="B7104" s="1">
        <v>43256</v>
      </c>
      <c r="C7104" s="1" t="s">
        <v>43</v>
      </c>
      <c r="D7104" s="1" t="s">
        <v>42</v>
      </c>
      <c r="E7104">
        <v>1000000931</v>
      </c>
      <c r="F7104" t="s">
        <v>41</v>
      </c>
      <c r="G7104" s="5" t="s">
        <v>13</v>
      </c>
      <c r="H7104">
        <v>10000136</v>
      </c>
      <c r="I7104" s="3" t="s">
        <v>40</v>
      </c>
      <c r="J7104" s="2">
        <v>0.41209680599407184</v>
      </c>
    </row>
    <row r="7105" spans="1:10" x14ac:dyDescent="0.2">
      <c r="A7105" t="s">
        <v>91</v>
      </c>
      <c r="B7105" s="1">
        <v>43256</v>
      </c>
      <c r="C7105" s="1" t="s">
        <v>43</v>
      </c>
      <c r="D7105" s="1" t="s">
        <v>80</v>
      </c>
      <c r="E7105">
        <v>1000003498</v>
      </c>
      <c r="F7105" t="s">
        <v>79</v>
      </c>
      <c r="G7105" s="5" t="s">
        <v>13</v>
      </c>
      <c r="H7105">
        <v>10000211</v>
      </c>
      <c r="I7105" s="3" t="s">
        <v>11</v>
      </c>
      <c r="J7105" s="2">
        <v>1.2839999999999998</v>
      </c>
    </row>
    <row r="7106" spans="1:10" x14ac:dyDescent="0.2">
      <c r="A7106" t="s">
        <v>91</v>
      </c>
      <c r="B7106" s="1">
        <v>43256</v>
      </c>
      <c r="C7106" s="1" t="s">
        <v>43</v>
      </c>
      <c r="D7106" s="1" t="s">
        <v>78</v>
      </c>
      <c r="E7106">
        <v>1000003187</v>
      </c>
      <c r="F7106" t="s">
        <v>77</v>
      </c>
      <c r="G7106" s="5" t="s">
        <v>13</v>
      </c>
      <c r="H7106">
        <v>20000018</v>
      </c>
      <c r="I7106" s="3" t="s">
        <v>81</v>
      </c>
      <c r="J7106" s="2">
        <v>1.0446049471416143</v>
      </c>
    </row>
    <row r="7107" spans="1:10" x14ac:dyDescent="0.2">
      <c r="A7107" t="s">
        <v>91</v>
      </c>
      <c r="B7107" s="1">
        <v>43256</v>
      </c>
      <c r="C7107" s="1" t="s">
        <v>43</v>
      </c>
      <c r="D7107" s="1" t="s">
        <v>78</v>
      </c>
      <c r="E7107">
        <v>1000003187</v>
      </c>
      <c r="F7107" t="s">
        <v>77</v>
      </c>
      <c r="G7107" s="5" t="s">
        <v>13</v>
      </c>
      <c r="H7107">
        <v>10000136</v>
      </c>
      <c r="I7107" s="3" t="s">
        <v>40</v>
      </c>
      <c r="J7107" s="2">
        <v>0.85860358263480963</v>
      </c>
    </row>
    <row r="7108" spans="1:10" x14ac:dyDescent="0.2">
      <c r="A7108" t="s">
        <v>91</v>
      </c>
      <c r="B7108" s="1">
        <v>43256</v>
      </c>
      <c r="C7108" s="1" t="s">
        <v>9</v>
      </c>
      <c r="D7108" s="1" t="s">
        <v>15</v>
      </c>
      <c r="E7108">
        <v>1000002986</v>
      </c>
      <c r="F7108" t="s">
        <v>14</v>
      </c>
      <c r="G7108" s="5" t="s">
        <v>13</v>
      </c>
      <c r="H7108">
        <v>10000211</v>
      </c>
      <c r="I7108" s="3" t="s">
        <v>11</v>
      </c>
      <c r="J7108" s="2">
        <v>0.18243831192076798</v>
      </c>
    </row>
    <row r="7109" spans="1:10" x14ac:dyDescent="0.2">
      <c r="A7109" t="s">
        <v>91</v>
      </c>
      <c r="B7109" s="1">
        <v>43256</v>
      </c>
      <c r="C7109" s="1" t="s">
        <v>9</v>
      </c>
      <c r="D7109" s="1" t="s">
        <v>12</v>
      </c>
      <c r="E7109">
        <v>1000000072</v>
      </c>
      <c r="F7109" t="s">
        <v>10</v>
      </c>
      <c r="G7109" s="5" t="s">
        <v>13</v>
      </c>
      <c r="H7109">
        <v>10000211</v>
      </c>
      <c r="I7109" s="3" t="s">
        <v>11</v>
      </c>
      <c r="J7109" s="2">
        <v>0.18608707815918332</v>
      </c>
    </row>
    <row r="7110" spans="1:10" x14ac:dyDescent="0.2">
      <c r="A7110" t="s">
        <v>91</v>
      </c>
      <c r="B7110" s="1">
        <v>43256</v>
      </c>
      <c r="C7110" s="1" t="s">
        <v>9</v>
      </c>
      <c r="D7110" s="1" t="s">
        <v>15</v>
      </c>
      <c r="E7110">
        <v>1000002985</v>
      </c>
      <c r="F7110" t="s">
        <v>47</v>
      </c>
      <c r="G7110" s="5" t="s">
        <v>13</v>
      </c>
      <c r="H7110">
        <v>10000211</v>
      </c>
      <c r="I7110" s="3" t="s">
        <v>11</v>
      </c>
      <c r="J7110" s="2">
        <v>0.20956427413351494</v>
      </c>
    </row>
    <row r="7111" spans="1:10" x14ac:dyDescent="0.2">
      <c r="A7111" t="s">
        <v>91</v>
      </c>
      <c r="B7111" s="1">
        <v>43256</v>
      </c>
      <c r="C7111" s="1" t="s">
        <v>9</v>
      </c>
      <c r="D7111" s="1" t="s">
        <v>57</v>
      </c>
      <c r="E7111">
        <v>1000001502</v>
      </c>
      <c r="F7111" t="s">
        <v>56</v>
      </c>
      <c r="G7111" s="5" t="s">
        <v>13</v>
      </c>
      <c r="H7111">
        <v>10000064</v>
      </c>
      <c r="I7111" s="3" t="s">
        <v>53</v>
      </c>
      <c r="J7111" s="2">
        <v>0.18614814075907368</v>
      </c>
    </row>
    <row r="7112" spans="1:10" x14ac:dyDescent="0.2">
      <c r="A7112" t="s">
        <v>91</v>
      </c>
      <c r="B7112" s="1">
        <v>43256</v>
      </c>
      <c r="C7112" s="1" t="s">
        <v>9</v>
      </c>
      <c r="D7112" s="1" t="s">
        <v>17</v>
      </c>
      <c r="E7112">
        <v>1000000059</v>
      </c>
      <c r="F7112" t="s">
        <v>55</v>
      </c>
      <c r="G7112" s="5" t="s">
        <v>13</v>
      </c>
      <c r="H7112">
        <v>10000131</v>
      </c>
      <c r="I7112" s="3" t="s">
        <v>38</v>
      </c>
      <c r="J7112" s="2">
        <v>0.18987110357425516</v>
      </c>
    </row>
    <row r="7113" spans="1:10" x14ac:dyDescent="0.2">
      <c r="A7113" t="s">
        <v>91</v>
      </c>
      <c r="B7113" s="1">
        <v>43256</v>
      </c>
      <c r="C7113" s="1" t="s">
        <v>9</v>
      </c>
      <c r="D7113" s="1" t="s">
        <v>15</v>
      </c>
      <c r="E7113">
        <v>1000002981</v>
      </c>
      <c r="F7113" t="s">
        <v>62</v>
      </c>
      <c r="G7113" s="5" t="s">
        <v>13</v>
      </c>
      <c r="H7113">
        <v>10000211</v>
      </c>
      <c r="I7113" s="3" t="s">
        <v>11</v>
      </c>
      <c r="J7113" s="2">
        <v>0.23145181577526361</v>
      </c>
    </row>
    <row r="7114" spans="1:10" x14ac:dyDescent="0.2">
      <c r="A7114" t="s">
        <v>91</v>
      </c>
      <c r="B7114" s="1">
        <v>43256</v>
      </c>
      <c r="C7114" s="1" t="s">
        <v>9</v>
      </c>
      <c r="D7114" s="1" t="s">
        <v>15</v>
      </c>
      <c r="E7114">
        <v>1000002981</v>
      </c>
      <c r="F7114" t="s">
        <v>62</v>
      </c>
      <c r="G7114" s="5" t="s">
        <v>13</v>
      </c>
      <c r="H7114">
        <v>20000099</v>
      </c>
      <c r="I7114" s="3" t="s">
        <v>20</v>
      </c>
      <c r="J7114" s="2">
        <v>0.2360808520907689</v>
      </c>
    </row>
    <row r="7115" spans="1:10" x14ac:dyDescent="0.2">
      <c r="A7115" t="s">
        <v>91</v>
      </c>
      <c r="B7115" s="1">
        <v>43256</v>
      </c>
      <c r="C7115" s="1" t="s">
        <v>9</v>
      </c>
      <c r="D7115" s="1" t="s">
        <v>59</v>
      </c>
      <c r="E7115">
        <v>1000000192</v>
      </c>
      <c r="F7115" t="s">
        <v>58</v>
      </c>
      <c r="G7115" s="5" t="s">
        <v>13</v>
      </c>
      <c r="H7115">
        <v>10000064</v>
      </c>
      <c r="I7115" s="3" t="s">
        <v>53</v>
      </c>
      <c r="J7115" s="2">
        <v>0.24080246913258427</v>
      </c>
    </row>
    <row r="7116" spans="1:10" x14ac:dyDescent="0.2">
      <c r="A7116" t="s">
        <v>91</v>
      </c>
      <c r="B7116" s="1">
        <v>43256</v>
      </c>
      <c r="C7116" s="1" t="s">
        <v>9</v>
      </c>
      <c r="D7116" s="1" t="s">
        <v>57</v>
      </c>
      <c r="E7116">
        <v>1000001502</v>
      </c>
      <c r="F7116" t="s">
        <v>56</v>
      </c>
      <c r="G7116" s="5" t="s">
        <v>13</v>
      </c>
      <c r="H7116">
        <v>10000131</v>
      </c>
      <c r="I7116" s="3" t="s">
        <v>38</v>
      </c>
      <c r="J7116" s="2">
        <v>0.19853088888554069</v>
      </c>
    </row>
    <row r="7117" spans="1:10" x14ac:dyDescent="0.2">
      <c r="A7117" t="s">
        <v>91</v>
      </c>
      <c r="B7117" s="1">
        <v>43256</v>
      </c>
      <c r="C7117" s="1" t="s">
        <v>9</v>
      </c>
      <c r="D7117" s="1" t="s">
        <v>17</v>
      </c>
      <c r="E7117">
        <v>1000001649</v>
      </c>
      <c r="F7117" t="s">
        <v>16</v>
      </c>
      <c r="G7117" s="5" t="s">
        <v>13</v>
      </c>
      <c r="H7117">
        <v>10000211</v>
      </c>
      <c r="I7117" s="3" t="s">
        <v>11</v>
      </c>
      <c r="J7117" s="2">
        <v>0.239292</v>
      </c>
    </row>
    <row r="7118" spans="1:10" x14ac:dyDescent="0.2">
      <c r="A7118" t="s">
        <v>91</v>
      </c>
      <c r="B7118" s="1">
        <v>43256</v>
      </c>
      <c r="C7118" s="1" t="s">
        <v>9</v>
      </c>
      <c r="D7118" s="1" t="s">
        <v>57</v>
      </c>
      <c r="E7118">
        <v>1000001502</v>
      </c>
      <c r="F7118" t="s">
        <v>56</v>
      </c>
      <c r="G7118" s="5" t="s">
        <v>13</v>
      </c>
      <c r="H7118">
        <v>10000211</v>
      </c>
      <c r="I7118" s="3" t="s">
        <v>11</v>
      </c>
      <c r="J7118" s="2">
        <v>0.24407784000000002</v>
      </c>
    </row>
    <row r="7119" spans="1:10" x14ac:dyDescent="0.2">
      <c r="A7119" t="s">
        <v>91</v>
      </c>
      <c r="B7119" s="1">
        <v>43256</v>
      </c>
      <c r="C7119" s="1" t="s">
        <v>9</v>
      </c>
      <c r="D7119" s="1" t="s">
        <v>17</v>
      </c>
      <c r="E7119">
        <v>1000000059</v>
      </c>
      <c r="F7119" t="s">
        <v>55</v>
      </c>
      <c r="G7119" s="5" t="s">
        <v>13</v>
      </c>
      <c r="H7119">
        <v>20000099</v>
      </c>
      <c r="I7119" s="3" t="s">
        <v>20</v>
      </c>
      <c r="J7119" s="2">
        <v>0.25393858473600001</v>
      </c>
    </row>
    <row r="7120" spans="1:10" x14ac:dyDescent="0.2">
      <c r="A7120" t="s">
        <v>91</v>
      </c>
      <c r="B7120" s="1">
        <v>43256</v>
      </c>
      <c r="C7120" s="1" t="s">
        <v>9</v>
      </c>
      <c r="D7120" s="1" t="s">
        <v>72</v>
      </c>
      <c r="E7120">
        <v>1000001699</v>
      </c>
      <c r="F7120" t="s">
        <v>71</v>
      </c>
      <c r="G7120" s="5" t="s">
        <v>13</v>
      </c>
      <c r="H7120">
        <v>10000131</v>
      </c>
      <c r="I7120" s="3" t="s">
        <v>38</v>
      </c>
      <c r="J7120" s="2">
        <v>0.28597609093077003</v>
      </c>
    </row>
    <row r="7121" spans="1:10" x14ac:dyDescent="0.2">
      <c r="A7121" t="s">
        <v>91</v>
      </c>
      <c r="B7121" s="1">
        <v>43256</v>
      </c>
      <c r="C7121" s="1" t="s">
        <v>9</v>
      </c>
      <c r="D7121" s="1" t="s">
        <v>72</v>
      </c>
      <c r="E7121">
        <v>1000001699</v>
      </c>
      <c r="F7121" t="s">
        <v>71</v>
      </c>
      <c r="G7121" s="5" t="s">
        <v>13</v>
      </c>
      <c r="H7121">
        <v>10000211</v>
      </c>
      <c r="I7121" s="3" t="s">
        <v>11</v>
      </c>
      <c r="J7121" s="2">
        <v>0.29169561274938544</v>
      </c>
    </row>
    <row r="7122" spans="1:10" x14ac:dyDescent="0.2">
      <c r="A7122" t="s">
        <v>91</v>
      </c>
      <c r="B7122" s="1">
        <v>43256</v>
      </c>
      <c r="C7122" s="1" t="s">
        <v>9</v>
      </c>
      <c r="D7122" s="1" t="s">
        <v>17</v>
      </c>
      <c r="E7122">
        <v>1000000059</v>
      </c>
      <c r="F7122" t="s">
        <v>55</v>
      </c>
      <c r="G7122" s="5" t="s">
        <v>13</v>
      </c>
      <c r="H7122">
        <v>10000064</v>
      </c>
      <c r="I7122" s="3" t="s">
        <v>53</v>
      </c>
      <c r="J7122" s="2">
        <v>0.32849663694254283</v>
      </c>
    </row>
    <row r="7123" spans="1:10" x14ac:dyDescent="0.2">
      <c r="A7123" t="s">
        <v>91</v>
      </c>
      <c r="B7123" s="1">
        <v>43256</v>
      </c>
      <c r="C7123" s="1" t="s">
        <v>9</v>
      </c>
      <c r="D7123" s="1" t="s">
        <v>15</v>
      </c>
      <c r="E7123">
        <v>1000002981</v>
      </c>
      <c r="F7123" t="s">
        <v>62</v>
      </c>
      <c r="G7123" s="5" t="s">
        <v>13</v>
      </c>
      <c r="H7123">
        <v>10000064</v>
      </c>
      <c r="I7123" s="3" t="s">
        <v>53</v>
      </c>
      <c r="J7123" s="2">
        <v>0.34176790107502159</v>
      </c>
    </row>
    <row r="7124" spans="1:10" x14ac:dyDescent="0.2">
      <c r="A7124" t="s">
        <v>91</v>
      </c>
      <c r="B7124" s="1">
        <v>43256</v>
      </c>
      <c r="C7124" s="1" t="s">
        <v>9</v>
      </c>
      <c r="D7124" s="1" t="s">
        <v>75</v>
      </c>
      <c r="E7124">
        <v>1000000281</v>
      </c>
      <c r="F7124" t="s">
        <v>74</v>
      </c>
      <c r="G7124" s="5" t="s">
        <v>13</v>
      </c>
      <c r="H7124">
        <v>20000099</v>
      </c>
      <c r="I7124" s="3" t="s">
        <v>20</v>
      </c>
      <c r="J7124" s="2">
        <v>0.33468683076402139</v>
      </c>
    </row>
    <row r="7125" spans="1:10" x14ac:dyDescent="0.2">
      <c r="A7125" t="s">
        <v>91</v>
      </c>
      <c r="B7125" s="1">
        <v>43256</v>
      </c>
      <c r="C7125" s="1" t="s">
        <v>9</v>
      </c>
      <c r="D7125" s="1" t="s">
        <v>75</v>
      </c>
      <c r="E7125">
        <v>1000000281</v>
      </c>
      <c r="F7125" t="s">
        <v>74</v>
      </c>
      <c r="G7125" s="5" t="s">
        <v>13</v>
      </c>
      <c r="H7125">
        <v>10000131</v>
      </c>
      <c r="I7125" s="3" t="s">
        <v>38</v>
      </c>
      <c r="J7125" s="2">
        <v>0.35517234230142558</v>
      </c>
    </row>
    <row r="7126" spans="1:10" x14ac:dyDescent="0.2">
      <c r="A7126" t="s">
        <v>91</v>
      </c>
      <c r="B7126" s="1">
        <v>43256</v>
      </c>
      <c r="C7126" s="1" t="s">
        <v>9</v>
      </c>
      <c r="D7126" s="1" t="s">
        <v>75</v>
      </c>
      <c r="E7126">
        <v>1000000281</v>
      </c>
      <c r="F7126" t="s">
        <v>74</v>
      </c>
      <c r="G7126" s="5" t="s">
        <v>13</v>
      </c>
      <c r="H7126">
        <v>10000136</v>
      </c>
      <c r="I7126" s="3" t="s">
        <v>40</v>
      </c>
      <c r="J7126" s="2">
        <v>0.28244996564959157</v>
      </c>
    </row>
    <row r="7127" spans="1:10" x14ac:dyDescent="0.2">
      <c r="A7127" t="s">
        <v>91</v>
      </c>
      <c r="B7127" s="1">
        <v>43256</v>
      </c>
      <c r="C7127" s="1" t="s">
        <v>9</v>
      </c>
      <c r="D7127" s="1" t="s">
        <v>17</v>
      </c>
      <c r="E7127">
        <v>1000000059</v>
      </c>
      <c r="F7127" t="s">
        <v>55</v>
      </c>
      <c r="G7127" s="5" t="s">
        <v>13</v>
      </c>
      <c r="H7127">
        <v>10000136</v>
      </c>
      <c r="I7127" s="3" t="s">
        <v>40</v>
      </c>
      <c r="J7127" s="2">
        <v>0.2997381631470718</v>
      </c>
    </row>
    <row r="7128" spans="1:10" x14ac:dyDescent="0.2">
      <c r="A7128" t="s">
        <v>91</v>
      </c>
      <c r="B7128" s="1">
        <v>43256</v>
      </c>
      <c r="C7128" s="1" t="s">
        <v>9</v>
      </c>
      <c r="D7128" s="1" t="s">
        <v>72</v>
      </c>
      <c r="E7128">
        <v>1000000064</v>
      </c>
      <c r="F7128" t="s">
        <v>76</v>
      </c>
      <c r="G7128" s="5" t="s">
        <v>13</v>
      </c>
      <c r="H7128">
        <v>10000064</v>
      </c>
      <c r="I7128" s="3" t="s">
        <v>53</v>
      </c>
      <c r="J7128" s="2">
        <v>0.33093515191711165</v>
      </c>
    </row>
    <row r="7129" spans="1:10" x14ac:dyDescent="0.2">
      <c r="A7129" t="s">
        <v>91</v>
      </c>
      <c r="B7129" s="1">
        <v>43256</v>
      </c>
      <c r="C7129" s="1" t="s">
        <v>9</v>
      </c>
      <c r="D7129" s="1" t="s">
        <v>59</v>
      </c>
      <c r="E7129">
        <v>1000000192</v>
      </c>
      <c r="F7129" t="s">
        <v>58</v>
      </c>
      <c r="G7129" s="5" t="s">
        <v>13</v>
      </c>
      <c r="H7129">
        <v>10000172</v>
      </c>
      <c r="I7129" s="3" t="s">
        <v>18</v>
      </c>
      <c r="J7129" s="2">
        <v>0.30517485130956729</v>
      </c>
    </row>
    <row r="7130" spans="1:10" x14ac:dyDescent="0.2">
      <c r="A7130" t="s">
        <v>91</v>
      </c>
      <c r="B7130" s="1">
        <v>43256</v>
      </c>
      <c r="C7130" s="1" t="s">
        <v>9</v>
      </c>
      <c r="D7130" s="1" t="s">
        <v>15</v>
      </c>
      <c r="E7130">
        <v>1000002981</v>
      </c>
      <c r="F7130" t="s">
        <v>62</v>
      </c>
      <c r="G7130" s="5" t="s">
        <v>13</v>
      </c>
      <c r="H7130">
        <v>10000131</v>
      </c>
      <c r="I7130" s="3" t="s">
        <v>38</v>
      </c>
      <c r="J7130" s="2">
        <v>0.33033107348069374</v>
      </c>
    </row>
    <row r="7131" spans="1:10" x14ac:dyDescent="0.2">
      <c r="A7131" t="s">
        <v>91</v>
      </c>
      <c r="B7131" s="1">
        <v>43256</v>
      </c>
      <c r="C7131" s="1" t="s">
        <v>9</v>
      </c>
      <c r="D7131" s="1" t="s">
        <v>59</v>
      </c>
      <c r="E7131">
        <v>1000000192</v>
      </c>
      <c r="F7131" t="s">
        <v>58</v>
      </c>
      <c r="G7131" s="5" t="s">
        <v>13</v>
      </c>
      <c r="H7131">
        <v>10000111</v>
      </c>
      <c r="I7131" s="3" t="s">
        <v>37</v>
      </c>
      <c r="J7131" s="2">
        <v>0.29471644884931381</v>
      </c>
    </row>
    <row r="7132" spans="1:10" x14ac:dyDescent="0.2">
      <c r="A7132" t="s">
        <v>91</v>
      </c>
      <c r="B7132" s="1">
        <v>43256</v>
      </c>
      <c r="C7132" s="1" t="s">
        <v>9</v>
      </c>
      <c r="D7132" s="1" t="s">
        <v>17</v>
      </c>
      <c r="E7132">
        <v>1000001649</v>
      </c>
      <c r="F7132" t="s">
        <v>16</v>
      </c>
      <c r="G7132" s="5" t="s">
        <v>13</v>
      </c>
      <c r="H7132">
        <v>10000111</v>
      </c>
      <c r="I7132" s="3" t="s">
        <v>37</v>
      </c>
      <c r="J7132" s="2">
        <v>0.30061077782630008</v>
      </c>
    </row>
    <row r="7133" spans="1:10" x14ac:dyDescent="0.2">
      <c r="A7133" t="s">
        <v>91</v>
      </c>
      <c r="B7133" s="1">
        <v>43256</v>
      </c>
      <c r="C7133" s="1" t="s">
        <v>9</v>
      </c>
      <c r="D7133" s="1" t="s">
        <v>17</v>
      </c>
      <c r="E7133">
        <v>1000000059</v>
      </c>
      <c r="F7133" t="s">
        <v>55</v>
      </c>
      <c r="G7133" s="5" t="s">
        <v>13</v>
      </c>
      <c r="H7133">
        <v>10000211</v>
      </c>
      <c r="I7133" s="3" t="s">
        <v>11</v>
      </c>
      <c r="J7133" s="2">
        <v>0.93962487613711121</v>
      </c>
    </row>
    <row r="7134" spans="1:10" x14ac:dyDescent="0.2">
      <c r="A7134" t="s">
        <v>91</v>
      </c>
      <c r="B7134" s="1">
        <v>43256</v>
      </c>
      <c r="C7134" s="1" t="s">
        <v>9</v>
      </c>
      <c r="D7134" s="1" t="s">
        <v>59</v>
      </c>
      <c r="E7134">
        <v>1000000192</v>
      </c>
      <c r="F7134" t="s">
        <v>58</v>
      </c>
      <c r="G7134" s="5" t="s">
        <v>13</v>
      </c>
      <c r="H7134">
        <v>10000211</v>
      </c>
      <c r="I7134" s="3" t="s">
        <v>11</v>
      </c>
      <c r="J7134" s="2">
        <v>0.95841737365985336</v>
      </c>
    </row>
    <row r="7135" spans="1:10" x14ac:dyDescent="0.2">
      <c r="A7135" t="s">
        <v>91</v>
      </c>
      <c r="B7135" s="1">
        <v>43256</v>
      </c>
      <c r="C7135" s="1" t="s">
        <v>9</v>
      </c>
      <c r="D7135" s="1" t="s">
        <v>59</v>
      </c>
      <c r="E7135">
        <v>1000000192</v>
      </c>
      <c r="F7135" t="s">
        <v>58</v>
      </c>
      <c r="G7135" s="5" t="s">
        <v>13</v>
      </c>
      <c r="H7135">
        <v>10000136</v>
      </c>
      <c r="I7135" s="3" t="s">
        <v>40</v>
      </c>
      <c r="J7135" s="2">
        <v>0.33143422958942992</v>
      </c>
    </row>
    <row r="7136" spans="1:10" x14ac:dyDescent="0.2">
      <c r="A7136" t="s">
        <v>91</v>
      </c>
      <c r="B7136" s="1">
        <v>43256</v>
      </c>
      <c r="C7136" s="1" t="s">
        <v>9</v>
      </c>
      <c r="D7136" s="1" t="s">
        <v>12</v>
      </c>
      <c r="E7136">
        <v>1000000072</v>
      </c>
      <c r="F7136" t="s">
        <v>10</v>
      </c>
      <c r="G7136" s="5" t="s">
        <v>13</v>
      </c>
      <c r="H7136">
        <v>10000064</v>
      </c>
      <c r="I7136" s="3" t="s">
        <v>53</v>
      </c>
      <c r="J7136" s="2">
        <v>0.33806291418121853</v>
      </c>
    </row>
    <row r="7137" spans="1:10" x14ac:dyDescent="0.2">
      <c r="A7137" t="s">
        <v>91</v>
      </c>
      <c r="B7137" s="1">
        <v>43256</v>
      </c>
      <c r="C7137" s="1" t="s">
        <v>9</v>
      </c>
      <c r="D7137" s="1" t="s">
        <v>15</v>
      </c>
      <c r="E7137">
        <v>1000002981</v>
      </c>
      <c r="F7137" t="s">
        <v>62</v>
      </c>
      <c r="G7137" s="5" t="s">
        <v>13</v>
      </c>
      <c r="H7137">
        <v>10000136</v>
      </c>
      <c r="I7137" s="3" t="s">
        <v>40</v>
      </c>
      <c r="J7137" s="2">
        <v>0.34482417246484287</v>
      </c>
    </row>
    <row r="7138" spans="1:10" x14ac:dyDescent="0.2">
      <c r="A7138" t="s">
        <v>91</v>
      </c>
      <c r="B7138" s="1">
        <v>43256</v>
      </c>
      <c r="C7138" s="1" t="s">
        <v>9</v>
      </c>
      <c r="D7138" s="1" t="s">
        <v>59</v>
      </c>
      <c r="E7138">
        <v>1000000192</v>
      </c>
      <c r="F7138" t="s">
        <v>58</v>
      </c>
      <c r="G7138" s="5" t="s">
        <v>13</v>
      </c>
      <c r="H7138">
        <v>20000018</v>
      </c>
      <c r="I7138" s="3" t="s">
        <v>81</v>
      </c>
      <c r="J7138" s="2">
        <v>0.35875506903242255</v>
      </c>
    </row>
    <row r="7139" spans="1:10" x14ac:dyDescent="0.2">
      <c r="A7139" t="s">
        <v>91</v>
      </c>
      <c r="B7139" s="1">
        <v>43256</v>
      </c>
      <c r="C7139" s="1" t="s">
        <v>9</v>
      </c>
      <c r="D7139" s="1" t="s">
        <v>72</v>
      </c>
      <c r="E7139">
        <v>1000001699</v>
      </c>
      <c r="F7139" t="s">
        <v>71</v>
      </c>
      <c r="G7139" s="5" t="s">
        <v>13</v>
      </c>
      <c r="H7139">
        <v>10000064</v>
      </c>
      <c r="I7139" s="3" t="s">
        <v>53</v>
      </c>
      <c r="J7139" s="2">
        <v>0.87407869027737572</v>
      </c>
    </row>
    <row r="7140" spans="1:10" x14ac:dyDescent="0.2">
      <c r="A7140" t="s">
        <v>91</v>
      </c>
      <c r="B7140" s="1">
        <v>43256</v>
      </c>
      <c r="C7140" s="1" t="s">
        <v>9</v>
      </c>
      <c r="D7140" s="1" t="s">
        <v>75</v>
      </c>
      <c r="E7140">
        <v>1000000281</v>
      </c>
      <c r="F7140" t="s">
        <v>74</v>
      </c>
      <c r="G7140" s="5" t="s">
        <v>13</v>
      </c>
      <c r="H7140">
        <v>10000211</v>
      </c>
      <c r="I7140" s="3" t="s">
        <v>11</v>
      </c>
      <c r="J7140" s="2">
        <v>0.69054312674625828</v>
      </c>
    </row>
    <row r="7141" spans="1:10" x14ac:dyDescent="0.2">
      <c r="A7141" t="s">
        <v>91</v>
      </c>
      <c r="B7141" s="1">
        <v>43256</v>
      </c>
      <c r="C7141" s="1" t="s">
        <v>9</v>
      </c>
      <c r="D7141" s="1" t="s">
        <v>72</v>
      </c>
      <c r="E7141">
        <v>1000001699</v>
      </c>
      <c r="F7141" t="s">
        <v>71</v>
      </c>
      <c r="G7141" s="5" t="s">
        <v>13</v>
      </c>
      <c r="H7141">
        <v>10000136</v>
      </c>
      <c r="I7141" s="3" t="s">
        <v>40</v>
      </c>
      <c r="J7141" s="2">
        <v>0.79321699258714706</v>
      </c>
    </row>
    <row r="7142" spans="1:10" x14ac:dyDescent="0.2">
      <c r="A7142" t="s">
        <v>91</v>
      </c>
      <c r="B7142" s="1">
        <v>43256</v>
      </c>
      <c r="C7142" s="1" t="s">
        <v>9</v>
      </c>
      <c r="D7142" s="1" t="s">
        <v>15</v>
      </c>
      <c r="E7142">
        <v>1000002985</v>
      </c>
      <c r="F7142" t="s">
        <v>47</v>
      </c>
      <c r="G7142" s="5" t="s">
        <v>13</v>
      </c>
      <c r="H7142">
        <v>10000064</v>
      </c>
      <c r="I7142" s="3" t="s">
        <v>53</v>
      </c>
      <c r="J7142" s="2">
        <v>0.80908133243889002</v>
      </c>
    </row>
    <row r="7143" spans="1:10" x14ac:dyDescent="0.2">
      <c r="A7143" t="s">
        <v>91</v>
      </c>
      <c r="B7143" s="1">
        <v>43256</v>
      </c>
      <c r="C7143" s="1" t="s">
        <v>22</v>
      </c>
      <c r="D7143" s="1" t="s">
        <v>46</v>
      </c>
      <c r="E7143">
        <v>1000001133</v>
      </c>
      <c r="F7143" t="s">
        <v>45</v>
      </c>
      <c r="G7143" s="5" t="s">
        <v>13</v>
      </c>
      <c r="H7143">
        <v>10000078</v>
      </c>
      <c r="I7143" s="3" t="s">
        <v>30</v>
      </c>
      <c r="J7143" s="2">
        <v>0.21375555961618523</v>
      </c>
    </row>
    <row r="7144" spans="1:10" x14ac:dyDescent="0.2">
      <c r="A7144" t="s">
        <v>91</v>
      </c>
      <c r="B7144" s="1">
        <v>43256</v>
      </c>
      <c r="C7144" s="1" t="s">
        <v>22</v>
      </c>
      <c r="D7144" s="1" t="s">
        <v>46</v>
      </c>
      <c r="E7144">
        <v>1000001133</v>
      </c>
      <c r="F7144" t="s">
        <v>45</v>
      </c>
      <c r="G7144" s="5" t="s">
        <v>13</v>
      </c>
      <c r="H7144">
        <v>10000131</v>
      </c>
      <c r="I7144" s="3" t="s">
        <v>38</v>
      </c>
      <c r="J7144" s="2">
        <v>0.21803067080850894</v>
      </c>
    </row>
    <row r="7145" spans="1:10" x14ac:dyDescent="0.2">
      <c r="A7145" t="s">
        <v>91</v>
      </c>
      <c r="B7145" s="1">
        <v>43256</v>
      </c>
      <c r="C7145" s="1" t="s">
        <v>22</v>
      </c>
      <c r="D7145" s="1" t="s">
        <v>29</v>
      </c>
      <c r="E7145">
        <v>1000000028</v>
      </c>
      <c r="F7145" t="s">
        <v>27</v>
      </c>
      <c r="G7145" s="5" t="s">
        <v>13</v>
      </c>
      <c r="H7145">
        <v>10000061</v>
      </c>
      <c r="I7145" s="3" t="s">
        <v>28</v>
      </c>
      <c r="J7145" s="2">
        <v>0.22239128422467913</v>
      </c>
    </row>
    <row r="7146" spans="1:10" x14ac:dyDescent="0.2">
      <c r="A7146" t="s">
        <v>91</v>
      </c>
      <c r="B7146" s="1">
        <v>43256</v>
      </c>
      <c r="C7146" s="1" t="s">
        <v>22</v>
      </c>
      <c r="D7146" s="1" t="s">
        <v>29</v>
      </c>
      <c r="E7146">
        <v>1000000028</v>
      </c>
      <c r="F7146" t="s">
        <v>27</v>
      </c>
      <c r="G7146" s="5" t="s">
        <v>13</v>
      </c>
      <c r="H7146">
        <v>10000078</v>
      </c>
      <c r="I7146" s="3" t="s">
        <v>30</v>
      </c>
      <c r="J7146" s="2">
        <v>0.22683910990917272</v>
      </c>
    </row>
    <row r="7147" spans="1:10" x14ac:dyDescent="0.2">
      <c r="A7147" t="s">
        <v>91</v>
      </c>
      <c r="B7147" s="1">
        <v>43256</v>
      </c>
      <c r="C7147" s="1" t="s">
        <v>22</v>
      </c>
      <c r="D7147" s="1" t="s">
        <v>29</v>
      </c>
      <c r="E7147">
        <v>1000000028</v>
      </c>
      <c r="F7147" t="s">
        <v>27</v>
      </c>
      <c r="G7147" s="5" t="s">
        <v>13</v>
      </c>
      <c r="H7147">
        <v>20000099</v>
      </c>
      <c r="I7147" s="3" t="s">
        <v>20</v>
      </c>
      <c r="J7147" s="2">
        <v>0.23137589210735621</v>
      </c>
    </row>
    <row r="7148" spans="1:10" x14ac:dyDescent="0.2">
      <c r="A7148" t="s">
        <v>91</v>
      </c>
      <c r="B7148" s="1">
        <v>43256</v>
      </c>
      <c r="C7148" s="1" t="s">
        <v>22</v>
      </c>
      <c r="D7148" s="1" t="s">
        <v>29</v>
      </c>
      <c r="E7148">
        <v>1000000054</v>
      </c>
      <c r="F7148" t="s">
        <v>36</v>
      </c>
      <c r="G7148" s="5" t="s">
        <v>13</v>
      </c>
      <c r="H7148">
        <v>10000111</v>
      </c>
      <c r="I7148" s="3" t="s">
        <v>37</v>
      </c>
      <c r="J7148" s="2">
        <v>0.23600340994950333</v>
      </c>
    </row>
    <row r="7149" spans="1:10" x14ac:dyDescent="0.2">
      <c r="A7149" t="s">
        <v>91</v>
      </c>
      <c r="B7149" s="1">
        <v>43256</v>
      </c>
      <c r="C7149" s="1" t="s">
        <v>22</v>
      </c>
      <c r="D7149" s="1" t="s">
        <v>29</v>
      </c>
      <c r="E7149">
        <v>1000000054</v>
      </c>
      <c r="F7149" t="s">
        <v>36</v>
      </c>
      <c r="G7149" s="5" t="s">
        <v>13</v>
      </c>
      <c r="H7149">
        <v>10000131</v>
      </c>
      <c r="I7149" s="3" t="s">
        <v>38</v>
      </c>
      <c r="J7149" s="2">
        <v>0.2407234781484934</v>
      </c>
    </row>
    <row r="7150" spans="1:10" x14ac:dyDescent="0.2">
      <c r="A7150" t="s">
        <v>91</v>
      </c>
      <c r="B7150" s="1">
        <v>43256</v>
      </c>
      <c r="C7150" s="1" t="s">
        <v>22</v>
      </c>
      <c r="D7150" s="1" t="s">
        <v>29</v>
      </c>
      <c r="E7150">
        <v>1000000101</v>
      </c>
      <c r="F7150" t="s">
        <v>39</v>
      </c>
      <c r="G7150" s="5" t="s">
        <v>13</v>
      </c>
      <c r="H7150">
        <v>10000131</v>
      </c>
      <c r="I7150" s="3" t="s">
        <v>38</v>
      </c>
      <c r="J7150" s="2">
        <v>0.24553794771146328</v>
      </c>
    </row>
    <row r="7151" spans="1:10" x14ac:dyDescent="0.2">
      <c r="A7151" t="s">
        <v>91</v>
      </c>
      <c r="B7151" s="1">
        <v>43256</v>
      </c>
      <c r="C7151" s="1" t="s">
        <v>22</v>
      </c>
      <c r="D7151" s="1" t="s">
        <v>29</v>
      </c>
      <c r="E7151">
        <v>1000000101</v>
      </c>
      <c r="F7151" t="s">
        <v>39</v>
      </c>
      <c r="G7151" s="5" t="s">
        <v>13</v>
      </c>
      <c r="H7151">
        <v>10000136</v>
      </c>
      <c r="I7151" s="3" t="s">
        <v>40</v>
      </c>
      <c r="J7151" s="2">
        <v>0.25044870666569258</v>
      </c>
    </row>
    <row r="7152" spans="1:10" x14ac:dyDescent="0.2">
      <c r="A7152" t="s">
        <v>91</v>
      </c>
      <c r="B7152" s="1">
        <v>43256</v>
      </c>
      <c r="C7152" s="1" t="s">
        <v>22</v>
      </c>
      <c r="D7152" s="1" t="s">
        <v>33</v>
      </c>
      <c r="E7152">
        <v>1000000031</v>
      </c>
      <c r="F7152" t="s">
        <v>32</v>
      </c>
      <c r="G7152" s="5" t="s">
        <v>13</v>
      </c>
      <c r="H7152">
        <v>20000099</v>
      </c>
      <c r="I7152" s="3" t="s">
        <v>20</v>
      </c>
      <c r="J7152" s="2">
        <v>0.20548683441498658</v>
      </c>
    </row>
    <row r="7153" spans="1:10" x14ac:dyDescent="0.2">
      <c r="A7153" t="s">
        <v>91</v>
      </c>
      <c r="B7153" s="1">
        <v>43256</v>
      </c>
      <c r="C7153" s="1" t="s">
        <v>22</v>
      </c>
      <c r="D7153" s="1" t="s">
        <v>46</v>
      </c>
      <c r="E7153">
        <v>1000001133</v>
      </c>
      <c r="F7153" t="s">
        <v>45</v>
      </c>
      <c r="G7153" s="5" t="s">
        <v>13</v>
      </c>
      <c r="H7153">
        <v>10000182</v>
      </c>
      <c r="I7153" s="3" t="s">
        <v>31</v>
      </c>
      <c r="J7153" s="2">
        <v>0.21806427257585909</v>
      </c>
    </row>
    <row r="7154" spans="1:10" x14ac:dyDescent="0.2">
      <c r="A7154" t="s">
        <v>91</v>
      </c>
      <c r="B7154" s="1">
        <v>43256</v>
      </c>
      <c r="C7154" s="1" t="s">
        <v>22</v>
      </c>
      <c r="D7154" s="1" t="s">
        <v>29</v>
      </c>
      <c r="E7154">
        <v>1000000101</v>
      </c>
      <c r="F7154" t="s">
        <v>39</v>
      </c>
      <c r="G7154" s="5" t="s">
        <v>13</v>
      </c>
      <c r="H7154">
        <v>10000061</v>
      </c>
      <c r="I7154" s="3" t="s">
        <v>28</v>
      </c>
      <c r="J7154" s="2">
        <v>0.22242555802737626</v>
      </c>
    </row>
    <row r="7155" spans="1:10" x14ac:dyDescent="0.2">
      <c r="A7155" t="s">
        <v>91</v>
      </c>
      <c r="B7155" s="1">
        <v>43256</v>
      </c>
      <c r="C7155" s="1" t="s">
        <v>22</v>
      </c>
      <c r="D7155" s="1" t="s">
        <v>29</v>
      </c>
      <c r="E7155">
        <v>1000000101</v>
      </c>
      <c r="F7155" t="s">
        <v>39</v>
      </c>
      <c r="G7155" s="5" t="s">
        <v>13</v>
      </c>
      <c r="H7155">
        <v>10000182</v>
      </c>
      <c r="I7155" s="3" t="s">
        <v>31</v>
      </c>
      <c r="J7155" s="2">
        <v>0.2268740691879238</v>
      </c>
    </row>
    <row r="7156" spans="1:10" x14ac:dyDescent="0.2">
      <c r="A7156" t="s">
        <v>91</v>
      </c>
      <c r="B7156" s="1">
        <v>43256</v>
      </c>
      <c r="C7156" s="1" t="s">
        <v>22</v>
      </c>
      <c r="D7156" s="1" t="s">
        <v>35</v>
      </c>
      <c r="E7156">
        <v>1000000047</v>
      </c>
      <c r="F7156" t="s">
        <v>34</v>
      </c>
      <c r="G7156" s="5" t="s">
        <v>13</v>
      </c>
      <c r="H7156">
        <v>10000078</v>
      </c>
      <c r="I7156" s="3" t="s">
        <v>30</v>
      </c>
      <c r="J7156" s="2">
        <v>0.17541155057168215</v>
      </c>
    </row>
    <row r="7157" spans="1:10" x14ac:dyDescent="0.2">
      <c r="A7157" t="s">
        <v>91</v>
      </c>
      <c r="B7157" s="1">
        <v>43256</v>
      </c>
      <c r="C7157" s="1" t="s">
        <v>22</v>
      </c>
      <c r="D7157" s="1" t="s">
        <v>35</v>
      </c>
      <c r="E7157">
        <v>1000000047</v>
      </c>
      <c r="F7157" t="s">
        <v>34</v>
      </c>
      <c r="G7157" s="5" t="s">
        <v>13</v>
      </c>
      <c r="H7157">
        <v>10000131</v>
      </c>
      <c r="I7157" s="3" t="s">
        <v>38</v>
      </c>
      <c r="J7157" s="2">
        <v>0.17891978158311581</v>
      </c>
    </row>
    <row r="7158" spans="1:10" x14ac:dyDescent="0.2">
      <c r="A7158" t="s">
        <v>91</v>
      </c>
      <c r="B7158" s="1">
        <v>43256</v>
      </c>
      <c r="C7158" s="1" t="s">
        <v>22</v>
      </c>
      <c r="D7158" s="1" t="s">
        <v>46</v>
      </c>
      <c r="E7158">
        <v>1000001133</v>
      </c>
      <c r="F7158" t="s">
        <v>45</v>
      </c>
      <c r="G7158" s="5" t="s">
        <v>13</v>
      </c>
      <c r="H7158">
        <v>10000111</v>
      </c>
      <c r="I7158" s="3" t="s">
        <v>37</v>
      </c>
      <c r="J7158" s="2">
        <v>0.19366852564574025</v>
      </c>
    </row>
    <row r="7159" spans="1:10" x14ac:dyDescent="0.2">
      <c r="A7159" t="s">
        <v>91</v>
      </c>
      <c r="B7159" s="1">
        <v>43256</v>
      </c>
      <c r="C7159" s="1" t="s">
        <v>22</v>
      </c>
      <c r="D7159" s="1" t="s">
        <v>49</v>
      </c>
      <c r="E7159">
        <v>1000000018</v>
      </c>
      <c r="F7159" t="s">
        <v>48</v>
      </c>
      <c r="G7159" s="5" t="s">
        <v>13</v>
      </c>
      <c r="H7159">
        <v>10000131</v>
      </c>
      <c r="I7159" s="3" t="s">
        <v>38</v>
      </c>
      <c r="J7159" s="2">
        <v>0.19754189615865506</v>
      </c>
    </row>
    <row r="7160" spans="1:10" x14ac:dyDescent="0.2">
      <c r="A7160" t="s">
        <v>91</v>
      </c>
      <c r="B7160" s="1">
        <v>43256</v>
      </c>
      <c r="C7160" s="1" t="s">
        <v>22</v>
      </c>
      <c r="D7160" s="1" t="s">
        <v>29</v>
      </c>
      <c r="E7160">
        <v>1000000101</v>
      </c>
      <c r="F7160" t="s">
        <v>39</v>
      </c>
      <c r="G7160" s="5" t="s">
        <v>13</v>
      </c>
      <c r="H7160">
        <v>10000078</v>
      </c>
      <c r="I7160" s="3" t="s">
        <v>30</v>
      </c>
      <c r="J7160" s="2">
        <v>0.20149273408182819</v>
      </c>
    </row>
    <row r="7161" spans="1:10" x14ac:dyDescent="0.2">
      <c r="A7161" t="s">
        <v>91</v>
      </c>
      <c r="B7161" s="1">
        <v>43256</v>
      </c>
      <c r="C7161" s="1" t="s">
        <v>22</v>
      </c>
      <c r="D7161" s="1" t="s">
        <v>29</v>
      </c>
      <c r="E7161">
        <v>1000000101</v>
      </c>
      <c r="F7161" t="s">
        <v>39</v>
      </c>
      <c r="G7161" s="5" t="s">
        <v>13</v>
      </c>
      <c r="H7161">
        <v>20000099</v>
      </c>
      <c r="I7161" s="3" t="s">
        <v>20</v>
      </c>
      <c r="J7161" s="2">
        <v>0.20552258876346474</v>
      </c>
    </row>
    <row r="7162" spans="1:10" x14ac:dyDescent="0.2">
      <c r="A7162" t="s">
        <v>91</v>
      </c>
      <c r="B7162" s="1">
        <v>43256</v>
      </c>
      <c r="C7162" s="1" t="s">
        <v>22</v>
      </c>
      <c r="D7162" s="1" t="s">
        <v>35</v>
      </c>
      <c r="E7162">
        <v>1000000047</v>
      </c>
      <c r="F7162" t="s">
        <v>34</v>
      </c>
      <c r="G7162" s="5" t="s">
        <v>13</v>
      </c>
      <c r="H7162">
        <v>10000061</v>
      </c>
      <c r="I7162" s="3" t="s">
        <v>28</v>
      </c>
      <c r="J7162" s="2">
        <v>0.20963304053873405</v>
      </c>
    </row>
    <row r="7163" spans="1:10" x14ac:dyDescent="0.2">
      <c r="A7163" t="s">
        <v>91</v>
      </c>
      <c r="B7163" s="1">
        <v>43256</v>
      </c>
      <c r="C7163" s="1" t="s">
        <v>22</v>
      </c>
      <c r="D7163" s="1" t="s">
        <v>64</v>
      </c>
      <c r="E7163">
        <v>1000002973</v>
      </c>
      <c r="F7163" t="s">
        <v>63</v>
      </c>
      <c r="G7163" s="5" t="s">
        <v>13</v>
      </c>
      <c r="H7163">
        <v>10000078</v>
      </c>
      <c r="I7163" s="3" t="s">
        <v>30</v>
      </c>
      <c r="J7163" s="2">
        <v>0.20250150666325151</v>
      </c>
    </row>
    <row r="7164" spans="1:10" x14ac:dyDescent="0.2">
      <c r="A7164" t="s">
        <v>91</v>
      </c>
      <c r="B7164" s="1">
        <v>43256</v>
      </c>
      <c r="C7164" s="1" t="s">
        <v>22</v>
      </c>
      <c r="D7164" s="1" t="s">
        <v>61</v>
      </c>
      <c r="E7164">
        <v>1000000579</v>
      </c>
      <c r="F7164" t="s">
        <v>60</v>
      </c>
      <c r="G7164" s="5" t="s">
        <v>13</v>
      </c>
      <c r="H7164">
        <v>10000182</v>
      </c>
      <c r="I7164" s="3" t="s">
        <v>31</v>
      </c>
      <c r="J7164" s="2">
        <v>0.24895939680000001</v>
      </c>
    </row>
    <row r="7165" spans="1:10" x14ac:dyDescent="0.2">
      <c r="A7165" t="s">
        <v>91</v>
      </c>
      <c r="B7165" s="1">
        <v>43256</v>
      </c>
      <c r="C7165" s="1" t="s">
        <v>22</v>
      </c>
      <c r="D7165" s="1" t="s">
        <v>29</v>
      </c>
      <c r="E7165">
        <v>1000000028</v>
      </c>
      <c r="F7165" t="s">
        <v>27</v>
      </c>
      <c r="G7165" s="5" t="s">
        <v>13</v>
      </c>
      <c r="H7165">
        <v>10000111</v>
      </c>
      <c r="I7165" s="3" t="s">
        <v>37</v>
      </c>
      <c r="J7165" s="2">
        <v>0.25901735643071999</v>
      </c>
    </row>
    <row r="7166" spans="1:10" x14ac:dyDescent="0.2">
      <c r="A7166" t="s">
        <v>91</v>
      </c>
      <c r="B7166" s="1">
        <v>43256</v>
      </c>
      <c r="C7166" s="1" t="s">
        <v>22</v>
      </c>
      <c r="D7166" s="1" t="s">
        <v>29</v>
      </c>
      <c r="E7166">
        <v>1000000054</v>
      </c>
      <c r="F7166" t="s">
        <v>36</v>
      </c>
      <c r="G7166" s="5" t="s">
        <v>13</v>
      </c>
      <c r="H7166">
        <v>10000136</v>
      </c>
      <c r="I7166" s="3" t="s">
        <v>40</v>
      </c>
      <c r="J7166" s="2">
        <v>0.26419770355933442</v>
      </c>
    </row>
    <row r="7167" spans="1:10" x14ac:dyDescent="0.2">
      <c r="A7167" t="s">
        <v>91</v>
      </c>
      <c r="B7167" s="1">
        <v>43256</v>
      </c>
      <c r="C7167" s="1" t="s">
        <v>22</v>
      </c>
      <c r="D7167" s="1" t="s">
        <v>33</v>
      </c>
      <c r="E7167">
        <v>1000000031</v>
      </c>
      <c r="F7167" t="s">
        <v>32</v>
      </c>
      <c r="G7167" s="5" t="s">
        <v>13</v>
      </c>
      <c r="H7167">
        <v>10000061</v>
      </c>
      <c r="I7167" s="3" t="s">
        <v>28</v>
      </c>
      <c r="J7167" s="2">
        <v>0.26948165763052112</v>
      </c>
    </row>
    <row r="7168" spans="1:10" x14ac:dyDescent="0.2">
      <c r="A7168" t="s">
        <v>91</v>
      </c>
      <c r="B7168" s="1">
        <v>43256</v>
      </c>
      <c r="C7168" s="1" t="s">
        <v>22</v>
      </c>
      <c r="D7168" s="1" t="s">
        <v>61</v>
      </c>
      <c r="E7168">
        <v>1000000579</v>
      </c>
      <c r="F7168" t="s">
        <v>60</v>
      </c>
      <c r="G7168" s="5" t="s">
        <v>13</v>
      </c>
      <c r="H7168">
        <v>10000078</v>
      </c>
      <c r="I7168" s="3" t="s">
        <v>30</v>
      </c>
      <c r="J7168" s="2">
        <v>0.28036871659879414</v>
      </c>
    </row>
    <row r="7169" spans="1:10" x14ac:dyDescent="0.2">
      <c r="A7169" t="s">
        <v>91</v>
      </c>
      <c r="B7169" s="1">
        <v>43256</v>
      </c>
      <c r="C7169" s="1" t="s">
        <v>22</v>
      </c>
      <c r="D7169" s="1" t="s">
        <v>49</v>
      </c>
      <c r="E7169">
        <v>1000000018</v>
      </c>
      <c r="F7169" t="s">
        <v>48</v>
      </c>
      <c r="G7169" s="5" t="s">
        <v>13</v>
      </c>
      <c r="H7169">
        <v>10000078</v>
      </c>
      <c r="I7169" s="3" t="s">
        <v>30</v>
      </c>
      <c r="J7169" s="2">
        <v>0.29752952500437319</v>
      </c>
    </row>
    <row r="7170" spans="1:10" x14ac:dyDescent="0.2">
      <c r="A7170" t="s">
        <v>91</v>
      </c>
      <c r="B7170" s="1">
        <v>43256</v>
      </c>
      <c r="C7170" s="1" t="s">
        <v>22</v>
      </c>
      <c r="D7170" s="1" t="s">
        <v>69</v>
      </c>
      <c r="E7170">
        <v>1000000129</v>
      </c>
      <c r="F7170" t="s">
        <v>70</v>
      </c>
      <c r="G7170" s="5" t="s">
        <v>13</v>
      </c>
      <c r="H7170">
        <v>10000078</v>
      </c>
      <c r="I7170" s="3" t="s">
        <v>30</v>
      </c>
      <c r="J7170" s="2">
        <v>0.30348011550446063</v>
      </c>
    </row>
    <row r="7171" spans="1:10" x14ac:dyDescent="0.2">
      <c r="A7171" t="s">
        <v>91</v>
      </c>
      <c r="B7171" s="1">
        <v>43256</v>
      </c>
      <c r="C7171" s="1" t="s">
        <v>22</v>
      </c>
      <c r="D7171" s="1" t="s">
        <v>69</v>
      </c>
      <c r="E7171">
        <v>1000000129</v>
      </c>
      <c r="F7171" t="s">
        <v>70</v>
      </c>
      <c r="G7171" s="5" t="s">
        <v>13</v>
      </c>
      <c r="H7171">
        <v>10000131</v>
      </c>
      <c r="I7171" s="3" t="s">
        <v>38</v>
      </c>
      <c r="J7171" s="2">
        <v>0.30954971781454987</v>
      </c>
    </row>
    <row r="7172" spans="1:10" x14ac:dyDescent="0.2">
      <c r="A7172" t="s">
        <v>91</v>
      </c>
      <c r="B7172" s="1">
        <v>43256</v>
      </c>
      <c r="C7172" s="1" t="s">
        <v>22</v>
      </c>
      <c r="D7172" s="1" t="s">
        <v>29</v>
      </c>
      <c r="E7172">
        <v>1000000101</v>
      </c>
      <c r="F7172" t="s">
        <v>39</v>
      </c>
      <c r="G7172" s="5" t="s">
        <v>13</v>
      </c>
      <c r="H7172">
        <v>10000111</v>
      </c>
      <c r="I7172" s="3" t="s">
        <v>37</v>
      </c>
      <c r="J7172" s="2">
        <v>0.31574071217084088</v>
      </c>
    </row>
    <row r="7173" spans="1:10" x14ac:dyDescent="0.2">
      <c r="A7173" t="s">
        <v>91</v>
      </c>
      <c r="B7173" s="1">
        <v>43256</v>
      </c>
      <c r="C7173" s="1" t="s">
        <v>22</v>
      </c>
      <c r="D7173" s="1" t="s">
        <v>61</v>
      </c>
      <c r="E7173">
        <v>1000000579</v>
      </c>
      <c r="F7173" t="s">
        <v>60</v>
      </c>
      <c r="G7173" s="5" t="s">
        <v>13</v>
      </c>
      <c r="H7173">
        <v>20000099</v>
      </c>
      <c r="I7173" s="3" t="s">
        <v>20</v>
      </c>
      <c r="J7173" s="2">
        <v>0.32205552641425766</v>
      </c>
    </row>
    <row r="7174" spans="1:10" x14ac:dyDescent="0.2">
      <c r="A7174" t="s">
        <v>91</v>
      </c>
      <c r="B7174" s="1">
        <v>43256</v>
      </c>
      <c r="C7174" s="1" t="s">
        <v>22</v>
      </c>
      <c r="D7174" s="1" t="s">
        <v>49</v>
      </c>
      <c r="E7174">
        <v>1000000020</v>
      </c>
      <c r="F7174" t="s">
        <v>73</v>
      </c>
      <c r="G7174" s="5" t="s">
        <v>13</v>
      </c>
      <c r="H7174">
        <v>20000099</v>
      </c>
      <c r="I7174" s="3" t="s">
        <v>20</v>
      </c>
      <c r="J7174" s="2">
        <v>0.3350665696813937</v>
      </c>
    </row>
    <row r="7175" spans="1:10" x14ac:dyDescent="0.2">
      <c r="A7175" t="s">
        <v>91</v>
      </c>
      <c r="B7175" s="1">
        <v>43256</v>
      </c>
      <c r="C7175" s="1" t="s">
        <v>22</v>
      </c>
      <c r="D7175" s="1" t="s">
        <v>46</v>
      </c>
      <c r="E7175">
        <v>1000001133</v>
      </c>
      <c r="F7175" t="s">
        <v>45</v>
      </c>
      <c r="G7175" s="5" t="s">
        <v>13</v>
      </c>
      <c r="H7175">
        <v>10000061</v>
      </c>
      <c r="I7175" s="3" t="s">
        <v>28</v>
      </c>
      <c r="J7175" s="2">
        <v>0.34860325909652196</v>
      </c>
    </row>
    <row r="7176" spans="1:10" x14ac:dyDescent="0.2">
      <c r="A7176" t="s">
        <v>91</v>
      </c>
      <c r="B7176" s="1">
        <v>43256</v>
      </c>
      <c r="C7176" s="1" t="s">
        <v>22</v>
      </c>
      <c r="D7176" s="1" t="s">
        <v>49</v>
      </c>
      <c r="E7176">
        <v>1000000020</v>
      </c>
      <c r="F7176" t="s">
        <v>73</v>
      </c>
      <c r="G7176" s="5" t="s">
        <v>13</v>
      </c>
      <c r="H7176">
        <v>10000078</v>
      </c>
      <c r="I7176" s="3" t="s">
        <v>30</v>
      </c>
      <c r="J7176" s="2">
        <v>0.34820817872688781</v>
      </c>
    </row>
    <row r="7177" spans="1:10" x14ac:dyDescent="0.2">
      <c r="A7177" t="s">
        <v>91</v>
      </c>
      <c r="B7177" s="1">
        <v>43256</v>
      </c>
      <c r="C7177" s="1" t="s">
        <v>22</v>
      </c>
      <c r="D7177" s="1" t="s">
        <v>49</v>
      </c>
      <c r="E7177">
        <v>1000000020</v>
      </c>
      <c r="F7177" t="s">
        <v>73</v>
      </c>
      <c r="G7177" s="5" t="s">
        <v>13</v>
      </c>
      <c r="H7177">
        <v>10000136</v>
      </c>
      <c r="I7177" s="3" t="s">
        <v>40</v>
      </c>
      <c r="J7177" s="2">
        <v>0.36227578914745406</v>
      </c>
    </row>
    <row r="7178" spans="1:10" x14ac:dyDescent="0.2">
      <c r="A7178" t="s">
        <v>91</v>
      </c>
      <c r="B7178" s="1">
        <v>43256</v>
      </c>
      <c r="C7178" s="1" t="s">
        <v>22</v>
      </c>
      <c r="D7178" s="1" t="s">
        <v>61</v>
      </c>
      <c r="E7178">
        <v>1000000579</v>
      </c>
      <c r="F7178" t="s">
        <v>60</v>
      </c>
      <c r="G7178" s="5" t="s">
        <v>13</v>
      </c>
      <c r="H7178">
        <v>10000061</v>
      </c>
      <c r="I7178" s="3" t="s">
        <v>28</v>
      </c>
      <c r="J7178" s="2">
        <v>0.37691173102901115</v>
      </c>
    </row>
    <row r="7179" spans="1:10" x14ac:dyDescent="0.2">
      <c r="A7179" t="s">
        <v>91</v>
      </c>
      <c r="B7179" s="1">
        <v>43256</v>
      </c>
      <c r="C7179" s="1" t="s">
        <v>22</v>
      </c>
      <c r="D7179" s="1" t="s">
        <v>49</v>
      </c>
      <c r="E7179">
        <v>1000000018</v>
      </c>
      <c r="F7179" t="s">
        <v>48</v>
      </c>
      <c r="G7179" s="5" t="s">
        <v>13</v>
      </c>
      <c r="H7179">
        <v>20000099</v>
      </c>
      <c r="I7179" s="3" t="s">
        <v>20</v>
      </c>
      <c r="J7179" s="2">
        <v>0.28809896496258341</v>
      </c>
    </row>
    <row r="7180" spans="1:10" x14ac:dyDescent="0.2">
      <c r="A7180" t="s">
        <v>91</v>
      </c>
      <c r="B7180" s="1">
        <v>43256</v>
      </c>
      <c r="C7180" s="1" t="s">
        <v>22</v>
      </c>
      <c r="D7180" s="1" t="s">
        <v>29</v>
      </c>
      <c r="E7180">
        <v>1000000028</v>
      </c>
      <c r="F7180" t="s">
        <v>27</v>
      </c>
      <c r="G7180" s="5" t="s">
        <v>13</v>
      </c>
      <c r="H7180">
        <v>10000131</v>
      </c>
      <c r="I7180" s="3" t="s">
        <v>38</v>
      </c>
      <c r="J7180" s="2">
        <v>0.29386094426183507</v>
      </c>
    </row>
    <row r="7181" spans="1:10" x14ac:dyDescent="0.2">
      <c r="A7181" t="s">
        <v>91</v>
      </c>
      <c r="B7181" s="1">
        <v>43256</v>
      </c>
      <c r="C7181" s="1" t="s">
        <v>22</v>
      </c>
      <c r="D7181" s="1" t="s">
        <v>69</v>
      </c>
      <c r="E7181">
        <v>1000000129</v>
      </c>
      <c r="F7181" t="s">
        <v>70</v>
      </c>
      <c r="G7181" s="5" t="s">
        <v>13</v>
      </c>
      <c r="H7181">
        <v>10000136</v>
      </c>
      <c r="I7181" s="3" t="s">
        <v>40</v>
      </c>
      <c r="J7181" s="2">
        <v>0.30573292641001326</v>
      </c>
    </row>
    <row r="7182" spans="1:10" x14ac:dyDescent="0.2">
      <c r="A7182" t="s">
        <v>91</v>
      </c>
      <c r="B7182" s="1">
        <v>43256</v>
      </c>
      <c r="C7182" s="1" t="s">
        <v>22</v>
      </c>
      <c r="D7182" s="1" t="s">
        <v>49</v>
      </c>
      <c r="E7182">
        <v>1000000020</v>
      </c>
      <c r="F7182" t="s">
        <v>73</v>
      </c>
      <c r="G7182" s="5" t="s">
        <v>13</v>
      </c>
      <c r="H7182">
        <v>10000131</v>
      </c>
      <c r="I7182" s="3" t="s">
        <v>38</v>
      </c>
      <c r="J7182" s="2">
        <v>0.31808453663697778</v>
      </c>
    </row>
    <row r="7183" spans="1:10" x14ac:dyDescent="0.2">
      <c r="A7183" t="s">
        <v>91</v>
      </c>
      <c r="B7183" s="1">
        <v>43256</v>
      </c>
      <c r="C7183" s="1" t="s">
        <v>22</v>
      </c>
      <c r="D7183" s="1" t="s">
        <v>29</v>
      </c>
      <c r="E7183">
        <v>1000000054</v>
      </c>
      <c r="F7183" t="s">
        <v>36</v>
      </c>
      <c r="G7183" s="5" t="s">
        <v>13</v>
      </c>
      <c r="H7183">
        <v>10000078</v>
      </c>
      <c r="I7183" s="3" t="s">
        <v>30</v>
      </c>
      <c r="J7183" s="2">
        <v>0.32444622736971729</v>
      </c>
    </row>
    <row r="7184" spans="1:10" x14ac:dyDescent="0.2">
      <c r="A7184" t="s">
        <v>91</v>
      </c>
      <c r="B7184" s="1">
        <v>43256</v>
      </c>
      <c r="C7184" s="1" t="s">
        <v>22</v>
      </c>
      <c r="D7184" s="1" t="s">
        <v>49</v>
      </c>
      <c r="E7184">
        <v>1000000018</v>
      </c>
      <c r="F7184" t="s">
        <v>48</v>
      </c>
      <c r="G7184" s="5" t="s">
        <v>13</v>
      </c>
      <c r="H7184">
        <v>10000211</v>
      </c>
      <c r="I7184" s="3" t="s">
        <v>11</v>
      </c>
      <c r="J7184" s="2">
        <v>0.33755385495545381</v>
      </c>
    </row>
    <row r="7185" spans="1:10" x14ac:dyDescent="0.2">
      <c r="A7185" t="s">
        <v>91</v>
      </c>
      <c r="B7185" s="1">
        <v>43256</v>
      </c>
      <c r="C7185" s="1" t="s">
        <v>22</v>
      </c>
      <c r="D7185" s="1" t="s">
        <v>69</v>
      </c>
      <c r="E7185">
        <v>1000000129</v>
      </c>
      <c r="F7185" t="s">
        <v>70</v>
      </c>
      <c r="G7185" s="5" t="s">
        <v>13</v>
      </c>
      <c r="H7185">
        <v>20000099</v>
      </c>
      <c r="I7185" s="3" t="s">
        <v>20</v>
      </c>
      <c r="J7185" s="2">
        <v>0.34430493205456292</v>
      </c>
    </row>
    <row r="7186" spans="1:10" x14ac:dyDescent="0.2">
      <c r="A7186" t="s">
        <v>91</v>
      </c>
      <c r="B7186" s="1">
        <v>43256</v>
      </c>
      <c r="C7186" s="1" t="s">
        <v>22</v>
      </c>
      <c r="D7186" s="1" t="s">
        <v>46</v>
      </c>
      <c r="E7186">
        <v>1000001133</v>
      </c>
      <c r="F7186" t="s">
        <v>45</v>
      </c>
      <c r="G7186" s="5" t="s">
        <v>13</v>
      </c>
      <c r="H7186">
        <v>20000099</v>
      </c>
      <c r="I7186" s="3" t="s">
        <v>20</v>
      </c>
      <c r="J7186" s="2">
        <v>0.29919103069565423</v>
      </c>
    </row>
    <row r="7187" spans="1:10" x14ac:dyDescent="0.2">
      <c r="A7187" t="s">
        <v>91</v>
      </c>
      <c r="B7187" s="1">
        <v>43256</v>
      </c>
      <c r="C7187" s="1" t="s">
        <v>22</v>
      </c>
      <c r="D7187" s="1" t="s">
        <v>33</v>
      </c>
      <c r="E7187">
        <v>1000000031</v>
      </c>
      <c r="F7187" t="s">
        <v>32</v>
      </c>
      <c r="G7187" s="5" t="s">
        <v>13</v>
      </c>
      <c r="H7187">
        <v>10000136</v>
      </c>
      <c r="I7187" s="3" t="s">
        <v>40</v>
      </c>
      <c r="J7187" s="2">
        <v>0.31127834833575863</v>
      </c>
    </row>
    <row r="7188" spans="1:10" x14ac:dyDescent="0.2">
      <c r="A7188" t="s">
        <v>91</v>
      </c>
      <c r="B7188" s="1">
        <v>43256</v>
      </c>
      <c r="C7188" s="1" t="s">
        <v>22</v>
      </c>
      <c r="D7188" s="1" t="s">
        <v>35</v>
      </c>
      <c r="E7188">
        <v>1000000047</v>
      </c>
      <c r="F7188" t="s">
        <v>34</v>
      </c>
      <c r="G7188" s="5" t="s">
        <v>13</v>
      </c>
      <c r="H7188">
        <v>20000099</v>
      </c>
      <c r="I7188" s="3" t="s">
        <v>20</v>
      </c>
      <c r="J7188" s="2">
        <v>0.32385399360852324</v>
      </c>
    </row>
    <row r="7189" spans="1:10" x14ac:dyDescent="0.2">
      <c r="A7189" t="s">
        <v>91</v>
      </c>
      <c r="B7189" s="1">
        <v>43256</v>
      </c>
      <c r="C7189" s="1" t="s">
        <v>22</v>
      </c>
      <c r="D7189" s="1" t="s">
        <v>25</v>
      </c>
      <c r="E7189">
        <v>1000003183</v>
      </c>
      <c r="F7189" t="s">
        <v>23</v>
      </c>
      <c r="G7189" s="5" t="s">
        <v>13</v>
      </c>
      <c r="H7189">
        <v>10000111</v>
      </c>
      <c r="I7189" s="3" t="s">
        <v>37</v>
      </c>
      <c r="J7189" s="2">
        <v>0.8343600000000001</v>
      </c>
    </row>
    <row r="7190" spans="1:10" x14ac:dyDescent="0.2">
      <c r="A7190" t="s">
        <v>91</v>
      </c>
      <c r="B7190" s="1">
        <v>43256</v>
      </c>
      <c r="C7190" s="1" t="s">
        <v>22</v>
      </c>
      <c r="D7190" s="1" t="s">
        <v>61</v>
      </c>
      <c r="E7190">
        <v>1000000579</v>
      </c>
      <c r="F7190" t="s">
        <v>60</v>
      </c>
      <c r="G7190" s="5" t="s">
        <v>13</v>
      </c>
      <c r="H7190">
        <v>10000064</v>
      </c>
      <c r="I7190" s="3" t="s">
        <v>53</v>
      </c>
      <c r="J7190" s="2">
        <v>0.8510472</v>
      </c>
    </row>
    <row r="7191" spans="1:10" x14ac:dyDescent="0.2">
      <c r="A7191" t="s">
        <v>91</v>
      </c>
      <c r="B7191" s="1">
        <v>43256</v>
      </c>
      <c r="C7191" s="1" t="s">
        <v>22</v>
      </c>
      <c r="D7191" s="1" t="s">
        <v>29</v>
      </c>
      <c r="E7191">
        <v>1000000028</v>
      </c>
      <c r="F7191" t="s">
        <v>27</v>
      </c>
      <c r="G7191" s="5" t="s">
        <v>13</v>
      </c>
      <c r="H7191">
        <v>10000136</v>
      </c>
      <c r="I7191" s="3" t="s">
        <v>40</v>
      </c>
      <c r="J7191" s="2">
        <v>0.8680681440000001</v>
      </c>
    </row>
    <row r="7192" spans="1:10" x14ac:dyDescent="0.2">
      <c r="A7192" t="s">
        <v>91</v>
      </c>
      <c r="B7192" s="1">
        <v>43256</v>
      </c>
      <c r="C7192" s="1" t="s">
        <v>22</v>
      </c>
      <c r="D7192" s="1" t="s">
        <v>35</v>
      </c>
      <c r="E7192">
        <v>1000000047</v>
      </c>
      <c r="F7192" t="s">
        <v>34</v>
      </c>
      <c r="G7192" s="5" t="s">
        <v>13</v>
      </c>
      <c r="H7192">
        <v>10000211</v>
      </c>
      <c r="I7192" s="3" t="s">
        <v>11</v>
      </c>
      <c r="J7192" s="2">
        <v>0.92120085895795212</v>
      </c>
    </row>
    <row r="7193" spans="1:10" x14ac:dyDescent="0.2">
      <c r="A7193" t="s">
        <v>91</v>
      </c>
      <c r="B7193" s="1">
        <v>43256</v>
      </c>
      <c r="C7193" s="1" t="s">
        <v>22</v>
      </c>
      <c r="D7193" s="1" t="s">
        <v>25</v>
      </c>
      <c r="E7193">
        <v>1000003183</v>
      </c>
      <c r="F7193" t="s">
        <v>23</v>
      </c>
      <c r="G7193" s="5" t="s">
        <v>13</v>
      </c>
      <c r="H7193">
        <v>10000136</v>
      </c>
      <c r="I7193" s="3" t="s">
        <v>40</v>
      </c>
      <c r="J7193" s="2">
        <v>0.266560300749138</v>
      </c>
    </row>
    <row r="7194" spans="1:10" x14ac:dyDescent="0.2">
      <c r="A7194" t="s">
        <v>91</v>
      </c>
      <c r="B7194" s="1">
        <v>43256</v>
      </c>
      <c r="C7194" s="1" t="s">
        <v>22</v>
      </c>
      <c r="D7194" s="1" t="s">
        <v>29</v>
      </c>
      <c r="E7194">
        <v>1000000101</v>
      </c>
      <c r="F7194" t="s">
        <v>39</v>
      </c>
      <c r="G7194" s="5" t="s">
        <v>13</v>
      </c>
      <c r="H7194">
        <v>20000018</v>
      </c>
      <c r="I7194" s="3" t="s">
        <v>81</v>
      </c>
      <c r="J7194" s="2">
        <v>0.28853344211013904</v>
      </c>
    </row>
    <row r="7195" spans="1:10" x14ac:dyDescent="0.2">
      <c r="A7195" t="s">
        <v>91</v>
      </c>
      <c r="B7195" s="1">
        <v>43256</v>
      </c>
      <c r="C7195" s="1" t="s">
        <v>22</v>
      </c>
      <c r="D7195" s="1" t="s">
        <v>64</v>
      </c>
      <c r="E7195">
        <v>1000002973</v>
      </c>
      <c r="F7195" t="s">
        <v>63</v>
      </c>
      <c r="G7195" s="5" t="s">
        <v>13</v>
      </c>
      <c r="H7195">
        <v>10000136</v>
      </c>
      <c r="I7195" s="3" t="s">
        <v>40</v>
      </c>
      <c r="J7195" s="2">
        <v>0.31231787697551278</v>
      </c>
    </row>
    <row r="7196" spans="1:10" x14ac:dyDescent="0.2">
      <c r="A7196" t="s">
        <v>91</v>
      </c>
      <c r="B7196" s="1">
        <v>43256</v>
      </c>
      <c r="C7196" s="1" t="s">
        <v>22</v>
      </c>
      <c r="D7196" s="1" t="s">
        <v>21</v>
      </c>
      <c r="E7196">
        <v>1000002872</v>
      </c>
      <c r="F7196" t="s">
        <v>19</v>
      </c>
      <c r="G7196" s="5" t="s">
        <v>13</v>
      </c>
      <c r="H7196">
        <v>10000136</v>
      </c>
      <c r="I7196" s="3" t="s">
        <v>40</v>
      </c>
      <c r="J7196" s="2">
        <v>0.39609458476938852</v>
      </c>
    </row>
    <row r="7197" spans="1:10" x14ac:dyDescent="0.2">
      <c r="A7197" t="s">
        <v>91</v>
      </c>
      <c r="B7197" s="1">
        <v>43256</v>
      </c>
      <c r="C7197" s="1" t="s">
        <v>22</v>
      </c>
      <c r="D7197" s="1" t="s">
        <v>29</v>
      </c>
      <c r="E7197">
        <v>1000000054</v>
      </c>
      <c r="F7197" t="s">
        <v>36</v>
      </c>
      <c r="G7197" s="5" t="s">
        <v>13</v>
      </c>
      <c r="H7197">
        <v>20000018</v>
      </c>
      <c r="I7197" s="3" t="s">
        <v>81</v>
      </c>
      <c r="J7197" s="2">
        <v>0.48283708862402491</v>
      </c>
    </row>
    <row r="7198" spans="1:10" x14ac:dyDescent="0.2">
      <c r="A7198" t="s">
        <v>91</v>
      </c>
      <c r="B7198" s="1">
        <v>43256</v>
      </c>
      <c r="C7198" s="1" t="s">
        <v>22</v>
      </c>
      <c r="D7198" s="1" t="s">
        <v>61</v>
      </c>
      <c r="E7198">
        <v>1000000579</v>
      </c>
      <c r="F7198" t="s">
        <v>60</v>
      </c>
      <c r="G7198" s="5" t="s">
        <v>13</v>
      </c>
      <c r="H7198">
        <v>20000018</v>
      </c>
      <c r="I7198" s="3" t="s">
        <v>81</v>
      </c>
      <c r="J7198" s="2">
        <v>0.52263839276741464</v>
      </c>
    </row>
    <row r="7199" spans="1:10" x14ac:dyDescent="0.2">
      <c r="A7199" t="s">
        <v>91</v>
      </c>
      <c r="B7199" s="1">
        <v>43256</v>
      </c>
      <c r="C7199" s="1" t="s">
        <v>22</v>
      </c>
      <c r="D7199" s="1" t="s">
        <v>61</v>
      </c>
      <c r="E7199">
        <v>1000000579</v>
      </c>
      <c r="F7199" t="s">
        <v>60</v>
      </c>
      <c r="G7199" s="5" t="s">
        <v>13</v>
      </c>
      <c r="H7199">
        <v>10000111</v>
      </c>
      <c r="I7199" s="3" t="s">
        <v>37</v>
      </c>
      <c r="J7199" s="2">
        <v>0.89156026408292333</v>
      </c>
    </row>
    <row r="7200" spans="1:10" x14ac:dyDescent="0.2">
      <c r="A7200" t="s">
        <v>91</v>
      </c>
      <c r="B7200" s="1">
        <v>43256</v>
      </c>
      <c r="C7200" s="1" t="s">
        <v>22</v>
      </c>
      <c r="D7200" s="1" t="s">
        <v>46</v>
      </c>
      <c r="E7200">
        <v>1000001133</v>
      </c>
      <c r="F7200" t="s">
        <v>45</v>
      </c>
      <c r="G7200" s="5" t="s">
        <v>13</v>
      </c>
      <c r="H7200">
        <v>20000018</v>
      </c>
      <c r="I7200" s="3" t="s">
        <v>81</v>
      </c>
      <c r="J7200" s="2">
        <v>0.96505350242144916</v>
      </c>
    </row>
    <row r="7201" spans="1:10" x14ac:dyDescent="0.2">
      <c r="A7201" t="s">
        <v>91</v>
      </c>
      <c r="B7201" s="1">
        <v>43256</v>
      </c>
      <c r="C7201" s="1" t="s">
        <v>22</v>
      </c>
      <c r="D7201" s="1" t="s">
        <v>49</v>
      </c>
      <c r="E7201">
        <v>1000000018</v>
      </c>
      <c r="F7201" t="s">
        <v>48</v>
      </c>
      <c r="G7201" s="5" t="s">
        <v>13</v>
      </c>
      <c r="H7201">
        <v>20000018</v>
      </c>
      <c r="I7201" s="3" t="s">
        <v>81</v>
      </c>
      <c r="J7201" s="2">
        <v>0.98435457246987812</v>
      </c>
    </row>
    <row r="7202" spans="1:10" x14ac:dyDescent="0.2">
      <c r="A7202" t="s">
        <v>91</v>
      </c>
      <c r="B7202" s="1">
        <v>43256</v>
      </c>
      <c r="C7202" s="1" t="s">
        <v>22</v>
      </c>
      <c r="D7202" s="1" t="s">
        <v>35</v>
      </c>
      <c r="E7202">
        <v>1000000047</v>
      </c>
      <c r="F7202" t="s">
        <v>34</v>
      </c>
      <c r="G7202" s="5" t="s">
        <v>13</v>
      </c>
      <c r="H7202">
        <v>20000018</v>
      </c>
      <c r="I7202" s="3" t="s">
        <v>81</v>
      </c>
      <c r="J7202" s="2">
        <v>1.0868069870061354</v>
      </c>
    </row>
    <row r="7203" spans="1:10" x14ac:dyDescent="0.2">
      <c r="A7203" t="s">
        <v>91</v>
      </c>
      <c r="B7203" s="1">
        <v>43256</v>
      </c>
      <c r="C7203" s="1" t="s">
        <v>22</v>
      </c>
      <c r="D7203" s="1" t="s">
        <v>64</v>
      </c>
      <c r="E7203">
        <v>1000002973</v>
      </c>
      <c r="F7203" t="s">
        <v>63</v>
      </c>
      <c r="G7203" s="5" t="s">
        <v>13</v>
      </c>
      <c r="H7203">
        <v>20000018</v>
      </c>
      <c r="I7203" s="3" t="s">
        <v>81</v>
      </c>
      <c r="J7203" s="2">
        <v>0.82526295908766789</v>
      </c>
    </row>
    <row r="7204" spans="1:10" x14ac:dyDescent="0.2">
      <c r="A7204" t="s">
        <v>91</v>
      </c>
      <c r="B7204" s="1">
        <v>43257</v>
      </c>
      <c r="C7204" s="1" t="s">
        <v>43</v>
      </c>
      <c r="D7204" s="1" t="s">
        <v>42</v>
      </c>
      <c r="E7204">
        <v>1000000931</v>
      </c>
      <c r="F7204" t="s">
        <v>41</v>
      </c>
      <c r="G7204" s="5" t="s">
        <v>13</v>
      </c>
      <c r="H7204">
        <v>10000131</v>
      </c>
      <c r="I7204" s="3" t="s">
        <v>38</v>
      </c>
      <c r="J7204" s="2">
        <v>0.66934714292000819</v>
      </c>
    </row>
    <row r="7205" spans="1:10" x14ac:dyDescent="0.2">
      <c r="A7205" t="s">
        <v>91</v>
      </c>
      <c r="B7205" s="1">
        <v>43257</v>
      </c>
      <c r="C7205" s="1" t="s">
        <v>43</v>
      </c>
      <c r="D7205" s="1" t="s">
        <v>42</v>
      </c>
      <c r="E7205">
        <v>1000001014</v>
      </c>
      <c r="F7205" t="s">
        <v>44</v>
      </c>
      <c r="G7205" s="5" t="s">
        <v>13</v>
      </c>
      <c r="H7205">
        <v>10000078</v>
      </c>
      <c r="I7205" s="3" t="s">
        <v>30</v>
      </c>
      <c r="J7205" s="2">
        <v>0.68273408577840844</v>
      </c>
    </row>
    <row r="7206" spans="1:10" x14ac:dyDescent="0.2">
      <c r="A7206" t="s">
        <v>91</v>
      </c>
      <c r="B7206" s="1">
        <v>43257</v>
      </c>
      <c r="C7206" s="1" t="s">
        <v>43</v>
      </c>
      <c r="D7206" s="1" t="s">
        <v>42</v>
      </c>
      <c r="E7206">
        <v>1000001014</v>
      </c>
      <c r="F7206" t="s">
        <v>44</v>
      </c>
      <c r="G7206" s="5" t="s">
        <v>13</v>
      </c>
      <c r="H7206">
        <v>10000131</v>
      </c>
      <c r="I7206" s="3" t="s">
        <v>38</v>
      </c>
      <c r="J7206" s="2">
        <v>0.69638876749397649</v>
      </c>
    </row>
    <row r="7207" spans="1:10" x14ac:dyDescent="0.2">
      <c r="A7207" t="s">
        <v>91</v>
      </c>
      <c r="B7207" s="1">
        <v>43257</v>
      </c>
      <c r="C7207" s="1" t="s">
        <v>43</v>
      </c>
      <c r="D7207" s="1" t="s">
        <v>42</v>
      </c>
      <c r="E7207">
        <v>1000001014</v>
      </c>
      <c r="F7207" t="s">
        <v>44</v>
      </c>
      <c r="G7207" s="5" t="s">
        <v>13</v>
      </c>
      <c r="H7207">
        <v>20000099</v>
      </c>
      <c r="I7207" s="3" t="s">
        <v>20</v>
      </c>
      <c r="J7207" s="2">
        <v>0.71031654284385615</v>
      </c>
    </row>
    <row r="7208" spans="1:10" x14ac:dyDescent="0.2">
      <c r="A7208" t="s">
        <v>91</v>
      </c>
      <c r="B7208" s="1">
        <v>43257</v>
      </c>
      <c r="C7208" s="1" t="s">
        <v>43</v>
      </c>
      <c r="D7208" s="1" t="s">
        <v>51</v>
      </c>
      <c r="E7208">
        <v>1000000460</v>
      </c>
      <c r="F7208" t="s">
        <v>50</v>
      </c>
      <c r="G7208" s="5" t="s">
        <v>13</v>
      </c>
      <c r="H7208">
        <v>10000131</v>
      </c>
      <c r="I7208" s="3" t="s">
        <v>38</v>
      </c>
      <c r="J7208" s="2">
        <v>3.2853329043303527</v>
      </c>
    </row>
    <row r="7209" spans="1:10" x14ac:dyDescent="0.2">
      <c r="A7209" t="s">
        <v>91</v>
      </c>
      <c r="B7209" s="1">
        <v>43257</v>
      </c>
      <c r="C7209" s="1" t="s">
        <v>43</v>
      </c>
      <c r="D7209" s="1" t="s">
        <v>42</v>
      </c>
      <c r="E7209">
        <v>1000000931</v>
      </c>
      <c r="F7209" t="s">
        <v>41</v>
      </c>
      <c r="G7209" s="5" t="s">
        <v>13</v>
      </c>
      <c r="H7209">
        <v>10000182</v>
      </c>
      <c r="I7209" s="3" t="s">
        <v>31</v>
      </c>
      <c r="J7209" s="2">
        <v>3.3510395624169598</v>
      </c>
    </row>
    <row r="7210" spans="1:10" x14ac:dyDescent="0.2">
      <c r="A7210" t="s">
        <v>91</v>
      </c>
      <c r="B7210" s="1">
        <v>43257</v>
      </c>
      <c r="C7210" s="1" t="s">
        <v>43</v>
      </c>
      <c r="D7210" s="1" t="s">
        <v>42</v>
      </c>
      <c r="E7210">
        <v>1000001014</v>
      </c>
      <c r="F7210" t="s">
        <v>44</v>
      </c>
      <c r="G7210" s="5" t="s">
        <v>13</v>
      </c>
      <c r="H7210">
        <v>10000182</v>
      </c>
      <c r="I7210" s="3" t="s">
        <v>31</v>
      </c>
      <c r="J7210" s="2">
        <v>2.4003383014800588</v>
      </c>
    </row>
    <row r="7211" spans="1:10" x14ac:dyDescent="0.2">
      <c r="A7211" t="s">
        <v>91</v>
      </c>
      <c r="B7211" s="1">
        <v>43257</v>
      </c>
      <c r="C7211" s="1" t="s">
        <v>43</v>
      </c>
      <c r="D7211" s="1" t="s">
        <v>51</v>
      </c>
      <c r="E7211">
        <v>1000000460</v>
      </c>
      <c r="F7211" t="s">
        <v>50</v>
      </c>
      <c r="G7211" s="5" t="s">
        <v>13</v>
      </c>
      <c r="H7211">
        <v>10000182</v>
      </c>
      <c r="I7211" s="3" t="s">
        <v>31</v>
      </c>
      <c r="J7211" s="2">
        <v>2.1920886279775442</v>
      </c>
    </row>
    <row r="7212" spans="1:10" x14ac:dyDescent="0.2">
      <c r="A7212" t="s">
        <v>91</v>
      </c>
      <c r="B7212" s="1">
        <v>43257</v>
      </c>
      <c r="C7212" s="1" t="s">
        <v>43</v>
      </c>
      <c r="D7212" s="1" t="s">
        <v>42</v>
      </c>
      <c r="E7212">
        <v>1000001014</v>
      </c>
      <c r="F7212" t="s">
        <v>44</v>
      </c>
      <c r="G7212" s="5" t="s">
        <v>13</v>
      </c>
      <c r="H7212">
        <v>10000136</v>
      </c>
      <c r="I7212" s="3" t="s">
        <v>40</v>
      </c>
      <c r="J7212" s="2">
        <v>2.280649008547837</v>
      </c>
    </row>
    <row r="7213" spans="1:10" x14ac:dyDescent="0.2">
      <c r="A7213" t="s">
        <v>91</v>
      </c>
      <c r="B7213" s="1">
        <v>43257</v>
      </c>
      <c r="C7213" s="1" t="s">
        <v>43</v>
      </c>
      <c r="D7213" s="1" t="s">
        <v>42</v>
      </c>
      <c r="E7213">
        <v>1000000931</v>
      </c>
      <c r="F7213" t="s">
        <v>41</v>
      </c>
      <c r="G7213" s="5" t="s">
        <v>13</v>
      </c>
      <c r="H7213">
        <v>10000078</v>
      </c>
      <c r="I7213" s="3" t="s">
        <v>30</v>
      </c>
      <c r="J7213" s="2">
        <v>2.3322601073985902</v>
      </c>
    </row>
    <row r="7214" spans="1:10" x14ac:dyDescent="0.2">
      <c r="A7214" t="s">
        <v>91</v>
      </c>
      <c r="B7214" s="1">
        <v>43257</v>
      </c>
      <c r="C7214" s="1" t="s">
        <v>43</v>
      </c>
      <c r="D7214" s="1" t="s">
        <v>42</v>
      </c>
      <c r="E7214">
        <v>1000000931</v>
      </c>
      <c r="F7214" t="s">
        <v>41</v>
      </c>
      <c r="G7214" s="5" t="s">
        <v>13</v>
      </c>
      <c r="H7214">
        <v>20000099</v>
      </c>
      <c r="I7214" s="3" t="s">
        <v>20</v>
      </c>
      <c r="J7214" s="2">
        <v>2.3789053095465622</v>
      </c>
    </row>
    <row r="7215" spans="1:10" x14ac:dyDescent="0.2">
      <c r="A7215" t="s">
        <v>91</v>
      </c>
      <c r="B7215" s="1">
        <v>43257</v>
      </c>
      <c r="C7215" s="1" t="s">
        <v>43</v>
      </c>
      <c r="D7215" s="1" t="s">
        <v>78</v>
      </c>
      <c r="E7215">
        <v>1000003187</v>
      </c>
      <c r="F7215" t="s">
        <v>77</v>
      </c>
      <c r="G7215" s="5" t="s">
        <v>13</v>
      </c>
      <c r="H7215">
        <v>10000211</v>
      </c>
      <c r="I7215" s="3" t="s">
        <v>11</v>
      </c>
      <c r="J7215" s="2">
        <v>2.2358586497271769</v>
      </c>
    </row>
    <row r="7216" spans="1:10" x14ac:dyDescent="0.2">
      <c r="A7216" t="s">
        <v>91</v>
      </c>
      <c r="B7216" s="1">
        <v>43257</v>
      </c>
      <c r="C7216" s="1" t="s">
        <v>43</v>
      </c>
      <c r="D7216" s="1" t="s">
        <v>80</v>
      </c>
      <c r="E7216">
        <v>1000003498</v>
      </c>
      <c r="F7216" t="s">
        <v>79</v>
      </c>
      <c r="G7216" s="5" t="s">
        <v>13</v>
      </c>
      <c r="H7216">
        <v>10000131</v>
      </c>
      <c r="I7216" s="3" t="s">
        <v>38</v>
      </c>
      <c r="J7216" s="2">
        <v>2.4201653076788712</v>
      </c>
    </row>
    <row r="7217" spans="1:10" x14ac:dyDescent="0.2">
      <c r="A7217" t="s">
        <v>91</v>
      </c>
      <c r="B7217" s="1">
        <v>43257</v>
      </c>
      <c r="C7217" s="1" t="s">
        <v>43</v>
      </c>
      <c r="D7217" s="1" t="s">
        <v>78</v>
      </c>
      <c r="E7217">
        <v>1000003187</v>
      </c>
      <c r="F7217" t="s">
        <v>77</v>
      </c>
      <c r="G7217" s="5" t="s">
        <v>13</v>
      </c>
      <c r="H7217">
        <v>10000064</v>
      </c>
      <c r="I7217" s="3" t="s">
        <v>53</v>
      </c>
      <c r="J7217" s="2">
        <v>1.7780580567788642</v>
      </c>
    </row>
    <row r="7218" spans="1:10" x14ac:dyDescent="0.2">
      <c r="A7218" t="s">
        <v>91</v>
      </c>
      <c r="B7218" s="1">
        <v>43257</v>
      </c>
      <c r="C7218" s="1" t="s">
        <v>43</v>
      </c>
      <c r="D7218" s="1" t="s">
        <v>78</v>
      </c>
      <c r="E7218">
        <v>1000003187</v>
      </c>
      <c r="F7218" t="s">
        <v>77</v>
      </c>
      <c r="G7218" s="5" t="s">
        <v>13</v>
      </c>
      <c r="H7218">
        <v>20000099</v>
      </c>
      <c r="I7218" s="3" t="s">
        <v>20</v>
      </c>
      <c r="J7218" s="2">
        <v>1.8136192179144413</v>
      </c>
    </row>
    <row r="7219" spans="1:10" x14ac:dyDescent="0.2">
      <c r="A7219" t="s">
        <v>91</v>
      </c>
      <c r="B7219" s="1">
        <v>43257</v>
      </c>
      <c r="C7219" s="1" t="s">
        <v>43</v>
      </c>
      <c r="D7219" s="1" t="s">
        <v>78</v>
      </c>
      <c r="E7219">
        <v>1000003187</v>
      </c>
      <c r="F7219" t="s">
        <v>77</v>
      </c>
      <c r="G7219" s="5" t="s">
        <v>13</v>
      </c>
      <c r="H7219">
        <v>10000078</v>
      </c>
      <c r="I7219" s="3" t="s">
        <v>30</v>
      </c>
      <c r="J7219" s="2">
        <v>2.0832784021916151</v>
      </c>
    </row>
    <row r="7220" spans="1:10" x14ac:dyDescent="0.2">
      <c r="A7220" t="s">
        <v>91</v>
      </c>
      <c r="B7220" s="1">
        <v>43257</v>
      </c>
      <c r="C7220" s="1" t="s">
        <v>43</v>
      </c>
      <c r="D7220" s="1" t="s">
        <v>80</v>
      </c>
      <c r="E7220">
        <v>1000003498</v>
      </c>
      <c r="F7220" t="s">
        <v>79</v>
      </c>
      <c r="G7220" s="5" t="s">
        <v>13</v>
      </c>
      <c r="H7220">
        <v>10000064</v>
      </c>
      <c r="I7220" s="3" t="s">
        <v>53</v>
      </c>
      <c r="J7220" s="2">
        <v>6.3940000000000001</v>
      </c>
    </row>
    <row r="7221" spans="1:10" x14ac:dyDescent="0.2">
      <c r="A7221" t="s">
        <v>91</v>
      </c>
      <c r="B7221" s="1">
        <v>43257</v>
      </c>
      <c r="C7221" s="1" t="s">
        <v>43</v>
      </c>
      <c r="D7221" s="1" t="s">
        <v>78</v>
      </c>
      <c r="E7221">
        <v>1000003187</v>
      </c>
      <c r="F7221" t="s">
        <v>77</v>
      </c>
      <c r="G7221" s="5" t="s">
        <v>13</v>
      </c>
      <c r="H7221">
        <v>10000111</v>
      </c>
      <c r="I7221" s="3" t="s">
        <v>37</v>
      </c>
      <c r="J7221" s="2">
        <v>6.6523175999999999</v>
      </c>
    </row>
    <row r="7222" spans="1:10" x14ac:dyDescent="0.2">
      <c r="A7222" t="s">
        <v>91</v>
      </c>
      <c r="B7222" s="1">
        <v>43257</v>
      </c>
      <c r="C7222" s="1" t="s">
        <v>43</v>
      </c>
      <c r="D7222" s="1" t="s">
        <v>78</v>
      </c>
      <c r="E7222">
        <v>1000003187</v>
      </c>
      <c r="F7222" t="s">
        <v>77</v>
      </c>
      <c r="G7222" s="5" t="s">
        <v>13</v>
      </c>
      <c r="H7222">
        <v>10000131</v>
      </c>
      <c r="I7222" s="3" t="s">
        <v>38</v>
      </c>
      <c r="J7222" s="2">
        <v>6.785363952</v>
      </c>
    </row>
    <row r="7223" spans="1:10" x14ac:dyDescent="0.2">
      <c r="A7223" t="s">
        <v>91</v>
      </c>
      <c r="B7223" s="1">
        <v>43257</v>
      </c>
      <c r="C7223" s="1" t="s">
        <v>43</v>
      </c>
      <c r="D7223" s="1" t="s">
        <v>80</v>
      </c>
      <c r="E7223">
        <v>1000003498</v>
      </c>
      <c r="F7223" t="s">
        <v>79</v>
      </c>
      <c r="G7223" s="5" t="s">
        <v>13</v>
      </c>
      <c r="H7223">
        <v>10000136</v>
      </c>
      <c r="I7223" s="3" t="s">
        <v>40</v>
      </c>
      <c r="J7223" s="2">
        <v>6.654682508774016</v>
      </c>
    </row>
    <row r="7224" spans="1:10" x14ac:dyDescent="0.2">
      <c r="A7224" t="s">
        <v>91</v>
      </c>
      <c r="B7224" s="1">
        <v>43257</v>
      </c>
      <c r="C7224" s="1" t="s">
        <v>43</v>
      </c>
      <c r="D7224" s="1" t="s">
        <v>80</v>
      </c>
      <c r="E7224">
        <v>1000003498</v>
      </c>
      <c r="F7224" t="s">
        <v>79</v>
      </c>
      <c r="G7224" s="5" t="s">
        <v>13</v>
      </c>
      <c r="H7224">
        <v>20000099</v>
      </c>
      <c r="I7224" s="3" t="s">
        <v>20</v>
      </c>
      <c r="J7224" s="2">
        <v>6.7877761589494954</v>
      </c>
    </row>
    <row r="7225" spans="1:10" x14ac:dyDescent="0.2">
      <c r="A7225" t="s">
        <v>91</v>
      </c>
      <c r="B7225" s="1">
        <v>43257</v>
      </c>
      <c r="C7225" s="1" t="s">
        <v>43</v>
      </c>
      <c r="D7225" s="1" t="s">
        <v>51</v>
      </c>
      <c r="E7225">
        <v>1000000460</v>
      </c>
      <c r="F7225" t="s">
        <v>50</v>
      </c>
      <c r="G7225" s="5" t="s">
        <v>13</v>
      </c>
      <c r="H7225">
        <v>20000099</v>
      </c>
      <c r="I7225" s="3" t="s">
        <v>20</v>
      </c>
      <c r="J7225" s="2">
        <v>6.5251872093282079</v>
      </c>
    </row>
    <row r="7226" spans="1:10" x14ac:dyDescent="0.2">
      <c r="A7226" t="s">
        <v>91</v>
      </c>
      <c r="B7226" s="1">
        <v>43257</v>
      </c>
      <c r="C7226" s="1" t="s">
        <v>43</v>
      </c>
      <c r="D7226" s="1" t="s">
        <v>42</v>
      </c>
      <c r="E7226">
        <v>1000000931</v>
      </c>
      <c r="F7226" t="s">
        <v>41</v>
      </c>
      <c r="G7226" s="5" t="s">
        <v>13</v>
      </c>
      <c r="H7226">
        <v>10000136</v>
      </c>
      <c r="I7226" s="3" t="s">
        <v>40</v>
      </c>
      <c r="J7226" s="2">
        <v>6.0143864747269875</v>
      </c>
    </row>
    <row r="7227" spans="1:10" x14ac:dyDescent="0.2">
      <c r="A7227" t="s">
        <v>91</v>
      </c>
      <c r="B7227" s="1">
        <v>43257</v>
      </c>
      <c r="C7227" s="1" t="s">
        <v>43</v>
      </c>
      <c r="D7227" s="1" t="s">
        <v>80</v>
      </c>
      <c r="E7227">
        <v>1000003498</v>
      </c>
      <c r="F7227" t="s">
        <v>79</v>
      </c>
      <c r="G7227" s="5" t="s">
        <v>13</v>
      </c>
      <c r="H7227">
        <v>10000211</v>
      </c>
      <c r="I7227" s="3" t="s">
        <v>11</v>
      </c>
      <c r="J7227" s="2">
        <v>6.746114556845531</v>
      </c>
    </row>
    <row r="7228" spans="1:10" x14ac:dyDescent="0.2">
      <c r="A7228" t="s">
        <v>91</v>
      </c>
      <c r="B7228" s="1">
        <v>43257</v>
      </c>
      <c r="C7228" s="1" t="s">
        <v>43</v>
      </c>
      <c r="D7228" s="1" t="s">
        <v>78</v>
      </c>
      <c r="E7228">
        <v>1000003187</v>
      </c>
      <c r="F7228" t="s">
        <v>77</v>
      </c>
      <c r="G7228" s="5" t="s">
        <v>13</v>
      </c>
      <c r="H7228">
        <v>20000018</v>
      </c>
      <c r="I7228" s="3" t="s">
        <v>81</v>
      </c>
      <c r="J7228" s="2">
        <v>6.9905402483182186</v>
      </c>
    </row>
    <row r="7229" spans="1:10" x14ac:dyDescent="0.2">
      <c r="A7229" t="s">
        <v>91</v>
      </c>
      <c r="B7229" s="1">
        <v>43257</v>
      </c>
      <c r="C7229" s="1" t="s">
        <v>43</v>
      </c>
      <c r="D7229" s="1" t="s">
        <v>78</v>
      </c>
      <c r="E7229">
        <v>1000003187</v>
      </c>
      <c r="F7229" t="s">
        <v>77</v>
      </c>
      <c r="G7229" s="5" t="s">
        <v>13</v>
      </c>
      <c r="H7229">
        <v>10000136</v>
      </c>
      <c r="I7229" s="3" t="s">
        <v>40</v>
      </c>
      <c r="J7229" s="2">
        <v>0.91263674236167458</v>
      </c>
    </row>
    <row r="7230" spans="1:10" x14ac:dyDescent="0.2">
      <c r="A7230" t="s">
        <v>91</v>
      </c>
      <c r="B7230" s="1">
        <v>43257</v>
      </c>
      <c r="C7230" s="1" t="s">
        <v>9</v>
      </c>
      <c r="D7230" s="1" t="s">
        <v>15</v>
      </c>
      <c r="E7230">
        <v>1000002986</v>
      </c>
      <c r="F7230" t="s">
        <v>14</v>
      </c>
      <c r="G7230" s="5" t="s">
        <v>13</v>
      </c>
      <c r="H7230">
        <v>10000211</v>
      </c>
      <c r="I7230" s="3" t="s">
        <v>11</v>
      </c>
      <c r="J7230" s="2">
        <v>0.6307407623387763</v>
      </c>
    </row>
    <row r="7231" spans="1:10" x14ac:dyDescent="0.2">
      <c r="A7231" t="s">
        <v>91</v>
      </c>
      <c r="B7231" s="1">
        <v>43257</v>
      </c>
      <c r="C7231" s="1" t="s">
        <v>9</v>
      </c>
      <c r="D7231" s="1" t="s">
        <v>12</v>
      </c>
      <c r="E7231">
        <v>1000000072</v>
      </c>
      <c r="F7231" t="s">
        <v>10</v>
      </c>
      <c r="G7231" s="5" t="s">
        <v>13</v>
      </c>
      <c r="H7231">
        <v>10000211</v>
      </c>
      <c r="I7231" s="3" t="s">
        <v>11</v>
      </c>
      <c r="J7231" s="2">
        <v>0.64335557758555184</v>
      </c>
    </row>
    <row r="7232" spans="1:10" x14ac:dyDescent="0.2">
      <c r="A7232" t="s">
        <v>91</v>
      </c>
      <c r="B7232" s="1">
        <v>43257</v>
      </c>
      <c r="C7232" s="1" t="s">
        <v>9</v>
      </c>
      <c r="D7232" s="1" t="s">
        <v>15</v>
      </c>
      <c r="E7232">
        <v>1000002985</v>
      </c>
      <c r="F7232" t="s">
        <v>47</v>
      </c>
      <c r="G7232" s="5" t="s">
        <v>13</v>
      </c>
      <c r="H7232">
        <v>10000211</v>
      </c>
      <c r="I7232" s="3" t="s">
        <v>11</v>
      </c>
      <c r="J7232" s="2">
        <v>0.72452287370073321</v>
      </c>
    </row>
    <row r="7233" spans="1:10" x14ac:dyDescent="0.2">
      <c r="A7233" t="s">
        <v>91</v>
      </c>
      <c r="B7233" s="1">
        <v>43257</v>
      </c>
      <c r="C7233" s="1" t="s">
        <v>9</v>
      </c>
      <c r="D7233" s="1" t="s">
        <v>57</v>
      </c>
      <c r="E7233">
        <v>1000001502</v>
      </c>
      <c r="F7233" t="s">
        <v>56</v>
      </c>
      <c r="G7233" s="5" t="s">
        <v>13</v>
      </c>
      <c r="H7233">
        <v>10000064</v>
      </c>
      <c r="I7233" s="3" t="s">
        <v>53</v>
      </c>
      <c r="J7233" s="2">
        <v>1.9083450675096603</v>
      </c>
    </row>
    <row r="7234" spans="1:10" x14ac:dyDescent="0.2">
      <c r="A7234" t="s">
        <v>91</v>
      </c>
      <c r="B7234" s="1">
        <v>43257</v>
      </c>
      <c r="C7234" s="1" t="s">
        <v>9</v>
      </c>
      <c r="D7234" s="1" t="s">
        <v>17</v>
      </c>
      <c r="E7234">
        <v>1000000059</v>
      </c>
      <c r="F7234" t="s">
        <v>55</v>
      </c>
      <c r="G7234" s="5" t="s">
        <v>13</v>
      </c>
      <c r="H7234">
        <v>10000131</v>
      </c>
      <c r="I7234" s="3" t="s">
        <v>38</v>
      </c>
      <c r="J7234" s="2">
        <v>1.9465119688598533</v>
      </c>
    </row>
    <row r="7235" spans="1:10" x14ac:dyDescent="0.2">
      <c r="A7235" t="s">
        <v>91</v>
      </c>
      <c r="B7235" s="1">
        <v>43257</v>
      </c>
      <c r="C7235" s="1" t="s">
        <v>9</v>
      </c>
      <c r="D7235" s="1" t="s">
        <v>15</v>
      </c>
      <c r="E7235">
        <v>1000002981</v>
      </c>
      <c r="F7235" t="s">
        <v>62</v>
      </c>
      <c r="G7235" s="5" t="s">
        <v>13</v>
      </c>
      <c r="H7235">
        <v>10000211</v>
      </c>
      <c r="I7235" s="3" t="s">
        <v>11</v>
      </c>
      <c r="J7235" s="2">
        <v>2.3727872284931699</v>
      </c>
    </row>
    <row r="7236" spans="1:10" x14ac:dyDescent="0.2">
      <c r="A7236" t="s">
        <v>91</v>
      </c>
      <c r="B7236" s="1">
        <v>43257</v>
      </c>
      <c r="C7236" s="1" t="s">
        <v>9</v>
      </c>
      <c r="D7236" s="1" t="s">
        <v>15</v>
      </c>
      <c r="E7236">
        <v>1000002981</v>
      </c>
      <c r="F7236" t="s">
        <v>62</v>
      </c>
      <c r="G7236" s="5" t="s">
        <v>13</v>
      </c>
      <c r="H7236">
        <v>20000099</v>
      </c>
      <c r="I7236" s="3" t="s">
        <v>20</v>
      </c>
      <c r="J7236" s="2">
        <v>2.4202429730630333</v>
      </c>
    </row>
    <row r="7237" spans="1:10" x14ac:dyDescent="0.2">
      <c r="A7237" t="s">
        <v>91</v>
      </c>
      <c r="B7237" s="1">
        <v>43257</v>
      </c>
      <c r="C7237" s="1" t="s">
        <v>9</v>
      </c>
      <c r="D7237" s="1" t="s">
        <v>59</v>
      </c>
      <c r="E7237">
        <v>1000000192</v>
      </c>
      <c r="F7237" t="s">
        <v>58</v>
      </c>
      <c r="G7237" s="5" t="s">
        <v>13</v>
      </c>
      <c r="H7237">
        <v>10000064</v>
      </c>
      <c r="I7237" s="3" t="s">
        <v>53</v>
      </c>
      <c r="J7237" s="2">
        <v>2.1546478325242946</v>
      </c>
    </row>
    <row r="7238" spans="1:10" x14ac:dyDescent="0.2">
      <c r="A7238" t="s">
        <v>91</v>
      </c>
      <c r="B7238" s="1">
        <v>43257</v>
      </c>
      <c r="C7238" s="1" t="s">
        <v>9</v>
      </c>
      <c r="D7238" s="1" t="s">
        <v>57</v>
      </c>
      <c r="E7238">
        <v>1000001502</v>
      </c>
      <c r="F7238" t="s">
        <v>56</v>
      </c>
      <c r="G7238" s="5" t="s">
        <v>13</v>
      </c>
      <c r="H7238">
        <v>10000131</v>
      </c>
      <c r="I7238" s="3" t="s">
        <v>38</v>
      </c>
      <c r="J7238" s="2">
        <v>2.2416956049582755</v>
      </c>
    </row>
    <row r="7239" spans="1:10" x14ac:dyDescent="0.2">
      <c r="A7239" t="s">
        <v>91</v>
      </c>
      <c r="B7239" s="1">
        <v>43257</v>
      </c>
      <c r="C7239" s="1" t="s">
        <v>9</v>
      </c>
      <c r="D7239" s="1" t="s">
        <v>17</v>
      </c>
      <c r="E7239">
        <v>1000001649</v>
      </c>
      <c r="F7239" t="s">
        <v>16</v>
      </c>
      <c r="G7239" s="5" t="s">
        <v>13</v>
      </c>
      <c r="H7239">
        <v>10000211</v>
      </c>
      <c r="I7239" s="3" t="s">
        <v>11</v>
      </c>
      <c r="J7239" s="2">
        <v>2.4264834157374935</v>
      </c>
    </row>
    <row r="7240" spans="1:10" x14ac:dyDescent="0.2">
      <c r="A7240" t="s">
        <v>91</v>
      </c>
      <c r="B7240" s="1">
        <v>43257</v>
      </c>
      <c r="C7240" s="1" t="s">
        <v>9</v>
      </c>
      <c r="D7240" s="1" t="s">
        <v>57</v>
      </c>
      <c r="E7240">
        <v>1000001502</v>
      </c>
      <c r="F7240" t="s">
        <v>56</v>
      </c>
      <c r="G7240" s="5" t="s">
        <v>13</v>
      </c>
      <c r="H7240">
        <v>10000211</v>
      </c>
      <c r="I7240" s="3" t="s">
        <v>11</v>
      </c>
      <c r="J7240" s="2">
        <v>2.4750130840522435</v>
      </c>
    </row>
    <row r="7241" spans="1:10" x14ac:dyDescent="0.2">
      <c r="A7241" t="s">
        <v>91</v>
      </c>
      <c r="B7241" s="1">
        <v>43257</v>
      </c>
      <c r="C7241" s="1" t="s">
        <v>9</v>
      </c>
      <c r="D7241" s="1" t="s">
        <v>17</v>
      </c>
      <c r="E7241">
        <v>1000000059</v>
      </c>
      <c r="F7241" t="s">
        <v>55</v>
      </c>
      <c r="G7241" s="5" t="s">
        <v>13</v>
      </c>
      <c r="H7241">
        <v>20000099</v>
      </c>
      <c r="I7241" s="3" t="s">
        <v>20</v>
      </c>
      <c r="J7241" s="2">
        <v>2.5750036126479539</v>
      </c>
    </row>
    <row r="7242" spans="1:10" x14ac:dyDescent="0.2">
      <c r="A7242" t="s">
        <v>91</v>
      </c>
      <c r="B7242" s="1">
        <v>43257</v>
      </c>
      <c r="C7242" s="1" t="s">
        <v>9</v>
      </c>
      <c r="D7242" s="1" t="s">
        <v>72</v>
      </c>
      <c r="E7242">
        <v>1000001699</v>
      </c>
      <c r="F7242" t="s">
        <v>71</v>
      </c>
      <c r="G7242" s="5" t="s">
        <v>13</v>
      </c>
      <c r="H7242">
        <v>10000131</v>
      </c>
      <c r="I7242" s="3" t="s">
        <v>38</v>
      </c>
      <c r="J7242" s="2">
        <v>2.1938722980331598</v>
      </c>
    </row>
    <row r="7243" spans="1:10" x14ac:dyDescent="0.2">
      <c r="A7243" t="s">
        <v>91</v>
      </c>
      <c r="B7243" s="1">
        <v>43257</v>
      </c>
      <c r="C7243" s="1" t="s">
        <v>9</v>
      </c>
      <c r="D7243" s="1" t="s">
        <v>72</v>
      </c>
      <c r="E7243">
        <v>1000001699</v>
      </c>
      <c r="F7243" t="s">
        <v>71</v>
      </c>
      <c r="G7243" s="5" t="s">
        <v>13</v>
      </c>
      <c r="H7243">
        <v>10000211</v>
      </c>
      <c r="I7243" s="3" t="s">
        <v>11</v>
      </c>
      <c r="J7243" s="2">
        <v>2.2377497439938225</v>
      </c>
    </row>
    <row r="7244" spans="1:10" x14ac:dyDescent="0.2">
      <c r="A7244" t="s">
        <v>91</v>
      </c>
      <c r="B7244" s="1">
        <v>43257</v>
      </c>
      <c r="C7244" s="1" t="s">
        <v>9</v>
      </c>
      <c r="D7244" s="1" t="s">
        <v>17</v>
      </c>
      <c r="E7244">
        <v>1000000059</v>
      </c>
      <c r="F7244" t="s">
        <v>55</v>
      </c>
      <c r="G7244" s="5" t="s">
        <v>13</v>
      </c>
      <c r="H7244">
        <v>10000064</v>
      </c>
      <c r="I7244" s="3" t="s">
        <v>53</v>
      </c>
      <c r="J7244" s="2">
        <v>1.60548</v>
      </c>
    </row>
    <row r="7245" spans="1:10" x14ac:dyDescent="0.2">
      <c r="A7245" t="s">
        <v>91</v>
      </c>
      <c r="B7245" s="1">
        <v>43257</v>
      </c>
      <c r="C7245" s="1" t="s">
        <v>9</v>
      </c>
      <c r="D7245" s="1" t="s">
        <v>15</v>
      </c>
      <c r="E7245">
        <v>1000002981</v>
      </c>
      <c r="F7245" t="s">
        <v>62</v>
      </c>
      <c r="G7245" s="5" t="s">
        <v>13</v>
      </c>
      <c r="H7245">
        <v>10000064</v>
      </c>
      <c r="I7245" s="3" t="s">
        <v>53</v>
      </c>
      <c r="J7245" s="2">
        <v>1.6703413920000001</v>
      </c>
    </row>
    <row r="7246" spans="1:10" x14ac:dyDescent="0.2">
      <c r="A7246" t="s">
        <v>91</v>
      </c>
      <c r="B7246" s="1">
        <v>43257</v>
      </c>
      <c r="C7246" s="1" t="s">
        <v>9</v>
      </c>
      <c r="D7246" s="1" t="s">
        <v>75</v>
      </c>
      <c r="E7246">
        <v>1000000281</v>
      </c>
      <c r="F7246" t="s">
        <v>74</v>
      </c>
      <c r="G7246" s="5" t="s">
        <v>13</v>
      </c>
      <c r="H7246">
        <v>20000099</v>
      </c>
      <c r="I7246" s="3" t="s">
        <v>20</v>
      </c>
      <c r="J7246" s="2">
        <v>1.7378231842367997</v>
      </c>
    </row>
    <row r="7247" spans="1:10" x14ac:dyDescent="0.2">
      <c r="A7247" t="s">
        <v>91</v>
      </c>
      <c r="B7247" s="1">
        <v>43257</v>
      </c>
      <c r="C7247" s="1" t="s">
        <v>9</v>
      </c>
      <c r="D7247" s="1" t="s">
        <v>75</v>
      </c>
      <c r="E7247">
        <v>1000000281</v>
      </c>
      <c r="F7247" t="s">
        <v>74</v>
      </c>
      <c r="G7247" s="5" t="s">
        <v>13</v>
      </c>
      <c r="H7247">
        <v>10000131</v>
      </c>
      <c r="I7247" s="3" t="s">
        <v>38</v>
      </c>
      <c r="J7247" s="2">
        <v>1.844191865697566</v>
      </c>
    </row>
    <row r="7248" spans="1:10" x14ac:dyDescent="0.2">
      <c r="A7248" t="s">
        <v>91</v>
      </c>
      <c r="B7248" s="1">
        <v>43257</v>
      </c>
      <c r="C7248" s="1" t="s">
        <v>9</v>
      </c>
      <c r="D7248" s="1" t="s">
        <v>75</v>
      </c>
      <c r="E7248">
        <v>1000000281</v>
      </c>
      <c r="F7248" t="s">
        <v>74</v>
      </c>
      <c r="G7248" s="5" t="s">
        <v>13</v>
      </c>
      <c r="H7248">
        <v>10000136</v>
      </c>
      <c r="I7248" s="3" t="s">
        <v>40</v>
      </c>
      <c r="J7248" s="2">
        <v>1.9962125846414462</v>
      </c>
    </row>
    <row r="7249" spans="1:10" x14ac:dyDescent="0.2">
      <c r="A7249" t="s">
        <v>91</v>
      </c>
      <c r="B7249" s="1">
        <v>43257</v>
      </c>
      <c r="C7249" s="1" t="s">
        <v>9</v>
      </c>
      <c r="D7249" s="1" t="s">
        <v>17</v>
      </c>
      <c r="E7249">
        <v>1000000059</v>
      </c>
      <c r="F7249" t="s">
        <v>55</v>
      </c>
      <c r="G7249" s="5" t="s">
        <v>13</v>
      </c>
      <c r="H7249">
        <v>10000136</v>
      </c>
      <c r="I7249" s="3" t="s">
        <v>40</v>
      </c>
      <c r="J7249" s="2">
        <v>2.11839676452218</v>
      </c>
    </row>
    <row r="7250" spans="1:10" x14ac:dyDescent="0.2">
      <c r="A7250" t="s">
        <v>91</v>
      </c>
      <c r="B7250" s="1">
        <v>43257</v>
      </c>
      <c r="C7250" s="1" t="s">
        <v>9</v>
      </c>
      <c r="D7250" s="1" t="s">
        <v>72</v>
      </c>
      <c r="E7250">
        <v>1000000064</v>
      </c>
      <c r="F7250" t="s">
        <v>76</v>
      </c>
      <c r="G7250" s="5" t="s">
        <v>13</v>
      </c>
      <c r="H7250">
        <v>10000064</v>
      </c>
      <c r="I7250" s="3" t="s">
        <v>53</v>
      </c>
      <c r="J7250" s="2">
        <v>2.3388812012699294</v>
      </c>
    </row>
    <row r="7251" spans="1:10" x14ac:dyDescent="0.2">
      <c r="A7251" t="s">
        <v>91</v>
      </c>
      <c r="B7251" s="1">
        <v>43257</v>
      </c>
      <c r="C7251" s="1" t="s">
        <v>9</v>
      </c>
      <c r="D7251" s="1" t="s">
        <v>59</v>
      </c>
      <c r="E7251">
        <v>1000000192</v>
      </c>
      <c r="F7251" t="s">
        <v>58</v>
      </c>
      <c r="G7251" s="5" t="s">
        <v>13</v>
      </c>
      <c r="H7251">
        <v>10000172</v>
      </c>
      <c r="I7251" s="3" t="s">
        <v>18</v>
      </c>
      <c r="J7251" s="2">
        <v>2.5316802306740041</v>
      </c>
    </row>
    <row r="7252" spans="1:10" x14ac:dyDescent="0.2">
      <c r="A7252" t="s">
        <v>91</v>
      </c>
      <c r="B7252" s="1">
        <v>43257</v>
      </c>
      <c r="C7252" s="1" t="s">
        <v>9</v>
      </c>
      <c r="D7252" s="1" t="s">
        <v>15</v>
      </c>
      <c r="E7252">
        <v>1000002981</v>
      </c>
      <c r="F7252" t="s">
        <v>62</v>
      </c>
      <c r="G7252" s="5" t="s">
        <v>13</v>
      </c>
      <c r="H7252">
        <v>10000131</v>
      </c>
      <c r="I7252" s="3" t="s">
        <v>38</v>
      </c>
      <c r="J7252" s="2">
        <v>2.3263721005177604</v>
      </c>
    </row>
    <row r="7253" spans="1:10" x14ac:dyDescent="0.2">
      <c r="A7253" t="s">
        <v>91</v>
      </c>
      <c r="B7253" s="1">
        <v>43257</v>
      </c>
      <c r="C7253" s="1" t="s">
        <v>9</v>
      </c>
      <c r="D7253" s="1" t="s">
        <v>59</v>
      </c>
      <c r="E7253">
        <v>1000000192</v>
      </c>
      <c r="F7253" t="s">
        <v>58</v>
      </c>
      <c r="G7253" s="5" t="s">
        <v>13</v>
      </c>
      <c r="H7253">
        <v>10000111</v>
      </c>
      <c r="I7253" s="3" t="s">
        <v>37</v>
      </c>
      <c r="J7253" s="2">
        <v>2.149037533378678</v>
      </c>
    </row>
    <row r="7254" spans="1:10" x14ac:dyDescent="0.2">
      <c r="A7254" t="s">
        <v>91</v>
      </c>
      <c r="B7254" s="1">
        <v>43257</v>
      </c>
      <c r="C7254" s="1" t="s">
        <v>9</v>
      </c>
      <c r="D7254" s="1" t="s">
        <v>17</v>
      </c>
      <c r="E7254">
        <v>1000001649</v>
      </c>
      <c r="F7254" t="s">
        <v>16</v>
      </c>
      <c r="G7254" s="5" t="s">
        <v>13</v>
      </c>
      <c r="H7254">
        <v>10000111</v>
      </c>
      <c r="I7254" s="3" t="s">
        <v>37</v>
      </c>
      <c r="J7254" s="2">
        <v>2.1920182840462514</v>
      </c>
    </row>
    <row r="7255" spans="1:10" x14ac:dyDescent="0.2">
      <c r="A7255" t="s">
        <v>91</v>
      </c>
      <c r="B7255" s="1">
        <v>43257</v>
      </c>
      <c r="C7255" s="1" t="s">
        <v>9</v>
      </c>
      <c r="D7255" s="1" t="s">
        <v>17</v>
      </c>
      <c r="E7255">
        <v>1000000059</v>
      </c>
      <c r="F7255" t="s">
        <v>55</v>
      </c>
      <c r="G7255" s="5" t="s">
        <v>13</v>
      </c>
      <c r="H7255">
        <v>10000211</v>
      </c>
      <c r="I7255" s="3" t="s">
        <v>11</v>
      </c>
      <c r="J7255" s="2">
        <v>2.5682987858312796</v>
      </c>
    </row>
    <row r="7256" spans="1:10" x14ac:dyDescent="0.2">
      <c r="A7256" t="s">
        <v>91</v>
      </c>
      <c r="B7256" s="1">
        <v>43257</v>
      </c>
      <c r="C7256" s="1" t="s">
        <v>9</v>
      </c>
      <c r="D7256" s="1" t="s">
        <v>59</v>
      </c>
      <c r="E7256">
        <v>1000000192</v>
      </c>
      <c r="F7256" t="s">
        <v>58</v>
      </c>
      <c r="G7256" s="5" t="s">
        <v>13</v>
      </c>
      <c r="H7256">
        <v>10000211</v>
      </c>
      <c r="I7256" s="3" t="s">
        <v>11</v>
      </c>
      <c r="J7256" s="2">
        <v>2.619664761547905</v>
      </c>
    </row>
    <row r="7257" spans="1:10" x14ac:dyDescent="0.2">
      <c r="A7257" t="s">
        <v>91</v>
      </c>
      <c r="B7257" s="1">
        <v>43257</v>
      </c>
      <c r="C7257" s="1" t="s">
        <v>9</v>
      </c>
      <c r="D7257" s="1" t="s">
        <v>59</v>
      </c>
      <c r="E7257">
        <v>1000000192</v>
      </c>
      <c r="F7257" t="s">
        <v>58</v>
      </c>
      <c r="G7257" s="5" t="s">
        <v>13</v>
      </c>
      <c r="H7257">
        <v>10000136</v>
      </c>
      <c r="I7257" s="3" t="s">
        <v>40</v>
      </c>
      <c r="J7257" s="2">
        <v>6.9235316821284858</v>
      </c>
    </row>
    <row r="7258" spans="1:10" x14ac:dyDescent="0.2">
      <c r="A7258" t="s">
        <v>91</v>
      </c>
      <c r="B7258" s="1">
        <v>43257</v>
      </c>
      <c r="C7258" s="1" t="s">
        <v>9</v>
      </c>
      <c r="D7258" s="1" t="s">
        <v>12</v>
      </c>
      <c r="E7258">
        <v>1000000072</v>
      </c>
      <c r="F7258" t="s">
        <v>10</v>
      </c>
      <c r="G7258" s="5" t="s">
        <v>13</v>
      </c>
      <c r="H7258">
        <v>10000064</v>
      </c>
      <c r="I7258" s="3" t="s">
        <v>53</v>
      </c>
      <c r="J7258" s="2">
        <v>7.0620023157710561</v>
      </c>
    </row>
    <row r="7259" spans="1:10" x14ac:dyDescent="0.2">
      <c r="A7259" t="s">
        <v>91</v>
      </c>
      <c r="B7259" s="1">
        <v>43257</v>
      </c>
      <c r="C7259" s="1" t="s">
        <v>9</v>
      </c>
      <c r="D7259" s="1" t="s">
        <v>15</v>
      </c>
      <c r="E7259">
        <v>1000002981</v>
      </c>
      <c r="F7259" t="s">
        <v>62</v>
      </c>
      <c r="G7259" s="5" t="s">
        <v>13</v>
      </c>
      <c r="H7259">
        <v>10000136</v>
      </c>
      <c r="I7259" s="3" t="s">
        <v>40</v>
      </c>
      <c r="J7259" s="2">
        <v>6.3972423620864776</v>
      </c>
    </row>
    <row r="7260" spans="1:10" x14ac:dyDescent="0.2">
      <c r="A7260" t="s">
        <v>91</v>
      </c>
      <c r="B7260" s="1">
        <v>43257</v>
      </c>
      <c r="C7260" s="1" t="s">
        <v>9</v>
      </c>
      <c r="D7260" s="1" t="s">
        <v>59</v>
      </c>
      <c r="E7260">
        <v>1000000192</v>
      </c>
      <c r="F7260" t="s">
        <v>58</v>
      </c>
      <c r="G7260" s="5" t="s">
        <v>13</v>
      </c>
      <c r="H7260">
        <v>20000018</v>
      </c>
      <c r="I7260" s="3" t="s">
        <v>81</v>
      </c>
      <c r="J7260" s="2">
        <v>6.655690953514771</v>
      </c>
    </row>
    <row r="7261" spans="1:10" x14ac:dyDescent="0.2">
      <c r="A7261" t="s">
        <v>91</v>
      </c>
      <c r="B7261" s="1">
        <v>43257</v>
      </c>
      <c r="C7261" s="1" t="s">
        <v>9</v>
      </c>
      <c r="D7261" s="1" t="s">
        <v>72</v>
      </c>
      <c r="E7261">
        <v>1000001699</v>
      </c>
      <c r="F7261" t="s">
        <v>71</v>
      </c>
      <c r="G7261" s="5" t="s">
        <v>13</v>
      </c>
      <c r="H7261">
        <v>10000064</v>
      </c>
      <c r="I7261" s="3" t="s">
        <v>53</v>
      </c>
      <c r="J7261" s="2">
        <v>7.1586206899692506</v>
      </c>
    </row>
    <row r="7262" spans="1:10" x14ac:dyDescent="0.2">
      <c r="A7262" t="s">
        <v>91</v>
      </c>
      <c r="B7262" s="1">
        <v>43257</v>
      </c>
      <c r="C7262" s="1" t="s">
        <v>9</v>
      </c>
      <c r="D7262" s="1" t="s">
        <v>75</v>
      </c>
      <c r="E7262">
        <v>1000000281</v>
      </c>
      <c r="F7262" t="s">
        <v>74</v>
      </c>
      <c r="G7262" s="5" t="s">
        <v>13</v>
      </c>
      <c r="H7262">
        <v>10000211</v>
      </c>
      <c r="I7262" s="3" t="s">
        <v>11</v>
      </c>
      <c r="J7262" s="2">
        <v>0.7340000000000001</v>
      </c>
    </row>
    <row r="7263" spans="1:10" x14ac:dyDescent="0.2">
      <c r="A7263" t="s">
        <v>91</v>
      </c>
      <c r="B7263" s="1">
        <v>43257</v>
      </c>
      <c r="C7263" s="1" t="s">
        <v>9</v>
      </c>
      <c r="D7263" s="1" t="s">
        <v>72</v>
      </c>
      <c r="E7263">
        <v>1000001699</v>
      </c>
      <c r="F7263" t="s">
        <v>71</v>
      </c>
      <c r="G7263" s="5" t="s">
        <v>13</v>
      </c>
      <c r="H7263">
        <v>10000136</v>
      </c>
      <c r="I7263" s="3" t="s">
        <v>40</v>
      </c>
      <c r="J7263" s="2">
        <v>0.84313528005457139</v>
      </c>
    </row>
    <row r="7264" spans="1:10" x14ac:dyDescent="0.2">
      <c r="A7264" t="s">
        <v>91</v>
      </c>
      <c r="B7264" s="1">
        <v>43257</v>
      </c>
      <c r="C7264" s="1" t="s">
        <v>9</v>
      </c>
      <c r="D7264" s="1" t="s">
        <v>15</v>
      </c>
      <c r="E7264">
        <v>1000002985</v>
      </c>
      <c r="F7264" t="s">
        <v>47</v>
      </c>
      <c r="G7264" s="5" t="s">
        <v>13</v>
      </c>
      <c r="H7264">
        <v>10000064</v>
      </c>
      <c r="I7264" s="3" t="s">
        <v>53</v>
      </c>
      <c r="J7264" s="2">
        <v>0.85999798565566277</v>
      </c>
    </row>
    <row r="7265" spans="1:10" x14ac:dyDescent="0.2">
      <c r="A7265" t="s">
        <v>91</v>
      </c>
      <c r="B7265" s="1">
        <v>43257</v>
      </c>
      <c r="C7265" s="1" t="s">
        <v>22</v>
      </c>
      <c r="D7265" s="1" t="s">
        <v>46</v>
      </c>
      <c r="E7265">
        <v>1000001133</v>
      </c>
      <c r="F7265" t="s">
        <v>45</v>
      </c>
      <c r="G7265" s="5" t="s">
        <v>13</v>
      </c>
      <c r="H7265">
        <v>10000078</v>
      </c>
      <c r="I7265" s="3" t="s">
        <v>30</v>
      </c>
      <c r="J7265" s="2">
        <v>0.73901333117474788</v>
      </c>
    </row>
    <row r="7266" spans="1:10" x14ac:dyDescent="0.2">
      <c r="A7266" t="s">
        <v>91</v>
      </c>
      <c r="B7266" s="1">
        <v>43257</v>
      </c>
      <c r="C7266" s="1" t="s">
        <v>22</v>
      </c>
      <c r="D7266" s="1" t="s">
        <v>46</v>
      </c>
      <c r="E7266">
        <v>1000001133</v>
      </c>
      <c r="F7266" t="s">
        <v>45</v>
      </c>
      <c r="G7266" s="5" t="s">
        <v>13</v>
      </c>
      <c r="H7266">
        <v>10000131</v>
      </c>
      <c r="I7266" s="3" t="s">
        <v>38</v>
      </c>
      <c r="J7266" s="2">
        <v>0.75379359779824284</v>
      </c>
    </row>
    <row r="7267" spans="1:10" x14ac:dyDescent="0.2">
      <c r="A7267" t="s">
        <v>91</v>
      </c>
      <c r="B7267" s="1">
        <v>43257</v>
      </c>
      <c r="C7267" s="1" t="s">
        <v>22</v>
      </c>
      <c r="D7267" s="1" t="s">
        <v>29</v>
      </c>
      <c r="E7267">
        <v>1000000028</v>
      </c>
      <c r="F7267" t="s">
        <v>27</v>
      </c>
      <c r="G7267" s="5" t="s">
        <v>13</v>
      </c>
      <c r="H7267">
        <v>10000061</v>
      </c>
      <c r="I7267" s="3" t="s">
        <v>28</v>
      </c>
      <c r="J7267" s="2">
        <v>0.76886946975420767</v>
      </c>
    </row>
    <row r="7268" spans="1:10" x14ac:dyDescent="0.2">
      <c r="A7268" t="s">
        <v>91</v>
      </c>
      <c r="B7268" s="1">
        <v>43257</v>
      </c>
      <c r="C7268" s="1" t="s">
        <v>22</v>
      </c>
      <c r="D7268" s="1" t="s">
        <v>29</v>
      </c>
      <c r="E7268">
        <v>1000000028</v>
      </c>
      <c r="F7268" t="s">
        <v>27</v>
      </c>
      <c r="G7268" s="5" t="s">
        <v>13</v>
      </c>
      <c r="H7268">
        <v>10000078</v>
      </c>
      <c r="I7268" s="3" t="s">
        <v>30</v>
      </c>
      <c r="J7268" s="2">
        <v>2.8039999999999998</v>
      </c>
    </row>
    <row r="7269" spans="1:10" x14ac:dyDescent="0.2">
      <c r="A7269" t="s">
        <v>91</v>
      </c>
      <c r="B7269" s="1">
        <v>43257</v>
      </c>
      <c r="C7269" s="1" t="s">
        <v>22</v>
      </c>
      <c r="D7269" s="1" t="s">
        <v>29</v>
      </c>
      <c r="E7269">
        <v>1000000028</v>
      </c>
      <c r="F7269" t="s">
        <v>27</v>
      </c>
      <c r="G7269" s="5" t="s">
        <v>13</v>
      </c>
      <c r="H7269">
        <v>20000099</v>
      </c>
      <c r="I7269" s="3" t="s">
        <v>20</v>
      </c>
      <c r="J7269" s="2">
        <v>2.86008</v>
      </c>
    </row>
    <row r="7270" spans="1:10" x14ac:dyDescent="0.2">
      <c r="A7270" t="s">
        <v>91</v>
      </c>
      <c r="B7270" s="1">
        <v>43257</v>
      </c>
      <c r="C7270" s="1" t="s">
        <v>22</v>
      </c>
      <c r="D7270" s="1" t="s">
        <v>29</v>
      </c>
      <c r="E7270">
        <v>1000000054</v>
      </c>
      <c r="F7270" t="s">
        <v>36</v>
      </c>
      <c r="G7270" s="5" t="s">
        <v>13</v>
      </c>
      <c r="H7270">
        <v>10000111</v>
      </c>
      <c r="I7270" s="3" t="s">
        <v>37</v>
      </c>
      <c r="J7270" s="2">
        <v>2.9172815999999999</v>
      </c>
    </row>
    <row r="7271" spans="1:10" x14ac:dyDescent="0.2">
      <c r="A7271" t="s">
        <v>91</v>
      </c>
      <c r="B7271" s="1">
        <v>43257</v>
      </c>
      <c r="C7271" s="1" t="s">
        <v>22</v>
      </c>
      <c r="D7271" s="1" t="s">
        <v>29</v>
      </c>
      <c r="E7271">
        <v>1000000054</v>
      </c>
      <c r="F7271" t="s">
        <v>36</v>
      </c>
      <c r="G7271" s="5" t="s">
        <v>13</v>
      </c>
      <c r="H7271">
        <v>10000131</v>
      </c>
      <c r="I7271" s="3" t="s">
        <v>38</v>
      </c>
      <c r="J7271" s="2">
        <v>2.9756272319999999</v>
      </c>
    </row>
    <row r="7272" spans="1:10" x14ac:dyDescent="0.2">
      <c r="A7272" t="s">
        <v>91</v>
      </c>
      <c r="B7272" s="1">
        <v>43257</v>
      </c>
      <c r="C7272" s="1" t="s">
        <v>22</v>
      </c>
      <c r="D7272" s="1" t="s">
        <v>29</v>
      </c>
      <c r="E7272">
        <v>1000000101</v>
      </c>
      <c r="F7272" t="s">
        <v>39</v>
      </c>
      <c r="G7272" s="5" t="s">
        <v>13</v>
      </c>
      <c r="H7272">
        <v>10000131</v>
      </c>
      <c r="I7272" s="3" t="s">
        <v>38</v>
      </c>
      <c r="J7272" s="2">
        <v>3.0351397766399999</v>
      </c>
    </row>
    <row r="7273" spans="1:10" x14ac:dyDescent="0.2">
      <c r="A7273" t="s">
        <v>91</v>
      </c>
      <c r="B7273" s="1">
        <v>43257</v>
      </c>
      <c r="C7273" s="1" t="s">
        <v>22</v>
      </c>
      <c r="D7273" s="1" t="s">
        <v>29</v>
      </c>
      <c r="E7273">
        <v>1000000101</v>
      </c>
      <c r="F7273" t="s">
        <v>39</v>
      </c>
      <c r="G7273" s="5" t="s">
        <v>13</v>
      </c>
      <c r="H7273">
        <v>10000136</v>
      </c>
      <c r="I7273" s="3" t="s">
        <v>40</v>
      </c>
      <c r="J7273" s="2">
        <v>3.0958425721727996</v>
      </c>
    </row>
    <row r="7274" spans="1:10" x14ac:dyDescent="0.2">
      <c r="A7274" t="s">
        <v>91</v>
      </c>
      <c r="B7274" s="1">
        <v>43257</v>
      </c>
      <c r="C7274" s="1" t="s">
        <v>22</v>
      </c>
      <c r="D7274" s="1" t="s">
        <v>33</v>
      </c>
      <c r="E7274">
        <v>1000000031</v>
      </c>
      <c r="F7274" t="s">
        <v>32</v>
      </c>
      <c r="G7274" s="5" t="s">
        <v>13</v>
      </c>
      <c r="H7274">
        <v>20000099</v>
      </c>
      <c r="I7274" s="3" t="s">
        <v>20</v>
      </c>
      <c r="J7274" s="2">
        <v>3.2209146120885812</v>
      </c>
    </row>
    <row r="7275" spans="1:10" x14ac:dyDescent="0.2">
      <c r="A7275" t="s">
        <v>91</v>
      </c>
      <c r="B7275" s="1">
        <v>43257</v>
      </c>
      <c r="C7275" s="1" t="s">
        <v>22</v>
      </c>
      <c r="D7275" s="1" t="s">
        <v>46</v>
      </c>
      <c r="E7275">
        <v>1000001133</v>
      </c>
      <c r="F7275" t="s">
        <v>45</v>
      </c>
      <c r="G7275" s="5" t="s">
        <v>13</v>
      </c>
      <c r="H7275">
        <v>10000182</v>
      </c>
      <c r="I7275" s="3" t="s">
        <v>31</v>
      </c>
      <c r="J7275" s="2">
        <v>2.1740603536652983</v>
      </c>
    </row>
    <row r="7276" spans="1:10" x14ac:dyDescent="0.2">
      <c r="A7276" t="s">
        <v>91</v>
      </c>
      <c r="B7276" s="1">
        <v>43257</v>
      </c>
      <c r="C7276" s="1" t="s">
        <v>22</v>
      </c>
      <c r="D7276" s="1" t="s">
        <v>29</v>
      </c>
      <c r="E7276">
        <v>1000000101</v>
      </c>
      <c r="F7276" t="s">
        <v>39</v>
      </c>
      <c r="G7276" s="5" t="s">
        <v>13</v>
      </c>
      <c r="H7276">
        <v>10000061</v>
      </c>
      <c r="I7276" s="3" t="s">
        <v>28</v>
      </c>
      <c r="J7276" s="2">
        <v>2.2175415607386042</v>
      </c>
    </row>
    <row r="7277" spans="1:10" x14ac:dyDescent="0.2">
      <c r="A7277" t="s">
        <v>91</v>
      </c>
      <c r="B7277" s="1">
        <v>43257</v>
      </c>
      <c r="C7277" s="1" t="s">
        <v>22</v>
      </c>
      <c r="D7277" s="1" t="s">
        <v>29</v>
      </c>
      <c r="E7277">
        <v>1000000101</v>
      </c>
      <c r="F7277" t="s">
        <v>39</v>
      </c>
      <c r="G7277" s="5" t="s">
        <v>13</v>
      </c>
      <c r="H7277">
        <v>10000182</v>
      </c>
      <c r="I7277" s="3" t="s">
        <v>31</v>
      </c>
      <c r="J7277" s="2">
        <v>2.2618923919533764</v>
      </c>
    </row>
    <row r="7278" spans="1:10" x14ac:dyDescent="0.2">
      <c r="A7278" t="s">
        <v>91</v>
      </c>
      <c r="B7278" s="1">
        <v>43257</v>
      </c>
      <c r="C7278" s="1" t="s">
        <v>22</v>
      </c>
      <c r="D7278" s="1" t="s">
        <v>35</v>
      </c>
      <c r="E7278">
        <v>1000000047</v>
      </c>
      <c r="F7278" t="s">
        <v>34</v>
      </c>
      <c r="G7278" s="5" t="s">
        <v>13</v>
      </c>
      <c r="H7278">
        <v>10000078</v>
      </c>
      <c r="I7278" s="3" t="s">
        <v>30</v>
      </c>
      <c r="J7278" s="2">
        <v>2.307130239792444</v>
      </c>
    </row>
    <row r="7279" spans="1:10" x14ac:dyDescent="0.2">
      <c r="A7279" t="s">
        <v>91</v>
      </c>
      <c r="B7279" s="1">
        <v>43257</v>
      </c>
      <c r="C7279" s="1" t="s">
        <v>22</v>
      </c>
      <c r="D7279" s="1" t="s">
        <v>35</v>
      </c>
      <c r="E7279">
        <v>1000000047</v>
      </c>
      <c r="F7279" t="s">
        <v>34</v>
      </c>
      <c r="G7279" s="5" t="s">
        <v>13</v>
      </c>
      <c r="H7279">
        <v>10000131</v>
      </c>
      <c r="I7279" s="3" t="s">
        <v>38</v>
      </c>
      <c r="J7279" s="2">
        <v>2.3532728445882931</v>
      </c>
    </row>
    <row r="7280" spans="1:10" x14ac:dyDescent="0.2">
      <c r="A7280" t="s">
        <v>91</v>
      </c>
      <c r="B7280" s="1">
        <v>43257</v>
      </c>
      <c r="C7280" s="1" t="s">
        <v>22</v>
      </c>
      <c r="D7280" s="1" t="s">
        <v>46</v>
      </c>
      <c r="E7280">
        <v>1000001133</v>
      </c>
      <c r="F7280" t="s">
        <v>45</v>
      </c>
      <c r="G7280" s="5" t="s">
        <v>13</v>
      </c>
      <c r="H7280">
        <v>10000111</v>
      </c>
      <c r="I7280" s="3" t="s">
        <v>37</v>
      </c>
      <c r="J7280" s="2">
        <v>1.9854422082370504</v>
      </c>
    </row>
    <row r="7281" spans="1:10" x14ac:dyDescent="0.2">
      <c r="A7281" t="s">
        <v>91</v>
      </c>
      <c r="B7281" s="1">
        <v>43257</v>
      </c>
      <c r="C7281" s="1" t="s">
        <v>22</v>
      </c>
      <c r="D7281" s="1" t="s">
        <v>49</v>
      </c>
      <c r="E7281">
        <v>1000000018</v>
      </c>
      <c r="F7281" t="s">
        <v>48</v>
      </c>
      <c r="G7281" s="5" t="s">
        <v>13</v>
      </c>
      <c r="H7281">
        <v>10000131</v>
      </c>
      <c r="I7281" s="3" t="s">
        <v>38</v>
      </c>
      <c r="J7281" s="2">
        <v>2.0251510524017915</v>
      </c>
    </row>
    <row r="7282" spans="1:10" x14ac:dyDescent="0.2">
      <c r="A7282" t="s">
        <v>91</v>
      </c>
      <c r="B7282" s="1">
        <v>43257</v>
      </c>
      <c r="C7282" s="1" t="s">
        <v>22</v>
      </c>
      <c r="D7282" s="1" t="s">
        <v>29</v>
      </c>
      <c r="E7282">
        <v>1000000101</v>
      </c>
      <c r="F7282" t="s">
        <v>39</v>
      </c>
      <c r="G7282" s="5" t="s">
        <v>13</v>
      </c>
      <c r="H7282">
        <v>10000078</v>
      </c>
      <c r="I7282" s="3" t="s">
        <v>30</v>
      </c>
      <c r="J7282" s="2">
        <v>2.0656540734498274</v>
      </c>
    </row>
    <row r="7283" spans="1:10" x14ac:dyDescent="0.2">
      <c r="A7283" t="s">
        <v>91</v>
      </c>
      <c r="B7283" s="1">
        <v>43257</v>
      </c>
      <c r="C7283" s="1" t="s">
        <v>22</v>
      </c>
      <c r="D7283" s="1" t="s">
        <v>29</v>
      </c>
      <c r="E7283">
        <v>1000000101</v>
      </c>
      <c r="F7283" t="s">
        <v>39</v>
      </c>
      <c r="G7283" s="5" t="s">
        <v>13</v>
      </c>
      <c r="H7283">
        <v>20000099</v>
      </c>
      <c r="I7283" s="3" t="s">
        <v>20</v>
      </c>
      <c r="J7283" s="2">
        <v>2.1069671549188236</v>
      </c>
    </row>
    <row r="7284" spans="1:10" x14ac:dyDescent="0.2">
      <c r="A7284" t="s">
        <v>91</v>
      </c>
      <c r="B7284" s="1">
        <v>43257</v>
      </c>
      <c r="C7284" s="1" t="s">
        <v>22</v>
      </c>
      <c r="D7284" s="1" t="s">
        <v>35</v>
      </c>
      <c r="E7284">
        <v>1000000047</v>
      </c>
      <c r="F7284" t="s">
        <v>34</v>
      </c>
      <c r="G7284" s="5" t="s">
        <v>13</v>
      </c>
      <c r="H7284">
        <v>10000061</v>
      </c>
      <c r="I7284" s="3" t="s">
        <v>28</v>
      </c>
      <c r="J7284" s="2">
        <v>2.1491064980172001</v>
      </c>
    </row>
    <row r="7285" spans="1:10" x14ac:dyDescent="0.2">
      <c r="A7285" t="s">
        <v>91</v>
      </c>
      <c r="B7285" s="1">
        <v>43257</v>
      </c>
      <c r="C7285" s="1" t="s">
        <v>22</v>
      </c>
      <c r="D7285" s="1" t="s">
        <v>64</v>
      </c>
      <c r="E7285">
        <v>1000002973</v>
      </c>
      <c r="F7285" t="s">
        <v>63</v>
      </c>
      <c r="G7285" s="5" t="s">
        <v>13</v>
      </c>
      <c r="H7285">
        <v>10000078</v>
      </c>
      <c r="I7285" s="3" t="s">
        <v>30</v>
      </c>
      <c r="J7285" s="2">
        <v>2.2865295170574411</v>
      </c>
    </row>
    <row r="7286" spans="1:10" x14ac:dyDescent="0.2">
      <c r="A7286" t="s">
        <v>91</v>
      </c>
      <c r="B7286" s="1">
        <v>43257</v>
      </c>
      <c r="C7286" s="1" t="s">
        <v>22</v>
      </c>
      <c r="D7286" s="1" t="s">
        <v>61</v>
      </c>
      <c r="E7286">
        <v>1000000579</v>
      </c>
      <c r="F7286" t="s">
        <v>60</v>
      </c>
      <c r="G7286" s="5" t="s">
        <v>13</v>
      </c>
      <c r="H7286">
        <v>10000182</v>
      </c>
      <c r="I7286" s="3" t="s">
        <v>31</v>
      </c>
      <c r="J7286" s="2">
        <v>2.5245133457332884</v>
      </c>
    </row>
    <row r="7287" spans="1:10" x14ac:dyDescent="0.2">
      <c r="A7287" t="s">
        <v>91</v>
      </c>
      <c r="B7287" s="1">
        <v>43257</v>
      </c>
      <c r="C7287" s="1" t="s">
        <v>22</v>
      </c>
      <c r="D7287" s="1" t="s">
        <v>29</v>
      </c>
      <c r="E7287">
        <v>1000000028</v>
      </c>
      <c r="F7287" t="s">
        <v>27</v>
      </c>
      <c r="G7287" s="5" t="s">
        <v>13</v>
      </c>
      <c r="H7287">
        <v>10000111</v>
      </c>
      <c r="I7287" s="3" t="s">
        <v>37</v>
      </c>
      <c r="J7287" s="2">
        <v>2.6265036849009129</v>
      </c>
    </row>
    <row r="7288" spans="1:10" x14ac:dyDescent="0.2">
      <c r="A7288" t="s">
        <v>91</v>
      </c>
      <c r="B7288" s="1">
        <v>43257</v>
      </c>
      <c r="C7288" s="1" t="s">
        <v>22</v>
      </c>
      <c r="D7288" s="1" t="s">
        <v>29</v>
      </c>
      <c r="E7288">
        <v>1000000054</v>
      </c>
      <c r="F7288" t="s">
        <v>36</v>
      </c>
      <c r="G7288" s="5" t="s">
        <v>13</v>
      </c>
      <c r="H7288">
        <v>10000136</v>
      </c>
      <c r="I7288" s="3" t="s">
        <v>40</v>
      </c>
      <c r="J7288" s="2">
        <v>2.6790337585989312</v>
      </c>
    </row>
    <row r="7289" spans="1:10" x14ac:dyDescent="0.2">
      <c r="A7289" t="s">
        <v>91</v>
      </c>
      <c r="B7289" s="1">
        <v>43257</v>
      </c>
      <c r="C7289" s="1" t="s">
        <v>22</v>
      </c>
      <c r="D7289" s="1" t="s">
        <v>33</v>
      </c>
      <c r="E7289">
        <v>1000000031</v>
      </c>
      <c r="F7289" t="s">
        <v>32</v>
      </c>
      <c r="G7289" s="5" t="s">
        <v>13</v>
      </c>
      <c r="H7289">
        <v>10000061</v>
      </c>
      <c r="I7289" s="3" t="s">
        <v>28</v>
      </c>
      <c r="J7289" s="2">
        <v>2.7326144337709097</v>
      </c>
    </row>
    <row r="7290" spans="1:10" x14ac:dyDescent="0.2">
      <c r="A7290" t="s">
        <v>91</v>
      </c>
      <c r="B7290" s="1">
        <v>43257</v>
      </c>
      <c r="C7290" s="1" t="s">
        <v>22</v>
      </c>
      <c r="D7290" s="1" t="s">
        <v>61</v>
      </c>
      <c r="E7290">
        <v>1000000579</v>
      </c>
      <c r="F7290" t="s">
        <v>60</v>
      </c>
      <c r="G7290" s="5" t="s">
        <v>13</v>
      </c>
      <c r="H7290">
        <v>10000078</v>
      </c>
      <c r="I7290" s="3" t="s">
        <v>30</v>
      </c>
      <c r="J7290" s="2">
        <v>2.843012056895255</v>
      </c>
    </row>
    <row r="7291" spans="1:10" x14ac:dyDescent="0.2">
      <c r="A7291" t="s">
        <v>91</v>
      </c>
      <c r="B7291" s="1">
        <v>43257</v>
      </c>
      <c r="C7291" s="1" t="s">
        <v>22</v>
      </c>
      <c r="D7291" s="1" t="s">
        <v>49</v>
      </c>
      <c r="E7291">
        <v>1000000018</v>
      </c>
      <c r="F7291" t="s">
        <v>48</v>
      </c>
      <c r="G7291" s="5" t="s">
        <v>13</v>
      </c>
      <c r="H7291">
        <v>10000078</v>
      </c>
      <c r="I7291" s="3" t="s">
        <v>30</v>
      </c>
      <c r="J7291" s="2">
        <v>2.282504738873699</v>
      </c>
    </row>
    <row r="7292" spans="1:10" x14ac:dyDescent="0.2">
      <c r="A7292" t="s">
        <v>91</v>
      </c>
      <c r="B7292" s="1">
        <v>43257</v>
      </c>
      <c r="C7292" s="1" t="s">
        <v>22</v>
      </c>
      <c r="D7292" s="1" t="s">
        <v>69</v>
      </c>
      <c r="E7292">
        <v>1000000129</v>
      </c>
      <c r="F7292" t="s">
        <v>70</v>
      </c>
      <c r="G7292" s="5" t="s">
        <v>13</v>
      </c>
      <c r="H7292">
        <v>10000078</v>
      </c>
      <c r="I7292" s="3" t="s">
        <v>30</v>
      </c>
      <c r="J7292" s="2">
        <v>2.328154833651173</v>
      </c>
    </row>
    <row r="7293" spans="1:10" x14ac:dyDescent="0.2">
      <c r="A7293" t="s">
        <v>91</v>
      </c>
      <c r="B7293" s="1">
        <v>43257</v>
      </c>
      <c r="C7293" s="1" t="s">
        <v>22</v>
      </c>
      <c r="D7293" s="1" t="s">
        <v>69</v>
      </c>
      <c r="E7293">
        <v>1000000129</v>
      </c>
      <c r="F7293" t="s">
        <v>70</v>
      </c>
      <c r="G7293" s="5" t="s">
        <v>13</v>
      </c>
      <c r="H7293">
        <v>10000131</v>
      </c>
      <c r="I7293" s="3" t="s">
        <v>38</v>
      </c>
      <c r="J7293" s="2">
        <v>2.3747179303241963</v>
      </c>
    </row>
    <row r="7294" spans="1:10" x14ac:dyDescent="0.2">
      <c r="A7294" t="s">
        <v>91</v>
      </c>
      <c r="B7294" s="1">
        <v>43257</v>
      </c>
      <c r="C7294" s="1" t="s">
        <v>22</v>
      </c>
      <c r="D7294" s="1" t="s">
        <v>29</v>
      </c>
      <c r="E7294">
        <v>1000000101</v>
      </c>
      <c r="F7294" t="s">
        <v>39</v>
      </c>
      <c r="G7294" s="5" t="s">
        <v>13</v>
      </c>
      <c r="H7294">
        <v>10000111</v>
      </c>
      <c r="I7294" s="3" t="s">
        <v>37</v>
      </c>
      <c r="J7294" s="2">
        <v>2.4222122889306803</v>
      </c>
    </row>
    <row r="7295" spans="1:10" x14ac:dyDescent="0.2">
      <c r="A7295" t="s">
        <v>91</v>
      </c>
      <c r="B7295" s="1">
        <v>43257</v>
      </c>
      <c r="C7295" s="1" t="s">
        <v>22</v>
      </c>
      <c r="D7295" s="1" t="s">
        <v>61</v>
      </c>
      <c r="E7295">
        <v>1000000579</v>
      </c>
      <c r="F7295" t="s">
        <v>60</v>
      </c>
      <c r="G7295" s="5" t="s">
        <v>13</v>
      </c>
      <c r="H7295">
        <v>20000099</v>
      </c>
      <c r="I7295" s="3" t="s">
        <v>20</v>
      </c>
      <c r="J7295" s="2">
        <v>1.5740000000000001</v>
      </c>
    </row>
    <row r="7296" spans="1:10" x14ac:dyDescent="0.2">
      <c r="A7296" t="s">
        <v>91</v>
      </c>
      <c r="B7296" s="1">
        <v>43257</v>
      </c>
      <c r="C7296" s="1" t="s">
        <v>22</v>
      </c>
      <c r="D7296" s="1" t="s">
        <v>49</v>
      </c>
      <c r="E7296">
        <v>1000000020</v>
      </c>
      <c r="F7296" t="s">
        <v>73</v>
      </c>
      <c r="G7296" s="5" t="s">
        <v>13</v>
      </c>
      <c r="H7296">
        <v>20000099</v>
      </c>
      <c r="I7296" s="3" t="s">
        <v>20</v>
      </c>
      <c r="J7296" s="2">
        <v>1.6375896000000001</v>
      </c>
    </row>
    <row r="7297" spans="1:10" x14ac:dyDescent="0.2">
      <c r="A7297" t="s">
        <v>91</v>
      </c>
      <c r="B7297" s="1">
        <v>43257</v>
      </c>
      <c r="C7297" s="1" t="s">
        <v>22</v>
      </c>
      <c r="D7297" s="1" t="s">
        <v>46</v>
      </c>
      <c r="E7297">
        <v>1000001133</v>
      </c>
      <c r="F7297" t="s">
        <v>45</v>
      </c>
      <c r="G7297" s="5" t="s">
        <v>13</v>
      </c>
      <c r="H7297">
        <v>10000061</v>
      </c>
      <c r="I7297" s="3" t="s">
        <v>28</v>
      </c>
      <c r="J7297" s="2">
        <v>1.70374821984</v>
      </c>
    </row>
    <row r="7298" spans="1:10" x14ac:dyDescent="0.2">
      <c r="A7298" t="s">
        <v>91</v>
      </c>
      <c r="B7298" s="1">
        <v>43257</v>
      </c>
      <c r="C7298" s="1" t="s">
        <v>22</v>
      </c>
      <c r="D7298" s="1" t="s">
        <v>49</v>
      </c>
      <c r="E7298">
        <v>1000000020</v>
      </c>
      <c r="F7298" t="s">
        <v>73</v>
      </c>
      <c r="G7298" s="5" t="s">
        <v>13</v>
      </c>
      <c r="H7298">
        <v>10000078</v>
      </c>
      <c r="I7298" s="3" t="s">
        <v>30</v>
      </c>
      <c r="J7298" s="2">
        <v>1.8080312408799666</v>
      </c>
    </row>
    <row r="7299" spans="1:10" x14ac:dyDescent="0.2">
      <c r="A7299" t="s">
        <v>91</v>
      </c>
      <c r="B7299" s="1">
        <v>43257</v>
      </c>
      <c r="C7299" s="1" t="s">
        <v>22</v>
      </c>
      <c r="D7299" s="1" t="s">
        <v>49</v>
      </c>
      <c r="E7299">
        <v>1000000020</v>
      </c>
      <c r="F7299" t="s">
        <v>73</v>
      </c>
      <c r="G7299" s="5" t="s">
        <v>13</v>
      </c>
      <c r="H7299">
        <v>10000136</v>
      </c>
      <c r="I7299" s="3" t="s">
        <v>40</v>
      </c>
      <c r="J7299" s="2">
        <v>1.8810757030115173</v>
      </c>
    </row>
    <row r="7300" spans="1:10" x14ac:dyDescent="0.2">
      <c r="A7300" t="s">
        <v>91</v>
      </c>
      <c r="B7300" s="1">
        <v>43257</v>
      </c>
      <c r="C7300" s="1" t="s">
        <v>22</v>
      </c>
      <c r="D7300" s="1" t="s">
        <v>61</v>
      </c>
      <c r="E7300">
        <v>1000000579</v>
      </c>
      <c r="F7300" t="s">
        <v>60</v>
      </c>
      <c r="G7300" s="5" t="s">
        <v>13</v>
      </c>
      <c r="H7300">
        <v>10000061</v>
      </c>
      <c r="I7300" s="3" t="s">
        <v>28</v>
      </c>
      <c r="J7300" s="2">
        <v>1.9570711614131826</v>
      </c>
    </row>
    <row r="7301" spans="1:10" x14ac:dyDescent="0.2">
      <c r="A7301" t="s">
        <v>91</v>
      </c>
      <c r="B7301" s="1">
        <v>43257</v>
      </c>
      <c r="C7301" s="1" t="s">
        <v>22</v>
      </c>
      <c r="D7301" s="1" t="s">
        <v>49</v>
      </c>
      <c r="E7301">
        <v>1000000018</v>
      </c>
      <c r="F7301" t="s">
        <v>48</v>
      </c>
      <c r="G7301" s="5" t="s">
        <v>13</v>
      </c>
      <c r="H7301">
        <v>20000099</v>
      </c>
      <c r="I7301" s="3" t="s">
        <v>20</v>
      </c>
      <c r="J7301" s="2">
        <v>2.0361368363342751</v>
      </c>
    </row>
    <row r="7302" spans="1:10" x14ac:dyDescent="0.2">
      <c r="A7302" t="s">
        <v>91</v>
      </c>
      <c r="B7302" s="1">
        <v>43257</v>
      </c>
      <c r="C7302" s="1" t="s">
        <v>22</v>
      </c>
      <c r="D7302" s="1" t="s">
        <v>29</v>
      </c>
      <c r="E7302">
        <v>1000000028</v>
      </c>
      <c r="F7302" t="s">
        <v>27</v>
      </c>
      <c r="G7302" s="5" t="s">
        <v>13</v>
      </c>
      <c r="H7302">
        <v>10000131</v>
      </c>
      <c r="I7302" s="3" t="s">
        <v>38</v>
      </c>
      <c r="J7302" s="2">
        <v>2.0768595730609607</v>
      </c>
    </row>
    <row r="7303" spans="1:10" x14ac:dyDescent="0.2">
      <c r="A7303" t="s">
        <v>91</v>
      </c>
      <c r="B7303" s="1">
        <v>43257</v>
      </c>
      <c r="C7303" s="1" t="s">
        <v>22</v>
      </c>
      <c r="D7303" s="1" t="s">
        <v>69</v>
      </c>
      <c r="E7303">
        <v>1000000129</v>
      </c>
      <c r="F7303" t="s">
        <v>70</v>
      </c>
      <c r="G7303" s="5" t="s">
        <v>13</v>
      </c>
      <c r="H7303">
        <v>10000136</v>
      </c>
      <c r="I7303" s="3" t="s">
        <v>40</v>
      </c>
      <c r="J7303" s="2">
        <v>2.1607646998126233</v>
      </c>
    </row>
    <row r="7304" spans="1:10" x14ac:dyDescent="0.2">
      <c r="A7304" t="s">
        <v>91</v>
      </c>
      <c r="B7304" s="1">
        <v>43257</v>
      </c>
      <c r="C7304" s="1" t="s">
        <v>22</v>
      </c>
      <c r="D7304" s="1" t="s">
        <v>49</v>
      </c>
      <c r="E7304">
        <v>1000000020</v>
      </c>
      <c r="F7304" t="s">
        <v>73</v>
      </c>
      <c r="G7304" s="5" t="s">
        <v>13</v>
      </c>
      <c r="H7304">
        <v>10000131</v>
      </c>
      <c r="I7304" s="3" t="s">
        <v>38</v>
      </c>
      <c r="J7304" s="2">
        <v>2.2480595936850531</v>
      </c>
    </row>
    <row r="7305" spans="1:10" x14ac:dyDescent="0.2">
      <c r="A7305" t="s">
        <v>91</v>
      </c>
      <c r="B7305" s="1">
        <v>43257</v>
      </c>
      <c r="C7305" s="1" t="s">
        <v>22</v>
      </c>
      <c r="D7305" s="1" t="s">
        <v>29</v>
      </c>
      <c r="E7305">
        <v>1000000054</v>
      </c>
      <c r="F7305" t="s">
        <v>36</v>
      </c>
      <c r="G7305" s="5" t="s">
        <v>13</v>
      </c>
      <c r="H7305">
        <v>10000078</v>
      </c>
      <c r="I7305" s="3" t="s">
        <v>30</v>
      </c>
      <c r="J7305" s="2">
        <v>2.2930207855587543</v>
      </c>
    </row>
    <row r="7306" spans="1:10" x14ac:dyDescent="0.2">
      <c r="A7306" t="s">
        <v>91</v>
      </c>
      <c r="B7306" s="1">
        <v>43257</v>
      </c>
      <c r="C7306" s="1" t="s">
        <v>22</v>
      </c>
      <c r="D7306" s="1" t="s">
        <v>49</v>
      </c>
      <c r="E7306">
        <v>1000000018</v>
      </c>
      <c r="F7306" t="s">
        <v>48</v>
      </c>
      <c r="G7306" s="5" t="s">
        <v>13</v>
      </c>
      <c r="H7306">
        <v>10000211</v>
      </c>
      <c r="I7306" s="3" t="s">
        <v>11</v>
      </c>
      <c r="J7306" s="2">
        <v>2.3856588252953279</v>
      </c>
    </row>
    <row r="7307" spans="1:10" x14ac:dyDescent="0.2">
      <c r="A7307" t="s">
        <v>91</v>
      </c>
      <c r="B7307" s="1">
        <v>43257</v>
      </c>
      <c r="C7307" s="1" t="s">
        <v>22</v>
      </c>
      <c r="D7307" s="1" t="s">
        <v>69</v>
      </c>
      <c r="E7307">
        <v>1000000129</v>
      </c>
      <c r="F7307" t="s">
        <v>70</v>
      </c>
      <c r="G7307" s="5" t="s">
        <v>13</v>
      </c>
      <c r="H7307">
        <v>20000099</v>
      </c>
      <c r="I7307" s="3" t="s">
        <v>20</v>
      </c>
      <c r="J7307" s="2">
        <v>2.4333720018012341</v>
      </c>
    </row>
    <row r="7308" spans="1:10" x14ac:dyDescent="0.2">
      <c r="A7308" t="s">
        <v>91</v>
      </c>
      <c r="B7308" s="1">
        <v>43257</v>
      </c>
      <c r="C7308" s="1" t="s">
        <v>22</v>
      </c>
      <c r="D7308" s="1" t="s">
        <v>46</v>
      </c>
      <c r="E7308">
        <v>1000001133</v>
      </c>
      <c r="F7308" t="s">
        <v>45</v>
      </c>
      <c r="G7308" s="5" t="s">
        <v>13</v>
      </c>
      <c r="H7308">
        <v>20000099</v>
      </c>
      <c r="I7308" s="3" t="s">
        <v>20</v>
      </c>
      <c r="J7308" s="2">
        <v>2.4820394418372591</v>
      </c>
    </row>
    <row r="7309" spans="1:10" x14ac:dyDescent="0.2">
      <c r="A7309" t="s">
        <v>91</v>
      </c>
      <c r="B7309" s="1">
        <v>43257</v>
      </c>
      <c r="C7309" s="1" t="s">
        <v>22</v>
      </c>
      <c r="D7309" s="1" t="s">
        <v>33</v>
      </c>
      <c r="E7309">
        <v>1000000031</v>
      </c>
      <c r="F7309" t="s">
        <v>32</v>
      </c>
      <c r="G7309" s="5" t="s">
        <v>13</v>
      </c>
      <c r="H7309">
        <v>10000136</v>
      </c>
      <c r="I7309" s="3" t="s">
        <v>40</v>
      </c>
      <c r="J7309" s="2">
        <v>2.5823138352874846</v>
      </c>
    </row>
    <row r="7310" spans="1:10" x14ac:dyDescent="0.2">
      <c r="A7310" t="s">
        <v>91</v>
      </c>
      <c r="B7310" s="1">
        <v>43257</v>
      </c>
      <c r="C7310" s="1" t="s">
        <v>22</v>
      </c>
      <c r="D7310" s="1" t="s">
        <v>35</v>
      </c>
      <c r="E7310">
        <v>1000000047</v>
      </c>
      <c r="F7310" t="s">
        <v>34</v>
      </c>
      <c r="G7310" s="5" t="s">
        <v>13</v>
      </c>
      <c r="H7310">
        <v>20000099</v>
      </c>
      <c r="I7310" s="3" t="s">
        <v>20</v>
      </c>
      <c r="J7310" s="2">
        <v>2.6866393142330991</v>
      </c>
    </row>
    <row r="7311" spans="1:10" x14ac:dyDescent="0.2">
      <c r="A7311" t="s">
        <v>91</v>
      </c>
      <c r="B7311" s="1">
        <v>43257</v>
      </c>
      <c r="C7311" s="1" t="s">
        <v>22</v>
      </c>
      <c r="D7311" s="1" t="s">
        <v>25</v>
      </c>
      <c r="E7311">
        <v>1000003183</v>
      </c>
      <c r="F7311" t="s">
        <v>23</v>
      </c>
      <c r="G7311" s="5" t="s">
        <v>13</v>
      </c>
      <c r="H7311">
        <v>10000111</v>
      </c>
      <c r="I7311" s="3" t="s">
        <v>37</v>
      </c>
      <c r="J7311" s="2">
        <v>2.2805758227217203</v>
      </c>
    </row>
    <row r="7312" spans="1:10" x14ac:dyDescent="0.2">
      <c r="A7312" t="s">
        <v>91</v>
      </c>
      <c r="B7312" s="1">
        <v>43257</v>
      </c>
      <c r="C7312" s="1" t="s">
        <v>22</v>
      </c>
      <c r="D7312" s="1" t="s">
        <v>61</v>
      </c>
      <c r="E7312">
        <v>1000000579</v>
      </c>
      <c r="F7312" t="s">
        <v>60</v>
      </c>
      <c r="G7312" s="5" t="s">
        <v>13</v>
      </c>
      <c r="H7312">
        <v>10000064</v>
      </c>
      <c r="I7312" s="3" t="s">
        <v>53</v>
      </c>
      <c r="J7312" s="2">
        <v>2.3261873391761547</v>
      </c>
    </row>
    <row r="7313" spans="1:10" x14ac:dyDescent="0.2">
      <c r="A7313" t="s">
        <v>91</v>
      </c>
      <c r="B7313" s="1">
        <v>43257</v>
      </c>
      <c r="C7313" s="1" t="s">
        <v>22</v>
      </c>
      <c r="D7313" s="1" t="s">
        <v>29</v>
      </c>
      <c r="E7313">
        <v>1000000028</v>
      </c>
      <c r="F7313" t="s">
        <v>27</v>
      </c>
      <c r="G7313" s="5" t="s">
        <v>13</v>
      </c>
      <c r="H7313">
        <v>10000136</v>
      </c>
      <c r="I7313" s="3" t="s">
        <v>40</v>
      </c>
      <c r="J7313" s="2">
        <v>2.3727110859596778</v>
      </c>
    </row>
    <row r="7314" spans="1:10" x14ac:dyDescent="0.2">
      <c r="A7314" t="s">
        <v>91</v>
      </c>
      <c r="B7314" s="1">
        <v>43257</v>
      </c>
      <c r="C7314" s="1" t="s">
        <v>22</v>
      </c>
      <c r="D7314" s="1" t="s">
        <v>35</v>
      </c>
      <c r="E7314">
        <v>1000000047</v>
      </c>
      <c r="F7314" t="s">
        <v>34</v>
      </c>
      <c r="G7314" s="5" t="s">
        <v>13</v>
      </c>
      <c r="H7314">
        <v>10000211</v>
      </c>
      <c r="I7314" s="3" t="s">
        <v>11</v>
      </c>
      <c r="J7314" s="2">
        <v>2.5179399861090976</v>
      </c>
    </row>
    <row r="7315" spans="1:10" x14ac:dyDescent="0.2">
      <c r="A7315" t="s">
        <v>91</v>
      </c>
      <c r="B7315" s="1">
        <v>43257</v>
      </c>
      <c r="C7315" s="1" t="s">
        <v>22</v>
      </c>
      <c r="D7315" s="1" t="s">
        <v>25</v>
      </c>
      <c r="E7315">
        <v>1000003183</v>
      </c>
      <c r="F7315" t="s">
        <v>23</v>
      </c>
      <c r="G7315" s="5" t="s">
        <v>13</v>
      </c>
      <c r="H7315">
        <v>10000136</v>
      </c>
      <c r="I7315" s="3" t="s">
        <v>40</v>
      </c>
      <c r="J7315" s="2">
        <v>2.002382162813932</v>
      </c>
    </row>
    <row r="7316" spans="1:10" x14ac:dyDescent="0.2">
      <c r="A7316" t="s">
        <v>91</v>
      </c>
      <c r="B7316" s="1">
        <v>43257</v>
      </c>
      <c r="C7316" s="1" t="s">
        <v>22</v>
      </c>
      <c r="D7316" s="1" t="s">
        <v>29</v>
      </c>
      <c r="E7316">
        <v>1000000101</v>
      </c>
      <c r="F7316" t="s">
        <v>39</v>
      </c>
      <c r="G7316" s="5" t="s">
        <v>13</v>
      </c>
      <c r="H7316">
        <v>20000018</v>
      </c>
      <c r="I7316" s="3" t="s">
        <v>81</v>
      </c>
      <c r="J7316" s="2">
        <v>6.5218799999999995</v>
      </c>
    </row>
    <row r="7317" spans="1:10" x14ac:dyDescent="0.2">
      <c r="A7317" t="s">
        <v>91</v>
      </c>
      <c r="B7317" s="1">
        <v>43257</v>
      </c>
      <c r="C7317" s="1" t="s">
        <v>22</v>
      </c>
      <c r="D7317" s="1" t="s">
        <v>64</v>
      </c>
      <c r="E7317">
        <v>1000002973</v>
      </c>
      <c r="F7317" t="s">
        <v>63</v>
      </c>
      <c r="G7317" s="5" t="s">
        <v>13</v>
      </c>
      <c r="H7317">
        <v>10000136</v>
      </c>
      <c r="I7317" s="3" t="s">
        <v>40</v>
      </c>
      <c r="J7317" s="2">
        <v>7.0594926556608009</v>
      </c>
    </row>
    <row r="7318" spans="1:10" x14ac:dyDescent="0.2">
      <c r="A7318" t="s">
        <v>91</v>
      </c>
      <c r="B7318" s="1">
        <v>43257</v>
      </c>
      <c r="C7318" s="1" t="s">
        <v>22</v>
      </c>
      <c r="D7318" s="1" t="s">
        <v>21</v>
      </c>
      <c r="E7318">
        <v>1000002872</v>
      </c>
      <c r="F7318" t="s">
        <v>19</v>
      </c>
      <c r="G7318" s="5" t="s">
        <v>13</v>
      </c>
      <c r="H7318">
        <v>10000136</v>
      </c>
      <c r="I7318" s="3" t="s">
        <v>40</v>
      </c>
      <c r="J7318" s="2">
        <v>5.7808405178075626</v>
      </c>
    </row>
    <row r="7319" spans="1:10" x14ac:dyDescent="0.2">
      <c r="A7319" t="s">
        <v>91</v>
      </c>
      <c r="B7319" s="1">
        <v>43257</v>
      </c>
      <c r="C7319" s="1" t="s">
        <v>22</v>
      </c>
      <c r="D7319" s="1" t="s">
        <v>29</v>
      </c>
      <c r="E7319">
        <v>1000000054</v>
      </c>
      <c r="F7319" t="s">
        <v>36</v>
      </c>
      <c r="G7319" s="5" t="s">
        <v>13</v>
      </c>
      <c r="H7319">
        <v>20000018</v>
      </c>
      <c r="I7319" s="3" t="s">
        <v>81</v>
      </c>
      <c r="J7319" s="2">
        <v>6.609594638087021</v>
      </c>
    </row>
    <row r="7320" spans="1:10" x14ac:dyDescent="0.2">
      <c r="A7320" t="s">
        <v>91</v>
      </c>
      <c r="B7320" s="1">
        <v>43257</v>
      </c>
      <c r="C7320" s="1" t="s">
        <v>22</v>
      </c>
      <c r="D7320" s="1" t="s">
        <v>61</v>
      </c>
      <c r="E7320">
        <v>1000000579</v>
      </c>
      <c r="F7320" t="s">
        <v>60</v>
      </c>
      <c r="G7320" s="5" t="s">
        <v>13</v>
      </c>
      <c r="H7320">
        <v>20000018</v>
      </c>
      <c r="I7320" s="3" t="s">
        <v>81</v>
      </c>
      <c r="J7320" s="2">
        <v>6.6138378008289518</v>
      </c>
    </row>
    <row r="7321" spans="1:10" x14ac:dyDescent="0.2">
      <c r="A7321" t="s">
        <v>91</v>
      </c>
      <c r="B7321" s="1">
        <v>43257</v>
      </c>
      <c r="C7321" s="1" t="s">
        <v>22</v>
      </c>
      <c r="D7321" s="1" t="s">
        <v>61</v>
      </c>
      <c r="E7321">
        <v>1000000579</v>
      </c>
      <c r="F7321" t="s">
        <v>60</v>
      </c>
      <c r="G7321" s="5" t="s">
        <v>13</v>
      </c>
      <c r="H7321">
        <v>10000111</v>
      </c>
      <c r="I7321" s="3" t="s">
        <v>37</v>
      </c>
      <c r="J7321" s="2">
        <v>6.9677931037686358</v>
      </c>
    </row>
    <row r="7322" spans="1:10" x14ac:dyDescent="0.2">
      <c r="A7322" t="s">
        <v>91</v>
      </c>
      <c r="B7322" s="1">
        <v>43257</v>
      </c>
      <c r="C7322" s="1" t="s">
        <v>22</v>
      </c>
      <c r="D7322" s="1" t="s">
        <v>46</v>
      </c>
      <c r="E7322">
        <v>1000001133</v>
      </c>
      <c r="F7322" t="s">
        <v>45</v>
      </c>
      <c r="G7322" s="5" t="s">
        <v>13</v>
      </c>
      <c r="H7322">
        <v>20000018</v>
      </c>
      <c r="I7322" s="3" t="s">
        <v>81</v>
      </c>
      <c r="J7322" s="2">
        <v>6.9699433397453916</v>
      </c>
    </row>
    <row r="7323" spans="1:10" x14ac:dyDescent="0.2">
      <c r="A7323" t="s">
        <v>91</v>
      </c>
      <c r="B7323" s="1">
        <v>43257</v>
      </c>
      <c r="C7323" s="1" t="s">
        <v>22</v>
      </c>
      <c r="D7323" s="1" t="s">
        <v>49</v>
      </c>
      <c r="E7323">
        <v>1000000018</v>
      </c>
      <c r="F7323" t="s">
        <v>48</v>
      </c>
      <c r="G7323" s="5" t="s">
        <v>13</v>
      </c>
      <c r="H7323">
        <v>20000018</v>
      </c>
      <c r="I7323" s="3" t="s">
        <v>81</v>
      </c>
      <c r="J7323" s="2">
        <v>6.5873422065402982</v>
      </c>
    </row>
    <row r="7324" spans="1:10" x14ac:dyDescent="0.2">
      <c r="A7324" t="s">
        <v>91</v>
      </c>
      <c r="B7324" s="1">
        <v>43257</v>
      </c>
      <c r="C7324" s="1" t="s">
        <v>22</v>
      </c>
      <c r="D7324" s="1" t="s">
        <v>35</v>
      </c>
      <c r="E7324">
        <v>1000000047</v>
      </c>
      <c r="F7324" t="s">
        <v>34</v>
      </c>
      <c r="G7324" s="5" t="s">
        <v>13</v>
      </c>
      <c r="H7324">
        <v>20000018</v>
      </c>
      <c r="I7324" s="3" t="s">
        <v>81</v>
      </c>
      <c r="J7324" s="2">
        <v>6.5329580743502742</v>
      </c>
    </row>
    <row r="7325" spans="1:10" x14ac:dyDescent="0.2">
      <c r="A7325" t="s">
        <v>91</v>
      </c>
      <c r="B7325" s="1">
        <v>43257</v>
      </c>
      <c r="C7325" s="1" t="s">
        <v>22</v>
      </c>
      <c r="D7325" s="1" t="s">
        <v>64</v>
      </c>
      <c r="E7325">
        <v>1000002973</v>
      </c>
      <c r="F7325" t="s">
        <v>63</v>
      </c>
      <c r="G7325" s="5" t="s">
        <v>13</v>
      </c>
      <c r="H7325">
        <v>20000018</v>
      </c>
      <c r="I7325" s="3" t="s">
        <v>81</v>
      </c>
      <c r="J7325" s="2">
        <v>0.87719794536877604</v>
      </c>
    </row>
    <row r="7326" spans="1:10" x14ac:dyDescent="0.2">
      <c r="A7326" t="s">
        <v>91</v>
      </c>
      <c r="B7326" s="1">
        <v>43258</v>
      </c>
      <c r="C7326" s="1" t="s">
        <v>43</v>
      </c>
      <c r="D7326" s="1" t="s">
        <v>42</v>
      </c>
      <c r="E7326">
        <v>1000000931</v>
      </c>
      <c r="F7326" t="s">
        <v>41</v>
      </c>
      <c r="G7326" s="5" t="s">
        <v>13</v>
      </c>
      <c r="H7326">
        <v>10000131</v>
      </c>
      <c r="I7326" s="3" t="s">
        <v>38</v>
      </c>
      <c r="J7326" s="2">
        <v>0.8473736291148154</v>
      </c>
    </row>
    <row r="7327" spans="1:10" x14ac:dyDescent="0.2">
      <c r="A7327" t="s">
        <v>91</v>
      </c>
      <c r="B7327" s="1">
        <v>43258</v>
      </c>
      <c r="C7327" s="1" t="s">
        <v>43</v>
      </c>
      <c r="D7327" s="1" t="s">
        <v>42</v>
      </c>
      <c r="E7327">
        <v>1000001014</v>
      </c>
      <c r="F7327" t="s">
        <v>44</v>
      </c>
      <c r="G7327" s="5" t="s">
        <v>13</v>
      </c>
      <c r="H7327">
        <v>10000078</v>
      </c>
      <c r="I7327" s="3" t="s">
        <v>30</v>
      </c>
      <c r="J7327" s="2">
        <v>0.86432110169711163</v>
      </c>
    </row>
    <row r="7328" spans="1:10" x14ac:dyDescent="0.2">
      <c r="A7328" t="s">
        <v>91</v>
      </c>
      <c r="B7328" s="1">
        <v>43258</v>
      </c>
      <c r="C7328" s="1" t="s">
        <v>43</v>
      </c>
      <c r="D7328" s="1" t="s">
        <v>42</v>
      </c>
      <c r="E7328">
        <v>1000001014</v>
      </c>
      <c r="F7328" t="s">
        <v>44</v>
      </c>
      <c r="G7328" s="5" t="s">
        <v>13</v>
      </c>
      <c r="H7328">
        <v>10000131</v>
      </c>
      <c r="I7328" s="3" t="s">
        <v>38</v>
      </c>
      <c r="J7328" s="2">
        <v>0.881607523731054</v>
      </c>
    </row>
    <row r="7329" spans="1:10" x14ac:dyDescent="0.2">
      <c r="A7329" t="s">
        <v>91</v>
      </c>
      <c r="B7329" s="1">
        <v>43258</v>
      </c>
      <c r="C7329" s="1" t="s">
        <v>43</v>
      </c>
      <c r="D7329" s="1" t="s">
        <v>42</v>
      </c>
      <c r="E7329">
        <v>1000001014</v>
      </c>
      <c r="F7329" t="s">
        <v>44</v>
      </c>
      <c r="G7329" s="5" t="s">
        <v>13</v>
      </c>
      <c r="H7329">
        <v>20000099</v>
      </c>
      <c r="I7329" s="3" t="s">
        <v>20</v>
      </c>
      <c r="J7329" s="2">
        <v>0.89923967420567508</v>
      </c>
    </row>
    <row r="7330" spans="1:10" x14ac:dyDescent="0.2">
      <c r="A7330" t="s">
        <v>91</v>
      </c>
      <c r="B7330" s="1">
        <v>43258</v>
      </c>
      <c r="C7330" s="1" t="s">
        <v>43</v>
      </c>
      <c r="D7330" s="1" t="s">
        <v>51</v>
      </c>
      <c r="E7330">
        <v>1000000460</v>
      </c>
      <c r="F7330" t="s">
        <v>50</v>
      </c>
      <c r="G7330" s="5" t="s">
        <v>13</v>
      </c>
      <c r="H7330">
        <v>10000131</v>
      </c>
      <c r="I7330" s="3" t="s">
        <v>38</v>
      </c>
      <c r="J7330" s="2">
        <v>0.6995484675755731</v>
      </c>
    </row>
    <row r="7331" spans="1:10" x14ac:dyDescent="0.2">
      <c r="A7331" t="s">
        <v>91</v>
      </c>
      <c r="B7331" s="1">
        <v>43258</v>
      </c>
      <c r="C7331" s="1" t="s">
        <v>43</v>
      </c>
      <c r="D7331" s="1" t="s">
        <v>42</v>
      </c>
      <c r="E7331">
        <v>1000000931</v>
      </c>
      <c r="F7331" t="s">
        <v>41</v>
      </c>
      <c r="G7331" s="5" t="s">
        <v>13</v>
      </c>
      <c r="H7331">
        <v>10000182</v>
      </c>
      <c r="I7331" s="3" t="s">
        <v>31</v>
      </c>
      <c r="J7331" s="2">
        <v>0.71353943692708455</v>
      </c>
    </row>
    <row r="7332" spans="1:10" x14ac:dyDescent="0.2">
      <c r="A7332" t="s">
        <v>91</v>
      </c>
      <c r="B7332" s="1">
        <v>43258</v>
      </c>
      <c r="C7332" s="1" t="s">
        <v>43</v>
      </c>
      <c r="D7332" s="1" t="s">
        <v>42</v>
      </c>
      <c r="E7332">
        <v>1000001014</v>
      </c>
      <c r="F7332" t="s">
        <v>44</v>
      </c>
      <c r="G7332" s="5" t="s">
        <v>13</v>
      </c>
      <c r="H7332">
        <v>10000182</v>
      </c>
      <c r="I7332" s="3" t="s">
        <v>31</v>
      </c>
      <c r="J7332" s="2">
        <v>0.80356129853007796</v>
      </c>
    </row>
    <row r="7333" spans="1:10" x14ac:dyDescent="0.2">
      <c r="A7333" t="s">
        <v>91</v>
      </c>
      <c r="B7333" s="1">
        <v>43258</v>
      </c>
      <c r="C7333" s="1" t="s">
        <v>43</v>
      </c>
      <c r="D7333" s="1" t="s">
        <v>51</v>
      </c>
      <c r="E7333">
        <v>1000000460</v>
      </c>
      <c r="F7333" t="s">
        <v>50</v>
      </c>
      <c r="G7333" s="5" t="s">
        <v>13</v>
      </c>
      <c r="H7333">
        <v>10000182</v>
      </c>
      <c r="I7333" s="3" t="s">
        <v>31</v>
      </c>
      <c r="J7333" s="2">
        <v>1.2917745397440001</v>
      </c>
    </row>
    <row r="7334" spans="1:10" x14ac:dyDescent="0.2">
      <c r="A7334" t="s">
        <v>91</v>
      </c>
      <c r="B7334" s="1">
        <v>43258</v>
      </c>
      <c r="C7334" s="1" t="s">
        <v>43</v>
      </c>
      <c r="D7334" s="1" t="s">
        <v>42</v>
      </c>
      <c r="E7334">
        <v>1000001014</v>
      </c>
      <c r="F7334" t="s">
        <v>44</v>
      </c>
      <c r="G7334" s="5" t="s">
        <v>13</v>
      </c>
      <c r="H7334">
        <v>10000136</v>
      </c>
      <c r="I7334" s="3" t="s">
        <v>40</v>
      </c>
      <c r="J7334" s="2">
        <v>1.3439622311496577</v>
      </c>
    </row>
    <row r="7335" spans="1:10" x14ac:dyDescent="0.2">
      <c r="A7335" t="s">
        <v>91</v>
      </c>
      <c r="B7335" s="1">
        <v>43258</v>
      </c>
      <c r="C7335" s="1" t="s">
        <v>43</v>
      </c>
      <c r="D7335" s="1" t="s">
        <v>42</v>
      </c>
      <c r="E7335">
        <v>1000000931</v>
      </c>
      <c r="F7335" t="s">
        <v>41</v>
      </c>
      <c r="G7335" s="5" t="s">
        <v>13</v>
      </c>
      <c r="H7335">
        <v>10000078</v>
      </c>
      <c r="I7335" s="3" t="s">
        <v>30</v>
      </c>
      <c r="J7335" s="2">
        <v>0.70281075583923169</v>
      </c>
    </row>
    <row r="7336" spans="1:10" x14ac:dyDescent="0.2">
      <c r="A7336" t="s">
        <v>91</v>
      </c>
      <c r="B7336" s="1">
        <v>43258</v>
      </c>
      <c r="C7336" s="1" t="s">
        <v>43</v>
      </c>
      <c r="D7336" s="1" t="s">
        <v>42</v>
      </c>
      <c r="E7336">
        <v>1000000931</v>
      </c>
      <c r="F7336" t="s">
        <v>41</v>
      </c>
      <c r="G7336" s="5" t="s">
        <v>13</v>
      </c>
      <c r="H7336">
        <v>20000099</v>
      </c>
      <c r="I7336" s="3" t="s">
        <v>20</v>
      </c>
      <c r="J7336" s="2">
        <v>0.71686697095601626</v>
      </c>
    </row>
    <row r="7337" spans="1:10" x14ac:dyDescent="0.2">
      <c r="A7337" t="s">
        <v>91</v>
      </c>
      <c r="B7337" s="1">
        <v>43258</v>
      </c>
      <c r="C7337" s="1" t="s">
        <v>43</v>
      </c>
      <c r="D7337" s="1" t="s">
        <v>78</v>
      </c>
      <c r="E7337">
        <v>1000003187</v>
      </c>
      <c r="F7337" t="s">
        <v>77</v>
      </c>
      <c r="G7337" s="5" t="s">
        <v>13</v>
      </c>
      <c r="H7337">
        <v>10000211</v>
      </c>
      <c r="I7337" s="3" t="s">
        <v>11</v>
      </c>
      <c r="J7337" s="2">
        <v>2.179493450136925</v>
      </c>
    </row>
    <row r="7338" spans="1:10" x14ac:dyDescent="0.2">
      <c r="A7338" t="s">
        <v>91</v>
      </c>
      <c r="B7338" s="1">
        <v>43258</v>
      </c>
      <c r="C7338" s="1" t="s">
        <v>43</v>
      </c>
      <c r="D7338" s="1" t="s">
        <v>80</v>
      </c>
      <c r="E7338">
        <v>1000003498</v>
      </c>
      <c r="F7338" t="s">
        <v>79</v>
      </c>
      <c r="G7338" s="5" t="s">
        <v>13</v>
      </c>
      <c r="H7338">
        <v>10000131</v>
      </c>
      <c r="I7338" s="3" t="s">
        <v>38</v>
      </c>
      <c r="J7338" s="2">
        <v>1.7391538029375642</v>
      </c>
    </row>
    <row r="7339" spans="1:10" x14ac:dyDescent="0.2">
      <c r="A7339" t="s">
        <v>91</v>
      </c>
      <c r="B7339" s="1">
        <v>43258</v>
      </c>
      <c r="C7339" s="1" t="s">
        <v>43</v>
      </c>
      <c r="D7339" s="1" t="s">
        <v>78</v>
      </c>
      <c r="E7339">
        <v>1000003187</v>
      </c>
      <c r="F7339" t="s">
        <v>77</v>
      </c>
      <c r="G7339" s="5" t="s">
        <v>13</v>
      </c>
      <c r="H7339">
        <v>10000064</v>
      </c>
      <c r="I7339" s="3" t="s">
        <v>53</v>
      </c>
      <c r="J7339" s="2">
        <v>1.9201663276356402</v>
      </c>
    </row>
    <row r="7340" spans="1:10" x14ac:dyDescent="0.2">
      <c r="A7340" t="s">
        <v>91</v>
      </c>
      <c r="B7340" s="1">
        <v>43258</v>
      </c>
      <c r="C7340" s="1" t="s">
        <v>43</v>
      </c>
      <c r="D7340" s="1" t="s">
        <v>78</v>
      </c>
      <c r="E7340">
        <v>1000003187</v>
      </c>
      <c r="F7340" t="s">
        <v>77</v>
      </c>
      <c r="G7340" s="5" t="s">
        <v>13</v>
      </c>
      <c r="H7340">
        <v>20000099</v>
      </c>
      <c r="I7340" s="3" t="s">
        <v>20</v>
      </c>
      <c r="J7340" s="2">
        <v>1.958569654188353</v>
      </c>
    </row>
    <row r="7341" spans="1:10" x14ac:dyDescent="0.2">
      <c r="A7341" t="s">
        <v>91</v>
      </c>
      <c r="B7341" s="1">
        <v>43258</v>
      </c>
      <c r="C7341" s="1" t="s">
        <v>43</v>
      </c>
      <c r="D7341" s="1" t="s">
        <v>78</v>
      </c>
      <c r="E7341">
        <v>1000003187</v>
      </c>
      <c r="F7341" t="s">
        <v>77</v>
      </c>
      <c r="G7341" s="5" t="s">
        <v>13</v>
      </c>
      <c r="H7341">
        <v>10000078</v>
      </c>
      <c r="I7341" s="3" t="s">
        <v>30</v>
      </c>
      <c r="J7341" s="2">
        <v>2.2497808908589678</v>
      </c>
    </row>
    <row r="7342" spans="1:10" x14ac:dyDescent="0.2">
      <c r="A7342" t="s">
        <v>91</v>
      </c>
      <c r="B7342" s="1">
        <v>43258</v>
      </c>
      <c r="C7342" s="1" t="s">
        <v>43</v>
      </c>
      <c r="D7342" s="1" t="s">
        <v>80</v>
      </c>
      <c r="E7342">
        <v>1000003498</v>
      </c>
      <c r="F7342" t="s">
        <v>79</v>
      </c>
      <c r="G7342" s="5" t="s">
        <v>13</v>
      </c>
      <c r="H7342">
        <v>10000064</v>
      </c>
      <c r="I7342" s="3" t="s">
        <v>53</v>
      </c>
      <c r="J7342" s="2">
        <v>1.7407765086761473</v>
      </c>
    </row>
    <row r="7343" spans="1:10" x14ac:dyDescent="0.2">
      <c r="A7343" t="s">
        <v>91</v>
      </c>
      <c r="B7343" s="1">
        <v>43258</v>
      </c>
      <c r="C7343" s="1" t="s">
        <v>43</v>
      </c>
      <c r="D7343" s="1" t="s">
        <v>78</v>
      </c>
      <c r="E7343">
        <v>1000003187</v>
      </c>
      <c r="F7343" t="s">
        <v>77</v>
      </c>
      <c r="G7343" s="5" t="s">
        <v>13</v>
      </c>
      <c r="H7343">
        <v>10000111</v>
      </c>
      <c r="I7343" s="3" t="s">
        <v>37</v>
      </c>
      <c r="J7343" s="2">
        <v>1.8111038796266634</v>
      </c>
    </row>
    <row r="7344" spans="1:10" x14ac:dyDescent="0.2">
      <c r="A7344" t="s">
        <v>91</v>
      </c>
      <c r="B7344" s="1">
        <v>43258</v>
      </c>
      <c r="C7344" s="1" t="s">
        <v>43</v>
      </c>
      <c r="D7344" s="1" t="s">
        <v>78</v>
      </c>
      <c r="E7344">
        <v>1000003187</v>
      </c>
      <c r="F7344" t="s">
        <v>77</v>
      </c>
      <c r="G7344" s="5" t="s">
        <v>13</v>
      </c>
      <c r="H7344">
        <v>10000131</v>
      </c>
      <c r="I7344" s="3" t="s">
        <v>38</v>
      </c>
      <c r="J7344" s="2">
        <v>1.8473259572191967</v>
      </c>
    </row>
    <row r="7345" spans="1:10" x14ac:dyDescent="0.2">
      <c r="A7345" t="s">
        <v>91</v>
      </c>
      <c r="B7345" s="1">
        <v>43258</v>
      </c>
      <c r="C7345" s="1" t="s">
        <v>43</v>
      </c>
      <c r="D7345" s="1" t="s">
        <v>80</v>
      </c>
      <c r="E7345">
        <v>1000003498</v>
      </c>
      <c r="F7345" t="s">
        <v>79</v>
      </c>
      <c r="G7345" s="5" t="s">
        <v>13</v>
      </c>
      <c r="H7345">
        <v>10000136</v>
      </c>
      <c r="I7345" s="3" t="s">
        <v>40</v>
      </c>
      <c r="J7345" s="2">
        <v>1.9603970844086691</v>
      </c>
    </row>
    <row r="7346" spans="1:10" x14ac:dyDescent="0.2">
      <c r="A7346" t="s">
        <v>91</v>
      </c>
      <c r="B7346" s="1">
        <v>43258</v>
      </c>
      <c r="C7346" s="1" t="s">
        <v>43</v>
      </c>
      <c r="D7346" s="1" t="s">
        <v>80</v>
      </c>
      <c r="E7346">
        <v>1000003498</v>
      </c>
      <c r="F7346" t="s">
        <v>79</v>
      </c>
      <c r="G7346" s="5" t="s">
        <v>13</v>
      </c>
      <c r="H7346">
        <v>20000099</v>
      </c>
      <c r="I7346" s="3" t="s">
        <v>20</v>
      </c>
      <c r="J7346" s="2">
        <v>1.9996050260968425</v>
      </c>
    </row>
    <row r="7347" spans="1:10" x14ac:dyDescent="0.2">
      <c r="A7347" t="s">
        <v>91</v>
      </c>
      <c r="B7347" s="1">
        <v>43258</v>
      </c>
      <c r="C7347" s="1" t="s">
        <v>43</v>
      </c>
      <c r="D7347" s="1" t="s">
        <v>51</v>
      </c>
      <c r="E7347">
        <v>1000000460</v>
      </c>
      <c r="F7347" t="s">
        <v>50</v>
      </c>
      <c r="G7347" s="5" t="s">
        <v>13</v>
      </c>
      <c r="H7347">
        <v>20000099</v>
      </c>
      <c r="I7347" s="3" t="s">
        <v>20</v>
      </c>
      <c r="J7347" s="2">
        <v>2.1644367875448616</v>
      </c>
    </row>
    <row r="7348" spans="1:10" x14ac:dyDescent="0.2">
      <c r="A7348" t="s">
        <v>91</v>
      </c>
      <c r="B7348" s="1">
        <v>43258</v>
      </c>
      <c r="C7348" s="1" t="s">
        <v>43</v>
      </c>
      <c r="D7348" s="1" t="s">
        <v>42</v>
      </c>
      <c r="E7348">
        <v>1000000931</v>
      </c>
      <c r="F7348" t="s">
        <v>41</v>
      </c>
      <c r="G7348" s="5" t="s">
        <v>13</v>
      </c>
      <c r="H7348">
        <v>10000136</v>
      </c>
      <c r="I7348" s="3" t="s">
        <v>40</v>
      </c>
      <c r="J7348" s="2">
        <v>0.65688000000000002</v>
      </c>
    </row>
    <row r="7349" spans="1:10" x14ac:dyDescent="0.2">
      <c r="A7349" t="s">
        <v>91</v>
      </c>
      <c r="B7349" s="1">
        <v>43258</v>
      </c>
      <c r="C7349" s="1" t="s">
        <v>43</v>
      </c>
      <c r="D7349" s="1" t="s">
        <v>80</v>
      </c>
      <c r="E7349">
        <v>1000003498</v>
      </c>
      <c r="F7349" t="s">
        <v>79</v>
      </c>
      <c r="G7349" s="5" t="s">
        <v>13</v>
      </c>
      <c r="H7349">
        <v>10000211</v>
      </c>
      <c r="I7349" s="3" t="s">
        <v>11</v>
      </c>
      <c r="J7349" s="2">
        <v>0.19286432341248971</v>
      </c>
    </row>
    <row r="7350" spans="1:10" x14ac:dyDescent="0.2">
      <c r="A7350" t="s">
        <v>91</v>
      </c>
      <c r="B7350" s="1">
        <v>43258</v>
      </c>
      <c r="C7350" s="1" t="s">
        <v>43</v>
      </c>
      <c r="D7350" s="1" t="s">
        <v>78</v>
      </c>
      <c r="E7350">
        <v>1000003187</v>
      </c>
      <c r="F7350" t="s">
        <v>77</v>
      </c>
      <c r="G7350" s="5" t="s">
        <v>13</v>
      </c>
      <c r="H7350">
        <v>20000018</v>
      </c>
      <c r="I7350" s="3" t="s">
        <v>81</v>
      </c>
      <c r="J7350" s="2">
        <v>0.25956998647317508</v>
      </c>
    </row>
    <row r="7351" spans="1:10" x14ac:dyDescent="0.2">
      <c r="A7351" t="s">
        <v>91</v>
      </c>
      <c r="B7351" s="1">
        <v>43258</v>
      </c>
      <c r="C7351" s="1" t="s">
        <v>43</v>
      </c>
      <c r="D7351" s="1" t="s">
        <v>78</v>
      </c>
      <c r="E7351">
        <v>1000003187</v>
      </c>
      <c r="F7351" t="s">
        <v>77</v>
      </c>
      <c r="G7351" s="5" t="s">
        <v>13</v>
      </c>
      <c r="H7351">
        <v>10000136</v>
      </c>
      <c r="I7351" s="3" t="s">
        <v>40</v>
      </c>
      <c r="J7351" s="2">
        <v>0.33578145556850147</v>
      </c>
    </row>
    <row r="7352" spans="1:10" x14ac:dyDescent="0.2">
      <c r="A7352" t="s">
        <v>91</v>
      </c>
      <c r="B7352" s="1">
        <v>43258</v>
      </c>
      <c r="C7352" s="1" t="s">
        <v>9</v>
      </c>
      <c r="D7352" s="1" t="s">
        <v>15</v>
      </c>
      <c r="E7352">
        <v>1000002986</v>
      </c>
      <c r="F7352" t="s">
        <v>14</v>
      </c>
      <c r="G7352" s="5" t="s">
        <v>13</v>
      </c>
      <c r="H7352">
        <v>10000211</v>
      </c>
      <c r="I7352" s="3" t="s">
        <v>11</v>
      </c>
      <c r="J7352" s="2">
        <v>0.79849909642107419</v>
      </c>
    </row>
    <row r="7353" spans="1:10" x14ac:dyDescent="0.2">
      <c r="A7353" t="s">
        <v>91</v>
      </c>
      <c r="B7353" s="1">
        <v>43258</v>
      </c>
      <c r="C7353" s="1" t="s">
        <v>9</v>
      </c>
      <c r="D7353" s="1" t="s">
        <v>12</v>
      </c>
      <c r="E7353">
        <v>1000000072</v>
      </c>
      <c r="F7353" t="s">
        <v>10</v>
      </c>
      <c r="G7353" s="5" t="s">
        <v>13</v>
      </c>
      <c r="H7353">
        <v>10000211</v>
      </c>
      <c r="I7353" s="3" t="s">
        <v>11</v>
      </c>
      <c r="J7353" s="2">
        <v>0.81446907834949567</v>
      </c>
    </row>
    <row r="7354" spans="1:10" x14ac:dyDescent="0.2">
      <c r="A7354" t="s">
        <v>91</v>
      </c>
      <c r="B7354" s="1">
        <v>43258</v>
      </c>
      <c r="C7354" s="1" t="s">
        <v>9</v>
      </c>
      <c r="D7354" s="1" t="s">
        <v>15</v>
      </c>
      <c r="E7354">
        <v>1000002985</v>
      </c>
      <c r="F7354" t="s">
        <v>47</v>
      </c>
      <c r="G7354" s="5" t="s">
        <v>13</v>
      </c>
      <c r="H7354">
        <v>10000211</v>
      </c>
      <c r="I7354" s="3" t="s">
        <v>11</v>
      </c>
      <c r="J7354" s="2">
        <v>0.9172244676897886</v>
      </c>
    </row>
    <row r="7355" spans="1:10" x14ac:dyDescent="0.2">
      <c r="A7355" t="s">
        <v>91</v>
      </c>
      <c r="B7355" s="1">
        <v>43258</v>
      </c>
      <c r="C7355" s="1" t="s">
        <v>9</v>
      </c>
      <c r="D7355" s="1" t="s">
        <v>57</v>
      </c>
      <c r="E7355">
        <v>1000001502</v>
      </c>
      <c r="F7355" t="s">
        <v>56</v>
      </c>
      <c r="G7355" s="5" t="s">
        <v>13</v>
      </c>
      <c r="H7355">
        <v>10000064</v>
      </c>
      <c r="I7355" s="3" t="s">
        <v>53</v>
      </c>
      <c r="J7355" s="2">
        <v>0.81963252450067958</v>
      </c>
    </row>
    <row r="7356" spans="1:10" x14ac:dyDescent="0.2">
      <c r="A7356" t="s">
        <v>91</v>
      </c>
      <c r="B7356" s="1">
        <v>43258</v>
      </c>
      <c r="C7356" s="1" t="s">
        <v>9</v>
      </c>
      <c r="D7356" s="1" t="s">
        <v>17</v>
      </c>
      <c r="E7356">
        <v>1000000059</v>
      </c>
      <c r="F7356" t="s">
        <v>55</v>
      </c>
      <c r="G7356" s="5" t="s">
        <v>13</v>
      </c>
      <c r="H7356">
        <v>10000131</v>
      </c>
      <c r="I7356" s="3" t="s">
        <v>38</v>
      </c>
      <c r="J7356" s="2">
        <v>0.83602517499069307</v>
      </c>
    </row>
    <row r="7357" spans="1:10" x14ac:dyDescent="0.2">
      <c r="A7357" t="s">
        <v>91</v>
      </c>
      <c r="B7357" s="1">
        <v>43258</v>
      </c>
      <c r="C7357" s="1" t="s">
        <v>9</v>
      </c>
      <c r="D7357" s="1" t="s">
        <v>15</v>
      </c>
      <c r="E7357">
        <v>1000002981</v>
      </c>
      <c r="F7357" t="s">
        <v>62</v>
      </c>
      <c r="G7357" s="5" t="s">
        <v>13</v>
      </c>
      <c r="H7357">
        <v>10000211</v>
      </c>
      <c r="I7357" s="3" t="s">
        <v>11</v>
      </c>
      <c r="J7357" s="2">
        <v>1.3982583052881039</v>
      </c>
    </row>
    <row r="7358" spans="1:10" x14ac:dyDescent="0.2">
      <c r="A7358" t="s">
        <v>91</v>
      </c>
      <c r="B7358" s="1">
        <v>43258</v>
      </c>
      <c r="C7358" s="1" t="s">
        <v>9</v>
      </c>
      <c r="D7358" s="1" t="s">
        <v>15</v>
      </c>
      <c r="E7358">
        <v>1000002981</v>
      </c>
      <c r="F7358" t="s">
        <v>62</v>
      </c>
      <c r="G7358" s="5" t="s">
        <v>13</v>
      </c>
      <c r="H7358">
        <v>20000099</v>
      </c>
      <c r="I7358" s="3" t="s">
        <v>20</v>
      </c>
      <c r="J7358" s="2">
        <v>1.4262234713938662</v>
      </c>
    </row>
    <row r="7359" spans="1:10" x14ac:dyDescent="0.2">
      <c r="A7359" t="s">
        <v>91</v>
      </c>
      <c r="B7359" s="1">
        <v>43258</v>
      </c>
      <c r="C7359" s="1" t="s">
        <v>9</v>
      </c>
      <c r="D7359" s="1" t="s">
        <v>59</v>
      </c>
      <c r="E7359">
        <v>1000000192</v>
      </c>
      <c r="F7359" t="s">
        <v>58</v>
      </c>
      <c r="G7359" s="5" t="s">
        <v>13</v>
      </c>
      <c r="H7359">
        <v>10000064</v>
      </c>
      <c r="I7359" s="3" t="s">
        <v>53</v>
      </c>
      <c r="J7359" s="2">
        <v>1.4547479408217436</v>
      </c>
    </row>
    <row r="7360" spans="1:10" x14ac:dyDescent="0.2">
      <c r="A7360" t="s">
        <v>91</v>
      </c>
      <c r="B7360" s="1">
        <v>43258</v>
      </c>
      <c r="C7360" s="1" t="s">
        <v>9</v>
      </c>
      <c r="D7360" s="1" t="s">
        <v>57</v>
      </c>
      <c r="E7360">
        <v>1000001502</v>
      </c>
      <c r="F7360" t="s">
        <v>56</v>
      </c>
      <c r="G7360" s="5" t="s">
        <v>13</v>
      </c>
      <c r="H7360">
        <v>10000131</v>
      </c>
      <c r="I7360" s="3" t="s">
        <v>38</v>
      </c>
      <c r="J7360" s="2">
        <v>0.67551975763094163</v>
      </c>
    </row>
    <row r="7361" spans="1:10" x14ac:dyDescent="0.2">
      <c r="A7361" t="s">
        <v>91</v>
      </c>
      <c r="B7361" s="1">
        <v>43258</v>
      </c>
      <c r="C7361" s="1" t="s">
        <v>9</v>
      </c>
      <c r="D7361" s="1" t="s">
        <v>17</v>
      </c>
      <c r="E7361">
        <v>1000001649</v>
      </c>
      <c r="F7361" t="s">
        <v>16</v>
      </c>
      <c r="G7361" s="5" t="s">
        <v>13</v>
      </c>
      <c r="H7361">
        <v>10000211</v>
      </c>
      <c r="I7361" s="3" t="s">
        <v>11</v>
      </c>
      <c r="J7361" s="2">
        <v>0.73120431037513667</v>
      </c>
    </row>
    <row r="7362" spans="1:10" x14ac:dyDescent="0.2">
      <c r="A7362" t="s">
        <v>91</v>
      </c>
      <c r="B7362" s="1">
        <v>43258</v>
      </c>
      <c r="C7362" s="1" t="s">
        <v>9</v>
      </c>
      <c r="D7362" s="1" t="s">
        <v>57</v>
      </c>
      <c r="E7362">
        <v>1000001502</v>
      </c>
      <c r="F7362" t="s">
        <v>56</v>
      </c>
      <c r="G7362" s="5" t="s">
        <v>13</v>
      </c>
      <c r="H7362">
        <v>10000211</v>
      </c>
      <c r="I7362" s="3" t="s">
        <v>11</v>
      </c>
      <c r="J7362" s="2">
        <v>0.74582839658263933</v>
      </c>
    </row>
    <row r="7363" spans="1:10" x14ac:dyDescent="0.2">
      <c r="A7363" t="s">
        <v>91</v>
      </c>
      <c r="B7363" s="1">
        <v>43258</v>
      </c>
      <c r="C7363" s="1" t="s">
        <v>9</v>
      </c>
      <c r="D7363" s="1" t="s">
        <v>17</v>
      </c>
      <c r="E7363">
        <v>1000000059</v>
      </c>
      <c r="F7363" t="s">
        <v>55</v>
      </c>
      <c r="G7363" s="5" t="s">
        <v>13</v>
      </c>
      <c r="H7363">
        <v>20000099</v>
      </c>
      <c r="I7363" s="3" t="s">
        <v>20</v>
      </c>
      <c r="J7363" s="2">
        <v>0.77595986380457804</v>
      </c>
    </row>
    <row r="7364" spans="1:10" x14ac:dyDescent="0.2">
      <c r="A7364" t="s">
        <v>91</v>
      </c>
      <c r="B7364" s="1">
        <v>43258</v>
      </c>
      <c r="C7364" s="1" t="s">
        <v>9</v>
      </c>
      <c r="D7364" s="1" t="s">
        <v>72</v>
      </c>
      <c r="E7364">
        <v>1000001699</v>
      </c>
      <c r="F7364" t="s">
        <v>71</v>
      </c>
      <c r="G7364" s="5" t="s">
        <v>13</v>
      </c>
      <c r="H7364">
        <v>10000131</v>
      </c>
      <c r="I7364" s="3" t="s">
        <v>38</v>
      </c>
      <c r="J7364" s="2">
        <v>0.63095906076992736</v>
      </c>
    </row>
    <row r="7365" spans="1:10" x14ac:dyDescent="0.2">
      <c r="A7365" t="s">
        <v>91</v>
      </c>
      <c r="B7365" s="1">
        <v>43258</v>
      </c>
      <c r="C7365" s="1" t="s">
        <v>9</v>
      </c>
      <c r="D7365" s="1" t="s">
        <v>72</v>
      </c>
      <c r="E7365">
        <v>1000001699</v>
      </c>
      <c r="F7365" t="s">
        <v>71</v>
      </c>
      <c r="G7365" s="5" t="s">
        <v>13</v>
      </c>
      <c r="H7365">
        <v>10000211</v>
      </c>
      <c r="I7365" s="3" t="s">
        <v>11</v>
      </c>
      <c r="J7365" s="2">
        <v>0.64357824198532598</v>
      </c>
    </row>
    <row r="7366" spans="1:10" x14ac:dyDescent="0.2">
      <c r="A7366" t="s">
        <v>91</v>
      </c>
      <c r="B7366" s="1">
        <v>43258</v>
      </c>
      <c r="C7366" s="1" t="s">
        <v>9</v>
      </c>
      <c r="D7366" s="1" t="s">
        <v>17</v>
      </c>
      <c r="E7366">
        <v>1000000059</v>
      </c>
      <c r="F7366" t="s">
        <v>55</v>
      </c>
      <c r="G7366" s="5" t="s">
        <v>13</v>
      </c>
      <c r="H7366">
        <v>10000064</v>
      </c>
      <c r="I7366" s="3" t="s">
        <v>53</v>
      </c>
      <c r="J7366" s="2">
        <v>0.72477362997986661</v>
      </c>
    </row>
    <row r="7367" spans="1:10" x14ac:dyDescent="0.2">
      <c r="A7367" t="s">
        <v>91</v>
      </c>
      <c r="B7367" s="1">
        <v>43258</v>
      </c>
      <c r="C7367" s="1" t="s">
        <v>9</v>
      </c>
      <c r="D7367" s="1" t="s">
        <v>15</v>
      </c>
      <c r="E7367">
        <v>1000002981</v>
      </c>
      <c r="F7367" t="s">
        <v>62</v>
      </c>
      <c r="G7367" s="5" t="s">
        <v>13</v>
      </c>
      <c r="H7367">
        <v>10000064</v>
      </c>
      <c r="I7367" s="3" t="s">
        <v>53</v>
      </c>
      <c r="J7367" s="2">
        <v>0.6420544846310533</v>
      </c>
    </row>
    <row r="7368" spans="1:10" x14ac:dyDescent="0.2">
      <c r="A7368" t="s">
        <v>91</v>
      </c>
      <c r="B7368" s="1">
        <v>43258</v>
      </c>
      <c r="C7368" s="1" t="s">
        <v>9</v>
      </c>
      <c r="D7368" s="1" t="s">
        <v>75</v>
      </c>
      <c r="E7368">
        <v>1000000281</v>
      </c>
      <c r="F7368" t="s">
        <v>74</v>
      </c>
      <c r="G7368" s="5" t="s">
        <v>13</v>
      </c>
      <c r="H7368">
        <v>20000099</v>
      </c>
      <c r="I7368" s="3" t="s">
        <v>20</v>
      </c>
      <c r="J7368" s="2">
        <v>0.66799348581014784</v>
      </c>
    </row>
    <row r="7369" spans="1:10" x14ac:dyDescent="0.2">
      <c r="A7369" t="s">
        <v>91</v>
      </c>
      <c r="B7369" s="1">
        <v>43258</v>
      </c>
      <c r="C7369" s="1" t="s">
        <v>9</v>
      </c>
      <c r="D7369" s="1" t="s">
        <v>75</v>
      </c>
      <c r="E7369">
        <v>1000000281</v>
      </c>
      <c r="F7369" t="s">
        <v>74</v>
      </c>
      <c r="G7369" s="5" t="s">
        <v>13</v>
      </c>
      <c r="H7369">
        <v>10000131</v>
      </c>
      <c r="I7369" s="3" t="s">
        <v>38</v>
      </c>
      <c r="J7369" s="2">
        <v>0.70888003108961539</v>
      </c>
    </row>
    <row r="7370" spans="1:10" x14ac:dyDescent="0.2">
      <c r="A7370" t="s">
        <v>91</v>
      </c>
      <c r="B7370" s="1">
        <v>43258</v>
      </c>
      <c r="C7370" s="1" t="s">
        <v>9</v>
      </c>
      <c r="D7370" s="1" t="s">
        <v>75</v>
      </c>
      <c r="E7370">
        <v>1000000281</v>
      </c>
      <c r="F7370" t="s">
        <v>74</v>
      </c>
      <c r="G7370" s="5" t="s">
        <v>13</v>
      </c>
      <c r="H7370">
        <v>10000136</v>
      </c>
      <c r="I7370" s="3" t="s">
        <v>40</v>
      </c>
      <c r="J7370" s="2">
        <v>0.76731454323319948</v>
      </c>
    </row>
    <row r="7371" spans="1:10" x14ac:dyDescent="0.2">
      <c r="A7371" t="s">
        <v>91</v>
      </c>
      <c r="B7371" s="1">
        <v>43258</v>
      </c>
      <c r="C7371" s="1" t="s">
        <v>9</v>
      </c>
      <c r="D7371" s="1" t="s">
        <v>17</v>
      </c>
      <c r="E7371">
        <v>1000000059</v>
      </c>
      <c r="F7371" t="s">
        <v>55</v>
      </c>
      <c r="G7371" s="5" t="s">
        <v>13</v>
      </c>
      <c r="H7371">
        <v>10000136</v>
      </c>
      <c r="I7371" s="3" t="s">
        <v>40</v>
      </c>
      <c r="J7371" s="2">
        <v>0.81428033179541714</v>
      </c>
    </row>
    <row r="7372" spans="1:10" x14ac:dyDescent="0.2">
      <c r="A7372" t="s">
        <v>91</v>
      </c>
      <c r="B7372" s="1">
        <v>43258</v>
      </c>
      <c r="C7372" s="1" t="s">
        <v>9</v>
      </c>
      <c r="D7372" s="1" t="s">
        <v>72</v>
      </c>
      <c r="E7372">
        <v>1000000064</v>
      </c>
      <c r="F7372" t="s">
        <v>76</v>
      </c>
      <c r="G7372" s="5" t="s">
        <v>13</v>
      </c>
      <c r="H7372">
        <v>10000064</v>
      </c>
      <c r="I7372" s="3" t="s">
        <v>53</v>
      </c>
      <c r="J7372" s="2">
        <v>2.9921903999999997</v>
      </c>
    </row>
    <row r="7373" spans="1:10" x14ac:dyDescent="0.2">
      <c r="A7373" t="s">
        <v>91</v>
      </c>
      <c r="B7373" s="1">
        <v>43258</v>
      </c>
      <c r="C7373" s="1" t="s">
        <v>9</v>
      </c>
      <c r="D7373" s="1" t="s">
        <v>59</v>
      </c>
      <c r="E7373">
        <v>1000000192</v>
      </c>
      <c r="F7373" t="s">
        <v>58</v>
      </c>
      <c r="G7373" s="5" t="s">
        <v>13</v>
      </c>
      <c r="H7373">
        <v>10000172</v>
      </c>
      <c r="I7373" s="3" t="s">
        <v>18</v>
      </c>
      <c r="J7373" s="2">
        <v>3.2388431178032637</v>
      </c>
    </row>
    <row r="7374" spans="1:10" x14ac:dyDescent="0.2">
      <c r="A7374" t="s">
        <v>91</v>
      </c>
      <c r="B7374" s="1">
        <v>43258</v>
      </c>
      <c r="C7374" s="1" t="s">
        <v>9</v>
      </c>
      <c r="D7374" s="1" t="s">
        <v>15</v>
      </c>
      <c r="E7374">
        <v>1000002981</v>
      </c>
      <c r="F7374" t="s">
        <v>62</v>
      </c>
      <c r="G7374" s="5" t="s">
        <v>13</v>
      </c>
      <c r="H7374">
        <v>10000131</v>
      </c>
      <c r="I7374" s="3" t="s">
        <v>38</v>
      </c>
      <c r="J7374" s="2">
        <v>2.3193974079049213</v>
      </c>
    </row>
    <row r="7375" spans="1:10" x14ac:dyDescent="0.2">
      <c r="A7375" t="s">
        <v>91</v>
      </c>
      <c r="B7375" s="1">
        <v>43258</v>
      </c>
      <c r="C7375" s="1" t="s">
        <v>9</v>
      </c>
      <c r="D7375" s="1" t="s">
        <v>59</v>
      </c>
      <c r="E7375">
        <v>1000000192</v>
      </c>
      <c r="F7375" t="s">
        <v>58</v>
      </c>
      <c r="G7375" s="5" t="s">
        <v>13</v>
      </c>
      <c r="H7375">
        <v>10000111</v>
      </c>
      <c r="I7375" s="3" t="s">
        <v>37</v>
      </c>
      <c r="J7375" s="2">
        <v>2.0948610631842799</v>
      </c>
    </row>
    <row r="7376" spans="1:10" x14ac:dyDescent="0.2">
      <c r="A7376" t="s">
        <v>91</v>
      </c>
      <c r="B7376" s="1">
        <v>43258</v>
      </c>
      <c r="C7376" s="1" t="s">
        <v>9</v>
      </c>
      <c r="D7376" s="1" t="s">
        <v>17</v>
      </c>
      <c r="E7376">
        <v>1000001649</v>
      </c>
      <c r="F7376" t="s">
        <v>16</v>
      </c>
      <c r="G7376" s="5" t="s">
        <v>13</v>
      </c>
      <c r="H7376">
        <v>10000111</v>
      </c>
      <c r="I7376" s="3" t="s">
        <v>37</v>
      </c>
      <c r="J7376" s="2">
        <v>2.1367582844479656</v>
      </c>
    </row>
    <row r="7377" spans="1:10" x14ac:dyDescent="0.2">
      <c r="A7377" t="s">
        <v>91</v>
      </c>
      <c r="B7377" s="1">
        <v>43258</v>
      </c>
      <c r="C7377" s="1" t="s">
        <v>9</v>
      </c>
      <c r="D7377" s="1" t="s">
        <v>17</v>
      </c>
      <c r="E7377">
        <v>1000000059</v>
      </c>
      <c r="F7377" t="s">
        <v>55</v>
      </c>
      <c r="G7377" s="5" t="s">
        <v>13</v>
      </c>
      <c r="H7377">
        <v>10000211</v>
      </c>
      <c r="I7377" s="3" t="s">
        <v>11</v>
      </c>
      <c r="J7377" s="2">
        <v>1.8456039289077666</v>
      </c>
    </row>
    <row r="7378" spans="1:10" x14ac:dyDescent="0.2">
      <c r="A7378" t="s">
        <v>91</v>
      </c>
      <c r="B7378" s="1">
        <v>43258</v>
      </c>
      <c r="C7378" s="1" t="s">
        <v>9</v>
      </c>
      <c r="D7378" s="1" t="s">
        <v>59</v>
      </c>
      <c r="E7378">
        <v>1000000192</v>
      </c>
      <c r="F7378" t="s">
        <v>58</v>
      </c>
      <c r="G7378" s="5" t="s">
        <v>13</v>
      </c>
      <c r="H7378">
        <v>10000211</v>
      </c>
      <c r="I7378" s="3" t="s">
        <v>11</v>
      </c>
      <c r="J7378" s="2">
        <v>1.8825160074859217</v>
      </c>
    </row>
    <row r="7379" spans="1:10" x14ac:dyDescent="0.2">
      <c r="A7379" t="s">
        <v>91</v>
      </c>
      <c r="B7379" s="1">
        <v>43258</v>
      </c>
      <c r="C7379" s="1" t="s">
        <v>9</v>
      </c>
      <c r="D7379" s="1" t="s">
        <v>59</v>
      </c>
      <c r="E7379">
        <v>1000000192</v>
      </c>
      <c r="F7379" t="s">
        <v>58</v>
      </c>
      <c r="G7379" s="5" t="s">
        <v>13</v>
      </c>
      <c r="H7379">
        <v>10000136</v>
      </c>
      <c r="I7379" s="3" t="s">
        <v>40</v>
      </c>
      <c r="J7379" s="2">
        <v>2.0395971266187796</v>
      </c>
    </row>
    <row r="7380" spans="1:10" x14ac:dyDescent="0.2">
      <c r="A7380" t="s">
        <v>91</v>
      </c>
      <c r="B7380" s="1">
        <v>43258</v>
      </c>
      <c r="C7380" s="1" t="s">
        <v>9</v>
      </c>
      <c r="D7380" s="1" t="s">
        <v>12</v>
      </c>
      <c r="E7380">
        <v>1000000072</v>
      </c>
      <c r="F7380" t="s">
        <v>10</v>
      </c>
      <c r="G7380" s="5" t="s">
        <v>13</v>
      </c>
      <c r="H7380">
        <v>10000064</v>
      </c>
      <c r="I7380" s="3" t="s">
        <v>53</v>
      </c>
      <c r="J7380" s="2">
        <v>2.0803890691511548</v>
      </c>
    </row>
    <row r="7381" spans="1:10" x14ac:dyDescent="0.2">
      <c r="A7381" t="s">
        <v>91</v>
      </c>
      <c r="B7381" s="1">
        <v>43258</v>
      </c>
      <c r="C7381" s="1" t="s">
        <v>9</v>
      </c>
      <c r="D7381" s="1" t="s">
        <v>15</v>
      </c>
      <c r="E7381">
        <v>1000002981</v>
      </c>
      <c r="F7381" t="s">
        <v>62</v>
      </c>
      <c r="G7381" s="5" t="s">
        <v>13</v>
      </c>
      <c r="H7381">
        <v>10000136</v>
      </c>
      <c r="I7381" s="3" t="s">
        <v>40</v>
      </c>
      <c r="J7381" s="2">
        <v>2.121996850534178</v>
      </c>
    </row>
    <row r="7382" spans="1:10" x14ac:dyDescent="0.2">
      <c r="A7382" t="s">
        <v>91</v>
      </c>
      <c r="B7382" s="1">
        <v>43258</v>
      </c>
      <c r="C7382" s="1" t="s">
        <v>9</v>
      </c>
      <c r="D7382" s="1" t="s">
        <v>59</v>
      </c>
      <c r="E7382">
        <v>1000000192</v>
      </c>
      <c r="F7382" t="s">
        <v>58</v>
      </c>
      <c r="G7382" s="5" t="s">
        <v>13</v>
      </c>
      <c r="H7382">
        <v>20000018</v>
      </c>
      <c r="I7382" s="3" t="s">
        <v>81</v>
      </c>
      <c r="J7382" s="2">
        <v>2.2077255232957587</v>
      </c>
    </row>
    <row r="7383" spans="1:10" x14ac:dyDescent="0.2">
      <c r="A7383" t="s">
        <v>91</v>
      </c>
      <c r="B7383" s="1">
        <v>43258</v>
      </c>
      <c r="C7383" s="1" t="s">
        <v>9</v>
      </c>
      <c r="D7383" s="1" t="s">
        <v>72</v>
      </c>
      <c r="E7383">
        <v>1000001699</v>
      </c>
      <c r="F7383" t="s">
        <v>71</v>
      </c>
      <c r="G7383" s="5" t="s">
        <v>13</v>
      </c>
      <c r="H7383">
        <v>10000064</v>
      </c>
      <c r="I7383" s="3" t="s">
        <v>53</v>
      </c>
      <c r="J7383" s="2">
        <v>0.21719655304392396</v>
      </c>
    </row>
    <row r="7384" spans="1:10" x14ac:dyDescent="0.2">
      <c r="A7384" t="s">
        <v>91</v>
      </c>
      <c r="B7384" s="1">
        <v>43258</v>
      </c>
      <c r="C7384" s="1" t="s">
        <v>9</v>
      </c>
      <c r="D7384" s="1" t="s">
        <v>75</v>
      </c>
      <c r="E7384">
        <v>1000000281</v>
      </c>
      <c r="F7384" t="s">
        <v>74</v>
      </c>
      <c r="G7384" s="5" t="s">
        <v>13</v>
      </c>
      <c r="H7384">
        <v>10000211</v>
      </c>
      <c r="I7384" s="3" t="s">
        <v>11</v>
      </c>
      <c r="J7384" s="2">
        <v>0.27545774620522517</v>
      </c>
    </row>
    <row r="7385" spans="1:10" x14ac:dyDescent="0.2">
      <c r="A7385" t="s">
        <v>91</v>
      </c>
      <c r="B7385" s="1">
        <v>43258</v>
      </c>
      <c r="C7385" s="1" t="s">
        <v>9</v>
      </c>
      <c r="D7385" s="1" t="s">
        <v>72</v>
      </c>
      <c r="E7385">
        <v>1000001699</v>
      </c>
      <c r="F7385" t="s">
        <v>71</v>
      </c>
      <c r="G7385" s="5" t="s">
        <v>13</v>
      </c>
      <c r="H7385">
        <v>10000136</v>
      </c>
      <c r="I7385" s="3" t="s">
        <v>40</v>
      </c>
      <c r="J7385" s="2">
        <v>0.31641436510891496</v>
      </c>
    </row>
    <row r="7386" spans="1:10" x14ac:dyDescent="0.2">
      <c r="A7386" t="s">
        <v>91</v>
      </c>
      <c r="B7386" s="1">
        <v>43258</v>
      </c>
      <c r="C7386" s="1" t="s">
        <v>9</v>
      </c>
      <c r="D7386" s="1" t="s">
        <v>15</v>
      </c>
      <c r="E7386">
        <v>1000002985</v>
      </c>
      <c r="F7386" t="s">
        <v>47</v>
      </c>
      <c r="G7386" s="5" t="s">
        <v>13</v>
      </c>
      <c r="H7386">
        <v>10000064</v>
      </c>
      <c r="I7386" s="3" t="s">
        <v>53</v>
      </c>
      <c r="J7386" s="2">
        <v>0.32274265241109323</v>
      </c>
    </row>
    <row r="7387" spans="1:10" x14ac:dyDescent="0.2">
      <c r="A7387" t="s">
        <v>91</v>
      </c>
      <c r="B7387" s="1">
        <v>43258</v>
      </c>
      <c r="C7387" s="1" t="s">
        <v>22</v>
      </c>
      <c r="D7387" s="1" t="s">
        <v>46</v>
      </c>
      <c r="E7387">
        <v>1000001133</v>
      </c>
      <c r="F7387" t="s">
        <v>45</v>
      </c>
      <c r="G7387" s="5" t="s">
        <v>13</v>
      </c>
      <c r="H7387">
        <v>10000078</v>
      </c>
      <c r="I7387" s="3" t="s">
        <v>30</v>
      </c>
      <c r="J7387" s="2">
        <v>0.93556895704358434</v>
      </c>
    </row>
    <row r="7388" spans="1:10" x14ac:dyDescent="0.2">
      <c r="A7388" t="s">
        <v>91</v>
      </c>
      <c r="B7388" s="1">
        <v>43258</v>
      </c>
      <c r="C7388" s="1" t="s">
        <v>22</v>
      </c>
      <c r="D7388" s="1" t="s">
        <v>46</v>
      </c>
      <c r="E7388">
        <v>1000001133</v>
      </c>
      <c r="F7388" t="s">
        <v>45</v>
      </c>
      <c r="G7388" s="5" t="s">
        <v>13</v>
      </c>
      <c r="H7388">
        <v>10000131</v>
      </c>
      <c r="I7388" s="3" t="s">
        <v>38</v>
      </c>
      <c r="J7388" s="2">
        <v>0.95428033618445607</v>
      </c>
    </row>
    <row r="7389" spans="1:10" x14ac:dyDescent="0.2">
      <c r="A7389" t="s">
        <v>91</v>
      </c>
      <c r="B7389" s="1">
        <v>43258</v>
      </c>
      <c r="C7389" s="1" t="s">
        <v>22</v>
      </c>
      <c r="D7389" s="1" t="s">
        <v>29</v>
      </c>
      <c r="E7389">
        <v>1000000028</v>
      </c>
      <c r="F7389" t="s">
        <v>27</v>
      </c>
      <c r="G7389" s="5" t="s">
        <v>13</v>
      </c>
      <c r="H7389">
        <v>10000061</v>
      </c>
      <c r="I7389" s="3" t="s">
        <v>28</v>
      </c>
      <c r="J7389" s="2">
        <v>0.97336594290814515</v>
      </c>
    </row>
    <row r="7390" spans="1:10" x14ac:dyDescent="0.2">
      <c r="A7390" t="s">
        <v>91</v>
      </c>
      <c r="B7390" s="1">
        <v>43258</v>
      </c>
      <c r="C7390" s="1" t="s">
        <v>22</v>
      </c>
      <c r="D7390" s="1" t="s">
        <v>29</v>
      </c>
      <c r="E7390">
        <v>1000000028</v>
      </c>
      <c r="F7390" t="s">
        <v>27</v>
      </c>
      <c r="G7390" s="5" t="s">
        <v>13</v>
      </c>
      <c r="H7390">
        <v>10000078</v>
      </c>
      <c r="I7390" s="3" t="s">
        <v>30</v>
      </c>
      <c r="J7390" s="2">
        <v>0.99283326176630804</v>
      </c>
    </row>
    <row r="7391" spans="1:10" x14ac:dyDescent="0.2">
      <c r="A7391" t="s">
        <v>91</v>
      </c>
      <c r="B7391" s="1">
        <v>43258</v>
      </c>
      <c r="C7391" s="1" t="s">
        <v>22</v>
      </c>
      <c r="D7391" s="1" t="s">
        <v>29</v>
      </c>
      <c r="E7391">
        <v>1000000028</v>
      </c>
      <c r="F7391" t="s">
        <v>27</v>
      </c>
      <c r="G7391" s="5" t="s">
        <v>13</v>
      </c>
      <c r="H7391">
        <v>20000099</v>
      </c>
      <c r="I7391" s="3" t="s">
        <v>20</v>
      </c>
      <c r="J7391" s="2">
        <v>1.0126899270016343</v>
      </c>
    </row>
    <row r="7392" spans="1:10" x14ac:dyDescent="0.2">
      <c r="A7392" t="s">
        <v>91</v>
      </c>
      <c r="B7392" s="1">
        <v>43258</v>
      </c>
      <c r="C7392" s="1" t="s">
        <v>22</v>
      </c>
      <c r="D7392" s="1" t="s">
        <v>29</v>
      </c>
      <c r="E7392">
        <v>1000000054</v>
      </c>
      <c r="F7392" t="s">
        <v>36</v>
      </c>
      <c r="G7392" s="5" t="s">
        <v>13</v>
      </c>
      <c r="H7392">
        <v>10000111</v>
      </c>
      <c r="I7392" s="3" t="s">
        <v>37</v>
      </c>
      <c r="J7392" s="2">
        <v>1.0329437255416669</v>
      </c>
    </row>
    <row r="7393" spans="1:10" x14ac:dyDescent="0.2">
      <c r="A7393" t="s">
        <v>91</v>
      </c>
      <c r="B7393" s="1">
        <v>43258</v>
      </c>
      <c r="C7393" s="1" t="s">
        <v>22</v>
      </c>
      <c r="D7393" s="1" t="s">
        <v>29</v>
      </c>
      <c r="E7393">
        <v>1000000054</v>
      </c>
      <c r="F7393" t="s">
        <v>36</v>
      </c>
      <c r="G7393" s="5" t="s">
        <v>13</v>
      </c>
      <c r="H7393">
        <v>10000131</v>
      </c>
      <c r="I7393" s="3" t="s">
        <v>38</v>
      </c>
      <c r="J7393" s="2">
        <v>0.63360260005250035</v>
      </c>
    </row>
    <row r="7394" spans="1:10" x14ac:dyDescent="0.2">
      <c r="A7394" t="s">
        <v>91</v>
      </c>
      <c r="B7394" s="1">
        <v>43258</v>
      </c>
      <c r="C7394" s="1" t="s">
        <v>22</v>
      </c>
      <c r="D7394" s="1" t="s">
        <v>29</v>
      </c>
      <c r="E7394">
        <v>1000000101</v>
      </c>
      <c r="F7394" t="s">
        <v>39</v>
      </c>
      <c r="G7394" s="5" t="s">
        <v>13</v>
      </c>
      <c r="H7394">
        <v>10000131</v>
      </c>
      <c r="I7394" s="3" t="s">
        <v>38</v>
      </c>
      <c r="J7394" s="2">
        <v>0.64627465205355039</v>
      </c>
    </row>
    <row r="7395" spans="1:10" x14ac:dyDescent="0.2">
      <c r="A7395" t="s">
        <v>91</v>
      </c>
      <c r="B7395" s="1">
        <v>43258</v>
      </c>
      <c r="C7395" s="1" t="s">
        <v>22</v>
      </c>
      <c r="D7395" s="1" t="s">
        <v>29</v>
      </c>
      <c r="E7395">
        <v>1000000101</v>
      </c>
      <c r="F7395" t="s">
        <v>39</v>
      </c>
      <c r="G7395" s="5" t="s">
        <v>13</v>
      </c>
      <c r="H7395">
        <v>10000136</v>
      </c>
      <c r="I7395" s="3" t="s">
        <v>40</v>
      </c>
      <c r="J7395" s="2">
        <v>0.65920014509462133</v>
      </c>
    </row>
    <row r="7396" spans="1:10" x14ac:dyDescent="0.2">
      <c r="A7396" t="s">
        <v>91</v>
      </c>
      <c r="B7396" s="1">
        <v>43258</v>
      </c>
      <c r="C7396" s="1" t="s">
        <v>22</v>
      </c>
      <c r="D7396" s="1" t="s">
        <v>33</v>
      </c>
      <c r="E7396">
        <v>1000000031</v>
      </c>
      <c r="F7396" t="s">
        <v>32</v>
      </c>
      <c r="G7396" s="5" t="s">
        <v>13</v>
      </c>
      <c r="H7396">
        <v>20000099</v>
      </c>
      <c r="I7396" s="3" t="s">
        <v>20</v>
      </c>
      <c r="J7396" s="2">
        <v>0.68583183095644418</v>
      </c>
    </row>
    <row r="7397" spans="1:10" x14ac:dyDescent="0.2">
      <c r="A7397" t="s">
        <v>91</v>
      </c>
      <c r="B7397" s="1">
        <v>43258</v>
      </c>
      <c r="C7397" s="1" t="s">
        <v>22</v>
      </c>
      <c r="D7397" s="1" t="s">
        <v>46</v>
      </c>
      <c r="E7397">
        <v>1000001133</v>
      </c>
      <c r="F7397" t="s">
        <v>45</v>
      </c>
      <c r="G7397" s="5" t="s">
        <v>13</v>
      </c>
      <c r="H7397">
        <v>10000182</v>
      </c>
      <c r="I7397" s="3" t="s">
        <v>31</v>
      </c>
      <c r="J7397" s="2">
        <v>0.72781022566562625</v>
      </c>
    </row>
    <row r="7398" spans="1:10" x14ac:dyDescent="0.2">
      <c r="A7398" t="s">
        <v>91</v>
      </c>
      <c r="B7398" s="1">
        <v>43258</v>
      </c>
      <c r="C7398" s="1" t="s">
        <v>22</v>
      </c>
      <c r="D7398" s="1" t="s">
        <v>29</v>
      </c>
      <c r="E7398">
        <v>1000000101</v>
      </c>
      <c r="F7398" t="s">
        <v>39</v>
      </c>
      <c r="G7398" s="5" t="s">
        <v>13</v>
      </c>
      <c r="H7398">
        <v>10000061</v>
      </c>
      <c r="I7398" s="3" t="s">
        <v>28</v>
      </c>
      <c r="J7398" s="2">
        <v>0.74236643017893877</v>
      </c>
    </row>
    <row r="7399" spans="1:10" x14ac:dyDescent="0.2">
      <c r="A7399" t="s">
        <v>91</v>
      </c>
      <c r="B7399" s="1">
        <v>43258</v>
      </c>
      <c r="C7399" s="1" t="s">
        <v>22</v>
      </c>
      <c r="D7399" s="1" t="s">
        <v>29</v>
      </c>
      <c r="E7399">
        <v>1000000101</v>
      </c>
      <c r="F7399" t="s">
        <v>39</v>
      </c>
      <c r="G7399" s="5" t="s">
        <v>13</v>
      </c>
      <c r="H7399">
        <v>10000182</v>
      </c>
      <c r="I7399" s="3" t="s">
        <v>31</v>
      </c>
      <c r="J7399" s="2">
        <v>0.75721375878251762</v>
      </c>
    </row>
    <row r="7400" spans="1:10" x14ac:dyDescent="0.2">
      <c r="A7400" t="s">
        <v>91</v>
      </c>
      <c r="B7400" s="1">
        <v>43258</v>
      </c>
      <c r="C7400" s="1" t="s">
        <v>22</v>
      </c>
      <c r="D7400" s="1" t="s">
        <v>35</v>
      </c>
      <c r="E7400">
        <v>1000000047</v>
      </c>
      <c r="F7400" t="s">
        <v>34</v>
      </c>
      <c r="G7400" s="5" t="s">
        <v>13</v>
      </c>
      <c r="H7400">
        <v>10000078</v>
      </c>
      <c r="I7400" s="3" t="s">
        <v>30</v>
      </c>
      <c r="J7400" s="2">
        <v>0.77235803395816804</v>
      </c>
    </row>
    <row r="7401" spans="1:10" x14ac:dyDescent="0.2">
      <c r="A7401" t="s">
        <v>91</v>
      </c>
      <c r="B7401" s="1">
        <v>43258</v>
      </c>
      <c r="C7401" s="1" t="s">
        <v>22</v>
      </c>
      <c r="D7401" s="1" t="s">
        <v>35</v>
      </c>
      <c r="E7401">
        <v>1000000047</v>
      </c>
      <c r="F7401" t="s">
        <v>34</v>
      </c>
      <c r="G7401" s="5" t="s">
        <v>13</v>
      </c>
      <c r="H7401">
        <v>10000131</v>
      </c>
      <c r="I7401" s="3" t="s">
        <v>38</v>
      </c>
      <c r="J7401" s="2">
        <v>0.78780519463733145</v>
      </c>
    </row>
    <row r="7402" spans="1:10" x14ac:dyDescent="0.2">
      <c r="A7402" t="s">
        <v>91</v>
      </c>
      <c r="B7402" s="1">
        <v>43258</v>
      </c>
      <c r="C7402" s="1" t="s">
        <v>22</v>
      </c>
      <c r="D7402" s="1" t="s">
        <v>46</v>
      </c>
      <c r="E7402">
        <v>1000001133</v>
      </c>
      <c r="F7402" t="s">
        <v>45</v>
      </c>
      <c r="G7402" s="5" t="s">
        <v>13</v>
      </c>
      <c r="H7402">
        <v>10000111</v>
      </c>
      <c r="I7402" s="3" t="s">
        <v>37</v>
      </c>
      <c r="J7402" s="2">
        <v>1.17</v>
      </c>
    </row>
    <row r="7403" spans="1:10" x14ac:dyDescent="0.2">
      <c r="A7403" t="s">
        <v>91</v>
      </c>
      <c r="B7403" s="1">
        <v>43258</v>
      </c>
      <c r="C7403" s="1" t="s">
        <v>22</v>
      </c>
      <c r="D7403" s="1" t="s">
        <v>49</v>
      </c>
      <c r="E7403">
        <v>1000000018</v>
      </c>
      <c r="F7403" t="s">
        <v>48</v>
      </c>
      <c r="G7403" s="5" t="s">
        <v>13</v>
      </c>
      <c r="H7403">
        <v>10000131</v>
      </c>
      <c r="I7403" s="3" t="s">
        <v>38</v>
      </c>
      <c r="J7403" s="2">
        <v>1.1934</v>
      </c>
    </row>
    <row r="7404" spans="1:10" x14ac:dyDescent="0.2">
      <c r="A7404" t="s">
        <v>91</v>
      </c>
      <c r="B7404" s="1">
        <v>43258</v>
      </c>
      <c r="C7404" s="1" t="s">
        <v>22</v>
      </c>
      <c r="D7404" s="1" t="s">
        <v>29</v>
      </c>
      <c r="E7404">
        <v>1000000101</v>
      </c>
      <c r="F7404" t="s">
        <v>39</v>
      </c>
      <c r="G7404" s="5" t="s">
        <v>13</v>
      </c>
      <c r="H7404">
        <v>10000078</v>
      </c>
      <c r="I7404" s="3" t="s">
        <v>30</v>
      </c>
      <c r="J7404" s="2">
        <v>1.217268</v>
      </c>
    </row>
    <row r="7405" spans="1:10" x14ac:dyDescent="0.2">
      <c r="A7405" t="s">
        <v>91</v>
      </c>
      <c r="B7405" s="1">
        <v>43258</v>
      </c>
      <c r="C7405" s="1" t="s">
        <v>22</v>
      </c>
      <c r="D7405" s="1" t="s">
        <v>29</v>
      </c>
      <c r="E7405">
        <v>1000000101</v>
      </c>
      <c r="F7405" t="s">
        <v>39</v>
      </c>
      <c r="G7405" s="5" t="s">
        <v>13</v>
      </c>
      <c r="H7405">
        <v>20000099</v>
      </c>
      <c r="I7405" s="3" t="s">
        <v>20</v>
      </c>
      <c r="J7405" s="2">
        <v>1.2416133599999999</v>
      </c>
    </row>
    <row r="7406" spans="1:10" x14ac:dyDescent="0.2">
      <c r="A7406" t="s">
        <v>91</v>
      </c>
      <c r="B7406" s="1">
        <v>43258</v>
      </c>
      <c r="C7406" s="1" t="s">
        <v>22</v>
      </c>
      <c r="D7406" s="1" t="s">
        <v>35</v>
      </c>
      <c r="E7406">
        <v>1000000047</v>
      </c>
      <c r="F7406" t="s">
        <v>34</v>
      </c>
      <c r="G7406" s="5" t="s">
        <v>13</v>
      </c>
      <c r="H7406">
        <v>10000061</v>
      </c>
      <c r="I7406" s="3" t="s">
        <v>28</v>
      </c>
      <c r="J7406" s="2">
        <v>1.2664456272</v>
      </c>
    </row>
    <row r="7407" spans="1:10" x14ac:dyDescent="0.2">
      <c r="A7407" t="s">
        <v>91</v>
      </c>
      <c r="B7407" s="1">
        <v>43258</v>
      </c>
      <c r="C7407" s="1" t="s">
        <v>22</v>
      </c>
      <c r="D7407" s="1" t="s">
        <v>64</v>
      </c>
      <c r="E7407">
        <v>1000002973</v>
      </c>
      <c r="F7407" t="s">
        <v>63</v>
      </c>
      <c r="G7407" s="5" t="s">
        <v>13</v>
      </c>
      <c r="H7407">
        <v>10000078</v>
      </c>
      <c r="I7407" s="3" t="s">
        <v>30</v>
      </c>
      <c r="J7407" s="2">
        <v>0.6890301527835605</v>
      </c>
    </row>
    <row r="7408" spans="1:10" x14ac:dyDescent="0.2">
      <c r="A7408" t="s">
        <v>91</v>
      </c>
      <c r="B7408" s="1">
        <v>43258</v>
      </c>
      <c r="C7408" s="1" t="s">
        <v>22</v>
      </c>
      <c r="D7408" s="1" t="s">
        <v>61</v>
      </c>
      <c r="E7408">
        <v>1000000579</v>
      </c>
      <c r="F7408" t="s">
        <v>60</v>
      </c>
      <c r="G7408" s="5" t="s">
        <v>13</v>
      </c>
      <c r="H7408">
        <v>10000182</v>
      </c>
      <c r="I7408" s="3" t="s">
        <v>31</v>
      </c>
      <c r="J7408" s="2">
        <v>0.76074496451429208</v>
      </c>
    </row>
    <row r="7409" spans="1:10" x14ac:dyDescent="0.2">
      <c r="A7409" t="s">
        <v>91</v>
      </c>
      <c r="B7409" s="1">
        <v>43258</v>
      </c>
      <c r="C7409" s="1" t="s">
        <v>22</v>
      </c>
      <c r="D7409" s="1" t="s">
        <v>29</v>
      </c>
      <c r="E7409">
        <v>1000000028</v>
      </c>
      <c r="F7409" t="s">
        <v>27</v>
      </c>
      <c r="G7409" s="5" t="s">
        <v>13</v>
      </c>
      <c r="H7409">
        <v>10000111</v>
      </c>
      <c r="I7409" s="3" t="s">
        <v>37</v>
      </c>
      <c r="J7409" s="2">
        <v>0.57147906108066937</v>
      </c>
    </row>
    <row r="7410" spans="1:10" x14ac:dyDescent="0.2">
      <c r="A7410" t="s">
        <v>91</v>
      </c>
      <c r="B7410" s="1">
        <v>43258</v>
      </c>
      <c r="C7410" s="1" t="s">
        <v>22</v>
      </c>
      <c r="D7410" s="1" t="s">
        <v>29</v>
      </c>
      <c r="E7410">
        <v>1000000054</v>
      </c>
      <c r="F7410" t="s">
        <v>36</v>
      </c>
      <c r="G7410" s="5" t="s">
        <v>13</v>
      </c>
      <c r="H7410">
        <v>10000136</v>
      </c>
      <c r="I7410" s="3" t="s">
        <v>40</v>
      </c>
      <c r="J7410" s="2">
        <v>0.58290864230228279</v>
      </c>
    </row>
    <row r="7411" spans="1:10" x14ac:dyDescent="0.2">
      <c r="A7411" t="s">
        <v>91</v>
      </c>
      <c r="B7411" s="1">
        <v>43258</v>
      </c>
      <c r="C7411" s="1" t="s">
        <v>22</v>
      </c>
      <c r="D7411" s="1" t="s">
        <v>33</v>
      </c>
      <c r="E7411">
        <v>1000000031</v>
      </c>
      <c r="F7411" t="s">
        <v>32</v>
      </c>
      <c r="G7411" s="5" t="s">
        <v>13</v>
      </c>
      <c r="H7411">
        <v>10000061</v>
      </c>
      <c r="I7411" s="3" t="s">
        <v>28</v>
      </c>
      <c r="J7411" s="2">
        <v>0.59456681514832843</v>
      </c>
    </row>
    <row r="7412" spans="1:10" x14ac:dyDescent="0.2">
      <c r="A7412" t="s">
        <v>91</v>
      </c>
      <c r="B7412" s="1">
        <v>43258</v>
      </c>
      <c r="C7412" s="1" t="s">
        <v>22</v>
      </c>
      <c r="D7412" s="1" t="s">
        <v>61</v>
      </c>
      <c r="E7412">
        <v>1000000579</v>
      </c>
      <c r="F7412" t="s">
        <v>60</v>
      </c>
      <c r="G7412" s="5" t="s">
        <v>13</v>
      </c>
      <c r="H7412">
        <v>10000078</v>
      </c>
      <c r="I7412" s="3" t="s">
        <v>30</v>
      </c>
      <c r="J7412" s="2">
        <v>0.618587314480321</v>
      </c>
    </row>
    <row r="7413" spans="1:10" x14ac:dyDescent="0.2">
      <c r="A7413" t="s">
        <v>91</v>
      </c>
      <c r="B7413" s="1">
        <v>43258</v>
      </c>
      <c r="C7413" s="1" t="s">
        <v>22</v>
      </c>
      <c r="D7413" s="1" t="s">
        <v>49</v>
      </c>
      <c r="E7413">
        <v>1000000018</v>
      </c>
      <c r="F7413" t="s">
        <v>48</v>
      </c>
      <c r="G7413" s="5" t="s">
        <v>13</v>
      </c>
      <c r="H7413">
        <v>10000078</v>
      </c>
      <c r="I7413" s="3" t="s">
        <v>30</v>
      </c>
      <c r="J7413" s="2">
        <v>0.6564498068250324</v>
      </c>
    </row>
    <row r="7414" spans="1:10" x14ac:dyDescent="0.2">
      <c r="A7414" t="s">
        <v>91</v>
      </c>
      <c r="B7414" s="1">
        <v>43258</v>
      </c>
      <c r="C7414" s="1" t="s">
        <v>22</v>
      </c>
      <c r="D7414" s="1" t="s">
        <v>69</v>
      </c>
      <c r="E7414">
        <v>1000000129</v>
      </c>
      <c r="F7414" t="s">
        <v>70</v>
      </c>
      <c r="G7414" s="5" t="s">
        <v>13</v>
      </c>
      <c r="H7414">
        <v>10000078</v>
      </c>
      <c r="I7414" s="3" t="s">
        <v>30</v>
      </c>
      <c r="J7414" s="2">
        <v>0.66957880296153305</v>
      </c>
    </row>
    <row r="7415" spans="1:10" x14ac:dyDescent="0.2">
      <c r="A7415" t="s">
        <v>91</v>
      </c>
      <c r="B7415" s="1">
        <v>43258</v>
      </c>
      <c r="C7415" s="1" t="s">
        <v>22</v>
      </c>
      <c r="D7415" s="1" t="s">
        <v>69</v>
      </c>
      <c r="E7415">
        <v>1000000129</v>
      </c>
      <c r="F7415" t="s">
        <v>70</v>
      </c>
      <c r="G7415" s="5" t="s">
        <v>13</v>
      </c>
      <c r="H7415">
        <v>10000131</v>
      </c>
      <c r="I7415" s="3" t="s">
        <v>38</v>
      </c>
      <c r="J7415" s="2">
        <v>0.68297037902076374</v>
      </c>
    </row>
    <row r="7416" spans="1:10" x14ac:dyDescent="0.2">
      <c r="A7416" t="s">
        <v>91</v>
      </c>
      <c r="B7416" s="1">
        <v>43258</v>
      </c>
      <c r="C7416" s="1" t="s">
        <v>22</v>
      </c>
      <c r="D7416" s="1" t="s">
        <v>29</v>
      </c>
      <c r="E7416">
        <v>1000000101</v>
      </c>
      <c r="F7416" t="s">
        <v>39</v>
      </c>
      <c r="G7416" s="5" t="s">
        <v>13</v>
      </c>
      <c r="H7416">
        <v>10000111</v>
      </c>
      <c r="I7416" s="3" t="s">
        <v>37</v>
      </c>
      <c r="J7416" s="2">
        <v>0.69662978660117902</v>
      </c>
    </row>
    <row r="7417" spans="1:10" x14ac:dyDescent="0.2">
      <c r="A7417" t="s">
        <v>91</v>
      </c>
      <c r="B7417" s="1">
        <v>43258</v>
      </c>
      <c r="C7417" s="1" t="s">
        <v>22</v>
      </c>
      <c r="D7417" s="1" t="s">
        <v>61</v>
      </c>
      <c r="E7417">
        <v>1000000579</v>
      </c>
      <c r="F7417" t="s">
        <v>60</v>
      </c>
      <c r="G7417" s="5" t="s">
        <v>13</v>
      </c>
      <c r="H7417">
        <v>20000099</v>
      </c>
      <c r="I7417" s="3" t="s">
        <v>20</v>
      </c>
      <c r="J7417" s="2">
        <v>0.71056238233320257</v>
      </c>
    </row>
    <row r="7418" spans="1:10" x14ac:dyDescent="0.2">
      <c r="A7418" t="s">
        <v>91</v>
      </c>
      <c r="B7418" s="1">
        <v>43258</v>
      </c>
      <c r="C7418" s="1" t="s">
        <v>22</v>
      </c>
      <c r="D7418" s="1" t="s">
        <v>49</v>
      </c>
      <c r="E7418">
        <v>1000000020</v>
      </c>
      <c r="F7418" t="s">
        <v>73</v>
      </c>
      <c r="G7418" s="5" t="s">
        <v>13</v>
      </c>
      <c r="H7418">
        <v>20000099</v>
      </c>
      <c r="I7418" s="3" t="s">
        <v>20</v>
      </c>
      <c r="J7418" s="2">
        <v>0.73926910257946388</v>
      </c>
    </row>
    <row r="7419" spans="1:10" x14ac:dyDescent="0.2">
      <c r="A7419" t="s">
        <v>91</v>
      </c>
      <c r="B7419" s="1">
        <v>43258</v>
      </c>
      <c r="C7419" s="1" t="s">
        <v>22</v>
      </c>
      <c r="D7419" s="1" t="s">
        <v>46</v>
      </c>
      <c r="E7419">
        <v>1000001133</v>
      </c>
      <c r="F7419" t="s">
        <v>45</v>
      </c>
      <c r="G7419" s="5" t="s">
        <v>13</v>
      </c>
      <c r="H7419">
        <v>10000061</v>
      </c>
      <c r="I7419" s="3" t="s">
        <v>28</v>
      </c>
      <c r="J7419" s="2">
        <v>0.65489557432367429</v>
      </c>
    </row>
    <row r="7420" spans="1:10" x14ac:dyDescent="0.2">
      <c r="A7420" t="s">
        <v>91</v>
      </c>
      <c r="B7420" s="1">
        <v>43258</v>
      </c>
      <c r="C7420" s="1" t="s">
        <v>22</v>
      </c>
      <c r="D7420" s="1" t="s">
        <v>49</v>
      </c>
      <c r="E7420">
        <v>1000000020</v>
      </c>
      <c r="F7420" t="s">
        <v>73</v>
      </c>
      <c r="G7420" s="5" t="s">
        <v>13</v>
      </c>
      <c r="H7420">
        <v>10000078</v>
      </c>
      <c r="I7420" s="3" t="s">
        <v>30</v>
      </c>
      <c r="J7420" s="2">
        <v>0.69498042263687776</v>
      </c>
    </row>
    <row r="7421" spans="1:10" x14ac:dyDescent="0.2">
      <c r="A7421" t="s">
        <v>91</v>
      </c>
      <c r="B7421" s="1">
        <v>43258</v>
      </c>
      <c r="C7421" s="1" t="s">
        <v>22</v>
      </c>
      <c r="D7421" s="1" t="s">
        <v>49</v>
      </c>
      <c r="E7421">
        <v>1000000020</v>
      </c>
      <c r="F7421" t="s">
        <v>73</v>
      </c>
      <c r="G7421" s="5" t="s">
        <v>13</v>
      </c>
      <c r="H7421">
        <v>10000136</v>
      </c>
      <c r="I7421" s="3" t="s">
        <v>40</v>
      </c>
      <c r="J7421" s="2">
        <v>0.72305763171140769</v>
      </c>
    </row>
    <row r="7422" spans="1:10" x14ac:dyDescent="0.2">
      <c r="A7422" t="s">
        <v>91</v>
      </c>
      <c r="B7422" s="1">
        <v>43258</v>
      </c>
      <c r="C7422" s="1" t="s">
        <v>22</v>
      </c>
      <c r="D7422" s="1" t="s">
        <v>61</v>
      </c>
      <c r="E7422">
        <v>1000000579</v>
      </c>
      <c r="F7422" t="s">
        <v>60</v>
      </c>
      <c r="G7422" s="5" t="s">
        <v>13</v>
      </c>
      <c r="H7422">
        <v>10000061</v>
      </c>
      <c r="I7422" s="3" t="s">
        <v>28</v>
      </c>
      <c r="J7422" s="2">
        <v>0.75226916003254862</v>
      </c>
    </row>
    <row r="7423" spans="1:10" x14ac:dyDescent="0.2">
      <c r="A7423" t="s">
        <v>91</v>
      </c>
      <c r="B7423" s="1">
        <v>43258</v>
      </c>
      <c r="C7423" s="1" t="s">
        <v>22</v>
      </c>
      <c r="D7423" s="1" t="s">
        <v>49</v>
      </c>
      <c r="E7423">
        <v>1000000018</v>
      </c>
      <c r="F7423" t="s">
        <v>48</v>
      </c>
      <c r="G7423" s="5" t="s">
        <v>13</v>
      </c>
      <c r="H7423">
        <v>20000099</v>
      </c>
      <c r="I7423" s="3" t="s">
        <v>20</v>
      </c>
      <c r="J7423" s="2">
        <v>0.78266083409786347</v>
      </c>
    </row>
    <row r="7424" spans="1:10" x14ac:dyDescent="0.2">
      <c r="A7424" t="s">
        <v>91</v>
      </c>
      <c r="B7424" s="1">
        <v>43258</v>
      </c>
      <c r="C7424" s="1" t="s">
        <v>22</v>
      </c>
      <c r="D7424" s="1" t="s">
        <v>29</v>
      </c>
      <c r="E7424">
        <v>1000000028</v>
      </c>
      <c r="F7424" t="s">
        <v>27</v>
      </c>
      <c r="G7424" s="5" t="s">
        <v>13</v>
      </c>
      <c r="H7424">
        <v>10000131</v>
      </c>
      <c r="I7424" s="3" t="s">
        <v>38</v>
      </c>
      <c r="J7424" s="2">
        <v>0.79831405077982065</v>
      </c>
    </row>
    <row r="7425" spans="1:10" x14ac:dyDescent="0.2">
      <c r="A7425" t="s">
        <v>91</v>
      </c>
      <c r="B7425" s="1">
        <v>43258</v>
      </c>
      <c r="C7425" s="1" t="s">
        <v>22</v>
      </c>
      <c r="D7425" s="1" t="s">
        <v>69</v>
      </c>
      <c r="E7425">
        <v>1000000129</v>
      </c>
      <c r="F7425" t="s">
        <v>70</v>
      </c>
      <c r="G7425" s="5" t="s">
        <v>13</v>
      </c>
      <c r="H7425">
        <v>10000136</v>
      </c>
      <c r="I7425" s="3" t="s">
        <v>40</v>
      </c>
      <c r="J7425" s="2">
        <v>0.83056593843132542</v>
      </c>
    </row>
    <row r="7426" spans="1:10" x14ac:dyDescent="0.2">
      <c r="A7426" t="s">
        <v>91</v>
      </c>
      <c r="B7426" s="1">
        <v>43258</v>
      </c>
      <c r="C7426" s="1" t="s">
        <v>22</v>
      </c>
      <c r="D7426" s="1" t="s">
        <v>49</v>
      </c>
      <c r="E7426">
        <v>1000000020</v>
      </c>
      <c r="F7426" t="s">
        <v>73</v>
      </c>
      <c r="G7426" s="5" t="s">
        <v>13</v>
      </c>
      <c r="H7426">
        <v>10000131</v>
      </c>
      <c r="I7426" s="3" t="s">
        <v>38</v>
      </c>
      <c r="J7426" s="2">
        <v>2.8759999999999994</v>
      </c>
    </row>
    <row r="7427" spans="1:10" x14ac:dyDescent="0.2">
      <c r="A7427" t="s">
        <v>91</v>
      </c>
      <c r="B7427" s="1">
        <v>43258</v>
      </c>
      <c r="C7427" s="1" t="s">
        <v>22</v>
      </c>
      <c r="D7427" s="1" t="s">
        <v>29</v>
      </c>
      <c r="E7427">
        <v>1000000054</v>
      </c>
      <c r="F7427" t="s">
        <v>36</v>
      </c>
      <c r="G7427" s="5" t="s">
        <v>13</v>
      </c>
      <c r="H7427">
        <v>10000078</v>
      </c>
      <c r="I7427" s="3" t="s">
        <v>30</v>
      </c>
      <c r="J7427" s="2">
        <v>2.9335199999999997</v>
      </c>
    </row>
    <row r="7428" spans="1:10" x14ac:dyDescent="0.2">
      <c r="A7428" t="s">
        <v>91</v>
      </c>
      <c r="B7428" s="1">
        <v>43258</v>
      </c>
      <c r="C7428" s="1" t="s">
        <v>22</v>
      </c>
      <c r="D7428" s="1" t="s">
        <v>49</v>
      </c>
      <c r="E7428">
        <v>1000000018</v>
      </c>
      <c r="F7428" t="s">
        <v>48</v>
      </c>
      <c r="G7428" s="5" t="s">
        <v>13</v>
      </c>
      <c r="H7428">
        <v>10000211</v>
      </c>
      <c r="I7428" s="3" t="s">
        <v>11</v>
      </c>
      <c r="J7428" s="2">
        <v>3.0520342079999994</v>
      </c>
    </row>
    <row r="7429" spans="1:10" x14ac:dyDescent="0.2">
      <c r="A7429" t="s">
        <v>91</v>
      </c>
      <c r="B7429" s="1">
        <v>43258</v>
      </c>
      <c r="C7429" s="1" t="s">
        <v>22</v>
      </c>
      <c r="D7429" s="1" t="s">
        <v>69</v>
      </c>
      <c r="E7429">
        <v>1000000129</v>
      </c>
      <c r="F7429" t="s">
        <v>70</v>
      </c>
      <c r="G7429" s="5" t="s">
        <v>13</v>
      </c>
      <c r="H7429">
        <v>20000099</v>
      </c>
      <c r="I7429" s="3" t="s">
        <v>20</v>
      </c>
      <c r="J7429" s="2">
        <v>3.1130748921599998</v>
      </c>
    </row>
    <row r="7430" spans="1:10" x14ac:dyDescent="0.2">
      <c r="A7430" t="s">
        <v>91</v>
      </c>
      <c r="B7430" s="1">
        <v>43258</v>
      </c>
      <c r="C7430" s="1" t="s">
        <v>22</v>
      </c>
      <c r="D7430" s="1" t="s">
        <v>46</v>
      </c>
      <c r="E7430">
        <v>1000001133</v>
      </c>
      <c r="F7430" t="s">
        <v>45</v>
      </c>
      <c r="G7430" s="5" t="s">
        <v>13</v>
      </c>
      <c r="H7430">
        <v>20000099</v>
      </c>
      <c r="I7430" s="3" t="s">
        <v>20</v>
      </c>
      <c r="J7430" s="2">
        <v>3.1753363900031997</v>
      </c>
    </row>
    <row r="7431" spans="1:10" x14ac:dyDescent="0.2">
      <c r="A7431" t="s">
        <v>91</v>
      </c>
      <c r="B7431" s="1">
        <v>43258</v>
      </c>
      <c r="C7431" s="1" t="s">
        <v>22</v>
      </c>
      <c r="D7431" s="1" t="s">
        <v>33</v>
      </c>
      <c r="E7431">
        <v>1000000031</v>
      </c>
      <c r="F7431" t="s">
        <v>32</v>
      </c>
      <c r="G7431" s="5" t="s">
        <v>13</v>
      </c>
      <c r="H7431">
        <v>10000136</v>
      </c>
      <c r="I7431" s="3" t="s">
        <v>40</v>
      </c>
      <c r="J7431" s="2">
        <v>2.1856199801593292</v>
      </c>
    </row>
    <row r="7432" spans="1:10" x14ac:dyDescent="0.2">
      <c r="A7432" t="s">
        <v>91</v>
      </c>
      <c r="B7432" s="1">
        <v>43258</v>
      </c>
      <c r="C7432" s="1" t="s">
        <v>22</v>
      </c>
      <c r="D7432" s="1" t="s">
        <v>35</v>
      </c>
      <c r="E7432">
        <v>1000000047</v>
      </c>
      <c r="F7432" t="s">
        <v>34</v>
      </c>
      <c r="G7432" s="5" t="s">
        <v>13</v>
      </c>
      <c r="H7432">
        <v>20000099</v>
      </c>
      <c r="I7432" s="3" t="s">
        <v>20</v>
      </c>
      <c r="J7432" s="2">
        <v>2.2739190273577661</v>
      </c>
    </row>
    <row r="7433" spans="1:10" x14ac:dyDescent="0.2">
      <c r="A7433" t="s">
        <v>91</v>
      </c>
      <c r="B7433" s="1">
        <v>43258</v>
      </c>
      <c r="C7433" s="1" t="s">
        <v>22</v>
      </c>
      <c r="D7433" s="1" t="s">
        <v>25</v>
      </c>
      <c r="E7433">
        <v>1000003183</v>
      </c>
      <c r="F7433" t="s">
        <v>23</v>
      </c>
      <c r="G7433" s="5" t="s">
        <v>13</v>
      </c>
      <c r="H7433">
        <v>10000111</v>
      </c>
      <c r="I7433" s="3" t="s">
        <v>37</v>
      </c>
      <c r="J7433" s="2">
        <v>2.2230833191396635</v>
      </c>
    </row>
    <row r="7434" spans="1:10" x14ac:dyDescent="0.2">
      <c r="A7434" t="s">
        <v>91</v>
      </c>
      <c r="B7434" s="1">
        <v>43258</v>
      </c>
      <c r="C7434" s="1" t="s">
        <v>22</v>
      </c>
      <c r="D7434" s="1" t="s">
        <v>61</v>
      </c>
      <c r="E7434">
        <v>1000000579</v>
      </c>
      <c r="F7434" t="s">
        <v>60</v>
      </c>
      <c r="G7434" s="5" t="s">
        <v>13</v>
      </c>
      <c r="H7434">
        <v>10000064</v>
      </c>
      <c r="I7434" s="3" t="s">
        <v>53</v>
      </c>
      <c r="J7434" s="2">
        <v>2.267544985522457</v>
      </c>
    </row>
    <row r="7435" spans="1:10" x14ac:dyDescent="0.2">
      <c r="A7435" t="s">
        <v>91</v>
      </c>
      <c r="B7435" s="1">
        <v>43258</v>
      </c>
      <c r="C7435" s="1" t="s">
        <v>22</v>
      </c>
      <c r="D7435" s="1" t="s">
        <v>29</v>
      </c>
      <c r="E7435">
        <v>1000000028</v>
      </c>
      <c r="F7435" t="s">
        <v>27</v>
      </c>
      <c r="G7435" s="5" t="s">
        <v>13</v>
      </c>
      <c r="H7435">
        <v>10000136</v>
      </c>
      <c r="I7435" s="3" t="s">
        <v>40</v>
      </c>
      <c r="J7435" s="2">
        <v>2.3128958852329062</v>
      </c>
    </row>
    <row r="7436" spans="1:10" x14ac:dyDescent="0.2">
      <c r="A7436" t="s">
        <v>91</v>
      </c>
      <c r="B7436" s="1">
        <v>43258</v>
      </c>
      <c r="C7436" s="1" t="s">
        <v>22</v>
      </c>
      <c r="D7436" s="1" t="s">
        <v>35</v>
      </c>
      <c r="E7436">
        <v>1000000047</v>
      </c>
      <c r="F7436" t="s">
        <v>34</v>
      </c>
      <c r="G7436" s="5" t="s">
        <v>13</v>
      </c>
      <c r="H7436">
        <v>10000211</v>
      </c>
      <c r="I7436" s="3" t="s">
        <v>11</v>
      </c>
      <c r="J7436" s="2">
        <v>1.8094156165762416</v>
      </c>
    </row>
    <row r="7437" spans="1:10" x14ac:dyDescent="0.2">
      <c r="A7437" t="s">
        <v>91</v>
      </c>
      <c r="B7437" s="1">
        <v>43258</v>
      </c>
      <c r="C7437" s="1" t="s">
        <v>22</v>
      </c>
      <c r="D7437" s="1" t="s">
        <v>25</v>
      </c>
      <c r="E7437">
        <v>1000003183</v>
      </c>
      <c r="F7437" t="s">
        <v>23</v>
      </c>
      <c r="G7437" s="5" t="s">
        <v>13</v>
      </c>
      <c r="H7437">
        <v>10000136</v>
      </c>
      <c r="I7437" s="3" t="s">
        <v>40</v>
      </c>
      <c r="J7437" s="2">
        <v>2.1624191569194231</v>
      </c>
    </row>
    <row r="7438" spans="1:10" x14ac:dyDescent="0.2">
      <c r="A7438" t="s">
        <v>91</v>
      </c>
      <c r="B7438" s="1">
        <v>43258</v>
      </c>
      <c r="C7438" s="1" t="s">
        <v>22</v>
      </c>
      <c r="D7438" s="1" t="s">
        <v>29</v>
      </c>
      <c r="E7438">
        <v>1000000101</v>
      </c>
      <c r="F7438" t="s">
        <v>39</v>
      </c>
      <c r="G7438" s="5" t="s">
        <v>13</v>
      </c>
      <c r="H7438">
        <v>20000018</v>
      </c>
      <c r="I7438" s="3" t="s">
        <v>81</v>
      </c>
      <c r="J7438" s="2">
        <v>1.7755920388496702</v>
      </c>
    </row>
    <row r="7439" spans="1:10" x14ac:dyDescent="0.2">
      <c r="A7439" t="s">
        <v>91</v>
      </c>
      <c r="B7439" s="1">
        <v>43258</v>
      </c>
      <c r="C7439" s="1" t="s">
        <v>22</v>
      </c>
      <c r="D7439" s="1" t="s">
        <v>64</v>
      </c>
      <c r="E7439">
        <v>1000002973</v>
      </c>
      <c r="F7439" t="s">
        <v>63</v>
      </c>
      <c r="G7439" s="5" t="s">
        <v>13</v>
      </c>
      <c r="H7439">
        <v>10000136</v>
      </c>
      <c r="I7439" s="3" t="s">
        <v>40</v>
      </c>
      <c r="J7439" s="2">
        <v>1.9219579258908521</v>
      </c>
    </row>
    <row r="7440" spans="1:10" x14ac:dyDescent="0.2">
      <c r="A7440" t="s">
        <v>91</v>
      </c>
      <c r="B7440" s="1">
        <v>43258</v>
      </c>
      <c r="C7440" s="1" t="s">
        <v>22</v>
      </c>
      <c r="D7440" s="1" t="s">
        <v>21</v>
      </c>
      <c r="E7440">
        <v>1000002872</v>
      </c>
      <c r="F7440" t="s">
        <v>19</v>
      </c>
      <c r="G7440" s="5" t="s">
        <v>13</v>
      </c>
      <c r="H7440">
        <v>10000136</v>
      </c>
      <c r="I7440" s="3" t="s">
        <v>40</v>
      </c>
      <c r="J7440" s="2">
        <v>2.143085821485522</v>
      </c>
    </row>
    <row r="7441" spans="1:10" x14ac:dyDescent="0.2">
      <c r="A7441" t="s">
        <v>91</v>
      </c>
      <c r="B7441" s="1">
        <v>43258</v>
      </c>
      <c r="C7441" s="1" t="s">
        <v>22</v>
      </c>
      <c r="D7441" s="1" t="s">
        <v>29</v>
      </c>
      <c r="E7441">
        <v>1000000054</v>
      </c>
      <c r="F7441" t="s">
        <v>36</v>
      </c>
      <c r="G7441" s="5" t="s">
        <v>13</v>
      </c>
      <c r="H7441">
        <v>20000018</v>
      </c>
      <c r="I7441" s="3" t="s">
        <v>81</v>
      </c>
      <c r="J7441" s="2">
        <v>0.76963961419276838</v>
      </c>
    </row>
    <row r="7442" spans="1:10" x14ac:dyDescent="0.2">
      <c r="A7442" t="s">
        <v>91</v>
      </c>
      <c r="B7442" s="1">
        <v>43258</v>
      </c>
      <c r="C7442" s="1" t="s">
        <v>22</v>
      </c>
      <c r="D7442" s="1" t="s">
        <v>61</v>
      </c>
      <c r="E7442">
        <v>1000000579</v>
      </c>
      <c r="F7442" t="s">
        <v>60</v>
      </c>
      <c r="G7442" s="5" t="s">
        <v>13</v>
      </c>
      <c r="H7442">
        <v>20000018</v>
      </c>
      <c r="I7442" s="3" t="s">
        <v>81</v>
      </c>
      <c r="J7442" s="2">
        <v>0.1890826700122448</v>
      </c>
    </row>
    <row r="7443" spans="1:10" x14ac:dyDescent="0.2">
      <c r="A7443" t="s">
        <v>91</v>
      </c>
      <c r="B7443" s="1">
        <v>43258</v>
      </c>
      <c r="C7443" s="1" t="s">
        <v>22</v>
      </c>
      <c r="D7443" s="1" t="s">
        <v>61</v>
      </c>
      <c r="E7443">
        <v>1000000579</v>
      </c>
      <c r="F7443" t="s">
        <v>60</v>
      </c>
      <c r="G7443" s="5" t="s">
        <v>13</v>
      </c>
      <c r="H7443">
        <v>10000111</v>
      </c>
      <c r="I7443" s="3" t="s">
        <v>37</v>
      </c>
      <c r="J7443" s="2">
        <v>0.22154048410480245</v>
      </c>
    </row>
    <row r="7444" spans="1:10" x14ac:dyDescent="0.2">
      <c r="A7444" t="s">
        <v>91</v>
      </c>
      <c r="B7444" s="1">
        <v>43258</v>
      </c>
      <c r="C7444" s="1" t="s">
        <v>22</v>
      </c>
      <c r="D7444" s="1" t="s">
        <v>46</v>
      </c>
      <c r="E7444">
        <v>1000001133</v>
      </c>
      <c r="F7444" t="s">
        <v>45</v>
      </c>
      <c r="G7444" s="5" t="s">
        <v>13</v>
      </c>
      <c r="H7444">
        <v>20000018</v>
      </c>
      <c r="I7444" s="3" t="s">
        <v>81</v>
      </c>
      <c r="J7444" s="2">
        <v>0.23980254473700696</v>
      </c>
    </row>
    <row r="7445" spans="1:10" x14ac:dyDescent="0.2">
      <c r="A7445" t="s">
        <v>91</v>
      </c>
      <c r="B7445" s="1">
        <v>43258</v>
      </c>
      <c r="C7445" s="1" t="s">
        <v>22</v>
      </c>
      <c r="D7445" s="1" t="s">
        <v>49</v>
      </c>
      <c r="E7445">
        <v>1000000018</v>
      </c>
      <c r="F7445" t="s">
        <v>48</v>
      </c>
      <c r="G7445" s="5" t="s">
        <v>13</v>
      </c>
      <c r="H7445">
        <v>20000018</v>
      </c>
      <c r="I7445" s="3" t="s">
        <v>81</v>
      </c>
      <c r="J7445" s="2">
        <v>0.2445985956317471</v>
      </c>
    </row>
    <row r="7446" spans="1:10" x14ac:dyDescent="0.2">
      <c r="A7446" t="s">
        <v>91</v>
      </c>
      <c r="B7446" s="1">
        <v>43258</v>
      </c>
      <c r="C7446" s="1" t="s">
        <v>22</v>
      </c>
      <c r="D7446" s="1" t="s">
        <v>35</v>
      </c>
      <c r="E7446">
        <v>1000000047</v>
      </c>
      <c r="F7446" t="s">
        <v>34</v>
      </c>
      <c r="G7446" s="5" t="s">
        <v>13</v>
      </c>
      <c r="H7446">
        <v>20000018</v>
      </c>
      <c r="I7446" s="3" t="s">
        <v>81</v>
      </c>
      <c r="J7446" s="2">
        <v>0.27005661392669134</v>
      </c>
    </row>
    <row r="7447" spans="1:10" x14ac:dyDescent="0.2">
      <c r="A7447" t="s">
        <v>91</v>
      </c>
      <c r="B7447" s="1">
        <v>43258</v>
      </c>
      <c r="C7447" s="1" t="s">
        <v>22</v>
      </c>
      <c r="D7447" s="1" t="s">
        <v>64</v>
      </c>
      <c r="E7447">
        <v>1000002973</v>
      </c>
      <c r="F7447" t="s">
        <v>63</v>
      </c>
      <c r="G7447" s="5" t="s">
        <v>13</v>
      </c>
      <c r="H7447">
        <v>20000018</v>
      </c>
      <c r="I7447" s="3" t="s">
        <v>81</v>
      </c>
      <c r="J7447" s="2">
        <v>0.32919750545931514</v>
      </c>
    </row>
    <row r="7448" spans="1:10" x14ac:dyDescent="0.2">
      <c r="A7448" t="s">
        <v>91</v>
      </c>
      <c r="B7448" s="1">
        <v>43259</v>
      </c>
      <c r="C7448" s="1" t="s">
        <v>43</v>
      </c>
      <c r="D7448" s="1" t="s">
        <v>42</v>
      </c>
      <c r="E7448">
        <v>1000000931</v>
      </c>
      <c r="F7448" t="s">
        <v>41</v>
      </c>
      <c r="G7448" s="5" t="s">
        <v>13</v>
      </c>
      <c r="H7448">
        <v>10000131</v>
      </c>
      <c r="I7448" s="3" t="s">
        <v>38</v>
      </c>
      <c r="J7448" s="2">
        <v>1.2343623379775999</v>
      </c>
    </row>
    <row r="7449" spans="1:10" x14ac:dyDescent="0.2">
      <c r="A7449" t="s">
        <v>91</v>
      </c>
      <c r="B7449" s="1">
        <v>43259</v>
      </c>
      <c r="C7449" s="1" t="s">
        <v>43</v>
      </c>
      <c r="D7449" s="1" t="s">
        <v>42</v>
      </c>
      <c r="E7449">
        <v>1000001014</v>
      </c>
      <c r="F7449" t="s">
        <v>44</v>
      </c>
      <c r="G7449" s="5" t="s">
        <v>13</v>
      </c>
      <c r="H7449">
        <v>10000078</v>
      </c>
      <c r="I7449" s="3" t="s">
        <v>30</v>
      </c>
      <c r="J7449" s="2">
        <v>1.2590495847371519</v>
      </c>
    </row>
    <row r="7450" spans="1:10" x14ac:dyDescent="0.2">
      <c r="A7450" t="s">
        <v>91</v>
      </c>
      <c r="B7450" s="1">
        <v>43259</v>
      </c>
      <c r="C7450" s="1" t="s">
        <v>43</v>
      </c>
      <c r="D7450" s="1" t="s">
        <v>42</v>
      </c>
      <c r="E7450">
        <v>1000001014</v>
      </c>
      <c r="F7450" t="s">
        <v>44</v>
      </c>
      <c r="G7450" s="5" t="s">
        <v>13</v>
      </c>
      <c r="H7450">
        <v>10000131</v>
      </c>
      <c r="I7450" s="3" t="s">
        <v>38</v>
      </c>
      <c r="J7450" s="2">
        <v>1.1202305764318949</v>
      </c>
    </row>
    <row r="7451" spans="1:10" x14ac:dyDescent="0.2">
      <c r="A7451" t="s">
        <v>91</v>
      </c>
      <c r="B7451" s="1">
        <v>43259</v>
      </c>
      <c r="C7451" s="1" t="s">
        <v>43</v>
      </c>
      <c r="D7451" s="1" t="s">
        <v>42</v>
      </c>
      <c r="E7451">
        <v>1000001014</v>
      </c>
      <c r="F7451" t="s">
        <v>44</v>
      </c>
      <c r="G7451" s="5" t="s">
        <v>13</v>
      </c>
      <c r="H7451">
        <v>20000099</v>
      </c>
      <c r="I7451" s="3" t="s">
        <v>20</v>
      </c>
      <c r="J7451" s="2">
        <v>1.1426351879605328</v>
      </c>
    </row>
    <row r="7452" spans="1:10" x14ac:dyDescent="0.2">
      <c r="A7452" t="s">
        <v>91</v>
      </c>
      <c r="B7452" s="1">
        <v>43259</v>
      </c>
      <c r="C7452" s="1" t="s">
        <v>43</v>
      </c>
      <c r="D7452" s="1" t="s">
        <v>51</v>
      </c>
      <c r="E7452">
        <v>1000000460</v>
      </c>
      <c r="F7452" t="s">
        <v>50</v>
      </c>
      <c r="G7452" s="5" t="s">
        <v>13</v>
      </c>
      <c r="H7452">
        <v>10000131</v>
      </c>
      <c r="I7452" s="3" t="s">
        <v>38</v>
      </c>
      <c r="J7452" s="2">
        <v>0.88965626265854381</v>
      </c>
    </row>
    <row r="7453" spans="1:10" x14ac:dyDescent="0.2">
      <c r="A7453" t="s">
        <v>91</v>
      </c>
      <c r="B7453" s="1">
        <v>43259</v>
      </c>
      <c r="C7453" s="1" t="s">
        <v>43</v>
      </c>
      <c r="D7453" s="1" t="s">
        <v>42</v>
      </c>
      <c r="E7453">
        <v>1000000931</v>
      </c>
      <c r="F7453" t="s">
        <v>41</v>
      </c>
      <c r="G7453" s="5" t="s">
        <v>13</v>
      </c>
      <c r="H7453">
        <v>10000182</v>
      </c>
      <c r="I7453" s="3" t="s">
        <v>31</v>
      </c>
      <c r="J7453" s="2">
        <v>0.90744938791171459</v>
      </c>
    </row>
    <row r="7454" spans="1:10" x14ac:dyDescent="0.2">
      <c r="A7454" t="s">
        <v>91</v>
      </c>
      <c r="B7454" s="1">
        <v>43259</v>
      </c>
      <c r="C7454" s="1" t="s">
        <v>43</v>
      </c>
      <c r="D7454" s="1" t="s">
        <v>42</v>
      </c>
      <c r="E7454">
        <v>1000001014</v>
      </c>
      <c r="F7454" t="s">
        <v>44</v>
      </c>
      <c r="G7454" s="5" t="s">
        <v>13</v>
      </c>
      <c r="H7454">
        <v>10000182</v>
      </c>
      <c r="I7454" s="3" t="s">
        <v>31</v>
      </c>
      <c r="J7454" s="2">
        <v>1.0219353980502925</v>
      </c>
    </row>
    <row r="7455" spans="1:10" x14ac:dyDescent="0.2">
      <c r="A7455" t="s">
        <v>91</v>
      </c>
      <c r="B7455" s="1">
        <v>43259</v>
      </c>
      <c r="C7455" s="1" t="s">
        <v>43</v>
      </c>
      <c r="D7455" s="1" t="s">
        <v>51</v>
      </c>
      <c r="E7455">
        <v>1000000460</v>
      </c>
      <c r="F7455" t="s">
        <v>50</v>
      </c>
      <c r="G7455" s="5" t="s">
        <v>13</v>
      </c>
      <c r="H7455">
        <v>10000182</v>
      </c>
      <c r="I7455" s="3" t="s">
        <v>31</v>
      </c>
      <c r="J7455" s="2">
        <v>0.98724019590390999</v>
      </c>
    </row>
    <row r="7456" spans="1:10" x14ac:dyDescent="0.2">
      <c r="A7456" t="s">
        <v>91</v>
      </c>
      <c r="B7456" s="1">
        <v>43259</v>
      </c>
      <c r="C7456" s="1" t="s">
        <v>43</v>
      </c>
      <c r="D7456" s="1" t="s">
        <v>42</v>
      </c>
      <c r="E7456">
        <v>1000001014</v>
      </c>
      <c r="F7456" t="s">
        <v>44</v>
      </c>
      <c r="G7456" s="5" t="s">
        <v>13</v>
      </c>
      <c r="H7456">
        <v>10000136</v>
      </c>
      <c r="I7456" s="3" t="s">
        <v>40</v>
      </c>
      <c r="J7456" s="2">
        <v>1.0271246998184278</v>
      </c>
    </row>
    <row r="7457" spans="1:10" x14ac:dyDescent="0.2">
      <c r="A7457" t="s">
        <v>91</v>
      </c>
      <c r="B7457" s="1">
        <v>43259</v>
      </c>
      <c r="C7457" s="1" t="s">
        <v>43</v>
      </c>
      <c r="D7457" s="1" t="s">
        <v>42</v>
      </c>
      <c r="E7457">
        <v>1000000931</v>
      </c>
      <c r="F7457" t="s">
        <v>41</v>
      </c>
      <c r="G7457" s="5" t="s">
        <v>13</v>
      </c>
      <c r="H7457">
        <v>10000078</v>
      </c>
      <c r="I7457" s="3" t="s">
        <v>30</v>
      </c>
      <c r="J7457" s="2">
        <v>1.0201628766701973</v>
      </c>
    </row>
    <row r="7458" spans="1:10" x14ac:dyDescent="0.2">
      <c r="A7458" t="s">
        <v>91</v>
      </c>
      <c r="B7458" s="1">
        <v>43259</v>
      </c>
      <c r="C7458" s="1" t="s">
        <v>43</v>
      </c>
      <c r="D7458" s="1" t="s">
        <v>42</v>
      </c>
      <c r="E7458">
        <v>1000000931</v>
      </c>
      <c r="F7458" t="s">
        <v>41</v>
      </c>
      <c r="G7458" s="5" t="s">
        <v>13</v>
      </c>
      <c r="H7458">
        <v>20000099</v>
      </c>
      <c r="I7458" s="3" t="s">
        <v>20</v>
      </c>
      <c r="J7458" s="2">
        <v>1.0405661342036012</v>
      </c>
    </row>
    <row r="7459" spans="1:10" x14ac:dyDescent="0.2">
      <c r="A7459" t="s">
        <v>91</v>
      </c>
      <c r="B7459" s="1">
        <v>43259</v>
      </c>
      <c r="C7459" s="1" t="s">
        <v>43</v>
      </c>
      <c r="D7459" s="1" t="s">
        <v>78</v>
      </c>
      <c r="E7459">
        <v>1000003187</v>
      </c>
      <c r="F7459" t="s">
        <v>77</v>
      </c>
      <c r="G7459" s="5" t="s">
        <v>13</v>
      </c>
      <c r="H7459">
        <v>10000211</v>
      </c>
      <c r="I7459" s="3" t="s">
        <v>11</v>
      </c>
      <c r="J7459" s="2">
        <v>0.5751326822622661</v>
      </c>
    </row>
    <row r="7460" spans="1:10" x14ac:dyDescent="0.2">
      <c r="A7460" t="s">
        <v>91</v>
      </c>
      <c r="B7460" s="1">
        <v>43259</v>
      </c>
      <c r="C7460" s="1" t="s">
        <v>43</v>
      </c>
      <c r="D7460" s="1" t="s">
        <v>80</v>
      </c>
      <c r="E7460">
        <v>1000003498</v>
      </c>
      <c r="F7460" t="s">
        <v>79</v>
      </c>
      <c r="G7460" s="5" t="s">
        <v>13</v>
      </c>
      <c r="H7460">
        <v>10000131</v>
      </c>
      <c r="I7460" s="3" t="s">
        <v>38</v>
      </c>
      <c r="J7460" s="2">
        <v>6.6260000000000003</v>
      </c>
    </row>
    <row r="7461" spans="1:10" x14ac:dyDescent="0.2">
      <c r="A7461" t="s">
        <v>91</v>
      </c>
      <c r="B7461" s="1">
        <v>43259</v>
      </c>
      <c r="C7461" s="1" t="s">
        <v>43</v>
      </c>
      <c r="D7461" s="1" t="s">
        <v>78</v>
      </c>
      <c r="E7461">
        <v>1000003187</v>
      </c>
      <c r="F7461" t="s">
        <v>77</v>
      </c>
      <c r="G7461" s="5" t="s">
        <v>13</v>
      </c>
      <c r="H7461">
        <v>10000064</v>
      </c>
      <c r="I7461" s="3" t="s">
        <v>53</v>
      </c>
      <c r="J7461" s="2">
        <v>7.3156394020032005</v>
      </c>
    </row>
    <row r="7462" spans="1:10" x14ac:dyDescent="0.2">
      <c r="A7462" t="s">
        <v>91</v>
      </c>
      <c r="B7462" s="1">
        <v>43259</v>
      </c>
      <c r="C7462" s="1" t="s">
        <v>43</v>
      </c>
      <c r="D7462" s="1" t="s">
        <v>78</v>
      </c>
      <c r="E7462">
        <v>1000003187</v>
      </c>
      <c r="F7462" t="s">
        <v>77</v>
      </c>
      <c r="G7462" s="5" t="s">
        <v>13</v>
      </c>
      <c r="H7462">
        <v>20000099</v>
      </c>
      <c r="I7462" s="3" t="s">
        <v>20</v>
      </c>
      <c r="J7462" s="2">
        <v>7.4619521900432657</v>
      </c>
    </row>
    <row r="7463" spans="1:10" x14ac:dyDescent="0.2">
      <c r="A7463" t="s">
        <v>91</v>
      </c>
      <c r="B7463" s="1">
        <v>43259</v>
      </c>
      <c r="C7463" s="1" t="s">
        <v>43</v>
      </c>
      <c r="D7463" s="1" t="s">
        <v>78</v>
      </c>
      <c r="E7463">
        <v>1000003187</v>
      </c>
      <c r="F7463" t="s">
        <v>77</v>
      </c>
      <c r="G7463" s="5" t="s">
        <v>13</v>
      </c>
      <c r="H7463">
        <v>10000078</v>
      </c>
      <c r="I7463" s="3" t="s">
        <v>30</v>
      </c>
      <c r="J7463" s="2">
        <v>8.571437533386856</v>
      </c>
    </row>
    <row r="7464" spans="1:10" x14ac:dyDescent="0.2">
      <c r="A7464" t="s">
        <v>91</v>
      </c>
      <c r="B7464" s="1">
        <v>43259</v>
      </c>
      <c r="C7464" s="1" t="s">
        <v>43</v>
      </c>
      <c r="D7464" s="1" t="s">
        <v>80</v>
      </c>
      <c r="E7464">
        <v>1000003498</v>
      </c>
      <c r="F7464" t="s">
        <v>79</v>
      </c>
      <c r="G7464" s="5" t="s">
        <v>13</v>
      </c>
      <c r="H7464">
        <v>10000064</v>
      </c>
      <c r="I7464" s="3" t="s">
        <v>53</v>
      </c>
      <c r="J7464" s="2">
        <v>8.7428662840545925</v>
      </c>
    </row>
    <row r="7465" spans="1:10" x14ac:dyDescent="0.2">
      <c r="A7465" t="s">
        <v>91</v>
      </c>
      <c r="B7465" s="1">
        <v>43259</v>
      </c>
      <c r="C7465" s="1" t="s">
        <v>43</v>
      </c>
      <c r="D7465" s="1" t="s">
        <v>78</v>
      </c>
      <c r="E7465">
        <v>1000003187</v>
      </c>
      <c r="F7465" t="s">
        <v>77</v>
      </c>
      <c r="G7465" s="5" t="s">
        <v>13</v>
      </c>
      <c r="H7465">
        <v>10000111</v>
      </c>
      <c r="I7465" s="3" t="s">
        <v>37</v>
      </c>
      <c r="J7465" s="2">
        <v>9.096078081930397</v>
      </c>
    </row>
    <row r="7466" spans="1:10" x14ac:dyDescent="0.2">
      <c r="A7466" t="s">
        <v>91</v>
      </c>
      <c r="B7466" s="1">
        <v>43259</v>
      </c>
      <c r="C7466" s="1" t="s">
        <v>43</v>
      </c>
      <c r="D7466" s="1" t="s">
        <v>78</v>
      </c>
      <c r="E7466">
        <v>1000003187</v>
      </c>
      <c r="F7466" t="s">
        <v>77</v>
      </c>
      <c r="G7466" s="5" t="s">
        <v>13</v>
      </c>
      <c r="H7466">
        <v>10000131</v>
      </c>
      <c r="I7466" s="3" t="s">
        <v>38</v>
      </c>
      <c r="J7466" s="2">
        <v>9.2779996435690055</v>
      </c>
    </row>
    <row r="7467" spans="1:10" x14ac:dyDescent="0.2">
      <c r="A7467" t="s">
        <v>91</v>
      </c>
      <c r="B7467" s="1">
        <v>43259</v>
      </c>
      <c r="C7467" s="1" t="s">
        <v>43</v>
      </c>
      <c r="D7467" s="1" t="s">
        <v>80</v>
      </c>
      <c r="E7467">
        <v>1000003498</v>
      </c>
      <c r="F7467" t="s">
        <v>79</v>
      </c>
      <c r="G7467" s="5" t="s">
        <v>13</v>
      </c>
      <c r="H7467">
        <v>10000136</v>
      </c>
      <c r="I7467" s="3" t="s">
        <v>40</v>
      </c>
      <c r="J7467" s="2">
        <v>9.8458874457525773</v>
      </c>
    </row>
    <row r="7468" spans="1:10" x14ac:dyDescent="0.2">
      <c r="A7468" t="s">
        <v>91</v>
      </c>
      <c r="B7468" s="1">
        <v>43259</v>
      </c>
      <c r="C7468" s="1" t="s">
        <v>43</v>
      </c>
      <c r="D7468" s="1" t="s">
        <v>80</v>
      </c>
      <c r="E7468">
        <v>1000003498</v>
      </c>
      <c r="F7468" t="s">
        <v>79</v>
      </c>
      <c r="G7468" s="5" t="s">
        <v>13</v>
      </c>
      <c r="H7468">
        <v>20000099</v>
      </c>
      <c r="I7468" s="3" t="s">
        <v>20</v>
      </c>
      <c r="J7468" s="2">
        <v>10.042805194667629</v>
      </c>
    </row>
    <row r="7469" spans="1:10" x14ac:dyDescent="0.2">
      <c r="A7469" t="s">
        <v>91</v>
      </c>
      <c r="B7469" s="1">
        <v>43259</v>
      </c>
      <c r="C7469" s="1" t="s">
        <v>43</v>
      </c>
      <c r="D7469" s="1" t="s">
        <v>51</v>
      </c>
      <c r="E7469">
        <v>1000000460</v>
      </c>
      <c r="F7469" t="s">
        <v>50</v>
      </c>
      <c r="G7469" s="5" t="s">
        <v>13</v>
      </c>
      <c r="H7469">
        <v>20000099</v>
      </c>
      <c r="I7469" s="3" t="s">
        <v>20</v>
      </c>
      <c r="J7469" s="2">
        <v>10.8706553193233</v>
      </c>
    </row>
    <row r="7470" spans="1:10" x14ac:dyDescent="0.2">
      <c r="A7470" t="s">
        <v>91</v>
      </c>
      <c r="B7470" s="1">
        <v>43259</v>
      </c>
      <c r="C7470" s="1" t="s">
        <v>43</v>
      </c>
      <c r="D7470" s="1" t="s">
        <v>42</v>
      </c>
      <c r="E7470">
        <v>1000000931</v>
      </c>
      <c r="F7470" t="s">
        <v>41</v>
      </c>
      <c r="G7470" s="5" t="s">
        <v>13</v>
      </c>
      <c r="H7470">
        <v>10000136</v>
      </c>
      <c r="I7470" s="3" t="s">
        <v>40</v>
      </c>
      <c r="J7470" s="2">
        <v>12.736705282527323</v>
      </c>
    </row>
    <row r="7471" spans="1:10" x14ac:dyDescent="0.2">
      <c r="A7471" t="s">
        <v>91</v>
      </c>
      <c r="B7471" s="1">
        <v>43259</v>
      </c>
      <c r="C7471" s="1" t="s">
        <v>43</v>
      </c>
      <c r="D7471" s="1" t="s">
        <v>80</v>
      </c>
      <c r="E7471">
        <v>1000003498</v>
      </c>
      <c r="F7471" t="s">
        <v>79</v>
      </c>
      <c r="G7471" s="5" t="s">
        <v>13</v>
      </c>
      <c r="H7471">
        <v>10000211</v>
      </c>
      <c r="I7471" s="3" t="s">
        <v>11</v>
      </c>
      <c r="J7471" s="2">
        <v>13.924232826619786</v>
      </c>
    </row>
    <row r="7472" spans="1:10" x14ac:dyDescent="0.2">
      <c r="A7472" t="s">
        <v>91</v>
      </c>
      <c r="B7472" s="1">
        <v>43259</v>
      </c>
      <c r="C7472" s="1" t="s">
        <v>43</v>
      </c>
      <c r="D7472" s="1" t="s">
        <v>78</v>
      </c>
      <c r="E7472">
        <v>1000003187</v>
      </c>
      <c r="F7472" t="s">
        <v>77</v>
      </c>
      <c r="G7472" s="5" t="s">
        <v>13</v>
      </c>
      <c r="H7472">
        <v>20000018</v>
      </c>
      <c r="I7472" s="3" t="s">
        <v>81</v>
      </c>
      <c r="J7472" s="2">
        <v>3.5131710171957335</v>
      </c>
    </row>
    <row r="7473" spans="1:10" x14ac:dyDescent="0.2">
      <c r="A7473" t="s">
        <v>91</v>
      </c>
      <c r="B7473" s="1">
        <v>43259</v>
      </c>
      <c r="C7473" s="1" t="s">
        <v>43</v>
      </c>
      <c r="D7473" s="1" t="s">
        <v>78</v>
      </c>
      <c r="E7473">
        <v>1000003187</v>
      </c>
      <c r="F7473" t="s">
        <v>77</v>
      </c>
      <c r="G7473" s="5" t="s">
        <v>13</v>
      </c>
      <c r="H7473">
        <v>10000136</v>
      </c>
      <c r="I7473" s="3" t="s">
        <v>40</v>
      </c>
      <c r="J7473" s="2">
        <v>3.3025549938077257</v>
      </c>
    </row>
    <row r="7474" spans="1:10" x14ac:dyDescent="0.2">
      <c r="A7474" t="s">
        <v>91</v>
      </c>
      <c r="B7474" s="1">
        <v>43259</v>
      </c>
      <c r="C7474" s="1" t="s">
        <v>9</v>
      </c>
      <c r="D7474" s="1" t="s">
        <v>15</v>
      </c>
      <c r="E7474">
        <v>1000002986</v>
      </c>
      <c r="F7474" t="s">
        <v>14</v>
      </c>
      <c r="G7474" s="5" t="s">
        <v>13</v>
      </c>
      <c r="H7474">
        <v>10000211</v>
      </c>
      <c r="I7474" s="3" t="s">
        <v>11</v>
      </c>
      <c r="J7474" s="2">
        <v>1.1631672</v>
      </c>
    </row>
    <row r="7475" spans="1:10" x14ac:dyDescent="0.2">
      <c r="A7475" t="s">
        <v>91</v>
      </c>
      <c r="B7475" s="1">
        <v>43259</v>
      </c>
      <c r="C7475" s="1" t="s">
        <v>9</v>
      </c>
      <c r="D7475" s="1" t="s">
        <v>12</v>
      </c>
      <c r="E7475">
        <v>1000000072</v>
      </c>
      <c r="F7475" t="s">
        <v>10</v>
      </c>
      <c r="G7475" s="5" t="s">
        <v>13</v>
      </c>
      <c r="H7475">
        <v>10000211</v>
      </c>
      <c r="I7475" s="3" t="s">
        <v>11</v>
      </c>
      <c r="J7475" s="2">
        <v>1.186430544</v>
      </c>
    </row>
    <row r="7476" spans="1:10" x14ac:dyDescent="0.2">
      <c r="A7476" t="s">
        <v>91</v>
      </c>
      <c r="B7476" s="1">
        <v>43259</v>
      </c>
      <c r="C7476" s="1" t="s">
        <v>9</v>
      </c>
      <c r="D7476" s="1" t="s">
        <v>15</v>
      </c>
      <c r="E7476">
        <v>1000002985</v>
      </c>
      <c r="F7476" t="s">
        <v>47</v>
      </c>
      <c r="G7476" s="5" t="s">
        <v>13</v>
      </c>
      <c r="H7476">
        <v>10000211</v>
      </c>
      <c r="I7476" s="3" t="s">
        <v>11</v>
      </c>
      <c r="J7476" s="2">
        <v>1.0014878917197436</v>
      </c>
    </row>
    <row r="7477" spans="1:10" x14ac:dyDescent="0.2">
      <c r="A7477" t="s">
        <v>91</v>
      </c>
      <c r="B7477" s="1">
        <v>43259</v>
      </c>
      <c r="C7477" s="1" t="s">
        <v>9</v>
      </c>
      <c r="D7477" s="1" t="s">
        <v>57</v>
      </c>
      <c r="E7477">
        <v>1000001502</v>
      </c>
      <c r="F7477" t="s">
        <v>56</v>
      </c>
      <c r="G7477" s="5" t="s">
        <v>13</v>
      </c>
      <c r="H7477">
        <v>10000064</v>
      </c>
      <c r="I7477" s="3" t="s">
        <v>53</v>
      </c>
      <c r="J7477" s="2">
        <v>1.0423741060112983</v>
      </c>
    </row>
    <row r="7478" spans="1:10" x14ac:dyDescent="0.2">
      <c r="A7478" t="s">
        <v>91</v>
      </c>
      <c r="B7478" s="1">
        <v>43259</v>
      </c>
      <c r="C7478" s="1" t="s">
        <v>9</v>
      </c>
      <c r="D7478" s="1" t="s">
        <v>17</v>
      </c>
      <c r="E7478">
        <v>1000000059</v>
      </c>
      <c r="F7478" t="s">
        <v>55</v>
      </c>
      <c r="G7478" s="5" t="s">
        <v>13</v>
      </c>
      <c r="H7478">
        <v>10000131</v>
      </c>
      <c r="I7478" s="3" t="s">
        <v>38</v>
      </c>
      <c r="J7478" s="2">
        <v>1.0632215881315243</v>
      </c>
    </row>
    <row r="7479" spans="1:10" x14ac:dyDescent="0.2">
      <c r="A7479" t="s">
        <v>91</v>
      </c>
      <c r="B7479" s="1">
        <v>43259</v>
      </c>
      <c r="C7479" s="1" t="s">
        <v>9</v>
      </c>
      <c r="D7479" s="1" t="s">
        <v>15</v>
      </c>
      <c r="E7479">
        <v>1000002981</v>
      </c>
      <c r="F7479" t="s">
        <v>62</v>
      </c>
      <c r="G7479" s="5" t="s">
        <v>13</v>
      </c>
      <c r="H7479">
        <v>10000211</v>
      </c>
      <c r="I7479" s="3" t="s">
        <v>11</v>
      </c>
      <c r="J7479" s="2">
        <v>1.0686205376910924</v>
      </c>
    </row>
    <row r="7480" spans="1:10" x14ac:dyDescent="0.2">
      <c r="A7480" t="s">
        <v>91</v>
      </c>
      <c r="B7480" s="1">
        <v>43259</v>
      </c>
      <c r="C7480" s="1" t="s">
        <v>9</v>
      </c>
      <c r="D7480" s="1" t="s">
        <v>15</v>
      </c>
      <c r="E7480">
        <v>1000002981</v>
      </c>
      <c r="F7480" t="s">
        <v>62</v>
      </c>
      <c r="G7480" s="5" t="s">
        <v>13</v>
      </c>
      <c r="H7480">
        <v>20000099</v>
      </c>
      <c r="I7480" s="3" t="s">
        <v>20</v>
      </c>
      <c r="J7480" s="2">
        <v>0.92399294844491431</v>
      </c>
    </row>
    <row r="7481" spans="1:10" x14ac:dyDescent="0.2">
      <c r="A7481" t="s">
        <v>91</v>
      </c>
      <c r="B7481" s="1">
        <v>43259</v>
      </c>
      <c r="C7481" s="1" t="s">
        <v>9</v>
      </c>
      <c r="D7481" s="1" t="s">
        <v>59</v>
      </c>
      <c r="E7481">
        <v>1000000192</v>
      </c>
      <c r="F7481" t="s">
        <v>58</v>
      </c>
      <c r="G7481" s="5" t="s">
        <v>13</v>
      </c>
      <c r="H7481">
        <v>10000064</v>
      </c>
      <c r="I7481" s="3" t="s">
        <v>53</v>
      </c>
      <c r="J7481" s="2">
        <v>0.94247280741381256</v>
      </c>
    </row>
    <row r="7482" spans="1:10" x14ac:dyDescent="0.2">
      <c r="A7482" t="s">
        <v>91</v>
      </c>
      <c r="B7482" s="1">
        <v>43259</v>
      </c>
      <c r="C7482" s="1" t="s">
        <v>9</v>
      </c>
      <c r="D7482" s="1" t="s">
        <v>57</v>
      </c>
      <c r="E7482">
        <v>1000001502</v>
      </c>
      <c r="F7482" t="s">
        <v>56</v>
      </c>
      <c r="G7482" s="5" t="s">
        <v>13</v>
      </c>
      <c r="H7482">
        <v>10000131</v>
      </c>
      <c r="I7482" s="3" t="s">
        <v>38</v>
      </c>
      <c r="J7482" s="2">
        <v>0.98054870883333067</v>
      </c>
    </row>
    <row r="7483" spans="1:10" x14ac:dyDescent="0.2">
      <c r="A7483" t="s">
        <v>91</v>
      </c>
      <c r="B7483" s="1">
        <v>43259</v>
      </c>
      <c r="C7483" s="1" t="s">
        <v>9</v>
      </c>
      <c r="D7483" s="1" t="s">
        <v>17</v>
      </c>
      <c r="E7483">
        <v>1000001649</v>
      </c>
      <c r="F7483" t="s">
        <v>16</v>
      </c>
      <c r="G7483" s="5" t="s">
        <v>13</v>
      </c>
      <c r="H7483">
        <v>10000211</v>
      </c>
      <c r="I7483" s="3" t="s">
        <v>11</v>
      </c>
      <c r="J7483" s="2">
        <v>0.94937745688767305</v>
      </c>
    </row>
    <row r="7484" spans="1:10" x14ac:dyDescent="0.2">
      <c r="A7484" t="s">
        <v>91</v>
      </c>
      <c r="B7484" s="1">
        <v>43259</v>
      </c>
      <c r="C7484" s="1" t="s">
        <v>9</v>
      </c>
      <c r="D7484" s="1" t="s">
        <v>57</v>
      </c>
      <c r="E7484">
        <v>1000001502</v>
      </c>
      <c r="F7484" t="s">
        <v>56</v>
      </c>
      <c r="G7484" s="5" t="s">
        <v>13</v>
      </c>
      <c r="H7484">
        <v>10000211</v>
      </c>
      <c r="I7484" s="3" t="s">
        <v>11</v>
      </c>
      <c r="J7484" s="2">
        <v>0.96836500602542652</v>
      </c>
    </row>
    <row r="7485" spans="1:10" x14ac:dyDescent="0.2">
      <c r="A7485" t="s">
        <v>91</v>
      </c>
      <c r="B7485" s="1">
        <v>43259</v>
      </c>
      <c r="C7485" s="1" t="s">
        <v>9</v>
      </c>
      <c r="D7485" s="1" t="s">
        <v>17</v>
      </c>
      <c r="E7485">
        <v>1000000059</v>
      </c>
      <c r="F7485" t="s">
        <v>55</v>
      </c>
      <c r="G7485" s="5" t="s">
        <v>13</v>
      </c>
      <c r="H7485">
        <v>20000099</v>
      </c>
      <c r="I7485" s="3" t="s">
        <v>20</v>
      </c>
      <c r="J7485" s="2">
        <v>0.42432000000000003</v>
      </c>
    </row>
    <row r="7486" spans="1:10" x14ac:dyDescent="0.2">
      <c r="A7486" t="s">
        <v>91</v>
      </c>
      <c r="B7486" s="1">
        <v>43259</v>
      </c>
      <c r="C7486" s="1" t="s">
        <v>9</v>
      </c>
      <c r="D7486" s="1" t="s">
        <v>72</v>
      </c>
      <c r="E7486">
        <v>1000001699</v>
      </c>
      <c r="F7486" t="s">
        <v>71</v>
      </c>
      <c r="G7486" s="5" t="s">
        <v>13</v>
      </c>
      <c r="H7486">
        <v>10000131</v>
      </c>
      <c r="I7486" s="3" t="s">
        <v>38</v>
      </c>
      <c r="J7486" s="2">
        <v>0.47785323774210048</v>
      </c>
    </row>
    <row r="7487" spans="1:10" x14ac:dyDescent="0.2">
      <c r="A7487" t="s">
        <v>91</v>
      </c>
      <c r="B7487" s="1">
        <v>43259</v>
      </c>
      <c r="C7487" s="1" t="s">
        <v>9</v>
      </c>
      <c r="D7487" s="1" t="s">
        <v>72</v>
      </c>
      <c r="E7487">
        <v>1000001699</v>
      </c>
      <c r="F7487" t="s">
        <v>71</v>
      </c>
      <c r="G7487" s="5" t="s">
        <v>13</v>
      </c>
      <c r="H7487">
        <v>10000211</v>
      </c>
      <c r="I7487" s="3" t="s">
        <v>11</v>
      </c>
      <c r="J7487" s="2">
        <v>0.4874103024969425</v>
      </c>
    </row>
    <row r="7488" spans="1:10" x14ac:dyDescent="0.2">
      <c r="A7488" t="s">
        <v>91</v>
      </c>
      <c r="B7488" s="1">
        <v>43259</v>
      </c>
      <c r="C7488" s="1" t="s">
        <v>9</v>
      </c>
      <c r="D7488" s="1" t="s">
        <v>17</v>
      </c>
      <c r="E7488">
        <v>1000000059</v>
      </c>
      <c r="F7488" t="s">
        <v>55</v>
      </c>
      <c r="G7488" s="5" t="s">
        <v>13</v>
      </c>
      <c r="H7488">
        <v>10000064</v>
      </c>
      <c r="I7488" s="3" t="s">
        <v>53</v>
      </c>
      <c r="J7488" s="2">
        <v>0.54890316543415485</v>
      </c>
    </row>
    <row r="7489" spans="1:10" x14ac:dyDescent="0.2">
      <c r="A7489" t="s">
        <v>91</v>
      </c>
      <c r="B7489" s="1">
        <v>43259</v>
      </c>
      <c r="C7489" s="1" t="s">
        <v>9</v>
      </c>
      <c r="D7489" s="1" t="s">
        <v>15</v>
      </c>
      <c r="E7489">
        <v>1000002981</v>
      </c>
      <c r="F7489" t="s">
        <v>62</v>
      </c>
      <c r="G7489" s="5" t="s">
        <v>13</v>
      </c>
      <c r="H7489">
        <v>10000064</v>
      </c>
      <c r="I7489" s="3" t="s">
        <v>53</v>
      </c>
      <c r="J7489" s="2">
        <v>0.5710788533176947</v>
      </c>
    </row>
    <row r="7490" spans="1:10" x14ac:dyDescent="0.2">
      <c r="A7490" t="s">
        <v>91</v>
      </c>
      <c r="B7490" s="1">
        <v>43259</v>
      </c>
      <c r="C7490" s="1" t="s">
        <v>9</v>
      </c>
      <c r="D7490" s="1" t="s">
        <v>75</v>
      </c>
      <c r="E7490">
        <v>1000000281</v>
      </c>
      <c r="F7490" t="s">
        <v>74</v>
      </c>
      <c r="G7490" s="5" t="s">
        <v>13</v>
      </c>
      <c r="H7490">
        <v>20000099</v>
      </c>
      <c r="I7490" s="3" t="s">
        <v>20</v>
      </c>
      <c r="J7490" s="2">
        <v>0.59415043899172959</v>
      </c>
    </row>
    <row r="7491" spans="1:10" x14ac:dyDescent="0.2">
      <c r="A7491" t="s">
        <v>91</v>
      </c>
      <c r="B7491" s="1">
        <v>43259</v>
      </c>
      <c r="C7491" s="1" t="s">
        <v>9</v>
      </c>
      <c r="D7491" s="1" t="s">
        <v>75</v>
      </c>
      <c r="E7491">
        <v>1000000281</v>
      </c>
      <c r="F7491" t="s">
        <v>74</v>
      </c>
      <c r="G7491" s="5" t="s">
        <v>13</v>
      </c>
      <c r="H7491">
        <v>10000131</v>
      </c>
      <c r="I7491" s="3" t="s">
        <v>38</v>
      </c>
      <c r="J7491" s="2">
        <v>0.63051719906153536</v>
      </c>
    </row>
    <row r="7492" spans="1:10" x14ac:dyDescent="0.2">
      <c r="A7492" t="s">
        <v>91</v>
      </c>
      <c r="B7492" s="1">
        <v>43259</v>
      </c>
      <c r="C7492" s="1" t="s">
        <v>9</v>
      </c>
      <c r="D7492" s="1" t="s">
        <v>75</v>
      </c>
      <c r="E7492">
        <v>1000000281</v>
      </c>
      <c r="F7492" t="s">
        <v>74</v>
      </c>
      <c r="G7492" s="5" t="s">
        <v>13</v>
      </c>
      <c r="H7492">
        <v>10000136</v>
      </c>
      <c r="I7492" s="3" t="s">
        <v>40</v>
      </c>
      <c r="J7492" s="2">
        <v>0.68249209369732766</v>
      </c>
    </row>
    <row r="7493" spans="1:10" x14ac:dyDescent="0.2">
      <c r="A7493" t="s">
        <v>91</v>
      </c>
      <c r="B7493" s="1">
        <v>43259</v>
      </c>
      <c r="C7493" s="1" t="s">
        <v>9</v>
      </c>
      <c r="D7493" s="1" t="s">
        <v>17</v>
      </c>
      <c r="E7493">
        <v>1000000059</v>
      </c>
      <c r="F7493" t="s">
        <v>55</v>
      </c>
      <c r="G7493" s="5" t="s">
        <v>13</v>
      </c>
      <c r="H7493">
        <v>10000136</v>
      </c>
      <c r="I7493" s="3" t="s">
        <v>40</v>
      </c>
      <c r="J7493" s="2">
        <v>0.72426606976835373</v>
      </c>
    </row>
    <row r="7494" spans="1:10" x14ac:dyDescent="0.2">
      <c r="A7494" t="s">
        <v>91</v>
      </c>
      <c r="B7494" s="1">
        <v>43259</v>
      </c>
      <c r="C7494" s="1" t="s">
        <v>9</v>
      </c>
      <c r="D7494" s="1" t="s">
        <v>72</v>
      </c>
      <c r="E7494">
        <v>1000000064</v>
      </c>
      <c r="F7494" t="s">
        <v>76</v>
      </c>
      <c r="G7494" s="5" t="s">
        <v>13</v>
      </c>
      <c r="H7494">
        <v>10000064</v>
      </c>
      <c r="I7494" s="3" t="s">
        <v>53</v>
      </c>
      <c r="J7494" s="2">
        <v>0.79964826404035139</v>
      </c>
    </row>
    <row r="7495" spans="1:10" x14ac:dyDescent="0.2">
      <c r="A7495" t="s">
        <v>91</v>
      </c>
      <c r="B7495" s="1">
        <v>43259</v>
      </c>
      <c r="C7495" s="1" t="s">
        <v>9</v>
      </c>
      <c r="D7495" s="1" t="s">
        <v>59</v>
      </c>
      <c r="E7495">
        <v>1000000192</v>
      </c>
      <c r="F7495" t="s">
        <v>58</v>
      </c>
      <c r="G7495" s="5" t="s">
        <v>13</v>
      </c>
      <c r="H7495">
        <v>10000172</v>
      </c>
      <c r="I7495" s="3" t="s">
        <v>18</v>
      </c>
      <c r="J7495" s="2">
        <v>0.86556499768544781</v>
      </c>
    </row>
    <row r="7496" spans="1:10" x14ac:dyDescent="0.2">
      <c r="A7496" t="s">
        <v>91</v>
      </c>
      <c r="B7496" s="1">
        <v>43259</v>
      </c>
      <c r="C7496" s="1" t="s">
        <v>9</v>
      </c>
      <c r="D7496" s="1" t="s">
        <v>15</v>
      </c>
      <c r="E7496">
        <v>1000002981</v>
      </c>
      <c r="F7496" t="s">
        <v>62</v>
      </c>
      <c r="G7496" s="5" t="s">
        <v>13</v>
      </c>
      <c r="H7496">
        <v>10000131</v>
      </c>
      <c r="I7496" s="3" t="s">
        <v>38</v>
      </c>
      <c r="J7496" s="2">
        <v>0.52091539006505405</v>
      </c>
    </row>
    <row r="7497" spans="1:10" x14ac:dyDescent="0.2">
      <c r="A7497" t="s">
        <v>91</v>
      </c>
      <c r="B7497" s="1">
        <v>43259</v>
      </c>
      <c r="C7497" s="1" t="s">
        <v>9</v>
      </c>
      <c r="D7497" s="1" t="s">
        <v>59</v>
      </c>
      <c r="E7497">
        <v>1000000192</v>
      </c>
      <c r="F7497" t="s">
        <v>58</v>
      </c>
      <c r="G7497" s="5" t="s">
        <v>13</v>
      </c>
      <c r="H7497">
        <v>10000111</v>
      </c>
      <c r="I7497" s="3" t="s">
        <v>37</v>
      </c>
      <c r="J7497" s="2">
        <v>0.54196037182368217</v>
      </c>
    </row>
    <row r="7498" spans="1:10" x14ac:dyDescent="0.2">
      <c r="A7498" t="s">
        <v>91</v>
      </c>
      <c r="B7498" s="1">
        <v>43259</v>
      </c>
      <c r="C7498" s="1" t="s">
        <v>9</v>
      </c>
      <c r="D7498" s="1" t="s">
        <v>17</v>
      </c>
      <c r="E7498">
        <v>1000001649</v>
      </c>
      <c r="F7498" t="s">
        <v>16</v>
      </c>
      <c r="G7498" s="5" t="s">
        <v>13</v>
      </c>
      <c r="H7498">
        <v>10000111</v>
      </c>
      <c r="I7498" s="3" t="s">
        <v>37</v>
      </c>
      <c r="J7498" s="2">
        <v>0.55279957926015588</v>
      </c>
    </row>
    <row r="7499" spans="1:10" x14ac:dyDescent="0.2">
      <c r="A7499" t="s">
        <v>91</v>
      </c>
      <c r="B7499" s="1">
        <v>43259</v>
      </c>
      <c r="C7499" s="1" t="s">
        <v>9</v>
      </c>
      <c r="D7499" s="1" t="s">
        <v>17</v>
      </c>
      <c r="E7499">
        <v>1000000059</v>
      </c>
      <c r="F7499" t="s">
        <v>55</v>
      </c>
      <c r="G7499" s="5" t="s">
        <v>13</v>
      </c>
      <c r="H7499">
        <v>10000211</v>
      </c>
      <c r="I7499" s="3" t="s">
        <v>11</v>
      </c>
      <c r="J7499" s="2">
        <v>7.0315642079999998</v>
      </c>
    </row>
    <row r="7500" spans="1:10" x14ac:dyDescent="0.2">
      <c r="A7500" t="s">
        <v>91</v>
      </c>
      <c r="B7500" s="1">
        <v>43259</v>
      </c>
      <c r="C7500" s="1" t="s">
        <v>9</v>
      </c>
      <c r="D7500" s="1" t="s">
        <v>59</v>
      </c>
      <c r="E7500">
        <v>1000000192</v>
      </c>
      <c r="F7500" t="s">
        <v>58</v>
      </c>
      <c r="G7500" s="5" t="s">
        <v>13</v>
      </c>
      <c r="H7500">
        <v>10000211</v>
      </c>
      <c r="I7500" s="3" t="s">
        <v>11</v>
      </c>
      <c r="J7500" s="2">
        <v>7.1721954921600002</v>
      </c>
    </row>
    <row r="7501" spans="1:10" x14ac:dyDescent="0.2">
      <c r="A7501" t="s">
        <v>91</v>
      </c>
      <c r="B7501" s="1">
        <v>43259</v>
      </c>
      <c r="C7501" s="1" t="s">
        <v>9</v>
      </c>
      <c r="D7501" s="1" t="s">
        <v>59</v>
      </c>
      <c r="E7501">
        <v>1000000192</v>
      </c>
      <c r="F7501" t="s">
        <v>58</v>
      </c>
      <c r="G7501" s="5" t="s">
        <v>13</v>
      </c>
      <c r="H7501">
        <v>10000136</v>
      </c>
      <c r="I7501" s="3" t="s">
        <v>40</v>
      </c>
      <c r="J7501" s="2">
        <v>10.24366129856098</v>
      </c>
    </row>
    <row r="7502" spans="1:10" x14ac:dyDescent="0.2">
      <c r="A7502" t="s">
        <v>91</v>
      </c>
      <c r="B7502" s="1">
        <v>43259</v>
      </c>
      <c r="C7502" s="1" t="s">
        <v>9</v>
      </c>
      <c r="D7502" s="1" t="s">
        <v>12</v>
      </c>
      <c r="E7502">
        <v>1000000072</v>
      </c>
      <c r="F7502" t="s">
        <v>10</v>
      </c>
      <c r="G7502" s="5" t="s">
        <v>13</v>
      </c>
      <c r="H7502">
        <v>10000064</v>
      </c>
      <c r="I7502" s="3" t="s">
        <v>53</v>
      </c>
      <c r="J7502" s="2">
        <v>10.448534524532199</v>
      </c>
    </row>
    <row r="7503" spans="1:10" x14ac:dyDescent="0.2">
      <c r="A7503" t="s">
        <v>91</v>
      </c>
      <c r="B7503" s="1">
        <v>43259</v>
      </c>
      <c r="C7503" s="1" t="s">
        <v>9</v>
      </c>
      <c r="D7503" s="1" t="s">
        <v>15</v>
      </c>
      <c r="E7503">
        <v>1000002981</v>
      </c>
      <c r="F7503" t="s">
        <v>62</v>
      </c>
      <c r="G7503" s="5" t="s">
        <v>13</v>
      </c>
      <c r="H7503">
        <v>10000136</v>
      </c>
      <c r="I7503" s="3" t="s">
        <v>40</v>
      </c>
      <c r="J7503" s="2">
        <v>10.657505215022843</v>
      </c>
    </row>
    <row r="7504" spans="1:10" x14ac:dyDescent="0.2">
      <c r="A7504" t="s">
        <v>91</v>
      </c>
      <c r="B7504" s="1">
        <v>43259</v>
      </c>
      <c r="C7504" s="1" t="s">
        <v>9</v>
      </c>
      <c r="D7504" s="1" t="s">
        <v>59</v>
      </c>
      <c r="E7504">
        <v>1000000192</v>
      </c>
      <c r="F7504" t="s">
        <v>58</v>
      </c>
      <c r="G7504" s="5" t="s">
        <v>13</v>
      </c>
      <c r="H7504">
        <v>20000018</v>
      </c>
      <c r="I7504" s="3" t="s">
        <v>81</v>
      </c>
      <c r="J7504" s="2">
        <v>11.088068425709766</v>
      </c>
    </row>
    <row r="7505" spans="1:10" x14ac:dyDescent="0.2">
      <c r="A7505" t="s">
        <v>91</v>
      </c>
      <c r="B7505" s="1">
        <v>43259</v>
      </c>
      <c r="C7505" s="1" t="s">
        <v>9</v>
      </c>
      <c r="D7505" s="1" t="s">
        <v>72</v>
      </c>
      <c r="E7505">
        <v>1000001699</v>
      </c>
      <c r="F7505" t="s">
        <v>71</v>
      </c>
      <c r="G7505" s="5" t="s">
        <v>13</v>
      </c>
      <c r="H7505">
        <v>10000064</v>
      </c>
      <c r="I7505" s="3" t="s">
        <v>53</v>
      </c>
      <c r="J7505" s="2">
        <v>4.4097864000000007</v>
      </c>
    </row>
    <row r="7506" spans="1:10" x14ac:dyDescent="0.2">
      <c r="A7506" t="s">
        <v>91</v>
      </c>
      <c r="B7506" s="1">
        <v>43259</v>
      </c>
      <c r="C7506" s="1" t="s">
        <v>9</v>
      </c>
      <c r="D7506" s="1" t="s">
        <v>75</v>
      </c>
      <c r="E7506">
        <v>1000000281</v>
      </c>
      <c r="F7506" t="s">
        <v>74</v>
      </c>
      <c r="G7506" s="5" t="s">
        <v>13</v>
      </c>
      <c r="H7506">
        <v>10000211</v>
      </c>
      <c r="I7506" s="3" t="s">
        <v>11</v>
      </c>
      <c r="J7506" s="2">
        <v>3.7282051888162497</v>
      </c>
    </row>
    <row r="7507" spans="1:10" x14ac:dyDescent="0.2">
      <c r="A7507" t="s">
        <v>91</v>
      </c>
      <c r="B7507" s="1">
        <v>43259</v>
      </c>
      <c r="C7507" s="1" t="s">
        <v>9</v>
      </c>
      <c r="D7507" s="1" t="s">
        <v>72</v>
      </c>
      <c r="E7507">
        <v>1000001699</v>
      </c>
      <c r="F7507" t="s">
        <v>71</v>
      </c>
      <c r="G7507" s="5" t="s">
        <v>13</v>
      </c>
      <c r="H7507">
        <v>10000136</v>
      </c>
      <c r="I7507" s="3" t="s">
        <v>40</v>
      </c>
      <c r="J7507" s="2">
        <v>3.6713946689129036</v>
      </c>
    </row>
    <row r="7508" spans="1:10" x14ac:dyDescent="0.2">
      <c r="A7508" t="s">
        <v>91</v>
      </c>
      <c r="B7508" s="1">
        <v>43259</v>
      </c>
      <c r="C7508" s="1" t="s">
        <v>9</v>
      </c>
      <c r="D7508" s="1" t="s">
        <v>15</v>
      </c>
      <c r="E7508">
        <v>1000002985</v>
      </c>
      <c r="F7508" t="s">
        <v>47</v>
      </c>
      <c r="G7508" s="5" t="s">
        <v>13</v>
      </c>
      <c r="H7508">
        <v>10000064</v>
      </c>
      <c r="I7508" s="3" t="s">
        <v>53</v>
      </c>
      <c r="J7508" s="2">
        <v>3.1488225622911625</v>
      </c>
    </row>
    <row r="7509" spans="1:10" x14ac:dyDescent="0.2">
      <c r="A7509" t="s">
        <v>91</v>
      </c>
      <c r="B7509" s="1">
        <v>43259</v>
      </c>
      <c r="C7509" s="1" t="s">
        <v>22</v>
      </c>
      <c r="D7509" s="1" t="s">
        <v>46</v>
      </c>
      <c r="E7509">
        <v>1000001133</v>
      </c>
      <c r="F7509" t="s">
        <v>45</v>
      </c>
      <c r="G7509" s="5" t="s">
        <v>13</v>
      </c>
      <c r="H7509">
        <v>10000078</v>
      </c>
      <c r="I7509" s="3" t="s">
        <v>30</v>
      </c>
      <c r="J7509" s="2">
        <v>0.71551764955413844</v>
      </c>
    </row>
    <row r="7510" spans="1:10" x14ac:dyDescent="0.2">
      <c r="A7510" t="s">
        <v>91</v>
      </c>
      <c r="B7510" s="1">
        <v>43259</v>
      </c>
      <c r="C7510" s="1" t="s">
        <v>22</v>
      </c>
      <c r="D7510" s="1" t="s">
        <v>46</v>
      </c>
      <c r="E7510">
        <v>1000001133</v>
      </c>
      <c r="F7510" t="s">
        <v>45</v>
      </c>
      <c r="G7510" s="5" t="s">
        <v>13</v>
      </c>
      <c r="H7510">
        <v>10000131</v>
      </c>
      <c r="I7510" s="3" t="s">
        <v>38</v>
      </c>
      <c r="J7510" s="2">
        <v>0.72982800254522118</v>
      </c>
    </row>
    <row r="7511" spans="1:10" x14ac:dyDescent="0.2">
      <c r="A7511" t="s">
        <v>91</v>
      </c>
      <c r="B7511" s="1">
        <v>43259</v>
      </c>
      <c r="C7511" s="1" t="s">
        <v>22</v>
      </c>
      <c r="D7511" s="1" t="s">
        <v>29</v>
      </c>
      <c r="E7511">
        <v>1000000028</v>
      </c>
      <c r="F7511" t="s">
        <v>27</v>
      </c>
      <c r="G7511" s="5" t="s">
        <v>13</v>
      </c>
      <c r="H7511">
        <v>10000061</v>
      </c>
      <c r="I7511" s="3" t="s">
        <v>28</v>
      </c>
      <c r="J7511" s="2">
        <v>0.74442456259612555</v>
      </c>
    </row>
    <row r="7512" spans="1:10" x14ac:dyDescent="0.2">
      <c r="A7512" t="s">
        <v>91</v>
      </c>
      <c r="B7512" s="1">
        <v>43259</v>
      </c>
      <c r="C7512" s="1" t="s">
        <v>22</v>
      </c>
      <c r="D7512" s="1" t="s">
        <v>29</v>
      </c>
      <c r="E7512">
        <v>1000000028</v>
      </c>
      <c r="F7512" t="s">
        <v>27</v>
      </c>
      <c r="G7512" s="5" t="s">
        <v>13</v>
      </c>
      <c r="H7512">
        <v>10000078</v>
      </c>
      <c r="I7512" s="3" t="s">
        <v>30</v>
      </c>
      <c r="J7512" s="2">
        <v>0.75931305384804804</v>
      </c>
    </row>
    <row r="7513" spans="1:10" x14ac:dyDescent="0.2">
      <c r="A7513" t="s">
        <v>91</v>
      </c>
      <c r="B7513" s="1">
        <v>43259</v>
      </c>
      <c r="C7513" s="1" t="s">
        <v>22</v>
      </c>
      <c r="D7513" s="1" t="s">
        <v>29</v>
      </c>
      <c r="E7513">
        <v>1000000028</v>
      </c>
      <c r="F7513" t="s">
        <v>27</v>
      </c>
      <c r="G7513" s="5" t="s">
        <v>13</v>
      </c>
      <c r="H7513">
        <v>20000099</v>
      </c>
      <c r="I7513" s="3" t="s">
        <v>20</v>
      </c>
      <c r="J7513" s="2">
        <v>0.7744993149250089</v>
      </c>
    </row>
    <row r="7514" spans="1:10" x14ac:dyDescent="0.2">
      <c r="A7514" t="s">
        <v>91</v>
      </c>
      <c r="B7514" s="1">
        <v>43259</v>
      </c>
      <c r="C7514" s="1" t="s">
        <v>22</v>
      </c>
      <c r="D7514" s="1" t="s">
        <v>29</v>
      </c>
      <c r="E7514">
        <v>1000000054</v>
      </c>
      <c r="F7514" t="s">
        <v>36</v>
      </c>
      <c r="G7514" s="5" t="s">
        <v>13</v>
      </c>
      <c r="H7514">
        <v>10000111</v>
      </c>
      <c r="I7514" s="3" t="s">
        <v>37</v>
      </c>
      <c r="J7514" s="2">
        <v>0.78998930122350908</v>
      </c>
    </row>
    <row r="7515" spans="1:10" x14ac:dyDescent="0.2">
      <c r="A7515" t="s">
        <v>91</v>
      </c>
      <c r="B7515" s="1">
        <v>43259</v>
      </c>
      <c r="C7515" s="1" t="s">
        <v>22</v>
      </c>
      <c r="D7515" s="1" t="s">
        <v>29</v>
      </c>
      <c r="E7515">
        <v>1000000054</v>
      </c>
      <c r="F7515" t="s">
        <v>36</v>
      </c>
      <c r="G7515" s="5" t="s">
        <v>13</v>
      </c>
      <c r="H7515">
        <v>10000131</v>
      </c>
      <c r="I7515" s="3" t="s">
        <v>38</v>
      </c>
      <c r="J7515" s="2">
        <v>0.80578908724797926</v>
      </c>
    </row>
    <row r="7516" spans="1:10" x14ac:dyDescent="0.2">
      <c r="A7516" t="s">
        <v>91</v>
      </c>
      <c r="B7516" s="1">
        <v>43259</v>
      </c>
      <c r="C7516" s="1" t="s">
        <v>22</v>
      </c>
      <c r="D7516" s="1" t="s">
        <v>29</v>
      </c>
      <c r="E7516">
        <v>1000000101</v>
      </c>
      <c r="F7516" t="s">
        <v>39</v>
      </c>
      <c r="G7516" s="5" t="s">
        <v>13</v>
      </c>
      <c r="H7516">
        <v>10000131</v>
      </c>
      <c r="I7516" s="3" t="s">
        <v>38</v>
      </c>
      <c r="J7516" s="2">
        <v>0.82190486899293891</v>
      </c>
    </row>
    <row r="7517" spans="1:10" x14ac:dyDescent="0.2">
      <c r="A7517" t="s">
        <v>91</v>
      </c>
      <c r="B7517" s="1">
        <v>43259</v>
      </c>
      <c r="C7517" s="1" t="s">
        <v>22</v>
      </c>
      <c r="D7517" s="1" t="s">
        <v>29</v>
      </c>
      <c r="E7517">
        <v>1000000101</v>
      </c>
      <c r="F7517" t="s">
        <v>39</v>
      </c>
      <c r="G7517" s="5" t="s">
        <v>13</v>
      </c>
      <c r="H7517">
        <v>10000136</v>
      </c>
      <c r="I7517" s="3" t="s">
        <v>40</v>
      </c>
      <c r="J7517" s="2">
        <v>0.83834296637279759</v>
      </c>
    </row>
    <row r="7518" spans="1:10" x14ac:dyDescent="0.2">
      <c r="A7518" t="s">
        <v>91</v>
      </c>
      <c r="B7518" s="1">
        <v>43259</v>
      </c>
      <c r="C7518" s="1" t="s">
        <v>22</v>
      </c>
      <c r="D7518" s="1" t="s">
        <v>33</v>
      </c>
      <c r="E7518">
        <v>1000000031</v>
      </c>
      <c r="F7518" t="s">
        <v>32</v>
      </c>
      <c r="G7518" s="5" t="s">
        <v>13</v>
      </c>
      <c r="H7518">
        <v>20000099</v>
      </c>
      <c r="I7518" s="3" t="s">
        <v>20</v>
      </c>
      <c r="J7518" s="2">
        <v>0.87221202221425864</v>
      </c>
    </row>
    <row r="7519" spans="1:10" x14ac:dyDescent="0.2">
      <c r="A7519" t="s">
        <v>91</v>
      </c>
      <c r="B7519" s="1">
        <v>43259</v>
      </c>
      <c r="C7519" s="1" t="s">
        <v>22</v>
      </c>
      <c r="D7519" s="1" t="s">
        <v>46</v>
      </c>
      <c r="E7519">
        <v>1000001133</v>
      </c>
      <c r="F7519" t="s">
        <v>45</v>
      </c>
      <c r="G7519" s="5" t="s">
        <v>13</v>
      </c>
      <c r="H7519">
        <v>10000182</v>
      </c>
      <c r="I7519" s="3" t="s">
        <v>31</v>
      </c>
      <c r="J7519" s="2">
        <v>0.92559837566994885</v>
      </c>
    </row>
    <row r="7520" spans="1:10" x14ac:dyDescent="0.2">
      <c r="A7520" t="s">
        <v>91</v>
      </c>
      <c r="B7520" s="1">
        <v>43259</v>
      </c>
      <c r="C7520" s="1" t="s">
        <v>22</v>
      </c>
      <c r="D7520" s="1" t="s">
        <v>29</v>
      </c>
      <c r="E7520">
        <v>1000000101</v>
      </c>
      <c r="F7520" t="s">
        <v>39</v>
      </c>
      <c r="G7520" s="5" t="s">
        <v>13</v>
      </c>
      <c r="H7520">
        <v>10000061</v>
      </c>
      <c r="I7520" s="3" t="s">
        <v>28</v>
      </c>
      <c r="J7520" s="2">
        <v>0.94411034318334786</v>
      </c>
    </row>
    <row r="7521" spans="1:10" x14ac:dyDescent="0.2">
      <c r="A7521" t="s">
        <v>91</v>
      </c>
      <c r="B7521" s="1">
        <v>43259</v>
      </c>
      <c r="C7521" s="1" t="s">
        <v>22</v>
      </c>
      <c r="D7521" s="1" t="s">
        <v>29</v>
      </c>
      <c r="E7521">
        <v>1000000101</v>
      </c>
      <c r="F7521" t="s">
        <v>39</v>
      </c>
      <c r="G7521" s="5" t="s">
        <v>13</v>
      </c>
      <c r="H7521">
        <v>10000182</v>
      </c>
      <c r="I7521" s="3" t="s">
        <v>31</v>
      </c>
      <c r="J7521" s="2">
        <v>0.96299255004701478</v>
      </c>
    </row>
    <row r="7522" spans="1:10" x14ac:dyDescent="0.2">
      <c r="A7522" t="s">
        <v>91</v>
      </c>
      <c r="B7522" s="1">
        <v>43259</v>
      </c>
      <c r="C7522" s="1" t="s">
        <v>22</v>
      </c>
      <c r="D7522" s="1" t="s">
        <v>35</v>
      </c>
      <c r="E7522">
        <v>1000000047</v>
      </c>
      <c r="F7522" t="s">
        <v>34</v>
      </c>
      <c r="G7522" s="5" t="s">
        <v>13</v>
      </c>
      <c r="H7522">
        <v>10000078</v>
      </c>
      <c r="I7522" s="3" t="s">
        <v>30</v>
      </c>
      <c r="J7522" s="2">
        <v>0.98225240104795508</v>
      </c>
    </row>
    <row r="7523" spans="1:10" x14ac:dyDescent="0.2">
      <c r="A7523" t="s">
        <v>91</v>
      </c>
      <c r="B7523" s="1">
        <v>43259</v>
      </c>
      <c r="C7523" s="1" t="s">
        <v>22</v>
      </c>
      <c r="D7523" s="1" t="s">
        <v>35</v>
      </c>
      <c r="E7523">
        <v>1000000047</v>
      </c>
      <c r="F7523" t="s">
        <v>34</v>
      </c>
      <c r="G7523" s="5" t="s">
        <v>13</v>
      </c>
      <c r="H7523">
        <v>10000131</v>
      </c>
      <c r="I7523" s="3" t="s">
        <v>38</v>
      </c>
      <c r="J7523" s="2">
        <v>1.0018974490689141</v>
      </c>
    </row>
    <row r="7524" spans="1:10" x14ac:dyDescent="0.2">
      <c r="A7524" t="s">
        <v>91</v>
      </c>
      <c r="B7524" s="1">
        <v>43259</v>
      </c>
      <c r="C7524" s="1" t="s">
        <v>22</v>
      </c>
      <c r="D7524" s="1" t="s">
        <v>46</v>
      </c>
      <c r="E7524">
        <v>1000001133</v>
      </c>
      <c r="F7524" t="s">
        <v>45</v>
      </c>
      <c r="G7524" s="5" t="s">
        <v>13</v>
      </c>
      <c r="H7524">
        <v>10000111</v>
      </c>
      <c r="I7524" s="3" t="s">
        <v>37</v>
      </c>
      <c r="J7524" s="2">
        <v>1.0844860198941548</v>
      </c>
    </row>
    <row r="7525" spans="1:10" x14ac:dyDescent="0.2">
      <c r="A7525" t="s">
        <v>91</v>
      </c>
      <c r="B7525" s="1">
        <v>43259</v>
      </c>
      <c r="C7525" s="1" t="s">
        <v>22</v>
      </c>
      <c r="D7525" s="1" t="s">
        <v>49</v>
      </c>
      <c r="E7525">
        <v>1000000018</v>
      </c>
      <c r="F7525" t="s">
        <v>48</v>
      </c>
      <c r="G7525" s="5" t="s">
        <v>13</v>
      </c>
      <c r="H7525">
        <v>10000131</v>
      </c>
      <c r="I7525" s="3" t="s">
        <v>38</v>
      </c>
      <c r="J7525" s="2">
        <v>1.106175740292038</v>
      </c>
    </row>
    <row r="7526" spans="1:10" x14ac:dyDescent="0.2">
      <c r="A7526" t="s">
        <v>91</v>
      </c>
      <c r="B7526" s="1">
        <v>43259</v>
      </c>
      <c r="C7526" s="1" t="s">
        <v>22</v>
      </c>
      <c r="D7526" s="1" t="s">
        <v>29</v>
      </c>
      <c r="E7526">
        <v>1000000101</v>
      </c>
      <c r="F7526" t="s">
        <v>39</v>
      </c>
      <c r="G7526" s="5" t="s">
        <v>13</v>
      </c>
      <c r="H7526">
        <v>10000078</v>
      </c>
      <c r="I7526" s="3" t="s">
        <v>30</v>
      </c>
      <c r="J7526" s="2">
        <v>1.1282992550978788</v>
      </c>
    </row>
    <row r="7527" spans="1:10" x14ac:dyDescent="0.2">
      <c r="A7527" t="s">
        <v>91</v>
      </c>
      <c r="B7527" s="1">
        <v>43259</v>
      </c>
      <c r="C7527" s="1" t="s">
        <v>22</v>
      </c>
      <c r="D7527" s="1" t="s">
        <v>29</v>
      </c>
      <c r="E7527">
        <v>1000000101</v>
      </c>
      <c r="F7527" t="s">
        <v>39</v>
      </c>
      <c r="G7527" s="5" t="s">
        <v>13</v>
      </c>
      <c r="H7527">
        <v>20000099</v>
      </c>
      <c r="I7527" s="3" t="s">
        <v>20</v>
      </c>
      <c r="J7527" s="2">
        <v>1.1508652401998365</v>
      </c>
    </row>
    <row r="7528" spans="1:10" x14ac:dyDescent="0.2">
      <c r="A7528" t="s">
        <v>91</v>
      </c>
      <c r="B7528" s="1">
        <v>43259</v>
      </c>
      <c r="C7528" s="1" t="s">
        <v>22</v>
      </c>
      <c r="D7528" s="1" t="s">
        <v>35</v>
      </c>
      <c r="E7528">
        <v>1000000047</v>
      </c>
      <c r="F7528" t="s">
        <v>34</v>
      </c>
      <c r="G7528" s="5" t="s">
        <v>13</v>
      </c>
      <c r="H7528">
        <v>10000061</v>
      </c>
      <c r="I7528" s="3" t="s">
        <v>28</v>
      </c>
      <c r="J7528" s="2">
        <v>0.96788254500383331</v>
      </c>
    </row>
    <row r="7529" spans="1:10" x14ac:dyDescent="0.2">
      <c r="A7529" t="s">
        <v>91</v>
      </c>
      <c r="B7529" s="1">
        <v>43259</v>
      </c>
      <c r="C7529" s="1" t="s">
        <v>22</v>
      </c>
      <c r="D7529" s="1" t="s">
        <v>64</v>
      </c>
      <c r="E7529">
        <v>1000002973</v>
      </c>
      <c r="F7529" t="s">
        <v>63</v>
      </c>
      <c r="G7529" s="5" t="s">
        <v>13</v>
      </c>
      <c r="H7529">
        <v>10000078</v>
      </c>
      <c r="I7529" s="3" t="s">
        <v>30</v>
      </c>
      <c r="J7529" s="2">
        <v>1.0001596830099972</v>
      </c>
    </row>
    <row r="7530" spans="1:10" x14ac:dyDescent="0.2">
      <c r="A7530" t="s">
        <v>91</v>
      </c>
      <c r="B7530" s="1">
        <v>43259</v>
      </c>
      <c r="C7530" s="1" t="s">
        <v>22</v>
      </c>
      <c r="D7530" s="1" t="s">
        <v>61</v>
      </c>
      <c r="E7530">
        <v>1000000579</v>
      </c>
      <c r="F7530" t="s">
        <v>60</v>
      </c>
      <c r="G7530" s="5" t="s">
        <v>13</v>
      </c>
      <c r="H7530">
        <v>10000182</v>
      </c>
      <c r="I7530" s="3" t="s">
        <v>31</v>
      </c>
      <c r="J7530" s="2">
        <v>0.41600000000000004</v>
      </c>
    </row>
    <row r="7531" spans="1:10" x14ac:dyDescent="0.2">
      <c r="A7531" t="s">
        <v>91</v>
      </c>
      <c r="B7531" s="1">
        <v>43259</v>
      </c>
      <c r="C7531" s="1" t="s">
        <v>22</v>
      </c>
      <c r="D7531" s="1" t="s">
        <v>29</v>
      </c>
      <c r="E7531">
        <v>1000000028</v>
      </c>
      <c r="F7531" t="s">
        <v>27</v>
      </c>
      <c r="G7531" s="5" t="s">
        <v>13</v>
      </c>
      <c r="H7531">
        <v>10000111</v>
      </c>
      <c r="I7531" s="3" t="s">
        <v>37</v>
      </c>
      <c r="J7531" s="2">
        <v>0.43280640000000004</v>
      </c>
    </row>
    <row r="7532" spans="1:10" x14ac:dyDescent="0.2">
      <c r="A7532" t="s">
        <v>91</v>
      </c>
      <c r="B7532" s="1">
        <v>43259</v>
      </c>
      <c r="C7532" s="1" t="s">
        <v>22</v>
      </c>
      <c r="D7532" s="1" t="s">
        <v>29</v>
      </c>
      <c r="E7532">
        <v>1000000054</v>
      </c>
      <c r="F7532" t="s">
        <v>36</v>
      </c>
      <c r="G7532" s="5" t="s">
        <v>13</v>
      </c>
      <c r="H7532">
        <v>10000136</v>
      </c>
      <c r="I7532" s="3" t="s">
        <v>40</v>
      </c>
      <c r="J7532" s="2">
        <v>0.44146252800000008</v>
      </c>
    </row>
    <row r="7533" spans="1:10" x14ac:dyDescent="0.2">
      <c r="A7533" t="s">
        <v>91</v>
      </c>
      <c r="B7533" s="1">
        <v>43259</v>
      </c>
      <c r="C7533" s="1" t="s">
        <v>22</v>
      </c>
      <c r="D7533" s="1" t="s">
        <v>33</v>
      </c>
      <c r="E7533">
        <v>1000000031</v>
      </c>
      <c r="F7533" t="s">
        <v>32</v>
      </c>
      <c r="G7533" s="5" t="s">
        <v>13</v>
      </c>
      <c r="H7533">
        <v>10000061</v>
      </c>
      <c r="I7533" s="3" t="s">
        <v>28</v>
      </c>
      <c r="J7533" s="2">
        <v>0.45029177856000002</v>
      </c>
    </row>
    <row r="7534" spans="1:10" x14ac:dyDescent="0.2">
      <c r="A7534" t="s">
        <v>91</v>
      </c>
      <c r="B7534" s="1">
        <v>43259</v>
      </c>
      <c r="C7534" s="1" t="s">
        <v>22</v>
      </c>
      <c r="D7534" s="1" t="s">
        <v>61</v>
      </c>
      <c r="E7534">
        <v>1000000579</v>
      </c>
      <c r="F7534" t="s">
        <v>60</v>
      </c>
      <c r="G7534" s="5" t="s">
        <v>13</v>
      </c>
      <c r="H7534">
        <v>10000078</v>
      </c>
      <c r="I7534" s="3" t="s">
        <v>30</v>
      </c>
      <c r="J7534" s="2">
        <v>0.46848356641382405</v>
      </c>
    </row>
    <row r="7535" spans="1:10" x14ac:dyDescent="0.2">
      <c r="A7535" t="s">
        <v>91</v>
      </c>
      <c r="B7535" s="1">
        <v>43259</v>
      </c>
      <c r="C7535" s="1" t="s">
        <v>22</v>
      </c>
      <c r="D7535" s="1" t="s">
        <v>49</v>
      </c>
      <c r="E7535">
        <v>1000000018</v>
      </c>
      <c r="F7535" t="s">
        <v>48</v>
      </c>
      <c r="G7535" s="5" t="s">
        <v>13</v>
      </c>
      <c r="H7535">
        <v>10000078</v>
      </c>
      <c r="I7535" s="3" t="s">
        <v>30</v>
      </c>
      <c r="J7535" s="2">
        <v>0.49715850854688137</v>
      </c>
    </row>
    <row r="7536" spans="1:10" x14ac:dyDescent="0.2">
      <c r="A7536" t="s">
        <v>91</v>
      </c>
      <c r="B7536" s="1">
        <v>43259</v>
      </c>
      <c r="C7536" s="1" t="s">
        <v>22</v>
      </c>
      <c r="D7536" s="1" t="s">
        <v>69</v>
      </c>
      <c r="E7536">
        <v>1000000129</v>
      </c>
      <c r="F7536" t="s">
        <v>70</v>
      </c>
      <c r="G7536" s="5" t="s">
        <v>13</v>
      </c>
      <c r="H7536">
        <v>10000078</v>
      </c>
      <c r="I7536" s="3" t="s">
        <v>30</v>
      </c>
      <c r="J7536" s="2">
        <v>0.50710167871781897</v>
      </c>
    </row>
    <row r="7537" spans="1:10" x14ac:dyDescent="0.2">
      <c r="A7537" t="s">
        <v>91</v>
      </c>
      <c r="B7537" s="1">
        <v>43259</v>
      </c>
      <c r="C7537" s="1" t="s">
        <v>22</v>
      </c>
      <c r="D7537" s="1" t="s">
        <v>69</v>
      </c>
      <c r="E7537">
        <v>1000000129</v>
      </c>
      <c r="F7537" t="s">
        <v>70</v>
      </c>
      <c r="G7537" s="5" t="s">
        <v>13</v>
      </c>
      <c r="H7537">
        <v>10000131</v>
      </c>
      <c r="I7537" s="3" t="s">
        <v>38</v>
      </c>
      <c r="J7537" s="2">
        <v>0.51724371229217536</v>
      </c>
    </row>
    <row r="7538" spans="1:10" x14ac:dyDescent="0.2">
      <c r="A7538" t="s">
        <v>91</v>
      </c>
      <c r="B7538" s="1">
        <v>43259</v>
      </c>
      <c r="C7538" s="1" t="s">
        <v>22</v>
      </c>
      <c r="D7538" s="1" t="s">
        <v>29</v>
      </c>
      <c r="E7538">
        <v>1000000101</v>
      </c>
      <c r="F7538" t="s">
        <v>39</v>
      </c>
      <c r="G7538" s="5" t="s">
        <v>13</v>
      </c>
      <c r="H7538">
        <v>10000111</v>
      </c>
      <c r="I7538" s="3" t="s">
        <v>37</v>
      </c>
      <c r="J7538" s="2">
        <v>0.52758858653801888</v>
      </c>
    </row>
    <row r="7539" spans="1:10" x14ac:dyDescent="0.2">
      <c r="A7539" t="s">
        <v>91</v>
      </c>
      <c r="B7539" s="1">
        <v>43259</v>
      </c>
      <c r="C7539" s="1" t="s">
        <v>22</v>
      </c>
      <c r="D7539" s="1" t="s">
        <v>61</v>
      </c>
      <c r="E7539">
        <v>1000000579</v>
      </c>
      <c r="F7539" t="s">
        <v>60</v>
      </c>
      <c r="G7539" s="5" t="s">
        <v>13</v>
      </c>
      <c r="H7539">
        <v>20000099</v>
      </c>
      <c r="I7539" s="3" t="s">
        <v>20</v>
      </c>
      <c r="J7539" s="2">
        <v>0.53814035826877926</v>
      </c>
    </row>
    <row r="7540" spans="1:10" x14ac:dyDescent="0.2">
      <c r="A7540" t="s">
        <v>91</v>
      </c>
      <c r="B7540" s="1">
        <v>43259</v>
      </c>
      <c r="C7540" s="1" t="s">
        <v>22</v>
      </c>
      <c r="D7540" s="1" t="s">
        <v>49</v>
      </c>
      <c r="E7540">
        <v>1000000020</v>
      </c>
      <c r="F7540" t="s">
        <v>73</v>
      </c>
      <c r="G7540" s="5" t="s">
        <v>13</v>
      </c>
      <c r="H7540">
        <v>20000099</v>
      </c>
      <c r="I7540" s="3" t="s">
        <v>20</v>
      </c>
      <c r="J7540" s="2">
        <v>0.55988122874283797</v>
      </c>
    </row>
    <row r="7541" spans="1:10" x14ac:dyDescent="0.2">
      <c r="A7541" t="s">
        <v>91</v>
      </c>
      <c r="B7541" s="1">
        <v>43259</v>
      </c>
      <c r="C7541" s="1" t="s">
        <v>22</v>
      </c>
      <c r="D7541" s="1" t="s">
        <v>46</v>
      </c>
      <c r="E7541">
        <v>1000001133</v>
      </c>
      <c r="F7541" t="s">
        <v>45</v>
      </c>
      <c r="G7541" s="5" t="s">
        <v>13</v>
      </c>
      <c r="H7541">
        <v>10000061</v>
      </c>
      <c r="I7541" s="3" t="s">
        <v>28</v>
      </c>
      <c r="J7541" s="2">
        <v>0.58250043038404864</v>
      </c>
    </row>
    <row r="7542" spans="1:10" x14ac:dyDescent="0.2">
      <c r="A7542" t="s">
        <v>91</v>
      </c>
      <c r="B7542" s="1">
        <v>43259</v>
      </c>
      <c r="C7542" s="1" t="s">
        <v>22</v>
      </c>
      <c r="D7542" s="1" t="s">
        <v>49</v>
      </c>
      <c r="E7542">
        <v>1000000020</v>
      </c>
      <c r="F7542" t="s">
        <v>73</v>
      </c>
      <c r="G7542" s="5" t="s">
        <v>13</v>
      </c>
      <c r="H7542">
        <v>10000078</v>
      </c>
      <c r="I7542" s="3" t="s">
        <v>30</v>
      </c>
      <c r="J7542" s="2">
        <v>0.6181541167269955</v>
      </c>
    </row>
    <row r="7543" spans="1:10" x14ac:dyDescent="0.2">
      <c r="A7543" t="s">
        <v>91</v>
      </c>
      <c r="B7543" s="1">
        <v>43259</v>
      </c>
      <c r="C7543" s="1" t="s">
        <v>22</v>
      </c>
      <c r="D7543" s="1" t="s">
        <v>49</v>
      </c>
      <c r="E7543">
        <v>1000000020</v>
      </c>
      <c r="F7543" t="s">
        <v>73</v>
      </c>
      <c r="G7543" s="5" t="s">
        <v>13</v>
      </c>
      <c r="H7543">
        <v>10000136</v>
      </c>
      <c r="I7543" s="3" t="s">
        <v>40</v>
      </c>
      <c r="J7543" s="2">
        <v>0.64312754304276609</v>
      </c>
    </row>
    <row r="7544" spans="1:10" x14ac:dyDescent="0.2">
      <c r="A7544" t="s">
        <v>91</v>
      </c>
      <c r="B7544" s="1">
        <v>43259</v>
      </c>
      <c r="C7544" s="1" t="s">
        <v>22</v>
      </c>
      <c r="D7544" s="1" t="s">
        <v>61</v>
      </c>
      <c r="E7544">
        <v>1000000579</v>
      </c>
      <c r="F7544" t="s">
        <v>60</v>
      </c>
      <c r="G7544" s="5" t="s">
        <v>13</v>
      </c>
      <c r="H7544">
        <v>10000061</v>
      </c>
      <c r="I7544" s="3" t="s">
        <v>28</v>
      </c>
      <c r="J7544" s="2">
        <v>0.66910989578169378</v>
      </c>
    </row>
    <row r="7545" spans="1:10" x14ac:dyDescent="0.2">
      <c r="A7545" t="s">
        <v>91</v>
      </c>
      <c r="B7545" s="1">
        <v>43259</v>
      </c>
      <c r="C7545" s="1" t="s">
        <v>22</v>
      </c>
      <c r="D7545" s="1" t="s">
        <v>49</v>
      </c>
      <c r="E7545">
        <v>1000000018</v>
      </c>
      <c r="F7545" t="s">
        <v>48</v>
      </c>
      <c r="G7545" s="5" t="s">
        <v>13</v>
      </c>
      <c r="H7545">
        <v>20000099</v>
      </c>
      <c r="I7545" s="3" t="s">
        <v>20</v>
      </c>
      <c r="J7545" s="2">
        <v>0.69614193557127424</v>
      </c>
    </row>
    <row r="7546" spans="1:10" x14ac:dyDescent="0.2">
      <c r="A7546" t="s">
        <v>91</v>
      </c>
      <c r="B7546" s="1">
        <v>43259</v>
      </c>
      <c r="C7546" s="1" t="s">
        <v>22</v>
      </c>
      <c r="D7546" s="1" t="s">
        <v>29</v>
      </c>
      <c r="E7546">
        <v>1000000028</v>
      </c>
      <c r="F7546" t="s">
        <v>27</v>
      </c>
      <c r="G7546" s="5" t="s">
        <v>13</v>
      </c>
      <c r="H7546">
        <v>10000131</v>
      </c>
      <c r="I7546" s="3" t="s">
        <v>38</v>
      </c>
      <c r="J7546" s="2">
        <v>0.71006477428269976</v>
      </c>
    </row>
    <row r="7547" spans="1:10" x14ac:dyDescent="0.2">
      <c r="A7547" t="s">
        <v>91</v>
      </c>
      <c r="B7547" s="1">
        <v>43259</v>
      </c>
      <c r="C7547" s="1" t="s">
        <v>22</v>
      </c>
      <c r="D7547" s="1" t="s">
        <v>69</v>
      </c>
      <c r="E7547">
        <v>1000000129</v>
      </c>
      <c r="F7547" t="s">
        <v>70</v>
      </c>
      <c r="G7547" s="5" t="s">
        <v>13</v>
      </c>
      <c r="H7547">
        <v>10000136</v>
      </c>
      <c r="I7547" s="3" t="s">
        <v>40</v>
      </c>
      <c r="J7547" s="2">
        <v>0.73875139116372079</v>
      </c>
    </row>
    <row r="7548" spans="1:10" x14ac:dyDescent="0.2">
      <c r="A7548" t="s">
        <v>91</v>
      </c>
      <c r="B7548" s="1">
        <v>43259</v>
      </c>
      <c r="C7548" s="1" t="s">
        <v>22</v>
      </c>
      <c r="D7548" s="1" t="s">
        <v>49</v>
      </c>
      <c r="E7548">
        <v>1000000020</v>
      </c>
      <c r="F7548" t="s">
        <v>73</v>
      </c>
      <c r="G7548" s="5" t="s">
        <v>13</v>
      </c>
      <c r="H7548">
        <v>10000131</v>
      </c>
      <c r="I7548" s="3" t="s">
        <v>38</v>
      </c>
      <c r="J7548" s="2">
        <v>0.76859694736673523</v>
      </c>
    </row>
    <row r="7549" spans="1:10" x14ac:dyDescent="0.2">
      <c r="A7549" t="s">
        <v>91</v>
      </c>
      <c r="B7549" s="1">
        <v>43259</v>
      </c>
      <c r="C7549" s="1" t="s">
        <v>22</v>
      </c>
      <c r="D7549" s="1" t="s">
        <v>29</v>
      </c>
      <c r="E7549">
        <v>1000000054</v>
      </c>
      <c r="F7549" t="s">
        <v>36</v>
      </c>
      <c r="G7549" s="5" t="s">
        <v>13</v>
      </c>
      <c r="H7549">
        <v>10000078</v>
      </c>
      <c r="I7549" s="3" t="s">
        <v>30</v>
      </c>
      <c r="J7549" s="2">
        <v>0.78396888631406991</v>
      </c>
    </row>
    <row r="7550" spans="1:10" x14ac:dyDescent="0.2">
      <c r="A7550" t="s">
        <v>91</v>
      </c>
      <c r="B7550" s="1">
        <v>43259</v>
      </c>
      <c r="C7550" s="1" t="s">
        <v>22</v>
      </c>
      <c r="D7550" s="1" t="s">
        <v>49</v>
      </c>
      <c r="E7550">
        <v>1000000018</v>
      </c>
      <c r="F7550" t="s">
        <v>48</v>
      </c>
      <c r="G7550" s="5" t="s">
        <v>13</v>
      </c>
      <c r="H7550">
        <v>10000211</v>
      </c>
      <c r="I7550" s="3" t="s">
        <v>11</v>
      </c>
      <c r="J7550" s="2">
        <v>0.81564122932115835</v>
      </c>
    </row>
    <row r="7551" spans="1:10" x14ac:dyDescent="0.2">
      <c r="A7551" t="s">
        <v>91</v>
      </c>
      <c r="B7551" s="1">
        <v>43259</v>
      </c>
      <c r="C7551" s="1" t="s">
        <v>22</v>
      </c>
      <c r="D7551" s="1" t="s">
        <v>69</v>
      </c>
      <c r="E7551">
        <v>1000000129</v>
      </c>
      <c r="F7551" t="s">
        <v>70</v>
      </c>
      <c r="G7551" s="5" t="s">
        <v>13</v>
      </c>
      <c r="H7551">
        <v>20000099</v>
      </c>
      <c r="I7551" s="3" t="s">
        <v>20</v>
      </c>
      <c r="J7551" s="2">
        <v>0.83195405390758159</v>
      </c>
    </row>
    <row r="7552" spans="1:10" x14ac:dyDescent="0.2">
      <c r="A7552" t="s">
        <v>91</v>
      </c>
      <c r="B7552" s="1">
        <v>43259</v>
      </c>
      <c r="C7552" s="1" t="s">
        <v>22</v>
      </c>
      <c r="D7552" s="1" t="s">
        <v>46</v>
      </c>
      <c r="E7552">
        <v>1000001133</v>
      </c>
      <c r="F7552" t="s">
        <v>45</v>
      </c>
      <c r="G7552" s="5" t="s">
        <v>13</v>
      </c>
      <c r="H7552">
        <v>20000099</v>
      </c>
      <c r="I7552" s="3" t="s">
        <v>20</v>
      </c>
      <c r="J7552" s="2">
        <v>0.84859313498573319</v>
      </c>
    </row>
    <row r="7553" spans="1:10" x14ac:dyDescent="0.2">
      <c r="A7553" t="s">
        <v>91</v>
      </c>
      <c r="B7553" s="1">
        <v>43259</v>
      </c>
      <c r="C7553" s="1" t="s">
        <v>22</v>
      </c>
      <c r="D7553" s="1" t="s">
        <v>33</v>
      </c>
      <c r="E7553">
        <v>1000000031</v>
      </c>
      <c r="F7553" t="s">
        <v>32</v>
      </c>
      <c r="G7553" s="5" t="s">
        <v>13</v>
      </c>
      <c r="H7553">
        <v>10000136</v>
      </c>
      <c r="I7553" s="3" t="s">
        <v>40</v>
      </c>
      <c r="J7553" s="2">
        <v>0.88287629763915676</v>
      </c>
    </row>
    <row r="7554" spans="1:10" x14ac:dyDescent="0.2">
      <c r="A7554" t="s">
        <v>91</v>
      </c>
      <c r="B7554" s="1">
        <v>43259</v>
      </c>
      <c r="C7554" s="1" t="s">
        <v>22</v>
      </c>
      <c r="D7554" s="1" t="s">
        <v>35</v>
      </c>
      <c r="E7554">
        <v>1000000047</v>
      </c>
      <c r="F7554" t="s">
        <v>34</v>
      </c>
      <c r="G7554" s="5" t="s">
        <v>13</v>
      </c>
      <c r="H7554">
        <v>20000099</v>
      </c>
      <c r="I7554" s="3" t="s">
        <v>20</v>
      </c>
      <c r="J7554" s="2">
        <v>0.91854450006377875</v>
      </c>
    </row>
    <row r="7555" spans="1:10" x14ac:dyDescent="0.2">
      <c r="A7555" t="s">
        <v>91</v>
      </c>
      <c r="B7555" s="1">
        <v>43259</v>
      </c>
      <c r="C7555" s="1" t="s">
        <v>22</v>
      </c>
      <c r="D7555" s="1" t="s">
        <v>25</v>
      </c>
      <c r="E7555">
        <v>1000003183</v>
      </c>
      <c r="F7555" t="s">
        <v>23</v>
      </c>
      <c r="G7555" s="5" t="s">
        <v>13</v>
      </c>
      <c r="H7555">
        <v>10000111</v>
      </c>
      <c r="I7555" s="3" t="s">
        <v>37</v>
      </c>
      <c r="J7555" s="2">
        <v>0.58663533590751138</v>
      </c>
    </row>
    <row r="7556" spans="1:10" x14ac:dyDescent="0.2">
      <c r="A7556" t="s">
        <v>91</v>
      </c>
      <c r="B7556" s="1">
        <v>43259</v>
      </c>
      <c r="C7556" s="1" t="s">
        <v>22</v>
      </c>
      <c r="D7556" s="1" t="s">
        <v>61</v>
      </c>
      <c r="E7556">
        <v>1000000579</v>
      </c>
      <c r="F7556" t="s">
        <v>60</v>
      </c>
      <c r="G7556" s="5" t="s">
        <v>13</v>
      </c>
      <c r="H7556">
        <v>10000064</v>
      </c>
      <c r="I7556" s="3" t="s">
        <v>53</v>
      </c>
      <c r="J7556" s="2">
        <v>0.59836804262566168</v>
      </c>
    </row>
    <row r="7557" spans="1:10" x14ac:dyDescent="0.2">
      <c r="A7557" t="s">
        <v>91</v>
      </c>
      <c r="B7557" s="1">
        <v>43259</v>
      </c>
      <c r="C7557" s="1" t="s">
        <v>22</v>
      </c>
      <c r="D7557" s="1" t="s">
        <v>29</v>
      </c>
      <c r="E7557">
        <v>1000000028</v>
      </c>
      <c r="F7557" t="s">
        <v>27</v>
      </c>
      <c r="G7557" s="5" t="s">
        <v>13</v>
      </c>
      <c r="H7557">
        <v>10000136</v>
      </c>
      <c r="I7557" s="3" t="s">
        <v>40</v>
      </c>
      <c r="J7557" s="2">
        <v>0.61033540347817494</v>
      </c>
    </row>
    <row r="7558" spans="1:10" x14ac:dyDescent="0.2">
      <c r="A7558" t="s">
        <v>91</v>
      </c>
      <c r="B7558" s="1">
        <v>43259</v>
      </c>
      <c r="C7558" s="1" t="s">
        <v>22</v>
      </c>
      <c r="D7558" s="1" t="s">
        <v>35</v>
      </c>
      <c r="E7558">
        <v>1000000047</v>
      </c>
      <c r="F7558" t="s">
        <v>34</v>
      </c>
      <c r="G7558" s="5" t="s">
        <v>13</v>
      </c>
      <c r="H7558">
        <v>10000211</v>
      </c>
      <c r="I7558" s="3" t="s">
        <v>11</v>
      </c>
      <c r="J7558" s="2">
        <v>6.8936903999999997</v>
      </c>
    </row>
    <row r="7559" spans="1:10" x14ac:dyDescent="0.2">
      <c r="A7559" t="s">
        <v>91</v>
      </c>
      <c r="B7559" s="1">
        <v>43259</v>
      </c>
      <c r="C7559" s="1" t="s">
        <v>22</v>
      </c>
      <c r="D7559" s="1" t="s">
        <v>25</v>
      </c>
      <c r="E7559">
        <v>1000003183</v>
      </c>
      <c r="F7559" t="s">
        <v>23</v>
      </c>
      <c r="G7559" s="5" t="s">
        <v>13</v>
      </c>
      <c r="H7559">
        <v>10000136</v>
      </c>
      <c r="I7559" s="3" t="s">
        <v>40</v>
      </c>
      <c r="J7559" s="2">
        <v>8.2385981674229676</v>
      </c>
    </row>
    <row r="7560" spans="1:10" x14ac:dyDescent="0.2">
      <c r="A7560" t="s">
        <v>91</v>
      </c>
      <c r="B7560" s="1">
        <v>43259</v>
      </c>
      <c r="C7560" s="1" t="s">
        <v>22</v>
      </c>
      <c r="D7560" s="1" t="s">
        <v>29</v>
      </c>
      <c r="E7560">
        <v>1000000101</v>
      </c>
      <c r="F7560" t="s">
        <v>39</v>
      </c>
      <c r="G7560" s="5" t="s">
        <v>13</v>
      </c>
      <c r="H7560">
        <v>20000018</v>
      </c>
      <c r="I7560" s="3" t="s">
        <v>81</v>
      </c>
      <c r="J7560" s="2">
        <v>8.9177236097356847</v>
      </c>
    </row>
    <row r="7561" spans="1:10" x14ac:dyDescent="0.2">
      <c r="A7561" t="s">
        <v>91</v>
      </c>
      <c r="B7561" s="1">
        <v>43259</v>
      </c>
      <c r="C7561" s="1" t="s">
        <v>22</v>
      </c>
      <c r="D7561" s="1" t="s">
        <v>64</v>
      </c>
      <c r="E7561">
        <v>1000002973</v>
      </c>
      <c r="F7561" t="s">
        <v>63</v>
      </c>
      <c r="G7561" s="5" t="s">
        <v>13</v>
      </c>
      <c r="H7561">
        <v>10000136</v>
      </c>
      <c r="I7561" s="3" t="s">
        <v>40</v>
      </c>
      <c r="J7561" s="2">
        <v>9.6528308291691935</v>
      </c>
    </row>
    <row r="7562" spans="1:10" x14ac:dyDescent="0.2">
      <c r="A7562" t="s">
        <v>91</v>
      </c>
      <c r="B7562" s="1">
        <v>43259</v>
      </c>
      <c r="C7562" s="1" t="s">
        <v>22</v>
      </c>
      <c r="D7562" s="1" t="s">
        <v>21</v>
      </c>
      <c r="E7562">
        <v>1000002872</v>
      </c>
      <c r="F7562" t="s">
        <v>19</v>
      </c>
      <c r="G7562" s="5" t="s">
        <v>13</v>
      </c>
      <c r="H7562">
        <v>10000136</v>
      </c>
      <c r="I7562" s="3" t="s">
        <v>40</v>
      </c>
      <c r="J7562" s="2">
        <v>12.2421234933942</v>
      </c>
    </row>
    <row r="7563" spans="1:10" x14ac:dyDescent="0.2">
      <c r="A7563" t="s">
        <v>91</v>
      </c>
      <c r="B7563" s="1">
        <v>43259</v>
      </c>
      <c r="C7563" s="1" t="s">
        <v>22</v>
      </c>
      <c r="D7563" s="1" t="s">
        <v>29</v>
      </c>
      <c r="E7563">
        <v>1000000054</v>
      </c>
      <c r="F7563" t="s">
        <v>36</v>
      </c>
      <c r="G7563" s="5" t="s">
        <v>13</v>
      </c>
      <c r="H7563">
        <v>20000018</v>
      </c>
      <c r="I7563" s="3" t="s">
        <v>81</v>
      </c>
      <c r="J7563" s="2">
        <v>13.542979223334248</v>
      </c>
    </row>
    <row r="7564" spans="1:10" x14ac:dyDescent="0.2">
      <c r="A7564" t="s">
        <v>91</v>
      </c>
      <c r="B7564" s="1">
        <v>43259</v>
      </c>
      <c r="C7564" s="1" t="s">
        <v>22</v>
      </c>
      <c r="D7564" s="1" t="s">
        <v>61</v>
      </c>
      <c r="E7564">
        <v>1000000579</v>
      </c>
      <c r="F7564" t="s">
        <v>60</v>
      </c>
      <c r="G7564" s="5" t="s">
        <v>13</v>
      </c>
      <c r="H7564">
        <v>20000018</v>
      </c>
      <c r="I7564" s="3" t="s">
        <v>81</v>
      </c>
      <c r="J7564" s="2">
        <v>13.65120865354881</v>
      </c>
    </row>
    <row r="7565" spans="1:10" x14ac:dyDescent="0.2">
      <c r="A7565" t="s">
        <v>91</v>
      </c>
      <c r="B7565" s="1">
        <v>43259</v>
      </c>
      <c r="C7565" s="1" t="s">
        <v>22</v>
      </c>
      <c r="D7565" s="1" t="s">
        <v>61</v>
      </c>
      <c r="E7565">
        <v>1000000579</v>
      </c>
      <c r="F7565" t="s">
        <v>60</v>
      </c>
      <c r="G7565" s="5" t="s">
        <v>13</v>
      </c>
      <c r="H7565">
        <v>10000111</v>
      </c>
      <c r="I7565" s="3" t="s">
        <v>37</v>
      </c>
      <c r="J7565" s="2">
        <v>4.4979821280000003</v>
      </c>
    </row>
    <row r="7566" spans="1:10" x14ac:dyDescent="0.2">
      <c r="A7566" t="s">
        <v>91</v>
      </c>
      <c r="B7566" s="1">
        <v>43259</v>
      </c>
      <c r="C7566" s="1" t="s">
        <v>22</v>
      </c>
      <c r="D7566" s="1" t="s">
        <v>46</v>
      </c>
      <c r="E7566">
        <v>1000001133</v>
      </c>
      <c r="F7566" t="s">
        <v>45</v>
      </c>
      <c r="G7566" s="5" t="s">
        <v>13</v>
      </c>
      <c r="H7566">
        <v>20000018</v>
      </c>
      <c r="I7566" s="3" t="s">
        <v>81</v>
      </c>
      <c r="J7566" s="2">
        <v>3.5721605104524365</v>
      </c>
    </row>
    <row r="7567" spans="1:10" x14ac:dyDescent="0.2">
      <c r="A7567" t="s">
        <v>91</v>
      </c>
      <c r="B7567" s="1">
        <v>43259</v>
      </c>
      <c r="C7567" s="1" t="s">
        <v>22</v>
      </c>
      <c r="D7567" s="1" t="s">
        <v>49</v>
      </c>
      <c r="E7567">
        <v>1000000018</v>
      </c>
      <c r="F7567" t="s">
        <v>48</v>
      </c>
      <c r="G7567" s="5" t="s">
        <v>13</v>
      </c>
      <c r="H7567">
        <v>20000018</v>
      </c>
      <c r="I7567" s="3" t="s">
        <v>81</v>
      </c>
      <c r="J7567" s="2">
        <v>3.6436037206614857</v>
      </c>
    </row>
    <row r="7568" spans="1:10" x14ac:dyDescent="0.2">
      <c r="A7568" t="s">
        <v>91</v>
      </c>
      <c r="B7568" s="1">
        <v>43259</v>
      </c>
      <c r="C7568" s="1" t="s">
        <v>22</v>
      </c>
      <c r="D7568" s="1" t="s">
        <v>35</v>
      </c>
      <c r="E7568">
        <v>1000000047</v>
      </c>
      <c r="F7568" t="s">
        <v>34</v>
      </c>
      <c r="G7568" s="5" t="s">
        <v>13</v>
      </c>
      <c r="H7568">
        <v>20000018</v>
      </c>
      <c r="I7568" s="3" t="s">
        <v>81</v>
      </c>
      <c r="J7568" s="2">
        <v>3.6551031262904412</v>
      </c>
    </row>
    <row r="7569" spans="1:10" x14ac:dyDescent="0.2">
      <c r="A7569" t="s">
        <v>91</v>
      </c>
      <c r="B7569" s="1">
        <v>43259</v>
      </c>
      <c r="C7569" s="1" t="s">
        <v>22</v>
      </c>
      <c r="D7569" s="1" t="s">
        <v>64</v>
      </c>
      <c r="E7569">
        <v>1000002973</v>
      </c>
      <c r="F7569" t="s">
        <v>63</v>
      </c>
      <c r="G7569" s="5" t="s">
        <v>13</v>
      </c>
      <c r="H7569">
        <v>20000018</v>
      </c>
      <c r="I7569" s="3" t="s">
        <v>81</v>
      </c>
      <c r="J7569" s="2">
        <v>3.2377990135369856</v>
      </c>
    </row>
    <row r="7570" spans="1:10" x14ac:dyDescent="0.2">
      <c r="A7570" t="s">
        <v>91</v>
      </c>
      <c r="B7570" s="1">
        <v>43260</v>
      </c>
      <c r="C7570" s="1" t="s">
        <v>43</v>
      </c>
      <c r="D7570" s="1" t="s">
        <v>42</v>
      </c>
      <c r="E7570">
        <v>1000000931</v>
      </c>
      <c r="F7570" t="s">
        <v>41</v>
      </c>
      <c r="G7570" s="5" t="s">
        <v>13</v>
      </c>
      <c r="H7570">
        <v>10000131</v>
      </c>
      <c r="I7570" s="3" t="s">
        <v>38</v>
      </c>
      <c r="J7570" s="2">
        <v>3.2495510988328959</v>
      </c>
    </row>
    <row r="7571" spans="1:10" x14ac:dyDescent="0.2">
      <c r="A7571" t="s">
        <v>91</v>
      </c>
      <c r="B7571" s="1">
        <v>43260</v>
      </c>
      <c r="C7571" s="1" t="s">
        <v>43</v>
      </c>
      <c r="D7571" s="1" t="s">
        <v>42</v>
      </c>
      <c r="E7571">
        <v>1000001014</v>
      </c>
      <c r="F7571" t="s">
        <v>44</v>
      </c>
      <c r="G7571" s="5" t="s">
        <v>13</v>
      </c>
      <c r="H7571">
        <v>10000078</v>
      </c>
      <c r="I7571" s="3" t="s">
        <v>30</v>
      </c>
      <c r="J7571" s="2">
        <v>3.3145421208095538</v>
      </c>
    </row>
    <row r="7572" spans="1:10" x14ac:dyDescent="0.2">
      <c r="A7572" t="s">
        <v>91</v>
      </c>
      <c r="B7572" s="1">
        <v>43260</v>
      </c>
      <c r="C7572" s="1" t="s">
        <v>43</v>
      </c>
      <c r="D7572" s="1" t="s">
        <v>42</v>
      </c>
      <c r="E7572">
        <v>1000001014</v>
      </c>
      <c r="F7572" t="s">
        <v>44</v>
      </c>
      <c r="G7572" s="5" t="s">
        <v>13</v>
      </c>
      <c r="H7572">
        <v>10000131</v>
      </c>
      <c r="I7572" s="3" t="s">
        <v>38</v>
      </c>
      <c r="J7572" s="2">
        <v>3.3808329632257448</v>
      </c>
    </row>
    <row r="7573" spans="1:10" x14ac:dyDescent="0.2">
      <c r="A7573" t="s">
        <v>91</v>
      </c>
      <c r="B7573" s="1">
        <v>43260</v>
      </c>
      <c r="C7573" s="1" t="s">
        <v>43</v>
      </c>
      <c r="D7573" s="1" t="s">
        <v>42</v>
      </c>
      <c r="E7573">
        <v>1000001014</v>
      </c>
      <c r="F7573" t="s">
        <v>44</v>
      </c>
      <c r="G7573" s="5" t="s">
        <v>13</v>
      </c>
      <c r="H7573">
        <v>20000099</v>
      </c>
      <c r="I7573" s="3" t="s">
        <v>20</v>
      </c>
      <c r="J7573" s="2">
        <v>3.4484496224902599</v>
      </c>
    </row>
    <row r="7574" spans="1:10" x14ac:dyDescent="0.2">
      <c r="A7574" t="s">
        <v>91</v>
      </c>
      <c r="B7574" s="1">
        <v>43260</v>
      </c>
      <c r="C7574" s="1" t="s">
        <v>43</v>
      </c>
      <c r="D7574" s="1" t="s">
        <v>51</v>
      </c>
      <c r="E7574">
        <v>1000000460</v>
      </c>
      <c r="F7574" t="s">
        <v>50</v>
      </c>
      <c r="G7574" s="5" t="s">
        <v>13</v>
      </c>
      <c r="H7574">
        <v>10000131</v>
      </c>
      <c r="I7574" s="3" t="s">
        <v>38</v>
      </c>
      <c r="J7574" s="2">
        <v>10.6025124</v>
      </c>
    </row>
    <row r="7575" spans="1:10" x14ac:dyDescent="0.2">
      <c r="A7575" t="s">
        <v>91</v>
      </c>
      <c r="B7575" s="1">
        <v>43260</v>
      </c>
      <c r="C7575" s="1" t="s">
        <v>43</v>
      </c>
      <c r="D7575" s="1" t="s">
        <v>42</v>
      </c>
      <c r="E7575">
        <v>1000000931</v>
      </c>
      <c r="F7575" t="s">
        <v>41</v>
      </c>
      <c r="G7575" s="5" t="s">
        <v>13</v>
      </c>
      <c r="H7575">
        <v>10000182</v>
      </c>
      <c r="I7575" s="3" t="s">
        <v>31</v>
      </c>
      <c r="J7575" s="2">
        <v>10.814562648000001</v>
      </c>
    </row>
    <row r="7576" spans="1:10" x14ac:dyDescent="0.2">
      <c r="A7576" t="s">
        <v>91</v>
      </c>
      <c r="B7576" s="1">
        <v>43260</v>
      </c>
      <c r="C7576" s="1" t="s">
        <v>43</v>
      </c>
      <c r="D7576" s="1" t="s">
        <v>42</v>
      </c>
      <c r="E7576">
        <v>1000001014</v>
      </c>
      <c r="F7576" t="s">
        <v>44</v>
      </c>
      <c r="G7576" s="5" t="s">
        <v>13</v>
      </c>
      <c r="H7576">
        <v>10000182</v>
      </c>
      <c r="I7576" s="3" t="s">
        <v>31</v>
      </c>
      <c r="J7576" s="2">
        <v>9.8561472029537693</v>
      </c>
    </row>
    <row r="7577" spans="1:10" x14ac:dyDescent="0.2">
      <c r="A7577" t="s">
        <v>91</v>
      </c>
      <c r="B7577" s="1">
        <v>43260</v>
      </c>
      <c r="C7577" s="1" t="s">
        <v>43</v>
      </c>
      <c r="D7577" s="1" t="s">
        <v>51</v>
      </c>
      <c r="E7577">
        <v>1000000460</v>
      </c>
      <c r="F7577" t="s">
        <v>50</v>
      </c>
      <c r="G7577" s="5" t="s">
        <v>13</v>
      </c>
      <c r="H7577">
        <v>10000182</v>
      </c>
      <c r="I7577" s="3" t="s">
        <v>31</v>
      </c>
      <c r="J7577" s="2">
        <v>10.632617730880025</v>
      </c>
    </row>
    <row r="7578" spans="1:10" x14ac:dyDescent="0.2">
      <c r="A7578" t="s">
        <v>91</v>
      </c>
      <c r="B7578" s="1">
        <v>43260</v>
      </c>
      <c r="C7578" s="1" t="s">
        <v>43</v>
      </c>
      <c r="D7578" s="1" t="s">
        <v>42</v>
      </c>
      <c r="E7578">
        <v>1000001014</v>
      </c>
      <c r="F7578" t="s">
        <v>44</v>
      </c>
      <c r="G7578" s="5" t="s">
        <v>13</v>
      </c>
      <c r="H7578">
        <v>10000136</v>
      </c>
      <c r="I7578" s="3" t="s">
        <v>40</v>
      </c>
      <c r="J7578" s="2">
        <v>11.062175487207577</v>
      </c>
    </row>
    <row r="7579" spans="1:10" x14ac:dyDescent="0.2">
      <c r="A7579" t="s">
        <v>91</v>
      </c>
      <c r="B7579" s="1">
        <v>43260</v>
      </c>
      <c r="C7579" s="1" t="s">
        <v>43</v>
      </c>
      <c r="D7579" s="1" t="s">
        <v>42</v>
      </c>
      <c r="E7579">
        <v>1000000931</v>
      </c>
      <c r="F7579" t="s">
        <v>41</v>
      </c>
      <c r="G7579" s="5" t="s">
        <v>13</v>
      </c>
      <c r="H7579">
        <v>10000078</v>
      </c>
      <c r="I7579" s="3" t="s">
        <v>30</v>
      </c>
      <c r="J7579" s="2">
        <v>11.805101683880066</v>
      </c>
    </row>
    <row r="7580" spans="1:10" x14ac:dyDescent="0.2">
      <c r="A7580" t="s">
        <v>91</v>
      </c>
      <c r="B7580" s="1">
        <v>43260</v>
      </c>
      <c r="C7580" s="1" t="s">
        <v>43</v>
      </c>
      <c r="D7580" s="1" t="s">
        <v>42</v>
      </c>
      <c r="E7580">
        <v>1000000931</v>
      </c>
      <c r="F7580" t="s">
        <v>41</v>
      </c>
      <c r="G7580" s="5" t="s">
        <v>13</v>
      </c>
      <c r="H7580">
        <v>20000099</v>
      </c>
      <c r="I7580" s="3" t="s">
        <v>20</v>
      </c>
      <c r="J7580" s="2">
        <v>10.549203717557669</v>
      </c>
    </row>
    <row r="7581" spans="1:10" x14ac:dyDescent="0.2">
      <c r="A7581" t="s">
        <v>91</v>
      </c>
      <c r="B7581" s="1">
        <v>43260</v>
      </c>
      <c r="C7581" s="1" t="s">
        <v>43</v>
      </c>
      <c r="D7581" s="1" t="s">
        <v>78</v>
      </c>
      <c r="E7581">
        <v>1000003187</v>
      </c>
      <c r="F7581" t="s">
        <v>77</v>
      </c>
      <c r="G7581" s="5" t="s">
        <v>13</v>
      </c>
      <c r="H7581">
        <v>10000211</v>
      </c>
      <c r="I7581" s="3" t="s">
        <v>11</v>
      </c>
      <c r="J7581" s="2">
        <v>1.8646785218496165</v>
      </c>
    </row>
    <row r="7582" spans="1:10" x14ac:dyDescent="0.2">
      <c r="A7582" t="s">
        <v>91</v>
      </c>
      <c r="B7582" s="1">
        <v>43260</v>
      </c>
      <c r="C7582" s="1" t="s">
        <v>43</v>
      </c>
      <c r="D7582" s="1" t="s">
        <v>80</v>
      </c>
      <c r="E7582">
        <v>1000003498</v>
      </c>
      <c r="F7582" t="s">
        <v>79</v>
      </c>
      <c r="G7582" s="5" t="s">
        <v>13</v>
      </c>
      <c r="H7582">
        <v>10000131</v>
      </c>
      <c r="I7582" s="3" t="s">
        <v>38</v>
      </c>
      <c r="J7582" s="2">
        <v>2.0183880001112877</v>
      </c>
    </row>
    <row r="7583" spans="1:10" x14ac:dyDescent="0.2">
      <c r="A7583" t="s">
        <v>91</v>
      </c>
      <c r="B7583" s="1">
        <v>43260</v>
      </c>
      <c r="C7583" s="1" t="s">
        <v>43</v>
      </c>
      <c r="D7583" s="1" t="s">
        <v>78</v>
      </c>
      <c r="E7583">
        <v>1000003187</v>
      </c>
      <c r="F7583" t="s">
        <v>77</v>
      </c>
      <c r="G7583" s="5" t="s">
        <v>13</v>
      </c>
      <c r="H7583">
        <v>10000064</v>
      </c>
      <c r="I7583" s="3" t="s">
        <v>53</v>
      </c>
      <c r="J7583" s="2">
        <v>2.2284634443321121</v>
      </c>
    </row>
    <row r="7584" spans="1:10" x14ac:dyDescent="0.2">
      <c r="A7584" t="s">
        <v>91</v>
      </c>
      <c r="B7584" s="1">
        <v>43260</v>
      </c>
      <c r="C7584" s="1" t="s">
        <v>43</v>
      </c>
      <c r="D7584" s="1" t="s">
        <v>78</v>
      </c>
      <c r="E7584">
        <v>1000003187</v>
      </c>
      <c r="F7584" t="s">
        <v>77</v>
      </c>
      <c r="G7584" s="5" t="s">
        <v>13</v>
      </c>
      <c r="H7584">
        <v>20000099</v>
      </c>
      <c r="I7584" s="3" t="s">
        <v>20</v>
      </c>
      <c r="J7584" s="2">
        <v>2.2730327132187544</v>
      </c>
    </row>
    <row r="7585" spans="1:10" x14ac:dyDescent="0.2">
      <c r="A7585" t="s">
        <v>91</v>
      </c>
      <c r="B7585" s="1">
        <v>43260</v>
      </c>
      <c r="C7585" s="1" t="s">
        <v>43</v>
      </c>
      <c r="D7585" s="1" t="s">
        <v>78</v>
      </c>
      <c r="E7585">
        <v>1000003187</v>
      </c>
      <c r="F7585" t="s">
        <v>77</v>
      </c>
      <c r="G7585" s="5" t="s">
        <v>13</v>
      </c>
      <c r="H7585">
        <v>10000078</v>
      </c>
      <c r="I7585" s="3" t="s">
        <v>30</v>
      </c>
      <c r="J7585" s="2">
        <v>2.611000099772339</v>
      </c>
    </row>
    <row r="7586" spans="1:10" x14ac:dyDescent="0.2">
      <c r="A7586" t="s">
        <v>91</v>
      </c>
      <c r="B7586" s="1">
        <v>43260</v>
      </c>
      <c r="C7586" s="1" t="s">
        <v>43</v>
      </c>
      <c r="D7586" s="1" t="s">
        <v>80</v>
      </c>
      <c r="E7586">
        <v>1000003498</v>
      </c>
      <c r="F7586" t="s">
        <v>79</v>
      </c>
      <c r="G7586" s="5" t="s">
        <v>13</v>
      </c>
      <c r="H7586">
        <v>10000064</v>
      </c>
      <c r="I7586" s="3" t="s">
        <v>53</v>
      </c>
      <c r="J7586" s="2">
        <v>2.6632201017677857</v>
      </c>
    </row>
    <row r="7587" spans="1:10" x14ac:dyDescent="0.2">
      <c r="A7587" t="s">
        <v>91</v>
      </c>
      <c r="B7587" s="1">
        <v>43260</v>
      </c>
      <c r="C7587" s="1" t="s">
        <v>43</v>
      </c>
      <c r="D7587" s="1" t="s">
        <v>78</v>
      </c>
      <c r="E7587">
        <v>1000003187</v>
      </c>
      <c r="F7587" t="s">
        <v>77</v>
      </c>
      <c r="G7587" s="5" t="s">
        <v>13</v>
      </c>
      <c r="H7587">
        <v>10000111</v>
      </c>
      <c r="I7587" s="3" t="s">
        <v>37</v>
      </c>
      <c r="J7587" s="2">
        <v>2.5484541938792038</v>
      </c>
    </row>
    <row r="7588" spans="1:10" x14ac:dyDescent="0.2">
      <c r="A7588" t="s">
        <v>91</v>
      </c>
      <c r="B7588" s="1">
        <v>43260</v>
      </c>
      <c r="C7588" s="1" t="s">
        <v>43</v>
      </c>
      <c r="D7588" s="1" t="s">
        <v>78</v>
      </c>
      <c r="E7588">
        <v>1000003187</v>
      </c>
      <c r="F7588" t="s">
        <v>77</v>
      </c>
      <c r="G7588" s="5" t="s">
        <v>13</v>
      </c>
      <c r="H7588">
        <v>10000131</v>
      </c>
      <c r="I7588" s="3" t="s">
        <v>38</v>
      </c>
      <c r="J7588" s="2">
        <v>2.5994232777567881</v>
      </c>
    </row>
    <row r="7589" spans="1:10" x14ac:dyDescent="0.2">
      <c r="A7589" t="s">
        <v>91</v>
      </c>
      <c r="B7589" s="1">
        <v>43260</v>
      </c>
      <c r="C7589" s="1" t="s">
        <v>43</v>
      </c>
      <c r="D7589" s="1" t="s">
        <v>80</v>
      </c>
      <c r="E7589">
        <v>1000003498</v>
      </c>
      <c r="F7589" t="s">
        <v>79</v>
      </c>
      <c r="G7589" s="5" t="s">
        <v>13</v>
      </c>
      <c r="H7589">
        <v>10000136</v>
      </c>
      <c r="I7589" s="3" t="s">
        <v>40</v>
      </c>
      <c r="J7589" s="2">
        <v>0.30379679999999998</v>
      </c>
    </row>
    <row r="7590" spans="1:10" x14ac:dyDescent="0.2">
      <c r="A7590" t="s">
        <v>91</v>
      </c>
      <c r="B7590" s="1">
        <v>43260</v>
      </c>
      <c r="C7590" s="1" t="s">
        <v>43</v>
      </c>
      <c r="D7590" s="1" t="s">
        <v>80</v>
      </c>
      <c r="E7590">
        <v>1000003498</v>
      </c>
      <c r="F7590" t="s">
        <v>79</v>
      </c>
      <c r="G7590" s="5" t="s">
        <v>13</v>
      </c>
      <c r="H7590">
        <v>20000099</v>
      </c>
      <c r="I7590" s="3" t="s">
        <v>20</v>
      </c>
      <c r="J7590" s="2">
        <v>0.30987273600000004</v>
      </c>
    </row>
    <row r="7591" spans="1:10" x14ac:dyDescent="0.2">
      <c r="A7591" t="s">
        <v>91</v>
      </c>
      <c r="B7591" s="1">
        <v>43260</v>
      </c>
      <c r="C7591" s="1" t="s">
        <v>43</v>
      </c>
      <c r="D7591" s="1" t="s">
        <v>51</v>
      </c>
      <c r="E7591">
        <v>1000000460</v>
      </c>
      <c r="F7591" t="s">
        <v>50</v>
      </c>
      <c r="G7591" s="5" t="s">
        <v>13</v>
      </c>
      <c r="H7591">
        <v>20000099</v>
      </c>
      <c r="I7591" s="3" t="s">
        <v>20</v>
      </c>
      <c r="J7591" s="2">
        <v>0.12937621495358972</v>
      </c>
    </row>
    <row r="7592" spans="1:10" x14ac:dyDescent="0.2">
      <c r="A7592" t="s">
        <v>91</v>
      </c>
      <c r="B7592" s="1">
        <v>43260</v>
      </c>
      <c r="C7592" s="1" t="s">
        <v>43</v>
      </c>
      <c r="D7592" s="1" t="s">
        <v>42</v>
      </c>
      <c r="E7592">
        <v>1000000931</v>
      </c>
      <c r="F7592" t="s">
        <v>41</v>
      </c>
      <c r="G7592" s="5" t="s">
        <v>13</v>
      </c>
      <c r="H7592">
        <v>10000136</v>
      </c>
      <c r="I7592" s="3" t="s">
        <v>40</v>
      </c>
      <c r="J7592" s="2">
        <v>0.151584855928939</v>
      </c>
    </row>
    <row r="7593" spans="1:10" x14ac:dyDescent="0.2">
      <c r="A7593" t="s">
        <v>91</v>
      </c>
      <c r="B7593" s="1">
        <v>43260</v>
      </c>
      <c r="C7593" s="1" t="s">
        <v>43</v>
      </c>
      <c r="D7593" s="1" t="s">
        <v>80</v>
      </c>
      <c r="E7593">
        <v>1000003498</v>
      </c>
      <c r="F7593" t="s">
        <v>79</v>
      </c>
      <c r="G7593" s="5" t="s">
        <v>13</v>
      </c>
      <c r="H7593">
        <v>10000211</v>
      </c>
      <c r="I7593" s="3" t="s">
        <v>11</v>
      </c>
      <c r="J7593" s="2">
        <v>0.19609117470605894</v>
      </c>
    </row>
    <row r="7594" spans="1:10" x14ac:dyDescent="0.2">
      <c r="A7594" t="s">
        <v>91</v>
      </c>
      <c r="B7594" s="1">
        <v>43260</v>
      </c>
      <c r="C7594" s="1" t="s">
        <v>43</v>
      </c>
      <c r="D7594" s="1" t="s">
        <v>78</v>
      </c>
      <c r="E7594">
        <v>1000003187</v>
      </c>
      <c r="F7594" t="s">
        <v>77</v>
      </c>
      <c r="G7594" s="5" t="s">
        <v>13</v>
      </c>
      <c r="H7594">
        <v>20000018</v>
      </c>
      <c r="I7594" s="3" t="s">
        <v>81</v>
      </c>
      <c r="J7594" s="2">
        <v>0.14748830672082852</v>
      </c>
    </row>
    <row r="7595" spans="1:10" x14ac:dyDescent="0.2">
      <c r="A7595" t="s">
        <v>91</v>
      </c>
      <c r="B7595" s="1">
        <v>43260</v>
      </c>
      <c r="C7595" s="1" t="s">
        <v>43</v>
      </c>
      <c r="D7595" s="1" t="s">
        <v>78</v>
      </c>
      <c r="E7595">
        <v>1000003187</v>
      </c>
      <c r="F7595" t="s">
        <v>77</v>
      </c>
      <c r="G7595" s="5" t="s">
        <v>13</v>
      </c>
      <c r="H7595">
        <v>10000136</v>
      </c>
      <c r="I7595" s="3" t="s">
        <v>40</v>
      </c>
      <c r="J7595" s="2">
        <v>1.173461240873088</v>
      </c>
    </row>
    <row r="7596" spans="1:10" x14ac:dyDescent="0.2">
      <c r="A7596" t="s">
        <v>91</v>
      </c>
      <c r="B7596" s="1">
        <v>43260</v>
      </c>
      <c r="C7596" s="1" t="s">
        <v>9</v>
      </c>
      <c r="D7596" s="1" t="s">
        <v>15</v>
      </c>
      <c r="E7596">
        <v>1000002986</v>
      </c>
      <c r="F7596" t="s">
        <v>14</v>
      </c>
      <c r="G7596" s="5" t="s">
        <v>13</v>
      </c>
      <c r="H7596">
        <v>10000211</v>
      </c>
      <c r="I7596" s="3" t="s">
        <v>11</v>
      </c>
      <c r="J7596" s="2">
        <v>3.4284618084606375</v>
      </c>
    </row>
    <row r="7597" spans="1:10" x14ac:dyDescent="0.2">
      <c r="A7597" t="s">
        <v>91</v>
      </c>
      <c r="B7597" s="1">
        <v>43260</v>
      </c>
      <c r="C7597" s="1" t="s">
        <v>9</v>
      </c>
      <c r="D7597" s="1" t="s">
        <v>12</v>
      </c>
      <c r="E7597">
        <v>1000000072</v>
      </c>
      <c r="F7597" t="s">
        <v>10</v>
      </c>
      <c r="G7597" s="5" t="s">
        <v>13</v>
      </c>
      <c r="H7597">
        <v>10000211</v>
      </c>
      <c r="I7597" s="3" t="s">
        <v>11</v>
      </c>
      <c r="J7597" s="2">
        <v>3.4970310446298503</v>
      </c>
    </row>
    <row r="7598" spans="1:10" x14ac:dyDescent="0.2">
      <c r="A7598" t="s">
        <v>91</v>
      </c>
      <c r="B7598" s="1">
        <v>43260</v>
      </c>
      <c r="C7598" s="1" t="s">
        <v>9</v>
      </c>
      <c r="D7598" s="1" t="s">
        <v>15</v>
      </c>
      <c r="E7598">
        <v>1000002985</v>
      </c>
      <c r="F7598" t="s">
        <v>47</v>
      </c>
      <c r="G7598" s="5" t="s">
        <v>13</v>
      </c>
      <c r="H7598">
        <v>10000211</v>
      </c>
      <c r="I7598" s="3" t="s">
        <v>11</v>
      </c>
      <c r="J7598" s="2">
        <v>3.2894186149400655</v>
      </c>
    </row>
    <row r="7599" spans="1:10" x14ac:dyDescent="0.2">
      <c r="A7599" t="s">
        <v>91</v>
      </c>
      <c r="B7599" s="1">
        <v>43260</v>
      </c>
      <c r="C7599" s="1" t="s">
        <v>9</v>
      </c>
      <c r="D7599" s="1" t="s">
        <v>57</v>
      </c>
      <c r="E7599">
        <v>1000001502</v>
      </c>
      <c r="F7599" t="s">
        <v>56</v>
      </c>
      <c r="G7599" s="5" t="s">
        <v>13</v>
      </c>
      <c r="H7599">
        <v>10000064</v>
      </c>
      <c r="I7599" s="3" t="s">
        <v>53</v>
      </c>
      <c r="J7599" s="2">
        <v>10.053270147012846</v>
      </c>
    </row>
    <row r="7600" spans="1:10" x14ac:dyDescent="0.2">
      <c r="A7600" t="s">
        <v>91</v>
      </c>
      <c r="B7600" s="1">
        <v>43260</v>
      </c>
      <c r="C7600" s="1" t="s">
        <v>9</v>
      </c>
      <c r="D7600" s="1" t="s">
        <v>17</v>
      </c>
      <c r="E7600">
        <v>1000000059</v>
      </c>
      <c r="F7600" t="s">
        <v>55</v>
      </c>
      <c r="G7600" s="5" t="s">
        <v>13</v>
      </c>
      <c r="H7600">
        <v>10000131</v>
      </c>
      <c r="I7600" s="3" t="s">
        <v>38</v>
      </c>
      <c r="J7600" s="2">
        <v>10.254335549953103</v>
      </c>
    </row>
    <row r="7601" spans="1:10" x14ac:dyDescent="0.2">
      <c r="A7601" t="s">
        <v>91</v>
      </c>
      <c r="B7601" s="1">
        <v>43260</v>
      </c>
      <c r="C7601" s="1" t="s">
        <v>9</v>
      </c>
      <c r="D7601" s="1" t="s">
        <v>15</v>
      </c>
      <c r="E7601">
        <v>1000002981</v>
      </c>
      <c r="F7601" t="s">
        <v>62</v>
      </c>
      <c r="G7601" s="5" t="s">
        <v>13</v>
      </c>
      <c r="H7601">
        <v>10000211</v>
      </c>
      <c r="I7601" s="3" t="s">
        <v>11</v>
      </c>
      <c r="J7601" s="2">
        <v>11.509087376890763</v>
      </c>
    </row>
    <row r="7602" spans="1:10" x14ac:dyDescent="0.2">
      <c r="A7602" t="s">
        <v>91</v>
      </c>
      <c r="B7602" s="1">
        <v>43260</v>
      </c>
      <c r="C7602" s="1" t="s">
        <v>9</v>
      </c>
      <c r="D7602" s="1" t="s">
        <v>15</v>
      </c>
      <c r="E7602">
        <v>1000002981</v>
      </c>
      <c r="F7602" t="s">
        <v>62</v>
      </c>
      <c r="G7602" s="5" t="s">
        <v>13</v>
      </c>
      <c r="H7602">
        <v>20000099</v>
      </c>
      <c r="I7602" s="3" t="s">
        <v>20</v>
      </c>
      <c r="J7602" s="2">
        <v>11.73926912442858</v>
      </c>
    </row>
    <row r="7603" spans="1:10" x14ac:dyDescent="0.2">
      <c r="A7603" t="s">
        <v>91</v>
      </c>
      <c r="B7603" s="1">
        <v>43260</v>
      </c>
      <c r="C7603" s="1" t="s">
        <v>9</v>
      </c>
      <c r="D7603" s="1" t="s">
        <v>59</v>
      </c>
      <c r="E7603">
        <v>1000000192</v>
      </c>
      <c r="F7603" t="s">
        <v>58</v>
      </c>
      <c r="G7603" s="5" t="s">
        <v>13</v>
      </c>
      <c r="H7603">
        <v>10000064</v>
      </c>
      <c r="I7603" s="3" t="s">
        <v>53</v>
      </c>
      <c r="J7603" s="2">
        <v>11.974054506917151</v>
      </c>
    </row>
    <row r="7604" spans="1:10" x14ac:dyDescent="0.2">
      <c r="A7604" t="s">
        <v>91</v>
      </c>
      <c r="B7604" s="1">
        <v>43260</v>
      </c>
      <c r="C7604" s="1" t="s">
        <v>9</v>
      </c>
      <c r="D7604" s="1" t="s">
        <v>57</v>
      </c>
      <c r="E7604">
        <v>1000001502</v>
      </c>
      <c r="F7604" t="s">
        <v>56</v>
      </c>
      <c r="G7604" s="5" t="s">
        <v>13</v>
      </c>
      <c r="H7604">
        <v>10000131</v>
      </c>
      <c r="I7604" s="3" t="s">
        <v>38</v>
      </c>
      <c r="J7604" s="2">
        <v>12.457806308996602</v>
      </c>
    </row>
    <row r="7605" spans="1:10" x14ac:dyDescent="0.2">
      <c r="A7605" t="s">
        <v>91</v>
      </c>
      <c r="B7605" s="1">
        <v>43260</v>
      </c>
      <c r="C7605" s="1" t="s">
        <v>9</v>
      </c>
      <c r="D7605" s="1" t="s">
        <v>17</v>
      </c>
      <c r="E7605">
        <v>1000001649</v>
      </c>
      <c r="F7605" t="s">
        <v>16</v>
      </c>
      <c r="G7605" s="5" t="s">
        <v>13</v>
      </c>
      <c r="H7605">
        <v>10000211</v>
      </c>
      <c r="I7605" s="3" t="s">
        <v>11</v>
      </c>
      <c r="J7605" s="2">
        <v>10.760187791908823</v>
      </c>
    </row>
    <row r="7606" spans="1:10" x14ac:dyDescent="0.2">
      <c r="A7606" t="s">
        <v>91</v>
      </c>
      <c r="B7606" s="1">
        <v>43260</v>
      </c>
      <c r="C7606" s="1" t="s">
        <v>9</v>
      </c>
      <c r="D7606" s="1" t="s">
        <v>57</v>
      </c>
      <c r="E7606">
        <v>1000001502</v>
      </c>
      <c r="F7606" t="s">
        <v>56</v>
      </c>
      <c r="G7606" s="5" t="s">
        <v>13</v>
      </c>
      <c r="H7606">
        <v>10000211</v>
      </c>
      <c r="I7606" s="3" t="s">
        <v>11</v>
      </c>
      <c r="J7606" s="2">
        <v>10.975391547747</v>
      </c>
    </row>
    <row r="7607" spans="1:10" x14ac:dyDescent="0.2">
      <c r="A7607" t="s">
        <v>91</v>
      </c>
      <c r="B7607" s="1">
        <v>43260</v>
      </c>
      <c r="C7607" s="1" t="s">
        <v>9</v>
      </c>
      <c r="D7607" s="1" t="s">
        <v>17</v>
      </c>
      <c r="E7607">
        <v>1000000059</v>
      </c>
      <c r="F7607" t="s">
        <v>55</v>
      </c>
      <c r="G7607" s="5" t="s">
        <v>13</v>
      </c>
      <c r="H7607">
        <v>20000099</v>
      </c>
      <c r="I7607" s="3" t="s">
        <v>20</v>
      </c>
      <c r="J7607" s="2">
        <v>11.042797366275979</v>
      </c>
    </row>
    <row r="7608" spans="1:10" x14ac:dyDescent="0.2">
      <c r="A7608" t="s">
        <v>91</v>
      </c>
      <c r="B7608" s="1">
        <v>43260</v>
      </c>
      <c r="C7608" s="1" t="s">
        <v>9</v>
      </c>
      <c r="D7608" s="1" t="s">
        <v>72</v>
      </c>
      <c r="E7608">
        <v>1000001699</v>
      </c>
      <c r="F7608" t="s">
        <v>71</v>
      </c>
      <c r="G7608" s="5" t="s">
        <v>13</v>
      </c>
      <c r="H7608">
        <v>10000131</v>
      </c>
      <c r="I7608" s="3" t="s">
        <v>38</v>
      </c>
      <c r="J7608" s="2">
        <v>12.096396837447484</v>
      </c>
    </row>
    <row r="7609" spans="1:10" x14ac:dyDescent="0.2">
      <c r="A7609" t="s">
        <v>91</v>
      </c>
      <c r="B7609" s="1">
        <v>43260</v>
      </c>
      <c r="C7609" s="1" t="s">
        <v>9</v>
      </c>
      <c r="D7609" s="1" t="s">
        <v>72</v>
      </c>
      <c r="E7609">
        <v>1000001699</v>
      </c>
      <c r="F7609" t="s">
        <v>71</v>
      </c>
      <c r="G7609" s="5" t="s">
        <v>13</v>
      </c>
      <c r="H7609">
        <v>10000211</v>
      </c>
      <c r="I7609" s="3" t="s">
        <v>11</v>
      </c>
      <c r="J7609" s="2">
        <v>12.338324774196435</v>
      </c>
    </row>
    <row r="7610" spans="1:10" x14ac:dyDescent="0.2">
      <c r="A7610" t="s">
        <v>91</v>
      </c>
      <c r="B7610" s="1">
        <v>43260</v>
      </c>
      <c r="C7610" s="1" t="s">
        <v>9</v>
      </c>
      <c r="D7610" s="1" t="s">
        <v>17</v>
      </c>
      <c r="E7610">
        <v>1000000059</v>
      </c>
      <c r="F7610" t="s">
        <v>55</v>
      </c>
      <c r="G7610" s="5" t="s">
        <v>13</v>
      </c>
      <c r="H7610">
        <v>10000064</v>
      </c>
      <c r="I7610" s="3" t="s">
        <v>53</v>
      </c>
      <c r="J7610" s="2">
        <v>11.495610251210802</v>
      </c>
    </row>
    <row r="7611" spans="1:10" x14ac:dyDescent="0.2">
      <c r="A7611" t="s">
        <v>91</v>
      </c>
      <c r="B7611" s="1">
        <v>43260</v>
      </c>
      <c r="C7611" s="1" t="s">
        <v>9</v>
      </c>
      <c r="D7611" s="1" t="s">
        <v>15</v>
      </c>
      <c r="E7611">
        <v>1000002981</v>
      </c>
      <c r="F7611" t="s">
        <v>62</v>
      </c>
      <c r="G7611" s="5" t="s">
        <v>13</v>
      </c>
      <c r="H7611">
        <v>10000064</v>
      </c>
      <c r="I7611" s="3" t="s">
        <v>53</v>
      </c>
      <c r="J7611" s="2">
        <v>10.689112905359716</v>
      </c>
    </row>
    <row r="7612" spans="1:10" x14ac:dyDescent="0.2">
      <c r="A7612" t="s">
        <v>91</v>
      </c>
      <c r="B7612" s="1">
        <v>43260</v>
      </c>
      <c r="C7612" s="1" t="s">
        <v>9</v>
      </c>
      <c r="D7612" s="1" t="s">
        <v>75</v>
      </c>
      <c r="E7612">
        <v>1000000281</v>
      </c>
      <c r="F7612" t="s">
        <v>74</v>
      </c>
      <c r="G7612" s="5" t="s">
        <v>13</v>
      </c>
      <c r="H7612">
        <v>20000099</v>
      </c>
      <c r="I7612" s="3" t="s">
        <v>20</v>
      </c>
      <c r="J7612" s="2">
        <v>1.1040000000000001</v>
      </c>
    </row>
    <row r="7613" spans="1:10" x14ac:dyDescent="0.2">
      <c r="A7613" t="s">
        <v>91</v>
      </c>
      <c r="B7613" s="1">
        <v>43260</v>
      </c>
      <c r="C7613" s="1" t="s">
        <v>9</v>
      </c>
      <c r="D7613" s="1" t="s">
        <v>75</v>
      </c>
      <c r="E7613">
        <v>1000000281</v>
      </c>
      <c r="F7613" t="s">
        <v>74</v>
      </c>
      <c r="G7613" s="5" t="s">
        <v>13</v>
      </c>
      <c r="H7613">
        <v>10000131</v>
      </c>
      <c r="I7613" s="3" t="s">
        <v>38</v>
      </c>
      <c r="J7613" s="2">
        <v>1.1715736320000001</v>
      </c>
    </row>
    <row r="7614" spans="1:10" x14ac:dyDescent="0.2">
      <c r="A7614" t="s">
        <v>91</v>
      </c>
      <c r="B7614" s="1">
        <v>43260</v>
      </c>
      <c r="C7614" s="1" t="s">
        <v>9</v>
      </c>
      <c r="D7614" s="1" t="s">
        <v>75</v>
      </c>
      <c r="E7614">
        <v>1000000281</v>
      </c>
      <c r="F7614" t="s">
        <v>74</v>
      </c>
      <c r="G7614" s="5" t="s">
        <v>13</v>
      </c>
      <c r="H7614">
        <v>10000136</v>
      </c>
      <c r="I7614" s="3" t="s">
        <v>40</v>
      </c>
      <c r="J7614" s="2">
        <v>1.2681489770848051</v>
      </c>
    </row>
    <row r="7615" spans="1:10" x14ac:dyDescent="0.2">
      <c r="A7615" t="s">
        <v>91</v>
      </c>
      <c r="B7615" s="1">
        <v>43260</v>
      </c>
      <c r="C7615" s="1" t="s">
        <v>9</v>
      </c>
      <c r="D7615" s="1" t="s">
        <v>17</v>
      </c>
      <c r="E7615">
        <v>1000000059</v>
      </c>
      <c r="F7615" t="s">
        <v>55</v>
      </c>
      <c r="G7615" s="5" t="s">
        <v>13</v>
      </c>
      <c r="H7615">
        <v>10000136</v>
      </c>
      <c r="I7615" s="3" t="s">
        <v>40</v>
      </c>
      <c r="J7615" s="2">
        <v>1.3457698396742119</v>
      </c>
    </row>
    <row r="7616" spans="1:10" x14ac:dyDescent="0.2">
      <c r="A7616" t="s">
        <v>91</v>
      </c>
      <c r="B7616" s="1">
        <v>43260</v>
      </c>
      <c r="C7616" s="1" t="s">
        <v>9</v>
      </c>
      <c r="D7616" s="1" t="s">
        <v>72</v>
      </c>
      <c r="E7616">
        <v>1000000064</v>
      </c>
      <c r="F7616" t="s">
        <v>76</v>
      </c>
      <c r="G7616" s="5" t="s">
        <v>13</v>
      </c>
      <c r="H7616">
        <v>10000064</v>
      </c>
      <c r="I7616" s="3" t="s">
        <v>53</v>
      </c>
      <c r="J7616" s="2">
        <v>1.4858386455098396</v>
      </c>
    </row>
    <row r="7617" spans="1:10" x14ac:dyDescent="0.2">
      <c r="A7617" t="s">
        <v>91</v>
      </c>
      <c r="B7617" s="1">
        <v>43260</v>
      </c>
      <c r="C7617" s="1" t="s">
        <v>9</v>
      </c>
      <c r="D7617" s="1" t="s">
        <v>59</v>
      </c>
      <c r="E7617">
        <v>1000000192</v>
      </c>
      <c r="F7617" t="s">
        <v>58</v>
      </c>
      <c r="G7617" s="5" t="s">
        <v>13</v>
      </c>
      <c r="H7617">
        <v>10000172</v>
      </c>
      <c r="I7617" s="3" t="s">
        <v>18</v>
      </c>
      <c r="J7617" s="2">
        <v>1.6083195344706898</v>
      </c>
    </row>
    <row r="7618" spans="1:10" x14ac:dyDescent="0.2">
      <c r="A7618" t="s">
        <v>91</v>
      </c>
      <c r="B7618" s="1">
        <v>43260</v>
      </c>
      <c r="C7618" s="1" t="s">
        <v>9</v>
      </c>
      <c r="D7618" s="1" t="s">
        <v>15</v>
      </c>
      <c r="E7618">
        <v>1000002981</v>
      </c>
      <c r="F7618" t="s">
        <v>62</v>
      </c>
      <c r="G7618" s="5" t="s">
        <v>13</v>
      </c>
      <c r="H7618">
        <v>10000131</v>
      </c>
      <c r="I7618" s="3" t="s">
        <v>38</v>
      </c>
      <c r="J7618" s="2">
        <v>1.6888967876673036</v>
      </c>
    </row>
    <row r="7619" spans="1:10" x14ac:dyDescent="0.2">
      <c r="A7619" t="s">
        <v>91</v>
      </c>
      <c r="B7619" s="1">
        <v>43260</v>
      </c>
      <c r="C7619" s="1" t="s">
        <v>9</v>
      </c>
      <c r="D7619" s="1" t="s">
        <v>59</v>
      </c>
      <c r="E7619">
        <v>1000000192</v>
      </c>
      <c r="F7619" t="s">
        <v>58</v>
      </c>
      <c r="G7619" s="5" t="s">
        <v>13</v>
      </c>
      <c r="H7619">
        <v>10000111</v>
      </c>
      <c r="I7619" s="3" t="s">
        <v>37</v>
      </c>
      <c r="J7619" s="2">
        <v>1.7571282178890626</v>
      </c>
    </row>
    <row r="7620" spans="1:10" x14ac:dyDescent="0.2">
      <c r="A7620" t="s">
        <v>91</v>
      </c>
      <c r="B7620" s="1">
        <v>43260</v>
      </c>
      <c r="C7620" s="1" t="s">
        <v>9</v>
      </c>
      <c r="D7620" s="1" t="s">
        <v>17</v>
      </c>
      <c r="E7620">
        <v>1000001649</v>
      </c>
      <c r="F7620" t="s">
        <v>16</v>
      </c>
      <c r="G7620" s="5" t="s">
        <v>13</v>
      </c>
      <c r="H7620">
        <v>10000111</v>
      </c>
      <c r="I7620" s="3" t="s">
        <v>37</v>
      </c>
      <c r="J7620" s="2">
        <v>1.792270782246844</v>
      </c>
    </row>
    <row r="7621" spans="1:10" x14ac:dyDescent="0.2">
      <c r="A7621" t="s">
        <v>91</v>
      </c>
      <c r="B7621" s="1">
        <v>43260</v>
      </c>
      <c r="C7621" s="1" t="s">
        <v>9</v>
      </c>
      <c r="D7621" s="1" t="s">
        <v>17</v>
      </c>
      <c r="E7621">
        <v>1000000059</v>
      </c>
      <c r="F7621" t="s">
        <v>55</v>
      </c>
      <c r="G7621" s="5" t="s">
        <v>13</v>
      </c>
      <c r="H7621">
        <v>10000211</v>
      </c>
      <c r="I7621" s="3" t="s">
        <v>11</v>
      </c>
      <c r="J7621" s="2">
        <v>2.1419294928220993</v>
      </c>
    </row>
    <row r="7622" spans="1:10" x14ac:dyDescent="0.2">
      <c r="A7622" t="s">
        <v>91</v>
      </c>
      <c r="B7622" s="1">
        <v>43260</v>
      </c>
      <c r="C7622" s="1" t="s">
        <v>9</v>
      </c>
      <c r="D7622" s="1" t="s">
        <v>59</v>
      </c>
      <c r="E7622">
        <v>1000000192</v>
      </c>
      <c r="F7622" t="s">
        <v>58</v>
      </c>
      <c r="G7622" s="5" t="s">
        <v>13</v>
      </c>
      <c r="H7622">
        <v>10000211</v>
      </c>
      <c r="I7622" s="3" t="s">
        <v>11</v>
      </c>
      <c r="J7622" s="2">
        <v>2.1847680826785414</v>
      </c>
    </row>
    <row r="7623" spans="1:10" x14ac:dyDescent="0.2">
      <c r="A7623" t="s">
        <v>91</v>
      </c>
      <c r="B7623" s="1">
        <v>43260</v>
      </c>
      <c r="C7623" s="1" t="s">
        <v>9</v>
      </c>
      <c r="D7623" s="1" t="s">
        <v>59</v>
      </c>
      <c r="E7623">
        <v>1000000192</v>
      </c>
      <c r="F7623" t="s">
        <v>58</v>
      </c>
      <c r="G7623" s="5" t="s">
        <v>13</v>
      </c>
      <c r="H7623">
        <v>10000136</v>
      </c>
      <c r="I7623" s="3" t="s">
        <v>40</v>
      </c>
      <c r="J7623" s="2">
        <v>0.31607019072000003</v>
      </c>
    </row>
    <row r="7624" spans="1:10" x14ac:dyDescent="0.2">
      <c r="A7624" t="s">
        <v>91</v>
      </c>
      <c r="B7624" s="1">
        <v>43260</v>
      </c>
      <c r="C7624" s="1" t="s">
        <v>9</v>
      </c>
      <c r="D7624" s="1" t="s">
        <v>12</v>
      </c>
      <c r="E7624">
        <v>1000000072</v>
      </c>
      <c r="F7624" t="s">
        <v>10</v>
      </c>
      <c r="G7624" s="5" t="s">
        <v>13</v>
      </c>
      <c r="H7624">
        <v>10000064</v>
      </c>
      <c r="I7624" s="3" t="s">
        <v>53</v>
      </c>
      <c r="J7624" s="2">
        <v>0.32239159453440003</v>
      </c>
    </row>
    <row r="7625" spans="1:10" x14ac:dyDescent="0.2">
      <c r="A7625" t="s">
        <v>91</v>
      </c>
      <c r="B7625" s="1">
        <v>43260</v>
      </c>
      <c r="C7625" s="1" t="s">
        <v>9</v>
      </c>
      <c r="D7625" s="1" t="s">
        <v>15</v>
      </c>
      <c r="E7625">
        <v>1000002981</v>
      </c>
      <c r="F7625" t="s">
        <v>62</v>
      </c>
      <c r="G7625" s="5" t="s">
        <v>13</v>
      </c>
      <c r="H7625">
        <v>10000136</v>
      </c>
      <c r="I7625" s="3" t="s">
        <v>40</v>
      </c>
      <c r="J7625" s="2">
        <v>0.12683942642508797</v>
      </c>
    </row>
    <row r="7626" spans="1:10" x14ac:dyDescent="0.2">
      <c r="A7626" t="s">
        <v>91</v>
      </c>
      <c r="B7626" s="1">
        <v>43260</v>
      </c>
      <c r="C7626" s="1" t="s">
        <v>9</v>
      </c>
      <c r="D7626" s="1" t="s">
        <v>59</v>
      </c>
      <c r="E7626">
        <v>1000000192</v>
      </c>
      <c r="F7626" t="s">
        <v>58</v>
      </c>
      <c r="G7626" s="5" t="s">
        <v>13</v>
      </c>
      <c r="H7626">
        <v>20000018</v>
      </c>
      <c r="I7626" s="3" t="s">
        <v>81</v>
      </c>
      <c r="J7626" s="2">
        <v>0.13196373925266153</v>
      </c>
    </row>
    <row r="7627" spans="1:10" x14ac:dyDescent="0.2">
      <c r="A7627" t="s">
        <v>91</v>
      </c>
      <c r="B7627" s="1">
        <v>43260</v>
      </c>
      <c r="C7627" s="1" t="s">
        <v>9</v>
      </c>
      <c r="D7627" s="1" t="s">
        <v>72</v>
      </c>
      <c r="E7627">
        <v>1000001699</v>
      </c>
      <c r="F7627" t="s">
        <v>71</v>
      </c>
      <c r="G7627" s="5" t="s">
        <v>13</v>
      </c>
      <c r="H7627">
        <v>10000064</v>
      </c>
      <c r="I7627" s="3" t="s">
        <v>53</v>
      </c>
      <c r="J7627" s="2">
        <v>0.12341161730329507</v>
      </c>
    </row>
    <row r="7628" spans="1:10" x14ac:dyDescent="0.2">
      <c r="A7628" t="s">
        <v>91</v>
      </c>
      <c r="B7628" s="1">
        <v>43260</v>
      </c>
      <c r="C7628" s="1" t="s">
        <v>9</v>
      </c>
      <c r="D7628" s="1" t="s">
        <v>75</v>
      </c>
      <c r="E7628">
        <v>1000000281</v>
      </c>
      <c r="F7628" t="s">
        <v>74</v>
      </c>
      <c r="G7628" s="5" t="s">
        <v>13</v>
      </c>
      <c r="H7628">
        <v>10000211</v>
      </c>
      <c r="I7628" s="3" t="s">
        <v>11</v>
      </c>
      <c r="J7628" s="2">
        <v>0.15651577099859698</v>
      </c>
    </row>
    <row r="7629" spans="1:10" x14ac:dyDescent="0.2">
      <c r="A7629" t="s">
        <v>91</v>
      </c>
      <c r="B7629" s="1">
        <v>43260</v>
      </c>
      <c r="C7629" s="1" t="s">
        <v>9</v>
      </c>
      <c r="D7629" s="1" t="s">
        <v>72</v>
      </c>
      <c r="E7629">
        <v>1000001699</v>
      </c>
      <c r="F7629" t="s">
        <v>71</v>
      </c>
      <c r="G7629" s="5" t="s">
        <v>13</v>
      </c>
      <c r="H7629">
        <v>10000136</v>
      </c>
      <c r="I7629" s="3" t="s">
        <v>40</v>
      </c>
      <c r="J7629" s="2">
        <v>1.105778736</v>
      </c>
    </row>
    <row r="7630" spans="1:10" x14ac:dyDescent="0.2">
      <c r="A7630" t="s">
        <v>91</v>
      </c>
      <c r="B7630" s="1">
        <v>43260</v>
      </c>
      <c r="C7630" s="1" t="s">
        <v>9</v>
      </c>
      <c r="D7630" s="1" t="s">
        <v>15</v>
      </c>
      <c r="E7630">
        <v>1000002985</v>
      </c>
      <c r="F7630" t="s">
        <v>47</v>
      </c>
      <c r="G7630" s="5" t="s">
        <v>13</v>
      </c>
      <c r="H7630">
        <v>10000064</v>
      </c>
      <c r="I7630" s="3" t="s">
        <v>53</v>
      </c>
      <c r="J7630" s="2">
        <v>1.1278943107199999</v>
      </c>
    </row>
    <row r="7631" spans="1:10" x14ac:dyDescent="0.2">
      <c r="A7631" t="s">
        <v>91</v>
      </c>
      <c r="B7631" s="1">
        <v>43260</v>
      </c>
      <c r="C7631" s="1" t="s">
        <v>22</v>
      </c>
      <c r="D7631" s="1" t="s">
        <v>46</v>
      </c>
      <c r="E7631">
        <v>1000001133</v>
      </c>
      <c r="F7631" t="s">
        <v>45</v>
      </c>
      <c r="G7631" s="5" t="s">
        <v>13</v>
      </c>
      <c r="H7631">
        <v>10000078</v>
      </c>
      <c r="I7631" s="3" t="s">
        <v>30</v>
      </c>
      <c r="J7631" s="2">
        <v>3.1972069872388675</v>
      </c>
    </row>
    <row r="7632" spans="1:10" x14ac:dyDescent="0.2">
      <c r="A7632" t="s">
        <v>91</v>
      </c>
      <c r="B7632" s="1">
        <v>43260</v>
      </c>
      <c r="C7632" s="1" t="s">
        <v>22</v>
      </c>
      <c r="D7632" s="1" t="s">
        <v>46</v>
      </c>
      <c r="E7632">
        <v>1000001133</v>
      </c>
      <c r="F7632" t="s">
        <v>45</v>
      </c>
      <c r="G7632" s="5" t="s">
        <v>13</v>
      </c>
      <c r="H7632">
        <v>10000131</v>
      </c>
      <c r="I7632" s="3" t="s">
        <v>38</v>
      </c>
      <c r="J7632" s="2">
        <v>3.2611511269836448</v>
      </c>
    </row>
    <row r="7633" spans="1:10" x14ac:dyDescent="0.2">
      <c r="A7633" t="s">
        <v>91</v>
      </c>
      <c r="B7633" s="1">
        <v>43260</v>
      </c>
      <c r="C7633" s="1" t="s">
        <v>22</v>
      </c>
      <c r="D7633" s="1" t="s">
        <v>29</v>
      </c>
      <c r="E7633">
        <v>1000000028</v>
      </c>
      <c r="F7633" t="s">
        <v>27</v>
      </c>
      <c r="G7633" s="5" t="s">
        <v>13</v>
      </c>
      <c r="H7633">
        <v>10000061</v>
      </c>
      <c r="I7633" s="3" t="s">
        <v>28</v>
      </c>
      <c r="J7633" s="2">
        <v>3.3263741495233177</v>
      </c>
    </row>
    <row r="7634" spans="1:10" x14ac:dyDescent="0.2">
      <c r="A7634" t="s">
        <v>91</v>
      </c>
      <c r="B7634" s="1">
        <v>43260</v>
      </c>
      <c r="C7634" s="1" t="s">
        <v>22</v>
      </c>
      <c r="D7634" s="1" t="s">
        <v>29</v>
      </c>
      <c r="E7634">
        <v>1000000028</v>
      </c>
      <c r="F7634" t="s">
        <v>27</v>
      </c>
      <c r="G7634" s="5" t="s">
        <v>13</v>
      </c>
      <c r="H7634">
        <v>10000078</v>
      </c>
      <c r="I7634" s="3" t="s">
        <v>30</v>
      </c>
      <c r="J7634" s="2">
        <v>3.236901632513784</v>
      </c>
    </row>
    <row r="7635" spans="1:10" x14ac:dyDescent="0.2">
      <c r="A7635" t="s">
        <v>91</v>
      </c>
      <c r="B7635" s="1">
        <v>43260</v>
      </c>
      <c r="C7635" s="1" t="s">
        <v>22</v>
      </c>
      <c r="D7635" s="1" t="s">
        <v>29</v>
      </c>
      <c r="E7635">
        <v>1000000028</v>
      </c>
      <c r="F7635" t="s">
        <v>27</v>
      </c>
      <c r="G7635" s="5" t="s">
        <v>13</v>
      </c>
      <c r="H7635">
        <v>20000099</v>
      </c>
      <c r="I7635" s="3" t="s">
        <v>20</v>
      </c>
      <c r="J7635" s="2">
        <v>3.30163966516406</v>
      </c>
    </row>
    <row r="7636" spans="1:10" x14ac:dyDescent="0.2">
      <c r="A7636" t="s">
        <v>91</v>
      </c>
      <c r="B7636" s="1">
        <v>43260</v>
      </c>
      <c r="C7636" s="1" t="s">
        <v>22</v>
      </c>
      <c r="D7636" s="1" t="s">
        <v>29</v>
      </c>
      <c r="E7636">
        <v>1000000054</v>
      </c>
      <c r="F7636" t="s">
        <v>36</v>
      </c>
      <c r="G7636" s="5" t="s">
        <v>13</v>
      </c>
      <c r="H7636">
        <v>10000111</v>
      </c>
      <c r="I7636" s="3" t="s">
        <v>37</v>
      </c>
      <c r="J7636" s="2">
        <v>3.3676724584673412</v>
      </c>
    </row>
    <row r="7637" spans="1:10" x14ac:dyDescent="0.2">
      <c r="A7637" t="s">
        <v>91</v>
      </c>
      <c r="B7637" s="1">
        <v>43260</v>
      </c>
      <c r="C7637" s="1" t="s">
        <v>22</v>
      </c>
      <c r="D7637" s="1" t="s">
        <v>29</v>
      </c>
      <c r="E7637">
        <v>1000000054</v>
      </c>
      <c r="F7637" t="s">
        <v>36</v>
      </c>
      <c r="G7637" s="5" t="s">
        <v>13</v>
      </c>
      <c r="H7637">
        <v>10000131</v>
      </c>
      <c r="I7637" s="3" t="s">
        <v>38</v>
      </c>
      <c r="J7637" s="2">
        <v>3.435025907636688</v>
      </c>
    </row>
    <row r="7638" spans="1:10" x14ac:dyDescent="0.2">
      <c r="A7638" t="s">
        <v>91</v>
      </c>
      <c r="B7638" s="1">
        <v>43260</v>
      </c>
      <c r="C7638" s="1" t="s">
        <v>22</v>
      </c>
      <c r="D7638" s="1" t="s">
        <v>29</v>
      </c>
      <c r="E7638">
        <v>1000000101</v>
      </c>
      <c r="F7638" t="s">
        <v>39</v>
      </c>
      <c r="G7638" s="5" t="s">
        <v>13</v>
      </c>
      <c r="H7638">
        <v>10000131</v>
      </c>
      <c r="I7638" s="3" t="s">
        <v>38</v>
      </c>
      <c r="J7638" s="2">
        <v>3.5037264257894218</v>
      </c>
    </row>
    <row r="7639" spans="1:10" x14ac:dyDescent="0.2">
      <c r="A7639" t="s">
        <v>91</v>
      </c>
      <c r="B7639" s="1">
        <v>43260</v>
      </c>
      <c r="C7639" s="1" t="s">
        <v>22</v>
      </c>
      <c r="D7639" s="1" t="s">
        <v>29</v>
      </c>
      <c r="E7639">
        <v>1000000101</v>
      </c>
      <c r="F7639" t="s">
        <v>39</v>
      </c>
      <c r="G7639" s="5" t="s">
        <v>13</v>
      </c>
      <c r="H7639">
        <v>10000136</v>
      </c>
      <c r="I7639" s="3" t="s">
        <v>40</v>
      </c>
      <c r="J7639" s="2">
        <v>11.549999999999997</v>
      </c>
    </row>
    <row r="7640" spans="1:10" x14ac:dyDescent="0.2">
      <c r="A7640" t="s">
        <v>91</v>
      </c>
      <c r="B7640" s="1">
        <v>43260</v>
      </c>
      <c r="C7640" s="1" t="s">
        <v>22</v>
      </c>
      <c r="D7640" s="1" t="s">
        <v>33</v>
      </c>
      <c r="E7640">
        <v>1000000031</v>
      </c>
      <c r="F7640" t="s">
        <v>32</v>
      </c>
      <c r="G7640" s="5" t="s">
        <v>13</v>
      </c>
      <c r="H7640">
        <v>20000099</v>
      </c>
      <c r="I7640" s="3" t="s">
        <v>20</v>
      </c>
      <c r="J7640" s="2">
        <v>10.39462</v>
      </c>
    </row>
    <row r="7641" spans="1:10" x14ac:dyDescent="0.2">
      <c r="A7641" t="s">
        <v>91</v>
      </c>
      <c r="B7641" s="1">
        <v>43260</v>
      </c>
      <c r="C7641" s="1" t="s">
        <v>22</v>
      </c>
      <c r="D7641" s="1" t="s">
        <v>46</v>
      </c>
      <c r="E7641">
        <v>1000001133</v>
      </c>
      <c r="F7641" t="s">
        <v>45</v>
      </c>
      <c r="G7641" s="5" t="s">
        <v>13</v>
      </c>
      <c r="H7641">
        <v>10000182</v>
      </c>
      <c r="I7641" s="3" t="s">
        <v>31</v>
      </c>
      <c r="J7641" s="2">
        <v>11.03085390096</v>
      </c>
    </row>
    <row r="7642" spans="1:10" x14ac:dyDescent="0.2">
      <c r="A7642" t="s">
        <v>91</v>
      </c>
      <c r="B7642" s="1">
        <v>43260</v>
      </c>
      <c r="C7642" s="1" t="s">
        <v>22</v>
      </c>
      <c r="D7642" s="1" t="s">
        <v>29</v>
      </c>
      <c r="E7642">
        <v>1000000101</v>
      </c>
      <c r="F7642" t="s">
        <v>39</v>
      </c>
      <c r="G7642" s="5" t="s">
        <v>13</v>
      </c>
      <c r="H7642">
        <v>10000061</v>
      </c>
      <c r="I7642" s="3" t="s">
        <v>28</v>
      </c>
      <c r="J7642" s="2">
        <v>11.251470978979201</v>
      </c>
    </row>
    <row r="7643" spans="1:10" x14ac:dyDescent="0.2">
      <c r="A7643" t="s">
        <v>91</v>
      </c>
      <c r="B7643" s="1">
        <v>43260</v>
      </c>
      <c r="C7643" s="1" t="s">
        <v>22</v>
      </c>
      <c r="D7643" s="1" t="s">
        <v>29</v>
      </c>
      <c r="E7643">
        <v>1000000101</v>
      </c>
      <c r="F7643" t="s">
        <v>39</v>
      </c>
      <c r="G7643" s="5" t="s">
        <v>13</v>
      </c>
      <c r="H7643">
        <v>10000182</v>
      </c>
      <c r="I7643" s="3" t="s">
        <v>31</v>
      </c>
      <c r="J7643" s="2">
        <v>11.322500398558784</v>
      </c>
    </row>
    <row r="7644" spans="1:10" x14ac:dyDescent="0.2">
      <c r="A7644" t="s">
        <v>91</v>
      </c>
      <c r="B7644" s="1">
        <v>43260</v>
      </c>
      <c r="C7644" s="1" t="s">
        <v>22</v>
      </c>
      <c r="D7644" s="1" t="s">
        <v>35</v>
      </c>
      <c r="E7644">
        <v>1000000047</v>
      </c>
      <c r="F7644" t="s">
        <v>34</v>
      </c>
      <c r="G7644" s="5" t="s">
        <v>13</v>
      </c>
      <c r="H7644">
        <v>10000078</v>
      </c>
      <c r="I7644" s="3" t="s">
        <v>30</v>
      </c>
      <c r="J7644" s="2">
        <v>9.7969504065299606</v>
      </c>
    </row>
    <row r="7645" spans="1:10" x14ac:dyDescent="0.2">
      <c r="A7645" t="s">
        <v>91</v>
      </c>
      <c r="B7645" s="1">
        <v>43260</v>
      </c>
      <c r="C7645" s="1" t="s">
        <v>22</v>
      </c>
      <c r="D7645" s="1" t="s">
        <v>35</v>
      </c>
      <c r="E7645">
        <v>1000000047</v>
      </c>
      <c r="F7645" t="s">
        <v>34</v>
      </c>
      <c r="G7645" s="5" t="s">
        <v>13</v>
      </c>
      <c r="H7645">
        <v>10000131</v>
      </c>
      <c r="I7645" s="3" t="s">
        <v>38</v>
      </c>
      <c r="J7645" s="2">
        <v>9.6628894146605582</v>
      </c>
    </row>
    <row r="7646" spans="1:10" x14ac:dyDescent="0.2">
      <c r="A7646" t="s">
        <v>91</v>
      </c>
      <c r="B7646" s="1">
        <v>43260</v>
      </c>
      <c r="C7646" s="1" t="s">
        <v>22</v>
      </c>
      <c r="D7646" s="1" t="s">
        <v>46</v>
      </c>
      <c r="E7646">
        <v>1000001133</v>
      </c>
      <c r="F7646" t="s">
        <v>45</v>
      </c>
      <c r="G7646" s="5" t="s">
        <v>13</v>
      </c>
      <c r="H7646">
        <v>10000111</v>
      </c>
      <c r="I7646" s="3" t="s">
        <v>37</v>
      </c>
      <c r="J7646" s="2">
        <v>10.459422260952165</v>
      </c>
    </row>
    <row r="7647" spans="1:10" x14ac:dyDescent="0.2">
      <c r="A7647" t="s">
        <v>91</v>
      </c>
      <c r="B7647" s="1">
        <v>43260</v>
      </c>
      <c r="C7647" s="1" t="s">
        <v>22</v>
      </c>
      <c r="D7647" s="1" t="s">
        <v>49</v>
      </c>
      <c r="E7647">
        <v>1000000018</v>
      </c>
      <c r="F7647" t="s">
        <v>48</v>
      </c>
      <c r="G7647" s="5" t="s">
        <v>13</v>
      </c>
      <c r="H7647">
        <v>10000131</v>
      </c>
      <c r="I7647" s="3" t="s">
        <v>38</v>
      </c>
      <c r="J7647" s="2">
        <v>10.668610706171208</v>
      </c>
    </row>
    <row r="7648" spans="1:10" x14ac:dyDescent="0.2">
      <c r="A7648" t="s">
        <v>91</v>
      </c>
      <c r="B7648" s="1">
        <v>43260</v>
      </c>
      <c r="C7648" s="1" t="s">
        <v>22</v>
      </c>
      <c r="D7648" s="1" t="s">
        <v>29</v>
      </c>
      <c r="E7648">
        <v>1000000101</v>
      </c>
      <c r="F7648" t="s">
        <v>39</v>
      </c>
      <c r="G7648" s="5" t="s">
        <v>13</v>
      </c>
      <c r="H7648">
        <v>10000078</v>
      </c>
      <c r="I7648" s="3" t="s">
        <v>30</v>
      </c>
      <c r="J7648" s="2">
        <v>10.881982920294631</v>
      </c>
    </row>
    <row r="7649" spans="1:10" x14ac:dyDescent="0.2">
      <c r="A7649" t="s">
        <v>91</v>
      </c>
      <c r="B7649" s="1">
        <v>43260</v>
      </c>
      <c r="C7649" s="1" t="s">
        <v>22</v>
      </c>
      <c r="D7649" s="1" t="s">
        <v>29</v>
      </c>
      <c r="E7649">
        <v>1000000101</v>
      </c>
      <c r="F7649" t="s">
        <v>39</v>
      </c>
      <c r="G7649" s="5" t="s">
        <v>13</v>
      </c>
      <c r="H7649">
        <v>20000099</v>
      </c>
      <c r="I7649" s="3" t="s">
        <v>20</v>
      </c>
      <c r="J7649" s="2">
        <v>10.625622578700524</v>
      </c>
    </row>
    <row r="7650" spans="1:10" x14ac:dyDescent="0.2">
      <c r="A7650" t="s">
        <v>91</v>
      </c>
      <c r="B7650" s="1">
        <v>43260</v>
      </c>
      <c r="C7650" s="1" t="s">
        <v>22</v>
      </c>
      <c r="D7650" s="1" t="s">
        <v>35</v>
      </c>
      <c r="E7650">
        <v>1000000047</v>
      </c>
      <c r="F7650" t="s">
        <v>34</v>
      </c>
      <c r="G7650" s="5" t="s">
        <v>13</v>
      </c>
      <c r="H7650">
        <v>10000061</v>
      </c>
      <c r="I7650" s="3" t="s">
        <v>28</v>
      </c>
      <c r="J7650" s="2">
        <v>10.424135030274533</v>
      </c>
    </row>
    <row r="7651" spans="1:10" x14ac:dyDescent="0.2">
      <c r="A7651" t="s">
        <v>91</v>
      </c>
      <c r="B7651" s="1">
        <v>43260</v>
      </c>
      <c r="C7651" s="1" t="s">
        <v>22</v>
      </c>
      <c r="D7651" s="1" t="s">
        <v>64</v>
      </c>
      <c r="E7651">
        <v>1000002973</v>
      </c>
      <c r="F7651" t="s">
        <v>63</v>
      </c>
      <c r="G7651" s="5" t="s">
        <v>13</v>
      </c>
      <c r="H7651">
        <v>10000078</v>
      </c>
      <c r="I7651" s="3" t="s">
        <v>30</v>
      </c>
      <c r="J7651" s="2">
        <v>12.706962435176536</v>
      </c>
    </row>
    <row r="7652" spans="1:10" x14ac:dyDescent="0.2">
      <c r="A7652" t="s">
        <v>91</v>
      </c>
      <c r="B7652" s="1">
        <v>43260</v>
      </c>
      <c r="C7652" s="1" t="s">
        <v>22</v>
      </c>
      <c r="D7652" s="1" t="s">
        <v>61</v>
      </c>
      <c r="E7652">
        <v>1000000579</v>
      </c>
      <c r="F7652" t="s">
        <v>60</v>
      </c>
      <c r="G7652" s="5" t="s">
        <v>13</v>
      </c>
      <c r="H7652">
        <v>10000182</v>
      </c>
      <c r="I7652" s="3" t="s">
        <v>31</v>
      </c>
      <c r="J7652" s="2">
        <v>11.194899378701939</v>
      </c>
    </row>
    <row r="7653" spans="1:10" x14ac:dyDescent="0.2">
      <c r="A7653" t="s">
        <v>91</v>
      </c>
      <c r="B7653" s="1">
        <v>43260</v>
      </c>
      <c r="C7653" s="1" t="s">
        <v>22</v>
      </c>
      <c r="D7653" s="1" t="s">
        <v>29</v>
      </c>
      <c r="E7653">
        <v>1000000028</v>
      </c>
      <c r="F7653" t="s">
        <v>27</v>
      </c>
      <c r="G7653" s="5" t="s">
        <v>13</v>
      </c>
      <c r="H7653">
        <v>10000111</v>
      </c>
      <c r="I7653" s="3" t="s">
        <v>37</v>
      </c>
      <c r="J7653" s="2">
        <v>11.263653313601498</v>
      </c>
    </row>
    <row r="7654" spans="1:10" x14ac:dyDescent="0.2">
      <c r="A7654" t="s">
        <v>91</v>
      </c>
      <c r="B7654" s="1">
        <v>43260</v>
      </c>
      <c r="C7654" s="1" t="s">
        <v>22</v>
      </c>
      <c r="D7654" s="1" t="s">
        <v>29</v>
      </c>
      <c r="E7654">
        <v>1000000054</v>
      </c>
      <c r="F7654" t="s">
        <v>36</v>
      </c>
      <c r="G7654" s="5" t="s">
        <v>13</v>
      </c>
      <c r="H7654">
        <v>10000136</v>
      </c>
      <c r="I7654" s="3" t="s">
        <v>40</v>
      </c>
      <c r="J7654" s="2">
        <v>11.488926379873527</v>
      </c>
    </row>
    <row r="7655" spans="1:10" x14ac:dyDescent="0.2">
      <c r="A7655" t="s">
        <v>91</v>
      </c>
      <c r="B7655" s="1">
        <v>43260</v>
      </c>
      <c r="C7655" s="1" t="s">
        <v>22</v>
      </c>
      <c r="D7655" s="1" t="s">
        <v>33</v>
      </c>
      <c r="E7655">
        <v>1000000031</v>
      </c>
      <c r="F7655" t="s">
        <v>32</v>
      </c>
      <c r="G7655" s="5" t="s">
        <v>13</v>
      </c>
      <c r="H7655">
        <v>10000061</v>
      </c>
      <c r="I7655" s="3" t="s">
        <v>28</v>
      </c>
      <c r="J7655" s="2">
        <v>11.398704907470998</v>
      </c>
    </row>
    <row r="7656" spans="1:10" x14ac:dyDescent="0.2">
      <c r="A7656" t="s">
        <v>91</v>
      </c>
      <c r="B7656" s="1">
        <v>43260</v>
      </c>
      <c r="C7656" s="1" t="s">
        <v>22</v>
      </c>
      <c r="D7656" s="1" t="s">
        <v>61</v>
      </c>
      <c r="E7656">
        <v>1000000579</v>
      </c>
      <c r="F7656" t="s">
        <v>60</v>
      </c>
      <c r="G7656" s="5" t="s">
        <v>13</v>
      </c>
      <c r="H7656">
        <v>10000078</v>
      </c>
      <c r="I7656" s="3" t="s">
        <v>30</v>
      </c>
      <c r="J7656" s="2">
        <v>11.859212585732827</v>
      </c>
    </row>
    <row r="7657" spans="1:10" x14ac:dyDescent="0.2">
      <c r="A7657" t="s">
        <v>91</v>
      </c>
      <c r="B7657" s="1">
        <v>43260</v>
      </c>
      <c r="C7657" s="1" t="s">
        <v>22</v>
      </c>
      <c r="D7657" s="1" t="s">
        <v>49</v>
      </c>
      <c r="E7657">
        <v>1000000018</v>
      </c>
      <c r="F7657" t="s">
        <v>48</v>
      </c>
      <c r="G7657" s="5" t="s">
        <v>13</v>
      </c>
      <c r="H7657">
        <v>10000078</v>
      </c>
      <c r="I7657" s="3" t="s">
        <v>30</v>
      </c>
      <c r="J7657" s="2">
        <v>10.909091269680362</v>
      </c>
    </row>
    <row r="7658" spans="1:10" x14ac:dyDescent="0.2">
      <c r="A7658" t="s">
        <v>91</v>
      </c>
      <c r="B7658" s="1">
        <v>43260</v>
      </c>
      <c r="C7658" s="1" t="s">
        <v>22</v>
      </c>
      <c r="D7658" s="1" t="s">
        <v>69</v>
      </c>
      <c r="E7658">
        <v>1000000129</v>
      </c>
      <c r="F7658" t="s">
        <v>70</v>
      </c>
      <c r="G7658" s="5" t="s">
        <v>13</v>
      </c>
      <c r="H7658">
        <v>10000078</v>
      </c>
      <c r="I7658" s="3" t="s">
        <v>30</v>
      </c>
      <c r="J7658" s="2">
        <v>11.127273095073969</v>
      </c>
    </row>
    <row r="7659" spans="1:10" x14ac:dyDescent="0.2">
      <c r="A7659" t="s">
        <v>91</v>
      </c>
      <c r="B7659" s="1">
        <v>43260</v>
      </c>
      <c r="C7659" s="1" t="s">
        <v>22</v>
      </c>
      <c r="D7659" s="1" t="s">
        <v>69</v>
      </c>
      <c r="E7659">
        <v>1000000129</v>
      </c>
      <c r="F7659" t="s">
        <v>70</v>
      </c>
      <c r="G7659" s="5" t="s">
        <v>13</v>
      </c>
      <c r="H7659">
        <v>10000131</v>
      </c>
      <c r="I7659" s="3" t="s">
        <v>38</v>
      </c>
      <c r="J7659" s="2">
        <v>11.34981855697545</v>
      </c>
    </row>
    <row r="7660" spans="1:10" x14ac:dyDescent="0.2">
      <c r="A7660" t="s">
        <v>91</v>
      </c>
      <c r="B7660" s="1">
        <v>43260</v>
      </c>
      <c r="C7660" s="1" t="s">
        <v>22</v>
      </c>
      <c r="D7660" s="1" t="s">
        <v>29</v>
      </c>
      <c r="E7660">
        <v>1000000101</v>
      </c>
      <c r="F7660" t="s">
        <v>39</v>
      </c>
      <c r="G7660" s="5" t="s">
        <v>13</v>
      </c>
      <c r="H7660">
        <v>10000111</v>
      </c>
      <c r="I7660" s="3" t="s">
        <v>37</v>
      </c>
      <c r="J7660" s="2">
        <v>11.306814928114958</v>
      </c>
    </row>
    <row r="7661" spans="1:10" x14ac:dyDescent="0.2">
      <c r="A7661" t="s">
        <v>91</v>
      </c>
      <c r="B7661" s="1">
        <v>43260</v>
      </c>
      <c r="C7661" s="1" t="s">
        <v>22</v>
      </c>
      <c r="D7661" s="1" t="s">
        <v>61</v>
      </c>
      <c r="E7661">
        <v>1000000579</v>
      </c>
      <c r="F7661" t="s">
        <v>60</v>
      </c>
      <c r="G7661" s="5" t="s">
        <v>13</v>
      </c>
      <c r="H7661">
        <v>20000099</v>
      </c>
      <c r="I7661" s="3" t="s">
        <v>20</v>
      </c>
      <c r="J7661" s="2">
        <v>11.532951226677257</v>
      </c>
    </row>
    <row r="7662" spans="1:10" x14ac:dyDescent="0.2">
      <c r="A7662" t="s">
        <v>91</v>
      </c>
      <c r="B7662" s="1">
        <v>43260</v>
      </c>
      <c r="C7662" s="1" t="s">
        <v>22</v>
      </c>
      <c r="D7662" s="1" t="s">
        <v>49</v>
      </c>
      <c r="E7662">
        <v>1000000020</v>
      </c>
      <c r="F7662" t="s">
        <v>73</v>
      </c>
      <c r="G7662" s="5" t="s">
        <v>13</v>
      </c>
      <c r="H7662">
        <v>20000099</v>
      </c>
      <c r="I7662" s="3" t="s">
        <v>20</v>
      </c>
      <c r="J7662" s="2">
        <v>10.479522456235015</v>
      </c>
    </row>
    <row r="7663" spans="1:10" x14ac:dyDescent="0.2">
      <c r="A7663" t="s">
        <v>91</v>
      </c>
      <c r="B7663" s="1">
        <v>43260</v>
      </c>
      <c r="C7663" s="1" t="s">
        <v>22</v>
      </c>
      <c r="D7663" s="1" t="s">
        <v>46</v>
      </c>
      <c r="E7663">
        <v>1000001133</v>
      </c>
      <c r="F7663" t="s">
        <v>45</v>
      </c>
      <c r="G7663" s="5" t="s">
        <v>13</v>
      </c>
      <c r="H7663">
        <v>10000061</v>
      </c>
      <c r="I7663" s="3" t="s">
        <v>28</v>
      </c>
      <c r="J7663" s="2">
        <v>10.90289516346691</v>
      </c>
    </row>
    <row r="7664" spans="1:10" x14ac:dyDescent="0.2">
      <c r="A7664" t="s">
        <v>91</v>
      </c>
      <c r="B7664" s="1">
        <v>43260</v>
      </c>
      <c r="C7664" s="1" t="s">
        <v>22</v>
      </c>
      <c r="D7664" s="1" t="s">
        <v>49</v>
      </c>
      <c r="E7664">
        <v>1000000020</v>
      </c>
      <c r="F7664" t="s">
        <v>73</v>
      </c>
      <c r="G7664" s="5" t="s">
        <v>13</v>
      </c>
      <c r="H7664">
        <v>10000078</v>
      </c>
      <c r="I7664" s="3" t="s">
        <v>30</v>
      </c>
      <c r="J7664" s="2">
        <v>1.1486016000000001</v>
      </c>
    </row>
    <row r="7665" spans="1:10" x14ac:dyDescent="0.2">
      <c r="A7665" t="s">
        <v>91</v>
      </c>
      <c r="B7665" s="1">
        <v>43260</v>
      </c>
      <c r="C7665" s="1" t="s">
        <v>22</v>
      </c>
      <c r="D7665" s="1" t="s">
        <v>49</v>
      </c>
      <c r="E7665">
        <v>1000000020</v>
      </c>
      <c r="F7665" t="s">
        <v>73</v>
      </c>
      <c r="G7665" s="5" t="s">
        <v>13</v>
      </c>
      <c r="H7665">
        <v>10000136</v>
      </c>
      <c r="I7665" s="3" t="s">
        <v>40</v>
      </c>
      <c r="J7665" s="2">
        <v>1.1950051046400001</v>
      </c>
    </row>
    <row r="7666" spans="1:10" x14ac:dyDescent="0.2">
      <c r="A7666" t="s">
        <v>91</v>
      </c>
      <c r="B7666" s="1">
        <v>43260</v>
      </c>
      <c r="C7666" s="1" t="s">
        <v>22</v>
      </c>
      <c r="D7666" s="1" t="s">
        <v>61</v>
      </c>
      <c r="E7666">
        <v>1000000579</v>
      </c>
      <c r="F7666" t="s">
        <v>60</v>
      </c>
      <c r="G7666" s="5" t="s">
        <v>13</v>
      </c>
      <c r="H7666">
        <v>10000061</v>
      </c>
      <c r="I7666" s="3" t="s">
        <v>28</v>
      </c>
      <c r="J7666" s="2">
        <v>1.2432833108674561</v>
      </c>
    </row>
    <row r="7667" spans="1:10" x14ac:dyDescent="0.2">
      <c r="A7667" t="s">
        <v>91</v>
      </c>
      <c r="B7667" s="1">
        <v>43260</v>
      </c>
      <c r="C7667" s="1" t="s">
        <v>22</v>
      </c>
      <c r="D7667" s="1" t="s">
        <v>49</v>
      </c>
      <c r="E7667">
        <v>1000000018</v>
      </c>
      <c r="F7667" t="s">
        <v>48</v>
      </c>
      <c r="G7667" s="5" t="s">
        <v>13</v>
      </c>
      <c r="H7667">
        <v>20000099</v>
      </c>
      <c r="I7667" s="3" t="s">
        <v>20</v>
      </c>
      <c r="J7667" s="2">
        <v>1.2935119566265012</v>
      </c>
    </row>
    <row r="7668" spans="1:10" x14ac:dyDescent="0.2">
      <c r="A7668" t="s">
        <v>91</v>
      </c>
      <c r="B7668" s="1">
        <v>43260</v>
      </c>
      <c r="C7668" s="1" t="s">
        <v>22</v>
      </c>
      <c r="D7668" s="1" t="s">
        <v>29</v>
      </c>
      <c r="E7668">
        <v>1000000028</v>
      </c>
      <c r="F7668" t="s">
        <v>27</v>
      </c>
      <c r="G7668" s="5" t="s">
        <v>13</v>
      </c>
      <c r="H7668">
        <v>10000131</v>
      </c>
      <c r="I7668" s="3" t="s">
        <v>38</v>
      </c>
      <c r="J7668" s="2">
        <v>1.3193821957590313</v>
      </c>
    </row>
    <row r="7669" spans="1:10" x14ac:dyDescent="0.2">
      <c r="A7669" t="s">
        <v>91</v>
      </c>
      <c r="B7669" s="1">
        <v>43260</v>
      </c>
      <c r="C7669" s="1" t="s">
        <v>22</v>
      </c>
      <c r="D7669" s="1" t="s">
        <v>69</v>
      </c>
      <c r="E7669">
        <v>1000000129</v>
      </c>
      <c r="F7669" t="s">
        <v>70</v>
      </c>
      <c r="G7669" s="5" t="s">
        <v>13</v>
      </c>
      <c r="H7669">
        <v>10000136</v>
      </c>
      <c r="I7669" s="3" t="s">
        <v>40</v>
      </c>
      <c r="J7669" s="2">
        <v>1.3726852364676965</v>
      </c>
    </row>
    <row r="7670" spans="1:10" x14ac:dyDescent="0.2">
      <c r="A7670" t="s">
        <v>91</v>
      </c>
      <c r="B7670" s="1">
        <v>43260</v>
      </c>
      <c r="C7670" s="1" t="s">
        <v>22</v>
      </c>
      <c r="D7670" s="1" t="s">
        <v>49</v>
      </c>
      <c r="E7670">
        <v>1000000020</v>
      </c>
      <c r="F7670" t="s">
        <v>73</v>
      </c>
      <c r="G7670" s="5" t="s">
        <v>13</v>
      </c>
      <c r="H7670">
        <v>10000131</v>
      </c>
      <c r="I7670" s="3" t="s">
        <v>38</v>
      </c>
      <c r="J7670" s="2">
        <v>1.4281417200209916</v>
      </c>
    </row>
    <row r="7671" spans="1:10" x14ac:dyDescent="0.2">
      <c r="A7671" t="s">
        <v>91</v>
      </c>
      <c r="B7671" s="1">
        <v>43260</v>
      </c>
      <c r="C7671" s="1" t="s">
        <v>22</v>
      </c>
      <c r="D7671" s="1" t="s">
        <v>29</v>
      </c>
      <c r="E7671">
        <v>1000000054</v>
      </c>
      <c r="F7671" t="s">
        <v>36</v>
      </c>
      <c r="G7671" s="5" t="s">
        <v>13</v>
      </c>
      <c r="H7671">
        <v>10000078</v>
      </c>
      <c r="I7671" s="3" t="s">
        <v>30</v>
      </c>
      <c r="J7671" s="2">
        <v>1.4567045544214112</v>
      </c>
    </row>
    <row r="7672" spans="1:10" x14ac:dyDescent="0.2">
      <c r="A7672" t="s">
        <v>91</v>
      </c>
      <c r="B7672" s="1">
        <v>43260</v>
      </c>
      <c r="C7672" s="1" t="s">
        <v>22</v>
      </c>
      <c r="D7672" s="1" t="s">
        <v>49</v>
      </c>
      <c r="E7672">
        <v>1000000018</v>
      </c>
      <c r="F7672" t="s">
        <v>48</v>
      </c>
      <c r="G7672" s="5" t="s">
        <v>13</v>
      </c>
      <c r="H7672">
        <v>10000211</v>
      </c>
      <c r="I7672" s="3" t="s">
        <v>11</v>
      </c>
      <c r="J7672" s="2">
        <v>1.5155554184200364</v>
      </c>
    </row>
    <row r="7673" spans="1:10" x14ac:dyDescent="0.2">
      <c r="A7673" t="s">
        <v>91</v>
      </c>
      <c r="B7673" s="1">
        <v>43260</v>
      </c>
      <c r="C7673" s="1" t="s">
        <v>22</v>
      </c>
      <c r="D7673" s="1" t="s">
        <v>69</v>
      </c>
      <c r="E7673">
        <v>1000000129</v>
      </c>
      <c r="F7673" t="s">
        <v>70</v>
      </c>
      <c r="G7673" s="5" t="s">
        <v>13</v>
      </c>
      <c r="H7673">
        <v>20000099</v>
      </c>
      <c r="I7673" s="3" t="s">
        <v>20</v>
      </c>
      <c r="J7673" s="2">
        <v>1.5458665267884371</v>
      </c>
    </row>
    <row r="7674" spans="1:10" x14ac:dyDescent="0.2">
      <c r="A7674" t="s">
        <v>91</v>
      </c>
      <c r="B7674" s="1">
        <v>43260</v>
      </c>
      <c r="C7674" s="1" t="s">
        <v>22</v>
      </c>
      <c r="D7674" s="1" t="s">
        <v>46</v>
      </c>
      <c r="E7674">
        <v>1000001133</v>
      </c>
      <c r="F7674" t="s">
        <v>45</v>
      </c>
      <c r="G7674" s="5" t="s">
        <v>13</v>
      </c>
      <c r="H7674">
        <v>20000099</v>
      </c>
      <c r="I7674" s="3" t="s">
        <v>20</v>
      </c>
      <c r="J7674" s="2">
        <v>1.5767838573242057</v>
      </c>
    </row>
    <row r="7675" spans="1:10" x14ac:dyDescent="0.2">
      <c r="A7675" t="s">
        <v>91</v>
      </c>
      <c r="B7675" s="1">
        <v>43260</v>
      </c>
      <c r="C7675" s="1" t="s">
        <v>22</v>
      </c>
      <c r="D7675" s="1" t="s">
        <v>33</v>
      </c>
      <c r="E7675">
        <v>1000000031</v>
      </c>
      <c r="F7675" t="s">
        <v>32</v>
      </c>
      <c r="G7675" s="5" t="s">
        <v>13</v>
      </c>
      <c r="H7675">
        <v>10000136</v>
      </c>
      <c r="I7675" s="3" t="s">
        <v>40</v>
      </c>
      <c r="J7675" s="2">
        <v>1.6404859251601036</v>
      </c>
    </row>
    <row r="7676" spans="1:10" x14ac:dyDescent="0.2">
      <c r="A7676" t="s">
        <v>91</v>
      </c>
      <c r="B7676" s="1">
        <v>43260</v>
      </c>
      <c r="C7676" s="1" t="s">
        <v>22</v>
      </c>
      <c r="D7676" s="1" t="s">
        <v>35</v>
      </c>
      <c r="E7676">
        <v>1000000047</v>
      </c>
      <c r="F7676" t="s">
        <v>34</v>
      </c>
      <c r="G7676" s="5" t="s">
        <v>13</v>
      </c>
      <c r="H7676">
        <v>20000099</v>
      </c>
      <c r="I7676" s="3" t="s">
        <v>20</v>
      </c>
      <c r="J7676" s="2">
        <v>1.7067615565365719</v>
      </c>
    </row>
    <row r="7677" spans="1:10" x14ac:dyDescent="0.2">
      <c r="A7677" t="s">
        <v>91</v>
      </c>
      <c r="B7677" s="1">
        <v>43260</v>
      </c>
      <c r="C7677" s="1" t="s">
        <v>22</v>
      </c>
      <c r="D7677" s="1" t="s">
        <v>25</v>
      </c>
      <c r="E7677">
        <v>1000003183</v>
      </c>
      <c r="F7677" t="s">
        <v>23</v>
      </c>
      <c r="G7677" s="5" t="s">
        <v>13</v>
      </c>
      <c r="H7677">
        <v>10000111</v>
      </c>
      <c r="I7677" s="3" t="s">
        <v>37</v>
      </c>
      <c r="J7677" s="2">
        <v>1.9019720922866088</v>
      </c>
    </row>
    <row r="7678" spans="1:10" x14ac:dyDescent="0.2">
      <c r="A7678" t="s">
        <v>91</v>
      </c>
      <c r="B7678" s="1">
        <v>43260</v>
      </c>
      <c r="C7678" s="1" t="s">
        <v>22</v>
      </c>
      <c r="D7678" s="1" t="s">
        <v>61</v>
      </c>
      <c r="E7678">
        <v>1000000579</v>
      </c>
      <c r="F7678" t="s">
        <v>60</v>
      </c>
      <c r="G7678" s="5" t="s">
        <v>13</v>
      </c>
      <c r="H7678">
        <v>10000064</v>
      </c>
      <c r="I7678" s="3" t="s">
        <v>53</v>
      </c>
      <c r="J7678" s="2">
        <v>1.9400115341323412</v>
      </c>
    </row>
    <row r="7679" spans="1:10" x14ac:dyDescent="0.2">
      <c r="A7679" t="s">
        <v>91</v>
      </c>
      <c r="B7679" s="1">
        <v>43260</v>
      </c>
      <c r="C7679" s="1" t="s">
        <v>22</v>
      </c>
      <c r="D7679" s="1" t="s">
        <v>29</v>
      </c>
      <c r="E7679">
        <v>1000000028</v>
      </c>
      <c r="F7679" t="s">
        <v>27</v>
      </c>
      <c r="G7679" s="5" t="s">
        <v>13</v>
      </c>
      <c r="H7679">
        <v>10000136</v>
      </c>
      <c r="I7679" s="3" t="s">
        <v>40</v>
      </c>
      <c r="J7679" s="2">
        <v>1.9788117648149879</v>
      </c>
    </row>
    <row r="7680" spans="1:10" x14ac:dyDescent="0.2">
      <c r="A7680" t="s">
        <v>91</v>
      </c>
      <c r="B7680" s="1">
        <v>43260</v>
      </c>
      <c r="C7680" s="1" t="s">
        <v>22</v>
      </c>
      <c r="D7680" s="1" t="s">
        <v>35</v>
      </c>
      <c r="E7680">
        <v>1000000047</v>
      </c>
      <c r="F7680" t="s">
        <v>34</v>
      </c>
      <c r="G7680" s="5" t="s">
        <v>13</v>
      </c>
      <c r="H7680">
        <v>10000211</v>
      </c>
      <c r="I7680" s="3" t="s">
        <v>11</v>
      </c>
      <c r="J7680" s="2">
        <v>2.0999308753157835</v>
      </c>
    </row>
    <row r="7681" spans="1:10" x14ac:dyDescent="0.2">
      <c r="A7681" t="s">
        <v>91</v>
      </c>
      <c r="B7681" s="1">
        <v>43260</v>
      </c>
      <c r="C7681" s="1" t="s">
        <v>22</v>
      </c>
      <c r="D7681" s="1" t="s">
        <v>25</v>
      </c>
      <c r="E7681">
        <v>1000003183</v>
      </c>
      <c r="F7681" t="s">
        <v>23</v>
      </c>
      <c r="G7681" s="5" t="s">
        <v>13</v>
      </c>
      <c r="H7681">
        <v>10000136</v>
      </c>
      <c r="I7681" s="3" t="s">
        <v>40</v>
      </c>
      <c r="J7681" s="2">
        <v>2.5096117837104375</v>
      </c>
    </row>
    <row r="7682" spans="1:10" x14ac:dyDescent="0.2">
      <c r="A7682" t="s">
        <v>91</v>
      </c>
      <c r="B7682" s="1">
        <v>43260</v>
      </c>
      <c r="C7682" s="1" t="s">
        <v>22</v>
      </c>
      <c r="D7682" s="1" t="s">
        <v>29</v>
      </c>
      <c r="E7682">
        <v>1000000101</v>
      </c>
      <c r="F7682" t="s">
        <v>39</v>
      </c>
      <c r="G7682" s="5" t="s">
        <v>13</v>
      </c>
      <c r="H7682">
        <v>20000018</v>
      </c>
      <c r="I7682" s="3" t="s">
        <v>81</v>
      </c>
      <c r="J7682" s="2">
        <v>2.4984845038031414</v>
      </c>
    </row>
    <row r="7683" spans="1:10" x14ac:dyDescent="0.2">
      <c r="A7683" t="s">
        <v>91</v>
      </c>
      <c r="B7683" s="1">
        <v>43260</v>
      </c>
      <c r="C7683" s="1" t="s">
        <v>22</v>
      </c>
      <c r="D7683" s="1" t="s">
        <v>64</v>
      </c>
      <c r="E7683">
        <v>1000002973</v>
      </c>
      <c r="F7683" t="s">
        <v>63</v>
      </c>
      <c r="G7683" s="5" t="s">
        <v>13</v>
      </c>
      <c r="H7683">
        <v>10000136</v>
      </c>
      <c r="I7683" s="3" t="s">
        <v>40</v>
      </c>
      <c r="J7683" s="2">
        <v>0.29783999999999999</v>
      </c>
    </row>
    <row r="7684" spans="1:10" x14ac:dyDescent="0.2">
      <c r="A7684" t="s">
        <v>91</v>
      </c>
      <c r="B7684" s="1">
        <v>43260</v>
      </c>
      <c r="C7684" s="1" t="s">
        <v>22</v>
      </c>
      <c r="D7684" s="1" t="s">
        <v>21</v>
      </c>
      <c r="E7684">
        <v>1000002872</v>
      </c>
      <c r="F7684" t="s">
        <v>19</v>
      </c>
      <c r="G7684" s="5" t="s">
        <v>13</v>
      </c>
      <c r="H7684">
        <v>10000136</v>
      </c>
      <c r="I7684" s="3" t="s">
        <v>40</v>
      </c>
      <c r="J7684" s="2">
        <v>0.14569863122735391</v>
      </c>
    </row>
    <row r="7685" spans="1:10" x14ac:dyDescent="0.2">
      <c r="A7685" t="s">
        <v>91</v>
      </c>
      <c r="B7685" s="1">
        <v>43260</v>
      </c>
      <c r="C7685" s="1" t="s">
        <v>22</v>
      </c>
      <c r="D7685" s="1" t="s">
        <v>29</v>
      </c>
      <c r="E7685">
        <v>1000000054</v>
      </c>
      <c r="F7685" t="s">
        <v>36</v>
      </c>
      <c r="G7685" s="5" t="s">
        <v>13</v>
      </c>
      <c r="H7685">
        <v>20000018</v>
      </c>
      <c r="I7685" s="3" t="s">
        <v>81</v>
      </c>
      <c r="J7685" s="2">
        <v>0.17760581846701828</v>
      </c>
    </row>
    <row r="7686" spans="1:10" x14ac:dyDescent="0.2">
      <c r="A7686" t="s">
        <v>91</v>
      </c>
      <c r="B7686" s="1">
        <v>43260</v>
      </c>
      <c r="C7686" s="1" t="s">
        <v>22</v>
      </c>
      <c r="D7686" s="1" t="s">
        <v>61</v>
      </c>
      <c r="E7686">
        <v>1000000579</v>
      </c>
      <c r="F7686" t="s">
        <v>60</v>
      </c>
      <c r="G7686" s="5" t="s">
        <v>13</v>
      </c>
      <c r="H7686">
        <v>20000018</v>
      </c>
      <c r="I7686" s="3" t="s">
        <v>81</v>
      </c>
      <c r="J7686" s="2">
        <v>0.19224624971182253</v>
      </c>
    </row>
    <row r="7687" spans="1:10" x14ac:dyDescent="0.2">
      <c r="A7687" t="s">
        <v>91</v>
      </c>
      <c r="B7687" s="1">
        <v>43260</v>
      </c>
      <c r="C7687" s="1" t="s">
        <v>22</v>
      </c>
      <c r="D7687" s="1" t="s">
        <v>61</v>
      </c>
      <c r="E7687">
        <v>1000000579</v>
      </c>
      <c r="F7687" t="s">
        <v>60</v>
      </c>
      <c r="G7687" s="5" t="s">
        <v>13</v>
      </c>
      <c r="H7687">
        <v>10000111</v>
      </c>
      <c r="I7687" s="3" t="s">
        <v>37</v>
      </c>
      <c r="J7687" s="2">
        <v>0.12587984964936097</v>
      </c>
    </row>
    <row r="7688" spans="1:10" x14ac:dyDescent="0.2">
      <c r="A7688" t="s">
        <v>91</v>
      </c>
      <c r="B7688" s="1">
        <v>43260</v>
      </c>
      <c r="C7688" s="1" t="s">
        <v>22</v>
      </c>
      <c r="D7688" s="1" t="s">
        <v>46</v>
      </c>
      <c r="E7688">
        <v>1000001133</v>
      </c>
      <c r="F7688" t="s">
        <v>45</v>
      </c>
      <c r="G7688" s="5" t="s">
        <v>13</v>
      </c>
      <c r="H7688">
        <v>20000018</v>
      </c>
      <c r="I7688" s="3" t="s">
        <v>81</v>
      </c>
      <c r="J7688" s="2">
        <v>0.13625639755643304</v>
      </c>
    </row>
    <row r="7689" spans="1:10" x14ac:dyDescent="0.2">
      <c r="A7689" t="s">
        <v>91</v>
      </c>
      <c r="B7689" s="1">
        <v>43260</v>
      </c>
      <c r="C7689" s="1" t="s">
        <v>22</v>
      </c>
      <c r="D7689" s="1" t="s">
        <v>49</v>
      </c>
      <c r="E7689">
        <v>1000000018</v>
      </c>
      <c r="F7689" t="s">
        <v>48</v>
      </c>
      <c r="G7689" s="5" t="s">
        <v>13</v>
      </c>
      <c r="H7689">
        <v>20000018</v>
      </c>
      <c r="I7689" s="3" t="s">
        <v>81</v>
      </c>
      <c r="J7689" s="2">
        <v>0.13898152550756168</v>
      </c>
    </row>
    <row r="7690" spans="1:10" x14ac:dyDescent="0.2">
      <c r="A7690" t="s">
        <v>91</v>
      </c>
      <c r="B7690" s="1">
        <v>43260</v>
      </c>
      <c r="C7690" s="1" t="s">
        <v>22</v>
      </c>
      <c r="D7690" s="1" t="s">
        <v>35</v>
      </c>
      <c r="E7690">
        <v>1000000047</v>
      </c>
      <c r="F7690" t="s">
        <v>34</v>
      </c>
      <c r="G7690" s="5" t="s">
        <v>13</v>
      </c>
      <c r="H7690">
        <v>20000018</v>
      </c>
      <c r="I7690" s="3" t="s">
        <v>81</v>
      </c>
      <c r="J7690" s="2">
        <v>0.15344683431234998</v>
      </c>
    </row>
    <row r="7691" spans="1:10" x14ac:dyDescent="0.2">
      <c r="A7691" t="s">
        <v>91</v>
      </c>
      <c r="B7691" s="1">
        <v>43260</v>
      </c>
      <c r="C7691" s="1" t="s">
        <v>22</v>
      </c>
      <c r="D7691" s="1" t="s">
        <v>64</v>
      </c>
      <c r="E7691">
        <v>1000002973</v>
      </c>
      <c r="F7691" t="s">
        <v>63</v>
      </c>
      <c r="G7691" s="5" t="s">
        <v>13</v>
      </c>
      <c r="H7691">
        <v>20000018</v>
      </c>
      <c r="I7691" s="3" t="s">
        <v>81</v>
      </c>
      <c r="J7691" s="2">
        <v>1.1504521969343999</v>
      </c>
    </row>
    <row r="7692" spans="1:10" x14ac:dyDescent="0.2">
      <c r="A7692" t="s">
        <v>91</v>
      </c>
      <c r="B7692" s="1">
        <v>43261</v>
      </c>
      <c r="C7692" s="1" t="s">
        <v>43</v>
      </c>
      <c r="D7692" s="1" t="s">
        <v>42</v>
      </c>
      <c r="E7692">
        <v>1000000931</v>
      </c>
      <c r="F7692" t="s">
        <v>41</v>
      </c>
      <c r="G7692" s="5" t="s">
        <v>13</v>
      </c>
      <c r="H7692">
        <v>10000131</v>
      </c>
      <c r="I7692" s="3" t="s">
        <v>38</v>
      </c>
      <c r="J7692" s="2">
        <v>0.91581399829655608</v>
      </c>
    </row>
    <row r="7693" spans="1:10" x14ac:dyDescent="0.2">
      <c r="A7693" t="s">
        <v>91</v>
      </c>
      <c r="B7693" s="1">
        <v>43261</v>
      </c>
      <c r="C7693" s="1" t="s">
        <v>43</v>
      </c>
      <c r="D7693" s="1" t="s">
        <v>42</v>
      </c>
      <c r="E7693">
        <v>1000001014</v>
      </c>
      <c r="F7693" t="s">
        <v>44</v>
      </c>
      <c r="G7693" s="5" t="s">
        <v>13</v>
      </c>
      <c r="H7693">
        <v>10000078</v>
      </c>
      <c r="I7693" s="3" t="s">
        <v>30</v>
      </c>
      <c r="J7693" s="2">
        <v>0.93413027826248718</v>
      </c>
    </row>
    <row r="7694" spans="1:10" x14ac:dyDescent="0.2">
      <c r="A7694" t="s">
        <v>91</v>
      </c>
      <c r="B7694" s="1">
        <v>43261</v>
      </c>
      <c r="C7694" s="1" t="s">
        <v>43</v>
      </c>
      <c r="D7694" s="1" t="s">
        <v>42</v>
      </c>
      <c r="E7694">
        <v>1000001014</v>
      </c>
      <c r="F7694" t="s">
        <v>44</v>
      </c>
      <c r="G7694" s="5" t="s">
        <v>13</v>
      </c>
      <c r="H7694">
        <v>10000131</v>
      </c>
      <c r="I7694" s="3" t="s">
        <v>38</v>
      </c>
      <c r="J7694" s="2">
        <v>0.95281288382773699</v>
      </c>
    </row>
    <row r="7695" spans="1:10" x14ac:dyDescent="0.2">
      <c r="A7695" t="s">
        <v>91</v>
      </c>
      <c r="B7695" s="1">
        <v>43261</v>
      </c>
      <c r="C7695" s="1" t="s">
        <v>43</v>
      </c>
      <c r="D7695" s="1" t="s">
        <v>42</v>
      </c>
      <c r="E7695">
        <v>1000001014</v>
      </c>
      <c r="F7695" t="s">
        <v>44</v>
      </c>
      <c r="G7695" s="5" t="s">
        <v>13</v>
      </c>
      <c r="H7695">
        <v>20000099</v>
      </c>
      <c r="I7695" s="3" t="s">
        <v>20</v>
      </c>
      <c r="J7695" s="2">
        <v>0.97186914150429171</v>
      </c>
    </row>
    <row r="7696" spans="1:10" x14ac:dyDescent="0.2">
      <c r="A7696" t="s">
        <v>91</v>
      </c>
      <c r="B7696" s="1">
        <v>43261</v>
      </c>
      <c r="C7696" s="1" t="s">
        <v>43</v>
      </c>
      <c r="D7696" s="1" t="s">
        <v>51</v>
      </c>
      <c r="E7696">
        <v>1000000460</v>
      </c>
      <c r="F7696" t="s">
        <v>50</v>
      </c>
      <c r="G7696" s="5" t="s">
        <v>13</v>
      </c>
      <c r="H7696">
        <v>10000131</v>
      </c>
      <c r="I7696" s="3" t="s">
        <v>38</v>
      </c>
      <c r="J7696" s="2">
        <v>1.257216365383391</v>
      </c>
    </row>
    <row r="7697" spans="1:10" x14ac:dyDescent="0.2">
      <c r="A7697" t="s">
        <v>91</v>
      </c>
      <c r="B7697" s="1">
        <v>43261</v>
      </c>
      <c r="C7697" s="1" t="s">
        <v>43</v>
      </c>
      <c r="D7697" s="1" t="s">
        <v>42</v>
      </c>
      <c r="E7697">
        <v>1000000931</v>
      </c>
      <c r="F7697" t="s">
        <v>41</v>
      </c>
      <c r="G7697" s="5" t="s">
        <v>13</v>
      </c>
      <c r="H7697">
        <v>10000182</v>
      </c>
      <c r="I7697" s="3" t="s">
        <v>31</v>
      </c>
      <c r="J7697" s="2">
        <v>1.2823606926910589</v>
      </c>
    </row>
    <row r="7698" spans="1:10" x14ac:dyDescent="0.2">
      <c r="A7698" t="s">
        <v>91</v>
      </c>
      <c r="B7698" s="1">
        <v>43261</v>
      </c>
      <c r="C7698" s="1" t="s">
        <v>43</v>
      </c>
      <c r="D7698" s="1" t="s">
        <v>42</v>
      </c>
      <c r="E7698">
        <v>1000001014</v>
      </c>
      <c r="F7698" t="s">
        <v>44</v>
      </c>
      <c r="G7698" s="5" t="s">
        <v>13</v>
      </c>
      <c r="H7698">
        <v>10000182</v>
      </c>
      <c r="I7698" s="3" t="s">
        <v>31</v>
      </c>
      <c r="J7698" s="2">
        <v>0.88518642005002124</v>
      </c>
    </row>
    <row r="7699" spans="1:10" x14ac:dyDescent="0.2">
      <c r="A7699" t="s">
        <v>91</v>
      </c>
      <c r="B7699" s="1">
        <v>43261</v>
      </c>
      <c r="C7699" s="1" t="s">
        <v>43</v>
      </c>
      <c r="D7699" s="1" t="s">
        <v>51</v>
      </c>
      <c r="E7699">
        <v>1000000460</v>
      </c>
      <c r="F7699" t="s">
        <v>50</v>
      </c>
      <c r="G7699" s="5" t="s">
        <v>13</v>
      </c>
      <c r="H7699">
        <v>10000182</v>
      </c>
      <c r="I7699" s="3" t="s">
        <v>31</v>
      </c>
      <c r="J7699" s="2">
        <v>0.10199999999999999</v>
      </c>
    </row>
    <row r="7700" spans="1:10" x14ac:dyDescent="0.2">
      <c r="A7700" t="s">
        <v>91</v>
      </c>
      <c r="B7700" s="1">
        <v>43261</v>
      </c>
      <c r="C7700" s="1" t="s">
        <v>43</v>
      </c>
      <c r="D7700" s="1" t="s">
        <v>42</v>
      </c>
      <c r="E7700">
        <v>1000001014</v>
      </c>
      <c r="F7700" t="s">
        <v>44</v>
      </c>
      <c r="G7700" s="5" t="s">
        <v>13</v>
      </c>
      <c r="H7700">
        <v>10000136</v>
      </c>
      <c r="I7700" s="3" t="s">
        <v>40</v>
      </c>
      <c r="J7700" s="2">
        <v>0.1061208</v>
      </c>
    </row>
    <row r="7701" spans="1:10" x14ac:dyDescent="0.2">
      <c r="A7701" t="s">
        <v>91</v>
      </c>
      <c r="B7701" s="1">
        <v>43261</v>
      </c>
      <c r="C7701" s="1" t="s">
        <v>43</v>
      </c>
      <c r="D7701" s="1" t="s">
        <v>42</v>
      </c>
      <c r="E7701">
        <v>1000000931</v>
      </c>
      <c r="F7701" t="s">
        <v>41</v>
      </c>
      <c r="G7701" s="5" t="s">
        <v>13</v>
      </c>
      <c r="H7701">
        <v>10000078</v>
      </c>
      <c r="I7701" s="3" t="s">
        <v>30</v>
      </c>
      <c r="J7701" s="2">
        <v>0.12433743083946525</v>
      </c>
    </row>
    <row r="7702" spans="1:10" x14ac:dyDescent="0.2">
      <c r="A7702" t="s">
        <v>91</v>
      </c>
      <c r="B7702" s="1">
        <v>43261</v>
      </c>
      <c r="C7702" s="1" t="s">
        <v>43</v>
      </c>
      <c r="D7702" s="1" t="s">
        <v>42</v>
      </c>
      <c r="E7702">
        <v>1000000931</v>
      </c>
      <c r="F7702" t="s">
        <v>41</v>
      </c>
      <c r="G7702" s="5" t="s">
        <v>13</v>
      </c>
      <c r="H7702">
        <v>20000099</v>
      </c>
      <c r="I7702" s="3" t="s">
        <v>20</v>
      </c>
      <c r="J7702" s="2">
        <v>0.12682417945625454</v>
      </c>
    </row>
    <row r="7703" spans="1:10" x14ac:dyDescent="0.2">
      <c r="A7703" t="s">
        <v>91</v>
      </c>
      <c r="B7703" s="1">
        <v>43261</v>
      </c>
      <c r="C7703" s="1" t="s">
        <v>43</v>
      </c>
      <c r="D7703" s="1" t="s">
        <v>78</v>
      </c>
      <c r="E7703">
        <v>1000003187</v>
      </c>
      <c r="F7703" t="s">
        <v>77</v>
      </c>
      <c r="G7703" s="5" t="s">
        <v>13</v>
      </c>
      <c r="H7703">
        <v>10000211</v>
      </c>
      <c r="I7703" s="3" t="s">
        <v>11</v>
      </c>
      <c r="J7703" s="2">
        <v>3.7886346573437062</v>
      </c>
    </row>
    <row r="7704" spans="1:10" x14ac:dyDescent="0.2">
      <c r="A7704" t="s">
        <v>91</v>
      </c>
      <c r="B7704" s="1">
        <v>43261</v>
      </c>
      <c r="C7704" s="1" t="s">
        <v>43</v>
      </c>
      <c r="D7704" s="1" t="s">
        <v>80</v>
      </c>
      <c r="E7704">
        <v>1000003498</v>
      </c>
      <c r="F7704" t="s">
        <v>79</v>
      </c>
      <c r="G7704" s="5" t="s">
        <v>13</v>
      </c>
      <c r="H7704">
        <v>10000131</v>
      </c>
      <c r="I7704" s="3" t="s">
        <v>38</v>
      </c>
      <c r="J7704" s="2">
        <v>4.1009399955994077</v>
      </c>
    </row>
    <row r="7705" spans="1:10" x14ac:dyDescent="0.2">
      <c r="A7705" t="s">
        <v>91</v>
      </c>
      <c r="B7705" s="1">
        <v>43261</v>
      </c>
      <c r="C7705" s="1" t="s">
        <v>43</v>
      </c>
      <c r="D7705" s="1" t="s">
        <v>78</v>
      </c>
      <c r="E7705">
        <v>1000003187</v>
      </c>
      <c r="F7705" t="s">
        <v>77</v>
      </c>
      <c r="G7705" s="5" t="s">
        <v>13</v>
      </c>
      <c r="H7705">
        <v>10000064</v>
      </c>
      <c r="I7705" s="3" t="s">
        <v>53</v>
      </c>
      <c r="J7705" s="2">
        <v>4.5277691242163982</v>
      </c>
    </row>
    <row r="7706" spans="1:10" x14ac:dyDescent="0.2">
      <c r="A7706" t="s">
        <v>91</v>
      </c>
      <c r="B7706" s="1">
        <v>43261</v>
      </c>
      <c r="C7706" s="1" t="s">
        <v>43</v>
      </c>
      <c r="D7706" s="1" t="s">
        <v>78</v>
      </c>
      <c r="E7706">
        <v>1000003187</v>
      </c>
      <c r="F7706" t="s">
        <v>77</v>
      </c>
      <c r="G7706" s="5" t="s">
        <v>13</v>
      </c>
      <c r="H7706">
        <v>20000099</v>
      </c>
      <c r="I7706" s="3" t="s">
        <v>20</v>
      </c>
      <c r="J7706" s="2">
        <v>4.618324506700727</v>
      </c>
    </row>
    <row r="7707" spans="1:10" x14ac:dyDescent="0.2">
      <c r="A7707" t="s">
        <v>91</v>
      </c>
      <c r="B7707" s="1">
        <v>43261</v>
      </c>
      <c r="C7707" s="1" t="s">
        <v>43</v>
      </c>
      <c r="D7707" s="1" t="s">
        <v>78</v>
      </c>
      <c r="E7707">
        <v>1000003187</v>
      </c>
      <c r="F7707" t="s">
        <v>77</v>
      </c>
      <c r="G7707" s="5" t="s">
        <v>13</v>
      </c>
      <c r="H7707">
        <v>10000078</v>
      </c>
      <c r="I7707" s="3" t="s">
        <v>30</v>
      </c>
      <c r="J7707" s="2">
        <v>5.3050031694005542</v>
      </c>
    </row>
    <row r="7708" spans="1:10" x14ac:dyDescent="0.2">
      <c r="A7708" t="s">
        <v>91</v>
      </c>
      <c r="B7708" s="1">
        <v>43261</v>
      </c>
      <c r="C7708" s="1" t="s">
        <v>43</v>
      </c>
      <c r="D7708" s="1" t="s">
        <v>80</v>
      </c>
      <c r="E7708">
        <v>1000003498</v>
      </c>
      <c r="F7708" t="s">
        <v>79</v>
      </c>
      <c r="G7708" s="5" t="s">
        <v>13</v>
      </c>
      <c r="H7708">
        <v>10000064</v>
      </c>
      <c r="I7708" s="3" t="s">
        <v>53</v>
      </c>
      <c r="J7708" s="2">
        <v>5.4111032327885651</v>
      </c>
    </row>
    <row r="7709" spans="1:10" x14ac:dyDescent="0.2">
      <c r="A7709" t="s">
        <v>91</v>
      </c>
      <c r="B7709" s="1">
        <v>43261</v>
      </c>
      <c r="C7709" s="1" t="s">
        <v>43</v>
      </c>
      <c r="D7709" s="1" t="s">
        <v>78</v>
      </c>
      <c r="E7709">
        <v>1000003187</v>
      </c>
      <c r="F7709" t="s">
        <v>77</v>
      </c>
      <c r="G7709" s="5" t="s">
        <v>13</v>
      </c>
      <c r="H7709">
        <v>10000111</v>
      </c>
      <c r="I7709" s="3" t="s">
        <v>37</v>
      </c>
      <c r="J7709" s="2">
        <v>5.6297118033932225</v>
      </c>
    </row>
    <row r="7710" spans="1:10" x14ac:dyDescent="0.2">
      <c r="A7710" t="s">
        <v>91</v>
      </c>
      <c r="B7710" s="1">
        <v>43261</v>
      </c>
      <c r="C7710" s="1" t="s">
        <v>43</v>
      </c>
      <c r="D7710" s="1" t="s">
        <v>78</v>
      </c>
      <c r="E7710">
        <v>1000003187</v>
      </c>
      <c r="F7710" t="s">
        <v>77</v>
      </c>
      <c r="G7710" s="5" t="s">
        <v>13</v>
      </c>
      <c r="H7710">
        <v>10000131</v>
      </c>
      <c r="I7710" s="3" t="s">
        <v>38</v>
      </c>
      <c r="J7710" s="2">
        <v>5.742306039461087</v>
      </c>
    </row>
    <row r="7711" spans="1:10" x14ac:dyDescent="0.2">
      <c r="A7711" t="s">
        <v>91</v>
      </c>
      <c r="B7711" s="1">
        <v>43261</v>
      </c>
      <c r="C7711" s="1" t="s">
        <v>43</v>
      </c>
      <c r="D7711" s="1" t="s">
        <v>80</v>
      </c>
      <c r="E7711">
        <v>1000003498</v>
      </c>
      <c r="F7711" t="s">
        <v>79</v>
      </c>
      <c r="G7711" s="5" t="s">
        <v>13</v>
      </c>
      <c r="H7711">
        <v>10000136</v>
      </c>
      <c r="I7711" s="3" t="s">
        <v>40</v>
      </c>
      <c r="J7711" s="2">
        <v>6.0937811075244213</v>
      </c>
    </row>
    <row r="7712" spans="1:10" x14ac:dyDescent="0.2">
      <c r="A7712" t="s">
        <v>91</v>
      </c>
      <c r="B7712" s="1">
        <v>43261</v>
      </c>
      <c r="C7712" s="1" t="s">
        <v>43</v>
      </c>
      <c r="D7712" s="1" t="s">
        <v>80</v>
      </c>
      <c r="E7712">
        <v>1000003498</v>
      </c>
      <c r="F7712" t="s">
        <v>79</v>
      </c>
      <c r="G7712" s="5" t="s">
        <v>13</v>
      </c>
      <c r="H7712">
        <v>20000099</v>
      </c>
      <c r="I7712" s="3" t="s">
        <v>20</v>
      </c>
      <c r="J7712" s="2">
        <v>6.2156567296749099</v>
      </c>
    </row>
    <row r="7713" spans="1:10" x14ac:dyDescent="0.2">
      <c r="A7713" t="s">
        <v>91</v>
      </c>
      <c r="B7713" s="1">
        <v>43261</v>
      </c>
      <c r="C7713" s="1" t="s">
        <v>43</v>
      </c>
      <c r="D7713" s="1" t="s">
        <v>51</v>
      </c>
      <c r="E7713">
        <v>1000000460</v>
      </c>
      <c r="F7713" t="s">
        <v>50</v>
      </c>
      <c r="G7713" s="5" t="s">
        <v>13</v>
      </c>
      <c r="H7713">
        <v>20000099</v>
      </c>
      <c r="I7713" s="3" t="s">
        <v>20</v>
      </c>
      <c r="J7713" s="2">
        <v>3.5427189957205498</v>
      </c>
    </row>
    <row r="7714" spans="1:10" x14ac:dyDescent="0.2">
      <c r="A7714" t="s">
        <v>91</v>
      </c>
      <c r="B7714" s="1">
        <v>43261</v>
      </c>
      <c r="C7714" s="1" t="s">
        <v>43</v>
      </c>
      <c r="D7714" s="1" t="s">
        <v>42</v>
      </c>
      <c r="E7714">
        <v>1000000931</v>
      </c>
      <c r="F7714" t="s">
        <v>41</v>
      </c>
      <c r="G7714" s="5" t="s">
        <v>13</v>
      </c>
      <c r="H7714">
        <v>10000136</v>
      </c>
      <c r="I7714" s="3" t="s">
        <v>40</v>
      </c>
      <c r="J7714" s="2">
        <v>4.1508599455909065</v>
      </c>
    </row>
    <row r="7715" spans="1:10" x14ac:dyDescent="0.2">
      <c r="A7715" t="s">
        <v>91</v>
      </c>
      <c r="B7715" s="1">
        <v>43261</v>
      </c>
      <c r="C7715" s="1" t="s">
        <v>43</v>
      </c>
      <c r="D7715" s="1" t="s">
        <v>80</v>
      </c>
      <c r="E7715">
        <v>1000003498</v>
      </c>
      <c r="F7715" t="s">
        <v>79</v>
      </c>
      <c r="G7715" s="5" t="s">
        <v>13</v>
      </c>
      <c r="H7715">
        <v>10000211</v>
      </c>
      <c r="I7715" s="3" t="s">
        <v>11</v>
      </c>
      <c r="J7715" s="2">
        <v>1.7286705724296088</v>
      </c>
    </row>
    <row r="7716" spans="1:10" x14ac:dyDescent="0.2">
      <c r="A7716" t="s">
        <v>91</v>
      </c>
      <c r="B7716" s="1">
        <v>43261</v>
      </c>
      <c r="C7716" s="1" t="s">
        <v>43</v>
      </c>
      <c r="D7716" s="1" t="s">
        <v>78</v>
      </c>
      <c r="E7716">
        <v>1000003187</v>
      </c>
      <c r="F7716" t="s">
        <v>77</v>
      </c>
      <c r="G7716" s="5" t="s">
        <v>13</v>
      </c>
      <c r="H7716">
        <v>20000018</v>
      </c>
      <c r="I7716" s="3" t="s">
        <v>81</v>
      </c>
      <c r="J7716" s="2">
        <v>1.9799861459251895</v>
      </c>
    </row>
    <row r="7717" spans="1:10" x14ac:dyDescent="0.2">
      <c r="A7717" t="s">
        <v>91</v>
      </c>
      <c r="B7717" s="1">
        <v>43261</v>
      </c>
      <c r="C7717" s="1" t="s">
        <v>43</v>
      </c>
      <c r="D7717" s="1" t="s">
        <v>78</v>
      </c>
      <c r="E7717">
        <v>1000003187</v>
      </c>
      <c r="F7717" t="s">
        <v>77</v>
      </c>
      <c r="G7717" s="5" t="s">
        <v>13</v>
      </c>
      <c r="H7717">
        <v>10000136</v>
      </c>
      <c r="I7717" s="3" t="s">
        <v>40</v>
      </c>
      <c r="J7717" s="2">
        <v>2.228103894575483</v>
      </c>
    </row>
    <row r="7718" spans="1:10" x14ac:dyDescent="0.2">
      <c r="A7718" t="s">
        <v>91</v>
      </c>
      <c r="B7718" s="1">
        <v>43261</v>
      </c>
      <c r="C7718" s="1" t="s">
        <v>9</v>
      </c>
      <c r="D7718" s="1" t="s">
        <v>15</v>
      </c>
      <c r="E7718">
        <v>1000002986</v>
      </c>
      <c r="F7718" t="s">
        <v>14</v>
      </c>
      <c r="G7718" s="5" t="s">
        <v>13</v>
      </c>
      <c r="H7718">
        <v>10000211</v>
      </c>
      <c r="I7718" s="3" t="s">
        <v>11</v>
      </c>
      <c r="J7718" s="2">
        <v>0.86299198488567375</v>
      </c>
    </row>
    <row r="7719" spans="1:10" x14ac:dyDescent="0.2">
      <c r="A7719" t="s">
        <v>91</v>
      </c>
      <c r="B7719" s="1">
        <v>43261</v>
      </c>
      <c r="C7719" s="1" t="s">
        <v>9</v>
      </c>
      <c r="D7719" s="1" t="s">
        <v>12</v>
      </c>
      <c r="E7719">
        <v>1000000072</v>
      </c>
      <c r="F7719" t="s">
        <v>10</v>
      </c>
      <c r="G7719" s="5" t="s">
        <v>13</v>
      </c>
      <c r="H7719">
        <v>10000211</v>
      </c>
      <c r="I7719" s="3" t="s">
        <v>11</v>
      </c>
      <c r="J7719" s="2">
        <v>0.88025182458338724</v>
      </c>
    </row>
    <row r="7720" spans="1:10" x14ac:dyDescent="0.2">
      <c r="A7720" t="s">
        <v>91</v>
      </c>
      <c r="B7720" s="1">
        <v>43261</v>
      </c>
      <c r="C7720" s="1" t="s">
        <v>9</v>
      </c>
      <c r="D7720" s="1" t="s">
        <v>15</v>
      </c>
      <c r="E7720">
        <v>1000002985</v>
      </c>
      <c r="F7720" t="s">
        <v>47</v>
      </c>
      <c r="G7720" s="5" t="s">
        <v>13</v>
      </c>
      <c r="H7720">
        <v>10000211</v>
      </c>
      <c r="I7720" s="3" t="s">
        <v>11</v>
      </c>
      <c r="J7720" s="2">
        <v>0.9913065243343776</v>
      </c>
    </row>
    <row r="7721" spans="1:10" x14ac:dyDescent="0.2">
      <c r="A7721" t="s">
        <v>91</v>
      </c>
      <c r="B7721" s="1">
        <v>43261</v>
      </c>
      <c r="C7721" s="1" t="s">
        <v>9</v>
      </c>
      <c r="D7721" s="1" t="s">
        <v>57</v>
      </c>
      <c r="E7721">
        <v>1000001502</v>
      </c>
      <c r="F7721" t="s">
        <v>56</v>
      </c>
      <c r="G7721" s="5" t="s">
        <v>13</v>
      </c>
      <c r="H7721">
        <v>10000064</v>
      </c>
      <c r="I7721" s="3" t="s">
        <v>53</v>
      </c>
      <c r="J7721" s="2">
        <v>0.90289014845102156</v>
      </c>
    </row>
    <row r="7722" spans="1:10" x14ac:dyDescent="0.2">
      <c r="A7722" t="s">
        <v>91</v>
      </c>
      <c r="B7722" s="1">
        <v>43261</v>
      </c>
      <c r="C7722" s="1" t="s">
        <v>9</v>
      </c>
      <c r="D7722" s="1" t="s">
        <v>17</v>
      </c>
      <c r="E7722">
        <v>1000000059</v>
      </c>
      <c r="F7722" t="s">
        <v>55</v>
      </c>
      <c r="G7722" s="5" t="s">
        <v>13</v>
      </c>
      <c r="H7722">
        <v>10000131</v>
      </c>
      <c r="I7722" s="3" t="s">
        <v>38</v>
      </c>
      <c r="J7722" s="2">
        <v>0.92094795142004204</v>
      </c>
    </row>
    <row r="7723" spans="1:10" x14ac:dyDescent="0.2">
      <c r="A7723" t="s">
        <v>91</v>
      </c>
      <c r="B7723" s="1">
        <v>43261</v>
      </c>
      <c r="C7723" s="1" t="s">
        <v>9</v>
      </c>
      <c r="D7723" s="1" t="s">
        <v>15</v>
      </c>
      <c r="E7723">
        <v>1000002981</v>
      </c>
      <c r="F7723" t="s">
        <v>62</v>
      </c>
      <c r="G7723" s="5" t="s">
        <v>13</v>
      </c>
      <c r="H7723">
        <v>10000211</v>
      </c>
      <c r="I7723" s="3" t="s">
        <v>11</v>
      </c>
      <c r="J7723" s="2">
        <v>0.11040808032</v>
      </c>
    </row>
    <row r="7724" spans="1:10" x14ac:dyDescent="0.2">
      <c r="A7724" t="s">
        <v>91</v>
      </c>
      <c r="B7724" s="1">
        <v>43261</v>
      </c>
      <c r="C7724" s="1" t="s">
        <v>9</v>
      </c>
      <c r="D7724" s="1" t="s">
        <v>15</v>
      </c>
      <c r="E7724">
        <v>1000002981</v>
      </c>
      <c r="F7724" t="s">
        <v>62</v>
      </c>
      <c r="G7724" s="5" t="s">
        <v>13</v>
      </c>
      <c r="H7724">
        <v>20000099</v>
      </c>
      <c r="I7724" s="3" t="s">
        <v>20</v>
      </c>
      <c r="J7724" s="2">
        <v>0.11261624192640002</v>
      </c>
    </row>
    <row r="7725" spans="1:10" x14ac:dyDescent="0.2">
      <c r="A7725" t="s">
        <v>91</v>
      </c>
      <c r="B7725" s="1">
        <v>43261</v>
      </c>
      <c r="C7725" s="1" t="s">
        <v>9</v>
      </c>
      <c r="D7725" s="1" t="s">
        <v>59</v>
      </c>
      <c r="E7725">
        <v>1000000192</v>
      </c>
      <c r="F7725" t="s">
        <v>58</v>
      </c>
      <c r="G7725" s="5" t="s">
        <v>13</v>
      </c>
      <c r="H7725">
        <v>10000064</v>
      </c>
      <c r="I7725" s="3" t="s">
        <v>53</v>
      </c>
      <c r="J7725" s="2">
        <v>0.11486856676492802</v>
      </c>
    </row>
    <row r="7726" spans="1:10" x14ac:dyDescent="0.2">
      <c r="A7726" t="s">
        <v>91</v>
      </c>
      <c r="B7726" s="1">
        <v>43261</v>
      </c>
      <c r="C7726" s="1" t="s">
        <v>9</v>
      </c>
      <c r="D7726" s="1" t="s">
        <v>57</v>
      </c>
      <c r="E7726">
        <v>1000001502</v>
      </c>
      <c r="F7726" t="s">
        <v>56</v>
      </c>
      <c r="G7726" s="5" t="s">
        <v>13</v>
      </c>
      <c r="H7726">
        <v>10000131</v>
      </c>
      <c r="I7726" s="3" t="s">
        <v>38</v>
      </c>
      <c r="J7726" s="2">
        <v>0.1195092568622311</v>
      </c>
    </row>
    <row r="7727" spans="1:10" x14ac:dyDescent="0.2">
      <c r="A7727" t="s">
        <v>91</v>
      </c>
      <c r="B7727" s="1">
        <v>43261</v>
      </c>
      <c r="C7727" s="1" t="s">
        <v>9</v>
      </c>
      <c r="D7727" s="1" t="s">
        <v>17</v>
      </c>
      <c r="E7727">
        <v>1000001649</v>
      </c>
      <c r="F7727" t="s">
        <v>16</v>
      </c>
      <c r="G7727" s="5" t="s">
        <v>13</v>
      </c>
      <c r="H7727">
        <v>10000211</v>
      </c>
      <c r="I7727" s="3" t="s">
        <v>11</v>
      </c>
      <c r="J7727" s="2">
        <v>0.12936066304537963</v>
      </c>
    </row>
    <row r="7728" spans="1:10" x14ac:dyDescent="0.2">
      <c r="A7728" t="s">
        <v>91</v>
      </c>
      <c r="B7728" s="1">
        <v>43261</v>
      </c>
      <c r="C7728" s="1" t="s">
        <v>9</v>
      </c>
      <c r="D7728" s="1" t="s">
        <v>57</v>
      </c>
      <c r="E7728">
        <v>1000001502</v>
      </c>
      <c r="F7728" t="s">
        <v>56</v>
      </c>
      <c r="G7728" s="5" t="s">
        <v>13</v>
      </c>
      <c r="H7728">
        <v>10000211</v>
      </c>
      <c r="I7728" s="3" t="s">
        <v>11</v>
      </c>
      <c r="J7728" s="2">
        <v>0.13194787630628724</v>
      </c>
    </row>
    <row r="7729" spans="1:10" x14ac:dyDescent="0.2">
      <c r="A7729" t="s">
        <v>91</v>
      </c>
      <c r="B7729" s="1">
        <v>43261</v>
      </c>
      <c r="C7729" s="1" t="s">
        <v>9</v>
      </c>
      <c r="D7729" s="1" t="s">
        <v>17</v>
      </c>
      <c r="E7729">
        <v>1000000059</v>
      </c>
      <c r="F7729" t="s">
        <v>55</v>
      </c>
      <c r="G7729" s="5" t="s">
        <v>13</v>
      </c>
      <c r="H7729">
        <v>20000099</v>
      </c>
      <c r="I7729" s="3" t="s">
        <v>20</v>
      </c>
      <c r="J7729" s="2">
        <v>0.13727857050906123</v>
      </c>
    </row>
    <row r="7730" spans="1:10" x14ac:dyDescent="0.2">
      <c r="A7730" t="s">
        <v>91</v>
      </c>
      <c r="B7730" s="1">
        <v>43261</v>
      </c>
      <c r="C7730" s="1" t="s">
        <v>9</v>
      </c>
      <c r="D7730" s="1" t="s">
        <v>72</v>
      </c>
      <c r="E7730">
        <v>1000001699</v>
      </c>
      <c r="F7730" t="s">
        <v>71</v>
      </c>
      <c r="G7730" s="5" t="s">
        <v>13</v>
      </c>
      <c r="H7730">
        <v>10000131</v>
      </c>
      <c r="I7730" s="3" t="s">
        <v>38</v>
      </c>
      <c r="J7730" s="2">
        <v>0.15459796707758799</v>
      </c>
    </row>
    <row r="7731" spans="1:10" x14ac:dyDescent="0.2">
      <c r="A7731" t="s">
        <v>91</v>
      </c>
      <c r="B7731" s="1">
        <v>43261</v>
      </c>
      <c r="C7731" s="1" t="s">
        <v>9</v>
      </c>
      <c r="D7731" s="1" t="s">
        <v>72</v>
      </c>
      <c r="E7731">
        <v>1000001699</v>
      </c>
      <c r="F7731" t="s">
        <v>71</v>
      </c>
      <c r="G7731" s="5" t="s">
        <v>13</v>
      </c>
      <c r="H7731">
        <v>10000211</v>
      </c>
      <c r="I7731" s="3" t="s">
        <v>11</v>
      </c>
      <c r="J7731" s="2">
        <v>0.15768992641913973</v>
      </c>
    </row>
    <row r="7732" spans="1:10" x14ac:dyDescent="0.2">
      <c r="A7732" t="s">
        <v>91</v>
      </c>
      <c r="B7732" s="1">
        <v>43261</v>
      </c>
      <c r="C7732" s="1" t="s">
        <v>9</v>
      </c>
      <c r="D7732" s="1" t="s">
        <v>17</v>
      </c>
      <c r="E7732">
        <v>1000000059</v>
      </c>
      <c r="F7732" t="s">
        <v>55</v>
      </c>
      <c r="G7732" s="5" t="s">
        <v>13</v>
      </c>
      <c r="H7732">
        <v>10000064</v>
      </c>
      <c r="I7732" s="3" t="s">
        <v>53</v>
      </c>
      <c r="J7732" s="2">
        <v>0.17758446902974054</v>
      </c>
    </row>
    <row r="7733" spans="1:10" x14ac:dyDescent="0.2">
      <c r="A7733" t="s">
        <v>91</v>
      </c>
      <c r="B7733" s="1">
        <v>43261</v>
      </c>
      <c r="C7733" s="1" t="s">
        <v>9</v>
      </c>
      <c r="D7733" s="1" t="s">
        <v>15</v>
      </c>
      <c r="E7733">
        <v>1000002981</v>
      </c>
      <c r="F7733" t="s">
        <v>62</v>
      </c>
      <c r="G7733" s="5" t="s">
        <v>13</v>
      </c>
      <c r="H7733">
        <v>10000064</v>
      </c>
      <c r="I7733" s="3" t="s">
        <v>53</v>
      </c>
      <c r="J7733" s="2">
        <v>8.0718881578542068E-2</v>
      </c>
    </row>
    <row r="7734" spans="1:10" x14ac:dyDescent="0.2">
      <c r="A7734" t="s">
        <v>91</v>
      </c>
      <c r="B7734" s="1">
        <v>43261</v>
      </c>
      <c r="C7734" s="1" t="s">
        <v>9</v>
      </c>
      <c r="D7734" s="1" t="s">
        <v>75</v>
      </c>
      <c r="E7734">
        <v>1000000281</v>
      </c>
      <c r="F7734" t="s">
        <v>74</v>
      </c>
      <c r="G7734" s="5" t="s">
        <v>13</v>
      </c>
      <c r="H7734">
        <v>20000099</v>
      </c>
      <c r="I7734" s="3" t="s">
        <v>20</v>
      </c>
      <c r="J7734" s="2">
        <v>8.3979924394315175E-2</v>
      </c>
    </row>
    <row r="7735" spans="1:10" x14ac:dyDescent="0.2">
      <c r="A7735" t="s">
        <v>91</v>
      </c>
      <c r="B7735" s="1">
        <v>43261</v>
      </c>
      <c r="C7735" s="1" t="s">
        <v>9</v>
      </c>
      <c r="D7735" s="1" t="s">
        <v>75</v>
      </c>
      <c r="E7735">
        <v>1000000281</v>
      </c>
      <c r="F7735" t="s">
        <v>74</v>
      </c>
      <c r="G7735" s="5" t="s">
        <v>13</v>
      </c>
      <c r="H7735">
        <v>10000131</v>
      </c>
      <c r="I7735" s="3" t="s">
        <v>38</v>
      </c>
      <c r="J7735" s="2">
        <v>8.9120167606642403E-2</v>
      </c>
    </row>
    <row r="7736" spans="1:10" x14ac:dyDescent="0.2">
      <c r="A7736" t="s">
        <v>91</v>
      </c>
      <c r="B7736" s="1">
        <v>43261</v>
      </c>
      <c r="C7736" s="1" t="s">
        <v>9</v>
      </c>
      <c r="D7736" s="1" t="s">
        <v>75</v>
      </c>
      <c r="E7736">
        <v>1000000281</v>
      </c>
      <c r="F7736" t="s">
        <v>74</v>
      </c>
      <c r="G7736" s="5" t="s">
        <v>13</v>
      </c>
      <c r="H7736">
        <v>10000136</v>
      </c>
      <c r="I7736" s="3" t="s">
        <v>40</v>
      </c>
      <c r="J7736" s="2">
        <v>9.6466535522019961E-2</v>
      </c>
    </row>
    <row r="7737" spans="1:10" x14ac:dyDescent="0.2">
      <c r="A7737" t="s">
        <v>91</v>
      </c>
      <c r="B7737" s="1">
        <v>43261</v>
      </c>
      <c r="C7737" s="1" t="s">
        <v>9</v>
      </c>
      <c r="D7737" s="1" t="s">
        <v>17</v>
      </c>
      <c r="E7737">
        <v>1000000059</v>
      </c>
      <c r="F7737" t="s">
        <v>55</v>
      </c>
      <c r="G7737" s="5" t="s">
        <v>13</v>
      </c>
      <c r="H7737">
        <v>10000136</v>
      </c>
      <c r="I7737" s="3" t="s">
        <v>40</v>
      </c>
      <c r="J7737" s="2">
        <v>0.10237105922825177</v>
      </c>
    </row>
    <row r="7738" spans="1:10" x14ac:dyDescent="0.2">
      <c r="A7738" t="s">
        <v>91</v>
      </c>
      <c r="B7738" s="1">
        <v>43261</v>
      </c>
      <c r="C7738" s="1" t="s">
        <v>9</v>
      </c>
      <c r="D7738" s="1" t="s">
        <v>72</v>
      </c>
      <c r="E7738">
        <v>1000000064</v>
      </c>
      <c r="F7738" t="s">
        <v>76</v>
      </c>
      <c r="G7738" s="5" t="s">
        <v>13</v>
      </c>
      <c r="H7738">
        <v>10000064</v>
      </c>
      <c r="I7738" s="3" t="s">
        <v>53</v>
      </c>
      <c r="J7738" s="2">
        <v>0.11302592129716298</v>
      </c>
    </row>
    <row r="7739" spans="1:10" x14ac:dyDescent="0.2">
      <c r="A7739" t="s">
        <v>91</v>
      </c>
      <c r="B7739" s="1">
        <v>43261</v>
      </c>
      <c r="C7739" s="1" t="s">
        <v>9</v>
      </c>
      <c r="D7739" s="1" t="s">
        <v>59</v>
      </c>
      <c r="E7739">
        <v>1000000192</v>
      </c>
      <c r="F7739" t="s">
        <v>58</v>
      </c>
      <c r="G7739" s="5" t="s">
        <v>13</v>
      </c>
      <c r="H7739">
        <v>10000172</v>
      </c>
      <c r="I7739" s="3" t="s">
        <v>18</v>
      </c>
      <c r="J7739" s="2">
        <v>3.1701600000000001</v>
      </c>
    </row>
    <row r="7740" spans="1:10" x14ac:dyDescent="0.2">
      <c r="A7740" t="s">
        <v>91</v>
      </c>
      <c r="B7740" s="1">
        <v>43261</v>
      </c>
      <c r="C7740" s="1" t="s">
        <v>9</v>
      </c>
      <c r="D7740" s="1" t="s">
        <v>15</v>
      </c>
      <c r="E7740">
        <v>1000002981</v>
      </c>
      <c r="F7740" t="s">
        <v>62</v>
      </c>
      <c r="G7740" s="5" t="s">
        <v>13</v>
      </c>
      <c r="H7740">
        <v>10000131</v>
      </c>
      <c r="I7740" s="3" t="s">
        <v>38</v>
      </c>
      <c r="J7740" s="2">
        <v>3.4314831363455998</v>
      </c>
    </row>
    <row r="7741" spans="1:10" x14ac:dyDescent="0.2">
      <c r="A7741" t="s">
        <v>91</v>
      </c>
      <c r="B7741" s="1">
        <v>43261</v>
      </c>
      <c r="C7741" s="1" t="s">
        <v>9</v>
      </c>
      <c r="D7741" s="1" t="s">
        <v>59</v>
      </c>
      <c r="E7741">
        <v>1000000192</v>
      </c>
      <c r="F7741" t="s">
        <v>58</v>
      </c>
      <c r="G7741" s="5" t="s">
        <v>13</v>
      </c>
      <c r="H7741">
        <v>10000111</v>
      </c>
      <c r="I7741" s="3" t="s">
        <v>37</v>
      </c>
      <c r="J7741" s="2">
        <v>3.5701150550539626</v>
      </c>
    </row>
    <row r="7742" spans="1:10" x14ac:dyDescent="0.2">
      <c r="A7742" t="s">
        <v>91</v>
      </c>
      <c r="B7742" s="1">
        <v>43261</v>
      </c>
      <c r="C7742" s="1" t="s">
        <v>9</v>
      </c>
      <c r="D7742" s="1" t="s">
        <v>17</v>
      </c>
      <c r="E7742">
        <v>1000001649</v>
      </c>
      <c r="F7742" t="s">
        <v>16</v>
      </c>
      <c r="G7742" s="5" t="s">
        <v>13</v>
      </c>
      <c r="H7742">
        <v>10000111</v>
      </c>
      <c r="I7742" s="3" t="s">
        <v>37</v>
      </c>
      <c r="J7742" s="2">
        <v>3.6415173561550422</v>
      </c>
    </row>
    <row r="7743" spans="1:10" x14ac:dyDescent="0.2">
      <c r="A7743" t="s">
        <v>91</v>
      </c>
      <c r="B7743" s="1">
        <v>43261</v>
      </c>
      <c r="C7743" s="1" t="s">
        <v>9</v>
      </c>
      <c r="D7743" s="1" t="s">
        <v>17</v>
      </c>
      <c r="E7743">
        <v>1000000059</v>
      </c>
      <c r="F7743" t="s">
        <v>55</v>
      </c>
      <c r="G7743" s="5" t="s">
        <v>13</v>
      </c>
      <c r="H7743">
        <v>10000211</v>
      </c>
      <c r="I7743" s="3" t="s">
        <v>11</v>
      </c>
      <c r="J7743" s="2">
        <v>4.3519503308500562</v>
      </c>
    </row>
    <row r="7744" spans="1:10" x14ac:dyDescent="0.2">
      <c r="A7744" t="s">
        <v>91</v>
      </c>
      <c r="B7744" s="1">
        <v>43261</v>
      </c>
      <c r="C7744" s="1" t="s">
        <v>9</v>
      </c>
      <c r="D7744" s="1" t="s">
        <v>59</v>
      </c>
      <c r="E7744">
        <v>1000000192</v>
      </c>
      <c r="F7744" t="s">
        <v>58</v>
      </c>
      <c r="G7744" s="5" t="s">
        <v>13</v>
      </c>
      <c r="H7744">
        <v>10000211</v>
      </c>
      <c r="I7744" s="3" t="s">
        <v>11</v>
      </c>
      <c r="J7744" s="2">
        <v>4.4389893374670573</v>
      </c>
    </row>
    <row r="7745" spans="1:10" x14ac:dyDescent="0.2">
      <c r="A7745" t="s">
        <v>91</v>
      </c>
      <c r="B7745" s="1">
        <v>43261</v>
      </c>
      <c r="C7745" s="1" t="s">
        <v>9</v>
      </c>
      <c r="D7745" s="1" t="s">
        <v>59</v>
      </c>
      <c r="E7745">
        <v>1000000192</v>
      </c>
      <c r="F7745" t="s">
        <v>58</v>
      </c>
      <c r="G7745" s="5" t="s">
        <v>13</v>
      </c>
      <c r="H7745">
        <v>10000136</v>
      </c>
      <c r="I7745" s="3" t="s">
        <v>40</v>
      </c>
      <c r="J7745" s="2">
        <v>5.5719698642684099</v>
      </c>
    </row>
    <row r="7746" spans="1:10" x14ac:dyDescent="0.2">
      <c r="A7746" t="s">
        <v>91</v>
      </c>
      <c r="B7746" s="1">
        <v>43261</v>
      </c>
      <c r="C7746" s="1" t="s">
        <v>9</v>
      </c>
      <c r="D7746" s="1" t="s">
        <v>12</v>
      </c>
      <c r="E7746">
        <v>1000000072</v>
      </c>
      <c r="F7746" t="s">
        <v>10</v>
      </c>
      <c r="G7746" s="5" t="s">
        <v>13</v>
      </c>
      <c r="H7746">
        <v>10000064</v>
      </c>
      <c r="I7746" s="3" t="s">
        <v>53</v>
      </c>
      <c r="J7746" s="2">
        <v>4.933409261553777</v>
      </c>
    </row>
    <row r="7747" spans="1:10" x14ac:dyDescent="0.2">
      <c r="A7747" t="s">
        <v>91</v>
      </c>
      <c r="B7747" s="1">
        <v>43261</v>
      </c>
      <c r="C7747" s="1" t="s">
        <v>9</v>
      </c>
      <c r="D7747" s="1" t="s">
        <v>15</v>
      </c>
      <c r="E7747">
        <v>1000002981</v>
      </c>
      <c r="F7747" t="s">
        <v>62</v>
      </c>
      <c r="G7747" s="5" t="s">
        <v>13</v>
      </c>
      <c r="H7747">
        <v>10000136</v>
      </c>
      <c r="I7747" s="3" t="s">
        <v>40</v>
      </c>
      <c r="J7747" s="2">
        <v>5.0320774467848528</v>
      </c>
    </row>
    <row r="7748" spans="1:10" x14ac:dyDescent="0.2">
      <c r="A7748" t="s">
        <v>91</v>
      </c>
      <c r="B7748" s="1">
        <v>43261</v>
      </c>
      <c r="C7748" s="1" t="s">
        <v>9</v>
      </c>
      <c r="D7748" s="1" t="s">
        <v>59</v>
      </c>
      <c r="E7748">
        <v>1000000192</v>
      </c>
      <c r="F7748" t="s">
        <v>58</v>
      </c>
      <c r="G7748" s="5" t="s">
        <v>13</v>
      </c>
      <c r="H7748">
        <v>20000018</v>
      </c>
      <c r="I7748" s="3" t="s">
        <v>81</v>
      </c>
      <c r="J7748" s="2">
        <v>3.6135733756349606</v>
      </c>
    </row>
    <row r="7749" spans="1:10" x14ac:dyDescent="0.2">
      <c r="A7749" t="s">
        <v>91</v>
      </c>
      <c r="B7749" s="1">
        <v>43261</v>
      </c>
      <c r="C7749" s="1" t="s">
        <v>9</v>
      </c>
      <c r="D7749" s="1" t="s">
        <v>72</v>
      </c>
      <c r="E7749">
        <v>1000001699</v>
      </c>
      <c r="F7749" t="s">
        <v>71</v>
      </c>
      <c r="G7749" s="5" t="s">
        <v>13</v>
      </c>
      <c r="H7749">
        <v>10000064</v>
      </c>
      <c r="I7749" s="3" t="s">
        <v>53</v>
      </c>
      <c r="J7749" s="2">
        <v>1.6567638339578119</v>
      </c>
    </row>
    <row r="7750" spans="1:10" x14ac:dyDescent="0.2">
      <c r="A7750" t="s">
        <v>91</v>
      </c>
      <c r="B7750" s="1">
        <v>43261</v>
      </c>
      <c r="C7750" s="1" t="s">
        <v>9</v>
      </c>
      <c r="D7750" s="1" t="s">
        <v>75</v>
      </c>
      <c r="E7750">
        <v>1000000281</v>
      </c>
      <c r="F7750" t="s">
        <v>74</v>
      </c>
      <c r="G7750" s="5" t="s">
        <v>13</v>
      </c>
      <c r="H7750">
        <v>10000211</v>
      </c>
      <c r="I7750" s="3" t="s">
        <v>11</v>
      </c>
      <c r="J7750" s="2">
        <v>2.1011771379449784</v>
      </c>
    </row>
    <row r="7751" spans="1:10" x14ac:dyDescent="0.2">
      <c r="A7751" t="s">
        <v>91</v>
      </c>
      <c r="B7751" s="1">
        <v>43261</v>
      </c>
      <c r="C7751" s="1" t="s">
        <v>9</v>
      </c>
      <c r="D7751" s="1" t="s">
        <v>72</v>
      </c>
      <c r="E7751">
        <v>1000001699</v>
      </c>
      <c r="F7751" t="s">
        <v>71</v>
      </c>
      <c r="G7751" s="5" t="s">
        <v>13</v>
      </c>
      <c r="H7751">
        <v>10000136</v>
      </c>
      <c r="I7751" s="3" t="s">
        <v>40</v>
      </c>
      <c r="J7751" s="2">
        <v>2.0995920635497312</v>
      </c>
    </row>
    <row r="7752" spans="1:10" x14ac:dyDescent="0.2">
      <c r="A7752" t="s">
        <v>91</v>
      </c>
      <c r="B7752" s="1">
        <v>43261</v>
      </c>
      <c r="C7752" s="1" t="s">
        <v>9</v>
      </c>
      <c r="D7752" s="1" t="s">
        <v>15</v>
      </c>
      <c r="E7752">
        <v>1000002985</v>
      </c>
      <c r="F7752" t="s">
        <v>47</v>
      </c>
      <c r="G7752" s="5" t="s">
        <v>13</v>
      </c>
      <c r="H7752">
        <v>10000064</v>
      </c>
      <c r="I7752" s="3" t="s">
        <v>53</v>
      </c>
      <c r="J7752" s="2">
        <v>2.1415839048207257</v>
      </c>
    </row>
    <row r="7753" spans="1:10" x14ac:dyDescent="0.2">
      <c r="A7753" t="s">
        <v>91</v>
      </c>
      <c r="B7753" s="1">
        <v>43261</v>
      </c>
      <c r="C7753" s="1" t="s">
        <v>9</v>
      </c>
      <c r="D7753" s="1" t="s">
        <v>75</v>
      </c>
      <c r="E7753">
        <v>1000000281</v>
      </c>
      <c r="F7753" t="s">
        <v>74</v>
      </c>
      <c r="G7753" s="5" t="s">
        <v>13</v>
      </c>
      <c r="H7753">
        <v>10000064</v>
      </c>
      <c r="I7753" s="3" t="s">
        <v>53</v>
      </c>
      <c r="J7753" s="2">
        <v>2.3831381844678474</v>
      </c>
    </row>
    <row r="7754" spans="1:10" x14ac:dyDescent="0.2">
      <c r="A7754" t="s">
        <v>91</v>
      </c>
      <c r="B7754" s="1">
        <v>43261</v>
      </c>
      <c r="C7754" s="1" t="s">
        <v>22</v>
      </c>
      <c r="D7754" s="1" t="s">
        <v>46</v>
      </c>
      <c r="E7754">
        <v>1000001133</v>
      </c>
      <c r="F7754" t="s">
        <v>45</v>
      </c>
      <c r="G7754" s="5" t="s">
        <v>13</v>
      </c>
      <c r="H7754">
        <v>10000078</v>
      </c>
      <c r="I7754" s="3" t="s">
        <v>30</v>
      </c>
      <c r="J7754" s="2">
        <v>1.0111326548210651</v>
      </c>
    </row>
    <row r="7755" spans="1:10" x14ac:dyDescent="0.2">
      <c r="A7755" t="s">
        <v>91</v>
      </c>
      <c r="B7755" s="1">
        <v>43261</v>
      </c>
      <c r="C7755" s="1" t="s">
        <v>22</v>
      </c>
      <c r="D7755" s="1" t="s">
        <v>46</v>
      </c>
      <c r="E7755">
        <v>1000001133</v>
      </c>
      <c r="F7755" t="s">
        <v>45</v>
      </c>
      <c r="G7755" s="5" t="s">
        <v>13</v>
      </c>
      <c r="H7755">
        <v>10000131</v>
      </c>
      <c r="I7755" s="3" t="s">
        <v>38</v>
      </c>
      <c r="J7755" s="2">
        <v>1.0313553079174864</v>
      </c>
    </row>
    <row r="7756" spans="1:10" x14ac:dyDescent="0.2">
      <c r="A7756" t="s">
        <v>91</v>
      </c>
      <c r="B7756" s="1">
        <v>43261</v>
      </c>
      <c r="C7756" s="1" t="s">
        <v>22</v>
      </c>
      <c r="D7756" s="1" t="s">
        <v>29</v>
      </c>
      <c r="E7756">
        <v>1000000028</v>
      </c>
      <c r="F7756" t="s">
        <v>27</v>
      </c>
      <c r="G7756" s="5" t="s">
        <v>13</v>
      </c>
      <c r="H7756">
        <v>10000061</v>
      </c>
      <c r="I7756" s="3" t="s">
        <v>28</v>
      </c>
      <c r="J7756" s="2">
        <v>1.0519824140758363</v>
      </c>
    </row>
    <row r="7757" spans="1:10" x14ac:dyDescent="0.2">
      <c r="A7757" t="s">
        <v>91</v>
      </c>
      <c r="B7757" s="1">
        <v>43261</v>
      </c>
      <c r="C7757" s="1" t="s">
        <v>22</v>
      </c>
      <c r="D7757" s="1" t="s">
        <v>29</v>
      </c>
      <c r="E7757">
        <v>1000000028</v>
      </c>
      <c r="F7757" t="s">
        <v>27</v>
      </c>
      <c r="G7757" s="5" t="s">
        <v>13</v>
      </c>
      <c r="H7757">
        <v>10000078</v>
      </c>
      <c r="I7757" s="3" t="s">
        <v>30</v>
      </c>
      <c r="J7757" s="2">
        <v>1.073022062357353</v>
      </c>
    </row>
    <row r="7758" spans="1:10" x14ac:dyDescent="0.2">
      <c r="A7758" t="s">
        <v>91</v>
      </c>
      <c r="B7758" s="1">
        <v>43261</v>
      </c>
      <c r="C7758" s="1" t="s">
        <v>22</v>
      </c>
      <c r="D7758" s="1" t="s">
        <v>29</v>
      </c>
      <c r="E7758">
        <v>1000000028</v>
      </c>
      <c r="F7758" t="s">
        <v>27</v>
      </c>
      <c r="G7758" s="5" t="s">
        <v>13</v>
      </c>
      <c r="H7758">
        <v>20000099</v>
      </c>
      <c r="I7758" s="3" t="s">
        <v>20</v>
      </c>
      <c r="J7758" s="2">
        <v>1.0944825036045001</v>
      </c>
    </row>
    <row r="7759" spans="1:10" x14ac:dyDescent="0.2">
      <c r="A7759" t="s">
        <v>91</v>
      </c>
      <c r="B7759" s="1">
        <v>43261</v>
      </c>
      <c r="C7759" s="1" t="s">
        <v>22</v>
      </c>
      <c r="D7759" s="1" t="s">
        <v>29</v>
      </c>
      <c r="E7759">
        <v>1000000054</v>
      </c>
      <c r="F7759" t="s">
        <v>36</v>
      </c>
      <c r="G7759" s="5" t="s">
        <v>13</v>
      </c>
      <c r="H7759">
        <v>10000111</v>
      </c>
      <c r="I7759" s="3" t="s">
        <v>37</v>
      </c>
      <c r="J7759" s="2">
        <v>1.11637215367659</v>
      </c>
    </row>
    <row r="7760" spans="1:10" x14ac:dyDescent="0.2">
      <c r="A7760" t="s">
        <v>91</v>
      </c>
      <c r="B7760" s="1">
        <v>43261</v>
      </c>
      <c r="C7760" s="1" t="s">
        <v>22</v>
      </c>
      <c r="D7760" s="1" t="s">
        <v>29</v>
      </c>
      <c r="E7760">
        <v>1000000054</v>
      </c>
      <c r="F7760" t="s">
        <v>36</v>
      </c>
      <c r="G7760" s="5" t="s">
        <v>13</v>
      </c>
      <c r="H7760">
        <v>10000131</v>
      </c>
      <c r="I7760" s="3" t="s">
        <v>38</v>
      </c>
      <c r="J7760" s="2">
        <v>1.1386995967501219</v>
      </c>
    </row>
    <row r="7761" spans="1:10" x14ac:dyDescent="0.2">
      <c r="A7761" t="s">
        <v>91</v>
      </c>
      <c r="B7761" s="1">
        <v>43261</v>
      </c>
      <c r="C7761" s="1" t="s">
        <v>22</v>
      </c>
      <c r="D7761" s="1" t="s">
        <v>29</v>
      </c>
      <c r="E7761">
        <v>1000000101</v>
      </c>
      <c r="F7761" t="s">
        <v>39</v>
      </c>
      <c r="G7761" s="5" t="s">
        <v>13</v>
      </c>
      <c r="H7761">
        <v>10000131</v>
      </c>
      <c r="I7761" s="3" t="s">
        <v>38</v>
      </c>
      <c r="J7761" s="2">
        <v>1.1614735886851244</v>
      </c>
    </row>
    <row r="7762" spans="1:10" x14ac:dyDescent="0.2">
      <c r="A7762" t="s">
        <v>91</v>
      </c>
      <c r="B7762" s="1">
        <v>43261</v>
      </c>
      <c r="C7762" s="1" t="s">
        <v>22</v>
      </c>
      <c r="D7762" s="1" t="s">
        <v>29</v>
      </c>
      <c r="E7762">
        <v>1000000101</v>
      </c>
      <c r="F7762" t="s">
        <v>39</v>
      </c>
      <c r="G7762" s="5" t="s">
        <v>13</v>
      </c>
      <c r="H7762">
        <v>10000136</v>
      </c>
      <c r="I7762" s="3" t="s">
        <v>40</v>
      </c>
      <c r="J7762" s="2">
        <v>1.1847030604588269</v>
      </c>
    </row>
    <row r="7763" spans="1:10" x14ac:dyDescent="0.2">
      <c r="A7763" t="s">
        <v>91</v>
      </c>
      <c r="B7763" s="1">
        <v>43261</v>
      </c>
      <c r="C7763" s="1" t="s">
        <v>22</v>
      </c>
      <c r="D7763" s="1" t="s">
        <v>33</v>
      </c>
      <c r="E7763">
        <v>1000000031</v>
      </c>
      <c r="F7763" t="s">
        <v>32</v>
      </c>
      <c r="G7763" s="5" t="s">
        <v>13</v>
      </c>
      <c r="H7763">
        <v>20000099</v>
      </c>
      <c r="I7763" s="3" t="s">
        <v>20</v>
      </c>
      <c r="J7763" s="2">
        <v>1.2325650641013637</v>
      </c>
    </row>
    <row r="7764" spans="1:10" x14ac:dyDescent="0.2">
      <c r="A7764" t="s">
        <v>91</v>
      </c>
      <c r="B7764" s="1">
        <v>43261</v>
      </c>
      <c r="C7764" s="1" t="s">
        <v>22</v>
      </c>
      <c r="D7764" s="1" t="s">
        <v>46</v>
      </c>
      <c r="E7764">
        <v>1000001133</v>
      </c>
      <c r="F7764" t="s">
        <v>45</v>
      </c>
      <c r="G7764" s="5" t="s">
        <v>13</v>
      </c>
      <c r="H7764">
        <v>10000182</v>
      </c>
      <c r="I7764" s="3" t="s">
        <v>31</v>
      </c>
      <c r="J7764" s="2">
        <v>1.30800790654488</v>
      </c>
    </row>
    <row r="7765" spans="1:10" x14ac:dyDescent="0.2">
      <c r="A7765" t="s">
        <v>91</v>
      </c>
      <c r="B7765" s="1">
        <v>43261</v>
      </c>
      <c r="C7765" s="1" t="s">
        <v>22</v>
      </c>
      <c r="D7765" s="1" t="s">
        <v>29</v>
      </c>
      <c r="E7765">
        <v>1000000101</v>
      </c>
      <c r="F7765" t="s">
        <v>39</v>
      </c>
      <c r="G7765" s="5" t="s">
        <v>13</v>
      </c>
      <c r="H7765">
        <v>10000061</v>
      </c>
      <c r="I7765" s="3" t="s">
        <v>28</v>
      </c>
      <c r="J7765" s="2">
        <v>1.3341680646757776</v>
      </c>
    </row>
    <row r="7766" spans="1:10" x14ac:dyDescent="0.2">
      <c r="A7766" t="s">
        <v>91</v>
      </c>
      <c r="B7766" s="1">
        <v>43261</v>
      </c>
      <c r="C7766" s="1" t="s">
        <v>22</v>
      </c>
      <c r="D7766" s="1" t="s">
        <v>29</v>
      </c>
      <c r="E7766">
        <v>1000000101</v>
      </c>
      <c r="F7766" t="s">
        <v>39</v>
      </c>
      <c r="G7766" s="5" t="s">
        <v>13</v>
      </c>
      <c r="H7766">
        <v>10000182</v>
      </c>
      <c r="I7766" s="3" t="s">
        <v>31</v>
      </c>
      <c r="J7766" s="2">
        <v>1.3608514259692932</v>
      </c>
    </row>
    <row r="7767" spans="1:10" x14ac:dyDescent="0.2">
      <c r="A7767" t="s">
        <v>91</v>
      </c>
      <c r="B7767" s="1">
        <v>43261</v>
      </c>
      <c r="C7767" s="1" t="s">
        <v>22</v>
      </c>
      <c r="D7767" s="1" t="s">
        <v>35</v>
      </c>
      <c r="E7767">
        <v>1000000047</v>
      </c>
      <c r="F7767" t="s">
        <v>34</v>
      </c>
      <c r="G7767" s="5" t="s">
        <v>13</v>
      </c>
      <c r="H7767">
        <v>10000078</v>
      </c>
      <c r="I7767" s="3" t="s">
        <v>30</v>
      </c>
      <c r="J7767" s="2">
        <v>1.388068454488679</v>
      </c>
    </row>
    <row r="7768" spans="1:10" x14ac:dyDescent="0.2">
      <c r="A7768" t="s">
        <v>91</v>
      </c>
      <c r="B7768" s="1">
        <v>43261</v>
      </c>
      <c r="C7768" s="1" t="s">
        <v>22</v>
      </c>
      <c r="D7768" s="1" t="s">
        <v>35</v>
      </c>
      <c r="E7768">
        <v>1000000047</v>
      </c>
      <c r="F7768" t="s">
        <v>34</v>
      </c>
      <c r="G7768" s="5" t="s">
        <v>13</v>
      </c>
      <c r="H7768">
        <v>10000131</v>
      </c>
      <c r="I7768" s="3" t="s">
        <v>38</v>
      </c>
      <c r="J7768" s="2">
        <v>0.86782982357845218</v>
      </c>
    </row>
    <row r="7769" spans="1:10" x14ac:dyDescent="0.2">
      <c r="A7769" t="s">
        <v>91</v>
      </c>
      <c r="B7769" s="1">
        <v>43261</v>
      </c>
      <c r="C7769" s="1" t="s">
        <v>22</v>
      </c>
      <c r="D7769" s="1" t="s">
        <v>46</v>
      </c>
      <c r="E7769">
        <v>1000001133</v>
      </c>
      <c r="F7769" t="s">
        <v>45</v>
      </c>
      <c r="G7769" s="5" t="s">
        <v>13</v>
      </c>
      <c r="H7769">
        <v>10000111</v>
      </c>
      <c r="I7769" s="3" t="s">
        <v>37</v>
      </c>
      <c r="J7769" s="2">
        <v>0.93936691044844278</v>
      </c>
    </row>
    <row r="7770" spans="1:10" x14ac:dyDescent="0.2">
      <c r="A7770" t="s">
        <v>91</v>
      </c>
      <c r="B7770" s="1">
        <v>43261</v>
      </c>
      <c r="C7770" s="1" t="s">
        <v>22</v>
      </c>
      <c r="D7770" s="1" t="s">
        <v>49</v>
      </c>
      <c r="E7770">
        <v>1000000018</v>
      </c>
      <c r="F7770" t="s">
        <v>48</v>
      </c>
      <c r="G7770" s="5" t="s">
        <v>13</v>
      </c>
      <c r="H7770">
        <v>10000131</v>
      </c>
      <c r="I7770" s="3" t="s">
        <v>38</v>
      </c>
      <c r="J7770" s="2">
        <v>0.95815424865741161</v>
      </c>
    </row>
    <row r="7771" spans="1:10" x14ac:dyDescent="0.2">
      <c r="A7771" t="s">
        <v>91</v>
      </c>
      <c r="B7771" s="1">
        <v>43261</v>
      </c>
      <c r="C7771" s="1" t="s">
        <v>22</v>
      </c>
      <c r="D7771" s="1" t="s">
        <v>29</v>
      </c>
      <c r="E7771">
        <v>1000000101</v>
      </c>
      <c r="F7771" t="s">
        <v>39</v>
      </c>
      <c r="G7771" s="5" t="s">
        <v>13</v>
      </c>
      <c r="H7771">
        <v>10000078</v>
      </c>
      <c r="I7771" s="3" t="s">
        <v>30</v>
      </c>
      <c r="J7771" s="2">
        <v>0.97731733363055995</v>
      </c>
    </row>
    <row r="7772" spans="1:10" x14ac:dyDescent="0.2">
      <c r="A7772" t="s">
        <v>91</v>
      </c>
      <c r="B7772" s="1">
        <v>43261</v>
      </c>
      <c r="C7772" s="1" t="s">
        <v>22</v>
      </c>
      <c r="D7772" s="1" t="s">
        <v>29</v>
      </c>
      <c r="E7772">
        <v>1000000101</v>
      </c>
      <c r="F7772" t="s">
        <v>39</v>
      </c>
      <c r="G7772" s="5" t="s">
        <v>13</v>
      </c>
      <c r="H7772">
        <v>20000099</v>
      </c>
      <c r="I7772" s="3" t="s">
        <v>20</v>
      </c>
      <c r="J7772" s="2">
        <v>0.99686368030317107</v>
      </c>
    </row>
    <row r="7773" spans="1:10" x14ac:dyDescent="0.2">
      <c r="A7773" t="s">
        <v>91</v>
      </c>
      <c r="B7773" s="1">
        <v>43261</v>
      </c>
      <c r="C7773" s="1" t="s">
        <v>22</v>
      </c>
      <c r="D7773" s="1" t="s">
        <v>35</v>
      </c>
      <c r="E7773">
        <v>1000000047</v>
      </c>
      <c r="F7773" t="s">
        <v>34</v>
      </c>
      <c r="G7773" s="5" t="s">
        <v>13</v>
      </c>
      <c r="H7773">
        <v>10000061</v>
      </c>
      <c r="I7773" s="3" t="s">
        <v>28</v>
      </c>
      <c r="J7773" s="2">
        <v>1.0168009539092346</v>
      </c>
    </row>
    <row r="7774" spans="1:10" x14ac:dyDescent="0.2">
      <c r="A7774" t="s">
        <v>91</v>
      </c>
      <c r="B7774" s="1">
        <v>43261</v>
      </c>
      <c r="C7774" s="1" t="s">
        <v>22</v>
      </c>
      <c r="D7774" s="1" t="s">
        <v>64</v>
      </c>
      <c r="E7774">
        <v>1000002973</v>
      </c>
      <c r="F7774" t="s">
        <v>63</v>
      </c>
      <c r="G7774" s="5" t="s">
        <v>13</v>
      </c>
      <c r="H7774">
        <v>10000078</v>
      </c>
      <c r="I7774" s="3" t="s">
        <v>30</v>
      </c>
      <c r="J7774" s="2">
        <v>0.12189944199947572</v>
      </c>
    </row>
    <row r="7775" spans="1:10" x14ac:dyDescent="0.2">
      <c r="A7775" t="s">
        <v>91</v>
      </c>
      <c r="B7775" s="1">
        <v>43261</v>
      </c>
      <c r="C7775" s="1" t="s">
        <v>22</v>
      </c>
      <c r="D7775" s="1" t="s">
        <v>61</v>
      </c>
      <c r="E7775">
        <v>1000000579</v>
      </c>
      <c r="F7775" t="s">
        <v>60</v>
      </c>
      <c r="G7775" s="5" t="s">
        <v>13</v>
      </c>
      <c r="H7775">
        <v>10000182</v>
      </c>
      <c r="I7775" s="3" t="s">
        <v>31</v>
      </c>
      <c r="J7775" s="2">
        <v>0.13458683383241296</v>
      </c>
    </row>
    <row r="7776" spans="1:10" x14ac:dyDescent="0.2">
      <c r="A7776" t="s">
        <v>91</v>
      </c>
      <c r="B7776" s="1">
        <v>43261</v>
      </c>
      <c r="C7776" s="1" t="s">
        <v>22</v>
      </c>
      <c r="D7776" s="1" t="s">
        <v>29</v>
      </c>
      <c r="E7776">
        <v>1000000028</v>
      </c>
      <c r="F7776" t="s">
        <v>27</v>
      </c>
      <c r="G7776" s="5" t="s">
        <v>13</v>
      </c>
      <c r="H7776">
        <v>10000111</v>
      </c>
      <c r="I7776" s="3" t="s">
        <v>37</v>
      </c>
      <c r="J7776" s="2">
        <v>0.14002414191924245</v>
      </c>
    </row>
    <row r="7777" spans="1:10" x14ac:dyDescent="0.2">
      <c r="A7777" t="s">
        <v>91</v>
      </c>
      <c r="B7777" s="1">
        <v>43261</v>
      </c>
      <c r="C7777" s="1" t="s">
        <v>22</v>
      </c>
      <c r="D7777" s="1" t="s">
        <v>29</v>
      </c>
      <c r="E7777">
        <v>1000000054</v>
      </c>
      <c r="F7777" t="s">
        <v>36</v>
      </c>
      <c r="G7777" s="5" t="s">
        <v>13</v>
      </c>
      <c r="H7777">
        <v>10000136</v>
      </c>
      <c r="I7777" s="3" t="s">
        <v>40</v>
      </c>
      <c r="J7777" s="2">
        <v>0.14282462475762731</v>
      </c>
    </row>
    <row r="7778" spans="1:10" x14ac:dyDescent="0.2">
      <c r="A7778" t="s">
        <v>91</v>
      </c>
      <c r="B7778" s="1">
        <v>43261</v>
      </c>
      <c r="C7778" s="1" t="s">
        <v>22</v>
      </c>
      <c r="D7778" s="1" t="s">
        <v>33</v>
      </c>
      <c r="E7778">
        <v>1000000031</v>
      </c>
      <c r="F7778" t="s">
        <v>32</v>
      </c>
      <c r="G7778" s="5" t="s">
        <v>13</v>
      </c>
      <c r="H7778">
        <v>10000061</v>
      </c>
      <c r="I7778" s="3" t="s">
        <v>28</v>
      </c>
      <c r="J7778" s="2">
        <v>0.14568111725277982</v>
      </c>
    </row>
    <row r="7779" spans="1:10" x14ac:dyDescent="0.2">
      <c r="A7779" t="s">
        <v>91</v>
      </c>
      <c r="B7779" s="1">
        <v>43261</v>
      </c>
      <c r="C7779" s="1" t="s">
        <v>22</v>
      </c>
      <c r="D7779" s="1" t="s">
        <v>61</v>
      </c>
      <c r="E7779">
        <v>1000000579</v>
      </c>
      <c r="F7779" t="s">
        <v>60</v>
      </c>
      <c r="G7779" s="5" t="s">
        <v>13</v>
      </c>
      <c r="H7779">
        <v>10000078</v>
      </c>
      <c r="I7779" s="3" t="s">
        <v>30</v>
      </c>
      <c r="J7779" s="2">
        <v>0.15156663438979215</v>
      </c>
    </row>
    <row r="7780" spans="1:10" x14ac:dyDescent="0.2">
      <c r="A7780" t="s">
        <v>91</v>
      </c>
      <c r="B7780" s="1">
        <v>43261</v>
      </c>
      <c r="C7780" s="1" t="s">
        <v>22</v>
      </c>
      <c r="D7780" s="1" t="s">
        <v>49</v>
      </c>
      <c r="E7780">
        <v>1000000018</v>
      </c>
      <c r="F7780" t="s">
        <v>48</v>
      </c>
      <c r="G7780" s="5" t="s">
        <v>13</v>
      </c>
      <c r="H7780">
        <v>10000078</v>
      </c>
      <c r="I7780" s="3" t="s">
        <v>30</v>
      </c>
      <c r="J7780" s="2">
        <v>0.16084372494752253</v>
      </c>
    </row>
    <row r="7781" spans="1:10" x14ac:dyDescent="0.2">
      <c r="A7781" t="s">
        <v>91</v>
      </c>
      <c r="B7781" s="1">
        <v>43261</v>
      </c>
      <c r="C7781" s="1" t="s">
        <v>22</v>
      </c>
      <c r="D7781" s="1" t="s">
        <v>69</v>
      </c>
      <c r="E7781">
        <v>1000000129</v>
      </c>
      <c r="F7781" t="s">
        <v>70</v>
      </c>
      <c r="G7781" s="5" t="s">
        <v>13</v>
      </c>
      <c r="H7781">
        <v>10000078</v>
      </c>
      <c r="I7781" s="3" t="s">
        <v>30</v>
      </c>
      <c r="J7781" s="2">
        <v>0.16406059944647297</v>
      </c>
    </row>
    <row r="7782" spans="1:10" x14ac:dyDescent="0.2">
      <c r="A7782" t="s">
        <v>91</v>
      </c>
      <c r="B7782" s="1">
        <v>43261</v>
      </c>
      <c r="C7782" s="1" t="s">
        <v>22</v>
      </c>
      <c r="D7782" s="1" t="s">
        <v>69</v>
      </c>
      <c r="E7782">
        <v>1000000129</v>
      </c>
      <c r="F7782" t="s">
        <v>70</v>
      </c>
      <c r="G7782" s="5" t="s">
        <v>13</v>
      </c>
      <c r="H7782">
        <v>10000131</v>
      </c>
      <c r="I7782" s="3" t="s">
        <v>38</v>
      </c>
      <c r="J7782" s="2">
        <v>0.16734181143540242</v>
      </c>
    </row>
    <row r="7783" spans="1:10" x14ac:dyDescent="0.2">
      <c r="A7783" t="s">
        <v>91</v>
      </c>
      <c r="B7783" s="1">
        <v>43261</v>
      </c>
      <c r="C7783" s="1" t="s">
        <v>22</v>
      </c>
      <c r="D7783" s="1" t="s">
        <v>29</v>
      </c>
      <c r="E7783">
        <v>1000000101</v>
      </c>
      <c r="F7783" t="s">
        <v>39</v>
      </c>
      <c r="G7783" s="5" t="s">
        <v>13</v>
      </c>
      <c r="H7783">
        <v>10000111</v>
      </c>
      <c r="I7783" s="3" t="s">
        <v>37</v>
      </c>
      <c r="J7783" s="2">
        <v>0.17068864766411046</v>
      </c>
    </row>
    <row r="7784" spans="1:10" x14ac:dyDescent="0.2">
      <c r="A7784" t="s">
        <v>91</v>
      </c>
      <c r="B7784" s="1">
        <v>43261</v>
      </c>
      <c r="C7784" s="1" t="s">
        <v>22</v>
      </c>
      <c r="D7784" s="1" t="s">
        <v>61</v>
      </c>
      <c r="E7784">
        <v>1000000579</v>
      </c>
      <c r="F7784" t="s">
        <v>60</v>
      </c>
      <c r="G7784" s="5" t="s">
        <v>13</v>
      </c>
      <c r="H7784">
        <v>20000099</v>
      </c>
      <c r="I7784" s="3" t="s">
        <v>20</v>
      </c>
      <c r="J7784" s="2">
        <v>0.17410242061739267</v>
      </c>
    </row>
    <row r="7785" spans="1:10" x14ac:dyDescent="0.2">
      <c r="A7785" t="s">
        <v>91</v>
      </c>
      <c r="B7785" s="1">
        <v>43261</v>
      </c>
      <c r="C7785" s="1" t="s">
        <v>22</v>
      </c>
      <c r="D7785" s="1" t="s">
        <v>49</v>
      </c>
      <c r="E7785">
        <v>1000000020</v>
      </c>
      <c r="F7785" t="s">
        <v>73</v>
      </c>
      <c r="G7785" s="5" t="s">
        <v>13</v>
      </c>
      <c r="H7785">
        <v>20000099</v>
      </c>
      <c r="I7785" s="3" t="s">
        <v>20</v>
      </c>
      <c r="J7785" s="2">
        <v>7.9136158410335375E-2</v>
      </c>
    </row>
    <row r="7786" spans="1:10" x14ac:dyDescent="0.2">
      <c r="A7786" t="s">
        <v>91</v>
      </c>
      <c r="B7786" s="1">
        <v>43261</v>
      </c>
      <c r="C7786" s="1" t="s">
        <v>22</v>
      </c>
      <c r="D7786" s="1" t="s">
        <v>46</v>
      </c>
      <c r="E7786">
        <v>1000001133</v>
      </c>
      <c r="F7786" t="s">
        <v>45</v>
      </c>
      <c r="G7786" s="5" t="s">
        <v>13</v>
      </c>
      <c r="H7786">
        <v>10000061</v>
      </c>
      <c r="I7786" s="3" t="s">
        <v>28</v>
      </c>
      <c r="J7786" s="2">
        <v>8.2333259210112905E-2</v>
      </c>
    </row>
    <row r="7787" spans="1:10" x14ac:dyDescent="0.2">
      <c r="A7787" t="s">
        <v>91</v>
      </c>
      <c r="B7787" s="1">
        <v>43261</v>
      </c>
      <c r="C7787" s="1" t="s">
        <v>22</v>
      </c>
      <c r="D7787" s="1" t="s">
        <v>49</v>
      </c>
      <c r="E7787">
        <v>1000000020</v>
      </c>
      <c r="F7787" t="s">
        <v>73</v>
      </c>
      <c r="G7787" s="5" t="s">
        <v>13</v>
      </c>
      <c r="H7787">
        <v>10000078</v>
      </c>
      <c r="I7787" s="3" t="s">
        <v>30</v>
      </c>
      <c r="J7787" s="2">
        <v>8.7372713339845504E-2</v>
      </c>
    </row>
    <row r="7788" spans="1:10" x14ac:dyDescent="0.2">
      <c r="A7788" t="s">
        <v>91</v>
      </c>
      <c r="B7788" s="1">
        <v>43261</v>
      </c>
      <c r="C7788" s="1" t="s">
        <v>22</v>
      </c>
      <c r="D7788" s="1" t="s">
        <v>49</v>
      </c>
      <c r="E7788">
        <v>1000000020</v>
      </c>
      <c r="F7788" t="s">
        <v>73</v>
      </c>
      <c r="G7788" s="5" t="s">
        <v>13</v>
      </c>
      <c r="H7788">
        <v>10000136</v>
      </c>
      <c r="I7788" s="3" t="s">
        <v>40</v>
      </c>
      <c r="J7788" s="2">
        <v>9.0902570958775256E-2</v>
      </c>
    </row>
    <row r="7789" spans="1:10" x14ac:dyDescent="0.2">
      <c r="A7789" t="s">
        <v>91</v>
      </c>
      <c r="B7789" s="1">
        <v>43261</v>
      </c>
      <c r="C7789" s="1" t="s">
        <v>22</v>
      </c>
      <c r="D7789" s="1" t="s">
        <v>61</v>
      </c>
      <c r="E7789">
        <v>1000000579</v>
      </c>
      <c r="F7789" t="s">
        <v>60</v>
      </c>
      <c r="G7789" s="5" t="s">
        <v>13</v>
      </c>
      <c r="H7789">
        <v>10000061</v>
      </c>
      <c r="I7789" s="3" t="s">
        <v>28</v>
      </c>
      <c r="J7789" s="2">
        <v>9.4575034825509774E-2</v>
      </c>
    </row>
    <row r="7790" spans="1:10" x14ac:dyDescent="0.2">
      <c r="A7790" t="s">
        <v>91</v>
      </c>
      <c r="B7790" s="1">
        <v>43261</v>
      </c>
      <c r="C7790" s="1" t="s">
        <v>22</v>
      </c>
      <c r="D7790" s="1" t="s">
        <v>49</v>
      </c>
      <c r="E7790">
        <v>1000000018</v>
      </c>
      <c r="F7790" t="s">
        <v>48</v>
      </c>
      <c r="G7790" s="5" t="s">
        <v>13</v>
      </c>
      <c r="H7790">
        <v>20000099</v>
      </c>
      <c r="I7790" s="3" t="s">
        <v>20</v>
      </c>
      <c r="J7790" s="2">
        <v>9.8395866232460369E-2</v>
      </c>
    </row>
    <row r="7791" spans="1:10" x14ac:dyDescent="0.2">
      <c r="A7791" t="s">
        <v>91</v>
      </c>
      <c r="B7791" s="1">
        <v>43261</v>
      </c>
      <c r="C7791" s="1" t="s">
        <v>22</v>
      </c>
      <c r="D7791" s="1" t="s">
        <v>29</v>
      </c>
      <c r="E7791">
        <v>1000000028</v>
      </c>
      <c r="F7791" t="s">
        <v>27</v>
      </c>
      <c r="G7791" s="5" t="s">
        <v>13</v>
      </c>
      <c r="H7791">
        <v>10000131</v>
      </c>
      <c r="I7791" s="3" t="s">
        <v>38</v>
      </c>
      <c r="J7791" s="2">
        <v>0.10036378355710956</v>
      </c>
    </row>
    <row r="7792" spans="1:10" x14ac:dyDescent="0.2">
      <c r="A7792" t="s">
        <v>91</v>
      </c>
      <c r="B7792" s="1">
        <v>43261</v>
      </c>
      <c r="C7792" s="1" t="s">
        <v>22</v>
      </c>
      <c r="D7792" s="1" t="s">
        <v>69</v>
      </c>
      <c r="E7792">
        <v>1000000129</v>
      </c>
      <c r="F7792" t="s">
        <v>70</v>
      </c>
      <c r="G7792" s="5" t="s">
        <v>13</v>
      </c>
      <c r="H7792">
        <v>10000136</v>
      </c>
      <c r="I7792" s="3" t="s">
        <v>40</v>
      </c>
      <c r="J7792" s="2">
        <v>0.10441848041281679</v>
      </c>
    </row>
    <row r="7793" spans="1:10" x14ac:dyDescent="0.2">
      <c r="A7793" t="s">
        <v>91</v>
      </c>
      <c r="B7793" s="1">
        <v>43261</v>
      </c>
      <c r="C7793" s="1" t="s">
        <v>22</v>
      </c>
      <c r="D7793" s="1" t="s">
        <v>49</v>
      </c>
      <c r="E7793">
        <v>1000000020</v>
      </c>
      <c r="F7793" t="s">
        <v>73</v>
      </c>
      <c r="G7793" s="5" t="s">
        <v>13</v>
      </c>
      <c r="H7793">
        <v>10000131</v>
      </c>
      <c r="I7793" s="3" t="s">
        <v>38</v>
      </c>
      <c r="J7793" s="2">
        <v>0.1086369870214946</v>
      </c>
    </row>
    <row r="7794" spans="1:10" x14ac:dyDescent="0.2">
      <c r="A7794" t="s">
        <v>91</v>
      </c>
      <c r="B7794" s="1">
        <v>43261</v>
      </c>
      <c r="C7794" s="1" t="s">
        <v>22</v>
      </c>
      <c r="D7794" s="1" t="s">
        <v>29</v>
      </c>
      <c r="E7794">
        <v>1000000054</v>
      </c>
      <c r="F7794" t="s">
        <v>36</v>
      </c>
      <c r="G7794" s="5" t="s">
        <v>13</v>
      </c>
      <c r="H7794">
        <v>10000078</v>
      </c>
      <c r="I7794" s="3" t="s">
        <v>30</v>
      </c>
      <c r="J7794" s="2">
        <v>0.11080972676192449</v>
      </c>
    </row>
    <row r="7795" spans="1:10" x14ac:dyDescent="0.2">
      <c r="A7795" t="s">
        <v>91</v>
      </c>
      <c r="B7795" s="1">
        <v>43261</v>
      </c>
      <c r="C7795" s="1" t="s">
        <v>22</v>
      </c>
      <c r="D7795" s="1" t="s">
        <v>49</v>
      </c>
      <c r="E7795">
        <v>1000000018</v>
      </c>
      <c r="F7795" t="s">
        <v>48</v>
      </c>
      <c r="G7795" s="5" t="s">
        <v>13</v>
      </c>
      <c r="H7795">
        <v>10000211</v>
      </c>
      <c r="I7795" s="3" t="s">
        <v>11</v>
      </c>
      <c r="J7795" s="2">
        <v>0.11528643972310623</v>
      </c>
    </row>
    <row r="7796" spans="1:10" x14ac:dyDescent="0.2">
      <c r="A7796" t="s">
        <v>91</v>
      </c>
      <c r="B7796" s="1">
        <v>43261</v>
      </c>
      <c r="C7796" s="1" t="s">
        <v>22</v>
      </c>
      <c r="D7796" s="1" t="s">
        <v>69</v>
      </c>
      <c r="E7796">
        <v>1000000129</v>
      </c>
      <c r="F7796" t="s">
        <v>70</v>
      </c>
      <c r="G7796" s="5" t="s">
        <v>13</v>
      </c>
      <c r="H7796">
        <v>20000099</v>
      </c>
      <c r="I7796" s="3" t="s">
        <v>20</v>
      </c>
      <c r="J7796" s="2">
        <v>0.11759216851756836</v>
      </c>
    </row>
    <row r="7797" spans="1:10" x14ac:dyDescent="0.2">
      <c r="A7797" t="s">
        <v>91</v>
      </c>
      <c r="B7797" s="1">
        <v>43261</v>
      </c>
      <c r="C7797" s="1" t="s">
        <v>22</v>
      </c>
      <c r="D7797" s="1" t="s">
        <v>46</v>
      </c>
      <c r="E7797">
        <v>1000001133</v>
      </c>
      <c r="F7797" t="s">
        <v>45</v>
      </c>
      <c r="G7797" s="5" t="s">
        <v>13</v>
      </c>
      <c r="H7797">
        <v>20000099</v>
      </c>
      <c r="I7797" s="3" t="s">
        <v>20</v>
      </c>
      <c r="J7797" s="2">
        <v>3.1080000000000001</v>
      </c>
    </row>
    <row r="7798" spans="1:10" x14ac:dyDescent="0.2">
      <c r="A7798" t="s">
        <v>91</v>
      </c>
      <c r="B7798" s="1">
        <v>43261</v>
      </c>
      <c r="C7798" s="1" t="s">
        <v>22</v>
      </c>
      <c r="D7798" s="1" t="s">
        <v>33</v>
      </c>
      <c r="E7798">
        <v>1000000031</v>
      </c>
      <c r="F7798" t="s">
        <v>32</v>
      </c>
      <c r="G7798" s="5" t="s">
        <v>13</v>
      </c>
      <c r="H7798">
        <v>10000136</v>
      </c>
      <c r="I7798" s="3" t="s">
        <v>40</v>
      </c>
      <c r="J7798" s="2">
        <v>3.2335632000000003</v>
      </c>
    </row>
    <row r="7799" spans="1:10" x14ac:dyDescent="0.2">
      <c r="A7799" t="s">
        <v>91</v>
      </c>
      <c r="B7799" s="1">
        <v>43261</v>
      </c>
      <c r="C7799" s="1" t="s">
        <v>22</v>
      </c>
      <c r="D7799" s="1" t="s">
        <v>35</v>
      </c>
      <c r="E7799">
        <v>1000000047</v>
      </c>
      <c r="F7799" t="s">
        <v>34</v>
      </c>
      <c r="G7799" s="5" t="s">
        <v>13</v>
      </c>
      <c r="H7799">
        <v>20000099</v>
      </c>
      <c r="I7799" s="3" t="s">
        <v>20</v>
      </c>
      <c r="J7799" s="2">
        <v>3.36419915328</v>
      </c>
    </row>
    <row r="7800" spans="1:10" x14ac:dyDescent="0.2">
      <c r="A7800" t="s">
        <v>91</v>
      </c>
      <c r="B7800" s="1">
        <v>43261</v>
      </c>
      <c r="C7800" s="1" t="s">
        <v>22</v>
      </c>
      <c r="D7800" s="1" t="s">
        <v>25</v>
      </c>
      <c r="E7800">
        <v>1000003183</v>
      </c>
      <c r="F7800" t="s">
        <v>23</v>
      </c>
      <c r="G7800" s="5" t="s">
        <v>13</v>
      </c>
      <c r="H7800">
        <v>10000111</v>
      </c>
      <c r="I7800" s="3" t="s">
        <v>37</v>
      </c>
      <c r="J7800" s="2">
        <v>3.86440735049058</v>
      </c>
    </row>
    <row r="7801" spans="1:10" x14ac:dyDescent="0.2">
      <c r="A7801" t="s">
        <v>91</v>
      </c>
      <c r="B7801" s="1">
        <v>43261</v>
      </c>
      <c r="C7801" s="1" t="s">
        <v>22</v>
      </c>
      <c r="D7801" s="1" t="s">
        <v>61</v>
      </c>
      <c r="E7801">
        <v>1000000579</v>
      </c>
      <c r="F7801" t="s">
        <v>60</v>
      </c>
      <c r="G7801" s="5" t="s">
        <v>13</v>
      </c>
      <c r="H7801">
        <v>10000064</v>
      </c>
      <c r="I7801" s="3" t="s">
        <v>53</v>
      </c>
      <c r="J7801" s="2">
        <v>3.9416954975003917</v>
      </c>
    </row>
    <row r="7802" spans="1:10" x14ac:dyDescent="0.2">
      <c r="A7802" t="s">
        <v>91</v>
      </c>
      <c r="B7802" s="1">
        <v>43261</v>
      </c>
      <c r="C7802" s="1" t="s">
        <v>22</v>
      </c>
      <c r="D7802" s="1" t="s">
        <v>29</v>
      </c>
      <c r="E7802">
        <v>1000000028</v>
      </c>
      <c r="F7802" t="s">
        <v>27</v>
      </c>
      <c r="G7802" s="5" t="s">
        <v>13</v>
      </c>
      <c r="H7802">
        <v>10000136</v>
      </c>
      <c r="I7802" s="3" t="s">
        <v>40</v>
      </c>
      <c r="J7802" s="2">
        <v>4.0205294074503994</v>
      </c>
    </row>
    <row r="7803" spans="1:10" x14ac:dyDescent="0.2">
      <c r="A7803" t="s">
        <v>91</v>
      </c>
      <c r="B7803" s="1">
        <v>43261</v>
      </c>
      <c r="C7803" s="1" t="s">
        <v>22</v>
      </c>
      <c r="D7803" s="1" t="s">
        <v>35</v>
      </c>
      <c r="E7803">
        <v>1000000047</v>
      </c>
      <c r="F7803" t="s">
        <v>34</v>
      </c>
      <c r="G7803" s="5" t="s">
        <v>13</v>
      </c>
      <c r="H7803">
        <v>10000211</v>
      </c>
      <c r="I7803" s="3" t="s">
        <v>11</v>
      </c>
      <c r="J7803" s="2">
        <v>4.2666179714216232</v>
      </c>
    </row>
    <row r="7804" spans="1:10" x14ac:dyDescent="0.2">
      <c r="A7804" t="s">
        <v>91</v>
      </c>
      <c r="B7804" s="1">
        <v>43261</v>
      </c>
      <c r="C7804" s="1" t="s">
        <v>22</v>
      </c>
      <c r="D7804" s="1" t="s">
        <v>25</v>
      </c>
      <c r="E7804">
        <v>1000003183</v>
      </c>
      <c r="F7804" t="s">
        <v>23</v>
      </c>
      <c r="G7804" s="5" t="s">
        <v>13</v>
      </c>
      <c r="H7804">
        <v>10000136</v>
      </c>
      <c r="I7804" s="3" t="s">
        <v>40</v>
      </c>
      <c r="J7804" s="2">
        <v>5.0990034307963814</v>
      </c>
    </row>
    <row r="7805" spans="1:10" x14ac:dyDescent="0.2">
      <c r="A7805" t="s">
        <v>91</v>
      </c>
      <c r="B7805" s="1">
        <v>43261</v>
      </c>
      <c r="C7805" s="1" t="s">
        <v>22</v>
      </c>
      <c r="D7805" s="1" t="s">
        <v>29</v>
      </c>
      <c r="E7805">
        <v>1000000101</v>
      </c>
      <c r="F7805" t="s">
        <v>39</v>
      </c>
      <c r="G7805" s="5" t="s">
        <v>13</v>
      </c>
      <c r="H7805">
        <v>20000018</v>
      </c>
      <c r="I7805" s="3" t="s">
        <v>81</v>
      </c>
      <c r="J7805" s="2">
        <v>5.5193252974443361</v>
      </c>
    </row>
    <row r="7806" spans="1:10" x14ac:dyDescent="0.2">
      <c r="A7806" t="s">
        <v>91</v>
      </c>
      <c r="B7806" s="1">
        <v>43261</v>
      </c>
      <c r="C7806" s="1" t="s">
        <v>22</v>
      </c>
      <c r="D7806" s="1" t="s">
        <v>64</v>
      </c>
      <c r="E7806">
        <v>1000002973</v>
      </c>
      <c r="F7806" t="s">
        <v>63</v>
      </c>
      <c r="G7806" s="5" t="s">
        <v>13</v>
      </c>
      <c r="H7806">
        <v>10000136</v>
      </c>
      <c r="I7806" s="3" t="s">
        <v>40</v>
      </c>
      <c r="J7806" s="2">
        <v>5.9742952034553154</v>
      </c>
    </row>
    <row r="7807" spans="1:10" x14ac:dyDescent="0.2">
      <c r="A7807" t="s">
        <v>91</v>
      </c>
      <c r="B7807" s="1">
        <v>43261</v>
      </c>
      <c r="C7807" s="1" t="s">
        <v>22</v>
      </c>
      <c r="D7807" s="1" t="s">
        <v>21</v>
      </c>
      <c r="E7807">
        <v>1000002872</v>
      </c>
      <c r="F7807" t="s">
        <v>19</v>
      </c>
      <c r="G7807" s="5" t="s">
        <v>13</v>
      </c>
      <c r="H7807">
        <v>10000136</v>
      </c>
      <c r="I7807" s="3" t="s">
        <v>40</v>
      </c>
      <c r="J7807" s="2">
        <v>3.9896769949931818</v>
      </c>
    </row>
    <row r="7808" spans="1:10" x14ac:dyDescent="0.2">
      <c r="A7808" t="s">
        <v>91</v>
      </c>
      <c r="B7808" s="1">
        <v>43261</v>
      </c>
      <c r="C7808" s="1" t="s">
        <v>22</v>
      </c>
      <c r="D7808" s="1" t="s">
        <v>29</v>
      </c>
      <c r="E7808">
        <v>1000000054</v>
      </c>
      <c r="F7808" t="s">
        <v>36</v>
      </c>
      <c r="G7808" s="5" t="s">
        <v>13</v>
      </c>
      <c r="H7808">
        <v>20000018</v>
      </c>
      <c r="I7808" s="3" t="s">
        <v>81</v>
      </c>
      <c r="J7808" s="2">
        <v>2.1882881519424</v>
      </c>
    </row>
    <row r="7809" spans="1:10" x14ac:dyDescent="0.2">
      <c r="A7809" t="s">
        <v>91</v>
      </c>
      <c r="B7809" s="1">
        <v>43261</v>
      </c>
      <c r="C7809" s="1" t="s">
        <v>22</v>
      </c>
      <c r="D7809" s="1" t="s">
        <v>61</v>
      </c>
      <c r="E7809">
        <v>1000000579</v>
      </c>
      <c r="F7809" t="s">
        <v>60</v>
      </c>
      <c r="G7809" s="5" t="s">
        <v>13</v>
      </c>
      <c r="H7809">
        <v>20000018</v>
      </c>
      <c r="I7809" s="3" t="s">
        <v>81</v>
      </c>
      <c r="J7809" s="2">
        <v>1.6947750710094203</v>
      </c>
    </row>
    <row r="7810" spans="1:10" x14ac:dyDescent="0.2">
      <c r="A7810" t="s">
        <v>91</v>
      </c>
      <c r="B7810" s="1">
        <v>43261</v>
      </c>
      <c r="C7810" s="1" t="s">
        <v>22</v>
      </c>
      <c r="D7810" s="1" t="s">
        <v>61</v>
      </c>
      <c r="E7810">
        <v>1000000579</v>
      </c>
      <c r="F7810" t="s">
        <v>60</v>
      </c>
      <c r="G7810" s="5" t="s">
        <v>13</v>
      </c>
      <c r="H7810">
        <v>10000111</v>
      </c>
      <c r="I7810" s="3" t="s">
        <v>37</v>
      </c>
      <c r="J7810" s="2">
        <v>1.6898991106369681</v>
      </c>
    </row>
    <row r="7811" spans="1:10" x14ac:dyDescent="0.2">
      <c r="A7811" t="s">
        <v>91</v>
      </c>
      <c r="B7811" s="1">
        <v>43261</v>
      </c>
      <c r="C7811" s="1" t="s">
        <v>22</v>
      </c>
      <c r="D7811" s="1" t="s">
        <v>46</v>
      </c>
      <c r="E7811">
        <v>1000001133</v>
      </c>
      <c r="F7811" t="s">
        <v>45</v>
      </c>
      <c r="G7811" s="5" t="s">
        <v>13</v>
      </c>
      <c r="H7811">
        <v>20000018</v>
      </c>
      <c r="I7811" s="3" t="s">
        <v>81</v>
      </c>
      <c r="J7811" s="2">
        <v>1.8292011445088525</v>
      </c>
    </row>
    <row r="7812" spans="1:10" x14ac:dyDescent="0.2">
      <c r="A7812" t="s">
        <v>91</v>
      </c>
      <c r="B7812" s="1">
        <v>43261</v>
      </c>
      <c r="C7812" s="1" t="s">
        <v>22</v>
      </c>
      <c r="D7812" s="1" t="s">
        <v>49</v>
      </c>
      <c r="E7812">
        <v>1000000018</v>
      </c>
      <c r="F7812" t="s">
        <v>48</v>
      </c>
      <c r="G7812" s="5" t="s">
        <v>13</v>
      </c>
      <c r="H7812">
        <v>20000018</v>
      </c>
      <c r="I7812" s="3" t="s">
        <v>81</v>
      </c>
      <c r="J7812" s="2">
        <v>1.8657851673990296</v>
      </c>
    </row>
    <row r="7813" spans="1:10" x14ac:dyDescent="0.2">
      <c r="A7813" t="s">
        <v>91</v>
      </c>
      <c r="B7813" s="1">
        <v>43261</v>
      </c>
      <c r="C7813" s="1" t="s">
        <v>22</v>
      </c>
      <c r="D7813" s="1" t="s">
        <v>35</v>
      </c>
      <c r="E7813">
        <v>1000000047</v>
      </c>
      <c r="F7813" t="s">
        <v>34</v>
      </c>
      <c r="G7813" s="5" t="s">
        <v>13</v>
      </c>
      <c r="H7813">
        <v>20000018</v>
      </c>
      <c r="I7813" s="3" t="s">
        <v>81</v>
      </c>
      <c r="J7813" s="2">
        <v>2.0599775862205671</v>
      </c>
    </row>
    <row r="7814" spans="1:10" x14ac:dyDescent="0.2">
      <c r="A7814" t="s">
        <v>91</v>
      </c>
      <c r="B7814" s="1">
        <v>43261</v>
      </c>
      <c r="C7814" s="1" t="s">
        <v>22</v>
      </c>
      <c r="D7814" s="1" t="s">
        <v>64</v>
      </c>
      <c r="E7814">
        <v>1000002973</v>
      </c>
      <c r="F7814" t="s">
        <v>63</v>
      </c>
      <c r="G7814" s="5" t="s">
        <v>13</v>
      </c>
      <c r="H7814">
        <v>20000018</v>
      </c>
      <c r="I7814" s="3" t="s">
        <v>81</v>
      </c>
      <c r="J7814" s="2">
        <v>2.1844155829171403</v>
      </c>
    </row>
    <row r="7815" spans="1:10" x14ac:dyDescent="0.2">
      <c r="A7815" t="s">
        <v>91</v>
      </c>
      <c r="B7815" s="1">
        <v>43262</v>
      </c>
      <c r="C7815" s="1" t="s">
        <v>43</v>
      </c>
      <c r="D7815" s="1" t="s">
        <v>42</v>
      </c>
      <c r="E7815">
        <v>1000000931</v>
      </c>
      <c r="F7815" t="s">
        <v>41</v>
      </c>
      <c r="G7815" s="5" t="s">
        <v>13</v>
      </c>
      <c r="H7815">
        <v>10000131</v>
      </c>
      <c r="I7815" s="3" t="s">
        <v>38</v>
      </c>
      <c r="J7815" s="2">
        <v>0.27947999999999995</v>
      </c>
    </row>
    <row r="7816" spans="1:10" x14ac:dyDescent="0.2">
      <c r="A7816" t="s">
        <v>91</v>
      </c>
      <c r="B7816" s="1">
        <v>43262</v>
      </c>
      <c r="C7816" s="1" t="s">
        <v>43</v>
      </c>
      <c r="D7816" s="1" t="s">
        <v>42</v>
      </c>
      <c r="E7816">
        <v>1000001014</v>
      </c>
      <c r="F7816" t="s">
        <v>44</v>
      </c>
      <c r="G7816" s="5" t="s">
        <v>13</v>
      </c>
      <c r="H7816">
        <v>10000078</v>
      </c>
      <c r="I7816" s="3" t="s">
        <v>30</v>
      </c>
      <c r="J7816" s="2">
        <v>0.28506959999999998</v>
      </c>
    </row>
    <row r="7817" spans="1:10" x14ac:dyDescent="0.2">
      <c r="A7817" t="s">
        <v>91</v>
      </c>
      <c r="B7817" s="1">
        <v>43262</v>
      </c>
      <c r="C7817" s="1" t="s">
        <v>43</v>
      </c>
      <c r="D7817" s="1" t="s">
        <v>42</v>
      </c>
      <c r="E7817">
        <v>1000001014</v>
      </c>
      <c r="F7817" t="s">
        <v>44</v>
      </c>
      <c r="G7817" s="5" t="s">
        <v>13</v>
      </c>
      <c r="H7817">
        <v>10000131</v>
      </c>
      <c r="I7817" s="3" t="s">
        <v>38</v>
      </c>
      <c r="J7817" s="2">
        <v>0.29077099199999995</v>
      </c>
    </row>
    <row r="7818" spans="1:10" x14ac:dyDescent="0.2">
      <c r="A7818" t="s">
        <v>91</v>
      </c>
      <c r="B7818" s="1">
        <v>43262</v>
      </c>
      <c r="C7818" s="1" t="s">
        <v>43</v>
      </c>
      <c r="D7818" s="1" t="s">
        <v>42</v>
      </c>
      <c r="E7818">
        <v>1000001014</v>
      </c>
      <c r="F7818" t="s">
        <v>44</v>
      </c>
      <c r="G7818" s="5" t="s">
        <v>13</v>
      </c>
      <c r="H7818">
        <v>20000099</v>
      </c>
      <c r="I7818" s="3" t="s">
        <v>20</v>
      </c>
      <c r="J7818" s="2">
        <v>0.29658641183999995</v>
      </c>
    </row>
    <row r="7819" spans="1:10" x14ac:dyDescent="0.2">
      <c r="A7819" t="s">
        <v>91</v>
      </c>
      <c r="B7819" s="1">
        <v>43262</v>
      </c>
      <c r="C7819" s="1" t="s">
        <v>43</v>
      </c>
      <c r="D7819" s="1" t="s">
        <v>51</v>
      </c>
      <c r="E7819">
        <v>1000000460</v>
      </c>
      <c r="F7819" t="s">
        <v>50</v>
      </c>
      <c r="G7819" s="5" t="s">
        <v>13</v>
      </c>
      <c r="H7819">
        <v>10000131</v>
      </c>
      <c r="I7819" s="3" t="s">
        <v>38</v>
      </c>
      <c r="J7819" s="2">
        <v>0.38366614885872435</v>
      </c>
    </row>
    <row r="7820" spans="1:10" x14ac:dyDescent="0.2">
      <c r="A7820" t="s">
        <v>91</v>
      </c>
      <c r="B7820" s="1">
        <v>43262</v>
      </c>
      <c r="C7820" s="1" t="s">
        <v>43</v>
      </c>
      <c r="D7820" s="1" t="s">
        <v>42</v>
      </c>
      <c r="E7820">
        <v>1000000931</v>
      </c>
      <c r="F7820" t="s">
        <v>41</v>
      </c>
      <c r="G7820" s="5" t="s">
        <v>13</v>
      </c>
      <c r="H7820">
        <v>10000182</v>
      </c>
      <c r="I7820" s="3" t="s">
        <v>31</v>
      </c>
      <c r="J7820" s="2">
        <v>0.3913394718358989</v>
      </c>
    </row>
    <row r="7821" spans="1:10" x14ac:dyDescent="0.2">
      <c r="A7821" t="s">
        <v>91</v>
      </c>
      <c r="B7821" s="1">
        <v>43262</v>
      </c>
      <c r="C7821" s="1" t="s">
        <v>43</v>
      </c>
      <c r="D7821" s="1" t="s">
        <v>42</v>
      </c>
      <c r="E7821">
        <v>1000001014</v>
      </c>
      <c r="F7821" t="s">
        <v>44</v>
      </c>
      <c r="G7821" s="5" t="s">
        <v>13</v>
      </c>
      <c r="H7821">
        <v>10000182</v>
      </c>
      <c r="I7821" s="3" t="s">
        <v>31</v>
      </c>
      <c r="J7821" s="2">
        <v>0.44071180635621182</v>
      </c>
    </row>
    <row r="7822" spans="1:10" x14ac:dyDescent="0.2">
      <c r="A7822" t="s">
        <v>91</v>
      </c>
      <c r="B7822" s="1">
        <v>43262</v>
      </c>
      <c r="C7822" s="1" t="s">
        <v>43</v>
      </c>
      <c r="D7822" s="1" t="s">
        <v>51</v>
      </c>
      <c r="E7822">
        <v>1000000460</v>
      </c>
      <c r="F7822" t="s">
        <v>50</v>
      </c>
      <c r="G7822" s="5" t="s">
        <v>13</v>
      </c>
      <c r="H7822">
        <v>10000182</v>
      </c>
      <c r="I7822" s="3" t="s">
        <v>31</v>
      </c>
      <c r="J7822" s="2">
        <v>0.24236412223570944</v>
      </c>
    </row>
    <row r="7823" spans="1:10" x14ac:dyDescent="0.2">
      <c r="A7823" t="s">
        <v>91</v>
      </c>
      <c r="B7823" s="1">
        <v>43262</v>
      </c>
      <c r="C7823" s="1" t="s">
        <v>43</v>
      </c>
      <c r="D7823" s="1" t="s">
        <v>42</v>
      </c>
      <c r="E7823">
        <v>1000001014</v>
      </c>
      <c r="F7823" t="s">
        <v>44</v>
      </c>
      <c r="G7823" s="5" t="s">
        <v>13</v>
      </c>
      <c r="H7823">
        <v>10000136</v>
      </c>
      <c r="I7823" s="3" t="s">
        <v>40</v>
      </c>
      <c r="J7823" s="2">
        <v>0.25215563277403213</v>
      </c>
    </row>
    <row r="7824" spans="1:10" x14ac:dyDescent="0.2">
      <c r="A7824" t="s">
        <v>91</v>
      </c>
      <c r="B7824" s="1">
        <v>43262</v>
      </c>
      <c r="C7824" s="1" t="s">
        <v>43</v>
      </c>
      <c r="D7824" s="1" t="s">
        <v>42</v>
      </c>
      <c r="E7824">
        <v>1000000931</v>
      </c>
      <c r="F7824" t="s">
        <v>41</v>
      </c>
      <c r="G7824" s="5" t="s">
        <v>13</v>
      </c>
      <c r="H7824">
        <v>10000078</v>
      </c>
      <c r="I7824" s="3" t="s">
        <v>30</v>
      </c>
      <c r="J7824" s="2">
        <v>0.29544051261225701</v>
      </c>
    </row>
    <row r="7825" spans="1:10" x14ac:dyDescent="0.2">
      <c r="A7825" t="s">
        <v>91</v>
      </c>
      <c r="B7825" s="1">
        <v>43262</v>
      </c>
      <c r="C7825" s="1" t="s">
        <v>43</v>
      </c>
      <c r="D7825" s="1" t="s">
        <v>42</v>
      </c>
      <c r="E7825">
        <v>1000000931</v>
      </c>
      <c r="F7825" t="s">
        <v>41</v>
      </c>
      <c r="G7825" s="5" t="s">
        <v>13</v>
      </c>
      <c r="H7825">
        <v>20000099</v>
      </c>
      <c r="I7825" s="3" t="s">
        <v>20</v>
      </c>
      <c r="J7825" s="2">
        <v>0.30134932286450217</v>
      </c>
    </row>
    <row r="7826" spans="1:10" x14ac:dyDescent="0.2">
      <c r="A7826" t="s">
        <v>91</v>
      </c>
      <c r="B7826" s="1">
        <v>43262</v>
      </c>
      <c r="C7826" s="1" t="s">
        <v>43</v>
      </c>
      <c r="D7826" s="1" t="s">
        <v>78</v>
      </c>
      <c r="E7826">
        <v>1000003187</v>
      </c>
      <c r="F7826" t="s">
        <v>77</v>
      </c>
      <c r="G7826" s="5" t="s">
        <v>13</v>
      </c>
      <c r="H7826">
        <v>10000211</v>
      </c>
      <c r="I7826" s="3" t="s">
        <v>11</v>
      </c>
      <c r="J7826" s="2">
        <v>2.8352591199679216</v>
      </c>
    </row>
    <row r="7827" spans="1:10" x14ac:dyDescent="0.2">
      <c r="A7827" t="s">
        <v>91</v>
      </c>
      <c r="B7827" s="1">
        <v>43262</v>
      </c>
      <c r="C7827" s="1" t="s">
        <v>43</v>
      </c>
      <c r="D7827" s="1" t="s">
        <v>80</v>
      </c>
      <c r="E7827">
        <v>1000003498</v>
      </c>
      <c r="F7827" t="s">
        <v>79</v>
      </c>
      <c r="G7827" s="5" t="s">
        <v>13</v>
      </c>
      <c r="H7827">
        <v>10000131</v>
      </c>
      <c r="I7827" s="3" t="s">
        <v>38</v>
      </c>
      <c r="J7827" s="2">
        <v>1.8589756533865762</v>
      </c>
    </row>
    <row r="7828" spans="1:10" x14ac:dyDescent="0.2">
      <c r="A7828" t="s">
        <v>91</v>
      </c>
      <c r="B7828" s="1">
        <v>43262</v>
      </c>
      <c r="C7828" s="1" t="s">
        <v>43</v>
      </c>
      <c r="D7828" s="1" t="s">
        <v>78</v>
      </c>
      <c r="E7828">
        <v>1000003187</v>
      </c>
      <c r="F7828" t="s">
        <v>77</v>
      </c>
      <c r="G7828" s="5" t="s">
        <v>13</v>
      </c>
      <c r="H7828">
        <v>10000064</v>
      </c>
      <c r="I7828" s="3" t="s">
        <v>53</v>
      </c>
      <c r="J7828" s="2">
        <v>2.3339232000000001</v>
      </c>
    </row>
    <row r="7829" spans="1:10" x14ac:dyDescent="0.2">
      <c r="A7829" t="s">
        <v>91</v>
      </c>
      <c r="B7829" s="1">
        <v>43262</v>
      </c>
      <c r="C7829" s="1" t="s">
        <v>43</v>
      </c>
      <c r="D7829" s="1" t="s">
        <v>78</v>
      </c>
      <c r="E7829">
        <v>1000003187</v>
      </c>
      <c r="F7829" t="s">
        <v>77</v>
      </c>
      <c r="G7829" s="5" t="s">
        <v>13</v>
      </c>
      <c r="H7829">
        <v>20000099</v>
      </c>
      <c r="I7829" s="3" t="s">
        <v>20</v>
      </c>
      <c r="J7829" s="2">
        <v>2.3806016640000003</v>
      </c>
    </row>
    <row r="7830" spans="1:10" x14ac:dyDescent="0.2">
      <c r="A7830" t="s">
        <v>91</v>
      </c>
      <c r="B7830" s="1">
        <v>43262</v>
      </c>
      <c r="C7830" s="1" t="s">
        <v>43</v>
      </c>
      <c r="D7830" s="1" t="s">
        <v>78</v>
      </c>
      <c r="E7830">
        <v>1000003187</v>
      </c>
      <c r="F7830" t="s">
        <v>77</v>
      </c>
      <c r="G7830" s="5" t="s">
        <v>13</v>
      </c>
      <c r="H7830">
        <v>10000078</v>
      </c>
      <c r="I7830" s="3" t="s">
        <v>30</v>
      </c>
      <c r="J7830" s="2">
        <v>2.0838030118188273</v>
      </c>
    </row>
    <row r="7831" spans="1:10" x14ac:dyDescent="0.2">
      <c r="A7831" t="s">
        <v>91</v>
      </c>
      <c r="B7831" s="1">
        <v>43262</v>
      </c>
      <c r="C7831" s="1" t="s">
        <v>43</v>
      </c>
      <c r="D7831" s="1" t="s">
        <v>80</v>
      </c>
      <c r="E7831">
        <v>1000003498</v>
      </c>
      <c r="F7831" t="s">
        <v>79</v>
      </c>
      <c r="G7831" s="5" t="s">
        <v>13</v>
      </c>
      <c r="H7831">
        <v>10000064</v>
      </c>
      <c r="I7831" s="3" t="s">
        <v>53</v>
      </c>
      <c r="J7831" s="2">
        <v>2.1254790720552039</v>
      </c>
    </row>
    <row r="7832" spans="1:10" x14ac:dyDescent="0.2">
      <c r="A7832" t="s">
        <v>91</v>
      </c>
      <c r="B7832" s="1">
        <v>43262</v>
      </c>
      <c r="C7832" s="1" t="s">
        <v>43</v>
      </c>
      <c r="D7832" s="1" t="s">
        <v>78</v>
      </c>
      <c r="E7832">
        <v>1000003187</v>
      </c>
      <c r="F7832" t="s">
        <v>77</v>
      </c>
      <c r="G7832" s="5" t="s">
        <v>13</v>
      </c>
      <c r="H7832">
        <v>10000111</v>
      </c>
      <c r="I7832" s="3" t="s">
        <v>37</v>
      </c>
      <c r="J7832" s="2">
        <v>2.211348426566234</v>
      </c>
    </row>
    <row r="7833" spans="1:10" x14ac:dyDescent="0.2">
      <c r="A7833" t="s">
        <v>91</v>
      </c>
      <c r="B7833" s="1">
        <v>43262</v>
      </c>
      <c r="C7833" s="1" t="s">
        <v>43</v>
      </c>
      <c r="D7833" s="1" t="s">
        <v>78</v>
      </c>
      <c r="E7833">
        <v>1000003187</v>
      </c>
      <c r="F7833" t="s">
        <v>77</v>
      </c>
      <c r="G7833" s="5" t="s">
        <v>13</v>
      </c>
      <c r="H7833">
        <v>10000131</v>
      </c>
      <c r="I7833" s="3" t="s">
        <v>38</v>
      </c>
      <c r="J7833" s="2">
        <v>2.2555753950975586</v>
      </c>
    </row>
    <row r="7834" spans="1:10" x14ac:dyDescent="0.2">
      <c r="A7834" t="s">
        <v>91</v>
      </c>
      <c r="B7834" s="1">
        <v>43262</v>
      </c>
      <c r="C7834" s="1" t="s">
        <v>43</v>
      </c>
      <c r="D7834" s="1" t="s">
        <v>80</v>
      </c>
      <c r="E7834">
        <v>1000003498</v>
      </c>
      <c r="F7834" t="s">
        <v>79</v>
      </c>
      <c r="G7834" s="5" t="s">
        <v>13</v>
      </c>
      <c r="H7834">
        <v>10000136</v>
      </c>
      <c r="I7834" s="3" t="s">
        <v>40</v>
      </c>
      <c r="J7834" s="2">
        <v>1.5409146538806897</v>
      </c>
    </row>
    <row r="7835" spans="1:10" x14ac:dyDescent="0.2">
      <c r="A7835" t="s">
        <v>91</v>
      </c>
      <c r="B7835" s="1">
        <v>43262</v>
      </c>
      <c r="C7835" s="1" t="s">
        <v>43</v>
      </c>
      <c r="D7835" s="1" t="s">
        <v>80</v>
      </c>
      <c r="E7835">
        <v>1000003498</v>
      </c>
      <c r="F7835" t="s">
        <v>79</v>
      </c>
      <c r="G7835" s="5" t="s">
        <v>13</v>
      </c>
      <c r="H7835">
        <v>20000099</v>
      </c>
      <c r="I7835" s="3" t="s">
        <v>20</v>
      </c>
      <c r="J7835" s="2">
        <v>1.5717329469583035</v>
      </c>
    </row>
    <row r="7836" spans="1:10" x14ac:dyDescent="0.2">
      <c r="A7836" t="s">
        <v>91</v>
      </c>
      <c r="B7836" s="1">
        <v>43262</v>
      </c>
      <c r="C7836" s="1" t="s">
        <v>43</v>
      </c>
      <c r="D7836" s="1" t="s">
        <v>51</v>
      </c>
      <c r="E7836">
        <v>1000000460</v>
      </c>
      <c r="F7836" t="s">
        <v>50</v>
      </c>
      <c r="G7836" s="5" t="s">
        <v>13</v>
      </c>
      <c r="H7836">
        <v>20000099</v>
      </c>
      <c r="I7836" s="3" t="s">
        <v>20</v>
      </c>
      <c r="J7836" s="2">
        <v>0.88628654471924195</v>
      </c>
    </row>
    <row r="7837" spans="1:10" x14ac:dyDescent="0.2">
      <c r="A7837" t="s">
        <v>91</v>
      </c>
      <c r="B7837" s="1">
        <v>43262</v>
      </c>
      <c r="C7837" s="1" t="s">
        <v>43</v>
      </c>
      <c r="D7837" s="1" t="s">
        <v>42</v>
      </c>
      <c r="E7837">
        <v>1000000931</v>
      </c>
      <c r="F7837" t="s">
        <v>41</v>
      </c>
      <c r="G7837" s="5" t="s">
        <v>13</v>
      </c>
      <c r="H7837">
        <v>10000136</v>
      </c>
      <c r="I7837" s="3" t="s">
        <v>40</v>
      </c>
      <c r="J7837" s="2">
        <v>1.0384259443763839</v>
      </c>
    </row>
    <row r="7838" spans="1:10" x14ac:dyDescent="0.2">
      <c r="A7838" t="s">
        <v>91</v>
      </c>
      <c r="B7838" s="1">
        <v>43262</v>
      </c>
      <c r="C7838" s="1" t="s">
        <v>43</v>
      </c>
      <c r="D7838" s="1" t="s">
        <v>80</v>
      </c>
      <c r="E7838">
        <v>1000003498</v>
      </c>
      <c r="F7838" t="s">
        <v>79</v>
      </c>
      <c r="G7838" s="5" t="s">
        <v>13</v>
      </c>
      <c r="H7838">
        <v>10000211</v>
      </c>
      <c r="I7838" s="3" t="s">
        <v>11</v>
      </c>
      <c r="J7838" s="2">
        <v>1.3433146868805352</v>
      </c>
    </row>
    <row r="7839" spans="1:10" x14ac:dyDescent="0.2">
      <c r="A7839" t="s">
        <v>91</v>
      </c>
      <c r="B7839" s="1">
        <v>43262</v>
      </c>
      <c r="C7839" s="1" t="s">
        <v>43</v>
      </c>
      <c r="D7839" s="1" t="s">
        <v>78</v>
      </c>
      <c r="E7839">
        <v>1000003187</v>
      </c>
      <c r="F7839" t="s">
        <v>77</v>
      </c>
      <c r="G7839" s="5" t="s">
        <v>13</v>
      </c>
      <c r="H7839">
        <v>20000018</v>
      </c>
      <c r="I7839" s="3" t="s">
        <v>81</v>
      </c>
      <c r="J7839" s="2">
        <v>0.69127903479133668</v>
      </c>
    </row>
    <row r="7840" spans="1:10" x14ac:dyDescent="0.2">
      <c r="A7840" t="s">
        <v>91</v>
      </c>
      <c r="B7840" s="1">
        <v>43262</v>
      </c>
      <c r="C7840" s="1" t="s">
        <v>43</v>
      </c>
      <c r="D7840" s="1" t="s">
        <v>78</v>
      </c>
      <c r="E7840">
        <v>1000003187</v>
      </c>
      <c r="F7840" t="s">
        <v>77</v>
      </c>
      <c r="G7840" s="5" t="s">
        <v>13</v>
      </c>
      <c r="H7840">
        <v>10000136</v>
      </c>
      <c r="I7840" s="3" t="s">
        <v>40</v>
      </c>
      <c r="J7840" s="2">
        <v>0.57210972708088714</v>
      </c>
    </row>
    <row r="7841" spans="1:10" x14ac:dyDescent="0.2">
      <c r="A7841" t="s">
        <v>91</v>
      </c>
      <c r="B7841" s="1">
        <v>43262</v>
      </c>
      <c r="C7841" s="1" t="s">
        <v>9</v>
      </c>
      <c r="D7841" s="1" t="s">
        <v>15</v>
      </c>
      <c r="E7841">
        <v>1000002986</v>
      </c>
      <c r="F7841" t="s">
        <v>14</v>
      </c>
      <c r="G7841" s="5" t="s">
        <v>13</v>
      </c>
      <c r="H7841">
        <v>10000211</v>
      </c>
      <c r="I7841" s="3" t="s">
        <v>11</v>
      </c>
      <c r="J7841" s="2">
        <v>2.4794169671203488</v>
      </c>
    </row>
    <row r="7842" spans="1:10" x14ac:dyDescent="0.2">
      <c r="A7842" t="s">
        <v>91</v>
      </c>
      <c r="B7842" s="1">
        <v>43262</v>
      </c>
      <c r="C7842" s="1" t="s">
        <v>9</v>
      </c>
      <c r="D7842" s="1" t="s">
        <v>12</v>
      </c>
      <c r="E7842">
        <v>1000000072</v>
      </c>
      <c r="F7842" t="s">
        <v>10</v>
      </c>
      <c r="G7842" s="5" t="s">
        <v>13</v>
      </c>
      <c r="H7842">
        <v>10000211</v>
      </c>
      <c r="I7842" s="3" t="s">
        <v>11</v>
      </c>
      <c r="J7842" s="2">
        <v>2.5290053064627553</v>
      </c>
    </row>
    <row r="7843" spans="1:10" x14ac:dyDescent="0.2">
      <c r="A7843" t="s">
        <v>91</v>
      </c>
      <c r="B7843" s="1">
        <v>43262</v>
      </c>
      <c r="C7843" s="1" t="s">
        <v>9</v>
      </c>
      <c r="D7843" s="1" t="s">
        <v>15</v>
      </c>
      <c r="E7843">
        <v>1000002985</v>
      </c>
      <c r="F7843" t="s">
        <v>47</v>
      </c>
      <c r="G7843" s="5" t="s">
        <v>13</v>
      </c>
      <c r="H7843">
        <v>10000211</v>
      </c>
      <c r="I7843" s="3" t="s">
        <v>11</v>
      </c>
      <c r="J7843" s="2">
        <v>0.30251814007679995</v>
      </c>
    </row>
    <row r="7844" spans="1:10" x14ac:dyDescent="0.2">
      <c r="A7844" t="s">
        <v>91</v>
      </c>
      <c r="B7844" s="1">
        <v>43262</v>
      </c>
      <c r="C7844" s="1" t="s">
        <v>9</v>
      </c>
      <c r="D7844" s="1" t="s">
        <v>57</v>
      </c>
      <c r="E7844">
        <v>1000001502</v>
      </c>
      <c r="F7844" t="s">
        <v>56</v>
      </c>
      <c r="G7844" s="5" t="s">
        <v>13</v>
      </c>
      <c r="H7844">
        <v>10000064</v>
      </c>
      <c r="I7844" s="3" t="s">
        <v>53</v>
      </c>
      <c r="J7844" s="2">
        <v>0.44952604248333605</v>
      </c>
    </row>
    <row r="7845" spans="1:10" x14ac:dyDescent="0.2">
      <c r="A7845" t="s">
        <v>91</v>
      </c>
      <c r="B7845" s="1">
        <v>43262</v>
      </c>
      <c r="C7845" s="1" t="s">
        <v>9</v>
      </c>
      <c r="D7845" s="1" t="s">
        <v>17</v>
      </c>
      <c r="E7845">
        <v>1000000059</v>
      </c>
      <c r="F7845" t="s">
        <v>55</v>
      </c>
      <c r="G7845" s="5" t="s">
        <v>13</v>
      </c>
      <c r="H7845">
        <v>10000131</v>
      </c>
      <c r="I7845" s="3" t="s">
        <v>38</v>
      </c>
      <c r="J7845" s="2">
        <v>0.45851656333300278</v>
      </c>
    </row>
    <row r="7846" spans="1:10" x14ac:dyDescent="0.2">
      <c r="A7846" t="s">
        <v>91</v>
      </c>
      <c r="B7846" s="1">
        <v>43262</v>
      </c>
      <c r="C7846" s="1" t="s">
        <v>9</v>
      </c>
      <c r="D7846" s="1" t="s">
        <v>15</v>
      </c>
      <c r="E7846">
        <v>1000002981</v>
      </c>
      <c r="F7846" t="s">
        <v>62</v>
      </c>
      <c r="G7846" s="5" t="s">
        <v>13</v>
      </c>
      <c r="H7846">
        <v>10000211</v>
      </c>
      <c r="I7846" s="3" t="s">
        <v>11</v>
      </c>
      <c r="J7846" s="2">
        <v>0.26234272033810302</v>
      </c>
    </row>
    <row r="7847" spans="1:10" x14ac:dyDescent="0.2">
      <c r="A7847" t="s">
        <v>91</v>
      </c>
      <c r="B7847" s="1">
        <v>43262</v>
      </c>
      <c r="C7847" s="1" t="s">
        <v>9</v>
      </c>
      <c r="D7847" s="1" t="s">
        <v>15</v>
      </c>
      <c r="E7847">
        <v>1000002981</v>
      </c>
      <c r="F7847" t="s">
        <v>62</v>
      </c>
      <c r="G7847" s="5" t="s">
        <v>13</v>
      </c>
      <c r="H7847">
        <v>20000099</v>
      </c>
      <c r="I7847" s="3" t="s">
        <v>20</v>
      </c>
      <c r="J7847" s="2">
        <v>0.26758957474486506</v>
      </c>
    </row>
    <row r="7848" spans="1:10" x14ac:dyDescent="0.2">
      <c r="A7848" t="s">
        <v>91</v>
      </c>
      <c r="B7848" s="1">
        <v>43262</v>
      </c>
      <c r="C7848" s="1" t="s">
        <v>9</v>
      </c>
      <c r="D7848" s="1" t="s">
        <v>59</v>
      </c>
      <c r="E7848">
        <v>1000000192</v>
      </c>
      <c r="F7848" t="s">
        <v>58</v>
      </c>
      <c r="G7848" s="5" t="s">
        <v>13</v>
      </c>
      <c r="H7848">
        <v>10000064</v>
      </c>
      <c r="I7848" s="3" t="s">
        <v>53</v>
      </c>
      <c r="J7848" s="2">
        <v>0.27294136623976234</v>
      </c>
    </row>
    <row r="7849" spans="1:10" x14ac:dyDescent="0.2">
      <c r="A7849" t="s">
        <v>91</v>
      </c>
      <c r="B7849" s="1">
        <v>43262</v>
      </c>
      <c r="C7849" s="1" t="s">
        <v>9</v>
      </c>
      <c r="D7849" s="1" t="s">
        <v>57</v>
      </c>
      <c r="E7849">
        <v>1000001502</v>
      </c>
      <c r="F7849" t="s">
        <v>56</v>
      </c>
      <c r="G7849" s="5" t="s">
        <v>13</v>
      </c>
      <c r="H7849">
        <v>10000131</v>
      </c>
      <c r="I7849" s="3" t="s">
        <v>38</v>
      </c>
      <c r="J7849" s="2">
        <v>0.28396819743584872</v>
      </c>
    </row>
    <row r="7850" spans="1:10" x14ac:dyDescent="0.2">
      <c r="A7850" t="s">
        <v>91</v>
      </c>
      <c r="B7850" s="1">
        <v>43262</v>
      </c>
      <c r="C7850" s="1" t="s">
        <v>9</v>
      </c>
      <c r="D7850" s="1" t="s">
        <v>17</v>
      </c>
      <c r="E7850">
        <v>1000001649</v>
      </c>
      <c r="F7850" t="s">
        <v>16</v>
      </c>
      <c r="G7850" s="5" t="s">
        <v>13</v>
      </c>
      <c r="H7850">
        <v>10000211</v>
      </c>
      <c r="I7850" s="3" t="s">
        <v>11</v>
      </c>
      <c r="J7850" s="2">
        <v>0.30737630932179222</v>
      </c>
    </row>
    <row r="7851" spans="1:10" x14ac:dyDescent="0.2">
      <c r="A7851" t="s">
        <v>91</v>
      </c>
      <c r="B7851" s="1">
        <v>43262</v>
      </c>
      <c r="C7851" s="1" t="s">
        <v>9</v>
      </c>
      <c r="D7851" s="1" t="s">
        <v>57</v>
      </c>
      <c r="E7851">
        <v>1000001502</v>
      </c>
      <c r="F7851" t="s">
        <v>56</v>
      </c>
      <c r="G7851" s="5" t="s">
        <v>13</v>
      </c>
      <c r="H7851">
        <v>10000211</v>
      </c>
      <c r="I7851" s="3" t="s">
        <v>11</v>
      </c>
      <c r="J7851" s="2">
        <v>0.3135238355082281</v>
      </c>
    </row>
    <row r="7852" spans="1:10" x14ac:dyDescent="0.2">
      <c r="A7852" t="s">
        <v>91</v>
      </c>
      <c r="B7852" s="1">
        <v>43262</v>
      </c>
      <c r="C7852" s="1" t="s">
        <v>9</v>
      </c>
      <c r="D7852" s="1" t="s">
        <v>17</v>
      </c>
      <c r="E7852">
        <v>1000000059</v>
      </c>
      <c r="F7852" t="s">
        <v>55</v>
      </c>
      <c r="G7852" s="5" t="s">
        <v>13</v>
      </c>
      <c r="H7852">
        <v>20000099</v>
      </c>
      <c r="I7852" s="3" t="s">
        <v>20</v>
      </c>
      <c r="J7852" s="2">
        <v>0.32619019846276048</v>
      </c>
    </row>
    <row r="7853" spans="1:10" x14ac:dyDescent="0.2">
      <c r="A7853" t="s">
        <v>91</v>
      </c>
      <c r="B7853" s="1">
        <v>43262</v>
      </c>
      <c r="C7853" s="1" t="s">
        <v>9</v>
      </c>
      <c r="D7853" s="1" t="s">
        <v>72</v>
      </c>
      <c r="E7853">
        <v>1000001699</v>
      </c>
      <c r="F7853" t="s">
        <v>71</v>
      </c>
      <c r="G7853" s="5" t="s">
        <v>13</v>
      </c>
      <c r="H7853">
        <v>10000131</v>
      </c>
      <c r="I7853" s="3" t="s">
        <v>38</v>
      </c>
      <c r="J7853" s="2">
        <v>1.28406168</v>
      </c>
    </row>
    <row r="7854" spans="1:10" x14ac:dyDescent="0.2">
      <c r="A7854" t="s">
        <v>91</v>
      </c>
      <c r="B7854" s="1">
        <v>43262</v>
      </c>
      <c r="C7854" s="1" t="s">
        <v>9</v>
      </c>
      <c r="D7854" s="1" t="s">
        <v>72</v>
      </c>
      <c r="E7854">
        <v>1000001699</v>
      </c>
      <c r="F7854" t="s">
        <v>71</v>
      </c>
      <c r="G7854" s="5" t="s">
        <v>13</v>
      </c>
      <c r="H7854">
        <v>10000211</v>
      </c>
      <c r="I7854" s="3" t="s">
        <v>11</v>
      </c>
      <c r="J7854" s="2">
        <v>1.3097429136000001</v>
      </c>
    </row>
    <row r="7855" spans="1:10" x14ac:dyDescent="0.2">
      <c r="A7855" t="s">
        <v>91</v>
      </c>
      <c r="B7855" s="1">
        <v>43262</v>
      </c>
      <c r="C7855" s="1" t="s">
        <v>9</v>
      </c>
      <c r="D7855" s="1" t="s">
        <v>17</v>
      </c>
      <c r="E7855">
        <v>1000000059</v>
      </c>
      <c r="F7855" t="s">
        <v>55</v>
      </c>
      <c r="G7855" s="5" t="s">
        <v>13</v>
      </c>
      <c r="H7855">
        <v>10000064</v>
      </c>
      <c r="I7855" s="3" t="s">
        <v>53</v>
      </c>
      <c r="J7855" s="2">
        <v>1.474983248193656</v>
      </c>
    </row>
    <row r="7856" spans="1:10" x14ac:dyDescent="0.2">
      <c r="A7856" t="s">
        <v>91</v>
      </c>
      <c r="B7856" s="1">
        <v>43262</v>
      </c>
      <c r="C7856" s="1" t="s">
        <v>9</v>
      </c>
      <c r="D7856" s="1" t="s">
        <v>15</v>
      </c>
      <c r="E7856">
        <v>1000002981</v>
      </c>
      <c r="F7856" t="s">
        <v>62</v>
      </c>
      <c r="G7856" s="5" t="s">
        <v>13</v>
      </c>
      <c r="H7856">
        <v>10000064</v>
      </c>
      <c r="I7856" s="3" t="s">
        <v>53</v>
      </c>
      <c r="J7856" s="2">
        <v>1.5345725714206795</v>
      </c>
    </row>
    <row r="7857" spans="1:10" x14ac:dyDescent="0.2">
      <c r="A7857" t="s">
        <v>91</v>
      </c>
      <c r="B7857" s="1">
        <v>43262</v>
      </c>
      <c r="C7857" s="1" t="s">
        <v>9</v>
      </c>
      <c r="D7857" s="1" t="s">
        <v>75</v>
      </c>
      <c r="E7857">
        <v>1000000281</v>
      </c>
      <c r="F7857" t="s">
        <v>74</v>
      </c>
      <c r="G7857" s="5" t="s">
        <v>13</v>
      </c>
      <c r="H7857">
        <v>20000099</v>
      </c>
      <c r="I7857" s="3" t="s">
        <v>20</v>
      </c>
      <c r="J7857" s="2">
        <v>1.6285006893721965</v>
      </c>
    </row>
    <row r="7858" spans="1:10" x14ac:dyDescent="0.2">
      <c r="A7858" t="s">
        <v>91</v>
      </c>
      <c r="B7858" s="1">
        <v>43262</v>
      </c>
      <c r="C7858" s="1" t="s">
        <v>9</v>
      </c>
      <c r="D7858" s="1" t="s">
        <v>75</v>
      </c>
      <c r="E7858">
        <v>1000000281</v>
      </c>
      <c r="F7858" t="s">
        <v>74</v>
      </c>
      <c r="G7858" s="5" t="s">
        <v>13</v>
      </c>
      <c r="H7858">
        <v>10000131</v>
      </c>
      <c r="I7858" s="3" t="s">
        <v>38</v>
      </c>
      <c r="J7858" s="2">
        <v>1.7281779595672899</v>
      </c>
    </row>
    <row r="7859" spans="1:10" x14ac:dyDescent="0.2">
      <c r="A7859" t="s">
        <v>91</v>
      </c>
      <c r="B7859" s="1">
        <v>43262</v>
      </c>
      <c r="C7859" s="1" t="s">
        <v>9</v>
      </c>
      <c r="D7859" s="1" t="s">
        <v>75</v>
      </c>
      <c r="E7859">
        <v>1000000281</v>
      </c>
      <c r="F7859" t="s">
        <v>74</v>
      </c>
      <c r="G7859" s="5" t="s">
        <v>13</v>
      </c>
      <c r="H7859">
        <v>10000136</v>
      </c>
      <c r="I7859" s="3" t="s">
        <v>40</v>
      </c>
      <c r="J7859" s="2">
        <v>1.870635401638814</v>
      </c>
    </row>
    <row r="7860" spans="1:10" x14ac:dyDescent="0.2">
      <c r="A7860" t="s">
        <v>91</v>
      </c>
      <c r="B7860" s="1">
        <v>43262</v>
      </c>
      <c r="C7860" s="1" t="s">
        <v>9</v>
      </c>
      <c r="D7860" s="1" t="s">
        <v>17</v>
      </c>
      <c r="E7860">
        <v>1000000059</v>
      </c>
      <c r="F7860" t="s">
        <v>55</v>
      </c>
      <c r="G7860" s="5" t="s">
        <v>13</v>
      </c>
      <c r="H7860">
        <v>10000136</v>
      </c>
      <c r="I7860" s="3" t="s">
        <v>40</v>
      </c>
      <c r="J7860" s="2">
        <v>1.9851332533023227</v>
      </c>
    </row>
    <row r="7861" spans="1:10" x14ac:dyDescent="0.2">
      <c r="A7861" t="s">
        <v>91</v>
      </c>
      <c r="B7861" s="1">
        <v>43262</v>
      </c>
      <c r="C7861" s="1" t="s">
        <v>9</v>
      </c>
      <c r="D7861" s="1" t="s">
        <v>72</v>
      </c>
      <c r="E7861">
        <v>1000000064</v>
      </c>
      <c r="F7861" t="s">
        <v>76</v>
      </c>
      <c r="G7861" s="5" t="s">
        <v>13</v>
      </c>
      <c r="H7861">
        <v>10000064</v>
      </c>
      <c r="I7861" s="3" t="s">
        <v>53</v>
      </c>
      <c r="J7861" s="2">
        <v>2.1917475167650573</v>
      </c>
    </row>
    <row r="7862" spans="1:10" x14ac:dyDescent="0.2">
      <c r="A7862" t="s">
        <v>91</v>
      </c>
      <c r="B7862" s="1">
        <v>43262</v>
      </c>
      <c r="C7862" s="1" t="s">
        <v>9</v>
      </c>
      <c r="D7862" s="1" t="s">
        <v>59</v>
      </c>
      <c r="E7862">
        <v>1000000192</v>
      </c>
      <c r="F7862" t="s">
        <v>58</v>
      </c>
      <c r="G7862" s="5" t="s">
        <v>13</v>
      </c>
      <c r="H7862">
        <v>10000172</v>
      </c>
      <c r="I7862" s="3" t="s">
        <v>18</v>
      </c>
      <c r="J7862" s="2">
        <v>2.3724179987466374</v>
      </c>
    </row>
    <row r="7863" spans="1:10" x14ac:dyDescent="0.2">
      <c r="A7863" t="s">
        <v>91</v>
      </c>
      <c r="B7863" s="1">
        <v>43262</v>
      </c>
      <c r="C7863" s="1" t="s">
        <v>9</v>
      </c>
      <c r="D7863" s="1" t="s">
        <v>15</v>
      </c>
      <c r="E7863">
        <v>1000002981</v>
      </c>
      <c r="F7863" t="s">
        <v>62</v>
      </c>
      <c r="G7863" s="5" t="s">
        <v>13</v>
      </c>
      <c r="H7863">
        <v>10000131</v>
      </c>
      <c r="I7863" s="3" t="s">
        <v>38</v>
      </c>
      <c r="J7863" s="2">
        <v>2.5679815388062002</v>
      </c>
    </row>
    <row r="7864" spans="1:10" x14ac:dyDescent="0.2">
      <c r="A7864" t="s">
        <v>91</v>
      </c>
      <c r="B7864" s="1">
        <v>43262</v>
      </c>
      <c r="C7864" s="1" t="s">
        <v>9</v>
      </c>
      <c r="D7864" s="1" t="s">
        <v>59</v>
      </c>
      <c r="E7864">
        <v>1000000192</v>
      </c>
      <c r="F7864" t="s">
        <v>58</v>
      </c>
      <c r="G7864" s="5" t="s">
        <v>13</v>
      </c>
      <c r="H7864">
        <v>10000111</v>
      </c>
      <c r="I7864" s="3" t="s">
        <v>37</v>
      </c>
      <c r="J7864" s="2">
        <v>2.6717279929739708</v>
      </c>
    </row>
    <row r="7865" spans="1:10" x14ac:dyDescent="0.2">
      <c r="A7865" t="s">
        <v>91</v>
      </c>
      <c r="B7865" s="1">
        <v>43262</v>
      </c>
      <c r="C7865" s="1" t="s">
        <v>9</v>
      </c>
      <c r="D7865" s="1" t="s">
        <v>17</v>
      </c>
      <c r="E7865">
        <v>1000001649</v>
      </c>
      <c r="F7865" t="s">
        <v>16</v>
      </c>
      <c r="G7865" s="5" t="s">
        <v>13</v>
      </c>
      <c r="H7865">
        <v>10000111</v>
      </c>
      <c r="I7865" s="3" t="s">
        <v>37</v>
      </c>
      <c r="J7865" s="2">
        <v>2.7251625528334507</v>
      </c>
    </row>
    <row r="7866" spans="1:10" x14ac:dyDescent="0.2">
      <c r="A7866" t="s">
        <v>91</v>
      </c>
      <c r="B7866" s="1">
        <v>43262</v>
      </c>
      <c r="C7866" s="1" t="s">
        <v>9</v>
      </c>
      <c r="D7866" s="1" t="s">
        <v>17</v>
      </c>
      <c r="E7866">
        <v>1000000059</v>
      </c>
      <c r="F7866" t="s">
        <v>55</v>
      </c>
      <c r="G7866" s="5" t="s">
        <v>13</v>
      </c>
      <c r="H7866">
        <v>10000211</v>
      </c>
      <c r="I7866" s="3" t="s">
        <v>11</v>
      </c>
      <c r="J7866" s="2">
        <v>2.3080000000000003</v>
      </c>
    </row>
    <row r="7867" spans="1:10" x14ac:dyDescent="0.2">
      <c r="A7867" t="s">
        <v>91</v>
      </c>
      <c r="B7867" s="1">
        <v>43262</v>
      </c>
      <c r="C7867" s="1" t="s">
        <v>9</v>
      </c>
      <c r="D7867" s="1" t="s">
        <v>59</v>
      </c>
      <c r="E7867">
        <v>1000000192</v>
      </c>
      <c r="F7867" t="s">
        <v>58</v>
      </c>
      <c r="G7867" s="5" t="s">
        <v>13</v>
      </c>
      <c r="H7867">
        <v>10000211</v>
      </c>
      <c r="I7867" s="3" t="s">
        <v>11</v>
      </c>
      <c r="J7867" s="2">
        <v>2.28816</v>
      </c>
    </row>
    <row r="7868" spans="1:10" x14ac:dyDescent="0.2">
      <c r="A7868" t="s">
        <v>91</v>
      </c>
      <c r="B7868" s="1">
        <v>43262</v>
      </c>
      <c r="C7868" s="1" t="s">
        <v>9</v>
      </c>
      <c r="D7868" s="1" t="s">
        <v>59</v>
      </c>
      <c r="E7868">
        <v>1000000192</v>
      </c>
      <c r="F7868" t="s">
        <v>58</v>
      </c>
      <c r="G7868" s="5" t="s">
        <v>13</v>
      </c>
      <c r="H7868">
        <v>10000136</v>
      </c>
      <c r="I7868" s="3" t="s">
        <v>40</v>
      </c>
      <c r="J7868" s="2">
        <v>0.83516760589746963</v>
      </c>
    </row>
    <row r="7869" spans="1:10" x14ac:dyDescent="0.2">
      <c r="A7869" t="s">
        <v>91</v>
      </c>
      <c r="B7869" s="1">
        <v>43262</v>
      </c>
      <c r="C7869" s="1" t="s">
        <v>9</v>
      </c>
      <c r="D7869" s="1" t="s">
        <v>12</v>
      </c>
      <c r="E7869">
        <v>1000000072</v>
      </c>
      <c r="F7869" t="s">
        <v>10</v>
      </c>
      <c r="G7869" s="5" t="s">
        <v>13</v>
      </c>
      <c r="H7869">
        <v>10000064</v>
      </c>
      <c r="I7869" s="3" t="s">
        <v>53</v>
      </c>
      <c r="J7869" s="2">
        <v>0.85187095801541901</v>
      </c>
    </row>
    <row r="7870" spans="1:10" x14ac:dyDescent="0.2">
      <c r="A7870" t="s">
        <v>91</v>
      </c>
      <c r="B7870" s="1">
        <v>43262</v>
      </c>
      <c r="C7870" s="1" t="s">
        <v>9</v>
      </c>
      <c r="D7870" s="1" t="s">
        <v>15</v>
      </c>
      <c r="E7870">
        <v>1000002981</v>
      </c>
      <c r="F7870" t="s">
        <v>62</v>
      </c>
      <c r="G7870" s="5" t="s">
        <v>13</v>
      </c>
      <c r="H7870">
        <v>10000136</v>
      </c>
      <c r="I7870" s="3" t="s">
        <v>40</v>
      </c>
      <c r="J7870" s="2">
        <v>0.86890837717572733</v>
      </c>
    </row>
    <row r="7871" spans="1:10" x14ac:dyDescent="0.2">
      <c r="A7871" t="s">
        <v>91</v>
      </c>
      <c r="B7871" s="1">
        <v>43262</v>
      </c>
      <c r="C7871" s="1" t="s">
        <v>9</v>
      </c>
      <c r="D7871" s="1" t="s">
        <v>59</v>
      </c>
      <c r="E7871">
        <v>1000000192</v>
      </c>
      <c r="F7871" t="s">
        <v>58</v>
      </c>
      <c r="G7871" s="5" t="s">
        <v>13</v>
      </c>
      <c r="H7871">
        <v>20000018</v>
      </c>
      <c r="I7871" s="3" t="s">
        <v>81</v>
      </c>
      <c r="J7871" s="2">
        <v>0.90401227561362674</v>
      </c>
    </row>
    <row r="7872" spans="1:10" x14ac:dyDescent="0.2">
      <c r="A7872" t="s">
        <v>91</v>
      </c>
      <c r="B7872" s="1">
        <v>43262</v>
      </c>
      <c r="C7872" s="1" t="s">
        <v>9</v>
      </c>
      <c r="D7872" s="1" t="s">
        <v>72</v>
      </c>
      <c r="E7872">
        <v>1000001699</v>
      </c>
      <c r="F7872" t="s">
        <v>71</v>
      </c>
      <c r="G7872" s="5" t="s">
        <v>13</v>
      </c>
      <c r="H7872">
        <v>10000064</v>
      </c>
      <c r="I7872" s="3" t="s">
        <v>53</v>
      </c>
      <c r="J7872" s="2">
        <v>1.5127905176102459</v>
      </c>
    </row>
    <row r="7873" spans="1:10" x14ac:dyDescent="0.2">
      <c r="A7873" t="s">
        <v>91</v>
      </c>
      <c r="B7873" s="1">
        <v>43262</v>
      </c>
      <c r="C7873" s="1" t="s">
        <v>9</v>
      </c>
      <c r="D7873" s="1" t="s">
        <v>75</v>
      </c>
      <c r="E7873">
        <v>1000000281</v>
      </c>
      <c r="F7873" t="s">
        <v>74</v>
      </c>
      <c r="G7873" s="5" t="s">
        <v>13</v>
      </c>
      <c r="H7873">
        <v>10000211</v>
      </c>
      <c r="I7873" s="3" t="s">
        <v>11</v>
      </c>
      <c r="J7873" s="2">
        <v>0.46932924195284476</v>
      </c>
    </row>
    <row r="7874" spans="1:10" x14ac:dyDescent="0.2">
      <c r="A7874" t="s">
        <v>91</v>
      </c>
      <c r="B7874" s="1">
        <v>43262</v>
      </c>
      <c r="C7874" s="1" t="s">
        <v>9</v>
      </c>
      <c r="D7874" s="1" t="s">
        <v>72</v>
      </c>
      <c r="E7874">
        <v>1000001699</v>
      </c>
      <c r="F7874" t="s">
        <v>71</v>
      </c>
      <c r="G7874" s="5" t="s">
        <v>13</v>
      </c>
      <c r="H7874">
        <v>10000136</v>
      </c>
      <c r="I7874" s="3" t="s">
        <v>40</v>
      </c>
      <c r="J7874" s="2">
        <v>0.53911177363993401</v>
      </c>
    </row>
    <row r="7875" spans="1:10" x14ac:dyDescent="0.2">
      <c r="A7875" t="s">
        <v>91</v>
      </c>
      <c r="B7875" s="1">
        <v>43262</v>
      </c>
      <c r="C7875" s="1" t="s">
        <v>9</v>
      </c>
      <c r="D7875" s="1" t="s">
        <v>15</v>
      </c>
      <c r="E7875">
        <v>1000002985</v>
      </c>
      <c r="F7875" t="s">
        <v>47</v>
      </c>
      <c r="G7875" s="5" t="s">
        <v>13</v>
      </c>
      <c r="H7875">
        <v>10000064</v>
      </c>
      <c r="I7875" s="3" t="s">
        <v>53</v>
      </c>
      <c r="J7875" s="2">
        <v>0.54989400911273267</v>
      </c>
    </row>
    <row r="7876" spans="1:10" x14ac:dyDescent="0.2">
      <c r="A7876" t="s">
        <v>91</v>
      </c>
      <c r="B7876" s="1">
        <v>43262</v>
      </c>
      <c r="C7876" s="1" t="s">
        <v>9</v>
      </c>
      <c r="D7876" s="1" t="s">
        <v>75</v>
      </c>
      <c r="E7876">
        <v>1000000281</v>
      </c>
      <c r="F7876" t="s">
        <v>74</v>
      </c>
      <c r="G7876" s="5" t="s">
        <v>13</v>
      </c>
      <c r="H7876">
        <v>10000064</v>
      </c>
      <c r="I7876" s="3" t="s">
        <v>53</v>
      </c>
      <c r="J7876" s="2">
        <v>0.49553052869696723</v>
      </c>
    </row>
    <row r="7877" spans="1:10" x14ac:dyDescent="0.2">
      <c r="A7877" t="s">
        <v>91</v>
      </c>
      <c r="B7877" s="1">
        <v>43262</v>
      </c>
      <c r="C7877" s="1" t="s">
        <v>22</v>
      </c>
      <c r="D7877" s="1" t="s">
        <v>46</v>
      </c>
      <c r="E7877">
        <v>1000001133</v>
      </c>
      <c r="F7877" t="s">
        <v>45</v>
      </c>
      <c r="G7877" s="5" t="s">
        <v>13</v>
      </c>
      <c r="H7877">
        <v>10000078</v>
      </c>
      <c r="I7877" s="3" t="s">
        <v>30</v>
      </c>
      <c r="J7877" s="2">
        <v>0.30856850287833593</v>
      </c>
    </row>
    <row r="7878" spans="1:10" x14ac:dyDescent="0.2">
      <c r="A7878" t="s">
        <v>91</v>
      </c>
      <c r="B7878" s="1">
        <v>43262</v>
      </c>
      <c r="C7878" s="1" t="s">
        <v>22</v>
      </c>
      <c r="D7878" s="1" t="s">
        <v>46</v>
      </c>
      <c r="E7878">
        <v>1000001133</v>
      </c>
      <c r="F7878" t="s">
        <v>45</v>
      </c>
      <c r="G7878" s="5" t="s">
        <v>13</v>
      </c>
      <c r="H7878">
        <v>10000131</v>
      </c>
      <c r="I7878" s="3" t="s">
        <v>38</v>
      </c>
      <c r="J7878" s="2">
        <v>0.31473987293590266</v>
      </c>
    </row>
    <row r="7879" spans="1:10" x14ac:dyDescent="0.2">
      <c r="A7879" t="s">
        <v>91</v>
      </c>
      <c r="B7879" s="1">
        <v>43262</v>
      </c>
      <c r="C7879" s="1" t="s">
        <v>22</v>
      </c>
      <c r="D7879" s="1" t="s">
        <v>29</v>
      </c>
      <c r="E7879">
        <v>1000000028</v>
      </c>
      <c r="F7879" t="s">
        <v>27</v>
      </c>
      <c r="G7879" s="5" t="s">
        <v>13</v>
      </c>
      <c r="H7879">
        <v>10000061</v>
      </c>
      <c r="I7879" s="3" t="s">
        <v>28</v>
      </c>
      <c r="J7879" s="2">
        <v>0.32103467039462075</v>
      </c>
    </row>
    <row r="7880" spans="1:10" x14ac:dyDescent="0.2">
      <c r="A7880" t="s">
        <v>91</v>
      </c>
      <c r="B7880" s="1">
        <v>43262</v>
      </c>
      <c r="C7880" s="1" t="s">
        <v>22</v>
      </c>
      <c r="D7880" s="1" t="s">
        <v>29</v>
      </c>
      <c r="E7880">
        <v>1000000028</v>
      </c>
      <c r="F7880" t="s">
        <v>27</v>
      </c>
      <c r="G7880" s="5" t="s">
        <v>13</v>
      </c>
      <c r="H7880">
        <v>10000078</v>
      </c>
      <c r="I7880" s="3" t="s">
        <v>30</v>
      </c>
      <c r="J7880" s="2">
        <v>0.32745536380251317</v>
      </c>
    </row>
    <row r="7881" spans="1:10" x14ac:dyDescent="0.2">
      <c r="A7881" t="s">
        <v>91</v>
      </c>
      <c r="B7881" s="1">
        <v>43262</v>
      </c>
      <c r="C7881" s="1" t="s">
        <v>22</v>
      </c>
      <c r="D7881" s="1" t="s">
        <v>29</v>
      </c>
      <c r="E7881">
        <v>1000000028</v>
      </c>
      <c r="F7881" t="s">
        <v>27</v>
      </c>
      <c r="G7881" s="5" t="s">
        <v>13</v>
      </c>
      <c r="H7881">
        <v>20000099</v>
      </c>
      <c r="I7881" s="3" t="s">
        <v>20</v>
      </c>
      <c r="J7881" s="2">
        <v>0.33400447107856346</v>
      </c>
    </row>
    <row r="7882" spans="1:10" x14ac:dyDescent="0.2">
      <c r="A7882" t="s">
        <v>91</v>
      </c>
      <c r="B7882" s="1">
        <v>43262</v>
      </c>
      <c r="C7882" s="1" t="s">
        <v>22</v>
      </c>
      <c r="D7882" s="1" t="s">
        <v>29</v>
      </c>
      <c r="E7882">
        <v>1000000054</v>
      </c>
      <c r="F7882" t="s">
        <v>36</v>
      </c>
      <c r="G7882" s="5" t="s">
        <v>13</v>
      </c>
      <c r="H7882">
        <v>10000111</v>
      </c>
      <c r="I7882" s="3" t="s">
        <v>37</v>
      </c>
      <c r="J7882" s="2">
        <v>0.34068456050013474</v>
      </c>
    </row>
    <row r="7883" spans="1:10" x14ac:dyDescent="0.2">
      <c r="A7883" t="s">
        <v>91</v>
      </c>
      <c r="B7883" s="1">
        <v>43262</v>
      </c>
      <c r="C7883" s="1" t="s">
        <v>22</v>
      </c>
      <c r="D7883" s="1" t="s">
        <v>29</v>
      </c>
      <c r="E7883">
        <v>1000000054</v>
      </c>
      <c r="F7883" t="s">
        <v>36</v>
      </c>
      <c r="G7883" s="5" t="s">
        <v>13</v>
      </c>
      <c r="H7883">
        <v>10000131</v>
      </c>
      <c r="I7883" s="3" t="s">
        <v>38</v>
      </c>
      <c r="J7883" s="2">
        <v>0.34749825171013737</v>
      </c>
    </row>
    <row r="7884" spans="1:10" x14ac:dyDescent="0.2">
      <c r="A7884" t="s">
        <v>91</v>
      </c>
      <c r="B7884" s="1">
        <v>43262</v>
      </c>
      <c r="C7884" s="1" t="s">
        <v>22</v>
      </c>
      <c r="D7884" s="1" t="s">
        <v>29</v>
      </c>
      <c r="E7884">
        <v>1000000101</v>
      </c>
      <c r="F7884" t="s">
        <v>39</v>
      </c>
      <c r="G7884" s="5" t="s">
        <v>13</v>
      </c>
      <c r="H7884">
        <v>10000131</v>
      </c>
      <c r="I7884" s="3" t="s">
        <v>38</v>
      </c>
      <c r="J7884" s="2">
        <v>0.35444821674434018</v>
      </c>
    </row>
    <row r="7885" spans="1:10" x14ac:dyDescent="0.2">
      <c r="A7885" t="s">
        <v>91</v>
      </c>
      <c r="B7885" s="1">
        <v>43262</v>
      </c>
      <c r="C7885" s="1" t="s">
        <v>22</v>
      </c>
      <c r="D7885" s="1" t="s">
        <v>29</v>
      </c>
      <c r="E7885">
        <v>1000000101</v>
      </c>
      <c r="F7885" t="s">
        <v>39</v>
      </c>
      <c r="G7885" s="5" t="s">
        <v>13</v>
      </c>
      <c r="H7885">
        <v>10000136</v>
      </c>
      <c r="I7885" s="3" t="s">
        <v>40</v>
      </c>
      <c r="J7885" s="2">
        <v>0.361537181079227</v>
      </c>
    </row>
    <row r="7886" spans="1:10" x14ac:dyDescent="0.2">
      <c r="A7886" t="s">
        <v>91</v>
      </c>
      <c r="B7886" s="1">
        <v>43262</v>
      </c>
      <c r="C7886" s="1" t="s">
        <v>22</v>
      </c>
      <c r="D7886" s="1" t="s">
        <v>33</v>
      </c>
      <c r="E7886">
        <v>1000000031</v>
      </c>
      <c r="F7886" t="s">
        <v>32</v>
      </c>
      <c r="G7886" s="5" t="s">
        <v>13</v>
      </c>
      <c r="H7886">
        <v>20000099</v>
      </c>
      <c r="I7886" s="3" t="s">
        <v>20</v>
      </c>
      <c r="J7886" s="2">
        <v>0.37614328319482782</v>
      </c>
    </row>
    <row r="7887" spans="1:10" x14ac:dyDescent="0.2">
      <c r="A7887" t="s">
        <v>91</v>
      </c>
      <c r="B7887" s="1">
        <v>43262</v>
      </c>
      <c r="C7887" s="1" t="s">
        <v>22</v>
      </c>
      <c r="D7887" s="1" t="s">
        <v>46</v>
      </c>
      <c r="E7887">
        <v>1000001133</v>
      </c>
      <c r="F7887" t="s">
        <v>45</v>
      </c>
      <c r="G7887" s="5" t="s">
        <v>13</v>
      </c>
      <c r="H7887">
        <v>10000182</v>
      </c>
      <c r="I7887" s="3" t="s">
        <v>31</v>
      </c>
      <c r="J7887" s="2">
        <v>0.39916626127261684</v>
      </c>
    </row>
    <row r="7888" spans="1:10" x14ac:dyDescent="0.2">
      <c r="A7888" t="s">
        <v>91</v>
      </c>
      <c r="B7888" s="1">
        <v>43262</v>
      </c>
      <c r="C7888" s="1" t="s">
        <v>22</v>
      </c>
      <c r="D7888" s="1" t="s">
        <v>29</v>
      </c>
      <c r="E7888">
        <v>1000000101</v>
      </c>
      <c r="F7888" t="s">
        <v>39</v>
      </c>
      <c r="G7888" s="5" t="s">
        <v>13</v>
      </c>
      <c r="H7888">
        <v>10000061</v>
      </c>
      <c r="I7888" s="3" t="s">
        <v>28</v>
      </c>
      <c r="J7888" s="2">
        <v>0.40714958649806915</v>
      </c>
    </row>
    <row r="7889" spans="1:10" x14ac:dyDescent="0.2">
      <c r="A7889" t="s">
        <v>91</v>
      </c>
      <c r="B7889" s="1">
        <v>43262</v>
      </c>
      <c r="C7889" s="1" t="s">
        <v>22</v>
      </c>
      <c r="D7889" s="1" t="s">
        <v>29</v>
      </c>
      <c r="E7889">
        <v>1000000101</v>
      </c>
      <c r="F7889" t="s">
        <v>39</v>
      </c>
      <c r="G7889" s="5" t="s">
        <v>13</v>
      </c>
      <c r="H7889">
        <v>10000182</v>
      </c>
      <c r="I7889" s="3" t="s">
        <v>31</v>
      </c>
      <c r="J7889" s="2">
        <v>0.41529257822803056</v>
      </c>
    </row>
    <row r="7890" spans="1:10" x14ac:dyDescent="0.2">
      <c r="A7890" t="s">
        <v>91</v>
      </c>
      <c r="B7890" s="1">
        <v>43262</v>
      </c>
      <c r="C7890" s="1" t="s">
        <v>22</v>
      </c>
      <c r="D7890" s="1" t="s">
        <v>35</v>
      </c>
      <c r="E7890">
        <v>1000000047</v>
      </c>
      <c r="F7890" t="s">
        <v>34</v>
      </c>
      <c r="G7890" s="5" t="s">
        <v>13</v>
      </c>
      <c r="H7890">
        <v>10000078</v>
      </c>
      <c r="I7890" s="3" t="s">
        <v>30</v>
      </c>
      <c r="J7890" s="2">
        <v>0.42359842979259116</v>
      </c>
    </row>
    <row r="7891" spans="1:10" x14ac:dyDescent="0.2">
      <c r="A7891" t="s">
        <v>91</v>
      </c>
      <c r="B7891" s="1">
        <v>43262</v>
      </c>
      <c r="C7891" s="1" t="s">
        <v>22</v>
      </c>
      <c r="D7891" s="1" t="s">
        <v>35</v>
      </c>
      <c r="E7891">
        <v>1000000047</v>
      </c>
      <c r="F7891" t="s">
        <v>34</v>
      </c>
      <c r="G7891" s="5" t="s">
        <v>13</v>
      </c>
      <c r="H7891">
        <v>10000131</v>
      </c>
      <c r="I7891" s="3" t="s">
        <v>38</v>
      </c>
      <c r="J7891" s="2">
        <v>0.43207039838844297</v>
      </c>
    </row>
    <row r="7892" spans="1:10" x14ac:dyDescent="0.2">
      <c r="A7892" t="s">
        <v>91</v>
      </c>
      <c r="B7892" s="1">
        <v>43262</v>
      </c>
      <c r="C7892" s="1" t="s">
        <v>22</v>
      </c>
      <c r="D7892" s="1" t="s">
        <v>46</v>
      </c>
      <c r="E7892">
        <v>1000001133</v>
      </c>
      <c r="F7892" t="s">
        <v>45</v>
      </c>
      <c r="G7892" s="5" t="s">
        <v>13</v>
      </c>
      <c r="H7892">
        <v>10000111</v>
      </c>
      <c r="I7892" s="3" t="s">
        <v>37</v>
      </c>
      <c r="J7892" s="2">
        <v>0.46768689459966284</v>
      </c>
    </row>
    <row r="7893" spans="1:10" x14ac:dyDescent="0.2">
      <c r="A7893" t="s">
        <v>91</v>
      </c>
      <c r="B7893" s="1">
        <v>43262</v>
      </c>
      <c r="C7893" s="1" t="s">
        <v>22</v>
      </c>
      <c r="D7893" s="1" t="s">
        <v>49</v>
      </c>
      <c r="E7893">
        <v>1000000018</v>
      </c>
      <c r="F7893" t="s">
        <v>48</v>
      </c>
      <c r="G7893" s="5" t="s">
        <v>13</v>
      </c>
      <c r="H7893">
        <v>10000131</v>
      </c>
      <c r="I7893" s="3" t="s">
        <v>38</v>
      </c>
      <c r="J7893" s="2">
        <v>0.47704063249165607</v>
      </c>
    </row>
    <row r="7894" spans="1:10" x14ac:dyDescent="0.2">
      <c r="A7894" t="s">
        <v>91</v>
      </c>
      <c r="B7894" s="1">
        <v>43262</v>
      </c>
      <c r="C7894" s="1" t="s">
        <v>22</v>
      </c>
      <c r="D7894" s="1" t="s">
        <v>29</v>
      </c>
      <c r="E7894">
        <v>1000000101</v>
      </c>
      <c r="F7894" t="s">
        <v>39</v>
      </c>
      <c r="G7894" s="5" t="s">
        <v>13</v>
      </c>
      <c r="H7894">
        <v>10000078</v>
      </c>
      <c r="I7894" s="3" t="s">
        <v>30</v>
      </c>
      <c r="J7894" s="2">
        <v>0.48658144514148916</v>
      </c>
    </row>
    <row r="7895" spans="1:10" x14ac:dyDescent="0.2">
      <c r="A7895" t="s">
        <v>91</v>
      </c>
      <c r="B7895" s="1">
        <v>43262</v>
      </c>
      <c r="C7895" s="1" t="s">
        <v>22</v>
      </c>
      <c r="D7895" s="1" t="s">
        <v>29</v>
      </c>
      <c r="E7895">
        <v>1000000101</v>
      </c>
      <c r="F7895" t="s">
        <v>39</v>
      </c>
      <c r="G7895" s="5" t="s">
        <v>13</v>
      </c>
      <c r="H7895">
        <v>20000099</v>
      </c>
      <c r="I7895" s="3" t="s">
        <v>20</v>
      </c>
      <c r="J7895" s="2">
        <v>0.49631307404431896</v>
      </c>
    </row>
    <row r="7896" spans="1:10" x14ac:dyDescent="0.2">
      <c r="A7896" t="s">
        <v>91</v>
      </c>
      <c r="B7896" s="1">
        <v>43262</v>
      </c>
      <c r="C7896" s="1" t="s">
        <v>22</v>
      </c>
      <c r="D7896" s="1" t="s">
        <v>35</v>
      </c>
      <c r="E7896">
        <v>1000000047</v>
      </c>
      <c r="F7896" t="s">
        <v>34</v>
      </c>
      <c r="G7896" s="5" t="s">
        <v>13</v>
      </c>
      <c r="H7896">
        <v>10000061</v>
      </c>
      <c r="I7896" s="3" t="s">
        <v>28</v>
      </c>
      <c r="J7896" s="2">
        <v>0.50623933552520528</v>
      </c>
    </row>
    <row r="7897" spans="1:10" x14ac:dyDescent="0.2">
      <c r="A7897" t="s">
        <v>91</v>
      </c>
      <c r="B7897" s="1">
        <v>43262</v>
      </c>
      <c r="C7897" s="1" t="s">
        <v>22</v>
      </c>
      <c r="D7897" s="1" t="s">
        <v>64</v>
      </c>
      <c r="E7897">
        <v>1000002973</v>
      </c>
      <c r="F7897" t="s">
        <v>63</v>
      </c>
      <c r="G7897" s="5" t="s">
        <v>13</v>
      </c>
      <c r="H7897">
        <v>10000078</v>
      </c>
      <c r="I7897" s="3" t="s">
        <v>30</v>
      </c>
      <c r="J7897" s="2">
        <v>0.28964756138456571</v>
      </c>
    </row>
    <row r="7898" spans="1:10" x14ac:dyDescent="0.2">
      <c r="A7898" t="s">
        <v>91</v>
      </c>
      <c r="B7898" s="1">
        <v>43262</v>
      </c>
      <c r="C7898" s="1" t="s">
        <v>22</v>
      </c>
      <c r="D7898" s="1" t="s">
        <v>61</v>
      </c>
      <c r="E7898">
        <v>1000000579</v>
      </c>
      <c r="F7898" t="s">
        <v>60</v>
      </c>
      <c r="G7898" s="5" t="s">
        <v>13</v>
      </c>
      <c r="H7898">
        <v>10000182</v>
      </c>
      <c r="I7898" s="3" t="s">
        <v>31</v>
      </c>
      <c r="J7898" s="2">
        <v>0.31979431221839261</v>
      </c>
    </row>
    <row r="7899" spans="1:10" x14ac:dyDescent="0.2">
      <c r="A7899" t="s">
        <v>91</v>
      </c>
      <c r="B7899" s="1">
        <v>43262</v>
      </c>
      <c r="C7899" s="1" t="s">
        <v>22</v>
      </c>
      <c r="D7899" s="1" t="s">
        <v>29</v>
      </c>
      <c r="E7899">
        <v>1000000028</v>
      </c>
      <c r="F7899" t="s">
        <v>27</v>
      </c>
      <c r="G7899" s="5" t="s">
        <v>13</v>
      </c>
      <c r="H7899">
        <v>10000111</v>
      </c>
      <c r="I7899" s="3" t="s">
        <v>37</v>
      </c>
      <c r="J7899" s="2">
        <v>0.33271400243201571</v>
      </c>
    </row>
    <row r="7900" spans="1:10" x14ac:dyDescent="0.2">
      <c r="A7900" t="s">
        <v>91</v>
      </c>
      <c r="B7900" s="1">
        <v>43262</v>
      </c>
      <c r="C7900" s="1" t="s">
        <v>22</v>
      </c>
      <c r="D7900" s="1" t="s">
        <v>29</v>
      </c>
      <c r="E7900">
        <v>1000000054</v>
      </c>
      <c r="F7900" t="s">
        <v>36</v>
      </c>
      <c r="G7900" s="5" t="s">
        <v>13</v>
      </c>
      <c r="H7900">
        <v>10000136</v>
      </c>
      <c r="I7900" s="3" t="s">
        <v>40</v>
      </c>
      <c r="J7900" s="2">
        <v>0.33936828248065604</v>
      </c>
    </row>
    <row r="7901" spans="1:10" x14ac:dyDescent="0.2">
      <c r="A7901" t="s">
        <v>91</v>
      </c>
      <c r="B7901" s="1">
        <v>43262</v>
      </c>
      <c r="C7901" s="1" t="s">
        <v>22</v>
      </c>
      <c r="D7901" s="1" t="s">
        <v>33</v>
      </c>
      <c r="E7901">
        <v>1000000031</v>
      </c>
      <c r="F7901" t="s">
        <v>32</v>
      </c>
      <c r="G7901" s="5" t="s">
        <v>13</v>
      </c>
      <c r="H7901">
        <v>10000061</v>
      </c>
      <c r="I7901" s="3" t="s">
        <v>28</v>
      </c>
      <c r="J7901" s="2">
        <v>1.21</v>
      </c>
    </row>
    <row r="7902" spans="1:10" x14ac:dyDescent="0.2">
      <c r="A7902" t="s">
        <v>91</v>
      </c>
      <c r="B7902" s="1">
        <v>43262</v>
      </c>
      <c r="C7902" s="1" t="s">
        <v>22</v>
      </c>
      <c r="D7902" s="1" t="s">
        <v>61</v>
      </c>
      <c r="E7902">
        <v>1000000579</v>
      </c>
      <c r="F7902" t="s">
        <v>60</v>
      </c>
      <c r="G7902" s="5" t="s">
        <v>13</v>
      </c>
      <c r="H7902">
        <v>10000078</v>
      </c>
      <c r="I7902" s="3" t="s">
        <v>30</v>
      </c>
      <c r="J7902" s="2">
        <v>1.2588840000000001</v>
      </c>
    </row>
    <row r="7903" spans="1:10" x14ac:dyDescent="0.2">
      <c r="A7903" t="s">
        <v>91</v>
      </c>
      <c r="B7903" s="1">
        <v>43262</v>
      </c>
      <c r="C7903" s="1" t="s">
        <v>22</v>
      </c>
      <c r="D7903" s="1" t="s">
        <v>49</v>
      </c>
      <c r="E7903">
        <v>1000000018</v>
      </c>
      <c r="F7903" t="s">
        <v>48</v>
      </c>
      <c r="G7903" s="5" t="s">
        <v>13</v>
      </c>
      <c r="H7903">
        <v>10000078</v>
      </c>
      <c r="I7903" s="3" t="s">
        <v>30</v>
      </c>
      <c r="J7903" s="2">
        <v>1.335937771872</v>
      </c>
    </row>
    <row r="7904" spans="1:10" x14ac:dyDescent="0.2">
      <c r="A7904" t="s">
        <v>91</v>
      </c>
      <c r="B7904" s="1">
        <v>43262</v>
      </c>
      <c r="C7904" s="1" t="s">
        <v>22</v>
      </c>
      <c r="D7904" s="1" t="s">
        <v>69</v>
      </c>
      <c r="E7904">
        <v>1000000129</v>
      </c>
      <c r="F7904" t="s">
        <v>70</v>
      </c>
      <c r="G7904" s="5" t="s">
        <v>13</v>
      </c>
      <c r="H7904">
        <v>10000078</v>
      </c>
      <c r="I7904" s="3" t="s">
        <v>30</v>
      </c>
      <c r="J7904" s="2">
        <v>1.36265652730944</v>
      </c>
    </row>
    <row r="7905" spans="1:10" x14ac:dyDescent="0.2">
      <c r="A7905" t="s">
        <v>91</v>
      </c>
      <c r="B7905" s="1">
        <v>43262</v>
      </c>
      <c r="C7905" s="1" t="s">
        <v>22</v>
      </c>
      <c r="D7905" s="1" t="s">
        <v>69</v>
      </c>
      <c r="E7905">
        <v>1000000129</v>
      </c>
      <c r="F7905" t="s">
        <v>70</v>
      </c>
      <c r="G7905" s="5" t="s">
        <v>13</v>
      </c>
      <c r="H7905">
        <v>10000131</v>
      </c>
      <c r="I7905" s="3" t="s">
        <v>38</v>
      </c>
      <c r="J7905" s="2">
        <v>1.3899096578556287</v>
      </c>
    </row>
    <row r="7906" spans="1:10" x14ac:dyDescent="0.2">
      <c r="A7906" t="s">
        <v>91</v>
      </c>
      <c r="B7906" s="1">
        <v>43262</v>
      </c>
      <c r="C7906" s="1" t="s">
        <v>22</v>
      </c>
      <c r="D7906" s="1" t="s">
        <v>29</v>
      </c>
      <c r="E7906">
        <v>1000000101</v>
      </c>
      <c r="F7906" t="s">
        <v>39</v>
      </c>
      <c r="G7906" s="5" t="s">
        <v>13</v>
      </c>
      <c r="H7906">
        <v>10000111</v>
      </c>
      <c r="I7906" s="3" t="s">
        <v>37</v>
      </c>
      <c r="J7906" s="2">
        <v>1.4177078510127412</v>
      </c>
    </row>
    <row r="7907" spans="1:10" x14ac:dyDescent="0.2">
      <c r="A7907" t="s">
        <v>91</v>
      </c>
      <c r="B7907" s="1">
        <v>43262</v>
      </c>
      <c r="C7907" s="1" t="s">
        <v>22</v>
      </c>
      <c r="D7907" s="1" t="s">
        <v>61</v>
      </c>
      <c r="E7907">
        <v>1000000579</v>
      </c>
      <c r="F7907" t="s">
        <v>60</v>
      </c>
      <c r="G7907" s="5" t="s">
        <v>13</v>
      </c>
      <c r="H7907">
        <v>20000099</v>
      </c>
      <c r="I7907" s="3" t="s">
        <v>20</v>
      </c>
      <c r="J7907" s="2">
        <v>1.446062008032996</v>
      </c>
    </row>
    <row r="7908" spans="1:10" x14ac:dyDescent="0.2">
      <c r="A7908" t="s">
        <v>91</v>
      </c>
      <c r="B7908" s="1">
        <v>43262</v>
      </c>
      <c r="C7908" s="1" t="s">
        <v>22</v>
      </c>
      <c r="D7908" s="1" t="s">
        <v>49</v>
      </c>
      <c r="E7908">
        <v>1000000020</v>
      </c>
      <c r="F7908" t="s">
        <v>73</v>
      </c>
      <c r="G7908" s="5" t="s">
        <v>13</v>
      </c>
      <c r="H7908">
        <v>20000099</v>
      </c>
      <c r="I7908" s="3" t="s">
        <v>20</v>
      </c>
      <c r="J7908" s="2">
        <v>1.504482913157529</v>
      </c>
    </row>
    <row r="7909" spans="1:10" x14ac:dyDescent="0.2">
      <c r="A7909" t="s">
        <v>91</v>
      </c>
      <c r="B7909" s="1">
        <v>43262</v>
      </c>
      <c r="C7909" s="1" t="s">
        <v>22</v>
      </c>
      <c r="D7909" s="1" t="s">
        <v>46</v>
      </c>
      <c r="E7909">
        <v>1000001133</v>
      </c>
      <c r="F7909" t="s">
        <v>45</v>
      </c>
      <c r="G7909" s="5" t="s">
        <v>13</v>
      </c>
      <c r="H7909">
        <v>10000061</v>
      </c>
      <c r="I7909" s="3" t="s">
        <v>28</v>
      </c>
      <c r="J7909" s="2">
        <v>1.5652640228490933</v>
      </c>
    </row>
    <row r="7910" spans="1:10" x14ac:dyDescent="0.2">
      <c r="A7910" t="s">
        <v>91</v>
      </c>
      <c r="B7910" s="1">
        <v>43262</v>
      </c>
      <c r="C7910" s="1" t="s">
        <v>22</v>
      </c>
      <c r="D7910" s="1" t="s">
        <v>49</v>
      </c>
      <c r="E7910">
        <v>1000000020</v>
      </c>
      <c r="F7910" t="s">
        <v>73</v>
      </c>
      <c r="G7910" s="5" t="s">
        <v>13</v>
      </c>
      <c r="H7910">
        <v>10000078</v>
      </c>
      <c r="I7910" s="3" t="s">
        <v>30</v>
      </c>
      <c r="J7910" s="2">
        <v>1.6942921172228333</v>
      </c>
    </row>
    <row r="7911" spans="1:10" x14ac:dyDescent="0.2">
      <c r="A7911" t="s">
        <v>91</v>
      </c>
      <c r="B7911" s="1">
        <v>43262</v>
      </c>
      <c r="C7911" s="1" t="s">
        <v>22</v>
      </c>
      <c r="D7911" s="1" t="s">
        <v>49</v>
      </c>
      <c r="E7911">
        <v>1000000020</v>
      </c>
      <c r="F7911" t="s">
        <v>73</v>
      </c>
      <c r="G7911" s="5" t="s">
        <v>13</v>
      </c>
      <c r="H7911">
        <v>10000136</v>
      </c>
      <c r="I7911" s="3" t="s">
        <v>40</v>
      </c>
      <c r="J7911" s="2">
        <v>1.7627415187586357</v>
      </c>
    </row>
    <row r="7912" spans="1:10" x14ac:dyDescent="0.2">
      <c r="A7912" t="s">
        <v>91</v>
      </c>
      <c r="B7912" s="1">
        <v>43262</v>
      </c>
      <c r="C7912" s="1" t="s">
        <v>22</v>
      </c>
      <c r="D7912" s="1" t="s">
        <v>61</v>
      </c>
      <c r="E7912">
        <v>1000000579</v>
      </c>
      <c r="F7912" t="s">
        <v>60</v>
      </c>
      <c r="G7912" s="5" t="s">
        <v>13</v>
      </c>
      <c r="H7912">
        <v>10000061</v>
      </c>
      <c r="I7912" s="3" t="s">
        <v>28</v>
      </c>
      <c r="J7912" s="2">
        <v>1.8339562761164845</v>
      </c>
    </row>
    <row r="7913" spans="1:10" x14ac:dyDescent="0.2">
      <c r="A7913" t="s">
        <v>91</v>
      </c>
      <c r="B7913" s="1">
        <v>43262</v>
      </c>
      <c r="C7913" s="1" t="s">
        <v>22</v>
      </c>
      <c r="D7913" s="1" t="s">
        <v>49</v>
      </c>
      <c r="E7913">
        <v>1000000018</v>
      </c>
      <c r="F7913" t="s">
        <v>48</v>
      </c>
      <c r="G7913" s="5" t="s">
        <v>13</v>
      </c>
      <c r="H7913">
        <v>20000099</v>
      </c>
      <c r="I7913" s="3" t="s">
        <v>20</v>
      </c>
      <c r="J7913" s="2">
        <v>1.9080481096715902</v>
      </c>
    </row>
    <row r="7914" spans="1:10" x14ac:dyDescent="0.2">
      <c r="A7914" t="s">
        <v>91</v>
      </c>
      <c r="B7914" s="1">
        <v>43262</v>
      </c>
      <c r="C7914" s="1" t="s">
        <v>22</v>
      </c>
      <c r="D7914" s="1" t="s">
        <v>29</v>
      </c>
      <c r="E7914">
        <v>1000000028</v>
      </c>
      <c r="F7914" t="s">
        <v>27</v>
      </c>
      <c r="G7914" s="5" t="s">
        <v>13</v>
      </c>
      <c r="H7914">
        <v>10000131</v>
      </c>
      <c r="I7914" s="3" t="s">
        <v>38</v>
      </c>
      <c r="J7914" s="2">
        <v>1.9462090718650222</v>
      </c>
    </row>
    <row r="7915" spans="1:10" x14ac:dyDescent="0.2">
      <c r="A7915" t="s">
        <v>91</v>
      </c>
      <c r="B7915" s="1">
        <v>43262</v>
      </c>
      <c r="C7915" s="1" t="s">
        <v>22</v>
      </c>
      <c r="D7915" s="1" t="s">
        <v>69</v>
      </c>
      <c r="E7915">
        <v>1000000129</v>
      </c>
      <c r="F7915" t="s">
        <v>70</v>
      </c>
      <c r="G7915" s="5" t="s">
        <v>13</v>
      </c>
      <c r="H7915">
        <v>10000136</v>
      </c>
      <c r="I7915" s="3" t="s">
        <v>40</v>
      </c>
      <c r="J7915" s="2">
        <v>2.0248359183683693</v>
      </c>
    </row>
    <row r="7916" spans="1:10" x14ac:dyDescent="0.2">
      <c r="A7916" t="s">
        <v>91</v>
      </c>
      <c r="B7916" s="1">
        <v>43262</v>
      </c>
      <c r="C7916" s="1" t="s">
        <v>22</v>
      </c>
      <c r="D7916" s="1" t="s">
        <v>49</v>
      </c>
      <c r="E7916">
        <v>1000000020</v>
      </c>
      <c r="F7916" t="s">
        <v>73</v>
      </c>
      <c r="G7916" s="5" t="s">
        <v>13</v>
      </c>
      <c r="H7916">
        <v>10000131</v>
      </c>
      <c r="I7916" s="3" t="s">
        <v>38</v>
      </c>
      <c r="J7916" s="2">
        <v>2.1066392894704511</v>
      </c>
    </row>
    <row r="7917" spans="1:10" x14ac:dyDescent="0.2">
      <c r="A7917" t="s">
        <v>91</v>
      </c>
      <c r="B7917" s="1">
        <v>43262</v>
      </c>
      <c r="C7917" s="1" t="s">
        <v>22</v>
      </c>
      <c r="D7917" s="1" t="s">
        <v>29</v>
      </c>
      <c r="E7917">
        <v>1000000054</v>
      </c>
      <c r="F7917" t="s">
        <v>36</v>
      </c>
      <c r="G7917" s="5" t="s">
        <v>13</v>
      </c>
      <c r="H7917">
        <v>10000078</v>
      </c>
      <c r="I7917" s="3" t="s">
        <v>30</v>
      </c>
      <c r="J7917" s="2">
        <v>2.1487720752598602</v>
      </c>
    </row>
    <row r="7918" spans="1:10" x14ac:dyDescent="0.2">
      <c r="A7918" t="s">
        <v>91</v>
      </c>
      <c r="B7918" s="1">
        <v>43262</v>
      </c>
      <c r="C7918" s="1" t="s">
        <v>22</v>
      </c>
      <c r="D7918" s="1" t="s">
        <v>49</v>
      </c>
      <c r="E7918">
        <v>1000000018</v>
      </c>
      <c r="F7918" t="s">
        <v>48</v>
      </c>
      <c r="G7918" s="5" t="s">
        <v>13</v>
      </c>
      <c r="H7918">
        <v>10000211</v>
      </c>
      <c r="I7918" s="3" t="s">
        <v>11</v>
      </c>
      <c r="J7918" s="2">
        <v>2.2355824671003588</v>
      </c>
    </row>
    <row r="7919" spans="1:10" x14ac:dyDescent="0.2">
      <c r="A7919" t="s">
        <v>91</v>
      </c>
      <c r="B7919" s="1">
        <v>43262</v>
      </c>
      <c r="C7919" s="1" t="s">
        <v>22</v>
      </c>
      <c r="D7919" s="1" t="s">
        <v>69</v>
      </c>
      <c r="E7919">
        <v>1000000129</v>
      </c>
      <c r="F7919" t="s">
        <v>70</v>
      </c>
      <c r="G7919" s="5" t="s">
        <v>13</v>
      </c>
      <c r="H7919">
        <v>20000099</v>
      </c>
      <c r="I7919" s="3" t="s">
        <v>20</v>
      </c>
      <c r="J7919" s="2">
        <v>2.2802941164423656</v>
      </c>
    </row>
    <row r="7920" spans="1:10" x14ac:dyDescent="0.2">
      <c r="A7920" t="s">
        <v>91</v>
      </c>
      <c r="B7920" s="1">
        <v>43262</v>
      </c>
      <c r="C7920" s="1" t="s">
        <v>22</v>
      </c>
      <c r="D7920" s="1" t="s">
        <v>46</v>
      </c>
      <c r="E7920">
        <v>1000001133</v>
      </c>
      <c r="F7920" t="s">
        <v>45</v>
      </c>
      <c r="G7920" s="5" t="s">
        <v>13</v>
      </c>
      <c r="H7920">
        <v>20000099</v>
      </c>
      <c r="I7920" s="3" t="s">
        <v>20</v>
      </c>
      <c r="J7920" s="2">
        <v>2.325899998771213</v>
      </c>
    </row>
    <row r="7921" spans="1:10" x14ac:dyDescent="0.2">
      <c r="A7921" t="s">
        <v>91</v>
      </c>
      <c r="B7921" s="1">
        <v>43262</v>
      </c>
      <c r="C7921" s="1" t="s">
        <v>22</v>
      </c>
      <c r="D7921" s="1" t="s">
        <v>33</v>
      </c>
      <c r="E7921">
        <v>1000000031</v>
      </c>
      <c r="F7921" t="s">
        <v>32</v>
      </c>
      <c r="G7921" s="5" t="s">
        <v>13</v>
      </c>
      <c r="H7921">
        <v>10000136</v>
      </c>
      <c r="I7921" s="3" t="s">
        <v>40</v>
      </c>
      <c r="J7921" s="2">
        <v>2.4198663587215701</v>
      </c>
    </row>
    <row r="7922" spans="1:10" x14ac:dyDescent="0.2">
      <c r="A7922" t="s">
        <v>91</v>
      </c>
      <c r="B7922" s="1">
        <v>43262</v>
      </c>
      <c r="C7922" s="1" t="s">
        <v>22</v>
      </c>
      <c r="D7922" s="1" t="s">
        <v>35</v>
      </c>
      <c r="E7922">
        <v>1000000047</v>
      </c>
      <c r="F7922" t="s">
        <v>34</v>
      </c>
      <c r="G7922" s="5" t="s">
        <v>13</v>
      </c>
      <c r="H7922">
        <v>20000099</v>
      </c>
      <c r="I7922" s="3" t="s">
        <v>20</v>
      </c>
      <c r="J7922" s="2">
        <v>2.5176289596139214</v>
      </c>
    </row>
    <row r="7923" spans="1:10" x14ac:dyDescent="0.2">
      <c r="A7923" t="s">
        <v>91</v>
      </c>
      <c r="B7923" s="1">
        <v>43262</v>
      </c>
      <c r="C7923" s="1" t="s">
        <v>22</v>
      </c>
      <c r="D7923" s="1" t="s">
        <v>25</v>
      </c>
      <c r="E7923">
        <v>1000003183</v>
      </c>
      <c r="F7923" t="s">
        <v>23</v>
      </c>
      <c r="G7923" s="5" t="s">
        <v>13</v>
      </c>
      <c r="H7923">
        <v>10000111</v>
      </c>
      <c r="I7923" s="3" t="s">
        <v>37</v>
      </c>
      <c r="J7923" s="2">
        <v>2.8919643023672803</v>
      </c>
    </row>
    <row r="7924" spans="1:10" x14ac:dyDescent="0.2">
      <c r="A7924" t="s">
        <v>91</v>
      </c>
      <c r="B7924" s="1">
        <v>43262</v>
      </c>
      <c r="C7924" s="1" t="s">
        <v>22</v>
      </c>
      <c r="D7924" s="1" t="s">
        <v>61</v>
      </c>
      <c r="E7924">
        <v>1000000579</v>
      </c>
      <c r="F7924" t="s">
        <v>60</v>
      </c>
      <c r="G7924" s="5" t="s">
        <v>13</v>
      </c>
      <c r="H7924">
        <v>10000064</v>
      </c>
      <c r="I7924" s="3" t="s">
        <v>53</v>
      </c>
      <c r="J7924" s="2">
        <v>2.9498035884146261</v>
      </c>
    </row>
    <row r="7925" spans="1:10" x14ac:dyDescent="0.2">
      <c r="A7925" t="s">
        <v>91</v>
      </c>
      <c r="B7925" s="1">
        <v>43262</v>
      </c>
      <c r="C7925" s="1" t="s">
        <v>22</v>
      </c>
      <c r="D7925" s="1" t="s">
        <v>29</v>
      </c>
      <c r="E7925">
        <v>1000000028</v>
      </c>
      <c r="F7925" t="s">
        <v>27</v>
      </c>
      <c r="G7925" s="5" t="s">
        <v>13</v>
      </c>
      <c r="H7925">
        <v>10000136</v>
      </c>
      <c r="I7925" s="3" t="s">
        <v>40</v>
      </c>
      <c r="J7925" s="2">
        <v>3.0087996601829183</v>
      </c>
    </row>
    <row r="7926" spans="1:10" x14ac:dyDescent="0.2">
      <c r="A7926" t="s">
        <v>91</v>
      </c>
      <c r="B7926" s="1">
        <v>43262</v>
      </c>
      <c r="C7926" s="1" t="s">
        <v>22</v>
      </c>
      <c r="D7926" s="1" t="s">
        <v>35</v>
      </c>
      <c r="E7926">
        <v>1000000047</v>
      </c>
      <c r="F7926" t="s">
        <v>34</v>
      </c>
      <c r="G7926" s="5" t="s">
        <v>13</v>
      </c>
      <c r="H7926">
        <v>10000211</v>
      </c>
      <c r="I7926" s="3" t="s">
        <v>11</v>
      </c>
      <c r="J7926" s="2">
        <v>1.9340782697833938</v>
      </c>
    </row>
    <row r="7927" spans="1:10" x14ac:dyDescent="0.2">
      <c r="A7927" t="s">
        <v>91</v>
      </c>
      <c r="B7927" s="1">
        <v>43262</v>
      </c>
      <c r="C7927" s="1" t="s">
        <v>22</v>
      </c>
      <c r="D7927" s="1" t="s">
        <v>25</v>
      </c>
      <c r="E7927">
        <v>1000003183</v>
      </c>
      <c r="F7927" t="s">
        <v>23</v>
      </c>
      <c r="G7927" s="5" t="s">
        <v>13</v>
      </c>
      <c r="H7927">
        <v>10000136</v>
      </c>
      <c r="I7927" s="3" t="s">
        <v>40</v>
      </c>
      <c r="J7927" s="2">
        <v>2.6283765972883764</v>
      </c>
    </row>
    <row r="7928" spans="1:10" x14ac:dyDescent="0.2">
      <c r="A7928" t="s">
        <v>91</v>
      </c>
      <c r="B7928" s="1">
        <v>43262</v>
      </c>
      <c r="C7928" s="1" t="s">
        <v>22</v>
      </c>
      <c r="D7928" s="1" t="s">
        <v>29</v>
      </c>
      <c r="E7928">
        <v>1000000101</v>
      </c>
      <c r="F7928" t="s">
        <v>39</v>
      </c>
      <c r="G7928" s="5" t="s">
        <v>13</v>
      </c>
      <c r="H7928">
        <v>20000018</v>
      </c>
      <c r="I7928" s="3" t="s">
        <v>81</v>
      </c>
      <c r="J7928" s="2">
        <v>2.1679886534963075</v>
      </c>
    </row>
    <row r="7929" spans="1:10" x14ac:dyDescent="0.2">
      <c r="A7929" t="s">
        <v>91</v>
      </c>
      <c r="B7929" s="1">
        <v>43262</v>
      </c>
      <c r="C7929" s="1" t="s">
        <v>22</v>
      </c>
      <c r="D7929" s="1" t="s">
        <v>64</v>
      </c>
      <c r="E7929">
        <v>1000002973</v>
      </c>
      <c r="F7929" t="s">
        <v>63</v>
      </c>
      <c r="G7929" s="5" t="s">
        <v>13</v>
      </c>
      <c r="H7929">
        <v>10000136</v>
      </c>
      <c r="I7929" s="3" t="s">
        <v>40</v>
      </c>
      <c r="J7929" s="2">
        <v>1.5107006410594996</v>
      </c>
    </row>
    <row r="7930" spans="1:10" x14ac:dyDescent="0.2">
      <c r="A7930" t="s">
        <v>91</v>
      </c>
      <c r="B7930" s="1">
        <v>43262</v>
      </c>
      <c r="C7930" s="1" t="s">
        <v>22</v>
      </c>
      <c r="D7930" s="1" t="s">
        <v>21</v>
      </c>
      <c r="E7930">
        <v>1000002872</v>
      </c>
      <c r="F7930" t="s">
        <v>19</v>
      </c>
      <c r="G7930" s="5" t="s">
        <v>13</v>
      </c>
      <c r="H7930">
        <v>10000136</v>
      </c>
      <c r="I7930" s="3" t="s">
        <v>40</v>
      </c>
      <c r="J7930" s="2">
        <v>0.99810259936215273</v>
      </c>
    </row>
    <row r="7931" spans="1:10" x14ac:dyDescent="0.2">
      <c r="A7931" t="s">
        <v>91</v>
      </c>
      <c r="B7931" s="1">
        <v>43262</v>
      </c>
      <c r="C7931" s="1" t="s">
        <v>22</v>
      </c>
      <c r="D7931" s="1" t="s">
        <v>29</v>
      </c>
      <c r="E7931">
        <v>1000000054</v>
      </c>
      <c r="F7931" t="s">
        <v>36</v>
      </c>
      <c r="G7931" s="5" t="s">
        <v>13</v>
      </c>
      <c r="H7931">
        <v>20000018</v>
      </c>
      <c r="I7931" s="3" t="s">
        <v>81</v>
      </c>
      <c r="J7931" s="2">
        <v>1.216681499204727</v>
      </c>
    </row>
    <row r="7932" spans="1:10" x14ac:dyDescent="0.2">
      <c r="A7932" t="s">
        <v>91</v>
      </c>
      <c r="B7932" s="1">
        <v>43262</v>
      </c>
      <c r="C7932" s="1" t="s">
        <v>22</v>
      </c>
      <c r="D7932" s="1" t="s">
        <v>61</v>
      </c>
      <c r="E7932">
        <v>1000000579</v>
      </c>
      <c r="F7932" t="s">
        <v>60</v>
      </c>
      <c r="G7932" s="5" t="s">
        <v>13</v>
      </c>
      <c r="H7932">
        <v>20000018</v>
      </c>
      <c r="I7932" s="3" t="s">
        <v>81</v>
      </c>
      <c r="J7932" s="2">
        <v>1.3169751832162109</v>
      </c>
    </row>
    <row r="7933" spans="1:10" x14ac:dyDescent="0.2">
      <c r="A7933" t="s">
        <v>91</v>
      </c>
      <c r="B7933" s="1">
        <v>43262</v>
      </c>
      <c r="C7933" s="1" t="s">
        <v>22</v>
      </c>
      <c r="D7933" s="1" t="s">
        <v>61</v>
      </c>
      <c r="E7933">
        <v>1000000579</v>
      </c>
      <c r="F7933" t="s">
        <v>60</v>
      </c>
      <c r="G7933" s="5" t="s">
        <v>13</v>
      </c>
      <c r="H7933">
        <v>10000111</v>
      </c>
      <c r="I7933" s="3" t="s">
        <v>37</v>
      </c>
      <c r="J7933" s="2">
        <v>0.59</v>
      </c>
    </row>
    <row r="7934" spans="1:10" x14ac:dyDescent="0.2">
      <c r="A7934" t="s">
        <v>91</v>
      </c>
      <c r="B7934" s="1">
        <v>43262</v>
      </c>
      <c r="C7934" s="1" t="s">
        <v>22</v>
      </c>
      <c r="D7934" s="1" t="s">
        <v>46</v>
      </c>
      <c r="E7934">
        <v>1000001133</v>
      </c>
      <c r="F7934" t="s">
        <v>45</v>
      </c>
      <c r="G7934" s="5" t="s">
        <v>13</v>
      </c>
      <c r="H7934">
        <v>20000018</v>
      </c>
      <c r="I7934" s="3" t="s">
        <v>81</v>
      </c>
      <c r="J7934" s="2">
        <v>0.63863497439999994</v>
      </c>
    </row>
    <row r="7935" spans="1:10" x14ac:dyDescent="0.2">
      <c r="A7935" t="s">
        <v>91</v>
      </c>
      <c r="B7935" s="1">
        <v>43262</v>
      </c>
      <c r="C7935" s="1" t="s">
        <v>22</v>
      </c>
      <c r="D7935" s="1" t="s">
        <v>49</v>
      </c>
      <c r="E7935">
        <v>1000000018</v>
      </c>
      <c r="F7935" t="s">
        <v>48</v>
      </c>
      <c r="G7935" s="5" t="s">
        <v>13</v>
      </c>
      <c r="H7935">
        <v>20000018</v>
      </c>
      <c r="I7935" s="3" t="s">
        <v>81</v>
      </c>
      <c r="J7935" s="2">
        <v>0.65140767388800003</v>
      </c>
    </row>
    <row r="7936" spans="1:10" x14ac:dyDescent="0.2">
      <c r="A7936" t="s">
        <v>91</v>
      </c>
      <c r="B7936" s="1">
        <v>43262</v>
      </c>
      <c r="C7936" s="1" t="s">
        <v>22</v>
      </c>
      <c r="D7936" s="1" t="s">
        <v>35</v>
      </c>
      <c r="E7936">
        <v>1000000047</v>
      </c>
      <c r="F7936" t="s">
        <v>34</v>
      </c>
      <c r="G7936" s="5" t="s">
        <v>13</v>
      </c>
      <c r="H7936">
        <v>20000018</v>
      </c>
      <c r="I7936" s="3" t="s">
        <v>81</v>
      </c>
      <c r="J7936" s="2">
        <v>0.46012670779690668</v>
      </c>
    </row>
    <row r="7937" spans="1:10" x14ac:dyDescent="0.2">
      <c r="A7937" t="s">
        <v>91</v>
      </c>
      <c r="B7937" s="1">
        <v>43262</v>
      </c>
      <c r="C7937" s="1" t="s">
        <v>22</v>
      </c>
      <c r="D7937" s="1" t="s">
        <v>64</v>
      </c>
      <c r="E7937">
        <v>1000002973</v>
      </c>
      <c r="F7937" t="s">
        <v>63</v>
      </c>
      <c r="G7937" s="5" t="s">
        <v>13</v>
      </c>
      <c r="H7937">
        <v>20000018</v>
      </c>
      <c r="I7937" s="3" t="s">
        <v>81</v>
      </c>
      <c r="J7937" s="2">
        <v>0.56089188929498734</v>
      </c>
    </row>
    <row r="7938" spans="1:10" x14ac:dyDescent="0.2">
      <c r="A7938" t="s">
        <v>91</v>
      </c>
      <c r="B7938" s="1">
        <v>43263</v>
      </c>
      <c r="C7938" s="1" t="s">
        <v>43</v>
      </c>
      <c r="D7938" s="1" t="s">
        <v>42</v>
      </c>
      <c r="E7938">
        <v>1000000931</v>
      </c>
      <c r="F7938" t="s">
        <v>41</v>
      </c>
      <c r="G7938" s="5" t="s">
        <v>13</v>
      </c>
      <c r="H7938">
        <v>10000131</v>
      </c>
      <c r="I7938" s="3" t="s">
        <v>38</v>
      </c>
      <c r="J7938" s="2">
        <v>0.54710574413386825</v>
      </c>
    </row>
    <row r="7939" spans="1:10" x14ac:dyDescent="0.2">
      <c r="A7939" t="s">
        <v>91</v>
      </c>
      <c r="B7939" s="1">
        <v>43263</v>
      </c>
      <c r="C7939" s="1" t="s">
        <v>43</v>
      </c>
      <c r="D7939" s="1" t="s">
        <v>42</v>
      </c>
      <c r="E7939">
        <v>1000001014</v>
      </c>
      <c r="F7939" t="s">
        <v>44</v>
      </c>
      <c r="G7939" s="5" t="s">
        <v>13</v>
      </c>
      <c r="H7939">
        <v>10000078</v>
      </c>
      <c r="I7939" s="3" t="s">
        <v>30</v>
      </c>
      <c r="J7939" s="2">
        <v>0.55804785901654563</v>
      </c>
    </row>
    <row r="7940" spans="1:10" x14ac:dyDescent="0.2">
      <c r="A7940" t="s">
        <v>91</v>
      </c>
      <c r="B7940" s="1">
        <v>43263</v>
      </c>
      <c r="C7940" s="1" t="s">
        <v>43</v>
      </c>
      <c r="D7940" s="1" t="s">
        <v>42</v>
      </c>
      <c r="E7940">
        <v>1000001014</v>
      </c>
      <c r="F7940" t="s">
        <v>44</v>
      </c>
      <c r="G7940" s="5" t="s">
        <v>13</v>
      </c>
      <c r="H7940">
        <v>10000131</v>
      </c>
      <c r="I7940" s="3" t="s">
        <v>38</v>
      </c>
      <c r="J7940" s="2">
        <v>0.56920881619687658</v>
      </c>
    </row>
    <row r="7941" spans="1:10" x14ac:dyDescent="0.2">
      <c r="A7941" t="s">
        <v>91</v>
      </c>
      <c r="B7941" s="1">
        <v>43263</v>
      </c>
      <c r="C7941" s="1" t="s">
        <v>43</v>
      </c>
      <c r="D7941" s="1" t="s">
        <v>42</v>
      </c>
      <c r="E7941">
        <v>1000001014</v>
      </c>
      <c r="F7941" t="s">
        <v>44</v>
      </c>
      <c r="G7941" s="5" t="s">
        <v>13</v>
      </c>
      <c r="H7941">
        <v>20000099</v>
      </c>
      <c r="I7941" s="3" t="s">
        <v>20</v>
      </c>
      <c r="J7941" s="2">
        <v>0.58059299252081409</v>
      </c>
    </row>
    <row r="7942" spans="1:10" x14ac:dyDescent="0.2">
      <c r="A7942" t="s">
        <v>91</v>
      </c>
      <c r="B7942" s="1">
        <v>43263</v>
      </c>
      <c r="C7942" s="1" t="s">
        <v>43</v>
      </c>
      <c r="D7942" s="1" t="s">
        <v>51</v>
      </c>
      <c r="E7942">
        <v>1000000460</v>
      </c>
      <c r="F7942" t="s">
        <v>50</v>
      </c>
      <c r="G7942" s="5" t="s">
        <v>13</v>
      </c>
      <c r="H7942">
        <v>10000131</v>
      </c>
      <c r="I7942" s="3" t="s">
        <v>38</v>
      </c>
      <c r="J7942" s="2">
        <v>8.2520000000000007</v>
      </c>
    </row>
    <row r="7943" spans="1:10" x14ac:dyDescent="0.2">
      <c r="A7943" t="s">
        <v>91</v>
      </c>
      <c r="B7943" s="1">
        <v>43263</v>
      </c>
      <c r="C7943" s="1" t="s">
        <v>43</v>
      </c>
      <c r="D7943" s="1" t="s">
        <v>42</v>
      </c>
      <c r="E7943">
        <v>1000000931</v>
      </c>
      <c r="F7943" t="s">
        <v>41</v>
      </c>
      <c r="G7943" s="5" t="s">
        <v>13</v>
      </c>
      <c r="H7943">
        <v>10000182</v>
      </c>
      <c r="I7943" s="3" t="s">
        <v>31</v>
      </c>
      <c r="J7943" s="2">
        <v>8.4170400000000001</v>
      </c>
    </row>
    <row r="7944" spans="1:10" x14ac:dyDescent="0.2">
      <c r="A7944" t="s">
        <v>91</v>
      </c>
      <c r="B7944" s="1">
        <v>43263</v>
      </c>
      <c r="C7944" s="1" t="s">
        <v>43</v>
      </c>
      <c r="D7944" s="1" t="s">
        <v>42</v>
      </c>
      <c r="E7944">
        <v>1000001014</v>
      </c>
      <c r="F7944" t="s">
        <v>44</v>
      </c>
      <c r="G7944" s="5" t="s">
        <v>13</v>
      </c>
      <c r="H7944">
        <v>10000182</v>
      </c>
      <c r="I7944" s="3" t="s">
        <v>31</v>
      </c>
      <c r="J7944" s="2">
        <v>9.4789541294418598</v>
      </c>
    </row>
    <row r="7945" spans="1:10" x14ac:dyDescent="0.2">
      <c r="A7945" t="s">
        <v>91</v>
      </c>
      <c r="B7945" s="1">
        <v>43263</v>
      </c>
      <c r="C7945" s="1" t="s">
        <v>43</v>
      </c>
      <c r="D7945" s="1" t="s">
        <v>51</v>
      </c>
      <c r="E7945">
        <v>1000000460</v>
      </c>
      <c r="F7945" t="s">
        <v>50</v>
      </c>
      <c r="G7945" s="5" t="s">
        <v>13</v>
      </c>
      <c r="H7945">
        <v>10000182</v>
      </c>
      <c r="I7945" s="3" t="s">
        <v>31</v>
      </c>
      <c r="J7945" s="2">
        <v>11.106105527850723</v>
      </c>
    </row>
    <row r="7946" spans="1:10" x14ac:dyDescent="0.2">
      <c r="A7946" t="s">
        <v>91</v>
      </c>
      <c r="B7946" s="1">
        <v>43263</v>
      </c>
      <c r="C7946" s="1" t="s">
        <v>43</v>
      </c>
      <c r="D7946" s="1" t="s">
        <v>42</v>
      </c>
      <c r="E7946">
        <v>1000001014</v>
      </c>
      <c r="F7946" t="s">
        <v>44</v>
      </c>
      <c r="G7946" s="5" t="s">
        <v>13</v>
      </c>
      <c r="H7946">
        <v>10000136</v>
      </c>
      <c r="I7946" s="3" t="s">
        <v>40</v>
      </c>
      <c r="J7946" s="2">
        <v>11.55479219117589</v>
      </c>
    </row>
    <row r="7947" spans="1:10" x14ac:dyDescent="0.2">
      <c r="A7947" t="s">
        <v>91</v>
      </c>
      <c r="B7947" s="1">
        <v>43263</v>
      </c>
      <c r="C7947" s="1" t="s">
        <v>43</v>
      </c>
      <c r="D7947" s="1" t="s">
        <v>42</v>
      </c>
      <c r="E7947">
        <v>1000000931</v>
      </c>
      <c r="F7947" t="s">
        <v>41</v>
      </c>
      <c r="G7947" s="5" t="s">
        <v>13</v>
      </c>
      <c r="H7947">
        <v>10000078</v>
      </c>
      <c r="I7947" s="3" t="s">
        <v>30</v>
      </c>
      <c r="J7947" s="2">
        <v>13.538280666322954</v>
      </c>
    </row>
    <row r="7948" spans="1:10" x14ac:dyDescent="0.2">
      <c r="A7948" t="s">
        <v>91</v>
      </c>
      <c r="B7948" s="1">
        <v>43263</v>
      </c>
      <c r="C7948" s="1" t="s">
        <v>43</v>
      </c>
      <c r="D7948" s="1" t="s">
        <v>42</v>
      </c>
      <c r="E7948">
        <v>1000000931</v>
      </c>
      <c r="F7948" t="s">
        <v>41</v>
      </c>
      <c r="G7948" s="5" t="s">
        <v>13</v>
      </c>
      <c r="H7948">
        <v>20000099</v>
      </c>
      <c r="I7948" s="3" t="s">
        <v>20</v>
      </c>
      <c r="J7948" s="2">
        <v>13.809046279649415</v>
      </c>
    </row>
    <row r="7949" spans="1:10" x14ac:dyDescent="0.2">
      <c r="A7949" t="s">
        <v>91</v>
      </c>
      <c r="B7949" s="1">
        <v>43263</v>
      </c>
      <c r="C7949" s="1" t="s">
        <v>43</v>
      </c>
      <c r="D7949" s="1" t="s">
        <v>78</v>
      </c>
      <c r="E7949">
        <v>1000003187</v>
      </c>
      <c r="F7949" t="s">
        <v>77</v>
      </c>
      <c r="G7949" s="5" t="s">
        <v>13</v>
      </c>
      <c r="H7949">
        <v>10000211</v>
      </c>
      <c r="I7949" s="3" t="s">
        <v>11</v>
      </c>
      <c r="J7949" s="2">
        <v>0.62909807686118824</v>
      </c>
    </row>
    <row r="7950" spans="1:10" x14ac:dyDescent="0.2">
      <c r="A7950" t="s">
        <v>91</v>
      </c>
      <c r="B7950" s="1">
        <v>43263</v>
      </c>
      <c r="C7950" s="1" t="s">
        <v>43</v>
      </c>
      <c r="D7950" s="1" t="s">
        <v>80</v>
      </c>
      <c r="E7950">
        <v>1000003498</v>
      </c>
      <c r="F7950" t="s">
        <v>79</v>
      </c>
      <c r="G7950" s="5" t="s">
        <v>13</v>
      </c>
      <c r="H7950">
        <v>10000131</v>
      </c>
      <c r="I7950" s="3" t="s">
        <v>38</v>
      </c>
      <c r="J7950" s="2">
        <v>0.68095599018870201</v>
      </c>
    </row>
    <row r="7951" spans="1:10" x14ac:dyDescent="0.2">
      <c r="A7951" t="s">
        <v>91</v>
      </c>
      <c r="B7951" s="1">
        <v>43263</v>
      </c>
      <c r="C7951" s="1" t="s">
        <v>43</v>
      </c>
      <c r="D7951" s="1" t="s">
        <v>78</v>
      </c>
      <c r="E7951">
        <v>1000003187</v>
      </c>
      <c r="F7951" t="s">
        <v>77</v>
      </c>
      <c r="G7951" s="5" t="s">
        <v>13</v>
      </c>
      <c r="H7951">
        <v>10000064</v>
      </c>
      <c r="I7951" s="3" t="s">
        <v>53</v>
      </c>
      <c r="J7951" s="2">
        <v>0.75183043659139348</v>
      </c>
    </row>
    <row r="7952" spans="1:10" x14ac:dyDescent="0.2">
      <c r="A7952" t="s">
        <v>91</v>
      </c>
      <c r="B7952" s="1">
        <v>43263</v>
      </c>
      <c r="C7952" s="1" t="s">
        <v>43</v>
      </c>
      <c r="D7952" s="1" t="s">
        <v>78</v>
      </c>
      <c r="E7952">
        <v>1000003187</v>
      </c>
      <c r="F7952" t="s">
        <v>77</v>
      </c>
      <c r="G7952" s="5" t="s">
        <v>13</v>
      </c>
      <c r="H7952">
        <v>20000099</v>
      </c>
      <c r="I7952" s="3" t="s">
        <v>20</v>
      </c>
      <c r="J7952" s="2">
        <v>0.76686704532322125</v>
      </c>
    </row>
    <row r="7953" spans="1:10" x14ac:dyDescent="0.2">
      <c r="A7953" t="s">
        <v>91</v>
      </c>
      <c r="B7953" s="1">
        <v>43263</v>
      </c>
      <c r="C7953" s="1" t="s">
        <v>43</v>
      </c>
      <c r="D7953" s="1" t="s">
        <v>78</v>
      </c>
      <c r="E7953">
        <v>1000003187</v>
      </c>
      <c r="F7953" t="s">
        <v>77</v>
      </c>
      <c r="G7953" s="5" t="s">
        <v>13</v>
      </c>
      <c r="H7953">
        <v>10000078</v>
      </c>
      <c r="I7953" s="3" t="s">
        <v>30</v>
      </c>
      <c r="J7953" s="2">
        <v>0.88088918395533511</v>
      </c>
    </row>
    <row r="7954" spans="1:10" x14ac:dyDescent="0.2">
      <c r="A7954" t="s">
        <v>91</v>
      </c>
      <c r="B7954" s="1">
        <v>43263</v>
      </c>
      <c r="C7954" s="1" t="s">
        <v>43</v>
      </c>
      <c r="D7954" s="1" t="s">
        <v>80</v>
      </c>
      <c r="E7954">
        <v>1000003498</v>
      </c>
      <c r="F7954" t="s">
        <v>79</v>
      </c>
      <c r="G7954" s="5" t="s">
        <v>13</v>
      </c>
      <c r="H7954">
        <v>10000064</v>
      </c>
      <c r="I7954" s="3" t="s">
        <v>53</v>
      </c>
      <c r="J7954" s="2">
        <v>0.89850696763444171</v>
      </c>
    </row>
    <row r="7955" spans="1:10" x14ac:dyDescent="0.2">
      <c r="A7955" t="s">
        <v>91</v>
      </c>
      <c r="B7955" s="1">
        <v>43263</v>
      </c>
      <c r="C7955" s="1" t="s">
        <v>43</v>
      </c>
      <c r="D7955" s="1" t="s">
        <v>78</v>
      </c>
      <c r="E7955">
        <v>1000003187</v>
      </c>
      <c r="F7955" t="s">
        <v>77</v>
      </c>
      <c r="G7955" s="5" t="s">
        <v>13</v>
      </c>
      <c r="H7955">
        <v>10000111</v>
      </c>
      <c r="I7955" s="3" t="s">
        <v>37</v>
      </c>
      <c r="J7955" s="2">
        <v>0.93480664912687317</v>
      </c>
    </row>
    <row r="7956" spans="1:10" x14ac:dyDescent="0.2">
      <c r="A7956" t="s">
        <v>91</v>
      </c>
      <c r="B7956" s="1">
        <v>43263</v>
      </c>
      <c r="C7956" s="1" t="s">
        <v>43</v>
      </c>
      <c r="D7956" s="1" t="s">
        <v>78</v>
      </c>
      <c r="E7956">
        <v>1000003187</v>
      </c>
      <c r="F7956" t="s">
        <v>77</v>
      </c>
      <c r="G7956" s="5" t="s">
        <v>13</v>
      </c>
      <c r="H7956">
        <v>10000131</v>
      </c>
      <c r="I7956" s="3" t="s">
        <v>38</v>
      </c>
      <c r="J7956" s="2">
        <v>0.95350278210941075</v>
      </c>
    </row>
    <row r="7957" spans="1:10" x14ac:dyDescent="0.2">
      <c r="A7957" t="s">
        <v>91</v>
      </c>
      <c r="B7957" s="1">
        <v>43263</v>
      </c>
      <c r="C7957" s="1" t="s">
        <v>43</v>
      </c>
      <c r="D7957" s="1" t="s">
        <v>80</v>
      </c>
      <c r="E7957">
        <v>1000003498</v>
      </c>
      <c r="F7957" t="s">
        <v>79</v>
      </c>
      <c r="G7957" s="5" t="s">
        <v>13</v>
      </c>
      <c r="H7957">
        <v>10000136</v>
      </c>
      <c r="I7957" s="3" t="s">
        <v>40</v>
      </c>
      <c r="J7957" s="2">
        <v>1.0118647803967635</v>
      </c>
    </row>
    <row r="7958" spans="1:10" x14ac:dyDescent="0.2">
      <c r="A7958" t="s">
        <v>91</v>
      </c>
      <c r="B7958" s="1">
        <v>43263</v>
      </c>
      <c r="C7958" s="1" t="s">
        <v>43</v>
      </c>
      <c r="D7958" s="1" t="s">
        <v>80</v>
      </c>
      <c r="E7958">
        <v>1000003498</v>
      </c>
      <c r="F7958" t="s">
        <v>79</v>
      </c>
      <c r="G7958" s="5" t="s">
        <v>13</v>
      </c>
      <c r="H7958">
        <v>20000099</v>
      </c>
      <c r="I7958" s="3" t="s">
        <v>20</v>
      </c>
      <c r="J7958" s="2">
        <v>0.34200000000000003</v>
      </c>
    </row>
    <row r="7959" spans="1:10" x14ac:dyDescent="0.2">
      <c r="A7959" t="s">
        <v>91</v>
      </c>
      <c r="B7959" s="1">
        <v>43263</v>
      </c>
      <c r="C7959" s="1" t="s">
        <v>43</v>
      </c>
      <c r="D7959" s="1" t="s">
        <v>51</v>
      </c>
      <c r="E7959">
        <v>1000000460</v>
      </c>
      <c r="F7959" t="s">
        <v>50</v>
      </c>
      <c r="G7959" s="5" t="s">
        <v>13</v>
      </c>
      <c r="H7959">
        <v>20000099</v>
      </c>
      <c r="I7959" s="3" t="s">
        <v>20</v>
      </c>
      <c r="J7959" s="2">
        <v>0.37019179871999996</v>
      </c>
    </row>
    <row r="7960" spans="1:10" x14ac:dyDescent="0.2">
      <c r="A7960" t="s">
        <v>91</v>
      </c>
      <c r="B7960" s="1">
        <v>43263</v>
      </c>
      <c r="C7960" s="1" t="s">
        <v>43</v>
      </c>
      <c r="D7960" s="1" t="s">
        <v>42</v>
      </c>
      <c r="E7960">
        <v>1000000931</v>
      </c>
      <c r="F7960" t="s">
        <v>41</v>
      </c>
      <c r="G7960" s="5" t="s">
        <v>13</v>
      </c>
      <c r="H7960">
        <v>10000136</v>
      </c>
      <c r="I7960" s="3" t="s">
        <v>40</v>
      </c>
      <c r="J7960" s="2">
        <v>0.43373869374039054</v>
      </c>
    </row>
    <row r="7961" spans="1:10" x14ac:dyDescent="0.2">
      <c r="A7961" t="s">
        <v>91</v>
      </c>
      <c r="B7961" s="1">
        <v>43263</v>
      </c>
      <c r="C7961" s="1" t="s">
        <v>43</v>
      </c>
      <c r="D7961" s="1" t="s">
        <v>80</v>
      </c>
      <c r="E7961">
        <v>1000003498</v>
      </c>
      <c r="F7961" t="s">
        <v>79</v>
      </c>
      <c r="G7961" s="5" t="s">
        <v>13</v>
      </c>
      <c r="H7961">
        <v>10000211</v>
      </c>
      <c r="I7961" s="3" t="s">
        <v>11</v>
      </c>
      <c r="J7961" s="2">
        <v>0.27584255582816458</v>
      </c>
    </row>
    <row r="7962" spans="1:10" x14ac:dyDescent="0.2">
      <c r="A7962" t="s">
        <v>91</v>
      </c>
      <c r="B7962" s="1">
        <v>43263</v>
      </c>
      <c r="C7962" s="1" t="s">
        <v>43</v>
      </c>
      <c r="D7962" s="1" t="s">
        <v>78</v>
      </c>
      <c r="E7962">
        <v>1000003187</v>
      </c>
      <c r="F7962" t="s">
        <v>77</v>
      </c>
      <c r="G7962" s="5" t="s">
        <v>13</v>
      </c>
      <c r="H7962">
        <v>20000018</v>
      </c>
      <c r="I7962" s="3" t="s">
        <v>81</v>
      </c>
      <c r="J7962" s="2">
        <v>0.37124776225153283</v>
      </c>
    </row>
    <row r="7963" spans="1:10" x14ac:dyDescent="0.2">
      <c r="A7963" t="s">
        <v>91</v>
      </c>
      <c r="B7963" s="1">
        <v>43263</v>
      </c>
      <c r="C7963" s="1" t="s">
        <v>43</v>
      </c>
      <c r="D7963" s="1" t="s">
        <v>78</v>
      </c>
      <c r="E7963">
        <v>1000003187</v>
      </c>
      <c r="F7963" t="s">
        <v>77</v>
      </c>
      <c r="G7963" s="5" t="s">
        <v>13</v>
      </c>
      <c r="H7963">
        <v>10000136</v>
      </c>
      <c r="I7963" s="3" t="s">
        <v>40</v>
      </c>
      <c r="J7963" s="2">
        <v>3.890388527999999</v>
      </c>
    </row>
    <row r="7964" spans="1:10" x14ac:dyDescent="0.2">
      <c r="A7964" t="s">
        <v>91</v>
      </c>
      <c r="B7964" s="1">
        <v>43263</v>
      </c>
      <c r="C7964" s="1" t="s">
        <v>9</v>
      </c>
      <c r="D7964" s="1" t="s">
        <v>15</v>
      </c>
      <c r="E7964">
        <v>1000002986</v>
      </c>
      <c r="F7964" t="s">
        <v>14</v>
      </c>
      <c r="G7964" s="5" t="s">
        <v>13</v>
      </c>
      <c r="H7964">
        <v>10000211</v>
      </c>
      <c r="I7964" s="3" t="s">
        <v>11</v>
      </c>
      <c r="J7964" s="2">
        <v>0.51554996205632475</v>
      </c>
    </row>
    <row r="7965" spans="1:10" x14ac:dyDescent="0.2">
      <c r="A7965" t="s">
        <v>91</v>
      </c>
      <c r="B7965" s="1">
        <v>43263</v>
      </c>
      <c r="C7965" s="1" t="s">
        <v>9</v>
      </c>
      <c r="D7965" s="1" t="s">
        <v>12</v>
      </c>
      <c r="E7965">
        <v>1000000072</v>
      </c>
      <c r="F7965" t="s">
        <v>10</v>
      </c>
      <c r="G7965" s="5" t="s">
        <v>13</v>
      </c>
      <c r="H7965">
        <v>10000211</v>
      </c>
      <c r="I7965" s="3" t="s">
        <v>11</v>
      </c>
      <c r="J7965" s="2">
        <v>0.52586096129745119</v>
      </c>
    </row>
    <row r="7966" spans="1:10" x14ac:dyDescent="0.2">
      <c r="A7966" t="s">
        <v>91</v>
      </c>
      <c r="B7966" s="1">
        <v>43263</v>
      </c>
      <c r="C7966" s="1" t="s">
        <v>9</v>
      </c>
      <c r="D7966" s="1" t="s">
        <v>15</v>
      </c>
      <c r="E7966">
        <v>1000002985</v>
      </c>
      <c r="F7966" t="s">
        <v>47</v>
      </c>
      <c r="G7966" s="5" t="s">
        <v>13</v>
      </c>
      <c r="H7966">
        <v>10000211</v>
      </c>
      <c r="I7966" s="3" t="s">
        <v>11</v>
      </c>
      <c r="J7966" s="2">
        <v>0.59220485237123033</v>
      </c>
    </row>
    <row r="7967" spans="1:10" x14ac:dyDescent="0.2">
      <c r="A7967" t="s">
        <v>91</v>
      </c>
      <c r="B7967" s="1">
        <v>43263</v>
      </c>
      <c r="C7967" s="1" t="s">
        <v>9</v>
      </c>
      <c r="D7967" s="1" t="s">
        <v>57</v>
      </c>
      <c r="E7967">
        <v>1000001502</v>
      </c>
      <c r="F7967" t="s">
        <v>56</v>
      </c>
      <c r="G7967" s="5" t="s">
        <v>13</v>
      </c>
      <c r="H7967">
        <v>10000064</v>
      </c>
      <c r="I7967" s="3" t="s">
        <v>53</v>
      </c>
      <c r="J7967" s="2">
        <v>9.668533212030697</v>
      </c>
    </row>
    <row r="7968" spans="1:10" x14ac:dyDescent="0.2">
      <c r="A7968" t="s">
        <v>91</v>
      </c>
      <c r="B7968" s="1">
        <v>43263</v>
      </c>
      <c r="C7968" s="1" t="s">
        <v>9</v>
      </c>
      <c r="D7968" s="1" t="s">
        <v>17</v>
      </c>
      <c r="E7968">
        <v>1000000059</v>
      </c>
      <c r="F7968" t="s">
        <v>55</v>
      </c>
      <c r="G7968" s="5" t="s">
        <v>13</v>
      </c>
      <c r="H7968">
        <v>10000131</v>
      </c>
      <c r="I7968" s="3" t="s">
        <v>38</v>
      </c>
      <c r="J7968" s="2">
        <v>9.8619038762713114</v>
      </c>
    </row>
    <row r="7969" spans="1:10" x14ac:dyDescent="0.2">
      <c r="A7969" t="s">
        <v>91</v>
      </c>
      <c r="B7969" s="1">
        <v>43263</v>
      </c>
      <c r="C7969" s="1" t="s">
        <v>9</v>
      </c>
      <c r="D7969" s="1" t="s">
        <v>15</v>
      </c>
      <c r="E7969">
        <v>1000002981</v>
      </c>
      <c r="F7969" t="s">
        <v>62</v>
      </c>
      <c r="G7969" s="5" t="s">
        <v>13</v>
      </c>
      <c r="H7969">
        <v>10000211</v>
      </c>
      <c r="I7969" s="3" t="s">
        <v>11</v>
      </c>
      <c r="J7969" s="2">
        <v>12.021605795699397</v>
      </c>
    </row>
    <row r="7970" spans="1:10" x14ac:dyDescent="0.2">
      <c r="A7970" t="s">
        <v>91</v>
      </c>
      <c r="B7970" s="1">
        <v>43263</v>
      </c>
      <c r="C7970" s="1" t="s">
        <v>9</v>
      </c>
      <c r="D7970" s="1" t="s">
        <v>15</v>
      </c>
      <c r="E7970">
        <v>1000002981</v>
      </c>
      <c r="F7970" t="s">
        <v>62</v>
      </c>
      <c r="G7970" s="5" t="s">
        <v>13</v>
      </c>
      <c r="H7970">
        <v>20000099</v>
      </c>
      <c r="I7970" s="3" t="s">
        <v>20</v>
      </c>
      <c r="J7970" s="2">
        <v>12.262037911613385</v>
      </c>
    </row>
    <row r="7971" spans="1:10" x14ac:dyDescent="0.2">
      <c r="A7971" t="s">
        <v>91</v>
      </c>
      <c r="B7971" s="1">
        <v>43263</v>
      </c>
      <c r="C7971" s="1" t="s">
        <v>9</v>
      </c>
      <c r="D7971" s="1" t="s">
        <v>59</v>
      </c>
      <c r="E7971">
        <v>1000000192</v>
      </c>
      <c r="F7971" t="s">
        <v>58</v>
      </c>
      <c r="G7971" s="5" t="s">
        <v>13</v>
      </c>
      <c r="H7971">
        <v>10000064</v>
      </c>
      <c r="I7971" s="3" t="s">
        <v>53</v>
      </c>
      <c r="J7971" s="2">
        <v>12.507278669845652</v>
      </c>
    </row>
    <row r="7972" spans="1:10" x14ac:dyDescent="0.2">
      <c r="A7972" t="s">
        <v>91</v>
      </c>
      <c r="B7972" s="1">
        <v>43263</v>
      </c>
      <c r="C7972" s="1" t="s">
        <v>9</v>
      </c>
      <c r="D7972" s="1" t="s">
        <v>57</v>
      </c>
      <c r="E7972">
        <v>1000001502</v>
      </c>
      <c r="F7972" t="s">
        <v>56</v>
      </c>
      <c r="G7972" s="5" t="s">
        <v>13</v>
      </c>
      <c r="H7972">
        <v>10000131</v>
      </c>
      <c r="I7972" s="3" t="s">
        <v>38</v>
      </c>
      <c r="J7972" s="2">
        <v>13.012572728107417</v>
      </c>
    </row>
    <row r="7973" spans="1:10" x14ac:dyDescent="0.2">
      <c r="A7973" t="s">
        <v>91</v>
      </c>
      <c r="B7973" s="1">
        <v>43263</v>
      </c>
      <c r="C7973" s="1" t="s">
        <v>9</v>
      </c>
      <c r="D7973" s="1" t="s">
        <v>17</v>
      </c>
      <c r="E7973">
        <v>1000001649</v>
      </c>
      <c r="F7973" t="s">
        <v>16</v>
      </c>
      <c r="G7973" s="5" t="s">
        <v>13</v>
      </c>
      <c r="H7973">
        <v>10000211</v>
      </c>
      <c r="I7973" s="3" t="s">
        <v>11</v>
      </c>
      <c r="J7973" s="2">
        <v>14.085227205242404</v>
      </c>
    </row>
    <row r="7974" spans="1:10" x14ac:dyDescent="0.2">
      <c r="A7974" t="s">
        <v>91</v>
      </c>
      <c r="B7974" s="1">
        <v>43263</v>
      </c>
      <c r="C7974" s="1" t="s">
        <v>9</v>
      </c>
      <c r="D7974" s="1" t="s">
        <v>57</v>
      </c>
      <c r="E7974">
        <v>1000001502</v>
      </c>
      <c r="F7974" t="s">
        <v>56</v>
      </c>
      <c r="G7974" s="5" t="s">
        <v>13</v>
      </c>
      <c r="H7974">
        <v>10000211</v>
      </c>
      <c r="I7974" s="3" t="s">
        <v>11</v>
      </c>
      <c r="J7974" s="2">
        <v>14.366931749347252</v>
      </c>
    </row>
    <row r="7975" spans="1:10" x14ac:dyDescent="0.2">
      <c r="A7975" t="s">
        <v>91</v>
      </c>
      <c r="B7975" s="1">
        <v>43263</v>
      </c>
      <c r="C7975" s="1" t="s">
        <v>9</v>
      </c>
      <c r="D7975" s="1" t="s">
        <v>17</v>
      </c>
      <c r="E7975">
        <v>1000000059</v>
      </c>
      <c r="F7975" t="s">
        <v>55</v>
      </c>
      <c r="G7975" s="5" t="s">
        <v>13</v>
      </c>
      <c r="H7975">
        <v>20000099</v>
      </c>
      <c r="I7975" s="3" t="s">
        <v>20</v>
      </c>
      <c r="J7975" s="2">
        <v>14.947355792020881</v>
      </c>
    </row>
    <row r="7976" spans="1:10" x14ac:dyDescent="0.2">
      <c r="A7976" t="s">
        <v>91</v>
      </c>
      <c r="B7976" s="1">
        <v>43263</v>
      </c>
      <c r="C7976" s="1" t="s">
        <v>9</v>
      </c>
      <c r="D7976" s="1" t="s">
        <v>72</v>
      </c>
      <c r="E7976">
        <v>1000001699</v>
      </c>
      <c r="F7976" t="s">
        <v>71</v>
      </c>
      <c r="G7976" s="5" t="s">
        <v>13</v>
      </c>
      <c r="H7976">
        <v>10000131</v>
      </c>
      <c r="I7976" s="3" t="s">
        <v>38</v>
      </c>
      <c r="J7976" s="2">
        <v>16.833150360341996</v>
      </c>
    </row>
    <row r="7977" spans="1:10" x14ac:dyDescent="0.2">
      <c r="A7977" t="s">
        <v>91</v>
      </c>
      <c r="B7977" s="1">
        <v>43263</v>
      </c>
      <c r="C7977" s="1" t="s">
        <v>9</v>
      </c>
      <c r="D7977" s="1" t="s">
        <v>72</v>
      </c>
      <c r="E7977">
        <v>1000001699</v>
      </c>
      <c r="F7977" t="s">
        <v>71</v>
      </c>
      <c r="G7977" s="5" t="s">
        <v>13</v>
      </c>
      <c r="H7977">
        <v>10000211</v>
      </c>
      <c r="I7977" s="3" t="s">
        <v>11</v>
      </c>
      <c r="J7977" s="2">
        <v>17.169813367548837</v>
      </c>
    </row>
    <row r="7978" spans="1:10" x14ac:dyDescent="0.2">
      <c r="A7978" t="s">
        <v>91</v>
      </c>
      <c r="B7978" s="1">
        <v>43263</v>
      </c>
      <c r="C7978" s="1" t="s">
        <v>9</v>
      </c>
      <c r="D7978" s="1" t="s">
        <v>17</v>
      </c>
      <c r="E7978">
        <v>1000000059</v>
      </c>
      <c r="F7978" t="s">
        <v>55</v>
      </c>
      <c r="G7978" s="5" t="s">
        <v>13</v>
      </c>
      <c r="H7978">
        <v>10000064</v>
      </c>
      <c r="I7978" s="3" t="s">
        <v>53</v>
      </c>
      <c r="J7978" s="2">
        <v>18.956861333637413</v>
      </c>
    </row>
    <row r="7979" spans="1:10" x14ac:dyDescent="0.2">
      <c r="A7979" t="s">
        <v>91</v>
      </c>
      <c r="B7979" s="1">
        <v>43263</v>
      </c>
      <c r="C7979" s="1" t="s">
        <v>9</v>
      </c>
      <c r="D7979" s="1" t="s">
        <v>15</v>
      </c>
      <c r="E7979">
        <v>1000002981</v>
      </c>
      <c r="F7979" t="s">
        <v>62</v>
      </c>
      <c r="G7979" s="5" t="s">
        <v>13</v>
      </c>
      <c r="H7979">
        <v>10000064</v>
      </c>
      <c r="I7979" s="3" t="s">
        <v>53</v>
      </c>
      <c r="J7979" s="2">
        <v>18.544718531516363</v>
      </c>
    </row>
    <row r="7980" spans="1:10" x14ac:dyDescent="0.2">
      <c r="A7980" t="s">
        <v>91</v>
      </c>
      <c r="B7980" s="1">
        <v>43263</v>
      </c>
      <c r="C7980" s="1" t="s">
        <v>9</v>
      </c>
      <c r="D7980" s="1" t="s">
        <v>75</v>
      </c>
      <c r="E7980">
        <v>1000000281</v>
      </c>
      <c r="F7980" t="s">
        <v>74</v>
      </c>
      <c r="G7980" s="5" t="s">
        <v>13</v>
      </c>
      <c r="H7980">
        <v>20000099</v>
      </c>
      <c r="I7980" s="3" t="s">
        <v>20</v>
      </c>
      <c r="J7980" s="2">
        <v>14.756630863393417</v>
      </c>
    </row>
    <row r="7981" spans="1:10" x14ac:dyDescent="0.2">
      <c r="A7981" t="s">
        <v>91</v>
      </c>
      <c r="B7981" s="1">
        <v>43263</v>
      </c>
      <c r="C7981" s="1" t="s">
        <v>9</v>
      </c>
      <c r="D7981" s="1" t="s">
        <v>75</v>
      </c>
      <c r="E7981">
        <v>1000000281</v>
      </c>
      <c r="F7981" t="s">
        <v>74</v>
      </c>
      <c r="G7981" s="5" t="s">
        <v>13</v>
      </c>
      <c r="H7981">
        <v>10000131</v>
      </c>
      <c r="I7981" s="3" t="s">
        <v>38</v>
      </c>
      <c r="J7981" s="2">
        <v>1.786</v>
      </c>
    </row>
    <row r="7982" spans="1:10" x14ac:dyDescent="0.2">
      <c r="A7982" t="s">
        <v>91</v>
      </c>
      <c r="B7982" s="1">
        <v>43263</v>
      </c>
      <c r="C7982" s="1" t="s">
        <v>9</v>
      </c>
      <c r="D7982" s="1" t="s">
        <v>75</v>
      </c>
      <c r="E7982">
        <v>1000000281</v>
      </c>
      <c r="F7982" t="s">
        <v>74</v>
      </c>
      <c r="G7982" s="5" t="s">
        <v>13</v>
      </c>
      <c r="H7982">
        <v>10000136</v>
      </c>
      <c r="I7982" s="3" t="s">
        <v>40</v>
      </c>
      <c r="J7982" s="2">
        <v>1.9332238377600002</v>
      </c>
    </row>
    <row r="7983" spans="1:10" x14ac:dyDescent="0.2">
      <c r="A7983" t="s">
        <v>91</v>
      </c>
      <c r="B7983" s="1">
        <v>43263</v>
      </c>
      <c r="C7983" s="1" t="s">
        <v>9</v>
      </c>
      <c r="D7983" s="1" t="s">
        <v>17</v>
      </c>
      <c r="E7983">
        <v>1000000059</v>
      </c>
      <c r="F7983" t="s">
        <v>55</v>
      </c>
      <c r="G7983" s="5" t="s">
        <v>13</v>
      </c>
      <c r="H7983">
        <v>10000136</v>
      </c>
      <c r="I7983" s="3" t="s">
        <v>40</v>
      </c>
      <c r="J7983" s="2">
        <v>1.2317174024216142</v>
      </c>
    </row>
    <row r="7984" spans="1:10" x14ac:dyDescent="0.2">
      <c r="A7984" t="s">
        <v>91</v>
      </c>
      <c r="B7984" s="1">
        <v>43263</v>
      </c>
      <c r="C7984" s="1" t="s">
        <v>9</v>
      </c>
      <c r="D7984" s="1" t="s">
        <v>72</v>
      </c>
      <c r="E7984">
        <v>1000000064</v>
      </c>
      <c r="F7984" t="s">
        <v>76</v>
      </c>
      <c r="G7984" s="5" t="s">
        <v>13</v>
      </c>
      <c r="H7984">
        <v>10000064</v>
      </c>
      <c r="I7984" s="3" t="s">
        <v>53</v>
      </c>
      <c r="J7984" s="2">
        <v>1.3599155389810735</v>
      </c>
    </row>
    <row r="7985" spans="1:10" x14ac:dyDescent="0.2">
      <c r="A7985" t="s">
        <v>91</v>
      </c>
      <c r="B7985" s="1">
        <v>43263</v>
      </c>
      <c r="C7985" s="1" t="s">
        <v>9</v>
      </c>
      <c r="D7985" s="1" t="s">
        <v>59</v>
      </c>
      <c r="E7985">
        <v>1000000192</v>
      </c>
      <c r="F7985" t="s">
        <v>58</v>
      </c>
      <c r="G7985" s="5" t="s">
        <v>13</v>
      </c>
      <c r="H7985">
        <v>10000172</v>
      </c>
      <c r="I7985" s="3" t="s">
        <v>18</v>
      </c>
      <c r="J7985" s="2">
        <v>1.4720163142768476</v>
      </c>
    </row>
    <row r="7986" spans="1:10" x14ac:dyDescent="0.2">
      <c r="A7986" t="s">
        <v>91</v>
      </c>
      <c r="B7986" s="1">
        <v>43263</v>
      </c>
      <c r="C7986" s="1" t="s">
        <v>9</v>
      </c>
      <c r="D7986" s="1" t="s">
        <v>15</v>
      </c>
      <c r="E7986">
        <v>1000002981</v>
      </c>
      <c r="F7986" t="s">
        <v>62</v>
      </c>
      <c r="G7986" s="5" t="s">
        <v>13</v>
      </c>
      <c r="H7986">
        <v>10000131</v>
      </c>
      <c r="I7986" s="3" t="s">
        <v>38</v>
      </c>
      <c r="J7986" s="2">
        <v>0.56979351061792671</v>
      </c>
    </row>
    <row r="7987" spans="1:10" x14ac:dyDescent="0.2">
      <c r="A7987" t="s">
        <v>91</v>
      </c>
      <c r="B7987" s="1">
        <v>43263</v>
      </c>
      <c r="C7987" s="1" t="s">
        <v>9</v>
      </c>
      <c r="D7987" s="1" t="s">
        <v>59</v>
      </c>
      <c r="E7987">
        <v>1000000192</v>
      </c>
      <c r="F7987" t="s">
        <v>58</v>
      </c>
      <c r="G7987" s="5" t="s">
        <v>13</v>
      </c>
      <c r="H7987">
        <v>10000111</v>
      </c>
      <c r="I7987" s="3" t="s">
        <v>37</v>
      </c>
      <c r="J7987" s="2">
        <v>0.59281316844689091</v>
      </c>
    </row>
    <row r="7988" spans="1:10" x14ac:dyDescent="0.2">
      <c r="A7988" t="s">
        <v>91</v>
      </c>
      <c r="B7988" s="1">
        <v>43263</v>
      </c>
      <c r="C7988" s="1" t="s">
        <v>9</v>
      </c>
      <c r="D7988" s="1" t="s">
        <v>17</v>
      </c>
      <c r="E7988">
        <v>1000001649</v>
      </c>
      <c r="F7988" t="s">
        <v>16</v>
      </c>
      <c r="G7988" s="5" t="s">
        <v>13</v>
      </c>
      <c r="H7988">
        <v>10000111</v>
      </c>
      <c r="I7988" s="3" t="s">
        <v>37</v>
      </c>
      <c r="J7988" s="2">
        <v>0.60466943181582877</v>
      </c>
    </row>
    <row r="7989" spans="1:10" x14ac:dyDescent="0.2">
      <c r="A7989" t="s">
        <v>91</v>
      </c>
      <c r="B7989" s="1">
        <v>43263</v>
      </c>
      <c r="C7989" s="1" t="s">
        <v>9</v>
      </c>
      <c r="D7989" s="1" t="s">
        <v>17</v>
      </c>
      <c r="E7989">
        <v>1000000059</v>
      </c>
      <c r="F7989" t="s">
        <v>55</v>
      </c>
      <c r="G7989" s="5" t="s">
        <v>13</v>
      </c>
      <c r="H7989">
        <v>10000211</v>
      </c>
      <c r="I7989" s="3" t="s">
        <v>11</v>
      </c>
      <c r="J7989" s="2">
        <v>0.72263594443617207</v>
      </c>
    </row>
    <row r="7990" spans="1:10" x14ac:dyDescent="0.2">
      <c r="A7990" t="s">
        <v>91</v>
      </c>
      <c r="B7990" s="1">
        <v>43263</v>
      </c>
      <c r="C7990" s="1" t="s">
        <v>9</v>
      </c>
      <c r="D7990" s="1" t="s">
        <v>59</v>
      </c>
      <c r="E7990">
        <v>1000000192</v>
      </c>
      <c r="F7990" t="s">
        <v>58</v>
      </c>
      <c r="G7990" s="5" t="s">
        <v>13</v>
      </c>
      <c r="H7990">
        <v>10000211</v>
      </c>
      <c r="I7990" s="3" t="s">
        <v>11</v>
      </c>
      <c r="J7990" s="2">
        <v>0.73708866332489553</v>
      </c>
    </row>
    <row r="7991" spans="1:10" x14ac:dyDescent="0.2">
      <c r="A7991" t="s">
        <v>91</v>
      </c>
      <c r="B7991" s="1">
        <v>43263</v>
      </c>
      <c r="C7991" s="1" t="s">
        <v>9</v>
      </c>
      <c r="D7991" s="1" t="s">
        <v>59</v>
      </c>
      <c r="E7991">
        <v>1000000192</v>
      </c>
      <c r="F7991" t="s">
        <v>58</v>
      </c>
      <c r="G7991" s="5" t="s">
        <v>13</v>
      </c>
      <c r="H7991">
        <v>10000136</v>
      </c>
      <c r="I7991" s="3" t="s">
        <v>40</v>
      </c>
      <c r="J7991" s="2">
        <v>0.34883999999999998</v>
      </c>
    </row>
    <row r="7992" spans="1:10" x14ac:dyDescent="0.2">
      <c r="A7992" t="s">
        <v>91</v>
      </c>
      <c r="B7992" s="1">
        <v>43263</v>
      </c>
      <c r="C7992" s="1" t="s">
        <v>9</v>
      </c>
      <c r="D7992" s="1" t="s">
        <v>12</v>
      </c>
      <c r="E7992">
        <v>1000000072</v>
      </c>
      <c r="F7992" t="s">
        <v>10</v>
      </c>
      <c r="G7992" s="5" t="s">
        <v>13</v>
      </c>
      <c r="H7992">
        <v>10000064</v>
      </c>
      <c r="I7992" s="3" t="s">
        <v>53</v>
      </c>
      <c r="J7992" s="2">
        <v>0.35581679999999999</v>
      </c>
    </row>
    <row r="7993" spans="1:10" x14ac:dyDescent="0.2">
      <c r="A7993" t="s">
        <v>91</v>
      </c>
      <c r="B7993" s="1">
        <v>43263</v>
      </c>
      <c r="C7993" s="1" t="s">
        <v>9</v>
      </c>
      <c r="D7993" s="1" t="s">
        <v>15</v>
      </c>
      <c r="E7993">
        <v>1000002981</v>
      </c>
      <c r="F7993" t="s">
        <v>62</v>
      </c>
      <c r="G7993" s="5" t="s">
        <v>13</v>
      </c>
      <c r="H7993">
        <v>10000136</v>
      </c>
      <c r="I7993" s="3" t="s">
        <v>40</v>
      </c>
      <c r="J7993" s="2">
        <v>0.36293313599999999</v>
      </c>
    </row>
    <row r="7994" spans="1:10" x14ac:dyDescent="0.2">
      <c r="A7994" t="s">
        <v>91</v>
      </c>
      <c r="B7994" s="1">
        <v>43263</v>
      </c>
      <c r="C7994" s="1" t="s">
        <v>9</v>
      </c>
      <c r="D7994" s="1" t="s">
        <v>59</v>
      </c>
      <c r="E7994">
        <v>1000000192</v>
      </c>
      <c r="F7994" t="s">
        <v>58</v>
      </c>
      <c r="G7994" s="5" t="s">
        <v>13</v>
      </c>
      <c r="H7994">
        <v>20000018</v>
      </c>
      <c r="I7994" s="3" t="s">
        <v>81</v>
      </c>
      <c r="J7994" s="2">
        <v>0.37759563469439994</v>
      </c>
    </row>
    <row r="7995" spans="1:10" x14ac:dyDescent="0.2">
      <c r="A7995" t="s">
        <v>91</v>
      </c>
      <c r="B7995" s="1">
        <v>43263</v>
      </c>
      <c r="C7995" s="1" t="s">
        <v>9</v>
      </c>
      <c r="D7995" s="1" t="s">
        <v>72</v>
      </c>
      <c r="E7995">
        <v>1000001699</v>
      </c>
      <c r="F7995" t="s">
        <v>71</v>
      </c>
      <c r="G7995" s="5" t="s">
        <v>13</v>
      </c>
      <c r="H7995">
        <v>10000064</v>
      </c>
      <c r="I7995" s="3" t="s">
        <v>53</v>
      </c>
      <c r="J7995" s="2">
        <v>0.3106435200074108</v>
      </c>
    </row>
    <row r="7996" spans="1:10" x14ac:dyDescent="0.2">
      <c r="A7996" t="s">
        <v>91</v>
      </c>
      <c r="B7996" s="1">
        <v>43263</v>
      </c>
      <c r="C7996" s="1" t="s">
        <v>9</v>
      </c>
      <c r="D7996" s="1" t="s">
        <v>75</v>
      </c>
      <c r="E7996">
        <v>1000000281</v>
      </c>
      <c r="F7996" t="s">
        <v>74</v>
      </c>
      <c r="G7996" s="5" t="s">
        <v>13</v>
      </c>
      <c r="H7996">
        <v>10000211</v>
      </c>
      <c r="I7996" s="3" t="s">
        <v>11</v>
      </c>
      <c r="J7996" s="2">
        <v>0.39397109528342461</v>
      </c>
    </row>
    <row r="7997" spans="1:10" x14ac:dyDescent="0.2">
      <c r="A7997" t="s">
        <v>91</v>
      </c>
      <c r="B7997" s="1">
        <v>43263</v>
      </c>
      <c r="C7997" s="1" t="s">
        <v>9</v>
      </c>
      <c r="D7997" s="1" t="s">
        <v>72</v>
      </c>
      <c r="E7997">
        <v>1000001699</v>
      </c>
      <c r="F7997" t="s">
        <v>71</v>
      </c>
      <c r="G7997" s="5" t="s">
        <v>13</v>
      </c>
      <c r="H7997">
        <v>10000136</v>
      </c>
      <c r="I7997" s="3" t="s">
        <v>40</v>
      </c>
      <c r="J7997" s="2">
        <v>3.6659999999999995</v>
      </c>
    </row>
    <row r="7998" spans="1:10" x14ac:dyDescent="0.2">
      <c r="A7998" t="s">
        <v>91</v>
      </c>
      <c r="B7998" s="1">
        <v>43263</v>
      </c>
      <c r="C7998" s="1" t="s">
        <v>9</v>
      </c>
      <c r="D7998" s="1" t="s">
        <v>15</v>
      </c>
      <c r="E7998">
        <v>1000002985</v>
      </c>
      <c r="F7998" t="s">
        <v>47</v>
      </c>
      <c r="G7998" s="5" t="s">
        <v>13</v>
      </c>
      <c r="H7998">
        <v>10000064</v>
      </c>
      <c r="I7998" s="3" t="s">
        <v>53</v>
      </c>
      <c r="J7998" s="2">
        <v>3.7393199999999998</v>
      </c>
    </row>
    <row r="7999" spans="1:10" x14ac:dyDescent="0.2">
      <c r="A7999" t="s">
        <v>91</v>
      </c>
      <c r="B7999" s="1">
        <v>43263</v>
      </c>
      <c r="C7999" s="1" t="s">
        <v>9</v>
      </c>
      <c r="D7999" s="1" t="s">
        <v>75</v>
      </c>
      <c r="E7999">
        <v>1000000281</v>
      </c>
      <c r="F7999" t="s">
        <v>74</v>
      </c>
      <c r="G7999" s="5" t="s">
        <v>13</v>
      </c>
      <c r="H7999">
        <v>10000064</v>
      </c>
      <c r="I7999" s="3" t="s">
        <v>53</v>
      </c>
      <c r="J7999" s="2">
        <v>4.1382265364947948</v>
      </c>
    </row>
    <row r="8000" spans="1:10" x14ac:dyDescent="0.2">
      <c r="A8000" t="s">
        <v>91</v>
      </c>
      <c r="B8000" s="1">
        <v>43263</v>
      </c>
      <c r="C8000" s="1" t="s">
        <v>22</v>
      </c>
      <c r="D8000" s="1" t="s">
        <v>46</v>
      </c>
      <c r="E8000">
        <v>1000001133</v>
      </c>
      <c r="F8000" t="s">
        <v>45</v>
      </c>
      <c r="G8000" s="5" t="s">
        <v>13</v>
      </c>
      <c r="H8000">
        <v>10000078</v>
      </c>
      <c r="I8000" s="3" t="s">
        <v>30</v>
      </c>
      <c r="J8000" s="2">
        <v>0.60404894941865495</v>
      </c>
    </row>
    <row r="8001" spans="1:10" x14ac:dyDescent="0.2">
      <c r="A8001" t="s">
        <v>91</v>
      </c>
      <c r="B8001" s="1">
        <v>43263</v>
      </c>
      <c r="C8001" s="1" t="s">
        <v>22</v>
      </c>
      <c r="D8001" s="1" t="s">
        <v>46</v>
      </c>
      <c r="E8001">
        <v>1000001133</v>
      </c>
      <c r="F8001" t="s">
        <v>45</v>
      </c>
      <c r="G8001" s="5" t="s">
        <v>13</v>
      </c>
      <c r="H8001">
        <v>10000131</v>
      </c>
      <c r="I8001" s="3" t="s">
        <v>38</v>
      </c>
      <c r="J8001" s="2">
        <v>0.61612992840702807</v>
      </c>
    </row>
    <row r="8002" spans="1:10" x14ac:dyDescent="0.2">
      <c r="A8002" t="s">
        <v>91</v>
      </c>
      <c r="B8002" s="1">
        <v>43263</v>
      </c>
      <c r="C8002" s="1" t="s">
        <v>22</v>
      </c>
      <c r="D8002" s="1" t="s">
        <v>29</v>
      </c>
      <c r="E8002">
        <v>1000000028</v>
      </c>
      <c r="F8002" t="s">
        <v>27</v>
      </c>
      <c r="G8002" s="5" t="s">
        <v>13</v>
      </c>
      <c r="H8002">
        <v>10000061</v>
      </c>
      <c r="I8002" s="3" t="s">
        <v>28</v>
      </c>
      <c r="J8002" s="2">
        <v>0.62845252697516862</v>
      </c>
    </row>
    <row r="8003" spans="1:10" x14ac:dyDescent="0.2">
      <c r="A8003" t="s">
        <v>91</v>
      </c>
      <c r="B8003" s="1">
        <v>43263</v>
      </c>
      <c r="C8003" s="1" t="s">
        <v>22</v>
      </c>
      <c r="D8003" s="1" t="s">
        <v>29</v>
      </c>
      <c r="E8003">
        <v>1000000028</v>
      </c>
      <c r="F8003" t="s">
        <v>27</v>
      </c>
      <c r="G8003" s="5" t="s">
        <v>13</v>
      </c>
      <c r="H8003">
        <v>10000078</v>
      </c>
      <c r="I8003" s="3" t="s">
        <v>30</v>
      </c>
      <c r="J8003" s="2">
        <v>0.47302157751467205</v>
      </c>
    </row>
    <row r="8004" spans="1:10" x14ac:dyDescent="0.2">
      <c r="A8004" t="s">
        <v>91</v>
      </c>
      <c r="B8004" s="1">
        <v>43263</v>
      </c>
      <c r="C8004" s="1" t="s">
        <v>22</v>
      </c>
      <c r="D8004" s="1" t="s">
        <v>29</v>
      </c>
      <c r="E8004">
        <v>1000000028</v>
      </c>
      <c r="F8004" t="s">
        <v>27</v>
      </c>
      <c r="G8004" s="5" t="s">
        <v>13</v>
      </c>
      <c r="H8004">
        <v>20000099</v>
      </c>
      <c r="I8004" s="3" t="s">
        <v>20</v>
      </c>
      <c r="J8004" s="2">
        <v>0.48248200906496552</v>
      </c>
    </row>
    <row r="8005" spans="1:10" x14ac:dyDescent="0.2">
      <c r="A8005" t="s">
        <v>91</v>
      </c>
      <c r="B8005" s="1">
        <v>43263</v>
      </c>
      <c r="C8005" s="1" t="s">
        <v>22</v>
      </c>
      <c r="D8005" s="1" t="s">
        <v>29</v>
      </c>
      <c r="E8005">
        <v>1000000054</v>
      </c>
      <c r="F8005" t="s">
        <v>36</v>
      </c>
      <c r="G8005" s="5" t="s">
        <v>13</v>
      </c>
      <c r="H8005">
        <v>10000111</v>
      </c>
      <c r="I8005" s="3" t="s">
        <v>37</v>
      </c>
      <c r="J8005" s="2">
        <v>0.49213164924626485</v>
      </c>
    </row>
    <row r="8006" spans="1:10" x14ac:dyDescent="0.2">
      <c r="A8006" t="s">
        <v>91</v>
      </c>
      <c r="B8006" s="1">
        <v>43263</v>
      </c>
      <c r="C8006" s="1" t="s">
        <v>22</v>
      </c>
      <c r="D8006" s="1" t="s">
        <v>29</v>
      </c>
      <c r="E8006">
        <v>1000000054</v>
      </c>
      <c r="F8006" t="s">
        <v>36</v>
      </c>
      <c r="G8006" s="5" t="s">
        <v>13</v>
      </c>
      <c r="H8006">
        <v>10000131</v>
      </c>
      <c r="I8006" s="3" t="s">
        <v>38</v>
      </c>
      <c r="J8006" s="2">
        <v>0.50197428223119012</v>
      </c>
    </row>
    <row r="8007" spans="1:10" x14ac:dyDescent="0.2">
      <c r="A8007" t="s">
        <v>91</v>
      </c>
      <c r="B8007" s="1">
        <v>43263</v>
      </c>
      <c r="C8007" s="1" t="s">
        <v>22</v>
      </c>
      <c r="D8007" s="1" t="s">
        <v>29</v>
      </c>
      <c r="E8007">
        <v>1000000101</v>
      </c>
      <c r="F8007" t="s">
        <v>39</v>
      </c>
      <c r="G8007" s="5" t="s">
        <v>13</v>
      </c>
      <c r="H8007">
        <v>10000131</v>
      </c>
      <c r="I8007" s="3" t="s">
        <v>38</v>
      </c>
      <c r="J8007" s="2">
        <v>0.51201376787581399</v>
      </c>
    </row>
    <row r="8008" spans="1:10" x14ac:dyDescent="0.2">
      <c r="A8008" t="s">
        <v>91</v>
      </c>
      <c r="B8008" s="1">
        <v>43263</v>
      </c>
      <c r="C8008" s="1" t="s">
        <v>22</v>
      </c>
      <c r="D8008" s="1" t="s">
        <v>29</v>
      </c>
      <c r="E8008">
        <v>1000000101</v>
      </c>
      <c r="F8008" t="s">
        <v>39</v>
      </c>
      <c r="G8008" s="5" t="s">
        <v>13</v>
      </c>
      <c r="H8008">
        <v>10000136</v>
      </c>
      <c r="I8008" s="3" t="s">
        <v>40</v>
      </c>
      <c r="J8008" s="2">
        <v>0.52225404323333025</v>
      </c>
    </row>
    <row r="8009" spans="1:10" x14ac:dyDescent="0.2">
      <c r="A8009" t="s">
        <v>91</v>
      </c>
      <c r="B8009" s="1">
        <v>43263</v>
      </c>
      <c r="C8009" s="1" t="s">
        <v>22</v>
      </c>
      <c r="D8009" s="1" t="s">
        <v>33</v>
      </c>
      <c r="E8009">
        <v>1000000031</v>
      </c>
      <c r="F8009" t="s">
        <v>32</v>
      </c>
      <c r="G8009" s="5" t="s">
        <v>13</v>
      </c>
      <c r="H8009">
        <v>20000099</v>
      </c>
      <c r="I8009" s="3" t="s">
        <v>20</v>
      </c>
      <c r="J8009" s="2">
        <v>0.54335310657995683</v>
      </c>
    </row>
    <row r="8010" spans="1:10" x14ac:dyDescent="0.2">
      <c r="A8010" t="s">
        <v>91</v>
      </c>
      <c r="B8010" s="1">
        <v>43263</v>
      </c>
      <c r="C8010" s="1" t="s">
        <v>22</v>
      </c>
      <c r="D8010" s="1" t="s">
        <v>46</v>
      </c>
      <c r="E8010">
        <v>1000001133</v>
      </c>
      <c r="F8010" t="s">
        <v>45</v>
      </c>
      <c r="G8010" s="5" t="s">
        <v>13</v>
      </c>
      <c r="H8010">
        <v>10000182</v>
      </c>
      <c r="I8010" s="3" t="s">
        <v>31</v>
      </c>
      <c r="J8010" s="2">
        <v>8.5853808000000011</v>
      </c>
    </row>
    <row r="8011" spans="1:10" x14ac:dyDescent="0.2">
      <c r="A8011" t="s">
        <v>91</v>
      </c>
      <c r="B8011" s="1">
        <v>43263</v>
      </c>
      <c r="C8011" s="1" t="s">
        <v>22</v>
      </c>
      <c r="D8011" s="1" t="s">
        <v>29</v>
      </c>
      <c r="E8011">
        <v>1000000101</v>
      </c>
      <c r="F8011" t="s">
        <v>39</v>
      </c>
      <c r="G8011" s="5" t="s">
        <v>13</v>
      </c>
      <c r="H8011">
        <v>10000061</v>
      </c>
      <c r="I8011" s="3" t="s">
        <v>28</v>
      </c>
      <c r="J8011" s="2">
        <v>8.7570884160000002</v>
      </c>
    </row>
    <row r="8012" spans="1:10" x14ac:dyDescent="0.2">
      <c r="A8012" t="s">
        <v>91</v>
      </c>
      <c r="B8012" s="1">
        <v>43263</v>
      </c>
      <c r="C8012" s="1" t="s">
        <v>22</v>
      </c>
      <c r="D8012" s="1" t="s">
        <v>29</v>
      </c>
      <c r="E8012">
        <v>1000000101</v>
      </c>
      <c r="F8012" t="s">
        <v>39</v>
      </c>
      <c r="G8012" s="5" t="s">
        <v>13</v>
      </c>
      <c r="H8012">
        <v>10000182</v>
      </c>
      <c r="I8012" s="3" t="s">
        <v>31</v>
      </c>
      <c r="J8012" s="2">
        <v>8.9322301843199998</v>
      </c>
    </row>
    <row r="8013" spans="1:10" x14ac:dyDescent="0.2">
      <c r="A8013" t="s">
        <v>91</v>
      </c>
      <c r="B8013" s="1">
        <v>43263</v>
      </c>
      <c r="C8013" s="1" t="s">
        <v>22</v>
      </c>
      <c r="D8013" s="1" t="s">
        <v>35</v>
      </c>
      <c r="E8013">
        <v>1000000047</v>
      </c>
      <c r="F8013" t="s">
        <v>34</v>
      </c>
      <c r="G8013" s="5" t="s">
        <v>13</v>
      </c>
      <c r="H8013">
        <v>10000078</v>
      </c>
      <c r="I8013" s="3" t="s">
        <v>30</v>
      </c>
      <c r="J8013" s="2">
        <v>9.1108747880064005</v>
      </c>
    </row>
    <row r="8014" spans="1:10" x14ac:dyDescent="0.2">
      <c r="A8014" t="s">
        <v>91</v>
      </c>
      <c r="B8014" s="1">
        <v>43263</v>
      </c>
      <c r="C8014" s="1" t="s">
        <v>22</v>
      </c>
      <c r="D8014" s="1" t="s">
        <v>35</v>
      </c>
      <c r="E8014">
        <v>1000000047</v>
      </c>
      <c r="F8014" t="s">
        <v>34</v>
      </c>
      <c r="G8014" s="5" t="s">
        <v>13</v>
      </c>
      <c r="H8014">
        <v>10000131</v>
      </c>
      <c r="I8014" s="3" t="s">
        <v>38</v>
      </c>
      <c r="J8014" s="2">
        <v>9.2930922837665282</v>
      </c>
    </row>
    <row r="8015" spans="1:10" x14ac:dyDescent="0.2">
      <c r="A8015" t="s">
        <v>91</v>
      </c>
      <c r="B8015" s="1">
        <v>43263</v>
      </c>
      <c r="C8015" s="1" t="s">
        <v>22</v>
      </c>
      <c r="D8015" s="1" t="s">
        <v>46</v>
      </c>
      <c r="E8015">
        <v>1000001133</v>
      </c>
      <c r="F8015" t="s">
        <v>45</v>
      </c>
      <c r="G8015" s="5" t="s">
        <v>13</v>
      </c>
      <c r="H8015">
        <v>10000111</v>
      </c>
      <c r="I8015" s="3" t="s">
        <v>37</v>
      </c>
      <c r="J8015" s="2">
        <v>10.059141953796738</v>
      </c>
    </row>
    <row r="8016" spans="1:10" x14ac:dyDescent="0.2">
      <c r="A8016" t="s">
        <v>91</v>
      </c>
      <c r="B8016" s="1">
        <v>43263</v>
      </c>
      <c r="C8016" s="1" t="s">
        <v>22</v>
      </c>
      <c r="D8016" s="1" t="s">
        <v>49</v>
      </c>
      <c r="E8016">
        <v>1000000018</v>
      </c>
      <c r="F8016" t="s">
        <v>48</v>
      </c>
      <c r="G8016" s="5" t="s">
        <v>13</v>
      </c>
      <c r="H8016">
        <v>10000131</v>
      </c>
      <c r="I8016" s="3" t="s">
        <v>38</v>
      </c>
      <c r="J8016" s="2">
        <v>10.260324792872673</v>
      </c>
    </row>
    <row r="8017" spans="1:10" x14ac:dyDescent="0.2">
      <c r="A8017" t="s">
        <v>91</v>
      </c>
      <c r="B8017" s="1">
        <v>43263</v>
      </c>
      <c r="C8017" s="1" t="s">
        <v>22</v>
      </c>
      <c r="D8017" s="1" t="s">
        <v>29</v>
      </c>
      <c r="E8017">
        <v>1000000101</v>
      </c>
      <c r="F8017" t="s">
        <v>39</v>
      </c>
      <c r="G8017" s="5" t="s">
        <v>13</v>
      </c>
      <c r="H8017">
        <v>10000078</v>
      </c>
      <c r="I8017" s="3" t="s">
        <v>30</v>
      </c>
      <c r="J8017" s="2">
        <v>10.465531288730126</v>
      </c>
    </row>
    <row r="8018" spans="1:10" x14ac:dyDescent="0.2">
      <c r="A8018" t="s">
        <v>91</v>
      </c>
      <c r="B8018" s="1">
        <v>43263</v>
      </c>
      <c r="C8018" s="1" t="s">
        <v>22</v>
      </c>
      <c r="D8018" s="1" t="s">
        <v>29</v>
      </c>
      <c r="E8018">
        <v>1000000101</v>
      </c>
      <c r="F8018" t="s">
        <v>39</v>
      </c>
      <c r="G8018" s="5" t="s">
        <v>13</v>
      </c>
      <c r="H8018">
        <v>20000099</v>
      </c>
      <c r="I8018" s="3" t="s">
        <v>20</v>
      </c>
      <c r="J8018" s="2">
        <v>10.67484191450473</v>
      </c>
    </row>
    <row r="8019" spans="1:10" x14ac:dyDescent="0.2">
      <c r="A8019" t="s">
        <v>91</v>
      </c>
      <c r="B8019" s="1">
        <v>43263</v>
      </c>
      <c r="C8019" s="1" t="s">
        <v>22</v>
      </c>
      <c r="D8019" s="1" t="s">
        <v>35</v>
      </c>
      <c r="E8019">
        <v>1000000047</v>
      </c>
      <c r="F8019" t="s">
        <v>34</v>
      </c>
      <c r="G8019" s="5" t="s">
        <v>13</v>
      </c>
      <c r="H8019">
        <v>10000061</v>
      </c>
      <c r="I8019" s="3" t="s">
        <v>28</v>
      </c>
      <c r="J8019" s="2">
        <v>10.888338752794825</v>
      </c>
    </row>
    <row r="8020" spans="1:10" x14ac:dyDescent="0.2">
      <c r="A8020" t="s">
        <v>91</v>
      </c>
      <c r="B8020" s="1">
        <v>43263</v>
      </c>
      <c r="C8020" s="1" t="s">
        <v>22</v>
      </c>
      <c r="D8020" s="1" t="s">
        <v>64</v>
      </c>
      <c r="E8020">
        <v>1000002973</v>
      </c>
      <c r="F8020" t="s">
        <v>63</v>
      </c>
      <c r="G8020" s="5" t="s">
        <v>13</v>
      </c>
      <c r="H8020">
        <v>10000078</v>
      </c>
      <c r="I8020" s="3" t="s">
        <v>30</v>
      </c>
      <c r="J8020" s="2">
        <v>13.272824182669565</v>
      </c>
    </row>
    <row r="8021" spans="1:10" x14ac:dyDescent="0.2">
      <c r="A8021" t="s">
        <v>91</v>
      </c>
      <c r="B8021" s="1">
        <v>43263</v>
      </c>
      <c r="C8021" s="1" t="s">
        <v>22</v>
      </c>
      <c r="D8021" s="1" t="s">
        <v>61</v>
      </c>
      <c r="E8021">
        <v>1000000579</v>
      </c>
      <c r="F8021" t="s">
        <v>60</v>
      </c>
      <c r="G8021" s="5" t="s">
        <v>13</v>
      </c>
      <c r="H8021">
        <v>10000182</v>
      </c>
      <c r="I8021" s="3" t="s">
        <v>31</v>
      </c>
      <c r="J8021" s="2">
        <v>14.654270384334197</v>
      </c>
    </row>
    <row r="8022" spans="1:10" x14ac:dyDescent="0.2">
      <c r="A8022" t="s">
        <v>91</v>
      </c>
      <c r="B8022" s="1">
        <v>43263</v>
      </c>
      <c r="C8022" s="1" t="s">
        <v>22</v>
      </c>
      <c r="D8022" s="1" t="s">
        <v>29</v>
      </c>
      <c r="E8022">
        <v>1000000028</v>
      </c>
      <c r="F8022" t="s">
        <v>27</v>
      </c>
      <c r="G8022" s="5" t="s">
        <v>13</v>
      </c>
      <c r="H8022">
        <v>10000111</v>
      </c>
      <c r="I8022" s="3" t="s">
        <v>37</v>
      </c>
      <c r="J8022" s="2">
        <v>15.246302907861297</v>
      </c>
    </row>
    <row r="8023" spans="1:10" x14ac:dyDescent="0.2">
      <c r="A8023" t="s">
        <v>91</v>
      </c>
      <c r="B8023" s="1">
        <v>43263</v>
      </c>
      <c r="C8023" s="1" t="s">
        <v>22</v>
      </c>
      <c r="D8023" s="1" t="s">
        <v>29</v>
      </c>
      <c r="E8023">
        <v>1000000054</v>
      </c>
      <c r="F8023" t="s">
        <v>36</v>
      </c>
      <c r="G8023" s="5" t="s">
        <v>13</v>
      </c>
      <c r="H8023">
        <v>10000136</v>
      </c>
      <c r="I8023" s="3" t="s">
        <v>40</v>
      </c>
      <c r="J8023" s="2">
        <v>15.551228966018522</v>
      </c>
    </row>
    <row r="8024" spans="1:10" x14ac:dyDescent="0.2">
      <c r="A8024" t="s">
        <v>91</v>
      </c>
      <c r="B8024" s="1">
        <v>43263</v>
      </c>
      <c r="C8024" s="1" t="s">
        <v>22</v>
      </c>
      <c r="D8024" s="1" t="s">
        <v>33</v>
      </c>
      <c r="E8024">
        <v>1000000031</v>
      </c>
      <c r="F8024" t="s">
        <v>32</v>
      </c>
      <c r="G8024" s="5" t="s">
        <v>13</v>
      </c>
      <c r="H8024">
        <v>10000061</v>
      </c>
      <c r="I8024" s="3" t="s">
        <v>28</v>
      </c>
      <c r="J8024" s="2">
        <v>15.862253545338893</v>
      </c>
    </row>
    <row r="8025" spans="1:10" x14ac:dyDescent="0.2">
      <c r="A8025" t="s">
        <v>91</v>
      </c>
      <c r="B8025" s="1">
        <v>43263</v>
      </c>
      <c r="C8025" s="1" t="s">
        <v>22</v>
      </c>
      <c r="D8025" s="1" t="s">
        <v>61</v>
      </c>
      <c r="E8025">
        <v>1000000579</v>
      </c>
      <c r="F8025" t="s">
        <v>60</v>
      </c>
      <c r="G8025" s="5" t="s">
        <v>13</v>
      </c>
      <c r="H8025">
        <v>10000078</v>
      </c>
      <c r="I8025" s="3" t="s">
        <v>30</v>
      </c>
      <c r="J8025" s="2">
        <v>16.503088588570584</v>
      </c>
    </row>
    <row r="8026" spans="1:10" x14ac:dyDescent="0.2">
      <c r="A8026" t="s">
        <v>91</v>
      </c>
      <c r="B8026" s="1">
        <v>43263</v>
      </c>
      <c r="C8026" s="1" t="s">
        <v>22</v>
      </c>
      <c r="D8026" s="1" t="s">
        <v>49</v>
      </c>
      <c r="E8026">
        <v>1000000018</v>
      </c>
      <c r="F8026" t="s">
        <v>48</v>
      </c>
      <c r="G8026" s="5" t="s">
        <v>13</v>
      </c>
      <c r="H8026">
        <v>10000078</v>
      </c>
      <c r="I8026" s="3" t="s">
        <v>30</v>
      </c>
      <c r="J8026" s="2">
        <v>17.513209634899813</v>
      </c>
    </row>
    <row r="8027" spans="1:10" x14ac:dyDescent="0.2">
      <c r="A8027" t="s">
        <v>91</v>
      </c>
      <c r="B8027" s="1">
        <v>43263</v>
      </c>
      <c r="C8027" s="1" t="s">
        <v>22</v>
      </c>
      <c r="D8027" s="1" t="s">
        <v>69</v>
      </c>
      <c r="E8027">
        <v>1000000129</v>
      </c>
      <c r="F8027" t="s">
        <v>70</v>
      </c>
      <c r="G8027" s="5" t="s">
        <v>13</v>
      </c>
      <c r="H8027">
        <v>10000078</v>
      </c>
      <c r="I8027" s="3" t="s">
        <v>30</v>
      </c>
      <c r="J8027" s="2">
        <v>17.863473827597808</v>
      </c>
    </row>
    <row r="8028" spans="1:10" x14ac:dyDescent="0.2">
      <c r="A8028" t="s">
        <v>91</v>
      </c>
      <c r="B8028" s="1">
        <v>43263</v>
      </c>
      <c r="C8028" s="1" t="s">
        <v>22</v>
      </c>
      <c r="D8028" s="1" t="s">
        <v>69</v>
      </c>
      <c r="E8028">
        <v>1000000129</v>
      </c>
      <c r="F8028" t="s">
        <v>70</v>
      </c>
      <c r="G8028" s="5" t="s">
        <v>13</v>
      </c>
      <c r="H8028">
        <v>10000131</v>
      </c>
      <c r="I8028" s="3" t="s">
        <v>38</v>
      </c>
      <c r="J8028" s="2">
        <v>18.220743304149764</v>
      </c>
    </row>
    <row r="8029" spans="1:10" x14ac:dyDescent="0.2">
      <c r="A8029" t="s">
        <v>91</v>
      </c>
      <c r="B8029" s="1">
        <v>43263</v>
      </c>
      <c r="C8029" s="1" t="s">
        <v>22</v>
      </c>
      <c r="D8029" s="1" t="s">
        <v>29</v>
      </c>
      <c r="E8029">
        <v>1000000101</v>
      </c>
      <c r="F8029" t="s">
        <v>39</v>
      </c>
      <c r="G8029" s="5" t="s">
        <v>13</v>
      </c>
      <c r="H8029">
        <v>10000111</v>
      </c>
      <c r="I8029" s="3" t="s">
        <v>37</v>
      </c>
      <c r="J8029" s="2">
        <v>18.585158170232759</v>
      </c>
    </row>
    <row r="8030" spans="1:10" x14ac:dyDescent="0.2">
      <c r="A8030" t="s">
        <v>91</v>
      </c>
      <c r="B8030" s="1">
        <v>43263</v>
      </c>
      <c r="C8030" s="1" t="s">
        <v>22</v>
      </c>
      <c r="D8030" s="1" t="s">
        <v>49</v>
      </c>
      <c r="E8030">
        <v>1000000020</v>
      </c>
      <c r="F8030" t="s">
        <v>73</v>
      </c>
      <c r="G8030" s="5" t="s">
        <v>13</v>
      </c>
      <c r="H8030">
        <v>20000099</v>
      </c>
      <c r="I8030" s="3" t="s">
        <v>20</v>
      </c>
      <c r="J8030" s="2">
        <v>19.335998560310163</v>
      </c>
    </row>
    <row r="8031" spans="1:10" x14ac:dyDescent="0.2">
      <c r="A8031" t="s">
        <v>91</v>
      </c>
      <c r="B8031" s="1">
        <v>43263</v>
      </c>
      <c r="C8031" s="1" t="s">
        <v>22</v>
      </c>
      <c r="D8031" s="1" t="s">
        <v>46</v>
      </c>
      <c r="E8031">
        <v>1000001133</v>
      </c>
      <c r="F8031" t="s">
        <v>45</v>
      </c>
      <c r="G8031" s="5" t="s">
        <v>13</v>
      </c>
      <c r="H8031">
        <v>10000061</v>
      </c>
      <c r="I8031" s="3" t="s">
        <v>28</v>
      </c>
      <c r="J8031" s="2">
        <v>14.18361290214669</v>
      </c>
    </row>
    <row r="8032" spans="1:10" x14ac:dyDescent="0.2">
      <c r="A8032" t="s">
        <v>91</v>
      </c>
      <c r="B8032" s="1">
        <v>43263</v>
      </c>
      <c r="C8032" s="1" t="s">
        <v>22</v>
      </c>
      <c r="D8032" s="1" t="s">
        <v>49</v>
      </c>
      <c r="E8032">
        <v>1000000020</v>
      </c>
      <c r="F8032" t="s">
        <v>73</v>
      </c>
      <c r="G8032" s="5" t="s">
        <v>13</v>
      </c>
      <c r="H8032">
        <v>10000078</v>
      </c>
      <c r="I8032" s="3" t="s">
        <v>30</v>
      </c>
      <c r="J8032" s="2">
        <v>15.352798750274509</v>
      </c>
    </row>
    <row r="8033" spans="1:10" x14ac:dyDescent="0.2">
      <c r="A8033" t="s">
        <v>91</v>
      </c>
      <c r="B8033" s="1">
        <v>43263</v>
      </c>
      <c r="C8033" s="1" t="s">
        <v>22</v>
      </c>
      <c r="D8033" s="1" t="s">
        <v>49</v>
      </c>
      <c r="E8033">
        <v>1000000020</v>
      </c>
      <c r="F8033" t="s">
        <v>73</v>
      </c>
      <c r="G8033" s="5" t="s">
        <v>13</v>
      </c>
      <c r="H8033">
        <v>10000136</v>
      </c>
      <c r="I8033" s="3" t="s">
        <v>40</v>
      </c>
      <c r="J8033" s="2">
        <v>1.82172</v>
      </c>
    </row>
    <row r="8034" spans="1:10" x14ac:dyDescent="0.2">
      <c r="A8034" t="s">
        <v>91</v>
      </c>
      <c r="B8034" s="1">
        <v>43263</v>
      </c>
      <c r="C8034" s="1" t="s">
        <v>22</v>
      </c>
      <c r="D8034" s="1" t="s">
        <v>61</v>
      </c>
      <c r="E8034">
        <v>1000000579</v>
      </c>
      <c r="F8034" t="s">
        <v>60</v>
      </c>
      <c r="G8034" s="5" t="s">
        <v>13</v>
      </c>
      <c r="H8034">
        <v>10000061</v>
      </c>
      <c r="I8034" s="3" t="s">
        <v>28</v>
      </c>
      <c r="J8034" s="2">
        <v>1.8953174880000001</v>
      </c>
    </row>
    <row r="8035" spans="1:10" x14ac:dyDescent="0.2">
      <c r="A8035" t="s">
        <v>91</v>
      </c>
      <c r="B8035" s="1">
        <v>43263</v>
      </c>
      <c r="C8035" s="1" t="s">
        <v>22</v>
      </c>
      <c r="D8035" s="1" t="s">
        <v>49</v>
      </c>
      <c r="E8035">
        <v>1000000018</v>
      </c>
      <c r="F8035" t="s">
        <v>48</v>
      </c>
      <c r="G8035" s="5" t="s">
        <v>13</v>
      </c>
      <c r="H8035">
        <v>20000099</v>
      </c>
      <c r="I8035" s="3" t="s">
        <v>20</v>
      </c>
      <c r="J8035" s="2">
        <v>1.1838883145152002</v>
      </c>
    </row>
    <row r="8036" spans="1:10" x14ac:dyDescent="0.2">
      <c r="A8036" t="s">
        <v>91</v>
      </c>
      <c r="B8036" s="1">
        <v>43263</v>
      </c>
      <c r="C8036" s="1" t="s">
        <v>22</v>
      </c>
      <c r="D8036" s="1" t="s">
        <v>29</v>
      </c>
      <c r="E8036">
        <v>1000000028</v>
      </c>
      <c r="F8036" t="s">
        <v>27</v>
      </c>
      <c r="G8036" s="5" t="s">
        <v>13</v>
      </c>
      <c r="H8036">
        <v>10000131</v>
      </c>
      <c r="I8036" s="3" t="s">
        <v>38</v>
      </c>
      <c r="J8036" s="2">
        <v>1.207566080805504</v>
      </c>
    </row>
    <row r="8037" spans="1:10" x14ac:dyDescent="0.2">
      <c r="A8037" t="s">
        <v>91</v>
      </c>
      <c r="B8037" s="1">
        <v>43263</v>
      </c>
      <c r="C8037" s="1" t="s">
        <v>22</v>
      </c>
      <c r="D8037" s="1" t="s">
        <v>69</v>
      </c>
      <c r="E8037">
        <v>1000000129</v>
      </c>
      <c r="F8037" t="s">
        <v>70</v>
      </c>
      <c r="G8037" s="5" t="s">
        <v>13</v>
      </c>
      <c r="H8037">
        <v>10000136</v>
      </c>
      <c r="I8037" s="3" t="s">
        <v>40</v>
      </c>
      <c r="J8037" s="2">
        <v>1.2563517504700465</v>
      </c>
    </row>
    <row r="8038" spans="1:10" x14ac:dyDescent="0.2">
      <c r="A8038" t="s">
        <v>91</v>
      </c>
      <c r="B8038" s="1">
        <v>43263</v>
      </c>
      <c r="C8038" s="1" t="s">
        <v>22</v>
      </c>
      <c r="D8038" s="1" t="s">
        <v>49</v>
      </c>
      <c r="E8038">
        <v>1000000020</v>
      </c>
      <c r="F8038" t="s">
        <v>73</v>
      </c>
      <c r="G8038" s="5" t="s">
        <v>13</v>
      </c>
      <c r="H8038">
        <v>10000131</v>
      </c>
      <c r="I8038" s="3" t="s">
        <v>38</v>
      </c>
      <c r="J8038" s="2">
        <v>1.3071083611890364</v>
      </c>
    </row>
    <row r="8039" spans="1:10" x14ac:dyDescent="0.2">
      <c r="A8039" t="s">
        <v>91</v>
      </c>
      <c r="B8039" s="1">
        <v>43263</v>
      </c>
      <c r="C8039" s="1" t="s">
        <v>22</v>
      </c>
      <c r="D8039" s="1" t="s">
        <v>29</v>
      </c>
      <c r="E8039">
        <v>1000000054</v>
      </c>
      <c r="F8039" t="s">
        <v>36</v>
      </c>
      <c r="G8039" s="5" t="s">
        <v>13</v>
      </c>
      <c r="H8039">
        <v>10000078</v>
      </c>
      <c r="I8039" s="3" t="s">
        <v>30</v>
      </c>
      <c r="J8039" s="2">
        <v>1.3332505284128171</v>
      </c>
    </row>
    <row r="8040" spans="1:10" x14ac:dyDescent="0.2">
      <c r="A8040" t="s">
        <v>91</v>
      </c>
      <c r="B8040" s="1">
        <v>43263</v>
      </c>
      <c r="C8040" s="1" t="s">
        <v>22</v>
      </c>
      <c r="D8040" s="1" t="s">
        <v>49</v>
      </c>
      <c r="E8040">
        <v>1000000018</v>
      </c>
      <c r="F8040" t="s">
        <v>48</v>
      </c>
      <c r="G8040" s="5" t="s">
        <v>13</v>
      </c>
      <c r="H8040">
        <v>10000211</v>
      </c>
      <c r="I8040" s="3" t="s">
        <v>11</v>
      </c>
      <c r="J8040" s="2">
        <v>1.387113849760695</v>
      </c>
    </row>
    <row r="8041" spans="1:10" x14ac:dyDescent="0.2">
      <c r="A8041" t="s">
        <v>91</v>
      </c>
      <c r="B8041" s="1">
        <v>43263</v>
      </c>
      <c r="C8041" s="1" t="s">
        <v>22</v>
      </c>
      <c r="D8041" s="1" t="s">
        <v>69</v>
      </c>
      <c r="E8041">
        <v>1000000129</v>
      </c>
      <c r="F8041" t="s">
        <v>70</v>
      </c>
      <c r="G8041" s="5" t="s">
        <v>13</v>
      </c>
      <c r="H8041">
        <v>20000099</v>
      </c>
      <c r="I8041" s="3" t="s">
        <v>20</v>
      </c>
      <c r="J8041" s="2">
        <v>1.4148561267559088</v>
      </c>
    </row>
    <row r="8042" spans="1:10" x14ac:dyDescent="0.2">
      <c r="A8042" t="s">
        <v>91</v>
      </c>
      <c r="B8042" s="1">
        <v>43263</v>
      </c>
      <c r="C8042" s="1" t="s">
        <v>22</v>
      </c>
      <c r="D8042" s="1" t="s">
        <v>46</v>
      </c>
      <c r="E8042">
        <v>1000001133</v>
      </c>
      <c r="F8042" t="s">
        <v>45</v>
      </c>
      <c r="G8042" s="5" t="s">
        <v>13</v>
      </c>
      <c r="H8042">
        <v>20000099</v>
      </c>
      <c r="I8042" s="3" t="s">
        <v>20</v>
      </c>
      <c r="J8042" s="2">
        <v>1.4431532492910271</v>
      </c>
    </row>
    <row r="8043" spans="1:10" x14ac:dyDescent="0.2">
      <c r="A8043" t="s">
        <v>91</v>
      </c>
      <c r="B8043" s="1">
        <v>43263</v>
      </c>
      <c r="C8043" s="1" t="s">
        <v>22</v>
      </c>
      <c r="D8043" s="1" t="s">
        <v>33</v>
      </c>
      <c r="E8043">
        <v>1000000031</v>
      </c>
      <c r="F8043" t="s">
        <v>32</v>
      </c>
      <c r="G8043" s="5" t="s">
        <v>13</v>
      </c>
      <c r="H8043">
        <v>10000136</v>
      </c>
      <c r="I8043" s="3" t="s">
        <v>40</v>
      </c>
      <c r="J8043" s="2">
        <v>1.3654566405623845</v>
      </c>
    </row>
    <row r="8044" spans="1:10" x14ac:dyDescent="0.2">
      <c r="A8044" t="s">
        <v>91</v>
      </c>
      <c r="B8044" s="1">
        <v>43263</v>
      </c>
      <c r="C8044" s="1" t="s">
        <v>22</v>
      </c>
      <c r="D8044" s="1" t="s">
        <v>35</v>
      </c>
      <c r="E8044">
        <v>1000000047</v>
      </c>
      <c r="F8044" t="s">
        <v>34</v>
      </c>
      <c r="G8044" s="5" t="s">
        <v>13</v>
      </c>
      <c r="H8044">
        <v>20000099</v>
      </c>
      <c r="I8044" s="3" t="s">
        <v>20</v>
      </c>
      <c r="J8044" s="2">
        <v>0.55862108884110462</v>
      </c>
    </row>
    <row r="8045" spans="1:10" x14ac:dyDescent="0.2">
      <c r="A8045" t="s">
        <v>91</v>
      </c>
      <c r="B8045" s="1">
        <v>43263</v>
      </c>
      <c r="C8045" s="1" t="s">
        <v>22</v>
      </c>
      <c r="D8045" s="1" t="s">
        <v>25</v>
      </c>
      <c r="E8045">
        <v>1000003183</v>
      </c>
      <c r="F8045" t="s">
        <v>23</v>
      </c>
      <c r="G8045" s="5" t="s">
        <v>13</v>
      </c>
      <c r="H8045">
        <v>10000111</v>
      </c>
      <c r="I8045" s="3" t="s">
        <v>37</v>
      </c>
      <c r="J8045" s="2">
        <v>0.64168003839841203</v>
      </c>
    </row>
    <row r="8046" spans="1:10" x14ac:dyDescent="0.2">
      <c r="A8046" t="s">
        <v>91</v>
      </c>
      <c r="B8046" s="1">
        <v>43263</v>
      </c>
      <c r="C8046" s="1" t="s">
        <v>22</v>
      </c>
      <c r="D8046" s="1" t="s">
        <v>61</v>
      </c>
      <c r="E8046">
        <v>1000000579</v>
      </c>
      <c r="F8046" t="s">
        <v>60</v>
      </c>
      <c r="G8046" s="5" t="s">
        <v>13</v>
      </c>
      <c r="H8046">
        <v>10000064</v>
      </c>
      <c r="I8046" s="3" t="s">
        <v>53</v>
      </c>
      <c r="J8046" s="2">
        <v>0.65451363916638028</v>
      </c>
    </row>
    <row r="8047" spans="1:10" x14ac:dyDescent="0.2">
      <c r="A8047" t="s">
        <v>91</v>
      </c>
      <c r="B8047" s="1">
        <v>43263</v>
      </c>
      <c r="C8047" s="1" t="s">
        <v>22</v>
      </c>
      <c r="D8047" s="1" t="s">
        <v>29</v>
      </c>
      <c r="E8047">
        <v>1000000028</v>
      </c>
      <c r="F8047" t="s">
        <v>27</v>
      </c>
      <c r="G8047" s="5" t="s">
        <v>13</v>
      </c>
      <c r="H8047">
        <v>10000136</v>
      </c>
      <c r="I8047" s="3" t="s">
        <v>40</v>
      </c>
      <c r="J8047" s="2">
        <v>0.66760391194970792</v>
      </c>
    </row>
    <row r="8048" spans="1:10" x14ac:dyDescent="0.2">
      <c r="A8048" t="s">
        <v>91</v>
      </c>
      <c r="B8048" s="1">
        <v>43263</v>
      </c>
      <c r="C8048" s="1" t="s">
        <v>22</v>
      </c>
      <c r="D8048" s="1" t="s">
        <v>35</v>
      </c>
      <c r="E8048">
        <v>1000000047</v>
      </c>
      <c r="F8048" t="s">
        <v>34</v>
      </c>
      <c r="G8048" s="5" t="s">
        <v>13</v>
      </c>
      <c r="H8048">
        <v>10000211</v>
      </c>
      <c r="I8048" s="3" t="s">
        <v>11</v>
      </c>
      <c r="J8048" s="2">
        <v>0.70846661219232554</v>
      </c>
    </row>
    <row r="8049" spans="1:10" x14ac:dyDescent="0.2">
      <c r="A8049" t="s">
        <v>91</v>
      </c>
      <c r="B8049" s="1">
        <v>43263</v>
      </c>
      <c r="C8049" s="1" t="s">
        <v>22</v>
      </c>
      <c r="D8049" s="1" t="s">
        <v>25</v>
      </c>
      <c r="E8049">
        <v>1000003183</v>
      </c>
      <c r="F8049" t="s">
        <v>23</v>
      </c>
      <c r="G8049" s="5" t="s">
        <v>13</v>
      </c>
      <c r="H8049">
        <v>10000136</v>
      </c>
      <c r="I8049" s="3" t="s">
        <v>40</v>
      </c>
      <c r="J8049" s="2">
        <v>0.84668318334807313</v>
      </c>
    </row>
    <row r="8050" spans="1:10" x14ac:dyDescent="0.2">
      <c r="A8050" t="s">
        <v>91</v>
      </c>
      <c r="B8050" s="1">
        <v>43263</v>
      </c>
      <c r="C8050" s="1" t="s">
        <v>22</v>
      </c>
      <c r="D8050" s="1" t="s">
        <v>29</v>
      </c>
      <c r="E8050">
        <v>1000000101</v>
      </c>
      <c r="F8050" t="s">
        <v>39</v>
      </c>
      <c r="G8050" s="5" t="s">
        <v>13</v>
      </c>
      <c r="H8050">
        <v>20000018</v>
      </c>
      <c r="I8050" s="3" t="s">
        <v>81</v>
      </c>
      <c r="J8050" s="2">
        <v>0.91647710698713059</v>
      </c>
    </row>
    <row r="8051" spans="1:10" x14ac:dyDescent="0.2">
      <c r="A8051" t="s">
        <v>91</v>
      </c>
      <c r="B8051" s="1">
        <v>43263</v>
      </c>
      <c r="C8051" s="1" t="s">
        <v>22</v>
      </c>
      <c r="D8051" s="1" t="s">
        <v>64</v>
      </c>
      <c r="E8051">
        <v>1000002973</v>
      </c>
      <c r="F8051" t="s">
        <v>63</v>
      </c>
      <c r="G8051" s="5" t="s">
        <v>13</v>
      </c>
      <c r="H8051">
        <v>10000136</v>
      </c>
      <c r="I8051" s="3" t="s">
        <v>40</v>
      </c>
      <c r="J8051" s="2">
        <v>0.99202429450663088</v>
      </c>
    </row>
    <row r="8052" spans="1:10" x14ac:dyDescent="0.2">
      <c r="A8052" t="s">
        <v>91</v>
      </c>
      <c r="B8052" s="1">
        <v>43263</v>
      </c>
      <c r="C8052" s="1" t="s">
        <v>22</v>
      </c>
      <c r="D8052" s="1" t="s">
        <v>21</v>
      </c>
      <c r="E8052">
        <v>1000002872</v>
      </c>
      <c r="F8052" t="s">
        <v>19</v>
      </c>
      <c r="G8052" s="5" t="s">
        <v>13</v>
      </c>
      <c r="H8052">
        <v>10000136</v>
      </c>
      <c r="I8052" s="3" t="s">
        <v>40</v>
      </c>
      <c r="J8052" s="2">
        <v>0.41689609163820696</v>
      </c>
    </row>
    <row r="8053" spans="1:10" x14ac:dyDescent="0.2">
      <c r="A8053" t="s">
        <v>91</v>
      </c>
      <c r="B8053" s="1">
        <v>43263</v>
      </c>
      <c r="C8053" s="1" t="s">
        <v>22</v>
      </c>
      <c r="D8053" s="1" t="s">
        <v>29</v>
      </c>
      <c r="E8053">
        <v>1000000054</v>
      </c>
      <c r="F8053" t="s">
        <v>36</v>
      </c>
      <c r="G8053" s="5" t="s">
        <v>13</v>
      </c>
      <c r="H8053">
        <v>20000018</v>
      </c>
      <c r="I8053" s="3" t="s">
        <v>81</v>
      </c>
      <c r="J8053" s="2">
        <v>0.24983910147579724</v>
      </c>
    </row>
    <row r="8054" spans="1:10" x14ac:dyDescent="0.2">
      <c r="A8054" t="s">
        <v>91</v>
      </c>
      <c r="B8054" s="1">
        <v>43263</v>
      </c>
      <c r="C8054" s="1" t="s">
        <v>22</v>
      </c>
      <c r="D8054" s="1" t="s">
        <v>61</v>
      </c>
      <c r="E8054">
        <v>1000000579</v>
      </c>
      <c r="F8054" t="s">
        <v>60</v>
      </c>
      <c r="G8054" s="5" t="s">
        <v>13</v>
      </c>
      <c r="H8054">
        <v>20000018</v>
      </c>
      <c r="I8054" s="3" t="s">
        <v>81</v>
      </c>
      <c r="J8054" s="2">
        <v>0.27043387826290644</v>
      </c>
    </row>
    <row r="8055" spans="1:10" x14ac:dyDescent="0.2">
      <c r="A8055" t="s">
        <v>91</v>
      </c>
      <c r="B8055" s="1">
        <v>43263</v>
      </c>
      <c r="C8055" s="1" t="s">
        <v>22</v>
      </c>
      <c r="D8055" s="1" t="s">
        <v>61</v>
      </c>
      <c r="E8055">
        <v>1000000579</v>
      </c>
      <c r="F8055" t="s">
        <v>60</v>
      </c>
      <c r="G8055" s="5" t="s">
        <v>13</v>
      </c>
      <c r="H8055">
        <v>10000111</v>
      </c>
      <c r="I8055" s="3" t="s">
        <v>37</v>
      </c>
      <c r="J8055" s="2">
        <v>0.31685639040755903</v>
      </c>
    </row>
    <row r="8056" spans="1:10" x14ac:dyDescent="0.2">
      <c r="A8056" t="s">
        <v>91</v>
      </c>
      <c r="B8056" s="1">
        <v>43263</v>
      </c>
      <c r="C8056" s="1" t="s">
        <v>22</v>
      </c>
      <c r="D8056" s="1" t="s">
        <v>46</v>
      </c>
      <c r="E8056">
        <v>1000001133</v>
      </c>
      <c r="F8056" t="s">
        <v>45</v>
      </c>
      <c r="G8056" s="5" t="s">
        <v>13</v>
      </c>
      <c r="H8056">
        <v>20000018</v>
      </c>
      <c r="I8056" s="3" t="s">
        <v>81</v>
      </c>
      <c r="J8056" s="2">
        <v>0.34297554707865735</v>
      </c>
    </row>
    <row r="8057" spans="1:10" x14ac:dyDescent="0.2">
      <c r="A8057" t="s">
        <v>91</v>
      </c>
      <c r="B8057" s="1">
        <v>43263</v>
      </c>
      <c r="C8057" s="1" t="s">
        <v>22</v>
      </c>
      <c r="D8057" s="1" t="s">
        <v>49</v>
      </c>
      <c r="E8057">
        <v>1000000018</v>
      </c>
      <c r="F8057" t="s">
        <v>48</v>
      </c>
      <c r="G8057" s="5" t="s">
        <v>13</v>
      </c>
      <c r="H8057">
        <v>20000018</v>
      </c>
      <c r="I8057" s="3" t="s">
        <v>81</v>
      </c>
      <c r="J8057" s="2">
        <v>0.34983505802023052</v>
      </c>
    </row>
    <row r="8058" spans="1:10" x14ac:dyDescent="0.2">
      <c r="A8058" t="s">
        <v>91</v>
      </c>
      <c r="B8058" s="1">
        <v>43263</v>
      </c>
      <c r="C8058" s="1" t="s">
        <v>22</v>
      </c>
      <c r="D8058" s="1" t="s">
        <v>35</v>
      </c>
      <c r="E8058">
        <v>1000000047</v>
      </c>
      <c r="F8058" t="s">
        <v>34</v>
      </c>
      <c r="G8058" s="5" t="s">
        <v>13</v>
      </c>
      <c r="H8058">
        <v>20000018</v>
      </c>
      <c r="I8058" s="3" t="s">
        <v>81</v>
      </c>
      <c r="J8058" s="2">
        <v>0.38624617184649473</v>
      </c>
    </row>
    <row r="8059" spans="1:10" x14ac:dyDescent="0.2">
      <c r="A8059" t="s">
        <v>91</v>
      </c>
      <c r="B8059" s="1">
        <v>43263</v>
      </c>
      <c r="C8059" s="1" t="s">
        <v>22</v>
      </c>
      <c r="D8059" s="1" t="s">
        <v>64</v>
      </c>
      <c r="E8059">
        <v>1000002973</v>
      </c>
      <c r="F8059" t="s">
        <v>63</v>
      </c>
      <c r="G8059" s="5" t="s">
        <v>13</v>
      </c>
      <c r="H8059">
        <v>20000018</v>
      </c>
      <c r="I8059" s="3" t="s">
        <v>81</v>
      </c>
      <c r="J8059" s="2">
        <v>3.8141063999999996</v>
      </c>
    </row>
    <row r="8060" spans="1:10" x14ac:dyDescent="0.2">
      <c r="A8060" t="s">
        <v>91</v>
      </c>
      <c r="B8060" s="1">
        <v>43264</v>
      </c>
      <c r="C8060" s="1" t="s">
        <v>43</v>
      </c>
      <c r="D8060" s="1" t="s">
        <v>42</v>
      </c>
      <c r="E8060">
        <v>1000000931</v>
      </c>
      <c r="F8060" t="s">
        <v>41</v>
      </c>
      <c r="G8060" s="5" t="s">
        <v>13</v>
      </c>
      <c r="H8060">
        <v>10000131</v>
      </c>
      <c r="I8060" s="3" t="s">
        <v>38</v>
      </c>
      <c r="J8060" s="2">
        <v>3.2700178862367277</v>
      </c>
    </row>
    <row r="8061" spans="1:10" x14ac:dyDescent="0.2">
      <c r="A8061" t="s">
        <v>91</v>
      </c>
      <c r="B8061" s="1">
        <v>43264</v>
      </c>
      <c r="C8061" s="1" t="s">
        <v>43</v>
      </c>
      <c r="D8061" s="1" t="s">
        <v>42</v>
      </c>
      <c r="E8061">
        <v>1000001014</v>
      </c>
      <c r="F8061" t="s">
        <v>44</v>
      </c>
      <c r="G8061" s="5" t="s">
        <v>13</v>
      </c>
      <c r="H8061">
        <v>10000078</v>
      </c>
      <c r="I8061" s="3" t="s">
        <v>30</v>
      </c>
      <c r="J8061" s="2">
        <v>3.3354182439614624</v>
      </c>
    </row>
    <row r="8062" spans="1:10" x14ac:dyDescent="0.2">
      <c r="A8062" t="s">
        <v>91</v>
      </c>
      <c r="B8062" s="1">
        <v>43264</v>
      </c>
      <c r="C8062" s="1" t="s">
        <v>43</v>
      </c>
      <c r="D8062" s="1" t="s">
        <v>42</v>
      </c>
      <c r="E8062">
        <v>1000001014</v>
      </c>
      <c r="F8062" t="s">
        <v>44</v>
      </c>
      <c r="G8062" s="5" t="s">
        <v>13</v>
      </c>
      <c r="H8062">
        <v>10000131</v>
      </c>
      <c r="I8062" s="3" t="s">
        <v>38</v>
      </c>
      <c r="J8062" s="2">
        <v>3.4021266088406916</v>
      </c>
    </row>
    <row r="8063" spans="1:10" x14ac:dyDescent="0.2">
      <c r="A8063" t="s">
        <v>91</v>
      </c>
      <c r="B8063" s="1">
        <v>43264</v>
      </c>
      <c r="C8063" s="1" t="s">
        <v>43</v>
      </c>
      <c r="D8063" s="1" t="s">
        <v>42</v>
      </c>
      <c r="E8063">
        <v>1000001014</v>
      </c>
      <c r="F8063" t="s">
        <v>44</v>
      </c>
      <c r="G8063" s="5" t="s">
        <v>13</v>
      </c>
      <c r="H8063">
        <v>20000099</v>
      </c>
      <c r="I8063" s="3" t="s">
        <v>20</v>
      </c>
      <c r="J8063" s="2">
        <v>3.4701691410175055</v>
      </c>
    </row>
    <row r="8064" spans="1:10" x14ac:dyDescent="0.2">
      <c r="A8064" t="s">
        <v>91</v>
      </c>
      <c r="B8064" s="1">
        <v>43264</v>
      </c>
      <c r="C8064" s="1" t="s">
        <v>43</v>
      </c>
      <c r="D8064" s="1" t="s">
        <v>51</v>
      </c>
      <c r="E8064">
        <v>1000000460</v>
      </c>
      <c r="F8064" t="s">
        <v>50</v>
      </c>
      <c r="G8064" s="5" t="s">
        <v>13</v>
      </c>
      <c r="H8064">
        <v>10000131</v>
      </c>
      <c r="I8064" s="3" t="s">
        <v>38</v>
      </c>
      <c r="J8064" s="2">
        <v>3.2687680900181397</v>
      </c>
    </row>
    <row r="8065" spans="1:10" x14ac:dyDescent="0.2">
      <c r="A8065" t="s">
        <v>91</v>
      </c>
      <c r="B8065" s="1">
        <v>43264</v>
      </c>
      <c r="C8065" s="1" t="s">
        <v>43</v>
      </c>
      <c r="D8065" s="1" t="s">
        <v>42</v>
      </c>
      <c r="E8065">
        <v>1000000931</v>
      </c>
      <c r="F8065" t="s">
        <v>41</v>
      </c>
      <c r="G8065" s="5" t="s">
        <v>13</v>
      </c>
      <c r="H8065">
        <v>10000182</v>
      </c>
      <c r="I8065" s="3" t="s">
        <v>31</v>
      </c>
      <c r="J8065" s="2">
        <v>3.3341434518185027</v>
      </c>
    </row>
    <row r="8066" spans="1:10" x14ac:dyDescent="0.2">
      <c r="A8066" t="s">
        <v>91</v>
      </c>
      <c r="B8066" s="1">
        <v>43264</v>
      </c>
      <c r="C8066" s="1" t="s">
        <v>43</v>
      </c>
      <c r="D8066" s="1" t="s">
        <v>42</v>
      </c>
      <c r="E8066">
        <v>1000001014</v>
      </c>
      <c r="F8066" t="s">
        <v>44</v>
      </c>
      <c r="G8066" s="5" t="s">
        <v>13</v>
      </c>
      <c r="H8066">
        <v>10000182</v>
      </c>
      <c r="I8066" s="3" t="s">
        <v>31</v>
      </c>
      <c r="J8066" s="2">
        <v>3.7547870558731478</v>
      </c>
    </row>
    <row r="8067" spans="1:10" x14ac:dyDescent="0.2">
      <c r="A8067" t="s">
        <v>91</v>
      </c>
      <c r="B8067" s="1">
        <v>43264</v>
      </c>
      <c r="C8067" s="1" t="s">
        <v>43</v>
      </c>
      <c r="D8067" s="1" t="s">
        <v>51</v>
      </c>
      <c r="E8067">
        <v>1000000460</v>
      </c>
      <c r="F8067" t="s">
        <v>50</v>
      </c>
      <c r="G8067" s="5" t="s">
        <v>13</v>
      </c>
      <c r="H8067">
        <v>10000182</v>
      </c>
      <c r="I8067" s="3" t="s">
        <v>31</v>
      </c>
      <c r="J8067" s="2">
        <v>3.8903060641723237</v>
      </c>
    </row>
    <row r="8068" spans="1:10" x14ac:dyDescent="0.2">
      <c r="A8068" t="s">
        <v>91</v>
      </c>
      <c r="B8068" s="1">
        <v>43264</v>
      </c>
      <c r="C8068" s="1" t="s">
        <v>43</v>
      </c>
      <c r="D8068" s="1" t="s">
        <v>42</v>
      </c>
      <c r="E8068">
        <v>1000001014</v>
      </c>
      <c r="F8068" t="s">
        <v>44</v>
      </c>
      <c r="G8068" s="5" t="s">
        <v>13</v>
      </c>
      <c r="H8068">
        <v>10000136</v>
      </c>
      <c r="I8068" s="3" t="s">
        <v>40</v>
      </c>
      <c r="J8068" s="2">
        <v>3.5134744291648867</v>
      </c>
    </row>
    <row r="8069" spans="1:10" x14ac:dyDescent="0.2">
      <c r="A8069" t="s">
        <v>91</v>
      </c>
      <c r="B8069" s="1">
        <v>43264</v>
      </c>
      <c r="C8069" s="1" t="s">
        <v>43</v>
      </c>
      <c r="D8069" s="1" t="s">
        <v>42</v>
      </c>
      <c r="E8069">
        <v>1000000931</v>
      </c>
      <c r="F8069" t="s">
        <v>41</v>
      </c>
      <c r="G8069" s="5" t="s">
        <v>13</v>
      </c>
      <c r="H8069">
        <v>10000078</v>
      </c>
      <c r="I8069" s="3" t="s">
        <v>30</v>
      </c>
      <c r="J8069" s="2">
        <v>0.24581873287694589</v>
      </c>
    </row>
    <row r="8070" spans="1:10" x14ac:dyDescent="0.2">
      <c r="A8070" t="s">
        <v>91</v>
      </c>
      <c r="B8070" s="1">
        <v>43264</v>
      </c>
      <c r="C8070" s="1" t="s">
        <v>43</v>
      </c>
      <c r="D8070" s="1" t="s">
        <v>42</v>
      </c>
      <c r="E8070">
        <v>1000000931</v>
      </c>
      <c r="F8070" t="s">
        <v>41</v>
      </c>
      <c r="G8070" s="5" t="s">
        <v>13</v>
      </c>
      <c r="H8070">
        <v>20000099</v>
      </c>
      <c r="I8070" s="3" t="s">
        <v>20</v>
      </c>
      <c r="J8070" s="2">
        <v>0.2507351075344848</v>
      </c>
    </row>
    <row r="8071" spans="1:10" x14ac:dyDescent="0.2">
      <c r="A8071" t="s">
        <v>91</v>
      </c>
      <c r="B8071" s="1">
        <v>43264</v>
      </c>
      <c r="C8071" s="1" t="s">
        <v>43</v>
      </c>
      <c r="D8071" s="1" t="s">
        <v>78</v>
      </c>
      <c r="E8071">
        <v>1000003187</v>
      </c>
      <c r="F8071" t="s">
        <v>77</v>
      </c>
      <c r="G8071" s="5" t="s">
        <v>13</v>
      </c>
      <c r="H8071">
        <v>10000211</v>
      </c>
      <c r="I8071" s="3" t="s">
        <v>11</v>
      </c>
      <c r="J8071" s="2">
        <v>8.4394611699644155</v>
      </c>
    </row>
    <row r="8072" spans="1:10" x14ac:dyDescent="0.2">
      <c r="A8072" t="s">
        <v>91</v>
      </c>
      <c r="B8072" s="1">
        <v>43264</v>
      </c>
      <c r="C8072" s="1" t="s">
        <v>43</v>
      </c>
      <c r="D8072" s="1" t="s">
        <v>80</v>
      </c>
      <c r="E8072">
        <v>1000003498</v>
      </c>
      <c r="F8072" t="s">
        <v>79</v>
      </c>
      <c r="G8072" s="5" t="s">
        <v>13</v>
      </c>
      <c r="H8072">
        <v>10000131</v>
      </c>
      <c r="I8072" s="3" t="s">
        <v>38</v>
      </c>
      <c r="J8072" s="2">
        <v>9.1351441834407083</v>
      </c>
    </row>
    <row r="8073" spans="1:10" x14ac:dyDescent="0.2">
      <c r="A8073" t="s">
        <v>91</v>
      </c>
      <c r="B8073" s="1">
        <v>43264</v>
      </c>
      <c r="C8073" s="1" t="s">
        <v>43</v>
      </c>
      <c r="D8073" s="1" t="s">
        <v>78</v>
      </c>
      <c r="E8073">
        <v>1000003187</v>
      </c>
      <c r="F8073" t="s">
        <v>77</v>
      </c>
      <c r="G8073" s="5" t="s">
        <v>13</v>
      </c>
      <c r="H8073">
        <v>10000064</v>
      </c>
      <c r="I8073" s="3" t="s">
        <v>53</v>
      </c>
      <c r="J8073" s="2">
        <v>10.085937327401027</v>
      </c>
    </row>
    <row r="8074" spans="1:10" x14ac:dyDescent="0.2">
      <c r="A8074" t="s">
        <v>91</v>
      </c>
      <c r="B8074" s="1">
        <v>43264</v>
      </c>
      <c r="C8074" s="1" t="s">
        <v>43</v>
      </c>
      <c r="D8074" s="1" t="s">
        <v>78</v>
      </c>
      <c r="E8074">
        <v>1000003187</v>
      </c>
      <c r="F8074" t="s">
        <v>77</v>
      </c>
      <c r="G8074" s="5" t="s">
        <v>13</v>
      </c>
      <c r="H8074">
        <v>20000099</v>
      </c>
      <c r="I8074" s="3" t="s">
        <v>20</v>
      </c>
      <c r="J8074" s="2">
        <v>10.287656073949046</v>
      </c>
    </row>
    <row r="8075" spans="1:10" x14ac:dyDescent="0.2">
      <c r="A8075" t="s">
        <v>91</v>
      </c>
      <c r="B8075" s="1">
        <v>43264</v>
      </c>
      <c r="C8075" s="1" t="s">
        <v>43</v>
      </c>
      <c r="D8075" s="1" t="s">
        <v>78</v>
      </c>
      <c r="E8075">
        <v>1000003187</v>
      </c>
      <c r="F8075" t="s">
        <v>77</v>
      </c>
      <c r="G8075" s="5" t="s">
        <v>13</v>
      </c>
      <c r="H8075">
        <v>10000078</v>
      </c>
      <c r="I8075" s="3" t="s">
        <v>30</v>
      </c>
      <c r="J8075" s="2">
        <v>6.1688056966791303</v>
      </c>
    </row>
    <row r="8076" spans="1:10" x14ac:dyDescent="0.2">
      <c r="A8076" t="s">
        <v>91</v>
      </c>
      <c r="B8076" s="1">
        <v>43264</v>
      </c>
      <c r="C8076" s="1" t="s">
        <v>43</v>
      </c>
      <c r="D8076" s="1" t="s">
        <v>78</v>
      </c>
      <c r="E8076">
        <v>1000003187</v>
      </c>
      <c r="F8076" t="s">
        <v>77</v>
      </c>
      <c r="G8076" s="5" t="s">
        <v>13</v>
      </c>
      <c r="H8076">
        <v>10000111</v>
      </c>
      <c r="I8076" s="3" t="s">
        <v>37</v>
      </c>
      <c r="J8076" s="2">
        <v>6.4180254468249673</v>
      </c>
    </row>
    <row r="8077" spans="1:10" x14ac:dyDescent="0.2">
      <c r="A8077" t="s">
        <v>91</v>
      </c>
      <c r="B8077" s="1">
        <v>43264</v>
      </c>
      <c r="C8077" s="1" t="s">
        <v>43</v>
      </c>
      <c r="D8077" s="1" t="s">
        <v>78</v>
      </c>
      <c r="E8077">
        <v>1000003187</v>
      </c>
      <c r="F8077" t="s">
        <v>77</v>
      </c>
      <c r="G8077" s="5" t="s">
        <v>13</v>
      </c>
      <c r="H8077">
        <v>10000131</v>
      </c>
      <c r="I8077" s="3" t="s">
        <v>38</v>
      </c>
      <c r="J8077" s="2">
        <v>6.5463859557614672</v>
      </c>
    </row>
    <row r="8078" spans="1:10" x14ac:dyDescent="0.2">
      <c r="A8078" t="s">
        <v>91</v>
      </c>
      <c r="B8078" s="1">
        <v>43264</v>
      </c>
      <c r="C8078" s="1" t="s">
        <v>43</v>
      </c>
      <c r="D8078" s="1" t="s">
        <v>80</v>
      </c>
      <c r="E8078">
        <v>1000003498</v>
      </c>
      <c r="F8078" t="s">
        <v>79</v>
      </c>
      <c r="G8078" s="5" t="s">
        <v>13</v>
      </c>
      <c r="H8078">
        <v>10000136</v>
      </c>
      <c r="I8078" s="3" t="s">
        <v>40</v>
      </c>
      <c r="J8078" s="2">
        <v>5.8560186902885514</v>
      </c>
    </row>
    <row r="8079" spans="1:10" x14ac:dyDescent="0.2">
      <c r="A8079" t="s">
        <v>91</v>
      </c>
      <c r="B8079" s="1">
        <v>43264</v>
      </c>
      <c r="C8079" s="1" t="s">
        <v>43</v>
      </c>
      <c r="D8079" s="1" t="s">
        <v>51</v>
      </c>
      <c r="E8079">
        <v>1000000460</v>
      </c>
      <c r="F8079" t="s">
        <v>50</v>
      </c>
      <c r="G8079" s="5" t="s">
        <v>13</v>
      </c>
      <c r="H8079">
        <v>20000099</v>
      </c>
      <c r="I8079" s="3" t="s">
        <v>20</v>
      </c>
      <c r="J8079" s="2">
        <v>6.3387429599294087</v>
      </c>
    </row>
    <row r="8080" spans="1:10" x14ac:dyDescent="0.2">
      <c r="A8080" t="s">
        <v>91</v>
      </c>
      <c r="B8080" s="1">
        <v>43264</v>
      </c>
      <c r="C8080" s="1" t="s">
        <v>43</v>
      </c>
      <c r="D8080" s="1" t="s">
        <v>42</v>
      </c>
      <c r="E8080">
        <v>1000000931</v>
      </c>
      <c r="F8080" t="s">
        <v>41</v>
      </c>
      <c r="G8080" s="5" t="s">
        <v>13</v>
      </c>
      <c r="H8080">
        <v>10000136</v>
      </c>
      <c r="I8080" s="3" t="s">
        <v>40</v>
      </c>
      <c r="J8080" s="2">
        <v>7.426847652763362</v>
      </c>
    </row>
    <row r="8081" spans="1:10" x14ac:dyDescent="0.2">
      <c r="A8081" t="s">
        <v>91</v>
      </c>
      <c r="B8081" s="1">
        <v>43264</v>
      </c>
      <c r="C8081" s="1" t="s">
        <v>43</v>
      </c>
      <c r="D8081" s="1" t="s">
        <v>80</v>
      </c>
      <c r="E8081">
        <v>1000003498</v>
      </c>
      <c r="F8081" t="s">
        <v>79</v>
      </c>
      <c r="G8081" s="5" t="s">
        <v>13</v>
      </c>
      <c r="H8081">
        <v>10000211</v>
      </c>
      <c r="I8081" s="3" t="s">
        <v>11</v>
      </c>
      <c r="J8081" s="2">
        <v>25.559124215788799</v>
      </c>
    </row>
    <row r="8082" spans="1:10" x14ac:dyDescent="0.2">
      <c r="A8082" t="s">
        <v>91</v>
      </c>
      <c r="B8082" s="1">
        <v>43264</v>
      </c>
      <c r="C8082" s="1" t="s">
        <v>43</v>
      </c>
      <c r="D8082" s="1" t="s">
        <v>78</v>
      </c>
      <c r="E8082">
        <v>1000003187</v>
      </c>
      <c r="F8082" t="s">
        <v>77</v>
      </c>
      <c r="G8082" s="5" t="s">
        <v>13</v>
      </c>
      <c r="H8082">
        <v>20000018</v>
      </c>
      <c r="I8082" s="3" t="s">
        <v>81</v>
      </c>
      <c r="J8082" s="2">
        <v>17.412503198511601</v>
      </c>
    </row>
    <row r="8083" spans="1:10" x14ac:dyDescent="0.2">
      <c r="A8083" t="s">
        <v>91</v>
      </c>
      <c r="B8083" s="1">
        <v>43264</v>
      </c>
      <c r="C8083" s="1" t="s">
        <v>43</v>
      </c>
      <c r="D8083" s="1" t="s">
        <v>78</v>
      </c>
      <c r="E8083">
        <v>1000003187</v>
      </c>
      <c r="F8083" t="s">
        <v>77</v>
      </c>
      <c r="G8083" s="5" t="s">
        <v>13</v>
      </c>
      <c r="H8083">
        <v>10000136</v>
      </c>
      <c r="I8083" s="3" t="s">
        <v>40</v>
      </c>
      <c r="J8083" s="2">
        <v>21.10748287882263</v>
      </c>
    </row>
    <row r="8084" spans="1:10" x14ac:dyDescent="0.2">
      <c r="A8084" t="s">
        <v>91</v>
      </c>
      <c r="B8084" s="1">
        <v>43264</v>
      </c>
      <c r="C8084" s="1" t="s">
        <v>9</v>
      </c>
      <c r="D8084" s="1" t="s">
        <v>15</v>
      </c>
      <c r="E8084">
        <v>1000002986</v>
      </c>
      <c r="F8084" t="s">
        <v>14</v>
      </c>
      <c r="G8084" s="5" t="s">
        <v>13</v>
      </c>
      <c r="H8084">
        <v>10000211</v>
      </c>
      <c r="I8084" s="3" t="s">
        <v>11</v>
      </c>
      <c r="J8084" s="2">
        <v>3.0814108885691849</v>
      </c>
    </row>
    <row r="8085" spans="1:10" x14ac:dyDescent="0.2">
      <c r="A8085" t="s">
        <v>91</v>
      </c>
      <c r="B8085" s="1">
        <v>43264</v>
      </c>
      <c r="C8085" s="1" t="s">
        <v>9</v>
      </c>
      <c r="D8085" s="1" t="s">
        <v>12</v>
      </c>
      <c r="E8085">
        <v>1000000072</v>
      </c>
      <c r="F8085" t="s">
        <v>10</v>
      </c>
      <c r="G8085" s="5" t="s">
        <v>13</v>
      </c>
      <c r="H8085">
        <v>10000211</v>
      </c>
      <c r="I8085" s="3" t="s">
        <v>11</v>
      </c>
      <c r="J8085" s="2">
        <v>3.1430391063405687</v>
      </c>
    </row>
    <row r="8086" spans="1:10" x14ac:dyDescent="0.2">
      <c r="A8086" t="s">
        <v>91</v>
      </c>
      <c r="B8086" s="1">
        <v>43264</v>
      </c>
      <c r="C8086" s="1" t="s">
        <v>9</v>
      </c>
      <c r="D8086" s="1" t="s">
        <v>15</v>
      </c>
      <c r="E8086">
        <v>1000002985</v>
      </c>
      <c r="F8086" t="s">
        <v>47</v>
      </c>
      <c r="G8086" s="5" t="s">
        <v>13</v>
      </c>
      <c r="H8086">
        <v>10000211</v>
      </c>
      <c r="I8086" s="3" t="s">
        <v>11</v>
      </c>
      <c r="J8086" s="2">
        <v>3.5395725238378555</v>
      </c>
    </row>
    <row r="8087" spans="1:10" x14ac:dyDescent="0.2">
      <c r="A8087" t="s">
        <v>91</v>
      </c>
      <c r="B8087" s="1">
        <v>43264</v>
      </c>
      <c r="C8087" s="1" t="s">
        <v>9</v>
      </c>
      <c r="D8087" s="1" t="s">
        <v>57</v>
      </c>
      <c r="E8087">
        <v>1000001502</v>
      </c>
      <c r="F8087" t="s">
        <v>56</v>
      </c>
      <c r="G8087" s="5" t="s">
        <v>13</v>
      </c>
      <c r="H8087">
        <v>10000064</v>
      </c>
      <c r="I8087" s="3" t="s">
        <v>53</v>
      </c>
      <c r="J8087" s="2">
        <v>3.8298827969906108</v>
      </c>
    </row>
    <row r="8088" spans="1:10" x14ac:dyDescent="0.2">
      <c r="A8088" t="s">
        <v>91</v>
      </c>
      <c r="B8088" s="1">
        <v>43264</v>
      </c>
      <c r="C8088" s="1" t="s">
        <v>9</v>
      </c>
      <c r="D8088" s="1" t="s">
        <v>17</v>
      </c>
      <c r="E8088">
        <v>1000000059</v>
      </c>
      <c r="F8088" t="s">
        <v>55</v>
      </c>
      <c r="G8088" s="5" t="s">
        <v>13</v>
      </c>
      <c r="H8088">
        <v>10000131</v>
      </c>
      <c r="I8088" s="3" t="s">
        <v>38</v>
      </c>
      <c r="J8088" s="2">
        <v>3.4544804529304232</v>
      </c>
    </row>
    <row r="8089" spans="1:10" x14ac:dyDescent="0.2">
      <c r="A8089" t="s">
        <v>91</v>
      </c>
      <c r="B8089" s="1">
        <v>43264</v>
      </c>
      <c r="C8089" s="1" t="s">
        <v>9</v>
      </c>
      <c r="D8089" s="1" t="s">
        <v>15</v>
      </c>
      <c r="E8089">
        <v>1000002981</v>
      </c>
      <c r="F8089" t="s">
        <v>62</v>
      </c>
      <c r="G8089" s="5" t="s">
        <v>13</v>
      </c>
      <c r="H8089">
        <v>10000211</v>
      </c>
      <c r="I8089" s="3" t="s">
        <v>11</v>
      </c>
      <c r="J8089" s="2">
        <v>0.21828</v>
      </c>
    </row>
    <row r="8090" spans="1:10" x14ac:dyDescent="0.2">
      <c r="A8090" t="s">
        <v>91</v>
      </c>
      <c r="B8090" s="1">
        <v>43264</v>
      </c>
      <c r="C8090" s="1" t="s">
        <v>9</v>
      </c>
      <c r="D8090" s="1" t="s">
        <v>15</v>
      </c>
      <c r="E8090">
        <v>1000002981</v>
      </c>
      <c r="F8090" t="s">
        <v>62</v>
      </c>
      <c r="G8090" s="5" t="s">
        <v>13</v>
      </c>
      <c r="H8090">
        <v>20000099</v>
      </c>
      <c r="I8090" s="3" t="s">
        <v>20</v>
      </c>
      <c r="J8090" s="2">
        <v>0.2226456</v>
      </c>
    </row>
    <row r="8091" spans="1:10" x14ac:dyDescent="0.2">
      <c r="A8091" t="s">
        <v>91</v>
      </c>
      <c r="B8091" s="1">
        <v>43264</v>
      </c>
      <c r="C8091" s="1" t="s">
        <v>9</v>
      </c>
      <c r="D8091" s="1" t="s">
        <v>59</v>
      </c>
      <c r="E8091">
        <v>1000000192</v>
      </c>
      <c r="F8091" t="s">
        <v>58</v>
      </c>
      <c r="G8091" s="5" t="s">
        <v>13</v>
      </c>
      <c r="H8091">
        <v>10000064</v>
      </c>
      <c r="I8091" s="3" t="s">
        <v>53</v>
      </c>
      <c r="J8091" s="2">
        <v>0.227098512</v>
      </c>
    </row>
    <row r="8092" spans="1:10" x14ac:dyDescent="0.2">
      <c r="A8092" t="s">
        <v>91</v>
      </c>
      <c r="B8092" s="1">
        <v>43264</v>
      </c>
      <c r="C8092" s="1" t="s">
        <v>9</v>
      </c>
      <c r="D8092" s="1" t="s">
        <v>57</v>
      </c>
      <c r="E8092">
        <v>1000001502</v>
      </c>
      <c r="F8092" t="s">
        <v>56</v>
      </c>
      <c r="G8092" s="5" t="s">
        <v>13</v>
      </c>
      <c r="H8092">
        <v>10000131</v>
      </c>
      <c r="I8092" s="3" t="s">
        <v>38</v>
      </c>
      <c r="J8092" s="2">
        <v>0.23627329188479998</v>
      </c>
    </row>
    <row r="8093" spans="1:10" x14ac:dyDescent="0.2">
      <c r="A8093" t="s">
        <v>91</v>
      </c>
      <c r="B8093" s="1">
        <v>43264</v>
      </c>
      <c r="C8093" s="1" t="s">
        <v>9</v>
      </c>
      <c r="D8093" s="1" t="s">
        <v>17</v>
      </c>
      <c r="E8093">
        <v>1000001649</v>
      </c>
      <c r="F8093" t="s">
        <v>16</v>
      </c>
      <c r="G8093" s="5" t="s">
        <v>13</v>
      </c>
      <c r="H8093">
        <v>10000211</v>
      </c>
      <c r="I8093" s="3" t="s">
        <v>11</v>
      </c>
      <c r="J8093" s="2">
        <v>0.25574980968517452</v>
      </c>
    </row>
    <row r="8094" spans="1:10" x14ac:dyDescent="0.2">
      <c r="A8094" t="s">
        <v>91</v>
      </c>
      <c r="B8094" s="1">
        <v>43264</v>
      </c>
      <c r="C8094" s="1" t="s">
        <v>9</v>
      </c>
      <c r="D8094" s="1" t="s">
        <v>57</v>
      </c>
      <c r="E8094">
        <v>1000001502</v>
      </c>
      <c r="F8094" t="s">
        <v>56</v>
      </c>
      <c r="G8094" s="5" t="s">
        <v>13</v>
      </c>
      <c r="H8094">
        <v>10000211</v>
      </c>
      <c r="I8094" s="3" t="s">
        <v>11</v>
      </c>
      <c r="J8094" s="2">
        <v>0.260864805878878</v>
      </c>
    </row>
    <row r="8095" spans="1:10" x14ac:dyDescent="0.2">
      <c r="A8095" t="s">
        <v>91</v>
      </c>
      <c r="B8095" s="1">
        <v>43264</v>
      </c>
      <c r="C8095" s="1" t="s">
        <v>9</v>
      </c>
      <c r="D8095" s="1" t="s">
        <v>17</v>
      </c>
      <c r="E8095">
        <v>1000000059</v>
      </c>
      <c r="F8095" t="s">
        <v>55</v>
      </c>
      <c r="G8095" s="5" t="s">
        <v>13</v>
      </c>
      <c r="H8095">
        <v>20000099</v>
      </c>
      <c r="I8095" s="3" t="s">
        <v>20</v>
      </c>
      <c r="J8095" s="2">
        <v>0.27140374403638462</v>
      </c>
    </row>
    <row r="8096" spans="1:10" x14ac:dyDescent="0.2">
      <c r="A8096" t="s">
        <v>91</v>
      </c>
      <c r="B8096" s="1">
        <v>43264</v>
      </c>
      <c r="C8096" s="1" t="s">
        <v>9</v>
      </c>
      <c r="D8096" s="1" t="s">
        <v>72</v>
      </c>
      <c r="E8096">
        <v>1000001699</v>
      </c>
      <c r="F8096" t="s">
        <v>71</v>
      </c>
      <c r="G8096" s="5" t="s">
        <v>13</v>
      </c>
      <c r="H8096">
        <v>10000211</v>
      </c>
      <c r="I8096" s="3" t="s">
        <v>11</v>
      </c>
      <c r="J8096" s="2">
        <v>0.17405490498132242</v>
      </c>
    </row>
    <row r="8097" spans="1:10" x14ac:dyDescent="0.2">
      <c r="A8097" t="s">
        <v>91</v>
      </c>
      <c r="B8097" s="1">
        <v>43264</v>
      </c>
      <c r="C8097" s="1" t="s">
        <v>9</v>
      </c>
      <c r="D8097" s="1" t="s">
        <v>17</v>
      </c>
      <c r="E8097">
        <v>1000000059</v>
      </c>
      <c r="F8097" t="s">
        <v>55</v>
      </c>
      <c r="G8097" s="5" t="s">
        <v>13</v>
      </c>
      <c r="H8097">
        <v>10000064</v>
      </c>
      <c r="I8097" s="3" t="s">
        <v>53</v>
      </c>
      <c r="J8097" s="2">
        <v>0.19217067929267814</v>
      </c>
    </row>
    <row r="8098" spans="1:10" x14ac:dyDescent="0.2">
      <c r="A8098" t="s">
        <v>91</v>
      </c>
      <c r="B8098" s="1">
        <v>43264</v>
      </c>
      <c r="C8098" s="1" t="s">
        <v>9</v>
      </c>
      <c r="D8098" s="1" t="s">
        <v>15</v>
      </c>
      <c r="E8098">
        <v>1000002981</v>
      </c>
      <c r="F8098" t="s">
        <v>62</v>
      </c>
      <c r="G8098" s="5" t="s">
        <v>13</v>
      </c>
      <c r="H8098">
        <v>10000064</v>
      </c>
      <c r="I8098" s="3" t="s">
        <v>53</v>
      </c>
      <c r="J8098" s="2">
        <v>0.19993437473610232</v>
      </c>
    </row>
    <row r="8099" spans="1:10" x14ac:dyDescent="0.2">
      <c r="A8099" t="s">
        <v>91</v>
      </c>
      <c r="B8099" s="1">
        <v>43264</v>
      </c>
      <c r="C8099" s="1" t="s">
        <v>9</v>
      </c>
      <c r="D8099" s="1" t="s">
        <v>75</v>
      </c>
      <c r="E8099">
        <v>1000000281</v>
      </c>
      <c r="F8099" t="s">
        <v>74</v>
      </c>
      <c r="G8099" s="5" t="s">
        <v>13</v>
      </c>
      <c r="H8099">
        <v>20000099</v>
      </c>
      <c r="I8099" s="3" t="s">
        <v>20</v>
      </c>
      <c r="J8099" s="2">
        <v>0.21217195794494967</v>
      </c>
    </row>
    <row r="8100" spans="1:10" x14ac:dyDescent="0.2">
      <c r="A8100" t="s">
        <v>91</v>
      </c>
      <c r="B8100" s="1">
        <v>43264</v>
      </c>
      <c r="C8100" s="1" t="s">
        <v>9</v>
      </c>
      <c r="D8100" s="1" t="s">
        <v>75</v>
      </c>
      <c r="E8100">
        <v>1000000281</v>
      </c>
      <c r="F8100" t="s">
        <v>74</v>
      </c>
      <c r="G8100" s="5" t="s">
        <v>13</v>
      </c>
      <c r="H8100">
        <v>10000131</v>
      </c>
      <c r="I8100" s="3" t="s">
        <v>38</v>
      </c>
      <c r="J8100" s="2">
        <v>0.13152257914684415</v>
      </c>
    </row>
    <row r="8101" spans="1:10" x14ac:dyDescent="0.2">
      <c r="A8101" t="s">
        <v>91</v>
      </c>
      <c r="B8101" s="1">
        <v>43264</v>
      </c>
      <c r="C8101" s="1" t="s">
        <v>9</v>
      </c>
      <c r="D8101" s="1" t="s">
        <v>75</v>
      </c>
      <c r="E8101">
        <v>1000000281</v>
      </c>
      <c r="F8101" t="s">
        <v>74</v>
      </c>
      <c r="G8101" s="5" t="s">
        <v>13</v>
      </c>
      <c r="H8101">
        <v>10000136</v>
      </c>
      <c r="I8101" s="3" t="s">
        <v>40</v>
      </c>
      <c r="J8101" s="2">
        <v>0.14236426943468944</v>
      </c>
    </row>
    <row r="8102" spans="1:10" x14ac:dyDescent="0.2">
      <c r="A8102" t="s">
        <v>91</v>
      </c>
      <c r="B8102" s="1">
        <v>43264</v>
      </c>
      <c r="C8102" s="1" t="s">
        <v>9</v>
      </c>
      <c r="D8102" s="1" t="s">
        <v>17</v>
      </c>
      <c r="E8102">
        <v>1000000059</v>
      </c>
      <c r="F8102" t="s">
        <v>55</v>
      </c>
      <c r="G8102" s="5" t="s">
        <v>13</v>
      </c>
      <c r="H8102">
        <v>10000136</v>
      </c>
      <c r="I8102" s="3" t="s">
        <v>40</v>
      </c>
      <c r="J8102" s="2">
        <v>0.15107810163824792</v>
      </c>
    </row>
    <row r="8103" spans="1:10" x14ac:dyDescent="0.2">
      <c r="A8103" t="s">
        <v>91</v>
      </c>
      <c r="B8103" s="1">
        <v>43264</v>
      </c>
      <c r="C8103" s="1" t="s">
        <v>9</v>
      </c>
      <c r="D8103" s="1" t="s">
        <v>72</v>
      </c>
      <c r="E8103">
        <v>1000000064</v>
      </c>
      <c r="F8103" t="s">
        <v>76</v>
      </c>
      <c r="G8103" s="5" t="s">
        <v>13</v>
      </c>
      <c r="H8103">
        <v>10000064</v>
      </c>
      <c r="I8103" s="3" t="s">
        <v>53</v>
      </c>
      <c r="J8103" s="2">
        <v>0.166802431802688</v>
      </c>
    </row>
    <row r="8104" spans="1:10" x14ac:dyDescent="0.2">
      <c r="A8104" t="s">
        <v>91</v>
      </c>
      <c r="B8104" s="1">
        <v>43264</v>
      </c>
      <c r="C8104" s="1" t="s">
        <v>9</v>
      </c>
      <c r="D8104" s="1" t="s">
        <v>59</v>
      </c>
      <c r="E8104">
        <v>1000000192</v>
      </c>
      <c r="F8104" t="s">
        <v>58</v>
      </c>
      <c r="G8104" s="5" t="s">
        <v>13</v>
      </c>
      <c r="H8104">
        <v>10000172</v>
      </c>
      <c r="I8104" s="3" t="s">
        <v>18</v>
      </c>
      <c r="J8104" s="2">
        <v>0.18055231654943626</v>
      </c>
    </row>
    <row r="8105" spans="1:10" x14ac:dyDescent="0.2">
      <c r="A8105" t="s">
        <v>91</v>
      </c>
      <c r="B8105" s="1">
        <v>43264</v>
      </c>
      <c r="C8105" s="1" t="s">
        <v>9</v>
      </c>
      <c r="D8105" s="1" t="s">
        <v>15</v>
      </c>
      <c r="E8105">
        <v>1000002981</v>
      </c>
      <c r="F8105" t="s">
        <v>62</v>
      </c>
      <c r="G8105" s="5" t="s">
        <v>13</v>
      </c>
      <c r="H8105">
        <v>10000131</v>
      </c>
      <c r="I8105" s="3" t="s">
        <v>38</v>
      </c>
      <c r="J8105" s="2">
        <v>7.6438799999999993</v>
      </c>
    </row>
    <row r="8106" spans="1:10" x14ac:dyDescent="0.2">
      <c r="A8106" t="s">
        <v>91</v>
      </c>
      <c r="B8106" s="1">
        <v>43264</v>
      </c>
      <c r="C8106" s="1" t="s">
        <v>9</v>
      </c>
      <c r="D8106" s="1" t="s">
        <v>59</v>
      </c>
      <c r="E8106">
        <v>1000000192</v>
      </c>
      <c r="F8106" t="s">
        <v>58</v>
      </c>
      <c r="G8106" s="5" t="s">
        <v>13</v>
      </c>
      <c r="H8106">
        <v>10000111</v>
      </c>
      <c r="I8106" s="3" t="s">
        <v>37</v>
      </c>
      <c r="J8106" s="2">
        <v>7.952692751999999</v>
      </c>
    </row>
    <row r="8107" spans="1:10" x14ac:dyDescent="0.2">
      <c r="A8107" t="s">
        <v>91</v>
      </c>
      <c r="B8107" s="1">
        <v>43264</v>
      </c>
      <c r="C8107" s="1" t="s">
        <v>9</v>
      </c>
      <c r="D8107" s="1" t="s">
        <v>17</v>
      </c>
      <c r="E8107">
        <v>1000001649</v>
      </c>
      <c r="F8107" t="s">
        <v>16</v>
      </c>
      <c r="G8107" s="5" t="s">
        <v>13</v>
      </c>
      <c r="H8107">
        <v>10000111</v>
      </c>
      <c r="I8107" s="3" t="s">
        <v>37</v>
      </c>
      <c r="J8107" s="2">
        <v>8.1117466070399988</v>
      </c>
    </row>
    <row r="8108" spans="1:10" x14ac:dyDescent="0.2">
      <c r="A8108" t="s">
        <v>91</v>
      </c>
      <c r="B8108" s="1">
        <v>43264</v>
      </c>
      <c r="C8108" s="1" t="s">
        <v>9</v>
      </c>
      <c r="D8108" s="1" t="s">
        <v>17</v>
      </c>
      <c r="E8108">
        <v>1000000059</v>
      </c>
      <c r="F8108" t="s">
        <v>55</v>
      </c>
      <c r="G8108" s="5" t="s">
        <v>13</v>
      </c>
      <c r="H8108">
        <v>10000211</v>
      </c>
      <c r="I8108" s="3" t="s">
        <v>11</v>
      </c>
      <c r="J8108" s="2">
        <v>9.6942880886207483</v>
      </c>
    </row>
    <row r="8109" spans="1:10" x14ac:dyDescent="0.2">
      <c r="A8109" t="s">
        <v>91</v>
      </c>
      <c r="B8109" s="1">
        <v>43264</v>
      </c>
      <c r="C8109" s="1" t="s">
        <v>9</v>
      </c>
      <c r="D8109" s="1" t="s">
        <v>59</v>
      </c>
      <c r="E8109">
        <v>1000000192</v>
      </c>
      <c r="F8109" t="s">
        <v>58</v>
      </c>
      <c r="G8109" s="5" t="s">
        <v>13</v>
      </c>
      <c r="H8109">
        <v>10000211</v>
      </c>
      <c r="I8109" s="3" t="s">
        <v>11</v>
      </c>
      <c r="J8109" s="2">
        <v>9.888173850393164</v>
      </c>
    </row>
    <row r="8110" spans="1:10" x14ac:dyDescent="0.2">
      <c r="A8110" t="s">
        <v>91</v>
      </c>
      <c r="B8110" s="1">
        <v>43264</v>
      </c>
      <c r="C8110" s="1" t="s">
        <v>9</v>
      </c>
      <c r="D8110" s="1" t="s">
        <v>59</v>
      </c>
      <c r="E8110">
        <v>1000000192</v>
      </c>
      <c r="F8110" t="s">
        <v>58</v>
      </c>
      <c r="G8110" s="5" t="s">
        <v>13</v>
      </c>
      <c r="H8110">
        <v>10000136</v>
      </c>
      <c r="I8110" s="3" t="s">
        <v>40</v>
      </c>
      <c r="J8110" s="2">
        <v>5.9731390640943234</v>
      </c>
    </row>
    <row r="8111" spans="1:10" x14ac:dyDescent="0.2">
      <c r="A8111" t="s">
        <v>91</v>
      </c>
      <c r="B8111" s="1">
        <v>43264</v>
      </c>
      <c r="C8111" s="1" t="s">
        <v>9</v>
      </c>
      <c r="D8111" s="1" t="s">
        <v>12</v>
      </c>
      <c r="E8111">
        <v>1000000072</v>
      </c>
      <c r="F8111" t="s">
        <v>10</v>
      </c>
      <c r="G8111" s="5" t="s">
        <v>13</v>
      </c>
      <c r="H8111">
        <v>10000064</v>
      </c>
      <c r="I8111" s="3" t="s">
        <v>53</v>
      </c>
      <c r="J8111" s="2">
        <v>6.0926018453762092</v>
      </c>
    </row>
    <row r="8112" spans="1:10" x14ac:dyDescent="0.2">
      <c r="A8112" t="s">
        <v>91</v>
      </c>
      <c r="B8112" s="1">
        <v>43264</v>
      </c>
      <c r="C8112" s="1" t="s">
        <v>9</v>
      </c>
      <c r="D8112" s="1" t="s">
        <v>15</v>
      </c>
      <c r="E8112">
        <v>1000002981</v>
      </c>
      <c r="F8112" t="s">
        <v>62</v>
      </c>
      <c r="G8112" s="5" t="s">
        <v>13</v>
      </c>
      <c r="H8112">
        <v>10000136</v>
      </c>
      <c r="I8112" s="3" t="s">
        <v>40</v>
      </c>
      <c r="J8112" s="2">
        <v>6.2144538822837339</v>
      </c>
    </row>
    <row r="8113" spans="1:10" x14ac:dyDescent="0.2">
      <c r="A8113" t="s">
        <v>91</v>
      </c>
      <c r="B8113" s="1">
        <v>43264</v>
      </c>
      <c r="C8113" s="1" t="s">
        <v>9</v>
      </c>
      <c r="D8113" s="1" t="s">
        <v>59</v>
      </c>
      <c r="E8113">
        <v>1000000192</v>
      </c>
      <c r="F8113" t="s">
        <v>58</v>
      </c>
      <c r="G8113" s="5" t="s">
        <v>13</v>
      </c>
      <c r="H8113">
        <v>20000018</v>
      </c>
      <c r="I8113" s="3" t="s">
        <v>81</v>
      </c>
      <c r="J8113" s="2">
        <v>6.4655178191279967</v>
      </c>
    </row>
    <row r="8114" spans="1:10" x14ac:dyDescent="0.2">
      <c r="A8114" t="s">
        <v>91</v>
      </c>
      <c r="B8114" s="1">
        <v>43264</v>
      </c>
      <c r="C8114" s="1" t="s">
        <v>9</v>
      </c>
      <c r="D8114" s="1" t="s">
        <v>72</v>
      </c>
      <c r="E8114">
        <v>1000001699</v>
      </c>
      <c r="F8114" t="s">
        <v>71</v>
      </c>
      <c r="G8114" s="5" t="s">
        <v>13</v>
      </c>
      <c r="H8114">
        <v>10000064</v>
      </c>
      <c r="I8114" s="3" t="s">
        <v>53</v>
      </c>
      <c r="J8114" s="2">
        <v>28.783725161121801</v>
      </c>
    </row>
    <row r="8115" spans="1:10" x14ac:dyDescent="0.2">
      <c r="A8115" t="s">
        <v>91</v>
      </c>
      <c r="B8115" s="1">
        <v>43264</v>
      </c>
      <c r="C8115" s="1" t="s">
        <v>9</v>
      </c>
      <c r="D8115" s="1" t="s">
        <v>75</v>
      </c>
      <c r="E8115">
        <v>1000000281</v>
      </c>
      <c r="F8115" t="s">
        <v>74</v>
      </c>
      <c r="G8115" s="5" t="s">
        <v>13</v>
      </c>
      <c r="H8115">
        <v>10000211</v>
      </c>
      <c r="I8115" s="3" t="s">
        <v>11</v>
      </c>
      <c r="J8115" s="2">
        <v>17.315487694286094</v>
      </c>
    </row>
    <row r="8116" spans="1:10" x14ac:dyDescent="0.2">
      <c r="A8116" t="s">
        <v>91</v>
      </c>
      <c r="B8116" s="1">
        <v>43264</v>
      </c>
      <c r="C8116" s="1" t="s">
        <v>9</v>
      </c>
      <c r="D8116" s="1" t="s">
        <v>72</v>
      </c>
      <c r="E8116">
        <v>1000001699</v>
      </c>
      <c r="F8116" t="s">
        <v>71</v>
      </c>
      <c r="G8116" s="5" t="s">
        <v>13</v>
      </c>
      <c r="H8116">
        <v>10000136</v>
      </c>
      <c r="I8116" s="3" t="s">
        <v>40</v>
      </c>
      <c r="J8116" s="2">
        <v>19.890052542783913</v>
      </c>
    </row>
    <row r="8117" spans="1:10" x14ac:dyDescent="0.2">
      <c r="A8117" t="s">
        <v>91</v>
      </c>
      <c r="B8117" s="1">
        <v>43264</v>
      </c>
      <c r="C8117" s="1" t="s">
        <v>9</v>
      </c>
      <c r="D8117" s="1" t="s">
        <v>15</v>
      </c>
      <c r="E8117">
        <v>1000002985</v>
      </c>
      <c r="F8117" t="s">
        <v>47</v>
      </c>
      <c r="G8117" s="5" t="s">
        <v>13</v>
      </c>
      <c r="H8117">
        <v>10000064</v>
      </c>
      <c r="I8117" s="3" t="s">
        <v>53</v>
      </c>
      <c r="J8117" s="2">
        <v>20.287853593639589</v>
      </c>
    </row>
    <row r="8118" spans="1:10" x14ac:dyDescent="0.2">
      <c r="A8118" t="s">
        <v>91</v>
      </c>
      <c r="B8118" s="1">
        <v>43264</v>
      </c>
      <c r="C8118" s="1" t="s">
        <v>9</v>
      </c>
      <c r="D8118" s="1" t="s">
        <v>75</v>
      </c>
      <c r="E8118">
        <v>1000000281</v>
      </c>
      <c r="F8118" t="s">
        <v>74</v>
      </c>
      <c r="G8118" s="5" t="s">
        <v>13</v>
      </c>
      <c r="H8118">
        <v>10000064</v>
      </c>
      <c r="I8118" s="3" t="s">
        <v>53</v>
      </c>
      <c r="J8118" s="2">
        <v>22.244224324317248</v>
      </c>
    </row>
    <row r="8119" spans="1:10" x14ac:dyDescent="0.2">
      <c r="A8119" t="s">
        <v>91</v>
      </c>
      <c r="B8119" s="1">
        <v>43264</v>
      </c>
      <c r="C8119" s="1" t="s">
        <v>22</v>
      </c>
      <c r="D8119" s="1" t="s">
        <v>46</v>
      </c>
      <c r="E8119">
        <v>1000001133</v>
      </c>
      <c r="F8119" t="s">
        <v>45</v>
      </c>
      <c r="G8119" s="5" t="s">
        <v>13</v>
      </c>
      <c r="H8119">
        <v>10000078</v>
      </c>
      <c r="I8119" s="3" t="s">
        <v>30</v>
      </c>
      <c r="J8119" s="2">
        <v>3.6103639743146125</v>
      </c>
    </row>
    <row r="8120" spans="1:10" x14ac:dyDescent="0.2">
      <c r="A8120" t="s">
        <v>91</v>
      </c>
      <c r="B8120" s="1">
        <v>43264</v>
      </c>
      <c r="C8120" s="1" t="s">
        <v>22</v>
      </c>
      <c r="D8120" s="1" t="s">
        <v>46</v>
      </c>
      <c r="E8120">
        <v>1000001133</v>
      </c>
      <c r="F8120" t="s">
        <v>45</v>
      </c>
      <c r="G8120" s="5" t="s">
        <v>13</v>
      </c>
      <c r="H8120">
        <v>10000131</v>
      </c>
      <c r="I8120" s="3" t="s">
        <v>38</v>
      </c>
      <c r="J8120" s="2">
        <v>3.3505712538009051</v>
      </c>
    </row>
    <row r="8121" spans="1:10" x14ac:dyDescent="0.2">
      <c r="A8121" t="s">
        <v>91</v>
      </c>
      <c r="B8121" s="1">
        <v>43264</v>
      </c>
      <c r="C8121" s="1" t="s">
        <v>22</v>
      </c>
      <c r="D8121" s="1" t="s">
        <v>29</v>
      </c>
      <c r="E8121">
        <v>1000000028</v>
      </c>
      <c r="F8121" t="s">
        <v>27</v>
      </c>
      <c r="G8121" s="5" t="s">
        <v>13</v>
      </c>
      <c r="H8121">
        <v>10000061</v>
      </c>
      <c r="I8121" s="3" t="s">
        <v>28</v>
      </c>
      <c r="J8121" s="2">
        <v>3.417582678876923</v>
      </c>
    </row>
    <row r="8122" spans="1:10" x14ac:dyDescent="0.2">
      <c r="A8122" t="s">
        <v>91</v>
      </c>
      <c r="B8122" s="1">
        <v>43264</v>
      </c>
      <c r="C8122" s="1" t="s">
        <v>22</v>
      </c>
      <c r="D8122" s="1" t="s">
        <v>29</v>
      </c>
      <c r="E8122">
        <v>1000000028</v>
      </c>
      <c r="F8122" t="s">
        <v>27</v>
      </c>
      <c r="G8122" s="5" t="s">
        <v>13</v>
      </c>
      <c r="H8122">
        <v>10000078</v>
      </c>
      <c r="I8122" s="3" t="s">
        <v>30</v>
      </c>
      <c r="J8122" s="2">
        <v>3.4859343324544612</v>
      </c>
    </row>
    <row r="8123" spans="1:10" x14ac:dyDescent="0.2">
      <c r="A8123" t="s">
        <v>91</v>
      </c>
      <c r="B8123" s="1">
        <v>43264</v>
      </c>
      <c r="C8123" s="1" t="s">
        <v>22</v>
      </c>
      <c r="D8123" s="1" t="s">
        <v>29</v>
      </c>
      <c r="E8123">
        <v>1000000028</v>
      </c>
      <c r="F8123" t="s">
        <v>27</v>
      </c>
      <c r="G8123" s="5" t="s">
        <v>13</v>
      </c>
      <c r="H8123">
        <v>20000099</v>
      </c>
      <c r="I8123" s="3" t="s">
        <v>20</v>
      </c>
      <c r="J8123" s="2">
        <v>3.5556530191035507</v>
      </c>
    </row>
    <row r="8124" spans="1:10" x14ac:dyDescent="0.2">
      <c r="A8124" t="s">
        <v>91</v>
      </c>
      <c r="B8124" s="1">
        <v>43264</v>
      </c>
      <c r="C8124" s="1" t="s">
        <v>22</v>
      </c>
      <c r="D8124" s="1" t="s">
        <v>29</v>
      </c>
      <c r="E8124">
        <v>1000000054</v>
      </c>
      <c r="F8124" t="s">
        <v>36</v>
      </c>
      <c r="G8124" s="5" t="s">
        <v>13</v>
      </c>
      <c r="H8124">
        <v>10000111</v>
      </c>
      <c r="I8124" s="3" t="s">
        <v>37</v>
      </c>
      <c r="J8124" s="2">
        <v>3.6267660794856216</v>
      </c>
    </row>
    <row r="8125" spans="1:10" x14ac:dyDescent="0.2">
      <c r="A8125" t="s">
        <v>91</v>
      </c>
      <c r="B8125" s="1">
        <v>43264</v>
      </c>
      <c r="C8125" s="1" t="s">
        <v>22</v>
      </c>
      <c r="D8125" s="1" t="s">
        <v>29</v>
      </c>
      <c r="E8125">
        <v>1000000054</v>
      </c>
      <c r="F8125" t="s">
        <v>36</v>
      </c>
      <c r="G8125" s="5" t="s">
        <v>13</v>
      </c>
      <c r="H8125">
        <v>10000131</v>
      </c>
      <c r="I8125" s="3" t="s">
        <v>38</v>
      </c>
      <c r="J8125" s="2">
        <v>3.699301401075334</v>
      </c>
    </row>
    <row r="8126" spans="1:10" x14ac:dyDescent="0.2">
      <c r="A8126" t="s">
        <v>91</v>
      </c>
      <c r="B8126" s="1">
        <v>43264</v>
      </c>
      <c r="C8126" s="1" t="s">
        <v>22</v>
      </c>
      <c r="D8126" s="1" t="s">
        <v>29</v>
      </c>
      <c r="E8126">
        <v>1000000101</v>
      </c>
      <c r="F8126" t="s">
        <v>39</v>
      </c>
      <c r="G8126" s="5" t="s">
        <v>13</v>
      </c>
      <c r="H8126">
        <v>10000131</v>
      </c>
      <c r="I8126" s="3" t="s">
        <v>38</v>
      </c>
      <c r="J8126" s="2">
        <v>3.3472874290968404</v>
      </c>
    </row>
    <row r="8127" spans="1:10" x14ac:dyDescent="0.2">
      <c r="A8127" t="s">
        <v>91</v>
      </c>
      <c r="B8127" s="1">
        <v>43264</v>
      </c>
      <c r="C8127" s="1" t="s">
        <v>22</v>
      </c>
      <c r="D8127" s="1" t="s">
        <v>29</v>
      </c>
      <c r="E8127">
        <v>1000000101</v>
      </c>
      <c r="F8127" t="s">
        <v>39</v>
      </c>
      <c r="G8127" s="5" t="s">
        <v>13</v>
      </c>
      <c r="H8127">
        <v>10000136</v>
      </c>
      <c r="I8127" s="3" t="s">
        <v>40</v>
      </c>
      <c r="J8127" s="2">
        <v>3.0802331776787768</v>
      </c>
    </row>
    <row r="8128" spans="1:10" x14ac:dyDescent="0.2">
      <c r="A8128" t="s">
        <v>91</v>
      </c>
      <c r="B8128" s="1">
        <v>43264</v>
      </c>
      <c r="C8128" s="1" t="s">
        <v>22</v>
      </c>
      <c r="D8128" s="1" t="s">
        <v>33</v>
      </c>
      <c r="E8128">
        <v>1000000031</v>
      </c>
      <c r="F8128" t="s">
        <v>32</v>
      </c>
      <c r="G8128" s="5" t="s">
        <v>13</v>
      </c>
      <c r="H8128">
        <v>20000099</v>
      </c>
      <c r="I8128" s="3" t="s">
        <v>20</v>
      </c>
      <c r="J8128" s="2">
        <v>3.2046745980569993</v>
      </c>
    </row>
    <row r="8129" spans="1:10" x14ac:dyDescent="0.2">
      <c r="A8129" t="s">
        <v>91</v>
      </c>
      <c r="B8129" s="1">
        <v>43264</v>
      </c>
      <c r="C8129" s="1" t="s">
        <v>22</v>
      </c>
      <c r="D8129" s="1" t="s">
        <v>46</v>
      </c>
      <c r="E8129">
        <v>1000001133</v>
      </c>
      <c r="F8129" t="s">
        <v>45</v>
      </c>
      <c r="G8129" s="5" t="s">
        <v>13</v>
      </c>
      <c r="H8129">
        <v>10000182</v>
      </c>
      <c r="I8129" s="3" t="s">
        <v>31</v>
      </c>
      <c r="J8129" s="2">
        <v>3.4008263208548728</v>
      </c>
    </row>
    <row r="8130" spans="1:10" x14ac:dyDescent="0.2">
      <c r="A8130" t="s">
        <v>91</v>
      </c>
      <c r="B8130" s="1">
        <v>43264</v>
      </c>
      <c r="C8130" s="1" t="s">
        <v>22</v>
      </c>
      <c r="D8130" s="1" t="s">
        <v>29</v>
      </c>
      <c r="E8130">
        <v>1000000101</v>
      </c>
      <c r="F8130" t="s">
        <v>39</v>
      </c>
      <c r="G8130" s="5" t="s">
        <v>13</v>
      </c>
      <c r="H8130">
        <v>10000061</v>
      </c>
      <c r="I8130" s="3" t="s">
        <v>28</v>
      </c>
      <c r="J8130" s="2">
        <v>3.4688428472719699</v>
      </c>
    </row>
    <row r="8131" spans="1:10" x14ac:dyDescent="0.2">
      <c r="A8131" t="s">
        <v>91</v>
      </c>
      <c r="B8131" s="1">
        <v>43264</v>
      </c>
      <c r="C8131" s="1" t="s">
        <v>22</v>
      </c>
      <c r="D8131" s="1" t="s">
        <v>29</v>
      </c>
      <c r="E8131">
        <v>1000000101</v>
      </c>
      <c r="F8131" t="s">
        <v>39</v>
      </c>
      <c r="G8131" s="5" t="s">
        <v>13</v>
      </c>
      <c r="H8131">
        <v>10000182</v>
      </c>
      <c r="I8131" s="3" t="s">
        <v>31</v>
      </c>
      <c r="J8131" s="2">
        <v>3.5382197042174091</v>
      </c>
    </row>
    <row r="8132" spans="1:10" x14ac:dyDescent="0.2">
      <c r="A8132" t="s">
        <v>91</v>
      </c>
      <c r="B8132" s="1">
        <v>43264</v>
      </c>
      <c r="C8132" s="1" t="s">
        <v>22</v>
      </c>
      <c r="D8132" s="1" t="s">
        <v>35</v>
      </c>
      <c r="E8132">
        <v>1000000047</v>
      </c>
      <c r="F8132" t="s">
        <v>34</v>
      </c>
      <c r="G8132" s="5" t="s">
        <v>13</v>
      </c>
      <c r="H8132">
        <v>10000078</v>
      </c>
      <c r="I8132" s="3" t="s">
        <v>30</v>
      </c>
      <c r="J8132" s="2">
        <v>3.6089840983017569</v>
      </c>
    </row>
    <row r="8133" spans="1:10" x14ac:dyDescent="0.2">
      <c r="A8133" t="s">
        <v>91</v>
      </c>
      <c r="B8133" s="1">
        <v>43264</v>
      </c>
      <c r="C8133" s="1" t="s">
        <v>22</v>
      </c>
      <c r="D8133" s="1" t="s">
        <v>35</v>
      </c>
      <c r="E8133">
        <v>1000000047</v>
      </c>
      <c r="F8133" t="s">
        <v>34</v>
      </c>
      <c r="G8133" s="5" t="s">
        <v>13</v>
      </c>
      <c r="H8133">
        <v>10000131</v>
      </c>
      <c r="I8133" s="3" t="s">
        <v>38</v>
      </c>
      <c r="J8133" s="2">
        <v>3.6811637802677923</v>
      </c>
    </row>
    <row r="8134" spans="1:10" x14ac:dyDescent="0.2">
      <c r="A8134" t="s">
        <v>91</v>
      </c>
      <c r="B8134" s="1">
        <v>43264</v>
      </c>
      <c r="C8134" s="1" t="s">
        <v>22</v>
      </c>
      <c r="D8134" s="1" t="s">
        <v>46</v>
      </c>
      <c r="E8134">
        <v>1000001133</v>
      </c>
      <c r="F8134" t="s">
        <v>45</v>
      </c>
      <c r="G8134" s="5" t="s">
        <v>13</v>
      </c>
      <c r="H8134">
        <v>10000111</v>
      </c>
      <c r="I8134" s="3" t="s">
        <v>37</v>
      </c>
      <c r="J8134" s="2">
        <v>3.5235700619890316</v>
      </c>
    </row>
    <row r="8135" spans="1:10" x14ac:dyDescent="0.2">
      <c r="A8135" t="s">
        <v>91</v>
      </c>
      <c r="B8135" s="1">
        <v>43264</v>
      </c>
      <c r="C8135" s="1" t="s">
        <v>22</v>
      </c>
      <c r="D8135" s="1" t="s">
        <v>49</v>
      </c>
      <c r="E8135">
        <v>1000000018</v>
      </c>
      <c r="F8135" t="s">
        <v>48</v>
      </c>
      <c r="G8135" s="5" t="s">
        <v>13</v>
      </c>
      <c r="H8135">
        <v>10000131</v>
      </c>
      <c r="I8135" s="3" t="s">
        <v>38</v>
      </c>
      <c r="J8135" s="2">
        <v>3.594041463228812</v>
      </c>
    </row>
    <row r="8136" spans="1:10" x14ac:dyDescent="0.2">
      <c r="A8136" t="s">
        <v>91</v>
      </c>
      <c r="B8136" s="1">
        <v>43264</v>
      </c>
      <c r="C8136" s="1" t="s">
        <v>22</v>
      </c>
      <c r="D8136" s="1" t="s">
        <v>29</v>
      </c>
      <c r="E8136">
        <v>1000000101</v>
      </c>
      <c r="F8136" t="s">
        <v>39</v>
      </c>
      <c r="G8136" s="5" t="s">
        <v>13</v>
      </c>
      <c r="H8136">
        <v>10000078</v>
      </c>
      <c r="I8136" s="3" t="s">
        <v>30</v>
      </c>
      <c r="J8136" s="2">
        <v>3.6659222924933887</v>
      </c>
    </row>
    <row r="8137" spans="1:10" x14ac:dyDescent="0.2">
      <c r="A8137" t="s">
        <v>91</v>
      </c>
      <c r="B8137" s="1">
        <v>43264</v>
      </c>
      <c r="C8137" s="1" t="s">
        <v>22</v>
      </c>
      <c r="D8137" s="1" t="s">
        <v>29</v>
      </c>
      <c r="E8137">
        <v>1000000101</v>
      </c>
      <c r="F8137" t="s">
        <v>39</v>
      </c>
      <c r="G8137" s="5" t="s">
        <v>13</v>
      </c>
      <c r="H8137">
        <v>20000099</v>
      </c>
      <c r="I8137" s="3" t="s">
        <v>20</v>
      </c>
      <c r="J8137" s="2">
        <v>3.739240738343256</v>
      </c>
    </row>
    <row r="8138" spans="1:10" x14ac:dyDescent="0.2">
      <c r="A8138" t="s">
        <v>91</v>
      </c>
      <c r="B8138" s="1">
        <v>43264</v>
      </c>
      <c r="C8138" s="1" t="s">
        <v>22</v>
      </c>
      <c r="D8138" s="1" t="s">
        <v>35</v>
      </c>
      <c r="E8138">
        <v>1000000047</v>
      </c>
      <c r="F8138" t="s">
        <v>34</v>
      </c>
      <c r="G8138" s="5" t="s">
        <v>13</v>
      </c>
      <c r="H8138">
        <v>10000061</v>
      </c>
      <c r="I8138" s="3" t="s">
        <v>28</v>
      </c>
      <c r="J8138" s="2">
        <v>3.8140255531101213</v>
      </c>
    </row>
    <row r="8139" spans="1:10" x14ac:dyDescent="0.2">
      <c r="A8139" t="s">
        <v>91</v>
      </c>
      <c r="B8139" s="1">
        <v>43264</v>
      </c>
      <c r="C8139" s="1" t="s">
        <v>22</v>
      </c>
      <c r="D8139" s="1" t="s">
        <v>64</v>
      </c>
      <c r="E8139">
        <v>1000002973</v>
      </c>
      <c r="F8139" t="s">
        <v>63</v>
      </c>
      <c r="G8139" s="5" t="s">
        <v>13</v>
      </c>
      <c r="H8139">
        <v>10000078</v>
      </c>
      <c r="I8139" s="3" t="s">
        <v>30</v>
      </c>
      <c r="J8139" s="2">
        <v>0.24099875772249596</v>
      </c>
    </row>
    <row r="8140" spans="1:10" x14ac:dyDescent="0.2">
      <c r="A8140" t="s">
        <v>91</v>
      </c>
      <c r="B8140" s="1">
        <v>43264</v>
      </c>
      <c r="C8140" s="1" t="s">
        <v>22</v>
      </c>
      <c r="D8140" s="1" t="s">
        <v>61</v>
      </c>
      <c r="E8140">
        <v>1000000579</v>
      </c>
      <c r="F8140" t="s">
        <v>60</v>
      </c>
      <c r="G8140" s="5" t="s">
        <v>13</v>
      </c>
      <c r="H8140">
        <v>10000182</v>
      </c>
      <c r="I8140" s="3" t="s">
        <v>31</v>
      </c>
      <c r="J8140" s="2">
        <v>0.26608210199645554</v>
      </c>
    </row>
    <row r="8141" spans="1:10" x14ac:dyDescent="0.2">
      <c r="A8141" t="s">
        <v>91</v>
      </c>
      <c r="B8141" s="1">
        <v>43264</v>
      </c>
      <c r="C8141" s="1" t="s">
        <v>22</v>
      </c>
      <c r="D8141" s="1" t="s">
        <v>29</v>
      </c>
      <c r="E8141">
        <v>1000000028</v>
      </c>
      <c r="F8141" t="s">
        <v>27</v>
      </c>
      <c r="G8141" s="5" t="s">
        <v>13</v>
      </c>
      <c r="H8141">
        <v>10000111</v>
      </c>
      <c r="I8141" s="3" t="s">
        <v>37</v>
      </c>
      <c r="J8141" s="2">
        <v>0.27683181891711234</v>
      </c>
    </row>
    <row r="8142" spans="1:10" x14ac:dyDescent="0.2">
      <c r="A8142" t="s">
        <v>91</v>
      </c>
      <c r="B8142" s="1">
        <v>43264</v>
      </c>
      <c r="C8142" s="1" t="s">
        <v>22</v>
      </c>
      <c r="D8142" s="1" t="s">
        <v>29</v>
      </c>
      <c r="E8142">
        <v>1000000054</v>
      </c>
      <c r="F8142" t="s">
        <v>36</v>
      </c>
      <c r="G8142" s="5" t="s">
        <v>13</v>
      </c>
      <c r="H8142">
        <v>10000136</v>
      </c>
      <c r="I8142" s="3" t="s">
        <v>40</v>
      </c>
      <c r="J8142" s="2">
        <v>0.28236845529545457</v>
      </c>
    </row>
    <row r="8143" spans="1:10" x14ac:dyDescent="0.2">
      <c r="A8143" t="s">
        <v>91</v>
      </c>
      <c r="B8143" s="1">
        <v>43264</v>
      </c>
      <c r="C8143" s="1" t="s">
        <v>22</v>
      </c>
      <c r="D8143" s="1" t="s">
        <v>33</v>
      </c>
      <c r="E8143">
        <v>1000000031</v>
      </c>
      <c r="F8143" t="s">
        <v>32</v>
      </c>
      <c r="G8143" s="5" t="s">
        <v>13</v>
      </c>
      <c r="H8143">
        <v>10000061</v>
      </c>
      <c r="I8143" s="3" t="s">
        <v>28</v>
      </c>
      <c r="J8143" s="2">
        <v>0.16401582440136372</v>
      </c>
    </row>
    <row r="8144" spans="1:10" x14ac:dyDescent="0.2">
      <c r="A8144" t="s">
        <v>91</v>
      </c>
      <c r="B8144" s="1">
        <v>43264</v>
      </c>
      <c r="C8144" s="1" t="s">
        <v>22</v>
      </c>
      <c r="D8144" s="1" t="s">
        <v>61</v>
      </c>
      <c r="E8144">
        <v>1000000579</v>
      </c>
      <c r="F8144" t="s">
        <v>60</v>
      </c>
      <c r="G8144" s="5" t="s">
        <v>13</v>
      </c>
      <c r="H8144">
        <v>10000078</v>
      </c>
      <c r="I8144" s="3" t="s">
        <v>30</v>
      </c>
      <c r="J8144" s="2">
        <v>0.17064206370717883</v>
      </c>
    </row>
    <row r="8145" spans="1:10" x14ac:dyDescent="0.2">
      <c r="A8145" t="s">
        <v>91</v>
      </c>
      <c r="B8145" s="1">
        <v>43264</v>
      </c>
      <c r="C8145" s="1" t="s">
        <v>22</v>
      </c>
      <c r="D8145" s="1" t="s">
        <v>49</v>
      </c>
      <c r="E8145">
        <v>1000000018</v>
      </c>
      <c r="F8145" t="s">
        <v>48</v>
      </c>
      <c r="G8145" s="5" t="s">
        <v>13</v>
      </c>
      <c r="H8145">
        <v>10000078</v>
      </c>
      <c r="I8145" s="3" t="s">
        <v>30</v>
      </c>
      <c r="J8145" s="2">
        <v>0.17753600308094886</v>
      </c>
    </row>
    <row r="8146" spans="1:10" x14ac:dyDescent="0.2">
      <c r="A8146" t="s">
        <v>91</v>
      </c>
      <c r="B8146" s="1">
        <v>43264</v>
      </c>
      <c r="C8146" s="1" t="s">
        <v>22</v>
      </c>
      <c r="D8146" s="1" t="s">
        <v>69</v>
      </c>
      <c r="E8146">
        <v>1000000129</v>
      </c>
      <c r="F8146" t="s">
        <v>70</v>
      </c>
      <c r="G8146" s="5" t="s">
        <v>13</v>
      </c>
      <c r="H8146">
        <v>10000078</v>
      </c>
      <c r="I8146" s="3" t="s">
        <v>30</v>
      </c>
      <c r="J8146" s="2">
        <v>0.18108672314256782</v>
      </c>
    </row>
    <row r="8147" spans="1:10" x14ac:dyDescent="0.2">
      <c r="A8147" t="s">
        <v>91</v>
      </c>
      <c r="B8147" s="1">
        <v>43264</v>
      </c>
      <c r="C8147" s="1" t="s">
        <v>22</v>
      </c>
      <c r="D8147" s="1" t="s">
        <v>69</v>
      </c>
      <c r="E8147">
        <v>1000000129</v>
      </c>
      <c r="F8147" t="s">
        <v>70</v>
      </c>
      <c r="G8147" s="5" t="s">
        <v>13</v>
      </c>
      <c r="H8147">
        <v>10000131</v>
      </c>
      <c r="I8147" s="3" t="s">
        <v>38</v>
      </c>
      <c r="J8147" s="2">
        <v>0.18470845760541921</v>
      </c>
    </row>
    <row r="8148" spans="1:10" x14ac:dyDescent="0.2">
      <c r="A8148" t="s">
        <v>91</v>
      </c>
      <c r="B8148" s="1">
        <v>43264</v>
      </c>
      <c r="C8148" s="1" t="s">
        <v>22</v>
      </c>
      <c r="D8148" s="1" t="s">
        <v>29</v>
      </c>
      <c r="E8148">
        <v>1000000101</v>
      </c>
      <c r="F8148" t="s">
        <v>39</v>
      </c>
      <c r="G8148" s="5" t="s">
        <v>13</v>
      </c>
      <c r="H8148">
        <v>10000111</v>
      </c>
      <c r="I8148" s="3" t="s">
        <v>37</v>
      </c>
      <c r="J8148" s="2">
        <v>0.18840262675752759</v>
      </c>
    </row>
    <row r="8149" spans="1:10" x14ac:dyDescent="0.2">
      <c r="A8149" t="s">
        <v>91</v>
      </c>
      <c r="B8149" s="1">
        <v>43264</v>
      </c>
      <c r="C8149" s="1" t="s">
        <v>22</v>
      </c>
      <c r="D8149" s="1" t="s">
        <v>49</v>
      </c>
      <c r="E8149">
        <v>1000000020</v>
      </c>
      <c r="F8149" t="s">
        <v>73</v>
      </c>
      <c r="G8149" s="5" t="s">
        <v>13</v>
      </c>
      <c r="H8149">
        <v>20000099</v>
      </c>
      <c r="I8149" s="3" t="s">
        <v>20</v>
      </c>
      <c r="J8149" s="2">
        <v>0.19601409287853169</v>
      </c>
    </row>
    <row r="8150" spans="1:10" x14ac:dyDescent="0.2">
      <c r="A8150" t="s">
        <v>91</v>
      </c>
      <c r="B8150" s="1">
        <v>43264</v>
      </c>
      <c r="C8150" s="1" t="s">
        <v>22</v>
      </c>
      <c r="D8150" s="1" t="s">
        <v>46</v>
      </c>
      <c r="E8150">
        <v>1000001133</v>
      </c>
      <c r="F8150" t="s">
        <v>45</v>
      </c>
      <c r="G8150" s="5" t="s">
        <v>13</v>
      </c>
      <c r="H8150">
        <v>10000061</v>
      </c>
      <c r="I8150" s="3" t="s">
        <v>28</v>
      </c>
      <c r="J8150" s="2">
        <v>0.20393306223082436</v>
      </c>
    </row>
    <row r="8151" spans="1:10" x14ac:dyDescent="0.2">
      <c r="A8151" t="s">
        <v>91</v>
      </c>
      <c r="B8151" s="1">
        <v>43264</v>
      </c>
      <c r="C8151" s="1" t="s">
        <v>22</v>
      </c>
      <c r="D8151" s="1" t="s">
        <v>49</v>
      </c>
      <c r="E8151">
        <v>1000000020</v>
      </c>
      <c r="F8151" t="s">
        <v>73</v>
      </c>
      <c r="G8151" s="5" t="s">
        <v>13</v>
      </c>
      <c r="H8151">
        <v>10000078</v>
      </c>
      <c r="I8151" s="3" t="s">
        <v>30</v>
      </c>
      <c r="J8151" s="2">
        <v>0.12894370504592564</v>
      </c>
    </row>
    <row r="8152" spans="1:10" x14ac:dyDescent="0.2">
      <c r="A8152" t="s">
        <v>91</v>
      </c>
      <c r="B8152" s="1">
        <v>43264</v>
      </c>
      <c r="C8152" s="1" t="s">
        <v>22</v>
      </c>
      <c r="D8152" s="1" t="s">
        <v>49</v>
      </c>
      <c r="E8152">
        <v>1000000020</v>
      </c>
      <c r="F8152" t="s">
        <v>73</v>
      </c>
      <c r="G8152" s="5" t="s">
        <v>13</v>
      </c>
      <c r="H8152">
        <v>10000136</v>
      </c>
      <c r="I8152" s="3" t="s">
        <v>40</v>
      </c>
      <c r="J8152" s="2">
        <v>0.13415303072978102</v>
      </c>
    </row>
    <row r="8153" spans="1:10" x14ac:dyDescent="0.2">
      <c r="A8153" t="s">
        <v>91</v>
      </c>
      <c r="B8153" s="1">
        <v>43264</v>
      </c>
      <c r="C8153" s="1" t="s">
        <v>22</v>
      </c>
      <c r="D8153" s="1" t="s">
        <v>61</v>
      </c>
      <c r="E8153">
        <v>1000000579</v>
      </c>
      <c r="F8153" t="s">
        <v>60</v>
      </c>
      <c r="G8153" s="5" t="s">
        <v>13</v>
      </c>
      <c r="H8153">
        <v>10000061</v>
      </c>
      <c r="I8153" s="3" t="s">
        <v>28</v>
      </c>
      <c r="J8153" s="2">
        <v>0.13957281317126416</v>
      </c>
    </row>
    <row r="8154" spans="1:10" x14ac:dyDescent="0.2">
      <c r="A8154" t="s">
        <v>91</v>
      </c>
      <c r="B8154" s="1">
        <v>43264</v>
      </c>
      <c r="C8154" s="1" t="s">
        <v>22</v>
      </c>
      <c r="D8154" s="1" t="s">
        <v>49</v>
      </c>
      <c r="E8154">
        <v>1000000018</v>
      </c>
      <c r="F8154" t="s">
        <v>48</v>
      </c>
      <c r="G8154" s="5" t="s">
        <v>13</v>
      </c>
      <c r="H8154">
        <v>20000099</v>
      </c>
      <c r="I8154" s="3" t="s">
        <v>20</v>
      </c>
      <c r="J8154" s="2">
        <v>0.14521155482338322</v>
      </c>
    </row>
    <row r="8155" spans="1:10" x14ac:dyDescent="0.2">
      <c r="A8155" t="s">
        <v>91</v>
      </c>
      <c r="B8155" s="1">
        <v>43264</v>
      </c>
      <c r="C8155" s="1" t="s">
        <v>22</v>
      </c>
      <c r="D8155" s="1" t="s">
        <v>29</v>
      </c>
      <c r="E8155">
        <v>1000000028</v>
      </c>
      <c r="F8155" t="s">
        <v>27</v>
      </c>
      <c r="G8155" s="5" t="s">
        <v>13</v>
      </c>
      <c r="H8155">
        <v>10000131</v>
      </c>
      <c r="I8155" s="3" t="s">
        <v>38</v>
      </c>
      <c r="J8155" s="2">
        <v>0.14811578591985089</v>
      </c>
    </row>
    <row r="8156" spans="1:10" x14ac:dyDescent="0.2">
      <c r="A8156" t="s">
        <v>91</v>
      </c>
      <c r="B8156" s="1">
        <v>43264</v>
      </c>
      <c r="C8156" s="1" t="s">
        <v>22</v>
      </c>
      <c r="D8156" s="1" t="s">
        <v>69</v>
      </c>
      <c r="E8156">
        <v>1000000129</v>
      </c>
      <c r="F8156" t="s">
        <v>70</v>
      </c>
      <c r="G8156" s="5" t="s">
        <v>13</v>
      </c>
      <c r="H8156">
        <v>10000136</v>
      </c>
      <c r="I8156" s="3" t="s">
        <v>40</v>
      </c>
      <c r="J8156" s="2">
        <v>0.15409966367101288</v>
      </c>
    </row>
    <row r="8157" spans="1:10" x14ac:dyDescent="0.2">
      <c r="A8157" t="s">
        <v>91</v>
      </c>
      <c r="B8157" s="1">
        <v>43264</v>
      </c>
      <c r="C8157" s="1" t="s">
        <v>22</v>
      </c>
      <c r="D8157" s="1" t="s">
        <v>49</v>
      </c>
      <c r="E8157">
        <v>1000000020</v>
      </c>
      <c r="F8157" t="s">
        <v>73</v>
      </c>
      <c r="G8157" s="5" t="s">
        <v>13</v>
      </c>
      <c r="H8157">
        <v>10000131</v>
      </c>
      <c r="I8157" s="3" t="s">
        <v>38</v>
      </c>
      <c r="J8157" s="2">
        <v>0.1603252900833218</v>
      </c>
    </row>
    <row r="8158" spans="1:10" x14ac:dyDescent="0.2">
      <c r="A8158" t="s">
        <v>91</v>
      </c>
      <c r="B8158" s="1">
        <v>43264</v>
      </c>
      <c r="C8158" s="1" t="s">
        <v>22</v>
      </c>
      <c r="D8158" s="1" t="s">
        <v>29</v>
      </c>
      <c r="E8158">
        <v>1000000054</v>
      </c>
      <c r="F8158" t="s">
        <v>36</v>
      </c>
      <c r="G8158" s="5" t="s">
        <v>13</v>
      </c>
      <c r="H8158">
        <v>10000078</v>
      </c>
      <c r="I8158" s="3" t="s">
        <v>30</v>
      </c>
      <c r="J8158" s="2">
        <v>0.16353179588498823</v>
      </c>
    </row>
    <row r="8159" spans="1:10" x14ac:dyDescent="0.2">
      <c r="A8159" t="s">
        <v>91</v>
      </c>
      <c r="B8159" s="1">
        <v>43264</v>
      </c>
      <c r="C8159" s="1" t="s">
        <v>22</v>
      </c>
      <c r="D8159" s="1" t="s">
        <v>49</v>
      </c>
      <c r="E8159">
        <v>1000000018</v>
      </c>
      <c r="F8159" t="s">
        <v>48</v>
      </c>
      <c r="G8159" s="5" t="s">
        <v>13</v>
      </c>
      <c r="H8159">
        <v>10000211</v>
      </c>
      <c r="I8159" s="3" t="s">
        <v>11</v>
      </c>
      <c r="J8159" s="2">
        <v>0.17013848043874177</v>
      </c>
    </row>
    <row r="8160" spans="1:10" x14ac:dyDescent="0.2">
      <c r="A8160" t="s">
        <v>91</v>
      </c>
      <c r="B8160" s="1">
        <v>43264</v>
      </c>
      <c r="C8160" s="1" t="s">
        <v>22</v>
      </c>
      <c r="D8160" s="1" t="s">
        <v>69</v>
      </c>
      <c r="E8160">
        <v>1000000129</v>
      </c>
      <c r="F8160" t="s">
        <v>70</v>
      </c>
      <c r="G8160" s="5" t="s">
        <v>13</v>
      </c>
      <c r="H8160">
        <v>20000099</v>
      </c>
      <c r="I8160" s="3" t="s">
        <v>20</v>
      </c>
      <c r="J8160" s="2">
        <v>0.17354125004751658</v>
      </c>
    </row>
    <row r="8161" spans="1:10" x14ac:dyDescent="0.2">
      <c r="A8161" t="s">
        <v>91</v>
      </c>
      <c r="B8161" s="1">
        <v>43264</v>
      </c>
      <c r="C8161" s="1" t="s">
        <v>22</v>
      </c>
      <c r="D8161" s="1" t="s">
        <v>46</v>
      </c>
      <c r="E8161">
        <v>1000001133</v>
      </c>
      <c r="F8161" t="s">
        <v>45</v>
      </c>
      <c r="G8161" s="5" t="s">
        <v>13</v>
      </c>
      <c r="H8161">
        <v>20000099</v>
      </c>
      <c r="I8161" s="3" t="s">
        <v>20</v>
      </c>
      <c r="J8161" s="2">
        <v>0.17701207504846692</v>
      </c>
    </row>
    <row r="8162" spans="1:10" x14ac:dyDescent="0.2">
      <c r="A8162" t="s">
        <v>91</v>
      </c>
      <c r="B8162" s="1">
        <v>43264</v>
      </c>
      <c r="C8162" s="1" t="s">
        <v>22</v>
      </c>
      <c r="D8162" s="1" t="s">
        <v>33</v>
      </c>
      <c r="E8162">
        <v>1000000031</v>
      </c>
      <c r="F8162" t="s">
        <v>32</v>
      </c>
      <c r="G8162" s="5" t="s">
        <v>13</v>
      </c>
      <c r="H8162">
        <v>10000136</v>
      </c>
      <c r="I8162" s="3" t="s">
        <v>40</v>
      </c>
      <c r="J8162" s="2">
        <v>0.18416336288042498</v>
      </c>
    </row>
    <row r="8163" spans="1:10" x14ac:dyDescent="0.2">
      <c r="A8163" t="s">
        <v>91</v>
      </c>
      <c r="B8163" s="1">
        <v>43264</v>
      </c>
      <c r="C8163" s="1" t="s">
        <v>22</v>
      </c>
      <c r="D8163" s="1" t="s">
        <v>35</v>
      </c>
      <c r="E8163">
        <v>1000000047</v>
      </c>
      <c r="F8163" t="s">
        <v>34</v>
      </c>
      <c r="G8163" s="5" t="s">
        <v>13</v>
      </c>
      <c r="H8163">
        <v>20000099</v>
      </c>
      <c r="I8163" s="3" t="s">
        <v>20</v>
      </c>
      <c r="J8163" s="2">
        <v>7.4939999999999998</v>
      </c>
    </row>
    <row r="8164" spans="1:10" x14ac:dyDescent="0.2">
      <c r="A8164" t="s">
        <v>91</v>
      </c>
      <c r="B8164" s="1">
        <v>43264</v>
      </c>
      <c r="C8164" s="1" t="s">
        <v>22</v>
      </c>
      <c r="D8164" s="1" t="s">
        <v>25</v>
      </c>
      <c r="E8164">
        <v>1000003183</v>
      </c>
      <c r="F8164" t="s">
        <v>23</v>
      </c>
      <c r="G8164" s="5" t="s">
        <v>13</v>
      </c>
      <c r="H8164">
        <v>10000111</v>
      </c>
      <c r="I8164" s="3" t="s">
        <v>37</v>
      </c>
      <c r="J8164" s="2">
        <v>8.6082503933637042</v>
      </c>
    </row>
    <row r="8165" spans="1:10" x14ac:dyDescent="0.2">
      <c r="A8165" t="s">
        <v>91</v>
      </c>
      <c r="B8165" s="1">
        <v>43264</v>
      </c>
      <c r="C8165" s="1" t="s">
        <v>22</v>
      </c>
      <c r="D8165" s="1" t="s">
        <v>61</v>
      </c>
      <c r="E8165">
        <v>1000000579</v>
      </c>
      <c r="F8165" t="s">
        <v>60</v>
      </c>
      <c r="G8165" s="5" t="s">
        <v>13</v>
      </c>
      <c r="H8165">
        <v>10000064</v>
      </c>
      <c r="I8165" s="3" t="s">
        <v>53</v>
      </c>
      <c r="J8165" s="2">
        <v>8.780415401230977</v>
      </c>
    </row>
    <row r="8166" spans="1:10" x14ac:dyDescent="0.2">
      <c r="A8166" t="s">
        <v>91</v>
      </c>
      <c r="B8166" s="1">
        <v>43264</v>
      </c>
      <c r="C8166" s="1" t="s">
        <v>22</v>
      </c>
      <c r="D8166" s="1" t="s">
        <v>29</v>
      </c>
      <c r="E8166">
        <v>1000000028</v>
      </c>
      <c r="F8166" t="s">
        <v>27</v>
      </c>
      <c r="G8166" s="5" t="s">
        <v>13</v>
      </c>
      <c r="H8166">
        <v>10000136</v>
      </c>
      <c r="I8166" s="3" t="s">
        <v>40</v>
      </c>
      <c r="J8166" s="2">
        <v>8.9560237092555965</v>
      </c>
    </row>
    <row r="8167" spans="1:10" x14ac:dyDescent="0.2">
      <c r="A8167" t="s">
        <v>91</v>
      </c>
      <c r="B8167" s="1">
        <v>43264</v>
      </c>
      <c r="C8167" s="1" t="s">
        <v>22</v>
      </c>
      <c r="D8167" s="1" t="s">
        <v>35</v>
      </c>
      <c r="E8167">
        <v>1000000047</v>
      </c>
      <c r="F8167" t="s">
        <v>34</v>
      </c>
      <c r="G8167" s="5" t="s">
        <v>13</v>
      </c>
      <c r="H8167">
        <v>10000211</v>
      </c>
      <c r="I8167" s="3" t="s">
        <v>11</v>
      </c>
      <c r="J8167" s="2">
        <v>9.5042040084517154</v>
      </c>
    </row>
    <row r="8168" spans="1:10" x14ac:dyDescent="0.2">
      <c r="A8168" t="s">
        <v>91</v>
      </c>
      <c r="B8168" s="1">
        <v>43264</v>
      </c>
      <c r="C8168" s="1" t="s">
        <v>22</v>
      </c>
      <c r="D8168" s="1" t="s">
        <v>25</v>
      </c>
      <c r="E8168">
        <v>1000003183</v>
      </c>
      <c r="F8168" t="s">
        <v>23</v>
      </c>
      <c r="G8168" s="5" t="s">
        <v>13</v>
      </c>
      <c r="H8168">
        <v>10000136</v>
      </c>
      <c r="I8168" s="3" t="s">
        <v>40</v>
      </c>
      <c r="J8168" s="2">
        <v>5.9292634531710213</v>
      </c>
    </row>
    <row r="8169" spans="1:10" x14ac:dyDescent="0.2">
      <c r="A8169" t="s">
        <v>91</v>
      </c>
      <c r="B8169" s="1">
        <v>43264</v>
      </c>
      <c r="C8169" s="1" t="s">
        <v>22</v>
      </c>
      <c r="D8169" s="1" t="s">
        <v>29</v>
      </c>
      <c r="E8169">
        <v>1000000101</v>
      </c>
      <c r="F8169" t="s">
        <v>39</v>
      </c>
      <c r="G8169" s="5" t="s">
        <v>13</v>
      </c>
      <c r="H8169">
        <v>20000018</v>
      </c>
      <c r="I8169" s="3" t="s">
        <v>81</v>
      </c>
      <c r="J8169" s="2">
        <v>6.2921818106127141</v>
      </c>
    </row>
    <row r="8170" spans="1:10" x14ac:dyDescent="0.2">
      <c r="A8170" t="s">
        <v>91</v>
      </c>
      <c r="B8170" s="1">
        <v>43264</v>
      </c>
      <c r="C8170" s="1" t="s">
        <v>22</v>
      </c>
      <c r="D8170" s="1" t="s">
        <v>64</v>
      </c>
      <c r="E8170">
        <v>1000002973</v>
      </c>
      <c r="F8170" t="s">
        <v>63</v>
      </c>
      <c r="G8170" s="5" t="s">
        <v>13</v>
      </c>
      <c r="H8170">
        <v>10000136</v>
      </c>
      <c r="I8170" s="3" t="s">
        <v>40</v>
      </c>
      <c r="J8170" s="2">
        <v>6.8108599483742305</v>
      </c>
    </row>
    <row r="8171" spans="1:10" x14ac:dyDescent="0.2">
      <c r="A8171" t="s">
        <v>91</v>
      </c>
      <c r="B8171" s="1">
        <v>43264</v>
      </c>
      <c r="C8171" s="1" t="s">
        <v>22</v>
      </c>
      <c r="D8171" s="1" t="s">
        <v>64</v>
      </c>
      <c r="E8171">
        <v>1000002973</v>
      </c>
      <c r="F8171" t="s">
        <v>63</v>
      </c>
      <c r="G8171" s="5" t="s">
        <v>13</v>
      </c>
      <c r="H8171">
        <v>20000099</v>
      </c>
      <c r="I8171" s="3" t="s">
        <v>20</v>
      </c>
      <c r="J8171" s="2">
        <v>6.947077147341715</v>
      </c>
    </row>
    <row r="8172" spans="1:10" x14ac:dyDescent="0.2">
      <c r="A8172" t="s">
        <v>91</v>
      </c>
      <c r="B8172" s="1">
        <v>43264</v>
      </c>
      <c r="C8172" s="1" t="s">
        <v>22</v>
      </c>
      <c r="D8172" s="1" t="s">
        <v>21</v>
      </c>
      <c r="E8172">
        <v>1000002872</v>
      </c>
      <c r="F8172" t="s">
        <v>19</v>
      </c>
      <c r="G8172" s="5" t="s">
        <v>13</v>
      </c>
      <c r="H8172">
        <v>10000136</v>
      </c>
      <c r="I8172" s="3" t="s">
        <v>40</v>
      </c>
      <c r="J8172" s="2">
        <v>7.1384541068467522</v>
      </c>
    </row>
    <row r="8173" spans="1:10" x14ac:dyDescent="0.2">
      <c r="A8173" t="s">
        <v>91</v>
      </c>
      <c r="B8173" s="1">
        <v>43264</v>
      </c>
      <c r="C8173" s="1" t="s">
        <v>22</v>
      </c>
      <c r="D8173" s="1" t="s">
        <v>29</v>
      </c>
      <c r="E8173">
        <v>1000000054</v>
      </c>
      <c r="F8173" t="s">
        <v>36</v>
      </c>
      <c r="G8173" s="5" t="s">
        <v>13</v>
      </c>
      <c r="H8173">
        <v>20000018</v>
      </c>
      <c r="I8173" s="3" t="s">
        <v>81</v>
      </c>
      <c r="J8173" s="2">
        <v>24.934000000000005</v>
      </c>
    </row>
    <row r="8174" spans="1:10" x14ac:dyDescent="0.2">
      <c r="A8174" t="s">
        <v>91</v>
      </c>
      <c r="B8174" s="1">
        <v>43264</v>
      </c>
      <c r="C8174" s="1" t="s">
        <v>22</v>
      </c>
      <c r="D8174" s="1" t="s">
        <v>61</v>
      </c>
      <c r="E8174">
        <v>1000000579</v>
      </c>
      <c r="F8174" t="s">
        <v>60</v>
      </c>
      <c r="G8174" s="5" t="s">
        <v>13</v>
      </c>
      <c r="H8174">
        <v>20000018</v>
      </c>
      <c r="I8174" s="3" t="s">
        <v>81</v>
      </c>
      <c r="J8174" s="2">
        <v>25.05796491744</v>
      </c>
    </row>
    <row r="8175" spans="1:10" x14ac:dyDescent="0.2">
      <c r="A8175" t="s">
        <v>91</v>
      </c>
      <c r="B8175" s="1">
        <v>43264</v>
      </c>
      <c r="C8175" s="1" t="s">
        <v>22</v>
      </c>
      <c r="D8175" s="1" t="s">
        <v>61</v>
      </c>
      <c r="E8175">
        <v>1000000579</v>
      </c>
      <c r="F8175" t="s">
        <v>60</v>
      </c>
      <c r="G8175" s="5" t="s">
        <v>13</v>
      </c>
      <c r="H8175">
        <v>10000111</v>
      </c>
      <c r="I8175" s="3" t="s">
        <v>37</v>
      </c>
      <c r="J8175" s="2">
        <v>29.359399664344238</v>
      </c>
    </row>
    <row r="8176" spans="1:10" x14ac:dyDescent="0.2">
      <c r="A8176" t="s">
        <v>91</v>
      </c>
      <c r="B8176" s="1">
        <v>43264</v>
      </c>
      <c r="C8176" s="1" t="s">
        <v>22</v>
      </c>
      <c r="D8176" s="1" t="s">
        <v>46</v>
      </c>
      <c r="E8176">
        <v>1000001133</v>
      </c>
      <c r="F8176" t="s">
        <v>45</v>
      </c>
      <c r="G8176" s="5" t="s">
        <v>13</v>
      </c>
      <c r="H8176">
        <v>20000018</v>
      </c>
      <c r="I8176" s="3" t="s">
        <v>81</v>
      </c>
      <c r="J8176" s="2">
        <v>28.322499610979417</v>
      </c>
    </row>
    <row r="8177" spans="1:10" x14ac:dyDescent="0.2">
      <c r="A8177" t="s">
        <v>91</v>
      </c>
      <c r="B8177" s="1">
        <v>43264</v>
      </c>
      <c r="C8177" s="1" t="s">
        <v>22</v>
      </c>
      <c r="D8177" s="1" t="s">
        <v>49</v>
      </c>
      <c r="E8177">
        <v>1000000018</v>
      </c>
      <c r="F8177" t="s">
        <v>48</v>
      </c>
      <c r="G8177" s="5" t="s">
        <v>13</v>
      </c>
      <c r="H8177">
        <v>20000018</v>
      </c>
      <c r="I8177" s="3" t="s">
        <v>81</v>
      </c>
      <c r="J8177" s="2">
        <v>16.834949603198996</v>
      </c>
    </row>
    <row r="8178" spans="1:10" x14ac:dyDescent="0.2">
      <c r="A8178" t="s">
        <v>91</v>
      </c>
      <c r="B8178" s="1">
        <v>43264</v>
      </c>
      <c r="C8178" s="1" t="s">
        <v>22</v>
      </c>
      <c r="D8178" s="1" t="s">
        <v>35</v>
      </c>
      <c r="E8178">
        <v>1000000047</v>
      </c>
      <c r="F8178" t="s">
        <v>34</v>
      </c>
      <c r="G8178" s="5" t="s">
        <v>13</v>
      </c>
      <c r="H8178">
        <v>20000018</v>
      </c>
      <c r="I8178" s="3" t="s">
        <v>81</v>
      </c>
      <c r="J8178" s="2">
        <v>16.975968327731465</v>
      </c>
    </row>
    <row r="8179" spans="1:10" x14ac:dyDescent="0.2">
      <c r="A8179" t="s">
        <v>91</v>
      </c>
      <c r="B8179" s="1">
        <v>43264</v>
      </c>
      <c r="C8179" s="1" t="s">
        <v>22</v>
      </c>
      <c r="D8179" s="1" t="s">
        <v>64</v>
      </c>
      <c r="E8179">
        <v>1000002973</v>
      </c>
      <c r="F8179" t="s">
        <v>63</v>
      </c>
      <c r="G8179" s="5" t="s">
        <v>13</v>
      </c>
      <c r="H8179">
        <v>20000018</v>
      </c>
      <c r="I8179" s="3" t="s">
        <v>81</v>
      </c>
      <c r="J8179" s="2">
        <v>20.693610665512384</v>
      </c>
    </row>
    <row r="8180" spans="1:10" x14ac:dyDescent="0.2">
      <c r="A8180" t="s">
        <v>91</v>
      </c>
      <c r="B8180" s="1">
        <v>43265</v>
      </c>
      <c r="C8180" s="1" t="s">
        <v>43</v>
      </c>
      <c r="D8180" s="1" t="s">
        <v>42</v>
      </c>
      <c r="E8180">
        <v>1000000931</v>
      </c>
      <c r="F8180" t="s">
        <v>41</v>
      </c>
      <c r="G8180" s="5" t="s">
        <v>13</v>
      </c>
      <c r="H8180">
        <v>10000131</v>
      </c>
      <c r="I8180" s="3" t="s">
        <v>38</v>
      </c>
      <c r="J8180" s="2">
        <v>23.419683666553158</v>
      </c>
    </row>
    <row r="8181" spans="1:10" x14ac:dyDescent="0.2">
      <c r="A8181" t="s">
        <v>91</v>
      </c>
      <c r="B8181" s="1">
        <v>43265</v>
      </c>
      <c r="C8181" s="1" t="s">
        <v>43</v>
      </c>
      <c r="D8181" s="1" t="s">
        <v>42</v>
      </c>
      <c r="E8181">
        <v>1000001014</v>
      </c>
      <c r="F8181" t="s">
        <v>44</v>
      </c>
      <c r="G8181" s="5" t="s">
        <v>13</v>
      </c>
      <c r="H8181">
        <v>10000078</v>
      </c>
      <c r="I8181" s="3" t="s">
        <v>30</v>
      </c>
      <c r="J8181" s="2">
        <v>22.690077339884223</v>
      </c>
    </row>
    <row r="8182" spans="1:10" x14ac:dyDescent="0.2">
      <c r="A8182" t="s">
        <v>91</v>
      </c>
      <c r="B8182" s="1">
        <v>43265</v>
      </c>
      <c r="C8182" s="1" t="s">
        <v>43</v>
      </c>
      <c r="D8182" s="1" t="s">
        <v>42</v>
      </c>
      <c r="E8182">
        <v>1000001014</v>
      </c>
      <c r="F8182" t="s">
        <v>44</v>
      </c>
      <c r="G8182" s="5" t="s">
        <v>13</v>
      </c>
      <c r="H8182">
        <v>10000131</v>
      </c>
      <c r="I8182" s="3" t="s">
        <v>38</v>
      </c>
      <c r="J8182" s="2">
        <v>21.777878886681915</v>
      </c>
    </row>
    <row r="8183" spans="1:10" x14ac:dyDescent="0.2">
      <c r="A8183" t="s">
        <v>91</v>
      </c>
      <c r="B8183" s="1">
        <v>43265</v>
      </c>
      <c r="C8183" s="1" t="s">
        <v>43</v>
      </c>
      <c r="D8183" s="1" t="s">
        <v>42</v>
      </c>
      <c r="E8183">
        <v>1000001014</v>
      </c>
      <c r="F8183" t="s">
        <v>44</v>
      </c>
      <c r="G8183" s="5" t="s">
        <v>13</v>
      </c>
      <c r="H8183">
        <v>20000099</v>
      </c>
      <c r="I8183" s="3" t="s">
        <v>20</v>
      </c>
      <c r="J8183" s="2">
        <v>22.213436464415555</v>
      </c>
    </row>
    <row r="8184" spans="1:10" x14ac:dyDescent="0.2">
      <c r="A8184" t="s">
        <v>91</v>
      </c>
      <c r="B8184" s="1">
        <v>43265</v>
      </c>
      <c r="C8184" s="1" t="s">
        <v>43</v>
      </c>
      <c r="D8184" s="1" t="s">
        <v>51</v>
      </c>
      <c r="E8184">
        <v>1000000460</v>
      </c>
      <c r="F8184" t="s">
        <v>50</v>
      </c>
      <c r="G8184" s="5" t="s">
        <v>13</v>
      </c>
      <c r="H8184">
        <v>10000131</v>
      </c>
      <c r="I8184" s="3" t="s">
        <v>38</v>
      </c>
      <c r="J8184" s="2">
        <v>1.2022932212452928</v>
      </c>
    </row>
    <row r="8185" spans="1:10" x14ac:dyDescent="0.2">
      <c r="A8185" t="s">
        <v>91</v>
      </c>
      <c r="B8185" s="1">
        <v>43265</v>
      </c>
      <c r="C8185" s="1" t="s">
        <v>43</v>
      </c>
      <c r="D8185" s="1" t="s">
        <v>42</v>
      </c>
      <c r="E8185">
        <v>1000000931</v>
      </c>
      <c r="F8185" t="s">
        <v>41</v>
      </c>
      <c r="G8185" s="5" t="s">
        <v>13</v>
      </c>
      <c r="H8185">
        <v>10000182</v>
      </c>
      <c r="I8185" s="3" t="s">
        <v>31</v>
      </c>
      <c r="J8185" s="2">
        <v>1.2263390856701988</v>
      </c>
    </row>
    <row r="8186" spans="1:10" x14ac:dyDescent="0.2">
      <c r="A8186" t="s">
        <v>91</v>
      </c>
      <c r="B8186" s="1">
        <v>43265</v>
      </c>
      <c r="C8186" s="1" t="s">
        <v>43</v>
      </c>
      <c r="D8186" s="1" t="s">
        <v>42</v>
      </c>
      <c r="E8186">
        <v>1000001014</v>
      </c>
      <c r="F8186" t="s">
        <v>44</v>
      </c>
      <c r="G8186" s="5" t="s">
        <v>13</v>
      </c>
      <c r="H8186">
        <v>10000182</v>
      </c>
      <c r="I8186" s="3" t="s">
        <v>31</v>
      </c>
      <c r="J8186" s="2">
        <v>0.97917699155635274</v>
      </c>
    </row>
    <row r="8187" spans="1:10" x14ac:dyDescent="0.2">
      <c r="A8187" t="s">
        <v>91</v>
      </c>
      <c r="B8187" s="1">
        <v>43265</v>
      </c>
      <c r="C8187" s="1" t="s">
        <v>43</v>
      </c>
      <c r="D8187" s="1" t="s">
        <v>51</v>
      </c>
      <c r="E8187">
        <v>1000000460</v>
      </c>
      <c r="F8187" t="s">
        <v>50</v>
      </c>
      <c r="G8187" s="5" t="s">
        <v>13</v>
      </c>
      <c r="H8187">
        <v>10000182</v>
      </c>
      <c r="I8187" s="3" t="s">
        <v>31</v>
      </c>
      <c r="J8187" s="2">
        <v>0.86326190781857681</v>
      </c>
    </row>
    <row r="8188" spans="1:10" x14ac:dyDescent="0.2">
      <c r="A8188" t="s">
        <v>91</v>
      </c>
      <c r="B8188" s="1">
        <v>43265</v>
      </c>
      <c r="C8188" s="1" t="s">
        <v>43</v>
      </c>
      <c r="D8188" s="1" t="s">
        <v>42</v>
      </c>
      <c r="E8188">
        <v>1000001014</v>
      </c>
      <c r="F8188" t="s">
        <v>44</v>
      </c>
      <c r="G8188" s="5" t="s">
        <v>13</v>
      </c>
      <c r="H8188">
        <v>10000136</v>
      </c>
      <c r="I8188" s="3" t="s">
        <v>40</v>
      </c>
      <c r="J8188" s="2">
        <v>0.89813768889444712</v>
      </c>
    </row>
    <row r="8189" spans="1:10" x14ac:dyDescent="0.2">
      <c r="A8189" t="s">
        <v>91</v>
      </c>
      <c r="B8189" s="1">
        <v>43265</v>
      </c>
      <c r="C8189" s="1" t="s">
        <v>43</v>
      </c>
      <c r="D8189" s="1" t="s">
        <v>42</v>
      </c>
      <c r="E8189">
        <v>1000000931</v>
      </c>
      <c r="F8189" t="s">
        <v>41</v>
      </c>
      <c r="G8189" s="5" t="s">
        <v>13</v>
      </c>
      <c r="H8189">
        <v>10000078</v>
      </c>
      <c r="I8189" s="3" t="s">
        <v>30</v>
      </c>
      <c r="J8189" s="2">
        <v>1.0523114486248735</v>
      </c>
    </row>
    <row r="8190" spans="1:10" x14ac:dyDescent="0.2">
      <c r="A8190" t="s">
        <v>91</v>
      </c>
      <c r="B8190" s="1">
        <v>43265</v>
      </c>
      <c r="C8190" s="1" t="s">
        <v>43</v>
      </c>
      <c r="D8190" s="1" t="s">
        <v>42</v>
      </c>
      <c r="E8190">
        <v>1000000931</v>
      </c>
      <c r="F8190" t="s">
        <v>41</v>
      </c>
      <c r="G8190" s="5" t="s">
        <v>13</v>
      </c>
      <c r="H8190">
        <v>20000099</v>
      </c>
      <c r="I8190" s="3" t="s">
        <v>20</v>
      </c>
      <c r="J8190" s="2">
        <v>1.0733576775973708</v>
      </c>
    </row>
    <row r="8191" spans="1:10" x14ac:dyDescent="0.2">
      <c r="A8191" t="s">
        <v>91</v>
      </c>
      <c r="B8191" s="1">
        <v>43265</v>
      </c>
      <c r="C8191" s="1" t="s">
        <v>43</v>
      </c>
      <c r="D8191" s="1" t="s">
        <v>78</v>
      </c>
      <c r="E8191">
        <v>1000003187</v>
      </c>
      <c r="F8191" t="s">
        <v>77</v>
      </c>
      <c r="G8191" s="5" t="s">
        <v>13</v>
      </c>
      <c r="H8191">
        <v>10000211</v>
      </c>
      <c r="I8191" s="3" t="s">
        <v>11</v>
      </c>
      <c r="J8191" s="2">
        <v>0.73400950778677809</v>
      </c>
    </row>
    <row r="8192" spans="1:10" x14ac:dyDescent="0.2">
      <c r="A8192" t="s">
        <v>91</v>
      </c>
      <c r="B8192" s="1">
        <v>43265</v>
      </c>
      <c r="C8192" s="1" t="s">
        <v>43</v>
      </c>
      <c r="D8192" s="1" t="s">
        <v>80</v>
      </c>
      <c r="E8192">
        <v>1000003498</v>
      </c>
      <c r="F8192" t="s">
        <v>79</v>
      </c>
      <c r="G8192" s="5" t="s">
        <v>13</v>
      </c>
      <c r="H8192">
        <v>10000131</v>
      </c>
      <c r="I8192" s="3" t="s">
        <v>38</v>
      </c>
      <c r="J8192" s="2">
        <v>0.794515496974179</v>
      </c>
    </row>
    <row r="8193" spans="1:10" x14ac:dyDescent="0.2">
      <c r="A8193" t="s">
        <v>91</v>
      </c>
      <c r="B8193" s="1">
        <v>43265</v>
      </c>
      <c r="C8193" s="1" t="s">
        <v>43</v>
      </c>
      <c r="D8193" s="1" t="s">
        <v>78</v>
      </c>
      <c r="E8193">
        <v>1000003187</v>
      </c>
      <c r="F8193" t="s">
        <v>77</v>
      </c>
      <c r="G8193" s="5" t="s">
        <v>13</v>
      </c>
      <c r="H8193">
        <v>10000064</v>
      </c>
      <c r="I8193" s="3" t="s">
        <v>53</v>
      </c>
      <c r="J8193" s="2">
        <v>0.8772093080540988</v>
      </c>
    </row>
    <row r="8194" spans="1:10" x14ac:dyDescent="0.2">
      <c r="A8194" t="s">
        <v>91</v>
      </c>
      <c r="B8194" s="1">
        <v>43265</v>
      </c>
      <c r="C8194" s="1" t="s">
        <v>43</v>
      </c>
      <c r="D8194" s="1" t="s">
        <v>78</v>
      </c>
      <c r="E8194">
        <v>1000003187</v>
      </c>
      <c r="F8194" t="s">
        <v>77</v>
      </c>
      <c r="G8194" s="5" t="s">
        <v>13</v>
      </c>
      <c r="H8194">
        <v>20000099</v>
      </c>
      <c r="I8194" s="3" t="s">
        <v>20</v>
      </c>
      <c r="J8194" s="2">
        <v>0.8947534942151808</v>
      </c>
    </row>
    <row r="8195" spans="1:10" x14ac:dyDescent="0.2">
      <c r="A8195" t="s">
        <v>91</v>
      </c>
      <c r="B8195" s="1">
        <v>43265</v>
      </c>
      <c r="C8195" s="1" t="s">
        <v>43</v>
      </c>
      <c r="D8195" s="1" t="s">
        <v>78</v>
      </c>
      <c r="E8195">
        <v>1000003187</v>
      </c>
      <c r="F8195" t="s">
        <v>77</v>
      </c>
      <c r="G8195" s="5" t="s">
        <v>13</v>
      </c>
      <c r="H8195">
        <v>10000078</v>
      </c>
      <c r="I8195" s="3" t="s">
        <v>30</v>
      </c>
      <c r="J8195" s="2">
        <v>4.1938940160000007</v>
      </c>
    </row>
    <row r="8196" spans="1:10" x14ac:dyDescent="0.2">
      <c r="A8196" t="s">
        <v>91</v>
      </c>
      <c r="B8196" s="1">
        <v>43265</v>
      </c>
      <c r="C8196" s="1" t="s">
        <v>43</v>
      </c>
      <c r="D8196" s="1" t="s">
        <v>78</v>
      </c>
      <c r="E8196">
        <v>1000003187</v>
      </c>
      <c r="F8196" t="s">
        <v>77</v>
      </c>
      <c r="G8196" s="5" t="s">
        <v>13</v>
      </c>
      <c r="H8196">
        <v>10000111</v>
      </c>
      <c r="I8196" s="3" t="s">
        <v>37</v>
      </c>
      <c r="J8196" s="2">
        <v>4.3633273342464003</v>
      </c>
    </row>
    <row r="8197" spans="1:10" x14ac:dyDescent="0.2">
      <c r="A8197" t="s">
        <v>91</v>
      </c>
      <c r="B8197" s="1">
        <v>43265</v>
      </c>
      <c r="C8197" s="1" t="s">
        <v>43</v>
      </c>
      <c r="D8197" s="1" t="s">
        <v>78</v>
      </c>
      <c r="E8197">
        <v>1000003187</v>
      </c>
      <c r="F8197" t="s">
        <v>77</v>
      </c>
      <c r="G8197" s="5" t="s">
        <v>13</v>
      </c>
      <c r="H8197">
        <v>10000131</v>
      </c>
      <c r="I8197" s="3" t="s">
        <v>38</v>
      </c>
      <c r="J8197" s="2">
        <v>3.510593880931328</v>
      </c>
    </row>
    <row r="8198" spans="1:10" x14ac:dyDescent="0.2">
      <c r="A8198" t="s">
        <v>91</v>
      </c>
      <c r="B8198" s="1">
        <v>43265</v>
      </c>
      <c r="C8198" s="1" t="s">
        <v>43</v>
      </c>
      <c r="D8198" s="1" t="s">
        <v>80</v>
      </c>
      <c r="E8198">
        <v>1000003498</v>
      </c>
      <c r="F8198" t="s">
        <v>79</v>
      </c>
      <c r="G8198" s="5" t="s">
        <v>13</v>
      </c>
      <c r="H8198">
        <v>10000136</v>
      </c>
      <c r="I8198" s="3" t="s">
        <v>40</v>
      </c>
      <c r="J8198" s="2">
        <v>3.7999797174192804</v>
      </c>
    </row>
    <row r="8199" spans="1:10" x14ac:dyDescent="0.2">
      <c r="A8199" t="s">
        <v>91</v>
      </c>
      <c r="B8199" s="1">
        <v>43265</v>
      </c>
      <c r="C8199" s="1" t="s">
        <v>43</v>
      </c>
      <c r="D8199" s="1" t="s">
        <v>51</v>
      </c>
      <c r="E8199">
        <v>1000000460</v>
      </c>
      <c r="F8199" t="s">
        <v>50</v>
      </c>
      <c r="G8199" s="5" t="s">
        <v>13</v>
      </c>
      <c r="H8199">
        <v>20000099</v>
      </c>
      <c r="I8199" s="3" t="s">
        <v>20</v>
      </c>
      <c r="J8199" s="2">
        <v>4.1132202534823419</v>
      </c>
    </row>
    <row r="8200" spans="1:10" x14ac:dyDescent="0.2">
      <c r="A8200" t="s">
        <v>91</v>
      </c>
      <c r="B8200" s="1">
        <v>43265</v>
      </c>
      <c r="C8200" s="1" t="s">
        <v>43</v>
      </c>
      <c r="D8200" s="1" t="s">
        <v>42</v>
      </c>
      <c r="E8200">
        <v>1000000931</v>
      </c>
      <c r="F8200" t="s">
        <v>41</v>
      </c>
      <c r="G8200" s="5" t="s">
        <v>13</v>
      </c>
      <c r="H8200">
        <v>10000136</v>
      </c>
      <c r="I8200" s="3" t="s">
        <v>40</v>
      </c>
      <c r="J8200" s="2">
        <v>4.0398120490619025</v>
      </c>
    </row>
    <row r="8201" spans="1:10" x14ac:dyDescent="0.2">
      <c r="A8201" t="s">
        <v>91</v>
      </c>
      <c r="B8201" s="1">
        <v>43265</v>
      </c>
      <c r="C8201" s="1" t="s">
        <v>43</v>
      </c>
      <c r="D8201" s="1" t="s">
        <v>80</v>
      </c>
      <c r="E8201">
        <v>1000003498</v>
      </c>
      <c r="F8201" t="s">
        <v>79</v>
      </c>
      <c r="G8201" s="5" t="s">
        <v>13</v>
      </c>
      <c r="H8201">
        <v>10000211</v>
      </c>
      <c r="I8201" s="3" t="s">
        <v>11</v>
      </c>
      <c r="J8201" s="2">
        <v>3.5913645237912628</v>
      </c>
    </row>
    <row r="8202" spans="1:10" x14ac:dyDescent="0.2">
      <c r="A8202" t="s">
        <v>91</v>
      </c>
      <c r="B8202" s="1">
        <v>43265</v>
      </c>
      <c r="C8202" s="1" t="s">
        <v>43</v>
      </c>
      <c r="D8202" s="1" t="s">
        <v>78</v>
      </c>
      <c r="E8202">
        <v>1000003187</v>
      </c>
      <c r="F8202" t="s">
        <v>77</v>
      </c>
      <c r="G8202" s="5" t="s">
        <v>13</v>
      </c>
      <c r="H8202">
        <v>20000018</v>
      </c>
      <c r="I8202" s="3" t="s">
        <v>81</v>
      </c>
      <c r="J8202" s="2">
        <v>0.38600000000000001</v>
      </c>
    </row>
    <row r="8203" spans="1:10" x14ac:dyDescent="0.2">
      <c r="A8203" t="s">
        <v>91</v>
      </c>
      <c r="B8203" s="1">
        <v>43265</v>
      </c>
      <c r="C8203" s="1" t="s">
        <v>43</v>
      </c>
      <c r="D8203" s="1" t="s">
        <v>78</v>
      </c>
      <c r="E8203">
        <v>1000003187</v>
      </c>
      <c r="F8203" t="s">
        <v>77</v>
      </c>
      <c r="G8203" s="5" t="s">
        <v>13</v>
      </c>
      <c r="H8203">
        <v>10000136</v>
      </c>
      <c r="I8203" s="3" t="s">
        <v>40</v>
      </c>
      <c r="J8203" s="2">
        <v>0.30402292299253331</v>
      </c>
    </row>
    <row r="8204" spans="1:10" x14ac:dyDescent="0.2">
      <c r="A8204" t="s">
        <v>91</v>
      </c>
      <c r="B8204" s="1">
        <v>43265</v>
      </c>
      <c r="C8204" s="1" t="s">
        <v>9</v>
      </c>
      <c r="D8204" s="1" t="s">
        <v>15</v>
      </c>
      <c r="E8204">
        <v>1000002986</v>
      </c>
      <c r="F8204" t="s">
        <v>14</v>
      </c>
      <c r="G8204" s="5" t="s">
        <v>13</v>
      </c>
      <c r="H8204">
        <v>10000211</v>
      </c>
      <c r="I8204" s="3" t="s">
        <v>11</v>
      </c>
      <c r="J8204" s="2">
        <v>22.068890987019664</v>
      </c>
    </row>
    <row r="8205" spans="1:10" x14ac:dyDescent="0.2">
      <c r="A8205" t="s">
        <v>91</v>
      </c>
      <c r="B8205" s="1">
        <v>43265</v>
      </c>
      <c r="C8205" s="1" t="s">
        <v>9</v>
      </c>
      <c r="D8205" s="1" t="s">
        <v>12</v>
      </c>
      <c r="E8205">
        <v>1000000072</v>
      </c>
      <c r="F8205" t="s">
        <v>10</v>
      </c>
      <c r="G8205" s="5" t="s">
        <v>13</v>
      </c>
      <c r="H8205">
        <v>10000211</v>
      </c>
      <c r="I8205" s="3" t="s">
        <v>11</v>
      </c>
      <c r="J8205" s="2">
        <v>22.510268806760056</v>
      </c>
    </row>
    <row r="8206" spans="1:10" x14ac:dyDescent="0.2">
      <c r="A8206" t="s">
        <v>91</v>
      </c>
      <c r="B8206" s="1">
        <v>43265</v>
      </c>
      <c r="C8206" s="1" t="s">
        <v>9</v>
      </c>
      <c r="D8206" s="1" t="s">
        <v>15</v>
      </c>
      <c r="E8206">
        <v>1000002985</v>
      </c>
      <c r="F8206" t="s">
        <v>47</v>
      </c>
      <c r="G8206" s="5" t="s">
        <v>13</v>
      </c>
      <c r="H8206">
        <v>10000211</v>
      </c>
      <c r="I8206" s="3" t="s">
        <v>11</v>
      </c>
      <c r="J8206" s="2">
        <v>0.94799999999999995</v>
      </c>
    </row>
    <row r="8207" spans="1:10" x14ac:dyDescent="0.2">
      <c r="A8207" t="s">
        <v>91</v>
      </c>
      <c r="B8207" s="1">
        <v>43265</v>
      </c>
      <c r="C8207" s="1" t="s">
        <v>9</v>
      </c>
      <c r="D8207" s="1" t="s">
        <v>57</v>
      </c>
      <c r="E8207">
        <v>1000001502</v>
      </c>
      <c r="F8207" t="s">
        <v>56</v>
      </c>
      <c r="G8207" s="5" t="s">
        <v>13</v>
      </c>
      <c r="H8207">
        <v>10000064</v>
      </c>
      <c r="I8207" s="3" t="s">
        <v>53</v>
      </c>
      <c r="J8207" s="2">
        <v>0.99876053138747978</v>
      </c>
    </row>
    <row r="8208" spans="1:10" x14ac:dyDescent="0.2">
      <c r="A8208" t="s">
        <v>91</v>
      </c>
      <c r="B8208" s="1">
        <v>43265</v>
      </c>
      <c r="C8208" s="1" t="s">
        <v>9</v>
      </c>
      <c r="D8208" s="1" t="s">
        <v>17</v>
      </c>
      <c r="E8208">
        <v>1000000059</v>
      </c>
      <c r="F8208" t="s">
        <v>55</v>
      </c>
      <c r="G8208" s="5" t="s">
        <v>13</v>
      </c>
      <c r="H8208">
        <v>10000131</v>
      </c>
      <c r="I8208" s="3" t="s">
        <v>38</v>
      </c>
      <c r="J8208" s="2">
        <v>1.0187357420152294</v>
      </c>
    </row>
    <row r="8209" spans="1:10" x14ac:dyDescent="0.2">
      <c r="A8209" t="s">
        <v>91</v>
      </c>
      <c r="B8209" s="1">
        <v>43265</v>
      </c>
      <c r="C8209" s="1" t="s">
        <v>9</v>
      </c>
      <c r="D8209" s="1" t="s">
        <v>15</v>
      </c>
      <c r="E8209">
        <v>1000002981</v>
      </c>
      <c r="F8209" t="s">
        <v>62</v>
      </c>
      <c r="G8209" s="5" t="s">
        <v>13</v>
      </c>
      <c r="H8209">
        <v>10000211</v>
      </c>
      <c r="I8209" s="3" t="s">
        <v>11</v>
      </c>
      <c r="J8209" s="2">
        <v>0.93442245152578285</v>
      </c>
    </row>
    <row r="8210" spans="1:10" x14ac:dyDescent="0.2">
      <c r="A8210" t="s">
        <v>91</v>
      </c>
      <c r="B8210" s="1">
        <v>43265</v>
      </c>
      <c r="C8210" s="1" t="s">
        <v>9</v>
      </c>
      <c r="D8210" s="1" t="s">
        <v>15</v>
      </c>
      <c r="E8210">
        <v>1000002981</v>
      </c>
      <c r="F8210" t="s">
        <v>62</v>
      </c>
      <c r="G8210" s="5" t="s">
        <v>13</v>
      </c>
      <c r="H8210">
        <v>20000099</v>
      </c>
      <c r="I8210" s="3" t="s">
        <v>20</v>
      </c>
      <c r="J8210" s="2">
        <v>0.95311090055629843</v>
      </c>
    </row>
    <row r="8211" spans="1:10" x14ac:dyDescent="0.2">
      <c r="A8211" t="s">
        <v>91</v>
      </c>
      <c r="B8211" s="1">
        <v>43265</v>
      </c>
      <c r="C8211" s="1" t="s">
        <v>9</v>
      </c>
      <c r="D8211" s="1" t="s">
        <v>59</v>
      </c>
      <c r="E8211">
        <v>1000000192</v>
      </c>
      <c r="F8211" t="s">
        <v>58</v>
      </c>
      <c r="G8211" s="5" t="s">
        <v>13</v>
      </c>
      <c r="H8211">
        <v>10000064</v>
      </c>
      <c r="I8211" s="3" t="s">
        <v>53</v>
      </c>
      <c r="J8211" s="2">
        <v>0.97217311856742439</v>
      </c>
    </row>
    <row r="8212" spans="1:10" x14ac:dyDescent="0.2">
      <c r="A8212" t="s">
        <v>91</v>
      </c>
      <c r="B8212" s="1">
        <v>43265</v>
      </c>
      <c r="C8212" s="1" t="s">
        <v>9</v>
      </c>
      <c r="D8212" s="1" t="s">
        <v>57</v>
      </c>
      <c r="E8212">
        <v>1000001502</v>
      </c>
      <c r="F8212" t="s">
        <v>56</v>
      </c>
      <c r="G8212" s="5" t="s">
        <v>13</v>
      </c>
      <c r="H8212">
        <v>10000131</v>
      </c>
      <c r="I8212" s="3" t="s">
        <v>38</v>
      </c>
      <c r="J8212" s="2">
        <v>1.0114489125575483</v>
      </c>
    </row>
    <row r="8213" spans="1:10" x14ac:dyDescent="0.2">
      <c r="A8213" t="s">
        <v>91</v>
      </c>
      <c r="B8213" s="1">
        <v>43265</v>
      </c>
      <c r="C8213" s="1" t="s">
        <v>9</v>
      </c>
      <c r="D8213" s="1" t="s">
        <v>17</v>
      </c>
      <c r="E8213">
        <v>1000001649</v>
      </c>
      <c r="F8213" t="s">
        <v>16</v>
      </c>
      <c r="G8213" s="5" t="s">
        <v>13</v>
      </c>
      <c r="H8213">
        <v>10000211</v>
      </c>
      <c r="I8213" s="3" t="s">
        <v>11</v>
      </c>
      <c r="J8213" s="2">
        <v>1.0948248311493183</v>
      </c>
    </row>
    <row r="8214" spans="1:10" x14ac:dyDescent="0.2">
      <c r="A8214" t="s">
        <v>91</v>
      </c>
      <c r="B8214" s="1">
        <v>43265</v>
      </c>
      <c r="C8214" s="1" t="s">
        <v>9</v>
      </c>
      <c r="D8214" s="1" t="s">
        <v>57</v>
      </c>
      <c r="E8214">
        <v>1000001502</v>
      </c>
      <c r="F8214" t="s">
        <v>56</v>
      </c>
      <c r="G8214" s="5" t="s">
        <v>13</v>
      </c>
      <c r="H8214">
        <v>10000211</v>
      </c>
      <c r="I8214" s="3" t="s">
        <v>11</v>
      </c>
      <c r="J8214" s="2">
        <v>1.1167213277723045</v>
      </c>
    </row>
    <row r="8215" spans="1:10" x14ac:dyDescent="0.2">
      <c r="A8215" t="s">
        <v>91</v>
      </c>
      <c r="B8215" s="1">
        <v>43265</v>
      </c>
      <c r="C8215" s="1" t="s">
        <v>9</v>
      </c>
      <c r="D8215" s="1" t="s">
        <v>17</v>
      </c>
      <c r="E8215">
        <v>1000000059</v>
      </c>
      <c r="F8215" t="s">
        <v>55</v>
      </c>
      <c r="G8215" s="5" t="s">
        <v>13</v>
      </c>
      <c r="H8215">
        <v>20000099</v>
      </c>
      <c r="I8215" s="3" t="s">
        <v>20</v>
      </c>
      <c r="J8215" s="2">
        <v>1.1618368694143058</v>
      </c>
    </row>
    <row r="8216" spans="1:10" x14ac:dyDescent="0.2">
      <c r="A8216" t="s">
        <v>91</v>
      </c>
      <c r="B8216" s="1">
        <v>43265</v>
      </c>
      <c r="C8216" s="1" t="s">
        <v>9</v>
      </c>
      <c r="D8216" s="1" t="s">
        <v>72</v>
      </c>
      <c r="E8216">
        <v>1000001699</v>
      </c>
      <c r="F8216" t="s">
        <v>71</v>
      </c>
      <c r="G8216" s="5" t="s">
        <v>13</v>
      </c>
      <c r="H8216">
        <v>10000211</v>
      </c>
      <c r="I8216" s="3" t="s">
        <v>11</v>
      </c>
      <c r="J8216" s="2">
        <v>1.027509019649727</v>
      </c>
    </row>
    <row r="8217" spans="1:10" x14ac:dyDescent="0.2">
      <c r="A8217" t="s">
        <v>91</v>
      </c>
      <c r="B8217" s="1">
        <v>43265</v>
      </c>
      <c r="C8217" s="1" t="s">
        <v>9</v>
      </c>
      <c r="D8217" s="1" t="s">
        <v>17</v>
      </c>
      <c r="E8217">
        <v>1000000059</v>
      </c>
      <c r="F8217" t="s">
        <v>55</v>
      </c>
      <c r="G8217" s="5" t="s">
        <v>13</v>
      </c>
      <c r="H8217">
        <v>10000064</v>
      </c>
      <c r="I8217" s="3" t="s">
        <v>53</v>
      </c>
      <c r="J8217" s="2">
        <v>0.795906</v>
      </c>
    </row>
    <row r="8218" spans="1:10" x14ac:dyDescent="0.2">
      <c r="A8218" t="s">
        <v>91</v>
      </c>
      <c r="B8218" s="1">
        <v>43265</v>
      </c>
      <c r="C8218" s="1" t="s">
        <v>9</v>
      </c>
      <c r="D8218" s="1" t="s">
        <v>15</v>
      </c>
      <c r="E8218">
        <v>1000002981</v>
      </c>
      <c r="F8218" t="s">
        <v>62</v>
      </c>
      <c r="G8218" s="5" t="s">
        <v>13</v>
      </c>
      <c r="H8218">
        <v>10000064</v>
      </c>
      <c r="I8218" s="3" t="s">
        <v>53</v>
      </c>
      <c r="J8218" s="2">
        <v>0.8280606023999999</v>
      </c>
    </row>
    <row r="8219" spans="1:10" x14ac:dyDescent="0.2">
      <c r="A8219" t="s">
        <v>91</v>
      </c>
      <c r="B8219" s="1">
        <v>43265</v>
      </c>
      <c r="C8219" s="1" t="s">
        <v>9</v>
      </c>
      <c r="D8219" s="1" t="s">
        <v>75</v>
      </c>
      <c r="E8219">
        <v>1000000281</v>
      </c>
      <c r="F8219" t="s">
        <v>74</v>
      </c>
      <c r="G8219" s="5" t="s">
        <v>13</v>
      </c>
      <c r="H8219">
        <v>20000099</v>
      </c>
      <c r="I8219" s="3" t="s">
        <v>20</v>
      </c>
      <c r="J8219" s="2">
        <v>0.87874453575169909</v>
      </c>
    </row>
    <row r="8220" spans="1:10" x14ac:dyDescent="0.2">
      <c r="A8220" t="s">
        <v>91</v>
      </c>
      <c r="B8220" s="1">
        <v>43265</v>
      </c>
      <c r="C8220" s="1" t="s">
        <v>9</v>
      </c>
      <c r="D8220" s="1" t="s">
        <v>75</v>
      </c>
      <c r="E8220">
        <v>1000000281</v>
      </c>
      <c r="F8220" t="s">
        <v>74</v>
      </c>
      <c r="G8220" s="5" t="s">
        <v>13</v>
      </c>
      <c r="H8220">
        <v>10000131</v>
      </c>
      <c r="I8220" s="3" t="s">
        <v>38</v>
      </c>
      <c r="J8220" s="2">
        <v>0.93253073129598907</v>
      </c>
    </row>
    <row r="8221" spans="1:10" x14ac:dyDescent="0.2">
      <c r="A8221" t="s">
        <v>91</v>
      </c>
      <c r="B8221" s="1">
        <v>43265</v>
      </c>
      <c r="C8221" s="1" t="s">
        <v>9</v>
      </c>
      <c r="D8221" s="1" t="s">
        <v>75</v>
      </c>
      <c r="E8221">
        <v>1000000281</v>
      </c>
      <c r="F8221" t="s">
        <v>74</v>
      </c>
      <c r="G8221" s="5" t="s">
        <v>13</v>
      </c>
      <c r="H8221">
        <v>10000136</v>
      </c>
      <c r="I8221" s="3" t="s">
        <v>40</v>
      </c>
      <c r="J8221" s="2">
        <v>1.0094012537430972</v>
      </c>
    </row>
    <row r="8222" spans="1:10" x14ac:dyDescent="0.2">
      <c r="A8222" t="s">
        <v>91</v>
      </c>
      <c r="B8222" s="1">
        <v>43265</v>
      </c>
      <c r="C8222" s="1" t="s">
        <v>9</v>
      </c>
      <c r="D8222" s="1" t="s">
        <v>17</v>
      </c>
      <c r="E8222">
        <v>1000000059</v>
      </c>
      <c r="F8222" t="s">
        <v>55</v>
      </c>
      <c r="G8222" s="5" t="s">
        <v>13</v>
      </c>
      <c r="H8222">
        <v>10000136</v>
      </c>
      <c r="I8222" s="3" t="s">
        <v>40</v>
      </c>
      <c r="J8222" s="2">
        <v>1.0711846856822047</v>
      </c>
    </row>
    <row r="8223" spans="1:10" x14ac:dyDescent="0.2">
      <c r="A8223" t="s">
        <v>91</v>
      </c>
      <c r="B8223" s="1">
        <v>43265</v>
      </c>
      <c r="C8223" s="1" t="s">
        <v>9</v>
      </c>
      <c r="D8223" s="1" t="s">
        <v>72</v>
      </c>
      <c r="E8223">
        <v>1000000064</v>
      </c>
      <c r="F8223" t="s">
        <v>76</v>
      </c>
      <c r="G8223" s="5" t="s">
        <v>13</v>
      </c>
      <c r="H8223">
        <v>10000064</v>
      </c>
      <c r="I8223" s="3" t="s">
        <v>53</v>
      </c>
      <c r="J8223" s="2">
        <v>1.1826744481435481</v>
      </c>
    </row>
    <row r="8224" spans="1:10" x14ac:dyDescent="0.2">
      <c r="A8224" t="s">
        <v>91</v>
      </c>
      <c r="B8224" s="1">
        <v>43265</v>
      </c>
      <c r="C8224" s="1" t="s">
        <v>9</v>
      </c>
      <c r="D8224" s="1" t="s">
        <v>59</v>
      </c>
      <c r="E8224">
        <v>1000000192</v>
      </c>
      <c r="F8224" t="s">
        <v>58</v>
      </c>
      <c r="G8224" s="5" t="s">
        <v>13</v>
      </c>
      <c r="H8224">
        <v>10000172</v>
      </c>
      <c r="I8224" s="3" t="s">
        <v>18</v>
      </c>
      <c r="J8224" s="2">
        <v>1.2801648574808286</v>
      </c>
    </row>
    <row r="8225" spans="1:10" x14ac:dyDescent="0.2">
      <c r="A8225" t="s">
        <v>91</v>
      </c>
      <c r="B8225" s="1">
        <v>43265</v>
      </c>
      <c r="C8225" s="1" t="s">
        <v>9</v>
      </c>
      <c r="D8225" s="1" t="s">
        <v>15</v>
      </c>
      <c r="E8225">
        <v>1000002981</v>
      </c>
      <c r="F8225" t="s">
        <v>62</v>
      </c>
      <c r="G8225" s="5" t="s">
        <v>13</v>
      </c>
      <c r="H8225">
        <v>10000131</v>
      </c>
      <c r="I8225" s="3" t="s">
        <v>38</v>
      </c>
      <c r="J8225" s="2">
        <v>1.3856916118390654</v>
      </c>
    </row>
    <row r="8226" spans="1:10" x14ac:dyDescent="0.2">
      <c r="A8226" t="s">
        <v>91</v>
      </c>
      <c r="B8226" s="1">
        <v>43265</v>
      </c>
      <c r="C8226" s="1" t="s">
        <v>9</v>
      </c>
      <c r="D8226" s="1" t="s">
        <v>59</v>
      </c>
      <c r="E8226">
        <v>1000000192</v>
      </c>
      <c r="F8226" t="s">
        <v>58</v>
      </c>
      <c r="G8226" s="5" t="s">
        <v>13</v>
      </c>
      <c r="H8226">
        <v>10000111</v>
      </c>
      <c r="I8226" s="3" t="s">
        <v>37</v>
      </c>
      <c r="J8226" s="2">
        <v>0.69167355295736388</v>
      </c>
    </row>
    <row r="8227" spans="1:10" x14ac:dyDescent="0.2">
      <c r="A8227" t="s">
        <v>91</v>
      </c>
      <c r="B8227" s="1">
        <v>43265</v>
      </c>
      <c r="C8227" s="1" t="s">
        <v>9</v>
      </c>
      <c r="D8227" s="1" t="s">
        <v>17</v>
      </c>
      <c r="E8227">
        <v>1000001649</v>
      </c>
      <c r="F8227" t="s">
        <v>16</v>
      </c>
      <c r="G8227" s="5" t="s">
        <v>13</v>
      </c>
      <c r="H8227">
        <v>10000111</v>
      </c>
      <c r="I8227" s="3" t="s">
        <v>37</v>
      </c>
      <c r="J8227" s="2">
        <v>0.70550702401651111</v>
      </c>
    </row>
    <row r="8228" spans="1:10" x14ac:dyDescent="0.2">
      <c r="A8228" t="s">
        <v>91</v>
      </c>
      <c r="B8228" s="1">
        <v>43265</v>
      </c>
      <c r="C8228" s="1" t="s">
        <v>9</v>
      </c>
      <c r="D8228" s="1" t="s">
        <v>17</v>
      </c>
      <c r="E8228">
        <v>1000000059</v>
      </c>
      <c r="F8228" t="s">
        <v>55</v>
      </c>
      <c r="G8228" s="5" t="s">
        <v>13</v>
      </c>
      <c r="H8228">
        <v>10000211</v>
      </c>
      <c r="I8228" s="3" t="s">
        <v>11</v>
      </c>
      <c r="J8228" s="2">
        <v>0.84314620151297459</v>
      </c>
    </row>
    <row r="8229" spans="1:10" x14ac:dyDescent="0.2">
      <c r="A8229" t="s">
        <v>91</v>
      </c>
      <c r="B8229" s="1">
        <v>43265</v>
      </c>
      <c r="C8229" s="1" t="s">
        <v>9</v>
      </c>
      <c r="D8229" s="1" t="s">
        <v>59</v>
      </c>
      <c r="E8229">
        <v>1000000192</v>
      </c>
      <c r="F8229" t="s">
        <v>58</v>
      </c>
      <c r="G8229" s="5" t="s">
        <v>13</v>
      </c>
      <c r="H8229">
        <v>10000211</v>
      </c>
      <c r="I8229" s="3" t="s">
        <v>11</v>
      </c>
      <c r="J8229" s="2">
        <v>0.86000912554323405</v>
      </c>
    </row>
    <row r="8230" spans="1:10" x14ac:dyDescent="0.2">
      <c r="A8230" t="s">
        <v>91</v>
      </c>
      <c r="B8230" s="1">
        <v>43265</v>
      </c>
      <c r="C8230" s="1" t="s">
        <v>9</v>
      </c>
      <c r="D8230" s="1" t="s">
        <v>59</v>
      </c>
      <c r="E8230">
        <v>1000000192</v>
      </c>
      <c r="F8230" t="s">
        <v>58</v>
      </c>
      <c r="G8230" s="5" t="s">
        <v>13</v>
      </c>
      <c r="H8230">
        <v>10000136</v>
      </c>
      <c r="I8230" s="3" t="s">
        <v>40</v>
      </c>
      <c r="J8230" s="2">
        <v>3.8759793117676664</v>
      </c>
    </row>
    <row r="8231" spans="1:10" x14ac:dyDescent="0.2">
      <c r="A8231" t="s">
        <v>91</v>
      </c>
      <c r="B8231" s="1">
        <v>43265</v>
      </c>
      <c r="C8231" s="1" t="s">
        <v>9</v>
      </c>
      <c r="D8231" s="1" t="s">
        <v>12</v>
      </c>
      <c r="E8231">
        <v>1000000072</v>
      </c>
      <c r="F8231" t="s">
        <v>10</v>
      </c>
      <c r="G8231" s="5" t="s">
        <v>13</v>
      </c>
      <c r="H8231">
        <v>10000064</v>
      </c>
      <c r="I8231" s="3" t="s">
        <v>53</v>
      </c>
      <c r="J8231" s="2">
        <v>3.9534988980030197</v>
      </c>
    </row>
    <row r="8232" spans="1:10" x14ac:dyDescent="0.2">
      <c r="A8232" t="s">
        <v>91</v>
      </c>
      <c r="B8232" s="1">
        <v>43265</v>
      </c>
      <c r="C8232" s="1" t="s">
        <v>9</v>
      </c>
      <c r="D8232" s="1" t="s">
        <v>15</v>
      </c>
      <c r="E8232">
        <v>1000002981</v>
      </c>
      <c r="F8232" t="s">
        <v>62</v>
      </c>
      <c r="G8232" s="5" t="s">
        <v>13</v>
      </c>
      <c r="H8232">
        <v>10000136</v>
      </c>
      <c r="I8232" s="3" t="s">
        <v>40</v>
      </c>
      <c r="J8232" s="2">
        <v>4.0325688759630802</v>
      </c>
    </row>
    <row r="8233" spans="1:10" x14ac:dyDescent="0.2">
      <c r="A8233" t="s">
        <v>91</v>
      </c>
      <c r="B8233" s="1">
        <v>43265</v>
      </c>
      <c r="C8233" s="1" t="s">
        <v>9</v>
      </c>
      <c r="D8233" s="1" t="s">
        <v>59</v>
      </c>
      <c r="E8233">
        <v>1000000192</v>
      </c>
      <c r="F8233" t="s">
        <v>58</v>
      </c>
      <c r="G8233" s="5" t="s">
        <v>13</v>
      </c>
      <c r="H8233">
        <v>20000018</v>
      </c>
      <c r="I8233" s="3" t="s">
        <v>81</v>
      </c>
      <c r="J8233" s="2">
        <v>4.1954846585519894</v>
      </c>
    </row>
    <row r="8234" spans="1:10" x14ac:dyDescent="0.2">
      <c r="A8234" t="s">
        <v>91</v>
      </c>
      <c r="B8234" s="1">
        <v>43265</v>
      </c>
      <c r="C8234" s="1" t="s">
        <v>9</v>
      </c>
      <c r="D8234" s="1" t="s">
        <v>72</v>
      </c>
      <c r="E8234">
        <v>1000001699</v>
      </c>
      <c r="F8234" t="s">
        <v>71</v>
      </c>
      <c r="G8234" s="5" t="s">
        <v>13</v>
      </c>
      <c r="H8234">
        <v>10000064</v>
      </c>
      <c r="I8234" s="3" t="s">
        <v>53</v>
      </c>
      <c r="J8234" s="2">
        <v>4.044459760571673</v>
      </c>
    </row>
    <row r="8235" spans="1:10" x14ac:dyDescent="0.2">
      <c r="A8235" t="s">
        <v>91</v>
      </c>
      <c r="B8235" s="1">
        <v>43265</v>
      </c>
      <c r="C8235" s="1" t="s">
        <v>9</v>
      </c>
      <c r="D8235" s="1" t="s">
        <v>75</v>
      </c>
      <c r="E8235">
        <v>1000000281</v>
      </c>
      <c r="F8235" t="s">
        <v>74</v>
      </c>
      <c r="G8235" s="5" t="s">
        <v>13</v>
      </c>
      <c r="H8235">
        <v>10000211</v>
      </c>
      <c r="I8235" s="3" t="s">
        <v>11</v>
      </c>
      <c r="J8235" s="2">
        <v>0.24940468800000001</v>
      </c>
    </row>
    <row r="8236" spans="1:10" x14ac:dyDescent="0.2">
      <c r="A8236" t="s">
        <v>91</v>
      </c>
      <c r="B8236" s="1">
        <v>43265</v>
      </c>
      <c r="C8236" s="1" t="s">
        <v>9</v>
      </c>
      <c r="D8236" s="1" t="s">
        <v>72</v>
      </c>
      <c r="E8236">
        <v>1000001699</v>
      </c>
      <c r="F8236" t="s">
        <v>71</v>
      </c>
      <c r="G8236" s="5" t="s">
        <v>13</v>
      </c>
      <c r="H8236">
        <v>10000136</v>
      </c>
      <c r="I8236" s="3" t="s">
        <v>40</v>
      </c>
      <c r="J8236" s="2">
        <v>0.28648759055014034</v>
      </c>
    </row>
    <row r="8237" spans="1:10" x14ac:dyDescent="0.2">
      <c r="A8237" t="s">
        <v>91</v>
      </c>
      <c r="B8237" s="1">
        <v>43265</v>
      </c>
      <c r="C8237" s="1" t="s">
        <v>9</v>
      </c>
      <c r="D8237" s="1" t="s">
        <v>15</v>
      </c>
      <c r="E8237">
        <v>1000002985</v>
      </c>
      <c r="F8237" t="s">
        <v>47</v>
      </c>
      <c r="G8237" s="5" t="s">
        <v>13</v>
      </c>
      <c r="H8237">
        <v>10000064</v>
      </c>
      <c r="I8237" s="3" t="s">
        <v>53</v>
      </c>
      <c r="J8237" s="2">
        <v>0.29221734236114316</v>
      </c>
    </row>
    <row r="8238" spans="1:10" x14ac:dyDescent="0.2">
      <c r="A8238" t="s">
        <v>91</v>
      </c>
      <c r="B8238" s="1">
        <v>43265</v>
      </c>
      <c r="C8238" s="1" t="s">
        <v>9</v>
      </c>
      <c r="D8238" s="1" t="s">
        <v>75</v>
      </c>
      <c r="E8238">
        <v>1000000281</v>
      </c>
      <c r="F8238" t="s">
        <v>74</v>
      </c>
      <c r="G8238" s="5" t="s">
        <v>13</v>
      </c>
      <c r="H8238">
        <v>10000064</v>
      </c>
      <c r="I8238" s="3" t="s">
        <v>53</v>
      </c>
      <c r="J8238" s="2">
        <v>0.27287529073839506</v>
      </c>
    </row>
    <row r="8239" spans="1:10" x14ac:dyDescent="0.2">
      <c r="A8239" t="s">
        <v>91</v>
      </c>
      <c r="B8239" s="1">
        <v>43265</v>
      </c>
      <c r="C8239" s="1" t="s">
        <v>22</v>
      </c>
      <c r="D8239" s="1" t="s">
        <v>46</v>
      </c>
      <c r="E8239">
        <v>1000001133</v>
      </c>
      <c r="F8239" t="s">
        <v>45</v>
      </c>
      <c r="G8239" s="5" t="s">
        <v>13</v>
      </c>
      <c r="H8239">
        <v>10000078</v>
      </c>
      <c r="I8239" s="3" t="s">
        <v>30</v>
      </c>
      <c r="J8239" s="2">
        <v>0.96695999999999993</v>
      </c>
    </row>
    <row r="8240" spans="1:10" x14ac:dyDescent="0.2">
      <c r="A8240" t="s">
        <v>91</v>
      </c>
      <c r="B8240" s="1">
        <v>43265</v>
      </c>
      <c r="C8240" s="1" t="s">
        <v>22</v>
      </c>
      <c r="D8240" s="1" t="s">
        <v>46</v>
      </c>
      <c r="E8240">
        <v>1000001133</v>
      </c>
      <c r="F8240" t="s">
        <v>45</v>
      </c>
      <c r="G8240" s="5" t="s">
        <v>13</v>
      </c>
      <c r="H8240">
        <v>10000131</v>
      </c>
      <c r="I8240" s="3" t="s">
        <v>38</v>
      </c>
      <c r="J8240" s="2">
        <v>0.98629919999999993</v>
      </c>
    </row>
    <row r="8241" spans="1:10" x14ac:dyDescent="0.2">
      <c r="A8241" t="s">
        <v>91</v>
      </c>
      <c r="B8241" s="1">
        <v>43265</v>
      </c>
      <c r="C8241" s="1" t="s">
        <v>22</v>
      </c>
      <c r="D8241" s="1" t="s">
        <v>29</v>
      </c>
      <c r="E8241">
        <v>1000000028</v>
      </c>
      <c r="F8241" t="s">
        <v>27</v>
      </c>
      <c r="G8241" s="5" t="s">
        <v>13</v>
      </c>
      <c r="H8241">
        <v>10000061</v>
      </c>
      <c r="I8241" s="3" t="s">
        <v>28</v>
      </c>
      <c r="J8241" s="2">
        <v>1.0060251839999999</v>
      </c>
    </row>
    <row r="8242" spans="1:10" x14ac:dyDescent="0.2">
      <c r="A8242" t="s">
        <v>91</v>
      </c>
      <c r="B8242" s="1">
        <v>43265</v>
      </c>
      <c r="C8242" s="1" t="s">
        <v>22</v>
      </c>
      <c r="D8242" s="1" t="s">
        <v>29</v>
      </c>
      <c r="E8242">
        <v>1000000028</v>
      </c>
      <c r="F8242" t="s">
        <v>27</v>
      </c>
      <c r="G8242" s="5" t="s">
        <v>13</v>
      </c>
      <c r="H8242">
        <v>10000078</v>
      </c>
      <c r="I8242" s="3" t="s">
        <v>30</v>
      </c>
      <c r="J8242" s="2">
        <v>1.0261456876799999</v>
      </c>
    </row>
    <row r="8243" spans="1:10" x14ac:dyDescent="0.2">
      <c r="A8243" t="s">
        <v>91</v>
      </c>
      <c r="B8243" s="1">
        <v>43265</v>
      </c>
      <c r="C8243" s="1" t="s">
        <v>22</v>
      </c>
      <c r="D8243" s="1" t="s">
        <v>29</v>
      </c>
      <c r="E8243">
        <v>1000000028</v>
      </c>
      <c r="F8243" t="s">
        <v>27</v>
      </c>
      <c r="G8243" s="5" t="s">
        <v>13</v>
      </c>
      <c r="H8243">
        <v>20000099</v>
      </c>
      <c r="I8243" s="3" t="s">
        <v>20</v>
      </c>
      <c r="J8243" s="2">
        <v>1.0466686014336</v>
      </c>
    </row>
    <row r="8244" spans="1:10" x14ac:dyDescent="0.2">
      <c r="A8244" t="s">
        <v>91</v>
      </c>
      <c r="B8244" s="1">
        <v>43265</v>
      </c>
      <c r="C8244" s="1" t="s">
        <v>22</v>
      </c>
      <c r="D8244" s="1" t="s">
        <v>29</v>
      </c>
      <c r="E8244">
        <v>1000000054</v>
      </c>
      <c r="F8244" t="s">
        <v>36</v>
      </c>
      <c r="G8244" s="5" t="s">
        <v>13</v>
      </c>
      <c r="H8244">
        <v>10000111</v>
      </c>
      <c r="I8244" s="3" t="s">
        <v>37</v>
      </c>
      <c r="J8244" s="2">
        <v>1.0676019734622719</v>
      </c>
    </row>
    <row r="8245" spans="1:10" x14ac:dyDescent="0.2">
      <c r="A8245" t="s">
        <v>91</v>
      </c>
      <c r="B8245" s="1">
        <v>43265</v>
      </c>
      <c r="C8245" s="1" t="s">
        <v>22</v>
      </c>
      <c r="D8245" s="1" t="s">
        <v>29</v>
      </c>
      <c r="E8245">
        <v>1000000054</v>
      </c>
      <c r="F8245" t="s">
        <v>36</v>
      </c>
      <c r="G8245" s="5" t="s">
        <v>13</v>
      </c>
      <c r="H8245">
        <v>10000131</v>
      </c>
      <c r="I8245" s="3" t="s">
        <v>38</v>
      </c>
      <c r="J8245" s="2">
        <v>1.0889540129315174</v>
      </c>
    </row>
    <row r="8246" spans="1:10" x14ac:dyDescent="0.2">
      <c r="A8246" t="s">
        <v>91</v>
      </c>
      <c r="B8246" s="1">
        <v>43265</v>
      </c>
      <c r="C8246" s="1" t="s">
        <v>22</v>
      </c>
      <c r="D8246" s="1" t="s">
        <v>29</v>
      </c>
      <c r="E8246">
        <v>1000000101</v>
      </c>
      <c r="F8246" t="s">
        <v>39</v>
      </c>
      <c r="G8246" s="5" t="s">
        <v>13</v>
      </c>
      <c r="H8246">
        <v>10000131</v>
      </c>
      <c r="I8246" s="3" t="s">
        <v>38</v>
      </c>
      <c r="J8246" s="2">
        <v>1.1107330931901478</v>
      </c>
    </row>
    <row r="8247" spans="1:10" x14ac:dyDescent="0.2">
      <c r="A8247" t="s">
        <v>91</v>
      </c>
      <c r="B8247" s="1">
        <v>43265</v>
      </c>
      <c r="C8247" s="1" t="s">
        <v>22</v>
      </c>
      <c r="D8247" s="1" t="s">
        <v>29</v>
      </c>
      <c r="E8247">
        <v>1000000101</v>
      </c>
      <c r="F8247" t="s">
        <v>39</v>
      </c>
      <c r="G8247" s="5" t="s">
        <v>13</v>
      </c>
      <c r="H8247">
        <v>10000136</v>
      </c>
      <c r="I8247" s="3" t="s">
        <v>40</v>
      </c>
      <c r="J8247" s="2">
        <v>1.1329477550539508</v>
      </c>
    </row>
    <row r="8248" spans="1:10" x14ac:dyDescent="0.2">
      <c r="A8248" t="s">
        <v>91</v>
      </c>
      <c r="B8248" s="1">
        <v>43265</v>
      </c>
      <c r="C8248" s="1" t="s">
        <v>22</v>
      </c>
      <c r="D8248" s="1" t="s">
        <v>33</v>
      </c>
      <c r="E8248">
        <v>1000000031</v>
      </c>
      <c r="F8248" t="s">
        <v>32</v>
      </c>
      <c r="G8248" s="5" t="s">
        <v>13</v>
      </c>
      <c r="H8248">
        <v>20000099</v>
      </c>
      <c r="I8248" s="3" t="s">
        <v>20</v>
      </c>
      <c r="J8248" s="2">
        <v>1.1787188443581302</v>
      </c>
    </row>
    <row r="8249" spans="1:10" x14ac:dyDescent="0.2">
      <c r="A8249" t="s">
        <v>91</v>
      </c>
      <c r="B8249" s="1">
        <v>43265</v>
      </c>
      <c r="C8249" s="1" t="s">
        <v>22</v>
      </c>
      <c r="D8249" s="1" t="s">
        <v>46</v>
      </c>
      <c r="E8249">
        <v>1000001133</v>
      </c>
      <c r="F8249" t="s">
        <v>45</v>
      </c>
      <c r="G8249" s="5" t="s">
        <v>13</v>
      </c>
      <c r="H8249">
        <v>10000182</v>
      </c>
      <c r="I8249" s="3" t="s">
        <v>31</v>
      </c>
      <c r="J8249" s="2">
        <v>1.2508658673836026</v>
      </c>
    </row>
    <row r="8250" spans="1:10" x14ac:dyDescent="0.2">
      <c r="A8250" t="s">
        <v>91</v>
      </c>
      <c r="B8250" s="1">
        <v>43265</v>
      </c>
      <c r="C8250" s="1" t="s">
        <v>22</v>
      </c>
      <c r="D8250" s="1" t="s">
        <v>29</v>
      </c>
      <c r="E8250">
        <v>1000000101</v>
      </c>
      <c r="F8250" t="s">
        <v>39</v>
      </c>
      <c r="G8250" s="5" t="s">
        <v>13</v>
      </c>
      <c r="H8250">
        <v>10000061</v>
      </c>
      <c r="I8250" s="3" t="s">
        <v>28</v>
      </c>
      <c r="J8250" s="2">
        <v>1.2758831847312748</v>
      </c>
    </row>
    <row r="8251" spans="1:10" x14ac:dyDescent="0.2">
      <c r="A8251" t="s">
        <v>91</v>
      </c>
      <c r="B8251" s="1">
        <v>43265</v>
      </c>
      <c r="C8251" s="1" t="s">
        <v>22</v>
      </c>
      <c r="D8251" s="1" t="s">
        <v>29</v>
      </c>
      <c r="E8251">
        <v>1000000101</v>
      </c>
      <c r="F8251" t="s">
        <v>39</v>
      </c>
      <c r="G8251" s="5" t="s">
        <v>13</v>
      </c>
      <c r="H8251">
        <v>10000182</v>
      </c>
      <c r="I8251" s="3" t="s">
        <v>31</v>
      </c>
      <c r="J8251" s="2">
        <v>1.3014008484259003</v>
      </c>
    </row>
    <row r="8252" spans="1:10" x14ac:dyDescent="0.2">
      <c r="A8252" t="s">
        <v>91</v>
      </c>
      <c r="B8252" s="1">
        <v>43265</v>
      </c>
      <c r="C8252" s="1" t="s">
        <v>22</v>
      </c>
      <c r="D8252" s="1" t="s">
        <v>35</v>
      </c>
      <c r="E8252">
        <v>1000000047</v>
      </c>
      <c r="F8252" t="s">
        <v>34</v>
      </c>
      <c r="G8252" s="5" t="s">
        <v>13</v>
      </c>
      <c r="H8252">
        <v>10000078</v>
      </c>
      <c r="I8252" s="3" t="s">
        <v>30</v>
      </c>
      <c r="J8252" s="2">
        <v>1.3274288653944182</v>
      </c>
    </row>
    <row r="8253" spans="1:10" x14ac:dyDescent="0.2">
      <c r="A8253" t="s">
        <v>91</v>
      </c>
      <c r="B8253" s="1">
        <v>43265</v>
      </c>
      <c r="C8253" s="1" t="s">
        <v>22</v>
      </c>
      <c r="D8253" s="1" t="s">
        <v>35</v>
      </c>
      <c r="E8253">
        <v>1000000047</v>
      </c>
      <c r="F8253" t="s">
        <v>34</v>
      </c>
      <c r="G8253" s="5" t="s">
        <v>13</v>
      </c>
      <c r="H8253">
        <v>10000131</v>
      </c>
      <c r="I8253" s="3" t="s">
        <v>38</v>
      </c>
      <c r="J8253" s="2">
        <v>0.95997744270230667</v>
      </c>
    </row>
    <row r="8254" spans="1:10" x14ac:dyDescent="0.2">
      <c r="A8254" t="s">
        <v>91</v>
      </c>
      <c r="B8254" s="1">
        <v>43265</v>
      </c>
      <c r="C8254" s="1" t="s">
        <v>22</v>
      </c>
      <c r="D8254" s="1" t="s">
        <v>46</v>
      </c>
      <c r="E8254">
        <v>1000001133</v>
      </c>
      <c r="F8254" t="s">
        <v>45</v>
      </c>
      <c r="G8254" s="5" t="s">
        <v>13</v>
      </c>
      <c r="H8254">
        <v>10000111</v>
      </c>
      <c r="I8254" s="3" t="s">
        <v>37</v>
      </c>
      <c r="J8254" s="2">
        <v>1.039110456855534</v>
      </c>
    </row>
    <row r="8255" spans="1:10" x14ac:dyDescent="0.2">
      <c r="A8255" t="s">
        <v>91</v>
      </c>
      <c r="B8255" s="1">
        <v>43265</v>
      </c>
      <c r="C8255" s="1" t="s">
        <v>22</v>
      </c>
      <c r="D8255" s="1" t="s">
        <v>49</v>
      </c>
      <c r="E8255">
        <v>1000000018</v>
      </c>
      <c r="F8255" t="s">
        <v>48</v>
      </c>
      <c r="G8255" s="5" t="s">
        <v>13</v>
      </c>
      <c r="H8255">
        <v>10000131</v>
      </c>
      <c r="I8255" s="3" t="s">
        <v>38</v>
      </c>
      <c r="J8255" s="2">
        <v>1.0598926659926446</v>
      </c>
    </row>
    <row r="8256" spans="1:10" x14ac:dyDescent="0.2">
      <c r="A8256" t="s">
        <v>91</v>
      </c>
      <c r="B8256" s="1">
        <v>43265</v>
      </c>
      <c r="C8256" s="1" t="s">
        <v>22</v>
      </c>
      <c r="D8256" s="1" t="s">
        <v>29</v>
      </c>
      <c r="E8256">
        <v>1000000101</v>
      </c>
      <c r="F8256" t="s">
        <v>39</v>
      </c>
      <c r="G8256" s="5" t="s">
        <v>13</v>
      </c>
      <c r="H8256">
        <v>10000078</v>
      </c>
      <c r="I8256" s="3" t="s">
        <v>30</v>
      </c>
      <c r="J8256" s="2">
        <v>1.0810905193124976</v>
      </c>
    </row>
    <row r="8257" spans="1:10" x14ac:dyDescent="0.2">
      <c r="A8257" t="s">
        <v>91</v>
      </c>
      <c r="B8257" s="1">
        <v>43265</v>
      </c>
      <c r="C8257" s="1" t="s">
        <v>22</v>
      </c>
      <c r="D8257" s="1" t="s">
        <v>29</v>
      </c>
      <c r="E8257">
        <v>1000000101</v>
      </c>
      <c r="F8257" t="s">
        <v>39</v>
      </c>
      <c r="G8257" s="5" t="s">
        <v>13</v>
      </c>
      <c r="H8257">
        <v>20000099</v>
      </c>
      <c r="I8257" s="3" t="s">
        <v>20</v>
      </c>
      <c r="J8257" s="2">
        <v>1.1027123296987476</v>
      </c>
    </row>
    <row r="8258" spans="1:10" x14ac:dyDescent="0.2">
      <c r="A8258" t="s">
        <v>91</v>
      </c>
      <c r="B8258" s="1">
        <v>43265</v>
      </c>
      <c r="C8258" s="1" t="s">
        <v>22</v>
      </c>
      <c r="D8258" s="1" t="s">
        <v>35</v>
      </c>
      <c r="E8258">
        <v>1000000047</v>
      </c>
      <c r="F8258" t="s">
        <v>34</v>
      </c>
      <c r="G8258" s="5" t="s">
        <v>13</v>
      </c>
      <c r="H8258">
        <v>10000061</v>
      </c>
      <c r="I8258" s="3" t="s">
        <v>28</v>
      </c>
      <c r="J8258" s="2">
        <v>1.1247665762927224</v>
      </c>
    </row>
    <row r="8259" spans="1:10" x14ac:dyDescent="0.2">
      <c r="A8259" t="s">
        <v>91</v>
      </c>
      <c r="B8259" s="1">
        <v>43265</v>
      </c>
      <c r="C8259" s="1" t="s">
        <v>22</v>
      </c>
      <c r="D8259" s="1" t="s">
        <v>64</v>
      </c>
      <c r="E8259">
        <v>1000002973</v>
      </c>
      <c r="F8259" t="s">
        <v>63</v>
      </c>
      <c r="G8259" s="5" t="s">
        <v>13</v>
      </c>
      <c r="H8259">
        <v>10000078</v>
      </c>
      <c r="I8259" s="3" t="s">
        <v>30</v>
      </c>
      <c r="J8259" s="2">
        <v>1.0316778908086994</v>
      </c>
    </row>
    <row r="8260" spans="1:10" x14ac:dyDescent="0.2">
      <c r="A8260" t="s">
        <v>91</v>
      </c>
      <c r="B8260" s="1">
        <v>43265</v>
      </c>
      <c r="C8260" s="1" t="s">
        <v>22</v>
      </c>
      <c r="D8260" s="1" t="s">
        <v>61</v>
      </c>
      <c r="E8260">
        <v>1000000579</v>
      </c>
      <c r="F8260" t="s">
        <v>60</v>
      </c>
      <c r="G8260" s="5" t="s">
        <v>13</v>
      </c>
      <c r="H8260">
        <v>10000182</v>
      </c>
      <c r="I8260" s="3" t="s">
        <v>31</v>
      </c>
      <c r="J8260" s="2">
        <v>1.1390557543277506</v>
      </c>
    </row>
    <row r="8261" spans="1:10" x14ac:dyDescent="0.2">
      <c r="A8261" t="s">
        <v>91</v>
      </c>
      <c r="B8261" s="1">
        <v>43265</v>
      </c>
      <c r="C8261" s="1" t="s">
        <v>22</v>
      </c>
      <c r="D8261" s="1" t="s">
        <v>29</v>
      </c>
      <c r="E8261">
        <v>1000000028</v>
      </c>
      <c r="F8261" t="s">
        <v>27</v>
      </c>
      <c r="G8261" s="5" t="s">
        <v>13</v>
      </c>
      <c r="H8261">
        <v>10000111</v>
      </c>
      <c r="I8261" s="3" t="s">
        <v>37</v>
      </c>
      <c r="J8261" s="2">
        <v>1.1850736068025918</v>
      </c>
    </row>
    <row r="8262" spans="1:10" x14ac:dyDescent="0.2">
      <c r="A8262" t="s">
        <v>91</v>
      </c>
      <c r="B8262" s="1">
        <v>43265</v>
      </c>
      <c r="C8262" s="1" t="s">
        <v>22</v>
      </c>
      <c r="D8262" s="1" t="s">
        <v>29</v>
      </c>
      <c r="E8262">
        <v>1000000054</v>
      </c>
      <c r="F8262" t="s">
        <v>36</v>
      </c>
      <c r="G8262" s="5" t="s">
        <v>13</v>
      </c>
      <c r="H8262">
        <v>10000136</v>
      </c>
      <c r="I8262" s="3" t="s">
        <v>40</v>
      </c>
      <c r="J8262" s="2">
        <v>1.2087750789386436</v>
      </c>
    </row>
    <row r="8263" spans="1:10" x14ac:dyDescent="0.2">
      <c r="A8263" t="s">
        <v>91</v>
      </c>
      <c r="B8263" s="1">
        <v>43265</v>
      </c>
      <c r="C8263" s="1" t="s">
        <v>22</v>
      </c>
      <c r="D8263" s="1" t="s">
        <v>33</v>
      </c>
      <c r="E8263">
        <v>1000000031</v>
      </c>
      <c r="F8263" t="s">
        <v>32</v>
      </c>
      <c r="G8263" s="5" t="s">
        <v>13</v>
      </c>
      <c r="H8263">
        <v>10000061</v>
      </c>
      <c r="I8263" s="3" t="s">
        <v>28</v>
      </c>
      <c r="J8263" s="2">
        <v>1.2329505805174166</v>
      </c>
    </row>
    <row r="8264" spans="1:10" x14ac:dyDescent="0.2">
      <c r="A8264" t="s">
        <v>91</v>
      </c>
      <c r="B8264" s="1">
        <v>43265</v>
      </c>
      <c r="C8264" s="1" t="s">
        <v>22</v>
      </c>
      <c r="D8264" s="1" t="s">
        <v>61</v>
      </c>
      <c r="E8264">
        <v>1000000579</v>
      </c>
      <c r="F8264" t="s">
        <v>60</v>
      </c>
      <c r="G8264" s="5" t="s">
        <v>13</v>
      </c>
      <c r="H8264">
        <v>10000078</v>
      </c>
      <c r="I8264" s="3" t="s">
        <v>30</v>
      </c>
      <c r="J8264" s="2">
        <v>1.0073617839703206</v>
      </c>
    </row>
    <row r="8265" spans="1:10" x14ac:dyDescent="0.2">
      <c r="A8265" t="s">
        <v>91</v>
      </c>
      <c r="B8265" s="1">
        <v>43265</v>
      </c>
      <c r="C8265" s="1" t="s">
        <v>22</v>
      </c>
      <c r="D8265" s="1" t="s">
        <v>49</v>
      </c>
      <c r="E8265">
        <v>1000000018</v>
      </c>
      <c r="F8265" t="s">
        <v>48</v>
      </c>
      <c r="G8265" s="5" t="s">
        <v>13</v>
      </c>
      <c r="H8265">
        <v>10000078</v>
      </c>
      <c r="I8265" s="3" t="s">
        <v>30</v>
      </c>
      <c r="J8265" s="2">
        <v>1.0480592000427216</v>
      </c>
    </row>
    <row r="8266" spans="1:10" x14ac:dyDescent="0.2">
      <c r="A8266" t="s">
        <v>91</v>
      </c>
      <c r="B8266" s="1">
        <v>43265</v>
      </c>
      <c r="C8266" s="1" t="s">
        <v>22</v>
      </c>
      <c r="D8266" s="1" t="s">
        <v>69</v>
      </c>
      <c r="E8266">
        <v>1000000129</v>
      </c>
      <c r="F8266" t="s">
        <v>70</v>
      </c>
      <c r="G8266" s="5" t="s">
        <v>13</v>
      </c>
      <c r="H8266">
        <v>10000078</v>
      </c>
      <c r="I8266" s="3" t="s">
        <v>30</v>
      </c>
      <c r="J8266" s="2">
        <v>0.75</v>
      </c>
    </row>
    <row r="8267" spans="1:10" x14ac:dyDescent="0.2">
      <c r="A8267" t="s">
        <v>91</v>
      </c>
      <c r="B8267" s="1">
        <v>43265</v>
      </c>
      <c r="C8267" s="1" t="s">
        <v>22</v>
      </c>
      <c r="D8267" s="1" t="s">
        <v>69</v>
      </c>
      <c r="E8267">
        <v>1000000129</v>
      </c>
      <c r="F8267" t="s">
        <v>70</v>
      </c>
      <c r="G8267" s="5" t="s">
        <v>13</v>
      </c>
      <c r="H8267">
        <v>10000131</v>
      </c>
      <c r="I8267" s="3" t="s">
        <v>38</v>
      </c>
      <c r="J8267" s="2">
        <v>0.76500000000000001</v>
      </c>
    </row>
    <row r="8268" spans="1:10" x14ac:dyDescent="0.2">
      <c r="A8268" t="s">
        <v>91</v>
      </c>
      <c r="B8268" s="1">
        <v>43265</v>
      </c>
      <c r="C8268" s="1" t="s">
        <v>22</v>
      </c>
      <c r="D8268" s="1" t="s">
        <v>29</v>
      </c>
      <c r="E8268">
        <v>1000000101</v>
      </c>
      <c r="F8268" t="s">
        <v>39</v>
      </c>
      <c r="G8268" s="5" t="s">
        <v>13</v>
      </c>
      <c r="H8268">
        <v>10000111</v>
      </c>
      <c r="I8268" s="3" t="s">
        <v>37</v>
      </c>
      <c r="J8268" s="2">
        <v>0.78029999999999999</v>
      </c>
    </row>
    <row r="8269" spans="1:10" x14ac:dyDescent="0.2">
      <c r="A8269" t="s">
        <v>91</v>
      </c>
      <c r="B8269" s="1">
        <v>43265</v>
      </c>
      <c r="C8269" s="1" t="s">
        <v>22</v>
      </c>
      <c r="D8269" s="1" t="s">
        <v>49</v>
      </c>
      <c r="E8269">
        <v>1000000020</v>
      </c>
      <c r="F8269" t="s">
        <v>73</v>
      </c>
      <c r="G8269" s="5" t="s">
        <v>13</v>
      </c>
      <c r="H8269">
        <v>20000099</v>
      </c>
      <c r="I8269" s="3" t="s">
        <v>20</v>
      </c>
      <c r="J8269" s="2">
        <v>0.81182412000000004</v>
      </c>
    </row>
    <row r="8270" spans="1:10" x14ac:dyDescent="0.2">
      <c r="A8270" t="s">
        <v>91</v>
      </c>
      <c r="B8270" s="1">
        <v>43265</v>
      </c>
      <c r="C8270" s="1" t="s">
        <v>22</v>
      </c>
      <c r="D8270" s="1" t="s">
        <v>46</v>
      </c>
      <c r="E8270">
        <v>1000001133</v>
      </c>
      <c r="F8270" t="s">
        <v>45</v>
      </c>
      <c r="G8270" s="5" t="s">
        <v>13</v>
      </c>
      <c r="H8270">
        <v>10000061</v>
      </c>
      <c r="I8270" s="3" t="s">
        <v>28</v>
      </c>
      <c r="J8270" s="2">
        <v>0.844621814448</v>
      </c>
    </row>
    <row r="8271" spans="1:10" x14ac:dyDescent="0.2">
      <c r="A8271" t="s">
        <v>91</v>
      </c>
      <c r="B8271" s="1">
        <v>43265</v>
      </c>
      <c r="C8271" s="1" t="s">
        <v>22</v>
      </c>
      <c r="D8271" s="1" t="s">
        <v>49</v>
      </c>
      <c r="E8271">
        <v>1000000020</v>
      </c>
      <c r="F8271" t="s">
        <v>73</v>
      </c>
      <c r="G8271" s="5" t="s">
        <v>13</v>
      </c>
      <c r="H8271">
        <v>10000078</v>
      </c>
      <c r="I8271" s="3" t="s">
        <v>30</v>
      </c>
      <c r="J8271" s="2">
        <v>0.91424581499606772</v>
      </c>
    </row>
    <row r="8272" spans="1:10" x14ac:dyDescent="0.2">
      <c r="A8272" t="s">
        <v>91</v>
      </c>
      <c r="B8272" s="1">
        <v>43265</v>
      </c>
      <c r="C8272" s="1" t="s">
        <v>22</v>
      </c>
      <c r="D8272" s="1" t="s">
        <v>49</v>
      </c>
      <c r="E8272">
        <v>1000000020</v>
      </c>
      <c r="F8272" t="s">
        <v>73</v>
      </c>
      <c r="G8272" s="5" t="s">
        <v>13</v>
      </c>
      <c r="H8272">
        <v>10000136</v>
      </c>
      <c r="I8272" s="3" t="s">
        <v>40</v>
      </c>
      <c r="J8272" s="2">
        <v>0.95118134592190884</v>
      </c>
    </row>
    <row r="8273" spans="1:10" x14ac:dyDescent="0.2">
      <c r="A8273" t="s">
        <v>91</v>
      </c>
      <c r="B8273" s="1">
        <v>43265</v>
      </c>
      <c r="C8273" s="1" t="s">
        <v>22</v>
      </c>
      <c r="D8273" s="1" t="s">
        <v>61</v>
      </c>
      <c r="E8273">
        <v>1000000579</v>
      </c>
      <c r="F8273" t="s">
        <v>60</v>
      </c>
      <c r="G8273" s="5" t="s">
        <v>13</v>
      </c>
      <c r="H8273">
        <v>10000061</v>
      </c>
      <c r="I8273" s="3" t="s">
        <v>28</v>
      </c>
      <c r="J8273" s="2">
        <v>0.989609072297154</v>
      </c>
    </row>
    <row r="8274" spans="1:10" x14ac:dyDescent="0.2">
      <c r="A8274" t="s">
        <v>91</v>
      </c>
      <c r="B8274" s="1">
        <v>43265</v>
      </c>
      <c r="C8274" s="1" t="s">
        <v>22</v>
      </c>
      <c r="D8274" s="1" t="s">
        <v>49</v>
      </c>
      <c r="E8274">
        <v>1000000018</v>
      </c>
      <c r="F8274" t="s">
        <v>48</v>
      </c>
      <c r="G8274" s="5" t="s">
        <v>13</v>
      </c>
      <c r="H8274">
        <v>20000099</v>
      </c>
      <c r="I8274" s="3" t="s">
        <v>20</v>
      </c>
      <c r="J8274" s="2">
        <v>1.0295892788179593</v>
      </c>
    </row>
    <row r="8275" spans="1:10" x14ac:dyDescent="0.2">
      <c r="A8275" t="s">
        <v>91</v>
      </c>
      <c r="B8275" s="1">
        <v>43265</v>
      </c>
      <c r="C8275" s="1" t="s">
        <v>22</v>
      </c>
      <c r="D8275" s="1" t="s">
        <v>29</v>
      </c>
      <c r="E8275">
        <v>1000000028</v>
      </c>
      <c r="F8275" t="s">
        <v>27</v>
      </c>
      <c r="G8275" s="5" t="s">
        <v>13</v>
      </c>
      <c r="H8275">
        <v>10000131</v>
      </c>
      <c r="I8275" s="3" t="s">
        <v>38</v>
      </c>
      <c r="J8275" s="2">
        <v>1.0501810643943184</v>
      </c>
    </row>
    <row r="8276" spans="1:10" x14ac:dyDescent="0.2">
      <c r="A8276" t="s">
        <v>91</v>
      </c>
      <c r="B8276" s="1">
        <v>43265</v>
      </c>
      <c r="C8276" s="1" t="s">
        <v>22</v>
      </c>
      <c r="D8276" s="1" t="s">
        <v>69</v>
      </c>
      <c r="E8276">
        <v>1000000129</v>
      </c>
      <c r="F8276" t="s">
        <v>70</v>
      </c>
      <c r="G8276" s="5" t="s">
        <v>13</v>
      </c>
      <c r="H8276">
        <v>10000136</v>
      </c>
      <c r="I8276" s="3" t="s">
        <v>40</v>
      </c>
      <c r="J8276" s="2">
        <v>1.0926083793958488</v>
      </c>
    </row>
    <row r="8277" spans="1:10" x14ac:dyDescent="0.2">
      <c r="A8277" t="s">
        <v>91</v>
      </c>
      <c r="B8277" s="1">
        <v>43265</v>
      </c>
      <c r="C8277" s="1" t="s">
        <v>22</v>
      </c>
      <c r="D8277" s="1" t="s">
        <v>49</v>
      </c>
      <c r="E8277">
        <v>1000000020</v>
      </c>
      <c r="F8277" t="s">
        <v>73</v>
      </c>
      <c r="G8277" s="5" t="s">
        <v>13</v>
      </c>
      <c r="H8277">
        <v>10000131</v>
      </c>
      <c r="I8277" s="3" t="s">
        <v>38</v>
      </c>
      <c r="J8277" s="2">
        <v>1.1367497579234409</v>
      </c>
    </row>
    <row r="8278" spans="1:10" x14ac:dyDescent="0.2">
      <c r="A8278" t="s">
        <v>91</v>
      </c>
      <c r="B8278" s="1">
        <v>43265</v>
      </c>
      <c r="C8278" s="1" t="s">
        <v>22</v>
      </c>
      <c r="D8278" s="1" t="s">
        <v>29</v>
      </c>
      <c r="E8278">
        <v>1000000054</v>
      </c>
      <c r="F8278" t="s">
        <v>36</v>
      </c>
      <c r="G8278" s="5" t="s">
        <v>13</v>
      </c>
      <c r="H8278">
        <v>10000078</v>
      </c>
      <c r="I8278" s="3" t="s">
        <v>30</v>
      </c>
      <c r="J8278" s="2">
        <v>1.1594847530819097</v>
      </c>
    </row>
    <row r="8279" spans="1:10" x14ac:dyDescent="0.2">
      <c r="A8279" t="s">
        <v>91</v>
      </c>
      <c r="B8279" s="1">
        <v>43265</v>
      </c>
      <c r="C8279" s="1" t="s">
        <v>22</v>
      </c>
      <c r="D8279" s="1" t="s">
        <v>49</v>
      </c>
      <c r="E8279">
        <v>1000000018</v>
      </c>
      <c r="F8279" t="s">
        <v>48</v>
      </c>
      <c r="G8279" s="5" t="s">
        <v>13</v>
      </c>
      <c r="H8279">
        <v>10000211</v>
      </c>
      <c r="I8279" s="3" t="s">
        <v>11</v>
      </c>
      <c r="J8279" s="2">
        <v>1.2063279371064191</v>
      </c>
    </row>
    <row r="8280" spans="1:10" x14ac:dyDescent="0.2">
      <c r="A8280" t="s">
        <v>91</v>
      </c>
      <c r="B8280" s="1">
        <v>43265</v>
      </c>
      <c r="C8280" s="1" t="s">
        <v>22</v>
      </c>
      <c r="D8280" s="1" t="s">
        <v>69</v>
      </c>
      <c r="E8280">
        <v>1000000129</v>
      </c>
      <c r="F8280" t="s">
        <v>70</v>
      </c>
      <c r="G8280" s="5" t="s">
        <v>13</v>
      </c>
      <c r="H8280">
        <v>20000099</v>
      </c>
      <c r="I8280" s="3" t="s">
        <v>20</v>
      </c>
      <c r="J8280" s="2">
        <v>1.2304544958485473</v>
      </c>
    </row>
    <row r="8281" spans="1:10" x14ac:dyDescent="0.2">
      <c r="A8281" t="s">
        <v>91</v>
      </c>
      <c r="B8281" s="1">
        <v>43265</v>
      </c>
      <c r="C8281" s="1" t="s">
        <v>22</v>
      </c>
      <c r="D8281" s="1" t="s">
        <v>46</v>
      </c>
      <c r="E8281">
        <v>1000001133</v>
      </c>
      <c r="F8281" t="s">
        <v>45</v>
      </c>
      <c r="G8281" s="5" t="s">
        <v>13</v>
      </c>
      <c r="H8281">
        <v>20000099</v>
      </c>
      <c r="I8281" s="3" t="s">
        <v>20</v>
      </c>
      <c r="J8281" s="2">
        <v>1.2550635857655184</v>
      </c>
    </row>
    <row r="8282" spans="1:10" x14ac:dyDescent="0.2">
      <c r="A8282" t="s">
        <v>91</v>
      </c>
      <c r="B8282" s="1">
        <v>43265</v>
      </c>
      <c r="C8282" s="1" t="s">
        <v>22</v>
      </c>
      <c r="D8282" s="1" t="s">
        <v>33</v>
      </c>
      <c r="E8282">
        <v>1000000031</v>
      </c>
      <c r="F8282" t="s">
        <v>32</v>
      </c>
      <c r="G8282" s="5" t="s">
        <v>13</v>
      </c>
      <c r="H8282">
        <v>10000136</v>
      </c>
      <c r="I8282" s="3" t="s">
        <v>40</v>
      </c>
      <c r="J8282" s="2">
        <v>1.3057681546304452</v>
      </c>
    </row>
    <row r="8283" spans="1:10" x14ac:dyDescent="0.2">
      <c r="A8283" t="s">
        <v>91</v>
      </c>
      <c r="B8283" s="1">
        <v>43265</v>
      </c>
      <c r="C8283" s="1" t="s">
        <v>22</v>
      </c>
      <c r="D8283" s="1" t="s">
        <v>35</v>
      </c>
      <c r="E8283">
        <v>1000000047</v>
      </c>
      <c r="F8283" t="s">
        <v>34</v>
      </c>
      <c r="G8283" s="5" t="s">
        <v>13</v>
      </c>
      <c r="H8283">
        <v>20000099</v>
      </c>
      <c r="I8283" s="3" t="s">
        <v>20</v>
      </c>
      <c r="J8283" s="2">
        <v>1.358521188077515</v>
      </c>
    </row>
    <row r="8284" spans="1:10" x14ac:dyDescent="0.2">
      <c r="A8284" t="s">
        <v>91</v>
      </c>
      <c r="B8284" s="1">
        <v>43265</v>
      </c>
      <c r="C8284" s="1" t="s">
        <v>22</v>
      </c>
      <c r="D8284" s="1" t="s">
        <v>25</v>
      </c>
      <c r="E8284">
        <v>1000003183</v>
      </c>
      <c r="F8284" t="s">
        <v>23</v>
      </c>
      <c r="G8284" s="5" t="s">
        <v>13</v>
      </c>
      <c r="H8284">
        <v>10000111</v>
      </c>
      <c r="I8284" s="3" t="s">
        <v>37</v>
      </c>
      <c r="J8284" s="2">
        <v>0.74868969794251372</v>
      </c>
    </row>
    <row r="8285" spans="1:10" x14ac:dyDescent="0.2">
      <c r="A8285" t="s">
        <v>91</v>
      </c>
      <c r="B8285" s="1">
        <v>43265</v>
      </c>
      <c r="C8285" s="1" t="s">
        <v>22</v>
      </c>
      <c r="D8285" s="1" t="s">
        <v>61</v>
      </c>
      <c r="E8285">
        <v>1000000579</v>
      </c>
      <c r="F8285" t="s">
        <v>60</v>
      </c>
      <c r="G8285" s="5" t="s">
        <v>13</v>
      </c>
      <c r="H8285">
        <v>10000064</v>
      </c>
      <c r="I8285" s="3" t="s">
        <v>53</v>
      </c>
      <c r="J8285" s="2">
        <v>0.76366349190136407</v>
      </c>
    </row>
    <row r="8286" spans="1:10" x14ac:dyDescent="0.2">
      <c r="A8286" t="s">
        <v>91</v>
      </c>
      <c r="B8286" s="1">
        <v>43265</v>
      </c>
      <c r="C8286" s="1" t="s">
        <v>22</v>
      </c>
      <c r="D8286" s="1" t="s">
        <v>29</v>
      </c>
      <c r="E8286">
        <v>1000000028</v>
      </c>
      <c r="F8286" t="s">
        <v>27</v>
      </c>
      <c r="G8286" s="5" t="s">
        <v>13</v>
      </c>
      <c r="H8286">
        <v>10000136</v>
      </c>
      <c r="I8286" s="3" t="s">
        <v>40</v>
      </c>
      <c r="J8286" s="2">
        <v>0.7789367617393913</v>
      </c>
    </row>
    <row r="8287" spans="1:10" x14ac:dyDescent="0.2">
      <c r="A8287" t="s">
        <v>91</v>
      </c>
      <c r="B8287" s="1">
        <v>43265</v>
      </c>
      <c r="C8287" s="1" t="s">
        <v>22</v>
      </c>
      <c r="D8287" s="1" t="s">
        <v>35</v>
      </c>
      <c r="E8287">
        <v>1000000047</v>
      </c>
      <c r="F8287" t="s">
        <v>34</v>
      </c>
      <c r="G8287" s="5" t="s">
        <v>13</v>
      </c>
      <c r="H8287">
        <v>10000211</v>
      </c>
      <c r="I8287" s="3" t="s">
        <v>11</v>
      </c>
      <c r="J8287" s="2">
        <v>0.82661392305193582</v>
      </c>
    </row>
    <row r="8288" spans="1:10" x14ac:dyDescent="0.2">
      <c r="A8288" t="s">
        <v>91</v>
      </c>
      <c r="B8288" s="1">
        <v>43265</v>
      </c>
      <c r="C8288" s="1" t="s">
        <v>22</v>
      </c>
      <c r="D8288" s="1" t="s">
        <v>25</v>
      </c>
      <c r="E8288">
        <v>1000003183</v>
      </c>
      <c r="F8288" t="s">
        <v>23</v>
      </c>
      <c r="G8288" s="5" t="s">
        <v>13</v>
      </c>
      <c r="H8288">
        <v>10000136</v>
      </c>
      <c r="I8288" s="3" t="s">
        <v>40</v>
      </c>
      <c r="J8288" s="2">
        <v>4.0310400000000008</v>
      </c>
    </row>
    <row r="8289" spans="1:10" x14ac:dyDescent="0.2">
      <c r="A8289" t="s">
        <v>91</v>
      </c>
      <c r="B8289" s="1">
        <v>43265</v>
      </c>
      <c r="C8289" s="1" t="s">
        <v>22</v>
      </c>
      <c r="D8289" s="1" t="s">
        <v>29</v>
      </c>
      <c r="E8289">
        <v>1000000101</v>
      </c>
      <c r="F8289" t="s">
        <v>39</v>
      </c>
      <c r="G8289" s="5" t="s">
        <v>13</v>
      </c>
      <c r="H8289">
        <v>20000018</v>
      </c>
      <c r="I8289" s="3" t="s">
        <v>81</v>
      </c>
      <c r="J8289" s="2">
        <v>4.2777718963200009</v>
      </c>
    </row>
    <row r="8290" spans="1:10" x14ac:dyDescent="0.2">
      <c r="A8290" t="s">
        <v>91</v>
      </c>
      <c r="B8290" s="1">
        <v>43265</v>
      </c>
      <c r="C8290" s="1" t="s">
        <v>22</v>
      </c>
      <c r="D8290" s="1" t="s">
        <v>64</v>
      </c>
      <c r="E8290">
        <v>1000002973</v>
      </c>
      <c r="F8290" t="s">
        <v>63</v>
      </c>
      <c r="G8290" s="5" t="s">
        <v>13</v>
      </c>
      <c r="H8290">
        <v>10000136</v>
      </c>
      <c r="I8290" s="3" t="s">
        <v>40</v>
      </c>
      <c r="J8290" s="2">
        <v>3.6524218737209537</v>
      </c>
    </row>
    <row r="8291" spans="1:10" x14ac:dyDescent="0.2">
      <c r="A8291" t="s">
        <v>91</v>
      </c>
      <c r="B8291" s="1">
        <v>43265</v>
      </c>
      <c r="C8291" s="1" t="s">
        <v>22</v>
      </c>
      <c r="D8291" s="1" t="s">
        <v>64</v>
      </c>
      <c r="E8291">
        <v>1000002973</v>
      </c>
      <c r="F8291" t="s">
        <v>63</v>
      </c>
      <c r="G8291" s="5" t="s">
        <v>13</v>
      </c>
      <c r="H8291">
        <v>20000099</v>
      </c>
      <c r="I8291" s="3" t="s">
        <v>20</v>
      </c>
      <c r="J8291" s="2">
        <v>3.7254703111953726</v>
      </c>
    </row>
    <row r="8292" spans="1:10" x14ac:dyDescent="0.2">
      <c r="A8292" t="s">
        <v>91</v>
      </c>
      <c r="B8292" s="1">
        <v>43265</v>
      </c>
      <c r="C8292" s="1" t="s">
        <v>22</v>
      </c>
      <c r="D8292" s="1" t="s">
        <v>21</v>
      </c>
      <c r="E8292">
        <v>1000002872</v>
      </c>
      <c r="F8292" t="s">
        <v>19</v>
      </c>
      <c r="G8292" s="5" t="s">
        <v>13</v>
      </c>
      <c r="H8292">
        <v>10000136</v>
      </c>
      <c r="I8292" s="3" t="s">
        <v>40</v>
      </c>
      <c r="J8292" s="2">
        <v>3.8829412236273573</v>
      </c>
    </row>
    <row r="8293" spans="1:10" x14ac:dyDescent="0.2">
      <c r="A8293" t="s">
        <v>91</v>
      </c>
      <c r="B8293" s="1">
        <v>43265</v>
      </c>
      <c r="C8293" s="1" t="s">
        <v>22</v>
      </c>
      <c r="D8293" s="1" t="s">
        <v>29</v>
      </c>
      <c r="E8293">
        <v>1000000054</v>
      </c>
      <c r="F8293" t="s">
        <v>36</v>
      </c>
      <c r="G8293" s="5" t="s">
        <v>13</v>
      </c>
      <c r="H8293">
        <v>20000018</v>
      </c>
      <c r="I8293" s="3" t="s">
        <v>81</v>
      </c>
      <c r="J8293" s="2">
        <v>3.8995012967464509</v>
      </c>
    </row>
    <row r="8294" spans="1:10" x14ac:dyDescent="0.2">
      <c r="A8294" t="s">
        <v>91</v>
      </c>
      <c r="B8294" s="1">
        <v>43265</v>
      </c>
      <c r="C8294" s="1" t="s">
        <v>22</v>
      </c>
      <c r="D8294" s="1" t="s">
        <v>61</v>
      </c>
      <c r="E8294">
        <v>1000000579</v>
      </c>
      <c r="F8294" t="s">
        <v>60</v>
      </c>
      <c r="G8294" s="5" t="s">
        <v>13</v>
      </c>
      <c r="H8294">
        <v>20000018</v>
      </c>
      <c r="I8294" s="3" t="s">
        <v>81</v>
      </c>
      <c r="J8294" s="2">
        <v>4.2209456115600616</v>
      </c>
    </row>
    <row r="8295" spans="1:10" x14ac:dyDescent="0.2">
      <c r="A8295" t="s">
        <v>91</v>
      </c>
      <c r="B8295" s="1">
        <v>43265</v>
      </c>
      <c r="C8295" s="1" t="s">
        <v>22</v>
      </c>
      <c r="D8295" s="1" t="s">
        <v>61</v>
      </c>
      <c r="E8295">
        <v>1000000579</v>
      </c>
      <c r="F8295" t="s">
        <v>60</v>
      </c>
      <c r="G8295" s="5" t="s">
        <v>13</v>
      </c>
      <c r="H8295">
        <v>10000111</v>
      </c>
      <c r="I8295" s="3" t="s">
        <v>37</v>
      </c>
      <c r="J8295" s="2">
        <v>4.1253489557831067</v>
      </c>
    </row>
    <row r="8296" spans="1:10" x14ac:dyDescent="0.2">
      <c r="A8296" t="s">
        <v>91</v>
      </c>
      <c r="B8296" s="1">
        <v>43265</v>
      </c>
      <c r="C8296" s="1" t="s">
        <v>22</v>
      </c>
      <c r="D8296" s="1" t="s">
        <v>46</v>
      </c>
      <c r="E8296">
        <v>1000001133</v>
      </c>
      <c r="F8296" t="s">
        <v>45</v>
      </c>
      <c r="G8296" s="5" t="s">
        <v>13</v>
      </c>
      <c r="H8296">
        <v>20000018</v>
      </c>
      <c r="I8296" s="3" t="s">
        <v>81</v>
      </c>
      <c r="J8296" s="2">
        <v>4.2348903809620513</v>
      </c>
    </row>
    <row r="8297" spans="1:10" x14ac:dyDescent="0.2">
      <c r="A8297" t="s">
        <v>91</v>
      </c>
      <c r="B8297" s="1">
        <v>43265</v>
      </c>
      <c r="C8297" s="1" t="s">
        <v>22</v>
      </c>
      <c r="D8297" s="1" t="s">
        <v>49</v>
      </c>
      <c r="E8297">
        <v>1000000018</v>
      </c>
      <c r="F8297" t="s">
        <v>48</v>
      </c>
      <c r="G8297" s="5" t="s">
        <v>13</v>
      </c>
      <c r="H8297">
        <v>20000018</v>
      </c>
      <c r="I8297" s="3" t="s">
        <v>81</v>
      </c>
      <c r="J8297" s="2">
        <v>4.3195881885812923</v>
      </c>
    </row>
    <row r="8298" spans="1:10" x14ac:dyDescent="0.2">
      <c r="A8298" t="s">
        <v>91</v>
      </c>
      <c r="B8298" s="1">
        <v>43265</v>
      </c>
      <c r="C8298" s="1" t="s">
        <v>22</v>
      </c>
      <c r="D8298" s="1" t="s">
        <v>35</v>
      </c>
      <c r="E8298">
        <v>1000000047</v>
      </c>
      <c r="F8298" t="s">
        <v>34</v>
      </c>
      <c r="G8298" s="5" t="s">
        <v>13</v>
      </c>
      <c r="H8298">
        <v>20000018</v>
      </c>
      <c r="I8298" s="3" t="s">
        <v>81</v>
      </c>
      <c r="J8298" s="2">
        <v>0.24451440000000002</v>
      </c>
    </row>
    <row r="8299" spans="1:10" x14ac:dyDescent="0.2">
      <c r="A8299" t="s">
        <v>91</v>
      </c>
      <c r="B8299" s="1">
        <v>43265</v>
      </c>
      <c r="C8299" s="1" t="s">
        <v>22</v>
      </c>
      <c r="D8299" s="1" t="s">
        <v>64</v>
      </c>
      <c r="E8299">
        <v>1000002973</v>
      </c>
      <c r="F8299" t="s">
        <v>63</v>
      </c>
      <c r="G8299" s="5" t="s">
        <v>13</v>
      </c>
      <c r="H8299">
        <v>20000018</v>
      </c>
      <c r="I8299" s="3" t="s">
        <v>81</v>
      </c>
      <c r="J8299" s="2">
        <v>0.29806168920836601</v>
      </c>
    </row>
    <row r="8300" spans="1:10" x14ac:dyDescent="0.2">
      <c r="A8300" t="s">
        <v>91</v>
      </c>
      <c r="B8300" s="1">
        <v>43266</v>
      </c>
      <c r="C8300" s="1" t="s">
        <v>43</v>
      </c>
      <c r="D8300" s="1" t="s">
        <v>42</v>
      </c>
      <c r="E8300">
        <v>1000000931</v>
      </c>
      <c r="F8300" t="s">
        <v>41</v>
      </c>
      <c r="G8300" s="5" t="s">
        <v>13</v>
      </c>
      <c r="H8300">
        <v>10000131</v>
      </c>
      <c r="I8300" s="3" t="s">
        <v>38</v>
      </c>
      <c r="J8300" s="2">
        <v>0.30127637017188069</v>
      </c>
    </row>
    <row r="8301" spans="1:10" x14ac:dyDescent="0.2">
      <c r="A8301" t="s">
        <v>91</v>
      </c>
      <c r="B8301" s="1">
        <v>43266</v>
      </c>
      <c r="C8301" s="1" t="s">
        <v>43</v>
      </c>
      <c r="D8301" s="1" t="s">
        <v>42</v>
      </c>
      <c r="E8301">
        <v>1000001014</v>
      </c>
      <c r="F8301" t="s">
        <v>44</v>
      </c>
      <c r="G8301" s="5" t="s">
        <v>13</v>
      </c>
      <c r="H8301">
        <v>10000078</v>
      </c>
      <c r="I8301" s="3" t="s">
        <v>30</v>
      </c>
      <c r="J8301" s="2">
        <v>0.30730189757531834</v>
      </c>
    </row>
    <row r="8302" spans="1:10" x14ac:dyDescent="0.2">
      <c r="A8302" t="s">
        <v>91</v>
      </c>
      <c r="B8302" s="1">
        <v>43266</v>
      </c>
      <c r="C8302" s="1" t="s">
        <v>43</v>
      </c>
      <c r="D8302" s="1" t="s">
        <v>42</v>
      </c>
      <c r="E8302">
        <v>1000001014</v>
      </c>
      <c r="F8302" t="s">
        <v>44</v>
      </c>
      <c r="G8302" s="5" t="s">
        <v>13</v>
      </c>
      <c r="H8302">
        <v>10000131</v>
      </c>
      <c r="I8302" s="3" t="s">
        <v>38</v>
      </c>
      <c r="J8302" s="2">
        <v>0.15544793552682473</v>
      </c>
    </row>
    <row r="8303" spans="1:10" x14ac:dyDescent="0.2">
      <c r="A8303" t="s">
        <v>91</v>
      </c>
      <c r="B8303" s="1">
        <v>43266</v>
      </c>
      <c r="C8303" s="1" t="s">
        <v>43</v>
      </c>
      <c r="D8303" s="1" t="s">
        <v>42</v>
      </c>
      <c r="E8303">
        <v>1000001014</v>
      </c>
      <c r="F8303" t="s">
        <v>44</v>
      </c>
      <c r="G8303" s="5" t="s">
        <v>13</v>
      </c>
      <c r="H8303">
        <v>20000099</v>
      </c>
      <c r="I8303" s="3" t="s">
        <v>20</v>
      </c>
      <c r="J8303" s="2">
        <v>0.15855689423736125</v>
      </c>
    </row>
    <row r="8304" spans="1:10" x14ac:dyDescent="0.2">
      <c r="A8304" t="s">
        <v>91</v>
      </c>
      <c r="B8304" s="1">
        <v>43266</v>
      </c>
      <c r="C8304" s="1" t="s">
        <v>43</v>
      </c>
      <c r="D8304" s="1" t="s">
        <v>51</v>
      </c>
      <c r="E8304">
        <v>1000000460</v>
      </c>
      <c r="F8304" t="s">
        <v>50</v>
      </c>
      <c r="G8304" s="5" t="s">
        <v>13</v>
      </c>
      <c r="H8304">
        <v>10000131</v>
      </c>
      <c r="I8304" s="3" t="s">
        <v>38</v>
      </c>
      <c r="J8304" s="2">
        <v>0.20511024968961178</v>
      </c>
    </row>
    <row r="8305" spans="1:10" x14ac:dyDescent="0.2">
      <c r="A8305" t="s">
        <v>91</v>
      </c>
      <c r="B8305" s="1">
        <v>43266</v>
      </c>
      <c r="C8305" s="1" t="s">
        <v>43</v>
      </c>
      <c r="D8305" s="1" t="s">
        <v>42</v>
      </c>
      <c r="E8305">
        <v>1000000931</v>
      </c>
      <c r="F8305" t="s">
        <v>41</v>
      </c>
      <c r="G8305" s="5" t="s">
        <v>13</v>
      </c>
      <c r="H8305">
        <v>10000182</v>
      </c>
      <c r="I8305" s="3" t="s">
        <v>31</v>
      </c>
      <c r="J8305" s="2">
        <v>0.20921245468340402</v>
      </c>
    </row>
    <row r="8306" spans="1:10" x14ac:dyDescent="0.2">
      <c r="A8306" t="s">
        <v>91</v>
      </c>
      <c r="B8306" s="1">
        <v>43266</v>
      </c>
      <c r="C8306" s="1" t="s">
        <v>43</v>
      </c>
      <c r="D8306" s="1" t="s">
        <v>42</v>
      </c>
      <c r="E8306">
        <v>1000001014</v>
      </c>
      <c r="F8306" t="s">
        <v>44</v>
      </c>
      <c r="G8306" s="5" t="s">
        <v>13</v>
      </c>
      <c r="H8306">
        <v>10000182</v>
      </c>
      <c r="I8306" s="3" t="s">
        <v>31</v>
      </c>
      <c r="J8306" s="2">
        <v>0.23560720410642225</v>
      </c>
    </row>
    <row r="8307" spans="1:10" x14ac:dyDescent="0.2">
      <c r="A8307" t="s">
        <v>91</v>
      </c>
      <c r="B8307" s="1">
        <v>43266</v>
      </c>
      <c r="C8307" s="1" t="s">
        <v>43</v>
      </c>
      <c r="D8307" s="1" t="s">
        <v>51</v>
      </c>
      <c r="E8307">
        <v>1000000460</v>
      </c>
      <c r="F8307" t="s">
        <v>50</v>
      </c>
      <c r="G8307" s="5" t="s">
        <v>13</v>
      </c>
      <c r="H8307">
        <v>10000182</v>
      </c>
      <c r="I8307" s="3" t="s">
        <v>31</v>
      </c>
      <c r="J8307" s="2">
        <v>2.6006243515579701</v>
      </c>
    </row>
    <row r="8308" spans="1:10" x14ac:dyDescent="0.2">
      <c r="A8308" t="s">
        <v>91</v>
      </c>
      <c r="B8308" s="1">
        <v>43266</v>
      </c>
      <c r="C8308" s="1" t="s">
        <v>43</v>
      </c>
      <c r="D8308" s="1" t="s">
        <v>42</v>
      </c>
      <c r="E8308">
        <v>1000001014</v>
      </c>
      <c r="F8308" t="s">
        <v>44</v>
      </c>
      <c r="G8308" s="5" t="s">
        <v>13</v>
      </c>
      <c r="H8308">
        <v>10000136</v>
      </c>
      <c r="I8308" s="3" t="s">
        <v>40</v>
      </c>
      <c r="J8308" s="2">
        <v>2.7056895753609123</v>
      </c>
    </row>
    <row r="8309" spans="1:10" x14ac:dyDescent="0.2">
      <c r="A8309" t="s">
        <v>91</v>
      </c>
      <c r="B8309" s="1">
        <v>43266</v>
      </c>
      <c r="C8309" s="1" t="s">
        <v>43</v>
      </c>
      <c r="D8309" s="1" t="s">
        <v>42</v>
      </c>
      <c r="E8309">
        <v>1000000931</v>
      </c>
      <c r="F8309" t="s">
        <v>41</v>
      </c>
      <c r="G8309" s="5" t="s">
        <v>13</v>
      </c>
      <c r="H8309">
        <v>10000078</v>
      </c>
      <c r="I8309" s="3" t="s">
        <v>30</v>
      </c>
      <c r="J8309" s="2">
        <v>3.1701465730516492</v>
      </c>
    </row>
    <row r="8310" spans="1:10" x14ac:dyDescent="0.2">
      <c r="A8310" t="s">
        <v>91</v>
      </c>
      <c r="B8310" s="1">
        <v>43266</v>
      </c>
      <c r="C8310" s="1" t="s">
        <v>43</v>
      </c>
      <c r="D8310" s="1" t="s">
        <v>42</v>
      </c>
      <c r="E8310">
        <v>1000000931</v>
      </c>
      <c r="F8310" t="s">
        <v>41</v>
      </c>
      <c r="G8310" s="5" t="s">
        <v>13</v>
      </c>
      <c r="H8310">
        <v>20000099</v>
      </c>
      <c r="I8310" s="3" t="s">
        <v>20</v>
      </c>
      <c r="J8310" s="2">
        <v>2.4275495045126823</v>
      </c>
    </row>
    <row r="8311" spans="1:10" x14ac:dyDescent="0.2">
      <c r="A8311" t="s">
        <v>91</v>
      </c>
      <c r="B8311" s="1">
        <v>43266</v>
      </c>
      <c r="C8311" s="1" t="s">
        <v>43</v>
      </c>
      <c r="D8311" s="1" t="s">
        <v>78</v>
      </c>
      <c r="E8311">
        <v>1000003187</v>
      </c>
      <c r="F8311" t="s">
        <v>77</v>
      </c>
      <c r="G8311" s="5" t="s">
        <v>13</v>
      </c>
      <c r="H8311">
        <v>10000211</v>
      </c>
      <c r="I8311" s="3" t="s">
        <v>11</v>
      </c>
      <c r="J8311" s="2">
        <v>4.1380926384027354</v>
      </c>
    </row>
    <row r="8312" spans="1:10" x14ac:dyDescent="0.2">
      <c r="A8312" t="s">
        <v>91</v>
      </c>
      <c r="B8312" s="1">
        <v>43266</v>
      </c>
      <c r="C8312" s="1" t="s">
        <v>43</v>
      </c>
      <c r="D8312" s="1" t="s">
        <v>80</v>
      </c>
      <c r="E8312">
        <v>1000003498</v>
      </c>
      <c r="F8312" t="s">
        <v>79</v>
      </c>
      <c r="G8312" s="5" t="s">
        <v>13</v>
      </c>
      <c r="H8312">
        <v>10000131</v>
      </c>
      <c r="I8312" s="3" t="s">
        <v>38</v>
      </c>
      <c r="J8312" s="2">
        <v>4.4792045528663715</v>
      </c>
    </row>
    <row r="8313" spans="1:10" x14ac:dyDescent="0.2">
      <c r="A8313" t="s">
        <v>91</v>
      </c>
      <c r="B8313" s="1">
        <v>43266</v>
      </c>
      <c r="C8313" s="1" t="s">
        <v>43</v>
      </c>
      <c r="D8313" s="1" t="s">
        <v>78</v>
      </c>
      <c r="E8313">
        <v>1000003187</v>
      </c>
      <c r="F8313" t="s">
        <v>77</v>
      </c>
      <c r="G8313" s="5" t="s">
        <v>13</v>
      </c>
      <c r="H8313">
        <v>10000064</v>
      </c>
      <c r="I8313" s="3" t="s">
        <v>53</v>
      </c>
      <c r="J8313" s="2">
        <v>4.9454037604258003</v>
      </c>
    </row>
    <row r="8314" spans="1:10" x14ac:dyDescent="0.2">
      <c r="A8314" t="s">
        <v>91</v>
      </c>
      <c r="B8314" s="1">
        <v>43266</v>
      </c>
      <c r="C8314" s="1" t="s">
        <v>43</v>
      </c>
      <c r="D8314" s="1" t="s">
        <v>78</v>
      </c>
      <c r="E8314">
        <v>1000003187</v>
      </c>
      <c r="F8314" t="s">
        <v>77</v>
      </c>
      <c r="G8314" s="5" t="s">
        <v>13</v>
      </c>
      <c r="H8314">
        <v>20000099</v>
      </c>
      <c r="I8314" s="3" t="s">
        <v>20</v>
      </c>
      <c r="J8314" s="2">
        <v>5.044311835634316</v>
      </c>
    </row>
    <row r="8315" spans="1:10" x14ac:dyDescent="0.2">
      <c r="A8315" t="s">
        <v>91</v>
      </c>
      <c r="B8315" s="1">
        <v>43266</v>
      </c>
      <c r="C8315" s="1" t="s">
        <v>43</v>
      </c>
      <c r="D8315" s="1" t="s">
        <v>78</v>
      </c>
      <c r="E8315">
        <v>1000003187</v>
      </c>
      <c r="F8315" t="s">
        <v>77</v>
      </c>
      <c r="G8315" s="5" t="s">
        <v>13</v>
      </c>
      <c r="H8315">
        <v>10000078</v>
      </c>
      <c r="I8315" s="3" t="s">
        <v>30</v>
      </c>
      <c r="J8315" s="2">
        <v>5.7943287087467708</v>
      </c>
    </row>
    <row r="8316" spans="1:10" x14ac:dyDescent="0.2">
      <c r="A8316" t="s">
        <v>91</v>
      </c>
      <c r="B8316" s="1">
        <v>43266</v>
      </c>
      <c r="C8316" s="1" t="s">
        <v>43</v>
      </c>
      <c r="D8316" s="1" t="s">
        <v>78</v>
      </c>
      <c r="E8316">
        <v>1000003187</v>
      </c>
      <c r="F8316" t="s">
        <v>77</v>
      </c>
      <c r="G8316" s="5" t="s">
        <v>13</v>
      </c>
      <c r="H8316">
        <v>10000111</v>
      </c>
      <c r="I8316" s="3" t="s">
        <v>37</v>
      </c>
      <c r="J8316" s="2">
        <v>6.0284195885801397</v>
      </c>
    </row>
    <row r="8317" spans="1:10" x14ac:dyDescent="0.2">
      <c r="A8317" t="s">
        <v>91</v>
      </c>
      <c r="B8317" s="1">
        <v>43266</v>
      </c>
      <c r="C8317" s="1" t="s">
        <v>43</v>
      </c>
      <c r="D8317" s="1" t="s">
        <v>78</v>
      </c>
      <c r="E8317">
        <v>1000003187</v>
      </c>
      <c r="F8317" t="s">
        <v>77</v>
      </c>
      <c r="G8317" s="5" t="s">
        <v>13</v>
      </c>
      <c r="H8317">
        <v>10000131</v>
      </c>
      <c r="I8317" s="3" t="s">
        <v>38</v>
      </c>
      <c r="J8317" s="2">
        <v>5.2869879803517419</v>
      </c>
    </row>
    <row r="8318" spans="1:10" x14ac:dyDescent="0.2">
      <c r="A8318" t="s">
        <v>91</v>
      </c>
      <c r="B8318" s="1">
        <v>43266</v>
      </c>
      <c r="C8318" s="1" t="s">
        <v>43</v>
      </c>
      <c r="D8318" s="1" t="s">
        <v>80</v>
      </c>
      <c r="E8318">
        <v>1000003498</v>
      </c>
      <c r="F8318" t="s">
        <v>79</v>
      </c>
      <c r="G8318" s="5" t="s">
        <v>13</v>
      </c>
      <c r="H8318">
        <v>10000136</v>
      </c>
      <c r="I8318" s="3" t="s">
        <v>40</v>
      </c>
      <c r="J8318" s="2">
        <v>5.7228058194661742</v>
      </c>
    </row>
    <row r="8319" spans="1:10" x14ac:dyDescent="0.2">
      <c r="A8319" t="s">
        <v>91</v>
      </c>
      <c r="B8319" s="1">
        <v>43266</v>
      </c>
      <c r="C8319" s="1" t="s">
        <v>43</v>
      </c>
      <c r="D8319" s="1" t="s">
        <v>51</v>
      </c>
      <c r="E8319">
        <v>1000000460</v>
      </c>
      <c r="F8319" t="s">
        <v>50</v>
      </c>
      <c r="G8319" s="5" t="s">
        <v>13</v>
      </c>
      <c r="H8319">
        <v>20000099</v>
      </c>
      <c r="I8319" s="3" t="s">
        <v>20</v>
      </c>
      <c r="J8319" s="2">
        <v>5.2977242644253408</v>
      </c>
    </row>
    <row r="8320" spans="1:10" x14ac:dyDescent="0.2">
      <c r="A8320" t="s">
        <v>91</v>
      </c>
      <c r="B8320" s="1">
        <v>43266</v>
      </c>
      <c r="C8320" s="1" t="s">
        <v>43</v>
      </c>
      <c r="D8320" s="1" t="s">
        <v>42</v>
      </c>
      <c r="E8320">
        <v>1000000931</v>
      </c>
      <c r="F8320" t="s">
        <v>41</v>
      </c>
      <c r="G8320" s="5" t="s">
        <v>13</v>
      </c>
      <c r="H8320">
        <v>10000136</v>
      </c>
      <c r="I8320" s="3" t="s">
        <v>40</v>
      </c>
      <c r="J8320" s="2">
        <v>2.8254000000000001</v>
      </c>
    </row>
    <row r="8321" spans="1:10" x14ac:dyDescent="0.2">
      <c r="A8321" t="s">
        <v>91</v>
      </c>
      <c r="B8321" s="1">
        <v>43266</v>
      </c>
      <c r="C8321" s="1" t="s">
        <v>43</v>
      </c>
      <c r="D8321" s="1" t="s">
        <v>80</v>
      </c>
      <c r="E8321">
        <v>1000003498</v>
      </c>
      <c r="F8321" t="s">
        <v>79</v>
      </c>
      <c r="G8321" s="5" t="s">
        <v>13</v>
      </c>
      <c r="H8321">
        <v>10000211</v>
      </c>
      <c r="I8321" s="3" t="s">
        <v>11</v>
      </c>
      <c r="J8321" s="2">
        <v>3.3281041096841544</v>
      </c>
    </row>
    <row r="8322" spans="1:10" x14ac:dyDescent="0.2">
      <c r="A8322" t="s">
        <v>91</v>
      </c>
      <c r="B8322" s="1">
        <v>43266</v>
      </c>
      <c r="C8322" s="1" t="s">
        <v>43</v>
      </c>
      <c r="D8322" s="1" t="s">
        <v>78</v>
      </c>
      <c r="E8322">
        <v>1000003187</v>
      </c>
      <c r="F8322" t="s">
        <v>77</v>
      </c>
      <c r="G8322" s="5" t="s">
        <v>13</v>
      </c>
      <c r="H8322">
        <v>20000018</v>
      </c>
      <c r="I8322" s="3" t="s">
        <v>81</v>
      </c>
      <c r="J8322" s="2">
        <v>3.9569727383445654</v>
      </c>
    </row>
    <row r="8323" spans="1:10" x14ac:dyDescent="0.2">
      <c r="A8323" t="s">
        <v>91</v>
      </c>
      <c r="B8323" s="1">
        <v>43266</v>
      </c>
      <c r="C8323" s="1" t="s">
        <v>43</v>
      </c>
      <c r="D8323" s="1" t="s">
        <v>78</v>
      </c>
      <c r="E8323">
        <v>1000003187</v>
      </c>
      <c r="F8323" t="s">
        <v>77</v>
      </c>
      <c r="G8323" s="5" t="s">
        <v>13</v>
      </c>
      <c r="H8323">
        <v>10000136</v>
      </c>
      <c r="I8323" s="3" t="s">
        <v>40</v>
      </c>
      <c r="J8323" s="2">
        <v>4.6432103044406423</v>
      </c>
    </row>
    <row r="8324" spans="1:10" x14ac:dyDescent="0.2">
      <c r="A8324" t="s">
        <v>91</v>
      </c>
      <c r="B8324" s="1">
        <v>43266</v>
      </c>
      <c r="C8324" s="1" t="s">
        <v>9</v>
      </c>
      <c r="D8324" s="1" t="s">
        <v>15</v>
      </c>
      <c r="E8324">
        <v>1000002986</v>
      </c>
      <c r="F8324" t="s">
        <v>14</v>
      </c>
      <c r="G8324" s="5" t="s">
        <v>13</v>
      </c>
      <c r="H8324">
        <v>10000211</v>
      </c>
      <c r="I8324" s="3" t="s">
        <v>11</v>
      </c>
      <c r="J8324" s="2">
        <v>0.28389945248422621</v>
      </c>
    </row>
    <row r="8325" spans="1:10" x14ac:dyDescent="0.2">
      <c r="A8325" t="s">
        <v>91</v>
      </c>
      <c r="B8325" s="1">
        <v>43266</v>
      </c>
      <c r="C8325" s="1" t="s">
        <v>9</v>
      </c>
      <c r="D8325" s="1" t="s">
        <v>12</v>
      </c>
      <c r="E8325">
        <v>1000000072</v>
      </c>
      <c r="F8325" t="s">
        <v>10</v>
      </c>
      <c r="G8325" s="5" t="s">
        <v>13</v>
      </c>
      <c r="H8325">
        <v>10000211</v>
      </c>
      <c r="I8325" s="3" t="s">
        <v>11</v>
      </c>
      <c r="J8325" s="2">
        <v>0.28957744153391074</v>
      </c>
    </row>
    <row r="8326" spans="1:10" x14ac:dyDescent="0.2">
      <c r="A8326" t="s">
        <v>91</v>
      </c>
      <c r="B8326" s="1">
        <v>43266</v>
      </c>
      <c r="C8326" s="1" t="s">
        <v>9</v>
      </c>
      <c r="D8326" s="1" t="s">
        <v>15</v>
      </c>
      <c r="E8326">
        <v>1000002985</v>
      </c>
      <c r="F8326" t="s">
        <v>47</v>
      </c>
      <c r="G8326" s="5" t="s">
        <v>13</v>
      </c>
      <c r="H8326">
        <v>10000211</v>
      </c>
      <c r="I8326" s="3" t="s">
        <v>11</v>
      </c>
      <c r="J8326" s="2">
        <v>0.16172803212210846</v>
      </c>
    </row>
    <row r="8327" spans="1:10" x14ac:dyDescent="0.2">
      <c r="A8327" t="s">
        <v>91</v>
      </c>
      <c r="B8327" s="1">
        <v>43266</v>
      </c>
      <c r="C8327" s="1" t="s">
        <v>9</v>
      </c>
      <c r="D8327" s="1" t="s">
        <v>57</v>
      </c>
      <c r="E8327">
        <v>1000001502</v>
      </c>
      <c r="F8327" t="s">
        <v>56</v>
      </c>
      <c r="G8327" s="5" t="s">
        <v>13</v>
      </c>
      <c r="H8327">
        <v>10000064</v>
      </c>
      <c r="I8327" s="3" t="s">
        <v>53</v>
      </c>
      <c r="J8327" s="2">
        <v>2.2640000000000002</v>
      </c>
    </row>
    <row r="8328" spans="1:10" x14ac:dyDescent="0.2">
      <c r="A8328" t="s">
        <v>91</v>
      </c>
      <c r="B8328" s="1">
        <v>43266</v>
      </c>
      <c r="C8328" s="1" t="s">
        <v>9</v>
      </c>
      <c r="D8328" s="1" t="s">
        <v>17</v>
      </c>
      <c r="E8328">
        <v>1000000059</v>
      </c>
      <c r="F8328" t="s">
        <v>55</v>
      </c>
      <c r="G8328" s="5" t="s">
        <v>13</v>
      </c>
      <c r="H8328">
        <v>10000131</v>
      </c>
      <c r="I8328" s="3" t="s">
        <v>38</v>
      </c>
      <c r="J8328" s="2">
        <v>2.3092799999999998</v>
      </c>
    </row>
    <row r="8329" spans="1:10" x14ac:dyDescent="0.2">
      <c r="A8329" t="s">
        <v>91</v>
      </c>
      <c r="B8329" s="1">
        <v>43266</v>
      </c>
      <c r="C8329" s="1" t="s">
        <v>9</v>
      </c>
      <c r="D8329" s="1" t="s">
        <v>15</v>
      </c>
      <c r="E8329">
        <v>1000002981</v>
      </c>
      <c r="F8329" t="s">
        <v>62</v>
      </c>
      <c r="G8329" s="5" t="s">
        <v>13</v>
      </c>
      <c r="H8329">
        <v>10000211</v>
      </c>
      <c r="I8329" s="3" t="s">
        <v>11</v>
      </c>
      <c r="J8329" s="2">
        <v>2.8149994342054931</v>
      </c>
    </row>
    <row r="8330" spans="1:10" x14ac:dyDescent="0.2">
      <c r="A8330" t="s">
        <v>91</v>
      </c>
      <c r="B8330" s="1">
        <v>43266</v>
      </c>
      <c r="C8330" s="1" t="s">
        <v>9</v>
      </c>
      <c r="D8330" s="1" t="s">
        <v>15</v>
      </c>
      <c r="E8330">
        <v>1000002981</v>
      </c>
      <c r="F8330" t="s">
        <v>62</v>
      </c>
      <c r="G8330" s="5" t="s">
        <v>13</v>
      </c>
      <c r="H8330">
        <v>20000099</v>
      </c>
      <c r="I8330" s="3" t="s">
        <v>20</v>
      </c>
      <c r="J8330" s="2">
        <v>2.8712994228896029</v>
      </c>
    </row>
    <row r="8331" spans="1:10" x14ac:dyDescent="0.2">
      <c r="A8331" t="s">
        <v>91</v>
      </c>
      <c r="B8331" s="1">
        <v>43266</v>
      </c>
      <c r="C8331" s="1" t="s">
        <v>9</v>
      </c>
      <c r="D8331" s="1" t="s">
        <v>59</v>
      </c>
      <c r="E8331">
        <v>1000000192</v>
      </c>
      <c r="F8331" t="s">
        <v>58</v>
      </c>
      <c r="G8331" s="5" t="s">
        <v>13</v>
      </c>
      <c r="H8331">
        <v>10000064</v>
      </c>
      <c r="I8331" s="3" t="s">
        <v>53</v>
      </c>
      <c r="J8331" s="2">
        <v>2.9287254113473948</v>
      </c>
    </row>
    <row r="8332" spans="1:10" x14ac:dyDescent="0.2">
      <c r="A8332" t="s">
        <v>91</v>
      </c>
      <c r="B8332" s="1">
        <v>43266</v>
      </c>
      <c r="C8332" s="1" t="s">
        <v>9</v>
      </c>
      <c r="D8332" s="1" t="s">
        <v>57</v>
      </c>
      <c r="E8332">
        <v>1000001502</v>
      </c>
      <c r="F8332" t="s">
        <v>56</v>
      </c>
      <c r="G8332" s="5" t="s">
        <v>13</v>
      </c>
      <c r="H8332">
        <v>10000131</v>
      </c>
      <c r="I8332" s="3" t="s">
        <v>38</v>
      </c>
      <c r="J8332" s="2">
        <v>3.0470459179658298</v>
      </c>
    </row>
    <row r="8333" spans="1:10" x14ac:dyDescent="0.2">
      <c r="A8333" t="s">
        <v>91</v>
      </c>
      <c r="B8333" s="1">
        <v>43266</v>
      </c>
      <c r="C8333" s="1" t="s">
        <v>9</v>
      </c>
      <c r="D8333" s="1" t="s">
        <v>17</v>
      </c>
      <c r="E8333">
        <v>1000001649</v>
      </c>
      <c r="F8333" t="s">
        <v>16</v>
      </c>
      <c r="G8333" s="5" t="s">
        <v>13</v>
      </c>
      <c r="H8333">
        <v>10000211</v>
      </c>
      <c r="I8333" s="3" t="s">
        <v>11</v>
      </c>
      <c r="J8333" s="2">
        <v>2.4761004946029361</v>
      </c>
    </row>
    <row r="8334" spans="1:10" x14ac:dyDescent="0.2">
      <c r="A8334" t="s">
        <v>91</v>
      </c>
      <c r="B8334" s="1">
        <v>43266</v>
      </c>
      <c r="C8334" s="1" t="s">
        <v>9</v>
      </c>
      <c r="D8334" s="1" t="s">
        <v>57</v>
      </c>
      <c r="E8334">
        <v>1000001502</v>
      </c>
      <c r="F8334" t="s">
        <v>56</v>
      </c>
      <c r="G8334" s="5" t="s">
        <v>13</v>
      </c>
      <c r="H8334">
        <v>10000211</v>
      </c>
      <c r="I8334" s="3" t="s">
        <v>11</v>
      </c>
      <c r="J8334" s="2">
        <v>2.5256225044949945</v>
      </c>
    </row>
    <row r="8335" spans="1:10" x14ac:dyDescent="0.2">
      <c r="A8335" t="s">
        <v>91</v>
      </c>
      <c r="B8335" s="1">
        <v>43266</v>
      </c>
      <c r="C8335" s="1" t="s">
        <v>9</v>
      </c>
      <c r="D8335" s="1" t="s">
        <v>17</v>
      </c>
      <c r="E8335">
        <v>1000000059</v>
      </c>
      <c r="F8335" t="s">
        <v>55</v>
      </c>
      <c r="G8335" s="5" t="s">
        <v>13</v>
      </c>
      <c r="H8335">
        <v>20000099</v>
      </c>
      <c r="I8335" s="3" t="s">
        <v>20</v>
      </c>
      <c r="J8335" s="2">
        <v>2.6276576536765925</v>
      </c>
    </row>
    <row r="8336" spans="1:10" x14ac:dyDescent="0.2">
      <c r="A8336" t="s">
        <v>91</v>
      </c>
      <c r="B8336" s="1">
        <v>43266</v>
      </c>
      <c r="C8336" s="1" t="s">
        <v>9</v>
      </c>
      <c r="D8336" s="1" t="s">
        <v>72</v>
      </c>
      <c r="E8336">
        <v>1000001699</v>
      </c>
      <c r="F8336" t="s">
        <v>71</v>
      </c>
      <c r="G8336" s="5" t="s">
        <v>13</v>
      </c>
      <c r="H8336">
        <v>10000211</v>
      </c>
      <c r="I8336" s="3" t="s">
        <v>11</v>
      </c>
      <c r="J8336" s="2">
        <v>2.3940893002619967</v>
      </c>
    </row>
    <row r="8337" spans="1:10" x14ac:dyDescent="0.2">
      <c r="A8337" t="s">
        <v>91</v>
      </c>
      <c r="B8337" s="1">
        <v>43266</v>
      </c>
      <c r="C8337" s="1" t="s">
        <v>9</v>
      </c>
      <c r="D8337" s="1" t="s">
        <v>17</v>
      </c>
      <c r="E8337">
        <v>1000000059</v>
      </c>
      <c r="F8337" t="s">
        <v>55</v>
      </c>
      <c r="G8337" s="5" t="s">
        <v>13</v>
      </c>
      <c r="H8337">
        <v>10000064</v>
      </c>
      <c r="I8337" s="3" t="s">
        <v>53</v>
      </c>
      <c r="J8337" s="2">
        <v>2.6432680375657909</v>
      </c>
    </row>
    <row r="8338" spans="1:10" x14ac:dyDescent="0.2">
      <c r="A8338" t="s">
        <v>91</v>
      </c>
      <c r="B8338" s="1">
        <v>43266</v>
      </c>
      <c r="C8338" s="1" t="s">
        <v>9</v>
      </c>
      <c r="D8338" s="1" t="s">
        <v>15</v>
      </c>
      <c r="E8338">
        <v>1000002981</v>
      </c>
      <c r="F8338" t="s">
        <v>62</v>
      </c>
      <c r="G8338" s="5" t="s">
        <v>13</v>
      </c>
      <c r="H8338">
        <v>10000064</v>
      </c>
      <c r="I8338" s="3" t="s">
        <v>53</v>
      </c>
      <c r="J8338" s="2">
        <v>2.7500560662834488</v>
      </c>
    </row>
    <row r="8339" spans="1:10" x14ac:dyDescent="0.2">
      <c r="A8339" t="s">
        <v>91</v>
      </c>
      <c r="B8339" s="1">
        <v>43266</v>
      </c>
      <c r="C8339" s="1" t="s">
        <v>9</v>
      </c>
      <c r="D8339" s="1" t="s">
        <v>75</v>
      </c>
      <c r="E8339">
        <v>1000000281</v>
      </c>
      <c r="F8339" t="s">
        <v>74</v>
      </c>
      <c r="G8339" s="5" t="s">
        <v>13</v>
      </c>
      <c r="H8339">
        <v>20000099</v>
      </c>
      <c r="I8339" s="3" t="s">
        <v>20</v>
      </c>
      <c r="J8339" s="2">
        <v>2.9183814979885265</v>
      </c>
    </row>
    <row r="8340" spans="1:10" x14ac:dyDescent="0.2">
      <c r="A8340" t="s">
        <v>91</v>
      </c>
      <c r="B8340" s="1">
        <v>43266</v>
      </c>
      <c r="C8340" s="1" t="s">
        <v>9</v>
      </c>
      <c r="D8340" s="1" t="s">
        <v>75</v>
      </c>
      <c r="E8340">
        <v>1000000281</v>
      </c>
      <c r="F8340" t="s">
        <v>74</v>
      </c>
      <c r="G8340" s="5" t="s">
        <v>13</v>
      </c>
      <c r="H8340">
        <v>10000131</v>
      </c>
      <c r="I8340" s="3" t="s">
        <v>38</v>
      </c>
      <c r="J8340" s="2">
        <v>3.0970097927174085</v>
      </c>
    </row>
    <row r="8341" spans="1:10" x14ac:dyDescent="0.2">
      <c r="A8341" t="s">
        <v>91</v>
      </c>
      <c r="B8341" s="1">
        <v>43266</v>
      </c>
      <c r="C8341" s="1" t="s">
        <v>9</v>
      </c>
      <c r="D8341" s="1" t="s">
        <v>75</v>
      </c>
      <c r="E8341">
        <v>1000000281</v>
      </c>
      <c r="F8341" t="s">
        <v>74</v>
      </c>
      <c r="G8341" s="5" t="s">
        <v>13</v>
      </c>
      <c r="H8341">
        <v>10000136</v>
      </c>
      <c r="I8341" s="3" t="s">
        <v>40</v>
      </c>
      <c r="J8341" s="2">
        <v>2.4483029994722565</v>
      </c>
    </row>
    <row r="8342" spans="1:10" x14ac:dyDescent="0.2">
      <c r="A8342" t="s">
        <v>91</v>
      </c>
      <c r="B8342" s="1">
        <v>43266</v>
      </c>
      <c r="C8342" s="1" t="s">
        <v>9</v>
      </c>
      <c r="D8342" s="1" t="s">
        <v>17</v>
      </c>
      <c r="E8342">
        <v>1000000059</v>
      </c>
      <c r="F8342" t="s">
        <v>55</v>
      </c>
      <c r="G8342" s="5" t="s">
        <v>13</v>
      </c>
      <c r="H8342">
        <v>10000136</v>
      </c>
      <c r="I8342" s="3" t="s">
        <v>40</v>
      </c>
      <c r="J8342" s="2">
        <v>2.5981587294639548</v>
      </c>
    </row>
    <row r="8343" spans="1:10" x14ac:dyDescent="0.2">
      <c r="A8343" t="s">
        <v>91</v>
      </c>
      <c r="B8343" s="1">
        <v>43266</v>
      </c>
      <c r="C8343" s="1" t="s">
        <v>9</v>
      </c>
      <c r="D8343" s="1" t="s">
        <v>72</v>
      </c>
      <c r="E8343">
        <v>1000000064</v>
      </c>
      <c r="F8343" t="s">
        <v>76</v>
      </c>
      <c r="G8343" s="5" t="s">
        <v>13</v>
      </c>
      <c r="H8343">
        <v>10000064</v>
      </c>
      <c r="I8343" s="3" t="s">
        <v>53</v>
      </c>
      <c r="J8343" s="2">
        <v>5.4524867039999991</v>
      </c>
    </row>
    <row r="8344" spans="1:10" x14ac:dyDescent="0.2">
      <c r="A8344" t="s">
        <v>91</v>
      </c>
      <c r="B8344" s="1">
        <v>43266</v>
      </c>
      <c r="C8344" s="1" t="s">
        <v>9</v>
      </c>
      <c r="D8344" s="1" t="s">
        <v>59</v>
      </c>
      <c r="E8344">
        <v>1000000192</v>
      </c>
      <c r="F8344" t="s">
        <v>58</v>
      </c>
      <c r="G8344" s="5" t="s">
        <v>13</v>
      </c>
      <c r="H8344">
        <v>10000172</v>
      </c>
      <c r="I8344" s="3" t="s">
        <v>18</v>
      </c>
      <c r="J8344" s="2">
        <v>5.9019469603820003</v>
      </c>
    </row>
    <row r="8345" spans="1:10" x14ac:dyDescent="0.2">
      <c r="A8345" t="s">
        <v>91</v>
      </c>
      <c r="B8345" s="1">
        <v>43266</v>
      </c>
      <c r="C8345" s="1" t="s">
        <v>9</v>
      </c>
      <c r="D8345" s="1" t="s">
        <v>15</v>
      </c>
      <c r="E8345">
        <v>1000002981</v>
      </c>
      <c r="F8345" t="s">
        <v>62</v>
      </c>
      <c r="G8345" s="5" t="s">
        <v>13</v>
      </c>
      <c r="H8345">
        <v>10000131</v>
      </c>
      <c r="I8345" s="3" t="s">
        <v>38</v>
      </c>
      <c r="J8345" s="2">
        <v>3.7479979965317227</v>
      </c>
    </row>
    <row r="8346" spans="1:10" x14ac:dyDescent="0.2">
      <c r="A8346" t="s">
        <v>91</v>
      </c>
      <c r="B8346" s="1">
        <v>43266</v>
      </c>
      <c r="C8346" s="1" t="s">
        <v>9</v>
      </c>
      <c r="D8346" s="1" t="s">
        <v>59</v>
      </c>
      <c r="E8346">
        <v>1000000192</v>
      </c>
      <c r="F8346" t="s">
        <v>58</v>
      </c>
      <c r="G8346" s="5" t="s">
        <v>13</v>
      </c>
      <c r="H8346">
        <v>10000111</v>
      </c>
      <c r="I8346" s="3" t="s">
        <v>37</v>
      </c>
      <c r="J8346" s="2">
        <v>3.899417115591604</v>
      </c>
    </row>
    <row r="8347" spans="1:10" x14ac:dyDescent="0.2">
      <c r="A8347" t="s">
        <v>91</v>
      </c>
      <c r="B8347" s="1">
        <v>43266</v>
      </c>
      <c r="C8347" s="1" t="s">
        <v>9</v>
      </c>
      <c r="D8347" s="1" t="s">
        <v>17</v>
      </c>
      <c r="E8347">
        <v>1000001649</v>
      </c>
      <c r="F8347" t="s">
        <v>16</v>
      </c>
      <c r="G8347" s="5" t="s">
        <v>13</v>
      </c>
      <c r="H8347">
        <v>10000111</v>
      </c>
      <c r="I8347" s="3" t="s">
        <v>37</v>
      </c>
      <c r="J8347" s="2">
        <v>3.9774054579034361</v>
      </c>
    </row>
    <row r="8348" spans="1:10" x14ac:dyDescent="0.2">
      <c r="A8348" t="s">
        <v>91</v>
      </c>
      <c r="B8348" s="1">
        <v>43266</v>
      </c>
      <c r="C8348" s="1" t="s">
        <v>9</v>
      </c>
      <c r="D8348" s="1" t="s">
        <v>17</v>
      </c>
      <c r="E8348">
        <v>1000000059</v>
      </c>
      <c r="F8348" t="s">
        <v>55</v>
      </c>
      <c r="G8348" s="5" t="s">
        <v>13</v>
      </c>
      <c r="H8348">
        <v>10000211</v>
      </c>
      <c r="I8348" s="3" t="s">
        <v>11</v>
      </c>
      <c r="J8348" s="2">
        <v>4.7533677051382162</v>
      </c>
    </row>
    <row r="8349" spans="1:10" x14ac:dyDescent="0.2">
      <c r="A8349" t="s">
        <v>91</v>
      </c>
      <c r="B8349" s="1">
        <v>43266</v>
      </c>
      <c r="C8349" s="1" t="s">
        <v>9</v>
      </c>
      <c r="D8349" s="1" t="s">
        <v>59</v>
      </c>
      <c r="E8349">
        <v>1000000192</v>
      </c>
      <c r="F8349" t="s">
        <v>58</v>
      </c>
      <c r="G8349" s="5" t="s">
        <v>13</v>
      </c>
      <c r="H8349">
        <v>10000211</v>
      </c>
      <c r="I8349" s="3" t="s">
        <v>11</v>
      </c>
      <c r="J8349" s="2">
        <v>4.8484350592409804</v>
      </c>
    </row>
    <row r="8350" spans="1:10" x14ac:dyDescent="0.2">
      <c r="A8350" t="s">
        <v>91</v>
      </c>
      <c r="B8350" s="1">
        <v>43266</v>
      </c>
      <c r="C8350" s="1" t="s">
        <v>9</v>
      </c>
      <c r="D8350" s="1" t="s">
        <v>59</v>
      </c>
      <c r="E8350">
        <v>1000000192</v>
      </c>
      <c r="F8350" t="s">
        <v>58</v>
      </c>
      <c r="G8350" s="5" t="s">
        <v>13</v>
      </c>
      <c r="H8350">
        <v>10000136</v>
      </c>
      <c r="I8350" s="3" t="s">
        <v>40</v>
      </c>
      <c r="J8350" s="2">
        <v>5.8372619358554969</v>
      </c>
    </row>
    <row r="8351" spans="1:10" x14ac:dyDescent="0.2">
      <c r="A8351" t="s">
        <v>91</v>
      </c>
      <c r="B8351" s="1">
        <v>43266</v>
      </c>
      <c r="C8351" s="1" t="s">
        <v>9</v>
      </c>
      <c r="D8351" s="1" t="s">
        <v>12</v>
      </c>
      <c r="E8351">
        <v>1000000072</v>
      </c>
      <c r="F8351" t="s">
        <v>10</v>
      </c>
      <c r="G8351" s="5" t="s">
        <v>13</v>
      </c>
      <c r="H8351">
        <v>10000064</v>
      </c>
      <c r="I8351" s="3" t="s">
        <v>53</v>
      </c>
      <c r="J8351" s="2">
        <v>5.0920071745726077</v>
      </c>
    </row>
    <row r="8352" spans="1:10" x14ac:dyDescent="0.2">
      <c r="A8352" t="s">
        <v>91</v>
      </c>
      <c r="B8352" s="1">
        <v>43266</v>
      </c>
      <c r="C8352" s="1" t="s">
        <v>9</v>
      </c>
      <c r="D8352" s="1" t="s">
        <v>15</v>
      </c>
      <c r="E8352">
        <v>1000002981</v>
      </c>
      <c r="F8352" t="s">
        <v>62</v>
      </c>
      <c r="G8352" s="5" t="s">
        <v>13</v>
      </c>
      <c r="H8352">
        <v>10000136</v>
      </c>
      <c r="I8352" s="3" t="s">
        <v>40</v>
      </c>
      <c r="J8352" s="2">
        <v>5.1938473180640594</v>
      </c>
    </row>
    <row r="8353" spans="1:10" x14ac:dyDescent="0.2">
      <c r="A8353" t="s">
        <v>91</v>
      </c>
      <c r="B8353" s="1">
        <v>43266</v>
      </c>
      <c r="C8353" s="1" t="s">
        <v>9</v>
      </c>
      <c r="D8353" s="1" t="s">
        <v>59</v>
      </c>
      <c r="E8353">
        <v>1000000192</v>
      </c>
      <c r="F8353" t="s">
        <v>58</v>
      </c>
      <c r="G8353" s="5" t="s">
        <v>13</v>
      </c>
      <c r="H8353">
        <v>20000018</v>
      </c>
      <c r="I8353" s="3" t="s">
        <v>81</v>
      </c>
      <c r="J8353" s="2">
        <v>5.4036787497138468</v>
      </c>
    </row>
    <row r="8354" spans="1:10" x14ac:dyDescent="0.2">
      <c r="A8354" t="s">
        <v>91</v>
      </c>
      <c r="B8354" s="1">
        <v>43266</v>
      </c>
      <c r="C8354" s="1" t="s">
        <v>9</v>
      </c>
      <c r="D8354" s="1" t="s">
        <v>72</v>
      </c>
      <c r="E8354">
        <v>1000001699</v>
      </c>
      <c r="F8354" t="s">
        <v>71</v>
      </c>
      <c r="G8354" s="5" t="s">
        <v>13</v>
      </c>
      <c r="H8354">
        <v>10000064</v>
      </c>
      <c r="I8354" s="3" t="s">
        <v>53</v>
      </c>
      <c r="J8354" s="2">
        <v>3.3110177757243684</v>
      </c>
    </row>
    <row r="8355" spans="1:10" x14ac:dyDescent="0.2">
      <c r="A8355" t="s">
        <v>91</v>
      </c>
      <c r="B8355" s="1">
        <v>43266</v>
      </c>
      <c r="C8355" s="1" t="s">
        <v>9</v>
      </c>
      <c r="D8355" s="1" t="s">
        <v>75</v>
      </c>
      <c r="E8355">
        <v>1000000281</v>
      </c>
      <c r="F8355" t="s">
        <v>74</v>
      </c>
      <c r="G8355" s="5" t="s">
        <v>13</v>
      </c>
      <c r="H8355">
        <v>10000211</v>
      </c>
      <c r="I8355" s="3" t="s">
        <v>11</v>
      </c>
      <c r="J8355" s="2">
        <v>4.1991711257131596</v>
      </c>
    </row>
    <row r="8356" spans="1:10" x14ac:dyDescent="0.2">
      <c r="A8356" t="s">
        <v>91</v>
      </c>
      <c r="B8356" s="1">
        <v>43266</v>
      </c>
      <c r="C8356" s="1" t="s">
        <v>9</v>
      </c>
      <c r="D8356" s="1" t="s">
        <v>72</v>
      </c>
      <c r="E8356">
        <v>1000001699</v>
      </c>
      <c r="F8356" t="s">
        <v>71</v>
      </c>
      <c r="G8356" s="5" t="s">
        <v>13</v>
      </c>
      <c r="H8356">
        <v>10000136</v>
      </c>
      <c r="I8356" s="3" t="s">
        <v>40</v>
      </c>
      <c r="J8356" s="2">
        <v>4.3754007738733991</v>
      </c>
    </row>
    <row r="8357" spans="1:10" x14ac:dyDescent="0.2">
      <c r="A8357" t="s">
        <v>91</v>
      </c>
      <c r="B8357" s="1">
        <v>43266</v>
      </c>
      <c r="C8357" s="1" t="s">
        <v>9</v>
      </c>
      <c r="D8357" s="1" t="s">
        <v>15</v>
      </c>
      <c r="E8357">
        <v>1000002985</v>
      </c>
      <c r="F8357" t="s">
        <v>47</v>
      </c>
      <c r="G8357" s="5" t="s">
        <v>13</v>
      </c>
      <c r="H8357">
        <v>10000064</v>
      </c>
      <c r="I8357" s="3" t="s">
        <v>53</v>
      </c>
      <c r="J8357" s="2">
        <v>4.462908789350867</v>
      </c>
    </row>
    <row r="8358" spans="1:10" x14ac:dyDescent="0.2">
      <c r="A8358" t="s">
        <v>91</v>
      </c>
      <c r="B8358" s="1">
        <v>43266</v>
      </c>
      <c r="C8358" s="1" t="s">
        <v>9</v>
      </c>
      <c r="D8358" s="1" t="s">
        <v>75</v>
      </c>
      <c r="E8358">
        <v>1000000281</v>
      </c>
      <c r="F8358" t="s">
        <v>74</v>
      </c>
      <c r="G8358" s="5" t="s">
        <v>13</v>
      </c>
      <c r="H8358">
        <v>10000064</v>
      </c>
      <c r="I8358" s="3" t="s">
        <v>53</v>
      </c>
      <c r="J8358" s="2">
        <v>0.13600000000000001</v>
      </c>
    </row>
    <row r="8359" spans="1:10" x14ac:dyDescent="0.2">
      <c r="A8359" t="s">
        <v>91</v>
      </c>
      <c r="B8359" s="1">
        <v>43266</v>
      </c>
      <c r="C8359" s="1" t="s">
        <v>22</v>
      </c>
      <c r="D8359" s="1" t="s">
        <v>46</v>
      </c>
      <c r="E8359">
        <v>1000001133</v>
      </c>
      <c r="F8359" t="s">
        <v>45</v>
      </c>
      <c r="G8359" s="5" t="s">
        <v>13</v>
      </c>
      <c r="H8359">
        <v>10000078</v>
      </c>
      <c r="I8359" s="3" t="s">
        <v>30</v>
      </c>
      <c r="J8359" s="2">
        <v>0.16496259276455061</v>
      </c>
    </row>
    <row r="8360" spans="1:10" x14ac:dyDescent="0.2">
      <c r="A8360" t="s">
        <v>91</v>
      </c>
      <c r="B8360" s="1">
        <v>43266</v>
      </c>
      <c r="C8360" s="1" t="s">
        <v>22</v>
      </c>
      <c r="D8360" s="1" t="s">
        <v>46</v>
      </c>
      <c r="E8360">
        <v>1000001133</v>
      </c>
      <c r="F8360" t="s">
        <v>45</v>
      </c>
      <c r="G8360" s="5" t="s">
        <v>13</v>
      </c>
      <c r="H8360">
        <v>10000131</v>
      </c>
      <c r="I8360" s="3" t="s">
        <v>38</v>
      </c>
      <c r="J8360" s="2">
        <v>0.16826184461984162</v>
      </c>
    </row>
    <row r="8361" spans="1:10" x14ac:dyDescent="0.2">
      <c r="A8361" t="s">
        <v>91</v>
      </c>
      <c r="B8361" s="1">
        <v>43266</v>
      </c>
      <c r="C8361" s="1" t="s">
        <v>22</v>
      </c>
      <c r="D8361" s="1" t="s">
        <v>29</v>
      </c>
      <c r="E8361">
        <v>1000000028</v>
      </c>
      <c r="F8361" t="s">
        <v>27</v>
      </c>
      <c r="G8361" s="5" t="s">
        <v>13</v>
      </c>
      <c r="H8361">
        <v>10000061</v>
      </c>
      <c r="I8361" s="3" t="s">
        <v>28</v>
      </c>
      <c r="J8361" s="2">
        <v>0.17162708151223846</v>
      </c>
    </row>
    <row r="8362" spans="1:10" x14ac:dyDescent="0.2">
      <c r="A8362" t="s">
        <v>91</v>
      </c>
      <c r="B8362" s="1">
        <v>43266</v>
      </c>
      <c r="C8362" s="1" t="s">
        <v>22</v>
      </c>
      <c r="D8362" s="1" t="s">
        <v>29</v>
      </c>
      <c r="E8362">
        <v>1000000028</v>
      </c>
      <c r="F8362" t="s">
        <v>27</v>
      </c>
      <c r="G8362" s="5" t="s">
        <v>13</v>
      </c>
      <c r="H8362">
        <v>10000078</v>
      </c>
      <c r="I8362" s="3" t="s">
        <v>30</v>
      </c>
      <c r="J8362" s="2">
        <v>0.17505962314248322</v>
      </c>
    </row>
    <row r="8363" spans="1:10" x14ac:dyDescent="0.2">
      <c r="A8363" t="s">
        <v>91</v>
      </c>
      <c r="B8363" s="1">
        <v>43266</v>
      </c>
      <c r="C8363" s="1" t="s">
        <v>22</v>
      </c>
      <c r="D8363" s="1" t="s">
        <v>29</v>
      </c>
      <c r="E8363">
        <v>1000000028</v>
      </c>
      <c r="F8363" t="s">
        <v>27</v>
      </c>
      <c r="G8363" s="5" t="s">
        <v>13</v>
      </c>
      <c r="H8363">
        <v>20000099</v>
      </c>
      <c r="I8363" s="3" t="s">
        <v>20</v>
      </c>
      <c r="J8363" s="2">
        <v>0.17856081560533288</v>
      </c>
    </row>
    <row r="8364" spans="1:10" x14ac:dyDescent="0.2">
      <c r="A8364" t="s">
        <v>91</v>
      </c>
      <c r="B8364" s="1">
        <v>43266</v>
      </c>
      <c r="C8364" s="1" t="s">
        <v>22</v>
      </c>
      <c r="D8364" s="1" t="s">
        <v>29</v>
      </c>
      <c r="E8364">
        <v>1000000054</v>
      </c>
      <c r="F8364" t="s">
        <v>36</v>
      </c>
      <c r="G8364" s="5" t="s">
        <v>13</v>
      </c>
      <c r="H8364">
        <v>10000111</v>
      </c>
      <c r="I8364" s="3" t="s">
        <v>37</v>
      </c>
      <c r="J8364" s="2">
        <v>0.18213203191743954</v>
      </c>
    </row>
    <row r="8365" spans="1:10" x14ac:dyDescent="0.2">
      <c r="A8365" t="s">
        <v>91</v>
      </c>
      <c r="B8365" s="1">
        <v>43266</v>
      </c>
      <c r="C8365" s="1" t="s">
        <v>22</v>
      </c>
      <c r="D8365" s="1" t="s">
        <v>29</v>
      </c>
      <c r="E8365">
        <v>1000000054</v>
      </c>
      <c r="F8365" t="s">
        <v>36</v>
      </c>
      <c r="G8365" s="5" t="s">
        <v>13</v>
      </c>
      <c r="H8365">
        <v>10000131</v>
      </c>
      <c r="I8365" s="3" t="s">
        <v>38</v>
      </c>
      <c r="J8365" s="2">
        <v>0.18577467255578831</v>
      </c>
    </row>
    <row r="8366" spans="1:10" x14ac:dyDescent="0.2">
      <c r="A8366" t="s">
        <v>91</v>
      </c>
      <c r="B8366" s="1">
        <v>43266</v>
      </c>
      <c r="C8366" s="1" t="s">
        <v>22</v>
      </c>
      <c r="D8366" s="1" t="s">
        <v>29</v>
      </c>
      <c r="E8366">
        <v>1000000101</v>
      </c>
      <c r="F8366" t="s">
        <v>39</v>
      </c>
      <c r="G8366" s="5" t="s">
        <v>13</v>
      </c>
      <c r="H8366">
        <v>10000131</v>
      </c>
      <c r="I8366" s="3" t="s">
        <v>38</v>
      </c>
      <c r="J8366" s="2">
        <v>0.1894901660069041</v>
      </c>
    </row>
    <row r="8367" spans="1:10" x14ac:dyDescent="0.2">
      <c r="A8367" t="s">
        <v>91</v>
      </c>
      <c r="B8367" s="1">
        <v>43266</v>
      </c>
      <c r="C8367" s="1" t="s">
        <v>22</v>
      </c>
      <c r="D8367" s="1" t="s">
        <v>29</v>
      </c>
      <c r="E8367">
        <v>1000000101</v>
      </c>
      <c r="F8367" t="s">
        <v>39</v>
      </c>
      <c r="G8367" s="5" t="s">
        <v>13</v>
      </c>
      <c r="H8367">
        <v>10000136</v>
      </c>
      <c r="I8367" s="3" t="s">
        <v>40</v>
      </c>
      <c r="J8367" s="2">
        <v>0.19327996932704217</v>
      </c>
    </row>
    <row r="8368" spans="1:10" x14ac:dyDescent="0.2">
      <c r="A8368" t="s">
        <v>91</v>
      </c>
      <c r="B8368" s="1">
        <v>43266</v>
      </c>
      <c r="C8368" s="1" t="s">
        <v>22</v>
      </c>
      <c r="D8368" s="1" t="s">
        <v>33</v>
      </c>
      <c r="E8368">
        <v>1000000031</v>
      </c>
      <c r="F8368" t="s">
        <v>32</v>
      </c>
      <c r="G8368" s="5" t="s">
        <v>13</v>
      </c>
      <c r="H8368">
        <v>20000099</v>
      </c>
      <c r="I8368" s="3" t="s">
        <v>20</v>
      </c>
      <c r="J8368" s="2">
        <v>0.20108848008785468</v>
      </c>
    </row>
    <row r="8369" spans="1:10" x14ac:dyDescent="0.2">
      <c r="A8369" t="s">
        <v>91</v>
      </c>
      <c r="B8369" s="1">
        <v>43266</v>
      </c>
      <c r="C8369" s="1" t="s">
        <v>22</v>
      </c>
      <c r="D8369" s="1" t="s">
        <v>46</v>
      </c>
      <c r="E8369">
        <v>1000001133</v>
      </c>
      <c r="F8369" t="s">
        <v>45</v>
      </c>
      <c r="G8369" s="5" t="s">
        <v>13</v>
      </c>
      <c r="H8369">
        <v>10000182</v>
      </c>
      <c r="I8369" s="3" t="s">
        <v>31</v>
      </c>
      <c r="J8369" s="2">
        <v>0.21339670377707212</v>
      </c>
    </row>
    <row r="8370" spans="1:10" x14ac:dyDescent="0.2">
      <c r="A8370" t="s">
        <v>91</v>
      </c>
      <c r="B8370" s="1">
        <v>43266</v>
      </c>
      <c r="C8370" s="1" t="s">
        <v>22</v>
      </c>
      <c r="D8370" s="1" t="s">
        <v>29</v>
      </c>
      <c r="E8370">
        <v>1000000101</v>
      </c>
      <c r="F8370" t="s">
        <v>39</v>
      </c>
      <c r="G8370" s="5" t="s">
        <v>13</v>
      </c>
      <c r="H8370">
        <v>10000061</v>
      </c>
      <c r="I8370" s="3" t="s">
        <v>28</v>
      </c>
      <c r="J8370" s="2">
        <v>0.21766463785261356</v>
      </c>
    </row>
    <row r="8371" spans="1:10" x14ac:dyDescent="0.2">
      <c r="A8371" t="s">
        <v>91</v>
      </c>
      <c r="B8371" s="1">
        <v>43266</v>
      </c>
      <c r="C8371" s="1" t="s">
        <v>22</v>
      </c>
      <c r="D8371" s="1" t="s">
        <v>29</v>
      </c>
      <c r="E8371">
        <v>1000000101</v>
      </c>
      <c r="F8371" t="s">
        <v>39</v>
      </c>
      <c r="G8371" s="5" t="s">
        <v>13</v>
      </c>
      <c r="H8371">
        <v>10000182</v>
      </c>
      <c r="I8371" s="3" t="s">
        <v>31</v>
      </c>
      <c r="J8371" s="2">
        <v>0.22201793060966582</v>
      </c>
    </row>
    <row r="8372" spans="1:10" x14ac:dyDescent="0.2">
      <c r="A8372" t="s">
        <v>91</v>
      </c>
      <c r="B8372" s="1">
        <v>43266</v>
      </c>
      <c r="C8372" s="1" t="s">
        <v>22</v>
      </c>
      <c r="D8372" s="1" t="s">
        <v>35</v>
      </c>
      <c r="E8372">
        <v>1000000047</v>
      </c>
      <c r="F8372" t="s">
        <v>34</v>
      </c>
      <c r="G8372" s="5" t="s">
        <v>13</v>
      </c>
      <c r="H8372">
        <v>10000078</v>
      </c>
      <c r="I8372" s="3" t="s">
        <v>30</v>
      </c>
      <c r="J8372" s="2">
        <v>0.22645828922185912</v>
      </c>
    </row>
    <row r="8373" spans="1:10" x14ac:dyDescent="0.2">
      <c r="A8373" t="s">
        <v>91</v>
      </c>
      <c r="B8373" s="1">
        <v>43266</v>
      </c>
      <c r="C8373" s="1" t="s">
        <v>22</v>
      </c>
      <c r="D8373" s="1" t="s">
        <v>35</v>
      </c>
      <c r="E8373">
        <v>1000000047</v>
      </c>
      <c r="F8373" t="s">
        <v>34</v>
      </c>
      <c r="G8373" s="5" t="s">
        <v>13</v>
      </c>
      <c r="H8373">
        <v>10000131</v>
      </c>
      <c r="I8373" s="3" t="s">
        <v>38</v>
      </c>
      <c r="J8373" s="2">
        <v>0.23098745500629633</v>
      </c>
    </row>
    <row r="8374" spans="1:10" x14ac:dyDescent="0.2">
      <c r="A8374" t="s">
        <v>91</v>
      </c>
      <c r="B8374" s="1">
        <v>43266</v>
      </c>
      <c r="C8374" s="1" t="s">
        <v>22</v>
      </c>
      <c r="D8374" s="1" t="s">
        <v>46</v>
      </c>
      <c r="E8374">
        <v>1000001133</v>
      </c>
      <c r="F8374" t="s">
        <v>45</v>
      </c>
      <c r="G8374" s="5" t="s">
        <v>13</v>
      </c>
      <c r="H8374">
        <v>10000111</v>
      </c>
      <c r="I8374" s="3" t="s">
        <v>37</v>
      </c>
      <c r="J8374" s="2">
        <v>2.3554656</v>
      </c>
    </row>
    <row r="8375" spans="1:10" x14ac:dyDescent="0.2">
      <c r="A8375" t="s">
        <v>91</v>
      </c>
      <c r="B8375" s="1">
        <v>43266</v>
      </c>
      <c r="C8375" s="1" t="s">
        <v>22</v>
      </c>
      <c r="D8375" s="1" t="s">
        <v>49</v>
      </c>
      <c r="E8375">
        <v>1000000018</v>
      </c>
      <c r="F8375" t="s">
        <v>48</v>
      </c>
      <c r="G8375" s="5" t="s">
        <v>13</v>
      </c>
      <c r="H8375">
        <v>10000131</v>
      </c>
      <c r="I8375" s="3" t="s">
        <v>38</v>
      </c>
      <c r="J8375" s="2">
        <v>2.402574912</v>
      </c>
    </row>
    <row r="8376" spans="1:10" x14ac:dyDescent="0.2">
      <c r="A8376" t="s">
        <v>91</v>
      </c>
      <c r="B8376" s="1">
        <v>43266</v>
      </c>
      <c r="C8376" s="1" t="s">
        <v>22</v>
      </c>
      <c r="D8376" s="1" t="s">
        <v>29</v>
      </c>
      <c r="E8376">
        <v>1000000101</v>
      </c>
      <c r="F8376" t="s">
        <v>39</v>
      </c>
      <c r="G8376" s="5" t="s">
        <v>13</v>
      </c>
      <c r="H8376">
        <v>10000078</v>
      </c>
      <c r="I8376" s="3" t="s">
        <v>30</v>
      </c>
      <c r="J8376" s="2">
        <v>2.4506264102399999</v>
      </c>
    </row>
    <row r="8377" spans="1:10" x14ac:dyDescent="0.2">
      <c r="A8377" t="s">
        <v>91</v>
      </c>
      <c r="B8377" s="1">
        <v>43266</v>
      </c>
      <c r="C8377" s="1" t="s">
        <v>22</v>
      </c>
      <c r="D8377" s="1" t="s">
        <v>29</v>
      </c>
      <c r="E8377">
        <v>1000000101</v>
      </c>
      <c r="F8377" t="s">
        <v>39</v>
      </c>
      <c r="G8377" s="5" t="s">
        <v>13</v>
      </c>
      <c r="H8377">
        <v>20000099</v>
      </c>
      <c r="I8377" s="3" t="s">
        <v>20</v>
      </c>
      <c r="J8377" s="2">
        <v>2.4996389384448001</v>
      </c>
    </row>
    <row r="8378" spans="1:10" x14ac:dyDescent="0.2">
      <c r="A8378" t="s">
        <v>91</v>
      </c>
      <c r="B8378" s="1">
        <v>43266</v>
      </c>
      <c r="C8378" s="1" t="s">
        <v>22</v>
      </c>
      <c r="D8378" s="1" t="s">
        <v>35</v>
      </c>
      <c r="E8378">
        <v>1000000047</v>
      </c>
      <c r="F8378" t="s">
        <v>34</v>
      </c>
      <c r="G8378" s="5" t="s">
        <v>13</v>
      </c>
      <c r="H8378">
        <v>10000061</v>
      </c>
      <c r="I8378" s="3" t="s">
        <v>28</v>
      </c>
      <c r="J8378" s="2">
        <v>2.5496317172136962</v>
      </c>
    </row>
    <row r="8379" spans="1:10" x14ac:dyDescent="0.2">
      <c r="A8379" t="s">
        <v>91</v>
      </c>
      <c r="B8379" s="1">
        <v>43266</v>
      </c>
      <c r="C8379" s="1" t="s">
        <v>22</v>
      </c>
      <c r="D8379" s="1" t="s">
        <v>64</v>
      </c>
      <c r="E8379">
        <v>1000002973</v>
      </c>
      <c r="F8379" t="s">
        <v>63</v>
      </c>
      <c r="G8379" s="5" t="s">
        <v>13</v>
      </c>
      <c r="H8379">
        <v>10000078</v>
      </c>
      <c r="I8379" s="3" t="s">
        <v>30</v>
      </c>
      <c r="J8379" s="2">
        <v>3.1079868363251459</v>
      </c>
    </row>
    <row r="8380" spans="1:10" x14ac:dyDescent="0.2">
      <c r="A8380" t="s">
        <v>91</v>
      </c>
      <c r="B8380" s="1">
        <v>43266</v>
      </c>
      <c r="C8380" s="1" t="s">
        <v>22</v>
      </c>
      <c r="D8380" s="1" t="s">
        <v>61</v>
      </c>
      <c r="E8380">
        <v>1000000579</v>
      </c>
      <c r="F8380" t="s">
        <v>60</v>
      </c>
      <c r="G8380" s="5" t="s">
        <v>13</v>
      </c>
      <c r="H8380">
        <v>10000182</v>
      </c>
      <c r="I8380" s="3" t="s">
        <v>31</v>
      </c>
      <c r="J8380" s="2">
        <v>2.5761349545848948</v>
      </c>
    </row>
    <row r="8381" spans="1:10" x14ac:dyDescent="0.2">
      <c r="A8381" t="s">
        <v>91</v>
      </c>
      <c r="B8381" s="1">
        <v>43266</v>
      </c>
      <c r="C8381" s="1" t="s">
        <v>22</v>
      </c>
      <c r="D8381" s="1" t="s">
        <v>29</v>
      </c>
      <c r="E8381">
        <v>1000000028</v>
      </c>
      <c r="F8381" t="s">
        <v>27</v>
      </c>
      <c r="G8381" s="5" t="s">
        <v>13</v>
      </c>
      <c r="H8381">
        <v>10000111</v>
      </c>
      <c r="I8381" s="3" t="s">
        <v>37</v>
      </c>
      <c r="J8381" s="2">
        <v>2.6802108067501238</v>
      </c>
    </row>
    <row r="8382" spans="1:10" x14ac:dyDescent="0.2">
      <c r="A8382" t="s">
        <v>91</v>
      </c>
      <c r="B8382" s="1">
        <v>43266</v>
      </c>
      <c r="C8382" s="1" t="s">
        <v>22</v>
      </c>
      <c r="D8382" s="1" t="s">
        <v>29</v>
      </c>
      <c r="E8382">
        <v>1000000054</v>
      </c>
      <c r="F8382" t="s">
        <v>36</v>
      </c>
      <c r="G8382" s="5" t="s">
        <v>13</v>
      </c>
      <c r="H8382">
        <v>10000136</v>
      </c>
      <c r="I8382" s="3" t="s">
        <v>40</v>
      </c>
      <c r="J8382" s="2">
        <v>2.7338150228851266</v>
      </c>
    </row>
    <row r="8383" spans="1:10" x14ac:dyDescent="0.2">
      <c r="A8383" t="s">
        <v>91</v>
      </c>
      <c r="B8383" s="1">
        <v>43266</v>
      </c>
      <c r="C8383" s="1" t="s">
        <v>22</v>
      </c>
      <c r="D8383" s="1" t="s">
        <v>33</v>
      </c>
      <c r="E8383">
        <v>1000000031</v>
      </c>
      <c r="F8383" t="s">
        <v>32</v>
      </c>
      <c r="G8383" s="5" t="s">
        <v>13</v>
      </c>
      <c r="H8383">
        <v>10000061</v>
      </c>
      <c r="I8383" s="3" t="s">
        <v>28</v>
      </c>
      <c r="J8383" s="2">
        <v>2.788491323342829</v>
      </c>
    </row>
    <row r="8384" spans="1:10" x14ac:dyDescent="0.2">
      <c r="A8384" t="s">
        <v>91</v>
      </c>
      <c r="B8384" s="1">
        <v>43266</v>
      </c>
      <c r="C8384" s="1" t="s">
        <v>22</v>
      </c>
      <c r="D8384" s="1" t="s">
        <v>61</v>
      </c>
      <c r="E8384">
        <v>1000000579</v>
      </c>
      <c r="F8384" t="s">
        <v>60</v>
      </c>
      <c r="G8384" s="5" t="s">
        <v>13</v>
      </c>
      <c r="H8384">
        <v>10000078</v>
      </c>
      <c r="I8384" s="3" t="s">
        <v>30</v>
      </c>
      <c r="J8384" s="2">
        <v>2.347146372805879</v>
      </c>
    </row>
    <row r="8385" spans="1:10" x14ac:dyDescent="0.2">
      <c r="A8385" t="s">
        <v>91</v>
      </c>
      <c r="B8385" s="1">
        <v>43266</v>
      </c>
      <c r="C8385" s="1" t="s">
        <v>22</v>
      </c>
      <c r="D8385" s="1" t="s">
        <v>49</v>
      </c>
      <c r="E8385">
        <v>1000000018</v>
      </c>
      <c r="F8385" t="s">
        <v>48</v>
      </c>
      <c r="G8385" s="5" t="s">
        <v>13</v>
      </c>
      <c r="H8385">
        <v>10000078</v>
      </c>
      <c r="I8385" s="3" t="s">
        <v>30</v>
      </c>
      <c r="J8385" s="2">
        <v>2.4419710862672366</v>
      </c>
    </row>
    <row r="8386" spans="1:10" x14ac:dyDescent="0.2">
      <c r="A8386" t="s">
        <v>91</v>
      </c>
      <c r="B8386" s="1">
        <v>43266</v>
      </c>
      <c r="C8386" s="1" t="s">
        <v>22</v>
      </c>
      <c r="D8386" s="1" t="s">
        <v>69</v>
      </c>
      <c r="E8386">
        <v>1000000129</v>
      </c>
      <c r="F8386" t="s">
        <v>70</v>
      </c>
      <c r="G8386" s="5" t="s">
        <v>13</v>
      </c>
      <c r="H8386">
        <v>10000078</v>
      </c>
      <c r="I8386" s="3" t="s">
        <v>30</v>
      </c>
      <c r="J8386" s="2">
        <v>2.4908105079925811</v>
      </c>
    </row>
    <row r="8387" spans="1:10" x14ac:dyDescent="0.2">
      <c r="A8387" t="s">
        <v>91</v>
      </c>
      <c r="B8387" s="1">
        <v>43266</v>
      </c>
      <c r="C8387" s="1" t="s">
        <v>22</v>
      </c>
      <c r="D8387" s="1" t="s">
        <v>69</v>
      </c>
      <c r="E8387">
        <v>1000000129</v>
      </c>
      <c r="F8387" t="s">
        <v>70</v>
      </c>
      <c r="G8387" s="5" t="s">
        <v>13</v>
      </c>
      <c r="H8387">
        <v>10000131</v>
      </c>
      <c r="I8387" s="3" t="s">
        <v>38</v>
      </c>
      <c r="J8387" s="2">
        <v>2.5406267181524327</v>
      </c>
    </row>
    <row r="8388" spans="1:10" x14ac:dyDescent="0.2">
      <c r="A8388" t="s">
        <v>91</v>
      </c>
      <c r="B8388" s="1">
        <v>43266</v>
      </c>
      <c r="C8388" s="1" t="s">
        <v>22</v>
      </c>
      <c r="D8388" s="1" t="s">
        <v>29</v>
      </c>
      <c r="E8388">
        <v>1000000101</v>
      </c>
      <c r="F8388" t="s">
        <v>39</v>
      </c>
      <c r="G8388" s="5" t="s">
        <v>13</v>
      </c>
      <c r="H8388">
        <v>10000111</v>
      </c>
      <c r="I8388" s="3" t="s">
        <v>37</v>
      </c>
      <c r="J8388" s="2">
        <v>2.5914392525154812</v>
      </c>
    </row>
    <row r="8389" spans="1:10" x14ac:dyDescent="0.2">
      <c r="A8389" t="s">
        <v>91</v>
      </c>
      <c r="B8389" s="1">
        <v>43266</v>
      </c>
      <c r="C8389" s="1" t="s">
        <v>22</v>
      </c>
      <c r="D8389" s="1" t="s">
        <v>49</v>
      </c>
      <c r="E8389">
        <v>1000000020</v>
      </c>
      <c r="F8389" t="s">
        <v>73</v>
      </c>
      <c r="G8389" s="5" t="s">
        <v>13</v>
      </c>
      <c r="H8389">
        <v>20000099</v>
      </c>
      <c r="I8389" s="3" t="s">
        <v>20</v>
      </c>
      <c r="J8389" s="2">
        <v>2.696133398317107</v>
      </c>
    </row>
    <row r="8390" spans="1:10" x14ac:dyDescent="0.2">
      <c r="A8390" t="s">
        <v>91</v>
      </c>
      <c r="B8390" s="1">
        <v>43266</v>
      </c>
      <c r="C8390" s="1" t="s">
        <v>22</v>
      </c>
      <c r="D8390" s="1" t="s">
        <v>46</v>
      </c>
      <c r="E8390">
        <v>1000001133</v>
      </c>
      <c r="F8390" t="s">
        <v>45</v>
      </c>
      <c r="G8390" s="5" t="s">
        <v>13</v>
      </c>
      <c r="H8390">
        <v>10000061</v>
      </c>
      <c r="I8390" s="3" t="s">
        <v>28</v>
      </c>
      <c r="J8390" s="2">
        <v>2.8050571876091182</v>
      </c>
    </row>
    <row r="8391" spans="1:10" x14ac:dyDescent="0.2">
      <c r="A8391" t="s">
        <v>91</v>
      </c>
      <c r="B8391" s="1">
        <v>43266</v>
      </c>
      <c r="C8391" s="1" t="s">
        <v>22</v>
      </c>
      <c r="D8391" s="1" t="s">
        <v>49</v>
      </c>
      <c r="E8391">
        <v>1000000020</v>
      </c>
      <c r="F8391" t="s">
        <v>73</v>
      </c>
      <c r="G8391" s="5" t="s">
        <v>13</v>
      </c>
      <c r="H8391">
        <v>10000078</v>
      </c>
      <c r="I8391" s="3" t="s">
        <v>30</v>
      </c>
      <c r="J8391" s="2">
        <v>3.0362841105072631</v>
      </c>
    </row>
    <row r="8392" spans="1:10" x14ac:dyDescent="0.2">
      <c r="A8392" t="s">
        <v>91</v>
      </c>
      <c r="B8392" s="1">
        <v>43266</v>
      </c>
      <c r="C8392" s="1" t="s">
        <v>22</v>
      </c>
      <c r="D8392" s="1" t="s">
        <v>49</v>
      </c>
      <c r="E8392">
        <v>1000000020</v>
      </c>
      <c r="F8392" t="s">
        <v>73</v>
      </c>
      <c r="G8392" s="5" t="s">
        <v>13</v>
      </c>
      <c r="H8392">
        <v>10000136</v>
      </c>
      <c r="I8392" s="3" t="s">
        <v>40</v>
      </c>
      <c r="J8392" s="2">
        <v>3.1589499885717567</v>
      </c>
    </row>
    <row r="8393" spans="1:10" x14ac:dyDescent="0.2">
      <c r="A8393" t="s">
        <v>91</v>
      </c>
      <c r="B8393" s="1">
        <v>43266</v>
      </c>
      <c r="C8393" s="1" t="s">
        <v>22</v>
      </c>
      <c r="D8393" s="1" t="s">
        <v>61</v>
      </c>
      <c r="E8393">
        <v>1000000579</v>
      </c>
      <c r="F8393" t="s">
        <v>60</v>
      </c>
      <c r="G8393" s="5" t="s">
        <v>13</v>
      </c>
      <c r="H8393">
        <v>10000061</v>
      </c>
      <c r="I8393" s="3" t="s">
        <v>28</v>
      </c>
      <c r="J8393" s="2">
        <v>3.2865715681100558</v>
      </c>
    </row>
    <row r="8394" spans="1:10" x14ac:dyDescent="0.2">
      <c r="A8394" t="s">
        <v>91</v>
      </c>
      <c r="B8394" s="1">
        <v>43266</v>
      </c>
      <c r="C8394" s="1" t="s">
        <v>22</v>
      </c>
      <c r="D8394" s="1" t="s">
        <v>49</v>
      </c>
      <c r="E8394">
        <v>1000000018</v>
      </c>
      <c r="F8394" t="s">
        <v>48</v>
      </c>
      <c r="G8394" s="5" t="s">
        <v>13</v>
      </c>
      <c r="H8394">
        <v>20000099</v>
      </c>
      <c r="I8394" s="3" t="s">
        <v>20</v>
      </c>
      <c r="J8394" s="2">
        <v>2.497269059461702</v>
      </c>
    </row>
    <row r="8395" spans="1:10" x14ac:dyDescent="0.2">
      <c r="A8395" t="s">
        <v>91</v>
      </c>
      <c r="B8395" s="1">
        <v>43266</v>
      </c>
      <c r="C8395" s="1" t="s">
        <v>22</v>
      </c>
      <c r="D8395" s="1" t="s">
        <v>29</v>
      </c>
      <c r="E8395">
        <v>1000000028</v>
      </c>
      <c r="F8395" t="s">
        <v>27</v>
      </c>
      <c r="G8395" s="5" t="s">
        <v>13</v>
      </c>
      <c r="H8395">
        <v>10000131</v>
      </c>
      <c r="I8395" s="3" t="s">
        <v>38</v>
      </c>
      <c r="J8395" s="2">
        <v>2.5472144406509356</v>
      </c>
    </row>
    <row r="8396" spans="1:10" x14ac:dyDescent="0.2">
      <c r="A8396" t="s">
        <v>91</v>
      </c>
      <c r="B8396" s="1">
        <v>43266</v>
      </c>
      <c r="C8396" s="1" t="s">
        <v>22</v>
      </c>
      <c r="D8396" s="1" t="s">
        <v>69</v>
      </c>
      <c r="E8396">
        <v>1000000129</v>
      </c>
      <c r="F8396" t="s">
        <v>70</v>
      </c>
      <c r="G8396" s="5" t="s">
        <v>13</v>
      </c>
      <c r="H8396">
        <v>10000136</v>
      </c>
      <c r="I8396" s="3" t="s">
        <v>40</v>
      </c>
      <c r="J8396" s="2">
        <v>2.650121904053234</v>
      </c>
    </row>
    <row r="8397" spans="1:10" x14ac:dyDescent="0.2">
      <c r="A8397" t="s">
        <v>91</v>
      </c>
      <c r="B8397" s="1">
        <v>43266</v>
      </c>
      <c r="C8397" s="1" t="s">
        <v>22</v>
      </c>
      <c r="D8397" s="1" t="s">
        <v>49</v>
      </c>
      <c r="E8397">
        <v>1000000020</v>
      </c>
      <c r="F8397" t="s">
        <v>73</v>
      </c>
      <c r="G8397" s="5" t="s">
        <v>13</v>
      </c>
      <c r="H8397">
        <v>10000131</v>
      </c>
      <c r="I8397" s="3" t="s">
        <v>38</v>
      </c>
      <c r="J8397" s="2">
        <v>5.240759999999999</v>
      </c>
    </row>
    <row r="8398" spans="1:10" x14ac:dyDescent="0.2">
      <c r="A8398" t="s">
        <v>91</v>
      </c>
      <c r="B8398" s="1">
        <v>43266</v>
      </c>
      <c r="C8398" s="1" t="s">
        <v>22</v>
      </c>
      <c r="D8398" s="1" t="s">
        <v>29</v>
      </c>
      <c r="E8398">
        <v>1000000054</v>
      </c>
      <c r="F8398" t="s">
        <v>36</v>
      </c>
      <c r="G8398" s="5" t="s">
        <v>13</v>
      </c>
      <c r="H8398">
        <v>10000078</v>
      </c>
      <c r="I8398" s="3" t="s">
        <v>30</v>
      </c>
      <c r="J8398" s="2">
        <v>5.3455751999999999</v>
      </c>
    </row>
    <row r="8399" spans="1:10" x14ac:dyDescent="0.2">
      <c r="A8399" t="s">
        <v>91</v>
      </c>
      <c r="B8399" s="1">
        <v>43266</v>
      </c>
      <c r="C8399" s="1" t="s">
        <v>22</v>
      </c>
      <c r="D8399" s="1" t="s">
        <v>49</v>
      </c>
      <c r="E8399">
        <v>1000000018</v>
      </c>
      <c r="F8399" t="s">
        <v>48</v>
      </c>
      <c r="G8399" s="5" t="s">
        <v>13</v>
      </c>
      <c r="H8399">
        <v>10000211</v>
      </c>
      <c r="I8399" s="3" t="s">
        <v>11</v>
      </c>
      <c r="J8399" s="2">
        <v>5.5615364380800001</v>
      </c>
    </row>
    <row r="8400" spans="1:10" x14ac:dyDescent="0.2">
      <c r="A8400" t="s">
        <v>91</v>
      </c>
      <c r="B8400" s="1">
        <v>43266</v>
      </c>
      <c r="C8400" s="1" t="s">
        <v>22</v>
      </c>
      <c r="D8400" s="1" t="s">
        <v>69</v>
      </c>
      <c r="E8400">
        <v>1000000129</v>
      </c>
      <c r="F8400" t="s">
        <v>70</v>
      </c>
      <c r="G8400" s="5" t="s">
        <v>13</v>
      </c>
      <c r="H8400">
        <v>20000099</v>
      </c>
      <c r="I8400" s="3" t="s">
        <v>20</v>
      </c>
      <c r="J8400" s="2">
        <v>5.6727671668415995</v>
      </c>
    </row>
    <row r="8401" spans="1:10" x14ac:dyDescent="0.2">
      <c r="A8401" t="s">
        <v>91</v>
      </c>
      <c r="B8401" s="1">
        <v>43266</v>
      </c>
      <c r="C8401" s="1" t="s">
        <v>22</v>
      </c>
      <c r="D8401" s="1" t="s">
        <v>46</v>
      </c>
      <c r="E8401">
        <v>1000001133</v>
      </c>
      <c r="F8401" t="s">
        <v>45</v>
      </c>
      <c r="G8401" s="5" t="s">
        <v>13</v>
      </c>
      <c r="H8401">
        <v>20000099</v>
      </c>
      <c r="I8401" s="3" t="s">
        <v>20</v>
      </c>
      <c r="J8401" s="2">
        <v>5.7862225101784315</v>
      </c>
    </row>
    <row r="8402" spans="1:10" x14ac:dyDescent="0.2">
      <c r="A8402" t="s">
        <v>91</v>
      </c>
      <c r="B8402" s="1">
        <v>43266</v>
      </c>
      <c r="C8402" s="1" t="s">
        <v>22</v>
      </c>
      <c r="D8402" s="1" t="s">
        <v>33</v>
      </c>
      <c r="E8402">
        <v>1000000031</v>
      </c>
      <c r="F8402" t="s">
        <v>32</v>
      </c>
      <c r="G8402" s="5" t="s">
        <v>13</v>
      </c>
      <c r="H8402">
        <v>10000136</v>
      </c>
      <c r="I8402" s="3" t="s">
        <v>40</v>
      </c>
      <c r="J8402" s="2">
        <v>6.0199858995896411</v>
      </c>
    </row>
    <row r="8403" spans="1:10" x14ac:dyDescent="0.2">
      <c r="A8403" t="s">
        <v>91</v>
      </c>
      <c r="B8403" s="1">
        <v>43266</v>
      </c>
      <c r="C8403" s="1" t="s">
        <v>22</v>
      </c>
      <c r="D8403" s="1" t="s">
        <v>35</v>
      </c>
      <c r="E8403">
        <v>1000000047</v>
      </c>
      <c r="F8403" t="s">
        <v>34</v>
      </c>
      <c r="G8403" s="5" t="s">
        <v>13</v>
      </c>
      <c r="H8403">
        <v>20000099</v>
      </c>
      <c r="I8403" s="3" t="s">
        <v>20</v>
      </c>
      <c r="J8403" s="2">
        <v>4.8882333299330618</v>
      </c>
    </row>
    <row r="8404" spans="1:10" x14ac:dyDescent="0.2">
      <c r="A8404" t="s">
        <v>91</v>
      </c>
      <c r="B8404" s="1">
        <v>43266</v>
      </c>
      <c r="C8404" s="1" t="s">
        <v>22</v>
      </c>
      <c r="D8404" s="1" t="s">
        <v>25</v>
      </c>
      <c r="E8404">
        <v>1000003183</v>
      </c>
      <c r="F8404" t="s">
        <v>23</v>
      </c>
      <c r="G8404" s="5" t="s">
        <v>13</v>
      </c>
      <c r="H8404">
        <v>10000111</v>
      </c>
      <c r="I8404" s="3" t="s">
        <v>37</v>
      </c>
      <c r="J8404" s="2">
        <v>4.2208544911707895</v>
      </c>
    </row>
    <row r="8405" spans="1:10" x14ac:dyDescent="0.2">
      <c r="A8405" t="s">
        <v>91</v>
      </c>
      <c r="B8405" s="1">
        <v>43266</v>
      </c>
      <c r="C8405" s="1" t="s">
        <v>22</v>
      </c>
      <c r="D8405" s="1" t="s">
        <v>61</v>
      </c>
      <c r="E8405">
        <v>1000000579</v>
      </c>
      <c r="F8405" t="s">
        <v>60</v>
      </c>
      <c r="G8405" s="5" t="s">
        <v>13</v>
      </c>
      <c r="H8405">
        <v>10000064</v>
      </c>
      <c r="I8405" s="3" t="s">
        <v>53</v>
      </c>
      <c r="J8405" s="2">
        <v>4.305271580994205</v>
      </c>
    </row>
    <row r="8406" spans="1:10" x14ac:dyDescent="0.2">
      <c r="A8406" t="s">
        <v>91</v>
      </c>
      <c r="B8406" s="1">
        <v>43266</v>
      </c>
      <c r="C8406" s="1" t="s">
        <v>22</v>
      </c>
      <c r="D8406" s="1" t="s">
        <v>29</v>
      </c>
      <c r="E8406">
        <v>1000000028</v>
      </c>
      <c r="F8406" t="s">
        <v>27</v>
      </c>
      <c r="G8406" s="5" t="s">
        <v>13</v>
      </c>
      <c r="H8406">
        <v>10000136</v>
      </c>
      <c r="I8406" s="3" t="s">
        <v>40</v>
      </c>
      <c r="J8406" s="2">
        <v>4.3913770126140896</v>
      </c>
    </row>
    <row r="8407" spans="1:10" x14ac:dyDescent="0.2">
      <c r="A8407" t="s">
        <v>91</v>
      </c>
      <c r="B8407" s="1">
        <v>43266</v>
      </c>
      <c r="C8407" s="1" t="s">
        <v>22</v>
      </c>
      <c r="D8407" s="1" t="s">
        <v>35</v>
      </c>
      <c r="E8407">
        <v>1000000047</v>
      </c>
      <c r="F8407" t="s">
        <v>34</v>
      </c>
      <c r="G8407" s="5" t="s">
        <v>13</v>
      </c>
      <c r="H8407">
        <v>10000211</v>
      </c>
      <c r="I8407" s="3" t="s">
        <v>11</v>
      </c>
      <c r="J8407" s="2">
        <v>4.6601644168021732</v>
      </c>
    </row>
    <row r="8408" spans="1:10" x14ac:dyDescent="0.2">
      <c r="A8408" t="s">
        <v>91</v>
      </c>
      <c r="B8408" s="1">
        <v>43266</v>
      </c>
      <c r="C8408" s="1" t="s">
        <v>22</v>
      </c>
      <c r="D8408" s="1" t="s">
        <v>25</v>
      </c>
      <c r="E8408">
        <v>1000003183</v>
      </c>
      <c r="F8408" t="s">
        <v>23</v>
      </c>
      <c r="G8408" s="5" t="s">
        <v>13</v>
      </c>
      <c r="H8408">
        <v>10000136</v>
      </c>
      <c r="I8408" s="3" t="s">
        <v>40</v>
      </c>
      <c r="J8408" s="2">
        <v>5.5693278630784029</v>
      </c>
    </row>
    <row r="8409" spans="1:10" x14ac:dyDescent="0.2">
      <c r="A8409" t="s">
        <v>91</v>
      </c>
      <c r="B8409" s="1">
        <v>43266</v>
      </c>
      <c r="C8409" s="1" t="s">
        <v>22</v>
      </c>
      <c r="D8409" s="1" t="s">
        <v>29</v>
      </c>
      <c r="E8409">
        <v>1000000101</v>
      </c>
      <c r="F8409" t="s">
        <v>39</v>
      </c>
      <c r="G8409" s="5" t="s">
        <v>13</v>
      </c>
      <c r="H8409">
        <v>20000018</v>
      </c>
      <c r="I8409" s="3" t="s">
        <v>81</v>
      </c>
      <c r="J8409" s="2">
        <v>5.9102152829217065</v>
      </c>
    </row>
    <row r="8410" spans="1:10" x14ac:dyDescent="0.2">
      <c r="A8410" t="s">
        <v>91</v>
      </c>
      <c r="B8410" s="1">
        <v>43266</v>
      </c>
      <c r="C8410" s="1" t="s">
        <v>22</v>
      </c>
      <c r="D8410" s="1" t="s">
        <v>64</v>
      </c>
      <c r="E8410">
        <v>1000002973</v>
      </c>
      <c r="F8410" t="s">
        <v>63</v>
      </c>
      <c r="G8410" s="5" t="s">
        <v>13</v>
      </c>
      <c r="H8410">
        <v>10000136</v>
      </c>
      <c r="I8410" s="3" t="s">
        <v>40</v>
      </c>
      <c r="J8410" s="2">
        <v>5.5005822947579519</v>
      </c>
    </row>
    <row r="8411" spans="1:10" x14ac:dyDescent="0.2">
      <c r="A8411" t="s">
        <v>91</v>
      </c>
      <c r="B8411" s="1">
        <v>43266</v>
      </c>
      <c r="C8411" s="1" t="s">
        <v>22</v>
      </c>
      <c r="D8411" s="1" t="s">
        <v>64</v>
      </c>
      <c r="E8411">
        <v>1000002973</v>
      </c>
      <c r="F8411" t="s">
        <v>63</v>
      </c>
      <c r="G8411" s="5" t="s">
        <v>13</v>
      </c>
      <c r="H8411">
        <v>20000099</v>
      </c>
      <c r="I8411" s="3" t="s">
        <v>20</v>
      </c>
      <c r="J8411" s="2">
        <v>5.6105939406531116</v>
      </c>
    </row>
    <row r="8412" spans="1:10" x14ac:dyDescent="0.2">
      <c r="A8412" t="s">
        <v>91</v>
      </c>
      <c r="B8412" s="1">
        <v>43266</v>
      </c>
      <c r="C8412" s="1" t="s">
        <v>22</v>
      </c>
      <c r="D8412" s="1" t="s">
        <v>21</v>
      </c>
      <c r="E8412">
        <v>1000002872</v>
      </c>
      <c r="F8412" t="s">
        <v>19</v>
      </c>
      <c r="G8412" s="5" t="s">
        <v>13</v>
      </c>
      <c r="H8412">
        <v>10000136</v>
      </c>
      <c r="I8412" s="3" t="s">
        <v>40</v>
      </c>
      <c r="J8412" s="2">
        <v>5.0045556609988591</v>
      </c>
    </row>
    <row r="8413" spans="1:10" x14ac:dyDescent="0.2">
      <c r="A8413" t="s">
        <v>91</v>
      </c>
      <c r="B8413" s="1">
        <v>43266</v>
      </c>
      <c r="C8413" s="1" t="s">
        <v>22</v>
      </c>
      <c r="D8413" s="1" t="s">
        <v>29</v>
      </c>
      <c r="E8413">
        <v>1000000054</v>
      </c>
      <c r="F8413" t="s">
        <v>36</v>
      </c>
      <c r="G8413" s="5" t="s">
        <v>13</v>
      </c>
      <c r="H8413">
        <v>20000018</v>
      </c>
      <c r="I8413" s="3" t="s">
        <v>81</v>
      </c>
      <c r="J8413" s="2">
        <v>3.3104064150838006</v>
      </c>
    </row>
    <row r="8414" spans="1:10" x14ac:dyDescent="0.2">
      <c r="A8414" t="s">
        <v>91</v>
      </c>
      <c r="B8414" s="1">
        <v>43266</v>
      </c>
      <c r="C8414" s="1" t="s">
        <v>22</v>
      </c>
      <c r="D8414" s="1" t="s">
        <v>61</v>
      </c>
      <c r="E8414">
        <v>1000000579</v>
      </c>
      <c r="F8414" t="s">
        <v>60</v>
      </c>
      <c r="G8414" s="5" t="s">
        <v>13</v>
      </c>
      <c r="H8414">
        <v>20000018</v>
      </c>
      <c r="I8414" s="3" t="s">
        <v>81</v>
      </c>
      <c r="J8414" s="2">
        <v>3.2628471663570142</v>
      </c>
    </row>
    <row r="8415" spans="1:10" x14ac:dyDescent="0.2">
      <c r="A8415" t="s">
        <v>91</v>
      </c>
      <c r="B8415" s="1">
        <v>43266</v>
      </c>
      <c r="C8415" s="1" t="s">
        <v>22</v>
      </c>
      <c r="D8415" s="1" t="s">
        <v>61</v>
      </c>
      <c r="E8415">
        <v>1000000579</v>
      </c>
      <c r="F8415" t="s">
        <v>60</v>
      </c>
      <c r="G8415" s="5" t="s">
        <v>13</v>
      </c>
      <c r="H8415">
        <v>10000111</v>
      </c>
      <c r="I8415" s="3" t="s">
        <v>37</v>
      </c>
      <c r="J8415" s="2">
        <v>3.377238131238856</v>
      </c>
    </row>
    <row r="8416" spans="1:10" x14ac:dyDescent="0.2">
      <c r="A8416" t="s">
        <v>91</v>
      </c>
      <c r="B8416" s="1">
        <v>43266</v>
      </c>
      <c r="C8416" s="1" t="s">
        <v>22</v>
      </c>
      <c r="D8416" s="1" t="s">
        <v>46</v>
      </c>
      <c r="E8416">
        <v>1000001133</v>
      </c>
      <c r="F8416" t="s">
        <v>45</v>
      </c>
      <c r="G8416" s="5" t="s">
        <v>13</v>
      </c>
      <c r="H8416">
        <v>20000018</v>
      </c>
      <c r="I8416" s="3" t="s">
        <v>81</v>
      </c>
      <c r="J8416" s="2">
        <v>3.6556311652312381</v>
      </c>
    </row>
    <row r="8417" spans="1:10" x14ac:dyDescent="0.2">
      <c r="A8417" t="s">
        <v>91</v>
      </c>
      <c r="B8417" s="1">
        <v>43266</v>
      </c>
      <c r="C8417" s="1" t="s">
        <v>22</v>
      </c>
      <c r="D8417" s="1" t="s">
        <v>49</v>
      </c>
      <c r="E8417">
        <v>1000000018</v>
      </c>
      <c r="F8417" t="s">
        <v>48</v>
      </c>
      <c r="G8417" s="5" t="s">
        <v>13</v>
      </c>
      <c r="H8417">
        <v>20000018</v>
      </c>
      <c r="I8417" s="3" t="s">
        <v>81</v>
      </c>
      <c r="J8417" s="2">
        <v>3.728743788535863</v>
      </c>
    </row>
    <row r="8418" spans="1:10" x14ac:dyDescent="0.2">
      <c r="A8418" t="s">
        <v>91</v>
      </c>
      <c r="B8418" s="1">
        <v>43266</v>
      </c>
      <c r="C8418" s="1" t="s">
        <v>22</v>
      </c>
      <c r="D8418" s="1" t="s">
        <v>35</v>
      </c>
      <c r="E8418">
        <v>1000000047</v>
      </c>
      <c r="F8418" t="s">
        <v>34</v>
      </c>
      <c r="G8418" s="5" t="s">
        <v>13</v>
      </c>
      <c r="H8418">
        <v>20000018</v>
      </c>
      <c r="I8418" s="3" t="s">
        <v>81</v>
      </c>
      <c r="J8418" s="2">
        <v>4.1168344369736865</v>
      </c>
    </row>
    <row r="8419" spans="1:10" x14ac:dyDescent="0.2">
      <c r="A8419" t="s">
        <v>91</v>
      </c>
      <c r="B8419" s="1">
        <v>43266</v>
      </c>
      <c r="C8419" s="1" t="s">
        <v>22</v>
      </c>
      <c r="D8419" s="1" t="s">
        <v>64</v>
      </c>
      <c r="E8419">
        <v>1000002973</v>
      </c>
      <c r="F8419" t="s">
        <v>63</v>
      </c>
      <c r="G8419" s="5" t="s">
        <v>13</v>
      </c>
      <c r="H8419">
        <v>20000018</v>
      </c>
      <c r="I8419" s="3" t="s">
        <v>81</v>
      </c>
      <c r="J8419" s="2">
        <v>4.5521669651378849</v>
      </c>
    </row>
    <row r="8420" spans="1:10" x14ac:dyDescent="0.2">
      <c r="A8420" t="s">
        <v>91</v>
      </c>
      <c r="B8420" s="1">
        <v>43267</v>
      </c>
      <c r="C8420" s="1" t="s">
        <v>43</v>
      </c>
      <c r="D8420" s="1" t="s">
        <v>42</v>
      </c>
      <c r="E8420">
        <v>1000000931</v>
      </c>
      <c r="F8420" t="s">
        <v>41</v>
      </c>
      <c r="G8420" s="5" t="s">
        <v>13</v>
      </c>
      <c r="H8420">
        <v>10000131</v>
      </c>
      <c r="I8420" s="3" t="s">
        <v>38</v>
      </c>
      <c r="J8420" s="2">
        <v>0.15015498923520001</v>
      </c>
    </row>
    <row r="8421" spans="1:10" x14ac:dyDescent="0.2">
      <c r="A8421" t="s">
        <v>91</v>
      </c>
      <c r="B8421" s="1">
        <v>43267</v>
      </c>
      <c r="C8421" s="1" t="s">
        <v>43</v>
      </c>
      <c r="D8421" s="1" t="s">
        <v>42</v>
      </c>
      <c r="E8421">
        <v>1000001014</v>
      </c>
      <c r="F8421" t="s">
        <v>44</v>
      </c>
      <c r="G8421" s="5" t="s">
        <v>13</v>
      </c>
      <c r="H8421">
        <v>10000078</v>
      </c>
      <c r="I8421" s="3" t="s">
        <v>30</v>
      </c>
      <c r="J8421" s="2">
        <v>0.15315808901990402</v>
      </c>
    </row>
    <row r="8422" spans="1:10" x14ac:dyDescent="0.2">
      <c r="A8422" t="s">
        <v>91</v>
      </c>
      <c r="B8422" s="1">
        <v>43267</v>
      </c>
      <c r="C8422" s="1" t="s">
        <v>43</v>
      </c>
      <c r="D8422" s="1" t="s">
        <v>42</v>
      </c>
      <c r="E8422">
        <v>1000001014</v>
      </c>
      <c r="F8422" t="s">
        <v>44</v>
      </c>
      <c r="G8422" s="5" t="s">
        <v>13</v>
      </c>
      <c r="H8422">
        <v>10000131</v>
      </c>
      <c r="I8422" s="3" t="s">
        <v>38</v>
      </c>
      <c r="J8422" s="2">
        <v>0.15622125080030208</v>
      </c>
    </row>
    <row r="8423" spans="1:10" x14ac:dyDescent="0.2">
      <c r="A8423" t="s">
        <v>91</v>
      </c>
      <c r="B8423" s="1">
        <v>43267</v>
      </c>
      <c r="C8423" s="1" t="s">
        <v>43</v>
      </c>
      <c r="D8423" s="1" t="s">
        <v>42</v>
      </c>
      <c r="E8423">
        <v>1000001014</v>
      </c>
      <c r="F8423" t="s">
        <v>44</v>
      </c>
      <c r="G8423" s="5" t="s">
        <v>13</v>
      </c>
      <c r="H8423">
        <v>20000099</v>
      </c>
      <c r="I8423" s="3" t="s">
        <v>20</v>
      </c>
      <c r="J8423" s="2">
        <v>0.15934567581630812</v>
      </c>
    </row>
    <row r="8424" spans="1:10" x14ac:dyDescent="0.2">
      <c r="A8424" t="s">
        <v>91</v>
      </c>
      <c r="B8424" s="1">
        <v>43267</v>
      </c>
      <c r="C8424" s="1" t="s">
        <v>43</v>
      </c>
      <c r="D8424" s="1" t="s">
        <v>51</v>
      </c>
      <c r="E8424">
        <v>1000000460</v>
      </c>
      <c r="F8424" t="s">
        <v>50</v>
      </c>
      <c r="G8424" s="5" t="s">
        <v>13</v>
      </c>
      <c r="H8424">
        <v>10000131</v>
      </c>
      <c r="I8424" s="3" t="s">
        <v>38</v>
      </c>
      <c r="J8424" s="2">
        <v>5.9850757073039225E-2</v>
      </c>
    </row>
    <row r="8425" spans="1:10" x14ac:dyDescent="0.2">
      <c r="A8425" t="s">
        <v>91</v>
      </c>
      <c r="B8425" s="1">
        <v>43267</v>
      </c>
      <c r="C8425" s="1" t="s">
        <v>43</v>
      </c>
      <c r="D8425" s="1" t="s">
        <v>42</v>
      </c>
      <c r="E8425">
        <v>1000000931</v>
      </c>
      <c r="F8425" t="s">
        <v>41</v>
      </c>
      <c r="G8425" s="5" t="s">
        <v>13</v>
      </c>
      <c r="H8425">
        <v>10000182</v>
      </c>
      <c r="I8425" s="3" t="s">
        <v>31</v>
      </c>
      <c r="J8425" s="2">
        <v>6.1047772214500008E-2</v>
      </c>
    </row>
    <row r="8426" spans="1:10" x14ac:dyDescent="0.2">
      <c r="A8426" t="s">
        <v>91</v>
      </c>
      <c r="B8426" s="1">
        <v>43267</v>
      </c>
      <c r="C8426" s="1" t="s">
        <v>43</v>
      </c>
      <c r="D8426" s="1" t="s">
        <v>42</v>
      </c>
      <c r="E8426">
        <v>1000001014</v>
      </c>
      <c r="F8426" t="s">
        <v>44</v>
      </c>
      <c r="G8426" s="5" t="s">
        <v>13</v>
      </c>
      <c r="H8426">
        <v>10000182</v>
      </c>
      <c r="I8426" s="3" t="s">
        <v>31</v>
      </c>
      <c r="J8426" s="2">
        <v>6.8749706847758926E-2</v>
      </c>
    </row>
    <row r="8427" spans="1:10" x14ac:dyDescent="0.2">
      <c r="A8427" t="s">
        <v>91</v>
      </c>
      <c r="B8427" s="1">
        <v>43267</v>
      </c>
      <c r="C8427" s="1" t="s">
        <v>43</v>
      </c>
      <c r="D8427" s="1" t="s">
        <v>51</v>
      </c>
      <c r="E8427">
        <v>1000000460</v>
      </c>
      <c r="F8427" t="s">
        <v>50</v>
      </c>
      <c r="G8427" s="5" t="s">
        <v>13</v>
      </c>
      <c r="H8427">
        <v>10000182</v>
      </c>
      <c r="I8427" s="3" t="s">
        <v>31</v>
      </c>
      <c r="J8427" s="2">
        <v>8.9167304000000005</v>
      </c>
    </row>
    <row r="8428" spans="1:10" x14ac:dyDescent="0.2">
      <c r="A8428" t="s">
        <v>91</v>
      </c>
      <c r="B8428" s="1">
        <v>43267</v>
      </c>
      <c r="C8428" s="1" t="s">
        <v>43</v>
      </c>
      <c r="D8428" s="1" t="s">
        <v>42</v>
      </c>
      <c r="E8428">
        <v>1000001014</v>
      </c>
      <c r="F8428" t="s">
        <v>44</v>
      </c>
      <c r="G8428" s="5" t="s">
        <v>13</v>
      </c>
      <c r="H8428">
        <v>10000136</v>
      </c>
      <c r="I8428" s="3" t="s">
        <v>40</v>
      </c>
      <c r="J8428" s="2">
        <v>8.2369663081599995</v>
      </c>
    </row>
    <row r="8429" spans="1:10" x14ac:dyDescent="0.2">
      <c r="A8429" t="s">
        <v>91</v>
      </c>
      <c r="B8429" s="1">
        <v>43267</v>
      </c>
      <c r="C8429" s="1" t="s">
        <v>43</v>
      </c>
      <c r="D8429" s="1" t="s">
        <v>42</v>
      </c>
      <c r="E8429">
        <v>1000000931</v>
      </c>
      <c r="F8429" t="s">
        <v>41</v>
      </c>
      <c r="G8429" s="5" t="s">
        <v>13</v>
      </c>
      <c r="H8429">
        <v>10000078</v>
      </c>
      <c r="I8429" s="3" t="s">
        <v>30</v>
      </c>
      <c r="J8429" s="2">
        <v>7.9630074334718168</v>
      </c>
    </row>
    <row r="8430" spans="1:10" x14ac:dyDescent="0.2">
      <c r="A8430" t="s">
        <v>91</v>
      </c>
      <c r="B8430" s="1">
        <v>43267</v>
      </c>
      <c r="C8430" s="1" t="s">
        <v>43</v>
      </c>
      <c r="D8430" s="1" t="s">
        <v>42</v>
      </c>
      <c r="E8430">
        <v>1000000931</v>
      </c>
      <c r="F8430" t="s">
        <v>41</v>
      </c>
      <c r="G8430" s="5" t="s">
        <v>13</v>
      </c>
      <c r="H8430">
        <v>20000099</v>
      </c>
      <c r="I8430" s="3" t="s">
        <v>20</v>
      </c>
      <c r="J8430" s="2">
        <v>8.1222675821412533</v>
      </c>
    </row>
    <row r="8431" spans="1:10" x14ac:dyDescent="0.2">
      <c r="A8431" t="s">
        <v>91</v>
      </c>
      <c r="B8431" s="1">
        <v>43267</v>
      </c>
      <c r="C8431" s="1" t="s">
        <v>43</v>
      </c>
      <c r="D8431" s="1" t="s">
        <v>78</v>
      </c>
      <c r="E8431">
        <v>1000003187</v>
      </c>
      <c r="F8431" t="s">
        <v>77</v>
      </c>
      <c r="G8431" s="5" t="s">
        <v>13</v>
      </c>
      <c r="H8431">
        <v>10000211</v>
      </c>
      <c r="I8431" s="3" t="s">
        <v>11</v>
      </c>
      <c r="J8431" s="2">
        <v>12.241027069297415</v>
      </c>
    </row>
    <row r="8432" spans="1:10" x14ac:dyDescent="0.2">
      <c r="A8432" t="s">
        <v>91</v>
      </c>
      <c r="B8432" s="1">
        <v>43267</v>
      </c>
      <c r="C8432" s="1" t="s">
        <v>43</v>
      </c>
      <c r="D8432" s="1" t="s">
        <v>80</v>
      </c>
      <c r="E8432">
        <v>1000003498</v>
      </c>
      <c r="F8432" t="s">
        <v>79</v>
      </c>
      <c r="G8432" s="5" t="s">
        <v>13</v>
      </c>
      <c r="H8432">
        <v>10000131</v>
      </c>
      <c r="I8432" s="3" t="s">
        <v>38</v>
      </c>
      <c r="J8432" s="2">
        <v>11.89703066723807</v>
      </c>
    </row>
    <row r="8433" spans="1:10" x14ac:dyDescent="0.2">
      <c r="A8433" t="s">
        <v>91</v>
      </c>
      <c r="B8433" s="1">
        <v>43267</v>
      </c>
      <c r="C8433" s="1" t="s">
        <v>43</v>
      </c>
      <c r="D8433" s="1" t="s">
        <v>78</v>
      </c>
      <c r="E8433">
        <v>1000003187</v>
      </c>
      <c r="F8433" t="s">
        <v>77</v>
      </c>
      <c r="G8433" s="5" t="s">
        <v>13</v>
      </c>
      <c r="H8433">
        <v>10000064</v>
      </c>
      <c r="I8433" s="3" t="s">
        <v>53</v>
      </c>
      <c r="J8433" s="2">
        <v>10.678162171579242</v>
      </c>
    </row>
    <row r="8434" spans="1:10" x14ac:dyDescent="0.2">
      <c r="A8434" t="s">
        <v>91</v>
      </c>
      <c r="B8434" s="1">
        <v>43267</v>
      </c>
      <c r="C8434" s="1" t="s">
        <v>43</v>
      </c>
      <c r="D8434" s="1" t="s">
        <v>78</v>
      </c>
      <c r="E8434">
        <v>1000003187</v>
      </c>
      <c r="F8434" t="s">
        <v>77</v>
      </c>
      <c r="G8434" s="5" t="s">
        <v>13</v>
      </c>
      <c r="H8434">
        <v>20000099</v>
      </c>
      <c r="I8434" s="3" t="s">
        <v>20</v>
      </c>
      <c r="J8434" s="2">
        <v>10.891725415010828</v>
      </c>
    </row>
    <row r="8435" spans="1:10" x14ac:dyDescent="0.2">
      <c r="A8435" t="s">
        <v>91</v>
      </c>
      <c r="B8435" s="1">
        <v>43267</v>
      </c>
      <c r="C8435" s="1" t="s">
        <v>43</v>
      </c>
      <c r="D8435" s="1" t="s">
        <v>78</v>
      </c>
      <c r="E8435">
        <v>1000003187</v>
      </c>
      <c r="F8435" t="s">
        <v>77</v>
      </c>
      <c r="G8435" s="5" t="s">
        <v>13</v>
      </c>
      <c r="H8435">
        <v>10000078</v>
      </c>
      <c r="I8435" s="3" t="s">
        <v>30</v>
      </c>
      <c r="J8435" s="2">
        <v>11.161168880194344</v>
      </c>
    </row>
    <row r="8436" spans="1:10" x14ac:dyDescent="0.2">
      <c r="A8436" t="s">
        <v>91</v>
      </c>
      <c r="B8436" s="1">
        <v>43267</v>
      </c>
      <c r="C8436" s="1" t="s">
        <v>43</v>
      </c>
      <c r="D8436" s="1" t="s">
        <v>78</v>
      </c>
      <c r="E8436">
        <v>1000003187</v>
      </c>
      <c r="F8436" t="s">
        <v>77</v>
      </c>
      <c r="G8436" s="5" t="s">
        <v>13</v>
      </c>
      <c r="H8436">
        <v>10000111</v>
      </c>
      <c r="I8436" s="3" t="s">
        <v>37</v>
      </c>
      <c r="J8436" s="2">
        <v>11.612080102954197</v>
      </c>
    </row>
    <row r="8437" spans="1:10" x14ac:dyDescent="0.2">
      <c r="A8437" t="s">
        <v>91</v>
      </c>
      <c r="B8437" s="1">
        <v>43267</v>
      </c>
      <c r="C8437" s="1" t="s">
        <v>43</v>
      </c>
      <c r="D8437" s="1" t="s">
        <v>78</v>
      </c>
      <c r="E8437">
        <v>1000003187</v>
      </c>
      <c r="F8437" t="s">
        <v>77</v>
      </c>
      <c r="G8437" s="5" t="s">
        <v>13</v>
      </c>
      <c r="H8437">
        <v>10000131</v>
      </c>
      <c r="I8437" s="3" t="s">
        <v>38</v>
      </c>
      <c r="J8437" s="2">
        <v>11.68832170501328</v>
      </c>
    </row>
    <row r="8438" spans="1:10" x14ac:dyDescent="0.2">
      <c r="A8438" t="s">
        <v>91</v>
      </c>
      <c r="B8438" s="1">
        <v>43267</v>
      </c>
      <c r="C8438" s="1" t="s">
        <v>43</v>
      </c>
      <c r="D8438" s="1" t="s">
        <v>80</v>
      </c>
      <c r="E8438">
        <v>1000003498</v>
      </c>
      <c r="F8438" t="s">
        <v>79</v>
      </c>
      <c r="G8438" s="5" t="s">
        <v>13</v>
      </c>
      <c r="H8438">
        <v>10000136</v>
      </c>
      <c r="I8438" s="3" t="s">
        <v>40</v>
      </c>
      <c r="J8438" s="2">
        <v>11.109212909932404</v>
      </c>
    </row>
    <row r="8439" spans="1:10" x14ac:dyDescent="0.2">
      <c r="A8439" t="s">
        <v>91</v>
      </c>
      <c r="B8439" s="1">
        <v>43267</v>
      </c>
      <c r="C8439" s="1" t="s">
        <v>43</v>
      </c>
      <c r="D8439" s="1" t="s">
        <v>51</v>
      </c>
      <c r="E8439">
        <v>1000000460</v>
      </c>
      <c r="F8439" t="s">
        <v>50</v>
      </c>
      <c r="G8439" s="5" t="s">
        <v>13</v>
      </c>
      <c r="H8439">
        <v>20000099</v>
      </c>
      <c r="I8439" s="3" t="s">
        <v>20</v>
      </c>
      <c r="J8439" s="2">
        <v>10.790969325998018</v>
      </c>
    </row>
    <row r="8440" spans="1:10" x14ac:dyDescent="0.2">
      <c r="A8440" t="s">
        <v>91</v>
      </c>
      <c r="B8440" s="1">
        <v>43267</v>
      </c>
      <c r="C8440" s="1" t="s">
        <v>43</v>
      </c>
      <c r="D8440" s="1" t="s">
        <v>42</v>
      </c>
      <c r="E8440">
        <v>1000000931</v>
      </c>
      <c r="F8440" t="s">
        <v>41</v>
      </c>
      <c r="G8440" s="5" t="s">
        <v>13</v>
      </c>
      <c r="H8440">
        <v>10000136</v>
      </c>
      <c r="I8440" s="3" t="s">
        <v>40</v>
      </c>
      <c r="J8440" s="2">
        <v>11.747831804816935</v>
      </c>
    </row>
    <row r="8441" spans="1:10" x14ac:dyDescent="0.2">
      <c r="A8441" t="s">
        <v>91</v>
      </c>
      <c r="B8441" s="1">
        <v>43267</v>
      </c>
      <c r="C8441" s="1" t="s">
        <v>43</v>
      </c>
      <c r="D8441" s="1" t="s">
        <v>80</v>
      </c>
      <c r="E8441">
        <v>1000003498</v>
      </c>
      <c r="F8441" t="s">
        <v>79</v>
      </c>
      <c r="G8441" s="5" t="s">
        <v>13</v>
      </c>
      <c r="H8441">
        <v>10000211</v>
      </c>
      <c r="I8441" s="3" t="s">
        <v>11</v>
      </c>
      <c r="J8441" s="2">
        <v>1.1141608998752079</v>
      </c>
    </row>
    <row r="8442" spans="1:10" x14ac:dyDescent="0.2">
      <c r="A8442" t="s">
        <v>91</v>
      </c>
      <c r="B8442" s="1">
        <v>43267</v>
      </c>
      <c r="C8442" s="1" t="s">
        <v>43</v>
      </c>
      <c r="D8442" s="1" t="s">
        <v>78</v>
      </c>
      <c r="E8442">
        <v>1000003187</v>
      </c>
      <c r="F8442" t="s">
        <v>77</v>
      </c>
      <c r="G8442" s="5" t="s">
        <v>13</v>
      </c>
      <c r="H8442">
        <v>20000018</v>
      </c>
      <c r="I8442" s="3" t="s">
        <v>81</v>
      </c>
      <c r="J8442" s="2">
        <v>0.6709072782731238</v>
      </c>
    </row>
    <row r="8443" spans="1:10" x14ac:dyDescent="0.2">
      <c r="A8443" t="s">
        <v>91</v>
      </c>
      <c r="B8443" s="1">
        <v>43267</v>
      </c>
      <c r="C8443" s="1" t="s">
        <v>43</v>
      </c>
      <c r="D8443" s="1" t="s">
        <v>78</v>
      </c>
      <c r="E8443">
        <v>1000003187</v>
      </c>
      <c r="F8443" t="s">
        <v>77</v>
      </c>
      <c r="G8443" s="5" t="s">
        <v>13</v>
      </c>
      <c r="H8443">
        <v>10000136</v>
      </c>
      <c r="I8443" s="3" t="s">
        <v>40</v>
      </c>
      <c r="J8443" s="2">
        <v>0.55955622088926682</v>
      </c>
    </row>
    <row r="8444" spans="1:10" x14ac:dyDescent="0.2">
      <c r="A8444" t="s">
        <v>91</v>
      </c>
      <c r="B8444" s="1">
        <v>43267</v>
      </c>
      <c r="C8444" s="1" t="s">
        <v>9</v>
      </c>
      <c r="D8444" s="1" t="s">
        <v>15</v>
      </c>
      <c r="E8444">
        <v>1000002986</v>
      </c>
      <c r="F8444" t="s">
        <v>14</v>
      </c>
      <c r="G8444" s="5" t="s">
        <v>13</v>
      </c>
      <c r="H8444">
        <v>10000211</v>
      </c>
      <c r="I8444" s="3" t="s">
        <v>11</v>
      </c>
      <c r="J8444" s="2">
        <v>0.14149439999999999</v>
      </c>
    </row>
    <row r="8445" spans="1:10" x14ac:dyDescent="0.2">
      <c r="A8445" t="s">
        <v>91</v>
      </c>
      <c r="B8445" s="1">
        <v>43267</v>
      </c>
      <c r="C8445" s="1" t="s">
        <v>9</v>
      </c>
      <c r="D8445" s="1" t="s">
        <v>12</v>
      </c>
      <c r="E8445">
        <v>1000000072</v>
      </c>
      <c r="F8445" t="s">
        <v>10</v>
      </c>
      <c r="G8445" s="5" t="s">
        <v>13</v>
      </c>
      <c r="H8445">
        <v>10000211</v>
      </c>
      <c r="I8445" s="3" t="s">
        <v>11</v>
      </c>
      <c r="J8445" s="2">
        <v>0.144324288</v>
      </c>
    </row>
    <row r="8446" spans="1:10" x14ac:dyDescent="0.2">
      <c r="A8446" t="s">
        <v>91</v>
      </c>
      <c r="B8446" s="1">
        <v>43267</v>
      </c>
      <c r="C8446" s="1" t="s">
        <v>9</v>
      </c>
      <c r="D8446" s="1" t="s">
        <v>15</v>
      </c>
      <c r="E8446">
        <v>1000002985</v>
      </c>
      <c r="F8446" t="s">
        <v>47</v>
      </c>
      <c r="G8446" s="5" t="s">
        <v>13</v>
      </c>
      <c r="H8446">
        <v>10000211</v>
      </c>
      <c r="I8446" s="3" t="s">
        <v>11</v>
      </c>
      <c r="J8446" s="2">
        <v>0.16253258933263429</v>
      </c>
    </row>
    <row r="8447" spans="1:10" x14ac:dyDescent="0.2">
      <c r="A8447" t="s">
        <v>91</v>
      </c>
      <c r="B8447" s="1">
        <v>43267</v>
      </c>
      <c r="C8447" s="1" t="s">
        <v>9</v>
      </c>
      <c r="D8447" s="1" t="s">
        <v>57</v>
      </c>
      <c r="E8447">
        <v>1000001502</v>
      </c>
      <c r="F8447" t="s">
        <v>56</v>
      </c>
      <c r="G8447" s="5" t="s">
        <v>13</v>
      </c>
      <c r="H8447">
        <v>10000064</v>
      </c>
      <c r="I8447" s="3" t="s">
        <v>53</v>
      </c>
      <c r="J8447" s="2">
        <v>7.0124700984714114E-2</v>
      </c>
    </row>
    <row r="8448" spans="1:10" x14ac:dyDescent="0.2">
      <c r="A8448" t="s">
        <v>91</v>
      </c>
      <c r="B8448" s="1">
        <v>43267</v>
      </c>
      <c r="C8448" s="1" t="s">
        <v>9</v>
      </c>
      <c r="D8448" s="1" t="s">
        <v>17</v>
      </c>
      <c r="E8448">
        <v>1000000059</v>
      </c>
      <c r="F8448" t="s">
        <v>55</v>
      </c>
      <c r="G8448" s="5" t="s">
        <v>13</v>
      </c>
      <c r="H8448">
        <v>10000131</v>
      </c>
      <c r="I8448" s="3" t="s">
        <v>38</v>
      </c>
      <c r="J8448" s="2">
        <v>7.1527195004408392E-2</v>
      </c>
    </row>
    <row r="8449" spans="1:10" x14ac:dyDescent="0.2">
      <c r="A8449" t="s">
        <v>91</v>
      </c>
      <c r="B8449" s="1">
        <v>43267</v>
      </c>
      <c r="C8449" s="1" t="s">
        <v>9</v>
      </c>
      <c r="D8449" s="1" t="s">
        <v>15</v>
      </c>
      <c r="E8449">
        <v>1000002981</v>
      </c>
      <c r="F8449" t="s">
        <v>62</v>
      </c>
      <c r="G8449" s="5" t="s">
        <v>13</v>
      </c>
      <c r="H8449">
        <v>10000211</v>
      </c>
      <c r="I8449" s="3" t="s">
        <v>11</v>
      </c>
      <c r="J8449" s="2">
        <v>8.0678997470096654</v>
      </c>
    </row>
    <row r="8450" spans="1:10" x14ac:dyDescent="0.2">
      <c r="A8450" t="s">
        <v>91</v>
      </c>
      <c r="B8450" s="1">
        <v>43267</v>
      </c>
      <c r="C8450" s="1" t="s">
        <v>9</v>
      </c>
      <c r="D8450" s="1" t="s">
        <v>15</v>
      </c>
      <c r="E8450">
        <v>1000002981</v>
      </c>
      <c r="F8450" t="s">
        <v>62</v>
      </c>
      <c r="G8450" s="5" t="s">
        <v>13</v>
      </c>
      <c r="H8450">
        <v>20000099</v>
      </c>
      <c r="I8450" s="3" t="s">
        <v>20</v>
      </c>
      <c r="J8450" s="2">
        <v>8.2292577419498585</v>
      </c>
    </row>
    <row r="8451" spans="1:10" x14ac:dyDescent="0.2">
      <c r="A8451" t="s">
        <v>91</v>
      </c>
      <c r="B8451" s="1">
        <v>43267</v>
      </c>
      <c r="C8451" s="1" t="s">
        <v>9</v>
      </c>
      <c r="D8451" s="1" t="s">
        <v>59</v>
      </c>
      <c r="E8451">
        <v>1000000192</v>
      </c>
      <c r="F8451" t="s">
        <v>58</v>
      </c>
      <c r="G8451" s="5" t="s">
        <v>13</v>
      </c>
      <c r="H8451">
        <v>10000064</v>
      </c>
      <c r="I8451" s="3" t="s">
        <v>53</v>
      </c>
      <c r="J8451" s="2">
        <v>8.3938428967888559</v>
      </c>
    </row>
    <row r="8452" spans="1:10" x14ac:dyDescent="0.2">
      <c r="A8452" t="s">
        <v>91</v>
      </c>
      <c r="B8452" s="1">
        <v>43267</v>
      </c>
      <c r="C8452" s="1" t="s">
        <v>9</v>
      </c>
      <c r="D8452" s="1" t="s">
        <v>57</v>
      </c>
      <c r="E8452">
        <v>1000001502</v>
      </c>
      <c r="F8452" t="s">
        <v>56</v>
      </c>
      <c r="G8452" s="5" t="s">
        <v>13</v>
      </c>
      <c r="H8452">
        <v>10000131</v>
      </c>
      <c r="I8452" s="3" t="s">
        <v>38</v>
      </c>
      <c r="J8452" s="2">
        <v>7.6537941498191238</v>
      </c>
    </row>
    <row r="8453" spans="1:10" x14ac:dyDescent="0.2">
      <c r="A8453" t="s">
        <v>91</v>
      </c>
      <c r="B8453" s="1">
        <v>43267</v>
      </c>
      <c r="C8453" s="1" t="s">
        <v>9</v>
      </c>
      <c r="D8453" s="1" t="s">
        <v>17</v>
      </c>
      <c r="E8453">
        <v>1000001649</v>
      </c>
      <c r="F8453" t="s">
        <v>16</v>
      </c>
      <c r="G8453" s="5" t="s">
        <v>13</v>
      </c>
      <c r="H8453">
        <v>10000211</v>
      </c>
      <c r="I8453" s="3" t="s">
        <v>11</v>
      </c>
      <c r="J8453" s="2">
        <v>8.2847129337840784</v>
      </c>
    </row>
    <row r="8454" spans="1:10" x14ac:dyDescent="0.2">
      <c r="A8454" t="s">
        <v>91</v>
      </c>
      <c r="B8454" s="1">
        <v>43267</v>
      </c>
      <c r="C8454" s="1" t="s">
        <v>9</v>
      </c>
      <c r="D8454" s="1" t="s">
        <v>57</v>
      </c>
      <c r="E8454">
        <v>1000001502</v>
      </c>
      <c r="F8454" t="s">
        <v>56</v>
      </c>
      <c r="G8454" s="5" t="s">
        <v>13</v>
      </c>
      <c r="H8454">
        <v>10000211</v>
      </c>
      <c r="I8454" s="3" t="s">
        <v>11</v>
      </c>
      <c r="J8454" s="2">
        <v>8.4504071924597604</v>
      </c>
    </row>
    <row r="8455" spans="1:10" x14ac:dyDescent="0.2">
      <c r="A8455" t="s">
        <v>91</v>
      </c>
      <c r="B8455" s="1">
        <v>43267</v>
      </c>
      <c r="C8455" s="1" t="s">
        <v>9</v>
      </c>
      <c r="D8455" s="1" t="s">
        <v>17</v>
      </c>
      <c r="E8455">
        <v>1000000059</v>
      </c>
      <c r="F8455" t="s">
        <v>55</v>
      </c>
      <c r="G8455" s="5" t="s">
        <v>13</v>
      </c>
      <c r="H8455">
        <v>20000099</v>
      </c>
      <c r="I8455" s="3" t="s">
        <v>20</v>
      </c>
      <c r="J8455" s="2">
        <v>7.7578036430351345</v>
      </c>
    </row>
    <row r="8456" spans="1:10" x14ac:dyDescent="0.2">
      <c r="A8456" t="s">
        <v>91</v>
      </c>
      <c r="B8456" s="1">
        <v>43267</v>
      </c>
      <c r="C8456" s="1" t="s">
        <v>9</v>
      </c>
      <c r="D8456" s="1" t="s">
        <v>72</v>
      </c>
      <c r="E8456">
        <v>1000001699</v>
      </c>
      <c r="F8456" t="s">
        <v>71</v>
      </c>
      <c r="G8456" s="5" t="s">
        <v>13</v>
      </c>
      <c r="H8456">
        <v>10000211</v>
      </c>
      <c r="I8456" s="3" t="s">
        <v>11</v>
      </c>
      <c r="J8456" s="2">
        <v>8.7365469188155203</v>
      </c>
    </row>
    <row r="8457" spans="1:10" x14ac:dyDescent="0.2">
      <c r="A8457" t="s">
        <v>91</v>
      </c>
      <c r="B8457" s="1">
        <v>43267</v>
      </c>
      <c r="C8457" s="1" t="s">
        <v>9</v>
      </c>
      <c r="D8457" s="1" t="s">
        <v>17</v>
      </c>
      <c r="E8457">
        <v>1000000059</v>
      </c>
      <c r="F8457" t="s">
        <v>55</v>
      </c>
      <c r="G8457" s="5" t="s">
        <v>13</v>
      </c>
      <c r="H8457">
        <v>10000064</v>
      </c>
      <c r="I8457" s="3" t="s">
        <v>53</v>
      </c>
      <c r="J8457" s="2">
        <v>8.3970683021067298</v>
      </c>
    </row>
    <row r="8458" spans="1:10" x14ac:dyDescent="0.2">
      <c r="A8458" t="s">
        <v>91</v>
      </c>
      <c r="B8458" s="1">
        <v>43267</v>
      </c>
      <c r="C8458" s="1" t="s">
        <v>9</v>
      </c>
      <c r="D8458" s="1" t="s">
        <v>15</v>
      </c>
      <c r="E8458">
        <v>1000002981</v>
      </c>
      <c r="F8458" t="s">
        <v>62</v>
      </c>
      <c r="G8458" s="5" t="s">
        <v>13</v>
      </c>
      <c r="H8458">
        <v>10000064</v>
      </c>
      <c r="I8458" s="3" t="s">
        <v>53</v>
      </c>
      <c r="J8458" s="2">
        <v>8.4003098615118432</v>
      </c>
    </row>
    <row r="8459" spans="1:10" x14ac:dyDescent="0.2">
      <c r="A8459" t="s">
        <v>91</v>
      </c>
      <c r="B8459" s="1">
        <v>43267</v>
      </c>
      <c r="C8459" s="1" t="s">
        <v>9</v>
      </c>
      <c r="D8459" s="1" t="s">
        <v>75</v>
      </c>
      <c r="E8459">
        <v>1000000281</v>
      </c>
      <c r="F8459" t="s">
        <v>74</v>
      </c>
      <c r="G8459" s="5" t="s">
        <v>13</v>
      </c>
      <c r="H8459">
        <v>20000099</v>
      </c>
      <c r="I8459" s="3" t="s">
        <v>20</v>
      </c>
      <c r="J8459" s="2">
        <v>8.9144760275152617</v>
      </c>
    </row>
    <row r="8460" spans="1:10" x14ac:dyDescent="0.2">
      <c r="A8460" t="s">
        <v>91</v>
      </c>
      <c r="B8460" s="1">
        <v>43267</v>
      </c>
      <c r="C8460" s="1" t="s">
        <v>9</v>
      </c>
      <c r="D8460" s="1" t="s">
        <v>75</v>
      </c>
      <c r="E8460">
        <v>1000000281</v>
      </c>
      <c r="F8460" t="s">
        <v>74</v>
      </c>
      <c r="G8460" s="5" t="s">
        <v>13</v>
      </c>
      <c r="H8460">
        <v>10000131</v>
      </c>
      <c r="I8460" s="3" t="s">
        <v>38</v>
      </c>
      <c r="J8460" s="2">
        <v>9.4601132762074158</v>
      </c>
    </row>
    <row r="8461" spans="1:10" x14ac:dyDescent="0.2">
      <c r="A8461" t="s">
        <v>91</v>
      </c>
      <c r="B8461" s="1">
        <v>43267</v>
      </c>
      <c r="C8461" s="1" t="s">
        <v>9</v>
      </c>
      <c r="D8461" s="1" t="s">
        <v>75</v>
      </c>
      <c r="E8461">
        <v>1000000281</v>
      </c>
      <c r="F8461" t="s">
        <v>74</v>
      </c>
      <c r="G8461" s="5" t="s">
        <v>13</v>
      </c>
      <c r="H8461">
        <v>10000136</v>
      </c>
      <c r="I8461" s="3" t="s">
        <v>40</v>
      </c>
      <c r="J8461" s="2">
        <v>10.02344441540987</v>
      </c>
    </row>
    <row r="8462" spans="1:10" x14ac:dyDescent="0.2">
      <c r="A8462" t="s">
        <v>91</v>
      </c>
      <c r="B8462" s="1">
        <v>43267</v>
      </c>
      <c r="C8462" s="1" t="s">
        <v>9</v>
      </c>
      <c r="D8462" s="1" t="s">
        <v>17</v>
      </c>
      <c r="E8462">
        <v>1000000059</v>
      </c>
      <c r="F8462" t="s">
        <v>55</v>
      </c>
      <c r="G8462" s="5" t="s">
        <v>13</v>
      </c>
      <c r="H8462">
        <v>10000136</v>
      </c>
      <c r="I8462" s="3" t="s">
        <v>40</v>
      </c>
      <c r="J8462" s="2">
        <v>9.0076930011882776</v>
      </c>
    </row>
    <row r="8463" spans="1:10" x14ac:dyDescent="0.2">
      <c r="A8463" t="s">
        <v>91</v>
      </c>
      <c r="B8463" s="1">
        <v>43267</v>
      </c>
      <c r="C8463" s="1" t="s">
        <v>9</v>
      </c>
      <c r="D8463" s="1" t="s">
        <v>72</v>
      </c>
      <c r="E8463">
        <v>1000000064</v>
      </c>
      <c r="F8463" t="s">
        <v>76</v>
      </c>
      <c r="G8463" s="5" t="s">
        <v>13</v>
      </c>
      <c r="H8463">
        <v>10000064</v>
      </c>
      <c r="I8463" s="3" t="s">
        <v>53</v>
      </c>
      <c r="J8463" s="2">
        <v>8.486416923730971</v>
      </c>
    </row>
    <row r="8464" spans="1:10" x14ac:dyDescent="0.2">
      <c r="A8464" t="s">
        <v>91</v>
      </c>
      <c r="B8464" s="1">
        <v>43267</v>
      </c>
      <c r="C8464" s="1" t="s">
        <v>9</v>
      </c>
      <c r="D8464" s="1" t="s">
        <v>59</v>
      </c>
      <c r="E8464">
        <v>1000000192</v>
      </c>
      <c r="F8464" t="s">
        <v>58</v>
      </c>
      <c r="G8464" s="5" t="s">
        <v>13</v>
      </c>
      <c r="H8464">
        <v>10000172</v>
      </c>
      <c r="I8464" s="3" t="s">
        <v>18</v>
      </c>
      <c r="J8464" s="2">
        <v>12.412486304</v>
      </c>
    </row>
    <row r="8465" spans="1:10" x14ac:dyDescent="0.2">
      <c r="A8465" t="s">
        <v>91</v>
      </c>
      <c r="B8465" s="1">
        <v>43267</v>
      </c>
      <c r="C8465" s="1" t="s">
        <v>9</v>
      </c>
      <c r="D8465" s="1" t="s">
        <v>15</v>
      </c>
      <c r="E8465">
        <v>1000002981</v>
      </c>
      <c r="F8465" t="s">
        <v>62</v>
      </c>
      <c r="G8465" s="5" t="s">
        <v>13</v>
      </c>
      <c r="H8465">
        <v>10000131</v>
      </c>
      <c r="I8465" s="3" t="s">
        <v>38</v>
      </c>
      <c r="J8465" s="2">
        <v>12.629674361009135</v>
      </c>
    </row>
    <row r="8466" spans="1:10" x14ac:dyDescent="0.2">
      <c r="A8466" t="s">
        <v>91</v>
      </c>
      <c r="B8466" s="1">
        <v>43267</v>
      </c>
      <c r="C8466" s="1" t="s">
        <v>9</v>
      </c>
      <c r="D8466" s="1" t="s">
        <v>59</v>
      </c>
      <c r="E8466">
        <v>1000000192</v>
      </c>
      <c r="F8466" t="s">
        <v>58</v>
      </c>
      <c r="G8466" s="5" t="s">
        <v>13</v>
      </c>
      <c r="H8466">
        <v>10000111</v>
      </c>
      <c r="I8466" s="3" t="s">
        <v>37</v>
      </c>
      <c r="J8466" s="2">
        <v>11.534993205193906</v>
      </c>
    </row>
    <row r="8467" spans="1:10" x14ac:dyDescent="0.2">
      <c r="A8467" t="s">
        <v>91</v>
      </c>
      <c r="B8467" s="1">
        <v>43267</v>
      </c>
      <c r="C8467" s="1" t="s">
        <v>9</v>
      </c>
      <c r="D8467" s="1" t="s">
        <v>17</v>
      </c>
      <c r="E8467">
        <v>1000001649</v>
      </c>
      <c r="F8467" t="s">
        <v>16</v>
      </c>
      <c r="G8467" s="5" t="s">
        <v>13</v>
      </c>
      <c r="H8467">
        <v>10000111</v>
      </c>
      <c r="I8467" s="3" t="s">
        <v>37</v>
      </c>
      <c r="J8467" s="2">
        <v>11.765693069297786</v>
      </c>
    </row>
    <row r="8468" spans="1:10" x14ac:dyDescent="0.2">
      <c r="A8468" t="s">
        <v>91</v>
      </c>
      <c r="B8468" s="1">
        <v>43267</v>
      </c>
      <c r="C8468" s="1" t="s">
        <v>9</v>
      </c>
      <c r="D8468" s="1" t="s">
        <v>17</v>
      </c>
      <c r="E8468">
        <v>1000000059</v>
      </c>
      <c r="F8468" t="s">
        <v>55</v>
      </c>
      <c r="G8468" s="5" t="s">
        <v>13</v>
      </c>
      <c r="H8468">
        <v>10000211</v>
      </c>
      <c r="I8468" s="3" t="s">
        <v>11</v>
      </c>
      <c r="J8468" s="2">
        <v>10.263516120318378</v>
      </c>
    </row>
    <row r="8469" spans="1:10" x14ac:dyDescent="0.2">
      <c r="A8469" t="s">
        <v>91</v>
      </c>
      <c r="B8469" s="1">
        <v>43267</v>
      </c>
      <c r="C8469" s="1" t="s">
        <v>9</v>
      </c>
      <c r="D8469" s="1" t="s">
        <v>59</v>
      </c>
      <c r="E8469">
        <v>1000000192</v>
      </c>
      <c r="F8469" t="s">
        <v>58</v>
      </c>
      <c r="G8469" s="5" t="s">
        <v>13</v>
      </c>
      <c r="H8469">
        <v>10000211</v>
      </c>
      <c r="I8469" s="3" t="s">
        <v>11</v>
      </c>
      <c r="J8469" s="2">
        <v>10.468786442724747</v>
      </c>
    </row>
    <row r="8470" spans="1:10" x14ac:dyDescent="0.2">
      <c r="A8470" t="s">
        <v>91</v>
      </c>
      <c r="B8470" s="1">
        <v>43267</v>
      </c>
      <c r="C8470" s="1" t="s">
        <v>9</v>
      </c>
      <c r="D8470" s="1" t="s">
        <v>59</v>
      </c>
      <c r="E8470">
        <v>1000000192</v>
      </c>
      <c r="F8470" t="s">
        <v>58</v>
      </c>
      <c r="G8470" s="5" t="s">
        <v>13</v>
      </c>
      <c r="H8470">
        <v>10000136</v>
      </c>
      <c r="I8470" s="3" t="s">
        <v>40</v>
      </c>
      <c r="J8470" s="2">
        <v>11.331397168131053</v>
      </c>
    </row>
    <row r="8471" spans="1:10" x14ac:dyDescent="0.2">
      <c r="A8471" t="s">
        <v>91</v>
      </c>
      <c r="B8471" s="1">
        <v>43267</v>
      </c>
      <c r="C8471" s="1" t="s">
        <v>9</v>
      </c>
      <c r="D8471" s="1" t="s">
        <v>12</v>
      </c>
      <c r="E8471">
        <v>1000000072</v>
      </c>
      <c r="F8471" t="s">
        <v>10</v>
      </c>
      <c r="G8471" s="5" t="s">
        <v>13</v>
      </c>
      <c r="H8471">
        <v>10000064</v>
      </c>
      <c r="I8471" s="3" t="s">
        <v>53</v>
      </c>
      <c r="J8471" s="2">
        <v>11.558025111493674</v>
      </c>
    </row>
    <row r="8472" spans="1:10" x14ac:dyDescent="0.2">
      <c r="A8472" t="s">
        <v>91</v>
      </c>
      <c r="B8472" s="1">
        <v>43267</v>
      </c>
      <c r="C8472" s="1" t="s">
        <v>9</v>
      </c>
      <c r="D8472" s="1" t="s">
        <v>15</v>
      </c>
      <c r="E8472">
        <v>1000002981</v>
      </c>
      <c r="F8472" t="s">
        <v>62</v>
      </c>
      <c r="G8472" s="5" t="s">
        <v>13</v>
      </c>
      <c r="H8472">
        <v>10000136</v>
      </c>
      <c r="I8472" s="3" t="s">
        <v>40</v>
      </c>
      <c r="J8472" s="2">
        <v>11.789185613723546</v>
      </c>
    </row>
    <row r="8473" spans="1:10" x14ac:dyDescent="0.2">
      <c r="A8473" t="s">
        <v>91</v>
      </c>
      <c r="B8473" s="1">
        <v>43267</v>
      </c>
      <c r="C8473" s="1" t="s">
        <v>9</v>
      </c>
      <c r="D8473" s="1" t="s">
        <v>59</v>
      </c>
      <c r="E8473">
        <v>1000000192</v>
      </c>
      <c r="F8473" t="s">
        <v>58</v>
      </c>
      <c r="G8473" s="5" t="s">
        <v>13</v>
      </c>
      <c r="H8473">
        <v>20000018</v>
      </c>
      <c r="I8473" s="3" t="s">
        <v>81</v>
      </c>
      <c r="J8473" s="2">
        <v>11.006788712517981</v>
      </c>
    </row>
    <row r="8474" spans="1:10" x14ac:dyDescent="0.2">
      <c r="A8474" t="s">
        <v>91</v>
      </c>
      <c r="B8474" s="1">
        <v>43267</v>
      </c>
      <c r="C8474" s="1" t="s">
        <v>9</v>
      </c>
      <c r="D8474" s="1" t="s">
        <v>72</v>
      </c>
      <c r="E8474">
        <v>1000001699</v>
      </c>
      <c r="F8474" t="s">
        <v>71</v>
      </c>
      <c r="G8474" s="5" t="s">
        <v>13</v>
      </c>
      <c r="H8474">
        <v>10000064</v>
      </c>
      <c r="I8474" s="3" t="s">
        <v>53</v>
      </c>
      <c r="J8474" s="2">
        <v>0.72216951173281951</v>
      </c>
    </row>
    <row r="8475" spans="1:10" x14ac:dyDescent="0.2">
      <c r="A8475" t="s">
        <v>91</v>
      </c>
      <c r="B8475" s="1">
        <v>43267</v>
      </c>
      <c r="C8475" s="1" t="s">
        <v>9</v>
      </c>
      <c r="D8475" s="1" t="s">
        <v>75</v>
      </c>
      <c r="E8475">
        <v>1000000281</v>
      </c>
      <c r="F8475" t="s">
        <v>74</v>
      </c>
      <c r="G8475" s="5" t="s">
        <v>13</v>
      </c>
      <c r="H8475">
        <v>10000211</v>
      </c>
      <c r="I8475" s="3" t="s">
        <v>11</v>
      </c>
      <c r="J8475" s="2">
        <v>0.71197217096166521</v>
      </c>
    </row>
    <row r="8476" spans="1:10" x14ac:dyDescent="0.2">
      <c r="A8476" t="s">
        <v>91</v>
      </c>
      <c r="B8476" s="1">
        <v>43267</v>
      </c>
      <c r="C8476" s="1" t="s">
        <v>9</v>
      </c>
      <c r="D8476" s="1" t="s">
        <v>72</v>
      </c>
      <c r="E8476">
        <v>1000001699</v>
      </c>
      <c r="F8476" t="s">
        <v>71</v>
      </c>
      <c r="G8476" s="5" t="s">
        <v>13</v>
      </c>
      <c r="H8476">
        <v>10000136</v>
      </c>
      <c r="I8476" s="3" t="s">
        <v>40</v>
      </c>
      <c r="J8476" s="2">
        <v>0.5272823243786956</v>
      </c>
    </row>
    <row r="8477" spans="1:10" x14ac:dyDescent="0.2">
      <c r="A8477" t="s">
        <v>91</v>
      </c>
      <c r="B8477" s="1">
        <v>43267</v>
      </c>
      <c r="C8477" s="1" t="s">
        <v>9</v>
      </c>
      <c r="D8477" s="1" t="s">
        <v>15</v>
      </c>
      <c r="E8477">
        <v>1000002985</v>
      </c>
      <c r="F8477" t="s">
        <v>47</v>
      </c>
      <c r="G8477" s="5" t="s">
        <v>13</v>
      </c>
      <c r="H8477">
        <v>10000064</v>
      </c>
      <c r="I8477" s="3" t="s">
        <v>53</v>
      </c>
      <c r="J8477" s="2">
        <v>0.53782797086626954</v>
      </c>
    </row>
    <row r="8478" spans="1:10" x14ac:dyDescent="0.2">
      <c r="A8478" t="s">
        <v>91</v>
      </c>
      <c r="B8478" s="1">
        <v>43267</v>
      </c>
      <c r="C8478" s="1" t="s">
        <v>9</v>
      </c>
      <c r="D8478" s="1" t="s">
        <v>75</v>
      </c>
      <c r="E8478">
        <v>1000000281</v>
      </c>
      <c r="F8478" t="s">
        <v>74</v>
      </c>
      <c r="G8478" s="5" t="s">
        <v>13</v>
      </c>
      <c r="H8478">
        <v>10000064</v>
      </c>
      <c r="I8478" s="3" t="s">
        <v>53</v>
      </c>
      <c r="J8478" s="2">
        <v>0.64275421117949549</v>
      </c>
    </row>
    <row r="8479" spans="1:10" x14ac:dyDescent="0.2">
      <c r="A8479" t="s">
        <v>91</v>
      </c>
      <c r="B8479" s="1">
        <v>43267</v>
      </c>
      <c r="C8479" s="1" t="s">
        <v>22</v>
      </c>
      <c r="D8479" s="1" t="s">
        <v>46</v>
      </c>
      <c r="E8479">
        <v>1000001133</v>
      </c>
      <c r="F8479" t="s">
        <v>45</v>
      </c>
      <c r="G8479" s="5" t="s">
        <v>13</v>
      </c>
      <c r="H8479">
        <v>10000078</v>
      </c>
      <c r="I8479" s="3" t="s">
        <v>30</v>
      </c>
      <c r="J8479" s="2">
        <v>0.16578324111928697</v>
      </c>
    </row>
    <row r="8480" spans="1:10" x14ac:dyDescent="0.2">
      <c r="A8480" t="s">
        <v>91</v>
      </c>
      <c r="B8480" s="1">
        <v>43267</v>
      </c>
      <c r="C8480" s="1" t="s">
        <v>22</v>
      </c>
      <c r="D8480" s="1" t="s">
        <v>46</v>
      </c>
      <c r="E8480">
        <v>1000001133</v>
      </c>
      <c r="F8480" t="s">
        <v>45</v>
      </c>
      <c r="G8480" s="5" t="s">
        <v>13</v>
      </c>
      <c r="H8480">
        <v>10000131</v>
      </c>
      <c r="I8480" s="3" t="s">
        <v>38</v>
      </c>
      <c r="J8480" s="2">
        <v>0.16909890594167273</v>
      </c>
    </row>
    <row r="8481" spans="1:10" x14ac:dyDescent="0.2">
      <c r="A8481" t="s">
        <v>91</v>
      </c>
      <c r="B8481" s="1">
        <v>43267</v>
      </c>
      <c r="C8481" s="1" t="s">
        <v>22</v>
      </c>
      <c r="D8481" s="1" t="s">
        <v>29</v>
      </c>
      <c r="E8481">
        <v>1000000028</v>
      </c>
      <c r="F8481" t="s">
        <v>27</v>
      </c>
      <c r="G8481" s="5" t="s">
        <v>13</v>
      </c>
      <c r="H8481">
        <v>10000061</v>
      </c>
      <c r="I8481" s="3" t="s">
        <v>28</v>
      </c>
      <c r="J8481" s="2">
        <v>5.0080436147330827E-2</v>
      </c>
    </row>
    <row r="8482" spans="1:10" x14ac:dyDescent="0.2">
      <c r="A8482" t="s">
        <v>91</v>
      </c>
      <c r="B8482" s="1">
        <v>43267</v>
      </c>
      <c r="C8482" s="1" t="s">
        <v>22</v>
      </c>
      <c r="D8482" s="1" t="s">
        <v>29</v>
      </c>
      <c r="E8482">
        <v>1000000028</v>
      </c>
      <c r="F8482" t="s">
        <v>27</v>
      </c>
      <c r="G8482" s="5" t="s">
        <v>13</v>
      </c>
      <c r="H8482">
        <v>10000078</v>
      </c>
      <c r="I8482" s="3" t="s">
        <v>30</v>
      </c>
      <c r="J8482" s="2">
        <v>5.1082044870277447E-2</v>
      </c>
    </row>
    <row r="8483" spans="1:10" x14ac:dyDescent="0.2">
      <c r="A8483" t="s">
        <v>91</v>
      </c>
      <c r="B8483" s="1">
        <v>43267</v>
      </c>
      <c r="C8483" s="1" t="s">
        <v>22</v>
      </c>
      <c r="D8483" s="1" t="s">
        <v>29</v>
      </c>
      <c r="E8483">
        <v>1000000028</v>
      </c>
      <c r="F8483" t="s">
        <v>27</v>
      </c>
      <c r="G8483" s="5" t="s">
        <v>13</v>
      </c>
      <c r="H8483">
        <v>20000099</v>
      </c>
      <c r="I8483" s="3" t="s">
        <v>20</v>
      </c>
      <c r="J8483" s="2">
        <v>5.2103685767682997E-2</v>
      </c>
    </row>
    <row r="8484" spans="1:10" x14ac:dyDescent="0.2">
      <c r="A8484" t="s">
        <v>91</v>
      </c>
      <c r="B8484" s="1">
        <v>43267</v>
      </c>
      <c r="C8484" s="1" t="s">
        <v>22</v>
      </c>
      <c r="D8484" s="1" t="s">
        <v>29</v>
      </c>
      <c r="E8484">
        <v>1000000054</v>
      </c>
      <c r="F8484" t="s">
        <v>36</v>
      </c>
      <c r="G8484" s="5" t="s">
        <v>13</v>
      </c>
      <c r="H8484">
        <v>10000111</v>
      </c>
      <c r="I8484" s="3" t="s">
        <v>37</v>
      </c>
      <c r="J8484" s="2">
        <v>5.3145759483036653E-2</v>
      </c>
    </row>
    <row r="8485" spans="1:10" x14ac:dyDescent="0.2">
      <c r="A8485" t="s">
        <v>91</v>
      </c>
      <c r="B8485" s="1">
        <v>43267</v>
      </c>
      <c r="C8485" s="1" t="s">
        <v>22</v>
      </c>
      <c r="D8485" s="1" t="s">
        <v>29</v>
      </c>
      <c r="E8485">
        <v>1000000054</v>
      </c>
      <c r="F8485" t="s">
        <v>36</v>
      </c>
      <c r="G8485" s="5" t="s">
        <v>13</v>
      </c>
      <c r="H8485">
        <v>10000131</v>
      </c>
      <c r="I8485" s="3" t="s">
        <v>38</v>
      </c>
      <c r="J8485" s="2">
        <v>5.4208674672697389E-2</v>
      </c>
    </row>
    <row r="8486" spans="1:10" x14ac:dyDescent="0.2">
      <c r="A8486" t="s">
        <v>91</v>
      </c>
      <c r="B8486" s="1">
        <v>43267</v>
      </c>
      <c r="C8486" s="1" t="s">
        <v>22</v>
      </c>
      <c r="D8486" s="1" t="s">
        <v>29</v>
      </c>
      <c r="E8486">
        <v>1000000101</v>
      </c>
      <c r="F8486" t="s">
        <v>39</v>
      </c>
      <c r="G8486" s="5" t="s">
        <v>13</v>
      </c>
      <c r="H8486">
        <v>10000131</v>
      </c>
      <c r="I8486" s="3" t="s">
        <v>38</v>
      </c>
      <c r="J8486" s="2">
        <v>5.5292848166151334E-2</v>
      </c>
    </row>
    <row r="8487" spans="1:10" x14ac:dyDescent="0.2">
      <c r="A8487" t="s">
        <v>91</v>
      </c>
      <c r="B8487" s="1">
        <v>43267</v>
      </c>
      <c r="C8487" s="1" t="s">
        <v>22</v>
      </c>
      <c r="D8487" s="1" t="s">
        <v>29</v>
      </c>
      <c r="E8487">
        <v>1000000101</v>
      </c>
      <c r="F8487" t="s">
        <v>39</v>
      </c>
      <c r="G8487" s="5" t="s">
        <v>13</v>
      </c>
      <c r="H8487">
        <v>10000136</v>
      </c>
      <c r="I8487" s="3" t="s">
        <v>40</v>
      </c>
      <c r="J8487" s="2">
        <v>5.6398705129474355E-2</v>
      </c>
    </row>
    <row r="8488" spans="1:10" x14ac:dyDescent="0.2">
      <c r="A8488" t="s">
        <v>91</v>
      </c>
      <c r="B8488" s="1">
        <v>43267</v>
      </c>
      <c r="C8488" s="1" t="s">
        <v>22</v>
      </c>
      <c r="D8488" s="1" t="s">
        <v>33</v>
      </c>
      <c r="E8488">
        <v>1000000031</v>
      </c>
      <c r="F8488" t="s">
        <v>32</v>
      </c>
      <c r="G8488" s="5" t="s">
        <v>13</v>
      </c>
      <c r="H8488">
        <v>20000099</v>
      </c>
      <c r="I8488" s="3" t="s">
        <v>20</v>
      </c>
      <c r="J8488" s="2">
        <v>5.867721281670512E-2</v>
      </c>
    </row>
    <row r="8489" spans="1:10" x14ac:dyDescent="0.2">
      <c r="A8489" t="s">
        <v>91</v>
      </c>
      <c r="B8489" s="1">
        <v>43267</v>
      </c>
      <c r="C8489" s="1" t="s">
        <v>22</v>
      </c>
      <c r="D8489" s="1" t="s">
        <v>46</v>
      </c>
      <c r="E8489">
        <v>1000001133</v>
      </c>
      <c r="F8489" t="s">
        <v>45</v>
      </c>
      <c r="G8489" s="5" t="s">
        <v>13</v>
      </c>
      <c r="H8489">
        <v>10000182</v>
      </c>
      <c r="I8489" s="3" t="s">
        <v>31</v>
      </c>
      <c r="J8489" s="2">
        <v>6.2268727658790012E-2</v>
      </c>
    </row>
    <row r="8490" spans="1:10" x14ac:dyDescent="0.2">
      <c r="A8490" t="s">
        <v>91</v>
      </c>
      <c r="B8490" s="1">
        <v>43267</v>
      </c>
      <c r="C8490" s="1" t="s">
        <v>22</v>
      </c>
      <c r="D8490" s="1" t="s">
        <v>29</v>
      </c>
      <c r="E8490">
        <v>1000000101</v>
      </c>
      <c r="F8490" t="s">
        <v>39</v>
      </c>
      <c r="G8490" s="5" t="s">
        <v>13</v>
      </c>
      <c r="H8490">
        <v>10000061</v>
      </c>
      <c r="I8490" s="3" t="s">
        <v>28</v>
      </c>
      <c r="J8490" s="2">
        <v>6.3514102211965809E-2</v>
      </c>
    </row>
    <row r="8491" spans="1:10" x14ac:dyDescent="0.2">
      <c r="A8491" t="s">
        <v>91</v>
      </c>
      <c r="B8491" s="1">
        <v>43267</v>
      </c>
      <c r="C8491" s="1" t="s">
        <v>22</v>
      </c>
      <c r="D8491" s="1" t="s">
        <v>29</v>
      </c>
      <c r="E8491">
        <v>1000000101</v>
      </c>
      <c r="F8491" t="s">
        <v>39</v>
      </c>
      <c r="G8491" s="5" t="s">
        <v>13</v>
      </c>
      <c r="H8491">
        <v>10000182</v>
      </c>
      <c r="I8491" s="3" t="s">
        <v>31</v>
      </c>
      <c r="J8491" s="2">
        <v>6.4784384256205127E-2</v>
      </c>
    </row>
    <row r="8492" spans="1:10" x14ac:dyDescent="0.2">
      <c r="A8492" t="s">
        <v>91</v>
      </c>
      <c r="B8492" s="1">
        <v>43267</v>
      </c>
      <c r="C8492" s="1" t="s">
        <v>22</v>
      </c>
      <c r="D8492" s="1" t="s">
        <v>35</v>
      </c>
      <c r="E8492">
        <v>1000000047</v>
      </c>
      <c r="F8492" t="s">
        <v>34</v>
      </c>
      <c r="G8492" s="5" t="s">
        <v>13</v>
      </c>
      <c r="H8492">
        <v>10000078</v>
      </c>
      <c r="I8492" s="3" t="s">
        <v>30</v>
      </c>
      <c r="J8492" s="2">
        <v>6.6080071941329227E-2</v>
      </c>
    </row>
    <row r="8493" spans="1:10" x14ac:dyDescent="0.2">
      <c r="A8493" t="s">
        <v>91</v>
      </c>
      <c r="B8493" s="1">
        <v>43267</v>
      </c>
      <c r="C8493" s="1" t="s">
        <v>22</v>
      </c>
      <c r="D8493" s="1" t="s">
        <v>35</v>
      </c>
      <c r="E8493">
        <v>1000000047</v>
      </c>
      <c r="F8493" t="s">
        <v>34</v>
      </c>
      <c r="G8493" s="5" t="s">
        <v>13</v>
      </c>
      <c r="H8493">
        <v>10000131</v>
      </c>
      <c r="I8493" s="3" t="s">
        <v>38</v>
      </c>
      <c r="J8493" s="2">
        <v>6.7401673380155819E-2</v>
      </c>
    </row>
    <row r="8494" spans="1:10" x14ac:dyDescent="0.2">
      <c r="A8494" t="s">
        <v>91</v>
      </c>
      <c r="B8494" s="1">
        <v>43267</v>
      </c>
      <c r="C8494" s="1" t="s">
        <v>22</v>
      </c>
      <c r="D8494" s="1" t="s">
        <v>46</v>
      </c>
      <c r="E8494">
        <v>1000001133</v>
      </c>
      <c r="F8494" t="s">
        <v>45</v>
      </c>
      <c r="G8494" s="5" t="s">
        <v>13</v>
      </c>
      <c r="H8494">
        <v>10000111</v>
      </c>
      <c r="I8494" s="3" t="s">
        <v>37</v>
      </c>
      <c r="J8494" s="2">
        <v>7.2957738904496555E-2</v>
      </c>
    </row>
    <row r="8495" spans="1:10" x14ac:dyDescent="0.2">
      <c r="A8495" t="s">
        <v>91</v>
      </c>
      <c r="B8495" s="1">
        <v>43267</v>
      </c>
      <c r="C8495" s="1" t="s">
        <v>22</v>
      </c>
      <c r="D8495" s="1" t="s">
        <v>49</v>
      </c>
      <c r="E8495">
        <v>1000000018</v>
      </c>
      <c r="F8495" t="s">
        <v>48</v>
      </c>
      <c r="G8495" s="5" t="s">
        <v>13</v>
      </c>
      <c r="H8495">
        <v>10000131</v>
      </c>
      <c r="I8495" s="3" t="s">
        <v>38</v>
      </c>
      <c r="J8495" s="2">
        <v>7.4416893682586485E-2</v>
      </c>
    </row>
    <row r="8496" spans="1:10" x14ac:dyDescent="0.2">
      <c r="A8496" t="s">
        <v>91</v>
      </c>
      <c r="B8496" s="1">
        <v>43267</v>
      </c>
      <c r="C8496" s="1" t="s">
        <v>22</v>
      </c>
      <c r="D8496" s="1" t="s">
        <v>29</v>
      </c>
      <c r="E8496">
        <v>1000000101</v>
      </c>
      <c r="F8496" t="s">
        <v>39</v>
      </c>
      <c r="G8496" s="5" t="s">
        <v>13</v>
      </c>
      <c r="H8496">
        <v>10000078</v>
      </c>
      <c r="I8496" s="3" t="s">
        <v>30</v>
      </c>
      <c r="J8496" s="2">
        <v>7.5905231556238212E-2</v>
      </c>
    </row>
    <row r="8497" spans="1:10" x14ac:dyDescent="0.2">
      <c r="A8497" t="s">
        <v>91</v>
      </c>
      <c r="B8497" s="1">
        <v>43267</v>
      </c>
      <c r="C8497" s="1" t="s">
        <v>22</v>
      </c>
      <c r="D8497" s="1" t="s">
        <v>29</v>
      </c>
      <c r="E8497">
        <v>1000000101</v>
      </c>
      <c r="F8497" t="s">
        <v>39</v>
      </c>
      <c r="G8497" s="5" t="s">
        <v>13</v>
      </c>
      <c r="H8497">
        <v>20000099</v>
      </c>
      <c r="I8497" s="3" t="s">
        <v>20</v>
      </c>
      <c r="J8497" s="2">
        <v>9.2260000000000009</v>
      </c>
    </row>
    <row r="8498" spans="1:10" x14ac:dyDescent="0.2">
      <c r="A8498" t="s">
        <v>91</v>
      </c>
      <c r="B8498" s="1">
        <v>43267</v>
      </c>
      <c r="C8498" s="1" t="s">
        <v>22</v>
      </c>
      <c r="D8498" s="1" t="s">
        <v>35</v>
      </c>
      <c r="E8498">
        <v>1000000047</v>
      </c>
      <c r="F8498" t="s">
        <v>34</v>
      </c>
      <c r="G8498" s="5" t="s">
        <v>13</v>
      </c>
      <c r="H8498">
        <v>10000061</v>
      </c>
      <c r="I8498" s="3" t="s">
        <v>28</v>
      </c>
      <c r="J8498" s="2">
        <v>9.41052</v>
      </c>
    </row>
    <row r="8499" spans="1:10" x14ac:dyDescent="0.2">
      <c r="A8499" t="s">
        <v>91</v>
      </c>
      <c r="B8499" s="1">
        <v>43267</v>
      </c>
      <c r="C8499" s="1" t="s">
        <v>22</v>
      </c>
      <c r="D8499" s="1" t="s">
        <v>64</v>
      </c>
      <c r="E8499">
        <v>1000002973</v>
      </c>
      <c r="F8499" t="s">
        <v>63</v>
      </c>
      <c r="G8499" s="5" t="s">
        <v>13</v>
      </c>
      <c r="H8499">
        <v>10000078</v>
      </c>
      <c r="I8499" s="3" t="s">
        <v>30</v>
      </c>
      <c r="J8499" s="2">
        <v>7.8068700328155067</v>
      </c>
    </row>
    <row r="8500" spans="1:10" x14ac:dyDescent="0.2">
      <c r="A8500" t="s">
        <v>91</v>
      </c>
      <c r="B8500" s="1">
        <v>43267</v>
      </c>
      <c r="C8500" s="1" t="s">
        <v>22</v>
      </c>
      <c r="D8500" s="1" t="s">
        <v>61</v>
      </c>
      <c r="E8500">
        <v>1000000579</v>
      </c>
      <c r="F8500" t="s">
        <v>60</v>
      </c>
      <c r="G8500" s="5" t="s">
        <v>13</v>
      </c>
      <c r="H8500">
        <v>10000182</v>
      </c>
      <c r="I8500" s="3" t="s">
        <v>31</v>
      </c>
      <c r="J8500" s="2">
        <v>8.6194153363089541</v>
      </c>
    </row>
    <row r="8501" spans="1:10" x14ac:dyDescent="0.2">
      <c r="A8501" t="s">
        <v>91</v>
      </c>
      <c r="B8501" s="1">
        <v>43267</v>
      </c>
      <c r="C8501" s="1" t="s">
        <v>22</v>
      </c>
      <c r="D8501" s="1" t="s">
        <v>29</v>
      </c>
      <c r="E8501">
        <v>1000000028</v>
      </c>
      <c r="F8501" t="s">
        <v>27</v>
      </c>
      <c r="G8501" s="5" t="s">
        <v>13</v>
      </c>
      <c r="H8501">
        <v>10000111</v>
      </c>
      <c r="I8501" s="3" t="s">
        <v>37</v>
      </c>
      <c r="J8501" s="2">
        <v>7.9129597158958367</v>
      </c>
    </row>
    <row r="8502" spans="1:10" x14ac:dyDescent="0.2">
      <c r="A8502" t="s">
        <v>91</v>
      </c>
      <c r="B8502" s="1">
        <v>43267</v>
      </c>
      <c r="C8502" s="1" t="s">
        <v>22</v>
      </c>
      <c r="D8502" s="1" t="s">
        <v>29</v>
      </c>
      <c r="E8502">
        <v>1000000054</v>
      </c>
      <c r="F8502" t="s">
        <v>36</v>
      </c>
      <c r="G8502" s="5" t="s">
        <v>13</v>
      </c>
      <c r="H8502">
        <v>10000136</v>
      </c>
      <c r="I8502" s="3" t="s">
        <v>40</v>
      </c>
      <c r="J8502" s="2">
        <v>8.0712189102137533</v>
      </c>
    </row>
    <row r="8503" spans="1:10" x14ac:dyDescent="0.2">
      <c r="A8503" t="s">
        <v>91</v>
      </c>
      <c r="B8503" s="1">
        <v>43267</v>
      </c>
      <c r="C8503" s="1" t="s">
        <v>22</v>
      </c>
      <c r="D8503" s="1" t="s">
        <v>33</v>
      </c>
      <c r="E8503">
        <v>1000000031</v>
      </c>
      <c r="F8503" t="s">
        <v>32</v>
      </c>
      <c r="G8503" s="5" t="s">
        <v>13</v>
      </c>
      <c r="H8503">
        <v>10000061</v>
      </c>
      <c r="I8503" s="3" t="s">
        <v>28</v>
      </c>
      <c r="J8503" s="2">
        <v>8.2326432884180285</v>
      </c>
    </row>
    <row r="8504" spans="1:10" x14ac:dyDescent="0.2">
      <c r="A8504" t="s">
        <v>91</v>
      </c>
      <c r="B8504" s="1">
        <v>43267</v>
      </c>
      <c r="C8504" s="1" t="s">
        <v>22</v>
      </c>
      <c r="D8504" s="1" t="s">
        <v>61</v>
      </c>
      <c r="E8504">
        <v>1000000579</v>
      </c>
      <c r="F8504" t="s">
        <v>60</v>
      </c>
      <c r="G8504" s="5" t="s">
        <v>13</v>
      </c>
      <c r="H8504">
        <v>10000078</v>
      </c>
      <c r="I8504" s="3" t="s">
        <v>30</v>
      </c>
      <c r="J8504" s="2">
        <v>8.5652420772701188</v>
      </c>
    </row>
    <row r="8505" spans="1:10" x14ac:dyDescent="0.2">
      <c r="A8505" t="s">
        <v>91</v>
      </c>
      <c r="B8505" s="1">
        <v>43267</v>
      </c>
      <c r="C8505" s="1" t="s">
        <v>22</v>
      </c>
      <c r="D8505" s="1" t="s">
        <v>49</v>
      </c>
      <c r="E8505">
        <v>1000000018</v>
      </c>
      <c r="F8505" t="s">
        <v>48</v>
      </c>
      <c r="G8505" s="5" t="s">
        <v>13</v>
      </c>
      <c r="H8505">
        <v>10000078</v>
      </c>
      <c r="I8505" s="3" t="s">
        <v>30</v>
      </c>
      <c r="J8505" s="2">
        <v>8.9112778571918305</v>
      </c>
    </row>
    <row r="8506" spans="1:10" x14ac:dyDescent="0.2">
      <c r="A8506" t="s">
        <v>91</v>
      </c>
      <c r="B8506" s="1">
        <v>43267</v>
      </c>
      <c r="C8506" s="1" t="s">
        <v>22</v>
      </c>
      <c r="D8506" s="1" t="s">
        <v>69</v>
      </c>
      <c r="E8506">
        <v>1000000129</v>
      </c>
      <c r="F8506" t="s">
        <v>70</v>
      </c>
      <c r="G8506" s="5" t="s">
        <v>13</v>
      </c>
      <c r="H8506">
        <v>10000078</v>
      </c>
      <c r="I8506" s="3" t="s">
        <v>30</v>
      </c>
      <c r="J8506" s="2">
        <v>9.0895034143356668</v>
      </c>
    </row>
    <row r="8507" spans="1:10" x14ac:dyDescent="0.2">
      <c r="A8507" t="s">
        <v>91</v>
      </c>
      <c r="B8507" s="1">
        <v>43267</v>
      </c>
      <c r="C8507" s="1" t="s">
        <v>22</v>
      </c>
      <c r="D8507" s="1" t="s">
        <v>69</v>
      </c>
      <c r="E8507">
        <v>1000000129</v>
      </c>
      <c r="F8507" t="s">
        <v>70</v>
      </c>
      <c r="G8507" s="5" t="s">
        <v>13</v>
      </c>
      <c r="H8507">
        <v>10000131</v>
      </c>
      <c r="I8507" s="3" t="s">
        <v>38</v>
      </c>
      <c r="J8507" s="2">
        <v>8.5572934826223808</v>
      </c>
    </row>
    <row r="8508" spans="1:10" x14ac:dyDescent="0.2">
      <c r="A8508" t="s">
        <v>91</v>
      </c>
      <c r="B8508" s="1">
        <v>43267</v>
      </c>
      <c r="C8508" s="1" t="s">
        <v>22</v>
      </c>
      <c r="D8508" s="1" t="s">
        <v>29</v>
      </c>
      <c r="E8508">
        <v>1000000101</v>
      </c>
      <c r="F8508" t="s">
        <v>39</v>
      </c>
      <c r="G8508" s="5" t="s">
        <v>13</v>
      </c>
      <c r="H8508">
        <v>10000111</v>
      </c>
      <c r="I8508" s="3" t="s">
        <v>37</v>
      </c>
      <c r="J8508" s="2">
        <v>8.7284393522748278</v>
      </c>
    </row>
    <row r="8509" spans="1:10" x14ac:dyDescent="0.2">
      <c r="A8509" t="s">
        <v>91</v>
      </c>
      <c r="B8509" s="1">
        <v>43267</v>
      </c>
      <c r="C8509" s="1" t="s">
        <v>22</v>
      </c>
      <c r="D8509" s="1" t="s">
        <v>61</v>
      </c>
      <c r="E8509">
        <v>1000000579</v>
      </c>
      <c r="F8509" t="s">
        <v>60</v>
      </c>
      <c r="G8509" s="5" t="s">
        <v>13</v>
      </c>
      <c r="H8509">
        <v>20000099</v>
      </c>
      <c r="I8509" s="3" t="s">
        <v>20</v>
      </c>
      <c r="J8509" s="2">
        <v>8.9030081393203258</v>
      </c>
    </row>
    <row r="8510" spans="1:10" x14ac:dyDescent="0.2">
      <c r="A8510" t="s">
        <v>91</v>
      </c>
      <c r="B8510" s="1">
        <v>43267</v>
      </c>
      <c r="C8510" s="1" t="s">
        <v>22</v>
      </c>
      <c r="D8510" s="1" t="s">
        <v>49</v>
      </c>
      <c r="E8510">
        <v>1000000020</v>
      </c>
      <c r="F8510" t="s">
        <v>73</v>
      </c>
      <c r="G8510" s="5" t="s">
        <v>13</v>
      </c>
      <c r="H8510">
        <v>20000099</v>
      </c>
      <c r="I8510" s="3" t="s">
        <v>20</v>
      </c>
      <c r="J8510" s="2">
        <v>8.5650096681488659</v>
      </c>
    </row>
    <row r="8511" spans="1:10" x14ac:dyDescent="0.2">
      <c r="A8511" t="s">
        <v>91</v>
      </c>
      <c r="B8511" s="1">
        <v>43267</v>
      </c>
      <c r="C8511" s="1" t="s">
        <v>22</v>
      </c>
      <c r="D8511" s="1" t="s">
        <v>46</v>
      </c>
      <c r="E8511">
        <v>1000001133</v>
      </c>
      <c r="F8511" t="s">
        <v>45</v>
      </c>
      <c r="G8511" s="5" t="s">
        <v>13</v>
      </c>
      <c r="H8511">
        <v>10000061</v>
      </c>
      <c r="I8511" s="3" t="s">
        <v>28</v>
      </c>
      <c r="J8511" s="2">
        <v>8.5683160587420808</v>
      </c>
    </row>
    <row r="8512" spans="1:10" x14ac:dyDescent="0.2">
      <c r="A8512" t="s">
        <v>91</v>
      </c>
      <c r="B8512" s="1">
        <v>43267</v>
      </c>
      <c r="C8512" s="1" t="s">
        <v>22</v>
      </c>
      <c r="D8512" s="1" t="s">
        <v>49</v>
      </c>
      <c r="E8512">
        <v>1000000020</v>
      </c>
      <c r="F8512" t="s">
        <v>73</v>
      </c>
      <c r="G8512" s="5" t="s">
        <v>13</v>
      </c>
      <c r="H8512">
        <v>10000078</v>
      </c>
      <c r="I8512" s="3" t="s">
        <v>30</v>
      </c>
      <c r="J8512" s="2">
        <v>9.2746208590268786</v>
      </c>
    </row>
    <row r="8513" spans="1:10" x14ac:dyDescent="0.2">
      <c r="A8513" t="s">
        <v>91</v>
      </c>
      <c r="B8513" s="1">
        <v>43267</v>
      </c>
      <c r="C8513" s="1" t="s">
        <v>22</v>
      </c>
      <c r="D8513" s="1" t="s">
        <v>49</v>
      </c>
      <c r="E8513">
        <v>1000000020</v>
      </c>
      <c r="F8513" t="s">
        <v>73</v>
      </c>
      <c r="G8513" s="5" t="s">
        <v>13</v>
      </c>
      <c r="H8513">
        <v>10000136</v>
      </c>
      <c r="I8513" s="3" t="s">
        <v>40</v>
      </c>
      <c r="J8513" s="2">
        <v>9.4453155417315635</v>
      </c>
    </row>
    <row r="8514" spans="1:10" x14ac:dyDescent="0.2">
      <c r="A8514" t="s">
        <v>91</v>
      </c>
      <c r="B8514" s="1">
        <v>43267</v>
      </c>
      <c r="C8514" s="1" t="s">
        <v>22</v>
      </c>
      <c r="D8514" s="1" t="s">
        <v>61</v>
      </c>
      <c r="E8514">
        <v>1000000579</v>
      </c>
      <c r="F8514" t="s">
        <v>60</v>
      </c>
      <c r="G8514" s="5" t="s">
        <v>13</v>
      </c>
      <c r="H8514">
        <v>10000061</v>
      </c>
      <c r="I8514" s="3" t="s">
        <v>28</v>
      </c>
      <c r="J8514" s="2">
        <v>9.8269062896175186</v>
      </c>
    </row>
    <row r="8515" spans="1:10" x14ac:dyDescent="0.2">
      <c r="A8515" t="s">
        <v>91</v>
      </c>
      <c r="B8515" s="1">
        <v>43267</v>
      </c>
      <c r="C8515" s="1" t="s">
        <v>22</v>
      </c>
      <c r="D8515" s="1" t="s">
        <v>49</v>
      </c>
      <c r="E8515">
        <v>1000000018</v>
      </c>
      <c r="F8515" t="s">
        <v>48</v>
      </c>
      <c r="G8515" s="5" t="s">
        <v>13</v>
      </c>
      <c r="H8515">
        <v>20000099</v>
      </c>
      <c r="I8515" s="3" t="s">
        <v>20</v>
      </c>
      <c r="J8515" s="2">
        <v>8.6579133037180682</v>
      </c>
    </row>
    <row r="8516" spans="1:10" x14ac:dyDescent="0.2">
      <c r="A8516" t="s">
        <v>91</v>
      </c>
      <c r="B8516" s="1">
        <v>43267</v>
      </c>
      <c r="C8516" s="1" t="s">
        <v>22</v>
      </c>
      <c r="D8516" s="1" t="s">
        <v>29</v>
      </c>
      <c r="E8516">
        <v>1000000028</v>
      </c>
      <c r="F8516" t="s">
        <v>27</v>
      </c>
      <c r="G8516" s="5" t="s">
        <v>13</v>
      </c>
      <c r="H8516">
        <v>10000131</v>
      </c>
      <c r="I8516" s="3" t="s">
        <v>38</v>
      </c>
      <c r="J8516" s="2">
        <v>8.8310715697924298</v>
      </c>
    </row>
    <row r="8517" spans="1:10" x14ac:dyDescent="0.2">
      <c r="A8517" t="s">
        <v>91</v>
      </c>
      <c r="B8517" s="1">
        <v>43267</v>
      </c>
      <c r="C8517" s="1" t="s">
        <v>22</v>
      </c>
      <c r="D8517" s="1" t="s">
        <v>69</v>
      </c>
      <c r="E8517">
        <v>1000000129</v>
      </c>
      <c r="F8517" t="s">
        <v>70</v>
      </c>
      <c r="G8517" s="5" t="s">
        <v>13</v>
      </c>
      <c r="H8517">
        <v>10000136</v>
      </c>
      <c r="I8517" s="3" t="s">
        <v>40</v>
      </c>
      <c r="J8517" s="2">
        <v>9.1878468612120443</v>
      </c>
    </row>
    <row r="8518" spans="1:10" x14ac:dyDescent="0.2">
      <c r="A8518" t="s">
        <v>91</v>
      </c>
      <c r="B8518" s="1">
        <v>43267</v>
      </c>
      <c r="C8518" s="1" t="s">
        <v>22</v>
      </c>
      <c r="D8518" s="1" t="s">
        <v>49</v>
      </c>
      <c r="E8518">
        <v>1000000020</v>
      </c>
      <c r="F8518" t="s">
        <v>73</v>
      </c>
      <c r="G8518" s="5" t="s">
        <v>13</v>
      </c>
      <c r="H8518">
        <v>10000131</v>
      </c>
      <c r="I8518" s="3" t="s">
        <v>38</v>
      </c>
      <c r="J8518" s="2">
        <v>8.8490358744050095</v>
      </c>
    </row>
    <row r="8519" spans="1:10" x14ac:dyDescent="0.2">
      <c r="A8519" t="s">
        <v>91</v>
      </c>
      <c r="B8519" s="1">
        <v>43267</v>
      </c>
      <c r="C8519" s="1" t="s">
        <v>22</v>
      </c>
      <c r="D8519" s="1" t="s">
        <v>29</v>
      </c>
      <c r="E8519">
        <v>1000000054</v>
      </c>
      <c r="F8519" t="s">
        <v>36</v>
      </c>
      <c r="G8519" s="5" t="s">
        <v>13</v>
      </c>
      <c r="H8519">
        <v>10000078</v>
      </c>
      <c r="I8519" s="3" t="s">
        <v>30</v>
      </c>
      <c r="J8519" s="2">
        <v>8.3200165918931095</v>
      </c>
    </row>
    <row r="8520" spans="1:10" x14ac:dyDescent="0.2">
      <c r="A8520" t="s">
        <v>91</v>
      </c>
      <c r="B8520" s="1">
        <v>43267</v>
      </c>
      <c r="C8520" s="1" t="s">
        <v>22</v>
      </c>
      <c r="D8520" s="1" t="s">
        <v>49</v>
      </c>
      <c r="E8520">
        <v>1000000018</v>
      </c>
      <c r="F8520" t="s">
        <v>48</v>
      </c>
      <c r="G8520" s="5" t="s">
        <v>13</v>
      </c>
      <c r="H8520">
        <v>10000211</v>
      </c>
      <c r="I8520" s="3" t="s">
        <v>11</v>
      </c>
      <c r="J8520" s="2">
        <v>12.587999999999999</v>
      </c>
    </row>
    <row r="8521" spans="1:10" x14ac:dyDescent="0.2">
      <c r="A8521" t="s">
        <v>91</v>
      </c>
      <c r="B8521" s="1">
        <v>43267</v>
      </c>
      <c r="C8521" s="1" t="s">
        <v>22</v>
      </c>
      <c r="D8521" s="1" t="s">
        <v>69</v>
      </c>
      <c r="E8521">
        <v>1000000129</v>
      </c>
      <c r="F8521" t="s">
        <v>70</v>
      </c>
      <c r="G8521" s="5" t="s">
        <v>13</v>
      </c>
      <c r="H8521">
        <v>20000099</v>
      </c>
      <c r="I8521" s="3" t="s">
        <v>20</v>
      </c>
      <c r="J8521" s="2">
        <v>12.839759999999998</v>
      </c>
    </row>
    <row r="8522" spans="1:10" x14ac:dyDescent="0.2">
      <c r="A8522" t="s">
        <v>91</v>
      </c>
      <c r="B8522" s="1">
        <v>43267</v>
      </c>
      <c r="C8522" s="1" t="s">
        <v>22</v>
      </c>
      <c r="D8522" s="1" t="s">
        <v>46</v>
      </c>
      <c r="E8522">
        <v>1000001133</v>
      </c>
      <c r="F8522" t="s">
        <v>45</v>
      </c>
      <c r="G8522" s="5" t="s">
        <v>13</v>
      </c>
      <c r="H8522">
        <v>20000099</v>
      </c>
      <c r="I8522" s="3" t="s">
        <v>20</v>
      </c>
      <c r="J8522" s="2">
        <v>13.096555199999997</v>
      </c>
    </row>
    <row r="8523" spans="1:10" x14ac:dyDescent="0.2">
      <c r="A8523" t="s">
        <v>91</v>
      </c>
      <c r="B8523" s="1">
        <v>43267</v>
      </c>
      <c r="C8523" s="1" t="s">
        <v>22</v>
      </c>
      <c r="D8523" s="1" t="s">
        <v>33</v>
      </c>
      <c r="E8523">
        <v>1000000031</v>
      </c>
      <c r="F8523" t="s">
        <v>32</v>
      </c>
      <c r="G8523" s="5" t="s">
        <v>13</v>
      </c>
      <c r="H8523">
        <v>10000136</v>
      </c>
      <c r="I8523" s="3" t="s">
        <v>40</v>
      </c>
      <c r="J8523" s="2">
        <v>12.660736030079999</v>
      </c>
    </row>
    <row r="8524" spans="1:10" x14ac:dyDescent="0.2">
      <c r="A8524" t="s">
        <v>91</v>
      </c>
      <c r="B8524" s="1">
        <v>43267</v>
      </c>
      <c r="C8524" s="1" t="s">
        <v>22</v>
      </c>
      <c r="D8524" s="1" t="s">
        <v>35</v>
      </c>
      <c r="E8524">
        <v>1000000047</v>
      </c>
      <c r="F8524" t="s">
        <v>34</v>
      </c>
      <c r="G8524" s="5" t="s">
        <v>13</v>
      </c>
      <c r="H8524">
        <v>20000099</v>
      </c>
      <c r="I8524" s="3" t="s">
        <v>20</v>
      </c>
      <c r="J8524" s="2">
        <v>13.172229765695231</v>
      </c>
    </row>
    <row r="8525" spans="1:10" x14ac:dyDescent="0.2">
      <c r="A8525" t="s">
        <v>91</v>
      </c>
      <c r="B8525" s="1">
        <v>43267</v>
      </c>
      <c r="C8525" s="1" t="s">
        <v>22</v>
      </c>
      <c r="D8525" s="1" t="s">
        <v>25</v>
      </c>
      <c r="E8525">
        <v>1000003183</v>
      </c>
      <c r="F8525" t="s">
        <v>23</v>
      </c>
      <c r="G8525" s="5" t="s">
        <v>13</v>
      </c>
      <c r="H8525">
        <v>10000111</v>
      </c>
      <c r="I8525" s="3" t="s">
        <v>37</v>
      </c>
      <c r="J8525" s="2">
        <v>11.847847610683363</v>
      </c>
    </row>
    <row r="8526" spans="1:10" x14ac:dyDescent="0.2">
      <c r="A8526" t="s">
        <v>91</v>
      </c>
      <c r="B8526" s="1">
        <v>43267</v>
      </c>
      <c r="C8526" s="1" t="s">
        <v>22</v>
      </c>
      <c r="D8526" s="1" t="s">
        <v>61</v>
      </c>
      <c r="E8526">
        <v>1000000579</v>
      </c>
      <c r="F8526" t="s">
        <v>60</v>
      </c>
      <c r="G8526" s="5" t="s">
        <v>13</v>
      </c>
      <c r="H8526">
        <v>10000064</v>
      </c>
      <c r="I8526" s="3" t="s">
        <v>53</v>
      </c>
      <c r="J8526" s="2">
        <v>12.084804562897032</v>
      </c>
    </row>
    <row r="8527" spans="1:10" x14ac:dyDescent="0.2">
      <c r="A8527" t="s">
        <v>91</v>
      </c>
      <c r="B8527" s="1">
        <v>43267</v>
      </c>
      <c r="C8527" s="1" t="s">
        <v>22</v>
      </c>
      <c r="D8527" s="1" t="s">
        <v>29</v>
      </c>
      <c r="E8527">
        <v>1000000028</v>
      </c>
      <c r="F8527" t="s">
        <v>27</v>
      </c>
      <c r="G8527" s="5" t="s">
        <v>13</v>
      </c>
      <c r="H8527">
        <v>10000136</v>
      </c>
      <c r="I8527" s="3" t="s">
        <v>40</v>
      </c>
      <c r="J8527" s="2">
        <v>12.326500654154973</v>
      </c>
    </row>
    <row r="8528" spans="1:10" x14ac:dyDescent="0.2">
      <c r="A8528" t="s">
        <v>91</v>
      </c>
      <c r="B8528" s="1">
        <v>43267</v>
      </c>
      <c r="C8528" s="1" t="s">
        <v>22</v>
      </c>
      <c r="D8528" s="1" t="s">
        <v>35</v>
      </c>
      <c r="E8528">
        <v>1000000047</v>
      </c>
      <c r="F8528" t="s">
        <v>34</v>
      </c>
      <c r="G8528" s="5" t="s">
        <v>13</v>
      </c>
      <c r="H8528">
        <v>10000211</v>
      </c>
      <c r="I8528" s="3" t="s">
        <v>11</v>
      </c>
      <c r="J8528" s="2">
        <v>10.062270706194489</v>
      </c>
    </row>
    <row r="8529" spans="1:10" x14ac:dyDescent="0.2">
      <c r="A8529" t="s">
        <v>91</v>
      </c>
      <c r="B8529" s="1">
        <v>43267</v>
      </c>
      <c r="C8529" s="1" t="s">
        <v>22</v>
      </c>
      <c r="D8529" s="1" t="s">
        <v>25</v>
      </c>
      <c r="E8529">
        <v>1000003183</v>
      </c>
      <c r="F8529" t="s">
        <v>23</v>
      </c>
      <c r="G8529" s="5" t="s">
        <v>13</v>
      </c>
      <c r="H8529">
        <v>10000136</v>
      </c>
      <c r="I8529" s="3" t="s">
        <v>40</v>
      </c>
      <c r="J8529" s="2">
        <v>12.025344944439009</v>
      </c>
    </row>
    <row r="8530" spans="1:10" x14ac:dyDescent="0.2">
      <c r="A8530" t="s">
        <v>91</v>
      </c>
      <c r="B8530" s="1">
        <v>43267</v>
      </c>
      <c r="C8530" s="1" t="s">
        <v>22</v>
      </c>
      <c r="D8530" s="1" t="s">
        <v>29</v>
      </c>
      <c r="E8530">
        <v>1000000101</v>
      </c>
      <c r="F8530" t="s">
        <v>39</v>
      </c>
      <c r="G8530" s="5" t="s">
        <v>13</v>
      </c>
      <c r="H8530">
        <v>20000018</v>
      </c>
      <c r="I8530" s="3" t="s">
        <v>81</v>
      </c>
      <c r="J8530" s="2">
        <v>11.384392257798231</v>
      </c>
    </row>
    <row r="8531" spans="1:10" x14ac:dyDescent="0.2">
      <c r="A8531" t="s">
        <v>91</v>
      </c>
      <c r="B8531" s="1">
        <v>43267</v>
      </c>
      <c r="C8531" s="1" t="s">
        <v>22</v>
      </c>
      <c r="D8531" s="1" t="s">
        <v>64</v>
      </c>
      <c r="E8531">
        <v>1000002973</v>
      </c>
      <c r="F8531" t="s">
        <v>63</v>
      </c>
      <c r="G8531" s="5" t="s">
        <v>13</v>
      </c>
      <c r="H8531">
        <v>10000136</v>
      </c>
      <c r="I8531" s="3" t="s">
        <v>40</v>
      </c>
      <c r="J8531" s="2">
        <v>11.254529901895816</v>
      </c>
    </row>
    <row r="8532" spans="1:10" x14ac:dyDescent="0.2">
      <c r="A8532" t="s">
        <v>91</v>
      </c>
      <c r="B8532" s="1">
        <v>43267</v>
      </c>
      <c r="C8532" s="1" t="s">
        <v>22</v>
      </c>
      <c r="D8532" s="1" t="s">
        <v>64</v>
      </c>
      <c r="E8532">
        <v>1000002973</v>
      </c>
      <c r="F8532" t="s">
        <v>63</v>
      </c>
      <c r="G8532" s="5" t="s">
        <v>13</v>
      </c>
      <c r="H8532">
        <v>20000099</v>
      </c>
      <c r="I8532" s="3" t="s">
        <v>20</v>
      </c>
      <c r="J8532" s="2">
        <v>11.479620499933732</v>
      </c>
    </row>
    <row r="8533" spans="1:10" x14ac:dyDescent="0.2">
      <c r="A8533" t="s">
        <v>91</v>
      </c>
      <c r="B8533" s="1">
        <v>43267</v>
      </c>
      <c r="C8533" s="1" t="s">
        <v>22</v>
      </c>
      <c r="D8533" s="1" t="s">
        <v>21</v>
      </c>
      <c r="E8533">
        <v>1000002872</v>
      </c>
      <c r="F8533" t="s">
        <v>19</v>
      </c>
      <c r="G8533" s="5" t="s">
        <v>13</v>
      </c>
      <c r="H8533">
        <v>10000136</v>
      </c>
      <c r="I8533" s="3" t="s">
        <v>40</v>
      </c>
      <c r="J8533" s="2">
        <v>11.914102080754454</v>
      </c>
    </row>
    <row r="8534" spans="1:10" x14ac:dyDescent="0.2">
      <c r="A8534" t="s">
        <v>91</v>
      </c>
      <c r="B8534" s="1">
        <v>43267</v>
      </c>
      <c r="C8534" s="1" t="s">
        <v>22</v>
      </c>
      <c r="D8534" s="1" t="s">
        <v>29</v>
      </c>
      <c r="E8534">
        <v>1000000054</v>
      </c>
      <c r="F8534" t="s">
        <v>36</v>
      </c>
      <c r="G8534" s="5" t="s">
        <v>13</v>
      </c>
      <c r="H8534">
        <v>20000018</v>
      </c>
      <c r="I8534" s="3" t="s">
        <v>81</v>
      </c>
      <c r="J8534" s="2">
        <v>1.0091298541247999</v>
      </c>
    </row>
    <row r="8535" spans="1:10" x14ac:dyDescent="0.2">
      <c r="A8535" t="s">
        <v>91</v>
      </c>
      <c r="B8535" s="1">
        <v>43267</v>
      </c>
      <c r="C8535" s="1" t="s">
        <v>22</v>
      </c>
      <c r="D8535" s="1" t="s">
        <v>61</v>
      </c>
      <c r="E8535">
        <v>1000000579</v>
      </c>
      <c r="F8535" t="s">
        <v>60</v>
      </c>
      <c r="G8535" s="5" t="s">
        <v>13</v>
      </c>
      <c r="H8535">
        <v>20000018</v>
      </c>
      <c r="I8535" s="3" t="s">
        <v>81</v>
      </c>
      <c r="J8535" s="2">
        <v>1.0923146077207919</v>
      </c>
    </row>
    <row r="8536" spans="1:10" x14ac:dyDescent="0.2">
      <c r="A8536" t="s">
        <v>91</v>
      </c>
      <c r="B8536" s="1">
        <v>43267</v>
      </c>
      <c r="C8536" s="1" t="s">
        <v>22</v>
      </c>
      <c r="D8536" s="1" t="s">
        <v>61</v>
      </c>
      <c r="E8536">
        <v>1000000579</v>
      </c>
      <c r="F8536" t="s">
        <v>60</v>
      </c>
      <c r="G8536" s="5" t="s">
        <v>13</v>
      </c>
      <c r="H8536">
        <v>10000111</v>
      </c>
      <c r="I8536" s="3" t="s">
        <v>37</v>
      </c>
      <c r="J8536" s="2">
        <v>0.57261290196747605</v>
      </c>
    </row>
    <row r="8537" spans="1:10" x14ac:dyDescent="0.2">
      <c r="A8537" t="s">
        <v>91</v>
      </c>
      <c r="B8537" s="1">
        <v>43267</v>
      </c>
      <c r="C8537" s="1" t="s">
        <v>22</v>
      </c>
      <c r="D8537" s="1" t="s">
        <v>46</v>
      </c>
      <c r="E8537">
        <v>1000001133</v>
      </c>
      <c r="F8537" t="s">
        <v>45</v>
      </c>
      <c r="G8537" s="5" t="s">
        <v>13</v>
      </c>
      <c r="H8537">
        <v>20000018</v>
      </c>
      <c r="I8537" s="3" t="s">
        <v>81</v>
      </c>
      <c r="J8537" s="2">
        <v>0.61981462032052326</v>
      </c>
    </row>
    <row r="8538" spans="1:10" x14ac:dyDescent="0.2">
      <c r="A8538" t="s">
        <v>91</v>
      </c>
      <c r="B8538" s="1">
        <v>43267</v>
      </c>
      <c r="C8538" s="1" t="s">
        <v>22</v>
      </c>
      <c r="D8538" s="1" t="s">
        <v>49</v>
      </c>
      <c r="E8538">
        <v>1000000018</v>
      </c>
      <c r="F8538" t="s">
        <v>48</v>
      </c>
      <c r="G8538" s="5" t="s">
        <v>13</v>
      </c>
      <c r="H8538">
        <v>20000018</v>
      </c>
      <c r="I8538" s="3" t="s">
        <v>81</v>
      </c>
      <c r="J8538" s="2">
        <v>0.63221091272693375</v>
      </c>
    </row>
    <row r="8539" spans="1:10" x14ac:dyDescent="0.2">
      <c r="A8539" t="s">
        <v>91</v>
      </c>
      <c r="B8539" s="1">
        <v>43267</v>
      </c>
      <c r="C8539" s="1" t="s">
        <v>22</v>
      </c>
      <c r="D8539" s="1" t="s">
        <v>35</v>
      </c>
      <c r="E8539">
        <v>1000000047</v>
      </c>
      <c r="F8539" t="s">
        <v>34</v>
      </c>
      <c r="G8539" s="5" t="s">
        <v>13</v>
      </c>
      <c r="H8539">
        <v>20000018</v>
      </c>
      <c r="I8539" s="3" t="s">
        <v>81</v>
      </c>
      <c r="J8539" s="2">
        <v>0.69801193231535807</v>
      </c>
    </row>
    <row r="8540" spans="1:10" x14ac:dyDescent="0.2">
      <c r="A8540" t="s">
        <v>91</v>
      </c>
      <c r="B8540" s="1">
        <v>43267</v>
      </c>
      <c r="C8540" s="1" t="s">
        <v>22</v>
      </c>
      <c r="D8540" s="1" t="s">
        <v>64</v>
      </c>
      <c r="E8540">
        <v>1000002973</v>
      </c>
      <c r="F8540" t="s">
        <v>63</v>
      </c>
      <c r="G8540" s="5" t="s">
        <v>13</v>
      </c>
      <c r="H8540">
        <v>20000018</v>
      </c>
      <c r="I8540" s="3" t="s">
        <v>81</v>
      </c>
      <c r="J8540" s="2">
        <v>0.54858453028359488</v>
      </c>
    </row>
    <row r="8541" spans="1:10" x14ac:dyDescent="0.2">
      <c r="A8541" t="s">
        <v>91</v>
      </c>
      <c r="B8541" s="1">
        <v>43268</v>
      </c>
      <c r="C8541" s="1" t="s">
        <v>43</v>
      </c>
      <c r="D8541" s="1" t="s">
        <v>42</v>
      </c>
      <c r="E8541">
        <v>1000000931</v>
      </c>
      <c r="F8541" t="s">
        <v>41</v>
      </c>
      <c r="G8541" s="5" t="s">
        <v>13</v>
      </c>
      <c r="H8541">
        <v>10000131</v>
      </c>
      <c r="I8541" s="3" t="s">
        <v>38</v>
      </c>
      <c r="J8541" s="2">
        <v>0.48399999999999999</v>
      </c>
    </row>
    <row r="8542" spans="1:10" x14ac:dyDescent="0.2">
      <c r="A8542" t="s">
        <v>91</v>
      </c>
      <c r="B8542" s="1">
        <v>43268</v>
      </c>
      <c r="C8542" s="1" t="s">
        <v>43</v>
      </c>
      <c r="D8542" s="1" t="s">
        <v>42</v>
      </c>
      <c r="E8542">
        <v>1000001014</v>
      </c>
      <c r="F8542" t="s">
        <v>44</v>
      </c>
      <c r="G8542" s="5" t="s">
        <v>13</v>
      </c>
      <c r="H8542">
        <v>10000078</v>
      </c>
      <c r="I8542" s="3" t="s">
        <v>30</v>
      </c>
      <c r="J8542" s="2">
        <v>0.49367999999999995</v>
      </c>
    </row>
    <row r="8543" spans="1:10" x14ac:dyDescent="0.2">
      <c r="A8543" t="s">
        <v>91</v>
      </c>
      <c r="B8543" s="1">
        <v>43268</v>
      </c>
      <c r="C8543" s="1" t="s">
        <v>43</v>
      </c>
      <c r="D8543" s="1" t="s">
        <v>42</v>
      </c>
      <c r="E8543">
        <v>1000001014</v>
      </c>
      <c r="F8543" t="s">
        <v>44</v>
      </c>
      <c r="G8543" s="5" t="s">
        <v>13</v>
      </c>
      <c r="H8543">
        <v>10000131</v>
      </c>
      <c r="I8543" s="3" t="s">
        <v>38</v>
      </c>
      <c r="J8543" s="2">
        <v>0.50355359999999993</v>
      </c>
    </row>
    <row r="8544" spans="1:10" x14ac:dyDescent="0.2">
      <c r="A8544" t="s">
        <v>91</v>
      </c>
      <c r="B8544" s="1">
        <v>43268</v>
      </c>
      <c r="C8544" s="1" t="s">
        <v>43</v>
      </c>
      <c r="D8544" s="1" t="s">
        <v>42</v>
      </c>
      <c r="E8544">
        <v>1000001014</v>
      </c>
      <c r="F8544" t="s">
        <v>44</v>
      </c>
      <c r="G8544" s="5" t="s">
        <v>13</v>
      </c>
      <c r="H8544">
        <v>20000099</v>
      </c>
      <c r="I8544" s="3" t="s">
        <v>20</v>
      </c>
      <c r="J8544" s="2">
        <v>0.51362467199999995</v>
      </c>
    </row>
    <row r="8545" spans="1:10" x14ac:dyDescent="0.2">
      <c r="A8545" t="s">
        <v>91</v>
      </c>
      <c r="B8545" s="1">
        <v>43268</v>
      </c>
      <c r="C8545" s="1" t="s">
        <v>43</v>
      </c>
      <c r="D8545" s="1" t="s">
        <v>51</v>
      </c>
      <c r="E8545">
        <v>1000000460</v>
      </c>
      <c r="F8545" t="s">
        <v>50</v>
      </c>
      <c r="G8545" s="5" t="s">
        <v>13</v>
      </c>
      <c r="H8545">
        <v>10000131</v>
      </c>
      <c r="I8545" s="3" t="s">
        <v>38</v>
      </c>
      <c r="J8545" s="2">
        <v>0.66442828126385634</v>
      </c>
    </row>
    <row r="8546" spans="1:10" x14ac:dyDescent="0.2">
      <c r="A8546" t="s">
        <v>91</v>
      </c>
      <c r="B8546" s="1">
        <v>43268</v>
      </c>
      <c r="C8546" s="1" t="s">
        <v>43</v>
      </c>
      <c r="D8546" s="1" t="s">
        <v>42</v>
      </c>
      <c r="E8546">
        <v>1000000931</v>
      </c>
      <c r="F8546" t="s">
        <v>41</v>
      </c>
      <c r="G8546" s="5" t="s">
        <v>13</v>
      </c>
      <c r="H8546">
        <v>10000182</v>
      </c>
      <c r="I8546" s="3" t="s">
        <v>31</v>
      </c>
      <c r="J8546" s="2">
        <v>0.1937168468891334</v>
      </c>
    </row>
    <row r="8547" spans="1:10" x14ac:dyDescent="0.2">
      <c r="A8547" t="s">
        <v>91</v>
      </c>
      <c r="B8547" s="1">
        <v>43268</v>
      </c>
      <c r="C8547" s="1" t="s">
        <v>43</v>
      </c>
      <c r="D8547" s="1" t="s">
        <v>42</v>
      </c>
      <c r="E8547">
        <v>1000001014</v>
      </c>
      <c r="F8547" t="s">
        <v>44</v>
      </c>
      <c r="G8547" s="5" t="s">
        <v>13</v>
      </c>
      <c r="H8547">
        <v>10000182</v>
      </c>
      <c r="I8547" s="3" t="s">
        <v>31</v>
      </c>
      <c r="J8547" s="2">
        <v>0.21815663294486037</v>
      </c>
    </row>
    <row r="8548" spans="1:10" x14ac:dyDescent="0.2">
      <c r="A8548" t="s">
        <v>91</v>
      </c>
      <c r="B8548" s="1">
        <v>43268</v>
      </c>
      <c r="C8548" s="1" t="s">
        <v>43</v>
      </c>
      <c r="D8548" s="1" t="s">
        <v>51</v>
      </c>
      <c r="E8548">
        <v>1000000460</v>
      </c>
      <c r="F8548" t="s">
        <v>50</v>
      </c>
      <c r="G8548" s="5" t="s">
        <v>13</v>
      </c>
      <c r="H8548">
        <v>10000182</v>
      </c>
      <c r="I8548" s="3" t="s">
        <v>31</v>
      </c>
      <c r="J8548" s="2">
        <v>0.25560526551771356</v>
      </c>
    </row>
    <row r="8549" spans="1:10" x14ac:dyDescent="0.2">
      <c r="A8549" t="s">
        <v>91</v>
      </c>
      <c r="B8549" s="1">
        <v>43268</v>
      </c>
      <c r="C8549" s="1" t="s">
        <v>43</v>
      </c>
      <c r="D8549" s="1" t="s">
        <v>42</v>
      </c>
      <c r="E8549">
        <v>1000001014</v>
      </c>
      <c r="F8549" t="s">
        <v>44</v>
      </c>
      <c r="G8549" s="5" t="s">
        <v>13</v>
      </c>
      <c r="H8549">
        <v>10000136</v>
      </c>
      <c r="I8549" s="3" t="s">
        <v>40</v>
      </c>
      <c r="J8549" s="2">
        <v>0.26593171824462919</v>
      </c>
    </row>
    <row r="8550" spans="1:10" x14ac:dyDescent="0.2">
      <c r="A8550" t="s">
        <v>91</v>
      </c>
      <c r="B8550" s="1">
        <v>43268</v>
      </c>
      <c r="C8550" s="1" t="s">
        <v>43</v>
      </c>
      <c r="D8550" s="1" t="s">
        <v>42</v>
      </c>
      <c r="E8550">
        <v>1000000931</v>
      </c>
      <c r="F8550" t="s">
        <v>41</v>
      </c>
      <c r="G8550" s="5" t="s">
        <v>13</v>
      </c>
      <c r="H8550">
        <v>10000078</v>
      </c>
      <c r="I8550" s="3" t="s">
        <v>30</v>
      </c>
      <c r="J8550" s="2">
        <v>0.31158139238737115</v>
      </c>
    </row>
    <row r="8551" spans="1:10" x14ac:dyDescent="0.2">
      <c r="A8551" t="s">
        <v>91</v>
      </c>
      <c r="B8551" s="1">
        <v>43268</v>
      </c>
      <c r="C8551" s="1" t="s">
        <v>43</v>
      </c>
      <c r="D8551" s="1" t="s">
        <v>42</v>
      </c>
      <c r="E8551">
        <v>1000000931</v>
      </c>
      <c r="F8551" t="s">
        <v>41</v>
      </c>
      <c r="G8551" s="5" t="s">
        <v>13</v>
      </c>
      <c r="H8551">
        <v>20000099</v>
      </c>
      <c r="I8551" s="3" t="s">
        <v>20</v>
      </c>
      <c r="J8551" s="2">
        <v>0.31781302023511859</v>
      </c>
    </row>
    <row r="8552" spans="1:10" x14ac:dyDescent="0.2">
      <c r="A8552" t="s">
        <v>91</v>
      </c>
      <c r="B8552" s="1">
        <v>43268</v>
      </c>
      <c r="C8552" s="1" t="s">
        <v>43</v>
      </c>
      <c r="D8552" s="1" t="s">
        <v>78</v>
      </c>
      <c r="E8552">
        <v>1000003187</v>
      </c>
      <c r="F8552" t="s">
        <v>77</v>
      </c>
      <c r="G8552" s="5" t="s">
        <v>13</v>
      </c>
      <c r="H8552">
        <v>10000211</v>
      </c>
      <c r="I8552" s="3" t="s">
        <v>11</v>
      </c>
      <c r="J8552" s="2">
        <v>1.4261302111140275</v>
      </c>
    </row>
    <row r="8553" spans="1:10" x14ac:dyDescent="0.2">
      <c r="A8553" t="s">
        <v>91</v>
      </c>
      <c r="B8553" s="1">
        <v>43268</v>
      </c>
      <c r="C8553" s="1" t="s">
        <v>43</v>
      </c>
      <c r="D8553" s="1" t="s">
        <v>80</v>
      </c>
      <c r="E8553">
        <v>1000003498</v>
      </c>
      <c r="F8553" t="s">
        <v>79</v>
      </c>
      <c r="G8553" s="5" t="s">
        <v>13</v>
      </c>
      <c r="H8553">
        <v>10000131</v>
      </c>
      <c r="I8553" s="3" t="s">
        <v>38</v>
      </c>
      <c r="J8553" s="2">
        <v>1.5436892048574129</v>
      </c>
    </row>
    <row r="8554" spans="1:10" x14ac:dyDescent="0.2">
      <c r="A8554" t="s">
        <v>91</v>
      </c>
      <c r="B8554" s="1">
        <v>43268</v>
      </c>
      <c r="C8554" s="1" t="s">
        <v>43</v>
      </c>
      <c r="D8554" s="1" t="s">
        <v>78</v>
      </c>
      <c r="E8554">
        <v>1000003187</v>
      </c>
      <c r="F8554" t="s">
        <v>77</v>
      </c>
      <c r="G8554" s="5" t="s">
        <v>13</v>
      </c>
      <c r="H8554">
        <v>10000064</v>
      </c>
      <c r="I8554" s="3" t="s">
        <v>53</v>
      </c>
      <c r="J8554" s="2">
        <v>0.19</v>
      </c>
    </row>
    <row r="8555" spans="1:10" x14ac:dyDescent="0.2">
      <c r="A8555" t="s">
        <v>91</v>
      </c>
      <c r="B8555" s="1">
        <v>43268</v>
      </c>
      <c r="C8555" s="1" t="s">
        <v>43</v>
      </c>
      <c r="D8555" s="1" t="s">
        <v>78</v>
      </c>
      <c r="E8555">
        <v>1000003187</v>
      </c>
      <c r="F8555" t="s">
        <v>77</v>
      </c>
      <c r="G8555" s="5" t="s">
        <v>13</v>
      </c>
      <c r="H8555">
        <v>20000099</v>
      </c>
      <c r="I8555" s="3" t="s">
        <v>20</v>
      </c>
      <c r="J8555" s="2">
        <v>0.1938</v>
      </c>
    </row>
    <row r="8556" spans="1:10" x14ac:dyDescent="0.2">
      <c r="A8556" t="s">
        <v>91</v>
      </c>
      <c r="B8556" s="1">
        <v>43268</v>
      </c>
      <c r="C8556" s="1" t="s">
        <v>43</v>
      </c>
      <c r="D8556" s="1" t="s">
        <v>78</v>
      </c>
      <c r="E8556">
        <v>1000003187</v>
      </c>
      <c r="F8556" t="s">
        <v>77</v>
      </c>
      <c r="G8556" s="5" t="s">
        <v>13</v>
      </c>
      <c r="H8556">
        <v>10000078</v>
      </c>
      <c r="I8556" s="3" t="s">
        <v>30</v>
      </c>
      <c r="J8556" s="2">
        <v>0.22261528239043041</v>
      </c>
    </row>
    <row r="8557" spans="1:10" x14ac:dyDescent="0.2">
      <c r="A8557" t="s">
        <v>91</v>
      </c>
      <c r="B8557" s="1">
        <v>43268</v>
      </c>
      <c r="C8557" s="1" t="s">
        <v>43</v>
      </c>
      <c r="D8557" s="1" t="s">
        <v>78</v>
      </c>
      <c r="E8557">
        <v>1000003187</v>
      </c>
      <c r="F8557" t="s">
        <v>77</v>
      </c>
      <c r="G8557" s="5" t="s">
        <v>13</v>
      </c>
      <c r="H8557">
        <v>10000111</v>
      </c>
      <c r="I8557" s="3" t="s">
        <v>37</v>
      </c>
      <c r="J8557" s="2">
        <v>0.23160893979900379</v>
      </c>
    </row>
    <row r="8558" spans="1:10" x14ac:dyDescent="0.2">
      <c r="A8558" t="s">
        <v>91</v>
      </c>
      <c r="B8558" s="1">
        <v>43268</v>
      </c>
      <c r="C8558" s="1" t="s">
        <v>43</v>
      </c>
      <c r="D8558" s="1" t="s">
        <v>78</v>
      </c>
      <c r="E8558">
        <v>1000003187</v>
      </c>
      <c r="F8558" t="s">
        <v>77</v>
      </c>
      <c r="G8558" s="5" t="s">
        <v>13</v>
      </c>
      <c r="H8558">
        <v>10000131</v>
      </c>
      <c r="I8558" s="3" t="s">
        <v>38</v>
      </c>
      <c r="J8558" s="2">
        <v>5.0052873881584609E-2</v>
      </c>
    </row>
    <row r="8559" spans="1:10" x14ac:dyDescent="0.2">
      <c r="A8559" t="s">
        <v>91</v>
      </c>
      <c r="B8559" s="1">
        <v>43268</v>
      </c>
      <c r="C8559" s="1" t="s">
        <v>43</v>
      </c>
      <c r="D8559" s="1" t="s">
        <v>80</v>
      </c>
      <c r="E8559">
        <v>1000003498</v>
      </c>
      <c r="F8559" t="s">
        <v>79</v>
      </c>
      <c r="G8559" s="5" t="s">
        <v>13</v>
      </c>
      <c r="H8559">
        <v>10000136</v>
      </c>
      <c r="I8559" s="3" t="s">
        <v>40</v>
      </c>
      <c r="J8559" s="2">
        <v>5.4178840389851206E-2</v>
      </c>
    </row>
    <row r="8560" spans="1:10" x14ac:dyDescent="0.2">
      <c r="A8560" t="s">
        <v>91</v>
      </c>
      <c r="B8560" s="1">
        <v>43268</v>
      </c>
      <c r="C8560" s="1" t="s">
        <v>43</v>
      </c>
      <c r="D8560" s="1" t="s">
        <v>51</v>
      </c>
      <c r="E8560">
        <v>1000000460</v>
      </c>
      <c r="F8560" t="s">
        <v>50</v>
      </c>
      <c r="G8560" s="5" t="s">
        <v>13</v>
      </c>
      <c r="H8560">
        <v>20000099</v>
      </c>
      <c r="I8560" s="3" t="s">
        <v>20</v>
      </c>
      <c r="J8560" s="2">
        <v>5.8644919229481889E-2</v>
      </c>
    </row>
    <row r="8561" spans="1:10" x14ac:dyDescent="0.2">
      <c r="A8561" t="s">
        <v>91</v>
      </c>
      <c r="B8561" s="1">
        <v>43268</v>
      </c>
      <c r="C8561" s="1" t="s">
        <v>43</v>
      </c>
      <c r="D8561" s="1" t="s">
        <v>42</v>
      </c>
      <c r="E8561">
        <v>1000000931</v>
      </c>
      <c r="F8561" t="s">
        <v>41</v>
      </c>
      <c r="G8561" s="5" t="s">
        <v>13</v>
      </c>
      <c r="H8561">
        <v>10000136</v>
      </c>
      <c r="I8561" s="3" t="s">
        <v>40</v>
      </c>
      <c r="J8561" s="2">
        <v>6.7364578199355499E-2</v>
      </c>
    </row>
    <row r="8562" spans="1:10" x14ac:dyDescent="0.2">
      <c r="A8562" t="s">
        <v>91</v>
      </c>
      <c r="B8562" s="1">
        <v>43268</v>
      </c>
      <c r="C8562" s="1" t="s">
        <v>43</v>
      </c>
      <c r="D8562" s="1" t="s">
        <v>80</v>
      </c>
      <c r="E8562">
        <v>1000003498</v>
      </c>
      <c r="F8562" t="s">
        <v>79</v>
      </c>
      <c r="G8562" s="5" t="s">
        <v>13</v>
      </c>
      <c r="H8562">
        <v>10000211</v>
      </c>
      <c r="I8562" s="3" t="s">
        <v>11</v>
      </c>
      <c r="J8562" s="2">
        <v>8.7143265016409524E-2</v>
      </c>
    </row>
    <row r="8563" spans="1:10" x14ac:dyDescent="0.2">
      <c r="A8563" t="s">
        <v>91</v>
      </c>
      <c r="B8563" s="1">
        <v>43268</v>
      </c>
      <c r="C8563" s="1" t="s">
        <v>43</v>
      </c>
      <c r="D8563" s="1" t="s">
        <v>78</v>
      </c>
      <c r="E8563">
        <v>1000003187</v>
      </c>
      <c r="F8563" t="s">
        <v>77</v>
      </c>
      <c r="G8563" s="5" t="s">
        <v>13</v>
      </c>
      <c r="H8563">
        <v>20000018</v>
      </c>
      <c r="I8563" s="3" t="s">
        <v>81</v>
      </c>
      <c r="J8563" s="2">
        <v>22.446650421241401</v>
      </c>
    </row>
    <row r="8564" spans="1:10" x14ac:dyDescent="0.2">
      <c r="A8564" t="s">
        <v>91</v>
      </c>
      <c r="B8564" s="1">
        <v>43268</v>
      </c>
      <c r="C8564" s="1" t="s">
        <v>43</v>
      </c>
      <c r="D8564" s="1" t="s">
        <v>78</v>
      </c>
      <c r="E8564">
        <v>1000003187</v>
      </c>
      <c r="F8564" t="s">
        <v>77</v>
      </c>
      <c r="G8564" s="5" t="s">
        <v>13</v>
      </c>
      <c r="H8564">
        <v>10000136</v>
      </c>
      <c r="I8564" s="3" t="s">
        <v>40</v>
      </c>
      <c r="J8564" s="2">
        <v>25.334895260055262</v>
      </c>
    </row>
    <row r="8565" spans="1:10" x14ac:dyDescent="0.2">
      <c r="A8565" t="s">
        <v>91</v>
      </c>
      <c r="B8565" s="1">
        <v>43268</v>
      </c>
      <c r="C8565" s="1" t="s">
        <v>9</v>
      </c>
      <c r="D8565" s="1" t="s">
        <v>15</v>
      </c>
      <c r="E8565">
        <v>1000002986</v>
      </c>
      <c r="F8565" t="s">
        <v>14</v>
      </c>
      <c r="G8565" s="5" t="s">
        <v>13</v>
      </c>
      <c r="H8565">
        <v>10000211</v>
      </c>
      <c r="I8565" s="3" t="s">
        <v>11</v>
      </c>
      <c r="J8565" s="2">
        <v>0.66872148131114717</v>
      </c>
    </row>
    <row r="8566" spans="1:10" x14ac:dyDescent="0.2">
      <c r="A8566" t="s">
        <v>91</v>
      </c>
      <c r="B8566" s="1">
        <v>43268</v>
      </c>
      <c r="C8566" s="1" t="s">
        <v>9</v>
      </c>
      <c r="D8566" s="1" t="s">
        <v>12</v>
      </c>
      <c r="E8566">
        <v>1000000072</v>
      </c>
      <c r="F8566" t="s">
        <v>10</v>
      </c>
      <c r="G8566" s="5" t="s">
        <v>13</v>
      </c>
      <c r="H8566">
        <v>10000211</v>
      </c>
      <c r="I8566" s="3" t="s">
        <v>11</v>
      </c>
      <c r="J8566" s="2">
        <v>0.68209591093736999</v>
      </c>
    </row>
    <row r="8567" spans="1:10" x14ac:dyDescent="0.2">
      <c r="A8567" t="s">
        <v>91</v>
      </c>
      <c r="B8567" s="1">
        <v>43268</v>
      </c>
      <c r="C8567" s="1" t="s">
        <v>9</v>
      </c>
      <c r="D8567" s="1" t="s">
        <v>15</v>
      </c>
      <c r="E8567">
        <v>1000002985</v>
      </c>
      <c r="F8567" t="s">
        <v>47</v>
      </c>
      <c r="G8567" s="5" t="s">
        <v>13</v>
      </c>
      <c r="H8567">
        <v>10000211</v>
      </c>
      <c r="I8567" s="3" t="s">
        <v>11</v>
      </c>
      <c r="J8567" s="2">
        <v>0.52389716543999998</v>
      </c>
    </row>
    <row r="8568" spans="1:10" x14ac:dyDescent="0.2">
      <c r="A8568" t="s">
        <v>91</v>
      </c>
      <c r="B8568" s="1">
        <v>43268</v>
      </c>
      <c r="C8568" s="1" t="s">
        <v>9</v>
      </c>
      <c r="D8568" s="1" t="s">
        <v>57</v>
      </c>
      <c r="E8568">
        <v>1000001502</v>
      </c>
      <c r="F8568" t="s">
        <v>56</v>
      </c>
      <c r="G8568" s="5" t="s">
        <v>13</v>
      </c>
      <c r="H8568">
        <v>10000064</v>
      </c>
      <c r="I8568" s="3" t="s">
        <v>53</v>
      </c>
      <c r="J8568" s="2">
        <v>0.22251976560375755</v>
      </c>
    </row>
    <row r="8569" spans="1:10" x14ac:dyDescent="0.2">
      <c r="A8569" t="s">
        <v>91</v>
      </c>
      <c r="B8569" s="1">
        <v>43268</v>
      </c>
      <c r="C8569" s="1" t="s">
        <v>9</v>
      </c>
      <c r="D8569" s="1" t="s">
        <v>17</v>
      </c>
      <c r="E8569">
        <v>1000000059</v>
      </c>
      <c r="F8569" t="s">
        <v>55</v>
      </c>
      <c r="G8569" s="5" t="s">
        <v>13</v>
      </c>
      <c r="H8569">
        <v>10000131</v>
      </c>
      <c r="I8569" s="3" t="s">
        <v>38</v>
      </c>
      <c r="J8569" s="2">
        <v>0.22697016091583272</v>
      </c>
    </row>
    <row r="8570" spans="1:10" x14ac:dyDescent="0.2">
      <c r="A8570" t="s">
        <v>91</v>
      </c>
      <c r="B8570" s="1">
        <v>43268</v>
      </c>
      <c r="C8570" s="1" t="s">
        <v>9</v>
      </c>
      <c r="D8570" s="1" t="s">
        <v>15</v>
      </c>
      <c r="E8570">
        <v>1000002981</v>
      </c>
      <c r="F8570" t="s">
        <v>62</v>
      </c>
      <c r="G8570" s="5" t="s">
        <v>13</v>
      </c>
      <c r="H8570">
        <v>10000211</v>
      </c>
      <c r="I8570" s="3" t="s">
        <v>11</v>
      </c>
      <c r="J8570" s="2">
        <v>0.27667535966171219</v>
      </c>
    </row>
    <row r="8571" spans="1:10" x14ac:dyDescent="0.2">
      <c r="A8571" t="s">
        <v>91</v>
      </c>
      <c r="B8571" s="1">
        <v>43268</v>
      </c>
      <c r="C8571" s="1" t="s">
        <v>9</v>
      </c>
      <c r="D8571" s="1" t="s">
        <v>15</v>
      </c>
      <c r="E8571">
        <v>1000002981</v>
      </c>
      <c r="F8571" t="s">
        <v>62</v>
      </c>
      <c r="G8571" s="5" t="s">
        <v>13</v>
      </c>
      <c r="H8571">
        <v>20000099</v>
      </c>
      <c r="I8571" s="3" t="s">
        <v>20</v>
      </c>
      <c r="J8571" s="2">
        <v>0.28220886685494651</v>
      </c>
    </row>
    <row r="8572" spans="1:10" x14ac:dyDescent="0.2">
      <c r="A8572" t="s">
        <v>91</v>
      </c>
      <c r="B8572" s="1">
        <v>43268</v>
      </c>
      <c r="C8572" s="1" t="s">
        <v>9</v>
      </c>
      <c r="D8572" s="1" t="s">
        <v>59</v>
      </c>
      <c r="E8572">
        <v>1000000192</v>
      </c>
      <c r="F8572" t="s">
        <v>58</v>
      </c>
      <c r="G8572" s="5" t="s">
        <v>13</v>
      </c>
      <c r="H8572">
        <v>10000064</v>
      </c>
      <c r="I8572" s="3" t="s">
        <v>53</v>
      </c>
      <c r="J8572" s="2">
        <v>0.28785304419204538</v>
      </c>
    </row>
    <row r="8573" spans="1:10" x14ac:dyDescent="0.2">
      <c r="A8573" t="s">
        <v>91</v>
      </c>
      <c r="B8573" s="1">
        <v>43268</v>
      </c>
      <c r="C8573" s="1" t="s">
        <v>9</v>
      </c>
      <c r="D8573" s="1" t="s">
        <v>57</v>
      </c>
      <c r="E8573">
        <v>1000001502</v>
      </c>
      <c r="F8573" t="s">
        <v>56</v>
      </c>
      <c r="G8573" s="5" t="s">
        <v>13</v>
      </c>
      <c r="H8573">
        <v>10000131</v>
      </c>
      <c r="I8573" s="3" t="s">
        <v>38</v>
      </c>
      <c r="J8573" s="2">
        <v>0.29948230717740404</v>
      </c>
    </row>
    <row r="8574" spans="1:10" x14ac:dyDescent="0.2">
      <c r="A8574" t="s">
        <v>91</v>
      </c>
      <c r="B8574" s="1">
        <v>43268</v>
      </c>
      <c r="C8574" s="1" t="s">
        <v>9</v>
      </c>
      <c r="D8574" s="1" t="s">
        <v>17</v>
      </c>
      <c r="E8574">
        <v>1000001649</v>
      </c>
      <c r="F8574" t="s">
        <v>16</v>
      </c>
      <c r="G8574" s="5" t="s">
        <v>13</v>
      </c>
      <c r="H8574">
        <v>10000211</v>
      </c>
      <c r="I8574" s="3" t="s">
        <v>11</v>
      </c>
      <c r="J8574" s="2">
        <v>0.32416928063982098</v>
      </c>
    </row>
    <row r="8575" spans="1:10" x14ac:dyDescent="0.2">
      <c r="A8575" t="s">
        <v>91</v>
      </c>
      <c r="B8575" s="1">
        <v>43268</v>
      </c>
      <c r="C8575" s="1" t="s">
        <v>9</v>
      </c>
      <c r="D8575" s="1" t="s">
        <v>57</v>
      </c>
      <c r="E8575">
        <v>1000001502</v>
      </c>
      <c r="F8575" t="s">
        <v>56</v>
      </c>
      <c r="G8575" s="5" t="s">
        <v>13</v>
      </c>
      <c r="H8575">
        <v>10000211</v>
      </c>
      <c r="I8575" s="3" t="s">
        <v>11</v>
      </c>
      <c r="J8575" s="2">
        <v>0.33065266625261741</v>
      </c>
    </row>
    <row r="8576" spans="1:10" x14ac:dyDescent="0.2">
      <c r="A8576" t="s">
        <v>91</v>
      </c>
      <c r="B8576" s="1">
        <v>43268</v>
      </c>
      <c r="C8576" s="1" t="s">
        <v>9</v>
      </c>
      <c r="D8576" s="1" t="s">
        <v>17</v>
      </c>
      <c r="E8576">
        <v>1000000059</v>
      </c>
      <c r="F8576" t="s">
        <v>55</v>
      </c>
      <c r="G8576" s="5" t="s">
        <v>13</v>
      </c>
      <c r="H8576">
        <v>20000099</v>
      </c>
      <c r="I8576" s="3" t="s">
        <v>20</v>
      </c>
      <c r="J8576" s="2">
        <v>0.34401103396922317</v>
      </c>
    </row>
    <row r="8577" spans="1:10" x14ac:dyDescent="0.2">
      <c r="A8577" t="s">
        <v>91</v>
      </c>
      <c r="B8577" s="1">
        <v>43268</v>
      </c>
      <c r="C8577" s="1" t="s">
        <v>9</v>
      </c>
      <c r="D8577" s="1" t="s">
        <v>72</v>
      </c>
      <c r="E8577">
        <v>1000001699</v>
      </c>
      <c r="F8577" t="s">
        <v>71</v>
      </c>
      <c r="G8577" s="5" t="s">
        <v>13</v>
      </c>
      <c r="H8577">
        <v>10000211</v>
      </c>
      <c r="I8577" s="3" t="s">
        <v>11</v>
      </c>
      <c r="J8577" s="2">
        <v>1.2151871999999999</v>
      </c>
    </row>
    <row r="8578" spans="1:10" x14ac:dyDescent="0.2">
      <c r="A8578" t="s">
        <v>91</v>
      </c>
      <c r="B8578" s="1">
        <v>43268</v>
      </c>
      <c r="C8578" s="1" t="s">
        <v>9</v>
      </c>
      <c r="D8578" s="1" t="s">
        <v>17</v>
      </c>
      <c r="E8578">
        <v>1000000059</v>
      </c>
      <c r="F8578" t="s">
        <v>55</v>
      </c>
      <c r="G8578" s="5" t="s">
        <v>13</v>
      </c>
      <c r="H8578">
        <v>10000064</v>
      </c>
      <c r="I8578" s="3" t="s">
        <v>53</v>
      </c>
      <c r="J8578" s="2">
        <v>1.1250445570106462</v>
      </c>
    </row>
    <row r="8579" spans="1:10" x14ac:dyDescent="0.2">
      <c r="A8579" t="s">
        <v>91</v>
      </c>
      <c r="B8579" s="1">
        <v>43268</v>
      </c>
      <c r="C8579" s="1" t="s">
        <v>9</v>
      </c>
      <c r="D8579" s="1" t="s">
        <v>15</v>
      </c>
      <c r="E8579">
        <v>1000002981</v>
      </c>
      <c r="F8579" t="s">
        <v>62</v>
      </c>
      <c r="G8579" s="5" t="s">
        <v>13</v>
      </c>
      <c r="H8579">
        <v>10000064</v>
      </c>
      <c r="I8579" s="3" t="s">
        <v>53</v>
      </c>
      <c r="J8579" s="2">
        <v>1.1704963571138762</v>
      </c>
    </row>
    <row r="8580" spans="1:10" x14ac:dyDescent="0.2">
      <c r="A8580" t="s">
        <v>91</v>
      </c>
      <c r="B8580" s="1">
        <v>43268</v>
      </c>
      <c r="C8580" s="1" t="s">
        <v>9</v>
      </c>
      <c r="D8580" s="1" t="s">
        <v>75</v>
      </c>
      <c r="E8580">
        <v>1000000281</v>
      </c>
      <c r="F8580" t="s">
        <v>74</v>
      </c>
      <c r="G8580" s="5" t="s">
        <v>13</v>
      </c>
      <c r="H8580">
        <v>20000099</v>
      </c>
      <c r="I8580" s="3" t="s">
        <v>20</v>
      </c>
      <c r="J8580" s="2">
        <v>1.2421400981401023</v>
      </c>
    </row>
    <row r="8581" spans="1:10" x14ac:dyDescent="0.2">
      <c r="A8581" t="s">
        <v>91</v>
      </c>
      <c r="B8581" s="1">
        <v>43268</v>
      </c>
      <c r="C8581" s="1" t="s">
        <v>9</v>
      </c>
      <c r="D8581" s="1" t="s">
        <v>75</v>
      </c>
      <c r="E8581">
        <v>1000000281</v>
      </c>
      <c r="F8581" t="s">
        <v>74</v>
      </c>
      <c r="G8581" s="5" t="s">
        <v>13</v>
      </c>
      <c r="H8581">
        <v>10000131</v>
      </c>
      <c r="I8581" s="3" t="s">
        <v>38</v>
      </c>
      <c r="J8581" s="2">
        <v>1.3181690092670615</v>
      </c>
    </row>
    <row r="8582" spans="1:10" x14ac:dyDescent="0.2">
      <c r="A8582" t="s">
        <v>91</v>
      </c>
      <c r="B8582" s="1">
        <v>43268</v>
      </c>
      <c r="C8582" s="1" t="s">
        <v>9</v>
      </c>
      <c r="D8582" s="1" t="s">
        <v>75</v>
      </c>
      <c r="E8582">
        <v>1000000281</v>
      </c>
      <c r="F8582" t="s">
        <v>74</v>
      </c>
      <c r="G8582" s="5" t="s">
        <v>13</v>
      </c>
      <c r="H8582">
        <v>10000136</v>
      </c>
      <c r="I8582" s="3" t="s">
        <v>40</v>
      </c>
      <c r="J8582" s="2">
        <v>1.4268285279460056</v>
      </c>
    </row>
    <row r="8583" spans="1:10" x14ac:dyDescent="0.2">
      <c r="A8583" t="s">
        <v>91</v>
      </c>
      <c r="B8583" s="1">
        <v>43268</v>
      </c>
      <c r="C8583" s="1" t="s">
        <v>9</v>
      </c>
      <c r="D8583" s="1" t="s">
        <v>17</v>
      </c>
      <c r="E8583">
        <v>1000000059</v>
      </c>
      <c r="F8583" t="s">
        <v>55</v>
      </c>
      <c r="G8583" s="5" t="s">
        <v>13</v>
      </c>
      <c r="H8583">
        <v>10000136</v>
      </c>
      <c r="I8583" s="3" t="s">
        <v>40</v>
      </c>
      <c r="J8583" s="2">
        <v>1.360161848484525</v>
      </c>
    </row>
    <row r="8584" spans="1:10" x14ac:dyDescent="0.2">
      <c r="A8584" t="s">
        <v>91</v>
      </c>
      <c r="B8584" s="1">
        <v>43268</v>
      </c>
      <c r="C8584" s="1" t="s">
        <v>9</v>
      </c>
      <c r="D8584" s="1" t="s">
        <v>72</v>
      </c>
      <c r="E8584">
        <v>1000000064</v>
      </c>
      <c r="F8584" t="s">
        <v>76</v>
      </c>
      <c r="G8584" s="5" t="s">
        <v>13</v>
      </c>
      <c r="H8584">
        <v>10000064</v>
      </c>
      <c r="I8584" s="3" t="s">
        <v>53</v>
      </c>
      <c r="J8584" s="2">
        <v>1.5017285861567911</v>
      </c>
    </row>
    <row r="8585" spans="1:10" x14ac:dyDescent="0.2">
      <c r="A8585" t="s">
        <v>91</v>
      </c>
      <c r="B8585" s="1">
        <v>43268</v>
      </c>
      <c r="C8585" s="1" t="s">
        <v>9</v>
      </c>
      <c r="D8585" s="1" t="s">
        <v>59</v>
      </c>
      <c r="E8585">
        <v>1000000192</v>
      </c>
      <c r="F8585" t="s">
        <v>58</v>
      </c>
      <c r="G8585" s="5" t="s">
        <v>13</v>
      </c>
      <c r="H8585">
        <v>10000172</v>
      </c>
      <c r="I8585" s="3" t="s">
        <v>18</v>
      </c>
      <c r="J8585" s="2">
        <v>1.392469717247441</v>
      </c>
    </row>
    <row r="8586" spans="1:10" x14ac:dyDescent="0.2">
      <c r="A8586" t="s">
        <v>91</v>
      </c>
      <c r="B8586" s="1">
        <v>43268</v>
      </c>
      <c r="C8586" s="1" t="s">
        <v>9</v>
      </c>
      <c r="D8586" s="1" t="s">
        <v>15</v>
      </c>
      <c r="E8586">
        <v>1000002981</v>
      </c>
      <c r="F8586" t="s">
        <v>62</v>
      </c>
      <c r="G8586" s="5" t="s">
        <v>13</v>
      </c>
      <c r="H8586">
        <v>10000131</v>
      </c>
      <c r="I8586" s="3" t="s">
        <v>38</v>
      </c>
      <c r="J8586" s="2">
        <v>1.5072540037747368</v>
      </c>
    </row>
    <row r="8587" spans="1:10" x14ac:dyDescent="0.2">
      <c r="A8587" t="s">
        <v>91</v>
      </c>
      <c r="B8587" s="1">
        <v>43268</v>
      </c>
      <c r="C8587" s="1" t="s">
        <v>9</v>
      </c>
      <c r="D8587" s="1" t="s">
        <v>59</v>
      </c>
      <c r="E8587">
        <v>1000000192</v>
      </c>
      <c r="F8587" t="s">
        <v>58</v>
      </c>
      <c r="G8587" s="5" t="s">
        <v>13</v>
      </c>
      <c r="H8587">
        <v>10000111</v>
      </c>
      <c r="I8587" s="3" t="s">
        <v>37</v>
      </c>
      <c r="J8587" s="2">
        <v>1.568147065527236</v>
      </c>
    </row>
    <row r="8588" spans="1:10" x14ac:dyDescent="0.2">
      <c r="A8588" t="s">
        <v>91</v>
      </c>
      <c r="B8588" s="1">
        <v>43268</v>
      </c>
      <c r="C8588" s="1" t="s">
        <v>9</v>
      </c>
      <c r="D8588" s="1" t="s">
        <v>17</v>
      </c>
      <c r="E8588">
        <v>1000001649</v>
      </c>
      <c r="F8588" t="s">
        <v>16</v>
      </c>
      <c r="G8588" s="5" t="s">
        <v>13</v>
      </c>
      <c r="H8588">
        <v>10000111</v>
      </c>
      <c r="I8588" s="3" t="s">
        <v>37</v>
      </c>
      <c r="J8588" s="2">
        <v>1.599510006837781</v>
      </c>
    </row>
    <row r="8589" spans="1:10" x14ac:dyDescent="0.2">
      <c r="A8589" t="s">
        <v>91</v>
      </c>
      <c r="B8589" s="1">
        <v>43268</v>
      </c>
      <c r="C8589" s="1" t="s">
        <v>9</v>
      </c>
      <c r="D8589" s="1" t="s">
        <v>17</v>
      </c>
      <c r="E8589">
        <v>1000000059</v>
      </c>
      <c r="F8589" t="s">
        <v>55</v>
      </c>
      <c r="G8589" s="5" t="s">
        <v>13</v>
      </c>
      <c r="H8589">
        <v>10000211</v>
      </c>
      <c r="I8589" s="3" t="s">
        <v>11</v>
      </c>
      <c r="J8589" s="2">
        <v>1.3186553337083255</v>
      </c>
    </row>
    <row r="8590" spans="1:10" x14ac:dyDescent="0.2">
      <c r="A8590" t="s">
        <v>91</v>
      </c>
      <c r="B8590" s="1">
        <v>43268</v>
      </c>
      <c r="C8590" s="1" t="s">
        <v>9</v>
      </c>
      <c r="D8590" s="1" t="s">
        <v>59</v>
      </c>
      <c r="E8590">
        <v>1000000192</v>
      </c>
      <c r="F8590" t="s">
        <v>58</v>
      </c>
      <c r="G8590" s="5" t="s">
        <v>13</v>
      </c>
      <c r="H8590">
        <v>10000211</v>
      </c>
      <c r="I8590" s="3" t="s">
        <v>11</v>
      </c>
      <c r="J8590" s="2">
        <v>1.3450284403824921</v>
      </c>
    </row>
    <row r="8591" spans="1:10" x14ac:dyDescent="0.2">
      <c r="A8591" t="s">
        <v>91</v>
      </c>
      <c r="B8591" s="1">
        <v>43268</v>
      </c>
      <c r="C8591" s="1" t="s">
        <v>9</v>
      </c>
      <c r="D8591" s="1" t="s">
        <v>59</v>
      </c>
      <c r="E8591">
        <v>1000000192</v>
      </c>
      <c r="F8591" t="s">
        <v>58</v>
      </c>
      <c r="G8591" s="5" t="s">
        <v>13</v>
      </c>
      <c r="H8591">
        <v>10000136</v>
      </c>
      <c r="I8591" s="3" t="s">
        <v>40</v>
      </c>
      <c r="J8591" s="2">
        <v>5.5262417197648232E-2</v>
      </c>
    </row>
    <row r="8592" spans="1:10" x14ac:dyDescent="0.2">
      <c r="A8592" t="s">
        <v>91</v>
      </c>
      <c r="B8592" s="1">
        <v>43268</v>
      </c>
      <c r="C8592" s="1" t="s">
        <v>9</v>
      </c>
      <c r="D8592" s="1" t="s">
        <v>12</v>
      </c>
      <c r="E8592">
        <v>1000000072</v>
      </c>
      <c r="F8592" t="s">
        <v>10</v>
      </c>
      <c r="G8592" s="5" t="s">
        <v>13</v>
      </c>
      <c r="H8592">
        <v>10000064</v>
      </c>
      <c r="I8592" s="3" t="s">
        <v>53</v>
      </c>
      <c r="J8592" s="2">
        <v>5.6367665541601199E-2</v>
      </c>
    </row>
    <row r="8593" spans="1:10" x14ac:dyDescent="0.2">
      <c r="A8593" t="s">
        <v>91</v>
      </c>
      <c r="B8593" s="1">
        <v>43268</v>
      </c>
      <c r="C8593" s="1" t="s">
        <v>9</v>
      </c>
      <c r="D8593" s="1" t="s">
        <v>15</v>
      </c>
      <c r="E8593">
        <v>1000002981</v>
      </c>
      <c r="F8593" t="s">
        <v>62</v>
      </c>
      <c r="G8593" s="5" t="s">
        <v>13</v>
      </c>
      <c r="H8593">
        <v>10000136</v>
      </c>
      <c r="I8593" s="3" t="s">
        <v>40</v>
      </c>
      <c r="J8593" s="2">
        <v>5.7495018852433223E-2</v>
      </c>
    </row>
    <row r="8594" spans="1:10" x14ac:dyDescent="0.2">
      <c r="A8594" t="s">
        <v>91</v>
      </c>
      <c r="B8594" s="1">
        <v>43268</v>
      </c>
      <c r="C8594" s="1" t="s">
        <v>9</v>
      </c>
      <c r="D8594" s="1" t="s">
        <v>59</v>
      </c>
      <c r="E8594">
        <v>1000000192</v>
      </c>
      <c r="F8594" t="s">
        <v>58</v>
      </c>
      <c r="G8594" s="5" t="s">
        <v>13</v>
      </c>
      <c r="H8594">
        <v>20000018</v>
      </c>
      <c r="I8594" s="3" t="s">
        <v>81</v>
      </c>
      <c r="J8594" s="2">
        <v>5.9817817614071532E-2</v>
      </c>
    </row>
    <row r="8595" spans="1:10" x14ac:dyDescent="0.2">
      <c r="A8595" t="s">
        <v>91</v>
      </c>
      <c r="B8595" s="1">
        <v>43268</v>
      </c>
      <c r="C8595" s="1" t="s">
        <v>9</v>
      </c>
      <c r="D8595" s="1" t="s">
        <v>72</v>
      </c>
      <c r="E8595">
        <v>1000001699</v>
      </c>
      <c r="F8595" t="s">
        <v>71</v>
      </c>
      <c r="G8595" s="5" t="s">
        <v>13</v>
      </c>
      <c r="H8595">
        <v>10000064</v>
      </c>
      <c r="I8595" s="3" t="s">
        <v>53</v>
      </c>
      <c r="J8595" s="2">
        <v>9.8137470153443651E-2</v>
      </c>
    </row>
    <row r="8596" spans="1:10" x14ac:dyDescent="0.2">
      <c r="A8596" t="s">
        <v>91</v>
      </c>
      <c r="B8596" s="1">
        <v>43268</v>
      </c>
      <c r="C8596" s="1" t="s">
        <v>9</v>
      </c>
      <c r="D8596" s="1" t="s">
        <v>75</v>
      </c>
      <c r="E8596">
        <v>1000000281</v>
      </c>
      <c r="F8596" t="s">
        <v>74</v>
      </c>
      <c r="G8596" s="5" t="s">
        <v>13</v>
      </c>
      <c r="H8596">
        <v>10000211</v>
      </c>
      <c r="I8596" s="3" t="s">
        <v>11</v>
      </c>
      <c r="J8596" s="2">
        <v>23.820565000224747</v>
      </c>
    </row>
    <row r="8597" spans="1:10" x14ac:dyDescent="0.2">
      <c r="A8597" t="s">
        <v>91</v>
      </c>
      <c r="B8597" s="1">
        <v>43268</v>
      </c>
      <c r="C8597" s="1" t="s">
        <v>9</v>
      </c>
      <c r="D8597" s="1" t="s">
        <v>72</v>
      </c>
      <c r="E8597">
        <v>1000001699</v>
      </c>
      <c r="F8597" t="s">
        <v>71</v>
      </c>
      <c r="G8597" s="5" t="s">
        <v>13</v>
      </c>
      <c r="H8597">
        <v>10000136</v>
      </c>
      <c r="I8597" s="3" t="s">
        <v>40</v>
      </c>
      <c r="J8597" s="2">
        <v>23.873637646960127</v>
      </c>
    </row>
    <row r="8598" spans="1:10" x14ac:dyDescent="0.2">
      <c r="A8598" t="s">
        <v>91</v>
      </c>
      <c r="B8598" s="1">
        <v>43268</v>
      </c>
      <c r="C8598" s="1" t="s">
        <v>9</v>
      </c>
      <c r="D8598" s="1" t="s">
        <v>15</v>
      </c>
      <c r="E8598">
        <v>1000002985</v>
      </c>
      <c r="F8598" t="s">
        <v>47</v>
      </c>
      <c r="G8598" s="5" t="s">
        <v>13</v>
      </c>
      <c r="H8598">
        <v>10000064</v>
      </c>
      <c r="I8598" s="3" t="s">
        <v>53</v>
      </c>
      <c r="J8598" s="2">
        <v>24.35111039989933</v>
      </c>
    </row>
    <row r="8599" spans="1:10" x14ac:dyDescent="0.2">
      <c r="A8599" t="s">
        <v>91</v>
      </c>
      <c r="B8599" s="1">
        <v>43268</v>
      </c>
      <c r="C8599" s="1" t="s">
        <v>9</v>
      </c>
      <c r="D8599" s="1" t="s">
        <v>75</v>
      </c>
      <c r="E8599">
        <v>1000000281</v>
      </c>
      <c r="F8599" t="s">
        <v>74</v>
      </c>
      <c r="G8599" s="5" t="s">
        <v>13</v>
      </c>
      <c r="H8599">
        <v>10000064</v>
      </c>
      <c r="I8599" s="3" t="s">
        <v>53</v>
      </c>
      <c r="J8599" s="2">
        <v>15.926009881421155</v>
      </c>
    </row>
    <row r="8600" spans="1:10" x14ac:dyDescent="0.2">
      <c r="A8600" t="s">
        <v>91</v>
      </c>
      <c r="B8600" s="1">
        <v>43268</v>
      </c>
      <c r="C8600" s="1" t="s">
        <v>22</v>
      </c>
      <c r="D8600" s="1" t="s">
        <v>46</v>
      </c>
      <c r="E8600">
        <v>1000001133</v>
      </c>
      <c r="F8600" t="s">
        <v>45</v>
      </c>
      <c r="G8600" s="5" t="s">
        <v>13</v>
      </c>
      <c r="H8600">
        <v>10000078</v>
      </c>
      <c r="I8600" s="3" t="s">
        <v>30</v>
      </c>
      <c r="J8600" s="2">
        <v>0.53437510874880001</v>
      </c>
    </row>
    <row r="8601" spans="1:10" x14ac:dyDescent="0.2">
      <c r="A8601" t="s">
        <v>91</v>
      </c>
      <c r="B8601" s="1">
        <v>43268</v>
      </c>
      <c r="C8601" s="1" t="s">
        <v>22</v>
      </c>
      <c r="D8601" s="1" t="s">
        <v>46</v>
      </c>
      <c r="E8601">
        <v>1000001133</v>
      </c>
      <c r="F8601" t="s">
        <v>45</v>
      </c>
      <c r="G8601" s="5" t="s">
        <v>13</v>
      </c>
      <c r="H8601">
        <v>10000131</v>
      </c>
      <c r="I8601" s="3" t="s">
        <v>38</v>
      </c>
      <c r="J8601" s="2">
        <v>0.54506261092377595</v>
      </c>
    </row>
    <row r="8602" spans="1:10" x14ac:dyDescent="0.2">
      <c r="A8602" t="s">
        <v>91</v>
      </c>
      <c r="B8602" s="1">
        <v>43268</v>
      </c>
      <c r="C8602" s="1" t="s">
        <v>22</v>
      </c>
      <c r="D8602" s="1" t="s">
        <v>29</v>
      </c>
      <c r="E8602">
        <v>1000000028</v>
      </c>
      <c r="F8602" t="s">
        <v>27</v>
      </c>
      <c r="G8602" s="5" t="s">
        <v>13</v>
      </c>
      <c r="H8602">
        <v>10000061</v>
      </c>
      <c r="I8602" s="3" t="s">
        <v>28</v>
      </c>
      <c r="J8602" s="2">
        <v>0.55596386314225155</v>
      </c>
    </row>
    <row r="8603" spans="1:10" x14ac:dyDescent="0.2">
      <c r="A8603" t="s">
        <v>91</v>
      </c>
      <c r="B8603" s="1">
        <v>43268</v>
      </c>
      <c r="C8603" s="1" t="s">
        <v>22</v>
      </c>
      <c r="D8603" s="1" t="s">
        <v>29</v>
      </c>
      <c r="E8603">
        <v>1000000028</v>
      </c>
      <c r="F8603" t="s">
        <v>27</v>
      </c>
      <c r="G8603" s="5" t="s">
        <v>13</v>
      </c>
      <c r="H8603">
        <v>10000078</v>
      </c>
      <c r="I8603" s="3" t="s">
        <v>30</v>
      </c>
      <c r="J8603" s="2">
        <v>0.56708314040509655</v>
      </c>
    </row>
    <row r="8604" spans="1:10" x14ac:dyDescent="0.2">
      <c r="A8604" t="s">
        <v>91</v>
      </c>
      <c r="B8604" s="1">
        <v>43268</v>
      </c>
      <c r="C8604" s="1" t="s">
        <v>22</v>
      </c>
      <c r="D8604" s="1" t="s">
        <v>29</v>
      </c>
      <c r="E8604">
        <v>1000000028</v>
      </c>
      <c r="F8604" t="s">
        <v>27</v>
      </c>
      <c r="G8604" s="5" t="s">
        <v>13</v>
      </c>
      <c r="H8604">
        <v>20000099</v>
      </c>
      <c r="I8604" s="3" t="s">
        <v>20</v>
      </c>
      <c r="J8604" s="2">
        <v>0.57842480321319845</v>
      </c>
    </row>
    <row r="8605" spans="1:10" x14ac:dyDescent="0.2">
      <c r="A8605" t="s">
        <v>91</v>
      </c>
      <c r="B8605" s="1">
        <v>43268</v>
      </c>
      <c r="C8605" s="1" t="s">
        <v>22</v>
      </c>
      <c r="D8605" s="1" t="s">
        <v>29</v>
      </c>
      <c r="E8605">
        <v>1000000054</v>
      </c>
      <c r="F8605" t="s">
        <v>36</v>
      </c>
      <c r="G8605" s="5" t="s">
        <v>13</v>
      </c>
      <c r="H8605">
        <v>10000111</v>
      </c>
      <c r="I8605" s="3" t="s">
        <v>37</v>
      </c>
      <c r="J8605" s="2">
        <v>0.58999329927746247</v>
      </c>
    </row>
    <row r="8606" spans="1:10" x14ac:dyDescent="0.2">
      <c r="A8606" t="s">
        <v>91</v>
      </c>
      <c r="B8606" s="1">
        <v>43268</v>
      </c>
      <c r="C8606" s="1" t="s">
        <v>22</v>
      </c>
      <c r="D8606" s="1" t="s">
        <v>29</v>
      </c>
      <c r="E8606">
        <v>1000000054</v>
      </c>
      <c r="F8606" t="s">
        <v>36</v>
      </c>
      <c r="G8606" s="5" t="s">
        <v>13</v>
      </c>
      <c r="H8606">
        <v>10000131</v>
      </c>
      <c r="I8606" s="3" t="s">
        <v>38</v>
      </c>
      <c r="J8606" s="2">
        <v>0.60179316526301174</v>
      </c>
    </row>
    <row r="8607" spans="1:10" x14ac:dyDescent="0.2">
      <c r="A8607" t="s">
        <v>91</v>
      </c>
      <c r="B8607" s="1">
        <v>43268</v>
      </c>
      <c r="C8607" s="1" t="s">
        <v>22</v>
      </c>
      <c r="D8607" s="1" t="s">
        <v>29</v>
      </c>
      <c r="E8607">
        <v>1000000101</v>
      </c>
      <c r="F8607" t="s">
        <v>39</v>
      </c>
      <c r="G8607" s="5" t="s">
        <v>13</v>
      </c>
      <c r="H8607">
        <v>10000131</v>
      </c>
      <c r="I8607" s="3" t="s">
        <v>38</v>
      </c>
      <c r="J8607" s="2">
        <v>0.61382902856827193</v>
      </c>
    </row>
    <row r="8608" spans="1:10" x14ac:dyDescent="0.2">
      <c r="A8608" t="s">
        <v>91</v>
      </c>
      <c r="B8608" s="1">
        <v>43268</v>
      </c>
      <c r="C8608" s="1" t="s">
        <v>22</v>
      </c>
      <c r="D8608" s="1" t="s">
        <v>29</v>
      </c>
      <c r="E8608">
        <v>1000000101</v>
      </c>
      <c r="F8608" t="s">
        <v>39</v>
      </c>
      <c r="G8608" s="5" t="s">
        <v>13</v>
      </c>
      <c r="H8608">
        <v>10000136</v>
      </c>
      <c r="I8608" s="3" t="s">
        <v>40</v>
      </c>
      <c r="J8608" s="2">
        <v>0.62610560913963742</v>
      </c>
    </row>
    <row r="8609" spans="1:10" x14ac:dyDescent="0.2">
      <c r="A8609" t="s">
        <v>91</v>
      </c>
      <c r="B8609" s="1">
        <v>43268</v>
      </c>
      <c r="C8609" s="1" t="s">
        <v>22</v>
      </c>
      <c r="D8609" s="1" t="s">
        <v>33</v>
      </c>
      <c r="E8609">
        <v>1000000031</v>
      </c>
      <c r="F8609" t="s">
        <v>32</v>
      </c>
      <c r="G8609" s="5" t="s">
        <v>13</v>
      </c>
      <c r="H8609">
        <v>20000099</v>
      </c>
      <c r="I8609" s="3" t="s">
        <v>20</v>
      </c>
      <c r="J8609" s="2">
        <v>0.65140027574887882</v>
      </c>
    </row>
    <row r="8610" spans="1:10" x14ac:dyDescent="0.2">
      <c r="A8610" t="s">
        <v>91</v>
      </c>
      <c r="B8610" s="1">
        <v>43268</v>
      </c>
      <c r="C8610" s="1" t="s">
        <v>22</v>
      </c>
      <c r="D8610" s="1" t="s">
        <v>46</v>
      </c>
      <c r="E8610">
        <v>1000001133</v>
      </c>
      <c r="F8610" t="s">
        <v>45</v>
      </c>
      <c r="G8610" s="5" t="s">
        <v>13</v>
      </c>
      <c r="H8610">
        <v>10000182</v>
      </c>
      <c r="I8610" s="3" t="s">
        <v>31</v>
      </c>
      <c r="J8610" s="2">
        <v>0.19759118382691607</v>
      </c>
    </row>
    <row r="8611" spans="1:10" x14ac:dyDescent="0.2">
      <c r="A8611" t="s">
        <v>91</v>
      </c>
      <c r="B8611" s="1">
        <v>43268</v>
      </c>
      <c r="C8611" s="1" t="s">
        <v>22</v>
      </c>
      <c r="D8611" s="1" t="s">
        <v>29</v>
      </c>
      <c r="E8611">
        <v>1000000101</v>
      </c>
      <c r="F8611" t="s">
        <v>39</v>
      </c>
      <c r="G8611" s="5" t="s">
        <v>13</v>
      </c>
      <c r="H8611">
        <v>10000061</v>
      </c>
      <c r="I8611" s="3" t="s">
        <v>28</v>
      </c>
      <c r="J8611" s="2">
        <v>0.20154300750345439</v>
      </c>
    </row>
    <row r="8612" spans="1:10" x14ac:dyDescent="0.2">
      <c r="A8612" t="s">
        <v>91</v>
      </c>
      <c r="B8612" s="1">
        <v>43268</v>
      </c>
      <c r="C8612" s="1" t="s">
        <v>22</v>
      </c>
      <c r="D8612" s="1" t="s">
        <v>29</v>
      </c>
      <c r="E8612">
        <v>1000000101</v>
      </c>
      <c r="F8612" t="s">
        <v>39</v>
      </c>
      <c r="G8612" s="5" t="s">
        <v>13</v>
      </c>
      <c r="H8612">
        <v>10000182</v>
      </c>
      <c r="I8612" s="3" t="s">
        <v>31</v>
      </c>
      <c r="J8612" s="2">
        <v>0.20557386765352348</v>
      </c>
    </row>
    <row r="8613" spans="1:10" x14ac:dyDescent="0.2">
      <c r="A8613" t="s">
        <v>91</v>
      </c>
      <c r="B8613" s="1">
        <v>43268</v>
      </c>
      <c r="C8613" s="1" t="s">
        <v>22</v>
      </c>
      <c r="D8613" s="1" t="s">
        <v>35</v>
      </c>
      <c r="E8613">
        <v>1000000047</v>
      </c>
      <c r="F8613" t="s">
        <v>34</v>
      </c>
      <c r="G8613" s="5" t="s">
        <v>13</v>
      </c>
      <c r="H8613">
        <v>10000078</v>
      </c>
      <c r="I8613" s="3" t="s">
        <v>30</v>
      </c>
      <c r="J8613" s="2">
        <v>0.20968534500659394</v>
      </c>
    </row>
    <row r="8614" spans="1:10" x14ac:dyDescent="0.2">
      <c r="A8614" t="s">
        <v>91</v>
      </c>
      <c r="B8614" s="1">
        <v>43268</v>
      </c>
      <c r="C8614" s="1" t="s">
        <v>22</v>
      </c>
      <c r="D8614" s="1" t="s">
        <v>35</v>
      </c>
      <c r="E8614">
        <v>1000000047</v>
      </c>
      <c r="F8614" t="s">
        <v>34</v>
      </c>
      <c r="G8614" s="5" t="s">
        <v>13</v>
      </c>
      <c r="H8614">
        <v>10000131</v>
      </c>
      <c r="I8614" s="3" t="s">
        <v>38</v>
      </c>
      <c r="J8614" s="2">
        <v>0.21387905190672585</v>
      </c>
    </row>
    <row r="8615" spans="1:10" x14ac:dyDescent="0.2">
      <c r="A8615" t="s">
        <v>91</v>
      </c>
      <c r="B8615" s="1">
        <v>43268</v>
      </c>
      <c r="C8615" s="1" t="s">
        <v>22</v>
      </c>
      <c r="D8615" s="1" t="s">
        <v>46</v>
      </c>
      <c r="E8615">
        <v>1000001133</v>
      </c>
      <c r="F8615" t="s">
        <v>45</v>
      </c>
      <c r="G8615" s="5" t="s">
        <v>13</v>
      </c>
      <c r="H8615">
        <v>10000111</v>
      </c>
      <c r="I8615" s="3" t="s">
        <v>37</v>
      </c>
      <c r="J8615" s="2">
        <v>0.23150956413414939</v>
      </c>
    </row>
    <row r="8616" spans="1:10" x14ac:dyDescent="0.2">
      <c r="A8616" t="s">
        <v>91</v>
      </c>
      <c r="B8616" s="1">
        <v>43268</v>
      </c>
      <c r="C8616" s="1" t="s">
        <v>22</v>
      </c>
      <c r="D8616" s="1" t="s">
        <v>49</v>
      </c>
      <c r="E8616">
        <v>1000000018</v>
      </c>
      <c r="F8616" t="s">
        <v>48</v>
      </c>
      <c r="G8616" s="5" t="s">
        <v>13</v>
      </c>
      <c r="H8616">
        <v>10000131</v>
      </c>
      <c r="I8616" s="3" t="s">
        <v>38</v>
      </c>
      <c r="J8616" s="2">
        <v>0.23613975541683238</v>
      </c>
    </row>
    <row r="8617" spans="1:10" x14ac:dyDescent="0.2">
      <c r="A8617" t="s">
        <v>91</v>
      </c>
      <c r="B8617" s="1">
        <v>43268</v>
      </c>
      <c r="C8617" s="1" t="s">
        <v>22</v>
      </c>
      <c r="D8617" s="1" t="s">
        <v>29</v>
      </c>
      <c r="E8617">
        <v>1000000101</v>
      </c>
      <c r="F8617" t="s">
        <v>39</v>
      </c>
      <c r="G8617" s="5" t="s">
        <v>13</v>
      </c>
      <c r="H8617">
        <v>10000078</v>
      </c>
      <c r="I8617" s="3" t="s">
        <v>30</v>
      </c>
      <c r="J8617" s="2">
        <v>0.24086255052516903</v>
      </c>
    </row>
    <row r="8618" spans="1:10" x14ac:dyDescent="0.2">
      <c r="A8618" t="s">
        <v>91</v>
      </c>
      <c r="B8618" s="1">
        <v>43268</v>
      </c>
      <c r="C8618" s="1" t="s">
        <v>22</v>
      </c>
      <c r="D8618" s="1" t="s">
        <v>29</v>
      </c>
      <c r="E8618">
        <v>1000000101</v>
      </c>
      <c r="F8618" t="s">
        <v>39</v>
      </c>
      <c r="G8618" s="5" t="s">
        <v>13</v>
      </c>
      <c r="H8618">
        <v>20000099</v>
      </c>
      <c r="I8618" s="3" t="s">
        <v>20</v>
      </c>
      <c r="J8618" s="2">
        <v>0.2456798015356724</v>
      </c>
    </row>
    <row r="8619" spans="1:10" x14ac:dyDescent="0.2">
      <c r="A8619" t="s">
        <v>91</v>
      </c>
      <c r="B8619" s="1">
        <v>43268</v>
      </c>
      <c r="C8619" s="1" t="s">
        <v>22</v>
      </c>
      <c r="D8619" s="1" t="s">
        <v>35</v>
      </c>
      <c r="E8619">
        <v>1000000047</v>
      </c>
      <c r="F8619" t="s">
        <v>34</v>
      </c>
      <c r="G8619" s="5" t="s">
        <v>13</v>
      </c>
      <c r="H8619">
        <v>10000061</v>
      </c>
      <c r="I8619" s="3" t="s">
        <v>28</v>
      </c>
      <c r="J8619" s="2">
        <v>0.25059339756638588</v>
      </c>
    </row>
    <row r="8620" spans="1:10" x14ac:dyDescent="0.2">
      <c r="A8620" t="s">
        <v>91</v>
      </c>
      <c r="B8620" s="1">
        <v>43268</v>
      </c>
      <c r="C8620" s="1" t="s">
        <v>22</v>
      </c>
      <c r="D8620" s="1" t="s">
        <v>64</v>
      </c>
      <c r="E8620">
        <v>1000002973</v>
      </c>
      <c r="F8620" t="s">
        <v>63</v>
      </c>
      <c r="G8620" s="5" t="s">
        <v>13</v>
      </c>
      <c r="H8620">
        <v>10000078</v>
      </c>
      <c r="I8620" s="3" t="s">
        <v>30</v>
      </c>
      <c r="J8620" s="2">
        <v>0.30547195332095212</v>
      </c>
    </row>
    <row r="8621" spans="1:10" x14ac:dyDescent="0.2">
      <c r="A8621" t="s">
        <v>91</v>
      </c>
      <c r="B8621" s="1">
        <v>43268</v>
      </c>
      <c r="C8621" s="1" t="s">
        <v>22</v>
      </c>
      <c r="D8621" s="1" t="s">
        <v>61</v>
      </c>
      <c r="E8621">
        <v>1000000579</v>
      </c>
      <c r="F8621" t="s">
        <v>60</v>
      </c>
      <c r="G8621" s="5" t="s">
        <v>13</v>
      </c>
      <c r="H8621">
        <v>10000182</v>
      </c>
      <c r="I8621" s="3" t="s">
        <v>31</v>
      </c>
      <c r="J8621" s="2">
        <v>0.33726571957766976</v>
      </c>
    </row>
    <row r="8622" spans="1:10" x14ac:dyDescent="0.2">
      <c r="A8622" t="s">
        <v>91</v>
      </c>
      <c r="B8622" s="1">
        <v>43268</v>
      </c>
      <c r="C8622" s="1" t="s">
        <v>22</v>
      </c>
      <c r="D8622" s="1" t="s">
        <v>29</v>
      </c>
      <c r="E8622">
        <v>1000000028</v>
      </c>
      <c r="F8622" t="s">
        <v>27</v>
      </c>
      <c r="G8622" s="5" t="s">
        <v>13</v>
      </c>
      <c r="H8622">
        <v>10000111</v>
      </c>
      <c r="I8622" s="3" t="s">
        <v>37</v>
      </c>
      <c r="J8622" s="2">
        <v>0.35089125464860765</v>
      </c>
    </row>
    <row r="8623" spans="1:10" x14ac:dyDescent="0.2">
      <c r="A8623" t="s">
        <v>91</v>
      </c>
      <c r="B8623" s="1">
        <v>43268</v>
      </c>
      <c r="C8623" s="1" t="s">
        <v>22</v>
      </c>
      <c r="D8623" s="1" t="s">
        <v>29</v>
      </c>
      <c r="E8623">
        <v>1000000054</v>
      </c>
      <c r="F8623" t="s">
        <v>36</v>
      </c>
      <c r="G8623" s="5" t="s">
        <v>13</v>
      </c>
      <c r="H8623">
        <v>10000136</v>
      </c>
      <c r="I8623" s="3" t="s">
        <v>40</v>
      </c>
      <c r="J8623" s="2">
        <v>0.35790907974157982</v>
      </c>
    </row>
    <row r="8624" spans="1:10" x14ac:dyDescent="0.2">
      <c r="A8624" t="s">
        <v>91</v>
      </c>
      <c r="B8624" s="1">
        <v>43268</v>
      </c>
      <c r="C8624" s="1" t="s">
        <v>22</v>
      </c>
      <c r="D8624" s="1" t="s">
        <v>33</v>
      </c>
      <c r="E8624">
        <v>1000000031</v>
      </c>
      <c r="F8624" t="s">
        <v>32</v>
      </c>
      <c r="G8624" s="5" t="s">
        <v>13</v>
      </c>
      <c r="H8624">
        <v>10000061</v>
      </c>
      <c r="I8624" s="3" t="s">
        <v>28</v>
      </c>
      <c r="J8624" s="2">
        <v>0.36506726133641137</v>
      </c>
    </row>
    <row r="8625" spans="1:10" x14ac:dyDescent="0.2">
      <c r="A8625" t="s">
        <v>91</v>
      </c>
      <c r="B8625" s="1">
        <v>43268</v>
      </c>
      <c r="C8625" s="1" t="s">
        <v>22</v>
      </c>
      <c r="D8625" s="1" t="s">
        <v>61</v>
      </c>
      <c r="E8625">
        <v>1000000579</v>
      </c>
      <c r="F8625" t="s">
        <v>60</v>
      </c>
      <c r="G8625" s="5" t="s">
        <v>13</v>
      </c>
      <c r="H8625">
        <v>10000078</v>
      </c>
      <c r="I8625" s="3" t="s">
        <v>30</v>
      </c>
      <c r="J8625" s="2">
        <v>1.19136</v>
      </c>
    </row>
    <row r="8626" spans="1:10" x14ac:dyDescent="0.2">
      <c r="A8626" t="s">
        <v>91</v>
      </c>
      <c r="B8626" s="1">
        <v>43268</v>
      </c>
      <c r="C8626" s="1" t="s">
        <v>22</v>
      </c>
      <c r="D8626" s="1" t="s">
        <v>49</v>
      </c>
      <c r="E8626">
        <v>1000000018</v>
      </c>
      <c r="F8626" t="s">
        <v>48</v>
      </c>
      <c r="G8626" s="5" t="s">
        <v>13</v>
      </c>
      <c r="H8626">
        <v>10000078</v>
      </c>
      <c r="I8626" s="3" t="s">
        <v>30</v>
      </c>
      <c r="J8626" s="2">
        <v>1.2394909440000001</v>
      </c>
    </row>
    <row r="8627" spans="1:10" x14ac:dyDescent="0.2">
      <c r="A8627" t="s">
        <v>91</v>
      </c>
      <c r="B8627" s="1">
        <v>43268</v>
      </c>
      <c r="C8627" s="1" t="s">
        <v>22</v>
      </c>
      <c r="D8627" s="1" t="s">
        <v>69</v>
      </c>
      <c r="E8627">
        <v>1000000129</v>
      </c>
      <c r="F8627" t="s">
        <v>70</v>
      </c>
      <c r="G8627" s="5" t="s">
        <v>13</v>
      </c>
      <c r="H8627">
        <v>10000078</v>
      </c>
      <c r="I8627" s="3" t="s">
        <v>30</v>
      </c>
      <c r="J8627" s="2">
        <v>1.2642807628800001</v>
      </c>
    </row>
    <row r="8628" spans="1:10" x14ac:dyDescent="0.2">
      <c r="A8628" t="s">
        <v>91</v>
      </c>
      <c r="B8628" s="1">
        <v>43268</v>
      </c>
      <c r="C8628" s="1" t="s">
        <v>22</v>
      </c>
      <c r="D8628" s="1" t="s">
        <v>69</v>
      </c>
      <c r="E8628">
        <v>1000000129</v>
      </c>
      <c r="F8628" t="s">
        <v>70</v>
      </c>
      <c r="G8628" s="5" t="s">
        <v>13</v>
      </c>
      <c r="H8628">
        <v>10000131</v>
      </c>
      <c r="I8628" s="3" t="s">
        <v>38</v>
      </c>
      <c r="J8628" s="2">
        <v>1.2895663781376001</v>
      </c>
    </row>
    <row r="8629" spans="1:10" x14ac:dyDescent="0.2">
      <c r="A8629" t="s">
        <v>91</v>
      </c>
      <c r="B8629" s="1">
        <v>43268</v>
      </c>
      <c r="C8629" s="1" t="s">
        <v>22</v>
      </c>
      <c r="D8629" s="1" t="s">
        <v>29</v>
      </c>
      <c r="E8629">
        <v>1000000101</v>
      </c>
      <c r="F8629" t="s">
        <v>39</v>
      </c>
      <c r="G8629" s="5" t="s">
        <v>13</v>
      </c>
      <c r="H8629">
        <v>10000111</v>
      </c>
      <c r="I8629" s="3" t="s">
        <v>37</v>
      </c>
      <c r="J8629" s="2">
        <v>1.0813577057003521</v>
      </c>
    </row>
    <row r="8630" spans="1:10" x14ac:dyDescent="0.2">
      <c r="A8630" t="s">
        <v>91</v>
      </c>
      <c r="B8630" s="1">
        <v>43268</v>
      </c>
      <c r="C8630" s="1" t="s">
        <v>22</v>
      </c>
      <c r="D8630" s="1" t="s">
        <v>61</v>
      </c>
      <c r="E8630">
        <v>1000000579</v>
      </c>
      <c r="F8630" t="s">
        <v>60</v>
      </c>
      <c r="G8630" s="5" t="s">
        <v>13</v>
      </c>
      <c r="H8630">
        <v>20000099</v>
      </c>
      <c r="I8630" s="3" t="s">
        <v>20</v>
      </c>
      <c r="J8630" s="2">
        <v>1.102984859814359</v>
      </c>
    </row>
    <row r="8631" spans="1:10" x14ac:dyDescent="0.2">
      <c r="A8631" t="s">
        <v>91</v>
      </c>
      <c r="B8631" s="1">
        <v>43268</v>
      </c>
      <c r="C8631" s="1" t="s">
        <v>22</v>
      </c>
      <c r="D8631" s="1" t="s">
        <v>49</v>
      </c>
      <c r="E8631">
        <v>1000000020</v>
      </c>
      <c r="F8631" t="s">
        <v>73</v>
      </c>
      <c r="G8631" s="5" t="s">
        <v>13</v>
      </c>
      <c r="H8631">
        <v>20000099</v>
      </c>
      <c r="I8631" s="3" t="s">
        <v>20</v>
      </c>
      <c r="J8631" s="2">
        <v>1.1475454481508591</v>
      </c>
    </row>
    <row r="8632" spans="1:10" x14ac:dyDescent="0.2">
      <c r="A8632" t="s">
        <v>91</v>
      </c>
      <c r="B8632" s="1">
        <v>43268</v>
      </c>
      <c r="C8632" s="1" t="s">
        <v>22</v>
      </c>
      <c r="D8632" s="1" t="s">
        <v>46</v>
      </c>
      <c r="E8632">
        <v>1000001133</v>
      </c>
      <c r="F8632" t="s">
        <v>45</v>
      </c>
      <c r="G8632" s="5" t="s">
        <v>13</v>
      </c>
      <c r="H8632">
        <v>10000061</v>
      </c>
      <c r="I8632" s="3" t="s">
        <v>28</v>
      </c>
      <c r="J8632" s="2">
        <v>1.1939062842561539</v>
      </c>
    </row>
    <row r="8633" spans="1:10" x14ac:dyDescent="0.2">
      <c r="A8633" t="s">
        <v>91</v>
      </c>
      <c r="B8633" s="1">
        <v>43268</v>
      </c>
      <c r="C8633" s="1" t="s">
        <v>22</v>
      </c>
      <c r="D8633" s="1" t="s">
        <v>49</v>
      </c>
      <c r="E8633">
        <v>1000000020</v>
      </c>
      <c r="F8633" t="s">
        <v>73</v>
      </c>
      <c r="G8633" s="5" t="s">
        <v>13</v>
      </c>
      <c r="H8633">
        <v>10000078</v>
      </c>
      <c r="I8633" s="3" t="s">
        <v>30</v>
      </c>
      <c r="J8633" s="2">
        <v>1.2923225581049624</v>
      </c>
    </row>
    <row r="8634" spans="1:10" x14ac:dyDescent="0.2">
      <c r="A8634" t="s">
        <v>91</v>
      </c>
      <c r="B8634" s="1">
        <v>43268</v>
      </c>
      <c r="C8634" s="1" t="s">
        <v>22</v>
      </c>
      <c r="D8634" s="1" t="s">
        <v>49</v>
      </c>
      <c r="E8634">
        <v>1000000020</v>
      </c>
      <c r="F8634" t="s">
        <v>73</v>
      </c>
      <c r="G8634" s="5" t="s">
        <v>13</v>
      </c>
      <c r="H8634">
        <v>10000136</v>
      </c>
      <c r="I8634" s="3" t="s">
        <v>40</v>
      </c>
      <c r="J8634" s="2">
        <v>1.3445323894524028</v>
      </c>
    </row>
    <row r="8635" spans="1:10" x14ac:dyDescent="0.2">
      <c r="A8635" t="s">
        <v>91</v>
      </c>
      <c r="B8635" s="1">
        <v>43268</v>
      </c>
      <c r="C8635" s="1" t="s">
        <v>22</v>
      </c>
      <c r="D8635" s="1" t="s">
        <v>61</v>
      </c>
      <c r="E8635">
        <v>1000000579</v>
      </c>
      <c r="F8635" t="s">
        <v>60</v>
      </c>
      <c r="G8635" s="5" t="s">
        <v>13</v>
      </c>
      <c r="H8635">
        <v>10000061</v>
      </c>
      <c r="I8635" s="3" t="s">
        <v>28</v>
      </c>
      <c r="J8635" s="2">
        <v>1.3988514979862798</v>
      </c>
    </row>
    <row r="8636" spans="1:10" x14ac:dyDescent="0.2">
      <c r="A8636" t="s">
        <v>91</v>
      </c>
      <c r="B8636" s="1">
        <v>43268</v>
      </c>
      <c r="C8636" s="1" t="s">
        <v>22</v>
      </c>
      <c r="D8636" s="1" t="s">
        <v>49</v>
      </c>
      <c r="E8636">
        <v>1000000018</v>
      </c>
      <c r="F8636" t="s">
        <v>48</v>
      </c>
      <c r="G8636" s="5" t="s">
        <v>13</v>
      </c>
      <c r="H8636">
        <v>20000099</v>
      </c>
      <c r="I8636" s="3" t="s">
        <v>20</v>
      </c>
      <c r="J8636" s="2">
        <v>1.4553650985049256</v>
      </c>
    </row>
    <row r="8637" spans="1:10" x14ac:dyDescent="0.2">
      <c r="A8637" t="s">
        <v>91</v>
      </c>
      <c r="B8637" s="1">
        <v>43268</v>
      </c>
      <c r="C8637" s="1" t="s">
        <v>22</v>
      </c>
      <c r="D8637" s="1" t="s">
        <v>29</v>
      </c>
      <c r="E8637">
        <v>1000000028</v>
      </c>
      <c r="F8637" t="s">
        <v>27</v>
      </c>
      <c r="G8637" s="5" t="s">
        <v>13</v>
      </c>
      <c r="H8637">
        <v>10000131</v>
      </c>
      <c r="I8637" s="3" t="s">
        <v>38</v>
      </c>
      <c r="J8637" s="2">
        <v>1.4844724004750243</v>
      </c>
    </row>
    <row r="8638" spans="1:10" x14ac:dyDescent="0.2">
      <c r="A8638" t="s">
        <v>91</v>
      </c>
      <c r="B8638" s="1">
        <v>43268</v>
      </c>
      <c r="C8638" s="1" t="s">
        <v>22</v>
      </c>
      <c r="D8638" s="1" t="s">
        <v>69</v>
      </c>
      <c r="E8638">
        <v>1000000129</v>
      </c>
      <c r="F8638" t="s">
        <v>70</v>
      </c>
      <c r="G8638" s="5" t="s">
        <v>13</v>
      </c>
      <c r="H8638">
        <v>10000136</v>
      </c>
      <c r="I8638" s="3" t="s">
        <v>40</v>
      </c>
      <c r="J8638" s="2">
        <v>1.3873650854542154</v>
      </c>
    </row>
    <row r="8639" spans="1:10" x14ac:dyDescent="0.2">
      <c r="A8639" t="s">
        <v>91</v>
      </c>
      <c r="B8639" s="1">
        <v>43268</v>
      </c>
      <c r="C8639" s="1" t="s">
        <v>22</v>
      </c>
      <c r="D8639" s="1" t="s">
        <v>49</v>
      </c>
      <c r="E8639">
        <v>1000000020</v>
      </c>
      <c r="F8639" t="s">
        <v>73</v>
      </c>
      <c r="G8639" s="5" t="s">
        <v>13</v>
      </c>
      <c r="H8639">
        <v>10000131</v>
      </c>
      <c r="I8639" s="3" t="s">
        <v>38</v>
      </c>
      <c r="J8639" s="2">
        <v>1.443414634906566</v>
      </c>
    </row>
    <row r="8640" spans="1:10" x14ac:dyDescent="0.2">
      <c r="A8640" t="s">
        <v>91</v>
      </c>
      <c r="B8640" s="1">
        <v>43268</v>
      </c>
      <c r="C8640" s="1" t="s">
        <v>22</v>
      </c>
      <c r="D8640" s="1" t="s">
        <v>29</v>
      </c>
      <c r="E8640">
        <v>1000000054</v>
      </c>
      <c r="F8640" t="s">
        <v>36</v>
      </c>
      <c r="G8640" s="5" t="s">
        <v>13</v>
      </c>
      <c r="H8640">
        <v>10000078</v>
      </c>
      <c r="I8640" s="3" t="s">
        <v>30</v>
      </c>
      <c r="J8640" s="2">
        <v>1.4722829276046971</v>
      </c>
    </row>
    <row r="8641" spans="1:10" x14ac:dyDescent="0.2">
      <c r="A8641" t="s">
        <v>91</v>
      </c>
      <c r="B8641" s="1">
        <v>43268</v>
      </c>
      <c r="C8641" s="1" t="s">
        <v>22</v>
      </c>
      <c r="D8641" s="1" t="s">
        <v>49</v>
      </c>
      <c r="E8641">
        <v>1000000018</v>
      </c>
      <c r="F8641" t="s">
        <v>48</v>
      </c>
      <c r="G8641" s="5" t="s">
        <v>13</v>
      </c>
      <c r="H8641">
        <v>10000211</v>
      </c>
      <c r="I8641" s="3" t="s">
        <v>11</v>
      </c>
      <c r="J8641" s="2">
        <v>1.5317631578799267</v>
      </c>
    </row>
    <row r="8642" spans="1:10" x14ac:dyDescent="0.2">
      <c r="A8642" t="s">
        <v>91</v>
      </c>
      <c r="B8642" s="1">
        <v>43268</v>
      </c>
      <c r="C8642" s="1" t="s">
        <v>22</v>
      </c>
      <c r="D8642" s="1" t="s">
        <v>69</v>
      </c>
      <c r="E8642">
        <v>1000000129</v>
      </c>
      <c r="F8642" t="s">
        <v>70</v>
      </c>
      <c r="G8642" s="5" t="s">
        <v>13</v>
      </c>
      <c r="H8642">
        <v>20000099</v>
      </c>
      <c r="I8642" s="3" t="s">
        <v>20</v>
      </c>
      <c r="J8642" s="2">
        <v>1.3383984210375248</v>
      </c>
    </row>
    <row r="8643" spans="1:10" x14ac:dyDescent="0.2">
      <c r="A8643" t="s">
        <v>91</v>
      </c>
      <c r="B8643" s="1">
        <v>43268</v>
      </c>
      <c r="C8643" s="1" t="s">
        <v>22</v>
      </c>
      <c r="D8643" s="1" t="s">
        <v>46</v>
      </c>
      <c r="E8643">
        <v>1000001133</v>
      </c>
      <c r="F8643" t="s">
        <v>45</v>
      </c>
      <c r="G8643" s="5" t="s">
        <v>13</v>
      </c>
      <c r="H8643">
        <v>20000099</v>
      </c>
      <c r="I8643" s="3" t="s">
        <v>20</v>
      </c>
      <c r="J8643" s="2">
        <v>1.3651663894582753</v>
      </c>
    </row>
    <row r="8644" spans="1:10" x14ac:dyDescent="0.2">
      <c r="A8644" t="s">
        <v>91</v>
      </c>
      <c r="B8644" s="1">
        <v>43268</v>
      </c>
      <c r="C8644" s="1" t="s">
        <v>22</v>
      </c>
      <c r="D8644" s="1" t="s">
        <v>33</v>
      </c>
      <c r="E8644">
        <v>1000000031</v>
      </c>
      <c r="F8644" t="s">
        <v>32</v>
      </c>
      <c r="G8644" s="5" t="s">
        <v>13</v>
      </c>
      <c r="H8644">
        <v>10000136</v>
      </c>
      <c r="I8644" s="3" t="s">
        <v>40</v>
      </c>
      <c r="J8644" s="2">
        <v>1.4203191115923897</v>
      </c>
    </row>
    <row r="8645" spans="1:10" x14ac:dyDescent="0.2">
      <c r="A8645" t="s">
        <v>91</v>
      </c>
      <c r="B8645" s="1">
        <v>43268</v>
      </c>
      <c r="C8645" s="1" t="s">
        <v>22</v>
      </c>
      <c r="D8645" s="1" t="s">
        <v>35</v>
      </c>
      <c r="E8645">
        <v>1000000047</v>
      </c>
      <c r="F8645" t="s">
        <v>34</v>
      </c>
      <c r="G8645" s="5" t="s">
        <v>13</v>
      </c>
      <c r="H8645">
        <v>20000099</v>
      </c>
      <c r="I8645" s="3" t="s">
        <v>20</v>
      </c>
      <c r="J8645" s="2">
        <v>1.4777000037007224</v>
      </c>
    </row>
    <row r="8646" spans="1:10" x14ac:dyDescent="0.2">
      <c r="A8646" t="s">
        <v>91</v>
      </c>
      <c r="B8646" s="1">
        <v>43268</v>
      </c>
      <c r="C8646" s="1" t="s">
        <v>22</v>
      </c>
      <c r="D8646" s="1" t="s">
        <v>25</v>
      </c>
      <c r="E8646">
        <v>1000003183</v>
      </c>
      <c r="F8646" t="s">
        <v>23</v>
      </c>
      <c r="G8646" s="5" t="s">
        <v>13</v>
      </c>
      <c r="H8646">
        <v>10000111</v>
      </c>
      <c r="I8646" s="3" t="s">
        <v>37</v>
      </c>
      <c r="J8646" s="2">
        <v>1.4546528153363081</v>
      </c>
    </row>
    <row r="8647" spans="1:10" x14ac:dyDescent="0.2">
      <c r="A8647" t="s">
        <v>91</v>
      </c>
      <c r="B8647" s="1">
        <v>43268</v>
      </c>
      <c r="C8647" s="1" t="s">
        <v>22</v>
      </c>
      <c r="D8647" s="1" t="s">
        <v>61</v>
      </c>
      <c r="E8647">
        <v>1000000579</v>
      </c>
      <c r="F8647" t="s">
        <v>60</v>
      </c>
      <c r="G8647" s="5" t="s">
        <v>13</v>
      </c>
      <c r="H8647">
        <v>10000064</v>
      </c>
      <c r="I8647" s="3" t="s">
        <v>53</v>
      </c>
      <c r="J8647" s="2">
        <v>1.4837458716430343</v>
      </c>
    </row>
    <row r="8648" spans="1:10" x14ac:dyDescent="0.2">
      <c r="A8648" t="s">
        <v>91</v>
      </c>
      <c r="B8648" s="1">
        <v>43268</v>
      </c>
      <c r="C8648" s="1" t="s">
        <v>22</v>
      </c>
      <c r="D8648" s="1" t="s">
        <v>29</v>
      </c>
      <c r="E8648">
        <v>1000000028</v>
      </c>
      <c r="F8648" t="s">
        <v>27</v>
      </c>
      <c r="G8648" s="5" t="s">
        <v>13</v>
      </c>
      <c r="H8648">
        <v>10000136</v>
      </c>
      <c r="I8648" s="3" t="s">
        <v>40</v>
      </c>
      <c r="J8648" s="2">
        <v>1.5134207890758951</v>
      </c>
    </row>
    <row r="8649" spans="1:10" x14ac:dyDescent="0.2">
      <c r="A8649" t="s">
        <v>91</v>
      </c>
      <c r="B8649" s="1">
        <v>43268</v>
      </c>
      <c r="C8649" s="1" t="s">
        <v>22</v>
      </c>
      <c r="D8649" s="1" t="s">
        <v>35</v>
      </c>
      <c r="E8649">
        <v>1000000047</v>
      </c>
      <c r="F8649" t="s">
        <v>34</v>
      </c>
      <c r="G8649" s="5" t="s">
        <v>13</v>
      </c>
      <c r="H8649">
        <v>10000211</v>
      </c>
      <c r="I8649" s="3" t="s">
        <v>11</v>
      </c>
      <c r="J8649" s="2">
        <v>1.5300542487336526</v>
      </c>
    </row>
    <row r="8650" spans="1:10" x14ac:dyDescent="0.2">
      <c r="A8650" t="s">
        <v>91</v>
      </c>
      <c r="B8650" s="1">
        <v>43268</v>
      </c>
      <c r="C8650" s="1" t="s">
        <v>22</v>
      </c>
      <c r="D8650" s="1" t="s">
        <v>25</v>
      </c>
      <c r="E8650">
        <v>1000003183</v>
      </c>
      <c r="F8650" t="s">
        <v>23</v>
      </c>
      <c r="G8650" s="5" t="s">
        <v>13</v>
      </c>
      <c r="H8650">
        <v>10000136</v>
      </c>
      <c r="I8650" s="3" t="s">
        <v>40</v>
      </c>
      <c r="J8650" s="2">
        <v>0.21397085966015997</v>
      </c>
    </row>
    <row r="8651" spans="1:10" x14ac:dyDescent="0.2">
      <c r="A8651" t="s">
        <v>91</v>
      </c>
      <c r="B8651" s="1">
        <v>43268</v>
      </c>
      <c r="C8651" s="1" t="s">
        <v>22</v>
      </c>
      <c r="D8651" s="1" t="s">
        <v>29</v>
      </c>
      <c r="E8651">
        <v>1000000101</v>
      </c>
      <c r="F8651" t="s">
        <v>39</v>
      </c>
      <c r="G8651" s="5" t="s">
        <v>13</v>
      </c>
      <c r="H8651">
        <v>20000018</v>
      </c>
      <c r="I8651" s="3" t="s">
        <v>81</v>
      </c>
      <c r="J8651" s="2">
        <v>0.22706758803823901</v>
      </c>
    </row>
    <row r="8652" spans="1:10" x14ac:dyDescent="0.2">
      <c r="A8652" t="s">
        <v>91</v>
      </c>
      <c r="B8652" s="1">
        <v>43268</v>
      </c>
      <c r="C8652" s="1" t="s">
        <v>22</v>
      </c>
      <c r="D8652" s="1" t="s">
        <v>64</v>
      </c>
      <c r="E8652">
        <v>1000002973</v>
      </c>
      <c r="F8652" t="s">
        <v>63</v>
      </c>
      <c r="G8652" s="5" t="s">
        <v>13</v>
      </c>
      <c r="H8652">
        <v>10000136</v>
      </c>
      <c r="I8652" s="3" t="s">
        <v>40</v>
      </c>
      <c r="J8652" s="2">
        <v>5.2075009986400626E-2</v>
      </c>
    </row>
    <row r="8653" spans="1:10" x14ac:dyDescent="0.2">
      <c r="A8653" t="s">
        <v>91</v>
      </c>
      <c r="B8653" s="1">
        <v>43268</v>
      </c>
      <c r="C8653" s="1" t="s">
        <v>22</v>
      </c>
      <c r="D8653" s="1" t="s">
        <v>64</v>
      </c>
      <c r="E8653">
        <v>1000002973</v>
      </c>
      <c r="F8653" t="s">
        <v>63</v>
      </c>
      <c r="G8653" s="5" t="s">
        <v>13</v>
      </c>
      <c r="H8653">
        <v>20000099</v>
      </c>
      <c r="I8653" s="3" t="s">
        <v>20</v>
      </c>
      <c r="J8653" s="2">
        <v>5.3116510186128639E-2</v>
      </c>
    </row>
    <row r="8654" spans="1:10" x14ac:dyDescent="0.2">
      <c r="A8654" t="s">
        <v>91</v>
      </c>
      <c r="B8654" s="1">
        <v>43268</v>
      </c>
      <c r="C8654" s="1" t="s">
        <v>22</v>
      </c>
      <c r="D8654" s="1" t="s">
        <v>21</v>
      </c>
      <c r="E8654">
        <v>1000002872</v>
      </c>
      <c r="F8654" t="s">
        <v>19</v>
      </c>
      <c r="G8654" s="5" t="s">
        <v>13</v>
      </c>
      <c r="H8654">
        <v>10000136</v>
      </c>
      <c r="I8654" s="3" t="s">
        <v>40</v>
      </c>
      <c r="J8654" s="2">
        <v>6.4748729526485485E-2</v>
      </c>
    </row>
    <row r="8655" spans="1:10" x14ac:dyDescent="0.2">
      <c r="A8655" t="s">
        <v>91</v>
      </c>
      <c r="B8655" s="1">
        <v>43268</v>
      </c>
      <c r="C8655" s="1" t="s">
        <v>22</v>
      </c>
      <c r="D8655" s="1" t="s">
        <v>29</v>
      </c>
      <c r="E8655">
        <v>1000000054</v>
      </c>
      <c r="F8655" t="s">
        <v>36</v>
      </c>
      <c r="G8655" s="5" t="s">
        <v>13</v>
      </c>
      <c r="H8655">
        <v>20000018</v>
      </c>
      <c r="I8655" s="3" t="s">
        <v>81</v>
      </c>
      <c r="J8655" s="2">
        <v>7.8928339994535579E-2</v>
      </c>
    </row>
    <row r="8656" spans="1:10" x14ac:dyDescent="0.2">
      <c r="A8656" t="s">
        <v>91</v>
      </c>
      <c r="B8656" s="1">
        <v>43268</v>
      </c>
      <c r="C8656" s="1" t="s">
        <v>22</v>
      </c>
      <c r="D8656" s="1" t="s">
        <v>61</v>
      </c>
      <c r="E8656">
        <v>1000000579</v>
      </c>
      <c r="F8656" t="s">
        <v>60</v>
      </c>
      <c r="G8656" s="5" t="s">
        <v>13</v>
      </c>
      <c r="H8656">
        <v>20000018</v>
      </c>
      <c r="I8656" s="3" t="s">
        <v>81</v>
      </c>
      <c r="J8656" s="2">
        <v>8.5434573545499534E-2</v>
      </c>
    </row>
    <row r="8657" spans="1:10" x14ac:dyDescent="0.2">
      <c r="A8657" t="s">
        <v>91</v>
      </c>
      <c r="B8657" s="1">
        <v>43268</v>
      </c>
      <c r="C8657" s="1" t="s">
        <v>22</v>
      </c>
      <c r="D8657" s="1" t="s">
        <v>61</v>
      </c>
      <c r="E8657">
        <v>1000000579</v>
      </c>
      <c r="F8657" t="s">
        <v>60</v>
      </c>
      <c r="G8657" s="5" t="s">
        <v>13</v>
      </c>
      <c r="H8657">
        <v>10000111</v>
      </c>
      <c r="I8657" s="3" t="s">
        <v>37</v>
      </c>
      <c r="J8657" s="2">
        <v>19.158000000000001</v>
      </c>
    </row>
    <row r="8658" spans="1:10" x14ac:dyDescent="0.2">
      <c r="A8658" t="s">
        <v>91</v>
      </c>
      <c r="B8658" s="1">
        <v>43268</v>
      </c>
      <c r="C8658" s="1" t="s">
        <v>22</v>
      </c>
      <c r="D8658" s="1" t="s">
        <v>46</v>
      </c>
      <c r="E8658">
        <v>1000001133</v>
      </c>
      <c r="F8658" t="s">
        <v>45</v>
      </c>
      <c r="G8658" s="5" t="s">
        <v>13</v>
      </c>
      <c r="H8658">
        <v>20000018</v>
      </c>
      <c r="I8658" s="3" t="s">
        <v>81</v>
      </c>
      <c r="J8658" s="2">
        <v>20.73723532128</v>
      </c>
    </row>
    <row r="8659" spans="1:10" x14ac:dyDescent="0.2">
      <c r="A8659" t="s">
        <v>91</v>
      </c>
      <c r="B8659" s="1">
        <v>43268</v>
      </c>
      <c r="C8659" s="1" t="s">
        <v>22</v>
      </c>
      <c r="D8659" s="1" t="s">
        <v>49</v>
      </c>
      <c r="E8659">
        <v>1000000018</v>
      </c>
      <c r="F8659" t="s">
        <v>48</v>
      </c>
      <c r="G8659" s="5" t="s">
        <v>13</v>
      </c>
      <c r="H8659">
        <v>20000018</v>
      </c>
      <c r="I8659" s="3" t="s">
        <v>81</v>
      </c>
      <c r="J8659" s="2">
        <v>21.151980027705598</v>
      </c>
    </row>
    <row r="8660" spans="1:10" x14ac:dyDescent="0.2">
      <c r="A8660" t="s">
        <v>91</v>
      </c>
      <c r="B8660" s="1">
        <v>43268</v>
      </c>
      <c r="C8660" s="1" t="s">
        <v>22</v>
      </c>
      <c r="D8660" s="1" t="s">
        <v>35</v>
      </c>
      <c r="E8660">
        <v>1000000047</v>
      </c>
      <c r="F8660" t="s">
        <v>34</v>
      </c>
      <c r="G8660" s="5" t="s">
        <v>13</v>
      </c>
      <c r="H8660">
        <v>20000018</v>
      </c>
      <c r="I8660" s="3" t="s">
        <v>81</v>
      </c>
      <c r="J8660" s="2">
        <v>23.353495098259554</v>
      </c>
    </row>
    <row r="8661" spans="1:10" x14ac:dyDescent="0.2">
      <c r="A8661" t="s">
        <v>91</v>
      </c>
      <c r="B8661" s="1">
        <v>43268</v>
      </c>
      <c r="C8661" s="1" t="s">
        <v>22</v>
      </c>
      <c r="D8661" s="1" t="s">
        <v>64</v>
      </c>
      <c r="E8661">
        <v>1000002973</v>
      </c>
      <c r="F8661" t="s">
        <v>63</v>
      </c>
      <c r="G8661" s="5" t="s">
        <v>13</v>
      </c>
      <c r="H8661">
        <v>20000018</v>
      </c>
      <c r="I8661" s="3" t="s">
        <v>81</v>
      </c>
      <c r="J8661" s="2">
        <v>24.838132607897318</v>
      </c>
    </row>
    <row r="8662" spans="1:10" x14ac:dyDescent="0.2">
      <c r="A8662" t="s">
        <v>91</v>
      </c>
      <c r="B8662" s="1">
        <v>43269</v>
      </c>
      <c r="C8662" s="1" t="s">
        <v>43</v>
      </c>
      <c r="D8662" s="1" t="s">
        <v>42</v>
      </c>
      <c r="E8662">
        <v>1000000931</v>
      </c>
      <c r="F8662" t="s">
        <v>41</v>
      </c>
      <c r="G8662" s="5" t="s">
        <v>13</v>
      </c>
      <c r="H8662">
        <v>10000131</v>
      </c>
      <c r="I8662" s="3" t="s">
        <v>38</v>
      </c>
      <c r="J8662" s="2">
        <v>17.583601781650604</v>
      </c>
    </row>
    <row r="8663" spans="1:10" x14ac:dyDescent="0.2">
      <c r="A8663" t="s">
        <v>91</v>
      </c>
      <c r="B8663" s="1">
        <v>43269</v>
      </c>
      <c r="C8663" s="1" t="s">
        <v>43</v>
      </c>
      <c r="D8663" s="1" t="s">
        <v>42</v>
      </c>
      <c r="E8663">
        <v>1000001014</v>
      </c>
      <c r="F8663" t="s">
        <v>44</v>
      </c>
      <c r="G8663" s="5" t="s">
        <v>13</v>
      </c>
      <c r="H8663">
        <v>10000078</v>
      </c>
      <c r="I8663" s="3" t="s">
        <v>30</v>
      </c>
      <c r="J8663" s="2">
        <v>17.935273817283615</v>
      </c>
    </row>
    <row r="8664" spans="1:10" x14ac:dyDescent="0.2">
      <c r="A8664" t="s">
        <v>91</v>
      </c>
      <c r="B8664" s="1">
        <v>43269</v>
      </c>
      <c r="C8664" s="1" t="s">
        <v>43</v>
      </c>
      <c r="D8664" s="1" t="s">
        <v>42</v>
      </c>
      <c r="E8664">
        <v>1000001014</v>
      </c>
      <c r="F8664" t="s">
        <v>44</v>
      </c>
      <c r="G8664" s="5" t="s">
        <v>13</v>
      </c>
      <c r="H8664">
        <v>10000131</v>
      </c>
      <c r="I8664" s="3" t="s">
        <v>38</v>
      </c>
      <c r="J8664" s="2">
        <v>18.293979293629288</v>
      </c>
    </row>
    <row r="8665" spans="1:10" x14ac:dyDescent="0.2">
      <c r="A8665" t="s">
        <v>91</v>
      </c>
      <c r="B8665" s="1">
        <v>43269</v>
      </c>
      <c r="C8665" s="1" t="s">
        <v>43</v>
      </c>
      <c r="D8665" s="1" t="s">
        <v>42</v>
      </c>
      <c r="E8665">
        <v>1000001014</v>
      </c>
      <c r="F8665" t="s">
        <v>44</v>
      </c>
      <c r="G8665" s="5" t="s">
        <v>13</v>
      </c>
      <c r="H8665">
        <v>20000099</v>
      </c>
      <c r="I8665" s="3" t="s">
        <v>20</v>
      </c>
      <c r="J8665" s="2">
        <v>18.659858879501872</v>
      </c>
    </row>
    <row r="8666" spans="1:10" x14ac:dyDescent="0.2">
      <c r="A8666" t="s">
        <v>91</v>
      </c>
      <c r="B8666" s="1">
        <v>43269</v>
      </c>
      <c r="C8666" s="1" t="s">
        <v>43</v>
      </c>
      <c r="D8666" s="1" t="s">
        <v>51</v>
      </c>
      <c r="E8666">
        <v>1000000460</v>
      </c>
      <c r="F8666" t="s">
        <v>50</v>
      </c>
      <c r="G8666" s="5" t="s">
        <v>13</v>
      </c>
      <c r="H8666">
        <v>10000131</v>
      </c>
      <c r="I8666" s="3" t="s">
        <v>38</v>
      </c>
      <c r="J8666" s="2">
        <v>20.373964418684995</v>
      </c>
    </row>
    <row r="8667" spans="1:10" x14ac:dyDescent="0.2">
      <c r="A8667" t="s">
        <v>91</v>
      </c>
      <c r="B8667" s="1">
        <v>43269</v>
      </c>
      <c r="C8667" s="1" t="s">
        <v>43</v>
      </c>
      <c r="D8667" s="1" t="s">
        <v>42</v>
      </c>
      <c r="E8667">
        <v>1000000931</v>
      </c>
      <c r="F8667" t="s">
        <v>41</v>
      </c>
      <c r="G8667" s="5" t="s">
        <v>13</v>
      </c>
      <c r="H8667">
        <v>10000182</v>
      </c>
      <c r="I8667" s="3" t="s">
        <v>31</v>
      </c>
      <c r="J8667" s="2">
        <v>2.3839999999999999</v>
      </c>
    </row>
    <row r="8668" spans="1:10" x14ac:dyDescent="0.2">
      <c r="A8668" t="s">
        <v>91</v>
      </c>
      <c r="B8668" s="1">
        <v>43269</v>
      </c>
      <c r="C8668" s="1" t="s">
        <v>43</v>
      </c>
      <c r="D8668" s="1" t="s">
        <v>42</v>
      </c>
      <c r="E8668">
        <v>1000001014</v>
      </c>
      <c r="F8668" t="s">
        <v>44</v>
      </c>
      <c r="G8668" s="5" t="s">
        <v>13</v>
      </c>
      <c r="H8668">
        <v>10000182</v>
      </c>
      <c r="I8668" s="3" t="s">
        <v>31</v>
      </c>
      <c r="J8668" s="2">
        <v>2.6847712075253765</v>
      </c>
    </row>
    <row r="8669" spans="1:10" x14ac:dyDescent="0.2">
      <c r="A8669" t="s">
        <v>91</v>
      </c>
      <c r="B8669" s="1">
        <v>43269</v>
      </c>
      <c r="C8669" s="1" t="s">
        <v>43</v>
      </c>
      <c r="D8669" s="1" t="s">
        <v>51</v>
      </c>
      <c r="E8669">
        <v>1000000460</v>
      </c>
      <c r="F8669" t="s">
        <v>50</v>
      </c>
      <c r="G8669" s="5" t="s">
        <v>13</v>
      </c>
      <c r="H8669">
        <v>10000182</v>
      </c>
      <c r="I8669" s="3" t="s">
        <v>31</v>
      </c>
      <c r="J8669" s="2">
        <v>1.8134027784815712</v>
      </c>
    </row>
    <row r="8670" spans="1:10" x14ac:dyDescent="0.2">
      <c r="A8670" t="s">
        <v>91</v>
      </c>
      <c r="B8670" s="1">
        <v>43269</v>
      </c>
      <c r="C8670" s="1" t="s">
        <v>43</v>
      </c>
      <c r="D8670" s="1" t="s">
        <v>42</v>
      </c>
      <c r="E8670">
        <v>1000001014</v>
      </c>
      <c r="F8670" t="s">
        <v>44</v>
      </c>
      <c r="G8670" s="5" t="s">
        <v>13</v>
      </c>
      <c r="H8670">
        <v>10000136</v>
      </c>
      <c r="I8670" s="3" t="s">
        <v>40</v>
      </c>
      <c r="J8670" s="2">
        <v>1.3706642507322269</v>
      </c>
    </row>
    <row r="8671" spans="1:10" x14ac:dyDescent="0.2">
      <c r="A8671" t="s">
        <v>91</v>
      </c>
      <c r="B8671" s="1">
        <v>43269</v>
      </c>
      <c r="C8671" s="1" t="s">
        <v>43</v>
      </c>
      <c r="D8671" s="1" t="s">
        <v>42</v>
      </c>
      <c r="E8671">
        <v>1000000931</v>
      </c>
      <c r="F8671" t="s">
        <v>41</v>
      </c>
      <c r="G8671" s="5" t="s">
        <v>13</v>
      </c>
      <c r="H8671">
        <v>10000078</v>
      </c>
      <c r="I8671" s="3" t="s">
        <v>30</v>
      </c>
      <c r="J8671" s="2">
        <v>1.6059516275748553</v>
      </c>
    </row>
    <row r="8672" spans="1:10" x14ac:dyDescent="0.2">
      <c r="A8672" t="s">
        <v>91</v>
      </c>
      <c r="B8672" s="1">
        <v>43269</v>
      </c>
      <c r="C8672" s="1" t="s">
        <v>43</v>
      </c>
      <c r="D8672" s="1" t="s">
        <v>42</v>
      </c>
      <c r="E8672">
        <v>1000000931</v>
      </c>
      <c r="F8672" t="s">
        <v>41</v>
      </c>
      <c r="G8672" s="5" t="s">
        <v>13</v>
      </c>
      <c r="H8672">
        <v>20000099</v>
      </c>
      <c r="I8672" s="3" t="s">
        <v>20</v>
      </c>
      <c r="J8672" s="2">
        <v>1.6380706601263524</v>
      </c>
    </row>
    <row r="8673" spans="1:10" x14ac:dyDescent="0.2">
      <c r="A8673" t="s">
        <v>91</v>
      </c>
      <c r="B8673" s="1">
        <v>43269</v>
      </c>
      <c r="C8673" s="1" t="s">
        <v>43</v>
      </c>
      <c r="D8673" s="1" t="s">
        <v>78</v>
      </c>
      <c r="E8673">
        <v>1000003187</v>
      </c>
      <c r="F8673" t="s">
        <v>77</v>
      </c>
      <c r="G8673" s="5" t="s">
        <v>13</v>
      </c>
      <c r="H8673">
        <v>10000211</v>
      </c>
      <c r="I8673" s="3" t="s">
        <v>11</v>
      </c>
      <c r="J8673" s="2">
        <v>0.21553059142968023</v>
      </c>
    </row>
    <row r="8674" spans="1:10" x14ac:dyDescent="0.2">
      <c r="A8674" t="s">
        <v>91</v>
      </c>
      <c r="B8674" s="1">
        <v>43269</v>
      </c>
      <c r="C8674" s="1" t="s">
        <v>43</v>
      </c>
      <c r="D8674" s="1" t="s">
        <v>80</v>
      </c>
      <c r="E8674">
        <v>1000003498</v>
      </c>
      <c r="F8674" t="s">
        <v>79</v>
      </c>
      <c r="G8674" s="5" t="s">
        <v>13</v>
      </c>
      <c r="H8674">
        <v>10000131</v>
      </c>
      <c r="I8674" s="3" t="s">
        <v>38</v>
      </c>
      <c r="J8674" s="2">
        <v>9.3883643627306251E-2</v>
      </c>
    </row>
    <row r="8675" spans="1:10" x14ac:dyDescent="0.2">
      <c r="A8675" t="s">
        <v>91</v>
      </c>
      <c r="B8675" s="1">
        <v>43269</v>
      </c>
      <c r="C8675" s="1" t="s">
        <v>43</v>
      </c>
      <c r="D8675" s="1" t="s">
        <v>78</v>
      </c>
      <c r="E8675">
        <v>1000003187</v>
      </c>
      <c r="F8675" t="s">
        <v>77</v>
      </c>
      <c r="G8675" s="5" t="s">
        <v>13</v>
      </c>
      <c r="H8675">
        <v>10000064</v>
      </c>
      <c r="I8675" s="3" t="s">
        <v>53</v>
      </c>
      <c r="J8675" s="2">
        <v>0.10365512866337885</v>
      </c>
    </row>
    <row r="8676" spans="1:10" x14ac:dyDescent="0.2">
      <c r="A8676" t="s">
        <v>91</v>
      </c>
      <c r="B8676" s="1">
        <v>43269</v>
      </c>
      <c r="C8676" s="1" t="s">
        <v>43</v>
      </c>
      <c r="D8676" s="1" t="s">
        <v>78</v>
      </c>
      <c r="E8676">
        <v>1000003187</v>
      </c>
      <c r="F8676" t="s">
        <v>77</v>
      </c>
      <c r="G8676" s="5" t="s">
        <v>13</v>
      </c>
      <c r="H8676">
        <v>20000099</v>
      </c>
      <c r="I8676" s="3" t="s">
        <v>20</v>
      </c>
      <c r="J8676" s="2">
        <v>0.10572823123664643</v>
      </c>
    </row>
    <row r="8677" spans="1:10" x14ac:dyDescent="0.2">
      <c r="A8677" t="s">
        <v>91</v>
      </c>
      <c r="B8677" s="1">
        <v>43269</v>
      </c>
      <c r="C8677" s="1" t="s">
        <v>43</v>
      </c>
      <c r="D8677" s="1" t="s">
        <v>78</v>
      </c>
      <c r="E8677">
        <v>1000003187</v>
      </c>
      <c r="F8677" t="s">
        <v>77</v>
      </c>
      <c r="G8677" s="5" t="s">
        <v>13</v>
      </c>
      <c r="H8677">
        <v>10000078</v>
      </c>
      <c r="I8677" s="3" t="s">
        <v>30</v>
      </c>
      <c r="J8677" s="2">
        <v>0.12144850388744467</v>
      </c>
    </row>
    <row r="8678" spans="1:10" x14ac:dyDescent="0.2">
      <c r="A8678" t="s">
        <v>91</v>
      </c>
      <c r="B8678" s="1">
        <v>43269</v>
      </c>
      <c r="C8678" s="1" t="s">
        <v>43</v>
      </c>
      <c r="D8678" s="1" t="s">
        <v>78</v>
      </c>
      <c r="E8678">
        <v>1000003187</v>
      </c>
      <c r="F8678" t="s">
        <v>77</v>
      </c>
      <c r="G8678" s="5" t="s">
        <v>13</v>
      </c>
      <c r="H8678">
        <v>10000111</v>
      </c>
      <c r="I8678" s="3" t="s">
        <v>37</v>
      </c>
      <c r="J8678" s="2">
        <v>0.12635502344449745</v>
      </c>
    </row>
    <row r="8679" spans="1:10" x14ac:dyDescent="0.2">
      <c r="A8679" t="s">
        <v>91</v>
      </c>
      <c r="B8679" s="1">
        <v>43269</v>
      </c>
      <c r="C8679" s="1" t="s">
        <v>43</v>
      </c>
      <c r="D8679" s="1" t="s">
        <v>78</v>
      </c>
      <c r="E8679">
        <v>1000003187</v>
      </c>
      <c r="F8679" t="s">
        <v>77</v>
      </c>
      <c r="G8679" s="5" t="s">
        <v>13</v>
      </c>
      <c r="H8679">
        <v>10000131</v>
      </c>
      <c r="I8679" s="3" t="s">
        <v>38</v>
      </c>
      <c r="J8679" s="2">
        <v>0.12888212391338738</v>
      </c>
    </row>
    <row r="8680" spans="1:10" x14ac:dyDescent="0.2">
      <c r="A8680" t="s">
        <v>91</v>
      </c>
      <c r="B8680" s="1">
        <v>43269</v>
      </c>
      <c r="C8680" s="1" t="s">
        <v>43</v>
      </c>
      <c r="D8680" s="1" t="s">
        <v>80</v>
      </c>
      <c r="E8680">
        <v>1000003498</v>
      </c>
      <c r="F8680" t="s">
        <v>79</v>
      </c>
      <c r="G8680" s="5" t="s">
        <v>13</v>
      </c>
      <c r="H8680">
        <v>10000136</v>
      </c>
      <c r="I8680" s="3" t="s">
        <v>40</v>
      </c>
      <c r="J8680" s="2">
        <v>0.13950615577295555</v>
      </c>
    </row>
    <row r="8681" spans="1:10" x14ac:dyDescent="0.2">
      <c r="A8681" t="s">
        <v>91</v>
      </c>
      <c r="B8681" s="1">
        <v>43269</v>
      </c>
      <c r="C8681" s="1" t="s">
        <v>43</v>
      </c>
      <c r="D8681" s="1" t="s">
        <v>51</v>
      </c>
      <c r="E8681">
        <v>1000000460</v>
      </c>
      <c r="F8681" t="s">
        <v>50</v>
      </c>
      <c r="G8681" s="5" t="s">
        <v>13</v>
      </c>
      <c r="H8681">
        <v>20000099</v>
      </c>
      <c r="I8681" s="3" t="s">
        <v>20</v>
      </c>
      <c r="J8681" s="2">
        <v>3.9493583999999999</v>
      </c>
    </row>
    <row r="8682" spans="1:10" x14ac:dyDescent="0.2">
      <c r="A8682" t="s">
        <v>91</v>
      </c>
      <c r="B8682" s="1">
        <v>43269</v>
      </c>
      <c r="C8682" s="1" t="s">
        <v>43</v>
      </c>
      <c r="D8682" s="1" t="s">
        <v>42</v>
      </c>
      <c r="E8682">
        <v>1000000931</v>
      </c>
      <c r="F8682" t="s">
        <v>41</v>
      </c>
      <c r="G8682" s="5" t="s">
        <v>13</v>
      </c>
      <c r="H8682">
        <v>10000136</v>
      </c>
      <c r="I8682" s="3" t="s">
        <v>40</v>
      </c>
      <c r="J8682" s="2">
        <v>3.3969776266258433</v>
      </c>
    </row>
    <row r="8683" spans="1:10" x14ac:dyDescent="0.2">
      <c r="A8683" t="s">
        <v>91</v>
      </c>
      <c r="B8683" s="1">
        <v>43269</v>
      </c>
      <c r="C8683" s="1" t="s">
        <v>43</v>
      </c>
      <c r="D8683" s="1" t="s">
        <v>80</v>
      </c>
      <c r="E8683">
        <v>1000003498</v>
      </c>
      <c r="F8683" t="s">
        <v>79</v>
      </c>
      <c r="G8683" s="5" t="s">
        <v>13</v>
      </c>
      <c r="H8683">
        <v>10000211</v>
      </c>
      <c r="I8683" s="3" t="s">
        <v>11</v>
      </c>
      <c r="J8683" s="2">
        <v>3.2991324583207136</v>
      </c>
    </row>
    <row r="8684" spans="1:10" x14ac:dyDescent="0.2">
      <c r="A8684" t="s">
        <v>91</v>
      </c>
      <c r="B8684" s="1">
        <v>43269</v>
      </c>
      <c r="C8684" s="1" t="s">
        <v>43</v>
      </c>
      <c r="D8684" s="1" t="s">
        <v>78</v>
      </c>
      <c r="E8684">
        <v>1000003187</v>
      </c>
      <c r="F8684" t="s">
        <v>77</v>
      </c>
      <c r="G8684" s="5" t="s">
        <v>13</v>
      </c>
      <c r="H8684">
        <v>20000018</v>
      </c>
      <c r="I8684" s="3" t="s">
        <v>81</v>
      </c>
      <c r="J8684" s="2">
        <v>4.1884884035022898</v>
      </c>
    </row>
    <row r="8685" spans="1:10" x14ac:dyDescent="0.2">
      <c r="A8685" t="s">
        <v>91</v>
      </c>
      <c r="B8685" s="1">
        <v>43269</v>
      </c>
      <c r="C8685" s="1" t="s">
        <v>43</v>
      </c>
      <c r="D8685" s="1" t="s">
        <v>78</v>
      </c>
      <c r="E8685">
        <v>1000003187</v>
      </c>
      <c r="F8685" t="s">
        <v>77</v>
      </c>
      <c r="G8685" s="5" t="s">
        <v>13</v>
      </c>
      <c r="H8685">
        <v>10000136</v>
      </c>
      <c r="I8685" s="3" t="s">
        <v>40</v>
      </c>
      <c r="J8685" s="2">
        <v>0.442</v>
      </c>
    </row>
    <row r="8686" spans="1:10" x14ac:dyDescent="0.2">
      <c r="A8686" t="s">
        <v>91</v>
      </c>
      <c r="B8686" s="1">
        <v>43269</v>
      </c>
      <c r="C8686" s="1" t="s">
        <v>9</v>
      </c>
      <c r="D8686" s="1" t="s">
        <v>15</v>
      </c>
      <c r="E8686">
        <v>1000002986</v>
      </c>
      <c r="F8686" t="s">
        <v>14</v>
      </c>
      <c r="G8686" s="5" t="s">
        <v>13</v>
      </c>
      <c r="H8686">
        <v>10000211</v>
      </c>
      <c r="I8686" s="3" t="s">
        <v>11</v>
      </c>
      <c r="J8686" s="2">
        <v>16.569420680630568</v>
      </c>
    </row>
    <row r="8687" spans="1:10" x14ac:dyDescent="0.2">
      <c r="A8687" t="s">
        <v>91</v>
      </c>
      <c r="B8687" s="1">
        <v>43269</v>
      </c>
      <c r="C8687" s="1" t="s">
        <v>9</v>
      </c>
      <c r="D8687" s="1" t="s">
        <v>12</v>
      </c>
      <c r="E8687">
        <v>1000000072</v>
      </c>
      <c r="F8687" t="s">
        <v>10</v>
      </c>
      <c r="G8687" s="5" t="s">
        <v>13</v>
      </c>
      <c r="H8687">
        <v>10000211</v>
      </c>
      <c r="I8687" s="3" t="s">
        <v>11</v>
      </c>
      <c r="J8687" s="2">
        <v>16.900809094243179</v>
      </c>
    </row>
    <row r="8688" spans="1:10" x14ac:dyDescent="0.2">
      <c r="A8688" t="s">
        <v>91</v>
      </c>
      <c r="B8688" s="1">
        <v>43269</v>
      </c>
      <c r="C8688" s="1" t="s">
        <v>9</v>
      </c>
      <c r="D8688" s="1" t="s">
        <v>15</v>
      </c>
      <c r="E8688">
        <v>1000002985</v>
      </c>
      <c r="F8688" t="s">
        <v>47</v>
      </c>
      <c r="G8688" s="5" t="s">
        <v>13</v>
      </c>
      <c r="H8688">
        <v>10000211</v>
      </c>
      <c r="I8688" s="3" t="s">
        <v>11</v>
      </c>
      <c r="J8688" s="2">
        <v>19.033056057091912</v>
      </c>
    </row>
    <row r="8689" spans="1:10" x14ac:dyDescent="0.2">
      <c r="A8689" t="s">
        <v>91</v>
      </c>
      <c r="B8689" s="1">
        <v>43269</v>
      </c>
      <c r="C8689" s="1" t="s">
        <v>9</v>
      </c>
      <c r="D8689" s="1" t="s">
        <v>57</v>
      </c>
      <c r="E8689">
        <v>1000001502</v>
      </c>
      <c r="F8689" t="s">
        <v>56</v>
      </c>
      <c r="G8689" s="5" t="s">
        <v>13</v>
      </c>
      <c r="H8689">
        <v>10000064</v>
      </c>
      <c r="I8689" s="3" t="s">
        <v>53</v>
      </c>
      <c r="J8689" s="2">
        <v>2.0664666316758837</v>
      </c>
    </row>
    <row r="8690" spans="1:10" x14ac:dyDescent="0.2">
      <c r="A8690" t="s">
        <v>91</v>
      </c>
      <c r="B8690" s="1">
        <v>43269</v>
      </c>
      <c r="C8690" s="1" t="s">
        <v>9</v>
      </c>
      <c r="D8690" s="1" t="s">
        <v>17</v>
      </c>
      <c r="E8690">
        <v>1000000059</v>
      </c>
      <c r="F8690" t="s">
        <v>55</v>
      </c>
      <c r="G8690" s="5" t="s">
        <v>13</v>
      </c>
      <c r="H8690">
        <v>10000131</v>
      </c>
      <c r="I8690" s="3" t="s">
        <v>38</v>
      </c>
      <c r="J8690" s="2">
        <v>2.1077959643094015</v>
      </c>
    </row>
    <row r="8691" spans="1:10" x14ac:dyDescent="0.2">
      <c r="A8691" t="s">
        <v>91</v>
      </c>
      <c r="B8691" s="1">
        <v>43269</v>
      </c>
      <c r="C8691" s="1" t="s">
        <v>9</v>
      </c>
      <c r="D8691" s="1" t="s">
        <v>15</v>
      </c>
      <c r="E8691">
        <v>1000002981</v>
      </c>
      <c r="F8691" t="s">
        <v>62</v>
      </c>
      <c r="G8691" s="5" t="s">
        <v>13</v>
      </c>
      <c r="H8691">
        <v>10000211</v>
      </c>
      <c r="I8691" s="3" t="s">
        <v>11</v>
      </c>
      <c r="J8691" s="2">
        <v>1.4260390864618091</v>
      </c>
    </row>
    <row r="8692" spans="1:10" x14ac:dyDescent="0.2">
      <c r="A8692" t="s">
        <v>91</v>
      </c>
      <c r="B8692" s="1">
        <v>43269</v>
      </c>
      <c r="C8692" s="1" t="s">
        <v>9</v>
      </c>
      <c r="D8692" s="1" t="s">
        <v>15</v>
      </c>
      <c r="E8692">
        <v>1000002981</v>
      </c>
      <c r="F8692" t="s">
        <v>62</v>
      </c>
      <c r="G8692" s="5" t="s">
        <v>13</v>
      </c>
      <c r="H8692">
        <v>20000099</v>
      </c>
      <c r="I8692" s="3" t="s">
        <v>20</v>
      </c>
      <c r="J8692" s="2">
        <v>1.4545598681910454</v>
      </c>
    </row>
    <row r="8693" spans="1:10" x14ac:dyDescent="0.2">
      <c r="A8693" t="s">
        <v>91</v>
      </c>
      <c r="B8693" s="1">
        <v>43269</v>
      </c>
      <c r="C8693" s="1" t="s">
        <v>9</v>
      </c>
      <c r="D8693" s="1" t="s">
        <v>59</v>
      </c>
      <c r="E8693">
        <v>1000000192</v>
      </c>
      <c r="F8693" t="s">
        <v>58</v>
      </c>
      <c r="G8693" s="5" t="s">
        <v>13</v>
      </c>
      <c r="H8693">
        <v>10000064</v>
      </c>
      <c r="I8693" s="3" t="s">
        <v>53</v>
      </c>
      <c r="J8693" s="2">
        <v>1.4836510655548663</v>
      </c>
    </row>
    <row r="8694" spans="1:10" x14ac:dyDescent="0.2">
      <c r="A8694" t="s">
        <v>91</v>
      </c>
      <c r="B8694" s="1">
        <v>43269</v>
      </c>
      <c r="C8694" s="1" t="s">
        <v>9</v>
      </c>
      <c r="D8694" s="1" t="s">
        <v>57</v>
      </c>
      <c r="E8694">
        <v>1000001502</v>
      </c>
      <c r="F8694" t="s">
        <v>56</v>
      </c>
      <c r="G8694" s="5" t="s">
        <v>13</v>
      </c>
      <c r="H8694">
        <v>10000131</v>
      </c>
      <c r="I8694" s="3" t="s">
        <v>38</v>
      </c>
      <c r="J8694" s="2">
        <v>1.5435905686032827</v>
      </c>
    </row>
    <row r="8695" spans="1:10" x14ac:dyDescent="0.2">
      <c r="A8695" t="s">
        <v>91</v>
      </c>
      <c r="B8695" s="1">
        <v>43269</v>
      </c>
      <c r="C8695" s="1" t="s">
        <v>9</v>
      </c>
      <c r="D8695" s="1" t="s">
        <v>17</v>
      </c>
      <c r="E8695">
        <v>1000001649</v>
      </c>
      <c r="F8695" t="s">
        <v>16</v>
      </c>
      <c r="G8695" s="5" t="s">
        <v>13</v>
      </c>
      <c r="H8695">
        <v>10000211</v>
      </c>
      <c r="I8695" s="3" t="s">
        <v>11</v>
      </c>
      <c r="J8695" s="2">
        <v>1.6708320733288793</v>
      </c>
    </row>
    <row r="8696" spans="1:10" x14ac:dyDescent="0.2">
      <c r="A8696" t="s">
        <v>91</v>
      </c>
      <c r="B8696" s="1">
        <v>43269</v>
      </c>
      <c r="C8696" s="1" t="s">
        <v>9</v>
      </c>
      <c r="D8696" s="1" t="s">
        <v>57</v>
      </c>
      <c r="E8696">
        <v>1000001502</v>
      </c>
      <c r="F8696" t="s">
        <v>56</v>
      </c>
      <c r="G8696" s="5" t="s">
        <v>13</v>
      </c>
      <c r="H8696">
        <v>10000211</v>
      </c>
      <c r="I8696" s="3" t="s">
        <v>11</v>
      </c>
      <c r="J8696" s="2">
        <v>1.7042487147954568</v>
      </c>
    </row>
    <row r="8697" spans="1:10" x14ac:dyDescent="0.2">
      <c r="A8697" t="s">
        <v>91</v>
      </c>
      <c r="B8697" s="1">
        <v>43269</v>
      </c>
      <c r="C8697" s="1" t="s">
        <v>9</v>
      </c>
      <c r="D8697" s="1" t="s">
        <v>17</v>
      </c>
      <c r="E8697">
        <v>1000000059</v>
      </c>
      <c r="F8697" t="s">
        <v>55</v>
      </c>
      <c r="G8697" s="5" t="s">
        <v>13</v>
      </c>
      <c r="H8697">
        <v>20000099</v>
      </c>
      <c r="I8697" s="3" t="s">
        <v>20</v>
      </c>
      <c r="J8697" s="2">
        <v>1.3222603628731933</v>
      </c>
    </row>
    <row r="8698" spans="1:10" x14ac:dyDescent="0.2">
      <c r="A8698" t="s">
        <v>91</v>
      </c>
      <c r="B8698" s="1">
        <v>43269</v>
      </c>
      <c r="C8698" s="1" t="s">
        <v>9</v>
      </c>
      <c r="D8698" s="1" t="s">
        <v>72</v>
      </c>
      <c r="E8698">
        <v>1000001699</v>
      </c>
      <c r="F8698" t="s">
        <v>71</v>
      </c>
      <c r="G8698" s="5" t="s">
        <v>13</v>
      </c>
      <c r="H8698">
        <v>10000211</v>
      </c>
      <c r="I8698" s="3" t="s">
        <v>11</v>
      </c>
      <c r="J8698" s="2">
        <v>1.2395576676269697</v>
      </c>
    </row>
    <row r="8699" spans="1:10" x14ac:dyDescent="0.2">
      <c r="A8699" t="s">
        <v>91</v>
      </c>
      <c r="B8699" s="1">
        <v>43269</v>
      </c>
      <c r="C8699" s="1" t="s">
        <v>9</v>
      </c>
      <c r="D8699" s="1" t="s">
        <v>17</v>
      </c>
      <c r="E8699">
        <v>1000000059</v>
      </c>
      <c r="F8699" t="s">
        <v>55</v>
      </c>
      <c r="G8699" s="5" t="s">
        <v>13</v>
      </c>
      <c r="H8699">
        <v>10000064</v>
      </c>
      <c r="I8699" s="3" t="s">
        <v>53</v>
      </c>
      <c r="J8699" s="2">
        <v>1.3959432617920298</v>
      </c>
    </row>
    <row r="8700" spans="1:10" x14ac:dyDescent="0.2">
      <c r="A8700" t="s">
        <v>91</v>
      </c>
      <c r="B8700" s="1">
        <v>43269</v>
      </c>
      <c r="C8700" s="1" t="s">
        <v>9</v>
      </c>
      <c r="D8700" s="1" t="s">
        <v>15</v>
      </c>
      <c r="E8700">
        <v>1000002981</v>
      </c>
      <c r="F8700" t="s">
        <v>62</v>
      </c>
      <c r="G8700" s="5" t="s">
        <v>13</v>
      </c>
      <c r="H8700">
        <v>10000064</v>
      </c>
      <c r="I8700" s="3" t="s">
        <v>53</v>
      </c>
      <c r="J8700" s="2">
        <v>1.4523393695684277</v>
      </c>
    </row>
    <row r="8701" spans="1:10" x14ac:dyDescent="0.2">
      <c r="A8701" t="s">
        <v>91</v>
      </c>
      <c r="B8701" s="1">
        <v>43269</v>
      </c>
      <c r="C8701" s="1" t="s">
        <v>9</v>
      </c>
      <c r="D8701" s="1" t="s">
        <v>75</v>
      </c>
      <c r="E8701">
        <v>1000000281</v>
      </c>
      <c r="F8701" t="s">
        <v>74</v>
      </c>
      <c r="G8701" s="5" t="s">
        <v>13</v>
      </c>
      <c r="H8701">
        <v>20000099</v>
      </c>
      <c r="I8701" s="3" t="s">
        <v>20</v>
      </c>
      <c r="J8701" s="2">
        <v>1.5412341577009721</v>
      </c>
    </row>
    <row r="8702" spans="1:10" x14ac:dyDescent="0.2">
      <c r="A8702" t="s">
        <v>91</v>
      </c>
      <c r="B8702" s="1">
        <v>43269</v>
      </c>
      <c r="C8702" s="1" t="s">
        <v>9</v>
      </c>
      <c r="D8702" s="1" t="s">
        <v>75</v>
      </c>
      <c r="E8702">
        <v>1000000281</v>
      </c>
      <c r="F8702" t="s">
        <v>74</v>
      </c>
      <c r="G8702" s="5" t="s">
        <v>13</v>
      </c>
      <c r="H8702">
        <v>10000131</v>
      </c>
      <c r="I8702" s="3" t="s">
        <v>38</v>
      </c>
      <c r="J8702" s="2">
        <v>1.6355700180255333</v>
      </c>
    </row>
    <row r="8703" spans="1:10" x14ac:dyDescent="0.2">
      <c r="A8703" t="s">
        <v>91</v>
      </c>
      <c r="B8703" s="1">
        <v>43269</v>
      </c>
      <c r="C8703" s="1" t="s">
        <v>9</v>
      </c>
      <c r="D8703" s="1" t="s">
        <v>75</v>
      </c>
      <c r="E8703">
        <v>1000000281</v>
      </c>
      <c r="F8703" t="s">
        <v>74</v>
      </c>
      <c r="G8703" s="5" t="s">
        <v>13</v>
      </c>
      <c r="H8703">
        <v>10000136</v>
      </c>
      <c r="I8703" s="3" t="s">
        <v>40</v>
      </c>
      <c r="J8703" s="2">
        <v>0.14220187200000001</v>
      </c>
    </row>
    <row r="8704" spans="1:10" x14ac:dyDescent="0.2">
      <c r="A8704" t="s">
        <v>91</v>
      </c>
      <c r="B8704" s="1">
        <v>43269</v>
      </c>
      <c r="C8704" s="1" t="s">
        <v>9</v>
      </c>
      <c r="D8704" s="1" t="s">
        <v>17</v>
      </c>
      <c r="E8704">
        <v>1000000059</v>
      </c>
      <c r="F8704" t="s">
        <v>55</v>
      </c>
      <c r="G8704" s="5" t="s">
        <v>13</v>
      </c>
      <c r="H8704">
        <v>10000136</v>
      </c>
      <c r="I8704" s="3" t="s">
        <v>40</v>
      </c>
      <c r="J8704" s="2">
        <v>0.15090576418137602</v>
      </c>
    </row>
    <row r="8705" spans="1:10" x14ac:dyDescent="0.2">
      <c r="A8705" t="s">
        <v>91</v>
      </c>
      <c r="B8705" s="1">
        <v>43269</v>
      </c>
      <c r="C8705" s="1" t="s">
        <v>9</v>
      </c>
      <c r="D8705" s="1" t="s">
        <v>72</v>
      </c>
      <c r="E8705">
        <v>1000000064</v>
      </c>
      <c r="F8705" t="s">
        <v>76</v>
      </c>
      <c r="G8705" s="5" t="s">
        <v>13</v>
      </c>
      <c r="H8705">
        <v>10000064</v>
      </c>
      <c r="I8705" s="3" t="s">
        <v>53</v>
      </c>
      <c r="J8705" s="2">
        <v>0.16661215732488344</v>
      </c>
    </row>
    <row r="8706" spans="1:10" x14ac:dyDescent="0.2">
      <c r="A8706" t="s">
        <v>91</v>
      </c>
      <c r="B8706" s="1">
        <v>43269</v>
      </c>
      <c r="C8706" s="1" t="s">
        <v>9</v>
      </c>
      <c r="D8706" s="1" t="s">
        <v>59</v>
      </c>
      <c r="E8706">
        <v>1000000192</v>
      </c>
      <c r="F8706" t="s">
        <v>58</v>
      </c>
      <c r="G8706" s="5" t="s">
        <v>13</v>
      </c>
      <c r="H8706">
        <v>10000172</v>
      </c>
      <c r="I8706" s="3" t="s">
        <v>18</v>
      </c>
      <c r="J8706" s="2">
        <v>0.18034635733543339</v>
      </c>
    </row>
    <row r="8707" spans="1:10" x14ac:dyDescent="0.2">
      <c r="A8707" t="s">
        <v>91</v>
      </c>
      <c r="B8707" s="1">
        <v>43269</v>
      </c>
      <c r="C8707" s="1" t="s">
        <v>9</v>
      </c>
      <c r="D8707" s="1" t="s">
        <v>15</v>
      </c>
      <c r="E8707">
        <v>1000002981</v>
      </c>
      <c r="F8707" t="s">
        <v>62</v>
      </c>
      <c r="G8707" s="5" t="s">
        <v>13</v>
      </c>
      <c r="H8707">
        <v>10000131</v>
      </c>
      <c r="I8707" s="3" t="s">
        <v>38</v>
      </c>
      <c r="J8707" s="2">
        <v>0.19521269711872502</v>
      </c>
    </row>
    <row r="8708" spans="1:10" x14ac:dyDescent="0.2">
      <c r="A8708" t="s">
        <v>91</v>
      </c>
      <c r="B8708" s="1">
        <v>43269</v>
      </c>
      <c r="C8708" s="1" t="s">
        <v>9</v>
      </c>
      <c r="D8708" s="1" t="s">
        <v>59</v>
      </c>
      <c r="E8708">
        <v>1000000192</v>
      </c>
      <c r="F8708" t="s">
        <v>58</v>
      </c>
      <c r="G8708" s="5" t="s">
        <v>13</v>
      </c>
      <c r="H8708">
        <v>10000111</v>
      </c>
      <c r="I8708" s="3" t="s">
        <v>37</v>
      </c>
      <c r="J8708" s="2">
        <v>0.20309929008232153</v>
      </c>
    </row>
    <row r="8709" spans="1:10" x14ac:dyDescent="0.2">
      <c r="A8709" t="s">
        <v>91</v>
      </c>
      <c r="B8709" s="1">
        <v>43269</v>
      </c>
      <c r="C8709" s="1" t="s">
        <v>9</v>
      </c>
      <c r="D8709" s="1" t="s">
        <v>17</v>
      </c>
      <c r="E8709">
        <v>1000001649</v>
      </c>
      <c r="F8709" t="s">
        <v>16</v>
      </c>
      <c r="G8709" s="5" t="s">
        <v>13</v>
      </c>
      <c r="H8709">
        <v>10000111</v>
      </c>
      <c r="I8709" s="3" t="s">
        <v>37</v>
      </c>
      <c r="J8709" s="2">
        <v>0.20716127588396793</v>
      </c>
    </row>
    <row r="8710" spans="1:10" x14ac:dyDescent="0.2">
      <c r="A8710" t="s">
        <v>91</v>
      </c>
      <c r="B8710" s="1">
        <v>43269</v>
      </c>
      <c r="C8710" s="1" t="s">
        <v>9</v>
      </c>
      <c r="D8710" s="1" t="s">
        <v>17</v>
      </c>
      <c r="E8710">
        <v>1000000059</v>
      </c>
      <c r="F8710" t="s">
        <v>55</v>
      </c>
      <c r="G8710" s="5" t="s">
        <v>13</v>
      </c>
      <c r="H8710">
        <v>10000211</v>
      </c>
      <c r="I8710" s="3" t="s">
        <v>11</v>
      </c>
      <c r="J8710" s="2">
        <v>9.9630073686446413E-2</v>
      </c>
    </row>
    <row r="8711" spans="1:10" x14ac:dyDescent="0.2">
      <c r="A8711" t="s">
        <v>91</v>
      </c>
      <c r="B8711" s="1">
        <v>43269</v>
      </c>
      <c r="C8711" s="1" t="s">
        <v>9</v>
      </c>
      <c r="D8711" s="1" t="s">
        <v>59</v>
      </c>
      <c r="E8711">
        <v>1000000192</v>
      </c>
      <c r="F8711" t="s">
        <v>58</v>
      </c>
      <c r="G8711" s="5" t="s">
        <v>13</v>
      </c>
      <c r="H8711">
        <v>10000211</v>
      </c>
      <c r="I8711" s="3" t="s">
        <v>11</v>
      </c>
      <c r="J8711" s="2">
        <v>0.10162267516017534</v>
      </c>
    </row>
    <row r="8712" spans="1:10" x14ac:dyDescent="0.2">
      <c r="A8712" t="s">
        <v>91</v>
      </c>
      <c r="B8712" s="1">
        <v>43269</v>
      </c>
      <c r="C8712" s="1" t="s">
        <v>9</v>
      </c>
      <c r="D8712" s="1" t="s">
        <v>59</v>
      </c>
      <c r="E8712">
        <v>1000000192</v>
      </c>
      <c r="F8712" t="s">
        <v>58</v>
      </c>
      <c r="G8712" s="5" t="s">
        <v>13</v>
      </c>
      <c r="H8712">
        <v>10000136</v>
      </c>
      <c r="I8712" s="3" t="s">
        <v>40</v>
      </c>
      <c r="J8712" s="2">
        <v>0.14229627888841467</v>
      </c>
    </row>
    <row r="8713" spans="1:10" x14ac:dyDescent="0.2">
      <c r="A8713" t="s">
        <v>91</v>
      </c>
      <c r="B8713" s="1">
        <v>43269</v>
      </c>
      <c r="C8713" s="1" t="s">
        <v>9</v>
      </c>
      <c r="D8713" s="1" t="s">
        <v>12</v>
      </c>
      <c r="E8713">
        <v>1000000072</v>
      </c>
      <c r="F8713" t="s">
        <v>10</v>
      </c>
      <c r="G8713" s="5" t="s">
        <v>13</v>
      </c>
      <c r="H8713">
        <v>10000064</v>
      </c>
      <c r="I8713" s="3" t="s">
        <v>53</v>
      </c>
      <c r="J8713" s="2">
        <v>3.7960000000000003</v>
      </c>
    </row>
    <row r="8714" spans="1:10" x14ac:dyDescent="0.2">
      <c r="A8714" t="s">
        <v>91</v>
      </c>
      <c r="B8714" s="1">
        <v>43269</v>
      </c>
      <c r="C8714" s="1" t="s">
        <v>9</v>
      </c>
      <c r="D8714" s="1" t="s">
        <v>15</v>
      </c>
      <c r="E8714">
        <v>1000002981</v>
      </c>
      <c r="F8714" t="s">
        <v>62</v>
      </c>
      <c r="G8714" s="5" t="s">
        <v>13</v>
      </c>
      <c r="H8714">
        <v>10000136</v>
      </c>
      <c r="I8714" s="3" t="s">
        <v>40</v>
      </c>
      <c r="J8714" s="2">
        <v>3.8719200000000003</v>
      </c>
    </row>
    <row r="8715" spans="1:10" x14ac:dyDescent="0.2">
      <c r="A8715" t="s">
        <v>91</v>
      </c>
      <c r="B8715" s="1">
        <v>43269</v>
      </c>
      <c r="C8715" s="1" t="s">
        <v>9</v>
      </c>
      <c r="D8715" s="1" t="s">
        <v>59</v>
      </c>
      <c r="E8715">
        <v>1000000192</v>
      </c>
      <c r="F8715" t="s">
        <v>58</v>
      </c>
      <c r="G8715" s="5" t="s">
        <v>13</v>
      </c>
      <c r="H8715">
        <v>20000018</v>
      </c>
      <c r="I8715" s="3" t="s">
        <v>81</v>
      </c>
      <c r="J8715" s="2">
        <v>3.2463455679999993</v>
      </c>
    </row>
    <row r="8716" spans="1:10" x14ac:dyDescent="0.2">
      <c r="A8716" t="s">
        <v>91</v>
      </c>
      <c r="B8716" s="1">
        <v>43269</v>
      </c>
      <c r="C8716" s="1" t="s">
        <v>9</v>
      </c>
      <c r="D8716" s="1" t="s">
        <v>72</v>
      </c>
      <c r="E8716">
        <v>1000001699</v>
      </c>
      <c r="F8716" t="s">
        <v>71</v>
      </c>
      <c r="G8716" s="5" t="s">
        <v>13</v>
      </c>
      <c r="H8716">
        <v>10000064</v>
      </c>
      <c r="I8716" s="3" t="s">
        <v>53</v>
      </c>
      <c r="J8716" s="2">
        <v>3.598456317454843</v>
      </c>
    </row>
    <row r="8717" spans="1:10" x14ac:dyDescent="0.2">
      <c r="A8717" t="s">
        <v>91</v>
      </c>
      <c r="B8717" s="1">
        <v>43269</v>
      </c>
      <c r="C8717" s="1" t="s">
        <v>9</v>
      </c>
      <c r="D8717" s="1" t="s">
        <v>75</v>
      </c>
      <c r="E8717">
        <v>1000000281</v>
      </c>
      <c r="F8717" t="s">
        <v>74</v>
      </c>
      <c r="G8717" s="5" t="s">
        <v>13</v>
      </c>
      <c r="H8717">
        <v>10000211</v>
      </c>
      <c r="I8717" s="3" t="s">
        <v>11</v>
      </c>
      <c r="J8717" s="2">
        <v>4.2143374017038573</v>
      </c>
    </row>
    <row r="8718" spans="1:10" x14ac:dyDescent="0.2">
      <c r="A8718" t="s">
        <v>91</v>
      </c>
      <c r="B8718" s="1">
        <v>43269</v>
      </c>
      <c r="C8718" s="1" t="s">
        <v>9</v>
      </c>
      <c r="D8718" s="1" t="s">
        <v>72</v>
      </c>
      <c r="E8718">
        <v>1000001699</v>
      </c>
      <c r="F8718" t="s">
        <v>71</v>
      </c>
      <c r="G8718" s="5" t="s">
        <v>13</v>
      </c>
      <c r="H8718">
        <v>10000136</v>
      </c>
      <c r="I8718" s="3" t="s">
        <v>40</v>
      </c>
      <c r="J8718" s="2">
        <v>4.2447453382475278</v>
      </c>
    </row>
    <row r="8719" spans="1:10" x14ac:dyDescent="0.2">
      <c r="A8719" t="s">
        <v>91</v>
      </c>
      <c r="B8719" s="1">
        <v>43269</v>
      </c>
      <c r="C8719" s="1" t="s">
        <v>9</v>
      </c>
      <c r="D8719" s="1" t="s">
        <v>15</v>
      </c>
      <c r="E8719">
        <v>1000002985</v>
      </c>
      <c r="F8719" t="s">
        <v>47</v>
      </c>
      <c r="G8719" s="5" t="s">
        <v>13</v>
      </c>
      <c r="H8719">
        <v>10000064</v>
      </c>
      <c r="I8719" s="3" t="s">
        <v>53</v>
      </c>
      <c r="J8719" s="2">
        <v>4.3296402450124782</v>
      </c>
    </row>
    <row r="8720" spans="1:10" x14ac:dyDescent="0.2">
      <c r="A8720" t="s">
        <v>91</v>
      </c>
      <c r="B8720" s="1">
        <v>43269</v>
      </c>
      <c r="C8720" s="1" t="s">
        <v>9</v>
      </c>
      <c r="D8720" s="1" t="s">
        <v>75</v>
      </c>
      <c r="E8720">
        <v>1000000281</v>
      </c>
      <c r="F8720" t="s">
        <v>74</v>
      </c>
      <c r="G8720" s="5" t="s">
        <v>13</v>
      </c>
      <c r="H8720">
        <v>10000064</v>
      </c>
      <c r="I8720" s="3" t="s">
        <v>53</v>
      </c>
      <c r="J8720" s="2">
        <v>5.2843808095663282E-2</v>
      </c>
    </row>
    <row r="8721" spans="1:10" x14ac:dyDescent="0.2">
      <c r="A8721" t="s">
        <v>91</v>
      </c>
      <c r="B8721" s="1">
        <v>43269</v>
      </c>
      <c r="C8721" s="1" t="s">
        <v>22</v>
      </c>
      <c r="D8721" s="1" t="s">
        <v>46</v>
      </c>
      <c r="E8721">
        <v>1000001133</v>
      </c>
      <c r="F8721" t="s">
        <v>45</v>
      </c>
      <c r="G8721" s="5" t="s">
        <v>13</v>
      </c>
      <c r="H8721">
        <v>10000078</v>
      </c>
      <c r="I8721" s="3" t="s">
        <v>30</v>
      </c>
      <c r="J8721" s="2">
        <v>19.41371717823375</v>
      </c>
    </row>
    <row r="8722" spans="1:10" x14ac:dyDescent="0.2">
      <c r="A8722" t="s">
        <v>91</v>
      </c>
      <c r="B8722" s="1">
        <v>43269</v>
      </c>
      <c r="C8722" s="1" t="s">
        <v>22</v>
      </c>
      <c r="D8722" s="1" t="s">
        <v>46</v>
      </c>
      <c r="E8722">
        <v>1000001133</v>
      </c>
      <c r="F8722" t="s">
        <v>45</v>
      </c>
      <c r="G8722" s="5" t="s">
        <v>13</v>
      </c>
      <c r="H8722">
        <v>10000131</v>
      </c>
      <c r="I8722" s="3" t="s">
        <v>38</v>
      </c>
      <c r="J8722" s="2">
        <v>19.801991521798424</v>
      </c>
    </row>
    <row r="8723" spans="1:10" x14ac:dyDescent="0.2">
      <c r="A8723" t="s">
        <v>91</v>
      </c>
      <c r="B8723" s="1">
        <v>43269</v>
      </c>
      <c r="C8723" s="1" t="s">
        <v>22</v>
      </c>
      <c r="D8723" s="1" t="s">
        <v>29</v>
      </c>
      <c r="E8723">
        <v>1000000028</v>
      </c>
      <c r="F8723" t="s">
        <v>27</v>
      </c>
      <c r="G8723" s="5" t="s">
        <v>13</v>
      </c>
      <c r="H8723">
        <v>10000061</v>
      </c>
      <c r="I8723" s="3" t="s">
        <v>28</v>
      </c>
      <c r="J8723" s="2">
        <v>19.088031352234385</v>
      </c>
    </row>
    <row r="8724" spans="1:10" x14ac:dyDescent="0.2">
      <c r="A8724" t="s">
        <v>91</v>
      </c>
      <c r="B8724" s="1">
        <v>43269</v>
      </c>
      <c r="C8724" s="1" t="s">
        <v>22</v>
      </c>
      <c r="D8724" s="1" t="s">
        <v>29</v>
      </c>
      <c r="E8724">
        <v>1000000028</v>
      </c>
      <c r="F8724" t="s">
        <v>27</v>
      </c>
      <c r="G8724" s="5" t="s">
        <v>13</v>
      </c>
      <c r="H8724">
        <v>10000078</v>
      </c>
      <c r="I8724" s="3" t="s">
        <v>30</v>
      </c>
      <c r="J8724" s="2">
        <v>19.469791979279073</v>
      </c>
    </row>
    <row r="8725" spans="1:10" x14ac:dyDescent="0.2">
      <c r="A8725" t="s">
        <v>91</v>
      </c>
      <c r="B8725" s="1">
        <v>43269</v>
      </c>
      <c r="C8725" s="1" t="s">
        <v>22</v>
      </c>
      <c r="D8725" s="1" t="s">
        <v>29</v>
      </c>
      <c r="E8725">
        <v>1000000028</v>
      </c>
      <c r="F8725" t="s">
        <v>27</v>
      </c>
      <c r="G8725" s="5" t="s">
        <v>13</v>
      </c>
      <c r="H8725">
        <v>20000099</v>
      </c>
      <c r="I8725" s="3" t="s">
        <v>20</v>
      </c>
      <c r="J8725" s="2">
        <v>19.859187818864655</v>
      </c>
    </row>
    <row r="8726" spans="1:10" x14ac:dyDescent="0.2">
      <c r="A8726" t="s">
        <v>91</v>
      </c>
      <c r="B8726" s="1">
        <v>43269</v>
      </c>
      <c r="C8726" s="1" t="s">
        <v>22</v>
      </c>
      <c r="D8726" s="1" t="s">
        <v>29</v>
      </c>
      <c r="E8726">
        <v>1000000054</v>
      </c>
      <c r="F8726" t="s">
        <v>36</v>
      </c>
      <c r="G8726" s="5" t="s">
        <v>13</v>
      </c>
      <c r="H8726">
        <v>10000111</v>
      </c>
      <c r="I8726" s="3" t="s">
        <v>37</v>
      </c>
      <c r="J8726" s="2">
        <v>20.256371575241946</v>
      </c>
    </row>
    <row r="8727" spans="1:10" x14ac:dyDescent="0.2">
      <c r="A8727" t="s">
        <v>91</v>
      </c>
      <c r="B8727" s="1">
        <v>43269</v>
      </c>
      <c r="C8727" s="1" t="s">
        <v>22</v>
      </c>
      <c r="D8727" s="1" t="s">
        <v>29</v>
      </c>
      <c r="E8727">
        <v>1000000054</v>
      </c>
      <c r="F8727" t="s">
        <v>36</v>
      </c>
      <c r="G8727" s="5" t="s">
        <v>13</v>
      </c>
      <c r="H8727">
        <v>10000131</v>
      </c>
      <c r="I8727" s="3" t="s">
        <v>38</v>
      </c>
      <c r="J8727" s="2">
        <v>20.661499006746784</v>
      </c>
    </row>
    <row r="8728" spans="1:10" x14ac:dyDescent="0.2">
      <c r="A8728" t="s">
        <v>91</v>
      </c>
      <c r="B8728" s="1">
        <v>43269</v>
      </c>
      <c r="C8728" s="1" t="s">
        <v>22</v>
      </c>
      <c r="D8728" s="1" t="s">
        <v>29</v>
      </c>
      <c r="E8728">
        <v>1000000101</v>
      </c>
      <c r="F8728" t="s">
        <v>39</v>
      </c>
      <c r="G8728" s="5" t="s">
        <v>13</v>
      </c>
      <c r="H8728">
        <v>10000131</v>
      </c>
      <c r="I8728" s="3" t="s">
        <v>38</v>
      </c>
      <c r="J8728" s="2">
        <v>21.07472898688172</v>
      </c>
    </row>
    <row r="8729" spans="1:10" x14ac:dyDescent="0.2">
      <c r="A8729" t="s">
        <v>91</v>
      </c>
      <c r="B8729" s="1">
        <v>43269</v>
      </c>
      <c r="C8729" s="1" t="s">
        <v>22</v>
      </c>
      <c r="D8729" s="1" t="s">
        <v>29</v>
      </c>
      <c r="E8729">
        <v>1000000101</v>
      </c>
      <c r="F8729" t="s">
        <v>39</v>
      </c>
      <c r="G8729" s="5" t="s">
        <v>13</v>
      </c>
      <c r="H8729">
        <v>10000136</v>
      </c>
      <c r="I8729" s="3" t="s">
        <v>40</v>
      </c>
      <c r="J8729" s="2">
        <v>21.496223566619349</v>
      </c>
    </row>
    <row r="8730" spans="1:10" x14ac:dyDescent="0.2">
      <c r="A8730" t="s">
        <v>91</v>
      </c>
      <c r="B8730" s="1">
        <v>43269</v>
      </c>
      <c r="C8730" s="1" t="s">
        <v>22</v>
      </c>
      <c r="D8730" s="1" t="s">
        <v>33</v>
      </c>
      <c r="E8730">
        <v>1000000031</v>
      </c>
      <c r="F8730" t="s">
        <v>32</v>
      </c>
      <c r="G8730" s="5" t="s">
        <v>13</v>
      </c>
      <c r="H8730">
        <v>20000099</v>
      </c>
      <c r="I8730" s="3" t="s">
        <v>20</v>
      </c>
      <c r="J8730" s="2">
        <v>22.364670998710771</v>
      </c>
    </row>
    <row r="8731" spans="1:10" x14ac:dyDescent="0.2">
      <c r="A8731" t="s">
        <v>91</v>
      </c>
      <c r="B8731" s="1">
        <v>43269</v>
      </c>
      <c r="C8731" s="1" t="s">
        <v>22</v>
      </c>
      <c r="D8731" s="1" t="s">
        <v>46</v>
      </c>
      <c r="E8731">
        <v>1000001133</v>
      </c>
      <c r="F8731" t="s">
        <v>45</v>
      </c>
      <c r="G8731" s="5" t="s">
        <v>13</v>
      </c>
      <c r="H8731">
        <v>10000182</v>
      </c>
      <c r="I8731" s="3" t="s">
        <v>31</v>
      </c>
      <c r="J8731" s="2">
        <v>2.4316800000000001</v>
      </c>
    </row>
    <row r="8732" spans="1:10" x14ac:dyDescent="0.2">
      <c r="A8732" t="s">
        <v>91</v>
      </c>
      <c r="B8732" s="1">
        <v>43269</v>
      </c>
      <c r="C8732" s="1" t="s">
        <v>22</v>
      </c>
      <c r="D8732" s="1" t="s">
        <v>29</v>
      </c>
      <c r="E8732">
        <v>1000000101</v>
      </c>
      <c r="F8732" t="s">
        <v>39</v>
      </c>
      <c r="G8732" s="5" t="s">
        <v>13</v>
      </c>
      <c r="H8732">
        <v>10000061</v>
      </c>
      <c r="I8732" s="3" t="s">
        <v>28</v>
      </c>
      <c r="J8732" s="2">
        <v>2.4803136000000001</v>
      </c>
    </row>
    <row r="8733" spans="1:10" x14ac:dyDescent="0.2">
      <c r="A8733" t="s">
        <v>91</v>
      </c>
      <c r="B8733" s="1">
        <v>43269</v>
      </c>
      <c r="C8733" s="1" t="s">
        <v>22</v>
      </c>
      <c r="D8733" s="1" t="s">
        <v>29</v>
      </c>
      <c r="E8733">
        <v>1000000101</v>
      </c>
      <c r="F8733" t="s">
        <v>39</v>
      </c>
      <c r="G8733" s="5" t="s">
        <v>13</v>
      </c>
      <c r="H8733">
        <v>10000182</v>
      </c>
      <c r="I8733" s="3" t="s">
        <v>31</v>
      </c>
      <c r="J8733" s="2">
        <v>2.5299198720000002</v>
      </c>
    </row>
    <row r="8734" spans="1:10" x14ac:dyDescent="0.2">
      <c r="A8734" t="s">
        <v>91</v>
      </c>
      <c r="B8734" s="1">
        <v>43269</v>
      </c>
      <c r="C8734" s="1" t="s">
        <v>22</v>
      </c>
      <c r="D8734" s="1" t="s">
        <v>35</v>
      </c>
      <c r="E8734">
        <v>1000000047</v>
      </c>
      <c r="F8734" t="s">
        <v>34</v>
      </c>
      <c r="G8734" s="5" t="s">
        <v>13</v>
      </c>
      <c r="H8734">
        <v>10000078</v>
      </c>
      <c r="I8734" s="3" t="s">
        <v>30</v>
      </c>
      <c r="J8734" s="2">
        <v>2.5805182694400002</v>
      </c>
    </row>
    <row r="8735" spans="1:10" x14ac:dyDescent="0.2">
      <c r="A8735" t="s">
        <v>91</v>
      </c>
      <c r="B8735" s="1">
        <v>43269</v>
      </c>
      <c r="C8735" s="1" t="s">
        <v>22</v>
      </c>
      <c r="D8735" s="1" t="s">
        <v>35</v>
      </c>
      <c r="E8735">
        <v>1000000047</v>
      </c>
      <c r="F8735" t="s">
        <v>34</v>
      </c>
      <c r="G8735" s="5" t="s">
        <v>13</v>
      </c>
      <c r="H8735">
        <v>10000131</v>
      </c>
      <c r="I8735" s="3" t="s">
        <v>38</v>
      </c>
      <c r="J8735" s="2">
        <v>2.6321286348288004</v>
      </c>
    </row>
    <row r="8736" spans="1:10" x14ac:dyDescent="0.2">
      <c r="A8736" t="s">
        <v>91</v>
      </c>
      <c r="B8736" s="1">
        <v>43269</v>
      </c>
      <c r="C8736" s="1" t="s">
        <v>22</v>
      </c>
      <c r="D8736" s="1" t="s">
        <v>46</v>
      </c>
      <c r="E8736">
        <v>1000001133</v>
      </c>
      <c r="F8736" t="s">
        <v>45</v>
      </c>
      <c r="G8736" s="5" t="s">
        <v>13</v>
      </c>
      <c r="H8736">
        <v>10000111</v>
      </c>
      <c r="I8736" s="3" t="s">
        <v>37</v>
      </c>
      <c r="J8736" s="2">
        <v>2.1499518835955893</v>
      </c>
    </row>
    <row r="8737" spans="1:10" x14ac:dyDescent="0.2">
      <c r="A8737" t="s">
        <v>91</v>
      </c>
      <c r="B8737" s="1">
        <v>43269</v>
      </c>
      <c r="C8737" s="1" t="s">
        <v>22</v>
      </c>
      <c r="D8737" s="1" t="s">
        <v>49</v>
      </c>
      <c r="E8737">
        <v>1000000018</v>
      </c>
      <c r="F8737" t="s">
        <v>48</v>
      </c>
      <c r="G8737" s="5" t="s">
        <v>13</v>
      </c>
      <c r="H8737">
        <v>10000131</v>
      </c>
      <c r="I8737" s="3" t="s">
        <v>38</v>
      </c>
      <c r="J8737" s="2">
        <v>2.1929509212675011</v>
      </c>
    </row>
    <row r="8738" spans="1:10" x14ac:dyDescent="0.2">
      <c r="A8738" t="s">
        <v>91</v>
      </c>
      <c r="B8738" s="1">
        <v>43269</v>
      </c>
      <c r="C8738" s="1" t="s">
        <v>22</v>
      </c>
      <c r="D8738" s="1" t="s">
        <v>29</v>
      </c>
      <c r="E8738">
        <v>1000000101</v>
      </c>
      <c r="F8738" t="s">
        <v>39</v>
      </c>
      <c r="G8738" s="5" t="s">
        <v>13</v>
      </c>
      <c r="H8738">
        <v>10000078</v>
      </c>
      <c r="I8738" s="3" t="s">
        <v>30</v>
      </c>
      <c r="J8738" s="2">
        <v>1.7088099396928511</v>
      </c>
    </row>
    <row r="8739" spans="1:10" x14ac:dyDescent="0.2">
      <c r="A8739" t="s">
        <v>91</v>
      </c>
      <c r="B8739" s="1">
        <v>43269</v>
      </c>
      <c r="C8739" s="1" t="s">
        <v>22</v>
      </c>
      <c r="D8739" s="1" t="s">
        <v>29</v>
      </c>
      <c r="E8739">
        <v>1000000101</v>
      </c>
      <c r="F8739" t="s">
        <v>39</v>
      </c>
      <c r="G8739" s="5" t="s">
        <v>13</v>
      </c>
      <c r="H8739">
        <v>20000099</v>
      </c>
      <c r="I8739" s="3" t="s">
        <v>20</v>
      </c>
      <c r="J8739" s="2">
        <v>1.742986138486708</v>
      </c>
    </row>
    <row r="8740" spans="1:10" x14ac:dyDescent="0.2">
      <c r="A8740" t="s">
        <v>91</v>
      </c>
      <c r="B8740" s="1">
        <v>43269</v>
      </c>
      <c r="C8740" s="1" t="s">
        <v>22</v>
      </c>
      <c r="D8740" s="1" t="s">
        <v>35</v>
      </c>
      <c r="E8740">
        <v>1000000047</v>
      </c>
      <c r="F8740" t="s">
        <v>34</v>
      </c>
      <c r="G8740" s="5" t="s">
        <v>13</v>
      </c>
      <c r="H8740">
        <v>10000061</v>
      </c>
      <c r="I8740" s="3" t="s">
        <v>28</v>
      </c>
      <c r="J8740" s="2">
        <v>1.7778458612564423</v>
      </c>
    </row>
    <row r="8741" spans="1:10" x14ac:dyDescent="0.2">
      <c r="A8741" t="s">
        <v>91</v>
      </c>
      <c r="B8741" s="1">
        <v>43269</v>
      </c>
      <c r="C8741" s="1" t="s">
        <v>22</v>
      </c>
      <c r="D8741" s="1" t="s">
        <v>64</v>
      </c>
      <c r="E8741">
        <v>1000002973</v>
      </c>
      <c r="F8741" t="s">
        <v>63</v>
      </c>
      <c r="G8741" s="5" t="s">
        <v>13</v>
      </c>
      <c r="H8741">
        <v>10000078</v>
      </c>
      <c r="I8741" s="3" t="s">
        <v>30</v>
      </c>
      <c r="J8741" s="2">
        <v>1.5744623799753483</v>
      </c>
    </row>
    <row r="8742" spans="1:10" x14ac:dyDescent="0.2">
      <c r="A8742" t="s">
        <v>91</v>
      </c>
      <c r="B8742" s="1">
        <v>43269</v>
      </c>
      <c r="C8742" s="1" t="s">
        <v>22</v>
      </c>
      <c r="D8742" s="1" t="s">
        <v>61</v>
      </c>
      <c r="E8742">
        <v>1000000579</v>
      </c>
      <c r="F8742" t="s">
        <v>60</v>
      </c>
      <c r="G8742" s="5" t="s">
        <v>13</v>
      </c>
      <c r="H8742">
        <v>10000182</v>
      </c>
      <c r="I8742" s="3" t="s">
        <v>31</v>
      </c>
      <c r="J8742" s="2">
        <v>1.2963336890913657</v>
      </c>
    </row>
    <row r="8743" spans="1:10" x14ac:dyDescent="0.2">
      <c r="A8743" t="s">
        <v>91</v>
      </c>
      <c r="B8743" s="1">
        <v>43269</v>
      </c>
      <c r="C8743" s="1" t="s">
        <v>22</v>
      </c>
      <c r="D8743" s="1" t="s">
        <v>29</v>
      </c>
      <c r="E8743">
        <v>1000000028</v>
      </c>
      <c r="F8743" t="s">
        <v>27</v>
      </c>
      <c r="G8743" s="5" t="s">
        <v>13</v>
      </c>
      <c r="H8743">
        <v>10000111</v>
      </c>
      <c r="I8743" s="3" t="s">
        <v>37</v>
      </c>
      <c r="J8743" s="2">
        <v>1.1227055701306572</v>
      </c>
    </row>
    <row r="8744" spans="1:10" x14ac:dyDescent="0.2">
      <c r="A8744" t="s">
        <v>91</v>
      </c>
      <c r="B8744" s="1">
        <v>43269</v>
      </c>
      <c r="C8744" s="1" t="s">
        <v>22</v>
      </c>
      <c r="D8744" s="1" t="s">
        <v>29</v>
      </c>
      <c r="E8744">
        <v>1000000054</v>
      </c>
      <c r="F8744" t="s">
        <v>36</v>
      </c>
      <c r="G8744" s="5" t="s">
        <v>13</v>
      </c>
      <c r="H8744">
        <v>10000136</v>
      </c>
      <c r="I8744" s="3" t="s">
        <v>40</v>
      </c>
      <c r="J8744" s="2">
        <v>1.1451596815332703</v>
      </c>
    </row>
    <row r="8745" spans="1:10" x14ac:dyDescent="0.2">
      <c r="A8745" t="s">
        <v>91</v>
      </c>
      <c r="B8745" s="1">
        <v>43269</v>
      </c>
      <c r="C8745" s="1" t="s">
        <v>22</v>
      </c>
      <c r="D8745" s="1" t="s">
        <v>33</v>
      </c>
      <c r="E8745">
        <v>1000000031</v>
      </c>
      <c r="F8745" t="s">
        <v>32</v>
      </c>
      <c r="G8745" s="5" t="s">
        <v>13</v>
      </c>
      <c r="H8745">
        <v>10000061</v>
      </c>
      <c r="I8745" s="3" t="s">
        <v>28</v>
      </c>
      <c r="J8745" s="2">
        <v>1.1680628751639357</v>
      </c>
    </row>
    <row r="8746" spans="1:10" x14ac:dyDescent="0.2">
      <c r="A8746" t="s">
        <v>91</v>
      </c>
      <c r="B8746" s="1">
        <v>43269</v>
      </c>
      <c r="C8746" s="1" t="s">
        <v>22</v>
      </c>
      <c r="D8746" s="1" t="s">
        <v>61</v>
      </c>
      <c r="E8746">
        <v>1000000579</v>
      </c>
      <c r="F8746" t="s">
        <v>60</v>
      </c>
      <c r="G8746" s="5" t="s">
        <v>13</v>
      </c>
      <c r="H8746">
        <v>10000078</v>
      </c>
      <c r="I8746" s="3" t="s">
        <v>30</v>
      </c>
      <c r="J8746" s="2">
        <v>1.2152526153205587</v>
      </c>
    </row>
    <row r="8747" spans="1:10" x14ac:dyDescent="0.2">
      <c r="A8747" t="s">
        <v>91</v>
      </c>
      <c r="B8747" s="1">
        <v>43269</v>
      </c>
      <c r="C8747" s="1" t="s">
        <v>22</v>
      </c>
      <c r="D8747" s="1" t="s">
        <v>49</v>
      </c>
      <c r="E8747">
        <v>1000000018</v>
      </c>
      <c r="F8747" t="s">
        <v>48</v>
      </c>
      <c r="G8747" s="5" t="s">
        <v>13</v>
      </c>
      <c r="H8747">
        <v>10000078</v>
      </c>
      <c r="I8747" s="3" t="s">
        <v>30</v>
      </c>
      <c r="J8747" s="2">
        <v>1.2643488209795093</v>
      </c>
    </row>
    <row r="8748" spans="1:10" x14ac:dyDescent="0.2">
      <c r="A8748" t="s">
        <v>91</v>
      </c>
      <c r="B8748" s="1">
        <v>43269</v>
      </c>
      <c r="C8748" s="1" t="s">
        <v>22</v>
      </c>
      <c r="D8748" s="1" t="s">
        <v>69</v>
      </c>
      <c r="E8748">
        <v>1000000129</v>
      </c>
      <c r="F8748" t="s">
        <v>70</v>
      </c>
      <c r="G8748" s="5" t="s">
        <v>13</v>
      </c>
      <c r="H8748">
        <v>10000078</v>
      </c>
      <c r="I8748" s="3" t="s">
        <v>30</v>
      </c>
      <c r="J8748" s="2">
        <v>1.2896357973990993</v>
      </c>
    </row>
    <row r="8749" spans="1:10" x14ac:dyDescent="0.2">
      <c r="A8749" t="s">
        <v>91</v>
      </c>
      <c r="B8749" s="1">
        <v>43269</v>
      </c>
      <c r="C8749" s="1" t="s">
        <v>22</v>
      </c>
      <c r="D8749" s="1" t="s">
        <v>69</v>
      </c>
      <c r="E8749">
        <v>1000000129</v>
      </c>
      <c r="F8749" t="s">
        <v>70</v>
      </c>
      <c r="G8749" s="5" t="s">
        <v>13</v>
      </c>
      <c r="H8749">
        <v>10000131</v>
      </c>
      <c r="I8749" s="3" t="s">
        <v>38</v>
      </c>
      <c r="J8749" s="2">
        <v>1.3154285133470813</v>
      </c>
    </row>
    <row r="8750" spans="1:10" x14ac:dyDescent="0.2">
      <c r="A8750" t="s">
        <v>91</v>
      </c>
      <c r="B8750" s="1">
        <v>43269</v>
      </c>
      <c r="C8750" s="1" t="s">
        <v>22</v>
      </c>
      <c r="D8750" s="1" t="s">
        <v>29</v>
      </c>
      <c r="E8750">
        <v>1000000101</v>
      </c>
      <c r="F8750" t="s">
        <v>39</v>
      </c>
      <c r="G8750" s="5" t="s">
        <v>13</v>
      </c>
      <c r="H8750">
        <v>10000111</v>
      </c>
      <c r="I8750" s="3" t="s">
        <v>37</v>
      </c>
      <c r="J8750" s="2">
        <v>1.341737083614023</v>
      </c>
    </row>
    <row r="8751" spans="1:10" x14ac:dyDescent="0.2">
      <c r="A8751" t="s">
        <v>91</v>
      </c>
      <c r="B8751" s="1">
        <v>43269</v>
      </c>
      <c r="C8751" s="1" t="s">
        <v>22</v>
      </c>
      <c r="D8751" s="1" t="s">
        <v>61</v>
      </c>
      <c r="E8751">
        <v>1000000579</v>
      </c>
      <c r="F8751" t="s">
        <v>60</v>
      </c>
      <c r="G8751" s="5" t="s">
        <v>13</v>
      </c>
      <c r="H8751">
        <v>20000099</v>
      </c>
      <c r="I8751" s="3" t="s">
        <v>20</v>
      </c>
      <c r="J8751" s="2">
        <v>1.3685718252863035</v>
      </c>
    </row>
    <row r="8752" spans="1:10" x14ac:dyDescent="0.2">
      <c r="A8752" t="s">
        <v>91</v>
      </c>
      <c r="B8752" s="1">
        <v>43269</v>
      </c>
      <c r="C8752" s="1" t="s">
        <v>22</v>
      </c>
      <c r="D8752" s="1" t="s">
        <v>49</v>
      </c>
      <c r="E8752">
        <v>1000000020</v>
      </c>
      <c r="F8752" t="s">
        <v>73</v>
      </c>
      <c r="G8752" s="5" t="s">
        <v>13</v>
      </c>
      <c r="H8752">
        <v>20000099</v>
      </c>
      <c r="I8752" s="3" t="s">
        <v>20</v>
      </c>
      <c r="J8752" s="2">
        <v>1.4238621270278702</v>
      </c>
    </row>
    <row r="8753" spans="1:10" x14ac:dyDescent="0.2">
      <c r="A8753" t="s">
        <v>91</v>
      </c>
      <c r="B8753" s="1">
        <v>43269</v>
      </c>
      <c r="C8753" s="1" t="s">
        <v>22</v>
      </c>
      <c r="D8753" s="1" t="s">
        <v>46</v>
      </c>
      <c r="E8753">
        <v>1000001133</v>
      </c>
      <c r="F8753" t="s">
        <v>45</v>
      </c>
      <c r="G8753" s="5" t="s">
        <v>13</v>
      </c>
      <c r="H8753">
        <v>10000061</v>
      </c>
      <c r="I8753" s="3" t="s">
        <v>28</v>
      </c>
      <c r="J8753" s="2">
        <v>1.4813861569597964</v>
      </c>
    </row>
    <row r="8754" spans="1:10" x14ac:dyDescent="0.2">
      <c r="A8754" t="s">
        <v>91</v>
      </c>
      <c r="B8754" s="1">
        <v>43269</v>
      </c>
      <c r="C8754" s="1" t="s">
        <v>22</v>
      </c>
      <c r="D8754" s="1" t="s">
        <v>49</v>
      </c>
      <c r="E8754">
        <v>1000000020</v>
      </c>
      <c r="F8754" t="s">
        <v>73</v>
      </c>
      <c r="G8754" s="5" t="s">
        <v>13</v>
      </c>
      <c r="H8754">
        <v>10000078</v>
      </c>
      <c r="I8754" s="3" t="s">
        <v>30</v>
      </c>
      <c r="J8754" s="2">
        <v>1.6035000176720913</v>
      </c>
    </row>
    <row r="8755" spans="1:10" x14ac:dyDescent="0.2">
      <c r="A8755" t="s">
        <v>91</v>
      </c>
      <c r="B8755" s="1">
        <v>43269</v>
      </c>
      <c r="C8755" s="1" t="s">
        <v>22</v>
      </c>
      <c r="D8755" s="1" t="s">
        <v>49</v>
      </c>
      <c r="E8755">
        <v>1000000020</v>
      </c>
      <c r="F8755" t="s">
        <v>73</v>
      </c>
      <c r="G8755" s="5" t="s">
        <v>13</v>
      </c>
      <c r="H8755">
        <v>10000136</v>
      </c>
      <c r="I8755" s="3" t="s">
        <v>40</v>
      </c>
      <c r="J8755" s="2">
        <v>0.13400000000000001</v>
      </c>
    </row>
    <row r="8756" spans="1:10" x14ac:dyDescent="0.2">
      <c r="A8756" t="s">
        <v>91</v>
      </c>
      <c r="B8756" s="1">
        <v>43269</v>
      </c>
      <c r="C8756" s="1" t="s">
        <v>22</v>
      </c>
      <c r="D8756" s="1" t="s">
        <v>61</v>
      </c>
      <c r="E8756">
        <v>1000000579</v>
      </c>
      <c r="F8756" t="s">
        <v>60</v>
      </c>
      <c r="G8756" s="5" t="s">
        <v>13</v>
      </c>
      <c r="H8756">
        <v>10000061</v>
      </c>
      <c r="I8756" s="3" t="s">
        <v>28</v>
      </c>
      <c r="J8756" s="2">
        <v>0.13941360000000003</v>
      </c>
    </row>
    <row r="8757" spans="1:10" x14ac:dyDescent="0.2">
      <c r="A8757" t="s">
        <v>91</v>
      </c>
      <c r="B8757" s="1">
        <v>43269</v>
      </c>
      <c r="C8757" s="1" t="s">
        <v>22</v>
      </c>
      <c r="D8757" s="1" t="s">
        <v>49</v>
      </c>
      <c r="E8757">
        <v>1000000018</v>
      </c>
      <c r="F8757" t="s">
        <v>48</v>
      </c>
      <c r="G8757" s="5" t="s">
        <v>13</v>
      </c>
      <c r="H8757">
        <v>20000099</v>
      </c>
      <c r="I8757" s="3" t="s">
        <v>20</v>
      </c>
      <c r="J8757" s="2">
        <v>0.14504590944000001</v>
      </c>
    </row>
    <row r="8758" spans="1:10" x14ac:dyDescent="0.2">
      <c r="A8758" t="s">
        <v>91</v>
      </c>
      <c r="B8758" s="1">
        <v>43269</v>
      </c>
      <c r="C8758" s="1" t="s">
        <v>22</v>
      </c>
      <c r="D8758" s="1" t="s">
        <v>29</v>
      </c>
      <c r="E8758">
        <v>1000000028</v>
      </c>
      <c r="F8758" t="s">
        <v>27</v>
      </c>
      <c r="G8758" s="5" t="s">
        <v>13</v>
      </c>
      <c r="H8758">
        <v>10000131</v>
      </c>
      <c r="I8758" s="3" t="s">
        <v>38</v>
      </c>
      <c r="J8758" s="2">
        <v>0.14794682762880002</v>
      </c>
    </row>
    <row r="8759" spans="1:10" x14ac:dyDescent="0.2">
      <c r="A8759" t="s">
        <v>91</v>
      </c>
      <c r="B8759" s="1">
        <v>43269</v>
      </c>
      <c r="C8759" s="1" t="s">
        <v>22</v>
      </c>
      <c r="D8759" s="1" t="s">
        <v>69</v>
      </c>
      <c r="E8759">
        <v>1000000129</v>
      </c>
      <c r="F8759" t="s">
        <v>70</v>
      </c>
      <c r="G8759" s="5" t="s">
        <v>13</v>
      </c>
      <c r="H8759">
        <v>10000136</v>
      </c>
      <c r="I8759" s="3" t="s">
        <v>40</v>
      </c>
      <c r="J8759" s="2">
        <v>0.15392387946500355</v>
      </c>
    </row>
    <row r="8760" spans="1:10" x14ac:dyDescent="0.2">
      <c r="A8760" t="s">
        <v>91</v>
      </c>
      <c r="B8760" s="1">
        <v>43269</v>
      </c>
      <c r="C8760" s="1" t="s">
        <v>22</v>
      </c>
      <c r="D8760" s="1" t="s">
        <v>49</v>
      </c>
      <c r="E8760">
        <v>1000000020</v>
      </c>
      <c r="F8760" t="s">
        <v>73</v>
      </c>
      <c r="G8760" s="5" t="s">
        <v>13</v>
      </c>
      <c r="H8760">
        <v>10000131</v>
      </c>
      <c r="I8760" s="3" t="s">
        <v>38</v>
      </c>
      <c r="J8760" s="2">
        <v>0.16014240419538969</v>
      </c>
    </row>
    <row r="8761" spans="1:10" x14ac:dyDescent="0.2">
      <c r="A8761" t="s">
        <v>91</v>
      </c>
      <c r="B8761" s="1">
        <v>43269</v>
      </c>
      <c r="C8761" s="1" t="s">
        <v>22</v>
      </c>
      <c r="D8761" s="1" t="s">
        <v>29</v>
      </c>
      <c r="E8761">
        <v>1000000054</v>
      </c>
      <c r="F8761" t="s">
        <v>36</v>
      </c>
      <c r="G8761" s="5" t="s">
        <v>13</v>
      </c>
      <c r="H8761">
        <v>10000078</v>
      </c>
      <c r="I8761" s="3" t="s">
        <v>30</v>
      </c>
      <c r="J8761" s="2">
        <v>0.1633452522792975</v>
      </c>
    </row>
    <row r="8762" spans="1:10" x14ac:dyDescent="0.2">
      <c r="A8762" t="s">
        <v>91</v>
      </c>
      <c r="B8762" s="1">
        <v>43269</v>
      </c>
      <c r="C8762" s="1" t="s">
        <v>22</v>
      </c>
      <c r="D8762" s="1" t="s">
        <v>49</v>
      </c>
      <c r="E8762">
        <v>1000000018</v>
      </c>
      <c r="F8762" t="s">
        <v>48</v>
      </c>
      <c r="G8762" s="5" t="s">
        <v>13</v>
      </c>
      <c r="H8762">
        <v>10000211</v>
      </c>
      <c r="I8762" s="3" t="s">
        <v>11</v>
      </c>
      <c r="J8762" s="2">
        <v>0.1699444004713811</v>
      </c>
    </row>
    <row r="8763" spans="1:10" x14ac:dyDescent="0.2">
      <c r="A8763" t="s">
        <v>91</v>
      </c>
      <c r="B8763" s="1">
        <v>43269</v>
      </c>
      <c r="C8763" s="1" t="s">
        <v>22</v>
      </c>
      <c r="D8763" s="1" t="s">
        <v>69</v>
      </c>
      <c r="E8763">
        <v>1000000129</v>
      </c>
      <c r="F8763" t="s">
        <v>70</v>
      </c>
      <c r="G8763" s="5" t="s">
        <v>13</v>
      </c>
      <c r="H8763">
        <v>20000099</v>
      </c>
      <c r="I8763" s="3" t="s">
        <v>20</v>
      </c>
      <c r="J8763" s="2">
        <v>0.17334328848080871</v>
      </c>
    </row>
    <row r="8764" spans="1:10" x14ac:dyDescent="0.2">
      <c r="A8764" t="s">
        <v>91</v>
      </c>
      <c r="B8764" s="1">
        <v>43269</v>
      </c>
      <c r="C8764" s="1" t="s">
        <v>22</v>
      </c>
      <c r="D8764" s="1" t="s">
        <v>46</v>
      </c>
      <c r="E8764">
        <v>1000001133</v>
      </c>
      <c r="F8764" t="s">
        <v>45</v>
      </c>
      <c r="G8764" s="5" t="s">
        <v>13</v>
      </c>
      <c r="H8764">
        <v>20000099</v>
      </c>
      <c r="I8764" s="3" t="s">
        <v>20</v>
      </c>
      <c r="J8764" s="2">
        <v>0.1768101542504249</v>
      </c>
    </row>
    <row r="8765" spans="1:10" x14ac:dyDescent="0.2">
      <c r="A8765" t="s">
        <v>91</v>
      </c>
      <c r="B8765" s="1">
        <v>43269</v>
      </c>
      <c r="C8765" s="1" t="s">
        <v>22</v>
      </c>
      <c r="D8765" s="1" t="s">
        <v>33</v>
      </c>
      <c r="E8765">
        <v>1000000031</v>
      </c>
      <c r="F8765" t="s">
        <v>32</v>
      </c>
      <c r="G8765" s="5" t="s">
        <v>13</v>
      </c>
      <c r="H8765">
        <v>10000136</v>
      </c>
      <c r="I8765" s="3" t="s">
        <v>40</v>
      </c>
      <c r="J8765" s="2">
        <v>0.18395328448214207</v>
      </c>
    </row>
    <row r="8766" spans="1:10" x14ac:dyDescent="0.2">
      <c r="A8766" t="s">
        <v>91</v>
      </c>
      <c r="B8766" s="1">
        <v>43269</v>
      </c>
      <c r="C8766" s="1" t="s">
        <v>22</v>
      </c>
      <c r="D8766" s="1" t="s">
        <v>35</v>
      </c>
      <c r="E8766">
        <v>1000000047</v>
      </c>
      <c r="F8766" t="s">
        <v>34</v>
      </c>
      <c r="G8766" s="5" t="s">
        <v>13</v>
      </c>
      <c r="H8766">
        <v>20000099</v>
      </c>
      <c r="I8766" s="3" t="s">
        <v>20</v>
      </c>
      <c r="J8766" s="2">
        <v>0.19138499717522062</v>
      </c>
    </row>
    <row r="8767" spans="1:10" x14ac:dyDescent="0.2">
      <c r="A8767" t="s">
        <v>91</v>
      </c>
      <c r="B8767" s="1">
        <v>43269</v>
      </c>
      <c r="C8767" s="1" t="s">
        <v>22</v>
      </c>
      <c r="D8767" s="1" t="s">
        <v>25</v>
      </c>
      <c r="E8767">
        <v>1000003183</v>
      </c>
      <c r="F8767" t="s">
        <v>23</v>
      </c>
      <c r="G8767" s="5" t="s">
        <v>13</v>
      </c>
      <c r="H8767">
        <v>10000111</v>
      </c>
      <c r="I8767" s="3" t="s">
        <v>37</v>
      </c>
      <c r="J8767" s="2">
        <v>0.21984120325827383</v>
      </c>
    </row>
    <row r="8768" spans="1:10" x14ac:dyDescent="0.2">
      <c r="A8768" t="s">
        <v>91</v>
      </c>
      <c r="B8768" s="1">
        <v>43269</v>
      </c>
      <c r="C8768" s="1" t="s">
        <v>22</v>
      </c>
      <c r="D8768" s="1" t="s">
        <v>61</v>
      </c>
      <c r="E8768">
        <v>1000000579</v>
      </c>
      <c r="F8768" t="s">
        <v>60</v>
      </c>
      <c r="G8768" s="5" t="s">
        <v>13</v>
      </c>
      <c r="H8768">
        <v>10000064</v>
      </c>
      <c r="I8768" s="3" t="s">
        <v>53</v>
      </c>
      <c r="J8768" s="2">
        <v>9.0238027323439315E-2</v>
      </c>
    </row>
    <row r="8769" spans="1:10" x14ac:dyDescent="0.2">
      <c r="A8769" t="s">
        <v>91</v>
      </c>
      <c r="B8769" s="1">
        <v>43269</v>
      </c>
      <c r="C8769" s="1" t="s">
        <v>22</v>
      </c>
      <c r="D8769" s="1" t="s">
        <v>29</v>
      </c>
      <c r="E8769">
        <v>1000000028</v>
      </c>
      <c r="F8769" t="s">
        <v>27</v>
      </c>
      <c r="G8769" s="5" t="s">
        <v>13</v>
      </c>
      <c r="H8769">
        <v>10000136</v>
      </c>
      <c r="I8769" s="3" t="s">
        <v>40</v>
      </c>
      <c r="J8769" s="2">
        <v>9.2042787869908091E-2</v>
      </c>
    </row>
    <row r="8770" spans="1:10" x14ac:dyDescent="0.2">
      <c r="A8770" t="s">
        <v>91</v>
      </c>
      <c r="B8770" s="1">
        <v>43269</v>
      </c>
      <c r="C8770" s="1" t="s">
        <v>22</v>
      </c>
      <c r="D8770" s="1" t="s">
        <v>35</v>
      </c>
      <c r="E8770">
        <v>1000000047</v>
      </c>
      <c r="F8770" t="s">
        <v>34</v>
      </c>
      <c r="G8770" s="5" t="s">
        <v>13</v>
      </c>
      <c r="H8770">
        <v>10000211</v>
      </c>
      <c r="I8770" s="3" t="s">
        <v>11</v>
      </c>
      <c r="J8770" s="2">
        <v>9.767654282984943E-2</v>
      </c>
    </row>
    <row r="8771" spans="1:10" x14ac:dyDescent="0.2">
      <c r="A8771" t="s">
        <v>91</v>
      </c>
      <c r="B8771" s="1">
        <v>43269</v>
      </c>
      <c r="C8771" s="1" t="s">
        <v>22</v>
      </c>
      <c r="D8771" s="1" t="s">
        <v>25</v>
      </c>
      <c r="E8771">
        <v>1000003183</v>
      </c>
      <c r="F8771" t="s">
        <v>23</v>
      </c>
      <c r="G8771" s="5" t="s">
        <v>13</v>
      </c>
      <c r="H8771">
        <v>10000136</v>
      </c>
      <c r="I8771" s="3" t="s">
        <v>40</v>
      </c>
      <c r="J8771" s="2">
        <v>0.11673251046467194</v>
      </c>
    </row>
    <row r="8772" spans="1:10" x14ac:dyDescent="0.2">
      <c r="A8772" t="s">
        <v>91</v>
      </c>
      <c r="B8772" s="1">
        <v>43269</v>
      </c>
      <c r="C8772" s="1" t="s">
        <v>22</v>
      </c>
      <c r="D8772" s="1" t="s">
        <v>29</v>
      </c>
      <c r="E8772">
        <v>1000000101</v>
      </c>
      <c r="F8772" t="s">
        <v>39</v>
      </c>
      <c r="G8772" s="5" t="s">
        <v>13</v>
      </c>
      <c r="H8772">
        <v>20000018</v>
      </c>
      <c r="I8772" s="3" t="s">
        <v>81</v>
      </c>
      <c r="J8772" s="2">
        <v>0.12387747396519357</v>
      </c>
    </row>
    <row r="8773" spans="1:10" x14ac:dyDescent="0.2">
      <c r="A8773" t="s">
        <v>91</v>
      </c>
      <c r="B8773" s="1">
        <v>43269</v>
      </c>
      <c r="C8773" s="1" t="s">
        <v>22</v>
      </c>
      <c r="D8773" s="1" t="s">
        <v>64</v>
      </c>
      <c r="E8773">
        <v>1000002973</v>
      </c>
      <c r="F8773" t="s">
        <v>63</v>
      </c>
      <c r="G8773" s="5" t="s">
        <v>13</v>
      </c>
      <c r="H8773">
        <v>10000136</v>
      </c>
      <c r="I8773" s="3" t="s">
        <v>40</v>
      </c>
      <c r="J8773" s="2">
        <v>0.13408896171948823</v>
      </c>
    </row>
    <row r="8774" spans="1:10" x14ac:dyDescent="0.2">
      <c r="A8774" t="s">
        <v>91</v>
      </c>
      <c r="B8774" s="1">
        <v>43269</v>
      </c>
      <c r="C8774" s="1" t="s">
        <v>22</v>
      </c>
      <c r="D8774" s="1" t="s">
        <v>64</v>
      </c>
      <c r="E8774">
        <v>1000002973</v>
      </c>
      <c r="F8774" t="s">
        <v>63</v>
      </c>
      <c r="G8774" s="5" t="s">
        <v>13</v>
      </c>
      <c r="H8774">
        <v>20000099</v>
      </c>
      <c r="I8774" s="3" t="s">
        <v>20</v>
      </c>
      <c r="J8774" s="2">
        <v>0.13677074095387801</v>
      </c>
    </row>
    <row r="8775" spans="1:10" x14ac:dyDescent="0.2">
      <c r="A8775" t="s">
        <v>91</v>
      </c>
      <c r="B8775" s="1">
        <v>43269</v>
      </c>
      <c r="C8775" s="1" t="s">
        <v>22</v>
      </c>
      <c r="D8775" s="1" t="s">
        <v>21</v>
      </c>
      <c r="E8775">
        <v>1000002872</v>
      </c>
      <c r="F8775" t="s">
        <v>19</v>
      </c>
      <c r="G8775" s="5" t="s">
        <v>13</v>
      </c>
      <c r="H8775">
        <v>10000136</v>
      </c>
      <c r="I8775" s="3" t="s">
        <v>40</v>
      </c>
      <c r="J8775" s="2">
        <v>3.2650688452766663</v>
      </c>
    </row>
    <row r="8776" spans="1:10" x14ac:dyDescent="0.2">
      <c r="A8776" t="s">
        <v>91</v>
      </c>
      <c r="B8776" s="1">
        <v>43269</v>
      </c>
      <c r="C8776" s="1" t="s">
        <v>22</v>
      </c>
      <c r="D8776" s="1" t="s">
        <v>29</v>
      </c>
      <c r="E8776">
        <v>1000000054</v>
      </c>
      <c r="F8776" t="s">
        <v>36</v>
      </c>
      <c r="G8776" s="5" t="s">
        <v>13</v>
      </c>
      <c r="H8776">
        <v>20000018</v>
      </c>
      <c r="I8776" s="3" t="s">
        <v>81</v>
      </c>
      <c r="J8776" s="2">
        <v>2.9881259132109816</v>
      </c>
    </row>
    <row r="8777" spans="1:10" x14ac:dyDescent="0.2">
      <c r="A8777" t="s">
        <v>91</v>
      </c>
      <c r="B8777" s="1">
        <v>43269</v>
      </c>
      <c r="C8777" s="1" t="s">
        <v>22</v>
      </c>
      <c r="D8777" s="1" t="s">
        <v>61</v>
      </c>
      <c r="E8777">
        <v>1000000579</v>
      </c>
      <c r="F8777" t="s">
        <v>60</v>
      </c>
      <c r="G8777" s="5" t="s">
        <v>13</v>
      </c>
      <c r="H8777">
        <v>20000018</v>
      </c>
      <c r="I8777" s="3" t="s">
        <v>81</v>
      </c>
      <c r="J8777" s="2">
        <v>3.2344435865889354</v>
      </c>
    </row>
    <row r="8778" spans="1:10" x14ac:dyDescent="0.2">
      <c r="A8778" t="s">
        <v>91</v>
      </c>
      <c r="B8778" s="1">
        <v>43269</v>
      </c>
      <c r="C8778" s="1" t="s">
        <v>22</v>
      </c>
      <c r="D8778" s="1" t="s">
        <v>61</v>
      </c>
      <c r="E8778">
        <v>1000000579</v>
      </c>
      <c r="F8778" t="s">
        <v>60</v>
      </c>
      <c r="G8778" s="5" t="s">
        <v>13</v>
      </c>
      <c r="H8778">
        <v>10000111</v>
      </c>
      <c r="I8778" s="3" t="s">
        <v>37</v>
      </c>
      <c r="J8778" s="2">
        <v>3.6704254438039396</v>
      </c>
    </row>
    <row r="8779" spans="1:10" x14ac:dyDescent="0.2">
      <c r="A8779" t="s">
        <v>91</v>
      </c>
      <c r="B8779" s="1">
        <v>43269</v>
      </c>
      <c r="C8779" s="1" t="s">
        <v>22</v>
      </c>
      <c r="D8779" s="1" t="s">
        <v>46</v>
      </c>
      <c r="E8779">
        <v>1000001133</v>
      </c>
      <c r="F8779" t="s">
        <v>45</v>
      </c>
      <c r="G8779" s="5" t="s">
        <v>13</v>
      </c>
      <c r="H8779">
        <v>20000018</v>
      </c>
      <c r="I8779" s="3" t="s">
        <v>81</v>
      </c>
      <c r="J8779" s="2">
        <v>3.9729865412556564</v>
      </c>
    </row>
    <row r="8780" spans="1:10" x14ac:dyDescent="0.2">
      <c r="A8780" t="s">
        <v>91</v>
      </c>
      <c r="B8780" s="1">
        <v>43269</v>
      </c>
      <c r="C8780" s="1" t="s">
        <v>22</v>
      </c>
      <c r="D8780" s="1" t="s">
        <v>49</v>
      </c>
      <c r="E8780">
        <v>1000000018</v>
      </c>
      <c r="F8780" t="s">
        <v>48</v>
      </c>
      <c r="G8780" s="5" t="s">
        <v>13</v>
      </c>
      <c r="H8780">
        <v>20000018</v>
      </c>
      <c r="I8780" s="3" t="s">
        <v>81</v>
      </c>
      <c r="J8780" s="2">
        <v>4.0524462720807692</v>
      </c>
    </row>
    <row r="8781" spans="1:10" x14ac:dyDescent="0.2">
      <c r="A8781" t="s">
        <v>91</v>
      </c>
      <c r="B8781" s="1">
        <v>43269</v>
      </c>
      <c r="C8781" s="1" t="s">
        <v>22</v>
      </c>
      <c r="D8781" s="1" t="s">
        <v>35</v>
      </c>
      <c r="E8781">
        <v>1000000047</v>
      </c>
      <c r="F8781" t="s">
        <v>34</v>
      </c>
      <c r="G8781" s="5" t="s">
        <v>13</v>
      </c>
      <c r="H8781">
        <v>20000018</v>
      </c>
      <c r="I8781" s="3" t="s">
        <v>81</v>
      </c>
      <c r="J8781" s="2">
        <v>4.131703335003782</v>
      </c>
    </row>
    <row r="8782" spans="1:10" x14ac:dyDescent="0.2">
      <c r="A8782" t="s">
        <v>91</v>
      </c>
      <c r="B8782" s="1">
        <v>43269</v>
      </c>
      <c r="C8782" s="1" t="s">
        <v>22</v>
      </c>
      <c r="D8782" s="1" t="s">
        <v>64</v>
      </c>
      <c r="E8782">
        <v>1000002973</v>
      </c>
      <c r="F8782" t="s">
        <v>63</v>
      </c>
      <c r="G8782" s="5" t="s">
        <v>13</v>
      </c>
      <c r="H8782">
        <v>20000018</v>
      </c>
      <c r="I8782" s="3" t="s">
        <v>81</v>
      </c>
      <c r="J8782" s="2">
        <v>3.5502330499127281</v>
      </c>
    </row>
    <row r="8783" spans="1:10" x14ac:dyDescent="0.2">
      <c r="A8783" t="s">
        <v>91</v>
      </c>
      <c r="B8783" s="1">
        <v>43270</v>
      </c>
      <c r="C8783" s="1" t="s">
        <v>43</v>
      </c>
      <c r="D8783" s="1" t="s">
        <v>42</v>
      </c>
      <c r="E8783">
        <v>1000000931</v>
      </c>
      <c r="F8783" t="s">
        <v>41</v>
      </c>
      <c r="G8783" s="5" t="s">
        <v>13</v>
      </c>
      <c r="H8783">
        <v>10000131</v>
      </c>
      <c r="I8783" s="3" t="s">
        <v>38</v>
      </c>
      <c r="J8783" s="2">
        <v>5.834383408640658E-2</v>
      </c>
    </row>
    <row r="8784" spans="1:10" x14ac:dyDescent="0.2">
      <c r="A8784" t="s">
        <v>91</v>
      </c>
      <c r="B8784" s="1">
        <v>43270</v>
      </c>
      <c r="C8784" s="1" t="s">
        <v>43</v>
      </c>
      <c r="D8784" s="1" t="s">
        <v>42</v>
      </c>
      <c r="E8784">
        <v>1000001014</v>
      </c>
      <c r="F8784" t="s">
        <v>44</v>
      </c>
      <c r="G8784" s="5" t="s">
        <v>13</v>
      </c>
      <c r="H8784">
        <v>10000078</v>
      </c>
      <c r="I8784" s="3" t="s">
        <v>30</v>
      </c>
      <c r="J8784" s="2">
        <v>5.951071076813471E-2</v>
      </c>
    </row>
    <row r="8785" spans="1:10" x14ac:dyDescent="0.2">
      <c r="A8785" t="s">
        <v>91</v>
      </c>
      <c r="B8785" s="1">
        <v>43270</v>
      </c>
      <c r="C8785" s="1" t="s">
        <v>43</v>
      </c>
      <c r="D8785" s="1" t="s">
        <v>42</v>
      </c>
      <c r="E8785">
        <v>1000001014</v>
      </c>
      <c r="F8785" t="s">
        <v>44</v>
      </c>
      <c r="G8785" s="5" t="s">
        <v>13</v>
      </c>
      <c r="H8785">
        <v>10000131</v>
      </c>
      <c r="I8785" s="3" t="s">
        <v>38</v>
      </c>
      <c r="J8785" s="2">
        <v>6.0700924983497398E-2</v>
      </c>
    </row>
    <row r="8786" spans="1:10" x14ac:dyDescent="0.2">
      <c r="A8786" t="s">
        <v>91</v>
      </c>
      <c r="B8786" s="1">
        <v>43270</v>
      </c>
      <c r="C8786" s="1" t="s">
        <v>43</v>
      </c>
      <c r="D8786" s="1" t="s">
        <v>42</v>
      </c>
      <c r="E8786">
        <v>1000001014</v>
      </c>
      <c r="F8786" t="s">
        <v>44</v>
      </c>
      <c r="G8786" s="5" t="s">
        <v>13</v>
      </c>
      <c r="H8786">
        <v>20000099</v>
      </c>
      <c r="I8786" s="3" t="s">
        <v>20</v>
      </c>
      <c r="J8786" s="2">
        <v>6.1914943483167353E-2</v>
      </c>
    </row>
    <row r="8787" spans="1:10" x14ac:dyDescent="0.2">
      <c r="A8787" t="s">
        <v>91</v>
      </c>
      <c r="B8787" s="1">
        <v>43270</v>
      </c>
      <c r="C8787" s="1" t="s">
        <v>43</v>
      </c>
      <c r="D8787" s="1" t="s">
        <v>51</v>
      </c>
      <c r="E8787">
        <v>1000000460</v>
      </c>
      <c r="F8787" t="s">
        <v>50</v>
      </c>
      <c r="G8787" s="5" t="s">
        <v>13</v>
      </c>
      <c r="H8787">
        <v>10000131</v>
      </c>
      <c r="I8787" s="3" t="s">
        <v>38</v>
      </c>
      <c r="J8787" s="2">
        <v>8.0093581413997333E-2</v>
      </c>
    </row>
    <row r="8788" spans="1:10" x14ac:dyDescent="0.2">
      <c r="A8788" t="s">
        <v>91</v>
      </c>
      <c r="B8788" s="1">
        <v>43270</v>
      </c>
      <c r="C8788" s="1" t="s">
        <v>43</v>
      </c>
      <c r="D8788" s="1" t="s">
        <v>42</v>
      </c>
      <c r="E8788">
        <v>1000000931</v>
      </c>
      <c r="F8788" t="s">
        <v>41</v>
      </c>
      <c r="G8788" s="5" t="s">
        <v>13</v>
      </c>
      <c r="H8788">
        <v>10000182</v>
      </c>
      <c r="I8788" s="3" t="s">
        <v>31</v>
      </c>
      <c r="J8788" s="2">
        <v>8.169545304227728E-2</v>
      </c>
    </row>
    <row r="8789" spans="1:10" x14ac:dyDescent="0.2">
      <c r="A8789" t="s">
        <v>91</v>
      </c>
      <c r="B8789" s="1">
        <v>43270</v>
      </c>
      <c r="C8789" s="1" t="s">
        <v>43</v>
      </c>
      <c r="D8789" s="1" t="s">
        <v>42</v>
      </c>
      <c r="E8789">
        <v>1000001014</v>
      </c>
      <c r="F8789" t="s">
        <v>44</v>
      </c>
      <c r="G8789" s="5" t="s">
        <v>13</v>
      </c>
      <c r="H8789">
        <v>10000182</v>
      </c>
      <c r="I8789" s="3" t="s">
        <v>31</v>
      </c>
      <c r="J8789" s="2">
        <v>9.2002349040959483E-2</v>
      </c>
    </row>
    <row r="8790" spans="1:10" x14ac:dyDescent="0.2">
      <c r="A8790" t="s">
        <v>91</v>
      </c>
      <c r="B8790" s="1">
        <v>43270</v>
      </c>
      <c r="C8790" s="1" t="s">
        <v>43</v>
      </c>
      <c r="D8790" s="1" t="s">
        <v>51</v>
      </c>
      <c r="E8790">
        <v>1000000460</v>
      </c>
      <c r="F8790" t="s">
        <v>50</v>
      </c>
      <c r="G8790" s="5" t="s">
        <v>13</v>
      </c>
      <c r="H8790">
        <v>10000182</v>
      </c>
      <c r="I8790" s="3" t="s">
        <v>31</v>
      </c>
      <c r="J8790" s="2">
        <v>0.10779541532808494</v>
      </c>
    </row>
    <row r="8791" spans="1:10" x14ac:dyDescent="0.2">
      <c r="A8791" t="s">
        <v>91</v>
      </c>
      <c r="B8791" s="1">
        <v>43270</v>
      </c>
      <c r="C8791" s="1" t="s">
        <v>43</v>
      </c>
      <c r="D8791" s="1" t="s">
        <v>42</v>
      </c>
      <c r="E8791">
        <v>1000001014</v>
      </c>
      <c r="F8791" t="s">
        <v>44</v>
      </c>
      <c r="G8791" s="5" t="s">
        <v>13</v>
      </c>
      <c r="H8791">
        <v>10000136</v>
      </c>
      <c r="I8791" s="3" t="s">
        <v>40</v>
      </c>
      <c r="J8791" s="2">
        <v>4.6819999999999995</v>
      </c>
    </row>
    <row r="8792" spans="1:10" x14ac:dyDescent="0.2">
      <c r="A8792" t="s">
        <v>91</v>
      </c>
      <c r="B8792" s="1">
        <v>43270</v>
      </c>
      <c r="C8792" s="1" t="s">
        <v>43</v>
      </c>
      <c r="D8792" s="1" t="s">
        <v>42</v>
      </c>
      <c r="E8792">
        <v>1000000931</v>
      </c>
      <c r="F8792" t="s">
        <v>41</v>
      </c>
      <c r="G8792" s="5" t="s">
        <v>13</v>
      </c>
      <c r="H8792">
        <v>10000078</v>
      </c>
      <c r="I8792" s="3" t="s">
        <v>30</v>
      </c>
      <c r="J8792" s="2">
        <v>4.7865604218526077</v>
      </c>
    </row>
    <row r="8793" spans="1:10" x14ac:dyDescent="0.2">
      <c r="A8793" t="s">
        <v>91</v>
      </c>
      <c r="B8793" s="1">
        <v>43270</v>
      </c>
      <c r="C8793" s="1" t="s">
        <v>43</v>
      </c>
      <c r="D8793" s="1" t="s">
        <v>42</v>
      </c>
      <c r="E8793">
        <v>1000000931</v>
      </c>
      <c r="F8793" t="s">
        <v>41</v>
      </c>
      <c r="G8793" s="5" t="s">
        <v>13</v>
      </c>
      <c r="H8793">
        <v>20000099</v>
      </c>
      <c r="I8793" s="3" t="s">
        <v>20</v>
      </c>
      <c r="J8793" s="2">
        <v>4.88229163028966</v>
      </c>
    </row>
    <row r="8794" spans="1:10" x14ac:dyDescent="0.2">
      <c r="A8794" t="s">
        <v>91</v>
      </c>
      <c r="B8794" s="1">
        <v>43270</v>
      </c>
      <c r="C8794" s="1" t="s">
        <v>43</v>
      </c>
      <c r="D8794" s="1" t="s">
        <v>78</v>
      </c>
      <c r="E8794">
        <v>1000003187</v>
      </c>
      <c r="F8794" t="s">
        <v>77</v>
      </c>
      <c r="G8794" s="5" t="s">
        <v>13</v>
      </c>
      <c r="H8794">
        <v>10000211</v>
      </c>
      <c r="I8794" s="3" t="s">
        <v>11</v>
      </c>
      <c r="J8794" s="2">
        <v>0.30463143906058909</v>
      </c>
    </row>
    <row r="8795" spans="1:10" x14ac:dyDescent="0.2">
      <c r="A8795" t="s">
        <v>91</v>
      </c>
      <c r="B8795" s="1">
        <v>43270</v>
      </c>
      <c r="C8795" s="1" t="s">
        <v>43</v>
      </c>
      <c r="D8795" s="1" t="s">
        <v>80</v>
      </c>
      <c r="E8795">
        <v>1000003498</v>
      </c>
      <c r="F8795" t="s">
        <v>79</v>
      </c>
      <c r="G8795" s="5" t="s">
        <v>13</v>
      </c>
      <c r="H8795">
        <v>10000131</v>
      </c>
      <c r="I8795" s="3" t="s">
        <v>38</v>
      </c>
      <c r="J8795" s="2">
        <v>0.32974286658626178</v>
      </c>
    </row>
    <row r="8796" spans="1:10" x14ac:dyDescent="0.2">
      <c r="A8796" t="s">
        <v>91</v>
      </c>
      <c r="B8796" s="1">
        <v>43270</v>
      </c>
      <c r="C8796" s="1" t="s">
        <v>43</v>
      </c>
      <c r="D8796" s="1" t="s">
        <v>78</v>
      </c>
      <c r="E8796">
        <v>1000003187</v>
      </c>
      <c r="F8796" t="s">
        <v>77</v>
      </c>
      <c r="G8796" s="5" t="s">
        <v>13</v>
      </c>
      <c r="H8796">
        <v>10000064</v>
      </c>
      <c r="I8796" s="3" t="s">
        <v>53</v>
      </c>
      <c r="J8796" s="2">
        <v>0.36406276899003026</v>
      </c>
    </row>
    <row r="8797" spans="1:10" x14ac:dyDescent="0.2">
      <c r="A8797" t="s">
        <v>91</v>
      </c>
      <c r="B8797" s="1">
        <v>43270</v>
      </c>
      <c r="C8797" s="1" t="s">
        <v>43</v>
      </c>
      <c r="D8797" s="1" t="s">
        <v>78</v>
      </c>
      <c r="E8797">
        <v>1000003187</v>
      </c>
      <c r="F8797" t="s">
        <v>77</v>
      </c>
      <c r="G8797" s="5" t="s">
        <v>13</v>
      </c>
      <c r="H8797">
        <v>20000099</v>
      </c>
      <c r="I8797" s="3" t="s">
        <v>20</v>
      </c>
      <c r="J8797" s="2">
        <v>0.37134402436983088</v>
      </c>
    </row>
    <row r="8798" spans="1:10" x14ac:dyDescent="0.2">
      <c r="A8798" t="s">
        <v>91</v>
      </c>
      <c r="B8798" s="1">
        <v>43270</v>
      </c>
      <c r="C8798" s="1" t="s">
        <v>43</v>
      </c>
      <c r="D8798" s="1" t="s">
        <v>78</v>
      </c>
      <c r="E8798">
        <v>1000003187</v>
      </c>
      <c r="F8798" t="s">
        <v>77</v>
      </c>
      <c r="G8798" s="5" t="s">
        <v>13</v>
      </c>
      <c r="H8798">
        <v>10000078</v>
      </c>
      <c r="I8798" s="3" t="s">
        <v>30</v>
      </c>
      <c r="J8798" s="2">
        <v>0.1337553295521898</v>
      </c>
    </row>
    <row r="8799" spans="1:10" x14ac:dyDescent="0.2">
      <c r="A8799" t="s">
        <v>91</v>
      </c>
      <c r="B8799" s="1">
        <v>43270</v>
      </c>
      <c r="C8799" s="1" t="s">
        <v>43</v>
      </c>
      <c r="D8799" s="1" t="s">
        <v>78</v>
      </c>
      <c r="E8799">
        <v>1000003187</v>
      </c>
      <c r="F8799" t="s">
        <v>77</v>
      </c>
      <c r="G8799" s="5" t="s">
        <v>13</v>
      </c>
      <c r="H8799">
        <v>10000111</v>
      </c>
      <c r="I8799" s="3" t="s">
        <v>37</v>
      </c>
      <c r="J8799" s="2">
        <v>0.13915904486609826</v>
      </c>
    </row>
    <row r="8800" spans="1:10" x14ac:dyDescent="0.2">
      <c r="A8800" t="s">
        <v>91</v>
      </c>
      <c r="B8800" s="1">
        <v>43270</v>
      </c>
      <c r="C8800" s="1" t="s">
        <v>43</v>
      </c>
      <c r="D8800" s="1" t="s">
        <v>78</v>
      </c>
      <c r="E8800">
        <v>1000003187</v>
      </c>
      <c r="F8800" t="s">
        <v>77</v>
      </c>
      <c r="G8800" s="5" t="s">
        <v>13</v>
      </c>
      <c r="H8800">
        <v>10000131</v>
      </c>
      <c r="I8800" s="3" t="s">
        <v>38</v>
      </c>
      <c r="J8800" s="2">
        <v>0.14194222576342022</v>
      </c>
    </row>
    <row r="8801" spans="1:10" x14ac:dyDescent="0.2">
      <c r="A8801" t="s">
        <v>91</v>
      </c>
      <c r="B8801" s="1">
        <v>43270</v>
      </c>
      <c r="C8801" s="1" t="s">
        <v>43</v>
      </c>
      <c r="D8801" s="1" t="s">
        <v>80</v>
      </c>
      <c r="E8801">
        <v>1000003498</v>
      </c>
      <c r="F8801" t="s">
        <v>79</v>
      </c>
      <c r="G8801" s="5" t="s">
        <v>13</v>
      </c>
      <c r="H8801">
        <v>10000136</v>
      </c>
      <c r="I8801" s="3" t="s">
        <v>40</v>
      </c>
      <c r="J8801" s="2">
        <v>0.15364283002830662</v>
      </c>
    </row>
    <row r="8802" spans="1:10" x14ac:dyDescent="0.2">
      <c r="A8802" t="s">
        <v>91</v>
      </c>
      <c r="B8802" s="1">
        <v>43270</v>
      </c>
      <c r="C8802" s="1" t="s">
        <v>43</v>
      </c>
      <c r="D8802" s="1" t="s">
        <v>51</v>
      </c>
      <c r="E8802">
        <v>1000000460</v>
      </c>
      <c r="F8802" t="s">
        <v>50</v>
      </c>
      <c r="G8802" s="5" t="s">
        <v>13</v>
      </c>
      <c r="H8802">
        <v>20000099</v>
      </c>
      <c r="I8802" s="3" t="s">
        <v>20</v>
      </c>
      <c r="J8802" s="2">
        <v>0.16630794037605284</v>
      </c>
    </row>
    <row r="8803" spans="1:10" x14ac:dyDescent="0.2">
      <c r="A8803" t="s">
        <v>91</v>
      </c>
      <c r="B8803" s="1">
        <v>43270</v>
      </c>
      <c r="C8803" s="1" t="s">
        <v>43</v>
      </c>
      <c r="D8803" s="1" t="s">
        <v>42</v>
      </c>
      <c r="E8803">
        <v>1000000931</v>
      </c>
      <c r="F8803" t="s">
        <v>41</v>
      </c>
      <c r="G8803" s="5" t="s">
        <v>13</v>
      </c>
      <c r="H8803">
        <v>10000136</v>
      </c>
      <c r="I8803" s="3" t="s">
        <v>40</v>
      </c>
      <c r="J8803" s="2">
        <v>0.19103554752624283</v>
      </c>
    </row>
    <row r="8804" spans="1:10" x14ac:dyDescent="0.2">
      <c r="A8804" t="s">
        <v>91</v>
      </c>
      <c r="B8804" s="1">
        <v>43270</v>
      </c>
      <c r="C8804" s="1" t="s">
        <v>43</v>
      </c>
      <c r="D8804" s="1" t="s">
        <v>80</v>
      </c>
      <c r="E8804">
        <v>1000003498</v>
      </c>
      <c r="F8804" t="s">
        <v>79</v>
      </c>
      <c r="G8804" s="5" t="s">
        <v>13</v>
      </c>
      <c r="H8804">
        <v>10000211</v>
      </c>
      <c r="I8804" s="3" t="s">
        <v>11</v>
      </c>
      <c r="J8804" s="2">
        <v>12.554453454280704</v>
      </c>
    </row>
    <row r="8805" spans="1:10" x14ac:dyDescent="0.2">
      <c r="A8805" t="s">
        <v>91</v>
      </c>
      <c r="B8805" s="1">
        <v>43270</v>
      </c>
      <c r="C8805" s="1" t="s">
        <v>43</v>
      </c>
      <c r="D8805" s="1" t="s">
        <v>78</v>
      </c>
      <c r="E8805">
        <v>1000003187</v>
      </c>
      <c r="F8805" t="s">
        <v>77</v>
      </c>
      <c r="G8805" s="5" t="s">
        <v>13</v>
      </c>
      <c r="H8805">
        <v>20000018</v>
      </c>
      <c r="I8805" s="3" t="s">
        <v>81</v>
      </c>
      <c r="J8805" s="2">
        <v>5.8530605381975258</v>
      </c>
    </row>
    <row r="8806" spans="1:10" x14ac:dyDescent="0.2">
      <c r="A8806" t="s">
        <v>91</v>
      </c>
      <c r="B8806" s="1">
        <v>43270</v>
      </c>
      <c r="C8806" s="1" t="s">
        <v>43</v>
      </c>
      <c r="D8806" s="1" t="s">
        <v>78</v>
      </c>
      <c r="E8806">
        <v>1000003187</v>
      </c>
      <c r="F8806" t="s">
        <v>77</v>
      </c>
      <c r="G8806" s="5" t="s">
        <v>13</v>
      </c>
      <c r="H8806">
        <v>10000136</v>
      </c>
      <c r="I8806" s="3" t="s">
        <v>40</v>
      </c>
      <c r="J8806" s="2">
        <v>7.7229890790729829</v>
      </c>
    </row>
    <row r="8807" spans="1:10" x14ac:dyDescent="0.2">
      <c r="A8807" t="s">
        <v>91</v>
      </c>
      <c r="B8807" s="1">
        <v>43270</v>
      </c>
      <c r="C8807" s="1" t="s">
        <v>9</v>
      </c>
      <c r="D8807" s="1" t="s">
        <v>15</v>
      </c>
      <c r="E8807">
        <v>1000002986</v>
      </c>
      <c r="F8807" t="s">
        <v>14</v>
      </c>
      <c r="G8807" s="5" t="s">
        <v>13</v>
      </c>
      <c r="H8807">
        <v>10000211</v>
      </c>
      <c r="I8807" s="3" t="s">
        <v>11</v>
      </c>
      <c r="J8807" s="2">
        <v>5.4978697942728083E-2</v>
      </c>
    </row>
    <row r="8808" spans="1:10" x14ac:dyDescent="0.2">
      <c r="A8808" t="s">
        <v>91</v>
      </c>
      <c r="B8808" s="1">
        <v>43270</v>
      </c>
      <c r="C8808" s="1" t="s">
        <v>9</v>
      </c>
      <c r="D8808" s="1" t="s">
        <v>12</v>
      </c>
      <c r="E8808">
        <v>1000000072</v>
      </c>
      <c r="F8808" t="s">
        <v>10</v>
      </c>
      <c r="G8808" s="5" t="s">
        <v>13</v>
      </c>
      <c r="H8808">
        <v>10000211</v>
      </c>
      <c r="I8808" s="3" t="s">
        <v>11</v>
      </c>
      <c r="J8808" s="2">
        <v>5.6078271901582648E-2</v>
      </c>
    </row>
    <row r="8809" spans="1:10" x14ac:dyDescent="0.2">
      <c r="A8809" t="s">
        <v>91</v>
      </c>
      <c r="B8809" s="1">
        <v>43270</v>
      </c>
      <c r="C8809" s="1" t="s">
        <v>9</v>
      </c>
      <c r="D8809" s="1" t="s">
        <v>15</v>
      </c>
      <c r="E8809">
        <v>1000002985</v>
      </c>
      <c r="F8809" t="s">
        <v>47</v>
      </c>
      <c r="G8809" s="5" t="s">
        <v>13</v>
      </c>
      <c r="H8809">
        <v>10000211</v>
      </c>
      <c r="I8809" s="3" t="s">
        <v>11</v>
      </c>
      <c r="J8809" s="2">
        <v>6.3153242352830694E-2</v>
      </c>
    </row>
    <row r="8810" spans="1:10" x14ac:dyDescent="0.2">
      <c r="A8810" t="s">
        <v>91</v>
      </c>
      <c r="B8810" s="1">
        <v>43270</v>
      </c>
      <c r="C8810" s="1" t="s">
        <v>9</v>
      </c>
      <c r="D8810" s="1" t="s">
        <v>57</v>
      </c>
      <c r="E8810">
        <v>1000001502</v>
      </c>
      <c r="F8810" t="s">
        <v>56</v>
      </c>
      <c r="G8810" s="5" t="s">
        <v>13</v>
      </c>
      <c r="H8810">
        <v>10000064</v>
      </c>
      <c r="I8810" s="3" t="s">
        <v>53</v>
      </c>
      <c r="J8810" s="2">
        <v>9.3842396021778671E-2</v>
      </c>
    </row>
    <row r="8811" spans="1:10" x14ac:dyDescent="0.2">
      <c r="A8811" t="s">
        <v>91</v>
      </c>
      <c r="B8811" s="1">
        <v>43270</v>
      </c>
      <c r="C8811" s="1" t="s">
        <v>9</v>
      </c>
      <c r="D8811" s="1" t="s">
        <v>17</v>
      </c>
      <c r="E8811">
        <v>1000000059</v>
      </c>
      <c r="F8811" t="s">
        <v>55</v>
      </c>
      <c r="G8811" s="5" t="s">
        <v>13</v>
      </c>
      <c r="H8811">
        <v>10000131</v>
      </c>
      <c r="I8811" s="3" t="s">
        <v>38</v>
      </c>
      <c r="J8811" s="2">
        <v>9.5719243942214247E-2</v>
      </c>
    </row>
    <row r="8812" spans="1:10" x14ac:dyDescent="0.2">
      <c r="A8812" t="s">
        <v>91</v>
      </c>
      <c r="B8812" s="1">
        <v>43270</v>
      </c>
      <c r="C8812" s="1" t="s">
        <v>9</v>
      </c>
      <c r="D8812" s="1" t="s">
        <v>15</v>
      </c>
      <c r="E8812">
        <v>1000002981</v>
      </c>
      <c r="F8812" t="s">
        <v>62</v>
      </c>
      <c r="G8812" s="5" t="s">
        <v>13</v>
      </c>
      <c r="H8812">
        <v>10000211</v>
      </c>
      <c r="I8812" s="3" t="s">
        <v>11</v>
      </c>
      <c r="J8812" s="2">
        <v>4.8711527999999991</v>
      </c>
    </row>
    <row r="8813" spans="1:10" x14ac:dyDescent="0.2">
      <c r="A8813" t="s">
        <v>91</v>
      </c>
      <c r="B8813" s="1">
        <v>43270</v>
      </c>
      <c r="C8813" s="1" t="s">
        <v>9</v>
      </c>
      <c r="D8813" s="1" t="s">
        <v>15</v>
      </c>
      <c r="E8813">
        <v>1000002981</v>
      </c>
      <c r="F8813" t="s">
        <v>62</v>
      </c>
      <c r="G8813" s="5" t="s">
        <v>13</v>
      </c>
      <c r="H8813">
        <v>20000099</v>
      </c>
      <c r="I8813" s="3" t="s">
        <v>20</v>
      </c>
      <c r="J8813" s="2">
        <v>4.9685758559999993</v>
      </c>
    </row>
    <row r="8814" spans="1:10" x14ac:dyDescent="0.2">
      <c r="A8814" t="s">
        <v>91</v>
      </c>
      <c r="B8814" s="1">
        <v>43270</v>
      </c>
      <c r="C8814" s="1" t="s">
        <v>9</v>
      </c>
      <c r="D8814" s="1" t="s">
        <v>59</v>
      </c>
      <c r="E8814">
        <v>1000000192</v>
      </c>
      <c r="F8814" t="s">
        <v>58</v>
      </c>
      <c r="G8814" s="5" t="s">
        <v>13</v>
      </c>
      <c r="H8814">
        <v>10000064</v>
      </c>
      <c r="I8814" s="3" t="s">
        <v>53</v>
      </c>
      <c r="J8814" s="2">
        <v>5.0679473731199991</v>
      </c>
    </row>
    <row r="8815" spans="1:10" x14ac:dyDescent="0.2">
      <c r="A8815" t="s">
        <v>91</v>
      </c>
      <c r="B8815" s="1">
        <v>43270</v>
      </c>
      <c r="C8815" s="1" t="s">
        <v>9</v>
      </c>
      <c r="D8815" s="1" t="s">
        <v>57</v>
      </c>
      <c r="E8815">
        <v>1000001502</v>
      </c>
      <c r="F8815" t="s">
        <v>56</v>
      </c>
      <c r="G8815" s="5" t="s">
        <v>13</v>
      </c>
      <c r="H8815">
        <v>10000131</v>
      </c>
      <c r="I8815" s="3" t="s">
        <v>38</v>
      </c>
      <c r="J8815" s="2">
        <v>4.6006924469940476</v>
      </c>
    </row>
    <row r="8816" spans="1:10" x14ac:dyDescent="0.2">
      <c r="A8816" t="s">
        <v>91</v>
      </c>
      <c r="B8816" s="1">
        <v>43270</v>
      </c>
      <c r="C8816" s="1" t="s">
        <v>9</v>
      </c>
      <c r="D8816" s="1" t="s">
        <v>17</v>
      </c>
      <c r="E8816">
        <v>1000001649</v>
      </c>
      <c r="F8816" t="s">
        <v>16</v>
      </c>
      <c r="G8816" s="5" t="s">
        <v>13</v>
      </c>
      <c r="H8816">
        <v>10000211</v>
      </c>
      <c r="I8816" s="3" t="s">
        <v>11</v>
      </c>
      <c r="J8816" s="2">
        <v>4.9799374628954531</v>
      </c>
    </row>
    <row r="8817" spans="1:10" x14ac:dyDescent="0.2">
      <c r="A8817" t="s">
        <v>91</v>
      </c>
      <c r="B8817" s="1">
        <v>43270</v>
      </c>
      <c r="C8817" s="1" t="s">
        <v>9</v>
      </c>
      <c r="D8817" s="1" t="s">
        <v>57</v>
      </c>
      <c r="E8817">
        <v>1000001502</v>
      </c>
      <c r="F8817" t="s">
        <v>56</v>
      </c>
      <c r="G8817" s="5" t="s">
        <v>13</v>
      </c>
      <c r="H8817">
        <v>10000211</v>
      </c>
      <c r="I8817" s="3" t="s">
        <v>11</v>
      </c>
      <c r="J8817" s="2">
        <v>5.0795362121533625</v>
      </c>
    </row>
    <row r="8818" spans="1:10" x14ac:dyDescent="0.2">
      <c r="A8818" t="s">
        <v>91</v>
      </c>
      <c r="B8818" s="1">
        <v>43270</v>
      </c>
      <c r="C8818" s="1" t="s">
        <v>9</v>
      </c>
      <c r="D8818" s="1" t="s">
        <v>17</v>
      </c>
      <c r="E8818">
        <v>1000000059</v>
      </c>
      <c r="F8818" t="s">
        <v>55</v>
      </c>
      <c r="G8818" s="5" t="s">
        <v>13</v>
      </c>
      <c r="H8818">
        <v>20000099</v>
      </c>
      <c r="I8818" s="3" t="s">
        <v>20</v>
      </c>
      <c r="J8818" s="2">
        <v>5.2847494751243582</v>
      </c>
    </row>
    <row r="8819" spans="1:10" x14ac:dyDescent="0.2">
      <c r="A8819" t="s">
        <v>91</v>
      </c>
      <c r="B8819" s="1">
        <v>43270</v>
      </c>
      <c r="C8819" s="1" t="s">
        <v>9</v>
      </c>
      <c r="D8819" s="1" t="s">
        <v>72</v>
      </c>
      <c r="E8819">
        <v>1000001699</v>
      </c>
      <c r="F8819" t="s">
        <v>71</v>
      </c>
      <c r="G8819" s="5" t="s">
        <v>13</v>
      </c>
      <c r="H8819">
        <v>10000211</v>
      </c>
      <c r="I8819" s="3" t="s">
        <v>11</v>
      </c>
      <c r="J8819" s="2">
        <v>2.2913590541102007</v>
      </c>
    </row>
    <row r="8820" spans="1:10" x14ac:dyDescent="0.2">
      <c r="A8820" t="s">
        <v>91</v>
      </c>
      <c r="B8820" s="1">
        <v>43270</v>
      </c>
      <c r="C8820" s="1" t="s">
        <v>9</v>
      </c>
      <c r="D8820" s="1" t="s">
        <v>17</v>
      </c>
      <c r="E8820">
        <v>1000000059</v>
      </c>
      <c r="F8820" t="s">
        <v>55</v>
      </c>
      <c r="G8820" s="5" t="s">
        <v>13</v>
      </c>
      <c r="H8820">
        <v>10000064</v>
      </c>
      <c r="I8820" s="3" t="s">
        <v>53</v>
      </c>
      <c r="J8820" s="2">
        <v>2.5804424557792141</v>
      </c>
    </row>
    <row r="8821" spans="1:10" x14ac:dyDescent="0.2">
      <c r="A8821" t="s">
        <v>91</v>
      </c>
      <c r="B8821" s="1">
        <v>43270</v>
      </c>
      <c r="C8821" s="1" t="s">
        <v>9</v>
      </c>
      <c r="D8821" s="1" t="s">
        <v>15</v>
      </c>
      <c r="E8821">
        <v>1000002981</v>
      </c>
      <c r="F8821" t="s">
        <v>62</v>
      </c>
      <c r="G8821" s="5" t="s">
        <v>13</v>
      </c>
      <c r="H8821">
        <v>10000064</v>
      </c>
      <c r="I8821" s="3" t="s">
        <v>53</v>
      </c>
      <c r="J8821" s="2">
        <v>2.6846923309926938</v>
      </c>
    </row>
    <row r="8822" spans="1:10" x14ac:dyDescent="0.2">
      <c r="A8822" t="s">
        <v>91</v>
      </c>
      <c r="B8822" s="1">
        <v>43270</v>
      </c>
      <c r="C8822" s="1" t="s">
        <v>9</v>
      </c>
      <c r="D8822" s="1" t="s">
        <v>75</v>
      </c>
      <c r="E8822">
        <v>1000000281</v>
      </c>
      <c r="F8822" t="s">
        <v>74</v>
      </c>
      <c r="G8822" s="5" t="s">
        <v>13</v>
      </c>
      <c r="H8822">
        <v>20000099</v>
      </c>
      <c r="I8822" s="3" t="s">
        <v>20</v>
      </c>
      <c r="J8822" s="2">
        <v>2.8490169791880948</v>
      </c>
    </row>
    <row r="8823" spans="1:10" x14ac:dyDescent="0.2">
      <c r="A8823" t="s">
        <v>91</v>
      </c>
      <c r="B8823" s="1">
        <v>43270</v>
      </c>
      <c r="C8823" s="1" t="s">
        <v>9</v>
      </c>
      <c r="D8823" s="1" t="s">
        <v>75</v>
      </c>
      <c r="E8823">
        <v>1000000281</v>
      </c>
      <c r="F8823" t="s">
        <v>74</v>
      </c>
      <c r="G8823" s="5" t="s">
        <v>13</v>
      </c>
      <c r="H8823">
        <v>10000131</v>
      </c>
      <c r="I8823" s="3" t="s">
        <v>38</v>
      </c>
      <c r="J8823" s="2">
        <v>3.0233996104502392</v>
      </c>
    </row>
    <row r="8824" spans="1:10" x14ac:dyDescent="0.2">
      <c r="A8824" t="s">
        <v>91</v>
      </c>
      <c r="B8824" s="1">
        <v>43270</v>
      </c>
      <c r="C8824" s="1" t="s">
        <v>9</v>
      </c>
      <c r="D8824" s="1" t="s">
        <v>75</v>
      </c>
      <c r="E8824">
        <v>1000000281</v>
      </c>
      <c r="F8824" t="s">
        <v>74</v>
      </c>
      <c r="G8824" s="5" t="s">
        <v>13</v>
      </c>
      <c r="H8824">
        <v>10000136</v>
      </c>
      <c r="I8824" s="3" t="s">
        <v>40</v>
      </c>
      <c r="J8824" s="2">
        <v>3.2726249708828106</v>
      </c>
    </row>
    <row r="8825" spans="1:10" x14ac:dyDescent="0.2">
      <c r="A8825" t="s">
        <v>91</v>
      </c>
      <c r="B8825" s="1">
        <v>43270</v>
      </c>
      <c r="C8825" s="1" t="s">
        <v>9</v>
      </c>
      <c r="D8825" s="1" t="s">
        <v>17</v>
      </c>
      <c r="E8825">
        <v>1000000059</v>
      </c>
      <c r="F8825" t="s">
        <v>55</v>
      </c>
      <c r="G8825" s="5" t="s">
        <v>13</v>
      </c>
      <c r="H8825">
        <v>10000136</v>
      </c>
      <c r="I8825" s="3" t="s">
        <v>40</v>
      </c>
      <c r="J8825" s="2">
        <v>3.4729358001006063</v>
      </c>
    </row>
    <row r="8826" spans="1:10" x14ac:dyDescent="0.2">
      <c r="A8826" t="s">
        <v>91</v>
      </c>
      <c r="B8826" s="1">
        <v>43270</v>
      </c>
      <c r="C8826" s="1" t="s">
        <v>9</v>
      </c>
      <c r="D8826" s="1" t="s">
        <v>72</v>
      </c>
      <c r="E8826">
        <v>1000000064</v>
      </c>
      <c r="F8826" t="s">
        <v>76</v>
      </c>
      <c r="G8826" s="5" t="s">
        <v>13</v>
      </c>
      <c r="H8826">
        <v>10000064</v>
      </c>
      <c r="I8826" s="3" t="s">
        <v>53</v>
      </c>
      <c r="J8826" s="2">
        <v>3.8344017476371119</v>
      </c>
    </row>
    <row r="8827" spans="1:10" x14ac:dyDescent="0.2">
      <c r="A8827" t="s">
        <v>91</v>
      </c>
      <c r="B8827" s="1">
        <v>43270</v>
      </c>
      <c r="C8827" s="1" t="s">
        <v>9</v>
      </c>
      <c r="D8827" s="1" t="s">
        <v>59</v>
      </c>
      <c r="E8827">
        <v>1000000192</v>
      </c>
      <c r="F8827" t="s">
        <v>58</v>
      </c>
      <c r="G8827" s="5" t="s">
        <v>13</v>
      </c>
      <c r="H8827">
        <v>10000172</v>
      </c>
      <c r="I8827" s="3" t="s">
        <v>18</v>
      </c>
      <c r="J8827" s="2">
        <v>3.6584797660026145</v>
      </c>
    </row>
    <row r="8828" spans="1:10" x14ac:dyDescent="0.2">
      <c r="A8828" t="s">
        <v>91</v>
      </c>
      <c r="B8828" s="1">
        <v>43270</v>
      </c>
      <c r="C8828" s="1" t="s">
        <v>9</v>
      </c>
      <c r="D8828" s="1" t="s">
        <v>15</v>
      </c>
      <c r="E8828">
        <v>1000002981</v>
      </c>
      <c r="F8828" t="s">
        <v>62</v>
      </c>
      <c r="G8828" s="5" t="s">
        <v>13</v>
      </c>
      <c r="H8828">
        <v>10000131</v>
      </c>
      <c r="I8828" s="3" t="s">
        <v>38</v>
      </c>
      <c r="J8828" s="2">
        <v>0.27591408000000001</v>
      </c>
    </row>
    <row r="8829" spans="1:10" x14ac:dyDescent="0.2">
      <c r="A8829" t="s">
        <v>91</v>
      </c>
      <c r="B8829" s="1">
        <v>43270</v>
      </c>
      <c r="C8829" s="1" t="s">
        <v>9</v>
      </c>
      <c r="D8829" s="1" t="s">
        <v>59</v>
      </c>
      <c r="E8829">
        <v>1000000192</v>
      </c>
      <c r="F8829" t="s">
        <v>58</v>
      </c>
      <c r="G8829" s="5" t="s">
        <v>13</v>
      </c>
      <c r="H8829">
        <v>10000111</v>
      </c>
      <c r="I8829" s="3" t="s">
        <v>37</v>
      </c>
      <c r="J8829" s="2">
        <v>0.28706100883200003</v>
      </c>
    </row>
    <row r="8830" spans="1:10" x14ac:dyDescent="0.2">
      <c r="A8830" t="s">
        <v>91</v>
      </c>
      <c r="B8830" s="1">
        <v>43270</v>
      </c>
      <c r="C8830" s="1" t="s">
        <v>9</v>
      </c>
      <c r="D8830" s="1" t="s">
        <v>17</v>
      </c>
      <c r="E8830">
        <v>1000001649</v>
      </c>
      <c r="F8830" t="s">
        <v>16</v>
      </c>
      <c r="G8830" s="5" t="s">
        <v>13</v>
      </c>
      <c r="H8830">
        <v>10000111</v>
      </c>
      <c r="I8830" s="3" t="s">
        <v>37</v>
      </c>
      <c r="J8830" s="2">
        <v>0.29280222900864</v>
      </c>
    </row>
    <row r="8831" spans="1:10" x14ac:dyDescent="0.2">
      <c r="A8831" t="s">
        <v>91</v>
      </c>
      <c r="B8831" s="1">
        <v>43270</v>
      </c>
      <c r="C8831" s="1" t="s">
        <v>9</v>
      </c>
      <c r="D8831" s="1" t="s">
        <v>17</v>
      </c>
      <c r="E8831">
        <v>1000000059</v>
      </c>
      <c r="F8831" t="s">
        <v>55</v>
      </c>
      <c r="G8831" s="5" t="s">
        <v>13</v>
      </c>
      <c r="H8831">
        <v>10000211</v>
      </c>
      <c r="I8831" s="3" t="s">
        <v>11</v>
      </c>
      <c r="J8831" s="2">
        <v>0.34992576796427366</v>
      </c>
    </row>
    <row r="8832" spans="1:10" x14ac:dyDescent="0.2">
      <c r="A8832" t="s">
        <v>91</v>
      </c>
      <c r="B8832" s="1">
        <v>43270</v>
      </c>
      <c r="C8832" s="1" t="s">
        <v>9</v>
      </c>
      <c r="D8832" s="1" t="s">
        <v>59</v>
      </c>
      <c r="E8832">
        <v>1000000192</v>
      </c>
      <c r="F8832" t="s">
        <v>58</v>
      </c>
      <c r="G8832" s="5" t="s">
        <v>13</v>
      </c>
      <c r="H8832">
        <v>10000211</v>
      </c>
      <c r="I8832" s="3" t="s">
        <v>11</v>
      </c>
      <c r="J8832" s="2">
        <v>0.35692428332355908</v>
      </c>
    </row>
    <row r="8833" spans="1:10" x14ac:dyDescent="0.2">
      <c r="A8833" t="s">
        <v>91</v>
      </c>
      <c r="B8833" s="1">
        <v>43270</v>
      </c>
      <c r="C8833" s="1" t="s">
        <v>9</v>
      </c>
      <c r="D8833" s="1" t="s">
        <v>59</v>
      </c>
      <c r="E8833">
        <v>1000000192</v>
      </c>
      <c r="F8833" t="s">
        <v>58</v>
      </c>
      <c r="G8833" s="5" t="s">
        <v>13</v>
      </c>
      <c r="H8833">
        <v>10000136</v>
      </c>
      <c r="I8833" s="3" t="s">
        <v>40</v>
      </c>
      <c r="J8833" s="2">
        <v>0.15671568662887275</v>
      </c>
    </row>
    <row r="8834" spans="1:10" x14ac:dyDescent="0.2">
      <c r="A8834" t="s">
        <v>91</v>
      </c>
      <c r="B8834" s="1">
        <v>43270</v>
      </c>
      <c r="C8834" s="1" t="s">
        <v>9</v>
      </c>
      <c r="D8834" s="1" t="s">
        <v>12</v>
      </c>
      <c r="E8834">
        <v>1000000072</v>
      </c>
      <c r="F8834" t="s">
        <v>10</v>
      </c>
      <c r="G8834" s="5" t="s">
        <v>13</v>
      </c>
      <c r="H8834">
        <v>10000064</v>
      </c>
      <c r="I8834" s="3" t="s">
        <v>53</v>
      </c>
      <c r="J8834" s="2">
        <v>0.15985000036145022</v>
      </c>
    </row>
    <row r="8835" spans="1:10" x14ac:dyDescent="0.2">
      <c r="A8835" t="s">
        <v>91</v>
      </c>
      <c r="B8835" s="1">
        <v>43270</v>
      </c>
      <c r="C8835" s="1" t="s">
        <v>9</v>
      </c>
      <c r="D8835" s="1" t="s">
        <v>15</v>
      </c>
      <c r="E8835">
        <v>1000002981</v>
      </c>
      <c r="F8835" t="s">
        <v>62</v>
      </c>
      <c r="G8835" s="5" t="s">
        <v>13</v>
      </c>
      <c r="H8835">
        <v>10000136</v>
      </c>
      <c r="I8835" s="3" t="s">
        <v>40</v>
      </c>
      <c r="J8835" s="2">
        <v>0.16304700036867925</v>
      </c>
    </row>
    <row r="8836" spans="1:10" x14ac:dyDescent="0.2">
      <c r="A8836" t="s">
        <v>91</v>
      </c>
      <c r="B8836" s="1">
        <v>43270</v>
      </c>
      <c r="C8836" s="1" t="s">
        <v>9</v>
      </c>
      <c r="D8836" s="1" t="s">
        <v>59</v>
      </c>
      <c r="E8836">
        <v>1000000192</v>
      </c>
      <c r="F8836" t="s">
        <v>58</v>
      </c>
      <c r="G8836" s="5" t="s">
        <v>13</v>
      </c>
      <c r="H8836">
        <v>20000018</v>
      </c>
      <c r="I8836" s="3" t="s">
        <v>81</v>
      </c>
      <c r="J8836" s="2">
        <v>0.16963409918357389</v>
      </c>
    </row>
    <row r="8837" spans="1:10" x14ac:dyDescent="0.2">
      <c r="A8837" t="s">
        <v>91</v>
      </c>
      <c r="B8837" s="1">
        <v>43270</v>
      </c>
      <c r="C8837" s="1" t="s">
        <v>9</v>
      </c>
      <c r="D8837" s="1" t="s">
        <v>72</v>
      </c>
      <c r="E8837">
        <v>1000001699</v>
      </c>
      <c r="F8837" t="s">
        <v>71</v>
      </c>
      <c r="G8837" s="5" t="s">
        <v>13</v>
      </c>
      <c r="H8837">
        <v>10000064</v>
      </c>
      <c r="I8837" s="3" t="s">
        <v>53</v>
      </c>
      <c r="J8837" s="2">
        <v>13.018815740165238</v>
      </c>
    </row>
    <row r="8838" spans="1:10" x14ac:dyDescent="0.2">
      <c r="A8838" t="s">
        <v>91</v>
      </c>
      <c r="B8838" s="1">
        <v>43270</v>
      </c>
      <c r="C8838" s="1" t="s">
        <v>9</v>
      </c>
      <c r="D8838" s="1" t="s">
        <v>75</v>
      </c>
      <c r="E8838">
        <v>1000000281</v>
      </c>
      <c r="F8838" t="s">
        <v>74</v>
      </c>
      <c r="G8838" s="5" t="s">
        <v>13</v>
      </c>
      <c r="H8838">
        <v>10000211</v>
      </c>
      <c r="I8838" s="3" t="s">
        <v>11</v>
      </c>
      <c r="J8838" s="2">
        <v>6.2113146676195212</v>
      </c>
    </row>
    <row r="8839" spans="1:10" x14ac:dyDescent="0.2">
      <c r="A8839" t="s">
        <v>91</v>
      </c>
      <c r="B8839" s="1">
        <v>43270</v>
      </c>
      <c r="C8839" s="1" t="s">
        <v>9</v>
      </c>
      <c r="D8839" s="1" t="s">
        <v>72</v>
      </c>
      <c r="E8839">
        <v>1000001699</v>
      </c>
      <c r="F8839" t="s">
        <v>71</v>
      </c>
      <c r="G8839" s="5" t="s">
        <v>13</v>
      </c>
      <c r="H8839">
        <v>10000136</v>
      </c>
      <c r="I8839" s="3" t="s">
        <v>40</v>
      </c>
      <c r="J8839" s="2">
        <v>7.1348481359542948</v>
      </c>
    </row>
    <row r="8840" spans="1:10" x14ac:dyDescent="0.2">
      <c r="A8840" t="s">
        <v>91</v>
      </c>
      <c r="B8840" s="1">
        <v>43270</v>
      </c>
      <c r="C8840" s="1" t="s">
        <v>9</v>
      </c>
      <c r="D8840" s="1" t="s">
        <v>15</v>
      </c>
      <c r="E8840">
        <v>1000002985</v>
      </c>
      <c r="F8840" t="s">
        <v>47</v>
      </c>
      <c r="G8840" s="5" t="s">
        <v>13</v>
      </c>
      <c r="H8840">
        <v>10000064</v>
      </c>
      <c r="I8840" s="3" t="s">
        <v>53</v>
      </c>
      <c r="J8840" s="2">
        <v>7.2775450986733814</v>
      </c>
    </row>
    <row r="8841" spans="1:10" x14ac:dyDescent="0.2">
      <c r="A8841" t="s">
        <v>91</v>
      </c>
      <c r="B8841" s="1">
        <v>43270</v>
      </c>
      <c r="C8841" s="1" t="s">
        <v>9</v>
      </c>
      <c r="D8841" s="1" t="s">
        <v>75</v>
      </c>
      <c r="E8841">
        <v>1000000281</v>
      </c>
      <c r="F8841" t="s">
        <v>74</v>
      </c>
      <c r="G8841" s="5" t="s">
        <v>13</v>
      </c>
      <c r="H8841">
        <v>10000064</v>
      </c>
      <c r="I8841" s="3" t="s">
        <v>53</v>
      </c>
      <c r="J8841" s="2">
        <v>8.8712868665430484</v>
      </c>
    </row>
    <row r="8842" spans="1:10" x14ac:dyDescent="0.2">
      <c r="A8842" t="s">
        <v>91</v>
      </c>
      <c r="B8842" s="1">
        <v>43270</v>
      </c>
      <c r="C8842" s="1" t="s">
        <v>22</v>
      </c>
      <c r="D8842" s="1" t="s">
        <v>46</v>
      </c>
      <c r="E8842">
        <v>1000001133</v>
      </c>
      <c r="F8842" t="s">
        <v>45</v>
      </c>
      <c r="G8842" s="5" t="s">
        <v>13</v>
      </c>
      <c r="H8842">
        <v>10000078</v>
      </c>
      <c r="I8842" s="3" t="s">
        <v>30</v>
      </c>
      <c r="J8842" s="2">
        <v>6.4416307199887307E-2</v>
      </c>
    </row>
    <row r="8843" spans="1:10" x14ac:dyDescent="0.2">
      <c r="A8843" t="s">
        <v>91</v>
      </c>
      <c r="B8843" s="1">
        <v>43270</v>
      </c>
      <c r="C8843" s="1" t="s">
        <v>22</v>
      </c>
      <c r="D8843" s="1" t="s">
        <v>46</v>
      </c>
      <c r="E8843">
        <v>1000001133</v>
      </c>
      <c r="F8843" t="s">
        <v>45</v>
      </c>
      <c r="G8843" s="5" t="s">
        <v>13</v>
      </c>
      <c r="H8843">
        <v>10000131</v>
      </c>
      <c r="I8843" s="3" t="s">
        <v>38</v>
      </c>
      <c r="J8843" s="2">
        <v>6.5704633343885058E-2</v>
      </c>
    </row>
    <row r="8844" spans="1:10" x14ac:dyDescent="0.2">
      <c r="A8844" t="s">
        <v>91</v>
      </c>
      <c r="B8844" s="1">
        <v>43270</v>
      </c>
      <c r="C8844" s="1" t="s">
        <v>22</v>
      </c>
      <c r="D8844" s="1" t="s">
        <v>29</v>
      </c>
      <c r="E8844">
        <v>1000000028</v>
      </c>
      <c r="F8844" t="s">
        <v>27</v>
      </c>
      <c r="G8844" s="5" t="s">
        <v>13</v>
      </c>
      <c r="H8844">
        <v>10000061</v>
      </c>
      <c r="I8844" s="3" t="s">
        <v>28</v>
      </c>
      <c r="J8844" s="2">
        <v>6.7018726010762752E-2</v>
      </c>
    </row>
    <row r="8845" spans="1:10" x14ac:dyDescent="0.2">
      <c r="A8845" t="s">
        <v>91</v>
      </c>
      <c r="B8845" s="1">
        <v>43270</v>
      </c>
      <c r="C8845" s="1" t="s">
        <v>22</v>
      </c>
      <c r="D8845" s="1" t="s">
        <v>29</v>
      </c>
      <c r="E8845">
        <v>1000000028</v>
      </c>
      <c r="F8845" t="s">
        <v>27</v>
      </c>
      <c r="G8845" s="5" t="s">
        <v>13</v>
      </c>
      <c r="H8845">
        <v>10000078</v>
      </c>
      <c r="I8845" s="3" t="s">
        <v>30</v>
      </c>
      <c r="J8845" s="2">
        <v>6.8359100530978004E-2</v>
      </c>
    </row>
    <row r="8846" spans="1:10" x14ac:dyDescent="0.2">
      <c r="A8846" t="s">
        <v>91</v>
      </c>
      <c r="B8846" s="1">
        <v>43270</v>
      </c>
      <c r="C8846" s="1" t="s">
        <v>22</v>
      </c>
      <c r="D8846" s="1" t="s">
        <v>29</v>
      </c>
      <c r="E8846">
        <v>1000000028</v>
      </c>
      <c r="F8846" t="s">
        <v>27</v>
      </c>
      <c r="G8846" s="5" t="s">
        <v>13</v>
      </c>
      <c r="H8846">
        <v>20000099</v>
      </c>
      <c r="I8846" s="3" t="s">
        <v>20</v>
      </c>
      <c r="J8846" s="2">
        <v>6.9726282541597573E-2</v>
      </c>
    </row>
    <row r="8847" spans="1:10" x14ac:dyDescent="0.2">
      <c r="A8847" t="s">
        <v>91</v>
      </c>
      <c r="B8847" s="1">
        <v>43270</v>
      </c>
      <c r="C8847" s="1" t="s">
        <v>22</v>
      </c>
      <c r="D8847" s="1" t="s">
        <v>29</v>
      </c>
      <c r="E8847">
        <v>1000000054</v>
      </c>
      <c r="F8847" t="s">
        <v>36</v>
      </c>
      <c r="G8847" s="5" t="s">
        <v>13</v>
      </c>
      <c r="H8847">
        <v>10000111</v>
      </c>
      <c r="I8847" s="3" t="s">
        <v>37</v>
      </c>
      <c r="J8847" s="2">
        <v>7.112080819242951E-2</v>
      </c>
    </row>
    <row r="8848" spans="1:10" x14ac:dyDescent="0.2">
      <c r="A8848" t="s">
        <v>91</v>
      </c>
      <c r="B8848" s="1">
        <v>43270</v>
      </c>
      <c r="C8848" s="1" t="s">
        <v>22</v>
      </c>
      <c r="D8848" s="1" t="s">
        <v>29</v>
      </c>
      <c r="E8848">
        <v>1000000054</v>
      </c>
      <c r="F8848" t="s">
        <v>36</v>
      </c>
      <c r="G8848" s="5" t="s">
        <v>13</v>
      </c>
      <c r="H8848">
        <v>10000131</v>
      </c>
      <c r="I8848" s="3" t="s">
        <v>38</v>
      </c>
      <c r="J8848" s="2">
        <v>7.2543224356278108E-2</v>
      </c>
    </row>
    <row r="8849" spans="1:10" x14ac:dyDescent="0.2">
      <c r="A8849" t="s">
        <v>91</v>
      </c>
      <c r="B8849" s="1">
        <v>43270</v>
      </c>
      <c r="C8849" s="1" t="s">
        <v>22</v>
      </c>
      <c r="D8849" s="1" t="s">
        <v>29</v>
      </c>
      <c r="E8849">
        <v>1000000101</v>
      </c>
      <c r="F8849" t="s">
        <v>39</v>
      </c>
      <c r="G8849" s="5" t="s">
        <v>13</v>
      </c>
      <c r="H8849">
        <v>10000131</v>
      </c>
      <c r="I8849" s="3" t="s">
        <v>38</v>
      </c>
      <c r="J8849" s="2">
        <v>7.3994088843403666E-2</v>
      </c>
    </row>
    <row r="8850" spans="1:10" x14ac:dyDescent="0.2">
      <c r="A8850" t="s">
        <v>91</v>
      </c>
      <c r="B8850" s="1">
        <v>43270</v>
      </c>
      <c r="C8850" s="1" t="s">
        <v>22</v>
      </c>
      <c r="D8850" s="1" t="s">
        <v>29</v>
      </c>
      <c r="E8850">
        <v>1000000101</v>
      </c>
      <c r="F8850" t="s">
        <v>39</v>
      </c>
      <c r="G8850" s="5" t="s">
        <v>13</v>
      </c>
      <c r="H8850">
        <v>10000136</v>
      </c>
      <c r="I8850" s="3" t="s">
        <v>40</v>
      </c>
      <c r="J8850" s="2">
        <v>7.5473970620271738E-2</v>
      </c>
    </row>
    <row r="8851" spans="1:10" x14ac:dyDescent="0.2">
      <c r="A8851" t="s">
        <v>91</v>
      </c>
      <c r="B8851" s="1">
        <v>43270</v>
      </c>
      <c r="C8851" s="1" t="s">
        <v>22</v>
      </c>
      <c r="D8851" s="1" t="s">
        <v>33</v>
      </c>
      <c r="E8851">
        <v>1000000031</v>
      </c>
      <c r="F8851" t="s">
        <v>32</v>
      </c>
      <c r="G8851" s="5" t="s">
        <v>13</v>
      </c>
      <c r="H8851">
        <v>20000099</v>
      </c>
      <c r="I8851" s="3" t="s">
        <v>20</v>
      </c>
      <c r="J8851" s="2">
        <v>7.8523119033330716E-2</v>
      </c>
    </row>
    <row r="8852" spans="1:10" x14ac:dyDescent="0.2">
      <c r="A8852" t="s">
        <v>91</v>
      </c>
      <c r="B8852" s="1">
        <v>43270</v>
      </c>
      <c r="C8852" s="1" t="s">
        <v>22</v>
      </c>
      <c r="D8852" s="1" t="s">
        <v>46</v>
      </c>
      <c r="E8852">
        <v>1000001133</v>
      </c>
      <c r="F8852" t="s">
        <v>45</v>
      </c>
      <c r="G8852" s="5" t="s">
        <v>13</v>
      </c>
      <c r="H8852">
        <v>10000182</v>
      </c>
      <c r="I8852" s="3" t="s">
        <v>31</v>
      </c>
      <c r="J8852" s="2">
        <v>8.3329362103122834E-2</v>
      </c>
    </row>
    <row r="8853" spans="1:10" x14ac:dyDescent="0.2">
      <c r="A8853" t="s">
        <v>91</v>
      </c>
      <c r="B8853" s="1">
        <v>43270</v>
      </c>
      <c r="C8853" s="1" t="s">
        <v>22</v>
      </c>
      <c r="D8853" s="1" t="s">
        <v>29</v>
      </c>
      <c r="E8853">
        <v>1000000101</v>
      </c>
      <c r="F8853" t="s">
        <v>39</v>
      </c>
      <c r="G8853" s="5" t="s">
        <v>13</v>
      </c>
      <c r="H8853">
        <v>10000061</v>
      </c>
      <c r="I8853" s="3" t="s">
        <v>28</v>
      </c>
      <c r="J8853" s="2">
        <v>8.4995949345185284E-2</v>
      </c>
    </row>
    <row r="8854" spans="1:10" x14ac:dyDescent="0.2">
      <c r="A8854" t="s">
        <v>91</v>
      </c>
      <c r="B8854" s="1">
        <v>43270</v>
      </c>
      <c r="C8854" s="1" t="s">
        <v>22</v>
      </c>
      <c r="D8854" s="1" t="s">
        <v>29</v>
      </c>
      <c r="E8854">
        <v>1000000101</v>
      </c>
      <c r="F8854" t="s">
        <v>39</v>
      </c>
      <c r="G8854" s="5" t="s">
        <v>13</v>
      </c>
      <c r="H8854">
        <v>10000182</v>
      </c>
      <c r="I8854" s="3" t="s">
        <v>31</v>
      </c>
      <c r="J8854" s="2">
        <v>8.6695868332089004E-2</v>
      </c>
    </row>
    <row r="8855" spans="1:10" x14ac:dyDescent="0.2">
      <c r="A8855" t="s">
        <v>91</v>
      </c>
      <c r="B8855" s="1">
        <v>43270</v>
      </c>
      <c r="C8855" s="1" t="s">
        <v>22</v>
      </c>
      <c r="D8855" s="1" t="s">
        <v>35</v>
      </c>
      <c r="E8855">
        <v>1000000047</v>
      </c>
      <c r="F8855" t="s">
        <v>34</v>
      </c>
      <c r="G8855" s="5" t="s">
        <v>13</v>
      </c>
      <c r="H8855">
        <v>10000078</v>
      </c>
      <c r="I8855" s="3" t="s">
        <v>30</v>
      </c>
      <c r="J8855" s="2">
        <v>8.8429785698730778E-2</v>
      </c>
    </row>
    <row r="8856" spans="1:10" x14ac:dyDescent="0.2">
      <c r="A8856" t="s">
        <v>91</v>
      </c>
      <c r="B8856" s="1">
        <v>43270</v>
      </c>
      <c r="C8856" s="1" t="s">
        <v>22</v>
      </c>
      <c r="D8856" s="1" t="s">
        <v>35</v>
      </c>
      <c r="E8856">
        <v>1000000047</v>
      </c>
      <c r="F8856" t="s">
        <v>34</v>
      </c>
      <c r="G8856" s="5" t="s">
        <v>13</v>
      </c>
      <c r="H8856">
        <v>10000131</v>
      </c>
      <c r="I8856" s="3" t="s">
        <v>38</v>
      </c>
      <c r="J8856" s="2">
        <v>9.0198381412705378E-2</v>
      </c>
    </row>
    <row r="8857" spans="1:10" x14ac:dyDescent="0.2">
      <c r="A8857" t="s">
        <v>91</v>
      </c>
      <c r="B8857" s="1">
        <v>43270</v>
      </c>
      <c r="C8857" s="1" t="s">
        <v>22</v>
      </c>
      <c r="D8857" s="1" t="s">
        <v>46</v>
      </c>
      <c r="E8857">
        <v>1000001133</v>
      </c>
      <c r="F8857" t="s">
        <v>45</v>
      </c>
      <c r="G8857" s="5" t="s">
        <v>13</v>
      </c>
      <c r="H8857">
        <v>10000111</v>
      </c>
      <c r="I8857" s="3" t="s">
        <v>37</v>
      </c>
      <c r="J8857" s="2">
        <v>9.7633628821058527E-2</v>
      </c>
    </row>
    <row r="8858" spans="1:10" x14ac:dyDescent="0.2">
      <c r="A8858" t="s">
        <v>91</v>
      </c>
      <c r="B8858" s="1">
        <v>43270</v>
      </c>
      <c r="C8858" s="1" t="s">
        <v>22</v>
      </c>
      <c r="D8858" s="1" t="s">
        <v>49</v>
      </c>
      <c r="E8858">
        <v>1000000018</v>
      </c>
      <c r="F8858" t="s">
        <v>48</v>
      </c>
      <c r="G8858" s="5" t="s">
        <v>13</v>
      </c>
      <c r="H8858">
        <v>10000131</v>
      </c>
      <c r="I8858" s="3" t="s">
        <v>38</v>
      </c>
      <c r="J8858" s="2">
        <v>9.958630139747969E-2</v>
      </c>
    </row>
    <row r="8859" spans="1:10" x14ac:dyDescent="0.2">
      <c r="A8859" t="s">
        <v>91</v>
      </c>
      <c r="B8859" s="1">
        <v>43270</v>
      </c>
      <c r="C8859" s="1" t="s">
        <v>22</v>
      </c>
      <c r="D8859" s="1" t="s">
        <v>29</v>
      </c>
      <c r="E8859">
        <v>1000000101</v>
      </c>
      <c r="F8859" t="s">
        <v>39</v>
      </c>
      <c r="G8859" s="5" t="s">
        <v>13</v>
      </c>
      <c r="H8859">
        <v>10000078</v>
      </c>
      <c r="I8859" s="3" t="s">
        <v>30</v>
      </c>
      <c r="J8859" s="2">
        <v>0.10157802742542929</v>
      </c>
    </row>
    <row r="8860" spans="1:10" x14ac:dyDescent="0.2">
      <c r="A8860" t="s">
        <v>91</v>
      </c>
      <c r="B8860" s="1">
        <v>43270</v>
      </c>
      <c r="C8860" s="1" t="s">
        <v>22</v>
      </c>
      <c r="D8860" s="1" t="s">
        <v>29</v>
      </c>
      <c r="E8860">
        <v>1000000101</v>
      </c>
      <c r="F8860" t="s">
        <v>39</v>
      </c>
      <c r="G8860" s="5" t="s">
        <v>13</v>
      </c>
      <c r="H8860">
        <v>20000099</v>
      </c>
      <c r="I8860" s="3" t="s">
        <v>20</v>
      </c>
      <c r="J8860" s="2">
        <v>0.10360958797393786</v>
      </c>
    </row>
    <row r="8861" spans="1:10" x14ac:dyDescent="0.2">
      <c r="A8861" t="s">
        <v>91</v>
      </c>
      <c r="B8861" s="1">
        <v>43270</v>
      </c>
      <c r="C8861" s="1" t="s">
        <v>22</v>
      </c>
      <c r="D8861" s="1" t="s">
        <v>35</v>
      </c>
      <c r="E8861">
        <v>1000000047</v>
      </c>
      <c r="F8861" t="s">
        <v>34</v>
      </c>
      <c r="G8861" s="5" t="s">
        <v>13</v>
      </c>
      <c r="H8861">
        <v>10000061</v>
      </c>
      <c r="I8861" s="3" t="s">
        <v>28</v>
      </c>
      <c r="J8861" s="2">
        <v>0.10568177973341662</v>
      </c>
    </row>
    <row r="8862" spans="1:10" x14ac:dyDescent="0.2">
      <c r="A8862" t="s">
        <v>91</v>
      </c>
      <c r="B8862" s="1">
        <v>43270</v>
      </c>
      <c r="C8862" s="1" t="s">
        <v>22</v>
      </c>
      <c r="D8862" s="1" t="s">
        <v>64</v>
      </c>
      <c r="E8862">
        <v>1000002973</v>
      </c>
      <c r="F8862" t="s">
        <v>63</v>
      </c>
      <c r="G8862" s="5" t="s">
        <v>13</v>
      </c>
      <c r="H8862">
        <v>10000078</v>
      </c>
      <c r="I8862" s="3" t="s">
        <v>30</v>
      </c>
      <c r="J8862" s="2">
        <v>4.6927062959339283</v>
      </c>
    </row>
    <row r="8863" spans="1:10" x14ac:dyDescent="0.2">
      <c r="A8863" t="s">
        <v>91</v>
      </c>
      <c r="B8863" s="1">
        <v>43270</v>
      </c>
      <c r="C8863" s="1" t="s">
        <v>22</v>
      </c>
      <c r="D8863" s="1" t="s">
        <v>61</v>
      </c>
      <c r="E8863">
        <v>1000000579</v>
      </c>
      <c r="F8863" t="s">
        <v>60</v>
      </c>
      <c r="G8863" s="5" t="s">
        <v>13</v>
      </c>
      <c r="H8863">
        <v>10000182</v>
      </c>
      <c r="I8863" s="3" t="s">
        <v>31</v>
      </c>
      <c r="J8863" s="2">
        <v>5.1811269363964296</v>
      </c>
    </row>
    <row r="8864" spans="1:10" x14ac:dyDescent="0.2">
      <c r="A8864" t="s">
        <v>91</v>
      </c>
      <c r="B8864" s="1">
        <v>43270</v>
      </c>
      <c r="C8864" s="1" t="s">
        <v>22</v>
      </c>
      <c r="D8864" s="1" t="s">
        <v>29</v>
      </c>
      <c r="E8864">
        <v>1000000028</v>
      </c>
      <c r="F8864" t="s">
        <v>27</v>
      </c>
      <c r="G8864" s="5" t="s">
        <v>13</v>
      </c>
      <c r="H8864">
        <v>10000111</v>
      </c>
      <c r="I8864" s="3" t="s">
        <v>37</v>
      </c>
      <c r="J8864" s="2">
        <v>5.3904444646268459</v>
      </c>
    </row>
    <row r="8865" spans="1:10" x14ac:dyDescent="0.2">
      <c r="A8865" t="s">
        <v>91</v>
      </c>
      <c r="B8865" s="1">
        <v>43270</v>
      </c>
      <c r="C8865" s="1" t="s">
        <v>22</v>
      </c>
      <c r="D8865" s="1" t="s">
        <v>29</v>
      </c>
      <c r="E8865">
        <v>1000000054</v>
      </c>
      <c r="F8865" t="s">
        <v>36</v>
      </c>
      <c r="G8865" s="5" t="s">
        <v>13</v>
      </c>
      <c r="H8865">
        <v>10000136</v>
      </c>
      <c r="I8865" s="3" t="s">
        <v>40</v>
      </c>
      <c r="J8865" s="2">
        <v>5.4982533539193836</v>
      </c>
    </row>
    <row r="8866" spans="1:10" x14ac:dyDescent="0.2">
      <c r="A8866" t="s">
        <v>91</v>
      </c>
      <c r="B8866" s="1">
        <v>43270</v>
      </c>
      <c r="C8866" s="1" t="s">
        <v>22</v>
      </c>
      <c r="D8866" s="1" t="s">
        <v>33</v>
      </c>
      <c r="E8866">
        <v>1000000031</v>
      </c>
      <c r="F8866" t="s">
        <v>32</v>
      </c>
      <c r="G8866" s="5" t="s">
        <v>13</v>
      </c>
      <c r="H8866">
        <v>10000061</v>
      </c>
      <c r="I8866" s="3" t="s">
        <v>28</v>
      </c>
      <c r="J8866" s="2">
        <v>5.6082184209977708</v>
      </c>
    </row>
    <row r="8867" spans="1:10" x14ac:dyDescent="0.2">
      <c r="A8867" t="s">
        <v>91</v>
      </c>
      <c r="B8867" s="1">
        <v>43270</v>
      </c>
      <c r="C8867" s="1" t="s">
        <v>22</v>
      </c>
      <c r="D8867" s="1" t="s">
        <v>61</v>
      </c>
      <c r="E8867">
        <v>1000000579</v>
      </c>
      <c r="F8867" t="s">
        <v>60</v>
      </c>
      <c r="G8867" s="5" t="s">
        <v>13</v>
      </c>
      <c r="H8867">
        <v>10000078</v>
      </c>
      <c r="I8867" s="3" t="s">
        <v>30</v>
      </c>
      <c r="J8867" s="2">
        <v>2.2464304452060788</v>
      </c>
    </row>
    <row r="8868" spans="1:10" x14ac:dyDescent="0.2">
      <c r="A8868" t="s">
        <v>91</v>
      </c>
      <c r="B8868" s="1">
        <v>43270</v>
      </c>
      <c r="C8868" s="1" t="s">
        <v>22</v>
      </c>
      <c r="D8868" s="1" t="s">
        <v>49</v>
      </c>
      <c r="E8868">
        <v>1000000018</v>
      </c>
      <c r="F8868" t="s">
        <v>48</v>
      </c>
      <c r="G8868" s="5" t="s">
        <v>13</v>
      </c>
      <c r="H8868">
        <v>10000078</v>
      </c>
      <c r="I8868" s="3" t="s">
        <v>30</v>
      </c>
      <c r="J8868" s="2">
        <v>2.3371862351924046</v>
      </c>
    </row>
    <row r="8869" spans="1:10" x14ac:dyDescent="0.2">
      <c r="A8869" t="s">
        <v>91</v>
      </c>
      <c r="B8869" s="1">
        <v>43270</v>
      </c>
      <c r="C8869" s="1" t="s">
        <v>22</v>
      </c>
      <c r="D8869" s="1" t="s">
        <v>69</v>
      </c>
      <c r="E8869">
        <v>1000000129</v>
      </c>
      <c r="F8869" t="s">
        <v>70</v>
      </c>
      <c r="G8869" s="5" t="s">
        <v>13</v>
      </c>
      <c r="H8869">
        <v>10000078</v>
      </c>
      <c r="I8869" s="3" t="s">
        <v>30</v>
      </c>
      <c r="J8869" s="2">
        <v>2.3839299598962524</v>
      </c>
    </row>
    <row r="8870" spans="1:10" x14ac:dyDescent="0.2">
      <c r="A8870" t="s">
        <v>91</v>
      </c>
      <c r="B8870" s="1">
        <v>43270</v>
      </c>
      <c r="C8870" s="1" t="s">
        <v>22</v>
      </c>
      <c r="D8870" s="1" t="s">
        <v>69</v>
      </c>
      <c r="E8870">
        <v>1000000129</v>
      </c>
      <c r="F8870" t="s">
        <v>70</v>
      </c>
      <c r="G8870" s="5" t="s">
        <v>13</v>
      </c>
      <c r="H8870">
        <v>10000131</v>
      </c>
      <c r="I8870" s="3" t="s">
        <v>38</v>
      </c>
      <c r="J8870" s="2">
        <v>2.4316085590941778</v>
      </c>
    </row>
    <row r="8871" spans="1:10" x14ac:dyDescent="0.2">
      <c r="A8871" t="s">
        <v>91</v>
      </c>
      <c r="B8871" s="1">
        <v>43270</v>
      </c>
      <c r="C8871" s="1" t="s">
        <v>22</v>
      </c>
      <c r="D8871" s="1" t="s">
        <v>29</v>
      </c>
      <c r="E8871">
        <v>1000000101</v>
      </c>
      <c r="F8871" t="s">
        <v>39</v>
      </c>
      <c r="G8871" s="5" t="s">
        <v>13</v>
      </c>
      <c r="H8871">
        <v>10000111</v>
      </c>
      <c r="I8871" s="3" t="s">
        <v>37</v>
      </c>
      <c r="J8871" s="2">
        <v>2.4802407302760612</v>
      </c>
    </row>
    <row r="8872" spans="1:10" x14ac:dyDescent="0.2">
      <c r="A8872" t="s">
        <v>91</v>
      </c>
      <c r="B8872" s="1">
        <v>43270</v>
      </c>
      <c r="C8872" s="1" t="s">
        <v>22</v>
      </c>
      <c r="D8872" s="1" t="s">
        <v>61</v>
      </c>
      <c r="E8872">
        <v>1000000579</v>
      </c>
      <c r="F8872" t="s">
        <v>60</v>
      </c>
      <c r="G8872" s="5" t="s">
        <v>13</v>
      </c>
      <c r="H8872">
        <v>20000099</v>
      </c>
      <c r="I8872" s="3" t="s">
        <v>20</v>
      </c>
      <c r="J8872" s="2">
        <v>2.5298455448815824</v>
      </c>
    </row>
    <row r="8873" spans="1:10" x14ac:dyDescent="0.2">
      <c r="A8873" t="s">
        <v>91</v>
      </c>
      <c r="B8873" s="1">
        <v>43270</v>
      </c>
      <c r="C8873" s="1" t="s">
        <v>22</v>
      </c>
      <c r="D8873" s="1" t="s">
        <v>49</v>
      </c>
      <c r="E8873">
        <v>1000000020</v>
      </c>
      <c r="F8873" t="s">
        <v>73</v>
      </c>
      <c r="G8873" s="5" t="s">
        <v>13</v>
      </c>
      <c r="H8873">
        <v>20000099</v>
      </c>
      <c r="I8873" s="3" t="s">
        <v>20</v>
      </c>
      <c r="J8873" s="2">
        <v>2.632051304894798</v>
      </c>
    </row>
    <row r="8874" spans="1:10" x14ac:dyDescent="0.2">
      <c r="A8874" t="s">
        <v>91</v>
      </c>
      <c r="B8874" s="1">
        <v>43270</v>
      </c>
      <c r="C8874" s="1" t="s">
        <v>22</v>
      </c>
      <c r="D8874" s="1" t="s">
        <v>46</v>
      </c>
      <c r="E8874">
        <v>1000001133</v>
      </c>
      <c r="F8874" t="s">
        <v>45</v>
      </c>
      <c r="G8874" s="5" t="s">
        <v>13</v>
      </c>
      <c r="H8874">
        <v>10000061</v>
      </c>
      <c r="I8874" s="3" t="s">
        <v>28</v>
      </c>
      <c r="J8874" s="2">
        <v>2.738386177612548</v>
      </c>
    </row>
    <row r="8875" spans="1:10" x14ac:dyDescent="0.2">
      <c r="A8875" t="s">
        <v>91</v>
      </c>
      <c r="B8875" s="1">
        <v>43270</v>
      </c>
      <c r="C8875" s="1" t="s">
        <v>22</v>
      </c>
      <c r="D8875" s="1" t="s">
        <v>49</v>
      </c>
      <c r="E8875">
        <v>1000000020</v>
      </c>
      <c r="F8875" t="s">
        <v>73</v>
      </c>
      <c r="G8875" s="5" t="s">
        <v>13</v>
      </c>
      <c r="H8875">
        <v>10000078</v>
      </c>
      <c r="I8875" s="3" t="s">
        <v>30</v>
      </c>
      <c r="J8875" s="2">
        <v>2.9641172651472938</v>
      </c>
    </row>
    <row r="8876" spans="1:10" x14ac:dyDescent="0.2">
      <c r="A8876" t="s">
        <v>91</v>
      </c>
      <c r="B8876" s="1">
        <v>43270</v>
      </c>
      <c r="C8876" s="1" t="s">
        <v>22</v>
      </c>
      <c r="D8876" s="1" t="s">
        <v>49</v>
      </c>
      <c r="E8876">
        <v>1000000020</v>
      </c>
      <c r="F8876" t="s">
        <v>73</v>
      </c>
      <c r="G8876" s="5" t="s">
        <v>13</v>
      </c>
      <c r="H8876">
        <v>10000136</v>
      </c>
      <c r="I8876" s="3" t="s">
        <v>40</v>
      </c>
      <c r="J8876" s="2">
        <v>3.083867602659244</v>
      </c>
    </row>
    <row r="8877" spans="1:10" x14ac:dyDescent="0.2">
      <c r="A8877" t="s">
        <v>91</v>
      </c>
      <c r="B8877" s="1">
        <v>43270</v>
      </c>
      <c r="C8877" s="1" t="s">
        <v>22</v>
      </c>
      <c r="D8877" s="1" t="s">
        <v>61</v>
      </c>
      <c r="E8877">
        <v>1000000579</v>
      </c>
      <c r="F8877" t="s">
        <v>60</v>
      </c>
      <c r="G8877" s="5" t="s">
        <v>13</v>
      </c>
      <c r="H8877">
        <v>10000061</v>
      </c>
      <c r="I8877" s="3" t="s">
        <v>28</v>
      </c>
      <c r="J8877" s="2">
        <v>3.2084558538066772</v>
      </c>
    </row>
    <row r="8878" spans="1:10" x14ac:dyDescent="0.2">
      <c r="A8878" t="s">
        <v>91</v>
      </c>
      <c r="B8878" s="1">
        <v>43270</v>
      </c>
      <c r="C8878" s="1" t="s">
        <v>22</v>
      </c>
      <c r="D8878" s="1" t="s">
        <v>49</v>
      </c>
      <c r="E8878">
        <v>1000000018</v>
      </c>
      <c r="F8878" t="s">
        <v>48</v>
      </c>
      <c r="G8878" s="5" t="s">
        <v>13</v>
      </c>
      <c r="H8878">
        <v>20000099</v>
      </c>
      <c r="I8878" s="3" t="s">
        <v>20</v>
      </c>
      <c r="J8878" s="2">
        <v>3.3380774703004672</v>
      </c>
    </row>
    <row r="8879" spans="1:10" x14ac:dyDescent="0.2">
      <c r="A8879" t="s">
        <v>91</v>
      </c>
      <c r="B8879" s="1">
        <v>43270</v>
      </c>
      <c r="C8879" s="1" t="s">
        <v>22</v>
      </c>
      <c r="D8879" s="1" t="s">
        <v>29</v>
      </c>
      <c r="E8879">
        <v>1000000028</v>
      </c>
      <c r="F8879" t="s">
        <v>27</v>
      </c>
      <c r="G8879" s="5" t="s">
        <v>13</v>
      </c>
      <c r="H8879">
        <v>10000131</v>
      </c>
      <c r="I8879" s="3" t="s">
        <v>38</v>
      </c>
      <c r="J8879" s="2">
        <v>3.4048390197064764</v>
      </c>
    </row>
    <row r="8880" spans="1:10" x14ac:dyDescent="0.2">
      <c r="A8880" t="s">
        <v>91</v>
      </c>
      <c r="B8880" s="1">
        <v>43270</v>
      </c>
      <c r="C8880" s="1" t="s">
        <v>22</v>
      </c>
      <c r="D8880" s="1" t="s">
        <v>69</v>
      </c>
      <c r="E8880">
        <v>1000000129</v>
      </c>
      <c r="F8880" t="s">
        <v>70</v>
      </c>
      <c r="G8880" s="5" t="s">
        <v>13</v>
      </c>
      <c r="H8880">
        <v>10000136</v>
      </c>
      <c r="I8880" s="3" t="s">
        <v>40</v>
      </c>
      <c r="J8880" s="2">
        <v>3.5423945161026182</v>
      </c>
    </row>
    <row r="8881" spans="1:10" x14ac:dyDescent="0.2">
      <c r="A8881" t="s">
        <v>91</v>
      </c>
      <c r="B8881" s="1">
        <v>43270</v>
      </c>
      <c r="C8881" s="1" t="s">
        <v>22</v>
      </c>
      <c r="D8881" s="1" t="s">
        <v>49</v>
      </c>
      <c r="E8881">
        <v>1000000020</v>
      </c>
      <c r="F8881" t="s">
        <v>73</v>
      </c>
      <c r="G8881" s="5" t="s">
        <v>13</v>
      </c>
      <c r="H8881">
        <v>10000131</v>
      </c>
      <c r="I8881" s="3" t="s">
        <v>38</v>
      </c>
      <c r="J8881" s="2">
        <v>3.6855072545531642</v>
      </c>
    </row>
    <row r="8882" spans="1:10" x14ac:dyDescent="0.2">
      <c r="A8882" t="s">
        <v>91</v>
      </c>
      <c r="B8882" s="1">
        <v>43270</v>
      </c>
      <c r="C8882" s="1" t="s">
        <v>22</v>
      </c>
      <c r="D8882" s="1" t="s">
        <v>29</v>
      </c>
      <c r="E8882">
        <v>1000000054</v>
      </c>
      <c r="F8882" t="s">
        <v>36</v>
      </c>
      <c r="G8882" s="5" t="s">
        <v>13</v>
      </c>
      <c r="H8882">
        <v>10000078</v>
      </c>
      <c r="I8882" s="3" t="s">
        <v>30</v>
      </c>
      <c r="J8882" s="2">
        <v>3.7592173996442271</v>
      </c>
    </row>
    <row r="8883" spans="1:10" x14ac:dyDescent="0.2">
      <c r="A8883" t="s">
        <v>91</v>
      </c>
      <c r="B8883" s="1">
        <v>43270</v>
      </c>
      <c r="C8883" s="1" t="s">
        <v>22</v>
      </c>
      <c r="D8883" s="1" t="s">
        <v>49</v>
      </c>
      <c r="E8883">
        <v>1000000018</v>
      </c>
      <c r="F8883" t="s">
        <v>48</v>
      </c>
      <c r="G8883" s="5" t="s">
        <v>13</v>
      </c>
      <c r="H8883">
        <v>10000211</v>
      </c>
      <c r="I8883" s="3" t="s">
        <v>11</v>
      </c>
      <c r="J8883" s="2">
        <v>3.9110897825898543</v>
      </c>
    </row>
    <row r="8884" spans="1:10" x14ac:dyDescent="0.2">
      <c r="A8884" t="s">
        <v>91</v>
      </c>
      <c r="B8884" s="1">
        <v>43270</v>
      </c>
      <c r="C8884" s="1" t="s">
        <v>22</v>
      </c>
      <c r="D8884" s="1" t="s">
        <v>69</v>
      </c>
      <c r="E8884">
        <v>1000000129</v>
      </c>
      <c r="F8884" t="s">
        <v>70</v>
      </c>
      <c r="G8884" s="5" t="s">
        <v>13</v>
      </c>
      <c r="H8884">
        <v>20000099</v>
      </c>
      <c r="I8884" s="3" t="s">
        <v>20</v>
      </c>
      <c r="J8884" s="2">
        <v>3.9893115782416508</v>
      </c>
    </row>
    <row r="8885" spans="1:10" x14ac:dyDescent="0.2">
      <c r="A8885" t="s">
        <v>91</v>
      </c>
      <c r="B8885" s="1">
        <v>43270</v>
      </c>
      <c r="C8885" s="1" t="s">
        <v>22</v>
      </c>
      <c r="D8885" s="1" t="s">
        <v>46</v>
      </c>
      <c r="E8885">
        <v>1000001133</v>
      </c>
      <c r="F8885" t="s">
        <v>45</v>
      </c>
      <c r="G8885" s="5" t="s">
        <v>13</v>
      </c>
      <c r="H8885">
        <v>20000099</v>
      </c>
      <c r="I8885" s="3" t="s">
        <v>20</v>
      </c>
      <c r="J8885" s="2">
        <v>4.0690978098064843</v>
      </c>
    </row>
    <row r="8886" spans="1:10" x14ac:dyDescent="0.2">
      <c r="A8886" t="s">
        <v>91</v>
      </c>
      <c r="B8886" s="1">
        <v>43270</v>
      </c>
      <c r="C8886" s="1" t="s">
        <v>22</v>
      </c>
      <c r="D8886" s="1" t="s">
        <v>33</v>
      </c>
      <c r="E8886">
        <v>1000000031</v>
      </c>
      <c r="F8886" t="s">
        <v>32</v>
      </c>
      <c r="G8886" s="5" t="s">
        <v>13</v>
      </c>
      <c r="H8886">
        <v>10000136</v>
      </c>
      <c r="I8886" s="3" t="s">
        <v>40</v>
      </c>
      <c r="J8886" s="2">
        <v>0.26</v>
      </c>
    </row>
    <row r="8887" spans="1:10" x14ac:dyDescent="0.2">
      <c r="A8887" t="s">
        <v>91</v>
      </c>
      <c r="B8887" s="1">
        <v>43270</v>
      </c>
      <c r="C8887" s="1" t="s">
        <v>22</v>
      </c>
      <c r="D8887" s="1" t="s">
        <v>35</v>
      </c>
      <c r="E8887">
        <v>1000000047</v>
      </c>
      <c r="F8887" t="s">
        <v>34</v>
      </c>
      <c r="G8887" s="5" t="s">
        <v>13</v>
      </c>
      <c r="H8887">
        <v>20000099</v>
      </c>
      <c r="I8887" s="3" t="s">
        <v>20</v>
      </c>
      <c r="J8887" s="2">
        <v>0.27050400000000002</v>
      </c>
    </row>
    <row r="8888" spans="1:10" x14ac:dyDescent="0.2">
      <c r="A8888" t="s">
        <v>91</v>
      </c>
      <c r="B8888" s="1">
        <v>43270</v>
      </c>
      <c r="C8888" s="1" t="s">
        <v>22</v>
      </c>
      <c r="D8888" s="1" t="s">
        <v>25</v>
      </c>
      <c r="E8888">
        <v>1000003183</v>
      </c>
      <c r="F8888" t="s">
        <v>23</v>
      </c>
      <c r="G8888" s="5" t="s">
        <v>13</v>
      </c>
      <c r="H8888">
        <v>10000111</v>
      </c>
      <c r="I8888" s="3" t="s">
        <v>37</v>
      </c>
      <c r="J8888" s="2">
        <v>0.31072406784180084</v>
      </c>
    </row>
    <row r="8889" spans="1:10" x14ac:dyDescent="0.2">
      <c r="A8889" t="s">
        <v>91</v>
      </c>
      <c r="B8889" s="1">
        <v>43270</v>
      </c>
      <c r="C8889" s="1" t="s">
        <v>22</v>
      </c>
      <c r="D8889" s="1" t="s">
        <v>61</v>
      </c>
      <c r="E8889">
        <v>1000000579</v>
      </c>
      <c r="F8889" t="s">
        <v>60</v>
      </c>
      <c r="G8889" s="5" t="s">
        <v>13</v>
      </c>
      <c r="H8889">
        <v>10000064</v>
      </c>
      <c r="I8889" s="3" t="s">
        <v>53</v>
      </c>
      <c r="J8889" s="2">
        <v>0.31693854919863684</v>
      </c>
    </row>
    <row r="8890" spans="1:10" x14ac:dyDescent="0.2">
      <c r="A8890" t="s">
        <v>91</v>
      </c>
      <c r="B8890" s="1">
        <v>43270</v>
      </c>
      <c r="C8890" s="1" t="s">
        <v>22</v>
      </c>
      <c r="D8890" s="1" t="s">
        <v>29</v>
      </c>
      <c r="E8890">
        <v>1000000028</v>
      </c>
      <c r="F8890" t="s">
        <v>27</v>
      </c>
      <c r="G8890" s="5" t="s">
        <v>13</v>
      </c>
      <c r="H8890">
        <v>10000136</v>
      </c>
      <c r="I8890" s="3" t="s">
        <v>40</v>
      </c>
      <c r="J8890" s="2">
        <v>0.32327732018260957</v>
      </c>
    </row>
    <row r="8891" spans="1:10" x14ac:dyDescent="0.2">
      <c r="A8891" t="s">
        <v>91</v>
      </c>
      <c r="B8891" s="1">
        <v>43270</v>
      </c>
      <c r="C8891" s="1" t="s">
        <v>22</v>
      </c>
      <c r="D8891" s="1" t="s">
        <v>35</v>
      </c>
      <c r="E8891">
        <v>1000000047</v>
      </c>
      <c r="F8891" t="s">
        <v>34</v>
      </c>
      <c r="G8891" s="5" t="s">
        <v>13</v>
      </c>
      <c r="H8891">
        <v>10000211</v>
      </c>
      <c r="I8891" s="3" t="s">
        <v>11</v>
      </c>
      <c r="J8891" s="2">
        <v>0.34306447839634674</v>
      </c>
    </row>
    <row r="8892" spans="1:10" x14ac:dyDescent="0.2">
      <c r="A8892" t="s">
        <v>91</v>
      </c>
      <c r="B8892" s="1">
        <v>43270</v>
      </c>
      <c r="C8892" s="1" t="s">
        <v>22</v>
      </c>
      <c r="D8892" s="1" t="s">
        <v>25</v>
      </c>
      <c r="E8892">
        <v>1000003183</v>
      </c>
      <c r="F8892" t="s">
        <v>23</v>
      </c>
      <c r="G8892" s="5" t="s">
        <v>13</v>
      </c>
      <c r="H8892">
        <v>10000136</v>
      </c>
      <c r="I8892" s="3" t="s">
        <v>40</v>
      </c>
      <c r="J8892" s="2">
        <v>0.12856144708976336</v>
      </c>
    </row>
    <row r="8893" spans="1:10" x14ac:dyDescent="0.2">
      <c r="A8893" t="s">
        <v>91</v>
      </c>
      <c r="B8893" s="1">
        <v>43270</v>
      </c>
      <c r="C8893" s="1" t="s">
        <v>22</v>
      </c>
      <c r="D8893" s="1" t="s">
        <v>29</v>
      </c>
      <c r="E8893">
        <v>1000000101</v>
      </c>
      <c r="F8893" t="s">
        <v>39</v>
      </c>
      <c r="G8893" s="5" t="s">
        <v>13</v>
      </c>
      <c r="H8893">
        <v>20000018</v>
      </c>
      <c r="I8893" s="3" t="s">
        <v>81</v>
      </c>
      <c r="J8893" s="2">
        <v>0.13643043614323358</v>
      </c>
    </row>
    <row r="8894" spans="1:10" x14ac:dyDescent="0.2">
      <c r="A8894" t="s">
        <v>91</v>
      </c>
      <c r="B8894" s="1">
        <v>43270</v>
      </c>
      <c r="C8894" s="1" t="s">
        <v>22</v>
      </c>
      <c r="D8894" s="1" t="s">
        <v>64</v>
      </c>
      <c r="E8894">
        <v>1000002973</v>
      </c>
      <c r="F8894" t="s">
        <v>63</v>
      </c>
      <c r="G8894" s="5" t="s">
        <v>13</v>
      </c>
      <c r="H8894">
        <v>10000136</v>
      </c>
      <c r="I8894" s="3" t="s">
        <v>40</v>
      </c>
      <c r="J8894" s="2">
        <v>0.14767669168426242</v>
      </c>
    </row>
    <row r="8895" spans="1:10" x14ac:dyDescent="0.2">
      <c r="A8895" t="s">
        <v>91</v>
      </c>
      <c r="B8895" s="1">
        <v>43270</v>
      </c>
      <c r="C8895" s="1" t="s">
        <v>22</v>
      </c>
      <c r="D8895" s="1" t="s">
        <v>64</v>
      </c>
      <c r="E8895">
        <v>1000002973</v>
      </c>
      <c r="F8895" t="s">
        <v>63</v>
      </c>
      <c r="G8895" s="5" t="s">
        <v>13</v>
      </c>
      <c r="H8895">
        <v>20000099</v>
      </c>
      <c r="I8895" s="3" t="s">
        <v>20</v>
      </c>
      <c r="J8895" s="2">
        <v>0.15063022551794766</v>
      </c>
    </row>
    <row r="8896" spans="1:10" x14ac:dyDescent="0.2">
      <c r="A8896" t="s">
        <v>91</v>
      </c>
      <c r="B8896" s="1">
        <v>43270</v>
      </c>
      <c r="C8896" s="1" t="s">
        <v>22</v>
      </c>
      <c r="D8896" s="1" t="s">
        <v>21</v>
      </c>
      <c r="E8896">
        <v>1000002872</v>
      </c>
      <c r="F8896" t="s">
        <v>19</v>
      </c>
      <c r="G8896" s="5" t="s">
        <v>13</v>
      </c>
      <c r="H8896">
        <v>10000136</v>
      </c>
      <c r="I8896" s="3" t="s">
        <v>40</v>
      </c>
      <c r="J8896" s="2">
        <v>0.18361740438893009</v>
      </c>
    </row>
    <row r="8897" spans="1:10" x14ac:dyDescent="0.2">
      <c r="A8897" t="s">
        <v>91</v>
      </c>
      <c r="B8897" s="1">
        <v>43270</v>
      </c>
      <c r="C8897" s="1" t="s">
        <v>22</v>
      </c>
      <c r="D8897" s="1" t="s">
        <v>29</v>
      </c>
      <c r="E8897">
        <v>1000000054</v>
      </c>
      <c r="F8897" t="s">
        <v>36</v>
      </c>
      <c r="G8897" s="5" t="s">
        <v>13</v>
      </c>
      <c r="H8897">
        <v>20000018</v>
      </c>
      <c r="I8897" s="3" t="s">
        <v>81</v>
      </c>
      <c r="J8897" s="2">
        <v>12.58272</v>
      </c>
    </row>
    <row r="8898" spans="1:10" x14ac:dyDescent="0.2">
      <c r="A8898" t="s">
        <v>91</v>
      </c>
      <c r="B8898" s="1">
        <v>43270</v>
      </c>
      <c r="C8898" s="1" t="s">
        <v>22</v>
      </c>
      <c r="D8898" s="1" t="s">
        <v>61</v>
      </c>
      <c r="E8898">
        <v>1000000579</v>
      </c>
      <c r="F8898" t="s">
        <v>60</v>
      </c>
      <c r="G8898" s="5" t="s">
        <v>13</v>
      </c>
      <c r="H8898">
        <v>20000018</v>
      </c>
      <c r="I8898" s="3" t="s">
        <v>81</v>
      </c>
      <c r="J8898" s="2">
        <v>12.3082877002752</v>
      </c>
    </row>
    <row r="8899" spans="1:10" x14ac:dyDescent="0.2">
      <c r="A8899" t="s">
        <v>91</v>
      </c>
      <c r="B8899" s="1">
        <v>43270</v>
      </c>
      <c r="C8899" s="1" t="s">
        <v>22</v>
      </c>
      <c r="D8899" s="1" t="s">
        <v>61</v>
      </c>
      <c r="E8899">
        <v>1000000579</v>
      </c>
      <c r="F8899" t="s">
        <v>60</v>
      </c>
      <c r="G8899" s="5" t="s">
        <v>13</v>
      </c>
      <c r="H8899">
        <v>10000111</v>
      </c>
      <c r="I8899" s="3" t="s">
        <v>37</v>
      </c>
      <c r="J8899" s="2">
        <v>13.279192054968542</v>
      </c>
    </row>
    <row r="8900" spans="1:10" x14ac:dyDescent="0.2">
      <c r="A8900" t="s">
        <v>91</v>
      </c>
      <c r="B8900" s="1">
        <v>43270</v>
      </c>
      <c r="C8900" s="1" t="s">
        <v>22</v>
      </c>
      <c r="D8900" s="1" t="s">
        <v>46</v>
      </c>
      <c r="E8900">
        <v>1000001133</v>
      </c>
      <c r="F8900" t="s">
        <v>45</v>
      </c>
      <c r="G8900" s="5" t="s">
        <v>13</v>
      </c>
      <c r="H8900">
        <v>20000018</v>
      </c>
      <c r="I8900" s="3" t="s">
        <v>81</v>
      </c>
      <c r="J8900" s="2">
        <v>8.857919131114441</v>
      </c>
    </row>
    <row r="8901" spans="1:10" x14ac:dyDescent="0.2">
      <c r="A8901" t="s">
        <v>91</v>
      </c>
      <c r="B8901" s="1">
        <v>43270</v>
      </c>
      <c r="C8901" s="1" t="s">
        <v>22</v>
      </c>
      <c r="D8901" s="1" t="s">
        <v>49</v>
      </c>
      <c r="E8901">
        <v>1000000018</v>
      </c>
      <c r="F8901" t="s">
        <v>48</v>
      </c>
      <c r="G8901" s="5" t="s">
        <v>13</v>
      </c>
      <c r="H8901">
        <v>20000018</v>
      </c>
      <c r="I8901" s="3" t="s">
        <v>81</v>
      </c>
      <c r="J8901" s="2">
        <v>9.0350775137367307</v>
      </c>
    </row>
    <row r="8902" spans="1:10" x14ac:dyDescent="0.2">
      <c r="A8902" t="s">
        <v>91</v>
      </c>
      <c r="B8902" s="1">
        <v>43270</v>
      </c>
      <c r="C8902" s="1" t="s">
        <v>22</v>
      </c>
      <c r="D8902" s="1" t="s">
        <v>35</v>
      </c>
      <c r="E8902">
        <v>1000000047</v>
      </c>
      <c r="F8902" t="s">
        <v>34</v>
      </c>
      <c r="G8902" s="5" t="s">
        <v>13</v>
      </c>
      <c r="H8902">
        <v>20000018</v>
      </c>
      <c r="I8902" s="3" t="s">
        <v>81</v>
      </c>
      <c r="J8902" s="2">
        <v>6.089524183940707</v>
      </c>
    </row>
    <row r="8903" spans="1:10" x14ac:dyDescent="0.2">
      <c r="A8903" t="s">
        <v>91</v>
      </c>
      <c r="B8903" s="1">
        <v>43270</v>
      </c>
      <c r="C8903" s="1" t="s">
        <v>22</v>
      </c>
      <c r="D8903" s="1" t="s">
        <v>64</v>
      </c>
      <c r="E8903">
        <v>1000002973</v>
      </c>
      <c r="F8903" t="s">
        <v>63</v>
      </c>
      <c r="G8903" s="5" t="s">
        <v>13</v>
      </c>
      <c r="H8903">
        <v>20000018</v>
      </c>
      <c r="I8903" s="3" t="s">
        <v>81</v>
      </c>
      <c r="J8903" s="2">
        <v>7.4230960006468489</v>
      </c>
    </row>
    <row r="8904" spans="1:10" x14ac:dyDescent="0.2">
      <c r="A8904" t="s">
        <v>91</v>
      </c>
      <c r="B8904" s="1">
        <v>43271</v>
      </c>
      <c r="C8904" s="1" t="s">
        <v>43</v>
      </c>
      <c r="D8904" s="1" t="s">
        <v>42</v>
      </c>
      <c r="E8904">
        <v>1000000931</v>
      </c>
      <c r="F8904" t="s">
        <v>41</v>
      </c>
      <c r="G8904" s="5" t="s">
        <v>13</v>
      </c>
      <c r="H8904">
        <v>10000131</v>
      </c>
      <c r="I8904" s="3" t="s">
        <v>38</v>
      </c>
      <c r="J8904" s="2">
        <v>9.7946175290304609</v>
      </c>
    </row>
    <row r="8905" spans="1:10" x14ac:dyDescent="0.2">
      <c r="A8905" t="s">
        <v>91</v>
      </c>
      <c r="B8905" s="1">
        <v>43271</v>
      </c>
      <c r="C8905" s="1" t="s">
        <v>43</v>
      </c>
      <c r="D8905" s="1" t="s">
        <v>42</v>
      </c>
      <c r="E8905">
        <v>1000001014</v>
      </c>
      <c r="F8905" t="s">
        <v>44</v>
      </c>
      <c r="G8905" s="5" t="s">
        <v>13</v>
      </c>
      <c r="H8905">
        <v>10000078</v>
      </c>
      <c r="I8905" s="3" t="s">
        <v>30</v>
      </c>
      <c r="J8905" s="2">
        <v>9.9905098796110696</v>
      </c>
    </row>
    <row r="8906" spans="1:10" x14ac:dyDescent="0.2">
      <c r="A8906" t="s">
        <v>91</v>
      </c>
      <c r="B8906" s="1">
        <v>43271</v>
      </c>
      <c r="C8906" s="1" t="s">
        <v>43</v>
      </c>
      <c r="D8906" s="1" t="s">
        <v>42</v>
      </c>
      <c r="E8906">
        <v>1000001014</v>
      </c>
      <c r="F8906" t="s">
        <v>44</v>
      </c>
      <c r="G8906" s="5" t="s">
        <v>13</v>
      </c>
      <c r="H8906">
        <v>10000131</v>
      </c>
      <c r="I8906" s="3" t="s">
        <v>38</v>
      </c>
      <c r="J8906" s="2">
        <v>10.190320077203291</v>
      </c>
    </row>
    <row r="8907" spans="1:10" x14ac:dyDescent="0.2">
      <c r="A8907" t="s">
        <v>91</v>
      </c>
      <c r="B8907" s="1">
        <v>43271</v>
      </c>
      <c r="C8907" s="1" t="s">
        <v>43</v>
      </c>
      <c r="D8907" s="1" t="s">
        <v>42</v>
      </c>
      <c r="E8907">
        <v>1000001014</v>
      </c>
      <c r="F8907" t="s">
        <v>44</v>
      </c>
      <c r="G8907" s="5" t="s">
        <v>13</v>
      </c>
      <c r="H8907">
        <v>20000099</v>
      </c>
      <c r="I8907" s="3" t="s">
        <v>20</v>
      </c>
      <c r="J8907" s="2">
        <v>1.1859999999999999</v>
      </c>
    </row>
    <row r="8908" spans="1:10" x14ac:dyDescent="0.2">
      <c r="A8908" t="s">
        <v>91</v>
      </c>
      <c r="B8908" s="1">
        <v>43271</v>
      </c>
      <c r="C8908" s="1" t="s">
        <v>43</v>
      </c>
      <c r="D8908" s="1" t="s">
        <v>51</v>
      </c>
      <c r="E8908">
        <v>1000000460</v>
      </c>
      <c r="F8908" t="s">
        <v>50</v>
      </c>
      <c r="G8908" s="5" t="s">
        <v>13</v>
      </c>
      <c r="H8908">
        <v>10000131</v>
      </c>
      <c r="I8908" s="3" t="s">
        <v>38</v>
      </c>
      <c r="J8908" s="2">
        <v>1.5342174637182024</v>
      </c>
    </row>
    <row r="8909" spans="1:10" x14ac:dyDescent="0.2">
      <c r="A8909" t="s">
        <v>91</v>
      </c>
      <c r="B8909" s="1">
        <v>43271</v>
      </c>
      <c r="C8909" s="1" t="s">
        <v>43</v>
      </c>
      <c r="D8909" s="1" t="s">
        <v>42</v>
      </c>
      <c r="E8909">
        <v>1000000931</v>
      </c>
      <c r="F8909" t="s">
        <v>41</v>
      </c>
      <c r="G8909" s="5" t="s">
        <v>13</v>
      </c>
      <c r="H8909">
        <v>10000182</v>
      </c>
      <c r="I8909" s="3" t="s">
        <v>31</v>
      </c>
      <c r="J8909" s="2">
        <v>1.5649018129925665</v>
      </c>
    </row>
    <row r="8910" spans="1:10" x14ac:dyDescent="0.2">
      <c r="A8910" t="s">
        <v>91</v>
      </c>
      <c r="B8910" s="1">
        <v>43271</v>
      </c>
      <c r="C8910" s="1" t="s">
        <v>43</v>
      </c>
      <c r="D8910" s="1" t="s">
        <v>42</v>
      </c>
      <c r="E8910">
        <v>1000001014</v>
      </c>
      <c r="F8910" t="s">
        <v>44</v>
      </c>
      <c r="G8910" s="5" t="s">
        <v>13</v>
      </c>
      <c r="H8910">
        <v>10000182</v>
      </c>
      <c r="I8910" s="3" t="s">
        <v>31</v>
      </c>
      <c r="J8910" s="2">
        <v>1.7623336116303283</v>
      </c>
    </row>
    <row r="8911" spans="1:10" x14ac:dyDescent="0.2">
      <c r="A8911" t="s">
        <v>91</v>
      </c>
      <c r="B8911" s="1">
        <v>43271</v>
      </c>
      <c r="C8911" s="1" t="s">
        <v>43</v>
      </c>
      <c r="D8911" s="1" t="s">
        <v>51</v>
      </c>
      <c r="E8911">
        <v>1000000460</v>
      </c>
      <c r="F8911" t="s">
        <v>50</v>
      </c>
      <c r="G8911" s="5" t="s">
        <v>13</v>
      </c>
      <c r="H8911">
        <v>10000182</v>
      </c>
      <c r="I8911" s="3" t="s">
        <v>31</v>
      </c>
      <c r="J8911" s="2">
        <v>2.0648547085222777</v>
      </c>
    </row>
    <row r="8912" spans="1:10" x14ac:dyDescent="0.2">
      <c r="A8912" t="s">
        <v>91</v>
      </c>
      <c r="B8912" s="1">
        <v>43271</v>
      </c>
      <c r="C8912" s="1" t="s">
        <v>43</v>
      </c>
      <c r="D8912" s="1" t="s">
        <v>42</v>
      </c>
      <c r="E8912">
        <v>1000001014</v>
      </c>
      <c r="F8912" t="s">
        <v>44</v>
      </c>
      <c r="G8912" s="5" t="s">
        <v>13</v>
      </c>
      <c r="H8912">
        <v>10000136</v>
      </c>
      <c r="I8912" s="3" t="s">
        <v>40</v>
      </c>
      <c r="J8912" s="2">
        <v>2.1482748387465778</v>
      </c>
    </row>
    <row r="8913" spans="1:10" x14ac:dyDescent="0.2">
      <c r="A8913" t="s">
        <v>91</v>
      </c>
      <c r="B8913" s="1">
        <v>43271</v>
      </c>
      <c r="C8913" s="1" t="s">
        <v>43</v>
      </c>
      <c r="D8913" s="1" t="s">
        <v>42</v>
      </c>
      <c r="E8913">
        <v>1000000931</v>
      </c>
      <c r="F8913" t="s">
        <v>41</v>
      </c>
      <c r="G8913" s="5" t="s">
        <v>13</v>
      </c>
      <c r="H8913">
        <v>10000078</v>
      </c>
      <c r="I8913" s="3" t="s">
        <v>30</v>
      </c>
      <c r="J8913" s="2">
        <v>2.5170463677885571</v>
      </c>
    </row>
    <row r="8914" spans="1:10" x14ac:dyDescent="0.2">
      <c r="A8914" t="s">
        <v>91</v>
      </c>
      <c r="B8914" s="1">
        <v>43271</v>
      </c>
      <c r="C8914" s="1" t="s">
        <v>43</v>
      </c>
      <c r="D8914" s="1" t="s">
        <v>42</v>
      </c>
      <c r="E8914">
        <v>1000000931</v>
      </c>
      <c r="F8914" t="s">
        <v>41</v>
      </c>
      <c r="G8914" s="5" t="s">
        <v>13</v>
      </c>
      <c r="H8914">
        <v>20000099</v>
      </c>
      <c r="I8914" s="3" t="s">
        <v>20</v>
      </c>
      <c r="J8914" s="2">
        <v>2.5673872951443282</v>
      </c>
    </row>
    <row r="8915" spans="1:10" x14ac:dyDescent="0.2">
      <c r="A8915" t="s">
        <v>91</v>
      </c>
      <c r="B8915" s="1">
        <v>43271</v>
      </c>
      <c r="C8915" s="1" t="s">
        <v>43</v>
      </c>
      <c r="D8915" s="1" t="s">
        <v>78</v>
      </c>
      <c r="E8915">
        <v>1000003187</v>
      </c>
      <c r="F8915" t="s">
        <v>77</v>
      </c>
      <c r="G8915" s="5" t="s">
        <v>13</v>
      </c>
      <c r="H8915">
        <v>10000211</v>
      </c>
      <c r="I8915" s="3" t="s">
        <v>11</v>
      </c>
      <c r="J8915" s="2">
        <v>4.001277410175101</v>
      </c>
    </row>
    <row r="8916" spans="1:10" x14ac:dyDescent="0.2">
      <c r="A8916" t="s">
        <v>91</v>
      </c>
      <c r="B8916" s="1">
        <v>43271</v>
      </c>
      <c r="C8916" s="1" t="s">
        <v>43</v>
      </c>
      <c r="D8916" s="1" t="s">
        <v>80</v>
      </c>
      <c r="E8916">
        <v>1000003498</v>
      </c>
      <c r="F8916" t="s">
        <v>79</v>
      </c>
      <c r="G8916" s="5" t="s">
        <v>13</v>
      </c>
      <c r="H8916">
        <v>10000131</v>
      </c>
      <c r="I8916" s="3" t="s">
        <v>38</v>
      </c>
      <c r="J8916" s="2">
        <v>4.33111134985504</v>
      </c>
    </row>
    <row r="8917" spans="1:10" x14ac:dyDescent="0.2">
      <c r="A8917" t="s">
        <v>91</v>
      </c>
      <c r="B8917" s="1">
        <v>43271</v>
      </c>
      <c r="C8917" s="1" t="s">
        <v>43</v>
      </c>
      <c r="D8917" s="1" t="s">
        <v>78</v>
      </c>
      <c r="E8917">
        <v>1000003187</v>
      </c>
      <c r="F8917" t="s">
        <v>77</v>
      </c>
      <c r="G8917" s="5" t="s">
        <v>13</v>
      </c>
      <c r="H8917">
        <v>10000064</v>
      </c>
      <c r="I8917" s="3" t="s">
        <v>53</v>
      </c>
      <c r="J8917" s="2">
        <v>3.6336698418965891</v>
      </c>
    </row>
    <row r="8918" spans="1:10" x14ac:dyDescent="0.2">
      <c r="A8918" t="s">
        <v>91</v>
      </c>
      <c r="B8918" s="1">
        <v>43271</v>
      </c>
      <c r="C8918" s="1" t="s">
        <v>43</v>
      </c>
      <c r="D8918" s="1" t="s">
        <v>78</v>
      </c>
      <c r="E8918">
        <v>1000003187</v>
      </c>
      <c r="F8918" t="s">
        <v>77</v>
      </c>
      <c r="G8918" s="5" t="s">
        <v>13</v>
      </c>
      <c r="H8918">
        <v>20000099</v>
      </c>
      <c r="I8918" s="3" t="s">
        <v>20</v>
      </c>
      <c r="J8918" s="2">
        <v>3.706343238734521</v>
      </c>
    </row>
    <row r="8919" spans="1:10" x14ac:dyDescent="0.2">
      <c r="A8919" t="s">
        <v>91</v>
      </c>
      <c r="B8919" s="1">
        <v>43271</v>
      </c>
      <c r="C8919" s="1" t="s">
        <v>43</v>
      </c>
      <c r="D8919" s="1" t="s">
        <v>78</v>
      </c>
      <c r="E8919">
        <v>1000003187</v>
      </c>
      <c r="F8919" t="s">
        <v>77</v>
      </c>
      <c r="G8919" s="5" t="s">
        <v>13</v>
      </c>
      <c r="H8919">
        <v>10000078</v>
      </c>
      <c r="I8919" s="3" t="s">
        <v>30</v>
      </c>
      <c r="J8919" s="2">
        <v>1.6737864976512002</v>
      </c>
    </row>
    <row r="8920" spans="1:10" x14ac:dyDescent="0.2">
      <c r="A8920" t="s">
        <v>91</v>
      </c>
      <c r="B8920" s="1">
        <v>43271</v>
      </c>
      <c r="C8920" s="1" t="s">
        <v>43</v>
      </c>
      <c r="D8920" s="1" t="s">
        <v>78</v>
      </c>
      <c r="E8920">
        <v>1000003187</v>
      </c>
      <c r="F8920" t="s">
        <v>77</v>
      </c>
      <c r="G8920" s="5" t="s">
        <v>13</v>
      </c>
      <c r="H8920">
        <v>10000111</v>
      </c>
      <c r="I8920" s="3" t="s">
        <v>37</v>
      </c>
      <c r="J8920" s="2">
        <v>1.7414074721563089</v>
      </c>
    </row>
    <row r="8921" spans="1:10" x14ac:dyDescent="0.2">
      <c r="A8921" t="s">
        <v>91</v>
      </c>
      <c r="B8921" s="1">
        <v>43271</v>
      </c>
      <c r="C8921" s="1" t="s">
        <v>43</v>
      </c>
      <c r="D8921" s="1" t="s">
        <v>78</v>
      </c>
      <c r="E8921">
        <v>1000003187</v>
      </c>
      <c r="F8921" t="s">
        <v>77</v>
      </c>
      <c r="G8921" s="5" t="s">
        <v>13</v>
      </c>
      <c r="H8921">
        <v>10000131</v>
      </c>
      <c r="I8921" s="3" t="s">
        <v>38</v>
      </c>
      <c r="J8921" s="2">
        <v>1.776235621599435</v>
      </c>
    </row>
    <row r="8922" spans="1:10" x14ac:dyDescent="0.2">
      <c r="A8922" t="s">
        <v>91</v>
      </c>
      <c r="B8922" s="1">
        <v>43271</v>
      </c>
      <c r="C8922" s="1" t="s">
        <v>43</v>
      </c>
      <c r="D8922" s="1" t="s">
        <v>80</v>
      </c>
      <c r="E8922">
        <v>1000003498</v>
      </c>
      <c r="F8922" t="s">
        <v>79</v>
      </c>
      <c r="G8922" s="5" t="s">
        <v>13</v>
      </c>
      <c r="H8922">
        <v>10000136</v>
      </c>
      <c r="I8922" s="3" t="s">
        <v>40</v>
      </c>
      <c r="J8922" s="2">
        <v>1.922654560556819</v>
      </c>
    </row>
    <row r="8923" spans="1:10" x14ac:dyDescent="0.2">
      <c r="A8923" t="s">
        <v>91</v>
      </c>
      <c r="B8923" s="1">
        <v>43271</v>
      </c>
      <c r="C8923" s="1" t="s">
        <v>43</v>
      </c>
      <c r="D8923" s="1" t="s">
        <v>51</v>
      </c>
      <c r="E8923">
        <v>1000000460</v>
      </c>
      <c r="F8923" t="s">
        <v>50</v>
      </c>
      <c r="G8923" s="5" t="s">
        <v>13</v>
      </c>
      <c r="H8923">
        <v>20000099</v>
      </c>
      <c r="I8923" s="3" t="s">
        <v>20</v>
      </c>
      <c r="J8923" s="2">
        <v>2.0811431289173687</v>
      </c>
    </row>
    <row r="8924" spans="1:10" x14ac:dyDescent="0.2">
      <c r="A8924" t="s">
        <v>91</v>
      </c>
      <c r="B8924" s="1">
        <v>43271</v>
      </c>
      <c r="C8924" s="1" t="s">
        <v>43</v>
      </c>
      <c r="D8924" s="1" t="s">
        <v>42</v>
      </c>
      <c r="E8924">
        <v>1000000931</v>
      </c>
      <c r="F8924" t="s">
        <v>41</v>
      </c>
      <c r="G8924" s="5" t="s">
        <v>13</v>
      </c>
      <c r="H8924">
        <v>10000136</v>
      </c>
      <c r="I8924" s="3" t="s">
        <v>40</v>
      </c>
      <c r="J8924" s="2">
        <v>2.3905792845141587</v>
      </c>
    </row>
    <row r="8925" spans="1:10" x14ac:dyDescent="0.2">
      <c r="A8925" t="s">
        <v>91</v>
      </c>
      <c r="B8925" s="1">
        <v>43271</v>
      </c>
      <c r="C8925" s="1" t="s">
        <v>43</v>
      </c>
      <c r="D8925" s="1" t="s">
        <v>80</v>
      </c>
      <c r="E8925">
        <v>1000003498</v>
      </c>
      <c r="F8925" t="s">
        <v>79</v>
      </c>
      <c r="G8925" s="5" t="s">
        <v>13</v>
      </c>
      <c r="H8925">
        <v>10000211</v>
      </c>
      <c r="I8925" s="3" t="s">
        <v>11</v>
      </c>
      <c r="J8925" s="2">
        <v>2.2846292130730075</v>
      </c>
    </row>
    <row r="8926" spans="1:10" x14ac:dyDescent="0.2">
      <c r="A8926" t="s">
        <v>91</v>
      </c>
      <c r="B8926" s="1">
        <v>43271</v>
      </c>
      <c r="C8926" s="1" t="s">
        <v>43</v>
      </c>
      <c r="D8926" s="1" t="s">
        <v>78</v>
      </c>
      <c r="E8926">
        <v>1000003187</v>
      </c>
      <c r="F8926" t="s">
        <v>77</v>
      </c>
      <c r="G8926" s="5" t="s">
        <v>13</v>
      </c>
      <c r="H8926">
        <v>20000018</v>
      </c>
      <c r="I8926" s="3" t="s">
        <v>81</v>
      </c>
      <c r="J8926" s="2">
        <v>1.6789200000000002</v>
      </c>
    </row>
    <row r="8927" spans="1:10" x14ac:dyDescent="0.2">
      <c r="A8927" t="s">
        <v>91</v>
      </c>
      <c r="B8927" s="1">
        <v>43271</v>
      </c>
      <c r="C8927" s="1" t="s">
        <v>43</v>
      </c>
      <c r="D8927" s="1" t="s">
        <v>78</v>
      </c>
      <c r="E8927">
        <v>1000003187</v>
      </c>
      <c r="F8927" t="s">
        <v>77</v>
      </c>
      <c r="G8927" s="5" t="s">
        <v>13</v>
      </c>
      <c r="H8927">
        <v>10000136</v>
      </c>
      <c r="I8927" s="3" t="s">
        <v>40</v>
      </c>
      <c r="J8927" s="2">
        <v>2.2152992848815178</v>
      </c>
    </row>
    <row r="8928" spans="1:10" x14ac:dyDescent="0.2">
      <c r="A8928" t="s">
        <v>91</v>
      </c>
      <c r="B8928" s="1">
        <v>43271</v>
      </c>
      <c r="C8928" s="1" t="s">
        <v>9</v>
      </c>
      <c r="D8928" s="1" t="s">
        <v>15</v>
      </c>
      <c r="E8928">
        <v>1000002986</v>
      </c>
      <c r="F8928" t="s">
        <v>14</v>
      </c>
      <c r="G8928" s="5" t="s">
        <v>13</v>
      </c>
      <c r="H8928">
        <v>10000211</v>
      </c>
      <c r="I8928" s="3" t="s">
        <v>11</v>
      </c>
      <c r="J8928" s="2">
        <v>9.2296868559513889</v>
      </c>
    </row>
    <row r="8929" spans="1:10" x14ac:dyDescent="0.2">
      <c r="A8929" t="s">
        <v>91</v>
      </c>
      <c r="B8929" s="1">
        <v>43271</v>
      </c>
      <c r="C8929" s="1" t="s">
        <v>9</v>
      </c>
      <c r="D8929" s="1" t="s">
        <v>12</v>
      </c>
      <c r="E8929">
        <v>1000000072</v>
      </c>
      <c r="F8929" t="s">
        <v>10</v>
      </c>
      <c r="G8929" s="5" t="s">
        <v>13</v>
      </c>
      <c r="H8929">
        <v>10000211</v>
      </c>
      <c r="I8929" s="3" t="s">
        <v>11</v>
      </c>
      <c r="J8929" s="2">
        <v>9.4142805930704156</v>
      </c>
    </row>
    <row r="8930" spans="1:10" x14ac:dyDescent="0.2">
      <c r="A8930" t="s">
        <v>91</v>
      </c>
      <c r="B8930" s="1">
        <v>43271</v>
      </c>
      <c r="C8930" s="1" t="s">
        <v>9</v>
      </c>
      <c r="D8930" s="1" t="s">
        <v>15</v>
      </c>
      <c r="E8930">
        <v>1000002985</v>
      </c>
      <c r="F8930" t="s">
        <v>47</v>
      </c>
      <c r="G8930" s="5" t="s">
        <v>13</v>
      </c>
      <c r="H8930">
        <v>10000211</v>
      </c>
      <c r="I8930" s="3" t="s">
        <v>11</v>
      </c>
      <c r="J8930" s="2">
        <v>1.2097199999999999</v>
      </c>
    </row>
    <row r="8931" spans="1:10" x14ac:dyDescent="0.2">
      <c r="A8931" t="s">
        <v>91</v>
      </c>
      <c r="B8931" s="1">
        <v>43271</v>
      </c>
      <c r="C8931" s="1" t="s">
        <v>9</v>
      </c>
      <c r="D8931" s="1" t="s">
        <v>57</v>
      </c>
      <c r="E8931">
        <v>1000001502</v>
      </c>
      <c r="F8931" t="s">
        <v>56</v>
      </c>
      <c r="G8931" s="5" t="s">
        <v>13</v>
      </c>
      <c r="H8931">
        <v>10000064</v>
      </c>
      <c r="I8931" s="3" t="s">
        <v>53</v>
      </c>
      <c r="J8931" s="2">
        <v>1.7975802838629349</v>
      </c>
    </row>
    <row r="8932" spans="1:10" x14ac:dyDescent="0.2">
      <c r="A8932" t="s">
        <v>91</v>
      </c>
      <c r="B8932" s="1">
        <v>43271</v>
      </c>
      <c r="C8932" s="1" t="s">
        <v>9</v>
      </c>
      <c r="D8932" s="1" t="s">
        <v>17</v>
      </c>
      <c r="E8932">
        <v>1000000059</v>
      </c>
      <c r="F8932" t="s">
        <v>55</v>
      </c>
      <c r="G8932" s="5" t="s">
        <v>13</v>
      </c>
      <c r="H8932">
        <v>10000131</v>
      </c>
      <c r="I8932" s="3" t="s">
        <v>38</v>
      </c>
      <c r="J8932" s="2">
        <v>1.8335318895401935</v>
      </c>
    </row>
    <row r="8933" spans="1:10" x14ac:dyDescent="0.2">
      <c r="A8933" t="s">
        <v>91</v>
      </c>
      <c r="B8933" s="1">
        <v>43271</v>
      </c>
      <c r="C8933" s="1" t="s">
        <v>9</v>
      </c>
      <c r="D8933" s="1" t="s">
        <v>15</v>
      </c>
      <c r="E8933">
        <v>1000002981</v>
      </c>
      <c r="F8933" t="s">
        <v>62</v>
      </c>
      <c r="G8933" s="5" t="s">
        <v>13</v>
      </c>
      <c r="H8933">
        <v>10000211</v>
      </c>
      <c r="I8933" s="3" t="s">
        <v>11</v>
      </c>
      <c r="J8933" s="2">
        <v>2.2350651422319392</v>
      </c>
    </row>
    <row r="8934" spans="1:10" x14ac:dyDescent="0.2">
      <c r="A8934" t="s">
        <v>91</v>
      </c>
      <c r="B8934" s="1">
        <v>43271</v>
      </c>
      <c r="C8934" s="1" t="s">
        <v>9</v>
      </c>
      <c r="D8934" s="1" t="s">
        <v>15</v>
      </c>
      <c r="E8934">
        <v>1000002981</v>
      </c>
      <c r="F8934" t="s">
        <v>62</v>
      </c>
      <c r="G8934" s="5" t="s">
        <v>13</v>
      </c>
      <c r="H8934">
        <v>20000099</v>
      </c>
      <c r="I8934" s="3" t="s">
        <v>20</v>
      </c>
      <c r="J8934" s="2">
        <v>2.2797664450765782</v>
      </c>
    </row>
    <row r="8935" spans="1:10" x14ac:dyDescent="0.2">
      <c r="A8935" t="s">
        <v>91</v>
      </c>
      <c r="B8935" s="1">
        <v>43271</v>
      </c>
      <c r="C8935" s="1" t="s">
        <v>9</v>
      </c>
      <c r="D8935" s="1" t="s">
        <v>59</v>
      </c>
      <c r="E8935">
        <v>1000000192</v>
      </c>
      <c r="F8935" t="s">
        <v>58</v>
      </c>
      <c r="G8935" s="5" t="s">
        <v>13</v>
      </c>
      <c r="H8935">
        <v>10000064</v>
      </c>
      <c r="I8935" s="3" t="s">
        <v>53</v>
      </c>
      <c r="J8935" s="2">
        <v>2.3253617739781096</v>
      </c>
    </row>
    <row r="8936" spans="1:10" x14ac:dyDescent="0.2">
      <c r="A8936" t="s">
        <v>91</v>
      </c>
      <c r="B8936" s="1">
        <v>43271</v>
      </c>
      <c r="C8936" s="1" t="s">
        <v>9</v>
      </c>
      <c r="D8936" s="1" t="s">
        <v>57</v>
      </c>
      <c r="E8936">
        <v>1000001502</v>
      </c>
      <c r="F8936" t="s">
        <v>56</v>
      </c>
      <c r="G8936" s="5" t="s">
        <v>13</v>
      </c>
      <c r="H8936">
        <v>10000131</v>
      </c>
      <c r="I8936" s="3" t="s">
        <v>38</v>
      </c>
      <c r="J8936" s="2">
        <v>2.4193063896468257</v>
      </c>
    </row>
    <row r="8937" spans="1:10" x14ac:dyDescent="0.2">
      <c r="A8937" t="s">
        <v>91</v>
      </c>
      <c r="B8937" s="1">
        <v>43271</v>
      </c>
      <c r="C8937" s="1" t="s">
        <v>9</v>
      </c>
      <c r="D8937" s="1" t="s">
        <v>17</v>
      </c>
      <c r="E8937">
        <v>1000001649</v>
      </c>
      <c r="F8937" t="s">
        <v>16</v>
      </c>
      <c r="G8937" s="5" t="s">
        <v>13</v>
      </c>
      <c r="H8937">
        <v>10000211</v>
      </c>
      <c r="I8937" s="3" t="s">
        <v>11</v>
      </c>
      <c r="J8937" s="2">
        <v>2.6187350410472146</v>
      </c>
    </row>
    <row r="8938" spans="1:10" x14ac:dyDescent="0.2">
      <c r="A8938" t="s">
        <v>91</v>
      </c>
      <c r="B8938" s="1">
        <v>43271</v>
      </c>
      <c r="C8938" s="1" t="s">
        <v>9</v>
      </c>
      <c r="D8938" s="1" t="s">
        <v>57</v>
      </c>
      <c r="E8938">
        <v>1000001502</v>
      </c>
      <c r="F8938" t="s">
        <v>56</v>
      </c>
      <c r="G8938" s="5" t="s">
        <v>13</v>
      </c>
      <c r="H8938">
        <v>10000211</v>
      </c>
      <c r="I8938" s="3" t="s">
        <v>11</v>
      </c>
      <c r="J8938" s="2">
        <v>2.6711097418681589</v>
      </c>
    </row>
    <row r="8939" spans="1:10" x14ac:dyDescent="0.2">
      <c r="A8939" t="s">
        <v>91</v>
      </c>
      <c r="B8939" s="1">
        <v>43271</v>
      </c>
      <c r="C8939" s="1" t="s">
        <v>9</v>
      </c>
      <c r="D8939" s="1" t="s">
        <v>17</v>
      </c>
      <c r="E8939">
        <v>1000000059</v>
      </c>
      <c r="F8939" t="s">
        <v>55</v>
      </c>
      <c r="G8939" s="5" t="s">
        <v>13</v>
      </c>
      <c r="H8939">
        <v>20000099</v>
      </c>
      <c r="I8939" s="3" t="s">
        <v>20</v>
      </c>
      <c r="J8939" s="2">
        <v>1.5930225754396321</v>
      </c>
    </row>
    <row r="8940" spans="1:10" x14ac:dyDescent="0.2">
      <c r="A8940" t="s">
        <v>91</v>
      </c>
      <c r="B8940" s="1">
        <v>43271</v>
      </c>
      <c r="C8940" s="1" t="s">
        <v>9</v>
      </c>
      <c r="D8940" s="1" t="s">
        <v>72</v>
      </c>
      <c r="E8940">
        <v>1000001699</v>
      </c>
      <c r="F8940" t="s">
        <v>71</v>
      </c>
      <c r="G8940" s="5" t="s">
        <v>13</v>
      </c>
      <c r="H8940">
        <v>10000211</v>
      </c>
      <c r="I8940" s="3" t="s">
        <v>11</v>
      </c>
      <c r="J8940" s="2">
        <v>1.7940021574992635</v>
      </c>
    </row>
    <row r="8941" spans="1:10" x14ac:dyDescent="0.2">
      <c r="A8941" t="s">
        <v>91</v>
      </c>
      <c r="B8941" s="1">
        <v>43271</v>
      </c>
      <c r="C8941" s="1" t="s">
        <v>9</v>
      </c>
      <c r="D8941" s="1" t="s">
        <v>17</v>
      </c>
      <c r="E8941">
        <v>1000000059</v>
      </c>
      <c r="F8941" t="s">
        <v>55</v>
      </c>
      <c r="G8941" s="5" t="s">
        <v>13</v>
      </c>
      <c r="H8941">
        <v>10000064</v>
      </c>
      <c r="I8941" s="3" t="s">
        <v>53</v>
      </c>
      <c r="J8941" s="2">
        <v>4.3324130717567995</v>
      </c>
    </row>
    <row r="8942" spans="1:10" x14ac:dyDescent="0.2">
      <c r="A8942" t="s">
        <v>91</v>
      </c>
      <c r="B8942" s="1">
        <v>43271</v>
      </c>
      <c r="C8942" s="1" t="s">
        <v>9</v>
      </c>
      <c r="D8942" s="1" t="s">
        <v>15</v>
      </c>
      <c r="E8942">
        <v>1000002981</v>
      </c>
      <c r="F8942" t="s">
        <v>62</v>
      </c>
      <c r="G8942" s="5" t="s">
        <v>13</v>
      </c>
      <c r="H8942">
        <v>10000064</v>
      </c>
      <c r="I8942" s="3" t="s">
        <v>53</v>
      </c>
      <c r="J8942" s="2">
        <v>4.5074425598557744</v>
      </c>
    </row>
    <row r="8943" spans="1:10" x14ac:dyDescent="0.2">
      <c r="A8943" t="s">
        <v>91</v>
      </c>
      <c r="B8943" s="1">
        <v>43271</v>
      </c>
      <c r="C8943" s="1" t="s">
        <v>9</v>
      </c>
      <c r="D8943" s="1" t="s">
        <v>75</v>
      </c>
      <c r="E8943">
        <v>1000000281</v>
      </c>
      <c r="F8943" t="s">
        <v>74</v>
      </c>
      <c r="G8943" s="5" t="s">
        <v>13</v>
      </c>
      <c r="H8943">
        <v>20000099</v>
      </c>
      <c r="I8943" s="3" t="s">
        <v>20</v>
      </c>
      <c r="J8943" s="2">
        <v>4.3120941040594269</v>
      </c>
    </row>
    <row r="8944" spans="1:10" x14ac:dyDescent="0.2">
      <c r="A8944" t="s">
        <v>91</v>
      </c>
      <c r="B8944" s="1">
        <v>43271</v>
      </c>
      <c r="C8944" s="1" t="s">
        <v>9</v>
      </c>
      <c r="D8944" s="1" t="s">
        <v>75</v>
      </c>
      <c r="E8944">
        <v>1000000281</v>
      </c>
      <c r="F8944" t="s">
        <v>74</v>
      </c>
      <c r="G8944" s="5" t="s">
        <v>13</v>
      </c>
      <c r="H8944">
        <v>10000131</v>
      </c>
      <c r="I8944" s="3" t="s">
        <v>38</v>
      </c>
      <c r="J8944" s="2">
        <v>4.5760287599806961</v>
      </c>
    </row>
    <row r="8945" spans="1:10" x14ac:dyDescent="0.2">
      <c r="A8945" t="s">
        <v>91</v>
      </c>
      <c r="B8945" s="1">
        <v>43271</v>
      </c>
      <c r="C8945" s="1" t="s">
        <v>9</v>
      </c>
      <c r="D8945" s="1" t="s">
        <v>75</v>
      </c>
      <c r="E8945">
        <v>1000000281</v>
      </c>
      <c r="F8945" t="s">
        <v>74</v>
      </c>
      <c r="G8945" s="5" t="s">
        <v>13</v>
      </c>
      <c r="H8945">
        <v>10000136</v>
      </c>
      <c r="I8945" s="3" t="s">
        <v>40</v>
      </c>
      <c r="J8945" s="2">
        <v>3.1225038948880268</v>
      </c>
    </row>
    <row r="8946" spans="1:10" x14ac:dyDescent="0.2">
      <c r="A8946" t="s">
        <v>91</v>
      </c>
      <c r="B8946" s="1">
        <v>43271</v>
      </c>
      <c r="C8946" s="1" t="s">
        <v>9</v>
      </c>
      <c r="D8946" s="1" t="s">
        <v>17</v>
      </c>
      <c r="E8946">
        <v>1000000059</v>
      </c>
      <c r="F8946" t="s">
        <v>55</v>
      </c>
      <c r="G8946" s="5" t="s">
        <v>13</v>
      </c>
      <c r="H8946">
        <v>10000136</v>
      </c>
      <c r="I8946" s="3" t="s">
        <v>40</v>
      </c>
      <c r="J8946" s="2">
        <v>3.3136261132863329</v>
      </c>
    </row>
    <row r="8947" spans="1:10" x14ac:dyDescent="0.2">
      <c r="A8947" t="s">
        <v>91</v>
      </c>
      <c r="B8947" s="1">
        <v>43271</v>
      </c>
      <c r="C8947" s="1" t="s">
        <v>9</v>
      </c>
      <c r="D8947" s="1" t="s">
        <v>72</v>
      </c>
      <c r="E8947">
        <v>1000000064</v>
      </c>
      <c r="F8947" t="s">
        <v>76</v>
      </c>
      <c r="G8947" s="5" t="s">
        <v>13</v>
      </c>
      <c r="H8947">
        <v>10000064</v>
      </c>
      <c r="I8947" s="3" t="s">
        <v>53</v>
      </c>
      <c r="J8947" s="2">
        <v>3.6585109806616689</v>
      </c>
    </row>
    <row r="8948" spans="1:10" x14ac:dyDescent="0.2">
      <c r="A8948" t="s">
        <v>91</v>
      </c>
      <c r="B8948" s="1">
        <v>43271</v>
      </c>
      <c r="C8948" s="1" t="s">
        <v>9</v>
      </c>
      <c r="D8948" s="1" t="s">
        <v>59</v>
      </c>
      <c r="E8948">
        <v>1000000192</v>
      </c>
      <c r="F8948" t="s">
        <v>58</v>
      </c>
      <c r="G8948" s="5" t="s">
        <v>13</v>
      </c>
      <c r="H8948">
        <v>10000172</v>
      </c>
      <c r="I8948" s="3" t="s">
        <v>18</v>
      </c>
      <c r="J8948" s="2">
        <v>3.3480899431813289</v>
      </c>
    </row>
    <row r="8949" spans="1:10" x14ac:dyDescent="0.2">
      <c r="A8949" t="s">
        <v>91</v>
      </c>
      <c r="B8949" s="1">
        <v>43271</v>
      </c>
      <c r="C8949" s="1" t="s">
        <v>9</v>
      </c>
      <c r="D8949" s="1" t="s">
        <v>15</v>
      </c>
      <c r="E8949">
        <v>1000002981</v>
      </c>
      <c r="F8949" t="s">
        <v>62</v>
      </c>
      <c r="G8949" s="5" t="s">
        <v>13</v>
      </c>
      <c r="H8949">
        <v>10000131</v>
      </c>
      <c r="I8949" s="3" t="s">
        <v>38</v>
      </c>
      <c r="J8949" s="2">
        <v>3.6240802290720429</v>
      </c>
    </row>
    <row r="8950" spans="1:10" x14ac:dyDescent="0.2">
      <c r="A8950" t="s">
        <v>91</v>
      </c>
      <c r="B8950" s="1">
        <v>43271</v>
      </c>
      <c r="C8950" s="1" t="s">
        <v>9</v>
      </c>
      <c r="D8950" s="1" t="s">
        <v>59</v>
      </c>
      <c r="E8950">
        <v>1000000192</v>
      </c>
      <c r="F8950" t="s">
        <v>58</v>
      </c>
      <c r="G8950" s="5" t="s">
        <v>13</v>
      </c>
      <c r="H8950">
        <v>10000111</v>
      </c>
      <c r="I8950" s="3" t="s">
        <v>37</v>
      </c>
      <c r="J8950" s="2">
        <v>3.7704930703265531</v>
      </c>
    </row>
    <row r="8951" spans="1:10" x14ac:dyDescent="0.2">
      <c r="A8951" t="s">
        <v>91</v>
      </c>
      <c r="B8951" s="1">
        <v>43271</v>
      </c>
      <c r="C8951" s="1" t="s">
        <v>9</v>
      </c>
      <c r="D8951" s="1" t="s">
        <v>17</v>
      </c>
      <c r="E8951">
        <v>1000001649</v>
      </c>
      <c r="F8951" t="s">
        <v>16</v>
      </c>
      <c r="G8951" s="5" t="s">
        <v>13</v>
      </c>
      <c r="H8951">
        <v>10000111</v>
      </c>
      <c r="I8951" s="3" t="s">
        <v>37</v>
      </c>
      <c r="J8951" s="2">
        <v>3.8459029317330842</v>
      </c>
    </row>
    <row r="8952" spans="1:10" x14ac:dyDescent="0.2">
      <c r="A8952" t="s">
        <v>91</v>
      </c>
      <c r="B8952" s="1">
        <v>43271</v>
      </c>
      <c r="C8952" s="1" t="s">
        <v>9</v>
      </c>
      <c r="D8952" s="1" t="s">
        <v>17</v>
      </c>
      <c r="E8952">
        <v>1000000059</v>
      </c>
      <c r="F8952" t="s">
        <v>55</v>
      </c>
      <c r="G8952" s="5" t="s">
        <v>13</v>
      </c>
      <c r="H8952">
        <v>10000211</v>
      </c>
      <c r="I8952" s="3" t="s">
        <v>11</v>
      </c>
      <c r="J8952" s="2">
        <v>3.4925700133569677</v>
      </c>
    </row>
    <row r="8953" spans="1:10" x14ac:dyDescent="0.2">
      <c r="A8953" t="s">
        <v>91</v>
      </c>
      <c r="B8953" s="1">
        <v>43271</v>
      </c>
      <c r="C8953" s="1" t="s">
        <v>9</v>
      </c>
      <c r="D8953" s="1" t="s">
        <v>59</v>
      </c>
      <c r="E8953">
        <v>1000000192</v>
      </c>
      <c r="F8953" t="s">
        <v>58</v>
      </c>
      <c r="G8953" s="5" t="s">
        <v>13</v>
      </c>
      <c r="H8953">
        <v>10000211</v>
      </c>
      <c r="I8953" s="3" t="s">
        <v>11</v>
      </c>
      <c r="J8953" s="2">
        <v>3.5624214136241075</v>
      </c>
    </row>
    <row r="8954" spans="1:10" x14ac:dyDescent="0.2">
      <c r="A8954" t="s">
        <v>91</v>
      </c>
      <c r="B8954" s="1">
        <v>43271</v>
      </c>
      <c r="C8954" s="1" t="s">
        <v>9</v>
      </c>
      <c r="D8954" s="1" t="s">
        <v>59</v>
      </c>
      <c r="E8954">
        <v>1000000192</v>
      </c>
      <c r="F8954" t="s">
        <v>58</v>
      </c>
      <c r="G8954" s="5" t="s">
        <v>13</v>
      </c>
      <c r="H8954">
        <v>10000136</v>
      </c>
      <c r="I8954" s="3" t="s">
        <v>40</v>
      </c>
      <c r="J8954" s="2">
        <v>1.9611076517679555</v>
      </c>
    </row>
    <row r="8955" spans="1:10" x14ac:dyDescent="0.2">
      <c r="A8955" t="s">
        <v>91</v>
      </c>
      <c r="B8955" s="1">
        <v>43271</v>
      </c>
      <c r="C8955" s="1" t="s">
        <v>9</v>
      </c>
      <c r="D8955" s="1" t="s">
        <v>12</v>
      </c>
      <c r="E8955">
        <v>1000000072</v>
      </c>
      <c r="F8955" t="s">
        <v>10</v>
      </c>
      <c r="G8955" s="5" t="s">
        <v>13</v>
      </c>
      <c r="H8955">
        <v>10000064</v>
      </c>
      <c r="I8955" s="3" t="s">
        <v>53</v>
      </c>
      <c r="J8955" s="2">
        <v>2.0003298048033149</v>
      </c>
    </row>
    <row r="8956" spans="1:10" x14ac:dyDescent="0.2">
      <c r="A8956" t="s">
        <v>91</v>
      </c>
      <c r="B8956" s="1">
        <v>43271</v>
      </c>
      <c r="C8956" s="1" t="s">
        <v>9</v>
      </c>
      <c r="D8956" s="1" t="s">
        <v>15</v>
      </c>
      <c r="E8956">
        <v>1000002981</v>
      </c>
      <c r="F8956" t="s">
        <v>62</v>
      </c>
      <c r="G8956" s="5" t="s">
        <v>13</v>
      </c>
      <c r="H8956">
        <v>10000136</v>
      </c>
      <c r="I8956" s="3" t="s">
        <v>40</v>
      </c>
      <c r="J8956" s="2">
        <v>2.0403364008993812</v>
      </c>
    </row>
    <row r="8957" spans="1:10" x14ac:dyDescent="0.2">
      <c r="A8957" t="s">
        <v>91</v>
      </c>
      <c r="B8957" s="1">
        <v>43271</v>
      </c>
      <c r="C8957" s="1" t="s">
        <v>9</v>
      </c>
      <c r="D8957" s="1" t="s">
        <v>59</v>
      </c>
      <c r="E8957">
        <v>1000000192</v>
      </c>
      <c r="F8957" t="s">
        <v>58</v>
      </c>
      <c r="G8957" s="5" t="s">
        <v>13</v>
      </c>
      <c r="H8957">
        <v>20000018</v>
      </c>
      <c r="I8957" s="3" t="s">
        <v>81</v>
      </c>
      <c r="J8957" s="2">
        <v>2.122765991495716</v>
      </c>
    </row>
    <row r="8958" spans="1:10" x14ac:dyDescent="0.2">
      <c r="A8958" t="s">
        <v>91</v>
      </c>
      <c r="B8958" s="1">
        <v>43271</v>
      </c>
      <c r="C8958" s="1" t="s">
        <v>9</v>
      </c>
      <c r="D8958" s="1" t="s">
        <v>72</v>
      </c>
      <c r="E8958">
        <v>1000001699</v>
      </c>
      <c r="F8958" t="s">
        <v>71</v>
      </c>
      <c r="G8958" s="5" t="s">
        <v>13</v>
      </c>
      <c r="H8958">
        <v>10000064</v>
      </c>
      <c r="I8958" s="3" t="s">
        <v>53</v>
      </c>
      <c r="J8958" s="2">
        <v>1.804548969715507</v>
      </c>
    </row>
    <row r="8959" spans="1:10" x14ac:dyDescent="0.2">
      <c r="A8959" t="s">
        <v>91</v>
      </c>
      <c r="B8959" s="1">
        <v>43271</v>
      </c>
      <c r="C8959" s="1" t="s">
        <v>9</v>
      </c>
      <c r="D8959" s="1" t="s">
        <v>75</v>
      </c>
      <c r="E8959">
        <v>1000000281</v>
      </c>
      <c r="F8959" t="s">
        <v>74</v>
      </c>
      <c r="G8959" s="5" t="s">
        <v>13</v>
      </c>
      <c r="H8959">
        <v>10000211</v>
      </c>
      <c r="I8959" s="3" t="s">
        <v>11</v>
      </c>
      <c r="J8959" s="2">
        <v>1.7816833353600003</v>
      </c>
    </row>
    <row r="8960" spans="1:10" x14ac:dyDescent="0.2">
      <c r="A8960" t="s">
        <v>91</v>
      </c>
      <c r="B8960" s="1">
        <v>43271</v>
      </c>
      <c r="C8960" s="1" t="s">
        <v>9</v>
      </c>
      <c r="D8960" s="1" t="s">
        <v>72</v>
      </c>
      <c r="E8960">
        <v>1000001699</v>
      </c>
      <c r="F8960" t="s">
        <v>71</v>
      </c>
      <c r="G8960" s="5" t="s">
        <v>13</v>
      </c>
      <c r="H8960">
        <v>10000136</v>
      </c>
      <c r="I8960" s="3" t="s">
        <v>40</v>
      </c>
      <c r="J8960" s="2">
        <v>2.0465941116175985</v>
      </c>
    </row>
    <row r="8961" spans="1:10" x14ac:dyDescent="0.2">
      <c r="A8961" t="s">
        <v>91</v>
      </c>
      <c r="B8961" s="1">
        <v>43271</v>
      </c>
      <c r="C8961" s="1" t="s">
        <v>9</v>
      </c>
      <c r="D8961" s="1" t="s">
        <v>15</v>
      </c>
      <c r="E8961">
        <v>1000002985</v>
      </c>
      <c r="F8961" t="s">
        <v>47</v>
      </c>
      <c r="G8961" s="5" t="s">
        <v>13</v>
      </c>
      <c r="H8961">
        <v>10000064</v>
      </c>
      <c r="I8961" s="3" t="s">
        <v>53</v>
      </c>
      <c r="J8961" s="2">
        <v>2.0875259938499502</v>
      </c>
    </row>
    <row r="8962" spans="1:10" x14ac:dyDescent="0.2">
      <c r="A8962" t="s">
        <v>91</v>
      </c>
      <c r="B8962" s="1">
        <v>43271</v>
      </c>
      <c r="C8962" s="1" t="s">
        <v>9</v>
      </c>
      <c r="D8962" s="1" t="s">
        <v>75</v>
      </c>
      <c r="E8962">
        <v>1000000281</v>
      </c>
      <c r="F8962" t="s">
        <v>74</v>
      </c>
      <c r="G8962" s="5" t="s">
        <v>13</v>
      </c>
      <c r="H8962">
        <v>10000064</v>
      </c>
      <c r="I8962" s="3" t="s">
        <v>53</v>
      </c>
      <c r="J8962" s="2">
        <v>2.5446825380970992</v>
      </c>
    </row>
    <row r="8963" spans="1:10" x14ac:dyDescent="0.2">
      <c r="A8963" t="s">
        <v>91</v>
      </c>
      <c r="B8963" s="1">
        <v>43271</v>
      </c>
      <c r="C8963" s="1" t="s">
        <v>22</v>
      </c>
      <c r="D8963" s="1" t="s">
        <v>46</v>
      </c>
      <c r="E8963">
        <v>1000001133</v>
      </c>
      <c r="F8963" t="s">
        <v>45</v>
      </c>
      <c r="G8963" s="5" t="s">
        <v>13</v>
      </c>
      <c r="H8963">
        <v>10000078</v>
      </c>
      <c r="I8963" s="3" t="s">
        <v>30</v>
      </c>
      <c r="J8963" s="2">
        <v>1.2339144</v>
      </c>
    </row>
    <row r="8964" spans="1:10" x14ac:dyDescent="0.2">
      <c r="A8964" t="s">
        <v>91</v>
      </c>
      <c r="B8964" s="1">
        <v>43271</v>
      </c>
      <c r="C8964" s="1" t="s">
        <v>22</v>
      </c>
      <c r="D8964" s="1" t="s">
        <v>46</v>
      </c>
      <c r="E8964">
        <v>1000001133</v>
      </c>
      <c r="F8964" t="s">
        <v>45</v>
      </c>
      <c r="G8964" s="5" t="s">
        <v>13</v>
      </c>
      <c r="H8964">
        <v>10000131</v>
      </c>
      <c r="I8964" s="3" t="s">
        <v>38</v>
      </c>
      <c r="J8964" s="2">
        <v>1.258592688</v>
      </c>
    </row>
    <row r="8965" spans="1:10" x14ac:dyDescent="0.2">
      <c r="A8965" t="s">
        <v>91</v>
      </c>
      <c r="B8965" s="1">
        <v>43271</v>
      </c>
      <c r="C8965" s="1" t="s">
        <v>22</v>
      </c>
      <c r="D8965" s="1" t="s">
        <v>29</v>
      </c>
      <c r="E8965">
        <v>1000000028</v>
      </c>
      <c r="F8965" t="s">
        <v>27</v>
      </c>
      <c r="G8965" s="5" t="s">
        <v>13</v>
      </c>
      <c r="H8965">
        <v>10000061</v>
      </c>
      <c r="I8965" s="3" t="s">
        <v>28</v>
      </c>
      <c r="J8965" s="2">
        <v>1.2837645417599999</v>
      </c>
    </row>
    <row r="8966" spans="1:10" x14ac:dyDescent="0.2">
      <c r="A8966" t="s">
        <v>91</v>
      </c>
      <c r="B8966" s="1">
        <v>43271</v>
      </c>
      <c r="C8966" s="1" t="s">
        <v>22</v>
      </c>
      <c r="D8966" s="1" t="s">
        <v>29</v>
      </c>
      <c r="E8966">
        <v>1000000028</v>
      </c>
      <c r="F8966" t="s">
        <v>27</v>
      </c>
      <c r="G8966" s="5" t="s">
        <v>13</v>
      </c>
      <c r="H8966">
        <v>10000078</v>
      </c>
      <c r="I8966" s="3" t="s">
        <v>30</v>
      </c>
      <c r="J8966" s="2">
        <v>1.3094398325951997</v>
      </c>
    </row>
    <row r="8967" spans="1:10" x14ac:dyDescent="0.2">
      <c r="A8967" t="s">
        <v>91</v>
      </c>
      <c r="B8967" s="1">
        <v>43271</v>
      </c>
      <c r="C8967" s="1" t="s">
        <v>22</v>
      </c>
      <c r="D8967" s="1" t="s">
        <v>29</v>
      </c>
      <c r="E8967">
        <v>1000000028</v>
      </c>
      <c r="F8967" t="s">
        <v>27</v>
      </c>
      <c r="G8967" s="5" t="s">
        <v>13</v>
      </c>
      <c r="H8967">
        <v>20000099</v>
      </c>
      <c r="I8967" s="3" t="s">
        <v>20</v>
      </c>
      <c r="J8967" s="2">
        <v>1.3356286292471038</v>
      </c>
    </row>
    <row r="8968" spans="1:10" x14ac:dyDescent="0.2">
      <c r="A8968" t="s">
        <v>91</v>
      </c>
      <c r="B8968" s="1">
        <v>43271</v>
      </c>
      <c r="C8968" s="1" t="s">
        <v>22</v>
      </c>
      <c r="D8968" s="1" t="s">
        <v>29</v>
      </c>
      <c r="E8968">
        <v>1000000054</v>
      </c>
      <c r="F8968" t="s">
        <v>36</v>
      </c>
      <c r="G8968" s="5" t="s">
        <v>13</v>
      </c>
      <c r="H8968">
        <v>10000111</v>
      </c>
      <c r="I8968" s="3" t="s">
        <v>37</v>
      </c>
      <c r="J8968" s="2">
        <v>1.3623412018320458</v>
      </c>
    </row>
    <row r="8969" spans="1:10" x14ac:dyDescent="0.2">
      <c r="A8969" t="s">
        <v>91</v>
      </c>
      <c r="B8969" s="1">
        <v>43271</v>
      </c>
      <c r="C8969" s="1" t="s">
        <v>22</v>
      </c>
      <c r="D8969" s="1" t="s">
        <v>29</v>
      </c>
      <c r="E8969">
        <v>1000000054</v>
      </c>
      <c r="F8969" t="s">
        <v>36</v>
      </c>
      <c r="G8969" s="5" t="s">
        <v>13</v>
      </c>
      <c r="H8969">
        <v>10000131</v>
      </c>
      <c r="I8969" s="3" t="s">
        <v>38</v>
      </c>
      <c r="J8969" s="2">
        <v>1.3895880258686868</v>
      </c>
    </row>
    <row r="8970" spans="1:10" x14ac:dyDescent="0.2">
      <c r="A8970" t="s">
        <v>91</v>
      </c>
      <c r="B8970" s="1">
        <v>43271</v>
      </c>
      <c r="C8970" s="1" t="s">
        <v>22</v>
      </c>
      <c r="D8970" s="1" t="s">
        <v>29</v>
      </c>
      <c r="E8970">
        <v>1000000101</v>
      </c>
      <c r="F8970" t="s">
        <v>39</v>
      </c>
      <c r="G8970" s="5" t="s">
        <v>13</v>
      </c>
      <c r="H8970">
        <v>10000131</v>
      </c>
      <c r="I8970" s="3" t="s">
        <v>38</v>
      </c>
      <c r="J8970" s="2">
        <v>1.4173797863860604</v>
      </c>
    </row>
    <row r="8971" spans="1:10" x14ac:dyDescent="0.2">
      <c r="A8971" t="s">
        <v>91</v>
      </c>
      <c r="B8971" s="1">
        <v>43271</v>
      </c>
      <c r="C8971" s="1" t="s">
        <v>22</v>
      </c>
      <c r="D8971" s="1" t="s">
        <v>29</v>
      </c>
      <c r="E8971">
        <v>1000000101</v>
      </c>
      <c r="F8971" t="s">
        <v>39</v>
      </c>
      <c r="G8971" s="5" t="s">
        <v>13</v>
      </c>
      <c r="H8971">
        <v>10000136</v>
      </c>
      <c r="I8971" s="3" t="s">
        <v>40</v>
      </c>
      <c r="J8971" s="2">
        <v>1.4457273821137817</v>
      </c>
    </row>
    <row r="8972" spans="1:10" x14ac:dyDescent="0.2">
      <c r="A8972" t="s">
        <v>91</v>
      </c>
      <c r="B8972" s="1">
        <v>43271</v>
      </c>
      <c r="C8972" s="1" t="s">
        <v>22</v>
      </c>
      <c r="D8972" s="1" t="s">
        <v>33</v>
      </c>
      <c r="E8972">
        <v>1000000031</v>
      </c>
      <c r="F8972" t="s">
        <v>32</v>
      </c>
      <c r="G8972" s="5" t="s">
        <v>13</v>
      </c>
      <c r="H8972">
        <v>20000099</v>
      </c>
      <c r="I8972" s="3" t="s">
        <v>20</v>
      </c>
      <c r="J8972" s="2">
        <v>1.5041347683511788</v>
      </c>
    </row>
    <row r="8973" spans="1:10" x14ac:dyDescent="0.2">
      <c r="A8973" t="s">
        <v>91</v>
      </c>
      <c r="B8973" s="1">
        <v>43271</v>
      </c>
      <c r="C8973" s="1" t="s">
        <v>22</v>
      </c>
      <c r="D8973" s="1" t="s">
        <v>46</v>
      </c>
      <c r="E8973">
        <v>1000001133</v>
      </c>
      <c r="F8973" t="s">
        <v>45</v>
      </c>
      <c r="G8973" s="5" t="s">
        <v>13</v>
      </c>
      <c r="H8973">
        <v>10000182</v>
      </c>
      <c r="I8973" s="3" t="s">
        <v>31</v>
      </c>
      <c r="J8973" s="2">
        <v>1.5961998492524179</v>
      </c>
    </row>
    <row r="8974" spans="1:10" x14ac:dyDescent="0.2">
      <c r="A8974" t="s">
        <v>91</v>
      </c>
      <c r="B8974" s="1">
        <v>43271</v>
      </c>
      <c r="C8974" s="1" t="s">
        <v>22</v>
      </c>
      <c r="D8974" s="1" t="s">
        <v>29</v>
      </c>
      <c r="E8974">
        <v>1000000101</v>
      </c>
      <c r="F8974" t="s">
        <v>39</v>
      </c>
      <c r="G8974" s="5" t="s">
        <v>13</v>
      </c>
      <c r="H8974">
        <v>10000061</v>
      </c>
      <c r="I8974" s="3" t="s">
        <v>28</v>
      </c>
      <c r="J8974" s="2">
        <v>1.6281238462374663</v>
      </c>
    </row>
    <row r="8975" spans="1:10" x14ac:dyDescent="0.2">
      <c r="A8975" t="s">
        <v>91</v>
      </c>
      <c r="B8975" s="1">
        <v>43271</v>
      </c>
      <c r="C8975" s="1" t="s">
        <v>22</v>
      </c>
      <c r="D8975" s="1" t="s">
        <v>29</v>
      </c>
      <c r="E8975">
        <v>1000000101</v>
      </c>
      <c r="F8975" t="s">
        <v>39</v>
      </c>
      <c r="G8975" s="5" t="s">
        <v>13</v>
      </c>
      <c r="H8975">
        <v>10000182</v>
      </c>
      <c r="I8975" s="3" t="s">
        <v>31</v>
      </c>
      <c r="J8975" s="2">
        <v>1.6606863231622158</v>
      </c>
    </row>
    <row r="8976" spans="1:10" x14ac:dyDescent="0.2">
      <c r="A8976" t="s">
        <v>91</v>
      </c>
      <c r="B8976" s="1">
        <v>43271</v>
      </c>
      <c r="C8976" s="1" t="s">
        <v>22</v>
      </c>
      <c r="D8976" s="1" t="s">
        <v>35</v>
      </c>
      <c r="E8976">
        <v>1000000047</v>
      </c>
      <c r="F8976" t="s">
        <v>34</v>
      </c>
      <c r="G8976" s="5" t="s">
        <v>13</v>
      </c>
      <c r="H8976">
        <v>10000078</v>
      </c>
      <c r="I8976" s="3" t="s">
        <v>30</v>
      </c>
      <c r="J8976" s="2">
        <v>1.6939000496254599</v>
      </c>
    </row>
    <row r="8977" spans="1:10" x14ac:dyDescent="0.2">
      <c r="A8977" t="s">
        <v>91</v>
      </c>
      <c r="B8977" s="1">
        <v>43271</v>
      </c>
      <c r="C8977" s="1" t="s">
        <v>22</v>
      </c>
      <c r="D8977" s="1" t="s">
        <v>35</v>
      </c>
      <c r="E8977">
        <v>1000000047</v>
      </c>
      <c r="F8977" t="s">
        <v>34</v>
      </c>
      <c r="G8977" s="5" t="s">
        <v>13</v>
      </c>
      <c r="H8977">
        <v>10000131</v>
      </c>
      <c r="I8977" s="3" t="s">
        <v>38</v>
      </c>
      <c r="J8977" s="2">
        <v>1.727778050617969</v>
      </c>
    </row>
    <row r="8978" spans="1:10" x14ac:dyDescent="0.2">
      <c r="A8978" t="s">
        <v>91</v>
      </c>
      <c r="B8978" s="1">
        <v>43271</v>
      </c>
      <c r="C8978" s="1" t="s">
        <v>22</v>
      </c>
      <c r="D8978" s="1" t="s">
        <v>46</v>
      </c>
      <c r="E8978">
        <v>1000001133</v>
      </c>
      <c r="F8978" t="s">
        <v>45</v>
      </c>
      <c r="G8978" s="5" t="s">
        <v>13</v>
      </c>
      <c r="H8978">
        <v>10000111</v>
      </c>
      <c r="I8978" s="3" t="s">
        <v>37</v>
      </c>
      <c r="J8978" s="2">
        <v>1.8702025273309975</v>
      </c>
    </row>
    <row r="8979" spans="1:10" x14ac:dyDescent="0.2">
      <c r="A8979" t="s">
        <v>91</v>
      </c>
      <c r="B8979" s="1">
        <v>43271</v>
      </c>
      <c r="C8979" s="1" t="s">
        <v>22</v>
      </c>
      <c r="D8979" s="1" t="s">
        <v>49</v>
      </c>
      <c r="E8979">
        <v>1000000018</v>
      </c>
      <c r="F8979" t="s">
        <v>48</v>
      </c>
      <c r="G8979" s="5" t="s">
        <v>13</v>
      </c>
      <c r="H8979">
        <v>10000131</v>
      </c>
      <c r="I8979" s="3" t="s">
        <v>38</v>
      </c>
      <c r="J8979" s="2">
        <v>1.9076065778776174</v>
      </c>
    </row>
    <row r="8980" spans="1:10" x14ac:dyDescent="0.2">
      <c r="A8980" t="s">
        <v>91</v>
      </c>
      <c r="B8980" s="1">
        <v>43271</v>
      </c>
      <c r="C8980" s="1" t="s">
        <v>22</v>
      </c>
      <c r="D8980" s="1" t="s">
        <v>29</v>
      </c>
      <c r="E8980">
        <v>1000000101</v>
      </c>
      <c r="F8980" t="s">
        <v>39</v>
      </c>
      <c r="G8980" s="5" t="s">
        <v>13</v>
      </c>
      <c r="H8980">
        <v>10000078</v>
      </c>
      <c r="I8980" s="3" t="s">
        <v>30</v>
      </c>
      <c r="J8980" s="2">
        <v>1.9457587094351698</v>
      </c>
    </row>
    <row r="8981" spans="1:10" x14ac:dyDescent="0.2">
      <c r="A8981" t="s">
        <v>91</v>
      </c>
      <c r="B8981" s="1">
        <v>43271</v>
      </c>
      <c r="C8981" s="1" t="s">
        <v>22</v>
      </c>
      <c r="D8981" s="1" t="s">
        <v>29</v>
      </c>
      <c r="E8981">
        <v>1000000101</v>
      </c>
      <c r="F8981" t="s">
        <v>39</v>
      </c>
      <c r="G8981" s="5" t="s">
        <v>13</v>
      </c>
      <c r="H8981">
        <v>20000099</v>
      </c>
      <c r="I8981" s="3" t="s">
        <v>20</v>
      </c>
      <c r="J8981" s="2">
        <v>1.9846738836238731</v>
      </c>
    </row>
    <row r="8982" spans="1:10" x14ac:dyDescent="0.2">
      <c r="A8982" t="s">
        <v>91</v>
      </c>
      <c r="B8982" s="1">
        <v>43271</v>
      </c>
      <c r="C8982" s="1" t="s">
        <v>22</v>
      </c>
      <c r="D8982" s="1" t="s">
        <v>35</v>
      </c>
      <c r="E8982">
        <v>1000000047</v>
      </c>
      <c r="F8982" t="s">
        <v>34</v>
      </c>
      <c r="G8982" s="5" t="s">
        <v>13</v>
      </c>
      <c r="H8982">
        <v>10000061</v>
      </c>
      <c r="I8982" s="3" t="s">
        <v>28</v>
      </c>
      <c r="J8982" s="2">
        <v>2.0243673612963504</v>
      </c>
    </row>
    <row r="8983" spans="1:10" x14ac:dyDescent="0.2">
      <c r="A8983" t="s">
        <v>91</v>
      </c>
      <c r="B8983" s="1">
        <v>43271</v>
      </c>
      <c r="C8983" s="1" t="s">
        <v>22</v>
      </c>
      <c r="D8983" s="1" t="s">
        <v>64</v>
      </c>
      <c r="E8983">
        <v>1000002973</v>
      </c>
      <c r="F8983" t="s">
        <v>63</v>
      </c>
      <c r="G8983" s="5" t="s">
        <v>13</v>
      </c>
      <c r="H8983">
        <v>10000078</v>
      </c>
      <c r="I8983" s="3" t="s">
        <v>30</v>
      </c>
      <c r="J8983" s="2">
        <v>2.4676925174397617</v>
      </c>
    </row>
    <row r="8984" spans="1:10" x14ac:dyDescent="0.2">
      <c r="A8984" t="s">
        <v>91</v>
      </c>
      <c r="B8984" s="1">
        <v>43271</v>
      </c>
      <c r="C8984" s="1" t="s">
        <v>22</v>
      </c>
      <c r="D8984" s="1" t="s">
        <v>61</v>
      </c>
      <c r="E8984">
        <v>1000000579</v>
      </c>
      <c r="F8984" t="s">
        <v>60</v>
      </c>
      <c r="G8984" s="5" t="s">
        <v>13</v>
      </c>
      <c r="H8984">
        <v>10000182</v>
      </c>
      <c r="I8984" s="3" t="s">
        <v>31</v>
      </c>
      <c r="J8984" s="2">
        <v>2.7245319367055219</v>
      </c>
    </row>
    <row r="8985" spans="1:10" x14ac:dyDescent="0.2">
      <c r="A8985" t="s">
        <v>91</v>
      </c>
      <c r="B8985" s="1">
        <v>43271</v>
      </c>
      <c r="C8985" s="1" t="s">
        <v>22</v>
      </c>
      <c r="D8985" s="1" t="s">
        <v>29</v>
      </c>
      <c r="E8985">
        <v>1000000028</v>
      </c>
      <c r="F8985" t="s">
        <v>27</v>
      </c>
      <c r="G8985" s="5" t="s">
        <v>13</v>
      </c>
      <c r="H8985">
        <v>10000111</v>
      </c>
      <c r="I8985" s="3" t="s">
        <v>37</v>
      </c>
      <c r="J8985" s="2">
        <v>1.6248830269484247</v>
      </c>
    </row>
    <row r="8986" spans="1:10" x14ac:dyDescent="0.2">
      <c r="A8986" t="s">
        <v>91</v>
      </c>
      <c r="B8986" s="1">
        <v>43271</v>
      </c>
      <c r="C8986" s="1" t="s">
        <v>22</v>
      </c>
      <c r="D8986" s="1" t="s">
        <v>29</v>
      </c>
      <c r="E8986">
        <v>1000000054</v>
      </c>
      <c r="F8986" t="s">
        <v>36</v>
      </c>
      <c r="G8986" s="5" t="s">
        <v>13</v>
      </c>
      <c r="H8986">
        <v>10000136</v>
      </c>
      <c r="I8986" s="3" t="s">
        <v>40</v>
      </c>
      <c r="J8986" s="2">
        <v>1.6573806874873933</v>
      </c>
    </row>
    <row r="8987" spans="1:10" x14ac:dyDescent="0.2">
      <c r="A8987" t="s">
        <v>91</v>
      </c>
      <c r="B8987" s="1">
        <v>43271</v>
      </c>
      <c r="C8987" s="1" t="s">
        <v>22</v>
      </c>
      <c r="D8987" s="1" t="s">
        <v>33</v>
      </c>
      <c r="E8987">
        <v>1000000031</v>
      </c>
      <c r="F8987" t="s">
        <v>32</v>
      </c>
      <c r="G8987" s="5" t="s">
        <v>13</v>
      </c>
      <c r="H8987">
        <v>10000061</v>
      </c>
      <c r="I8987" s="3" t="s">
        <v>28</v>
      </c>
      <c r="J8987" s="2">
        <v>1.690528301237141</v>
      </c>
    </row>
    <row r="8988" spans="1:10" x14ac:dyDescent="0.2">
      <c r="A8988" t="s">
        <v>91</v>
      </c>
      <c r="B8988" s="1">
        <v>43271</v>
      </c>
      <c r="C8988" s="1" t="s">
        <v>22</v>
      </c>
      <c r="D8988" s="1" t="s">
        <v>61</v>
      </c>
      <c r="E8988">
        <v>1000000579</v>
      </c>
      <c r="F8988" t="s">
        <v>60</v>
      </c>
      <c r="G8988" s="5" t="s">
        <v>13</v>
      </c>
      <c r="H8988">
        <v>10000078</v>
      </c>
      <c r="I8988" s="3" t="s">
        <v>30</v>
      </c>
      <c r="J8988" s="2">
        <v>1.7588256446071213</v>
      </c>
    </row>
    <row r="8989" spans="1:10" x14ac:dyDescent="0.2">
      <c r="A8989" t="s">
        <v>91</v>
      </c>
      <c r="B8989" s="1">
        <v>43271</v>
      </c>
      <c r="C8989" s="1" t="s">
        <v>22</v>
      </c>
      <c r="D8989" s="1" t="s">
        <v>49</v>
      </c>
      <c r="E8989">
        <v>1000000018</v>
      </c>
      <c r="F8989" t="s">
        <v>48</v>
      </c>
      <c r="G8989" s="5" t="s">
        <v>13</v>
      </c>
      <c r="H8989">
        <v>10000078</v>
      </c>
      <c r="I8989" s="3" t="s">
        <v>30</v>
      </c>
      <c r="J8989" s="2">
        <v>3.9239999999999999</v>
      </c>
    </row>
    <row r="8990" spans="1:10" x14ac:dyDescent="0.2">
      <c r="A8990" t="s">
        <v>91</v>
      </c>
      <c r="B8990" s="1">
        <v>43271</v>
      </c>
      <c r="C8990" s="1" t="s">
        <v>22</v>
      </c>
      <c r="D8990" s="1" t="s">
        <v>69</v>
      </c>
      <c r="E8990">
        <v>1000000129</v>
      </c>
      <c r="F8990" t="s">
        <v>70</v>
      </c>
      <c r="G8990" s="5" t="s">
        <v>13</v>
      </c>
      <c r="H8990">
        <v>10000078</v>
      </c>
      <c r="I8990" s="3" t="s">
        <v>30</v>
      </c>
      <c r="J8990" s="2">
        <v>4.0024800000000003</v>
      </c>
    </row>
    <row r="8991" spans="1:10" x14ac:dyDescent="0.2">
      <c r="A8991" t="s">
        <v>91</v>
      </c>
      <c r="B8991" s="1">
        <v>43271</v>
      </c>
      <c r="C8991" s="1" t="s">
        <v>22</v>
      </c>
      <c r="D8991" s="1" t="s">
        <v>69</v>
      </c>
      <c r="E8991">
        <v>1000000129</v>
      </c>
      <c r="F8991" t="s">
        <v>70</v>
      </c>
      <c r="G8991" s="5" t="s">
        <v>13</v>
      </c>
      <c r="H8991">
        <v>10000131</v>
      </c>
      <c r="I8991" s="3" t="s">
        <v>38</v>
      </c>
      <c r="J8991" s="2">
        <v>4.0825296</v>
      </c>
    </row>
    <row r="8992" spans="1:10" x14ac:dyDescent="0.2">
      <c r="A8992" t="s">
        <v>91</v>
      </c>
      <c r="B8992" s="1">
        <v>43271</v>
      </c>
      <c r="C8992" s="1" t="s">
        <v>22</v>
      </c>
      <c r="D8992" s="1" t="s">
        <v>29</v>
      </c>
      <c r="E8992">
        <v>1000000101</v>
      </c>
      <c r="F8992" t="s">
        <v>39</v>
      </c>
      <c r="G8992" s="5" t="s">
        <v>13</v>
      </c>
      <c r="H8992">
        <v>10000111</v>
      </c>
      <c r="I8992" s="3" t="s">
        <v>37</v>
      </c>
      <c r="J8992" s="2">
        <v>4.1641801919999999</v>
      </c>
    </row>
    <row r="8993" spans="1:10" x14ac:dyDescent="0.2">
      <c r="A8993" t="s">
        <v>91</v>
      </c>
      <c r="B8993" s="1">
        <v>43271</v>
      </c>
      <c r="C8993" s="1" t="s">
        <v>22</v>
      </c>
      <c r="D8993" s="1" t="s">
        <v>61</v>
      </c>
      <c r="E8993">
        <v>1000000579</v>
      </c>
      <c r="F8993" t="s">
        <v>60</v>
      </c>
      <c r="G8993" s="5" t="s">
        <v>13</v>
      </c>
      <c r="H8993">
        <v>20000099</v>
      </c>
      <c r="I8993" s="3" t="s">
        <v>20</v>
      </c>
      <c r="J8993" s="2">
        <v>4.2474637958399999</v>
      </c>
    </row>
    <row r="8994" spans="1:10" x14ac:dyDescent="0.2">
      <c r="A8994" t="s">
        <v>91</v>
      </c>
      <c r="B8994" s="1">
        <v>43271</v>
      </c>
      <c r="C8994" s="1" t="s">
        <v>22</v>
      </c>
      <c r="D8994" s="1" t="s">
        <v>49</v>
      </c>
      <c r="E8994">
        <v>1000000020</v>
      </c>
      <c r="F8994" t="s">
        <v>73</v>
      </c>
      <c r="G8994" s="5" t="s">
        <v>13</v>
      </c>
      <c r="H8994">
        <v>20000099</v>
      </c>
      <c r="I8994" s="3" t="s">
        <v>20</v>
      </c>
      <c r="J8994" s="2">
        <v>4.4190613331919355</v>
      </c>
    </row>
    <row r="8995" spans="1:10" x14ac:dyDescent="0.2">
      <c r="A8995" t="s">
        <v>91</v>
      </c>
      <c r="B8995" s="1">
        <v>43271</v>
      </c>
      <c r="C8995" s="1" t="s">
        <v>22</v>
      </c>
      <c r="D8995" s="1" t="s">
        <v>46</v>
      </c>
      <c r="E8995">
        <v>1000001133</v>
      </c>
      <c r="F8995" t="s">
        <v>45</v>
      </c>
      <c r="G8995" s="5" t="s">
        <v>13</v>
      </c>
      <c r="H8995">
        <v>10000061</v>
      </c>
      <c r="I8995" s="3" t="s">
        <v>28</v>
      </c>
      <c r="J8995" s="2">
        <v>4.5975914110528899</v>
      </c>
    </row>
    <row r="8996" spans="1:10" x14ac:dyDescent="0.2">
      <c r="A8996" t="s">
        <v>91</v>
      </c>
      <c r="B8996" s="1">
        <v>43271</v>
      </c>
      <c r="C8996" s="1" t="s">
        <v>22</v>
      </c>
      <c r="D8996" s="1" t="s">
        <v>49</v>
      </c>
      <c r="E8996">
        <v>1000000020</v>
      </c>
      <c r="F8996" t="s">
        <v>73</v>
      </c>
      <c r="G8996" s="5" t="s">
        <v>13</v>
      </c>
      <c r="H8996">
        <v>10000078</v>
      </c>
      <c r="I8996" s="3" t="s">
        <v>30</v>
      </c>
      <c r="J8996" s="2">
        <v>4.4863027058634275</v>
      </c>
    </row>
    <row r="8997" spans="1:10" x14ac:dyDescent="0.2">
      <c r="A8997" t="s">
        <v>91</v>
      </c>
      <c r="B8997" s="1">
        <v>43271</v>
      </c>
      <c r="C8997" s="1" t="s">
        <v>22</v>
      </c>
      <c r="D8997" s="1" t="s">
        <v>49</v>
      </c>
      <c r="E8997">
        <v>1000000020</v>
      </c>
      <c r="F8997" t="s">
        <v>73</v>
      </c>
      <c r="G8997" s="5" t="s">
        <v>13</v>
      </c>
      <c r="H8997">
        <v>10000136</v>
      </c>
      <c r="I8997" s="3" t="s">
        <v>40</v>
      </c>
      <c r="J8997" s="2">
        <v>4.6675493351803103</v>
      </c>
    </row>
    <row r="8998" spans="1:10" x14ac:dyDescent="0.2">
      <c r="A8998" t="s">
        <v>91</v>
      </c>
      <c r="B8998" s="1">
        <v>43271</v>
      </c>
      <c r="C8998" s="1" t="s">
        <v>22</v>
      </c>
      <c r="D8998" s="1" t="s">
        <v>61</v>
      </c>
      <c r="E8998">
        <v>1000000579</v>
      </c>
      <c r="F8998" t="s">
        <v>60</v>
      </c>
      <c r="G8998" s="5" t="s">
        <v>13</v>
      </c>
      <c r="H8998">
        <v>10000061</v>
      </c>
      <c r="I8998" s="3" t="s">
        <v>28</v>
      </c>
      <c r="J8998" s="2">
        <v>3.0612783283215945</v>
      </c>
    </row>
    <row r="8999" spans="1:10" x14ac:dyDescent="0.2">
      <c r="A8999" t="s">
        <v>91</v>
      </c>
      <c r="B8999" s="1">
        <v>43271</v>
      </c>
      <c r="C8999" s="1" t="s">
        <v>22</v>
      </c>
      <c r="D8999" s="1" t="s">
        <v>49</v>
      </c>
      <c r="E8999">
        <v>1000000018</v>
      </c>
      <c r="F8999" t="s">
        <v>48</v>
      </c>
      <c r="G8999" s="5" t="s">
        <v>13</v>
      </c>
      <c r="H8999">
        <v>20000099</v>
      </c>
      <c r="I8999" s="3" t="s">
        <v>20</v>
      </c>
      <c r="J8999" s="2">
        <v>3.1849539727857872</v>
      </c>
    </row>
    <row r="9000" spans="1:10" x14ac:dyDescent="0.2">
      <c r="A9000" t="s">
        <v>91</v>
      </c>
      <c r="B9000" s="1">
        <v>43271</v>
      </c>
      <c r="C9000" s="1" t="s">
        <v>22</v>
      </c>
      <c r="D9000" s="1" t="s">
        <v>29</v>
      </c>
      <c r="E9000">
        <v>1000000028</v>
      </c>
      <c r="F9000" t="s">
        <v>27</v>
      </c>
      <c r="G9000" s="5" t="s">
        <v>13</v>
      </c>
      <c r="H9000">
        <v>10000131</v>
      </c>
      <c r="I9000" s="3" t="s">
        <v>38</v>
      </c>
      <c r="J9000" s="2">
        <v>3.2486530522415027</v>
      </c>
    </row>
    <row r="9001" spans="1:10" x14ac:dyDescent="0.2">
      <c r="A9001" t="s">
        <v>91</v>
      </c>
      <c r="B9001" s="1">
        <v>43271</v>
      </c>
      <c r="C9001" s="1" t="s">
        <v>22</v>
      </c>
      <c r="D9001" s="1" t="s">
        <v>69</v>
      </c>
      <c r="E9001">
        <v>1000000129</v>
      </c>
      <c r="F9001" t="s">
        <v>70</v>
      </c>
      <c r="G9001" s="5" t="s">
        <v>13</v>
      </c>
      <c r="H9001">
        <v>10000136</v>
      </c>
      <c r="I9001" s="3" t="s">
        <v>40</v>
      </c>
      <c r="J9001" s="2">
        <v>3.3798986355520602</v>
      </c>
    </row>
    <row r="9002" spans="1:10" x14ac:dyDescent="0.2">
      <c r="A9002" t="s">
        <v>91</v>
      </c>
      <c r="B9002" s="1">
        <v>43271</v>
      </c>
      <c r="C9002" s="1" t="s">
        <v>22</v>
      </c>
      <c r="D9002" s="1" t="s">
        <v>49</v>
      </c>
      <c r="E9002">
        <v>1000000020</v>
      </c>
      <c r="F9002" t="s">
        <v>73</v>
      </c>
      <c r="G9002" s="5" t="s">
        <v>13</v>
      </c>
      <c r="H9002">
        <v>10000131</v>
      </c>
      <c r="I9002" s="3" t="s">
        <v>38</v>
      </c>
      <c r="J9002" s="2">
        <v>3.5164465404283631</v>
      </c>
    </row>
    <row r="9003" spans="1:10" x14ac:dyDescent="0.2">
      <c r="A9003" t="s">
        <v>91</v>
      </c>
      <c r="B9003" s="1">
        <v>43271</v>
      </c>
      <c r="C9003" s="1" t="s">
        <v>22</v>
      </c>
      <c r="D9003" s="1" t="s">
        <v>29</v>
      </c>
      <c r="E9003">
        <v>1000000054</v>
      </c>
      <c r="F9003" t="s">
        <v>36</v>
      </c>
      <c r="G9003" s="5" t="s">
        <v>13</v>
      </c>
      <c r="H9003">
        <v>10000078</v>
      </c>
      <c r="I9003" s="3" t="s">
        <v>30</v>
      </c>
      <c r="J9003" s="2">
        <v>3.5867754712369306</v>
      </c>
    </row>
    <row r="9004" spans="1:10" x14ac:dyDescent="0.2">
      <c r="A9004" t="s">
        <v>91</v>
      </c>
      <c r="B9004" s="1">
        <v>43271</v>
      </c>
      <c r="C9004" s="1" t="s">
        <v>22</v>
      </c>
      <c r="D9004" s="1" t="s">
        <v>49</v>
      </c>
      <c r="E9004">
        <v>1000000018</v>
      </c>
      <c r="F9004" t="s">
        <v>48</v>
      </c>
      <c r="G9004" s="5" t="s">
        <v>13</v>
      </c>
      <c r="H9004">
        <v>10000211</v>
      </c>
      <c r="I9004" s="3" t="s">
        <v>11</v>
      </c>
      <c r="J9004" s="2">
        <v>3.7316812002749025</v>
      </c>
    </row>
    <row r="9005" spans="1:10" x14ac:dyDescent="0.2">
      <c r="A9005" t="s">
        <v>91</v>
      </c>
      <c r="B9005" s="1">
        <v>43271</v>
      </c>
      <c r="C9005" s="1" t="s">
        <v>22</v>
      </c>
      <c r="D9005" s="1" t="s">
        <v>69</v>
      </c>
      <c r="E9005">
        <v>1000000129</v>
      </c>
      <c r="F9005" t="s">
        <v>70</v>
      </c>
      <c r="G9005" s="5" t="s">
        <v>13</v>
      </c>
      <c r="H9005">
        <v>20000099</v>
      </c>
      <c r="I9005" s="3" t="s">
        <v>20</v>
      </c>
      <c r="J9005" s="2">
        <v>3.8063148242804004</v>
      </c>
    </row>
    <row r="9006" spans="1:10" x14ac:dyDescent="0.2">
      <c r="A9006" t="s">
        <v>91</v>
      </c>
      <c r="B9006" s="1">
        <v>43271</v>
      </c>
      <c r="C9006" s="1" t="s">
        <v>22</v>
      </c>
      <c r="D9006" s="1" t="s">
        <v>46</v>
      </c>
      <c r="E9006">
        <v>1000001133</v>
      </c>
      <c r="F9006" t="s">
        <v>45</v>
      </c>
      <c r="G9006" s="5" t="s">
        <v>13</v>
      </c>
      <c r="H9006">
        <v>20000099</v>
      </c>
      <c r="I9006" s="3" t="s">
        <v>20</v>
      </c>
      <c r="J9006" s="2">
        <v>3.2824411207660087</v>
      </c>
    </row>
    <row r="9007" spans="1:10" x14ac:dyDescent="0.2">
      <c r="A9007" t="s">
        <v>91</v>
      </c>
      <c r="B9007" s="1">
        <v>43271</v>
      </c>
      <c r="C9007" s="1" t="s">
        <v>22</v>
      </c>
      <c r="D9007" s="1" t="s">
        <v>33</v>
      </c>
      <c r="E9007">
        <v>1000000031</v>
      </c>
      <c r="F9007" t="s">
        <v>32</v>
      </c>
      <c r="G9007" s="5" t="s">
        <v>13</v>
      </c>
      <c r="H9007">
        <v>10000136</v>
      </c>
      <c r="I9007" s="3" t="s">
        <v>40</v>
      </c>
      <c r="J9007" s="2">
        <v>3.4150517420449553</v>
      </c>
    </row>
    <row r="9008" spans="1:10" x14ac:dyDescent="0.2">
      <c r="A9008" t="s">
        <v>91</v>
      </c>
      <c r="B9008" s="1">
        <v>43271</v>
      </c>
      <c r="C9008" s="1" t="s">
        <v>22</v>
      </c>
      <c r="D9008" s="1" t="s">
        <v>35</v>
      </c>
      <c r="E9008">
        <v>1000000047</v>
      </c>
      <c r="F9008" t="s">
        <v>34</v>
      </c>
      <c r="G9008" s="5" t="s">
        <v>13</v>
      </c>
      <c r="H9008">
        <v>20000099</v>
      </c>
      <c r="I9008" s="3" t="s">
        <v>20</v>
      </c>
      <c r="J9008" s="2">
        <v>3.5530198324235713</v>
      </c>
    </row>
    <row r="9009" spans="1:10" x14ac:dyDescent="0.2">
      <c r="A9009" t="s">
        <v>91</v>
      </c>
      <c r="B9009" s="1">
        <v>43271</v>
      </c>
      <c r="C9009" s="1" t="s">
        <v>22</v>
      </c>
      <c r="D9009" s="1" t="s">
        <v>25</v>
      </c>
      <c r="E9009">
        <v>1000003183</v>
      </c>
      <c r="F9009" t="s">
        <v>23</v>
      </c>
      <c r="G9009" s="5" t="s">
        <v>13</v>
      </c>
      <c r="H9009">
        <v>10000111</v>
      </c>
      <c r="I9009" s="3" t="s">
        <v>37</v>
      </c>
      <c r="J9009" s="2">
        <v>4.0813029583786031</v>
      </c>
    </row>
    <row r="9010" spans="1:10" x14ac:dyDescent="0.2">
      <c r="A9010" t="s">
        <v>91</v>
      </c>
      <c r="B9010" s="1">
        <v>43271</v>
      </c>
      <c r="C9010" s="1" t="s">
        <v>22</v>
      </c>
      <c r="D9010" s="1" t="s">
        <v>61</v>
      </c>
      <c r="E9010">
        <v>1000000579</v>
      </c>
      <c r="F9010" t="s">
        <v>60</v>
      </c>
      <c r="G9010" s="5" t="s">
        <v>13</v>
      </c>
      <c r="H9010">
        <v>10000064</v>
      </c>
      <c r="I9010" s="3" t="s">
        <v>53</v>
      </c>
      <c r="J9010" s="2">
        <v>4.1629290175461753</v>
      </c>
    </row>
    <row r="9011" spans="1:10" x14ac:dyDescent="0.2">
      <c r="A9011" t="s">
        <v>91</v>
      </c>
      <c r="B9011" s="1">
        <v>43271</v>
      </c>
      <c r="C9011" s="1" t="s">
        <v>22</v>
      </c>
      <c r="D9011" s="1" t="s">
        <v>29</v>
      </c>
      <c r="E9011">
        <v>1000000028</v>
      </c>
      <c r="F9011" t="s">
        <v>27</v>
      </c>
      <c r="G9011" s="5" t="s">
        <v>13</v>
      </c>
      <c r="H9011">
        <v>10000136</v>
      </c>
      <c r="I9011" s="3" t="s">
        <v>40</v>
      </c>
      <c r="J9011" s="2">
        <v>4.246187597897098</v>
      </c>
    </row>
    <row r="9012" spans="1:10" x14ac:dyDescent="0.2">
      <c r="A9012" t="s">
        <v>91</v>
      </c>
      <c r="B9012" s="1">
        <v>43271</v>
      </c>
      <c r="C9012" s="1" t="s">
        <v>22</v>
      </c>
      <c r="D9012" s="1" t="s">
        <v>35</v>
      </c>
      <c r="E9012">
        <v>1000000047</v>
      </c>
      <c r="F9012" t="s">
        <v>34</v>
      </c>
      <c r="G9012" s="5" t="s">
        <v>13</v>
      </c>
      <c r="H9012">
        <v>10000211</v>
      </c>
      <c r="I9012" s="3" t="s">
        <v>11</v>
      </c>
      <c r="J9012" s="2">
        <v>3.4240882483891841</v>
      </c>
    </row>
    <row r="9013" spans="1:10" x14ac:dyDescent="0.2">
      <c r="A9013" t="s">
        <v>91</v>
      </c>
      <c r="B9013" s="1">
        <v>43271</v>
      </c>
      <c r="C9013" s="1" t="s">
        <v>22</v>
      </c>
      <c r="D9013" s="1" t="s">
        <v>25</v>
      </c>
      <c r="E9013">
        <v>1000003183</v>
      </c>
      <c r="F9013" t="s">
        <v>23</v>
      </c>
      <c r="G9013" s="5" t="s">
        <v>13</v>
      </c>
      <c r="H9013">
        <v>10000136</v>
      </c>
      <c r="I9013" s="3" t="s">
        <v>40</v>
      </c>
      <c r="J9013" s="2">
        <v>1.6087913280000004</v>
      </c>
    </row>
    <row r="9014" spans="1:10" x14ac:dyDescent="0.2">
      <c r="A9014" t="s">
        <v>91</v>
      </c>
      <c r="B9014" s="1">
        <v>43271</v>
      </c>
      <c r="C9014" s="1" t="s">
        <v>22</v>
      </c>
      <c r="D9014" s="1" t="s">
        <v>29</v>
      </c>
      <c r="E9014">
        <v>1000000101</v>
      </c>
      <c r="F9014" t="s">
        <v>39</v>
      </c>
      <c r="G9014" s="5" t="s">
        <v>13</v>
      </c>
      <c r="H9014">
        <v>20000018</v>
      </c>
      <c r="I9014" s="3" t="s">
        <v>81</v>
      </c>
      <c r="J9014" s="2">
        <v>1.7072622276042244</v>
      </c>
    </row>
    <row r="9015" spans="1:10" x14ac:dyDescent="0.2">
      <c r="A9015" t="s">
        <v>91</v>
      </c>
      <c r="B9015" s="1">
        <v>43271</v>
      </c>
      <c r="C9015" s="1" t="s">
        <v>22</v>
      </c>
      <c r="D9015" s="1" t="s">
        <v>64</v>
      </c>
      <c r="E9015">
        <v>1000002973</v>
      </c>
      <c r="F9015" t="s">
        <v>63</v>
      </c>
      <c r="G9015" s="5" t="s">
        <v>13</v>
      </c>
      <c r="H9015">
        <v>10000136</v>
      </c>
      <c r="I9015" s="3" t="s">
        <v>40</v>
      </c>
      <c r="J9015" s="2">
        <v>1.8479955407120523</v>
      </c>
    </row>
    <row r="9016" spans="1:10" x14ac:dyDescent="0.2">
      <c r="A9016" t="s">
        <v>91</v>
      </c>
      <c r="B9016" s="1">
        <v>43271</v>
      </c>
      <c r="C9016" s="1" t="s">
        <v>22</v>
      </c>
      <c r="D9016" s="1" t="s">
        <v>64</v>
      </c>
      <c r="E9016">
        <v>1000002973</v>
      </c>
      <c r="F9016" t="s">
        <v>63</v>
      </c>
      <c r="G9016" s="5" t="s">
        <v>13</v>
      </c>
      <c r="H9016">
        <v>20000099</v>
      </c>
      <c r="I9016" s="3" t="s">
        <v>20</v>
      </c>
      <c r="J9016" s="2">
        <v>1.8849554515262932</v>
      </c>
    </row>
    <row r="9017" spans="1:10" x14ac:dyDescent="0.2">
      <c r="A9017" t="s">
        <v>91</v>
      </c>
      <c r="B9017" s="1">
        <v>43271</v>
      </c>
      <c r="C9017" s="1" t="s">
        <v>22</v>
      </c>
      <c r="D9017" s="1" t="s">
        <v>21</v>
      </c>
      <c r="E9017">
        <v>1000002872</v>
      </c>
      <c r="F9017" t="s">
        <v>19</v>
      </c>
      <c r="G9017" s="5" t="s">
        <v>13</v>
      </c>
      <c r="H9017">
        <v>10000136</v>
      </c>
      <c r="I9017" s="3" t="s">
        <v>40</v>
      </c>
      <c r="J9017" s="2">
        <v>2.2977501773492492</v>
      </c>
    </row>
    <row r="9018" spans="1:10" x14ac:dyDescent="0.2">
      <c r="A9018" t="s">
        <v>91</v>
      </c>
      <c r="B9018" s="1">
        <v>43271</v>
      </c>
      <c r="C9018" s="1" t="s">
        <v>22</v>
      </c>
      <c r="D9018" s="1" t="s">
        <v>29</v>
      </c>
      <c r="E9018">
        <v>1000000054</v>
      </c>
      <c r="F9018" t="s">
        <v>36</v>
      </c>
      <c r="G9018" s="5" t="s">
        <v>13</v>
      </c>
      <c r="H9018">
        <v>20000018</v>
      </c>
      <c r="I9018" s="3" t="s">
        <v>81</v>
      </c>
      <c r="J9018" s="2">
        <v>2.800944644730698</v>
      </c>
    </row>
    <row r="9019" spans="1:10" x14ac:dyDescent="0.2">
      <c r="A9019" t="s">
        <v>91</v>
      </c>
      <c r="B9019" s="1">
        <v>43271</v>
      </c>
      <c r="C9019" s="1" t="s">
        <v>22</v>
      </c>
      <c r="D9019" s="1" t="s">
        <v>61</v>
      </c>
      <c r="E9019">
        <v>1000000579</v>
      </c>
      <c r="F9019" t="s">
        <v>60</v>
      </c>
      <c r="G9019" s="5" t="s">
        <v>13</v>
      </c>
      <c r="H9019">
        <v>20000018</v>
      </c>
      <c r="I9019" s="3" t="s">
        <v>81</v>
      </c>
      <c r="J9019" s="2">
        <v>2.2398325618362818</v>
      </c>
    </row>
    <row r="9020" spans="1:10" x14ac:dyDescent="0.2">
      <c r="A9020" t="s">
        <v>91</v>
      </c>
      <c r="B9020" s="1">
        <v>43271</v>
      </c>
      <c r="C9020" s="1" t="s">
        <v>22</v>
      </c>
      <c r="D9020" s="1" t="s">
        <v>61</v>
      </c>
      <c r="E9020">
        <v>1000000579</v>
      </c>
      <c r="F9020" t="s">
        <v>60</v>
      </c>
      <c r="G9020" s="5" t="s">
        <v>13</v>
      </c>
      <c r="H9020">
        <v>10000111</v>
      </c>
      <c r="I9020" s="3" t="s">
        <v>37</v>
      </c>
      <c r="J9020" s="2">
        <v>1.8406399491098173</v>
      </c>
    </row>
    <row r="9021" spans="1:10" x14ac:dyDescent="0.2">
      <c r="A9021" t="s">
        <v>91</v>
      </c>
      <c r="B9021" s="1">
        <v>43271</v>
      </c>
      <c r="C9021" s="1" t="s">
        <v>22</v>
      </c>
      <c r="D9021" s="1" t="s">
        <v>46</v>
      </c>
      <c r="E9021">
        <v>1000001133</v>
      </c>
      <c r="F9021" t="s">
        <v>45</v>
      </c>
      <c r="G9021" s="5" t="s">
        <v>13</v>
      </c>
      <c r="H9021">
        <v>20000018</v>
      </c>
      <c r="I9021" s="3" t="s">
        <v>81</v>
      </c>
      <c r="J9021" s="2">
        <v>1.9923678758972294</v>
      </c>
    </row>
    <row r="9022" spans="1:10" x14ac:dyDescent="0.2">
      <c r="A9022" t="s">
        <v>91</v>
      </c>
      <c r="B9022" s="1">
        <v>43271</v>
      </c>
      <c r="C9022" s="1" t="s">
        <v>22</v>
      </c>
      <c r="D9022" s="1" t="s">
        <v>49</v>
      </c>
      <c r="E9022">
        <v>1000000018</v>
      </c>
      <c r="F9022" t="s">
        <v>48</v>
      </c>
      <c r="G9022" s="5" t="s">
        <v>13</v>
      </c>
      <c r="H9022">
        <v>20000018</v>
      </c>
      <c r="I9022" s="3" t="s">
        <v>81</v>
      </c>
      <c r="J9022" s="2">
        <v>2.0322152334151742</v>
      </c>
    </row>
    <row r="9023" spans="1:10" x14ac:dyDescent="0.2">
      <c r="A9023" t="s">
        <v>91</v>
      </c>
      <c r="B9023" s="1">
        <v>43271</v>
      </c>
      <c r="C9023" s="1" t="s">
        <v>22</v>
      </c>
      <c r="D9023" s="1" t="s">
        <v>35</v>
      </c>
      <c r="E9023">
        <v>1000000047</v>
      </c>
      <c r="F9023" t="s">
        <v>34</v>
      </c>
      <c r="G9023" s="5" t="s">
        <v>13</v>
      </c>
      <c r="H9023">
        <v>20000018</v>
      </c>
      <c r="I9023" s="3" t="s">
        <v>81</v>
      </c>
      <c r="J9023" s="2">
        <v>1.7467483680000004</v>
      </c>
    </row>
    <row r="9024" spans="1:10" x14ac:dyDescent="0.2">
      <c r="A9024" t="s">
        <v>91</v>
      </c>
      <c r="B9024" s="1">
        <v>43271</v>
      </c>
      <c r="C9024" s="1" t="s">
        <v>22</v>
      </c>
      <c r="D9024" s="1" t="s">
        <v>64</v>
      </c>
      <c r="E9024">
        <v>1000002973</v>
      </c>
      <c r="F9024" t="s">
        <v>63</v>
      </c>
      <c r="G9024" s="5" t="s">
        <v>13</v>
      </c>
      <c r="H9024">
        <v>20000018</v>
      </c>
      <c r="I9024" s="3" t="s">
        <v>81</v>
      </c>
      <c r="J9024" s="2">
        <v>2.1292765137269494</v>
      </c>
    </row>
    <row r="9025" spans="1:10" x14ac:dyDescent="0.2">
      <c r="A9025" t="s">
        <v>91</v>
      </c>
      <c r="B9025" s="1">
        <v>43272</v>
      </c>
      <c r="C9025" s="1" t="s">
        <v>43</v>
      </c>
      <c r="D9025" s="1" t="s">
        <v>42</v>
      </c>
      <c r="E9025">
        <v>1000000931</v>
      </c>
      <c r="F9025" t="s">
        <v>41</v>
      </c>
      <c r="G9025" s="5" t="s">
        <v>13</v>
      </c>
      <c r="H9025">
        <v>10000131</v>
      </c>
      <c r="I9025" s="3" t="s">
        <v>38</v>
      </c>
      <c r="J9025" s="2">
        <v>2.1255351405512592</v>
      </c>
    </row>
    <row r="9026" spans="1:10" x14ac:dyDescent="0.2">
      <c r="A9026" t="s">
        <v>91</v>
      </c>
      <c r="B9026" s="1">
        <v>43272</v>
      </c>
      <c r="C9026" s="1" t="s">
        <v>43</v>
      </c>
      <c r="D9026" s="1" t="s">
        <v>42</v>
      </c>
      <c r="E9026">
        <v>1000001014</v>
      </c>
      <c r="F9026" t="s">
        <v>44</v>
      </c>
      <c r="G9026" s="5" t="s">
        <v>13</v>
      </c>
      <c r="H9026">
        <v>10000078</v>
      </c>
      <c r="I9026" s="3" t="s">
        <v>30</v>
      </c>
      <c r="J9026" s="2">
        <v>2.1680458433622847</v>
      </c>
    </row>
    <row r="9027" spans="1:10" x14ac:dyDescent="0.2">
      <c r="A9027" t="s">
        <v>91</v>
      </c>
      <c r="B9027" s="1">
        <v>43272</v>
      </c>
      <c r="C9027" s="1" t="s">
        <v>43</v>
      </c>
      <c r="D9027" s="1" t="s">
        <v>42</v>
      </c>
      <c r="E9027">
        <v>1000001014</v>
      </c>
      <c r="F9027" t="s">
        <v>44</v>
      </c>
      <c r="G9027" s="5" t="s">
        <v>13</v>
      </c>
      <c r="H9027">
        <v>10000131</v>
      </c>
      <c r="I9027" s="3" t="s">
        <v>38</v>
      </c>
      <c r="J9027" s="2">
        <v>2.2114067602295302</v>
      </c>
    </row>
    <row r="9028" spans="1:10" x14ac:dyDescent="0.2">
      <c r="A9028" t="s">
        <v>91</v>
      </c>
      <c r="B9028" s="1">
        <v>43272</v>
      </c>
      <c r="C9028" s="1" t="s">
        <v>43</v>
      </c>
      <c r="D9028" s="1" t="s">
        <v>42</v>
      </c>
      <c r="E9028">
        <v>1000001014</v>
      </c>
      <c r="F9028" t="s">
        <v>44</v>
      </c>
      <c r="G9028" s="5" t="s">
        <v>13</v>
      </c>
      <c r="H9028">
        <v>20000099</v>
      </c>
      <c r="I9028" s="3" t="s">
        <v>20</v>
      </c>
      <c r="J9028" s="2">
        <v>2.2556348954341208</v>
      </c>
    </row>
    <row r="9029" spans="1:10" x14ac:dyDescent="0.2">
      <c r="A9029" t="s">
        <v>91</v>
      </c>
      <c r="B9029" s="1">
        <v>43272</v>
      </c>
      <c r="C9029" s="1" t="s">
        <v>43</v>
      </c>
      <c r="D9029" s="1" t="s">
        <v>51</v>
      </c>
      <c r="E9029">
        <v>1000000460</v>
      </c>
      <c r="F9029" t="s">
        <v>50</v>
      </c>
      <c r="G9029" s="5" t="s">
        <v>13</v>
      </c>
      <c r="H9029">
        <v>10000131</v>
      </c>
      <c r="I9029" s="3" t="s">
        <v>38</v>
      </c>
      <c r="J9029" s="2">
        <v>2.5171967483137596</v>
      </c>
    </row>
    <row r="9030" spans="1:10" x14ac:dyDescent="0.2">
      <c r="A9030" t="s">
        <v>91</v>
      </c>
      <c r="B9030" s="1">
        <v>43272</v>
      </c>
      <c r="C9030" s="1" t="s">
        <v>43</v>
      </c>
      <c r="D9030" s="1" t="s">
        <v>42</v>
      </c>
      <c r="E9030">
        <v>1000000931</v>
      </c>
      <c r="F9030" t="s">
        <v>41</v>
      </c>
      <c r="G9030" s="5" t="s">
        <v>13</v>
      </c>
      <c r="H9030">
        <v>10000182</v>
      </c>
      <c r="I9030" s="3" t="s">
        <v>31</v>
      </c>
      <c r="J9030" s="2">
        <v>2.5675406832800349</v>
      </c>
    </row>
    <row r="9031" spans="1:10" x14ac:dyDescent="0.2">
      <c r="A9031" t="s">
        <v>91</v>
      </c>
      <c r="B9031" s="1">
        <v>43272</v>
      </c>
      <c r="C9031" s="1" t="s">
        <v>43</v>
      </c>
      <c r="D9031" s="1" t="s">
        <v>42</v>
      </c>
      <c r="E9031">
        <v>1000001014</v>
      </c>
      <c r="F9031" t="s">
        <v>44</v>
      </c>
      <c r="G9031" s="5" t="s">
        <v>13</v>
      </c>
      <c r="H9031">
        <v>10000182</v>
      </c>
      <c r="I9031" s="3" t="s">
        <v>31</v>
      </c>
      <c r="J9031" s="2">
        <v>0.28600000000000003</v>
      </c>
    </row>
    <row r="9032" spans="1:10" x14ac:dyDescent="0.2">
      <c r="A9032" t="s">
        <v>91</v>
      </c>
      <c r="B9032" s="1">
        <v>43272</v>
      </c>
      <c r="C9032" s="1" t="s">
        <v>43</v>
      </c>
      <c r="D9032" s="1" t="s">
        <v>51</v>
      </c>
      <c r="E9032">
        <v>1000000460</v>
      </c>
      <c r="F9032" t="s">
        <v>50</v>
      </c>
      <c r="G9032" s="5" t="s">
        <v>13</v>
      </c>
      <c r="H9032">
        <v>10000182</v>
      </c>
      <c r="I9032" s="3" t="s">
        <v>31</v>
      </c>
      <c r="J9032" s="2">
        <v>0.33509458296664796</v>
      </c>
    </row>
    <row r="9033" spans="1:10" x14ac:dyDescent="0.2">
      <c r="A9033" t="s">
        <v>91</v>
      </c>
      <c r="B9033" s="1">
        <v>43272</v>
      </c>
      <c r="C9033" s="1" t="s">
        <v>43</v>
      </c>
      <c r="D9033" s="1" t="s">
        <v>42</v>
      </c>
      <c r="E9033">
        <v>1000001014</v>
      </c>
      <c r="F9033" t="s">
        <v>44</v>
      </c>
      <c r="G9033" s="5" t="s">
        <v>13</v>
      </c>
      <c r="H9033">
        <v>10000136</v>
      </c>
      <c r="I9033" s="3" t="s">
        <v>40</v>
      </c>
      <c r="J9033" s="2">
        <v>0.34863240411850049</v>
      </c>
    </row>
    <row r="9034" spans="1:10" x14ac:dyDescent="0.2">
      <c r="A9034" t="s">
        <v>91</v>
      </c>
      <c r="B9034" s="1">
        <v>43272</v>
      </c>
      <c r="C9034" s="1" t="s">
        <v>43</v>
      </c>
      <c r="D9034" s="1" t="s">
        <v>42</v>
      </c>
      <c r="E9034">
        <v>1000000931</v>
      </c>
      <c r="F9034" t="s">
        <v>41</v>
      </c>
      <c r="G9034" s="5" t="s">
        <v>13</v>
      </c>
      <c r="H9034">
        <v>10000078</v>
      </c>
      <c r="I9034" s="3" t="s">
        <v>30</v>
      </c>
      <c r="J9034" s="2">
        <v>0.40847842680681401</v>
      </c>
    </row>
    <row r="9035" spans="1:10" x14ac:dyDescent="0.2">
      <c r="A9035" t="s">
        <v>91</v>
      </c>
      <c r="B9035" s="1">
        <v>43272</v>
      </c>
      <c r="C9035" s="1" t="s">
        <v>43</v>
      </c>
      <c r="D9035" s="1" t="s">
        <v>42</v>
      </c>
      <c r="E9035">
        <v>1000000931</v>
      </c>
      <c r="F9035" t="s">
        <v>41</v>
      </c>
      <c r="G9035" s="5" t="s">
        <v>13</v>
      </c>
      <c r="H9035">
        <v>20000099</v>
      </c>
      <c r="I9035" s="3" t="s">
        <v>20</v>
      </c>
      <c r="J9035" s="2">
        <v>0.41664799534295027</v>
      </c>
    </row>
    <row r="9036" spans="1:10" x14ac:dyDescent="0.2">
      <c r="A9036" t="s">
        <v>91</v>
      </c>
      <c r="B9036" s="1">
        <v>43272</v>
      </c>
      <c r="C9036" s="1" t="s">
        <v>43</v>
      </c>
      <c r="D9036" s="1" t="s">
        <v>78</v>
      </c>
      <c r="E9036">
        <v>1000003187</v>
      </c>
      <c r="F9036" t="s">
        <v>77</v>
      </c>
      <c r="G9036" s="5" t="s">
        <v>13</v>
      </c>
      <c r="H9036">
        <v>10000211</v>
      </c>
      <c r="I9036" s="3" t="s">
        <v>11</v>
      </c>
      <c r="J9036" s="2">
        <v>0.77696595868149254</v>
      </c>
    </row>
    <row r="9037" spans="1:10" x14ac:dyDescent="0.2">
      <c r="A9037" t="s">
        <v>91</v>
      </c>
      <c r="B9037" s="1">
        <v>43272</v>
      </c>
      <c r="C9037" s="1" t="s">
        <v>43</v>
      </c>
      <c r="D9037" s="1" t="s">
        <v>80</v>
      </c>
      <c r="E9037">
        <v>1000003498</v>
      </c>
      <c r="F9037" t="s">
        <v>79</v>
      </c>
      <c r="G9037" s="5" t="s">
        <v>13</v>
      </c>
      <c r="H9037">
        <v>10000131</v>
      </c>
      <c r="I9037" s="3" t="s">
        <v>38</v>
      </c>
      <c r="J9037" s="2">
        <v>0.8410129409020789</v>
      </c>
    </row>
    <row r="9038" spans="1:10" x14ac:dyDescent="0.2">
      <c r="A9038" t="s">
        <v>91</v>
      </c>
      <c r="B9038" s="1">
        <v>43272</v>
      </c>
      <c r="C9038" s="1" t="s">
        <v>43</v>
      </c>
      <c r="D9038" s="1" t="s">
        <v>78</v>
      </c>
      <c r="E9038">
        <v>1000003187</v>
      </c>
      <c r="F9038" t="s">
        <v>77</v>
      </c>
      <c r="G9038" s="5" t="s">
        <v>13</v>
      </c>
      <c r="H9038">
        <v>10000064</v>
      </c>
      <c r="I9038" s="3" t="s">
        <v>53</v>
      </c>
      <c r="J9038" s="2">
        <v>0.92854624329276136</v>
      </c>
    </row>
    <row r="9039" spans="1:10" x14ac:dyDescent="0.2">
      <c r="A9039" t="s">
        <v>91</v>
      </c>
      <c r="B9039" s="1">
        <v>43272</v>
      </c>
      <c r="C9039" s="1" t="s">
        <v>43</v>
      </c>
      <c r="D9039" s="1" t="s">
        <v>78</v>
      </c>
      <c r="E9039">
        <v>1000003187</v>
      </c>
      <c r="F9039" t="s">
        <v>77</v>
      </c>
      <c r="G9039" s="5" t="s">
        <v>13</v>
      </c>
      <c r="H9039">
        <v>20000099</v>
      </c>
      <c r="I9039" s="3" t="s">
        <v>20</v>
      </c>
      <c r="J9039" s="2">
        <v>0.94711716815861668</v>
      </c>
    </row>
    <row r="9040" spans="1:10" x14ac:dyDescent="0.2">
      <c r="A9040" t="s">
        <v>91</v>
      </c>
      <c r="B9040" s="1">
        <v>43272</v>
      </c>
      <c r="C9040" s="1" t="s">
        <v>43</v>
      </c>
      <c r="D9040" s="1" t="s">
        <v>78</v>
      </c>
      <c r="E9040">
        <v>1000003187</v>
      </c>
      <c r="F9040" t="s">
        <v>77</v>
      </c>
      <c r="G9040" s="5" t="s">
        <v>13</v>
      </c>
      <c r="H9040">
        <v>10000078</v>
      </c>
      <c r="I9040" s="3" t="s">
        <v>30</v>
      </c>
      <c r="J9040" s="2">
        <v>0.49362470680120757</v>
      </c>
    </row>
    <row r="9041" spans="1:10" x14ac:dyDescent="0.2">
      <c r="A9041" t="s">
        <v>91</v>
      </c>
      <c r="B9041" s="1">
        <v>43272</v>
      </c>
      <c r="C9041" s="1" t="s">
        <v>43</v>
      </c>
      <c r="D9041" s="1" t="s">
        <v>78</v>
      </c>
      <c r="E9041">
        <v>1000003187</v>
      </c>
      <c r="F9041" t="s">
        <v>77</v>
      </c>
      <c r="G9041" s="5" t="s">
        <v>13</v>
      </c>
      <c r="H9041">
        <v>10000111</v>
      </c>
      <c r="I9041" s="3" t="s">
        <v>37</v>
      </c>
      <c r="J9041" s="2">
        <v>0.51356714495597633</v>
      </c>
    </row>
    <row r="9042" spans="1:10" x14ac:dyDescent="0.2">
      <c r="A9042" t="s">
        <v>91</v>
      </c>
      <c r="B9042" s="1">
        <v>43272</v>
      </c>
      <c r="C9042" s="1" t="s">
        <v>43</v>
      </c>
      <c r="D9042" s="1" t="s">
        <v>78</v>
      </c>
      <c r="E9042">
        <v>1000003187</v>
      </c>
      <c r="F9042" t="s">
        <v>77</v>
      </c>
      <c r="G9042" s="5" t="s">
        <v>13</v>
      </c>
      <c r="H9042">
        <v>10000131</v>
      </c>
      <c r="I9042" s="3" t="s">
        <v>38</v>
      </c>
      <c r="J9042" s="2">
        <v>0.5238384878550959</v>
      </c>
    </row>
    <row r="9043" spans="1:10" x14ac:dyDescent="0.2">
      <c r="A9043" t="s">
        <v>91</v>
      </c>
      <c r="B9043" s="1">
        <v>43272</v>
      </c>
      <c r="C9043" s="1" t="s">
        <v>43</v>
      </c>
      <c r="D9043" s="1" t="s">
        <v>80</v>
      </c>
      <c r="E9043">
        <v>1000003498</v>
      </c>
      <c r="F9043" t="s">
        <v>79</v>
      </c>
      <c r="G9043" s="5" t="s">
        <v>13</v>
      </c>
      <c r="H9043">
        <v>10000136</v>
      </c>
      <c r="I9043" s="3" t="s">
        <v>40</v>
      </c>
      <c r="J9043" s="2">
        <v>0.56701962590012522</v>
      </c>
    </row>
    <row r="9044" spans="1:10" x14ac:dyDescent="0.2">
      <c r="A9044" t="s">
        <v>91</v>
      </c>
      <c r="B9044" s="1">
        <v>43272</v>
      </c>
      <c r="C9044" s="1" t="s">
        <v>43</v>
      </c>
      <c r="D9044" s="1" t="s">
        <v>51</v>
      </c>
      <c r="E9044">
        <v>1000000460</v>
      </c>
      <c r="F9044" t="s">
        <v>50</v>
      </c>
      <c r="G9044" s="5" t="s">
        <v>13</v>
      </c>
      <c r="H9044">
        <v>20000099</v>
      </c>
      <c r="I9044" s="3" t="s">
        <v>20</v>
      </c>
      <c r="J9044" s="2">
        <v>0.61376027842546454</v>
      </c>
    </row>
    <row r="9045" spans="1:10" x14ac:dyDescent="0.2">
      <c r="A9045" t="s">
        <v>91</v>
      </c>
      <c r="B9045" s="1">
        <v>43272</v>
      </c>
      <c r="C9045" s="1" t="s">
        <v>43</v>
      </c>
      <c r="D9045" s="1" t="s">
        <v>42</v>
      </c>
      <c r="E9045">
        <v>1000000931</v>
      </c>
      <c r="F9045" t="s">
        <v>41</v>
      </c>
      <c r="G9045" s="5" t="s">
        <v>13</v>
      </c>
      <c r="H9045">
        <v>10000136</v>
      </c>
      <c r="I9045" s="3" t="s">
        <v>40</v>
      </c>
      <c r="J9045" s="2">
        <v>0.61974547200000007</v>
      </c>
    </row>
    <row r="9046" spans="1:10" x14ac:dyDescent="0.2">
      <c r="A9046" t="s">
        <v>91</v>
      </c>
      <c r="B9046" s="1">
        <v>43272</v>
      </c>
      <c r="C9046" s="1" t="s">
        <v>43</v>
      </c>
      <c r="D9046" s="1" t="s">
        <v>80</v>
      </c>
      <c r="E9046">
        <v>1000003498</v>
      </c>
      <c r="F9046" t="s">
        <v>79</v>
      </c>
      <c r="G9046" s="5" t="s">
        <v>13</v>
      </c>
      <c r="H9046">
        <v>10000211</v>
      </c>
      <c r="I9046" s="3" t="s">
        <v>11</v>
      </c>
      <c r="J9046" s="2">
        <v>0.4483583016783686</v>
      </c>
    </row>
    <row r="9047" spans="1:10" x14ac:dyDescent="0.2">
      <c r="A9047" t="s">
        <v>91</v>
      </c>
      <c r="B9047" s="1">
        <v>43272</v>
      </c>
      <c r="C9047" s="1" t="s">
        <v>43</v>
      </c>
      <c r="D9047" s="1" t="s">
        <v>78</v>
      </c>
      <c r="E9047">
        <v>1000003187</v>
      </c>
      <c r="F9047" t="s">
        <v>77</v>
      </c>
      <c r="G9047" s="5" t="s">
        <v>13</v>
      </c>
      <c r="H9047">
        <v>20000018</v>
      </c>
      <c r="I9047" s="3" t="s">
        <v>81</v>
      </c>
      <c r="J9047" s="2">
        <v>0.49094319445369483</v>
      </c>
    </row>
    <row r="9048" spans="1:10" x14ac:dyDescent="0.2">
      <c r="A9048" t="s">
        <v>91</v>
      </c>
      <c r="B9048" s="1">
        <v>43272</v>
      </c>
      <c r="C9048" s="1" t="s">
        <v>43</v>
      </c>
      <c r="D9048" s="1" t="s">
        <v>78</v>
      </c>
      <c r="E9048">
        <v>1000003187</v>
      </c>
      <c r="F9048" t="s">
        <v>77</v>
      </c>
      <c r="G9048" s="5" t="s">
        <v>13</v>
      </c>
      <c r="H9048">
        <v>10000136</v>
      </c>
      <c r="I9048" s="3" t="s">
        <v>40</v>
      </c>
      <c r="J9048" s="2">
        <v>0.58064690629858517</v>
      </c>
    </row>
    <row r="9049" spans="1:10" x14ac:dyDescent="0.2">
      <c r="A9049" t="s">
        <v>91</v>
      </c>
      <c r="B9049" s="1">
        <v>43272</v>
      </c>
      <c r="C9049" s="1" t="s">
        <v>9</v>
      </c>
      <c r="D9049" s="1" t="s">
        <v>15</v>
      </c>
      <c r="E9049">
        <v>1000002986</v>
      </c>
      <c r="F9049" t="s">
        <v>14</v>
      </c>
      <c r="G9049" s="5" t="s">
        <v>13</v>
      </c>
      <c r="H9049">
        <v>10000211</v>
      </c>
      <c r="I9049" s="3" t="s">
        <v>11</v>
      </c>
      <c r="J9049" s="2">
        <v>2.647487712636222</v>
      </c>
    </row>
    <row r="9050" spans="1:10" x14ac:dyDescent="0.2">
      <c r="A9050" t="s">
        <v>91</v>
      </c>
      <c r="B9050" s="1">
        <v>43272</v>
      </c>
      <c r="C9050" s="1" t="s">
        <v>9</v>
      </c>
      <c r="D9050" s="1" t="s">
        <v>12</v>
      </c>
      <c r="E9050">
        <v>1000000072</v>
      </c>
      <c r="F9050" t="s">
        <v>10</v>
      </c>
      <c r="G9050" s="5" t="s">
        <v>13</v>
      </c>
      <c r="H9050">
        <v>10000211</v>
      </c>
      <c r="I9050" s="3" t="s">
        <v>11</v>
      </c>
      <c r="J9050" s="2">
        <v>2.7004374668889466</v>
      </c>
    </row>
    <row r="9051" spans="1:10" x14ac:dyDescent="0.2">
      <c r="A9051" t="s">
        <v>91</v>
      </c>
      <c r="B9051" s="1">
        <v>43272</v>
      </c>
      <c r="C9051" s="1" t="s">
        <v>9</v>
      </c>
      <c r="D9051" s="1" t="s">
        <v>15</v>
      </c>
      <c r="E9051">
        <v>1000002985</v>
      </c>
      <c r="F9051" t="s">
        <v>47</v>
      </c>
      <c r="G9051" s="5" t="s">
        <v>13</v>
      </c>
      <c r="H9051">
        <v>10000211</v>
      </c>
      <c r="I9051" s="3" t="s">
        <v>11</v>
      </c>
      <c r="J9051" s="2">
        <v>2.3007475933428037</v>
      </c>
    </row>
    <row r="9052" spans="1:10" x14ac:dyDescent="0.2">
      <c r="A9052" t="s">
        <v>91</v>
      </c>
      <c r="B9052" s="1">
        <v>43272</v>
      </c>
      <c r="C9052" s="1" t="s">
        <v>9</v>
      </c>
      <c r="D9052" s="1" t="s">
        <v>57</v>
      </c>
      <c r="E9052">
        <v>1000001502</v>
      </c>
      <c r="F9052" t="s">
        <v>56</v>
      </c>
      <c r="G9052" s="5" t="s">
        <v>13</v>
      </c>
      <c r="H9052">
        <v>10000064</v>
      </c>
      <c r="I9052" s="3" t="s">
        <v>53</v>
      </c>
      <c r="J9052" s="2">
        <v>0.29171999999999998</v>
      </c>
    </row>
    <row r="9053" spans="1:10" x14ac:dyDescent="0.2">
      <c r="A9053" t="s">
        <v>91</v>
      </c>
      <c r="B9053" s="1">
        <v>43272</v>
      </c>
      <c r="C9053" s="1" t="s">
        <v>9</v>
      </c>
      <c r="D9053" s="1" t="s">
        <v>17</v>
      </c>
      <c r="E9053">
        <v>1000000059</v>
      </c>
      <c r="F9053" t="s">
        <v>55</v>
      </c>
      <c r="G9053" s="5" t="s">
        <v>13</v>
      </c>
      <c r="H9053">
        <v>10000131</v>
      </c>
      <c r="I9053" s="3" t="s">
        <v>38</v>
      </c>
      <c r="J9053" s="2">
        <v>0.2975544</v>
      </c>
    </row>
    <row r="9054" spans="1:10" x14ac:dyDescent="0.2">
      <c r="A9054" t="s">
        <v>91</v>
      </c>
      <c r="B9054" s="1">
        <v>43272</v>
      </c>
      <c r="C9054" s="1" t="s">
        <v>9</v>
      </c>
      <c r="D9054" s="1" t="s">
        <v>15</v>
      </c>
      <c r="E9054">
        <v>1000002981</v>
      </c>
      <c r="F9054" t="s">
        <v>62</v>
      </c>
      <c r="G9054" s="5" t="s">
        <v>13</v>
      </c>
      <c r="H9054">
        <v>10000211</v>
      </c>
      <c r="I9054" s="3" t="s">
        <v>11</v>
      </c>
      <c r="J9054" s="2">
        <v>0.36271715324488796</v>
      </c>
    </row>
    <row r="9055" spans="1:10" x14ac:dyDescent="0.2">
      <c r="A9055" t="s">
        <v>91</v>
      </c>
      <c r="B9055" s="1">
        <v>43272</v>
      </c>
      <c r="C9055" s="1" t="s">
        <v>9</v>
      </c>
      <c r="D9055" s="1" t="s">
        <v>15</v>
      </c>
      <c r="E9055">
        <v>1000002981</v>
      </c>
      <c r="F9055" t="s">
        <v>62</v>
      </c>
      <c r="G9055" s="5" t="s">
        <v>13</v>
      </c>
      <c r="H9055">
        <v>20000099</v>
      </c>
      <c r="I9055" s="3" t="s">
        <v>20</v>
      </c>
      <c r="J9055" s="2">
        <v>0.36997149630978571</v>
      </c>
    </row>
    <row r="9056" spans="1:10" x14ac:dyDescent="0.2">
      <c r="A9056" t="s">
        <v>91</v>
      </c>
      <c r="B9056" s="1">
        <v>43272</v>
      </c>
      <c r="C9056" s="1" t="s">
        <v>9</v>
      </c>
      <c r="D9056" s="1" t="s">
        <v>59</v>
      </c>
      <c r="E9056">
        <v>1000000192</v>
      </c>
      <c r="F9056" t="s">
        <v>58</v>
      </c>
      <c r="G9056" s="5" t="s">
        <v>13</v>
      </c>
      <c r="H9056">
        <v>10000064</v>
      </c>
      <c r="I9056" s="3" t="s">
        <v>53</v>
      </c>
      <c r="J9056" s="2">
        <v>0.3773709262359814</v>
      </c>
    </row>
    <row r="9057" spans="1:10" x14ac:dyDescent="0.2">
      <c r="A9057" t="s">
        <v>91</v>
      </c>
      <c r="B9057" s="1">
        <v>43272</v>
      </c>
      <c r="C9057" s="1" t="s">
        <v>9</v>
      </c>
      <c r="D9057" s="1" t="s">
        <v>57</v>
      </c>
      <c r="E9057">
        <v>1000001502</v>
      </c>
      <c r="F9057" t="s">
        <v>56</v>
      </c>
      <c r="G9057" s="5" t="s">
        <v>13</v>
      </c>
      <c r="H9057">
        <v>10000131</v>
      </c>
      <c r="I9057" s="3" t="s">
        <v>38</v>
      </c>
      <c r="J9057" s="2">
        <v>0.39261671165591511</v>
      </c>
    </row>
    <row r="9058" spans="1:10" x14ac:dyDescent="0.2">
      <c r="A9058" t="s">
        <v>91</v>
      </c>
      <c r="B9058" s="1">
        <v>43272</v>
      </c>
      <c r="C9058" s="1" t="s">
        <v>9</v>
      </c>
      <c r="D9058" s="1" t="s">
        <v>17</v>
      </c>
      <c r="E9058">
        <v>1000001649</v>
      </c>
      <c r="F9058" t="s">
        <v>16</v>
      </c>
      <c r="G9058" s="5" t="s">
        <v>13</v>
      </c>
      <c r="H9058">
        <v>10000211</v>
      </c>
      <c r="I9058" s="3" t="s">
        <v>11</v>
      </c>
      <c r="J9058" s="2">
        <v>0.42498095524980928</v>
      </c>
    </row>
    <row r="9059" spans="1:10" x14ac:dyDescent="0.2">
      <c r="A9059" t="s">
        <v>91</v>
      </c>
      <c r="B9059" s="1">
        <v>43272</v>
      </c>
      <c r="C9059" s="1" t="s">
        <v>9</v>
      </c>
      <c r="D9059" s="1" t="s">
        <v>57</v>
      </c>
      <c r="E9059">
        <v>1000001502</v>
      </c>
      <c r="F9059" t="s">
        <v>56</v>
      </c>
      <c r="G9059" s="5" t="s">
        <v>13</v>
      </c>
      <c r="H9059">
        <v>10000211</v>
      </c>
      <c r="I9059" s="3" t="s">
        <v>11</v>
      </c>
      <c r="J9059" s="2">
        <v>0.43348057435480541</v>
      </c>
    </row>
    <row r="9060" spans="1:10" x14ac:dyDescent="0.2">
      <c r="A9060" t="s">
        <v>91</v>
      </c>
      <c r="B9060" s="1">
        <v>43272</v>
      </c>
      <c r="C9060" s="1" t="s">
        <v>9</v>
      </c>
      <c r="D9060" s="1" t="s">
        <v>17</v>
      </c>
      <c r="E9060">
        <v>1000000059</v>
      </c>
      <c r="F9060" t="s">
        <v>55</v>
      </c>
      <c r="G9060" s="5" t="s">
        <v>13</v>
      </c>
      <c r="H9060">
        <v>20000099</v>
      </c>
      <c r="I9060" s="3" t="s">
        <v>20</v>
      </c>
      <c r="J9060" s="2">
        <v>0.45099318955873957</v>
      </c>
    </row>
    <row r="9061" spans="1:10" x14ac:dyDescent="0.2">
      <c r="A9061" t="s">
        <v>91</v>
      </c>
      <c r="B9061" s="1">
        <v>43272</v>
      </c>
      <c r="C9061" s="1" t="s">
        <v>9</v>
      </c>
      <c r="D9061" s="1" t="s">
        <v>72</v>
      </c>
      <c r="E9061">
        <v>1000001699</v>
      </c>
      <c r="F9061" t="s">
        <v>71</v>
      </c>
      <c r="G9061" s="5" t="s">
        <v>13</v>
      </c>
      <c r="H9061">
        <v>10000211</v>
      </c>
      <c r="I9061" s="3" t="s">
        <v>11</v>
      </c>
      <c r="J9061" s="2">
        <v>0.50789158142505786</v>
      </c>
    </row>
    <row r="9062" spans="1:10" x14ac:dyDescent="0.2">
      <c r="A9062" t="s">
        <v>91</v>
      </c>
      <c r="B9062" s="1">
        <v>43272</v>
      </c>
      <c r="C9062" s="1" t="s">
        <v>9</v>
      </c>
      <c r="D9062" s="1" t="s">
        <v>17</v>
      </c>
      <c r="E9062">
        <v>1000000059</v>
      </c>
      <c r="F9062" t="s">
        <v>55</v>
      </c>
      <c r="G9062" s="5" t="s">
        <v>13</v>
      </c>
      <c r="H9062">
        <v>10000064</v>
      </c>
      <c r="I9062" s="3" t="s">
        <v>53</v>
      </c>
      <c r="J9062" s="2">
        <v>0.57196841206146209</v>
      </c>
    </row>
    <row r="9063" spans="1:10" x14ac:dyDescent="0.2">
      <c r="A9063" t="s">
        <v>91</v>
      </c>
      <c r="B9063" s="1">
        <v>43272</v>
      </c>
      <c r="C9063" s="1" t="s">
        <v>9</v>
      </c>
      <c r="D9063" s="1" t="s">
        <v>15</v>
      </c>
      <c r="E9063">
        <v>1000002981</v>
      </c>
      <c r="F9063" t="s">
        <v>62</v>
      </c>
      <c r="G9063" s="5" t="s">
        <v>13</v>
      </c>
      <c r="H9063">
        <v>10000064</v>
      </c>
      <c r="I9063" s="3" t="s">
        <v>53</v>
      </c>
      <c r="J9063" s="2">
        <v>0.59507593590874519</v>
      </c>
    </row>
    <row r="9064" spans="1:10" x14ac:dyDescent="0.2">
      <c r="A9064" t="s">
        <v>91</v>
      </c>
      <c r="B9064" s="1">
        <v>43272</v>
      </c>
      <c r="C9064" s="1" t="s">
        <v>9</v>
      </c>
      <c r="D9064" s="1" t="s">
        <v>75</v>
      </c>
      <c r="E9064">
        <v>1000000281</v>
      </c>
      <c r="F9064" t="s">
        <v>74</v>
      </c>
      <c r="G9064" s="5" t="s">
        <v>13</v>
      </c>
      <c r="H9064">
        <v>20000099</v>
      </c>
      <c r="I9064" s="3" t="s">
        <v>20</v>
      </c>
      <c r="J9064" s="2">
        <v>0.63149934379384776</v>
      </c>
    </row>
    <row r="9065" spans="1:10" x14ac:dyDescent="0.2">
      <c r="A9065" t="s">
        <v>91</v>
      </c>
      <c r="B9065" s="1">
        <v>43272</v>
      </c>
      <c r="C9065" s="1" t="s">
        <v>9</v>
      </c>
      <c r="D9065" s="1" t="s">
        <v>75</v>
      </c>
      <c r="E9065">
        <v>1000000281</v>
      </c>
      <c r="F9065" t="s">
        <v>74</v>
      </c>
      <c r="G9065" s="5" t="s">
        <v>13</v>
      </c>
      <c r="H9065">
        <v>10000131</v>
      </c>
      <c r="I9065" s="3" t="s">
        <v>38</v>
      </c>
      <c r="J9065" s="2">
        <v>0.67015215562878172</v>
      </c>
    </row>
    <row r="9066" spans="1:10" x14ac:dyDescent="0.2">
      <c r="A9066" t="s">
        <v>91</v>
      </c>
      <c r="B9066" s="1">
        <v>43272</v>
      </c>
      <c r="C9066" s="1" t="s">
        <v>9</v>
      </c>
      <c r="D9066" s="1" t="s">
        <v>75</v>
      </c>
      <c r="E9066">
        <v>1000000281</v>
      </c>
      <c r="F9066" t="s">
        <v>74</v>
      </c>
      <c r="G9066" s="5" t="s">
        <v>13</v>
      </c>
      <c r="H9066">
        <v>10000136</v>
      </c>
      <c r="I9066" s="3" t="s">
        <v>40</v>
      </c>
      <c r="J9066" s="2">
        <v>0.72539424534591834</v>
      </c>
    </row>
    <row r="9067" spans="1:10" x14ac:dyDescent="0.2">
      <c r="A9067" t="s">
        <v>91</v>
      </c>
      <c r="B9067" s="1">
        <v>43272</v>
      </c>
      <c r="C9067" s="1" t="s">
        <v>9</v>
      </c>
      <c r="D9067" s="1" t="s">
        <v>17</v>
      </c>
      <c r="E9067">
        <v>1000000059</v>
      </c>
      <c r="F9067" t="s">
        <v>55</v>
      </c>
      <c r="G9067" s="5" t="s">
        <v>13</v>
      </c>
      <c r="H9067">
        <v>10000136</v>
      </c>
      <c r="I9067" s="3" t="s">
        <v>40</v>
      </c>
      <c r="J9067" s="2">
        <v>0.54400000000000004</v>
      </c>
    </row>
    <row r="9068" spans="1:10" x14ac:dyDescent="0.2">
      <c r="A9068" t="s">
        <v>91</v>
      </c>
      <c r="B9068" s="1">
        <v>43272</v>
      </c>
      <c r="C9068" s="1" t="s">
        <v>9</v>
      </c>
      <c r="D9068" s="1" t="s">
        <v>72</v>
      </c>
      <c r="E9068">
        <v>1000000064</v>
      </c>
      <c r="F9068" t="s">
        <v>76</v>
      </c>
      <c r="G9068" s="5" t="s">
        <v>13</v>
      </c>
      <c r="H9068">
        <v>10000064</v>
      </c>
      <c r="I9068" s="3" t="s">
        <v>53</v>
      </c>
      <c r="J9068" s="2">
        <v>0.60061995694080006</v>
      </c>
    </row>
    <row r="9069" spans="1:10" x14ac:dyDescent="0.2">
      <c r="A9069" t="s">
        <v>91</v>
      </c>
      <c r="B9069" s="1">
        <v>43272</v>
      </c>
      <c r="C9069" s="1" t="s">
        <v>9</v>
      </c>
      <c r="D9069" s="1" t="s">
        <v>59</v>
      </c>
      <c r="E9069">
        <v>1000000192</v>
      </c>
      <c r="F9069" t="s">
        <v>58</v>
      </c>
      <c r="G9069" s="5" t="s">
        <v>13</v>
      </c>
      <c r="H9069">
        <v>10000172</v>
      </c>
      <c r="I9069" s="3" t="s">
        <v>18</v>
      </c>
      <c r="J9069" s="2">
        <v>0.65013035733053715</v>
      </c>
    </row>
    <row r="9070" spans="1:10" x14ac:dyDescent="0.2">
      <c r="A9070" t="s">
        <v>91</v>
      </c>
      <c r="B9070" s="1">
        <v>43272</v>
      </c>
      <c r="C9070" s="1" t="s">
        <v>9</v>
      </c>
      <c r="D9070" s="1" t="s">
        <v>15</v>
      </c>
      <c r="E9070">
        <v>1000002981</v>
      </c>
      <c r="F9070" t="s">
        <v>62</v>
      </c>
      <c r="G9070" s="5" t="s">
        <v>13</v>
      </c>
      <c r="H9070">
        <v>10000131</v>
      </c>
      <c r="I9070" s="3" t="s">
        <v>38</v>
      </c>
      <c r="J9070" s="2">
        <v>0.70372200696686515</v>
      </c>
    </row>
    <row r="9071" spans="1:10" x14ac:dyDescent="0.2">
      <c r="A9071" t="s">
        <v>91</v>
      </c>
      <c r="B9071" s="1">
        <v>43272</v>
      </c>
      <c r="C9071" s="1" t="s">
        <v>9</v>
      </c>
      <c r="D9071" s="1" t="s">
        <v>59</v>
      </c>
      <c r="E9071">
        <v>1000000192</v>
      </c>
      <c r="F9071" t="s">
        <v>58</v>
      </c>
      <c r="G9071" s="5" t="s">
        <v>13</v>
      </c>
      <c r="H9071">
        <v>10000111</v>
      </c>
      <c r="I9071" s="3" t="s">
        <v>37</v>
      </c>
      <c r="J9071" s="2">
        <v>0.7321523760483265</v>
      </c>
    </row>
    <row r="9072" spans="1:10" x14ac:dyDescent="0.2">
      <c r="A9072" t="s">
        <v>91</v>
      </c>
      <c r="B9072" s="1">
        <v>43272</v>
      </c>
      <c r="C9072" s="1" t="s">
        <v>9</v>
      </c>
      <c r="D9072" s="1" t="s">
        <v>17</v>
      </c>
      <c r="E9072">
        <v>1000001649</v>
      </c>
      <c r="F9072" t="s">
        <v>16</v>
      </c>
      <c r="G9072" s="5" t="s">
        <v>13</v>
      </c>
      <c r="H9072">
        <v>10000111</v>
      </c>
      <c r="I9072" s="3" t="s">
        <v>37</v>
      </c>
      <c r="J9072" s="2">
        <v>0.74679542356929307</v>
      </c>
    </row>
    <row r="9073" spans="1:10" x14ac:dyDescent="0.2">
      <c r="A9073" t="s">
        <v>91</v>
      </c>
      <c r="B9073" s="1">
        <v>43272</v>
      </c>
      <c r="C9073" s="1" t="s">
        <v>9</v>
      </c>
      <c r="D9073" s="1" t="s">
        <v>17</v>
      </c>
      <c r="E9073">
        <v>1000000059</v>
      </c>
      <c r="F9073" t="s">
        <v>55</v>
      </c>
      <c r="G9073" s="5" t="s">
        <v>13</v>
      </c>
      <c r="H9073">
        <v>10000211</v>
      </c>
      <c r="I9073" s="3" t="s">
        <v>11</v>
      </c>
      <c r="J9073" s="2">
        <v>0.89248966098881322</v>
      </c>
    </row>
    <row r="9074" spans="1:10" x14ac:dyDescent="0.2">
      <c r="A9074" t="s">
        <v>91</v>
      </c>
      <c r="B9074" s="1">
        <v>43272</v>
      </c>
      <c r="C9074" s="1" t="s">
        <v>9</v>
      </c>
      <c r="D9074" s="1" t="s">
        <v>59</v>
      </c>
      <c r="E9074">
        <v>1000000192</v>
      </c>
      <c r="F9074" t="s">
        <v>58</v>
      </c>
      <c r="G9074" s="5" t="s">
        <v>13</v>
      </c>
      <c r="H9074">
        <v>10000211</v>
      </c>
      <c r="I9074" s="3" t="s">
        <v>11</v>
      </c>
      <c r="J9074" s="2">
        <v>0.91033945420858953</v>
      </c>
    </row>
    <row r="9075" spans="1:10" x14ac:dyDescent="0.2">
      <c r="A9075" t="s">
        <v>91</v>
      </c>
      <c r="B9075" s="1">
        <v>43272</v>
      </c>
      <c r="C9075" s="1" t="s">
        <v>9</v>
      </c>
      <c r="D9075" s="1" t="s">
        <v>59</v>
      </c>
      <c r="E9075">
        <v>1000000192</v>
      </c>
      <c r="F9075" t="s">
        <v>58</v>
      </c>
      <c r="G9075" s="5" t="s">
        <v>13</v>
      </c>
      <c r="H9075">
        <v>10000136</v>
      </c>
      <c r="I9075" s="3" t="s">
        <v>40</v>
      </c>
      <c r="J9075" s="2">
        <v>0.57836001841812779</v>
      </c>
    </row>
    <row r="9076" spans="1:10" x14ac:dyDescent="0.2">
      <c r="A9076" t="s">
        <v>91</v>
      </c>
      <c r="B9076" s="1">
        <v>43272</v>
      </c>
      <c r="C9076" s="1" t="s">
        <v>9</v>
      </c>
      <c r="D9076" s="1" t="s">
        <v>12</v>
      </c>
      <c r="E9076">
        <v>1000000072</v>
      </c>
      <c r="F9076" t="s">
        <v>10</v>
      </c>
      <c r="G9076" s="5" t="s">
        <v>13</v>
      </c>
      <c r="H9076">
        <v>10000064</v>
      </c>
      <c r="I9076" s="3" t="s">
        <v>53</v>
      </c>
      <c r="J9076" s="2">
        <v>0.58992721878649024</v>
      </c>
    </row>
    <row r="9077" spans="1:10" x14ac:dyDescent="0.2">
      <c r="A9077" t="s">
        <v>91</v>
      </c>
      <c r="B9077" s="1">
        <v>43272</v>
      </c>
      <c r="C9077" s="1" t="s">
        <v>9</v>
      </c>
      <c r="D9077" s="1" t="s">
        <v>15</v>
      </c>
      <c r="E9077">
        <v>1000002981</v>
      </c>
      <c r="F9077" t="s">
        <v>62</v>
      </c>
      <c r="G9077" s="5" t="s">
        <v>13</v>
      </c>
      <c r="H9077">
        <v>10000136</v>
      </c>
      <c r="I9077" s="3" t="s">
        <v>40</v>
      </c>
      <c r="J9077" s="2">
        <v>0.60172576316222004</v>
      </c>
    </row>
    <row r="9078" spans="1:10" x14ac:dyDescent="0.2">
      <c r="A9078" t="s">
        <v>91</v>
      </c>
      <c r="B9078" s="1">
        <v>43272</v>
      </c>
      <c r="C9078" s="1" t="s">
        <v>9</v>
      </c>
      <c r="D9078" s="1" t="s">
        <v>59</v>
      </c>
      <c r="E9078">
        <v>1000000192</v>
      </c>
      <c r="F9078" t="s">
        <v>58</v>
      </c>
      <c r="G9078" s="5" t="s">
        <v>13</v>
      </c>
      <c r="H9078">
        <v>20000018</v>
      </c>
      <c r="I9078" s="3" t="s">
        <v>81</v>
      </c>
      <c r="J9078" s="2">
        <v>0.6260354839939738</v>
      </c>
    </row>
    <row r="9079" spans="1:10" x14ac:dyDescent="0.2">
      <c r="A9079" t="s">
        <v>91</v>
      </c>
      <c r="B9079" s="1">
        <v>43272</v>
      </c>
      <c r="C9079" s="1" t="s">
        <v>9</v>
      </c>
      <c r="D9079" s="1" t="s">
        <v>72</v>
      </c>
      <c r="E9079">
        <v>1000001699</v>
      </c>
      <c r="F9079" t="s">
        <v>71</v>
      </c>
      <c r="G9079" s="5" t="s">
        <v>13</v>
      </c>
      <c r="H9079">
        <v>10000064</v>
      </c>
      <c r="I9079" s="3" t="s">
        <v>53</v>
      </c>
      <c r="J9079" s="2">
        <v>0.50492426971520998</v>
      </c>
    </row>
    <row r="9080" spans="1:10" x14ac:dyDescent="0.2">
      <c r="A9080" t="s">
        <v>91</v>
      </c>
      <c r="B9080" s="1">
        <v>43272</v>
      </c>
      <c r="C9080" s="1" t="s">
        <v>9</v>
      </c>
      <c r="D9080" s="1" t="s">
        <v>75</v>
      </c>
      <c r="E9080">
        <v>1000000281</v>
      </c>
      <c r="F9080" t="s">
        <v>74</v>
      </c>
      <c r="G9080" s="5" t="s">
        <v>13</v>
      </c>
      <c r="H9080">
        <v>10000211</v>
      </c>
      <c r="I9080" s="3" t="s">
        <v>11</v>
      </c>
      <c r="J9080" s="2">
        <v>0.46699284549981657</v>
      </c>
    </row>
    <row r="9081" spans="1:10" x14ac:dyDescent="0.2">
      <c r="A9081" t="s">
        <v>91</v>
      </c>
      <c r="B9081" s="1">
        <v>43272</v>
      </c>
      <c r="C9081" s="1" t="s">
        <v>9</v>
      </c>
      <c r="D9081" s="1" t="s">
        <v>72</v>
      </c>
      <c r="E9081">
        <v>1000001699</v>
      </c>
      <c r="F9081" t="s">
        <v>71</v>
      </c>
      <c r="G9081" s="5" t="s">
        <v>13</v>
      </c>
      <c r="H9081">
        <v>10000136</v>
      </c>
      <c r="I9081" s="3" t="s">
        <v>40</v>
      </c>
      <c r="J9081" s="2">
        <v>0.53642798852039386</v>
      </c>
    </row>
    <row r="9082" spans="1:10" x14ac:dyDescent="0.2">
      <c r="A9082" t="s">
        <v>91</v>
      </c>
      <c r="B9082" s="1">
        <v>43272</v>
      </c>
      <c r="C9082" s="1" t="s">
        <v>9</v>
      </c>
      <c r="D9082" s="1" t="s">
        <v>15</v>
      </c>
      <c r="E9082">
        <v>1000002985</v>
      </c>
      <c r="F9082" t="s">
        <v>47</v>
      </c>
      <c r="G9082" s="5" t="s">
        <v>13</v>
      </c>
      <c r="H9082">
        <v>10000064</v>
      </c>
      <c r="I9082" s="3" t="s">
        <v>53</v>
      </c>
      <c r="J9082" s="2">
        <v>0.54715654829080185</v>
      </c>
    </row>
    <row r="9083" spans="1:10" x14ac:dyDescent="0.2">
      <c r="A9083" t="s">
        <v>91</v>
      </c>
      <c r="B9083" s="1">
        <v>43272</v>
      </c>
      <c r="C9083" s="1" t="s">
        <v>9</v>
      </c>
      <c r="D9083" s="1" t="s">
        <v>75</v>
      </c>
      <c r="E9083">
        <v>1000000281</v>
      </c>
      <c r="F9083" t="s">
        <v>74</v>
      </c>
      <c r="G9083" s="5" t="s">
        <v>13</v>
      </c>
      <c r="H9083">
        <v>10000064</v>
      </c>
      <c r="I9083" s="3" t="s">
        <v>53</v>
      </c>
      <c r="J9083" s="2">
        <v>0.13583462400000001</v>
      </c>
    </row>
    <row r="9084" spans="1:10" x14ac:dyDescent="0.2">
      <c r="A9084" t="s">
        <v>91</v>
      </c>
      <c r="B9084" s="1">
        <v>43272</v>
      </c>
      <c r="C9084" s="1" t="s">
        <v>22</v>
      </c>
      <c r="D9084" s="1" t="s">
        <v>46</v>
      </c>
      <c r="E9084">
        <v>1000001133</v>
      </c>
      <c r="F9084" t="s">
        <v>45</v>
      </c>
      <c r="G9084" s="5" t="s">
        <v>13</v>
      </c>
      <c r="H9084">
        <v>10000078</v>
      </c>
      <c r="I9084" s="3" t="s">
        <v>30</v>
      </c>
      <c r="J9084" s="2">
        <v>2.3467625452096597</v>
      </c>
    </row>
    <row r="9085" spans="1:10" x14ac:dyDescent="0.2">
      <c r="A9085" t="s">
        <v>91</v>
      </c>
      <c r="B9085" s="1">
        <v>43272</v>
      </c>
      <c r="C9085" s="1" t="s">
        <v>22</v>
      </c>
      <c r="D9085" s="1" t="s">
        <v>46</v>
      </c>
      <c r="E9085">
        <v>1000001133</v>
      </c>
      <c r="F9085" t="s">
        <v>45</v>
      </c>
      <c r="G9085" s="5" t="s">
        <v>13</v>
      </c>
      <c r="H9085">
        <v>10000131</v>
      </c>
      <c r="I9085" s="3" t="s">
        <v>38</v>
      </c>
      <c r="J9085" s="2">
        <v>2.3936977961138526</v>
      </c>
    </row>
    <row r="9086" spans="1:10" x14ac:dyDescent="0.2">
      <c r="A9086" t="s">
        <v>91</v>
      </c>
      <c r="B9086" s="1">
        <v>43272</v>
      </c>
      <c r="C9086" s="1" t="s">
        <v>22</v>
      </c>
      <c r="D9086" s="1" t="s">
        <v>29</v>
      </c>
      <c r="E9086">
        <v>1000000028</v>
      </c>
      <c r="F9086" t="s">
        <v>27</v>
      </c>
      <c r="G9086" s="5" t="s">
        <v>13</v>
      </c>
      <c r="H9086">
        <v>10000061</v>
      </c>
      <c r="I9086" s="3" t="s">
        <v>28</v>
      </c>
      <c r="J9086" s="2">
        <v>2.44157175203613</v>
      </c>
    </row>
    <row r="9087" spans="1:10" x14ac:dyDescent="0.2">
      <c r="A9087" t="s">
        <v>91</v>
      </c>
      <c r="B9087" s="1">
        <v>43272</v>
      </c>
      <c r="C9087" s="1" t="s">
        <v>22</v>
      </c>
      <c r="D9087" s="1" t="s">
        <v>29</v>
      </c>
      <c r="E9087">
        <v>1000000028</v>
      </c>
      <c r="F9087" t="s">
        <v>27</v>
      </c>
      <c r="G9087" s="5" t="s">
        <v>13</v>
      </c>
      <c r="H9087">
        <v>10000078</v>
      </c>
      <c r="I9087" s="3" t="s">
        <v>30</v>
      </c>
      <c r="J9087" s="2">
        <v>2.1484031870768523</v>
      </c>
    </row>
    <row r="9088" spans="1:10" x14ac:dyDescent="0.2">
      <c r="A9088" t="s">
        <v>91</v>
      </c>
      <c r="B9088" s="1">
        <v>43272</v>
      </c>
      <c r="C9088" s="1" t="s">
        <v>22</v>
      </c>
      <c r="D9088" s="1" t="s">
        <v>29</v>
      </c>
      <c r="E9088">
        <v>1000000028</v>
      </c>
      <c r="F9088" t="s">
        <v>27</v>
      </c>
      <c r="G9088" s="5" t="s">
        <v>13</v>
      </c>
      <c r="H9088">
        <v>20000099</v>
      </c>
      <c r="I9088" s="3" t="s">
        <v>20</v>
      </c>
      <c r="J9088" s="2">
        <v>2.1913712508183893</v>
      </c>
    </row>
    <row r="9089" spans="1:10" x14ac:dyDescent="0.2">
      <c r="A9089" t="s">
        <v>91</v>
      </c>
      <c r="B9089" s="1">
        <v>43272</v>
      </c>
      <c r="C9089" s="1" t="s">
        <v>22</v>
      </c>
      <c r="D9089" s="1" t="s">
        <v>29</v>
      </c>
      <c r="E9089">
        <v>1000000054</v>
      </c>
      <c r="F9089" t="s">
        <v>36</v>
      </c>
      <c r="G9089" s="5" t="s">
        <v>13</v>
      </c>
      <c r="H9089">
        <v>10000111</v>
      </c>
      <c r="I9089" s="3" t="s">
        <v>37</v>
      </c>
      <c r="J9089" s="2">
        <v>2.2351986758347575</v>
      </c>
    </row>
    <row r="9090" spans="1:10" x14ac:dyDescent="0.2">
      <c r="A9090" t="s">
        <v>91</v>
      </c>
      <c r="B9090" s="1">
        <v>43272</v>
      </c>
      <c r="C9090" s="1" t="s">
        <v>22</v>
      </c>
      <c r="D9090" s="1" t="s">
        <v>29</v>
      </c>
      <c r="E9090">
        <v>1000000054</v>
      </c>
      <c r="F9090" t="s">
        <v>36</v>
      </c>
      <c r="G9090" s="5" t="s">
        <v>13</v>
      </c>
      <c r="H9090">
        <v>10000131</v>
      </c>
      <c r="I9090" s="3" t="s">
        <v>38</v>
      </c>
      <c r="J9090" s="2">
        <v>2.2799026493514525</v>
      </c>
    </row>
    <row r="9091" spans="1:10" x14ac:dyDescent="0.2">
      <c r="A9091" t="s">
        <v>91</v>
      </c>
      <c r="B9091" s="1">
        <v>43272</v>
      </c>
      <c r="C9091" s="1" t="s">
        <v>22</v>
      </c>
      <c r="D9091" s="1" t="s">
        <v>29</v>
      </c>
      <c r="E9091">
        <v>1000000101</v>
      </c>
      <c r="F9091" t="s">
        <v>39</v>
      </c>
      <c r="G9091" s="5" t="s">
        <v>13</v>
      </c>
      <c r="H9091">
        <v>10000131</v>
      </c>
      <c r="I9091" s="3" t="s">
        <v>38</v>
      </c>
      <c r="J9091" s="2">
        <v>2.3255007023384815</v>
      </c>
    </row>
    <row r="9092" spans="1:10" x14ac:dyDescent="0.2">
      <c r="A9092" t="s">
        <v>91</v>
      </c>
      <c r="B9092" s="1">
        <v>43272</v>
      </c>
      <c r="C9092" s="1" t="s">
        <v>22</v>
      </c>
      <c r="D9092" s="1" t="s">
        <v>29</v>
      </c>
      <c r="E9092">
        <v>1000000101</v>
      </c>
      <c r="F9092" t="s">
        <v>39</v>
      </c>
      <c r="G9092" s="5" t="s">
        <v>13</v>
      </c>
      <c r="H9092">
        <v>10000136</v>
      </c>
      <c r="I9092" s="3" t="s">
        <v>40</v>
      </c>
      <c r="J9092" s="2">
        <v>2.3720107163852511</v>
      </c>
    </row>
    <row r="9093" spans="1:10" x14ac:dyDescent="0.2">
      <c r="A9093" t="s">
        <v>91</v>
      </c>
      <c r="B9093" s="1">
        <v>43272</v>
      </c>
      <c r="C9093" s="1" t="s">
        <v>22</v>
      </c>
      <c r="D9093" s="1" t="s">
        <v>33</v>
      </c>
      <c r="E9093">
        <v>1000000031</v>
      </c>
      <c r="F9093" t="s">
        <v>32</v>
      </c>
      <c r="G9093" s="5" t="s">
        <v>13</v>
      </c>
      <c r="H9093">
        <v>20000099</v>
      </c>
      <c r="I9093" s="3" t="s">
        <v>20</v>
      </c>
      <c r="J9093" s="2">
        <v>2.4678399493272152</v>
      </c>
    </row>
    <row r="9094" spans="1:10" x14ac:dyDescent="0.2">
      <c r="A9094" t="s">
        <v>91</v>
      </c>
      <c r="B9094" s="1">
        <v>43272</v>
      </c>
      <c r="C9094" s="1" t="s">
        <v>22</v>
      </c>
      <c r="D9094" s="1" t="s">
        <v>46</v>
      </c>
      <c r="E9094">
        <v>1000001133</v>
      </c>
      <c r="F9094" t="s">
        <v>45</v>
      </c>
      <c r="G9094" s="5" t="s">
        <v>13</v>
      </c>
      <c r="H9094">
        <v>10000182</v>
      </c>
      <c r="I9094" s="3" t="s">
        <v>31</v>
      </c>
      <c r="J9094" s="2">
        <v>2.6188914969456358</v>
      </c>
    </row>
    <row r="9095" spans="1:10" x14ac:dyDescent="0.2">
      <c r="A9095" t="s">
        <v>91</v>
      </c>
      <c r="B9095" s="1">
        <v>43272</v>
      </c>
      <c r="C9095" s="1" t="s">
        <v>22</v>
      </c>
      <c r="D9095" s="1" t="s">
        <v>29</v>
      </c>
      <c r="E9095">
        <v>1000000101</v>
      </c>
      <c r="F9095" t="s">
        <v>39</v>
      </c>
      <c r="G9095" s="5" t="s">
        <v>13</v>
      </c>
      <c r="H9095">
        <v>10000061</v>
      </c>
      <c r="I9095" s="3" t="s">
        <v>28</v>
      </c>
      <c r="J9095" s="2">
        <v>2.0512693268845479</v>
      </c>
    </row>
    <row r="9096" spans="1:10" x14ac:dyDescent="0.2">
      <c r="A9096" t="s">
        <v>91</v>
      </c>
      <c r="B9096" s="1">
        <v>43272</v>
      </c>
      <c r="C9096" s="1" t="s">
        <v>22</v>
      </c>
      <c r="D9096" s="1" t="s">
        <v>29</v>
      </c>
      <c r="E9096">
        <v>1000000101</v>
      </c>
      <c r="F9096" t="s">
        <v>39</v>
      </c>
      <c r="G9096" s="5" t="s">
        <v>13</v>
      </c>
      <c r="H9096">
        <v>10000182</v>
      </c>
      <c r="I9096" s="3" t="s">
        <v>31</v>
      </c>
      <c r="J9096" s="2">
        <v>2.0922947134222389</v>
      </c>
    </row>
    <row r="9097" spans="1:10" x14ac:dyDescent="0.2">
      <c r="A9097" t="s">
        <v>91</v>
      </c>
      <c r="B9097" s="1">
        <v>43272</v>
      </c>
      <c r="C9097" s="1" t="s">
        <v>22</v>
      </c>
      <c r="D9097" s="1" t="s">
        <v>35</v>
      </c>
      <c r="E9097">
        <v>1000000047</v>
      </c>
      <c r="F9097" t="s">
        <v>34</v>
      </c>
      <c r="G9097" s="5" t="s">
        <v>13</v>
      </c>
      <c r="H9097">
        <v>10000078</v>
      </c>
      <c r="I9097" s="3" t="s">
        <v>30</v>
      </c>
      <c r="J9097" s="2">
        <v>2.1341406076906835</v>
      </c>
    </row>
    <row r="9098" spans="1:10" x14ac:dyDescent="0.2">
      <c r="A9098" t="s">
        <v>91</v>
      </c>
      <c r="B9098" s="1">
        <v>43272</v>
      </c>
      <c r="C9098" s="1" t="s">
        <v>22</v>
      </c>
      <c r="D9098" s="1" t="s">
        <v>35</v>
      </c>
      <c r="E9098">
        <v>1000000047</v>
      </c>
      <c r="F9098" t="s">
        <v>34</v>
      </c>
      <c r="G9098" s="5" t="s">
        <v>13</v>
      </c>
      <c r="H9098">
        <v>10000131</v>
      </c>
      <c r="I9098" s="3" t="s">
        <v>38</v>
      </c>
      <c r="J9098" s="2">
        <v>2.1768234198444971</v>
      </c>
    </row>
    <row r="9099" spans="1:10" x14ac:dyDescent="0.2">
      <c r="A9099" t="s">
        <v>91</v>
      </c>
      <c r="B9099" s="1">
        <v>43272</v>
      </c>
      <c r="C9099" s="1" t="s">
        <v>22</v>
      </c>
      <c r="D9099" s="1" t="s">
        <v>46</v>
      </c>
      <c r="E9099">
        <v>1000001133</v>
      </c>
      <c r="F9099" t="s">
        <v>45</v>
      </c>
      <c r="G9099" s="5" t="s">
        <v>13</v>
      </c>
      <c r="H9099">
        <v>10000111</v>
      </c>
      <c r="I9099" s="3" t="s">
        <v>37</v>
      </c>
      <c r="J9099" s="2">
        <v>0.30350548799999999</v>
      </c>
    </row>
    <row r="9100" spans="1:10" x14ac:dyDescent="0.2">
      <c r="A9100" t="s">
        <v>91</v>
      </c>
      <c r="B9100" s="1">
        <v>43272</v>
      </c>
      <c r="C9100" s="1" t="s">
        <v>22</v>
      </c>
      <c r="D9100" s="1" t="s">
        <v>49</v>
      </c>
      <c r="E9100">
        <v>1000000018</v>
      </c>
      <c r="F9100" t="s">
        <v>48</v>
      </c>
      <c r="G9100" s="5" t="s">
        <v>13</v>
      </c>
      <c r="H9100">
        <v>10000131</v>
      </c>
      <c r="I9100" s="3" t="s">
        <v>38</v>
      </c>
      <c r="J9100" s="2">
        <v>0.30957559775999999</v>
      </c>
    </row>
    <row r="9101" spans="1:10" x14ac:dyDescent="0.2">
      <c r="A9101" t="s">
        <v>91</v>
      </c>
      <c r="B9101" s="1">
        <v>43272</v>
      </c>
      <c r="C9101" s="1" t="s">
        <v>22</v>
      </c>
      <c r="D9101" s="1" t="s">
        <v>29</v>
      </c>
      <c r="E9101">
        <v>1000000101</v>
      </c>
      <c r="F9101" t="s">
        <v>39</v>
      </c>
      <c r="G9101" s="5" t="s">
        <v>13</v>
      </c>
      <c r="H9101">
        <v>10000078</v>
      </c>
      <c r="I9101" s="3" t="s">
        <v>30</v>
      </c>
      <c r="J9101" s="2">
        <v>0.3157671097152</v>
      </c>
    </row>
    <row r="9102" spans="1:10" x14ac:dyDescent="0.2">
      <c r="A9102" t="s">
        <v>91</v>
      </c>
      <c r="B9102" s="1">
        <v>43272</v>
      </c>
      <c r="C9102" s="1" t="s">
        <v>22</v>
      </c>
      <c r="D9102" s="1" t="s">
        <v>29</v>
      </c>
      <c r="E9102">
        <v>1000000101</v>
      </c>
      <c r="F9102" t="s">
        <v>39</v>
      </c>
      <c r="G9102" s="5" t="s">
        <v>13</v>
      </c>
      <c r="H9102">
        <v>20000099</v>
      </c>
      <c r="I9102" s="3" t="s">
        <v>20</v>
      </c>
      <c r="J9102" s="2">
        <v>0.32208245190950402</v>
      </c>
    </row>
    <row r="9103" spans="1:10" x14ac:dyDescent="0.2">
      <c r="A9103" t="s">
        <v>91</v>
      </c>
      <c r="B9103" s="1">
        <v>43272</v>
      </c>
      <c r="C9103" s="1" t="s">
        <v>22</v>
      </c>
      <c r="D9103" s="1" t="s">
        <v>35</v>
      </c>
      <c r="E9103">
        <v>1000000047</v>
      </c>
      <c r="F9103" t="s">
        <v>34</v>
      </c>
      <c r="G9103" s="5" t="s">
        <v>13</v>
      </c>
      <c r="H9103">
        <v>10000061</v>
      </c>
      <c r="I9103" s="3" t="s">
        <v>28</v>
      </c>
      <c r="J9103" s="2">
        <v>0.32852410094769413</v>
      </c>
    </row>
    <row r="9104" spans="1:10" x14ac:dyDescent="0.2">
      <c r="A9104" t="s">
        <v>91</v>
      </c>
      <c r="B9104" s="1">
        <v>43272</v>
      </c>
      <c r="C9104" s="1" t="s">
        <v>22</v>
      </c>
      <c r="D9104" s="1" t="s">
        <v>64</v>
      </c>
      <c r="E9104">
        <v>1000002973</v>
      </c>
      <c r="F9104" t="s">
        <v>63</v>
      </c>
      <c r="G9104" s="5" t="s">
        <v>13</v>
      </c>
      <c r="H9104">
        <v>10000078</v>
      </c>
      <c r="I9104" s="3" t="s">
        <v>30</v>
      </c>
      <c r="J9104" s="2">
        <v>0.40046904588903337</v>
      </c>
    </row>
    <row r="9105" spans="1:10" x14ac:dyDescent="0.2">
      <c r="A9105" t="s">
        <v>91</v>
      </c>
      <c r="B9105" s="1">
        <v>43272</v>
      </c>
      <c r="C9105" s="1" t="s">
        <v>22</v>
      </c>
      <c r="D9105" s="1" t="s">
        <v>61</v>
      </c>
      <c r="E9105">
        <v>1000000579</v>
      </c>
      <c r="F9105" t="s">
        <v>60</v>
      </c>
      <c r="G9105" s="5" t="s">
        <v>13</v>
      </c>
      <c r="H9105">
        <v>10000182</v>
      </c>
      <c r="I9105" s="3" t="s">
        <v>31</v>
      </c>
      <c r="J9105" s="2">
        <v>0.44215018584190152</v>
      </c>
    </row>
    <row r="9106" spans="1:10" x14ac:dyDescent="0.2">
      <c r="A9106" t="s">
        <v>91</v>
      </c>
      <c r="B9106" s="1">
        <v>43272</v>
      </c>
      <c r="C9106" s="1" t="s">
        <v>22</v>
      </c>
      <c r="D9106" s="1" t="s">
        <v>29</v>
      </c>
      <c r="E9106">
        <v>1000000028</v>
      </c>
      <c r="F9106" t="s">
        <v>27</v>
      </c>
      <c r="G9106" s="5" t="s">
        <v>13</v>
      </c>
      <c r="H9106">
        <v>10000111</v>
      </c>
      <c r="I9106" s="3" t="s">
        <v>37</v>
      </c>
      <c r="J9106" s="2">
        <v>0.46001305334991438</v>
      </c>
    </row>
    <row r="9107" spans="1:10" x14ac:dyDescent="0.2">
      <c r="A9107" t="s">
        <v>91</v>
      </c>
      <c r="B9107" s="1">
        <v>43272</v>
      </c>
      <c r="C9107" s="1" t="s">
        <v>22</v>
      </c>
      <c r="D9107" s="1" t="s">
        <v>29</v>
      </c>
      <c r="E9107">
        <v>1000000054</v>
      </c>
      <c r="F9107" t="s">
        <v>36</v>
      </c>
      <c r="G9107" s="5" t="s">
        <v>13</v>
      </c>
      <c r="H9107">
        <v>10000136</v>
      </c>
      <c r="I9107" s="3" t="s">
        <v>40</v>
      </c>
      <c r="J9107" s="2">
        <v>0.46921331441691266</v>
      </c>
    </row>
    <row r="9108" spans="1:10" x14ac:dyDescent="0.2">
      <c r="A9108" t="s">
        <v>91</v>
      </c>
      <c r="B9108" s="1">
        <v>43272</v>
      </c>
      <c r="C9108" s="1" t="s">
        <v>22</v>
      </c>
      <c r="D9108" s="1" t="s">
        <v>33</v>
      </c>
      <c r="E9108">
        <v>1000000031</v>
      </c>
      <c r="F9108" t="s">
        <v>32</v>
      </c>
      <c r="G9108" s="5" t="s">
        <v>13</v>
      </c>
      <c r="H9108">
        <v>10000061</v>
      </c>
      <c r="I9108" s="3" t="s">
        <v>28</v>
      </c>
      <c r="J9108" s="2">
        <v>0.47859758070525088</v>
      </c>
    </row>
    <row r="9109" spans="1:10" x14ac:dyDescent="0.2">
      <c r="A9109" t="s">
        <v>91</v>
      </c>
      <c r="B9109" s="1">
        <v>43272</v>
      </c>
      <c r="C9109" s="1" t="s">
        <v>22</v>
      </c>
      <c r="D9109" s="1" t="s">
        <v>61</v>
      </c>
      <c r="E9109">
        <v>1000000579</v>
      </c>
      <c r="F9109" t="s">
        <v>60</v>
      </c>
      <c r="G9109" s="5" t="s">
        <v>13</v>
      </c>
      <c r="H9109">
        <v>10000078</v>
      </c>
      <c r="I9109" s="3" t="s">
        <v>30</v>
      </c>
      <c r="J9109" s="2">
        <v>0.4979329229657431</v>
      </c>
    </row>
    <row r="9110" spans="1:10" x14ac:dyDescent="0.2">
      <c r="A9110" t="s">
        <v>91</v>
      </c>
      <c r="B9110" s="1">
        <v>43272</v>
      </c>
      <c r="C9110" s="1" t="s">
        <v>22</v>
      </c>
      <c r="D9110" s="1" t="s">
        <v>49</v>
      </c>
      <c r="E9110">
        <v>1000000018</v>
      </c>
      <c r="F9110" t="s">
        <v>48</v>
      </c>
      <c r="G9110" s="5" t="s">
        <v>13</v>
      </c>
      <c r="H9110">
        <v>10000078</v>
      </c>
      <c r="I9110" s="3" t="s">
        <v>30</v>
      </c>
      <c r="J9110" s="2">
        <v>0.518049413053559</v>
      </c>
    </row>
    <row r="9111" spans="1:10" x14ac:dyDescent="0.2">
      <c r="A9111" t="s">
        <v>91</v>
      </c>
      <c r="B9111" s="1">
        <v>43272</v>
      </c>
      <c r="C9111" s="1" t="s">
        <v>22</v>
      </c>
      <c r="D9111" s="1" t="s">
        <v>69</v>
      </c>
      <c r="E9111">
        <v>1000000129</v>
      </c>
      <c r="F9111" t="s">
        <v>70</v>
      </c>
      <c r="G9111" s="5" t="s">
        <v>13</v>
      </c>
      <c r="H9111">
        <v>10000078</v>
      </c>
      <c r="I9111" s="3" t="s">
        <v>30</v>
      </c>
      <c r="J9111" s="2">
        <v>0.52841040131463024</v>
      </c>
    </row>
    <row r="9112" spans="1:10" x14ac:dyDescent="0.2">
      <c r="A9112" t="s">
        <v>91</v>
      </c>
      <c r="B9112" s="1">
        <v>43272</v>
      </c>
      <c r="C9112" s="1" t="s">
        <v>22</v>
      </c>
      <c r="D9112" s="1" t="s">
        <v>69</v>
      </c>
      <c r="E9112">
        <v>1000000129</v>
      </c>
      <c r="F9112" t="s">
        <v>70</v>
      </c>
      <c r="G9112" s="5" t="s">
        <v>13</v>
      </c>
      <c r="H9112">
        <v>10000131</v>
      </c>
      <c r="I9112" s="3" t="s">
        <v>38</v>
      </c>
      <c r="J9112" s="2">
        <v>0.5389786093409229</v>
      </c>
    </row>
    <row r="9113" spans="1:10" x14ac:dyDescent="0.2">
      <c r="A9113" t="s">
        <v>91</v>
      </c>
      <c r="B9113" s="1">
        <v>43272</v>
      </c>
      <c r="C9113" s="1" t="s">
        <v>22</v>
      </c>
      <c r="D9113" s="1" t="s">
        <v>29</v>
      </c>
      <c r="E9113">
        <v>1000000101</v>
      </c>
      <c r="F9113" t="s">
        <v>39</v>
      </c>
      <c r="G9113" s="5" t="s">
        <v>13</v>
      </c>
      <c r="H9113">
        <v>10000111</v>
      </c>
      <c r="I9113" s="3" t="s">
        <v>37</v>
      </c>
      <c r="J9113" s="2">
        <v>0.54975818152774136</v>
      </c>
    </row>
    <row r="9114" spans="1:10" x14ac:dyDescent="0.2">
      <c r="A9114" t="s">
        <v>91</v>
      </c>
      <c r="B9114" s="1">
        <v>43272</v>
      </c>
      <c r="C9114" s="1" t="s">
        <v>22</v>
      </c>
      <c r="D9114" s="1" t="s">
        <v>61</v>
      </c>
      <c r="E9114">
        <v>1000000579</v>
      </c>
      <c r="F9114" t="s">
        <v>60</v>
      </c>
      <c r="G9114" s="5" t="s">
        <v>13</v>
      </c>
      <c r="H9114">
        <v>20000099</v>
      </c>
      <c r="I9114" s="3" t="s">
        <v>20</v>
      </c>
      <c r="J9114" s="2">
        <v>0.56075334515829622</v>
      </c>
    </row>
    <row r="9115" spans="1:10" x14ac:dyDescent="0.2">
      <c r="A9115" t="s">
        <v>91</v>
      </c>
      <c r="B9115" s="1">
        <v>43272</v>
      </c>
      <c r="C9115" s="1" t="s">
        <v>22</v>
      </c>
      <c r="D9115" s="1" t="s">
        <v>49</v>
      </c>
      <c r="E9115">
        <v>1000000020</v>
      </c>
      <c r="F9115" t="s">
        <v>73</v>
      </c>
      <c r="G9115" s="5" t="s">
        <v>13</v>
      </c>
      <c r="H9115">
        <v>20000099</v>
      </c>
      <c r="I9115" s="3" t="s">
        <v>20</v>
      </c>
      <c r="J9115" s="2">
        <v>0.58340778030269136</v>
      </c>
    </row>
    <row r="9116" spans="1:10" x14ac:dyDescent="0.2">
      <c r="A9116" t="s">
        <v>91</v>
      </c>
      <c r="B9116" s="1">
        <v>43272</v>
      </c>
      <c r="C9116" s="1" t="s">
        <v>22</v>
      </c>
      <c r="D9116" s="1" t="s">
        <v>46</v>
      </c>
      <c r="E9116">
        <v>1000001133</v>
      </c>
      <c r="F9116" t="s">
        <v>45</v>
      </c>
      <c r="G9116" s="5" t="s">
        <v>13</v>
      </c>
      <c r="H9116">
        <v>10000061</v>
      </c>
      <c r="I9116" s="3" t="s">
        <v>28</v>
      </c>
      <c r="J9116" s="2">
        <v>0.6069774546269201</v>
      </c>
    </row>
    <row r="9117" spans="1:10" x14ac:dyDescent="0.2">
      <c r="A9117" t="s">
        <v>91</v>
      </c>
      <c r="B9117" s="1">
        <v>43272</v>
      </c>
      <c r="C9117" s="1" t="s">
        <v>22</v>
      </c>
      <c r="D9117" s="1" t="s">
        <v>49</v>
      </c>
      <c r="E9117">
        <v>1000000020</v>
      </c>
      <c r="F9117" t="s">
        <v>73</v>
      </c>
      <c r="G9117" s="5" t="s">
        <v>13</v>
      </c>
      <c r="H9117">
        <v>10000078</v>
      </c>
      <c r="I9117" s="3" t="s">
        <v>30</v>
      </c>
      <c r="J9117" s="2">
        <v>0.65701191728311925</v>
      </c>
    </row>
    <row r="9118" spans="1:10" x14ac:dyDescent="0.2">
      <c r="A9118" t="s">
        <v>91</v>
      </c>
      <c r="B9118" s="1">
        <v>43272</v>
      </c>
      <c r="C9118" s="1" t="s">
        <v>22</v>
      </c>
      <c r="D9118" s="1" t="s">
        <v>49</v>
      </c>
      <c r="E9118">
        <v>1000000020</v>
      </c>
      <c r="F9118" t="s">
        <v>73</v>
      </c>
      <c r="G9118" s="5" t="s">
        <v>13</v>
      </c>
      <c r="H9118">
        <v>10000136</v>
      </c>
      <c r="I9118" s="3" t="s">
        <v>40</v>
      </c>
      <c r="J9118" s="2">
        <v>0.68355519874135739</v>
      </c>
    </row>
    <row r="9119" spans="1:10" x14ac:dyDescent="0.2">
      <c r="A9119" t="s">
        <v>91</v>
      </c>
      <c r="B9119" s="1">
        <v>43272</v>
      </c>
      <c r="C9119" s="1" t="s">
        <v>22</v>
      </c>
      <c r="D9119" s="1" t="s">
        <v>61</v>
      </c>
      <c r="E9119">
        <v>1000000579</v>
      </c>
      <c r="F9119" t="s">
        <v>60</v>
      </c>
      <c r="G9119" s="5" t="s">
        <v>13</v>
      </c>
      <c r="H9119">
        <v>10000061</v>
      </c>
      <c r="I9119" s="3" t="s">
        <v>28</v>
      </c>
      <c r="J9119" s="2">
        <v>0.71117082877050819</v>
      </c>
    </row>
    <row r="9120" spans="1:10" x14ac:dyDescent="0.2">
      <c r="A9120" t="s">
        <v>91</v>
      </c>
      <c r="B9120" s="1">
        <v>43272</v>
      </c>
      <c r="C9120" s="1" t="s">
        <v>22</v>
      </c>
      <c r="D9120" s="1" t="s">
        <v>49</v>
      </c>
      <c r="E9120">
        <v>1000000018</v>
      </c>
      <c r="F9120" t="s">
        <v>48</v>
      </c>
      <c r="G9120" s="5" t="s">
        <v>13</v>
      </c>
      <c r="H9120">
        <v>20000099</v>
      </c>
      <c r="I9120" s="3" t="s">
        <v>20</v>
      </c>
      <c r="J9120" s="2">
        <v>0.73990213025283669</v>
      </c>
    </row>
    <row r="9121" spans="1:10" x14ac:dyDescent="0.2">
      <c r="A9121" t="s">
        <v>91</v>
      </c>
      <c r="B9121" s="1">
        <v>43272</v>
      </c>
      <c r="C9121" s="1" t="s">
        <v>22</v>
      </c>
      <c r="D9121" s="1" t="s">
        <v>29</v>
      </c>
      <c r="E9121">
        <v>1000000028</v>
      </c>
      <c r="F9121" t="s">
        <v>27</v>
      </c>
      <c r="G9121" s="5" t="s">
        <v>13</v>
      </c>
      <c r="H9121">
        <v>10000131</v>
      </c>
      <c r="I9121" s="3" t="s">
        <v>38</v>
      </c>
      <c r="J9121" s="2">
        <v>0.75470017285789337</v>
      </c>
    </row>
    <row r="9122" spans="1:10" x14ac:dyDescent="0.2">
      <c r="A9122" t="s">
        <v>91</v>
      </c>
      <c r="B9122" s="1">
        <v>43272</v>
      </c>
      <c r="C9122" s="1" t="s">
        <v>22</v>
      </c>
      <c r="D9122" s="1" t="s">
        <v>69</v>
      </c>
      <c r="E9122">
        <v>1000000129</v>
      </c>
      <c r="F9122" t="s">
        <v>70</v>
      </c>
      <c r="G9122" s="5" t="s">
        <v>13</v>
      </c>
      <c r="H9122">
        <v>10000136</v>
      </c>
      <c r="I9122" s="3" t="s">
        <v>40</v>
      </c>
      <c r="J9122" s="2">
        <v>0.55488000000000004</v>
      </c>
    </row>
    <row r="9123" spans="1:10" x14ac:dyDescent="0.2">
      <c r="A9123" t="s">
        <v>91</v>
      </c>
      <c r="B9123" s="1">
        <v>43272</v>
      </c>
      <c r="C9123" s="1" t="s">
        <v>22</v>
      </c>
      <c r="D9123" s="1" t="s">
        <v>49</v>
      </c>
      <c r="E9123">
        <v>1000000020</v>
      </c>
      <c r="F9123" t="s">
        <v>73</v>
      </c>
      <c r="G9123" s="5" t="s">
        <v>13</v>
      </c>
      <c r="H9123">
        <v>10000131</v>
      </c>
      <c r="I9123" s="3" t="s">
        <v>38</v>
      </c>
      <c r="J9123" s="2">
        <v>0.57729715199999998</v>
      </c>
    </row>
    <row r="9124" spans="1:10" x14ac:dyDescent="0.2">
      <c r="A9124" t="s">
        <v>91</v>
      </c>
      <c r="B9124" s="1">
        <v>43272</v>
      </c>
      <c r="C9124" s="1" t="s">
        <v>22</v>
      </c>
      <c r="D9124" s="1" t="s">
        <v>29</v>
      </c>
      <c r="E9124">
        <v>1000000054</v>
      </c>
      <c r="F9124" t="s">
        <v>36</v>
      </c>
      <c r="G9124" s="5" t="s">
        <v>13</v>
      </c>
      <c r="H9124">
        <v>10000078</v>
      </c>
      <c r="I9124" s="3" t="s">
        <v>30</v>
      </c>
      <c r="J9124" s="2">
        <v>0.58884309503999999</v>
      </c>
    </row>
    <row r="9125" spans="1:10" x14ac:dyDescent="0.2">
      <c r="A9125" t="s">
        <v>91</v>
      </c>
      <c r="B9125" s="1">
        <v>43272</v>
      </c>
      <c r="C9125" s="1" t="s">
        <v>22</v>
      </c>
      <c r="D9125" s="1" t="s">
        <v>49</v>
      </c>
      <c r="E9125">
        <v>1000000018</v>
      </c>
      <c r="F9125" t="s">
        <v>48</v>
      </c>
      <c r="G9125" s="5" t="s">
        <v>13</v>
      </c>
      <c r="H9125">
        <v>10000211</v>
      </c>
      <c r="I9125" s="3" t="s">
        <v>11</v>
      </c>
      <c r="J9125" s="2">
        <v>0.61263235607961608</v>
      </c>
    </row>
    <row r="9126" spans="1:10" x14ac:dyDescent="0.2">
      <c r="A9126" t="s">
        <v>91</v>
      </c>
      <c r="B9126" s="1">
        <v>43272</v>
      </c>
      <c r="C9126" s="1" t="s">
        <v>22</v>
      </c>
      <c r="D9126" s="1" t="s">
        <v>69</v>
      </c>
      <c r="E9126">
        <v>1000000129</v>
      </c>
      <c r="F9126" t="s">
        <v>70</v>
      </c>
      <c r="G9126" s="5" t="s">
        <v>13</v>
      </c>
      <c r="H9126">
        <v>20000099</v>
      </c>
      <c r="I9126" s="3" t="s">
        <v>20</v>
      </c>
      <c r="J9126" s="2">
        <v>0.62488500320120832</v>
      </c>
    </row>
    <row r="9127" spans="1:10" x14ac:dyDescent="0.2">
      <c r="A9127" t="s">
        <v>91</v>
      </c>
      <c r="B9127" s="1">
        <v>43272</v>
      </c>
      <c r="C9127" s="1" t="s">
        <v>22</v>
      </c>
      <c r="D9127" s="1" t="s">
        <v>46</v>
      </c>
      <c r="E9127">
        <v>1000001133</v>
      </c>
      <c r="F9127" t="s">
        <v>45</v>
      </c>
      <c r="G9127" s="5" t="s">
        <v>13</v>
      </c>
      <c r="H9127">
        <v>20000099</v>
      </c>
      <c r="I9127" s="3" t="s">
        <v>20</v>
      </c>
      <c r="J9127" s="2">
        <v>0.6373827032652325</v>
      </c>
    </row>
    <row r="9128" spans="1:10" x14ac:dyDescent="0.2">
      <c r="A9128" t="s">
        <v>91</v>
      </c>
      <c r="B9128" s="1">
        <v>43272</v>
      </c>
      <c r="C9128" s="1" t="s">
        <v>22</v>
      </c>
      <c r="D9128" s="1" t="s">
        <v>33</v>
      </c>
      <c r="E9128">
        <v>1000000031</v>
      </c>
      <c r="F9128" t="s">
        <v>32</v>
      </c>
      <c r="G9128" s="5" t="s">
        <v>13</v>
      </c>
      <c r="H9128">
        <v>10000136</v>
      </c>
      <c r="I9128" s="3" t="s">
        <v>40</v>
      </c>
      <c r="J9128" s="2">
        <v>0.66313296447714787</v>
      </c>
    </row>
    <row r="9129" spans="1:10" x14ac:dyDescent="0.2">
      <c r="A9129" t="s">
        <v>91</v>
      </c>
      <c r="B9129" s="1">
        <v>43272</v>
      </c>
      <c r="C9129" s="1" t="s">
        <v>22</v>
      </c>
      <c r="D9129" s="1" t="s">
        <v>35</v>
      </c>
      <c r="E9129">
        <v>1000000047</v>
      </c>
      <c r="F9129" t="s">
        <v>34</v>
      </c>
      <c r="G9129" s="5" t="s">
        <v>13</v>
      </c>
      <c r="H9129">
        <v>20000099</v>
      </c>
      <c r="I9129" s="3" t="s">
        <v>20</v>
      </c>
      <c r="J9129" s="2">
        <v>0.68992353624202463</v>
      </c>
    </row>
    <row r="9130" spans="1:10" x14ac:dyDescent="0.2">
      <c r="A9130" t="s">
        <v>91</v>
      </c>
      <c r="B9130" s="1">
        <v>43272</v>
      </c>
      <c r="C9130" s="1" t="s">
        <v>22</v>
      </c>
      <c r="D9130" s="1" t="s">
        <v>25</v>
      </c>
      <c r="E9130">
        <v>1000003183</v>
      </c>
      <c r="F9130" t="s">
        <v>23</v>
      </c>
      <c r="G9130" s="5" t="s">
        <v>13</v>
      </c>
      <c r="H9130">
        <v>10000111</v>
      </c>
      <c r="I9130" s="3" t="s">
        <v>37</v>
      </c>
      <c r="J9130" s="2">
        <v>0.79250527785512248</v>
      </c>
    </row>
    <row r="9131" spans="1:10" x14ac:dyDescent="0.2">
      <c r="A9131" t="s">
        <v>91</v>
      </c>
      <c r="B9131" s="1">
        <v>43272</v>
      </c>
      <c r="C9131" s="1" t="s">
        <v>22</v>
      </c>
      <c r="D9131" s="1" t="s">
        <v>61</v>
      </c>
      <c r="E9131">
        <v>1000000579</v>
      </c>
      <c r="F9131" t="s">
        <v>60</v>
      </c>
      <c r="G9131" s="5" t="s">
        <v>13</v>
      </c>
      <c r="H9131">
        <v>10000064</v>
      </c>
      <c r="I9131" s="3" t="s">
        <v>53</v>
      </c>
      <c r="J9131" s="2">
        <v>0.8083553834122249</v>
      </c>
    </row>
    <row r="9132" spans="1:10" x14ac:dyDescent="0.2">
      <c r="A9132" t="s">
        <v>91</v>
      </c>
      <c r="B9132" s="1">
        <v>43272</v>
      </c>
      <c r="C9132" s="1" t="s">
        <v>22</v>
      </c>
      <c r="D9132" s="1" t="s">
        <v>29</v>
      </c>
      <c r="E9132">
        <v>1000000028</v>
      </c>
      <c r="F9132" t="s">
        <v>27</v>
      </c>
      <c r="G9132" s="5" t="s">
        <v>13</v>
      </c>
      <c r="H9132">
        <v>10000136</v>
      </c>
      <c r="I9132" s="3" t="s">
        <v>40</v>
      </c>
      <c r="J9132" s="2">
        <v>0.82452249108046938</v>
      </c>
    </row>
    <row r="9133" spans="1:10" x14ac:dyDescent="0.2">
      <c r="A9133" t="s">
        <v>91</v>
      </c>
      <c r="B9133" s="1">
        <v>43272</v>
      </c>
      <c r="C9133" s="1" t="s">
        <v>22</v>
      </c>
      <c r="D9133" s="1" t="s">
        <v>35</v>
      </c>
      <c r="E9133">
        <v>1000000047</v>
      </c>
      <c r="F9133" t="s">
        <v>34</v>
      </c>
      <c r="G9133" s="5" t="s">
        <v>13</v>
      </c>
      <c r="H9133">
        <v>10000211</v>
      </c>
      <c r="I9133" s="3" t="s">
        <v>11</v>
      </c>
      <c r="J9133" s="2">
        <v>0.87498986371452281</v>
      </c>
    </row>
    <row r="9134" spans="1:10" x14ac:dyDescent="0.2">
      <c r="A9134" t="s">
        <v>91</v>
      </c>
      <c r="B9134" s="1">
        <v>43272</v>
      </c>
      <c r="C9134" s="1" t="s">
        <v>22</v>
      </c>
      <c r="D9134" s="1" t="s">
        <v>25</v>
      </c>
      <c r="E9134">
        <v>1000003183</v>
      </c>
      <c r="F9134" t="s">
        <v>23</v>
      </c>
      <c r="G9134" s="5" t="s">
        <v>13</v>
      </c>
      <c r="H9134">
        <v>10000136</v>
      </c>
      <c r="I9134" s="3" t="s">
        <v>40</v>
      </c>
      <c r="J9134" s="2">
        <v>0.47445665782507457</v>
      </c>
    </row>
    <row r="9135" spans="1:10" x14ac:dyDescent="0.2">
      <c r="A9135" t="s">
        <v>91</v>
      </c>
      <c r="B9135" s="1">
        <v>43272</v>
      </c>
      <c r="C9135" s="1" t="s">
        <v>22</v>
      </c>
      <c r="D9135" s="1" t="s">
        <v>29</v>
      </c>
      <c r="E9135">
        <v>1000000101</v>
      </c>
      <c r="F9135" t="s">
        <v>39</v>
      </c>
      <c r="G9135" s="5" t="s">
        <v>13</v>
      </c>
      <c r="H9135">
        <v>20000018</v>
      </c>
      <c r="I9135" s="3" t="s">
        <v>81</v>
      </c>
      <c r="J9135" s="2">
        <v>0.50349720093723171</v>
      </c>
    </row>
    <row r="9136" spans="1:10" x14ac:dyDescent="0.2">
      <c r="A9136" t="s">
        <v>91</v>
      </c>
      <c r="B9136" s="1">
        <v>43272</v>
      </c>
      <c r="C9136" s="1" t="s">
        <v>22</v>
      </c>
      <c r="D9136" s="1" t="s">
        <v>64</v>
      </c>
      <c r="E9136">
        <v>1000002973</v>
      </c>
      <c r="F9136" t="s">
        <v>63</v>
      </c>
      <c r="G9136" s="5" t="s">
        <v>13</v>
      </c>
      <c r="H9136">
        <v>10000136</v>
      </c>
      <c r="I9136" s="3" t="s">
        <v>40</v>
      </c>
      <c r="J9136" s="2">
        <v>0.54500156276444178</v>
      </c>
    </row>
    <row r="9137" spans="1:10" x14ac:dyDescent="0.2">
      <c r="A9137" t="s">
        <v>91</v>
      </c>
      <c r="B9137" s="1">
        <v>43272</v>
      </c>
      <c r="C9137" s="1" t="s">
        <v>22</v>
      </c>
      <c r="D9137" s="1" t="s">
        <v>64</v>
      </c>
      <c r="E9137">
        <v>1000002973</v>
      </c>
      <c r="F9137" t="s">
        <v>63</v>
      </c>
      <c r="G9137" s="5" t="s">
        <v>13</v>
      </c>
      <c r="H9137">
        <v>20000099</v>
      </c>
      <c r="I9137" s="3" t="s">
        <v>20</v>
      </c>
      <c r="J9137" s="2">
        <v>0.5559015940197306</v>
      </c>
    </row>
    <row r="9138" spans="1:10" x14ac:dyDescent="0.2">
      <c r="A9138" t="s">
        <v>91</v>
      </c>
      <c r="B9138" s="1">
        <v>43272</v>
      </c>
      <c r="C9138" s="1" t="s">
        <v>22</v>
      </c>
      <c r="D9138" s="1" t="s">
        <v>21</v>
      </c>
      <c r="E9138">
        <v>1000002872</v>
      </c>
      <c r="F9138" t="s">
        <v>19</v>
      </c>
      <c r="G9138" s="5" t="s">
        <v>13</v>
      </c>
      <c r="H9138">
        <v>10000136</v>
      </c>
      <c r="I9138" s="3" t="s">
        <v>40</v>
      </c>
      <c r="J9138" s="2">
        <v>0.59567999999999999</v>
      </c>
    </row>
    <row r="9139" spans="1:10" x14ac:dyDescent="0.2">
      <c r="A9139" t="s">
        <v>91</v>
      </c>
      <c r="B9139" s="1">
        <v>43272</v>
      </c>
      <c r="C9139" s="1" t="s">
        <v>22</v>
      </c>
      <c r="D9139" s="1" t="s">
        <v>29</v>
      </c>
      <c r="E9139">
        <v>1000000054</v>
      </c>
      <c r="F9139" t="s">
        <v>36</v>
      </c>
      <c r="G9139" s="5" t="s">
        <v>13</v>
      </c>
      <c r="H9139">
        <v>20000018</v>
      </c>
      <c r="I9139" s="3" t="s">
        <v>81</v>
      </c>
      <c r="J9139" s="2">
        <v>0.55686350120064165</v>
      </c>
    </row>
    <row r="9140" spans="1:10" x14ac:dyDescent="0.2">
      <c r="A9140" t="s">
        <v>91</v>
      </c>
      <c r="B9140" s="1">
        <v>43272</v>
      </c>
      <c r="C9140" s="1" t="s">
        <v>22</v>
      </c>
      <c r="D9140" s="1" t="s">
        <v>61</v>
      </c>
      <c r="E9140">
        <v>1000000579</v>
      </c>
      <c r="F9140" t="s">
        <v>60</v>
      </c>
      <c r="G9140" s="5" t="s">
        <v>13</v>
      </c>
      <c r="H9140">
        <v>20000018</v>
      </c>
      <c r="I9140" s="3" t="s">
        <v>81</v>
      </c>
      <c r="J9140" s="2">
        <v>0.43956696242977317</v>
      </c>
    </row>
    <row r="9141" spans="1:10" x14ac:dyDescent="0.2">
      <c r="A9141" t="s">
        <v>91</v>
      </c>
      <c r="B9141" s="1">
        <v>43272</v>
      </c>
      <c r="C9141" s="1" t="s">
        <v>22</v>
      </c>
      <c r="D9141" s="1" t="s">
        <v>61</v>
      </c>
      <c r="E9141">
        <v>1000000579</v>
      </c>
      <c r="F9141" t="s">
        <v>60</v>
      </c>
      <c r="G9141" s="5" t="s">
        <v>13</v>
      </c>
      <c r="H9141">
        <v>10000111</v>
      </c>
      <c r="I9141" s="3" t="s">
        <v>37</v>
      </c>
      <c r="J9141" s="2">
        <v>0.51502275510951423</v>
      </c>
    </row>
    <row r="9142" spans="1:10" x14ac:dyDescent="0.2">
      <c r="A9142" t="s">
        <v>91</v>
      </c>
      <c r="B9142" s="1">
        <v>43272</v>
      </c>
      <c r="C9142" s="1" t="s">
        <v>22</v>
      </c>
      <c r="D9142" s="1" t="s">
        <v>46</v>
      </c>
      <c r="E9142">
        <v>1000001133</v>
      </c>
      <c r="F9142" t="s">
        <v>45</v>
      </c>
      <c r="G9142" s="5" t="s">
        <v>13</v>
      </c>
      <c r="H9142">
        <v>20000018</v>
      </c>
      <c r="I9142" s="3" t="s">
        <v>81</v>
      </c>
      <c r="J9142" s="2">
        <v>0.55747719326234257</v>
      </c>
    </row>
    <row r="9143" spans="1:10" x14ac:dyDescent="0.2">
      <c r="A9143" t="s">
        <v>91</v>
      </c>
      <c r="B9143" s="1">
        <v>43272</v>
      </c>
      <c r="C9143" s="1" t="s">
        <v>22</v>
      </c>
      <c r="D9143" s="1" t="s">
        <v>49</v>
      </c>
      <c r="E9143">
        <v>1000000018</v>
      </c>
      <c r="F9143" t="s">
        <v>48</v>
      </c>
      <c r="G9143" s="5" t="s">
        <v>13</v>
      </c>
      <c r="H9143">
        <v>20000018</v>
      </c>
      <c r="I9143" s="3" t="s">
        <v>81</v>
      </c>
      <c r="J9143" s="2">
        <v>0.46262673712758939</v>
      </c>
    </row>
    <row r="9144" spans="1:10" x14ac:dyDescent="0.2">
      <c r="A9144" t="s">
        <v>91</v>
      </c>
      <c r="B9144" s="1">
        <v>43272</v>
      </c>
      <c r="C9144" s="1" t="s">
        <v>22</v>
      </c>
      <c r="D9144" s="1" t="s">
        <v>35</v>
      </c>
      <c r="E9144">
        <v>1000000047</v>
      </c>
      <c r="F9144" t="s">
        <v>34</v>
      </c>
      <c r="G9144" s="5" t="s">
        <v>13</v>
      </c>
      <c r="H9144">
        <v>20000018</v>
      </c>
      <c r="I9144" s="3" t="s">
        <v>81</v>
      </c>
      <c r="J9144" s="2">
        <v>0.51077729950962414</v>
      </c>
    </row>
    <row r="9145" spans="1:10" x14ac:dyDescent="0.2">
      <c r="A9145" t="s">
        <v>91</v>
      </c>
      <c r="B9145" s="1">
        <v>43272</v>
      </c>
      <c r="C9145" s="1" t="s">
        <v>22</v>
      </c>
      <c r="D9145" s="1" t="s">
        <v>64</v>
      </c>
      <c r="E9145">
        <v>1000002973</v>
      </c>
      <c r="F9145" t="s">
        <v>63</v>
      </c>
      <c r="G9145" s="5" t="s">
        <v>13</v>
      </c>
      <c r="H9145">
        <v>20000018</v>
      </c>
      <c r="I9145" s="3" t="s">
        <v>81</v>
      </c>
      <c r="J9145" s="2">
        <v>0.55809967925661785</v>
      </c>
    </row>
    <row r="9146" spans="1:10" x14ac:dyDescent="0.2">
      <c r="A9146" t="s">
        <v>91</v>
      </c>
      <c r="B9146" s="1">
        <v>43273</v>
      </c>
      <c r="C9146" s="1" t="s">
        <v>43</v>
      </c>
      <c r="D9146" s="1" t="s">
        <v>42</v>
      </c>
      <c r="E9146">
        <v>1000000931</v>
      </c>
      <c r="F9146" t="s">
        <v>41</v>
      </c>
      <c r="G9146" s="5" t="s">
        <v>13</v>
      </c>
      <c r="H9146">
        <v>10000131</v>
      </c>
      <c r="I9146" s="3" t="s">
        <v>38</v>
      </c>
      <c r="J9146" s="2">
        <v>0.47410528608000002</v>
      </c>
    </row>
    <row r="9147" spans="1:10" x14ac:dyDescent="0.2">
      <c r="A9147" t="s">
        <v>91</v>
      </c>
      <c r="B9147" s="1">
        <v>43273</v>
      </c>
      <c r="C9147" s="1" t="s">
        <v>43</v>
      </c>
      <c r="D9147" s="1" t="s">
        <v>42</v>
      </c>
      <c r="E9147">
        <v>1000001014</v>
      </c>
      <c r="F9147" t="s">
        <v>44</v>
      </c>
      <c r="G9147" s="5" t="s">
        <v>13</v>
      </c>
      <c r="H9147">
        <v>10000078</v>
      </c>
      <c r="I9147" s="3" t="s">
        <v>30</v>
      </c>
      <c r="J9147" s="2">
        <v>0.48358739180159999</v>
      </c>
    </row>
    <row r="9148" spans="1:10" x14ac:dyDescent="0.2">
      <c r="A9148" t="s">
        <v>91</v>
      </c>
      <c r="B9148" s="1">
        <v>43273</v>
      </c>
      <c r="C9148" s="1" t="s">
        <v>43</v>
      </c>
      <c r="D9148" s="1" t="s">
        <v>42</v>
      </c>
      <c r="E9148">
        <v>1000001014</v>
      </c>
      <c r="F9148" t="s">
        <v>44</v>
      </c>
      <c r="G9148" s="5" t="s">
        <v>13</v>
      </c>
      <c r="H9148">
        <v>10000131</v>
      </c>
      <c r="I9148" s="3" t="s">
        <v>38</v>
      </c>
      <c r="J9148" s="2">
        <v>0.49325913963763202</v>
      </c>
    </row>
    <row r="9149" spans="1:10" x14ac:dyDescent="0.2">
      <c r="A9149" t="s">
        <v>91</v>
      </c>
      <c r="B9149" s="1">
        <v>43273</v>
      </c>
      <c r="C9149" s="1" t="s">
        <v>43</v>
      </c>
      <c r="D9149" s="1" t="s">
        <v>42</v>
      </c>
      <c r="E9149">
        <v>1000001014</v>
      </c>
      <c r="F9149" t="s">
        <v>44</v>
      </c>
      <c r="G9149" s="5" t="s">
        <v>13</v>
      </c>
      <c r="H9149">
        <v>20000099</v>
      </c>
      <c r="I9149" s="3" t="s">
        <v>20</v>
      </c>
      <c r="J9149" s="2">
        <v>0.50312432243038463</v>
      </c>
    </row>
    <row r="9150" spans="1:10" x14ac:dyDescent="0.2">
      <c r="A9150" t="s">
        <v>91</v>
      </c>
      <c r="B9150" s="1">
        <v>43273</v>
      </c>
      <c r="C9150" s="1" t="s">
        <v>43</v>
      </c>
      <c r="D9150" s="1" t="s">
        <v>51</v>
      </c>
      <c r="E9150">
        <v>1000000460</v>
      </c>
      <c r="F9150" t="s">
        <v>50</v>
      </c>
      <c r="G9150" s="5" t="s">
        <v>13</v>
      </c>
      <c r="H9150">
        <v>10000131</v>
      </c>
      <c r="I9150" s="3" t="s">
        <v>38</v>
      </c>
      <c r="J9150" s="2">
        <v>0.14772063700813456</v>
      </c>
    </row>
    <row r="9151" spans="1:10" x14ac:dyDescent="0.2">
      <c r="A9151" t="s">
        <v>91</v>
      </c>
      <c r="B9151" s="1">
        <v>43273</v>
      </c>
      <c r="C9151" s="1" t="s">
        <v>43</v>
      </c>
      <c r="D9151" s="1" t="s">
        <v>42</v>
      </c>
      <c r="E9151">
        <v>1000000931</v>
      </c>
      <c r="F9151" t="s">
        <v>41</v>
      </c>
      <c r="G9151" s="5" t="s">
        <v>13</v>
      </c>
      <c r="H9151">
        <v>10000182</v>
      </c>
      <c r="I9151" s="3" t="s">
        <v>31</v>
      </c>
      <c r="J9151" s="2">
        <v>0.15067504974829726</v>
      </c>
    </row>
    <row r="9152" spans="1:10" x14ac:dyDescent="0.2">
      <c r="A9152" t="s">
        <v>91</v>
      </c>
      <c r="B9152" s="1">
        <v>43273</v>
      </c>
      <c r="C9152" s="1" t="s">
        <v>43</v>
      </c>
      <c r="D9152" s="1" t="s">
        <v>42</v>
      </c>
      <c r="E9152">
        <v>1000001014</v>
      </c>
      <c r="F9152" t="s">
        <v>44</v>
      </c>
      <c r="G9152" s="5" t="s">
        <v>13</v>
      </c>
      <c r="H9152">
        <v>10000182</v>
      </c>
      <c r="I9152" s="3" t="s">
        <v>31</v>
      </c>
      <c r="J9152" s="2">
        <v>0.16968457854726601</v>
      </c>
    </row>
    <row r="9153" spans="1:10" x14ac:dyDescent="0.2">
      <c r="A9153" t="s">
        <v>91</v>
      </c>
      <c r="B9153" s="1">
        <v>43273</v>
      </c>
      <c r="C9153" s="1" t="s">
        <v>43</v>
      </c>
      <c r="D9153" s="1" t="s">
        <v>51</v>
      </c>
      <c r="E9153">
        <v>1000000460</v>
      </c>
      <c r="F9153" t="s">
        <v>50</v>
      </c>
      <c r="G9153" s="5" t="s">
        <v>13</v>
      </c>
      <c r="H9153">
        <v>10000182</v>
      </c>
      <c r="I9153" s="3" t="s">
        <v>31</v>
      </c>
      <c r="J9153" s="2">
        <v>0.19881252826631995</v>
      </c>
    </row>
    <row r="9154" spans="1:10" x14ac:dyDescent="0.2">
      <c r="A9154" t="s">
        <v>91</v>
      </c>
      <c r="B9154" s="1">
        <v>43273</v>
      </c>
      <c r="C9154" s="1" t="s">
        <v>43</v>
      </c>
      <c r="D9154" s="1" t="s">
        <v>42</v>
      </c>
      <c r="E9154">
        <v>1000001014</v>
      </c>
      <c r="F9154" t="s">
        <v>44</v>
      </c>
      <c r="G9154" s="5" t="s">
        <v>13</v>
      </c>
      <c r="H9154">
        <v>10000136</v>
      </c>
      <c r="I9154" s="3" t="s">
        <v>40</v>
      </c>
      <c r="J9154" s="2">
        <v>0.20684455440827929</v>
      </c>
    </row>
    <row r="9155" spans="1:10" x14ac:dyDescent="0.2">
      <c r="A9155" t="s">
        <v>91</v>
      </c>
      <c r="B9155" s="1">
        <v>43273</v>
      </c>
      <c r="C9155" s="1" t="s">
        <v>43</v>
      </c>
      <c r="D9155" s="1" t="s">
        <v>42</v>
      </c>
      <c r="E9155">
        <v>1000000931</v>
      </c>
      <c r="F9155" t="s">
        <v>41</v>
      </c>
      <c r="G9155" s="5" t="s">
        <v>13</v>
      </c>
      <c r="H9155">
        <v>10000078</v>
      </c>
      <c r="I9155" s="3" t="s">
        <v>30</v>
      </c>
      <c r="J9155" s="2">
        <v>0.24235136258169399</v>
      </c>
    </row>
    <row r="9156" spans="1:10" x14ac:dyDescent="0.2">
      <c r="A9156" t="s">
        <v>91</v>
      </c>
      <c r="B9156" s="1">
        <v>43273</v>
      </c>
      <c r="C9156" s="1" t="s">
        <v>43</v>
      </c>
      <c r="D9156" s="1" t="s">
        <v>42</v>
      </c>
      <c r="E9156">
        <v>1000000931</v>
      </c>
      <c r="F9156" t="s">
        <v>41</v>
      </c>
      <c r="G9156" s="5" t="s">
        <v>13</v>
      </c>
      <c r="H9156">
        <v>20000099</v>
      </c>
      <c r="I9156" s="3" t="s">
        <v>20</v>
      </c>
      <c r="J9156" s="2">
        <v>0.24719838983332784</v>
      </c>
    </row>
    <row r="9157" spans="1:10" x14ac:dyDescent="0.2">
      <c r="A9157" t="s">
        <v>91</v>
      </c>
      <c r="B9157" s="1">
        <v>43273</v>
      </c>
      <c r="C9157" s="1" t="s">
        <v>43</v>
      </c>
      <c r="D9157" s="1" t="s">
        <v>78</v>
      </c>
      <c r="E9157">
        <v>1000003187</v>
      </c>
      <c r="F9157" t="s">
        <v>77</v>
      </c>
      <c r="G9157" s="5" t="s">
        <v>13</v>
      </c>
      <c r="H9157">
        <v>10000211</v>
      </c>
      <c r="I9157" s="3" t="s">
        <v>11</v>
      </c>
      <c r="J9157" s="2">
        <v>4.2388555708525919</v>
      </c>
    </row>
    <row r="9158" spans="1:10" x14ac:dyDescent="0.2">
      <c r="A9158" t="s">
        <v>91</v>
      </c>
      <c r="B9158" s="1">
        <v>43273</v>
      </c>
      <c r="C9158" s="1" t="s">
        <v>43</v>
      </c>
      <c r="D9158" s="1" t="s">
        <v>80</v>
      </c>
      <c r="E9158">
        <v>1000003498</v>
      </c>
      <c r="F9158" t="s">
        <v>79</v>
      </c>
      <c r="G9158" s="5" t="s">
        <v>13</v>
      </c>
      <c r="H9158">
        <v>10000131</v>
      </c>
      <c r="I9158" s="3" t="s">
        <v>38</v>
      </c>
      <c r="J9158" s="2">
        <v>3.3954757994860039</v>
      </c>
    </row>
    <row r="9159" spans="1:10" x14ac:dyDescent="0.2">
      <c r="A9159" t="s">
        <v>91</v>
      </c>
      <c r="B9159" s="1">
        <v>43273</v>
      </c>
      <c r="C9159" s="1" t="s">
        <v>43</v>
      </c>
      <c r="D9159" s="1" t="s">
        <v>78</v>
      </c>
      <c r="E9159">
        <v>1000003187</v>
      </c>
      <c r="F9159" t="s">
        <v>77</v>
      </c>
      <c r="G9159" s="5" t="s">
        <v>13</v>
      </c>
      <c r="H9159">
        <v>10000064</v>
      </c>
      <c r="I9159" s="3" t="s">
        <v>53</v>
      </c>
      <c r="J9159" s="2">
        <v>1.6842644409599998</v>
      </c>
    </row>
    <row r="9160" spans="1:10" x14ac:dyDescent="0.2">
      <c r="A9160" t="s">
        <v>91</v>
      </c>
      <c r="B9160" s="1">
        <v>43273</v>
      </c>
      <c r="C9160" s="1" t="s">
        <v>43</v>
      </c>
      <c r="D9160" s="1" t="s">
        <v>78</v>
      </c>
      <c r="E9160">
        <v>1000003187</v>
      </c>
      <c r="F9160" t="s">
        <v>77</v>
      </c>
      <c r="G9160" s="5" t="s">
        <v>13</v>
      </c>
      <c r="H9160">
        <v>20000099</v>
      </c>
      <c r="I9160" s="3" t="s">
        <v>20</v>
      </c>
      <c r="J9160" s="2">
        <v>1.7179497297791999</v>
      </c>
    </row>
    <row r="9161" spans="1:10" x14ac:dyDescent="0.2">
      <c r="A9161" t="s">
        <v>91</v>
      </c>
      <c r="B9161" s="1">
        <v>43273</v>
      </c>
      <c r="C9161" s="1" t="s">
        <v>43</v>
      </c>
      <c r="D9161" s="1" t="s">
        <v>78</v>
      </c>
      <c r="E9161">
        <v>1000003187</v>
      </c>
      <c r="F9161" t="s">
        <v>77</v>
      </c>
      <c r="G9161" s="5" t="s">
        <v>13</v>
      </c>
      <c r="H9161">
        <v>10000078</v>
      </c>
      <c r="I9161" s="3" t="s">
        <v>30</v>
      </c>
      <c r="J9161" s="2">
        <v>0.2210755079645364</v>
      </c>
    </row>
    <row r="9162" spans="1:10" x14ac:dyDescent="0.2">
      <c r="A9162" t="s">
        <v>91</v>
      </c>
      <c r="B9162" s="1">
        <v>43273</v>
      </c>
      <c r="C9162" s="1" t="s">
        <v>43</v>
      </c>
      <c r="D9162" s="1" t="s">
        <v>78</v>
      </c>
      <c r="E9162">
        <v>1000003187</v>
      </c>
      <c r="F9162" t="s">
        <v>77</v>
      </c>
      <c r="G9162" s="5" t="s">
        <v>13</v>
      </c>
      <c r="H9162">
        <v>10000111</v>
      </c>
      <c r="I9162" s="3" t="s">
        <v>37</v>
      </c>
      <c r="J9162" s="2">
        <v>0.23000695848630368</v>
      </c>
    </row>
    <row r="9163" spans="1:10" x14ac:dyDescent="0.2">
      <c r="A9163" t="s">
        <v>91</v>
      </c>
      <c r="B9163" s="1">
        <v>43273</v>
      </c>
      <c r="C9163" s="1" t="s">
        <v>43</v>
      </c>
      <c r="D9163" s="1" t="s">
        <v>78</v>
      </c>
      <c r="E9163">
        <v>1000003187</v>
      </c>
      <c r="F9163" t="s">
        <v>77</v>
      </c>
      <c r="G9163" s="5" t="s">
        <v>13</v>
      </c>
      <c r="H9163">
        <v>10000131</v>
      </c>
      <c r="I9163" s="3" t="s">
        <v>38</v>
      </c>
      <c r="J9163" s="2">
        <v>0.23460709765602974</v>
      </c>
    </row>
    <row r="9164" spans="1:10" x14ac:dyDescent="0.2">
      <c r="A9164" t="s">
        <v>91</v>
      </c>
      <c r="B9164" s="1">
        <v>43273</v>
      </c>
      <c r="C9164" s="1" t="s">
        <v>43</v>
      </c>
      <c r="D9164" s="1" t="s">
        <v>80</v>
      </c>
      <c r="E9164">
        <v>1000003498</v>
      </c>
      <c r="F9164" t="s">
        <v>79</v>
      </c>
      <c r="G9164" s="5" t="s">
        <v>13</v>
      </c>
      <c r="H9164">
        <v>10000136</v>
      </c>
      <c r="I9164" s="3" t="s">
        <v>40</v>
      </c>
      <c r="J9164" s="2">
        <v>0.25394626746714721</v>
      </c>
    </row>
    <row r="9165" spans="1:10" x14ac:dyDescent="0.2">
      <c r="A9165" t="s">
        <v>91</v>
      </c>
      <c r="B9165" s="1">
        <v>43273</v>
      </c>
      <c r="C9165" s="1" t="s">
        <v>43</v>
      </c>
      <c r="D9165" s="1" t="s">
        <v>51</v>
      </c>
      <c r="E9165">
        <v>1000000460</v>
      </c>
      <c r="F9165" t="s">
        <v>50</v>
      </c>
      <c r="G9165" s="5" t="s">
        <v>13</v>
      </c>
      <c r="H9165">
        <v>20000099</v>
      </c>
      <c r="I9165" s="3" t="s">
        <v>20</v>
      </c>
      <c r="J9165" s="2">
        <v>0.27487960681840184</v>
      </c>
    </row>
    <row r="9166" spans="1:10" x14ac:dyDescent="0.2">
      <c r="A9166" t="s">
        <v>91</v>
      </c>
      <c r="B9166" s="1">
        <v>43273</v>
      </c>
      <c r="C9166" s="1" t="s">
        <v>43</v>
      </c>
      <c r="D9166" s="1" t="s">
        <v>42</v>
      </c>
      <c r="E9166">
        <v>1000000931</v>
      </c>
      <c r="F9166" t="s">
        <v>41</v>
      </c>
      <c r="G9166" s="5" t="s">
        <v>13</v>
      </c>
      <c r="H9166">
        <v>10000136</v>
      </c>
      <c r="I9166" s="3" t="s">
        <v>40</v>
      </c>
      <c r="J9166" s="2">
        <v>0.31575026468136752</v>
      </c>
    </row>
    <row r="9167" spans="1:10" x14ac:dyDescent="0.2">
      <c r="A9167" t="s">
        <v>91</v>
      </c>
      <c r="B9167" s="1">
        <v>43273</v>
      </c>
      <c r="C9167" s="1" t="s">
        <v>43</v>
      </c>
      <c r="D9167" s="1" t="s">
        <v>80</v>
      </c>
      <c r="E9167">
        <v>1000003498</v>
      </c>
      <c r="F9167" t="s">
        <v>79</v>
      </c>
      <c r="G9167" s="5" t="s">
        <v>13</v>
      </c>
      <c r="H9167">
        <v>10000211</v>
      </c>
      <c r="I9167" s="3" t="s">
        <v>11</v>
      </c>
      <c r="J9167" s="2">
        <v>0.41662576867854539</v>
      </c>
    </row>
    <row r="9168" spans="1:10" x14ac:dyDescent="0.2">
      <c r="A9168" t="s">
        <v>91</v>
      </c>
      <c r="B9168" s="1">
        <v>43273</v>
      </c>
      <c r="C9168" s="1" t="s">
        <v>43</v>
      </c>
      <c r="D9168" s="1" t="s">
        <v>78</v>
      </c>
      <c r="E9168">
        <v>1000003187</v>
      </c>
      <c r="F9168" t="s">
        <v>77</v>
      </c>
      <c r="G9168" s="5" t="s">
        <v>13</v>
      </c>
      <c r="H9168">
        <v>20000018</v>
      </c>
      <c r="I9168" s="3" t="s">
        <v>81</v>
      </c>
      <c r="J9168" s="2">
        <v>1.5700029021504001</v>
      </c>
    </row>
    <row r="9169" spans="1:10" x14ac:dyDescent="0.2">
      <c r="A9169" t="s">
        <v>91</v>
      </c>
      <c r="B9169" s="1">
        <v>43273</v>
      </c>
      <c r="C9169" s="1" t="s">
        <v>43</v>
      </c>
      <c r="D9169" s="1" t="s">
        <v>78</v>
      </c>
      <c r="E9169">
        <v>1000003187</v>
      </c>
      <c r="F9169" t="s">
        <v>77</v>
      </c>
      <c r="G9169" s="5" t="s">
        <v>13</v>
      </c>
      <c r="H9169">
        <v>10000136</v>
      </c>
      <c r="I9169" s="3" t="s">
        <v>40</v>
      </c>
      <c r="J9169" s="2">
        <v>0.77573021194602365</v>
      </c>
    </row>
    <row r="9170" spans="1:10" x14ac:dyDescent="0.2">
      <c r="A9170" t="s">
        <v>91</v>
      </c>
      <c r="B9170" s="1">
        <v>43273</v>
      </c>
      <c r="C9170" s="1" t="s">
        <v>9</v>
      </c>
      <c r="D9170" s="1" t="s">
        <v>15</v>
      </c>
      <c r="E9170">
        <v>1000002986</v>
      </c>
      <c r="F9170" t="s">
        <v>14</v>
      </c>
      <c r="G9170" s="5" t="s">
        <v>13</v>
      </c>
      <c r="H9170">
        <v>10000211</v>
      </c>
      <c r="I9170" s="3" t="s">
        <v>11</v>
      </c>
      <c r="J9170" s="2">
        <v>0.44675999999999993</v>
      </c>
    </row>
    <row r="9171" spans="1:10" x14ac:dyDescent="0.2">
      <c r="A9171" t="s">
        <v>91</v>
      </c>
      <c r="B9171" s="1">
        <v>43273</v>
      </c>
      <c r="C9171" s="1" t="s">
        <v>9</v>
      </c>
      <c r="D9171" s="1" t="s">
        <v>12</v>
      </c>
      <c r="E9171">
        <v>1000000072</v>
      </c>
      <c r="F9171" t="s">
        <v>10</v>
      </c>
      <c r="G9171" s="5" t="s">
        <v>13</v>
      </c>
      <c r="H9171">
        <v>10000211</v>
      </c>
      <c r="I9171" s="3" t="s">
        <v>11</v>
      </c>
      <c r="J9171" s="2">
        <v>0.45569519999999997</v>
      </c>
    </row>
    <row r="9172" spans="1:10" x14ac:dyDescent="0.2">
      <c r="A9172" t="s">
        <v>91</v>
      </c>
      <c r="B9172" s="1">
        <v>43273</v>
      </c>
      <c r="C9172" s="1" t="s">
        <v>9</v>
      </c>
      <c r="D9172" s="1" t="s">
        <v>15</v>
      </c>
      <c r="E9172">
        <v>1000002985</v>
      </c>
      <c r="F9172" t="s">
        <v>47</v>
      </c>
      <c r="G9172" s="5" t="s">
        <v>13</v>
      </c>
      <c r="H9172">
        <v>10000211</v>
      </c>
      <c r="I9172" s="3" t="s">
        <v>11</v>
      </c>
      <c r="J9172" s="2">
        <v>0.51318680887899237</v>
      </c>
    </row>
    <row r="9173" spans="1:10" x14ac:dyDescent="0.2">
      <c r="A9173" t="s">
        <v>91</v>
      </c>
      <c r="B9173" s="1">
        <v>43273</v>
      </c>
      <c r="C9173" s="1" t="s">
        <v>9</v>
      </c>
      <c r="D9173" s="1" t="s">
        <v>57</v>
      </c>
      <c r="E9173">
        <v>1000001502</v>
      </c>
      <c r="F9173" t="s">
        <v>56</v>
      </c>
      <c r="G9173" s="5" t="s">
        <v>13</v>
      </c>
      <c r="H9173">
        <v>10000064</v>
      </c>
      <c r="I9173" s="3" t="s">
        <v>53</v>
      </c>
      <c r="J9173" s="2">
        <v>0.17307827011821131</v>
      </c>
    </row>
    <row r="9174" spans="1:10" x14ac:dyDescent="0.2">
      <c r="A9174" t="s">
        <v>91</v>
      </c>
      <c r="B9174" s="1">
        <v>43273</v>
      </c>
      <c r="C9174" s="1" t="s">
        <v>9</v>
      </c>
      <c r="D9174" s="1" t="s">
        <v>17</v>
      </c>
      <c r="E9174">
        <v>1000000059</v>
      </c>
      <c r="F9174" t="s">
        <v>55</v>
      </c>
      <c r="G9174" s="5" t="s">
        <v>13</v>
      </c>
      <c r="H9174">
        <v>10000131</v>
      </c>
      <c r="I9174" s="3" t="s">
        <v>38</v>
      </c>
      <c r="J9174" s="2">
        <v>0.17653983552057553</v>
      </c>
    </row>
    <row r="9175" spans="1:10" x14ac:dyDescent="0.2">
      <c r="A9175" t="s">
        <v>91</v>
      </c>
      <c r="B9175" s="1">
        <v>43273</v>
      </c>
      <c r="C9175" s="1" t="s">
        <v>9</v>
      </c>
      <c r="D9175" s="1" t="s">
        <v>15</v>
      </c>
      <c r="E9175">
        <v>1000002981</v>
      </c>
      <c r="F9175" t="s">
        <v>62</v>
      </c>
      <c r="G9175" s="5" t="s">
        <v>13</v>
      </c>
      <c r="H9175">
        <v>10000211</v>
      </c>
      <c r="I9175" s="3" t="s">
        <v>11</v>
      </c>
      <c r="J9175" s="2">
        <v>0.21520107440637379</v>
      </c>
    </row>
    <row r="9176" spans="1:10" x14ac:dyDescent="0.2">
      <c r="A9176" t="s">
        <v>91</v>
      </c>
      <c r="B9176" s="1">
        <v>43273</v>
      </c>
      <c r="C9176" s="1" t="s">
        <v>9</v>
      </c>
      <c r="D9176" s="1" t="s">
        <v>15</v>
      </c>
      <c r="E9176">
        <v>1000002981</v>
      </c>
      <c r="F9176" t="s">
        <v>62</v>
      </c>
      <c r="G9176" s="5" t="s">
        <v>13</v>
      </c>
      <c r="H9176">
        <v>20000099</v>
      </c>
      <c r="I9176" s="3" t="s">
        <v>20</v>
      </c>
      <c r="J9176" s="2">
        <v>0.21950509589450123</v>
      </c>
    </row>
    <row r="9177" spans="1:10" x14ac:dyDescent="0.2">
      <c r="A9177" t="s">
        <v>91</v>
      </c>
      <c r="B9177" s="1">
        <v>43273</v>
      </c>
      <c r="C9177" s="1" t="s">
        <v>9</v>
      </c>
      <c r="D9177" s="1" t="s">
        <v>59</v>
      </c>
      <c r="E9177">
        <v>1000000192</v>
      </c>
      <c r="F9177" t="s">
        <v>58</v>
      </c>
      <c r="G9177" s="5" t="s">
        <v>13</v>
      </c>
      <c r="H9177">
        <v>10000064</v>
      </c>
      <c r="I9177" s="3" t="s">
        <v>53</v>
      </c>
      <c r="J9177" s="2">
        <v>0.22389519781239126</v>
      </c>
    </row>
    <row r="9178" spans="1:10" x14ac:dyDescent="0.2">
      <c r="A9178" t="s">
        <v>91</v>
      </c>
      <c r="B9178" s="1">
        <v>43273</v>
      </c>
      <c r="C9178" s="1" t="s">
        <v>9</v>
      </c>
      <c r="D9178" s="1" t="s">
        <v>57</v>
      </c>
      <c r="E9178">
        <v>1000001502</v>
      </c>
      <c r="F9178" t="s">
        <v>56</v>
      </c>
      <c r="G9178" s="5" t="s">
        <v>13</v>
      </c>
      <c r="H9178">
        <v>10000131</v>
      </c>
      <c r="I9178" s="3" t="s">
        <v>38</v>
      </c>
      <c r="J9178" s="2">
        <v>0.23294056380401187</v>
      </c>
    </row>
    <row r="9179" spans="1:10" x14ac:dyDescent="0.2">
      <c r="A9179" t="s">
        <v>91</v>
      </c>
      <c r="B9179" s="1">
        <v>43273</v>
      </c>
      <c r="C9179" s="1" t="s">
        <v>9</v>
      </c>
      <c r="D9179" s="1" t="s">
        <v>17</v>
      </c>
      <c r="E9179">
        <v>1000001649</v>
      </c>
      <c r="F9179" t="s">
        <v>16</v>
      </c>
      <c r="G9179" s="5" t="s">
        <v>13</v>
      </c>
      <c r="H9179">
        <v>10000211</v>
      </c>
      <c r="I9179" s="3" t="s">
        <v>11</v>
      </c>
      <c r="J9179" s="2">
        <v>0.25214235762999437</v>
      </c>
    </row>
    <row r="9180" spans="1:10" x14ac:dyDescent="0.2">
      <c r="A9180" t="s">
        <v>91</v>
      </c>
      <c r="B9180" s="1">
        <v>43273</v>
      </c>
      <c r="C9180" s="1" t="s">
        <v>9</v>
      </c>
      <c r="D9180" s="1" t="s">
        <v>57</v>
      </c>
      <c r="E9180">
        <v>1000001502</v>
      </c>
      <c r="F9180" t="s">
        <v>56</v>
      </c>
      <c r="G9180" s="5" t="s">
        <v>13</v>
      </c>
      <c r="H9180">
        <v>10000211</v>
      </c>
      <c r="I9180" s="3" t="s">
        <v>11</v>
      </c>
      <c r="J9180" s="2">
        <v>0.25718520478259427</v>
      </c>
    </row>
    <row r="9181" spans="1:10" x14ac:dyDescent="0.2">
      <c r="A9181" t="s">
        <v>91</v>
      </c>
      <c r="B9181" s="1">
        <v>43273</v>
      </c>
      <c r="C9181" s="1" t="s">
        <v>9</v>
      </c>
      <c r="D9181" s="1" t="s">
        <v>17</v>
      </c>
      <c r="E9181">
        <v>1000000059</v>
      </c>
      <c r="F9181" t="s">
        <v>55</v>
      </c>
      <c r="G9181" s="5" t="s">
        <v>13</v>
      </c>
      <c r="H9181">
        <v>20000099</v>
      </c>
      <c r="I9181" s="3" t="s">
        <v>20</v>
      </c>
      <c r="J9181" s="2">
        <v>3.2020000000000004</v>
      </c>
    </row>
    <row r="9182" spans="1:10" x14ac:dyDescent="0.2">
      <c r="A9182" t="s">
        <v>91</v>
      </c>
      <c r="B9182" s="1">
        <v>43273</v>
      </c>
      <c r="C9182" s="1" t="s">
        <v>9</v>
      </c>
      <c r="D9182" s="1" t="s">
        <v>72</v>
      </c>
      <c r="E9182">
        <v>1000001699</v>
      </c>
      <c r="F9182" t="s">
        <v>71</v>
      </c>
      <c r="G9182" s="5" t="s">
        <v>13</v>
      </c>
      <c r="H9182">
        <v>10000211</v>
      </c>
      <c r="I9182" s="3" t="s">
        <v>11</v>
      </c>
      <c r="J9182" s="2">
        <v>3.2855721471233283</v>
      </c>
    </row>
    <row r="9183" spans="1:10" x14ac:dyDescent="0.2">
      <c r="A9183" t="s">
        <v>91</v>
      </c>
      <c r="B9183" s="1">
        <v>43273</v>
      </c>
      <c r="C9183" s="1" t="s">
        <v>9</v>
      </c>
      <c r="D9183" s="1" t="s">
        <v>17</v>
      </c>
      <c r="E9183">
        <v>1000000059</v>
      </c>
      <c r="F9183" t="s">
        <v>55</v>
      </c>
      <c r="G9183" s="5" t="s">
        <v>13</v>
      </c>
      <c r="H9183">
        <v>10000064</v>
      </c>
      <c r="I9183" s="3" t="s">
        <v>53</v>
      </c>
      <c r="J9183" s="2">
        <v>3.548087877870822</v>
      </c>
    </row>
    <row r="9184" spans="1:10" x14ac:dyDescent="0.2">
      <c r="A9184" t="s">
        <v>91</v>
      </c>
      <c r="B9184" s="1">
        <v>43273</v>
      </c>
      <c r="C9184" s="1" t="s">
        <v>9</v>
      </c>
      <c r="D9184" s="1" t="s">
        <v>15</v>
      </c>
      <c r="E9184">
        <v>1000002981</v>
      </c>
      <c r="F9184" t="s">
        <v>62</v>
      </c>
      <c r="G9184" s="5" t="s">
        <v>13</v>
      </c>
      <c r="H9184">
        <v>10000064</v>
      </c>
      <c r="I9184" s="3" t="s">
        <v>53</v>
      </c>
      <c r="J9184" s="2">
        <v>3.6914306281368034</v>
      </c>
    </row>
    <row r="9185" spans="1:10" x14ac:dyDescent="0.2">
      <c r="A9185" t="s">
        <v>91</v>
      </c>
      <c r="B9185" s="1">
        <v>43273</v>
      </c>
      <c r="C9185" s="1" t="s">
        <v>9</v>
      </c>
      <c r="D9185" s="1" t="s">
        <v>75</v>
      </c>
      <c r="E9185">
        <v>1000000281</v>
      </c>
      <c r="F9185" t="s">
        <v>74</v>
      </c>
      <c r="G9185" s="5" t="s">
        <v>13</v>
      </c>
      <c r="H9185">
        <v>20000099</v>
      </c>
      <c r="I9185" s="3" t="s">
        <v>20</v>
      </c>
      <c r="J9185" s="2">
        <v>3.4387917140238011</v>
      </c>
    </row>
    <row r="9186" spans="1:10" x14ac:dyDescent="0.2">
      <c r="A9186" t="s">
        <v>91</v>
      </c>
      <c r="B9186" s="1">
        <v>43273</v>
      </c>
      <c r="C9186" s="1" t="s">
        <v>9</v>
      </c>
      <c r="D9186" s="1" t="s">
        <v>75</v>
      </c>
      <c r="E9186">
        <v>1000000281</v>
      </c>
      <c r="F9186" t="s">
        <v>74</v>
      </c>
      <c r="G9186" s="5" t="s">
        <v>13</v>
      </c>
      <c r="H9186">
        <v>10000131</v>
      </c>
      <c r="I9186" s="3" t="s">
        <v>38</v>
      </c>
      <c r="J9186" s="2">
        <v>2.8822332772557697</v>
      </c>
    </row>
    <row r="9187" spans="1:10" x14ac:dyDescent="0.2">
      <c r="A9187" t="s">
        <v>91</v>
      </c>
      <c r="B9187" s="1">
        <v>43273</v>
      </c>
      <c r="C9187" s="1" t="s">
        <v>9</v>
      </c>
      <c r="D9187" s="1" t="s">
        <v>75</v>
      </c>
      <c r="E9187">
        <v>1000000281</v>
      </c>
      <c r="F9187" t="s">
        <v>74</v>
      </c>
      <c r="G9187" s="5" t="s">
        <v>13</v>
      </c>
      <c r="H9187">
        <v>10000136</v>
      </c>
      <c r="I9187" s="3" t="s">
        <v>40</v>
      </c>
      <c r="J9187" s="2">
        <v>3.1198219919238412</v>
      </c>
    </row>
    <row r="9188" spans="1:10" x14ac:dyDescent="0.2">
      <c r="A9188" t="s">
        <v>91</v>
      </c>
      <c r="B9188" s="1">
        <v>43273</v>
      </c>
      <c r="C9188" s="1" t="s">
        <v>9</v>
      </c>
      <c r="D9188" s="1" t="s">
        <v>17</v>
      </c>
      <c r="E9188">
        <v>1000000059</v>
      </c>
      <c r="F9188" t="s">
        <v>55</v>
      </c>
      <c r="G9188" s="5" t="s">
        <v>13</v>
      </c>
      <c r="H9188">
        <v>10000136</v>
      </c>
      <c r="I9188" s="3" t="s">
        <v>40</v>
      </c>
      <c r="J9188" s="2">
        <v>3.3107800564055156</v>
      </c>
    </row>
    <row r="9189" spans="1:10" x14ac:dyDescent="0.2">
      <c r="A9189" t="s">
        <v>91</v>
      </c>
      <c r="B9189" s="1">
        <v>43273</v>
      </c>
      <c r="C9189" s="1" t="s">
        <v>9</v>
      </c>
      <c r="D9189" s="1" t="s">
        <v>72</v>
      </c>
      <c r="E9189">
        <v>1000000064</v>
      </c>
      <c r="F9189" t="s">
        <v>76</v>
      </c>
      <c r="G9189" s="5" t="s">
        <v>13</v>
      </c>
      <c r="H9189">
        <v>10000064</v>
      </c>
      <c r="I9189" s="3" t="s">
        <v>53</v>
      </c>
      <c r="J9189" s="2">
        <v>3.6553687038947431</v>
      </c>
    </row>
    <row r="9190" spans="1:10" x14ac:dyDescent="0.2">
      <c r="A9190" t="s">
        <v>91</v>
      </c>
      <c r="B9190" s="1">
        <v>43273</v>
      </c>
      <c r="C9190" s="1" t="s">
        <v>9</v>
      </c>
      <c r="D9190" s="1" t="s">
        <v>59</v>
      </c>
      <c r="E9190">
        <v>1000000192</v>
      </c>
      <c r="F9190" t="s">
        <v>58</v>
      </c>
      <c r="G9190" s="5" t="s">
        <v>13</v>
      </c>
      <c r="H9190">
        <v>10000172</v>
      </c>
      <c r="I9190" s="3" t="s">
        <v>18</v>
      </c>
      <c r="J9190" s="2">
        <v>3.9566886417531868</v>
      </c>
    </row>
    <row r="9191" spans="1:10" x14ac:dyDescent="0.2">
      <c r="A9191" t="s">
        <v>91</v>
      </c>
      <c r="B9191" s="1">
        <v>43273</v>
      </c>
      <c r="C9191" s="1" t="s">
        <v>9</v>
      </c>
      <c r="D9191" s="1" t="s">
        <v>15</v>
      </c>
      <c r="E9191">
        <v>1000002981</v>
      </c>
      <c r="F9191" t="s">
        <v>62</v>
      </c>
      <c r="G9191" s="5" t="s">
        <v>13</v>
      </c>
      <c r="H9191">
        <v>10000131</v>
      </c>
      <c r="I9191" s="3" t="s">
        <v>38</v>
      </c>
      <c r="J9191" s="2">
        <v>3.8392620889403686</v>
      </c>
    </row>
    <row r="9192" spans="1:10" x14ac:dyDescent="0.2">
      <c r="A9192" t="s">
        <v>91</v>
      </c>
      <c r="B9192" s="1">
        <v>43273</v>
      </c>
      <c r="C9192" s="1" t="s">
        <v>9</v>
      </c>
      <c r="D9192" s="1" t="s">
        <v>59</v>
      </c>
      <c r="E9192">
        <v>1000000192</v>
      </c>
      <c r="F9192" t="s">
        <v>58</v>
      </c>
      <c r="G9192" s="5" t="s">
        <v>13</v>
      </c>
      <c r="H9192">
        <v>10000111</v>
      </c>
      <c r="I9192" s="3" t="s">
        <v>37</v>
      </c>
      <c r="J9192" s="2">
        <v>3.9943682773335594</v>
      </c>
    </row>
    <row r="9193" spans="1:10" x14ac:dyDescent="0.2">
      <c r="A9193" t="s">
        <v>91</v>
      </c>
      <c r="B9193" s="1">
        <v>43273</v>
      </c>
      <c r="C9193" s="1" t="s">
        <v>9</v>
      </c>
      <c r="D9193" s="1" t="s">
        <v>17</v>
      </c>
      <c r="E9193">
        <v>1000001649</v>
      </c>
      <c r="F9193" t="s">
        <v>16</v>
      </c>
      <c r="G9193" s="5" t="s">
        <v>13</v>
      </c>
      <c r="H9193">
        <v>10000111</v>
      </c>
      <c r="I9193" s="3" t="s">
        <v>37</v>
      </c>
      <c r="J9193" s="2">
        <v>4.0742556428802308</v>
      </c>
    </row>
    <row r="9194" spans="1:10" x14ac:dyDescent="0.2">
      <c r="A9194" t="s">
        <v>91</v>
      </c>
      <c r="B9194" s="1">
        <v>43273</v>
      </c>
      <c r="C9194" s="1" t="s">
        <v>9</v>
      </c>
      <c r="D9194" s="1" t="s">
        <v>17</v>
      </c>
      <c r="E9194">
        <v>1000000059</v>
      </c>
      <c r="F9194" t="s">
        <v>55</v>
      </c>
      <c r="G9194" s="5" t="s">
        <v>13</v>
      </c>
      <c r="H9194">
        <v>10000211</v>
      </c>
      <c r="I9194" s="3" t="s">
        <v>11</v>
      </c>
      <c r="J9194" s="2">
        <v>1.6188623999999998</v>
      </c>
    </row>
    <row r="9195" spans="1:10" x14ac:dyDescent="0.2">
      <c r="A9195" t="s">
        <v>91</v>
      </c>
      <c r="B9195" s="1">
        <v>43273</v>
      </c>
      <c r="C9195" s="1" t="s">
        <v>9</v>
      </c>
      <c r="D9195" s="1" t="s">
        <v>59</v>
      </c>
      <c r="E9195">
        <v>1000000192</v>
      </c>
      <c r="F9195" t="s">
        <v>58</v>
      </c>
      <c r="G9195" s="5" t="s">
        <v>13</v>
      </c>
      <c r="H9195">
        <v>10000211</v>
      </c>
      <c r="I9195" s="3" t="s">
        <v>11</v>
      </c>
      <c r="J9195" s="2">
        <v>1.6512396479999998</v>
      </c>
    </row>
    <row r="9196" spans="1:10" x14ac:dyDescent="0.2">
      <c r="A9196" t="s">
        <v>91</v>
      </c>
      <c r="B9196" s="1">
        <v>43273</v>
      </c>
      <c r="C9196" s="1" t="s">
        <v>9</v>
      </c>
      <c r="D9196" s="1" t="s">
        <v>59</v>
      </c>
      <c r="E9196">
        <v>1000000192</v>
      </c>
      <c r="F9196" t="s">
        <v>58</v>
      </c>
      <c r="G9196" s="5" t="s">
        <v>13</v>
      </c>
      <c r="H9196">
        <v>10000136</v>
      </c>
      <c r="I9196" s="3" t="s">
        <v>40</v>
      </c>
      <c r="J9196" s="2">
        <v>0.25902519281649017</v>
      </c>
    </row>
    <row r="9197" spans="1:10" x14ac:dyDescent="0.2">
      <c r="A9197" t="s">
        <v>91</v>
      </c>
      <c r="B9197" s="1">
        <v>43273</v>
      </c>
      <c r="C9197" s="1" t="s">
        <v>9</v>
      </c>
      <c r="D9197" s="1" t="s">
        <v>12</v>
      </c>
      <c r="E9197">
        <v>1000000072</v>
      </c>
      <c r="F9197" t="s">
        <v>10</v>
      </c>
      <c r="G9197" s="5" t="s">
        <v>13</v>
      </c>
      <c r="H9197">
        <v>10000064</v>
      </c>
      <c r="I9197" s="3" t="s">
        <v>53</v>
      </c>
      <c r="J9197" s="2">
        <v>0.26420569667281996</v>
      </c>
    </row>
    <row r="9198" spans="1:10" x14ac:dyDescent="0.2">
      <c r="A9198" t="s">
        <v>91</v>
      </c>
      <c r="B9198" s="1">
        <v>43273</v>
      </c>
      <c r="C9198" s="1" t="s">
        <v>9</v>
      </c>
      <c r="D9198" s="1" t="s">
        <v>15</v>
      </c>
      <c r="E9198">
        <v>1000002981</v>
      </c>
      <c r="F9198" t="s">
        <v>62</v>
      </c>
      <c r="G9198" s="5" t="s">
        <v>13</v>
      </c>
      <c r="H9198">
        <v>10000136</v>
      </c>
      <c r="I9198" s="3" t="s">
        <v>40</v>
      </c>
      <c r="J9198" s="2">
        <v>0.26948981060627636</v>
      </c>
    </row>
    <row r="9199" spans="1:10" x14ac:dyDescent="0.2">
      <c r="A9199" t="s">
        <v>91</v>
      </c>
      <c r="B9199" s="1">
        <v>43273</v>
      </c>
      <c r="C9199" s="1" t="s">
        <v>9</v>
      </c>
      <c r="D9199" s="1" t="s">
        <v>59</v>
      </c>
      <c r="E9199">
        <v>1000000192</v>
      </c>
      <c r="F9199" t="s">
        <v>58</v>
      </c>
      <c r="G9199" s="5" t="s">
        <v>13</v>
      </c>
      <c r="H9199">
        <v>20000018</v>
      </c>
      <c r="I9199" s="3" t="s">
        <v>81</v>
      </c>
      <c r="J9199" s="2">
        <v>0.28037719895476987</v>
      </c>
    </row>
    <row r="9200" spans="1:10" x14ac:dyDescent="0.2">
      <c r="A9200" t="s">
        <v>91</v>
      </c>
      <c r="B9200" s="1">
        <v>43273</v>
      </c>
      <c r="C9200" s="1" t="s">
        <v>9</v>
      </c>
      <c r="D9200" s="1" t="s">
        <v>72</v>
      </c>
      <c r="E9200">
        <v>1000001699</v>
      </c>
      <c r="F9200" t="s">
        <v>71</v>
      </c>
      <c r="G9200" s="5" t="s">
        <v>13</v>
      </c>
      <c r="H9200">
        <v>10000064</v>
      </c>
      <c r="I9200" s="3" t="s">
        <v>53</v>
      </c>
      <c r="J9200" s="2">
        <v>0.08</v>
      </c>
    </row>
    <row r="9201" spans="1:10" x14ac:dyDescent="0.2">
      <c r="A9201" t="s">
        <v>91</v>
      </c>
      <c r="B9201" s="1">
        <v>43273</v>
      </c>
      <c r="C9201" s="1" t="s">
        <v>9</v>
      </c>
      <c r="D9201" s="1" t="s">
        <v>75</v>
      </c>
      <c r="E9201">
        <v>1000000281</v>
      </c>
      <c r="F9201" t="s">
        <v>74</v>
      </c>
      <c r="G9201" s="5" t="s">
        <v>13</v>
      </c>
      <c r="H9201">
        <v>10000211</v>
      </c>
      <c r="I9201" s="3" t="s">
        <v>11</v>
      </c>
      <c r="J9201" s="2">
        <v>1.6660996397852219</v>
      </c>
    </row>
    <row r="9202" spans="1:10" x14ac:dyDescent="0.2">
      <c r="A9202" t="s">
        <v>91</v>
      </c>
      <c r="B9202" s="1">
        <v>43273</v>
      </c>
      <c r="C9202" s="1" t="s">
        <v>9</v>
      </c>
      <c r="D9202" s="1" t="s">
        <v>72</v>
      </c>
      <c r="E9202">
        <v>1000001699</v>
      </c>
      <c r="F9202" t="s">
        <v>71</v>
      </c>
      <c r="G9202" s="5" t="s">
        <v>13</v>
      </c>
      <c r="H9202">
        <v>10000136</v>
      </c>
      <c r="I9202" s="3" t="s">
        <v>40</v>
      </c>
      <c r="J9202" s="2">
        <v>0.71665480813691218</v>
      </c>
    </row>
    <row r="9203" spans="1:10" x14ac:dyDescent="0.2">
      <c r="A9203" t="s">
        <v>91</v>
      </c>
      <c r="B9203" s="1">
        <v>43273</v>
      </c>
      <c r="C9203" s="1" t="s">
        <v>9</v>
      </c>
      <c r="D9203" s="1" t="s">
        <v>15</v>
      </c>
      <c r="E9203">
        <v>1000002985</v>
      </c>
      <c r="F9203" t="s">
        <v>47</v>
      </c>
      <c r="G9203" s="5" t="s">
        <v>13</v>
      </c>
      <c r="H9203">
        <v>10000064</v>
      </c>
      <c r="I9203" s="3" t="s">
        <v>53</v>
      </c>
      <c r="J9203" s="2">
        <v>0.73098790429965055</v>
      </c>
    </row>
    <row r="9204" spans="1:10" x14ac:dyDescent="0.2">
      <c r="A9204" t="s">
        <v>91</v>
      </c>
      <c r="B9204" s="1">
        <v>43273</v>
      </c>
      <c r="C9204" s="1" t="s">
        <v>9</v>
      </c>
      <c r="D9204" s="1" t="s">
        <v>75</v>
      </c>
      <c r="E9204">
        <v>1000000281</v>
      </c>
      <c r="F9204" t="s">
        <v>74</v>
      </c>
      <c r="G9204" s="5" t="s">
        <v>13</v>
      </c>
      <c r="H9204">
        <v>10000064</v>
      </c>
      <c r="I9204" s="3" t="s">
        <v>53</v>
      </c>
      <c r="J9204" s="2">
        <v>0.89107017642493558</v>
      </c>
    </row>
    <row r="9205" spans="1:10" x14ac:dyDescent="0.2">
      <c r="A9205" t="s">
        <v>91</v>
      </c>
      <c r="B9205" s="1">
        <v>43273</v>
      </c>
      <c r="C9205" s="1" t="s">
        <v>22</v>
      </c>
      <c r="D9205" s="1" t="s">
        <v>46</v>
      </c>
      <c r="E9205">
        <v>1000001133</v>
      </c>
      <c r="F9205" t="s">
        <v>45</v>
      </c>
      <c r="G9205" s="5" t="s">
        <v>13</v>
      </c>
      <c r="H9205">
        <v>10000078</v>
      </c>
      <c r="I9205" s="3" t="s">
        <v>30</v>
      </c>
      <c r="J9205" s="2">
        <v>0.52345054505657218</v>
      </c>
    </row>
    <row r="9206" spans="1:10" x14ac:dyDescent="0.2">
      <c r="A9206" t="s">
        <v>91</v>
      </c>
      <c r="B9206" s="1">
        <v>43273</v>
      </c>
      <c r="C9206" s="1" t="s">
        <v>22</v>
      </c>
      <c r="D9206" s="1" t="s">
        <v>46</v>
      </c>
      <c r="E9206">
        <v>1000001133</v>
      </c>
      <c r="F9206" t="s">
        <v>45</v>
      </c>
      <c r="G9206" s="5" t="s">
        <v>13</v>
      </c>
      <c r="H9206">
        <v>10000131</v>
      </c>
      <c r="I9206" s="3" t="s">
        <v>38</v>
      </c>
      <c r="J9206" s="2">
        <v>0.53391955595770357</v>
      </c>
    </row>
    <row r="9207" spans="1:10" x14ac:dyDescent="0.2">
      <c r="A9207" t="s">
        <v>91</v>
      </c>
      <c r="B9207" s="1">
        <v>43273</v>
      </c>
      <c r="C9207" s="1" t="s">
        <v>22</v>
      </c>
      <c r="D9207" s="1" t="s">
        <v>29</v>
      </c>
      <c r="E9207">
        <v>1000000028</v>
      </c>
      <c r="F9207" t="s">
        <v>27</v>
      </c>
      <c r="G9207" s="5" t="s">
        <v>13</v>
      </c>
      <c r="H9207">
        <v>10000061</v>
      </c>
      <c r="I9207" s="3" t="s">
        <v>28</v>
      </c>
      <c r="J9207" s="2">
        <v>0.54459794707685771</v>
      </c>
    </row>
    <row r="9208" spans="1:10" x14ac:dyDescent="0.2">
      <c r="A9208" t="s">
        <v>91</v>
      </c>
      <c r="B9208" s="1">
        <v>43273</v>
      </c>
      <c r="C9208" s="1" t="s">
        <v>22</v>
      </c>
      <c r="D9208" s="1" t="s">
        <v>29</v>
      </c>
      <c r="E9208">
        <v>1000000028</v>
      </c>
      <c r="F9208" t="s">
        <v>27</v>
      </c>
      <c r="G9208" s="5" t="s">
        <v>13</v>
      </c>
      <c r="H9208">
        <v>10000078</v>
      </c>
      <c r="I9208" s="3" t="s">
        <v>30</v>
      </c>
      <c r="J9208" s="2">
        <v>0.55548990601839487</v>
      </c>
    </row>
    <row r="9209" spans="1:10" x14ac:dyDescent="0.2">
      <c r="A9209" t="s">
        <v>91</v>
      </c>
      <c r="B9209" s="1">
        <v>43273</v>
      </c>
      <c r="C9209" s="1" t="s">
        <v>22</v>
      </c>
      <c r="D9209" s="1" t="s">
        <v>29</v>
      </c>
      <c r="E9209">
        <v>1000000028</v>
      </c>
      <c r="F9209" t="s">
        <v>27</v>
      </c>
      <c r="G9209" s="5" t="s">
        <v>13</v>
      </c>
      <c r="H9209">
        <v>20000099</v>
      </c>
      <c r="I9209" s="3" t="s">
        <v>20</v>
      </c>
      <c r="J9209" s="2">
        <v>0.12859970413876276</v>
      </c>
    </row>
    <row r="9210" spans="1:10" x14ac:dyDescent="0.2">
      <c r="A9210" t="s">
        <v>91</v>
      </c>
      <c r="B9210" s="1">
        <v>43273</v>
      </c>
      <c r="C9210" s="1" t="s">
        <v>22</v>
      </c>
      <c r="D9210" s="1" t="s">
        <v>29</v>
      </c>
      <c r="E9210">
        <v>1000000054</v>
      </c>
      <c r="F9210" t="s">
        <v>36</v>
      </c>
      <c r="G9210" s="5" t="s">
        <v>13</v>
      </c>
      <c r="H9210">
        <v>10000111</v>
      </c>
      <c r="I9210" s="3" t="s">
        <v>37</v>
      </c>
      <c r="J9210" s="2">
        <v>0.13117169822153801</v>
      </c>
    </row>
    <row r="9211" spans="1:10" x14ac:dyDescent="0.2">
      <c r="A9211" t="s">
        <v>91</v>
      </c>
      <c r="B9211" s="1">
        <v>43273</v>
      </c>
      <c r="C9211" s="1" t="s">
        <v>22</v>
      </c>
      <c r="D9211" s="1" t="s">
        <v>29</v>
      </c>
      <c r="E9211">
        <v>1000000054</v>
      </c>
      <c r="F9211" t="s">
        <v>36</v>
      </c>
      <c r="G9211" s="5" t="s">
        <v>13</v>
      </c>
      <c r="H9211">
        <v>10000131</v>
      </c>
      <c r="I9211" s="3" t="s">
        <v>38</v>
      </c>
      <c r="J9211" s="2">
        <v>0.13379513218596878</v>
      </c>
    </row>
    <row r="9212" spans="1:10" x14ac:dyDescent="0.2">
      <c r="A9212" t="s">
        <v>91</v>
      </c>
      <c r="B9212" s="1">
        <v>43273</v>
      </c>
      <c r="C9212" s="1" t="s">
        <v>22</v>
      </c>
      <c r="D9212" s="1" t="s">
        <v>29</v>
      </c>
      <c r="E9212">
        <v>1000000101</v>
      </c>
      <c r="F9212" t="s">
        <v>39</v>
      </c>
      <c r="G9212" s="5" t="s">
        <v>13</v>
      </c>
      <c r="H9212">
        <v>10000131</v>
      </c>
      <c r="I9212" s="3" t="s">
        <v>38</v>
      </c>
      <c r="J9212" s="2">
        <v>0.13647103482968814</v>
      </c>
    </row>
    <row r="9213" spans="1:10" x14ac:dyDescent="0.2">
      <c r="A9213" t="s">
        <v>91</v>
      </c>
      <c r="B9213" s="1">
        <v>43273</v>
      </c>
      <c r="C9213" s="1" t="s">
        <v>22</v>
      </c>
      <c r="D9213" s="1" t="s">
        <v>29</v>
      </c>
      <c r="E9213">
        <v>1000000101</v>
      </c>
      <c r="F9213" t="s">
        <v>39</v>
      </c>
      <c r="G9213" s="5" t="s">
        <v>13</v>
      </c>
      <c r="H9213">
        <v>10000136</v>
      </c>
      <c r="I9213" s="3" t="s">
        <v>40</v>
      </c>
      <c r="J9213" s="2">
        <v>0.13920045552628191</v>
      </c>
    </row>
    <row r="9214" spans="1:10" x14ac:dyDescent="0.2">
      <c r="A9214" t="s">
        <v>91</v>
      </c>
      <c r="B9214" s="1">
        <v>43273</v>
      </c>
      <c r="C9214" s="1" t="s">
        <v>22</v>
      </c>
      <c r="D9214" s="1" t="s">
        <v>33</v>
      </c>
      <c r="E9214">
        <v>1000000031</v>
      </c>
      <c r="F9214" t="s">
        <v>32</v>
      </c>
      <c r="G9214" s="5" t="s">
        <v>13</v>
      </c>
      <c r="H9214">
        <v>20000099</v>
      </c>
      <c r="I9214" s="3" t="s">
        <v>20</v>
      </c>
      <c r="J9214" s="2">
        <v>0.1448241539295437</v>
      </c>
    </row>
    <row r="9215" spans="1:10" x14ac:dyDescent="0.2">
      <c r="A9215" t="s">
        <v>91</v>
      </c>
      <c r="B9215" s="1">
        <v>43273</v>
      </c>
      <c r="C9215" s="1" t="s">
        <v>22</v>
      </c>
      <c r="D9215" s="1" t="s">
        <v>46</v>
      </c>
      <c r="E9215">
        <v>1000001133</v>
      </c>
      <c r="F9215" t="s">
        <v>45</v>
      </c>
      <c r="G9215" s="5" t="s">
        <v>13</v>
      </c>
      <c r="H9215">
        <v>10000182</v>
      </c>
      <c r="I9215" s="3" t="s">
        <v>31</v>
      </c>
      <c r="J9215" s="2">
        <v>0.15368855074326321</v>
      </c>
    </row>
    <row r="9216" spans="1:10" x14ac:dyDescent="0.2">
      <c r="A9216" t="s">
        <v>91</v>
      </c>
      <c r="B9216" s="1">
        <v>43273</v>
      </c>
      <c r="C9216" s="1" t="s">
        <v>22</v>
      </c>
      <c r="D9216" s="1" t="s">
        <v>29</v>
      </c>
      <c r="E9216">
        <v>1000000101</v>
      </c>
      <c r="F9216" t="s">
        <v>39</v>
      </c>
      <c r="G9216" s="5" t="s">
        <v>13</v>
      </c>
      <c r="H9216">
        <v>10000061</v>
      </c>
      <c r="I9216" s="3" t="s">
        <v>28</v>
      </c>
      <c r="J9216" s="2">
        <v>0.15676232175812849</v>
      </c>
    </row>
    <row r="9217" spans="1:10" x14ac:dyDescent="0.2">
      <c r="A9217" t="s">
        <v>91</v>
      </c>
      <c r="B9217" s="1">
        <v>43273</v>
      </c>
      <c r="C9217" s="1" t="s">
        <v>22</v>
      </c>
      <c r="D9217" s="1" t="s">
        <v>29</v>
      </c>
      <c r="E9217">
        <v>1000000101</v>
      </c>
      <c r="F9217" t="s">
        <v>39</v>
      </c>
      <c r="G9217" s="5" t="s">
        <v>13</v>
      </c>
      <c r="H9217">
        <v>10000182</v>
      </c>
      <c r="I9217" s="3" t="s">
        <v>31</v>
      </c>
      <c r="J9217" s="2">
        <v>0.15989756819329104</v>
      </c>
    </row>
    <row r="9218" spans="1:10" x14ac:dyDescent="0.2">
      <c r="A9218" t="s">
        <v>91</v>
      </c>
      <c r="B9218" s="1">
        <v>43273</v>
      </c>
      <c r="C9218" s="1" t="s">
        <v>22</v>
      </c>
      <c r="D9218" s="1" t="s">
        <v>35</v>
      </c>
      <c r="E9218">
        <v>1000000047</v>
      </c>
      <c r="F9218" t="s">
        <v>34</v>
      </c>
      <c r="G9218" s="5" t="s">
        <v>13</v>
      </c>
      <c r="H9218">
        <v>10000078</v>
      </c>
      <c r="I9218" s="3" t="s">
        <v>30</v>
      </c>
      <c r="J9218" s="2">
        <v>0.16309551955715687</v>
      </c>
    </row>
    <row r="9219" spans="1:10" x14ac:dyDescent="0.2">
      <c r="A9219" t="s">
        <v>91</v>
      </c>
      <c r="B9219" s="1">
        <v>43273</v>
      </c>
      <c r="C9219" s="1" t="s">
        <v>22</v>
      </c>
      <c r="D9219" s="1" t="s">
        <v>35</v>
      </c>
      <c r="E9219">
        <v>1000000047</v>
      </c>
      <c r="F9219" t="s">
        <v>34</v>
      </c>
      <c r="G9219" s="5" t="s">
        <v>13</v>
      </c>
      <c r="H9219">
        <v>10000131</v>
      </c>
      <c r="I9219" s="3" t="s">
        <v>38</v>
      </c>
      <c r="J9219" s="2">
        <v>0.1663574299483</v>
      </c>
    </row>
    <row r="9220" spans="1:10" x14ac:dyDescent="0.2">
      <c r="A9220" t="s">
        <v>91</v>
      </c>
      <c r="B9220" s="1">
        <v>43273</v>
      </c>
      <c r="C9220" s="1" t="s">
        <v>22</v>
      </c>
      <c r="D9220" s="1" t="s">
        <v>46</v>
      </c>
      <c r="E9220">
        <v>1000001133</v>
      </c>
      <c r="F9220" t="s">
        <v>45</v>
      </c>
      <c r="G9220" s="5" t="s">
        <v>13</v>
      </c>
      <c r="H9220">
        <v>10000111</v>
      </c>
      <c r="I9220" s="3" t="s">
        <v>37</v>
      </c>
      <c r="J9220" s="2">
        <v>0.18007063223098704</v>
      </c>
    </row>
    <row r="9221" spans="1:10" x14ac:dyDescent="0.2">
      <c r="A9221" t="s">
        <v>91</v>
      </c>
      <c r="B9221" s="1">
        <v>43273</v>
      </c>
      <c r="C9221" s="1" t="s">
        <v>22</v>
      </c>
      <c r="D9221" s="1" t="s">
        <v>49</v>
      </c>
      <c r="E9221">
        <v>1000000018</v>
      </c>
      <c r="F9221" t="s">
        <v>48</v>
      </c>
      <c r="G9221" s="5" t="s">
        <v>13</v>
      </c>
      <c r="H9221">
        <v>10000131</v>
      </c>
      <c r="I9221" s="3" t="s">
        <v>38</v>
      </c>
      <c r="J9221" s="2">
        <v>0.18367204487560676</v>
      </c>
    </row>
    <row r="9222" spans="1:10" x14ac:dyDescent="0.2">
      <c r="A9222" t="s">
        <v>91</v>
      </c>
      <c r="B9222" s="1">
        <v>43273</v>
      </c>
      <c r="C9222" s="1" t="s">
        <v>22</v>
      </c>
      <c r="D9222" s="1" t="s">
        <v>29</v>
      </c>
      <c r="E9222">
        <v>1000000101</v>
      </c>
      <c r="F9222" t="s">
        <v>39</v>
      </c>
      <c r="G9222" s="5" t="s">
        <v>13</v>
      </c>
      <c r="H9222">
        <v>10000078</v>
      </c>
      <c r="I9222" s="3" t="s">
        <v>30</v>
      </c>
      <c r="J9222" s="2">
        <v>0.18734548577311891</v>
      </c>
    </row>
    <row r="9223" spans="1:10" x14ac:dyDescent="0.2">
      <c r="A9223" t="s">
        <v>91</v>
      </c>
      <c r="B9223" s="1">
        <v>43273</v>
      </c>
      <c r="C9223" s="1" t="s">
        <v>22</v>
      </c>
      <c r="D9223" s="1" t="s">
        <v>29</v>
      </c>
      <c r="E9223">
        <v>1000000101</v>
      </c>
      <c r="F9223" t="s">
        <v>39</v>
      </c>
      <c r="G9223" s="5" t="s">
        <v>13</v>
      </c>
      <c r="H9223">
        <v>20000099</v>
      </c>
      <c r="I9223" s="3" t="s">
        <v>20</v>
      </c>
      <c r="J9223" s="2">
        <v>0.19109239548858128</v>
      </c>
    </row>
    <row r="9224" spans="1:10" x14ac:dyDescent="0.2">
      <c r="A9224" t="s">
        <v>91</v>
      </c>
      <c r="B9224" s="1">
        <v>43273</v>
      </c>
      <c r="C9224" s="1" t="s">
        <v>22</v>
      </c>
      <c r="D9224" s="1" t="s">
        <v>35</v>
      </c>
      <c r="E9224">
        <v>1000000047</v>
      </c>
      <c r="F9224" t="s">
        <v>34</v>
      </c>
      <c r="G9224" s="5" t="s">
        <v>13</v>
      </c>
      <c r="H9224">
        <v>10000061</v>
      </c>
      <c r="I9224" s="3" t="s">
        <v>28</v>
      </c>
      <c r="J9224" s="2">
        <v>0.19491424339835292</v>
      </c>
    </row>
    <row r="9225" spans="1:10" x14ac:dyDescent="0.2">
      <c r="A9225" t="s">
        <v>91</v>
      </c>
      <c r="B9225" s="1">
        <v>43273</v>
      </c>
      <c r="C9225" s="1" t="s">
        <v>22</v>
      </c>
      <c r="D9225" s="1" t="s">
        <v>64</v>
      </c>
      <c r="E9225">
        <v>1000002973</v>
      </c>
      <c r="F9225" t="s">
        <v>63</v>
      </c>
      <c r="G9225" s="5" t="s">
        <v>13</v>
      </c>
      <c r="H9225">
        <v>10000078</v>
      </c>
      <c r="I9225" s="3" t="s">
        <v>30</v>
      </c>
      <c r="J9225" s="2">
        <v>0.23759937508009213</v>
      </c>
    </row>
    <row r="9226" spans="1:10" x14ac:dyDescent="0.2">
      <c r="A9226" t="s">
        <v>91</v>
      </c>
      <c r="B9226" s="1">
        <v>43273</v>
      </c>
      <c r="C9226" s="1" t="s">
        <v>22</v>
      </c>
      <c r="D9226" s="1" t="s">
        <v>61</v>
      </c>
      <c r="E9226">
        <v>1000000579</v>
      </c>
      <c r="F9226" t="s">
        <v>60</v>
      </c>
      <c r="G9226" s="5" t="s">
        <v>13</v>
      </c>
      <c r="H9226">
        <v>10000182</v>
      </c>
      <c r="I9226" s="3" t="s">
        <v>31</v>
      </c>
      <c r="J9226" s="2">
        <v>0.26232890887824617</v>
      </c>
    </row>
    <row r="9227" spans="1:10" x14ac:dyDescent="0.2">
      <c r="A9227" t="s">
        <v>91</v>
      </c>
      <c r="B9227" s="1">
        <v>43273</v>
      </c>
      <c r="C9227" s="1" t="s">
        <v>22</v>
      </c>
      <c r="D9227" s="1" t="s">
        <v>29</v>
      </c>
      <c r="E9227">
        <v>1000000028</v>
      </c>
      <c r="F9227" t="s">
        <v>27</v>
      </c>
      <c r="G9227" s="5" t="s">
        <v>13</v>
      </c>
      <c r="H9227">
        <v>10000111</v>
      </c>
      <c r="I9227" s="3" t="s">
        <v>37</v>
      </c>
      <c r="J9227" s="2">
        <v>3.2660400000000003</v>
      </c>
    </row>
    <row r="9228" spans="1:10" x14ac:dyDescent="0.2">
      <c r="A9228" t="s">
        <v>91</v>
      </c>
      <c r="B9228" s="1">
        <v>43273</v>
      </c>
      <c r="C9228" s="1" t="s">
        <v>22</v>
      </c>
      <c r="D9228" s="1" t="s">
        <v>29</v>
      </c>
      <c r="E9228">
        <v>1000000054</v>
      </c>
      <c r="F9228" t="s">
        <v>36</v>
      </c>
      <c r="G9228" s="5" t="s">
        <v>13</v>
      </c>
      <c r="H9228">
        <v>10000136</v>
      </c>
      <c r="I9228" s="3" t="s">
        <v>40</v>
      </c>
      <c r="J9228" s="2">
        <v>3.0353608000000003</v>
      </c>
    </row>
    <row r="9229" spans="1:10" x14ac:dyDescent="0.2">
      <c r="A9229" t="s">
        <v>91</v>
      </c>
      <c r="B9229" s="1">
        <v>43273</v>
      </c>
      <c r="C9229" s="1" t="s">
        <v>22</v>
      </c>
      <c r="D9229" s="1" t="s">
        <v>33</v>
      </c>
      <c r="E9229">
        <v>1000000031</v>
      </c>
      <c r="F9229" t="s">
        <v>32</v>
      </c>
      <c r="G9229" s="5" t="s">
        <v>13</v>
      </c>
      <c r="H9229">
        <v>10000061</v>
      </c>
      <c r="I9229" s="3" t="s">
        <v>28</v>
      </c>
      <c r="J9229" s="2">
        <v>3.0960680160000003</v>
      </c>
    </row>
    <row r="9230" spans="1:10" x14ac:dyDescent="0.2">
      <c r="A9230" t="s">
        <v>91</v>
      </c>
      <c r="B9230" s="1">
        <v>43273</v>
      </c>
      <c r="C9230" s="1" t="s">
        <v>22</v>
      </c>
      <c r="D9230" s="1" t="s">
        <v>61</v>
      </c>
      <c r="E9230">
        <v>1000000579</v>
      </c>
      <c r="F9230" t="s">
        <v>60</v>
      </c>
      <c r="G9230" s="5" t="s">
        <v>13</v>
      </c>
      <c r="H9230">
        <v>10000078</v>
      </c>
      <c r="I9230" s="3" t="s">
        <v>30</v>
      </c>
      <c r="J9230" s="2">
        <v>3.2211491638464</v>
      </c>
    </row>
    <row r="9231" spans="1:10" x14ac:dyDescent="0.2">
      <c r="A9231" t="s">
        <v>91</v>
      </c>
      <c r="B9231" s="1">
        <v>43273</v>
      </c>
      <c r="C9231" s="1" t="s">
        <v>22</v>
      </c>
      <c r="D9231" s="1" t="s">
        <v>49</v>
      </c>
      <c r="E9231">
        <v>1000000018</v>
      </c>
      <c r="F9231" t="s">
        <v>48</v>
      </c>
      <c r="G9231" s="5" t="s">
        <v>13</v>
      </c>
      <c r="H9231">
        <v>10000078</v>
      </c>
      <c r="I9231" s="3" t="s">
        <v>30</v>
      </c>
      <c r="J9231" s="2">
        <v>3.3512835900657949</v>
      </c>
    </row>
    <row r="9232" spans="1:10" x14ac:dyDescent="0.2">
      <c r="A9232" t="s">
        <v>91</v>
      </c>
      <c r="B9232" s="1">
        <v>43273</v>
      </c>
      <c r="C9232" s="1" t="s">
        <v>22</v>
      </c>
      <c r="D9232" s="1" t="s">
        <v>69</v>
      </c>
      <c r="E9232">
        <v>1000000129</v>
      </c>
      <c r="F9232" t="s">
        <v>70</v>
      </c>
      <c r="G9232" s="5" t="s">
        <v>13</v>
      </c>
      <c r="H9232">
        <v>10000078</v>
      </c>
      <c r="I9232" s="3" t="s">
        <v>30</v>
      </c>
      <c r="J9232" s="2">
        <v>3.4183092618671109</v>
      </c>
    </row>
    <row r="9233" spans="1:10" x14ac:dyDescent="0.2">
      <c r="A9233" t="s">
        <v>91</v>
      </c>
      <c r="B9233" s="1">
        <v>43273</v>
      </c>
      <c r="C9233" s="1" t="s">
        <v>22</v>
      </c>
      <c r="D9233" s="1" t="s">
        <v>69</v>
      </c>
      <c r="E9233">
        <v>1000000129</v>
      </c>
      <c r="F9233" t="s">
        <v>70</v>
      </c>
      <c r="G9233" s="5" t="s">
        <v>13</v>
      </c>
      <c r="H9233">
        <v>10000131</v>
      </c>
      <c r="I9233" s="3" t="s">
        <v>38</v>
      </c>
      <c r="J9233" s="2">
        <v>3.4866754471044534</v>
      </c>
    </row>
    <row r="9234" spans="1:10" x14ac:dyDescent="0.2">
      <c r="A9234" t="s">
        <v>91</v>
      </c>
      <c r="B9234" s="1">
        <v>43273</v>
      </c>
      <c r="C9234" s="1" t="s">
        <v>22</v>
      </c>
      <c r="D9234" s="1" t="s">
        <v>29</v>
      </c>
      <c r="E9234">
        <v>1000000101</v>
      </c>
      <c r="F9234" t="s">
        <v>39</v>
      </c>
      <c r="G9234" s="5" t="s">
        <v>13</v>
      </c>
      <c r="H9234">
        <v>10000111</v>
      </c>
      <c r="I9234" s="3" t="s">
        <v>37</v>
      </c>
      <c r="J9234" s="2">
        <v>3.5564089560465426</v>
      </c>
    </row>
    <row r="9235" spans="1:10" x14ac:dyDescent="0.2">
      <c r="A9235" t="s">
        <v>91</v>
      </c>
      <c r="B9235" s="1">
        <v>43273</v>
      </c>
      <c r="C9235" s="1" t="s">
        <v>22</v>
      </c>
      <c r="D9235" s="1" t="s">
        <v>61</v>
      </c>
      <c r="E9235">
        <v>1000000579</v>
      </c>
      <c r="F9235" t="s">
        <v>60</v>
      </c>
      <c r="G9235" s="5" t="s">
        <v>13</v>
      </c>
      <c r="H9235">
        <v>20000099</v>
      </c>
      <c r="I9235" s="3" t="s">
        <v>20</v>
      </c>
      <c r="J9235" s="2">
        <v>3.6275371351674734</v>
      </c>
    </row>
    <row r="9236" spans="1:10" x14ac:dyDescent="0.2">
      <c r="A9236" t="s">
        <v>91</v>
      </c>
      <c r="B9236" s="1">
        <v>43273</v>
      </c>
      <c r="C9236" s="1" t="s">
        <v>22</v>
      </c>
      <c r="D9236" s="1" t="s">
        <v>49</v>
      </c>
      <c r="E9236">
        <v>1000000020</v>
      </c>
      <c r="F9236" t="s">
        <v>73</v>
      </c>
      <c r="G9236" s="5" t="s">
        <v>13</v>
      </c>
      <c r="H9236">
        <v>20000099</v>
      </c>
      <c r="I9236" s="3" t="s">
        <v>20</v>
      </c>
      <c r="J9236" s="2">
        <v>3.6190496354282384</v>
      </c>
    </row>
    <row r="9237" spans="1:10" x14ac:dyDescent="0.2">
      <c r="A9237" t="s">
        <v>91</v>
      </c>
      <c r="B9237" s="1">
        <v>43273</v>
      </c>
      <c r="C9237" s="1" t="s">
        <v>22</v>
      </c>
      <c r="D9237" s="1" t="s">
        <v>46</v>
      </c>
      <c r="E9237">
        <v>1000001133</v>
      </c>
      <c r="F9237" t="s">
        <v>45</v>
      </c>
      <c r="G9237" s="5" t="s">
        <v>13</v>
      </c>
      <c r="H9237">
        <v>10000061</v>
      </c>
      <c r="I9237" s="3" t="s">
        <v>28</v>
      </c>
      <c r="J9237" s="2">
        <v>3.3052592406995398</v>
      </c>
    </row>
    <row r="9238" spans="1:10" x14ac:dyDescent="0.2">
      <c r="A9238" t="s">
        <v>91</v>
      </c>
      <c r="B9238" s="1">
        <v>43273</v>
      </c>
      <c r="C9238" s="1" t="s">
        <v>22</v>
      </c>
      <c r="D9238" s="1" t="s">
        <v>49</v>
      </c>
      <c r="E9238">
        <v>1000000020</v>
      </c>
      <c r="F9238" t="s">
        <v>73</v>
      </c>
      <c r="G9238" s="5" t="s">
        <v>13</v>
      </c>
      <c r="H9238">
        <v>10000078</v>
      </c>
      <c r="I9238" s="3" t="s">
        <v>30</v>
      </c>
      <c r="J9238" s="2">
        <v>2.8257188992703623</v>
      </c>
    </row>
    <row r="9239" spans="1:10" x14ac:dyDescent="0.2">
      <c r="A9239" t="s">
        <v>91</v>
      </c>
      <c r="B9239" s="1">
        <v>43273</v>
      </c>
      <c r="C9239" s="1" t="s">
        <v>22</v>
      </c>
      <c r="D9239" s="1" t="s">
        <v>49</v>
      </c>
      <c r="E9239">
        <v>1000000020</v>
      </c>
      <c r="F9239" t="s">
        <v>73</v>
      </c>
      <c r="G9239" s="5" t="s">
        <v>13</v>
      </c>
      <c r="H9239">
        <v>10000136</v>
      </c>
      <c r="I9239" s="3" t="s">
        <v>40</v>
      </c>
      <c r="J9239" s="2">
        <v>2.939877942800885</v>
      </c>
    </row>
    <row r="9240" spans="1:10" x14ac:dyDescent="0.2">
      <c r="A9240" t="s">
        <v>91</v>
      </c>
      <c r="B9240" s="1">
        <v>43273</v>
      </c>
      <c r="C9240" s="1" t="s">
        <v>22</v>
      </c>
      <c r="D9240" s="1" t="s">
        <v>61</v>
      </c>
      <c r="E9240">
        <v>1000000579</v>
      </c>
      <c r="F9240" t="s">
        <v>60</v>
      </c>
      <c r="G9240" s="5" t="s">
        <v>13</v>
      </c>
      <c r="H9240">
        <v>10000061</v>
      </c>
      <c r="I9240" s="3" t="s">
        <v>28</v>
      </c>
      <c r="J9240" s="2">
        <v>3.0586490116900404</v>
      </c>
    </row>
    <row r="9241" spans="1:10" x14ac:dyDescent="0.2">
      <c r="A9241" t="s">
        <v>91</v>
      </c>
      <c r="B9241" s="1">
        <v>43273</v>
      </c>
      <c r="C9241" s="1" t="s">
        <v>22</v>
      </c>
      <c r="D9241" s="1" t="s">
        <v>49</v>
      </c>
      <c r="E9241">
        <v>1000000018</v>
      </c>
      <c r="F9241" t="s">
        <v>48</v>
      </c>
      <c r="G9241" s="5" t="s">
        <v>13</v>
      </c>
      <c r="H9241">
        <v>20000099</v>
      </c>
      <c r="I9241" s="3" t="s">
        <v>20</v>
      </c>
      <c r="J9241" s="2">
        <v>3.1822184317623181</v>
      </c>
    </row>
    <row r="9242" spans="1:10" x14ac:dyDescent="0.2">
      <c r="A9242" t="s">
        <v>91</v>
      </c>
      <c r="B9242" s="1">
        <v>43273</v>
      </c>
      <c r="C9242" s="1" t="s">
        <v>22</v>
      </c>
      <c r="D9242" s="1" t="s">
        <v>29</v>
      </c>
      <c r="E9242">
        <v>1000000028</v>
      </c>
      <c r="F9242" t="s">
        <v>27</v>
      </c>
      <c r="G9242" s="5" t="s">
        <v>13</v>
      </c>
      <c r="H9242">
        <v>10000131</v>
      </c>
      <c r="I9242" s="3" t="s">
        <v>38</v>
      </c>
      <c r="J9242" s="2">
        <v>3.2458628003975645</v>
      </c>
    </row>
    <row r="9243" spans="1:10" x14ac:dyDescent="0.2">
      <c r="A9243" t="s">
        <v>91</v>
      </c>
      <c r="B9243" s="1">
        <v>43273</v>
      </c>
      <c r="C9243" s="1" t="s">
        <v>22</v>
      </c>
      <c r="D9243" s="1" t="s">
        <v>69</v>
      </c>
      <c r="E9243">
        <v>1000000129</v>
      </c>
      <c r="F9243" t="s">
        <v>70</v>
      </c>
      <c r="G9243" s="5" t="s">
        <v>13</v>
      </c>
      <c r="H9243">
        <v>10000136</v>
      </c>
      <c r="I9243" s="3" t="s">
        <v>40</v>
      </c>
      <c r="J9243" s="2">
        <v>3.3769956575336262</v>
      </c>
    </row>
    <row r="9244" spans="1:10" x14ac:dyDescent="0.2">
      <c r="A9244" t="s">
        <v>91</v>
      </c>
      <c r="B9244" s="1">
        <v>43273</v>
      </c>
      <c r="C9244" s="1" t="s">
        <v>22</v>
      </c>
      <c r="D9244" s="1" t="s">
        <v>49</v>
      </c>
      <c r="E9244">
        <v>1000000020</v>
      </c>
      <c r="F9244" t="s">
        <v>73</v>
      </c>
      <c r="G9244" s="5" t="s">
        <v>13</v>
      </c>
      <c r="H9244">
        <v>10000131</v>
      </c>
      <c r="I9244" s="3" t="s">
        <v>38</v>
      </c>
      <c r="J9244" s="2">
        <v>3.5134262820979849</v>
      </c>
    </row>
    <row r="9245" spans="1:10" x14ac:dyDescent="0.2">
      <c r="A9245" t="s">
        <v>91</v>
      </c>
      <c r="B9245" s="1">
        <v>43273</v>
      </c>
      <c r="C9245" s="1" t="s">
        <v>22</v>
      </c>
      <c r="D9245" s="1" t="s">
        <v>29</v>
      </c>
      <c r="E9245">
        <v>1000000054</v>
      </c>
      <c r="F9245" t="s">
        <v>36</v>
      </c>
      <c r="G9245" s="5" t="s">
        <v>13</v>
      </c>
      <c r="H9245">
        <v>10000078</v>
      </c>
      <c r="I9245" s="3" t="s">
        <v>30</v>
      </c>
      <c r="J9245" s="2">
        <v>3.5836948077399442</v>
      </c>
    </row>
    <row r="9246" spans="1:10" x14ac:dyDescent="0.2">
      <c r="A9246" t="s">
        <v>91</v>
      </c>
      <c r="B9246" s="1">
        <v>43273</v>
      </c>
      <c r="C9246" s="1" t="s">
        <v>22</v>
      </c>
      <c r="D9246" s="1" t="s">
        <v>49</v>
      </c>
      <c r="E9246">
        <v>1000000018</v>
      </c>
      <c r="F9246" t="s">
        <v>48</v>
      </c>
      <c r="G9246" s="5" t="s">
        <v>13</v>
      </c>
      <c r="H9246">
        <v>10000211</v>
      </c>
      <c r="I9246" s="3" t="s">
        <v>11</v>
      </c>
      <c r="J9246" s="2">
        <v>3.7284760779726378</v>
      </c>
    </row>
    <row r="9247" spans="1:10" x14ac:dyDescent="0.2">
      <c r="A9247" t="s">
        <v>91</v>
      </c>
      <c r="B9247" s="1">
        <v>43273</v>
      </c>
      <c r="C9247" s="1" t="s">
        <v>22</v>
      </c>
      <c r="D9247" s="1" t="s">
        <v>69</v>
      </c>
      <c r="E9247">
        <v>1000000129</v>
      </c>
      <c r="F9247" t="s">
        <v>70</v>
      </c>
      <c r="G9247" s="5" t="s">
        <v>13</v>
      </c>
      <c r="H9247">
        <v>20000099</v>
      </c>
      <c r="I9247" s="3" t="s">
        <v>20</v>
      </c>
      <c r="J9247" s="2">
        <v>3.8030455995320902</v>
      </c>
    </row>
    <row r="9248" spans="1:10" x14ac:dyDescent="0.2">
      <c r="A9248" t="s">
        <v>91</v>
      </c>
      <c r="B9248" s="1">
        <v>43273</v>
      </c>
      <c r="C9248" s="1" t="s">
        <v>22</v>
      </c>
      <c r="D9248" s="1" t="s">
        <v>46</v>
      </c>
      <c r="E9248">
        <v>1000001133</v>
      </c>
      <c r="F9248" t="s">
        <v>45</v>
      </c>
      <c r="G9248" s="5" t="s">
        <v>13</v>
      </c>
      <c r="H9248">
        <v>20000099</v>
      </c>
      <c r="I9248" s="3" t="s">
        <v>20</v>
      </c>
      <c r="J9248" s="2">
        <v>3.8791065115227319</v>
      </c>
    </row>
    <row r="9249" spans="1:10" x14ac:dyDescent="0.2">
      <c r="A9249" t="s">
        <v>91</v>
      </c>
      <c r="B9249" s="1">
        <v>43273</v>
      </c>
      <c r="C9249" s="1" t="s">
        <v>22</v>
      </c>
      <c r="D9249" s="1" t="s">
        <v>33</v>
      </c>
      <c r="E9249">
        <v>1000000031</v>
      </c>
      <c r="F9249" t="s">
        <v>32</v>
      </c>
      <c r="G9249" s="5" t="s">
        <v>13</v>
      </c>
      <c r="H9249">
        <v>10000136</v>
      </c>
      <c r="I9249" s="3" t="s">
        <v>40</v>
      </c>
      <c r="J9249" s="2">
        <v>3.6178224145882507</v>
      </c>
    </row>
    <row r="9250" spans="1:10" x14ac:dyDescent="0.2">
      <c r="A9250" t="s">
        <v>91</v>
      </c>
      <c r="B9250" s="1">
        <v>43273</v>
      </c>
      <c r="C9250" s="1" t="s">
        <v>22</v>
      </c>
      <c r="D9250" s="1" t="s">
        <v>35</v>
      </c>
      <c r="E9250">
        <v>1000000047</v>
      </c>
      <c r="F9250" t="s">
        <v>34</v>
      </c>
      <c r="G9250" s="5" t="s">
        <v>13</v>
      </c>
      <c r="H9250">
        <v>20000099</v>
      </c>
      <c r="I9250" s="3" t="s">
        <v>20</v>
      </c>
      <c r="J9250" s="2">
        <v>3.7639824401376161</v>
      </c>
    </row>
    <row r="9251" spans="1:10" x14ac:dyDescent="0.2">
      <c r="A9251" t="s">
        <v>91</v>
      </c>
      <c r="B9251" s="1">
        <v>43273</v>
      </c>
      <c r="C9251" s="1" t="s">
        <v>22</v>
      </c>
      <c r="D9251" s="1" t="s">
        <v>25</v>
      </c>
      <c r="E9251">
        <v>1000003183</v>
      </c>
      <c r="F9251" t="s">
        <v>23</v>
      </c>
      <c r="G9251" s="5" t="s">
        <v>13</v>
      </c>
      <c r="H9251">
        <v>10000111</v>
      </c>
      <c r="I9251" s="3" t="s">
        <v>37</v>
      </c>
      <c r="J9251" s="2">
        <v>3.1996326822696437</v>
      </c>
    </row>
    <row r="9252" spans="1:10" x14ac:dyDescent="0.2">
      <c r="A9252" t="s">
        <v>91</v>
      </c>
      <c r="B9252" s="1">
        <v>43273</v>
      </c>
      <c r="C9252" s="1" t="s">
        <v>22</v>
      </c>
      <c r="D9252" s="1" t="s">
        <v>61</v>
      </c>
      <c r="E9252">
        <v>1000000579</v>
      </c>
      <c r="F9252" t="s">
        <v>60</v>
      </c>
      <c r="G9252" s="5" t="s">
        <v>13</v>
      </c>
      <c r="H9252">
        <v>10000064</v>
      </c>
      <c r="I9252" s="3" t="s">
        <v>53</v>
      </c>
      <c r="J9252" s="2">
        <v>3.2636253359150369</v>
      </c>
    </row>
    <row r="9253" spans="1:10" x14ac:dyDescent="0.2">
      <c r="A9253" t="s">
        <v>91</v>
      </c>
      <c r="B9253" s="1">
        <v>43273</v>
      </c>
      <c r="C9253" s="1" t="s">
        <v>22</v>
      </c>
      <c r="D9253" s="1" t="s">
        <v>29</v>
      </c>
      <c r="E9253">
        <v>1000000028</v>
      </c>
      <c r="F9253" t="s">
        <v>27</v>
      </c>
      <c r="G9253" s="5" t="s">
        <v>13</v>
      </c>
      <c r="H9253">
        <v>10000136</v>
      </c>
      <c r="I9253" s="3" t="s">
        <v>40</v>
      </c>
      <c r="J9253" s="2">
        <v>3.3288978426333373</v>
      </c>
    </row>
    <row r="9254" spans="1:10" x14ac:dyDescent="0.2">
      <c r="A9254" t="s">
        <v>91</v>
      </c>
      <c r="B9254" s="1">
        <v>43273</v>
      </c>
      <c r="C9254" s="1" t="s">
        <v>22</v>
      </c>
      <c r="D9254" s="1" t="s">
        <v>35</v>
      </c>
      <c r="E9254">
        <v>1000000047</v>
      </c>
      <c r="F9254" t="s">
        <v>34</v>
      </c>
      <c r="G9254" s="5" t="s">
        <v>13</v>
      </c>
      <c r="H9254">
        <v>10000211</v>
      </c>
      <c r="I9254" s="3" t="s">
        <v>11</v>
      </c>
      <c r="J9254" s="2">
        <v>1.5871199999999999</v>
      </c>
    </row>
    <row r="9255" spans="1:10" x14ac:dyDescent="0.2">
      <c r="A9255" t="s">
        <v>91</v>
      </c>
      <c r="B9255" s="1">
        <v>43273</v>
      </c>
      <c r="C9255" s="1" t="s">
        <v>22</v>
      </c>
      <c r="D9255" s="1" t="s">
        <v>25</v>
      </c>
      <c r="E9255">
        <v>1000003183</v>
      </c>
      <c r="F9255" t="s">
        <v>23</v>
      </c>
      <c r="G9255" s="5" t="s">
        <v>13</v>
      </c>
      <c r="H9255">
        <v>10000136</v>
      </c>
      <c r="I9255" s="3" t="s">
        <v>40</v>
      </c>
      <c r="J9255" s="2">
        <v>0.21249087655184201</v>
      </c>
    </row>
    <row r="9256" spans="1:10" x14ac:dyDescent="0.2">
      <c r="A9256" t="s">
        <v>91</v>
      </c>
      <c r="B9256" s="1">
        <v>43273</v>
      </c>
      <c r="C9256" s="1" t="s">
        <v>22</v>
      </c>
      <c r="D9256" s="1" t="s">
        <v>29</v>
      </c>
      <c r="E9256">
        <v>1000000101</v>
      </c>
      <c r="F9256" t="s">
        <v>39</v>
      </c>
      <c r="G9256" s="5" t="s">
        <v>13</v>
      </c>
      <c r="H9256">
        <v>20000018</v>
      </c>
      <c r="I9256" s="3" t="s">
        <v>81</v>
      </c>
      <c r="J9256" s="2">
        <v>0.22549701812382714</v>
      </c>
    </row>
    <row r="9257" spans="1:10" x14ac:dyDescent="0.2">
      <c r="A9257" t="s">
        <v>91</v>
      </c>
      <c r="B9257" s="1">
        <v>43273</v>
      </c>
      <c r="C9257" s="1" t="s">
        <v>22</v>
      </c>
      <c r="D9257" s="1" t="s">
        <v>64</v>
      </c>
      <c r="E9257">
        <v>1000002973</v>
      </c>
      <c r="F9257" t="s">
        <v>63</v>
      </c>
      <c r="G9257" s="5" t="s">
        <v>13</v>
      </c>
      <c r="H9257">
        <v>10000136</v>
      </c>
      <c r="I9257" s="3" t="s">
        <v>40</v>
      </c>
      <c r="J9257" s="2">
        <v>0.24408522440133334</v>
      </c>
    </row>
    <row r="9258" spans="1:10" x14ac:dyDescent="0.2">
      <c r="A9258" t="s">
        <v>91</v>
      </c>
      <c r="B9258" s="1">
        <v>43273</v>
      </c>
      <c r="C9258" s="1" t="s">
        <v>22</v>
      </c>
      <c r="D9258" s="1" t="s">
        <v>64</v>
      </c>
      <c r="E9258">
        <v>1000002973</v>
      </c>
      <c r="F9258" t="s">
        <v>63</v>
      </c>
      <c r="G9258" s="5" t="s">
        <v>13</v>
      </c>
      <c r="H9258">
        <v>20000099</v>
      </c>
      <c r="I9258" s="3" t="s">
        <v>20</v>
      </c>
      <c r="J9258" s="2">
        <v>0.24896692888936001</v>
      </c>
    </row>
    <row r="9259" spans="1:10" x14ac:dyDescent="0.2">
      <c r="A9259" t="s">
        <v>91</v>
      </c>
      <c r="B9259" s="1">
        <v>43273</v>
      </c>
      <c r="C9259" s="1" t="s">
        <v>22</v>
      </c>
      <c r="D9259" s="1" t="s">
        <v>21</v>
      </c>
      <c r="E9259">
        <v>1000002872</v>
      </c>
      <c r="F9259" t="s">
        <v>19</v>
      </c>
      <c r="G9259" s="5" t="s">
        <v>13</v>
      </c>
      <c r="H9259">
        <v>10000136</v>
      </c>
      <c r="I9259" s="3" t="s">
        <v>40</v>
      </c>
      <c r="J9259" s="2">
        <v>0.30348929707936134</v>
      </c>
    </row>
    <row r="9260" spans="1:10" x14ac:dyDescent="0.2">
      <c r="A9260" t="s">
        <v>91</v>
      </c>
      <c r="B9260" s="1">
        <v>43273</v>
      </c>
      <c r="C9260" s="1" t="s">
        <v>22</v>
      </c>
      <c r="D9260" s="1" t="s">
        <v>29</v>
      </c>
      <c r="E9260">
        <v>1000000054</v>
      </c>
      <c r="F9260" t="s">
        <v>36</v>
      </c>
      <c r="G9260" s="5" t="s">
        <v>13</v>
      </c>
      <c r="H9260">
        <v>20000018</v>
      </c>
      <c r="I9260" s="3" t="s">
        <v>81</v>
      </c>
      <c r="J9260" s="2">
        <v>0.37735079486123013</v>
      </c>
    </row>
    <row r="9261" spans="1:10" x14ac:dyDescent="0.2">
      <c r="A9261" t="s">
        <v>91</v>
      </c>
      <c r="B9261" s="1">
        <v>43273</v>
      </c>
      <c r="C9261" s="1" t="s">
        <v>22</v>
      </c>
      <c r="D9261" s="1" t="s">
        <v>61</v>
      </c>
      <c r="E9261">
        <v>1000000579</v>
      </c>
      <c r="F9261" t="s">
        <v>60</v>
      </c>
      <c r="G9261" s="5" t="s">
        <v>13</v>
      </c>
      <c r="H9261">
        <v>20000018</v>
      </c>
      <c r="I9261" s="3" t="s">
        <v>81</v>
      </c>
      <c r="J9261" s="2">
        <v>0.40845663595935827</v>
      </c>
    </row>
    <row r="9262" spans="1:10" x14ac:dyDescent="0.2">
      <c r="A9262" t="s">
        <v>91</v>
      </c>
      <c r="B9262" s="1">
        <v>43273</v>
      </c>
      <c r="C9262" s="1" t="s">
        <v>22</v>
      </c>
      <c r="D9262" s="1" t="s">
        <v>61</v>
      </c>
      <c r="E9262">
        <v>1000000579</v>
      </c>
      <c r="F9262" t="s">
        <v>60</v>
      </c>
      <c r="G9262" s="5" t="s">
        <v>13</v>
      </c>
      <c r="H9262">
        <v>10000111</v>
      </c>
      <c r="I9262" s="3" t="s">
        <v>37</v>
      </c>
      <c r="J9262" s="2">
        <v>8.1600000000000006E-2</v>
      </c>
    </row>
    <row r="9263" spans="1:10" x14ac:dyDescent="0.2">
      <c r="A9263" t="s">
        <v>91</v>
      </c>
      <c r="B9263" s="1">
        <v>43273</v>
      </c>
      <c r="C9263" s="1" t="s">
        <v>22</v>
      </c>
      <c r="D9263" s="1" t="s">
        <v>46</v>
      </c>
      <c r="E9263">
        <v>1000001133</v>
      </c>
      <c r="F9263" t="s">
        <v>45</v>
      </c>
      <c r="G9263" s="5" t="s">
        <v>13</v>
      </c>
      <c r="H9263">
        <v>20000018</v>
      </c>
      <c r="I9263" s="3" t="s">
        <v>81</v>
      </c>
      <c r="J9263" s="2">
        <v>1.4504399999999997</v>
      </c>
    </row>
    <row r="9264" spans="1:10" x14ac:dyDescent="0.2">
      <c r="A9264" t="s">
        <v>91</v>
      </c>
      <c r="B9264" s="1">
        <v>43273</v>
      </c>
      <c r="C9264" s="1" t="s">
        <v>22</v>
      </c>
      <c r="D9264" s="1" t="s">
        <v>49</v>
      </c>
      <c r="E9264">
        <v>1000000018</v>
      </c>
      <c r="F9264" t="s">
        <v>48</v>
      </c>
      <c r="G9264" s="5" t="s">
        <v>13</v>
      </c>
      <c r="H9264">
        <v>20000018</v>
      </c>
      <c r="I9264" s="3" t="s">
        <v>81</v>
      </c>
      <c r="J9264" s="2">
        <v>1.4794487999999999</v>
      </c>
    </row>
    <row r="9265" spans="1:10" x14ac:dyDescent="0.2">
      <c r="A9265" t="s">
        <v>91</v>
      </c>
      <c r="B9265" s="1">
        <v>43273</v>
      </c>
      <c r="C9265" s="1" t="s">
        <v>22</v>
      </c>
      <c r="D9265" s="1" t="s">
        <v>35</v>
      </c>
      <c r="E9265">
        <v>1000000047</v>
      </c>
      <c r="F9265" t="s">
        <v>34</v>
      </c>
      <c r="G9265" s="5" t="s">
        <v>13</v>
      </c>
      <c r="H9265">
        <v>20000018</v>
      </c>
      <c r="I9265" s="3" t="s">
        <v>81</v>
      </c>
      <c r="J9265" s="2">
        <v>1.6334310193972763</v>
      </c>
    </row>
    <row r="9266" spans="1:10" x14ac:dyDescent="0.2">
      <c r="A9266" t="s">
        <v>91</v>
      </c>
      <c r="B9266" s="1">
        <v>43273</v>
      </c>
      <c r="C9266" s="1" t="s">
        <v>22</v>
      </c>
      <c r="D9266" s="1" t="s">
        <v>64</v>
      </c>
      <c r="E9266">
        <v>1000002973</v>
      </c>
      <c r="F9266" t="s">
        <v>63</v>
      </c>
      <c r="G9266" s="5" t="s">
        <v>13</v>
      </c>
      <c r="H9266">
        <v>20000018</v>
      </c>
      <c r="I9266" s="3" t="s">
        <v>81</v>
      </c>
      <c r="J9266" s="2">
        <v>0.74560766238564358</v>
      </c>
    </row>
    <row r="9267" spans="1:10" x14ac:dyDescent="0.2">
      <c r="A9267" t="s">
        <v>91</v>
      </c>
      <c r="B9267" s="1">
        <v>43274</v>
      </c>
      <c r="C9267" s="1" t="s">
        <v>43</v>
      </c>
      <c r="D9267" s="1" t="s">
        <v>42</v>
      </c>
      <c r="E9267">
        <v>1000000931</v>
      </c>
      <c r="F9267" t="s">
        <v>41</v>
      </c>
      <c r="G9267" s="5" t="s">
        <v>13</v>
      </c>
      <c r="H9267">
        <v>10000131</v>
      </c>
      <c r="I9267" s="3" t="s">
        <v>38</v>
      </c>
      <c r="J9267" s="2">
        <v>0.9838134760948084</v>
      </c>
    </row>
    <row r="9268" spans="1:10" x14ac:dyDescent="0.2">
      <c r="A9268" t="s">
        <v>91</v>
      </c>
      <c r="B9268" s="1">
        <v>43274</v>
      </c>
      <c r="C9268" s="1" t="s">
        <v>43</v>
      </c>
      <c r="D9268" s="1" t="s">
        <v>42</v>
      </c>
      <c r="E9268">
        <v>1000001014</v>
      </c>
      <c r="F9268" t="s">
        <v>44</v>
      </c>
      <c r="G9268" s="5" t="s">
        <v>13</v>
      </c>
      <c r="H9268">
        <v>10000078</v>
      </c>
      <c r="I9268" s="3" t="s">
        <v>30</v>
      </c>
      <c r="J9268" s="2">
        <v>1.0034897456167047</v>
      </c>
    </row>
    <row r="9269" spans="1:10" x14ac:dyDescent="0.2">
      <c r="A9269" t="s">
        <v>91</v>
      </c>
      <c r="B9269" s="1">
        <v>43274</v>
      </c>
      <c r="C9269" s="1" t="s">
        <v>43</v>
      </c>
      <c r="D9269" s="1" t="s">
        <v>42</v>
      </c>
      <c r="E9269">
        <v>1000001014</v>
      </c>
      <c r="F9269" t="s">
        <v>44</v>
      </c>
      <c r="G9269" s="5" t="s">
        <v>13</v>
      </c>
      <c r="H9269">
        <v>10000131</v>
      </c>
      <c r="I9269" s="3" t="s">
        <v>38</v>
      </c>
      <c r="J9269" s="2">
        <v>1.0235595405290387</v>
      </c>
    </row>
    <row r="9270" spans="1:10" x14ac:dyDescent="0.2">
      <c r="A9270" t="s">
        <v>91</v>
      </c>
      <c r="B9270" s="1">
        <v>43274</v>
      </c>
      <c r="C9270" s="1" t="s">
        <v>43</v>
      </c>
      <c r="D9270" s="1" t="s">
        <v>42</v>
      </c>
      <c r="E9270">
        <v>1000001014</v>
      </c>
      <c r="F9270" t="s">
        <v>44</v>
      </c>
      <c r="G9270" s="5" t="s">
        <v>13</v>
      </c>
      <c r="H9270">
        <v>20000099</v>
      </c>
      <c r="I9270" s="3" t="s">
        <v>20</v>
      </c>
      <c r="J9270" s="2">
        <v>1.0440307313396193</v>
      </c>
    </row>
    <row r="9271" spans="1:10" x14ac:dyDescent="0.2">
      <c r="A9271" t="s">
        <v>91</v>
      </c>
      <c r="B9271" s="1">
        <v>43274</v>
      </c>
      <c r="C9271" s="1" t="s">
        <v>43</v>
      </c>
      <c r="D9271" s="1" t="s">
        <v>51</v>
      </c>
      <c r="E9271">
        <v>1000000460</v>
      </c>
      <c r="F9271" t="s">
        <v>50</v>
      </c>
      <c r="G9271" s="5" t="s">
        <v>13</v>
      </c>
      <c r="H9271">
        <v>10000131</v>
      </c>
      <c r="I9271" s="3" t="s">
        <v>38</v>
      </c>
      <c r="J9271" s="2">
        <v>1.0152233484584576</v>
      </c>
    </row>
    <row r="9272" spans="1:10" x14ac:dyDescent="0.2">
      <c r="A9272" t="s">
        <v>91</v>
      </c>
      <c r="B9272" s="1">
        <v>43274</v>
      </c>
      <c r="C9272" s="1" t="s">
        <v>43</v>
      </c>
      <c r="D9272" s="1" t="s">
        <v>42</v>
      </c>
      <c r="E9272">
        <v>1000000931</v>
      </c>
      <c r="F9272" t="s">
        <v>41</v>
      </c>
      <c r="G9272" s="5" t="s">
        <v>13</v>
      </c>
      <c r="H9272">
        <v>10000182</v>
      </c>
      <c r="I9272" s="3" t="s">
        <v>31</v>
      </c>
      <c r="J9272" s="2">
        <v>1.0355278154276268</v>
      </c>
    </row>
    <row r="9273" spans="1:10" x14ac:dyDescent="0.2">
      <c r="A9273" t="s">
        <v>91</v>
      </c>
      <c r="B9273" s="1">
        <v>43274</v>
      </c>
      <c r="C9273" s="1" t="s">
        <v>43</v>
      </c>
      <c r="D9273" s="1" t="s">
        <v>42</v>
      </c>
      <c r="E9273">
        <v>1000001014</v>
      </c>
      <c r="F9273" t="s">
        <v>44</v>
      </c>
      <c r="G9273" s="5" t="s">
        <v>13</v>
      </c>
      <c r="H9273">
        <v>10000182</v>
      </c>
      <c r="I9273" s="3" t="s">
        <v>31</v>
      </c>
      <c r="J9273" s="2">
        <v>1.6455515731200001</v>
      </c>
    </row>
    <row r="9274" spans="1:10" x14ac:dyDescent="0.2">
      <c r="A9274" t="s">
        <v>91</v>
      </c>
      <c r="B9274" s="1">
        <v>43274</v>
      </c>
      <c r="C9274" s="1" t="s">
        <v>43</v>
      </c>
      <c r="D9274" s="1" t="s">
        <v>51</v>
      </c>
      <c r="E9274">
        <v>1000000460</v>
      </c>
      <c r="F9274" t="s">
        <v>50</v>
      </c>
      <c r="G9274" s="5" t="s">
        <v>13</v>
      </c>
      <c r="H9274">
        <v>10000182</v>
      </c>
      <c r="I9274" s="3" t="s">
        <v>31</v>
      </c>
      <c r="J9274" s="2">
        <v>1.7636427375690835</v>
      </c>
    </row>
    <row r="9275" spans="1:10" x14ac:dyDescent="0.2">
      <c r="A9275" t="s">
        <v>91</v>
      </c>
      <c r="B9275" s="1">
        <v>43274</v>
      </c>
      <c r="C9275" s="1" t="s">
        <v>43</v>
      </c>
      <c r="D9275" s="1" t="s">
        <v>42</v>
      </c>
      <c r="E9275">
        <v>1000001014</v>
      </c>
      <c r="F9275" t="s">
        <v>44</v>
      </c>
      <c r="G9275" s="5" t="s">
        <v>13</v>
      </c>
      <c r="H9275">
        <v>10000136</v>
      </c>
      <c r="I9275" s="3" t="s">
        <v>40</v>
      </c>
      <c r="J9275" s="2">
        <v>1.5227739041668746</v>
      </c>
    </row>
    <row r="9276" spans="1:10" x14ac:dyDescent="0.2">
      <c r="A9276" t="s">
        <v>91</v>
      </c>
      <c r="B9276" s="1">
        <v>43274</v>
      </c>
      <c r="C9276" s="1" t="s">
        <v>43</v>
      </c>
      <c r="D9276" s="1" t="s">
        <v>42</v>
      </c>
      <c r="E9276">
        <v>1000000931</v>
      </c>
      <c r="F9276" t="s">
        <v>41</v>
      </c>
      <c r="G9276" s="5" t="s">
        <v>13</v>
      </c>
      <c r="H9276">
        <v>10000078</v>
      </c>
      <c r="I9276" s="3" t="s">
        <v>30</v>
      </c>
      <c r="J9276" s="2">
        <v>1.5074614162120816</v>
      </c>
    </row>
    <row r="9277" spans="1:10" x14ac:dyDescent="0.2">
      <c r="A9277" t="s">
        <v>91</v>
      </c>
      <c r="B9277" s="1">
        <v>43274</v>
      </c>
      <c r="C9277" s="1" t="s">
        <v>43</v>
      </c>
      <c r="D9277" s="1" t="s">
        <v>42</v>
      </c>
      <c r="E9277">
        <v>1000000931</v>
      </c>
      <c r="F9277" t="s">
        <v>41</v>
      </c>
      <c r="G9277" s="5" t="s">
        <v>13</v>
      </c>
      <c r="H9277">
        <v>20000099</v>
      </c>
      <c r="I9277" s="3" t="s">
        <v>20</v>
      </c>
      <c r="J9277" s="2">
        <v>1.5376106445363231</v>
      </c>
    </row>
    <row r="9278" spans="1:10" x14ac:dyDescent="0.2">
      <c r="A9278" t="s">
        <v>91</v>
      </c>
      <c r="B9278" s="1">
        <v>43274</v>
      </c>
      <c r="C9278" s="1" t="s">
        <v>43</v>
      </c>
      <c r="D9278" s="1" t="s">
        <v>78</v>
      </c>
      <c r="E9278">
        <v>1000003187</v>
      </c>
      <c r="F9278" t="s">
        <v>77</v>
      </c>
      <c r="G9278" s="5" t="s">
        <v>13</v>
      </c>
      <c r="H9278">
        <v>10000211</v>
      </c>
      <c r="I9278" s="3" t="s">
        <v>11</v>
      </c>
      <c r="J9278" s="2">
        <v>9.3378024919170993E-2</v>
      </c>
    </row>
    <row r="9279" spans="1:10" x14ac:dyDescent="0.2">
      <c r="A9279" t="s">
        <v>91</v>
      </c>
      <c r="B9279" s="1">
        <v>43274</v>
      </c>
      <c r="C9279" s="1" t="s">
        <v>43</v>
      </c>
      <c r="D9279" s="1" t="s">
        <v>80</v>
      </c>
      <c r="E9279">
        <v>1000003498</v>
      </c>
      <c r="F9279" t="s">
        <v>79</v>
      </c>
      <c r="G9279" s="5" t="s">
        <v>13</v>
      </c>
      <c r="H9279">
        <v>10000131</v>
      </c>
      <c r="I9279" s="3" t="s">
        <v>38</v>
      </c>
      <c r="J9279" s="2">
        <v>0.10107537720979209</v>
      </c>
    </row>
    <row r="9280" spans="1:10" x14ac:dyDescent="0.2">
      <c r="A9280" t="s">
        <v>91</v>
      </c>
      <c r="B9280" s="1">
        <v>43274</v>
      </c>
      <c r="C9280" s="1" t="s">
        <v>43</v>
      </c>
      <c r="D9280" s="1" t="s">
        <v>78</v>
      </c>
      <c r="E9280">
        <v>1000003187</v>
      </c>
      <c r="F9280" t="s">
        <v>77</v>
      </c>
      <c r="G9280" s="5" t="s">
        <v>13</v>
      </c>
      <c r="H9280">
        <v>10000064</v>
      </c>
      <c r="I9280" s="3" t="s">
        <v>53</v>
      </c>
      <c r="J9280" s="2">
        <v>0.11159538365353022</v>
      </c>
    </row>
    <row r="9281" spans="1:10" x14ac:dyDescent="0.2">
      <c r="A9281" t="s">
        <v>91</v>
      </c>
      <c r="B9281" s="1">
        <v>43274</v>
      </c>
      <c r="C9281" s="1" t="s">
        <v>43</v>
      </c>
      <c r="D9281" s="1" t="s">
        <v>78</v>
      </c>
      <c r="E9281">
        <v>1000003187</v>
      </c>
      <c r="F9281" t="s">
        <v>77</v>
      </c>
      <c r="G9281" s="5" t="s">
        <v>13</v>
      </c>
      <c r="H9281">
        <v>20000099</v>
      </c>
      <c r="I9281" s="3" t="s">
        <v>20</v>
      </c>
      <c r="J9281" s="2">
        <v>0.11382729132660083</v>
      </c>
    </row>
    <row r="9282" spans="1:10" x14ac:dyDescent="0.2">
      <c r="A9282" t="s">
        <v>91</v>
      </c>
      <c r="B9282" s="1">
        <v>43274</v>
      </c>
      <c r="C9282" s="1" t="s">
        <v>43</v>
      </c>
      <c r="D9282" s="1" t="s">
        <v>78</v>
      </c>
      <c r="E9282">
        <v>1000003187</v>
      </c>
      <c r="F9282" t="s">
        <v>77</v>
      </c>
      <c r="G9282" s="5" t="s">
        <v>13</v>
      </c>
      <c r="H9282">
        <v>10000078</v>
      </c>
      <c r="I9282" s="3" t="s">
        <v>30</v>
      </c>
      <c r="J9282" s="2">
        <v>0.13075177813420555</v>
      </c>
    </row>
    <row r="9283" spans="1:10" x14ac:dyDescent="0.2">
      <c r="A9283" t="s">
        <v>91</v>
      </c>
      <c r="B9283" s="1">
        <v>43274</v>
      </c>
      <c r="C9283" s="1" t="s">
        <v>43</v>
      </c>
      <c r="D9283" s="1" t="s">
        <v>78</v>
      </c>
      <c r="E9283">
        <v>1000003187</v>
      </c>
      <c r="F9283" t="s">
        <v>77</v>
      </c>
      <c r="G9283" s="5" t="s">
        <v>13</v>
      </c>
      <c r="H9283">
        <v>10000111</v>
      </c>
      <c r="I9283" s="3" t="s">
        <v>37</v>
      </c>
      <c r="J9283" s="2">
        <v>0.13603414997082747</v>
      </c>
    </row>
    <row r="9284" spans="1:10" x14ac:dyDescent="0.2">
      <c r="A9284" t="s">
        <v>91</v>
      </c>
      <c r="B9284" s="1">
        <v>43274</v>
      </c>
      <c r="C9284" s="1" t="s">
        <v>43</v>
      </c>
      <c r="D9284" s="1" t="s">
        <v>78</v>
      </c>
      <c r="E9284">
        <v>1000003187</v>
      </c>
      <c r="F9284" t="s">
        <v>77</v>
      </c>
      <c r="G9284" s="5" t="s">
        <v>13</v>
      </c>
      <c r="H9284">
        <v>10000131</v>
      </c>
      <c r="I9284" s="3" t="s">
        <v>38</v>
      </c>
      <c r="J9284" s="2">
        <v>0.13875483297024402</v>
      </c>
    </row>
    <row r="9285" spans="1:10" x14ac:dyDescent="0.2">
      <c r="A9285" t="s">
        <v>91</v>
      </c>
      <c r="B9285" s="1">
        <v>43274</v>
      </c>
      <c r="C9285" s="1" t="s">
        <v>43</v>
      </c>
      <c r="D9285" s="1" t="s">
        <v>80</v>
      </c>
      <c r="E9285">
        <v>1000003498</v>
      </c>
      <c r="F9285" t="s">
        <v>79</v>
      </c>
      <c r="G9285" s="5" t="s">
        <v>13</v>
      </c>
      <c r="H9285">
        <v>10000136</v>
      </c>
      <c r="I9285" s="3" t="s">
        <v>40</v>
      </c>
      <c r="J9285" s="2">
        <v>0.15019269356242046</v>
      </c>
    </row>
    <row r="9286" spans="1:10" x14ac:dyDescent="0.2">
      <c r="A9286" t="s">
        <v>91</v>
      </c>
      <c r="B9286" s="1">
        <v>43274</v>
      </c>
      <c r="C9286" s="1" t="s">
        <v>43</v>
      </c>
      <c r="D9286" s="1" t="s">
        <v>51</v>
      </c>
      <c r="E9286">
        <v>1000000460</v>
      </c>
      <c r="F9286" t="s">
        <v>50</v>
      </c>
      <c r="G9286" s="5" t="s">
        <v>13</v>
      </c>
      <c r="H9286">
        <v>20000099</v>
      </c>
      <c r="I9286" s="3" t="s">
        <v>20</v>
      </c>
      <c r="J9286" s="2">
        <v>0.308</v>
      </c>
    </row>
    <row r="9287" spans="1:10" x14ac:dyDescent="0.2">
      <c r="A9287" t="s">
        <v>91</v>
      </c>
      <c r="B9287" s="1">
        <v>43274</v>
      </c>
      <c r="C9287" s="1" t="s">
        <v>43</v>
      </c>
      <c r="D9287" s="1" t="s">
        <v>42</v>
      </c>
      <c r="E9287">
        <v>1000000931</v>
      </c>
      <c r="F9287" t="s">
        <v>41</v>
      </c>
      <c r="G9287" s="5" t="s">
        <v>13</v>
      </c>
      <c r="H9287">
        <v>10000136</v>
      </c>
      <c r="I9287" s="3" t="s">
        <v>40</v>
      </c>
      <c r="J9287" s="2">
        <v>0.28579518563597822</v>
      </c>
    </row>
    <row r="9288" spans="1:10" x14ac:dyDescent="0.2">
      <c r="A9288" t="s">
        <v>91</v>
      </c>
      <c r="B9288" s="1">
        <v>43274</v>
      </c>
      <c r="C9288" s="1" t="s">
        <v>43</v>
      </c>
      <c r="D9288" s="1" t="s">
        <v>80</v>
      </c>
      <c r="E9288">
        <v>1000003498</v>
      </c>
      <c r="F9288" t="s">
        <v>79</v>
      </c>
      <c r="G9288" s="5" t="s">
        <v>13</v>
      </c>
      <c r="H9288">
        <v>10000211</v>
      </c>
      <c r="I9288" s="3" t="s">
        <v>11</v>
      </c>
      <c r="J9288" s="2">
        <v>0.37710067803228442</v>
      </c>
    </row>
    <row r="9289" spans="1:10" x14ac:dyDescent="0.2">
      <c r="A9289" t="s">
        <v>91</v>
      </c>
      <c r="B9289" s="1">
        <v>43274</v>
      </c>
      <c r="C9289" s="1" t="s">
        <v>43</v>
      </c>
      <c r="D9289" s="1" t="s">
        <v>78</v>
      </c>
      <c r="E9289">
        <v>1000003187</v>
      </c>
      <c r="F9289" t="s">
        <v>77</v>
      </c>
      <c r="G9289" s="5" t="s">
        <v>13</v>
      </c>
      <c r="H9289">
        <v>20000018</v>
      </c>
      <c r="I9289" s="3" t="s">
        <v>81</v>
      </c>
      <c r="J9289" s="2">
        <v>0.26752786292421332</v>
      </c>
    </row>
    <row r="9290" spans="1:10" x14ac:dyDescent="0.2">
      <c r="A9290" t="s">
        <v>91</v>
      </c>
      <c r="B9290" s="1">
        <v>43274</v>
      </c>
      <c r="C9290" s="1" t="s">
        <v>43</v>
      </c>
      <c r="D9290" s="1" t="s">
        <v>78</v>
      </c>
      <c r="E9290">
        <v>1000003187</v>
      </c>
      <c r="F9290" t="s">
        <v>77</v>
      </c>
      <c r="G9290" s="5" t="s">
        <v>13</v>
      </c>
      <c r="H9290">
        <v>10000136</v>
      </c>
      <c r="I9290" s="3" t="s">
        <v>40</v>
      </c>
      <c r="J9290" s="2">
        <v>0.17600000000000002</v>
      </c>
    </row>
    <row r="9291" spans="1:10" x14ac:dyDescent="0.2">
      <c r="A9291" t="s">
        <v>91</v>
      </c>
      <c r="B9291" s="1">
        <v>43274</v>
      </c>
      <c r="C9291" s="1" t="s">
        <v>9</v>
      </c>
      <c r="D9291" s="1" t="s">
        <v>15</v>
      </c>
      <c r="E9291">
        <v>1000002986</v>
      </c>
      <c r="F9291" t="s">
        <v>14</v>
      </c>
      <c r="G9291" s="5" t="s">
        <v>13</v>
      </c>
      <c r="H9291">
        <v>10000211</v>
      </c>
      <c r="I9291" s="3" t="s">
        <v>11</v>
      </c>
      <c r="J9291" s="2">
        <v>0.92706941155250289</v>
      </c>
    </row>
    <row r="9292" spans="1:10" x14ac:dyDescent="0.2">
      <c r="A9292" t="s">
        <v>91</v>
      </c>
      <c r="B9292" s="1">
        <v>43274</v>
      </c>
      <c r="C9292" s="1" t="s">
        <v>9</v>
      </c>
      <c r="D9292" s="1" t="s">
        <v>12</v>
      </c>
      <c r="E9292">
        <v>1000000072</v>
      </c>
      <c r="F9292" t="s">
        <v>10</v>
      </c>
      <c r="G9292" s="5" t="s">
        <v>13</v>
      </c>
      <c r="H9292">
        <v>10000211</v>
      </c>
      <c r="I9292" s="3" t="s">
        <v>11</v>
      </c>
      <c r="J9292" s="2">
        <v>0.945610799783553</v>
      </c>
    </row>
    <row r="9293" spans="1:10" x14ac:dyDescent="0.2">
      <c r="A9293" t="s">
        <v>91</v>
      </c>
      <c r="B9293" s="1">
        <v>43274</v>
      </c>
      <c r="C9293" s="1" t="s">
        <v>9</v>
      </c>
      <c r="D9293" s="1" t="s">
        <v>15</v>
      </c>
      <c r="E9293">
        <v>1000002985</v>
      </c>
      <c r="F9293" t="s">
        <v>47</v>
      </c>
      <c r="G9293" s="5" t="s">
        <v>13</v>
      </c>
      <c r="H9293">
        <v>10000211</v>
      </c>
      <c r="I9293" s="3" t="s">
        <v>11</v>
      </c>
      <c r="J9293" s="2">
        <v>1.0649113459664117</v>
      </c>
    </row>
    <row r="9294" spans="1:10" x14ac:dyDescent="0.2">
      <c r="A9294" t="s">
        <v>91</v>
      </c>
      <c r="B9294" s="1">
        <v>43274</v>
      </c>
      <c r="C9294" s="1" t="s">
        <v>9</v>
      </c>
      <c r="D9294" s="1" t="s">
        <v>57</v>
      </c>
      <c r="E9294">
        <v>1000001502</v>
      </c>
      <c r="F9294" t="s">
        <v>56</v>
      </c>
      <c r="G9294" s="5" t="s">
        <v>13</v>
      </c>
      <c r="H9294">
        <v>10000064</v>
      </c>
      <c r="I9294" s="3" t="s">
        <v>53</v>
      </c>
      <c r="J9294" s="2">
        <v>1.6784626045824</v>
      </c>
    </row>
    <row r="9295" spans="1:10" x14ac:dyDescent="0.2">
      <c r="A9295" t="s">
        <v>91</v>
      </c>
      <c r="B9295" s="1">
        <v>43274</v>
      </c>
      <c r="C9295" s="1" t="s">
        <v>9</v>
      </c>
      <c r="D9295" s="1" t="s">
        <v>17</v>
      </c>
      <c r="E9295">
        <v>1000000059</v>
      </c>
      <c r="F9295" t="s">
        <v>55</v>
      </c>
      <c r="G9295" s="5" t="s">
        <v>13</v>
      </c>
      <c r="H9295">
        <v>10000131</v>
      </c>
      <c r="I9295" s="3" t="s">
        <v>38</v>
      </c>
      <c r="J9295" s="2">
        <v>1.7120318566740482</v>
      </c>
    </row>
    <row r="9296" spans="1:10" x14ac:dyDescent="0.2">
      <c r="A9296" t="s">
        <v>91</v>
      </c>
      <c r="B9296" s="1">
        <v>43274</v>
      </c>
      <c r="C9296" s="1" t="s">
        <v>9</v>
      </c>
      <c r="D9296" s="1" t="s">
        <v>15</v>
      </c>
      <c r="E9296">
        <v>1000002981</v>
      </c>
      <c r="F9296" t="s">
        <v>62</v>
      </c>
      <c r="G9296" s="5" t="s">
        <v>13</v>
      </c>
      <c r="H9296">
        <v>10000211</v>
      </c>
      <c r="I9296" s="3" t="s">
        <v>11</v>
      </c>
      <c r="J9296" s="2">
        <v>1.4170139698952162</v>
      </c>
    </row>
    <row r="9297" spans="1:10" x14ac:dyDescent="0.2">
      <c r="A9297" t="s">
        <v>91</v>
      </c>
      <c r="B9297" s="1">
        <v>43274</v>
      </c>
      <c r="C9297" s="1" t="s">
        <v>9</v>
      </c>
      <c r="D9297" s="1" t="s">
        <v>15</v>
      </c>
      <c r="E9297">
        <v>1000002981</v>
      </c>
      <c r="F9297" t="s">
        <v>62</v>
      </c>
      <c r="G9297" s="5" t="s">
        <v>13</v>
      </c>
      <c r="H9297">
        <v>20000099</v>
      </c>
      <c r="I9297" s="3" t="s">
        <v>20</v>
      </c>
      <c r="J9297" s="2">
        <v>1.3653542492931205</v>
      </c>
    </row>
    <row r="9298" spans="1:10" x14ac:dyDescent="0.2">
      <c r="A9298" t="s">
        <v>91</v>
      </c>
      <c r="B9298" s="1">
        <v>43274</v>
      </c>
      <c r="C9298" s="1" t="s">
        <v>9</v>
      </c>
      <c r="D9298" s="1" t="s">
        <v>59</v>
      </c>
      <c r="E9298">
        <v>1000000192</v>
      </c>
      <c r="F9298" t="s">
        <v>58</v>
      </c>
      <c r="G9298" s="5" t="s">
        <v>13</v>
      </c>
      <c r="H9298">
        <v>10000064</v>
      </c>
      <c r="I9298" s="3" t="s">
        <v>53</v>
      </c>
      <c r="J9298" s="2">
        <v>1.3926613342789829</v>
      </c>
    </row>
    <row r="9299" spans="1:10" x14ac:dyDescent="0.2">
      <c r="A9299" t="s">
        <v>91</v>
      </c>
      <c r="B9299" s="1">
        <v>43274</v>
      </c>
      <c r="C9299" s="1" t="s">
        <v>9</v>
      </c>
      <c r="D9299" s="1" t="s">
        <v>57</v>
      </c>
      <c r="E9299">
        <v>1000001502</v>
      </c>
      <c r="F9299" t="s">
        <v>56</v>
      </c>
      <c r="G9299" s="5" t="s">
        <v>13</v>
      </c>
      <c r="H9299">
        <v>10000131</v>
      </c>
      <c r="I9299" s="3" t="s">
        <v>38</v>
      </c>
      <c r="J9299" s="2">
        <v>1.4489248521838538</v>
      </c>
    </row>
    <row r="9300" spans="1:10" x14ac:dyDescent="0.2">
      <c r="A9300" t="s">
        <v>91</v>
      </c>
      <c r="B9300" s="1">
        <v>43274</v>
      </c>
      <c r="C9300" s="1" t="s">
        <v>9</v>
      </c>
      <c r="D9300" s="1" t="s">
        <v>17</v>
      </c>
      <c r="E9300">
        <v>1000001649</v>
      </c>
      <c r="F9300" t="s">
        <v>16</v>
      </c>
      <c r="G9300" s="5" t="s">
        <v>13</v>
      </c>
      <c r="H9300">
        <v>10000211</v>
      </c>
      <c r="I9300" s="3" t="s">
        <v>11</v>
      </c>
      <c r="J9300" s="2">
        <v>1.5683628574270498</v>
      </c>
    </row>
    <row r="9301" spans="1:10" x14ac:dyDescent="0.2">
      <c r="A9301" t="s">
        <v>91</v>
      </c>
      <c r="B9301" s="1">
        <v>43274</v>
      </c>
      <c r="C9301" s="1" t="s">
        <v>9</v>
      </c>
      <c r="D9301" s="1" t="s">
        <v>57</v>
      </c>
      <c r="E9301">
        <v>1000001502</v>
      </c>
      <c r="F9301" t="s">
        <v>56</v>
      </c>
      <c r="G9301" s="5" t="s">
        <v>13</v>
      </c>
      <c r="H9301">
        <v>10000211</v>
      </c>
      <c r="I9301" s="3" t="s">
        <v>11</v>
      </c>
      <c r="J9301" s="2">
        <v>1.5997301145755907</v>
      </c>
    </row>
    <row r="9302" spans="1:10" x14ac:dyDescent="0.2">
      <c r="A9302" t="s">
        <v>91</v>
      </c>
      <c r="B9302" s="1">
        <v>43274</v>
      </c>
      <c r="C9302" s="1" t="s">
        <v>9</v>
      </c>
      <c r="D9302" s="1" t="s">
        <v>17</v>
      </c>
      <c r="E9302">
        <v>1000000059</v>
      </c>
      <c r="F9302" t="s">
        <v>55</v>
      </c>
      <c r="G9302" s="5" t="s">
        <v>13</v>
      </c>
      <c r="H9302">
        <v>20000099</v>
      </c>
      <c r="I9302" s="3" t="s">
        <v>20</v>
      </c>
      <c r="J9302" s="2">
        <v>1.6643592112044445</v>
      </c>
    </row>
    <row r="9303" spans="1:10" x14ac:dyDescent="0.2">
      <c r="A9303" t="s">
        <v>91</v>
      </c>
      <c r="B9303" s="1">
        <v>43274</v>
      </c>
      <c r="C9303" s="1" t="s">
        <v>9</v>
      </c>
      <c r="D9303" s="1" t="s">
        <v>72</v>
      </c>
      <c r="E9303">
        <v>1000001699</v>
      </c>
      <c r="F9303" t="s">
        <v>71</v>
      </c>
      <c r="G9303" s="5" t="s">
        <v>13</v>
      </c>
      <c r="H9303">
        <v>10000211</v>
      </c>
      <c r="I9303" s="3" t="s">
        <v>11</v>
      </c>
      <c r="J9303" s="2">
        <v>1.53989402890872</v>
      </c>
    </row>
    <row r="9304" spans="1:10" x14ac:dyDescent="0.2">
      <c r="A9304" t="s">
        <v>91</v>
      </c>
      <c r="B9304" s="1">
        <v>43274</v>
      </c>
      <c r="C9304" s="1" t="s">
        <v>9</v>
      </c>
      <c r="D9304" s="1" t="s">
        <v>17</v>
      </c>
      <c r="E9304">
        <v>1000000059</v>
      </c>
      <c r="F9304" t="s">
        <v>55</v>
      </c>
      <c r="G9304" s="5" t="s">
        <v>13</v>
      </c>
      <c r="H9304">
        <v>10000064</v>
      </c>
      <c r="I9304" s="3" t="s">
        <v>53</v>
      </c>
      <c r="J9304" s="2">
        <v>1.6238051530060318</v>
      </c>
    </row>
    <row r="9305" spans="1:10" x14ac:dyDescent="0.2">
      <c r="A9305" t="s">
        <v>91</v>
      </c>
      <c r="B9305" s="1">
        <v>43274</v>
      </c>
      <c r="C9305" s="1" t="s">
        <v>9</v>
      </c>
      <c r="D9305" s="1" t="s">
        <v>15</v>
      </c>
      <c r="E9305">
        <v>1000002981</v>
      </c>
      <c r="F9305" t="s">
        <v>62</v>
      </c>
      <c r="G9305" s="5" t="s">
        <v>13</v>
      </c>
      <c r="H9305">
        <v>10000064</v>
      </c>
      <c r="I9305" s="3" t="s">
        <v>53</v>
      </c>
      <c r="J9305" s="2">
        <v>1.6894068811874754</v>
      </c>
    </row>
    <row r="9306" spans="1:10" x14ac:dyDescent="0.2">
      <c r="A9306" t="s">
        <v>91</v>
      </c>
      <c r="B9306" s="1">
        <v>43274</v>
      </c>
      <c r="C9306" s="1" t="s">
        <v>9</v>
      </c>
      <c r="D9306" s="1" t="s">
        <v>75</v>
      </c>
      <c r="E9306">
        <v>1000000281</v>
      </c>
      <c r="F9306" t="s">
        <v>74</v>
      </c>
      <c r="G9306" s="5" t="s">
        <v>13</v>
      </c>
      <c r="H9306">
        <v>20000099</v>
      </c>
      <c r="I9306" s="3" t="s">
        <v>20</v>
      </c>
      <c r="J9306" s="2">
        <v>1.7387112975711987</v>
      </c>
    </row>
    <row r="9307" spans="1:10" x14ac:dyDescent="0.2">
      <c r="A9307" t="s">
        <v>91</v>
      </c>
      <c r="B9307" s="1">
        <v>43274</v>
      </c>
      <c r="C9307" s="1" t="s">
        <v>9</v>
      </c>
      <c r="D9307" s="1" t="s">
        <v>75</v>
      </c>
      <c r="E9307">
        <v>1000000281</v>
      </c>
      <c r="F9307" t="s">
        <v>74</v>
      </c>
      <c r="G9307" s="5" t="s">
        <v>13</v>
      </c>
      <c r="H9307">
        <v>10000131</v>
      </c>
      <c r="I9307" s="3" t="s">
        <v>38</v>
      </c>
      <c r="J9307" s="2">
        <v>1.6100039386729366</v>
      </c>
    </row>
    <row r="9308" spans="1:10" x14ac:dyDescent="0.2">
      <c r="A9308" t="s">
        <v>91</v>
      </c>
      <c r="B9308" s="1">
        <v>43274</v>
      </c>
      <c r="C9308" s="1" t="s">
        <v>9</v>
      </c>
      <c r="D9308" s="1" t="s">
        <v>75</v>
      </c>
      <c r="E9308">
        <v>1000000281</v>
      </c>
      <c r="F9308" t="s">
        <v>74</v>
      </c>
      <c r="G9308" s="5" t="s">
        <v>13</v>
      </c>
      <c r="H9308">
        <v>10000136</v>
      </c>
      <c r="I9308" s="3" t="s">
        <v>40</v>
      </c>
      <c r="J9308" s="2">
        <v>0.37740000000000001</v>
      </c>
    </row>
    <row r="9309" spans="1:10" x14ac:dyDescent="0.2">
      <c r="A9309" t="s">
        <v>91</v>
      </c>
      <c r="B9309" s="1">
        <v>43274</v>
      </c>
      <c r="C9309" s="1" t="s">
        <v>9</v>
      </c>
      <c r="D9309" s="1" t="s">
        <v>17</v>
      </c>
      <c r="E9309">
        <v>1000000059</v>
      </c>
      <c r="F9309" t="s">
        <v>55</v>
      </c>
      <c r="G9309" s="5" t="s">
        <v>13</v>
      </c>
      <c r="H9309">
        <v>10000136</v>
      </c>
      <c r="I9309" s="3" t="s">
        <v>40</v>
      </c>
      <c r="J9309" s="2">
        <v>0.40049989920000006</v>
      </c>
    </row>
    <row r="9310" spans="1:10" x14ac:dyDescent="0.2">
      <c r="A9310" t="s">
        <v>91</v>
      </c>
      <c r="B9310" s="1">
        <v>43274</v>
      </c>
      <c r="C9310" s="1" t="s">
        <v>9</v>
      </c>
      <c r="D9310" s="1" t="s">
        <v>72</v>
      </c>
      <c r="E9310">
        <v>1000000064</v>
      </c>
      <c r="F9310" t="s">
        <v>76</v>
      </c>
      <c r="G9310" s="5" t="s">
        <v>13</v>
      </c>
      <c r="H9310">
        <v>10000064</v>
      </c>
      <c r="I9310" s="3" t="s">
        <v>53</v>
      </c>
      <c r="J9310" s="2">
        <v>7.2184250390255056E-2</v>
      </c>
    </row>
    <row r="9311" spans="1:10" x14ac:dyDescent="0.2">
      <c r="A9311" t="s">
        <v>91</v>
      </c>
      <c r="B9311" s="1">
        <v>43274</v>
      </c>
      <c r="C9311" s="1" t="s">
        <v>9</v>
      </c>
      <c r="D9311" s="1" t="s">
        <v>59</v>
      </c>
      <c r="E9311">
        <v>1000000192</v>
      </c>
      <c r="F9311" t="s">
        <v>58</v>
      </c>
      <c r="G9311" s="5" t="s">
        <v>13</v>
      </c>
      <c r="H9311">
        <v>10000172</v>
      </c>
      <c r="I9311" s="3" t="s">
        <v>18</v>
      </c>
      <c r="J9311" s="2">
        <v>7.8134554067904621E-2</v>
      </c>
    </row>
    <row r="9312" spans="1:10" x14ac:dyDescent="0.2">
      <c r="A9312" t="s">
        <v>91</v>
      </c>
      <c r="B9312" s="1">
        <v>43274</v>
      </c>
      <c r="C9312" s="1" t="s">
        <v>9</v>
      </c>
      <c r="D9312" s="1" t="s">
        <v>15</v>
      </c>
      <c r="E9312">
        <v>1000002981</v>
      </c>
      <c r="F9312" t="s">
        <v>62</v>
      </c>
      <c r="G9312" s="5" t="s">
        <v>13</v>
      </c>
      <c r="H9312">
        <v>10000131</v>
      </c>
      <c r="I9312" s="3" t="s">
        <v>38</v>
      </c>
      <c r="J9312" s="2">
        <v>8.4575354130358799E-2</v>
      </c>
    </row>
    <row r="9313" spans="1:10" x14ac:dyDescent="0.2">
      <c r="A9313" t="s">
        <v>91</v>
      </c>
      <c r="B9313" s="1">
        <v>43274</v>
      </c>
      <c r="C9313" s="1" t="s">
        <v>9</v>
      </c>
      <c r="D9313" s="1" t="s">
        <v>59</v>
      </c>
      <c r="E9313">
        <v>1000000192</v>
      </c>
      <c r="F9313" t="s">
        <v>58</v>
      </c>
      <c r="G9313" s="5" t="s">
        <v>13</v>
      </c>
      <c r="H9313">
        <v>10000111</v>
      </c>
      <c r="I9313" s="3" t="s">
        <v>37</v>
      </c>
      <c r="J9313" s="2">
        <v>8.7992198437225291E-2</v>
      </c>
    </row>
    <row r="9314" spans="1:10" x14ac:dyDescent="0.2">
      <c r="A9314" t="s">
        <v>91</v>
      </c>
      <c r="B9314" s="1">
        <v>43274</v>
      </c>
      <c r="C9314" s="1" t="s">
        <v>9</v>
      </c>
      <c r="D9314" s="1" t="s">
        <v>17</v>
      </c>
      <c r="E9314">
        <v>1000001649</v>
      </c>
      <c r="F9314" t="s">
        <v>16</v>
      </c>
      <c r="G9314" s="5" t="s">
        <v>13</v>
      </c>
      <c r="H9314">
        <v>10000111</v>
      </c>
      <c r="I9314" s="3" t="s">
        <v>37</v>
      </c>
      <c r="J9314" s="2">
        <v>8.9752042405969804E-2</v>
      </c>
    </row>
    <row r="9315" spans="1:10" x14ac:dyDescent="0.2">
      <c r="A9315" t="s">
        <v>91</v>
      </c>
      <c r="B9315" s="1">
        <v>43274</v>
      </c>
      <c r="C9315" s="1" t="s">
        <v>9</v>
      </c>
      <c r="D9315" s="1" t="s">
        <v>17</v>
      </c>
      <c r="E9315">
        <v>1000000059</v>
      </c>
      <c r="F9315" t="s">
        <v>55</v>
      </c>
      <c r="G9315" s="5" t="s">
        <v>13</v>
      </c>
      <c r="H9315">
        <v>10000211</v>
      </c>
      <c r="I9315" s="3" t="s">
        <v>11</v>
      </c>
      <c r="J9315" s="2">
        <v>0.10726199889804905</v>
      </c>
    </row>
    <row r="9316" spans="1:10" x14ac:dyDescent="0.2">
      <c r="A9316" t="s">
        <v>91</v>
      </c>
      <c r="B9316" s="1">
        <v>43274</v>
      </c>
      <c r="C9316" s="1" t="s">
        <v>9</v>
      </c>
      <c r="D9316" s="1" t="s">
        <v>59</v>
      </c>
      <c r="E9316">
        <v>1000000192</v>
      </c>
      <c r="F9316" t="s">
        <v>58</v>
      </c>
      <c r="G9316" s="5" t="s">
        <v>13</v>
      </c>
      <c r="H9316">
        <v>10000211</v>
      </c>
      <c r="I9316" s="3" t="s">
        <v>11</v>
      </c>
      <c r="J9316" s="2">
        <v>0.10940723887601003</v>
      </c>
    </row>
    <row r="9317" spans="1:10" x14ac:dyDescent="0.2">
      <c r="A9317" t="s">
        <v>91</v>
      </c>
      <c r="B9317" s="1">
        <v>43274</v>
      </c>
      <c r="C9317" s="1" t="s">
        <v>9</v>
      </c>
      <c r="D9317" s="1" t="s">
        <v>59</v>
      </c>
      <c r="E9317">
        <v>1000000192</v>
      </c>
      <c r="F9317" t="s">
        <v>58</v>
      </c>
      <c r="G9317" s="5" t="s">
        <v>13</v>
      </c>
      <c r="H9317">
        <v>10000136</v>
      </c>
      <c r="I9317" s="3" t="s">
        <v>40</v>
      </c>
      <c r="J9317" s="2">
        <v>0.15319654743366887</v>
      </c>
    </row>
    <row r="9318" spans="1:10" x14ac:dyDescent="0.2">
      <c r="A9318" t="s">
        <v>91</v>
      </c>
      <c r="B9318" s="1">
        <v>43274</v>
      </c>
      <c r="C9318" s="1" t="s">
        <v>9</v>
      </c>
      <c r="D9318" s="1" t="s">
        <v>12</v>
      </c>
      <c r="E9318">
        <v>1000000072</v>
      </c>
      <c r="F9318" t="s">
        <v>10</v>
      </c>
      <c r="G9318" s="5" t="s">
        <v>13</v>
      </c>
      <c r="H9318">
        <v>10000064</v>
      </c>
      <c r="I9318" s="3" t="s">
        <v>53</v>
      </c>
      <c r="J9318" s="2">
        <v>0.15626047838234222</v>
      </c>
    </row>
    <row r="9319" spans="1:10" x14ac:dyDescent="0.2">
      <c r="A9319" t="s">
        <v>91</v>
      </c>
      <c r="B9319" s="1">
        <v>43274</v>
      </c>
      <c r="C9319" s="1" t="s">
        <v>9</v>
      </c>
      <c r="D9319" s="1" t="s">
        <v>15</v>
      </c>
      <c r="E9319">
        <v>1000002981</v>
      </c>
      <c r="F9319" t="s">
        <v>62</v>
      </c>
      <c r="G9319" s="5" t="s">
        <v>13</v>
      </c>
      <c r="H9319">
        <v>10000136</v>
      </c>
      <c r="I9319" s="3" t="s">
        <v>40</v>
      </c>
      <c r="J9319" s="2">
        <v>0.15938568794998909</v>
      </c>
    </row>
    <row r="9320" spans="1:10" x14ac:dyDescent="0.2">
      <c r="A9320" t="s">
        <v>91</v>
      </c>
      <c r="B9320" s="1">
        <v>43274</v>
      </c>
      <c r="C9320" s="1" t="s">
        <v>9</v>
      </c>
      <c r="D9320" s="1" t="s">
        <v>59</v>
      </c>
      <c r="E9320">
        <v>1000000192</v>
      </c>
      <c r="F9320" t="s">
        <v>58</v>
      </c>
      <c r="G9320" s="5" t="s">
        <v>13</v>
      </c>
      <c r="H9320">
        <v>20000018</v>
      </c>
      <c r="I9320" s="3" t="s">
        <v>81</v>
      </c>
      <c r="J9320" s="2">
        <v>0.31415999999999999</v>
      </c>
    </row>
    <row r="9321" spans="1:10" x14ac:dyDescent="0.2">
      <c r="A9321" t="s">
        <v>91</v>
      </c>
      <c r="B9321" s="1">
        <v>43274</v>
      </c>
      <c r="C9321" s="1" t="s">
        <v>9</v>
      </c>
      <c r="D9321" s="1" t="s">
        <v>72</v>
      </c>
      <c r="E9321">
        <v>1000001699</v>
      </c>
      <c r="F9321" t="s">
        <v>71</v>
      </c>
      <c r="G9321" s="5" t="s">
        <v>13</v>
      </c>
      <c r="H9321">
        <v>10000064</v>
      </c>
      <c r="I9321" s="3" t="s">
        <v>53</v>
      </c>
      <c r="J9321" s="2">
        <v>0.42467661187893219</v>
      </c>
    </row>
    <row r="9322" spans="1:10" x14ac:dyDescent="0.2">
      <c r="A9322" t="s">
        <v>91</v>
      </c>
      <c r="B9322" s="1">
        <v>43274</v>
      </c>
      <c r="C9322" s="1" t="s">
        <v>9</v>
      </c>
      <c r="D9322" s="1" t="s">
        <v>75</v>
      </c>
      <c r="E9322">
        <v>1000000281</v>
      </c>
      <c r="F9322" t="s">
        <v>74</v>
      </c>
      <c r="G9322" s="5" t="s">
        <v>13</v>
      </c>
      <c r="H9322">
        <v>10000211</v>
      </c>
      <c r="I9322" s="3" t="s">
        <v>11</v>
      </c>
      <c r="J9322" s="2">
        <v>0.28390270835807857</v>
      </c>
    </row>
    <row r="9323" spans="1:10" x14ac:dyDescent="0.2">
      <c r="A9323" t="s">
        <v>91</v>
      </c>
      <c r="B9323" s="1">
        <v>43274</v>
      </c>
      <c r="C9323" s="1" t="s">
        <v>9</v>
      </c>
      <c r="D9323" s="1" t="s">
        <v>72</v>
      </c>
      <c r="E9323">
        <v>1000001699</v>
      </c>
      <c r="F9323" t="s">
        <v>71</v>
      </c>
      <c r="G9323" s="5" t="s">
        <v>13</v>
      </c>
      <c r="H9323">
        <v>10000136</v>
      </c>
      <c r="I9323" s="3" t="s">
        <v>40</v>
      </c>
      <c r="J9323" s="2">
        <v>0.32611497209773838</v>
      </c>
    </row>
    <row r="9324" spans="1:10" x14ac:dyDescent="0.2">
      <c r="A9324" t="s">
        <v>91</v>
      </c>
      <c r="B9324" s="1">
        <v>43274</v>
      </c>
      <c r="C9324" s="1" t="s">
        <v>9</v>
      </c>
      <c r="D9324" s="1" t="s">
        <v>15</v>
      </c>
      <c r="E9324">
        <v>1000002985</v>
      </c>
      <c r="F9324" t="s">
        <v>47</v>
      </c>
      <c r="G9324" s="5" t="s">
        <v>13</v>
      </c>
      <c r="H9324">
        <v>10000064</v>
      </c>
      <c r="I9324" s="3" t="s">
        <v>53</v>
      </c>
      <c r="J9324" s="2">
        <v>0.33263727153969314</v>
      </c>
    </row>
    <row r="9325" spans="1:10" x14ac:dyDescent="0.2">
      <c r="A9325" t="s">
        <v>91</v>
      </c>
      <c r="B9325" s="1">
        <v>43274</v>
      </c>
      <c r="C9325" s="1" t="s">
        <v>9</v>
      </c>
      <c r="D9325" s="1" t="s">
        <v>75</v>
      </c>
      <c r="E9325">
        <v>1000000281</v>
      </c>
      <c r="F9325" t="s">
        <v>74</v>
      </c>
      <c r="G9325" s="5" t="s">
        <v>13</v>
      </c>
      <c r="H9325">
        <v>10000064</v>
      </c>
      <c r="I9325" s="3" t="s">
        <v>53</v>
      </c>
      <c r="J9325" s="2">
        <v>0.20216867750627332</v>
      </c>
    </row>
    <row r="9326" spans="1:10" x14ac:dyDescent="0.2">
      <c r="A9326" t="s">
        <v>91</v>
      </c>
      <c r="B9326" s="1">
        <v>43274</v>
      </c>
      <c r="C9326" s="1" t="s">
        <v>22</v>
      </c>
      <c r="D9326" s="1" t="s">
        <v>46</v>
      </c>
      <c r="E9326">
        <v>1000001133</v>
      </c>
      <c r="F9326" t="s">
        <v>45</v>
      </c>
      <c r="G9326" s="5" t="s">
        <v>13</v>
      </c>
      <c r="H9326">
        <v>10000078</v>
      </c>
      <c r="I9326" s="3" t="s">
        <v>30</v>
      </c>
      <c r="J9326" s="2">
        <v>1.0862095728857399</v>
      </c>
    </row>
    <row r="9327" spans="1:10" x14ac:dyDescent="0.2">
      <c r="A9327" t="s">
        <v>91</v>
      </c>
      <c r="B9327" s="1">
        <v>43274</v>
      </c>
      <c r="C9327" s="1" t="s">
        <v>22</v>
      </c>
      <c r="D9327" s="1" t="s">
        <v>46</v>
      </c>
      <c r="E9327">
        <v>1000001133</v>
      </c>
      <c r="F9327" t="s">
        <v>45</v>
      </c>
      <c r="G9327" s="5" t="s">
        <v>13</v>
      </c>
      <c r="H9327">
        <v>10000131</v>
      </c>
      <c r="I9327" s="3" t="s">
        <v>38</v>
      </c>
      <c r="J9327" s="2">
        <v>1.1079337643434548</v>
      </c>
    </row>
    <row r="9328" spans="1:10" x14ac:dyDescent="0.2">
      <c r="A9328" t="s">
        <v>91</v>
      </c>
      <c r="B9328" s="1">
        <v>43274</v>
      </c>
      <c r="C9328" s="1" t="s">
        <v>22</v>
      </c>
      <c r="D9328" s="1" t="s">
        <v>29</v>
      </c>
      <c r="E9328">
        <v>1000000028</v>
      </c>
      <c r="F9328" t="s">
        <v>27</v>
      </c>
      <c r="G9328" s="5" t="s">
        <v>13</v>
      </c>
      <c r="H9328">
        <v>10000061</v>
      </c>
      <c r="I9328" s="3" t="s">
        <v>28</v>
      </c>
      <c r="J9328" s="2">
        <v>1.130092439630324</v>
      </c>
    </row>
    <row r="9329" spans="1:10" x14ac:dyDescent="0.2">
      <c r="A9329" t="s">
        <v>91</v>
      </c>
      <c r="B9329" s="1">
        <v>43274</v>
      </c>
      <c r="C9329" s="1" t="s">
        <v>22</v>
      </c>
      <c r="D9329" s="1" t="s">
        <v>29</v>
      </c>
      <c r="E9329">
        <v>1000000028</v>
      </c>
      <c r="F9329" t="s">
        <v>27</v>
      </c>
      <c r="G9329" s="5" t="s">
        <v>13</v>
      </c>
      <c r="H9329">
        <v>10000078</v>
      </c>
      <c r="I9329" s="3" t="s">
        <v>30</v>
      </c>
      <c r="J9329" s="2">
        <v>1.1526942884229305</v>
      </c>
    </row>
    <row r="9330" spans="1:10" x14ac:dyDescent="0.2">
      <c r="A9330" t="s">
        <v>91</v>
      </c>
      <c r="B9330" s="1">
        <v>43274</v>
      </c>
      <c r="C9330" s="1" t="s">
        <v>22</v>
      </c>
      <c r="D9330" s="1" t="s">
        <v>29</v>
      </c>
      <c r="E9330">
        <v>1000000028</v>
      </c>
      <c r="F9330" t="s">
        <v>27</v>
      </c>
      <c r="G9330" s="5" t="s">
        <v>13</v>
      </c>
      <c r="H9330">
        <v>20000099</v>
      </c>
      <c r="I9330" s="3" t="s">
        <v>20</v>
      </c>
      <c r="J9330" s="2">
        <v>1.1757481741913891</v>
      </c>
    </row>
    <row r="9331" spans="1:10" x14ac:dyDescent="0.2">
      <c r="A9331" t="s">
        <v>91</v>
      </c>
      <c r="B9331" s="1">
        <v>43274</v>
      </c>
      <c r="C9331" s="1" t="s">
        <v>22</v>
      </c>
      <c r="D9331" s="1" t="s">
        <v>29</v>
      </c>
      <c r="E9331">
        <v>1000000054</v>
      </c>
      <c r="F9331" t="s">
        <v>36</v>
      </c>
      <c r="G9331" s="5" t="s">
        <v>13</v>
      </c>
      <c r="H9331">
        <v>10000111</v>
      </c>
      <c r="I9331" s="3" t="s">
        <v>37</v>
      </c>
      <c r="J9331" s="2">
        <v>1.199263137675217</v>
      </c>
    </row>
    <row r="9332" spans="1:10" x14ac:dyDescent="0.2">
      <c r="A9332" t="s">
        <v>91</v>
      </c>
      <c r="B9332" s="1">
        <v>43274</v>
      </c>
      <c r="C9332" s="1" t="s">
        <v>22</v>
      </c>
      <c r="D9332" s="1" t="s">
        <v>29</v>
      </c>
      <c r="E9332">
        <v>1000000054</v>
      </c>
      <c r="F9332" t="s">
        <v>36</v>
      </c>
      <c r="G9332" s="5" t="s">
        <v>13</v>
      </c>
      <c r="H9332">
        <v>10000131</v>
      </c>
      <c r="I9332" s="3" t="s">
        <v>38</v>
      </c>
      <c r="J9332" s="2">
        <v>1.2232484004287212</v>
      </c>
    </row>
    <row r="9333" spans="1:10" x14ac:dyDescent="0.2">
      <c r="A9333" t="s">
        <v>91</v>
      </c>
      <c r="B9333" s="1">
        <v>43274</v>
      </c>
      <c r="C9333" s="1" t="s">
        <v>22</v>
      </c>
      <c r="D9333" s="1" t="s">
        <v>29</v>
      </c>
      <c r="E9333">
        <v>1000000101</v>
      </c>
      <c r="F9333" t="s">
        <v>39</v>
      </c>
      <c r="G9333" s="5" t="s">
        <v>13</v>
      </c>
      <c r="H9333">
        <v>10000131</v>
      </c>
      <c r="I9333" s="3" t="s">
        <v>38</v>
      </c>
      <c r="J9333" s="2">
        <v>1.2477133684372956</v>
      </c>
    </row>
    <row r="9334" spans="1:10" x14ac:dyDescent="0.2">
      <c r="A9334" t="s">
        <v>91</v>
      </c>
      <c r="B9334" s="1">
        <v>43274</v>
      </c>
      <c r="C9334" s="1" t="s">
        <v>22</v>
      </c>
      <c r="D9334" s="1" t="s">
        <v>29</v>
      </c>
      <c r="E9334">
        <v>1000000101</v>
      </c>
      <c r="F9334" t="s">
        <v>39</v>
      </c>
      <c r="G9334" s="5" t="s">
        <v>13</v>
      </c>
      <c r="H9334">
        <v>10000136</v>
      </c>
      <c r="I9334" s="3" t="s">
        <v>40</v>
      </c>
      <c r="J9334" s="2">
        <v>0.95666763580604153</v>
      </c>
    </row>
    <row r="9335" spans="1:10" x14ac:dyDescent="0.2">
      <c r="A9335" t="s">
        <v>91</v>
      </c>
      <c r="B9335" s="1">
        <v>43274</v>
      </c>
      <c r="C9335" s="1" t="s">
        <v>22</v>
      </c>
      <c r="D9335" s="1" t="s">
        <v>33</v>
      </c>
      <c r="E9335">
        <v>1000000031</v>
      </c>
      <c r="F9335" t="s">
        <v>32</v>
      </c>
      <c r="G9335" s="5" t="s">
        <v>13</v>
      </c>
      <c r="H9335">
        <v>20000099</v>
      </c>
      <c r="I9335" s="3" t="s">
        <v>20</v>
      </c>
      <c r="J9335" s="2">
        <v>0.99531700829260561</v>
      </c>
    </row>
    <row r="9336" spans="1:10" x14ac:dyDescent="0.2">
      <c r="A9336" t="s">
        <v>91</v>
      </c>
      <c r="B9336" s="1">
        <v>43274</v>
      </c>
      <c r="C9336" s="1" t="s">
        <v>22</v>
      </c>
      <c r="D9336" s="1" t="s">
        <v>46</v>
      </c>
      <c r="E9336">
        <v>1000001133</v>
      </c>
      <c r="F9336" t="s">
        <v>45</v>
      </c>
      <c r="G9336" s="5" t="s">
        <v>13</v>
      </c>
      <c r="H9336">
        <v>10000182</v>
      </c>
      <c r="I9336" s="3" t="s">
        <v>31</v>
      </c>
      <c r="J9336" s="2">
        <v>1.0562383717361792</v>
      </c>
    </row>
    <row r="9337" spans="1:10" x14ac:dyDescent="0.2">
      <c r="A9337" t="s">
        <v>91</v>
      </c>
      <c r="B9337" s="1">
        <v>43274</v>
      </c>
      <c r="C9337" s="1" t="s">
        <v>22</v>
      </c>
      <c r="D9337" s="1" t="s">
        <v>29</v>
      </c>
      <c r="E9337">
        <v>1000000101</v>
      </c>
      <c r="F9337" t="s">
        <v>39</v>
      </c>
      <c r="G9337" s="5" t="s">
        <v>13</v>
      </c>
      <c r="H9337">
        <v>10000061</v>
      </c>
      <c r="I9337" s="3" t="s">
        <v>28</v>
      </c>
      <c r="J9337" s="2">
        <v>1.8319999999999996</v>
      </c>
    </row>
    <row r="9338" spans="1:10" x14ac:dyDescent="0.2">
      <c r="A9338" t="s">
        <v>91</v>
      </c>
      <c r="B9338" s="1">
        <v>43274</v>
      </c>
      <c r="C9338" s="1" t="s">
        <v>22</v>
      </c>
      <c r="D9338" s="1" t="s">
        <v>29</v>
      </c>
      <c r="E9338">
        <v>1000000101</v>
      </c>
      <c r="F9338" t="s">
        <v>39</v>
      </c>
      <c r="G9338" s="5" t="s">
        <v>13</v>
      </c>
      <c r="H9338">
        <v>10000182</v>
      </c>
      <c r="I9338" s="3" t="s">
        <v>31</v>
      </c>
      <c r="J9338" s="2">
        <v>1.55064</v>
      </c>
    </row>
    <row r="9339" spans="1:10" x14ac:dyDescent="0.2">
      <c r="A9339" t="s">
        <v>91</v>
      </c>
      <c r="B9339" s="1">
        <v>43274</v>
      </c>
      <c r="C9339" s="1" t="s">
        <v>22</v>
      </c>
      <c r="D9339" s="1" t="s">
        <v>35</v>
      </c>
      <c r="E9339">
        <v>1000000047</v>
      </c>
      <c r="F9339" t="s">
        <v>34</v>
      </c>
      <c r="G9339" s="5" t="s">
        <v>13</v>
      </c>
      <c r="H9339">
        <v>10000078</v>
      </c>
      <c r="I9339" s="3" t="s">
        <v>30</v>
      </c>
      <c r="J9339" s="2">
        <v>1.5816527999999999</v>
      </c>
    </row>
    <row r="9340" spans="1:10" x14ac:dyDescent="0.2">
      <c r="A9340" t="s">
        <v>91</v>
      </c>
      <c r="B9340" s="1">
        <v>43274</v>
      </c>
      <c r="C9340" s="1" t="s">
        <v>22</v>
      </c>
      <c r="D9340" s="1" t="s">
        <v>35</v>
      </c>
      <c r="E9340">
        <v>1000000047</v>
      </c>
      <c r="F9340" t="s">
        <v>34</v>
      </c>
      <c r="G9340" s="5" t="s">
        <v>13</v>
      </c>
      <c r="H9340">
        <v>10000131</v>
      </c>
      <c r="I9340" s="3" t="s">
        <v>38</v>
      </c>
      <c r="J9340" s="2">
        <v>1.6132858560000001</v>
      </c>
    </row>
    <row r="9341" spans="1:10" x14ac:dyDescent="0.2">
      <c r="A9341" t="s">
        <v>91</v>
      </c>
      <c r="B9341" s="1">
        <v>43274</v>
      </c>
      <c r="C9341" s="1" t="s">
        <v>22</v>
      </c>
      <c r="D9341" s="1" t="s">
        <v>46</v>
      </c>
      <c r="E9341">
        <v>1000001133</v>
      </c>
      <c r="F9341" t="s">
        <v>45</v>
      </c>
      <c r="G9341" s="5" t="s">
        <v>13</v>
      </c>
      <c r="H9341">
        <v>10000111</v>
      </c>
      <c r="I9341" s="3" t="s">
        <v>37</v>
      </c>
      <c r="J9341" s="2">
        <v>1.7462724938075291</v>
      </c>
    </row>
    <row r="9342" spans="1:10" x14ac:dyDescent="0.2">
      <c r="A9342" t="s">
        <v>91</v>
      </c>
      <c r="B9342" s="1">
        <v>43274</v>
      </c>
      <c r="C9342" s="1" t="s">
        <v>22</v>
      </c>
      <c r="D9342" s="1" t="s">
        <v>49</v>
      </c>
      <c r="E9342">
        <v>1000000018</v>
      </c>
      <c r="F9342" t="s">
        <v>48</v>
      </c>
      <c r="G9342" s="5" t="s">
        <v>13</v>
      </c>
      <c r="H9342">
        <v>10000131</v>
      </c>
      <c r="I9342" s="3" t="s">
        <v>38</v>
      </c>
      <c r="J9342" s="2">
        <v>1.7811979436836796</v>
      </c>
    </row>
    <row r="9343" spans="1:10" x14ac:dyDescent="0.2">
      <c r="A9343" t="s">
        <v>91</v>
      </c>
      <c r="B9343" s="1">
        <v>43274</v>
      </c>
      <c r="C9343" s="1" t="s">
        <v>22</v>
      </c>
      <c r="D9343" s="1" t="s">
        <v>29</v>
      </c>
      <c r="E9343">
        <v>1000000101</v>
      </c>
      <c r="F9343" t="s">
        <v>39</v>
      </c>
      <c r="G9343" s="5" t="s">
        <v>13</v>
      </c>
      <c r="H9343">
        <v>10000078</v>
      </c>
      <c r="I9343" s="3" t="s">
        <v>30</v>
      </c>
      <c r="J9343" s="2">
        <v>1.8168219025573533</v>
      </c>
    </row>
    <row r="9344" spans="1:10" x14ac:dyDescent="0.2">
      <c r="A9344" t="s">
        <v>91</v>
      </c>
      <c r="B9344" s="1">
        <v>43274</v>
      </c>
      <c r="C9344" s="1" t="s">
        <v>22</v>
      </c>
      <c r="D9344" s="1" t="s">
        <v>29</v>
      </c>
      <c r="E9344">
        <v>1000000101</v>
      </c>
      <c r="F9344" t="s">
        <v>39</v>
      </c>
      <c r="G9344" s="5" t="s">
        <v>13</v>
      </c>
      <c r="H9344">
        <v>20000099</v>
      </c>
      <c r="I9344" s="3" t="s">
        <v>20</v>
      </c>
      <c r="J9344" s="2">
        <v>1.6951583406085</v>
      </c>
    </row>
    <row r="9345" spans="1:10" x14ac:dyDescent="0.2">
      <c r="A9345" t="s">
        <v>91</v>
      </c>
      <c r="B9345" s="1">
        <v>43274</v>
      </c>
      <c r="C9345" s="1" t="s">
        <v>22</v>
      </c>
      <c r="D9345" s="1" t="s">
        <v>35</v>
      </c>
      <c r="E9345">
        <v>1000000047</v>
      </c>
      <c r="F9345" t="s">
        <v>34</v>
      </c>
      <c r="G9345" s="5" t="s">
        <v>13</v>
      </c>
      <c r="H9345">
        <v>10000061</v>
      </c>
      <c r="I9345" s="3" t="s">
        <v>28</v>
      </c>
      <c r="J9345" s="2">
        <v>1.7290615074206701</v>
      </c>
    </row>
    <row r="9346" spans="1:10" x14ac:dyDescent="0.2">
      <c r="A9346" t="s">
        <v>91</v>
      </c>
      <c r="B9346" s="1">
        <v>43274</v>
      </c>
      <c r="C9346" s="1" t="s">
        <v>22</v>
      </c>
      <c r="D9346" s="1" t="s">
        <v>64</v>
      </c>
      <c r="E9346">
        <v>1000002973</v>
      </c>
      <c r="F9346" t="s">
        <v>63</v>
      </c>
      <c r="G9346" s="5" t="s">
        <v>13</v>
      </c>
      <c r="H9346">
        <v>10000078</v>
      </c>
      <c r="I9346" s="3" t="s">
        <v>30</v>
      </c>
      <c r="J9346" s="2">
        <v>1.4779033492275309</v>
      </c>
    </row>
    <row r="9347" spans="1:10" x14ac:dyDescent="0.2">
      <c r="A9347" t="s">
        <v>91</v>
      </c>
      <c r="B9347" s="1">
        <v>43274</v>
      </c>
      <c r="C9347" s="1" t="s">
        <v>22</v>
      </c>
      <c r="D9347" s="1" t="s">
        <v>61</v>
      </c>
      <c r="E9347">
        <v>1000000579</v>
      </c>
      <c r="F9347" t="s">
        <v>60</v>
      </c>
      <c r="G9347" s="5" t="s">
        <v>13</v>
      </c>
      <c r="H9347">
        <v>10000182</v>
      </c>
      <c r="I9347" s="3" t="s">
        <v>31</v>
      </c>
      <c r="J9347" s="2">
        <v>1.6317247168671025</v>
      </c>
    </row>
    <row r="9348" spans="1:10" x14ac:dyDescent="0.2">
      <c r="A9348" t="s">
        <v>91</v>
      </c>
      <c r="B9348" s="1">
        <v>43274</v>
      </c>
      <c r="C9348" s="1" t="s">
        <v>22</v>
      </c>
      <c r="D9348" s="1" t="s">
        <v>29</v>
      </c>
      <c r="E9348">
        <v>1000000028</v>
      </c>
      <c r="F9348" t="s">
        <v>27</v>
      </c>
      <c r="G9348" s="5" t="s">
        <v>13</v>
      </c>
      <c r="H9348">
        <v>10000111</v>
      </c>
      <c r="I9348" s="3" t="s">
        <v>37</v>
      </c>
      <c r="J9348" s="2">
        <v>1.5396463954285331</v>
      </c>
    </row>
    <row r="9349" spans="1:10" x14ac:dyDescent="0.2">
      <c r="A9349" t="s">
        <v>91</v>
      </c>
      <c r="B9349" s="1">
        <v>43274</v>
      </c>
      <c r="C9349" s="1" t="s">
        <v>22</v>
      </c>
      <c r="D9349" s="1" t="s">
        <v>29</v>
      </c>
      <c r="E9349">
        <v>1000000054</v>
      </c>
      <c r="F9349" t="s">
        <v>36</v>
      </c>
      <c r="G9349" s="5" t="s">
        <v>13</v>
      </c>
      <c r="H9349">
        <v>10000136</v>
      </c>
      <c r="I9349" s="3" t="s">
        <v>40</v>
      </c>
      <c r="J9349" s="2">
        <v>1.5704393233371039</v>
      </c>
    </row>
    <row r="9350" spans="1:10" x14ac:dyDescent="0.2">
      <c r="A9350" t="s">
        <v>91</v>
      </c>
      <c r="B9350" s="1">
        <v>43274</v>
      </c>
      <c r="C9350" s="1" t="s">
        <v>22</v>
      </c>
      <c r="D9350" s="1" t="s">
        <v>33</v>
      </c>
      <c r="E9350">
        <v>1000000031</v>
      </c>
      <c r="F9350" t="s">
        <v>32</v>
      </c>
      <c r="G9350" s="5" t="s">
        <v>13</v>
      </c>
      <c r="H9350">
        <v>10000061</v>
      </c>
      <c r="I9350" s="3" t="s">
        <v>28</v>
      </c>
      <c r="J9350" s="2">
        <v>1.6018481098038457</v>
      </c>
    </row>
    <row r="9351" spans="1:10" x14ac:dyDescent="0.2">
      <c r="A9351" t="s">
        <v>91</v>
      </c>
      <c r="B9351" s="1">
        <v>43274</v>
      </c>
      <c r="C9351" s="1" t="s">
        <v>22</v>
      </c>
      <c r="D9351" s="1" t="s">
        <v>61</v>
      </c>
      <c r="E9351">
        <v>1000000579</v>
      </c>
      <c r="F9351" t="s">
        <v>60</v>
      </c>
      <c r="G9351" s="5" t="s">
        <v>13</v>
      </c>
      <c r="H9351">
        <v>10000078</v>
      </c>
      <c r="I9351" s="3" t="s">
        <v>30</v>
      </c>
      <c r="J9351" s="2">
        <v>1.6665627734399211</v>
      </c>
    </row>
    <row r="9352" spans="1:10" x14ac:dyDescent="0.2">
      <c r="A9352" t="s">
        <v>91</v>
      </c>
      <c r="B9352" s="1">
        <v>43274</v>
      </c>
      <c r="C9352" s="1" t="s">
        <v>22</v>
      </c>
      <c r="D9352" s="1" t="s">
        <v>49</v>
      </c>
      <c r="E9352">
        <v>1000000018</v>
      </c>
      <c r="F9352" t="s">
        <v>48</v>
      </c>
      <c r="G9352" s="5" t="s">
        <v>13</v>
      </c>
      <c r="H9352">
        <v>10000078</v>
      </c>
      <c r="I9352" s="3" t="s">
        <v>30</v>
      </c>
      <c r="J9352" s="2">
        <v>1.5706919094868943</v>
      </c>
    </row>
    <row r="9353" spans="1:10" x14ac:dyDescent="0.2">
      <c r="A9353" t="s">
        <v>91</v>
      </c>
      <c r="B9353" s="1">
        <v>43274</v>
      </c>
      <c r="C9353" s="1" t="s">
        <v>22</v>
      </c>
      <c r="D9353" s="1" t="s">
        <v>69</v>
      </c>
      <c r="E9353">
        <v>1000000129</v>
      </c>
      <c r="F9353" t="s">
        <v>70</v>
      </c>
      <c r="G9353" s="5" t="s">
        <v>13</v>
      </c>
      <c r="H9353">
        <v>10000078</v>
      </c>
      <c r="I9353" s="3" t="s">
        <v>30</v>
      </c>
      <c r="J9353" s="2">
        <v>1.6021057476766323</v>
      </c>
    </row>
    <row r="9354" spans="1:10" x14ac:dyDescent="0.2">
      <c r="A9354" t="s">
        <v>91</v>
      </c>
      <c r="B9354" s="1">
        <v>43274</v>
      </c>
      <c r="C9354" s="1" t="s">
        <v>22</v>
      </c>
      <c r="D9354" s="1" t="s">
        <v>69</v>
      </c>
      <c r="E9354">
        <v>1000000129</v>
      </c>
      <c r="F9354" t="s">
        <v>70</v>
      </c>
      <c r="G9354" s="5" t="s">
        <v>13</v>
      </c>
      <c r="H9354">
        <v>10000131</v>
      </c>
      <c r="I9354" s="3" t="s">
        <v>38</v>
      </c>
      <c r="J9354" s="2">
        <v>1.5301478626301648</v>
      </c>
    </row>
    <row r="9355" spans="1:10" x14ac:dyDescent="0.2">
      <c r="A9355" t="s">
        <v>91</v>
      </c>
      <c r="B9355" s="1">
        <v>43274</v>
      </c>
      <c r="C9355" s="1" t="s">
        <v>22</v>
      </c>
      <c r="D9355" s="1" t="s">
        <v>29</v>
      </c>
      <c r="E9355">
        <v>1000000101</v>
      </c>
      <c r="F9355" t="s">
        <v>39</v>
      </c>
      <c r="G9355" s="5" t="s">
        <v>13</v>
      </c>
      <c r="H9355">
        <v>10000111</v>
      </c>
      <c r="I9355" s="3" t="s">
        <v>37</v>
      </c>
      <c r="J9355" s="2">
        <v>1.560750819882768</v>
      </c>
    </row>
    <row r="9356" spans="1:10" x14ac:dyDescent="0.2">
      <c r="A9356" t="s">
        <v>91</v>
      </c>
      <c r="B9356" s="1">
        <v>43274</v>
      </c>
      <c r="C9356" s="1" t="s">
        <v>22</v>
      </c>
      <c r="D9356" s="1" t="s">
        <v>61</v>
      </c>
      <c r="E9356">
        <v>1000000579</v>
      </c>
      <c r="F9356" t="s">
        <v>60</v>
      </c>
      <c r="G9356" s="5" t="s">
        <v>13</v>
      </c>
      <c r="H9356">
        <v>20000099</v>
      </c>
      <c r="I9356" s="3" t="s">
        <v>20</v>
      </c>
      <c r="J9356" s="2">
        <v>1.5919658362804234</v>
      </c>
    </row>
    <row r="9357" spans="1:10" x14ac:dyDescent="0.2">
      <c r="A9357" t="s">
        <v>91</v>
      </c>
      <c r="B9357" s="1">
        <v>43274</v>
      </c>
      <c r="C9357" s="1" t="s">
        <v>22</v>
      </c>
      <c r="D9357" s="1" t="s">
        <v>49</v>
      </c>
      <c r="E9357">
        <v>1000000020</v>
      </c>
      <c r="F9357" t="s">
        <v>73</v>
      </c>
      <c r="G9357" s="5" t="s">
        <v>13</v>
      </c>
      <c r="H9357">
        <v>20000099</v>
      </c>
      <c r="I9357" s="3" t="s">
        <v>20</v>
      </c>
      <c r="J9357" s="2">
        <v>1.6562812560661524</v>
      </c>
    </row>
    <row r="9358" spans="1:10" x14ac:dyDescent="0.2">
      <c r="A9358" t="s">
        <v>91</v>
      </c>
      <c r="B9358" s="1">
        <v>43274</v>
      </c>
      <c r="C9358" s="1" t="s">
        <v>22</v>
      </c>
      <c r="D9358" s="1" t="s">
        <v>46</v>
      </c>
      <c r="E9358">
        <v>1000001133</v>
      </c>
      <c r="F9358" t="s">
        <v>45</v>
      </c>
      <c r="G9358" s="5" t="s">
        <v>13</v>
      </c>
      <c r="H9358">
        <v>10000061</v>
      </c>
      <c r="I9358" s="3" t="s">
        <v>28</v>
      </c>
      <c r="J9358" s="2">
        <v>1.6711950188112252</v>
      </c>
    </row>
    <row r="9359" spans="1:10" x14ac:dyDescent="0.2">
      <c r="A9359" t="s">
        <v>91</v>
      </c>
      <c r="B9359" s="1">
        <v>43274</v>
      </c>
      <c r="C9359" s="1" t="s">
        <v>22</v>
      </c>
      <c r="D9359" s="1" t="s">
        <v>49</v>
      </c>
      <c r="E9359">
        <v>1000000020</v>
      </c>
      <c r="F9359" t="s">
        <v>73</v>
      </c>
      <c r="G9359" s="5" t="s">
        <v>13</v>
      </c>
      <c r="H9359">
        <v>10000078</v>
      </c>
      <c r="I9359" s="3" t="s">
        <v>30</v>
      </c>
      <c r="J9359" s="2">
        <v>1.5784352339930752</v>
      </c>
    </row>
    <row r="9360" spans="1:10" x14ac:dyDescent="0.2">
      <c r="A9360" t="s">
        <v>91</v>
      </c>
      <c r="B9360" s="1">
        <v>43274</v>
      </c>
      <c r="C9360" s="1" t="s">
        <v>22</v>
      </c>
      <c r="D9360" s="1" t="s">
        <v>49</v>
      </c>
      <c r="E9360">
        <v>1000000020</v>
      </c>
      <c r="F9360" t="s">
        <v>73</v>
      </c>
      <c r="G9360" s="5" t="s">
        <v>13</v>
      </c>
      <c r="H9360">
        <v>10000136</v>
      </c>
      <c r="I9360" s="3" t="s">
        <v>40</v>
      </c>
      <c r="J9360" s="2">
        <v>1.6422040174463952</v>
      </c>
    </row>
    <row r="9361" spans="1:10" x14ac:dyDescent="0.2">
      <c r="A9361" t="s">
        <v>91</v>
      </c>
      <c r="B9361" s="1">
        <v>43274</v>
      </c>
      <c r="C9361" s="1" t="s">
        <v>22</v>
      </c>
      <c r="D9361" s="1" t="s">
        <v>61</v>
      </c>
      <c r="E9361">
        <v>1000000579</v>
      </c>
      <c r="F9361" t="s">
        <v>60</v>
      </c>
      <c r="G9361" s="5" t="s">
        <v>13</v>
      </c>
      <c r="H9361">
        <v>10000061</v>
      </c>
      <c r="I9361" s="3" t="s">
        <v>28</v>
      </c>
      <c r="J9361" s="2">
        <v>0.37</v>
      </c>
    </row>
    <row r="9362" spans="1:10" x14ac:dyDescent="0.2">
      <c r="A9362" t="s">
        <v>91</v>
      </c>
      <c r="B9362" s="1">
        <v>43274</v>
      </c>
      <c r="C9362" s="1" t="s">
        <v>22</v>
      </c>
      <c r="D9362" s="1" t="s">
        <v>49</v>
      </c>
      <c r="E9362">
        <v>1000000018</v>
      </c>
      <c r="F9362" t="s">
        <v>48</v>
      </c>
      <c r="G9362" s="5" t="s">
        <v>13</v>
      </c>
      <c r="H9362">
        <v>20000099</v>
      </c>
      <c r="I9362" s="3" t="s">
        <v>20</v>
      </c>
      <c r="J9362" s="2">
        <v>0.38494800000000007</v>
      </c>
    </row>
    <row r="9363" spans="1:10" x14ac:dyDescent="0.2">
      <c r="A9363" t="s">
        <v>91</v>
      </c>
      <c r="B9363" s="1">
        <v>43274</v>
      </c>
      <c r="C9363" s="1" t="s">
        <v>22</v>
      </c>
      <c r="D9363" s="1" t="s">
        <v>29</v>
      </c>
      <c r="E9363">
        <v>1000000028</v>
      </c>
      <c r="F9363" t="s">
        <v>27</v>
      </c>
      <c r="G9363" s="5" t="s">
        <v>13</v>
      </c>
      <c r="H9363">
        <v>10000131</v>
      </c>
      <c r="I9363" s="3" t="s">
        <v>38</v>
      </c>
      <c r="J9363" s="2">
        <v>0.3926469600000001</v>
      </c>
    </row>
    <row r="9364" spans="1:10" x14ac:dyDescent="0.2">
      <c r="A9364" t="s">
        <v>91</v>
      </c>
      <c r="B9364" s="1">
        <v>43274</v>
      </c>
      <c r="C9364" s="1" t="s">
        <v>22</v>
      </c>
      <c r="D9364" s="1" t="s">
        <v>69</v>
      </c>
      <c r="E9364">
        <v>1000000129</v>
      </c>
      <c r="F9364" t="s">
        <v>70</v>
      </c>
      <c r="G9364" s="5" t="s">
        <v>13</v>
      </c>
      <c r="H9364">
        <v>10000136</v>
      </c>
      <c r="I9364" s="3" t="s">
        <v>40</v>
      </c>
      <c r="J9364" s="2">
        <v>0.4085098971840001</v>
      </c>
    </row>
    <row r="9365" spans="1:10" x14ac:dyDescent="0.2">
      <c r="A9365" t="s">
        <v>91</v>
      </c>
      <c r="B9365" s="1">
        <v>43274</v>
      </c>
      <c r="C9365" s="1" t="s">
        <v>22</v>
      </c>
      <c r="D9365" s="1" t="s">
        <v>49</v>
      </c>
      <c r="E9365">
        <v>1000000020</v>
      </c>
      <c r="F9365" t="s">
        <v>73</v>
      </c>
      <c r="G9365" s="5" t="s">
        <v>13</v>
      </c>
      <c r="H9365">
        <v>10000131</v>
      </c>
      <c r="I9365" s="3" t="s">
        <v>38</v>
      </c>
      <c r="J9365" s="2">
        <v>0.42501369703023373</v>
      </c>
    </row>
    <row r="9366" spans="1:10" x14ac:dyDescent="0.2">
      <c r="A9366" t="s">
        <v>91</v>
      </c>
      <c r="B9366" s="1">
        <v>43274</v>
      </c>
      <c r="C9366" s="1" t="s">
        <v>22</v>
      </c>
      <c r="D9366" s="1" t="s">
        <v>29</v>
      </c>
      <c r="E9366">
        <v>1000000054</v>
      </c>
      <c r="F9366" t="s">
        <v>36</v>
      </c>
      <c r="G9366" s="5" t="s">
        <v>13</v>
      </c>
      <c r="H9366">
        <v>10000078</v>
      </c>
      <c r="I9366" s="3" t="s">
        <v>30</v>
      </c>
      <c r="J9366" s="2">
        <v>0.43351397097083838</v>
      </c>
    </row>
    <row r="9367" spans="1:10" x14ac:dyDescent="0.2">
      <c r="A9367" t="s">
        <v>91</v>
      </c>
      <c r="B9367" s="1">
        <v>43274</v>
      </c>
      <c r="C9367" s="1" t="s">
        <v>22</v>
      </c>
      <c r="D9367" s="1" t="s">
        <v>49</v>
      </c>
      <c r="E9367">
        <v>1000000018</v>
      </c>
      <c r="F9367" t="s">
        <v>48</v>
      </c>
      <c r="G9367" s="5" t="s">
        <v>13</v>
      </c>
      <c r="H9367">
        <v>10000211</v>
      </c>
      <c r="I9367" s="3" t="s">
        <v>11</v>
      </c>
      <c r="J9367" s="2">
        <v>7.362793539806016E-2</v>
      </c>
    </row>
    <row r="9368" spans="1:10" x14ac:dyDescent="0.2">
      <c r="A9368" t="s">
        <v>91</v>
      </c>
      <c r="B9368" s="1">
        <v>43274</v>
      </c>
      <c r="C9368" s="1" t="s">
        <v>22</v>
      </c>
      <c r="D9368" s="1" t="s">
        <v>69</v>
      </c>
      <c r="E9368">
        <v>1000000129</v>
      </c>
      <c r="F9368" t="s">
        <v>70</v>
      </c>
      <c r="G9368" s="5" t="s">
        <v>13</v>
      </c>
      <c r="H9368">
        <v>20000099</v>
      </c>
      <c r="I9368" s="3" t="s">
        <v>20</v>
      </c>
      <c r="J9368" s="2">
        <v>7.5100494106021362E-2</v>
      </c>
    </row>
    <row r="9369" spans="1:10" x14ac:dyDescent="0.2">
      <c r="A9369" t="s">
        <v>91</v>
      </c>
      <c r="B9369" s="1">
        <v>43274</v>
      </c>
      <c r="C9369" s="1" t="s">
        <v>22</v>
      </c>
      <c r="D9369" s="1" t="s">
        <v>46</v>
      </c>
      <c r="E9369">
        <v>1000001133</v>
      </c>
      <c r="F9369" t="s">
        <v>45</v>
      </c>
      <c r="G9369" s="5" t="s">
        <v>13</v>
      </c>
      <c r="H9369">
        <v>20000099</v>
      </c>
      <c r="I9369" s="3" t="s">
        <v>20</v>
      </c>
      <c r="J9369" s="2">
        <v>7.6602503988141779E-2</v>
      </c>
    </row>
    <row r="9370" spans="1:10" x14ac:dyDescent="0.2">
      <c r="A9370" t="s">
        <v>91</v>
      </c>
      <c r="B9370" s="1">
        <v>43274</v>
      </c>
      <c r="C9370" s="1" t="s">
        <v>22</v>
      </c>
      <c r="D9370" s="1" t="s">
        <v>33</v>
      </c>
      <c r="E9370">
        <v>1000000031</v>
      </c>
      <c r="F9370" t="s">
        <v>32</v>
      </c>
      <c r="G9370" s="5" t="s">
        <v>13</v>
      </c>
      <c r="H9370">
        <v>10000136</v>
      </c>
      <c r="I9370" s="3" t="s">
        <v>40</v>
      </c>
      <c r="J9370" s="2">
        <v>7.9697245149262713E-2</v>
      </c>
    </row>
    <row r="9371" spans="1:10" x14ac:dyDescent="0.2">
      <c r="A9371" t="s">
        <v>91</v>
      </c>
      <c r="B9371" s="1">
        <v>43274</v>
      </c>
      <c r="C9371" s="1" t="s">
        <v>22</v>
      </c>
      <c r="D9371" s="1" t="s">
        <v>35</v>
      </c>
      <c r="E9371">
        <v>1000000047</v>
      </c>
      <c r="F9371" t="s">
        <v>34</v>
      </c>
      <c r="G9371" s="5" t="s">
        <v>13</v>
      </c>
      <c r="H9371">
        <v>20000099</v>
      </c>
      <c r="I9371" s="3" t="s">
        <v>20</v>
      </c>
      <c r="J9371" s="2">
        <v>8.2917013853292934E-2</v>
      </c>
    </row>
    <row r="9372" spans="1:10" x14ac:dyDescent="0.2">
      <c r="A9372" t="s">
        <v>91</v>
      </c>
      <c r="B9372" s="1">
        <v>43274</v>
      </c>
      <c r="C9372" s="1" t="s">
        <v>22</v>
      </c>
      <c r="D9372" s="1" t="s">
        <v>25</v>
      </c>
      <c r="E9372">
        <v>1000003183</v>
      </c>
      <c r="F9372" t="s">
        <v>23</v>
      </c>
      <c r="G9372" s="5" t="s">
        <v>13</v>
      </c>
      <c r="H9372">
        <v>10000111</v>
      </c>
      <c r="I9372" s="3" t="s">
        <v>37</v>
      </c>
      <c r="J9372" s="2">
        <v>9.5245585417554415E-2</v>
      </c>
    </row>
    <row r="9373" spans="1:10" x14ac:dyDescent="0.2">
      <c r="A9373" t="s">
        <v>91</v>
      </c>
      <c r="B9373" s="1">
        <v>43274</v>
      </c>
      <c r="C9373" s="1" t="s">
        <v>22</v>
      </c>
      <c r="D9373" s="1" t="s">
        <v>61</v>
      </c>
      <c r="E9373">
        <v>1000000579</v>
      </c>
      <c r="F9373" t="s">
        <v>60</v>
      </c>
      <c r="G9373" s="5" t="s">
        <v>13</v>
      </c>
      <c r="H9373">
        <v>10000064</v>
      </c>
      <c r="I9373" s="3" t="s">
        <v>53</v>
      </c>
      <c r="J9373" s="2">
        <v>9.7150497125905511E-2</v>
      </c>
    </row>
    <row r="9374" spans="1:10" x14ac:dyDescent="0.2">
      <c r="A9374" t="s">
        <v>91</v>
      </c>
      <c r="B9374" s="1">
        <v>43274</v>
      </c>
      <c r="C9374" s="1" t="s">
        <v>22</v>
      </c>
      <c r="D9374" s="1" t="s">
        <v>29</v>
      </c>
      <c r="E9374">
        <v>1000000028</v>
      </c>
      <c r="F9374" t="s">
        <v>27</v>
      </c>
      <c r="G9374" s="5" t="s">
        <v>13</v>
      </c>
      <c r="H9374">
        <v>10000136</v>
      </c>
      <c r="I9374" s="3" t="s">
        <v>40</v>
      </c>
      <c r="J9374" s="2">
        <v>9.9093507068423625E-2</v>
      </c>
    </row>
    <row r="9375" spans="1:10" x14ac:dyDescent="0.2">
      <c r="A9375" t="s">
        <v>91</v>
      </c>
      <c r="B9375" s="1">
        <v>43274</v>
      </c>
      <c r="C9375" s="1" t="s">
        <v>22</v>
      </c>
      <c r="D9375" s="1" t="s">
        <v>35</v>
      </c>
      <c r="E9375">
        <v>1000000047</v>
      </c>
      <c r="F9375" t="s">
        <v>34</v>
      </c>
      <c r="G9375" s="5" t="s">
        <v>13</v>
      </c>
      <c r="H9375">
        <v>10000211</v>
      </c>
      <c r="I9375" s="3" t="s">
        <v>11</v>
      </c>
      <c r="J9375" s="2">
        <v>0.1051588224490677</v>
      </c>
    </row>
    <row r="9376" spans="1:10" x14ac:dyDescent="0.2">
      <c r="A9376" t="s">
        <v>91</v>
      </c>
      <c r="B9376" s="1">
        <v>43274</v>
      </c>
      <c r="C9376" s="1" t="s">
        <v>22</v>
      </c>
      <c r="D9376" s="1" t="s">
        <v>25</v>
      </c>
      <c r="E9376">
        <v>1000003183</v>
      </c>
      <c r="F9376" t="s">
        <v>23</v>
      </c>
      <c r="G9376" s="5" t="s">
        <v>13</v>
      </c>
      <c r="H9376">
        <v>10000136</v>
      </c>
      <c r="I9376" s="3" t="s">
        <v>40</v>
      </c>
      <c r="J9376" s="2">
        <v>0.12567452723395384</v>
      </c>
    </row>
    <row r="9377" spans="1:10" x14ac:dyDescent="0.2">
      <c r="A9377" t="s">
        <v>91</v>
      </c>
      <c r="B9377" s="1">
        <v>43274</v>
      </c>
      <c r="C9377" s="1" t="s">
        <v>22</v>
      </c>
      <c r="D9377" s="1" t="s">
        <v>29</v>
      </c>
      <c r="E9377">
        <v>1000000101</v>
      </c>
      <c r="F9377" t="s">
        <v>39</v>
      </c>
      <c r="G9377" s="5" t="s">
        <v>13</v>
      </c>
      <c r="H9377">
        <v>20000018</v>
      </c>
      <c r="I9377" s="3" t="s">
        <v>81</v>
      </c>
      <c r="J9377" s="2">
        <v>0.13336681369688966</v>
      </c>
    </row>
    <row r="9378" spans="1:10" x14ac:dyDescent="0.2">
      <c r="A9378" t="s">
        <v>91</v>
      </c>
      <c r="B9378" s="1">
        <v>43274</v>
      </c>
      <c r="C9378" s="1" t="s">
        <v>22</v>
      </c>
      <c r="D9378" s="1" t="s">
        <v>64</v>
      </c>
      <c r="E9378">
        <v>1000002973</v>
      </c>
      <c r="F9378" t="s">
        <v>63</v>
      </c>
      <c r="G9378" s="5" t="s">
        <v>13</v>
      </c>
      <c r="H9378">
        <v>10000136</v>
      </c>
      <c r="I9378" s="3" t="s">
        <v>40</v>
      </c>
      <c r="J9378" s="2">
        <v>0.14436052822224188</v>
      </c>
    </row>
    <row r="9379" spans="1:10" x14ac:dyDescent="0.2">
      <c r="A9379" t="s">
        <v>91</v>
      </c>
      <c r="B9379" s="1">
        <v>43274</v>
      </c>
      <c r="C9379" s="1" t="s">
        <v>22</v>
      </c>
      <c r="D9379" s="1" t="s">
        <v>64</v>
      </c>
      <c r="E9379">
        <v>1000002973</v>
      </c>
      <c r="F9379" t="s">
        <v>63</v>
      </c>
      <c r="G9379" s="5" t="s">
        <v>13</v>
      </c>
      <c r="H9379">
        <v>20000099</v>
      </c>
      <c r="I9379" s="3" t="s">
        <v>20</v>
      </c>
      <c r="J9379" s="2">
        <v>0.1472477387866867</v>
      </c>
    </row>
    <row r="9380" spans="1:10" x14ac:dyDescent="0.2">
      <c r="A9380" t="s">
        <v>91</v>
      </c>
      <c r="B9380" s="1">
        <v>43274</v>
      </c>
      <c r="C9380" s="1" t="s">
        <v>22</v>
      </c>
      <c r="D9380" s="1" t="s">
        <v>21</v>
      </c>
      <c r="E9380">
        <v>1000002872</v>
      </c>
      <c r="F9380" t="s">
        <v>19</v>
      </c>
      <c r="G9380" s="5" t="s">
        <v>13</v>
      </c>
      <c r="H9380">
        <v>10000136</v>
      </c>
      <c r="I9380" s="3" t="s">
        <v>40</v>
      </c>
      <c r="J9380" s="2">
        <v>0.34005688738559997</v>
      </c>
    </row>
    <row r="9381" spans="1:10" x14ac:dyDescent="0.2">
      <c r="A9381" t="s">
        <v>91</v>
      </c>
      <c r="B9381" s="1">
        <v>43274</v>
      </c>
      <c r="C9381" s="1" t="s">
        <v>22</v>
      </c>
      <c r="D9381" s="1" t="s">
        <v>29</v>
      </c>
      <c r="E9381">
        <v>1000000054</v>
      </c>
      <c r="F9381" t="s">
        <v>36</v>
      </c>
      <c r="G9381" s="5" t="s">
        <v>13</v>
      </c>
      <c r="H9381">
        <v>20000018</v>
      </c>
      <c r="I9381" s="3" t="s">
        <v>81</v>
      </c>
      <c r="J9381" s="2">
        <v>0.34155170250159139</v>
      </c>
    </row>
    <row r="9382" spans="1:10" x14ac:dyDescent="0.2">
      <c r="A9382" t="s">
        <v>91</v>
      </c>
      <c r="B9382" s="1">
        <v>43274</v>
      </c>
      <c r="C9382" s="1" t="s">
        <v>22</v>
      </c>
      <c r="D9382" s="1" t="s">
        <v>61</v>
      </c>
      <c r="E9382">
        <v>1000000579</v>
      </c>
      <c r="F9382" t="s">
        <v>60</v>
      </c>
      <c r="G9382" s="5" t="s">
        <v>13</v>
      </c>
      <c r="H9382">
        <v>20000018</v>
      </c>
      <c r="I9382" s="3" t="s">
        <v>81</v>
      </c>
      <c r="J9382" s="2">
        <v>0.36970654709047496</v>
      </c>
    </row>
    <row r="9383" spans="1:10" x14ac:dyDescent="0.2">
      <c r="A9383" t="s">
        <v>91</v>
      </c>
      <c r="B9383" s="1">
        <v>43274</v>
      </c>
      <c r="C9383" s="1" t="s">
        <v>22</v>
      </c>
      <c r="D9383" s="1" t="s">
        <v>61</v>
      </c>
      <c r="E9383">
        <v>1000000579</v>
      </c>
      <c r="F9383" t="s">
        <v>60</v>
      </c>
      <c r="G9383" s="5" t="s">
        <v>13</v>
      </c>
      <c r="H9383">
        <v>10000111</v>
      </c>
      <c r="I9383" s="3" t="s">
        <v>37</v>
      </c>
      <c r="J9383" s="2">
        <v>0.43317014411651089</v>
      </c>
    </row>
    <row r="9384" spans="1:10" x14ac:dyDescent="0.2">
      <c r="A9384" t="s">
        <v>91</v>
      </c>
      <c r="B9384" s="1">
        <v>43274</v>
      </c>
      <c r="C9384" s="1" t="s">
        <v>22</v>
      </c>
      <c r="D9384" s="1" t="s">
        <v>46</v>
      </c>
      <c r="E9384">
        <v>1000001133</v>
      </c>
      <c r="F9384" t="s">
        <v>45</v>
      </c>
      <c r="G9384" s="5" t="s">
        <v>13</v>
      </c>
      <c r="H9384">
        <v>20000018</v>
      </c>
      <c r="I9384" s="3" t="s">
        <v>81</v>
      </c>
      <c r="J9384" s="2">
        <v>0.46887729474354606</v>
      </c>
    </row>
    <row r="9385" spans="1:10" x14ac:dyDescent="0.2">
      <c r="A9385" t="s">
        <v>91</v>
      </c>
      <c r="B9385" s="1">
        <v>43274</v>
      </c>
      <c r="C9385" s="1" t="s">
        <v>22</v>
      </c>
      <c r="D9385" s="1" t="s">
        <v>49</v>
      </c>
      <c r="E9385">
        <v>1000000018</v>
      </c>
      <c r="F9385" t="s">
        <v>48</v>
      </c>
      <c r="G9385" s="5" t="s">
        <v>13</v>
      </c>
      <c r="H9385">
        <v>20000018</v>
      </c>
      <c r="I9385" s="3" t="s">
        <v>81</v>
      </c>
      <c r="J9385" s="2">
        <v>0.478254840638417</v>
      </c>
    </row>
    <row r="9386" spans="1:10" x14ac:dyDescent="0.2">
      <c r="A9386" t="s">
        <v>91</v>
      </c>
      <c r="B9386" s="1">
        <v>43274</v>
      </c>
      <c r="C9386" s="1" t="s">
        <v>22</v>
      </c>
      <c r="D9386" s="1" t="s">
        <v>35</v>
      </c>
      <c r="E9386">
        <v>1000000047</v>
      </c>
      <c r="F9386" t="s">
        <v>34</v>
      </c>
      <c r="G9386" s="5" t="s">
        <v>13</v>
      </c>
      <c r="H9386">
        <v>20000018</v>
      </c>
      <c r="I9386" s="3" t="s">
        <v>81</v>
      </c>
      <c r="J9386" s="2">
        <v>0.27833598858635156</v>
      </c>
    </row>
    <row r="9387" spans="1:10" x14ac:dyDescent="0.2">
      <c r="A9387" t="s">
        <v>91</v>
      </c>
      <c r="B9387" s="1">
        <v>43274</v>
      </c>
      <c r="C9387" s="1" t="s">
        <v>22</v>
      </c>
      <c r="D9387" s="1" t="s">
        <v>64</v>
      </c>
      <c r="E9387">
        <v>1000002973</v>
      </c>
      <c r="F9387" t="s">
        <v>63</v>
      </c>
      <c r="G9387" s="5" t="s">
        <v>13</v>
      </c>
      <c r="H9387">
        <v>20000018</v>
      </c>
      <c r="I9387" s="3" t="s">
        <v>81</v>
      </c>
      <c r="J9387" s="2">
        <v>0.339290016970487</v>
      </c>
    </row>
    <row r="9388" spans="1:10" x14ac:dyDescent="0.2">
      <c r="A9388" t="s">
        <v>91</v>
      </c>
      <c r="B9388" s="1">
        <v>43275</v>
      </c>
      <c r="C9388" s="1" t="s">
        <v>43</v>
      </c>
      <c r="D9388" s="1" t="s">
        <v>42</v>
      </c>
      <c r="E9388">
        <v>1000000931</v>
      </c>
      <c r="F9388" t="s">
        <v>41</v>
      </c>
      <c r="G9388" s="5" t="s">
        <v>13</v>
      </c>
      <c r="H9388">
        <v>10000131</v>
      </c>
      <c r="I9388" s="3" t="s">
        <v>38</v>
      </c>
      <c r="J9388" s="2">
        <v>0.22321055584300806</v>
      </c>
    </row>
    <row r="9389" spans="1:10" x14ac:dyDescent="0.2">
      <c r="A9389" t="s">
        <v>91</v>
      </c>
      <c r="B9389" s="1">
        <v>43275</v>
      </c>
      <c r="C9389" s="1" t="s">
        <v>43</v>
      </c>
      <c r="D9389" s="1" t="s">
        <v>42</v>
      </c>
      <c r="E9389">
        <v>1000001014</v>
      </c>
      <c r="F9389" t="s">
        <v>44</v>
      </c>
      <c r="G9389" s="5" t="s">
        <v>13</v>
      </c>
      <c r="H9389">
        <v>10000078</v>
      </c>
      <c r="I9389" s="3" t="s">
        <v>30</v>
      </c>
      <c r="J9389" s="2">
        <v>0.22767476695986821</v>
      </c>
    </row>
    <row r="9390" spans="1:10" x14ac:dyDescent="0.2">
      <c r="A9390" t="s">
        <v>91</v>
      </c>
      <c r="B9390" s="1">
        <v>43275</v>
      </c>
      <c r="C9390" s="1" t="s">
        <v>43</v>
      </c>
      <c r="D9390" s="1" t="s">
        <v>42</v>
      </c>
      <c r="E9390">
        <v>1000001014</v>
      </c>
      <c r="F9390" t="s">
        <v>44</v>
      </c>
      <c r="G9390" s="5" t="s">
        <v>13</v>
      </c>
      <c r="H9390">
        <v>10000131</v>
      </c>
      <c r="I9390" s="3" t="s">
        <v>38</v>
      </c>
      <c r="J9390" s="2">
        <v>0.2322282622990656</v>
      </c>
    </row>
    <row r="9391" spans="1:10" x14ac:dyDescent="0.2">
      <c r="A9391" t="s">
        <v>91</v>
      </c>
      <c r="B9391" s="1">
        <v>43275</v>
      </c>
      <c r="C9391" s="1" t="s">
        <v>43</v>
      </c>
      <c r="D9391" s="1" t="s">
        <v>42</v>
      </c>
      <c r="E9391">
        <v>1000001014</v>
      </c>
      <c r="F9391" t="s">
        <v>44</v>
      </c>
      <c r="G9391" s="5" t="s">
        <v>13</v>
      </c>
      <c r="H9391">
        <v>20000099</v>
      </c>
      <c r="I9391" s="3" t="s">
        <v>20</v>
      </c>
      <c r="J9391" s="2">
        <v>0.2368728275450469</v>
      </c>
    </row>
    <row r="9392" spans="1:10" x14ac:dyDescent="0.2">
      <c r="A9392" t="s">
        <v>91</v>
      </c>
      <c r="B9392" s="1">
        <v>43275</v>
      </c>
      <c r="C9392" s="1" t="s">
        <v>43</v>
      </c>
      <c r="D9392" s="1" t="s">
        <v>51</v>
      </c>
      <c r="E9392">
        <v>1000000460</v>
      </c>
      <c r="F9392" t="s">
        <v>50</v>
      </c>
      <c r="G9392" s="5" t="s">
        <v>13</v>
      </c>
      <c r="H9392">
        <v>10000131</v>
      </c>
      <c r="I9392" s="3" t="s">
        <v>38</v>
      </c>
      <c r="J9392" s="2">
        <v>0.13042026028661119</v>
      </c>
    </row>
    <row r="9393" spans="1:10" x14ac:dyDescent="0.2">
      <c r="A9393" t="s">
        <v>91</v>
      </c>
      <c r="B9393" s="1">
        <v>43275</v>
      </c>
      <c r="C9393" s="1" t="s">
        <v>43</v>
      </c>
      <c r="D9393" s="1" t="s">
        <v>42</v>
      </c>
      <c r="E9393">
        <v>1000000931</v>
      </c>
      <c r="F9393" t="s">
        <v>41</v>
      </c>
      <c r="G9393" s="5" t="s">
        <v>13</v>
      </c>
      <c r="H9393">
        <v>10000182</v>
      </c>
      <c r="I9393" s="3" t="s">
        <v>31</v>
      </c>
      <c r="J9393" s="2">
        <v>0.13302866549234341</v>
      </c>
    </row>
    <row r="9394" spans="1:10" x14ac:dyDescent="0.2">
      <c r="A9394" t="s">
        <v>91</v>
      </c>
      <c r="B9394" s="1">
        <v>43275</v>
      </c>
      <c r="C9394" s="1" t="s">
        <v>43</v>
      </c>
      <c r="D9394" s="1" t="s">
        <v>42</v>
      </c>
      <c r="E9394">
        <v>1000001014</v>
      </c>
      <c r="F9394" t="s">
        <v>44</v>
      </c>
      <c r="G9394" s="5" t="s">
        <v>13</v>
      </c>
      <c r="H9394">
        <v>10000182</v>
      </c>
      <c r="I9394" s="3" t="s">
        <v>31</v>
      </c>
      <c r="J9394" s="2">
        <v>0.14981188376231885</v>
      </c>
    </row>
    <row r="9395" spans="1:10" x14ac:dyDescent="0.2">
      <c r="A9395" t="s">
        <v>91</v>
      </c>
      <c r="B9395" s="1">
        <v>43275</v>
      </c>
      <c r="C9395" s="1" t="s">
        <v>43</v>
      </c>
      <c r="D9395" s="1" t="s">
        <v>51</v>
      </c>
      <c r="E9395">
        <v>1000000460</v>
      </c>
      <c r="F9395" t="s">
        <v>50</v>
      </c>
      <c r="G9395" s="5" t="s">
        <v>13</v>
      </c>
      <c r="H9395">
        <v>10000182</v>
      </c>
      <c r="I9395" s="3" t="s">
        <v>31</v>
      </c>
      <c r="J9395" s="2">
        <v>0.17552849899574188</v>
      </c>
    </row>
    <row r="9396" spans="1:10" x14ac:dyDescent="0.2">
      <c r="A9396" t="s">
        <v>91</v>
      </c>
      <c r="B9396" s="1">
        <v>43275</v>
      </c>
      <c r="C9396" s="1" t="s">
        <v>43</v>
      </c>
      <c r="D9396" s="1" t="s">
        <v>42</v>
      </c>
      <c r="E9396">
        <v>1000001014</v>
      </c>
      <c r="F9396" t="s">
        <v>44</v>
      </c>
      <c r="G9396" s="5" t="s">
        <v>13</v>
      </c>
      <c r="H9396">
        <v>10000136</v>
      </c>
      <c r="I9396" s="3" t="s">
        <v>40</v>
      </c>
      <c r="J9396" s="2">
        <v>0.18261985035516987</v>
      </c>
    </row>
    <row r="9397" spans="1:10" x14ac:dyDescent="0.2">
      <c r="A9397" t="s">
        <v>91</v>
      </c>
      <c r="B9397" s="1">
        <v>43275</v>
      </c>
      <c r="C9397" s="1" t="s">
        <v>43</v>
      </c>
      <c r="D9397" s="1" t="s">
        <v>42</v>
      </c>
      <c r="E9397">
        <v>1000000931</v>
      </c>
      <c r="F9397" t="s">
        <v>41</v>
      </c>
      <c r="G9397" s="5" t="s">
        <v>13</v>
      </c>
      <c r="H9397">
        <v>10000078</v>
      </c>
      <c r="I9397" s="3" t="s">
        <v>30</v>
      </c>
      <c r="J9397" s="2">
        <v>0.64945929599999996</v>
      </c>
    </row>
    <row r="9398" spans="1:10" x14ac:dyDescent="0.2">
      <c r="A9398" t="s">
        <v>91</v>
      </c>
      <c r="B9398" s="1">
        <v>43275</v>
      </c>
      <c r="C9398" s="1" t="s">
        <v>43</v>
      </c>
      <c r="D9398" s="1" t="s">
        <v>42</v>
      </c>
      <c r="E9398">
        <v>1000000931</v>
      </c>
      <c r="F9398" t="s">
        <v>41</v>
      </c>
      <c r="G9398" s="5" t="s">
        <v>13</v>
      </c>
      <c r="H9398">
        <v>20000099</v>
      </c>
      <c r="I9398" s="3" t="s">
        <v>20</v>
      </c>
      <c r="J9398" s="2">
        <v>0.66244848192000005</v>
      </c>
    </row>
    <row r="9399" spans="1:10" x14ac:dyDescent="0.2">
      <c r="A9399" t="s">
        <v>91</v>
      </c>
      <c r="B9399" s="1">
        <v>43275</v>
      </c>
      <c r="C9399" s="1" t="s">
        <v>43</v>
      </c>
      <c r="D9399" s="1" t="s">
        <v>78</v>
      </c>
      <c r="E9399">
        <v>1000003187</v>
      </c>
      <c r="F9399" t="s">
        <v>77</v>
      </c>
      <c r="G9399" s="5" t="s">
        <v>13</v>
      </c>
      <c r="H9399">
        <v>10000211</v>
      </c>
      <c r="I9399" s="3" t="s">
        <v>11</v>
      </c>
      <c r="J9399" s="2">
        <v>0.89990438400000006</v>
      </c>
    </row>
    <row r="9400" spans="1:10" x14ac:dyDescent="0.2">
      <c r="A9400" t="s">
        <v>91</v>
      </c>
      <c r="B9400" s="1">
        <v>43275</v>
      </c>
      <c r="C9400" s="1" t="s">
        <v>43</v>
      </c>
      <c r="D9400" s="1" t="s">
        <v>80</v>
      </c>
      <c r="E9400">
        <v>1000003498</v>
      </c>
      <c r="F9400" t="s">
        <v>79</v>
      </c>
      <c r="G9400" s="5" t="s">
        <v>13</v>
      </c>
      <c r="H9400">
        <v>10000131</v>
      </c>
      <c r="I9400" s="3" t="s">
        <v>38</v>
      </c>
      <c r="J9400" s="2">
        <v>0.97408544616658954</v>
      </c>
    </row>
    <row r="9401" spans="1:10" x14ac:dyDescent="0.2">
      <c r="A9401" t="s">
        <v>91</v>
      </c>
      <c r="B9401" s="1">
        <v>43275</v>
      </c>
      <c r="C9401" s="1" t="s">
        <v>43</v>
      </c>
      <c r="D9401" s="1" t="s">
        <v>78</v>
      </c>
      <c r="E9401">
        <v>1000003187</v>
      </c>
      <c r="F9401" t="s">
        <v>77</v>
      </c>
      <c r="G9401" s="5" t="s">
        <v>13</v>
      </c>
      <c r="H9401">
        <v>10000064</v>
      </c>
      <c r="I9401" s="3" t="s">
        <v>53</v>
      </c>
      <c r="J9401" s="2">
        <v>1.0754690417890385</v>
      </c>
    </row>
    <row r="9402" spans="1:10" x14ac:dyDescent="0.2">
      <c r="A9402" t="s">
        <v>91</v>
      </c>
      <c r="B9402" s="1">
        <v>43275</v>
      </c>
      <c r="C9402" s="1" t="s">
        <v>43</v>
      </c>
      <c r="D9402" s="1" t="s">
        <v>78</v>
      </c>
      <c r="E9402">
        <v>1000003187</v>
      </c>
      <c r="F9402" t="s">
        <v>77</v>
      </c>
      <c r="G9402" s="5" t="s">
        <v>13</v>
      </c>
      <c r="H9402">
        <v>20000099</v>
      </c>
      <c r="I9402" s="3" t="s">
        <v>20</v>
      </c>
      <c r="J9402" s="2">
        <v>1.0969784226248194</v>
      </c>
    </row>
    <row r="9403" spans="1:10" x14ac:dyDescent="0.2">
      <c r="A9403" t="s">
        <v>91</v>
      </c>
      <c r="B9403" s="1">
        <v>43275</v>
      </c>
      <c r="C9403" s="1" t="s">
        <v>43</v>
      </c>
      <c r="D9403" s="1" t="s">
        <v>78</v>
      </c>
      <c r="E9403">
        <v>1000003187</v>
      </c>
      <c r="F9403" t="s">
        <v>77</v>
      </c>
      <c r="G9403" s="5" t="s">
        <v>13</v>
      </c>
      <c r="H9403">
        <v>10000078</v>
      </c>
      <c r="I9403" s="3" t="s">
        <v>30</v>
      </c>
      <c r="J9403" s="2">
        <v>0.7981457917896444</v>
      </c>
    </row>
    <row r="9404" spans="1:10" x14ac:dyDescent="0.2">
      <c r="A9404" t="s">
        <v>91</v>
      </c>
      <c r="B9404" s="1">
        <v>43275</v>
      </c>
      <c r="C9404" s="1" t="s">
        <v>43</v>
      </c>
      <c r="D9404" s="1" t="s">
        <v>78</v>
      </c>
      <c r="E9404">
        <v>1000003187</v>
      </c>
      <c r="F9404" t="s">
        <v>77</v>
      </c>
      <c r="G9404" s="5" t="s">
        <v>13</v>
      </c>
      <c r="H9404">
        <v>10000111</v>
      </c>
      <c r="I9404" s="3" t="s">
        <v>37</v>
      </c>
      <c r="J9404" s="2">
        <v>0.83039088177794596</v>
      </c>
    </row>
    <row r="9405" spans="1:10" x14ac:dyDescent="0.2">
      <c r="A9405" t="s">
        <v>91</v>
      </c>
      <c r="B9405" s="1">
        <v>43275</v>
      </c>
      <c r="C9405" s="1" t="s">
        <v>43</v>
      </c>
      <c r="D9405" s="1" t="s">
        <v>78</v>
      </c>
      <c r="E9405">
        <v>1000003187</v>
      </c>
      <c r="F9405" t="s">
        <v>77</v>
      </c>
      <c r="G9405" s="5" t="s">
        <v>13</v>
      </c>
      <c r="H9405">
        <v>10000131</v>
      </c>
      <c r="I9405" s="3" t="s">
        <v>38</v>
      </c>
      <c r="J9405" s="2">
        <v>0.84699869941350481</v>
      </c>
    </row>
    <row r="9406" spans="1:10" x14ac:dyDescent="0.2">
      <c r="A9406" t="s">
        <v>91</v>
      </c>
      <c r="B9406" s="1">
        <v>43275</v>
      </c>
      <c r="C9406" s="1" t="s">
        <v>43</v>
      </c>
      <c r="D9406" s="1" t="s">
        <v>80</v>
      </c>
      <c r="E9406">
        <v>1000003498</v>
      </c>
      <c r="F9406" t="s">
        <v>79</v>
      </c>
      <c r="G9406" s="5" t="s">
        <v>13</v>
      </c>
      <c r="H9406">
        <v>10000136</v>
      </c>
      <c r="I9406" s="3" t="s">
        <v>40</v>
      </c>
      <c r="J9406" s="2">
        <v>0.51281863172335107</v>
      </c>
    </row>
    <row r="9407" spans="1:10" x14ac:dyDescent="0.2">
      <c r="A9407" t="s">
        <v>91</v>
      </c>
      <c r="B9407" s="1">
        <v>43275</v>
      </c>
      <c r="C9407" s="1" t="s">
        <v>43</v>
      </c>
      <c r="D9407" s="1" t="s">
        <v>51</v>
      </c>
      <c r="E9407">
        <v>1000000460</v>
      </c>
      <c r="F9407" t="s">
        <v>50</v>
      </c>
      <c r="G9407" s="5" t="s">
        <v>13</v>
      </c>
      <c r="H9407">
        <v>20000099</v>
      </c>
      <c r="I9407" s="3" t="s">
        <v>20</v>
      </c>
      <c r="J9407" s="2">
        <v>0.55509137922455143</v>
      </c>
    </row>
    <row r="9408" spans="1:10" x14ac:dyDescent="0.2">
      <c r="A9408" t="s">
        <v>91</v>
      </c>
      <c r="B9408" s="1">
        <v>43275</v>
      </c>
      <c r="C9408" s="1" t="s">
        <v>43</v>
      </c>
      <c r="D9408" s="1" t="s">
        <v>42</v>
      </c>
      <c r="E9408">
        <v>1000000931</v>
      </c>
      <c r="F9408" t="s">
        <v>41</v>
      </c>
      <c r="G9408" s="5" t="s">
        <v>13</v>
      </c>
      <c r="H9408">
        <v>10000136</v>
      </c>
      <c r="I9408" s="3" t="s">
        <v>40</v>
      </c>
      <c r="J9408" s="2">
        <v>0.63762551155091363</v>
      </c>
    </row>
    <row r="9409" spans="1:10" x14ac:dyDescent="0.2">
      <c r="A9409" t="s">
        <v>91</v>
      </c>
      <c r="B9409" s="1">
        <v>43275</v>
      </c>
      <c r="C9409" s="1" t="s">
        <v>43</v>
      </c>
      <c r="D9409" s="1" t="s">
        <v>80</v>
      </c>
      <c r="E9409">
        <v>1000003498</v>
      </c>
      <c r="F9409" t="s">
        <v>79</v>
      </c>
      <c r="G9409" s="5" t="s">
        <v>13</v>
      </c>
      <c r="H9409">
        <v>10000211</v>
      </c>
      <c r="I9409" s="3" t="s">
        <v>11</v>
      </c>
      <c r="J9409" s="2">
        <v>0.46817999999999999</v>
      </c>
    </row>
    <row r="9410" spans="1:10" x14ac:dyDescent="0.2">
      <c r="A9410" t="s">
        <v>91</v>
      </c>
      <c r="B9410" s="1">
        <v>43275</v>
      </c>
      <c r="C9410" s="1" t="s">
        <v>43</v>
      </c>
      <c r="D9410" s="1" t="s">
        <v>78</v>
      </c>
      <c r="E9410">
        <v>1000003187</v>
      </c>
      <c r="F9410" t="s">
        <v>77</v>
      </c>
      <c r="G9410" s="5" t="s">
        <v>13</v>
      </c>
      <c r="H9410">
        <v>20000018</v>
      </c>
      <c r="I9410" s="3" t="s">
        <v>81</v>
      </c>
      <c r="J9410" s="2">
        <v>0.48210863863659098</v>
      </c>
    </row>
    <row r="9411" spans="1:10" x14ac:dyDescent="0.2">
      <c r="A9411" t="s">
        <v>91</v>
      </c>
      <c r="B9411" s="1">
        <v>43275</v>
      </c>
      <c r="C9411" s="1" t="s">
        <v>43</v>
      </c>
      <c r="D9411" s="1" t="s">
        <v>78</v>
      </c>
      <c r="E9411">
        <v>1000003187</v>
      </c>
      <c r="F9411" t="s">
        <v>77</v>
      </c>
      <c r="G9411" s="5" t="s">
        <v>13</v>
      </c>
      <c r="H9411">
        <v>10000136</v>
      </c>
      <c r="I9411" s="3" t="s">
        <v>40</v>
      </c>
      <c r="J9411" s="2">
        <v>0.63613211017013438</v>
      </c>
    </row>
    <row r="9412" spans="1:10" x14ac:dyDescent="0.2">
      <c r="A9412" t="s">
        <v>91</v>
      </c>
      <c r="B9412" s="1">
        <v>43275</v>
      </c>
      <c r="C9412" s="1" t="s">
        <v>9</v>
      </c>
      <c r="D9412" s="1" t="s">
        <v>15</v>
      </c>
      <c r="E9412">
        <v>1000002986</v>
      </c>
      <c r="F9412" t="s">
        <v>14</v>
      </c>
      <c r="G9412" s="5" t="s">
        <v>13</v>
      </c>
      <c r="H9412">
        <v>10000211</v>
      </c>
      <c r="I9412" s="3" t="s">
        <v>11</v>
      </c>
      <c r="J9412" s="2">
        <v>0.2103362920775268</v>
      </c>
    </row>
    <row r="9413" spans="1:10" x14ac:dyDescent="0.2">
      <c r="A9413" t="s">
        <v>91</v>
      </c>
      <c r="B9413" s="1">
        <v>43275</v>
      </c>
      <c r="C9413" s="1" t="s">
        <v>9</v>
      </c>
      <c r="D9413" s="1" t="s">
        <v>12</v>
      </c>
      <c r="E9413">
        <v>1000000072</v>
      </c>
      <c r="F9413" t="s">
        <v>10</v>
      </c>
      <c r="G9413" s="5" t="s">
        <v>13</v>
      </c>
      <c r="H9413">
        <v>10000211</v>
      </c>
      <c r="I9413" s="3" t="s">
        <v>11</v>
      </c>
      <c r="J9413" s="2">
        <v>0.21454301791907732</v>
      </c>
    </row>
    <row r="9414" spans="1:10" x14ac:dyDescent="0.2">
      <c r="A9414" t="s">
        <v>91</v>
      </c>
      <c r="B9414" s="1">
        <v>43275</v>
      </c>
      <c r="C9414" s="1" t="s">
        <v>9</v>
      </c>
      <c r="D9414" s="1" t="s">
        <v>15</v>
      </c>
      <c r="E9414">
        <v>1000002985</v>
      </c>
      <c r="F9414" t="s">
        <v>47</v>
      </c>
      <c r="G9414" s="5" t="s">
        <v>13</v>
      </c>
      <c r="H9414">
        <v>10000211</v>
      </c>
      <c r="I9414" s="3" t="s">
        <v>11</v>
      </c>
      <c r="J9414" s="2">
        <v>0.24161028409594784</v>
      </c>
    </row>
    <row r="9415" spans="1:10" x14ac:dyDescent="0.2">
      <c r="A9415" t="s">
        <v>91</v>
      </c>
      <c r="B9415" s="1">
        <v>43275</v>
      </c>
      <c r="C9415" s="1" t="s">
        <v>9</v>
      </c>
      <c r="D9415" s="1" t="s">
        <v>57</v>
      </c>
      <c r="E9415">
        <v>1000001502</v>
      </c>
      <c r="F9415" t="s">
        <v>56</v>
      </c>
      <c r="G9415" s="5" t="s">
        <v>13</v>
      </c>
      <c r="H9415">
        <v>10000064</v>
      </c>
      <c r="I9415" s="3" t="s">
        <v>53</v>
      </c>
      <c r="J9415" s="2">
        <v>0.15280812143756523</v>
      </c>
    </row>
    <row r="9416" spans="1:10" x14ac:dyDescent="0.2">
      <c r="A9416" t="s">
        <v>91</v>
      </c>
      <c r="B9416" s="1">
        <v>43275</v>
      </c>
      <c r="C9416" s="1" t="s">
        <v>9</v>
      </c>
      <c r="D9416" s="1" t="s">
        <v>17</v>
      </c>
      <c r="E9416">
        <v>1000000059</v>
      </c>
      <c r="F9416" t="s">
        <v>55</v>
      </c>
      <c r="G9416" s="5" t="s">
        <v>13</v>
      </c>
      <c r="H9416">
        <v>10000131</v>
      </c>
      <c r="I9416" s="3" t="s">
        <v>38</v>
      </c>
      <c r="J9416" s="2">
        <v>0.15586428386631654</v>
      </c>
    </row>
    <row r="9417" spans="1:10" x14ac:dyDescent="0.2">
      <c r="A9417" t="s">
        <v>91</v>
      </c>
      <c r="B9417" s="1">
        <v>43275</v>
      </c>
      <c r="C9417" s="1" t="s">
        <v>9</v>
      </c>
      <c r="D9417" s="1" t="s">
        <v>15</v>
      </c>
      <c r="E9417">
        <v>1000002981</v>
      </c>
      <c r="F9417" t="s">
        <v>62</v>
      </c>
      <c r="G9417" s="5" t="s">
        <v>13</v>
      </c>
      <c r="H9417">
        <v>10000211</v>
      </c>
      <c r="I9417" s="3" t="s">
        <v>11</v>
      </c>
      <c r="J9417" s="2">
        <v>0.18999769230951874</v>
      </c>
    </row>
    <row r="9418" spans="1:10" x14ac:dyDescent="0.2">
      <c r="A9418" t="s">
        <v>91</v>
      </c>
      <c r="B9418" s="1">
        <v>43275</v>
      </c>
      <c r="C9418" s="1" t="s">
        <v>9</v>
      </c>
      <c r="D9418" s="1" t="s">
        <v>15</v>
      </c>
      <c r="E9418">
        <v>1000002981</v>
      </c>
      <c r="F9418" t="s">
        <v>62</v>
      </c>
      <c r="G9418" s="5" t="s">
        <v>13</v>
      </c>
      <c r="H9418">
        <v>20000099</v>
      </c>
      <c r="I9418" s="3" t="s">
        <v>20</v>
      </c>
      <c r="J9418" s="2">
        <v>0.1937976461557091</v>
      </c>
    </row>
    <row r="9419" spans="1:10" x14ac:dyDescent="0.2">
      <c r="A9419" t="s">
        <v>91</v>
      </c>
      <c r="B9419" s="1">
        <v>43275</v>
      </c>
      <c r="C9419" s="1" t="s">
        <v>9</v>
      </c>
      <c r="D9419" s="1" t="s">
        <v>59</v>
      </c>
      <c r="E9419">
        <v>1000000192</v>
      </c>
      <c r="F9419" t="s">
        <v>58</v>
      </c>
      <c r="G9419" s="5" t="s">
        <v>13</v>
      </c>
      <c r="H9419">
        <v>10000064</v>
      </c>
      <c r="I9419" s="3" t="s">
        <v>53</v>
      </c>
      <c r="J9419" s="2">
        <v>0.19767359907882326</v>
      </c>
    </row>
    <row r="9420" spans="1:10" x14ac:dyDescent="0.2">
      <c r="A9420" t="s">
        <v>91</v>
      </c>
      <c r="B9420" s="1">
        <v>43275</v>
      </c>
      <c r="C9420" s="1" t="s">
        <v>9</v>
      </c>
      <c r="D9420" s="1" t="s">
        <v>57</v>
      </c>
      <c r="E9420">
        <v>1000001502</v>
      </c>
      <c r="F9420" t="s">
        <v>56</v>
      </c>
      <c r="G9420" s="5" t="s">
        <v>13</v>
      </c>
      <c r="H9420">
        <v>10000131</v>
      </c>
      <c r="I9420" s="3" t="s">
        <v>38</v>
      </c>
      <c r="J9420" s="2">
        <v>0.62424000000000002</v>
      </c>
    </row>
    <row r="9421" spans="1:10" x14ac:dyDescent="0.2">
      <c r="A9421" t="s">
        <v>91</v>
      </c>
      <c r="B9421" s="1">
        <v>43275</v>
      </c>
      <c r="C9421" s="1" t="s">
        <v>9</v>
      </c>
      <c r="D9421" s="1" t="s">
        <v>17</v>
      </c>
      <c r="E9421">
        <v>1000001649</v>
      </c>
      <c r="F9421" t="s">
        <v>16</v>
      </c>
      <c r="G9421" s="5" t="s">
        <v>13</v>
      </c>
      <c r="H9421">
        <v>10000211</v>
      </c>
      <c r="I9421" s="3" t="s">
        <v>11</v>
      </c>
      <c r="J9421" s="2">
        <v>0.67569745155840011</v>
      </c>
    </row>
    <row r="9422" spans="1:10" x14ac:dyDescent="0.2">
      <c r="A9422" t="s">
        <v>91</v>
      </c>
      <c r="B9422" s="1">
        <v>43275</v>
      </c>
      <c r="C9422" s="1" t="s">
        <v>9</v>
      </c>
      <c r="D9422" s="1" t="s">
        <v>57</v>
      </c>
      <c r="E9422">
        <v>1000001502</v>
      </c>
      <c r="F9422" t="s">
        <v>56</v>
      </c>
      <c r="G9422" s="5" t="s">
        <v>13</v>
      </c>
      <c r="H9422">
        <v>10000211</v>
      </c>
      <c r="I9422" s="3" t="s">
        <v>11</v>
      </c>
      <c r="J9422" s="2">
        <v>0.41921140058956796</v>
      </c>
    </row>
    <row r="9423" spans="1:10" x14ac:dyDescent="0.2">
      <c r="A9423" t="s">
        <v>91</v>
      </c>
      <c r="B9423" s="1">
        <v>43275</v>
      </c>
      <c r="C9423" s="1" t="s">
        <v>9</v>
      </c>
      <c r="D9423" s="1" t="s">
        <v>17</v>
      </c>
      <c r="E9423">
        <v>1000000059</v>
      </c>
      <c r="F9423" t="s">
        <v>55</v>
      </c>
      <c r="G9423" s="5" t="s">
        <v>13</v>
      </c>
      <c r="H9423">
        <v>20000099</v>
      </c>
      <c r="I9423" s="3" t="s">
        <v>20</v>
      </c>
      <c r="J9423" s="2">
        <v>0.4361475411733865</v>
      </c>
    </row>
    <row r="9424" spans="1:10" x14ac:dyDescent="0.2">
      <c r="A9424" t="s">
        <v>91</v>
      </c>
      <c r="B9424" s="1">
        <v>43275</v>
      </c>
      <c r="C9424" s="1" t="s">
        <v>9</v>
      </c>
      <c r="D9424" s="1" t="s">
        <v>72</v>
      </c>
      <c r="E9424">
        <v>1000001699</v>
      </c>
      <c r="F9424" t="s">
        <v>71</v>
      </c>
      <c r="G9424" s="5" t="s">
        <v>13</v>
      </c>
      <c r="H9424">
        <v>10000211</v>
      </c>
      <c r="I9424" s="3" t="s">
        <v>11</v>
      </c>
      <c r="J9424" s="2">
        <v>0.49117297012386602</v>
      </c>
    </row>
    <row r="9425" spans="1:10" x14ac:dyDescent="0.2">
      <c r="A9425" t="s">
        <v>91</v>
      </c>
      <c r="B9425" s="1">
        <v>43275</v>
      </c>
      <c r="C9425" s="1" t="s">
        <v>9</v>
      </c>
      <c r="D9425" s="1" t="s">
        <v>17</v>
      </c>
      <c r="E9425">
        <v>1000000059</v>
      </c>
      <c r="F9425" t="s">
        <v>55</v>
      </c>
      <c r="G9425" s="5" t="s">
        <v>13</v>
      </c>
      <c r="H9425">
        <v>10000064</v>
      </c>
      <c r="I9425" s="3" t="s">
        <v>53</v>
      </c>
      <c r="J9425" s="2">
        <v>0.4817000177517774</v>
      </c>
    </row>
    <row r="9426" spans="1:10" x14ac:dyDescent="0.2">
      <c r="A9426" t="s">
        <v>91</v>
      </c>
      <c r="B9426" s="1">
        <v>43275</v>
      </c>
      <c r="C9426" s="1" t="s">
        <v>9</v>
      </c>
      <c r="D9426" s="1" t="s">
        <v>15</v>
      </c>
      <c r="E9426">
        <v>1000002981</v>
      </c>
      <c r="F9426" t="s">
        <v>62</v>
      </c>
      <c r="G9426" s="5" t="s">
        <v>13</v>
      </c>
      <c r="H9426">
        <v>10000064</v>
      </c>
      <c r="I9426" s="3" t="s">
        <v>53</v>
      </c>
      <c r="J9426" s="2">
        <v>0.50116069846894917</v>
      </c>
    </row>
    <row r="9427" spans="1:10" x14ac:dyDescent="0.2">
      <c r="A9427" t="s">
        <v>91</v>
      </c>
      <c r="B9427" s="1">
        <v>43275</v>
      </c>
      <c r="C9427" s="1" t="s">
        <v>9</v>
      </c>
      <c r="D9427" s="1" t="s">
        <v>75</v>
      </c>
      <c r="E9427">
        <v>1000000281</v>
      </c>
      <c r="F9427" t="s">
        <v>74</v>
      </c>
      <c r="G9427" s="5" t="s">
        <v>13</v>
      </c>
      <c r="H9427">
        <v>20000099</v>
      </c>
      <c r="I9427" s="3" t="s">
        <v>20</v>
      </c>
      <c r="J9427" s="2">
        <v>0.53183574250083654</v>
      </c>
    </row>
    <row r="9428" spans="1:10" x14ac:dyDescent="0.2">
      <c r="A9428" t="s">
        <v>91</v>
      </c>
      <c r="B9428" s="1">
        <v>43275</v>
      </c>
      <c r="C9428" s="1" t="s">
        <v>9</v>
      </c>
      <c r="D9428" s="1" t="s">
        <v>75</v>
      </c>
      <c r="E9428">
        <v>1000000281</v>
      </c>
      <c r="F9428" t="s">
        <v>74</v>
      </c>
      <c r="G9428" s="5" t="s">
        <v>13</v>
      </c>
      <c r="H9428">
        <v>10000131</v>
      </c>
      <c r="I9428" s="3" t="s">
        <v>38</v>
      </c>
      <c r="J9428" s="2">
        <v>0.56438834462782783</v>
      </c>
    </row>
    <row r="9429" spans="1:10" x14ac:dyDescent="0.2">
      <c r="A9429" t="s">
        <v>91</v>
      </c>
      <c r="B9429" s="1">
        <v>43275</v>
      </c>
      <c r="C9429" s="1" t="s">
        <v>9</v>
      </c>
      <c r="D9429" s="1" t="s">
        <v>75</v>
      </c>
      <c r="E9429">
        <v>1000000281</v>
      </c>
      <c r="F9429" t="s">
        <v>74</v>
      </c>
      <c r="G9429" s="5" t="s">
        <v>13</v>
      </c>
      <c r="H9429">
        <v>10000136</v>
      </c>
      <c r="I9429" s="3" t="s">
        <v>40</v>
      </c>
      <c r="J9429" s="2">
        <v>0.415316894954324</v>
      </c>
    </row>
    <row r="9430" spans="1:10" x14ac:dyDescent="0.2">
      <c r="A9430" t="s">
        <v>91</v>
      </c>
      <c r="B9430" s="1">
        <v>43275</v>
      </c>
      <c r="C9430" s="1" t="s">
        <v>9</v>
      </c>
      <c r="D9430" s="1" t="s">
        <v>17</v>
      </c>
      <c r="E9430">
        <v>1000000059</v>
      </c>
      <c r="F9430" t="s">
        <v>55</v>
      </c>
      <c r="G9430" s="5" t="s">
        <v>13</v>
      </c>
      <c r="H9430">
        <v>10000136</v>
      </c>
      <c r="I9430" s="3" t="s">
        <v>40</v>
      </c>
      <c r="J9430" s="2">
        <v>0.44073761146068835</v>
      </c>
    </row>
    <row r="9431" spans="1:10" x14ac:dyDescent="0.2">
      <c r="A9431" t="s">
        <v>91</v>
      </c>
      <c r="B9431" s="1">
        <v>43275</v>
      </c>
      <c r="C9431" s="1" t="s">
        <v>9</v>
      </c>
      <c r="D9431" s="1" t="s">
        <v>72</v>
      </c>
      <c r="E9431">
        <v>1000000064</v>
      </c>
      <c r="F9431" t="s">
        <v>76</v>
      </c>
      <c r="G9431" s="5" t="s">
        <v>13</v>
      </c>
      <c r="H9431">
        <v>10000064</v>
      </c>
      <c r="I9431" s="3" t="s">
        <v>53</v>
      </c>
      <c r="J9431" s="2">
        <v>0.39135590598196629</v>
      </c>
    </row>
    <row r="9432" spans="1:10" x14ac:dyDescent="0.2">
      <c r="A9432" t="s">
        <v>91</v>
      </c>
      <c r="B9432" s="1">
        <v>43275</v>
      </c>
      <c r="C9432" s="1" t="s">
        <v>9</v>
      </c>
      <c r="D9432" s="1" t="s">
        <v>59</v>
      </c>
      <c r="E9432">
        <v>1000000192</v>
      </c>
      <c r="F9432" t="s">
        <v>58</v>
      </c>
      <c r="G9432" s="5" t="s">
        <v>13</v>
      </c>
      <c r="H9432">
        <v>10000172</v>
      </c>
      <c r="I9432" s="3" t="s">
        <v>18</v>
      </c>
      <c r="J9432" s="2">
        <v>0.42361621864081672</v>
      </c>
    </row>
    <row r="9433" spans="1:10" x14ac:dyDescent="0.2">
      <c r="A9433" t="s">
        <v>91</v>
      </c>
      <c r="B9433" s="1">
        <v>43275</v>
      </c>
      <c r="C9433" s="1" t="s">
        <v>9</v>
      </c>
      <c r="D9433" s="1" t="s">
        <v>15</v>
      </c>
      <c r="E9433">
        <v>1000002981</v>
      </c>
      <c r="F9433" t="s">
        <v>62</v>
      </c>
      <c r="G9433" s="5" t="s">
        <v>13</v>
      </c>
      <c r="H9433">
        <v>10000131</v>
      </c>
      <c r="I9433" s="3" t="s">
        <v>38</v>
      </c>
      <c r="J9433" s="2">
        <v>0.4585358185544115</v>
      </c>
    </row>
    <row r="9434" spans="1:10" x14ac:dyDescent="0.2">
      <c r="A9434" t="s">
        <v>91</v>
      </c>
      <c r="B9434" s="1">
        <v>43275</v>
      </c>
      <c r="C9434" s="1" t="s">
        <v>9</v>
      </c>
      <c r="D9434" s="1" t="s">
        <v>59</v>
      </c>
      <c r="E9434">
        <v>1000000192</v>
      </c>
      <c r="F9434" t="s">
        <v>58</v>
      </c>
      <c r="G9434" s="5" t="s">
        <v>13</v>
      </c>
      <c r="H9434">
        <v>10000111</v>
      </c>
      <c r="I9434" s="3" t="s">
        <v>37</v>
      </c>
      <c r="J9434" s="2">
        <v>0.84799999999999998</v>
      </c>
    </row>
    <row r="9435" spans="1:10" x14ac:dyDescent="0.2">
      <c r="A9435" t="s">
        <v>91</v>
      </c>
      <c r="B9435" s="1">
        <v>43275</v>
      </c>
      <c r="C9435" s="1" t="s">
        <v>9</v>
      </c>
      <c r="D9435" s="1" t="s">
        <v>17</v>
      </c>
      <c r="E9435">
        <v>1000001649</v>
      </c>
      <c r="F9435" t="s">
        <v>16</v>
      </c>
      <c r="G9435" s="5" t="s">
        <v>13</v>
      </c>
      <c r="H9435">
        <v>10000111</v>
      </c>
      <c r="I9435" s="3" t="s">
        <v>37</v>
      </c>
      <c r="J9435" s="2">
        <v>0.86495999999999995</v>
      </c>
    </row>
    <row r="9436" spans="1:10" x14ac:dyDescent="0.2">
      <c r="A9436" t="s">
        <v>91</v>
      </c>
      <c r="B9436" s="1">
        <v>43275</v>
      </c>
      <c r="C9436" s="1" t="s">
        <v>9</v>
      </c>
      <c r="D9436" s="1" t="s">
        <v>17</v>
      </c>
      <c r="E9436">
        <v>1000000059</v>
      </c>
      <c r="F9436" t="s">
        <v>55</v>
      </c>
      <c r="G9436" s="5" t="s">
        <v>13</v>
      </c>
      <c r="H9436">
        <v>10000211</v>
      </c>
      <c r="I9436" s="3" t="s">
        <v>11</v>
      </c>
      <c r="J9436" s="2">
        <v>1.0337072681555541</v>
      </c>
    </row>
    <row r="9437" spans="1:10" x14ac:dyDescent="0.2">
      <c r="A9437" t="s">
        <v>91</v>
      </c>
      <c r="B9437" s="1">
        <v>43275</v>
      </c>
      <c r="C9437" s="1" t="s">
        <v>9</v>
      </c>
      <c r="D9437" s="1" t="s">
        <v>59</v>
      </c>
      <c r="E9437">
        <v>1000000192</v>
      </c>
      <c r="F9437" t="s">
        <v>58</v>
      </c>
      <c r="G9437" s="5" t="s">
        <v>13</v>
      </c>
      <c r="H9437">
        <v>10000211</v>
      </c>
      <c r="I9437" s="3" t="s">
        <v>11</v>
      </c>
      <c r="J9437" s="2">
        <v>1.0543814135186651</v>
      </c>
    </row>
    <row r="9438" spans="1:10" x14ac:dyDescent="0.2">
      <c r="A9438" t="s">
        <v>91</v>
      </c>
      <c r="B9438" s="1">
        <v>43275</v>
      </c>
      <c r="C9438" s="1" t="s">
        <v>9</v>
      </c>
      <c r="D9438" s="1" t="s">
        <v>59</v>
      </c>
      <c r="E9438">
        <v>1000000192</v>
      </c>
      <c r="F9438" t="s">
        <v>58</v>
      </c>
      <c r="G9438" s="5" t="s">
        <v>13</v>
      </c>
      <c r="H9438">
        <v>10000136</v>
      </c>
      <c r="I9438" s="3" t="s">
        <v>40</v>
      </c>
      <c r="J9438" s="2">
        <v>0.52307500435781806</v>
      </c>
    </row>
    <row r="9439" spans="1:10" x14ac:dyDescent="0.2">
      <c r="A9439" t="s">
        <v>91</v>
      </c>
      <c r="B9439" s="1">
        <v>43275</v>
      </c>
      <c r="C9439" s="1" t="s">
        <v>9</v>
      </c>
      <c r="D9439" s="1" t="s">
        <v>12</v>
      </c>
      <c r="E9439">
        <v>1000000072</v>
      </c>
      <c r="F9439" t="s">
        <v>10</v>
      </c>
      <c r="G9439" s="5" t="s">
        <v>13</v>
      </c>
      <c r="H9439">
        <v>10000064</v>
      </c>
      <c r="I9439" s="3" t="s">
        <v>53</v>
      </c>
      <c r="J9439" s="2">
        <v>0.53353650444497447</v>
      </c>
    </row>
    <row r="9440" spans="1:10" x14ac:dyDescent="0.2">
      <c r="A9440" t="s">
        <v>91</v>
      </c>
      <c r="B9440" s="1">
        <v>43275</v>
      </c>
      <c r="C9440" s="1" t="s">
        <v>9</v>
      </c>
      <c r="D9440" s="1" t="s">
        <v>15</v>
      </c>
      <c r="E9440">
        <v>1000002981</v>
      </c>
      <c r="F9440" t="s">
        <v>62</v>
      </c>
      <c r="G9440" s="5" t="s">
        <v>13</v>
      </c>
      <c r="H9440">
        <v>10000136</v>
      </c>
      <c r="I9440" s="3" t="s">
        <v>40</v>
      </c>
      <c r="J9440" s="2">
        <v>0.54420723453387398</v>
      </c>
    </row>
    <row r="9441" spans="1:10" x14ac:dyDescent="0.2">
      <c r="A9441" t="s">
        <v>91</v>
      </c>
      <c r="B9441" s="1">
        <v>43275</v>
      </c>
      <c r="C9441" s="1" t="s">
        <v>9</v>
      </c>
      <c r="D9441" s="1" t="s">
        <v>59</v>
      </c>
      <c r="E9441">
        <v>1000000192</v>
      </c>
      <c r="F9441" t="s">
        <v>58</v>
      </c>
      <c r="G9441" s="5" t="s">
        <v>13</v>
      </c>
      <c r="H9441">
        <v>20000018</v>
      </c>
      <c r="I9441" s="3" t="s">
        <v>81</v>
      </c>
      <c r="J9441" s="2">
        <v>0.5661932068090425</v>
      </c>
    </row>
    <row r="9442" spans="1:10" x14ac:dyDescent="0.2">
      <c r="A9442" t="s">
        <v>91</v>
      </c>
      <c r="B9442" s="1">
        <v>43275</v>
      </c>
      <c r="C9442" s="1" t="s">
        <v>9</v>
      </c>
      <c r="D9442" s="1" t="s">
        <v>72</v>
      </c>
      <c r="E9442">
        <v>1000001699</v>
      </c>
      <c r="F9442" t="s">
        <v>71</v>
      </c>
      <c r="G9442" s="5" t="s">
        <v>13</v>
      </c>
      <c r="H9442">
        <v>10000064</v>
      </c>
      <c r="I9442" s="3" t="s">
        <v>53</v>
      </c>
      <c r="J9442" s="2">
        <v>0.52724672145101947</v>
      </c>
    </row>
    <row r="9443" spans="1:10" x14ac:dyDescent="0.2">
      <c r="A9443" t="s">
        <v>91</v>
      </c>
      <c r="B9443" s="1">
        <v>43275</v>
      </c>
      <c r="C9443" s="1" t="s">
        <v>9</v>
      </c>
      <c r="D9443" s="1" t="s">
        <v>75</v>
      </c>
      <c r="E9443">
        <v>1000000281</v>
      </c>
      <c r="F9443" t="s">
        <v>74</v>
      </c>
      <c r="G9443" s="5" t="s">
        <v>13</v>
      </c>
      <c r="H9443">
        <v>10000211</v>
      </c>
      <c r="I9443" s="3" t="s">
        <v>11</v>
      </c>
      <c r="J9443" s="2">
        <v>0.51161754419025951</v>
      </c>
    </row>
    <row r="9444" spans="1:10" x14ac:dyDescent="0.2">
      <c r="A9444" t="s">
        <v>91</v>
      </c>
      <c r="B9444" s="1">
        <v>43275</v>
      </c>
      <c r="C9444" s="1" t="s">
        <v>9</v>
      </c>
      <c r="D9444" s="1" t="s">
        <v>72</v>
      </c>
      <c r="E9444">
        <v>1000001699</v>
      </c>
      <c r="F9444" t="s">
        <v>71</v>
      </c>
      <c r="G9444" s="5" t="s">
        <v>13</v>
      </c>
      <c r="H9444">
        <v>10000136</v>
      </c>
      <c r="I9444" s="3" t="s">
        <v>40</v>
      </c>
      <c r="J9444" s="2">
        <v>0.58768774032927329</v>
      </c>
    </row>
    <row r="9445" spans="1:10" x14ac:dyDescent="0.2">
      <c r="A9445" t="s">
        <v>91</v>
      </c>
      <c r="B9445" s="1">
        <v>43275</v>
      </c>
      <c r="C9445" s="1" t="s">
        <v>9</v>
      </c>
      <c r="D9445" s="1" t="s">
        <v>15</v>
      </c>
      <c r="E9445">
        <v>1000002985</v>
      </c>
      <c r="F9445" t="s">
        <v>47</v>
      </c>
      <c r="G9445" s="5" t="s">
        <v>13</v>
      </c>
      <c r="H9445">
        <v>10000064</v>
      </c>
      <c r="I9445" s="3" t="s">
        <v>53</v>
      </c>
      <c r="J9445" s="2">
        <v>0.59944149513585865</v>
      </c>
    </row>
    <row r="9446" spans="1:10" x14ac:dyDescent="0.2">
      <c r="A9446" t="s">
        <v>91</v>
      </c>
      <c r="B9446" s="1">
        <v>43275</v>
      </c>
      <c r="C9446" s="1" t="s">
        <v>9</v>
      </c>
      <c r="D9446" s="1" t="s">
        <v>75</v>
      </c>
      <c r="E9446">
        <v>1000000281</v>
      </c>
      <c r="F9446" t="s">
        <v>74</v>
      </c>
      <c r="G9446" s="5" t="s">
        <v>13</v>
      </c>
      <c r="H9446">
        <v>10000064</v>
      </c>
      <c r="I9446" s="3" t="s">
        <v>53</v>
      </c>
      <c r="J9446" s="2">
        <v>0.43112935443760458</v>
      </c>
    </row>
    <row r="9447" spans="1:10" x14ac:dyDescent="0.2">
      <c r="A9447" t="s">
        <v>91</v>
      </c>
      <c r="B9447" s="1">
        <v>43275</v>
      </c>
      <c r="C9447" s="1" t="s">
        <v>22</v>
      </c>
      <c r="D9447" s="1" t="s">
        <v>46</v>
      </c>
      <c r="E9447">
        <v>1000001133</v>
      </c>
      <c r="F9447" t="s">
        <v>45</v>
      </c>
      <c r="G9447" s="5" t="s">
        <v>13</v>
      </c>
      <c r="H9447">
        <v>10000078</v>
      </c>
      <c r="I9447" s="3" t="s">
        <v>30</v>
      </c>
      <c r="J9447" s="2">
        <v>0.24644248977786681</v>
      </c>
    </row>
    <row r="9448" spans="1:10" x14ac:dyDescent="0.2">
      <c r="A9448" t="s">
        <v>91</v>
      </c>
      <c r="B9448" s="1">
        <v>43275</v>
      </c>
      <c r="C9448" s="1" t="s">
        <v>22</v>
      </c>
      <c r="D9448" s="1" t="s">
        <v>46</v>
      </c>
      <c r="E9448">
        <v>1000001133</v>
      </c>
      <c r="F9448" t="s">
        <v>45</v>
      </c>
      <c r="G9448" s="5" t="s">
        <v>13</v>
      </c>
      <c r="H9448">
        <v>10000131</v>
      </c>
      <c r="I9448" s="3" t="s">
        <v>38</v>
      </c>
      <c r="J9448" s="2">
        <v>0.25137133957342411</v>
      </c>
    </row>
    <row r="9449" spans="1:10" x14ac:dyDescent="0.2">
      <c r="A9449" t="s">
        <v>91</v>
      </c>
      <c r="B9449" s="1">
        <v>43275</v>
      </c>
      <c r="C9449" s="1" t="s">
        <v>22</v>
      </c>
      <c r="D9449" s="1" t="s">
        <v>29</v>
      </c>
      <c r="E9449">
        <v>1000000028</v>
      </c>
      <c r="F9449" t="s">
        <v>27</v>
      </c>
      <c r="G9449" s="5" t="s">
        <v>13</v>
      </c>
      <c r="H9449">
        <v>10000061</v>
      </c>
      <c r="I9449" s="3" t="s">
        <v>28</v>
      </c>
      <c r="J9449" s="2">
        <v>0.25639876636489262</v>
      </c>
    </row>
    <row r="9450" spans="1:10" x14ac:dyDescent="0.2">
      <c r="A9450" t="s">
        <v>91</v>
      </c>
      <c r="B9450" s="1">
        <v>43275</v>
      </c>
      <c r="C9450" s="1" t="s">
        <v>22</v>
      </c>
      <c r="D9450" s="1" t="s">
        <v>29</v>
      </c>
      <c r="E9450">
        <v>1000000028</v>
      </c>
      <c r="F9450" t="s">
        <v>27</v>
      </c>
      <c r="G9450" s="5" t="s">
        <v>13</v>
      </c>
      <c r="H9450">
        <v>10000078</v>
      </c>
      <c r="I9450" s="3" t="s">
        <v>30</v>
      </c>
      <c r="J9450" s="2">
        <v>0.26152674169219048</v>
      </c>
    </row>
    <row r="9451" spans="1:10" x14ac:dyDescent="0.2">
      <c r="A9451" t="s">
        <v>91</v>
      </c>
      <c r="B9451" s="1">
        <v>43275</v>
      </c>
      <c r="C9451" s="1" t="s">
        <v>22</v>
      </c>
      <c r="D9451" s="1" t="s">
        <v>29</v>
      </c>
      <c r="E9451">
        <v>1000000028</v>
      </c>
      <c r="F9451" t="s">
        <v>27</v>
      </c>
      <c r="G9451" s="5" t="s">
        <v>13</v>
      </c>
      <c r="H9451">
        <v>20000099</v>
      </c>
      <c r="I9451" s="3" t="s">
        <v>20</v>
      </c>
      <c r="J9451" s="2">
        <v>0.26675727652603426</v>
      </c>
    </row>
    <row r="9452" spans="1:10" x14ac:dyDescent="0.2">
      <c r="A9452" t="s">
        <v>91</v>
      </c>
      <c r="B9452" s="1">
        <v>43275</v>
      </c>
      <c r="C9452" s="1" t="s">
        <v>22</v>
      </c>
      <c r="D9452" s="1" t="s">
        <v>29</v>
      </c>
      <c r="E9452">
        <v>1000000054</v>
      </c>
      <c r="F9452" t="s">
        <v>36</v>
      </c>
      <c r="G9452" s="5" t="s">
        <v>13</v>
      </c>
      <c r="H9452">
        <v>10000111</v>
      </c>
      <c r="I9452" s="3" t="s">
        <v>37</v>
      </c>
      <c r="J9452" s="2">
        <v>0.27209242205655498</v>
      </c>
    </row>
    <row r="9453" spans="1:10" x14ac:dyDescent="0.2">
      <c r="A9453" t="s">
        <v>91</v>
      </c>
      <c r="B9453" s="1">
        <v>43275</v>
      </c>
      <c r="C9453" s="1" t="s">
        <v>22</v>
      </c>
      <c r="D9453" s="1" t="s">
        <v>29</v>
      </c>
      <c r="E9453">
        <v>1000000054</v>
      </c>
      <c r="F9453" t="s">
        <v>36</v>
      </c>
      <c r="G9453" s="5" t="s">
        <v>13</v>
      </c>
      <c r="H9453">
        <v>10000131</v>
      </c>
      <c r="I9453" s="3" t="s">
        <v>38</v>
      </c>
      <c r="J9453" s="2">
        <v>0.27753427049768609</v>
      </c>
    </row>
    <row r="9454" spans="1:10" x14ac:dyDescent="0.2">
      <c r="A9454" t="s">
        <v>91</v>
      </c>
      <c r="B9454" s="1">
        <v>43275</v>
      </c>
      <c r="C9454" s="1" t="s">
        <v>22</v>
      </c>
      <c r="D9454" s="1" t="s">
        <v>29</v>
      </c>
      <c r="E9454">
        <v>1000000101</v>
      </c>
      <c r="F9454" t="s">
        <v>39</v>
      </c>
      <c r="G9454" s="5" t="s">
        <v>13</v>
      </c>
      <c r="H9454">
        <v>10000131</v>
      </c>
      <c r="I9454" s="3" t="s">
        <v>38</v>
      </c>
      <c r="J9454" s="2">
        <v>0.28308495590763977</v>
      </c>
    </row>
    <row r="9455" spans="1:10" x14ac:dyDescent="0.2">
      <c r="A9455" t="s">
        <v>91</v>
      </c>
      <c r="B9455" s="1">
        <v>43275</v>
      </c>
      <c r="C9455" s="1" t="s">
        <v>22</v>
      </c>
      <c r="D9455" s="1" t="s">
        <v>29</v>
      </c>
      <c r="E9455">
        <v>1000000101</v>
      </c>
      <c r="F9455" t="s">
        <v>39</v>
      </c>
      <c r="G9455" s="5" t="s">
        <v>13</v>
      </c>
      <c r="H9455">
        <v>10000136</v>
      </c>
      <c r="I9455" s="3" t="s">
        <v>40</v>
      </c>
      <c r="J9455" s="2">
        <v>0.28874665502579261</v>
      </c>
    </row>
    <row r="9456" spans="1:10" x14ac:dyDescent="0.2">
      <c r="A9456" t="s">
        <v>91</v>
      </c>
      <c r="B9456" s="1">
        <v>43275</v>
      </c>
      <c r="C9456" s="1" t="s">
        <v>22</v>
      </c>
      <c r="D9456" s="1" t="s">
        <v>33</v>
      </c>
      <c r="E9456">
        <v>1000000031</v>
      </c>
      <c r="F9456" t="s">
        <v>32</v>
      </c>
      <c r="G9456" s="5" t="s">
        <v>13</v>
      </c>
      <c r="H9456">
        <v>20000099</v>
      </c>
      <c r="I9456" s="3" t="s">
        <v>20</v>
      </c>
      <c r="J9456" s="2">
        <v>0.30041201988883459</v>
      </c>
    </row>
    <row r="9457" spans="1:10" x14ac:dyDescent="0.2">
      <c r="A9457" t="s">
        <v>91</v>
      </c>
      <c r="B9457" s="1">
        <v>43275</v>
      </c>
      <c r="C9457" s="1" t="s">
        <v>22</v>
      </c>
      <c r="D9457" s="1" t="s">
        <v>46</v>
      </c>
      <c r="E9457">
        <v>1000001133</v>
      </c>
      <c r="F9457" t="s">
        <v>45</v>
      </c>
      <c r="G9457" s="5" t="s">
        <v>13</v>
      </c>
      <c r="H9457">
        <v>10000182</v>
      </c>
      <c r="I9457" s="3" t="s">
        <v>31</v>
      </c>
      <c r="J9457" s="2">
        <v>0.13568923880219028</v>
      </c>
    </row>
    <row r="9458" spans="1:10" x14ac:dyDescent="0.2">
      <c r="A9458" t="s">
        <v>91</v>
      </c>
      <c r="B9458" s="1">
        <v>43275</v>
      </c>
      <c r="C9458" s="1" t="s">
        <v>22</v>
      </c>
      <c r="D9458" s="1" t="s">
        <v>29</v>
      </c>
      <c r="E9458">
        <v>1000000101</v>
      </c>
      <c r="F9458" t="s">
        <v>39</v>
      </c>
      <c r="G9458" s="5" t="s">
        <v>13</v>
      </c>
      <c r="H9458">
        <v>10000061</v>
      </c>
      <c r="I9458" s="3" t="s">
        <v>28</v>
      </c>
      <c r="J9458" s="2">
        <v>0.13840302357823409</v>
      </c>
    </row>
    <row r="9459" spans="1:10" x14ac:dyDescent="0.2">
      <c r="A9459" t="s">
        <v>91</v>
      </c>
      <c r="B9459" s="1">
        <v>43275</v>
      </c>
      <c r="C9459" s="1" t="s">
        <v>22</v>
      </c>
      <c r="D9459" s="1" t="s">
        <v>29</v>
      </c>
      <c r="E9459">
        <v>1000000101</v>
      </c>
      <c r="F9459" t="s">
        <v>39</v>
      </c>
      <c r="G9459" s="5" t="s">
        <v>13</v>
      </c>
      <c r="H9459">
        <v>10000182</v>
      </c>
      <c r="I9459" s="3" t="s">
        <v>31</v>
      </c>
      <c r="J9459" s="2">
        <v>0.14117108404979875</v>
      </c>
    </row>
    <row r="9460" spans="1:10" x14ac:dyDescent="0.2">
      <c r="A9460" t="s">
        <v>91</v>
      </c>
      <c r="B9460" s="1">
        <v>43275</v>
      </c>
      <c r="C9460" s="1" t="s">
        <v>22</v>
      </c>
      <c r="D9460" s="1" t="s">
        <v>35</v>
      </c>
      <c r="E9460">
        <v>1000000047</v>
      </c>
      <c r="F9460" t="s">
        <v>34</v>
      </c>
      <c r="G9460" s="5" t="s">
        <v>13</v>
      </c>
      <c r="H9460">
        <v>10000078</v>
      </c>
      <c r="I9460" s="3" t="s">
        <v>30</v>
      </c>
      <c r="J9460" s="2">
        <v>0.14399450573079473</v>
      </c>
    </row>
    <row r="9461" spans="1:10" x14ac:dyDescent="0.2">
      <c r="A9461" t="s">
        <v>91</v>
      </c>
      <c r="B9461" s="1">
        <v>43275</v>
      </c>
      <c r="C9461" s="1" t="s">
        <v>22</v>
      </c>
      <c r="D9461" s="1" t="s">
        <v>35</v>
      </c>
      <c r="E9461">
        <v>1000000047</v>
      </c>
      <c r="F9461" t="s">
        <v>34</v>
      </c>
      <c r="G9461" s="5" t="s">
        <v>13</v>
      </c>
      <c r="H9461">
        <v>10000131</v>
      </c>
      <c r="I9461" s="3" t="s">
        <v>38</v>
      </c>
      <c r="J9461" s="2">
        <v>0.14687439584541062</v>
      </c>
    </row>
    <row r="9462" spans="1:10" x14ac:dyDescent="0.2">
      <c r="A9462" t="s">
        <v>91</v>
      </c>
      <c r="B9462" s="1">
        <v>43275</v>
      </c>
      <c r="C9462" s="1" t="s">
        <v>22</v>
      </c>
      <c r="D9462" s="1" t="s">
        <v>46</v>
      </c>
      <c r="E9462">
        <v>1000001133</v>
      </c>
      <c r="F9462" t="s">
        <v>45</v>
      </c>
      <c r="G9462" s="5" t="s">
        <v>13</v>
      </c>
      <c r="H9462">
        <v>10000111</v>
      </c>
      <c r="I9462" s="3" t="s">
        <v>37</v>
      </c>
      <c r="J9462" s="2">
        <v>0.15898156954364284</v>
      </c>
    </row>
    <row r="9463" spans="1:10" x14ac:dyDescent="0.2">
      <c r="A9463" t="s">
        <v>91</v>
      </c>
      <c r="B9463" s="1">
        <v>43275</v>
      </c>
      <c r="C9463" s="1" t="s">
        <v>22</v>
      </c>
      <c r="D9463" s="1" t="s">
        <v>49</v>
      </c>
      <c r="E9463">
        <v>1000000018</v>
      </c>
      <c r="F9463" t="s">
        <v>48</v>
      </c>
      <c r="G9463" s="5" t="s">
        <v>13</v>
      </c>
      <c r="H9463">
        <v>10000131</v>
      </c>
      <c r="I9463" s="3" t="s">
        <v>38</v>
      </c>
      <c r="J9463" s="2">
        <v>0.16216120093451572</v>
      </c>
    </row>
    <row r="9464" spans="1:10" x14ac:dyDescent="0.2">
      <c r="A9464" t="s">
        <v>91</v>
      </c>
      <c r="B9464" s="1">
        <v>43275</v>
      </c>
      <c r="C9464" s="1" t="s">
        <v>22</v>
      </c>
      <c r="D9464" s="1" t="s">
        <v>29</v>
      </c>
      <c r="E9464">
        <v>1000000101</v>
      </c>
      <c r="F9464" t="s">
        <v>39</v>
      </c>
      <c r="G9464" s="5" t="s">
        <v>13</v>
      </c>
      <c r="H9464">
        <v>10000078</v>
      </c>
      <c r="I9464" s="3" t="s">
        <v>30</v>
      </c>
      <c r="J9464" s="2">
        <v>0.16540442495320604</v>
      </c>
    </row>
    <row r="9465" spans="1:10" x14ac:dyDescent="0.2">
      <c r="A9465" t="s">
        <v>91</v>
      </c>
      <c r="B9465" s="1">
        <v>43275</v>
      </c>
      <c r="C9465" s="1" t="s">
        <v>22</v>
      </c>
      <c r="D9465" s="1" t="s">
        <v>29</v>
      </c>
      <c r="E9465">
        <v>1000000101</v>
      </c>
      <c r="F9465" t="s">
        <v>39</v>
      </c>
      <c r="G9465" s="5" t="s">
        <v>13</v>
      </c>
      <c r="H9465">
        <v>20000099</v>
      </c>
      <c r="I9465" s="3" t="s">
        <v>20</v>
      </c>
      <c r="J9465" s="2">
        <v>0.16871251345227015</v>
      </c>
    </row>
    <row r="9466" spans="1:10" x14ac:dyDescent="0.2">
      <c r="A9466" t="s">
        <v>91</v>
      </c>
      <c r="B9466" s="1">
        <v>43275</v>
      </c>
      <c r="C9466" s="1" t="s">
        <v>22</v>
      </c>
      <c r="D9466" s="1" t="s">
        <v>35</v>
      </c>
      <c r="E9466">
        <v>1000000047</v>
      </c>
      <c r="F9466" t="s">
        <v>34</v>
      </c>
      <c r="G9466" s="5" t="s">
        <v>13</v>
      </c>
      <c r="H9466">
        <v>10000061</v>
      </c>
      <c r="I9466" s="3" t="s">
        <v>28</v>
      </c>
      <c r="J9466" s="2">
        <v>0.17208676372131557</v>
      </c>
    </row>
    <row r="9467" spans="1:10" x14ac:dyDescent="0.2">
      <c r="A9467" t="s">
        <v>91</v>
      </c>
      <c r="B9467" s="1">
        <v>43275</v>
      </c>
      <c r="C9467" s="1" t="s">
        <v>22</v>
      </c>
      <c r="D9467" s="1" t="s">
        <v>64</v>
      </c>
      <c r="E9467">
        <v>1000002973</v>
      </c>
      <c r="F9467" t="s">
        <v>63</v>
      </c>
      <c r="G9467" s="5" t="s">
        <v>13</v>
      </c>
      <c r="H9467">
        <v>10000078</v>
      </c>
      <c r="I9467" s="3" t="s">
        <v>30</v>
      </c>
      <c r="J9467" s="2">
        <v>0.63672479999999998</v>
      </c>
    </row>
    <row r="9468" spans="1:10" x14ac:dyDescent="0.2">
      <c r="A9468" t="s">
        <v>91</v>
      </c>
      <c r="B9468" s="1">
        <v>43275</v>
      </c>
      <c r="C9468" s="1" t="s">
        <v>22</v>
      </c>
      <c r="D9468" s="1" t="s">
        <v>61</v>
      </c>
      <c r="E9468">
        <v>1000000579</v>
      </c>
      <c r="F9468" t="s">
        <v>60</v>
      </c>
      <c r="G9468" s="5" t="s">
        <v>13</v>
      </c>
      <c r="H9468">
        <v>10000182</v>
      </c>
      <c r="I9468" s="3" t="s">
        <v>31</v>
      </c>
      <c r="J9468" s="2">
        <v>0.4275956286013593</v>
      </c>
    </row>
    <row r="9469" spans="1:10" x14ac:dyDescent="0.2">
      <c r="A9469" t="s">
        <v>91</v>
      </c>
      <c r="B9469" s="1">
        <v>43275</v>
      </c>
      <c r="C9469" s="1" t="s">
        <v>22</v>
      </c>
      <c r="D9469" s="1" t="s">
        <v>29</v>
      </c>
      <c r="E9469">
        <v>1000000028</v>
      </c>
      <c r="F9469" t="s">
        <v>27</v>
      </c>
      <c r="G9469" s="5" t="s">
        <v>13</v>
      </c>
      <c r="H9469">
        <v>10000111</v>
      </c>
      <c r="I9469" s="3" t="s">
        <v>37</v>
      </c>
      <c r="J9469" s="2">
        <v>0.44487049199685424</v>
      </c>
    </row>
    <row r="9470" spans="1:10" x14ac:dyDescent="0.2">
      <c r="A9470" t="s">
        <v>91</v>
      </c>
      <c r="B9470" s="1">
        <v>43275</v>
      </c>
      <c r="C9470" s="1" t="s">
        <v>22</v>
      </c>
      <c r="D9470" s="1" t="s">
        <v>29</v>
      </c>
      <c r="E9470">
        <v>1000000054</v>
      </c>
      <c r="F9470" t="s">
        <v>36</v>
      </c>
      <c r="G9470" s="5" t="s">
        <v>13</v>
      </c>
      <c r="H9470">
        <v>10000136</v>
      </c>
      <c r="I9470" s="3" t="s">
        <v>40</v>
      </c>
      <c r="J9470" s="2">
        <v>0.45376790183679133</v>
      </c>
    </row>
    <row r="9471" spans="1:10" x14ac:dyDescent="0.2">
      <c r="A9471" t="s">
        <v>91</v>
      </c>
      <c r="B9471" s="1">
        <v>43275</v>
      </c>
      <c r="C9471" s="1" t="s">
        <v>22</v>
      </c>
      <c r="D9471" s="1" t="s">
        <v>33</v>
      </c>
      <c r="E9471">
        <v>1000000031</v>
      </c>
      <c r="F9471" t="s">
        <v>32</v>
      </c>
      <c r="G9471" s="5" t="s">
        <v>13</v>
      </c>
      <c r="H9471">
        <v>10000061</v>
      </c>
      <c r="I9471" s="3" t="s">
        <v>28</v>
      </c>
      <c r="J9471" s="2">
        <v>0.46284325987352715</v>
      </c>
    </row>
    <row r="9472" spans="1:10" x14ac:dyDescent="0.2">
      <c r="A9472" t="s">
        <v>91</v>
      </c>
      <c r="B9472" s="1">
        <v>43275</v>
      </c>
      <c r="C9472" s="1" t="s">
        <v>22</v>
      </c>
      <c r="D9472" s="1" t="s">
        <v>61</v>
      </c>
      <c r="E9472">
        <v>1000000579</v>
      </c>
      <c r="F9472" t="s">
        <v>60</v>
      </c>
      <c r="G9472" s="5" t="s">
        <v>13</v>
      </c>
      <c r="H9472">
        <v>10000078</v>
      </c>
      <c r="I9472" s="3" t="s">
        <v>30</v>
      </c>
      <c r="J9472" s="2">
        <v>0.48154212757241766</v>
      </c>
    </row>
    <row r="9473" spans="1:10" x14ac:dyDescent="0.2">
      <c r="A9473" t="s">
        <v>91</v>
      </c>
      <c r="B9473" s="1">
        <v>43275</v>
      </c>
      <c r="C9473" s="1" t="s">
        <v>22</v>
      </c>
      <c r="D9473" s="1" t="s">
        <v>49</v>
      </c>
      <c r="E9473">
        <v>1000000018</v>
      </c>
      <c r="F9473" t="s">
        <v>48</v>
      </c>
      <c r="G9473" s="5" t="s">
        <v>13</v>
      </c>
      <c r="H9473">
        <v>10000078</v>
      </c>
      <c r="I9473" s="3" t="s">
        <v>30</v>
      </c>
      <c r="J9473" s="2">
        <v>0.50099642952634338</v>
      </c>
    </row>
    <row r="9474" spans="1:10" x14ac:dyDescent="0.2">
      <c r="A9474" t="s">
        <v>91</v>
      </c>
      <c r="B9474" s="1">
        <v>43275</v>
      </c>
      <c r="C9474" s="1" t="s">
        <v>22</v>
      </c>
      <c r="D9474" s="1" t="s">
        <v>69</v>
      </c>
      <c r="E9474">
        <v>1000000129</v>
      </c>
      <c r="F9474" t="s">
        <v>70</v>
      </c>
      <c r="G9474" s="5" t="s">
        <v>13</v>
      </c>
      <c r="H9474">
        <v>10000078</v>
      </c>
      <c r="I9474" s="3" t="s">
        <v>30</v>
      </c>
      <c r="J9474" s="2">
        <v>0.44501635811687024</v>
      </c>
    </row>
    <row r="9475" spans="1:10" x14ac:dyDescent="0.2">
      <c r="A9475" t="s">
        <v>91</v>
      </c>
      <c r="B9475" s="1">
        <v>43275</v>
      </c>
      <c r="C9475" s="1" t="s">
        <v>22</v>
      </c>
      <c r="D9475" s="1" t="s">
        <v>69</v>
      </c>
      <c r="E9475">
        <v>1000000129</v>
      </c>
      <c r="F9475" t="s">
        <v>70</v>
      </c>
      <c r="G9475" s="5" t="s">
        <v>13</v>
      </c>
      <c r="H9475">
        <v>10000131</v>
      </c>
      <c r="I9475" s="3" t="s">
        <v>38</v>
      </c>
      <c r="J9475" s="2">
        <v>0.45391668527920764</v>
      </c>
    </row>
    <row r="9476" spans="1:10" x14ac:dyDescent="0.2">
      <c r="A9476" t="s">
        <v>91</v>
      </c>
      <c r="B9476" s="1">
        <v>43275</v>
      </c>
      <c r="C9476" s="1" t="s">
        <v>22</v>
      </c>
      <c r="D9476" s="1" t="s">
        <v>29</v>
      </c>
      <c r="E9476">
        <v>1000000101</v>
      </c>
      <c r="F9476" t="s">
        <v>39</v>
      </c>
      <c r="G9476" s="5" t="s">
        <v>13</v>
      </c>
      <c r="H9476">
        <v>10000111</v>
      </c>
      <c r="I9476" s="3" t="s">
        <v>37</v>
      </c>
      <c r="J9476" s="2">
        <v>0.46299501898479178</v>
      </c>
    </row>
    <row r="9477" spans="1:10" x14ac:dyDescent="0.2">
      <c r="A9477" t="s">
        <v>91</v>
      </c>
      <c r="B9477" s="1">
        <v>43275</v>
      </c>
      <c r="C9477" s="1" t="s">
        <v>22</v>
      </c>
      <c r="D9477" s="1" t="s">
        <v>61</v>
      </c>
      <c r="E9477">
        <v>1000000579</v>
      </c>
      <c r="F9477" t="s">
        <v>60</v>
      </c>
      <c r="G9477" s="5" t="s">
        <v>13</v>
      </c>
      <c r="H9477">
        <v>20000099</v>
      </c>
      <c r="I9477" s="3" t="s">
        <v>20</v>
      </c>
      <c r="J9477" s="2">
        <v>0.4722549193644876</v>
      </c>
    </row>
    <row r="9478" spans="1:10" x14ac:dyDescent="0.2">
      <c r="A9478" t="s">
        <v>91</v>
      </c>
      <c r="B9478" s="1">
        <v>43275</v>
      </c>
      <c r="C9478" s="1" t="s">
        <v>22</v>
      </c>
      <c r="D9478" s="1" t="s">
        <v>49</v>
      </c>
      <c r="E9478">
        <v>1000000020</v>
      </c>
      <c r="F9478" t="s">
        <v>73</v>
      </c>
      <c r="G9478" s="5" t="s">
        <v>13</v>
      </c>
      <c r="H9478">
        <v>20000099</v>
      </c>
      <c r="I9478" s="3" t="s">
        <v>20</v>
      </c>
      <c r="J9478" s="2">
        <v>0.49133401810681293</v>
      </c>
    </row>
    <row r="9479" spans="1:10" x14ac:dyDescent="0.2">
      <c r="A9479" t="s">
        <v>91</v>
      </c>
      <c r="B9479" s="1">
        <v>43275</v>
      </c>
      <c r="C9479" s="1" t="s">
        <v>22</v>
      </c>
      <c r="D9479" s="1" t="s">
        <v>46</v>
      </c>
      <c r="E9479">
        <v>1000001133</v>
      </c>
      <c r="F9479" t="s">
        <v>45</v>
      </c>
      <c r="G9479" s="5" t="s">
        <v>13</v>
      </c>
      <c r="H9479">
        <v>10000061</v>
      </c>
      <c r="I9479" s="3" t="s">
        <v>28</v>
      </c>
      <c r="J9479" s="2">
        <v>0.51118391243832817</v>
      </c>
    </row>
    <row r="9480" spans="1:10" x14ac:dyDescent="0.2">
      <c r="A9480" t="s">
        <v>91</v>
      </c>
      <c r="B9480" s="1">
        <v>43275</v>
      </c>
      <c r="C9480" s="1" t="s">
        <v>22</v>
      </c>
      <c r="D9480" s="1" t="s">
        <v>49</v>
      </c>
      <c r="E9480">
        <v>1000000020</v>
      </c>
      <c r="F9480" t="s">
        <v>73</v>
      </c>
      <c r="G9480" s="5" t="s">
        <v>13</v>
      </c>
      <c r="H9480">
        <v>10000078</v>
      </c>
      <c r="I9480" s="3" t="s">
        <v>30</v>
      </c>
      <c r="J9480" s="2">
        <v>0.55332190649787039</v>
      </c>
    </row>
    <row r="9481" spans="1:10" x14ac:dyDescent="0.2">
      <c r="A9481" t="s">
        <v>91</v>
      </c>
      <c r="B9481" s="1">
        <v>43275</v>
      </c>
      <c r="C9481" s="1" t="s">
        <v>22</v>
      </c>
      <c r="D9481" s="1" t="s">
        <v>49</v>
      </c>
      <c r="E9481">
        <v>1000000020</v>
      </c>
      <c r="F9481" t="s">
        <v>73</v>
      </c>
      <c r="G9481" s="5" t="s">
        <v>13</v>
      </c>
      <c r="H9481">
        <v>10000136</v>
      </c>
      <c r="I9481" s="3" t="s">
        <v>40</v>
      </c>
      <c r="J9481" s="2">
        <v>0.57567611152038434</v>
      </c>
    </row>
    <row r="9482" spans="1:10" x14ac:dyDescent="0.2">
      <c r="A9482" t="s">
        <v>91</v>
      </c>
      <c r="B9482" s="1">
        <v>43275</v>
      </c>
      <c r="C9482" s="1" t="s">
        <v>22</v>
      </c>
      <c r="D9482" s="1" t="s">
        <v>61</v>
      </c>
      <c r="E9482">
        <v>1000000579</v>
      </c>
      <c r="F9482" t="s">
        <v>60</v>
      </c>
      <c r="G9482" s="5" t="s">
        <v>13</v>
      </c>
      <c r="H9482">
        <v>10000061</v>
      </c>
      <c r="I9482" s="3" t="s">
        <v>28</v>
      </c>
      <c r="J9482" s="2">
        <v>0.40717342642580789</v>
      </c>
    </row>
    <row r="9483" spans="1:10" x14ac:dyDescent="0.2">
      <c r="A9483" t="s">
        <v>91</v>
      </c>
      <c r="B9483" s="1">
        <v>43275</v>
      </c>
      <c r="C9483" s="1" t="s">
        <v>22</v>
      </c>
      <c r="D9483" s="1" t="s">
        <v>49</v>
      </c>
      <c r="E9483">
        <v>1000000018</v>
      </c>
      <c r="F9483" t="s">
        <v>48</v>
      </c>
      <c r="G9483" s="5" t="s">
        <v>13</v>
      </c>
      <c r="H9483">
        <v>20000099</v>
      </c>
      <c r="I9483" s="3" t="s">
        <v>20</v>
      </c>
      <c r="J9483" s="2">
        <v>0.42362323285341047</v>
      </c>
    </row>
    <row r="9484" spans="1:10" x14ac:dyDescent="0.2">
      <c r="A9484" t="s">
        <v>91</v>
      </c>
      <c r="B9484" s="1">
        <v>43275</v>
      </c>
      <c r="C9484" s="1" t="s">
        <v>22</v>
      </c>
      <c r="D9484" s="1" t="s">
        <v>29</v>
      </c>
      <c r="E9484">
        <v>1000000028</v>
      </c>
      <c r="F9484" t="s">
        <v>27</v>
      </c>
      <c r="G9484" s="5" t="s">
        <v>13</v>
      </c>
      <c r="H9484">
        <v>10000131</v>
      </c>
      <c r="I9484" s="3" t="s">
        <v>38</v>
      </c>
      <c r="J9484" s="2">
        <v>0.43209569751047872</v>
      </c>
    </row>
    <row r="9485" spans="1:10" x14ac:dyDescent="0.2">
      <c r="A9485" t="s">
        <v>91</v>
      </c>
      <c r="B9485" s="1">
        <v>43275</v>
      </c>
      <c r="C9485" s="1" t="s">
        <v>22</v>
      </c>
      <c r="D9485" s="1" t="s">
        <v>69</v>
      </c>
      <c r="E9485">
        <v>1000000129</v>
      </c>
      <c r="F9485" t="s">
        <v>70</v>
      </c>
      <c r="G9485" s="5" t="s">
        <v>13</v>
      </c>
      <c r="H9485">
        <v>10000136</v>
      </c>
      <c r="I9485" s="3" t="s">
        <v>40</v>
      </c>
      <c r="J9485" s="2">
        <v>0.36155236368990207</v>
      </c>
    </row>
    <row r="9486" spans="1:10" x14ac:dyDescent="0.2">
      <c r="A9486" t="s">
        <v>91</v>
      </c>
      <c r="B9486" s="1">
        <v>43275</v>
      </c>
      <c r="C9486" s="1" t="s">
        <v>22</v>
      </c>
      <c r="D9486" s="1" t="s">
        <v>49</v>
      </c>
      <c r="E9486">
        <v>1000000020</v>
      </c>
      <c r="F9486" t="s">
        <v>73</v>
      </c>
      <c r="G9486" s="5" t="s">
        <v>13</v>
      </c>
      <c r="H9486">
        <v>10000131</v>
      </c>
      <c r="I9486" s="3" t="s">
        <v>38</v>
      </c>
      <c r="J9486" s="2">
        <v>0.37615907918297414</v>
      </c>
    </row>
    <row r="9487" spans="1:10" x14ac:dyDescent="0.2">
      <c r="A9487" t="s">
        <v>91</v>
      </c>
      <c r="B9487" s="1">
        <v>43275</v>
      </c>
      <c r="C9487" s="1" t="s">
        <v>22</v>
      </c>
      <c r="D9487" s="1" t="s">
        <v>29</v>
      </c>
      <c r="E9487">
        <v>1000000054</v>
      </c>
      <c r="F9487" t="s">
        <v>36</v>
      </c>
      <c r="G9487" s="5" t="s">
        <v>13</v>
      </c>
      <c r="H9487">
        <v>10000078</v>
      </c>
      <c r="I9487" s="3" t="s">
        <v>30</v>
      </c>
      <c r="J9487" s="2">
        <v>0.38368226076663364</v>
      </c>
    </row>
    <row r="9488" spans="1:10" x14ac:dyDescent="0.2">
      <c r="A9488" t="s">
        <v>91</v>
      </c>
      <c r="B9488" s="1">
        <v>43275</v>
      </c>
      <c r="C9488" s="1" t="s">
        <v>22</v>
      </c>
      <c r="D9488" s="1" t="s">
        <v>49</v>
      </c>
      <c r="E9488">
        <v>1000000018</v>
      </c>
      <c r="F9488" t="s">
        <v>48</v>
      </c>
      <c r="G9488" s="5" t="s">
        <v>13</v>
      </c>
      <c r="H9488">
        <v>10000211</v>
      </c>
      <c r="I9488" s="3" t="s">
        <v>11</v>
      </c>
      <c r="J9488" s="2">
        <v>0.39918302410160567</v>
      </c>
    </row>
    <row r="9489" spans="1:10" x14ac:dyDescent="0.2">
      <c r="A9489" t="s">
        <v>91</v>
      </c>
      <c r="B9489" s="1">
        <v>43275</v>
      </c>
      <c r="C9489" s="1" t="s">
        <v>22</v>
      </c>
      <c r="D9489" s="1" t="s">
        <v>69</v>
      </c>
      <c r="E9489">
        <v>1000000129</v>
      </c>
      <c r="F9489" t="s">
        <v>70</v>
      </c>
      <c r="G9489" s="5" t="s">
        <v>13</v>
      </c>
      <c r="H9489">
        <v>20000099</v>
      </c>
      <c r="I9489" s="3" t="s">
        <v>20</v>
      </c>
      <c r="J9489" s="2">
        <v>0.40716668458363775</v>
      </c>
    </row>
    <row r="9490" spans="1:10" x14ac:dyDescent="0.2">
      <c r="A9490" t="s">
        <v>91</v>
      </c>
      <c r="B9490" s="1">
        <v>43275</v>
      </c>
      <c r="C9490" s="1" t="s">
        <v>22</v>
      </c>
      <c r="D9490" s="1" t="s">
        <v>46</v>
      </c>
      <c r="E9490">
        <v>1000001133</v>
      </c>
      <c r="F9490" t="s">
        <v>45</v>
      </c>
      <c r="G9490" s="5" t="s">
        <v>13</v>
      </c>
      <c r="H9490">
        <v>20000099</v>
      </c>
      <c r="I9490" s="3" t="s">
        <v>20</v>
      </c>
      <c r="J9490" s="2">
        <v>0.4153100182753105</v>
      </c>
    </row>
    <row r="9491" spans="1:10" x14ac:dyDescent="0.2">
      <c r="A9491" t="s">
        <v>91</v>
      </c>
      <c r="B9491" s="1">
        <v>43275</v>
      </c>
      <c r="C9491" s="1" t="s">
        <v>22</v>
      </c>
      <c r="D9491" s="1" t="s">
        <v>33</v>
      </c>
      <c r="E9491">
        <v>1000000031</v>
      </c>
      <c r="F9491" t="s">
        <v>32</v>
      </c>
      <c r="G9491" s="5" t="s">
        <v>13</v>
      </c>
      <c r="H9491">
        <v>10000136</v>
      </c>
      <c r="I9491" s="3" t="s">
        <v>40</v>
      </c>
      <c r="J9491" s="2">
        <v>0.43208854301363303</v>
      </c>
    </row>
    <row r="9492" spans="1:10" x14ac:dyDescent="0.2">
      <c r="A9492" t="s">
        <v>91</v>
      </c>
      <c r="B9492" s="1">
        <v>43275</v>
      </c>
      <c r="C9492" s="1" t="s">
        <v>22</v>
      </c>
      <c r="D9492" s="1" t="s">
        <v>35</v>
      </c>
      <c r="E9492">
        <v>1000000047</v>
      </c>
      <c r="F9492" t="s">
        <v>34</v>
      </c>
      <c r="G9492" s="5" t="s">
        <v>13</v>
      </c>
      <c r="H9492">
        <v>20000099</v>
      </c>
      <c r="I9492" s="3" t="s">
        <v>20</v>
      </c>
      <c r="J9492" s="2">
        <v>0.44954492015138386</v>
      </c>
    </row>
    <row r="9493" spans="1:10" x14ac:dyDescent="0.2">
      <c r="A9493" t="s">
        <v>91</v>
      </c>
      <c r="B9493" s="1">
        <v>43275</v>
      </c>
      <c r="C9493" s="1" t="s">
        <v>22</v>
      </c>
      <c r="D9493" s="1" t="s">
        <v>25</v>
      </c>
      <c r="E9493">
        <v>1000003183</v>
      </c>
      <c r="F9493" t="s">
        <v>23</v>
      </c>
      <c r="G9493" s="5" t="s">
        <v>13</v>
      </c>
      <c r="H9493">
        <v>10000111</v>
      </c>
      <c r="I9493" s="3" t="s">
        <v>37</v>
      </c>
      <c r="J9493" s="2">
        <v>0.91790247168000005</v>
      </c>
    </row>
    <row r="9494" spans="1:10" x14ac:dyDescent="0.2">
      <c r="A9494" t="s">
        <v>91</v>
      </c>
      <c r="B9494" s="1">
        <v>43275</v>
      </c>
      <c r="C9494" s="1" t="s">
        <v>22</v>
      </c>
      <c r="D9494" s="1" t="s">
        <v>61</v>
      </c>
      <c r="E9494">
        <v>1000000579</v>
      </c>
      <c r="F9494" t="s">
        <v>60</v>
      </c>
      <c r="G9494" s="5" t="s">
        <v>13</v>
      </c>
      <c r="H9494">
        <v>10000064</v>
      </c>
      <c r="I9494" s="3" t="s">
        <v>53</v>
      </c>
      <c r="J9494" s="2">
        <v>0.93626052111360014</v>
      </c>
    </row>
    <row r="9495" spans="1:10" x14ac:dyDescent="0.2">
      <c r="A9495" t="s">
        <v>91</v>
      </c>
      <c r="B9495" s="1">
        <v>43275</v>
      </c>
      <c r="C9495" s="1" t="s">
        <v>22</v>
      </c>
      <c r="D9495" s="1" t="s">
        <v>29</v>
      </c>
      <c r="E9495">
        <v>1000000028</v>
      </c>
      <c r="F9495" t="s">
        <v>27</v>
      </c>
      <c r="G9495" s="5" t="s">
        <v>13</v>
      </c>
      <c r="H9495">
        <v>10000136</v>
      </c>
      <c r="I9495" s="3" t="s">
        <v>40</v>
      </c>
      <c r="J9495" s="2">
        <v>0.95498573153587218</v>
      </c>
    </row>
    <row r="9496" spans="1:10" x14ac:dyDescent="0.2">
      <c r="A9496" t="s">
        <v>91</v>
      </c>
      <c r="B9496" s="1">
        <v>43275</v>
      </c>
      <c r="C9496" s="1" t="s">
        <v>22</v>
      </c>
      <c r="D9496" s="1" t="s">
        <v>35</v>
      </c>
      <c r="E9496">
        <v>1000000047</v>
      </c>
      <c r="F9496" t="s">
        <v>34</v>
      </c>
      <c r="G9496" s="5" t="s">
        <v>13</v>
      </c>
      <c r="H9496">
        <v>10000211</v>
      </c>
      <c r="I9496" s="3" t="s">
        <v>11</v>
      </c>
      <c r="J9496" s="2">
        <v>1.0134384981917197</v>
      </c>
    </row>
    <row r="9497" spans="1:10" x14ac:dyDescent="0.2">
      <c r="A9497" t="s">
        <v>91</v>
      </c>
      <c r="B9497" s="1">
        <v>43275</v>
      </c>
      <c r="C9497" s="1" t="s">
        <v>22</v>
      </c>
      <c r="D9497" s="1" t="s">
        <v>25</v>
      </c>
      <c r="E9497">
        <v>1000003183</v>
      </c>
      <c r="F9497" t="s">
        <v>23</v>
      </c>
      <c r="G9497" s="5" t="s">
        <v>13</v>
      </c>
      <c r="H9497">
        <v>10000136</v>
      </c>
      <c r="I9497" s="3" t="s">
        <v>40</v>
      </c>
      <c r="J9497" s="2">
        <v>0.76715281794467938</v>
      </c>
    </row>
    <row r="9498" spans="1:10" x14ac:dyDescent="0.2">
      <c r="A9498" t="s">
        <v>91</v>
      </c>
      <c r="B9498" s="1">
        <v>43275</v>
      </c>
      <c r="C9498" s="1" t="s">
        <v>22</v>
      </c>
      <c r="D9498" s="1" t="s">
        <v>29</v>
      </c>
      <c r="E9498">
        <v>1000000101</v>
      </c>
      <c r="F9498" t="s">
        <v>39</v>
      </c>
      <c r="G9498" s="5" t="s">
        <v>13</v>
      </c>
      <c r="H9498">
        <v>20000018</v>
      </c>
      <c r="I9498" s="3" t="s">
        <v>81</v>
      </c>
      <c r="J9498" s="2">
        <v>0.81410870762543719</v>
      </c>
    </row>
    <row r="9499" spans="1:10" x14ac:dyDescent="0.2">
      <c r="A9499" t="s">
        <v>91</v>
      </c>
      <c r="B9499" s="1">
        <v>43275</v>
      </c>
      <c r="C9499" s="1" t="s">
        <v>22</v>
      </c>
      <c r="D9499" s="1" t="s">
        <v>64</v>
      </c>
      <c r="E9499">
        <v>1000002973</v>
      </c>
      <c r="F9499" t="s">
        <v>63</v>
      </c>
      <c r="G9499" s="5" t="s">
        <v>13</v>
      </c>
      <c r="H9499">
        <v>10000136</v>
      </c>
      <c r="I9499" s="3" t="s">
        <v>40</v>
      </c>
      <c r="J9499" s="2">
        <v>0.88121744686981041</v>
      </c>
    </row>
    <row r="9500" spans="1:10" x14ac:dyDescent="0.2">
      <c r="A9500" t="s">
        <v>91</v>
      </c>
      <c r="B9500" s="1">
        <v>43275</v>
      </c>
      <c r="C9500" s="1" t="s">
        <v>22</v>
      </c>
      <c r="D9500" s="1" t="s">
        <v>64</v>
      </c>
      <c r="E9500">
        <v>1000002973</v>
      </c>
      <c r="F9500" t="s">
        <v>63</v>
      </c>
      <c r="G9500" s="5" t="s">
        <v>13</v>
      </c>
      <c r="H9500">
        <v>20000099</v>
      </c>
      <c r="I9500" s="3" t="s">
        <v>20</v>
      </c>
      <c r="J9500" s="2">
        <v>0.89884179580720669</v>
      </c>
    </row>
    <row r="9501" spans="1:10" x14ac:dyDescent="0.2">
      <c r="A9501" t="s">
        <v>91</v>
      </c>
      <c r="B9501" s="1">
        <v>43275</v>
      </c>
      <c r="C9501" s="1" t="s">
        <v>22</v>
      </c>
      <c r="D9501" s="1" t="s">
        <v>21</v>
      </c>
      <c r="E9501">
        <v>1000002872</v>
      </c>
      <c r="F9501" t="s">
        <v>19</v>
      </c>
      <c r="G9501" s="5" t="s">
        <v>13</v>
      </c>
      <c r="H9501">
        <v>10000136</v>
      </c>
      <c r="I9501" s="3" t="s">
        <v>40</v>
      </c>
      <c r="J9501" s="2">
        <v>0.61286573582363857</v>
      </c>
    </row>
    <row r="9502" spans="1:10" x14ac:dyDescent="0.2">
      <c r="A9502" t="s">
        <v>91</v>
      </c>
      <c r="B9502" s="1">
        <v>43275</v>
      </c>
      <c r="C9502" s="1" t="s">
        <v>22</v>
      </c>
      <c r="D9502" s="1" t="s">
        <v>29</v>
      </c>
      <c r="E9502">
        <v>1000000054</v>
      </c>
      <c r="F9502" t="s">
        <v>36</v>
      </c>
      <c r="G9502" s="5" t="s">
        <v>13</v>
      </c>
      <c r="H9502">
        <v>20000018</v>
      </c>
      <c r="I9502" s="3" t="s">
        <v>81</v>
      </c>
      <c r="J9502" s="2">
        <v>0.76202151041849631</v>
      </c>
    </row>
    <row r="9503" spans="1:10" x14ac:dyDescent="0.2">
      <c r="A9503" t="s">
        <v>91</v>
      </c>
      <c r="B9503" s="1">
        <v>43275</v>
      </c>
      <c r="C9503" s="1" t="s">
        <v>22</v>
      </c>
      <c r="D9503" s="1" t="s">
        <v>61</v>
      </c>
      <c r="E9503">
        <v>1000000579</v>
      </c>
      <c r="F9503" t="s">
        <v>60</v>
      </c>
      <c r="G9503" s="5" t="s">
        <v>13</v>
      </c>
      <c r="H9503">
        <v>20000018</v>
      </c>
      <c r="I9503" s="3" t="s">
        <v>81</v>
      </c>
      <c r="J9503" s="2">
        <v>0.45899999999999996</v>
      </c>
    </row>
    <row r="9504" spans="1:10" x14ac:dyDescent="0.2">
      <c r="A9504" t="s">
        <v>91</v>
      </c>
      <c r="B9504" s="1">
        <v>43275</v>
      </c>
      <c r="C9504" s="1" t="s">
        <v>22</v>
      </c>
      <c r="D9504" s="1" t="s">
        <v>61</v>
      </c>
      <c r="E9504">
        <v>1000000579</v>
      </c>
      <c r="F9504" t="s">
        <v>60</v>
      </c>
      <c r="G9504" s="5" t="s">
        <v>13</v>
      </c>
      <c r="H9504">
        <v>10000111</v>
      </c>
      <c r="I9504" s="3" t="s">
        <v>37</v>
      </c>
      <c r="J9504" s="2">
        <v>0.53779165588003985</v>
      </c>
    </row>
    <row r="9505" spans="1:10" x14ac:dyDescent="0.2">
      <c r="A9505" t="s">
        <v>91</v>
      </c>
      <c r="B9505" s="1">
        <v>43275</v>
      </c>
      <c r="C9505" s="1" t="s">
        <v>22</v>
      </c>
      <c r="D9505" s="1" t="s">
        <v>46</v>
      </c>
      <c r="E9505">
        <v>1000001133</v>
      </c>
      <c r="F9505" t="s">
        <v>45</v>
      </c>
      <c r="G9505" s="5" t="s">
        <v>13</v>
      </c>
      <c r="H9505">
        <v>20000018</v>
      </c>
      <c r="I9505" s="3" t="s">
        <v>81</v>
      </c>
      <c r="J9505" s="2">
        <v>0.58212298370420823</v>
      </c>
    </row>
    <row r="9506" spans="1:10" x14ac:dyDescent="0.2">
      <c r="A9506" t="s">
        <v>91</v>
      </c>
      <c r="B9506" s="1">
        <v>43275</v>
      </c>
      <c r="C9506" s="1" t="s">
        <v>22</v>
      </c>
      <c r="D9506" s="1" t="s">
        <v>49</v>
      </c>
      <c r="E9506">
        <v>1000000018</v>
      </c>
      <c r="F9506" t="s">
        <v>48</v>
      </c>
      <c r="G9506" s="5" t="s">
        <v>13</v>
      </c>
      <c r="H9506">
        <v>20000018</v>
      </c>
      <c r="I9506" s="3" t="s">
        <v>81</v>
      </c>
      <c r="J9506" s="2">
        <v>0.5937654433782924</v>
      </c>
    </row>
    <row r="9507" spans="1:10" x14ac:dyDescent="0.2">
      <c r="A9507" t="s">
        <v>91</v>
      </c>
      <c r="B9507" s="1">
        <v>43275</v>
      </c>
      <c r="C9507" s="1" t="s">
        <v>22</v>
      </c>
      <c r="D9507" s="1" t="s">
        <v>35</v>
      </c>
      <c r="E9507">
        <v>1000000047</v>
      </c>
      <c r="F9507" t="s">
        <v>34</v>
      </c>
      <c r="G9507" s="5" t="s">
        <v>13</v>
      </c>
      <c r="H9507">
        <v>20000018</v>
      </c>
      <c r="I9507" s="3" t="s">
        <v>81</v>
      </c>
      <c r="J9507" s="2">
        <v>0.50158582763750925</v>
      </c>
    </row>
    <row r="9508" spans="1:10" x14ac:dyDescent="0.2">
      <c r="A9508" t="s">
        <v>91</v>
      </c>
      <c r="B9508" s="1">
        <v>43275</v>
      </c>
      <c r="C9508" s="1" t="s">
        <v>22</v>
      </c>
      <c r="D9508" s="1" t="s">
        <v>64</v>
      </c>
      <c r="E9508">
        <v>1000002973</v>
      </c>
      <c r="F9508" t="s">
        <v>63</v>
      </c>
      <c r="G9508" s="5" t="s">
        <v>13</v>
      </c>
      <c r="H9508">
        <v>20000018</v>
      </c>
      <c r="I9508" s="3" t="s">
        <v>81</v>
      </c>
      <c r="J9508" s="2">
        <v>0.61143032503857586</v>
      </c>
    </row>
    <row r="9509" spans="1:10" x14ac:dyDescent="0.2">
      <c r="A9509" t="s">
        <v>91</v>
      </c>
      <c r="B9509" s="1">
        <v>43276</v>
      </c>
      <c r="C9509" s="1" t="s">
        <v>43</v>
      </c>
      <c r="D9509" s="1" t="s">
        <v>42</v>
      </c>
      <c r="E9509">
        <v>1000000931</v>
      </c>
      <c r="F9509" t="s">
        <v>41</v>
      </c>
      <c r="G9509" s="5" t="s">
        <v>13</v>
      </c>
      <c r="H9509">
        <v>10000131</v>
      </c>
      <c r="I9509" s="3" t="s">
        <v>38</v>
      </c>
      <c r="J9509" s="2">
        <v>0.47600164393056793</v>
      </c>
    </row>
    <row r="9510" spans="1:10" x14ac:dyDescent="0.2">
      <c r="A9510" t="s">
        <v>91</v>
      </c>
      <c r="B9510" s="1">
        <v>43276</v>
      </c>
      <c r="C9510" s="1" t="s">
        <v>43</v>
      </c>
      <c r="D9510" s="1" t="s">
        <v>42</v>
      </c>
      <c r="E9510">
        <v>1000001014</v>
      </c>
      <c r="F9510" t="s">
        <v>44</v>
      </c>
      <c r="G9510" s="5" t="s">
        <v>13</v>
      </c>
      <c r="H9510">
        <v>10000078</v>
      </c>
      <c r="I9510" s="3" t="s">
        <v>30</v>
      </c>
      <c r="J9510" s="2">
        <v>0.48552167680917935</v>
      </c>
    </row>
    <row r="9511" spans="1:10" x14ac:dyDescent="0.2">
      <c r="A9511" t="s">
        <v>91</v>
      </c>
      <c r="B9511" s="1">
        <v>43276</v>
      </c>
      <c r="C9511" s="1" t="s">
        <v>43</v>
      </c>
      <c r="D9511" s="1" t="s">
        <v>42</v>
      </c>
      <c r="E9511">
        <v>1000001014</v>
      </c>
      <c r="F9511" t="s">
        <v>44</v>
      </c>
      <c r="G9511" s="5" t="s">
        <v>13</v>
      </c>
      <c r="H9511">
        <v>10000131</v>
      </c>
      <c r="I9511" s="3" t="s">
        <v>38</v>
      </c>
      <c r="J9511" s="2">
        <v>0.49523211034536291</v>
      </c>
    </row>
    <row r="9512" spans="1:10" x14ac:dyDescent="0.2">
      <c r="A9512" t="s">
        <v>91</v>
      </c>
      <c r="B9512" s="1">
        <v>43276</v>
      </c>
      <c r="C9512" s="1" t="s">
        <v>43</v>
      </c>
      <c r="D9512" s="1" t="s">
        <v>42</v>
      </c>
      <c r="E9512">
        <v>1000001014</v>
      </c>
      <c r="F9512" t="s">
        <v>44</v>
      </c>
      <c r="G9512" s="5" t="s">
        <v>13</v>
      </c>
      <c r="H9512">
        <v>20000099</v>
      </c>
      <c r="I9512" s="3" t="s">
        <v>20</v>
      </c>
      <c r="J9512" s="2">
        <v>0.50513675255227009</v>
      </c>
    </row>
    <row r="9513" spans="1:10" x14ac:dyDescent="0.2">
      <c r="A9513" t="s">
        <v>91</v>
      </c>
      <c r="B9513" s="1">
        <v>43276</v>
      </c>
      <c r="C9513" s="1" t="s">
        <v>43</v>
      </c>
      <c r="D9513" s="1" t="s">
        <v>51</v>
      </c>
      <c r="E9513">
        <v>1000000460</v>
      </c>
      <c r="F9513" t="s">
        <v>50</v>
      </c>
      <c r="G9513" s="5" t="s">
        <v>13</v>
      </c>
      <c r="H9513">
        <v>10000131</v>
      </c>
      <c r="I9513" s="3" t="s">
        <v>38</v>
      </c>
      <c r="J9513" s="2">
        <v>0.260864805878878</v>
      </c>
    </row>
    <row r="9514" spans="1:10" x14ac:dyDescent="0.2">
      <c r="A9514" t="s">
        <v>91</v>
      </c>
      <c r="B9514" s="1">
        <v>43276</v>
      </c>
      <c r="C9514" s="1" t="s">
        <v>43</v>
      </c>
      <c r="D9514" s="1" t="s">
        <v>42</v>
      </c>
      <c r="E9514">
        <v>1000000931</v>
      </c>
      <c r="F9514" t="s">
        <v>41</v>
      </c>
      <c r="G9514" s="5" t="s">
        <v>13</v>
      </c>
      <c r="H9514">
        <v>10000182</v>
      </c>
      <c r="I9514" s="3" t="s">
        <v>31</v>
      </c>
      <c r="J9514" s="2">
        <v>0.26608210199645554</v>
      </c>
    </row>
    <row r="9515" spans="1:10" x14ac:dyDescent="0.2">
      <c r="A9515" t="s">
        <v>91</v>
      </c>
      <c r="B9515" s="1">
        <v>43276</v>
      </c>
      <c r="C9515" s="1" t="s">
        <v>43</v>
      </c>
      <c r="D9515" s="1" t="s">
        <v>42</v>
      </c>
      <c r="E9515">
        <v>1000001014</v>
      </c>
      <c r="F9515" t="s">
        <v>44</v>
      </c>
      <c r="G9515" s="5" t="s">
        <v>13</v>
      </c>
      <c r="H9515">
        <v>10000182</v>
      </c>
      <c r="I9515" s="3" t="s">
        <v>31</v>
      </c>
      <c r="J9515" s="2">
        <v>0.29965166370717872</v>
      </c>
    </row>
    <row r="9516" spans="1:10" x14ac:dyDescent="0.2">
      <c r="A9516" t="s">
        <v>91</v>
      </c>
      <c r="B9516" s="1">
        <v>43276</v>
      </c>
      <c r="C9516" s="1" t="s">
        <v>43</v>
      </c>
      <c r="D9516" s="1" t="s">
        <v>51</v>
      </c>
      <c r="E9516">
        <v>1000000460</v>
      </c>
      <c r="F9516" t="s">
        <v>50</v>
      </c>
      <c r="G9516" s="5" t="s">
        <v>13</v>
      </c>
      <c r="H9516">
        <v>10000182</v>
      </c>
      <c r="I9516" s="3" t="s">
        <v>31</v>
      </c>
      <c r="J9516" s="2">
        <v>0.35108968281545211</v>
      </c>
    </row>
    <row r="9517" spans="1:10" x14ac:dyDescent="0.2">
      <c r="A9517" t="s">
        <v>91</v>
      </c>
      <c r="B9517" s="1">
        <v>43276</v>
      </c>
      <c r="C9517" s="1" t="s">
        <v>43</v>
      </c>
      <c r="D9517" s="1" t="s">
        <v>42</v>
      </c>
      <c r="E9517">
        <v>1000001014</v>
      </c>
      <c r="F9517" t="s">
        <v>44</v>
      </c>
      <c r="G9517" s="5" t="s">
        <v>13</v>
      </c>
      <c r="H9517">
        <v>10000136</v>
      </c>
      <c r="I9517" s="3" t="s">
        <v>40</v>
      </c>
      <c r="J9517" s="2">
        <v>0.36527370600119641</v>
      </c>
    </row>
    <row r="9518" spans="1:10" x14ac:dyDescent="0.2">
      <c r="A9518" t="s">
        <v>91</v>
      </c>
      <c r="B9518" s="1">
        <v>43276</v>
      </c>
      <c r="C9518" s="1" t="s">
        <v>43</v>
      </c>
      <c r="D9518" s="1" t="s">
        <v>42</v>
      </c>
      <c r="E9518">
        <v>1000000931</v>
      </c>
      <c r="F9518" t="s">
        <v>41</v>
      </c>
      <c r="G9518" s="5" t="s">
        <v>13</v>
      </c>
      <c r="H9518">
        <v>10000078</v>
      </c>
      <c r="I9518" s="3" t="s">
        <v>30</v>
      </c>
      <c r="J9518" s="2">
        <v>0.42797636426976543</v>
      </c>
    </row>
    <row r="9519" spans="1:10" x14ac:dyDescent="0.2">
      <c r="A9519" t="s">
        <v>91</v>
      </c>
      <c r="B9519" s="1">
        <v>43276</v>
      </c>
      <c r="C9519" s="1" t="s">
        <v>43</v>
      </c>
      <c r="D9519" s="1" t="s">
        <v>42</v>
      </c>
      <c r="E9519">
        <v>1000000931</v>
      </c>
      <c r="F9519" t="s">
        <v>41</v>
      </c>
      <c r="G9519" s="5" t="s">
        <v>13</v>
      </c>
      <c r="H9519">
        <v>20000099</v>
      </c>
      <c r="I9519" s="3" t="s">
        <v>20</v>
      </c>
      <c r="J9519" s="2">
        <v>0.4365358915551607</v>
      </c>
    </row>
    <row r="9520" spans="1:10" x14ac:dyDescent="0.2">
      <c r="A9520" t="s">
        <v>91</v>
      </c>
      <c r="B9520" s="1">
        <v>43276</v>
      </c>
      <c r="C9520" s="1" t="s">
        <v>43</v>
      </c>
      <c r="D9520" s="1" t="s">
        <v>78</v>
      </c>
      <c r="E9520">
        <v>1000003187</v>
      </c>
      <c r="F9520" t="s">
        <v>77</v>
      </c>
      <c r="G9520" s="5" t="s">
        <v>13</v>
      </c>
      <c r="H9520">
        <v>10000211</v>
      </c>
      <c r="I9520" s="3" t="s">
        <v>11</v>
      </c>
      <c r="J9520" s="2">
        <v>8.0726613528971147E-2</v>
      </c>
    </row>
    <row r="9521" spans="1:10" x14ac:dyDescent="0.2">
      <c r="A9521" t="s">
        <v>91</v>
      </c>
      <c r="B9521" s="1">
        <v>43276</v>
      </c>
      <c r="C9521" s="1" t="s">
        <v>43</v>
      </c>
      <c r="D9521" s="1" t="s">
        <v>80</v>
      </c>
      <c r="E9521">
        <v>1000003498</v>
      </c>
      <c r="F9521" t="s">
        <v>79</v>
      </c>
      <c r="G9521" s="5" t="s">
        <v>13</v>
      </c>
      <c r="H9521">
        <v>10000131</v>
      </c>
      <c r="I9521" s="3" t="s">
        <v>38</v>
      </c>
      <c r="J9521" s="2">
        <v>8.7381082651649442E-2</v>
      </c>
    </row>
    <row r="9522" spans="1:10" x14ac:dyDescent="0.2">
      <c r="A9522" t="s">
        <v>91</v>
      </c>
      <c r="B9522" s="1">
        <v>43276</v>
      </c>
      <c r="C9522" s="1" t="s">
        <v>43</v>
      </c>
      <c r="D9522" s="1" t="s">
        <v>78</v>
      </c>
      <c r="E9522">
        <v>1000003187</v>
      </c>
      <c r="F9522" t="s">
        <v>77</v>
      </c>
      <c r="G9522" s="5" t="s">
        <v>13</v>
      </c>
      <c r="H9522">
        <v>10000064</v>
      </c>
      <c r="I9522" s="3" t="s">
        <v>53</v>
      </c>
      <c r="J9522" s="2">
        <v>9.6475775918518719E-2</v>
      </c>
    </row>
    <row r="9523" spans="1:10" x14ac:dyDescent="0.2">
      <c r="A9523" t="s">
        <v>91</v>
      </c>
      <c r="B9523" s="1">
        <v>43276</v>
      </c>
      <c r="C9523" s="1" t="s">
        <v>43</v>
      </c>
      <c r="D9523" s="1" t="s">
        <v>78</v>
      </c>
      <c r="E9523">
        <v>1000003187</v>
      </c>
      <c r="F9523" t="s">
        <v>77</v>
      </c>
      <c r="G9523" s="5" t="s">
        <v>13</v>
      </c>
      <c r="H9523">
        <v>20000099</v>
      </c>
      <c r="I9523" s="3" t="s">
        <v>20</v>
      </c>
      <c r="J9523" s="2">
        <v>9.84052914368891E-2</v>
      </c>
    </row>
    <row r="9524" spans="1:10" x14ac:dyDescent="0.2">
      <c r="A9524" t="s">
        <v>91</v>
      </c>
      <c r="B9524" s="1">
        <v>43276</v>
      </c>
      <c r="C9524" s="1" t="s">
        <v>43</v>
      </c>
      <c r="D9524" s="1" t="s">
        <v>78</v>
      </c>
      <c r="E9524">
        <v>1000003187</v>
      </c>
      <c r="F9524" t="s">
        <v>77</v>
      </c>
      <c r="G9524" s="5" t="s">
        <v>13</v>
      </c>
      <c r="H9524">
        <v>10000078</v>
      </c>
      <c r="I9524" s="3" t="s">
        <v>30</v>
      </c>
      <c r="J9524" s="2">
        <v>1.0362384</v>
      </c>
    </row>
    <row r="9525" spans="1:10" x14ac:dyDescent="0.2">
      <c r="A9525" t="s">
        <v>91</v>
      </c>
      <c r="B9525" s="1">
        <v>43276</v>
      </c>
      <c r="C9525" s="1" t="s">
        <v>43</v>
      </c>
      <c r="D9525" s="1" t="s">
        <v>78</v>
      </c>
      <c r="E9525">
        <v>1000003187</v>
      </c>
      <c r="F9525" t="s">
        <v>77</v>
      </c>
      <c r="G9525" s="5" t="s">
        <v>13</v>
      </c>
      <c r="H9525">
        <v>10000111</v>
      </c>
      <c r="I9525" s="3" t="s">
        <v>37</v>
      </c>
      <c r="J9525" s="2">
        <v>1.0781024313600001</v>
      </c>
    </row>
    <row r="9526" spans="1:10" x14ac:dyDescent="0.2">
      <c r="A9526" t="s">
        <v>91</v>
      </c>
      <c r="B9526" s="1">
        <v>43276</v>
      </c>
      <c r="C9526" s="1" t="s">
        <v>43</v>
      </c>
      <c r="D9526" s="1" t="s">
        <v>78</v>
      </c>
      <c r="E9526">
        <v>1000003187</v>
      </c>
      <c r="F9526" t="s">
        <v>77</v>
      </c>
      <c r="G9526" s="5" t="s">
        <v>13</v>
      </c>
      <c r="H9526">
        <v>10000131</v>
      </c>
      <c r="I9526" s="3" t="s">
        <v>38</v>
      </c>
      <c r="J9526" s="2">
        <v>1.0996644799872002</v>
      </c>
    </row>
    <row r="9527" spans="1:10" x14ac:dyDescent="0.2">
      <c r="A9527" t="s">
        <v>91</v>
      </c>
      <c r="B9527" s="1">
        <v>43276</v>
      </c>
      <c r="C9527" s="1" t="s">
        <v>43</v>
      </c>
      <c r="D9527" s="1" t="s">
        <v>80</v>
      </c>
      <c r="E9527">
        <v>1000003498</v>
      </c>
      <c r="F9527" t="s">
        <v>79</v>
      </c>
      <c r="G9527" s="5" t="s">
        <v>13</v>
      </c>
      <c r="H9527">
        <v>10000136</v>
      </c>
      <c r="I9527" s="3" t="s">
        <v>40</v>
      </c>
      <c r="J9527" s="2">
        <v>1.1903121983478218</v>
      </c>
    </row>
    <row r="9528" spans="1:10" x14ac:dyDescent="0.2">
      <c r="A9528" t="s">
        <v>91</v>
      </c>
      <c r="B9528" s="1">
        <v>43276</v>
      </c>
      <c r="C9528" s="1" t="s">
        <v>43</v>
      </c>
      <c r="D9528" s="1" t="s">
        <v>51</v>
      </c>
      <c r="E9528">
        <v>1000000460</v>
      </c>
      <c r="F9528" t="s">
        <v>50</v>
      </c>
      <c r="G9528" s="5" t="s">
        <v>13</v>
      </c>
      <c r="H9528">
        <v>20000099</v>
      </c>
      <c r="I9528" s="3" t="s">
        <v>20</v>
      </c>
      <c r="J9528" s="2">
        <v>1.2884322039319809</v>
      </c>
    </row>
    <row r="9529" spans="1:10" x14ac:dyDescent="0.2">
      <c r="A9529" t="s">
        <v>91</v>
      </c>
      <c r="B9529" s="1">
        <v>43276</v>
      </c>
      <c r="C9529" s="1" t="s">
        <v>43</v>
      </c>
      <c r="D9529" s="1" t="s">
        <v>42</v>
      </c>
      <c r="E9529">
        <v>1000000931</v>
      </c>
      <c r="F9529" t="s">
        <v>41</v>
      </c>
      <c r="G9529" s="5" t="s">
        <v>13</v>
      </c>
      <c r="H9529">
        <v>10000136</v>
      </c>
      <c r="I9529" s="3" t="s">
        <v>40</v>
      </c>
      <c r="J9529" s="2">
        <v>1.4800036063944404</v>
      </c>
    </row>
    <row r="9530" spans="1:10" x14ac:dyDescent="0.2">
      <c r="A9530" t="s">
        <v>91</v>
      </c>
      <c r="B9530" s="1">
        <v>43276</v>
      </c>
      <c r="C9530" s="1" t="s">
        <v>43</v>
      </c>
      <c r="D9530" s="1" t="s">
        <v>80</v>
      </c>
      <c r="E9530">
        <v>1000003498</v>
      </c>
      <c r="F9530" t="s">
        <v>79</v>
      </c>
      <c r="G9530" s="5" t="s">
        <v>13</v>
      </c>
      <c r="H9530">
        <v>10000211</v>
      </c>
      <c r="I9530" s="3" t="s">
        <v>11</v>
      </c>
      <c r="J9530" s="2">
        <v>1.3084206683426804</v>
      </c>
    </row>
    <row r="9531" spans="1:10" x14ac:dyDescent="0.2">
      <c r="A9531" t="s">
        <v>91</v>
      </c>
      <c r="B9531" s="1">
        <v>43276</v>
      </c>
      <c r="C9531" s="1" t="s">
        <v>43</v>
      </c>
      <c r="D9531" s="1" t="s">
        <v>78</v>
      </c>
      <c r="E9531">
        <v>1000003187</v>
      </c>
      <c r="F9531" t="s">
        <v>77</v>
      </c>
      <c r="G9531" s="5" t="s">
        <v>13</v>
      </c>
      <c r="H9531">
        <v>20000018</v>
      </c>
      <c r="I9531" s="3" t="s">
        <v>81</v>
      </c>
      <c r="J9531" s="2">
        <v>1.2969435507313103</v>
      </c>
    </row>
    <row r="9532" spans="1:10" x14ac:dyDescent="0.2">
      <c r="A9532" t="s">
        <v>91</v>
      </c>
      <c r="B9532" s="1">
        <v>43276</v>
      </c>
      <c r="C9532" s="1" t="s">
        <v>43</v>
      </c>
      <c r="D9532" s="1" t="s">
        <v>78</v>
      </c>
      <c r="E9532">
        <v>1000003187</v>
      </c>
      <c r="F9532" t="s">
        <v>77</v>
      </c>
      <c r="G9532" s="5" t="s">
        <v>13</v>
      </c>
      <c r="H9532">
        <v>10000136</v>
      </c>
      <c r="I9532" s="3" t="s">
        <v>40</v>
      </c>
      <c r="J9532" s="2">
        <v>0.19456818527482878</v>
      </c>
    </row>
    <row r="9533" spans="1:10" x14ac:dyDescent="0.2">
      <c r="A9533" t="s">
        <v>91</v>
      </c>
      <c r="B9533" s="1">
        <v>43276</v>
      </c>
      <c r="C9533" s="1" t="s">
        <v>9</v>
      </c>
      <c r="D9533" s="1" t="s">
        <v>15</v>
      </c>
      <c r="E9533">
        <v>1000002986</v>
      </c>
      <c r="F9533" t="s">
        <v>14</v>
      </c>
      <c r="G9533" s="5" t="s">
        <v>13</v>
      </c>
      <c r="H9533">
        <v>10000211</v>
      </c>
      <c r="I9533" s="3" t="s">
        <v>11</v>
      </c>
      <c r="J9533" s="2">
        <v>0.44854698035688378</v>
      </c>
    </row>
    <row r="9534" spans="1:10" x14ac:dyDescent="0.2">
      <c r="A9534" t="s">
        <v>91</v>
      </c>
      <c r="B9534" s="1">
        <v>43276</v>
      </c>
      <c r="C9534" s="1" t="s">
        <v>9</v>
      </c>
      <c r="D9534" s="1" t="s">
        <v>12</v>
      </c>
      <c r="E9534">
        <v>1000000072</v>
      </c>
      <c r="F9534" t="s">
        <v>10</v>
      </c>
      <c r="G9534" s="5" t="s">
        <v>13</v>
      </c>
      <c r="H9534">
        <v>10000211</v>
      </c>
      <c r="I9534" s="3" t="s">
        <v>11</v>
      </c>
      <c r="J9534" s="2">
        <v>0.45751791996402147</v>
      </c>
    </row>
    <row r="9535" spans="1:10" x14ac:dyDescent="0.2">
      <c r="A9535" t="s">
        <v>91</v>
      </c>
      <c r="B9535" s="1">
        <v>43276</v>
      </c>
      <c r="C9535" s="1" t="s">
        <v>9</v>
      </c>
      <c r="D9535" s="1" t="s">
        <v>15</v>
      </c>
      <c r="E9535">
        <v>1000002985</v>
      </c>
      <c r="F9535" t="s">
        <v>47</v>
      </c>
      <c r="G9535" s="5" t="s">
        <v>13</v>
      </c>
      <c r="H9535">
        <v>10000211</v>
      </c>
      <c r="I9535" s="3" t="s">
        <v>11</v>
      </c>
      <c r="J9535" s="2">
        <v>0.51523948760331562</v>
      </c>
    </row>
    <row r="9536" spans="1:10" x14ac:dyDescent="0.2">
      <c r="A9536" t="s">
        <v>91</v>
      </c>
      <c r="B9536" s="1">
        <v>43276</v>
      </c>
      <c r="C9536" s="1" t="s">
        <v>9</v>
      </c>
      <c r="D9536" s="1" t="s">
        <v>57</v>
      </c>
      <c r="E9536">
        <v>1000001502</v>
      </c>
      <c r="F9536" t="s">
        <v>56</v>
      </c>
      <c r="G9536" s="5" t="s">
        <v>13</v>
      </c>
      <c r="H9536">
        <v>10000064</v>
      </c>
      <c r="I9536" s="3" t="s">
        <v>53</v>
      </c>
      <c r="J9536" s="2">
        <v>0.30564469698132229</v>
      </c>
    </row>
    <row r="9537" spans="1:10" x14ac:dyDescent="0.2">
      <c r="A9537" t="s">
        <v>91</v>
      </c>
      <c r="B9537" s="1">
        <v>43276</v>
      </c>
      <c r="C9537" s="1" t="s">
        <v>9</v>
      </c>
      <c r="D9537" s="1" t="s">
        <v>17</v>
      </c>
      <c r="E9537">
        <v>1000000059</v>
      </c>
      <c r="F9537" t="s">
        <v>55</v>
      </c>
      <c r="G9537" s="5" t="s">
        <v>13</v>
      </c>
      <c r="H9537">
        <v>10000131</v>
      </c>
      <c r="I9537" s="3" t="s">
        <v>38</v>
      </c>
      <c r="J9537" s="2">
        <v>0.31175759092094874</v>
      </c>
    </row>
    <row r="9538" spans="1:10" x14ac:dyDescent="0.2">
      <c r="A9538" t="s">
        <v>91</v>
      </c>
      <c r="B9538" s="1">
        <v>43276</v>
      </c>
      <c r="C9538" s="1" t="s">
        <v>9</v>
      </c>
      <c r="D9538" s="1" t="s">
        <v>15</v>
      </c>
      <c r="E9538">
        <v>1000002981</v>
      </c>
      <c r="F9538" t="s">
        <v>62</v>
      </c>
      <c r="G9538" s="5" t="s">
        <v>13</v>
      </c>
      <c r="H9538">
        <v>10000211</v>
      </c>
      <c r="I9538" s="3" t="s">
        <v>11</v>
      </c>
      <c r="J9538" s="2">
        <v>0.38003076372364475</v>
      </c>
    </row>
    <row r="9539" spans="1:10" x14ac:dyDescent="0.2">
      <c r="A9539" t="s">
        <v>91</v>
      </c>
      <c r="B9539" s="1">
        <v>43276</v>
      </c>
      <c r="C9539" s="1" t="s">
        <v>9</v>
      </c>
      <c r="D9539" s="1" t="s">
        <v>15</v>
      </c>
      <c r="E9539">
        <v>1000002981</v>
      </c>
      <c r="F9539" t="s">
        <v>62</v>
      </c>
      <c r="G9539" s="5" t="s">
        <v>13</v>
      </c>
      <c r="H9539">
        <v>20000099</v>
      </c>
      <c r="I9539" s="3" t="s">
        <v>20</v>
      </c>
      <c r="J9539" s="2">
        <v>0.38763137899811767</v>
      </c>
    </row>
    <row r="9540" spans="1:10" x14ac:dyDescent="0.2">
      <c r="A9540" t="s">
        <v>91</v>
      </c>
      <c r="B9540" s="1">
        <v>43276</v>
      </c>
      <c r="C9540" s="1" t="s">
        <v>9</v>
      </c>
      <c r="D9540" s="1" t="s">
        <v>59</v>
      </c>
      <c r="E9540">
        <v>1000000192</v>
      </c>
      <c r="F9540" t="s">
        <v>58</v>
      </c>
      <c r="G9540" s="5" t="s">
        <v>13</v>
      </c>
      <c r="H9540">
        <v>10000064</v>
      </c>
      <c r="I9540" s="3" t="s">
        <v>53</v>
      </c>
      <c r="J9540" s="2">
        <v>0.39538400657808004</v>
      </c>
    </row>
    <row r="9541" spans="1:10" x14ac:dyDescent="0.2">
      <c r="A9541" t="s">
        <v>91</v>
      </c>
      <c r="B9541" s="1">
        <v>43276</v>
      </c>
      <c r="C9541" s="1" t="s">
        <v>9</v>
      </c>
      <c r="D9541" s="1" t="s">
        <v>57</v>
      </c>
      <c r="E9541">
        <v>1000001502</v>
      </c>
      <c r="F9541" t="s">
        <v>56</v>
      </c>
      <c r="G9541" s="5" t="s">
        <v>13</v>
      </c>
      <c r="H9541">
        <v>10000131</v>
      </c>
      <c r="I9541" s="3" t="s">
        <v>38</v>
      </c>
      <c r="J9541" s="2">
        <v>0.4113575204438345</v>
      </c>
    </row>
    <row r="9542" spans="1:10" x14ac:dyDescent="0.2">
      <c r="A9542" t="s">
        <v>91</v>
      </c>
      <c r="B9542" s="1">
        <v>43276</v>
      </c>
      <c r="C9542" s="1" t="s">
        <v>9</v>
      </c>
      <c r="D9542" s="1" t="s">
        <v>17</v>
      </c>
      <c r="E9542">
        <v>1000001649</v>
      </c>
      <c r="F9542" t="s">
        <v>16</v>
      </c>
      <c r="G9542" s="5" t="s">
        <v>13</v>
      </c>
      <c r="H9542">
        <v>10000211</v>
      </c>
      <c r="I9542" s="3" t="s">
        <v>11</v>
      </c>
      <c r="J9542" s="2">
        <v>0.44526660938626395</v>
      </c>
    </row>
    <row r="9543" spans="1:10" x14ac:dyDescent="0.2">
      <c r="A9543" t="s">
        <v>91</v>
      </c>
      <c r="B9543" s="1">
        <v>43276</v>
      </c>
      <c r="C9543" s="1" t="s">
        <v>9</v>
      </c>
      <c r="D9543" s="1" t="s">
        <v>57</v>
      </c>
      <c r="E9543">
        <v>1000001502</v>
      </c>
      <c r="F9543" t="s">
        <v>56</v>
      </c>
      <c r="G9543" s="5" t="s">
        <v>13</v>
      </c>
      <c r="H9543">
        <v>10000211</v>
      </c>
      <c r="I9543" s="3" t="s">
        <v>11</v>
      </c>
      <c r="J9543" s="2">
        <v>0.45417194157398916</v>
      </c>
    </row>
    <row r="9544" spans="1:10" x14ac:dyDescent="0.2">
      <c r="A9544" t="s">
        <v>91</v>
      </c>
      <c r="B9544" s="1">
        <v>43276</v>
      </c>
      <c r="C9544" s="1" t="s">
        <v>9</v>
      </c>
      <c r="D9544" s="1" t="s">
        <v>17</v>
      </c>
      <c r="E9544">
        <v>1000000059</v>
      </c>
      <c r="F9544" t="s">
        <v>55</v>
      </c>
      <c r="G9544" s="5" t="s">
        <v>13</v>
      </c>
      <c r="H9544">
        <v>20000099</v>
      </c>
      <c r="I9544" s="3" t="s">
        <v>20</v>
      </c>
      <c r="J9544" s="2">
        <v>0.47252048801357832</v>
      </c>
    </row>
    <row r="9545" spans="1:10" x14ac:dyDescent="0.2">
      <c r="A9545" t="s">
        <v>91</v>
      </c>
      <c r="B9545" s="1">
        <v>43276</v>
      </c>
      <c r="C9545" s="1" t="s">
        <v>9</v>
      </c>
      <c r="D9545" s="1" t="s">
        <v>72</v>
      </c>
      <c r="E9545">
        <v>1000001699</v>
      </c>
      <c r="F9545" t="s">
        <v>71</v>
      </c>
      <c r="G9545" s="5" t="s">
        <v>13</v>
      </c>
      <c r="H9545">
        <v>10000211</v>
      </c>
      <c r="I9545" s="3" t="s">
        <v>11</v>
      </c>
      <c r="J9545" s="2">
        <v>0.53213481593317724</v>
      </c>
    </row>
    <row r="9546" spans="1:10" x14ac:dyDescent="0.2">
      <c r="A9546" t="s">
        <v>91</v>
      </c>
      <c r="B9546" s="1">
        <v>43276</v>
      </c>
      <c r="C9546" s="1" t="s">
        <v>9</v>
      </c>
      <c r="D9546" s="1" t="s">
        <v>17</v>
      </c>
      <c r="E9546">
        <v>1000000059</v>
      </c>
      <c r="F9546" t="s">
        <v>55</v>
      </c>
      <c r="G9546" s="5" t="s">
        <v>13</v>
      </c>
      <c r="H9546">
        <v>10000064</v>
      </c>
      <c r="I9546" s="3" t="s">
        <v>53</v>
      </c>
      <c r="J9546" s="2">
        <v>8.9474400000000009E-2</v>
      </c>
    </row>
    <row r="9547" spans="1:10" x14ac:dyDescent="0.2">
      <c r="A9547" t="s">
        <v>91</v>
      </c>
      <c r="B9547" s="1">
        <v>43276</v>
      </c>
      <c r="C9547" s="1" t="s">
        <v>9</v>
      </c>
      <c r="D9547" s="1" t="s">
        <v>15</v>
      </c>
      <c r="E9547">
        <v>1000002981</v>
      </c>
      <c r="F9547" t="s">
        <v>62</v>
      </c>
      <c r="G9547" s="5" t="s">
        <v>13</v>
      </c>
      <c r="H9547">
        <v>10000064</v>
      </c>
      <c r="I9547" s="3" t="s">
        <v>53</v>
      </c>
      <c r="J9547" s="2">
        <v>9.3089165760000009E-2</v>
      </c>
    </row>
    <row r="9548" spans="1:10" x14ac:dyDescent="0.2">
      <c r="A9548" t="s">
        <v>91</v>
      </c>
      <c r="B9548" s="1">
        <v>43276</v>
      </c>
      <c r="C9548" s="1" t="s">
        <v>9</v>
      </c>
      <c r="D9548" s="1" t="s">
        <v>75</v>
      </c>
      <c r="E9548">
        <v>1000000281</v>
      </c>
      <c r="F9548" t="s">
        <v>74</v>
      </c>
      <c r="G9548" s="5" t="s">
        <v>13</v>
      </c>
      <c r="H9548">
        <v>20000099</v>
      </c>
      <c r="I9548" s="3" t="s">
        <v>20</v>
      </c>
      <c r="J9548" s="2">
        <v>9.8786967417838087E-2</v>
      </c>
    </row>
    <row r="9549" spans="1:10" x14ac:dyDescent="0.2">
      <c r="A9549" t="s">
        <v>91</v>
      </c>
      <c r="B9549" s="1">
        <v>43276</v>
      </c>
      <c r="C9549" s="1" t="s">
        <v>9</v>
      </c>
      <c r="D9549" s="1" t="s">
        <v>75</v>
      </c>
      <c r="E9549">
        <v>1000000281</v>
      </c>
      <c r="F9549" t="s">
        <v>74</v>
      </c>
      <c r="G9549" s="5" t="s">
        <v>13</v>
      </c>
      <c r="H9549">
        <v>10000131</v>
      </c>
      <c r="I9549" s="3" t="s">
        <v>38</v>
      </c>
      <c r="J9549" s="2">
        <v>0.10483352011954912</v>
      </c>
    </row>
    <row r="9550" spans="1:10" x14ac:dyDescent="0.2">
      <c r="A9550" t="s">
        <v>91</v>
      </c>
      <c r="B9550" s="1">
        <v>43276</v>
      </c>
      <c r="C9550" s="1" t="s">
        <v>9</v>
      </c>
      <c r="D9550" s="1" t="s">
        <v>75</v>
      </c>
      <c r="E9550">
        <v>1000000281</v>
      </c>
      <c r="F9550" t="s">
        <v>74</v>
      </c>
      <c r="G9550" s="5" t="s">
        <v>13</v>
      </c>
      <c r="H9550">
        <v>10000136</v>
      </c>
      <c r="I9550" s="3" t="s">
        <v>40</v>
      </c>
      <c r="J9550" s="2">
        <v>0.11347517362340702</v>
      </c>
    </row>
    <row r="9551" spans="1:10" x14ac:dyDescent="0.2">
      <c r="A9551" t="s">
        <v>91</v>
      </c>
      <c r="B9551" s="1">
        <v>43276</v>
      </c>
      <c r="C9551" s="1" t="s">
        <v>9</v>
      </c>
      <c r="D9551" s="1" t="s">
        <v>17</v>
      </c>
      <c r="E9551">
        <v>1000000059</v>
      </c>
      <c r="F9551" t="s">
        <v>55</v>
      </c>
      <c r="G9551" s="5" t="s">
        <v>13</v>
      </c>
      <c r="H9551">
        <v>10000136</v>
      </c>
      <c r="I9551" s="3" t="s">
        <v>40</v>
      </c>
      <c r="J9551" s="2">
        <v>0.12042076205054851</v>
      </c>
    </row>
    <row r="9552" spans="1:10" x14ac:dyDescent="0.2">
      <c r="A9552" t="s">
        <v>91</v>
      </c>
      <c r="B9552" s="1">
        <v>43276</v>
      </c>
      <c r="C9552" s="1" t="s">
        <v>9</v>
      </c>
      <c r="D9552" s="1" t="s">
        <v>72</v>
      </c>
      <c r="E9552">
        <v>1000000064</v>
      </c>
      <c r="F9552" t="s">
        <v>76</v>
      </c>
      <c r="G9552" s="5" t="s">
        <v>13</v>
      </c>
      <c r="H9552">
        <v>10000064</v>
      </c>
      <c r="I9552" s="3" t="s">
        <v>53</v>
      </c>
      <c r="J9552" s="2">
        <v>0.13295425168672567</v>
      </c>
    </row>
    <row r="9553" spans="1:10" x14ac:dyDescent="0.2">
      <c r="A9553" t="s">
        <v>91</v>
      </c>
      <c r="B9553" s="1">
        <v>43276</v>
      </c>
      <c r="C9553" s="1" t="s">
        <v>9</v>
      </c>
      <c r="D9553" s="1" t="s">
        <v>59</v>
      </c>
      <c r="E9553">
        <v>1000000192</v>
      </c>
      <c r="F9553" t="s">
        <v>58</v>
      </c>
      <c r="G9553" s="5" t="s">
        <v>13</v>
      </c>
      <c r="H9553">
        <v>10000172</v>
      </c>
      <c r="I9553" s="3" t="s">
        <v>18</v>
      </c>
      <c r="J9553" s="2">
        <v>0.1439139578344461</v>
      </c>
    </row>
    <row r="9554" spans="1:10" x14ac:dyDescent="0.2">
      <c r="A9554" t="s">
        <v>91</v>
      </c>
      <c r="B9554" s="1">
        <v>43276</v>
      </c>
      <c r="C9554" s="1" t="s">
        <v>9</v>
      </c>
      <c r="D9554" s="1" t="s">
        <v>15</v>
      </c>
      <c r="E9554">
        <v>1000002981</v>
      </c>
      <c r="F9554" t="s">
        <v>62</v>
      </c>
      <c r="G9554" s="5" t="s">
        <v>13</v>
      </c>
      <c r="H9554">
        <v>10000131</v>
      </c>
      <c r="I9554" s="3" t="s">
        <v>38</v>
      </c>
      <c r="J9554" s="2">
        <v>0.15577709623288841</v>
      </c>
    </row>
    <row r="9555" spans="1:10" x14ac:dyDescent="0.2">
      <c r="A9555" t="s">
        <v>91</v>
      </c>
      <c r="B9555" s="1">
        <v>43276</v>
      </c>
      <c r="C9555" s="1" t="s">
        <v>9</v>
      </c>
      <c r="D9555" s="1" t="s">
        <v>59</v>
      </c>
      <c r="E9555">
        <v>1000000192</v>
      </c>
      <c r="F9555" t="s">
        <v>58</v>
      </c>
      <c r="G9555" s="5" t="s">
        <v>13</v>
      </c>
      <c r="H9555">
        <v>10000111</v>
      </c>
      <c r="I9555" s="3" t="s">
        <v>37</v>
      </c>
      <c r="J9555" s="2">
        <v>7.6070490920697106E-2</v>
      </c>
    </row>
    <row r="9556" spans="1:10" x14ac:dyDescent="0.2">
      <c r="A9556" t="s">
        <v>91</v>
      </c>
      <c r="B9556" s="1">
        <v>43276</v>
      </c>
      <c r="C9556" s="1" t="s">
        <v>9</v>
      </c>
      <c r="D9556" s="1" t="s">
        <v>17</v>
      </c>
      <c r="E9556">
        <v>1000001649</v>
      </c>
      <c r="F9556" t="s">
        <v>16</v>
      </c>
      <c r="G9556" s="5" t="s">
        <v>13</v>
      </c>
      <c r="H9556">
        <v>10000111</v>
      </c>
      <c r="I9556" s="3" t="s">
        <v>37</v>
      </c>
      <c r="J9556" s="2">
        <v>7.7591900739111055E-2</v>
      </c>
    </row>
    <row r="9557" spans="1:10" x14ac:dyDescent="0.2">
      <c r="A9557" t="s">
        <v>91</v>
      </c>
      <c r="B9557" s="1">
        <v>43276</v>
      </c>
      <c r="C9557" s="1" t="s">
        <v>9</v>
      </c>
      <c r="D9557" s="1" t="s">
        <v>17</v>
      </c>
      <c r="E9557">
        <v>1000000059</v>
      </c>
      <c r="F9557" t="s">
        <v>55</v>
      </c>
      <c r="G9557" s="5" t="s">
        <v>13</v>
      </c>
      <c r="H9557">
        <v>10000211</v>
      </c>
      <c r="I9557" s="3" t="s">
        <v>11</v>
      </c>
      <c r="J9557" s="2">
        <v>9.2729503958591628E-2</v>
      </c>
    </row>
    <row r="9558" spans="1:10" x14ac:dyDescent="0.2">
      <c r="A9558" t="s">
        <v>91</v>
      </c>
      <c r="B9558" s="1">
        <v>43276</v>
      </c>
      <c r="C9558" s="1" t="s">
        <v>9</v>
      </c>
      <c r="D9558" s="1" t="s">
        <v>59</v>
      </c>
      <c r="E9558">
        <v>1000000192</v>
      </c>
      <c r="F9558" t="s">
        <v>58</v>
      </c>
      <c r="G9558" s="5" t="s">
        <v>13</v>
      </c>
      <c r="H9558">
        <v>10000211</v>
      </c>
      <c r="I9558" s="3" t="s">
        <v>11</v>
      </c>
      <c r="J9558" s="2">
        <v>9.4584094037763453E-2</v>
      </c>
    </row>
    <row r="9559" spans="1:10" x14ac:dyDescent="0.2">
      <c r="A9559" t="s">
        <v>91</v>
      </c>
      <c r="B9559" s="1">
        <v>43276</v>
      </c>
      <c r="C9559" s="1" t="s">
        <v>9</v>
      </c>
      <c r="D9559" s="1" t="s">
        <v>59</v>
      </c>
      <c r="E9559">
        <v>1000000192</v>
      </c>
      <c r="F9559" t="s">
        <v>58</v>
      </c>
      <c r="G9559" s="5" t="s">
        <v>13</v>
      </c>
      <c r="H9559">
        <v>10000136</v>
      </c>
      <c r="I9559" s="3" t="s">
        <v>40</v>
      </c>
      <c r="J9559" s="2">
        <v>1.2141184423147782</v>
      </c>
    </row>
    <row r="9560" spans="1:10" x14ac:dyDescent="0.2">
      <c r="A9560" t="s">
        <v>91</v>
      </c>
      <c r="B9560" s="1">
        <v>43276</v>
      </c>
      <c r="C9560" s="1" t="s">
        <v>9</v>
      </c>
      <c r="D9560" s="1" t="s">
        <v>12</v>
      </c>
      <c r="E9560">
        <v>1000000072</v>
      </c>
      <c r="F9560" t="s">
        <v>10</v>
      </c>
      <c r="G9560" s="5" t="s">
        <v>13</v>
      </c>
      <c r="H9560">
        <v>10000064</v>
      </c>
      <c r="I9560" s="3" t="s">
        <v>53</v>
      </c>
      <c r="J9560" s="2">
        <v>1.2384008111610738</v>
      </c>
    </row>
    <row r="9561" spans="1:10" x14ac:dyDescent="0.2">
      <c r="A9561" t="s">
        <v>91</v>
      </c>
      <c r="B9561" s="1">
        <v>43276</v>
      </c>
      <c r="C9561" s="1" t="s">
        <v>9</v>
      </c>
      <c r="D9561" s="1" t="s">
        <v>15</v>
      </c>
      <c r="E9561">
        <v>1000002981</v>
      </c>
      <c r="F9561" t="s">
        <v>62</v>
      </c>
      <c r="G9561" s="5" t="s">
        <v>13</v>
      </c>
      <c r="H9561">
        <v>10000136</v>
      </c>
      <c r="I9561" s="3" t="s">
        <v>40</v>
      </c>
      <c r="J9561" s="2">
        <v>1.2631688273842951</v>
      </c>
    </row>
    <row r="9562" spans="1:10" x14ac:dyDescent="0.2">
      <c r="A9562" t="s">
        <v>91</v>
      </c>
      <c r="B9562" s="1">
        <v>43276</v>
      </c>
      <c r="C9562" s="1" t="s">
        <v>9</v>
      </c>
      <c r="D9562" s="1" t="s">
        <v>59</v>
      </c>
      <c r="E9562">
        <v>1000000192</v>
      </c>
      <c r="F9562" t="s">
        <v>58</v>
      </c>
      <c r="G9562" s="5" t="s">
        <v>13</v>
      </c>
      <c r="H9562">
        <v>20000018</v>
      </c>
      <c r="I9562" s="3" t="s">
        <v>81</v>
      </c>
      <c r="J9562" s="2">
        <v>1.3142008480106204</v>
      </c>
    </row>
    <row r="9563" spans="1:10" x14ac:dyDescent="0.2">
      <c r="A9563" t="s">
        <v>91</v>
      </c>
      <c r="B9563" s="1">
        <v>43276</v>
      </c>
      <c r="C9563" s="1" t="s">
        <v>9</v>
      </c>
      <c r="D9563" s="1" t="s">
        <v>72</v>
      </c>
      <c r="E9563">
        <v>1000001699</v>
      </c>
      <c r="F9563" t="s">
        <v>71</v>
      </c>
      <c r="G9563" s="5" t="s">
        <v>13</v>
      </c>
      <c r="H9563">
        <v>10000064</v>
      </c>
      <c r="I9563" s="3" t="s">
        <v>53</v>
      </c>
      <c r="J9563" s="2">
        <v>1.473494185275813</v>
      </c>
    </row>
    <row r="9564" spans="1:10" x14ac:dyDescent="0.2">
      <c r="A9564" t="s">
        <v>91</v>
      </c>
      <c r="B9564" s="1">
        <v>43276</v>
      </c>
      <c r="C9564" s="1" t="s">
        <v>9</v>
      </c>
      <c r="D9564" s="1" t="s">
        <v>75</v>
      </c>
      <c r="E9564">
        <v>1000000281</v>
      </c>
      <c r="F9564" t="s">
        <v>74</v>
      </c>
      <c r="G9564" s="5" t="s">
        <v>13</v>
      </c>
      <c r="H9564">
        <v>10000211</v>
      </c>
      <c r="I9564" s="3" t="s">
        <v>11</v>
      </c>
      <c r="J9564" s="2">
        <v>0.15648400000000001</v>
      </c>
    </row>
    <row r="9565" spans="1:10" x14ac:dyDescent="0.2">
      <c r="A9565" t="s">
        <v>91</v>
      </c>
      <c r="B9565" s="1">
        <v>43276</v>
      </c>
      <c r="C9565" s="1" t="s">
        <v>9</v>
      </c>
      <c r="D9565" s="1" t="s">
        <v>72</v>
      </c>
      <c r="E9565">
        <v>1000001699</v>
      </c>
      <c r="F9565" t="s">
        <v>71</v>
      </c>
      <c r="G9565" s="5" t="s">
        <v>13</v>
      </c>
      <c r="H9565">
        <v>10000136</v>
      </c>
      <c r="I9565" s="3" t="s">
        <v>40</v>
      </c>
      <c r="J9565" s="2">
        <v>0.17975092801642989</v>
      </c>
    </row>
    <row r="9566" spans="1:10" x14ac:dyDescent="0.2">
      <c r="A9566" t="s">
        <v>91</v>
      </c>
      <c r="B9566" s="1">
        <v>43276</v>
      </c>
      <c r="C9566" s="1" t="s">
        <v>9</v>
      </c>
      <c r="D9566" s="1" t="s">
        <v>15</v>
      </c>
      <c r="E9566">
        <v>1000002985</v>
      </c>
      <c r="F9566" t="s">
        <v>47</v>
      </c>
      <c r="G9566" s="5" t="s">
        <v>13</v>
      </c>
      <c r="H9566">
        <v>10000064</v>
      </c>
      <c r="I9566" s="3" t="s">
        <v>53</v>
      </c>
      <c r="J9566" s="2">
        <v>0.18334594657675851</v>
      </c>
    </row>
    <row r="9567" spans="1:10" x14ac:dyDescent="0.2">
      <c r="A9567" t="s">
        <v>91</v>
      </c>
      <c r="B9567" s="1">
        <v>43276</v>
      </c>
      <c r="C9567" s="1" t="s">
        <v>9</v>
      </c>
      <c r="D9567" s="1" t="s">
        <v>75</v>
      </c>
      <c r="E9567">
        <v>1000000281</v>
      </c>
      <c r="F9567" t="s">
        <v>74</v>
      </c>
      <c r="G9567" s="5" t="s">
        <v>13</v>
      </c>
      <c r="H9567">
        <v>10000064</v>
      </c>
      <c r="I9567" s="3" t="s">
        <v>53</v>
      </c>
      <c r="J9567" s="2">
        <v>0.15814556952747197</v>
      </c>
    </row>
    <row r="9568" spans="1:10" x14ac:dyDescent="0.2">
      <c r="A9568" t="s">
        <v>91</v>
      </c>
      <c r="B9568" s="1">
        <v>43276</v>
      </c>
      <c r="C9568" s="1" t="s">
        <v>22</v>
      </c>
      <c r="D9568" s="1" t="s">
        <v>46</v>
      </c>
      <c r="E9568">
        <v>1000001133</v>
      </c>
      <c r="F9568" t="s">
        <v>45</v>
      </c>
      <c r="G9568" s="5" t="s">
        <v>13</v>
      </c>
      <c r="H9568">
        <v>10000078</v>
      </c>
      <c r="I9568" s="3" t="s">
        <v>30</v>
      </c>
      <c r="J9568" s="2">
        <v>0.52554427735538189</v>
      </c>
    </row>
    <row r="9569" spans="1:10" x14ac:dyDescent="0.2">
      <c r="A9569" t="s">
        <v>91</v>
      </c>
      <c r="B9569" s="1">
        <v>43276</v>
      </c>
      <c r="C9569" s="1" t="s">
        <v>22</v>
      </c>
      <c r="D9569" s="1" t="s">
        <v>46</v>
      </c>
      <c r="E9569">
        <v>1000001133</v>
      </c>
      <c r="F9569" t="s">
        <v>45</v>
      </c>
      <c r="G9569" s="5" t="s">
        <v>13</v>
      </c>
      <c r="H9569">
        <v>10000131</v>
      </c>
      <c r="I9569" s="3" t="s">
        <v>38</v>
      </c>
      <c r="J9569" s="2">
        <v>0.214</v>
      </c>
    </row>
    <row r="9570" spans="1:10" x14ac:dyDescent="0.2">
      <c r="A9570" t="s">
        <v>91</v>
      </c>
      <c r="B9570" s="1">
        <v>43276</v>
      </c>
      <c r="C9570" s="1" t="s">
        <v>22</v>
      </c>
      <c r="D9570" s="1" t="s">
        <v>29</v>
      </c>
      <c r="E9570">
        <v>1000000028</v>
      </c>
      <c r="F9570" t="s">
        <v>27</v>
      </c>
      <c r="G9570" s="5" t="s">
        <v>13</v>
      </c>
      <c r="H9570">
        <v>10000061</v>
      </c>
      <c r="I9570" s="3" t="s">
        <v>28</v>
      </c>
      <c r="J9570" s="2">
        <v>0.21828</v>
      </c>
    </row>
    <row r="9571" spans="1:10" x14ac:dyDescent="0.2">
      <c r="A9571" t="s">
        <v>91</v>
      </c>
      <c r="B9571" s="1">
        <v>43276</v>
      </c>
      <c r="C9571" s="1" t="s">
        <v>22</v>
      </c>
      <c r="D9571" s="1" t="s">
        <v>29</v>
      </c>
      <c r="E9571">
        <v>1000000028</v>
      </c>
      <c r="F9571" t="s">
        <v>27</v>
      </c>
      <c r="G9571" s="5" t="s">
        <v>13</v>
      </c>
      <c r="H9571">
        <v>10000078</v>
      </c>
      <c r="I9571" s="3" t="s">
        <v>30</v>
      </c>
      <c r="J9571" s="2">
        <v>0.2226456</v>
      </c>
    </row>
    <row r="9572" spans="1:10" x14ac:dyDescent="0.2">
      <c r="A9572" t="s">
        <v>91</v>
      </c>
      <c r="B9572" s="1">
        <v>43276</v>
      </c>
      <c r="C9572" s="1" t="s">
        <v>22</v>
      </c>
      <c r="D9572" s="1" t="s">
        <v>29</v>
      </c>
      <c r="E9572">
        <v>1000000028</v>
      </c>
      <c r="F9572" t="s">
        <v>27</v>
      </c>
      <c r="G9572" s="5" t="s">
        <v>13</v>
      </c>
      <c r="H9572">
        <v>20000099</v>
      </c>
      <c r="I9572" s="3" t="s">
        <v>20</v>
      </c>
      <c r="J9572" s="2">
        <v>0.227098512</v>
      </c>
    </row>
    <row r="9573" spans="1:10" x14ac:dyDescent="0.2">
      <c r="A9573" t="s">
        <v>91</v>
      </c>
      <c r="B9573" s="1">
        <v>43276</v>
      </c>
      <c r="C9573" s="1" t="s">
        <v>22</v>
      </c>
      <c r="D9573" s="1" t="s">
        <v>29</v>
      </c>
      <c r="E9573">
        <v>1000000054</v>
      </c>
      <c r="F9573" t="s">
        <v>36</v>
      </c>
      <c r="G9573" s="5" t="s">
        <v>13</v>
      </c>
      <c r="H9573">
        <v>10000111</v>
      </c>
      <c r="I9573" s="3" t="s">
        <v>37</v>
      </c>
      <c r="J9573" s="2">
        <v>0.23164048223999997</v>
      </c>
    </row>
    <row r="9574" spans="1:10" x14ac:dyDescent="0.2">
      <c r="A9574" t="s">
        <v>91</v>
      </c>
      <c r="B9574" s="1">
        <v>43276</v>
      </c>
      <c r="C9574" s="1" t="s">
        <v>22</v>
      </c>
      <c r="D9574" s="1" t="s">
        <v>29</v>
      </c>
      <c r="E9574">
        <v>1000000054</v>
      </c>
      <c r="F9574" t="s">
        <v>36</v>
      </c>
      <c r="G9574" s="5" t="s">
        <v>13</v>
      </c>
      <c r="H9574">
        <v>10000131</v>
      </c>
      <c r="I9574" s="3" t="s">
        <v>38</v>
      </c>
      <c r="J9574" s="2">
        <v>0.23627329188479998</v>
      </c>
    </row>
    <row r="9575" spans="1:10" x14ac:dyDescent="0.2">
      <c r="A9575" t="s">
        <v>91</v>
      </c>
      <c r="B9575" s="1">
        <v>43276</v>
      </c>
      <c r="C9575" s="1" t="s">
        <v>22</v>
      </c>
      <c r="D9575" s="1" t="s">
        <v>29</v>
      </c>
      <c r="E9575">
        <v>1000000101</v>
      </c>
      <c r="F9575" t="s">
        <v>39</v>
      </c>
      <c r="G9575" s="5" t="s">
        <v>13</v>
      </c>
      <c r="H9575">
        <v>10000131</v>
      </c>
      <c r="I9575" s="3" t="s">
        <v>38</v>
      </c>
      <c r="J9575" s="2">
        <v>0.24099875772249596</v>
      </c>
    </row>
    <row r="9576" spans="1:10" x14ac:dyDescent="0.2">
      <c r="A9576" t="s">
        <v>91</v>
      </c>
      <c r="B9576" s="1">
        <v>43276</v>
      </c>
      <c r="C9576" s="1" t="s">
        <v>22</v>
      </c>
      <c r="D9576" s="1" t="s">
        <v>29</v>
      </c>
      <c r="E9576">
        <v>1000000101</v>
      </c>
      <c r="F9576" t="s">
        <v>39</v>
      </c>
      <c r="G9576" s="5" t="s">
        <v>13</v>
      </c>
      <c r="H9576">
        <v>10000136</v>
      </c>
      <c r="I9576" s="3" t="s">
        <v>40</v>
      </c>
      <c r="J9576" s="2">
        <v>0.24581873287694589</v>
      </c>
    </row>
    <row r="9577" spans="1:10" x14ac:dyDescent="0.2">
      <c r="A9577" t="s">
        <v>91</v>
      </c>
      <c r="B9577" s="1">
        <v>43276</v>
      </c>
      <c r="C9577" s="1" t="s">
        <v>22</v>
      </c>
      <c r="D9577" s="1" t="s">
        <v>33</v>
      </c>
      <c r="E9577">
        <v>1000000031</v>
      </c>
      <c r="F9577" t="s">
        <v>32</v>
      </c>
      <c r="G9577" s="5" t="s">
        <v>13</v>
      </c>
      <c r="H9577">
        <v>20000099</v>
      </c>
      <c r="I9577" s="3" t="s">
        <v>20</v>
      </c>
      <c r="J9577" s="2">
        <v>0.25574980968517452</v>
      </c>
    </row>
    <row r="9578" spans="1:10" x14ac:dyDescent="0.2">
      <c r="A9578" t="s">
        <v>91</v>
      </c>
      <c r="B9578" s="1">
        <v>43276</v>
      </c>
      <c r="C9578" s="1" t="s">
        <v>22</v>
      </c>
      <c r="D9578" s="1" t="s">
        <v>46</v>
      </c>
      <c r="E9578">
        <v>1000001133</v>
      </c>
      <c r="F9578" t="s">
        <v>45</v>
      </c>
      <c r="G9578" s="5" t="s">
        <v>13</v>
      </c>
      <c r="H9578">
        <v>10000182</v>
      </c>
      <c r="I9578" s="3" t="s">
        <v>31</v>
      </c>
      <c r="J9578" s="2">
        <v>0.27140374403638462</v>
      </c>
    </row>
    <row r="9579" spans="1:10" x14ac:dyDescent="0.2">
      <c r="A9579" t="s">
        <v>91</v>
      </c>
      <c r="B9579" s="1">
        <v>43276</v>
      </c>
      <c r="C9579" s="1" t="s">
        <v>22</v>
      </c>
      <c r="D9579" s="1" t="s">
        <v>29</v>
      </c>
      <c r="E9579">
        <v>1000000101</v>
      </c>
      <c r="F9579" t="s">
        <v>39</v>
      </c>
      <c r="G9579" s="5" t="s">
        <v>13</v>
      </c>
      <c r="H9579">
        <v>10000061</v>
      </c>
      <c r="I9579" s="3" t="s">
        <v>28</v>
      </c>
      <c r="J9579" s="2">
        <v>0.27683181891711234</v>
      </c>
    </row>
    <row r="9580" spans="1:10" x14ac:dyDescent="0.2">
      <c r="A9580" t="s">
        <v>91</v>
      </c>
      <c r="B9580" s="1">
        <v>43276</v>
      </c>
      <c r="C9580" s="1" t="s">
        <v>22</v>
      </c>
      <c r="D9580" s="1" t="s">
        <v>29</v>
      </c>
      <c r="E9580">
        <v>1000000101</v>
      </c>
      <c r="F9580" t="s">
        <v>39</v>
      </c>
      <c r="G9580" s="5" t="s">
        <v>13</v>
      </c>
      <c r="H9580">
        <v>10000182</v>
      </c>
      <c r="I9580" s="3" t="s">
        <v>31</v>
      </c>
      <c r="J9580" s="2">
        <v>0.28236845529545457</v>
      </c>
    </row>
    <row r="9581" spans="1:10" x14ac:dyDescent="0.2">
      <c r="A9581" t="s">
        <v>91</v>
      </c>
      <c r="B9581" s="1">
        <v>43276</v>
      </c>
      <c r="C9581" s="1" t="s">
        <v>22</v>
      </c>
      <c r="D9581" s="1" t="s">
        <v>35</v>
      </c>
      <c r="E9581">
        <v>1000000047</v>
      </c>
      <c r="F9581" t="s">
        <v>34</v>
      </c>
      <c r="G9581" s="5" t="s">
        <v>13</v>
      </c>
      <c r="H9581">
        <v>10000078</v>
      </c>
      <c r="I9581" s="3" t="s">
        <v>30</v>
      </c>
      <c r="J9581" s="2">
        <v>0.28801582440136364</v>
      </c>
    </row>
    <row r="9582" spans="1:10" x14ac:dyDescent="0.2">
      <c r="A9582" t="s">
        <v>91</v>
      </c>
      <c r="B9582" s="1">
        <v>43276</v>
      </c>
      <c r="C9582" s="1" t="s">
        <v>22</v>
      </c>
      <c r="D9582" s="1" t="s">
        <v>35</v>
      </c>
      <c r="E9582">
        <v>1000000047</v>
      </c>
      <c r="F9582" t="s">
        <v>34</v>
      </c>
      <c r="G9582" s="5" t="s">
        <v>13</v>
      </c>
      <c r="H9582">
        <v>10000131</v>
      </c>
      <c r="I9582" s="3" t="s">
        <v>38</v>
      </c>
      <c r="J9582" s="2">
        <v>0.29377614088939091</v>
      </c>
    </row>
    <row r="9583" spans="1:10" x14ac:dyDescent="0.2">
      <c r="A9583" t="s">
        <v>91</v>
      </c>
      <c r="B9583" s="1">
        <v>43276</v>
      </c>
      <c r="C9583" s="1" t="s">
        <v>22</v>
      </c>
      <c r="D9583" s="1" t="s">
        <v>46</v>
      </c>
      <c r="E9583">
        <v>1000001133</v>
      </c>
      <c r="F9583" t="s">
        <v>45</v>
      </c>
      <c r="G9583" s="5" t="s">
        <v>13</v>
      </c>
      <c r="H9583">
        <v>10000111</v>
      </c>
      <c r="I9583" s="3" t="s">
        <v>37</v>
      </c>
      <c r="J9583" s="2">
        <v>0.31799274273936773</v>
      </c>
    </row>
    <row r="9584" spans="1:10" x14ac:dyDescent="0.2">
      <c r="A9584" t="s">
        <v>91</v>
      </c>
      <c r="B9584" s="1">
        <v>43276</v>
      </c>
      <c r="C9584" s="1" t="s">
        <v>22</v>
      </c>
      <c r="D9584" s="1" t="s">
        <v>49</v>
      </c>
      <c r="E9584">
        <v>1000000018</v>
      </c>
      <c r="F9584" t="s">
        <v>48</v>
      </c>
      <c r="G9584" s="5" t="s">
        <v>13</v>
      </c>
      <c r="H9584">
        <v>10000131</v>
      </c>
      <c r="I9584" s="3" t="s">
        <v>38</v>
      </c>
      <c r="J9584" s="2">
        <v>0.32435259759415508</v>
      </c>
    </row>
    <row r="9585" spans="1:10" x14ac:dyDescent="0.2">
      <c r="A9585" t="s">
        <v>91</v>
      </c>
      <c r="B9585" s="1">
        <v>43276</v>
      </c>
      <c r="C9585" s="1" t="s">
        <v>22</v>
      </c>
      <c r="D9585" s="1" t="s">
        <v>29</v>
      </c>
      <c r="E9585">
        <v>1000000101</v>
      </c>
      <c r="F9585" t="s">
        <v>39</v>
      </c>
      <c r="G9585" s="5" t="s">
        <v>13</v>
      </c>
      <c r="H9585">
        <v>10000078</v>
      </c>
      <c r="I9585" s="3" t="s">
        <v>30</v>
      </c>
      <c r="J9585" s="2">
        <v>0.33083964954603823</v>
      </c>
    </row>
    <row r="9586" spans="1:10" x14ac:dyDescent="0.2">
      <c r="A9586" t="s">
        <v>91</v>
      </c>
      <c r="B9586" s="1">
        <v>43276</v>
      </c>
      <c r="C9586" s="1" t="s">
        <v>22</v>
      </c>
      <c r="D9586" s="1" t="s">
        <v>29</v>
      </c>
      <c r="E9586">
        <v>1000000101</v>
      </c>
      <c r="F9586" t="s">
        <v>39</v>
      </c>
      <c r="G9586" s="5" t="s">
        <v>13</v>
      </c>
      <c r="H9586">
        <v>20000099</v>
      </c>
      <c r="I9586" s="3" t="s">
        <v>20</v>
      </c>
      <c r="J9586" s="2">
        <v>0.337456442536959</v>
      </c>
    </row>
    <row r="9587" spans="1:10" x14ac:dyDescent="0.2">
      <c r="A9587" t="s">
        <v>91</v>
      </c>
      <c r="B9587" s="1">
        <v>43276</v>
      </c>
      <c r="C9587" s="1" t="s">
        <v>22</v>
      </c>
      <c r="D9587" s="1" t="s">
        <v>35</v>
      </c>
      <c r="E9587">
        <v>1000000047</v>
      </c>
      <c r="F9587" t="s">
        <v>34</v>
      </c>
      <c r="G9587" s="5" t="s">
        <v>13</v>
      </c>
      <c r="H9587">
        <v>10000061</v>
      </c>
      <c r="I9587" s="3" t="s">
        <v>28</v>
      </c>
      <c r="J9587" s="2">
        <v>0.34420557138769814</v>
      </c>
    </row>
    <row r="9588" spans="1:10" x14ac:dyDescent="0.2">
      <c r="A9588" t="s">
        <v>91</v>
      </c>
      <c r="B9588" s="1">
        <v>43276</v>
      </c>
      <c r="C9588" s="1" t="s">
        <v>22</v>
      </c>
      <c r="D9588" s="1" t="s">
        <v>64</v>
      </c>
      <c r="E9588">
        <v>1000002973</v>
      </c>
      <c r="F9588" t="s">
        <v>63</v>
      </c>
      <c r="G9588" s="5" t="s">
        <v>13</v>
      </c>
      <c r="H9588">
        <v>10000078</v>
      </c>
      <c r="I9588" s="3" t="s">
        <v>30</v>
      </c>
      <c r="J9588" s="2">
        <v>0.41958467085271123</v>
      </c>
    </row>
    <row r="9589" spans="1:10" x14ac:dyDescent="0.2">
      <c r="A9589" t="s">
        <v>91</v>
      </c>
      <c r="B9589" s="1">
        <v>43276</v>
      </c>
      <c r="C9589" s="1" t="s">
        <v>22</v>
      </c>
      <c r="D9589" s="1" t="s">
        <v>61</v>
      </c>
      <c r="E9589">
        <v>1000000579</v>
      </c>
      <c r="F9589" t="s">
        <v>60</v>
      </c>
      <c r="G9589" s="5" t="s">
        <v>13</v>
      </c>
      <c r="H9589">
        <v>10000182</v>
      </c>
      <c r="I9589" s="3" t="s">
        <v>31</v>
      </c>
      <c r="J9589" s="2">
        <v>0.46325538040546893</v>
      </c>
    </row>
    <row r="9590" spans="1:10" x14ac:dyDescent="0.2">
      <c r="A9590" t="s">
        <v>91</v>
      </c>
      <c r="B9590" s="1">
        <v>43276</v>
      </c>
      <c r="C9590" s="1" t="s">
        <v>22</v>
      </c>
      <c r="D9590" s="1" t="s">
        <v>29</v>
      </c>
      <c r="E9590">
        <v>1000000028</v>
      </c>
      <c r="F9590" t="s">
        <v>27</v>
      </c>
      <c r="G9590" s="5" t="s">
        <v>13</v>
      </c>
      <c r="H9590">
        <v>10000111</v>
      </c>
      <c r="I9590" s="3" t="s">
        <v>37</v>
      </c>
      <c r="J9590" s="2">
        <v>0.48197089777384988</v>
      </c>
    </row>
    <row r="9591" spans="1:10" x14ac:dyDescent="0.2">
      <c r="A9591" t="s">
        <v>91</v>
      </c>
      <c r="B9591" s="1">
        <v>43276</v>
      </c>
      <c r="C9591" s="1" t="s">
        <v>22</v>
      </c>
      <c r="D9591" s="1" t="s">
        <v>29</v>
      </c>
      <c r="E9591">
        <v>1000000054</v>
      </c>
      <c r="F9591" t="s">
        <v>36</v>
      </c>
      <c r="G9591" s="5" t="s">
        <v>13</v>
      </c>
      <c r="H9591">
        <v>10000136</v>
      </c>
      <c r="I9591" s="3" t="s">
        <v>40</v>
      </c>
      <c r="J9591" s="2">
        <v>0.49161031572932684</v>
      </c>
    </row>
    <row r="9592" spans="1:10" x14ac:dyDescent="0.2">
      <c r="A9592" t="s">
        <v>91</v>
      </c>
      <c r="B9592" s="1">
        <v>43276</v>
      </c>
      <c r="C9592" s="1" t="s">
        <v>22</v>
      </c>
      <c r="D9592" s="1" t="s">
        <v>33</v>
      </c>
      <c r="E9592">
        <v>1000000031</v>
      </c>
      <c r="F9592" t="s">
        <v>32</v>
      </c>
      <c r="G9592" s="5" t="s">
        <v>13</v>
      </c>
      <c r="H9592">
        <v>10000061</v>
      </c>
      <c r="I9592" s="3" t="s">
        <v>28</v>
      </c>
      <c r="J9592" s="2">
        <v>0.50144252204391337</v>
      </c>
    </row>
    <row r="9593" spans="1:10" x14ac:dyDescent="0.2">
      <c r="A9593" t="s">
        <v>91</v>
      </c>
      <c r="B9593" s="1">
        <v>43276</v>
      </c>
      <c r="C9593" s="1" t="s">
        <v>22</v>
      </c>
      <c r="D9593" s="1" t="s">
        <v>61</v>
      </c>
      <c r="E9593">
        <v>1000000579</v>
      </c>
      <c r="F9593" t="s">
        <v>60</v>
      </c>
      <c r="G9593" s="5" t="s">
        <v>13</v>
      </c>
      <c r="H9593">
        <v>10000078</v>
      </c>
      <c r="I9593" s="3" t="s">
        <v>30</v>
      </c>
      <c r="J9593" s="2">
        <v>0.52170079993448748</v>
      </c>
    </row>
    <row r="9594" spans="1:10" x14ac:dyDescent="0.2">
      <c r="A9594" t="s">
        <v>91</v>
      </c>
      <c r="B9594" s="1">
        <v>43276</v>
      </c>
      <c r="C9594" s="1" t="s">
        <v>22</v>
      </c>
      <c r="D9594" s="1" t="s">
        <v>49</v>
      </c>
      <c r="E9594">
        <v>1000000018</v>
      </c>
      <c r="F9594" t="s">
        <v>48</v>
      </c>
      <c r="G9594" s="5" t="s">
        <v>13</v>
      </c>
      <c r="H9594">
        <v>10000078</v>
      </c>
      <c r="I9594" s="3" t="s">
        <v>30</v>
      </c>
      <c r="J9594" s="2">
        <v>0.54277751225184079</v>
      </c>
    </row>
    <row r="9595" spans="1:10" x14ac:dyDescent="0.2">
      <c r="A9595" t="s">
        <v>91</v>
      </c>
      <c r="B9595" s="1">
        <v>43276</v>
      </c>
      <c r="C9595" s="1" t="s">
        <v>22</v>
      </c>
      <c r="D9595" s="1" t="s">
        <v>69</v>
      </c>
      <c r="E9595">
        <v>1000000129</v>
      </c>
      <c r="F9595" t="s">
        <v>70</v>
      </c>
      <c r="G9595" s="5" t="s">
        <v>13</v>
      </c>
      <c r="H9595">
        <v>10000078</v>
      </c>
      <c r="I9595" s="3" t="s">
        <v>30</v>
      </c>
      <c r="J9595" s="2">
        <v>0.5536330624968776</v>
      </c>
    </row>
    <row r="9596" spans="1:10" x14ac:dyDescent="0.2">
      <c r="A9596" t="s">
        <v>91</v>
      </c>
      <c r="B9596" s="1">
        <v>43276</v>
      </c>
      <c r="C9596" s="1" t="s">
        <v>22</v>
      </c>
      <c r="D9596" s="1" t="s">
        <v>69</v>
      </c>
      <c r="E9596">
        <v>1000000129</v>
      </c>
      <c r="F9596" t="s">
        <v>70</v>
      </c>
      <c r="G9596" s="5" t="s">
        <v>13</v>
      </c>
      <c r="H9596">
        <v>10000131</v>
      </c>
      <c r="I9596" s="3" t="s">
        <v>38</v>
      </c>
      <c r="J9596" s="2">
        <v>0.56470572374681516</v>
      </c>
    </row>
    <row r="9597" spans="1:10" x14ac:dyDescent="0.2">
      <c r="A9597" t="s">
        <v>91</v>
      </c>
      <c r="B9597" s="1">
        <v>43276</v>
      </c>
      <c r="C9597" s="1" t="s">
        <v>22</v>
      </c>
      <c r="D9597" s="1" t="s">
        <v>29</v>
      </c>
      <c r="E9597">
        <v>1000000101</v>
      </c>
      <c r="F9597" t="s">
        <v>39</v>
      </c>
      <c r="G9597" s="5" t="s">
        <v>13</v>
      </c>
      <c r="H9597">
        <v>10000111</v>
      </c>
      <c r="I9597" s="3" t="s">
        <v>37</v>
      </c>
      <c r="J9597" s="2">
        <v>8.5999999999999993E-2</v>
      </c>
    </row>
    <row r="9598" spans="1:10" x14ac:dyDescent="0.2">
      <c r="A9598" t="s">
        <v>91</v>
      </c>
      <c r="B9598" s="1">
        <v>43276</v>
      </c>
      <c r="C9598" s="1" t="s">
        <v>22</v>
      </c>
      <c r="D9598" s="1" t="s">
        <v>61</v>
      </c>
      <c r="E9598">
        <v>1000000579</v>
      </c>
      <c r="F9598" t="s">
        <v>60</v>
      </c>
      <c r="G9598" s="5" t="s">
        <v>13</v>
      </c>
      <c r="H9598">
        <v>20000099</v>
      </c>
      <c r="I9598" s="3" t="s">
        <v>20</v>
      </c>
      <c r="J9598" s="2">
        <v>8.7720000000000006E-2</v>
      </c>
    </row>
    <row r="9599" spans="1:10" x14ac:dyDescent="0.2">
      <c r="A9599" t="s">
        <v>91</v>
      </c>
      <c r="B9599" s="1">
        <v>43276</v>
      </c>
      <c r="C9599" s="1" t="s">
        <v>22</v>
      </c>
      <c r="D9599" s="1" t="s">
        <v>49</v>
      </c>
      <c r="E9599">
        <v>1000000020</v>
      </c>
      <c r="F9599" t="s">
        <v>73</v>
      </c>
      <c r="G9599" s="5" t="s">
        <v>13</v>
      </c>
      <c r="H9599">
        <v>20000099</v>
      </c>
      <c r="I9599" s="3" t="s">
        <v>20</v>
      </c>
      <c r="J9599" s="2">
        <v>9.1263888000000015E-2</v>
      </c>
    </row>
    <row r="9600" spans="1:10" x14ac:dyDescent="0.2">
      <c r="A9600" t="s">
        <v>91</v>
      </c>
      <c r="B9600" s="1">
        <v>43276</v>
      </c>
      <c r="C9600" s="1" t="s">
        <v>22</v>
      </c>
      <c r="D9600" s="1" t="s">
        <v>46</v>
      </c>
      <c r="E9600">
        <v>1000001133</v>
      </c>
      <c r="F9600" t="s">
        <v>45</v>
      </c>
      <c r="G9600" s="5" t="s">
        <v>13</v>
      </c>
      <c r="H9600">
        <v>10000061</v>
      </c>
      <c r="I9600" s="3" t="s">
        <v>28</v>
      </c>
      <c r="J9600" s="2">
        <v>9.495094907520002E-2</v>
      </c>
    </row>
    <row r="9601" spans="1:10" x14ac:dyDescent="0.2">
      <c r="A9601" t="s">
        <v>91</v>
      </c>
      <c r="B9601" s="1">
        <v>43276</v>
      </c>
      <c r="C9601" s="1" t="s">
        <v>22</v>
      </c>
      <c r="D9601" s="1" t="s">
        <v>49</v>
      </c>
      <c r="E9601">
        <v>1000000020</v>
      </c>
      <c r="F9601" t="s">
        <v>73</v>
      </c>
      <c r="G9601" s="5" t="s">
        <v>13</v>
      </c>
      <c r="H9601">
        <v>10000078</v>
      </c>
      <c r="I9601" s="3" t="s">
        <v>30</v>
      </c>
      <c r="J9601" s="2">
        <v>0.10277796090151874</v>
      </c>
    </row>
    <row r="9602" spans="1:10" x14ac:dyDescent="0.2">
      <c r="A9602" t="s">
        <v>91</v>
      </c>
      <c r="B9602" s="1">
        <v>43276</v>
      </c>
      <c r="C9602" s="1" t="s">
        <v>22</v>
      </c>
      <c r="D9602" s="1" t="s">
        <v>49</v>
      </c>
      <c r="E9602">
        <v>1000000020</v>
      </c>
      <c r="F9602" t="s">
        <v>73</v>
      </c>
      <c r="G9602" s="5" t="s">
        <v>13</v>
      </c>
      <c r="H9602">
        <v>10000136</v>
      </c>
      <c r="I9602" s="3" t="s">
        <v>40</v>
      </c>
      <c r="J9602" s="2">
        <v>0.10693019052194011</v>
      </c>
    </row>
    <row r="9603" spans="1:10" x14ac:dyDescent="0.2">
      <c r="A9603" t="s">
        <v>91</v>
      </c>
      <c r="B9603" s="1">
        <v>43276</v>
      </c>
      <c r="C9603" s="1" t="s">
        <v>22</v>
      </c>
      <c r="D9603" s="1" t="s">
        <v>61</v>
      </c>
      <c r="E9603">
        <v>1000000579</v>
      </c>
      <c r="F9603" t="s">
        <v>60</v>
      </c>
      <c r="G9603" s="5" t="s">
        <v>13</v>
      </c>
      <c r="H9603">
        <v>10000061</v>
      </c>
      <c r="I9603" s="3" t="s">
        <v>28</v>
      </c>
      <c r="J9603" s="2">
        <v>0.11125017021902649</v>
      </c>
    </row>
    <row r="9604" spans="1:10" x14ac:dyDescent="0.2">
      <c r="A9604" t="s">
        <v>91</v>
      </c>
      <c r="B9604" s="1">
        <v>43276</v>
      </c>
      <c r="C9604" s="1" t="s">
        <v>22</v>
      </c>
      <c r="D9604" s="1" t="s">
        <v>49</v>
      </c>
      <c r="E9604">
        <v>1000000018</v>
      </c>
      <c r="F9604" t="s">
        <v>48</v>
      </c>
      <c r="G9604" s="5" t="s">
        <v>13</v>
      </c>
      <c r="H9604">
        <v>20000099</v>
      </c>
      <c r="I9604" s="3" t="s">
        <v>20</v>
      </c>
      <c r="J9604" s="2">
        <v>0.11574467709587516</v>
      </c>
    </row>
    <row r="9605" spans="1:10" x14ac:dyDescent="0.2">
      <c r="A9605" t="s">
        <v>91</v>
      </c>
      <c r="B9605" s="1">
        <v>43276</v>
      </c>
      <c r="C9605" s="1" t="s">
        <v>22</v>
      </c>
      <c r="D9605" s="1" t="s">
        <v>29</v>
      </c>
      <c r="E9605">
        <v>1000000028</v>
      </c>
      <c r="F9605" t="s">
        <v>27</v>
      </c>
      <c r="G9605" s="5" t="s">
        <v>13</v>
      </c>
      <c r="H9605">
        <v>10000131</v>
      </c>
      <c r="I9605" s="3" t="s">
        <v>38</v>
      </c>
      <c r="J9605" s="2">
        <v>0.11805957063779265</v>
      </c>
    </row>
    <row r="9606" spans="1:10" x14ac:dyDescent="0.2">
      <c r="A9606" t="s">
        <v>91</v>
      </c>
      <c r="B9606" s="1">
        <v>43276</v>
      </c>
      <c r="C9606" s="1" t="s">
        <v>22</v>
      </c>
      <c r="D9606" s="1" t="s">
        <v>69</v>
      </c>
      <c r="E9606">
        <v>1000000129</v>
      </c>
      <c r="F9606" t="s">
        <v>70</v>
      </c>
      <c r="G9606" s="5" t="s">
        <v>13</v>
      </c>
      <c r="H9606">
        <v>10000136</v>
      </c>
      <c r="I9606" s="3" t="s">
        <v>40</v>
      </c>
      <c r="J9606" s="2">
        <v>0.12282917729155947</v>
      </c>
    </row>
    <row r="9607" spans="1:10" x14ac:dyDescent="0.2">
      <c r="A9607" t="s">
        <v>91</v>
      </c>
      <c r="B9607" s="1">
        <v>43276</v>
      </c>
      <c r="C9607" s="1" t="s">
        <v>22</v>
      </c>
      <c r="D9607" s="1" t="s">
        <v>49</v>
      </c>
      <c r="E9607">
        <v>1000000020</v>
      </c>
      <c r="F9607" t="s">
        <v>73</v>
      </c>
      <c r="G9607" s="5" t="s">
        <v>13</v>
      </c>
      <c r="H9607">
        <v>10000131</v>
      </c>
      <c r="I9607" s="3" t="s">
        <v>38</v>
      </c>
      <c r="J9607" s="2">
        <v>0.12779147605413846</v>
      </c>
    </row>
    <row r="9608" spans="1:10" x14ac:dyDescent="0.2">
      <c r="A9608" t="s">
        <v>91</v>
      </c>
      <c r="B9608" s="1">
        <v>43276</v>
      </c>
      <c r="C9608" s="1" t="s">
        <v>22</v>
      </c>
      <c r="D9608" s="1" t="s">
        <v>29</v>
      </c>
      <c r="E9608">
        <v>1000000054</v>
      </c>
      <c r="F9608" t="s">
        <v>36</v>
      </c>
      <c r="G9608" s="5" t="s">
        <v>13</v>
      </c>
      <c r="H9608">
        <v>10000078</v>
      </c>
      <c r="I9608" s="3" t="s">
        <v>30</v>
      </c>
      <c r="J9608" s="2">
        <v>0.13034730557522123</v>
      </c>
    </row>
    <row r="9609" spans="1:10" x14ac:dyDescent="0.2">
      <c r="A9609" t="s">
        <v>91</v>
      </c>
      <c r="B9609" s="1">
        <v>43276</v>
      </c>
      <c r="C9609" s="1" t="s">
        <v>22</v>
      </c>
      <c r="D9609" s="1" t="s">
        <v>49</v>
      </c>
      <c r="E9609">
        <v>1000000018</v>
      </c>
      <c r="F9609" t="s">
        <v>48</v>
      </c>
      <c r="G9609" s="5" t="s">
        <v>13</v>
      </c>
      <c r="H9609">
        <v>10000211</v>
      </c>
      <c r="I9609" s="3" t="s">
        <v>11</v>
      </c>
      <c r="J9609" s="2">
        <v>0.13561333672046019</v>
      </c>
    </row>
    <row r="9610" spans="1:10" x14ac:dyDescent="0.2">
      <c r="A9610" t="s">
        <v>91</v>
      </c>
      <c r="B9610" s="1">
        <v>43276</v>
      </c>
      <c r="C9610" s="1" t="s">
        <v>22</v>
      </c>
      <c r="D9610" s="1" t="s">
        <v>69</v>
      </c>
      <c r="E9610">
        <v>1000000129</v>
      </c>
      <c r="F9610" t="s">
        <v>70</v>
      </c>
      <c r="G9610" s="5" t="s">
        <v>13</v>
      </c>
      <c r="H9610">
        <v>20000099</v>
      </c>
      <c r="I9610" s="3" t="s">
        <v>20</v>
      </c>
      <c r="J9610" s="2">
        <v>0.13832560345486938</v>
      </c>
    </row>
    <row r="9611" spans="1:10" x14ac:dyDescent="0.2">
      <c r="A9611" t="s">
        <v>91</v>
      </c>
      <c r="B9611" s="1">
        <v>43276</v>
      </c>
      <c r="C9611" s="1" t="s">
        <v>22</v>
      </c>
      <c r="D9611" s="1" t="s">
        <v>46</v>
      </c>
      <c r="E9611">
        <v>1000001133</v>
      </c>
      <c r="F9611" t="s">
        <v>45</v>
      </c>
      <c r="G9611" s="5" t="s">
        <v>13</v>
      </c>
      <c r="H9611">
        <v>20000099</v>
      </c>
      <c r="I9611" s="3" t="s">
        <v>20</v>
      </c>
      <c r="J9611" s="2">
        <v>0.14109211552396678</v>
      </c>
    </row>
    <row r="9612" spans="1:10" x14ac:dyDescent="0.2">
      <c r="A9612" t="s">
        <v>91</v>
      </c>
      <c r="B9612" s="1">
        <v>43276</v>
      </c>
      <c r="C9612" s="1" t="s">
        <v>22</v>
      </c>
      <c r="D9612" s="1" t="s">
        <v>33</v>
      </c>
      <c r="E9612">
        <v>1000000031</v>
      </c>
      <c r="F9612" t="s">
        <v>32</v>
      </c>
      <c r="G9612" s="5" t="s">
        <v>13</v>
      </c>
      <c r="H9612">
        <v>10000136</v>
      </c>
      <c r="I9612" s="3" t="s">
        <v>40</v>
      </c>
      <c r="J9612" s="2">
        <v>0.14679223699113503</v>
      </c>
    </row>
    <row r="9613" spans="1:10" x14ac:dyDescent="0.2">
      <c r="A9613" t="s">
        <v>91</v>
      </c>
      <c r="B9613" s="1">
        <v>43276</v>
      </c>
      <c r="C9613" s="1" t="s">
        <v>22</v>
      </c>
      <c r="D9613" s="1" t="s">
        <v>35</v>
      </c>
      <c r="E9613">
        <v>1000000047</v>
      </c>
      <c r="F9613" t="s">
        <v>34</v>
      </c>
      <c r="G9613" s="5" t="s">
        <v>13</v>
      </c>
      <c r="H9613">
        <v>20000099</v>
      </c>
      <c r="I9613" s="3" t="s">
        <v>20</v>
      </c>
      <c r="J9613" s="2">
        <v>0.15272264336557689</v>
      </c>
    </row>
    <row r="9614" spans="1:10" x14ac:dyDescent="0.2">
      <c r="A9614" t="s">
        <v>91</v>
      </c>
      <c r="B9614" s="1">
        <v>43276</v>
      </c>
      <c r="C9614" s="1" t="s">
        <v>22</v>
      </c>
      <c r="D9614" s="1" t="s">
        <v>25</v>
      </c>
      <c r="E9614">
        <v>1000003183</v>
      </c>
      <c r="F9614" t="s">
        <v>23</v>
      </c>
      <c r="G9614" s="5" t="s">
        <v>13</v>
      </c>
      <c r="H9614">
        <v>10000111</v>
      </c>
      <c r="I9614" s="3" t="s">
        <v>37</v>
      </c>
      <c r="J9614" s="2">
        <v>8.2341145799550569E-2</v>
      </c>
    </row>
    <row r="9615" spans="1:10" x14ac:dyDescent="0.2">
      <c r="A9615" t="s">
        <v>91</v>
      </c>
      <c r="B9615" s="1">
        <v>43276</v>
      </c>
      <c r="C9615" s="1" t="s">
        <v>22</v>
      </c>
      <c r="D9615" s="1" t="s">
        <v>61</v>
      </c>
      <c r="E9615">
        <v>1000000579</v>
      </c>
      <c r="F9615" t="s">
        <v>60</v>
      </c>
      <c r="G9615" s="5" t="s">
        <v>13</v>
      </c>
      <c r="H9615">
        <v>10000064</v>
      </c>
      <c r="I9615" s="3" t="s">
        <v>53</v>
      </c>
      <c r="J9615" s="2">
        <v>8.398796871554158E-2</v>
      </c>
    </row>
    <row r="9616" spans="1:10" x14ac:dyDescent="0.2">
      <c r="A9616" t="s">
        <v>91</v>
      </c>
      <c r="B9616" s="1">
        <v>43276</v>
      </c>
      <c r="C9616" s="1" t="s">
        <v>22</v>
      </c>
      <c r="D9616" s="1" t="s">
        <v>29</v>
      </c>
      <c r="E9616">
        <v>1000000028</v>
      </c>
      <c r="F9616" t="s">
        <v>27</v>
      </c>
      <c r="G9616" s="5" t="s">
        <v>13</v>
      </c>
      <c r="H9616">
        <v>10000136</v>
      </c>
      <c r="I9616" s="3" t="s">
        <v>40</v>
      </c>
      <c r="J9616" s="2">
        <v>8.5667728089852402E-2</v>
      </c>
    </row>
    <row r="9617" spans="1:10" x14ac:dyDescent="0.2">
      <c r="A9617" t="s">
        <v>91</v>
      </c>
      <c r="B9617" s="1">
        <v>43276</v>
      </c>
      <c r="C9617" s="1" t="s">
        <v>22</v>
      </c>
      <c r="D9617" s="1" t="s">
        <v>35</v>
      </c>
      <c r="E9617">
        <v>1000000047</v>
      </c>
      <c r="F9617" t="s">
        <v>34</v>
      </c>
      <c r="G9617" s="5" t="s">
        <v>13</v>
      </c>
      <c r="H9617">
        <v>10000211</v>
      </c>
      <c r="I9617" s="3" t="s">
        <v>11</v>
      </c>
      <c r="J9617" s="2">
        <v>9.091127839077609E-2</v>
      </c>
    </row>
    <row r="9618" spans="1:10" x14ac:dyDescent="0.2">
      <c r="A9618" t="s">
        <v>91</v>
      </c>
      <c r="B9618" s="1">
        <v>43276</v>
      </c>
      <c r="C9618" s="1" t="s">
        <v>22</v>
      </c>
      <c r="D9618" s="1" t="s">
        <v>25</v>
      </c>
      <c r="E9618">
        <v>1000003183</v>
      </c>
      <c r="F9618" t="s">
        <v>23</v>
      </c>
      <c r="G9618" s="5" t="s">
        <v>13</v>
      </c>
      <c r="H9618">
        <v>10000136</v>
      </c>
      <c r="I9618" s="3" t="s">
        <v>40</v>
      </c>
      <c r="J9618" s="2">
        <v>0.996</v>
      </c>
    </row>
    <row r="9619" spans="1:10" x14ac:dyDescent="0.2">
      <c r="A9619" t="s">
        <v>91</v>
      </c>
      <c r="B9619" s="1">
        <v>43276</v>
      </c>
      <c r="C9619" s="1" t="s">
        <v>22</v>
      </c>
      <c r="D9619" s="1" t="s">
        <v>29</v>
      </c>
      <c r="E9619">
        <v>1000000101</v>
      </c>
      <c r="F9619" t="s">
        <v>39</v>
      </c>
      <c r="G9619" s="5" t="s">
        <v>13</v>
      </c>
      <c r="H9619">
        <v>20000018</v>
      </c>
      <c r="I9619" s="3" t="s">
        <v>81</v>
      </c>
      <c r="J9619" s="2">
        <v>1.056963168</v>
      </c>
    </row>
    <row r="9620" spans="1:10" x14ac:dyDescent="0.2">
      <c r="A9620" t="s">
        <v>91</v>
      </c>
      <c r="B9620" s="1">
        <v>43276</v>
      </c>
      <c r="C9620" s="1" t="s">
        <v>22</v>
      </c>
      <c r="D9620" s="1" t="s">
        <v>64</v>
      </c>
      <c r="E9620">
        <v>1000002973</v>
      </c>
      <c r="F9620" t="s">
        <v>63</v>
      </c>
      <c r="G9620" s="5" t="s">
        <v>13</v>
      </c>
      <c r="H9620">
        <v>10000136</v>
      </c>
      <c r="I9620" s="3" t="s">
        <v>40</v>
      </c>
      <c r="J9620" s="2">
        <v>1.144090924978683</v>
      </c>
    </row>
    <row r="9621" spans="1:10" x14ac:dyDescent="0.2">
      <c r="A9621" t="s">
        <v>91</v>
      </c>
      <c r="B9621" s="1">
        <v>43276</v>
      </c>
      <c r="C9621" s="1" t="s">
        <v>22</v>
      </c>
      <c r="D9621" s="1" t="s">
        <v>64</v>
      </c>
      <c r="E9621">
        <v>1000002973</v>
      </c>
      <c r="F9621" t="s">
        <v>63</v>
      </c>
      <c r="G9621" s="5" t="s">
        <v>13</v>
      </c>
      <c r="H9621">
        <v>20000099</v>
      </c>
      <c r="I9621" s="3" t="s">
        <v>20</v>
      </c>
      <c r="J9621" s="2">
        <v>1.1669727434782566</v>
      </c>
    </row>
    <row r="9622" spans="1:10" x14ac:dyDescent="0.2">
      <c r="A9622" t="s">
        <v>91</v>
      </c>
      <c r="B9622" s="1">
        <v>43276</v>
      </c>
      <c r="C9622" s="1" t="s">
        <v>22</v>
      </c>
      <c r="D9622" s="1" t="s">
        <v>21</v>
      </c>
      <c r="E9622">
        <v>1000002872</v>
      </c>
      <c r="F9622" t="s">
        <v>19</v>
      </c>
      <c r="G9622" s="5" t="s">
        <v>13</v>
      </c>
      <c r="H9622">
        <v>10000136</v>
      </c>
      <c r="I9622" s="3" t="s">
        <v>40</v>
      </c>
      <c r="J9622" s="2">
        <v>1.4225332625859672</v>
      </c>
    </row>
    <row r="9623" spans="1:10" x14ac:dyDescent="0.2">
      <c r="A9623" t="s">
        <v>91</v>
      </c>
      <c r="B9623" s="1">
        <v>43276</v>
      </c>
      <c r="C9623" s="1" t="s">
        <v>22</v>
      </c>
      <c r="D9623" s="1" t="s">
        <v>29</v>
      </c>
      <c r="E9623">
        <v>1000000054</v>
      </c>
      <c r="F9623" t="s">
        <v>36</v>
      </c>
      <c r="G9623" s="5" t="s">
        <v>13</v>
      </c>
      <c r="H9623">
        <v>20000018</v>
      </c>
      <c r="I9623" s="3" t="s">
        <v>81</v>
      </c>
      <c r="J9623" s="2">
        <v>1.1850769115362161</v>
      </c>
    </row>
    <row r="9624" spans="1:10" x14ac:dyDescent="0.2">
      <c r="A9624" t="s">
        <v>91</v>
      </c>
      <c r="B9624" s="1">
        <v>43276</v>
      </c>
      <c r="C9624" s="1" t="s">
        <v>22</v>
      </c>
      <c r="D9624" s="1" t="s">
        <v>61</v>
      </c>
      <c r="E9624">
        <v>1000000579</v>
      </c>
      <c r="F9624" t="s">
        <v>60</v>
      </c>
      <c r="G9624" s="5" t="s">
        <v>13</v>
      </c>
      <c r="H9624">
        <v>20000018</v>
      </c>
      <c r="I9624" s="3" t="s">
        <v>81</v>
      </c>
      <c r="J9624" s="2">
        <v>1.2827653611202752</v>
      </c>
    </row>
    <row r="9625" spans="1:10" x14ac:dyDescent="0.2">
      <c r="A9625" t="s">
        <v>91</v>
      </c>
      <c r="B9625" s="1">
        <v>43276</v>
      </c>
      <c r="C9625" s="1" t="s">
        <v>22</v>
      </c>
      <c r="D9625" s="1" t="s">
        <v>61</v>
      </c>
      <c r="E9625">
        <v>1000000579</v>
      </c>
      <c r="F9625" t="s">
        <v>60</v>
      </c>
      <c r="G9625" s="5" t="s">
        <v>13</v>
      </c>
      <c r="H9625">
        <v>10000111</v>
      </c>
      <c r="I9625" s="3" t="s">
        <v>37</v>
      </c>
      <c r="J9625" s="2">
        <v>1.5029640689813291</v>
      </c>
    </row>
    <row r="9626" spans="1:10" x14ac:dyDescent="0.2">
      <c r="A9626" t="s">
        <v>91</v>
      </c>
      <c r="B9626" s="1">
        <v>43276</v>
      </c>
      <c r="C9626" s="1" t="s">
        <v>22</v>
      </c>
      <c r="D9626" s="1" t="s">
        <v>46</v>
      </c>
      <c r="E9626">
        <v>1000001133</v>
      </c>
      <c r="F9626" t="s">
        <v>45</v>
      </c>
      <c r="G9626" s="5" t="s">
        <v>13</v>
      </c>
      <c r="H9626">
        <v>20000018</v>
      </c>
      <c r="I9626" s="3" t="s">
        <v>81</v>
      </c>
      <c r="J9626" s="2">
        <v>1.626856643589849</v>
      </c>
    </row>
    <row r="9627" spans="1:10" x14ac:dyDescent="0.2">
      <c r="A9627" t="s">
        <v>91</v>
      </c>
      <c r="B9627" s="1">
        <v>43276</v>
      </c>
      <c r="C9627" s="1" t="s">
        <v>22</v>
      </c>
      <c r="D9627" s="1" t="s">
        <v>49</v>
      </c>
      <c r="E9627">
        <v>1000000018</v>
      </c>
      <c r="F9627" t="s">
        <v>48</v>
      </c>
      <c r="G9627" s="5" t="s">
        <v>13</v>
      </c>
      <c r="H9627">
        <v>20000018</v>
      </c>
      <c r="I9627" s="3" t="s">
        <v>81</v>
      </c>
      <c r="J9627" s="2">
        <v>1.6593937764616458</v>
      </c>
    </row>
    <row r="9628" spans="1:10" x14ac:dyDescent="0.2">
      <c r="A9628" t="s">
        <v>91</v>
      </c>
      <c r="B9628" s="1">
        <v>43276</v>
      </c>
      <c r="C9628" s="1" t="s">
        <v>22</v>
      </c>
      <c r="D9628" s="1" t="s">
        <v>35</v>
      </c>
      <c r="E9628">
        <v>1000000047</v>
      </c>
      <c r="F9628" t="s">
        <v>34</v>
      </c>
      <c r="G9628" s="5" t="s">
        <v>13</v>
      </c>
      <c r="H9628">
        <v>20000018</v>
      </c>
      <c r="I9628" s="3" t="s">
        <v>81</v>
      </c>
      <c r="J9628" s="2">
        <v>0.21420000000000003</v>
      </c>
    </row>
    <row r="9629" spans="1:10" x14ac:dyDescent="0.2">
      <c r="A9629" t="s">
        <v>91</v>
      </c>
      <c r="B9629" s="1">
        <v>43276</v>
      </c>
      <c r="C9629" s="1" t="s">
        <v>22</v>
      </c>
      <c r="D9629" s="1" t="s">
        <v>64</v>
      </c>
      <c r="E9629">
        <v>1000002973</v>
      </c>
      <c r="F9629" t="s">
        <v>63</v>
      </c>
      <c r="G9629" s="5" t="s">
        <v>13</v>
      </c>
      <c r="H9629">
        <v>20000018</v>
      </c>
      <c r="I9629" s="3" t="s">
        <v>81</v>
      </c>
      <c r="J9629" s="2">
        <v>0.18701286550829369</v>
      </c>
    </row>
    <row r="9630" spans="1:10" x14ac:dyDescent="0.2">
      <c r="A9630" t="s">
        <v>91</v>
      </c>
      <c r="B9630" s="1">
        <v>43277</v>
      </c>
      <c r="C9630" s="1" t="s">
        <v>43</v>
      </c>
      <c r="D9630" s="1" t="s">
        <v>42</v>
      </c>
      <c r="E9630">
        <v>1000000931</v>
      </c>
      <c r="F9630" t="s">
        <v>41</v>
      </c>
      <c r="G9630" s="5" t="s">
        <v>13</v>
      </c>
      <c r="H9630">
        <v>10000131</v>
      </c>
      <c r="I9630" s="3" t="s">
        <v>38</v>
      </c>
      <c r="J9630" s="2">
        <v>0.17460548742641271</v>
      </c>
    </row>
    <row r="9631" spans="1:10" x14ac:dyDescent="0.2">
      <c r="A9631" t="s">
        <v>91</v>
      </c>
      <c r="B9631" s="1">
        <v>43277</v>
      </c>
      <c r="C9631" s="1" t="s">
        <v>43</v>
      </c>
      <c r="D9631" s="1" t="s">
        <v>42</v>
      </c>
      <c r="E9631">
        <v>1000001014</v>
      </c>
      <c r="F9631" t="s">
        <v>44</v>
      </c>
      <c r="G9631" s="5" t="s">
        <v>13</v>
      </c>
      <c r="H9631">
        <v>10000078</v>
      </c>
      <c r="I9631" s="3" t="s">
        <v>30</v>
      </c>
      <c r="J9631" s="2">
        <v>0.178097597174941</v>
      </c>
    </row>
    <row r="9632" spans="1:10" x14ac:dyDescent="0.2">
      <c r="A9632" t="s">
        <v>91</v>
      </c>
      <c r="B9632" s="1">
        <v>43277</v>
      </c>
      <c r="C9632" s="1" t="s">
        <v>43</v>
      </c>
      <c r="D9632" s="1" t="s">
        <v>42</v>
      </c>
      <c r="E9632">
        <v>1000001014</v>
      </c>
      <c r="F9632" t="s">
        <v>44</v>
      </c>
      <c r="G9632" s="5" t="s">
        <v>13</v>
      </c>
      <c r="H9632">
        <v>10000131</v>
      </c>
      <c r="I9632" s="3" t="s">
        <v>38</v>
      </c>
      <c r="J9632" s="2">
        <v>0.18165954911843982</v>
      </c>
    </row>
    <row r="9633" spans="1:10" x14ac:dyDescent="0.2">
      <c r="A9633" t="s">
        <v>91</v>
      </c>
      <c r="B9633" s="1">
        <v>43277</v>
      </c>
      <c r="C9633" s="1" t="s">
        <v>43</v>
      </c>
      <c r="D9633" s="1" t="s">
        <v>42</v>
      </c>
      <c r="E9633">
        <v>1000001014</v>
      </c>
      <c r="F9633" t="s">
        <v>44</v>
      </c>
      <c r="G9633" s="5" t="s">
        <v>13</v>
      </c>
      <c r="H9633">
        <v>20000099</v>
      </c>
      <c r="I9633" s="3" t="s">
        <v>20</v>
      </c>
      <c r="J9633" s="2">
        <v>0.18529274010080862</v>
      </c>
    </row>
    <row r="9634" spans="1:10" x14ac:dyDescent="0.2">
      <c r="A9634" t="s">
        <v>91</v>
      </c>
      <c r="B9634" s="1">
        <v>43277</v>
      </c>
      <c r="C9634" s="1" t="s">
        <v>43</v>
      </c>
      <c r="D9634" s="1" t="s">
        <v>51</v>
      </c>
      <c r="E9634">
        <v>1000000460</v>
      </c>
      <c r="F9634" t="s">
        <v>50</v>
      </c>
      <c r="G9634" s="5" t="s">
        <v>13</v>
      </c>
      <c r="H9634">
        <v>10000131</v>
      </c>
      <c r="I9634" s="3" t="s">
        <v>38</v>
      </c>
      <c r="J9634" s="2">
        <v>0.23969591716935798</v>
      </c>
    </row>
    <row r="9635" spans="1:10" x14ac:dyDescent="0.2">
      <c r="A9635" t="s">
        <v>91</v>
      </c>
      <c r="B9635" s="1">
        <v>43277</v>
      </c>
      <c r="C9635" s="1" t="s">
        <v>43</v>
      </c>
      <c r="D9635" s="1" t="s">
        <v>42</v>
      </c>
      <c r="E9635">
        <v>1000000931</v>
      </c>
      <c r="F9635" t="s">
        <v>41</v>
      </c>
      <c r="G9635" s="5" t="s">
        <v>13</v>
      </c>
      <c r="H9635">
        <v>10000182</v>
      </c>
      <c r="I9635" s="3" t="s">
        <v>31</v>
      </c>
      <c r="J9635" s="2">
        <v>0.24448983551274517</v>
      </c>
    </row>
    <row r="9636" spans="1:10" x14ac:dyDescent="0.2">
      <c r="A9636" t="s">
        <v>91</v>
      </c>
      <c r="B9636" s="1">
        <v>43277</v>
      </c>
      <c r="C9636" s="1" t="s">
        <v>43</v>
      </c>
      <c r="D9636" s="1" t="s">
        <v>42</v>
      </c>
      <c r="E9636">
        <v>1000001014</v>
      </c>
      <c r="F9636" t="s">
        <v>44</v>
      </c>
      <c r="G9636" s="5" t="s">
        <v>13</v>
      </c>
      <c r="H9636">
        <v>10000182</v>
      </c>
      <c r="I9636" s="3" t="s">
        <v>31</v>
      </c>
      <c r="J9636" s="2">
        <v>0.18407137664649048</v>
      </c>
    </row>
    <row r="9637" spans="1:10" x14ac:dyDescent="0.2">
      <c r="A9637" t="s">
        <v>91</v>
      </c>
      <c r="B9637" s="1">
        <v>43277</v>
      </c>
      <c r="C9637" s="1" t="s">
        <v>43</v>
      </c>
      <c r="D9637" s="1" t="s">
        <v>51</v>
      </c>
      <c r="E9637">
        <v>1000000460</v>
      </c>
      <c r="F9637" t="s">
        <v>50</v>
      </c>
      <c r="G9637" s="5" t="s">
        <v>13</v>
      </c>
      <c r="H9637">
        <v>10000182</v>
      </c>
      <c r="I9637" s="3" t="s">
        <v>31</v>
      </c>
      <c r="J9637" s="2">
        <v>0.4732584950715033</v>
      </c>
    </row>
    <row r="9638" spans="1:10" x14ac:dyDescent="0.2">
      <c r="A9638" t="s">
        <v>91</v>
      </c>
      <c r="B9638" s="1">
        <v>43277</v>
      </c>
      <c r="C9638" s="1" t="s">
        <v>43</v>
      </c>
      <c r="D9638" s="1" t="s">
        <v>42</v>
      </c>
      <c r="E9638">
        <v>1000001014</v>
      </c>
      <c r="F9638" t="s">
        <v>44</v>
      </c>
      <c r="G9638" s="5" t="s">
        <v>13</v>
      </c>
      <c r="H9638">
        <v>10000136</v>
      </c>
      <c r="I9638" s="3" t="s">
        <v>40</v>
      </c>
      <c r="J9638" s="2">
        <v>0.15437813827239211</v>
      </c>
    </row>
    <row r="9639" spans="1:10" x14ac:dyDescent="0.2">
      <c r="A9639" t="s">
        <v>91</v>
      </c>
      <c r="B9639" s="1">
        <v>43277</v>
      </c>
      <c r="C9639" s="1" t="s">
        <v>43</v>
      </c>
      <c r="D9639" s="1" t="s">
        <v>42</v>
      </c>
      <c r="E9639">
        <v>1000000931</v>
      </c>
      <c r="F9639" t="s">
        <v>41</v>
      </c>
      <c r="G9639" s="5" t="s">
        <v>13</v>
      </c>
      <c r="H9639">
        <v>10000078</v>
      </c>
      <c r="I9639" s="3" t="s">
        <v>30</v>
      </c>
      <c r="J9639" s="2">
        <v>0.1808785939285131</v>
      </c>
    </row>
    <row r="9640" spans="1:10" x14ac:dyDescent="0.2">
      <c r="A9640" t="s">
        <v>91</v>
      </c>
      <c r="B9640" s="1">
        <v>43277</v>
      </c>
      <c r="C9640" s="1" t="s">
        <v>43</v>
      </c>
      <c r="D9640" s="1" t="s">
        <v>42</v>
      </c>
      <c r="E9640">
        <v>1000000931</v>
      </c>
      <c r="F9640" t="s">
        <v>41</v>
      </c>
      <c r="G9640" s="5" t="s">
        <v>13</v>
      </c>
      <c r="H9640">
        <v>20000099</v>
      </c>
      <c r="I9640" s="3" t="s">
        <v>20</v>
      </c>
      <c r="J9640" s="2">
        <v>0.18449616580708336</v>
      </c>
    </row>
    <row r="9641" spans="1:10" x14ac:dyDescent="0.2">
      <c r="A9641" t="s">
        <v>91</v>
      </c>
      <c r="B9641" s="1">
        <v>43277</v>
      </c>
      <c r="C9641" s="1" t="s">
        <v>43</v>
      </c>
      <c r="D9641" s="1" t="s">
        <v>78</v>
      </c>
      <c r="E9641">
        <v>1000003187</v>
      </c>
      <c r="F9641" t="s">
        <v>77</v>
      </c>
      <c r="G9641" s="5" t="s">
        <v>13</v>
      </c>
      <c r="H9641">
        <v>10000211</v>
      </c>
      <c r="I9641" s="3" t="s">
        <v>11</v>
      </c>
      <c r="J9641" s="2">
        <v>1.0157515989106454</v>
      </c>
    </row>
    <row r="9642" spans="1:10" x14ac:dyDescent="0.2">
      <c r="A9642" t="s">
        <v>91</v>
      </c>
      <c r="B9642" s="1">
        <v>43277</v>
      </c>
      <c r="C9642" s="1" t="s">
        <v>43</v>
      </c>
      <c r="D9642" s="1" t="s">
        <v>80</v>
      </c>
      <c r="E9642">
        <v>1000003498</v>
      </c>
      <c r="F9642" t="s">
        <v>79</v>
      </c>
      <c r="G9642" s="5" t="s">
        <v>13</v>
      </c>
      <c r="H9642">
        <v>10000131</v>
      </c>
      <c r="I9642" s="3" t="s">
        <v>38</v>
      </c>
      <c r="J9642" s="2">
        <v>1.0994821972323037</v>
      </c>
    </row>
    <row r="9643" spans="1:10" x14ac:dyDescent="0.2">
      <c r="A9643" t="s">
        <v>91</v>
      </c>
      <c r="B9643" s="1">
        <v>43277</v>
      </c>
      <c r="C9643" s="1" t="s">
        <v>43</v>
      </c>
      <c r="D9643" s="1" t="s">
        <v>78</v>
      </c>
      <c r="E9643">
        <v>1000003187</v>
      </c>
      <c r="F9643" t="s">
        <v>77</v>
      </c>
      <c r="G9643" s="5" t="s">
        <v>13</v>
      </c>
      <c r="H9643">
        <v>10000064</v>
      </c>
      <c r="I9643" s="3" t="s">
        <v>53</v>
      </c>
      <c r="J9643" s="2">
        <v>0.69002002198434298</v>
      </c>
    </row>
    <row r="9644" spans="1:10" x14ac:dyDescent="0.2">
      <c r="A9644" t="s">
        <v>91</v>
      </c>
      <c r="B9644" s="1">
        <v>43277</v>
      </c>
      <c r="C9644" s="1" t="s">
        <v>43</v>
      </c>
      <c r="D9644" s="1" t="s">
        <v>78</v>
      </c>
      <c r="E9644">
        <v>1000003187</v>
      </c>
      <c r="F9644" t="s">
        <v>77</v>
      </c>
      <c r="G9644" s="5" t="s">
        <v>13</v>
      </c>
      <c r="H9644">
        <v>20000099</v>
      </c>
      <c r="I9644" s="3" t="s">
        <v>20</v>
      </c>
      <c r="J9644" s="2">
        <v>0.70382042242402987</v>
      </c>
    </row>
    <row r="9645" spans="1:10" x14ac:dyDescent="0.2">
      <c r="A9645" t="s">
        <v>91</v>
      </c>
      <c r="B9645" s="1">
        <v>43277</v>
      </c>
      <c r="C9645" s="1" t="s">
        <v>43</v>
      </c>
      <c r="D9645" s="1" t="s">
        <v>78</v>
      </c>
      <c r="E9645">
        <v>1000003187</v>
      </c>
      <c r="F9645" t="s">
        <v>77</v>
      </c>
      <c r="G9645" s="5" t="s">
        <v>13</v>
      </c>
      <c r="H9645">
        <v>10000078</v>
      </c>
      <c r="I9645" s="3" t="s">
        <v>30</v>
      </c>
      <c r="J9645" s="2">
        <v>0.80846843183734518</v>
      </c>
    </row>
    <row r="9646" spans="1:10" x14ac:dyDescent="0.2">
      <c r="A9646" t="s">
        <v>91</v>
      </c>
      <c r="B9646" s="1">
        <v>43277</v>
      </c>
      <c r="C9646" s="1" t="s">
        <v>43</v>
      </c>
      <c r="D9646" s="1" t="s">
        <v>78</v>
      </c>
      <c r="E9646">
        <v>1000003187</v>
      </c>
      <c r="F9646" t="s">
        <v>77</v>
      </c>
      <c r="G9646" s="5" t="s">
        <v>13</v>
      </c>
      <c r="H9646">
        <v>10000111</v>
      </c>
      <c r="I9646" s="3" t="s">
        <v>37</v>
      </c>
      <c r="J9646" s="2">
        <v>0.84113055648357404</v>
      </c>
    </row>
    <row r="9647" spans="1:10" x14ac:dyDescent="0.2">
      <c r="A9647" t="s">
        <v>91</v>
      </c>
      <c r="B9647" s="1">
        <v>43277</v>
      </c>
      <c r="C9647" s="1" t="s">
        <v>43</v>
      </c>
      <c r="D9647" s="1" t="s">
        <v>78</v>
      </c>
      <c r="E9647">
        <v>1000003187</v>
      </c>
      <c r="F9647" t="s">
        <v>77</v>
      </c>
      <c r="G9647" s="5" t="s">
        <v>13</v>
      </c>
      <c r="H9647">
        <v>10000131</v>
      </c>
      <c r="I9647" s="3" t="s">
        <v>38</v>
      </c>
      <c r="J9647" s="2">
        <v>0.85795316761324558</v>
      </c>
    </row>
    <row r="9648" spans="1:10" x14ac:dyDescent="0.2">
      <c r="A9648" t="s">
        <v>91</v>
      </c>
      <c r="B9648" s="1">
        <v>43277</v>
      </c>
      <c r="C9648" s="1" t="s">
        <v>43</v>
      </c>
      <c r="D9648" s="1" t="s">
        <v>80</v>
      </c>
      <c r="E9648">
        <v>1000003498</v>
      </c>
      <c r="F9648" t="s">
        <v>79</v>
      </c>
      <c r="G9648" s="5" t="s">
        <v>13</v>
      </c>
      <c r="H9648">
        <v>10000136</v>
      </c>
      <c r="I9648" s="3" t="s">
        <v>40</v>
      </c>
      <c r="J9648" s="2">
        <v>0.9286761003984475</v>
      </c>
    </row>
    <row r="9649" spans="1:10" x14ac:dyDescent="0.2">
      <c r="A9649" t="s">
        <v>91</v>
      </c>
      <c r="B9649" s="1">
        <v>43277</v>
      </c>
      <c r="C9649" s="1" t="s">
        <v>43</v>
      </c>
      <c r="D9649" s="1" t="s">
        <v>51</v>
      </c>
      <c r="E9649">
        <v>1000000460</v>
      </c>
      <c r="F9649" t="s">
        <v>50</v>
      </c>
      <c r="G9649" s="5" t="s">
        <v>13</v>
      </c>
      <c r="H9649">
        <v>20000099</v>
      </c>
      <c r="I9649" s="3" t="s">
        <v>20</v>
      </c>
      <c r="J9649" s="2">
        <v>1.0052288772946685</v>
      </c>
    </row>
    <row r="9650" spans="1:10" x14ac:dyDescent="0.2">
      <c r="A9650" t="s">
        <v>91</v>
      </c>
      <c r="B9650" s="1">
        <v>43277</v>
      </c>
      <c r="C9650" s="1" t="s">
        <v>43</v>
      </c>
      <c r="D9650" s="1" t="s">
        <v>42</v>
      </c>
      <c r="E9650">
        <v>1000000931</v>
      </c>
      <c r="F9650" t="s">
        <v>41</v>
      </c>
      <c r="G9650" s="5" t="s">
        <v>13</v>
      </c>
      <c r="H9650">
        <v>10000136</v>
      </c>
      <c r="I9650" s="3" t="s">
        <v>40</v>
      </c>
      <c r="J9650" s="2">
        <v>5.1081817347466835E-2</v>
      </c>
    </row>
    <row r="9651" spans="1:10" x14ac:dyDescent="0.2">
      <c r="A9651" t="s">
        <v>91</v>
      </c>
      <c r="B9651" s="1">
        <v>43277</v>
      </c>
      <c r="C9651" s="1" t="s">
        <v>43</v>
      </c>
      <c r="D9651" s="1" t="s">
        <v>80</v>
      </c>
      <c r="E9651">
        <v>1000003498</v>
      </c>
      <c r="F9651" t="s">
        <v>79</v>
      </c>
      <c r="G9651" s="5" t="s">
        <v>13</v>
      </c>
      <c r="H9651">
        <v>10000211</v>
      </c>
      <c r="I9651" s="3" t="s">
        <v>11</v>
      </c>
      <c r="J9651" s="2">
        <v>6.7401373168639089E-2</v>
      </c>
    </row>
    <row r="9652" spans="1:10" x14ac:dyDescent="0.2">
      <c r="A9652" t="s">
        <v>91</v>
      </c>
      <c r="B9652" s="1">
        <v>43277</v>
      </c>
      <c r="C9652" s="1" t="s">
        <v>43</v>
      </c>
      <c r="D9652" s="1" t="s">
        <v>78</v>
      </c>
      <c r="E9652">
        <v>1000003187</v>
      </c>
      <c r="F9652" t="s">
        <v>77</v>
      </c>
      <c r="G9652" s="5" t="s">
        <v>13</v>
      </c>
      <c r="H9652">
        <v>20000018</v>
      </c>
      <c r="I9652" s="3" t="s">
        <v>81</v>
      </c>
      <c r="J9652" s="2">
        <v>6.1610622444466703E-2</v>
      </c>
    </row>
    <row r="9653" spans="1:10" x14ac:dyDescent="0.2">
      <c r="A9653" t="s">
        <v>91</v>
      </c>
      <c r="B9653" s="1">
        <v>43277</v>
      </c>
      <c r="C9653" s="1" t="s">
        <v>43</v>
      </c>
      <c r="D9653" s="1" t="s">
        <v>78</v>
      </c>
      <c r="E9653">
        <v>1000003187</v>
      </c>
      <c r="F9653" t="s">
        <v>77</v>
      </c>
      <c r="G9653" s="5" t="s">
        <v>13</v>
      </c>
      <c r="H9653">
        <v>10000136</v>
      </c>
      <c r="I9653" s="3" t="s">
        <v>40</v>
      </c>
      <c r="J9653" s="2">
        <v>8.1293907894558565E-2</v>
      </c>
    </row>
    <row r="9654" spans="1:10" x14ac:dyDescent="0.2">
      <c r="A9654" t="s">
        <v>91</v>
      </c>
      <c r="B9654" s="1">
        <v>43277</v>
      </c>
      <c r="C9654" s="1" t="s">
        <v>9</v>
      </c>
      <c r="D9654" s="1" t="s">
        <v>15</v>
      </c>
      <c r="E9654">
        <v>1000002986</v>
      </c>
      <c r="F9654" t="s">
        <v>14</v>
      </c>
      <c r="G9654" s="5" t="s">
        <v>13</v>
      </c>
      <c r="H9654">
        <v>10000211</v>
      </c>
      <c r="I9654" s="3" t="s">
        <v>11</v>
      </c>
      <c r="J9654" s="2">
        <v>0.16453465053638186</v>
      </c>
    </row>
    <row r="9655" spans="1:10" x14ac:dyDescent="0.2">
      <c r="A9655" t="s">
        <v>91</v>
      </c>
      <c r="B9655" s="1">
        <v>43277</v>
      </c>
      <c r="C9655" s="1" t="s">
        <v>9</v>
      </c>
      <c r="D9655" s="1" t="s">
        <v>12</v>
      </c>
      <c r="E9655">
        <v>1000000072</v>
      </c>
      <c r="F9655" t="s">
        <v>10</v>
      </c>
      <c r="G9655" s="5" t="s">
        <v>13</v>
      </c>
      <c r="H9655">
        <v>10000211</v>
      </c>
      <c r="I9655" s="3" t="s">
        <v>11</v>
      </c>
      <c r="J9655" s="2">
        <v>0.16782534354710951</v>
      </c>
    </row>
    <row r="9656" spans="1:10" x14ac:dyDescent="0.2">
      <c r="A9656" t="s">
        <v>91</v>
      </c>
      <c r="B9656" s="1">
        <v>43277</v>
      </c>
      <c r="C9656" s="1" t="s">
        <v>9</v>
      </c>
      <c r="D9656" s="1" t="s">
        <v>15</v>
      </c>
      <c r="E9656">
        <v>1000002985</v>
      </c>
      <c r="F9656" t="s">
        <v>47</v>
      </c>
      <c r="G9656" s="5" t="s">
        <v>13</v>
      </c>
      <c r="H9656">
        <v>10000211</v>
      </c>
      <c r="I9656" s="3" t="s">
        <v>11</v>
      </c>
      <c r="J9656" s="2">
        <v>0.18899859490282478</v>
      </c>
    </row>
    <row r="9657" spans="1:10" x14ac:dyDescent="0.2">
      <c r="A9657" t="s">
        <v>91</v>
      </c>
      <c r="B9657" s="1">
        <v>43277</v>
      </c>
      <c r="C9657" s="1" t="s">
        <v>9</v>
      </c>
      <c r="D9657" s="1" t="s">
        <v>57</v>
      </c>
      <c r="E9657">
        <v>1000001502</v>
      </c>
      <c r="F9657" t="s">
        <v>56</v>
      </c>
      <c r="G9657" s="5" t="s">
        <v>13</v>
      </c>
      <c r="H9657">
        <v>10000064</v>
      </c>
      <c r="I9657" s="3" t="s">
        <v>53</v>
      </c>
      <c r="J9657" s="2">
        <v>0.41199999999999998</v>
      </c>
    </row>
    <row r="9658" spans="1:10" x14ac:dyDescent="0.2">
      <c r="A9658" t="s">
        <v>91</v>
      </c>
      <c r="B9658" s="1">
        <v>43277</v>
      </c>
      <c r="C9658" s="1" t="s">
        <v>9</v>
      </c>
      <c r="D9658" s="1" t="s">
        <v>17</v>
      </c>
      <c r="E9658">
        <v>1000000059</v>
      </c>
      <c r="F9658" t="s">
        <v>55</v>
      </c>
      <c r="G9658" s="5" t="s">
        <v>13</v>
      </c>
      <c r="H9658">
        <v>10000131</v>
      </c>
      <c r="I9658" s="3" t="s">
        <v>38</v>
      </c>
      <c r="J9658" s="2">
        <v>0.42023999999999995</v>
      </c>
    </row>
    <row r="9659" spans="1:10" x14ac:dyDescent="0.2">
      <c r="A9659" t="s">
        <v>91</v>
      </c>
      <c r="B9659" s="1">
        <v>43277</v>
      </c>
      <c r="C9659" s="1" t="s">
        <v>9</v>
      </c>
      <c r="D9659" s="1" t="s">
        <v>15</v>
      </c>
      <c r="E9659">
        <v>1000002981</v>
      </c>
      <c r="F9659" t="s">
        <v>62</v>
      </c>
      <c r="G9659" s="5" t="s">
        <v>13</v>
      </c>
      <c r="H9659">
        <v>10000211</v>
      </c>
      <c r="I9659" s="3" t="s">
        <v>11</v>
      </c>
      <c r="J9659" s="2">
        <v>0.16061501505859674</v>
      </c>
    </row>
    <row r="9660" spans="1:10" x14ac:dyDescent="0.2">
      <c r="A9660" t="s">
        <v>91</v>
      </c>
      <c r="B9660" s="1">
        <v>43277</v>
      </c>
      <c r="C9660" s="1" t="s">
        <v>9</v>
      </c>
      <c r="D9660" s="1" t="s">
        <v>15</v>
      </c>
      <c r="E9660">
        <v>1000002981</v>
      </c>
      <c r="F9660" t="s">
        <v>62</v>
      </c>
      <c r="G9660" s="5" t="s">
        <v>13</v>
      </c>
      <c r="H9660">
        <v>20000099</v>
      </c>
      <c r="I9660" s="3" t="s">
        <v>20</v>
      </c>
      <c r="J9660" s="2">
        <v>0.16382731535976866</v>
      </c>
    </row>
    <row r="9661" spans="1:10" x14ac:dyDescent="0.2">
      <c r="A9661" t="s">
        <v>91</v>
      </c>
      <c r="B9661" s="1">
        <v>43277</v>
      </c>
      <c r="C9661" s="1" t="s">
        <v>9</v>
      </c>
      <c r="D9661" s="1" t="s">
        <v>59</v>
      </c>
      <c r="E9661">
        <v>1000000192</v>
      </c>
      <c r="F9661" t="s">
        <v>58</v>
      </c>
      <c r="G9661" s="5" t="s">
        <v>13</v>
      </c>
      <c r="H9661">
        <v>10000064</v>
      </c>
      <c r="I9661" s="3" t="s">
        <v>53</v>
      </c>
      <c r="J9661" s="2">
        <v>0.16710386166696403</v>
      </c>
    </row>
    <row r="9662" spans="1:10" x14ac:dyDescent="0.2">
      <c r="A9662" t="s">
        <v>91</v>
      </c>
      <c r="B9662" s="1">
        <v>43277</v>
      </c>
      <c r="C9662" s="1" t="s">
        <v>9</v>
      </c>
      <c r="D9662" s="1" t="s">
        <v>57</v>
      </c>
      <c r="E9662">
        <v>1000001502</v>
      </c>
      <c r="F9662" t="s">
        <v>56</v>
      </c>
      <c r="G9662" s="5" t="s">
        <v>13</v>
      </c>
      <c r="H9662">
        <v>10000131</v>
      </c>
      <c r="I9662" s="3" t="s">
        <v>38</v>
      </c>
      <c r="J9662" s="2">
        <v>0.17385485767830938</v>
      </c>
    </row>
    <row r="9663" spans="1:10" x14ac:dyDescent="0.2">
      <c r="A9663" t="s">
        <v>91</v>
      </c>
      <c r="B9663" s="1">
        <v>43277</v>
      </c>
      <c r="C9663" s="1" t="s">
        <v>9</v>
      </c>
      <c r="D9663" s="1" t="s">
        <v>17</v>
      </c>
      <c r="E9663">
        <v>1000001649</v>
      </c>
      <c r="F9663" t="s">
        <v>16</v>
      </c>
      <c r="G9663" s="5" t="s">
        <v>13</v>
      </c>
      <c r="H9663">
        <v>10000211</v>
      </c>
      <c r="I9663" s="3" t="s">
        <v>11</v>
      </c>
      <c r="J9663" s="2">
        <v>0.18818608912322504</v>
      </c>
    </row>
    <row r="9664" spans="1:10" x14ac:dyDescent="0.2">
      <c r="A9664" t="s">
        <v>91</v>
      </c>
      <c r="B9664" s="1">
        <v>43277</v>
      </c>
      <c r="C9664" s="1" t="s">
        <v>9</v>
      </c>
      <c r="D9664" s="1" t="s">
        <v>57</v>
      </c>
      <c r="E9664">
        <v>1000001502</v>
      </c>
      <c r="F9664" t="s">
        <v>56</v>
      </c>
      <c r="G9664" s="5" t="s">
        <v>13</v>
      </c>
      <c r="H9664">
        <v>10000211</v>
      </c>
      <c r="I9664" s="3" t="s">
        <v>11</v>
      </c>
      <c r="J9664" s="2">
        <v>0.19194981090568952</v>
      </c>
    </row>
    <row r="9665" spans="1:10" x14ac:dyDescent="0.2">
      <c r="A9665" t="s">
        <v>91</v>
      </c>
      <c r="B9665" s="1">
        <v>43277</v>
      </c>
      <c r="C9665" s="1" t="s">
        <v>9</v>
      </c>
      <c r="D9665" s="1" t="s">
        <v>17</v>
      </c>
      <c r="E9665">
        <v>1000000059</v>
      </c>
      <c r="F9665" t="s">
        <v>55</v>
      </c>
      <c r="G9665" s="5" t="s">
        <v>13</v>
      </c>
      <c r="H9665">
        <v>20000099</v>
      </c>
      <c r="I9665" s="3" t="s">
        <v>20</v>
      </c>
      <c r="J9665" s="2">
        <v>0.19970458326627938</v>
      </c>
    </row>
    <row r="9666" spans="1:10" x14ac:dyDescent="0.2">
      <c r="A9666" t="s">
        <v>91</v>
      </c>
      <c r="B9666" s="1">
        <v>43277</v>
      </c>
      <c r="C9666" s="1" t="s">
        <v>9</v>
      </c>
      <c r="D9666" s="1" t="s">
        <v>72</v>
      </c>
      <c r="E9666">
        <v>1000001699</v>
      </c>
      <c r="F9666" t="s">
        <v>71</v>
      </c>
      <c r="G9666" s="5" t="s">
        <v>13</v>
      </c>
      <c r="H9666">
        <v>10000211</v>
      </c>
      <c r="I9666" s="3" t="s">
        <v>11</v>
      </c>
      <c r="J9666" s="2">
        <v>0.22489979662926213</v>
      </c>
    </row>
    <row r="9667" spans="1:10" x14ac:dyDescent="0.2">
      <c r="A9667" t="s">
        <v>91</v>
      </c>
      <c r="B9667" s="1">
        <v>43277</v>
      </c>
      <c r="C9667" s="1" t="s">
        <v>9</v>
      </c>
      <c r="D9667" s="1" t="s">
        <v>17</v>
      </c>
      <c r="E9667">
        <v>1000000059</v>
      </c>
      <c r="F9667" t="s">
        <v>55</v>
      </c>
      <c r="G9667" s="5" t="s">
        <v>13</v>
      </c>
      <c r="H9667">
        <v>10000064</v>
      </c>
      <c r="I9667" s="3" t="s">
        <v>53</v>
      </c>
      <c r="J9667" s="2">
        <v>0.2532736990639915</v>
      </c>
    </row>
    <row r="9668" spans="1:10" x14ac:dyDescent="0.2">
      <c r="A9668" t="s">
        <v>91</v>
      </c>
      <c r="B9668" s="1">
        <v>43277</v>
      </c>
      <c r="C9668" s="1" t="s">
        <v>9</v>
      </c>
      <c r="D9668" s="1" t="s">
        <v>15</v>
      </c>
      <c r="E9668">
        <v>1000002981</v>
      </c>
      <c r="F9668" t="s">
        <v>62</v>
      </c>
      <c r="G9668" s="5" t="s">
        <v>13</v>
      </c>
      <c r="H9668">
        <v>10000064</v>
      </c>
      <c r="I9668" s="3" t="s">
        <v>53</v>
      </c>
      <c r="J9668" s="2">
        <v>0.26350595650617675</v>
      </c>
    </row>
    <row r="9669" spans="1:10" x14ac:dyDescent="0.2">
      <c r="A9669" t="s">
        <v>91</v>
      </c>
      <c r="B9669" s="1">
        <v>43277</v>
      </c>
      <c r="C9669" s="1" t="s">
        <v>9</v>
      </c>
      <c r="D9669" s="1" t="s">
        <v>75</v>
      </c>
      <c r="E9669">
        <v>1000000281</v>
      </c>
      <c r="F9669" t="s">
        <v>74</v>
      </c>
      <c r="G9669" s="5" t="s">
        <v>13</v>
      </c>
      <c r="H9669">
        <v>20000099</v>
      </c>
      <c r="I9669" s="3" t="s">
        <v>20</v>
      </c>
      <c r="J9669" s="2">
        <v>0.27963462909200681</v>
      </c>
    </row>
    <row r="9670" spans="1:10" x14ac:dyDescent="0.2">
      <c r="A9670" t="s">
        <v>91</v>
      </c>
      <c r="B9670" s="1">
        <v>43277</v>
      </c>
      <c r="C9670" s="1" t="s">
        <v>9</v>
      </c>
      <c r="D9670" s="1" t="s">
        <v>75</v>
      </c>
      <c r="E9670">
        <v>1000000281</v>
      </c>
      <c r="F9670" t="s">
        <v>74</v>
      </c>
      <c r="G9670" s="5" t="s">
        <v>13</v>
      </c>
      <c r="H9670">
        <v>10000131</v>
      </c>
      <c r="I9670" s="3" t="s">
        <v>38</v>
      </c>
      <c r="J9670" s="2">
        <v>0.22127050546947027</v>
      </c>
    </row>
    <row r="9671" spans="1:10" x14ac:dyDescent="0.2">
      <c r="A9671" t="s">
        <v>91</v>
      </c>
      <c r="B9671" s="1">
        <v>43277</v>
      </c>
      <c r="C9671" s="1" t="s">
        <v>9</v>
      </c>
      <c r="D9671" s="1" t="s">
        <v>75</v>
      </c>
      <c r="E9671">
        <v>1000000281</v>
      </c>
      <c r="F9671" t="s">
        <v>74</v>
      </c>
      <c r="G9671" s="5" t="s">
        <v>13</v>
      </c>
      <c r="H9671">
        <v>10000136</v>
      </c>
      <c r="I9671" s="3" t="s">
        <v>40</v>
      </c>
      <c r="J9671" s="2">
        <v>0.23951031117961047</v>
      </c>
    </row>
    <row r="9672" spans="1:10" x14ac:dyDescent="0.2">
      <c r="A9672" t="s">
        <v>91</v>
      </c>
      <c r="B9672" s="1">
        <v>43277</v>
      </c>
      <c r="C9672" s="1" t="s">
        <v>9</v>
      </c>
      <c r="D9672" s="1" t="s">
        <v>17</v>
      </c>
      <c r="E9672">
        <v>1000000059</v>
      </c>
      <c r="F9672" t="s">
        <v>55</v>
      </c>
      <c r="G9672" s="5" t="s">
        <v>13</v>
      </c>
      <c r="H9672">
        <v>10000136</v>
      </c>
      <c r="I9672" s="3" t="s">
        <v>40</v>
      </c>
      <c r="J9672" s="2">
        <v>0.25417025830629209</v>
      </c>
    </row>
    <row r="9673" spans="1:10" x14ac:dyDescent="0.2">
      <c r="A9673" t="s">
        <v>91</v>
      </c>
      <c r="B9673" s="1">
        <v>43277</v>
      </c>
      <c r="C9673" s="1" t="s">
        <v>9</v>
      </c>
      <c r="D9673" s="1" t="s">
        <v>72</v>
      </c>
      <c r="E9673">
        <v>1000000064</v>
      </c>
      <c r="F9673" t="s">
        <v>76</v>
      </c>
      <c r="G9673" s="5" t="s">
        <v>13</v>
      </c>
      <c r="H9673">
        <v>10000064</v>
      </c>
      <c r="I9673" s="3" t="s">
        <v>53</v>
      </c>
      <c r="J9673" s="2">
        <v>0.78520902335999987</v>
      </c>
    </row>
    <row r="9674" spans="1:10" x14ac:dyDescent="0.2">
      <c r="A9674" t="s">
        <v>91</v>
      </c>
      <c r="B9674" s="1">
        <v>43277</v>
      </c>
      <c r="C9674" s="1" t="s">
        <v>9</v>
      </c>
      <c r="D9674" s="1" t="s">
        <v>59</v>
      </c>
      <c r="E9674">
        <v>1000000192</v>
      </c>
      <c r="F9674" t="s">
        <v>58</v>
      </c>
      <c r="G9674" s="5" t="s">
        <v>13</v>
      </c>
      <c r="H9674">
        <v>10000172</v>
      </c>
      <c r="I9674" s="3" t="s">
        <v>18</v>
      </c>
      <c r="J9674" s="2">
        <v>0.84993549920705502</v>
      </c>
    </row>
    <row r="9675" spans="1:10" x14ac:dyDescent="0.2">
      <c r="A9675" t="s">
        <v>91</v>
      </c>
      <c r="B9675" s="1">
        <v>43277</v>
      </c>
      <c r="C9675" s="1" t="s">
        <v>9</v>
      </c>
      <c r="D9675" s="1" t="s">
        <v>15</v>
      </c>
      <c r="E9675">
        <v>1000002981</v>
      </c>
      <c r="F9675" t="s">
        <v>62</v>
      </c>
      <c r="G9675" s="5" t="s">
        <v>13</v>
      </c>
      <c r="H9675">
        <v>10000131</v>
      </c>
      <c r="I9675" s="3" t="s">
        <v>38</v>
      </c>
      <c r="J9675" s="2">
        <v>0.91999751826737086</v>
      </c>
    </row>
    <row r="9676" spans="1:10" x14ac:dyDescent="0.2">
      <c r="A9676" t="s">
        <v>91</v>
      </c>
      <c r="B9676" s="1">
        <v>43277</v>
      </c>
      <c r="C9676" s="1" t="s">
        <v>9</v>
      </c>
      <c r="D9676" s="1" t="s">
        <v>59</v>
      </c>
      <c r="E9676">
        <v>1000000192</v>
      </c>
      <c r="F9676" t="s">
        <v>58</v>
      </c>
      <c r="G9676" s="5" t="s">
        <v>13</v>
      </c>
      <c r="H9676">
        <v>10000111</v>
      </c>
      <c r="I9676" s="3" t="s">
        <v>37</v>
      </c>
      <c r="J9676" s="2">
        <v>0.95716541800537258</v>
      </c>
    </row>
    <row r="9677" spans="1:10" x14ac:dyDescent="0.2">
      <c r="A9677" t="s">
        <v>91</v>
      </c>
      <c r="B9677" s="1">
        <v>43277</v>
      </c>
      <c r="C9677" s="1" t="s">
        <v>9</v>
      </c>
      <c r="D9677" s="1" t="s">
        <v>17</v>
      </c>
      <c r="E9677">
        <v>1000001649</v>
      </c>
      <c r="F9677" t="s">
        <v>16</v>
      </c>
      <c r="G9677" s="5" t="s">
        <v>13</v>
      </c>
      <c r="H9677">
        <v>10000111</v>
      </c>
      <c r="I9677" s="3" t="s">
        <v>37</v>
      </c>
      <c r="J9677" s="2">
        <v>0.97630872636548005</v>
      </c>
    </row>
    <row r="9678" spans="1:10" x14ac:dyDescent="0.2">
      <c r="A9678" t="s">
        <v>91</v>
      </c>
      <c r="B9678" s="1">
        <v>43277</v>
      </c>
      <c r="C9678" s="1" t="s">
        <v>9</v>
      </c>
      <c r="D9678" s="1" t="s">
        <v>17</v>
      </c>
      <c r="E9678">
        <v>1000000059</v>
      </c>
      <c r="F9678" t="s">
        <v>55</v>
      </c>
      <c r="G9678" s="5" t="s">
        <v>13</v>
      </c>
      <c r="H9678">
        <v>10000211</v>
      </c>
      <c r="I9678" s="3" t="s">
        <v>11</v>
      </c>
      <c r="J9678" s="2">
        <v>0.66322570356049881</v>
      </c>
    </row>
    <row r="9679" spans="1:10" x14ac:dyDescent="0.2">
      <c r="A9679" t="s">
        <v>91</v>
      </c>
      <c r="B9679" s="1">
        <v>43277</v>
      </c>
      <c r="C9679" s="1" t="s">
        <v>9</v>
      </c>
      <c r="D9679" s="1" t="s">
        <v>59</v>
      </c>
      <c r="E9679">
        <v>1000000192</v>
      </c>
      <c r="F9679" t="s">
        <v>58</v>
      </c>
      <c r="G9679" s="5" t="s">
        <v>13</v>
      </c>
      <c r="H9679">
        <v>10000211</v>
      </c>
      <c r="I9679" s="3" t="s">
        <v>11</v>
      </c>
      <c r="J9679" s="2">
        <v>0.6764902176317088</v>
      </c>
    </row>
    <row r="9680" spans="1:10" x14ac:dyDescent="0.2">
      <c r="A9680" t="s">
        <v>91</v>
      </c>
      <c r="B9680" s="1">
        <v>43277</v>
      </c>
      <c r="C9680" s="1" t="s">
        <v>9</v>
      </c>
      <c r="D9680" s="1" t="s">
        <v>59</v>
      </c>
      <c r="E9680">
        <v>1000000192</v>
      </c>
      <c r="F9680" t="s">
        <v>58</v>
      </c>
      <c r="G9680" s="5" t="s">
        <v>13</v>
      </c>
      <c r="H9680">
        <v>10000136</v>
      </c>
      <c r="I9680" s="3" t="s">
        <v>40</v>
      </c>
      <c r="J9680" s="2">
        <v>0.94724962240641641</v>
      </c>
    </row>
    <row r="9681" spans="1:10" x14ac:dyDescent="0.2">
      <c r="A9681" t="s">
        <v>91</v>
      </c>
      <c r="B9681" s="1">
        <v>43277</v>
      </c>
      <c r="C9681" s="1" t="s">
        <v>9</v>
      </c>
      <c r="D9681" s="1" t="s">
        <v>12</v>
      </c>
      <c r="E9681">
        <v>1000000072</v>
      </c>
      <c r="F9681" t="s">
        <v>10</v>
      </c>
      <c r="G9681" s="5" t="s">
        <v>13</v>
      </c>
      <c r="H9681">
        <v>10000064</v>
      </c>
      <c r="I9681" s="3" t="s">
        <v>53</v>
      </c>
      <c r="J9681" s="2">
        <v>0.96619461485454483</v>
      </c>
    </row>
    <row r="9682" spans="1:10" x14ac:dyDescent="0.2">
      <c r="A9682" t="s">
        <v>91</v>
      </c>
      <c r="B9682" s="1">
        <v>43277</v>
      </c>
      <c r="C9682" s="1" t="s">
        <v>9</v>
      </c>
      <c r="D9682" s="1" t="s">
        <v>15</v>
      </c>
      <c r="E9682">
        <v>1000002981</v>
      </c>
      <c r="F9682" t="s">
        <v>62</v>
      </c>
      <c r="G9682" s="5" t="s">
        <v>13</v>
      </c>
      <c r="H9682">
        <v>10000136</v>
      </c>
      <c r="I9682" s="3" t="s">
        <v>40</v>
      </c>
      <c r="J9682" s="2">
        <v>0.98551850715163569</v>
      </c>
    </row>
    <row r="9683" spans="1:10" x14ac:dyDescent="0.2">
      <c r="A9683" t="s">
        <v>91</v>
      </c>
      <c r="B9683" s="1">
        <v>43277</v>
      </c>
      <c r="C9683" s="1" t="s">
        <v>9</v>
      </c>
      <c r="D9683" s="1" t="s">
        <v>59</v>
      </c>
      <c r="E9683">
        <v>1000000192</v>
      </c>
      <c r="F9683" t="s">
        <v>58</v>
      </c>
      <c r="G9683" s="5" t="s">
        <v>13</v>
      </c>
      <c r="H9683">
        <v>20000018</v>
      </c>
      <c r="I9683" s="3" t="s">
        <v>81</v>
      </c>
      <c r="J9683" s="2">
        <v>1.0253334548405619</v>
      </c>
    </row>
    <row r="9684" spans="1:10" x14ac:dyDescent="0.2">
      <c r="A9684" t="s">
        <v>91</v>
      </c>
      <c r="B9684" s="1">
        <v>43277</v>
      </c>
      <c r="C9684" s="1" t="s">
        <v>9</v>
      </c>
      <c r="D9684" s="1" t="s">
        <v>72</v>
      </c>
      <c r="E9684">
        <v>1000001699</v>
      </c>
      <c r="F9684" t="s">
        <v>71</v>
      </c>
      <c r="G9684" s="5" t="s">
        <v>13</v>
      </c>
      <c r="H9684">
        <v>10000064</v>
      </c>
      <c r="I9684" s="3" t="s">
        <v>53</v>
      </c>
      <c r="J9684" s="2">
        <v>5.1553012764099702E-2</v>
      </c>
    </row>
    <row r="9685" spans="1:10" x14ac:dyDescent="0.2">
      <c r="A9685" t="s">
        <v>91</v>
      </c>
      <c r="B9685" s="1">
        <v>43277</v>
      </c>
      <c r="C9685" s="1" t="s">
        <v>9</v>
      </c>
      <c r="D9685" s="1" t="s">
        <v>75</v>
      </c>
      <c r="E9685">
        <v>1000000281</v>
      </c>
      <c r="F9685" t="s">
        <v>74</v>
      </c>
      <c r="G9685" s="5" t="s">
        <v>13</v>
      </c>
      <c r="H9685">
        <v>10000211</v>
      </c>
      <c r="I9685" s="3" t="s">
        <v>11</v>
      </c>
      <c r="J9685" s="2">
        <v>6.538168542304762E-2</v>
      </c>
    </row>
    <row r="9686" spans="1:10" x14ac:dyDescent="0.2">
      <c r="A9686" t="s">
        <v>91</v>
      </c>
      <c r="B9686" s="1">
        <v>43277</v>
      </c>
      <c r="C9686" s="1" t="s">
        <v>9</v>
      </c>
      <c r="D9686" s="1" t="s">
        <v>72</v>
      </c>
      <c r="E9686">
        <v>1000001699</v>
      </c>
      <c r="F9686" t="s">
        <v>71</v>
      </c>
      <c r="G9686" s="5" t="s">
        <v>13</v>
      </c>
      <c r="H9686">
        <v>10000136</v>
      </c>
      <c r="I9686" s="3" t="s">
        <v>40</v>
      </c>
      <c r="J9686" s="2">
        <v>7.5103004972208648E-2</v>
      </c>
    </row>
    <row r="9687" spans="1:10" x14ac:dyDescent="0.2">
      <c r="A9687" t="s">
        <v>91</v>
      </c>
      <c r="B9687" s="1">
        <v>43277</v>
      </c>
      <c r="C9687" s="1" t="s">
        <v>9</v>
      </c>
      <c r="D9687" s="1" t="s">
        <v>15</v>
      </c>
      <c r="E9687">
        <v>1000002985</v>
      </c>
      <c r="F9687" t="s">
        <v>47</v>
      </c>
      <c r="G9687" s="5" t="s">
        <v>13</v>
      </c>
      <c r="H9687">
        <v>10000064</v>
      </c>
      <c r="I9687" s="3" t="s">
        <v>53</v>
      </c>
      <c r="J9687" s="2">
        <v>7.6605065071652823E-2</v>
      </c>
    </row>
    <row r="9688" spans="1:10" x14ac:dyDescent="0.2">
      <c r="A9688" t="s">
        <v>91</v>
      </c>
      <c r="B9688" s="1">
        <v>43277</v>
      </c>
      <c r="C9688" s="1" t="s">
        <v>9</v>
      </c>
      <c r="D9688" s="1" t="s">
        <v>75</v>
      </c>
      <c r="E9688">
        <v>1000000281</v>
      </c>
      <c r="F9688" t="s">
        <v>74</v>
      </c>
      <c r="G9688" s="5" t="s">
        <v>13</v>
      </c>
      <c r="H9688">
        <v>10000064</v>
      </c>
      <c r="I9688" s="3" t="s">
        <v>53</v>
      </c>
      <c r="J9688" s="2">
        <v>9.5248769802993682E-2</v>
      </c>
    </row>
    <row r="9689" spans="1:10" x14ac:dyDescent="0.2">
      <c r="A9689" t="s">
        <v>91</v>
      </c>
      <c r="B9689" s="1">
        <v>43277</v>
      </c>
      <c r="C9689" s="1" t="s">
        <v>22</v>
      </c>
      <c r="D9689" s="1" t="s">
        <v>46</v>
      </c>
      <c r="E9689">
        <v>1000001133</v>
      </c>
      <c r="F9689" t="s">
        <v>45</v>
      </c>
      <c r="G9689" s="5" t="s">
        <v>13</v>
      </c>
      <c r="H9689">
        <v>10000078</v>
      </c>
      <c r="I9689" s="3" t="s">
        <v>30</v>
      </c>
      <c r="J9689" s="2">
        <v>0.19277856680088129</v>
      </c>
    </row>
    <row r="9690" spans="1:10" x14ac:dyDescent="0.2">
      <c r="A9690" t="s">
        <v>91</v>
      </c>
      <c r="B9690" s="1">
        <v>43277</v>
      </c>
      <c r="C9690" s="1" t="s">
        <v>22</v>
      </c>
      <c r="D9690" s="1" t="s">
        <v>46</v>
      </c>
      <c r="E9690">
        <v>1000001133</v>
      </c>
      <c r="F9690" t="s">
        <v>45</v>
      </c>
      <c r="G9690" s="5" t="s">
        <v>13</v>
      </c>
      <c r="H9690">
        <v>10000131</v>
      </c>
      <c r="I9690" s="3" t="s">
        <v>38</v>
      </c>
      <c r="J9690" s="2">
        <v>0.19663413813689889</v>
      </c>
    </row>
    <row r="9691" spans="1:10" x14ac:dyDescent="0.2">
      <c r="A9691" t="s">
        <v>91</v>
      </c>
      <c r="B9691" s="1">
        <v>43277</v>
      </c>
      <c r="C9691" s="1" t="s">
        <v>22</v>
      </c>
      <c r="D9691" s="1" t="s">
        <v>29</v>
      </c>
      <c r="E9691">
        <v>1000000028</v>
      </c>
      <c r="F9691" t="s">
        <v>27</v>
      </c>
      <c r="G9691" s="5" t="s">
        <v>13</v>
      </c>
      <c r="H9691">
        <v>10000061</v>
      </c>
      <c r="I9691" s="3" t="s">
        <v>28</v>
      </c>
      <c r="J9691" s="2">
        <v>0.20056682089963687</v>
      </c>
    </row>
    <row r="9692" spans="1:10" x14ac:dyDescent="0.2">
      <c r="A9692" t="s">
        <v>91</v>
      </c>
      <c r="B9692" s="1">
        <v>43277</v>
      </c>
      <c r="C9692" s="1" t="s">
        <v>22</v>
      </c>
      <c r="D9692" s="1" t="s">
        <v>29</v>
      </c>
      <c r="E9692">
        <v>1000000028</v>
      </c>
      <c r="F9692" t="s">
        <v>27</v>
      </c>
      <c r="G9692" s="5" t="s">
        <v>13</v>
      </c>
      <c r="H9692">
        <v>10000078</v>
      </c>
      <c r="I9692" s="3" t="s">
        <v>30</v>
      </c>
      <c r="J9692" s="2">
        <v>0.2045781573176296</v>
      </c>
    </row>
    <row r="9693" spans="1:10" x14ac:dyDescent="0.2">
      <c r="A9693" t="s">
        <v>91</v>
      </c>
      <c r="B9693" s="1">
        <v>43277</v>
      </c>
      <c r="C9693" s="1" t="s">
        <v>22</v>
      </c>
      <c r="D9693" s="1" t="s">
        <v>29</v>
      </c>
      <c r="E9693">
        <v>1000000028</v>
      </c>
      <c r="F9693" t="s">
        <v>27</v>
      </c>
      <c r="G9693" s="5" t="s">
        <v>13</v>
      </c>
      <c r="H9693">
        <v>20000099</v>
      </c>
      <c r="I9693" s="3" t="s">
        <v>20</v>
      </c>
      <c r="J9693" s="2">
        <v>0.20866972046398216</v>
      </c>
    </row>
    <row r="9694" spans="1:10" x14ac:dyDescent="0.2">
      <c r="A9694" t="s">
        <v>91</v>
      </c>
      <c r="B9694" s="1">
        <v>43277</v>
      </c>
      <c r="C9694" s="1" t="s">
        <v>22</v>
      </c>
      <c r="D9694" s="1" t="s">
        <v>29</v>
      </c>
      <c r="E9694">
        <v>1000000054</v>
      </c>
      <c r="F9694" t="s">
        <v>36</v>
      </c>
      <c r="G9694" s="5" t="s">
        <v>13</v>
      </c>
      <c r="H9694">
        <v>10000111</v>
      </c>
      <c r="I9694" s="3" t="s">
        <v>37</v>
      </c>
      <c r="J9694" s="2">
        <v>0.21284311487326182</v>
      </c>
    </row>
    <row r="9695" spans="1:10" x14ac:dyDescent="0.2">
      <c r="A9695" t="s">
        <v>91</v>
      </c>
      <c r="B9695" s="1">
        <v>43277</v>
      </c>
      <c r="C9695" s="1" t="s">
        <v>22</v>
      </c>
      <c r="D9695" s="1" t="s">
        <v>29</v>
      </c>
      <c r="E9695">
        <v>1000000054</v>
      </c>
      <c r="F9695" t="s">
        <v>36</v>
      </c>
      <c r="G9695" s="5" t="s">
        <v>13</v>
      </c>
      <c r="H9695">
        <v>10000131</v>
      </c>
      <c r="I9695" s="3" t="s">
        <v>38</v>
      </c>
      <c r="J9695" s="2">
        <v>0.21709997717072707</v>
      </c>
    </row>
    <row r="9696" spans="1:10" x14ac:dyDescent="0.2">
      <c r="A9696" t="s">
        <v>91</v>
      </c>
      <c r="B9696" s="1">
        <v>43277</v>
      </c>
      <c r="C9696" s="1" t="s">
        <v>22</v>
      </c>
      <c r="D9696" s="1" t="s">
        <v>29</v>
      </c>
      <c r="E9696">
        <v>1000000101</v>
      </c>
      <c r="F9696" t="s">
        <v>39</v>
      </c>
      <c r="G9696" s="5" t="s">
        <v>13</v>
      </c>
      <c r="H9696">
        <v>10000131</v>
      </c>
      <c r="I9696" s="3" t="s">
        <v>38</v>
      </c>
      <c r="J9696" s="2">
        <v>0.22144197671414162</v>
      </c>
    </row>
    <row r="9697" spans="1:10" x14ac:dyDescent="0.2">
      <c r="A9697" t="s">
        <v>91</v>
      </c>
      <c r="B9697" s="1">
        <v>43277</v>
      </c>
      <c r="C9697" s="1" t="s">
        <v>22</v>
      </c>
      <c r="D9697" s="1" t="s">
        <v>29</v>
      </c>
      <c r="E9697">
        <v>1000000101</v>
      </c>
      <c r="F9697" t="s">
        <v>39</v>
      </c>
      <c r="G9697" s="5" t="s">
        <v>13</v>
      </c>
      <c r="H9697">
        <v>10000136</v>
      </c>
      <c r="I9697" s="3" t="s">
        <v>40</v>
      </c>
      <c r="J9697" s="2">
        <v>0.22587081624842445</v>
      </c>
    </row>
    <row r="9698" spans="1:10" x14ac:dyDescent="0.2">
      <c r="A9698" t="s">
        <v>91</v>
      </c>
      <c r="B9698" s="1">
        <v>43277</v>
      </c>
      <c r="C9698" s="1" t="s">
        <v>22</v>
      </c>
      <c r="D9698" s="1" t="s">
        <v>33</v>
      </c>
      <c r="E9698">
        <v>1000000031</v>
      </c>
      <c r="F9698" t="s">
        <v>32</v>
      </c>
      <c r="G9698" s="5" t="s">
        <v>13</v>
      </c>
      <c r="H9698">
        <v>20000099</v>
      </c>
      <c r="I9698" s="3" t="s">
        <v>20</v>
      </c>
      <c r="J9698" s="2">
        <v>0.23499599722486078</v>
      </c>
    </row>
    <row r="9699" spans="1:10" x14ac:dyDescent="0.2">
      <c r="A9699" t="s">
        <v>91</v>
      </c>
      <c r="B9699" s="1">
        <v>43277</v>
      </c>
      <c r="C9699" s="1" t="s">
        <v>22</v>
      </c>
      <c r="D9699" s="1" t="s">
        <v>46</v>
      </c>
      <c r="E9699">
        <v>1000001133</v>
      </c>
      <c r="F9699" t="s">
        <v>45</v>
      </c>
      <c r="G9699" s="5" t="s">
        <v>13</v>
      </c>
      <c r="H9699">
        <v>10000182</v>
      </c>
      <c r="I9699" s="3" t="s">
        <v>31</v>
      </c>
      <c r="J9699" s="2">
        <v>0.24937963222300005</v>
      </c>
    </row>
    <row r="9700" spans="1:10" x14ac:dyDescent="0.2">
      <c r="A9700" t="s">
        <v>91</v>
      </c>
      <c r="B9700" s="1">
        <v>43277</v>
      </c>
      <c r="C9700" s="1" t="s">
        <v>22</v>
      </c>
      <c r="D9700" s="1" t="s">
        <v>29</v>
      </c>
      <c r="E9700">
        <v>1000000101</v>
      </c>
      <c r="F9700" t="s">
        <v>39</v>
      </c>
      <c r="G9700" s="5" t="s">
        <v>13</v>
      </c>
      <c r="H9700">
        <v>10000061</v>
      </c>
      <c r="I9700" s="3" t="s">
        <v>28</v>
      </c>
      <c r="J9700" s="2">
        <v>0.25436722486746005</v>
      </c>
    </row>
    <row r="9701" spans="1:10" x14ac:dyDescent="0.2">
      <c r="A9701" t="s">
        <v>91</v>
      </c>
      <c r="B9701" s="1">
        <v>43277</v>
      </c>
      <c r="C9701" s="1" t="s">
        <v>22</v>
      </c>
      <c r="D9701" s="1" t="s">
        <v>29</v>
      </c>
      <c r="E9701">
        <v>1000000101</v>
      </c>
      <c r="F9701" t="s">
        <v>39</v>
      </c>
      <c r="G9701" s="5" t="s">
        <v>13</v>
      </c>
      <c r="H9701">
        <v>10000182</v>
      </c>
      <c r="I9701" s="3" t="s">
        <v>31</v>
      </c>
      <c r="J9701" s="2">
        <v>0.17345456936480924</v>
      </c>
    </row>
    <row r="9702" spans="1:10" x14ac:dyDescent="0.2">
      <c r="A9702" t="s">
        <v>91</v>
      </c>
      <c r="B9702" s="1">
        <v>43277</v>
      </c>
      <c r="C9702" s="1" t="s">
        <v>22</v>
      </c>
      <c r="D9702" s="1" t="s">
        <v>35</v>
      </c>
      <c r="E9702">
        <v>1000000047</v>
      </c>
      <c r="F9702" t="s">
        <v>34</v>
      </c>
      <c r="G9702" s="5" t="s">
        <v>13</v>
      </c>
      <c r="H9702">
        <v>10000078</v>
      </c>
      <c r="I9702" s="3" t="s">
        <v>30</v>
      </c>
      <c r="J9702" s="2">
        <v>0.17692366075210544</v>
      </c>
    </row>
    <row r="9703" spans="1:10" x14ac:dyDescent="0.2">
      <c r="A9703" t="s">
        <v>91</v>
      </c>
      <c r="B9703" s="1">
        <v>43277</v>
      </c>
      <c r="C9703" s="1" t="s">
        <v>22</v>
      </c>
      <c r="D9703" s="1" t="s">
        <v>35</v>
      </c>
      <c r="E9703">
        <v>1000000047</v>
      </c>
      <c r="F9703" t="s">
        <v>34</v>
      </c>
      <c r="G9703" s="5" t="s">
        <v>13</v>
      </c>
      <c r="H9703">
        <v>10000131</v>
      </c>
      <c r="I9703" s="3" t="s">
        <v>38</v>
      </c>
      <c r="J9703" s="2">
        <v>0.18046213396714755</v>
      </c>
    </row>
    <row r="9704" spans="1:10" x14ac:dyDescent="0.2">
      <c r="A9704" t="s">
        <v>91</v>
      </c>
      <c r="B9704" s="1">
        <v>43277</v>
      </c>
      <c r="C9704" s="1" t="s">
        <v>22</v>
      </c>
      <c r="D9704" s="1" t="s">
        <v>46</v>
      </c>
      <c r="E9704">
        <v>1000001133</v>
      </c>
      <c r="F9704" t="s">
        <v>45</v>
      </c>
      <c r="G9704" s="5" t="s">
        <v>13</v>
      </c>
      <c r="H9704">
        <v>10000111</v>
      </c>
      <c r="I9704" s="3" t="s">
        <v>37</v>
      </c>
      <c r="J9704" s="2">
        <v>0.42864479999999994</v>
      </c>
    </row>
    <row r="9705" spans="1:10" x14ac:dyDescent="0.2">
      <c r="A9705" t="s">
        <v>91</v>
      </c>
      <c r="B9705" s="1">
        <v>43277</v>
      </c>
      <c r="C9705" s="1" t="s">
        <v>22</v>
      </c>
      <c r="D9705" s="1" t="s">
        <v>49</v>
      </c>
      <c r="E9705">
        <v>1000000018</v>
      </c>
      <c r="F9705" t="s">
        <v>48</v>
      </c>
      <c r="G9705" s="5" t="s">
        <v>13</v>
      </c>
      <c r="H9705">
        <v>10000131</v>
      </c>
      <c r="I9705" s="3" t="s">
        <v>38</v>
      </c>
      <c r="J9705" s="2">
        <v>0.43721769599999993</v>
      </c>
    </row>
    <row r="9706" spans="1:10" x14ac:dyDescent="0.2">
      <c r="A9706" t="s">
        <v>91</v>
      </c>
      <c r="B9706" s="1">
        <v>43277</v>
      </c>
      <c r="C9706" s="1" t="s">
        <v>22</v>
      </c>
      <c r="D9706" s="1" t="s">
        <v>29</v>
      </c>
      <c r="E9706">
        <v>1000000101</v>
      </c>
      <c r="F9706" t="s">
        <v>39</v>
      </c>
      <c r="G9706" s="5" t="s">
        <v>13</v>
      </c>
      <c r="H9706">
        <v>10000078</v>
      </c>
      <c r="I9706" s="3" t="s">
        <v>30</v>
      </c>
      <c r="J9706" s="2">
        <v>0.44596204991999999</v>
      </c>
    </row>
    <row r="9707" spans="1:10" x14ac:dyDescent="0.2">
      <c r="A9707" t="s">
        <v>91</v>
      </c>
      <c r="B9707" s="1">
        <v>43277</v>
      </c>
      <c r="C9707" s="1" t="s">
        <v>22</v>
      </c>
      <c r="D9707" s="1" t="s">
        <v>29</v>
      </c>
      <c r="E9707">
        <v>1000000101</v>
      </c>
      <c r="F9707" t="s">
        <v>39</v>
      </c>
      <c r="G9707" s="5" t="s">
        <v>13</v>
      </c>
      <c r="H9707">
        <v>20000099</v>
      </c>
      <c r="I9707" s="3" t="s">
        <v>20</v>
      </c>
      <c r="J9707" s="2">
        <v>0.45488129091839996</v>
      </c>
    </row>
    <row r="9708" spans="1:10" x14ac:dyDescent="0.2">
      <c r="A9708" t="s">
        <v>91</v>
      </c>
      <c r="B9708" s="1">
        <v>43277</v>
      </c>
      <c r="C9708" s="1" t="s">
        <v>22</v>
      </c>
      <c r="D9708" s="1" t="s">
        <v>35</v>
      </c>
      <c r="E9708">
        <v>1000000047</v>
      </c>
      <c r="F9708" t="s">
        <v>34</v>
      </c>
      <c r="G9708" s="5" t="s">
        <v>13</v>
      </c>
      <c r="H9708">
        <v>10000061</v>
      </c>
      <c r="I9708" s="3" t="s">
        <v>28</v>
      </c>
      <c r="J9708" s="2">
        <v>0.46397891673676794</v>
      </c>
    </row>
    <row r="9709" spans="1:10" x14ac:dyDescent="0.2">
      <c r="A9709" t="s">
        <v>91</v>
      </c>
      <c r="B9709" s="1">
        <v>43277</v>
      </c>
      <c r="C9709" s="1" t="s">
        <v>22</v>
      </c>
      <c r="D9709" s="1" t="s">
        <v>64</v>
      </c>
      <c r="E9709">
        <v>1000002973</v>
      </c>
      <c r="F9709" t="s">
        <v>63</v>
      </c>
      <c r="G9709" s="5" t="s">
        <v>13</v>
      </c>
      <c r="H9709">
        <v>10000078</v>
      </c>
      <c r="I9709" s="3" t="s">
        <v>30</v>
      </c>
      <c r="J9709" s="2">
        <v>0.17733195483187558</v>
      </c>
    </row>
    <row r="9710" spans="1:10" x14ac:dyDescent="0.2">
      <c r="A9710" t="s">
        <v>91</v>
      </c>
      <c r="B9710" s="1">
        <v>43277</v>
      </c>
      <c r="C9710" s="1" t="s">
        <v>22</v>
      </c>
      <c r="D9710" s="1" t="s">
        <v>61</v>
      </c>
      <c r="E9710">
        <v>1000000579</v>
      </c>
      <c r="F9710" t="s">
        <v>60</v>
      </c>
      <c r="G9710" s="5" t="s">
        <v>13</v>
      </c>
      <c r="H9710">
        <v>10000182</v>
      </c>
      <c r="I9710" s="3" t="s">
        <v>31</v>
      </c>
      <c r="J9710" s="2">
        <v>0.19578880712380331</v>
      </c>
    </row>
    <row r="9711" spans="1:10" x14ac:dyDescent="0.2">
      <c r="A9711" t="s">
        <v>91</v>
      </c>
      <c r="B9711" s="1">
        <v>43277</v>
      </c>
      <c r="C9711" s="1" t="s">
        <v>22</v>
      </c>
      <c r="D9711" s="1" t="s">
        <v>29</v>
      </c>
      <c r="E9711">
        <v>1000000028</v>
      </c>
      <c r="F9711" t="s">
        <v>27</v>
      </c>
      <c r="G9711" s="5" t="s">
        <v>13</v>
      </c>
      <c r="H9711">
        <v>10000111</v>
      </c>
      <c r="I9711" s="3" t="s">
        <v>37</v>
      </c>
      <c r="J9711" s="2">
        <v>0.20369867493160498</v>
      </c>
    </row>
    <row r="9712" spans="1:10" x14ac:dyDescent="0.2">
      <c r="A9712" t="s">
        <v>91</v>
      </c>
      <c r="B9712" s="1">
        <v>43277</v>
      </c>
      <c r="C9712" s="1" t="s">
        <v>22</v>
      </c>
      <c r="D9712" s="1" t="s">
        <v>29</v>
      </c>
      <c r="E9712">
        <v>1000000054</v>
      </c>
      <c r="F9712" t="s">
        <v>36</v>
      </c>
      <c r="G9712" s="5" t="s">
        <v>13</v>
      </c>
      <c r="H9712">
        <v>10000136</v>
      </c>
      <c r="I9712" s="3" t="s">
        <v>40</v>
      </c>
      <c r="J9712" s="2">
        <v>0.20777264843023707</v>
      </c>
    </row>
    <row r="9713" spans="1:10" x14ac:dyDescent="0.2">
      <c r="A9713" t="s">
        <v>91</v>
      </c>
      <c r="B9713" s="1">
        <v>43277</v>
      </c>
      <c r="C9713" s="1" t="s">
        <v>22</v>
      </c>
      <c r="D9713" s="1" t="s">
        <v>33</v>
      </c>
      <c r="E9713">
        <v>1000000031</v>
      </c>
      <c r="F9713" t="s">
        <v>32</v>
      </c>
      <c r="G9713" s="5" t="s">
        <v>13</v>
      </c>
      <c r="H9713">
        <v>10000061</v>
      </c>
      <c r="I9713" s="3" t="s">
        <v>28</v>
      </c>
      <c r="J9713" s="2">
        <v>0.21192810139884183</v>
      </c>
    </row>
    <row r="9714" spans="1:10" x14ac:dyDescent="0.2">
      <c r="A9714" t="s">
        <v>91</v>
      </c>
      <c r="B9714" s="1">
        <v>43277</v>
      </c>
      <c r="C9714" s="1" t="s">
        <v>22</v>
      </c>
      <c r="D9714" s="1" t="s">
        <v>61</v>
      </c>
      <c r="E9714">
        <v>1000000579</v>
      </c>
      <c r="F9714" t="s">
        <v>60</v>
      </c>
      <c r="G9714" s="5" t="s">
        <v>13</v>
      </c>
      <c r="H9714">
        <v>10000078</v>
      </c>
      <c r="I9714" s="3" t="s">
        <v>30</v>
      </c>
      <c r="J9714" s="2">
        <v>0.22048999669535504</v>
      </c>
    </row>
    <row r="9715" spans="1:10" x14ac:dyDescent="0.2">
      <c r="A9715" t="s">
        <v>91</v>
      </c>
      <c r="B9715" s="1">
        <v>43277</v>
      </c>
      <c r="C9715" s="1" t="s">
        <v>22</v>
      </c>
      <c r="D9715" s="1" t="s">
        <v>49</v>
      </c>
      <c r="E9715">
        <v>1000000018</v>
      </c>
      <c r="F9715" t="s">
        <v>48</v>
      </c>
      <c r="G9715" s="5" t="s">
        <v>13</v>
      </c>
      <c r="H9715">
        <v>10000078</v>
      </c>
      <c r="I9715" s="3" t="s">
        <v>30</v>
      </c>
      <c r="J9715" s="2">
        <v>0.22939779256184739</v>
      </c>
    </row>
    <row r="9716" spans="1:10" x14ac:dyDescent="0.2">
      <c r="A9716" t="s">
        <v>91</v>
      </c>
      <c r="B9716" s="1">
        <v>43277</v>
      </c>
      <c r="C9716" s="1" t="s">
        <v>22</v>
      </c>
      <c r="D9716" s="1" t="s">
        <v>69</v>
      </c>
      <c r="E9716">
        <v>1000000129</v>
      </c>
      <c r="F9716" t="s">
        <v>70</v>
      </c>
      <c r="G9716" s="5" t="s">
        <v>13</v>
      </c>
      <c r="H9716">
        <v>10000078</v>
      </c>
      <c r="I9716" s="3" t="s">
        <v>30</v>
      </c>
      <c r="J9716" s="2">
        <v>0.23398574841308434</v>
      </c>
    </row>
    <row r="9717" spans="1:10" x14ac:dyDescent="0.2">
      <c r="A9717" t="s">
        <v>91</v>
      </c>
      <c r="B9717" s="1">
        <v>43277</v>
      </c>
      <c r="C9717" s="1" t="s">
        <v>22</v>
      </c>
      <c r="D9717" s="1" t="s">
        <v>69</v>
      </c>
      <c r="E9717">
        <v>1000000129</v>
      </c>
      <c r="F9717" t="s">
        <v>70</v>
      </c>
      <c r="G9717" s="5" t="s">
        <v>13</v>
      </c>
      <c r="H9717">
        <v>10000131</v>
      </c>
      <c r="I9717" s="3" t="s">
        <v>38</v>
      </c>
      <c r="J9717" s="2">
        <v>0.23866546338134603</v>
      </c>
    </row>
    <row r="9718" spans="1:10" x14ac:dyDescent="0.2">
      <c r="A9718" t="s">
        <v>91</v>
      </c>
      <c r="B9718" s="1">
        <v>43277</v>
      </c>
      <c r="C9718" s="1" t="s">
        <v>22</v>
      </c>
      <c r="D9718" s="1" t="s">
        <v>29</v>
      </c>
      <c r="E9718">
        <v>1000000101</v>
      </c>
      <c r="F9718" t="s">
        <v>39</v>
      </c>
      <c r="G9718" s="5" t="s">
        <v>13</v>
      </c>
      <c r="H9718">
        <v>10000111</v>
      </c>
      <c r="I9718" s="3" t="s">
        <v>37</v>
      </c>
      <c r="J9718" s="2">
        <v>0.24343877264897298</v>
      </c>
    </row>
    <row r="9719" spans="1:10" x14ac:dyDescent="0.2">
      <c r="A9719" t="s">
        <v>91</v>
      </c>
      <c r="B9719" s="1">
        <v>43277</v>
      </c>
      <c r="C9719" s="1" t="s">
        <v>22</v>
      </c>
      <c r="D9719" s="1" t="s">
        <v>61</v>
      </c>
      <c r="E9719">
        <v>1000000579</v>
      </c>
      <c r="F9719" t="s">
        <v>60</v>
      </c>
      <c r="G9719" s="5" t="s">
        <v>13</v>
      </c>
      <c r="H9719">
        <v>20000099</v>
      </c>
      <c r="I9719" s="3" t="s">
        <v>20</v>
      </c>
      <c r="J9719" s="2">
        <v>0.24830754810195244</v>
      </c>
    </row>
    <row r="9720" spans="1:10" x14ac:dyDescent="0.2">
      <c r="A9720" t="s">
        <v>91</v>
      </c>
      <c r="B9720" s="1">
        <v>43277</v>
      </c>
      <c r="C9720" s="1" t="s">
        <v>22</v>
      </c>
      <c r="D9720" s="1" t="s">
        <v>49</v>
      </c>
      <c r="E9720">
        <v>1000000020</v>
      </c>
      <c r="F9720" t="s">
        <v>73</v>
      </c>
      <c r="G9720" s="5" t="s">
        <v>13</v>
      </c>
      <c r="H9720">
        <v>20000099</v>
      </c>
      <c r="I9720" s="3" t="s">
        <v>20</v>
      </c>
      <c r="J9720" s="2">
        <v>0.25833917304527132</v>
      </c>
    </row>
    <row r="9721" spans="1:10" x14ac:dyDescent="0.2">
      <c r="A9721" t="s">
        <v>91</v>
      </c>
      <c r="B9721" s="1">
        <v>43277</v>
      </c>
      <c r="C9721" s="1" t="s">
        <v>22</v>
      </c>
      <c r="D9721" s="1" t="s">
        <v>46</v>
      </c>
      <c r="E9721">
        <v>1000001133</v>
      </c>
      <c r="F9721" t="s">
        <v>45</v>
      </c>
      <c r="G9721" s="5" t="s">
        <v>13</v>
      </c>
      <c r="H9721">
        <v>10000061</v>
      </c>
      <c r="I9721" s="3" t="s">
        <v>28</v>
      </c>
      <c r="J9721" s="2">
        <v>0.26877607563630024</v>
      </c>
    </row>
    <row r="9722" spans="1:10" x14ac:dyDescent="0.2">
      <c r="A9722" t="s">
        <v>91</v>
      </c>
      <c r="B9722" s="1">
        <v>43277</v>
      </c>
      <c r="C9722" s="1" t="s">
        <v>22</v>
      </c>
      <c r="D9722" s="1" t="s">
        <v>49</v>
      </c>
      <c r="E9722">
        <v>1000000020</v>
      </c>
      <c r="F9722" t="s">
        <v>73</v>
      </c>
      <c r="G9722" s="5" t="s">
        <v>13</v>
      </c>
      <c r="H9722">
        <v>10000078</v>
      </c>
      <c r="I9722" s="3" t="s">
        <v>30</v>
      </c>
      <c r="J9722" s="2">
        <v>0.21693186810732382</v>
      </c>
    </row>
    <row r="9723" spans="1:10" x14ac:dyDescent="0.2">
      <c r="A9723" t="s">
        <v>91</v>
      </c>
      <c r="B9723" s="1">
        <v>43277</v>
      </c>
      <c r="C9723" s="1" t="s">
        <v>22</v>
      </c>
      <c r="D9723" s="1" t="s">
        <v>49</v>
      </c>
      <c r="E9723">
        <v>1000000020</v>
      </c>
      <c r="F9723" t="s">
        <v>73</v>
      </c>
      <c r="G9723" s="5" t="s">
        <v>13</v>
      </c>
      <c r="H9723">
        <v>10000136</v>
      </c>
      <c r="I9723" s="3" t="s">
        <v>40</v>
      </c>
      <c r="J9723" s="2">
        <v>0.22569591557885968</v>
      </c>
    </row>
    <row r="9724" spans="1:10" x14ac:dyDescent="0.2">
      <c r="A9724" t="s">
        <v>91</v>
      </c>
      <c r="B9724" s="1">
        <v>43277</v>
      </c>
      <c r="C9724" s="1" t="s">
        <v>22</v>
      </c>
      <c r="D9724" s="1" t="s">
        <v>61</v>
      </c>
      <c r="E9724">
        <v>1000000579</v>
      </c>
      <c r="F9724" t="s">
        <v>60</v>
      </c>
      <c r="G9724" s="5" t="s">
        <v>13</v>
      </c>
      <c r="H9724">
        <v>10000061</v>
      </c>
      <c r="I9724" s="3" t="s">
        <v>28</v>
      </c>
      <c r="J9724" s="2">
        <v>0.23481403056824557</v>
      </c>
    </row>
    <row r="9725" spans="1:10" x14ac:dyDescent="0.2">
      <c r="A9725" t="s">
        <v>91</v>
      </c>
      <c r="B9725" s="1">
        <v>43277</v>
      </c>
      <c r="C9725" s="1" t="s">
        <v>22</v>
      </c>
      <c r="D9725" s="1" t="s">
        <v>49</v>
      </c>
      <c r="E9725">
        <v>1000000018</v>
      </c>
      <c r="F9725" t="s">
        <v>48</v>
      </c>
      <c r="G9725" s="5" t="s">
        <v>13</v>
      </c>
      <c r="H9725">
        <v>20000099</v>
      </c>
      <c r="I9725" s="3" t="s">
        <v>20</v>
      </c>
      <c r="J9725" s="2">
        <v>0.24430051740320269</v>
      </c>
    </row>
    <row r="9726" spans="1:10" x14ac:dyDescent="0.2">
      <c r="A9726" t="s">
        <v>91</v>
      </c>
      <c r="B9726" s="1">
        <v>43277</v>
      </c>
      <c r="C9726" s="1" t="s">
        <v>22</v>
      </c>
      <c r="D9726" s="1" t="s">
        <v>29</v>
      </c>
      <c r="E9726">
        <v>1000000028</v>
      </c>
      <c r="F9726" t="s">
        <v>27</v>
      </c>
      <c r="G9726" s="5" t="s">
        <v>13</v>
      </c>
      <c r="H9726">
        <v>10000131</v>
      </c>
      <c r="I9726" s="3" t="s">
        <v>38</v>
      </c>
      <c r="J9726" s="2">
        <v>0.24918652775126673</v>
      </c>
    </row>
    <row r="9727" spans="1:10" x14ac:dyDescent="0.2">
      <c r="A9727" t="s">
        <v>91</v>
      </c>
      <c r="B9727" s="1">
        <v>43277</v>
      </c>
      <c r="C9727" s="1" t="s">
        <v>22</v>
      </c>
      <c r="D9727" s="1" t="s">
        <v>69</v>
      </c>
      <c r="E9727">
        <v>1000000129</v>
      </c>
      <c r="F9727" t="s">
        <v>70</v>
      </c>
      <c r="G9727" s="5" t="s">
        <v>13</v>
      </c>
      <c r="H9727">
        <v>10000136</v>
      </c>
      <c r="I9727" s="3" t="s">
        <v>40</v>
      </c>
      <c r="J9727" s="2">
        <v>1.1960000000000002</v>
      </c>
    </row>
    <row r="9728" spans="1:10" x14ac:dyDescent="0.2">
      <c r="A9728" t="s">
        <v>91</v>
      </c>
      <c r="B9728" s="1">
        <v>43277</v>
      </c>
      <c r="C9728" s="1" t="s">
        <v>22</v>
      </c>
      <c r="D9728" s="1" t="s">
        <v>49</v>
      </c>
      <c r="E9728">
        <v>1000000020</v>
      </c>
      <c r="F9728" t="s">
        <v>73</v>
      </c>
      <c r="G9728" s="5" t="s">
        <v>13</v>
      </c>
      <c r="H9728">
        <v>10000131</v>
      </c>
      <c r="I9728" s="3" t="s">
        <v>38</v>
      </c>
      <c r="J9728" s="2">
        <v>0.7547183999999999</v>
      </c>
    </row>
    <row r="9729" spans="1:10" x14ac:dyDescent="0.2">
      <c r="A9729" t="s">
        <v>91</v>
      </c>
      <c r="B9729" s="1">
        <v>43277</v>
      </c>
      <c r="C9729" s="1" t="s">
        <v>22</v>
      </c>
      <c r="D9729" s="1" t="s">
        <v>29</v>
      </c>
      <c r="E9729">
        <v>1000000054</v>
      </c>
      <c r="F9729" t="s">
        <v>36</v>
      </c>
      <c r="G9729" s="5" t="s">
        <v>13</v>
      </c>
      <c r="H9729">
        <v>10000078</v>
      </c>
      <c r="I9729" s="3" t="s">
        <v>30</v>
      </c>
      <c r="J9729" s="2">
        <v>0.76981276799999987</v>
      </c>
    </row>
    <row r="9730" spans="1:10" x14ac:dyDescent="0.2">
      <c r="A9730" t="s">
        <v>91</v>
      </c>
      <c r="B9730" s="1">
        <v>43277</v>
      </c>
      <c r="C9730" s="1" t="s">
        <v>22</v>
      </c>
      <c r="D9730" s="1" t="s">
        <v>49</v>
      </c>
      <c r="E9730">
        <v>1000000018</v>
      </c>
      <c r="F9730" t="s">
        <v>48</v>
      </c>
      <c r="G9730" s="5" t="s">
        <v>13</v>
      </c>
      <c r="H9730">
        <v>10000211</v>
      </c>
      <c r="I9730" s="3" t="s">
        <v>11</v>
      </c>
      <c r="J9730" s="2">
        <v>0.80091320382719988</v>
      </c>
    </row>
    <row r="9731" spans="1:10" x14ac:dyDescent="0.2">
      <c r="A9731" t="s">
        <v>91</v>
      </c>
      <c r="B9731" s="1">
        <v>43277</v>
      </c>
      <c r="C9731" s="1" t="s">
        <v>22</v>
      </c>
      <c r="D9731" s="1" t="s">
        <v>69</v>
      </c>
      <c r="E9731">
        <v>1000000129</v>
      </c>
      <c r="F9731" t="s">
        <v>70</v>
      </c>
      <c r="G9731" s="5" t="s">
        <v>13</v>
      </c>
      <c r="H9731">
        <v>20000099</v>
      </c>
      <c r="I9731" s="3" t="s">
        <v>20</v>
      </c>
      <c r="J9731" s="2">
        <v>0.81693146790374382</v>
      </c>
    </row>
    <row r="9732" spans="1:10" x14ac:dyDescent="0.2">
      <c r="A9732" t="s">
        <v>91</v>
      </c>
      <c r="B9732" s="1">
        <v>43277</v>
      </c>
      <c r="C9732" s="1" t="s">
        <v>22</v>
      </c>
      <c r="D9732" s="1" t="s">
        <v>46</v>
      </c>
      <c r="E9732">
        <v>1000001133</v>
      </c>
      <c r="F9732" t="s">
        <v>45</v>
      </c>
      <c r="G9732" s="5" t="s">
        <v>13</v>
      </c>
      <c r="H9732">
        <v>20000099</v>
      </c>
      <c r="I9732" s="3" t="s">
        <v>20</v>
      </c>
      <c r="J9732" s="2">
        <v>0.83327009726181867</v>
      </c>
    </row>
    <row r="9733" spans="1:10" x14ac:dyDescent="0.2">
      <c r="A9733" t="s">
        <v>91</v>
      </c>
      <c r="B9733" s="1">
        <v>43277</v>
      </c>
      <c r="C9733" s="1" t="s">
        <v>22</v>
      </c>
      <c r="D9733" s="1" t="s">
        <v>33</v>
      </c>
      <c r="E9733">
        <v>1000000031</v>
      </c>
      <c r="F9733" t="s">
        <v>32</v>
      </c>
      <c r="G9733" s="5" t="s">
        <v>13</v>
      </c>
      <c r="H9733">
        <v>10000136</v>
      </c>
      <c r="I9733" s="3" t="s">
        <v>40</v>
      </c>
      <c r="J9733" s="2">
        <v>0.86693420919119613</v>
      </c>
    </row>
    <row r="9734" spans="1:10" x14ac:dyDescent="0.2">
      <c r="A9734" t="s">
        <v>91</v>
      </c>
      <c r="B9734" s="1">
        <v>43277</v>
      </c>
      <c r="C9734" s="1" t="s">
        <v>22</v>
      </c>
      <c r="D9734" s="1" t="s">
        <v>35</v>
      </c>
      <c r="E9734">
        <v>1000000047</v>
      </c>
      <c r="F9734" t="s">
        <v>34</v>
      </c>
      <c r="G9734" s="5" t="s">
        <v>13</v>
      </c>
      <c r="H9734">
        <v>20000099</v>
      </c>
      <c r="I9734" s="3" t="s">
        <v>20</v>
      </c>
      <c r="J9734" s="2">
        <v>0.90195835124252044</v>
      </c>
    </row>
    <row r="9735" spans="1:10" x14ac:dyDescent="0.2">
      <c r="A9735" t="s">
        <v>91</v>
      </c>
      <c r="B9735" s="1">
        <v>43277</v>
      </c>
      <c r="C9735" s="1" t="s">
        <v>22</v>
      </c>
      <c r="D9735" s="1" t="s">
        <v>25</v>
      </c>
      <c r="E9735">
        <v>1000003183</v>
      </c>
      <c r="F9735" t="s">
        <v>23</v>
      </c>
      <c r="G9735" s="5" t="s">
        <v>13</v>
      </c>
      <c r="H9735">
        <v>10000111</v>
      </c>
      <c r="I9735" s="3" t="s">
        <v>37</v>
      </c>
      <c r="J9735" s="2">
        <v>1.0360666308888584</v>
      </c>
    </row>
    <row r="9736" spans="1:10" x14ac:dyDescent="0.2">
      <c r="A9736" t="s">
        <v>91</v>
      </c>
      <c r="B9736" s="1">
        <v>43277</v>
      </c>
      <c r="C9736" s="1" t="s">
        <v>22</v>
      </c>
      <c r="D9736" s="1" t="s">
        <v>61</v>
      </c>
      <c r="E9736">
        <v>1000000579</v>
      </c>
      <c r="F9736" t="s">
        <v>60</v>
      </c>
      <c r="G9736" s="5" t="s">
        <v>13</v>
      </c>
      <c r="H9736">
        <v>10000064</v>
      </c>
      <c r="I9736" s="3" t="s">
        <v>53</v>
      </c>
      <c r="J9736" s="2">
        <v>1.0567879635066355</v>
      </c>
    </row>
    <row r="9737" spans="1:10" x14ac:dyDescent="0.2">
      <c r="A9737" t="s">
        <v>91</v>
      </c>
      <c r="B9737" s="1">
        <v>43277</v>
      </c>
      <c r="C9737" s="1" t="s">
        <v>22</v>
      </c>
      <c r="D9737" s="1" t="s">
        <v>29</v>
      </c>
      <c r="E9737">
        <v>1000000028</v>
      </c>
      <c r="F9737" t="s">
        <v>27</v>
      </c>
      <c r="G9737" s="5" t="s">
        <v>13</v>
      </c>
      <c r="H9737">
        <v>10000136</v>
      </c>
      <c r="I9737" s="3" t="s">
        <v>40</v>
      </c>
      <c r="J9737" s="2">
        <v>1.0779237227767684</v>
      </c>
    </row>
    <row r="9738" spans="1:10" x14ac:dyDescent="0.2">
      <c r="A9738" t="s">
        <v>91</v>
      </c>
      <c r="B9738" s="1">
        <v>43277</v>
      </c>
      <c r="C9738" s="1" t="s">
        <v>22</v>
      </c>
      <c r="D9738" s="1" t="s">
        <v>35</v>
      </c>
      <c r="E9738">
        <v>1000000047</v>
      </c>
      <c r="F9738" t="s">
        <v>34</v>
      </c>
      <c r="G9738" s="5" t="s">
        <v>13</v>
      </c>
      <c r="H9738">
        <v>10000211</v>
      </c>
      <c r="I9738" s="3" t="s">
        <v>11</v>
      </c>
      <c r="J9738" s="2">
        <v>0.65022127800048901</v>
      </c>
    </row>
    <row r="9739" spans="1:10" x14ac:dyDescent="0.2">
      <c r="A9739" t="s">
        <v>91</v>
      </c>
      <c r="B9739" s="1">
        <v>43277</v>
      </c>
      <c r="C9739" s="1" t="s">
        <v>22</v>
      </c>
      <c r="D9739" s="1" t="s">
        <v>25</v>
      </c>
      <c r="E9739">
        <v>1000003183</v>
      </c>
      <c r="F9739" t="s">
        <v>23</v>
      </c>
      <c r="G9739" s="5" t="s">
        <v>13</v>
      </c>
      <c r="H9739">
        <v>10000136</v>
      </c>
      <c r="I9739" s="3" t="s">
        <v>40</v>
      </c>
      <c r="J9739" s="2">
        <v>0.77707461729848637</v>
      </c>
    </row>
    <row r="9740" spans="1:10" x14ac:dyDescent="0.2">
      <c r="A9740" t="s">
        <v>91</v>
      </c>
      <c r="B9740" s="1">
        <v>43277</v>
      </c>
      <c r="C9740" s="1" t="s">
        <v>22</v>
      </c>
      <c r="D9740" s="1" t="s">
        <v>29</v>
      </c>
      <c r="E9740">
        <v>1000000101</v>
      </c>
      <c r="F9740" t="s">
        <v>39</v>
      </c>
      <c r="G9740" s="5" t="s">
        <v>13</v>
      </c>
      <c r="H9740">
        <v>20000018</v>
      </c>
      <c r="I9740" s="3" t="s">
        <v>81</v>
      </c>
      <c r="J9740" s="2">
        <v>0.82463780047409219</v>
      </c>
    </row>
    <row r="9741" spans="1:10" x14ac:dyDescent="0.2">
      <c r="A9741" t="s">
        <v>91</v>
      </c>
      <c r="B9741" s="1">
        <v>43277</v>
      </c>
      <c r="C9741" s="1" t="s">
        <v>22</v>
      </c>
      <c r="D9741" s="1" t="s">
        <v>64</v>
      </c>
      <c r="E9741">
        <v>1000002973</v>
      </c>
      <c r="F9741" t="s">
        <v>63</v>
      </c>
      <c r="G9741" s="5" t="s">
        <v>13</v>
      </c>
      <c r="H9741">
        <v>10000136</v>
      </c>
      <c r="I9741" s="3" t="s">
        <v>40</v>
      </c>
      <c r="J9741" s="2">
        <v>0.89261447558482077</v>
      </c>
    </row>
    <row r="9742" spans="1:10" x14ac:dyDescent="0.2">
      <c r="A9742" t="s">
        <v>91</v>
      </c>
      <c r="B9742" s="1">
        <v>43277</v>
      </c>
      <c r="C9742" s="1" t="s">
        <v>22</v>
      </c>
      <c r="D9742" s="1" t="s">
        <v>64</v>
      </c>
      <c r="E9742">
        <v>1000002973</v>
      </c>
      <c r="F9742" t="s">
        <v>63</v>
      </c>
      <c r="G9742" s="5" t="s">
        <v>13</v>
      </c>
      <c r="H9742">
        <v>20000099</v>
      </c>
      <c r="I9742" s="3" t="s">
        <v>20</v>
      </c>
      <c r="J9742" s="2">
        <v>0.91046676509651714</v>
      </c>
    </row>
    <row r="9743" spans="1:10" x14ac:dyDescent="0.2">
      <c r="A9743" t="s">
        <v>91</v>
      </c>
      <c r="B9743" s="1">
        <v>43277</v>
      </c>
      <c r="C9743" s="1" t="s">
        <v>22</v>
      </c>
      <c r="D9743" s="1" t="s">
        <v>21</v>
      </c>
      <c r="E9743">
        <v>1000002872</v>
      </c>
      <c r="F9743" t="s">
        <v>19</v>
      </c>
      <c r="G9743" s="5" t="s">
        <v>13</v>
      </c>
      <c r="H9743">
        <v>10000136</v>
      </c>
      <c r="I9743" s="3" t="s">
        <v>40</v>
      </c>
      <c r="J9743" s="2">
        <v>0.72624000000000011</v>
      </c>
    </row>
    <row r="9744" spans="1:10" x14ac:dyDescent="0.2">
      <c r="A9744" t="s">
        <v>91</v>
      </c>
      <c r="B9744" s="1">
        <v>43277</v>
      </c>
      <c r="C9744" s="1" t="s">
        <v>22</v>
      </c>
      <c r="D9744" s="1" t="s">
        <v>29</v>
      </c>
      <c r="E9744">
        <v>1000000054</v>
      </c>
      <c r="F9744" t="s">
        <v>36</v>
      </c>
      <c r="G9744" s="5" t="s">
        <v>13</v>
      </c>
      <c r="H9744">
        <v>20000018</v>
      </c>
      <c r="I9744" s="3" t="s">
        <v>81</v>
      </c>
      <c r="J9744" s="2">
        <v>6.1047500303679857E-2</v>
      </c>
    </row>
    <row r="9745" spans="1:10" x14ac:dyDescent="0.2">
      <c r="A9745" t="s">
        <v>91</v>
      </c>
      <c r="B9745" s="1">
        <v>43277</v>
      </c>
      <c r="C9745" s="1" t="s">
        <v>22</v>
      </c>
      <c r="D9745" s="1" t="s">
        <v>61</v>
      </c>
      <c r="E9745">
        <v>1000000579</v>
      </c>
      <c r="F9745" t="s">
        <v>60</v>
      </c>
      <c r="G9745" s="5" t="s">
        <v>13</v>
      </c>
      <c r="H9745">
        <v>20000018</v>
      </c>
      <c r="I9745" s="3" t="s">
        <v>81</v>
      </c>
      <c r="J9745" s="2">
        <v>6.607977761631284E-2</v>
      </c>
    </row>
    <row r="9746" spans="1:10" x14ac:dyDescent="0.2">
      <c r="A9746" t="s">
        <v>91</v>
      </c>
      <c r="B9746" s="1">
        <v>43277</v>
      </c>
      <c r="C9746" s="1" t="s">
        <v>22</v>
      </c>
      <c r="D9746" s="1" t="s">
        <v>61</v>
      </c>
      <c r="E9746">
        <v>1000000579</v>
      </c>
      <c r="F9746" t="s">
        <v>60</v>
      </c>
      <c r="G9746" s="5" t="s">
        <v>13</v>
      </c>
      <c r="H9746">
        <v>10000111</v>
      </c>
      <c r="I9746" s="3" t="s">
        <v>37</v>
      </c>
      <c r="J9746" s="2">
        <v>5.25840730193817E-2</v>
      </c>
    </row>
    <row r="9747" spans="1:10" x14ac:dyDescent="0.2">
      <c r="A9747" t="s">
        <v>91</v>
      </c>
      <c r="B9747" s="1">
        <v>43277</v>
      </c>
      <c r="C9747" s="1" t="s">
        <v>22</v>
      </c>
      <c r="D9747" s="1" t="s">
        <v>46</v>
      </c>
      <c r="E9747">
        <v>1000001133</v>
      </c>
      <c r="F9747" t="s">
        <v>45</v>
      </c>
      <c r="G9747" s="5" t="s">
        <v>13</v>
      </c>
      <c r="H9747">
        <v>20000018</v>
      </c>
      <c r="I9747" s="3" t="s">
        <v>81</v>
      </c>
      <c r="J9747" s="2">
        <v>5.6918691739967053E-2</v>
      </c>
    </row>
    <row r="9748" spans="1:10" x14ac:dyDescent="0.2">
      <c r="A9748" t="s">
        <v>91</v>
      </c>
      <c r="B9748" s="1">
        <v>43277</v>
      </c>
      <c r="C9748" s="1" t="s">
        <v>22</v>
      </c>
      <c r="D9748" s="1" t="s">
        <v>49</v>
      </c>
      <c r="E9748">
        <v>1000000018</v>
      </c>
      <c r="F9748" t="s">
        <v>48</v>
      </c>
      <c r="G9748" s="5" t="s">
        <v>13</v>
      </c>
      <c r="H9748">
        <v>20000018</v>
      </c>
      <c r="I9748" s="3" t="s">
        <v>81</v>
      </c>
      <c r="J9748" s="2">
        <v>5.8057065574766399E-2</v>
      </c>
    </row>
    <row r="9749" spans="1:10" x14ac:dyDescent="0.2">
      <c r="A9749" t="s">
        <v>91</v>
      </c>
      <c r="B9749" s="1">
        <v>43277</v>
      </c>
      <c r="C9749" s="1" t="s">
        <v>22</v>
      </c>
      <c r="D9749" s="1" t="s">
        <v>35</v>
      </c>
      <c r="E9749">
        <v>1000000047</v>
      </c>
      <c r="F9749" t="s">
        <v>34</v>
      </c>
      <c r="G9749" s="5" t="s">
        <v>13</v>
      </c>
      <c r="H9749">
        <v>20000018</v>
      </c>
      <c r="I9749" s="3" t="s">
        <v>81</v>
      </c>
      <c r="J9749" s="2">
        <v>6.4099691591223154E-2</v>
      </c>
    </row>
    <row r="9750" spans="1:10" x14ac:dyDescent="0.2">
      <c r="A9750" t="s">
        <v>91</v>
      </c>
      <c r="B9750" s="1">
        <v>43277</v>
      </c>
      <c r="C9750" s="1" t="s">
        <v>22</v>
      </c>
      <c r="D9750" s="1" t="s">
        <v>64</v>
      </c>
      <c r="E9750">
        <v>1000002973</v>
      </c>
      <c r="F9750" t="s">
        <v>63</v>
      </c>
      <c r="G9750" s="5" t="s">
        <v>13</v>
      </c>
      <c r="H9750">
        <v>20000018</v>
      </c>
      <c r="I9750" s="3" t="s">
        <v>81</v>
      </c>
      <c r="J9750" s="2">
        <v>7.813716637308589E-2</v>
      </c>
    </row>
    <row r="9751" spans="1:10" x14ac:dyDescent="0.2">
      <c r="A9751" t="s">
        <v>91</v>
      </c>
      <c r="B9751" s="1">
        <v>43278</v>
      </c>
      <c r="C9751" s="1" t="s">
        <v>43</v>
      </c>
      <c r="D9751" s="1" t="s">
        <v>42</v>
      </c>
      <c r="E9751">
        <v>1000000931</v>
      </c>
      <c r="F9751" t="s">
        <v>41</v>
      </c>
      <c r="G9751" s="5" t="s">
        <v>13</v>
      </c>
      <c r="H9751">
        <v>10000131</v>
      </c>
      <c r="I9751" s="3" t="s">
        <v>38</v>
      </c>
      <c r="J9751" s="2">
        <v>0.10516233826790115</v>
      </c>
    </row>
    <row r="9752" spans="1:10" x14ac:dyDescent="0.2">
      <c r="A9752" t="s">
        <v>91</v>
      </c>
      <c r="B9752" s="1">
        <v>43278</v>
      </c>
      <c r="C9752" s="1" t="s">
        <v>43</v>
      </c>
      <c r="D9752" s="1" t="s">
        <v>42</v>
      </c>
      <c r="E9752">
        <v>1000001014</v>
      </c>
      <c r="F9752" t="s">
        <v>44</v>
      </c>
      <c r="G9752" s="5" t="s">
        <v>13</v>
      </c>
      <c r="H9752">
        <v>10000078</v>
      </c>
      <c r="I9752" s="3" t="s">
        <v>30</v>
      </c>
      <c r="J9752" s="2">
        <v>0.10726558503325917</v>
      </c>
    </row>
    <row r="9753" spans="1:10" x14ac:dyDescent="0.2">
      <c r="A9753" t="s">
        <v>91</v>
      </c>
      <c r="B9753" s="1">
        <v>43278</v>
      </c>
      <c r="C9753" s="1" t="s">
        <v>43</v>
      </c>
      <c r="D9753" s="1" t="s">
        <v>42</v>
      </c>
      <c r="E9753">
        <v>1000001014</v>
      </c>
      <c r="F9753" t="s">
        <v>44</v>
      </c>
      <c r="G9753" s="5" t="s">
        <v>13</v>
      </c>
      <c r="H9753">
        <v>10000131</v>
      </c>
      <c r="I9753" s="3" t="s">
        <v>38</v>
      </c>
      <c r="J9753" s="2">
        <v>0.10941089673392435</v>
      </c>
    </row>
    <row r="9754" spans="1:10" x14ac:dyDescent="0.2">
      <c r="A9754" t="s">
        <v>91</v>
      </c>
      <c r="B9754" s="1">
        <v>43278</v>
      </c>
      <c r="C9754" s="1" t="s">
        <v>43</v>
      </c>
      <c r="D9754" s="1" t="s">
        <v>42</v>
      </c>
      <c r="E9754">
        <v>1000001014</v>
      </c>
      <c r="F9754" t="s">
        <v>44</v>
      </c>
      <c r="G9754" s="5" t="s">
        <v>13</v>
      </c>
      <c r="H9754">
        <v>20000099</v>
      </c>
      <c r="I9754" s="3" t="s">
        <v>20</v>
      </c>
      <c r="J9754" s="2">
        <v>6.75991146686028E-2</v>
      </c>
    </row>
    <row r="9755" spans="1:10" x14ac:dyDescent="0.2">
      <c r="A9755" t="s">
        <v>91</v>
      </c>
      <c r="B9755" s="1">
        <v>43278</v>
      </c>
      <c r="C9755" s="1" t="s">
        <v>43</v>
      </c>
      <c r="D9755" s="1" t="s">
        <v>51</v>
      </c>
      <c r="E9755">
        <v>1000000460</v>
      </c>
      <c r="F9755" t="s">
        <v>50</v>
      </c>
      <c r="G9755" s="5" t="s">
        <v>13</v>
      </c>
      <c r="H9755">
        <v>10000131</v>
      </c>
      <c r="I9755" s="3" t="s">
        <v>38</v>
      </c>
      <c r="J9755" s="2">
        <v>2.9669050455859485</v>
      </c>
    </row>
    <row r="9756" spans="1:10" x14ac:dyDescent="0.2">
      <c r="A9756" t="s">
        <v>91</v>
      </c>
      <c r="B9756" s="1">
        <v>43278</v>
      </c>
      <c r="C9756" s="1" t="s">
        <v>43</v>
      </c>
      <c r="D9756" s="1" t="s">
        <v>42</v>
      </c>
      <c r="E9756">
        <v>1000000931</v>
      </c>
      <c r="F9756" t="s">
        <v>41</v>
      </c>
      <c r="G9756" s="5" t="s">
        <v>13</v>
      </c>
      <c r="H9756">
        <v>10000182</v>
      </c>
      <c r="I9756" s="3" t="s">
        <v>31</v>
      </c>
      <c r="J9756" s="2">
        <v>3.0262431464976673</v>
      </c>
    </row>
    <row r="9757" spans="1:10" x14ac:dyDescent="0.2">
      <c r="A9757" t="s">
        <v>91</v>
      </c>
      <c r="B9757" s="1">
        <v>43278</v>
      </c>
      <c r="C9757" s="1" t="s">
        <v>43</v>
      </c>
      <c r="D9757" s="1" t="s">
        <v>42</v>
      </c>
      <c r="E9757">
        <v>1000001014</v>
      </c>
      <c r="F9757" t="s">
        <v>44</v>
      </c>
      <c r="G9757" s="5" t="s">
        <v>13</v>
      </c>
      <c r="H9757">
        <v>10000182</v>
      </c>
      <c r="I9757" s="3" t="s">
        <v>31</v>
      </c>
      <c r="J9757" s="2">
        <v>3.1146485031409141</v>
      </c>
    </row>
    <row r="9758" spans="1:10" x14ac:dyDescent="0.2">
      <c r="A9758" t="s">
        <v>91</v>
      </c>
      <c r="B9758" s="1">
        <v>43278</v>
      </c>
      <c r="C9758" s="1" t="s">
        <v>43</v>
      </c>
      <c r="D9758" s="1" t="s">
        <v>51</v>
      </c>
      <c r="E9758">
        <v>1000000460</v>
      </c>
      <c r="F9758" t="s">
        <v>50</v>
      </c>
      <c r="G9758" s="5" t="s">
        <v>13</v>
      </c>
      <c r="H9758">
        <v>10000182</v>
      </c>
      <c r="I9758" s="3" t="s">
        <v>31</v>
      </c>
      <c r="J9758" s="2">
        <v>3.3975303372297163</v>
      </c>
    </row>
    <row r="9759" spans="1:10" x14ac:dyDescent="0.2">
      <c r="A9759" t="s">
        <v>91</v>
      </c>
      <c r="B9759" s="1">
        <v>43278</v>
      </c>
      <c r="C9759" s="1" t="s">
        <v>43</v>
      </c>
      <c r="D9759" s="1" t="s">
        <v>42</v>
      </c>
      <c r="E9759">
        <v>1000001014</v>
      </c>
      <c r="F9759" t="s">
        <v>44</v>
      </c>
      <c r="G9759" s="5" t="s">
        <v>13</v>
      </c>
      <c r="H9759">
        <v>10000136</v>
      </c>
      <c r="I9759" s="3" t="s">
        <v>40</v>
      </c>
      <c r="J9759" s="2">
        <v>3.334870562853796</v>
      </c>
    </row>
    <row r="9760" spans="1:10" x14ac:dyDescent="0.2">
      <c r="A9760" t="s">
        <v>91</v>
      </c>
      <c r="B9760" s="1">
        <v>43278</v>
      </c>
      <c r="C9760" s="1" t="s">
        <v>43</v>
      </c>
      <c r="D9760" s="1" t="s">
        <v>42</v>
      </c>
      <c r="E9760">
        <v>1000000931</v>
      </c>
      <c r="F9760" t="s">
        <v>41</v>
      </c>
      <c r="G9760" s="5" t="s">
        <v>13</v>
      </c>
      <c r="H9760">
        <v>10000078</v>
      </c>
      <c r="I9760" s="3" t="s">
        <v>30</v>
      </c>
      <c r="J9760" s="2">
        <v>3.7527610669479561</v>
      </c>
    </row>
    <row r="9761" spans="1:10" x14ac:dyDescent="0.2">
      <c r="A9761" t="s">
        <v>91</v>
      </c>
      <c r="B9761" s="1">
        <v>43278</v>
      </c>
      <c r="C9761" s="1" t="s">
        <v>43</v>
      </c>
      <c r="D9761" s="1" t="s">
        <v>42</v>
      </c>
      <c r="E9761">
        <v>1000000931</v>
      </c>
      <c r="F9761" t="s">
        <v>41</v>
      </c>
      <c r="G9761" s="5" t="s">
        <v>13</v>
      </c>
      <c r="H9761">
        <v>20000099</v>
      </c>
      <c r="I9761" s="3" t="s">
        <v>20</v>
      </c>
      <c r="J9761" s="2">
        <v>3.3618162882869154</v>
      </c>
    </row>
    <row r="9762" spans="1:10" x14ac:dyDescent="0.2">
      <c r="A9762" t="s">
        <v>91</v>
      </c>
      <c r="B9762" s="1">
        <v>43278</v>
      </c>
      <c r="C9762" s="1" t="s">
        <v>43</v>
      </c>
      <c r="D9762" s="1" t="s">
        <v>78</v>
      </c>
      <c r="E9762">
        <v>1000003187</v>
      </c>
      <c r="F9762" t="s">
        <v>77</v>
      </c>
      <c r="G9762" s="5" t="s">
        <v>13</v>
      </c>
      <c r="H9762">
        <v>10000211</v>
      </c>
      <c r="I9762" s="3" t="s">
        <v>11</v>
      </c>
      <c r="J9762" s="2">
        <v>2.7700966188710261</v>
      </c>
    </row>
    <row r="9763" spans="1:10" x14ac:dyDescent="0.2">
      <c r="A9763" t="s">
        <v>91</v>
      </c>
      <c r="B9763" s="1">
        <v>43278</v>
      </c>
      <c r="C9763" s="1" t="s">
        <v>43</v>
      </c>
      <c r="D9763" s="1" t="s">
        <v>80</v>
      </c>
      <c r="E9763">
        <v>1000003498</v>
      </c>
      <c r="F9763" t="s">
        <v>79</v>
      </c>
      <c r="G9763" s="5" t="s">
        <v>13</v>
      </c>
      <c r="H9763">
        <v>10000131</v>
      </c>
      <c r="I9763" s="3" t="s">
        <v>38</v>
      </c>
      <c r="J9763" s="2">
        <v>2.2118992665732624</v>
      </c>
    </row>
    <row r="9764" spans="1:10" x14ac:dyDescent="0.2">
      <c r="A9764" t="s">
        <v>91</v>
      </c>
      <c r="B9764" s="1">
        <v>43278</v>
      </c>
      <c r="C9764" s="1" t="s">
        <v>43</v>
      </c>
      <c r="D9764" s="1" t="s">
        <v>78</v>
      </c>
      <c r="E9764">
        <v>1000003187</v>
      </c>
      <c r="F9764" t="s">
        <v>77</v>
      </c>
      <c r="G9764" s="5" t="s">
        <v>13</v>
      </c>
      <c r="H9764">
        <v>10000064</v>
      </c>
      <c r="I9764" s="3" t="s">
        <v>53</v>
      </c>
      <c r="J9764" s="2">
        <v>2.4421155188356987</v>
      </c>
    </row>
    <row r="9765" spans="1:10" x14ac:dyDescent="0.2">
      <c r="A9765" t="s">
        <v>91</v>
      </c>
      <c r="B9765" s="1">
        <v>43278</v>
      </c>
      <c r="C9765" s="1" t="s">
        <v>43</v>
      </c>
      <c r="D9765" s="1" t="s">
        <v>78</v>
      </c>
      <c r="E9765">
        <v>1000003187</v>
      </c>
      <c r="F9765" t="s">
        <v>77</v>
      </c>
      <c r="G9765" s="5" t="s">
        <v>13</v>
      </c>
      <c r="H9765">
        <v>20000099</v>
      </c>
      <c r="I9765" s="3" t="s">
        <v>20</v>
      </c>
      <c r="J9765" s="2">
        <v>2.4909578292124128</v>
      </c>
    </row>
    <row r="9766" spans="1:10" x14ac:dyDescent="0.2">
      <c r="A9766" t="s">
        <v>91</v>
      </c>
      <c r="B9766" s="1">
        <v>43278</v>
      </c>
      <c r="C9766" s="1" t="s">
        <v>43</v>
      </c>
      <c r="D9766" s="1" t="s">
        <v>78</v>
      </c>
      <c r="E9766">
        <v>1000003187</v>
      </c>
      <c r="F9766" t="s">
        <v>77</v>
      </c>
      <c r="G9766" s="5" t="s">
        <v>13</v>
      </c>
      <c r="H9766">
        <v>10000078</v>
      </c>
      <c r="I9766" s="3" t="s">
        <v>30</v>
      </c>
      <c r="J9766" s="2">
        <v>0.47442239999999997</v>
      </c>
    </row>
    <row r="9767" spans="1:10" x14ac:dyDescent="0.2">
      <c r="A9767" t="s">
        <v>91</v>
      </c>
      <c r="B9767" s="1">
        <v>43278</v>
      </c>
      <c r="C9767" s="1" t="s">
        <v>43</v>
      </c>
      <c r="D9767" s="1" t="s">
        <v>78</v>
      </c>
      <c r="E9767">
        <v>1000003187</v>
      </c>
      <c r="F9767" t="s">
        <v>77</v>
      </c>
      <c r="G9767" s="5" t="s">
        <v>13</v>
      </c>
      <c r="H9767">
        <v>10000111</v>
      </c>
      <c r="I9767" s="3" t="s">
        <v>37</v>
      </c>
      <c r="J9767" s="2">
        <v>0.49358906496000005</v>
      </c>
    </row>
    <row r="9768" spans="1:10" x14ac:dyDescent="0.2">
      <c r="A9768" t="s">
        <v>91</v>
      </c>
      <c r="B9768" s="1">
        <v>43278</v>
      </c>
      <c r="C9768" s="1" t="s">
        <v>43</v>
      </c>
      <c r="D9768" s="1" t="s">
        <v>78</v>
      </c>
      <c r="E9768">
        <v>1000003187</v>
      </c>
      <c r="F9768" t="s">
        <v>77</v>
      </c>
      <c r="G9768" s="5" t="s">
        <v>13</v>
      </c>
      <c r="H9768">
        <v>10000131</v>
      </c>
      <c r="I9768" s="3" t="s">
        <v>38</v>
      </c>
      <c r="J9768" s="2">
        <v>0.50346084625919996</v>
      </c>
    </row>
    <row r="9769" spans="1:10" x14ac:dyDescent="0.2">
      <c r="A9769" t="s">
        <v>91</v>
      </c>
      <c r="B9769" s="1">
        <v>43278</v>
      </c>
      <c r="C9769" s="1" t="s">
        <v>43</v>
      </c>
      <c r="D9769" s="1" t="s">
        <v>80</v>
      </c>
      <c r="E9769">
        <v>1000003498</v>
      </c>
      <c r="F9769" t="s">
        <v>79</v>
      </c>
      <c r="G9769" s="5" t="s">
        <v>13</v>
      </c>
      <c r="H9769">
        <v>10000136</v>
      </c>
      <c r="I9769" s="3" t="s">
        <v>40</v>
      </c>
      <c r="J9769" s="2">
        <v>0.54496221129177369</v>
      </c>
    </row>
    <row r="9770" spans="1:10" x14ac:dyDescent="0.2">
      <c r="A9770" t="s">
        <v>91</v>
      </c>
      <c r="B9770" s="1">
        <v>43278</v>
      </c>
      <c r="C9770" s="1" t="s">
        <v>43</v>
      </c>
      <c r="D9770" s="1" t="s">
        <v>51</v>
      </c>
      <c r="E9770">
        <v>1000000460</v>
      </c>
      <c r="F9770" t="s">
        <v>50</v>
      </c>
      <c r="G9770" s="5" t="s">
        <v>13</v>
      </c>
      <c r="H9770">
        <v>20000099</v>
      </c>
      <c r="I9770" s="3" t="s">
        <v>20</v>
      </c>
      <c r="J9770" s="2">
        <v>0.1154622234869311</v>
      </c>
    </row>
    <row r="9771" spans="1:10" x14ac:dyDescent="0.2">
      <c r="A9771" t="s">
        <v>91</v>
      </c>
      <c r="B9771" s="1">
        <v>43278</v>
      </c>
      <c r="C9771" s="1" t="s">
        <v>43</v>
      </c>
      <c r="D9771" s="1" t="s">
        <v>42</v>
      </c>
      <c r="E9771">
        <v>1000000931</v>
      </c>
      <c r="F9771" t="s">
        <v>41</v>
      </c>
      <c r="G9771" s="5" t="s">
        <v>13</v>
      </c>
      <c r="H9771">
        <v>10000136</v>
      </c>
      <c r="I9771" s="3" t="s">
        <v>40</v>
      </c>
      <c r="J9771" s="2">
        <v>0.13528239729984295</v>
      </c>
    </row>
    <row r="9772" spans="1:10" x14ac:dyDescent="0.2">
      <c r="A9772" t="s">
        <v>91</v>
      </c>
      <c r="B9772" s="1">
        <v>43278</v>
      </c>
      <c r="C9772" s="1" t="s">
        <v>43</v>
      </c>
      <c r="D9772" s="1" t="s">
        <v>80</v>
      </c>
      <c r="E9772">
        <v>1000003498</v>
      </c>
      <c r="F9772" t="s">
        <v>79</v>
      </c>
      <c r="G9772" s="5" t="s">
        <v>13</v>
      </c>
      <c r="H9772">
        <v>10000211</v>
      </c>
      <c r="I9772" s="3" t="s">
        <v>11</v>
      </c>
      <c r="J9772" s="2">
        <v>0.17850225025337682</v>
      </c>
    </row>
    <row r="9773" spans="1:10" x14ac:dyDescent="0.2">
      <c r="A9773" t="s">
        <v>91</v>
      </c>
      <c r="B9773" s="1">
        <v>43278</v>
      </c>
      <c r="C9773" s="1" t="s">
        <v>43</v>
      </c>
      <c r="D9773" s="1" t="s">
        <v>78</v>
      </c>
      <c r="E9773">
        <v>1000003187</v>
      </c>
      <c r="F9773" t="s">
        <v>77</v>
      </c>
      <c r="G9773" s="5" t="s">
        <v>13</v>
      </c>
      <c r="H9773">
        <v>20000018</v>
      </c>
      <c r="I9773" s="3" t="s">
        <v>81</v>
      </c>
      <c r="J9773" s="2">
        <v>0.14599999999999999</v>
      </c>
    </row>
    <row r="9774" spans="1:10" x14ac:dyDescent="0.2">
      <c r="A9774" t="s">
        <v>91</v>
      </c>
      <c r="B9774" s="1">
        <v>43278</v>
      </c>
      <c r="C9774" s="1" t="s">
        <v>43</v>
      </c>
      <c r="D9774" s="1" t="s">
        <v>78</v>
      </c>
      <c r="E9774">
        <v>1000003187</v>
      </c>
      <c r="F9774" t="s">
        <v>77</v>
      </c>
      <c r="G9774" s="5" t="s">
        <v>13</v>
      </c>
      <c r="H9774">
        <v>10000136</v>
      </c>
      <c r="I9774" s="3" t="s">
        <v>40</v>
      </c>
      <c r="J9774" s="2">
        <v>0.71114455298186696</v>
      </c>
    </row>
    <row r="9775" spans="1:10" x14ac:dyDescent="0.2">
      <c r="A9775" t="s">
        <v>91</v>
      </c>
      <c r="B9775" s="1">
        <v>43278</v>
      </c>
      <c r="C9775" s="1" t="s">
        <v>43</v>
      </c>
      <c r="D9775" s="1" t="s">
        <v>42</v>
      </c>
      <c r="E9775">
        <v>1000000931</v>
      </c>
      <c r="F9775" t="s">
        <v>41</v>
      </c>
      <c r="G9775" s="5" t="s">
        <v>13</v>
      </c>
      <c r="H9775">
        <v>20000018</v>
      </c>
      <c r="I9775" s="3" t="s">
        <v>81</v>
      </c>
      <c r="J9775" s="2">
        <v>0.58799355563712463</v>
      </c>
    </row>
    <row r="9776" spans="1:10" x14ac:dyDescent="0.2">
      <c r="A9776" t="s">
        <v>91</v>
      </c>
      <c r="B9776" s="1">
        <v>43278</v>
      </c>
      <c r="C9776" s="1" t="s">
        <v>9</v>
      </c>
      <c r="D9776" s="1" t="s">
        <v>15</v>
      </c>
      <c r="E9776">
        <v>1000002986</v>
      </c>
      <c r="F9776" t="s">
        <v>14</v>
      </c>
      <c r="G9776" s="5" t="s">
        <v>13</v>
      </c>
      <c r="H9776">
        <v>10000211</v>
      </c>
      <c r="I9776" s="3" t="s">
        <v>11</v>
      </c>
      <c r="J9776" s="2">
        <v>9.9096820103034611E-2</v>
      </c>
    </row>
    <row r="9777" spans="1:10" x14ac:dyDescent="0.2">
      <c r="A9777" t="s">
        <v>91</v>
      </c>
      <c r="B9777" s="1">
        <v>43278</v>
      </c>
      <c r="C9777" s="1" t="s">
        <v>9</v>
      </c>
      <c r="D9777" s="1" t="s">
        <v>12</v>
      </c>
      <c r="E9777">
        <v>1000000072</v>
      </c>
      <c r="F9777" t="s">
        <v>10</v>
      </c>
      <c r="G9777" s="5" t="s">
        <v>13</v>
      </c>
      <c r="H9777">
        <v>10000211</v>
      </c>
      <c r="I9777" s="3" t="s">
        <v>11</v>
      </c>
      <c r="J9777" s="2">
        <v>0.1010787565050953</v>
      </c>
    </row>
    <row r="9778" spans="1:10" x14ac:dyDescent="0.2">
      <c r="A9778" t="s">
        <v>91</v>
      </c>
      <c r="B9778" s="1">
        <v>43278</v>
      </c>
      <c r="C9778" s="1" t="s">
        <v>9</v>
      </c>
      <c r="D9778" s="1" t="s">
        <v>15</v>
      </c>
      <c r="E9778">
        <v>1000002985</v>
      </c>
      <c r="F9778" t="s">
        <v>47</v>
      </c>
      <c r="G9778" s="5" t="s">
        <v>13</v>
      </c>
      <c r="H9778">
        <v>10000211</v>
      </c>
      <c r="I9778" s="3" t="s">
        <v>11</v>
      </c>
      <c r="J9778" s="2">
        <v>6.895109696197485E-2</v>
      </c>
    </row>
    <row r="9779" spans="1:10" x14ac:dyDescent="0.2">
      <c r="A9779" t="s">
        <v>91</v>
      </c>
      <c r="B9779" s="1">
        <v>43278</v>
      </c>
      <c r="C9779" s="1" t="s">
        <v>9</v>
      </c>
      <c r="D9779" s="1" t="s">
        <v>57</v>
      </c>
      <c r="E9779">
        <v>1000001502</v>
      </c>
      <c r="F9779" t="s">
        <v>56</v>
      </c>
      <c r="G9779" s="5" t="s">
        <v>13</v>
      </c>
      <c r="H9779">
        <v>10000064</v>
      </c>
      <c r="I9779" s="3" t="s">
        <v>53</v>
      </c>
      <c r="J9779" s="2">
        <v>3.1769414732037324</v>
      </c>
    </row>
    <row r="9780" spans="1:10" x14ac:dyDescent="0.2">
      <c r="A9780" t="s">
        <v>91</v>
      </c>
      <c r="B9780" s="1">
        <v>43278</v>
      </c>
      <c r="C9780" s="1" t="s">
        <v>9</v>
      </c>
      <c r="D9780" s="1" t="s">
        <v>17</v>
      </c>
      <c r="E9780">
        <v>1000000059</v>
      </c>
      <c r="F9780" t="s">
        <v>55</v>
      </c>
      <c r="G9780" s="5" t="s">
        <v>13</v>
      </c>
      <c r="H9780">
        <v>10000131</v>
      </c>
      <c r="I9780" s="3" t="s">
        <v>38</v>
      </c>
      <c r="J9780" s="2">
        <v>3.2404803026678071</v>
      </c>
    </row>
    <row r="9781" spans="1:10" x14ac:dyDescent="0.2">
      <c r="A9781" t="s">
        <v>91</v>
      </c>
      <c r="B9781" s="1">
        <v>43278</v>
      </c>
      <c r="C9781" s="1" t="s">
        <v>9</v>
      </c>
      <c r="D9781" s="1" t="s">
        <v>15</v>
      </c>
      <c r="E9781">
        <v>1000002981</v>
      </c>
      <c r="F9781" t="s">
        <v>62</v>
      </c>
      <c r="G9781" s="5" t="s">
        <v>13</v>
      </c>
      <c r="H9781">
        <v>10000211</v>
      </c>
      <c r="I9781" s="3" t="s">
        <v>11</v>
      </c>
      <c r="J9781" s="2">
        <v>3.4695993335930893</v>
      </c>
    </row>
    <row r="9782" spans="1:10" x14ac:dyDescent="0.2">
      <c r="A9782" t="s">
        <v>91</v>
      </c>
      <c r="B9782" s="1">
        <v>43278</v>
      </c>
      <c r="C9782" s="1" t="s">
        <v>9</v>
      </c>
      <c r="D9782" s="1" t="s">
        <v>15</v>
      </c>
      <c r="E9782">
        <v>1000002981</v>
      </c>
      <c r="F9782" t="s">
        <v>62</v>
      </c>
      <c r="G9782" s="5" t="s">
        <v>13</v>
      </c>
      <c r="H9782">
        <v>20000099</v>
      </c>
      <c r="I9782" s="3" t="s">
        <v>20</v>
      </c>
      <c r="J9782" s="2">
        <v>3.3989913202649511</v>
      </c>
    </row>
    <row r="9783" spans="1:10" x14ac:dyDescent="0.2">
      <c r="A9783" t="s">
        <v>91</v>
      </c>
      <c r="B9783" s="1">
        <v>43278</v>
      </c>
      <c r="C9783" s="1" t="s">
        <v>9</v>
      </c>
      <c r="D9783" s="1" t="s">
        <v>59</v>
      </c>
      <c r="E9783">
        <v>1000000192</v>
      </c>
      <c r="F9783" t="s">
        <v>58</v>
      </c>
      <c r="G9783" s="5" t="s">
        <v>13</v>
      </c>
      <c r="H9783">
        <v>10000064</v>
      </c>
      <c r="I9783" s="3" t="s">
        <v>53</v>
      </c>
      <c r="J9783" s="2">
        <v>3.4669711466702502</v>
      </c>
    </row>
    <row r="9784" spans="1:10" x14ac:dyDescent="0.2">
      <c r="A9784" t="s">
        <v>91</v>
      </c>
      <c r="B9784" s="1">
        <v>43278</v>
      </c>
      <c r="C9784" s="1" t="s">
        <v>9</v>
      </c>
      <c r="D9784" s="1" t="s">
        <v>57</v>
      </c>
      <c r="E9784">
        <v>1000001502</v>
      </c>
      <c r="F9784" t="s">
        <v>56</v>
      </c>
      <c r="G9784" s="5" t="s">
        <v>13</v>
      </c>
      <c r="H9784">
        <v>10000131</v>
      </c>
      <c r="I9784" s="3" t="s">
        <v>38</v>
      </c>
      <c r="J9784" s="2">
        <v>3.607036780995728</v>
      </c>
    </row>
    <row r="9785" spans="1:10" x14ac:dyDescent="0.2">
      <c r="A9785" t="s">
        <v>91</v>
      </c>
      <c r="B9785" s="1">
        <v>43278</v>
      </c>
      <c r="C9785" s="1" t="s">
        <v>9</v>
      </c>
      <c r="D9785" s="1" t="s">
        <v>17</v>
      </c>
      <c r="E9785">
        <v>1000001649</v>
      </c>
      <c r="F9785" t="s">
        <v>16</v>
      </c>
      <c r="G9785" s="5" t="s">
        <v>13</v>
      </c>
      <c r="H9785">
        <v>10000211</v>
      </c>
      <c r="I9785" s="3" t="s">
        <v>11</v>
      </c>
      <c r="J9785" s="2">
        <v>3.4290526140526536</v>
      </c>
    </row>
    <row r="9786" spans="1:10" x14ac:dyDescent="0.2">
      <c r="A9786" t="s">
        <v>91</v>
      </c>
      <c r="B9786" s="1">
        <v>43278</v>
      </c>
      <c r="C9786" s="1" t="s">
        <v>9</v>
      </c>
      <c r="D9786" s="1" t="s">
        <v>57</v>
      </c>
      <c r="E9786">
        <v>1000001502</v>
      </c>
      <c r="F9786" t="s">
        <v>56</v>
      </c>
      <c r="G9786" s="5" t="s">
        <v>13</v>
      </c>
      <c r="H9786">
        <v>10000211</v>
      </c>
      <c r="I9786" s="3" t="s">
        <v>11</v>
      </c>
      <c r="J9786" s="2">
        <v>3.4976336663337069</v>
      </c>
    </row>
    <row r="9787" spans="1:10" x14ac:dyDescent="0.2">
      <c r="A9787" t="s">
        <v>91</v>
      </c>
      <c r="B9787" s="1">
        <v>43278</v>
      </c>
      <c r="C9787" s="1" t="s">
        <v>9</v>
      </c>
      <c r="D9787" s="1" t="s">
        <v>17</v>
      </c>
      <c r="E9787">
        <v>1000000059</v>
      </c>
      <c r="F9787" t="s">
        <v>55</v>
      </c>
      <c r="G9787" s="5" t="s">
        <v>13</v>
      </c>
      <c r="H9787">
        <v>20000099</v>
      </c>
      <c r="I9787" s="3" t="s">
        <v>20</v>
      </c>
      <c r="J9787" s="2">
        <v>3.1636180664535885</v>
      </c>
    </row>
    <row r="9788" spans="1:10" x14ac:dyDescent="0.2">
      <c r="A9788" t="s">
        <v>91</v>
      </c>
      <c r="B9788" s="1">
        <v>43278</v>
      </c>
      <c r="C9788" s="1" t="s">
        <v>9</v>
      </c>
      <c r="D9788" s="1" t="s">
        <v>72</v>
      </c>
      <c r="E9788">
        <v>1000001699</v>
      </c>
      <c r="F9788" t="s">
        <v>71</v>
      </c>
      <c r="G9788" s="5" t="s">
        <v>13</v>
      </c>
      <c r="H9788">
        <v>10000211</v>
      </c>
      <c r="I9788" s="3" t="s">
        <v>11</v>
      </c>
      <c r="J9788" s="2">
        <v>3.562747775344671</v>
      </c>
    </row>
    <row r="9789" spans="1:10" x14ac:dyDescent="0.2">
      <c r="A9789" t="s">
        <v>91</v>
      </c>
      <c r="B9789" s="1">
        <v>43278</v>
      </c>
      <c r="C9789" s="1" t="s">
        <v>9</v>
      </c>
      <c r="D9789" s="1" t="s">
        <v>17</v>
      </c>
      <c r="E9789">
        <v>1000000059</v>
      </c>
      <c r="F9789" t="s">
        <v>55</v>
      </c>
      <c r="G9789" s="5" t="s">
        <v>13</v>
      </c>
      <c r="H9789">
        <v>10000064</v>
      </c>
      <c r="I9789" s="3" t="s">
        <v>53</v>
      </c>
      <c r="J9789" s="2">
        <v>2.0766383999999998</v>
      </c>
    </row>
    <row r="9790" spans="1:10" x14ac:dyDescent="0.2">
      <c r="A9790" t="s">
        <v>91</v>
      </c>
      <c r="B9790" s="1">
        <v>43278</v>
      </c>
      <c r="C9790" s="1" t="s">
        <v>9</v>
      </c>
      <c r="D9790" s="1" t="s">
        <v>15</v>
      </c>
      <c r="E9790">
        <v>1000002981</v>
      </c>
      <c r="F9790" t="s">
        <v>62</v>
      </c>
      <c r="G9790" s="5" t="s">
        <v>13</v>
      </c>
      <c r="H9790">
        <v>10000064</v>
      </c>
      <c r="I9790" s="3" t="s">
        <v>53</v>
      </c>
      <c r="J9790" s="2">
        <v>2.1605345913599998</v>
      </c>
    </row>
    <row r="9791" spans="1:10" x14ac:dyDescent="0.2">
      <c r="A9791" t="s">
        <v>91</v>
      </c>
      <c r="B9791" s="1">
        <v>43278</v>
      </c>
      <c r="C9791" s="1" t="s">
        <v>9</v>
      </c>
      <c r="D9791" s="1" t="s">
        <v>75</v>
      </c>
      <c r="E9791">
        <v>1000000281</v>
      </c>
      <c r="F9791" t="s">
        <v>74</v>
      </c>
      <c r="G9791" s="5" t="s">
        <v>13</v>
      </c>
      <c r="H9791">
        <v>20000099</v>
      </c>
      <c r="I9791" s="3" t="s">
        <v>20</v>
      </c>
      <c r="J9791" s="2">
        <v>2.2927765926279626</v>
      </c>
    </row>
    <row r="9792" spans="1:10" x14ac:dyDescent="0.2">
      <c r="A9792" t="s">
        <v>91</v>
      </c>
      <c r="B9792" s="1">
        <v>43278</v>
      </c>
      <c r="C9792" s="1" t="s">
        <v>9</v>
      </c>
      <c r="D9792" s="1" t="s">
        <v>75</v>
      </c>
      <c r="E9792">
        <v>1000000281</v>
      </c>
      <c r="F9792" t="s">
        <v>74</v>
      </c>
      <c r="G9792" s="5" t="s">
        <v>13</v>
      </c>
      <c r="H9792">
        <v>10000131</v>
      </c>
      <c r="I9792" s="3" t="s">
        <v>38</v>
      </c>
      <c r="J9792" s="2">
        <v>2.4331128623095348</v>
      </c>
    </row>
    <row r="9793" spans="1:10" x14ac:dyDescent="0.2">
      <c r="A9793" t="s">
        <v>91</v>
      </c>
      <c r="B9793" s="1">
        <v>43278</v>
      </c>
      <c r="C9793" s="1" t="s">
        <v>9</v>
      </c>
      <c r="D9793" s="1" t="s">
        <v>75</v>
      </c>
      <c r="E9793">
        <v>1000000281</v>
      </c>
      <c r="F9793" t="s">
        <v>74</v>
      </c>
      <c r="G9793" s="5" t="s">
        <v>13</v>
      </c>
      <c r="H9793">
        <v>10000136</v>
      </c>
      <c r="I9793" s="3" t="s">
        <v>40</v>
      </c>
      <c r="J9793" s="2">
        <v>2.6336796110734921</v>
      </c>
    </row>
    <row r="9794" spans="1:10" x14ac:dyDescent="0.2">
      <c r="A9794" t="s">
        <v>91</v>
      </c>
      <c r="B9794" s="1">
        <v>43278</v>
      </c>
      <c r="C9794" s="1" t="s">
        <v>9</v>
      </c>
      <c r="D9794" s="1" t="s">
        <v>17</v>
      </c>
      <c r="E9794">
        <v>1000000059</v>
      </c>
      <c r="F9794" t="s">
        <v>55</v>
      </c>
      <c r="G9794" s="5" t="s">
        <v>13</v>
      </c>
      <c r="H9794">
        <v>10000136</v>
      </c>
      <c r="I9794" s="3" t="s">
        <v>40</v>
      </c>
      <c r="J9794" s="2">
        <v>2.7948818727080789</v>
      </c>
    </row>
    <row r="9795" spans="1:10" x14ac:dyDescent="0.2">
      <c r="A9795" t="s">
        <v>91</v>
      </c>
      <c r="B9795" s="1">
        <v>43278</v>
      </c>
      <c r="C9795" s="1" t="s">
        <v>9</v>
      </c>
      <c r="D9795" s="1" t="s">
        <v>72</v>
      </c>
      <c r="E9795">
        <v>1000000064</v>
      </c>
      <c r="F9795" t="s">
        <v>76</v>
      </c>
      <c r="G9795" s="5" t="s">
        <v>13</v>
      </c>
      <c r="H9795">
        <v>10000064</v>
      </c>
      <c r="I9795" s="3" t="s">
        <v>53</v>
      </c>
      <c r="J9795" s="2">
        <v>3.0857754228686565</v>
      </c>
    </row>
    <row r="9796" spans="1:10" x14ac:dyDescent="0.2">
      <c r="A9796" t="s">
        <v>91</v>
      </c>
      <c r="B9796" s="1">
        <v>43278</v>
      </c>
      <c r="C9796" s="1" t="s">
        <v>9</v>
      </c>
      <c r="D9796" s="1" t="s">
        <v>59</v>
      </c>
      <c r="E9796">
        <v>1000000192</v>
      </c>
      <c r="F9796" t="s">
        <v>58</v>
      </c>
      <c r="G9796" s="5" t="s">
        <v>13</v>
      </c>
      <c r="H9796">
        <v>10000172</v>
      </c>
      <c r="I9796" s="3" t="s">
        <v>18</v>
      </c>
      <c r="J9796" s="2">
        <v>3.3401425562506328</v>
      </c>
    </row>
    <row r="9797" spans="1:10" x14ac:dyDescent="0.2">
      <c r="A9797" t="s">
        <v>91</v>
      </c>
      <c r="B9797" s="1">
        <v>43278</v>
      </c>
      <c r="C9797" s="1" t="s">
        <v>9</v>
      </c>
      <c r="D9797" s="1" t="s">
        <v>15</v>
      </c>
      <c r="E9797">
        <v>1000002981</v>
      </c>
      <c r="F9797" t="s">
        <v>62</v>
      </c>
      <c r="G9797" s="5" t="s">
        <v>13</v>
      </c>
      <c r="H9797">
        <v>10000131</v>
      </c>
      <c r="I9797" s="3" t="s">
        <v>38</v>
      </c>
      <c r="J9797" s="2">
        <v>2.6520673218702933</v>
      </c>
    </row>
    <row r="9798" spans="1:10" x14ac:dyDescent="0.2">
      <c r="A9798" t="s">
        <v>91</v>
      </c>
      <c r="B9798" s="1">
        <v>43278</v>
      </c>
      <c r="C9798" s="1" t="s">
        <v>9</v>
      </c>
      <c r="D9798" s="1" t="s">
        <v>59</v>
      </c>
      <c r="E9798">
        <v>1000000192</v>
      </c>
      <c r="F9798" t="s">
        <v>58</v>
      </c>
      <c r="G9798" s="5" t="s">
        <v>13</v>
      </c>
      <c r="H9798">
        <v>10000111</v>
      </c>
      <c r="I9798" s="3" t="s">
        <v>37</v>
      </c>
      <c r="J9798" s="2">
        <v>2.7592108416738537</v>
      </c>
    </row>
    <row r="9799" spans="1:10" x14ac:dyDescent="0.2">
      <c r="A9799" t="s">
        <v>91</v>
      </c>
      <c r="B9799" s="1">
        <v>43278</v>
      </c>
      <c r="C9799" s="1" t="s">
        <v>9</v>
      </c>
      <c r="D9799" s="1" t="s">
        <v>17</v>
      </c>
      <c r="E9799">
        <v>1000001649</v>
      </c>
      <c r="F9799" t="s">
        <v>16</v>
      </c>
      <c r="G9799" s="5" t="s">
        <v>13</v>
      </c>
      <c r="H9799">
        <v>10000111</v>
      </c>
      <c r="I9799" s="3" t="s">
        <v>37</v>
      </c>
      <c r="J9799" s="2">
        <v>2.8143950585073303</v>
      </c>
    </row>
    <row r="9800" spans="1:10" x14ac:dyDescent="0.2">
      <c r="A9800" t="s">
        <v>91</v>
      </c>
      <c r="B9800" s="1">
        <v>43278</v>
      </c>
      <c r="C9800" s="1" t="s">
        <v>9</v>
      </c>
      <c r="D9800" s="1" t="s">
        <v>17</v>
      </c>
      <c r="E9800">
        <v>1000000059</v>
      </c>
      <c r="F9800" t="s">
        <v>55</v>
      </c>
      <c r="G9800" s="5" t="s">
        <v>13</v>
      </c>
      <c r="H9800">
        <v>10000211</v>
      </c>
      <c r="I9800" s="3" t="s">
        <v>11</v>
      </c>
      <c r="J9800" s="2">
        <v>2.3472851968816788</v>
      </c>
    </row>
    <row r="9801" spans="1:10" x14ac:dyDescent="0.2">
      <c r="A9801" t="s">
        <v>91</v>
      </c>
      <c r="B9801" s="1">
        <v>43278</v>
      </c>
      <c r="C9801" s="1" t="s">
        <v>9</v>
      </c>
      <c r="D9801" s="1" t="s">
        <v>59</v>
      </c>
      <c r="E9801">
        <v>1000000192</v>
      </c>
      <c r="F9801" t="s">
        <v>58</v>
      </c>
      <c r="G9801" s="5" t="s">
        <v>13</v>
      </c>
      <c r="H9801">
        <v>10000211</v>
      </c>
      <c r="I9801" s="3" t="s">
        <v>11</v>
      </c>
      <c r="J9801" s="2">
        <v>2.3942309008193128</v>
      </c>
    </row>
    <row r="9802" spans="1:10" x14ac:dyDescent="0.2">
      <c r="A9802" t="s">
        <v>91</v>
      </c>
      <c r="B9802" s="1">
        <v>43278</v>
      </c>
      <c r="C9802" s="1" t="s">
        <v>9</v>
      </c>
      <c r="D9802" s="1" t="s">
        <v>59</v>
      </c>
      <c r="E9802">
        <v>1000000192</v>
      </c>
      <c r="F9802" t="s">
        <v>58</v>
      </c>
      <c r="G9802" s="5" t="s">
        <v>13</v>
      </c>
      <c r="H9802">
        <v>10000136</v>
      </c>
      <c r="I9802" s="3" t="s">
        <v>40</v>
      </c>
      <c r="J9802" s="2">
        <v>0.55586145551760924</v>
      </c>
    </row>
    <row r="9803" spans="1:10" x14ac:dyDescent="0.2">
      <c r="A9803" t="s">
        <v>91</v>
      </c>
      <c r="B9803" s="1">
        <v>43278</v>
      </c>
      <c r="C9803" s="1" t="s">
        <v>9</v>
      </c>
      <c r="D9803" s="1" t="s">
        <v>12</v>
      </c>
      <c r="E9803">
        <v>1000000072</v>
      </c>
      <c r="F9803" t="s">
        <v>10</v>
      </c>
      <c r="G9803" s="5" t="s">
        <v>13</v>
      </c>
      <c r="H9803">
        <v>10000064</v>
      </c>
      <c r="I9803" s="3" t="s">
        <v>53</v>
      </c>
      <c r="J9803" s="2">
        <v>0.11097868462796144</v>
      </c>
    </row>
    <row r="9804" spans="1:10" x14ac:dyDescent="0.2">
      <c r="A9804" t="s">
        <v>91</v>
      </c>
      <c r="B9804" s="1">
        <v>43278</v>
      </c>
      <c r="C9804" s="1" t="s">
        <v>9</v>
      </c>
      <c r="D9804" s="1" t="s">
        <v>15</v>
      </c>
      <c r="E9804">
        <v>1000002981</v>
      </c>
      <c r="F9804" t="s">
        <v>62</v>
      </c>
      <c r="G9804" s="5" t="s">
        <v>13</v>
      </c>
      <c r="H9804">
        <v>10000136</v>
      </c>
      <c r="I9804" s="3" t="s">
        <v>40</v>
      </c>
      <c r="J9804" s="2">
        <v>0.11319825832052068</v>
      </c>
    </row>
    <row r="9805" spans="1:10" x14ac:dyDescent="0.2">
      <c r="A9805" t="s">
        <v>91</v>
      </c>
      <c r="B9805" s="1">
        <v>43278</v>
      </c>
      <c r="C9805" s="1" t="s">
        <v>9</v>
      </c>
      <c r="D9805" s="1" t="s">
        <v>59</v>
      </c>
      <c r="E9805">
        <v>1000000192</v>
      </c>
      <c r="F9805" t="s">
        <v>58</v>
      </c>
      <c r="G9805" s="5" t="s">
        <v>13</v>
      </c>
      <c r="H9805">
        <v>20000018</v>
      </c>
      <c r="I9805" s="3" t="s">
        <v>81</v>
      </c>
      <c r="J9805" s="2">
        <v>0.11777146795666972</v>
      </c>
    </row>
    <row r="9806" spans="1:10" x14ac:dyDescent="0.2">
      <c r="A9806" t="s">
        <v>91</v>
      </c>
      <c r="B9806" s="1">
        <v>43278</v>
      </c>
      <c r="C9806" s="1" t="s">
        <v>9</v>
      </c>
      <c r="D9806" s="1" t="s">
        <v>72</v>
      </c>
      <c r="E9806">
        <v>1000001699</v>
      </c>
      <c r="F9806" t="s">
        <v>71</v>
      </c>
      <c r="G9806" s="5" t="s">
        <v>13</v>
      </c>
      <c r="H9806">
        <v>10000064</v>
      </c>
      <c r="I9806" s="3" t="s">
        <v>53</v>
      </c>
      <c r="J9806" s="2">
        <v>0.20102252598941084</v>
      </c>
    </row>
    <row r="9807" spans="1:10" x14ac:dyDescent="0.2">
      <c r="A9807" t="s">
        <v>91</v>
      </c>
      <c r="B9807" s="1">
        <v>43278</v>
      </c>
      <c r="C9807" s="1" t="s">
        <v>9</v>
      </c>
      <c r="D9807" s="1" t="s">
        <v>75</v>
      </c>
      <c r="E9807">
        <v>1000000281</v>
      </c>
      <c r="F9807" t="s">
        <v>74</v>
      </c>
      <c r="G9807" s="5" t="s">
        <v>13</v>
      </c>
      <c r="H9807">
        <v>10000211</v>
      </c>
      <c r="I9807" s="3" t="s">
        <v>11</v>
      </c>
      <c r="J9807" s="2">
        <v>0.15493636800000002</v>
      </c>
    </row>
    <row r="9808" spans="1:10" x14ac:dyDescent="0.2">
      <c r="A9808" t="s">
        <v>91</v>
      </c>
      <c r="B9808" s="1">
        <v>43278</v>
      </c>
      <c r="C9808" s="1" t="s">
        <v>9</v>
      </c>
      <c r="D9808" s="1" t="s">
        <v>72</v>
      </c>
      <c r="E9808">
        <v>1000001699</v>
      </c>
      <c r="F9808" t="s">
        <v>71</v>
      </c>
      <c r="G9808" s="5" t="s">
        <v>13</v>
      </c>
      <c r="H9808">
        <v>10000136</v>
      </c>
      <c r="I9808" s="3" t="s">
        <v>40</v>
      </c>
      <c r="J9808" s="2">
        <v>0.65698764251596797</v>
      </c>
    </row>
    <row r="9809" spans="1:10" x14ac:dyDescent="0.2">
      <c r="A9809" t="s">
        <v>91</v>
      </c>
      <c r="B9809" s="1">
        <v>43278</v>
      </c>
      <c r="C9809" s="1" t="s">
        <v>9</v>
      </c>
      <c r="D9809" s="1" t="s">
        <v>15</v>
      </c>
      <c r="E9809">
        <v>1000002985</v>
      </c>
      <c r="F9809" t="s">
        <v>47</v>
      </c>
      <c r="G9809" s="5" t="s">
        <v>13</v>
      </c>
      <c r="H9809">
        <v>10000064</v>
      </c>
      <c r="I9809" s="3" t="s">
        <v>53</v>
      </c>
      <c r="J9809" s="2">
        <v>0.67012739536628729</v>
      </c>
    </row>
    <row r="9810" spans="1:10" x14ac:dyDescent="0.2">
      <c r="A9810" t="s">
        <v>91</v>
      </c>
      <c r="B9810" s="1">
        <v>43278</v>
      </c>
      <c r="C9810" s="1" t="s">
        <v>9</v>
      </c>
      <c r="D9810" s="1" t="s">
        <v>75</v>
      </c>
      <c r="E9810">
        <v>1000000281</v>
      </c>
      <c r="F9810" t="s">
        <v>74</v>
      </c>
      <c r="G9810" s="5" t="s">
        <v>13</v>
      </c>
      <c r="H9810">
        <v>10000064</v>
      </c>
      <c r="I9810" s="3" t="s">
        <v>53</v>
      </c>
      <c r="J9810" s="2">
        <v>0.61174849528486452</v>
      </c>
    </row>
    <row r="9811" spans="1:10" x14ac:dyDescent="0.2">
      <c r="A9811" t="s">
        <v>91</v>
      </c>
      <c r="B9811" s="1">
        <v>43278</v>
      </c>
      <c r="C9811" s="1" t="s">
        <v>22</v>
      </c>
      <c r="D9811" s="1" t="s">
        <v>46</v>
      </c>
      <c r="E9811">
        <v>1000001133</v>
      </c>
      <c r="F9811" t="s">
        <v>45</v>
      </c>
      <c r="G9811" s="5" t="s">
        <v>13</v>
      </c>
      <c r="H9811">
        <v>10000078</v>
      </c>
      <c r="I9811" s="3" t="s">
        <v>30</v>
      </c>
      <c r="J9811" s="2">
        <v>7.033011890121435E-2</v>
      </c>
    </row>
    <row r="9812" spans="1:10" x14ac:dyDescent="0.2">
      <c r="A9812" t="s">
        <v>91</v>
      </c>
      <c r="B9812" s="1">
        <v>43278</v>
      </c>
      <c r="C9812" s="1" t="s">
        <v>22</v>
      </c>
      <c r="D9812" s="1" t="s">
        <v>46</v>
      </c>
      <c r="E9812">
        <v>1000001133</v>
      </c>
      <c r="F9812" t="s">
        <v>45</v>
      </c>
      <c r="G9812" s="5" t="s">
        <v>13</v>
      </c>
      <c r="H9812">
        <v>10000131</v>
      </c>
      <c r="I9812" s="3" t="s">
        <v>38</v>
      </c>
      <c r="J9812" s="2">
        <v>2.68</v>
      </c>
    </row>
    <row r="9813" spans="1:10" x14ac:dyDescent="0.2">
      <c r="A9813" t="s">
        <v>91</v>
      </c>
      <c r="B9813" s="1">
        <v>43278</v>
      </c>
      <c r="C9813" s="1" t="s">
        <v>22</v>
      </c>
      <c r="D9813" s="1" t="s">
        <v>29</v>
      </c>
      <c r="E9813">
        <v>1000000028</v>
      </c>
      <c r="F9813" t="s">
        <v>27</v>
      </c>
      <c r="G9813" s="5" t="s">
        <v>13</v>
      </c>
      <c r="H9813">
        <v>10000061</v>
      </c>
      <c r="I9813" s="3" t="s">
        <v>28</v>
      </c>
      <c r="J9813" s="2">
        <v>2.7336</v>
      </c>
    </row>
    <row r="9814" spans="1:10" x14ac:dyDescent="0.2">
      <c r="A9814" t="s">
        <v>91</v>
      </c>
      <c r="B9814" s="1">
        <v>43278</v>
      </c>
      <c r="C9814" s="1" t="s">
        <v>22</v>
      </c>
      <c r="D9814" s="1" t="s">
        <v>29</v>
      </c>
      <c r="E9814">
        <v>1000000028</v>
      </c>
      <c r="F9814" t="s">
        <v>27</v>
      </c>
      <c r="G9814" s="5" t="s">
        <v>13</v>
      </c>
      <c r="H9814">
        <v>10000078</v>
      </c>
      <c r="I9814" s="3" t="s">
        <v>30</v>
      </c>
      <c r="J9814" s="2">
        <v>2.7882720000000001</v>
      </c>
    </row>
    <row r="9815" spans="1:10" x14ac:dyDescent="0.2">
      <c r="A9815" t="s">
        <v>91</v>
      </c>
      <c r="B9815" s="1">
        <v>43278</v>
      </c>
      <c r="C9815" s="1" t="s">
        <v>22</v>
      </c>
      <c r="D9815" s="1" t="s">
        <v>29</v>
      </c>
      <c r="E9815">
        <v>1000000028</v>
      </c>
      <c r="F9815" t="s">
        <v>27</v>
      </c>
      <c r="G9815" s="5" t="s">
        <v>13</v>
      </c>
      <c r="H9815">
        <v>20000099</v>
      </c>
      <c r="I9815" s="3" t="s">
        <v>20</v>
      </c>
      <c r="J9815" s="2">
        <v>2.8440374400000001</v>
      </c>
    </row>
    <row r="9816" spans="1:10" x14ac:dyDescent="0.2">
      <c r="A9816" t="s">
        <v>91</v>
      </c>
      <c r="B9816" s="1">
        <v>43278</v>
      </c>
      <c r="C9816" s="1" t="s">
        <v>22</v>
      </c>
      <c r="D9816" s="1" t="s">
        <v>29</v>
      </c>
      <c r="E9816">
        <v>1000000054</v>
      </c>
      <c r="F9816" t="s">
        <v>36</v>
      </c>
      <c r="G9816" s="5" t="s">
        <v>13</v>
      </c>
      <c r="H9816">
        <v>10000111</v>
      </c>
      <c r="I9816" s="3" t="s">
        <v>37</v>
      </c>
      <c r="J9816" s="2">
        <v>2.9009181888</v>
      </c>
    </row>
    <row r="9817" spans="1:10" x14ac:dyDescent="0.2">
      <c r="A9817" t="s">
        <v>91</v>
      </c>
      <c r="B9817" s="1">
        <v>43278</v>
      </c>
      <c r="C9817" s="1" t="s">
        <v>22</v>
      </c>
      <c r="D9817" s="1" t="s">
        <v>29</v>
      </c>
      <c r="E9817">
        <v>1000000054</v>
      </c>
      <c r="F9817" t="s">
        <v>36</v>
      </c>
      <c r="G9817" s="5" t="s">
        <v>13</v>
      </c>
      <c r="H9817">
        <v>10000131</v>
      </c>
      <c r="I9817" s="3" t="s">
        <v>38</v>
      </c>
      <c r="J9817" s="2">
        <v>2.9589365525760001</v>
      </c>
    </row>
    <row r="9818" spans="1:10" x14ac:dyDescent="0.2">
      <c r="A9818" t="s">
        <v>91</v>
      </c>
      <c r="B9818" s="1">
        <v>43278</v>
      </c>
      <c r="C9818" s="1" t="s">
        <v>22</v>
      </c>
      <c r="D9818" s="1" t="s">
        <v>29</v>
      </c>
      <c r="E9818">
        <v>1000000101</v>
      </c>
      <c r="F9818" t="s">
        <v>39</v>
      </c>
      <c r="G9818" s="5" t="s">
        <v>13</v>
      </c>
      <c r="H9818">
        <v>10000131</v>
      </c>
      <c r="I9818" s="3" t="s">
        <v>38</v>
      </c>
      <c r="J9818" s="2">
        <v>3.0181152836275205</v>
      </c>
    </row>
    <row r="9819" spans="1:10" x14ac:dyDescent="0.2">
      <c r="A9819" t="s">
        <v>91</v>
      </c>
      <c r="B9819" s="1">
        <v>43278</v>
      </c>
      <c r="C9819" s="1" t="s">
        <v>22</v>
      </c>
      <c r="D9819" s="1" t="s">
        <v>29</v>
      </c>
      <c r="E9819">
        <v>1000000101</v>
      </c>
      <c r="F9819" t="s">
        <v>39</v>
      </c>
      <c r="G9819" s="5" t="s">
        <v>13</v>
      </c>
      <c r="H9819">
        <v>10000136</v>
      </c>
      <c r="I9819" s="3" t="s">
        <v>40</v>
      </c>
      <c r="J9819" s="2">
        <v>3.0784775893000704</v>
      </c>
    </row>
    <row r="9820" spans="1:10" x14ac:dyDescent="0.2">
      <c r="A9820" t="s">
        <v>91</v>
      </c>
      <c r="B9820" s="1">
        <v>43278</v>
      </c>
      <c r="C9820" s="1" t="s">
        <v>22</v>
      </c>
      <c r="D9820" s="1" t="s">
        <v>33</v>
      </c>
      <c r="E9820">
        <v>1000000031</v>
      </c>
      <c r="F9820" t="s">
        <v>32</v>
      </c>
      <c r="G9820" s="5" t="s">
        <v>13</v>
      </c>
      <c r="H9820">
        <v>20000099</v>
      </c>
      <c r="I9820" s="3" t="s">
        <v>20</v>
      </c>
      <c r="J9820" s="2">
        <v>3.2028480839077931</v>
      </c>
    </row>
    <row r="9821" spans="1:10" x14ac:dyDescent="0.2">
      <c r="A9821" t="s">
        <v>91</v>
      </c>
      <c r="B9821" s="1">
        <v>43278</v>
      </c>
      <c r="C9821" s="1" t="s">
        <v>22</v>
      </c>
      <c r="D9821" s="1" t="s">
        <v>46</v>
      </c>
      <c r="E9821">
        <v>1000001133</v>
      </c>
      <c r="F9821" t="s">
        <v>45</v>
      </c>
      <c r="G9821" s="5" t="s">
        <v>13</v>
      </c>
      <c r="H9821">
        <v>10000182</v>
      </c>
      <c r="I9821" s="3" t="s">
        <v>31</v>
      </c>
      <c r="J9821" s="2">
        <v>3.0867680094276211</v>
      </c>
    </row>
    <row r="9822" spans="1:10" x14ac:dyDescent="0.2">
      <c r="A9822" t="s">
        <v>91</v>
      </c>
      <c r="B9822" s="1">
        <v>43278</v>
      </c>
      <c r="C9822" s="1" t="s">
        <v>22</v>
      </c>
      <c r="D9822" s="1" t="s">
        <v>29</v>
      </c>
      <c r="E9822">
        <v>1000000101</v>
      </c>
      <c r="F9822" t="s">
        <v>39</v>
      </c>
      <c r="G9822" s="5" t="s">
        <v>13</v>
      </c>
      <c r="H9822">
        <v>10000061</v>
      </c>
      <c r="I9822" s="3" t="s">
        <v>28</v>
      </c>
      <c r="J9822" s="2">
        <v>3.1485033696161735</v>
      </c>
    </row>
    <row r="9823" spans="1:10" x14ac:dyDescent="0.2">
      <c r="A9823" t="s">
        <v>91</v>
      </c>
      <c r="B9823" s="1">
        <v>43278</v>
      </c>
      <c r="C9823" s="1" t="s">
        <v>22</v>
      </c>
      <c r="D9823" s="1" t="s">
        <v>29</v>
      </c>
      <c r="E9823">
        <v>1000000101</v>
      </c>
      <c r="F9823" t="s">
        <v>39</v>
      </c>
      <c r="G9823" s="5" t="s">
        <v>13</v>
      </c>
      <c r="H9823">
        <v>10000182</v>
      </c>
      <c r="I9823" s="3" t="s">
        <v>31</v>
      </c>
      <c r="J9823" s="2">
        <v>3.2114734370084972</v>
      </c>
    </row>
    <row r="9824" spans="1:10" x14ac:dyDescent="0.2">
      <c r="A9824" t="s">
        <v>91</v>
      </c>
      <c r="B9824" s="1">
        <v>43278</v>
      </c>
      <c r="C9824" s="1" t="s">
        <v>22</v>
      </c>
      <c r="D9824" s="1" t="s">
        <v>35</v>
      </c>
      <c r="E9824">
        <v>1000000047</v>
      </c>
      <c r="F9824" t="s">
        <v>34</v>
      </c>
      <c r="G9824" s="5" t="s">
        <v>13</v>
      </c>
      <c r="H9824">
        <v>10000078</v>
      </c>
      <c r="I9824" s="3" t="s">
        <v>30</v>
      </c>
      <c r="J9824" s="2">
        <v>2.9937029057486679</v>
      </c>
    </row>
    <row r="9825" spans="1:10" x14ac:dyDescent="0.2">
      <c r="A9825" t="s">
        <v>91</v>
      </c>
      <c r="B9825" s="1">
        <v>43278</v>
      </c>
      <c r="C9825" s="1" t="s">
        <v>22</v>
      </c>
      <c r="D9825" s="1" t="s">
        <v>35</v>
      </c>
      <c r="E9825">
        <v>1000000047</v>
      </c>
      <c r="F9825" t="s">
        <v>34</v>
      </c>
      <c r="G9825" s="5" t="s">
        <v>13</v>
      </c>
      <c r="H9825">
        <v>10000131</v>
      </c>
      <c r="I9825" s="3" t="s">
        <v>38</v>
      </c>
      <c r="J9825" s="2">
        <v>3.0535769638636414</v>
      </c>
    </row>
    <row r="9826" spans="1:10" x14ac:dyDescent="0.2">
      <c r="A9826" t="s">
        <v>91</v>
      </c>
      <c r="B9826" s="1">
        <v>43278</v>
      </c>
      <c r="C9826" s="1" t="s">
        <v>22</v>
      </c>
      <c r="D9826" s="1" t="s">
        <v>46</v>
      </c>
      <c r="E9826">
        <v>1000001133</v>
      </c>
      <c r="F9826" t="s">
        <v>45</v>
      </c>
      <c r="G9826" s="5" t="s">
        <v>13</v>
      </c>
      <c r="H9826">
        <v>10000111</v>
      </c>
      <c r="I9826" s="3" t="s">
        <v>37</v>
      </c>
      <c r="J9826" s="2">
        <v>3.3052899087211629</v>
      </c>
    </row>
    <row r="9827" spans="1:10" x14ac:dyDescent="0.2">
      <c r="A9827" t="s">
        <v>91</v>
      </c>
      <c r="B9827" s="1">
        <v>43278</v>
      </c>
      <c r="C9827" s="1" t="s">
        <v>22</v>
      </c>
      <c r="D9827" s="1" t="s">
        <v>49</v>
      </c>
      <c r="E9827">
        <v>1000000018</v>
      </c>
      <c r="F9827" t="s">
        <v>48</v>
      </c>
      <c r="G9827" s="5" t="s">
        <v>13</v>
      </c>
      <c r="H9827">
        <v>10000131</v>
      </c>
      <c r="I9827" s="3" t="s">
        <v>38</v>
      </c>
      <c r="J9827" s="2">
        <v>3.3713957068955862</v>
      </c>
    </row>
    <row r="9828" spans="1:10" x14ac:dyDescent="0.2">
      <c r="A9828" t="s">
        <v>91</v>
      </c>
      <c r="B9828" s="1">
        <v>43278</v>
      </c>
      <c r="C9828" s="1" t="s">
        <v>22</v>
      </c>
      <c r="D9828" s="1" t="s">
        <v>29</v>
      </c>
      <c r="E9828">
        <v>1000000101</v>
      </c>
      <c r="F9828" t="s">
        <v>39</v>
      </c>
      <c r="G9828" s="5" t="s">
        <v>13</v>
      </c>
      <c r="H9828">
        <v>10000078</v>
      </c>
      <c r="I9828" s="3" t="s">
        <v>30</v>
      </c>
      <c r="J9828" s="2">
        <v>3.4388236210334981</v>
      </c>
    </row>
    <row r="9829" spans="1:10" x14ac:dyDescent="0.2">
      <c r="A9829" t="s">
        <v>91</v>
      </c>
      <c r="B9829" s="1">
        <v>43278</v>
      </c>
      <c r="C9829" s="1" t="s">
        <v>22</v>
      </c>
      <c r="D9829" s="1" t="s">
        <v>29</v>
      </c>
      <c r="E9829">
        <v>1000000101</v>
      </c>
      <c r="F9829" t="s">
        <v>39</v>
      </c>
      <c r="G9829" s="5" t="s">
        <v>13</v>
      </c>
      <c r="H9829">
        <v>20000099</v>
      </c>
      <c r="I9829" s="3" t="s">
        <v>20</v>
      </c>
      <c r="J9829" s="2">
        <v>3.265600093454168</v>
      </c>
    </row>
    <row r="9830" spans="1:10" x14ac:dyDescent="0.2">
      <c r="A9830" t="s">
        <v>91</v>
      </c>
      <c r="B9830" s="1">
        <v>43278</v>
      </c>
      <c r="C9830" s="1" t="s">
        <v>22</v>
      </c>
      <c r="D9830" s="1" t="s">
        <v>35</v>
      </c>
      <c r="E9830">
        <v>1000000047</v>
      </c>
      <c r="F9830" t="s">
        <v>34</v>
      </c>
      <c r="G9830" s="5" t="s">
        <v>13</v>
      </c>
      <c r="H9830">
        <v>10000061</v>
      </c>
      <c r="I9830" s="3" t="s">
        <v>28</v>
      </c>
      <c r="J9830" s="2">
        <v>3.3309120953232512</v>
      </c>
    </row>
    <row r="9831" spans="1:10" x14ac:dyDescent="0.2">
      <c r="A9831" t="s">
        <v>91</v>
      </c>
      <c r="B9831" s="1">
        <v>43278</v>
      </c>
      <c r="C9831" s="1" t="s">
        <v>22</v>
      </c>
      <c r="D9831" s="1" t="s">
        <v>64</v>
      </c>
      <c r="E9831">
        <v>1000002973</v>
      </c>
      <c r="F9831" t="s">
        <v>63</v>
      </c>
      <c r="G9831" s="5" t="s">
        <v>13</v>
      </c>
      <c r="H9831">
        <v>10000078</v>
      </c>
      <c r="I9831" s="3" t="s">
        <v>30</v>
      </c>
      <c r="J9831" s="2">
        <v>3.6791775166156429</v>
      </c>
    </row>
    <row r="9832" spans="1:10" x14ac:dyDescent="0.2">
      <c r="A9832" t="s">
        <v>91</v>
      </c>
      <c r="B9832" s="1">
        <v>43278</v>
      </c>
      <c r="C9832" s="1" t="s">
        <v>22</v>
      </c>
      <c r="D9832" s="1" t="s">
        <v>61</v>
      </c>
      <c r="E9832">
        <v>1000000579</v>
      </c>
      <c r="F9832" t="s">
        <v>60</v>
      </c>
      <c r="G9832" s="5" t="s">
        <v>13</v>
      </c>
      <c r="H9832">
        <v>10000182</v>
      </c>
      <c r="I9832" s="3" t="s">
        <v>31</v>
      </c>
      <c r="J9832" s="2">
        <v>3.1015863396603809</v>
      </c>
    </row>
    <row r="9833" spans="1:10" x14ac:dyDescent="0.2">
      <c r="A9833" t="s">
        <v>91</v>
      </c>
      <c r="B9833" s="1">
        <v>43278</v>
      </c>
      <c r="C9833" s="1" t="s">
        <v>22</v>
      </c>
      <c r="D9833" s="1" t="s">
        <v>29</v>
      </c>
      <c r="E9833">
        <v>1000000028</v>
      </c>
      <c r="F9833" t="s">
        <v>27</v>
      </c>
      <c r="G9833" s="5" t="s">
        <v>13</v>
      </c>
      <c r="H9833">
        <v>10000111</v>
      </c>
      <c r="I9833" s="3" t="s">
        <v>37</v>
      </c>
      <c r="J9833" s="2">
        <v>3.22689042778266</v>
      </c>
    </row>
    <row r="9834" spans="1:10" x14ac:dyDescent="0.2">
      <c r="A9834" t="s">
        <v>91</v>
      </c>
      <c r="B9834" s="1">
        <v>43278</v>
      </c>
      <c r="C9834" s="1" t="s">
        <v>22</v>
      </c>
      <c r="D9834" s="1" t="s">
        <v>29</v>
      </c>
      <c r="E9834">
        <v>1000000054</v>
      </c>
      <c r="F9834" t="s">
        <v>36</v>
      </c>
      <c r="G9834" s="5" t="s">
        <v>13</v>
      </c>
      <c r="H9834">
        <v>10000136</v>
      </c>
      <c r="I9834" s="3" t="s">
        <v>40</v>
      </c>
      <c r="J9834" s="2">
        <v>3.2914282363383132</v>
      </c>
    </row>
    <row r="9835" spans="1:10" x14ac:dyDescent="0.2">
      <c r="A9835" t="s">
        <v>91</v>
      </c>
      <c r="B9835" s="1">
        <v>43278</v>
      </c>
      <c r="C9835" s="1" t="s">
        <v>22</v>
      </c>
      <c r="D9835" s="1" t="s">
        <v>33</v>
      </c>
      <c r="E9835">
        <v>1000000031</v>
      </c>
      <c r="F9835" t="s">
        <v>32</v>
      </c>
      <c r="G9835" s="5" t="s">
        <v>13</v>
      </c>
      <c r="H9835">
        <v>10000061</v>
      </c>
      <c r="I9835" s="3" t="s">
        <v>28</v>
      </c>
      <c r="J9835" s="2">
        <v>3.3572568010650792</v>
      </c>
    </row>
    <row r="9836" spans="1:10" x14ac:dyDescent="0.2">
      <c r="A9836" t="s">
        <v>91</v>
      </c>
      <c r="B9836" s="1">
        <v>43278</v>
      </c>
      <c r="C9836" s="1" t="s">
        <v>22</v>
      </c>
      <c r="D9836" s="1" t="s">
        <v>61</v>
      </c>
      <c r="E9836">
        <v>1000000579</v>
      </c>
      <c r="F9836" t="s">
        <v>60</v>
      </c>
      <c r="G9836" s="5" t="s">
        <v>13</v>
      </c>
      <c r="H9836">
        <v>10000078</v>
      </c>
      <c r="I9836" s="3" t="s">
        <v>30</v>
      </c>
      <c r="J9836" s="2">
        <v>3.4928899758281085</v>
      </c>
    </row>
    <row r="9837" spans="1:10" x14ac:dyDescent="0.2">
      <c r="A9837" t="s">
        <v>91</v>
      </c>
      <c r="B9837" s="1">
        <v>43278</v>
      </c>
      <c r="C9837" s="1" t="s">
        <v>22</v>
      </c>
      <c r="D9837" s="1" t="s">
        <v>49</v>
      </c>
      <c r="E9837">
        <v>1000000018</v>
      </c>
      <c r="F9837" t="s">
        <v>48</v>
      </c>
      <c r="G9837" s="5" t="s">
        <v>13</v>
      </c>
      <c r="H9837">
        <v>10000078</v>
      </c>
      <c r="I9837" s="3" t="s">
        <v>30</v>
      </c>
      <c r="J9837" s="2">
        <v>3.0460027308515638</v>
      </c>
    </row>
    <row r="9838" spans="1:10" x14ac:dyDescent="0.2">
      <c r="A9838" t="s">
        <v>91</v>
      </c>
      <c r="B9838" s="1">
        <v>43278</v>
      </c>
      <c r="C9838" s="1" t="s">
        <v>22</v>
      </c>
      <c r="D9838" s="1" t="s">
        <v>69</v>
      </c>
      <c r="E9838">
        <v>1000000129</v>
      </c>
      <c r="F9838" t="s">
        <v>70</v>
      </c>
      <c r="G9838" s="5" t="s">
        <v>13</v>
      </c>
      <c r="H9838">
        <v>10000078</v>
      </c>
      <c r="I9838" s="3" t="s">
        <v>30</v>
      </c>
      <c r="J9838" s="2">
        <v>3.1069227854685955</v>
      </c>
    </row>
    <row r="9839" spans="1:10" x14ac:dyDescent="0.2">
      <c r="A9839" t="s">
        <v>91</v>
      </c>
      <c r="B9839" s="1">
        <v>43278</v>
      </c>
      <c r="C9839" s="1" t="s">
        <v>22</v>
      </c>
      <c r="D9839" s="1" t="s">
        <v>69</v>
      </c>
      <c r="E9839">
        <v>1000000129</v>
      </c>
      <c r="F9839" t="s">
        <v>70</v>
      </c>
      <c r="G9839" s="5" t="s">
        <v>13</v>
      </c>
      <c r="H9839">
        <v>10000131</v>
      </c>
      <c r="I9839" s="3" t="s">
        <v>38</v>
      </c>
      <c r="J9839" s="2">
        <v>3.1690612411779671</v>
      </c>
    </row>
    <row r="9840" spans="1:10" x14ac:dyDescent="0.2">
      <c r="A9840" t="s">
        <v>91</v>
      </c>
      <c r="B9840" s="1">
        <v>43278</v>
      </c>
      <c r="C9840" s="1" t="s">
        <v>22</v>
      </c>
      <c r="D9840" s="1" t="s">
        <v>29</v>
      </c>
      <c r="E9840">
        <v>1000000101</v>
      </c>
      <c r="F9840" t="s">
        <v>39</v>
      </c>
      <c r="G9840" s="5" t="s">
        <v>13</v>
      </c>
      <c r="H9840">
        <v>10000111</v>
      </c>
      <c r="I9840" s="3" t="s">
        <v>37</v>
      </c>
      <c r="J9840" s="2">
        <v>1.996</v>
      </c>
    </row>
    <row r="9841" spans="1:10" x14ac:dyDescent="0.2">
      <c r="A9841" t="s">
        <v>91</v>
      </c>
      <c r="B9841" s="1">
        <v>43278</v>
      </c>
      <c r="C9841" s="1" t="s">
        <v>22</v>
      </c>
      <c r="D9841" s="1" t="s">
        <v>61</v>
      </c>
      <c r="E9841">
        <v>1000000579</v>
      </c>
      <c r="F9841" t="s">
        <v>60</v>
      </c>
      <c r="G9841" s="5" t="s">
        <v>13</v>
      </c>
      <c r="H9841">
        <v>20000099</v>
      </c>
      <c r="I9841" s="3" t="s">
        <v>20</v>
      </c>
      <c r="J9841" s="2">
        <v>2.03592</v>
      </c>
    </row>
    <row r="9842" spans="1:10" x14ac:dyDescent="0.2">
      <c r="A9842" t="s">
        <v>91</v>
      </c>
      <c r="B9842" s="1">
        <v>43278</v>
      </c>
      <c r="C9842" s="1" t="s">
        <v>22</v>
      </c>
      <c r="D9842" s="1" t="s">
        <v>49</v>
      </c>
      <c r="E9842">
        <v>1000000020</v>
      </c>
      <c r="F9842" t="s">
        <v>73</v>
      </c>
      <c r="G9842" s="5" t="s">
        <v>13</v>
      </c>
      <c r="H9842">
        <v>20000099</v>
      </c>
      <c r="I9842" s="3" t="s">
        <v>20</v>
      </c>
      <c r="J9842" s="2">
        <v>2.1181711679999999</v>
      </c>
    </row>
    <row r="9843" spans="1:10" x14ac:dyDescent="0.2">
      <c r="A9843" t="s">
        <v>91</v>
      </c>
      <c r="B9843" s="1">
        <v>43278</v>
      </c>
      <c r="C9843" s="1" t="s">
        <v>22</v>
      </c>
      <c r="D9843" s="1" t="s">
        <v>46</v>
      </c>
      <c r="E9843">
        <v>1000001133</v>
      </c>
      <c r="F9843" t="s">
        <v>45</v>
      </c>
      <c r="G9843" s="5" t="s">
        <v>13</v>
      </c>
      <c r="H9843">
        <v>10000061</v>
      </c>
      <c r="I9843" s="3" t="s">
        <v>28</v>
      </c>
      <c r="J9843" s="2">
        <v>2.2037452831872</v>
      </c>
    </row>
    <row r="9844" spans="1:10" x14ac:dyDescent="0.2">
      <c r="A9844" t="s">
        <v>91</v>
      </c>
      <c r="B9844" s="1">
        <v>43278</v>
      </c>
      <c r="C9844" s="1" t="s">
        <v>22</v>
      </c>
      <c r="D9844" s="1" t="s">
        <v>49</v>
      </c>
      <c r="E9844">
        <v>1000000020</v>
      </c>
      <c r="F9844" t="s">
        <v>73</v>
      </c>
      <c r="G9844" s="5" t="s">
        <v>13</v>
      </c>
      <c r="H9844">
        <v>10000078</v>
      </c>
      <c r="I9844" s="3" t="s">
        <v>30</v>
      </c>
      <c r="J9844" s="2">
        <v>2.3854047669701326</v>
      </c>
    </row>
    <row r="9845" spans="1:10" x14ac:dyDescent="0.2">
      <c r="A9845" t="s">
        <v>91</v>
      </c>
      <c r="B9845" s="1">
        <v>43278</v>
      </c>
      <c r="C9845" s="1" t="s">
        <v>22</v>
      </c>
      <c r="D9845" s="1" t="s">
        <v>49</v>
      </c>
      <c r="E9845">
        <v>1000000020</v>
      </c>
      <c r="F9845" t="s">
        <v>73</v>
      </c>
      <c r="G9845" s="5" t="s">
        <v>13</v>
      </c>
      <c r="H9845">
        <v>10000136</v>
      </c>
      <c r="I9845" s="3" t="s">
        <v>40</v>
      </c>
      <c r="J9845" s="2">
        <v>2.4817751195557256</v>
      </c>
    </row>
    <row r="9846" spans="1:10" x14ac:dyDescent="0.2">
      <c r="A9846" t="s">
        <v>91</v>
      </c>
      <c r="B9846" s="1">
        <v>43278</v>
      </c>
      <c r="C9846" s="1" t="s">
        <v>22</v>
      </c>
      <c r="D9846" s="1" t="s">
        <v>61</v>
      </c>
      <c r="E9846">
        <v>1000000579</v>
      </c>
      <c r="F9846" t="s">
        <v>60</v>
      </c>
      <c r="G9846" s="5" t="s">
        <v>13</v>
      </c>
      <c r="H9846">
        <v>10000061</v>
      </c>
      <c r="I9846" s="3" t="s">
        <v>28</v>
      </c>
      <c r="J9846" s="2">
        <v>2.5820388343857767</v>
      </c>
    </row>
    <row r="9847" spans="1:10" x14ac:dyDescent="0.2">
      <c r="A9847" t="s">
        <v>91</v>
      </c>
      <c r="B9847" s="1">
        <v>43278</v>
      </c>
      <c r="C9847" s="1" t="s">
        <v>22</v>
      </c>
      <c r="D9847" s="1" t="s">
        <v>49</v>
      </c>
      <c r="E9847">
        <v>1000000018</v>
      </c>
      <c r="F9847" t="s">
        <v>48</v>
      </c>
      <c r="G9847" s="5" t="s">
        <v>13</v>
      </c>
      <c r="H9847">
        <v>20000099</v>
      </c>
      <c r="I9847" s="3" t="s">
        <v>20</v>
      </c>
      <c r="J9847" s="2">
        <v>2.6863532032949622</v>
      </c>
    </row>
    <row r="9848" spans="1:10" x14ac:dyDescent="0.2">
      <c r="A9848" t="s">
        <v>91</v>
      </c>
      <c r="B9848" s="1">
        <v>43278</v>
      </c>
      <c r="C9848" s="1" t="s">
        <v>22</v>
      </c>
      <c r="D9848" s="1" t="s">
        <v>29</v>
      </c>
      <c r="E9848">
        <v>1000000028</v>
      </c>
      <c r="F9848" t="s">
        <v>27</v>
      </c>
      <c r="G9848" s="5" t="s">
        <v>13</v>
      </c>
      <c r="H9848">
        <v>10000131</v>
      </c>
      <c r="I9848" s="3" t="s">
        <v>38</v>
      </c>
      <c r="J9848" s="2">
        <v>2.7400802673608613</v>
      </c>
    </row>
    <row r="9849" spans="1:10" x14ac:dyDescent="0.2">
      <c r="A9849" t="s">
        <v>91</v>
      </c>
      <c r="B9849" s="1">
        <v>43278</v>
      </c>
      <c r="C9849" s="1" t="s">
        <v>22</v>
      </c>
      <c r="D9849" s="1" t="s">
        <v>69</v>
      </c>
      <c r="E9849">
        <v>1000000129</v>
      </c>
      <c r="F9849" t="s">
        <v>70</v>
      </c>
      <c r="G9849" s="5" t="s">
        <v>13</v>
      </c>
      <c r="H9849">
        <v>10000136</v>
      </c>
      <c r="I9849" s="3" t="s">
        <v>40</v>
      </c>
      <c r="J9849" s="2">
        <v>2.8507795101622406</v>
      </c>
    </row>
    <row r="9850" spans="1:10" x14ac:dyDescent="0.2">
      <c r="A9850" t="s">
        <v>91</v>
      </c>
      <c r="B9850" s="1">
        <v>43278</v>
      </c>
      <c r="C9850" s="1" t="s">
        <v>22</v>
      </c>
      <c r="D9850" s="1" t="s">
        <v>49</v>
      </c>
      <c r="E9850">
        <v>1000000020</v>
      </c>
      <c r="F9850" t="s">
        <v>73</v>
      </c>
      <c r="G9850" s="5" t="s">
        <v>13</v>
      </c>
      <c r="H9850">
        <v>10000131</v>
      </c>
      <c r="I9850" s="3" t="s">
        <v>38</v>
      </c>
      <c r="J9850" s="2">
        <v>2.9659510023727957</v>
      </c>
    </row>
    <row r="9851" spans="1:10" x14ac:dyDescent="0.2">
      <c r="A9851" t="s">
        <v>91</v>
      </c>
      <c r="B9851" s="1">
        <v>43278</v>
      </c>
      <c r="C9851" s="1" t="s">
        <v>22</v>
      </c>
      <c r="D9851" s="1" t="s">
        <v>29</v>
      </c>
      <c r="E9851">
        <v>1000000054</v>
      </c>
      <c r="F9851" t="s">
        <v>36</v>
      </c>
      <c r="G9851" s="5" t="s">
        <v>13</v>
      </c>
      <c r="H9851">
        <v>10000078</v>
      </c>
      <c r="I9851" s="3" t="s">
        <v>30</v>
      </c>
      <c r="J9851" s="2">
        <v>3.0252700224202518</v>
      </c>
    </row>
    <row r="9852" spans="1:10" x14ac:dyDescent="0.2">
      <c r="A9852" t="s">
        <v>91</v>
      </c>
      <c r="B9852" s="1">
        <v>43278</v>
      </c>
      <c r="C9852" s="1" t="s">
        <v>22</v>
      </c>
      <c r="D9852" s="1" t="s">
        <v>49</v>
      </c>
      <c r="E9852">
        <v>1000000018</v>
      </c>
      <c r="F9852" t="s">
        <v>48</v>
      </c>
      <c r="G9852" s="5" t="s">
        <v>13</v>
      </c>
      <c r="H9852">
        <v>10000211</v>
      </c>
      <c r="I9852" s="3" t="s">
        <v>11</v>
      </c>
      <c r="J9852" s="2">
        <v>3.14749093132603</v>
      </c>
    </row>
    <row r="9853" spans="1:10" x14ac:dyDescent="0.2">
      <c r="A9853" t="s">
        <v>91</v>
      </c>
      <c r="B9853" s="1">
        <v>43278</v>
      </c>
      <c r="C9853" s="1" t="s">
        <v>22</v>
      </c>
      <c r="D9853" s="1" t="s">
        <v>69</v>
      </c>
      <c r="E9853">
        <v>1000000129</v>
      </c>
      <c r="F9853" t="s">
        <v>70</v>
      </c>
      <c r="G9853" s="5" t="s">
        <v>13</v>
      </c>
      <c r="H9853">
        <v>20000099</v>
      </c>
      <c r="I9853" s="3" t="s">
        <v>20</v>
      </c>
      <c r="J9853" s="2">
        <v>3.21044074995255</v>
      </c>
    </row>
    <row r="9854" spans="1:10" x14ac:dyDescent="0.2">
      <c r="A9854" t="s">
        <v>91</v>
      </c>
      <c r="B9854" s="1">
        <v>43278</v>
      </c>
      <c r="C9854" s="1" t="s">
        <v>22</v>
      </c>
      <c r="D9854" s="1" t="s">
        <v>46</v>
      </c>
      <c r="E9854">
        <v>1000001133</v>
      </c>
      <c r="F9854" t="s">
        <v>45</v>
      </c>
      <c r="G9854" s="5" t="s">
        <v>13</v>
      </c>
      <c r="H9854">
        <v>20000099</v>
      </c>
      <c r="I9854" s="3" t="s">
        <v>20</v>
      </c>
      <c r="J9854" s="2">
        <v>3.2746495649516008</v>
      </c>
    </row>
    <row r="9855" spans="1:10" x14ac:dyDescent="0.2">
      <c r="A9855" t="s">
        <v>91</v>
      </c>
      <c r="B9855" s="1">
        <v>43278</v>
      </c>
      <c r="C9855" s="1" t="s">
        <v>22</v>
      </c>
      <c r="D9855" s="1" t="s">
        <v>33</v>
      </c>
      <c r="E9855">
        <v>1000000031</v>
      </c>
      <c r="F9855" t="s">
        <v>32</v>
      </c>
      <c r="G9855" s="5" t="s">
        <v>13</v>
      </c>
      <c r="H9855">
        <v>10000136</v>
      </c>
      <c r="I9855" s="3" t="s">
        <v>40</v>
      </c>
      <c r="J9855" s="2">
        <v>3.406945407375646</v>
      </c>
    </row>
    <row r="9856" spans="1:10" x14ac:dyDescent="0.2">
      <c r="A9856" t="s">
        <v>91</v>
      </c>
      <c r="B9856" s="1">
        <v>43278</v>
      </c>
      <c r="C9856" s="1" t="s">
        <v>22</v>
      </c>
      <c r="D9856" s="1" t="s">
        <v>35</v>
      </c>
      <c r="E9856">
        <v>1000000047</v>
      </c>
      <c r="F9856" t="s">
        <v>34</v>
      </c>
      <c r="G9856" s="5" t="s">
        <v>13</v>
      </c>
      <c r="H9856">
        <v>20000099</v>
      </c>
      <c r="I9856" s="3" t="s">
        <v>20</v>
      </c>
      <c r="J9856" s="2">
        <v>2.6000660018336208</v>
      </c>
    </row>
    <row r="9857" spans="1:10" x14ac:dyDescent="0.2">
      <c r="A9857" t="s">
        <v>91</v>
      </c>
      <c r="B9857" s="1">
        <v>43278</v>
      </c>
      <c r="C9857" s="1" t="s">
        <v>22</v>
      </c>
      <c r="D9857" s="1" t="s">
        <v>25</v>
      </c>
      <c r="E9857">
        <v>1000003183</v>
      </c>
      <c r="F9857" t="s">
        <v>23</v>
      </c>
      <c r="G9857" s="5" t="s">
        <v>13</v>
      </c>
      <c r="H9857">
        <v>10000111</v>
      </c>
      <c r="I9857" s="3" t="s">
        <v>37</v>
      </c>
      <c r="J9857" s="2">
        <v>2.8254985512484465</v>
      </c>
    </row>
    <row r="9858" spans="1:10" x14ac:dyDescent="0.2">
      <c r="A9858" t="s">
        <v>91</v>
      </c>
      <c r="B9858" s="1">
        <v>43278</v>
      </c>
      <c r="C9858" s="1" t="s">
        <v>22</v>
      </c>
      <c r="D9858" s="1" t="s">
        <v>61</v>
      </c>
      <c r="E9858">
        <v>1000000579</v>
      </c>
      <c r="F9858" t="s">
        <v>60</v>
      </c>
      <c r="G9858" s="5" t="s">
        <v>13</v>
      </c>
      <c r="H9858">
        <v>10000064</v>
      </c>
      <c r="I9858" s="3" t="s">
        <v>53</v>
      </c>
      <c r="J9858" s="2">
        <v>2.1260085222734166</v>
      </c>
    </row>
    <row r="9859" spans="1:10" x14ac:dyDescent="0.2">
      <c r="A9859" t="s">
        <v>91</v>
      </c>
      <c r="B9859" s="1">
        <v>43278</v>
      </c>
      <c r="C9859" s="1" t="s">
        <v>22</v>
      </c>
      <c r="D9859" s="1" t="s">
        <v>29</v>
      </c>
      <c r="E9859">
        <v>1000000028</v>
      </c>
      <c r="F9859" t="s">
        <v>27</v>
      </c>
      <c r="G9859" s="5" t="s">
        <v>13</v>
      </c>
      <c r="H9859">
        <v>10000136</v>
      </c>
      <c r="I9859" s="3" t="s">
        <v>40</v>
      </c>
      <c r="J9859" s="2">
        <v>2.1685286927188852</v>
      </c>
    </row>
    <row r="9860" spans="1:10" x14ac:dyDescent="0.2">
      <c r="A9860" t="s">
        <v>91</v>
      </c>
      <c r="B9860" s="1">
        <v>43278</v>
      </c>
      <c r="C9860" s="1" t="s">
        <v>22</v>
      </c>
      <c r="D9860" s="1" t="s">
        <v>35</v>
      </c>
      <c r="E9860">
        <v>1000000047</v>
      </c>
      <c r="F9860" t="s">
        <v>34</v>
      </c>
      <c r="G9860" s="5" t="s">
        <v>13</v>
      </c>
      <c r="H9860">
        <v>10000211</v>
      </c>
      <c r="I9860" s="3" t="s">
        <v>11</v>
      </c>
      <c r="J9860" s="2">
        <v>2.3012599969428225</v>
      </c>
    </row>
    <row r="9861" spans="1:10" x14ac:dyDescent="0.2">
      <c r="A9861" t="s">
        <v>91</v>
      </c>
      <c r="B9861" s="1">
        <v>43278</v>
      </c>
      <c r="C9861" s="1" t="s">
        <v>22</v>
      </c>
      <c r="D9861" s="1" t="s">
        <v>25</v>
      </c>
      <c r="E9861">
        <v>1000003183</v>
      </c>
      <c r="F9861" t="s">
        <v>23</v>
      </c>
      <c r="G9861" s="5" t="s">
        <v>13</v>
      </c>
      <c r="H9861">
        <v>10000136</v>
      </c>
      <c r="I9861" s="3" t="s">
        <v>40</v>
      </c>
      <c r="J9861" s="2">
        <v>0.45600000000000002</v>
      </c>
    </row>
    <row r="9862" spans="1:10" x14ac:dyDescent="0.2">
      <c r="A9862" t="s">
        <v>91</v>
      </c>
      <c r="B9862" s="1">
        <v>43278</v>
      </c>
      <c r="C9862" s="1" t="s">
        <v>22</v>
      </c>
      <c r="D9862" s="1" t="s">
        <v>29</v>
      </c>
      <c r="E9862">
        <v>1000000101</v>
      </c>
      <c r="F9862" t="s">
        <v>39</v>
      </c>
      <c r="G9862" s="5" t="s">
        <v>13</v>
      </c>
      <c r="H9862">
        <v>20000018</v>
      </c>
      <c r="I9862" s="3" t="s">
        <v>81</v>
      </c>
      <c r="J9862" s="2">
        <v>0.483910848</v>
      </c>
    </row>
    <row r="9863" spans="1:10" x14ac:dyDescent="0.2">
      <c r="A9863" t="s">
        <v>91</v>
      </c>
      <c r="B9863" s="1">
        <v>43278</v>
      </c>
      <c r="C9863" s="1" t="s">
        <v>22</v>
      </c>
      <c r="D9863" s="1" t="s">
        <v>64</v>
      </c>
      <c r="E9863">
        <v>1000002973</v>
      </c>
      <c r="F9863" t="s">
        <v>63</v>
      </c>
      <c r="G9863" s="5" t="s">
        <v>13</v>
      </c>
      <c r="H9863">
        <v>10000136</v>
      </c>
      <c r="I9863" s="3" t="s">
        <v>40</v>
      </c>
      <c r="J9863" s="2">
        <v>0.52380066444807161</v>
      </c>
    </row>
    <row r="9864" spans="1:10" x14ac:dyDescent="0.2">
      <c r="A9864" t="s">
        <v>91</v>
      </c>
      <c r="B9864" s="1">
        <v>43278</v>
      </c>
      <c r="C9864" s="1" t="s">
        <v>22</v>
      </c>
      <c r="D9864" s="1" t="s">
        <v>64</v>
      </c>
      <c r="E9864">
        <v>1000002973</v>
      </c>
      <c r="F9864" t="s">
        <v>63</v>
      </c>
      <c r="G9864" s="5" t="s">
        <v>13</v>
      </c>
      <c r="H9864">
        <v>20000099</v>
      </c>
      <c r="I9864" s="3" t="s">
        <v>20</v>
      </c>
      <c r="J9864" s="2">
        <v>0.53427667773703302</v>
      </c>
    </row>
    <row r="9865" spans="1:10" x14ac:dyDescent="0.2">
      <c r="A9865" t="s">
        <v>91</v>
      </c>
      <c r="B9865" s="1">
        <v>43278</v>
      </c>
      <c r="C9865" s="1" t="s">
        <v>22</v>
      </c>
      <c r="D9865" s="1" t="s">
        <v>21</v>
      </c>
      <c r="E9865">
        <v>1000002872</v>
      </c>
      <c r="F9865" t="s">
        <v>19</v>
      </c>
      <c r="G9865" s="5" t="s">
        <v>13</v>
      </c>
      <c r="H9865">
        <v>10000136</v>
      </c>
      <c r="I9865" s="3" t="s">
        <v>40</v>
      </c>
      <c r="J9865" s="2">
        <v>0.13002921693564296</v>
      </c>
    </row>
    <row r="9866" spans="1:10" x14ac:dyDescent="0.2">
      <c r="A9866" t="s">
        <v>91</v>
      </c>
      <c r="B9866" s="1">
        <v>43278</v>
      </c>
      <c r="C9866" s="1" t="s">
        <v>22</v>
      </c>
      <c r="D9866" s="1" t="s">
        <v>29</v>
      </c>
      <c r="E9866">
        <v>1000000054</v>
      </c>
      <c r="F9866" t="s">
        <v>36</v>
      </c>
      <c r="G9866" s="5" t="s">
        <v>13</v>
      </c>
      <c r="H9866">
        <v>20000018</v>
      </c>
      <c r="I9866" s="3" t="s">
        <v>81</v>
      </c>
      <c r="J9866" s="2">
        <v>0.16167498767845331</v>
      </c>
    </row>
    <row r="9867" spans="1:10" x14ac:dyDescent="0.2">
      <c r="A9867" t="s">
        <v>91</v>
      </c>
      <c r="B9867" s="1">
        <v>43278</v>
      </c>
      <c r="C9867" s="1" t="s">
        <v>22</v>
      </c>
      <c r="D9867" s="1" t="s">
        <v>61</v>
      </c>
      <c r="E9867">
        <v>1000000579</v>
      </c>
      <c r="F9867" t="s">
        <v>60</v>
      </c>
      <c r="G9867" s="5" t="s">
        <v>13</v>
      </c>
      <c r="H9867">
        <v>20000018</v>
      </c>
      <c r="I9867" s="3" t="s">
        <v>81</v>
      </c>
      <c r="J9867" s="2">
        <v>0.17500220613076159</v>
      </c>
    </row>
    <row r="9868" spans="1:10" x14ac:dyDescent="0.2">
      <c r="A9868" t="s">
        <v>91</v>
      </c>
      <c r="B9868" s="1">
        <v>43278</v>
      </c>
      <c r="C9868" s="1" t="s">
        <v>22</v>
      </c>
      <c r="D9868" s="1" t="s">
        <v>61</v>
      </c>
      <c r="E9868">
        <v>1000000579</v>
      </c>
      <c r="F9868" t="s">
        <v>60</v>
      </c>
      <c r="G9868" s="5" t="s">
        <v>13</v>
      </c>
      <c r="H9868">
        <v>10000111</v>
      </c>
      <c r="I9868" s="3" t="s">
        <v>37</v>
      </c>
      <c r="J9868" s="2">
        <v>0.20504297650919906</v>
      </c>
    </row>
    <row r="9869" spans="1:10" x14ac:dyDescent="0.2">
      <c r="A9869" t="s">
        <v>91</v>
      </c>
      <c r="B9869" s="1">
        <v>43278</v>
      </c>
      <c r="C9869" s="1" t="s">
        <v>22</v>
      </c>
      <c r="D9869" s="1" t="s">
        <v>46</v>
      </c>
      <c r="E9869">
        <v>1000001133</v>
      </c>
      <c r="F9869" t="s">
        <v>45</v>
      </c>
      <c r="G9869" s="5" t="s">
        <v>13</v>
      </c>
      <c r="H9869">
        <v>20000018</v>
      </c>
      <c r="I9869" s="3" t="s">
        <v>81</v>
      </c>
      <c r="J9869" s="2">
        <v>0.22194511195568162</v>
      </c>
    </row>
    <row r="9870" spans="1:10" x14ac:dyDescent="0.2">
      <c r="A9870" t="s">
        <v>91</v>
      </c>
      <c r="B9870" s="1">
        <v>43278</v>
      </c>
      <c r="C9870" s="1" t="s">
        <v>22</v>
      </c>
      <c r="D9870" s="1" t="s">
        <v>49</v>
      </c>
      <c r="E9870">
        <v>1000000018</v>
      </c>
      <c r="F9870" t="s">
        <v>48</v>
      </c>
      <c r="G9870" s="5" t="s">
        <v>13</v>
      </c>
      <c r="H9870">
        <v>20000018</v>
      </c>
      <c r="I9870" s="3" t="s">
        <v>81</v>
      </c>
      <c r="J9870" s="2">
        <v>0.22638401419479526</v>
      </c>
    </row>
    <row r="9871" spans="1:10" x14ac:dyDescent="0.2">
      <c r="A9871" t="s">
        <v>91</v>
      </c>
      <c r="B9871" s="1">
        <v>43278</v>
      </c>
      <c r="C9871" s="1" t="s">
        <v>22</v>
      </c>
      <c r="D9871" s="1" t="s">
        <v>35</v>
      </c>
      <c r="E9871">
        <v>1000000047</v>
      </c>
      <c r="F9871" t="s">
        <v>34</v>
      </c>
      <c r="G9871" s="5" t="s">
        <v>13</v>
      </c>
      <c r="H9871">
        <v>20000018</v>
      </c>
      <c r="I9871" s="3" t="s">
        <v>81</v>
      </c>
      <c r="J9871" s="2">
        <v>0.15189839999999999</v>
      </c>
    </row>
    <row r="9872" spans="1:10" x14ac:dyDescent="0.2">
      <c r="A9872" t="s">
        <v>91</v>
      </c>
      <c r="B9872" s="1">
        <v>43278</v>
      </c>
      <c r="C9872" s="1" t="s">
        <v>22</v>
      </c>
      <c r="D9872" s="1" t="s">
        <v>64</v>
      </c>
      <c r="E9872">
        <v>1000002973</v>
      </c>
      <c r="F9872" t="s">
        <v>63</v>
      </c>
      <c r="G9872" s="5" t="s">
        <v>13</v>
      </c>
      <c r="H9872">
        <v>20000018</v>
      </c>
      <c r="I9872" s="3" t="s">
        <v>81</v>
      </c>
      <c r="J9872" s="2">
        <v>0.68352994327361305</v>
      </c>
    </row>
    <row r="9873" spans="1:10" x14ac:dyDescent="0.2">
      <c r="A9873" t="s">
        <v>91</v>
      </c>
      <c r="B9873" s="1">
        <v>43279</v>
      </c>
      <c r="C9873" s="1" t="s">
        <v>43</v>
      </c>
      <c r="D9873" s="1" t="s">
        <v>42</v>
      </c>
      <c r="E9873">
        <v>1000000931</v>
      </c>
      <c r="F9873" t="s">
        <v>41</v>
      </c>
      <c r="G9873" s="5" t="s">
        <v>13</v>
      </c>
      <c r="H9873">
        <v>10000131</v>
      </c>
      <c r="I9873" s="3" t="s">
        <v>38</v>
      </c>
      <c r="J9873" s="2">
        <v>0.67541977003050446</v>
      </c>
    </row>
    <row r="9874" spans="1:10" x14ac:dyDescent="0.2">
      <c r="A9874" t="s">
        <v>91</v>
      </c>
      <c r="B9874" s="1">
        <v>43279</v>
      </c>
      <c r="C9874" s="1" t="s">
        <v>43</v>
      </c>
      <c r="D9874" s="1" t="s">
        <v>42</v>
      </c>
      <c r="E9874">
        <v>1000001014</v>
      </c>
      <c r="F9874" t="s">
        <v>44</v>
      </c>
      <c r="G9874" s="5" t="s">
        <v>13</v>
      </c>
      <c r="H9874">
        <v>10000078</v>
      </c>
      <c r="I9874" s="3" t="s">
        <v>30</v>
      </c>
      <c r="J9874" s="2">
        <v>0.68892816543111446</v>
      </c>
    </row>
    <row r="9875" spans="1:10" x14ac:dyDescent="0.2">
      <c r="A9875" t="s">
        <v>91</v>
      </c>
      <c r="B9875" s="1">
        <v>43279</v>
      </c>
      <c r="C9875" s="1" t="s">
        <v>43</v>
      </c>
      <c r="D9875" s="1" t="s">
        <v>42</v>
      </c>
      <c r="E9875">
        <v>1000001014</v>
      </c>
      <c r="F9875" t="s">
        <v>44</v>
      </c>
      <c r="G9875" s="5" t="s">
        <v>13</v>
      </c>
      <c r="H9875">
        <v>10000131</v>
      </c>
      <c r="I9875" s="3" t="s">
        <v>38</v>
      </c>
      <c r="J9875" s="2">
        <v>0.70270672873973683</v>
      </c>
    </row>
    <row r="9876" spans="1:10" x14ac:dyDescent="0.2">
      <c r="A9876" t="s">
        <v>91</v>
      </c>
      <c r="B9876" s="1">
        <v>43279</v>
      </c>
      <c r="C9876" s="1" t="s">
        <v>43</v>
      </c>
      <c r="D9876" s="1" t="s">
        <v>42</v>
      </c>
      <c r="E9876">
        <v>1000001014</v>
      </c>
      <c r="F9876" t="s">
        <v>44</v>
      </c>
      <c r="G9876" s="5" t="s">
        <v>13</v>
      </c>
      <c r="H9876">
        <v>20000099</v>
      </c>
      <c r="I9876" s="3" t="s">
        <v>20</v>
      </c>
      <c r="J9876" s="2">
        <v>0.71676086331453148</v>
      </c>
    </row>
    <row r="9877" spans="1:10" x14ac:dyDescent="0.2">
      <c r="A9877" t="s">
        <v>91</v>
      </c>
      <c r="B9877" s="1">
        <v>43279</v>
      </c>
      <c r="C9877" s="1" t="s">
        <v>43</v>
      </c>
      <c r="D9877" s="1" t="s">
        <v>51</v>
      </c>
      <c r="E9877">
        <v>1000000460</v>
      </c>
      <c r="F9877" t="s">
        <v>50</v>
      </c>
      <c r="G9877" s="5" t="s">
        <v>13</v>
      </c>
      <c r="H9877">
        <v>10000131</v>
      </c>
      <c r="I9877" s="3" t="s">
        <v>38</v>
      </c>
      <c r="J9877" s="2">
        <v>0.69072168775448251</v>
      </c>
    </row>
    <row r="9878" spans="1:10" x14ac:dyDescent="0.2">
      <c r="A9878" t="s">
        <v>91</v>
      </c>
      <c r="B9878" s="1">
        <v>43279</v>
      </c>
      <c r="C9878" s="1" t="s">
        <v>43</v>
      </c>
      <c r="D9878" s="1" t="s">
        <v>42</v>
      </c>
      <c r="E9878">
        <v>1000000931</v>
      </c>
      <c r="F9878" t="s">
        <v>41</v>
      </c>
      <c r="G9878" s="5" t="s">
        <v>13</v>
      </c>
      <c r="H9878">
        <v>10000182</v>
      </c>
      <c r="I9878" s="3" t="s">
        <v>31</v>
      </c>
      <c r="J9878" s="2">
        <v>0.70453612150957212</v>
      </c>
    </row>
    <row r="9879" spans="1:10" x14ac:dyDescent="0.2">
      <c r="A9879" t="s">
        <v>91</v>
      </c>
      <c r="B9879" s="1">
        <v>43279</v>
      </c>
      <c r="C9879" s="1" t="s">
        <v>43</v>
      </c>
      <c r="D9879" s="1" t="s">
        <v>42</v>
      </c>
      <c r="E9879">
        <v>1000001014</v>
      </c>
      <c r="F9879" t="s">
        <v>44</v>
      </c>
      <c r="G9879" s="5" t="s">
        <v>13</v>
      </c>
      <c r="H9879">
        <v>10000182</v>
      </c>
      <c r="I9879" s="3" t="s">
        <v>31</v>
      </c>
      <c r="J9879" s="2">
        <v>0.6245626860980954</v>
      </c>
    </row>
    <row r="9880" spans="1:10" x14ac:dyDescent="0.2">
      <c r="A9880" t="s">
        <v>91</v>
      </c>
      <c r="B9880" s="1">
        <v>43279</v>
      </c>
      <c r="C9880" s="1" t="s">
        <v>43</v>
      </c>
      <c r="D9880" s="1" t="s">
        <v>51</v>
      </c>
      <c r="E9880">
        <v>1000000460</v>
      </c>
      <c r="F9880" t="s">
        <v>50</v>
      </c>
      <c r="G9880" s="5" t="s">
        <v>13</v>
      </c>
      <c r="H9880">
        <v>10000182</v>
      </c>
      <c r="I9880" s="3" t="s">
        <v>31</v>
      </c>
      <c r="J9880" s="2">
        <v>2.1463330814208001</v>
      </c>
    </row>
    <row r="9881" spans="1:10" x14ac:dyDescent="0.2">
      <c r="A9881" t="s">
        <v>91</v>
      </c>
      <c r="B9881" s="1">
        <v>43279</v>
      </c>
      <c r="C9881" s="1" t="s">
        <v>43</v>
      </c>
      <c r="D9881" s="1" t="s">
        <v>42</v>
      </c>
      <c r="E9881">
        <v>1000001014</v>
      </c>
      <c r="F9881" t="s">
        <v>44</v>
      </c>
      <c r="G9881" s="5" t="s">
        <v>13</v>
      </c>
      <c r="H9881">
        <v>10000136</v>
      </c>
      <c r="I9881" s="3" t="s">
        <v>40</v>
      </c>
      <c r="J9881" s="2">
        <v>2.2330449379102006</v>
      </c>
    </row>
    <row r="9882" spans="1:10" x14ac:dyDescent="0.2">
      <c r="A9882" t="s">
        <v>91</v>
      </c>
      <c r="B9882" s="1">
        <v>43279</v>
      </c>
      <c r="C9882" s="1" t="s">
        <v>43</v>
      </c>
      <c r="D9882" s="1" t="s">
        <v>42</v>
      </c>
      <c r="E9882">
        <v>1000000931</v>
      </c>
      <c r="F9882" t="s">
        <v>41</v>
      </c>
      <c r="G9882" s="5" t="s">
        <v>13</v>
      </c>
      <c r="H9882">
        <v>10000078</v>
      </c>
      <c r="I9882" s="3" t="s">
        <v>30</v>
      </c>
      <c r="J9882" s="2">
        <v>2.3531884657021083</v>
      </c>
    </row>
    <row r="9883" spans="1:10" x14ac:dyDescent="0.2">
      <c r="A9883" t="s">
        <v>91</v>
      </c>
      <c r="B9883" s="1">
        <v>43279</v>
      </c>
      <c r="C9883" s="1" t="s">
        <v>43</v>
      </c>
      <c r="D9883" s="1" t="s">
        <v>42</v>
      </c>
      <c r="E9883">
        <v>1000000931</v>
      </c>
      <c r="F9883" t="s">
        <v>41</v>
      </c>
      <c r="G9883" s="5" t="s">
        <v>13</v>
      </c>
      <c r="H9883">
        <v>20000099</v>
      </c>
      <c r="I9883" s="3" t="s">
        <v>20</v>
      </c>
      <c r="J9883" s="2">
        <v>2.4002522350161501</v>
      </c>
    </row>
    <row r="9884" spans="1:10" x14ac:dyDescent="0.2">
      <c r="A9884" t="s">
        <v>91</v>
      </c>
      <c r="B9884" s="1">
        <v>43279</v>
      </c>
      <c r="C9884" s="1" t="s">
        <v>43</v>
      </c>
      <c r="D9884" s="1" t="s">
        <v>78</v>
      </c>
      <c r="E9884">
        <v>1000003187</v>
      </c>
      <c r="F9884" t="s">
        <v>77</v>
      </c>
      <c r="G9884" s="5" t="s">
        <v>13</v>
      </c>
      <c r="H9884">
        <v>10000211</v>
      </c>
      <c r="I9884" s="3" t="s">
        <v>11</v>
      </c>
      <c r="J9884" s="2">
        <v>2.6351374499157738</v>
      </c>
    </row>
    <row r="9885" spans="1:10" x14ac:dyDescent="0.2">
      <c r="A9885" t="s">
        <v>91</v>
      </c>
      <c r="B9885" s="1">
        <v>43279</v>
      </c>
      <c r="C9885" s="1" t="s">
        <v>43</v>
      </c>
      <c r="D9885" s="1" t="s">
        <v>80</v>
      </c>
      <c r="E9885">
        <v>1000003498</v>
      </c>
      <c r="F9885" t="s">
        <v>79</v>
      </c>
      <c r="G9885" s="5" t="s">
        <v>13</v>
      </c>
      <c r="H9885">
        <v>10000131</v>
      </c>
      <c r="I9885" s="3" t="s">
        <v>38</v>
      </c>
      <c r="J9885" s="2">
        <v>2.852357521809223</v>
      </c>
    </row>
    <row r="9886" spans="1:10" x14ac:dyDescent="0.2">
      <c r="A9886" t="s">
        <v>91</v>
      </c>
      <c r="B9886" s="1">
        <v>43279</v>
      </c>
      <c r="C9886" s="1" t="s">
        <v>43</v>
      </c>
      <c r="D9886" s="1" t="s">
        <v>78</v>
      </c>
      <c r="E9886">
        <v>1000003187</v>
      </c>
      <c r="F9886" t="s">
        <v>77</v>
      </c>
      <c r="G9886" s="5" t="s">
        <v>13</v>
      </c>
      <c r="H9886">
        <v>10000064</v>
      </c>
      <c r="I9886" s="3" t="s">
        <v>53</v>
      </c>
      <c r="J9886" s="2">
        <v>3.1492331836926888</v>
      </c>
    </row>
    <row r="9887" spans="1:10" x14ac:dyDescent="0.2">
      <c r="A9887" t="s">
        <v>91</v>
      </c>
      <c r="B9887" s="1">
        <v>43279</v>
      </c>
      <c r="C9887" s="1" t="s">
        <v>43</v>
      </c>
      <c r="D9887" s="1" t="s">
        <v>78</v>
      </c>
      <c r="E9887">
        <v>1000003187</v>
      </c>
      <c r="F9887" t="s">
        <v>77</v>
      </c>
      <c r="G9887" s="5" t="s">
        <v>13</v>
      </c>
      <c r="H9887">
        <v>20000099</v>
      </c>
      <c r="I9887" s="3" t="s">
        <v>20</v>
      </c>
      <c r="J9887" s="2">
        <v>3.212217847366543</v>
      </c>
    </row>
    <row r="9888" spans="1:10" x14ac:dyDescent="0.2">
      <c r="A9888" t="s">
        <v>91</v>
      </c>
      <c r="B9888" s="1">
        <v>43279</v>
      </c>
      <c r="C9888" s="1" t="s">
        <v>43</v>
      </c>
      <c r="D9888" s="1" t="s">
        <v>78</v>
      </c>
      <c r="E9888">
        <v>1000003187</v>
      </c>
      <c r="F9888" t="s">
        <v>77</v>
      </c>
      <c r="G9888" s="5" t="s">
        <v>13</v>
      </c>
      <c r="H9888">
        <v>10000078</v>
      </c>
      <c r="I9888" s="3" t="s">
        <v>30</v>
      </c>
      <c r="J9888" s="2">
        <v>3.6898286026371698</v>
      </c>
    </row>
    <row r="9889" spans="1:10" x14ac:dyDescent="0.2">
      <c r="A9889" t="s">
        <v>91</v>
      </c>
      <c r="B9889" s="1">
        <v>43279</v>
      </c>
      <c r="C9889" s="1" t="s">
        <v>43</v>
      </c>
      <c r="D9889" s="1" t="s">
        <v>78</v>
      </c>
      <c r="E9889">
        <v>1000003187</v>
      </c>
      <c r="F9889" t="s">
        <v>77</v>
      </c>
      <c r="G9889" s="5" t="s">
        <v>13</v>
      </c>
      <c r="H9889">
        <v>10000111</v>
      </c>
      <c r="I9889" s="3" t="s">
        <v>37</v>
      </c>
      <c r="J9889" s="2">
        <v>3.8388976781837112</v>
      </c>
    </row>
    <row r="9890" spans="1:10" x14ac:dyDescent="0.2">
      <c r="A9890" t="s">
        <v>91</v>
      </c>
      <c r="B9890" s="1">
        <v>43279</v>
      </c>
      <c r="C9890" s="1" t="s">
        <v>43</v>
      </c>
      <c r="D9890" s="1" t="s">
        <v>78</v>
      </c>
      <c r="E9890">
        <v>1000003187</v>
      </c>
      <c r="F9890" t="s">
        <v>77</v>
      </c>
      <c r="G9890" s="5" t="s">
        <v>13</v>
      </c>
      <c r="H9890">
        <v>10000131</v>
      </c>
      <c r="I9890" s="3" t="s">
        <v>38</v>
      </c>
      <c r="J9890" s="2">
        <v>3.9156756317473853</v>
      </c>
    </row>
    <row r="9891" spans="1:10" x14ac:dyDescent="0.2">
      <c r="A9891" t="s">
        <v>91</v>
      </c>
      <c r="B9891" s="1">
        <v>43279</v>
      </c>
      <c r="C9891" s="1" t="s">
        <v>43</v>
      </c>
      <c r="D9891" s="1" t="s">
        <v>80</v>
      </c>
      <c r="E9891">
        <v>1000003498</v>
      </c>
      <c r="F9891" t="s">
        <v>79</v>
      </c>
      <c r="G9891" s="5" t="s">
        <v>13</v>
      </c>
      <c r="H9891">
        <v>10000136</v>
      </c>
      <c r="I9891" s="3" t="s">
        <v>40</v>
      </c>
      <c r="J9891" s="2">
        <v>4.238453231931687</v>
      </c>
    </row>
    <row r="9892" spans="1:10" x14ac:dyDescent="0.2">
      <c r="A9892" t="s">
        <v>91</v>
      </c>
      <c r="B9892" s="1">
        <v>43279</v>
      </c>
      <c r="C9892" s="1" t="s">
        <v>43</v>
      </c>
      <c r="D9892" s="1" t="s">
        <v>51</v>
      </c>
      <c r="E9892">
        <v>1000000460</v>
      </c>
      <c r="F9892" t="s">
        <v>50</v>
      </c>
      <c r="G9892" s="5" t="s">
        <v>13</v>
      </c>
      <c r="H9892">
        <v>20000099</v>
      </c>
      <c r="I9892" s="3" t="s">
        <v>20</v>
      </c>
      <c r="J9892" s="2">
        <v>4.190038086898797</v>
      </c>
    </row>
    <row r="9893" spans="1:10" x14ac:dyDescent="0.2">
      <c r="A9893" t="s">
        <v>91</v>
      </c>
      <c r="B9893" s="1">
        <v>43279</v>
      </c>
      <c r="C9893" s="1" t="s">
        <v>43</v>
      </c>
      <c r="D9893" s="1" t="s">
        <v>42</v>
      </c>
      <c r="E9893">
        <v>1000000931</v>
      </c>
      <c r="F9893" t="s">
        <v>41</v>
      </c>
      <c r="G9893" s="5" t="s">
        <v>13</v>
      </c>
      <c r="H9893">
        <v>10000136</v>
      </c>
      <c r="I9893" s="3" t="s">
        <v>40</v>
      </c>
      <c r="J9893" s="2">
        <v>4.2003599999999999</v>
      </c>
    </row>
    <row r="9894" spans="1:10" x14ac:dyDescent="0.2">
      <c r="A9894" t="s">
        <v>91</v>
      </c>
      <c r="B9894" s="1">
        <v>43279</v>
      </c>
      <c r="C9894" s="1" t="s">
        <v>43</v>
      </c>
      <c r="D9894" s="1" t="s">
        <v>80</v>
      </c>
      <c r="E9894">
        <v>1000003498</v>
      </c>
      <c r="F9894" t="s">
        <v>79</v>
      </c>
      <c r="G9894" s="5" t="s">
        <v>13</v>
      </c>
      <c r="H9894">
        <v>10000211</v>
      </c>
      <c r="I9894" s="3" t="s">
        <v>11</v>
      </c>
      <c r="J9894" s="2">
        <v>4.1814116419813727</v>
      </c>
    </row>
    <row r="9895" spans="1:10" x14ac:dyDescent="0.2">
      <c r="A9895" t="s">
        <v>91</v>
      </c>
      <c r="B9895" s="1">
        <v>43279</v>
      </c>
      <c r="C9895" s="1" t="s">
        <v>43</v>
      </c>
      <c r="D9895" s="1" t="s">
        <v>78</v>
      </c>
      <c r="E9895">
        <v>1000003187</v>
      </c>
      <c r="F9895" t="s">
        <v>77</v>
      </c>
      <c r="G9895" s="5" t="s">
        <v>13</v>
      </c>
      <c r="H9895">
        <v>20000018</v>
      </c>
      <c r="I9895" s="3" t="s">
        <v>81</v>
      </c>
      <c r="J9895" s="2">
        <v>3.0023690236981713</v>
      </c>
    </row>
    <row r="9896" spans="1:10" x14ac:dyDescent="0.2">
      <c r="A9896" t="s">
        <v>91</v>
      </c>
      <c r="B9896" s="1">
        <v>43279</v>
      </c>
      <c r="C9896" s="1" t="s">
        <v>43</v>
      </c>
      <c r="D9896" s="1" t="s">
        <v>78</v>
      </c>
      <c r="E9896">
        <v>1000003187</v>
      </c>
      <c r="F9896" t="s">
        <v>77</v>
      </c>
      <c r="G9896" s="5" t="s">
        <v>13</v>
      </c>
      <c r="H9896">
        <v>10000136</v>
      </c>
      <c r="I9896" s="3" t="s">
        <v>40</v>
      </c>
      <c r="J9896" s="2">
        <v>3.0676329243180565</v>
      </c>
    </row>
    <row r="9897" spans="1:10" x14ac:dyDescent="0.2">
      <c r="A9897" t="s">
        <v>91</v>
      </c>
      <c r="B9897" s="1">
        <v>43279</v>
      </c>
      <c r="C9897" s="1" t="s">
        <v>43</v>
      </c>
      <c r="D9897" s="1" t="s">
        <v>42</v>
      </c>
      <c r="E9897">
        <v>1000000931</v>
      </c>
      <c r="F9897" t="s">
        <v>41</v>
      </c>
      <c r="G9897" s="5" t="s">
        <v>13</v>
      </c>
      <c r="H9897">
        <v>20000018</v>
      </c>
      <c r="I9897" s="3" t="s">
        <v>81</v>
      </c>
      <c r="J9897" s="2">
        <v>10.71612</v>
      </c>
    </row>
    <row r="9898" spans="1:10" x14ac:dyDescent="0.2">
      <c r="A9898" t="s">
        <v>91</v>
      </c>
      <c r="B9898" s="1">
        <v>43279</v>
      </c>
      <c r="C9898" s="1" t="s">
        <v>9</v>
      </c>
      <c r="D9898" s="1" t="s">
        <v>15</v>
      </c>
      <c r="E9898">
        <v>1000002986</v>
      </c>
      <c r="F9898" t="s">
        <v>14</v>
      </c>
      <c r="G9898" s="5" t="s">
        <v>13</v>
      </c>
      <c r="H9898">
        <v>10000211</v>
      </c>
      <c r="I9898" s="3" t="s">
        <v>11</v>
      </c>
      <c r="J9898" s="2">
        <v>0.63646313449437297</v>
      </c>
    </row>
    <row r="9899" spans="1:10" x14ac:dyDescent="0.2">
      <c r="A9899" t="s">
        <v>91</v>
      </c>
      <c r="B9899" s="1">
        <v>43279</v>
      </c>
      <c r="C9899" s="1" t="s">
        <v>9</v>
      </c>
      <c r="D9899" s="1" t="s">
        <v>12</v>
      </c>
      <c r="E9899">
        <v>1000000072</v>
      </c>
      <c r="F9899" t="s">
        <v>10</v>
      </c>
      <c r="G9899" s="5" t="s">
        <v>13</v>
      </c>
      <c r="H9899">
        <v>10000211</v>
      </c>
      <c r="I9899" s="3" t="s">
        <v>11</v>
      </c>
      <c r="J9899" s="2">
        <v>0.64919239718426036</v>
      </c>
    </row>
    <row r="9900" spans="1:10" x14ac:dyDescent="0.2">
      <c r="A9900" t="s">
        <v>91</v>
      </c>
      <c r="B9900" s="1">
        <v>43279</v>
      </c>
      <c r="C9900" s="1" t="s">
        <v>9</v>
      </c>
      <c r="D9900" s="1" t="s">
        <v>15</v>
      </c>
      <c r="E9900">
        <v>1000002985</v>
      </c>
      <c r="F9900" t="s">
        <v>47</v>
      </c>
      <c r="G9900" s="5" t="s">
        <v>13</v>
      </c>
      <c r="H9900">
        <v>10000211</v>
      </c>
      <c r="I9900" s="3" t="s">
        <v>11</v>
      </c>
      <c r="J9900" s="2">
        <v>0.73109608058082221</v>
      </c>
    </row>
    <row r="9901" spans="1:10" x14ac:dyDescent="0.2">
      <c r="A9901" t="s">
        <v>91</v>
      </c>
      <c r="B9901" s="1">
        <v>43279</v>
      </c>
      <c r="C9901" s="1" t="s">
        <v>9</v>
      </c>
      <c r="D9901" s="1" t="s">
        <v>57</v>
      </c>
      <c r="E9901">
        <v>1000001502</v>
      </c>
      <c r="F9901" t="s">
        <v>56</v>
      </c>
      <c r="G9901" s="5" t="s">
        <v>13</v>
      </c>
      <c r="H9901">
        <v>10000064</v>
      </c>
      <c r="I9901" s="3" t="s">
        <v>53</v>
      </c>
      <c r="J9901" s="2">
        <v>0.63705393982005731</v>
      </c>
    </row>
    <row r="9902" spans="1:10" x14ac:dyDescent="0.2">
      <c r="A9902" t="s">
        <v>91</v>
      </c>
      <c r="B9902" s="1">
        <v>43279</v>
      </c>
      <c r="C9902" s="1" t="s">
        <v>9</v>
      </c>
      <c r="D9902" s="1" t="s">
        <v>17</v>
      </c>
      <c r="E9902">
        <v>1000000059</v>
      </c>
      <c r="F9902" t="s">
        <v>55</v>
      </c>
      <c r="G9902" s="5" t="s">
        <v>13</v>
      </c>
      <c r="H9902">
        <v>10000131</v>
      </c>
      <c r="I9902" s="3" t="s">
        <v>38</v>
      </c>
      <c r="J9902" s="2">
        <v>0.64979501861645839</v>
      </c>
    </row>
    <row r="9903" spans="1:10" x14ac:dyDescent="0.2">
      <c r="A9903" t="s">
        <v>91</v>
      </c>
      <c r="B9903" s="1">
        <v>43279</v>
      </c>
      <c r="C9903" s="1" t="s">
        <v>9</v>
      </c>
      <c r="D9903" s="1" t="s">
        <v>15</v>
      </c>
      <c r="E9903">
        <v>1000002981</v>
      </c>
      <c r="F9903" t="s">
        <v>62</v>
      </c>
      <c r="G9903" s="5" t="s">
        <v>13</v>
      </c>
      <c r="H9903">
        <v>10000211</v>
      </c>
      <c r="I9903" s="3" t="s">
        <v>11</v>
      </c>
      <c r="J9903" s="2">
        <v>2.3232599534017728</v>
      </c>
    </row>
    <row r="9904" spans="1:10" x14ac:dyDescent="0.2">
      <c r="A9904" t="s">
        <v>91</v>
      </c>
      <c r="B9904" s="1">
        <v>43279</v>
      </c>
      <c r="C9904" s="1" t="s">
        <v>9</v>
      </c>
      <c r="D9904" s="1" t="s">
        <v>15</v>
      </c>
      <c r="E9904">
        <v>1000002981</v>
      </c>
      <c r="F9904" t="s">
        <v>62</v>
      </c>
      <c r="G9904" s="5" t="s">
        <v>13</v>
      </c>
      <c r="H9904">
        <v>20000099</v>
      </c>
      <c r="I9904" s="3" t="s">
        <v>20</v>
      </c>
      <c r="J9904" s="2">
        <v>2.3697251524698082</v>
      </c>
    </row>
    <row r="9905" spans="1:10" x14ac:dyDescent="0.2">
      <c r="A9905" t="s">
        <v>91</v>
      </c>
      <c r="B9905" s="1">
        <v>43279</v>
      </c>
      <c r="C9905" s="1" t="s">
        <v>9</v>
      </c>
      <c r="D9905" s="1" t="s">
        <v>59</v>
      </c>
      <c r="E9905">
        <v>1000000192</v>
      </c>
      <c r="F9905" t="s">
        <v>58</v>
      </c>
      <c r="G9905" s="5" t="s">
        <v>13</v>
      </c>
      <c r="H9905">
        <v>10000064</v>
      </c>
      <c r="I9905" s="3" t="s">
        <v>53</v>
      </c>
      <c r="J9905" s="2">
        <v>2.4171196555192047</v>
      </c>
    </row>
    <row r="9906" spans="1:10" x14ac:dyDescent="0.2">
      <c r="A9906" t="s">
        <v>91</v>
      </c>
      <c r="B9906" s="1">
        <v>43279</v>
      </c>
      <c r="C9906" s="1" t="s">
        <v>9</v>
      </c>
      <c r="D9906" s="1" t="s">
        <v>57</v>
      </c>
      <c r="E9906">
        <v>1000001502</v>
      </c>
      <c r="F9906" t="s">
        <v>56</v>
      </c>
      <c r="G9906" s="5" t="s">
        <v>13</v>
      </c>
      <c r="H9906">
        <v>10000131</v>
      </c>
      <c r="I9906" s="3" t="s">
        <v>38</v>
      </c>
      <c r="J9906" s="2">
        <v>2.2618112896021803</v>
      </c>
    </row>
    <row r="9907" spans="1:10" x14ac:dyDescent="0.2">
      <c r="A9907" t="s">
        <v>91</v>
      </c>
      <c r="B9907" s="1">
        <v>43279</v>
      </c>
      <c r="C9907" s="1" t="s">
        <v>9</v>
      </c>
      <c r="D9907" s="1" t="s">
        <v>17</v>
      </c>
      <c r="E9907">
        <v>1000001649</v>
      </c>
      <c r="F9907" t="s">
        <v>16</v>
      </c>
      <c r="G9907" s="5" t="s">
        <v>13</v>
      </c>
      <c r="H9907">
        <v>10000211</v>
      </c>
      <c r="I9907" s="3" t="s">
        <v>11</v>
      </c>
      <c r="J9907" s="2">
        <v>2.4482572797164734</v>
      </c>
    </row>
    <row r="9908" spans="1:10" x14ac:dyDescent="0.2">
      <c r="A9908" t="s">
        <v>91</v>
      </c>
      <c r="B9908" s="1">
        <v>43279</v>
      </c>
      <c r="C9908" s="1" t="s">
        <v>9</v>
      </c>
      <c r="D9908" s="1" t="s">
        <v>57</v>
      </c>
      <c r="E9908">
        <v>1000001502</v>
      </c>
      <c r="F9908" t="s">
        <v>56</v>
      </c>
      <c r="G9908" s="5" t="s">
        <v>13</v>
      </c>
      <c r="H9908">
        <v>10000211</v>
      </c>
      <c r="I9908" s="3" t="s">
        <v>11</v>
      </c>
      <c r="J9908" s="2">
        <v>2.4972224253108029</v>
      </c>
    </row>
    <row r="9909" spans="1:10" x14ac:dyDescent="0.2">
      <c r="A9909" t="s">
        <v>91</v>
      </c>
      <c r="B9909" s="1">
        <v>43279</v>
      </c>
      <c r="C9909" s="1" t="s">
        <v>9</v>
      </c>
      <c r="D9909" s="1" t="s">
        <v>17</v>
      </c>
      <c r="E9909">
        <v>1000000059</v>
      </c>
      <c r="F9909" t="s">
        <v>55</v>
      </c>
      <c r="G9909" s="5" t="s">
        <v>13</v>
      </c>
      <c r="H9909">
        <v>20000099</v>
      </c>
      <c r="I9909" s="3" t="s">
        <v>20</v>
      </c>
      <c r="J9909" s="2">
        <v>2.5981102112933594</v>
      </c>
    </row>
    <row r="9910" spans="1:10" x14ac:dyDescent="0.2">
      <c r="A9910" t="s">
        <v>91</v>
      </c>
      <c r="B9910" s="1">
        <v>43279</v>
      </c>
      <c r="C9910" s="1" t="s">
        <v>9</v>
      </c>
      <c r="D9910" s="1" t="s">
        <v>72</v>
      </c>
      <c r="E9910">
        <v>1000001699</v>
      </c>
      <c r="F9910" t="s">
        <v>71</v>
      </c>
      <c r="G9910" s="5" t="s">
        <v>13</v>
      </c>
      <c r="H9910">
        <v>10000211</v>
      </c>
      <c r="I9910" s="3" t="s">
        <v>11</v>
      </c>
      <c r="J9910" s="2">
        <v>2.925894081064631</v>
      </c>
    </row>
    <row r="9911" spans="1:10" x14ac:dyDescent="0.2">
      <c r="A9911" t="s">
        <v>91</v>
      </c>
      <c r="B9911" s="1">
        <v>43279</v>
      </c>
      <c r="C9911" s="1" t="s">
        <v>9</v>
      </c>
      <c r="D9911" s="1" t="s">
        <v>17</v>
      </c>
      <c r="E9911">
        <v>1000000059</v>
      </c>
      <c r="F9911" t="s">
        <v>55</v>
      </c>
      <c r="G9911" s="5" t="s">
        <v>13</v>
      </c>
      <c r="H9911">
        <v>10000064</v>
      </c>
      <c r="I9911" s="3" t="s">
        <v>53</v>
      </c>
      <c r="J9911" s="2">
        <v>2.9115119568419647</v>
      </c>
    </row>
    <row r="9912" spans="1:10" x14ac:dyDescent="0.2">
      <c r="A9912" t="s">
        <v>91</v>
      </c>
      <c r="B9912" s="1">
        <v>43279</v>
      </c>
      <c r="C9912" s="1" t="s">
        <v>9</v>
      </c>
      <c r="D9912" s="1" t="s">
        <v>15</v>
      </c>
      <c r="E9912">
        <v>1000002981</v>
      </c>
      <c r="F9912" t="s">
        <v>62</v>
      </c>
      <c r="G9912" s="5" t="s">
        <v>13</v>
      </c>
      <c r="H9912">
        <v>10000064</v>
      </c>
      <c r="I9912" s="3" t="s">
        <v>53</v>
      </c>
      <c r="J9912" s="2">
        <v>3.0291370398983797</v>
      </c>
    </row>
    <row r="9913" spans="1:10" x14ac:dyDescent="0.2">
      <c r="A9913" t="s">
        <v>91</v>
      </c>
      <c r="B9913" s="1">
        <v>43279</v>
      </c>
      <c r="C9913" s="1" t="s">
        <v>9</v>
      </c>
      <c r="D9913" s="1" t="s">
        <v>75</v>
      </c>
      <c r="E9913">
        <v>1000000281</v>
      </c>
      <c r="F9913" t="s">
        <v>74</v>
      </c>
      <c r="G9913" s="5" t="s">
        <v>13</v>
      </c>
      <c r="H9913">
        <v>20000099</v>
      </c>
      <c r="I9913" s="3" t="s">
        <v>20</v>
      </c>
      <c r="J9913" s="2">
        <v>1.9653708598364787</v>
      </c>
    </row>
    <row r="9914" spans="1:10" x14ac:dyDescent="0.2">
      <c r="A9914" t="s">
        <v>91</v>
      </c>
      <c r="B9914" s="1">
        <v>43279</v>
      </c>
      <c r="C9914" s="1" t="s">
        <v>9</v>
      </c>
      <c r="D9914" s="1" t="s">
        <v>75</v>
      </c>
      <c r="E9914">
        <v>1000000281</v>
      </c>
      <c r="F9914" t="s">
        <v>74</v>
      </c>
      <c r="G9914" s="5" t="s">
        <v>13</v>
      </c>
      <c r="H9914">
        <v>10000131</v>
      </c>
      <c r="I9914" s="3" t="s">
        <v>38</v>
      </c>
      <c r="J9914" s="2">
        <v>2.0856672794253499</v>
      </c>
    </row>
    <row r="9915" spans="1:10" x14ac:dyDescent="0.2">
      <c r="A9915" t="s">
        <v>91</v>
      </c>
      <c r="B9915" s="1">
        <v>43279</v>
      </c>
      <c r="C9915" s="1" t="s">
        <v>9</v>
      </c>
      <c r="D9915" s="1" t="s">
        <v>75</v>
      </c>
      <c r="E9915">
        <v>1000000281</v>
      </c>
      <c r="F9915" t="s">
        <v>74</v>
      </c>
      <c r="G9915" s="5" t="s">
        <v>13</v>
      </c>
      <c r="H9915">
        <v>10000136</v>
      </c>
      <c r="I9915" s="3" t="s">
        <v>40</v>
      </c>
      <c r="J9915" s="2">
        <v>2.2575933383097051</v>
      </c>
    </row>
    <row r="9916" spans="1:10" x14ac:dyDescent="0.2">
      <c r="A9916" t="s">
        <v>91</v>
      </c>
      <c r="B9916" s="1">
        <v>43279</v>
      </c>
      <c r="C9916" s="1" t="s">
        <v>9</v>
      </c>
      <c r="D9916" s="1" t="s">
        <v>17</v>
      </c>
      <c r="E9916">
        <v>1000000059</v>
      </c>
      <c r="F9916" t="s">
        <v>55</v>
      </c>
      <c r="G9916" s="5" t="s">
        <v>13</v>
      </c>
      <c r="H9916">
        <v>10000136</v>
      </c>
      <c r="I9916" s="3" t="s">
        <v>40</v>
      </c>
      <c r="J9916" s="2">
        <v>2.2792513113609654</v>
      </c>
    </row>
    <row r="9917" spans="1:10" x14ac:dyDescent="0.2">
      <c r="A9917" t="s">
        <v>91</v>
      </c>
      <c r="B9917" s="1">
        <v>43279</v>
      </c>
      <c r="C9917" s="1" t="s">
        <v>9</v>
      </c>
      <c r="D9917" s="1" t="s">
        <v>72</v>
      </c>
      <c r="E9917">
        <v>1000000064</v>
      </c>
      <c r="F9917" t="s">
        <v>76</v>
      </c>
      <c r="G9917" s="5" t="s">
        <v>13</v>
      </c>
      <c r="H9917">
        <v>10000064</v>
      </c>
      <c r="I9917" s="3" t="s">
        <v>53</v>
      </c>
      <c r="J9917" s="2">
        <v>2.3617079999999997</v>
      </c>
    </row>
    <row r="9918" spans="1:10" x14ac:dyDescent="0.2">
      <c r="A9918" t="s">
        <v>91</v>
      </c>
      <c r="B9918" s="1">
        <v>43279</v>
      </c>
      <c r="C9918" s="1" t="s">
        <v>9</v>
      </c>
      <c r="D9918" s="1" t="s">
        <v>59</v>
      </c>
      <c r="E9918">
        <v>1000000192</v>
      </c>
      <c r="F9918" t="s">
        <v>58</v>
      </c>
      <c r="G9918" s="5" t="s">
        <v>13</v>
      </c>
      <c r="H9918">
        <v>10000172</v>
      </c>
      <c r="I9918" s="3" t="s">
        <v>18</v>
      </c>
      <c r="J9918" s="2">
        <v>2.5563886917292797</v>
      </c>
    </row>
    <row r="9919" spans="1:10" x14ac:dyDescent="0.2">
      <c r="A9919" t="s">
        <v>91</v>
      </c>
      <c r="B9919" s="1">
        <v>43279</v>
      </c>
      <c r="C9919" s="1" t="s">
        <v>9</v>
      </c>
      <c r="D9919" s="1" t="s">
        <v>15</v>
      </c>
      <c r="E9919">
        <v>1000002981</v>
      </c>
      <c r="F9919" t="s">
        <v>62</v>
      </c>
      <c r="G9919" s="5" t="s">
        <v>13</v>
      </c>
      <c r="H9919">
        <v>10000131</v>
      </c>
      <c r="I9919" s="3" t="s">
        <v>38</v>
      </c>
      <c r="J9919" s="2">
        <v>2.7671173333880978</v>
      </c>
    </row>
    <row r="9920" spans="1:10" x14ac:dyDescent="0.2">
      <c r="A9920" t="s">
        <v>91</v>
      </c>
      <c r="B9920" s="1">
        <v>43279</v>
      </c>
      <c r="C9920" s="1" t="s">
        <v>9</v>
      </c>
      <c r="D9920" s="1" t="s">
        <v>59</v>
      </c>
      <c r="E9920">
        <v>1000000192</v>
      </c>
      <c r="F9920" t="s">
        <v>58</v>
      </c>
      <c r="G9920" s="5" t="s">
        <v>13</v>
      </c>
      <c r="H9920">
        <v>10000111</v>
      </c>
      <c r="I9920" s="3" t="s">
        <v>37</v>
      </c>
      <c r="J9920" s="2">
        <v>2.4831488736569773</v>
      </c>
    </row>
    <row r="9921" spans="1:10" x14ac:dyDescent="0.2">
      <c r="A9921" t="s">
        <v>91</v>
      </c>
      <c r="B9921" s="1">
        <v>43279</v>
      </c>
      <c r="C9921" s="1" t="s">
        <v>9</v>
      </c>
      <c r="D9921" s="1" t="s">
        <v>17</v>
      </c>
      <c r="E9921">
        <v>1000001649</v>
      </c>
      <c r="F9921" t="s">
        <v>16</v>
      </c>
      <c r="G9921" s="5" t="s">
        <v>13</v>
      </c>
      <c r="H9921">
        <v>10000111</v>
      </c>
      <c r="I9921" s="3" t="s">
        <v>37</v>
      </c>
      <c r="J9921" s="2">
        <v>2.5328118511301168</v>
      </c>
    </row>
    <row r="9922" spans="1:10" x14ac:dyDescent="0.2">
      <c r="A9922" t="s">
        <v>91</v>
      </c>
      <c r="B9922" s="1">
        <v>43279</v>
      </c>
      <c r="C9922" s="1" t="s">
        <v>9</v>
      </c>
      <c r="D9922" s="1" t="s">
        <v>17</v>
      </c>
      <c r="E9922">
        <v>1000000059</v>
      </c>
      <c r="F9922" t="s">
        <v>55</v>
      </c>
      <c r="G9922" s="5" t="s">
        <v>13</v>
      </c>
      <c r="H9922">
        <v>10000211</v>
      </c>
      <c r="I9922" s="3" t="s">
        <v>11</v>
      </c>
      <c r="J9922" s="2">
        <v>3.0269446210041218</v>
      </c>
    </row>
    <row r="9923" spans="1:10" x14ac:dyDescent="0.2">
      <c r="A9923" t="s">
        <v>91</v>
      </c>
      <c r="B9923" s="1">
        <v>43279</v>
      </c>
      <c r="C9923" s="1" t="s">
        <v>9</v>
      </c>
      <c r="D9923" s="1" t="s">
        <v>59</v>
      </c>
      <c r="E9923">
        <v>1000000192</v>
      </c>
      <c r="F9923" t="s">
        <v>58</v>
      </c>
      <c r="G9923" s="5" t="s">
        <v>13</v>
      </c>
      <c r="H9923">
        <v>10000211</v>
      </c>
      <c r="I9923" s="3" t="s">
        <v>11</v>
      </c>
      <c r="J9923" s="2">
        <v>3.0874835134242047</v>
      </c>
    </row>
    <row r="9924" spans="1:10" x14ac:dyDescent="0.2">
      <c r="A9924" t="s">
        <v>91</v>
      </c>
      <c r="B9924" s="1">
        <v>43279</v>
      </c>
      <c r="C9924" s="1" t="s">
        <v>9</v>
      </c>
      <c r="D9924" s="1" t="s">
        <v>59</v>
      </c>
      <c r="E9924">
        <v>1000000192</v>
      </c>
      <c r="F9924" t="s">
        <v>58</v>
      </c>
      <c r="G9924" s="5" t="s">
        <v>13</v>
      </c>
      <c r="H9924">
        <v>10000136</v>
      </c>
      <c r="I9924" s="3" t="s">
        <v>40</v>
      </c>
      <c r="J9924" s="2">
        <v>4.3232222965703206</v>
      </c>
    </row>
    <row r="9925" spans="1:10" x14ac:dyDescent="0.2">
      <c r="A9925" t="s">
        <v>91</v>
      </c>
      <c r="B9925" s="1">
        <v>43279</v>
      </c>
      <c r="C9925" s="1" t="s">
        <v>9</v>
      </c>
      <c r="D9925" s="1" t="s">
        <v>12</v>
      </c>
      <c r="E9925">
        <v>1000000072</v>
      </c>
      <c r="F9925" t="s">
        <v>10</v>
      </c>
      <c r="G9925" s="5" t="s">
        <v>13</v>
      </c>
      <c r="H9925">
        <v>10000064</v>
      </c>
      <c r="I9925" s="3" t="s">
        <v>53</v>
      </c>
      <c r="J9925" s="2">
        <v>4.4096867425017274</v>
      </c>
    </row>
    <row r="9926" spans="1:10" x14ac:dyDescent="0.2">
      <c r="A9926" t="s">
        <v>91</v>
      </c>
      <c r="B9926" s="1">
        <v>43279</v>
      </c>
      <c r="C9926" s="1" t="s">
        <v>9</v>
      </c>
      <c r="D9926" s="1" t="s">
        <v>15</v>
      </c>
      <c r="E9926">
        <v>1000002981</v>
      </c>
      <c r="F9926" t="s">
        <v>62</v>
      </c>
      <c r="G9926" s="5" t="s">
        <v>13</v>
      </c>
      <c r="H9926">
        <v>10000136</v>
      </c>
      <c r="I9926" s="3" t="s">
        <v>40</v>
      </c>
      <c r="J9926" s="2">
        <v>4.1078804773517614</v>
      </c>
    </row>
    <row r="9927" spans="1:10" x14ac:dyDescent="0.2">
      <c r="A9927" t="s">
        <v>91</v>
      </c>
      <c r="B9927" s="1">
        <v>43279</v>
      </c>
      <c r="C9927" s="1" t="s">
        <v>9</v>
      </c>
      <c r="D9927" s="1" t="s">
        <v>59</v>
      </c>
      <c r="E9927">
        <v>1000000192</v>
      </c>
      <c r="F9927" t="s">
        <v>58</v>
      </c>
      <c r="G9927" s="5" t="s">
        <v>13</v>
      </c>
      <c r="H9927">
        <v>20000018</v>
      </c>
      <c r="I9927" s="3" t="s">
        <v>81</v>
      </c>
      <c r="J9927" s="2">
        <v>3.5818388486367727</v>
      </c>
    </row>
    <row r="9928" spans="1:10" x14ac:dyDescent="0.2">
      <c r="A9928" t="s">
        <v>91</v>
      </c>
      <c r="B9928" s="1">
        <v>43279</v>
      </c>
      <c r="C9928" s="1" t="s">
        <v>9</v>
      </c>
      <c r="D9928" s="1" t="s">
        <v>72</v>
      </c>
      <c r="E9928">
        <v>1000001699</v>
      </c>
      <c r="F9928" t="s">
        <v>71</v>
      </c>
      <c r="G9928" s="5" t="s">
        <v>13</v>
      </c>
      <c r="H9928">
        <v>10000064</v>
      </c>
      <c r="I9928" s="3" t="s">
        <v>53</v>
      </c>
      <c r="J9928" s="2">
        <v>2.5122480906723967</v>
      </c>
    </row>
    <row r="9929" spans="1:10" x14ac:dyDescent="0.2">
      <c r="A9929" t="s">
        <v>91</v>
      </c>
      <c r="B9929" s="1">
        <v>43279</v>
      </c>
      <c r="C9929" s="1" t="s">
        <v>9</v>
      </c>
      <c r="D9929" s="1" t="s">
        <v>75</v>
      </c>
      <c r="E9929">
        <v>1000000281</v>
      </c>
      <c r="F9929" t="s">
        <v>74</v>
      </c>
      <c r="G9929" s="5" t="s">
        <v>13</v>
      </c>
      <c r="H9929">
        <v>10000211</v>
      </c>
      <c r="I9929" s="3" t="s">
        <v>11</v>
      </c>
      <c r="J9929" s="2">
        <v>3.1861380269006889</v>
      </c>
    </row>
    <row r="9930" spans="1:10" x14ac:dyDescent="0.2">
      <c r="A9930" t="s">
        <v>91</v>
      </c>
      <c r="B9930" s="1">
        <v>43279</v>
      </c>
      <c r="C9930" s="1" t="s">
        <v>9</v>
      </c>
      <c r="D9930" s="1" t="s">
        <v>72</v>
      </c>
      <c r="E9930">
        <v>1000001699</v>
      </c>
      <c r="F9930" t="s">
        <v>71</v>
      </c>
      <c r="G9930" s="5" t="s">
        <v>13</v>
      </c>
      <c r="H9930">
        <v>10000136</v>
      </c>
      <c r="I9930" s="3" t="s">
        <v>40</v>
      </c>
      <c r="J9930" s="2">
        <v>2.8340186458595769</v>
      </c>
    </row>
    <row r="9931" spans="1:10" x14ac:dyDescent="0.2">
      <c r="A9931" t="s">
        <v>91</v>
      </c>
      <c r="B9931" s="1">
        <v>43279</v>
      </c>
      <c r="C9931" s="1" t="s">
        <v>9</v>
      </c>
      <c r="D9931" s="1" t="s">
        <v>15</v>
      </c>
      <c r="E9931">
        <v>1000002985</v>
      </c>
      <c r="F9931" t="s">
        <v>47</v>
      </c>
      <c r="G9931" s="5" t="s">
        <v>13</v>
      </c>
      <c r="H9931">
        <v>10000064</v>
      </c>
      <c r="I9931" s="3" t="s">
        <v>53</v>
      </c>
      <c r="J9931" s="2">
        <v>2.8906990187767683</v>
      </c>
    </row>
    <row r="9932" spans="1:10" x14ac:dyDescent="0.2">
      <c r="A9932" t="s">
        <v>91</v>
      </c>
      <c r="B9932" s="1">
        <v>43279</v>
      </c>
      <c r="C9932" s="1" t="s">
        <v>9</v>
      </c>
      <c r="D9932" s="1" t="s">
        <v>75</v>
      </c>
      <c r="E9932">
        <v>1000000281</v>
      </c>
      <c r="F9932" t="s">
        <v>74</v>
      </c>
      <c r="G9932" s="5" t="s">
        <v>13</v>
      </c>
      <c r="H9932">
        <v>10000064</v>
      </c>
      <c r="I9932" s="3" t="s">
        <v>53</v>
      </c>
      <c r="J9932" s="2">
        <v>11.149051248000001</v>
      </c>
    </row>
    <row r="9933" spans="1:10" x14ac:dyDescent="0.2">
      <c r="A9933" t="s">
        <v>91</v>
      </c>
      <c r="B9933" s="1">
        <v>43279</v>
      </c>
      <c r="C9933" s="1" t="s">
        <v>22</v>
      </c>
      <c r="D9933" s="1" t="s">
        <v>46</v>
      </c>
      <c r="E9933">
        <v>1000001133</v>
      </c>
      <c r="F9933" t="s">
        <v>45</v>
      </c>
      <c r="G9933" s="5" t="s">
        <v>13</v>
      </c>
      <c r="H9933">
        <v>10000078</v>
      </c>
      <c r="I9933" s="3" t="s">
        <v>30</v>
      </c>
      <c r="J9933" s="2">
        <v>0.74571800219243856</v>
      </c>
    </row>
    <row r="9934" spans="1:10" x14ac:dyDescent="0.2">
      <c r="A9934" t="s">
        <v>91</v>
      </c>
      <c r="B9934" s="1">
        <v>43279</v>
      </c>
      <c r="C9934" s="1" t="s">
        <v>22</v>
      </c>
      <c r="D9934" s="1" t="s">
        <v>46</v>
      </c>
      <c r="E9934">
        <v>1000001133</v>
      </c>
      <c r="F9934" t="s">
        <v>45</v>
      </c>
      <c r="G9934" s="5" t="s">
        <v>13</v>
      </c>
      <c r="H9934">
        <v>10000131</v>
      </c>
      <c r="I9934" s="3" t="s">
        <v>38</v>
      </c>
      <c r="J9934" s="2">
        <v>0.56663236223628777</v>
      </c>
    </row>
    <row r="9935" spans="1:10" x14ac:dyDescent="0.2">
      <c r="A9935" t="s">
        <v>91</v>
      </c>
      <c r="B9935" s="1">
        <v>43279</v>
      </c>
      <c r="C9935" s="1" t="s">
        <v>22</v>
      </c>
      <c r="D9935" s="1" t="s">
        <v>29</v>
      </c>
      <c r="E9935">
        <v>1000000028</v>
      </c>
      <c r="F9935" t="s">
        <v>27</v>
      </c>
      <c r="G9935" s="5" t="s">
        <v>13</v>
      </c>
      <c r="H9935">
        <v>10000061</v>
      </c>
      <c r="I9935" s="3" t="s">
        <v>28</v>
      </c>
      <c r="J9935" s="2">
        <v>0.57796500948101348</v>
      </c>
    </row>
    <row r="9936" spans="1:10" x14ac:dyDescent="0.2">
      <c r="A9936" t="s">
        <v>91</v>
      </c>
      <c r="B9936" s="1">
        <v>43279</v>
      </c>
      <c r="C9936" s="1" t="s">
        <v>22</v>
      </c>
      <c r="D9936" s="1" t="s">
        <v>29</v>
      </c>
      <c r="E9936">
        <v>1000000028</v>
      </c>
      <c r="F9936" t="s">
        <v>27</v>
      </c>
      <c r="G9936" s="5" t="s">
        <v>13</v>
      </c>
      <c r="H9936">
        <v>10000078</v>
      </c>
      <c r="I9936" s="3" t="s">
        <v>30</v>
      </c>
      <c r="J9936" s="2">
        <v>0.58952430967063374</v>
      </c>
    </row>
    <row r="9937" spans="1:10" x14ac:dyDescent="0.2">
      <c r="A9937" t="s">
        <v>91</v>
      </c>
      <c r="B9937" s="1">
        <v>43279</v>
      </c>
      <c r="C9937" s="1" t="s">
        <v>22</v>
      </c>
      <c r="D9937" s="1" t="s">
        <v>29</v>
      </c>
      <c r="E9937">
        <v>1000000028</v>
      </c>
      <c r="F9937" t="s">
        <v>27</v>
      </c>
      <c r="G9937" s="5" t="s">
        <v>13</v>
      </c>
      <c r="H9937">
        <v>20000099</v>
      </c>
      <c r="I9937" s="3" t="s">
        <v>20</v>
      </c>
      <c r="J9937" s="2">
        <v>0.60131479586404635</v>
      </c>
    </row>
    <row r="9938" spans="1:10" x14ac:dyDescent="0.2">
      <c r="A9938" t="s">
        <v>91</v>
      </c>
      <c r="B9938" s="1">
        <v>43279</v>
      </c>
      <c r="C9938" s="1" t="s">
        <v>22</v>
      </c>
      <c r="D9938" s="1" t="s">
        <v>29</v>
      </c>
      <c r="E9938">
        <v>1000000054</v>
      </c>
      <c r="F9938" t="s">
        <v>36</v>
      </c>
      <c r="G9938" s="5" t="s">
        <v>13</v>
      </c>
      <c r="H9938">
        <v>10000111</v>
      </c>
      <c r="I9938" s="3" t="s">
        <v>37</v>
      </c>
      <c r="J9938" s="2">
        <v>0.61334109178132723</v>
      </c>
    </row>
    <row r="9939" spans="1:10" x14ac:dyDescent="0.2">
      <c r="A9939" t="s">
        <v>91</v>
      </c>
      <c r="B9939" s="1">
        <v>43279</v>
      </c>
      <c r="C9939" s="1" t="s">
        <v>22</v>
      </c>
      <c r="D9939" s="1" t="s">
        <v>29</v>
      </c>
      <c r="E9939">
        <v>1000000054</v>
      </c>
      <c r="F9939" t="s">
        <v>36</v>
      </c>
      <c r="G9939" s="5" t="s">
        <v>13</v>
      </c>
      <c r="H9939">
        <v>10000131</v>
      </c>
      <c r="I9939" s="3" t="s">
        <v>38</v>
      </c>
      <c r="J9939" s="2">
        <v>0.62560791361695378</v>
      </c>
    </row>
    <row r="9940" spans="1:10" x14ac:dyDescent="0.2">
      <c r="A9940" t="s">
        <v>91</v>
      </c>
      <c r="B9940" s="1">
        <v>43279</v>
      </c>
      <c r="C9940" s="1" t="s">
        <v>22</v>
      </c>
      <c r="D9940" s="1" t="s">
        <v>29</v>
      </c>
      <c r="E9940">
        <v>1000000101</v>
      </c>
      <c r="F9940" t="s">
        <v>39</v>
      </c>
      <c r="G9940" s="5" t="s">
        <v>13</v>
      </c>
      <c r="H9940">
        <v>10000131</v>
      </c>
      <c r="I9940" s="3" t="s">
        <v>38</v>
      </c>
      <c r="J9940" s="2">
        <v>0.63812007188929287</v>
      </c>
    </row>
    <row r="9941" spans="1:10" x14ac:dyDescent="0.2">
      <c r="A9941" t="s">
        <v>91</v>
      </c>
      <c r="B9941" s="1">
        <v>43279</v>
      </c>
      <c r="C9941" s="1" t="s">
        <v>22</v>
      </c>
      <c r="D9941" s="1" t="s">
        <v>29</v>
      </c>
      <c r="E9941">
        <v>1000000101</v>
      </c>
      <c r="F9941" t="s">
        <v>39</v>
      </c>
      <c r="G9941" s="5" t="s">
        <v>13</v>
      </c>
      <c r="H9941">
        <v>10000136</v>
      </c>
      <c r="I9941" s="3" t="s">
        <v>40</v>
      </c>
      <c r="J9941" s="2">
        <v>0.6508824733270786</v>
      </c>
    </row>
    <row r="9942" spans="1:10" x14ac:dyDescent="0.2">
      <c r="A9942" t="s">
        <v>91</v>
      </c>
      <c r="B9942" s="1">
        <v>43279</v>
      </c>
      <c r="C9942" s="1" t="s">
        <v>22</v>
      </c>
      <c r="D9942" s="1" t="s">
        <v>33</v>
      </c>
      <c r="E9942">
        <v>1000000031</v>
      </c>
      <c r="F9942" t="s">
        <v>32</v>
      </c>
      <c r="G9942" s="5" t="s">
        <v>13</v>
      </c>
      <c r="H9942">
        <v>20000099</v>
      </c>
      <c r="I9942" s="3" t="s">
        <v>20</v>
      </c>
      <c r="J9942" s="2">
        <v>0.67717812524949261</v>
      </c>
    </row>
    <row r="9943" spans="1:10" x14ac:dyDescent="0.2">
      <c r="A9943" t="s">
        <v>91</v>
      </c>
      <c r="B9943" s="1">
        <v>43279</v>
      </c>
      <c r="C9943" s="1" t="s">
        <v>22</v>
      </c>
      <c r="D9943" s="1" t="s">
        <v>46</v>
      </c>
      <c r="E9943">
        <v>1000001133</v>
      </c>
      <c r="F9943" t="s">
        <v>45</v>
      </c>
      <c r="G9943" s="5" t="s">
        <v>13</v>
      </c>
      <c r="H9943">
        <v>10000182</v>
      </c>
      <c r="I9943" s="3" t="s">
        <v>31</v>
      </c>
      <c r="J9943" s="2">
        <v>0.7186268439397635</v>
      </c>
    </row>
    <row r="9944" spans="1:10" x14ac:dyDescent="0.2">
      <c r="A9944" t="s">
        <v>91</v>
      </c>
      <c r="B9944" s="1">
        <v>43279</v>
      </c>
      <c r="C9944" s="1" t="s">
        <v>22</v>
      </c>
      <c r="D9944" s="1" t="s">
        <v>29</v>
      </c>
      <c r="E9944">
        <v>1000000101</v>
      </c>
      <c r="F9944" t="s">
        <v>39</v>
      </c>
      <c r="G9944" s="5" t="s">
        <v>13</v>
      </c>
      <c r="H9944">
        <v>10000061</v>
      </c>
      <c r="I9944" s="3" t="s">
        <v>28</v>
      </c>
      <c r="J9944" s="2">
        <v>0.57699938081855895</v>
      </c>
    </row>
    <row r="9945" spans="1:10" x14ac:dyDescent="0.2">
      <c r="A9945" t="s">
        <v>91</v>
      </c>
      <c r="B9945" s="1">
        <v>43279</v>
      </c>
      <c r="C9945" s="1" t="s">
        <v>22</v>
      </c>
      <c r="D9945" s="1" t="s">
        <v>29</v>
      </c>
      <c r="E9945">
        <v>1000000101</v>
      </c>
      <c r="F9945" t="s">
        <v>39</v>
      </c>
      <c r="G9945" s="5" t="s">
        <v>13</v>
      </c>
      <c r="H9945">
        <v>10000182</v>
      </c>
      <c r="I9945" s="3" t="s">
        <v>31</v>
      </c>
      <c r="J9945" s="2">
        <v>0.58853936843493015</v>
      </c>
    </row>
    <row r="9946" spans="1:10" x14ac:dyDescent="0.2">
      <c r="A9946" t="s">
        <v>91</v>
      </c>
      <c r="B9946" s="1">
        <v>43279</v>
      </c>
      <c r="C9946" s="1" t="s">
        <v>22</v>
      </c>
      <c r="D9946" s="1" t="s">
        <v>35</v>
      </c>
      <c r="E9946">
        <v>1000000047</v>
      </c>
      <c r="F9946" t="s">
        <v>34</v>
      </c>
      <c r="G9946" s="5" t="s">
        <v>13</v>
      </c>
      <c r="H9946">
        <v>10000078</v>
      </c>
      <c r="I9946" s="3" t="s">
        <v>30</v>
      </c>
      <c r="J9946" s="2">
        <v>0.60031015580362879</v>
      </c>
    </row>
    <row r="9947" spans="1:10" x14ac:dyDescent="0.2">
      <c r="A9947" t="s">
        <v>91</v>
      </c>
      <c r="B9947" s="1">
        <v>43279</v>
      </c>
      <c r="C9947" s="1" t="s">
        <v>22</v>
      </c>
      <c r="D9947" s="1" t="s">
        <v>35</v>
      </c>
      <c r="E9947">
        <v>1000000047</v>
      </c>
      <c r="F9947" t="s">
        <v>34</v>
      </c>
      <c r="G9947" s="5" t="s">
        <v>13</v>
      </c>
      <c r="H9947">
        <v>10000131</v>
      </c>
      <c r="I9947" s="3" t="s">
        <v>38</v>
      </c>
      <c r="J9947" s="2">
        <v>0.61231635891970138</v>
      </c>
    </row>
    <row r="9948" spans="1:10" x14ac:dyDescent="0.2">
      <c r="A9948" t="s">
        <v>91</v>
      </c>
      <c r="B9948" s="1">
        <v>43279</v>
      </c>
      <c r="C9948" s="1" t="s">
        <v>22</v>
      </c>
      <c r="D9948" s="1" t="s">
        <v>46</v>
      </c>
      <c r="E9948">
        <v>1000001133</v>
      </c>
      <c r="F9948" t="s">
        <v>45</v>
      </c>
      <c r="G9948" s="5" t="s">
        <v>13</v>
      </c>
      <c r="H9948">
        <v>10000111</v>
      </c>
      <c r="I9948" s="3" t="s">
        <v>37</v>
      </c>
      <c r="J9948" s="2">
        <v>1.944</v>
      </c>
    </row>
    <row r="9949" spans="1:10" x14ac:dyDescent="0.2">
      <c r="A9949" t="s">
        <v>91</v>
      </c>
      <c r="B9949" s="1">
        <v>43279</v>
      </c>
      <c r="C9949" s="1" t="s">
        <v>22</v>
      </c>
      <c r="D9949" s="1" t="s">
        <v>49</v>
      </c>
      <c r="E9949">
        <v>1000000018</v>
      </c>
      <c r="F9949" t="s">
        <v>48</v>
      </c>
      <c r="G9949" s="5" t="s">
        <v>13</v>
      </c>
      <c r="H9949">
        <v>10000131</v>
      </c>
      <c r="I9949" s="3" t="s">
        <v>38</v>
      </c>
      <c r="J9949" s="2">
        <v>1.9828800000000002</v>
      </c>
    </row>
    <row r="9950" spans="1:10" x14ac:dyDescent="0.2">
      <c r="A9950" t="s">
        <v>91</v>
      </c>
      <c r="B9950" s="1">
        <v>43279</v>
      </c>
      <c r="C9950" s="1" t="s">
        <v>22</v>
      </c>
      <c r="D9950" s="1" t="s">
        <v>29</v>
      </c>
      <c r="E9950">
        <v>1000000101</v>
      </c>
      <c r="F9950" t="s">
        <v>39</v>
      </c>
      <c r="G9950" s="5" t="s">
        <v>13</v>
      </c>
      <c r="H9950">
        <v>10000078</v>
      </c>
      <c r="I9950" s="3" t="s">
        <v>30</v>
      </c>
      <c r="J9950" s="2">
        <v>2.0225376000000002</v>
      </c>
    </row>
    <row r="9951" spans="1:10" x14ac:dyDescent="0.2">
      <c r="A9951" t="s">
        <v>91</v>
      </c>
      <c r="B9951" s="1">
        <v>43279</v>
      </c>
      <c r="C9951" s="1" t="s">
        <v>22</v>
      </c>
      <c r="D9951" s="1" t="s">
        <v>29</v>
      </c>
      <c r="E9951">
        <v>1000000101</v>
      </c>
      <c r="F9951" t="s">
        <v>39</v>
      </c>
      <c r="G9951" s="5" t="s">
        <v>13</v>
      </c>
      <c r="H9951">
        <v>20000099</v>
      </c>
      <c r="I9951" s="3" t="s">
        <v>20</v>
      </c>
      <c r="J9951" s="2">
        <v>2.0629883520000001</v>
      </c>
    </row>
    <row r="9952" spans="1:10" x14ac:dyDescent="0.2">
      <c r="A9952" t="s">
        <v>91</v>
      </c>
      <c r="B9952" s="1">
        <v>43279</v>
      </c>
      <c r="C9952" s="1" t="s">
        <v>22</v>
      </c>
      <c r="D9952" s="1" t="s">
        <v>35</v>
      </c>
      <c r="E9952">
        <v>1000000047</v>
      </c>
      <c r="F9952" t="s">
        <v>34</v>
      </c>
      <c r="G9952" s="5" t="s">
        <v>13</v>
      </c>
      <c r="H9952">
        <v>10000061</v>
      </c>
      <c r="I9952" s="3" t="s">
        <v>28</v>
      </c>
      <c r="J9952" s="2">
        <v>2.1042481190400002</v>
      </c>
    </row>
    <row r="9953" spans="1:10" x14ac:dyDescent="0.2">
      <c r="A9953" t="s">
        <v>91</v>
      </c>
      <c r="B9953" s="1">
        <v>43279</v>
      </c>
      <c r="C9953" s="1" t="s">
        <v>22</v>
      </c>
      <c r="D9953" s="1" t="s">
        <v>64</v>
      </c>
      <c r="E9953">
        <v>1000002973</v>
      </c>
      <c r="F9953" t="s">
        <v>63</v>
      </c>
      <c r="G9953" s="5" t="s">
        <v>13</v>
      </c>
      <c r="H9953">
        <v>10000078</v>
      </c>
      <c r="I9953" s="3" t="s">
        <v>30</v>
      </c>
      <c r="J9953" s="2">
        <v>2.3070475153942236</v>
      </c>
    </row>
    <row r="9954" spans="1:10" x14ac:dyDescent="0.2">
      <c r="A9954" t="s">
        <v>91</v>
      </c>
      <c r="B9954" s="1">
        <v>43279</v>
      </c>
      <c r="C9954" s="1" t="s">
        <v>22</v>
      </c>
      <c r="D9954" s="1" t="s">
        <v>61</v>
      </c>
      <c r="E9954">
        <v>1000000579</v>
      </c>
      <c r="F9954" t="s">
        <v>60</v>
      </c>
      <c r="G9954" s="5" t="s">
        <v>13</v>
      </c>
      <c r="H9954">
        <v>10000182</v>
      </c>
      <c r="I9954" s="3" t="s">
        <v>31</v>
      </c>
      <c r="J9954" s="2">
        <v>2.547166873817019</v>
      </c>
    </row>
    <row r="9955" spans="1:10" x14ac:dyDescent="0.2">
      <c r="A9955" t="s">
        <v>91</v>
      </c>
      <c r="B9955" s="1">
        <v>43279</v>
      </c>
      <c r="C9955" s="1" t="s">
        <v>22</v>
      </c>
      <c r="D9955" s="1" t="s">
        <v>29</v>
      </c>
      <c r="E9955">
        <v>1000000028</v>
      </c>
      <c r="F9955" t="s">
        <v>27</v>
      </c>
      <c r="G9955" s="5" t="s">
        <v>13</v>
      </c>
      <c r="H9955">
        <v>10000111</v>
      </c>
      <c r="I9955" s="3" t="s">
        <v>37</v>
      </c>
      <c r="J9955" s="2">
        <v>2.6500724155192263</v>
      </c>
    </row>
    <row r="9956" spans="1:10" x14ac:dyDescent="0.2">
      <c r="A9956" t="s">
        <v>91</v>
      </c>
      <c r="B9956" s="1">
        <v>43279</v>
      </c>
      <c r="C9956" s="1" t="s">
        <v>22</v>
      </c>
      <c r="D9956" s="1" t="s">
        <v>29</v>
      </c>
      <c r="E9956">
        <v>1000000054</v>
      </c>
      <c r="F9956" t="s">
        <v>36</v>
      </c>
      <c r="G9956" s="5" t="s">
        <v>13</v>
      </c>
      <c r="H9956">
        <v>10000136</v>
      </c>
      <c r="I9956" s="3" t="s">
        <v>40</v>
      </c>
      <c r="J9956" s="2">
        <v>2.7030738638296103</v>
      </c>
    </row>
    <row r="9957" spans="1:10" x14ac:dyDescent="0.2">
      <c r="A9957" t="s">
        <v>91</v>
      </c>
      <c r="B9957" s="1">
        <v>43279</v>
      </c>
      <c r="C9957" s="1" t="s">
        <v>22</v>
      </c>
      <c r="D9957" s="1" t="s">
        <v>33</v>
      </c>
      <c r="E9957">
        <v>1000000031</v>
      </c>
      <c r="F9957" t="s">
        <v>32</v>
      </c>
      <c r="G9957" s="5" t="s">
        <v>13</v>
      </c>
      <c r="H9957">
        <v>10000061</v>
      </c>
      <c r="I9957" s="3" t="s">
        <v>28</v>
      </c>
      <c r="J9957" s="2">
        <v>2.7571353411062027</v>
      </c>
    </row>
    <row r="9958" spans="1:10" x14ac:dyDescent="0.2">
      <c r="A9958" t="s">
        <v>91</v>
      </c>
      <c r="B9958" s="1">
        <v>43279</v>
      </c>
      <c r="C9958" s="1" t="s">
        <v>22</v>
      </c>
      <c r="D9958" s="1" t="s">
        <v>61</v>
      </c>
      <c r="E9958">
        <v>1000000579</v>
      </c>
      <c r="F9958" t="s">
        <v>60</v>
      </c>
      <c r="G9958" s="5" t="s">
        <v>13</v>
      </c>
      <c r="H9958">
        <v>10000078</v>
      </c>
      <c r="I9958" s="3" t="s">
        <v>30</v>
      </c>
      <c r="J9958" s="2">
        <v>2.8685236088868931</v>
      </c>
    </row>
    <row r="9959" spans="1:10" x14ac:dyDescent="0.2">
      <c r="A9959" t="s">
        <v>91</v>
      </c>
      <c r="B9959" s="1">
        <v>43279</v>
      </c>
      <c r="C9959" s="1" t="s">
        <v>22</v>
      </c>
      <c r="D9959" s="1" t="s">
        <v>49</v>
      </c>
      <c r="E9959">
        <v>1000000018</v>
      </c>
      <c r="F9959" t="s">
        <v>48</v>
      </c>
      <c r="G9959" s="5" t="s">
        <v>13</v>
      </c>
      <c r="H9959">
        <v>10000078</v>
      </c>
      <c r="I9959" s="3" t="s">
        <v>30</v>
      </c>
      <c r="J9959" s="2">
        <v>2.9844119626859236</v>
      </c>
    </row>
    <row r="9960" spans="1:10" x14ac:dyDescent="0.2">
      <c r="A9960" t="s">
        <v>91</v>
      </c>
      <c r="B9960" s="1">
        <v>43279</v>
      </c>
      <c r="C9960" s="1" t="s">
        <v>22</v>
      </c>
      <c r="D9960" s="1" t="s">
        <v>69</v>
      </c>
      <c r="E9960">
        <v>1000000129</v>
      </c>
      <c r="F9960" t="s">
        <v>70</v>
      </c>
      <c r="G9960" s="5" t="s">
        <v>13</v>
      </c>
      <c r="H9960">
        <v>10000078</v>
      </c>
      <c r="I9960" s="3" t="s">
        <v>30</v>
      </c>
      <c r="J9960" s="2">
        <v>3.0441002019396421</v>
      </c>
    </row>
    <row r="9961" spans="1:10" x14ac:dyDescent="0.2">
      <c r="A9961" t="s">
        <v>91</v>
      </c>
      <c r="B9961" s="1">
        <v>43279</v>
      </c>
      <c r="C9961" s="1" t="s">
        <v>22</v>
      </c>
      <c r="D9961" s="1" t="s">
        <v>69</v>
      </c>
      <c r="E9961">
        <v>1000000129</v>
      </c>
      <c r="F9961" t="s">
        <v>70</v>
      </c>
      <c r="G9961" s="5" t="s">
        <v>13</v>
      </c>
      <c r="H9961">
        <v>10000131</v>
      </c>
      <c r="I9961" s="3" t="s">
        <v>38</v>
      </c>
      <c r="J9961" s="2">
        <v>3.1049822059784349</v>
      </c>
    </row>
    <row r="9962" spans="1:10" x14ac:dyDescent="0.2">
      <c r="A9962" t="s">
        <v>91</v>
      </c>
      <c r="B9962" s="1">
        <v>43279</v>
      </c>
      <c r="C9962" s="1" t="s">
        <v>22</v>
      </c>
      <c r="D9962" s="1" t="s">
        <v>29</v>
      </c>
      <c r="E9962">
        <v>1000000101</v>
      </c>
      <c r="F9962" t="s">
        <v>39</v>
      </c>
      <c r="G9962" s="5" t="s">
        <v>13</v>
      </c>
      <c r="H9962">
        <v>10000111</v>
      </c>
      <c r="I9962" s="3" t="s">
        <v>37</v>
      </c>
      <c r="J9962" s="2">
        <v>3.167081850098004</v>
      </c>
    </row>
    <row r="9963" spans="1:10" x14ac:dyDescent="0.2">
      <c r="A9963" t="s">
        <v>91</v>
      </c>
      <c r="B9963" s="1">
        <v>43279</v>
      </c>
      <c r="C9963" s="1" t="s">
        <v>22</v>
      </c>
      <c r="D9963" s="1" t="s">
        <v>61</v>
      </c>
      <c r="E9963">
        <v>1000000579</v>
      </c>
      <c r="F9963" t="s">
        <v>60</v>
      </c>
      <c r="G9963" s="5" t="s">
        <v>13</v>
      </c>
      <c r="H9963">
        <v>20000099</v>
      </c>
      <c r="I9963" s="3" t="s">
        <v>20</v>
      </c>
      <c r="J9963" s="2">
        <v>2.854423487099965</v>
      </c>
    </row>
    <row r="9964" spans="1:10" x14ac:dyDescent="0.2">
      <c r="A9964" t="s">
        <v>91</v>
      </c>
      <c r="B9964" s="1">
        <v>43279</v>
      </c>
      <c r="C9964" s="1" t="s">
        <v>22</v>
      </c>
      <c r="D9964" s="1" t="s">
        <v>49</v>
      </c>
      <c r="E9964">
        <v>1000000020</v>
      </c>
      <c r="F9964" t="s">
        <v>73</v>
      </c>
      <c r="G9964" s="5" t="s">
        <v>13</v>
      </c>
      <c r="H9964">
        <v>20000099</v>
      </c>
      <c r="I9964" s="3" t="s">
        <v>20</v>
      </c>
      <c r="J9964" s="2">
        <v>2.969742195978804</v>
      </c>
    </row>
    <row r="9965" spans="1:10" x14ac:dyDescent="0.2">
      <c r="A9965" t="s">
        <v>91</v>
      </c>
      <c r="B9965" s="1">
        <v>43279</v>
      </c>
      <c r="C9965" s="1" t="s">
        <v>22</v>
      </c>
      <c r="D9965" s="1" t="s">
        <v>46</v>
      </c>
      <c r="E9965">
        <v>1000001133</v>
      </c>
      <c r="F9965" t="s">
        <v>45</v>
      </c>
      <c r="G9965" s="5" t="s">
        <v>13</v>
      </c>
      <c r="H9965">
        <v>10000061</v>
      </c>
      <c r="I9965" s="3" t="s">
        <v>28</v>
      </c>
      <c r="J9965" s="2">
        <v>2.2557197806963463</v>
      </c>
    </row>
    <row r="9966" spans="1:10" x14ac:dyDescent="0.2">
      <c r="A9966" t="s">
        <v>91</v>
      </c>
      <c r="B9966" s="1">
        <v>43279</v>
      </c>
      <c r="C9966" s="1" t="s">
        <v>22</v>
      </c>
      <c r="D9966" s="1" t="s">
        <v>49</v>
      </c>
      <c r="E9966">
        <v>1000000020</v>
      </c>
      <c r="F9966" t="s">
        <v>73</v>
      </c>
      <c r="G9966" s="5" t="s">
        <v>13</v>
      </c>
      <c r="H9966">
        <v>10000078</v>
      </c>
      <c r="I9966" s="3" t="s">
        <v>30</v>
      </c>
      <c r="J9966" s="2">
        <v>2.0447718425738723</v>
      </c>
    </row>
    <row r="9967" spans="1:10" x14ac:dyDescent="0.2">
      <c r="A9967" t="s">
        <v>91</v>
      </c>
      <c r="B9967" s="1">
        <v>43279</v>
      </c>
      <c r="C9967" s="1" t="s">
        <v>22</v>
      </c>
      <c r="D9967" s="1" t="s">
        <v>49</v>
      </c>
      <c r="E9967">
        <v>1000000020</v>
      </c>
      <c r="F9967" t="s">
        <v>73</v>
      </c>
      <c r="G9967" s="5" t="s">
        <v>13</v>
      </c>
      <c r="H9967">
        <v>10000136</v>
      </c>
      <c r="I9967" s="3" t="s">
        <v>40</v>
      </c>
      <c r="J9967" s="2">
        <v>2.1273806250138567</v>
      </c>
    </row>
    <row r="9968" spans="1:10" x14ac:dyDescent="0.2">
      <c r="A9968" t="s">
        <v>91</v>
      </c>
      <c r="B9968" s="1">
        <v>43279</v>
      </c>
      <c r="C9968" s="1" t="s">
        <v>22</v>
      </c>
      <c r="D9968" s="1" t="s">
        <v>61</v>
      </c>
      <c r="E9968">
        <v>1000000579</v>
      </c>
      <c r="F9968" t="s">
        <v>60</v>
      </c>
      <c r="G9968" s="5" t="s">
        <v>13</v>
      </c>
      <c r="H9968">
        <v>10000061</v>
      </c>
      <c r="I9968" s="3" t="s">
        <v>28</v>
      </c>
      <c r="J9968" s="2">
        <v>2.2133268022644166</v>
      </c>
    </row>
    <row r="9969" spans="1:10" x14ac:dyDescent="0.2">
      <c r="A9969" t="s">
        <v>91</v>
      </c>
      <c r="B9969" s="1">
        <v>43279</v>
      </c>
      <c r="C9969" s="1" t="s">
        <v>22</v>
      </c>
      <c r="D9969" s="1" t="s">
        <v>49</v>
      </c>
      <c r="E9969">
        <v>1000000018</v>
      </c>
      <c r="F9969" t="s">
        <v>48</v>
      </c>
      <c r="G9969" s="5" t="s">
        <v>13</v>
      </c>
      <c r="H9969">
        <v>20000099</v>
      </c>
      <c r="I9969" s="3" t="s">
        <v>20</v>
      </c>
      <c r="J9969" s="2">
        <v>2.1907452050758991</v>
      </c>
    </row>
    <row r="9970" spans="1:10" x14ac:dyDescent="0.2">
      <c r="A9970" t="s">
        <v>91</v>
      </c>
      <c r="B9970" s="1">
        <v>43279</v>
      </c>
      <c r="C9970" s="1" t="s">
        <v>22</v>
      </c>
      <c r="D9970" s="1" t="s">
        <v>29</v>
      </c>
      <c r="E9970">
        <v>1000000028</v>
      </c>
      <c r="F9970" t="s">
        <v>27</v>
      </c>
      <c r="G9970" s="5" t="s">
        <v>13</v>
      </c>
      <c r="H9970">
        <v>10000131</v>
      </c>
      <c r="I9970" s="3" t="s">
        <v>38</v>
      </c>
      <c r="J9970" s="2">
        <v>2.234560109177417</v>
      </c>
    </row>
    <row r="9971" spans="1:10" x14ac:dyDescent="0.2">
      <c r="A9971" t="s">
        <v>91</v>
      </c>
      <c r="B9971" s="1">
        <v>43279</v>
      </c>
      <c r="C9971" s="1" t="s">
        <v>22</v>
      </c>
      <c r="D9971" s="1" t="s">
        <v>69</v>
      </c>
      <c r="E9971">
        <v>1000000129</v>
      </c>
      <c r="F9971" t="s">
        <v>70</v>
      </c>
      <c r="G9971" s="5" t="s">
        <v>13</v>
      </c>
      <c r="H9971">
        <v>10000136</v>
      </c>
      <c r="I9971" s="3" t="s">
        <v>40</v>
      </c>
      <c r="J9971" s="2">
        <v>2.3248363375881849</v>
      </c>
    </row>
    <row r="9972" spans="1:10" x14ac:dyDescent="0.2">
      <c r="A9972" t="s">
        <v>91</v>
      </c>
      <c r="B9972" s="1">
        <v>43279</v>
      </c>
      <c r="C9972" s="1" t="s">
        <v>22</v>
      </c>
      <c r="D9972" s="1" t="s">
        <v>49</v>
      </c>
      <c r="E9972">
        <v>1000000020</v>
      </c>
      <c r="F9972" t="s">
        <v>73</v>
      </c>
      <c r="G9972" s="5" t="s">
        <v>13</v>
      </c>
      <c r="H9972">
        <v>10000131</v>
      </c>
      <c r="I9972" s="3" t="s">
        <v>38</v>
      </c>
      <c r="J9972" s="2">
        <v>2.27</v>
      </c>
    </row>
    <row r="9973" spans="1:10" x14ac:dyDescent="0.2">
      <c r="A9973" t="s">
        <v>91</v>
      </c>
      <c r="B9973" s="1">
        <v>43279</v>
      </c>
      <c r="C9973" s="1" t="s">
        <v>22</v>
      </c>
      <c r="D9973" s="1" t="s">
        <v>29</v>
      </c>
      <c r="E9973">
        <v>1000000054</v>
      </c>
      <c r="F9973" t="s">
        <v>36</v>
      </c>
      <c r="G9973" s="5" t="s">
        <v>13</v>
      </c>
      <c r="H9973">
        <v>10000078</v>
      </c>
      <c r="I9973" s="3" t="s">
        <v>30</v>
      </c>
      <c r="J9973" s="2">
        <v>2.3153999999999999</v>
      </c>
    </row>
    <row r="9974" spans="1:10" x14ac:dyDescent="0.2">
      <c r="A9974" t="s">
        <v>91</v>
      </c>
      <c r="B9974" s="1">
        <v>43279</v>
      </c>
      <c r="C9974" s="1" t="s">
        <v>22</v>
      </c>
      <c r="D9974" s="1" t="s">
        <v>49</v>
      </c>
      <c r="E9974">
        <v>1000000018</v>
      </c>
      <c r="F9974" t="s">
        <v>48</v>
      </c>
      <c r="G9974" s="5" t="s">
        <v>13</v>
      </c>
      <c r="H9974">
        <v>10000211</v>
      </c>
      <c r="I9974" s="3" t="s">
        <v>11</v>
      </c>
      <c r="J9974" s="2">
        <v>2.4089421599999996</v>
      </c>
    </row>
    <row r="9975" spans="1:10" x14ac:dyDescent="0.2">
      <c r="A9975" t="s">
        <v>91</v>
      </c>
      <c r="B9975" s="1">
        <v>43279</v>
      </c>
      <c r="C9975" s="1" t="s">
        <v>22</v>
      </c>
      <c r="D9975" s="1" t="s">
        <v>69</v>
      </c>
      <c r="E9975">
        <v>1000000129</v>
      </c>
      <c r="F9975" t="s">
        <v>70</v>
      </c>
      <c r="G9975" s="5" t="s">
        <v>13</v>
      </c>
      <c r="H9975">
        <v>20000099</v>
      </c>
      <c r="I9975" s="3" t="s">
        <v>20</v>
      </c>
      <c r="J9975" s="2">
        <v>2.4571210031999997</v>
      </c>
    </row>
    <row r="9976" spans="1:10" x14ac:dyDescent="0.2">
      <c r="A9976" t="s">
        <v>91</v>
      </c>
      <c r="B9976" s="1">
        <v>43279</v>
      </c>
      <c r="C9976" s="1" t="s">
        <v>22</v>
      </c>
      <c r="D9976" s="1" t="s">
        <v>46</v>
      </c>
      <c r="E9976">
        <v>1000001133</v>
      </c>
      <c r="F9976" t="s">
        <v>45</v>
      </c>
      <c r="G9976" s="5" t="s">
        <v>13</v>
      </c>
      <c r="H9976">
        <v>20000099</v>
      </c>
      <c r="I9976" s="3" t="s">
        <v>20</v>
      </c>
      <c r="J9976" s="2">
        <v>2.5062634232639995</v>
      </c>
    </row>
    <row r="9977" spans="1:10" x14ac:dyDescent="0.2">
      <c r="A9977" t="s">
        <v>91</v>
      </c>
      <c r="B9977" s="1">
        <v>43279</v>
      </c>
      <c r="C9977" s="1" t="s">
        <v>22</v>
      </c>
      <c r="D9977" s="1" t="s">
        <v>33</v>
      </c>
      <c r="E9977">
        <v>1000000031</v>
      </c>
      <c r="F9977" t="s">
        <v>32</v>
      </c>
      <c r="G9977" s="5" t="s">
        <v>13</v>
      </c>
      <c r="H9977">
        <v>10000136</v>
      </c>
      <c r="I9977" s="3" t="s">
        <v>40</v>
      </c>
      <c r="J9977" s="2">
        <v>2.6075164655638652</v>
      </c>
    </row>
    <row r="9978" spans="1:10" x14ac:dyDescent="0.2">
      <c r="A9978" t="s">
        <v>91</v>
      </c>
      <c r="B9978" s="1">
        <v>43279</v>
      </c>
      <c r="C9978" s="1" t="s">
        <v>22</v>
      </c>
      <c r="D9978" s="1" t="s">
        <v>35</v>
      </c>
      <c r="E9978">
        <v>1000000047</v>
      </c>
      <c r="F9978" t="s">
        <v>34</v>
      </c>
      <c r="G9978" s="5" t="s">
        <v>13</v>
      </c>
      <c r="H9978">
        <v>20000099</v>
      </c>
      <c r="I9978" s="3" t="s">
        <v>20</v>
      </c>
      <c r="J9978" s="2">
        <v>2.7128601307726452</v>
      </c>
    </row>
    <row r="9979" spans="1:10" x14ac:dyDescent="0.2">
      <c r="A9979" t="s">
        <v>91</v>
      </c>
      <c r="B9979" s="1">
        <v>43279</v>
      </c>
      <c r="C9979" s="1" t="s">
        <v>22</v>
      </c>
      <c r="D9979" s="1" t="s">
        <v>25</v>
      </c>
      <c r="E9979">
        <v>1000003183</v>
      </c>
      <c r="F9979" t="s">
        <v>23</v>
      </c>
      <c r="G9979" s="5" t="s">
        <v>13</v>
      </c>
      <c r="H9979">
        <v>10000111</v>
      </c>
      <c r="I9979" s="3" t="s">
        <v>37</v>
      </c>
      <c r="J9979" s="2">
        <v>2.6878401989140888</v>
      </c>
    </row>
    <row r="9980" spans="1:10" x14ac:dyDescent="0.2">
      <c r="A9980" t="s">
        <v>91</v>
      </c>
      <c r="B9980" s="1">
        <v>43279</v>
      </c>
      <c r="C9980" s="1" t="s">
        <v>22</v>
      </c>
      <c r="D9980" s="1" t="s">
        <v>61</v>
      </c>
      <c r="E9980">
        <v>1000000579</v>
      </c>
      <c r="F9980" t="s">
        <v>60</v>
      </c>
      <c r="G9980" s="5" t="s">
        <v>13</v>
      </c>
      <c r="H9980">
        <v>10000064</v>
      </c>
      <c r="I9980" s="3" t="s">
        <v>53</v>
      </c>
      <c r="J9980" s="2">
        <v>2.7415970028923708</v>
      </c>
    </row>
    <row r="9981" spans="1:10" x14ac:dyDescent="0.2">
      <c r="A9981" t="s">
        <v>91</v>
      </c>
      <c r="B9981" s="1">
        <v>43279</v>
      </c>
      <c r="C9981" s="1" t="s">
        <v>22</v>
      </c>
      <c r="D9981" s="1" t="s">
        <v>29</v>
      </c>
      <c r="E9981">
        <v>1000000028</v>
      </c>
      <c r="F9981" t="s">
        <v>27</v>
      </c>
      <c r="G9981" s="5" t="s">
        <v>13</v>
      </c>
      <c r="H9981">
        <v>10000136</v>
      </c>
      <c r="I9981" s="3" t="s">
        <v>40</v>
      </c>
      <c r="J9981" s="2">
        <v>2.7964289429502185</v>
      </c>
    </row>
    <row r="9982" spans="1:10" x14ac:dyDescent="0.2">
      <c r="A9982" t="s">
        <v>91</v>
      </c>
      <c r="B9982" s="1">
        <v>43279</v>
      </c>
      <c r="C9982" s="1" t="s">
        <v>22</v>
      </c>
      <c r="D9982" s="1" t="s">
        <v>35</v>
      </c>
      <c r="E9982">
        <v>1000000047</v>
      </c>
      <c r="F9982" t="s">
        <v>34</v>
      </c>
      <c r="G9982" s="5" t="s">
        <v>13</v>
      </c>
      <c r="H9982">
        <v>10000211</v>
      </c>
      <c r="I9982" s="3" t="s">
        <v>11</v>
      </c>
      <c r="J9982" s="2">
        <v>2.9675927656903154</v>
      </c>
    </row>
    <row r="9983" spans="1:10" x14ac:dyDescent="0.2">
      <c r="A9983" t="s">
        <v>91</v>
      </c>
      <c r="B9983" s="1">
        <v>43279</v>
      </c>
      <c r="C9983" s="1" t="s">
        <v>22</v>
      </c>
      <c r="D9983" s="1" t="s">
        <v>25</v>
      </c>
      <c r="E9983">
        <v>1000003183</v>
      </c>
      <c r="F9983" t="s">
        <v>23</v>
      </c>
      <c r="G9983" s="5" t="s">
        <v>13</v>
      </c>
      <c r="H9983">
        <v>10000136</v>
      </c>
      <c r="I9983" s="3" t="s">
        <v>40</v>
      </c>
      <c r="J9983" s="2">
        <v>3.5465480609738274</v>
      </c>
    </row>
    <row r="9984" spans="1:10" x14ac:dyDescent="0.2">
      <c r="A9984" t="s">
        <v>91</v>
      </c>
      <c r="B9984" s="1">
        <v>43279</v>
      </c>
      <c r="C9984" s="1" t="s">
        <v>22</v>
      </c>
      <c r="D9984" s="1" t="s">
        <v>29</v>
      </c>
      <c r="E9984">
        <v>1000000101</v>
      </c>
      <c r="F9984" t="s">
        <v>39</v>
      </c>
      <c r="G9984" s="5" t="s">
        <v>13</v>
      </c>
      <c r="H9984">
        <v>20000018</v>
      </c>
      <c r="I9984" s="3" t="s">
        <v>81</v>
      </c>
      <c r="J9984" s="2">
        <v>3.763625174689913</v>
      </c>
    </row>
    <row r="9985" spans="1:10" x14ac:dyDescent="0.2">
      <c r="A9985" t="s">
        <v>91</v>
      </c>
      <c r="B9985" s="1">
        <v>43279</v>
      </c>
      <c r="C9985" s="1" t="s">
        <v>22</v>
      </c>
      <c r="D9985" s="1" t="s">
        <v>64</v>
      </c>
      <c r="E9985">
        <v>1000002973</v>
      </c>
      <c r="F9985" t="s">
        <v>63</v>
      </c>
      <c r="G9985" s="5" t="s">
        <v>13</v>
      </c>
      <c r="H9985">
        <v>10000136</v>
      </c>
      <c r="I9985" s="3" t="s">
        <v>40</v>
      </c>
      <c r="J9985" s="2">
        <v>4.07386892726998</v>
      </c>
    </row>
    <row r="9986" spans="1:10" x14ac:dyDescent="0.2">
      <c r="A9986" t="s">
        <v>91</v>
      </c>
      <c r="B9986" s="1">
        <v>43279</v>
      </c>
      <c r="C9986" s="1" t="s">
        <v>22</v>
      </c>
      <c r="D9986" s="1" t="s">
        <v>64</v>
      </c>
      <c r="E9986">
        <v>1000002973</v>
      </c>
      <c r="F9986" t="s">
        <v>63</v>
      </c>
      <c r="G9986" s="5" t="s">
        <v>13</v>
      </c>
      <c r="H9986">
        <v>20000099</v>
      </c>
      <c r="I9986" s="3" t="s">
        <v>20</v>
      </c>
      <c r="J9986" s="2">
        <v>4.1553463058153799</v>
      </c>
    </row>
    <row r="9987" spans="1:10" x14ac:dyDescent="0.2">
      <c r="A9987" t="s">
        <v>91</v>
      </c>
      <c r="B9987" s="1">
        <v>43279</v>
      </c>
      <c r="C9987" s="1" t="s">
        <v>22</v>
      </c>
      <c r="D9987" s="1" t="s">
        <v>21</v>
      </c>
      <c r="E9987">
        <v>1000002872</v>
      </c>
      <c r="F9987" t="s">
        <v>19</v>
      </c>
      <c r="G9987" s="5" t="s">
        <v>13</v>
      </c>
      <c r="H9987">
        <v>10000136</v>
      </c>
      <c r="I9987" s="3" t="s">
        <v>40</v>
      </c>
      <c r="J9987" s="2">
        <v>3.1224071513358518</v>
      </c>
    </row>
    <row r="9988" spans="1:10" x14ac:dyDescent="0.2">
      <c r="A9988" t="s">
        <v>91</v>
      </c>
      <c r="B9988" s="1">
        <v>43279</v>
      </c>
      <c r="C9988" s="1" t="s">
        <v>22</v>
      </c>
      <c r="D9988" s="1" t="s">
        <v>29</v>
      </c>
      <c r="E9988">
        <v>1000000054</v>
      </c>
      <c r="F9988" t="s">
        <v>36</v>
      </c>
      <c r="G9988" s="5" t="s">
        <v>13</v>
      </c>
      <c r="H9988">
        <v>20000018</v>
      </c>
      <c r="I9988" s="3" t="s">
        <v>81</v>
      </c>
      <c r="J9988" s="2">
        <v>3.7872333527240274</v>
      </c>
    </row>
    <row r="9989" spans="1:10" x14ac:dyDescent="0.2">
      <c r="A9989" t="s">
        <v>91</v>
      </c>
      <c r="B9989" s="1">
        <v>43279</v>
      </c>
      <c r="C9989" s="1" t="s">
        <v>22</v>
      </c>
      <c r="D9989" s="1" t="s">
        <v>61</v>
      </c>
      <c r="E9989">
        <v>1000000579</v>
      </c>
      <c r="F9989" t="s">
        <v>60</v>
      </c>
      <c r="G9989" s="5" t="s">
        <v>13</v>
      </c>
      <c r="H9989">
        <v>20000018</v>
      </c>
      <c r="I9989" s="3" t="s">
        <v>81</v>
      </c>
      <c r="J9989" s="2">
        <v>4.0994231784131108</v>
      </c>
    </row>
    <row r="9990" spans="1:10" x14ac:dyDescent="0.2">
      <c r="A9990" t="s">
        <v>91</v>
      </c>
      <c r="B9990" s="1">
        <v>43279</v>
      </c>
      <c r="C9990" s="1" t="s">
        <v>22</v>
      </c>
      <c r="D9990" s="1" t="s">
        <v>61</v>
      </c>
      <c r="E9990">
        <v>1000000579</v>
      </c>
      <c r="F9990" t="s">
        <v>60</v>
      </c>
      <c r="G9990" s="5" t="s">
        <v>13</v>
      </c>
      <c r="H9990">
        <v>10000111</v>
      </c>
      <c r="I9990" s="3" t="s">
        <v>37</v>
      </c>
      <c r="J9990" s="2">
        <v>2.5624930524858445</v>
      </c>
    </row>
    <row r="9991" spans="1:10" x14ac:dyDescent="0.2">
      <c r="A9991" t="s">
        <v>91</v>
      </c>
      <c r="B9991" s="1">
        <v>43279</v>
      </c>
      <c r="C9991" s="1" t="s">
        <v>22</v>
      </c>
      <c r="D9991" s="1" t="s">
        <v>46</v>
      </c>
      <c r="E9991">
        <v>1000001133</v>
      </c>
      <c r="F9991" t="s">
        <v>45</v>
      </c>
      <c r="G9991" s="5" t="s">
        <v>13</v>
      </c>
      <c r="H9991">
        <v>20000018</v>
      </c>
      <c r="I9991" s="3" t="s">
        <v>81</v>
      </c>
      <c r="J9991" s="2">
        <v>2.7737248897872462</v>
      </c>
    </row>
    <row r="9992" spans="1:10" x14ac:dyDescent="0.2">
      <c r="A9992" t="s">
        <v>91</v>
      </c>
      <c r="B9992" s="1">
        <v>43279</v>
      </c>
      <c r="C9992" s="1" t="s">
        <v>22</v>
      </c>
      <c r="D9992" s="1" t="s">
        <v>49</v>
      </c>
      <c r="E9992">
        <v>1000000018</v>
      </c>
      <c r="F9992" t="s">
        <v>48</v>
      </c>
      <c r="G9992" s="5" t="s">
        <v>13</v>
      </c>
      <c r="H9992">
        <v>20000018</v>
      </c>
      <c r="I9992" s="3" t="s">
        <v>81</v>
      </c>
      <c r="J9992" s="2">
        <v>2.8291993875829911</v>
      </c>
    </row>
    <row r="9993" spans="1:10" x14ac:dyDescent="0.2">
      <c r="A9993" t="s">
        <v>91</v>
      </c>
      <c r="B9993" s="1">
        <v>43279</v>
      </c>
      <c r="C9993" s="1" t="s">
        <v>22</v>
      </c>
      <c r="D9993" s="1" t="s">
        <v>35</v>
      </c>
      <c r="E9993">
        <v>1000000047</v>
      </c>
      <c r="F9993" t="s">
        <v>34</v>
      </c>
      <c r="G9993" s="5" t="s">
        <v>13</v>
      </c>
      <c r="H9993">
        <v>20000018</v>
      </c>
      <c r="I9993" s="3" t="s">
        <v>81</v>
      </c>
      <c r="J9993" s="2">
        <v>3.1236647322555773</v>
      </c>
    </row>
    <row r="9994" spans="1:10" x14ac:dyDescent="0.2">
      <c r="A9994" t="s">
        <v>91</v>
      </c>
      <c r="B9994" s="1">
        <v>43279</v>
      </c>
      <c r="C9994" s="1" t="s">
        <v>22</v>
      </c>
      <c r="D9994" s="1" t="s">
        <v>64</v>
      </c>
      <c r="E9994">
        <v>1000002973</v>
      </c>
      <c r="F9994" t="s">
        <v>63</v>
      </c>
      <c r="G9994" s="5" t="s">
        <v>13</v>
      </c>
      <c r="H9994">
        <v>20000018</v>
      </c>
      <c r="I9994" s="3" t="s">
        <v>81</v>
      </c>
      <c r="J9994" s="2">
        <v>2.9485129991523036</v>
      </c>
    </row>
    <row r="9995" spans="1:10" x14ac:dyDescent="0.2">
      <c r="A9995" t="s">
        <v>91</v>
      </c>
      <c r="B9995" s="1">
        <v>43280</v>
      </c>
      <c r="C9995" s="1" t="s">
        <v>43</v>
      </c>
      <c r="D9995" s="1" t="s">
        <v>42</v>
      </c>
      <c r="E9995">
        <v>1000000931</v>
      </c>
      <c r="F9995" t="s">
        <v>41</v>
      </c>
      <c r="G9995" s="5" t="s">
        <v>13</v>
      </c>
      <c r="H9995">
        <v>10000131</v>
      </c>
      <c r="I9995" s="3" t="s">
        <v>38</v>
      </c>
      <c r="J9995" s="2">
        <v>12.309453456809804</v>
      </c>
    </row>
    <row r="9996" spans="1:10" x14ac:dyDescent="0.2">
      <c r="A9996" t="s">
        <v>91</v>
      </c>
      <c r="B9996" s="1">
        <v>43280</v>
      </c>
      <c r="C9996" s="1" t="s">
        <v>43</v>
      </c>
      <c r="D9996" s="1" t="s">
        <v>42</v>
      </c>
      <c r="E9996">
        <v>1000001014</v>
      </c>
      <c r="F9996" t="s">
        <v>44</v>
      </c>
      <c r="G9996" s="5" t="s">
        <v>13</v>
      </c>
      <c r="H9996">
        <v>10000078</v>
      </c>
      <c r="I9996" s="3" t="s">
        <v>30</v>
      </c>
      <c r="J9996" s="2">
        <v>12.555642525946</v>
      </c>
    </row>
    <row r="9997" spans="1:10" x14ac:dyDescent="0.2">
      <c r="A9997" t="s">
        <v>91</v>
      </c>
      <c r="B9997" s="1">
        <v>43280</v>
      </c>
      <c r="C9997" s="1" t="s">
        <v>43</v>
      </c>
      <c r="D9997" s="1" t="s">
        <v>42</v>
      </c>
      <c r="E9997">
        <v>1000001014</v>
      </c>
      <c r="F9997" t="s">
        <v>44</v>
      </c>
      <c r="G9997" s="5" t="s">
        <v>13</v>
      </c>
      <c r="H9997">
        <v>10000131</v>
      </c>
      <c r="I9997" s="3" t="s">
        <v>38</v>
      </c>
      <c r="J9997" s="2">
        <v>12.80675537646492</v>
      </c>
    </row>
    <row r="9998" spans="1:10" x14ac:dyDescent="0.2">
      <c r="A9998" t="s">
        <v>91</v>
      </c>
      <c r="B9998" s="1">
        <v>43280</v>
      </c>
      <c r="C9998" s="1" t="s">
        <v>43</v>
      </c>
      <c r="D9998" s="1" t="s">
        <v>42</v>
      </c>
      <c r="E9998">
        <v>1000001014</v>
      </c>
      <c r="F9998" t="s">
        <v>44</v>
      </c>
      <c r="G9998" s="5" t="s">
        <v>13</v>
      </c>
      <c r="H9998">
        <v>20000099</v>
      </c>
      <c r="I9998" s="3" t="s">
        <v>20</v>
      </c>
      <c r="J9998" s="2">
        <v>13.06289048399422</v>
      </c>
    </row>
    <row r="9999" spans="1:10" x14ac:dyDescent="0.2">
      <c r="A9999" t="s">
        <v>91</v>
      </c>
      <c r="B9999" s="1">
        <v>43280</v>
      </c>
      <c r="C9999" s="1" t="s">
        <v>43</v>
      </c>
      <c r="D9999" s="1" t="s">
        <v>51</v>
      </c>
      <c r="E9999">
        <v>1000000460</v>
      </c>
      <c r="F9999" t="s">
        <v>50</v>
      </c>
      <c r="G9999" s="5" t="s">
        <v>13</v>
      </c>
      <c r="H9999">
        <v>10000131</v>
      </c>
      <c r="I9999" s="3" t="s">
        <v>38</v>
      </c>
      <c r="J9999" s="2">
        <v>16.530451622563586</v>
      </c>
    </row>
    <row r="10000" spans="1:10" x14ac:dyDescent="0.2">
      <c r="A10000" t="s">
        <v>91</v>
      </c>
      <c r="B10000" s="1">
        <v>43280</v>
      </c>
      <c r="C10000" s="1" t="s">
        <v>43</v>
      </c>
      <c r="D10000" s="1" t="s">
        <v>42</v>
      </c>
      <c r="E10000">
        <v>1000000931</v>
      </c>
      <c r="F10000" t="s">
        <v>41</v>
      </c>
      <c r="G10000" s="5" t="s">
        <v>13</v>
      </c>
      <c r="H10000">
        <v>10000182</v>
      </c>
      <c r="I10000" s="3" t="s">
        <v>31</v>
      </c>
      <c r="J10000" s="2">
        <v>16.861060655014857</v>
      </c>
    </row>
    <row r="10001" spans="1:10" x14ac:dyDescent="0.2">
      <c r="A10001" t="s">
        <v>91</v>
      </c>
      <c r="B10001" s="1">
        <v>43280</v>
      </c>
      <c r="C10001" s="1" t="s">
        <v>43</v>
      </c>
      <c r="D10001" s="1" t="s">
        <v>42</v>
      </c>
      <c r="E10001">
        <v>1000001014</v>
      </c>
      <c r="F10001" t="s">
        <v>44</v>
      </c>
      <c r="G10001" s="5" t="s">
        <v>13</v>
      </c>
      <c r="H10001">
        <v>10000182</v>
      </c>
      <c r="I10001" s="3" t="s">
        <v>31</v>
      </c>
      <c r="J10001" s="2">
        <v>18.988292858608574</v>
      </c>
    </row>
    <row r="10002" spans="1:10" x14ac:dyDescent="0.2">
      <c r="A10002" t="s">
        <v>91</v>
      </c>
      <c r="B10002" s="1">
        <v>43280</v>
      </c>
      <c r="C10002" s="1" t="s">
        <v>43</v>
      </c>
      <c r="D10002" s="1" t="s">
        <v>51</v>
      </c>
      <c r="E10002">
        <v>1000000460</v>
      </c>
      <c r="F10002" t="s">
        <v>50</v>
      </c>
      <c r="G10002" s="5" t="s">
        <v>13</v>
      </c>
      <c r="H10002">
        <v>10000182</v>
      </c>
      <c r="I10002" s="3" t="s">
        <v>31</v>
      </c>
      <c r="J10002" s="2">
        <v>20.2973197275677</v>
      </c>
    </row>
    <row r="10003" spans="1:10" x14ac:dyDescent="0.2">
      <c r="A10003" t="s">
        <v>91</v>
      </c>
      <c r="B10003" s="1">
        <v>43280</v>
      </c>
      <c r="C10003" s="1" t="s">
        <v>43</v>
      </c>
      <c r="D10003" s="1" t="s">
        <v>42</v>
      </c>
      <c r="E10003">
        <v>1000001014</v>
      </c>
      <c r="F10003" t="s">
        <v>44</v>
      </c>
      <c r="G10003" s="5" t="s">
        <v>13</v>
      </c>
      <c r="H10003">
        <v>10000136</v>
      </c>
      <c r="I10003" s="3" t="s">
        <v>40</v>
      </c>
      <c r="J10003" s="2">
        <v>21.117331444561437</v>
      </c>
    </row>
    <row r="10004" spans="1:10" x14ac:dyDescent="0.2">
      <c r="A10004" t="s">
        <v>91</v>
      </c>
      <c r="B10004" s="1">
        <v>43280</v>
      </c>
      <c r="C10004" s="1" t="s">
        <v>43</v>
      </c>
      <c r="D10004" s="1" t="s">
        <v>42</v>
      </c>
      <c r="E10004">
        <v>1000000931</v>
      </c>
      <c r="F10004" t="s">
        <v>41</v>
      </c>
      <c r="G10004" s="5" t="s">
        <v>13</v>
      </c>
      <c r="H10004">
        <v>10000078</v>
      </c>
      <c r="I10004" s="3" t="s">
        <v>30</v>
      </c>
      <c r="J10004" s="2">
        <v>17.718319488754531</v>
      </c>
    </row>
    <row r="10005" spans="1:10" x14ac:dyDescent="0.2">
      <c r="A10005" t="s">
        <v>91</v>
      </c>
      <c r="B10005" s="1">
        <v>43280</v>
      </c>
      <c r="C10005" s="1" t="s">
        <v>43</v>
      </c>
      <c r="D10005" s="1" t="s">
        <v>42</v>
      </c>
      <c r="E10005">
        <v>1000000931</v>
      </c>
      <c r="F10005" t="s">
        <v>41</v>
      </c>
      <c r="G10005" s="5" t="s">
        <v>13</v>
      </c>
      <c r="H10005">
        <v>20000099</v>
      </c>
      <c r="I10005" s="3" t="s">
        <v>20</v>
      </c>
      <c r="J10005" s="2">
        <v>0.88400000000000001</v>
      </c>
    </row>
    <row r="10006" spans="1:10" x14ac:dyDescent="0.2">
      <c r="A10006" t="s">
        <v>91</v>
      </c>
      <c r="B10006" s="1">
        <v>43280</v>
      </c>
      <c r="C10006" s="1" t="s">
        <v>43</v>
      </c>
      <c r="D10006" s="1" t="s">
        <v>78</v>
      </c>
      <c r="E10006">
        <v>1000003187</v>
      </c>
      <c r="F10006" t="s">
        <v>77</v>
      </c>
      <c r="G10006" s="5" t="s">
        <v>13</v>
      </c>
      <c r="H10006">
        <v>10000211</v>
      </c>
      <c r="I10006" s="3" t="s">
        <v>11</v>
      </c>
      <c r="J10006" s="2">
        <v>0.36799999999999999</v>
      </c>
    </row>
    <row r="10007" spans="1:10" x14ac:dyDescent="0.2">
      <c r="A10007" t="s">
        <v>91</v>
      </c>
      <c r="B10007" s="1">
        <v>43280</v>
      </c>
      <c r="C10007" s="1" t="s">
        <v>43</v>
      </c>
      <c r="D10007" s="1" t="s">
        <v>80</v>
      </c>
      <c r="E10007">
        <v>1000003498</v>
      </c>
      <c r="F10007" t="s">
        <v>79</v>
      </c>
      <c r="G10007" s="5" t="s">
        <v>13</v>
      </c>
      <c r="H10007">
        <v>10000131</v>
      </c>
      <c r="I10007" s="3" t="s">
        <v>38</v>
      </c>
      <c r="J10007" s="2">
        <v>0.17233503488000002</v>
      </c>
    </row>
    <row r="10008" spans="1:10" x14ac:dyDescent="0.2">
      <c r="A10008" t="s">
        <v>91</v>
      </c>
      <c r="B10008" s="1">
        <v>43280</v>
      </c>
      <c r="C10008" s="1" t="s">
        <v>43</v>
      </c>
      <c r="D10008" s="1" t="s">
        <v>78</v>
      </c>
      <c r="E10008">
        <v>1000003187</v>
      </c>
      <c r="F10008" t="s">
        <v>77</v>
      </c>
      <c r="G10008" s="5" t="s">
        <v>13</v>
      </c>
      <c r="H10008">
        <v>10000064</v>
      </c>
      <c r="I10008" s="3" t="s">
        <v>53</v>
      </c>
      <c r="J10008" s="2">
        <v>0.19027180372981042</v>
      </c>
    </row>
    <row r="10009" spans="1:10" x14ac:dyDescent="0.2">
      <c r="A10009" t="s">
        <v>91</v>
      </c>
      <c r="B10009" s="1">
        <v>43280</v>
      </c>
      <c r="C10009" s="1" t="s">
        <v>43</v>
      </c>
      <c r="D10009" s="1" t="s">
        <v>78</v>
      </c>
      <c r="E10009">
        <v>1000003187</v>
      </c>
      <c r="F10009" t="s">
        <v>77</v>
      </c>
      <c r="G10009" s="5" t="s">
        <v>13</v>
      </c>
      <c r="H10009">
        <v>20000099</v>
      </c>
      <c r="I10009" s="3" t="s">
        <v>20</v>
      </c>
      <c r="J10009" s="2">
        <v>0.1200772398044066</v>
      </c>
    </row>
    <row r="10010" spans="1:10" x14ac:dyDescent="0.2">
      <c r="A10010" t="s">
        <v>91</v>
      </c>
      <c r="B10010" s="1">
        <v>43280</v>
      </c>
      <c r="C10010" s="1" t="s">
        <v>43</v>
      </c>
      <c r="D10010" s="1" t="s">
        <v>78</v>
      </c>
      <c r="E10010">
        <v>1000003187</v>
      </c>
      <c r="F10010" t="s">
        <v>77</v>
      </c>
      <c r="G10010" s="5" t="s">
        <v>13</v>
      </c>
      <c r="H10010">
        <v>10000078</v>
      </c>
      <c r="I10010" s="3" t="s">
        <v>30</v>
      </c>
      <c r="J10010" s="2">
        <v>6.7183804374207512E-2</v>
      </c>
    </row>
    <row r="10011" spans="1:10" x14ac:dyDescent="0.2">
      <c r="A10011" t="s">
        <v>91</v>
      </c>
      <c r="B10011" s="1">
        <v>43280</v>
      </c>
      <c r="C10011" s="1" t="s">
        <v>43</v>
      </c>
      <c r="D10011" s="1" t="s">
        <v>80</v>
      </c>
      <c r="E10011">
        <v>1000003498</v>
      </c>
      <c r="F10011" t="s">
        <v>79</v>
      </c>
      <c r="G10011" s="5" t="s">
        <v>13</v>
      </c>
      <c r="H10011">
        <v>10000064</v>
      </c>
      <c r="I10011" s="3" t="s">
        <v>53</v>
      </c>
      <c r="J10011" s="2">
        <v>6.8527480461691673E-2</v>
      </c>
    </row>
    <row r="10012" spans="1:10" x14ac:dyDescent="0.2">
      <c r="A10012" t="s">
        <v>91</v>
      </c>
      <c r="B10012" s="1">
        <v>43280</v>
      </c>
      <c r="C10012" s="1" t="s">
        <v>43</v>
      </c>
      <c r="D10012" s="1" t="s">
        <v>78</v>
      </c>
      <c r="E10012">
        <v>1000003187</v>
      </c>
      <c r="F10012" t="s">
        <v>77</v>
      </c>
      <c r="G10012" s="5" t="s">
        <v>13</v>
      </c>
      <c r="H10012">
        <v>10000111</v>
      </c>
      <c r="I10012" s="3" t="s">
        <v>37</v>
      </c>
      <c r="J10012" s="2">
        <v>7.1295990672344017E-2</v>
      </c>
    </row>
    <row r="10013" spans="1:10" x14ac:dyDescent="0.2">
      <c r="A10013" t="s">
        <v>91</v>
      </c>
      <c r="B10013" s="1">
        <v>43280</v>
      </c>
      <c r="C10013" s="1" t="s">
        <v>43</v>
      </c>
      <c r="D10013" s="1" t="s">
        <v>78</v>
      </c>
      <c r="E10013">
        <v>1000003187</v>
      </c>
      <c r="F10013" t="s">
        <v>77</v>
      </c>
      <c r="G10013" s="5" t="s">
        <v>13</v>
      </c>
      <c r="H10013">
        <v>10000131</v>
      </c>
      <c r="I10013" s="3" t="s">
        <v>38</v>
      </c>
      <c r="J10013" s="2">
        <v>7.2721910485790894E-2</v>
      </c>
    </row>
    <row r="10014" spans="1:10" x14ac:dyDescent="0.2">
      <c r="A10014" t="s">
        <v>91</v>
      </c>
      <c r="B10014" s="1">
        <v>43280</v>
      </c>
      <c r="C10014" s="1" t="s">
        <v>43</v>
      </c>
      <c r="D10014" s="1" t="s">
        <v>80</v>
      </c>
      <c r="E10014">
        <v>1000003498</v>
      </c>
      <c r="F10014" t="s">
        <v>79</v>
      </c>
      <c r="G10014" s="5" t="s">
        <v>13</v>
      </c>
      <c r="H10014">
        <v>10000136</v>
      </c>
      <c r="I10014" s="3" t="s">
        <v>40</v>
      </c>
      <c r="J10014" s="2">
        <v>7.8716534646461292E-2</v>
      </c>
    </row>
    <row r="10015" spans="1:10" x14ac:dyDescent="0.2">
      <c r="A10015" t="s">
        <v>91</v>
      </c>
      <c r="B10015" s="1">
        <v>43280</v>
      </c>
      <c r="C10015" s="1" t="s">
        <v>43</v>
      </c>
      <c r="D10015" s="1" t="s">
        <v>51</v>
      </c>
      <c r="E10015">
        <v>1000000460</v>
      </c>
      <c r="F10015" t="s">
        <v>50</v>
      </c>
      <c r="G10015" s="5" t="s">
        <v>13</v>
      </c>
      <c r="H10015">
        <v>20000099</v>
      </c>
      <c r="I10015" s="3" t="s">
        <v>20</v>
      </c>
      <c r="J10015" s="2">
        <v>8.5205308625083909E-2</v>
      </c>
    </row>
    <row r="10016" spans="1:10" x14ac:dyDescent="0.2">
      <c r="A10016" t="s">
        <v>91</v>
      </c>
      <c r="B10016" s="1">
        <v>43280</v>
      </c>
      <c r="C10016" s="1" t="s">
        <v>43</v>
      </c>
      <c r="D10016" s="1" t="s">
        <v>42</v>
      </c>
      <c r="E10016">
        <v>1000000931</v>
      </c>
      <c r="F10016" t="s">
        <v>41</v>
      </c>
      <c r="G10016" s="5" t="s">
        <v>13</v>
      </c>
      <c r="H10016">
        <v>10000136</v>
      </c>
      <c r="I10016" s="3" t="s">
        <v>40</v>
      </c>
      <c r="J10016" s="2">
        <v>9.9831599161772838E-2</v>
      </c>
    </row>
    <row r="10017" spans="1:10" x14ac:dyDescent="0.2">
      <c r="A10017" t="s">
        <v>91</v>
      </c>
      <c r="B10017" s="1">
        <v>43280</v>
      </c>
      <c r="C10017" s="1" t="s">
        <v>43</v>
      </c>
      <c r="D10017" s="1" t="s">
        <v>80</v>
      </c>
      <c r="E10017">
        <v>1000003498</v>
      </c>
      <c r="F10017" t="s">
        <v>79</v>
      </c>
      <c r="G10017" s="5" t="s">
        <v>13</v>
      </c>
      <c r="H10017">
        <v>10000211</v>
      </c>
      <c r="I10017" s="3" t="s">
        <v>11</v>
      </c>
      <c r="J10017" s="2">
        <v>0.15503999999999998</v>
      </c>
    </row>
    <row r="10018" spans="1:10" x14ac:dyDescent="0.2">
      <c r="A10018" t="s">
        <v>91</v>
      </c>
      <c r="B10018" s="1">
        <v>43280</v>
      </c>
      <c r="C10018" s="1" t="s">
        <v>43</v>
      </c>
      <c r="D10018" s="1" t="s">
        <v>78</v>
      </c>
      <c r="E10018">
        <v>1000003187</v>
      </c>
      <c r="F10018" t="s">
        <v>77</v>
      </c>
      <c r="G10018" s="5" t="s">
        <v>13</v>
      </c>
      <c r="H10018">
        <v>20000018</v>
      </c>
      <c r="I10018" s="3" t="s">
        <v>81</v>
      </c>
      <c r="J10018" s="2">
        <v>0.14134342717377305</v>
      </c>
    </row>
    <row r="10019" spans="1:10" x14ac:dyDescent="0.2">
      <c r="A10019" t="s">
        <v>91</v>
      </c>
      <c r="B10019" s="1">
        <v>43280</v>
      </c>
      <c r="C10019" s="1" t="s">
        <v>43</v>
      </c>
      <c r="D10019" s="1" t="s">
        <v>78</v>
      </c>
      <c r="E10019">
        <v>1000003187</v>
      </c>
      <c r="F10019" t="s">
        <v>77</v>
      </c>
      <c r="G10019" s="5" t="s">
        <v>13</v>
      </c>
      <c r="H10019">
        <v>10000136</v>
      </c>
      <c r="I10019" s="3" t="s">
        <v>40</v>
      </c>
      <c r="J10019" s="2">
        <v>9.7025250454317244E-2</v>
      </c>
    </row>
    <row r="10020" spans="1:10" x14ac:dyDescent="0.2">
      <c r="A10020" t="s">
        <v>91</v>
      </c>
      <c r="B10020" s="1">
        <v>43280</v>
      </c>
      <c r="C10020" s="1" t="s">
        <v>43</v>
      </c>
      <c r="D10020" s="1" t="s">
        <v>42</v>
      </c>
      <c r="E10020">
        <v>1000000931</v>
      </c>
      <c r="F10020" t="s">
        <v>41</v>
      </c>
      <c r="G10020" s="5" t="s">
        <v>13</v>
      </c>
      <c r="H10020">
        <v>20000018</v>
      </c>
      <c r="I10020" s="3" t="s">
        <v>81</v>
      </c>
      <c r="J10020" s="2">
        <v>0.11145151459695599</v>
      </c>
    </row>
    <row r="10021" spans="1:10" x14ac:dyDescent="0.2">
      <c r="A10021" t="s">
        <v>91</v>
      </c>
      <c r="B10021" s="1">
        <v>43280</v>
      </c>
      <c r="C10021" s="1" t="s">
        <v>9</v>
      </c>
      <c r="D10021" s="1" t="s">
        <v>15</v>
      </c>
      <c r="E10021">
        <v>1000002986</v>
      </c>
      <c r="F10021" t="s">
        <v>14</v>
      </c>
      <c r="G10021" s="5" t="s">
        <v>13</v>
      </c>
      <c r="H10021">
        <v>10000211</v>
      </c>
      <c r="I10021" s="3" t="s">
        <v>11</v>
      </c>
      <c r="J10021" s="2">
        <v>11.599472918419201</v>
      </c>
    </row>
    <row r="10022" spans="1:10" x14ac:dyDescent="0.2">
      <c r="A10022" t="s">
        <v>91</v>
      </c>
      <c r="B10022" s="1">
        <v>43280</v>
      </c>
      <c r="C10022" s="1" t="s">
        <v>9</v>
      </c>
      <c r="D10022" s="1" t="s">
        <v>12</v>
      </c>
      <c r="E10022">
        <v>1000000072</v>
      </c>
      <c r="F10022" t="s">
        <v>10</v>
      </c>
      <c r="G10022" s="5" t="s">
        <v>13</v>
      </c>
      <c r="H10022">
        <v>10000211</v>
      </c>
      <c r="I10022" s="3" t="s">
        <v>11</v>
      </c>
      <c r="J10022" s="2">
        <v>11.831462376787586</v>
      </c>
    </row>
    <row r="10023" spans="1:10" x14ac:dyDescent="0.2">
      <c r="A10023" t="s">
        <v>91</v>
      </c>
      <c r="B10023" s="1">
        <v>43280</v>
      </c>
      <c r="C10023" s="1" t="s">
        <v>9</v>
      </c>
      <c r="D10023" s="1" t="s">
        <v>15</v>
      </c>
      <c r="E10023">
        <v>1000002985</v>
      </c>
      <c r="F10023" t="s">
        <v>47</v>
      </c>
      <c r="G10023" s="5" t="s">
        <v>13</v>
      </c>
      <c r="H10023">
        <v>10000211</v>
      </c>
      <c r="I10023" s="3" t="s">
        <v>11</v>
      </c>
      <c r="J10023" s="2">
        <v>13.034148293674104</v>
      </c>
    </row>
    <row r="10024" spans="1:10" x14ac:dyDescent="0.2">
      <c r="A10024" t="s">
        <v>91</v>
      </c>
      <c r="B10024" s="1">
        <v>43280</v>
      </c>
      <c r="C10024" s="1" t="s">
        <v>9</v>
      </c>
      <c r="D10024" s="1" t="s">
        <v>57</v>
      </c>
      <c r="E10024">
        <v>1000001502</v>
      </c>
      <c r="F10024" t="s">
        <v>56</v>
      </c>
      <c r="G10024" s="5" t="s">
        <v>13</v>
      </c>
      <c r="H10024">
        <v>10000064</v>
      </c>
      <c r="I10024" s="3" t="s">
        <v>53</v>
      </c>
      <c r="J10024" s="2">
        <v>19.368058715780748</v>
      </c>
    </row>
    <row r="10025" spans="1:10" x14ac:dyDescent="0.2">
      <c r="A10025" t="s">
        <v>91</v>
      </c>
      <c r="B10025" s="1">
        <v>43280</v>
      </c>
      <c r="C10025" s="1" t="s">
        <v>9</v>
      </c>
      <c r="D10025" s="1" t="s">
        <v>17</v>
      </c>
      <c r="E10025">
        <v>1000000059</v>
      </c>
      <c r="F10025" t="s">
        <v>55</v>
      </c>
      <c r="G10025" s="5" t="s">
        <v>13</v>
      </c>
      <c r="H10025">
        <v>10000131</v>
      </c>
      <c r="I10025" s="3" t="s">
        <v>38</v>
      </c>
      <c r="J10025" s="2">
        <v>19.265419890096361</v>
      </c>
    </row>
    <row r="10026" spans="1:10" x14ac:dyDescent="0.2">
      <c r="A10026" t="s">
        <v>91</v>
      </c>
      <c r="B10026" s="1">
        <v>43280</v>
      </c>
      <c r="C10026" s="1" t="s">
        <v>9</v>
      </c>
      <c r="D10026" s="1" t="s">
        <v>15</v>
      </c>
      <c r="E10026">
        <v>1000002981</v>
      </c>
      <c r="F10026" t="s">
        <v>62</v>
      </c>
      <c r="G10026" s="5" t="s">
        <v>13</v>
      </c>
      <c r="H10026">
        <v>10000211</v>
      </c>
      <c r="I10026" s="3" t="s">
        <v>11</v>
      </c>
      <c r="J10026" s="2">
        <v>21.970471634921719</v>
      </c>
    </row>
    <row r="10027" spans="1:10" x14ac:dyDescent="0.2">
      <c r="A10027" t="s">
        <v>91</v>
      </c>
      <c r="B10027" s="1">
        <v>43280</v>
      </c>
      <c r="C10027" s="1" t="s">
        <v>9</v>
      </c>
      <c r="D10027" s="1" t="s">
        <v>15</v>
      </c>
      <c r="E10027">
        <v>1000002981</v>
      </c>
      <c r="F10027" t="s">
        <v>62</v>
      </c>
      <c r="G10027" s="5" t="s">
        <v>13</v>
      </c>
      <c r="H10027">
        <v>20000099</v>
      </c>
      <c r="I10027" s="3" t="s">
        <v>20</v>
      </c>
      <c r="J10027" s="2">
        <v>22.409881067620155</v>
      </c>
    </row>
    <row r="10028" spans="1:10" x14ac:dyDescent="0.2">
      <c r="A10028" t="s">
        <v>91</v>
      </c>
      <c r="B10028" s="1">
        <v>43280</v>
      </c>
      <c r="C10028" s="1" t="s">
        <v>9</v>
      </c>
      <c r="D10028" s="1" t="s">
        <v>59</v>
      </c>
      <c r="E10028">
        <v>1000000192</v>
      </c>
      <c r="F10028" t="s">
        <v>58</v>
      </c>
      <c r="G10028" s="5" t="s">
        <v>13</v>
      </c>
      <c r="H10028">
        <v>10000064</v>
      </c>
      <c r="I10028" s="3" t="s">
        <v>53</v>
      </c>
      <c r="J10028" s="2">
        <v>22.858078688972554</v>
      </c>
    </row>
    <row r="10029" spans="1:10" x14ac:dyDescent="0.2">
      <c r="A10029" t="s">
        <v>91</v>
      </c>
      <c r="B10029" s="1">
        <v>43280</v>
      </c>
      <c r="C10029" s="1" t="s">
        <v>9</v>
      </c>
      <c r="D10029" s="1" t="s">
        <v>57</v>
      </c>
      <c r="E10029">
        <v>1000001502</v>
      </c>
      <c r="F10029" t="s">
        <v>56</v>
      </c>
      <c r="G10029" s="5" t="s">
        <v>13</v>
      </c>
      <c r="H10029">
        <v>10000131</v>
      </c>
      <c r="I10029" s="3" t="s">
        <v>38</v>
      </c>
      <c r="J10029" s="2">
        <v>23.781545068007045</v>
      </c>
    </row>
    <row r="10030" spans="1:10" x14ac:dyDescent="0.2">
      <c r="A10030" t="s">
        <v>91</v>
      </c>
      <c r="B10030" s="1">
        <v>43280</v>
      </c>
      <c r="C10030" s="1" t="s">
        <v>9</v>
      </c>
      <c r="D10030" s="1" t="s">
        <v>17</v>
      </c>
      <c r="E10030">
        <v>1000001649</v>
      </c>
      <c r="F10030" t="s">
        <v>16</v>
      </c>
      <c r="G10030" s="5" t="s">
        <v>13</v>
      </c>
      <c r="H10030">
        <v>10000211</v>
      </c>
      <c r="I10030" s="3" t="s">
        <v>11</v>
      </c>
      <c r="J10030" s="2">
        <v>0.90168000000000004</v>
      </c>
    </row>
    <row r="10031" spans="1:10" x14ac:dyDescent="0.2">
      <c r="A10031" t="s">
        <v>91</v>
      </c>
      <c r="B10031" s="1">
        <v>43280</v>
      </c>
      <c r="C10031" s="1" t="s">
        <v>9</v>
      </c>
      <c r="D10031" s="1" t="s">
        <v>57</v>
      </c>
      <c r="E10031">
        <v>1000001502</v>
      </c>
      <c r="F10031" t="s">
        <v>56</v>
      </c>
      <c r="G10031" s="5" t="s">
        <v>13</v>
      </c>
      <c r="H10031">
        <v>10000211</v>
      </c>
      <c r="I10031" s="3" t="s">
        <v>11</v>
      </c>
      <c r="J10031" s="2">
        <v>0.91971360000000002</v>
      </c>
    </row>
    <row r="10032" spans="1:10" x14ac:dyDescent="0.2">
      <c r="A10032" t="s">
        <v>91</v>
      </c>
      <c r="B10032" s="1">
        <v>43280</v>
      </c>
      <c r="C10032" s="1" t="s">
        <v>9</v>
      </c>
      <c r="D10032" s="1" t="s">
        <v>17</v>
      </c>
      <c r="E10032">
        <v>1000000059</v>
      </c>
      <c r="F10032" t="s">
        <v>55</v>
      </c>
      <c r="G10032" s="5" t="s">
        <v>13</v>
      </c>
      <c r="H10032">
        <v>20000099</v>
      </c>
      <c r="I10032" s="3" t="s">
        <v>20</v>
      </c>
      <c r="J10032" s="2">
        <v>0.9568700294400001</v>
      </c>
    </row>
    <row r="10033" spans="1:10" x14ac:dyDescent="0.2">
      <c r="A10033" t="s">
        <v>91</v>
      </c>
      <c r="B10033" s="1">
        <v>43280</v>
      </c>
      <c r="C10033" s="1" t="s">
        <v>9</v>
      </c>
      <c r="D10033" s="1" t="s">
        <v>72</v>
      </c>
      <c r="E10033">
        <v>1000001699</v>
      </c>
      <c r="F10033" t="s">
        <v>71</v>
      </c>
      <c r="G10033" s="5" t="s">
        <v>13</v>
      </c>
      <c r="H10033">
        <v>10000131</v>
      </c>
      <c r="I10033" s="3" t="s">
        <v>38</v>
      </c>
      <c r="J10033" s="2">
        <v>1.0775910672753655</v>
      </c>
    </row>
    <row r="10034" spans="1:10" x14ac:dyDescent="0.2">
      <c r="A10034" t="s">
        <v>91</v>
      </c>
      <c r="B10034" s="1">
        <v>43280</v>
      </c>
      <c r="C10034" s="1" t="s">
        <v>9</v>
      </c>
      <c r="D10034" s="1" t="s">
        <v>72</v>
      </c>
      <c r="E10034">
        <v>1000001699</v>
      </c>
      <c r="F10034" t="s">
        <v>71</v>
      </c>
      <c r="G10034" s="5" t="s">
        <v>13</v>
      </c>
      <c r="H10034">
        <v>10000211</v>
      </c>
      <c r="I10034" s="3" t="s">
        <v>11</v>
      </c>
      <c r="J10034" s="2">
        <v>1.0991428886208727</v>
      </c>
    </row>
    <row r="10035" spans="1:10" x14ac:dyDescent="0.2">
      <c r="A10035" t="s">
        <v>91</v>
      </c>
      <c r="B10035" s="1">
        <v>43280</v>
      </c>
      <c r="C10035" s="1" t="s">
        <v>9</v>
      </c>
      <c r="D10035" s="1" t="s">
        <v>17</v>
      </c>
      <c r="E10035">
        <v>1000000059</v>
      </c>
      <c r="F10035" t="s">
        <v>55</v>
      </c>
      <c r="G10035" s="5" t="s">
        <v>13</v>
      </c>
      <c r="H10035">
        <v>10000064</v>
      </c>
      <c r="I10035" s="3" t="s">
        <v>53</v>
      </c>
      <c r="J10035" s="2">
        <v>0.29970554256610327</v>
      </c>
    </row>
    <row r="10036" spans="1:10" x14ac:dyDescent="0.2">
      <c r="A10036" t="s">
        <v>91</v>
      </c>
      <c r="B10036" s="1">
        <v>43280</v>
      </c>
      <c r="C10036" s="1" t="s">
        <v>9</v>
      </c>
      <c r="D10036" s="1" t="s">
        <v>15</v>
      </c>
      <c r="E10036">
        <v>1000002981</v>
      </c>
      <c r="F10036" t="s">
        <v>62</v>
      </c>
      <c r="G10036" s="5" t="s">
        <v>13</v>
      </c>
      <c r="H10036">
        <v>10000064</v>
      </c>
      <c r="I10036" s="3" t="s">
        <v>53</v>
      </c>
      <c r="J10036" s="2">
        <v>0.31181364648577381</v>
      </c>
    </row>
    <row r="10037" spans="1:10" x14ac:dyDescent="0.2">
      <c r="A10037" t="s">
        <v>91</v>
      </c>
      <c r="B10037" s="1">
        <v>43280</v>
      </c>
      <c r="C10037" s="1" t="s">
        <v>9</v>
      </c>
      <c r="D10037" s="1" t="s">
        <v>75</v>
      </c>
      <c r="E10037">
        <v>1000000281</v>
      </c>
      <c r="F10037" t="s">
        <v>74</v>
      </c>
      <c r="G10037" s="5" t="s">
        <v>13</v>
      </c>
      <c r="H10037">
        <v>20000099</v>
      </c>
      <c r="I10037" s="3" t="s">
        <v>20</v>
      </c>
      <c r="J10037" s="2">
        <v>0.33089913615987504</v>
      </c>
    </row>
    <row r="10038" spans="1:10" x14ac:dyDescent="0.2">
      <c r="A10038" t="s">
        <v>91</v>
      </c>
      <c r="B10038" s="1">
        <v>43280</v>
      </c>
      <c r="C10038" s="1" t="s">
        <v>9</v>
      </c>
      <c r="D10038" s="1" t="s">
        <v>75</v>
      </c>
      <c r="E10038">
        <v>1000000281</v>
      </c>
      <c r="F10038" t="s">
        <v>74</v>
      </c>
      <c r="G10038" s="5" t="s">
        <v>13</v>
      </c>
      <c r="H10038">
        <v>10000131</v>
      </c>
      <c r="I10038" s="3" t="s">
        <v>38</v>
      </c>
      <c r="J10038" s="2">
        <v>0.35115281048594871</v>
      </c>
    </row>
    <row r="10039" spans="1:10" x14ac:dyDescent="0.2">
      <c r="A10039" t="s">
        <v>91</v>
      </c>
      <c r="B10039" s="1">
        <v>43280</v>
      </c>
      <c r="C10039" s="1" t="s">
        <v>9</v>
      </c>
      <c r="D10039" s="1" t="s">
        <v>75</v>
      </c>
      <c r="E10039">
        <v>1000000281</v>
      </c>
      <c r="F10039" t="s">
        <v>74</v>
      </c>
      <c r="G10039" s="5" t="s">
        <v>13</v>
      </c>
      <c r="H10039">
        <v>10000136</v>
      </c>
      <c r="I10039" s="3" t="s">
        <v>40</v>
      </c>
      <c r="J10039" s="2">
        <v>0.38009909514437618</v>
      </c>
    </row>
    <row r="10040" spans="1:10" x14ac:dyDescent="0.2">
      <c r="A10040" t="s">
        <v>91</v>
      </c>
      <c r="B10040" s="1">
        <v>43280</v>
      </c>
      <c r="C10040" s="1" t="s">
        <v>9</v>
      </c>
      <c r="D10040" s="1" t="s">
        <v>17</v>
      </c>
      <c r="E10040">
        <v>1000000059</v>
      </c>
      <c r="F10040" t="s">
        <v>55</v>
      </c>
      <c r="G10040" s="5" t="s">
        <v>13</v>
      </c>
      <c r="H10040">
        <v>10000136</v>
      </c>
      <c r="I10040" s="3" t="s">
        <v>40</v>
      </c>
      <c r="J10040" s="2">
        <v>0.40336420055997313</v>
      </c>
    </row>
    <row r="10041" spans="1:10" x14ac:dyDescent="0.2">
      <c r="A10041" t="s">
        <v>91</v>
      </c>
      <c r="B10041" s="1">
        <v>43280</v>
      </c>
      <c r="C10041" s="1" t="s">
        <v>9</v>
      </c>
      <c r="D10041" s="1" t="s">
        <v>72</v>
      </c>
      <c r="E10041">
        <v>1000000064</v>
      </c>
      <c r="F10041" t="s">
        <v>76</v>
      </c>
      <c r="G10041" s="5" t="s">
        <v>13</v>
      </c>
      <c r="H10041">
        <v>10000064</v>
      </c>
      <c r="I10041" s="3" t="s">
        <v>53</v>
      </c>
      <c r="J10041" s="2">
        <v>0.44534667053638105</v>
      </c>
    </row>
    <row r="10042" spans="1:10" x14ac:dyDescent="0.2">
      <c r="A10042" t="s">
        <v>91</v>
      </c>
      <c r="B10042" s="1">
        <v>43280</v>
      </c>
      <c r="C10042" s="1" t="s">
        <v>9</v>
      </c>
      <c r="D10042" s="1" t="s">
        <v>59</v>
      </c>
      <c r="E10042">
        <v>1000000192</v>
      </c>
      <c r="F10042" t="s">
        <v>58</v>
      </c>
      <c r="G10042" s="5" t="s">
        <v>13</v>
      </c>
      <c r="H10042">
        <v>10000172</v>
      </c>
      <c r="I10042" s="3" t="s">
        <v>18</v>
      </c>
      <c r="J10042" s="2">
        <v>0.48205755853750326</v>
      </c>
    </row>
    <row r="10043" spans="1:10" x14ac:dyDescent="0.2">
      <c r="A10043" t="s">
        <v>91</v>
      </c>
      <c r="B10043" s="1">
        <v>43280</v>
      </c>
      <c r="C10043" s="1" t="s">
        <v>9</v>
      </c>
      <c r="D10043" s="1" t="s">
        <v>15</v>
      </c>
      <c r="E10043">
        <v>1000002981</v>
      </c>
      <c r="F10043" t="s">
        <v>62</v>
      </c>
      <c r="G10043" s="5" t="s">
        <v>13</v>
      </c>
      <c r="H10043">
        <v>10000131</v>
      </c>
      <c r="I10043" s="3" t="s">
        <v>38</v>
      </c>
      <c r="J10043" s="2">
        <v>0.52179460433207603</v>
      </c>
    </row>
    <row r="10044" spans="1:10" x14ac:dyDescent="0.2">
      <c r="A10044" t="s">
        <v>91</v>
      </c>
      <c r="B10044" s="1">
        <v>43280</v>
      </c>
      <c r="C10044" s="1" t="s">
        <v>9</v>
      </c>
      <c r="D10044" s="1" t="s">
        <v>59</v>
      </c>
      <c r="E10044">
        <v>1000000192</v>
      </c>
      <c r="F10044" t="s">
        <v>58</v>
      </c>
      <c r="G10044" s="5" t="s">
        <v>13</v>
      </c>
      <c r="H10044">
        <v>10000111</v>
      </c>
      <c r="I10044" s="3" t="s">
        <v>37</v>
      </c>
      <c r="J10044" s="2">
        <v>0.54287510634709191</v>
      </c>
    </row>
    <row r="10045" spans="1:10" x14ac:dyDescent="0.2">
      <c r="A10045" t="s">
        <v>91</v>
      </c>
      <c r="B10045" s="1">
        <v>43280</v>
      </c>
      <c r="C10045" s="1" t="s">
        <v>9</v>
      </c>
      <c r="D10045" s="1" t="s">
        <v>17</v>
      </c>
      <c r="E10045">
        <v>1000001649</v>
      </c>
      <c r="F10045" t="s">
        <v>16</v>
      </c>
      <c r="G10045" s="5" t="s">
        <v>13</v>
      </c>
      <c r="H10045">
        <v>10000111</v>
      </c>
      <c r="I10045" s="3" t="s">
        <v>37</v>
      </c>
      <c r="J10045" s="2">
        <v>0.55373260847403372</v>
      </c>
    </row>
    <row r="10046" spans="1:10" x14ac:dyDescent="0.2">
      <c r="A10046" t="s">
        <v>91</v>
      </c>
      <c r="B10046" s="1">
        <v>43280</v>
      </c>
      <c r="C10046" s="1" t="s">
        <v>9</v>
      </c>
      <c r="D10046" s="1" t="s">
        <v>17</v>
      </c>
      <c r="E10046">
        <v>1000000059</v>
      </c>
      <c r="F10046" t="s">
        <v>55</v>
      </c>
      <c r="G10046" s="5" t="s">
        <v>13</v>
      </c>
      <c r="H10046">
        <v>10000211</v>
      </c>
      <c r="I10046" s="3" t="s">
        <v>11</v>
      </c>
      <c r="J10046" s="2">
        <v>0.18288331769493504</v>
      </c>
    </row>
    <row r="10047" spans="1:10" x14ac:dyDescent="0.2">
      <c r="A10047" t="s">
        <v>91</v>
      </c>
      <c r="B10047" s="1">
        <v>43280</v>
      </c>
      <c r="C10047" s="1" t="s">
        <v>9</v>
      </c>
      <c r="D10047" s="1" t="s">
        <v>59</v>
      </c>
      <c r="E10047">
        <v>1000000192</v>
      </c>
      <c r="F10047" t="s">
        <v>58</v>
      </c>
      <c r="G10047" s="5" t="s">
        <v>13</v>
      </c>
      <c r="H10047">
        <v>10000211</v>
      </c>
      <c r="I10047" s="3" t="s">
        <v>11</v>
      </c>
      <c r="J10047" s="2">
        <v>0.18654098404883374</v>
      </c>
    </row>
    <row r="10048" spans="1:10" x14ac:dyDescent="0.2">
      <c r="A10048" t="s">
        <v>91</v>
      </c>
      <c r="B10048" s="1">
        <v>43280</v>
      </c>
      <c r="C10048" s="1" t="s">
        <v>9</v>
      </c>
      <c r="D10048" s="1" t="s">
        <v>59</v>
      </c>
      <c r="E10048">
        <v>1000000192</v>
      </c>
      <c r="F10048" t="s">
        <v>58</v>
      </c>
      <c r="G10048" s="5" t="s">
        <v>13</v>
      </c>
      <c r="H10048">
        <v>10000136</v>
      </c>
      <c r="I10048" s="3" t="s">
        <v>40</v>
      </c>
      <c r="J10048" s="2">
        <v>8.0290865339390505E-2</v>
      </c>
    </row>
    <row r="10049" spans="1:10" x14ac:dyDescent="0.2">
      <c r="A10049" t="s">
        <v>91</v>
      </c>
      <c r="B10049" s="1">
        <v>43280</v>
      </c>
      <c r="C10049" s="1" t="s">
        <v>9</v>
      </c>
      <c r="D10049" s="1" t="s">
        <v>12</v>
      </c>
      <c r="E10049">
        <v>1000000072</v>
      </c>
      <c r="F10049" t="s">
        <v>10</v>
      </c>
      <c r="G10049" s="5" t="s">
        <v>13</v>
      </c>
      <c r="H10049">
        <v>10000064</v>
      </c>
      <c r="I10049" s="3" t="s">
        <v>53</v>
      </c>
      <c r="J10049" s="2">
        <v>8.1896682646178304E-2</v>
      </c>
    </row>
    <row r="10050" spans="1:10" x14ac:dyDescent="0.2">
      <c r="A10050" t="s">
        <v>91</v>
      </c>
      <c r="B10050" s="1">
        <v>43280</v>
      </c>
      <c r="C10050" s="1" t="s">
        <v>9</v>
      </c>
      <c r="D10050" s="1" t="s">
        <v>15</v>
      </c>
      <c r="E10050">
        <v>1000002981</v>
      </c>
      <c r="F10050" t="s">
        <v>62</v>
      </c>
      <c r="G10050" s="5" t="s">
        <v>13</v>
      </c>
      <c r="H10050">
        <v>10000136</v>
      </c>
      <c r="I10050" s="3" t="s">
        <v>40</v>
      </c>
      <c r="J10050" s="2">
        <v>8.3534616299101874E-2</v>
      </c>
    </row>
    <row r="10051" spans="1:10" x14ac:dyDescent="0.2">
      <c r="A10051" t="s">
        <v>91</v>
      </c>
      <c r="B10051" s="1">
        <v>43280</v>
      </c>
      <c r="C10051" s="1" t="s">
        <v>9</v>
      </c>
      <c r="D10051" s="1" t="s">
        <v>59</v>
      </c>
      <c r="E10051">
        <v>1000000192</v>
      </c>
      <c r="F10051" t="s">
        <v>58</v>
      </c>
      <c r="G10051" s="5" t="s">
        <v>13</v>
      </c>
      <c r="H10051">
        <v>20000018</v>
      </c>
      <c r="I10051" s="3" t="s">
        <v>81</v>
      </c>
      <c r="J10051" s="2">
        <v>8.6909414797585585E-2</v>
      </c>
    </row>
    <row r="10052" spans="1:10" x14ac:dyDescent="0.2">
      <c r="A10052" t="s">
        <v>91</v>
      </c>
      <c r="B10052" s="1">
        <v>43280</v>
      </c>
      <c r="C10052" s="1" t="s">
        <v>9</v>
      </c>
      <c r="D10052" s="1" t="s">
        <v>72</v>
      </c>
      <c r="E10052">
        <v>1000001699</v>
      </c>
      <c r="F10052" t="s">
        <v>71</v>
      </c>
      <c r="G10052" s="5" t="s">
        <v>13</v>
      </c>
      <c r="H10052">
        <v>10000064</v>
      </c>
      <c r="I10052" s="3" t="s">
        <v>53</v>
      </c>
      <c r="J10052" s="2">
        <v>0.17460022148269055</v>
      </c>
    </row>
    <row r="10053" spans="1:10" x14ac:dyDescent="0.2">
      <c r="A10053" t="s">
        <v>91</v>
      </c>
      <c r="B10053" s="1">
        <v>43280</v>
      </c>
      <c r="C10053" s="1" t="s">
        <v>9</v>
      </c>
      <c r="D10053" s="1" t="s">
        <v>75</v>
      </c>
      <c r="E10053">
        <v>1000000281</v>
      </c>
      <c r="F10053" t="s">
        <v>74</v>
      </c>
      <c r="G10053" s="5" t="s">
        <v>13</v>
      </c>
      <c r="H10053">
        <v>10000211</v>
      </c>
      <c r="I10053" s="3" t="s">
        <v>11</v>
      </c>
      <c r="J10053" s="2">
        <v>0.14999477566422534</v>
      </c>
    </row>
    <row r="10054" spans="1:10" x14ac:dyDescent="0.2">
      <c r="A10054" t="s">
        <v>91</v>
      </c>
      <c r="B10054" s="1">
        <v>43280</v>
      </c>
      <c r="C10054" s="1" t="s">
        <v>9</v>
      </c>
      <c r="D10054" s="1" t="s">
        <v>72</v>
      </c>
      <c r="E10054">
        <v>1000001699</v>
      </c>
      <c r="F10054" t="s">
        <v>71</v>
      </c>
      <c r="G10054" s="5" t="s">
        <v>13</v>
      </c>
      <c r="H10054">
        <v>10000136</v>
      </c>
      <c r="I10054" s="3" t="s">
        <v>40</v>
      </c>
      <c r="J10054" s="2">
        <v>0.17229684902776465</v>
      </c>
    </row>
    <row r="10055" spans="1:10" x14ac:dyDescent="0.2">
      <c r="A10055" t="s">
        <v>91</v>
      </c>
      <c r="B10055" s="1">
        <v>43280</v>
      </c>
      <c r="C10055" s="1" t="s">
        <v>9</v>
      </c>
      <c r="D10055" s="1" t="s">
        <v>15</v>
      </c>
      <c r="E10055">
        <v>1000002985</v>
      </c>
      <c r="F10055" t="s">
        <v>47</v>
      </c>
      <c r="G10055" s="5" t="s">
        <v>13</v>
      </c>
      <c r="H10055">
        <v>10000064</v>
      </c>
      <c r="I10055" s="3" t="s">
        <v>53</v>
      </c>
      <c r="J10055" s="2">
        <v>0.17574278600831994</v>
      </c>
    </row>
    <row r="10056" spans="1:10" x14ac:dyDescent="0.2">
      <c r="A10056" t="s">
        <v>91</v>
      </c>
      <c r="B10056" s="1">
        <v>43280</v>
      </c>
      <c r="C10056" s="1" t="s">
        <v>9</v>
      </c>
      <c r="D10056" s="1" t="s">
        <v>75</v>
      </c>
      <c r="E10056">
        <v>1000000281</v>
      </c>
      <c r="F10056" t="s">
        <v>74</v>
      </c>
      <c r="G10056" s="5" t="s">
        <v>13</v>
      </c>
      <c r="H10056">
        <v>10000064</v>
      </c>
      <c r="I10056" s="3" t="s">
        <v>53</v>
      </c>
      <c r="J10056" s="2">
        <v>0.11595415578667302</v>
      </c>
    </row>
    <row r="10057" spans="1:10" x14ac:dyDescent="0.2">
      <c r="A10057" t="s">
        <v>91</v>
      </c>
      <c r="B10057" s="1">
        <v>43280</v>
      </c>
      <c r="C10057" s="1" t="s">
        <v>22</v>
      </c>
      <c r="D10057" s="1" t="s">
        <v>46</v>
      </c>
      <c r="E10057">
        <v>1000001133</v>
      </c>
      <c r="F10057" t="s">
        <v>45</v>
      </c>
      <c r="G10057" s="5" t="s">
        <v>13</v>
      </c>
      <c r="H10057">
        <v>10000078</v>
      </c>
      <c r="I10057" s="3" t="s">
        <v>30</v>
      </c>
      <c r="J10057" s="2">
        <v>13.294831259547585</v>
      </c>
    </row>
    <row r="10058" spans="1:10" x14ac:dyDescent="0.2">
      <c r="A10058" t="s">
        <v>91</v>
      </c>
      <c r="B10058" s="1">
        <v>43280</v>
      </c>
      <c r="C10058" s="1" t="s">
        <v>22</v>
      </c>
      <c r="D10058" s="1" t="s">
        <v>46</v>
      </c>
      <c r="E10058">
        <v>1000001133</v>
      </c>
      <c r="F10058" t="s">
        <v>45</v>
      </c>
      <c r="G10058" s="5" t="s">
        <v>13</v>
      </c>
      <c r="H10058">
        <v>10000131</v>
      </c>
      <c r="I10058" s="3" t="s">
        <v>38</v>
      </c>
      <c r="J10058" s="2">
        <v>13.560727884738537</v>
      </c>
    </row>
    <row r="10059" spans="1:10" x14ac:dyDescent="0.2">
      <c r="A10059" t="s">
        <v>91</v>
      </c>
      <c r="B10059" s="1">
        <v>43280</v>
      </c>
      <c r="C10059" s="1" t="s">
        <v>22</v>
      </c>
      <c r="D10059" s="1" t="s">
        <v>29</v>
      </c>
      <c r="E10059">
        <v>1000000028</v>
      </c>
      <c r="F10059" t="s">
        <v>27</v>
      </c>
      <c r="G10059" s="5" t="s">
        <v>13</v>
      </c>
      <c r="H10059">
        <v>10000061</v>
      </c>
      <c r="I10059" s="3" t="s">
        <v>28</v>
      </c>
      <c r="J10059" s="2">
        <v>13.831942442433308</v>
      </c>
    </row>
    <row r="10060" spans="1:10" x14ac:dyDescent="0.2">
      <c r="A10060" t="s">
        <v>91</v>
      </c>
      <c r="B10060" s="1">
        <v>43280</v>
      </c>
      <c r="C10060" s="1" t="s">
        <v>22</v>
      </c>
      <c r="D10060" s="1" t="s">
        <v>29</v>
      </c>
      <c r="E10060">
        <v>1000000028</v>
      </c>
      <c r="F10060" t="s">
        <v>27</v>
      </c>
      <c r="G10060" s="5" t="s">
        <v>13</v>
      </c>
      <c r="H10060">
        <v>10000078</v>
      </c>
      <c r="I10060" s="3" t="s">
        <v>30</v>
      </c>
      <c r="J10060" s="2">
        <v>14.108581291281974</v>
      </c>
    </row>
    <row r="10061" spans="1:10" x14ac:dyDescent="0.2">
      <c r="A10061" t="s">
        <v>91</v>
      </c>
      <c r="B10061" s="1">
        <v>43280</v>
      </c>
      <c r="C10061" s="1" t="s">
        <v>22</v>
      </c>
      <c r="D10061" s="1" t="s">
        <v>29</v>
      </c>
      <c r="E10061">
        <v>1000000028</v>
      </c>
      <c r="F10061" t="s">
        <v>27</v>
      </c>
      <c r="G10061" s="5" t="s">
        <v>13</v>
      </c>
      <c r="H10061">
        <v>20000099</v>
      </c>
      <c r="I10061" s="3" t="s">
        <v>20</v>
      </c>
      <c r="J10061" s="2">
        <v>14.390752917107614</v>
      </c>
    </row>
    <row r="10062" spans="1:10" x14ac:dyDescent="0.2">
      <c r="A10062" t="s">
        <v>91</v>
      </c>
      <c r="B10062" s="1">
        <v>43280</v>
      </c>
      <c r="C10062" s="1" t="s">
        <v>22</v>
      </c>
      <c r="D10062" s="1" t="s">
        <v>29</v>
      </c>
      <c r="E10062">
        <v>1000000054</v>
      </c>
      <c r="F10062" t="s">
        <v>36</v>
      </c>
      <c r="G10062" s="5" t="s">
        <v>13</v>
      </c>
      <c r="H10062">
        <v>10000111</v>
      </c>
      <c r="I10062" s="3" t="s">
        <v>37</v>
      </c>
      <c r="J10062" s="2">
        <v>14.678567975449766</v>
      </c>
    </row>
    <row r="10063" spans="1:10" x14ac:dyDescent="0.2">
      <c r="A10063" t="s">
        <v>91</v>
      </c>
      <c r="B10063" s="1">
        <v>43280</v>
      </c>
      <c r="C10063" s="1" t="s">
        <v>22</v>
      </c>
      <c r="D10063" s="1" t="s">
        <v>29</v>
      </c>
      <c r="E10063">
        <v>1000000054</v>
      </c>
      <c r="F10063" t="s">
        <v>36</v>
      </c>
      <c r="G10063" s="5" t="s">
        <v>13</v>
      </c>
      <c r="H10063">
        <v>10000131</v>
      </c>
      <c r="I10063" s="3" t="s">
        <v>38</v>
      </c>
      <c r="J10063" s="2">
        <v>14.972139334958761</v>
      </c>
    </row>
    <row r="10064" spans="1:10" x14ac:dyDescent="0.2">
      <c r="A10064" t="s">
        <v>91</v>
      </c>
      <c r="B10064" s="1">
        <v>43280</v>
      </c>
      <c r="C10064" s="1" t="s">
        <v>22</v>
      </c>
      <c r="D10064" s="1" t="s">
        <v>29</v>
      </c>
      <c r="E10064">
        <v>1000000101</v>
      </c>
      <c r="F10064" t="s">
        <v>39</v>
      </c>
      <c r="G10064" s="5" t="s">
        <v>13</v>
      </c>
      <c r="H10064">
        <v>10000131</v>
      </c>
      <c r="I10064" s="3" t="s">
        <v>38</v>
      </c>
      <c r="J10064" s="2">
        <v>15.271582121657936</v>
      </c>
    </row>
    <row r="10065" spans="1:10" x14ac:dyDescent="0.2">
      <c r="A10065" t="s">
        <v>91</v>
      </c>
      <c r="B10065" s="1">
        <v>43280</v>
      </c>
      <c r="C10065" s="1" t="s">
        <v>22</v>
      </c>
      <c r="D10065" s="1" t="s">
        <v>29</v>
      </c>
      <c r="E10065">
        <v>1000000101</v>
      </c>
      <c r="F10065" t="s">
        <v>39</v>
      </c>
      <c r="G10065" s="5" t="s">
        <v>13</v>
      </c>
      <c r="H10065">
        <v>10000136</v>
      </c>
      <c r="I10065" s="3" t="s">
        <v>40</v>
      </c>
      <c r="J10065" s="2">
        <v>15.577013764091095</v>
      </c>
    </row>
    <row r="10066" spans="1:10" x14ac:dyDescent="0.2">
      <c r="A10066" t="s">
        <v>91</v>
      </c>
      <c r="B10066" s="1">
        <v>43280</v>
      </c>
      <c r="C10066" s="1" t="s">
        <v>22</v>
      </c>
      <c r="D10066" s="1" t="s">
        <v>33</v>
      </c>
      <c r="E10066">
        <v>1000000031</v>
      </c>
      <c r="F10066" t="s">
        <v>32</v>
      </c>
      <c r="G10066" s="5" t="s">
        <v>13</v>
      </c>
      <c r="H10066">
        <v>20000099</v>
      </c>
      <c r="I10066" s="3" t="s">
        <v>20</v>
      </c>
      <c r="J10066" s="2">
        <v>16.206325120160376</v>
      </c>
    </row>
    <row r="10067" spans="1:10" x14ac:dyDescent="0.2">
      <c r="A10067" t="s">
        <v>91</v>
      </c>
      <c r="B10067" s="1">
        <v>43280</v>
      </c>
      <c r="C10067" s="1" t="s">
        <v>22</v>
      </c>
      <c r="D10067" s="1" t="s">
        <v>46</v>
      </c>
      <c r="E10067">
        <v>1000001133</v>
      </c>
      <c r="F10067" t="s">
        <v>45</v>
      </c>
      <c r="G10067" s="5" t="s">
        <v>13</v>
      </c>
      <c r="H10067">
        <v>10000182</v>
      </c>
      <c r="I10067" s="3" t="s">
        <v>31</v>
      </c>
      <c r="J10067" s="2">
        <v>17.198281868115153</v>
      </c>
    </row>
    <row r="10068" spans="1:10" x14ac:dyDescent="0.2">
      <c r="A10068" t="s">
        <v>91</v>
      </c>
      <c r="B10068" s="1">
        <v>43280</v>
      </c>
      <c r="C10068" s="1" t="s">
        <v>22</v>
      </c>
      <c r="D10068" s="1" t="s">
        <v>29</v>
      </c>
      <c r="E10068">
        <v>1000000101</v>
      </c>
      <c r="F10068" t="s">
        <v>39</v>
      </c>
      <c r="G10068" s="5" t="s">
        <v>13</v>
      </c>
      <c r="H10068">
        <v>10000061</v>
      </c>
      <c r="I10068" s="3" t="s">
        <v>28</v>
      </c>
      <c r="J10068" s="2">
        <v>17.542247505477455</v>
      </c>
    </row>
    <row r="10069" spans="1:10" x14ac:dyDescent="0.2">
      <c r="A10069" t="s">
        <v>91</v>
      </c>
      <c r="B10069" s="1">
        <v>43280</v>
      </c>
      <c r="C10069" s="1" t="s">
        <v>22</v>
      </c>
      <c r="D10069" s="1" t="s">
        <v>29</v>
      </c>
      <c r="E10069">
        <v>1000000101</v>
      </c>
      <c r="F10069" t="s">
        <v>39</v>
      </c>
      <c r="G10069" s="5" t="s">
        <v>13</v>
      </c>
      <c r="H10069">
        <v>10000182</v>
      </c>
      <c r="I10069" s="3" t="s">
        <v>31</v>
      </c>
      <c r="J10069" s="2">
        <v>17.893092455587006</v>
      </c>
    </row>
    <row r="10070" spans="1:10" x14ac:dyDescent="0.2">
      <c r="A10070" t="s">
        <v>91</v>
      </c>
      <c r="B10070" s="1">
        <v>43280</v>
      </c>
      <c r="C10070" s="1" t="s">
        <v>22</v>
      </c>
      <c r="D10070" s="1" t="s">
        <v>35</v>
      </c>
      <c r="E10070">
        <v>1000000047</v>
      </c>
      <c r="F10070" t="s">
        <v>34</v>
      </c>
      <c r="G10070" s="5" t="s">
        <v>13</v>
      </c>
      <c r="H10070">
        <v>10000078</v>
      </c>
      <c r="I10070" s="3" t="s">
        <v>30</v>
      </c>
      <c r="J10070" s="2">
        <v>18.250954304698745</v>
      </c>
    </row>
    <row r="10071" spans="1:10" x14ac:dyDescent="0.2">
      <c r="A10071" t="s">
        <v>91</v>
      </c>
      <c r="B10071" s="1">
        <v>43280</v>
      </c>
      <c r="C10071" s="1" t="s">
        <v>22</v>
      </c>
      <c r="D10071" s="1" t="s">
        <v>35</v>
      </c>
      <c r="E10071">
        <v>1000000047</v>
      </c>
      <c r="F10071" t="s">
        <v>34</v>
      </c>
      <c r="G10071" s="5" t="s">
        <v>13</v>
      </c>
      <c r="H10071">
        <v>10000131</v>
      </c>
      <c r="I10071" s="3" t="s">
        <v>38</v>
      </c>
      <c r="J10071" s="2">
        <v>18.615973390792718</v>
      </c>
    </row>
    <row r="10072" spans="1:10" x14ac:dyDescent="0.2">
      <c r="A10072" t="s">
        <v>91</v>
      </c>
      <c r="B10072" s="1">
        <v>43280</v>
      </c>
      <c r="C10072" s="1" t="s">
        <v>22</v>
      </c>
      <c r="D10072" s="1" t="s">
        <v>46</v>
      </c>
      <c r="E10072">
        <v>1000001133</v>
      </c>
      <c r="F10072" t="s">
        <v>45</v>
      </c>
      <c r="G10072" s="5" t="s">
        <v>13</v>
      </c>
      <c r="H10072">
        <v>10000111</v>
      </c>
      <c r="I10072" s="3" t="s">
        <v>37</v>
      </c>
      <c r="J10072" s="2">
        <v>19.650728287898289</v>
      </c>
    </row>
    <row r="10073" spans="1:10" x14ac:dyDescent="0.2">
      <c r="A10073" t="s">
        <v>91</v>
      </c>
      <c r="B10073" s="1">
        <v>43280</v>
      </c>
      <c r="C10073" s="1" t="s">
        <v>22</v>
      </c>
      <c r="D10073" s="1" t="s">
        <v>49</v>
      </c>
      <c r="E10073">
        <v>1000000018</v>
      </c>
      <c r="F10073" t="s">
        <v>48</v>
      </c>
      <c r="G10073" s="5" t="s">
        <v>13</v>
      </c>
      <c r="H10073">
        <v>10000131</v>
      </c>
      <c r="I10073" s="3" t="s">
        <v>38</v>
      </c>
      <c r="J10073" s="2">
        <v>20.043742853656255</v>
      </c>
    </row>
    <row r="10074" spans="1:10" x14ac:dyDescent="0.2">
      <c r="A10074" t="s">
        <v>91</v>
      </c>
      <c r="B10074" s="1">
        <v>43280</v>
      </c>
      <c r="C10074" s="1" t="s">
        <v>22</v>
      </c>
      <c r="D10074" s="1" t="s">
        <v>29</v>
      </c>
      <c r="E10074">
        <v>1000000101</v>
      </c>
      <c r="F10074" t="s">
        <v>39</v>
      </c>
      <c r="G10074" s="5" t="s">
        <v>13</v>
      </c>
      <c r="H10074">
        <v>10000078</v>
      </c>
      <c r="I10074" s="3" t="s">
        <v>30</v>
      </c>
      <c r="J10074" s="2">
        <v>19.126617710729377</v>
      </c>
    </row>
    <row r="10075" spans="1:10" x14ac:dyDescent="0.2">
      <c r="A10075" t="s">
        <v>91</v>
      </c>
      <c r="B10075" s="1">
        <v>43280</v>
      </c>
      <c r="C10075" s="1" t="s">
        <v>22</v>
      </c>
      <c r="D10075" s="1" t="s">
        <v>29</v>
      </c>
      <c r="E10075">
        <v>1000000101</v>
      </c>
      <c r="F10075" t="s">
        <v>39</v>
      </c>
      <c r="G10075" s="5" t="s">
        <v>13</v>
      </c>
      <c r="H10075">
        <v>20000099</v>
      </c>
      <c r="I10075" s="3" t="s">
        <v>20</v>
      </c>
      <c r="J10075" s="2">
        <v>19.509150064943967</v>
      </c>
    </row>
    <row r="10076" spans="1:10" x14ac:dyDescent="0.2">
      <c r="A10076" t="s">
        <v>91</v>
      </c>
      <c r="B10076" s="1">
        <v>43280</v>
      </c>
      <c r="C10076" s="1" t="s">
        <v>22</v>
      </c>
      <c r="D10076" s="1" t="s">
        <v>35</v>
      </c>
      <c r="E10076">
        <v>1000000047</v>
      </c>
      <c r="F10076" t="s">
        <v>34</v>
      </c>
      <c r="G10076" s="5" t="s">
        <v>13</v>
      </c>
      <c r="H10076">
        <v>10000061</v>
      </c>
      <c r="I10076" s="3" t="s">
        <v>28</v>
      </c>
      <c r="J10076" s="2">
        <v>19.899333066242843</v>
      </c>
    </row>
    <row r="10077" spans="1:10" x14ac:dyDescent="0.2">
      <c r="A10077" t="s">
        <v>91</v>
      </c>
      <c r="B10077" s="1">
        <v>43280</v>
      </c>
      <c r="C10077" s="1" t="s">
        <v>22</v>
      </c>
      <c r="D10077" s="1" t="s">
        <v>64</v>
      </c>
      <c r="E10077">
        <v>1000002973</v>
      </c>
      <c r="F10077" t="s">
        <v>63</v>
      </c>
      <c r="G10077" s="5" t="s">
        <v>13</v>
      </c>
      <c r="H10077">
        <v>10000078</v>
      </c>
      <c r="I10077" s="3" t="s">
        <v>30</v>
      </c>
      <c r="J10077" s="2">
        <v>24.257175969367186</v>
      </c>
    </row>
    <row r="10078" spans="1:10" x14ac:dyDescent="0.2">
      <c r="A10078" t="s">
        <v>91</v>
      </c>
      <c r="B10078" s="1">
        <v>43280</v>
      </c>
      <c r="C10078" s="1" t="s">
        <v>22</v>
      </c>
      <c r="D10078" s="1" t="s">
        <v>61</v>
      </c>
      <c r="E10078">
        <v>1000000579</v>
      </c>
      <c r="F10078" t="s">
        <v>60</v>
      </c>
      <c r="G10078" s="5" t="s">
        <v>13</v>
      </c>
      <c r="H10078">
        <v>10000182</v>
      </c>
      <c r="I10078" s="3" t="s">
        <v>31</v>
      </c>
      <c r="J10078" s="2">
        <v>0.93810787200000012</v>
      </c>
    </row>
    <row r="10079" spans="1:10" x14ac:dyDescent="0.2">
      <c r="A10079" t="s">
        <v>91</v>
      </c>
      <c r="B10079" s="1">
        <v>43280</v>
      </c>
      <c r="C10079" s="1" t="s">
        <v>22</v>
      </c>
      <c r="D10079" s="1" t="s">
        <v>29</v>
      </c>
      <c r="E10079">
        <v>1000000028</v>
      </c>
      <c r="F10079" t="s">
        <v>27</v>
      </c>
      <c r="G10079" s="5" t="s">
        <v>13</v>
      </c>
      <c r="H10079">
        <v>10000111</v>
      </c>
      <c r="I10079" s="3" t="s">
        <v>37</v>
      </c>
      <c r="J10079" s="2">
        <v>0.97600743002880008</v>
      </c>
    </row>
    <row r="10080" spans="1:10" x14ac:dyDescent="0.2">
      <c r="A10080" t="s">
        <v>91</v>
      </c>
      <c r="B10080" s="1">
        <v>43280</v>
      </c>
      <c r="C10080" s="1" t="s">
        <v>22</v>
      </c>
      <c r="D10080" s="1" t="s">
        <v>29</v>
      </c>
      <c r="E10080">
        <v>1000000054</v>
      </c>
      <c r="F10080" t="s">
        <v>36</v>
      </c>
      <c r="G10080" s="5" t="s">
        <v>13</v>
      </c>
      <c r="H10080">
        <v>10000136</v>
      </c>
      <c r="I10080" s="3" t="s">
        <v>40</v>
      </c>
      <c r="J10080" s="2">
        <v>0.99552757862937613</v>
      </c>
    </row>
    <row r="10081" spans="1:10" x14ac:dyDescent="0.2">
      <c r="A10081" t="s">
        <v>91</v>
      </c>
      <c r="B10081" s="1">
        <v>43280</v>
      </c>
      <c r="C10081" s="1" t="s">
        <v>22</v>
      </c>
      <c r="D10081" s="1" t="s">
        <v>33</v>
      </c>
      <c r="E10081">
        <v>1000000031</v>
      </c>
      <c r="F10081" t="s">
        <v>32</v>
      </c>
      <c r="G10081" s="5" t="s">
        <v>13</v>
      </c>
      <c r="H10081">
        <v>10000061</v>
      </c>
      <c r="I10081" s="3" t="s">
        <v>28</v>
      </c>
      <c r="J10081" s="2">
        <v>1.0154381302019637</v>
      </c>
    </row>
    <row r="10082" spans="1:10" x14ac:dyDescent="0.2">
      <c r="A10082" t="s">
        <v>91</v>
      </c>
      <c r="B10082" s="1">
        <v>43280</v>
      </c>
      <c r="C10082" s="1" t="s">
        <v>22</v>
      </c>
      <c r="D10082" s="1" t="s">
        <v>61</v>
      </c>
      <c r="E10082">
        <v>1000000579</v>
      </c>
      <c r="F10082" t="s">
        <v>60</v>
      </c>
      <c r="G10082" s="5" t="s">
        <v>13</v>
      </c>
      <c r="H10082">
        <v>10000078</v>
      </c>
      <c r="I10082" s="3" t="s">
        <v>30</v>
      </c>
      <c r="J10082" s="2">
        <v>1.056461830662123</v>
      </c>
    </row>
    <row r="10083" spans="1:10" x14ac:dyDescent="0.2">
      <c r="A10083" t="s">
        <v>91</v>
      </c>
      <c r="B10083" s="1">
        <v>43280</v>
      </c>
      <c r="C10083" s="1" t="s">
        <v>22</v>
      </c>
      <c r="D10083" s="1" t="s">
        <v>49</v>
      </c>
      <c r="E10083">
        <v>1000000018</v>
      </c>
      <c r="F10083" t="s">
        <v>48</v>
      </c>
      <c r="G10083" s="5" t="s">
        <v>13</v>
      </c>
      <c r="H10083">
        <v>10000078</v>
      </c>
      <c r="I10083" s="3" t="s">
        <v>30</v>
      </c>
      <c r="J10083" s="2">
        <v>1.1211257463932902</v>
      </c>
    </row>
    <row r="10084" spans="1:10" x14ac:dyDescent="0.2">
      <c r="A10084" t="s">
        <v>91</v>
      </c>
      <c r="B10084" s="1">
        <v>43280</v>
      </c>
      <c r="C10084" s="1" t="s">
        <v>22</v>
      </c>
      <c r="D10084" s="1" t="s">
        <v>69</v>
      </c>
      <c r="E10084">
        <v>1000000129</v>
      </c>
      <c r="F10084" t="s">
        <v>70</v>
      </c>
      <c r="G10084" s="5" t="s">
        <v>13</v>
      </c>
      <c r="H10084">
        <v>10000078</v>
      </c>
      <c r="I10084" s="3" t="s">
        <v>30</v>
      </c>
      <c r="J10084" s="2">
        <v>1.1435482613211561</v>
      </c>
    </row>
    <row r="10085" spans="1:10" x14ac:dyDescent="0.2">
      <c r="A10085" t="s">
        <v>91</v>
      </c>
      <c r="B10085" s="1">
        <v>43280</v>
      </c>
      <c r="C10085" s="1" t="s">
        <v>22</v>
      </c>
      <c r="D10085" s="1" t="s">
        <v>69</v>
      </c>
      <c r="E10085">
        <v>1000000129</v>
      </c>
      <c r="F10085" t="s">
        <v>70</v>
      </c>
      <c r="G10085" s="5" t="s">
        <v>13</v>
      </c>
      <c r="H10085">
        <v>10000131</v>
      </c>
      <c r="I10085" s="3" t="s">
        <v>38</v>
      </c>
      <c r="J10085" s="2">
        <v>0.28241922654757906</v>
      </c>
    </row>
    <row r="10086" spans="1:10" x14ac:dyDescent="0.2">
      <c r="A10086" t="s">
        <v>91</v>
      </c>
      <c r="B10086" s="1">
        <v>43280</v>
      </c>
      <c r="C10086" s="1" t="s">
        <v>22</v>
      </c>
      <c r="D10086" s="1" t="s">
        <v>29</v>
      </c>
      <c r="E10086">
        <v>1000000101</v>
      </c>
      <c r="F10086" t="s">
        <v>39</v>
      </c>
      <c r="G10086" s="5" t="s">
        <v>13</v>
      </c>
      <c r="H10086">
        <v>10000111</v>
      </c>
      <c r="I10086" s="3" t="s">
        <v>37</v>
      </c>
      <c r="J10086" s="2">
        <v>0.28806761107853063</v>
      </c>
    </row>
    <row r="10087" spans="1:10" x14ac:dyDescent="0.2">
      <c r="A10087" t="s">
        <v>91</v>
      </c>
      <c r="B10087" s="1">
        <v>43280</v>
      </c>
      <c r="C10087" s="1" t="s">
        <v>22</v>
      </c>
      <c r="D10087" s="1" t="s">
        <v>61</v>
      </c>
      <c r="E10087">
        <v>1000000579</v>
      </c>
      <c r="F10087" t="s">
        <v>60</v>
      </c>
      <c r="G10087" s="5" t="s">
        <v>13</v>
      </c>
      <c r="H10087">
        <v>20000099</v>
      </c>
      <c r="I10087" s="3" t="s">
        <v>20</v>
      </c>
      <c r="J10087" s="2">
        <v>0.29382896330010122</v>
      </c>
    </row>
    <row r="10088" spans="1:10" x14ac:dyDescent="0.2">
      <c r="A10088" t="s">
        <v>91</v>
      </c>
      <c r="B10088" s="1">
        <v>43280</v>
      </c>
      <c r="C10088" s="1" t="s">
        <v>22</v>
      </c>
      <c r="D10088" s="1" t="s">
        <v>49</v>
      </c>
      <c r="E10088">
        <v>1000000020</v>
      </c>
      <c r="F10088" t="s">
        <v>73</v>
      </c>
      <c r="G10088" s="5" t="s">
        <v>13</v>
      </c>
      <c r="H10088">
        <v>20000099</v>
      </c>
      <c r="I10088" s="3" t="s">
        <v>20</v>
      </c>
      <c r="J10088" s="2">
        <v>0.30569965341742533</v>
      </c>
    </row>
    <row r="10089" spans="1:10" x14ac:dyDescent="0.2">
      <c r="A10089" t="s">
        <v>91</v>
      </c>
      <c r="B10089" s="1">
        <v>43280</v>
      </c>
      <c r="C10089" s="1" t="s">
        <v>22</v>
      </c>
      <c r="D10089" s="1" t="s">
        <v>46</v>
      </c>
      <c r="E10089">
        <v>1000001133</v>
      </c>
      <c r="F10089" t="s">
        <v>45</v>
      </c>
      <c r="G10089" s="5" t="s">
        <v>13</v>
      </c>
      <c r="H10089">
        <v>10000061</v>
      </c>
      <c r="I10089" s="3" t="s">
        <v>28</v>
      </c>
      <c r="J10089" s="2">
        <v>0.31804991941548932</v>
      </c>
    </row>
    <row r="10090" spans="1:10" x14ac:dyDescent="0.2">
      <c r="A10090" t="s">
        <v>91</v>
      </c>
      <c r="B10090" s="1">
        <v>43280</v>
      </c>
      <c r="C10090" s="1" t="s">
        <v>22</v>
      </c>
      <c r="D10090" s="1" t="s">
        <v>49</v>
      </c>
      <c r="E10090">
        <v>1000000020</v>
      </c>
      <c r="F10090" t="s">
        <v>73</v>
      </c>
      <c r="G10090" s="5" t="s">
        <v>13</v>
      </c>
      <c r="H10090">
        <v>10000078</v>
      </c>
      <c r="I10090" s="3" t="s">
        <v>30</v>
      </c>
      <c r="J10090" s="2">
        <v>0.34426746126073404</v>
      </c>
    </row>
    <row r="10091" spans="1:10" x14ac:dyDescent="0.2">
      <c r="A10091" t="s">
        <v>91</v>
      </c>
      <c r="B10091" s="1">
        <v>43280</v>
      </c>
      <c r="C10091" s="1" t="s">
        <v>22</v>
      </c>
      <c r="D10091" s="1" t="s">
        <v>49</v>
      </c>
      <c r="E10091">
        <v>1000000020</v>
      </c>
      <c r="F10091" t="s">
        <v>73</v>
      </c>
      <c r="G10091" s="5" t="s">
        <v>13</v>
      </c>
      <c r="H10091">
        <v>10000136</v>
      </c>
      <c r="I10091" s="3" t="s">
        <v>40</v>
      </c>
      <c r="J10091" s="2">
        <v>0.3581758666956677</v>
      </c>
    </row>
    <row r="10092" spans="1:10" x14ac:dyDescent="0.2">
      <c r="A10092" t="s">
        <v>91</v>
      </c>
      <c r="B10092" s="1">
        <v>43280</v>
      </c>
      <c r="C10092" s="1" t="s">
        <v>22</v>
      </c>
      <c r="D10092" s="1" t="s">
        <v>61</v>
      </c>
      <c r="E10092">
        <v>1000000579</v>
      </c>
      <c r="F10092" t="s">
        <v>60</v>
      </c>
      <c r="G10092" s="5" t="s">
        <v>13</v>
      </c>
      <c r="H10092">
        <v>10000061</v>
      </c>
      <c r="I10092" s="3" t="s">
        <v>28</v>
      </c>
      <c r="J10092" s="2">
        <v>0.37264617171017272</v>
      </c>
    </row>
    <row r="10093" spans="1:10" x14ac:dyDescent="0.2">
      <c r="A10093" t="s">
        <v>91</v>
      </c>
      <c r="B10093" s="1">
        <v>43280</v>
      </c>
      <c r="C10093" s="1" t="s">
        <v>22</v>
      </c>
      <c r="D10093" s="1" t="s">
        <v>49</v>
      </c>
      <c r="E10093">
        <v>1000000018</v>
      </c>
      <c r="F10093" t="s">
        <v>48</v>
      </c>
      <c r="G10093" s="5" t="s">
        <v>13</v>
      </c>
      <c r="H10093">
        <v>20000099</v>
      </c>
      <c r="I10093" s="3" t="s">
        <v>20</v>
      </c>
      <c r="J10093" s="2">
        <v>0.3877010770472637</v>
      </c>
    </row>
    <row r="10094" spans="1:10" x14ac:dyDescent="0.2">
      <c r="A10094" t="s">
        <v>91</v>
      </c>
      <c r="B10094" s="1">
        <v>43280</v>
      </c>
      <c r="C10094" s="1" t="s">
        <v>22</v>
      </c>
      <c r="D10094" s="1" t="s">
        <v>29</v>
      </c>
      <c r="E10094">
        <v>1000000028</v>
      </c>
      <c r="F10094" t="s">
        <v>27</v>
      </c>
      <c r="G10094" s="5" t="s">
        <v>13</v>
      </c>
      <c r="H10094">
        <v>10000131</v>
      </c>
      <c r="I10094" s="3" t="s">
        <v>38</v>
      </c>
      <c r="J10094" s="2">
        <v>0.39545509858820899</v>
      </c>
    </row>
    <row r="10095" spans="1:10" x14ac:dyDescent="0.2">
      <c r="A10095" t="s">
        <v>91</v>
      </c>
      <c r="B10095" s="1">
        <v>43280</v>
      </c>
      <c r="C10095" s="1" t="s">
        <v>22</v>
      </c>
      <c r="D10095" s="1" t="s">
        <v>69</v>
      </c>
      <c r="E10095">
        <v>1000000129</v>
      </c>
      <c r="F10095" t="s">
        <v>70</v>
      </c>
      <c r="G10095" s="5" t="s">
        <v>13</v>
      </c>
      <c r="H10095">
        <v>10000136</v>
      </c>
      <c r="I10095" s="3" t="s">
        <v>40</v>
      </c>
      <c r="J10095" s="2">
        <v>0.41143148457117262</v>
      </c>
    </row>
    <row r="10096" spans="1:10" x14ac:dyDescent="0.2">
      <c r="A10096" t="s">
        <v>91</v>
      </c>
      <c r="B10096" s="1">
        <v>43280</v>
      </c>
      <c r="C10096" s="1" t="s">
        <v>22</v>
      </c>
      <c r="D10096" s="1" t="s">
        <v>49</v>
      </c>
      <c r="E10096">
        <v>1000000020</v>
      </c>
      <c r="F10096" t="s">
        <v>73</v>
      </c>
      <c r="G10096" s="5" t="s">
        <v>13</v>
      </c>
      <c r="H10096">
        <v>10000131</v>
      </c>
      <c r="I10096" s="3" t="s">
        <v>38</v>
      </c>
      <c r="J10096" s="2">
        <v>0.42805331654784795</v>
      </c>
    </row>
    <row r="10097" spans="1:10" x14ac:dyDescent="0.2">
      <c r="A10097" t="s">
        <v>91</v>
      </c>
      <c r="B10097" s="1">
        <v>43280</v>
      </c>
      <c r="C10097" s="1" t="s">
        <v>22</v>
      </c>
      <c r="D10097" s="1" t="s">
        <v>29</v>
      </c>
      <c r="E10097">
        <v>1000000054</v>
      </c>
      <c r="F10097" t="s">
        <v>36</v>
      </c>
      <c r="G10097" s="5" t="s">
        <v>13</v>
      </c>
      <c r="H10097">
        <v>10000078</v>
      </c>
      <c r="I10097" s="3" t="s">
        <v>30</v>
      </c>
      <c r="J10097" s="2">
        <v>0.43661438287880494</v>
      </c>
    </row>
    <row r="10098" spans="1:10" x14ac:dyDescent="0.2">
      <c r="A10098" t="s">
        <v>91</v>
      </c>
      <c r="B10098" s="1">
        <v>43280</v>
      </c>
      <c r="C10098" s="1" t="s">
        <v>22</v>
      </c>
      <c r="D10098" s="1" t="s">
        <v>49</v>
      </c>
      <c r="E10098">
        <v>1000000018</v>
      </c>
      <c r="F10098" t="s">
        <v>48</v>
      </c>
      <c r="G10098" s="5" t="s">
        <v>13</v>
      </c>
      <c r="H10098">
        <v>10000211</v>
      </c>
      <c r="I10098" s="3" t="s">
        <v>11</v>
      </c>
      <c r="J10098" s="2">
        <v>0.45425360394710862</v>
      </c>
    </row>
    <row r="10099" spans="1:10" x14ac:dyDescent="0.2">
      <c r="A10099" t="s">
        <v>91</v>
      </c>
      <c r="B10099" s="1">
        <v>43280</v>
      </c>
      <c r="C10099" s="1" t="s">
        <v>22</v>
      </c>
      <c r="D10099" s="1" t="s">
        <v>69</v>
      </c>
      <c r="E10099">
        <v>1000000129</v>
      </c>
      <c r="F10099" t="s">
        <v>70</v>
      </c>
      <c r="G10099" s="5" t="s">
        <v>13</v>
      </c>
      <c r="H10099">
        <v>20000099</v>
      </c>
      <c r="I10099" s="3" t="s">
        <v>20</v>
      </c>
      <c r="J10099" s="2">
        <v>0.46333867602605083</v>
      </c>
    </row>
    <row r="10100" spans="1:10" x14ac:dyDescent="0.2">
      <c r="A10100" t="s">
        <v>91</v>
      </c>
      <c r="B10100" s="1">
        <v>43280</v>
      </c>
      <c r="C10100" s="1" t="s">
        <v>22</v>
      </c>
      <c r="D10100" s="1" t="s">
        <v>46</v>
      </c>
      <c r="E10100">
        <v>1000001133</v>
      </c>
      <c r="F10100" t="s">
        <v>45</v>
      </c>
      <c r="G10100" s="5" t="s">
        <v>13</v>
      </c>
      <c r="H10100">
        <v>20000099</v>
      </c>
      <c r="I10100" s="3" t="s">
        <v>20</v>
      </c>
      <c r="J10100" s="2">
        <v>0.47260544954657185</v>
      </c>
    </row>
    <row r="10101" spans="1:10" x14ac:dyDescent="0.2">
      <c r="A10101" t="s">
        <v>91</v>
      </c>
      <c r="B10101" s="1">
        <v>43280</v>
      </c>
      <c r="C10101" s="1" t="s">
        <v>22</v>
      </c>
      <c r="D10101" s="1" t="s">
        <v>33</v>
      </c>
      <c r="E10101">
        <v>1000000031</v>
      </c>
      <c r="F10101" t="s">
        <v>32</v>
      </c>
      <c r="G10101" s="5" t="s">
        <v>13</v>
      </c>
      <c r="H10101">
        <v>10000136</v>
      </c>
      <c r="I10101" s="3" t="s">
        <v>40</v>
      </c>
      <c r="J10101" s="2">
        <v>0.4916987097082533</v>
      </c>
    </row>
    <row r="10102" spans="1:10" x14ac:dyDescent="0.2">
      <c r="A10102" t="s">
        <v>91</v>
      </c>
      <c r="B10102" s="1">
        <v>43280</v>
      </c>
      <c r="C10102" s="1" t="s">
        <v>22</v>
      </c>
      <c r="D10102" s="1" t="s">
        <v>35</v>
      </c>
      <c r="E10102">
        <v>1000000047</v>
      </c>
      <c r="F10102" t="s">
        <v>34</v>
      </c>
      <c r="G10102" s="5" t="s">
        <v>13</v>
      </c>
      <c r="H10102">
        <v>20000099</v>
      </c>
      <c r="I10102" s="3" t="s">
        <v>20</v>
      </c>
      <c r="J10102" s="2">
        <v>0.51156333758046668</v>
      </c>
    </row>
    <row r="10103" spans="1:10" x14ac:dyDescent="0.2">
      <c r="A10103" t="s">
        <v>91</v>
      </c>
      <c r="B10103" s="1">
        <v>43280</v>
      </c>
      <c r="C10103" s="1" t="s">
        <v>22</v>
      </c>
      <c r="D10103" s="1" t="s">
        <v>25</v>
      </c>
      <c r="E10103">
        <v>1000003183</v>
      </c>
      <c r="F10103" t="s">
        <v>23</v>
      </c>
      <c r="G10103" s="5" t="s">
        <v>13</v>
      </c>
      <c r="H10103">
        <v>10000111</v>
      </c>
      <c r="I10103" s="3" t="s">
        <v>37</v>
      </c>
      <c r="J10103" s="2">
        <v>0.37535999999999992</v>
      </c>
    </row>
    <row r="10104" spans="1:10" x14ac:dyDescent="0.2">
      <c r="A10104" t="s">
        <v>91</v>
      </c>
      <c r="B10104" s="1">
        <v>43280</v>
      </c>
      <c r="C10104" s="1" t="s">
        <v>22</v>
      </c>
      <c r="D10104" s="1" t="s">
        <v>61</v>
      </c>
      <c r="E10104">
        <v>1000000579</v>
      </c>
      <c r="F10104" t="s">
        <v>60</v>
      </c>
      <c r="G10104" s="5" t="s">
        <v>13</v>
      </c>
      <c r="H10104">
        <v>10000064</v>
      </c>
      <c r="I10104" s="3" t="s">
        <v>53</v>
      </c>
      <c r="J10104" s="2">
        <v>0.38286719999999996</v>
      </c>
    </row>
    <row r="10105" spans="1:10" x14ac:dyDescent="0.2">
      <c r="A10105" t="s">
        <v>91</v>
      </c>
      <c r="B10105" s="1">
        <v>43280</v>
      </c>
      <c r="C10105" s="1" t="s">
        <v>22</v>
      </c>
      <c r="D10105" s="1" t="s">
        <v>29</v>
      </c>
      <c r="E10105">
        <v>1000000028</v>
      </c>
      <c r="F10105" t="s">
        <v>27</v>
      </c>
      <c r="G10105" s="5" t="s">
        <v>13</v>
      </c>
      <c r="H10105">
        <v>10000136</v>
      </c>
      <c r="I10105" s="3" t="s">
        <v>40</v>
      </c>
      <c r="J10105" s="2">
        <v>0.39052454399999997</v>
      </c>
    </row>
    <row r="10106" spans="1:10" x14ac:dyDescent="0.2">
      <c r="A10106" t="s">
        <v>91</v>
      </c>
      <c r="B10106" s="1">
        <v>43280</v>
      </c>
      <c r="C10106" s="1" t="s">
        <v>22</v>
      </c>
      <c r="D10106" s="1" t="s">
        <v>35</v>
      </c>
      <c r="E10106">
        <v>1000000047</v>
      </c>
      <c r="F10106" t="s">
        <v>34</v>
      </c>
      <c r="G10106" s="5" t="s">
        <v>13</v>
      </c>
      <c r="H10106">
        <v>10000211</v>
      </c>
      <c r="I10106" s="3" t="s">
        <v>11</v>
      </c>
      <c r="J10106" s="2">
        <v>0.17929737028915199</v>
      </c>
    </row>
    <row r="10107" spans="1:10" x14ac:dyDescent="0.2">
      <c r="A10107" t="s">
        <v>91</v>
      </c>
      <c r="B10107" s="1">
        <v>43280</v>
      </c>
      <c r="C10107" s="1" t="s">
        <v>22</v>
      </c>
      <c r="D10107" s="1" t="s">
        <v>25</v>
      </c>
      <c r="E10107">
        <v>1000003183</v>
      </c>
      <c r="F10107" t="s">
        <v>23</v>
      </c>
      <c r="G10107" s="5" t="s">
        <v>13</v>
      </c>
      <c r="H10107">
        <v>10000136</v>
      </c>
      <c r="I10107" s="3" t="s">
        <v>40</v>
      </c>
      <c r="J10107" s="2">
        <v>6.4574975369288273E-2</v>
      </c>
    </row>
    <row r="10108" spans="1:10" x14ac:dyDescent="0.2">
      <c r="A10108" t="s">
        <v>91</v>
      </c>
      <c r="B10108" s="1">
        <v>43280</v>
      </c>
      <c r="C10108" s="1" t="s">
        <v>22</v>
      </c>
      <c r="D10108" s="1" t="s">
        <v>29</v>
      </c>
      <c r="E10108">
        <v>1000000101</v>
      </c>
      <c r="F10108" t="s">
        <v>39</v>
      </c>
      <c r="G10108" s="5" t="s">
        <v>13</v>
      </c>
      <c r="H10108">
        <v>20000018</v>
      </c>
      <c r="I10108" s="3" t="s">
        <v>81</v>
      </c>
      <c r="J10108" s="2">
        <v>6.9898030070925501E-2</v>
      </c>
    </row>
    <row r="10109" spans="1:10" x14ac:dyDescent="0.2">
      <c r="A10109" t="s">
        <v>91</v>
      </c>
      <c r="B10109" s="1">
        <v>43280</v>
      </c>
      <c r="C10109" s="1" t="s">
        <v>22</v>
      </c>
      <c r="D10109" s="1" t="s">
        <v>64</v>
      </c>
      <c r="E10109">
        <v>1000002973</v>
      </c>
      <c r="F10109" t="s">
        <v>63</v>
      </c>
      <c r="G10109" s="5" t="s">
        <v>13</v>
      </c>
      <c r="H10109">
        <v>10000136</v>
      </c>
      <c r="I10109" s="3" t="s">
        <v>40</v>
      </c>
      <c r="J10109" s="2">
        <v>7.5659875669416843E-2</v>
      </c>
    </row>
    <row r="10110" spans="1:10" x14ac:dyDescent="0.2">
      <c r="A10110" t="s">
        <v>91</v>
      </c>
      <c r="B10110" s="1">
        <v>43280</v>
      </c>
      <c r="C10110" s="1" t="s">
        <v>22</v>
      </c>
      <c r="D10110" s="1" t="s">
        <v>64</v>
      </c>
      <c r="E10110">
        <v>1000002973</v>
      </c>
      <c r="F10110" t="s">
        <v>63</v>
      </c>
      <c r="G10110" s="5" t="s">
        <v>13</v>
      </c>
      <c r="H10110">
        <v>20000099</v>
      </c>
      <c r="I10110" s="3" t="s">
        <v>20</v>
      </c>
      <c r="J10110" s="2">
        <v>7.7173073182805182E-2</v>
      </c>
    </row>
    <row r="10111" spans="1:10" x14ac:dyDescent="0.2">
      <c r="A10111" t="s">
        <v>91</v>
      </c>
      <c r="B10111" s="1">
        <v>43280</v>
      </c>
      <c r="C10111" s="1" t="s">
        <v>22</v>
      </c>
      <c r="D10111" s="1" t="s">
        <v>21</v>
      </c>
      <c r="E10111">
        <v>1000002872</v>
      </c>
      <c r="F10111" t="s">
        <v>19</v>
      </c>
      <c r="G10111" s="5" t="s">
        <v>13</v>
      </c>
      <c r="H10111">
        <v>10000136</v>
      </c>
      <c r="I10111" s="3" t="s">
        <v>40</v>
      </c>
      <c r="J10111" s="2">
        <v>9.5955016495360271E-2</v>
      </c>
    </row>
    <row r="10112" spans="1:10" x14ac:dyDescent="0.2">
      <c r="A10112" t="s">
        <v>91</v>
      </c>
      <c r="B10112" s="1">
        <v>43280</v>
      </c>
      <c r="C10112" s="1" t="s">
        <v>22</v>
      </c>
      <c r="D10112" s="1" t="s">
        <v>29</v>
      </c>
      <c r="E10112">
        <v>1000000054</v>
      </c>
      <c r="F10112" t="s">
        <v>36</v>
      </c>
      <c r="G10112" s="5" t="s">
        <v>13</v>
      </c>
      <c r="H10112">
        <v>20000018</v>
      </c>
      <c r="I10112" s="3" t="s">
        <v>81</v>
      </c>
      <c r="J10112" s="2">
        <v>0.11930800227191604</v>
      </c>
    </row>
    <row r="10113" spans="1:10" x14ac:dyDescent="0.2">
      <c r="A10113" t="s">
        <v>91</v>
      </c>
      <c r="B10113" s="1">
        <v>43280</v>
      </c>
      <c r="C10113" s="1" t="s">
        <v>22</v>
      </c>
      <c r="D10113" s="1" t="s">
        <v>61</v>
      </c>
      <c r="E10113">
        <v>1000000579</v>
      </c>
      <c r="F10113" t="s">
        <v>60</v>
      </c>
      <c r="G10113" s="5" t="s">
        <v>13</v>
      </c>
      <c r="H10113">
        <v>20000018</v>
      </c>
      <c r="I10113" s="3" t="s">
        <v>81</v>
      </c>
      <c r="J10113" s="2">
        <v>0.152</v>
      </c>
    </row>
    <row r="10114" spans="1:10" x14ac:dyDescent="0.2">
      <c r="A10114" t="s">
        <v>91</v>
      </c>
      <c r="B10114" s="1">
        <v>43280</v>
      </c>
      <c r="C10114" s="1" t="s">
        <v>22</v>
      </c>
      <c r="D10114" s="1" t="s">
        <v>61</v>
      </c>
      <c r="E10114">
        <v>1000000579</v>
      </c>
      <c r="F10114" t="s">
        <v>60</v>
      </c>
      <c r="G10114" s="5" t="s">
        <v>13</v>
      </c>
      <c r="H10114">
        <v>10000111</v>
      </c>
      <c r="I10114" s="3" t="s">
        <v>37</v>
      </c>
      <c r="J10114" s="2">
        <v>0.17809222591234433</v>
      </c>
    </row>
    <row r="10115" spans="1:10" x14ac:dyDescent="0.2">
      <c r="A10115" t="s">
        <v>91</v>
      </c>
      <c r="B10115" s="1">
        <v>43280</v>
      </c>
      <c r="C10115" s="1" t="s">
        <v>22</v>
      </c>
      <c r="D10115" s="1" t="s">
        <v>46</v>
      </c>
      <c r="E10115">
        <v>1000001133</v>
      </c>
      <c r="F10115" t="s">
        <v>45</v>
      </c>
      <c r="G10115" s="5" t="s">
        <v>13</v>
      </c>
      <c r="H10115">
        <v>20000018</v>
      </c>
      <c r="I10115" s="3" t="s">
        <v>81</v>
      </c>
      <c r="J10115" s="2">
        <v>0.19277275277350686</v>
      </c>
    </row>
    <row r="10116" spans="1:10" x14ac:dyDescent="0.2">
      <c r="A10116" t="s">
        <v>91</v>
      </c>
      <c r="B10116" s="1">
        <v>43280</v>
      </c>
      <c r="C10116" s="1" t="s">
        <v>22</v>
      </c>
      <c r="D10116" s="1" t="s">
        <v>49</v>
      </c>
      <c r="E10116">
        <v>1000000018</v>
      </c>
      <c r="F10116" t="s">
        <v>48</v>
      </c>
      <c r="G10116" s="5" t="s">
        <v>13</v>
      </c>
      <c r="H10116">
        <v>20000018</v>
      </c>
      <c r="I10116" s="3" t="s">
        <v>81</v>
      </c>
      <c r="J10116" s="2">
        <v>0.196628207828977</v>
      </c>
    </row>
    <row r="10117" spans="1:10" x14ac:dyDescent="0.2">
      <c r="A10117" t="s">
        <v>91</v>
      </c>
      <c r="B10117" s="1">
        <v>43280</v>
      </c>
      <c r="C10117" s="1" t="s">
        <v>22</v>
      </c>
      <c r="D10117" s="1" t="s">
        <v>35</v>
      </c>
      <c r="E10117">
        <v>1000000047</v>
      </c>
      <c r="F10117" t="s">
        <v>34</v>
      </c>
      <c r="G10117" s="5" t="s">
        <v>13</v>
      </c>
      <c r="H10117">
        <v>20000018</v>
      </c>
      <c r="I10117" s="3" t="s">
        <v>81</v>
      </c>
      <c r="J10117" s="2">
        <v>0.14705370163159348</v>
      </c>
    </row>
    <row r="10118" spans="1:10" x14ac:dyDescent="0.2">
      <c r="A10118" t="s">
        <v>91</v>
      </c>
      <c r="B10118" s="1">
        <v>43280</v>
      </c>
      <c r="C10118" s="1" t="s">
        <v>22</v>
      </c>
      <c r="D10118" s="1" t="s">
        <v>64</v>
      </c>
      <c r="E10118">
        <v>1000002973</v>
      </c>
      <c r="F10118" t="s">
        <v>63</v>
      </c>
      <c r="G10118" s="5" t="s">
        <v>13</v>
      </c>
      <c r="H10118">
        <v>20000018</v>
      </c>
      <c r="I10118" s="3" t="s">
        <v>81</v>
      </c>
      <c r="J10118" s="2">
        <v>9.3257641728486385E-2</v>
      </c>
    </row>
    <row r="10119" spans="1:10" x14ac:dyDescent="0.2">
      <c r="A10119" t="s">
        <v>91</v>
      </c>
      <c r="B10119" s="1">
        <v>43281</v>
      </c>
      <c r="C10119" s="1" t="s">
        <v>43</v>
      </c>
      <c r="D10119" s="1" t="s">
        <v>42</v>
      </c>
      <c r="E10119">
        <v>1000000931</v>
      </c>
      <c r="F10119" t="s">
        <v>41</v>
      </c>
      <c r="G10119" s="5" t="s">
        <v>13</v>
      </c>
      <c r="H10119">
        <v>10000131</v>
      </c>
      <c r="I10119" s="3" t="s">
        <v>38</v>
      </c>
      <c r="J10119" s="2">
        <v>0.1280227574553279</v>
      </c>
    </row>
    <row r="10120" spans="1:10" x14ac:dyDescent="0.2">
      <c r="A10120" t="s">
        <v>91</v>
      </c>
      <c r="B10120" s="1">
        <v>43281</v>
      </c>
      <c r="C10120" s="1" t="s">
        <v>43</v>
      </c>
      <c r="D10120" s="1" t="s">
        <v>42</v>
      </c>
      <c r="E10120">
        <v>1000001014</v>
      </c>
      <c r="F10120" t="s">
        <v>44</v>
      </c>
      <c r="G10120" s="5" t="s">
        <v>13</v>
      </c>
      <c r="H10120">
        <v>10000078</v>
      </c>
      <c r="I10120" s="3" t="s">
        <v>30</v>
      </c>
      <c r="J10120" s="2">
        <v>0.13058321260443445</v>
      </c>
    </row>
    <row r="10121" spans="1:10" x14ac:dyDescent="0.2">
      <c r="A10121" t="s">
        <v>91</v>
      </c>
      <c r="B10121" s="1">
        <v>43281</v>
      </c>
      <c r="C10121" s="1" t="s">
        <v>43</v>
      </c>
      <c r="D10121" s="1" t="s">
        <v>42</v>
      </c>
      <c r="E10121">
        <v>1000001014</v>
      </c>
      <c r="F10121" t="s">
        <v>44</v>
      </c>
      <c r="G10121" s="5" t="s">
        <v>13</v>
      </c>
      <c r="H10121">
        <v>10000131</v>
      </c>
      <c r="I10121" s="3" t="s">
        <v>38</v>
      </c>
      <c r="J10121" s="2">
        <v>0.13319487685652315</v>
      </c>
    </row>
    <row r="10122" spans="1:10" x14ac:dyDescent="0.2">
      <c r="A10122" t="s">
        <v>91</v>
      </c>
      <c r="B10122" s="1">
        <v>43281</v>
      </c>
      <c r="C10122" s="1" t="s">
        <v>43</v>
      </c>
      <c r="D10122" s="1" t="s">
        <v>42</v>
      </c>
      <c r="E10122">
        <v>1000001014</v>
      </c>
      <c r="F10122" t="s">
        <v>44</v>
      </c>
      <c r="G10122" s="5" t="s">
        <v>13</v>
      </c>
      <c r="H10122">
        <v>20000099</v>
      </c>
      <c r="I10122" s="3" t="s">
        <v>20</v>
      </c>
      <c r="J10122" s="2">
        <v>0.1358587743936536</v>
      </c>
    </row>
    <row r="10123" spans="1:10" x14ac:dyDescent="0.2">
      <c r="A10123" t="s">
        <v>91</v>
      </c>
      <c r="B10123" s="1">
        <v>43281</v>
      </c>
      <c r="C10123" s="1" t="s">
        <v>43</v>
      </c>
      <c r="D10123" s="1" t="s">
        <v>51</v>
      </c>
      <c r="E10123">
        <v>1000000460</v>
      </c>
      <c r="F10123" t="s">
        <v>50</v>
      </c>
      <c r="G10123" s="5" t="s">
        <v>13</v>
      </c>
      <c r="H10123">
        <v>10000131</v>
      </c>
      <c r="I10123" s="3" t="s">
        <v>38</v>
      </c>
      <c r="J10123" s="2">
        <v>4.9027955572189139</v>
      </c>
    </row>
    <row r="10124" spans="1:10" x14ac:dyDescent="0.2">
      <c r="A10124" t="s">
        <v>91</v>
      </c>
      <c r="B10124" s="1">
        <v>43281</v>
      </c>
      <c r="C10124" s="1" t="s">
        <v>43</v>
      </c>
      <c r="D10124" s="1" t="s">
        <v>42</v>
      </c>
      <c r="E10124">
        <v>1000000931</v>
      </c>
      <c r="F10124" t="s">
        <v>41</v>
      </c>
      <c r="G10124" s="5" t="s">
        <v>13</v>
      </c>
      <c r="H10124">
        <v>10000182</v>
      </c>
      <c r="I10124" s="3" t="s">
        <v>31</v>
      </c>
      <c r="J10124" s="2">
        <v>5.0008514683632921</v>
      </c>
    </row>
    <row r="10125" spans="1:10" x14ac:dyDescent="0.2">
      <c r="A10125" t="s">
        <v>91</v>
      </c>
      <c r="B10125" s="1">
        <v>43281</v>
      </c>
      <c r="C10125" s="1" t="s">
        <v>43</v>
      </c>
      <c r="D10125" s="1" t="s">
        <v>42</v>
      </c>
      <c r="E10125">
        <v>1000001014</v>
      </c>
      <c r="F10125" t="s">
        <v>44</v>
      </c>
      <c r="G10125" s="5" t="s">
        <v>13</v>
      </c>
      <c r="H10125">
        <v>10000182</v>
      </c>
      <c r="I10125" s="3" t="s">
        <v>31</v>
      </c>
      <c r="J10125" s="2">
        <v>3.5486237879919322</v>
      </c>
    </row>
    <row r="10126" spans="1:10" x14ac:dyDescent="0.2">
      <c r="A10126" t="s">
        <v>91</v>
      </c>
      <c r="B10126" s="1">
        <v>43281</v>
      </c>
      <c r="C10126" s="1" t="s">
        <v>43</v>
      </c>
      <c r="D10126" s="1" t="s">
        <v>51</v>
      </c>
      <c r="E10126">
        <v>1000000460</v>
      </c>
      <c r="F10126" t="s">
        <v>50</v>
      </c>
      <c r="G10126" s="5" t="s">
        <v>13</v>
      </c>
      <c r="H10126">
        <v>10000182</v>
      </c>
      <c r="I10126" s="3" t="s">
        <v>31</v>
      </c>
      <c r="J10126" s="2">
        <v>3.6018144877062901</v>
      </c>
    </row>
    <row r="10127" spans="1:10" x14ac:dyDescent="0.2">
      <c r="A10127" t="s">
        <v>91</v>
      </c>
      <c r="B10127" s="1">
        <v>43281</v>
      </c>
      <c r="C10127" s="1" t="s">
        <v>43</v>
      </c>
      <c r="D10127" s="1" t="s">
        <v>42</v>
      </c>
      <c r="E10127">
        <v>1000001014</v>
      </c>
      <c r="F10127" t="s">
        <v>44</v>
      </c>
      <c r="G10127" s="5" t="s">
        <v>13</v>
      </c>
      <c r="H10127">
        <v>10000136</v>
      </c>
      <c r="I10127" s="3" t="s">
        <v>40</v>
      </c>
      <c r="J10127" s="2">
        <v>3.747327793009624</v>
      </c>
    </row>
    <row r="10128" spans="1:10" x14ac:dyDescent="0.2">
      <c r="A10128" t="s">
        <v>91</v>
      </c>
      <c r="B10128" s="1">
        <v>43281</v>
      </c>
      <c r="C10128" s="1" t="s">
        <v>43</v>
      </c>
      <c r="D10128" s="1" t="s">
        <v>42</v>
      </c>
      <c r="E10128">
        <v>1000000931</v>
      </c>
      <c r="F10128" t="s">
        <v>41</v>
      </c>
      <c r="G10128" s="5" t="s">
        <v>13</v>
      </c>
      <c r="H10128">
        <v>10000078</v>
      </c>
      <c r="I10128" s="3" t="s">
        <v>30</v>
      </c>
      <c r="J10128" s="2">
        <v>4.3905917623702422</v>
      </c>
    </row>
    <row r="10129" spans="1:10" x14ac:dyDescent="0.2">
      <c r="A10129" t="s">
        <v>91</v>
      </c>
      <c r="B10129" s="1">
        <v>43281</v>
      </c>
      <c r="C10129" s="1" t="s">
        <v>43</v>
      </c>
      <c r="D10129" s="1" t="s">
        <v>42</v>
      </c>
      <c r="E10129">
        <v>1000000931</v>
      </c>
      <c r="F10129" t="s">
        <v>41</v>
      </c>
      <c r="G10129" s="5" t="s">
        <v>13</v>
      </c>
      <c r="H10129">
        <v>20000099</v>
      </c>
      <c r="I10129" s="3" t="s">
        <v>20</v>
      </c>
      <c r="J10129" s="2">
        <v>4.4784035976176471</v>
      </c>
    </row>
    <row r="10130" spans="1:10" x14ac:dyDescent="0.2">
      <c r="A10130" t="s">
        <v>91</v>
      </c>
      <c r="B10130" s="1">
        <v>43281</v>
      </c>
      <c r="C10130" s="1" t="s">
        <v>43</v>
      </c>
      <c r="D10130" s="1" t="s">
        <v>78</v>
      </c>
      <c r="E10130">
        <v>1000003187</v>
      </c>
      <c r="F10130" t="s">
        <v>77</v>
      </c>
      <c r="G10130" s="5" t="s">
        <v>13</v>
      </c>
      <c r="H10130">
        <v>10000211</v>
      </c>
      <c r="I10130" s="3" t="s">
        <v>11</v>
      </c>
      <c r="J10130" s="2">
        <v>0.73167805381943851</v>
      </c>
    </row>
    <row r="10131" spans="1:10" x14ac:dyDescent="0.2">
      <c r="A10131" t="s">
        <v>91</v>
      </c>
      <c r="B10131" s="1">
        <v>43281</v>
      </c>
      <c r="C10131" s="1" t="s">
        <v>43</v>
      </c>
      <c r="D10131" s="1" t="s">
        <v>80</v>
      </c>
      <c r="E10131">
        <v>1000003498</v>
      </c>
      <c r="F10131" t="s">
        <v>79</v>
      </c>
      <c r="G10131" s="5" t="s">
        <v>13</v>
      </c>
      <c r="H10131">
        <v>10000131</v>
      </c>
      <c r="I10131" s="3" t="s">
        <v>38</v>
      </c>
      <c r="J10131" s="2">
        <v>0.79199185622037105</v>
      </c>
    </row>
    <row r="10132" spans="1:10" x14ac:dyDescent="0.2">
      <c r="A10132" t="s">
        <v>91</v>
      </c>
      <c r="B10132" s="1">
        <v>43281</v>
      </c>
      <c r="C10132" s="1" t="s">
        <v>43</v>
      </c>
      <c r="D10132" s="1" t="s">
        <v>78</v>
      </c>
      <c r="E10132">
        <v>1000003187</v>
      </c>
      <c r="F10132" t="s">
        <v>77</v>
      </c>
      <c r="G10132" s="5" t="s">
        <v>13</v>
      </c>
      <c r="H10132">
        <v>10000064</v>
      </c>
      <c r="I10132" s="3" t="s">
        <v>53</v>
      </c>
      <c r="J10132" s="2">
        <v>0.66098300474364602</v>
      </c>
    </row>
    <row r="10133" spans="1:10" x14ac:dyDescent="0.2">
      <c r="A10133" t="s">
        <v>91</v>
      </c>
      <c r="B10133" s="1">
        <v>43281</v>
      </c>
      <c r="C10133" s="1" t="s">
        <v>43</v>
      </c>
      <c r="D10133" s="1" t="s">
        <v>78</v>
      </c>
      <c r="E10133">
        <v>1000003187</v>
      </c>
      <c r="F10133" t="s">
        <v>77</v>
      </c>
      <c r="G10133" s="5" t="s">
        <v>13</v>
      </c>
      <c r="H10133">
        <v>20000099</v>
      </c>
      <c r="I10133" s="3" t="s">
        <v>20</v>
      </c>
      <c r="J10133" s="2">
        <v>0.67420266483851909</v>
      </c>
    </row>
    <row r="10134" spans="1:10" x14ac:dyDescent="0.2">
      <c r="A10134" t="s">
        <v>91</v>
      </c>
      <c r="B10134" s="1">
        <v>43281</v>
      </c>
      <c r="C10134" s="1" t="s">
        <v>43</v>
      </c>
      <c r="D10134" s="1" t="s">
        <v>78</v>
      </c>
      <c r="E10134">
        <v>1000003187</v>
      </c>
      <c r="F10134" t="s">
        <v>77</v>
      </c>
      <c r="G10134" s="5" t="s">
        <v>13</v>
      </c>
      <c r="H10134">
        <v>10000078</v>
      </c>
      <c r="I10134" s="3" t="s">
        <v>30</v>
      </c>
      <c r="J10134" s="2">
        <v>1.6385051519999998</v>
      </c>
    </row>
    <row r="10135" spans="1:10" x14ac:dyDescent="0.2">
      <c r="A10135" t="s">
        <v>91</v>
      </c>
      <c r="B10135" s="1">
        <v>43281</v>
      </c>
      <c r="C10135" s="1" t="s">
        <v>43</v>
      </c>
      <c r="D10135" s="1" t="s">
        <v>80</v>
      </c>
      <c r="E10135">
        <v>1000003498</v>
      </c>
      <c r="F10135" t="s">
        <v>79</v>
      </c>
      <c r="G10135" s="5" t="s">
        <v>13</v>
      </c>
      <c r="H10135">
        <v>10000064</v>
      </c>
      <c r="I10135" s="3" t="s">
        <v>53</v>
      </c>
      <c r="J10135" s="2">
        <v>1.6712752550399999</v>
      </c>
    </row>
    <row r="10136" spans="1:10" x14ac:dyDescent="0.2">
      <c r="A10136" t="s">
        <v>91</v>
      </c>
      <c r="B10136" s="1">
        <v>43281</v>
      </c>
      <c r="C10136" s="1" t="s">
        <v>43</v>
      </c>
      <c r="D10136" s="1" t="s">
        <v>78</v>
      </c>
      <c r="E10136">
        <v>1000003187</v>
      </c>
      <c r="F10136" t="s">
        <v>77</v>
      </c>
      <c r="G10136" s="5" t="s">
        <v>13</v>
      </c>
      <c r="H10136">
        <v>10000111</v>
      </c>
      <c r="I10136" s="3" t="s">
        <v>37</v>
      </c>
      <c r="J10136" s="2">
        <v>1.7387947753436157</v>
      </c>
    </row>
    <row r="10137" spans="1:10" x14ac:dyDescent="0.2">
      <c r="A10137" t="s">
        <v>91</v>
      </c>
      <c r="B10137" s="1">
        <v>43281</v>
      </c>
      <c r="C10137" s="1" t="s">
        <v>43</v>
      </c>
      <c r="D10137" s="1" t="s">
        <v>78</v>
      </c>
      <c r="E10137">
        <v>1000003187</v>
      </c>
      <c r="F10137" t="s">
        <v>77</v>
      </c>
      <c r="G10137" s="5" t="s">
        <v>13</v>
      </c>
      <c r="H10137">
        <v>10000131</v>
      </c>
      <c r="I10137" s="3" t="s">
        <v>38</v>
      </c>
      <c r="J10137" s="2">
        <v>1.7735706708504881</v>
      </c>
    </row>
    <row r="10138" spans="1:10" x14ac:dyDescent="0.2">
      <c r="A10138" t="s">
        <v>91</v>
      </c>
      <c r="B10138" s="1">
        <v>43281</v>
      </c>
      <c r="C10138" s="1" t="s">
        <v>43</v>
      </c>
      <c r="D10138" s="1" t="s">
        <v>80</v>
      </c>
      <c r="E10138">
        <v>1000003498</v>
      </c>
      <c r="F10138" t="s">
        <v>79</v>
      </c>
      <c r="G10138" s="5" t="s">
        <v>13</v>
      </c>
      <c r="H10138">
        <v>10000136</v>
      </c>
      <c r="I10138" s="3" t="s">
        <v>40</v>
      </c>
      <c r="J10138" s="2">
        <v>1.9197699321613431</v>
      </c>
    </row>
    <row r="10139" spans="1:10" x14ac:dyDescent="0.2">
      <c r="A10139" t="s">
        <v>91</v>
      </c>
      <c r="B10139" s="1">
        <v>43281</v>
      </c>
      <c r="C10139" s="1" t="s">
        <v>43</v>
      </c>
      <c r="D10139" s="1" t="s">
        <v>80</v>
      </c>
      <c r="E10139">
        <v>1000003498</v>
      </c>
      <c r="F10139" t="s">
        <v>79</v>
      </c>
      <c r="G10139" s="5" t="s">
        <v>13</v>
      </c>
      <c r="H10139">
        <v>20000099</v>
      </c>
      <c r="I10139" s="3" t="s">
        <v>20</v>
      </c>
      <c r="J10139" s="2">
        <v>1.9581653308045699</v>
      </c>
    </row>
    <row r="10140" spans="1:10" x14ac:dyDescent="0.2">
      <c r="A10140" t="s">
        <v>91</v>
      </c>
      <c r="B10140" s="1">
        <v>43281</v>
      </c>
      <c r="C10140" s="1" t="s">
        <v>43</v>
      </c>
      <c r="D10140" s="1" t="s">
        <v>51</v>
      </c>
      <c r="E10140">
        <v>1000000460</v>
      </c>
      <c r="F10140" t="s">
        <v>50</v>
      </c>
      <c r="G10140" s="5" t="s">
        <v>13</v>
      </c>
      <c r="H10140">
        <v>20000099</v>
      </c>
      <c r="I10140" s="3" t="s">
        <v>20</v>
      </c>
      <c r="J10140" s="2">
        <v>2.1195811286599051</v>
      </c>
    </row>
    <row r="10141" spans="1:10" x14ac:dyDescent="0.2">
      <c r="A10141" t="s">
        <v>91</v>
      </c>
      <c r="B10141" s="1">
        <v>43281</v>
      </c>
      <c r="C10141" s="1" t="s">
        <v>43</v>
      </c>
      <c r="D10141" s="1" t="s">
        <v>42</v>
      </c>
      <c r="E10141">
        <v>1000000931</v>
      </c>
      <c r="F10141" t="s">
        <v>41</v>
      </c>
      <c r="G10141" s="5" t="s">
        <v>13</v>
      </c>
      <c r="H10141">
        <v>10000136</v>
      </c>
      <c r="I10141" s="3" t="s">
        <v>40</v>
      </c>
      <c r="J10141" s="2">
        <v>0.70985644233925949</v>
      </c>
    </row>
    <row r="10142" spans="1:10" x14ac:dyDescent="0.2">
      <c r="A10142" t="s">
        <v>91</v>
      </c>
      <c r="B10142" s="1">
        <v>43281</v>
      </c>
      <c r="C10142" s="1" t="s">
        <v>43</v>
      </c>
      <c r="D10142" s="1" t="s">
        <v>80</v>
      </c>
      <c r="E10142">
        <v>1000003498</v>
      </c>
      <c r="F10142" t="s">
        <v>79</v>
      </c>
      <c r="G10142" s="5" t="s">
        <v>13</v>
      </c>
      <c r="H10142">
        <v>10000211</v>
      </c>
      <c r="I10142" s="3" t="s">
        <v>11</v>
      </c>
      <c r="J10142" s="2">
        <v>0.93664050049001701</v>
      </c>
    </row>
    <row r="10143" spans="1:10" x14ac:dyDescent="0.2">
      <c r="A10143" t="s">
        <v>91</v>
      </c>
      <c r="B10143" s="1">
        <v>43281</v>
      </c>
      <c r="C10143" s="1" t="s">
        <v>43</v>
      </c>
      <c r="D10143" s="1" t="s">
        <v>78</v>
      </c>
      <c r="E10143">
        <v>1000003187</v>
      </c>
      <c r="F10143" t="s">
        <v>77</v>
      </c>
      <c r="G10143" s="5" t="s">
        <v>13</v>
      </c>
      <c r="H10143">
        <v>20000018</v>
      </c>
      <c r="I10143" s="3" t="s">
        <v>81</v>
      </c>
      <c r="J10143" s="2">
        <v>2.96077032</v>
      </c>
    </row>
    <row r="10144" spans="1:10" x14ac:dyDescent="0.2">
      <c r="A10144" t="s">
        <v>91</v>
      </c>
      <c r="B10144" s="1">
        <v>43281</v>
      </c>
      <c r="C10144" s="1" t="s">
        <v>43</v>
      </c>
      <c r="D10144" s="1" t="s">
        <v>78</v>
      </c>
      <c r="E10144">
        <v>1000003187</v>
      </c>
      <c r="F10144" t="s">
        <v>77</v>
      </c>
      <c r="G10144" s="5" t="s">
        <v>13</v>
      </c>
      <c r="H10144">
        <v>10000136</v>
      </c>
      <c r="I10144" s="3" t="s">
        <v>40</v>
      </c>
      <c r="J10144" s="2">
        <v>3.9066735595468636</v>
      </c>
    </row>
    <row r="10145" spans="1:10" x14ac:dyDescent="0.2">
      <c r="A10145" t="s">
        <v>91</v>
      </c>
      <c r="B10145" s="1">
        <v>43281</v>
      </c>
      <c r="C10145" s="1" t="s">
        <v>43</v>
      </c>
      <c r="D10145" s="1" t="s">
        <v>42</v>
      </c>
      <c r="E10145">
        <v>1000000931</v>
      </c>
      <c r="F10145" t="s">
        <v>41</v>
      </c>
      <c r="G10145" s="5" t="s">
        <v>13</v>
      </c>
      <c r="H10145">
        <v>20000018</v>
      </c>
      <c r="I10145" s="3" t="s">
        <v>81</v>
      </c>
      <c r="J10145" s="2">
        <v>2.6525576311174781</v>
      </c>
    </row>
    <row r="10146" spans="1:10" x14ac:dyDescent="0.2">
      <c r="A10146" t="s">
        <v>91</v>
      </c>
      <c r="B10146" s="1">
        <v>43281</v>
      </c>
      <c r="C10146" s="1" t="s">
        <v>9</v>
      </c>
      <c r="D10146" s="1" t="s">
        <v>15</v>
      </c>
      <c r="E10146">
        <v>1000002986</v>
      </c>
      <c r="F10146" t="s">
        <v>14</v>
      </c>
      <c r="G10146" s="5" t="s">
        <v>13</v>
      </c>
      <c r="H10146">
        <v>10000211</v>
      </c>
      <c r="I10146" s="3" t="s">
        <v>11</v>
      </c>
      <c r="J10146" s="2">
        <v>0.12063870368045461</v>
      </c>
    </row>
    <row r="10147" spans="1:10" x14ac:dyDescent="0.2">
      <c r="A10147" t="s">
        <v>91</v>
      </c>
      <c r="B10147" s="1">
        <v>43281</v>
      </c>
      <c r="C10147" s="1" t="s">
        <v>9</v>
      </c>
      <c r="D10147" s="1" t="s">
        <v>12</v>
      </c>
      <c r="E10147">
        <v>1000000072</v>
      </c>
      <c r="F10147" t="s">
        <v>10</v>
      </c>
      <c r="G10147" s="5" t="s">
        <v>13</v>
      </c>
      <c r="H10147">
        <v>10000211</v>
      </c>
      <c r="I10147" s="3" t="s">
        <v>11</v>
      </c>
      <c r="J10147" s="2">
        <v>0.12305147775406371</v>
      </c>
    </row>
    <row r="10148" spans="1:10" x14ac:dyDescent="0.2">
      <c r="A10148" t="s">
        <v>91</v>
      </c>
      <c r="B10148" s="1">
        <v>43281</v>
      </c>
      <c r="C10148" s="1" t="s">
        <v>9</v>
      </c>
      <c r="D10148" s="1" t="s">
        <v>15</v>
      </c>
      <c r="E10148">
        <v>1000002985</v>
      </c>
      <c r="F10148" t="s">
        <v>47</v>
      </c>
      <c r="G10148" s="5" t="s">
        <v>13</v>
      </c>
      <c r="H10148">
        <v>10000211</v>
      </c>
      <c r="I10148" s="3" t="s">
        <v>11</v>
      </c>
      <c r="J10148" s="2">
        <v>0.13857594988152669</v>
      </c>
    </row>
    <row r="10149" spans="1:10" x14ac:dyDescent="0.2">
      <c r="A10149" t="s">
        <v>91</v>
      </c>
      <c r="B10149" s="1">
        <v>43281</v>
      </c>
      <c r="C10149" s="1" t="s">
        <v>9</v>
      </c>
      <c r="D10149" s="1" t="s">
        <v>57</v>
      </c>
      <c r="E10149">
        <v>1000001502</v>
      </c>
      <c r="F10149" t="s">
        <v>56</v>
      </c>
      <c r="G10149" s="5" t="s">
        <v>13</v>
      </c>
      <c r="H10149">
        <v>10000064</v>
      </c>
      <c r="I10149" s="3" t="s">
        <v>53</v>
      </c>
      <c r="J10149" s="2">
        <v>3.1355962637517703</v>
      </c>
    </row>
    <row r="10150" spans="1:10" x14ac:dyDescent="0.2">
      <c r="A10150" t="s">
        <v>91</v>
      </c>
      <c r="B10150" s="1">
        <v>43281</v>
      </c>
      <c r="C10150" s="1" t="s">
        <v>9</v>
      </c>
      <c r="D10150" s="1" t="s">
        <v>17</v>
      </c>
      <c r="E10150">
        <v>1000000059</v>
      </c>
      <c r="F10150" t="s">
        <v>55</v>
      </c>
      <c r="G10150" s="5" t="s">
        <v>13</v>
      </c>
      <c r="H10150">
        <v>10000131</v>
      </c>
      <c r="I10150" s="3" t="s">
        <v>38</v>
      </c>
      <c r="J10150" s="2">
        <v>3.1983081890268057</v>
      </c>
    </row>
    <row r="10151" spans="1:10" x14ac:dyDescent="0.2">
      <c r="A10151" t="s">
        <v>91</v>
      </c>
      <c r="B10151" s="1">
        <v>43281</v>
      </c>
      <c r="C10151" s="1" t="s">
        <v>9</v>
      </c>
      <c r="D10151" s="1" t="s">
        <v>15</v>
      </c>
      <c r="E10151">
        <v>1000002981</v>
      </c>
      <c r="F10151" t="s">
        <v>62</v>
      </c>
      <c r="G10151" s="5" t="s">
        <v>13</v>
      </c>
      <c r="H10151">
        <v>10000211</v>
      </c>
      <c r="I10151" s="3" t="s">
        <v>11</v>
      </c>
      <c r="J10151" s="2">
        <v>3.898719835847213</v>
      </c>
    </row>
    <row r="10152" spans="1:10" x14ac:dyDescent="0.2">
      <c r="A10152" t="s">
        <v>91</v>
      </c>
      <c r="B10152" s="1">
        <v>43281</v>
      </c>
      <c r="C10152" s="1" t="s">
        <v>9</v>
      </c>
      <c r="D10152" s="1" t="s">
        <v>15</v>
      </c>
      <c r="E10152">
        <v>1000002981</v>
      </c>
      <c r="F10152" t="s">
        <v>62</v>
      </c>
      <c r="G10152" s="5" t="s">
        <v>13</v>
      </c>
      <c r="H10152">
        <v>20000099</v>
      </c>
      <c r="I10152" s="3" t="s">
        <v>20</v>
      </c>
      <c r="J10152" s="2">
        <v>3.976694232564157</v>
      </c>
    </row>
    <row r="10153" spans="1:10" x14ac:dyDescent="0.2">
      <c r="A10153" t="s">
        <v>91</v>
      </c>
      <c r="B10153" s="1">
        <v>43281</v>
      </c>
      <c r="C10153" s="1" t="s">
        <v>9</v>
      </c>
      <c r="D10153" s="1" t="s">
        <v>59</v>
      </c>
      <c r="E10153">
        <v>1000000192</v>
      </c>
      <c r="F10153" t="s">
        <v>58</v>
      </c>
      <c r="G10153" s="5" t="s">
        <v>13</v>
      </c>
      <c r="H10153">
        <v>10000064</v>
      </c>
      <c r="I10153" s="3" t="s">
        <v>53</v>
      </c>
      <c r="J10153" s="2">
        <v>4.0562281172154409</v>
      </c>
    </row>
    <row r="10154" spans="1:10" x14ac:dyDescent="0.2">
      <c r="A10154" t="s">
        <v>91</v>
      </c>
      <c r="B10154" s="1">
        <v>43281</v>
      </c>
      <c r="C10154" s="1" t="s">
        <v>9</v>
      </c>
      <c r="D10154" s="1" t="s">
        <v>57</v>
      </c>
      <c r="E10154">
        <v>1000001502</v>
      </c>
      <c r="F10154" t="s">
        <v>56</v>
      </c>
      <c r="G10154" s="5" t="s">
        <v>13</v>
      </c>
      <c r="H10154">
        <v>10000131</v>
      </c>
      <c r="I10154" s="3" t="s">
        <v>38</v>
      </c>
      <c r="J10154" s="2">
        <v>4.2200997331509447</v>
      </c>
    </row>
    <row r="10155" spans="1:10" x14ac:dyDescent="0.2">
      <c r="A10155" t="s">
        <v>91</v>
      </c>
      <c r="B10155" s="1">
        <v>43281</v>
      </c>
      <c r="C10155" s="1" t="s">
        <v>9</v>
      </c>
      <c r="D10155" s="1" t="s">
        <v>17</v>
      </c>
      <c r="E10155">
        <v>1000001649</v>
      </c>
      <c r="F10155" t="s">
        <v>16</v>
      </c>
      <c r="G10155" s="5" t="s">
        <v>13</v>
      </c>
      <c r="H10155">
        <v>10000211</v>
      </c>
      <c r="I10155" s="3" t="s">
        <v>11</v>
      </c>
      <c r="J10155" s="2">
        <v>4.2219716695699994</v>
      </c>
    </row>
    <row r="10156" spans="1:10" x14ac:dyDescent="0.2">
      <c r="A10156" t="s">
        <v>91</v>
      </c>
      <c r="B10156" s="1">
        <v>43281</v>
      </c>
      <c r="C10156" s="1" t="s">
        <v>9</v>
      </c>
      <c r="D10156" s="1" t="s">
        <v>57</v>
      </c>
      <c r="E10156">
        <v>1000001502</v>
      </c>
      <c r="F10156" t="s">
        <v>56</v>
      </c>
      <c r="G10156" s="5" t="s">
        <v>13</v>
      </c>
      <c r="H10156">
        <v>10000211</v>
      </c>
      <c r="I10156" s="3" t="s">
        <v>11</v>
      </c>
      <c r="J10156" s="2">
        <v>4.3064111029614001</v>
      </c>
    </row>
    <row r="10157" spans="1:10" x14ac:dyDescent="0.2">
      <c r="A10157" t="s">
        <v>91</v>
      </c>
      <c r="B10157" s="1">
        <v>43281</v>
      </c>
      <c r="C10157" s="1" t="s">
        <v>9</v>
      </c>
      <c r="D10157" s="1" t="s">
        <v>17</v>
      </c>
      <c r="E10157">
        <v>1000000059</v>
      </c>
      <c r="F10157" t="s">
        <v>55</v>
      </c>
      <c r="G10157" s="5" t="s">
        <v>13</v>
      </c>
      <c r="H10157">
        <v>20000099</v>
      </c>
      <c r="I10157" s="3" t="s">
        <v>20</v>
      </c>
      <c r="J10157" s="2">
        <v>4.4803901115210403</v>
      </c>
    </row>
    <row r="10158" spans="1:10" x14ac:dyDescent="0.2">
      <c r="A10158" t="s">
        <v>91</v>
      </c>
      <c r="B10158" s="1">
        <v>43281</v>
      </c>
      <c r="C10158" s="1" t="s">
        <v>9</v>
      </c>
      <c r="D10158" s="1" t="s">
        <v>72</v>
      </c>
      <c r="E10158">
        <v>1000001699</v>
      </c>
      <c r="F10158" t="s">
        <v>71</v>
      </c>
      <c r="G10158" s="5" t="s">
        <v>13</v>
      </c>
      <c r="H10158">
        <v>10000131</v>
      </c>
      <c r="I10158" s="3" t="s">
        <v>38</v>
      </c>
      <c r="J10158" s="2">
        <v>4.0620252316594367</v>
      </c>
    </row>
    <row r="10159" spans="1:10" x14ac:dyDescent="0.2">
      <c r="A10159" t="s">
        <v>91</v>
      </c>
      <c r="B10159" s="1">
        <v>43281</v>
      </c>
      <c r="C10159" s="1" t="s">
        <v>9</v>
      </c>
      <c r="D10159" s="1" t="s">
        <v>72</v>
      </c>
      <c r="E10159">
        <v>1000001699</v>
      </c>
      <c r="F10159" t="s">
        <v>71</v>
      </c>
      <c r="G10159" s="5" t="s">
        <v>13</v>
      </c>
      <c r="H10159">
        <v>10000211</v>
      </c>
      <c r="I10159" s="3" t="s">
        <v>11</v>
      </c>
      <c r="J10159" s="2">
        <v>4.1432657362926255</v>
      </c>
    </row>
    <row r="10160" spans="1:10" x14ac:dyDescent="0.2">
      <c r="A10160" t="s">
        <v>91</v>
      </c>
      <c r="B10160" s="1">
        <v>43281</v>
      </c>
      <c r="C10160" s="1" t="s">
        <v>9</v>
      </c>
      <c r="D10160" s="1" t="s">
        <v>17</v>
      </c>
      <c r="E10160">
        <v>1000000059</v>
      </c>
      <c r="F10160" t="s">
        <v>55</v>
      </c>
      <c r="G10160" s="5" t="s">
        <v>13</v>
      </c>
      <c r="H10160">
        <v>10000064</v>
      </c>
      <c r="I10160" s="3" t="s">
        <v>53</v>
      </c>
      <c r="J10160" s="2">
        <v>1.105778736</v>
      </c>
    </row>
    <row r="10161" spans="1:10" x14ac:dyDescent="0.2">
      <c r="A10161" t="s">
        <v>91</v>
      </c>
      <c r="B10161" s="1">
        <v>43281</v>
      </c>
      <c r="C10161" s="1" t="s">
        <v>9</v>
      </c>
      <c r="D10161" s="1" t="s">
        <v>15</v>
      </c>
      <c r="E10161">
        <v>1000002981</v>
      </c>
      <c r="F10161" t="s">
        <v>62</v>
      </c>
      <c r="G10161" s="5" t="s">
        <v>13</v>
      </c>
      <c r="H10161">
        <v>10000064</v>
      </c>
      <c r="I10161" s="3" t="s">
        <v>53</v>
      </c>
      <c r="J10161" s="2">
        <v>0.69961219693440002</v>
      </c>
    </row>
    <row r="10162" spans="1:10" x14ac:dyDescent="0.2">
      <c r="A10162" t="s">
        <v>91</v>
      </c>
      <c r="B10162" s="1">
        <v>43281</v>
      </c>
      <c r="C10162" s="1" t="s">
        <v>9</v>
      </c>
      <c r="D10162" s="1" t="s">
        <v>75</v>
      </c>
      <c r="E10162">
        <v>1000000281</v>
      </c>
      <c r="F10162" t="s">
        <v>74</v>
      </c>
      <c r="G10162" s="5" t="s">
        <v>13</v>
      </c>
      <c r="H10162">
        <v>20000099</v>
      </c>
      <c r="I10162" s="3" t="s">
        <v>20</v>
      </c>
      <c r="J10162" s="2">
        <v>0.74243406028436087</v>
      </c>
    </row>
    <row r="10163" spans="1:10" x14ac:dyDescent="0.2">
      <c r="A10163" t="s">
        <v>91</v>
      </c>
      <c r="B10163" s="1">
        <v>43281</v>
      </c>
      <c r="C10163" s="1" t="s">
        <v>9</v>
      </c>
      <c r="D10163" s="1" t="s">
        <v>75</v>
      </c>
      <c r="E10163">
        <v>1000000281</v>
      </c>
      <c r="F10163" t="s">
        <v>74</v>
      </c>
      <c r="G10163" s="5" t="s">
        <v>13</v>
      </c>
      <c r="H10163">
        <v>10000131</v>
      </c>
      <c r="I10163" s="3" t="s">
        <v>38</v>
      </c>
      <c r="J10163" s="2">
        <v>0.78787696424624598</v>
      </c>
    </row>
    <row r="10164" spans="1:10" x14ac:dyDescent="0.2">
      <c r="A10164" t="s">
        <v>91</v>
      </c>
      <c r="B10164" s="1">
        <v>43281</v>
      </c>
      <c r="C10164" s="1" t="s">
        <v>9</v>
      </c>
      <c r="D10164" s="1" t="s">
        <v>75</v>
      </c>
      <c r="E10164">
        <v>1000000281</v>
      </c>
      <c r="F10164" t="s">
        <v>74</v>
      </c>
      <c r="G10164" s="5" t="s">
        <v>13</v>
      </c>
      <c r="H10164">
        <v>10000136</v>
      </c>
      <c r="I10164" s="3" t="s">
        <v>40</v>
      </c>
      <c r="J10164" s="2">
        <v>0.53254336422330673</v>
      </c>
    </row>
    <row r="10165" spans="1:10" x14ac:dyDescent="0.2">
      <c r="A10165" t="s">
        <v>91</v>
      </c>
      <c r="B10165" s="1">
        <v>43281</v>
      </c>
      <c r="C10165" s="1" t="s">
        <v>9</v>
      </c>
      <c r="D10165" s="1" t="s">
        <v>17</v>
      </c>
      <c r="E10165">
        <v>1000000059</v>
      </c>
      <c r="F10165" t="s">
        <v>55</v>
      </c>
      <c r="G10165" s="5" t="s">
        <v>13</v>
      </c>
      <c r="H10165">
        <v>10000136</v>
      </c>
      <c r="I10165" s="3" t="s">
        <v>40</v>
      </c>
      <c r="J10165" s="2">
        <v>0.5651392784606869</v>
      </c>
    </row>
    <row r="10166" spans="1:10" x14ac:dyDescent="0.2">
      <c r="A10166" t="s">
        <v>91</v>
      </c>
      <c r="B10166" s="1">
        <v>43281</v>
      </c>
      <c r="C10166" s="1" t="s">
        <v>9</v>
      </c>
      <c r="D10166" s="1" t="s">
        <v>72</v>
      </c>
      <c r="E10166">
        <v>1000000064</v>
      </c>
      <c r="F10166" t="s">
        <v>76</v>
      </c>
      <c r="G10166" s="5" t="s">
        <v>13</v>
      </c>
      <c r="H10166">
        <v>10000064</v>
      </c>
      <c r="I10166" s="3" t="s">
        <v>53</v>
      </c>
      <c r="J10166" s="2">
        <v>0.62395942848274366</v>
      </c>
    </row>
    <row r="10167" spans="1:10" x14ac:dyDescent="0.2">
      <c r="A10167" t="s">
        <v>91</v>
      </c>
      <c r="B10167" s="1">
        <v>43281</v>
      </c>
      <c r="C10167" s="1" t="s">
        <v>9</v>
      </c>
      <c r="D10167" s="1" t="s">
        <v>59</v>
      </c>
      <c r="E10167">
        <v>1000000192</v>
      </c>
      <c r="F10167" t="s">
        <v>58</v>
      </c>
      <c r="G10167" s="5" t="s">
        <v>13</v>
      </c>
      <c r="H10167">
        <v>10000172</v>
      </c>
      <c r="I10167" s="3" t="s">
        <v>18</v>
      </c>
      <c r="J10167" s="2">
        <v>0.67539375192494178</v>
      </c>
    </row>
    <row r="10168" spans="1:10" x14ac:dyDescent="0.2">
      <c r="A10168" t="s">
        <v>91</v>
      </c>
      <c r="B10168" s="1">
        <v>43281</v>
      </c>
      <c r="C10168" s="1" t="s">
        <v>9</v>
      </c>
      <c r="D10168" s="1" t="s">
        <v>15</v>
      </c>
      <c r="E10168">
        <v>1000002981</v>
      </c>
      <c r="F10168" t="s">
        <v>62</v>
      </c>
      <c r="G10168" s="5" t="s">
        <v>13</v>
      </c>
      <c r="H10168">
        <v>10000131</v>
      </c>
      <c r="I10168" s="3" t="s">
        <v>38</v>
      </c>
      <c r="J10168" s="2">
        <v>0.73106791774661883</v>
      </c>
    </row>
    <row r="10169" spans="1:10" x14ac:dyDescent="0.2">
      <c r="A10169" t="s">
        <v>91</v>
      </c>
      <c r="B10169" s="1">
        <v>43281</v>
      </c>
      <c r="C10169" s="1" t="s">
        <v>9</v>
      </c>
      <c r="D10169" s="1" t="s">
        <v>59</v>
      </c>
      <c r="E10169">
        <v>1000000192</v>
      </c>
      <c r="F10169" t="s">
        <v>58</v>
      </c>
      <c r="G10169" s="5" t="s">
        <v>13</v>
      </c>
      <c r="H10169">
        <v>10000111</v>
      </c>
      <c r="I10169" s="3" t="s">
        <v>37</v>
      </c>
      <c r="J10169" s="2">
        <v>0.76060306162358227</v>
      </c>
    </row>
    <row r="10170" spans="1:10" x14ac:dyDescent="0.2">
      <c r="A10170" t="s">
        <v>91</v>
      </c>
      <c r="B10170" s="1">
        <v>43281</v>
      </c>
      <c r="C10170" s="1" t="s">
        <v>9</v>
      </c>
      <c r="D10170" s="1" t="s">
        <v>17</v>
      </c>
      <c r="E10170">
        <v>1000001649</v>
      </c>
      <c r="F10170" t="s">
        <v>16</v>
      </c>
      <c r="G10170" s="5" t="s">
        <v>13</v>
      </c>
      <c r="H10170">
        <v>10000111</v>
      </c>
      <c r="I10170" s="3" t="s">
        <v>37</v>
      </c>
      <c r="J10170" s="2">
        <v>0.77581512285605403</v>
      </c>
    </row>
    <row r="10171" spans="1:10" x14ac:dyDescent="0.2">
      <c r="A10171" t="s">
        <v>91</v>
      </c>
      <c r="B10171" s="1">
        <v>43281</v>
      </c>
      <c r="C10171" s="1" t="s">
        <v>9</v>
      </c>
      <c r="D10171" s="1" t="s">
        <v>17</v>
      </c>
      <c r="E10171">
        <v>1000000059</v>
      </c>
      <c r="F10171" t="s">
        <v>55</v>
      </c>
      <c r="G10171" s="5" t="s">
        <v>13</v>
      </c>
      <c r="H10171">
        <v>10000211</v>
      </c>
      <c r="I10171" s="3" t="s">
        <v>11</v>
      </c>
      <c r="J10171" s="2">
        <v>0.84046809375590759</v>
      </c>
    </row>
    <row r="10172" spans="1:10" x14ac:dyDescent="0.2">
      <c r="A10172" t="s">
        <v>91</v>
      </c>
      <c r="B10172" s="1">
        <v>43281</v>
      </c>
      <c r="C10172" s="1" t="s">
        <v>9</v>
      </c>
      <c r="D10172" s="1" t="s">
        <v>59</v>
      </c>
      <c r="E10172">
        <v>1000000192</v>
      </c>
      <c r="F10172" t="s">
        <v>58</v>
      </c>
      <c r="G10172" s="5" t="s">
        <v>13</v>
      </c>
      <c r="H10172">
        <v>10000211</v>
      </c>
      <c r="I10172" s="3" t="s">
        <v>11</v>
      </c>
      <c r="J10172" s="2">
        <v>0.78527745563102558</v>
      </c>
    </row>
    <row r="10173" spans="1:10" x14ac:dyDescent="0.2">
      <c r="A10173" t="s">
        <v>91</v>
      </c>
      <c r="B10173" s="1">
        <v>43281</v>
      </c>
      <c r="C10173" s="1" t="s">
        <v>9</v>
      </c>
      <c r="D10173" s="1" t="s">
        <v>59</v>
      </c>
      <c r="E10173">
        <v>1000000192</v>
      </c>
      <c r="F10173" t="s">
        <v>58</v>
      </c>
      <c r="G10173" s="5" t="s">
        <v>13</v>
      </c>
      <c r="H10173">
        <v>10000136</v>
      </c>
      <c r="I10173" s="3" t="s">
        <v>40</v>
      </c>
      <c r="J10173" s="2">
        <v>1.9973286374206614</v>
      </c>
    </row>
    <row r="10174" spans="1:10" x14ac:dyDescent="0.2">
      <c r="A10174" t="s">
        <v>91</v>
      </c>
      <c r="B10174" s="1">
        <v>43281</v>
      </c>
      <c r="C10174" s="1" t="s">
        <v>9</v>
      </c>
      <c r="D10174" s="1" t="s">
        <v>12</v>
      </c>
      <c r="E10174">
        <v>1000000072</v>
      </c>
      <c r="F10174" t="s">
        <v>10</v>
      </c>
      <c r="G10174" s="5" t="s">
        <v>13</v>
      </c>
      <c r="H10174">
        <v>10000064</v>
      </c>
      <c r="I10174" s="3" t="s">
        <v>53</v>
      </c>
      <c r="J10174" s="2">
        <v>2.0372752101690748</v>
      </c>
    </row>
    <row r="10175" spans="1:10" x14ac:dyDescent="0.2">
      <c r="A10175" t="s">
        <v>91</v>
      </c>
      <c r="B10175" s="1">
        <v>43281</v>
      </c>
      <c r="C10175" s="1" t="s">
        <v>9</v>
      </c>
      <c r="D10175" s="1" t="s">
        <v>15</v>
      </c>
      <c r="E10175">
        <v>1000002981</v>
      </c>
      <c r="F10175" t="s">
        <v>62</v>
      </c>
      <c r="G10175" s="5" t="s">
        <v>13</v>
      </c>
      <c r="H10175">
        <v>10000136</v>
      </c>
      <c r="I10175" s="3" t="s">
        <v>40</v>
      </c>
      <c r="J10175" s="2">
        <v>2.0780207143724563</v>
      </c>
    </row>
    <row r="10176" spans="1:10" x14ac:dyDescent="0.2">
      <c r="A10176" t="s">
        <v>91</v>
      </c>
      <c r="B10176" s="1">
        <v>43281</v>
      </c>
      <c r="C10176" s="1" t="s">
        <v>9</v>
      </c>
      <c r="D10176" s="1" t="s">
        <v>59</v>
      </c>
      <c r="E10176">
        <v>1000000192</v>
      </c>
      <c r="F10176" t="s">
        <v>58</v>
      </c>
      <c r="G10176" s="5" t="s">
        <v>13</v>
      </c>
      <c r="H10176">
        <v>20000018</v>
      </c>
      <c r="I10176" s="3" t="s">
        <v>81</v>
      </c>
      <c r="J10176" s="2">
        <v>0.61797275123310325</v>
      </c>
    </row>
    <row r="10177" spans="1:10" x14ac:dyDescent="0.2">
      <c r="A10177" t="s">
        <v>91</v>
      </c>
      <c r="B10177" s="1">
        <v>43281</v>
      </c>
      <c r="C10177" s="1" t="s">
        <v>9</v>
      </c>
      <c r="D10177" s="1" t="s">
        <v>72</v>
      </c>
      <c r="E10177">
        <v>1000001699</v>
      </c>
      <c r="F10177" t="s">
        <v>71</v>
      </c>
      <c r="G10177" s="5" t="s">
        <v>13</v>
      </c>
      <c r="H10177">
        <v>10000064</v>
      </c>
      <c r="I10177" s="3" t="s">
        <v>53</v>
      </c>
      <c r="J10177" s="2">
        <v>1.0548093320124812</v>
      </c>
    </row>
    <row r="10178" spans="1:10" x14ac:dyDescent="0.2">
      <c r="A10178" t="s">
        <v>91</v>
      </c>
      <c r="B10178" s="1">
        <v>43281</v>
      </c>
      <c r="C10178" s="1" t="s">
        <v>9</v>
      </c>
      <c r="D10178" s="1" t="s">
        <v>75</v>
      </c>
      <c r="E10178">
        <v>1000000281</v>
      </c>
      <c r="F10178" t="s">
        <v>74</v>
      </c>
      <c r="G10178" s="5" t="s">
        <v>13</v>
      </c>
      <c r="H10178">
        <v>10000211</v>
      </c>
      <c r="I10178" s="3" t="s">
        <v>11</v>
      </c>
      <c r="J10178" s="2">
        <v>3.1419931497465599</v>
      </c>
    </row>
    <row r="10179" spans="1:10" x14ac:dyDescent="0.2">
      <c r="A10179" t="s">
        <v>91</v>
      </c>
      <c r="B10179" s="1">
        <v>43281</v>
      </c>
      <c r="C10179" s="1" t="s">
        <v>9</v>
      </c>
      <c r="D10179" s="1" t="s">
        <v>72</v>
      </c>
      <c r="E10179">
        <v>1000001699</v>
      </c>
      <c r="F10179" t="s">
        <v>71</v>
      </c>
      <c r="G10179" s="5" t="s">
        <v>13</v>
      </c>
      <c r="H10179">
        <v>10000136</v>
      </c>
      <c r="I10179" s="3" t="s">
        <v>40</v>
      </c>
      <c r="J10179" s="2">
        <v>3.6091624989660911</v>
      </c>
    </row>
    <row r="10180" spans="1:10" x14ac:dyDescent="0.2">
      <c r="A10180" t="s">
        <v>91</v>
      </c>
      <c r="B10180" s="1">
        <v>43281</v>
      </c>
      <c r="C10180" s="1" t="s">
        <v>9</v>
      </c>
      <c r="D10180" s="1" t="s">
        <v>15</v>
      </c>
      <c r="E10180">
        <v>1000002985</v>
      </c>
      <c r="F10180" t="s">
        <v>47</v>
      </c>
      <c r="G10180" s="5" t="s">
        <v>13</v>
      </c>
      <c r="H10180">
        <v>10000064</v>
      </c>
      <c r="I10180" s="3" t="s">
        <v>53</v>
      </c>
      <c r="J10180" s="2">
        <v>3.6813457489454127</v>
      </c>
    </row>
    <row r="10181" spans="1:10" x14ac:dyDescent="0.2">
      <c r="A10181" t="s">
        <v>91</v>
      </c>
      <c r="B10181" s="1">
        <v>43281</v>
      </c>
      <c r="C10181" s="1" t="s">
        <v>9</v>
      </c>
      <c r="D10181" s="1" t="s">
        <v>75</v>
      </c>
      <c r="E10181">
        <v>1000000281</v>
      </c>
      <c r="F10181" t="s">
        <v>74</v>
      </c>
      <c r="G10181" s="5" t="s">
        <v>13</v>
      </c>
      <c r="H10181">
        <v>10000064</v>
      </c>
      <c r="I10181" s="3" t="s">
        <v>53</v>
      </c>
      <c r="J10181" s="2">
        <v>2.7597209594146239</v>
      </c>
    </row>
    <row r="10182" spans="1:10" x14ac:dyDescent="0.2">
      <c r="A10182" t="s">
        <v>91</v>
      </c>
      <c r="B10182" s="1">
        <v>43281</v>
      </c>
      <c r="C10182" s="1" t="s">
        <v>22</v>
      </c>
      <c r="D10182" s="1" t="s">
        <v>46</v>
      </c>
      <c r="E10182">
        <v>1000001133</v>
      </c>
      <c r="F10182" t="s">
        <v>45</v>
      </c>
      <c r="G10182" s="5" t="s">
        <v>13</v>
      </c>
      <c r="H10182">
        <v>10000078</v>
      </c>
      <c r="I10182" s="3" t="s">
        <v>30</v>
      </c>
      <c r="J10182" s="2">
        <v>0.14134746887915722</v>
      </c>
    </row>
    <row r="10183" spans="1:10" x14ac:dyDescent="0.2">
      <c r="A10183" t="s">
        <v>91</v>
      </c>
      <c r="B10183" s="1">
        <v>43281</v>
      </c>
      <c r="C10183" s="1" t="s">
        <v>22</v>
      </c>
      <c r="D10183" s="1" t="s">
        <v>46</v>
      </c>
      <c r="E10183">
        <v>1000001133</v>
      </c>
      <c r="F10183" t="s">
        <v>45</v>
      </c>
      <c r="G10183" s="5" t="s">
        <v>13</v>
      </c>
      <c r="H10183">
        <v>10000131</v>
      </c>
      <c r="I10183" s="3" t="s">
        <v>38</v>
      </c>
      <c r="J10183" s="2">
        <v>4.0220000000000002</v>
      </c>
    </row>
    <row r="10184" spans="1:10" x14ac:dyDescent="0.2">
      <c r="A10184" t="s">
        <v>91</v>
      </c>
      <c r="B10184" s="1">
        <v>43281</v>
      </c>
      <c r="C10184" s="1" t="s">
        <v>22</v>
      </c>
      <c r="D10184" s="1" t="s">
        <v>29</v>
      </c>
      <c r="E10184">
        <v>1000000028</v>
      </c>
      <c r="F10184" t="s">
        <v>27</v>
      </c>
      <c r="G10184" s="5" t="s">
        <v>13</v>
      </c>
      <c r="H10184">
        <v>10000061</v>
      </c>
      <c r="I10184" s="3" t="s">
        <v>28</v>
      </c>
      <c r="J10184" s="2">
        <v>4.1024400000000005</v>
      </c>
    </row>
    <row r="10185" spans="1:10" x14ac:dyDescent="0.2">
      <c r="A10185" t="s">
        <v>91</v>
      </c>
      <c r="B10185" s="1">
        <v>43281</v>
      </c>
      <c r="C10185" s="1" t="s">
        <v>22</v>
      </c>
      <c r="D10185" s="1" t="s">
        <v>29</v>
      </c>
      <c r="E10185">
        <v>1000000028</v>
      </c>
      <c r="F10185" t="s">
        <v>27</v>
      </c>
      <c r="G10185" s="5" t="s">
        <v>13</v>
      </c>
      <c r="H10185">
        <v>10000078</v>
      </c>
      <c r="I10185" s="3" t="s">
        <v>30</v>
      </c>
      <c r="J10185" s="2">
        <v>4.1844888000000005</v>
      </c>
    </row>
    <row r="10186" spans="1:10" x14ac:dyDescent="0.2">
      <c r="A10186" t="s">
        <v>91</v>
      </c>
      <c r="B10186" s="1">
        <v>43281</v>
      </c>
      <c r="C10186" s="1" t="s">
        <v>22</v>
      </c>
      <c r="D10186" s="1" t="s">
        <v>29</v>
      </c>
      <c r="E10186">
        <v>1000000028</v>
      </c>
      <c r="F10186" t="s">
        <v>27</v>
      </c>
      <c r="G10186" s="5" t="s">
        <v>13</v>
      </c>
      <c r="H10186">
        <v>20000099</v>
      </c>
      <c r="I10186" s="3" t="s">
        <v>20</v>
      </c>
      <c r="J10186" s="2">
        <v>4.2681785760000004</v>
      </c>
    </row>
    <row r="10187" spans="1:10" x14ac:dyDescent="0.2">
      <c r="A10187" t="s">
        <v>91</v>
      </c>
      <c r="B10187" s="1">
        <v>43281</v>
      </c>
      <c r="C10187" s="1" t="s">
        <v>22</v>
      </c>
      <c r="D10187" s="1" t="s">
        <v>29</v>
      </c>
      <c r="E10187">
        <v>1000000054</v>
      </c>
      <c r="F10187" t="s">
        <v>36</v>
      </c>
      <c r="G10187" s="5" t="s">
        <v>13</v>
      </c>
      <c r="H10187">
        <v>10000111</v>
      </c>
      <c r="I10187" s="3" t="s">
        <v>37</v>
      </c>
      <c r="J10187" s="2">
        <v>4.3535421475199998</v>
      </c>
    </row>
    <row r="10188" spans="1:10" x14ac:dyDescent="0.2">
      <c r="A10188" t="s">
        <v>91</v>
      </c>
      <c r="B10188" s="1">
        <v>43281</v>
      </c>
      <c r="C10188" s="1" t="s">
        <v>22</v>
      </c>
      <c r="D10188" s="1" t="s">
        <v>29</v>
      </c>
      <c r="E10188">
        <v>1000000054</v>
      </c>
      <c r="F10188" t="s">
        <v>36</v>
      </c>
      <c r="G10188" s="5" t="s">
        <v>13</v>
      </c>
      <c r="H10188">
        <v>10000131</v>
      </c>
      <c r="I10188" s="3" t="s">
        <v>38</v>
      </c>
      <c r="J10188" s="2">
        <v>4.4406129904703997</v>
      </c>
    </row>
    <row r="10189" spans="1:10" x14ac:dyDescent="0.2">
      <c r="A10189" t="s">
        <v>91</v>
      </c>
      <c r="B10189" s="1">
        <v>43281</v>
      </c>
      <c r="C10189" s="1" t="s">
        <v>22</v>
      </c>
      <c r="D10189" s="1" t="s">
        <v>29</v>
      </c>
      <c r="E10189">
        <v>1000000101</v>
      </c>
      <c r="F10189" t="s">
        <v>39</v>
      </c>
      <c r="G10189" s="5" t="s">
        <v>13</v>
      </c>
      <c r="H10189">
        <v>10000131</v>
      </c>
      <c r="I10189" s="3" t="s">
        <v>38</v>
      </c>
      <c r="J10189" s="2">
        <v>4.5294252502798082</v>
      </c>
    </row>
    <row r="10190" spans="1:10" x14ac:dyDescent="0.2">
      <c r="A10190" t="s">
        <v>91</v>
      </c>
      <c r="B10190" s="1">
        <v>43281</v>
      </c>
      <c r="C10190" s="1" t="s">
        <v>22</v>
      </c>
      <c r="D10190" s="1" t="s">
        <v>29</v>
      </c>
      <c r="E10190">
        <v>1000000101</v>
      </c>
      <c r="F10190" t="s">
        <v>39</v>
      </c>
      <c r="G10190" s="5" t="s">
        <v>13</v>
      </c>
      <c r="H10190">
        <v>10000136</v>
      </c>
      <c r="I10190" s="3" t="s">
        <v>40</v>
      </c>
      <c r="J10190" s="2">
        <v>4.6200137552854041</v>
      </c>
    </row>
    <row r="10191" spans="1:10" x14ac:dyDescent="0.2">
      <c r="A10191" t="s">
        <v>91</v>
      </c>
      <c r="B10191" s="1">
        <v>43281</v>
      </c>
      <c r="C10191" s="1" t="s">
        <v>22</v>
      </c>
      <c r="D10191" s="1" t="s">
        <v>33</v>
      </c>
      <c r="E10191">
        <v>1000000031</v>
      </c>
      <c r="F10191" t="s">
        <v>32</v>
      </c>
      <c r="G10191" s="5" t="s">
        <v>13</v>
      </c>
      <c r="H10191">
        <v>20000099</v>
      </c>
      <c r="I10191" s="3" t="s">
        <v>20</v>
      </c>
      <c r="J10191" s="2">
        <v>4.8066623109989344</v>
      </c>
    </row>
    <row r="10192" spans="1:10" x14ac:dyDescent="0.2">
      <c r="A10192" t="s">
        <v>91</v>
      </c>
      <c r="B10192" s="1">
        <v>43281</v>
      </c>
      <c r="C10192" s="1" t="s">
        <v>22</v>
      </c>
      <c r="D10192" s="1" t="s">
        <v>46</v>
      </c>
      <c r="E10192">
        <v>1000001133</v>
      </c>
      <c r="F10192" t="s">
        <v>45</v>
      </c>
      <c r="G10192" s="5" t="s">
        <v>13</v>
      </c>
      <c r="H10192">
        <v>10000182</v>
      </c>
      <c r="I10192" s="3" t="s">
        <v>31</v>
      </c>
      <c r="J10192" s="2">
        <v>5.1008684977305583</v>
      </c>
    </row>
    <row r="10193" spans="1:10" x14ac:dyDescent="0.2">
      <c r="A10193" t="s">
        <v>91</v>
      </c>
      <c r="B10193" s="1">
        <v>43281</v>
      </c>
      <c r="C10193" s="1" t="s">
        <v>22</v>
      </c>
      <c r="D10193" s="1" t="s">
        <v>29</v>
      </c>
      <c r="E10193">
        <v>1000000101</v>
      </c>
      <c r="F10193" t="s">
        <v>39</v>
      </c>
      <c r="G10193" s="5" t="s">
        <v>13</v>
      </c>
      <c r="H10193">
        <v>10000061</v>
      </c>
      <c r="I10193" s="3" t="s">
        <v>28</v>
      </c>
      <c r="J10193" s="2">
        <v>5.2028858676851693</v>
      </c>
    </row>
    <row r="10194" spans="1:10" x14ac:dyDescent="0.2">
      <c r="A10194" t="s">
        <v>91</v>
      </c>
      <c r="B10194" s="1">
        <v>43281</v>
      </c>
      <c r="C10194" s="1" t="s">
        <v>22</v>
      </c>
      <c r="D10194" s="1" t="s">
        <v>29</v>
      </c>
      <c r="E10194">
        <v>1000000101</v>
      </c>
      <c r="F10194" t="s">
        <v>39</v>
      </c>
      <c r="G10194" s="5" t="s">
        <v>13</v>
      </c>
      <c r="H10194">
        <v>10000182</v>
      </c>
      <c r="I10194" s="3" t="s">
        <v>31</v>
      </c>
      <c r="J10194" s="2">
        <v>5.306943585038872</v>
      </c>
    </row>
    <row r="10195" spans="1:10" x14ac:dyDescent="0.2">
      <c r="A10195" t="s">
        <v>91</v>
      </c>
      <c r="B10195" s="1">
        <v>43281</v>
      </c>
      <c r="C10195" s="1" t="s">
        <v>22</v>
      </c>
      <c r="D10195" s="1" t="s">
        <v>35</v>
      </c>
      <c r="E10195">
        <v>1000000047</v>
      </c>
      <c r="F10195" t="s">
        <v>34</v>
      </c>
      <c r="G10195" s="5" t="s">
        <v>13</v>
      </c>
      <c r="H10195">
        <v>10000078</v>
      </c>
      <c r="I10195" s="3" t="s">
        <v>30</v>
      </c>
      <c r="J10195" s="2">
        <v>4.3450824567396502</v>
      </c>
    </row>
    <row r="10196" spans="1:10" x14ac:dyDescent="0.2">
      <c r="A10196" t="s">
        <v>91</v>
      </c>
      <c r="B10196" s="1">
        <v>43281</v>
      </c>
      <c r="C10196" s="1" t="s">
        <v>22</v>
      </c>
      <c r="D10196" s="1" t="s">
        <v>35</v>
      </c>
      <c r="E10196">
        <v>1000000047</v>
      </c>
      <c r="F10196" t="s">
        <v>34</v>
      </c>
      <c r="G10196" s="5" t="s">
        <v>13</v>
      </c>
      <c r="H10196">
        <v>10000131</v>
      </c>
      <c r="I10196" s="3" t="s">
        <v>38</v>
      </c>
      <c r="J10196" s="2">
        <v>4.4319841058744434</v>
      </c>
    </row>
    <row r="10197" spans="1:10" x14ac:dyDescent="0.2">
      <c r="A10197" t="s">
        <v>91</v>
      </c>
      <c r="B10197" s="1">
        <v>43281</v>
      </c>
      <c r="C10197" s="1" t="s">
        <v>22</v>
      </c>
      <c r="D10197" s="1" t="s">
        <v>46</v>
      </c>
      <c r="E10197">
        <v>1000001133</v>
      </c>
      <c r="F10197" t="s">
        <v>45</v>
      </c>
      <c r="G10197" s="5" t="s">
        <v>13</v>
      </c>
      <c r="H10197">
        <v>10000111</v>
      </c>
      <c r="I10197" s="3" t="s">
        <v>37</v>
      </c>
      <c r="J10197" s="2">
        <v>3.2622743528073421</v>
      </c>
    </row>
    <row r="10198" spans="1:10" x14ac:dyDescent="0.2">
      <c r="A10198" t="s">
        <v>91</v>
      </c>
      <c r="B10198" s="1">
        <v>43281</v>
      </c>
      <c r="C10198" s="1" t="s">
        <v>22</v>
      </c>
      <c r="D10198" s="1" t="s">
        <v>49</v>
      </c>
      <c r="E10198">
        <v>1000000018</v>
      </c>
      <c r="F10198" t="s">
        <v>48</v>
      </c>
      <c r="G10198" s="5" t="s">
        <v>13</v>
      </c>
      <c r="H10198">
        <v>10000131</v>
      </c>
      <c r="I10198" s="3" t="s">
        <v>38</v>
      </c>
      <c r="J10198" s="2">
        <v>3.3275198398634886</v>
      </c>
    </row>
    <row r="10199" spans="1:10" x14ac:dyDescent="0.2">
      <c r="A10199" t="s">
        <v>91</v>
      </c>
      <c r="B10199" s="1">
        <v>43281</v>
      </c>
      <c r="C10199" s="1" t="s">
        <v>22</v>
      </c>
      <c r="D10199" s="1" t="s">
        <v>29</v>
      </c>
      <c r="E10199">
        <v>1000000101</v>
      </c>
      <c r="F10199" t="s">
        <v>39</v>
      </c>
      <c r="G10199" s="5" t="s">
        <v>13</v>
      </c>
      <c r="H10199">
        <v>10000078</v>
      </c>
      <c r="I10199" s="3" t="s">
        <v>30</v>
      </c>
      <c r="J10199" s="2">
        <v>3.3940702366607587</v>
      </c>
    </row>
    <row r="10200" spans="1:10" x14ac:dyDescent="0.2">
      <c r="A10200" t="s">
        <v>91</v>
      </c>
      <c r="B10200" s="1">
        <v>43281</v>
      </c>
      <c r="C10200" s="1" t="s">
        <v>22</v>
      </c>
      <c r="D10200" s="1" t="s">
        <v>29</v>
      </c>
      <c r="E10200">
        <v>1000000101</v>
      </c>
      <c r="F10200" t="s">
        <v>39</v>
      </c>
      <c r="G10200" s="5" t="s">
        <v>13</v>
      </c>
      <c r="H10200">
        <v>20000099</v>
      </c>
      <c r="I10200" s="3" t="s">
        <v>20</v>
      </c>
      <c r="J10200" s="2">
        <v>3.4619516413939739</v>
      </c>
    </row>
    <row r="10201" spans="1:10" x14ac:dyDescent="0.2">
      <c r="A10201" t="s">
        <v>91</v>
      </c>
      <c r="B10201" s="1">
        <v>43281</v>
      </c>
      <c r="C10201" s="1" t="s">
        <v>22</v>
      </c>
      <c r="D10201" s="1" t="s">
        <v>35</v>
      </c>
      <c r="E10201">
        <v>1000000047</v>
      </c>
      <c r="F10201" t="s">
        <v>34</v>
      </c>
      <c r="G10201" s="5" t="s">
        <v>13</v>
      </c>
      <c r="H10201">
        <v>10000061</v>
      </c>
      <c r="I10201" s="3" t="s">
        <v>28</v>
      </c>
      <c r="J10201" s="2">
        <v>3.5311906742218531</v>
      </c>
    </row>
    <row r="10202" spans="1:10" x14ac:dyDescent="0.2">
      <c r="A10202" t="s">
        <v>91</v>
      </c>
      <c r="B10202" s="1">
        <v>43281</v>
      </c>
      <c r="C10202" s="1" t="s">
        <v>22</v>
      </c>
      <c r="D10202" s="1" t="s">
        <v>64</v>
      </c>
      <c r="E10202">
        <v>1000002973</v>
      </c>
      <c r="F10202" t="s">
        <v>63</v>
      </c>
      <c r="G10202" s="5" t="s">
        <v>13</v>
      </c>
      <c r="H10202">
        <v>10000078</v>
      </c>
      <c r="I10202" s="3" t="s">
        <v>30</v>
      </c>
      <c r="J10202" s="2">
        <v>4.304501727813963</v>
      </c>
    </row>
    <row r="10203" spans="1:10" x14ac:dyDescent="0.2">
      <c r="A10203" t="s">
        <v>91</v>
      </c>
      <c r="B10203" s="1">
        <v>43281</v>
      </c>
      <c r="C10203" s="1" t="s">
        <v>22</v>
      </c>
      <c r="D10203" s="1" t="s">
        <v>61</v>
      </c>
      <c r="E10203">
        <v>1000000579</v>
      </c>
      <c r="F10203" t="s">
        <v>60</v>
      </c>
      <c r="G10203" s="5" t="s">
        <v>13</v>
      </c>
      <c r="H10203">
        <v>10000182</v>
      </c>
      <c r="I10203" s="3" t="s">
        <v>31</v>
      </c>
      <c r="J10203" s="2">
        <v>4.3925393250206275</v>
      </c>
    </row>
    <row r="10204" spans="1:10" x14ac:dyDescent="0.2">
      <c r="A10204" t="s">
        <v>91</v>
      </c>
      <c r="B10204" s="1">
        <v>43281</v>
      </c>
      <c r="C10204" s="1" t="s">
        <v>22</v>
      </c>
      <c r="D10204" s="1" t="s">
        <v>29</v>
      </c>
      <c r="E10204">
        <v>1000000028</v>
      </c>
      <c r="F10204" t="s">
        <v>27</v>
      </c>
      <c r="G10204" s="5" t="s">
        <v>13</v>
      </c>
      <c r="H10204">
        <v>10000111</v>
      </c>
      <c r="I10204" s="3" t="s">
        <v>37</v>
      </c>
      <c r="J10204" s="2">
        <v>4.2019979137514607</v>
      </c>
    </row>
    <row r="10205" spans="1:10" x14ac:dyDescent="0.2">
      <c r="A10205" t="s">
        <v>91</v>
      </c>
      <c r="B10205" s="1">
        <v>43281</v>
      </c>
      <c r="C10205" s="1" t="s">
        <v>22</v>
      </c>
      <c r="D10205" s="1" t="s">
        <v>29</v>
      </c>
      <c r="E10205">
        <v>1000000054</v>
      </c>
      <c r="F10205" t="s">
        <v>36</v>
      </c>
      <c r="G10205" s="5" t="s">
        <v>13</v>
      </c>
      <c r="H10205">
        <v>10000136</v>
      </c>
      <c r="I10205" s="3" t="s">
        <v>40</v>
      </c>
      <c r="J10205" s="2">
        <v>4.2860378720264896</v>
      </c>
    </row>
    <row r="10206" spans="1:10" x14ac:dyDescent="0.2">
      <c r="A10206" t="s">
        <v>91</v>
      </c>
      <c r="B10206" s="1">
        <v>43281</v>
      </c>
      <c r="C10206" s="1" t="s">
        <v>22</v>
      </c>
      <c r="D10206" s="1" t="s">
        <v>33</v>
      </c>
      <c r="E10206">
        <v>1000000031</v>
      </c>
      <c r="F10206" t="s">
        <v>32</v>
      </c>
      <c r="G10206" s="5" t="s">
        <v>13</v>
      </c>
      <c r="H10206">
        <v>10000061</v>
      </c>
      <c r="I10206" s="3" t="s">
        <v>28</v>
      </c>
      <c r="J10206" s="2">
        <v>4.3717586294670197</v>
      </c>
    </row>
    <row r="10207" spans="1:10" x14ac:dyDescent="0.2">
      <c r="A10207" t="s">
        <v>91</v>
      </c>
      <c r="B10207" s="1">
        <v>43281</v>
      </c>
      <c r="C10207" s="1" t="s">
        <v>22</v>
      </c>
      <c r="D10207" s="1" t="s">
        <v>61</v>
      </c>
      <c r="E10207">
        <v>1000000579</v>
      </c>
      <c r="F10207" t="s">
        <v>60</v>
      </c>
      <c r="G10207" s="5" t="s">
        <v>13</v>
      </c>
      <c r="H10207">
        <v>10000078</v>
      </c>
      <c r="I10207" s="3" t="s">
        <v>30</v>
      </c>
      <c r="J10207" s="2">
        <v>3.9823776780974867</v>
      </c>
    </row>
    <row r="10208" spans="1:10" x14ac:dyDescent="0.2">
      <c r="A10208" t="s">
        <v>91</v>
      </c>
      <c r="B10208" s="1">
        <v>43281</v>
      </c>
      <c r="C10208" s="1" t="s">
        <v>22</v>
      </c>
      <c r="D10208" s="1" t="s">
        <v>49</v>
      </c>
      <c r="E10208">
        <v>1000000018</v>
      </c>
      <c r="F10208" t="s">
        <v>48</v>
      </c>
      <c r="G10208" s="5" t="s">
        <v>13</v>
      </c>
      <c r="H10208">
        <v>10000078</v>
      </c>
      <c r="I10208" s="3" t="s">
        <v>30</v>
      </c>
      <c r="J10208" s="2">
        <v>4.226131051018478</v>
      </c>
    </row>
    <row r="10209" spans="1:10" x14ac:dyDescent="0.2">
      <c r="A10209" t="s">
        <v>91</v>
      </c>
      <c r="B10209" s="1">
        <v>43281</v>
      </c>
      <c r="C10209" s="1" t="s">
        <v>22</v>
      </c>
      <c r="D10209" s="1" t="s">
        <v>69</v>
      </c>
      <c r="E10209">
        <v>1000000129</v>
      </c>
      <c r="F10209" t="s">
        <v>70</v>
      </c>
      <c r="G10209" s="5" t="s">
        <v>13</v>
      </c>
      <c r="H10209">
        <v>10000078</v>
      </c>
      <c r="I10209" s="3" t="s">
        <v>30</v>
      </c>
      <c r="J10209" s="2">
        <v>4.310653672038848</v>
      </c>
    </row>
    <row r="10210" spans="1:10" x14ac:dyDescent="0.2">
      <c r="A10210" t="s">
        <v>91</v>
      </c>
      <c r="B10210" s="1">
        <v>43281</v>
      </c>
      <c r="C10210" s="1" t="s">
        <v>22</v>
      </c>
      <c r="D10210" s="1" t="s">
        <v>69</v>
      </c>
      <c r="E10210">
        <v>1000000129</v>
      </c>
      <c r="F10210" t="s">
        <v>70</v>
      </c>
      <c r="G10210" s="5" t="s">
        <v>13</v>
      </c>
      <c r="H10210">
        <v>10000131</v>
      </c>
      <c r="I10210" s="3" t="s">
        <v>38</v>
      </c>
      <c r="J10210" s="2">
        <v>1.042</v>
      </c>
    </row>
    <row r="10211" spans="1:10" x14ac:dyDescent="0.2">
      <c r="A10211" t="s">
        <v>91</v>
      </c>
      <c r="B10211" s="1">
        <v>43281</v>
      </c>
      <c r="C10211" s="1" t="s">
        <v>22</v>
      </c>
      <c r="D10211" s="1" t="s">
        <v>29</v>
      </c>
      <c r="E10211">
        <v>1000000101</v>
      </c>
      <c r="F10211" t="s">
        <v>39</v>
      </c>
      <c r="G10211" s="5" t="s">
        <v>13</v>
      </c>
      <c r="H10211">
        <v>10000111</v>
      </c>
      <c r="I10211" s="3" t="s">
        <v>37</v>
      </c>
      <c r="J10211" s="2">
        <v>1.06284</v>
      </c>
    </row>
    <row r="10212" spans="1:10" x14ac:dyDescent="0.2">
      <c r="A10212" t="s">
        <v>91</v>
      </c>
      <c r="B10212" s="1">
        <v>43281</v>
      </c>
      <c r="C10212" s="1" t="s">
        <v>22</v>
      </c>
      <c r="D10212" s="1" t="s">
        <v>61</v>
      </c>
      <c r="E10212">
        <v>1000000579</v>
      </c>
      <c r="F10212" t="s">
        <v>60</v>
      </c>
      <c r="G10212" s="5" t="s">
        <v>13</v>
      </c>
      <c r="H10212">
        <v>20000099</v>
      </c>
      <c r="I10212" s="3" t="s">
        <v>20</v>
      </c>
      <c r="J10212" s="2">
        <v>1.0840968000000002</v>
      </c>
    </row>
    <row r="10213" spans="1:10" x14ac:dyDescent="0.2">
      <c r="A10213" t="s">
        <v>91</v>
      </c>
      <c r="B10213" s="1">
        <v>43281</v>
      </c>
      <c r="C10213" s="1" t="s">
        <v>22</v>
      </c>
      <c r="D10213" s="1" t="s">
        <v>49</v>
      </c>
      <c r="E10213">
        <v>1000000020</v>
      </c>
      <c r="F10213" t="s">
        <v>73</v>
      </c>
      <c r="G10213" s="5" t="s">
        <v>13</v>
      </c>
      <c r="H10213">
        <v>20000099</v>
      </c>
      <c r="I10213" s="3" t="s">
        <v>20</v>
      </c>
      <c r="J10213" s="2">
        <v>0.68589431071999996</v>
      </c>
    </row>
    <row r="10214" spans="1:10" x14ac:dyDescent="0.2">
      <c r="A10214" t="s">
        <v>91</v>
      </c>
      <c r="B10214" s="1">
        <v>43281</v>
      </c>
      <c r="C10214" s="1" t="s">
        <v>22</v>
      </c>
      <c r="D10214" s="1" t="s">
        <v>46</v>
      </c>
      <c r="E10214">
        <v>1000001133</v>
      </c>
      <c r="F10214" t="s">
        <v>45</v>
      </c>
      <c r="G10214" s="5" t="s">
        <v>13</v>
      </c>
      <c r="H10214">
        <v>10000061</v>
      </c>
      <c r="I10214" s="3" t="s">
        <v>28</v>
      </c>
      <c r="J10214" s="2">
        <v>0.71360444087308805</v>
      </c>
    </row>
    <row r="10215" spans="1:10" x14ac:dyDescent="0.2">
      <c r="A10215" t="s">
        <v>91</v>
      </c>
      <c r="B10215" s="1">
        <v>43281</v>
      </c>
      <c r="C10215" s="1" t="s">
        <v>22</v>
      </c>
      <c r="D10215" s="1" t="s">
        <v>49</v>
      </c>
      <c r="E10215">
        <v>1000000020</v>
      </c>
      <c r="F10215" t="s">
        <v>73</v>
      </c>
      <c r="G10215" s="5" t="s">
        <v>13</v>
      </c>
      <c r="H10215">
        <v>10000078</v>
      </c>
      <c r="I10215" s="3" t="s">
        <v>30</v>
      </c>
      <c r="J10215" s="2">
        <v>0.77242839631984905</v>
      </c>
    </row>
    <row r="10216" spans="1:10" x14ac:dyDescent="0.2">
      <c r="A10216" t="s">
        <v>91</v>
      </c>
      <c r="B10216" s="1">
        <v>43281</v>
      </c>
      <c r="C10216" s="1" t="s">
        <v>22</v>
      </c>
      <c r="D10216" s="1" t="s">
        <v>49</v>
      </c>
      <c r="E10216">
        <v>1000000020</v>
      </c>
      <c r="F10216" t="s">
        <v>73</v>
      </c>
      <c r="G10216" s="5" t="s">
        <v>13</v>
      </c>
      <c r="H10216">
        <v>10000136</v>
      </c>
      <c r="I10216" s="3" t="s">
        <v>40</v>
      </c>
      <c r="J10216" s="2">
        <v>0.80363450353117083</v>
      </c>
    </row>
    <row r="10217" spans="1:10" x14ac:dyDescent="0.2">
      <c r="A10217" t="s">
        <v>91</v>
      </c>
      <c r="B10217" s="1">
        <v>43281</v>
      </c>
      <c r="C10217" s="1" t="s">
        <v>22</v>
      </c>
      <c r="D10217" s="1" t="s">
        <v>61</v>
      </c>
      <c r="E10217">
        <v>1000000579</v>
      </c>
      <c r="F10217" t="s">
        <v>60</v>
      </c>
      <c r="G10217" s="5" t="s">
        <v>13</v>
      </c>
      <c r="H10217">
        <v>10000061</v>
      </c>
      <c r="I10217" s="3" t="s">
        <v>28</v>
      </c>
      <c r="J10217" s="2">
        <v>0.52210133747383014</v>
      </c>
    </row>
    <row r="10218" spans="1:10" x14ac:dyDescent="0.2">
      <c r="A10218" t="s">
        <v>91</v>
      </c>
      <c r="B10218" s="1">
        <v>43281</v>
      </c>
      <c r="C10218" s="1" t="s">
        <v>22</v>
      </c>
      <c r="D10218" s="1" t="s">
        <v>49</v>
      </c>
      <c r="E10218">
        <v>1000000018</v>
      </c>
      <c r="F10218" t="s">
        <v>48</v>
      </c>
      <c r="G10218" s="5" t="s">
        <v>13</v>
      </c>
      <c r="H10218">
        <v>20000099</v>
      </c>
      <c r="I10218" s="3" t="s">
        <v>20</v>
      </c>
      <c r="J10218" s="2">
        <v>0.54319423150777291</v>
      </c>
    </row>
    <row r="10219" spans="1:10" x14ac:dyDescent="0.2">
      <c r="A10219" t="s">
        <v>91</v>
      </c>
      <c r="B10219" s="1">
        <v>43281</v>
      </c>
      <c r="C10219" s="1" t="s">
        <v>22</v>
      </c>
      <c r="D10219" s="1" t="s">
        <v>29</v>
      </c>
      <c r="E10219">
        <v>1000000028</v>
      </c>
      <c r="F10219" t="s">
        <v>27</v>
      </c>
      <c r="G10219" s="5" t="s">
        <v>13</v>
      </c>
      <c r="H10219">
        <v>10000131</v>
      </c>
      <c r="I10219" s="3" t="s">
        <v>38</v>
      </c>
      <c r="J10219" s="2">
        <v>0.55405811613792832</v>
      </c>
    </row>
    <row r="10220" spans="1:10" x14ac:dyDescent="0.2">
      <c r="A10220" t="s">
        <v>91</v>
      </c>
      <c r="B10220" s="1">
        <v>43281</v>
      </c>
      <c r="C10220" s="1" t="s">
        <v>22</v>
      </c>
      <c r="D10220" s="1" t="s">
        <v>69</v>
      </c>
      <c r="E10220">
        <v>1000000129</v>
      </c>
      <c r="F10220" t="s">
        <v>70</v>
      </c>
      <c r="G10220" s="5" t="s">
        <v>13</v>
      </c>
      <c r="H10220">
        <v>10000136</v>
      </c>
      <c r="I10220" s="3" t="s">
        <v>40</v>
      </c>
      <c r="J10220" s="2">
        <v>0.57644206402990061</v>
      </c>
    </row>
    <row r="10221" spans="1:10" x14ac:dyDescent="0.2">
      <c r="A10221" t="s">
        <v>91</v>
      </c>
      <c r="B10221" s="1">
        <v>43281</v>
      </c>
      <c r="C10221" s="1" t="s">
        <v>22</v>
      </c>
      <c r="D10221" s="1" t="s">
        <v>49</v>
      </c>
      <c r="E10221">
        <v>1000000020</v>
      </c>
      <c r="F10221" t="s">
        <v>73</v>
      </c>
      <c r="G10221" s="5" t="s">
        <v>13</v>
      </c>
      <c r="H10221">
        <v>10000131</v>
      </c>
      <c r="I10221" s="3" t="s">
        <v>38</v>
      </c>
      <c r="J10221" s="2">
        <v>0.59973032341670862</v>
      </c>
    </row>
    <row r="10222" spans="1:10" x14ac:dyDescent="0.2">
      <c r="A10222" t="s">
        <v>91</v>
      </c>
      <c r="B10222" s="1">
        <v>43281</v>
      </c>
      <c r="C10222" s="1" t="s">
        <v>22</v>
      </c>
      <c r="D10222" s="1" t="s">
        <v>29</v>
      </c>
      <c r="E10222">
        <v>1000000054</v>
      </c>
      <c r="F10222" t="s">
        <v>36</v>
      </c>
      <c r="G10222" s="5" t="s">
        <v>13</v>
      </c>
      <c r="H10222">
        <v>10000078</v>
      </c>
      <c r="I10222" s="3" t="s">
        <v>30</v>
      </c>
      <c r="J10222" s="2">
        <v>0.61172492988504279</v>
      </c>
    </row>
    <row r="10223" spans="1:10" x14ac:dyDescent="0.2">
      <c r="A10223" t="s">
        <v>91</v>
      </c>
      <c r="B10223" s="1">
        <v>43281</v>
      </c>
      <c r="C10223" s="1" t="s">
        <v>22</v>
      </c>
      <c r="D10223" s="1" t="s">
        <v>49</v>
      </c>
      <c r="E10223">
        <v>1000000018</v>
      </c>
      <c r="F10223" t="s">
        <v>48</v>
      </c>
      <c r="G10223" s="5" t="s">
        <v>13</v>
      </c>
      <c r="H10223">
        <v>10000211</v>
      </c>
      <c r="I10223" s="3" t="s">
        <v>11</v>
      </c>
      <c r="J10223" s="2">
        <v>0.63643861705239857</v>
      </c>
    </row>
    <row r="10224" spans="1:10" x14ac:dyDescent="0.2">
      <c r="A10224" t="s">
        <v>91</v>
      </c>
      <c r="B10224" s="1">
        <v>43281</v>
      </c>
      <c r="C10224" s="1" t="s">
        <v>22</v>
      </c>
      <c r="D10224" s="1" t="s">
        <v>69</v>
      </c>
      <c r="E10224">
        <v>1000000129</v>
      </c>
      <c r="F10224" t="s">
        <v>70</v>
      </c>
      <c r="G10224" s="5" t="s">
        <v>13</v>
      </c>
      <c r="H10224">
        <v>20000099</v>
      </c>
      <c r="I10224" s="3" t="s">
        <v>20</v>
      </c>
      <c r="J10224" s="2">
        <v>0.64916738939344654</v>
      </c>
    </row>
    <row r="10225" spans="1:10" x14ac:dyDescent="0.2">
      <c r="A10225" t="s">
        <v>91</v>
      </c>
      <c r="B10225" s="1">
        <v>43281</v>
      </c>
      <c r="C10225" s="1" t="s">
        <v>22</v>
      </c>
      <c r="D10225" s="1" t="s">
        <v>46</v>
      </c>
      <c r="E10225">
        <v>1000001133</v>
      </c>
      <c r="F10225" t="s">
        <v>45</v>
      </c>
      <c r="G10225" s="5" t="s">
        <v>13</v>
      </c>
      <c r="H10225">
        <v>20000099</v>
      </c>
      <c r="I10225" s="3" t="s">
        <v>20</v>
      </c>
      <c r="J10225" s="2">
        <v>0.66215073718131545</v>
      </c>
    </row>
    <row r="10226" spans="1:10" x14ac:dyDescent="0.2">
      <c r="A10226" t="s">
        <v>91</v>
      </c>
      <c r="B10226" s="1">
        <v>43281</v>
      </c>
      <c r="C10226" s="1" t="s">
        <v>22</v>
      </c>
      <c r="D10226" s="1" t="s">
        <v>33</v>
      </c>
      <c r="E10226">
        <v>1000000031</v>
      </c>
      <c r="F10226" t="s">
        <v>32</v>
      </c>
      <c r="G10226" s="5" t="s">
        <v>13</v>
      </c>
      <c r="H10226">
        <v>10000136</v>
      </c>
      <c r="I10226" s="3" t="s">
        <v>40</v>
      </c>
      <c r="J10226" s="2">
        <v>0.68890162696344059</v>
      </c>
    </row>
    <row r="10227" spans="1:10" x14ac:dyDescent="0.2">
      <c r="A10227" t="s">
        <v>91</v>
      </c>
      <c r="B10227" s="1">
        <v>43281</v>
      </c>
      <c r="C10227" s="1" t="s">
        <v>22</v>
      </c>
      <c r="D10227" s="1" t="s">
        <v>35</v>
      </c>
      <c r="E10227">
        <v>1000000047</v>
      </c>
      <c r="F10227" t="s">
        <v>34</v>
      </c>
      <c r="G10227" s="5" t="s">
        <v>13</v>
      </c>
      <c r="H10227">
        <v>20000099</v>
      </c>
      <c r="I10227" s="3" t="s">
        <v>20</v>
      </c>
      <c r="J10227" s="2">
        <v>0.71673325269276367</v>
      </c>
    </row>
    <row r="10228" spans="1:10" x14ac:dyDescent="0.2">
      <c r="A10228" t="s">
        <v>91</v>
      </c>
      <c r="B10228" s="1">
        <v>43281</v>
      </c>
      <c r="C10228" s="1" t="s">
        <v>22</v>
      </c>
      <c r="D10228" s="1" t="s">
        <v>25</v>
      </c>
      <c r="E10228">
        <v>1000003183</v>
      </c>
      <c r="F10228" t="s">
        <v>23</v>
      </c>
      <c r="G10228" s="5" t="s">
        <v>13</v>
      </c>
      <c r="H10228">
        <v>10000111</v>
      </c>
      <c r="I10228" s="3" t="s">
        <v>37</v>
      </c>
      <c r="J10228" s="2">
        <v>0.7463116148958272</v>
      </c>
    </row>
    <row r="10229" spans="1:10" x14ac:dyDescent="0.2">
      <c r="A10229" t="s">
        <v>91</v>
      </c>
      <c r="B10229" s="1">
        <v>43281</v>
      </c>
      <c r="C10229" s="1" t="s">
        <v>22</v>
      </c>
      <c r="D10229" s="1" t="s">
        <v>61</v>
      </c>
      <c r="E10229">
        <v>1000000579</v>
      </c>
      <c r="F10229" t="s">
        <v>60</v>
      </c>
      <c r="G10229" s="5" t="s">
        <v>13</v>
      </c>
      <c r="H10229">
        <v>10000064</v>
      </c>
      <c r="I10229" s="3" t="s">
        <v>53</v>
      </c>
      <c r="J10229" s="2">
        <v>0.76123784719374388</v>
      </c>
    </row>
    <row r="10230" spans="1:10" x14ac:dyDescent="0.2">
      <c r="A10230" t="s">
        <v>91</v>
      </c>
      <c r="B10230" s="1">
        <v>43281</v>
      </c>
      <c r="C10230" s="1" t="s">
        <v>22</v>
      </c>
      <c r="D10230" s="1" t="s">
        <v>29</v>
      </c>
      <c r="E10230">
        <v>1000000028</v>
      </c>
      <c r="F10230" t="s">
        <v>27</v>
      </c>
      <c r="G10230" s="5" t="s">
        <v>13</v>
      </c>
      <c r="H10230">
        <v>10000136</v>
      </c>
      <c r="I10230" s="3" t="s">
        <v>40</v>
      </c>
      <c r="J10230" s="2">
        <v>0.77646260413761869</v>
      </c>
    </row>
    <row r="10231" spans="1:10" x14ac:dyDescent="0.2">
      <c r="A10231" t="s">
        <v>91</v>
      </c>
      <c r="B10231" s="1">
        <v>43281</v>
      </c>
      <c r="C10231" s="1" t="s">
        <v>22</v>
      </c>
      <c r="D10231" s="1" t="s">
        <v>35</v>
      </c>
      <c r="E10231">
        <v>1000000047</v>
      </c>
      <c r="F10231" t="s">
        <v>34</v>
      </c>
      <c r="G10231" s="5" t="s">
        <v>13</v>
      </c>
      <c r="H10231">
        <v>10000211</v>
      </c>
      <c r="I10231" s="3" t="s">
        <v>11</v>
      </c>
      <c r="J10231" s="2">
        <v>0.82398832721167414</v>
      </c>
    </row>
    <row r="10232" spans="1:10" x14ac:dyDescent="0.2">
      <c r="A10232" t="s">
        <v>91</v>
      </c>
      <c r="B10232" s="1">
        <v>43281</v>
      </c>
      <c r="C10232" s="1" t="s">
        <v>22</v>
      </c>
      <c r="D10232" s="1" t="s">
        <v>25</v>
      </c>
      <c r="E10232">
        <v>1000003183</v>
      </c>
      <c r="F10232" t="s">
        <v>23</v>
      </c>
      <c r="G10232" s="5" t="s">
        <v>13</v>
      </c>
      <c r="H10232">
        <v>10000136</v>
      </c>
      <c r="I10232" s="3" t="s">
        <v>40</v>
      </c>
      <c r="J10232" s="2">
        <v>1.5748800000000001</v>
      </c>
    </row>
    <row r="10233" spans="1:10" x14ac:dyDescent="0.2">
      <c r="A10233" t="s">
        <v>91</v>
      </c>
      <c r="B10233" s="1">
        <v>43281</v>
      </c>
      <c r="C10233" s="1" t="s">
        <v>22</v>
      </c>
      <c r="D10233" s="1" t="s">
        <v>29</v>
      </c>
      <c r="E10233">
        <v>1000000101</v>
      </c>
      <c r="F10233" t="s">
        <v>39</v>
      </c>
      <c r="G10233" s="5" t="s">
        <v>13</v>
      </c>
      <c r="H10233">
        <v>20000018</v>
      </c>
      <c r="I10233" s="3" t="s">
        <v>81</v>
      </c>
      <c r="J10233" s="2">
        <v>1.7047007601407997</v>
      </c>
    </row>
    <row r="10234" spans="1:10" x14ac:dyDescent="0.2">
      <c r="A10234" t="s">
        <v>91</v>
      </c>
      <c r="B10234" s="1">
        <v>43281</v>
      </c>
      <c r="C10234" s="1" t="s">
        <v>22</v>
      </c>
      <c r="D10234" s="1" t="s">
        <v>64</v>
      </c>
      <c r="E10234">
        <v>1000002973</v>
      </c>
      <c r="F10234" t="s">
        <v>63</v>
      </c>
      <c r="G10234" s="5" t="s">
        <v>13</v>
      </c>
      <c r="H10234">
        <v>10000136</v>
      </c>
      <c r="I10234" s="3" t="s">
        <v>40</v>
      </c>
      <c r="J10234" s="2">
        <v>1.8452229259528479</v>
      </c>
    </row>
    <row r="10235" spans="1:10" x14ac:dyDescent="0.2">
      <c r="A10235" t="s">
        <v>91</v>
      </c>
      <c r="B10235" s="1">
        <v>43281</v>
      </c>
      <c r="C10235" s="1" t="s">
        <v>22</v>
      </c>
      <c r="D10235" s="1" t="s">
        <v>64</v>
      </c>
      <c r="E10235">
        <v>1000002973</v>
      </c>
      <c r="F10235" t="s">
        <v>63</v>
      </c>
      <c r="G10235" s="5" t="s">
        <v>13</v>
      </c>
      <c r="H10235">
        <v>20000099</v>
      </c>
      <c r="I10235" s="3" t="s">
        <v>20</v>
      </c>
      <c r="J10235" s="2">
        <v>1.8821273844719051</v>
      </c>
    </row>
    <row r="10236" spans="1:10" x14ac:dyDescent="0.2">
      <c r="A10236" t="s">
        <v>91</v>
      </c>
      <c r="B10236" s="1">
        <v>43281</v>
      </c>
      <c r="C10236" s="1" t="s">
        <v>22</v>
      </c>
      <c r="D10236" s="1" t="s">
        <v>21</v>
      </c>
      <c r="E10236">
        <v>1000002872</v>
      </c>
      <c r="F10236" t="s">
        <v>19</v>
      </c>
      <c r="G10236" s="5" t="s">
        <v>13</v>
      </c>
      <c r="H10236">
        <v>10000136</v>
      </c>
      <c r="I10236" s="3" t="s">
        <v>40</v>
      </c>
      <c r="J10236" s="2">
        <v>0.68229185153715832</v>
      </c>
    </row>
    <row r="10237" spans="1:10" x14ac:dyDescent="0.2">
      <c r="A10237" t="s">
        <v>91</v>
      </c>
      <c r="B10237" s="1">
        <v>43281</v>
      </c>
      <c r="C10237" s="1" t="s">
        <v>22</v>
      </c>
      <c r="D10237" s="1" t="s">
        <v>29</v>
      </c>
      <c r="E10237">
        <v>1000000054</v>
      </c>
      <c r="F10237" t="s">
        <v>36</v>
      </c>
      <c r="G10237" s="5" t="s">
        <v>13</v>
      </c>
      <c r="H10237">
        <v>20000018</v>
      </c>
      <c r="I10237" s="3" t="s">
        <v>81</v>
      </c>
      <c r="J10237" s="2">
        <v>0.84834415902832094</v>
      </c>
    </row>
    <row r="10238" spans="1:10" x14ac:dyDescent="0.2">
      <c r="A10238" t="s">
        <v>91</v>
      </c>
      <c r="B10238" s="1">
        <v>43281</v>
      </c>
      <c r="C10238" s="1" t="s">
        <v>22</v>
      </c>
      <c r="D10238" s="1" t="s">
        <v>61</v>
      </c>
      <c r="E10238">
        <v>1000000579</v>
      </c>
      <c r="F10238" t="s">
        <v>60</v>
      </c>
      <c r="G10238" s="5" t="s">
        <v>13</v>
      </c>
      <c r="H10238">
        <v>20000018</v>
      </c>
      <c r="I10238" s="3" t="s">
        <v>81</v>
      </c>
      <c r="J10238" s="2">
        <v>0.91827500048040889</v>
      </c>
    </row>
    <row r="10239" spans="1:10" x14ac:dyDescent="0.2">
      <c r="A10239" t="s">
        <v>91</v>
      </c>
      <c r="B10239" s="1">
        <v>43281</v>
      </c>
      <c r="C10239" s="1" t="s">
        <v>22</v>
      </c>
      <c r="D10239" s="1" t="s">
        <v>61</v>
      </c>
      <c r="E10239">
        <v>1000000579</v>
      </c>
      <c r="F10239" t="s">
        <v>60</v>
      </c>
      <c r="G10239" s="5" t="s">
        <v>13</v>
      </c>
      <c r="H10239">
        <v>10000111</v>
      </c>
      <c r="I10239" s="3" t="s">
        <v>37</v>
      </c>
      <c r="J10239" s="2">
        <v>1.0759055186527309</v>
      </c>
    </row>
    <row r="10240" spans="1:10" x14ac:dyDescent="0.2">
      <c r="A10240" t="s">
        <v>91</v>
      </c>
      <c r="B10240" s="1">
        <v>43281</v>
      </c>
      <c r="C10240" s="1" t="s">
        <v>22</v>
      </c>
      <c r="D10240" s="1" t="s">
        <v>46</v>
      </c>
      <c r="E10240">
        <v>1000001133</v>
      </c>
      <c r="F10240" t="s">
        <v>45</v>
      </c>
      <c r="G10240" s="5" t="s">
        <v>13</v>
      </c>
      <c r="H10240">
        <v>20000018</v>
      </c>
      <c r="I10240" s="3" t="s">
        <v>81</v>
      </c>
      <c r="J10240" s="2">
        <v>1.1645947345111958</v>
      </c>
    </row>
    <row r="10241" spans="1:10" x14ac:dyDescent="0.2">
      <c r="A10241" t="s">
        <v>91</v>
      </c>
      <c r="B10241" s="1">
        <v>43281</v>
      </c>
      <c r="C10241" s="1" t="s">
        <v>22</v>
      </c>
      <c r="D10241" s="1" t="s">
        <v>49</v>
      </c>
      <c r="E10241">
        <v>1000000018</v>
      </c>
      <c r="F10241" t="s">
        <v>48</v>
      </c>
      <c r="G10241" s="5" t="s">
        <v>13</v>
      </c>
      <c r="H10241">
        <v>20000018</v>
      </c>
      <c r="I10241" s="3" t="s">
        <v>81</v>
      </c>
      <c r="J10241" s="2">
        <v>3.59</v>
      </c>
    </row>
    <row r="10242" spans="1:10" x14ac:dyDescent="0.2">
      <c r="A10242" t="s">
        <v>91</v>
      </c>
      <c r="B10242" s="1">
        <v>43281</v>
      </c>
      <c r="C10242" s="1" t="s">
        <v>22</v>
      </c>
      <c r="D10242" s="1" t="s">
        <v>35</v>
      </c>
      <c r="E10242">
        <v>1000000047</v>
      </c>
      <c r="F10242" t="s">
        <v>34</v>
      </c>
      <c r="G10242" s="5" t="s">
        <v>13</v>
      </c>
      <c r="H10242">
        <v>20000018</v>
      </c>
      <c r="I10242" s="3" t="s">
        <v>81</v>
      </c>
      <c r="J10242" s="2">
        <v>3.0803854409279996</v>
      </c>
    </row>
    <row r="10243" spans="1:10" x14ac:dyDescent="0.2">
      <c r="A10243" t="s">
        <v>91</v>
      </c>
      <c r="B10243" s="1">
        <v>43281</v>
      </c>
      <c r="C10243" s="1" t="s">
        <v>22</v>
      </c>
      <c r="D10243" s="1" t="s">
        <v>64</v>
      </c>
      <c r="E10243">
        <v>1000002973</v>
      </c>
      <c r="F10243" t="s">
        <v>63</v>
      </c>
      <c r="G10243" s="5" t="s">
        <v>13</v>
      </c>
      <c r="H10243">
        <v>20000018</v>
      </c>
      <c r="I10243" s="3" t="s">
        <v>81</v>
      </c>
      <c r="J10243" s="2">
        <v>3.7549726639243208</v>
      </c>
    </row>
    <row r="10244" spans="1:10" x14ac:dyDescent="0.2">
      <c r="A10244" t="s">
        <v>91</v>
      </c>
      <c r="B10244" s="1">
        <v>43282</v>
      </c>
      <c r="C10244" s="1" t="s">
        <v>43</v>
      </c>
      <c r="D10244" s="1" t="s">
        <v>42</v>
      </c>
      <c r="E10244">
        <v>1000000931</v>
      </c>
      <c r="F10244" t="s">
        <v>41</v>
      </c>
      <c r="G10244" s="5" t="s">
        <v>13</v>
      </c>
      <c r="H10244">
        <v>10000131</v>
      </c>
      <c r="I10244" s="3" t="s">
        <v>38</v>
      </c>
      <c r="J10244" s="2">
        <v>3.0469549334783728</v>
      </c>
    </row>
    <row r="10245" spans="1:10" x14ac:dyDescent="0.2">
      <c r="A10245" t="s">
        <v>91</v>
      </c>
      <c r="B10245" s="1">
        <v>43282</v>
      </c>
      <c r="C10245" s="1" t="s">
        <v>43</v>
      </c>
      <c r="D10245" s="1" t="s">
        <v>42</v>
      </c>
      <c r="E10245">
        <v>1000001014</v>
      </c>
      <c r="F10245" t="s">
        <v>44</v>
      </c>
      <c r="G10245" s="5" t="s">
        <v>13</v>
      </c>
      <c r="H10245">
        <v>10000078</v>
      </c>
      <c r="I10245" s="3" t="s">
        <v>30</v>
      </c>
      <c r="J10245" s="2">
        <v>3.1078940321479398</v>
      </c>
    </row>
    <row r="10246" spans="1:10" x14ac:dyDescent="0.2">
      <c r="A10246" t="s">
        <v>91</v>
      </c>
      <c r="B10246" s="1">
        <v>43282</v>
      </c>
      <c r="C10246" s="1" t="s">
        <v>43</v>
      </c>
      <c r="D10246" s="1" t="s">
        <v>42</v>
      </c>
      <c r="E10246">
        <v>1000001014</v>
      </c>
      <c r="F10246" t="s">
        <v>44</v>
      </c>
      <c r="G10246" s="5" t="s">
        <v>13</v>
      </c>
      <c r="H10246">
        <v>10000131</v>
      </c>
      <c r="I10246" s="3" t="s">
        <v>38</v>
      </c>
      <c r="J10246" s="2">
        <v>3.1700519127908988</v>
      </c>
    </row>
    <row r="10247" spans="1:10" x14ac:dyDescent="0.2">
      <c r="A10247" t="s">
        <v>91</v>
      </c>
      <c r="B10247" s="1">
        <v>43282</v>
      </c>
      <c r="C10247" s="1" t="s">
        <v>43</v>
      </c>
      <c r="D10247" s="1" t="s">
        <v>42</v>
      </c>
      <c r="E10247">
        <v>1000001014</v>
      </c>
      <c r="F10247" t="s">
        <v>44</v>
      </c>
      <c r="G10247" s="5" t="s">
        <v>13</v>
      </c>
      <c r="H10247">
        <v>20000099</v>
      </c>
      <c r="I10247" s="3" t="s">
        <v>20</v>
      </c>
      <c r="J10247" s="2">
        <v>3.2334529510467171</v>
      </c>
    </row>
    <row r="10248" spans="1:10" x14ac:dyDescent="0.2">
      <c r="A10248" t="s">
        <v>91</v>
      </c>
      <c r="B10248" s="1">
        <v>43282</v>
      </c>
      <c r="C10248" s="1" t="s">
        <v>43</v>
      </c>
      <c r="D10248" s="1" t="s">
        <v>51</v>
      </c>
      <c r="E10248">
        <v>1000000460</v>
      </c>
      <c r="F10248" t="s">
        <v>50</v>
      </c>
      <c r="G10248" s="5" t="s">
        <v>13</v>
      </c>
      <c r="H10248">
        <v>10000131</v>
      </c>
      <c r="I10248" s="3" t="s">
        <v>38</v>
      </c>
      <c r="J10248" s="2">
        <v>3.0027528807344281</v>
      </c>
    </row>
    <row r="10249" spans="1:10" x14ac:dyDescent="0.2">
      <c r="A10249" t="s">
        <v>91</v>
      </c>
      <c r="B10249" s="1">
        <v>43282</v>
      </c>
      <c r="C10249" s="1" t="s">
        <v>43</v>
      </c>
      <c r="D10249" s="1" t="s">
        <v>42</v>
      </c>
      <c r="E10249">
        <v>1000000931</v>
      </c>
      <c r="F10249" t="s">
        <v>41</v>
      </c>
      <c r="G10249" s="5" t="s">
        <v>13</v>
      </c>
      <c r="H10249">
        <v>10000182</v>
      </c>
      <c r="I10249" s="3" t="s">
        <v>31</v>
      </c>
      <c r="J10249" s="2">
        <v>3.0628079383491165</v>
      </c>
    </row>
    <row r="10250" spans="1:10" x14ac:dyDescent="0.2">
      <c r="A10250" t="s">
        <v>91</v>
      </c>
      <c r="B10250" s="1">
        <v>43282</v>
      </c>
      <c r="C10250" s="1" t="s">
        <v>43</v>
      </c>
      <c r="D10250" s="1" t="s">
        <v>42</v>
      </c>
      <c r="E10250">
        <v>1000001014</v>
      </c>
      <c r="F10250" t="s">
        <v>44</v>
      </c>
      <c r="G10250" s="5" t="s">
        <v>13</v>
      </c>
      <c r="H10250">
        <v>10000182</v>
      </c>
      <c r="I10250" s="3" t="s">
        <v>31</v>
      </c>
      <c r="J10250" s="2">
        <v>5.5718830080000004E-2</v>
      </c>
    </row>
    <row r="10251" spans="1:10" x14ac:dyDescent="0.2">
      <c r="A10251" t="s">
        <v>91</v>
      </c>
      <c r="B10251" s="1">
        <v>43282</v>
      </c>
      <c r="C10251" s="1" t="s">
        <v>43</v>
      </c>
      <c r="D10251" s="1" t="s">
        <v>51</v>
      </c>
      <c r="E10251">
        <v>1000000460</v>
      </c>
      <c r="F10251" t="s">
        <v>50</v>
      </c>
      <c r="G10251" s="5" t="s">
        <v>13</v>
      </c>
      <c r="H10251">
        <v>10000182</v>
      </c>
      <c r="I10251" s="3" t="s">
        <v>31</v>
      </c>
      <c r="J10251" s="2">
        <v>6.5283489961703217E-2</v>
      </c>
    </row>
    <row r="10252" spans="1:10" x14ac:dyDescent="0.2">
      <c r="A10252" t="s">
        <v>91</v>
      </c>
      <c r="B10252" s="1">
        <v>43282</v>
      </c>
      <c r="C10252" s="1" t="s">
        <v>43</v>
      </c>
      <c r="D10252" s="1" t="s">
        <v>42</v>
      </c>
      <c r="E10252">
        <v>1000001014</v>
      </c>
      <c r="F10252" t="s">
        <v>44</v>
      </c>
      <c r="G10252" s="5" t="s">
        <v>13</v>
      </c>
      <c r="H10252">
        <v>10000136</v>
      </c>
      <c r="I10252" s="3" t="s">
        <v>40</v>
      </c>
      <c r="J10252" s="2">
        <v>6.7920942956156027E-2</v>
      </c>
    </row>
    <row r="10253" spans="1:10" x14ac:dyDescent="0.2">
      <c r="A10253" t="s">
        <v>91</v>
      </c>
      <c r="B10253" s="1">
        <v>43282</v>
      </c>
      <c r="C10253" s="1" t="s">
        <v>43</v>
      </c>
      <c r="D10253" s="1" t="s">
        <v>42</v>
      </c>
      <c r="E10253">
        <v>1000000931</v>
      </c>
      <c r="F10253" t="s">
        <v>41</v>
      </c>
      <c r="G10253" s="5" t="s">
        <v>13</v>
      </c>
      <c r="H10253">
        <v>10000078</v>
      </c>
      <c r="I10253" s="3" t="s">
        <v>30</v>
      </c>
      <c r="J10253" s="2">
        <v>6.4723297981099964E-2</v>
      </c>
    </row>
    <row r="10254" spans="1:10" x14ac:dyDescent="0.2">
      <c r="A10254" t="s">
        <v>91</v>
      </c>
      <c r="B10254" s="1">
        <v>43282</v>
      </c>
      <c r="C10254" s="1" t="s">
        <v>43</v>
      </c>
      <c r="D10254" s="1" t="s">
        <v>42</v>
      </c>
      <c r="E10254">
        <v>1000000931</v>
      </c>
      <c r="F10254" t="s">
        <v>41</v>
      </c>
      <c r="G10254" s="5" t="s">
        <v>13</v>
      </c>
      <c r="H10254">
        <v>20000099</v>
      </c>
      <c r="I10254" s="3" t="s">
        <v>20</v>
      </c>
      <c r="J10254" s="2">
        <v>6.6017763940721966E-2</v>
      </c>
    </row>
    <row r="10255" spans="1:10" x14ac:dyDescent="0.2">
      <c r="A10255" t="s">
        <v>91</v>
      </c>
      <c r="B10255" s="1">
        <v>43282</v>
      </c>
      <c r="C10255" s="1" t="s">
        <v>43</v>
      </c>
      <c r="D10255" s="1" t="s">
        <v>78</v>
      </c>
      <c r="E10255">
        <v>1000003187</v>
      </c>
      <c r="F10255" t="s">
        <v>77</v>
      </c>
      <c r="G10255" s="5" t="s">
        <v>13</v>
      </c>
      <c r="H10255">
        <v>10000211</v>
      </c>
      <c r="I10255" s="3" t="s">
        <v>11</v>
      </c>
      <c r="J10255" s="2">
        <v>22.143544181871967</v>
      </c>
    </row>
    <row r="10256" spans="1:10" x14ac:dyDescent="0.2">
      <c r="A10256" t="s">
        <v>91</v>
      </c>
      <c r="B10256" s="1">
        <v>43282</v>
      </c>
      <c r="C10256" s="1" t="s">
        <v>43</v>
      </c>
      <c r="D10256" s="1" t="s">
        <v>80</v>
      </c>
      <c r="E10256">
        <v>1000003498</v>
      </c>
      <c r="F10256" t="s">
        <v>79</v>
      </c>
      <c r="G10256" s="5" t="s">
        <v>13</v>
      </c>
      <c r="H10256">
        <v>10000131</v>
      </c>
      <c r="I10256" s="3" t="s">
        <v>38</v>
      </c>
      <c r="J10256" s="2">
        <v>22.8603075588391</v>
      </c>
    </row>
    <row r="10257" spans="1:10" x14ac:dyDescent="0.2">
      <c r="A10257" t="s">
        <v>91</v>
      </c>
      <c r="B10257" s="1">
        <v>43282</v>
      </c>
      <c r="C10257" s="1" t="s">
        <v>43</v>
      </c>
      <c r="D10257" s="1" t="s">
        <v>78</v>
      </c>
      <c r="E10257">
        <v>1000003187</v>
      </c>
      <c r="F10257" t="s">
        <v>77</v>
      </c>
      <c r="G10257" s="5" t="s">
        <v>13</v>
      </c>
      <c r="H10257">
        <v>10000064</v>
      </c>
      <c r="I10257" s="3" t="s">
        <v>53</v>
      </c>
      <c r="J10257" s="2">
        <v>22.106971510802115</v>
      </c>
    </row>
    <row r="10258" spans="1:10" x14ac:dyDescent="0.2">
      <c r="A10258" t="s">
        <v>91</v>
      </c>
      <c r="B10258" s="1">
        <v>43282</v>
      </c>
      <c r="C10258" s="1" t="s">
        <v>43</v>
      </c>
      <c r="D10258" s="1" t="s">
        <v>78</v>
      </c>
      <c r="E10258">
        <v>1000003187</v>
      </c>
      <c r="F10258" t="s">
        <v>77</v>
      </c>
      <c r="G10258" s="5" t="s">
        <v>13</v>
      </c>
      <c r="H10258">
        <v>20000099</v>
      </c>
      <c r="I10258" s="3" t="s">
        <v>20</v>
      </c>
      <c r="J10258" s="2">
        <v>22.549110941018156</v>
      </c>
    </row>
    <row r="10259" spans="1:10" x14ac:dyDescent="0.2">
      <c r="A10259" t="s">
        <v>91</v>
      </c>
      <c r="B10259" s="1">
        <v>43282</v>
      </c>
      <c r="C10259" s="1" t="s">
        <v>43</v>
      </c>
      <c r="D10259" s="1" t="s">
        <v>78</v>
      </c>
      <c r="E10259">
        <v>1000003187</v>
      </c>
      <c r="F10259" t="s">
        <v>77</v>
      </c>
      <c r="G10259" s="5" t="s">
        <v>13</v>
      </c>
      <c r="H10259">
        <v>10000078</v>
      </c>
      <c r="I10259" s="3" t="s">
        <v>30</v>
      </c>
      <c r="J10259" s="2">
        <v>22.082569210866055</v>
      </c>
    </row>
    <row r="10260" spans="1:10" x14ac:dyDescent="0.2">
      <c r="A10260" t="s">
        <v>91</v>
      </c>
      <c r="B10260" s="1">
        <v>43282</v>
      </c>
      <c r="C10260" s="1" t="s">
        <v>43</v>
      </c>
      <c r="D10260" s="1" t="s">
        <v>80</v>
      </c>
      <c r="E10260">
        <v>1000003498</v>
      </c>
      <c r="F10260" t="s">
        <v>79</v>
      </c>
      <c r="G10260" s="5" t="s">
        <v>13</v>
      </c>
      <c r="H10260">
        <v>10000064</v>
      </c>
      <c r="I10260" s="3" t="s">
        <v>53</v>
      </c>
      <c r="J10260" s="2">
        <v>21.344220595083375</v>
      </c>
    </row>
    <row r="10261" spans="1:10" x14ac:dyDescent="0.2">
      <c r="A10261" t="s">
        <v>91</v>
      </c>
      <c r="B10261" s="1">
        <v>43282</v>
      </c>
      <c r="C10261" s="1" t="s">
        <v>43</v>
      </c>
      <c r="D10261" s="1" t="s">
        <v>78</v>
      </c>
      <c r="E10261">
        <v>1000003187</v>
      </c>
      <c r="F10261" t="s">
        <v>77</v>
      </c>
      <c r="G10261" s="5" t="s">
        <v>13</v>
      </c>
      <c r="H10261">
        <v>10000111</v>
      </c>
      <c r="I10261" s="3" t="s">
        <v>37</v>
      </c>
      <c r="J10261" s="2">
        <v>21.645527107124749</v>
      </c>
    </row>
    <row r="10262" spans="1:10" x14ac:dyDescent="0.2">
      <c r="A10262" t="s">
        <v>91</v>
      </c>
      <c r="B10262" s="1">
        <v>43282</v>
      </c>
      <c r="C10262" s="1" t="s">
        <v>43</v>
      </c>
      <c r="D10262" s="1" t="s">
        <v>78</v>
      </c>
      <c r="E10262">
        <v>1000003187</v>
      </c>
      <c r="F10262" t="s">
        <v>77</v>
      </c>
      <c r="G10262" s="5" t="s">
        <v>13</v>
      </c>
      <c r="H10262">
        <v>10000131</v>
      </c>
      <c r="I10262" s="3" t="s">
        <v>38</v>
      </c>
      <c r="J10262" s="2">
        <v>21.524437649267238</v>
      </c>
    </row>
    <row r="10263" spans="1:10" x14ac:dyDescent="0.2">
      <c r="A10263" t="s">
        <v>91</v>
      </c>
      <c r="B10263" s="1">
        <v>43282</v>
      </c>
      <c r="C10263" s="1" t="s">
        <v>43</v>
      </c>
      <c r="D10263" s="1" t="s">
        <v>80</v>
      </c>
      <c r="E10263">
        <v>1000003498</v>
      </c>
      <c r="F10263" t="s">
        <v>79</v>
      </c>
      <c r="G10263" s="5" t="s">
        <v>13</v>
      </c>
      <c r="H10263">
        <v>10000136</v>
      </c>
      <c r="I10263" s="3" t="s">
        <v>40</v>
      </c>
      <c r="J10263" s="2">
        <v>22.023213137481658</v>
      </c>
    </row>
    <row r="10264" spans="1:10" x14ac:dyDescent="0.2">
      <c r="A10264" t="s">
        <v>91</v>
      </c>
      <c r="B10264" s="1">
        <v>43282</v>
      </c>
      <c r="C10264" s="1" t="s">
        <v>43</v>
      </c>
      <c r="D10264" s="1" t="s">
        <v>80</v>
      </c>
      <c r="E10264">
        <v>1000003498</v>
      </c>
      <c r="F10264" t="s">
        <v>79</v>
      </c>
      <c r="G10264" s="5" t="s">
        <v>13</v>
      </c>
      <c r="H10264">
        <v>20000099</v>
      </c>
      <c r="I10264" s="3" t="s">
        <v>20</v>
      </c>
      <c r="J10264" s="2">
        <v>0.41</v>
      </c>
    </row>
    <row r="10265" spans="1:10" x14ac:dyDescent="0.2">
      <c r="A10265" t="s">
        <v>91</v>
      </c>
      <c r="B10265" s="1">
        <v>43282</v>
      </c>
      <c r="C10265" s="1" t="s">
        <v>43</v>
      </c>
      <c r="D10265" s="1" t="s">
        <v>51</v>
      </c>
      <c r="E10265">
        <v>1000000460</v>
      </c>
      <c r="F10265" t="s">
        <v>50</v>
      </c>
      <c r="G10265" s="5" t="s">
        <v>13</v>
      </c>
      <c r="H10265">
        <v>20000099</v>
      </c>
      <c r="I10265" s="3" t="s">
        <v>20</v>
      </c>
      <c r="J10265" s="2">
        <v>0.19179718560000006</v>
      </c>
    </row>
    <row r="10266" spans="1:10" x14ac:dyDescent="0.2">
      <c r="A10266" t="s">
        <v>91</v>
      </c>
      <c r="B10266" s="1">
        <v>43282</v>
      </c>
      <c r="C10266" s="1" t="s">
        <v>43</v>
      </c>
      <c r="D10266" s="1" t="s">
        <v>42</v>
      </c>
      <c r="E10266">
        <v>1000000931</v>
      </c>
      <c r="F10266" t="s">
        <v>41</v>
      </c>
      <c r="G10266" s="5" t="s">
        <v>13</v>
      </c>
      <c r="H10266">
        <v>10000136</v>
      </c>
      <c r="I10266" s="3" t="s">
        <v>40</v>
      </c>
      <c r="J10266" s="2">
        <v>0.22472097175807274</v>
      </c>
    </row>
    <row r="10267" spans="1:10" x14ac:dyDescent="0.2">
      <c r="A10267" t="s">
        <v>91</v>
      </c>
      <c r="B10267" s="1">
        <v>43282</v>
      </c>
      <c r="C10267" s="1" t="s">
        <v>43</v>
      </c>
      <c r="D10267" s="1" t="s">
        <v>80</v>
      </c>
      <c r="E10267">
        <v>1000003498</v>
      </c>
      <c r="F10267" t="s">
        <v>79</v>
      </c>
      <c r="G10267" s="5" t="s">
        <v>13</v>
      </c>
      <c r="H10267">
        <v>10000211</v>
      </c>
      <c r="I10267" s="3" t="s">
        <v>11</v>
      </c>
      <c r="J10267" s="2">
        <v>0.29651454984962844</v>
      </c>
    </row>
    <row r="10268" spans="1:10" x14ac:dyDescent="0.2">
      <c r="A10268" t="s">
        <v>91</v>
      </c>
      <c r="B10268" s="1">
        <v>43282</v>
      </c>
      <c r="C10268" s="1" t="s">
        <v>43</v>
      </c>
      <c r="D10268" s="1" t="s">
        <v>78</v>
      </c>
      <c r="E10268">
        <v>1000003187</v>
      </c>
      <c r="F10268" t="s">
        <v>77</v>
      </c>
      <c r="G10268" s="5" t="s">
        <v>13</v>
      </c>
      <c r="H10268">
        <v>20000018</v>
      </c>
      <c r="I10268" s="3" t="s">
        <v>81</v>
      </c>
      <c r="J10268" s="2">
        <v>0.39906954449504672</v>
      </c>
    </row>
    <row r="10269" spans="1:10" x14ac:dyDescent="0.2">
      <c r="A10269" t="s">
        <v>91</v>
      </c>
      <c r="B10269" s="1">
        <v>43282</v>
      </c>
      <c r="C10269" s="1" t="s">
        <v>43</v>
      </c>
      <c r="D10269" s="1" t="s">
        <v>78</v>
      </c>
      <c r="E10269">
        <v>1000003187</v>
      </c>
      <c r="F10269" t="s">
        <v>77</v>
      </c>
      <c r="G10269" s="5" t="s">
        <v>13</v>
      </c>
      <c r="H10269">
        <v>10000136</v>
      </c>
      <c r="I10269" s="3" t="s">
        <v>40</v>
      </c>
      <c r="J10269" s="2">
        <v>0.15015498923520001</v>
      </c>
    </row>
    <row r="10270" spans="1:10" x14ac:dyDescent="0.2">
      <c r="A10270" t="s">
        <v>91</v>
      </c>
      <c r="B10270" s="1">
        <v>43282</v>
      </c>
      <c r="C10270" s="1" t="s">
        <v>43</v>
      </c>
      <c r="D10270" s="1" t="s">
        <v>42</v>
      </c>
      <c r="E10270">
        <v>1000000931</v>
      </c>
      <c r="F10270" t="s">
        <v>41</v>
      </c>
      <c r="G10270" s="5" t="s">
        <v>13</v>
      </c>
      <c r="H10270">
        <v>20000018</v>
      </c>
      <c r="I10270" s="3" t="s">
        <v>81</v>
      </c>
      <c r="J10270" s="2">
        <v>0.16909890594167273</v>
      </c>
    </row>
    <row r="10271" spans="1:10" x14ac:dyDescent="0.2">
      <c r="A10271" t="s">
        <v>91</v>
      </c>
      <c r="B10271" s="1">
        <v>43282</v>
      </c>
      <c r="C10271" s="1" t="s">
        <v>9</v>
      </c>
      <c r="D10271" s="1" t="s">
        <v>15</v>
      </c>
      <c r="E10271">
        <v>1000002986</v>
      </c>
      <c r="F10271" t="s">
        <v>14</v>
      </c>
      <c r="G10271" s="5" t="s">
        <v>13</v>
      </c>
      <c r="H10271">
        <v>10000211</v>
      </c>
      <c r="I10271" s="3" t="s">
        <v>11</v>
      </c>
      <c r="J10271" s="2">
        <v>2.8712136861749746</v>
      </c>
    </row>
    <row r="10272" spans="1:10" x14ac:dyDescent="0.2">
      <c r="A10272" t="s">
        <v>91</v>
      </c>
      <c r="B10272" s="1">
        <v>43282</v>
      </c>
      <c r="C10272" s="1" t="s">
        <v>9</v>
      </c>
      <c r="D10272" s="1" t="s">
        <v>12</v>
      </c>
      <c r="E10272">
        <v>1000000072</v>
      </c>
      <c r="F10272" t="s">
        <v>10</v>
      </c>
      <c r="G10272" s="5" t="s">
        <v>13</v>
      </c>
      <c r="H10272">
        <v>10000211</v>
      </c>
      <c r="I10272" s="3" t="s">
        <v>11</v>
      </c>
      <c r="J10272" s="2">
        <v>2.9286379598984742</v>
      </c>
    </row>
    <row r="10273" spans="1:10" x14ac:dyDescent="0.2">
      <c r="A10273" t="s">
        <v>91</v>
      </c>
      <c r="B10273" s="1">
        <v>43282</v>
      </c>
      <c r="C10273" s="1" t="s">
        <v>9</v>
      </c>
      <c r="D10273" s="1" t="s">
        <v>15</v>
      </c>
      <c r="E10273">
        <v>1000002985</v>
      </c>
      <c r="F10273" t="s">
        <v>47</v>
      </c>
      <c r="G10273" s="5" t="s">
        <v>13</v>
      </c>
      <c r="H10273">
        <v>10000211</v>
      </c>
      <c r="I10273" s="3" t="s">
        <v>11</v>
      </c>
      <c r="J10273" s="2">
        <v>3.2981220100676518</v>
      </c>
    </row>
    <row r="10274" spans="1:10" x14ac:dyDescent="0.2">
      <c r="A10274" t="s">
        <v>91</v>
      </c>
      <c r="B10274" s="1">
        <v>43282</v>
      </c>
      <c r="C10274" s="1" t="s">
        <v>9</v>
      </c>
      <c r="D10274" s="1" t="s">
        <v>57</v>
      </c>
      <c r="E10274">
        <v>1000001502</v>
      </c>
      <c r="F10274" t="s">
        <v>56</v>
      </c>
      <c r="G10274" s="5" t="s">
        <v>13</v>
      </c>
      <c r="H10274">
        <v>10000064</v>
      </c>
      <c r="I10274" s="3" t="s">
        <v>53</v>
      </c>
      <c r="J10274" s="2">
        <v>5.6833206681600003E-2</v>
      </c>
    </row>
    <row r="10275" spans="1:10" x14ac:dyDescent="0.2">
      <c r="A10275" t="s">
        <v>91</v>
      </c>
      <c r="B10275" s="1">
        <v>43282</v>
      </c>
      <c r="C10275" s="1" t="s">
        <v>9</v>
      </c>
      <c r="D10275" s="1" t="s">
        <v>17</v>
      </c>
      <c r="E10275">
        <v>1000000059</v>
      </c>
      <c r="F10275" t="s">
        <v>55</v>
      </c>
      <c r="G10275" s="5" t="s">
        <v>13</v>
      </c>
      <c r="H10275">
        <v>10000131</v>
      </c>
      <c r="I10275" s="3" t="s">
        <v>38</v>
      </c>
      <c r="J10275" s="2">
        <v>5.7969870815232E-2</v>
      </c>
    </row>
    <row r="10276" spans="1:10" x14ac:dyDescent="0.2">
      <c r="A10276" t="s">
        <v>91</v>
      </c>
      <c r="B10276" s="1">
        <v>43282</v>
      </c>
      <c r="C10276" s="1" t="s">
        <v>9</v>
      </c>
      <c r="D10276" s="1" t="s">
        <v>15</v>
      </c>
      <c r="E10276">
        <v>1000002981</v>
      </c>
      <c r="F10276" t="s">
        <v>62</v>
      </c>
      <c r="G10276" s="5" t="s">
        <v>13</v>
      </c>
      <c r="H10276">
        <v>10000211</v>
      </c>
      <c r="I10276" s="3" t="s">
        <v>11</v>
      </c>
      <c r="J10276" s="2">
        <v>7.0664949051584727E-2</v>
      </c>
    </row>
    <row r="10277" spans="1:10" x14ac:dyDescent="0.2">
      <c r="A10277" t="s">
        <v>91</v>
      </c>
      <c r="B10277" s="1">
        <v>43282</v>
      </c>
      <c r="C10277" s="1" t="s">
        <v>9</v>
      </c>
      <c r="D10277" s="1" t="s">
        <v>15</v>
      </c>
      <c r="E10277">
        <v>1000002981</v>
      </c>
      <c r="F10277" t="s">
        <v>62</v>
      </c>
      <c r="G10277" s="5" t="s">
        <v>13</v>
      </c>
      <c r="H10277">
        <v>20000099</v>
      </c>
      <c r="I10277" s="3" t="s">
        <v>20</v>
      </c>
      <c r="J10277" s="2">
        <v>7.2078248032616421E-2</v>
      </c>
    </row>
    <row r="10278" spans="1:10" x14ac:dyDescent="0.2">
      <c r="A10278" t="s">
        <v>91</v>
      </c>
      <c r="B10278" s="1">
        <v>43282</v>
      </c>
      <c r="C10278" s="1" t="s">
        <v>9</v>
      </c>
      <c r="D10278" s="1" t="s">
        <v>59</v>
      </c>
      <c r="E10278">
        <v>1000000192</v>
      </c>
      <c r="F10278" t="s">
        <v>58</v>
      </c>
      <c r="G10278" s="5" t="s">
        <v>13</v>
      </c>
      <c r="H10278">
        <v>10000064</v>
      </c>
      <c r="I10278" s="3" t="s">
        <v>53</v>
      </c>
      <c r="J10278" s="2">
        <v>7.3519812993268763E-2</v>
      </c>
    </row>
    <row r="10279" spans="1:10" x14ac:dyDescent="0.2">
      <c r="A10279" t="s">
        <v>91</v>
      </c>
      <c r="B10279" s="1">
        <v>43282</v>
      </c>
      <c r="C10279" s="1" t="s">
        <v>9</v>
      </c>
      <c r="D10279" s="1" t="s">
        <v>57</v>
      </c>
      <c r="E10279">
        <v>1000001502</v>
      </c>
      <c r="F10279" t="s">
        <v>56</v>
      </c>
      <c r="G10279" s="5" t="s">
        <v>13</v>
      </c>
      <c r="H10279">
        <v>10000131</v>
      </c>
      <c r="I10279" s="3" t="s">
        <v>38</v>
      </c>
      <c r="J10279" s="2">
        <v>6.2210013438196814E-2</v>
      </c>
    </row>
    <row r="10280" spans="1:10" x14ac:dyDescent="0.2">
      <c r="A10280" t="s">
        <v>91</v>
      </c>
      <c r="B10280" s="1">
        <v>43282</v>
      </c>
      <c r="C10280" s="1" t="s">
        <v>9</v>
      </c>
      <c r="D10280" s="1" t="s">
        <v>17</v>
      </c>
      <c r="E10280">
        <v>1000001649</v>
      </c>
      <c r="F10280" t="s">
        <v>16</v>
      </c>
      <c r="G10280" s="5" t="s">
        <v>13</v>
      </c>
      <c r="H10280">
        <v>10000211</v>
      </c>
      <c r="I10280" s="3" t="s">
        <v>11</v>
      </c>
      <c r="J10280" s="2">
        <v>6.7338119219536405E-2</v>
      </c>
    </row>
    <row r="10281" spans="1:10" x14ac:dyDescent="0.2">
      <c r="A10281" t="s">
        <v>91</v>
      </c>
      <c r="B10281" s="1">
        <v>43282</v>
      </c>
      <c r="C10281" s="1" t="s">
        <v>9</v>
      </c>
      <c r="D10281" s="1" t="s">
        <v>57</v>
      </c>
      <c r="E10281">
        <v>1000001502</v>
      </c>
      <c r="F10281" t="s">
        <v>56</v>
      </c>
      <c r="G10281" s="5" t="s">
        <v>13</v>
      </c>
      <c r="H10281">
        <v>10000211</v>
      </c>
      <c r="I10281" s="3" t="s">
        <v>11</v>
      </c>
      <c r="J10281" s="2">
        <v>6.868488160392712E-2</v>
      </c>
    </row>
    <row r="10282" spans="1:10" x14ac:dyDescent="0.2">
      <c r="A10282" t="s">
        <v>91</v>
      </c>
      <c r="B10282" s="1">
        <v>43282</v>
      </c>
      <c r="C10282" s="1" t="s">
        <v>9</v>
      </c>
      <c r="D10282" s="1" t="s">
        <v>17</v>
      </c>
      <c r="E10282">
        <v>1000000059</v>
      </c>
      <c r="F10282" t="s">
        <v>55</v>
      </c>
      <c r="G10282" s="5" t="s">
        <v>13</v>
      </c>
      <c r="H10282">
        <v>20000099</v>
      </c>
      <c r="I10282" s="3" t="s">
        <v>20</v>
      </c>
      <c r="J10282" s="2">
        <v>7.1459750820725781E-2</v>
      </c>
    </row>
    <row r="10283" spans="1:10" x14ac:dyDescent="0.2">
      <c r="A10283" t="s">
        <v>91</v>
      </c>
      <c r="B10283" s="1">
        <v>43282</v>
      </c>
      <c r="C10283" s="1" t="s">
        <v>9</v>
      </c>
      <c r="D10283" s="1" t="s">
        <v>72</v>
      </c>
      <c r="E10283">
        <v>1000001699</v>
      </c>
      <c r="F10283" t="s">
        <v>71</v>
      </c>
      <c r="G10283" s="5" t="s">
        <v>13</v>
      </c>
      <c r="H10283">
        <v>10000131</v>
      </c>
      <c r="I10283" s="3" t="s">
        <v>38</v>
      </c>
      <c r="J10283" s="2">
        <v>8.0475285864271148E-2</v>
      </c>
    </row>
    <row r="10284" spans="1:10" x14ac:dyDescent="0.2">
      <c r="A10284" t="s">
        <v>91</v>
      </c>
      <c r="B10284" s="1">
        <v>43282</v>
      </c>
      <c r="C10284" s="1" t="s">
        <v>9</v>
      </c>
      <c r="D10284" s="1" t="s">
        <v>72</v>
      </c>
      <c r="E10284">
        <v>1000001699</v>
      </c>
      <c r="F10284" t="s">
        <v>71</v>
      </c>
      <c r="G10284" s="5" t="s">
        <v>13</v>
      </c>
      <c r="H10284">
        <v>10000211</v>
      </c>
      <c r="I10284" s="3" t="s">
        <v>11</v>
      </c>
      <c r="J10284" s="2">
        <v>8.2084791581556557E-2</v>
      </c>
    </row>
    <row r="10285" spans="1:10" x14ac:dyDescent="0.2">
      <c r="A10285" t="s">
        <v>91</v>
      </c>
      <c r="B10285" s="1">
        <v>43282</v>
      </c>
      <c r="C10285" s="1" t="s">
        <v>9</v>
      </c>
      <c r="D10285" s="1" t="s">
        <v>17</v>
      </c>
      <c r="E10285">
        <v>1000000059</v>
      </c>
      <c r="F10285" t="s">
        <v>55</v>
      </c>
      <c r="G10285" s="5" t="s">
        <v>13</v>
      </c>
      <c r="H10285">
        <v>10000064</v>
      </c>
      <c r="I10285" s="3" t="s">
        <v>53</v>
      </c>
      <c r="J10285" s="2">
        <v>5.4109974512266977E-2</v>
      </c>
    </row>
    <row r="10286" spans="1:10" x14ac:dyDescent="0.2">
      <c r="A10286" t="s">
        <v>91</v>
      </c>
      <c r="B10286" s="1">
        <v>43282</v>
      </c>
      <c r="C10286" s="1" t="s">
        <v>9</v>
      </c>
      <c r="D10286" s="1" t="s">
        <v>15</v>
      </c>
      <c r="E10286">
        <v>1000002981</v>
      </c>
      <c r="F10286" t="s">
        <v>62</v>
      </c>
      <c r="G10286" s="5" t="s">
        <v>13</v>
      </c>
      <c r="H10286">
        <v>10000064</v>
      </c>
      <c r="I10286" s="3" t="s">
        <v>53</v>
      </c>
      <c r="J10286" s="2">
        <v>5.6296017482562563E-2</v>
      </c>
    </row>
    <row r="10287" spans="1:10" x14ac:dyDescent="0.2">
      <c r="A10287" t="s">
        <v>91</v>
      </c>
      <c r="B10287" s="1">
        <v>43282</v>
      </c>
      <c r="C10287" s="1" t="s">
        <v>9</v>
      </c>
      <c r="D10287" s="1" t="s">
        <v>75</v>
      </c>
      <c r="E10287">
        <v>1000000281</v>
      </c>
      <c r="F10287" t="s">
        <v>74</v>
      </c>
      <c r="G10287" s="5" t="s">
        <v>13</v>
      </c>
      <c r="H10287">
        <v>20000099</v>
      </c>
      <c r="I10287" s="3" t="s">
        <v>20</v>
      </c>
      <c r="J10287" s="2">
        <v>5.9741784120635251E-2</v>
      </c>
    </row>
    <row r="10288" spans="1:10" x14ac:dyDescent="0.2">
      <c r="A10288" t="s">
        <v>91</v>
      </c>
      <c r="B10288" s="1">
        <v>43282</v>
      </c>
      <c r="C10288" s="1" t="s">
        <v>9</v>
      </c>
      <c r="D10288" s="1" t="s">
        <v>75</v>
      </c>
      <c r="E10288">
        <v>1000000281</v>
      </c>
      <c r="F10288" t="s">
        <v>74</v>
      </c>
      <c r="G10288" s="5" t="s">
        <v>13</v>
      </c>
      <c r="H10288">
        <v>10000131</v>
      </c>
      <c r="I10288" s="3" t="s">
        <v>38</v>
      </c>
      <c r="J10288" s="2">
        <v>6.3398459243091093E-2</v>
      </c>
    </row>
    <row r="10289" spans="1:10" x14ac:dyDescent="0.2">
      <c r="A10289" t="s">
        <v>91</v>
      </c>
      <c r="B10289" s="1">
        <v>43282</v>
      </c>
      <c r="C10289" s="1" t="s">
        <v>9</v>
      </c>
      <c r="D10289" s="1" t="s">
        <v>75</v>
      </c>
      <c r="E10289">
        <v>1000000281</v>
      </c>
      <c r="F10289" t="s">
        <v>74</v>
      </c>
      <c r="G10289" s="5" t="s">
        <v>13</v>
      </c>
      <c r="H10289">
        <v>10000136</v>
      </c>
      <c r="I10289" s="3" t="s">
        <v>40</v>
      </c>
      <c r="J10289" s="2">
        <v>23.413080000000001</v>
      </c>
    </row>
    <row r="10290" spans="1:10" x14ac:dyDescent="0.2">
      <c r="A10290" t="s">
        <v>91</v>
      </c>
      <c r="B10290" s="1">
        <v>43282</v>
      </c>
      <c r="C10290" s="1" t="s">
        <v>9</v>
      </c>
      <c r="D10290" s="1" t="s">
        <v>17</v>
      </c>
      <c r="E10290">
        <v>1000000059</v>
      </c>
      <c r="F10290" t="s">
        <v>55</v>
      </c>
      <c r="G10290" s="5" t="s">
        <v>13</v>
      </c>
      <c r="H10290">
        <v>10000136</v>
      </c>
      <c r="I10290" s="3" t="s">
        <v>40</v>
      </c>
      <c r="J10290" s="2">
        <v>23.040147800639996</v>
      </c>
    </row>
    <row r="10291" spans="1:10" x14ac:dyDescent="0.2">
      <c r="A10291" t="s">
        <v>91</v>
      </c>
      <c r="B10291" s="1">
        <v>43282</v>
      </c>
      <c r="C10291" s="1" t="s">
        <v>9</v>
      </c>
      <c r="D10291" s="1" t="s">
        <v>72</v>
      </c>
      <c r="E10291">
        <v>1000000064</v>
      </c>
      <c r="F10291" t="s">
        <v>76</v>
      </c>
      <c r="G10291" s="5" t="s">
        <v>13</v>
      </c>
      <c r="H10291">
        <v>10000064</v>
      </c>
      <c r="I10291" s="3" t="s">
        <v>53</v>
      </c>
      <c r="J10291" s="2">
        <v>23.78846239773732</v>
      </c>
    </row>
    <row r="10292" spans="1:10" x14ac:dyDescent="0.2">
      <c r="A10292" t="s">
        <v>91</v>
      </c>
      <c r="B10292" s="1">
        <v>43282</v>
      </c>
      <c r="C10292" s="1" t="s">
        <v>9</v>
      </c>
      <c r="D10292" s="1" t="s">
        <v>59</v>
      </c>
      <c r="E10292">
        <v>1000000192</v>
      </c>
      <c r="F10292" t="s">
        <v>58</v>
      </c>
      <c r="G10292" s="5" t="s">
        <v>13</v>
      </c>
      <c r="H10292">
        <v>10000172</v>
      </c>
      <c r="I10292" s="3" t="s">
        <v>18</v>
      </c>
      <c r="J10292" s="2">
        <v>23.004450256261588</v>
      </c>
    </row>
    <row r="10293" spans="1:10" x14ac:dyDescent="0.2">
      <c r="A10293" t="s">
        <v>91</v>
      </c>
      <c r="B10293" s="1">
        <v>43282</v>
      </c>
      <c r="C10293" s="1" t="s">
        <v>9</v>
      </c>
      <c r="D10293" s="1" t="s">
        <v>15</v>
      </c>
      <c r="E10293">
        <v>1000002981</v>
      </c>
      <c r="F10293" t="s">
        <v>62</v>
      </c>
      <c r="G10293" s="5" t="s">
        <v>13</v>
      </c>
      <c r="H10293">
        <v>10000131</v>
      </c>
      <c r="I10293" s="3" t="s">
        <v>38</v>
      </c>
      <c r="J10293" s="2">
        <v>22.204039980497786</v>
      </c>
    </row>
    <row r="10294" spans="1:10" x14ac:dyDescent="0.2">
      <c r="A10294" t="s">
        <v>91</v>
      </c>
      <c r="B10294" s="1">
        <v>43282</v>
      </c>
      <c r="C10294" s="1" t="s">
        <v>9</v>
      </c>
      <c r="D10294" s="1" t="s">
        <v>59</v>
      </c>
      <c r="E10294">
        <v>1000000192</v>
      </c>
      <c r="F10294" t="s">
        <v>58</v>
      </c>
      <c r="G10294" s="5" t="s">
        <v>13</v>
      </c>
      <c r="H10294">
        <v>10000111</v>
      </c>
      <c r="I10294" s="3" t="s">
        <v>37</v>
      </c>
      <c r="J10294" s="2">
        <v>23.101083195709897</v>
      </c>
    </row>
    <row r="10295" spans="1:10" x14ac:dyDescent="0.2">
      <c r="A10295" t="s">
        <v>91</v>
      </c>
      <c r="B10295" s="1">
        <v>43282</v>
      </c>
      <c r="C10295" s="1" t="s">
        <v>9</v>
      </c>
      <c r="D10295" s="1" t="s">
        <v>17</v>
      </c>
      <c r="E10295">
        <v>1000001649</v>
      </c>
      <c r="F10295" t="s">
        <v>16</v>
      </c>
      <c r="G10295" s="5" t="s">
        <v>13</v>
      </c>
      <c r="H10295">
        <v>10000111</v>
      </c>
      <c r="I10295" s="3" t="s">
        <v>37</v>
      </c>
      <c r="J10295" s="2">
        <v>23.563104859624094</v>
      </c>
    </row>
    <row r="10296" spans="1:10" x14ac:dyDescent="0.2">
      <c r="A10296" t="s">
        <v>91</v>
      </c>
      <c r="B10296" s="1">
        <v>43282</v>
      </c>
      <c r="C10296" s="1" t="s">
        <v>9</v>
      </c>
      <c r="D10296" s="1" t="s">
        <v>17</v>
      </c>
      <c r="E10296">
        <v>1000000059</v>
      </c>
      <c r="F10296" t="s">
        <v>55</v>
      </c>
      <c r="G10296" s="5" t="s">
        <v>13</v>
      </c>
      <c r="H10296">
        <v>10000111</v>
      </c>
      <c r="I10296" s="3" t="s">
        <v>37</v>
      </c>
      <c r="J10296" s="2">
        <v>22.306366956816579</v>
      </c>
    </row>
    <row r="10297" spans="1:10" x14ac:dyDescent="0.2">
      <c r="A10297" t="s">
        <v>91</v>
      </c>
      <c r="B10297" s="1">
        <v>43282</v>
      </c>
      <c r="C10297" s="1" t="s">
        <v>9</v>
      </c>
      <c r="D10297" s="1" t="s">
        <v>17</v>
      </c>
      <c r="E10297">
        <v>1000000059</v>
      </c>
      <c r="F10297" t="s">
        <v>55</v>
      </c>
      <c r="G10297" s="5" t="s">
        <v>13</v>
      </c>
      <c r="H10297">
        <v>10000211</v>
      </c>
      <c r="I10297" s="3" t="s">
        <v>11</v>
      </c>
      <c r="J10297" s="2">
        <v>21.248530863900534</v>
      </c>
    </row>
    <row r="10298" spans="1:10" x14ac:dyDescent="0.2">
      <c r="A10298" t="s">
        <v>91</v>
      </c>
      <c r="B10298" s="1">
        <v>43282</v>
      </c>
      <c r="C10298" s="1" t="s">
        <v>9</v>
      </c>
      <c r="D10298" s="1" t="s">
        <v>59</v>
      </c>
      <c r="E10298">
        <v>1000000192</v>
      </c>
      <c r="F10298" t="s">
        <v>58</v>
      </c>
      <c r="G10298" s="5" t="s">
        <v>13</v>
      </c>
      <c r="H10298">
        <v>10000211</v>
      </c>
      <c r="I10298" s="3" t="s">
        <v>11</v>
      </c>
      <c r="J10298" s="2">
        <v>21.67350148117854</v>
      </c>
    </row>
    <row r="10299" spans="1:10" x14ac:dyDescent="0.2">
      <c r="A10299" t="s">
        <v>91</v>
      </c>
      <c r="B10299" s="1">
        <v>43282</v>
      </c>
      <c r="C10299" s="1" t="s">
        <v>9</v>
      </c>
      <c r="D10299" s="1" t="s">
        <v>59</v>
      </c>
      <c r="E10299">
        <v>1000000192</v>
      </c>
      <c r="F10299" t="s">
        <v>58</v>
      </c>
      <c r="G10299" s="5" t="s">
        <v>13</v>
      </c>
      <c r="H10299">
        <v>10000136</v>
      </c>
      <c r="I10299" s="3" t="s">
        <v>40</v>
      </c>
      <c r="J10299" s="2">
        <v>0.41820000000000002</v>
      </c>
    </row>
    <row r="10300" spans="1:10" x14ac:dyDescent="0.2">
      <c r="A10300" t="s">
        <v>91</v>
      </c>
      <c r="B10300" s="1">
        <v>43282</v>
      </c>
      <c r="C10300" s="1" t="s">
        <v>9</v>
      </c>
      <c r="D10300" s="1" t="s">
        <v>12</v>
      </c>
      <c r="E10300">
        <v>1000000072</v>
      </c>
      <c r="F10300" t="s">
        <v>10</v>
      </c>
      <c r="G10300" s="5" t="s">
        <v>13</v>
      </c>
      <c r="H10300">
        <v>10000064</v>
      </c>
      <c r="I10300" s="3" t="s">
        <v>53</v>
      </c>
      <c r="J10300" s="2">
        <v>0.426564</v>
      </c>
    </row>
    <row r="10301" spans="1:10" x14ac:dyDescent="0.2">
      <c r="A10301" t="s">
        <v>91</v>
      </c>
      <c r="B10301" s="1">
        <v>43282</v>
      </c>
      <c r="C10301" s="1" t="s">
        <v>9</v>
      </c>
      <c r="D10301" s="1" t="s">
        <v>15</v>
      </c>
      <c r="E10301">
        <v>1000002981</v>
      </c>
      <c r="F10301" t="s">
        <v>62</v>
      </c>
      <c r="G10301" s="5" t="s">
        <v>13</v>
      </c>
      <c r="H10301">
        <v>10000136</v>
      </c>
      <c r="I10301" s="3" t="s">
        <v>40</v>
      </c>
      <c r="J10301" s="2">
        <v>0.43509527999999997</v>
      </c>
    </row>
    <row r="10302" spans="1:10" x14ac:dyDescent="0.2">
      <c r="A10302" t="s">
        <v>91</v>
      </c>
      <c r="B10302" s="1">
        <v>43282</v>
      </c>
      <c r="C10302" s="1" t="s">
        <v>9</v>
      </c>
      <c r="D10302" s="1" t="s">
        <v>59</v>
      </c>
      <c r="E10302">
        <v>1000000192</v>
      </c>
      <c r="F10302" t="s">
        <v>58</v>
      </c>
      <c r="G10302" s="5" t="s">
        <v>13</v>
      </c>
      <c r="H10302">
        <v>20000018</v>
      </c>
      <c r="I10302" s="3" t="s">
        <v>81</v>
      </c>
      <c r="J10302" s="2">
        <v>0.19563312931200005</v>
      </c>
    </row>
    <row r="10303" spans="1:10" x14ac:dyDescent="0.2">
      <c r="A10303" t="s">
        <v>91</v>
      </c>
      <c r="B10303" s="1">
        <v>43282</v>
      </c>
      <c r="C10303" s="1" t="s">
        <v>9</v>
      </c>
      <c r="D10303" s="1" t="s">
        <v>72</v>
      </c>
      <c r="E10303">
        <v>1000001699</v>
      </c>
      <c r="F10303" t="s">
        <v>71</v>
      </c>
      <c r="G10303" s="5" t="s">
        <v>13</v>
      </c>
      <c r="H10303">
        <v>10000064</v>
      </c>
      <c r="I10303" s="3" t="s">
        <v>53</v>
      </c>
      <c r="J10303" s="2">
        <v>0.33392354280563352</v>
      </c>
    </row>
    <row r="10304" spans="1:10" x14ac:dyDescent="0.2">
      <c r="A10304" t="s">
        <v>91</v>
      </c>
      <c r="B10304" s="1">
        <v>43282</v>
      </c>
      <c r="C10304" s="1" t="s">
        <v>9</v>
      </c>
      <c r="D10304" s="1" t="s">
        <v>75</v>
      </c>
      <c r="E10304">
        <v>1000000281</v>
      </c>
      <c r="F10304" t="s">
        <v>74</v>
      </c>
      <c r="G10304" s="5" t="s">
        <v>13</v>
      </c>
      <c r="H10304">
        <v>10000211</v>
      </c>
      <c r="I10304" s="3" t="s">
        <v>11</v>
      </c>
      <c r="J10304" s="2">
        <v>0.26549579317449945</v>
      </c>
    </row>
    <row r="10305" spans="1:10" x14ac:dyDescent="0.2">
      <c r="A10305" t="s">
        <v>91</v>
      </c>
      <c r="B10305" s="1">
        <v>43282</v>
      </c>
      <c r="C10305" s="1" t="s">
        <v>9</v>
      </c>
      <c r="D10305" s="1" t="s">
        <v>72</v>
      </c>
      <c r="E10305">
        <v>1000001699</v>
      </c>
      <c r="F10305" t="s">
        <v>71</v>
      </c>
      <c r="G10305" s="5" t="s">
        <v>13</v>
      </c>
      <c r="H10305">
        <v>10000136</v>
      </c>
      <c r="I10305" s="3" t="s">
        <v>40</v>
      </c>
      <c r="J10305" s="2">
        <v>0.13872000000000001</v>
      </c>
    </row>
    <row r="10306" spans="1:10" x14ac:dyDescent="0.2">
      <c r="A10306" t="s">
        <v>91</v>
      </c>
      <c r="B10306" s="1">
        <v>43282</v>
      </c>
      <c r="C10306" s="1" t="s">
        <v>9</v>
      </c>
      <c r="D10306" s="1" t="s">
        <v>15</v>
      </c>
      <c r="E10306">
        <v>1000002985</v>
      </c>
      <c r="F10306" t="s">
        <v>47</v>
      </c>
      <c r="G10306" s="5" t="s">
        <v>13</v>
      </c>
      <c r="H10306">
        <v>10000064</v>
      </c>
      <c r="I10306" s="3" t="s">
        <v>53</v>
      </c>
      <c r="J10306" s="2">
        <v>0.14149439999999999</v>
      </c>
    </row>
    <row r="10307" spans="1:10" x14ac:dyDescent="0.2">
      <c r="A10307" t="s">
        <v>91</v>
      </c>
      <c r="B10307" s="1">
        <v>43282</v>
      </c>
      <c r="C10307" s="1" t="s">
        <v>9</v>
      </c>
      <c r="D10307" s="1" t="s">
        <v>75</v>
      </c>
      <c r="E10307">
        <v>1000000281</v>
      </c>
      <c r="F10307" t="s">
        <v>74</v>
      </c>
      <c r="G10307" s="5" t="s">
        <v>13</v>
      </c>
      <c r="H10307">
        <v>10000064</v>
      </c>
      <c r="I10307" s="3" t="s">
        <v>53</v>
      </c>
      <c r="J10307" s="2">
        <v>5.1082044870277447E-2</v>
      </c>
    </row>
    <row r="10308" spans="1:10" x14ac:dyDescent="0.2">
      <c r="A10308" t="s">
        <v>91</v>
      </c>
      <c r="B10308" s="1">
        <v>43282</v>
      </c>
      <c r="C10308" s="1" t="s">
        <v>22</v>
      </c>
      <c r="D10308" s="1" t="s">
        <v>46</v>
      </c>
      <c r="E10308">
        <v>1000001133</v>
      </c>
      <c r="F10308" t="s">
        <v>45</v>
      </c>
      <c r="G10308" s="5" t="s">
        <v>13</v>
      </c>
      <c r="H10308">
        <v>10000078</v>
      </c>
      <c r="I10308" s="3" t="s">
        <v>30</v>
      </c>
      <c r="J10308" s="2">
        <v>3.3640844502690048</v>
      </c>
    </row>
    <row r="10309" spans="1:10" x14ac:dyDescent="0.2">
      <c r="A10309" t="s">
        <v>91</v>
      </c>
      <c r="B10309" s="1">
        <v>43282</v>
      </c>
      <c r="C10309" s="1" t="s">
        <v>22</v>
      </c>
      <c r="D10309" s="1" t="s">
        <v>46</v>
      </c>
      <c r="E10309">
        <v>1000001133</v>
      </c>
      <c r="F10309" t="s">
        <v>45</v>
      </c>
      <c r="G10309" s="5" t="s">
        <v>13</v>
      </c>
      <c r="H10309">
        <v>10000131</v>
      </c>
      <c r="I10309" s="3" t="s">
        <v>38</v>
      </c>
      <c r="J10309" s="2">
        <v>3.4313661392743855</v>
      </c>
    </row>
    <row r="10310" spans="1:10" x14ac:dyDescent="0.2">
      <c r="A10310" t="s">
        <v>91</v>
      </c>
      <c r="B10310" s="1">
        <v>43282</v>
      </c>
      <c r="C10310" s="1" t="s">
        <v>22</v>
      </c>
      <c r="D10310" s="1" t="s">
        <v>29</v>
      </c>
      <c r="E10310">
        <v>1000000028</v>
      </c>
      <c r="F10310" t="s">
        <v>27</v>
      </c>
      <c r="G10310" s="5" t="s">
        <v>13</v>
      </c>
      <c r="H10310">
        <v>10000061</v>
      </c>
      <c r="I10310" s="3" t="s">
        <v>28</v>
      </c>
      <c r="J10310" s="2">
        <v>3.4999934620598729</v>
      </c>
    </row>
    <row r="10311" spans="1:10" x14ac:dyDescent="0.2">
      <c r="A10311" t="s">
        <v>91</v>
      </c>
      <c r="B10311" s="1">
        <v>43282</v>
      </c>
      <c r="C10311" s="1" t="s">
        <v>22</v>
      </c>
      <c r="D10311" s="1" t="s">
        <v>29</v>
      </c>
      <c r="E10311">
        <v>1000000028</v>
      </c>
      <c r="F10311" t="s">
        <v>27</v>
      </c>
      <c r="G10311" s="5" t="s">
        <v>13</v>
      </c>
      <c r="H10311">
        <v>10000078</v>
      </c>
      <c r="I10311" s="3" t="s">
        <v>30</v>
      </c>
      <c r="J10311" s="2">
        <v>3.5699933313010708</v>
      </c>
    </row>
    <row r="10312" spans="1:10" x14ac:dyDescent="0.2">
      <c r="A10312" t="s">
        <v>91</v>
      </c>
      <c r="B10312" s="1">
        <v>43282</v>
      </c>
      <c r="C10312" s="1" t="s">
        <v>22</v>
      </c>
      <c r="D10312" s="1" t="s">
        <v>29</v>
      </c>
      <c r="E10312">
        <v>1000000028</v>
      </c>
      <c r="F10312" t="s">
        <v>27</v>
      </c>
      <c r="G10312" s="5" t="s">
        <v>13</v>
      </c>
      <c r="H10312">
        <v>20000099</v>
      </c>
      <c r="I10312" s="3" t="s">
        <v>20</v>
      </c>
      <c r="J10312" s="2">
        <v>3.6413931979270924</v>
      </c>
    </row>
    <row r="10313" spans="1:10" x14ac:dyDescent="0.2">
      <c r="A10313" t="s">
        <v>91</v>
      </c>
      <c r="B10313" s="1">
        <v>43282</v>
      </c>
      <c r="C10313" s="1" t="s">
        <v>22</v>
      </c>
      <c r="D10313" s="1" t="s">
        <v>29</v>
      </c>
      <c r="E10313">
        <v>1000000054</v>
      </c>
      <c r="F10313" t="s">
        <v>36</v>
      </c>
      <c r="G10313" s="5" t="s">
        <v>13</v>
      </c>
      <c r="H10313">
        <v>10000111</v>
      </c>
      <c r="I10313" s="3" t="s">
        <v>37</v>
      </c>
      <c r="J10313" s="2">
        <v>3.7142210618856342</v>
      </c>
    </row>
    <row r="10314" spans="1:10" x14ac:dyDescent="0.2">
      <c r="A10314" t="s">
        <v>91</v>
      </c>
      <c r="B10314" s="1">
        <v>43282</v>
      </c>
      <c r="C10314" s="1" t="s">
        <v>22</v>
      </c>
      <c r="D10314" s="1" t="s">
        <v>29</v>
      </c>
      <c r="E10314">
        <v>1000000054</v>
      </c>
      <c r="F10314" t="s">
        <v>36</v>
      </c>
      <c r="G10314" s="5" t="s">
        <v>13</v>
      </c>
      <c r="H10314">
        <v>10000131</v>
      </c>
      <c r="I10314" s="3" t="s">
        <v>38</v>
      </c>
      <c r="J10314" s="2">
        <v>3.7885054831233469</v>
      </c>
    </row>
    <row r="10315" spans="1:10" x14ac:dyDescent="0.2">
      <c r="A10315" t="s">
        <v>91</v>
      </c>
      <c r="B10315" s="1">
        <v>43282</v>
      </c>
      <c r="C10315" s="1" t="s">
        <v>22</v>
      </c>
      <c r="D10315" s="1" t="s">
        <v>29</v>
      </c>
      <c r="E10315">
        <v>1000000101</v>
      </c>
      <c r="F10315" t="s">
        <v>39</v>
      </c>
      <c r="G10315" s="5" t="s">
        <v>13</v>
      </c>
      <c r="H10315">
        <v>10000131</v>
      </c>
      <c r="I10315" s="3" t="s">
        <v>38</v>
      </c>
      <c r="J10315" s="2">
        <v>3.8642755927858139</v>
      </c>
    </row>
    <row r="10316" spans="1:10" x14ac:dyDescent="0.2">
      <c r="A10316" t="s">
        <v>91</v>
      </c>
      <c r="B10316" s="1">
        <v>43282</v>
      </c>
      <c r="C10316" s="1" t="s">
        <v>22</v>
      </c>
      <c r="D10316" s="1" t="s">
        <v>29</v>
      </c>
      <c r="E10316">
        <v>1000000101</v>
      </c>
      <c r="F10316" t="s">
        <v>39</v>
      </c>
      <c r="G10316" s="5" t="s">
        <v>13</v>
      </c>
      <c r="H10316">
        <v>10000136</v>
      </c>
      <c r="I10316" s="3" t="s">
        <v>40</v>
      </c>
      <c r="J10316" s="2">
        <v>2.8295611046415297</v>
      </c>
    </row>
    <row r="10317" spans="1:10" x14ac:dyDescent="0.2">
      <c r="A10317" t="s">
        <v>91</v>
      </c>
      <c r="B10317" s="1">
        <v>43282</v>
      </c>
      <c r="C10317" s="1" t="s">
        <v>22</v>
      </c>
      <c r="D10317" s="1" t="s">
        <v>33</v>
      </c>
      <c r="E10317">
        <v>1000000031</v>
      </c>
      <c r="F10317" t="s">
        <v>32</v>
      </c>
      <c r="G10317" s="5" t="s">
        <v>13</v>
      </c>
      <c r="H10317">
        <v>20000099</v>
      </c>
      <c r="I10317" s="3" t="s">
        <v>20</v>
      </c>
      <c r="J10317" s="2">
        <v>2.9438753732690475</v>
      </c>
    </row>
    <row r="10318" spans="1:10" x14ac:dyDescent="0.2">
      <c r="A10318" t="s">
        <v>91</v>
      </c>
      <c r="B10318" s="1">
        <v>43282</v>
      </c>
      <c r="C10318" s="1" t="s">
        <v>22</v>
      </c>
      <c r="D10318" s="1" t="s">
        <v>46</v>
      </c>
      <c r="E10318">
        <v>1000001133</v>
      </c>
      <c r="F10318" t="s">
        <v>45</v>
      </c>
      <c r="G10318" s="5" t="s">
        <v>13</v>
      </c>
      <c r="H10318">
        <v>10000182</v>
      </c>
      <c r="I10318" s="3" t="s">
        <v>31</v>
      </c>
      <c r="J10318" s="2">
        <v>3.1240640971160989</v>
      </c>
    </row>
    <row r="10319" spans="1:10" x14ac:dyDescent="0.2">
      <c r="A10319" t="s">
        <v>91</v>
      </c>
      <c r="B10319" s="1">
        <v>43282</v>
      </c>
      <c r="C10319" s="1" t="s">
        <v>22</v>
      </c>
      <c r="D10319" s="1" t="s">
        <v>29</v>
      </c>
      <c r="E10319">
        <v>1000000101</v>
      </c>
      <c r="F10319" t="s">
        <v>39</v>
      </c>
      <c r="G10319" s="5" t="s">
        <v>13</v>
      </c>
      <c r="H10319">
        <v>10000061</v>
      </c>
      <c r="I10319" s="3" t="s">
        <v>28</v>
      </c>
      <c r="J10319" s="2">
        <v>8.7999999999999995E-2</v>
      </c>
    </row>
    <row r="10320" spans="1:10" x14ac:dyDescent="0.2">
      <c r="A10320" t="s">
        <v>91</v>
      </c>
      <c r="B10320" s="1">
        <v>43282</v>
      </c>
      <c r="C10320" s="1" t="s">
        <v>22</v>
      </c>
      <c r="D10320" s="1" t="s">
        <v>29</v>
      </c>
      <c r="E10320">
        <v>1000000101</v>
      </c>
      <c r="F10320" t="s">
        <v>39</v>
      </c>
      <c r="G10320" s="5" t="s">
        <v>13</v>
      </c>
      <c r="H10320">
        <v>10000182</v>
      </c>
      <c r="I10320" s="3" t="s">
        <v>31</v>
      </c>
      <c r="J10320" s="2">
        <v>8.9759999999999993E-2</v>
      </c>
    </row>
    <row r="10321" spans="1:10" x14ac:dyDescent="0.2">
      <c r="A10321" t="s">
        <v>91</v>
      </c>
      <c r="B10321" s="1">
        <v>43282</v>
      </c>
      <c r="C10321" s="1" t="s">
        <v>22</v>
      </c>
      <c r="D10321" s="1" t="s">
        <v>35</v>
      </c>
      <c r="E10321">
        <v>1000000047</v>
      </c>
      <c r="F10321" t="s">
        <v>34</v>
      </c>
      <c r="G10321" s="5" t="s">
        <v>13</v>
      </c>
      <c r="H10321">
        <v>10000078</v>
      </c>
      <c r="I10321" s="3" t="s">
        <v>30</v>
      </c>
      <c r="J10321" s="2">
        <v>5.3555200000000004E-2</v>
      </c>
    </row>
    <row r="10322" spans="1:10" x14ac:dyDescent="0.2">
      <c r="A10322" t="s">
        <v>91</v>
      </c>
      <c r="B10322" s="1">
        <v>43282</v>
      </c>
      <c r="C10322" s="1" t="s">
        <v>22</v>
      </c>
      <c r="D10322" s="1" t="s">
        <v>35</v>
      </c>
      <c r="E10322">
        <v>1000000047</v>
      </c>
      <c r="F10322" t="s">
        <v>34</v>
      </c>
      <c r="G10322" s="5" t="s">
        <v>13</v>
      </c>
      <c r="H10322">
        <v>10000131</v>
      </c>
      <c r="I10322" s="3" t="s">
        <v>38</v>
      </c>
      <c r="J10322" s="2">
        <v>5.4626304000000001E-2</v>
      </c>
    </row>
    <row r="10323" spans="1:10" x14ac:dyDescent="0.2">
      <c r="A10323" t="s">
        <v>91</v>
      </c>
      <c r="B10323" s="1">
        <v>43282</v>
      </c>
      <c r="C10323" s="1" t="s">
        <v>22</v>
      </c>
      <c r="D10323" s="1" t="s">
        <v>46</v>
      </c>
      <c r="E10323">
        <v>1000001133</v>
      </c>
      <c r="F10323" t="s">
        <v>45</v>
      </c>
      <c r="G10323" s="5" t="s">
        <v>13</v>
      </c>
      <c r="H10323">
        <v>10000111</v>
      </c>
      <c r="I10323" s="3" t="s">
        <v>37</v>
      </c>
      <c r="J10323" s="2">
        <v>5.9129268231536643E-2</v>
      </c>
    </row>
    <row r="10324" spans="1:10" x14ac:dyDescent="0.2">
      <c r="A10324" t="s">
        <v>91</v>
      </c>
      <c r="B10324" s="1">
        <v>43282</v>
      </c>
      <c r="C10324" s="1" t="s">
        <v>22</v>
      </c>
      <c r="D10324" s="1" t="s">
        <v>49</v>
      </c>
      <c r="E10324">
        <v>1000000018</v>
      </c>
      <c r="F10324" t="s">
        <v>48</v>
      </c>
      <c r="G10324" s="5" t="s">
        <v>13</v>
      </c>
      <c r="H10324">
        <v>10000131</v>
      </c>
      <c r="I10324" s="3" t="s">
        <v>38</v>
      </c>
      <c r="J10324" s="2">
        <v>6.0311853596167371E-2</v>
      </c>
    </row>
    <row r="10325" spans="1:10" x14ac:dyDescent="0.2">
      <c r="A10325" t="s">
        <v>91</v>
      </c>
      <c r="B10325" s="1">
        <v>43282</v>
      </c>
      <c r="C10325" s="1" t="s">
        <v>22</v>
      </c>
      <c r="D10325" s="1" t="s">
        <v>29</v>
      </c>
      <c r="E10325">
        <v>1000000101</v>
      </c>
      <c r="F10325" t="s">
        <v>39</v>
      </c>
      <c r="G10325" s="5" t="s">
        <v>13</v>
      </c>
      <c r="H10325">
        <v>10000078</v>
      </c>
      <c r="I10325" s="3" t="s">
        <v>30</v>
      </c>
      <c r="J10325" s="2">
        <v>6.1518090668090719E-2</v>
      </c>
    </row>
    <row r="10326" spans="1:10" x14ac:dyDescent="0.2">
      <c r="A10326" t="s">
        <v>91</v>
      </c>
      <c r="B10326" s="1">
        <v>43282</v>
      </c>
      <c r="C10326" s="1" t="s">
        <v>22</v>
      </c>
      <c r="D10326" s="1" t="s">
        <v>29</v>
      </c>
      <c r="E10326">
        <v>1000000101</v>
      </c>
      <c r="F10326" t="s">
        <v>39</v>
      </c>
      <c r="G10326" s="5" t="s">
        <v>13</v>
      </c>
      <c r="H10326">
        <v>20000099</v>
      </c>
      <c r="I10326" s="3" t="s">
        <v>20</v>
      </c>
      <c r="J10326" s="2">
        <v>6.2748452481452541E-2</v>
      </c>
    </row>
    <row r="10327" spans="1:10" x14ac:dyDescent="0.2">
      <c r="A10327" t="s">
        <v>91</v>
      </c>
      <c r="B10327" s="1">
        <v>43282</v>
      </c>
      <c r="C10327" s="1" t="s">
        <v>22</v>
      </c>
      <c r="D10327" s="1" t="s">
        <v>35</v>
      </c>
      <c r="E10327">
        <v>1000000047</v>
      </c>
      <c r="F10327" t="s">
        <v>34</v>
      </c>
      <c r="G10327" s="5" t="s">
        <v>13</v>
      </c>
      <c r="H10327">
        <v>10000061</v>
      </c>
      <c r="I10327" s="3" t="s">
        <v>28</v>
      </c>
      <c r="J10327" s="2">
        <v>6.4003421531081586E-2</v>
      </c>
    </row>
    <row r="10328" spans="1:10" x14ac:dyDescent="0.2">
      <c r="A10328" t="s">
        <v>91</v>
      </c>
      <c r="B10328" s="1">
        <v>43282</v>
      </c>
      <c r="C10328" s="1" t="s">
        <v>22</v>
      </c>
      <c r="D10328" s="1" t="s">
        <v>64</v>
      </c>
      <c r="E10328">
        <v>1000002973</v>
      </c>
      <c r="F10328" t="s">
        <v>63</v>
      </c>
      <c r="G10328" s="5" t="s">
        <v>13</v>
      </c>
      <c r="H10328">
        <v>10000078</v>
      </c>
      <c r="I10328" s="3" t="s">
        <v>30</v>
      </c>
      <c r="J10328" s="2">
        <v>6.3454213706960749E-2</v>
      </c>
    </row>
    <row r="10329" spans="1:10" x14ac:dyDescent="0.2">
      <c r="A10329" t="s">
        <v>91</v>
      </c>
      <c r="B10329" s="1">
        <v>43282</v>
      </c>
      <c r="C10329" s="1" t="s">
        <v>22</v>
      </c>
      <c r="D10329" s="1" t="s">
        <v>61</v>
      </c>
      <c r="E10329">
        <v>1000000579</v>
      </c>
      <c r="F10329" t="s">
        <v>60</v>
      </c>
      <c r="G10329" s="5" t="s">
        <v>13</v>
      </c>
      <c r="H10329">
        <v>10000182</v>
      </c>
      <c r="I10329" s="3" t="s">
        <v>31</v>
      </c>
      <c r="J10329" s="2">
        <v>7.0058579236005669E-2</v>
      </c>
    </row>
    <row r="10330" spans="1:10" x14ac:dyDescent="0.2">
      <c r="A10330" t="s">
        <v>91</v>
      </c>
      <c r="B10330" s="1">
        <v>43282</v>
      </c>
      <c r="C10330" s="1" t="s">
        <v>22</v>
      </c>
      <c r="D10330" s="1" t="s">
        <v>29</v>
      </c>
      <c r="E10330">
        <v>1000000028</v>
      </c>
      <c r="F10330" t="s">
        <v>27</v>
      </c>
      <c r="G10330" s="5" t="s">
        <v>13</v>
      </c>
      <c r="H10330">
        <v>10000111</v>
      </c>
      <c r="I10330" s="3" t="s">
        <v>37</v>
      </c>
      <c r="J10330" s="2">
        <v>7.2888945837140298E-2</v>
      </c>
    </row>
    <row r="10331" spans="1:10" x14ac:dyDescent="0.2">
      <c r="A10331" t="s">
        <v>91</v>
      </c>
      <c r="B10331" s="1">
        <v>43282</v>
      </c>
      <c r="C10331" s="1" t="s">
        <v>22</v>
      </c>
      <c r="D10331" s="1" t="s">
        <v>29</v>
      </c>
      <c r="E10331">
        <v>1000000054</v>
      </c>
      <c r="F10331" t="s">
        <v>36</v>
      </c>
      <c r="G10331" s="5" t="s">
        <v>13</v>
      </c>
      <c r="H10331">
        <v>10000136</v>
      </c>
      <c r="I10331" s="3" t="s">
        <v>40</v>
      </c>
      <c r="J10331" s="2">
        <v>7.4346724753883112E-2</v>
      </c>
    </row>
    <row r="10332" spans="1:10" x14ac:dyDescent="0.2">
      <c r="A10332" t="s">
        <v>91</v>
      </c>
      <c r="B10332" s="1">
        <v>43282</v>
      </c>
      <c r="C10332" s="1" t="s">
        <v>22</v>
      </c>
      <c r="D10332" s="1" t="s">
        <v>33</v>
      </c>
      <c r="E10332">
        <v>1000000031</v>
      </c>
      <c r="F10332" t="s">
        <v>32</v>
      </c>
      <c r="G10332" s="5" t="s">
        <v>13</v>
      </c>
      <c r="H10332">
        <v>10000061</v>
      </c>
      <c r="I10332" s="3" t="s">
        <v>28</v>
      </c>
      <c r="J10332" s="2">
        <v>7.5833659248960766E-2</v>
      </c>
    </row>
    <row r="10333" spans="1:10" x14ac:dyDescent="0.2">
      <c r="A10333" t="s">
        <v>91</v>
      </c>
      <c r="B10333" s="1">
        <v>43282</v>
      </c>
      <c r="C10333" s="1" t="s">
        <v>22</v>
      </c>
      <c r="D10333" s="1" t="s">
        <v>61</v>
      </c>
      <c r="E10333">
        <v>1000000579</v>
      </c>
      <c r="F10333" t="s">
        <v>60</v>
      </c>
      <c r="G10333" s="5" t="s">
        <v>13</v>
      </c>
      <c r="H10333">
        <v>10000078</v>
      </c>
      <c r="I10333" s="3" t="s">
        <v>30</v>
      </c>
      <c r="J10333" s="2">
        <v>7.8897339082618784E-2</v>
      </c>
    </row>
    <row r="10334" spans="1:10" x14ac:dyDescent="0.2">
      <c r="A10334" t="s">
        <v>91</v>
      </c>
      <c r="B10334" s="1">
        <v>43282</v>
      </c>
      <c r="C10334" s="1" t="s">
        <v>22</v>
      </c>
      <c r="D10334" s="1" t="s">
        <v>49</v>
      </c>
      <c r="E10334">
        <v>1000000018</v>
      </c>
      <c r="F10334" t="s">
        <v>48</v>
      </c>
      <c r="G10334" s="5" t="s">
        <v>13</v>
      </c>
      <c r="H10334">
        <v>10000078</v>
      </c>
      <c r="I10334" s="3" t="s">
        <v>30</v>
      </c>
      <c r="J10334" s="2">
        <v>8.3726487413187695E-2</v>
      </c>
    </row>
    <row r="10335" spans="1:10" x14ac:dyDescent="0.2">
      <c r="A10335" t="s">
        <v>91</v>
      </c>
      <c r="B10335" s="1">
        <v>43282</v>
      </c>
      <c r="C10335" s="1" t="s">
        <v>22</v>
      </c>
      <c r="D10335" s="1" t="s">
        <v>69</v>
      </c>
      <c r="E10335">
        <v>1000000129</v>
      </c>
      <c r="F10335" t="s">
        <v>70</v>
      </c>
      <c r="G10335" s="5" t="s">
        <v>13</v>
      </c>
      <c r="H10335">
        <v>10000078</v>
      </c>
      <c r="I10335" s="3" t="s">
        <v>30</v>
      </c>
      <c r="J10335" s="2">
        <v>7.9401017161451468E-2</v>
      </c>
    </row>
    <row r="10336" spans="1:10" x14ac:dyDescent="0.2">
      <c r="A10336" t="s">
        <v>91</v>
      </c>
      <c r="B10336" s="1">
        <v>43282</v>
      </c>
      <c r="C10336" s="1" t="s">
        <v>22</v>
      </c>
      <c r="D10336" s="1" t="s">
        <v>69</v>
      </c>
      <c r="E10336">
        <v>1000000129</v>
      </c>
      <c r="F10336" t="s">
        <v>70</v>
      </c>
      <c r="G10336" s="5" t="s">
        <v>13</v>
      </c>
      <c r="H10336">
        <v>10000131</v>
      </c>
      <c r="I10336" s="3" t="s">
        <v>38</v>
      </c>
      <c r="J10336" s="2">
        <v>5.0989037504680493E-2</v>
      </c>
    </row>
    <row r="10337" spans="1:10" x14ac:dyDescent="0.2">
      <c r="A10337" t="s">
        <v>91</v>
      </c>
      <c r="B10337" s="1">
        <v>43282</v>
      </c>
      <c r="C10337" s="1" t="s">
        <v>22</v>
      </c>
      <c r="D10337" s="1" t="s">
        <v>29</v>
      </c>
      <c r="E10337">
        <v>1000000101</v>
      </c>
      <c r="F10337" t="s">
        <v>39</v>
      </c>
      <c r="G10337" s="5" t="s">
        <v>13</v>
      </c>
      <c r="H10337">
        <v>10000111</v>
      </c>
      <c r="I10337" s="3" t="s">
        <v>37</v>
      </c>
      <c r="J10337" s="2">
        <v>5.200881825477411E-2</v>
      </c>
    </row>
    <row r="10338" spans="1:10" x14ac:dyDescent="0.2">
      <c r="A10338" t="s">
        <v>91</v>
      </c>
      <c r="B10338" s="1">
        <v>43282</v>
      </c>
      <c r="C10338" s="1" t="s">
        <v>22</v>
      </c>
      <c r="D10338" s="1" t="s">
        <v>61</v>
      </c>
      <c r="E10338">
        <v>1000000579</v>
      </c>
      <c r="F10338" t="s">
        <v>60</v>
      </c>
      <c r="G10338" s="5" t="s">
        <v>13</v>
      </c>
      <c r="H10338">
        <v>20000099</v>
      </c>
      <c r="I10338" s="3" t="s">
        <v>20</v>
      </c>
      <c r="J10338" s="2">
        <v>5.3048994619869588E-2</v>
      </c>
    </row>
    <row r="10339" spans="1:10" x14ac:dyDescent="0.2">
      <c r="A10339" t="s">
        <v>91</v>
      </c>
      <c r="B10339" s="1">
        <v>43282</v>
      </c>
      <c r="C10339" s="1" t="s">
        <v>22</v>
      </c>
      <c r="D10339" s="1" t="s">
        <v>49</v>
      </c>
      <c r="E10339">
        <v>1000000020</v>
      </c>
      <c r="F10339" t="s">
        <v>73</v>
      </c>
      <c r="G10339" s="5" t="s">
        <v>13</v>
      </c>
      <c r="H10339">
        <v>20000099</v>
      </c>
      <c r="I10339" s="3" t="s">
        <v>20</v>
      </c>
      <c r="J10339" s="2">
        <v>5.5192174002512313E-2</v>
      </c>
    </row>
    <row r="10340" spans="1:10" x14ac:dyDescent="0.2">
      <c r="A10340" t="s">
        <v>91</v>
      </c>
      <c r="B10340" s="1">
        <v>43282</v>
      </c>
      <c r="C10340" s="1" t="s">
        <v>22</v>
      </c>
      <c r="D10340" s="1" t="s">
        <v>46</v>
      </c>
      <c r="E10340">
        <v>1000001133</v>
      </c>
      <c r="F10340" t="s">
        <v>45</v>
      </c>
      <c r="G10340" s="5" t="s">
        <v>13</v>
      </c>
      <c r="H10340">
        <v>10000061</v>
      </c>
      <c r="I10340" s="3" t="s">
        <v>28</v>
      </c>
      <c r="J10340" s="2">
        <v>5.7421937832213811E-2</v>
      </c>
    </row>
    <row r="10341" spans="1:10" x14ac:dyDescent="0.2">
      <c r="A10341" t="s">
        <v>91</v>
      </c>
      <c r="B10341" s="1">
        <v>43282</v>
      </c>
      <c r="C10341" s="1" t="s">
        <v>22</v>
      </c>
      <c r="D10341" s="1" t="s">
        <v>49</v>
      </c>
      <c r="E10341">
        <v>1000000020</v>
      </c>
      <c r="F10341" t="s">
        <v>73</v>
      </c>
      <c r="G10341" s="5" t="s">
        <v>13</v>
      </c>
      <c r="H10341">
        <v>10000078</v>
      </c>
      <c r="I10341" s="3" t="s">
        <v>30</v>
      </c>
      <c r="J10341" s="2">
        <v>6.2155352199108914E-2</v>
      </c>
    </row>
    <row r="10342" spans="1:10" x14ac:dyDescent="0.2">
      <c r="A10342" t="s">
        <v>91</v>
      </c>
      <c r="B10342" s="1">
        <v>43282</v>
      </c>
      <c r="C10342" s="1" t="s">
        <v>22</v>
      </c>
      <c r="D10342" s="1" t="s">
        <v>49</v>
      </c>
      <c r="E10342">
        <v>1000000020</v>
      </c>
      <c r="F10342" t="s">
        <v>73</v>
      </c>
      <c r="G10342" s="5" t="s">
        <v>13</v>
      </c>
      <c r="H10342">
        <v>10000136</v>
      </c>
      <c r="I10342" s="3" t="s">
        <v>40</v>
      </c>
      <c r="J10342" s="2">
        <v>6.4666428427952907E-2</v>
      </c>
    </row>
    <row r="10343" spans="1:10" x14ac:dyDescent="0.2">
      <c r="A10343" t="s">
        <v>91</v>
      </c>
      <c r="B10343" s="1">
        <v>43282</v>
      </c>
      <c r="C10343" s="1" t="s">
        <v>22</v>
      </c>
      <c r="D10343" s="1" t="s">
        <v>61</v>
      </c>
      <c r="E10343">
        <v>1000000579</v>
      </c>
      <c r="F10343" t="s">
        <v>60</v>
      </c>
      <c r="G10343" s="5" t="s">
        <v>13</v>
      </c>
      <c r="H10343">
        <v>10000061</v>
      </c>
      <c r="I10343" s="3" t="s">
        <v>28</v>
      </c>
      <c r="J10343" s="2">
        <v>22.954000000000001</v>
      </c>
    </row>
    <row r="10344" spans="1:10" x14ac:dyDescent="0.2">
      <c r="A10344" t="s">
        <v>91</v>
      </c>
      <c r="B10344" s="1">
        <v>43282</v>
      </c>
      <c r="C10344" s="1" t="s">
        <v>22</v>
      </c>
      <c r="D10344" s="1" t="s">
        <v>49</v>
      </c>
      <c r="E10344">
        <v>1000000018</v>
      </c>
      <c r="F10344" t="s">
        <v>48</v>
      </c>
      <c r="G10344" s="5" t="s">
        <v>13</v>
      </c>
      <c r="H10344">
        <v>20000099</v>
      </c>
      <c r="I10344" s="3" t="s">
        <v>20</v>
      </c>
      <c r="J10344" s="2">
        <v>23.881341599999999</v>
      </c>
    </row>
    <row r="10345" spans="1:10" x14ac:dyDescent="0.2">
      <c r="A10345" t="s">
        <v>91</v>
      </c>
      <c r="B10345" s="1">
        <v>43282</v>
      </c>
      <c r="C10345" s="1" t="s">
        <v>22</v>
      </c>
      <c r="D10345" s="1" t="s">
        <v>29</v>
      </c>
      <c r="E10345">
        <v>1000000028</v>
      </c>
      <c r="F10345" t="s">
        <v>27</v>
      </c>
      <c r="G10345" s="5" t="s">
        <v>13</v>
      </c>
      <c r="H10345">
        <v>10000131</v>
      </c>
      <c r="I10345" s="3" t="s">
        <v>38</v>
      </c>
      <c r="J10345" s="2">
        <v>24.358968432000001</v>
      </c>
    </row>
    <row r="10346" spans="1:10" x14ac:dyDescent="0.2">
      <c r="A10346" t="s">
        <v>91</v>
      </c>
      <c r="B10346" s="1">
        <v>43282</v>
      </c>
      <c r="C10346" s="1" t="s">
        <v>22</v>
      </c>
      <c r="D10346" s="1" t="s">
        <v>69</v>
      </c>
      <c r="E10346">
        <v>1000000129</v>
      </c>
      <c r="F10346" t="s">
        <v>70</v>
      </c>
      <c r="G10346" s="5" t="s">
        <v>13</v>
      </c>
      <c r="H10346">
        <v>10000136</v>
      </c>
      <c r="I10346" s="3" t="s">
        <v>40</v>
      </c>
      <c r="J10346" s="2">
        <v>22.726950756652801</v>
      </c>
    </row>
    <row r="10347" spans="1:10" x14ac:dyDescent="0.2">
      <c r="A10347" t="s">
        <v>91</v>
      </c>
      <c r="B10347" s="1">
        <v>43282</v>
      </c>
      <c r="C10347" s="1" t="s">
        <v>22</v>
      </c>
      <c r="D10347" s="1" t="s">
        <v>49</v>
      </c>
      <c r="E10347">
        <v>1000000020</v>
      </c>
      <c r="F10347" t="s">
        <v>73</v>
      </c>
      <c r="G10347" s="5" t="s">
        <v>13</v>
      </c>
      <c r="H10347">
        <v>10000131</v>
      </c>
      <c r="I10347" s="3" t="s">
        <v>38</v>
      </c>
      <c r="J10347" s="2">
        <v>23.645119567221574</v>
      </c>
    </row>
    <row r="10348" spans="1:10" x14ac:dyDescent="0.2">
      <c r="A10348" t="s">
        <v>91</v>
      </c>
      <c r="B10348" s="1">
        <v>43282</v>
      </c>
      <c r="C10348" s="1" t="s">
        <v>22</v>
      </c>
      <c r="D10348" s="1" t="s">
        <v>29</v>
      </c>
      <c r="E10348">
        <v>1000000054</v>
      </c>
      <c r="F10348" t="s">
        <v>36</v>
      </c>
      <c r="G10348" s="5" t="s">
        <v>13</v>
      </c>
      <c r="H10348">
        <v>10000078</v>
      </c>
      <c r="I10348" s="3" t="s">
        <v>30</v>
      </c>
      <c r="J10348" s="2">
        <v>23.322021958566001</v>
      </c>
    </row>
    <row r="10349" spans="1:10" x14ac:dyDescent="0.2">
      <c r="A10349" t="s">
        <v>91</v>
      </c>
      <c r="B10349" s="1">
        <v>43282</v>
      </c>
      <c r="C10349" s="1" t="s">
        <v>22</v>
      </c>
      <c r="D10349" s="1" t="s">
        <v>49</v>
      </c>
      <c r="E10349">
        <v>1000000018</v>
      </c>
      <c r="F10349" t="s">
        <v>48</v>
      </c>
      <c r="G10349" s="5" t="s">
        <v>13</v>
      </c>
      <c r="H10349">
        <v>10000211</v>
      </c>
      <c r="I10349" s="3" t="s">
        <v>11</v>
      </c>
      <c r="J10349" s="2">
        <v>22.454231645692072</v>
      </c>
    </row>
    <row r="10350" spans="1:10" x14ac:dyDescent="0.2">
      <c r="A10350" t="s">
        <v>91</v>
      </c>
      <c r="B10350" s="1">
        <v>43282</v>
      </c>
      <c r="C10350" s="1" t="s">
        <v>22</v>
      </c>
      <c r="D10350" s="1" t="s">
        <v>69</v>
      </c>
      <c r="E10350">
        <v>1000000129</v>
      </c>
      <c r="F10350" t="s">
        <v>70</v>
      </c>
      <c r="G10350" s="5" t="s">
        <v>13</v>
      </c>
      <c r="H10350">
        <v>20000099</v>
      </c>
      <c r="I10350" s="3" t="s">
        <v>20</v>
      </c>
      <c r="J10350" s="2">
        <v>22.903316278605914</v>
      </c>
    </row>
    <row r="10351" spans="1:10" x14ac:dyDescent="0.2">
      <c r="A10351" t="s">
        <v>91</v>
      </c>
      <c r="B10351" s="1">
        <v>43282</v>
      </c>
      <c r="C10351" s="1" t="s">
        <v>22</v>
      </c>
      <c r="D10351" s="1" t="s">
        <v>46</v>
      </c>
      <c r="E10351">
        <v>1000001133</v>
      </c>
      <c r="F10351" t="s">
        <v>45</v>
      </c>
      <c r="G10351" s="5" t="s">
        <v>13</v>
      </c>
      <c r="H10351">
        <v>20000099</v>
      </c>
      <c r="I10351" s="3" t="s">
        <v>20</v>
      </c>
      <c r="J10351" s="2">
        <v>22.553382604178026</v>
      </c>
    </row>
    <row r="10352" spans="1:10" x14ac:dyDescent="0.2">
      <c r="A10352" t="s">
        <v>91</v>
      </c>
      <c r="B10352" s="1">
        <v>43282</v>
      </c>
      <c r="C10352" s="1" t="s">
        <v>22</v>
      </c>
      <c r="D10352" s="1" t="s">
        <v>33</v>
      </c>
      <c r="E10352">
        <v>1000000031</v>
      </c>
      <c r="F10352" t="s">
        <v>32</v>
      </c>
      <c r="G10352" s="5" t="s">
        <v>13</v>
      </c>
      <c r="H10352">
        <v>10000136</v>
      </c>
      <c r="I10352" s="3" t="s">
        <v>40</v>
      </c>
      <c r="J10352" s="2">
        <v>23.464539261386822</v>
      </c>
    </row>
    <row r="10353" spans="1:10" x14ac:dyDescent="0.2">
      <c r="A10353" t="s">
        <v>91</v>
      </c>
      <c r="B10353" s="1">
        <v>43282</v>
      </c>
      <c r="C10353" s="1" t="s">
        <v>22</v>
      </c>
      <c r="D10353" s="1" t="s">
        <v>35</v>
      </c>
      <c r="E10353">
        <v>1000000047</v>
      </c>
      <c r="F10353" t="s">
        <v>34</v>
      </c>
      <c r="G10353" s="5" t="s">
        <v>13</v>
      </c>
      <c r="H10353">
        <v>20000099</v>
      </c>
      <c r="I10353" s="3" t="s">
        <v>20</v>
      </c>
      <c r="J10353" s="2">
        <v>21.768666647546851</v>
      </c>
    </row>
    <row r="10354" spans="1:10" x14ac:dyDescent="0.2">
      <c r="A10354" t="s">
        <v>91</v>
      </c>
      <c r="B10354" s="1">
        <v>43282</v>
      </c>
      <c r="C10354" s="1" t="s">
        <v>22</v>
      </c>
      <c r="D10354" s="1" t="s">
        <v>25</v>
      </c>
      <c r="E10354">
        <v>1000003183</v>
      </c>
      <c r="F10354" t="s">
        <v>23</v>
      </c>
      <c r="G10354" s="5" t="s">
        <v>13</v>
      </c>
      <c r="H10354">
        <v>10000111</v>
      </c>
      <c r="I10354" s="3" t="s">
        <v>37</v>
      </c>
      <c r="J10354" s="2">
        <v>22.586415065509403</v>
      </c>
    </row>
    <row r="10355" spans="1:10" x14ac:dyDescent="0.2">
      <c r="A10355" t="s">
        <v>91</v>
      </c>
      <c r="B10355" s="1">
        <v>43282</v>
      </c>
      <c r="C10355" s="1" t="s">
        <v>22</v>
      </c>
      <c r="D10355" s="1" t="s">
        <v>61</v>
      </c>
      <c r="E10355">
        <v>1000000579</v>
      </c>
      <c r="F10355" t="s">
        <v>60</v>
      </c>
      <c r="G10355" s="5" t="s">
        <v>13</v>
      </c>
      <c r="H10355">
        <v>10000064</v>
      </c>
      <c r="I10355" s="3" t="s">
        <v>53</v>
      </c>
      <c r="J10355" s="2">
        <v>22.496143366819592</v>
      </c>
    </row>
    <row r="10356" spans="1:10" x14ac:dyDescent="0.2">
      <c r="A10356" t="s">
        <v>91</v>
      </c>
      <c r="B10356" s="1">
        <v>43282</v>
      </c>
      <c r="C10356" s="1" t="s">
        <v>22</v>
      </c>
      <c r="D10356" s="1" t="s">
        <v>29</v>
      </c>
      <c r="E10356">
        <v>1000000028</v>
      </c>
      <c r="F10356" t="s">
        <v>27</v>
      </c>
      <c r="G10356" s="5" t="s">
        <v>13</v>
      </c>
      <c r="H10356">
        <v>10000136</v>
      </c>
      <c r="I10356" s="3" t="s">
        <v>40</v>
      </c>
      <c r="J10356" s="2">
        <v>22.412066234155983</v>
      </c>
    </row>
    <row r="10357" spans="1:10" x14ac:dyDescent="0.2">
      <c r="A10357" t="s">
        <v>91</v>
      </c>
      <c r="B10357" s="1">
        <v>43282</v>
      </c>
      <c r="C10357" s="1" t="s">
        <v>22</v>
      </c>
      <c r="D10357" s="1" t="s">
        <v>35</v>
      </c>
      <c r="E10357">
        <v>1000000047</v>
      </c>
      <c r="F10357" t="s">
        <v>34</v>
      </c>
      <c r="G10357" s="5" t="s">
        <v>13</v>
      </c>
      <c r="H10357">
        <v>10000211</v>
      </c>
      <c r="I10357" s="3" t="s">
        <v>11</v>
      </c>
      <c r="J10357" s="2">
        <v>21.35934398421621</v>
      </c>
    </row>
    <row r="10358" spans="1:10" x14ac:dyDescent="0.2">
      <c r="A10358" t="s">
        <v>91</v>
      </c>
      <c r="B10358" s="1">
        <v>43282</v>
      </c>
      <c r="C10358" s="1" t="s">
        <v>22</v>
      </c>
      <c r="D10358" s="1" t="s">
        <v>25</v>
      </c>
      <c r="E10358">
        <v>1000003183</v>
      </c>
      <c r="F10358" t="s">
        <v>23</v>
      </c>
      <c r="G10358" s="5" t="s">
        <v>13</v>
      </c>
      <c r="H10358">
        <v>10000136</v>
      </c>
      <c r="I10358" s="3" t="s">
        <v>40</v>
      </c>
      <c r="J10358" s="2">
        <v>22.53318839952523</v>
      </c>
    </row>
    <row r="10359" spans="1:10" x14ac:dyDescent="0.2">
      <c r="A10359" t="s">
        <v>91</v>
      </c>
      <c r="B10359" s="1">
        <v>43282</v>
      </c>
      <c r="C10359" s="1" t="s">
        <v>22</v>
      </c>
      <c r="D10359" s="1" t="s">
        <v>29</v>
      </c>
      <c r="E10359">
        <v>1000000101</v>
      </c>
      <c r="F10359" t="s">
        <v>39</v>
      </c>
      <c r="G10359" s="5" t="s">
        <v>13</v>
      </c>
      <c r="H10359">
        <v>20000018</v>
      </c>
      <c r="I10359" s="3" t="s">
        <v>81</v>
      </c>
      <c r="J10359" s="2">
        <v>21.221105006985049</v>
      </c>
    </row>
    <row r="10360" spans="1:10" x14ac:dyDescent="0.2">
      <c r="A10360" t="s">
        <v>91</v>
      </c>
      <c r="B10360" s="1">
        <v>43282</v>
      </c>
      <c r="C10360" s="1" t="s">
        <v>22</v>
      </c>
      <c r="D10360" s="1" t="s">
        <v>64</v>
      </c>
      <c r="E10360">
        <v>1000002973</v>
      </c>
      <c r="F10360" t="s">
        <v>63</v>
      </c>
      <c r="G10360" s="5" t="s">
        <v>13</v>
      </c>
      <c r="H10360">
        <v>10000136</v>
      </c>
      <c r="I10360" s="3" t="s">
        <v>40</v>
      </c>
      <c r="J10360" s="2">
        <v>21.168024930297634</v>
      </c>
    </row>
    <row r="10361" spans="1:10" x14ac:dyDescent="0.2">
      <c r="A10361" t="s">
        <v>91</v>
      </c>
      <c r="B10361" s="1">
        <v>43282</v>
      </c>
      <c r="C10361" s="1" t="s">
        <v>22</v>
      </c>
      <c r="D10361" s="1" t="s">
        <v>64</v>
      </c>
      <c r="E10361">
        <v>1000002973</v>
      </c>
      <c r="F10361" t="s">
        <v>63</v>
      </c>
      <c r="G10361" s="5" t="s">
        <v>13</v>
      </c>
      <c r="H10361">
        <v>20000099</v>
      </c>
      <c r="I10361" s="3" t="s">
        <v>20</v>
      </c>
      <c r="J10361" s="2">
        <v>21.591385428903585</v>
      </c>
    </row>
    <row r="10362" spans="1:10" x14ac:dyDescent="0.2">
      <c r="A10362" t="s">
        <v>91</v>
      </c>
      <c r="B10362" s="1">
        <v>43282</v>
      </c>
      <c r="C10362" s="1" t="s">
        <v>22</v>
      </c>
      <c r="D10362" s="1" t="s">
        <v>21</v>
      </c>
      <c r="E10362">
        <v>1000002872</v>
      </c>
      <c r="F10362" t="s">
        <v>19</v>
      </c>
      <c r="G10362" s="5" t="s">
        <v>13</v>
      </c>
      <c r="H10362">
        <v>10000136</v>
      </c>
      <c r="I10362" s="3" t="s">
        <v>40</v>
      </c>
      <c r="J10362" s="2">
        <v>0.21599478254332249</v>
      </c>
    </row>
    <row r="10363" spans="1:10" x14ac:dyDescent="0.2">
      <c r="A10363" t="s">
        <v>91</v>
      </c>
      <c r="B10363" s="1">
        <v>43282</v>
      </c>
      <c r="C10363" s="1" t="s">
        <v>22</v>
      </c>
      <c r="D10363" s="1" t="s">
        <v>29</v>
      </c>
      <c r="E10363">
        <v>1000000054</v>
      </c>
      <c r="F10363" t="s">
        <v>36</v>
      </c>
      <c r="G10363" s="5" t="s">
        <v>13</v>
      </c>
      <c r="H10363">
        <v>20000018</v>
      </c>
      <c r="I10363" s="3" t="s">
        <v>81</v>
      </c>
      <c r="J10363" s="2">
        <v>0.26856236336165695</v>
      </c>
    </row>
    <row r="10364" spans="1:10" x14ac:dyDescent="0.2">
      <c r="A10364" t="s">
        <v>91</v>
      </c>
      <c r="B10364" s="1">
        <v>43282</v>
      </c>
      <c r="C10364" s="1" t="s">
        <v>22</v>
      </c>
      <c r="D10364" s="1" t="s">
        <v>61</v>
      </c>
      <c r="E10364">
        <v>1000000579</v>
      </c>
      <c r="F10364" t="s">
        <v>60</v>
      </c>
      <c r="G10364" s="5" t="s">
        <v>13</v>
      </c>
      <c r="H10364">
        <v>20000018</v>
      </c>
      <c r="I10364" s="3" t="s">
        <v>81</v>
      </c>
      <c r="J10364" s="2">
        <v>0.29070053906826315</v>
      </c>
    </row>
    <row r="10365" spans="1:10" x14ac:dyDescent="0.2">
      <c r="A10365" t="s">
        <v>91</v>
      </c>
      <c r="B10365" s="1">
        <v>43282</v>
      </c>
      <c r="C10365" s="1" t="s">
        <v>22</v>
      </c>
      <c r="D10365" s="1" t="s">
        <v>61</v>
      </c>
      <c r="E10365">
        <v>1000000579</v>
      </c>
      <c r="F10365" t="s">
        <v>60</v>
      </c>
      <c r="G10365" s="5" t="s">
        <v>13</v>
      </c>
      <c r="H10365">
        <v>10000111</v>
      </c>
      <c r="I10365" s="3" t="s">
        <v>37</v>
      </c>
      <c r="J10365" s="2">
        <v>0.34060201366174619</v>
      </c>
    </row>
    <row r="10366" spans="1:10" x14ac:dyDescent="0.2">
      <c r="A10366" t="s">
        <v>91</v>
      </c>
      <c r="B10366" s="1">
        <v>43282</v>
      </c>
      <c r="C10366" s="1" t="s">
        <v>22</v>
      </c>
      <c r="D10366" s="1" t="s">
        <v>46</v>
      </c>
      <c r="E10366">
        <v>1000001133</v>
      </c>
      <c r="F10366" t="s">
        <v>45</v>
      </c>
      <c r="G10366" s="5" t="s">
        <v>13</v>
      </c>
      <c r="H10366">
        <v>20000018</v>
      </c>
      <c r="I10366" s="3" t="s">
        <v>81</v>
      </c>
      <c r="J10366" s="2">
        <v>0.3686785733482334</v>
      </c>
    </row>
    <row r="10367" spans="1:10" x14ac:dyDescent="0.2">
      <c r="A10367" t="s">
        <v>91</v>
      </c>
      <c r="B10367" s="1">
        <v>43282</v>
      </c>
      <c r="C10367" s="1" t="s">
        <v>22</v>
      </c>
      <c r="D10367" s="1" t="s">
        <v>49</v>
      </c>
      <c r="E10367">
        <v>1000000018</v>
      </c>
      <c r="F10367" t="s">
        <v>48</v>
      </c>
      <c r="G10367" s="5" t="s">
        <v>13</v>
      </c>
      <c r="H10367">
        <v>20000018</v>
      </c>
      <c r="I10367" s="3" t="s">
        <v>81</v>
      </c>
      <c r="J10367" s="2">
        <v>0.37605214481519811</v>
      </c>
    </row>
    <row r="10368" spans="1:10" x14ac:dyDescent="0.2">
      <c r="A10368" t="s">
        <v>91</v>
      </c>
      <c r="B10368" s="1">
        <v>43282</v>
      </c>
      <c r="C10368" s="1" t="s">
        <v>22</v>
      </c>
      <c r="D10368" s="1" t="s">
        <v>35</v>
      </c>
      <c r="E10368">
        <v>1000000047</v>
      </c>
      <c r="F10368" t="s">
        <v>34</v>
      </c>
      <c r="G10368" s="5" t="s">
        <v>13</v>
      </c>
      <c r="H10368">
        <v>20000018</v>
      </c>
      <c r="I10368" s="3" t="s">
        <v>81</v>
      </c>
      <c r="J10368" s="2">
        <v>0.41519195409264659</v>
      </c>
    </row>
    <row r="10369" spans="1:10" x14ac:dyDescent="0.2">
      <c r="A10369" t="s">
        <v>91</v>
      </c>
      <c r="B10369" s="1">
        <v>43282</v>
      </c>
      <c r="C10369" s="1" t="s">
        <v>22</v>
      </c>
      <c r="D10369" s="1" t="s">
        <v>64</v>
      </c>
      <c r="E10369">
        <v>1000002973</v>
      </c>
      <c r="F10369" t="s">
        <v>63</v>
      </c>
      <c r="G10369" s="5" t="s">
        <v>13</v>
      </c>
      <c r="H10369">
        <v>20000018</v>
      </c>
      <c r="I10369" s="3" t="s">
        <v>81</v>
      </c>
      <c r="J10369" s="2">
        <v>0.144324288</v>
      </c>
    </row>
    <row r="10370" spans="1:10" x14ac:dyDescent="0.2">
      <c r="A10370" t="s">
        <v>91</v>
      </c>
      <c r="B10370" s="1">
        <v>43283</v>
      </c>
      <c r="C10370" s="1" t="s">
        <v>43</v>
      </c>
      <c r="D10370" s="1" t="s">
        <v>42</v>
      </c>
      <c r="E10370">
        <v>1000000931</v>
      </c>
      <c r="F10370" t="s">
        <v>41</v>
      </c>
      <c r="G10370" s="5" t="s">
        <v>13</v>
      </c>
      <c r="H10370">
        <v>10000131</v>
      </c>
      <c r="I10370" s="3" t="s">
        <v>38</v>
      </c>
      <c r="J10370" s="2">
        <v>5.6398705129474355E-2</v>
      </c>
    </row>
    <row r="10371" spans="1:10" x14ac:dyDescent="0.2">
      <c r="A10371" t="s">
        <v>91</v>
      </c>
      <c r="B10371" s="1">
        <v>43283</v>
      </c>
      <c r="C10371" s="1" t="s">
        <v>43</v>
      </c>
      <c r="D10371" s="1" t="s">
        <v>42</v>
      </c>
      <c r="E10371">
        <v>1000001014</v>
      </c>
      <c r="F10371" t="s">
        <v>44</v>
      </c>
      <c r="G10371" s="5" t="s">
        <v>13</v>
      </c>
      <c r="H10371">
        <v>10000078</v>
      </c>
      <c r="I10371" s="3" t="s">
        <v>30</v>
      </c>
      <c r="J10371" s="2">
        <v>5.7526679232063851E-2</v>
      </c>
    </row>
    <row r="10372" spans="1:10" x14ac:dyDescent="0.2">
      <c r="A10372" t="s">
        <v>91</v>
      </c>
      <c r="B10372" s="1">
        <v>43283</v>
      </c>
      <c r="C10372" s="1" t="s">
        <v>43</v>
      </c>
      <c r="D10372" s="1" t="s">
        <v>42</v>
      </c>
      <c r="E10372">
        <v>1000001014</v>
      </c>
      <c r="F10372" t="s">
        <v>44</v>
      </c>
      <c r="G10372" s="5" t="s">
        <v>13</v>
      </c>
      <c r="H10372">
        <v>10000131</v>
      </c>
      <c r="I10372" s="3" t="s">
        <v>38</v>
      </c>
      <c r="J10372" s="2">
        <v>5.867721281670512E-2</v>
      </c>
    </row>
    <row r="10373" spans="1:10" x14ac:dyDescent="0.2">
      <c r="A10373" t="s">
        <v>91</v>
      </c>
      <c r="B10373" s="1">
        <v>43283</v>
      </c>
      <c r="C10373" s="1" t="s">
        <v>43</v>
      </c>
      <c r="D10373" s="1" t="s">
        <v>42</v>
      </c>
      <c r="E10373">
        <v>1000001014</v>
      </c>
      <c r="F10373" t="s">
        <v>44</v>
      </c>
      <c r="G10373" s="5" t="s">
        <v>13</v>
      </c>
      <c r="H10373">
        <v>20000099</v>
      </c>
      <c r="I10373" s="3" t="s">
        <v>20</v>
      </c>
      <c r="J10373" s="2">
        <v>5.9850757073039225E-2</v>
      </c>
    </row>
    <row r="10374" spans="1:10" x14ac:dyDescent="0.2">
      <c r="A10374" t="s">
        <v>91</v>
      </c>
      <c r="B10374" s="1">
        <v>43283</v>
      </c>
      <c r="C10374" s="1" t="s">
        <v>43</v>
      </c>
      <c r="D10374" s="1" t="s">
        <v>51</v>
      </c>
      <c r="E10374">
        <v>1000000460</v>
      </c>
      <c r="F10374" t="s">
        <v>50</v>
      </c>
      <c r="G10374" s="5" t="s">
        <v>13</v>
      </c>
      <c r="H10374">
        <v>10000131</v>
      </c>
      <c r="I10374" s="3" t="s">
        <v>38</v>
      </c>
      <c r="J10374" s="2">
        <v>0.23599999999999999</v>
      </c>
    </row>
    <row r="10375" spans="1:10" x14ac:dyDescent="0.2">
      <c r="A10375" t="s">
        <v>91</v>
      </c>
      <c r="B10375" s="1">
        <v>43283</v>
      </c>
      <c r="C10375" s="1" t="s">
        <v>43</v>
      </c>
      <c r="D10375" s="1" t="s">
        <v>42</v>
      </c>
      <c r="E10375">
        <v>1000000931</v>
      </c>
      <c r="F10375" t="s">
        <v>41</v>
      </c>
      <c r="G10375" s="5" t="s">
        <v>13</v>
      </c>
      <c r="H10375">
        <v>10000182</v>
      </c>
      <c r="I10375" s="3" t="s">
        <v>31</v>
      </c>
      <c r="J10375" s="2">
        <v>0.24071999999999999</v>
      </c>
    </row>
    <row r="10376" spans="1:10" x14ac:dyDescent="0.2">
      <c r="A10376" t="s">
        <v>91</v>
      </c>
      <c r="B10376" s="1">
        <v>43283</v>
      </c>
      <c r="C10376" s="1" t="s">
        <v>43</v>
      </c>
      <c r="D10376" s="1" t="s">
        <v>42</v>
      </c>
      <c r="E10376">
        <v>1000001014</v>
      </c>
      <c r="F10376" t="s">
        <v>44</v>
      </c>
      <c r="G10376" s="5" t="s">
        <v>13</v>
      </c>
      <c r="H10376">
        <v>10000182</v>
      </c>
      <c r="I10376" s="3" t="s">
        <v>31</v>
      </c>
      <c r="J10376" s="2">
        <v>0.18336981756523002</v>
      </c>
    </row>
    <row r="10377" spans="1:10" x14ac:dyDescent="0.2">
      <c r="A10377" t="s">
        <v>91</v>
      </c>
      <c r="B10377" s="1">
        <v>43283</v>
      </c>
      <c r="C10377" s="1" t="s">
        <v>43</v>
      </c>
      <c r="D10377" s="1" t="s">
        <v>51</v>
      </c>
      <c r="E10377">
        <v>1000000460</v>
      </c>
      <c r="F10377" t="s">
        <v>50</v>
      </c>
      <c r="G10377" s="5" t="s">
        <v>13</v>
      </c>
      <c r="H10377">
        <v>10000182</v>
      </c>
      <c r="I10377" s="3" t="s">
        <v>31</v>
      </c>
      <c r="J10377" s="2">
        <v>0.21484696694297578</v>
      </c>
    </row>
    <row r="10378" spans="1:10" x14ac:dyDescent="0.2">
      <c r="A10378" t="s">
        <v>91</v>
      </c>
      <c r="B10378" s="1">
        <v>43283</v>
      </c>
      <c r="C10378" s="1" t="s">
        <v>43</v>
      </c>
      <c r="D10378" s="1" t="s">
        <v>42</v>
      </c>
      <c r="E10378">
        <v>1000001014</v>
      </c>
      <c r="F10378" t="s">
        <v>44</v>
      </c>
      <c r="G10378" s="5" t="s">
        <v>13</v>
      </c>
      <c r="H10378">
        <v>10000136</v>
      </c>
      <c r="I10378" s="3" t="s">
        <v>40</v>
      </c>
      <c r="J10378" s="2">
        <v>0.22352678440747201</v>
      </c>
    </row>
    <row r="10379" spans="1:10" x14ac:dyDescent="0.2">
      <c r="A10379" t="s">
        <v>91</v>
      </c>
      <c r="B10379" s="1">
        <v>43283</v>
      </c>
      <c r="C10379" s="1" t="s">
        <v>43</v>
      </c>
      <c r="D10379" s="1" t="s">
        <v>42</v>
      </c>
      <c r="E10379">
        <v>1000000931</v>
      </c>
      <c r="F10379" t="s">
        <v>41</v>
      </c>
      <c r="G10379" s="5" t="s">
        <v>13</v>
      </c>
      <c r="H10379">
        <v>10000078</v>
      </c>
      <c r="I10379" s="3" t="s">
        <v>30</v>
      </c>
      <c r="J10379" s="2">
        <v>0.17034205385628556</v>
      </c>
    </row>
    <row r="10380" spans="1:10" x14ac:dyDescent="0.2">
      <c r="A10380" t="s">
        <v>91</v>
      </c>
      <c r="B10380" s="1">
        <v>43283</v>
      </c>
      <c r="C10380" s="1" t="s">
        <v>43</v>
      </c>
      <c r="D10380" s="1" t="s">
        <v>42</v>
      </c>
      <c r="E10380">
        <v>1000000931</v>
      </c>
      <c r="F10380" t="s">
        <v>41</v>
      </c>
      <c r="G10380" s="5" t="s">
        <v>13</v>
      </c>
      <c r="H10380">
        <v>20000099</v>
      </c>
      <c r="I10380" s="3" t="s">
        <v>20</v>
      </c>
      <c r="J10380" s="2">
        <v>0.17374889493341128</v>
      </c>
    </row>
    <row r="10381" spans="1:10" x14ac:dyDescent="0.2">
      <c r="A10381" t="s">
        <v>91</v>
      </c>
      <c r="B10381" s="1">
        <v>43283</v>
      </c>
      <c r="C10381" s="1" t="s">
        <v>43</v>
      </c>
      <c r="D10381" s="1" t="s">
        <v>78</v>
      </c>
      <c r="E10381">
        <v>1000003187</v>
      </c>
      <c r="F10381" t="s">
        <v>77</v>
      </c>
      <c r="G10381" s="5" t="s">
        <v>13</v>
      </c>
      <c r="H10381">
        <v>10000211</v>
      </c>
      <c r="I10381" s="3" t="s">
        <v>11</v>
      </c>
      <c r="J10381" s="2">
        <v>0.13769856018901705</v>
      </c>
    </row>
    <row r="10382" spans="1:10" x14ac:dyDescent="0.2">
      <c r="A10382" t="s">
        <v>91</v>
      </c>
      <c r="B10382" s="1">
        <v>43283</v>
      </c>
      <c r="C10382" s="1" t="s">
        <v>43</v>
      </c>
      <c r="D10382" s="1" t="s">
        <v>80</v>
      </c>
      <c r="E10382">
        <v>1000003498</v>
      </c>
      <c r="F10382" t="s">
        <v>79</v>
      </c>
      <c r="G10382" s="5" t="s">
        <v>13</v>
      </c>
      <c r="H10382">
        <v>10000131</v>
      </c>
      <c r="I10382" s="3" t="s">
        <v>38</v>
      </c>
      <c r="J10382" s="2">
        <v>0.14904934993428773</v>
      </c>
    </row>
    <row r="10383" spans="1:10" x14ac:dyDescent="0.2">
      <c r="A10383" t="s">
        <v>91</v>
      </c>
      <c r="B10383" s="1">
        <v>43283</v>
      </c>
      <c r="C10383" s="1" t="s">
        <v>43</v>
      </c>
      <c r="D10383" s="1" t="s">
        <v>78</v>
      </c>
      <c r="E10383">
        <v>1000003187</v>
      </c>
      <c r="F10383" t="s">
        <v>77</v>
      </c>
      <c r="G10383" s="5" t="s">
        <v>13</v>
      </c>
      <c r="H10383">
        <v>10000064</v>
      </c>
      <c r="I10383" s="3" t="s">
        <v>53</v>
      </c>
      <c r="J10383" s="2">
        <v>0.16456252599188625</v>
      </c>
    </row>
    <row r="10384" spans="1:10" x14ac:dyDescent="0.2">
      <c r="A10384" t="s">
        <v>91</v>
      </c>
      <c r="B10384" s="1">
        <v>43283</v>
      </c>
      <c r="C10384" s="1" t="s">
        <v>43</v>
      </c>
      <c r="D10384" s="1" t="s">
        <v>78</v>
      </c>
      <c r="E10384">
        <v>1000003187</v>
      </c>
      <c r="F10384" t="s">
        <v>77</v>
      </c>
      <c r="G10384" s="5" t="s">
        <v>13</v>
      </c>
      <c r="H10384">
        <v>20000099</v>
      </c>
      <c r="I10384" s="3" t="s">
        <v>20</v>
      </c>
      <c r="J10384" s="2">
        <v>0.16785377651172401</v>
      </c>
    </row>
    <row r="10385" spans="1:10" x14ac:dyDescent="0.2">
      <c r="A10385" t="s">
        <v>91</v>
      </c>
      <c r="B10385" s="1">
        <v>43283</v>
      </c>
      <c r="C10385" s="1" t="s">
        <v>43</v>
      </c>
      <c r="D10385" s="1" t="s">
        <v>78</v>
      </c>
      <c r="E10385">
        <v>1000003187</v>
      </c>
      <c r="F10385" t="s">
        <v>77</v>
      </c>
      <c r="G10385" s="5" t="s">
        <v>13</v>
      </c>
      <c r="H10385">
        <v>10000078</v>
      </c>
      <c r="I10385" s="3" t="s">
        <v>30</v>
      </c>
      <c r="J10385" s="2">
        <v>0.19281122733982273</v>
      </c>
    </row>
    <row r="10386" spans="1:10" x14ac:dyDescent="0.2">
      <c r="A10386" t="s">
        <v>91</v>
      </c>
      <c r="B10386" s="1">
        <v>43283</v>
      </c>
      <c r="C10386" s="1" t="s">
        <v>43</v>
      </c>
      <c r="D10386" s="1" t="s">
        <v>80</v>
      </c>
      <c r="E10386">
        <v>1000003498</v>
      </c>
      <c r="F10386" t="s">
        <v>79</v>
      </c>
      <c r="G10386" s="5" t="s">
        <v>13</v>
      </c>
      <c r="H10386">
        <v>10000064</v>
      </c>
      <c r="I10386" s="3" t="s">
        <v>53</v>
      </c>
      <c r="J10386" s="2">
        <v>0.19666745188661916</v>
      </c>
    </row>
    <row r="10387" spans="1:10" x14ac:dyDescent="0.2">
      <c r="A10387" t="s">
        <v>91</v>
      </c>
      <c r="B10387" s="1">
        <v>43283</v>
      </c>
      <c r="C10387" s="1" t="s">
        <v>43</v>
      </c>
      <c r="D10387" s="1" t="s">
        <v>78</v>
      </c>
      <c r="E10387">
        <v>1000003187</v>
      </c>
      <c r="F10387" t="s">
        <v>77</v>
      </c>
      <c r="G10387" s="5" t="s">
        <v>13</v>
      </c>
      <c r="H10387">
        <v>10000111</v>
      </c>
      <c r="I10387" s="3" t="s">
        <v>37</v>
      </c>
      <c r="J10387" s="2">
        <v>0.20461281694283859</v>
      </c>
    </row>
    <row r="10388" spans="1:10" x14ac:dyDescent="0.2">
      <c r="A10388" t="s">
        <v>91</v>
      </c>
      <c r="B10388" s="1">
        <v>43283</v>
      </c>
      <c r="C10388" s="1" t="s">
        <v>43</v>
      </c>
      <c r="D10388" s="1" t="s">
        <v>78</v>
      </c>
      <c r="E10388">
        <v>1000003187</v>
      </c>
      <c r="F10388" t="s">
        <v>77</v>
      </c>
      <c r="G10388" s="5" t="s">
        <v>13</v>
      </c>
      <c r="H10388">
        <v>10000131</v>
      </c>
      <c r="I10388" s="3" t="s">
        <v>38</v>
      </c>
      <c r="J10388" s="2">
        <v>0.20870507328169535</v>
      </c>
    </row>
    <row r="10389" spans="1:10" x14ac:dyDescent="0.2">
      <c r="A10389" t="s">
        <v>91</v>
      </c>
      <c r="B10389" s="1">
        <v>43283</v>
      </c>
      <c r="C10389" s="1" t="s">
        <v>43</v>
      </c>
      <c r="D10389" s="1" t="s">
        <v>80</v>
      </c>
      <c r="E10389">
        <v>1000003498</v>
      </c>
      <c r="F10389" t="s">
        <v>79</v>
      </c>
      <c r="G10389" s="5" t="s">
        <v>13</v>
      </c>
      <c r="H10389">
        <v>10000136</v>
      </c>
      <c r="I10389" s="3" t="s">
        <v>40</v>
      </c>
      <c r="J10389" s="2">
        <v>2.7601200000000001</v>
      </c>
    </row>
    <row r="10390" spans="1:10" x14ac:dyDescent="0.2">
      <c r="A10390" t="s">
        <v>91</v>
      </c>
      <c r="B10390" s="1">
        <v>43283</v>
      </c>
      <c r="C10390" s="1" t="s">
        <v>43</v>
      </c>
      <c r="D10390" s="1" t="s">
        <v>80</v>
      </c>
      <c r="E10390">
        <v>1000003498</v>
      </c>
      <c r="F10390" t="s">
        <v>79</v>
      </c>
      <c r="G10390" s="5" t="s">
        <v>13</v>
      </c>
      <c r="H10390">
        <v>20000099</v>
      </c>
      <c r="I10390" s="3" t="s">
        <v>20</v>
      </c>
      <c r="J10390" s="2">
        <v>2.8153223999999999</v>
      </c>
    </row>
    <row r="10391" spans="1:10" x14ac:dyDescent="0.2">
      <c r="A10391" t="s">
        <v>91</v>
      </c>
      <c r="B10391" s="1">
        <v>43283</v>
      </c>
      <c r="C10391" s="1" t="s">
        <v>43</v>
      </c>
      <c r="D10391" s="1" t="s">
        <v>51</v>
      </c>
      <c r="E10391">
        <v>1000000460</v>
      </c>
      <c r="F10391" t="s">
        <v>50</v>
      </c>
      <c r="G10391" s="5" t="s">
        <v>13</v>
      </c>
      <c r="H10391">
        <v>20000099</v>
      </c>
      <c r="I10391" s="3" t="s">
        <v>20</v>
      </c>
      <c r="J10391" s="2">
        <v>3.0473955065283844</v>
      </c>
    </row>
    <row r="10392" spans="1:10" x14ac:dyDescent="0.2">
      <c r="A10392" t="s">
        <v>91</v>
      </c>
      <c r="B10392" s="1">
        <v>43283</v>
      </c>
      <c r="C10392" s="1" t="s">
        <v>43</v>
      </c>
      <c r="D10392" s="1" t="s">
        <v>42</v>
      </c>
      <c r="E10392">
        <v>1000000931</v>
      </c>
      <c r="F10392" t="s">
        <v>41</v>
      </c>
      <c r="G10392" s="5" t="s">
        <v>13</v>
      </c>
      <c r="H10392">
        <v>10000136</v>
      </c>
      <c r="I10392" s="3" t="s">
        <v>40</v>
      </c>
      <c r="J10392" s="2">
        <v>2.1088661955681318</v>
      </c>
    </row>
    <row r="10393" spans="1:10" x14ac:dyDescent="0.2">
      <c r="A10393" t="s">
        <v>91</v>
      </c>
      <c r="B10393" s="1">
        <v>43283</v>
      </c>
      <c r="C10393" s="1" t="s">
        <v>43</v>
      </c>
      <c r="D10393" s="1" t="s">
        <v>80</v>
      </c>
      <c r="E10393">
        <v>1000003498</v>
      </c>
      <c r="F10393" t="s">
        <v>79</v>
      </c>
      <c r="G10393" s="5" t="s">
        <v>13</v>
      </c>
      <c r="H10393">
        <v>10000211</v>
      </c>
      <c r="I10393" s="3" t="s">
        <v>11</v>
      </c>
      <c r="J10393" s="2">
        <v>2.4689447381034584</v>
      </c>
    </row>
    <row r="10394" spans="1:10" x14ac:dyDescent="0.2">
      <c r="A10394" t="s">
        <v>91</v>
      </c>
      <c r="B10394" s="1">
        <v>43283</v>
      </c>
      <c r="C10394" s="1" t="s">
        <v>43</v>
      </c>
      <c r="D10394" s="1" t="s">
        <v>78</v>
      </c>
      <c r="E10394">
        <v>1000003187</v>
      </c>
      <c r="F10394" t="s">
        <v>77</v>
      </c>
      <c r="G10394" s="5" t="s">
        <v>13</v>
      </c>
      <c r="H10394">
        <v>20000018</v>
      </c>
      <c r="I10394" s="3" t="s">
        <v>81</v>
      </c>
      <c r="J10394" s="2">
        <v>2.693670239142504</v>
      </c>
    </row>
    <row r="10395" spans="1:10" x14ac:dyDescent="0.2">
      <c r="A10395" t="s">
        <v>91</v>
      </c>
      <c r="B10395" s="1">
        <v>43283</v>
      </c>
      <c r="C10395" s="1" t="s">
        <v>43</v>
      </c>
      <c r="D10395" s="1" t="s">
        <v>78</v>
      </c>
      <c r="E10395">
        <v>1000003187</v>
      </c>
      <c r="F10395" t="s">
        <v>77</v>
      </c>
      <c r="G10395" s="5" t="s">
        <v>13</v>
      </c>
      <c r="H10395">
        <v>10000136</v>
      </c>
      <c r="I10395" s="3" t="s">
        <v>40</v>
      </c>
      <c r="J10395" s="2">
        <v>0.10243573365625344</v>
      </c>
    </row>
    <row r="10396" spans="1:10" x14ac:dyDescent="0.2">
      <c r="A10396" t="s">
        <v>91</v>
      </c>
      <c r="B10396" s="1">
        <v>43283</v>
      </c>
      <c r="C10396" s="1" t="s">
        <v>43</v>
      </c>
      <c r="D10396" s="1" t="s">
        <v>42</v>
      </c>
      <c r="E10396">
        <v>1000000931</v>
      </c>
      <c r="F10396" t="s">
        <v>41</v>
      </c>
      <c r="G10396" s="5" t="s">
        <v>13</v>
      </c>
      <c r="H10396">
        <v>20000018</v>
      </c>
      <c r="I10396" s="3" t="s">
        <v>81</v>
      </c>
      <c r="J10396" s="2">
        <v>0.11535927363340912</v>
      </c>
    </row>
    <row r="10397" spans="1:10" x14ac:dyDescent="0.2">
      <c r="A10397" t="s">
        <v>91</v>
      </c>
      <c r="B10397" s="1">
        <v>43283</v>
      </c>
      <c r="C10397" s="1" t="s">
        <v>9</v>
      </c>
      <c r="D10397" s="1" t="s">
        <v>15</v>
      </c>
      <c r="E10397">
        <v>1000002986</v>
      </c>
      <c r="F10397" t="s">
        <v>14</v>
      </c>
      <c r="G10397" s="5" t="s">
        <v>13</v>
      </c>
      <c r="H10397">
        <v>10000211</v>
      </c>
      <c r="I10397" s="3" t="s">
        <v>11</v>
      </c>
      <c r="J10397" s="2">
        <v>5.3145759483036653E-2</v>
      </c>
    </row>
    <row r="10398" spans="1:10" x14ac:dyDescent="0.2">
      <c r="A10398" t="s">
        <v>91</v>
      </c>
      <c r="B10398" s="1">
        <v>43283</v>
      </c>
      <c r="C10398" s="1" t="s">
        <v>9</v>
      </c>
      <c r="D10398" s="1" t="s">
        <v>12</v>
      </c>
      <c r="E10398">
        <v>1000000072</v>
      </c>
      <c r="F10398" t="s">
        <v>10</v>
      </c>
      <c r="G10398" s="5" t="s">
        <v>13</v>
      </c>
      <c r="H10398">
        <v>10000211</v>
      </c>
      <c r="I10398" s="3" t="s">
        <v>11</v>
      </c>
      <c r="J10398" s="2">
        <v>5.4208674672697389E-2</v>
      </c>
    </row>
    <row r="10399" spans="1:10" x14ac:dyDescent="0.2">
      <c r="A10399" t="s">
        <v>91</v>
      </c>
      <c r="B10399" s="1">
        <v>43283</v>
      </c>
      <c r="C10399" s="1" t="s">
        <v>9</v>
      </c>
      <c r="D10399" s="1" t="s">
        <v>15</v>
      </c>
      <c r="E10399">
        <v>1000002985</v>
      </c>
      <c r="F10399" t="s">
        <v>47</v>
      </c>
      <c r="G10399" s="5" t="s">
        <v>13</v>
      </c>
      <c r="H10399">
        <v>10000211</v>
      </c>
      <c r="I10399" s="3" t="s">
        <v>11</v>
      </c>
      <c r="J10399" s="2">
        <v>6.1047772214500008E-2</v>
      </c>
    </row>
    <row r="10400" spans="1:10" x14ac:dyDescent="0.2">
      <c r="A10400" t="s">
        <v>91</v>
      </c>
      <c r="B10400" s="1">
        <v>43283</v>
      </c>
      <c r="C10400" s="1" t="s">
        <v>9</v>
      </c>
      <c r="D10400" s="1" t="s">
        <v>57</v>
      </c>
      <c r="E10400">
        <v>1000001502</v>
      </c>
      <c r="F10400" t="s">
        <v>56</v>
      </c>
      <c r="G10400" s="5" t="s">
        <v>13</v>
      </c>
      <c r="H10400">
        <v>10000064</v>
      </c>
      <c r="I10400" s="3" t="s">
        <v>53</v>
      </c>
      <c r="J10400" s="2">
        <v>0.18703721391653463</v>
      </c>
    </row>
    <row r="10401" spans="1:10" x14ac:dyDescent="0.2">
      <c r="A10401" t="s">
        <v>91</v>
      </c>
      <c r="B10401" s="1">
        <v>43283</v>
      </c>
      <c r="C10401" s="1" t="s">
        <v>9</v>
      </c>
      <c r="D10401" s="1" t="s">
        <v>17</v>
      </c>
      <c r="E10401">
        <v>1000000059</v>
      </c>
      <c r="F10401" t="s">
        <v>55</v>
      </c>
      <c r="G10401" s="5" t="s">
        <v>13</v>
      </c>
      <c r="H10401">
        <v>10000131</v>
      </c>
      <c r="I10401" s="3" t="s">
        <v>38</v>
      </c>
      <c r="J10401" s="2">
        <v>0.19077795819486532</v>
      </c>
    </row>
    <row r="10402" spans="1:10" x14ac:dyDescent="0.2">
      <c r="A10402" t="s">
        <v>91</v>
      </c>
      <c r="B10402" s="1">
        <v>43283</v>
      </c>
      <c r="C10402" s="1" t="s">
        <v>9</v>
      </c>
      <c r="D10402" s="1" t="s">
        <v>15</v>
      </c>
      <c r="E10402">
        <v>1000002981</v>
      </c>
      <c r="F10402" t="s">
        <v>62</v>
      </c>
      <c r="G10402" s="5" t="s">
        <v>13</v>
      </c>
      <c r="H10402">
        <v>10000211</v>
      </c>
      <c r="I10402" s="3" t="s">
        <v>11</v>
      </c>
      <c r="J10402" s="2">
        <v>0.23255726649753389</v>
      </c>
    </row>
    <row r="10403" spans="1:10" x14ac:dyDescent="0.2">
      <c r="A10403" t="s">
        <v>91</v>
      </c>
      <c r="B10403" s="1">
        <v>43283</v>
      </c>
      <c r="C10403" s="1" t="s">
        <v>9</v>
      </c>
      <c r="D10403" s="1" t="s">
        <v>15</v>
      </c>
      <c r="E10403">
        <v>1000002981</v>
      </c>
      <c r="F10403" t="s">
        <v>62</v>
      </c>
      <c r="G10403" s="5" t="s">
        <v>13</v>
      </c>
      <c r="H10403">
        <v>20000099</v>
      </c>
      <c r="I10403" s="3" t="s">
        <v>20</v>
      </c>
      <c r="J10403" s="2">
        <v>0.23720841182748453</v>
      </c>
    </row>
    <row r="10404" spans="1:10" x14ac:dyDescent="0.2">
      <c r="A10404" t="s">
        <v>91</v>
      </c>
      <c r="B10404" s="1">
        <v>43283</v>
      </c>
      <c r="C10404" s="1" t="s">
        <v>9</v>
      </c>
      <c r="D10404" s="1" t="s">
        <v>59</v>
      </c>
      <c r="E10404">
        <v>1000000192</v>
      </c>
      <c r="F10404" t="s">
        <v>58</v>
      </c>
      <c r="G10404" s="5" t="s">
        <v>13</v>
      </c>
      <c r="H10404">
        <v>10000064</v>
      </c>
      <c r="I10404" s="3" t="s">
        <v>53</v>
      </c>
      <c r="J10404" s="2">
        <v>0.24195258006403425</v>
      </c>
    </row>
    <row r="10405" spans="1:10" x14ac:dyDescent="0.2">
      <c r="A10405" t="s">
        <v>91</v>
      </c>
      <c r="B10405" s="1">
        <v>43283</v>
      </c>
      <c r="C10405" s="1" t="s">
        <v>9</v>
      </c>
      <c r="D10405" s="1" t="s">
        <v>57</v>
      </c>
      <c r="E10405">
        <v>1000001502</v>
      </c>
      <c r="F10405" t="s">
        <v>56</v>
      </c>
      <c r="G10405" s="5" t="s">
        <v>13</v>
      </c>
      <c r="H10405">
        <v>10000131</v>
      </c>
      <c r="I10405" s="3" t="s">
        <v>38</v>
      </c>
      <c r="J10405" s="2">
        <v>0.16372746429862128</v>
      </c>
    </row>
    <row r="10406" spans="1:10" x14ac:dyDescent="0.2">
      <c r="A10406" t="s">
        <v>91</v>
      </c>
      <c r="B10406" s="1">
        <v>43283</v>
      </c>
      <c r="C10406" s="1" t="s">
        <v>9</v>
      </c>
      <c r="D10406" s="1" t="s">
        <v>17</v>
      </c>
      <c r="E10406">
        <v>1000001649</v>
      </c>
      <c r="F10406" t="s">
        <v>16</v>
      </c>
      <c r="G10406" s="5" t="s">
        <v>13</v>
      </c>
      <c r="H10406">
        <v>10000211</v>
      </c>
      <c r="I10406" s="3" t="s">
        <v>11</v>
      </c>
      <c r="J10406" s="2">
        <v>0.17722387283207952</v>
      </c>
    </row>
    <row r="10407" spans="1:10" x14ac:dyDescent="0.2">
      <c r="A10407" t="s">
        <v>91</v>
      </c>
      <c r="B10407" s="1">
        <v>43283</v>
      </c>
      <c r="C10407" s="1" t="s">
        <v>9</v>
      </c>
      <c r="D10407" s="1" t="s">
        <v>57</v>
      </c>
      <c r="E10407">
        <v>1000001502</v>
      </c>
      <c r="F10407" t="s">
        <v>56</v>
      </c>
      <c r="G10407" s="5" t="s">
        <v>13</v>
      </c>
      <c r="H10407">
        <v>10000211</v>
      </c>
      <c r="I10407" s="3" t="s">
        <v>11</v>
      </c>
      <c r="J10407" s="2">
        <v>0.1807683502887211</v>
      </c>
    </row>
    <row r="10408" spans="1:10" x14ac:dyDescent="0.2">
      <c r="A10408" t="s">
        <v>91</v>
      </c>
      <c r="B10408" s="1">
        <v>43283</v>
      </c>
      <c r="C10408" s="1" t="s">
        <v>9</v>
      </c>
      <c r="D10408" s="1" t="s">
        <v>17</v>
      </c>
      <c r="E10408">
        <v>1000000059</v>
      </c>
      <c r="F10408" t="s">
        <v>55</v>
      </c>
      <c r="G10408" s="5" t="s">
        <v>13</v>
      </c>
      <c r="H10408">
        <v>20000099</v>
      </c>
      <c r="I10408" s="3" t="s">
        <v>20</v>
      </c>
      <c r="J10408" s="2">
        <v>0.18807139164038544</v>
      </c>
    </row>
    <row r="10409" spans="1:10" x14ac:dyDescent="0.2">
      <c r="A10409" t="s">
        <v>91</v>
      </c>
      <c r="B10409" s="1">
        <v>43283</v>
      </c>
      <c r="C10409" s="1" t="s">
        <v>9</v>
      </c>
      <c r="D10409" s="1" t="s">
        <v>72</v>
      </c>
      <c r="E10409">
        <v>1000001699</v>
      </c>
      <c r="F10409" t="s">
        <v>71</v>
      </c>
      <c r="G10409" s="5" t="s">
        <v>13</v>
      </c>
      <c r="H10409">
        <v>10000131</v>
      </c>
      <c r="I10409" s="3" t="s">
        <v>38</v>
      </c>
      <c r="J10409" s="2">
        <v>0.21179893340408371</v>
      </c>
    </row>
    <row r="10410" spans="1:10" x14ac:dyDescent="0.2">
      <c r="A10410" t="s">
        <v>91</v>
      </c>
      <c r="B10410" s="1">
        <v>43283</v>
      </c>
      <c r="C10410" s="1" t="s">
        <v>9</v>
      </c>
      <c r="D10410" s="1" t="s">
        <v>72</v>
      </c>
      <c r="E10410">
        <v>1000001699</v>
      </c>
      <c r="F10410" t="s">
        <v>71</v>
      </c>
      <c r="G10410" s="5" t="s">
        <v>13</v>
      </c>
      <c r="H10410">
        <v>10000211</v>
      </c>
      <c r="I10410" s="3" t="s">
        <v>11</v>
      </c>
      <c r="J10410" s="2">
        <v>0.21603491207216535</v>
      </c>
    </row>
    <row r="10411" spans="1:10" x14ac:dyDescent="0.2">
      <c r="A10411" t="s">
        <v>91</v>
      </c>
      <c r="B10411" s="1">
        <v>43283</v>
      </c>
      <c r="C10411" s="1" t="s">
        <v>9</v>
      </c>
      <c r="D10411" s="1" t="s">
        <v>17</v>
      </c>
      <c r="E10411">
        <v>1000000059</v>
      </c>
      <c r="F10411" t="s">
        <v>55</v>
      </c>
      <c r="G10411" s="5" t="s">
        <v>13</v>
      </c>
      <c r="H10411">
        <v>10000064</v>
      </c>
      <c r="I10411" s="3" t="s">
        <v>53</v>
      </c>
      <c r="J10411" s="2">
        <v>0.23904556722467526</v>
      </c>
    </row>
    <row r="10412" spans="1:10" x14ac:dyDescent="0.2">
      <c r="A10412" t="s">
        <v>91</v>
      </c>
      <c r="B10412" s="1">
        <v>43283</v>
      </c>
      <c r="C10412" s="1" t="s">
        <v>9</v>
      </c>
      <c r="D10412" s="1" t="s">
        <v>15</v>
      </c>
      <c r="E10412">
        <v>1000002981</v>
      </c>
      <c r="F10412" t="s">
        <v>62</v>
      </c>
      <c r="G10412" s="5" t="s">
        <v>13</v>
      </c>
      <c r="H10412">
        <v>10000064</v>
      </c>
      <c r="I10412" s="3" t="s">
        <v>53</v>
      </c>
      <c r="J10412" s="2">
        <v>0.24870300814055213</v>
      </c>
    </row>
    <row r="10413" spans="1:10" x14ac:dyDescent="0.2">
      <c r="A10413" t="s">
        <v>91</v>
      </c>
      <c r="B10413" s="1">
        <v>43283</v>
      </c>
      <c r="C10413" s="1" t="s">
        <v>9</v>
      </c>
      <c r="D10413" s="1" t="s">
        <v>75</v>
      </c>
      <c r="E10413">
        <v>1000000281</v>
      </c>
      <c r="F10413" t="s">
        <v>74</v>
      </c>
      <c r="G10413" s="5" t="s">
        <v>13</v>
      </c>
      <c r="H10413">
        <v>20000099</v>
      </c>
      <c r="I10413" s="3" t="s">
        <v>20</v>
      </c>
      <c r="J10413" s="2">
        <v>0.20592562186281904</v>
      </c>
    </row>
    <row r="10414" spans="1:10" x14ac:dyDescent="0.2">
      <c r="A10414" t="s">
        <v>91</v>
      </c>
      <c r="B10414" s="1">
        <v>43283</v>
      </c>
      <c r="C10414" s="1" t="s">
        <v>9</v>
      </c>
      <c r="D10414" s="1" t="s">
        <v>75</v>
      </c>
      <c r="E10414">
        <v>1000000281</v>
      </c>
      <c r="F10414" t="s">
        <v>74</v>
      </c>
      <c r="G10414" s="5" t="s">
        <v>13</v>
      </c>
      <c r="H10414">
        <v>10000131</v>
      </c>
      <c r="I10414" s="3" t="s">
        <v>38</v>
      </c>
      <c r="J10414" s="2">
        <v>0.59975999999999996</v>
      </c>
    </row>
    <row r="10415" spans="1:10" x14ac:dyDescent="0.2">
      <c r="A10415" t="s">
        <v>91</v>
      </c>
      <c r="B10415" s="1">
        <v>43283</v>
      </c>
      <c r="C10415" s="1" t="s">
        <v>9</v>
      </c>
      <c r="D10415" s="1" t="s">
        <v>75</v>
      </c>
      <c r="E10415">
        <v>1000000281</v>
      </c>
      <c r="F10415" t="s">
        <v>74</v>
      </c>
      <c r="G10415" s="5" t="s">
        <v>13</v>
      </c>
      <c r="H10415">
        <v>10000136</v>
      </c>
      <c r="I10415" s="3" t="s">
        <v>40</v>
      </c>
      <c r="J10415" s="2">
        <v>0.29219951228159996</v>
      </c>
    </row>
    <row r="10416" spans="1:10" x14ac:dyDescent="0.2">
      <c r="A10416" t="s">
        <v>91</v>
      </c>
      <c r="B10416" s="1">
        <v>43283</v>
      </c>
      <c r="C10416" s="1" t="s">
        <v>9</v>
      </c>
      <c r="D10416" s="1" t="s">
        <v>17</v>
      </c>
      <c r="E10416">
        <v>1000000059</v>
      </c>
      <c r="F10416" t="s">
        <v>55</v>
      </c>
      <c r="G10416" s="5" t="s">
        <v>13</v>
      </c>
      <c r="H10416">
        <v>10000136</v>
      </c>
      <c r="I10416" s="3" t="s">
        <v>40</v>
      </c>
      <c r="J10416" s="2">
        <v>0.31008446002933215</v>
      </c>
    </row>
    <row r="10417" spans="1:10" x14ac:dyDescent="0.2">
      <c r="A10417" t="s">
        <v>91</v>
      </c>
      <c r="B10417" s="1">
        <v>43283</v>
      </c>
      <c r="C10417" s="1" t="s">
        <v>9</v>
      </c>
      <c r="D10417" s="1" t="s">
        <v>72</v>
      </c>
      <c r="E10417">
        <v>1000000064</v>
      </c>
      <c r="F10417" t="s">
        <v>76</v>
      </c>
      <c r="G10417" s="5" t="s">
        <v>13</v>
      </c>
      <c r="H10417">
        <v>10000064</v>
      </c>
      <c r="I10417" s="3" t="s">
        <v>53</v>
      </c>
      <c r="J10417" s="2">
        <v>0.10435829968902333</v>
      </c>
    </row>
    <row r="10418" spans="1:10" x14ac:dyDescent="0.2">
      <c r="A10418" t="s">
        <v>91</v>
      </c>
      <c r="B10418" s="1">
        <v>43283</v>
      </c>
      <c r="C10418" s="1" t="s">
        <v>9</v>
      </c>
      <c r="D10418" s="1" t="s">
        <v>59</v>
      </c>
      <c r="E10418">
        <v>1000000192</v>
      </c>
      <c r="F10418" t="s">
        <v>58</v>
      </c>
      <c r="G10418" s="5" t="s">
        <v>13</v>
      </c>
      <c r="H10418">
        <v>10000172</v>
      </c>
      <c r="I10418" s="3" t="s">
        <v>18</v>
      </c>
      <c r="J10418" s="2">
        <v>0.11296077974631685</v>
      </c>
    </row>
    <row r="10419" spans="1:10" x14ac:dyDescent="0.2">
      <c r="A10419" t="s">
        <v>91</v>
      </c>
      <c r="B10419" s="1">
        <v>43283</v>
      </c>
      <c r="C10419" s="1" t="s">
        <v>9</v>
      </c>
      <c r="D10419" s="1" t="s">
        <v>15</v>
      </c>
      <c r="E10419">
        <v>1000002981</v>
      </c>
      <c r="F10419" t="s">
        <v>62</v>
      </c>
      <c r="G10419" s="5" t="s">
        <v>13</v>
      </c>
      <c r="H10419">
        <v>10000131</v>
      </c>
      <c r="I10419" s="3" t="s">
        <v>38</v>
      </c>
      <c r="J10419" s="2">
        <v>0.12227238081609</v>
      </c>
    </row>
    <row r="10420" spans="1:10" x14ac:dyDescent="0.2">
      <c r="A10420" t="s">
        <v>91</v>
      </c>
      <c r="B10420" s="1">
        <v>43283</v>
      </c>
      <c r="C10420" s="1" t="s">
        <v>9</v>
      </c>
      <c r="D10420" s="1" t="s">
        <v>59</v>
      </c>
      <c r="E10420">
        <v>1000000192</v>
      </c>
      <c r="F10420" t="s">
        <v>58</v>
      </c>
      <c r="G10420" s="5" t="s">
        <v>13</v>
      </c>
      <c r="H10420">
        <v>10000111</v>
      </c>
      <c r="I10420" s="3" t="s">
        <v>37</v>
      </c>
      <c r="J10420" s="2">
        <v>0.12721218500106005</v>
      </c>
    </row>
    <row r="10421" spans="1:10" x14ac:dyDescent="0.2">
      <c r="A10421" t="s">
        <v>91</v>
      </c>
      <c r="B10421" s="1">
        <v>43283</v>
      </c>
      <c r="C10421" s="1" t="s">
        <v>9</v>
      </c>
      <c r="D10421" s="1" t="s">
        <v>17</v>
      </c>
      <c r="E10421">
        <v>1000001649</v>
      </c>
      <c r="F10421" t="s">
        <v>16</v>
      </c>
      <c r="G10421" s="5" t="s">
        <v>13</v>
      </c>
      <c r="H10421">
        <v>10000111</v>
      </c>
      <c r="I10421" s="3" t="s">
        <v>37</v>
      </c>
      <c r="J10421" s="2">
        <v>0.12975642870108126</v>
      </c>
    </row>
    <row r="10422" spans="1:10" x14ac:dyDescent="0.2">
      <c r="A10422" t="s">
        <v>91</v>
      </c>
      <c r="B10422" s="1">
        <v>43283</v>
      </c>
      <c r="C10422" s="1" t="s">
        <v>9</v>
      </c>
      <c r="D10422" s="1" t="s">
        <v>17</v>
      </c>
      <c r="E10422">
        <v>1000000059</v>
      </c>
      <c r="F10422" t="s">
        <v>55</v>
      </c>
      <c r="G10422" s="5" t="s">
        <v>13</v>
      </c>
      <c r="H10422">
        <v>10000111</v>
      </c>
      <c r="I10422" s="3" t="s">
        <v>37</v>
      </c>
      <c r="J10422" s="2">
        <v>0.13235155727510287</v>
      </c>
    </row>
    <row r="10423" spans="1:10" x14ac:dyDescent="0.2">
      <c r="A10423" t="s">
        <v>91</v>
      </c>
      <c r="B10423" s="1">
        <v>43283</v>
      </c>
      <c r="C10423" s="1" t="s">
        <v>9</v>
      </c>
      <c r="D10423" s="1" t="s">
        <v>17</v>
      </c>
      <c r="E10423">
        <v>1000000059</v>
      </c>
      <c r="F10423" t="s">
        <v>55</v>
      </c>
      <c r="G10423" s="5" t="s">
        <v>13</v>
      </c>
      <c r="H10423">
        <v>10000211</v>
      </c>
      <c r="I10423" s="3" t="s">
        <v>11</v>
      </c>
      <c r="J10423" s="2">
        <v>0.15817236254506561</v>
      </c>
    </row>
    <row r="10424" spans="1:10" x14ac:dyDescent="0.2">
      <c r="A10424" t="s">
        <v>91</v>
      </c>
      <c r="B10424" s="1">
        <v>43283</v>
      </c>
      <c r="C10424" s="1" t="s">
        <v>9</v>
      </c>
      <c r="D10424" s="1" t="s">
        <v>59</v>
      </c>
      <c r="E10424">
        <v>1000000192</v>
      </c>
      <c r="F10424" t="s">
        <v>58</v>
      </c>
      <c r="G10424" s="5" t="s">
        <v>13</v>
      </c>
      <c r="H10424">
        <v>10000211</v>
      </c>
      <c r="I10424" s="3" t="s">
        <v>11</v>
      </c>
      <c r="J10424" s="2">
        <v>0.16133580979596693</v>
      </c>
    </row>
    <row r="10425" spans="1:10" x14ac:dyDescent="0.2">
      <c r="A10425" t="s">
        <v>91</v>
      </c>
      <c r="B10425" s="1">
        <v>43283</v>
      </c>
      <c r="C10425" s="1" t="s">
        <v>9</v>
      </c>
      <c r="D10425" s="1" t="s">
        <v>59</v>
      </c>
      <c r="E10425">
        <v>1000000192</v>
      </c>
      <c r="F10425" t="s">
        <v>58</v>
      </c>
      <c r="G10425" s="5" t="s">
        <v>13</v>
      </c>
      <c r="H10425">
        <v>10000136</v>
      </c>
      <c r="I10425" s="3" t="s">
        <v>40</v>
      </c>
      <c r="J10425" s="2">
        <v>2.8716288480000003</v>
      </c>
    </row>
    <row r="10426" spans="1:10" x14ac:dyDescent="0.2">
      <c r="A10426" t="s">
        <v>91</v>
      </c>
      <c r="B10426" s="1">
        <v>43283</v>
      </c>
      <c r="C10426" s="1" t="s">
        <v>9</v>
      </c>
      <c r="D10426" s="1" t="s">
        <v>12</v>
      </c>
      <c r="E10426">
        <v>1000000072</v>
      </c>
      <c r="F10426" t="s">
        <v>10</v>
      </c>
      <c r="G10426" s="5" t="s">
        <v>13</v>
      </c>
      <c r="H10426">
        <v>10000064</v>
      </c>
      <c r="I10426" s="3" t="s">
        <v>53</v>
      </c>
      <c r="J10426" s="2">
        <v>2.9290614249600004</v>
      </c>
    </row>
    <row r="10427" spans="1:10" x14ac:dyDescent="0.2">
      <c r="A10427" t="s">
        <v>91</v>
      </c>
      <c r="B10427" s="1">
        <v>43283</v>
      </c>
      <c r="C10427" s="1" t="s">
        <v>9</v>
      </c>
      <c r="D10427" s="1" t="s">
        <v>15</v>
      </c>
      <c r="E10427">
        <v>1000002981</v>
      </c>
      <c r="F10427" t="s">
        <v>62</v>
      </c>
      <c r="G10427" s="5" t="s">
        <v>13</v>
      </c>
      <c r="H10427">
        <v>10000136</v>
      </c>
      <c r="I10427" s="3" t="s">
        <v>40</v>
      </c>
      <c r="J10427" s="2">
        <v>2.9876426534592002</v>
      </c>
    </row>
    <row r="10428" spans="1:10" x14ac:dyDescent="0.2">
      <c r="A10428" t="s">
        <v>91</v>
      </c>
      <c r="B10428" s="1">
        <v>43283</v>
      </c>
      <c r="C10428" s="1" t="s">
        <v>9</v>
      </c>
      <c r="D10428" s="1" t="s">
        <v>59</v>
      </c>
      <c r="E10428">
        <v>1000000192</v>
      </c>
      <c r="F10428" t="s">
        <v>58</v>
      </c>
      <c r="G10428" s="5" t="s">
        <v>13</v>
      </c>
      <c r="H10428">
        <v>20000018</v>
      </c>
      <c r="I10428" s="3" t="s">
        <v>81</v>
      </c>
      <c r="J10428" s="2">
        <v>3.1083434166589519</v>
      </c>
    </row>
    <row r="10429" spans="1:10" x14ac:dyDescent="0.2">
      <c r="A10429" t="s">
        <v>91</v>
      </c>
      <c r="B10429" s="1">
        <v>43283</v>
      </c>
      <c r="C10429" s="1" t="s">
        <v>9</v>
      </c>
      <c r="D10429" s="1" t="s">
        <v>72</v>
      </c>
      <c r="E10429">
        <v>1000001699</v>
      </c>
      <c r="F10429" t="s">
        <v>71</v>
      </c>
      <c r="G10429" s="5" t="s">
        <v>13</v>
      </c>
      <c r="H10429">
        <v>10000064</v>
      </c>
      <c r="I10429" s="3" t="s">
        <v>53</v>
      </c>
      <c r="J10429" s="2">
        <v>2.6613652416917137</v>
      </c>
    </row>
    <row r="10430" spans="1:10" x14ac:dyDescent="0.2">
      <c r="A10430" t="s">
        <v>91</v>
      </c>
      <c r="B10430" s="1">
        <v>43283</v>
      </c>
      <c r="C10430" s="1" t="s">
        <v>9</v>
      </c>
      <c r="D10430" s="1" t="s">
        <v>75</v>
      </c>
      <c r="E10430">
        <v>1000000281</v>
      </c>
      <c r="F10430" t="s">
        <v>74</v>
      </c>
      <c r="G10430" s="5" t="s">
        <v>13</v>
      </c>
      <c r="H10430">
        <v>10000211</v>
      </c>
      <c r="I10430" s="3" t="s">
        <v>11</v>
      </c>
      <c r="J10430" s="2">
        <v>2.5859596071399391</v>
      </c>
    </row>
    <row r="10431" spans="1:10" x14ac:dyDescent="0.2">
      <c r="A10431" t="s">
        <v>91</v>
      </c>
      <c r="B10431" s="1">
        <v>43283</v>
      </c>
      <c r="C10431" s="1" t="s">
        <v>9</v>
      </c>
      <c r="D10431" s="1" t="s">
        <v>72</v>
      </c>
      <c r="E10431">
        <v>1000001699</v>
      </c>
      <c r="F10431" t="s">
        <v>71</v>
      </c>
      <c r="G10431" s="5" t="s">
        <v>13</v>
      </c>
      <c r="H10431">
        <v>10000136</v>
      </c>
      <c r="I10431" s="3" t="s">
        <v>40</v>
      </c>
      <c r="J10431" s="2">
        <v>9.4634784E-2</v>
      </c>
    </row>
    <row r="10432" spans="1:10" x14ac:dyDescent="0.2">
      <c r="A10432" t="s">
        <v>91</v>
      </c>
      <c r="B10432" s="1">
        <v>43283</v>
      </c>
      <c r="C10432" s="1" t="s">
        <v>9</v>
      </c>
      <c r="D10432" s="1" t="s">
        <v>15</v>
      </c>
      <c r="E10432">
        <v>1000002985</v>
      </c>
      <c r="F10432" t="s">
        <v>47</v>
      </c>
      <c r="G10432" s="5" t="s">
        <v>13</v>
      </c>
      <c r="H10432">
        <v>10000064</v>
      </c>
      <c r="I10432" s="3" t="s">
        <v>53</v>
      </c>
      <c r="J10432" s="2">
        <v>9.652747968E-2</v>
      </c>
    </row>
    <row r="10433" spans="1:10" x14ac:dyDescent="0.2">
      <c r="A10433" t="s">
        <v>91</v>
      </c>
      <c r="B10433" s="1">
        <v>43283</v>
      </c>
      <c r="C10433" s="1" t="s">
        <v>9</v>
      </c>
      <c r="D10433" s="1" t="s">
        <v>75</v>
      </c>
      <c r="E10433">
        <v>1000000281</v>
      </c>
      <c r="F10433" t="s">
        <v>74</v>
      </c>
      <c r="G10433" s="5" t="s">
        <v>13</v>
      </c>
      <c r="H10433">
        <v>10000064</v>
      </c>
      <c r="I10433" s="3" t="s">
        <v>53</v>
      </c>
      <c r="J10433" s="2">
        <v>0.12001978828819886</v>
      </c>
    </row>
    <row r="10434" spans="1:10" x14ac:dyDescent="0.2">
      <c r="A10434" t="s">
        <v>91</v>
      </c>
      <c r="B10434" s="1">
        <v>43283</v>
      </c>
      <c r="C10434" s="1" t="s">
        <v>22</v>
      </c>
      <c r="D10434" s="1" t="s">
        <v>46</v>
      </c>
      <c r="E10434">
        <v>1000001133</v>
      </c>
      <c r="F10434" t="s">
        <v>45</v>
      </c>
      <c r="G10434" s="5" t="s">
        <v>13</v>
      </c>
      <c r="H10434">
        <v>10000078</v>
      </c>
      <c r="I10434" s="3" t="s">
        <v>30</v>
      </c>
      <c r="J10434" s="2">
        <v>6.2268727658790012E-2</v>
      </c>
    </row>
    <row r="10435" spans="1:10" x14ac:dyDescent="0.2">
      <c r="A10435" t="s">
        <v>91</v>
      </c>
      <c r="B10435" s="1">
        <v>43283</v>
      </c>
      <c r="C10435" s="1" t="s">
        <v>22</v>
      </c>
      <c r="D10435" s="1" t="s">
        <v>46</v>
      </c>
      <c r="E10435">
        <v>1000001133</v>
      </c>
      <c r="F10435" t="s">
        <v>45</v>
      </c>
      <c r="G10435" s="5" t="s">
        <v>13</v>
      </c>
      <c r="H10435">
        <v>10000131</v>
      </c>
      <c r="I10435" s="3" t="s">
        <v>38</v>
      </c>
      <c r="J10435" s="2">
        <v>6.3514102211965809E-2</v>
      </c>
    </row>
    <row r="10436" spans="1:10" x14ac:dyDescent="0.2">
      <c r="A10436" t="s">
        <v>91</v>
      </c>
      <c r="B10436" s="1">
        <v>43283</v>
      </c>
      <c r="C10436" s="1" t="s">
        <v>22</v>
      </c>
      <c r="D10436" s="1" t="s">
        <v>29</v>
      </c>
      <c r="E10436">
        <v>1000000028</v>
      </c>
      <c r="F10436" t="s">
        <v>27</v>
      </c>
      <c r="G10436" s="5" t="s">
        <v>13</v>
      </c>
      <c r="H10436">
        <v>10000061</v>
      </c>
      <c r="I10436" s="3" t="s">
        <v>28</v>
      </c>
      <c r="J10436" s="2">
        <v>6.4784384256205127E-2</v>
      </c>
    </row>
    <row r="10437" spans="1:10" x14ac:dyDescent="0.2">
      <c r="A10437" t="s">
        <v>91</v>
      </c>
      <c r="B10437" s="1">
        <v>43283</v>
      </c>
      <c r="C10437" s="1" t="s">
        <v>22</v>
      </c>
      <c r="D10437" s="1" t="s">
        <v>29</v>
      </c>
      <c r="E10437">
        <v>1000000028</v>
      </c>
      <c r="F10437" t="s">
        <v>27</v>
      </c>
      <c r="G10437" s="5" t="s">
        <v>13</v>
      </c>
      <c r="H10437">
        <v>10000078</v>
      </c>
      <c r="I10437" s="3" t="s">
        <v>30</v>
      </c>
      <c r="J10437" s="2">
        <v>6.6080071941329227E-2</v>
      </c>
    </row>
    <row r="10438" spans="1:10" x14ac:dyDescent="0.2">
      <c r="A10438" t="s">
        <v>91</v>
      </c>
      <c r="B10438" s="1">
        <v>43283</v>
      </c>
      <c r="C10438" s="1" t="s">
        <v>22</v>
      </c>
      <c r="D10438" s="1" t="s">
        <v>29</v>
      </c>
      <c r="E10438">
        <v>1000000028</v>
      </c>
      <c r="F10438" t="s">
        <v>27</v>
      </c>
      <c r="G10438" s="5" t="s">
        <v>13</v>
      </c>
      <c r="H10438">
        <v>20000099</v>
      </c>
      <c r="I10438" s="3" t="s">
        <v>20</v>
      </c>
      <c r="J10438" s="2">
        <v>6.7401673380155819E-2</v>
      </c>
    </row>
    <row r="10439" spans="1:10" x14ac:dyDescent="0.2">
      <c r="A10439" t="s">
        <v>91</v>
      </c>
      <c r="B10439" s="1">
        <v>43283</v>
      </c>
      <c r="C10439" s="1" t="s">
        <v>22</v>
      </c>
      <c r="D10439" s="1" t="s">
        <v>29</v>
      </c>
      <c r="E10439">
        <v>1000000054</v>
      </c>
      <c r="F10439" t="s">
        <v>36</v>
      </c>
      <c r="G10439" s="5" t="s">
        <v>13</v>
      </c>
      <c r="H10439">
        <v>10000111</v>
      </c>
      <c r="I10439" s="3" t="s">
        <v>37</v>
      </c>
      <c r="J10439" s="2">
        <v>6.8749706847758926E-2</v>
      </c>
    </row>
    <row r="10440" spans="1:10" x14ac:dyDescent="0.2">
      <c r="A10440" t="s">
        <v>91</v>
      </c>
      <c r="B10440" s="1">
        <v>43283</v>
      </c>
      <c r="C10440" s="1" t="s">
        <v>22</v>
      </c>
      <c r="D10440" s="1" t="s">
        <v>29</v>
      </c>
      <c r="E10440">
        <v>1000000054</v>
      </c>
      <c r="F10440" t="s">
        <v>36</v>
      </c>
      <c r="G10440" s="5" t="s">
        <v>13</v>
      </c>
      <c r="H10440">
        <v>10000131</v>
      </c>
      <c r="I10440" s="3" t="s">
        <v>38</v>
      </c>
      <c r="J10440" s="2">
        <v>7.0124700984714114E-2</v>
      </c>
    </row>
    <row r="10441" spans="1:10" x14ac:dyDescent="0.2">
      <c r="A10441" t="s">
        <v>91</v>
      </c>
      <c r="B10441" s="1">
        <v>43283</v>
      </c>
      <c r="C10441" s="1" t="s">
        <v>22</v>
      </c>
      <c r="D10441" s="1" t="s">
        <v>29</v>
      </c>
      <c r="E10441">
        <v>1000000101</v>
      </c>
      <c r="F10441" t="s">
        <v>39</v>
      </c>
      <c r="G10441" s="5" t="s">
        <v>13</v>
      </c>
      <c r="H10441">
        <v>10000131</v>
      </c>
      <c r="I10441" s="3" t="s">
        <v>38</v>
      </c>
      <c r="J10441" s="2">
        <v>7.1527195004408392E-2</v>
      </c>
    </row>
    <row r="10442" spans="1:10" x14ac:dyDescent="0.2">
      <c r="A10442" t="s">
        <v>91</v>
      </c>
      <c r="B10442" s="1">
        <v>43283</v>
      </c>
      <c r="C10442" s="1" t="s">
        <v>22</v>
      </c>
      <c r="D10442" s="1" t="s">
        <v>29</v>
      </c>
      <c r="E10442">
        <v>1000000101</v>
      </c>
      <c r="F10442" t="s">
        <v>39</v>
      </c>
      <c r="G10442" s="5" t="s">
        <v>13</v>
      </c>
      <c r="H10442">
        <v>10000136</v>
      </c>
      <c r="I10442" s="3" t="s">
        <v>40</v>
      </c>
      <c r="J10442" s="2">
        <v>7.2957738904496555E-2</v>
      </c>
    </row>
    <row r="10443" spans="1:10" x14ac:dyDescent="0.2">
      <c r="A10443" t="s">
        <v>91</v>
      </c>
      <c r="B10443" s="1">
        <v>43283</v>
      </c>
      <c r="C10443" s="1" t="s">
        <v>22</v>
      </c>
      <c r="D10443" s="1" t="s">
        <v>33</v>
      </c>
      <c r="E10443">
        <v>1000000031</v>
      </c>
      <c r="F10443" t="s">
        <v>32</v>
      </c>
      <c r="G10443" s="5" t="s">
        <v>13</v>
      </c>
      <c r="H10443">
        <v>20000099</v>
      </c>
      <c r="I10443" s="3" t="s">
        <v>20</v>
      </c>
      <c r="J10443" s="2">
        <v>7.5905231556238212E-2</v>
      </c>
    </row>
    <row r="10444" spans="1:10" x14ac:dyDescent="0.2">
      <c r="A10444" t="s">
        <v>91</v>
      </c>
      <c r="B10444" s="1">
        <v>43283</v>
      </c>
      <c r="C10444" s="1" t="s">
        <v>22</v>
      </c>
      <c r="D10444" s="1" t="s">
        <v>46</v>
      </c>
      <c r="E10444">
        <v>1000001133</v>
      </c>
      <c r="F10444" t="s">
        <v>45</v>
      </c>
      <c r="G10444" s="5" t="s">
        <v>13</v>
      </c>
      <c r="H10444">
        <v>10000182</v>
      </c>
      <c r="I10444" s="3" t="s">
        <v>31</v>
      </c>
      <c r="J10444" s="2">
        <v>0.24553439999999999</v>
      </c>
    </row>
    <row r="10445" spans="1:10" x14ac:dyDescent="0.2">
      <c r="A10445" t="s">
        <v>91</v>
      </c>
      <c r="B10445" s="1">
        <v>43283</v>
      </c>
      <c r="C10445" s="1" t="s">
        <v>22</v>
      </c>
      <c r="D10445" s="1" t="s">
        <v>29</v>
      </c>
      <c r="E10445">
        <v>1000000101</v>
      </c>
      <c r="F10445" t="s">
        <v>39</v>
      </c>
      <c r="G10445" s="5" t="s">
        <v>13</v>
      </c>
      <c r="H10445">
        <v>10000061</v>
      </c>
      <c r="I10445" s="3" t="s">
        <v>28</v>
      </c>
      <c r="J10445" s="2">
        <v>0.25044508799999998</v>
      </c>
    </row>
    <row r="10446" spans="1:10" x14ac:dyDescent="0.2">
      <c r="A10446" t="s">
        <v>91</v>
      </c>
      <c r="B10446" s="1">
        <v>43283</v>
      </c>
      <c r="C10446" s="1" t="s">
        <v>22</v>
      </c>
      <c r="D10446" s="1" t="s">
        <v>29</v>
      </c>
      <c r="E10446">
        <v>1000000101</v>
      </c>
      <c r="F10446" t="s">
        <v>39</v>
      </c>
      <c r="G10446" s="5" t="s">
        <v>13</v>
      </c>
      <c r="H10446">
        <v>10000182</v>
      </c>
      <c r="I10446" s="3" t="s">
        <v>31</v>
      </c>
      <c r="J10446" s="2">
        <v>0.25545398976</v>
      </c>
    </row>
    <row r="10447" spans="1:10" x14ac:dyDescent="0.2">
      <c r="A10447" t="s">
        <v>91</v>
      </c>
      <c r="B10447" s="1">
        <v>43283</v>
      </c>
      <c r="C10447" s="1" t="s">
        <v>22</v>
      </c>
      <c r="D10447" s="1" t="s">
        <v>35</v>
      </c>
      <c r="E10447">
        <v>1000000047</v>
      </c>
      <c r="F10447" t="s">
        <v>34</v>
      </c>
      <c r="G10447" s="5" t="s">
        <v>13</v>
      </c>
      <c r="H10447">
        <v>10000078</v>
      </c>
      <c r="I10447" s="3" t="s">
        <v>30</v>
      </c>
      <c r="J10447" s="2">
        <v>0.26056306955519998</v>
      </c>
    </row>
    <row r="10448" spans="1:10" x14ac:dyDescent="0.2">
      <c r="A10448" t="s">
        <v>91</v>
      </c>
      <c r="B10448" s="1">
        <v>43283</v>
      </c>
      <c r="C10448" s="1" t="s">
        <v>22</v>
      </c>
      <c r="D10448" s="1" t="s">
        <v>35</v>
      </c>
      <c r="E10448">
        <v>1000000047</v>
      </c>
      <c r="F10448" t="s">
        <v>34</v>
      </c>
      <c r="G10448" s="5" t="s">
        <v>13</v>
      </c>
      <c r="H10448">
        <v>10000131</v>
      </c>
      <c r="I10448" s="3" t="s">
        <v>38</v>
      </c>
      <c r="J10448" s="2">
        <v>0.17977433094630396</v>
      </c>
    </row>
    <row r="10449" spans="1:10" x14ac:dyDescent="0.2">
      <c r="A10449" t="s">
        <v>91</v>
      </c>
      <c r="B10449" s="1">
        <v>43283</v>
      </c>
      <c r="C10449" s="1" t="s">
        <v>22</v>
      </c>
      <c r="D10449" s="1" t="s">
        <v>46</v>
      </c>
      <c r="E10449">
        <v>1000001133</v>
      </c>
      <c r="F10449" t="s">
        <v>45</v>
      </c>
      <c r="G10449" s="5" t="s">
        <v>13</v>
      </c>
      <c r="H10449">
        <v>10000111</v>
      </c>
      <c r="I10449" s="3" t="s">
        <v>37</v>
      </c>
      <c r="J10449" s="2">
        <v>0.19459351735876262</v>
      </c>
    </row>
    <row r="10450" spans="1:10" x14ac:dyDescent="0.2">
      <c r="A10450" t="s">
        <v>91</v>
      </c>
      <c r="B10450" s="1">
        <v>43283</v>
      </c>
      <c r="C10450" s="1" t="s">
        <v>22</v>
      </c>
      <c r="D10450" s="1" t="s">
        <v>49</v>
      </c>
      <c r="E10450">
        <v>1000000018</v>
      </c>
      <c r="F10450" t="s">
        <v>48</v>
      </c>
      <c r="G10450" s="5" t="s">
        <v>13</v>
      </c>
      <c r="H10450">
        <v>10000131</v>
      </c>
      <c r="I10450" s="3" t="s">
        <v>38</v>
      </c>
      <c r="J10450" s="2">
        <v>0.19848538770593788</v>
      </c>
    </row>
    <row r="10451" spans="1:10" x14ac:dyDescent="0.2">
      <c r="A10451" t="s">
        <v>91</v>
      </c>
      <c r="B10451" s="1">
        <v>43283</v>
      </c>
      <c r="C10451" s="1" t="s">
        <v>22</v>
      </c>
      <c r="D10451" s="1" t="s">
        <v>29</v>
      </c>
      <c r="E10451">
        <v>1000000101</v>
      </c>
      <c r="F10451" t="s">
        <v>39</v>
      </c>
      <c r="G10451" s="5" t="s">
        <v>13</v>
      </c>
      <c r="H10451">
        <v>10000078</v>
      </c>
      <c r="I10451" s="3" t="s">
        <v>30</v>
      </c>
      <c r="J10451" s="2">
        <v>0.20245509546005663</v>
      </c>
    </row>
    <row r="10452" spans="1:10" x14ac:dyDescent="0.2">
      <c r="A10452" t="s">
        <v>91</v>
      </c>
      <c r="B10452" s="1">
        <v>43283</v>
      </c>
      <c r="C10452" s="1" t="s">
        <v>22</v>
      </c>
      <c r="D10452" s="1" t="s">
        <v>29</v>
      </c>
      <c r="E10452">
        <v>1000000101</v>
      </c>
      <c r="F10452" t="s">
        <v>39</v>
      </c>
      <c r="G10452" s="5" t="s">
        <v>13</v>
      </c>
      <c r="H10452">
        <v>20000099</v>
      </c>
      <c r="I10452" s="3" t="s">
        <v>20</v>
      </c>
      <c r="J10452" s="2">
        <v>0.20650419736925776</v>
      </c>
    </row>
    <row r="10453" spans="1:10" x14ac:dyDescent="0.2">
      <c r="A10453" t="s">
        <v>91</v>
      </c>
      <c r="B10453" s="1">
        <v>43283</v>
      </c>
      <c r="C10453" s="1" t="s">
        <v>22</v>
      </c>
      <c r="D10453" s="1" t="s">
        <v>35</v>
      </c>
      <c r="E10453">
        <v>1000000047</v>
      </c>
      <c r="F10453" t="s">
        <v>34</v>
      </c>
      <c r="G10453" s="5" t="s">
        <v>13</v>
      </c>
      <c r="H10453">
        <v>10000061</v>
      </c>
      <c r="I10453" s="3" t="s">
        <v>28</v>
      </c>
      <c r="J10453" s="2">
        <v>0.21063428131664291</v>
      </c>
    </row>
    <row r="10454" spans="1:10" x14ac:dyDescent="0.2">
      <c r="A10454" t="s">
        <v>91</v>
      </c>
      <c r="B10454" s="1">
        <v>43283</v>
      </c>
      <c r="C10454" s="1" t="s">
        <v>22</v>
      </c>
      <c r="D10454" s="1" t="s">
        <v>64</v>
      </c>
      <c r="E10454">
        <v>1000002973</v>
      </c>
      <c r="F10454" t="s">
        <v>63</v>
      </c>
      <c r="G10454" s="5" t="s">
        <v>13</v>
      </c>
      <c r="H10454">
        <v>10000078</v>
      </c>
      <c r="I10454" s="3" t="s">
        <v>30</v>
      </c>
      <c r="J10454" s="2">
        <v>0.16700201358459371</v>
      </c>
    </row>
    <row r="10455" spans="1:10" x14ac:dyDescent="0.2">
      <c r="A10455" t="s">
        <v>91</v>
      </c>
      <c r="B10455" s="1">
        <v>43283</v>
      </c>
      <c r="C10455" s="1" t="s">
        <v>22</v>
      </c>
      <c r="D10455" s="1" t="s">
        <v>61</v>
      </c>
      <c r="E10455">
        <v>1000000579</v>
      </c>
      <c r="F10455" t="s">
        <v>60</v>
      </c>
      <c r="G10455" s="5" t="s">
        <v>13</v>
      </c>
      <c r="H10455">
        <v>10000182</v>
      </c>
      <c r="I10455" s="3" t="s">
        <v>31</v>
      </c>
      <c r="J10455" s="2">
        <v>0.18438371729449554</v>
      </c>
    </row>
    <row r="10456" spans="1:10" x14ac:dyDescent="0.2">
      <c r="A10456" t="s">
        <v>91</v>
      </c>
      <c r="B10456" s="1">
        <v>43283</v>
      </c>
      <c r="C10456" s="1" t="s">
        <v>22</v>
      </c>
      <c r="D10456" s="1" t="s">
        <v>29</v>
      </c>
      <c r="E10456">
        <v>1000000028</v>
      </c>
      <c r="F10456" t="s">
        <v>27</v>
      </c>
      <c r="G10456" s="5" t="s">
        <v>13</v>
      </c>
      <c r="H10456">
        <v>10000111</v>
      </c>
      <c r="I10456" s="3" t="s">
        <v>37</v>
      </c>
      <c r="J10456" s="2">
        <v>0.19183281947319317</v>
      </c>
    </row>
    <row r="10457" spans="1:10" x14ac:dyDescent="0.2">
      <c r="A10457" t="s">
        <v>91</v>
      </c>
      <c r="B10457" s="1">
        <v>43283</v>
      </c>
      <c r="C10457" s="1" t="s">
        <v>22</v>
      </c>
      <c r="D10457" s="1" t="s">
        <v>29</v>
      </c>
      <c r="E10457">
        <v>1000000054</v>
      </c>
      <c r="F10457" t="s">
        <v>36</v>
      </c>
      <c r="G10457" s="5" t="s">
        <v>13</v>
      </c>
      <c r="H10457">
        <v>10000136</v>
      </c>
      <c r="I10457" s="3" t="s">
        <v>40</v>
      </c>
      <c r="J10457" s="2">
        <v>0.19566947586265701</v>
      </c>
    </row>
    <row r="10458" spans="1:10" x14ac:dyDescent="0.2">
      <c r="A10458" t="s">
        <v>91</v>
      </c>
      <c r="B10458" s="1">
        <v>43283</v>
      </c>
      <c r="C10458" s="1" t="s">
        <v>22</v>
      </c>
      <c r="D10458" s="1" t="s">
        <v>33</v>
      </c>
      <c r="E10458">
        <v>1000000031</v>
      </c>
      <c r="F10458" t="s">
        <v>32</v>
      </c>
      <c r="G10458" s="5" t="s">
        <v>13</v>
      </c>
      <c r="H10458">
        <v>10000061</v>
      </c>
      <c r="I10458" s="3" t="s">
        <v>28</v>
      </c>
      <c r="J10458" s="2">
        <v>0.19958286537991016</v>
      </c>
    </row>
    <row r="10459" spans="1:10" x14ac:dyDescent="0.2">
      <c r="A10459" t="s">
        <v>91</v>
      </c>
      <c r="B10459" s="1">
        <v>43283</v>
      </c>
      <c r="C10459" s="1" t="s">
        <v>22</v>
      </c>
      <c r="D10459" s="1" t="s">
        <v>61</v>
      </c>
      <c r="E10459">
        <v>1000000579</v>
      </c>
      <c r="F10459" t="s">
        <v>60</v>
      </c>
      <c r="G10459" s="5" t="s">
        <v>13</v>
      </c>
      <c r="H10459">
        <v>10000078</v>
      </c>
      <c r="I10459" s="3" t="s">
        <v>30</v>
      </c>
      <c r="J10459" s="2">
        <v>0.20764601314125852</v>
      </c>
    </row>
    <row r="10460" spans="1:10" x14ac:dyDescent="0.2">
      <c r="A10460" t="s">
        <v>91</v>
      </c>
      <c r="B10460" s="1">
        <v>43283</v>
      </c>
      <c r="C10460" s="1" t="s">
        <v>22</v>
      </c>
      <c r="D10460" s="1" t="s">
        <v>49</v>
      </c>
      <c r="E10460">
        <v>1000000018</v>
      </c>
      <c r="F10460" t="s">
        <v>48</v>
      </c>
      <c r="G10460" s="5" t="s">
        <v>13</v>
      </c>
      <c r="H10460">
        <v>10000078</v>
      </c>
      <c r="I10460" s="3" t="s">
        <v>30</v>
      </c>
      <c r="J10460" s="2">
        <v>0.22035561031360867</v>
      </c>
    </row>
    <row r="10461" spans="1:10" x14ac:dyDescent="0.2">
      <c r="A10461" t="s">
        <v>91</v>
      </c>
      <c r="B10461" s="1">
        <v>43283</v>
      </c>
      <c r="C10461" s="1" t="s">
        <v>22</v>
      </c>
      <c r="D10461" s="1" t="s">
        <v>69</v>
      </c>
      <c r="E10461">
        <v>1000000129</v>
      </c>
      <c r="F10461" t="s">
        <v>70</v>
      </c>
      <c r="G10461" s="5" t="s">
        <v>13</v>
      </c>
      <c r="H10461">
        <v>10000078</v>
      </c>
      <c r="I10461" s="3" t="s">
        <v>30</v>
      </c>
      <c r="J10461" s="2">
        <v>0.22476272251988086</v>
      </c>
    </row>
    <row r="10462" spans="1:10" x14ac:dyDescent="0.2">
      <c r="A10462" t="s">
        <v>91</v>
      </c>
      <c r="B10462" s="1">
        <v>43283</v>
      </c>
      <c r="C10462" s="1" t="s">
        <v>22</v>
      </c>
      <c r="D10462" s="1" t="s">
        <v>69</v>
      </c>
      <c r="E10462">
        <v>1000000129</v>
      </c>
      <c r="F10462" t="s">
        <v>70</v>
      </c>
      <c r="G10462" s="5" t="s">
        <v>13</v>
      </c>
      <c r="H10462">
        <v>10000131</v>
      </c>
      <c r="I10462" s="3" t="s">
        <v>38</v>
      </c>
      <c r="J10462" s="2">
        <v>0.22525797697027847</v>
      </c>
    </row>
    <row r="10463" spans="1:10" x14ac:dyDescent="0.2">
      <c r="A10463" t="s">
        <v>91</v>
      </c>
      <c r="B10463" s="1">
        <v>43283</v>
      </c>
      <c r="C10463" s="1" t="s">
        <v>22</v>
      </c>
      <c r="D10463" s="1" t="s">
        <v>29</v>
      </c>
      <c r="E10463">
        <v>1000000101</v>
      </c>
      <c r="F10463" t="s">
        <v>39</v>
      </c>
      <c r="G10463" s="5" t="s">
        <v>13</v>
      </c>
      <c r="H10463">
        <v>10000111</v>
      </c>
      <c r="I10463" s="3" t="s">
        <v>37</v>
      </c>
      <c r="J10463" s="2">
        <v>0.22976313650968405</v>
      </c>
    </row>
    <row r="10464" spans="1:10" x14ac:dyDescent="0.2">
      <c r="A10464" t="s">
        <v>91</v>
      </c>
      <c r="B10464" s="1">
        <v>43283</v>
      </c>
      <c r="C10464" s="1" t="s">
        <v>22</v>
      </c>
      <c r="D10464" s="1" t="s">
        <v>61</v>
      </c>
      <c r="E10464">
        <v>1000000579</v>
      </c>
      <c r="F10464" t="s">
        <v>60</v>
      </c>
      <c r="G10464" s="5" t="s">
        <v>13</v>
      </c>
      <c r="H10464">
        <v>20000099</v>
      </c>
      <c r="I10464" s="3" t="s">
        <v>20</v>
      </c>
      <c r="J10464" s="2">
        <v>0.23435839923987772</v>
      </c>
    </row>
    <row r="10465" spans="1:10" x14ac:dyDescent="0.2">
      <c r="A10465" t="s">
        <v>91</v>
      </c>
      <c r="B10465" s="1">
        <v>43283</v>
      </c>
      <c r="C10465" s="1" t="s">
        <v>22</v>
      </c>
      <c r="D10465" s="1" t="s">
        <v>49</v>
      </c>
      <c r="E10465">
        <v>1000000020</v>
      </c>
      <c r="F10465" t="s">
        <v>73</v>
      </c>
      <c r="G10465" s="5" t="s">
        <v>13</v>
      </c>
      <c r="H10465">
        <v>20000099</v>
      </c>
      <c r="I10465" s="3" t="s">
        <v>20</v>
      </c>
      <c r="J10465" s="2">
        <v>0.24382647856916875</v>
      </c>
    </row>
    <row r="10466" spans="1:10" x14ac:dyDescent="0.2">
      <c r="A10466" t="s">
        <v>91</v>
      </c>
      <c r="B10466" s="1">
        <v>43283</v>
      </c>
      <c r="C10466" s="1" t="s">
        <v>22</v>
      </c>
      <c r="D10466" s="1" t="s">
        <v>46</v>
      </c>
      <c r="E10466">
        <v>1000001133</v>
      </c>
      <c r="F10466" t="s">
        <v>45</v>
      </c>
      <c r="G10466" s="5" t="s">
        <v>13</v>
      </c>
      <c r="H10466">
        <v>10000061</v>
      </c>
      <c r="I10466" s="3" t="s">
        <v>28</v>
      </c>
      <c r="J10466" s="2">
        <v>0.25367706830336317</v>
      </c>
    </row>
    <row r="10467" spans="1:10" x14ac:dyDescent="0.2">
      <c r="A10467" t="s">
        <v>91</v>
      </c>
      <c r="B10467" s="1">
        <v>43283</v>
      </c>
      <c r="C10467" s="1" t="s">
        <v>22</v>
      </c>
      <c r="D10467" s="1" t="s">
        <v>49</v>
      </c>
      <c r="E10467">
        <v>1000000020</v>
      </c>
      <c r="F10467" t="s">
        <v>73</v>
      </c>
      <c r="G10467" s="5" t="s">
        <v>13</v>
      </c>
      <c r="H10467">
        <v>10000078</v>
      </c>
      <c r="I10467" s="3" t="s">
        <v>30</v>
      </c>
      <c r="J10467" s="2">
        <v>0.58799999999999997</v>
      </c>
    </row>
    <row r="10468" spans="1:10" x14ac:dyDescent="0.2">
      <c r="A10468" t="s">
        <v>91</v>
      </c>
      <c r="B10468" s="1">
        <v>43283</v>
      </c>
      <c r="C10468" s="1" t="s">
        <v>22</v>
      </c>
      <c r="D10468" s="1" t="s">
        <v>49</v>
      </c>
      <c r="E10468">
        <v>1000000020</v>
      </c>
      <c r="F10468" t="s">
        <v>73</v>
      </c>
      <c r="G10468" s="5" t="s">
        <v>13</v>
      </c>
      <c r="H10468">
        <v>10000136</v>
      </c>
      <c r="I10468" s="3" t="s">
        <v>40</v>
      </c>
      <c r="J10468" s="2">
        <v>0.61175519999999994</v>
      </c>
    </row>
    <row r="10469" spans="1:10" x14ac:dyDescent="0.2">
      <c r="A10469" t="s">
        <v>91</v>
      </c>
      <c r="B10469" s="1">
        <v>43283</v>
      </c>
      <c r="C10469" s="1" t="s">
        <v>22</v>
      </c>
      <c r="D10469" s="1" t="s">
        <v>61</v>
      </c>
      <c r="E10469">
        <v>1000000579</v>
      </c>
      <c r="F10469" t="s">
        <v>60</v>
      </c>
      <c r="G10469" s="5" t="s">
        <v>13</v>
      </c>
      <c r="H10469">
        <v>10000061</v>
      </c>
      <c r="I10469" s="3" t="s">
        <v>28</v>
      </c>
      <c r="J10469" s="2">
        <v>0.28647011007999995</v>
      </c>
    </row>
    <row r="10470" spans="1:10" x14ac:dyDescent="0.2">
      <c r="A10470" t="s">
        <v>91</v>
      </c>
      <c r="B10470" s="1">
        <v>43283</v>
      </c>
      <c r="C10470" s="1" t="s">
        <v>22</v>
      </c>
      <c r="D10470" s="1" t="s">
        <v>49</v>
      </c>
      <c r="E10470">
        <v>1000000018</v>
      </c>
      <c r="F10470" t="s">
        <v>48</v>
      </c>
      <c r="G10470" s="5" t="s">
        <v>13</v>
      </c>
      <c r="H10470">
        <v>20000099</v>
      </c>
      <c r="I10470" s="3" t="s">
        <v>20</v>
      </c>
      <c r="J10470" s="2">
        <v>0.29804350252723194</v>
      </c>
    </row>
    <row r="10471" spans="1:10" x14ac:dyDescent="0.2">
      <c r="A10471" t="s">
        <v>91</v>
      </c>
      <c r="B10471" s="1">
        <v>43283</v>
      </c>
      <c r="C10471" s="1" t="s">
        <v>22</v>
      </c>
      <c r="D10471" s="1" t="s">
        <v>29</v>
      </c>
      <c r="E10471">
        <v>1000000028</v>
      </c>
      <c r="F10471" t="s">
        <v>27</v>
      </c>
      <c r="G10471" s="5" t="s">
        <v>13</v>
      </c>
      <c r="H10471">
        <v>10000131</v>
      </c>
      <c r="I10471" s="3" t="s">
        <v>38</v>
      </c>
      <c r="J10471" s="2">
        <v>0.30400437257777663</v>
      </c>
    </row>
    <row r="10472" spans="1:10" x14ac:dyDescent="0.2">
      <c r="A10472" t="s">
        <v>91</v>
      </c>
      <c r="B10472" s="1">
        <v>43283</v>
      </c>
      <c r="C10472" s="1" t="s">
        <v>22</v>
      </c>
      <c r="D10472" s="1" t="s">
        <v>69</v>
      </c>
      <c r="E10472">
        <v>1000000129</v>
      </c>
      <c r="F10472" t="s">
        <v>70</v>
      </c>
      <c r="G10472" s="5" t="s">
        <v>13</v>
      </c>
      <c r="H10472">
        <v>10000136</v>
      </c>
      <c r="I10472" s="3" t="s">
        <v>40</v>
      </c>
      <c r="J10472" s="2">
        <v>0.31628614922991877</v>
      </c>
    </row>
    <row r="10473" spans="1:10" x14ac:dyDescent="0.2">
      <c r="A10473" t="s">
        <v>91</v>
      </c>
      <c r="B10473" s="1">
        <v>43283</v>
      </c>
      <c r="C10473" s="1" t="s">
        <v>22</v>
      </c>
      <c r="D10473" s="1" t="s">
        <v>49</v>
      </c>
      <c r="E10473">
        <v>1000000020</v>
      </c>
      <c r="F10473" t="s">
        <v>73</v>
      </c>
      <c r="G10473" s="5" t="s">
        <v>13</v>
      </c>
      <c r="H10473">
        <v>10000131</v>
      </c>
      <c r="I10473" s="3" t="s">
        <v>38</v>
      </c>
      <c r="J10473" s="2">
        <v>0.32906410965880745</v>
      </c>
    </row>
    <row r="10474" spans="1:10" x14ac:dyDescent="0.2">
      <c r="A10474" t="s">
        <v>91</v>
      </c>
      <c r="B10474" s="1">
        <v>43283</v>
      </c>
      <c r="C10474" s="1" t="s">
        <v>22</v>
      </c>
      <c r="D10474" s="1" t="s">
        <v>29</v>
      </c>
      <c r="E10474">
        <v>1000000054</v>
      </c>
      <c r="F10474" t="s">
        <v>36</v>
      </c>
      <c r="G10474" s="5" t="s">
        <v>13</v>
      </c>
      <c r="H10474">
        <v>10000078</v>
      </c>
      <c r="I10474" s="3" t="s">
        <v>30</v>
      </c>
      <c r="J10474" s="2">
        <v>0.33564539185198361</v>
      </c>
    </row>
    <row r="10475" spans="1:10" x14ac:dyDescent="0.2">
      <c r="A10475" t="s">
        <v>91</v>
      </c>
      <c r="B10475" s="1">
        <v>43283</v>
      </c>
      <c r="C10475" s="1" t="s">
        <v>22</v>
      </c>
      <c r="D10475" s="1" t="s">
        <v>49</v>
      </c>
      <c r="E10475">
        <v>1000000018</v>
      </c>
      <c r="F10475" t="s">
        <v>48</v>
      </c>
      <c r="G10475" s="5" t="s">
        <v>13</v>
      </c>
      <c r="H10475">
        <v>10000211</v>
      </c>
      <c r="I10475" s="3" t="s">
        <v>11</v>
      </c>
      <c r="J10475" s="2">
        <v>0.10644546568280379</v>
      </c>
    </row>
    <row r="10476" spans="1:10" x14ac:dyDescent="0.2">
      <c r="A10476" t="s">
        <v>91</v>
      </c>
      <c r="B10476" s="1">
        <v>43283</v>
      </c>
      <c r="C10476" s="1" t="s">
        <v>22</v>
      </c>
      <c r="D10476" s="1" t="s">
        <v>69</v>
      </c>
      <c r="E10476">
        <v>1000000129</v>
      </c>
      <c r="F10476" t="s">
        <v>70</v>
      </c>
      <c r="G10476" s="5" t="s">
        <v>13</v>
      </c>
      <c r="H10476">
        <v>20000099</v>
      </c>
      <c r="I10476" s="3" t="s">
        <v>20</v>
      </c>
      <c r="J10476" s="2">
        <v>0.10857437499645987</v>
      </c>
    </row>
    <row r="10477" spans="1:10" x14ac:dyDescent="0.2">
      <c r="A10477" t="s">
        <v>91</v>
      </c>
      <c r="B10477" s="1">
        <v>43283</v>
      </c>
      <c r="C10477" s="1" t="s">
        <v>22</v>
      </c>
      <c r="D10477" s="1" t="s">
        <v>46</v>
      </c>
      <c r="E10477">
        <v>1000001133</v>
      </c>
      <c r="F10477" t="s">
        <v>45</v>
      </c>
      <c r="G10477" s="5" t="s">
        <v>13</v>
      </c>
      <c r="H10477">
        <v>20000099</v>
      </c>
      <c r="I10477" s="3" t="s">
        <v>20</v>
      </c>
      <c r="J10477" s="2">
        <v>0.11074586249638907</v>
      </c>
    </row>
    <row r="10478" spans="1:10" x14ac:dyDescent="0.2">
      <c r="A10478" t="s">
        <v>91</v>
      </c>
      <c r="B10478" s="1">
        <v>43283</v>
      </c>
      <c r="C10478" s="1" t="s">
        <v>22</v>
      </c>
      <c r="D10478" s="1" t="s">
        <v>33</v>
      </c>
      <c r="E10478">
        <v>1000000031</v>
      </c>
      <c r="F10478" t="s">
        <v>32</v>
      </c>
      <c r="G10478" s="5" t="s">
        <v>13</v>
      </c>
      <c r="H10478">
        <v>10000136</v>
      </c>
      <c r="I10478" s="3" t="s">
        <v>40</v>
      </c>
      <c r="J10478" s="2">
        <v>0.11521999534124319</v>
      </c>
    </row>
    <row r="10479" spans="1:10" x14ac:dyDescent="0.2">
      <c r="A10479" t="s">
        <v>91</v>
      </c>
      <c r="B10479" s="1">
        <v>43283</v>
      </c>
      <c r="C10479" s="1" t="s">
        <v>22</v>
      </c>
      <c r="D10479" s="1" t="s">
        <v>35</v>
      </c>
      <c r="E10479">
        <v>1000000047</v>
      </c>
      <c r="F10479" t="s">
        <v>34</v>
      </c>
      <c r="G10479" s="5" t="s">
        <v>13</v>
      </c>
      <c r="H10479">
        <v>20000099</v>
      </c>
      <c r="I10479" s="3" t="s">
        <v>20</v>
      </c>
      <c r="J10479" s="2">
        <v>0.11987488315302942</v>
      </c>
    </row>
    <row r="10480" spans="1:10" x14ac:dyDescent="0.2">
      <c r="A10480" t="s">
        <v>91</v>
      </c>
      <c r="B10480" s="1">
        <v>43283</v>
      </c>
      <c r="C10480" s="1" t="s">
        <v>22</v>
      </c>
      <c r="D10480" s="1" t="s">
        <v>25</v>
      </c>
      <c r="E10480">
        <v>1000003183</v>
      </c>
      <c r="F10480" t="s">
        <v>23</v>
      </c>
      <c r="G10480" s="5" t="s">
        <v>13</v>
      </c>
      <c r="H10480">
        <v>10000111</v>
      </c>
      <c r="I10480" s="3" t="s">
        <v>37</v>
      </c>
      <c r="J10480" s="2">
        <v>0.1404525313927974</v>
      </c>
    </row>
    <row r="10481" spans="1:10" x14ac:dyDescent="0.2">
      <c r="A10481" t="s">
        <v>91</v>
      </c>
      <c r="B10481" s="1">
        <v>43283</v>
      </c>
      <c r="C10481" s="1" t="s">
        <v>22</v>
      </c>
      <c r="D10481" s="1" t="s">
        <v>61</v>
      </c>
      <c r="E10481">
        <v>1000000579</v>
      </c>
      <c r="F10481" t="s">
        <v>60</v>
      </c>
      <c r="G10481" s="5" t="s">
        <v>13</v>
      </c>
      <c r="H10481">
        <v>10000064</v>
      </c>
      <c r="I10481" s="3" t="s">
        <v>53</v>
      </c>
      <c r="J10481" s="2">
        <v>0.14326158202065334</v>
      </c>
    </row>
    <row r="10482" spans="1:10" x14ac:dyDescent="0.2">
      <c r="A10482" t="s">
        <v>91</v>
      </c>
      <c r="B10482" s="1">
        <v>43283</v>
      </c>
      <c r="C10482" s="1" t="s">
        <v>22</v>
      </c>
      <c r="D10482" s="1" t="s">
        <v>29</v>
      </c>
      <c r="E10482">
        <v>1000000028</v>
      </c>
      <c r="F10482" t="s">
        <v>27</v>
      </c>
      <c r="G10482" s="5" t="s">
        <v>13</v>
      </c>
      <c r="H10482">
        <v>10000136</v>
      </c>
      <c r="I10482" s="3" t="s">
        <v>40</v>
      </c>
      <c r="J10482" s="2">
        <v>0.14612681366106639</v>
      </c>
    </row>
    <row r="10483" spans="1:10" x14ac:dyDescent="0.2">
      <c r="A10483" t="s">
        <v>91</v>
      </c>
      <c r="B10483" s="1">
        <v>43283</v>
      </c>
      <c r="C10483" s="1" t="s">
        <v>22</v>
      </c>
      <c r="D10483" s="1" t="s">
        <v>35</v>
      </c>
      <c r="E10483">
        <v>1000000047</v>
      </c>
      <c r="F10483" t="s">
        <v>34</v>
      </c>
      <c r="G10483" s="5" t="s">
        <v>13</v>
      </c>
      <c r="H10483">
        <v>10000211</v>
      </c>
      <c r="I10483" s="3" t="s">
        <v>11</v>
      </c>
      <c r="J10483" s="2">
        <v>0.15507094367163296</v>
      </c>
    </row>
    <row r="10484" spans="1:10" x14ac:dyDescent="0.2">
      <c r="A10484" t="s">
        <v>91</v>
      </c>
      <c r="B10484" s="1">
        <v>43283</v>
      </c>
      <c r="C10484" s="1" t="s">
        <v>22</v>
      </c>
      <c r="D10484" s="1" t="s">
        <v>25</v>
      </c>
      <c r="E10484">
        <v>1000003183</v>
      </c>
      <c r="F10484" t="s">
        <v>23</v>
      </c>
      <c r="G10484" s="5" t="s">
        <v>13</v>
      </c>
      <c r="H10484">
        <v>10000136</v>
      </c>
      <c r="I10484" s="3" t="s">
        <v>40</v>
      </c>
      <c r="J10484" s="2">
        <v>0.18532413239121751</v>
      </c>
    </row>
    <row r="10485" spans="1:10" x14ac:dyDescent="0.2">
      <c r="A10485" t="s">
        <v>91</v>
      </c>
      <c r="B10485" s="1">
        <v>43283</v>
      </c>
      <c r="C10485" s="1" t="s">
        <v>22</v>
      </c>
      <c r="D10485" s="1" t="s">
        <v>29</v>
      </c>
      <c r="E10485">
        <v>1000000101</v>
      </c>
      <c r="F10485" t="s">
        <v>39</v>
      </c>
      <c r="G10485" s="5" t="s">
        <v>13</v>
      </c>
      <c r="H10485">
        <v>20000018</v>
      </c>
      <c r="I10485" s="3" t="s">
        <v>81</v>
      </c>
      <c r="J10485" s="2">
        <v>0.20060080092435154</v>
      </c>
    </row>
    <row r="10486" spans="1:10" x14ac:dyDescent="0.2">
      <c r="A10486" t="s">
        <v>91</v>
      </c>
      <c r="B10486" s="1">
        <v>43283</v>
      </c>
      <c r="C10486" s="1" t="s">
        <v>22</v>
      </c>
      <c r="D10486" s="1" t="s">
        <v>64</v>
      </c>
      <c r="E10486">
        <v>1000002973</v>
      </c>
      <c r="F10486" t="s">
        <v>63</v>
      </c>
      <c r="G10486" s="5" t="s">
        <v>13</v>
      </c>
      <c r="H10486">
        <v>10000136</v>
      </c>
      <c r="I10486" s="3" t="s">
        <v>40</v>
      </c>
      <c r="J10486" s="2">
        <v>2.7060000000000004</v>
      </c>
    </row>
    <row r="10487" spans="1:10" x14ac:dyDescent="0.2">
      <c r="A10487" t="s">
        <v>91</v>
      </c>
      <c r="B10487" s="1">
        <v>43283</v>
      </c>
      <c r="C10487" s="1" t="s">
        <v>22</v>
      </c>
      <c r="D10487" s="1" t="s">
        <v>21</v>
      </c>
      <c r="E10487">
        <v>1000002872</v>
      </c>
      <c r="F10487" t="s">
        <v>19</v>
      </c>
      <c r="G10487" s="5" t="s">
        <v>13</v>
      </c>
      <c r="H10487">
        <v>10000136</v>
      </c>
      <c r="I10487" s="3" t="s">
        <v>40</v>
      </c>
      <c r="J10487" s="2">
        <v>3.1838390960862477</v>
      </c>
    </row>
    <row r="10488" spans="1:10" x14ac:dyDescent="0.2">
      <c r="A10488" t="s">
        <v>91</v>
      </c>
      <c r="B10488" s="1">
        <v>43283</v>
      </c>
      <c r="C10488" s="1" t="s">
        <v>22</v>
      </c>
      <c r="D10488" s="1" t="s">
        <v>29</v>
      </c>
      <c r="E10488">
        <v>1000000054</v>
      </c>
      <c r="F10488" t="s">
        <v>36</v>
      </c>
      <c r="G10488" s="5" t="s">
        <v>13</v>
      </c>
      <c r="H10488">
        <v>20000018</v>
      </c>
      <c r="I10488" s="3" t="s">
        <v>81</v>
      </c>
      <c r="J10488" s="2">
        <v>2.3398547738679305</v>
      </c>
    </row>
    <row r="10489" spans="1:10" x14ac:dyDescent="0.2">
      <c r="A10489" t="s">
        <v>91</v>
      </c>
      <c r="B10489" s="1">
        <v>43283</v>
      </c>
      <c r="C10489" s="1" t="s">
        <v>22</v>
      </c>
      <c r="D10489" s="1" t="s">
        <v>61</v>
      </c>
      <c r="E10489">
        <v>1000000579</v>
      </c>
      <c r="F10489" t="s">
        <v>60</v>
      </c>
      <c r="G10489" s="5" t="s">
        <v>13</v>
      </c>
      <c r="H10489">
        <v>20000018</v>
      </c>
      <c r="I10489" s="3" t="s">
        <v>81</v>
      </c>
      <c r="J10489" s="2">
        <v>2.4205340569641751</v>
      </c>
    </row>
    <row r="10490" spans="1:10" x14ac:dyDescent="0.2">
      <c r="A10490" t="s">
        <v>91</v>
      </c>
      <c r="B10490" s="1">
        <v>43283</v>
      </c>
      <c r="C10490" s="1" t="s">
        <v>22</v>
      </c>
      <c r="D10490" s="1" t="s">
        <v>61</v>
      </c>
      <c r="E10490">
        <v>1000000579</v>
      </c>
      <c r="F10490" t="s">
        <v>60</v>
      </c>
      <c r="G10490" s="5" t="s">
        <v>13</v>
      </c>
      <c r="H10490">
        <v>10000111</v>
      </c>
      <c r="I10490" s="3" t="s">
        <v>37</v>
      </c>
      <c r="J10490" s="2">
        <v>2.714592546525548</v>
      </c>
    </row>
    <row r="10491" spans="1:10" x14ac:dyDescent="0.2">
      <c r="A10491" t="s">
        <v>91</v>
      </c>
      <c r="B10491" s="1">
        <v>43283</v>
      </c>
      <c r="C10491" s="1" t="s">
        <v>22</v>
      </c>
      <c r="D10491" s="1" t="s">
        <v>46</v>
      </c>
      <c r="E10491">
        <v>1000001133</v>
      </c>
      <c r="F10491" t="s">
        <v>45</v>
      </c>
      <c r="G10491" s="5" t="s">
        <v>13</v>
      </c>
      <c r="H10491">
        <v>20000018</v>
      </c>
      <c r="I10491" s="3" t="s">
        <v>81</v>
      </c>
      <c r="J10491" s="2">
        <v>2.4885349296555495</v>
      </c>
    </row>
    <row r="10492" spans="1:10" x14ac:dyDescent="0.2">
      <c r="A10492" t="s">
        <v>91</v>
      </c>
      <c r="B10492" s="1">
        <v>43283</v>
      </c>
      <c r="C10492" s="1" t="s">
        <v>22</v>
      </c>
      <c r="D10492" s="1" t="s">
        <v>49</v>
      </c>
      <c r="E10492">
        <v>1000000018</v>
      </c>
      <c r="F10492" t="s">
        <v>48</v>
      </c>
      <c r="G10492" s="5" t="s">
        <v>13</v>
      </c>
      <c r="H10492">
        <v>20000018</v>
      </c>
      <c r="I10492" s="3" t="s">
        <v>81</v>
      </c>
      <c r="J10492" s="2">
        <v>2.5383056282486605</v>
      </c>
    </row>
    <row r="10493" spans="1:10" x14ac:dyDescent="0.2">
      <c r="A10493" t="s">
        <v>91</v>
      </c>
      <c r="B10493" s="1">
        <v>43283</v>
      </c>
      <c r="C10493" s="1" t="s">
        <v>22</v>
      </c>
      <c r="D10493" s="1" t="s">
        <v>35</v>
      </c>
      <c r="E10493">
        <v>1000000047</v>
      </c>
      <c r="F10493" t="s">
        <v>34</v>
      </c>
      <c r="G10493" s="5" t="s">
        <v>13</v>
      </c>
      <c r="H10493">
        <v>20000018</v>
      </c>
      <c r="I10493" s="3" t="s">
        <v>81</v>
      </c>
      <c r="J10493" s="2">
        <v>2.535254516803862</v>
      </c>
    </row>
    <row r="10494" spans="1:10" x14ac:dyDescent="0.2">
      <c r="A10494" t="s">
        <v>91</v>
      </c>
      <c r="B10494" s="1">
        <v>43283</v>
      </c>
      <c r="C10494" s="1" t="s">
        <v>22</v>
      </c>
      <c r="D10494" s="1" t="s">
        <v>64</v>
      </c>
      <c r="E10494">
        <v>1000002973</v>
      </c>
      <c r="F10494" t="s">
        <v>63</v>
      </c>
      <c r="G10494" s="5" t="s">
        <v>13</v>
      </c>
      <c r="H10494">
        <v>20000018</v>
      </c>
      <c r="I10494" s="3" t="s">
        <v>81</v>
      </c>
      <c r="J10494" s="2">
        <v>9.8458029273599992E-2</v>
      </c>
    </row>
    <row r="10495" spans="1:10" x14ac:dyDescent="0.2">
      <c r="A10495" t="s">
        <v>91</v>
      </c>
      <c r="B10495" s="1">
        <v>43284</v>
      </c>
      <c r="C10495" s="1" t="s">
        <v>43</v>
      </c>
      <c r="D10495" s="1" t="s">
        <v>42</v>
      </c>
      <c r="E10495">
        <v>1000000931</v>
      </c>
      <c r="F10495" t="s">
        <v>41</v>
      </c>
      <c r="G10495" s="5" t="s">
        <v>13</v>
      </c>
      <c r="H10495">
        <v>10000131</v>
      </c>
      <c r="I10495" s="3" t="s">
        <v>38</v>
      </c>
      <c r="J10495" s="2">
        <v>0.13251154425312855</v>
      </c>
    </row>
    <row r="10496" spans="1:10" x14ac:dyDescent="0.2">
      <c r="A10496" t="s">
        <v>91</v>
      </c>
      <c r="B10496" s="1">
        <v>43284</v>
      </c>
      <c r="C10496" s="1" t="s">
        <v>43</v>
      </c>
      <c r="D10496" s="1" t="s">
        <v>42</v>
      </c>
      <c r="E10496">
        <v>1000001014</v>
      </c>
      <c r="F10496" t="s">
        <v>44</v>
      </c>
      <c r="G10496" s="5" t="s">
        <v>13</v>
      </c>
      <c r="H10496">
        <v>10000078</v>
      </c>
      <c r="I10496" s="3" t="s">
        <v>30</v>
      </c>
      <c r="J10496" s="2">
        <v>0.13516177513819114</v>
      </c>
    </row>
    <row r="10497" spans="1:10" x14ac:dyDescent="0.2">
      <c r="A10497" t="s">
        <v>91</v>
      </c>
      <c r="B10497" s="1">
        <v>43284</v>
      </c>
      <c r="C10497" s="1" t="s">
        <v>43</v>
      </c>
      <c r="D10497" s="1" t="s">
        <v>42</v>
      </c>
      <c r="E10497">
        <v>1000001014</v>
      </c>
      <c r="F10497" t="s">
        <v>44</v>
      </c>
      <c r="G10497" s="5" t="s">
        <v>13</v>
      </c>
      <c r="H10497">
        <v>10000131</v>
      </c>
      <c r="I10497" s="3" t="s">
        <v>38</v>
      </c>
      <c r="J10497" s="2">
        <v>0.13786501064095494</v>
      </c>
    </row>
    <row r="10498" spans="1:10" x14ac:dyDescent="0.2">
      <c r="A10498" t="s">
        <v>91</v>
      </c>
      <c r="B10498" s="1">
        <v>43284</v>
      </c>
      <c r="C10498" s="1" t="s">
        <v>43</v>
      </c>
      <c r="D10498" s="1" t="s">
        <v>42</v>
      </c>
      <c r="E10498">
        <v>1000001014</v>
      </c>
      <c r="F10498" t="s">
        <v>44</v>
      </c>
      <c r="G10498" s="5" t="s">
        <v>13</v>
      </c>
      <c r="H10498">
        <v>20000099</v>
      </c>
      <c r="I10498" s="3" t="s">
        <v>20</v>
      </c>
      <c r="J10498" s="2">
        <v>0.14062231085377405</v>
      </c>
    </row>
    <row r="10499" spans="1:10" x14ac:dyDescent="0.2">
      <c r="A10499" t="s">
        <v>91</v>
      </c>
      <c r="B10499" s="1">
        <v>43284</v>
      </c>
      <c r="C10499" s="1" t="s">
        <v>43</v>
      </c>
      <c r="D10499" s="1" t="s">
        <v>51</v>
      </c>
      <c r="E10499">
        <v>1000000460</v>
      </c>
      <c r="F10499" t="s">
        <v>50</v>
      </c>
      <c r="G10499" s="5" t="s">
        <v>13</v>
      </c>
      <c r="H10499">
        <v>10000131</v>
      </c>
      <c r="I10499" s="3" t="s">
        <v>38</v>
      </c>
      <c r="J10499" s="2">
        <v>7.4638444750638286E-2</v>
      </c>
    </row>
    <row r="10500" spans="1:10" x14ac:dyDescent="0.2">
      <c r="A10500" t="s">
        <v>91</v>
      </c>
      <c r="B10500" s="1">
        <v>43284</v>
      </c>
      <c r="C10500" s="1" t="s">
        <v>43</v>
      </c>
      <c r="D10500" s="1" t="s">
        <v>42</v>
      </c>
      <c r="E10500">
        <v>1000000931</v>
      </c>
      <c r="F10500" t="s">
        <v>41</v>
      </c>
      <c r="G10500" s="5" t="s">
        <v>13</v>
      </c>
      <c r="H10500">
        <v>10000182</v>
      </c>
      <c r="I10500" s="3" t="s">
        <v>31</v>
      </c>
      <c r="J10500" s="2">
        <v>7.613121364565105E-2</v>
      </c>
    </row>
    <row r="10501" spans="1:10" x14ac:dyDescent="0.2">
      <c r="A10501" t="s">
        <v>91</v>
      </c>
      <c r="B10501" s="1">
        <v>43284</v>
      </c>
      <c r="C10501" s="1" t="s">
        <v>43</v>
      </c>
      <c r="D10501" s="1" t="s">
        <v>42</v>
      </c>
      <c r="E10501">
        <v>1000001014</v>
      </c>
      <c r="F10501" t="s">
        <v>44</v>
      </c>
      <c r="G10501" s="5" t="s">
        <v>13</v>
      </c>
      <c r="H10501">
        <v>10000182</v>
      </c>
      <c r="I10501" s="3" t="s">
        <v>31</v>
      </c>
      <c r="J10501" s="2">
        <v>8.5736111740690818E-2</v>
      </c>
    </row>
    <row r="10502" spans="1:10" x14ac:dyDescent="0.2">
      <c r="A10502" t="s">
        <v>91</v>
      </c>
      <c r="B10502" s="1">
        <v>43284</v>
      </c>
      <c r="C10502" s="1" t="s">
        <v>43</v>
      </c>
      <c r="D10502" s="1" t="s">
        <v>51</v>
      </c>
      <c r="E10502">
        <v>1000000460</v>
      </c>
      <c r="F10502" t="s">
        <v>50</v>
      </c>
      <c r="G10502" s="5" t="s">
        <v>13</v>
      </c>
      <c r="H10502">
        <v>10000182</v>
      </c>
      <c r="I10502" s="3" t="s">
        <v>31</v>
      </c>
      <c r="J10502" s="2">
        <v>0.12444</v>
      </c>
    </row>
    <row r="10503" spans="1:10" x14ac:dyDescent="0.2">
      <c r="A10503" t="s">
        <v>91</v>
      </c>
      <c r="B10503" s="1">
        <v>43284</v>
      </c>
      <c r="C10503" s="1" t="s">
        <v>43</v>
      </c>
      <c r="D10503" s="1" t="s">
        <v>42</v>
      </c>
      <c r="E10503">
        <v>1000001014</v>
      </c>
      <c r="F10503" t="s">
        <v>44</v>
      </c>
      <c r="G10503" s="5" t="s">
        <v>13</v>
      </c>
      <c r="H10503">
        <v>10000136</v>
      </c>
      <c r="I10503" s="3" t="s">
        <v>40</v>
      </c>
      <c r="J10503" s="2">
        <v>0.129467376</v>
      </c>
    </row>
    <row r="10504" spans="1:10" x14ac:dyDescent="0.2">
      <c r="A10504" t="s">
        <v>91</v>
      </c>
      <c r="B10504" s="1">
        <v>43284</v>
      </c>
      <c r="C10504" s="1" t="s">
        <v>43</v>
      </c>
      <c r="D10504" s="1" t="s">
        <v>42</v>
      </c>
      <c r="E10504">
        <v>1000000931</v>
      </c>
      <c r="F10504" t="s">
        <v>41</v>
      </c>
      <c r="G10504" s="5" t="s">
        <v>13</v>
      </c>
      <c r="H10504">
        <v>10000078</v>
      </c>
      <c r="I10504" s="3" t="s">
        <v>30</v>
      </c>
      <c r="J10504" s="2">
        <v>0.15169166562414754</v>
      </c>
    </row>
    <row r="10505" spans="1:10" x14ac:dyDescent="0.2">
      <c r="A10505" t="s">
        <v>91</v>
      </c>
      <c r="B10505" s="1">
        <v>43284</v>
      </c>
      <c r="C10505" s="1" t="s">
        <v>43</v>
      </c>
      <c r="D10505" s="1" t="s">
        <v>42</v>
      </c>
      <c r="E10505">
        <v>1000000931</v>
      </c>
      <c r="F10505" t="s">
        <v>41</v>
      </c>
      <c r="G10505" s="5" t="s">
        <v>13</v>
      </c>
      <c r="H10505">
        <v>20000099</v>
      </c>
      <c r="I10505" s="3" t="s">
        <v>20</v>
      </c>
      <c r="J10505" s="2">
        <v>0.15472549893663051</v>
      </c>
    </row>
    <row r="10506" spans="1:10" x14ac:dyDescent="0.2">
      <c r="A10506" t="s">
        <v>91</v>
      </c>
      <c r="B10506" s="1">
        <v>43284</v>
      </c>
      <c r="C10506" s="1" t="s">
        <v>43</v>
      </c>
      <c r="D10506" s="1" t="s">
        <v>78</v>
      </c>
      <c r="E10506">
        <v>1000003187</v>
      </c>
      <c r="F10506" t="s">
        <v>77</v>
      </c>
      <c r="G10506" s="5" t="s">
        <v>13</v>
      </c>
      <c r="H10506">
        <v>10000211</v>
      </c>
      <c r="I10506" s="3" t="s">
        <v>11</v>
      </c>
      <c r="J10506" s="2">
        <v>6.5624239778589208E-2</v>
      </c>
    </row>
    <row r="10507" spans="1:10" x14ac:dyDescent="0.2">
      <c r="A10507" t="s">
        <v>91</v>
      </c>
      <c r="B10507" s="1">
        <v>43284</v>
      </c>
      <c r="C10507" s="1" t="s">
        <v>43</v>
      </c>
      <c r="D10507" s="1" t="s">
        <v>80</v>
      </c>
      <c r="E10507">
        <v>1000003498</v>
      </c>
      <c r="F10507" t="s">
        <v>79</v>
      </c>
      <c r="G10507" s="5" t="s">
        <v>13</v>
      </c>
      <c r="H10507">
        <v>10000131</v>
      </c>
      <c r="I10507" s="3" t="s">
        <v>38</v>
      </c>
      <c r="J10507" s="2">
        <v>7.1033787611896229E-2</v>
      </c>
    </row>
    <row r="10508" spans="1:10" x14ac:dyDescent="0.2">
      <c r="A10508" t="s">
        <v>91</v>
      </c>
      <c r="B10508" s="1">
        <v>43284</v>
      </c>
      <c r="C10508" s="1" t="s">
        <v>43</v>
      </c>
      <c r="D10508" s="1" t="s">
        <v>78</v>
      </c>
      <c r="E10508">
        <v>1000003187</v>
      </c>
      <c r="F10508" t="s">
        <v>77</v>
      </c>
      <c r="G10508" s="5" t="s">
        <v>13</v>
      </c>
      <c r="H10508">
        <v>10000064</v>
      </c>
      <c r="I10508" s="3" t="s">
        <v>53</v>
      </c>
      <c r="J10508" s="2">
        <v>0.59427648</v>
      </c>
    </row>
    <row r="10509" spans="1:10" x14ac:dyDescent="0.2">
      <c r="A10509" t="s">
        <v>91</v>
      </c>
      <c r="B10509" s="1">
        <v>43284</v>
      </c>
      <c r="C10509" s="1" t="s">
        <v>43</v>
      </c>
      <c r="D10509" s="1" t="s">
        <v>78</v>
      </c>
      <c r="E10509">
        <v>1000003187</v>
      </c>
      <c r="F10509" t="s">
        <v>77</v>
      </c>
      <c r="G10509" s="5" t="s">
        <v>13</v>
      </c>
      <c r="H10509">
        <v>20000099</v>
      </c>
      <c r="I10509" s="3" t="s">
        <v>20</v>
      </c>
      <c r="J10509" s="2">
        <v>0.6061620096</v>
      </c>
    </row>
    <row r="10510" spans="1:10" x14ac:dyDescent="0.2">
      <c r="A10510" t="s">
        <v>91</v>
      </c>
      <c r="B10510" s="1">
        <v>43284</v>
      </c>
      <c r="C10510" s="1" t="s">
        <v>43</v>
      </c>
      <c r="D10510" s="1" t="s">
        <v>78</v>
      </c>
      <c r="E10510">
        <v>1000003187</v>
      </c>
      <c r="F10510" t="s">
        <v>77</v>
      </c>
      <c r="G10510" s="5" t="s">
        <v>13</v>
      </c>
      <c r="H10510">
        <v>10000078</v>
      </c>
      <c r="I10510" s="3" t="s">
        <v>30</v>
      </c>
      <c r="J10510" s="2">
        <v>0.69628961270100531</v>
      </c>
    </row>
    <row r="10511" spans="1:10" x14ac:dyDescent="0.2">
      <c r="A10511" t="s">
        <v>91</v>
      </c>
      <c r="B10511" s="1">
        <v>43284</v>
      </c>
      <c r="C10511" s="1" t="s">
        <v>43</v>
      </c>
      <c r="D10511" s="1" t="s">
        <v>80</v>
      </c>
      <c r="E10511">
        <v>1000003498</v>
      </c>
      <c r="F10511" t="s">
        <v>79</v>
      </c>
      <c r="G10511" s="5" t="s">
        <v>13</v>
      </c>
      <c r="H10511">
        <v>10000064</v>
      </c>
      <c r="I10511" s="3" t="s">
        <v>53</v>
      </c>
      <c r="J10511" s="2">
        <v>0.71021540495502544</v>
      </c>
    </row>
    <row r="10512" spans="1:10" x14ac:dyDescent="0.2">
      <c r="A10512" t="s">
        <v>91</v>
      </c>
      <c r="B10512" s="1">
        <v>43284</v>
      </c>
      <c r="C10512" s="1" t="s">
        <v>43</v>
      </c>
      <c r="D10512" s="1" t="s">
        <v>78</v>
      </c>
      <c r="E10512">
        <v>1000003187</v>
      </c>
      <c r="F10512" t="s">
        <v>77</v>
      </c>
      <c r="G10512" s="5" t="s">
        <v>13</v>
      </c>
      <c r="H10512">
        <v>10000111</v>
      </c>
      <c r="I10512" s="3" t="s">
        <v>37</v>
      </c>
      <c r="J10512" s="2">
        <v>0.7389081073152084</v>
      </c>
    </row>
    <row r="10513" spans="1:10" x14ac:dyDescent="0.2">
      <c r="A10513" t="s">
        <v>91</v>
      </c>
      <c r="B10513" s="1">
        <v>43284</v>
      </c>
      <c r="C10513" s="1" t="s">
        <v>43</v>
      </c>
      <c r="D10513" s="1" t="s">
        <v>78</v>
      </c>
      <c r="E10513">
        <v>1000003187</v>
      </c>
      <c r="F10513" t="s">
        <v>77</v>
      </c>
      <c r="G10513" s="5" t="s">
        <v>13</v>
      </c>
      <c r="H10513">
        <v>10000131</v>
      </c>
      <c r="I10513" s="3" t="s">
        <v>38</v>
      </c>
      <c r="J10513" s="2">
        <v>0.75368626946151263</v>
      </c>
    </row>
    <row r="10514" spans="1:10" x14ac:dyDescent="0.2">
      <c r="A10514" t="s">
        <v>91</v>
      </c>
      <c r="B10514" s="1">
        <v>43284</v>
      </c>
      <c r="C10514" s="1" t="s">
        <v>43</v>
      </c>
      <c r="D10514" s="1" t="s">
        <v>80</v>
      </c>
      <c r="E10514">
        <v>1000003498</v>
      </c>
      <c r="F10514" t="s">
        <v>79</v>
      </c>
      <c r="G10514" s="5" t="s">
        <v>13</v>
      </c>
      <c r="H10514">
        <v>10000136</v>
      </c>
      <c r="I10514" s="3" t="s">
        <v>40</v>
      </c>
      <c r="J10514" s="2">
        <v>0.7998178986427128</v>
      </c>
    </row>
    <row r="10515" spans="1:10" x14ac:dyDescent="0.2">
      <c r="A10515" t="s">
        <v>91</v>
      </c>
      <c r="B10515" s="1">
        <v>43284</v>
      </c>
      <c r="C10515" s="1" t="s">
        <v>43</v>
      </c>
      <c r="D10515" s="1" t="s">
        <v>80</v>
      </c>
      <c r="E10515">
        <v>1000003498</v>
      </c>
      <c r="F10515" t="s">
        <v>79</v>
      </c>
      <c r="G10515" s="5" t="s">
        <v>13</v>
      </c>
      <c r="H10515">
        <v>20000099</v>
      </c>
      <c r="I10515" s="3" t="s">
        <v>20</v>
      </c>
      <c r="J10515" s="2">
        <v>0.81581425661556706</v>
      </c>
    </row>
    <row r="10516" spans="1:10" x14ac:dyDescent="0.2">
      <c r="A10516" t="s">
        <v>91</v>
      </c>
      <c r="B10516" s="1">
        <v>43284</v>
      </c>
      <c r="C10516" s="1" t="s">
        <v>43</v>
      </c>
      <c r="D10516" s="1" t="s">
        <v>51</v>
      </c>
      <c r="E10516">
        <v>1000000460</v>
      </c>
      <c r="F10516" t="s">
        <v>50</v>
      </c>
      <c r="G10516" s="5" t="s">
        <v>13</v>
      </c>
      <c r="H10516">
        <v>20000099</v>
      </c>
      <c r="I10516" s="3" t="s">
        <v>20</v>
      </c>
      <c r="J10516" s="2">
        <v>0.88306358794718265</v>
      </c>
    </row>
    <row r="10517" spans="1:10" x14ac:dyDescent="0.2">
      <c r="A10517" t="s">
        <v>91</v>
      </c>
      <c r="B10517" s="1">
        <v>43284</v>
      </c>
      <c r="C10517" s="1" t="s">
        <v>43</v>
      </c>
      <c r="D10517" s="1" t="s">
        <v>42</v>
      </c>
      <c r="E10517">
        <v>1000000931</v>
      </c>
      <c r="F10517" t="s">
        <v>41</v>
      </c>
      <c r="G10517" s="5" t="s">
        <v>13</v>
      </c>
      <c r="H10517">
        <v>10000136</v>
      </c>
      <c r="I10517" s="3" t="s">
        <v>40</v>
      </c>
      <c r="J10517" s="2">
        <v>1.0346497368398355</v>
      </c>
    </row>
    <row r="10518" spans="1:10" x14ac:dyDescent="0.2">
      <c r="A10518" t="s">
        <v>91</v>
      </c>
      <c r="B10518" s="1">
        <v>43284</v>
      </c>
      <c r="C10518" s="1" t="s">
        <v>43</v>
      </c>
      <c r="D10518" s="1" t="s">
        <v>80</v>
      </c>
      <c r="E10518">
        <v>1000003498</v>
      </c>
      <c r="F10518" t="s">
        <v>79</v>
      </c>
      <c r="G10518" s="5" t="s">
        <v>13</v>
      </c>
      <c r="H10518">
        <v>10000211</v>
      </c>
      <c r="I10518" s="3" t="s">
        <v>11</v>
      </c>
      <c r="J10518" s="2">
        <v>1.3651983549687525</v>
      </c>
    </row>
    <row r="10519" spans="1:10" x14ac:dyDescent="0.2">
      <c r="A10519" t="s">
        <v>91</v>
      </c>
      <c r="B10519" s="1">
        <v>43284</v>
      </c>
      <c r="C10519" s="1" t="s">
        <v>43</v>
      </c>
      <c r="D10519" s="1" t="s">
        <v>78</v>
      </c>
      <c r="E10519">
        <v>1000003187</v>
      </c>
      <c r="F10519" t="s">
        <v>77</v>
      </c>
      <c r="G10519" s="5" t="s">
        <v>13</v>
      </c>
      <c r="H10519">
        <v>20000018</v>
      </c>
      <c r="I10519" s="3" t="s">
        <v>81</v>
      </c>
      <c r="J10519" s="2">
        <v>0.1633452522792975</v>
      </c>
    </row>
    <row r="10520" spans="1:10" x14ac:dyDescent="0.2">
      <c r="A10520" t="s">
        <v>91</v>
      </c>
      <c r="B10520" s="1">
        <v>43284</v>
      </c>
      <c r="C10520" s="1" t="s">
        <v>43</v>
      </c>
      <c r="D10520" s="1" t="s">
        <v>78</v>
      </c>
      <c r="E10520">
        <v>1000003187</v>
      </c>
      <c r="F10520" t="s">
        <v>77</v>
      </c>
      <c r="G10520" s="5" t="s">
        <v>13</v>
      </c>
      <c r="H10520">
        <v>10000136</v>
      </c>
      <c r="I10520" s="3" t="s">
        <v>40</v>
      </c>
      <c r="J10520" s="2">
        <v>6.3831672723025645E-2</v>
      </c>
    </row>
    <row r="10521" spans="1:10" x14ac:dyDescent="0.2">
      <c r="A10521" t="s">
        <v>91</v>
      </c>
      <c r="B10521" s="1">
        <v>43284</v>
      </c>
      <c r="C10521" s="1" t="s">
        <v>43</v>
      </c>
      <c r="D10521" s="1" t="s">
        <v>42</v>
      </c>
      <c r="E10521">
        <v>1000000931</v>
      </c>
      <c r="F10521" t="s">
        <v>41</v>
      </c>
      <c r="G10521" s="5" t="s">
        <v>13</v>
      </c>
      <c r="H10521">
        <v>20000018</v>
      </c>
      <c r="I10521" s="3" t="s">
        <v>81</v>
      </c>
      <c r="J10521" s="2">
        <v>7.1884830979430436E-2</v>
      </c>
    </row>
    <row r="10522" spans="1:10" x14ac:dyDescent="0.2">
      <c r="A10522" t="s">
        <v>91</v>
      </c>
      <c r="B10522" s="1">
        <v>43284</v>
      </c>
      <c r="C10522" s="1" t="s">
        <v>9</v>
      </c>
      <c r="D10522" s="1" t="s">
        <v>15</v>
      </c>
      <c r="E10522">
        <v>1000002986</v>
      </c>
      <c r="F10522" t="s">
        <v>14</v>
      </c>
      <c r="G10522" s="5" t="s">
        <v>13</v>
      </c>
      <c r="H10522">
        <v>10000211</v>
      </c>
      <c r="I10522" s="3" t="s">
        <v>11</v>
      </c>
      <c r="J10522" s="2">
        <v>0.1248685877350421</v>
      </c>
    </row>
    <row r="10523" spans="1:10" x14ac:dyDescent="0.2">
      <c r="A10523" t="s">
        <v>91</v>
      </c>
      <c r="B10523" s="1">
        <v>43284</v>
      </c>
      <c r="C10523" s="1" t="s">
        <v>9</v>
      </c>
      <c r="D10523" s="1" t="s">
        <v>12</v>
      </c>
      <c r="E10523">
        <v>1000000072</v>
      </c>
      <c r="F10523" t="s">
        <v>10</v>
      </c>
      <c r="G10523" s="5" t="s">
        <v>13</v>
      </c>
      <c r="H10523">
        <v>10000211</v>
      </c>
      <c r="I10523" s="3" t="s">
        <v>11</v>
      </c>
      <c r="J10523" s="2">
        <v>0.12736595948974294</v>
      </c>
    </row>
    <row r="10524" spans="1:10" x14ac:dyDescent="0.2">
      <c r="A10524" t="s">
        <v>91</v>
      </c>
      <c r="B10524" s="1">
        <v>43284</v>
      </c>
      <c r="C10524" s="1" t="s">
        <v>9</v>
      </c>
      <c r="D10524" s="1" t="s">
        <v>15</v>
      </c>
      <c r="E10524">
        <v>1000002985</v>
      </c>
      <c r="F10524" t="s">
        <v>47</v>
      </c>
      <c r="G10524" s="5" t="s">
        <v>13</v>
      </c>
      <c r="H10524">
        <v>10000211</v>
      </c>
      <c r="I10524" s="3" t="s">
        <v>11</v>
      </c>
      <c r="J10524" s="2">
        <v>0.14343475707084954</v>
      </c>
    </row>
    <row r="10525" spans="1:10" x14ac:dyDescent="0.2">
      <c r="A10525" t="s">
        <v>91</v>
      </c>
      <c r="B10525" s="1">
        <v>43284</v>
      </c>
      <c r="C10525" s="1" t="s">
        <v>9</v>
      </c>
      <c r="D10525" s="1" t="s">
        <v>57</v>
      </c>
      <c r="E10525">
        <v>1000001502</v>
      </c>
      <c r="F10525" t="s">
        <v>56</v>
      </c>
      <c r="G10525" s="5" t="s">
        <v>13</v>
      </c>
      <c r="H10525">
        <v>10000064</v>
      </c>
      <c r="I10525" s="3" t="s">
        <v>53</v>
      </c>
      <c r="J10525" s="2">
        <v>8.7450833975504641E-2</v>
      </c>
    </row>
    <row r="10526" spans="1:10" x14ac:dyDescent="0.2">
      <c r="A10526" t="s">
        <v>91</v>
      </c>
      <c r="B10526" s="1">
        <v>43284</v>
      </c>
      <c r="C10526" s="1" t="s">
        <v>9</v>
      </c>
      <c r="D10526" s="1" t="s">
        <v>17</v>
      </c>
      <c r="E10526">
        <v>1000000059</v>
      </c>
      <c r="F10526" t="s">
        <v>55</v>
      </c>
      <c r="G10526" s="5" t="s">
        <v>13</v>
      </c>
      <c r="H10526">
        <v>10000131</v>
      </c>
      <c r="I10526" s="3" t="s">
        <v>38</v>
      </c>
      <c r="J10526" s="2">
        <v>8.9199850655014734E-2</v>
      </c>
    </row>
    <row r="10527" spans="1:10" x14ac:dyDescent="0.2">
      <c r="A10527" t="s">
        <v>91</v>
      </c>
      <c r="B10527" s="1">
        <v>43284</v>
      </c>
      <c r="C10527" s="1" t="s">
        <v>9</v>
      </c>
      <c r="D10527" s="1" t="s">
        <v>15</v>
      </c>
      <c r="E10527">
        <v>1000002981</v>
      </c>
      <c r="F10527" t="s">
        <v>62</v>
      </c>
      <c r="G10527" s="5" t="s">
        <v>13</v>
      </c>
      <c r="H10527">
        <v>10000211</v>
      </c>
      <c r="I10527" s="3" t="s">
        <v>11</v>
      </c>
      <c r="J10527" s="2">
        <v>0.13469785799039999</v>
      </c>
    </row>
    <row r="10528" spans="1:10" x14ac:dyDescent="0.2">
      <c r="A10528" t="s">
        <v>91</v>
      </c>
      <c r="B10528" s="1">
        <v>43284</v>
      </c>
      <c r="C10528" s="1" t="s">
        <v>9</v>
      </c>
      <c r="D10528" s="1" t="s">
        <v>15</v>
      </c>
      <c r="E10528">
        <v>1000002981</v>
      </c>
      <c r="F10528" t="s">
        <v>62</v>
      </c>
      <c r="G10528" s="5" t="s">
        <v>13</v>
      </c>
      <c r="H10528">
        <v>20000099</v>
      </c>
      <c r="I10528" s="3" t="s">
        <v>20</v>
      </c>
      <c r="J10528" s="2">
        <v>0.13739181515020799</v>
      </c>
    </row>
    <row r="10529" spans="1:10" x14ac:dyDescent="0.2">
      <c r="A10529" t="s">
        <v>91</v>
      </c>
      <c r="B10529" s="1">
        <v>43284</v>
      </c>
      <c r="C10529" s="1" t="s">
        <v>9</v>
      </c>
      <c r="D10529" s="1" t="s">
        <v>59</v>
      </c>
      <c r="E10529">
        <v>1000000192</v>
      </c>
      <c r="F10529" t="s">
        <v>58</v>
      </c>
      <c r="G10529" s="5" t="s">
        <v>13</v>
      </c>
      <c r="H10529">
        <v>10000064</v>
      </c>
      <c r="I10529" s="3" t="s">
        <v>53</v>
      </c>
      <c r="J10529" s="2">
        <v>0.14013965145321214</v>
      </c>
    </row>
    <row r="10530" spans="1:10" x14ac:dyDescent="0.2">
      <c r="A10530" t="s">
        <v>91</v>
      </c>
      <c r="B10530" s="1">
        <v>43284</v>
      </c>
      <c r="C10530" s="1" t="s">
        <v>9</v>
      </c>
      <c r="D10530" s="1" t="s">
        <v>57</v>
      </c>
      <c r="E10530">
        <v>1000001502</v>
      </c>
      <c r="F10530" t="s">
        <v>56</v>
      </c>
      <c r="G10530" s="5" t="s">
        <v>13</v>
      </c>
      <c r="H10530">
        <v>10000131</v>
      </c>
      <c r="I10530" s="3" t="s">
        <v>38</v>
      </c>
      <c r="J10530" s="2">
        <v>0.14580129337192191</v>
      </c>
    </row>
    <row r="10531" spans="1:10" x14ac:dyDescent="0.2">
      <c r="A10531" t="s">
        <v>91</v>
      </c>
      <c r="B10531" s="1">
        <v>43284</v>
      </c>
      <c r="C10531" s="1" t="s">
        <v>9</v>
      </c>
      <c r="D10531" s="1" t="s">
        <v>17</v>
      </c>
      <c r="E10531">
        <v>1000001649</v>
      </c>
      <c r="F10531" t="s">
        <v>16</v>
      </c>
      <c r="G10531" s="5" t="s">
        <v>13</v>
      </c>
      <c r="H10531">
        <v>10000211</v>
      </c>
      <c r="I10531" s="3" t="s">
        <v>11</v>
      </c>
      <c r="J10531" s="2">
        <v>0.1578200089153631</v>
      </c>
    </row>
    <row r="10532" spans="1:10" x14ac:dyDescent="0.2">
      <c r="A10532" t="s">
        <v>91</v>
      </c>
      <c r="B10532" s="1">
        <v>43284</v>
      </c>
      <c r="C10532" s="1" t="s">
        <v>9</v>
      </c>
      <c r="D10532" s="1" t="s">
        <v>57</v>
      </c>
      <c r="E10532">
        <v>1000001502</v>
      </c>
      <c r="F10532" t="s">
        <v>56</v>
      </c>
      <c r="G10532" s="5" t="s">
        <v>13</v>
      </c>
      <c r="H10532">
        <v>10000211</v>
      </c>
      <c r="I10532" s="3" t="s">
        <v>11</v>
      </c>
      <c r="J10532" s="2">
        <v>0.16097640909367036</v>
      </c>
    </row>
    <row r="10533" spans="1:10" x14ac:dyDescent="0.2">
      <c r="A10533" t="s">
        <v>91</v>
      </c>
      <c r="B10533" s="1">
        <v>43284</v>
      </c>
      <c r="C10533" s="1" t="s">
        <v>9</v>
      </c>
      <c r="D10533" s="1" t="s">
        <v>17</v>
      </c>
      <c r="E10533">
        <v>1000000059</v>
      </c>
      <c r="F10533" t="s">
        <v>55</v>
      </c>
      <c r="G10533" s="5" t="s">
        <v>13</v>
      </c>
      <c r="H10533">
        <v>20000099</v>
      </c>
      <c r="I10533" s="3" t="s">
        <v>20</v>
      </c>
      <c r="J10533" s="2">
        <v>9.4039856021054677E-2</v>
      </c>
    </row>
    <row r="10534" spans="1:10" x14ac:dyDescent="0.2">
      <c r="A10534" t="s">
        <v>91</v>
      </c>
      <c r="B10534" s="1">
        <v>43284</v>
      </c>
      <c r="C10534" s="1" t="s">
        <v>9</v>
      </c>
      <c r="D10534" s="1" t="s">
        <v>72</v>
      </c>
      <c r="E10534">
        <v>1000001699</v>
      </c>
      <c r="F10534" t="s">
        <v>71</v>
      </c>
      <c r="G10534" s="5" t="s">
        <v>13</v>
      </c>
      <c r="H10534">
        <v>10000131</v>
      </c>
      <c r="I10534" s="3" t="s">
        <v>38</v>
      </c>
      <c r="J10534" s="2">
        <v>0.1059041517639092</v>
      </c>
    </row>
    <row r="10535" spans="1:10" x14ac:dyDescent="0.2">
      <c r="A10535" t="s">
        <v>91</v>
      </c>
      <c r="B10535" s="1">
        <v>43284</v>
      </c>
      <c r="C10535" s="1" t="s">
        <v>9</v>
      </c>
      <c r="D10535" s="1" t="s">
        <v>72</v>
      </c>
      <c r="E10535">
        <v>1000001699</v>
      </c>
      <c r="F10535" t="s">
        <v>71</v>
      </c>
      <c r="G10535" s="5" t="s">
        <v>13</v>
      </c>
      <c r="H10535">
        <v>10000211</v>
      </c>
      <c r="I10535" s="3" t="s">
        <v>11</v>
      </c>
      <c r="J10535" s="2">
        <v>0.10802223479918738</v>
      </c>
    </row>
    <row r="10536" spans="1:10" x14ac:dyDescent="0.2">
      <c r="A10536" t="s">
        <v>91</v>
      </c>
      <c r="B10536" s="1">
        <v>43284</v>
      </c>
      <c r="C10536" s="1" t="s">
        <v>9</v>
      </c>
      <c r="D10536" s="1" t="s">
        <v>17</v>
      </c>
      <c r="E10536">
        <v>1000000059</v>
      </c>
      <c r="F10536" t="s">
        <v>55</v>
      </c>
      <c r="G10536" s="5" t="s">
        <v>13</v>
      </c>
      <c r="H10536">
        <v>10000064</v>
      </c>
      <c r="I10536" s="3" t="s">
        <v>53</v>
      </c>
      <c r="J10536" s="2">
        <v>0.12165058127575672</v>
      </c>
    </row>
    <row r="10537" spans="1:10" x14ac:dyDescent="0.2">
      <c r="A10537" t="s">
        <v>91</v>
      </c>
      <c r="B10537" s="1">
        <v>43284</v>
      </c>
      <c r="C10537" s="1" t="s">
        <v>9</v>
      </c>
      <c r="D10537" s="1" t="s">
        <v>15</v>
      </c>
      <c r="E10537">
        <v>1000002981</v>
      </c>
      <c r="F10537" t="s">
        <v>62</v>
      </c>
      <c r="G10537" s="5" t="s">
        <v>13</v>
      </c>
      <c r="H10537">
        <v>10000064</v>
      </c>
      <c r="I10537" s="3" t="s">
        <v>53</v>
      </c>
      <c r="J10537" s="2">
        <v>0.1265652647592973</v>
      </c>
    </row>
    <row r="10538" spans="1:10" x14ac:dyDescent="0.2">
      <c r="A10538" t="s">
        <v>91</v>
      </c>
      <c r="B10538" s="1">
        <v>43284</v>
      </c>
      <c r="C10538" s="1" t="s">
        <v>9</v>
      </c>
      <c r="D10538" s="1" t="s">
        <v>75</v>
      </c>
      <c r="E10538">
        <v>1000000281</v>
      </c>
      <c r="F10538" t="s">
        <v>74</v>
      </c>
      <c r="G10538" s="5" t="s">
        <v>13</v>
      </c>
      <c r="H10538">
        <v>20000099</v>
      </c>
      <c r="I10538" s="3" t="s">
        <v>20</v>
      </c>
      <c r="J10538" s="2">
        <v>0.13431207148468435</v>
      </c>
    </row>
    <row r="10539" spans="1:10" x14ac:dyDescent="0.2">
      <c r="A10539" t="s">
        <v>91</v>
      </c>
      <c r="B10539" s="1">
        <v>43284</v>
      </c>
      <c r="C10539" s="1" t="s">
        <v>9</v>
      </c>
      <c r="D10539" s="1" t="s">
        <v>75</v>
      </c>
      <c r="E10539">
        <v>1000000281</v>
      </c>
      <c r="F10539" t="s">
        <v>74</v>
      </c>
      <c r="G10539" s="5" t="s">
        <v>13</v>
      </c>
      <c r="H10539">
        <v>10000131</v>
      </c>
      <c r="I10539" s="3" t="s">
        <v>38</v>
      </c>
      <c r="J10539" s="2">
        <v>0.14253304475611894</v>
      </c>
    </row>
    <row r="10540" spans="1:10" x14ac:dyDescent="0.2">
      <c r="A10540" t="s">
        <v>91</v>
      </c>
      <c r="B10540" s="1">
        <v>43284</v>
      </c>
      <c r="C10540" s="1" t="s">
        <v>9</v>
      </c>
      <c r="D10540" s="1" t="s">
        <v>75</v>
      </c>
      <c r="E10540">
        <v>1000000281</v>
      </c>
      <c r="F10540" t="s">
        <v>74</v>
      </c>
      <c r="G10540" s="5" t="s">
        <v>13</v>
      </c>
      <c r="H10540">
        <v>10000136</v>
      </c>
      <c r="I10540" s="3" t="s">
        <v>40</v>
      </c>
      <c r="J10540" s="2">
        <v>0.15428235150674247</v>
      </c>
    </row>
    <row r="10541" spans="1:10" x14ac:dyDescent="0.2">
      <c r="A10541" t="s">
        <v>91</v>
      </c>
      <c r="B10541" s="1">
        <v>43284</v>
      </c>
      <c r="C10541" s="1" t="s">
        <v>9</v>
      </c>
      <c r="D10541" s="1" t="s">
        <v>17</v>
      </c>
      <c r="E10541">
        <v>1000000059</v>
      </c>
      <c r="F10541" t="s">
        <v>55</v>
      </c>
      <c r="G10541" s="5" t="s">
        <v>13</v>
      </c>
      <c r="H10541">
        <v>10000136</v>
      </c>
      <c r="I10541" s="3" t="s">
        <v>40</v>
      </c>
      <c r="J10541" s="2">
        <v>0.16372566567776714</v>
      </c>
    </row>
    <row r="10542" spans="1:10" x14ac:dyDescent="0.2">
      <c r="A10542" t="s">
        <v>91</v>
      </c>
      <c r="B10542" s="1">
        <v>43284</v>
      </c>
      <c r="C10542" s="1" t="s">
        <v>9</v>
      </c>
      <c r="D10542" s="1" t="s">
        <v>72</v>
      </c>
      <c r="E10542">
        <v>1000000064</v>
      </c>
      <c r="F10542" t="s">
        <v>76</v>
      </c>
      <c r="G10542" s="5" t="s">
        <v>13</v>
      </c>
      <c r="H10542">
        <v>10000064</v>
      </c>
      <c r="I10542" s="3" t="s">
        <v>53</v>
      </c>
      <c r="J10542" s="2">
        <v>0.1277059644659638</v>
      </c>
    </row>
    <row r="10543" spans="1:10" x14ac:dyDescent="0.2">
      <c r="A10543" t="s">
        <v>91</v>
      </c>
      <c r="B10543" s="1">
        <v>43284</v>
      </c>
      <c r="C10543" s="1" t="s">
        <v>9</v>
      </c>
      <c r="D10543" s="1" t="s">
        <v>59</v>
      </c>
      <c r="E10543">
        <v>1000000192</v>
      </c>
      <c r="F10543" t="s">
        <v>58</v>
      </c>
      <c r="G10543" s="5" t="s">
        <v>13</v>
      </c>
      <c r="H10543">
        <v>10000172</v>
      </c>
      <c r="I10543" s="3" t="s">
        <v>18</v>
      </c>
      <c r="J10543" s="2">
        <v>5.3834733532965189E-2</v>
      </c>
    </row>
    <row r="10544" spans="1:10" x14ac:dyDescent="0.2">
      <c r="A10544" t="s">
        <v>91</v>
      </c>
      <c r="B10544" s="1">
        <v>43284</v>
      </c>
      <c r="C10544" s="1" t="s">
        <v>9</v>
      </c>
      <c r="D10544" s="1" t="s">
        <v>15</v>
      </c>
      <c r="E10544">
        <v>1000002981</v>
      </c>
      <c r="F10544" t="s">
        <v>62</v>
      </c>
      <c r="G10544" s="5" t="s">
        <v>13</v>
      </c>
      <c r="H10544">
        <v>10000131</v>
      </c>
      <c r="I10544" s="3" t="s">
        <v>38</v>
      </c>
      <c r="J10544" s="2">
        <v>5.8272446901111941E-2</v>
      </c>
    </row>
    <row r="10545" spans="1:10" x14ac:dyDescent="0.2">
      <c r="A10545" t="s">
        <v>91</v>
      </c>
      <c r="B10545" s="1">
        <v>43284</v>
      </c>
      <c r="C10545" s="1" t="s">
        <v>9</v>
      </c>
      <c r="D10545" s="1" t="s">
        <v>59</v>
      </c>
      <c r="E10545">
        <v>1000000192</v>
      </c>
      <c r="F10545" t="s">
        <v>58</v>
      </c>
      <c r="G10545" s="5" t="s">
        <v>13</v>
      </c>
      <c r="H10545">
        <v>10000111</v>
      </c>
      <c r="I10545" s="3" t="s">
        <v>37</v>
      </c>
      <c r="J10545" s="2">
        <v>6.0626653755916866E-2</v>
      </c>
    </row>
    <row r="10546" spans="1:10" x14ac:dyDescent="0.2">
      <c r="A10546" t="s">
        <v>91</v>
      </c>
      <c r="B10546" s="1">
        <v>43284</v>
      </c>
      <c r="C10546" s="1" t="s">
        <v>9</v>
      </c>
      <c r="D10546" s="1" t="s">
        <v>17</v>
      </c>
      <c r="E10546">
        <v>1000001649</v>
      </c>
      <c r="F10546" t="s">
        <v>16</v>
      </c>
      <c r="G10546" s="5" t="s">
        <v>13</v>
      </c>
      <c r="H10546">
        <v>10000111</v>
      </c>
      <c r="I10546" s="3" t="s">
        <v>37</v>
      </c>
      <c r="J10546" s="2">
        <v>6.1839186831035203E-2</v>
      </c>
    </row>
    <row r="10547" spans="1:10" x14ac:dyDescent="0.2">
      <c r="A10547" t="s">
        <v>91</v>
      </c>
      <c r="B10547" s="1">
        <v>43284</v>
      </c>
      <c r="C10547" s="1" t="s">
        <v>9</v>
      </c>
      <c r="D10547" s="1" t="s">
        <v>17</v>
      </c>
      <c r="E10547">
        <v>1000000059</v>
      </c>
      <c r="F10547" t="s">
        <v>55</v>
      </c>
      <c r="G10547" s="5" t="s">
        <v>13</v>
      </c>
      <c r="H10547">
        <v>10000111</v>
      </c>
      <c r="I10547" s="3" t="s">
        <v>37</v>
      </c>
      <c r="J10547" s="2">
        <v>6.3075970567655903E-2</v>
      </c>
    </row>
    <row r="10548" spans="1:10" x14ac:dyDescent="0.2">
      <c r="A10548" t="s">
        <v>91</v>
      </c>
      <c r="B10548" s="1">
        <v>43284</v>
      </c>
      <c r="C10548" s="1" t="s">
        <v>9</v>
      </c>
      <c r="D10548" s="1" t="s">
        <v>17</v>
      </c>
      <c r="E10548">
        <v>1000000059</v>
      </c>
      <c r="F10548" t="s">
        <v>55</v>
      </c>
      <c r="G10548" s="5" t="s">
        <v>13</v>
      </c>
      <c r="H10548">
        <v>10000211</v>
      </c>
      <c r="I10548" s="3" t="s">
        <v>11</v>
      </c>
      <c r="J10548" s="2">
        <v>0.57119999999999993</v>
      </c>
    </row>
    <row r="10549" spans="1:10" x14ac:dyDescent="0.2">
      <c r="A10549" t="s">
        <v>91</v>
      </c>
      <c r="B10549" s="1">
        <v>43284</v>
      </c>
      <c r="C10549" s="1" t="s">
        <v>9</v>
      </c>
      <c r="D10549" s="1" t="s">
        <v>59</v>
      </c>
      <c r="E10549">
        <v>1000000192</v>
      </c>
      <c r="F10549" t="s">
        <v>58</v>
      </c>
      <c r="G10549" s="5" t="s">
        <v>13</v>
      </c>
      <c r="H10549">
        <v>10000211</v>
      </c>
      <c r="I10549" s="3" t="s">
        <v>11</v>
      </c>
      <c r="J10549" s="2">
        <v>0.58262400000000003</v>
      </c>
    </row>
    <row r="10550" spans="1:10" x14ac:dyDescent="0.2">
      <c r="A10550" t="s">
        <v>91</v>
      </c>
      <c r="B10550" s="1">
        <v>43284</v>
      </c>
      <c r="C10550" s="1" t="s">
        <v>9</v>
      </c>
      <c r="D10550" s="1" t="s">
        <v>59</v>
      </c>
      <c r="E10550">
        <v>1000000192</v>
      </c>
      <c r="F10550" t="s">
        <v>58</v>
      </c>
      <c r="G10550" s="5" t="s">
        <v>13</v>
      </c>
      <c r="H10550">
        <v>10000136</v>
      </c>
      <c r="I10550" s="3" t="s">
        <v>40</v>
      </c>
      <c r="J10550" s="2">
        <v>0.83213054174787837</v>
      </c>
    </row>
    <row r="10551" spans="1:10" x14ac:dyDescent="0.2">
      <c r="A10551" t="s">
        <v>91</v>
      </c>
      <c r="B10551" s="1">
        <v>43284</v>
      </c>
      <c r="C10551" s="1" t="s">
        <v>9</v>
      </c>
      <c r="D10551" s="1" t="s">
        <v>12</v>
      </c>
      <c r="E10551">
        <v>1000000072</v>
      </c>
      <c r="F10551" t="s">
        <v>10</v>
      </c>
      <c r="G10551" s="5" t="s">
        <v>13</v>
      </c>
      <c r="H10551">
        <v>10000064</v>
      </c>
      <c r="I10551" s="3" t="s">
        <v>53</v>
      </c>
      <c r="J10551" s="2">
        <v>0.84877315258283603</v>
      </c>
    </row>
    <row r="10552" spans="1:10" x14ac:dyDescent="0.2">
      <c r="A10552" t="s">
        <v>91</v>
      </c>
      <c r="B10552" s="1">
        <v>43284</v>
      </c>
      <c r="C10552" s="1" t="s">
        <v>9</v>
      </c>
      <c r="D10552" s="1" t="s">
        <v>15</v>
      </c>
      <c r="E10552">
        <v>1000002981</v>
      </c>
      <c r="F10552" t="s">
        <v>62</v>
      </c>
      <c r="G10552" s="5" t="s">
        <v>13</v>
      </c>
      <c r="H10552">
        <v>10000136</v>
      </c>
      <c r="I10552" s="3" t="s">
        <v>40</v>
      </c>
      <c r="J10552" s="2">
        <v>0.86574861563449279</v>
      </c>
    </row>
    <row r="10553" spans="1:10" x14ac:dyDescent="0.2">
      <c r="A10553" t="s">
        <v>91</v>
      </c>
      <c r="B10553" s="1">
        <v>43284</v>
      </c>
      <c r="C10553" s="1" t="s">
        <v>9</v>
      </c>
      <c r="D10553" s="1" t="s">
        <v>59</v>
      </c>
      <c r="E10553">
        <v>1000000192</v>
      </c>
      <c r="F10553" t="s">
        <v>58</v>
      </c>
      <c r="G10553" s="5" t="s">
        <v>13</v>
      </c>
      <c r="H10553">
        <v>20000018</v>
      </c>
      <c r="I10553" s="3" t="s">
        <v>81</v>
      </c>
      <c r="J10553" s="2">
        <v>0.90072485970612637</v>
      </c>
    </row>
    <row r="10554" spans="1:10" x14ac:dyDescent="0.2">
      <c r="A10554" t="s">
        <v>91</v>
      </c>
      <c r="B10554" s="1">
        <v>43284</v>
      </c>
      <c r="C10554" s="1" t="s">
        <v>9</v>
      </c>
      <c r="D10554" s="1" t="s">
        <v>72</v>
      </c>
      <c r="E10554">
        <v>1000001699</v>
      </c>
      <c r="F10554" t="s">
        <v>71</v>
      </c>
      <c r="G10554" s="5" t="s">
        <v>13</v>
      </c>
      <c r="H10554">
        <v>10000064</v>
      </c>
      <c r="I10554" s="3" t="s">
        <v>53</v>
      </c>
      <c r="J10554" s="2">
        <v>0.13668000000000002</v>
      </c>
    </row>
    <row r="10555" spans="1:10" x14ac:dyDescent="0.2">
      <c r="A10555" t="s">
        <v>91</v>
      </c>
      <c r="B10555" s="1">
        <v>43284</v>
      </c>
      <c r="C10555" s="1" t="s">
        <v>9</v>
      </c>
      <c r="D10555" s="1" t="s">
        <v>75</v>
      </c>
      <c r="E10555">
        <v>1000000281</v>
      </c>
      <c r="F10555" t="s">
        <v>74</v>
      </c>
      <c r="G10555" s="5" t="s">
        <v>13</v>
      </c>
      <c r="H10555">
        <v>10000211</v>
      </c>
      <c r="I10555" s="3" t="s">
        <v>11</v>
      </c>
      <c r="J10555" s="2">
        <v>5.1337455094628837E-2</v>
      </c>
    </row>
    <row r="10556" spans="1:10" x14ac:dyDescent="0.2">
      <c r="A10556" t="s">
        <v>91</v>
      </c>
      <c r="B10556" s="1">
        <v>43284</v>
      </c>
      <c r="C10556" s="1" t="s">
        <v>9</v>
      </c>
      <c r="D10556" s="1" t="s">
        <v>72</v>
      </c>
      <c r="E10556">
        <v>1000001699</v>
      </c>
      <c r="F10556" t="s">
        <v>71</v>
      </c>
      <c r="G10556" s="5" t="s">
        <v>13</v>
      </c>
      <c r="H10556">
        <v>10000136</v>
      </c>
      <c r="I10556" s="3" t="s">
        <v>40</v>
      </c>
      <c r="J10556" s="2">
        <v>5.8970598880788663E-2</v>
      </c>
    </row>
    <row r="10557" spans="1:10" x14ac:dyDescent="0.2">
      <c r="A10557" t="s">
        <v>91</v>
      </c>
      <c r="B10557" s="1">
        <v>43284</v>
      </c>
      <c r="C10557" s="1" t="s">
        <v>9</v>
      </c>
      <c r="D10557" s="1" t="s">
        <v>15</v>
      </c>
      <c r="E10557">
        <v>1000002985</v>
      </c>
      <c r="F10557" t="s">
        <v>47</v>
      </c>
      <c r="G10557" s="5" t="s">
        <v>13</v>
      </c>
      <c r="H10557">
        <v>10000064</v>
      </c>
      <c r="I10557" s="3" t="s">
        <v>53</v>
      </c>
      <c r="J10557" s="2">
        <v>6.0150010858404428E-2</v>
      </c>
    </row>
    <row r="10558" spans="1:10" x14ac:dyDescent="0.2">
      <c r="A10558" t="s">
        <v>91</v>
      </c>
      <c r="B10558" s="1">
        <v>43284</v>
      </c>
      <c r="C10558" s="1" t="s">
        <v>9</v>
      </c>
      <c r="D10558" s="1" t="s">
        <v>75</v>
      </c>
      <c r="E10558">
        <v>1000000281</v>
      </c>
      <c r="F10558" t="s">
        <v>74</v>
      </c>
      <c r="G10558" s="5" t="s">
        <v>13</v>
      </c>
      <c r="H10558">
        <v>10000064</v>
      </c>
      <c r="I10558" s="3" t="s">
        <v>53</v>
      </c>
      <c r="J10558" s="2">
        <v>7.4788978150999427E-2</v>
      </c>
    </row>
    <row r="10559" spans="1:10" x14ac:dyDescent="0.2">
      <c r="A10559" t="s">
        <v>91</v>
      </c>
      <c r="B10559" s="1">
        <v>43284</v>
      </c>
      <c r="C10559" s="1" t="s">
        <v>22</v>
      </c>
      <c r="D10559" s="1" t="s">
        <v>46</v>
      </c>
      <c r="E10559">
        <v>1000001133</v>
      </c>
      <c r="F10559" t="s">
        <v>45</v>
      </c>
      <c r="G10559" s="5" t="s">
        <v>13</v>
      </c>
      <c r="H10559">
        <v>10000078</v>
      </c>
      <c r="I10559" s="3" t="s">
        <v>30</v>
      </c>
      <c r="J10559" s="2">
        <v>0.14630345221226654</v>
      </c>
    </row>
    <row r="10560" spans="1:10" x14ac:dyDescent="0.2">
      <c r="A10560" t="s">
        <v>91</v>
      </c>
      <c r="B10560" s="1">
        <v>43284</v>
      </c>
      <c r="C10560" s="1" t="s">
        <v>22</v>
      </c>
      <c r="D10560" s="1" t="s">
        <v>46</v>
      </c>
      <c r="E10560">
        <v>1000001133</v>
      </c>
      <c r="F10560" t="s">
        <v>45</v>
      </c>
      <c r="G10560" s="5" t="s">
        <v>13</v>
      </c>
      <c r="H10560">
        <v>10000131</v>
      </c>
      <c r="I10560" s="3" t="s">
        <v>38</v>
      </c>
      <c r="J10560" s="2">
        <v>6.1229521256511828E-2</v>
      </c>
    </row>
    <row r="10561" spans="1:10" x14ac:dyDescent="0.2">
      <c r="A10561" t="s">
        <v>91</v>
      </c>
      <c r="B10561" s="1">
        <v>43284</v>
      </c>
      <c r="C10561" s="1" t="s">
        <v>22</v>
      </c>
      <c r="D10561" s="1" t="s">
        <v>29</v>
      </c>
      <c r="E10561">
        <v>1000000028</v>
      </c>
      <c r="F10561" t="s">
        <v>27</v>
      </c>
      <c r="G10561" s="5" t="s">
        <v>13</v>
      </c>
      <c r="H10561">
        <v>10000061</v>
      </c>
      <c r="I10561" s="3" t="s">
        <v>28</v>
      </c>
      <c r="J10561" s="2">
        <v>6.2454111681642062E-2</v>
      </c>
    </row>
    <row r="10562" spans="1:10" x14ac:dyDescent="0.2">
      <c r="A10562" t="s">
        <v>91</v>
      </c>
      <c r="B10562" s="1">
        <v>43284</v>
      </c>
      <c r="C10562" s="1" t="s">
        <v>22</v>
      </c>
      <c r="D10562" s="1" t="s">
        <v>29</v>
      </c>
      <c r="E10562">
        <v>1000000028</v>
      </c>
      <c r="F10562" t="s">
        <v>27</v>
      </c>
      <c r="G10562" s="5" t="s">
        <v>13</v>
      </c>
      <c r="H10562">
        <v>10000078</v>
      </c>
      <c r="I10562" s="3" t="s">
        <v>30</v>
      </c>
      <c r="J10562" s="2">
        <v>6.3703193915274903E-2</v>
      </c>
    </row>
    <row r="10563" spans="1:10" x14ac:dyDescent="0.2">
      <c r="A10563" t="s">
        <v>91</v>
      </c>
      <c r="B10563" s="1">
        <v>43284</v>
      </c>
      <c r="C10563" s="1" t="s">
        <v>22</v>
      </c>
      <c r="D10563" s="1" t="s">
        <v>29</v>
      </c>
      <c r="E10563">
        <v>1000000028</v>
      </c>
      <c r="F10563" t="s">
        <v>27</v>
      </c>
      <c r="G10563" s="5" t="s">
        <v>13</v>
      </c>
      <c r="H10563">
        <v>20000099</v>
      </c>
      <c r="I10563" s="3" t="s">
        <v>20</v>
      </c>
      <c r="J10563" s="2">
        <v>6.4977257793580392E-2</v>
      </c>
    </row>
    <row r="10564" spans="1:10" x14ac:dyDescent="0.2">
      <c r="A10564" t="s">
        <v>91</v>
      </c>
      <c r="B10564" s="1">
        <v>43284</v>
      </c>
      <c r="C10564" s="1" t="s">
        <v>22</v>
      </c>
      <c r="D10564" s="1" t="s">
        <v>29</v>
      </c>
      <c r="E10564">
        <v>1000000054</v>
      </c>
      <c r="F10564" t="s">
        <v>36</v>
      </c>
      <c r="G10564" s="5" t="s">
        <v>13</v>
      </c>
      <c r="H10564">
        <v>10000111</v>
      </c>
      <c r="I10564" s="3" t="s">
        <v>37</v>
      </c>
      <c r="J10564" s="2">
        <v>6.6276802949451999E-2</v>
      </c>
    </row>
    <row r="10565" spans="1:10" x14ac:dyDescent="0.2">
      <c r="A10565" t="s">
        <v>91</v>
      </c>
      <c r="B10565" s="1">
        <v>43284</v>
      </c>
      <c r="C10565" s="1" t="s">
        <v>22</v>
      </c>
      <c r="D10565" s="1" t="s">
        <v>29</v>
      </c>
      <c r="E10565">
        <v>1000000054</v>
      </c>
      <c r="F10565" t="s">
        <v>36</v>
      </c>
      <c r="G10565" s="5" t="s">
        <v>13</v>
      </c>
      <c r="H10565">
        <v>10000131</v>
      </c>
      <c r="I10565" s="3" t="s">
        <v>38</v>
      </c>
      <c r="J10565" s="2">
        <v>6.7602339008441051E-2</v>
      </c>
    </row>
    <row r="10566" spans="1:10" x14ac:dyDescent="0.2">
      <c r="A10566" t="s">
        <v>91</v>
      </c>
      <c r="B10566" s="1">
        <v>43284</v>
      </c>
      <c r="C10566" s="1" t="s">
        <v>22</v>
      </c>
      <c r="D10566" s="1" t="s">
        <v>29</v>
      </c>
      <c r="E10566">
        <v>1000000101</v>
      </c>
      <c r="F10566" t="s">
        <v>39</v>
      </c>
      <c r="G10566" s="5" t="s">
        <v>13</v>
      </c>
      <c r="H10566">
        <v>10000131</v>
      </c>
      <c r="I10566" s="3" t="s">
        <v>38</v>
      </c>
      <c r="J10566" s="2">
        <v>6.8954385788609865E-2</v>
      </c>
    </row>
    <row r="10567" spans="1:10" x14ac:dyDescent="0.2">
      <c r="A10567" t="s">
        <v>91</v>
      </c>
      <c r="B10567" s="1">
        <v>43284</v>
      </c>
      <c r="C10567" s="1" t="s">
        <v>22</v>
      </c>
      <c r="D10567" s="1" t="s">
        <v>29</v>
      </c>
      <c r="E10567">
        <v>1000000101</v>
      </c>
      <c r="F10567" t="s">
        <v>39</v>
      </c>
      <c r="G10567" s="5" t="s">
        <v>13</v>
      </c>
      <c r="H10567">
        <v>10000136</v>
      </c>
      <c r="I10567" s="3" t="s">
        <v>40</v>
      </c>
      <c r="J10567" s="2">
        <v>7.0333473504382071E-2</v>
      </c>
    </row>
    <row r="10568" spans="1:10" x14ac:dyDescent="0.2">
      <c r="A10568" t="s">
        <v>91</v>
      </c>
      <c r="B10568" s="1">
        <v>43284</v>
      </c>
      <c r="C10568" s="1" t="s">
        <v>22</v>
      </c>
      <c r="D10568" s="1" t="s">
        <v>33</v>
      </c>
      <c r="E10568">
        <v>1000000031</v>
      </c>
      <c r="F10568" t="s">
        <v>32</v>
      </c>
      <c r="G10568" s="5" t="s">
        <v>13</v>
      </c>
      <c r="H10568">
        <v>20000099</v>
      </c>
      <c r="I10568" s="3" t="s">
        <v>20</v>
      </c>
      <c r="J10568" s="2">
        <v>7.3174945833959101E-2</v>
      </c>
    </row>
    <row r="10569" spans="1:10" x14ac:dyDescent="0.2">
      <c r="A10569" t="s">
        <v>91</v>
      </c>
      <c r="B10569" s="1">
        <v>43284</v>
      </c>
      <c r="C10569" s="1" t="s">
        <v>22</v>
      </c>
      <c r="D10569" s="1" t="s">
        <v>46</v>
      </c>
      <c r="E10569">
        <v>1000001133</v>
      </c>
      <c r="F10569" t="s">
        <v>45</v>
      </c>
      <c r="G10569" s="5" t="s">
        <v>13</v>
      </c>
      <c r="H10569">
        <v>10000182</v>
      </c>
      <c r="I10569" s="3" t="s">
        <v>31</v>
      </c>
      <c r="J10569" s="2">
        <v>7.7653837918564075E-2</v>
      </c>
    </row>
    <row r="10570" spans="1:10" x14ac:dyDescent="0.2">
      <c r="A10570" t="s">
        <v>91</v>
      </c>
      <c r="B10570" s="1">
        <v>43284</v>
      </c>
      <c r="C10570" s="1" t="s">
        <v>22</v>
      </c>
      <c r="D10570" s="1" t="s">
        <v>29</v>
      </c>
      <c r="E10570">
        <v>1000000101</v>
      </c>
      <c r="F10570" t="s">
        <v>39</v>
      </c>
      <c r="G10570" s="5" t="s">
        <v>13</v>
      </c>
      <c r="H10570">
        <v>10000061</v>
      </c>
      <c r="I10570" s="3" t="s">
        <v>28</v>
      </c>
      <c r="J10570" s="2">
        <v>7.9206914676935358E-2</v>
      </c>
    </row>
    <row r="10571" spans="1:10" x14ac:dyDescent="0.2">
      <c r="A10571" t="s">
        <v>91</v>
      </c>
      <c r="B10571" s="1">
        <v>43284</v>
      </c>
      <c r="C10571" s="1" t="s">
        <v>22</v>
      </c>
      <c r="D10571" s="1" t="s">
        <v>29</v>
      </c>
      <c r="E10571">
        <v>1000000101</v>
      </c>
      <c r="F10571" t="s">
        <v>39</v>
      </c>
      <c r="G10571" s="5" t="s">
        <v>13</v>
      </c>
      <c r="H10571">
        <v>10000182</v>
      </c>
      <c r="I10571" s="3" t="s">
        <v>31</v>
      </c>
      <c r="J10571" s="2">
        <v>8.079105297047405E-2</v>
      </c>
    </row>
    <row r="10572" spans="1:10" x14ac:dyDescent="0.2">
      <c r="A10572" t="s">
        <v>91</v>
      </c>
      <c r="B10572" s="1">
        <v>43284</v>
      </c>
      <c r="C10572" s="1" t="s">
        <v>22</v>
      </c>
      <c r="D10572" s="1" t="s">
        <v>35</v>
      </c>
      <c r="E10572">
        <v>1000000047</v>
      </c>
      <c r="F10572" t="s">
        <v>34</v>
      </c>
      <c r="G10572" s="5" t="s">
        <v>13</v>
      </c>
      <c r="H10572">
        <v>10000078</v>
      </c>
      <c r="I10572" s="3" t="s">
        <v>30</v>
      </c>
      <c r="J10572" s="2">
        <v>8.2406874029883531E-2</v>
      </c>
    </row>
    <row r="10573" spans="1:10" x14ac:dyDescent="0.2">
      <c r="A10573" t="s">
        <v>91</v>
      </c>
      <c r="B10573" s="1">
        <v>43284</v>
      </c>
      <c r="C10573" s="1" t="s">
        <v>22</v>
      </c>
      <c r="D10573" s="1" t="s">
        <v>35</v>
      </c>
      <c r="E10573">
        <v>1000000047</v>
      </c>
      <c r="F10573" t="s">
        <v>34</v>
      </c>
      <c r="G10573" s="5" t="s">
        <v>13</v>
      </c>
      <c r="H10573">
        <v>10000131</v>
      </c>
      <c r="I10573" s="3" t="s">
        <v>38</v>
      </c>
      <c r="J10573" s="2">
        <v>8.4055011510481212E-2</v>
      </c>
    </row>
    <row r="10574" spans="1:10" x14ac:dyDescent="0.2">
      <c r="A10574" t="s">
        <v>91</v>
      </c>
      <c r="B10574" s="1">
        <v>43284</v>
      </c>
      <c r="C10574" s="1" t="s">
        <v>22</v>
      </c>
      <c r="D10574" s="1" t="s">
        <v>46</v>
      </c>
      <c r="E10574">
        <v>1000001133</v>
      </c>
      <c r="F10574" t="s">
        <v>45</v>
      </c>
      <c r="G10574" s="5" t="s">
        <v>13</v>
      </c>
      <c r="H10574">
        <v>10000111</v>
      </c>
      <c r="I10574" s="3" t="s">
        <v>37</v>
      </c>
      <c r="J10574" s="2">
        <v>9.0983847668115028E-2</v>
      </c>
    </row>
    <row r="10575" spans="1:10" x14ac:dyDescent="0.2">
      <c r="A10575" t="s">
        <v>91</v>
      </c>
      <c r="B10575" s="1">
        <v>43284</v>
      </c>
      <c r="C10575" s="1" t="s">
        <v>22</v>
      </c>
      <c r="D10575" s="1" t="s">
        <v>49</v>
      </c>
      <c r="E10575">
        <v>1000000018</v>
      </c>
      <c r="F10575" t="s">
        <v>48</v>
      </c>
      <c r="G10575" s="5" t="s">
        <v>13</v>
      </c>
      <c r="H10575">
        <v>10000131</v>
      </c>
      <c r="I10575" s="3" t="s">
        <v>38</v>
      </c>
      <c r="J10575" s="2">
        <v>9.2803524621477326E-2</v>
      </c>
    </row>
    <row r="10576" spans="1:10" x14ac:dyDescent="0.2">
      <c r="A10576" t="s">
        <v>91</v>
      </c>
      <c r="B10576" s="1">
        <v>43284</v>
      </c>
      <c r="C10576" s="1" t="s">
        <v>22</v>
      </c>
      <c r="D10576" s="1" t="s">
        <v>29</v>
      </c>
      <c r="E10576">
        <v>1000000101</v>
      </c>
      <c r="F10576" t="s">
        <v>39</v>
      </c>
      <c r="G10576" s="5" t="s">
        <v>13</v>
      </c>
      <c r="H10576">
        <v>10000078</v>
      </c>
      <c r="I10576" s="3" t="s">
        <v>30</v>
      </c>
      <c r="J10576" s="2">
        <v>9.4659595113906855E-2</v>
      </c>
    </row>
    <row r="10577" spans="1:10" x14ac:dyDescent="0.2">
      <c r="A10577" t="s">
        <v>91</v>
      </c>
      <c r="B10577" s="1">
        <v>43284</v>
      </c>
      <c r="C10577" s="1" t="s">
        <v>22</v>
      </c>
      <c r="D10577" s="1" t="s">
        <v>29</v>
      </c>
      <c r="E10577">
        <v>1000000101</v>
      </c>
      <c r="F10577" t="s">
        <v>39</v>
      </c>
      <c r="G10577" s="5" t="s">
        <v>13</v>
      </c>
      <c r="H10577">
        <v>20000099</v>
      </c>
      <c r="I10577" s="3" t="s">
        <v>20</v>
      </c>
      <c r="J10577" s="2">
        <v>9.6552787016184999E-2</v>
      </c>
    </row>
    <row r="10578" spans="1:10" x14ac:dyDescent="0.2">
      <c r="A10578" t="s">
        <v>91</v>
      </c>
      <c r="B10578" s="1">
        <v>43284</v>
      </c>
      <c r="C10578" s="1" t="s">
        <v>22</v>
      </c>
      <c r="D10578" s="1" t="s">
        <v>35</v>
      </c>
      <c r="E10578">
        <v>1000000047</v>
      </c>
      <c r="F10578" t="s">
        <v>34</v>
      </c>
      <c r="G10578" s="5" t="s">
        <v>13</v>
      </c>
      <c r="H10578">
        <v>10000061</v>
      </c>
      <c r="I10578" s="3" t="s">
        <v>28</v>
      </c>
      <c r="J10578" s="2">
        <v>0.122</v>
      </c>
    </row>
    <row r="10579" spans="1:10" x14ac:dyDescent="0.2">
      <c r="A10579" t="s">
        <v>91</v>
      </c>
      <c r="B10579" s="1">
        <v>43284</v>
      </c>
      <c r="C10579" s="1" t="s">
        <v>22</v>
      </c>
      <c r="D10579" s="1" t="s">
        <v>64</v>
      </c>
      <c r="E10579">
        <v>1000002973</v>
      </c>
      <c r="F10579" t="s">
        <v>63</v>
      </c>
      <c r="G10579" s="5" t="s">
        <v>13</v>
      </c>
      <c r="H10579">
        <v>10000078</v>
      </c>
      <c r="I10579" s="3" t="s">
        <v>30</v>
      </c>
      <c r="J10579" s="2">
        <v>0.14871731923936035</v>
      </c>
    </row>
    <row r="10580" spans="1:10" x14ac:dyDescent="0.2">
      <c r="A10580" t="s">
        <v>91</v>
      </c>
      <c r="B10580" s="1">
        <v>43284</v>
      </c>
      <c r="C10580" s="1" t="s">
        <v>22</v>
      </c>
      <c r="D10580" s="1" t="s">
        <v>61</v>
      </c>
      <c r="E10580">
        <v>1000000579</v>
      </c>
      <c r="F10580" t="s">
        <v>60</v>
      </c>
      <c r="G10580" s="5" t="s">
        <v>13</v>
      </c>
      <c r="H10580">
        <v>10000182</v>
      </c>
      <c r="I10580" s="3" t="s">
        <v>31</v>
      </c>
      <c r="J10580" s="2">
        <v>9.2195937275543816E-2</v>
      </c>
    </row>
    <row r="10581" spans="1:10" x14ac:dyDescent="0.2">
      <c r="A10581" t="s">
        <v>91</v>
      </c>
      <c r="B10581" s="1">
        <v>43284</v>
      </c>
      <c r="C10581" s="1" t="s">
        <v>22</v>
      </c>
      <c r="D10581" s="1" t="s">
        <v>29</v>
      </c>
      <c r="E10581">
        <v>1000000028</v>
      </c>
      <c r="F10581" t="s">
        <v>27</v>
      </c>
      <c r="G10581" s="5" t="s">
        <v>13</v>
      </c>
      <c r="H10581">
        <v>10000111</v>
      </c>
      <c r="I10581" s="3" t="s">
        <v>37</v>
      </c>
      <c r="J10581" s="2">
        <v>9.592065314147577E-2</v>
      </c>
    </row>
    <row r="10582" spans="1:10" x14ac:dyDescent="0.2">
      <c r="A10582" t="s">
        <v>91</v>
      </c>
      <c r="B10582" s="1">
        <v>43284</v>
      </c>
      <c r="C10582" s="1" t="s">
        <v>22</v>
      </c>
      <c r="D10582" s="1" t="s">
        <v>29</v>
      </c>
      <c r="E10582">
        <v>1000000054</v>
      </c>
      <c r="F10582" t="s">
        <v>36</v>
      </c>
      <c r="G10582" s="5" t="s">
        <v>13</v>
      </c>
      <c r="H10582">
        <v>10000136</v>
      </c>
      <c r="I10582" s="3" t="s">
        <v>40</v>
      </c>
      <c r="J10582" s="2">
        <v>9.7839066204305283E-2</v>
      </c>
    </row>
    <row r="10583" spans="1:10" x14ac:dyDescent="0.2">
      <c r="A10583" t="s">
        <v>91</v>
      </c>
      <c r="B10583" s="1">
        <v>43284</v>
      </c>
      <c r="C10583" s="1" t="s">
        <v>22</v>
      </c>
      <c r="D10583" s="1" t="s">
        <v>33</v>
      </c>
      <c r="E10583">
        <v>1000000031</v>
      </c>
      <c r="F10583" t="s">
        <v>32</v>
      </c>
      <c r="G10583" s="5" t="s">
        <v>13</v>
      </c>
      <c r="H10583">
        <v>10000061</v>
      </c>
      <c r="I10583" s="3" t="s">
        <v>28</v>
      </c>
      <c r="J10583" s="2">
        <v>9.9795847528391393E-2</v>
      </c>
    </row>
    <row r="10584" spans="1:10" x14ac:dyDescent="0.2">
      <c r="A10584" t="s">
        <v>91</v>
      </c>
      <c r="B10584" s="1">
        <v>43284</v>
      </c>
      <c r="C10584" s="1" t="s">
        <v>22</v>
      </c>
      <c r="D10584" s="1" t="s">
        <v>61</v>
      </c>
      <c r="E10584">
        <v>1000000579</v>
      </c>
      <c r="F10584" t="s">
        <v>60</v>
      </c>
      <c r="G10584" s="5" t="s">
        <v>13</v>
      </c>
      <c r="H10584">
        <v>10000078</v>
      </c>
      <c r="I10584" s="3" t="s">
        <v>30</v>
      </c>
      <c r="J10584" s="2">
        <v>0.10382759976853842</v>
      </c>
    </row>
    <row r="10585" spans="1:10" x14ac:dyDescent="0.2">
      <c r="A10585" t="s">
        <v>91</v>
      </c>
      <c r="B10585" s="1">
        <v>43284</v>
      </c>
      <c r="C10585" s="1" t="s">
        <v>22</v>
      </c>
      <c r="D10585" s="1" t="s">
        <v>49</v>
      </c>
      <c r="E10585">
        <v>1000000018</v>
      </c>
      <c r="F10585" t="s">
        <v>48</v>
      </c>
      <c r="G10585" s="5" t="s">
        <v>13</v>
      </c>
      <c r="H10585">
        <v>10000078</v>
      </c>
      <c r="I10585" s="3" t="s">
        <v>30</v>
      </c>
      <c r="J10585" s="2">
        <v>0.11018267949517112</v>
      </c>
    </row>
    <row r="10586" spans="1:10" x14ac:dyDescent="0.2">
      <c r="A10586" t="s">
        <v>91</v>
      </c>
      <c r="B10586" s="1">
        <v>43284</v>
      </c>
      <c r="C10586" s="1" t="s">
        <v>22</v>
      </c>
      <c r="D10586" s="1" t="s">
        <v>69</v>
      </c>
      <c r="E10586">
        <v>1000000129</v>
      </c>
      <c r="F10586" t="s">
        <v>70</v>
      </c>
      <c r="G10586" s="5" t="s">
        <v>13</v>
      </c>
      <c r="H10586">
        <v>10000078</v>
      </c>
      <c r="I10586" s="3" t="s">
        <v>30</v>
      </c>
      <c r="J10586" s="2">
        <v>0.11238633308507455</v>
      </c>
    </row>
    <row r="10587" spans="1:10" x14ac:dyDescent="0.2">
      <c r="A10587" t="s">
        <v>91</v>
      </c>
      <c r="B10587" s="1">
        <v>43284</v>
      </c>
      <c r="C10587" s="1" t="s">
        <v>22</v>
      </c>
      <c r="D10587" s="1" t="s">
        <v>69</v>
      </c>
      <c r="E10587">
        <v>1000000129</v>
      </c>
      <c r="F10587" t="s">
        <v>70</v>
      </c>
      <c r="G10587" s="5" t="s">
        <v>13</v>
      </c>
      <c r="H10587">
        <v>10000131</v>
      </c>
      <c r="I10587" s="3" t="s">
        <v>38</v>
      </c>
      <c r="J10587" s="2">
        <v>0.11463405974677604</v>
      </c>
    </row>
    <row r="10588" spans="1:10" x14ac:dyDescent="0.2">
      <c r="A10588" t="s">
        <v>91</v>
      </c>
      <c r="B10588" s="1">
        <v>43284</v>
      </c>
      <c r="C10588" s="1" t="s">
        <v>22</v>
      </c>
      <c r="D10588" s="1" t="s">
        <v>29</v>
      </c>
      <c r="E10588">
        <v>1000000101</v>
      </c>
      <c r="F10588" t="s">
        <v>39</v>
      </c>
      <c r="G10588" s="5" t="s">
        <v>13</v>
      </c>
      <c r="H10588">
        <v>10000111</v>
      </c>
      <c r="I10588" s="3" t="s">
        <v>37</v>
      </c>
      <c r="J10588" s="2">
        <v>0.11692674094171157</v>
      </c>
    </row>
    <row r="10589" spans="1:10" x14ac:dyDescent="0.2">
      <c r="A10589" t="s">
        <v>91</v>
      </c>
      <c r="B10589" s="1">
        <v>43284</v>
      </c>
      <c r="C10589" s="1" t="s">
        <v>22</v>
      </c>
      <c r="D10589" s="1" t="s">
        <v>61</v>
      </c>
      <c r="E10589">
        <v>1000000579</v>
      </c>
      <c r="F10589" t="s">
        <v>60</v>
      </c>
      <c r="G10589" s="5" t="s">
        <v>13</v>
      </c>
      <c r="H10589">
        <v>20000099</v>
      </c>
      <c r="I10589" s="3" t="s">
        <v>20</v>
      </c>
      <c r="J10589" s="2">
        <v>0.1192652757605458</v>
      </c>
    </row>
    <row r="10590" spans="1:10" x14ac:dyDescent="0.2">
      <c r="A10590" t="s">
        <v>91</v>
      </c>
      <c r="B10590" s="1">
        <v>43284</v>
      </c>
      <c r="C10590" s="1" t="s">
        <v>22</v>
      </c>
      <c r="D10590" s="1" t="s">
        <v>49</v>
      </c>
      <c r="E10590">
        <v>1000000020</v>
      </c>
      <c r="F10590" t="s">
        <v>73</v>
      </c>
      <c r="G10590" s="5" t="s">
        <v>13</v>
      </c>
      <c r="H10590">
        <v>20000099</v>
      </c>
      <c r="I10590" s="3" t="s">
        <v>20</v>
      </c>
      <c r="J10590" s="2">
        <v>0.12408359290127186</v>
      </c>
    </row>
    <row r="10591" spans="1:10" x14ac:dyDescent="0.2">
      <c r="A10591" t="s">
        <v>91</v>
      </c>
      <c r="B10591" s="1">
        <v>43284</v>
      </c>
      <c r="C10591" s="1" t="s">
        <v>22</v>
      </c>
      <c r="D10591" s="1" t="s">
        <v>46</v>
      </c>
      <c r="E10591">
        <v>1000001133</v>
      </c>
      <c r="F10591" t="s">
        <v>45</v>
      </c>
      <c r="G10591" s="5" t="s">
        <v>13</v>
      </c>
      <c r="H10591">
        <v>10000061</v>
      </c>
      <c r="I10591" s="3" t="s">
        <v>28</v>
      </c>
      <c r="J10591" s="2">
        <v>0.12909657005448325</v>
      </c>
    </row>
    <row r="10592" spans="1:10" x14ac:dyDescent="0.2">
      <c r="A10592" t="s">
        <v>91</v>
      </c>
      <c r="B10592" s="1">
        <v>43284</v>
      </c>
      <c r="C10592" s="1" t="s">
        <v>22</v>
      </c>
      <c r="D10592" s="1" t="s">
        <v>49</v>
      </c>
      <c r="E10592">
        <v>1000000020</v>
      </c>
      <c r="F10592" t="s">
        <v>73</v>
      </c>
      <c r="G10592" s="5" t="s">
        <v>13</v>
      </c>
      <c r="H10592">
        <v>10000078</v>
      </c>
      <c r="I10592" s="3" t="s">
        <v>30</v>
      </c>
      <c r="J10592" s="2">
        <v>0.13973827917266562</v>
      </c>
    </row>
    <row r="10593" spans="1:10" x14ac:dyDescent="0.2">
      <c r="A10593" t="s">
        <v>91</v>
      </c>
      <c r="B10593" s="1">
        <v>43284</v>
      </c>
      <c r="C10593" s="1" t="s">
        <v>22</v>
      </c>
      <c r="D10593" s="1" t="s">
        <v>49</v>
      </c>
      <c r="E10593">
        <v>1000000020</v>
      </c>
      <c r="F10593" t="s">
        <v>73</v>
      </c>
      <c r="G10593" s="5" t="s">
        <v>13</v>
      </c>
      <c r="H10593">
        <v>10000136</v>
      </c>
      <c r="I10593" s="3" t="s">
        <v>40</v>
      </c>
      <c r="J10593" s="2">
        <v>0.14538370565124131</v>
      </c>
    </row>
    <row r="10594" spans="1:10" x14ac:dyDescent="0.2">
      <c r="A10594" t="s">
        <v>91</v>
      </c>
      <c r="B10594" s="1">
        <v>43284</v>
      </c>
      <c r="C10594" s="1" t="s">
        <v>22</v>
      </c>
      <c r="D10594" s="1" t="s">
        <v>61</v>
      </c>
      <c r="E10594">
        <v>1000000579</v>
      </c>
      <c r="F10594" t="s">
        <v>60</v>
      </c>
      <c r="G10594" s="5" t="s">
        <v>13</v>
      </c>
      <c r="H10594">
        <v>10000061</v>
      </c>
      <c r="I10594" s="3" t="s">
        <v>28</v>
      </c>
      <c r="J10594" s="2">
        <v>0.15125720735955145</v>
      </c>
    </row>
    <row r="10595" spans="1:10" x14ac:dyDescent="0.2">
      <c r="A10595" t="s">
        <v>91</v>
      </c>
      <c r="B10595" s="1">
        <v>43284</v>
      </c>
      <c r="C10595" s="1" t="s">
        <v>22</v>
      </c>
      <c r="D10595" s="1" t="s">
        <v>49</v>
      </c>
      <c r="E10595">
        <v>1000000018</v>
      </c>
      <c r="F10595" t="s">
        <v>48</v>
      </c>
      <c r="G10595" s="5" t="s">
        <v>13</v>
      </c>
      <c r="H10595">
        <v>20000099</v>
      </c>
      <c r="I10595" s="3" t="s">
        <v>20</v>
      </c>
      <c r="J10595" s="2">
        <v>0.15736799853687733</v>
      </c>
    </row>
    <row r="10596" spans="1:10" x14ac:dyDescent="0.2">
      <c r="A10596" t="s">
        <v>91</v>
      </c>
      <c r="B10596" s="1">
        <v>43284</v>
      </c>
      <c r="C10596" s="1" t="s">
        <v>22</v>
      </c>
      <c r="D10596" s="1" t="s">
        <v>29</v>
      </c>
      <c r="E10596">
        <v>1000000028</v>
      </c>
      <c r="F10596" t="s">
        <v>27</v>
      </c>
      <c r="G10596" s="5" t="s">
        <v>13</v>
      </c>
      <c r="H10596">
        <v>10000131</v>
      </c>
      <c r="I10596" s="3" t="s">
        <v>38</v>
      </c>
      <c r="J10596" s="2">
        <v>0.16051535850761486</v>
      </c>
    </row>
    <row r="10597" spans="1:10" x14ac:dyDescent="0.2">
      <c r="A10597" t="s">
        <v>91</v>
      </c>
      <c r="B10597" s="1">
        <v>43284</v>
      </c>
      <c r="C10597" s="1" t="s">
        <v>22</v>
      </c>
      <c r="D10597" s="1" t="s">
        <v>69</v>
      </c>
      <c r="E10597">
        <v>1000000129</v>
      </c>
      <c r="F10597" t="s">
        <v>70</v>
      </c>
      <c r="G10597" s="5" t="s">
        <v>13</v>
      </c>
      <c r="H10597">
        <v>10000136</v>
      </c>
      <c r="I10597" s="3" t="s">
        <v>40</v>
      </c>
      <c r="J10597" s="2">
        <v>0.1670001789913225</v>
      </c>
    </row>
    <row r="10598" spans="1:10" x14ac:dyDescent="0.2">
      <c r="A10598" t="s">
        <v>91</v>
      </c>
      <c r="B10598" s="1">
        <v>43284</v>
      </c>
      <c r="C10598" s="1" t="s">
        <v>22</v>
      </c>
      <c r="D10598" s="1" t="s">
        <v>49</v>
      </c>
      <c r="E10598">
        <v>1000000020</v>
      </c>
      <c r="F10598" t="s">
        <v>73</v>
      </c>
      <c r="G10598" s="5" t="s">
        <v>13</v>
      </c>
      <c r="H10598">
        <v>10000131</v>
      </c>
      <c r="I10598" s="3" t="s">
        <v>38</v>
      </c>
      <c r="J10598" s="2">
        <v>0.12274698622257189</v>
      </c>
    </row>
    <row r="10599" spans="1:10" x14ac:dyDescent="0.2">
      <c r="A10599" t="s">
        <v>91</v>
      </c>
      <c r="B10599" s="1">
        <v>43284</v>
      </c>
      <c r="C10599" s="1" t="s">
        <v>22</v>
      </c>
      <c r="D10599" s="1" t="s">
        <v>29</v>
      </c>
      <c r="E10599">
        <v>1000000054</v>
      </c>
      <c r="F10599" t="s">
        <v>36</v>
      </c>
      <c r="G10599" s="5" t="s">
        <v>13</v>
      </c>
      <c r="H10599">
        <v>10000078</v>
      </c>
      <c r="I10599" s="3" t="s">
        <v>30</v>
      </c>
      <c r="J10599" s="2">
        <v>0.12520192594702334</v>
      </c>
    </row>
    <row r="10600" spans="1:10" x14ac:dyDescent="0.2">
      <c r="A10600" t="s">
        <v>91</v>
      </c>
      <c r="B10600" s="1">
        <v>43284</v>
      </c>
      <c r="C10600" s="1" t="s">
        <v>22</v>
      </c>
      <c r="D10600" s="1" t="s">
        <v>49</v>
      </c>
      <c r="E10600">
        <v>1000000018</v>
      </c>
      <c r="F10600" t="s">
        <v>48</v>
      </c>
      <c r="G10600" s="5" t="s">
        <v>13</v>
      </c>
      <c r="H10600">
        <v>10000211</v>
      </c>
      <c r="I10600" s="3" t="s">
        <v>11</v>
      </c>
      <c r="J10600" s="2">
        <v>5.0729671782501817E-2</v>
      </c>
    </row>
    <row r="10601" spans="1:10" x14ac:dyDescent="0.2">
      <c r="A10601" t="s">
        <v>91</v>
      </c>
      <c r="B10601" s="1">
        <v>43284</v>
      </c>
      <c r="C10601" s="1" t="s">
        <v>22</v>
      </c>
      <c r="D10601" s="1" t="s">
        <v>69</v>
      </c>
      <c r="E10601">
        <v>1000000129</v>
      </c>
      <c r="F10601" t="s">
        <v>70</v>
      </c>
      <c r="G10601" s="5" t="s">
        <v>13</v>
      </c>
      <c r="H10601">
        <v>20000099</v>
      </c>
      <c r="I10601" s="3" t="s">
        <v>20</v>
      </c>
      <c r="J10601" s="2">
        <v>5.1744265218151855E-2</v>
      </c>
    </row>
    <row r="10602" spans="1:10" x14ac:dyDescent="0.2">
      <c r="A10602" t="s">
        <v>91</v>
      </c>
      <c r="B10602" s="1">
        <v>43284</v>
      </c>
      <c r="C10602" s="1" t="s">
        <v>22</v>
      </c>
      <c r="D10602" s="1" t="s">
        <v>46</v>
      </c>
      <c r="E10602">
        <v>1000001133</v>
      </c>
      <c r="F10602" t="s">
        <v>45</v>
      </c>
      <c r="G10602" s="5" t="s">
        <v>13</v>
      </c>
      <c r="H10602">
        <v>20000099</v>
      </c>
      <c r="I10602" s="3" t="s">
        <v>20</v>
      </c>
      <c r="J10602" s="2">
        <v>5.2779150522514889E-2</v>
      </c>
    </row>
    <row r="10603" spans="1:10" x14ac:dyDescent="0.2">
      <c r="A10603" t="s">
        <v>91</v>
      </c>
      <c r="B10603" s="1">
        <v>43284</v>
      </c>
      <c r="C10603" s="1" t="s">
        <v>22</v>
      </c>
      <c r="D10603" s="1" t="s">
        <v>33</v>
      </c>
      <c r="E10603">
        <v>1000000031</v>
      </c>
      <c r="F10603" t="s">
        <v>32</v>
      </c>
      <c r="G10603" s="5" t="s">
        <v>13</v>
      </c>
      <c r="H10603">
        <v>10000136</v>
      </c>
      <c r="I10603" s="3" t="s">
        <v>40</v>
      </c>
      <c r="J10603" s="2">
        <v>5.4911428203624491E-2</v>
      </c>
    </row>
    <row r="10604" spans="1:10" x14ac:dyDescent="0.2">
      <c r="A10604" t="s">
        <v>91</v>
      </c>
      <c r="B10604" s="1">
        <v>43284</v>
      </c>
      <c r="C10604" s="1" t="s">
        <v>22</v>
      </c>
      <c r="D10604" s="1" t="s">
        <v>35</v>
      </c>
      <c r="E10604">
        <v>1000000047</v>
      </c>
      <c r="F10604" t="s">
        <v>34</v>
      </c>
      <c r="G10604" s="5" t="s">
        <v>13</v>
      </c>
      <c r="H10604">
        <v>20000099</v>
      </c>
      <c r="I10604" s="3" t="s">
        <v>20</v>
      </c>
      <c r="J10604" s="2">
        <v>5.7129849903050929E-2</v>
      </c>
    </row>
    <row r="10605" spans="1:10" x14ac:dyDescent="0.2">
      <c r="A10605" t="s">
        <v>91</v>
      </c>
      <c r="B10605" s="1">
        <v>43284</v>
      </c>
      <c r="C10605" s="1" t="s">
        <v>22</v>
      </c>
      <c r="D10605" s="1" t="s">
        <v>25</v>
      </c>
      <c r="E10605">
        <v>1000003183</v>
      </c>
      <c r="F10605" t="s">
        <v>23</v>
      </c>
      <c r="G10605" s="5" t="s">
        <v>13</v>
      </c>
      <c r="H10605">
        <v>10000111</v>
      </c>
      <c r="I10605" s="3" t="s">
        <v>37</v>
      </c>
      <c r="J10605" s="2">
        <v>6.6936724574160986E-2</v>
      </c>
    </row>
    <row r="10606" spans="1:10" x14ac:dyDescent="0.2">
      <c r="A10606" t="s">
        <v>91</v>
      </c>
      <c r="B10606" s="1">
        <v>43284</v>
      </c>
      <c r="C10606" s="1" t="s">
        <v>22</v>
      </c>
      <c r="D10606" s="1" t="s">
        <v>61</v>
      </c>
      <c r="E10606">
        <v>1000000579</v>
      </c>
      <c r="F10606" t="s">
        <v>60</v>
      </c>
      <c r="G10606" s="5" t="s">
        <v>13</v>
      </c>
      <c r="H10606">
        <v>10000064</v>
      </c>
      <c r="I10606" s="3" t="s">
        <v>53</v>
      </c>
      <c r="J10606" s="2">
        <v>6.8275459065644209E-2</v>
      </c>
    </row>
    <row r="10607" spans="1:10" x14ac:dyDescent="0.2">
      <c r="A10607" t="s">
        <v>91</v>
      </c>
      <c r="B10607" s="1">
        <v>43284</v>
      </c>
      <c r="C10607" s="1" t="s">
        <v>22</v>
      </c>
      <c r="D10607" s="1" t="s">
        <v>29</v>
      </c>
      <c r="E10607">
        <v>1000000028</v>
      </c>
      <c r="F10607" t="s">
        <v>27</v>
      </c>
      <c r="G10607" s="5" t="s">
        <v>13</v>
      </c>
      <c r="H10607">
        <v>10000136</v>
      </c>
      <c r="I10607" s="3" t="s">
        <v>40</v>
      </c>
      <c r="J10607" s="2">
        <v>6.9640968246957091E-2</v>
      </c>
    </row>
    <row r="10608" spans="1:10" x14ac:dyDescent="0.2">
      <c r="A10608" t="s">
        <v>91</v>
      </c>
      <c r="B10608" s="1">
        <v>43284</v>
      </c>
      <c r="C10608" s="1" t="s">
        <v>22</v>
      </c>
      <c r="D10608" s="1" t="s">
        <v>35</v>
      </c>
      <c r="E10608">
        <v>1000000047</v>
      </c>
      <c r="F10608" t="s">
        <v>34</v>
      </c>
      <c r="G10608" s="5" t="s">
        <v>13</v>
      </c>
      <c r="H10608">
        <v>10000211</v>
      </c>
      <c r="I10608" s="3" t="s">
        <v>11</v>
      </c>
      <c r="J10608" s="2">
        <v>0.56000000000000005</v>
      </c>
    </row>
    <row r="10609" spans="1:10" x14ac:dyDescent="0.2">
      <c r="A10609" t="s">
        <v>91</v>
      </c>
      <c r="B10609" s="1">
        <v>43284</v>
      </c>
      <c r="C10609" s="1" t="s">
        <v>22</v>
      </c>
      <c r="D10609" s="1" t="s">
        <v>25</v>
      </c>
      <c r="E10609">
        <v>1000003183</v>
      </c>
      <c r="F10609" t="s">
        <v>23</v>
      </c>
      <c r="G10609" s="5" t="s">
        <v>13</v>
      </c>
      <c r="H10609">
        <v>10000136</v>
      </c>
      <c r="I10609" s="3" t="s">
        <v>40</v>
      </c>
      <c r="J10609" s="2">
        <v>0.66925183842849423</v>
      </c>
    </row>
    <row r="10610" spans="1:10" x14ac:dyDescent="0.2">
      <c r="A10610" t="s">
        <v>91</v>
      </c>
      <c r="B10610" s="1">
        <v>43284</v>
      </c>
      <c r="C10610" s="1" t="s">
        <v>22</v>
      </c>
      <c r="D10610" s="1" t="s">
        <v>29</v>
      </c>
      <c r="E10610">
        <v>1000000101</v>
      </c>
      <c r="F10610" t="s">
        <v>39</v>
      </c>
      <c r="G10610" s="5" t="s">
        <v>13</v>
      </c>
      <c r="H10610">
        <v>20000018</v>
      </c>
      <c r="I10610" s="3" t="s">
        <v>81</v>
      </c>
      <c r="J10610" s="2">
        <v>0.72441971305412589</v>
      </c>
    </row>
    <row r="10611" spans="1:10" x14ac:dyDescent="0.2">
      <c r="A10611" t="s">
        <v>91</v>
      </c>
      <c r="B10611" s="1">
        <v>43284</v>
      </c>
      <c r="C10611" s="1" t="s">
        <v>22</v>
      </c>
      <c r="D10611" s="1" t="s">
        <v>64</v>
      </c>
      <c r="E10611">
        <v>1000002973</v>
      </c>
      <c r="F10611" t="s">
        <v>63</v>
      </c>
      <c r="G10611" s="5" t="s">
        <v>13</v>
      </c>
      <c r="H10611">
        <v>10000136</v>
      </c>
      <c r="I10611" s="3" t="s">
        <v>40</v>
      </c>
      <c r="J10611" s="2">
        <v>0.78413519474775772</v>
      </c>
    </row>
    <row r="10612" spans="1:10" x14ac:dyDescent="0.2">
      <c r="A10612" t="s">
        <v>91</v>
      </c>
      <c r="B10612" s="1">
        <v>43284</v>
      </c>
      <c r="C10612" s="1" t="s">
        <v>22</v>
      </c>
      <c r="D10612" s="1" t="s">
        <v>21</v>
      </c>
      <c r="E10612">
        <v>1000002872</v>
      </c>
      <c r="F10612" t="s">
        <v>19</v>
      </c>
      <c r="G10612" s="5" t="s">
        <v>13</v>
      </c>
      <c r="H10612">
        <v>10000136</v>
      </c>
      <c r="I10612" s="3" t="s">
        <v>40</v>
      </c>
      <c r="J10612" s="2">
        <v>0.99447302656654712</v>
      </c>
    </row>
    <row r="10613" spans="1:10" x14ac:dyDescent="0.2">
      <c r="A10613" t="s">
        <v>91</v>
      </c>
      <c r="B10613" s="1">
        <v>43284</v>
      </c>
      <c r="C10613" s="1" t="s">
        <v>22</v>
      </c>
      <c r="D10613" s="1" t="s">
        <v>29</v>
      </c>
      <c r="E10613">
        <v>1000000054</v>
      </c>
      <c r="F10613" t="s">
        <v>36</v>
      </c>
      <c r="G10613" s="5" t="s">
        <v>13</v>
      </c>
      <c r="H10613">
        <v>20000018</v>
      </c>
      <c r="I10613" s="3" t="s">
        <v>81</v>
      </c>
      <c r="J10613" s="2">
        <v>1.2365022116243172</v>
      </c>
    </row>
    <row r="10614" spans="1:10" x14ac:dyDescent="0.2">
      <c r="A10614" t="s">
        <v>91</v>
      </c>
      <c r="B10614" s="1">
        <v>43284</v>
      </c>
      <c r="C10614" s="1" t="s">
        <v>22</v>
      </c>
      <c r="D10614" s="1" t="s">
        <v>61</v>
      </c>
      <c r="E10614">
        <v>1000000579</v>
      </c>
      <c r="F10614" t="s">
        <v>60</v>
      </c>
      <c r="G10614" s="5" t="s">
        <v>13</v>
      </c>
      <c r="H10614">
        <v>20000018</v>
      </c>
      <c r="I10614" s="3" t="s">
        <v>81</v>
      </c>
      <c r="J10614" s="2">
        <v>1.3384297597732868</v>
      </c>
    </row>
    <row r="10615" spans="1:10" x14ac:dyDescent="0.2">
      <c r="A10615" t="s">
        <v>91</v>
      </c>
      <c r="B10615" s="1">
        <v>43284</v>
      </c>
      <c r="C10615" s="1" t="s">
        <v>22</v>
      </c>
      <c r="D10615" s="1" t="s">
        <v>61</v>
      </c>
      <c r="E10615">
        <v>1000000579</v>
      </c>
      <c r="F10615" t="s">
        <v>60</v>
      </c>
      <c r="G10615" s="5" t="s">
        <v>13</v>
      </c>
      <c r="H10615">
        <v>10000111</v>
      </c>
      <c r="I10615" s="3" t="s">
        <v>37</v>
      </c>
      <c r="J10615" s="2">
        <v>0.13941360000000003</v>
      </c>
    </row>
    <row r="10616" spans="1:10" x14ac:dyDescent="0.2">
      <c r="A10616" t="s">
        <v>91</v>
      </c>
      <c r="B10616" s="1">
        <v>43284</v>
      </c>
      <c r="C10616" s="1" t="s">
        <v>22</v>
      </c>
      <c r="D10616" s="1" t="s">
        <v>46</v>
      </c>
      <c r="E10616">
        <v>1000001133</v>
      </c>
      <c r="F10616" t="s">
        <v>45</v>
      </c>
      <c r="G10616" s="5" t="s">
        <v>13</v>
      </c>
      <c r="H10616">
        <v>20000018</v>
      </c>
      <c r="I10616" s="3" t="s">
        <v>81</v>
      </c>
      <c r="J10616" s="2">
        <v>0.15090576418137602</v>
      </c>
    </row>
    <row r="10617" spans="1:10" x14ac:dyDescent="0.2">
      <c r="A10617" t="s">
        <v>91</v>
      </c>
      <c r="B10617" s="1">
        <v>43284</v>
      </c>
      <c r="C10617" s="1" t="s">
        <v>22</v>
      </c>
      <c r="D10617" s="1" t="s">
        <v>49</v>
      </c>
      <c r="E10617">
        <v>1000000018</v>
      </c>
      <c r="F10617" t="s">
        <v>48</v>
      </c>
      <c r="G10617" s="5" t="s">
        <v>13</v>
      </c>
      <c r="H10617">
        <v>20000018</v>
      </c>
      <c r="I10617" s="3" t="s">
        <v>81</v>
      </c>
      <c r="J10617" s="2">
        <v>0.15392387946500355</v>
      </c>
    </row>
    <row r="10618" spans="1:10" x14ac:dyDescent="0.2">
      <c r="A10618" t="s">
        <v>91</v>
      </c>
      <c r="B10618" s="1">
        <v>43284</v>
      </c>
      <c r="C10618" s="1" t="s">
        <v>22</v>
      </c>
      <c r="D10618" s="1" t="s">
        <v>35</v>
      </c>
      <c r="E10618">
        <v>1000000047</v>
      </c>
      <c r="F10618" t="s">
        <v>34</v>
      </c>
      <c r="G10618" s="5" t="s">
        <v>13</v>
      </c>
      <c r="H10618">
        <v>20000018</v>
      </c>
      <c r="I10618" s="3" t="s">
        <v>81</v>
      </c>
      <c r="J10618" s="2">
        <v>5.0330838328067486E-2</v>
      </c>
    </row>
    <row r="10619" spans="1:10" x14ac:dyDescent="0.2">
      <c r="A10619" t="s">
        <v>91</v>
      </c>
      <c r="B10619" s="1">
        <v>43284</v>
      </c>
      <c r="C10619" s="1" t="s">
        <v>22</v>
      </c>
      <c r="D10619" s="1" t="s">
        <v>64</v>
      </c>
      <c r="E10619">
        <v>1000002973</v>
      </c>
      <c r="F10619" t="s">
        <v>63</v>
      </c>
      <c r="G10619" s="5" t="s">
        <v>13</v>
      </c>
      <c r="H10619">
        <v>20000018</v>
      </c>
      <c r="I10619" s="3" t="s">
        <v>81</v>
      </c>
      <c r="J10619" s="2">
        <v>6.1353011075572519E-2</v>
      </c>
    </row>
    <row r="10620" spans="1:10" x14ac:dyDescent="0.2">
      <c r="A10620" t="s">
        <v>91</v>
      </c>
      <c r="B10620" s="1">
        <v>43285</v>
      </c>
      <c r="C10620" s="1" t="s">
        <v>43</v>
      </c>
      <c r="D10620" s="1" t="s">
        <v>42</v>
      </c>
      <c r="E10620">
        <v>1000000931</v>
      </c>
      <c r="F10620" t="s">
        <v>41</v>
      </c>
      <c r="G10620" s="5" t="s">
        <v>13</v>
      </c>
      <c r="H10620">
        <v>10000131</v>
      </c>
      <c r="I10620" s="3" t="s">
        <v>38</v>
      </c>
      <c r="J10620" s="2">
        <v>0.53039175839999997</v>
      </c>
    </row>
    <row r="10621" spans="1:10" x14ac:dyDescent="0.2">
      <c r="A10621" t="s">
        <v>91</v>
      </c>
      <c r="B10621" s="1">
        <v>43285</v>
      </c>
      <c r="C10621" s="1" t="s">
        <v>43</v>
      </c>
      <c r="D10621" s="1" t="s">
        <v>42</v>
      </c>
      <c r="E10621">
        <v>1000001014</v>
      </c>
      <c r="F10621" t="s">
        <v>44</v>
      </c>
      <c r="G10621" s="5" t="s">
        <v>13</v>
      </c>
      <c r="H10621">
        <v>10000078</v>
      </c>
      <c r="I10621" s="3" t="s">
        <v>30</v>
      </c>
      <c r="J10621" s="2">
        <v>0.54099959356799998</v>
      </c>
    </row>
    <row r="10622" spans="1:10" x14ac:dyDescent="0.2">
      <c r="A10622" t="s">
        <v>91</v>
      </c>
      <c r="B10622" s="1">
        <v>43285</v>
      </c>
      <c r="C10622" s="1" t="s">
        <v>43</v>
      </c>
      <c r="D10622" s="1" t="s">
        <v>42</v>
      </c>
      <c r="E10622">
        <v>1000001014</v>
      </c>
      <c r="F10622" t="s">
        <v>44</v>
      </c>
      <c r="G10622" s="5" t="s">
        <v>13</v>
      </c>
      <c r="H10622">
        <v>10000131</v>
      </c>
      <c r="I10622" s="3" t="s">
        <v>38</v>
      </c>
      <c r="J10622" s="2">
        <v>0.55181958543935994</v>
      </c>
    </row>
    <row r="10623" spans="1:10" x14ac:dyDescent="0.2">
      <c r="A10623" t="s">
        <v>91</v>
      </c>
      <c r="B10623" s="1">
        <v>43285</v>
      </c>
      <c r="C10623" s="1" t="s">
        <v>43</v>
      </c>
      <c r="D10623" s="1" t="s">
        <v>42</v>
      </c>
      <c r="E10623">
        <v>1000001014</v>
      </c>
      <c r="F10623" t="s">
        <v>44</v>
      </c>
      <c r="G10623" s="5" t="s">
        <v>13</v>
      </c>
      <c r="H10623">
        <v>20000099</v>
      </c>
      <c r="I10623" s="3" t="s">
        <v>20</v>
      </c>
      <c r="J10623" s="2">
        <v>0.56285597714814717</v>
      </c>
    </row>
    <row r="10624" spans="1:10" x14ac:dyDescent="0.2">
      <c r="A10624" t="s">
        <v>91</v>
      </c>
      <c r="B10624" s="1">
        <v>43285</v>
      </c>
      <c r="C10624" s="1" t="s">
        <v>43</v>
      </c>
      <c r="D10624" s="1" t="s">
        <v>51</v>
      </c>
      <c r="E10624">
        <v>1000000460</v>
      </c>
      <c r="F10624" t="s">
        <v>50</v>
      </c>
      <c r="G10624" s="5" t="s">
        <v>13</v>
      </c>
      <c r="H10624">
        <v>10000131</v>
      </c>
      <c r="I10624" s="3" t="s">
        <v>38</v>
      </c>
      <c r="J10624" s="2">
        <v>0.72811422402939341</v>
      </c>
    </row>
    <row r="10625" spans="1:10" x14ac:dyDescent="0.2">
      <c r="A10625" t="s">
        <v>91</v>
      </c>
      <c r="B10625" s="1">
        <v>43285</v>
      </c>
      <c r="C10625" s="1" t="s">
        <v>43</v>
      </c>
      <c r="D10625" s="1" t="s">
        <v>42</v>
      </c>
      <c r="E10625">
        <v>1000000931</v>
      </c>
      <c r="F10625" t="s">
        <v>41</v>
      </c>
      <c r="G10625" s="5" t="s">
        <v>13</v>
      </c>
      <c r="H10625">
        <v>10000182</v>
      </c>
      <c r="I10625" s="3" t="s">
        <v>31</v>
      </c>
      <c r="J10625" s="2">
        <v>0.74267650850998124</v>
      </c>
    </row>
    <row r="10626" spans="1:10" x14ac:dyDescent="0.2">
      <c r="A10626" t="s">
        <v>91</v>
      </c>
      <c r="B10626" s="1">
        <v>43285</v>
      </c>
      <c r="C10626" s="1" t="s">
        <v>43</v>
      </c>
      <c r="D10626" s="1" t="s">
        <v>42</v>
      </c>
      <c r="E10626">
        <v>1000001014</v>
      </c>
      <c r="F10626" t="s">
        <v>44</v>
      </c>
      <c r="G10626" s="5" t="s">
        <v>13</v>
      </c>
      <c r="H10626">
        <v>10000182</v>
      </c>
      <c r="I10626" s="3" t="s">
        <v>31</v>
      </c>
      <c r="J10626" s="2">
        <v>0.83637437355414113</v>
      </c>
    </row>
    <row r="10627" spans="1:10" x14ac:dyDescent="0.2">
      <c r="A10627" t="s">
        <v>91</v>
      </c>
      <c r="B10627" s="1">
        <v>43285</v>
      </c>
      <c r="C10627" s="1" t="s">
        <v>43</v>
      </c>
      <c r="D10627" s="1" t="s">
        <v>51</v>
      </c>
      <c r="E10627">
        <v>1000000460</v>
      </c>
      <c r="F10627" t="s">
        <v>50</v>
      </c>
      <c r="G10627" s="5" t="s">
        <v>13</v>
      </c>
      <c r="H10627">
        <v>10000182</v>
      </c>
      <c r="I10627" s="3" t="s">
        <v>31</v>
      </c>
      <c r="J10627" s="2">
        <v>0.97994588080460276</v>
      </c>
    </row>
    <row r="10628" spans="1:10" x14ac:dyDescent="0.2">
      <c r="A10628" t="s">
        <v>91</v>
      </c>
      <c r="B10628" s="1">
        <v>43285</v>
      </c>
      <c r="C10628" s="1" t="s">
        <v>43</v>
      </c>
      <c r="D10628" s="1" t="s">
        <v>42</v>
      </c>
      <c r="E10628">
        <v>1000001014</v>
      </c>
      <c r="F10628" t="s">
        <v>44</v>
      </c>
      <c r="G10628" s="5" t="s">
        <v>13</v>
      </c>
      <c r="H10628">
        <v>10000136</v>
      </c>
      <c r="I10628" s="3" t="s">
        <v>40</v>
      </c>
      <c r="J10628" s="2">
        <v>1.0195356943891085</v>
      </c>
    </row>
    <row r="10629" spans="1:10" x14ac:dyDescent="0.2">
      <c r="A10629" t="s">
        <v>91</v>
      </c>
      <c r="B10629" s="1">
        <v>43285</v>
      </c>
      <c r="C10629" s="1" t="s">
        <v>43</v>
      </c>
      <c r="D10629" s="1" t="s">
        <v>42</v>
      </c>
      <c r="E10629">
        <v>1000000931</v>
      </c>
      <c r="F10629" t="s">
        <v>41</v>
      </c>
      <c r="G10629" s="5" t="s">
        <v>13</v>
      </c>
      <c r="H10629">
        <v>10000078</v>
      </c>
      <c r="I10629" s="3" t="s">
        <v>30</v>
      </c>
      <c r="J10629" s="2">
        <v>1.1945485605976582</v>
      </c>
    </row>
    <row r="10630" spans="1:10" x14ac:dyDescent="0.2">
      <c r="A10630" t="s">
        <v>91</v>
      </c>
      <c r="B10630" s="1">
        <v>43285</v>
      </c>
      <c r="C10630" s="1" t="s">
        <v>43</v>
      </c>
      <c r="D10630" s="1" t="s">
        <v>42</v>
      </c>
      <c r="E10630">
        <v>1000000931</v>
      </c>
      <c r="F10630" t="s">
        <v>41</v>
      </c>
      <c r="G10630" s="5" t="s">
        <v>13</v>
      </c>
      <c r="H10630">
        <v>20000099</v>
      </c>
      <c r="I10630" s="3" t="s">
        <v>20</v>
      </c>
      <c r="J10630" s="2">
        <v>1.2184395318096113</v>
      </c>
    </row>
    <row r="10631" spans="1:10" x14ac:dyDescent="0.2">
      <c r="A10631" t="s">
        <v>91</v>
      </c>
      <c r="B10631" s="1">
        <v>43285</v>
      </c>
      <c r="C10631" s="1" t="s">
        <v>43</v>
      </c>
      <c r="D10631" s="1" t="s">
        <v>78</v>
      </c>
      <c r="E10631">
        <v>1000003187</v>
      </c>
      <c r="F10631" t="s">
        <v>77</v>
      </c>
      <c r="G10631" s="5" t="s">
        <v>13</v>
      </c>
      <c r="H10631">
        <v>10000211</v>
      </c>
      <c r="I10631" s="3" t="s">
        <v>11</v>
      </c>
      <c r="J10631" s="2">
        <v>0.41596033649206482</v>
      </c>
    </row>
    <row r="10632" spans="1:10" x14ac:dyDescent="0.2">
      <c r="A10632" t="s">
        <v>91</v>
      </c>
      <c r="B10632" s="1">
        <v>43285</v>
      </c>
      <c r="C10632" s="1" t="s">
        <v>43</v>
      </c>
      <c r="D10632" s="1" t="s">
        <v>80</v>
      </c>
      <c r="E10632">
        <v>1000003498</v>
      </c>
      <c r="F10632" t="s">
        <v>79</v>
      </c>
      <c r="G10632" s="5" t="s">
        <v>13</v>
      </c>
      <c r="H10632">
        <v>10000131</v>
      </c>
      <c r="I10632" s="3" t="s">
        <v>38</v>
      </c>
      <c r="J10632" s="2">
        <v>0.56507999999999992</v>
      </c>
    </row>
    <row r="10633" spans="1:10" x14ac:dyDescent="0.2">
      <c r="A10633" t="s">
        <v>91</v>
      </c>
      <c r="B10633" s="1">
        <v>43285</v>
      </c>
      <c r="C10633" s="1" t="s">
        <v>43</v>
      </c>
      <c r="D10633" s="1" t="s">
        <v>78</v>
      </c>
      <c r="E10633">
        <v>1000003187</v>
      </c>
      <c r="F10633" t="s">
        <v>77</v>
      </c>
      <c r="G10633" s="5" t="s">
        <v>13</v>
      </c>
      <c r="H10633">
        <v>10000064</v>
      </c>
      <c r="I10633" s="3" t="s">
        <v>53</v>
      </c>
      <c r="J10633" s="2">
        <v>0.62389398027225595</v>
      </c>
    </row>
    <row r="10634" spans="1:10" x14ac:dyDescent="0.2">
      <c r="A10634" t="s">
        <v>91</v>
      </c>
      <c r="B10634" s="1">
        <v>43285</v>
      </c>
      <c r="C10634" s="1" t="s">
        <v>43</v>
      </c>
      <c r="D10634" s="1" t="s">
        <v>78</v>
      </c>
      <c r="E10634">
        <v>1000003187</v>
      </c>
      <c r="F10634" t="s">
        <v>77</v>
      </c>
      <c r="G10634" s="5" t="s">
        <v>13</v>
      </c>
      <c r="H10634">
        <v>20000099</v>
      </c>
      <c r="I10634" s="3" t="s">
        <v>20</v>
      </c>
      <c r="J10634" s="2">
        <v>0.63637185987770106</v>
      </c>
    </row>
    <row r="10635" spans="1:10" x14ac:dyDescent="0.2">
      <c r="A10635" t="s">
        <v>91</v>
      </c>
      <c r="B10635" s="1">
        <v>43285</v>
      </c>
      <c r="C10635" s="1" t="s">
        <v>43</v>
      </c>
      <c r="D10635" s="1" t="s">
        <v>78</v>
      </c>
      <c r="E10635">
        <v>1000003187</v>
      </c>
      <c r="F10635" t="s">
        <v>77</v>
      </c>
      <c r="G10635" s="5" t="s">
        <v>13</v>
      </c>
      <c r="H10635">
        <v>10000078</v>
      </c>
      <c r="I10635" s="3" t="s">
        <v>30</v>
      </c>
      <c r="J10635" s="2">
        <v>0.73099123473683125</v>
      </c>
    </row>
    <row r="10636" spans="1:10" x14ac:dyDescent="0.2">
      <c r="A10636" t="s">
        <v>91</v>
      </c>
      <c r="B10636" s="1">
        <v>43285</v>
      </c>
      <c r="C10636" s="1" t="s">
        <v>43</v>
      </c>
      <c r="D10636" s="1" t="s">
        <v>80</v>
      </c>
      <c r="E10636">
        <v>1000003498</v>
      </c>
      <c r="F10636" t="s">
        <v>79</v>
      </c>
      <c r="G10636" s="5" t="s">
        <v>13</v>
      </c>
      <c r="H10636">
        <v>10000064</v>
      </c>
      <c r="I10636" s="3" t="s">
        <v>53</v>
      </c>
      <c r="J10636" s="2">
        <v>0.74561105943156791</v>
      </c>
    </row>
    <row r="10637" spans="1:10" x14ac:dyDescent="0.2">
      <c r="A10637" t="s">
        <v>91</v>
      </c>
      <c r="B10637" s="1">
        <v>43285</v>
      </c>
      <c r="C10637" s="1" t="s">
        <v>43</v>
      </c>
      <c r="D10637" s="1" t="s">
        <v>78</v>
      </c>
      <c r="E10637">
        <v>1000003187</v>
      </c>
      <c r="F10637" t="s">
        <v>77</v>
      </c>
      <c r="G10637" s="5" t="s">
        <v>13</v>
      </c>
      <c r="H10637">
        <v>10000111</v>
      </c>
      <c r="I10637" s="3" t="s">
        <v>37</v>
      </c>
      <c r="J10637" s="2">
        <v>0.70637374623260329</v>
      </c>
    </row>
    <row r="10638" spans="1:10" x14ac:dyDescent="0.2">
      <c r="A10638" t="s">
        <v>91</v>
      </c>
      <c r="B10638" s="1">
        <v>43285</v>
      </c>
      <c r="C10638" s="1" t="s">
        <v>43</v>
      </c>
      <c r="D10638" s="1" t="s">
        <v>78</v>
      </c>
      <c r="E10638">
        <v>1000003187</v>
      </c>
      <c r="F10638" t="s">
        <v>77</v>
      </c>
      <c r="G10638" s="5" t="s">
        <v>13</v>
      </c>
      <c r="H10638">
        <v>10000131</v>
      </c>
      <c r="I10638" s="3" t="s">
        <v>38</v>
      </c>
      <c r="J10638" s="2">
        <v>0.72050122115725523</v>
      </c>
    </row>
    <row r="10639" spans="1:10" x14ac:dyDescent="0.2">
      <c r="A10639" t="s">
        <v>91</v>
      </c>
      <c r="B10639" s="1">
        <v>43285</v>
      </c>
      <c r="C10639" s="1" t="s">
        <v>43</v>
      </c>
      <c r="D10639" s="1" t="s">
        <v>80</v>
      </c>
      <c r="E10639">
        <v>1000003498</v>
      </c>
      <c r="F10639" t="s">
        <v>79</v>
      </c>
      <c r="G10639" s="5" t="s">
        <v>13</v>
      </c>
      <c r="H10639">
        <v>10000136</v>
      </c>
      <c r="I10639" s="3" t="s">
        <v>40</v>
      </c>
      <c r="J10639" s="2">
        <v>0.76460165990184858</v>
      </c>
    </row>
    <row r="10640" spans="1:10" x14ac:dyDescent="0.2">
      <c r="A10640" t="s">
        <v>91</v>
      </c>
      <c r="B10640" s="1">
        <v>43285</v>
      </c>
      <c r="C10640" s="1" t="s">
        <v>43</v>
      </c>
      <c r="D10640" s="1" t="s">
        <v>80</v>
      </c>
      <c r="E10640">
        <v>1000003498</v>
      </c>
      <c r="F10640" t="s">
        <v>79</v>
      </c>
      <c r="G10640" s="5" t="s">
        <v>13</v>
      </c>
      <c r="H10640">
        <v>20000099</v>
      </c>
      <c r="I10640" s="3" t="s">
        <v>20</v>
      </c>
      <c r="J10640" s="2">
        <v>0.77989369309988565</v>
      </c>
    </row>
    <row r="10641" spans="1:10" x14ac:dyDescent="0.2">
      <c r="A10641" t="s">
        <v>91</v>
      </c>
      <c r="B10641" s="1">
        <v>43285</v>
      </c>
      <c r="C10641" s="1" t="s">
        <v>43</v>
      </c>
      <c r="D10641" s="1" t="s">
        <v>51</v>
      </c>
      <c r="E10641">
        <v>1000000460</v>
      </c>
      <c r="F10641" t="s">
        <v>50</v>
      </c>
      <c r="G10641" s="5" t="s">
        <v>13</v>
      </c>
      <c r="H10641">
        <v>20000099</v>
      </c>
      <c r="I10641" s="3" t="s">
        <v>20</v>
      </c>
      <c r="J10641" s="2">
        <v>0.84418201479248633</v>
      </c>
    </row>
    <row r="10642" spans="1:10" x14ac:dyDescent="0.2">
      <c r="A10642" t="s">
        <v>91</v>
      </c>
      <c r="B10642" s="1">
        <v>43285</v>
      </c>
      <c r="C10642" s="1" t="s">
        <v>43</v>
      </c>
      <c r="D10642" s="1" t="s">
        <v>42</v>
      </c>
      <c r="E10642">
        <v>1000000931</v>
      </c>
      <c r="F10642" t="s">
        <v>41</v>
      </c>
      <c r="G10642" s="5" t="s">
        <v>13</v>
      </c>
      <c r="H10642">
        <v>10000136</v>
      </c>
      <c r="I10642" s="3" t="s">
        <v>40</v>
      </c>
      <c r="J10642" s="2">
        <v>0.98909377690501021</v>
      </c>
    </row>
    <row r="10643" spans="1:10" x14ac:dyDescent="0.2">
      <c r="A10643" t="s">
        <v>91</v>
      </c>
      <c r="B10643" s="1">
        <v>43285</v>
      </c>
      <c r="C10643" s="1" t="s">
        <v>43</v>
      </c>
      <c r="D10643" s="1" t="s">
        <v>80</v>
      </c>
      <c r="E10643">
        <v>1000003498</v>
      </c>
      <c r="F10643" t="s">
        <v>79</v>
      </c>
      <c r="G10643" s="5" t="s">
        <v>13</v>
      </c>
      <c r="H10643">
        <v>10000211</v>
      </c>
      <c r="I10643" s="3" t="s">
        <v>11</v>
      </c>
      <c r="J10643" s="2">
        <v>1.3050882333038072</v>
      </c>
    </row>
    <row r="10644" spans="1:10" x14ac:dyDescent="0.2">
      <c r="A10644" t="s">
        <v>91</v>
      </c>
      <c r="B10644" s="1">
        <v>43285</v>
      </c>
      <c r="C10644" s="1" t="s">
        <v>43</v>
      </c>
      <c r="D10644" s="1" t="s">
        <v>78</v>
      </c>
      <c r="E10644">
        <v>1000003187</v>
      </c>
      <c r="F10644" t="s">
        <v>77</v>
      </c>
      <c r="G10644" s="5" t="s">
        <v>13</v>
      </c>
      <c r="H10644">
        <v>20000018</v>
      </c>
      <c r="I10644" s="3" t="s">
        <v>81</v>
      </c>
      <c r="J10644" s="2">
        <v>0.28200624543892761</v>
      </c>
    </row>
    <row r="10645" spans="1:10" x14ac:dyDescent="0.2">
      <c r="A10645" t="s">
        <v>91</v>
      </c>
      <c r="B10645" s="1">
        <v>43285</v>
      </c>
      <c r="C10645" s="1" t="s">
        <v>43</v>
      </c>
      <c r="D10645" s="1" t="s">
        <v>78</v>
      </c>
      <c r="E10645">
        <v>1000003187</v>
      </c>
      <c r="F10645" t="s">
        <v>77</v>
      </c>
      <c r="G10645" s="5" t="s">
        <v>13</v>
      </c>
      <c r="H10645">
        <v>10000136</v>
      </c>
      <c r="I10645" s="3" t="s">
        <v>40</v>
      </c>
      <c r="J10645" s="2">
        <v>0.21294934043324537</v>
      </c>
    </row>
    <row r="10646" spans="1:10" x14ac:dyDescent="0.2">
      <c r="A10646" t="s">
        <v>91</v>
      </c>
      <c r="B10646" s="1">
        <v>43285</v>
      </c>
      <c r="C10646" s="1" t="s">
        <v>43</v>
      </c>
      <c r="D10646" s="1" t="s">
        <v>42</v>
      </c>
      <c r="E10646">
        <v>1000000931</v>
      </c>
      <c r="F10646" t="s">
        <v>41</v>
      </c>
      <c r="G10646" s="5" t="s">
        <v>13</v>
      </c>
      <c r="H10646">
        <v>20000018</v>
      </c>
      <c r="I10646" s="3" t="s">
        <v>81</v>
      </c>
      <c r="J10646" s="2">
        <v>0.14239665000297674</v>
      </c>
    </row>
    <row r="10647" spans="1:10" x14ac:dyDescent="0.2">
      <c r="A10647" t="s">
        <v>91</v>
      </c>
      <c r="B10647" s="1">
        <v>43285</v>
      </c>
      <c r="C10647" s="1" t="s">
        <v>9</v>
      </c>
      <c r="D10647" s="1" t="s">
        <v>15</v>
      </c>
      <c r="E10647">
        <v>1000002986</v>
      </c>
      <c r="F10647" t="s">
        <v>14</v>
      </c>
      <c r="G10647" s="5" t="s">
        <v>13</v>
      </c>
      <c r="H10647">
        <v>10000211</v>
      </c>
      <c r="I10647" s="3" t="s">
        <v>11</v>
      </c>
      <c r="J10647" s="2">
        <v>0.49979999999999997</v>
      </c>
    </row>
    <row r="10648" spans="1:10" x14ac:dyDescent="0.2">
      <c r="A10648" t="s">
        <v>91</v>
      </c>
      <c r="B10648" s="1">
        <v>43285</v>
      </c>
      <c r="C10648" s="1" t="s">
        <v>9</v>
      </c>
      <c r="D10648" s="1" t="s">
        <v>12</v>
      </c>
      <c r="E10648">
        <v>1000000072</v>
      </c>
      <c r="F10648" t="s">
        <v>10</v>
      </c>
      <c r="G10648" s="5" t="s">
        <v>13</v>
      </c>
      <c r="H10648">
        <v>10000211</v>
      </c>
      <c r="I10648" s="3" t="s">
        <v>11</v>
      </c>
      <c r="J10648" s="2">
        <v>0.50979600000000003</v>
      </c>
    </row>
    <row r="10649" spans="1:10" x14ac:dyDescent="0.2">
      <c r="A10649" t="s">
        <v>91</v>
      </c>
      <c r="B10649" s="1">
        <v>43285</v>
      </c>
      <c r="C10649" s="1" t="s">
        <v>9</v>
      </c>
      <c r="D10649" s="1" t="s">
        <v>15</v>
      </c>
      <c r="E10649">
        <v>1000002985</v>
      </c>
      <c r="F10649" t="s">
        <v>47</v>
      </c>
      <c r="G10649" s="5" t="s">
        <v>13</v>
      </c>
      <c r="H10649">
        <v>10000211</v>
      </c>
      <c r="I10649" s="3" t="s">
        <v>11</v>
      </c>
      <c r="J10649" s="2">
        <v>0.5741130966911101</v>
      </c>
    </row>
    <row r="10650" spans="1:10" x14ac:dyDescent="0.2">
      <c r="A10650" t="s">
        <v>91</v>
      </c>
      <c r="B10650" s="1">
        <v>43285</v>
      </c>
      <c r="C10650" s="1" t="s">
        <v>9</v>
      </c>
      <c r="D10650" s="1" t="s">
        <v>57</v>
      </c>
      <c r="E10650">
        <v>1000001502</v>
      </c>
      <c r="F10650" t="s">
        <v>56</v>
      </c>
      <c r="G10650" s="5" t="s">
        <v>13</v>
      </c>
      <c r="H10650">
        <v>10000064</v>
      </c>
      <c r="I10650" s="3" t="s">
        <v>53</v>
      </c>
      <c r="J10650" s="2">
        <v>0.8531018610252239</v>
      </c>
    </row>
    <row r="10651" spans="1:10" x14ac:dyDescent="0.2">
      <c r="A10651" t="s">
        <v>91</v>
      </c>
      <c r="B10651" s="1">
        <v>43285</v>
      </c>
      <c r="C10651" s="1" t="s">
        <v>9</v>
      </c>
      <c r="D10651" s="1" t="s">
        <v>17</v>
      </c>
      <c r="E10651">
        <v>1000000059</v>
      </c>
      <c r="F10651" t="s">
        <v>55</v>
      </c>
      <c r="G10651" s="5" t="s">
        <v>13</v>
      </c>
      <c r="H10651">
        <v>10000131</v>
      </c>
      <c r="I10651" s="3" t="s">
        <v>38</v>
      </c>
      <c r="J10651" s="2">
        <v>0.87016389824572837</v>
      </c>
    </row>
    <row r="10652" spans="1:10" x14ac:dyDescent="0.2">
      <c r="A10652" t="s">
        <v>91</v>
      </c>
      <c r="B10652" s="1">
        <v>43285</v>
      </c>
      <c r="C10652" s="1" t="s">
        <v>9</v>
      </c>
      <c r="D10652" s="1" t="s">
        <v>15</v>
      </c>
      <c r="E10652">
        <v>1000002981</v>
      </c>
      <c r="F10652" t="s">
        <v>62</v>
      </c>
      <c r="G10652" s="5" t="s">
        <v>13</v>
      </c>
      <c r="H10652">
        <v>10000211</v>
      </c>
      <c r="I10652" s="3" t="s">
        <v>11</v>
      </c>
      <c r="J10652" s="2">
        <v>1.0607249364424285</v>
      </c>
    </row>
    <row r="10653" spans="1:10" x14ac:dyDescent="0.2">
      <c r="A10653" t="s">
        <v>91</v>
      </c>
      <c r="B10653" s="1">
        <v>43285</v>
      </c>
      <c r="C10653" s="1" t="s">
        <v>9</v>
      </c>
      <c r="D10653" s="1" t="s">
        <v>15</v>
      </c>
      <c r="E10653">
        <v>1000002981</v>
      </c>
      <c r="F10653" t="s">
        <v>62</v>
      </c>
      <c r="G10653" s="5" t="s">
        <v>13</v>
      </c>
      <c r="H10653">
        <v>20000099</v>
      </c>
      <c r="I10653" s="3" t="s">
        <v>20</v>
      </c>
      <c r="J10653" s="2">
        <v>1.081939435171277</v>
      </c>
    </row>
    <row r="10654" spans="1:10" x14ac:dyDescent="0.2">
      <c r="A10654" t="s">
        <v>91</v>
      </c>
      <c r="B10654" s="1">
        <v>43285</v>
      </c>
      <c r="C10654" s="1" t="s">
        <v>9</v>
      </c>
      <c r="D10654" s="1" t="s">
        <v>59</v>
      </c>
      <c r="E10654">
        <v>1000000192</v>
      </c>
      <c r="F10654" t="s">
        <v>58</v>
      </c>
      <c r="G10654" s="5" t="s">
        <v>13</v>
      </c>
      <c r="H10654">
        <v>10000064</v>
      </c>
      <c r="I10654" s="3" t="s">
        <v>53</v>
      </c>
      <c r="J10654" s="2">
        <v>1.1035782238747027</v>
      </c>
    </row>
    <row r="10655" spans="1:10" x14ac:dyDescent="0.2">
      <c r="A10655" t="s">
        <v>91</v>
      </c>
      <c r="B10655" s="1">
        <v>43285</v>
      </c>
      <c r="C10655" s="1" t="s">
        <v>9</v>
      </c>
      <c r="D10655" s="1" t="s">
        <v>57</v>
      </c>
      <c r="E10655">
        <v>1000001502</v>
      </c>
      <c r="F10655" t="s">
        <v>56</v>
      </c>
      <c r="G10655" s="5" t="s">
        <v>13</v>
      </c>
      <c r="H10655">
        <v>10000131</v>
      </c>
      <c r="I10655" s="3" t="s">
        <v>38</v>
      </c>
      <c r="J10655" s="2">
        <v>1.1481627841192408</v>
      </c>
    </row>
    <row r="10656" spans="1:10" x14ac:dyDescent="0.2">
      <c r="A10656" t="s">
        <v>91</v>
      </c>
      <c r="B10656" s="1">
        <v>43285</v>
      </c>
      <c r="C10656" s="1" t="s">
        <v>9</v>
      </c>
      <c r="D10656" s="1" t="s">
        <v>17</v>
      </c>
      <c r="E10656">
        <v>1000001649</v>
      </c>
      <c r="F10656" t="s">
        <v>16</v>
      </c>
      <c r="G10656" s="5" t="s">
        <v>13</v>
      </c>
      <c r="H10656">
        <v>10000211</v>
      </c>
      <c r="I10656" s="3" t="s">
        <v>11</v>
      </c>
      <c r="J10656" s="2">
        <v>1.2428083224458035</v>
      </c>
    </row>
    <row r="10657" spans="1:10" x14ac:dyDescent="0.2">
      <c r="A10657" t="s">
        <v>91</v>
      </c>
      <c r="B10657" s="1">
        <v>43285</v>
      </c>
      <c r="C10657" s="1" t="s">
        <v>9</v>
      </c>
      <c r="D10657" s="1" t="s">
        <v>57</v>
      </c>
      <c r="E10657">
        <v>1000001502</v>
      </c>
      <c r="F10657" t="s">
        <v>56</v>
      </c>
      <c r="G10657" s="5" t="s">
        <v>13</v>
      </c>
      <c r="H10657">
        <v>10000211</v>
      </c>
      <c r="I10657" s="3" t="s">
        <v>11</v>
      </c>
      <c r="J10657" s="2">
        <v>1.2676644888947195</v>
      </c>
    </row>
    <row r="10658" spans="1:10" x14ac:dyDescent="0.2">
      <c r="A10658" t="s">
        <v>91</v>
      </c>
      <c r="B10658" s="1">
        <v>43285</v>
      </c>
      <c r="C10658" s="1" t="s">
        <v>9</v>
      </c>
      <c r="D10658" s="1" t="s">
        <v>17</v>
      </c>
      <c r="E10658">
        <v>1000000059</v>
      </c>
      <c r="F10658" t="s">
        <v>55</v>
      </c>
      <c r="G10658" s="5" t="s">
        <v>13</v>
      </c>
      <c r="H10658">
        <v>20000099</v>
      </c>
      <c r="I10658" s="3" t="s">
        <v>20</v>
      </c>
      <c r="J10658" s="2">
        <v>0.16399999999999998</v>
      </c>
    </row>
    <row r="10659" spans="1:10" x14ac:dyDescent="0.2">
      <c r="A10659" t="s">
        <v>91</v>
      </c>
      <c r="B10659" s="1">
        <v>43285</v>
      </c>
      <c r="C10659" s="1" t="s">
        <v>9</v>
      </c>
      <c r="D10659" s="1" t="s">
        <v>72</v>
      </c>
      <c r="E10659">
        <v>1000001699</v>
      </c>
      <c r="F10659" t="s">
        <v>71</v>
      </c>
      <c r="G10659" s="5" t="s">
        <v>13</v>
      </c>
      <c r="H10659">
        <v>10000131</v>
      </c>
      <c r="I10659" s="3" t="s">
        <v>38</v>
      </c>
      <c r="J10659" s="2">
        <v>0.18469063675929598</v>
      </c>
    </row>
    <row r="10660" spans="1:10" x14ac:dyDescent="0.2">
      <c r="A10660" t="s">
        <v>91</v>
      </c>
      <c r="B10660" s="1">
        <v>43285</v>
      </c>
      <c r="C10660" s="1" t="s">
        <v>9</v>
      </c>
      <c r="D10660" s="1" t="s">
        <v>72</v>
      </c>
      <c r="E10660">
        <v>1000001699</v>
      </c>
      <c r="F10660" t="s">
        <v>71</v>
      </c>
      <c r="G10660" s="5" t="s">
        <v>13</v>
      </c>
      <c r="H10660">
        <v>10000211</v>
      </c>
      <c r="I10660" s="3" t="s">
        <v>11</v>
      </c>
      <c r="J10660" s="2">
        <v>0.18838444949448188</v>
      </c>
    </row>
    <row r="10661" spans="1:10" x14ac:dyDescent="0.2">
      <c r="A10661" t="s">
        <v>91</v>
      </c>
      <c r="B10661" s="1">
        <v>43285</v>
      </c>
      <c r="C10661" s="1" t="s">
        <v>9</v>
      </c>
      <c r="D10661" s="1" t="s">
        <v>17</v>
      </c>
      <c r="E10661">
        <v>1000000059</v>
      </c>
      <c r="F10661" t="s">
        <v>55</v>
      </c>
      <c r="G10661" s="5" t="s">
        <v>13</v>
      </c>
      <c r="H10661">
        <v>10000064</v>
      </c>
      <c r="I10661" s="3" t="s">
        <v>53</v>
      </c>
      <c r="J10661" s="2">
        <v>0.21215148739442252</v>
      </c>
    </row>
    <row r="10662" spans="1:10" x14ac:dyDescent="0.2">
      <c r="A10662" t="s">
        <v>91</v>
      </c>
      <c r="B10662" s="1">
        <v>43285</v>
      </c>
      <c r="C10662" s="1" t="s">
        <v>9</v>
      </c>
      <c r="D10662" s="1" t="s">
        <v>15</v>
      </c>
      <c r="E10662">
        <v>1000002981</v>
      </c>
      <c r="F10662" t="s">
        <v>62</v>
      </c>
      <c r="G10662" s="5" t="s">
        <v>13</v>
      </c>
      <c r="H10662">
        <v>10000064</v>
      </c>
      <c r="I10662" s="3" t="s">
        <v>53</v>
      </c>
      <c r="J10662" s="2">
        <v>0.22072240748515717</v>
      </c>
    </row>
    <row r="10663" spans="1:10" x14ac:dyDescent="0.2">
      <c r="A10663" t="s">
        <v>91</v>
      </c>
      <c r="B10663" s="1">
        <v>43285</v>
      </c>
      <c r="C10663" s="1" t="s">
        <v>9</v>
      </c>
      <c r="D10663" s="1" t="s">
        <v>75</v>
      </c>
      <c r="E10663">
        <v>1000000281</v>
      </c>
      <c r="F10663" t="s">
        <v>74</v>
      </c>
      <c r="G10663" s="5" t="s">
        <v>13</v>
      </c>
      <c r="H10663">
        <v>20000099</v>
      </c>
      <c r="I10663" s="3" t="s">
        <v>20</v>
      </c>
      <c r="J10663" s="2">
        <v>0.23423238460250867</v>
      </c>
    </row>
    <row r="10664" spans="1:10" x14ac:dyDescent="0.2">
      <c r="A10664" t="s">
        <v>91</v>
      </c>
      <c r="B10664" s="1">
        <v>43285</v>
      </c>
      <c r="C10664" s="1" t="s">
        <v>9</v>
      </c>
      <c r="D10664" s="1" t="s">
        <v>75</v>
      </c>
      <c r="E10664">
        <v>1000000281</v>
      </c>
      <c r="F10664" t="s">
        <v>74</v>
      </c>
      <c r="G10664" s="5" t="s">
        <v>13</v>
      </c>
      <c r="H10664">
        <v>10000131</v>
      </c>
      <c r="I10664" s="3" t="s">
        <v>38</v>
      </c>
      <c r="J10664" s="2">
        <v>0.24856928039925905</v>
      </c>
    </row>
    <row r="10665" spans="1:10" x14ac:dyDescent="0.2">
      <c r="A10665" t="s">
        <v>91</v>
      </c>
      <c r="B10665" s="1">
        <v>43285</v>
      </c>
      <c r="C10665" s="1" t="s">
        <v>9</v>
      </c>
      <c r="D10665" s="1" t="s">
        <v>75</v>
      </c>
      <c r="E10665">
        <v>1000000281</v>
      </c>
      <c r="F10665" t="s">
        <v>74</v>
      </c>
      <c r="G10665" s="5" t="s">
        <v>13</v>
      </c>
      <c r="H10665">
        <v>10000136</v>
      </c>
      <c r="I10665" s="3" t="s">
        <v>40</v>
      </c>
      <c r="J10665" s="2">
        <v>0.26905938309221566</v>
      </c>
    </row>
    <row r="10666" spans="1:10" x14ac:dyDescent="0.2">
      <c r="A10666" t="s">
        <v>91</v>
      </c>
      <c r="B10666" s="1">
        <v>43285</v>
      </c>
      <c r="C10666" s="1" t="s">
        <v>9</v>
      </c>
      <c r="D10666" s="1" t="s">
        <v>17</v>
      </c>
      <c r="E10666">
        <v>1000000059</v>
      </c>
      <c r="F10666" t="s">
        <v>55</v>
      </c>
      <c r="G10666" s="5" t="s">
        <v>13</v>
      </c>
      <c r="H10666">
        <v>10000136</v>
      </c>
      <c r="I10666" s="3" t="s">
        <v>40</v>
      </c>
      <c r="J10666" s="2">
        <v>0.28552796981252399</v>
      </c>
    </row>
    <row r="10667" spans="1:10" x14ac:dyDescent="0.2">
      <c r="A10667" t="s">
        <v>91</v>
      </c>
      <c r="B10667" s="1">
        <v>43285</v>
      </c>
      <c r="C10667" s="1" t="s">
        <v>9</v>
      </c>
      <c r="D10667" s="1" t="s">
        <v>72</v>
      </c>
      <c r="E10667">
        <v>1000000064</v>
      </c>
      <c r="F10667" t="s">
        <v>76</v>
      </c>
      <c r="G10667" s="5" t="s">
        <v>13</v>
      </c>
      <c r="H10667">
        <v>10000064</v>
      </c>
      <c r="I10667" s="3" t="s">
        <v>53</v>
      </c>
      <c r="J10667" s="2">
        <v>0.31524595024667684</v>
      </c>
    </row>
    <row r="10668" spans="1:10" x14ac:dyDescent="0.2">
      <c r="A10668" t="s">
        <v>91</v>
      </c>
      <c r="B10668" s="1">
        <v>43285</v>
      </c>
      <c r="C10668" s="1" t="s">
        <v>9</v>
      </c>
      <c r="D10668" s="1" t="s">
        <v>59</v>
      </c>
      <c r="E10668">
        <v>1000000192</v>
      </c>
      <c r="F10668" t="s">
        <v>58</v>
      </c>
      <c r="G10668" s="5" t="s">
        <v>13</v>
      </c>
      <c r="H10668">
        <v>10000172</v>
      </c>
      <c r="I10668" s="3" t="s">
        <v>18</v>
      </c>
      <c r="J10668" s="2">
        <v>0.3412323548567629</v>
      </c>
    </row>
    <row r="10669" spans="1:10" x14ac:dyDescent="0.2">
      <c r="A10669" t="s">
        <v>91</v>
      </c>
      <c r="B10669" s="1">
        <v>43285</v>
      </c>
      <c r="C10669" s="1" t="s">
        <v>9</v>
      </c>
      <c r="D10669" s="1" t="s">
        <v>15</v>
      </c>
      <c r="E10669">
        <v>1000002981</v>
      </c>
      <c r="F10669" t="s">
        <v>62</v>
      </c>
      <c r="G10669" s="5" t="s">
        <v>13</v>
      </c>
      <c r="H10669">
        <v>10000131</v>
      </c>
      <c r="I10669" s="3" t="s">
        <v>38</v>
      </c>
      <c r="J10669" s="2">
        <v>0.36936087492949232</v>
      </c>
    </row>
    <row r="10670" spans="1:10" x14ac:dyDescent="0.2">
      <c r="A10670" t="s">
        <v>91</v>
      </c>
      <c r="B10670" s="1">
        <v>43285</v>
      </c>
      <c r="C10670" s="1" t="s">
        <v>9</v>
      </c>
      <c r="D10670" s="1" t="s">
        <v>59</v>
      </c>
      <c r="E10670">
        <v>1000000192</v>
      </c>
      <c r="F10670" t="s">
        <v>58</v>
      </c>
      <c r="G10670" s="5" t="s">
        <v>13</v>
      </c>
      <c r="H10670">
        <v>10000111</v>
      </c>
      <c r="I10670" s="3" t="s">
        <v>37</v>
      </c>
      <c r="J10670" s="2">
        <v>0.38428305427664383</v>
      </c>
    </row>
    <row r="10671" spans="1:10" x14ac:dyDescent="0.2">
      <c r="A10671" t="s">
        <v>91</v>
      </c>
      <c r="B10671" s="1">
        <v>43285</v>
      </c>
      <c r="C10671" s="1" t="s">
        <v>9</v>
      </c>
      <c r="D10671" s="1" t="s">
        <v>17</v>
      </c>
      <c r="E10671">
        <v>1000001649</v>
      </c>
      <c r="F10671" t="s">
        <v>16</v>
      </c>
      <c r="G10671" s="5" t="s">
        <v>13</v>
      </c>
      <c r="H10671">
        <v>10000111</v>
      </c>
      <c r="I10671" s="3" t="s">
        <v>37</v>
      </c>
      <c r="J10671" s="2">
        <v>0.3919687153621767</v>
      </c>
    </row>
    <row r="10672" spans="1:10" x14ac:dyDescent="0.2">
      <c r="A10672" t="s">
        <v>91</v>
      </c>
      <c r="B10672" s="1">
        <v>43285</v>
      </c>
      <c r="C10672" s="1" t="s">
        <v>9</v>
      </c>
      <c r="D10672" s="1" t="s">
        <v>17</v>
      </c>
      <c r="E10672">
        <v>1000000059</v>
      </c>
      <c r="F10672" t="s">
        <v>55</v>
      </c>
      <c r="G10672" s="5" t="s">
        <v>13</v>
      </c>
      <c r="H10672">
        <v>10000111</v>
      </c>
      <c r="I10672" s="3" t="s">
        <v>37</v>
      </c>
      <c r="J10672" s="2">
        <v>0.39980808966942022</v>
      </c>
    </row>
    <row r="10673" spans="1:10" x14ac:dyDescent="0.2">
      <c r="A10673" t="s">
        <v>91</v>
      </c>
      <c r="B10673" s="1">
        <v>43285</v>
      </c>
      <c r="C10673" s="1" t="s">
        <v>9</v>
      </c>
      <c r="D10673" s="1" t="s">
        <v>17</v>
      </c>
      <c r="E10673">
        <v>1000000059</v>
      </c>
      <c r="F10673" t="s">
        <v>55</v>
      </c>
      <c r="G10673" s="5" t="s">
        <v>13</v>
      </c>
      <c r="H10673">
        <v>10000211</v>
      </c>
      <c r="I10673" s="3" t="s">
        <v>11</v>
      </c>
      <c r="J10673" s="2">
        <v>0.59966741664000001</v>
      </c>
    </row>
    <row r="10674" spans="1:10" x14ac:dyDescent="0.2">
      <c r="A10674" t="s">
        <v>91</v>
      </c>
      <c r="B10674" s="1">
        <v>43285</v>
      </c>
      <c r="C10674" s="1" t="s">
        <v>9</v>
      </c>
      <c r="D10674" s="1" t="s">
        <v>59</v>
      </c>
      <c r="E10674">
        <v>1000000192</v>
      </c>
      <c r="F10674" t="s">
        <v>58</v>
      </c>
      <c r="G10674" s="5" t="s">
        <v>13</v>
      </c>
      <c r="H10674">
        <v>10000211</v>
      </c>
      <c r="I10674" s="3" t="s">
        <v>11</v>
      </c>
      <c r="J10674" s="2">
        <v>0.61166076497279998</v>
      </c>
    </row>
    <row r="10675" spans="1:10" x14ac:dyDescent="0.2">
      <c r="A10675" t="s">
        <v>91</v>
      </c>
      <c r="B10675" s="1">
        <v>43285</v>
      </c>
      <c r="C10675" s="1" t="s">
        <v>9</v>
      </c>
      <c r="D10675" s="1" t="s">
        <v>59</v>
      </c>
      <c r="E10675">
        <v>1000000192</v>
      </c>
      <c r="F10675" t="s">
        <v>58</v>
      </c>
      <c r="G10675" s="5" t="s">
        <v>13</v>
      </c>
      <c r="H10675">
        <v>10000136</v>
      </c>
      <c r="I10675" s="3" t="s">
        <v>40</v>
      </c>
      <c r="J10675" s="2">
        <v>0.79549156696188339</v>
      </c>
    </row>
    <row r="10676" spans="1:10" x14ac:dyDescent="0.2">
      <c r="A10676" t="s">
        <v>91</v>
      </c>
      <c r="B10676" s="1">
        <v>43285</v>
      </c>
      <c r="C10676" s="1" t="s">
        <v>9</v>
      </c>
      <c r="D10676" s="1" t="s">
        <v>12</v>
      </c>
      <c r="E10676">
        <v>1000000072</v>
      </c>
      <c r="F10676" t="s">
        <v>10</v>
      </c>
      <c r="G10676" s="5" t="s">
        <v>13</v>
      </c>
      <c r="H10676">
        <v>10000064</v>
      </c>
      <c r="I10676" s="3" t="s">
        <v>53</v>
      </c>
      <c r="J10676" s="2">
        <v>0.81140139830112101</v>
      </c>
    </row>
    <row r="10677" spans="1:10" x14ac:dyDescent="0.2">
      <c r="A10677" t="s">
        <v>91</v>
      </c>
      <c r="B10677" s="1">
        <v>43285</v>
      </c>
      <c r="C10677" s="1" t="s">
        <v>9</v>
      </c>
      <c r="D10677" s="1" t="s">
        <v>15</v>
      </c>
      <c r="E10677">
        <v>1000002981</v>
      </c>
      <c r="F10677" t="s">
        <v>62</v>
      </c>
      <c r="G10677" s="5" t="s">
        <v>13</v>
      </c>
      <c r="H10677">
        <v>10000136</v>
      </c>
      <c r="I10677" s="3" t="s">
        <v>40</v>
      </c>
      <c r="J10677" s="2">
        <v>0.82762942626714353</v>
      </c>
    </row>
    <row r="10678" spans="1:10" x14ac:dyDescent="0.2">
      <c r="A10678" t="s">
        <v>91</v>
      </c>
      <c r="B10678" s="1">
        <v>43285</v>
      </c>
      <c r="C10678" s="1" t="s">
        <v>9</v>
      </c>
      <c r="D10678" s="1" t="s">
        <v>59</v>
      </c>
      <c r="E10678">
        <v>1000000192</v>
      </c>
      <c r="F10678" t="s">
        <v>58</v>
      </c>
      <c r="G10678" s="5" t="s">
        <v>13</v>
      </c>
      <c r="H10678">
        <v>20000018</v>
      </c>
      <c r="I10678" s="3" t="s">
        <v>81</v>
      </c>
      <c r="J10678" s="2">
        <v>0.8610656550883361</v>
      </c>
    </row>
    <row r="10679" spans="1:10" x14ac:dyDescent="0.2">
      <c r="A10679" t="s">
        <v>91</v>
      </c>
      <c r="B10679" s="1">
        <v>43285</v>
      </c>
      <c r="C10679" s="1" t="s">
        <v>9</v>
      </c>
      <c r="D10679" s="1" t="s">
        <v>72</v>
      </c>
      <c r="E10679">
        <v>1000001699</v>
      </c>
      <c r="F10679" t="s">
        <v>71</v>
      </c>
      <c r="G10679" s="5" t="s">
        <v>13</v>
      </c>
      <c r="H10679">
        <v>10000064</v>
      </c>
      <c r="I10679" s="3" t="s">
        <v>53</v>
      </c>
      <c r="J10679" s="2">
        <v>0.23597021088000003</v>
      </c>
    </row>
    <row r="10680" spans="1:10" x14ac:dyDescent="0.2">
      <c r="A10680" t="s">
        <v>91</v>
      </c>
      <c r="B10680" s="1">
        <v>43285</v>
      </c>
      <c r="C10680" s="1" t="s">
        <v>9</v>
      </c>
      <c r="D10680" s="1" t="s">
        <v>75</v>
      </c>
      <c r="E10680">
        <v>1000000281</v>
      </c>
      <c r="F10680" t="s">
        <v>74</v>
      </c>
      <c r="G10680" s="5" t="s">
        <v>13</v>
      </c>
      <c r="H10680">
        <v>10000211</v>
      </c>
      <c r="I10680" s="3" t="s">
        <v>11</v>
      </c>
      <c r="J10680" s="2">
        <v>0.17126728370975342</v>
      </c>
    </row>
    <row r="10681" spans="1:10" x14ac:dyDescent="0.2">
      <c r="A10681" t="s">
        <v>91</v>
      </c>
      <c r="B10681" s="1">
        <v>43285</v>
      </c>
      <c r="C10681" s="1" t="s">
        <v>9</v>
      </c>
      <c r="D10681" s="1" t="s">
        <v>72</v>
      </c>
      <c r="E10681">
        <v>1000001699</v>
      </c>
      <c r="F10681" t="s">
        <v>71</v>
      </c>
      <c r="G10681" s="5" t="s">
        <v>13</v>
      </c>
      <c r="H10681">
        <v>10000136</v>
      </c>
      <c r="I10681" s="3" t="s">
        <v>40</v>
      </c>
      <c r="J10681" s="2">
        <v>0.19673227413461677</v>
      </c>
    </row>
    <row r="10682" spans="1:10" x14ac:dyDescent="0.2">
      <c r="A10682" t="s">
        <v>91</v>
      </c>
      <c r="B10682" s="1">
        <v>43285</v>
      </c>
      <c r="C10682" s="1" t="s">
        <v>9</v>
      </c>
      <c r="D10682" s="1" t="s">
        <v>15</v>
      </c>
      <c r="E10682">
        <v>1000002985</v>
      </c>
      <c r="F10682" t="s">
        <v>47</v>
      </c>
      <c r="G10682" s="5" t="s">
        <v>13</v>
      </c>
      <c r="H10682">
        <v>10000064</v>
      </c>
      <c r="I10682" s="3" t="s">
        <v>53</v>
      </c>
      <c r="J10682" s="2">
        <v>0.20066691961730909</v>
      </c>
    </row>
    <row r="10683" spans="1:10" x14ac:dyDescent="0.2">
      <c r="A10683" t="s">
        <v>91</v>
      </c>
      <c r="B10683" s="1">
        <v>43285</v>
      </c>
      <c r="C10683" s="1" t="s">
        <v>9</v>
      </c>
      <c r="D10683" s="1" t="s">
        <v>75</v>
      </c>
      <c r="E10683">
        <v>1000000281</v>
      </c>
      <c r="F10683" t="s">
        <v>74</v>
      </c>
      <c r="G10683" s="5" t="s">
        <v>13</v>
      </c>
      <c r="H10683">
        <v>10000064</v>
      </c>
      <c r="I10683" s="3" t="s">
        <v>53</v>
      </c>
      <c r="J10683" s="2">
        <v>0.148149474663097</v>
      </c>
    </row>
    <row r="10684" spans="1:10" x14ac:dyDescent="0.2">
      <c r="A10684" t="s">
        <v>91</v>
      </c>
      <c r="B10684" s="1">
        <v>43285</v>
      </c>
      <c r="C10684" s="1" t="s">
        <v>22</v>
      </c>
      <c r="D10684" s="1" t="s">
        <v>46</v>
      </c>
      <c r="E10684">
        <v>1000001133</v>
      </c>
      <c r="F10684" t="s">
        <v>45</v>
      </c>
      <c r="G10684" s="5" t="s">
        <v>13</v>
      </c>
      <c r="H10684">
        <v>10000078</v>
      </c>
      <c r="I10684" s="3" t="s">
        <v>30</v>
      </c>
      <c r="J10684" s="2">
        <v>0.58559535862493239</v>
      </c>
    </row>
    <row r="10685" spans="1:10" x14ac:dyDescent="0.2">
      <c r="A10685" t="s">
        <v>91</v>
      </c>
      <c r="B10685" s="1">
        <v>43285</v>
      </c>
      <c r="C10685" s="1" t="s">
        <v>22</v>
      </c>
      <c r="D10685" s="1" t="s">
        <v>46</v>
      </c>
      <c r="E10685">
        <v>1000001133</v>
      </c>
      <c r="F10685" t="s">
        <v>45</v>
      </c>
      <c r="G10685" s="5" t="s">
        <v>13</v>
      </c>
      <c r="H10685">
        <v>10000131</v>
      </c>
      <c r="I10685" s="3" t="s">
        <v>38</v>
      </c>
      <c r="J10685" s="2">
        <v>0.59730726579743099</v>
      </c>
    </row>
    <row r="10686" spans="1:10" x14ac:dyDescent="0.2">
      <c r="A10686" t="s">
        <v>91</v>
      </c>
      <c r="B10686" s="1">
        <v>43285</v>
      </c>
      <c r="C10686" s="1" t="s">
        <v>22</v>
      </c>
      <c r="D10686" s="1" t="s">
        <v>29</v>
      </c>
      <c r="E10686">
        <v>1000000028</v>
      </c>
      <c r="F10686" t="s">
        <v>27</v>
      </c>
      <c r="G10686" s="5" t="s">
        <v>13</v>
      </c>
      <c r="H10686">
        <v>10000061</v>
      </c>
      <c r="I10686" s="3" t="s">
        <v>28</v>
      </c>
      <c r="J10686" s="2">
        <v>0.60925341111337961</v>
      </c>
    </row>
    <row r="10687" spans="1:10" x14ac:dyDescent="0.2">
      <c r="A10687" t="s">
        <v>91</v>
      </c>
      <c r="B10687" s="1">
        <v>43285</v>
      </c>
      <c r="C10687" s="1" t="s">
        <v>22</v>
      </c>
      <c r="D10687" s="1" t="s">
        <v>29</v>
      </c>
      <c r="E10687">
        <v>1000000028</v>
      </c>
      <c r="F10687" t="s">
        <v>27</v>
      </c>
      <c r="G10687" s="5" t="s">
        <v>13</v>
      </c>
      <c r="H10687">
        <v>10000078</v>
      </c>
      <c r="I10687" s="3" t="s">
        <v>30</v>
      </c>
      <c r="J10687" s="2">
        <v>0.62143847933564711</v>
      </c>
    </row>
    <row r="10688" spans="1:10" x14ac:dyDescent="0.2">
      <c r="A10688" t="s">
        <v>91</v>
      </c>
      <c r="B10688" s="1">
        <v>43285</v>
      </c>
      <c r="C10688" s="1" t="s">
        <v>22</v>
      </c>
      <c r="D10688" s="1" t="s">
        <v>29</v>
      </c>
      <c r="E10688">
        <v>1000000028</v>
      </c>
      <c r="F10688" t="s">
        <v>27</v>
      </c>
      <c r="G10688" s="5" t="s">
        <v>13</v>
      </c>
      <c r="H10688">
        <v>20000099</v>
      </c>
      <c r="I10688" s="3" t="s">
        <v>20</v>
      </c>
      <c r="J10688" s="2">
        <v>0.63386724892236013</v>
      </c>
    </row>
    <row r="10689" spans="1:10" x14ac:dyDescent="0.2">
      <c r="A10689" t="s">
        <v>91</v>
      </c>
      <c r="B10689" s="1">
        <v>43285</v>
      </c>
      <c r="C10689" s="1" t="s">
        <v>22</v>
      </c>
      <c r="D10689" s="1" t="s">
        <v>29</v>
      </c>
      <c r="E10689">
        <v>1000000054</v>
      </c>
      <c r="F10689" t="s">
        <v>36</v>
      </c>
      <c r="G10689" s="5" t="s">
        <v>13</v>
      </c>
      <c r="H10689">
        <v>10000111</v>
      </c>
      <c r="I10689" s="3" t="s">
        <v>37</v>
      </c>
      <c r="J10689" s="2">
        <v>0.64654459390080732</v>
      </c>
    </row>
    <row r="10690" spans="1:10" x14ac:dyDescent="0.2">
      <c r="A10690" t="s">
        <v>91</v>
      </c>
      <c r="B10690" s="1">
        <v>43285</v>
      </c>
      <c r="C10690" s="1" t="s">
        <v>22</v>
      </c>
      <c r="D10690" s="1" t="s">
        <v>29</v>
      </c>
      <c r="E10690">
        <v>1000000054</v>
      </c>
      <c r="F10690" t="s">
        <v>36</v>
      </c>
      <c r="G10690" s="5" t="s">
        <v>13</v>
      </c>
      <c r="H10690">
        <v>10000131</v>
      </c>
      <c r="I10690" s="3" t="s">
        <v>38</v>
      </c>
      <c r="J10690" s="2">
        <v>0.65947548577882342</v>
      </c>
    </row>
    <row r="10691" spans="1:10" x14ac:dyDescent="0.2">
      <c r="A10691" t="s">
        <v>91</v>
      </c>
      <c r="B10691" s="1">
        <v>43285</v>
      </c>
      <c r="C10691" s="1" t="s">
        <v>22</v>
      </c>
      <c r="D10691" s="1" t="s">
        <v>29</v>
      </c>
      <c r="E10691">
        <v>1000000101</v>
      </c>
      <c r="F10691" t="s">
        <v>39</v>
      </c>
      <c r="G10691" s="5" t="s">
        <v>13</v>
      </c>
      <c r="H10691">
        <v>10000131</v>
      </c>
      <c r="I10691" s="3" t="s">
        <v>38</v>
      </c>
      <c r="J10691" s="2">
        <v>0.67266499549439984</v>
      </c>
    </row>
    <row r="10692" spans="1:10" x14ac:dyDescent="0.2">
      <c r="A10692" t="s">
        <v>91</v>
      </c>
      <c r="B10692" s="1">
        <v>43285</v>
      </c>
      <c r="C10692" s="1" t="s">
        <v>22</v>
      </c>
      <c r="D10692" s="1" t="s">
        <v>29</v>
      </c>
      <c r="E10692">
        <v>1000000101</v>
      </c>
      <c r="F10692" t="s">
        <v>39</v>
      </c>
      <c r="G10692" s="5" t="s">
        <v>13</v>
      </c>
      <c r="H10692">
        <v>10000136</v>
      </c>
      <c r="I10692" s="3" t="s">
        <v>40</v>
      </c>
      <c r="J10692" s="2">
        <v>0.68611829540428781</v>
      </c>
    </row>
    <row r="10693" spans="1:10" x14ac:dyDescent="0.2">
      <c r="A10693" t="s">
        <v>91</v>
      </c>
      <c r="B10693" s="1">
        <v>43285</v>
      </c>
      <c r="C10693" s="1" t="s">
        <v>22</v>
      </c>
      <c r="D10693" s="1" t="s">
        <v>33</v>
      </c>
      <c r="E10693">
        <v>1000000031</v>
      </c>
      <c r="F10693" t="s">
        <v>32</v>
      </c>
      <c r="G10693" s="5" t="s">
        <v>13</v>
      </c>
      <c r="H10693">
        <v>20000099</v>
      </c>
      <c r="I10693" s="3" t="s">
        <v>20</v>
      </c>
      <c r="J10693" s="2">
        <v>0.71383747453862101</v>
      </c>
    </row>
    <row r="10694" spans="1:10" x14ac:dyDescent="0.2">
      <c r="A10694" t="s">
        <v>91</v>
      </c>
      <c r="B10694" s="1">
        <v>43285</v>
      </c>
      <c r="C10694" s="1" t="s">
        <v>22</v>
      </c>
      <c r="D10694" s="1" t="s">
        <v>46</v>
      </c>
      <c r="E10694">
        <v>1000001133</v>
      </c>
      <c r="F10694" t="s">
        <v>45</v>
      </c>
      <c r="G10694" s="5" t="s">
        <v>13</v>
      </c>
      <c r="H10694">
        <v>10000182</v>
      </c>
      <c r="I10694" s="3" t="s">
        <v>31</v>
      </c>
      <c r="J10694" s="2">
        <v>0.75753003868018087</v>
      </c>
    </row>
    <row r="10695" spans="1:10" x14ac:dyDescent="0.2">
      <c r="A10695" t="s">
        <v>91</v>
      </c>
      <c r="B10695" s="1">
        <v>43285</v>
      </c>
      <c r="C10695" s="1" t="s">
        <v>22</v>
      </c>
      <c r="D10695" s="1" t="s">
        <v>29</v>
      </c>
      <c r="E10695">
        <v>1000000101</v>
      </c>
      <c r="F10695" t="s">
        <v>39</v>
      </c>
      <c r="G10695" s="5" t="s">
        <v>13</v>
      </c>
      <c r="H10695">
        <v>10000061</v>
      </c>
      <c r="I10695" s="3" t="s">
        <v>28</v>
      </c>
      <c r="J10695" s="2">
        <v>0.7726806394537844</v>
      </c>
    </row>
    <row r="10696" spans="1:10" x14ac:dyDescent="0.2">
      <c r="A10696" t="s">
        <v>91</v>
      </c>
      <c r="B10696" s="1">
        <v>43285</v>
      </c>
      <c r="C10696" s="1" t="s">
        <v>22</v>
      </c>
      <c r="D10696" s="1" t="s">
        <v>29</v>
      </c>
      <c r="E10696">
        <v>1000000101</v>
      </c>
      <c r="F10696" t="s">
        <v>39</v>
      </c>
      <c r="G10696" s="5" t="s">
        <v>13</v>
      </c>
      <c r="H10696">
        <v>10000182</v>
      </c>
      <c r="I10696" s="3" t="s">
        <v>31</v>
      </c>
      <c r="J10696" s="2">
        <v>0.78813425224286005</v>
      </c>
    </row>
    <row r="10697" spans="1:10" x14ac:dyDescent="0.2">
      <c r="A10697" t="s">
        <v>91</v>
      </c>
      <c r="B10697" s="1">
        <v>43285</v>
      </c>
      <c r="C10697" s="1" t="s">
        <v>22</v>
      </c>
      <c r="D10697" s="1" t="s">
        <v>35</v>
      </c>
      <c r="E10697">
        <v>1000000047</v>
      </c>
      <c r="F10697" t="s">
        <v>34</v>
      </c>
      <c r="G10697" s="5" t="s">
        <v>13</v>
      </c>
      <c r="H10697">
        <v>10000078</v>
      </c>
      <c r="I10697" s="3" t="s">
        <v>30</v>
      </c>
      <c r="J10697" s="2">
        <v>0.80389693728771727</v>
      </c>
    </row>
    <row r="10698" spans="1:10" x14ac:dyDescent="0.2">
      <c r="A10698" t="s">
        <v>91</v>
      </c>
      <c r="B10698" s="1">
        <v>43285</v>
      </c>
      <c r="C10698" s="1" t="s">
        <v>22</v>
      </c>
      <c r="D10698" s="1" t="s">
        <v>35</v>
      </c>
      <c r="E10698">
        <v>1000000047</v>
      </c>
      <c r="F10698" t="s">
        <v>34</v>
      </c>
      <c r="G10698" s="5" t="s">
        <v>13</v>
      </c>
      <c r="H10698">
        <v>10000131</v>
      </c>
      <c r="I10698" s="3" t="s">
        <v>38</v>
      </c>
      <c r="J10698" s="2">
        <v>0.81997487603347163</v>
      </c>
    </row>
    <row r="10699" spans="1:10" x14ac:dyDescent="0.2">
      <c r="A10699" t="s">
        <v>91</v>
      </c>
      <c r="B10699" s="1">
        <v>43285</v>
      </c>
      <c r="C10699" s="1" t="s">
        <v>22</v>
      </c>
      <c r="D10699" s="1" t="s">
        <v>46</v>
      </c>
      <c r="E10699">
        <v>1000001133</v>
      </c>
      <c r="F10699" t="s">
        <v>45</v>
      </c>
      <c r="G10699" s="5" t="s">
        <v>13</v>
      </c>
      <c r="H10699">
        <v>10000111</v>
      </c>
      <c r="I10699" s="3" t="s">
        <v>37</v>
      </c>
      <c r="J10699" s="2">
        <v>0.88756717621064296</v>
      </c>
    </row>
    <row r="10700" spans="1:10" x14ac:dyDescent="0.2">
      <c r="A10700" t="s">
        <v>91</v>
      </c>
      <c r="B10700" s="1">
        <v>43285</v>
      </c>
      <c r="C10700" s="1" t="s">
        <v>22</v>
      </c>
      <c r="D10700" s="1" t="s">
        <v>49</v>
      </c>
      <c r="E10700">
        <v>1000000018</v>
      </c>
      <c r="F10700" t="s">
        <v>48</v>
      </c>
      <c r="G10700" s="5" t="s">
        <v>13</v>
      </c>
      <c r="H10700">
        <v>10000131</v>
      </c>
      <c r="I10700" s="3" t="s">
        <v>38</v>
      </c>
      <c r="J10700" s="2">
        <v>0.90531851973485589</v>
      </c>
    </row>
    <row r="10701" spans="1:10" x14ac:dyDescent="0.2">
      <c r="A10701" t="s">
        <v>91</v>
      </c>
      <c r="B10701" s="1">
        <v>43285</v>
      </c>
      <c r="C10701" s="1" t="s">
        <v>22</v>
      </c>
      <c r="D10701" s="1" t="s">
        <v>29</v>
      </c>
      <c r="E10701">
        <v>1000000101</v>
      </c>
      <c r="F10701" t="s">
        <v>39</v>
      </c>
      <c r="G10701" s="5" t="s">
        <v>13</v>
      </c>
      <c r="H10701">
        <v>10000078</v>
      </c>
      <c r="I10701" s="3" t="s">
        <v>30</v>
      </c>
      <c r="J10701" s="2">
        <v>0.92342489012955298</v>
      </c>
    </row>
    <row r="10702" spans="1:10" x14ac:dyDescent="0.2">
      <c r="A10702" t="s">
        <v>91</v>
      </c>
      <c r="B10702" s="1">
        <v>43285</v>
      </c>
      <c r="C10702" s="1" t="s">
        <v>22</v>
      </c>
      <c r="D10702" s="1" t="s">
        <v>29</v>
      </c>
      <c r="E10702">
        <v>1000000101</v>
      </c>
      <c r="F10702" t="s">
        <v>39</v>
      </c>
      <c r="G10702" s="5" t="s">
        <v>13</v>
      </c>
      <c r="H10702">
        <v>20000099</v>
      </c>
      <c r="I10702" s="3" t="s">
        <v>20</v>
      </c>
      <c r="J10702" s="2">
        <v>0.94189338793214405</v>
      </c>
    </row>
    <row r="10703" spans="1:10" x14ac:dyDescent="0.2">
      <c r="A10703" t="s">
        <v>91</v>
      </c>
      <c r="B10703" s="1">
        <v>43285</v>
      </c>
      <c r="C10703" s="1" t="s">
        <v>22</v>
      </c>
      <c r="D10703" s="1" t="s">
        <v>35</v>
      </c>
      <c r="E10703">
        <v>1000000047</v>
      </c>
      <c r="F10703" t="s">
        <v>34</v>
      </c>
      <c r="G10703" s="5" t="s">
        <v>13</v>
      </c>
      <c r="H10703">
        <v>10000061</v>
      </c>
      <c r="I10703" s="3" t="s">
        <v>28</v>
      </c>
      <c r="J10703" s="2">
        <v>0.96073125569078699</v>
      </c>
    </row>
    <row r="10704" spans="1:10" x14ac:dyDescent="0.2">
      <c r="A10704" t="s">
        <v>91</v>
      </c>
      <c r="B10704" s="1">
        <v>43285</v>
      </c>
      <c r="C10704" s="1" t="s">
        <v>22</v>
      </c>
      <c r="D10704" s="1" t="s">
        <v>64</v>
      </c>
      <c r="E10704">
        <v>1000002973</v>
      </c>
      <c r="F10704" t="s">
        <v>63</v>
      </c>
      <c r="G10704" s="5" t="s">
        <v>13</v>
      </c>
      <c r="H10704">
        <v>10000078</v>
      </c>
      <c r="I10704" s="3" t="s">
        <v>30</v>
      </c>
      <c r="J10704" s="2">
        <v>1.1711260398016257</v>
      </c>
    </row>
    <row r="10705" spans="1:10" x14ac:dyDescent="0.2">
      <c r="A10705" t="s">
        <v>91</v>
      </c>
      <c r="B10705" s="1">
        <v>43285</v>
      </c>
      <c r="C10705" s="1" t="s">
        <v>22</v>
      </c>
      <c r="D10705" s="1" t="s">
        <v>61</v>
      </c>
      <c r="E10705">
        <v>1000000579</v>
      </c>
      <c r="F10705" t="s">
        <v>60</v>
      </c>
      <c r="G10705" s="5" t="s">
        <v>13</v>
      </c>
      <c r="H10705">
        <v>10000182</v>
      </c>
      <c r="I10705" s="3" t="s">
        <v>31</v>
      </c>
      <c r="J10705" s="2">
        <v>1.293017778672614</v>
      </c>
    </row>
    <row r="10706" spans="1:10" x14ac:dyDescent="0.2">
      <c r="A10706" t="s">
        <v>91</v>
      </c>
      <c r="B10706" s="1">
        <v>43285</v>
      </c>
      <c r="C10706" s="1" t="s">
        <v>22</v>
      </c>
      <c r="D10706" s="1" t="s">
        <v>29</v>
      </c>
      <c r="E10706">
        <v>1000000028</v>
      </c>
      <c r="F10706" t="s">
        <v>27</v>
      </c>
      <c r="G10706" s="5" t="s">
        <v>13</v>
      </c>
      <c r="H10706">
        <v>10000111</v>
      </c>
      <c r="I10706" s="3" t="s">
        <v>37</v>
      </c>
      <c r="J10706" s="2">
        <v>0.16727999999999998</v>
      </c>
    </row>
    <row r="10707" spans="1:10" x14ac:dyDescent="0.2">
      <c r="A10707" t="s">
        <v>91</v>
      </c>
      <c r="B10707" s="1">
        <v>43285</v>
      </c>
      <c r="C10707" s="1" t="s">
        <v>22</v>
      </c>
      <c r="D10707" s="1" t="s">
        <v>29</v>
      </c>
      <c r="E10707">
        <v>1000000054</v>
      </c>
      <c r="F10707" t="s">
        <v>36</v>
      </c>
      <c r="G10707" s="5" t="s">
        <v>13</v>
      </c>
      <c r="H10707">
        <v>10000136</v>
      </c>
      <c r="I10707" s="3" t="s">
        <v>40</v>
      </c>
      <c r="J10707" s="2">
        <v>0.17062559999999999</v>
      </c>
    </row>
    <row r="10708" spans="1:10" x14ac:dyDescent="0.2">
      <c r="A10708" t="s">
        <v>91</v>
      </c>
      <c r="B10708" s="1">
        <v>43285</v>
      </c>
      <c r="C10708" s="1" t="s">
        <v>22</v>
      </c>
      <c r="D10708" s="1" t="s">
        <v>33</v>
      </c>
      <c r="E10708">
        <v>1000000031</v>
      </c>
      <c r="F10708" t="s">
        <v>32</v>
      </c>
      <c r="G10708" s="5" t="s">
        <v>13</v>
      </c>
      <c r="H10708">
        <v>10000061</v>
      </c>
      <c r="I10708" s="3" t="s">
        <v>28</v>
      </c>
      <c r="J10708" s="2">
        <v>0.17403811199999997</v>
      </c>
    </row>
    <row r="10709" spans="1:10" x14ac:dyDescent="0.2">
      <c r="A10709" t="s">
        <v>91</v>
      </c>
      <c r="B10709" s="1">
        <v>43285</v>
      </c>
      <c r="C10709" s="1" t="s">
        <v>22</v>
      </c>
      <c r="D10709" s="1" t="s">
        <v>61</v>
      </c>
      <c r="E10709">
        <v>1000000579</v>
      </c>
      <c r="F10709" t="s">
        <v>60</v>
      </c>
      <c r="G10709" s="5" t="s">
        <v>13</v>
      </c>
      <c r="H10709">
        <v>10000078</v>
      </c>
      <c r="I10709" s="3" t="s">
        <v>30</v>
      </c>
      <c r="J10709" s="2">
        <v>0.18106925172479996</v>
      </c>
    </row>
    <row r="10710" spans="1:10" x14ac:dyDescent="0.2">
      <c r="A10710" t="s">
        <v>91</v>
      </c>
      <c r="B10710" s="1">
        <v>43285</v>
      </c>
      <c r="C10710" s="1" t="s">
        <v>22</v>
      </c>
      <c r="D10710" s="1" t="s">
        <v>49</v>
      </c>
      <c r="E10710">
        <v>1000000018</v>
      </c>
      <c r="F10710" t="s">
        <v>48</v>
      </c>
      <c r="G10710" s="5" t="s">
        <v>13</v>
      </c>
      <c r="H10710">
        <v>10000078</v>
      </c>
      <c r="I10710" s="3" t="s">
        <v>30</v>
      </c>
      <c r="J10710" s="2">
        <v>0.19215213848437152</v>
      </c>
    </row>
    <row r="10711" spans="1:10" x14ac:dyDescent="0.2">
      <c r="A10711" t="s">
        <v>91</v>
      </c>
      <c r="B10711" s="1">
        <v>43285</v>
      </c>
      <c r="C10711" s="1" t="s">
        <v>22</v>
      </c>
      <c r="D10711" s="1" t="s">
        <v>69</v>
      </c>
      <c r="E10711">
        <v>1000000129</v>
      </c>
      <c r="F10711" t="s">
        <v>70</v>
      </c>
      <c r="G10711" s="5" t="s">
        <v>13</v>
      </c>
      <c r="H10711">
        <v>10000078</v>
      </c>
      <c r="I10711" s="3" t="s">
        <v>30</v>
      </c>
      <c r="J10711" s="2">
        <v>0.19599518125405893</v>
      </c>
    </row>
    <row r="10712" spans="1:10" x14ac:dyDescent="0.2">
      <c r="A10712" t="s">
        <v>91</v>
      </c>
      <c r="B10712" s="1">
        <v>43285</v>
      </c>
      <c r="C10712" s="1" t="s">
        <v>22</v>
      </c>
      <c r="D10712" s="1" t="s">
        <v>69</v>
      </c>
      <c r="E10712">
        <v>1000000129</v>
      </c>
      <c r="F10712" t="s">
        <v>70</v>
      </c>
      <c r="G10712" s="5" t="s">
        <v>13</v>
      </c>
      <c r="H10712">
        <v>10000131</v>
      </c>
      <c r="I10712" s="3" t="s">
        <v>38</v>
      </c>
      <c r="J10712" s="2">
        <v>0.19991508487914011</v>
      </c>
    </row>
    <row r="10713" spans="1:10" x14ac:dyDescent="0.2">
      <c r="A10713" t="s">
        <v>91</v>
      </c>
      <c r="B10713" s="1">
        <v>43285</v>
      </c>
      <c r="C10713" s="1" t="s">
        <v>22</v>
      </c>
      <c r="D10713" s="1" t="s">
        <v>29</v>
      </c>
      <c r="E10713">
        <v>1000000101</v>
      </c>
      <c r="F10713" t="s">
        <v>39</v>
      </c>
      <c r="G10713" s="5" t="s">
        <v>13</v>
      </c>
      <c r="H10713">
        <v>10000111</v>
      </c>
      <c r="I10713" s="3" t="s">
        <v>37</v>
      </c>
      <c r="J10713" s="2">
        <v>0.20391338657672292</v>
      </c>
    </row>
    <row r="10714" spans="1:10" x14ac:dyDescent="0.2">
      <c r="A10714" t="s">
        <v>91</v>
      </c>
      <c r="B10714" s="1">
        <v>43285</v>
      </c>
      <c r="C10714" s="1" t="s">
        <v>22</v>
      </c>
      <c r="D10714" s="1" t="s">
        <v>61</v>
      </c>
      <c r="E10714">
        <v>1000000579</v>
      </c>
      <c r="F10714" t="s">
        <v>60</v>
      </c>
      <c r="G10714" s="5" t="s">
        <v>13</v>
      </c>
      <c r="H10714">
        <v>20000099</v>
      </c>
      <c r="I10714" s="3" t="s">
        <v>20</v>
      </c>
      <c r="J10714" s="2">
        <v>0.20799165430825739</v>
      </c>
    </row>
    <row r="10715" spans="1:10" x14ac:dyDescent="0.2">
      <c r="A10715" t="s">
        <v>91</v>
      </c>
      <c r="B10715" s="1">
        <v>43285</v>
      </c>
      <c r="C10715" s="1" t="s">
        <v>22</v>
      </c>
      <c r="D10715" s="1" t="s">
        <v>49</v>
      </c>
      <c r="E10715">
        <v>1000000020</v>
      </c>
      <c r="F10715" t="s">
        <v>73</v>
      </c>
      <c r="G10715" s="5" t="s">
        <v>13</v>
      </c>
      <c r="H10715">
        <v>20000099</v>
      </c>
      <c r="I10715" s="3" t="s">
        <v>20</v>
      </c>
      <c r="J10715" s="2">
        <v>0.21639451714231098</v>
      </c>
    </row>
    <row r="10716" spans="1:10" x14ac:dyDescent="0.2">
      <c r="A10716" t="s">
        <v>91</v>
      </c>
      <c r="B10716" s="1">
        <v>43285</v>
      </c>
      <c r="C10716" s="1" t="s">
        <v>22</v>
      </c>
      <c r="D10716" s="1" t="s">
        <v>46</v>
      </c>
      <c r="E10716">
        <v>1000001133</v>
      </c>
      <c r="F10716" t="s">
        <v>45</v>
      </c>
      <c r="G10716" s="5" t="s">
        <v>13</v>
      </c>
      <c r="H10716">
        <v>10000061</v>
      </c>
      <c r="I10716" s="3" t="s">
        <v>28</v>
      </c>
      <c r="J10716" s="2">
        <v>0.22513685563486033</v>
      </c>
    </row>
    <row r="10717" spans="1:10" x14ac:dyDescent="0.2">
      <c r="A10717" t="s">
        <v>91</v>
      </c>
      <c r="B10717" s="1">
        <v>43285</v>
      </c>
      <c r="C10717" s="1" t="s">
        <v>22</v>
      </c>
      <c r="D10717" s="1" t="s">
        <v>49</v>
      </c>
      <c r="E10717">
        <v>1000000020</v>
      </c>
      <c r="F10717" t="s">
        <v>73</v>
      </c>
      <c r="G10717" s="5" t="s">
        <v>13</v>
      </c>
      <c r="H10717">
        <v>10000078</v>
      </c>
      <c r="I10717" s="3" t="s">
        <v>30</v>
      </c>
      <c r="J10717" s="2">
        <v>0.24369537294045002</v>
      </c>
    </row>
    <row r="10718" spans="1:10" x14ac:dyDescent="0.2">
      <c r="A10718" t="s">
        <v>91</v>
      </c>
      <c r="B10718" s="1">
        <v>43285</v>
      </c>
      <c r="C10718" s="1" t="s">
        <v>22</v>
      </c>
      <c r="D10718" s="1" t="s">
        <v>49</v>
      </c>
      <c r="E10718">
        <v>1000000020</v>
      </c>
      <c r="F10718" t="s">
        <v>73</v>
      </c>
      <c r="G10718" s="5" t="s">
        <v>13</v>
      </c>
      <c r="H10718">
        <v>10000136</v>
      </c>
      <c r="I10718" s="3" t="s">
        <v>40</v>
      </c>
      <c r="J10718" s="2">
        <v>0.25354066600724423</v>
      </c>
    </row>
    <row r="10719" spans="1:10" x14ac:dyDescent="0.2">
      <c r="A10719" t="s">
        <v>91</v>
      </c>
      <c r="B10719" s="1">
        <v>43285</v>
      </c>
      <c r="C10719" s="1" t="s">
        <v>22</v>
      </c>
      <c r="D10719" s="1" t="s">
        <v>61</v>
      </c>
      <c r="E10719">
        <v>1000000579</v>
      </c>
      <c r="F10719" t="s">
        <v>60</v>
      </c>
      <c r="G10719" s="5" t="s">
        <v>13</v>
      </c>
      <c r="H10719">
        <v>10000061</v>
      </c>
      <c r="I10719" s="3" t="s">
        <v>28</v>
      </c>
      <c r="J10719" s="2">
        <v>0.26378370891393688</v>
      </c>
    </row>
    <row r="10720" spans="1:10" x14ac:dyDescent="0.2">
      <c r="A10720" t="s">
        <v>91</v>
      </c>
      <c r="B10720" s="1">
        <v>43285</v>
      </c>
      <c r="C10720" s="1" t="s">
        <v>22</v>
      </c>
      <c r="D10720" s="1" t="s">
        <v>49</v>
      </c>
      <c r="E10720">
        <v>1000000018</v>
      </c>
      <c r="F10720" t="s">
        <v>48</v>
      </c>
      <c r="G10720" s="5" t="s">
        <v>13</v>
      </c>
      <c r="H10720">
        <v>20000099</v>
      </c>
      <c r="I10720" s="3" t="s">
        <v>20</v>
      </c>
      <c r="J10720" s="2">
        <v>0.27444057075405998</v>
      </c>
    </row>
    <row r="10721" spans="1:10" x14ac:dyDescent="0.2">
      <c r="A10721" t="s">
        <v>91</v>
      </c>
      <c r="B10721" s="1">
        <v>43285</v>
      </c>
      <c r="C10721" s="1" t="s">
        <v>22</v>
      </c>
      <c r="D10721" s="1" t="s">
        <v>29</v>
      </c>
      <c r="E10721">
        <v>1000000028</v>
      </c>
      <c r="F10721" t="s">
        <v>27</v>
      </c>
      <c r="G10721" s="5" t="s">
        <v>13</v>
      </c>
      <c r="H10721">
        <v>10000131</v>
      </c>
      <c r="I10721" s="3" t="s">
        <v>38</v>
      </c>
      <c r="J10721" s="2">
        <v>0.27992938216914115</v>
      </c>
    </row>
    <row r="10722" spans="1:10" x14ac:dyDescent="0.2">
      <c r="A10722" t="s">
        <v>91</v>
      </c>
      <c r="B10722" s="1">
        <v>43285</v>
      </c>
      <c r="C10722" s="1" t="s">
        <v>22</v>
      </c>
      <c r="D10722" s="1" t="s">
        <v>69</v>
      </c>
      <c r="E10722">
        <v>1000000129</v>
      </c>
      <c r="F10722" t="s">
        <v>70</v>
      </c>
      <c r="G10722" s="5" t="s">
        <v>13</v>
      </c>
      <c r="H10722">
        <v>10000136</v>
      </c>
      <c r="I10722" s="3" t="s">
        <v>40</v>
      </c>
      <c r="J10722" s="2">
        <v>0.29123852920877447</v>
      </c>
    </row>
    <row r="10723" spans="1:10" x14ac:dyDescent="0.2">
      <c r="A10723" t="s">
        <v>91</v>
      </c>
      <c r="B10723" s="1">
        <v>43285</v>
      </c>
      <c r="C10723" s="1" t="s">
        <v>22</v>
      </c>
      <c r="D10723" s="1" t="s">
        <v>49</v>
      </c>
      <c r="E10723">
        <v>1000000020</v>
      </c>
      <c r="F10723" t="s">
        <v>73</v>
      </c>
      <c r="G10723" s="5" t="s">
        <v>13</v>
      </c>
      <c r="H10723">
        <v>10000131</v>
      </c>
      <c r="I10723" s="3" t="s">
        <v>38</v>
      </c>
      <c r="J10723" s="2">
        <v>0.30300456578880897</v>
      </c>
    </row>
    <row r="10724" spans="1:10" x14ac:dyDescent="0.2">
      <c r="A10724" t="s">
        <v>91</v>
      </c>
      <c r="B10724" s="1">
        <v>43285</v>
      </c>
      <c r="C10724" s="1" t="s">
        <v>22</v>
      </c>
      <c r="D10724" s="1" t="s">
        <v>29</v>
      </c>
      <c r="E10724">
        <v>1000000054</v>
      </c>
      <c r="F10724" t="s">
        <v>36</v>
      </c>
      <c r="G10724" s="5" t="s">
        <v>13</v>
      </c>
      <c r="H10724">
        <v>10000078</v>
      </c>
      <c r="I10724" s="3" t="s">
        <v>30</v>
      </c>
      <c r="J10724" s="2">
        <v>0.30906465710458514</v>
      </c>
    </row>
    <row r="10725" spans="1:10" x14ac:dyDescent="0.2">
      <c r="A10725" t="s">
        <v>91</v>
      </c>
      <c r="B10725" s="1">
        <v>43285</v>
      </c>
      <c r="C10725" s="1" t="s">
        <v>22</v>
      </c>
      <c r="D10725" s="1" t="s">
        <v>49</v>
      </c>
      <c r="E10725">
        <v>1000000018</v>
      </c>
      <c r="F10725" t="s">
        <v>48</v>
      </c>
      <c r="G10725" s="5" t="s">
        <v>13</v>
      </c>
      <c r="H10725">
        <v>10000211</v>
      </c>
      <c r="I10725" s="3" t="s">
        <v>11</v>
      </c>
      <c r="J10725" s="2">
        <v>0.32155086925161036</v>
      </c>
    </row>
    <row r="10726" spans="1:10" x14ac:dyDescent="0.2">
      <c r="A10726" t="s">
        <v>91</v>
      </c>
      <c r="B10726" s="1">
        <v>43285</v>
      </c>
      <c r="C10726" s="1" t="s">
        <v>22</v>
      </c>
      <c r="D10726" s="1" t="s">
        <v>69</v>
      </c>
      <c r="E10726">
        <v>1000000129</v>
      </c>
      <c r="F10726" t="s">
        <v>70</v>
      </c>
      <c r="G10726" s="5" t="s">
        <v>13</v>
      </c>
      <c r="H10726">
        <v>20000099</v>
      </c>
      <c r="I10726" s="3" t="s">
        <v>20</v>
      </c>
      <c r="J10726" s="2">
        <v>0.32798188663664257</v>
      </c>
    </row>
    <row r="10727" spans="1:10" x14ac:dyDescent="0.2">
      <c r="A10727" t="s">
        <v>91</v>
      </c>
      <c r="B10727" s="1">
        <v>43285</v>
      </c>
      <c r="C10727" s="1" t="s">
        <v>22</v>
      </c>
      <c r="D10727" s="1" t="s">
        <v>46</v>
      </c>
      <c r="E10727">
        <v>1000001133</v>
      </c>
      <c r="F10727" t="s">
        <v>45</v>
      </c>
      <c r="G10727" s="5" t="s">
        <v>13</v>
      </c>
      <c r="H10727">
        <v>20000099</v>
      </c>
      <c r="I10727" s="3" t="s">
        <v>20</v>
      </c>
      <c r="J10727" s="2">
        <v>0.3345415243693754</v>
      </c>
    </row>
    <row r="10728" spans="1:10" x14ac:dyDescent="0.2">
      <c r="A10728" t="s">
        <v>91</v>
      </c>
      <c r="B10728" s="1">
        <v>43285</v>
      </c>
      <c r="C10728" s="1" t="s">
        <v>22</v>
      </c>
      <c r="D10728" s="1" t="s">
        <v>33</v>
      </c>
      <c r="E10728">
        <v>1000000031</v>
      </c>
      <c r="F10728" t="s">
        <v>32</v>
      </c>
      <c r="G10728" s="5" t="s">
        <v>13</v>
      </c>
      <c r="H10728">
        <v>10000136</v>
      </c>
      <c r="I10728" s="3" t="s">
        <v>40</v>
      </c>
      <c r="J10728" s="2">
        <v>0.34805700195389816</v>
      </c>
    </row>
    <row r="10729" spans="1:10" x14ac:dyDescent="0.2">
      <c r="A10729" t="s">
        <v>91</v>
      </c>
      <c r="B10729" s="1">
        <v>43285</v>
      </c>
      <c r="C10729" s="1" t="s">
        <v>22</v>
      </c>
      <c r="D10729" s="1" t="s">
        <v>35</v>
      </c>
      <c r="E10729">
        <v>1000000047</v>
      </c>
      <c r="F10729" t="s">
        <v>34</v>
      </c>
      <c r="G10729" s="5" t="s">
        <v>13</v>
      </c>
      <c r="H10729">
        <v>20000099</v>
      </c>
      <c r="I10729" s="3" t="s">
        <v>20</v>
      </c>
      <c r="J10729" s="2">
        <v>0.36211850483283564</v>
      </c>
    </row>
    <row r="10730" spans="1:10" x14ac:dyDescent="0.2">
      <c r="A10730" t="s">
        <v>91</v>
      </c>
      <c r="B10730" s="1">
        <v>43285</v>
      </c>
      <c r="C10730" s="1" t="s">
        <v>22</v>
      </c>
      <c r="D10730" s="1" t="s">
        <v>25</v>
      </c>
      <c r="E10730">
        <v>1000003183</v>
      </c>
      <c r="F10730" t="s">
        <v>23</v>
      </c>
      <c r="G10730" s="5" t="s">
        <v>13</v>
      </c>
      <c r="H10730">
        <v>10000111</v>
      </c>
      <c r="I10730" s="3" t="s">
        <v>37</v>
      </c>
      <c r="J10730" s="2">
        <v>0.26027954322190622</v>
      </c>
    </row>
    <row r="10731" spans="1:10" x14ac:dyDescent="0.2">
      <c r="A10731" t="s">
        <v>91</v>
      </c>
      <c r="B10731" s="1">
        <v>43285</v>
      </c>
      <c r="C10731" s="1" t="s">
        <v>22</v>
      </c>
      <c r="D10731" s="1" t="s">
        <v>61</v>
      </c>
      <c r="E10731">
        <v>1000000579</v>
      </c>
      <c r="F10731" t="s">
        <v>60</v>
      </c>
      <c r="G10731" s="5" t="s">
        <v>13</v>
      </c>
      <c r="H10731">
        <v>10000064</v>
      </c>
      <c r="I10731" s="3" t="s">
        <v>53</v>
      </c>
      <c r="J10731" s="2">
        <v>0.26548513408634433</v>
      </c>
    </row>
    <row r="10732" spans="1:10" x14ac:dyDescent="0.2">
      <c r="A10732" t="s">
        <v>91</v>
      </c>
      <c r="B10732" s="1">
        <v>43285</v>
      </c>
      <c r="C10732" s="1" t="s">
        <v>22</v>
      </c>
      <c r="D10732" s="1" t="s">
        <v>29</v>
      </c>
      <c r="E10732">
        <v>1000000028</v>
      </c>
      <c r="F10732" t="s">
        <v>27</v>
      </c>
      <c r="G10732" s="5" t="s">
        <v>13</v>
      </c>
      <c r="H10732">
        <v>10000136</v>
      </c>
      <c r="I10732" s="3" t="s">
        <v>40</v>
      </c>
      <c r="J10732" s="2">
        <v>0.55399999999999994</v>
      </c>
    </row>
    <row r="10733" spans="1:10" x14ac:dyDescent="0.2">
      <c r="A10733" t="s">
        <v>91</v>
      </c>
      <c r="B10733" s="1">
        <v>43285</v>
      </c>
      <c r="C10733" s="1" t="s">
        <v>22</v>
      </c>
      <c r="D10733" s="1" t="s">
        <v>35</v>
      </c>
      <c r="E10733">
        <v>1000000047</v>
      </c>
      <c r="F10733" t="s">
        <v>34</v>
      </c>
      <c r="G10733" s="5" t="s">
        <v>13</v>
      </c>
      <c r="H10733">
        <v>10000211</v>
      </c>
      <c r="I10733" s="3" t="s">
        <v>11</v>
      </c>
      <c r="J10733" s="2">
        <v>0.58790923199999989</v>
      </c>
    </row>
    <row r="10734" spans="1:10" x14ac:dyDescent="0.2">
      <c r="A10734" t="s">
        <v>91</v>
      </c>
      <c r="B10734" s="1">
        <v>43285</v>
      </c>
      <c r="C10734" s="1" t="s">
        <v>22</v>
      </c>
      <c r="D10734" s="1" t="s">
        <v>25</v>
      </c>
      <c r="E10734">
        <v>1000003183</v>
      </c>
      <c r="F10734" t="s">
        <v>23</v>
      </c>
      <c r="G10734" s="5" t="s">
        <v>13</v>
      </c>
      <c r="H10734">
        <v>10000136</v>
      </c>
      <c r="I10734" s="3" t="s">
        <v>40</v>
      </c>
      <c r="J10734" s="2">
        <v>0.70260595418765004</v>
      </c>
    </row>
    <row r="10735" spans="1:10" x14ac:dyDescent="0.2">
      <c r="A10735" t="s">
        <v>91</v>
      </c>
      <c r="B10735" s="1">
        <v>43285</v>
      </c>
      <c r="C10735" s="1" t="s">
        <v>22</v>
      </c>
      <c r="D10735" s="1" t="s">
        <v>29</v>
      </c>
      <c r="E10735">
        <v>1000000101</v>
      </c>
      <c r="F10735" t="s">
        <v>39</v>
      </c>
      <c r="G10735" s="5" t="s">
        <v>13</v>
      </c>
      <c r="H10735">
        <v>20000018</v>
      </c>
      <c r="I10735" s="3" t="s">
        <v>81</v>
      </c>
      <c r="J10735" s="2">
        <v>0.6925232806201993</v>
      </c>
    </row>
    <row r="10736" spans="1:10" x14ac:dyDescent="0.2">
      <c r="A10736" t="s">
        <v>91</v>
      </c>
      <c r="B10736" s="1">
        <v>43285</v>
      </c>
      <c r="C10736" s="1" t="s">
        <v>22</v>
      </c>
      <c r="D10736" s="1" t="s">
        <v>64</v>
      </c>
      <c r="E10736">
        <v>1000002973</v>
      </c>
      <c r="F10736" t="s">
        <v>63</v>
      </c>
      <c r="G10736" s="5" t="s">
        <v>13</v>
      </c>
      <c r="H10736">
        <v>10000136</v>
      </c>
      <c r="I10736" s="3" t="s">
        <v>40</v>
      </c>
      <c r="J10736" s="2">
        <v>0.74960947049200843</v>
      </c>
    </row>
    <row r="10737" spans="1:10" x14ac:dyDescent="0.2">
      <c r="A10737" t="s">
        <v>91</v>
      </c>
      <c r="B10737" s="1">
        <v>43285</v>
      </c>
      <c r="C10737" s="1" t="s">
        <v>22</v>
      </c>
      <c r="D10737" s="1" t="s">
        <v>21</v>
      </c>
      <c r="E10737">
        <v>1000002872</v>
      </c>
      <c r="F10737" t="s">
        <v>19</v>
      </c>
      <c r="G10737" s="5" t="s">
        <v>13</v>
      </c>
      <c r="H10737">
        <v>10000136</v>
      </c>
      <c r="I10737" s="3" t="s">
        <v>40</v>
      </c>
      <c r="J10737" s="2">
        <v>0.95068606007786438</v>
      </c>
    </row>
    <row r="10738" spans="1:10" x14ac:dyDescent="0.2">
      <c r="A10738" t="s">
        <v>91</v>
      </c>
      <c r="B10738" s="1">
        <v>43285</v>
      </c>
      <c r="C10738" s="1" t="s">
        <v>22</v>
      </c>
      <c r="D10738" s="1" t="s">
        <v>29</v>
      </c>
      <c r="E10738">
        <v>1000000054</v>
      </c>
      <c r="F10738" t="s">
        <v>36</v>
      </c>
      <c r="G10738" s="5" t="s">
        <v>13</v>
      </c>
      <c r="H10738">
        <v>20000018</v>
      </c>
      <c r="I10738" s="3" t="s">
        <v>81</v>
      </c>
      <c r="J10738" s="2">
        <v>1.1820586224497516</v>
      </c>
    </row>
    <row r="10739" spans="1:10" x14ac:dyDescent="0.2">
      <c r="A10739" t="s">
        <v>91</v>
      </c>
      <c r="B10739" s="1">
        <v>43285</v>
      </c>
      <c r="C10739" s="1" t="s">
        <v>22</v>
      </c>
      <c r="D10739" s="1" t="s">
        <v>61</v>
      </c>
      <c r="E10739">
        <v>1000000579</v>
      </c>
      <c r="F10739" t="s">
        <v>60</v>
      </c>
      <c r="G10739" s="5" t="s">
        <v>13</v>
      </c>
      <c r="H10739">
        <v>20000018</v>
      </c>
      <c r="I10739" s="3" t="s">
        <v>81</v>
      </c>
      <c r="J10739" s="2">
        <v>1.2794982679449092</v>
      </c>
    </row>
    <row r="10740" spans="1:10" x14ac:dyDescent="0.2">
      <c r="A10740" t="s">
        <v>91</v>
      </c>
      <c r="B10740" s="1">
        <v>43285</v>
      </c>
      <c r="C10740" s="1" t="s">
        <v>22</v>
      </c>
      <c r="D10740" s="1" t="s">
        <v>61</v>
      </c>
      <c r="E10740">
        <v>1000000579</v>
      </c>
      <c r="F10740" t="s">
        <v>60</v>
      </c>
      <c r="G10740" s="5" t="s">
        <v>13</v>
      </c>
      <c r="H10740">
        <v>10000111</v>
      </c>
      <c r="I10740" s="3" t="s">
        <v>37</v>
      </c>
      <c r="J10740" s="2">
        <v>0.24068961509760001</v>
      </c>
    </row>
    <row r="10741" spans="1:10" x14ac:dyDescent="0.2">
      <c r="A10741" t="s">
        <v>91</v>
      </c>
      <c r="B10741" s="1">
        <v>43285</v>
      </c>
      <c r="C10741" s="1" t="s">
        <v>22</v>
      </c>
      <c r="D10741" s="1" t="s">
        <v>46</v>
      </c>
      <c r="E10741">
        <v>1000001133</v>
      </c>
      <c r="F10741" t="s">
        <v>45</v>
      </c>
      <c r="G10741" s="5" t="s">
        <v>13</v>
      </c>
      <c r="H10741">
        <v>20000018</v>
      </c>
      <c r="I10741" s="3" t="s">
        <v>81</v>
      </c>
      <c r="J10741" s="2">
        <v>0.26053017995966377</v>
      </c>
    </row>
    <row r="10742" spans="1:10" x14ac:dyDescent="0.2">
      <c r="A10742" t="s">
        <v>91</v>
      </c>
      <c r="B10742" s="1">
        <v>43285</v>
      </c>
      <c r="C10742" s="1" t="s">
        <v>22</v>
      </c>
      <c r="D10742" s="1" t="s">
        <v>49</v>
      </c>
      <c r="E10742">
        <v>1000000018</v>
      </c>
      <c r="F10742" t="s">
        <v>48</v>
      </c>
      <c r="G10742" s="5" t="s">
        <v>13</v>
      </c>
      <c r="H10742">
        <v>20000018</v>
      </c>
      <c r="I10742" s="3" t="s">
        <v>81</v>
      </c>
      <c r="J10742" s="2">
        <v>0.26574078355885705</v>
      </c>
    </row>
    <row r="10743" spans="1:10" x14ac:dyDescent="0.2">
      <c r="A10743" t="s">
        <v>91</v>
      </c>
      <c r="B10743" s="1">
        <v>43285</v>
      </c>
      <c r="C10743" s="1" t="s">
        <v>22</v>
      </c>
      <c r="D10743" s="1" t="s">
        <v>35</v>
      </c>
      <c r="E10743">
        <v>1000000047</v>
      </c>
      <c r="F10743" t="s">
        <v>34</v>
      </c>
      <c r="G10743" s="5" t="s">
        <v>13</v>
      </c>
      <c r="H10743">
        <v>20000018</v>
      </c>
      <c r="I10743" s="3" t="s">
        <v>81</v>
      </c>
      <c r="J10743" s="2">
        <v>0.29339929775466023</v>
      </c>
    </row>
    <row r="10744" spans="1:10" x14ac:dyDescent="0.2">
      <c r="A10744" t="s">
        <v>91</v>
      </c>
      <c r="B10744" s="1">
        <v>43285</v>
      </c>
      <c r="C10744" s="1" t="s">
        <v>22</v>
      </c>
      <c r="D10744" s="1" t="s">
        <v>64</v>
      </c>
      <c r="E10744">
        <v>1000002973</v>
      </c>
      <c r="F10744" t="s">
        <v>63</v>
      </c>
      <c r="G10744" s="5" t="s">
        <v>13</v>
      </c>
      <c r="H10744">
        <v>20000018</v>
      </c>
      <c r="I10744" s="3" t="s">
        <v>81</v>
      </c>
      <c r="J10744" s="2">
        <v>0.20468025800965528</v>
      </c>
    </row>
    <row r="10745" spans="1:10" x14ac:dyDescent="0.2">
      <c r="A10745" t="s">
        <v>91</v>
      </c>
      <c r="B10745" s="1">
        <v>43286</v>
      </c>
      <c r="C10745" s="1" t="s">
        <v>43</v>
      </c>
      <c r="D10745" s="1" t="s">
        <v>42</v>
      </c>
      <c r="E10745">
        <v>1000000931</v>
      </c>
      <c r="F10745" t="s">
        <v>41</v>
      </c>
      <c r="G10745" s="5" t="s">
        <v>13</v>
      </c>
      <c r="H10745">
        <v>10000131</v>
      </c>
      <c r="I10745" s="3" t="s">
        <v>38</v>
      </c>
      <c r="J10745" s="2">
        <v>0.16356899097969019</v>
      </c>
    </row>
    <row r="10746" spans="1:10" x14ac:dyDescent="0.2">
      <c r="A10746" t="s">
        <v>91</v>
      </c>
      <c r="B10746" s="1">
        <v>43286</v>
      </c>
      <c r="C10746" s="1" t="s">
        <v>43</v>
      </c>
      <c r="D10746" s="1" t="s">
        <v>42</v>
      </c>
      <c r="E10746">
        <v>1000001014</v>
      </c>
      <c r="F10746" t="s">
        <v>44</v>
      </c>
      <c r="G10746" s="5" t="s">
        <v>13</v>
      </c>
      <c r="H10746">
        <v>10000078</v>
      </c>
      <c r="I10746" s="3" t="s">
        <v>30</v>
      </c>
      <c r="J10746" s="2">
        <v>0.16684037079928402</v>
      </c>
    </row>
    <row r="10747" spans="1:10" x14ac:dyDescent="0.2">
      <c r="A10747" t="s">
        <v>91</v>
      </c>
      <c r="B10747" s="1">
        <v>43286</v>
      </c>
      <c r="C10747" s="1" t="s">
        <v>43</v>
      </c>
      <c r="D10747" s="1" t="s">
        <v>42</v>
      </c>
      <c r="E10747">
        <v>1000001014</v>
      </c>
      <c r="F10747" t="s">
        <v>44</v>
      </c>
      <c r="G10747" s="5" t="s">
        <v>13</v>
      </c>
      <c r="H10747">
        <v>10000131</v>
      </c>
      <c r="I10747" s="3" t="s">
        <v>38</v>
      </c>
      <c r="J10747" s="2">
        <v>0.17017717821526968</v>
      </c>
    </row>
    <row r="10748" spans="1:10" x14ac:dyDescent="0.2">
      <c r="A10748" t="s">
        <v>91</v>
      </c>
      <c r="B10748" s="1">
        <v>43286</v>
      </c>
      <c r="C10748" s="1" t="s">
        <v>43</v>
      </c>
      <c r="D10748" s="1" t="s">
        <v>42</v>
      </c>
      <c r="E10748">
        <v>1000001014</v>
      </c>
      <c r="F10748" t="s">
        <v>44</v>
      </c>
      <c r="G10748" s="5" t="s">
        <v>13</v>
      </c>
      <c r="H10748">
        <v>20000099</v>
      </c>
      <c r="I10748" s="3" t="s">
        <v>20</v>
      </c>
      <c r="J10748" s="2">
        <v>0.17358072177957506</v>
      </c>
    </row>
    <row r="10749" spans="1:10" x14ac:dyDescent="0.2">
      <c r="A10749" t="s">
        <v>91</v>
      </c>
      <c r="B10749" s="1">
        <v>43286</v>
      </c>
      <c r="C10749" s="1" t="s">
        <v>43</v>
      </c>
      <c r="D10749" s="1" t="s">
        <v>51</v>
      </c>
      <c r="E10749">
        <v>1000000460</v>
      </c>
      <c r="F10749" t="s">
        <v>50</v>
      </c>
      <c r="G10749" s="5" t="s">
        <v>13</v>
      </c>
      <c r="H10749">
        <v>10000131</v>
      </c>
      <c r="I10749" s="3" t="s">
        <v>38</v>
      </c>
      <c r="J10749" s="2">
        <v>0.75770251200000005</v>
      </c>
    </row>
    <row r="10750" spans="1:10" x14ac:dyDescent="0.2">
      <c r="A10750" t="s">
        <v>91</v>
      </c>
      <c r="B10750" s="1">
        <v>43286</v>
      </c>
      <c r="C10750" s="1" t="s">
        <v>43</v>
      </c>
      <c r="D10750" s="1" t="s">
        <v>42</v>
      </c>
      <c r="E10750">
        <v>1000000931</v>
      </c>
      <c r="F10750" t="s">
        <v>41</v>
      </c>
      <c r="G10750" s="5" t="s">
        <v>13</v>
      </c>
      <c r="H10750">
        <v>10000182</v>
      </c>
      <c r="I10750" s="3" t="s">
        <v>31</v>
      </c>
      <c r="J10750" s="2">
        <v>0.7728565622400001</v>
      </c>
    </row>
    <row r="10751" spans="1:10" x14ac:dyDescent="0.2">
      <c r="A10751" t="s">
        <v>91</v>
      </c>
      <c r="B10751" s="1">
        <v>43286</v>
      </c>
      <c r="C10751" s="1" t="s">
        <v>43</v>
      </c>
      <c r="D10751" s="1" t="s">
        <v>42</v>
      </c>
      <c r="E10751">
        <v>1000001014</v>
      </c>
      <c r="F10751" t="s">
        <v>44</v>
      </c>
      <c r="G10751" s="5" t="s">
        <v>13</v>
      </c>
      <c r="H10751">
        <v>10000182</v>
      </c>
      <c r="I10751" s="3" t="s">
        <v>31</v>
      </c>
      <c r="J10751" s="2">
        <v>0.87036201587625672</v>
      </c>
    </row>
    <row r="10752" spans="1:10" x14ac:dyDescent="0.2">
      <c r="A10752" t="s">
        <v>91</v>
      </c>
      <c r="B10752" s="1">
        <v>43286</v>
      </c>
      <c r="C10752" s="1" t="s">
        <v>43</v>
      </c>
      <c r="D10752" s="1" t="s">
        <v>51</v>
      </c>
      <c r="E10752">
        <v>1000000460</v>
      </c>
      <c r="F10752" t="s">
        <v>50</v>
      </c>
      <c r="G10752" s="5" t="s">
        <v>13</v>
      </c>
      <c r="H10752">
        <v>10000182</v>
      </c>
      <c r="I10752" s="3" t="s">
        <v>31</v>
      </c>
      <c r="J10752" s="2">
        <v>0.92451379068945894</v>
      </c>
    </row>
    <row r="10753" spans="1:10" x14ac:dyDescent="0.2">
      <c r="A10753" t="s">
        <v>91</v>
      </c>
      <c r="B10753" s="1">
        <v>43286</v>
      </c>
      <c r="C10753" s="1" t="s">
        <v>43</v>
      </c>
      <c r="D10753" s="1" t="s">
        <v>42</v>
      </c>
      <c r="E10753">
        <v>1000001014</v>
      </c>
      <c r="F10753" t="s">
        <v>44</v>
      </c>
      <c r="G10753" s="5" t="s">
        <v>13</v>
      </c>
      <c r="H10753">
        <v>10000136</v>
      </c>
      <c r="I10753" s="3" t="s">
        <v>40</v>
      </c>
      <c r="J10753" s="2">
        <v>0.9618641478333132</v>
      </c>
    </row>
    <row r="10754" spans="1:10" x14ac:dyDescent="0.2">
      <c r="A10754" t="s">
        <v>91</v>
      </c>
      <c r="B10754" s="1">
        <v>43286</v>
      </c>
      <c r="C10754" s="1" t="s">
        <v>43</v>
      </c>
      <c r="D10754" s="1" t="s">
        <v>42</v>
      </c>
      <c r="E10754">
        <v>1000000931</v>
      </c>
      <c r="F10754" t="s">
        <v>41</v>
      </c>
      <c r="G10754" s="5" t="s">
        <v>13</v>
      </c>
      <c r="H10754">
        <v>10000078</v>
      </c>
      <c r="I10754" s="3" t="s">
        <v>30</v>
      </c>
      <c r="J10754" s="2">
        <v>1.1269771520586511</v>
      </c>
    </row>
    <row r="10755" spans="1:10" x14ac:dyDescent="0.2">
      <c r="A10755" t="s">
        <v>91</v>
      </c>
      <c r="B10755" s="1">
        <v>43286</v>
      </c>
      <c r="C10755" s="1" t="s">
        <v>43</v>
      </c>
      <c r="D10755" s="1" t="s">
        <v>42</v>
      </c>
      <c r="E10755">
        <v>1000000931</v>
      </c>
      <c r="F10755" t="s">
        <v>41</v>
      </c>
      <c r="G10755" s="5" t="s">
        <v>13</v>
      </c>
      <c r="H10755">
        <v>20000099</v>
      </c>
      <c r="I10755" s="3" t="s">
        <v>20</v>
      </c>
      <c r="J10755" s="2">
        <v>1.1495166950998241</v>
      </c>
    </row>
    <row r="10756" spans="1:10" x14ac:dyDescent="0.2">
      <c r="A10756" t="s">
        <v>91</v>
      </c>
      <c r="B10756" s="1">
        <v>43286</v>
      </c>
      <c r="C10756" s="1" t="s">
        <v>43</v>
      </c>
      <c r="D10756" s="1" t="s">
        <v>78</v>
      </c>
      <c r="E10756">
        <v>1000003187</v>
      </c>
      <c r="F10756" t="s">
        <v>77</v>
      </c>
      <c r="G10756" s="5" t="s">
        <v>13</v>
      </c>
      <c r="H10756">
        <v>10000211</v>
      </c>
      <c r="I10756" s="3" t="s">
        <v>11</v>
      </c>
      <c r="J10756" s="2">
        <v>1.5889263815754626</v>
      </c>
    </row>
    <row r="10757" spans="1:10" x14ac:dyDescent="0.2">
      <c r="A10757" t="s">
        <v>91</v>
      </c>
      <c r="B10757" s="1">
        <v>43286</v>
      </c>
      <c r="C10757" s="1" t="s">
        <v>43</v>
      </c>
      <c r="D10757" s="1" t="s">
        <v>80</v>
      </c>
      <c r="E10757">
        <v>1000003498</v>
      </c>
      <c r="F10757" t="s">
        <v>79</v>
      </c>
      <c r="G10757" s="5" t="s">
        <v>13</v>
      </c>
      <c r="H10757">
        <v>10000131</v>
      </c>
      <c r="I10757" s="3" t="s">
        <v>38</v>
      </c>
      <c r="J10757" s="2">
        <v>0.84270501528971176</v>
      </c>
    </row>
    <row r="10758" spans="1:10" x14ac:dyDescent="0.2">
      <c r="A10758" t="s">
        <v>91</v>
      </c>
      <c r="B10758" s="1">
        <v>43286</v>
      </c>
      <c r="C10758" s="1" t="s">
        <v>43</v>
      </c>
      <c r="D10758" s="1" t="s">
        <v>78</v>
      </c>
      <c r="E10758">
        <v>1000003187</v>
      </c>
      <c r="F10758" t="s">
        <v>77</v>
      </c>
      <c r="G10758" s="5" t="s">
        <v>13</v>
      </c>
      <c r="H10758">
        <v>10000064</v>
      </c>
      <c r="I10758" s="3" t="s">
        <v>53</v>
      </c>
      <c r="J10758" s="2">
        <v>0.9304144301417332</v>
      </c>
    </row>
    <row r="10759" spans="1:10" x14ac:dyDescent="0.2">
      <c r="A10759" t="s">
        <v>91</v>
      </c>
      <c r="B10759" s="1">
        <v>43286</v>
      </c>
      <c r="C10759" s="1" t="s">
        <v>43</v>
      </c>
      <c r="D10759" s="1" t="s">
        <v>78</v>
      </c>
      <c r="E10759">
        <v>1000003187</v>
      </c>
      <c r="F10759" t="s">
        <v>77</v>
      </c>
      <c r="G10759" s="5" t="s">
        <v>13</v>
      </c>
      <c r="H10759">
        <v>20000099</v>
      </c>
      <c r="I10759" s="3" t="s">
        <v>20</v>
      </c>
      <c r="J10759" s="2">
        <v>0.94902271874456789</v>
      </c>
    </row>
    <row r="10760" spans="1:10" x14ac:dyDescent="0.2">
      <c r="A10760" t="s">
        <v>91</v>
      </c>
      <c r="B10760" s="1">
        <v>43286</v>
      </c>
      <c r="C10760" s="1" t="s">
        <v>43</v>
      </c>
      <c r="D10760" s="1" t="s">
        <v>78</v>
      </c>
      <c r="E10760">
        <v>1000003187</v>
      </c>
      <c r="F10760" t="s">
        <v>77</v>
      </c>
      <c r="G10760" s="5" t="s">
        <v>13</v>
      </c>
      <c r="H10760">
        <v>10000078</v>
      </c>
      <c r="I10760" s="3" t="s">
        <v>30</v>
      </c>
      <c r="J10760" s="2">
        <v>1.0901287952954386</v>
      </c>
    </row>
    <row r="10761" spans="1:10" x14ac:dyDescent="0.2">
      <c r="A10761" t="s">
        <v>91</v>
      </c>
      <c r="B10761" s="1">
        <v>43286</v>
      </c>
      <c r="C10761" s="1" t="s">
        <v>43</v>
      </c>
      <c r="D10761" s="1" t="s">
        <v>80</v>
      </c>
      <c r="E10761">
        <v>1000003498</v>
      </c>
      <c r="F10761" t="s">
        <v>79</v>
      </c>
      <c r="G10761" s="5" t="s">
        <v>13</v>
      </c>
      <c r="H10761">
        <v>10000064</v>
      </c>
      <c r="I10761" s="3" t="s">
        <v>53</v>
      </c>
      <c r="J10761" s="2">
        <v>1.1119313712013474</v>
      </c>
    </row>
    <row r="10762" spans="1:10" x14ac:dyDescent="0.2">
      <c r="A10762" t="s">
        <v>91</v>
      </c>
      <c r="B10762" s="1">
        <v>43286</v>
      </c>
      <c r="C10762" s="1" t="s">
        <v>43</v>
      </c>
      <c r="D10762" s="1" t="s">
        <v>78</v>
      </c>
      <c r="E10762">
        <v>1000003187</v>
      </c>
      <c r="F10762" t="s">
        <v>77</v>
      </c>
      <c r="G10762" s="5" t="s">
        <v>13</v>
      </c>
      <c r="H10762">
        <v>10000111</v>
      </c>
      <c r="I10762" s="3" t="s">
        <v>37</v>
      </c>
      <c r="J10762" s="2">
        <v>0.42227999999999999</v>
      </c>
    </row>
    <row r="10763" spans="1:10" x14ac:dyDescent="0.2">
      <c r="A10763" t="s">
        <v>91</v>
      </c>
      <c r="B10763" s="1">
        <v>43286</v>
      </c>
      <c r="C10763" s="1" t="s">
        <v>43</v>
      </c>
      <c r="D10763" s="1" t="s">
        <v>78</v>
      </c>
      <c r="E10763">
        <v>1000003187</v>
      </c>
      <c r="F10763" t="s">
        <v>77</v>
      </c>
      <c r="G10763" s="5" t="s">
        <v>13</v>
      </c>
      <c r="H10763">
        <v>10000131</v>
      </c>
      <c r="I10763" s="3" t="s">
        <v>38</v>
      </c>
      <c r="J10763" s="2">
        <v>0.43072560000000004</v>
      </c>
    </row>
    <row r="10764" spans="1:10" x14ac:dyDescent="0.2">
      <c r="A10764" t="s">
        <v>91</v>
      </c>
      <c r="B10764" s="1">
        <v>43286</v>
      </c>
      <c r="C10764" s="1" t="s">
        <v>43</v>
      </c>
      <c r="D10764" s="1" t="s">
        <v>80</v>
      </c>
      <c r="E10764">
        <v>1000003498</v>
      </c>
      <c r="F10764" t="s">
        <v>79</v>
      </c>
      <c r="G10764" s="5" t="s">
        <v>13</v>
      </c>
      <c r="H10764">
        <v>10000136</v>
      </c>
      <c r="I10764" s="3" t="s">
        <v>40</v>
      </c>
      <c r="J10764" s="2">
        <v>0.45708945252479999</v>
      </c>
    </row>
    <row r="10765" spans="1:10" x14ac:dyDescent="0.2">
      <c r="A10765" t="s">
        <v>91</v>
      </c>
      <c r="B10765" s="1">
        <v>43286</v>
      </c>
      <c r="C10765" s="1" t="s">
        <v>43</v>
      </c>
      <c r="D10765" s="1" t="s">
        <v>80</v>
      </c>
      <c r="E10765">
        <v>1000003498</v>
      </c>
      <c r="F10765" t="s">
        <v>79</v>
      </c>
      <c r="G10765" s="5" t="s">
        <v>13</v>
      </c>
      <c r="H10765">
        <v>20000099</v>
      </c>
      <c r="I10765" s="3" t="s">
        <v>20</v>
      </c>
      <c r="J10765" s="2">
        <v>0.46623124157529605</v>
      </c>
    </row>
    <row r="10766" spans="1:10" x14ac:dyDescent="0.2">
      <c r="A10766" t="s">
        <v>91</v>
      </c>
      <c r="B10766" s="1">
        <v>43286</v>
      </c>
      <c r="C10766" s="1" t="s">
        <v>43</v>
      </c>
      <c r="D10766" s="1" t="s">
        <v>51</v>
      </c>
      <c r="E10766">
        <v>1000000460</v>
      </c>
      <c r="F10766" t="s">
        <v>50</v>
      </c>
      <c r="G10766" s="5" t="s">
        <v>13</v>
      </c>
      <c r="H10766">
        <v>20000099</v>
      </c>
      <c r="I10766" s="3" t="s">
        <v>20</v>
      </c>
      <c r="J10766" s="2">
        <v>0.5046636898778295</v>
      </c>
    </row>
    <row r="10767" spans="1:10" x14ac:dyDescent="0.2">
      <c r="A10767" t="s">
        <v>91</v>
      </c>
      <c r="B10767" s="1">
        <v>43286</v>
      </c>
      <c r="C10767" s="1" t="s">
        <v>43</v>
      </c>
      <c r="D10767" s="1" t="s">
        <v>42</v>
      </c>
      <c r="E10767">
        <v>1000000931</v>
      </c>
      <c r="F10767" t="s">
        <v>41</v>
      </c>
      <c r="G10767" s="5" t="s">
        <v>13</v>
      </c>
      <c r="H10767">
        <v>10000136</v>
      </c>
      <c r="I10767" s="3" t="s">
        <v>40</v>
      </c>
      <c r="J10767" s="2">
        <v>0.17729394649657698</v>
      </c>
    </row>
    <row r="10768" spans="1:10" x14ac:dyDescent="0.2">
      <c r="A10768" t="s">
        <v>91</v>
      </c>
      <c r="B10768" s="1">
        <v>43286</v>
      </c>
      <c r="C10768" s="1" t="s">
        <v>43</v>
      </c>
      <c r="D10768" s="1" t="s">
        <v>80</v>
      </c>
      <c r="E10768">
        <v>1000003498</v>
      </c>
      <c r="F10768" t="s">
        <v>79</v>
      </c>
      <c r="G10768" s="5" t="s">
        <v>13</v>
      </c>
      <c r="H10768">
        <v>10000211</v>
      </c>
      <c r="I10768" s="3" t="s">
        <v>11</v>
      </c>
      <c r="J10768" s="2">
        <v>0.23393559722183846</v>
      </c>
    </row>
    <row r="10769" spans="1:10" x14ac:dyDescent="0.2">
      <c r="A10769" t="s">
        <v>91</v>
      </c>
      <c r="B10769" s="1">
        <v>43286</v>
      </c>
      <c r="C10769" s="1" t="s">
        <v>43</v>
      </c>
      <c r="D10769" s="1" t="s">
        <v>78</v>
      </c>
      <c r="E10769">
        <v>1000003187</v>
      </c>
      <c r="F10769" t="s">
        <v>77</v>
      </c>
      <c r="G10769" s="5" t="s">
        <v>13</v>
      </c>
      <c r="H10769">
        <v>20000018</v>
      </c>
      <c r="I10769" s="3" t="s">
        <v>81</v>
      </c>
      <c r="J10769" s="2">
        <v>0.31484651350781862</v>
      </c>
    </row>
    <row r="10770" spans="1:10" x14ac:dyDescent="0.2">
      <c r="A10770" t="s">
        <v>91</v>
      </c>
      <c r="B10770" s="1">
        <v>43286</v>
      </c>
      <c r="C10770" s="1" t="s">
        <v>43</v>
      </c>
      <c r="D10770" s="1" t="s">
        <v>78</v>
      </c>
      <c r="E10770">
        <v>1000003187</v>
      </c>
      <c r="F10770" t="s">
        <v>77</v>
      </c>
      <c r="G10770" s="5" t="s">
        <v>13</v>
      </c>
      <c r="H10770">
        <v>10000136</v>
      </c>
      <c r="I10770" s="3" t="s">
        <v>40</v>
      </c>
      <c r="J10770" s="2">
        <v>0.15915191147451549</v>
      </c>
    </row>
    <row r="10771" spans="1:10" x14ac:dyDescent="0.2">
      <c r="A10771" t="s">
        <v>91</v>
      </c>
      <c r="B10771" s="1">
        <v>43286</v>
      </c>
      <c r="C10771" s="1" t="s">
        <v>43</v>
      </c>
      <c r="D10771" s="1" t="s">
        <v>42</v>
      </c>
      <c r="E10771">
        <v>1000000931</v>
      </c>
      <c r="F10771" t="s">
        <v>41</v>
      </c>
      <c r="G10771" s="5" t="s">
        <v>13</v>
      </c>
      <c r="H10771">
        <v>20000018</v>
      </c>
      <c r="I10771" s="3" t="s">
        <v>81</v>
      </c>
      <c r="J10771" s="2">
        <v>5.3957816718215028E-2</v>
      </c>
    </row>
    <row r="10772" spans="1:10" x14ac:dyDescent="0.2">
      <c r="A10772" t="s">
        <v>91</v>
      </c>
      <c r="B10772" s="1">
        <v>43286</v>
      </c>
      <c r="C10772" s="1" t="s">
        <v>9</v>
      </c>
      <c r="D10772" s="1" t="s">
        <v>15</v>
      </c>
      <c r="E10772">
        <v>1000002986</v>
      </c>
      <c r="F10772" t="s">
        <v>14</v>
      </c>
      <c r="G10772" s="5" t="s">
        <v>13</v>
      </c>
      <c r="H10772">
        <v>10000211</v>
      </c>
      <c r="I10772" s="3" t="s">
        <v>11</v>
      </c>
      <c r="J10772" s="2">
        <v>0.15413471343948612</v>
      </c>
    </row>
    <row r="10773" spans="1:10" x14ac:dyDescent="0.2">
      <c r="A10773" t="s">
        <v>91</v>
      </c>
      <c r="B10773" s="1">
        <v>43286</v>
      </c>
      <c r="C10773" s="1" t="s">
        <v>9</v>
      </c>
      <c r="D10773" s="1" t="s">
        <v>12</v>
      </c>
      <c r="E10773">
        <v>1000000072</v>
      </c>
      <c r="F10773" t="s">
        <v>10</v>
      </c>
      <c r="G10773" s="5" t="s">
        <v>13</v>
      </c>
      <c r="H10773">
        <v>10000211</v>
      </c>
      <c r="I10773" s="3" t="s">
        <v>11</v>
      </c>
      <c r="J10773" s="2">
        <v>0.15721740770827586</v>
      </c>
    </row>
    <row r="10774" spans="1:10" x14ac:dyDescent="0.2">
      <c r="A10774" t="s">
        <v>91</v>
      </c>
      <c r="B10774" s="1">
        <v>43286</v>
      </c>
      <c r="C10774" s="1" t="s">
        <v>9</v>
      </c>
      <c r="D10774" s="1" t="s">
        <v>15</v>
      </c>
      <c r="E10774">
        <v>1000002985</v>
      </c>
      <c r="F10774" t="s">
        <v>47</v>
      </c>
      <c r="G10774" s="5" t="s">
        <v>13</v>
      </c>
      <c r="H10774">
        <v>10000211</v>
      </c>
      <c r="I10774" s="3" t="s">
        <v>11</v>
      </c>
      <c r="J10774" s="2">
        <v>0.17705233621516656</v>
      </c>
    </row>
    <row r="10775" spans="1:10" x14ac:dyDescent="0.2">
      <c r="A10775" t="s">
        <v>91</v>
      </c>
      <c r="B10775" s="1">
        <v>43286</v>
      </c>
      <c r="C10775" s="1" t="s">
        <v>9</v>
      </c>
      <c r="D10775" s="1" t="s">
        <v>57</v>
      </c>
      <c r="E10775">
        <v>1000001502</v>
      </c>
      <c r="F10775" t="s">
        <v>56</v>
      </c>
      <c r="G10775" s="5" t="s">
        <v>13</v>
      </c>
      <c r="H10775">
        <v>10000064</v>
      </c>
      <c r="I10775" s="3" t="s">
        <v>53</v>
      </c>
      <c r="J10775" s="2">
        <v>0.88776925619378178</v>
      </c>
    </row>
    <row r="10776" spans="1:10" x14ac:dyDescent="0.2">
      <c r="A10776" t="s">
        <v>91</v>
      </c>
      <c r="B10776" s="1">
        <v>43286</v>
      </c>
      <c r="C10776" s="1" t="s">
        <v>9</v>
      </c>
      <c r="D10776" s="1" t="s">
        <v>17</v>
      </c>
      <c r="E10776">
        <v>1000000059</v>
      </c>
      <c r="F10776" t="s">
        <v>55</v>
      </c>
      <c r="G10776" s="5" t="s">
        <v>13</v>
      </c>
      <c r="H10776">
        <v>10000131</v>
      </c>
      <c r="I10776" s="3" t="s">
        <v>38</v>
      </c>
      <c r="J10776" s="2">
        <v>0.90552464131765742</v>
      </c>
    </row>
    <row r="10777" spans="1:10" x14ac:dyDescent="0.2">
      <c r="A10777" t="s">
        <v>91</v>
      </c>
      <c r="B10777" s="1">
        <v>43286</v>
      </c>
      <c r="C10777" s="1" t="s">
        <v>9</v>
      </c>
      <c r="D10777" s="1" t="s">
        <v>15</v>
      </c>
      <c r="E10777">
        <v>1000002981</v>
      </c>
      <c r="F10777" t="s">
        <v>62</v>
      </c>
      <c r="G10777" s="5" t="s">
        <v>13</v>
      </c>
      <c r="H10777">
        <v>10000211</v>
      </c>
      <c r="I10777" s="3" t="s">
        <v>11</v>
      </c>
      <c r="J10777" s="2">
        <v>1.000723459405779</v>
      </c>
    </row>
    <row r="10778" spans="1:10" x14ac:dyDescent="0.2">
      <c r="A10778" t="s">
        <v>91</v>
      </c>
      <c r="B10778" s="1">
        <v>43286</v>
      </c>
      <c r="C10778" s="1" t="s">
        <v>9</v>
      </c>
      <c r="D10778" s="1" t="s">
        <v>15</v>
      </c>
      <c r="E10778">
        <v>1000002981</v>
      </c>
      <c r="F10778" t="s">
        <v>62</v>
      </c>
      <c r="G10778" s="5" t="s">
        <v>13</v>
      </c>
      <c r="H10778">
        <v>20000099</v>
      </c>
      <c r="I10778" s="3" t="s">
        <v>20</v>
      </c>
      <c r="J10778" s="2">
        <v>1.0207379285938945</v>
      </c>
    </row>
    <row r="10779" spans="1:10" x14ac:dyDescent="0.2">
      <c r="A10779" t="s">
        <v>91</v>
      </c>
      <c r="B10779" s="1">
        <v>43286</v>
      </c>
      <c r="C10779" s="1" t="s">
        <v>9</v>
      </c>
      <c r="D10779" s="1" t="s">
        <v>59</v>
      </c>
      <c r="E10779">
        <v>1000000192</v>
      </c>
      <c r="F10779" t="s">
        <v>58</v>
      </c>
      <c r="G10779" s="5" t="s">
        <v>13</v>
      </c>
      <c r="H10779">
        <v>10000064</v>
      </c>
      <c r="I10779" s="3" t="s">
        <v>53</v>
      </c>
      <c r="J10779" s="2">
        <v>1.0411526871657724</v>
      </c>
    </row>
    <row r="10780" spans="1:10" x14ac:dyDescent="0.2">
      <c r="A10780" t="s">
        <v>91</v>
      </c>
      <c r="B10780" s="1">
        <v>43286</v>
      </c>
      <c r="C10780" s="1" t="s">
        <v>9</v>
      </c>
      <c r="D10780" s="1" t="s">
        <v>57</v>
      </c>
      <c r="E10780">
        <v>1000001502</v>
      </c>
      <c r="F10780" t="s">
        <v>56</v>
      </c>
      <c r="G10780" s="5" t="s">
        <v>13</v>
      </c>
      <c r="H10780">
        <v>10000131</v>
      </c>
      <c r="I10780" s="3" t="s">
        <v>38</v>
      </c>
      <c r="J10780" s="2">
        <v>1.0832152557272696</v>
      </c>
    </row>
    <row r="10781" spans="1:10" x14ac:dyDescent="0.2">
      <c r="A10781" t="s">
        <v>91</v>
      </c>
      <c r="B10781" s="1">
        <v>43286</v>
      </c>
      <c r="C10781" s="1" t="s">
        <v>9</v>
      </c>
      <c r="D10781" s="1" t="s">
        <v>17</v>
      </c>
      <c r="E10781">
        <v>1000001649</v>
      </c>
      <c r="F10781" t="s">
        <v>16</v>
      </c>
      <c r="G10781" s="5" t="s">
        <v>13</v>
      </c>
      <c r="H10781">
        <v>10000211</v>
      </c>
      <c r="I10781" s="3" t="s">
        <v>11</v>
      </c>
      <c r="J10781" s="2">
        <v>1.1725070290018207</v>
      </c>
    </row>
    <row r="10782" spans="1:10" x14ac:dyDescent="0.2">
      <c r="A10782" t="s">
        <v>91</v>
      </c>
      <c r="B10782" s="1">
        <v>43286</v>
      </c>
      <c r="C10782" s="1" t="s">
        <v>9</v>
      </c>
      <c r="D10782" s="1" t="s">
        <v>57</v>
      </c>
      <c r="E10782">
        <v>1000001502</v>
      </c>
      <c r="F10782" t="s">
        <v>56</v>
      </c>
      <c r="G10782" s="5" t="s">
        <v>13</v>
      </c>
      <c r="H10782">
        <v>10000211</v>
      </c>
      <c r="I10782" s="3" t="s">
        <v>11</v>
      </c>
      <c r="J10782" s="2">
        <v>1.1959571695818572</v>
      </c>
    </row>
    <row r="10783" spans="1:10" x14ac:dyDescent="0.2">
      <c r="A10783" t="s">
        <v>91</v>
      </c>
      <c r="B10783" s="1">
        <v>43286</v>
      </c>
      <c r="C10783" s="1" t="s">
        <v>9</v>
      </c>
      <c r="D10783" s="1" t="s">
        <v>17</v>
      </c>
      <c r="E10783">
        <v>1000000059</v>
      </c>
      <c r="F10783" t="s">
        <v>55</v>
      </c>
      <c r="G10783" s="5" t="s">
        <v>13</v>
      </c>
      <c r="H10783">
        <v>20000099</v>
      </c>
      <c r="I10783" s="3" t="s">
        <v>20</v>
      </c>
      <c r="J10783" s="2">
        <v>1.2442738392329644</v>
      </c>
    </row>
    <row r="10784" spans="1:10" x14ac:dyDescent="0.2">
      <c r="A10784" t="s">
        <v>91</v>
      </c>
      <c r="B10784" s="1">
        <v>43286</v>
      </c>
      <c r="C10784" s="1" t="s">
        <v>9</v>
      </c>
      <c r="D10784" s="1" t="s">
        <v>72</v>
      </c>
      <c r="E10784">
        <v>1000001699</v>
      </c>
      <c r="F10784" t="s">
        <v>71</v>
      </c>
      <c r="G10784" s="5" t="s">
        <v>13</v>
      </c>
      <c r="H10784">
        <v>10000131</v>
      </c>
      <c r="I10784" s="3" t="s">
        <v>38</v>
      </c>
      <c r="J10784" s="2">
        <v>1.0340764690175006</v>
      </c>
    </row>
    <row r="10785" spans="1:10" x14ac:dyDescent="0.2">
      <c r="A10785" t="s">
        <v>91</v>
      </c>
      <c r="B10785" s="1">
        <v>43286</v>
      </c>
      <c r="C10785" s="1" t="s">
        <v>9</v>
      </c>
      <c r="D10785" s="1" t="s">
        <v>72</v>
      </c>
      <c r="E10785">
        <v>1000001699</v>
      </c>
      <c r="F10785" t="s">
        <v>71</v>
      </c>
      <c r="G10785" s="5" t="s">
        <v>13</v>
      </c>
      <c r="H10785">
        <v>10000211</v>
      </c>
      <c r="I10785" s="3" t="s">
        <v>11</v>
      </c>
      <c r="J10785" s="2">
        <v>1.0547579983978506</v>
      </c>
    </row>
    <row r="10786" spans="1:10" x14ac:dyDescent="0.2">
      <c r="A10786" t="s">
        <v>91</v>
      </c>
      <c r="B10786" s="1">
        <v>43286</v>
      </c>
      <c r="C10786" s="1" t="s">
        <v>9</v>
      </c>
      <c r="D10786" s="1" t="s">
        <v>17</v>
      </c>
      <c r="E10786">
        <v>1000000059</v>
      </c>
      <c r="F10786" t="s">
        <v>55</v>
      </c>
      <c r="G10786" s="5" t="s">
        <v>13</v>
      </c>
      <c r="H10786">
        <v>10000064</v>
      </c>
      <c r="I10786" s="3" t="s">
        <v>53</v>
      </c>
      <c r="J10786" s="2">
        <v>1.1878288192137778</v>
      </c>
    </row>
    <row r="10787" spans="1:10" x14ac:dyDescent="0.2">
      <c r="A10787" t="s">
        <v>91</v>
      </c>
      <c r="B10787" s="1">
        <v>43286</v>
      </c>
      <c r="C10787" s="1" t="s">
        <v>9</v>
      </c>
      <c r="D10787" s="1" t="s">
        <v>15</v>
      </c>
      <c r="E10787">
        <v>1000002981</v>
      </c>
      <c r="F10787" t="s">
        <v>62</v>
      </c>
      <c r="G10787" s="5" t="s">
        <v>13</v>
      </c>
      <c r="H10787">
        <v>10000064</v>
      </c>
      <c r="I10787" s="3" t="s">
        <v>53</v>
      </c>
      <c r="J10787" s="2">
        <v>1.2358171035100145</v>
      </c>
    </row>
    <row r="10788" spans="1:10" x14ac:dyDescent="0.2">
      <c r="A10788" t="s">
        <v>91</v>
      </c>
      <c r="B10788" s="1">
        <v>43286</v>
      </c>
      <c r="C10788" s="1" t="s">
        <v>9</v>
      </c>
      <c r="D10788" s="1" t="s">
        <v>75</v>
      </c>
      <c r="E10788">
        <v>1000000281</v>
      </c>
      <c r="F10788" t="s">
        <v>74</v>
      </c>
      <c r="G10788" s="5" t="s">
        <v>13</v>
      </c>
      <c r="H10788">
        <v>20000099</v>
      </c>
      <c r="I10788" s="3" t="s">
        <v>20</v>
      </c>
      <c r="J10788" s="2">
        <v>0.89474399999999998</v>
      </c>
    </row>
    <row r="10789" spans="1:10" x14ac:dyDescent="0.2">
      <c r="A10789" t="s">
        <v>91</v>
      </c>
      <c r="B10789" s="1">
        <v>43286</v>
      </c>
      <c r="C10789" s="1" t="s">
        <v>9</v>
      </c>
      <c r="D10789" s="1" t="s">
        <v>75</v>
      </c>
      <c r="E10789">
        <v>1000000281</v>
      </c>
      <c r="F10789" t="s">
        <v>74</v>
      </c>
      <c r="G10789" s="5" t="s">
        <v>13</v>
      </c>
      <c r="H10789">
        <v>10000131</v>
      </c>
      <c r="I10789" s="3" t="s">
        <v>38</v>
      </c>
      <c r="J10789" s="2">
        <v>0.9495094907520002</v>
      </c>
    </row>
    <row r="10790" spans="1:10" x14ac:dyDescent="0.2">
      <c r="A10790" t="s">
        <v>91</v>
      </c>
      <c r="B10790" s="1">
        <v>43286</v>
      </c>
      <c r="C10790" s="1" t="s">
        <v>9</v>
      </c>
      <c r="D10790" s="1" t="s">
        <v>75</v>
      </c>
      <c r="E10790">
        <v>1000000281</v>
      </c>
      <c r="F10790" t="s">
        <v>74</v>
      </c>
      <c r="G10790" s="5" t="s">
        <v>13</v>
      </c>
      <c r="H10790">
        <v>10000136</v>
      </c>
      <c r="I10790" s="3" t="s">
        <v>40</v>
      </c>
      <c r="J10790" s="2">
        <v>1.0277796090151876</v>
      </c>
    </row>
    <row r="10791" spans="1:10" x14ac:dyDescent="0.2">
      <c r="A10791" t="s">
        <v>91</v>
      </c>
      <c r="B10791" s="1">
        <v>43286</v>
      </c>
      <c r="C10791" s="1" t="s">
        <v>9</v>
      </c>
      <c r="D10791" s="1" t="s">
        <v>17</v>
      </c>
      <c r="E10791">
        <v>1000000059</v>
      </c>
      <c r="F10791" t="s">
        <v>55</v>
      </c>
      <c r="G10791" s="5" t="s">
        <v>13</v>
      </c>
      <c r="H10791">
        <v>10000136</v>
      </c>
      <c r="I10791" s="3" t="s">
        <v>40</v>
      </c>
      <c r="J10791" s="2">
        <v>1.0906879433237895</v>
      </c>
    </row>
    <row r="10792" spans="1:10" x14ac:dyDescent="0.2">
      <c r="A10792" t="s">
        <v>91</v>
      </c>
      <c r="B10792" s="1">
        <v>43286</v>
      </c>
      <c r="C10792" s="1" t="s">
        <v>9</v>
      </c>
      <c r="D10792" s="1" t="s">
        <v>72</v>
      </c>
      <c r="E10792">
        <v>1000000064</v>
      </c>
      <c r="F10792" t="s">
        <v>76</v>
      </c>
      <c r="G10792" s="5" t="s">
        <v>13</v>
      </c>
      <c r="H10792">
        <v>10000064</v>
      </c>
      <c r="I10792" s="3" t="s">
        <v>53</v>
      </c>
      <c r="J10792" s="2">
        <v>1.2042076205054855</v>
      </c>
    </row>
    <row r="10793" spans="1:10" x14ac:dyDescent="0.2">
      <c r="A10793" t="s">
        <v>91</v>
      </c>
      <c r="B10793" s="1">
        <v>43286</v>
      </c>
      <c r="C10793" s="1" t="s">
        <v>9</v>
      </c>
      <c r="D10793" s="1" t="s">
        <v>59</v>
      </c>
      <c r="E10793">
        <v>1000000192</v>
      </c>
      <c r="F10793" t="s">
        <v>58</v>
      </c>
      <c r="G10793" s="5" t="s">
        <v>13</v>
      </c>
      <c r="H10793">
        <v>10000172</v>
      </c>
      <c r="I10793" s="3" t="s">
        <v>18</v>
      </c>
      <c r="J10793" s="2">
        <v>1.303473055752213</v>
      </c>
    </row>
    <row r="10794" spans="1:10" x14ac:dyDescent="0.2">
      <c r="A10794" t="s">
        <v>91</v>
      </c>
      <c r="B10794" s="1">
        <v>43286</v>
      </c>
      <c r="C10794" s="1" t="s">
        <v>9</v>
      </c>
      <c r="D10794" s="1" t="s">
        <v>15</v>
      </c>
      <c r="E10794">
        <v>1000002981</v>
      </c>
      <c r="F10794" t="s">
        <v>62</v>
      </c>
      <c r="G10794" s="5" t="s">
        <v>13</v>
      </c>
      <c r="H10794">
        <v>10000131</v>
      </c>
      <c r="I10794" s="3" t="s">
        <v>38</v>
      </c>
      <c r="J10794" s="2">
        <v>1.4109211552396683</v>
      </c>
    </row>
    <row r="10795" spans="1:10" x14ac:dyDescent="0.2">
      <c r="A10795" t="s">
        <v>91</v>
      </c>
      <c r="B10795" s="1">
        <v>43286</v>
      </c>
      <c r="C10795" s="1" t="s">
        <v>9</v>
      </c>
      <c r="D10795" s="1" t="s">
        <v>59</v>
      </c>
      <c r="E10795">
        <v>1000000192</v>
      </c>
      <c r="F10795" t="s">
        <v>58</v>
      </c>
      <c r="G10795" s="5" t="s">
        <v>13</v>
      </c>
      <c r="H10795">
        <v>10000111</v>
      </c>
      <c r="I10795" s="3" t="s">
        <v>37</v>
      </c>
      <c r="J10795" s="2">
        <v>1.4679223699113511</v>
      </c>
    </row>
    <row r="10796" spans="1:10" x14ac:dyDescent="0.2">
      <c r="A10796" t="s">
        <v>91</v>
      </c>
      <c r="B10796" s="1">
        <v>43286</v>
      </c>
      <c r="C10796" s="1" t="s">
        <v>9</v>
      </c>
      <c r="D10796" s="1" t="s">
        <v>17</v>
      </c>
      <c r="E10796">
        <v>1000001649</v>
      </c>
      <c r="F10796" t="s">
        <v>16</v>
      </c>
      <c r="G10796" s="5" t="s">
        <v>13</v>
      </c>
      <c r="H10796">
        <v>10000111</v>
      </c>
      <c r="I10796" s="3" t="s">
        <v>37</v>
      </c>
      <c r="J10796" s="2">
        <v>1.497280817309578</v>
      </c>
    </row>
    <row r="10797" spans="1:10" x14ac:dyDescent="0.2">
      <c r="A10797" t="s">
        <v>91</v>
      </c>
      <c r="B10797" s="1">
        <v>43286</v>
      </c>
      <c r="C10797" s="1" t="s">
        <v>9</v>
      </c>
      <c r="D10797" s="1" t="s">
        <v>17</v>
      </c>
      <c r="E10797">
        <v>1000000059</v>
      </c>
      <c r="F10797" t="s">
        <v>55</v>
      </c>
      <c r="G10797" s="5" t="s">
        <v>13</v>
      </c>
      <c r="H10797">
        <v>10000111</v>
      </c>
      <c r="I10797" s="3" t="s">
        <v>37</v>
      </c>
      <c r="J10797" s="2">
        <v>1.5272264336557695</v>
      </c>
    </row>
    <row r="10798" spans="1:10" x14ac:dyDescent="0.2">
      <c r="A10798" t="s">
        <v>91</v>
      </c>
      <c r="B10798" s="1">
        <v>43286</v>
      </c>
      <c r="C10798" s="1" t="s">
        <v>9</v>
      </c>
      <c r="D10798" s="1" t="s">
        <v>17</v>
      </c>
      <c r="E10798">
        <v>1000000059</v>
      </c>
      <c r="F10798" t="s">
        <v>55</v>
      </c>
      <c r="G10798" s="5" t="s">
        <v>13</v>
      </c>
      <c r="H10798">
        <v>10000211</v>
      </c>
      <c r="I10798" s="3" t="s">
        <v>11</v>
      </c>
      <c r="J10798" s="2">
        <v>0.89428530386556448</v>
      </c>
    </row>
    <row r="10799" spans="1:10" x14ac:dyDescent="0.2">
      <c r="A10799" t="s">
        <v>91</v>
      </c>
      <c r="B10799" s="1">
        <v>43286</v>
      </c>
      <c r="C10799" s="1" t="s">
        <v>9</v>
      </c>
      <c r="D10799" s="1" t="s">
        <v>59</v>
      </c>
      <c r="E10799">
        <v>1000000192</v>
      </c>
      <c r="F10799" t="s">
        <v>58</v>
      </c>
      <c r="G10799" s="5" t="s">
        <v>13</v>
      </c>
      <c r="H10799">
        <v>10000211</v>
      </c>
      <c r="I10799" s="3" t="s">
        <v>11</v>
      </c>
      <c r="J10799" s="2">
        <v>0.91217100994287581</v>
      </c>
    </row>
    <row r="10800" spans="1:10" x14ac:dyDescent="0.2">
      <c r="A10800" t="s">
        <v>91</v>
      </c>
      <c r="B10800" s="1">
        <v>43286</v>
      </c>
      <c r="C10800" s="1" t="s">
        <v>9</v>
      </c>
      <c r="D10800" s="1" t="s">
        <v>59</v>
      </c>
      <c r="E10800">
        <v>1000000192</v>
      </c>
      <c r="F10800" t="s">
        <v>58</v>
      </c>
      <c r="G10800" s="5" t="s">
        <v>13</v>
      </c>
      <c r="H10800">
        <v>10000136</v>
      </c>
      <c r="I10800" s="3" t="s">
        <v>40</v>
      </c>
      <c r="J10800" s="2">
        <v>0.47555586640680197</v>
      </c>
    </row>
    <row r="10801" spans="1:10" x14ac:dyDescent="0.2">
      <c r="A10801" t="s">
        <v>91</v>
      </c>
      <c r="B10801" s="1">
        <v>43286</v>
      </c>
      <c r="C10801" s="1" t="s">
        <v>9</v>
      </c>
      <c r="D10801" s="1" t="s">
        <v>12</v>
      </c>
      <c r="E10801">
        <v>1000000072</v>
      </c>
      <c r="F10801" t="s">
        <v>10</v>
      </c>
      <c r="G10801" s="5" t="s">
        <v>13</v>
      </c>
      <c r="H10801">
        <v>10000064</v>
      </c>
      <c r="I10801" s="3" t="s">
        <v>53</v>
      </c>
      <c r="J10801" s="2">
        <v>0.48506698373493795</v>
      </c>
    </row>
    <row r="10802" spans="1:10" x14ac:dyDescent="0.2">
      <c r="A10802" t="s">
        <v>91</v>
      </c>
      <c r="B10802" s="1">
        <v>43286</v>
      </c>
      <c r="C10802" s="1" t="s">
        <v>9</v>
      </c>
      <c r="D10802" s="1" t="s">
        <v>15</v>
      </c>
      <c r="E10802">
        <v>1000002981</v>
      </c>
      <c r="F10802" t="s">
        <v>62</v>
      </c>
      <c r="G10802" s="5" t="s">
        <v>13</v>
      </c>
      <c r="H10802">
        <v>10000136</v>
      </c>
      <c r="I10802" s="3" t="s">
        <v>40</v>
      </c>
      <c r="J10802" s="2">
        <v>0.49476832340963672</v>
      </c>
    </row>
    <row r="10803" spans="1:10" x14ac:dyDescent="0.2">
      <c r="A10803" t="s">
        <v>91</v>
      </c>
      <c r="B10803" s="1">
        <v>43286</v>
      </c>
      <c r="C10803" s="1" t="s">
        <v>9</v>
      </c>
      <c r="D10803" s="1" t="s">
        <v>59</v>
      </c>
      <c r="E10803">
        <v>1000000192</v>
      </c>
      <c r="F10803" t="s">
        <v>58</v>
      </c>
      <c r="G10803" s="5" t="s">
        <v>13</v>
      </c>
      <c r="H10803">
        <v>20000018</v>
      </c>
      <c r="I10803" s="3" t="s">
        <v>81</v>
      </c>
      <c r="J10803" s="2">
        <v>0.51475696367538615</v>
      </c>
    </row>
    <row r="10804" spans="1:10" x14ac:dyDescent="0.2">
      <c r="A10804" t="s">
        <v>91</v>
      </c>
      <c r="B10804" s="1">
        <v>43286</v>
      </c>
      <c r="C10804" s="1" t="s">
        <v>9</v>
      </c>
      <c r="D10804" s="1" t="s">
        <v>72</v>
      </c>
      <c r="E10804">
        <v>1000001699</v>
      </c>
      <c r="F10804" t="s">
        <v>71</v>
      </c>
      <c r="G10804" s="5" t="s">
        <v>13</v>
      </c>
      <c r="H10804">
        <v>10000064</v>
      </c>
      <c r="I10804" s="3" t="s">
        <v>53</v>
      </c>
      <c r="J10804" s="2">
        <v>0.26344947811931424</v>
      </c>
    </row>
    <row r="10805" spans="1:10" x14ac:dyDescent="0.2">
      <c r="A10805" t="s">
        <v>91</v>
      </c>
      <c r="B10805" s="1">
        <v>43286</v>
      </c>
      <c r="C10805" s="1" t="s">
        <v>9</v>
      </c>
      <c r="D10805" s="1" t="s">
        <v>75</v>
      </c>
      <c r="E10805">
        <v>1000000281</v>
      </c>
      <c r="F10805" t="s">
        <v>74</v>
      </c>
      <c r="G10805" s="5" t="s">
        <v>13</v>
      </c>
      <c r="H10805">
        <v>10000211</v>
      </c>
      <c r="I10805" s="3" t="s">
        <v>11</v>
      </c>
      <c r="J10805" s="2">
        <v>0.128</v>
      </c>
    </row>
    <row r="10806" spans="1:10" x14ac:dyDescent="0.2">
      <c r="A10806" t="s">
        <v>91</v>
      </c>
      <c r="B10806" s="1">
        <v>43286</v>
      </c>
      <c r="C10806" s="1" t="s">
        <v>9</v>
      </c>
      <c r="D10806" s="1" t="s">
        <v>72</v>
      </c>
      <c r="E10806">
        <v>1000001699</v>
      </c>
      <c r="F10806" t="s">
        <v>71</v>
      </c>
      <c r="G10806" s="5" t="s">
        <v>13</v>
      </c>
      <c r="H10806">
        <v>10000136</v>
      </c>
      <c r="I10806" s="3" t="s">
        <v>40</v>
      </c>
      <c r="J10806" s="2">
        <v>0.14703176545910784</v>
      </c>
    </row>
    <row r="10807" spans="1:10" x14ac:dyDescent="0.2">
      <c r="A10807" t="s">
        <v>91</v>
      </c>
      <c r="B10807" s="1">
        <v>43286</v>
      </c>
      <c r="C10807" s="1" t="s">
        <v>9</v>
      </c>
      <c r="D10807" s="1" t="s">
        <v>15</v>
      </c>
      <c r="E10807">
        <v>1000002985</v>
      </c>
      <c r="F10807" t="s">
        <v>47</v>
      </c>
      <c r="G10807" s="5" t="s">
        <v>13</v>
      </c>
      <c r="H10807">
        <v>10000064</v>
      </c>
      <c r="I10807" s="3" t="s">
        <v>53</v>
      </c>
      <c r="J10807" s="2">
        <v>0.14997240076828999</v>
      </c>
    </row>
    <row r="10808" spans="1:10" x14ac:dyDescent="0.2">
      <c r="A10808" t="s">
        <v>91</v>
      </c>
      <c r="B10808" s="1">
        <v>43286</v>
      </c>
      <c r="C10808" s="1" t="s">
        <v>9</v>
      </c>
      <c r="D10808" s="1" t="s">
        <v>75</v>
      </c>
      <c r="E10808">
        <v>1000000281</v>
      </c>
      <c r="F10808" t="s">
        <v>74</v>
      </c>
      <c r="G10808" s="5" t="s">
        <v>13</v>
      </c>
      <c r="H10808">
        <v>10000064</v>
      </c>
      <c r="I10808" s="3" t="s">
        <v>53</v>
      </c>
      <c r="J10808" s="2">
        <v>5.6137712513630908E-2</v>
      </c>
    </row>
    <row r="10809" spans="1:10" x14ac:dyDescent="0.2">
      <c r="A10809" t="s">
        <v>91</v>
      </c>
      <c r="B10809" s="1">
        <v>43286</v>
      </c>
      <c r="C10809" s="1" t="s">
        <v>22</v>
      </c>
      <c r="D10809" s="1" t="s">
        <v>46</v>
      </c>
      <c r="E10809">
        <v>1000001133</v>
      </c>
      <c r="F10809" t="s">
        <v>45</v>
      </c>
      <c r="G10809" s="5" t="s">
        <v>13</v>
      </c>
      <c r="H10809">
        <v>10000078</v>
      </c>
      <c r="I10809" s="3" t="s">
        <v>30</v>
      </c>
      <c r="J10809" s="2">
        <v>0.18059338293946986</v>
      </c>
    </row>
    <row r="10810" spans="1:10" x14ac:dyDescent="0.2">
      <c r="A10810" t="s">
        <v>91</v>
      </c>
      <c r="B10810" s="1">
        <v>43286</v>
      </c>
      <c r="C10810" s="1" t="s">
        <v>22</v>
      </c>
      <c r="D10810" s="1" t="s">
        <v>46</v>
      </c>
      <c r="E10810">
        <v>1000001133</v>
      </c>
      <c r="F10810" t="s">
        <v>45</v>
      </c>
      <c r="G10810" s="5" t="s">
        <v>13</v>
      </c>
      <c r="H10810">
        <v>10000131</v>
      </c>
      <c r="I10810" s="3" t="s">
        <v>38</v>
      </c>
      <c r="J10810" s="2">
        <v>0.18420525059825926</v>
      </c>
    </row>
    <row r="10811" spans="1:10" x14ac:dyDescent="0.2">
      <c r="A10811" t="s">
        <v>91</v>
      </c>
      <c r="B10811" s="1">
        <v>43286</v>
      </c>
      <c r="C10811" s="1" t="s">
        <v>22</v>
      </c>
      <c r="D10811" s="1" t="s">
        <v>29</v>
      </c>
      <c r="E10811">
        <v>1000000028</v>
      </c>
      <c r="F10811" t="s">
        <v>27</v>
      </c>
      <c r="G10811" s="5" t="s">
        <v>13</v>
      </c>
      <c r="H10811">
        <v>10000061</v>
      </c>
      <c r="I10811" s="3" t="s">
        <v>28</v>
      </c>
      <c r="J10811" s="2">
        <v>0.18788935561022446</v>
      </c>
    </row>
    <row r="10812" spans="1:10" x14ac:dyDescent="0.2">
      <c r="A10812" t="s">
        <v>91</v>
      </c>
      <c r="B10812" s="1">
        <v>43286</v>
      </c>
      <c r="C10812" s="1" t="s">
        <v>22</v>
      </c>
      <c r="D10812" s="1" t="s">
        <v>29</v>
      </c>
      <c r="E10812">
        <v>1000000028</v>
      </c>
      <c r="F10812" t="s">
        <v>27</v>
      </c>
      <c r="G10812" s="5" t="s">
        <v>13</v>
      </c>
      <c r="H10812">
        <v>10000078</v>
      </c>
      <c r="I10812" s="3" t="s">
        <v>30</v>
      </c>
      <c r="J10812" s="2">
        <v>0.19164714272242894</v>
      </c>
    </row>
    <row r="10813" spans="1:10" x14ac:dyDescent="0.2">
      <c r="A10813" t="s">
        <v>91</v>
      </c>
      <c r="B10813" s="1">
        <v>43286</v>
      </c>
      <c r="C10813" s="1" t="s">
        <v>22</v>
      </c>
      <c r="D10813" s="1" t="s">
        <v>29</v>
      </c>
      <c r="E10813">
        <v>1000000028</v>
      </c>
      <c r="F10813" t="s">
        <v>27</v>
      </c>
      <c r="G10813" s="5" t="s">
        <v>13</v>
      </c>
      <c r="H10813">
        <v>20000099</v>
      </c>
      <c r="I10813" s="3" t="s">
        <v>20</v>
      </c>
      <c r="J10813" s="2">
        <v>0.19548008557687752</v>
      </c>
    </row>
    <row r="10814" spans="1:10" x14ac:dyDescent="0.2">
      <c r="A10814" t="s">
        <v>91</v>
      </c>
      <c r="B10814" s="1">
        <v>43286</v>
      </c>
      <c r="C10814" s="1" t="s">
        <v>22</v>
      </c>
      <c r="D10814" s="1" t="s">
        <v>29</v>
      </c>
      <c r="E10814">
        <v>1000000054</v>
      </c>
      <c r="F10814" t="s">
        <v>36</v>
      </c>
      <c r="G10814" s="5" t="s">
        <v>13</v>
      </c>
      <c r="H10814">
        <v>10000111</v>
      </c>
      <c r="I10814" s="3" t="s">
        <v>37</v>
      </c>
      <c r="J10814" s="2">
        <v>0.13</v>
      </c>
    </row>
    <row r="10815" spans="1:10" x14ac:dyDescent="0.2">
      <c r="A10815" t="s">
        <v>91</v>
      </c>
      <c r="B10815" s="1">
        <v>43286</v>
      </c>
      <c r="C10815" s="1" t="s">
        <v>22</v>
      </c>
      <c r="D10815" s="1" t="s">
        <v>29</v>
      </c>
      <c r="E10815">
        <v>1000000054</v>
      </c>
      <c r="F10815" t="s">
        <v>36</v>
      </c>
      <c r="G10815" s="5" t="s">
        <v>13</v>
      </c>
      <c r="H10815">
        <v>10000131</v>
      </c>
      <c r="I10815" s="3" t="s">
        <v>38</v>
      </c>
      <c r="J10815" s="2">
        <v>0.1326</v>
      </c>
    </row>
    <row r="10816" spans="1:10" x14ac:dyDescent="0.2">
      <c r="A10816" t="s">
        <v>91</v>
      </c>
      <c r="B10816" s="1">
        <v>43286</v>
      </c>
      <c r="C10816" s="1" t="s">
        <v>22</v>
      </c>
      <c r="D10816" s="1" t="s">
        <v>29</v>
      </c>
      <c r="E10816">
        <v>1000000101</v>
      </c>
      <c r="F10816" t="s">
        <v>39</v>
      </c>
      <c r="G10816" s="5" t="s">
        <v>13</v>
      </c>
      <c r="H10816">
        <v>10000131</v>
      </c>
      <c r="I10816" s="3" t="s">
        <v>38</v>
      </c>
      <c r="J10816" s="2">
        <v>0.7</v>
      </c>
    </row>
    <row r="10817" spans="1:10" x14ac:dyDescent="0.2">
      <c r="A10817" t="s">
        <v>91</v>
      </c>
      <c r="B10817" s="1">
        <v>43286</v>
      </c>
      <c r="C10817" s="1" t="s">
        <v>22</v>
      </c>
      <c r="D10817" s="1" t="s">
        <v>29</v>
      </c>
      <c r="E10817">
        <v>1000000101</v>
      </c>
      <c r="F10817" t="s">
        <v>39</v>
      </c>
      <c r="G10817" s="5" t="s">
        <v>13</v>
      </c>
      <c r="H10817">
        <v>10000136</v>
      </c>
      <c r="I10817" s="3" t="s">
        <v>40</v>
      </c>
      <c r="J10817" s="2">
        <v>0.71400000000000008</v>
      </c>
    </row>
    <row r="10818" spans="1:10" x14ac:dyDescent="0.2">
      <c r="A10818" t="s">
        <v>91</v>
      </c>
      <c r="B10818" s="1">
        <v>43286</v>
      </c>
      <c r="C10818" s="1" t="s">
        <v>22</v>
      </c>
      <c r="D10818" s="1" t="s">
        <v>33</v>
      </c>
      <c r="E10818">
        <v>1000000031</v>
      </c>
      <c r="F10818" t="s">
        <v>32</v>
      </c>
      <c r="G10818" s="5" t="s">
        <v>13</v>
      </c>
      <c r="H10818">
        <v>20000099</v>
      </c>
      <c r="I10818" s="3" t="s">
        <v>20</v>
      </c>
      <c r="J10818" s="2">
        <v>0.74284559999999999</v>
      </c>
    </row>
    <row r="10819" spans="1:10" x14ac:dyDescent="0.2">
      <c r="A10819" t="s">
        <v>91</v>
      </c>
      <c r="B10819" s="1">
        <v>43286</v>
      </c>
      <c r="C10819" s="1" t="s">
        <v>22</v>
      </c>
      <c r="D10819" s="1" t="s">
        <v>46</v>
      </c>
      <c r="E10819">
        <v>1000001133</v>
      </c>
      <c r="F10819" t="s">
        <v>45</v>
      </c>
      <c r="G10819" s="5" t="s">
        <v>13</v>
      </c>
      <c r="H10819">
        <v>10000182</v>
      </c>
      <c r="I10819" s="3" t="s">
        <v>31</v>
      </c>
      <c r="J10819" s="2">
        <v>0.78831369348480007</v>
      </c>
    </row>
    <row r="10820" spans="1:10" x14ac:dyDescent="0.2">
      <c r="A10820" t="s">
        <v>91</v>
      </c>
      <c r="B10820" s="1">
        <v>43286</v>
      </c>
      <c r="C10820" s="1" t="s">
        <v>22</v>
      </c>
      <c r="D10820" s="1" t="s">
        <v>29</v>
      </c>
      <c r="E10820">
        <v>1000000101</v>
      </c>
      <c r="F10820" t="s">
        <v>39</v>
      </c>
      <c r="G10820" s="5" t="s">
        <v>13</v>
      </c>
      <c r="H10820">
        <v>10000061</v>
      </c>
      <c r="I10820" s="3" t="s">
        <v>28</v>
      </c>
      <c r="J10820" s="2">
        <v>0.80407996735449616</v>
      </c>
    </row>
    <row r="10821" spans="1:10" x14ac:dyDescent="0.2">
      <c r="A10821" t="s">
        <v>91</v>
      </c>
      <c r="B10821" s="1">
        <v>43286</v>
      </c>
      <c r="C10821" s="1" t="s">
        <v>22</v>
      </c>
      <c r="D10821" s="1" t="s">
        <v>29</v>
      </c>
      <c r="E10821">
        <v>1000000101</v>
      </c>
      <c r="F10821" t="s">
        <v>39</v>
      </c>
      <c r="G10821" s="5" t="s">
        <v>13</v>
      </c>
      <c r="H10821">
        <v>10000182</v>
      </c>
      <c r="I10821" s="3" t="s">
        <v>31</v>
      </c>
      <c r="J10821" s="2">
        <v>0.82016156670158613</v>
      </c>
    </row>
    <row r="10822" spans="1:10" x14ac:dyDescent="0.2">
      <c r="A10822" t="s">
        <v>91</v>
      </c>
      <c r="B10822" s="1">
        <v>43286</v>
      </c>
      <c r="C10822" s="1" t="s">
        <v>22</v>
      </c>
      <c r="D10822" s="1" t="s">
        <v>35</v>
      </c>
      <c r="E10822">
        <v>1000000047</v>
      </c>
      <c r="F10822" t="s">
        <v>34</v>
      </c>
      <c r="G10822" s="5" t="s">
        <v>13</v>
      </c>
      <c r="H10822">
        <v>10000078</v>
      </c>
      <c r="I10822" s="3" t="s">
        <v>30</v>
      </c>
      <c r="J10822" s="2">
        <v>0.83656479803561778</v>
      </c>
    </row>
    <row r="10823" spans="1:10" x14ac:dyDescent="0.2">
      <c r="A10823" t="s">
        <v>91</v>
      </c>
      <c r="B10823" s="1">
        <v>43286</v>
      </c>
      <c r="C10823" s="1" t="s">
        <v>22</v>
      </c>
      <c r="D10823" s="1" t="s">
        <v>35</v>
      </c>
      <c r="E10823">
        <v>1000000047</v>
      </c>
      <c r="F10823" t="s">
        <v>34</v>
      </c>
      <c r="G10823" s="5" t="s">
        <v>13</v>
      </c>
      <c r="H10823">
        <v>10000131</v>
      </c>
      <c r="I10823" s="3" t="s">
        <v>38</v>
      </c>
      <c r="J10823" s="2">
        <v>0.85329609399633011</v>
      </c>
    </row>
    <row r="10824" spans="1:10" x14ac:dyDescent="0.2">
      <c r="A10824" t="s">
        <v>91</v>
      </c>
      <c r="B10824" s="1">
        <v>43286</v>
      </c>
      <c r="C10824" s="1" t="s">
        <v>22</v>
      </c>
      <c r="D10824" s="1" t="s">
        <v>46</v>
      </c>
      <c r="E10824">
        <v>1000001133</v>
      </c>
      <c r="F10824" t="s">
        <v>45</v>
      </c>
      <c r="G10824" s="5" t="s">
        <v>13</v>
      </c>
      <c r="H10824">
        <v>10000111</v>
      </c>
      <c r="I10824" s="3" t="s">
        <v>37</v>
      </c>
      <c r="J10824" s="2">
        <v>0.92363513414401055</v>
      </c>
    </row>
    <row r="10825" spans="1:10" x14ac:dyDescent="0.2">
      <c r="A10825" t="s">
        <v>91</v>
      </c>
      <c r="B10825" s="1">
        <v>43286</v>
      </c>
      <c r="C10825" s="1" t="s">
        <v>22</v>
      </c>
      <c r="D10825" s="1" t="s">
        <v>49</v>
      </c>
      <c r="E10825">
        <v>1000000018</v>
      </c>
      <c r="F10825" t="s">
        <v>48</v>
      </c>
      <c r="G10825" s="5" t="s">
        <v>13</v>
      </c>
      <c r="H10825">
        <v>10000131</v>
      </c>
      <c r="I10825" s="3" t="s">
        <v>38</v>
      </c>
      <c r="J10825" s="2">
        <v>0.85410783682689073</v>
      </c>
    </row>
    <row r="10826" spans="1:10" x14ac:dyDescent="0.2">
      <c r="A10826" t="s">
        <v>91</v>
      </c>
      <c r="B10826" s="1">
        <v>43286</v>
      </c>
      <c r="C10826" s="1" t="s">
        <v>22</v>
      </c>
      <c r="D10826" s="1" t="s">
        <v>29</v>
      </c>
      <c r="E10826">
        <v>1000000101</v>
      </c>
      <c r="F10826" t="s">
        <v>39</v>
      </c>
      <c r="G10826" s="5" t="s">
        <v>13</v>
      </c>
      <c r="H10826">
        <v>10000078</v>
      </c>
      <c r="I10826" s="3" t="s">
        <v>30</v>
      </c>
      <c r="J10826" s="2">
        <v>0.87118999356342852</v>
      </c>
    </row>
    <row r="10827" spans="1:10" x14ac:dyDescent="0.2">
      <c r="A10827" t="s">
        <v>91</v>
      </c>
      <c r="B10827" s="1">
        <v>43286</v>
      </c>
      <c r="C10827" s="1" t="s">
        <v>22</v>
      </c>
      <c r="D10827" s="1" t="s">
        <v>29</v>
      </c>
      <c r="E10827">
        <v>1000000101</v>
      </c>
      <c r="F10827" t="s">
        <v>39</v>
      </c>
      <c r="G10827" s="5" t="s">
        <v>13</v>
      </c>
      <c r="H10827">
        <v>20000099</v>
      </c>
      <c r="I10827" s="3" t="s">
        <v>20</v>
      </c>
      <c r="J10827" s="2">
        <v>0.88861379343469704</v>
      </c>
    </row>
    <row r="10828" spans="1:10" x14ac:dyDescent="0.2">
      <c r="A10828" t="s">
        <v>91</v>
      </c>
      <c r="B10828" s="1">
        <v>43286</v>
      </c>
      <c r="C10828" s="1" t="s">
        <v>22</v>
      </c>
      <c r="D10828" s="1" t="s">
        <v>35</v>
      </c>
      <c r="E10828">
        <v>1000000047</v>
      </c>
      <c r="F10828" t="s">
        <v>34</v>
      </c>
      <c r="G10828" s="5" t="s">
        <v>13</v>
      </c>
      <c r="H10828">
        <v>10000061</v>
      </c>
      <c r="I10828" s="3" t="s">
        <v>28</v>
      </c>
      <c r="J10828" s="2">
        <v>0.90638606930339105</v>
      </c>
    </row>
    <row r="10829" spans="1:10" x14ac:dyDescent="0.2">
      <c r="A10829" t="s">
        <v>91</v>
      </c>
      <c r="B10829" s="1">
        <v>43286</v>
      </c>
      <c r="C10829" s="1" t="s">
        <v>22</v>
      </c>
      <c r="D10829" s="1" t="s">
        <v>64</v>
      </c>
      <c r="E10829">
        <v>1000002973</v>
      </c>
      <c r="F10829" t="s">
        <v>63</v>
      </c>
      <c r="G10829" s="5" t="s">
        <v>13</v>
      </c>
      <c r="H10829">
        <v>10000078</v>
      </c>
      <c r="I10829" s="3" t="s">
        <v>30</v>
      </c>
      <c r="J10829" s="2">
        <v>1.1048795608418149</v>
      </c>
    </row>
    <row r="10830" spans="1:10" x14ac:dyDescent="0.2">
      <c r="A10830" t="s">
        <v>91</v>
      </c>
      <c r="B10830" s="1">
        <v>43286</v>
      </c>
      <c r="C10830" s="1" t="s">
        <v>22</v>
      </c>
      <c r="D10830" s="1" t="s">
        <v>61</v>
      </c>
      <c r="E10830">
        <v>1000000579</v>
      </c>
      <c r="F10830" t="s">
        <v>60</v>
      </c>
      <c r="G10830" s="5" t="s">
        <v>13</v>
      </c>
      <c r="H10830">
        <v>10000182</v>
      </c>
      <c r="I10830" s="3" t="s">
        <v>31</v>
      </c>
      <c r="J10830" s="2">
        <v>1.2198763129734944</v>
      </c>
    </row>
    <row r="10831" spans="1:10" x14ac:dyDescent="0.2">
      <c r="A10831" t="s">
        <v>91</v>
      </c>
      <c r="B10831" s="1">
        <v>43286</v>
      </c>
      <c r="C10831" s="1" t="s">
        <v>22</v>
      </c>
      <c r="D10831" s="1" t="s">
        <v>29</v>
      </c>
      <c r="E10831">
        <v>1000000028</v>
      </c>
      <c r="F10831" t="s">
        <v>27</v>
      </c>
      <c r="G10831" s="5" t="s">
        <v>13</v>
      </c>
      <c r="H10831">
        <v>10000111</v>
      </c>
      <c r="I10831" s="3" t="s">
        <v>37</v>
      </c>
      <c r="J10831" s="2">
        <v>1.2691593160176238</v>
      </c>
    </row>
    <row r="10832" spans="1:10" x14ac:dyDescent="0.2">
      <c r="A10832" t="s">
        <v>91</v>
      </c>
      <c r="B10832" s="1">
        <v>43286</v>
      </c>
      <c r="C10832" s="1" t="s">
        <v>22</v>
      </c>
      <c r="D10832" s="1" t="s">
        <v>29</v>
      </c>
      <c r="E10832">
        <v>1000000054</v>
      </c>
      <c r="F10832" t="s">
        <v>36</v>
      </c>
      <c r="G10832" s="5" t="s">
        <v>13</v>
      </c>
      <c r="H10832">
        <v>10000136</v>
      </c>
      <c r="I10832" s="3" t="s">
        <v>40</v>
      </c>
      <c r="J10832" s="2">
        <v>1.2945425023379762</v>
      </c>
    </row>
    <row r="10833" spans="1:10" x14ac:dyDescent="0.2">
      <c r="A10833" t="s">
        <v>91</v>
      </c>
      <c r="B10833" s="1">
        <v>43286</v>
      </c>
      <c r="C10833" s="1" t="s">
        <v>22</v>
      </c>
      <c r="D10833" s="1" t="s">
        <v>33</v>
      </c>
      <c r="E10833">
        <v>1000000031</v>
      </c>
      <c r="F10833" t="s">
        <v>32</v>
      </c>
      <c r="G10833" s="5" t="s">
        <v>13</v>
      </c>
      <c r="H10833">
        <v>10000061</v>
      </c>
      <c r="I10833" s="3" t="s">
        <v>28</v>
      </c>
      <c r="J10833" s="2">
        <v>0.97443335238473561</v>
      </c>
    </row>
    <row r="10834" spans="1:10" x14ac:dyDescent="0.2">
      <c r="A10834" t="s">
        <v>91</v>
      </c>
      <c r="B10834" s="1">
        <v>43286</v>
      </c>
      <c r="C10834" s="1" t="s">
        <v>22</v>
      </c>
      <c r="D10834" s="1" t="s">
        <v>61</v>
      </c>
      <c r="E10834">
        <v>1000000579</v>
      </c>
      <c r="F10834" t="s">
        <v>60</v>
      </c>
      <c r="G10834" s="5" t="s">
        <v>13</v>
      </c>
      <c r="H10834">
        <v>10000078</v>
      </c>
      <c r="I10834" s="3" t="s">
        <v>30</v>
      </c>
      <c r="J10834" s="2">
        <v>1.013800459821079</v>
      </c>
    </row>
    <row r="10835" spans="1:10" x14ac:dyDescent="0.2">
      <c r="A10835" t="s">
        <v>91</v>
      </c>
      <c r="B10835" s="1">
        <v>43286</v>
      </c>
      <c r="C10835" s="1" t="s">
        <v>22</v>
      </c>
      <c r="D10835" s="1" t="s">
        <v>49</v>
      </c>
      <c r="E10835">
        <v>1000000018</v>
      </c>
      <c r="F10835" t="s">
        <v>48</v>
      </c>
      <c r="G10835" s="5" t="s">
        <v>13</v>
      </c>
      <c r="H10835">
        <v>10000078</v>
      </c>
      <c r="I10835" s="3" t="s">
        <v>30</v>
      </c>
      <c r="J10835" s="2">
        <v>1.0758531583658075</v>
      </c>
    </row>
    <row r="10836" spans="1:10" x14ac:dyDescent="0.2">
      <c r="A10836" t="s">
        <v>91</v>
      </c>
      <c r="B10836" s="1">
        <v>43286</v>
      </c>
      <c r="C10836" s="1" t="s">
        <v>22</v>
      </c>
      <c r="D10836" s="1" t="s">
        <v>69</v>
      </c>
      <c r="E10836">
        <v>1000000129</v>
      </c>
      <c r="F10836" t="s">
        <v>70</v>
      </c>
      <c r="G10836" s="5" t="s">
        <v>13</v>
      </c>
      <c r="H10836">
        <v>10000078</v>
      </c>
      <c r="I10836" s="3" t="s">
        <v>30</v>
      </c>
      <c r="J10836" s="2">
        <v>1.0973702215331238</v>
      </c>
    </row>
    <row r="10837" spans="1:10" x14ac:dyDescent="0.2">
      <c r="A10837" t="s">
        <v>91</v>
      </c>
      <c r="B10837" s="1">
        <v>43286</v>
      </c>
      <c r="C10837" s="1" t="s">
        <v>22</v>
      </c>
      <c r="D10837" s="1" t="s">
        <v>69</v>
      </c>
      <c r="E10837">
        <v>1000000129</v>
      </c>
      <c r="F10837" t="s">
        <v>70</v>
      </c>
      <c r="G10837" s="5" t="s">
        <v>13</v>
      </c>
      <c r="H10837">
        <v>10000131</v>
      </c>
      <c r="I10837" s="3" t="s">
        <v>38</v>
      </c>
      <c r="J10837" s="2">
        <v>1.1193176259637863</v>
      </c>
    </row>
    <row r="10838" spans="1:10" x14ac:dyDescent="0.2">
      <c r="A10838" t="s">
        <v>91</v>
      </c>
      <c r="B10838" s="1">
        <v>43286</v>
      </c>
      <c r="C10838" s="1" t="s">
        <v>22</v>
      </c>
      <c r="D10838" s="1" t="s">
        <v>29</v>
      </c>
      <c r="E10838">
        <v>1000000101</v>
      </c>
      <c r="F10838" t="s">
        <v>39</v>
      </c>
      <c r="G10838" s="5" t="s">
        <v>13</v>
      </c>
      <c r="H10838">
        <v>10000111</v>
      </c>
      <c r="I10838" s="3" t="s">
        <v>37</v>
      </c>
      <c r="J10838" s="2">
        <v>1.141703978483062</v>
      </c>
    </row>
    <row r="10839" spans="1:10" x14ac:dyDescent="0.2">
      <c r="A10839" t="s">
        <v>91</v>
      </c>
      <c r="B10839" s="1">
        <v>43286</v>
      </c>
      <c r="C10839" s="1" t="s">
        <v>22</v>
      </c>
      <c r="D10839" s="1" t="s">
        <v>61</v>
      </c>
      <c r="E10839">
        <v>1000000579</v>
      </c>
      <c r="F10839" t="s">
        <v>60</v>
      </c>
      <c r="G10839" s="5" t="s">
        <v>13</v>
      </c>
      <c r="H10839">
        <v>20000099</v>
      </c>
      <c r="I10839" s="3" t="s">
        <v>20</v>
      </c>
      <c r="J10839" s="2">
        <v>1.1645380580527234</v>
      </c>
    </row>
    <row r="10840" spans="1:10" x14ac:dyDescent="0.2">
      <c r="A10840" t="s">
        <v>91</v>
      </c>
      <c r="B10840" s="1">
        <v>43286</v>
      </c>
      <c r="C10840" s="1" t="s">
        <v>22</v>
      </c>
      <c r="D10840" s="1" t="s">
        <v>49</v>
      </c>
      <c r="E10840">
        <v>1000000020</v>
      </c>
      <c r="F10840" t="s">
        <v>73</v>
      </c>
      <c r="G10840" s="5" t="s">
        <v>13</v>
      </c>
      <c r="H10840">
        <v>20000099</v>
      </c>
      <c r="I10840" s="3" t="s">
        <v>20</v>
      </c>
      <c r="J10840" s="2">
        <v>1.2115853955980533</v>
      </c>
    </row>
    <row r="10841" spans="1:10" x14ac:dyDescent="0.2">
      <c r="A10841" t="s">
        <v>91</v>
      </c>
      <c r="B10841" s="1">
        <v>43286</v>
      </c>
      <c r="C10841" s="1" t="s">
        <v>22</v>
      </c>
      <c r="D10841" s="1" t="s">
        <v>46</v>
      </c>
      <c r="E10841">
        <v>1000001133</v>
      </c>
      <c r="F10841" t="s">
        <v>45</v>
      </c>
      <c r="G10841" s="5" t="s">
        <v>13</v>
      </c>
      <c r="H10841">
        <v>10000061</v>
      </c>
      <c r="I10841" s="3" t="s">
        <v>28</v>
      </c>
      <c r="J10841" s="2">
        <v>0.86</v>
      </c>
    </row>
    <row r="10842" spans="1:10" x14ac:dyDescent="0.2">
      <c r="A10842" t="s">
        <v>91</v>
      </c>
      <c r="B10842" s="1">
        <v>43286</v>
      </c>
      <c r="C10842" s="1" t="s">
        <v>22</v>
      </c>
      <c r="D10842" s="1" t="s">
        <v>49</v>
      </c>
      <c r="E10842">
        <v>1000000020</v>
      </c>
      <c r="F10842" t="s">
        <v>73</v>
      </c>
      <c r="G10842" s="5" t="s">
        <v>13</v>
      </c>
      <c r="H10842">
        <v>10000078</v>
      </c>
      <c r="I10842" s="3" t="s">
        <v>30</v>
      </c>
      <c r="J10842" s="2">
        <v>0.93089165760000014</v>
      </c>
    </row>
    <row r="10843" spans="1:10" x14ac:dyDescent="0.2">
      <c r="A10843" t="s">
        <v>91</v>
      </c>
      <c r="B10843" s="1">
        <v>43286</v>
      </c>
      <c r="C10843" s="1" t="s">
        <v>22</v>
      </c>
      <c r="D10843" s="1" t="s">
        <v>49</v>
      </c>
      <c r="E10843">
        <v>1000000020</v>
      </c>
      <c r="F10843" t="s">
        <v>73</v>
      </c>
      <c r="G10843" s="5" t="s">
        <v>13</v>
      </c>
      <c r="H10843">
        <v>10000136</v>
      </c>
      <c r="I10843" s="3" t="s">
        <v>40</v>
      </c>
      <c r="J10843" s="2">
        <v>0.96849968056704017</v>
      </c>
    </row>
    <row r="10844" spans="1:10" x14ac:dyDescent="0.2">
      <c r="A10844" t="s">
        <v>91</v>
      </c>
      <c r="B10844" s="1">
        <v>43286</v>
      </c>
      <c r="C10844" s="1" t="s">
        <v>22</v>
      </c>
      <c r="D10844" s="1" t="s">
        <v>61</v>
      </c>
      <c r="E10844">
        <v>1000000579</v>
      </c>
      <c r="F10844" t="s">
        <v>60</v>
      </c>
      <c r="G10844" s="5" t="s">
        <v>13</v>
      </c>
      <c r="H10844">
        <v>10000061</v>
      </c>
      <c r="I10844" s="3" t="s">
        <v>28</v>
      </c>
      <c r="J10844" s="2">
        <v>1.0076270676619488</v>
      </c>
    </row>
    <row r="10845" spans="1:10" x14ac:dyDescent="0.2">
      <c r="A10845" t="s">
        <v>91</v>
      </c>
      <c r="B10845" s="1">
        <v>43286</v>
      </c>
      <c r="C10845" s="1" t="s">
        <v>22</v>
      </c>
      <c r="D10845" s="1" t="s">
        <v>49</v>
      </c>
      <c r="E10845">
        <v>1000000018</v>
      </c>
      <c r="F10845" t="s">
        <v>48</v>
      </c>
      <c r="G10845" s="5" t="s">
        <v>13</v>
      </c>
      <c r="H10845">
        <v>20000099</v>
      </c>
      <c r="I10845" s="3" t="s">
        <v>20</v>
      </c>
      <c r="J10845" s="2">
        <v>1.0483352011954914</v>
      </c>
    </row>
    <row r="10846" spans="1:10" x14ac:dyDescent="0.2">
      <c r="A10846" t="s">
        <v>91</v>
      </c>
      <c r="B10846" s="1">
        <v>43286</v>
      </c>
      <c r="C10846" s="1" t="s">
        <v>22</v>
      </c>
      <c r="D10846" s="1" t="s">
        <v>29</v>
      </c>
      <c r="E10846">
        <v>1000000028</v>
      </c>
      <c r="F10846" t="s">
        <v>27</v>
      </c>
      <c r="G10846" s="5" t="s">
        <v>13</v>
      </c>
      <c r="H10846">
        <v>10000131</v>
      </c>
      <c r="I10846" s="3" t="s">
        <v>38</v>
      </c>
      <c r="J10846" s="2">
        <v>1.0693019052194013</v>
      </c>
    </row>
    <row r="10847" spans="1:10" x14ac:dyDescent="0.2">
      <c r="A10847" t="s">
        <v>91</v>
      </c>
      <c r="B10847" s="1">
        <v>43286</v>
      </c>
      <c r="C10847" s="1" t="s">
        <v>22</v>
      </c>
      <c r="D10847" s="1" t="s">
        <v>69</v>
      </c>
      <c r="E10847">
        <v>1000000129</v>
      </c>
      <c r="F10847" t="s">
        <v>70</v>
      </c>
      <c r="G10847" s="5" t="s">
        <v>13</v>
      </c>
      <c r="H10847">
        <v>10000136</v>
      </c>
      <c r="I10847" s="3" t="s">
        <v>40</v>
      </c>
      <c r="J10847" s="2">
        <v>1.1125017021902652</v>
      </c>
    </row>
    <row r="10848" spans="1:10" x14ac:dyDescent="0.2">
      <c r="A10848" t="s">
        <v>91</v>
      </c>
      <c r="B10848" s="1">
        <v>43286</v>
      </c>
      <c r="C10848" s="1" t="s">
        <v>22</v>
      </c>
      <c r="D10848" s="1" t="s">
        <v>49</v>
      </c>
      <c r="E10848">
        <v>1000000020</v>
      </c>
      <c r="F10848" t="s">
        <v>73</v>
      </c>
      <c r="G10848" s="5" t="s">
        <v>13</v>
      </c>
      <c r="H10848">
        <v>10000131</v>
      </c>
      <c r="I10848" s="3" t="s">
        <v>38</v>
      </c>
      <c r="J10848" s="2">
        <v>1.1574467709587519</v>
      </c>
    </row>
    <row r="10849" spans="1:10" x14ac:dyDescent="0.2">
      <c r="A10849" t="s">
        <v>91</v>
      </c>
      <c r="B10849" s="1">
        <v>43286</v>
      </c>
      <c r="C10849" s="1" t="s">
        <v>22</v>
      </c>
      <c r="D10849" s="1" t="s">
        <v>29</v>
      </c>
      <c r="E10849">
        <v>1000000054</v>
      </c>
      <c r="F10849" t="s">
        <v>36</v>
      </c>
      <c r="G10849" s="5" t="s">
        <v>13</v>
      </c>
      <c r="H10849">
        <v>10000078</v>
      </c>
      <c r="I10849" s="3" t="s">
        <v>30</v>
      </c>
      <c r="J10849" s="2">
        <v>1.1805957063779269</v>
      </c>
    </row>
    <row r="10850" spans="1:10" x14ac:dyDescent="0.2">
      <c r="A10850" t="s">
        <v>91</v>
      </c>
      <c r="B10850" s="1">
        <v>43286</v>
      </c>
      <c r="C10850" s="1" t="s">
        <v>22</v>
      </c>
      <c r="D10850" s="1" t="s">
        <v>49</v>
      </c>
      <c r="E10850">
        <v>1000000018</v>
      </c>
      <c r="F10850" t="s">
        <v>48</v>
      </c>
      <c r="G10850" s="5" t="s">
        <v>13</v>
      </c>
      <c r="H10850">
        <v>10000211</v>
      </c>
      <c r="I10850" s="3" t="s">
        <v>11</v>
      </c>
      <c r="J10850" s="2">
        <v>1.2282917729155951</v>
      </c>
    </row>
    <row r="10851" spans="1:10" x14ac:dyDescent="0.2">
      <c r="A10851" t="s">
        <v>91</v>
      </c>
      <c r="B10851" s="1">
        <v>43286</v>
      </c>
      <c r="C10851" s="1" t="s">
        <v>22</v>
      </c>
      <c r="D10851" s="1" t="s">
        <v>69</v>
      </c>
      <c r="E10851">
        <v>1000000129</v>
      </c>
      <c r="F10851" t="s">
        <v>70</v>
      </c>
      <c r="G10851" s="5" t="s">
        <v>13</v>
      </c>
      <c r="H10851">
        <v>20000099</v>
      </c>
      <c r="I10851" s="3" t="s">
        <v>20</v>
      </c>
      <c r="J10851" s="2">
        <v>1.2528576083739071</v>
      </c>
    </row>
    <row r="10852" spans="1:10" x14ac:dyDescent="0.2">
      <c r="A10852" t="s">
        <v>91</v>
      </c>
      <c r="B10852" s="1">
        <v>43286</v>
      </c>
      <c r="C10852" s="1" t="s">
        <v>22</v>
      </c>
      <c r="D10852" s="1" t="s">
        <v>46</v>
      </c>
      <c r="E10852">
        <v>1000001133</v>
      </c>
      <c r="F10852" t="s">
        <v>45</v>
      </c>
      <c r="G10852" s="5" t="s">
        <v>13</v>
      </c>
      <c r="H10852">
        <v>20000099</v>
      </c>
      <c r="I10852" s="3" t="s">
        <v>20</v>
      </c>
      <c r="J10852" s="2">
        <v>1.2779147605413852</v>
      </c>
    </row>
    <row r="10853" spans="1:10" x14ac:dyDescent="0.2">
      <c r="A10853" t="s">
        <v>91</v>
      </c>
      <c r="B10853" s="1">
        <v>43286</v>
      </c>
      <c r="C10853" s="1" t="s">
        <v>22</v>
      </c>
      <c r="D10853" s="1" t="s">
        <v>33</v>
      </c>
      <c r="E10853">
        <v>1000000031</v>
      </c>
      <c r="F10853" t="s">
        <v>32</v>
      </c>
      <c r="G10853" s="5" t="s">
        <v>13</v>
      </c>
      <c r="H10853">
        <v>10000136</v>
      </c>
      <c r="I10853" s="3" t="s">
        <v>40</v>
      </c>
      <c r="J10853" s="2">
        <v>1.3295425168672572</v>
      </c>
    </row>
    <row r="10854" spans="1:10" x14ac:dyDescent="0.2">
      <c r="A10854" t="s">
        <v>91</v>
      </c>
      <c r="B10854" s="1">
        <v>43286</v>
      </c>
      <c r="C10854" s="1" t="s">
        <v>22</v>
      </c>
      <c r="D10854" s="1" t="s">
        <v>35</v>
      </c>
      <c r="E10854">
        <v>1000000047</v>
      </c>
      <c r="F10854" t="s">
        <v>34</v>
      </c>
      <c r="G10854" s="5" t="s">
        <v>13</v>
      </c>
      <c r="H10854">
        <v>20000099</v>
      </c>
      <c r="I10854" s="3" t="s">
        <v>20</v>
      </c>
      <c r="J10854" s="2">
        <v>1.3832560345486946</v>
      </c>
    </row>
    <row r="10855" spans="1:10" x14ac:dyDescent="0.2">
      <c r="A10855" t="s">
        <v>91</v>
      </c>
      <c r="B10855" s="1">
        <v>43286</v>
      </c>
      <c r="C10855" s="1" t="s">
        <v>22</v>
      </c>
      <c r="D10855" s="1" t="s">
        <v>25</v>
      </c>
      <c r="E10855">
        <v>1000003183</v>
      </c>
      <c r="F10855" t="s">
        <v>23</v>
      </c>
      <c r="G10855" s="5" t="s">
        <v>13</v>
      </c>
      <c r="H10855">
        <v>10000111</v>
      </c>
      <c r="I10855" s="3" t="s">
        <v>37</v>
      </c>
      <c r="J10855" s="2">
        <v>1.6207049092069719</v>
      </c>
    </row>
    <row r="10856" spans="1:10" x14ac:dyDescent="0.2">
      <c r="A10856" t="s">
        <v>91</v>
      </c>
      <c r="B10856" s="1">
        <v>43286</v>
      </c>
      <c r="C10856" s="1" t="s">
        <v>22</v>
      </c>
      <c r="D10856" s="1" t="s">
        <v>61</v>
      </c>
      <c r="E10856">
        <v>1000000579</v>
      </c>
      <c r="F10856" t="s">
        <v>60</v>
      </c>
      <c r="G10856" s="5" t="s">
        <v>13</v>
      </c>
      <c r="H10856">
        <v>10000064</v>
      </c>
      <c r="I10856" s="3" t="s">
        <v>53</v>
      </c>
      <c r="J10856" s="2">
        <v>1.6531190073911113</v>
      </c>
    </row>
    <row r="10857" spans="1:10" x14ac:dyDescent="0.2">
      <c r="A10857" t="s">
        <v>91</v>
      </c>
      <c r="B10857" s="1">
        <v>43286</v>
      </c>
      <c r="C10857" s="1" t="s">
        <v>22</v>
      </c>
      <c r="D10857" s="1" t="s">
        <v>29</v>
      </c>
      <c r="E10857">
        <v>1000000028</v>
      </c>
      <c r="F10857" t="s">
        <v>27</v>
      </c>
      <c r="G10857" s="5" t="s">
        <v>13</v>
      </c>
      <c r="H10857">
        <v>10000136</v>
      </c>
      <c r="I10857" s="3" t="s">
        <v>40</v>
      </c>
      <c r="J10857" s="2">
        <v>0.82618138753893322</v>
      </c>
    </row>
    <row r="10858" spans="1:10" x14ac:dyDescent="0.2">
      <c r="A10858" t="s">
        <v>91</v>
      </c>
      <c r="B10858" s="1">
        <v>43286</v>
      </c>
      <c r="C10858" s="1" t="s">
        <v>22</v>
      </c>
      <c r="D10858" s="1" t="s">
        <v>35</v>
      </c>
      <c r="E10858">
        <v>1000000047</v>
      </c>
      <c r="F10858" t="s">
        <v>34</v>
      </c>
      <c r="G10858" s="5" t="s">
        <v>13</v>
      </c>
      <c r="H10858">
        <v>10000211</v>
      </c>
      <c r="I10858" s="3" t="s">
        <v>11</v>
      </c>
      <c r="J10858" s="2">
        <v>0.87675029790741621</v>
      </c>
    </row>
    <row r="10859" spans="1:10" x14ac:dyDescent="0.2">
      <c r="A10859" t="s">
        <v>91</v>
      </c>
      <c r="B10859" s="1">
        <v>43286</v>
      </c>
      <c r="C10859" s="1" t="s">
        <v>22</v>
      </c>
      <c r="D10859" s="1" t="s">
        <v>25</v>
      </c>
      <c r="E10859">
        <v>1000003183</v>
      </c>
      <c r="F10859" t="s">
        <v>23</v>
      </c>
      <c r="G10859" s="5" t="s">
        <v>13</v>
      </c>
      <c r="H10859">
        <v>10000136</v>
      </c>
      <c r="I10859" s="3" t="s">
        <v>40</v>
      </c>
      <c r="J10859" s="2">
        <v>1.04779776556655</v>
      </c>
    </row>
    <row r="10860" spans="1:10" x14ac:dyDescent="0.2">
      <c r="A10860" t="s">
        <v>91</v>
      </c>
      <c r="B10860" s="1">
        <v>43286</v>
      </c>
      <c r="C10860" s="1" t="s">
        <v>22</v>
      </c>
      <c r="D10860" s="1" t="s">
        <v>29</v>
      </c>
      <c r="E10860">
        <v>1000000101</v>
      </c>
      <c r="F10860" t="s">
        <v>39</v>
      </c>
      <c r="G10860" s="5" t="s">
        <v>13</v>
      </c>
      <c r="H10860">
        <v>20000018</v>
      </c>
      <c r="I10860" s="3" t="s">
        <v>81</v>
      </c>
      <c r="J10860" s="2">
        <v>0.41399999999999998</v>
      </c>
    </row>
    <row r="10861" spans="1:10" x14ac:dyDescent="0.2">
      <c r="A10861" t="s">
        <v>91</v>
      </c>
      <c r="B10861" s="1">
        <v>43286</v>
      </c>
      <c r="C10861" s="1" t="s">
        <v>22</v>
      </c>
      <c r="D10861" s="1" t="s">
        <v>64</v>
      </c>
      <c r="E10861">
        <v>1000002973</v>
      </c>
      <c r="F10861" t="s">
        <v>63</v>
      </c>
      <c r="G10861" s="5" t="s">
        <v>13</v>
      </c>
      <c r="H10861">
        <v>10000136</v>
      </c>
      <c r="I10861" s="3" t="s">
        <v>40</v>
      </c>
      <c r="J10861" s="2">
        <v>0.44812691424000001</v>
      </c>
    </row>
    <row r="10862" spans="1:10" x14ac:dyDescent="0.2">
      <c r="A10862" t="s">
        <v>91</v>
      </c>
      <c r="B10862" s="1">
        <v>43286</v>
      </c>
      <c r="C10862" s="1" t="s">
        <v>22</v>
      </c>
      <c r="D10862" s="1" t="s">
        <v>21</v>
      </c>
      <c r="E10862">
        <v>1000002872</v>
      </c>
      <c r="F10862" t="s">
        <v>19</v>
      </c>
      <c r="G10862" s="5" t="s">
        <v>13</v>
      </c>
      <c r="H10862">
        <v>10000136</v>
      </c>
      <c r="I10862" s="3" t="s">
        <v>40</v>
      </c>
      <c r="J10862" s="2">
        <v>0.56833328190751342</v>
      </c>
    </row>
    <row r="10863" spans="1:10" x14ac:dyDescent="0.2">
      <c r="A10863" t="s">
        <v>91</v>
      </c>
      <c r="B10863" s="1">
        <v>43286</v>
      </c>
      <c r="C10863" s="1" t="s">
        <v>22</v>
      </c>
      <c r="D10863" s="1" t="s">
        <v>29</v>
      </c>
      <c r="E10863">
        <v>1000000054</v>
      </c>
      <c r="F10863" t="s">
        <v>36</v>
      </c>
      <c r="G10863" s="5" t="s">
        <v>13</v>
      </c>
      <c r="H10863">
        <v>20000018</v>
      </c>
      <c r="I10863" s="3" t="s">
        <v>81</v>
      </c>
      <c r="J10863" s="2">
        <v>0.21188267791978077</v>
      </c>
    </row>
    <row r="10864" spans="1:10" x14ac:dyDescent="0.2">
      <c r="A10864" t="s">
        <v>91</v>
      </c>
      <c r="B10864" s="1">
        <v>43286</v>
      </c>
      <c r="C10864" s="1" t="s">
        <v>22</v>
      </c>
      <c r="D10864" s="1" t="s">
        <v>61</v>
      </c>
      <c r="E10864">
        <v>1000000579</v>
      </c>
      <c r="F10864" t="s">
        <v>60</v>
      </c>
      <c r="G10864" s="5" t="s">
        <v>13</v>
      </c>
      <c r="H10864">
        <v>20000018</v>
      </c>
      <c r="I10864" s="3" t="s">
        <v>81</v>
      </c>
      <c r="J10864" s="2">
        <v>0.22934862472729262</v>
      </c>
    </row>
    <row r="10865" spans="1:10" x14ac:dyDescent="0.2">
      <c r="A10865" t="s">
        <v>91</v>
      </c>
      <c r="B10865" s="1">
        <v>43286</v>
      </c>
      <c r="C10865" s="1" t="s">
        <v>22</v>
      </c>
      <c r="D10865" s="1" t="s">
        <v>61</v>
      </c>
      <c r="E10865">
        <v>1000000579</v>
      </c>
      <c r="F10865" t="s">
        <v>60</v>
      </c>
      <c r="G10865" s="5" t="s">
        <v>13</v>
      </c>
      <c r="H10865">
        <v>10000111</v>
      </c>
      <c r="I10865" s="3" t="s">
        <v>37</v>
      </c>
      <c r="J10865" s="2">
        <v>0.26871846768170055</v>
      </c>
    </row>
    <row r="10866" spans="1:10" x14ac:dyDescent="0.2">
      <c r="A10866" t="s">
        <v>91</v>
      </c>
      <c r="B10866" s="1">
        <v>43286</v>
      </c>
      <c r="C10866" s="1" t="s">
        <v>22</v>
      </c>
      <c r="D10866" s="1" t="s">
        <v>46</v>
      </c>
      <c r="E10866">
        <v>1000001133</v>
      </c>
      <c r="F10866" t="s">
        <v>45</v>
      </c>
      <c r="G10866" s="5" t="s">
        <v>13</v>
      </c>
      <c r="H10866">
        <v>20000018</v>
      </c>
      <c r="I10866" s="3" t="s">
        <v>81</v>
      </c>
      <c r="J10866" s="2">
        <v>0.29086951140459333</v>
      </c>
    </row>
    <row r="10867" spans="1:10" x14ac:dyDescent="0.2">
      <c r="A10867" t="s">
        <v>91</v>
      </c>
      <c r="B10867" s="1">
        <v>43286</v>
      </c>
      <c r="C10867" s="1" t="s">
        <v>22</v>
      </c>
      <c r="D10867" s="1" t="s">
        <v>49</v>
      </c>
      <c r="E10867">
        <v>1000000018</v>
      </c>
      <c r="F10867" t="s">
        <v>48</v>
      </c>
      <c r="G10867" s="5" t="s">
        <v>13</v>
      </c>
      <c r="H10867">
        <v>20000018</v>
      </c>
      <c r="I10867" s="3" t="s">
        <v>81</v>
      </c>
      <c r="J10867" s="2">
        <v>0.29668690163268524</v>
      </c>
    </row>
    <row r="10868" spans="1:10" x14ac:dyDescent="0.2">
      <c r="A10868" t="s">
        <v>91</v>
      </c>
      <c r="B10868" s="1">
        <v>43286</v>
      </c>
      <c r="C10868" s="1" t="s">
        <v>22</v>
      </c>
      <c r="D10868" s="1" t="s">
        <v>35</v>
      </c>
      <c r="E10868">
        <v>1000000047</v>
      </c>
      <c r="F10868" t="s">
        <v>34</v>
      </c>
      <c r="G10868" s="5" t="s">
        <v>13</v>
      </c>
      <c r="H10868">
        <v>20000018</v>
      </c>
      <c r="I10868" s="3" t="s">
        <v>81</v>
      </c>
      <c r="J10868" s="2">
        <v>0.32756631265353447</v>
      </c>
    </row>
    <row r="10869" spans="1:10" x14ac:dyDescent="0.2">
      <c r="A10869" t="s">
        <v>91</v>
      </c>
      <c r="B10869" s="1">
        <v>43286</v>
      </c>
      <c r="C10869" s="1" t="s">
        <v>22</v>
      </c>
      <c r="D10869" s="1" t="s">
        <v>64</v>
      </c>
      <c r="E10869">
        <v>1000002973</v>
      </c>
      <c r="F10869" t="s">
        <v>63</v>
      </c>
      <c r="G10869" s="5" t="s">
        <v>13</v>
      </c>
      <c r="H10869">
        <v>20000018</v>
      </c>
      <c r="I10869" s="3" t="s">
        <v>81</v>
      </c>
      <c r="J10869" s="2">
        <v>0.1529718487836558</v>
      </c>
    </row>
    <row r="10870" spans="1:10" x14ac:dyDescent="0.2">
      <c r="A10870" t="s">
        <v>91</v>
      </c>
      <c r="B10870" s="1">
        <v>43287</v>
      </c>
      <c r="C10870" s="1" t="s">
        <v>43</v>
      </c>
      <c r="D10870" s="1" t="s">
        <v>42</v>
      </c>
      <c r="E10870">
        <v>1000000931</v>
      </c>
      <c r="F10870" t="s">
        <v>41</v>
      </c>
      <c r="G10870" s="5" t="s">
        <v>13</v>
      </c>
      <c r="H10870">
        <v>10000131</v>
      </c>
      <c r="I10870" s="3" t="s">
        <v>38</v>
      </c>
      <c r="J10870" s="2">
        <v>6.1980570721860299E-2</v>
      </c>
    </row>
    <row r="10871" spans="1:10" x14ac:dyDescent="0.2">
      <c r="A10871" t="s">
        <v>91</v>
      </c>
      <c r="B10871" s="1">
        <v>43287</v>
      </c>
      <c r="C10871" s="1" t="s">
        <v>43</v>
      </c>
      <c r="D10871" s="1" t="s">
        <v>42</v>
      </c>
      <c r="E10871">
        <v>1000001014</v>
      </c>
      <c r="F10871" t="s">
        <v>44</v>
      </c>
      <c r="G10871" s="5" t="s">
        <v>13</v>
      </c>
      <c r="H10871">
        <v>10000078</v>
      </c>
      <c r="I10871" s="3" t="s">
        <v>30</v>
      </c>
      <c r="J10871" s="2">
        <v>6.3220182136297501E-2</v>
      </c>
    </row>
    <row r="10872" spans="1:10" x14ac:dyDescent="0.2">
      <c r="A10872" t="s">
        <v>91</v>
      </c>
      <c r="B10872" s="1">
        <v>43287</v>
      </c>
      <c r="C10872" s="1" t="s">
        <v>43</v>
      </c>
      <c r="D10872" s="1" t="s">
        <v>42</v>
      </c>
      <c r="E10872">
        <v>1000001014</v>
      </c>
      <c r="F10872" t="s">
        <v>44</v>
      </c>
      <c r="G10872" s="5" t="s">
        <v>13</v>
      </c>
      <c r="H10872">
        <v>10000131</v>
      </c>
      <c r="I10872" s="3" t="s">
        <v>38</v>
      </c>
      <c r="J10872" s="2">
        <v>6.4484585779023454E-2</v>
      </c>
    </row>
    <row r="10873" spans="1:10" x14ac:dyDescent="0.2">
      <c r="A10873" t="s">
        <v>91</v>
      </c>
      <c r="B10873" s="1">
        <v>43287</v>
      </c>
      <c r="C10873" s="1" t="s">
        <v>43</v>
      </c>
      <c r="D10873" s="1" t="s">
        <v>42</v>
      </c>
      <c r="E10873">
        <v>1000001014</v>
      </c>
      <c r="F10873" t="s">
        <v>44</v>
      </c>
      <c r="G10873" s="5" t="s">
        <v>13</v>
      </c>
      <c r="H10873">
        <v>20000099</v>
      </c>
      <c r="I10873" s="3" t="s">
        <v>20</v>
      </c>
      <c r="J10873" s="2">
        <v>6.5774277494603919E-2</v>
      </c>
    </row>
    <row r="10874" spans="1:10" x14ac:dyDescent="0.2">
      <c r="A10874" t="s">
        <v>91</v>
      </c>
      <c r="B10874" s="1">
        <v>43287</v>
      </c>
      <c r="C10874" s="1" t="s">
        <v>43</v>
      </c>
      <c r="D10874" s="1" t="s">
        <v>51</v>
      </c>
      <c r="E10874">
        <v>1000000460</v>
      </c>
      <c r="F10874" t="s">
        <v>50</v>
      </c>
      <c r="G10874" s="5" t="s">
        <v>13</v>
      </c>
      <c r="H10874">
        <v>10000131</v>
      </c>
      <c r="I10874" s="3" t="s">
        <v>38</v>
      </c>
      <c r="J10874" s="2">
        <v>7.5439200000000008</v>
      </c>
    </row>
    <row r="10875" spans="1:10" x14ac:dyDescent="0.2">
      <c r="A10875" t="s">
        <v>91</v>
      </c>
      <c r="B10875" s="1">
        <v>43287</v>
      </c>
      <c r="C10875" s="1" t="s">
        <v>43</v>
      </c>
      <c r="D10875" s="1" t="s">
        <v>42</v>
      </c>
      <c r="E10875">
        <v>1000000931</v>
      </c>
      <c r="F10875" t="s">
        <v>41</v>
      </c>
      <c r="G10875" s="5" t="s">
        <v>13</v>
      </c>
      <c r="H10875">
        <v>10000182</v>
      </c>
      <c r="I10875" s="3" t="s">
        <v>31</v>
      </c>
      <c r="J10875" s="2">
        <v>7.6947984000000007</v>
      </c>
    </row>
    <row r="10876" spans="1:10" x14ac:dyDescent="0.2">
      <c r="A10876" t="s">
        <v>91</v>
      </c>
      <c r="B10876" s="1">
        <v>43287</v>
      </c>
      <c r="C10876" s="1" t="s">
        <v>43</v>
      </c>
      <c r="D10876" s="1" t="s">
        <v>42</v>
      </c>
      <c r="E10876">
        <v>1000001014</v>
      </c>
      <c r="F10876" t="s">
        <v>44</v>
      </c>
      <c r="G10876" s="5" t="s">
        <v>13</v>
      </c>
      <c r="H10876">
        <v>10000182</v>
      </c>
      <c r="I10876" s="3" t="s">
        <v>31</v>
      </c>
      <c r="J10876" s="2">
        <v>6.4330575818927569</v>
      </c>
    </row>
    <row r="10877" spans="1:10" x14ac:dyDescent="0.2">
      <c r="A10877" t="s">
        <v>91</v>
      </c>
      <c r="B10877" s="1">
        <v>43287</v>
      </c>
      <c r="C10877" s="1" t="s">
        <v>43</v>
      </c>
      <c r="D10877" s="1" t="s">
        <v>51</v>
      </c>
      <c r="E10877">
        <v>1000000460</v>
      </c>
      <c r="F10877" t="s">
        <v>50</v>
      </c>
      <c r="G10877" s="5" t="s">
        <v>13</v>
      </c>
      <c r="H10877">
        <v>10000182</v>
      </c>
      <c r="I10877" s="3" t="s">
        <v>31</v>
      </c>
      <c r="J10877" s="2">
        <v>6.1889938643523985</v>
      </c>
    </row>
    <row r="10878" spans="1:10" x14ac:dyDescent="0.2">
      <c r="A10878" t="s">
        <v>91</v>
      </c>
      <c r="B10878" s="1">
        <v>43287</v>
      </c>
      <c r="C10878" s="1" t="s">
        <v>43</v>
      </c>
      <c r="D10878" s="1" t="s">
        <v>42</v>
      </c>
      <c r="E10878">
        <v>1000001014</v>
      </c>
      <c r="F10878" t="s">
        <v>44</v>
      </c>
      <c r="G10878" s="5" t="s">
        <v>13</v>
      </c>
      <c r="H10878">
        <v>10000136</v>
      </c>
      <c r="I10878" s="3" t="s">
        <v>40</v>
      </c>
      <c r="J10878" s="2">
        <v>5.0661092164722374</v>
      </c>
    </row>
    <row r="10879" spans="1:10" x14ac:dyDescent="0.2">
      <c r="A10879" t="s">
        <v>91</v>
      </c>
      <c r="B10879" s="1">
        <v>43287</v>
      </c>
      <c r="C10879" s="1" t="s">
        <v>43</v>
      </c>
      <c r="D10879" s="1" t="s">
        <v>42</v>
      </c>
      <c r="E10879">
        <v>1000000931</v>
      </c>
      <c r="F10879" t="s">
        <v>41</v>
      </c>
      <c r="G10879" s="5" t="s">
        <v>13</v>
      </c>
      <c r="H10879">
        <v>10000078</v>
      </c>
      <c r="I10879" s="3" t="s">
        <v>30</v>
      </c>
      <c r="J10879" s="2">
        <v>5.3257543886617338</v>
      </c>
    </row>
    <row r="10880" spans="1:10" x14ac:dyDescent="0.2">
      <c r="A10880" t="s">
        <v>91</v>
      </c>
      <c r="B10880" s="1">
        <v>43287</v>
      </c>
      <c r="C10880" s="1" t="s">
        <v>43</v>
      </c>
      <c r="D10880" s="1" t="s">
        <v>42</v>
      </c>
      <c r="E10880">
        <v>1000000931</v>
      </c>
      <c r="F10880" t="s">
        <v>41</v>
      </c>
      <c r="G10880" s="5" t="s">
        <v>13</v>
      </c>
      <c r="H10880">
        <v>20000099</v>
      </c>
      <c r="I10880" s="3" t="s">
        <v>20</v>
      </c>
      <c r="J10880" s="2">
        <v>5.4322694764349686</v>
      </c>
    </row>
    <row r="10881" spans="1:10" x14ac:dyDescent="0.2">
      <c r="A10881" t="s">
        <v>91</v>
      </c>
      <c r="B10881" s="1">
        <v>43287</v>
      </c>
      <c r="C10881" s="1" t="s">
        <v>43</v>
      </c>
      <c r="D10881" s="1" t="s">
        <v>78</v>
      </c>
      <c r="E10881">
        <v>1000003187</v>
      </c>
      <c r="F10881" t="s">
        <v>77</v>
      </c>
      <c r="G10881" s="5" t="s">
        <v>13</v>
      </c>
      <c r="H10881">
        <v>10000211</v>
      </c>
      <c r="I10881" s="3" t="s">
        <v>11</v>
      </c>
      <c r="J10881" s="2">
        <v>0.3614530697308932</v>
      </c>
    </row>
    <row r="10882" spans="1:10" x14ac:dyDescent="0.2">
      <c r="A10882" t="s">
        <v>91</v>
      </c>
      <c r="B10882" s="1">
        <v>43287</v>
      </c>
      <c r="C10882" s="1" t="s">
        <v>43</v>
      </c>
      <c r="D10882" s="1" t="s">
        <v>80</v>
      </c>
      <c r="E10882">
        <v>1000003498</v>
      </c>
      <c r="F10882" t="s">
        <v>79</v>
      </c>
      <c r="G10882" s="5" t="s">
        <v>13</v>
      </c>
      <c r="H10882">
        <v>10000131</v>
      </c>
      <c r="I10882" s="3" t="s">
        <v>38</v>
      </c>
      <c r="J10882" s="2">
        <v>0.39124842700744134</v>
      </c>
    </row>
    <row r="10883" spans="1:10" x14ac:dyDescent="0.2">
      <c r="A10883" t="s">
        <v>91</v>
      </c>
      <c r="B10883" s="1">
        <v>43287</v>
      </c>
      <c r="C10883" s="1" t="s">
        <v>43</v>
      </c>
      <c r="D10883" s="1" t="s">
        <v>78</v>
      </c>
      <c r="E10883">
        <v>1000003187</v>
      </c>
      <c r="F10883" t="s">
        <v>77</v>
      </c>
      <c r="G10883" s="5" t="s">
        <v>13</v>
      </c>
      <c r="H10883">
        <v>10000064</v>
      </c>
      <c r="I10883" s="3" t="s">
        <v>53</v>
      </c>
      <c r="J10883" s="2">
        <v>0.32384987754111244</v>
      </c>
    </row>
    <row r="10884" spans="1:10" x14ac:dyDescent="0.2">
      <c r="A10884" t="s">
        <v>91</v>
      </c>
      <c r="B10884" s="1">
        <v>43287</v>
      </c>
      <c r="C10884" s="1" t="s">
        <v>43</v>
      </c>
      <c r="D10884" s="1" t="s">
        <v>78</v>
      </c>
      <c r="E10884">
        <v>1000003187</v>
      </c>
      <c r="F10884" t="s">
        <v>77</v>
      </c>
      <c r="G10884" s="5" t="s">
        <v>13</v>
      </c>
      <c r="H10884">
        <v>20000099</v>
      </c>
      <c r="I10884" s="3" t="s">
        <v>20</v>
      </c>
      <c r="J10884" s="2">
        <v>0.33032687509193465</v>
      </c>
    </row>
    <row r="10885" spans="1:10" x14ac:dyDescent="0.2">
      <c r="A10885" t="s">
        <v>91</v>
      </c>
      <c r="B10885" s="1">
        <v>43287</v>
      </c>
      <c r="C10885" s="1" t="s">
        <v>43</v>
      </c>
      <c r="D10885" s="1" t="s">
        <v>78</v>
      </c>
      <c r="E10885">
        <v>1000003187</v>
      </c>
      <c r="F10885" t="s">
        <v>77</v>
      </c>
      <c r="G10885" s="5" t="s">
        <v>13</v>
      </c>
      <c r="H10885">
        <v>10000078</v>
      </c>
      <c r="I10885" s="3" t="s">
        <v>30</v>
      </c>
      <c r="J10885" s="2">
        <v>0.37944174705747924</v>
      </c>
    </row>
    <row r="10886" spans="1:10" x14ac:dyDescent="0.2">
      <c r="A10886" t="s">
        <v>91</v>
      </c>
      <c r="B10886" s="1">
        <v>43287</v>
      </c>
      <c r="C10886" s="1" t="s">
        <v>43</v>
      </c>
      <c r="D10886" s="1" t="s">
        <v>80</v>
      </c>
      <c r="E10886">
        <v>1000003498</v>
      </c>
      <c r="F10886" t="s">
        <v>79</v>
      </c>
      <c r="G10886" s="5" t="s">
        <v>13</v>
      </c>
      <c r="H10886">
        <v>10000064</v>
      </c>
      <c r="I10886" s="3" t="s">
        <v>53</v>
      </c>
      <c r="J10886" s="2">
        <v>0.38703058199862889</v>
      </c>
    </row>
    <row r="10887" spans="1:10" x14ac:dyDescent="0.2">
      <c r="A10887" t="s">
        <v>91</v>
      </c>
      <c r="B10887" s="1">
        <v>43287</v>
      </c>
      <c r="C10887" s="1" t="s">
        <v>43</v>
      </c>
      <c r="D10887" s="1" t="s">
        <v>78</v>
      </c>
      <c r="E10887">
        <v>1000003187</v>
      </c>
      <c r="F10887" t="s">
        <v>77</v>
      </c>
      <c r="G10887" s="5" t="s">
        <v>13</v>
      </c>
      <c r="H10887">
        <v>10000111</v>
      </c>
      <c r="I10887" s="3" t="s">
        <v>37</v>
      </c>
      <c r="J10887" s="2">
        <v>0.38866661751137349</v>
      </c>
    </row>
    <row r="10888" spans="1:10" x14ac:dyDescent="0.2">
      <c r="A10888" t="s">
        <v>91</v>
      </c>
      <c r="B10888" s="1">
        <v>43287</v>
      </c>
      <c r="C10888" s="1" t="s">
        <v>43</v>
      </c>
      <c r="D10888" s="1" t="s">
        <v>78</v>
      </c>
      <c r="E10888">
        <v>1000003187</v>
      </c>
      <c r="F10888" t="s">
        <v>77</v>
      </c>
      <c r="G10888" s="5" t="s">
        <v>13</v>
      </c>
      <c r="H10888">
        <v>10000131</v>
      </c>
      <c r="I10888" s="3" t="s">
        <v>38</v>
      </c>
      <c r="J10888" s="2">
        <v>0.39643994986160097</v>
      </c>
    </row>
    <row r="10889" spans="1:10" x14ac:dyDescent="0.2">
      <c r="A10889" t="s">
        <v>91</v>
      </c>
      <c r="B10889" s="1">
        <v>43287</v>
      </c>
      <c r="C10889" s="1" t="s">
        <v>43</v>
      </c>
      <c r="D10889" s="1" t="s">
        <v>80</v>
      </c>
      <c r="E10889">
        <v>1000003498</v>
      </c>
      <c r="F10889" t="s">
        <v>79</v>
      </c>
      <c r="G10889" s="5" t="s">
        <v>13</v>
      </c>
      <c r="H10889">
        <v>10000136</v>
      </c>
      <c r="I10889" s="3" t="s">
        <v>40</v>
      </c>
      <c r="J10889" s="2">
        <v>0.47442239999999997</v>
      </c>
    </row>
    <row r="10890" spans="1:10" x14ac:dyDescent="0.2">
      <c r="A10890" t="s">
        <v>91</v>
      </c>
      <c r="B10890" s="1">
        <v>43287</v>
      </c>
      <c r="C10890" s="1" t="s">
        <v>43</v>
      </c>
      <c r="D10890" s="1" t="s">
        <v>80</v>
      </c>
      <c r="E10890">
        <v>1000003498</v>
      </c>
      <c r="F10890" t="s">
        <v>79</v>
      </c>
      <c r="G10890" s="5" t="s">
        <v>13</v>
      </c>
      <c r="H10890">
        <v>20000099</v>
      </c>
      <c r="I10890" s="3" t="s">
        <v>20</v>
      </c>
      <c r="J10890" s="2">
        <v>0.483910848</v>
      </c>
    </row>
    <row r="10891" spans="1:10" x14ac:dyDescent="0.2">
      <c r="A10891" t="s">
        <v>91</v>
      </c>
      <c r="B10891" s="1">
        <v>43287</v>
      </c>
      <c r="C10891" s="1" t="s">
        <v>43</v>
      </c>
      <c r="D10891" s="1" t="s">
        <v>51</v>
      </c>
      <c r="E10891">
        <v>1000000460</v>
      </c>
      <c r="F10891" t="s">
        <v>50</v>
      </c>
      <c r="G10891" s="5" t="s">
        <v>13</v>
      </c>
      <c r="H10891">
        <v>20000099</v>
      </c>
      <c r="I10891" s="3" t="s">
        <v>20</v>
      </c>
      <c r="J10891" s="2">
        <v>0.52380066444807161</v>
      </c>
    </row>
    <row r="10892" spans="1:10" x14ac:dyDescent="0.2">
      <c r="A10892" t="s">
        <v>91</v>
      </c>
      <c r="B10892" s="1">
        <v>43287</v>
      </c>
      <c r="C10892" s="1" t="s">
        <v>43</v>
      </c>
      <c r="D10892" s="1" t="s">
        <v>42</v>
      </c>
      <c r="E10892">
        <v>1000000931</v>
      </c>
      <c r="F10892" t="s">
        <v>41</v>
      </c>
      <c r="G10892" s="5" t="s">
        <v>13</v>
      </c>
      <c r="H10892">
        <v>10000136</v>
      </c>
      <c r="I10892" s="3" t="s">
        <v>40</v>
      </c>
      <c r="J10892" s="2">
        <v>0.61371596227580305</v>
      </c>
    </row>
    <row r="10893" spans="1:10" x14ac:dyDescent="0.2">
      <c r="A10893" t="s">
        <v>91</v>
      </c>
      <c r="B10893" s="1">
        <v>43287</v>
      </c>
      <c r="C10893" s="1" t="s">
        <v>43</v>
      </c>
      <c r="D10893" s="1" t="s">
        <v>80</v>
      </c>
      <c r="E10893">
        <v>1000003498</v>
      </c>
      <c r="F10893" t="s">
        <v>79</v>
      </c>
      <c r="G10893" s="5" t="s">
        <v>13</v>
      </c>
      <c r="H10893">
        <v>10000211</v>
      </c>
      <c r="I10893" s="3" t="s">
        <v>11</v>
      </c>
      <c r="J10893" s="2">
        <v>0.21990055528868591</v>
      </c>
    </row>
    <row r="10894" spans="1:10" x14ac:dyDescent="0.2">
      <c r="A10894" t="s">
        <v>91</v>
      </c>
      <c r="B10894" s="1">
        <v>43287</v>
      </c>
      <c r="C10894" s="1" t="s">
        <v>43</v>
      </c>
      <c r="D10894" s="1" t="s">
        <v>78</v>
      </c>
      <c r="E10894">
        <v>1000003187</v>
      </c>
      <c r="F10894" t="s">
        <v>77</v>
      </c>
      <c r="G10894" s="5" t="s">
        <v>13</v>
      </c>
      <c r="H10894">
        <v>20000018</v>
      </c>
      <c r="I10894" s="3" t="s">
        <v>81</v>
      </c>
      <c r="J10894" s="2">
        <v>0.2959571949429371</v>
      </c>
    </row>
    <row r="10895" spans="1:10" x14ac:dyDescent="0.2">
      <c r="A10895" t="s">
        <v>91</v>
      </c>
      <c r="B10895" s="1">
        <v>43287</v>
      </c>
      <c r="C10895" s="1" t="s">
        <v>43</v>
      </c>
      <c r="D10895" s="1" t="s">
        <v>78</v>
      </c>
      <c r="E10895">
        <v>1000003187</v>
      </c>
      <c r="F10895" t="s">
        <v>77</v>
      </c>
      <c r="G10895" s="5" t="s">
        <v>13</v>
      </c>
      <c r="H10895">
        <v>10000136</v>
      </c>
      <c r="I10895" s="3" t="s">
        <v>40</v>
      </c>
      <c r="J10895" s="2">
        <v>0.11013598181421295</v>
      </c>
    </row>
    <row r="10896" spans="1:10" x14ac:dyDescent="0.2">
      <c r="A10896" t="s">
        <v>91</v>
      </c>
      <c r="B10896" s="1">
        <v>43287</v>
      </c>
      <c r="C10896" s="1" t="s">
        <v>43</v>
      </c>
      <c r="D10896" s="1" t="s">
        <v>66</v>
      </c>
      <c r="E10896">
        <v>1000001135</v>
      </c>
      <c r="F10896" t="s">
        <v>65</v>
      </c>
      <c r="G10896" s="5" t="s">
        <v>13</v>
      </c>
      <c r="H10896">
        <v>10000211</v>
      </c>
      <c r="I10896" s="3" t="s">
        <v>11</v>
      </c>
      <c r="J10896" s="2">
        <v>0.11921472868887925</v>
      </c>
    </row>
    <row r="10897" spans="1:10" x14ac:dyDescent="0.2">
      <c r="A10897" t="s">
        <v>91</v>
      </c>
      <c r="B10897" s="1">
        <v>43287</v>
      </c>
      <c r="C10897" s="1" t="s">
        <v>43</v>
      </c>
      <c r="D10897" s="1" t="s">
        <v>42</v>
      </c>
      <c r="E10897">
        <v>1000000931</v>
      </c>
      <c r="F10897" t="s">
        <v>41</v>
      </c>
      <c r="G10897" s="5" t="s">
        <v>13</v>
      </c>
      <c r="H10897">
        <v>20000018</v>
      </c>
      <c r="I10897" s="3" t="s">
        <v>81</v>
      </c>
      <c r="J10897" s="2">
        <v>0.12651162380246816</v>
      </c>
    </row>
    <row r="10898" spans="1:10" x14ac:dyDescent="0.2">
      <c r="A10898" t="s">
        <v>91</v>
      </c>
      <c r="B10898" s="1">
        <v>43287</v>
      </c>
      <c r="C10898" s="1" t="s">
        <v>9</v>
      </c>
      <c r="D10898" s="1" t="s">
        <v>15</v>
      </c>
      <c r="E10898">
        <v>1000002986</v>
      </c>
      <c r="F10898" t="s">
        <v>14</v>
      </c>
      <c r="G10898" s="5" t="s">
        <v>13</v>
      </c>
      <c r="H10898">
        <v>10000211</v>
      </c>
      <c r="I10898" s="3" t="s">
        <v>11</v>
      </c>
      <c r="J10898" s="2">
        <v>5.8405676099181597E-2</v>
      </c>
    </row>
    <row r="10899" spans="1:10" x14ac:dyDescent="0.2">
      <c r="A10899" t="s">
        <v>91</v>
      </c>
      <c r="B10899" s="1">
        <v>43287</v>
      </c>
      <c r="C10899" s="1" t="s">
        <v>9</v>
      </c>
      <c r="D10899" s="1" t="s">
        <v>12</v>
      </c>
      <c r="E10899">
        <v>1000000072</v>
      </c>
      <c r="F10899" t="s">
        <v>10</v>
      </c>
      <c r="G10899" s="5" t="s">
        <v>13</v>
      </c>
      <c r="H10899">
        <v>10000211</v>
      </c>
      <c r="I10899" s="3" t="s">
        <v>11</v>
      </c>
      <c r="J10899" s="2">
        <v>5.9573789621165225E-2</v>
      </c>
    </row>
    <row r="10900" spans="1:10" x14ac:dyDescent="0.2">
      <c r="A10900" t="s">
        <v>91</v>
      </c>
      <c r="B10900" s="1">
        <v>43287</v>
      </c>
      <c r="C10900" s="1" t="s">
        <v>9</v>
      </c>
      <c r="D10900" s="1" t="s">
        <v>15</v>
      </c>
      <c r="E10900">
        <v>1000002985</v>
      </c>
      <c r="F10900" t="s">
        <v>47</v>
      </c>
      <c r="G10900" s="5" t="s">
        <v>13</v>
      </c>
      <c r="H10900">
        <v>10000211</v>
      </c>
      <c r="I10900" s="3" t="s">
        <v>11</v>
      </c>
      <c r="J10900" s="2">
        <v>6.7089763044496001E-2</v>
      </c>
    </row>
    <row r="10901" spans="1:10" x14ac:dyDescent="0.2">
      <c r="A10901" t="s">
        <v>91</v>
      </c>
      <c r="B10901" s="1">
        <v>43287</v>
      </c>
      <c r="C10901" s="1" t="s">
        <v>9</v>
      </c>
      <c r="D10901" s="1" t="s">
        <v>57</v>
      </c>
      <c r="E10901">
        <v>1000001502</v>
      </c>
      <c r="F10901" t="s">
        <v>56</v>
      </c>
      <c r="G10901" s="5" t="s">
        <v>13</v>
      </c>
      <c r="H10901">
        <v>10000064</v>
      </c>
      <c r="I10901" s="3" t="s">
        <v>53</v>
      </c>
      <c r="J10901" s="2">
        <v>6.5617187335306122</v>
      </c>
    </row>
    <row r="10902" spans="1:10" x14ac:dyDescent="0.2">
      <c r="A10902" t="s">
        <v>91</v>
      </c>
      <c r="B10902" s="1">
        <v>43287</v>
      </c>
      <c r="C10902" s="1" t="s">
        <v>9</v>
      </c>
      <c r="D10902" s="1" t="s">
        <v>17</v>
      </c>
      <c r="E10902">
        <v>1000000059</v>
      </c>
      <c r="F10902" t="s">
        <v>55</v>
      </c>
      <c r="G10902" s="5" t="s">
        <v>13</v>
      </c>
      <c r="H10902">
        <v>10000131</v>
      </c>
      <c r="I10902" s="3" t="s">
        <v>38</v>
      </c>
      <c r="J10902" s="2">
        <v>6.6929531082012241</v>
      </c>
    </row>
    <row r="10903" spans="1:10" x14ac:dyDescent="0.2">
      <c r="A10903" t="s">
        <v>91</v>
      </c>
      <c r="B10903" s="1">
        <v>43287</v>
      </c>
      <c r="C10903" s="1" t="s">
        <v>9</v>
      </c>
      <c r="D10903" s="1" t="s">
        <v>15</v>
      </c>
      <c r="E10903">
        <v>1000002981</v>
      </c>
      <c r="F10903" t="s">
        <v>62</v>
      </c>
      <c r="G10903" s="5" t="s">
        <v>13</v>
      </c>
      <c r="H10903">
        <v>10000211</v>
      </c>
      <c r="I10903" s="3" t="s">
        <v>11</v>
      </c>
      <c r="J10903" s="2">
        <v>5.2707800288177156</v>
      </c>
    </row>
    <row r="10904" spans="1:10" x14ac:dyDescent="0.2">
      <c r="A10904" t="s">
        <v>91</v>
      </c>
      <c r="B10904" s="1">
        <v>43287</v>
      </c>
      <c r="C10904" s="1" t="s">
        <v>9</v>
      </c>
      <c r="D10904" s="1" t="s">
        <v>15</v>
      </c>
      <c r="E10904">
        <v>1000002981</v>
      </c>
      <c r="F10904" t="s">
        <v>62</v>
      </c>
      <c r="G10904" s="5" t="s">
        <v>13</v>
      </c>
      <c r="H10904">
        <v>20000099</v>
      </c>
      <c r="I10904" s="3" t="s">
        <v>20</v>
      </c>
      <c r="J10904" s="2">
        <v>5.3761956293940703</v>
      </c>
    </row>
    <row r="10905" spans="1:10" x14ac:dyDescent="0.2">
      <c r="A10905" t="s">
        <v>91</v>
      </c>
      <c r="B10905" s="1">
        <v>43287</v>
      </c>
      <c r="C10905" s="1" t="s">
        <v>9</v>
      </c>
      <c r="D10905" s="1" t="s">
        <v>59</v>
      </c>
      <c r="E10905">
        <v>1000000192</v>
      </c>
      <c r="F10905" t="s">
        <v>58</v>
      </c>
      <c r="G10905" s="5" t="s">
        <v>13</v>
      </c>
      <c r="H10905">
        <v>10000064</v>
      </c>
      <c r="I10905" s="3" t="s">
        <v>53</v>
      </c>
      <c r="J10905" s="2">
        <v>5.4837195419819524</v>
      </c>
    </row>
    <row r="10906" spans="1:10" x14ac:dyDescent="0.2">
      <c r="A10906" t="s">
        <v>91</v>
      </c>
      <c r="B10906" s="1">
        <v>43287</v>
      </c>
      <c r="C10906" s="1" t="s">
        <v>9</v>
      </c>
      <c r="D10906" s="1" t="s">
        <v>57</v>
      </c>
      <c r="E10906">
        <v>1000001502</v>
      </c>
      <c r="F10906" t="s">
        <v>56</v>
      </c>
      <c r="G10906" s="5" t="s">
        <v>13</v>
      </c>
      <c r="H10906">
        <v>10000131</v>
      </c>
      <c r="I10906" s="3" t="s">
        <v>38</v>
      </c>
      <c r="J10906" s="2">
        <v>5.7052618114780227</v>
      </c>
    </row>
    <row r="10907" spans="1:10" x14ac:dyDescent="0.2">
      <c r="A10907" t="s">
        <v>91</v>
      </c>
      <c r="B10907" s="1">
        <v>43287</v>
      </c>
      <c r="C10907" s="1" t="s">
        <v>9</v>
      </c>
      <c r="D10907" s="1" t="s">
        <v>17</v>
      </c>
      <c r="E10907">
        <v>1000001649</v>
      </c>
      <c r="F10907" t="s">
        <v>16</v>
      </c>
      <c r="G10907" s="5" t="s">
        <v>13</v>
      </c>
      <c r="H10907">
        <v>10000211</v>
      </c>
      <c r="I10907" s="3" t="s">
        <v>11</v>
      </c>
      <c r="J10907" s="2">
        <v>5.5409148659636678</v>
      </c>
    </row>
    <row r="10908" spans="1:10" x14ac:dyDescent="0.2">
      <c r="A10908" t="s">
        <v>91</v>
      </c>
      <c r="B10908" s="1">
        <v>43287</v>
      </c>
      <c r="C10908" s="1" t="s">
        <v>9</v>
      </c>
      <c r="D10908" s="1" t="s">
        <v>57</v>
      </c>
      <c r="E10908">
        <v>1000001502</v>
      </c>
      <c r="F10908" t="s">
        <v>56</v>
      </c>
      <c r="G10908" s="5" t="s">
        <v>13</v>
      </c>
      <c r="H10908">
        <v>10000211</v>
      </c>
      <c r="I10908" s="3" t="s">
        <v>11</v>
      </c>
      <c r="J10908" s="2">
        <v>5.6517331632829402</v>
      </c>
    </row>
    <row r="10909" spans="1:10" x14ac:dyDescent="0.2">
      <c r="A10909" t="s">
        <v>91</v>
      </c>
      <c r="B10909" s="1">
        <v>43287</v>
      </c>
      <c r="C10909" s="1" t="s">
        <v>9</v>
      </c>
      <c r="D10909" s="1" t="s">
        <v>17</v>
      </c>
      <c r="E10909">
        <v>1000000059</v>
      </c>
      <c r="F10909" t="s">
        <v>55</v>
      </c>
      <c r="G10909" s="5" t="s">
        <v>13</v>
      </c>
      <c r="H10909">
        <v>20000099</v>
      </c>
      <c r="I10909" s="3" t="s">
        <v>20</v>
      </c>
      <c r="J10909" s="2">
        <v>5.8800631830795718</v>
      </c>
    </row>
    <row r="10910" spans="1:10" x14ac:dyDescent="0.2">
      <c r="A10910" t="s">
        <v>91</v>
      </c>
      <c r="B10910" s="1">
        <v>43287</v>
      </c>
      <c r="C10910" s="1" t="s">
        <v>9</v>
      </c>
      <c r="D10910" s="1" t="s">
        <v>72</v>
      </c>
      <c r="E10910">
        <v>1000001699</v>
      </c>
      <c r="F10910" t="s">
        <v>71</v>
      </c>
      <c r="G10910" s="5" t="s">
        <v>13</v>
      </c>
      <c r="H10910">
        <v>10000131</v>
      </c>
      <c r="I10910" s="3" t="s">
        <v>38</v>
      </c>
      <c r="J10910" s="2">
        <v>5.6699061796820658</v>
      </c>
    </row>
    <row r="10911" spans="1:10" x14ac:dyDescent="0.2">
      <c r="A10911" t="s">
        <v>91</v>
      </c>
      <c r="B10911" s="1">
        <v>43287</v>
      </c>
      <c r="C10911" s="1" t="s">
        <v>9</v>
      </c>
      <c r="D10911" s="1" t="s">
        <v>72</v>
      </c>
      <c r="E10911">
        <v>1000001699</v>
      </c>
      <c r="F10911" t="s">
        <v>71</v>
      </c>
      <c r="G10911" s="5" t="s">
        <v>13</v>
      </c>
      <c r="H10911">
        <v>10000211</v>
      </c>
      <c r="I10911" s="3" t="s">
        <v>11</v>
      </c>
      <c r="J10911" s="2">
        <v>4.8353043032757057</v>
      </c>
    </row>
    <row r="10912" spans="1:10" x14ac:dyDescent="0.2">
      <c r="A10912" t="s">
        <v>91</v>
      </c>
      <c r="B10912" s="1">
        <v>43287</v>
      </c>
      <c r="C10912" s="1" t="s">
        <v>9</v>
      </c>
      <c r="D10912" s="1" t="s">
        <v>17</v>
      </c>
      <c r="E10912">
        <v>1000000059</v>
      </c>
      <c r="F10912" t="s">
        <v>55</v>
      </c>
      <c r="G10912" s="5" t="s">
        <v>13</v>
      </c>
      <c r="H10912">
        <v>10000064</v>
      </c>
      <c r="I10912" s="3" t="s">
        <v>53</v>
      </c>
      <c r="J10912" s="2">
        <v>5.4453379920546006</v>
      </c>
    </row>
    <row r="10913" spans="1:10" x14ac:dyDescent="0.2">
      <c r="A10913" t="s">
        <v>91</v>
      </c>
      <c r="B10913" s="1">
        <v>43287</v>
      </c>
      <c r="C10913" s="1" t="s">
        <v>9</v>
      </c>
      <c r="D10913" s="1" t="s">
        <v>15</v>
      </c>
      <c r="E10913">
        <v>1000002981</v>
      </c>
      <c r="F10913" t="s">
        <v>62</v>
      </c>
      <c r="G10913" s="5" t="s">
        <v>13</v>
      </c>
      <c r="H10913">
        <v>10000064</v>
      </c>
      <c r="I10913" s="3" t="s">
        <v>53</v>
      </c>
      <c r="J10913" s="2">
        <v>5.6653296469336052</v>
      </c>
    </row>
    <row r="10914" spans="1:10" x14ac:dyDescent="0.2">
      <c r="A10914" t="s">
        <v>91</v>
      </c>
      <c r="B10914" s="1">
        <v>43287</v>
      </c>
      <c r="C10914" s="1" t="s">
        <v>9</v>
      </c>
      <c r="D10914" s="1" t="s">
        <v>75</v>
      </c>
      <c r="E10914">
        <v>1000000281</v>
      </c>
      <c r="F10914" t="s">
        <v>74</v>
      </c>
      <c r="G10914" s="5" t="s">
        <v>13</v>
      </c>
      <c r="H10914">
        <v>20000099</v>
      </c>
      <c r="I10914" s="3" t="s">
        <v>20</v>
      </c>
      <c r="J10914" s="2">
        <v>5.9400931439631179</v>
      </c>
    </row>
    <row r="10915" spans="1:10" x14ac:dyDescent="0.2">
      <c r="A10915" t="s">
        <v>91</v>
      </c>
      <c r="B10915" s="1">
        <v>43287</v>
      </c>
      <c r="C10915" s="1" t="s">
        <v>9</v>
      </c>
      <c r="D10915" s="1" t="s">
        <v>75</v>
      </c>
      <c r="E10915">
        <v>1000000281</v>
      </c>
      <c r="F10915" t="s">
        <v>74</v>
      </c>
      <c r="G10915" s="5" t="s">
        <v>13</v>
      </c>
      <c r="H10915">
        <v>10000131</v>
      </c>
      <c r="I10915" s="3" t="s">
        <v>38</v>
      </c>
      <c r="J10915" s="2">
        <v>0.52644240000000009</v>
      </c>
    </row>
    <row r="10916" spans="1:10" x14ac:dyDescent="0.2">
      <c r="A10916" t="s">
        <v>91</v>
      </c>
      <c r="B10916" s="1">
        <v>43287</v>
      </c>
      <c r="C10916" s="1" t="s">
        <v>9</v>
      </c>
      <c r="D10916" s="1" t="s">
        <v>75</v>
      </c>
      <c r="E10916">
        <v>1000000281</v>
      </c>
      <c r="F10916" t="s">
        <v>74</v>
      </c>
      <c r="G10916" s="5" t="s">
        <v>13</v>
      </c>
      <c r="H10916">
        <v>10000136</v>
      </c>
      <c r="I10916" s="3" t="s">
        <v>40</v>
      </c>
      <c r="J10916" s="2">
        <v>0.56983818414758414</v>
      </c>
    </row>
    <row r="10917" spans="1:10" x14ac:dyDescent="0.2">
      <c r="A10917" t="s">
        <v>91</v>
      </c>
      <c r="B10917" s="1">
        <v>43287</v>
      </c>
      <c r="C10917" s="1" t="s">
        <v>9</v>
      </c>
      <c r="D10917" s="1" t="s">
        <v>17</v>
      </c>
      <c r="E10917">
        <v>1000000059</v>
      </c>
      <c r="F10917" t="s">
        <v>55</v>
      </c>
      <c r="G10917" s="5" t="s">
        <v>13</v>
      </c>
      <c r="H10917">
        <v>10000136</v>
      </c>
      <c r="I10917" s="3" t="s">
        <v>40</v>
      </c>
      <c r="J10917" s="2">
        <v>0.60471683972288948</v>
      </c>
    </row>
    <row r="10918" spans="1:10" x14ac:dyDescent="0.2">
      <c r="A10918" t="s">
        <v>91</v>
      </c>
      <c r="B10918" s="1">
        <v>43287</v>
      </c>
      <c r="C10918" s="1" t="s">
        <v>9</v>
      </c>
      <c r="D10918" s="1" t="s">
        <v>72</v>
      </c>
      <c r="E10918">
        <v>1000000064</v>
      </c>
      <c r="F10918" t="s">
        <v>76</v>
      </c>
      <c r="G10918" s="5" t="s">
        <v>13</v>
      </c>
      <c r="H10918">
        <v>10000064</v>
      </c>
      <c r="I10918" s="3" t="s">
        <v>53</v>
      </c>
      <c r="J10918" s="2">
        <v>0.27393625410981332</v>
      </c>
    </row>
    <row r="10919" spans="1:10" x14ac:dyDescent="0.2">
      <c r="A10919" t="s">
        <v>91</v>
      </c>
      <c r="B10919" s="1">
        <v>43287</v>
      </c>
      <c r="C10919" s="1" t="s">
        <v>9</v>
      </c>
      <c r="D10919" s="1" t="s">
        <v>59</v>
      </c>
      <c r="E10919">
        <v>1000000192</v>
      </c>
      <c r="F10919" t="s">
        <v>58</v>
      </c>
      <c r="G10919" s="5" t="s">
        <v>13</v>
      </c>
      <c r="H10919">
        <v>10000172</v>
      </c>
      <c r="I10919" s="3" t="s">
        <v>18</v>
      </c>
      <c r="J10919" s="2">
        <v>0.29651741123839415</v>
      </c>
    </row>
    <row r="10920" spans="1:10" x14ac:dyDescent="0.2">
      <c r="A10920" t="s">
        <v>91</v>
      </c>
      <c r="B10920" s="1">
        <v>43287</v>
      </c>
      <c r="C10920" s="1" t="s">
        <v>9</v>
      </c>
      <c r="D10920" s="1" t="s">
        <v>15</v>
      </c>
      <c r="E10920">
        <v>1000002981</v>
      </c>
      <c r="F10920" t="s">
        <v>62</v>
      </c>
      <c r="G10920" s="5" t="s">
        <v>13</v>
      </c>
      <c r="H10920">
        <v>10000131</v>
      </c>
      <c r="I10920" s="3" t="s">
        <v>38</v>
      </c>
      <c r="J10920" s="2">
        <v>0.32095998192438324</v>
      </c>
    </row>
    <row r="10921" spans="1:10" x14ac:dyDescent="0.2">
      <c r="A10921" t="s">
        <v>91</v>
      </c>
      <c r="B10921" s="1">
        <v>43287</v>
      </c>
      <c r="C10921" s="1" t="s">
        <v>9</v>
      </c>
      <c r="D10921" s="1" t="s">
        <v>59</v>
      </c>
      <c r="E10921">
        <v>1000000192</v>
      </c>
      <c r="F10921" t="s">
        <v>58</v>
      </c>
      <c r="G10921" s="5" t="s">
        <v>13</v>
      </c>
      <c r="H10921">
        <v>10000111</v>
      </c>
      <c r="I10921" s="3" t="s">
        <v>37</v>
      </c>
      <c r="J10921" s="2">
        <v>0.33392676519412828</v>
      </c>
    </row>
    <row r="10922" spans="1:10" x14ac:dyDescent="0.2">
      <c r="A10922" t="s">
        <v>91</v>
      </c>
      <c r="B10922" s="1">
        <v>43287</v>
      </c>
      <c r="C10922" s="1" t="s">
        <v>9</v>
      </c>
      <c r="D10922" s="1" t="s">
        <v>17</v>
      </c>
      <c r="E10922">
        <v>1000001649</v>
      </c>
      <c r="F10922" t="s">
        <v>16</v>
      </c>
      <c r="G10922" s="5" t="s">
        <v>13</v>
      </c>
      <c r="H10922">
        <v>10000111</v>
      </c>
      <c r="I10922" s="3" t="s">
        <v>37</v>
      </c>
      <c r="J10922" s="2">
        <v>0.34060530049801085</v>
      </c>
    </row>
    <row r="10923" spans="1:10" x14ac:dyDescent="0.2">
      <c r="A10923" t="s">
        <v>91</v>
      </c>
      <c r="B10923" s="1">
        <v>43287</v>
      </c>
      <c r="C10923" s="1" t="s">
        <v>9</v>
      </c>
      <c r="D10923" s="1" t="s">
        <v>17</v>
      </c>
      <c r="E10923">
        <v>1000000059</v>
      </c>
      <c r="F10923" t="s">
        <v>55</v>
      </c>
      <c r="G10923" s="5" t="s">
        <v>13</v>
      </c>
      <c r="H10923">
        <v>10000111</v>
      </c>
      <c r="I10923" s="3" t="s">
        <v>37</v>
      </c>
      <c r="J10923" s="2">
        <v>0.34741740650797115</v>
      </c>
    </row>
    <row r="10924" spans="1:10" x14ac:dyDescent="0.2">
      <c r="A10924" t="s">
        <v>91</v>
      </c>
      <c r="B10924" s="1">
        <v>43287</v>
      </c>
      <c r="C10924" s="1" t="s">
        <v>9</v>
      </c>
      <c r="D10924" s="1" t="s">
        <v>17</v>
      </c>
      <c r="E10924">
        <v>1000000059</v>
      </c>
      <c r="F10924" t="s">
        <v>55</v>
      </c>
      <c r="G10924" s="5" t="s">
        <v>13</v>
      </c>
      <c r="H10924">
        <v>10000211</v>
      </c>
      <c r="I10924" s="3" t="s">
        <v>11</v>
      </c>
      <c r="J10924" s="2">
        <v>0.4151959607277127</v>
      </c>
    </row>
    <row r="10925" spans="1:10" x14ac:dyDescent="0.2">
      <c r="A10925" t="s">
        <v>91</v>
      </c>
      <c r="B10925" s="1">
        <v>43287</v>
      </c>
      <c r="C10925" s="1" t="s">
        <v>9</v>
      </c>
      <c r="D10925" s="1" t="s">
        <v>59</v>
      </c>
      <c r="E10925">
        <v>1000000192</v>
      </c>
      <c r="F10925" t="s">
        <v>58</v>
      </c>
      <c r="G10925" s="5" t="s">
        <v>13</v>
      </c>
      <c r="H10925">
        <v>10000211</v>
      </c>
      <c r="I10925" s="3" t="s">
        <v>11</v>
      </c>
      <c r="J10925" s="2">
        <v>0.31749987994226708</v>
      </c>
    </row>
    <row r="10926" spans="1:10" x14ac:dyDescent="0.2">
      <c r="A10926" t="s">
        <v>91</v>
      </c>
      <c r="B10926" s="1">
        <v>43287</v>
      </c>
      <c r="C10926" s="1" t="s">
        <v>9</v>
      </c>
      <c r="D10926" s="1" t="s">
        <v>59</v>
      </c>
      <c r="E10926">
        <v>1000000192</v>
      </c>
      <c r="F10926" t="s">
        <v>58</v>
      </c>
      <c r="G10926" s="5" t="s">
        <v>13</v>
      </c>
      <c r="H10926">
        <v>10000136</v>
      </c>
      <c r="I10926" s="3" t="s">
        <v>40</v>
      </c>
      <c r="J10926" s="2">
        <v>0.49358906496000005</v>
      </c>
    </row>
    <row r="10927" spans="1:10" x14ac:dyDescent="0.2">
      <c r="A10927" t="s">
        <v>91</v>
      </c>
      <c r="B10927" s="1">
        <v>43287</v>
      </c>
      <c r="C10927" s="1" t="s">
        <v>9</v>
      </c>
      <c r="D10927" s="1" t="s">
        <v>12</v>
      </c>
      <c r="E10927">
        <v>1000000072</v>
      </c>
      <c r="F10927" t="s">
        <v>10</v>
      </c>
      <c r="G10927" s="5" t="s">
        <v>13</v>
      </c>
      <c r="H10927">
        <v>10000064</v>
      </c>
      <c r="I10927" s="3" t="s">
        <v>53</v>
      </c>
      <c r="J10927" s="2">
        <v>0.50346084625919996</v>
      </c>
    </row>
    <row r="10928" spans="1:10" x14ac:dyDescent="0.2">
      <c r="A10928" t="s">
        <v>91</v>
      </c>
      <c r="B10928" s="1">
        <v>43287</v>
      </c>
      <c r="C10928" s="1" t="s">
        <v>9</v>
      </c>
      <c r="D10928" s="1" t="s">
        <v>15</v>
      </c>
      <c r="E10928">
        <v>1000002981</v>
      </c>
      <c r="F10928" t="s">
        <v>62</v>
      </c>
      <c r="G10928" s="5" t="s">
        <v>13</v>
      </c>
      <c r="H10928">
        <v>10000136</v>
      </c>
      <c r="I10928" s="3" t="s">
        <v>40</v>
      </c>
      <c r="J10928" s="2">
        <v>0.51353006318438399</v>
      </c>
    </row>
    <row r="10929" spans="1:10" x14ac:dyDescent="0.2">
      <c r="A10929" t="s">
        <v>91</v>
      </c>
      <c r="B10929" s="1">
        <v>43287</v>
      </c>
      <c r="C10929" s="1" t="s">
        <v>9</v>
      </c>
      <c r="D10929" s="1" t="s">
        <v>59</v>
      </c>
      <c r="E10929">
        <v>1000000192</v>
      </c>
      <c r="F10929" t="s">
        <v>58</v>
      </c>
      <c r="G10929" s="5" t="s">
        <v>13</v>
      </c>
      <c r="H10929">
        <v>20000018</v>
      </c>
      <c r="I10929" s="3" t="s">
        <v>81</v>
      </c>
      <c r="J10929" s="2">
        <v>0.53427667773703302</v>
      </c>
    </row>
    <row r="10930" spans="1:10" x14ac:dyDescent="0.2">
      <c r="A10930" t="s">
        <v>91</v>
      </c>
      <c r="B10930" s="1">
        <v>43287</v>
      </c>
      <c r="C10930" s="1" t="s">
        <v>9</v>
      </c>
      <c r="D10930" s="1" t="s">
        <v>72</v>
      </c>
      <c r="E10930">
        <v>1000001699</v>
      </c>
      <c r="F10930" t="s">
        <v>71</v>
      </c>
      <c r="G10930" s="5" t="s">
        <v>13</v>
      </c>
      <c r="H10930">
        <v>10000064</v>
      </c>
      <c r="I10930" s="3" t="s">
        <v>53</v>
      </c>
      <c r="J10930" s="2">
        <v>0.24764374134140352</v>
      </c>
    </row>
    <row r="10931" spans="1:10" x14ac:dyDescent="0.2">
      <c r="A10931" t="s">
        <v>91</v>
      </c>
      <c r="B10931" s="1">
        <v>43287</v>
      </c>
      <c r="C10931" s="1" t="s">
        <v>9</v>
      </c>
      <c r="D10931" s="1" t="s">
        <v>75</v>
      </c>
      <c r="E10931">
        <v>1000000281</v>
      </c>
      <c r="F10931" t="s">
        <v>74</v>
      </c>
      <c r="G10931" s="5" t="s">
        <v>13</v>
      </c>
      <c r="H10931">
        <v>10000211</v>
      </c>
      <c r="I10931" s="3" t="s">
        <v>11</v>
      </c>
      <c r="J10931" s="2">
        <v>0.31407214293100444</v>
      </c>
    </row>
    <row r="10932" spans="1:10" x14ac:dyDescent="0.2">
      <c r="A10932" t="s">
        <v>91</v>
      </c>
      <c r="B10932" s="1">
        <v>43287</v>
      </c>
      <c r="C10932" s="1" t="s">
        <v>9</v>
      </c>
      <c r="D10932" s="1" t="s">
        <v>72</v>
      </c>
      <c r="E10932">
        <v>1000001699</v>
      </c>
      <c r="F10932" t="s">
        <v>71</v>
      </c>
      <c r="G10932" s="5" t="s">
        <v>13</v>
      </c>
      <c r="H10932">
        <v>10000136</v>
      </c>
      <c r="I10932" s="3" t="s">
        <v>40</v>
      </c>
      <c r="J10932" s="2">
        <v>0.10174862304000001</v>
      </c>
    </row>
    <row r="10933" spans="1:10" x14ac:dyDescent="0.2">
      <c r="A10933" t="s">
        <v>91</v>
      </c>
      <c r="B10933" s="1">
        <v>43287</v>
      </c>
      <c r="C10933" s="1" t="s">
        <v>9</v>
      </c>
      <c r="D10933" s="1" t="s">
        <v>15</v>
      </c>
      <c r="E10933">
        <v>1000002985</v>
      </c>
      <c r="F10933" t="s">
        <v>47</v>
      </c>
      <c r="G10933" s="5" t="s">
        <v>13</v>
      </c>
      <c r="H10933">
        <v>10000064</v>
      </c>
      <c r="I10933" s="3" t="s">
        <v>53</v>
      </c>
      <c r="J10933" s="2">
        <v>0.1037835955008</v>
      </c>
    </row>
    <row r="10934" spans="1:10" x14ac:dyDescent="0.2">
      <c r="A10934" t="s">
        <v>91</v>
      </c>
      <c r="B10934" s="1">
        <v>43287</v>
      </c>
      <c r="C10934" s="1" t="s">
        <v>9</v>
      </c>
      <c r="D10934" s="1" t="s">
        <v>75</v>
      </c>
      <c r="E10934">
        <v>1000000281</v>
      </c>
      <c r="F10934" t="s">
        <v>74</v>
      </c>
      <c r="G10934" s="5" t="s">
        <v>13</v>
      </c>
      <c r="H10934">
        <v>10000064</v>
      </c>
      <c r="I10934" s="3" t="s">
        <v>53</v>
      </c>
      <c r="J10934" s="2">
        <v>0.13162269340408789</v>
      </c>
    </row>
    <row r="10935" spans="1:10" x14ac:dyDescent="0.2">
      <c r="A10935" t="s">
        <v>91</v>
      </c>
      <c r="B10935" s="1">
        <v>43287</v>
      </c>
      <c r="C10935" s="1" t="s">
        <v>22</v>
      </c>
      <c r="D10935" s="1" t="s">
        <v>46</v>
      </c>
      <c r="E10935">
        <v>1000001133</v>
      </c>
      <c r="F10935" t="s">
        <v>45</v>
      </c>
      <c r="G10935" s="5" t="s">
        <v>13</v>
      </c>
      <c r="H10935">
        <v>10000078</v>
      </c>
      <c r="I10935" s="3" t="s">
        <v>30</v>
      </c>
      <c r="J10935" s="2">
        <v>6.8431558305385914E-2</v>
      </c>
    </row>
    <row r="10936" spans="1:10" x14ac:dyDescent="0.2">
      <c r="A10936" t="s">
        <v>91</v>
      </c>
      <c r="B10936" s="1">
        <v>43287</v>
      </c>
      <c r="C10936" s="1" t="s">
        <v>22</v>
      </c>
      <c r="D10936" s="1" t="s">
        <v>46</v>
      </c>
      <c r="E10936">
        <v>1000001133</v>
      </c>
      <c r="F10936" t="s">
        <v>45</v>
      </c>
      <c r="G10936" s="5" t="s">
        <v>13</v>
      </c>
      <c r="H10936">
        <v>10000131</v>
      </c>
      <c r="I10936" s="3" t="s">
        <v>38</v>
      </c>
      <c r="J10936" s="2">
        <v>6.9800189471493634E-2</v>
      </c>
    </row>
    <row r="10937" spans="1:10" x14ac:dyDescent="0.2">
      <c r="A10937" t="s">
        <v>91</v>
      </c>
      <c r="B10937" s="1">
        <v>43287</v>
      </c>
      <c r="C10937" s="1" t="s">
        <v>22</v>
      </c>
      <c r="D10937" s="1" t="s">
        <v>29</v>
      </c>
      <c r="E10937">
        <v>1000000028</v>
      </c>
      <c r="F10937" t="s">
        <v>27</v>
      </c>
      <c r="G10937" s="5" t="s">
        <v>13</v>
      </c>
      <c r="H10937">
        <v>10000061</v>
      </c>
      <c r="I10937" s="3" t="s">
        <v>28</v>
      </c>
      <c r="J10937" s="2">
        <v>7.119619326092351E-2</v>
      </c>
    </row>
    <row r="10938" spans="1:10" x14ac:dyDescent="0.2">
      <c r="A10938" t="s">
        <v>91</v>
      </c>
      <c r="B10938" s="1">
        <v>43287</v>
      </c>
      <c r="C10938" s="1" t="s">
        <v>22</v>
      </c>
      <c r="D10938" s="1" t="s">
        <v>29</v>
      </c>
      <c r="E10938">
        <v>1000000028</v>
      </c>
      <c r="F10938" t="s">
        <v>27</v>
      </c>
      <c r="G10938" s="5" t="s">
        <v>13</v>
      </c>
      <c r="H10938">
        <v>10000078</v>
      </c>
      <c r="I10938" s="3" t="s">
        <v>30</v>
      </c>
      <c r="J10938" s="2">
        <v>7.262011712614197E-2</v>
      </c>
    </row>
    <row r="10939" spans="1:10" x14ac:dyDescent="0.2">
      <c r="A10939" t="s">
        <v>91</v>
      </c>
      <c r="B10939" s="1">
        <v>43287</v>
      </c>
      <c r="C10939" s="1" t="s">
        <v>22</v>
      </c>
      <c r="D10939" s="1" t="s">
        <v>29</v>
      </c>
      <c r="E10939">
        <v>1000000028</v>
      </c>
      <c r="F10939" t="s">
        <v>27</v>
      </c>
      <c r="G10939" s="5" t="s">
        <v>13</v>
      </c>
      <c r="H10939">
        <v>20000099</v>
      </c>
      <c r="I10939" s="3" t="s">
        <v>20</v>
      </c>
      <c r="J10939" s="2">
        <v>7.4072519468664805E-2</v>
      </c>
    </row>
    <row r="10940" spans="1:10" x14ac:dyDescent="0.2">
      <c r="A10940" t="s">
        <v>91</v>
      </c>
      <c r="B10940" s="1">
        <v>43287</v>
      </c>
      <c r="C10940" s="1" t="s">
        <v>22</v>
      </c>
      <c r="D10940" s="1" t="s">
        <v>29</v>
      </c>
      <c r="E10940">
        <v>1000000054</v>
      </c>
      <c r="F10940" t="s">
        <v>36</v>
      </c>
      <c r="G10940" s="5" t="s">
        <v>13</v>
      </c>
      <c r="H10940">
        <v>10000111</v>
      </c>
      <c r="I10940" s="3" t="s">
        <v>37</v>
      </c>
      <c r="J10940" s="2">
        <v>7.5553969858038098E-2</v>
      </c>
    </row>
    <row r="10941" spans="1:10" x14ac:dyDescent="0.2">
      <c r="A10941" t="s">
        <v>91</v>
      </c>
      <c r="B10941" s="1">
        <v>43287</v>
      </c>
      <c r="C10941" s="1" t="s">
        <v>22</v>
      </c>
      <c r="D10941" s="1" t="s">
        <v>29</v>
      </c>
      <c r="E10941">
        <v>1000000054</v>
      </c>
      <c r="F10941" t="s">
        <v>36</v>
      </c>
      <c r="G10941" s="5" t="s">
        <v>13</v>
      </c>
      <c r="H10941">
        <v>10000131</v>
      </c>
      <c r="I10941" s="3" t="s">
        <v>38</v>
      </c>
      <c r="J10941" s="2">
        <v>7.7065049255198859E-2</v>
      </c>
    </row>
    <row r="10942" spans="1:10" x14ac:dyDescent="0.2">
      <c r="A10942" t="s">
        <v>91</v>
      </c>
      <c r="B10942" s="1">
        <v>43287</v>
      </c>
      <c r="C10942" s="1" t="s">
        <v>22</v>
      </c>
      <c r="D10942" s="1" t="s">
        <v>29</v>
      </c>
      <c r="E10942">
        <v>1000000101</v>
      </c>
      <c r="F10942" t="s">
        <v>39</v>
      </c>
      <c r="G10942" s="5" t="s">
        <v>13</v>
      </c>
      <c r="H10942">
        <v>10000131</v>
      </c>
      <c r="I10942" s="3" t="s">
        <v>38</v>
      </c>
      <c r="J10942" s="2">
        <v>7.8606350240302839E-2</v>
      </c>
    </row>
    <row r="10943" spans="1:10" x14ac:dyDescent="0.2">
      <c r="A10943" t="s">
        <v>91</v>
      </c>
      <c r="B10943" s="1">
        <v>43287</v>
      </c>
      <c r="C10943" s="1" t="s">
        <v>22</v>
      </c>
      <c r="D10943" s="1" t="s">
        <v>29</v>
      </c>
      <c r="E10943">
        <v>1000000101</v>
      </c>
      <c r="F10943" t="s">
        <v>39</v>
      </c>
      <c r="G10943" s="5" t="s">
        <v>13</v>
      </c>
      <c r="H10943">
        <v>10000136</v>
      </c>
      <c r="I10943" s="3" t="s">
        <v>40</v>
      </c>
      <c r="J10943" s="2">
        <v>8.0178477245108903E-2</v>
      </c>
    </row>
    <row r="10944" spans="1:10" x14ac:dyDescent="0.2">
      <c r="A10944" t="s">
        <v>91</v>
      </c>
      <c r="B10944" s="1">
        <v>43287</v>
      </c>
      <c r="C10944" s="1" t="s">
        <v>22</v>
      </c>
      <c r="D10944" s="1" t="s">
        <v>33</v>
      </c>
      <c r="E10944">
        <v>1000000031</v>
      </c>
      <c r="F10944" t="s">
        <v>32</v>
      </c>
      <c r="G10944" s="5" t="s">
        <v>13</v>
      </c>
      <c r="H10944">
        <v>20000099</v>
      </c>
      <c r="I10944" s="3" t="s">
        <v>20</v>
      </c>
      <c r="J10944" s="2">
        <v>7.3959999999999999</v>
      </c>
    </row>
    <row r="10945" spans="1:10" x14ac:dyDescent="0.2">
      <c r="A10945" t="s">
        <v>91</v>
      </c>
      <c r="B10945" s="1">
        <v>43287</v>
      </c>
      <c r="C10945" s="1" t="s">
        <v>22</v>
      </c>
      <c r="D10945" s="1" t="s">
        <v>46</v>
      </c>
      <c r="E10945">
        <v>1000001133</v>
      </c>
      <c r="F10945" t="s">
        <v>45</v>
      </c>
      <c r="G10945" s="5" t="s">
        <v>13</v>
      </c>
      <c r="H10945">
        <v>10000182</v>
      </c>
      <c r="I10945" s="3" t="s">
        <v>31</v>
      </c>
      <c r="J10945" s="2">
        <v>7.8486943680000012</v>
      </c>
    </row>
    <row r="10946" spans="1:10" x14ac:dyDescent="0.2">
      <c r="A10946" t="s">
        <v>91</v>
      </c>
      <c r="B10946" s="1">
        <v>43287</v>
      </c>
      <c r="C10946" s="1" t="s">
        <v>22</v>
      </c>
      <c r="D10946" s="1" t="s">
        <v>29</v>
      </c>
      <c r="E10946">
        <v>1000000101</v>
      </c>
      <c r="F10946" t="s">
        <v>39</v>
      </c>
      <c r="G10946" s="5" t="s">
        <v>13</v>
      </c>
      <c r="H10946">
        <v>10000061</v>
      </c>
      <c r="I10946" s="3" t="s">
        <v>28</v>
      </c>
      <c r="J10946" s="2">
        <v>8.0056682553600016</v>
      </c>
    </row>
    <row r="10947" spans="1:10" x14ac:dyDescent="0.2">
      <c r="A10947" t="s">
        <v>91</v>
      </c>
      <c r="B10947" s="1">
        <v>43287</v>
      </c>
      <c r="C10947" s="1" t="s">
        <v>22</v>
      </c>
      <c r="D10947" s="1" t="s">
        <v>29</v>
      </c>
      <c r="E10947">
        <v>1000000101</v>
      </c>
      <c r="F10947" t="s">
        <v>39</v>
      </c>
      <c r="G10947" s="5" t="s">
        <v>13</v>
      </c>
      <c r="H10947">
        <v>10000182</v>
      </c>
      <c r="I10947" s="3" t="s">
        <v>31</v>
      </c>
      <c r="J10947" s="2">
        <v>8.1657816204672002</v>
      </c>
    </row>
    <row r="10948" spans="1:10" x14ac:dyDescent="0.2">
      <c r="A10948" t="s">
        <v>91</v>
      </c>
      <c r="B10948" s="1">
        <v>43287</v>
      </c>
      <c r="C10948" s="1" t="s">
        <v>22</v>
      </c>
      <c r="D10948" s="1" t="s">
        <v>35</v>
      </c>
      <c r="E10948">
        <v>1000000047</v>
      </c>
      <c r="F10948" t="s">
        <v>34</v>
      </c>
      <c r="G10948" s="5" t="s">
        <v>13</v>
      </c>
      <c r="H10948">
        <v>10000078</v>
      </c>
      <c r="I10948" s="3" t="s">
        <v>30</v>
      </c>
      <c r="J10948" s="2">
        <v>7.4910972528765454</v>
      </c>
    </row>
    <row r="10949" spans="1:10" x14ac:dyDescent="0.2">
      <c r="A10949" t="s">
        <v>91</v>
      </c>
      <c r="B10949" s="1">
        <v>43287</v>
      </c>
      <c r="C10949" s="1" t="s">
        <v>22</v>
      </c>
      <c r="D10949" s="1" t="s">
        <v>35</v>
      </c>
      <c r="E10949">
        <v>1000000047</v>
      </c>
      <c r="F10949" t="s">
        <v>34</v>
      </c>
      <c r="G10949" s="5" t="s">
        <v>13</v>
      </c>
      <c r="H10949">
        <v>10000131</v>
      </c>
      <c r="I10949" s="3" t="s">
        <v>38</v>
      </c>
      <c r="J10949" s="2">
        <v>6.306919197934076</v>
      </c>
    </row>
    <row r="10950" spans="1:10" x14ac:dyDescent="0.2">
      <c r="A10950" t="s">
        <v>91</v>
      </c>
      <c r="B10950" s="1">
        <v>43287</v>
      </c>
      <c r="C10950" s="1" t="s">
        <v>22</v>
      </c>
      <c r="D10950" s="1" t="s">
        <v>46</v>
      </c>
      <c r="E10950">
        <v>1000001133</v>
      </c>
      <c r="F10950" t="s">
        <v>45</v>
      </c>
      <c r="G10950" s="5" t="s">
        <v>13</v>
      </c>
      <c r="H10950">
        <v>10000111</v>
      </c>
      <c r="I10950" s="3" t="s">
        <v>37</v>
      </c>
      <c r="J10950" s="2">
        <v>6.8268121703652476</v>
      </c>
    </row>
    <row r="10951" spans="1:10" x14ac:dyDescent="0.2">
      <c r="A10951" t="s">
        <v>91</v>
      </c>
      <c r="B10951" s="1">
        <v>43287</v>
      </c>
      <c r="C10951" s="1" t="s">
        <v>22</v>
      </c>
      <c r="D10951" s="1" t="s">
        <v>49</v>
      </c>
      <c r="E10951">
        <v>1000000018</v>
      </c>
      <c r="F10951" t="s">
        <v>48</v>
      </c>
      <c r="G10951" s="5" t="s">
        <v>13</v>
      </c>
      <c r="H10951">
        <v>10000131</v>
      </c>
      <c r="I10951" s="3" t="s">
        <v>38</v>
      </c>
      <c r="J10951" s="2">
        <v>6.963348413772553</v>
      </c>
    </row>
    <row r="10952" spans="1:10" x14ac:dyDescent="0.2">
      <c r="A10952" t="s">
        <v>91</v>
      </c>
      <c r="B10952" s="1">
        <v>43287</v>
      </c>
      <c r="C10952" s="1" t="s">
        <v>22</v>
      </c>
      <c r="D10952" s="1" t="s">
        <v>29</v>
      </c>
      <c r="E10952">
        <v>1000000101</v>
      </c>
      <c r="F10952" t="s">
        <v>39</v>
      </c>
      <c r="G10952" s="5" t="s">
        <v>13</v>
      </c>
      <c r="H10952">
        <v>10000078</v>
      </c>
      <c r="I10952" s="3" t="s">
        <v>30</v>
      </c>
      <c r="J10952" s="2">
        <v>7.102615382048004</v>
      </c>
    </row>
    <row r="10953" spans="1:10" x14ac:dyDescent="0.2">
      <c r="A10953" t="s">
        <v>91</v>
      </c>
      <c r="B10953" s="1">
        <v>43287</v>
      </c>
      <c r="C10953" s="1" t="s">
        <v>22</v>
      </c>
      <c r="D10953" s="1" t="s">
        <v>29</v>
      </c>
      <c r="E10953">
        <v>1000000101</v>
      </c>
      <c r="F10953" t="s">
        <v>39</v>
      </c>
      <c r="G10953" s="5" t="s">
        <v>13</v>
      </c>
      <c r="H10953">
        <v>20000099</v>
      </c>
      <c r="I10953" s="3" t="s">
        <v>20</v>
      </c>
      <c r="J10953" s="2">
        <v>5.9486676896889641</v>
      </c>
    </row>
    <row r="10954" spans="1:10" x14ac:dyDescent="0.2">
      <c r="A10954" t="s">
        <v>91</v>
      </c>
      <c r="B10954" s="1">
        <v>43287</v>
      </c>
      <c r="C10954" s="1" t="s">
        <v>22</v>
      </c>
      <c r="D10954" s="1" t="s">
        <v>35</v>
      </c>
      <c r="E10954">
        <v>1000000047</v>
      </c>
      <c r="F10954" t="s">
        <v>34</v>
      </c>
      <c r="G10954" s="5" t="s">
        <v>13</v>
      </c>
      <c r="H10954">
        <v>10000061</v>
      </c>
      <c r="I10954" s="3" t="s">
        <v>28</v>
      </c>
      <c r="J10954" s="2">
        <v>6.0676410434827437</v>
      </c>
    </row>
    <row r="10955" spans="1:10" x14ac:dyDescent="0.2">
      <c r="A10955" t="s">
        <v>91</v>
      </c>
      <c r="B10955" s="1">
        <v>43287</v>
      </c>
      <c r="C10955" s="1" t="s">
        <v>22</v>
      </c>
      <c r="D10955" s="1" t="s">
        <v>64</v>
      </c>
      <c r="E10955">
        <v>1000002973</v>
      </c>
      <c r="F10955" t="s">
        <v>63</v>
      </c>
      <c r="G10955" s="5" t="s">
        <v>13</v>
      </c>
      <c r="H10955">
        <v>10000078</v>
      </c>
      <c r="I10955" s="3" t="s">
        <v>30</v>
      </c>
      <c r="J10955" s="2">
        <v>5.8193670477075834</v>
      </c>
    </row>
    <row r="10956" spans="1:10" x14ac:dyDescent="0.2">
      <c r="A10956" t="s">
        <v>91</v>
      </c>
      <c r="B10956" s="1">
        <v>43287</v>
      </c>
      <c r="C10956" s="1" t="s">
        <v>22</v>
      </c>
      <c r="D10956" s="1" t="s">
        <v>61</v>
      </c>
      <c r="E10956">
        <v>1000000579</v>
      </c>
      <c r="F10956" t="s">
        <v>60</v>
      </c>
      <c r="G10956" s="5" t="s">
        <v>13</v>
      </c>
      <c r="H10956">
        <v>10000182</v>
      </c>
      <c r="I10956" s="3" t="s">
        <v>31</v>
      </c>
      <c r="J10956" s="2">
        <v>5.7647678265485993</v>
      </c>
    </row>
    <row r="10957" spans="1:10" x14ac:dyDescent="0.2">
      <c r="A10957" t="s">
        <v>91</v>
      </c>
      <c r="B10957" s="1">
        <v>43287</v>
      </c>
      <c r="C10957" s="1" t="s">
        <v>22</v>
      </c>
      <c r="D10957" s="1" t="s">
        <v>29</v>
      </c>
      <c r="E10957">
        <v>1000000028</v>
      </c>
      <c r="F10957" t="s">
        <v>27</v>
      </c>
      <c r="G10957" s="5" t="s">
        <v>13</v>
      </c>
      <c r="H10957">
        <v>10000111</v>
      </c>
      <c r="I10957" s="3" t="s">
        <v>37</v>
      </c>
      <c r="J10957" s="2">
        <v>5.9976644467411635</v>
      </c>
    </row>
    <row r="10958" spans="1:10" x14ac:dyDescent="0.2">
      <c r="A10958" t="s">
        <v>91</v>
      </c>
      <c r="B10958" s="1">
        <v>43287</v>
      </c>
      <c r="C10958" s="1" t="s">
        <v>22</v>
      </c>
      <c r="D10958" s="1" t="s">
        <v>29</v>
      </c>
      <c r="E10958">
        <v>1000000054</v>
      </c>
      <c r="F10958" t="s">
        <v>36</v>
      </c>
      <c r="G10958" s="5" t="s">
        <v>13</v>
      </c>
      <c r="H10958">
        <v>10000136</v>
      </c>
      <c r="I10958" s="3" t="s">
        <v>40</v>
      </c>
      <c r="J10958" s="2">
        <v>6.1176177356759869</v>
      </c>
    </row>
    <row r="10959" spans="1:10" x14ac:dyDescent="0.2">
      <c r="A10959" t="s">
        <v>91</v>
      </c>
      <c r="B10959" s="1">
        <v>43287</v>
      </c>
      <c r="C10959" s="1" t="s">
        <v>22</v>
      </c>
      <c r="D10959" s="1" t="s">
        <v>33</v>
      </c>
      <c r="E10959">
        <v>1000000031</v>
      </c>
      <c r="F10959" t="s">
        <v>32</v>
      </c>
      <c r="G10959" s="5" t="s">
        <v>13</v>
      </c>
      <c r="H10959">
        <v>10000061</v>
      </c>
      <c r="I10959" s="3" t="s">
        <v>28</v>
      </c>
      <c r="J10959" s="2">
        <v>6.2399700903895061</v>
      </c>
    </row>
    <row r="10960" spans="1:10" x14ac:dyDescent="0.2">
      <c r="A10960" t="s">
        <v>91</v>
      </c>
      <c r="B10960" s="1">
        <v>43287</v>
      </c>
      <c r="C10960" s="1" t="s">
        <v>22</v>
      </c>
      <c r="D10960" s="1" t="s">
        <v>61</v>
      </c>
      <c r="E10960">
        <v>1000000579</v>
      </c>
      <c r="F10960" t="s">
        <v>60</v>
      </c>
      <c r="G10960" s="5" t="s">
        <v>13</v>
      </c>
      <c r="H10960">
        <v>10000078</v>
      </c>
      <c r="I10960" s="3" t="s">
        <v>30</v>
      </c>
      <c r="J10960" s="2">
        <v>6.4920648820412428</v>
      </c>
    </row>
    <row r="10961" spans="1:10" x14ac:dyDescent="0.2">
      <c r="A10961" t="s">
        <v>91</v>
      </c>
      <c r="B10961" s="1">
        <v>43287</v>
      </c>
      <c r="C10961" s="1" t="s">
        <v>22</v>
      </c>
      <c r="D10961" s="1" t="s">
        <v>49</v>
      </c>
      <c r="E10961">
        <v>1000000018</v>
      </c>
      <c r="F10961" t="s">
        <v>48</v>
      </c>
      <c r="G10961" s="5" t="s">
        <v>13</v>
      </c>
      <c r="H10961">
        <v>10000078</v>
      </c>
      <c r="I10961" s="3" t="s">
        <v>30</v>
      </c>
      <c r="J10961" s="2">
        <v>4.9320103893412197</v>
      </c>
    </row>
    <row r="10962" spans="1:10" x14ac:dyDescent="0.2">
      <c r="A10962" t="s">
        <v>91</v>
      </c>
      <c r="B10962" s="1">
        <v>43287</v>
      </c>
      <c r="C10962" s="1" t="s">
        <v>22</v>
      </c>
      <c r="D10962" s="1" t="s">
        <v>69</v>
      </c>
      <c r="E10962">
        <v>1000000129</v>
      </c>
      <c r="F10962" t="s">
        <v>70</v>
      </c>
      <c r="G10962" s="5" t="s">
        <v>13</v>
      </c>
      <c r="H10962">
        <v>10000078</v>
      </c>
      <c r="I10962" s="3" t="s">
        <v>30</v>
      </c>
      <c r="J10962" s="2">
        <v>5.0306505971280444</v>
      </c>
    </row>
    <row r="10963" spans="1:10" x14ac:dyDescent="0.2">
      <c r="A10963" t="s">
        <v>91</v>
      </c>
      <c r="B10963" s="1">
        <v>43287</v>
      </c>
      <c r="C10963" s="1" t="s">
        <v>22</v>
      </c>
      <c r="D10963" s="1" t="s">
        <v>69</v>
      </c>
      <c r="E10963">
        <v>1000000129</v>
      </c>
      <c r="F10963" t="s">
        <v>70</v>
      </c>
      <c r="G10963" s="5" t="s">
        <v>13</v>
      </c>
      <c r="H10963">
        <v>10000131</v>
      </c>
      <c r="I10963" s="3" t="s">
        <v>38</v>
      </c>
      <c r="J10963" s="2">
        <v>5.1312636090706052</v>
      </c>
    </row>
    <row r="10964" spans="1:10" x14ac:dyDescent="0.2">
      <c r="A10964" t="s">
        <v>91</v>
      </c>
      <c r="B10964" s="1">
        <v>43287</v>
      </c>
      <c r="C10964" s="1" t="s">
        <v>22</v>
      </c>
      <c r="D10964" s="1" t="s">
        <v>29</v>
      </c>
      <c r="E10964">
        <v>1000000101</v>
      </c>
      <c r="F10964" t="s">
        <v>39</v>
      </c>
      <c r="G10964" s="5" t="s">
        <v>13</v>
      </c>
      <c r="H10964">
        <v>10000111</v>
      </c>
      <c r="I10964" s="3" t="s">
        <v>37</v>
      </c>
      <c r="J10964" s="2">
        <v>5.2338888812520175</v>
      </c>
    </row>
    <row r="10965" spans="1:10" x14ac:dyDescent="0.2">
      <c r="A10965" t="s">
        <v>91</v>
      </c>
      <c r="B10965" s="1">
        <v>43287</v>
      </c>
      <c r="C10965" s="1" t="s">
        <v>22</v>
      </c>
      <c r="D10965" s="1" t="s">
        <v>61</v>
      </c>
      <c r="E10965">
        <v>1000000579</v>
      </c>
      <c r="F10965" t="s">
        <v>60</v>
      </c>
      <c r="G10965" s="5" t="s">
        <v>13</v>
      </c>
      <c r="H10965">
        <v>20000099</v>
      </c>
      <c r="I10965" s="3" t="s">
        <v>20</v>
      </c>
      <c r="J10965" s="2">
        <v>5.3385666588770588</v>
      </c>
    </row>
    <row r="10966" spans="1:10" x14ac:dyDescent="0.2">
      <c r="A10966" t="s">
        <v>91</v>
      </c>
      <c r="B10966" s="1">
        <v>43287</v>
      </c>
      <c r="C10966" s="1" t="s">
        <v>22</v>
      </c>
      <c r="D10966" s="1" t="s">
        <v>49</v>
      </c>
      <c r="E10966">
        <v>1000000020</v>
      </c>
      <c r="F10966" t="s">
        <v>73</v>
      </c>
      <c r="G10966" s="5" t="s">
        <v>13</v>
      </c>
      <c r="H10966">
        <v>20000099</v>
      </c>
      <c r="I10966" s="3" t="s">
        <v>20</v>
      </c>
      <c r="J10966" s="2">
        <v>5.5542447518956921</v>
      </c>
    </row>
    <row r="10967" spans="1:10" x14ac:dyDescent="0.2">
      <c r="A10967" t="s">
        <v>91</v>
      </c>
      <c r="B10967" s="1">
        <v>43287</v>
      </c>
      <c r="C10967" s="1" t="s">
        <v>22</v>
      </c>
      <c r="D10967" s="1" t="s">
        <v>46</v>
      </c>
      <c r="E10967">
        <v>1000001133</v>
      </c>
      <c r="F10967" t="s">
        <v>45</v>
      </c>
      <c r="G10967" s="5" t="s">
        <v>13</v>
      </c>
      <c r="H10967">
        <v>10000061</v>
      </c>
      <c r="I10967" s="3" t="s">
        <v>28</v>
      </c>
      <c r="J10967" s="2">
        <v>5.7786362398722781</v>
      </c>
    </row>
    <row r="10968" spans="1:10" x14ac:dyDescent="0.2">
      <c r="A10968" t="s">
        <v>91</v>
      </c>
      <c r="B10968" s="1">
        <v>43287</v>
      </c>
      <c r="C10968" s="1" t="s">
        <v>22</v>
      </c>
      <c r="D10968" s="1" t="s">
        <v>49</v>
      </c>
      <c r="E10968">
        <v>1000000020</v>
      </c>
      <c r="F10968" t="s">
        <v>73</v>
      </c>
      <c r="G10968" s="5" t="s">
        <v>13</v>
      </c>
      <c r="H10968">
        <v>10000078</v>
      </c>
      <c r="I10968" s="3" t="s">
        <v>30</v>
      </c>
      <c r="J10968" s="2">
        <v>0.51612000000000002</v>
      </c>
    </row>
    <row r="10969" spans="1:10" x14ac:dyDescent="0.2">
      <c r="A10969" t="s">
        <v>91</v>
      </c>
      <c r="B10969" s="1">
        <v>43287</v>
      </c>
      <c r="C10969" s="1" t="s">
        <v>22</v>
      </c>
      <c r="D10969" s="1" t="s">
        <v>49</v>
      </c>
      <c r="E10969">
        <v>1000000020</v>
      </c>
      <c r="F10969" t="s">
        <v>73</v>
      </c>
      <c r="G10969" s="5" t="s">
        <v>13</v>
      </c>
      <c r="H10969">
        <v>10000136</v>
      </c>
      <c r="I10969" s="3" t="s">
        <v>40</v>
      </c>
      <c r="J10969" s="2">
        <v>0.53697124800000007</v>
      </c>
    </row>
    <row r="10970" spans="1:10" x14ac:dyDescent="0.2">
      <c r="A10970" t="s">
        <v>91</v>
      </c>
      <c r="B10970" s="1">
        <v>43287</v>
      </c>
      <c r="C10970" s="1" t="s">
        <v>22</v>
      </c>
      <c r="D10970" s="1" t="s">
        <v>61</v>
      </c>
      <c r="E10970">
        <v>1000000579</v>
      </c>
      <c r="F10970" t="s">
        <v>60</v>
      </c>
      <c r="G10970" s="5" t="s">
        <v>13</v>
      </c>
      <c r="H10970">
        <v>10000061</v>
      </c>
      <c r="I10970" s="3" t="s">
        <v>28</v>
      </c>
      <c r="J10970" s="2">
        <v>0.55866488641920009</v>
      </c>
    </row>
    <row r="10971" spans="1:10" x14ac:dyDescent="0.2">
      <c r="A10971" t="s">
        <v>91</v>
      </c>
      <c r="B10971" s="1">
        <v>43287</v>
      </c>
      <c r="C10971" s="1" t="s">
        <v>22</v>
      </c>
      <c r="D10971" s="1" t="s">
        <v>49</v>
      </c>
      <c r="E10971">
        <v>1000000018</v>
      </c>
      <c r="F10971" t="s">
        <v>48</v>
      </c>
      <c r="G10971" s="5" t="s">
        <v>13</v>
      </c>
      <c r="H10971">
        <v>20000099</v>
      </c>
      <c r="I10971" s="3" t="s">
        <v>20</v>
      </c>
      <c r="J10971" s="2">
        <v>0.58123494783053575</v>
      </c>
    </row>
    <row r="10972" spans="1:10" x14ac:dyDescent="0.2">
      <c r="A10972" t="s">
        <v>91</v>
      </c>
      <c r="B10972" s="1">
        <v>43287</v>
      </c>
      <c r="C10972" s="1" t="s">
        <v>22</v>
      </c>
      <c r="D10972" s="1" t="s">
        <v>29</v>
      </c>
      <c r="E10972">
        <v>1000000028</v>
      </c>
      <c r="F10972" t="s">
        <v>27</v>
      </c>
      <c r="G10972" s="5" t="s">
        <v>13</v>
      </c>
      <c r="H10972">
        <v>10000131</v>
      </c>
      <c r="I10972" s="3" t="s">
        <v>38</v>
      </c>
      <c r="J10972" s="2">
        <v>0.59285964678714653</v>
      </c>
    </row>
    <row r="10973" spans="1:10" x14ac:dyDescent="0.2">
      <c r="A10973" t="s">
        <v>91</v>
      </c>
      <c r="B10973" s="1">
        <v>43287</v>
      </c>
      <c r="C10973" s="1" t="s">
        <v>22</v>
      </c>
      <c r="D10973" s="1" t="s">
        <v>69</v>
      </c>
      <c r="E10973">
        <v>1000000129</v>
      </c>
      <c r="F10973" t="s">
        <v>70</v>
      </c>
      <c r="G10973" s="5" t="s">
        <v>13</v>
      </c>
      <c r="H10973">
        <v>10000136</v>
      </c>
      <c r="I10973" s="3" t="s">
        <v>40</v>
      </c>
      <c r="J10973" s="2">
        <v>0.61681117651734718</v>
      </c>
    </row>
    <row r="10974" spans="1:10" x14ac:dyDescent="0.2">
      <c r="A10974" t="s">
        <v>91</v>
      </c>
      <c r="B10974" s="1">
        <v>43287</v>
      </c>
      <c r="C10974" s="1" t="s">
        <v>22</v>
      </c>
      <c r="D10974" s="1" t="s">
        <v>49</v>
      </c>
      <c r="E10974">
        <v>1000000020</v>
      </c>
      <c r="F10974" t="s">
        <v>73</v>
      </c>
      <c r="G10974" s="5" t="s">
        <v>13</v>
      </c>
      <c r="H10974">
        <v>10000131</v>
      </c>
      <c r="I10974" s="3" t="s">
        <v>38</v>
      </c>
      <c r="J10974" s="2">
        <v>0.64173034804864815</v>
      </c>
    </row>
    <row r="10975" spans="1:10" x14ac:dyDescent="0.2">
      <c r="A10975" t="s">
        <v>91</v>
      </c>
      <c r="B10975" s="1">
        <v>43287</v>
      </c>
      <c r="C10975" s="1" t="s">
        <v>22</v>
      </c>
      <c r="D10975" s="1" t="s">
        <v>29</v>
      </c>
      <c r="E10975">
        <v>1000000054</v>
      </c>
      <c r="F10975" t="s">
        <v>36</v>
      </c>
      <c r="G10975" s="5" t="s">
        <v>13</v>
      </c>
      <c r="H10975">
        <v>10000078</v>
      </c>
      <c r="I10975" s="3" t="s">
        <v>30</v>
      </c>
      <c r="J10975" s="2">
        <v>0.26856495500962091</v>
      </c>
    </row>
    <row r="10976" spans="1:10" x14ac:dyDescent="0.2">
      <c r="A10976" t="s">
        <v>91</v>
      </c>
      <c r="B10976" s="1">
        <v>43287</v>
      </c>
      <c r="C10976" s="1" t="s">
        <v>22</v>
      </c>
      <c r="D10976" s="1" t="s">
        <v>49</v>
      </c>
      <c r="E10976">
        <v>1000000018</v>
      </c>
      <c r="F10976" t="s">
        <v>48</v>
      </c>
      <c r="G10976" s="5" t="s">
        <v>13</v>
      </c>
      <c r="H10976">
        <v>10000211</v>
      </c>
      <c r="I10976" s="3" t="s">
        <v>11</v>
      </c>
      <c r="J10976" s="2">
        <v>0.27941497919200958</v>
      </c>
    </row>
    <row r="10977" spans="1:10" x14ac:dyDescent="0.2">
      <c r="A10977" t="s">
        <v>91</v>
      </c>
      <c r="B10977" s="1">
        <v>43287</v>
      </c>
      <c r="C10977" s="1" t="s">
        <v>22</v>
      </c>
      <c r="D10977" s="1" t="s">
        <v>69</v>
      </c>
      <c r="E10977">
        <v>1000000129</v>
      </c>
      <c r="F10977" t="s">
        <v>70</v>
      </c>
      <c r="G10977" s="5" t="s">
        <v>13</v>
      </c>
      <c r="H10977">
        <v>20000099</v>
      </c>
      <c r="I10977" s="3" t="s">
        <v>20</v>
      </c>
      <c r="J10977" s="2">
        <v>0.2850032787758498</v>
      </c>
    </row>
    <row r="10978" spans="1:10" x14ac:dyDescent="0.2">
      <c r="A10978" t="s">
        <v>91</v>
      </c>
      <c r="B10978" s="1">
        <v>43287</v>
      </c>
      <c r="C10978" s="1" t="s">
        <v>22</v>
      </c>
      <c r="D10978" s="1" t="s">
        <v>46</v>
      </c>
      <c r="E10978">
        <v>1000001133</v>
      </c>
      <c r="F10978" t="s">
        <v>45</v>
      </c>
      <c r="G10978" s="5" t="s">
        <v>13</v>
      </c>
      <c r="H10978">
        <v>20000099</v>
      </c>
      <c r="I10978" s="3" t="s">
        <v>20</v>
      </c>
      <c r="J10978" s="2">
        <v>0.2907033443513668</v>
      </c>
    </row>
    <row r="10979" spans="1:10" x14ac:dyDescent="0.2">
      <c r="A10979" t="s">
        <v>91</v>
      </c>
      <c r="B10979" s="1">
        <v>43287</v>
      </c>
      <c r="C10979" s="1" t="s">
        <v>22</v>
      </c>
      <c r="D10979" s="1" t="s">
        <v>33</v>
      </c>
      <c r="E10979">
        <v>1000000031</v>
      </c>
      <c r="F10979" t="s">
        <v>32</v>
      </c>
      <c r="G10979" s="5" t="s">
        <v>13</v>
      </c>
      <c r="H10979">
        <v>10000136</v>
      </c>
      <c r="I10979" s="3" t="s">
        <v>40</v>
      </c>
      <c r="J10979" s="2">
        <v>0.30244775946316205</v>
      </c>
    </row>
    <row r="10980" spans="1:10" x14ac:dyDescent="0.2">
      <c r="A10980" t="s">
        <v>91</v>
      </c>
      <c r="B10980" s="1">
        <v>43287</v>
      </c>
      <c r="C10980" s="1" t="s">
        <v>22</v>
      </c>
      <c r="D10980" s="1" t="s">
        <v>35</v>
      </c>
      <c r="E10980">
        <v>1000000047</v>
      </c>
      <c r="F10980" t="s">
        <v>34</v>
      </c>
      <c r="G10980" s="5" t="s">
        <v>13</v>
      </c>
      <c r="H10980">
        <v>20000099</v>
      </c>
      <c r="I10980" s="3" t="s">
        <v>20</v>
      </c>
      <c r="J10980" s="2">
        <v>0.3146666489454738</v>
      </c>
    </row>
    <row r="10981" spans="1:10" x14ac:dyDescent="0.2">
      <c r="A10981" t="s">
        <v>91</v>
      </c>
      <c r="B10981" s="1">
        <v>43287</v>
      </c>
      <c r="C10981" s="1" t="s">
        <v>22</v>
      </c>
      <c r="D10981" s="1" t="s">
        <v>25</v>
      </c>
      <c r="E10981">
        <v>1000003183</v>
      </c>
      <c r="F10981" t="s">
        <v>23</v>
      </c>
      <c r="G10981" s="5" t="s">
        <v>13</v>
      </c>
      <c r="H10981">
        <v>10000111</v>
      </c>
      <c r="I10981" s="3" t="s">
        <v>37</v>
      </c>
      <c r="J10981" s="2">
        <v>0.36868213112551101</v>
      </c>
    </row>
    <row r="10982" spans="1:10" x14ac:dyDescent="0.2">
      <c r="A10982" t="s">
        <v>91</v>
      </c>
      <c r="B10982" s="1">
        <v>43287</v>
      </c>
      <c r="C10982" s="1" t="s">
        <v>22</v>
      </c>
      <c r="D10982" s="1" t="s">
        <v>61</v>
      </c>
      <c r="E10982">
        <v>1000000579</v>
      </c>
      <c r="F10982" t="s">
        <v>60</v>
      </c>
      <c r="G10982" s="5" t="s">
        <v>13</v>
      </c>
      <c r="H10982">
        <v>10000064</v>
      </c>
      <c r="I10982" s="3" t="s">
        <v>53</v>
      </c>
      <c r="J10982" s="2">
        <v>0.37605577374802124</v>
      </c>
    </row>
    <row r="10983" spans="1:10" x14ac:dyDescent="0.2">
      <c r="A10983" t="s">
        <v>91</v>
      </c>
      <c r="B10983" s="1">
        <v>43287</v>
      </c>
      <c r="C10983" s="1" t="s">
        <v>22</v>
      </c>
      <c r="D10983" s="1" t="s">
        <v>29</v>
      </c>
      <c r="E10983">
        <v>1000000028</v>
      </c>
      <c r="F10983" t="s">
        <v>27</v>
      </c>
      <c r="G10983" s="5" t="s">
        <v>13</v>
      </c>
      <c r="H10983">
        <v>10000136</v>
      </c>
      <c r="I10983" s="3" t="s">
        <v>40</v>
      </c>
      <c r="J10983" s="2">
        <v>0.38357688922298167</v>
      </c>
    </row>
    <row r="10984" spans="1:10" x14ac:dyDescent="0.2">
      <c r="A10984" t="s">
        <v>91</v>
      </c>
      <c r="B10984" s="1">
        <v>43287</v>
      </c>
      <c r="C10984" s="1" t="s">
        <v>22</v>
      </c>
      <c r="D10984" s="1" t="s">
        <v>35</v>
      </c>
      <c r="E10984">
        <v>1000000047</v>
      </c>
      <c r="F10984" t="s">
        <v>34</v>
      </c>
      <c r="G10984" s="5" t="s">
        <v>13</v>
      </c>
      <c r="H10984">
        <v>10000211</v>
      </c>
      <c r="I10984" s="3" t="s">
        <v>11</v>
      </c>
      <c r="J10984" s="2">
        <v>0.40705486345854192</v>
      </c>
    </row>
    <row r="10985" spans="1:10" x14ac:dyDescent="0.2">
      <c r="A10985" t="s">
        <v>91</v>
      </c>
      <c r="B10985" s="1">
        <v>43287</v>
      </c>
      <c r="C10985" s="1" t="s">
        <v>22</v>
      </c>
      <c r="D10985" s="1" t="s">
        <v>25</v>
      </c>
      <c r="E10985">
        <v>1000003183</v>
      </c>
      <c r="F10985" t="s">
        <v>23</v>
      </c>
      <c r="G10985" s="5" t="s">
        <v>13</v>
      </c>
      <c r="H10985">
        <v>10000136</v>
      </c>
      <c r="I10985" s="3" t="s">
        <v>40</v>
      </c>
      <c r="J10985" s="2">
        <v>0.3647075615700493</v>
      </c>
    </row>
    <row r="10986" spans="1:10" x14ac:dyDescent="0.2">
      <c r="A10986" t="s">
        <v>91</v>
      </c>
      <c r="B10986" s="1">
        <v>43287</v>
      </c>
      <c r="C10986" s="1" t="s">
        <v>22</v>
      </c>
      <c r="D10986" s="1" t="s">
        <v>29</v>
      </c>
      <c r="E10986">
        <v>1000000101</v>
      </c>
      <c r="F10986" t="s">
        <v>39</v>
      </c>
      <c r="G10986" s="5" t="s">
        <v>13</v>
      </c>
      <c r="H10986">
        <v>20000018</v>
      </c>
      <c r="I10986" s="3" t="s">
        <v>81</v>
      </c>
      <c r="J10986" s="2">
        <v>0.39477119363860147</v>
      </c>
    </row>
    <row r="10987" spans="1:10" x14ac:dyDescent="0.2">
      <c r="A10987" t="s">
        <v>91</v>
      </c>
      <c r="B10987" s="1">
        <v>43287</v>
      </c>
      <c r="C10987" s="1" t="s">
        <v>22</v>
      </c>
      <c r="D10987" s="1" t="s">
        <v>64</v>
      </c>
      <c r="E10987">
        <v>1000002973</v>
      </c>
      <c r="F10987" t="s">
        <v>63</v>
      </c>
      <c r="G10987" s="5" t="s">
        <v>13</v>
      </c>
      <c r="H10987">
        <v>10000136</v>
      </c>
      <c r="I10987" s="3" t="s">
        <v>40</v>
      </c>
      <c r="J10987" s="2">
        <v>0.46511999999999998</v>
      </c>
    </row>
    <row r="10988" spans="1:10" x14ac:dyDescent="0.2">
      <c r="A10988" t="s">
        <v>91</v>
      </c>
      <c r="B10988" s="1">
        <v>43287</v>
      </c>
      <c r="C10988" s="1" t="s">
        <v>22</v>
      </c>
      <c r="D10988" s="1" t="s">
        <v>21</v>
      </c>
      <c r="E10988">
        <v>1000002872</v>
      </c>
      <c r="F10988" t="s">
        <v>19</v>
      </c>
      <c r="G10988" s="5" t="s">
        <v>13</v>
      </c>
      <c r="H10988">
        <v>10000136</v>
      </c>
      <c r="I10988" s="3" t="s">
        <v>40</v>
      </c>
      <c r="J10988" s="2">
        <v>0.58988462348693105</v>
      </c>
    </row>
    <row r="10989" spans="1:10" x14ac:dyDescent="0.2">
      <c r="A10989" t="s">
        <v>91</v>
      </c>
      <c r="B10989" s="1">
        <v>43287</v>
      </c>
      <c r="C10989" s="1" t="s">
        <v>22</v>
      </c>
      <c r="D10989" s="1" t="s">
        <v>29</v>
      </c>
      <c r="E10989">
        <v>1000000054</v>
      </c>
      <c r="F10989" t="s">
        <v>36</v>
      </c>
      <c r="G10989" s="5" t="s">
        <v>13</v>
      </c>
      <c r="H10989">
        <v>20000018</v>
      </c>
      <c r="I10989" s="3" t="s">
        <v>81</v>
      </c>
      <c r="J10989" s="2">
        <v>0.19917070802366965</v>
      </c>
    </row>
    <row r="10990" spans="1:10" x14ac:dyDescent="0.2">
      <c r="A10990" t="s">
        <v>91</v>
      </c>
      <c r="B10990" s="1">
        <v>43287</v>
      </c>
      <c r="C10990" s="1" t="s">
        <v>22</v>
      </c>
      <c r="D10990" s="1" t="s">
        <v>61</v>
      </c>
      <c r="E10990">
        <v>1000000579</v>
      </c>
      <c r="F10990" t="s">
        <v>60</v>
      </c>
      <c r="G10990" s="5" t="s">
        <v>13</v>
      </c>
      <c r="H10990">
        <v>20000018</v>
      </c>
      <c r="I10990" s="3" t="s">
        <v>81</v>
      </c>
      <c r="J10990" s="2">
        <v>0.21558877969479009</v>
      </c>
    </row>
    <row r="10991" spans="1:10" x14ac:dyDescent="0.2">
      <c r="A10991" t="s">
        <v>91</v>
      </c>
      <c r="B10991" s="1">
        <v>43287</v>
      </c>
      <c r="C10991" s="1" t="s">
        <v>22</v>
      </c>
      <c r="D10991" s="1" t="s">
        <v>61</v>
      </c>
      <c r="E10991">
        <v>1000000579</v>
      </c>
      <c r="F10991" t="s">
        <v>60</v>
      </c>
      <c r="G10991" s="5" t="s">
        <v>13</v>
      </c>
      <c r="H10991">
        <v>10000111</v>
      </c>
      <c r="I10991" s="3" t="s">
        <v>37</v>
      </c>
      <c r="J10991" s="2">
        <v>0.25259661616823159</v>
      </c>
    </row>
    <row r="10992" spans="1:10" x14ac:dyDescent="0.2">
      <c r="A10992" t="s">
        <v>91</v>
      </c>
      <c r="B10992" s="1">
        <v>43287</v>
      </c>
      <c r="C10992" s="1" t="s">
        <v>22</v>
      </c>
      <c r="D10992" s="1" t="s">
        <v>46</v>
      </c>
      <c r="E10992">
        <v>1000001133</v>
      </c>
      <c r="F10992" t="s">
        <v>45</v>
      </c>
      <c r="G10992" s="5" t="s">
        <v>13</v>
      </c>
      <c r="H10992">
        <v>20000018</v>
      </c>
      <c r="I10992" s="3" t="s">
        <v>81</v>
      </c>
      <c r="J10992" s="2">
        <v>0.27341870084766984</v>
      </c>
    </row>
    <row r="10993" spans="1:10" x14ac:dyDescent="0.2">
      <c r="A10993" t="s">
        <v>91</v>
      </c>
      <c r="B10993" s="1">
        <v>43287</v>
      </c>
      <c r="C10993" s="1" t="s">
        <v>22</v>
      </c>
      <c r="D10993" s="1" t="s">
        <v>49</v>
      </c>
      <c r="E10993">
        <v>1000000018</v>
      </c>
      <c r="F10993" t="s">
        <v>48</v>
      </c>
      <c r="G10993" s="5" t="s">
        <v>13</v>
      </c>
      <c r="H10993">
        <v>20000018</v>
      </c>
      <c r="I10993" s="3" t="s">
        <v>81</v>
      </c>
      <c r="J10993" s="2">
        <v>0.27888707486462322</v>
      </c>
    </row>
    <row r="10994" spans="1:10" x14ac:dyDescent="0.2">
      <c r="A10994" t="s">
        <v>91</v>
      </c>
      <c r="B10994" s="1">
        <v>43287</v>
      </c>
      <c r="C10994" s="1" t="s">
        <v>22</v>
      </c>
      <c r="D10994" s="1" t="s">
        <v>35</v>
      </c>
      <c r="E10994">
        <v>1000000047</v>
      </c>
      <c r="F10994" t="s">
        <v>34</v>
      </c>
      <c r="G10994" s="5" t="s">
        <v>13</v>
      </c>
      <c r="H10994">
        <v>20000018</v>
      </c>
      <c r="I10994" s="3" t="s">
        <v>81</v>
      </c>
      <c r="J10994" s="2">
        <v>0.30791386561863177</v>
      </c>
    </row>
    <row r="10995" spans="1:10" x14ac:dyDescent="0.2">
      <c r="A10995" t="s">
        <v>91</v>
      </c>
      <c r="B10995" s="1">
        <v>43287</v>
      </c>
      <c r="C10995" s="1" t="s">
        <v>22</v>
      </c>
      <c r="D10995" s="1" t="s">
        <v>64</v>
      </c>
      <c r="E10995">
        <v>1000002973</v>
      </c>
      <c r="F10995" t="s">
        <v>63</v>
      </c>
      <c r="G10995" s="5" t="s">
        <v>13</v>
      </c>
      <c r="H10995">
        <v>20000018</v>
      </c>
      <c r="I10995" s="3" t="s">
        <v>81</v>
      </c>
      <c r="J10995" s="2">
        <v>0.105859267410816</v>
      </c>
    </row>
    <row r="10996" spans="1:10" x14ac:dyDescent="0.2">
      <c r="A10996" t="s">
        <v>91</v>
      </c>
      <c r="B10996" s="1">
        <v>43288</v>
      </c>
      <c r="C10996" s="1" t="s">
        <v>43</v>
      </c>
      <c r="D10996" s="1" t="s">
        <v>42</v>
      </c>
      <c r="E10996">
        <v>1000000931</v>
      </c>
      <c r="F10996" t="s">
        <v>41</v>
      </c>
      <c r="G10996" s="5" t="s">
        <v>13</v>
      </c>
      <c r="H10996">
        <v>10000131</v>
      </c>
      <c r="I10996" s="3" t="s">
        <v>38</v>
      </c>
      <c r="J10996" s="2">
        <v>0.14532208905293267</v>
      </c>
    </row>
    <row r="10997" spans="1:10" x14ac:dyDescent="0.2">
      <c r="A10997" t="s">
        <v>91</v>
      </c>
      <c r="B10997" s="1">
        <v>43288</v>
      </c>
      <c r="C10997" s="1" t="s">
        <v>43</v>
      </c>
      <c r="D10997" s="1" t="s">
        <v>42</v>
      </c>
      <c r="E10997">
        <v>1000001014</v>
      </c>
      <c r="F10997" t="s">
        <v>44</v>
      </c>
      <c r="G10997" s="5" t="s">
        <v>13</v>
      </c>
      <c r="H10997">
        <v>10000078</v>
      </c>
      <c r="I10997" s="3" t="s">
        <v>30</v>
      </c>
      <c r="J10997" s="2">
        <v>0.14822853083399135</v>
      </c>
    </row>
    <row r="10998" spans="1:10" x14ac:dyDescent="0.2">
      <c r="A10998" t="s">
        <v>91</v>
      </c>
      <c r="B10998" s="1">
        <v>43288</v>
      </c>
      <c r="C10998" s="1" t="s">
        <v>43</v>
      </c>
      <c r="D10998" s="1" t="s">
        <v>42</v>
      </c>
      <c r="E10998">
        <v>1000001014</v>
      </c>
      <c r="F10998" t="s">
        <v>44</v>
      </c>
      <c r="G10998" s="5" t="s">
        <v>13</v>
      </c>
      <c r="H10998">
        <v>10000131</v>
      </c>
      <c r="I10998" s="3" t="s">
        <v>38</v>
      </c>
      <c r="J10998" s="2">
        <v>0.15119310145067116</v>
      </c>
    </row>
    <row r="10999" spans="1:10" x14ac:dyDescent="0.2">
      <c r="A10999" t="s">
        <v>91</v>
      </c>
      <c r="B10999" s="1">
        <v>43288</v>
      </c>
      <c r="C10999" s="1" t="s">
        <v>43</v>
      </c>
      <c r="D10999" s="1" t="s">
        <v>42</v>
      </c>
      <c r="E10999">
        <v>1000001014</v>
      </c>
      <c r="F10999" t="s">
        <v>44</v>
      </c>
      <c r="G10999" s="5" t="s">
        <v>13</v>
      </c>
      <c r="H10999">
        <v>20000099</v>
      </c>
      <c r="I10999" s="3" t="s">
        <v>20</v>
      </c>
      <c r="J10999" s="2">
        <v>0.15421696347968458</v>
      </c>
    </row>
    <row r="11000" spans="1:10" x14ac:dyDescent="0.2">
      <c r="A11000" t="s">
        <v>91</v>
      </c>
      <c r="B11000" s="1">
        <v>43288</v>
      </c>
      <c r="C11000" s="1" t="s">
        <v>43</v>
      </c>
      <c r="D11000" s="1" t="s">
        <v>51</v>
      </c>
      <c r="E11000">
        <v>1000000460</v>
      </c>
      <c r="F11000" t="s">
        <v>50</v>
      </c>
      <c r="G11000" s="5" t="s">
        <v>13</v>
      </c>
      <c r="H11000">
        <v>10000131</v>
      </c>
      <c r="I11000" s="3" t="s">
        <v>38</v>
      </c>
      <c r="J11000" s="2">
        <v>0.10361608648577095</v>
      </c>
    </row>
    <row r="11001" spans="1:10" x14ac:dyDescent="0.2">
      <c r="A11001" t="s">
        <v>91</v>
      </c>
      <c r="B11001" s="1">
        <v>43288</v>
      </c>
      <c r="C11001" s="1" t="s">
        <v>43</v>
      </c>
      <c r="D11001" s="1" t="s">
        <v>42</v>
      </c>
      <c r="E11001">
        <v>1000000931</v>
      </c>
      <c r="F11001" t="s">
        <v>41</v>
      </c>
      <c r="G11001" s="5" t="s">
        <v>13</v>
      </c>
      <c r="H11001">
        <v>10000182</v>
      </c>
      <c r="I11001" s="3" t="s">
        <v>31</v>
      </c>
      <c r="J11001" s="2">
        <v>0.10568840821548636</v>
      </c>
    </row>
    <row r="11002" spans="1:10" x14ac:dyDescent="0.2">
      <c r="A11002" t="s">
        <v>91</v>
      </c>
      <c r="B11002" s="1">
        <v>43288</v>
      </c>
      <c r="C11002" s="1" t="s">
        <v>43</v>
      </c>
      <c r="D11002" s="1" t="s">
        <v>42</v>
      </c>
      <c r="E11002">
        <v>1000001014</v>
      </c>
      <c r="F11002" t="s">
        <v>44</v>
      </c>
      <c r="G11002" s="5" t="s">
        <v>13</v>
      </c>
      <c r="H11002">
        <v>10000182</v>
      </c>
      <c r="I11002" s="3" t="s">
        <v>31</v>
      </c>
      <c r="J11002" s="2">
        <v>0.11902231348411334</v>
      </c>
    </row>
    <row r="11003" spans="1:10" x14ac:dyDescent="0.2">
      <c r="A11003" t="s">
        <v>91</v>
      </c>
      <c r="B11003" s="1">
        <v>43288</v>
      </c>
      <c r="C11003" s="1" t="s">
        <v>43</v>
      </c>
      <c r="D11003" s="1" t="s">
        <v>51</v>
      </c>
      <c r="E11003">
        <v>1000000460</v>
      </c>
      <c r="F11003" t="s">
        <v>50</v>
      </c>
      <c r="G11003" s="5" t="s">
        <v>13</v>
      </c>
      <c r="H11003">
        <v>10000182</v>
      </c>
      <c r="I11003" s="3" t="s">
        <v>31</v>
      </c>
      <c r="J11003" s="2">
        <v>4.3210904640000001</v>
      </c>
    </row>
    <row r="11004" spans="1:10" x14ac:dyDescent="0.2">
      <c r="A11004" t="s">
        <v>91</v>
      </c>
      <c r="B11004" s="1">
        <v>43288</v>
      </c>
      <c r="C11004" s="1" t="s">
        <v>43</v>
      </c>
      <c r="D11004" s="1" t="s">
        <v>42</v>
      </c>
      <c r="E11004">
        <v>1000001014</v>
      </c>
      <c r="F11004" t="s">
        <v>44</v>
      </c>
      <c r="G11004" s="5" t="s">
        <v>13</v>
      </c>
      <c r="H11004">
        <v>10000136</v>
      </c>
      <c r="I11004" s="3" t="s">
        <v>40</v>
      </c>
      <c r="J11004" s="2">
        <v>4.4956625187456005</v>
      </c>
    </row>
    <row r="11005" spans="1:10" x14ac:dyDescent="0.2">
      <c r="A11005" t="s">
        <v>91</v>
      </c>
      <c r="B11005" s="1">
        <v>43288</v>
      </c>
      <c r="C11005" s="1" t="s">
        <v>43</v>
      </c>
      <c r="D11005" s="1" t="s">
        <v>42</v>
      </c>
      <c r="E11005">
        <v>1000000931</v>
      </c>
      <c r="F11005" t="s">
        <v>41</v>
      </c>
      <c r="G11005" s="5" t="s">
        <v>13</v>
      </c>
      <c r="H11005">
        <v>10000078</v>
      </c>
      <c r="I11005" s="3" t="s">
        <v>30</v>
      </c>
      <c r="J11005" s="2">
        <v>4.0506881187821557</v>
      </c>
    </row>
    <row r="11006" spans="1:10" x14ac:dyDescent="0.2">
      <c r="A11006" t="s">
        <v>91</v>
      </c>
      <c r="B11006" s="1">
        <v>43288</v>
      </c>
      <c r="C11006" s="1" t="s">
        <v>43</v>
      </c>
      <c r="D11006" s="1" t="s">
        <v>42</v>
      </c>
      <c r="E11006">
        <v>1000000931</v>
      </c>
      <c r="F11006" t="s">
        <v>41</v>
      </c>
      <c r="G11006" s="5" t="s">
        <v>13</v>
      </c>
      <c r="H11006">
        <v>20000099</v>
      </c>
      <c r="I11006" s="3" t="s">
        <v>20</v>
      </c>
      <c r="J11006" s="2">
        <v>4.1317018811577988</v>
      </c>
    </row>
    <row r="11007" spans="1:10" x14ac:dyDescent="0.2">
      <c r="A11007" t="s">
        <v>91</v>
      </c>
      <c r="B11007" s="1">
        <v>43288</v>
      </c>
      <c r="C11007" s="1" t="s">
        <v>43</v>
      </c>
      <c r="D11007" s="1" t="s">
        <v>78</v>
      </c>
      <c r="E11007">
        <v>1000003187</v>
      </c>
      <c r="F11007" t="s">
        <v>77</v>
      </c>
      <c r="G11007" s="5" t="s">
        <v>13</v>
      </c>
      <c r="H11007">
        <v>10000211</v>
      </c>
      <c r="I11007" s="3" t="s">
        <v>11</v>
      </c>
      <c r="J11007" s="2">
        <v>1.6076894491244276</v>
      </c>
    </row>
    <row r="11008" spans="1:10" x14ac:dyDescent="0.2">
      <c r="A11008" t="s">
        <v>91</v>
      </c>
      <c r="B11008" s="1">
        <v>43288</v>
      </c>
      <c r="C11008" s="1" t="s">
        <v>43</v>
      </c>
      <c r="D11008" s="1" t="s">
        <v>80</v>
      </c>
      <c r="E11008">
        <v>1000003498</v>
      </c>
      <c r="F11008" t="s">
        <v>79</v>
      </c>
      <c r="G11008" s="5" t="s">
        <v>13</v>
      </c>
      <c r="H11008">
        <v>10000131</v>
      </c>
      <c r="I11008" s="3" t="s">
        <v>38</v>
      </c>
      <c r="J11008" s="2">
        <v>1.740214763024964</v>
      </c>
    </row>
    <row r="11009" spans="1:10" x14ac:dyDescent="0.2">
      <c r="A11009" t="s">
        <v>91</v>
      </c>
      <c r="B11009" s="1">
        <v>43288</v>
      </c>
      <c r="C11009" s="1" t="s">
        <v>43</v>
      </c>
      <c r="D11009" s="1" t="s">
        <v>78</v>
      </c>
      <c r="E11009">
        <v>1000003187</v>
      </c>
      <c r="F11009" t="s">
        <v>77</v>
      </c>
      <c r="G11009" s="5" t="s">
        <v>13</v>
      </c>
      <c r="H11009">
        <v>10000064</v>
      </c>
      <c r="I11009" s="3" t="s">
        <v>53</v>
      </c>
      <c r="J11009" s="2">
        <v>1.9213377133011003</v>
      </c>
    </row>
    <row r="11010" spans="1:10" x14ac:dyDescent="0.2">
      <c r="A11010" t="s">
        <v>91</v>
      </c>
      <c r="B11010" s="1">
        <v>43288</v>
      </c>
      <c r="C11010" s="1" t="s">
        <v>43</v>
      </c>
      <c r="D11010" s="1" t="s">
        <v>78</v>
      </c>
      <c r="E11010">
        <v>1000003187</v>
      </c>
      <c r="F11010" t="s">
        <v>77</v>
      </c>
      <c r="G11010" s="5" t="s">
        <v>13</v>
      </c>
      <c r="H11010">
        <v>20000099</v>
      </c>
      <c r="I11010" s="3" t="s">
        <v>20</v>
      </c>
      <c r="J11010" s="2">
        <v>1.9597644675671222</v>
      </c>
    </row>
    <row r="11011" spans="1:10" x14ac:dyDescent="0.2">
      <c r="A11011" t="s">
        <v>91</v>
      </c>
      <c r="B11011" s="1">
        <v>43288</v>
      </c>
      <c r="C11011" s="1" t="s">
        <v>43</v>
      </c>
      <c r="D11011" s="1" t="s">
        <v>78</v>
      </c>
      <c r="E11011">
        <v>1000003187</v>
      </c>
      <c r="F11011" t="s">
        <v>77</v>
      </c>
      <c r="G11011" s="5" t="s">
        <v>13</v>
      </c>
      <c r="H11011">
        <v>10000078</v>
      </c>
      <c r="I11011" s="3" t="s">
        <v>30</v>
      </c>
      <c r="J11011" s="2">
        <v>1.9870314191586758</v>
      </c>
    </row>
    <row r="11012" spans="1:10" x14ac:dyDescent="0.2">
      <c r="A11012" t="s">
        <v>91</v>
      </c>
      <c r="B11012" s="1">
        <v>43288</v>
      </c>
      <c r="C11012" s="1" t="s">
        <v>43</v>
      </c>
      <c r="D11012" s="1" t="s">
        <v>80</v>
      </c>
      <c r="E11012">
        <v>1000003498</v>
      </c>
      <c r="F11012" t="s">
        <v>79</v>
      </c>
      <c r="G11012" s="5" t="s">
        <v>13</v>
      </c>
      <c r="H11012">
        <v>10000064</v>
      </c>
      <c r="I11012" s="3" t="s">
        <v>53</v>
      </c>
      <c r="J11012" s="2">
        <v>2.0267720475418489</v>
      </c>
    </row>
    <row r="11013" spans="1:10" x14ac:dyDescent="0.2">
      <c r="A11013" t="s">
        <v>91</v>
      </c>
      <c r="B11013" s="1">
        <v>43288</v>
      </c>
      <c r="C11013" s="1" t="s">
        <v>43</v>
      </c>
      <c r="D11013" s="1" t="s">
        <v>78</v>
      </c>
      <c r="E11013">
        <v>1000003187</v>
      </c>
      <c r="F11013" t="s">
        <v>77</v>
      </c>
      <c r="G11013" s="5" t="s">
        <v>13</v>
      </c>
      <c r="H11013">
        <v>10000111</v>
      </c>
      <c r="I11013" s="3" t="s">
        <v>37</v>
      </c>
      <c r="J11013" s="2">
        <v>1.7106536382625392</v>
      </c>
    </row>
    <row r="11014" spans="1:10" x14ac:dyDescent="0.2">
      <c r="A11014" t="s">
        <v>91</v>
      </c>
      <c r="B11014" s="1">
        <v>43288</v>
      </c>
      <c r="C11014" s="1" t="s">
        <v>43</v>
      </c>
      <c r="D11014" s="1" t="s">
        <v>78</v>
      </c>
      <c r="E11014">
        <v>1000003187</v>
      </c>
      <c r="F11014" t="s">
        <v>77</v>
      </c>
      <c r="G11014" s="5" t="s">
        <v>13</v>
      </c>
      <c r="H11014">
        <v>10000131</v>
      </c>
      <c r="I11014" s="3" t="s">
        <v>38</v>
      </c>
      <c r="J11014" s="2">
        <v>1.7448667110277902</v>
      </c>
    </row>
    <row r="11015" spans="1:10" x14ac:dyDescent="0.2">
      <c r="A11015" t="s">
        <v>91</v>
      </c>
      <c r="B11015" s="1">
        <v>43288</v>
      </c>
      <c r="C11015" s="1" t="s">
        <v>43</v>
      </c>
      <c r="D11015" s="1" t="s">
        <v>80</v>
      </c>
      <c r="E11015">
        <v>1000003498</v>
      </c>
      <c r="F11015" t="s">
        <v>79</v>
      </c>
      <c r="G11015" s="5" t="s">
        <v>13</v>
      </c>
      <c r="H11015">
        <v>10000136</v>
      </c>
      <c r="I11015" s="3" t="s">
        <v>40</v>
      </c>
      <c r="J11015" s="2">
        <v>1.8516665126763792</v>
      </c>
    </row>
    <row r="11016" spans="1:10" x14ac:dyDescent="0.2">
      <c r="A11016" t="s">
        <v>91</v>
      </c>
      <c r="B11016" s="1">
        <v>43288</v>
      </c>
      <c r="C11016" s="1" t="s">
        <v>43</v>
      </c>
      <c r="D11016" s="1" t="s">
        <v>80</v>
      </c>
      <c r="E11016">
        <v>1000003498</v>
      </c>
      <c r="F11016" t="s">
        <v>79</v>
      </c>
      <c r="G11016" s="5" t="s">
        <v>13</v>
      </c>
      <c r="H11016">
        <v>20000099</v>
      </c>
      <c r="I11016" s="3" t="s">
        <v>20</v>
      </c>
      <c r="J11016" s="2">
        <v>1.8886998429299067</v>
      </c>
    </row>
    <row r="11017" spans="1:10" x14ac:dyDescent="0.2">
      <c r="A11017" t="s">
        <v>91</v>
      </c>
      <c r="B11017" s="1">
        <v>43288</v>
      </c>
      <c r="C11017" s="1" t="s">
        <v>43</v>
      </c>
      <c r="D11017" s="1" t="s">
        <v>51</v>
      </c>
      <c r="E11017">
        <v>1000000460</v>
      </c>
      <c r="F11017" t="s">
        <v>50</v>
      </c>
      <c r="G11017" s="5" t="s">
        <v>13</v>
      </c>
      <c r="H11017">
        <v>20000099</v>
      </c>
      <c r="I11017" s="3" t="s">
        <v>20</v>
      </c>
      <c r="J11017" s="2">
        <v>2.0443894505742795</v>
      </c>
    </row>
    <row r="11018" spans="1:10" x14ac:dyDescent="0.2">
      <c r="A11018" t="s">
        <v>91</v>
      </c>
      <c r="B11018" s="1">
        <v>43288</v>
      </c>
      <c r="C11018" s="1" t="s">
        <v>43</v>
      </c>
      <c r="D11018" s="1" t="s">
        <v>42</v>
      </c>
      <c r="E11018">
        <v>1000000931</v>
      </c>
      <c r="F11018" t="s">
        <v>41</v>
      </c>
      <c r="G11018" s="5" t="s">
        <v>13</v>
      </c>
      <c r="H11018">
        <v>10000136</v>
      </c>
      <c r="I11018" s="3" t="s">
        <v>40</v>
      </c>
      <c r="J11018" s="2">
        <v>0.64920959999999994</v>
      </c>
    </row>
    <row r="11019" spans="1:10" x14ac:dyDescent="0.2">
      <c r="A11019" t="s">
        <v>91</v>
      </c>
      <c r="B11019" s="1">
        <v>43288</v>
      </c>
      <c r="C11019" s="1" t="s">
        <v>43</v>
      </c>
      <c r="D11019" s="1" t="s">
        <v>80</v>
      </c>
      <c r="E11019">
        <v>1000003498</v>
      </c>
      <c r="F11019" t="s">
        <v>79</v>
      </c>
      <c r="G11019" s="5" t="s">
        <v>13</v>
      </c>
      <c r="H11019">
        <v>10000211</v>
      </c>
      <c r="I11019" s="3" t="s">
        <v>11</v>
      </c>
      <c r="J11019" s="2">
        <v>0.5730582799765418</v>
      </c>
    </row>
    <row r="11020" spans="1:10" x14ac:dyDescent="0.2">
      <c r="A11020" t="s">
        <v>91</v>
      </c>
      <c r="B11020" s="1">
        <v>43288</v>
      </c>
      <c r="C11020" s="1" t="s">
        <v>43</v>
      </c>
      <c r="D11020" s="1" t="s">
        <v>78</v>
      </c>
      <c r="E11020">
        <v>1000003187</v>
      </c>
      <c r="F11020" t="s">
        <v>77</v>
      </c>
      <c r="G11020" s="5" t="s">
        <v>13</v>
      </c>
      <c r="H11020">
        <v>20000018</v>
      </c>
      <c r="I11020" s="3" t="s">
        <v>81</v>
      </c>
      <c r="J11020" s="2">
        <v>0.62269187503491263</v>
      </c>
    </row>
    <row r="11021" spans="1:10" x14ac:dyDescent="0.2">
      <c r="A11021" t="s">
        <v>91</v>
      </c>
      <c r="B11021" s="1">
        <v>43288</v>
      </c>
      <c r="C11021" s="1" t="s">
        <v>43</v>
      </c>
      <c r="D11021" s="1" t="s">
        <v>78</v>
      </c>
      <c r="E11021">
        <v>1000003187</v>
      </c>
      <c r="F11021" t="s">
        <v>77</v>
      </c>
      <c r="G11021" s="5" t="s">
        <v>13</v>
      </c>
      <c r="H11021">
        <v>10000136</v>
      </c>
      <c r="I11021" s="3" t="s">
        <v>40</v>
      </c>
      <c r="J11021" s="2">
        <v>0.61494870504036692</v>
      </c>
    </row>
    <row r="11022" spans="1:10" x14ac:dyDescent="0.2">
      <c r="A11022" t="s">
        <v>91</v>
      </c>
      <c r="B11022" s="1">
        <v>43288</v>
      </c>
      <c r="C11022" s="1" t="s">
        <v>43</v>
      </c>
      <c r="D11022" s="1" t="s">
        <v>66</v>
      </c>
      <c r="E11022">
        <v>1000001135</v>
      </c>
      <c r="F11022" t="s">
        <v>65</v>
      </c>
      <c r="G11022" s="5" t="s">
        <v>13</v>
      </c>
      <c r="H11022">
        <v>10000211</v>
      </c>
      <c r="I11022" s="3" t="s">
        <v>11</v>
      </c>
      <c r="J11022" s="2">
        <v>0.66564025508604729</v>
      </c>
    </row>
    <row r="11023" spans="1:10" x14ac:dyDescent="0.2">
      <c r="A11023" t="s">
        <v>91</v>
      </c>
      <c r="B11023" s="1">
        <v>43288</v>
      </c>
      <c r="C11023" s="1" t="s">
        <v>43</v>
      </c>
      <c r="D11023" s="1" t="s">
        <v>42</v>
      </c>
      <c r="E11023">
        <v>1000000931</v>
      </c>
      <c r="F11023" t="s">
        <v>41</v>
      </c>
      <c r="G11023" s="5" t="s">
        <v>13</v>
      </c>
      <c r="H11023">
        <v>20000018</v>
      </c>
      <c r="I11023" s="3" t="s">
        <v>81</v>
      </c>
      <c r="J11023" s="2">
        <v>1.238076</v>
      </c>
    </row>
    <row r="11024" spans="1:10" x14ac:dyDescent="0.2">
      <c r="A11024" t="s">
        <v>91</v>
      </c>
      <c r="B11024" s="1">
        <v>43288</v>
      </c>
      <c r="C11024" s="1" t="s">
        <v>9</v>
      </c>
      <c r="D11024" s="1" t="s">
        <v>15</v>
      </c>
      <c r="E11024">
        <v>1000002986</v>
      </c>
      <c r="F11024" t="s">
        <v>14</v>
      </c>
      <c r="G11024" s="5" t="s">
        <v>13</v>
      </c>
      <c r="H11024">
        <v>10000211</v>
      </c>
      <c r="I11024" s="3" t="s">
        <v>11</v>
      </c>
      <c r="J11024" s="2">
        <v>0.13694025021761302</v>
      </c>
    </row>
    <row r="11025" spans="1:10" x14ac:dyDescent="0.2">
      <c r="A11025" t="s">
        <v>91</v>
      </c>
      <c r="B11025" s="1">
        <v>43288</v>
      </c>
      <c r="C11025" s="1" t="s">
        <v>9</v>
      </c>
      <c r="D11025" s="1" t="s">
        <v>12</v>
      </c>
      <c r="E11025">
        <v>1000000072</v>
      </c>
      <c r="F11025" t="s">
        <v>10</v>
      </c>
      <c r="G11025" s="5" t="s">
        <v>13</v>
      </c>
      <c r="H11025">
        <v>10000211</v>
      </c>
      <c r="I11025" s="3" t="s">
        <v>11</v>
      </c>
      <c r="J11025" s="2">
        <v>0.1396790552219653</v>
      </c>
    </row>
    <row r="11026" spans="1:10" x14ac:dyDescent="0.2">
      <c r="A11026" t="s">
        <v>91</v>
      </c>
      <c r="B11026" s="1">
        <v>43288</v>
      </c>
      <c r="C11026" s="1" t="s">
        <v>9</v>
      </c>
      <c r="D11026" s="1" t="s">
        <v>15</v>
      </c>
      <c r="E11026">
        <v>1000002985</v>
      </c>
      <c r="F11026" t="s">
        <v>47</v>
      </c>
      <c r="G11026" s="5" t="s">
        <v>13</v>
      </c>
      <c r="H11026">
        <v>10000211</v>
      </c>
      <c r="I11026" s="3" t="s">
        <v>11</v>
      </c>
      <c r="J11026" s="2">
        <v>0.15730130274927828</v>
      </c>
    </row>
    <row r="11027" spans="1:10" x14ac:dyDescent="0.2">
      <c r="A11027" t="s">
        <v>91</v>
      </c>
      <c r="B11027" s="1">
        <v>43288</v>
      </c>
      <c r="C11027" s="1" t="s">
        <v>9</v>
      </c>
      <c r="D11027" s="1" t="s">
        <v>57</v>
      </c>
      <c r="E11027">
        <v>1000001502</v>
      </c>
      <c r="F11027" t="s">
        <v>56</v>
      </c>
      <c r="G11027" s="5" t="s">
        <v>13</v>
      </c>
      <c r="H11027">
        <v>10000064</v>
      </c>
      <c r="I11027" s="3" t="s">
        <v>53</v>
      </c>
      <c r="J11027" s="2">
        <v>0.12140275975379561</v>
      </c>
    </row>
    <row r="11028" spans="1:10" x14ac:dyDescent="0.2">
      <c r="A11028" t="s">
        <v>91</v>
      </c>
      <c r="B11028" s="1">
        <v>43288</v>
      </c>
      <c r="C11028" s="1" t="s">
        <v>9</v>
      </c>
      <c r="D11028" s="1" t="s">
        <v>17</v>
      </c>
      <c r="E11028">
        <v>1000000059</v>
      </c>
      <c r="F11028" t="s">
        <v>55</v>
      </c>
      <c r="G11028" s="5" t="s">
        <v>13</v>
      </c>
      <c r="H11028">
        <v>10000131</v>
      </c>
      <c r="I11028" s="3" t="s">
        <v>38</v>
      </c>
      <c r="J11028" s="2">
        <v>0.12383081494887152</v>
      </c>
    </row>
    <row r="11029" spans="1:10" x14ac:dyDescent="0.2">
      <c r="A11029" t="s">
        <v>91</v>
      </c>
      <c r="B11029" s="1">
        <v>43288</v>
      </c>
      <c r="C11029" s="1" t="s">
        <v>9</v>
      </c>
      <c r="D11029" s="1" t="s">
        <v>15</v>
      </c>
      <c r="E11029">
        <v>1000002981</v>
      </c>
      <c r="F11029" t="s">
        <v>62</v>
      </c>
      <c r="G11029" s="5" t="s">
        <v>13</v>
      </c>
      <c r="H11029">
        <v>10000211</v>
      </c>
      <c r="I11029" s="3" t="s">
        <v>11</v>
      </c>
      <c r="J11029" s="2">
        <v>4.6772872845029223</v>
      </c>
    </row>
    <row r="11030" spans="1:10" x14ac:dyDescent="0.2">
      <c r="A11030" t="s">
        <v>91</v>
      </c>
      <c r="B11030" s="1">
        <v>43288</v>
      </c>
      <c r="C11030" s="1" t="s">
        <v>9</v>
      </c>
      <c r="D11030" s="1" t="s">
        <v>15</v>
      </c>
      <c r="E11030">
        <v>1000002981</v>
      </c>
      <c r="F11030" t="s">
        <v>62</v>
      </c>
      <c r="G11030" s="5" t="s">
        <v>13</v>
      </c>
      <c r="H11030">
        <v>20000099</v>
      </c>
      <c r="I11030" s="3" t="s">
        <v>20</v>
      </c>
      <c r="J11030" s="2">
        <v>3.6688330301929799</v>
      </c>
    </row>
    <row r="11031" spans="1:10" x14ac:dyDescent="0.2">
      <c r="A11031" t="s">
        <v>91</v>
      </c>
      <c r="B11031" s="1">
        <v>43288</v>
      </c>
      <c r="C11031" s="1" t="s">
        <v>9</v>
      </c>
      <c r="D11031" s="1" t="s">
        <v>59</v>
      </c>
      <c r="E11031">
        <v>1000000192</v>
      </c>
      <c r="F11031" t="s">
        <v>58</v>
      </c>
      <c r="G11031" s="5" t="s">
        <v>13</v>
      </c>
      <c r="H11031">
        <v>10000064</v>
      </c>
      <c r="I11031" s="3" t="s">
        <v>53</v>
      </c>
      <c r="J11031" s="2">
        <v>3.7422096907968396</v>
      </c>
    </row>
    <row r="11032" spans="1:10" x14ac:dyDescent="0.2">
      <c r="A11032" t="s">
        <v>91</v>
      </c>
      <c r="B11032" s="1">
        <v>43288</v>
      </c>
      <c r="C11032" s="1" t="s">
        <v>9</v>
      </c>
      <c r="D11032" s="1" t="s">
        <v>57</v>
      </c>
      <c r="E11032">
        <v>1000001502</v>
      </c>
      <c r="F11032" t="s">
        <v>56</v>
      </c>
      <c r="G11032" s="5" t="s">
        <v>13</v>
      </c>
      <c r="H11032">
        <v>10000131</v>
      </c>
      <c r="I11032" s="3" t="s">
        <v>38</v>
      </c>
      <c r="J11032" s="2">
        <v>3.8933949623050323</v>
      </c>
    </row>
    <row r="11033" spans="1:10" x14ac:dyDescent="0.2">
      <c r="A11033" t="s">
        <v>91</v>
      </c>
      <c r="B11033" s="1">
        <v>43288</v>
      </c>
      <c r="C11033" s="1" t="s">
        <v>9</v>
      </c>
      <c r="D11033" s="1" t="s">
        <v>17</v>
      </c>
      <c r="E11033">
        <v>1000001649</v>
      </c>
      <c r="F11033" t="s">
        <v>16</v>
      </c>
      <c r="G11033" s="5" t="s">
        <v>13</v>
      </c>
      <c r="H11033">
        <v>10000211</v>
      </c>
      <c r="I11033" s="3" t="s">
        <v>11</v>
      </c>
      <c r="J11033" s="2">
        <v>3.3903359187809547</v>
      </c>
    </row>
    <row r="11034" spans="1:10" x14ac:dyDescent="0.2">
      <c r="A11034" t="s">
        <v>91</v>
      </c>
      <c r="B11034" s="1">
        <v>43288</v>
      </c>
      <c r="C11034" s="1" t="s">
        <v>9</v>
      </c>
      <c r="D11034" s="1" t="s">
        <v>57</v>
      </c>
      <c r="E11034">
        <v>1000001502</v>
      </c>
      <c r="F11034" t="s">
        <v>56</v>
      </c>
      <c r="G11034" s="5" t="s">
        <v>13</v>
      </c>
      <c r="H11034">
        <v>10000211</v>
      </c>
      <c r="I11034" s="3" t="s">
        <v>11</v>
      </c>
      <c r="J11034" s="2">
        <v>3.4581426371565738</v>
      </c>
    </row>
    <row r="11035" spans="1:10" x14ac:dyDescent="0.2">
      <c r="A11035" t="s">
        <v>91</v>
      </c>
      <c r="B11035" s="1">
        <v>43288</v>
      </c>
      <c r="C11035" s="1" t="s">
        <v>9</v>
      </c>
      <c r="D11035" s="1" t="s">
        <v>17</v>
      </c>
      <c r="E11035">
        <v>1000000059</v>
      </c>
      <c r="F11035" t="s">
        <v>55</v>
      </c>
      <c r="G11035" s="5" t="s">
        <v>13</v>
      </c>
      <c r="H11035">
        <v>20000099</v>
      </c>
      <c r="I11035" s="3" t="s">
        <v>20</v>
      </c>
      <c r="J11035" s="2">
        <v>3.5978515996976994</v>
      </c>
    </row>
    <row r="11036" spans="1:10" x14ac:dyDescent="0.2">
      <c r="A11036" t="s">
        <v>91</v>
      </c>
      <c r="B11036" s="1">
        <v>43288</v>
      </c>
      <c r="C11036" s="1" t="s">
        <v>9</v>
      </c>
      <c r="D11036" s="1" t="s">
        <v>72</v>
      </c>
      <c r="E11036">
        <v>1000001699</v>
      </c>
      <c r="F11036" t="s">
        <v>71</v>
      </c>
      <c r="G11036" s="5" t="s">
        <v>13</v>
      </c>
      <c r="H11036">
        <v>10000131</v>
      </c>
      <c r="I11036" s="3" t="s">
        <v>38</v>
      </c>
      <c r="J11036" s="2">
        <v>3.8665740616684139</v>
      </c>
    </row>
    <row r="11037" spans="1:10" x14ac:dyDescent="0.2">
      <c r="A11037" t="s">
        <v>91</v>
      </c>
      <c r="B11037" s="1">
        <v>43288</v>
      </c>
      <c r="C11037" s="1" t="s">
        <v>9</v>
      </c>
      <c r="D11037" s="1" t="s">
        <v>72</v>
      </c>
      <c r="E11037">
        <v>1000001699</v>
      </c>
      <c r="F11037" t="s">
        <v>71</v>
      </c>
      <c r="G11037" s="5" t="s">
        <v>13</v>
      </c>
      <c r="H11037">
        <v>10000211</v>
      </c>
      <c r="I11037" s="3" t="s">
        <v>11</v>
      </c>
      <c r="J11037" s="2">
        <v>3.9439055429017822</v>
      </c>
    </row>
    <row r="11038" spans="1:10" x14ac:dyDescent="0.2">
      <c r="A11038" t="s">
        <v>91</v>
      </c>
      <c r="B11038" s="1">
        <v>43288</v>
      </c>
      <c r="C11038" s="1" t="s">
        <v>9</v>
      </c>
      <c r="D11038" s="1" t="s">
        <v>17</v>
      </c>
      <c r="E11038">
        <v>1000000059</v>
      </c>
      <c r="F11038" t="s">
        <v>55</v>
      </c>
      <c r="G11038" s="5" t="s">
        <v>13</v>
      </c>
      <c r="H11038">
        <v>10000064</v>
      </c>
      <c r="I11038" s="3" t="s">
        <v>53</v>
      </c>
      <c r="J11038" s="2">
        <v>3.3879275515429721</v>
      </c>
    </row>
    <row r="11039" spans="1:10" x14ac:dyDescent="0.2">
      <c r="A11039" t="s">
        <v>91</v>
      </c>
      <c r="B11039" s="1">
        <v>43288</v>
      </c>
      <c r="C11039" s="1" t="s">
        <v>9</v>
      </c>
      <c r="D11039" s="1" t="s">
        <v>15</v>
      </c>
      <c r="E11039">
        <v>1000002981</v>
      </c>
      <c r="F11039" t="s">
        <v>62</v>
      </c>
      <c r="G11039" s="5" t="s">
        <v>13</v>
      </c>
      <c r="H11039">
        <v>10000064</v>
      </c>
      <c r="I11039" s="3" t="s">
        <v>53</v>
      </c>
      <c r="J11039" s="2">
        <v>3.5247998246253074</v>
      </c>
    </row>
    <row r="11040" spans="1:10" x14ac:dyDescent="0.2">
      <c r="A11040" t="s">
        <v>91</v>
      </c>
      <c r="B11040" s="1">
        <v>43288</v>
      </c>
      <c r="C11040" s="1" t="s">
        <v>9</v>
      </c>
      <c r="D11040" s="1" t="s">
        <v>75</v>
      </c>
      <c r="E11040">
        <v>1000000281</v>
      </c>
      <c r="F11040" t="s">
        <v>74</v>
      </c>
      <c r="G11040" s="5" t="s">
        <v>13</v>
      </c>
      <c r="H11040">
        <v>20000099</v>
      </c>
      <c r="I11040" s="3" t="s">
        <v>20</v>
      </c>
      <c r="J11040" s="2">
        <v>3.7405457722909738</v>
      </c>
    </row>
    <row r="11041" spans="1:10" x14ac:dyDescent="0.2">
      <c r="A11041" t="s">
        <v>91</v>
      </c>
      <c r="B11041" s="1">
        <v>43288</v>
      </c>
      <c r="C11041" s="1" t="s">
        <v>9</v>
      </c>
      <c r="D11041" s="1" t="s">
        <v>75</v>
      </c>
      <c r="E11041">
        <v>1000000281</v>
      </c>
      <c r="F11041" t="s">
        <v>74</v>
      </c>
      <c r="G11041" s="5" t="s">
        <v>13</v>
      </c>
      <c r="H11041">
        <v>10000131</v>
      </c>
      <c r="I11041" s="3" t="s">
        <v>38</v>
      </c>
      <c r="J11041" s="2">
        <v>3.8280026979213595</v>
      </c>
    </row>
    <row r="11042" spans="1:10" x14ac:dyDescent="0.2">
      <c r="A11042" t="s">
        <v>91</v>
      </c>
      <c r="B11042" s="1">
        <v>43288</v>
      </c>
      <c r="C11042" s="1" t="s">
        <v>9</v>
      </c>
      <c r="D11042" s="1" t="s">
        <v>75</v>
      </c>
      <c r="E11042">
        <v>1000000281</v>
      </c>
      <c r="F11042" t="s">
        <v>74</v>
      </c>
      <c r="G11042" s="5" t="s">
        <v>13</v>
      </c>
      <c r="H11042">
        <v>10000136</v>
      </c>
      <c r="I11042" s="3" t="s">
        <v>40</v>
      </c>
      <c r="J11042" s="2">
        <v>3.5775756287968439</v>
      </c>
    </row>
    <row r="11043" spans="1:10" x14ac:dyDescent="0.2">
      <c r="A11043" t="s">
        <v>91</v>
      </c>
      <c r="B11043" s="1">
        <v>43288</v>
      </c>
      <c r="C11043" s="1" t="s">
        <v>9</v>
      </c>
      <c r="D11043" s="1" t="s">
        <v>17</v>
      </c>
      <c r="E11043">
        <v>1000000059</v>
      </c>
      <c r="F11043" t="s">
        <v>55</v>
      </c>
      <c r="G11043" s="5" t="s">
        <v>13</v>
      </c>
      <c r="H11043">
        <v>10000136</v>
      </c>
      <c r="I11043" s="3" t="s">
        <v>40</v>
      </c>
      <c r="J11043" s="2">
        <v>3.5476718778842411</v>
      </c>
    </row>
    <row r="11044" spans="1:10" x14ac:dyDescent="0.2">
      <c r="A11044" t="s">
        <v>91</v>
      </c>
      <c r="B11044" s="1">
        <v>43288</v>
      </c>
      <c r="C11044" s="1" t="s">
        <v>9</v>
      </c>
      <c r="D11044" s="1" t="s">
        <v>72</v>
      </c>
      <c r="E11044">
        <v>1000000064</v>
      </c>
      <c r="F11044" t="s">
        <v>76</v>
      </c>
      <c r="G11044" s="5" t="s">
        <v>13</v>
      </c>
      <c r="H11044">
        <v>10000064</v>
      </c>
      <c r="I11044" s="3" t="s">
        <v>53</v>
      </c>
      <c r="J11044" s="2">
        <v>1.85232</v>
      </c>
    </row>
    <row r="11045" spans="1:10" x14ac:dyDescent="0.2">
      <c r="A11045" t="s">
        <v>91</v>
      </c>
      <c r="B11045" s="1">
        <v>43288</v>
      </c>
      <c r="C11045" s="1" t="s">
        <v>9</v>
      </c>
      <c r="D11045" s="1" t="s">
        <v>59</v>
      </c>
      <c r="E11045">
        <v>1000000192</v>
      </c>
      <c r="F11045" t="s">
        <v>58</v>
      </c>
      <c r="G11045" s="5" t="s">
        <v>13</v>
      </c>
      <c r="H11045">
        <v>10000172</v>
      </c>
      <c r="I11045" s="3" t="s">
        <v>18</v>
      </c>
      <c r="J11045" s="2">
        <v>2.0050107386112002</v>
      </c>
    </row>
    <row r="11046" spans="1:10" x14ac:dyDescent="0.2">
      <c r="A11046" t="s">
        <v>91</v>
      </c>
      <c r="B11046" s="1">
        <v>43288</v>
      </c>
      <c r="C11046" s="1" t="s">
        <v>9</v>
      </c>
      <c r="D11046" s="1" t="s">
        <v>15</v>
      </c>
      <c r="E11046">
        <v>1000002981</v>
      </c>
      <c r="F11046" t="s">
        <v>62</v>
      </c>
      <c r="G11046" s="5" t="s">
        <v>13</v>
      </c>
      <c r="H11046">
        <v>10000131</v>
      </c>
      <c r="I11046" s="3" t="s">
        <v>38</v>
      </c>
      <c r="J11046" s="2">
        <v>1.6922881046181169</v>
      </c>
    </row>
    <row r="11047" spans="1:10" x14ac:dyDescent="0.2">
      <c r="A11047" t="s">
        <v>91</v>
      </c>
      <c r="B11047" s="1">
        <v>43288</v>
      </c>
      <c r="C11047" s="1" t="s">
        <v>9</v>
      </c>
      <c r="D11047" s="1" t="s">
        <v>59</v>
      </c>
      <c r="E11047">
        <v>1000000192</v>
      </c>
      <c r="F11047" t="s">
        <v>58</v>
      </c>
      <c r="G11047" s="5" t="s">
        <v>13</v>
      </c>
      <c r="H11047">
        <v>10000111</v>
      </c>
      <c r="I11047" s="3" t="s">
        <v>37</v>
      </c>
      <c r="J11047" s="2">
        <v>1.4852565440446883</v>
      </c>
    </row>
    <row r="11048" spans="1:10" x14ac:dyDescent="0.2">
      <c r="A11048" t="s">
        <v>91</v>
      </c>
      <c r="B11048" s="1">
        <v>43288</v>
      </c>
      <c r="C11048" s="1" t="s">
        <v>9</v>
      </c>
      <c r="D11048" s="1" t="s">
        <v>17</v>
      </c>
      <c r="E11048">
        <v>1000001649</v>
      </c>
      <c r="F11048" t="s">
        <v>16</v>
      </c>
      <c r="G11048" s="5" t="s">
        <v>13</v>
      </c>
      <c r="H11048">
        <v>10000111</v>
      </c>
      <c r="I11048" s="3" t="s">
        <v>37</v>
      </c>
      <c r="J11048" s="2">
        <v>1.5149616749255821</v>
      </c>
    </row>
    <row r="11049" spans="1:10" x14ac:dyDescent="0.2">
      <c r="A11049" t="s">
        <v>91</v>
      </c>
      <c r="B11049" s="1">
        <v>43288</v>
      </c>
      <c r="C11049" s="1" t="s">
        <v>9</v>
      </c>
      <c r="D11049" s="1" t="s">
        <v>17</v>
      </c>
      <c r="E11049">
        <v>1000000059</v>
      </c>
      <c r="F11049" t="s">
        <v>55</v>
      </c>
      <c r="G11049" s="5" t="s">
        <v>13</v>
      </c>
      <c r="H11049">
        <v>10000111</v>
      </c>
      <c r="I11049" s="3" t="s">
        <v>37</v>
      </c>
      <c r="J11049" s="2">
        <v>1.5452609084240938</v>
      </c>
    </row>
    <row r="11050" spans="1:10" x14ac:dyDescent="0.2">
      <c r="A11050" t="s">
        <v>91</v>
      </c>
      <c r="B11050" s="1">
        <v>43288</v>
      </c>
      <c r="C11050" s="1" t="s">
        <v>9</v>
      </c>
      <c r="D11050" s="1" t="s">
        <v>17</v>
      </c>
      <c r="E11050">
        <v>1000000059</v>
      </c>
      <c r="F11050" t="s">
        <v>55</v>
      </c>
      <c r="G11050" s="5" t="s">
        <v>13</v>
      </c>
      <c r="H11050">
        <v>10000211</v>
      </c>
      <c r="I11050" s="3" t="s">
        <v>11</v>
      </c>
      <c r="J11050" s="2">
        <v>1.846729828240196</v>
      </c>
    </row>
    <row r="11051" spans="1:10" x14ac:dyDescent="0.2">
      <c r="A11051" t="s">
        <v>91</v>
      </c>
      <c r="B11051" s="1">
        <v>43288</v>
      </c>
      <c r="C11051" s="1" t="s">
        <v>9</v>
      </c>
      <c r="D11051" s="1" t="s">
        <v>59</v>
      </c>
      <c r="E11051">
        <v>1000000192</v>
      </c>
      <c r="F11051" t="s">
        <v>58</v>
      </c>
      <c r="G11051" s="5" t="s">
        <v>13</v>
      </c>
      <c r="H11051">
        <v>10000211</v>
      </c>
      <c r="I11051" s="3" t="s">
        <v>11</v>
      </c>
      <c r="J11051" s="2">
        <v>1.8836644248050001</v>
      </c>
    </row>
    <row r="11052" spans="1:10" x14ac:dyDescent="0.2">
      <c r="A11052" t="s">
        <v>91</v>
      </c>
      <c r="B11052" s="1">
        <v>43288</v>
      </c>
      <c r="C11052" s="1" t="s">
        <v>9</v>
      </c>
      <c r="D11052" s="1" t="s">
        <v>59</v>
      </c>
      <c r="E11052">
        <v>1000000192</v>
      </c>
      <c r="F11052" t="s">
        <v>58</v>
      </c>
      <c r="G11052" s="5" t="s">
        <v>13</v>
      </c>
      <c r="H11052">
        <v>10000136</v>
      </c>
      <c r="I11052" s="3" t="s">
        <v>40</v>
      </c>
      <c r="J11052" s="2">
        <v>1.9264738397885048</v>
      </c>
    </row>
    <row r="11053" spans="1:10" x14ac:dyDescent="0.2">
      <c r="A11053" t="s">
        <v>91</v>
      </c>
      <c r="B11053" s="1">
        <v>43288</v>
      </c>
      <c r="C11053" s="1" t="s">
        <v>9</v>
      </c>
      <c r="D11053" s="1" t="s">
        <v>12</v>
      </c>
      <c r="E11053">
        <v>1000000072</v>
      </c>
      <c r="F11053" t="s">
        <v>10</v>
      </c>
      <c r="G11053" s="5" t="s">
        <v>13</v>
      </c>
      <c r="H11053">
        <v>10000064</v>
      </c>
      <c r="I11053" s="3" t="s">
        <v>53</v>
      </c>
      <c r="J11053" s="2">
        <v>1.9650033165842749</v>
      </c>
    </row>
    <row r="11054" spans="1:10" x14ac:dyDescent="0.2">
      <c r="A11054" t="s">
        <v>91</v>
      </c>
      <c r="B11054" s="1">
        <v>43288</v>
      </c>
      <c r="C11054" s="1" t="s">
        <v>9</v>
      </c>
      <c r="D11054" s="1" t="s">
        <v>15</v>
      </c>
      <c r="E11054">
        <v>1000002981</v>
      </c>
      <c r="F11054" t="s">
        <v>62</v>
      </c>
      <c r="G11054" s="5" t="s">
        <v>13</v>
      </c>
      <c r="H11054">
        <v>10000136</v>
      </c>
      <c r="I11054" s="3" t="s">
        <v>40</v>
      </c>
      <c r="J11054" s="2">
        <v>2.0043033829159604</v>
      </c>
    </row>
    <row r="11055" spans="1:10" x14ac:dyDescent="0.2">
      <c r="A11055" t="s">
        <v>91</v>
      </c>
      <c r="B11055" s="1">
        <v>43288</v>
      </c>
      <c r="C11055" s="1" t="s">
        <v>9</v>
      </c>
      <c r="D11055" s="1" t="s">
        <v>59</v>
      </c>
      <c r="E11055">
        <v>1000000192</v>
      </c>
      <c r="F11055" t="s">
        <v>58</v>
      </c>
      <c r="G11055" s="5" t="s">
        <v>13</v>
      </c>
      <c r="H11055">
        <v>20000018</v>
      </c>
      <c r="I11055" s="3" t="s">
        <v>81</v>
      </c>
      <c r="J11055" s="2">
        <v>2.0852772395857655</v>
      </c>
    </row>
    <row r="11056" spans="1:10" x14ac:dyDescent="0.2">
      <c r="A11056" t="s">
        <v>91</v>
      </c>
      <c r="B11056" s="1">
        <v>43288</v>
      </c>
      <c r="C11056" s="1" t="s">
        <v>9</v>
      </c>
      <c r="D11056" s="1" t="s">
        <v>72</v>
      </c>
      <c r="E11056">
        <v>1000001699</v>
      </c>
      <c r="F11056" t="s">
        <v>71</v>
      </c>
      <c r="G11056" s="5" t="s">
        <v>13</v>
      </c>
      <c r="H11056">
        <v>10000064</v>
      </c>
      <c r="I11056" s="3" t="s">
        <v>53</v>
      </c>
      <c r="J11056" s="2">
        <v>0.64535669895764913</v>
      </c>
    </row>
    <row r="11057" spans="1:10" x14ac:dyDescent="0.2">
      <c r="A11057" t="s">
        <v>91</v>
      </c>
      <c r="B11057" s="1">
        <v>43288</v>
      </c>
      <c r="C11057" s="1" t="s">
        <v>9</v>
      </c>
      <c r="D11057" s="1" t="s">
        <v>75</v>
      </c>
      <c r="E11057">
        <v>1000000281</v>
      </c>
      <c r="F11057" t="s">
        <v>74</v>
      </c>
      <c r="G11057" s="5" t="s">
        <v>13</v>
      </c>
      <c r="H11057">
        <v>10000211</v>
      </c>
      <c r="I11057" s="3" t="s">
        <v>11</v>
      </c>
      <c r="J11057" s="2">
        <v>0.66080559932204952</v>
      </c>
    </row>
    <row r="11058" spans="1:10" x14ac:dyDescent="0.2">
      <c r="A11058" t="s">
        <v>91</v>
      </c>
      <c r="B11058" s="1">
        <v>43288</v>
      </c>
      <c r="C11058" s="1" t="s">
        <v>9</v>
      </c>
      <c r="D11058" s="1" t="s">
        <v>72</v>
      </c>
      <c r="E11058">
        <v>1000001699</v>
      </c>
      <c r="F11058" t="s">
        <v>71</v>
      </c>
      <c r="G11058" s="5" t="s">
        <v>13</v>
      </c>
      <c r="H11058">
        <v>10000136</v>
      </c>
      <c r="I11058" s="3" t="s">
        <v>40</v>
      </c>
      <c r="J11058" s="2">
        <v>0.7590579210436309</v>
      </c>
    </row>
    <row r="11059" spans="1:10" x14ac:dyDescent="0.2">
      <c r="A11059" t="s">
        <v>91</v>
      </c>
      <c r="B11059" s="1">
        <v>43288</v>
      </c>
      <c r="C11059" s="1" t="s">
        <v>9</v>
      </c>
      <c r="D11059" s="1" t="s">
        <v>15</v>
      </c>
      <c r="E11059">
        <v>1000002985</v>
      </c>
      <c r="F11059" t="s">
        <v>47</v>
      </c>
      <c r="G11059" s="5" t="s">
        <v>13</v>
      </c>
      <c r="H11059">
        <v>10000064</v>
      </c>
      <c r="I11059" s="3" t="s">
        <v>53</v>
      </c>
      <c r="J11059" s="2">
        <v>0.77423907946450343</v>
      </c>
    </row>
    <row r="11060" spans="1:10" x14ac:dyDescent="0.2">
      <c r="A11060" t="s">
        <v>91</v>
      </c>
      <c r="B11060" s="1">
        <v>43288</v>
      </c>
      <c r="C11060" s="1" t="s">
        <v>9</v>
      </c>
      <c r="D11060" s="1" t="s">
        <v>75</v>
      </c>
      <c r="E11060">
        <v>1000000281</v>
      </c>
      <c r="F11060" t="s">
        <v>74</v>
      </c>
      <c r="G11060" s="5" t="s">
        <v>13</v>
      </c>
      <c r="H11060">
        <v>10000064</v>
      </c>
      <c r="I11060" s="3" t="s">
        <v>53</v>
      </c>
      <c r="J11060" s="2">
        <v>1.2880942704</v>
      </c>
    </row>
    <row r="11061" spans="1:10" x14ac:dyDescent="0.2">
      <c r="A11061" t="s">
        <v>91</v>
      </c>
      <c r="B11061" s="1">
        <v>43288</v>
      </c>
      <c r="C11061" s="1" t="s">
        <v>22</v>
      </c>
      <c r="D11061" s="1" t="s">
        <v>46</v>
      </c>
      <c r="E11061">
        <v>1000001133</v>
      </c>
      <c r="F11061" t="s">
        <v>45</v>
      </c>
      <c r="G11061" s="5" t="s">
        <v>13</v>
      </c>
      <c r="H11061">
        <v>10000078</v>
      </c>
      <c r="I11061" s="3" t="s">
        <v>30</v>
      </c>
      <c r="J11061" s="2">
        <v>0.16044732880426385</v>
      </c>
    </row>
    <row r="11062" spans="1:10" x14ac:dyDescent="0.2">
      <c r="A11062" t="s">
        <v>91</v>
      </c>
      <c r="B11062" s="1">
        <v>43288</v>
      </c>
      <c r="C11062" s="1" t="s">
        <v>22</v>
      </c>
      <c r="D11062" s="1" t="s">
        <v>46</v>
      </c>
      <c r="E11062">
        <v>1000001133</v>
      </c>
      <c r="F11062" t="s">
        <v>45</v>
      </c>
      <c r="G11062" s="5" t="s">
        <v>13</v>
      </c>
      <c r="H11062">
        <v>10000131</v>
      </c>
      <c r="I11062" s="3" t="s">
        <v>38</v>
      </c>
      <c r="J11062" s="2">
        <v>0.1636562753803491</v>
      </c>
    </row>
    <row r="11063" spans="1:10" x14ac:dyDescent="0.2">
      <c r="A11063" t="s">
        <v>91</v>
      </c>
      <c r="B11063" s="1">
        <v>43288</v>
      </c>
      <c r="C11063" s="1" t="s">
        <v>22</v>
      </c>
      <c r="D11063" s="1" t="s">
        <v>29</v>
      </c>
      <c r="E11063">
        <v>1000000028</v>
      </c>
      <c r="F11063" t="s">
        <v>27</v>
      </c>
      <c r="G11063" s="5" t="s">
        <v>13</v>
      </c>
      <c r="H11063">
        <v>10000061</v>
      </c>
      <c r="I11063" s="3" t="s">
        <v>28</v>
      </c>
      <c r="J11063" s="2">
        <v>0.1669294008879561</v>
      </c>
    </row>
    <row r="11064" spans="1:10" x14ac:dyDescent="0.2">
      <c r="A11064" t="s">
        <v>91</v>
      </c>
      <c r="B11064" s="1">
        <v>43288</v>
      </c>
      <c r="C11064" s="1" t="s">
        <v>22</v>
      </c>
      <c r="D11064" s="1" t="s">
        <v>29</v>
      </c>
      <c r="E11064">
        <v>1000000028</v>
      </c>
      <c r="F11064" t="s">
        <v>27</v>
      </c>
      <c r="G11064" s="5" t="s">
        <v>13</v>
      </c>
      <c r="H11064">
        <v>10000078</v>
      </c>
      <c r="I11064" s="3" t="s">
        <v>30</v>
      </c>
      <c r="J11064" s="2">
        <v>0.17026798890571521</v>
      </c>
    </row>
    <row r="11065" spans="1:10" x14ac:dyDescent="0.2">
      <c r="A11065" t="s">
        <v>91</v>
      </c>
      <c r="B11065" s="1">
        <v>43288</v>
      </c>
      <c r="C11065" s="1" t="s">
        <v>22</v>
      </c>
      <c r="D11065" s="1" t="s">
        <v>29</v>
      </c>
      <c r="E11065">
        <v>1000000028</v>
      </c>
      <c r="F11065" t="s">
        <v>27</v>
      </c>
      <c r="G11065" s="5" t="s">
        <v>13</v>
      </c>
      <c r="H11065">
        <v>20000099</v>
      </c>
      <c r="I11065" s="3" t="s">
        <v>20</v>
      </c>
      <c r="J11065" s="2">
        <v>0.1736733486838295</v>
      </c>
    </row>
    <row r="11066" spans="1:10" x14ac:dyDescent="0.2">
      <c r="A11066" t="s">
        <v>91</v>
      </c>
      <c r="B11066" s="1">
        <v>43288</v>
      </c>
      <c r="C11066" s="1" t="s">
        <v>22</v>
      </c>
      <c r="D11066" s="1" t="s">
        <v>29</v>
      </c>
      <c r="E11066">
        <v>1000000054</v>
      </c>
      <c r="F11066" t="s">
        <v>36</v>
      </c>
      <c r="G11066" s="5" t="s">
        <v>13</v>
      </c>
      <c r="H11066">
        <v>10000111</v>
      </c>
      <c r="I11066" s="3" t="s">
        <v>37</v>
      </c>
      <c r="J11066" s="2">
        <v>0.17714681565750609</v>
      </c>
    </row>
    <row r="11067" spans="1:10" x14ac:dyDescent="0.2">
      <c r="A11067" t="s">
        <v>91</v>
      </c>
      <c r="B11067" s="1">
        <v>43288</v>
      </c>
      <c r="C11067" s="1" t="s">
        <v>22</v>
      </c>
      <c r="D11067" s="1" t="s">
        <v>29</v>
      </c>
      <c r="E11067">
        <v>1000000054</v>
      </c>
      <c r="F11067" t="s">
        <v>36</v>
      </c>
      <c r="G11067" s="5" t="s">
        <v>13</v>
      </c>
      <c r="H11067">
        <v>10000131</v>
      </c>
      <c r="I11067" s="3" t="s">
        <v>38</v>
      </c>
      <c r="J11067" s="2">
        <v>0.18068975197065623</v>
      </c>
    </row>
    <row r="11068" spans="1:10" x14ac:dyDescent="0.2">
      <c r="A11068" t="s">
        <v>91</v>
      </c>
      <c r="B11068" s="1">
        <v>43288</v>
      </c>
      <c r="C11068" s="1" t="s">
        <v>22</v>
      </c>
      <c r="D11068" s="1" t="s">
        <v>29</v>
      </c>
      <c r="E11068">
        <v>1000000101</v>
      </c>
      <c r="F11068" t="s">
        <v>39</v>
      </c>
      <c r="G11068" s="5" t="s">
        <v>13</v>
      </c>
      <c r="H11068">
        <v>10000131</v>
      </c>
      <c r="I11068" s="3" t="s">
        <v>38</v>
      </c>
      <c r="J11068" s="2">
        <v>0.18430354701006935</v>
      </c>
    </row>
    <row r="11069" spans="1:10" x14ac:dyDescent="0.2">
      <c r="A11069" t="s">
        <v>91</v>
      </c>
      <c r="B11069" s="1">
        <v>43288</v>
      </c>
      <c r="C11069" s="1" t="s">
        <v>22</v>
      </c>
      <c r="D11069" s="1" t="s">
        <v>29</v>
      </c>
      <c r="E11069">
        <v>1000000101</v>
      </c>
      <c r="F11069" t="s">
        <v>39</v>
      </c>
      <c r="G11069" s="5" t="s">
        <v>13</v>
      </c>
      <c r="H11069">
        <v>10000136</v>
      </c>
      <c r="I11069" s="3" t="s">
        <v>40</v>
      </c>
      <c r="J11069" s="2">
        <v>0.18798961795027072</v>
      </c>
    </row>
    <row r="11070" spans="1:10" x14ac:dyDescent="0.2">
      <c r="A11070" t="s">
        <v>91</v>
      </c>
      <c r="B11070" s="1">
        <v>43288</v>
      </c>
      <c r="C11070" s="1" t="s">
        <v>22</v>
      </c>
      <c r="D11070" s="1" t="s">
        <v>33</v>
      </c>
      <c r="E11070">
        <v>1000000031</v>
      </c>
      <c r="F11070" t="s">
        <v>32</v>
      </c>
      <c r="G11070" s="5" t="s">
        <v>13</v>
      </c>
      <c r="H11070">
        <v>20000099</v>
      </c>
      <c r="I11070" s="3" t="s">
        <v>20</v>
      </c>
      <c r="J11070" s="2">
        <v>0.10158439851546172</v>
      </c>
    </row>
    <row r="11071" spans="1:10" x14ac:dyDescent="0.2">
      <c r="A11071" t="s">
        <v>91</v>
      </c>
      <c r="B11071" s="1">
        <v>43288</v>
      </c>
      <c r="C11071" s="1" t="s">
        <v>22</v>
      </c>
      <c r="D11071" s="1" t="s">
        <v>46</v>
      </c>
      <c r="E11071">
        <v>1000001133</v>
      </c>
      <c r="F11071" t="s">
        <v>45</v>
      </c>
      <c r="G11071" s="5" t="s">
        <v>13</v>
      </c>
      <c r="H11071">
        <v>10000182</v>
      </c>
      <c r="I11071" s="3" t="s">
        <v>31</v>
      </c>
      <c r="J11071" s="2">
        <v>0.1078021763797961</v>
      </c>
    </row>
    <row r="11072" spans="1:10" x14ac:dyDescent="0.2">
      <c r="A11072" t="s">
        <v>91</v>
      </c>
      <c r="B11072" s="1">
        <v>43288</v>
      </c>
      <c r="C11072" s="1" t="s">
        <v>22</v>
      </c>
      <c r="D11072" s="1" t="s">
        <v>29</v>
      </c>
      <c r="E11072">
        <v>1000000101</v>
      </c>
      <c r="F11072" t="s">
        <v>39</v>
      </c>
      <c r="G11072" s="5" t="s">
        <v>13</v>
      </c>
      <c r="H11072">
        <v>10000061</v>
      </c>
      <c r="I11072" s="3" t="s">
        <v>28</v>
      </c>
      <c r="J11072" s="2">
        <v>0.10995821990739202</v>
      </c>
    </row>
    <row r="11073" spans="1:10" x14ac:dyDescent="0.2">
      <c r="A11073" t="s">
        <v>91</v>
      </c>
      <c r="B11073" s="1">
        <v>43288</v>
      </c>
      <c r="C11073" s="1" t="s">
        <v>22</v>
      </c>
      <c r="D11073" s="1" t="s">
        <v>29</v>
      </c>
      <c r="E11073">
        <v>1000000101</v>
      </c>
      <c r="F11073" t="s">
        <v>39</v>
      </c>
      <c r="G11073" s="5" t="s">
        <v>13</v>
      </c>
      <c r="H11073">
        <v>10000182</v>
      </c>
      <c r="I11073" s="3" t="s">
        <v>31</v>
      </c>
      <c r="J11073" s="2">
        <v>0.11215738430553986</v>
      </c>
    </row>
    <row r="11074" spans="1:10" x14ac:dyDescent="0.2">
      <c r="A11074" t="s">
        <v>91</v>
      </c>
      <c r="B11074" s="1">
        <v>43288</v>
      </c>
      <c r="C11074" s="1" t="s">
        <v>22</v>
      </c>
      <c r="D11074" s="1" t="s">
        <v>35</v>
      </c>
      <c r="E11074">
        <v>1000000047</v>
      </c>
      <c r="F11074" t="s">
        <v>34</v>
      </c>
      <c r="G11074" s="5" t="s">
        <v>13</v>
      </c>
      <c r="H11074">
        <v>10000078</v>
      </c>
      <c r="I11074" s="3" t="s">
        <v>30</v>
      </c>
      <c r="J11074" s="2">
        <v>0.11440053199165065</v>
      </c>
    </row>
    <row r="11075" spans="1:10" x14ac:dyDescent="0.2">
      <c r="A11075" t="s">
        <v>91</v>
      </c>
      <c r="B11075" s="1">
        <v>43288</v>
      </c>
      <c r="C11075" s="1" t="s">
        <v>22</v>
      </c>
      <c r="D11075" s="1" t="s">
        <v>35</v>
      </c>
      <c r="E11075">
        <v>1000000047</v>
      </c>
      <c r="F11075" t="s">
        <v>34</v>
      </c>
      <c r="G11075" s="5" t="s">
        <v>13</v>
      </c>
      <c r="H11075">
        <v>10000131</v>
      </c>
      <c r="I11075" s="3" t="s">
        <v>38</v>
      </c>
      <c r="J11075" s="2">
        <v>0.11668854263148366</v>
      </c>
    </row>
    <row r="11076" spans="1:10" x14ac:dyDescent="0.2">
      <c r="A11076" t="s">
        <v>91</v>
      </c>
      <c r="B11076" s="1">
        <v>43288</v>
      </c>
      <c r="C11076" s="1" t="s">
        <v>22</v>
      </c>
      <c r="D11076" s="1" t="s">
        <v>46</v>
      </c>
      <c r="E11076">
        <v>1000001133</v>
      </c>
      <c r="F11076" t="s">
        <v>45</v>
      </c>
      <c r="G11076" s="5" t="s">
        <v>13</v>
      </c>
      <c r="H11076">
        <v>10000111</v>
      </c>
      <c r="I11076" s="3" t="s">
        <v>37</v>
      </c>
      <c r="J11076" s="2">
        <v>0.12630743124784896</v>
      </c>
    </row>
    <row r="11077" spans="1:10" x14ac:dyDescent="0.2">
      <c r="A11077" t="s">
        <v>91</v>
      </c>
      <c r="B11077" s="1">
        <v>43288</v>
      </c>
      <c r="C11077" s="1" t="s">
        <v>22</v>
      </c>
      <c r="D11077" s="1" t="s">
        <v>49</v>
      </c>
      <c r="E11077">
        <v>1000000018</v>
      </c>
      <c r="F11077" t="s">
        <v>48</v>
      </c>
      <c r="G11077" s="5" t="s">
        <v>13</v>
      </c>
      <c r="H11077">
        <v>10000131</v>
      </c>
      <c r="I11077" s="3" t="s">
        <v>38</v>
      </c>
      <c r="J11077" s="2">
        <v>0.12883357987280594</v>
      </c>
    </row>
    <row r="11078" spans="1:10" x14ac:dyDescent="0.2">
      <c r="A11078" t="s">
        <v>91</v>
      </c>
      <c r="B11078" s="1">
        <v>43288</v>
      </c>
      <c r="C11078" s="1" t="s">
        <v>22</v>
      </c>
      <c r="D11078" s="1" t="s">
        <v>29</v>
      </c>
      <c r="E11078">
        <v>1000000101</v>
      </c>
      <c r="F11078" t="s">
        <v>39</v>
      </c>
      <c r="G11078" s="5" t="s">
        <v>13</v>
      </c>
      <c r="H11078">
        <v>10000078</v>
      </c>
      <c r="I11078" s="3" t="s">
        <v>30</v>
      </c>
      <c r="J11078" s="2">
        <v>5.1079999999999997</v>
      </c>
    </row>
    <row r="11079" spans="1:10" x14ac:dyDescent="0.2">
      <c r="A11079" t="s">
        <v>91</v>
      </c>
      <c r="B11079" s="1">
        <v>43288</v>
      </c>
      <c r="C11079" s="1" t="s">
        <v>22</v>
      </c>
      <c r="D11079" s="1" t="s">
        <v>29</v>
      </c>
      <c r="E11079">
        <v>1000000101</v>
      </c>
      <c r="F11079" t="s">
        <v>39</v>
      </c>
      <c r="G11079" s="5" t="s">
        <v>13</v>
      </c>
      <c r="H11079">
        <v>20000099</v>
      </c>
      <c r="I11079" s="3" t="s">
        <v>20</v>
      </c>
      <c r="J11079" s="2">
        <v>5.2101599999999992</v>
      </c>
    </row>
    <row r="11080" spans="1:10" x14ac:dyDescent="0.2">
      <c r="A11080" t="s">
        <v>91</v>
      </c>
      <c r="B11080" s="1">
        <v>43288</v>
      </c>
      <c r="C11080" s="1" t="s">
        <v>22</v>
      </c>
      <c r="D11080" s="1" t="s">
        <v>35</v>
      </c>
      <c r="E11080">
        <v>1000000047</v>
      </c>
      <c r="F11080" t="s">
        <v>34</v>
      </c>
      <c r="G11080" s="5" t="s">
        <v>13</v>
      </c>
      <c r="H11080">
        <v>10000061</v>
      </c>
      <c r="I11080" s="3" t="s">
        <v>28</v>
      </c>
      <c r="J11080" s="2">
        <v>4.2363632000000004</v>
      </c>
    </row>
    <row r="11081" spans="1:10" x14ac:dyDescent="0.2">
      <c r="A11081" t="s">
        <v>91</v>
      </c>
      <c r="B11081" s="1">
        <v>43288</v>
      </c>
      <c r="C11081" s="1" t="s">
        <v>22</v>
      </c>
      <c r="D11081" s="1" t="s">
        <v>64</v>
      </c>
      <c r="E11081">
        <v>1000002973</v>
      </c>
      <c r="F11081" t="s">
        <v>63</v>
      </c>
      <c r="G11081" s="5" t="s">
        <v>13</v>
      </c>
      <c r="H11081">
        <v>10000078</v>
      </c>
      <c r="I11081" s="3" t="s">
        <v>30</v>
      </c>
      <c r="J11081" s="2">
        <v>3.9712628615511329</v>
      </c>
    </row>
    <row r="11082" spans="1:10" x14ac:dyDescent="0.2">
      <c r="A11082" t="s">
        <v>91</v>
      </c>
      <c r="B11082" s="1">
        <v>43288</v>
      </c>
      <c r="C11082" s="1" t="s">
        <v>22</v>
      </c>
      <c r="D11082" s="1" t="s">
        <v>61</v>
      </c>
      <c r="E11082">
        <v>1000000579</v>
      </c>
      <c r="F11082" t="s">
        <v>60</v>
      </c>
      <c r="G11082" s="5" t="s">
        <v>13</v>
      </c>
      <c r="H11082">
        <v>10000182</v>
      </c>
      <c r="I11082" s="3" t="s">
        <v>31</v>
      </c>
      <c r="J11082" s="2">
        <v>3.5273054898997054</v>
      </c>
    </row>
    <row r="11083" spans="1:10" x14ac:dyDescent="0.2">
      <c r="A11083" t="s">
        <v>91</v>
      </c>
      <c r="B11083" s="1">
        <v>43288</v>
      </c>
      <c r="C11083" s="1" t="s">
        <v>22</v>
      </c>
      <c r="D11083" s="1" t="s">
        <v>29</v>
      </c>
      <c r="E11083">
        <v>1000000028</v>
      </c>
      <c r="F11083" t="s">
        <v>27</v>
      </c>
      <c r="G11083" s="5" t="s">
        <v>13</v>
      </c>
      <c r="H11083">
        <v>10000111</v>
      </c>
      <c r="I11083" s="3" t="s">
        <v>37</v>
      </c>
      <c r="J11083" s="2">
        <v>3.6698086316916534</v>
      </c>
    </row>
    <row r="11084" spans="1:10" x14ac:dyDescent="0.2">
      <c r="A11084" t="s">
        <v>91</v>
      </c>
      <c r="B11084" s="1">
        <v>43288</v>
      </c>
      <c r="C11084" s="1" t="s">
        <v>22</v>
      </c>
      <c r="D11084" s="1" t="s">
        <v>29</v>
      </c>
      <c r="E11084">
        <v>1000000054</v>
      </c>
      <c r="F11084" t="s">
        <v>36</v>
      </c>
      <c r="G11084" s="5" t="s">
        <v>13</v>
      </c>
      <c r="H11084">
        <v>10000136</v>
      </c>
      <c r="I11084" s="3" t="s">
        <v>40</v>
      </c>
      <c r="J11084" s="2">
        <v>3.7432048043254866</v>
      </c>
    </row>
    <row r="11085" spans="1:10" x14ac:dyDescent="0.2">
      <c r="A11085" t="s">
        <v>91</v>
      </c>
      <c r="B11085" s="1">
        <v>43288</v>
      </c>
      <c r="C11085" s="1" t="s">
        <v>22</v>
      </c>
      <c r="D11085" s="1" t="s">
        <v>33</v>
      </c>
      <c r="E11085">
        <v>1000000031</v>
      </c>
      <c r="F11085" t="s">
        <v>32</v>
      </c>
      <c r="G11085" s="5" t="s">
        <v>13</v>
      </c>
      <c r="H11085">
        <v>10000061</v>
      </c>
      <c r="I11085" s="3" t="s">
        <v>28</v>
      </c>
      <c r="J11085" s="2">
        <v>3.8180689004119959</v>
      </c>
    </row>
    <row r="11086" spans="1:10" x14ac:dyDescent="0.2">
      <c r="A11086" t="s">
        <v>91</v>
      </c>
      <c r="B11086" s="1">
        <v>43288</v>
      </c>
      <c r="C11086" s="1" t="s">
        <v>22</v>
      </c>
      <c r="D11086" s="1" t="s">
        <v>61</v>
      </c>
      <c r="E11086">
        <v>1000000579</v>
      </c>
      <c r="F11086" t="s">
        <v>60</v>
      </c>
      <c r="G11086" s="5" t="s">
        <v>13</v>
      </c>
      <c r="H11086">
        <v>10000078</v>
      </c>
      <c r="I11086" s="3" t="s">
        <v>30</v>
      </c>
      <c r="J11086" s="2">
        <v>3.7907588839886408</v>
      </c>
    </row>
    <row r="11087" spans="1:10" x14ac:dyDescent="0.2">
      <c r="A11087" t="s">
        <v>91</v>
      </c>
      <c r="B11087" s="1">
        <v>43288</v>
      </c>
      <c r="C11087" s="1" t="s">
        <v>22</v>
      </c>
      <c r="D11087" s="1" t="s">
        <v>49</v>
      </c>
      <c r="E11087">
        <v>1000000018</v>
      </c>
      <c r="F11087" t="s">
        <v>48</v>
      </c>
      <c r="G11087" s="5" t="s">
        <v>13</v>
      </c>
      <c r="H11087">
        <v>10000078</v>
      </c>
      <c r="I11087" s="3" t="s">
        <v>30</v>
      </c>
      <c r="J11087" s="2">
        <v>4.0227836537598174</v>
      </c>
    </row>
    <row r="11088" spans="1:10" x14ac:dyDescent="0.2">
      <c r="A11088" t="s">
        <v>91</v>
      </c>
      <c r="B11088" s="1">
        <v>43288</v>
      </c>
      <c r="C11088" s="1" t="s">
        <v>22</v>
      </c>
      <c r="D11088" s="1" t="s">
        <v>69</v>
      </c>
      <c r="E11088">
        <v>1000000129</v>
      </c>
      <c r="F11088" t="s">
        <v>70</v>
      </c>
      <c r="G11088" s="5" t="s">
        <v>13</v>
      </c>
      <c r="H11088">
        <v>10000078</v>
      </c>
      <c r="I11088" s="3" t="s">
        <v>30</v>
      </c>
      <c r="J11088" s="2">
        <v>4.1032393268350145</v>
      </c>
    </row>
    <row r="11089" spans="1:10" x14ac:dyDescent="0.2">
      <c r="A11089" t="s">
        <v>91</v>
      </c>
      <c r="B11089" s="1">
        <v>43288</v>
      </c>
      <c r="C11089" s="1" t="s">
        <v>22</v>
      </c>
      <c r="D11089" s="1" t="s">
        <v>69</v>
      </c>
      <c r="E11089">
        <v>1000000129</v>
      </c>
      <c r="F11089" t="s">
        <v>70</v>
      </c>
      <c r="G11089" s="5" t="s">
        <v>13</v>
      </c>
      <c r="H11089">
        <v>10000131</v>
      </c>
      <c r="I11089" s="3" t="s">
        <v>38</v>
      </c>
      <c r="J11089" s="2">
        <v>3.6533041133717155</v>
      </c>
    </row>
    <row r="11090" spans="1:10" x14ac:dyDescent="0.2">
      <c r="A11090" t="s">
        <v>91</v>
      </c>
      <c r="B11090" s="1">
        <v>43288</v>
      </c>
      <c r="C11090" s="1" t="s">
        <v>22</v>
      </c>
      <c r="D11090" s="1" t="s">
        <v>29</v>
      </c>
      <c r="E11090">
        <v>1000000101</v>
      </c>
      <c r="F11090" t="s">
        <v>39</v>
      </c>
      <c r="G11090" s="5" t="s">
        <v>13</v>
      </c>
      <c r="H11090">
        <v>10000111</v>
      </c>
      <c r="I11090" s="3" t="s">
        <v>37</v>
      </c>
      <c r="J11090" s="2">
        <v>3.2563701956391498</v>
      </c>
    </row>
    <row r="11091" spans="1:10" x14ac:dyDescent="0.2">
      <c r="A11091" t="s">
        <v>91</v>
      </c>
      <c r="B11091" s="1">
        <v>43288</v>
      </c>
      <c r="C11091" s="1" t="s">
        <v>22</v>
      </c>
      <c r="D11091" s="1" t="s">
        <v>61</v>
      </c>
      <c r="E11091">
        <v>1000000579</v>
      </c>
      <c r="F11091" t="s">
        <v>60</v>
      </c>
      <c r="G11091" s="5" t="s">
        <v>13</v>
      </c>
      <c r="H11091">
        <v>20000099</v>
      </c>
      <c r="I11091" s="3" t="s">
        <v>20</v>
      </c>
      <c r="J11091" s="2">
        <v>3.3214975995519329</v>
      </c>
    </row>
    <row r="11092" spans="1:10" x14ac:dyDescent="0.2">
      <c r="A11092" t="s">
        <v>91</v>
      </c>
      <c r="B11092" s="1">
        <v>43288</v>
      </c>
      <c r="C11092" s="1" t="s">
        <v>22</v>
      </c>
      <c r="D11092" s="1" t="s">
        <v>49</v>
      </c>
      <c r="E11092">
        <v>1000000020</v>
      </c>
      <c r="F11092" t="s">
        <v>73</v>
      </c>
      <c r="G11092" s="5" t="s">
        <v>13</v>
      </c>
      <c r="H11092">
        <v>20000099</v>
      </c>
      <c r="I11092" s="3" t="s">
        <v>20</v>
      </c>
      <c r="J11092" s="2">
        <v>3.4556861025738312</v>
      </c>
    </row>
    <row r="11093" spans="1:10" x14ac:dyDescent="0.2">
      <c r="A11093" t="s">
        <v>91</v>
      </c>
      <c r="B11093" s="1">
        <v>43288</v>
      </c>
      <c r="C11093" s="1" t="s">
        <v>22</v>
      </c>
      <c r="D11093" s="1" t="s">
        <v>46</v>
      </c>
      <c r="E11093">
        <v>1000001133</v>
      </c>
      <c r="F11093" t="s">
        <v>45</v>
      </c>
      <c r="G11093" s="5" t="s">
        <v>13</v>
      </c>
      <c r="H11093">
        <v>10000061</v>
      </c>
      <c r="I11093" s="3" t="s">
        <v>28</v>
      </c>
      <c r="J11093" s="2">
        <v>3.5952958211178139</v>
      </c>
    </row>
    <row r="11094" spans="1:10" x14ac:dyDescent="0.2">
      <c r="A11094" t="s">
        <v>91</v>
      </c>
      <c r="B11094" s="1">
        <v>43288</v>
      </c>
      <c r="C11094" s="1" t="s">
        <v>22</v>
      </c>
      <c r="D11094" s="1" t="s">
        <v>49</v>
      </c>
      <c r="E11094">
        <v>1000000020</v>
      </c>
      <c r="F11094" t="s">
        <v>73</v>
      </c>
      <c r="G11094" s="5" t="s">
        <v>13</v>
      </c>
      <c r="H11094">
        <v>10000078</v>
      </c>
      <c r="I11094" s="3" t="s">
        <v>30</v>
      </c>
      <c r="J11094" s="2">
        <v>3.7529438214915292</v>
      </c>
    </row>
    <row r="11095" spans="1:10" x14ac:dyDescent="0.2">
      <c r="A11095" t="s">
        <v>91</v>
      </c>
      <c r="B11095" s="1">
        <v>43288</v>
      </c>
      <c r="C11095" s="1" t="s">
        <v>22</v>
      </c>
      <c r="D11095" s="1" t="s">
        <v>49</v>
      </c>
      <c r="E11095">
        <v>1000000020</v>
      </c>
      <c r="F11095" t="s">
        <v>73</v>
      </c>
      <c r="G11095" s="5" t="s">
        <v>13</v>
      </c>
      <c r="H11095">
        <v>10000136</v>
      </c>
      <c r="I11095" s="3" t="s">
        <v>40</v>
      </c>
      <c r="J11095" s="2">
        <v>3.9045627518797867</v>
      </c>
    </row>
    <row r="11096" spans="1:10" x14ac:dyDescent="0.2">
      <c r="A11096" t="s">
        <v>91</v>
      </c>
      <c r="B11096" s="1">
        <v>43288</v>
      </c>
      <c r="C11096" s="1" t="s">
        <v>22</v>
      </c>
      <c r="D11096" s="1" t="s">
        <v>61</v>
      </c>
      <c r="E11096">
        <v>1000000579</v>
      </c>
      <c r="F11096" t="s">
        <v>60</v>
      </c>
      <c r="G11096" s="5" t="s">
        <v>13</v>
      </c>
      <c r="H11096">
        <v>10000061</v>
      </c>
      <c r="I11096" s="3" t="s">
        <v>28</v>
      </c>
      <c r="J11096" s="2">
        <v>3.5074270870557291</v>
      </c>
    </row>
    <row r="11097" spans="1:10" x14ac:dyDescent="0.2">
      <c r="A11097" t="s">
        <v>91</v>
      </c>
      <c r="B11097" s="1">
        <v>43288</v>
      </c>
      <c r="C11097" s="1" t="s">
        <v>22</v>
      </c>
      <c r="D11097" s="1" t="s">
        <v>49</v>
      </c>
      <c r="E11097">
        <v>1000000018</v>
      </c>
      <c r="F11097" t="s">
        <v>48</v>
      </c>
      <c r="G11097" s="5" t="s">
        <v>13</v>
      </c>
      <c r="H11097">
        <v>20000099</v>
      </c>
      <c r="I11097" s="3" t="s">
        <v>20</v>
      </c>
      <c r="J11097" s="2">
        <v>3.6491271413727806</v>
      </c>
    </row>
    <row r="11098" spans="1:10" x14ac:dyDescent="0.2">
      <c r="A11098" t="s">
        <v>91</v>
      </c>
      <c r="B11098" s="1">
        <v>43288</v>
      </c>
      <c r="C11098" s="1" t="s">
        <v>22</v>
      </c>
      <c r="D11098" s="1" t="s">
        <v>29</v>
      </c>
      <c r="E11098">
        <v>1000000028</v>
      </c>
      <c r="F11098" t="s">
        <v>27</v>
      </c>
      <c r="G11098" s="5" t="s">
        <v>13</v>
      </c>
      <c r="H11098">
        <v>10000131</v>
      </c>
      <c r="I11098" s="3" t="s">
        <v>38</v>
      </c>
      <c r="J11098" s="2">
        <v>3.4781096842002364</v>
      </c>
    </row>
    <row r="11099" spans="1:10" x14ac:dyDescent="0.2">
      <c r="A11099" t="s">
        <v>91</v>
      </c>
      <c r="B11099" s="1">
        <v>43288</v>
      </c>
      <c r="C11099" s="1" t="s">
        <v>22</v>
      </c>
      <c r="D11099" s="1" t="s">
        <v>69</v>
      </c>
      <c r="E11099">
        <v>1000000129</v>
      </c>
      <c r="F11099" t="s">
        <v>70</v>
      </c>
      <c r="G11099" s="5" t="s">
        <v>13</v>
      </c>
      <c r="H11099">
        <v>10000136</v>
      </c>
      <c r="I11099" s="3" t="s">
        <v>40</v>
      </c>
      <c r="J11099" s="2">
        <v>3.6186253154419261</v>
      </c>
    </row>
    <row r="11100" spans="1:10" x14ac:dyDescent="0.2">
      <c r="A11100" t="s">
        <v>91</v>
      </c>
      <c r="B11100" s="1">
        <v>43288</v>
      </c>
      <c r="C11100" s="1" t="s">
        <v>22</v>
      </c>
      <c r="D11100" s="1" t="s">
        <v>49</v>
      </c>
      <c r="E11100">
        <v>1000000020</v>
      </c>
      <c r="F11100" t="s">
        <v>73</v>
      </c>
      <c r="G11100" s="5" t="s">
        <v>13</v>
      </c>
      <c r="H11100">
        <v>10000131</v>
      </c>
      <c r="I11100" s="3" t="s">
        <v>38</v>
      </c>
      <c r="J11100" s="2">
        <v>3.7648177781857801</v>
      </c>
    </row>
    <row r="11101" spans="1:10" x14ac:dyDescent="0.2">
      <c r="A11101" t="s">
        <v>91</v>
      </c>
      <c r="B11101" s="1">
        <v>43288</v>
      </c>
      <c r="C11101" s="1" t="s">
        <v>22</v>
      </c>
      <c r="D11101" s="1" t="s">
        <v>29</v>
      </c>
      <c r="E11101">
        <v>1000000054</v>
      </c>
      <c r="F11101" t="s">
        <v>36</v>
      </c>
      <c r="G11101" s="5" t="s">
        <v>13</v>
      </c>
      <c r="H11101">
        <v>10000078</v>
      </c>
      <c r="I11101" s="3" t="s">
        <v>30</v>
      </c>
      <c r="J11101" s="2">
        <v>1.8159999999999998</v>
      </c>
    </row>
    <row r="11102" spans="1:10" x14ac:dyDescent="0.2">
      <c r="A11102" t="s">
        <v>91</v>
      </c>
      <c r="B11102" s="1">
        <v>43288</v>
      </c>
      <c r="C11102" s="1" t="s">
        <v>22</v>
      </c>
      <c r="D11102" s="1" t="s">
        <v>49</v>
      </c>
      <c r="E11102">
        <v>1000000018</v>
      </c>
      <c r="F11102" t="s">
        <v>48</v>
      </c>
      <c r="G11102" s="5" t="s">
        <v>13</v>
      </c>
      <c r="H11102">
        <v>10000211</v>
      </c>
      <c r="I11102" s="3" t="s">
        <v>11</v>
      </c>
      <c r="J11102" s="2">
        <v>1.8893664000000001</v>
      </c>
    </row>
    <row r="11103" spans="1:10" x14ac:dyDescent="0.2">
      <c r="A11103" t="s">
        <v>91</v>
      </c>
      <c r="B11103" s="1">
        <v>43288</v>
      </c>
      <c r="C11103" s="1" t="s">
        <v>22</v>
      </c>
      <c r="D11103" s="1" t="s">
        <v>69</v>
      </c>
      <c r="E11103">
        <v>1000000129</v>
      </c>
      <c r="F11103" t="s">
        <v>70</v>
      </c>
      <c r="G11103" s="5" t="s">
        <v>13</v>
      </c>
      <c r="H11103">
        <v>20000099</v>
      </c>
      <c r="I11103" s="3" t="s">
        <v>20</v>
      </c>
      <c r="J11103" s="2">
        <v>1.9271537280000002</v>
      </c>
    </row>
    <row r="11104" spans="1:10" x14ac:dyDescent="0.2">
      <c r="A11104" t="s">
        <v>91</v>
      </c>
      <c r="B11104" s="1">
        <v>43288</v>
      </c>
      <c r="C11104" s="1" t="s">
        <v>22</v>
      </c>
      <c r="D11104" s="1" t="s">
        <v>46</v>
      </c>
      <c r="E11104">
        <v>1000001133</v>
      </c>
      <c r="F11104" t="s">
        <v>45</v>
      </c>
      <c r="G11104" s="5" t="s">
        <v>13</v>
      </c>
      <c r="H11104">
        <v>20000099</v>
      </c>
      <c r="I11104" s="3" t="s">
        <v>20</v>
      </c>
      <c r="J11104" s="2">
        <v>1.9656968025599999</v>
      </c>
    </row>
    <row r="11105" spans="1:10" x14ac:dyDescent="0.2">
      <c r="A11105" t="s">
        <v>91</v>
      </c>
      <c r="B11105" s="1">
        <v>43288</v>
      </c>
      <c r="C11105" s="1" t="s">
        <v>22</v>
      </c>
      <c r="D11105" s="1" t="s">
        <v>33</v>
      </c>
      <c r="E11105">
        <v>1000000031</v>
      </c>
      <c r="F11105" t="s">
        <v>32</v>
      </c>
      <c r="G11105" s="5" t="s">
        <v>13</v>
      </c>
      <c r="H11105">
        <v>10000136</v>
      </c>
      <c r="I11105" s="3" t="s">
        <v>40</v>
      </c>
      <c r="J11105" s="2">
        <v>2.045110953383424</v>
      </c>
    </row>
    <row r="11106" spans="1:10" x14ac:dyDescent="0.2">
      <c r="A11106" t="s">
        <v>91</v>
      </c>
      <c r="B11106" s="1">
        <v>43288</v>
      </c>
      <c r="C11106" s="1" t="s">
        <v>22</v>
      </c>
      <c r="D11106" s="1" t="s">
        <v>35</v>
      </c>
      <c r="E11106">
        <v>1000000047</v>
      </c>
      <c r="F11106" t="s">
        <v>34</v>
      </c>
      <c r="G11106" s="5" t="s">
        <v>13</v>
      </c>
      <c r="H11106">
        <v>20000099</v>
      </c>
      <c r="I11106" s="3" t="s">
        <v>20</v>
      </c>
      <c r="J11106" s="2">
        <v>2.1277334359001143</v>
      </c>
    </row>
    <row r="11107" spans="1:10" x14ac:dyDescent="0.2">
      <c r="A11107" t="s">
        <v>91</v>
      </c>
      <c r="B11107" s="1">
        <v>43288</v>
      </c>
      <c r="C11107" s="1" t="s">
        <v>22</v>
      </c>
      <c r="D11107" s="1" t="s">
        <v>25</v>
      </c>
      <c r="E11107">
        <v>1000003183</v>
      </c>
      <c r="F11107" t="s">
        <v>23</v>
      </c>
      <c r="G11107" s="5" t="s">
        <v>13</v>
      </c>
      <c r="H11107">
        <v>10000111</v>
      </c>
      <c r="I11107" s="3" t="s">
        <v>37</v>
      </c>
      <c r="J11107" s="2">
        <v>1.6398432381069159</v>
      </c>
    </row>
    <row r="11108" spans="1:10" x14ac:dyDescent="0.2">
      <c r="A11108" t="s">
        <v>91</v>
      </c>
      <c r="B11108" s="1">
        <v>43288</v>
      </c>
      <c r="C11108" s="1" t="s">
        <v>22</v>
      </c>
      <c r="D11108" s="1" t="s">
        <v>61</v>
      </c>
      <c r="E11108">
        <v>1000000579</v>
      </c>
      <c r="F11108" t="s">
        <v>60</v>
      </c>
      <c r="G11108" s="5" t="s">
        <v>13</v>
      </c>
      <c r="H11108">
        <v>10000064</v>
      </c>
      <c r="I11108" s="3" t="s">
        <v>53</v>
      </c>
      <c r="J11108" s="2">
        <v>1.6726401028690543</v>
      </c>
    </row>
    <row r="11109" spans="1:10" x14ac:dyDescent="0.2">
      <c r="A11109" t="s">
        <v>91</v>
      </c>
      <c r="B11109" s="1">
        <v>43288</v>
      </c>
      <c r="C11109" s="1" t="s">
        <v>22</v>
      </c>
      <c r="D11109" s="1" t="s">
        <v>29</v>
      </c>
      <c r="E11109">
        <v>1000000028</v>
      </c>
      <c r="F11109" t="s">
        <v>27</v>
      </c>
      <c r="G11109" s="5" t="s">
        <v>13</v>
      </c>
      <c r="H11109">
        <v>10000136</v>
      </c>
      <c r="I11109" s="3" t="s">
        <v>40</v>
      </c>
      <c r="J11109" s="2">
        <v>1.7060929049264353</v>
      </c>
    </row>
    <row r="11110" spans="1:10" x14ac:dyDescent="0.2">
      <c r="A11110" t="s">
        <v>91</v>
      </c>
      <c r="B11110" s="1">
        <v>43288</v>
      </c>
      <c r="C11110" s="1" t="s">
        <v>22</v>
      </c>
      <c r="D11110" s="1" t="s">
        <v>35</v>
      </c>
      <c r="E11110">
        <v>1000000047</v>
      </c>
      <c r="F11110" t="s">
        <v>34</v>
      </c>
      <c r="G11110" s="5" t="s">
        <v>13</v>
      </c>
      <c r="H11110">
        <v>10000211</v>
      </c>
      <c r="I11110" s="3" t="s">
        <v>11</v>
      </c>
      <c r="J11110" s="2">
        <v>1.8105194394511728</v>
      </c>
    </row>
    <row r="11111" spans="1:10" x14ac:dyDescent="0.2">
      <c r="A11111" t="s">
        <v>91</v>
      </c>
      <c r="B11111" s="1">
        <v>43288</v>
      </c>
      <c r="C11111" s="1" t="s">
        <v>22</v>
      </c>
      <c r="D11111" s="1" t="s">
        <v>25</v>
      </c>
      <c r="E11111">
        <v>1000003183</v>
      </c>
      <c r="F11111" t="s">
        <v>23</v>
      </c>
      <c r="G11111" s="5" t="s">
        <v>13</v>
      </c>
      <c r="H11111">
        <v>10000136</v>
      </c>
      <c r="I11111" s="3" t="s">
        <v>40</v>
      </c>
      <c r="J11111" s="2">
        <v>1.9098725674343289</v>
      </c>
    </row>
    <row r="11112" spans="1:10" x14ac:dyDescent="0.2">
      <c r="A11112" t="s">
        <v>91</v>
      </c>
      <c r="B11112" s="1">
        <v>43288</v>
      </c>
      <c r="C11112" s="1" t="s">
        <v>22</v>
      </c>
      <c r="D11112" s="1" t="s">
        <v>29</v>
      </c>
      <c r="E11112">
        <v>1000000101</v>
      </c>
      <c r="F11112" t="s">
        <v>39</v>
      </c>
      <c r="G11112" s="5" t="s">
        <v>13</v>
      </c>
      <c r="H11112">
        <v>20000018</v>
      </c>
      <c r="I11112" s="3" t="s">
        <v>81</v>
      </c>
      <c r="J11112" s="2">
        <v>2.0673074884926863</v>
      </c>
    </row>
    <row r="11113" spans="1:10" x14ac:dyDescent="0.2">
      <c r="A11113" t="s">
        <v>91</v>
      </c>
      <c r="B11113" s="1">
        <v>43288</v>
      </c>
      <c r="C11113" s="1" t="s">
        <v>22</v>
      </c>
      <c r="D11113" s="1" t="s">
        <v>64</v>
      </c>
      <c r="E11113">
        <v>1000002973</v>
      </c>
      <c r="F11113" t="s">
        <v>63</v>
      </c>
      <c r="G11113" s="5" t="s">
        <v>13</v>
      </c>
      <c r="H11113">
        <v>10000136</v>
      </c>
      <c r="I11113" s="3" t="s">
        <v>40</v>
      </c>
      <c r="J11113" s="2">
        <v>1.815359326153313</v>
      </c>
    </row>
    <row r="11114" spans="1:10" x14ac:dyDescent="0.2">
      <c r="A11114" t="s">
        <v>91</v>
      </c>
      <c r="B11114" s="1">
        <v>43288</v>
      </c>
      <c r="C11114" s="1" t="s">
        <v>22</v>
      </c>
      <c r="D11114" s="1" t="s">
        <v>21</v>
      </c>
      <c r="E11114">
        <v>1000002872</v>
      </c>
      <c r="F11114" t="s">
        <v>19</v>
      </c>
      <c r="G11114" s="5" t="s">
        <v>13</v>
      </c>
      <c r="H11114">
        <v>10000136</v>
      </c>
      <c r="I11114" s="3" t="s">
        <v>40</v>
      </c>
      <c r="J11114" s="2">
        <v>0.62399999999999989</v>
      </c>
    </row>
    <row r="11115" spans="1:10" x14ac:dyDescent="0.2">
      <c r="A11115" t="s">
        <v>91</v>
      </c>
      <c r="B11115" s="1">
        <v>43288</v>
      </c>
      <c r="C11115" s="1" t="s">
        <v>22</v>
      </c>
      <c r="D11115" s="1" t="s">
        <v>29</v>
      </c>
      <c r="E11115">
        <v>1000000054</v>
      </c>
      <c r="F11115" t="s">
        <v>36</v>
      </c>
      <c r="G11115" s="5" t="s">
        <v>13</v>
      </c>
      <c r="H11115">
        <v>20000018</v>
      </c>
      <c r="I11115" s="3" t="s">
        <v>81</v>
      </c>
      <c r="J11115" s="2">
        <v>0.77586556843826271</v>
      </c>
    </row>
    <row r="11116" spans="1:10" x14ac:dyDescent="0.2">
      <c r="A11116" t="s">
        <v>91</v>
      </c>
      <c r="B11116" s="1">
        <v>43288</v>
      </c>
      <c r="C11116" s="1" t="s">
        <v>22</v>
      </c>
      <c r="D11116" s="1" t="s">
        <v>61</v>
      </c>
      <c r="E11116">
        <v>1000000579</v>
      </c>
      <c r="F11116" t="s">
        <v>60</v>
      </c>
      <c r="G11116" s="5" t="s">
        <v>13</v>
      </c>
      <c r="H11116">
        <v>20000018</v>
      </c>
      <c r="I11116" s="3" t="s">
        <v>81</v>
      </c>
      <c r="J11116" s="2">
        <v>0.56182184311425676</v>
      </c>
    </row>
    <row r="11117" spans="1:10" x14ac:dyDescent="0.2">
      <c r="A11117" t="s">
        <v>91</v>
      </c>
      <c r="B11117" s="1">
        <v>43288</v>
      </c>
      <c r="C11117" s="1" t="s">
        <v>22</v>
      </c>
      <c r="D11117" s="1" t="s">
        <v>61</v>
      </c>
      <c r="E11117">
        <v>1000000579</v>
      </c>
      <c r="F11117" t="s">
        <v>60</v>
      </c>
      <c r="G11117" s="5" t="s">
        <v>13</v>
      </c>
      <c r="H11117">
        <v>10000111</v>
      </c>
      <c r="I11117" s="3" t="s">
        <v>37</v>
      </c>
      <c r="J11117" s="2">
        <v>0.65826383293680213</v>
      </c>
    </row>
    <row r="11118" spans="1:10" x14ac:dyDescent="0.2">
      <c r="A11118" t="s">
        <v>91</v>
      </c>
      <c r="B11118" s="1">
        <v>43288</v>
      </c>
      <c r="C11118" s="1" t="s">
        <v>22</v>
      </c>
      <c r="D11118" s="1" t="s">
        <v>46</v>
      </c>
      <c r="E11118">
        <v>1000001133</v>
      </c>
      <c r="F11118" t="s">
        <v>45</v>
      </c>
      <c r="G11118" s="5" t="s">
        <v>13</v>
      </c>
      <c r="H11118">
        <v>20000018</v>
      </c>
      <c r="I11118" s="3" t="s">
        <v>81</v>
      </c>
      <c r="J11118" s="2">
        <v>0.71252594253566182</v>
      </c>
    </row>
    <row r="11119" spans="1:10" x14ac:dyDescent="0.2">
      <c r="A11119" t="s">
        <v>91</v>
      </c>
      <c r="B11119" s="1">
        <v>43288</v>
      </c>
      <c r="C11119" s="1" t="s">
        <v>22</v>
      </c>
      <c r="D11119" s="1" t="s">
        <v>49</v>
      </c>
      <c r="E11119">
        <v>1000000018</v>
      </c>
      <c r="F11119" t="s">
        <v>48</v>
      </c>
      <c r="G11119" s="5" t="s">
        <v>13</v>
      </c>
      <c r="H11119">
        <v>20000018</v>
      </c>
      <c r="I11119" s="3" t="s">
        <v>81</v>
      </c>
      <c r="J11119" s="2">
        <v>0.58677646138637529</v>
      </c>
    </row>
    <row r="11120" spans="1:10" x14ac:dyDescent="0.2">
      <c r="A11120" t="s">
        <v>91</v>
      </c>
      <c r="B11120" s="1">
        <v>43288</v>
      </c>
      <c r="C11120" s="1" t="s">
        <v>22</v>
      </c>
      <c r="D11120" s="1" t="s">
        <v>35</v>
      </c>
      <c r="E11120">
        <v>1000000047</v>
      </c>
      <c r="F11120" t="s">
        <v>34</v>
      </c>
      <c r="G11120" s="5" t="s">
        <v>13</v>
      </c>
      <c r="H11120">
        <v>20000018</v>
      </c>
      <c r="I11120" s="3" t="s">
        <v>81</v>
      </c>
      <c r="J11120" s="2">
        <v>0.64784862678632305</v>
      </c>
    </row>
    <row r="11121" spans="1:10" x14ac:dyDescent="0.2">
      <c r="A11121" t="s">
        <v>91</v>
      </c>
      <c r="B11121" s="1">
        <v>43288</v>
      </c>
      <c r="C11121" s="1" t="s">
        <v>22</v>
      </c>
      <c r="D11121" s="1" t="s">
        <v>64</v>
      </c>
      <c r="E11121">
        <v>1000002973</v>
      </c>
      <c r="F11121" t="s">
        <v>63</v>
      </c>
      <c r="G11121" s="5" t="s">
        <v>13</v>
      </c>
      <c r="H11121">
        <v>20000018</v>
      </c>
      <c r="I11121" s="3" t="s">
        <v>81</v>
      </c>
      <c r="J11121" s="2">
        <v>0.78972386105379344</v>
      </c>
    </row>
    <row r="11122" spans="1:10" x14ac:dyDescent="0.2">
      <c r="A11122" t="s">
        <v>91</v>
      </c>
      <c r="B11122" s="1">
        <v>43289</v>
      </c>
      <c r="C11122" s="1" t="s">
        <v>43</v>
      </c>
      <c r="D11122" s="1" t="s">
        <v>42</v>
      </c>
      <c r="E11122">
        <v>1000000931</v>
      </c>
      <c r="F11122" t="s">
        <v>41</v>
      </c>
      <c r="G11122" s="5" t="s">
        <v>13</v>
      </c>
      <c r="H11122">
        <v>10000131</v>
      </c>
      <c r="I11122" s="3" t="s">
        <v>38</v>
      </c>
      <c r="J11122" s="2">
        <v>1.4221601566605497</v>
      </c>
    </row>
    <row r="11123" spans="1:10" x14ac:dyDescent="0.2">
      <c r="A11123" t="s">
        <v>91</v>
      </c>
      <c r="B11123" s="1">
        <v>43289</v>
      </c>
      <c r="C11123" s="1" t="s">
        <v>43</v>
      </c>
      <c r="D11123" s="1" t="s">
        <v>42</v>
      </c>
      <c r="E11123">
        <v>1000001014</v>
      </c>
      <c r="F11123" t="s">
        <v>44</v>
      </c>
      <c r="G11123" s="5" t="s">
        <v>13</v>
      </c>
      <c r="H11123">
        <v>10000078</v>
      </c>
      <c r="I11123" s="3" t="s">
        <v>30</v>
      </c>
      <c r="J11123" s="2">
        <v>1.4506033597937609</v>
      </c>
    </row>
    <row r="11124" spans="1:10" x14ac:dyDescent="0.2">
      <c r="A11124" t="s">
        <v>91</v>
      </c>
      <c r="B11124" s="1">
        <v>43289</v>
      </c>
      <c r="C11124" s="1" t="s">
        <v>43</v>
      </c>
      <c r="D11124" s="1" t="s">
        <v>42</v>
      </c>
      <c r="E11124">
        <v>1000001014</v>
      </c>
      <c r="F11124" t="s">
        <v>44</v>
      </c>
      <c r="G11124" s="5" t="s">
        <v>13</v>
      </c>
      <c r="H11124">
        <v>10000131</v>
      </c>
      <c r="I11124" s="3" t="s">
        <v>38</v>
      </c>
      <c r="J11124" s="2">
        <v>1.479615426989636</v>
      </c>
    </row>
    <row r="11125" spans="1:10" x14ac:dyDescent="0.2">
      <c r="A11125" t="s">
        <v>91</v>
      </c>
      <c r="B11125" s="1">
        <v>43289</v>
      </c>
      <c r="C11125" s="1" t="s">
        <v>43</v>
      </c>
      <c r="D11125" s="1" t="s">
        <v>42</v>
      </c>
      <c r="E11125">
        <v>1000001014</v>
      </c>
      <c r="F11125" t="s">
        <v>44</v>
      </c>
      <c r="G11125" s="5" t="s">
        <v>13</v>
      </c>
      <c r="H11125">
        <v>20000099</v>
      </c>
      <c r="I11125" s="3" t="s">
        <v>20</v>
      </c>
      <c r="J11125" s="2">
        <v>1.5092077355294287</v>
      </c>
    </row>
    <row r="11126" spans="1:10" x14ac:dyDescent="0.2">
      <c r="A11126" t="s">
        <v>91</v>
      </c>
      <c r="B11126" s="1">
        <v>43289</v>
      </c>
      <c r="C11126" s="1" t="s">
        <v>43</v>
      </c>
      <c r="D11126" s="1" t="s">
        <v>51</v>
      </c>
      <c r="E11126">
        <v>1000000460</v>
      </c>
      <c r="F11126" t="s">
        <v>50</v>
      </c>
      <c r="G11126" s="5" t="s">
        <v>13</v>
      </c>
      <c r="H11126">
        <v>10000131</v>
      </c>
      <c r="I11126" s="3" t="s">
        <v>38</v>
      </c>
      <c r="J11126" s="2">
        <v>0.74551665761821906</v>
      </c>
    </row>
    <row r="11127" spans="1:10" x14ac:dyDescent="0.2">
      <c r="A11127" t="s">
        <v>91</v>
      </c>
      <c r="B11127" s="1">
        <v>43289</v>
      </c>
      <c r="C11127" s="1" t="s">
        <v>43</v>
      </c>
      <c r="D11127" s="1" t="s">
        <v>42</v>
      </c>
      <c r="E11127">
        <v>1000000931</v>
      </c>
      <c r="F11127" t="s">
        <v>41</v>
      </c>
      <c r="G11127" s="5" t="s">
        <v>13</v>
      </c>
      <c r="H11127">
        <v>10000182</v>
      </c>
      <c r="I11127" s="3" t="s">
        <v>31</v>
      </c>
      <c r="J11127" s="2">
        <v>0.7604269907705834</v>
      </c>
    </row>
    <row r="11128" spans="1:10" x14ac:dyDescent="0.2">
      <c r="A11128" t="s">
        <v>91</v>
      </c>
      <c r="B11128" s="1">
        <v>43289</v>
      </c>
      <c r="C11128" s="1" t="s">
        <v>43</v>
      </c>
      <c r="D11128" s="1" t="s">
        <v>42</v>
      </c>
      <c r="E11128">
        <v>1000001014</v>
      </c>
      <c r="F11128" t="s">
        <v>44</v>
      </c>
      <c r="G11128" s="5" t="s">
        <v>13</v>
      </c>
      <c r="H11128">
        <v>10000182</v>
      </c>
      <c r="I11128" s="3" t="s">
        <v>31</v>
      </c>
      <c r="J11128" s="2">
        <v>0.85636429959984373</v>
      </c>
    </row>
    <row r="11129" spans="1:10" x14ac:dyDescent="0.2">
      <c r="A11129" t="s">
        <v>91</v>
      </c>
      <c r="B11129" s="1">
        <v>43289</v>
      </c>
      <c r="C11129" s="1" t="s">
        <v>43</v>
      </c>
      <c r="D11129" s="1" t="s">
        <v>51</v>
      </c>
      <c r="E11129">
        <v>1000000460</v>
      </c>
      <c r="F11129" t="s">
        <v>50</v>
      </c>
      <c r="G11129" s="5" t="s">
        <v>13</v>
      </c>
      <c r="H11129">
        <v>10000182</v>
      </c>
      <c r="I11129" s="3" t="s">
        <v>31</v>
      </c>
      <c r="J11129" s="2">
        <v>0.79112566518159144</v>
      </c>
    </row>
    <row r="11130" spans="1:10" x14ac:dyDescent="0.2">
      <c r="A11130" t="s">
        <v>91</v>
      </c>
      <c r="B11130" s="1">
        <v>43289</v>
      </c>
      <c r="C11130" s="1" t="s">
        <v>43</v>
      </c>
      <c r="D11130" s="1" t="s">
        <v>42</v>
      </c>
      <c r="E11130">
        <v>1000001014</v>
      </c>
      <c r="F11130" t="s">
        <v>44</v>
      </c>
      <c r="G11130" s="5" t="s">
        <v>13</v>
      </c>
      <c r="H11130">
        <v>10000136</v>
      </c>
      <c r="I11130" s="3" t="s">
        <v>40</v>
      </c>
      <c r="J11130" s="2">
        <v>0.82308714205492761</v>
      </c>
    </row>
    <row r="11131" spans="1:10" x14ac:dyDescent="0.2">
      <c r="A11131" t="s">
        <v>91</v>
      </c>
      <c r="B11131" s="1">
        <v>43289</v>
      </c>
      <c r="C11131" s="1" t="s">
        <v>43</v>
      </c>
      <c r="D11131" s="1" t="s">
        <v>42</v>
      </c>
      <c r="E11131">
        <v>1000000931</v>
      </c>
      <c r="F11131" t="s">
        <v>41</v>
      </c>
      <c r="G11131" s="5" t="s">
        <v>13</v>
      </c>
      <c r="H11131">
        <v>10000078</v>
      </c>
      <c r="I11131" s="3" t="s">
        <v>30</v>
      </c>
      <c r="J11131" s="2">
        <v>5.0939999999999994</v>
      </c>
    </row>
    <row r="11132" spans="1:10" x14ac:dyDescent="0.2">
      <c r="A11132" t="s">
        <v>91</v>
      </c>
      <c r="B11132" s="1">
        <v>43289</v>
      </c>
      <c r="C11132" s="1" t="s">
        <v>43</v>
      </c>
      <c r="D11132" s="1" t="s">
        <v>42</v>
      </c>
      <c r="E11132">
        <v>1000000931</v>
      </c>
      <c r="F11132" t="s">
        <v>41</v>
      </c>
      <c r="G11132" s="5" t="s">
        <v>13</v>
      </c>
      <c r="H11132">
        <v>20000099</v>
      </c>
      <c r="I11132" s="3" t="s">
        <v>20</v>
      </c>
      <c r="J11132" s="2">
        <v>5.1958799999999998</v>
      </c>
    </row>
    <row r="11133" spans="1:10" x14ac:dyDescent="0.2">
      <c r="A11133" t="s">
        <v>91</v>
      </c>
      <c r="B11133" s="1">
        <v>43289</v>
      </c>
      <c r="C11133" s="1" t="s">
        <v>43</v>
      </c>
      <c r="D11133" s="1" t="s">
        <v>78</v>
      </c>
      <c r="E11133">
        <v>1000003187</v>
      </c>
      <c r="F11133" t="s">
        <v>77</v>
      </c>
      <c r="G11133" s="5" t="s">
        <v>13</v>
      </c>
      <c r="H11133">
        <v>10000211</v>
      </c>
      <c r="I11133" s="3" t="s">
        <v>11</v>
      </c>
      <c r="J11133" s="2">
        <v>1.6771247999999996</v>
      </c>
    </row>
    <row r="11134" spans="1:10" x14ac:dyDescent="0.2">
      <c r="A11134" t="s">
        <v>91</v>
      </c>
      <c r="B11134" s="1">
        <v>43289</v>
      </c>
      <c r="C11134" s="1" t="s">
        <v>43</v>
      </c>
      <c r="D11134" s="1" t="s">
        <v>80</v>
      </c>
      <c r="E11134">
        <v>1000003498</v>
      </c>
      <c r="F11134" t="s">
        <v>79</v>
      </c>
      <c r="G11134" s="5" t="s">
        <v>13</v>
      </c>
      <c r="H11134">
        <v>10000131</v>
      </c>
      <c r="I11134" s="3" t="s">
        <v>38</v>
      </c>
      <c r="J11134" s="2">
        <v>1.8153738198535678</v>
      </c>
    </row>
    <row r="11135" spans="1:10" x14ac:dyDescent="0.2">
      <c r="A11135" t="s">
        <v>91</v>
      </c>
      <c r="B11135" s="1">
        <v>43289</v>
      </c>
      <c r="C11135" s="1" t="s">
        <v>43</v>
      </c>
      <c r="D11135" s="1" t="s">
        <v>78</v>
      </c>
      <c r="E11135">
        <v>1000003187</v>
      </c>
      <c r="F11135" t="s">
        <v>77</v>
      </c>
      <c r="G11135" s="5" t="s">
        <v>13</v>
      </c>
      <c r="H11135">
        <v>10000064</v>
      </c>
      <c r="I11135" s="3" t="s">
        <v>53</v>
      </c>
      <c r="J11135" s="2">
        <v>2.0043193851321788</v>
      </c>
    </row>
    <row r="11136" spans="1:10" x14ac:dyDescent="0.2">
      <c r="A11136" t="s">
        <v>91</v>
      </c>
      <c r="B11136" s="1">
        <v>43289</v>
      </c>
      <c r="C11136" s="1" t="s">
        <v>43</v>
      </c>
      <c r="D11136" s="1" t="s">
        <v>78</v>
      </c>
      <c r="E11136">
        <v>1000003187</v>
      </c>
      <c r="F11136" t="s">
        <v>77</v>
      </c>
      <c r="G11136" s="5" t="s">
        <v>13</v>
      </c>
      <c r="H11136">
        <v>20000099</v>
      </c>
      <c r="I11136" s="3" t="s">
        <v>20</v>
      </c>
      <c r="J11136" s="2">
        <v>2.0444057728348226</v>
      </c>
    </row>
    <row r="11137" spans="1:10" x14ac:dyDescent="0.2">
      <c r="A11137" t="s">
        <v>91</v>
      </c>
      <c r="B11137" s="1">
        <v>43289</v>
      </c>
      <c r="C11137" s="1" t="s">
        <v>43</v>
      </c>
      <c r="D11137" s="1" t="s">
        <v>78</v>
      </c>
      <c r="E11137">
        <v>1000003187</v>
      </c>
      <c r="F11137" t="s">
        <v>77</v>
      </c>
      <c r="G11137" s="5" t="s">
        <v>13</v>
      </c>
      <c r="H11137">
        <v>10000078</v>
      </c>
      <c r="I11137" s="3" t="s">
        <v>30</v>
      </c>
      <c r="J11137" s="2">
        <v>1.5495446760348113</v>
      </c>
    </row>
    <row r="11138" spans="1:10" x14ac:dyDescent="0.2">
      <c r="A11138" t="s">
        <v>91</v>
      </c>
      <c r="B11138" s="1">
        <v>43289</v>
      </c>
      <c r="C11138" s="1" t="s">
        <v>43</v>
      </c>
      <c r="D11138" s="1" t="s">
        <v>80</v>
      </c>
      <c r="E11138">
        <v>1000003498</v>
      </c>
      <c r="F11138" t="s">
        <v>79</v>
      </c>
      <c r="G11138" s="5" t="s">
        <v>13</v>
      </c>
      <c r="H11138">
        <v>10000064</v>
      </c>
      <c r="I11138" s="3" t="s">
        <v>53</v>
      </c>
      <c r="J11138" s="2">
        <v>1.5805355695555077</v>
      </c>
    </row>
    <row r="11139" spans="1:10" x14ac:dyDescent="0.2">
      <c r="A11139" t="s">
        <v>91</v>
      </c>
      <c r="B11139" s="1">
        <v>43289</v>
      </c>
      <c r="C11139" s="1" t="s">
        <v>43</v>
      </c>
      <c r="D11139" s="1" t="s">
        <v>78</v>
      </c>
      <c r="E11139">
        <v>1000003187</v>
      </c>
      <c r="F11139" t="s">
        <v>77</v>
      </c>
      <c r="G11139" s="5" t="s">
        <v>13</v>
      </c>
      <c r="H11139">
        <v>10000111</v>
      </c>
      <c r="I11139" s="3" t="s">
        <v>37</v>
      </c>
      <c r="J11139" s="2">
        <v>1.6443892065655501</v>
      </c>
    </row>
    <row r="11140" spans="1:10" x14ac:dyDescent="0.2">
      <c r="A11140" t="s">
        <v>91</v>
      </c>
      <c r="B11140" s="1">
        <v>43289</v>
      </c>
      <c r="C11140" s="1" t="s">
        <v>43</v>
      </c>
      <c r="D11140" s="1" t="s">
        <v>78</v>
      </c>
      <c r="E11140">
        <v>1000003187</v>
      </c>
      <c r="F11140" t="s">
        <v>77</v>
      </c>
      <c r="G11140" s="5" t="s">
        <v>13</v>
      </c>
      <c r="H11140">
        <v>10000131</v>
      </c>
      <c r="I11140" s="3" t="s">
        <v>38</v>
      </c>
      <c r="J11140" s="2">
        <v>1.6772769906968612</v>
      </c>
    </row>
    <row r="11141" spans="1:10" x14ac:dyDescent="0.2">
      <c r="A11141" t="s">
        <v>91</v>
      </c>
      <c r="B11141" s="1">
        <v>43289</v>
      </c>
      <c r="C11141" s="1" t="s">
        <v>43</v>
      </c>
      <c r="D11141" s="1" t="s">
        <v>80</v>
      </c>
      <c r="E11141">
        <v>1000003498</v>
      </c>
      <c r="F11141" t="s">
        <v>79</v>
      </c>
      <c r="G11141" s="5" t="s">
        <v>13</v>
      </c>
      <c r="H11141">
        <v>10000136</v>
      </c>
      <c r="I11141" s="3" t="s">
        <v>40</v>
      </c>
      <c r="J11141" s="2">
        <v>1.7799397607434346</v>
      </c>
    </row>
    <row r="11142" spans="1:10" x14ac:dyDescent="0.2">
      <c r="A11142" t="s">
        <v>91</v>
      </c>
      <c r="B11142" s="1">
        <v>43289</v>
      </c>
      <c r="C11142" s="1" t="s">
        <v>43</v>
      </c>
      <c r="D11142" s="1" t="s">
        <v>80</v>
      </c>
      <c r="E11142">
        <v>1000003498</v>
      </c>
      <c r="F11142" t="s">
        <v>79</v>
      </c>
      <c r="G11142" s="5" t="s">
        <v>13</v>
      </c>
      <c r="H11142">
        <v>20000099</v>
      </c>
      <c r="I11142" s="3" t="s">
        <v>20</v>
      </c>
      <c r="J11142" s="2">
        <v>1.8155385559583033</v>
      </c>
    </row>
    <row r="11143" spans="1:10" x14ac:dyDescent="0.2">
      <c r="A11143" t="s">
        <v>91</v>
      </c>
      <c r="B11143" s="1">
        <v>43289</v>
      </c>
      <c r="C11143" s="1" t="s">
        <v>43</v>
      </c>
      <c r="D11143" s="1" t="s">
        <v>51</v>
      </c>
      <c r="E11143">
        <v>1000000460</v>
      </c>
      <c r="F11143" t="s">
        <v>50</v>
      </c>
      <c r="G11143" s="5" t="s">
        <v>13</v>
      </c>
      <c r="H11143">
        <v>20000099</v>
      </c>
      <c r="I11143" s="3" t="s">
        <v>20</v>
      </c>
      <c r="J11143" s="2">
        <v>1.5025106326892266</v>
      </c>
    </row>
    <row r="11144" spans="1:10" x14ac:dyDescent="0.2">
      <c r="A11144" t="s">
        <v>91</v>
      </c>
      <c r="B11144" s="1">
        <v>43289</v>
      </c>
      <c r="C11144" s="1" t="s">
        <v>43</v>
      </c>
      <c r="D11144" s="1" t="s">
        <v>42</v>
      </c>
      <c r="E11144">
        <v>1000000931</v>
      </c>
      <c r="F11144" t="s">
        <v>41</v>
      </c>
      <c r="G11144" s="5" t="s">
        <v>13</v>
      </c>
      <c r="H11144">
        <v>10000136</v>
      </c>
      <c r="I11144" s="3" t="s">
        <v>40</v>
      </c>
      <c r="J11144" s="2">
        <v>1.7604306778459815</v>
      </c>
    </row>
    <row r="11145" spans="1:10" x14ac:dyDescent="0.2">
      <c r="A11145" t="s">
        <v>91</v>
      </c>
      <c r="B11145" s="1">
        <v>43289</v>
      </c>
      <c r="C11145" s="1" t="s">
        <v>43</v>
      </c>
      <c r="D11145" s="1" t="s">
        <v>80</v>
      </c>
      <c r="E11145">
        <v>1000003498</v>
      </c>
      <c r="F11145" t="s">
        <v>79</v>
      </c>
      <c r="G11145" s="5" t="s">
        <v>13</v>
      </c>
      <c r="H11145">
        <v>10000211</v>
      </c>
      <c r="I11145" s="3" t="s">
        <v>11</v>
      </c>
      <c r="J11145" s="2">
        <v>1.8268020479999998</v>
      </c>
    </row>
    <row r="11146" spans="1:10" x14ac:dyDescent="0.2">
      <c r="A11146" t="s">
        <v>91</v>
      </c>
      <c r="B11146" s="1">
        <v>43289</v>
      </c>
      <c r="C11146" s="1" t="s">
        <v>43</v>
      </c>
      <c r="D11146" s="1" t="s">
        <v>78</v>
      </c>
      <c r="E11146">
        <v>1000003187</v>
      </c>
      <c r="F11146" t="s">
        <v>77</v>
      </c>
      <c r="G11146" s="5" t="s">
        <v>13</v>
      </c>
      <c r="H11146">
        <v>20000018</v>
      </c>
      <c r="I11146" s="3" t="s">
        <v>81</v>
      </c>
      <c r="J11146" s="2">
        <v>1.5736778784004146</v>
      </c>
    </row>
    <row r="11147" spans="1:10" x14ac:dyDescent="0.2">
      <c r="A11147" t="s">
        <v>91</v>
      </c>
      <c r="B11147" s="1">
        <v>43289</v>
      </c>
      <c r="C11147" s="1" t="s">
        <v>43</v>
      </c>
      <c r="D11147" s="1" t="s">
        <v>78</v>
      </c>
      <c r="E11147">
        <v>1000003187</v>
      </c>
      <c r="F11147" t="s">
        <v>77</v>
      </c>
      <c r="G11147" s="5" t="s">
        <v>13</v>
      </c>
      <c r="H11147">
        <v>10000136</v>
      </c>
      <c r="I11147" s="3" t="s">
        <v>40</v>
      </c>
      <c r="J11147" s="2">
        <v>1.74147473755019</v>
      </c>
    </row>
    <row r="11148" spans="1:10" x14ac:dyDescent="0.2">
      <c r="A11148" t="s">
        <v>91</v>
      </c>
      <c r="B11148" s="1">
        <v>43289</v>
      </c>
      <c r="C11148" s="1" t="s">
        <v>43</v>
      </c>
      <c r="D11148" s="1" t="s">
        <v>66</v>
      </c>
      <c r="E11148">
        <v>1000001135</v>
      </c>
      <c r="F11148" t="s">
        <v>65</v>
      </c>
      <c r="G11148" s="5" t="s">
        <v>13</v>
      </c>
      <c r="H11148">
        <v>10000211</v>
      </c>
      <c r="I11148" s="3" t="s">
        <v>11</v>
      </c>
      <c r="J11148" s="2">
        <v>1.576988261751886</v>
      </c>
    </row>
    <row r="11149" spans="1:10" x14ac:dyDescent="0.2">
      <c r="A11149" t="s">
        <v>91</v>
      </c>
      <c r="B11149" s="1">
        <v>43289</v>
      </c>
      <c r="C11149" s="1" t="s">
        <v>43</v>
      </c>
      <c r="D11149" s="1" t="s">
        <v>42</v>
      </c>
      <c r="E11149">
        <v>1000000931</v>
      </c>
      <c r="F11149" t="s">
        <v>41</v>
      </c>
      <c r="G11149" s="5" t="s">
        <v>13</v>
      </c>
      <c r="H11149">
        <v>20000018</v>
      </c>
      <c r="I11149" s="3" t="s">
        <v>81</v>
      </c>
      <c r="J11149" s="2">
        <v>1.6735125592771951</v>
      </c>
    </row>
    <row r="11150" spans="1:10" x14ac:dyDescent="0.2">
      <c r="A11150" t="s">
        <v>91</v>
      </c>
      <c r="B11150" s="1">
        <v>43289</v>
      </c>
      <c r="C11150" s="1" t="s">
        <v>9</v>
      </c>
      <c r="D11150" s="1" t="s">
        <v>15</v>
      </c>
      <c r="E11150">
        <v>1000002986</v>
      </c>
      <c r="F11150" t="s">
        <v>14</v>
      </c>
      <c r="G11150" s="5" t="s">
        <v>13</v>
      </c>
      <c r="H11150">
        <v>10000211</v>
      </c>
      <c r="I11150" s="3" t="s">
        <v>11</v>
      </c>
      <c r="J11150" s="2">
        <v>1.3401332789241598</v>
      </c>
    </row>
    <row r="11151" spans="1:10" x14ac:dyDescent="0.2">
      <c r="A11151" t="s">
        <v>91</v>
      </c>
      <c r="B11151" s="1">
        <v>43289</v>
      </c>
      <c r="C11151" s="1" t="s">
        <v>9</v>
      </c>
      <c r="D11151" s="1" t="s">
        <v>12</v>
      </c>
      <c r="E11151">
        <v>1000000072</v>
      </c>
      <c r="F11151" t="s">
        <v>10</v>
      </c>
      <c r="G11151" s="5" t="s">
        <v>13</v>
      </c>
      <c r="H11151">
        <v>10000211</v>
      </c>
      <c r="I11151" s="3" t="s">
        <v>11</v>
      </c>
      <c r="J11151" s="2">
        <v>1.366935944502643</v>
      </c>
    </row>
    <row r="11152" spans="1:10" x14ac:dyDescent="0.2">
      <c r="A11152" t="s">
        <v>91</v>
      </c>
      <c r="B11152" s="1">
        <v>43289</v>
      </c>
      <c r="C11152" s="1" t="s">
        <v>9</v>
      </c>
      <c r="D11152" s="1" t="s">
        <v>15</v>
      </c>
      <c r="E11152">
        <v>1000002985</v>
      </c>
      <c r="F11152" t="s">
        <v>47</v>
      </c>
      <c r="G11152" s="5" t="s">
        <v>13</v>
      </c>
      <c r="H11152">
        <v>10000211</v>
      </c>
      <c r="I11152" s="3" t="s">
        <v>11</v>
      </c>
      <c r="J11152" s="2">
        <v>1.5393918902400174</v>
      </c>
    </row>
    <row r="11153" spans="1:10" x14ac:dyDescent="0.2">
      <c r="A11153" t="s">
        <v>91</v>
      </c>
      <c r="B11153" s="1">
        <v>43289</v>
      </c>
      <c r="C11153" s="1" t="s">
        <v>9</v>
      </c>
      <c r="D11153" s="1" t="s">
        <v>57</v>
      </c>
      <c r="E11153">
        <v>1000001502</v>
      </c>
      <c r="F11153" t="s">
        <v>56</v>
      </c>
      <c r="G11153" s="5" t="s">
        <v>13</v>
      </c>
      <c r="H11153">
        <v>10000064</v>
      </c>
      <c r="I11153" s="3" t="s">
        <v>53</v>
      </c>
      <c r="J11153" s="2">
        <v>0.87349158559184059</v>
      </c>
    </row>
    <row r="11154" spans="1:10" x14ac:dyDescent="0.2">
      <c r="A11154" t="s">
        <v>91</v>
      </c>
      <c r="B11154" s="1">
        <v>43289</v>
      </c>
      <c r="C11154" s="1" t="s">
        <v>9</v>
      </c>
      <c r="D11154" s="1" t="s">
        <v>17</v>
      </c>
      <c r="E11154">
        <v>1000000059</v>
      </c>
      <c r="F11154" t="s">
        <v>55</v>
      </c>
      <c r="G11154" s="5" t="s">
        <v>13</v>
      </c>
      <c r="H11154">
        <v>10000131</v>
      </c>
      <c r="I11154" s="3" t="s">
        <v>38</v>
      </c>
      <c r="J11154" s="2">
        <v>0.89096141730367751</v>
      </c>
    </row>
    <row r="11155" spans="1:10" x14ac:dyDescent="0.2">
      <c r="A11155" t="s">
        <v>91</v>
      </c>
      <c r="B11155" s="1">
        <v>43289</v>
      </c>
      <c r="C11155" s="1" t="s">
        <v>9</v>
      </c>
      <c r="D11155" s="1" t="s">
        <v>15</v>
      </c>
      <c r="E11155">
        <v>1000002981</v>
      </c>
      <c r="F11155" t="s">
        <v>62</v>
      </c>
      <c r="G11155" s="5" t="s">
        <v>13</v>
      </c>
      <c r="H11155">
        <v>10000211</v>
      </c>
      <c r="I11155" s="3" t="s">
        <v>11</v>
      </c>
      <c r="J11155" s="2">
        <v>0.85633986259394679</v>
      </c>
    </row>
    <row r="11156" spans="1:10" x14ac:dyDescent="0.2">
      <c r="A11156" t="s">
        <v>91</v>
      </c>
      <c r="B11156" s="1">
        <v>43289</v>
      </c>
      <c r="C11156" s="1" t="s">
        <v>9</v>
      </c>
      <c r="D11156" s="1" t="s">
        <v>15</v>
      </c>
      <c r="E11156">
        <v>1000002981</v>
      </c>
      <c r="F11156" t="s">
        <v>62</v>
      </c>
      <c r="G11156" s="5" t="s">
        <v>13</v>
      </c>
      <c r="H11156">
        <v>20000099</v>
      </c>
      <c r="I11156" s="3" t="s">
        <v>20</v>
      </c>
      <c r="J11156" s="2">
        <v>0.87346665984582572</v>
      </c>
    </row>
    <row r="11157" spans="1:10" x14ac:dyDescent="0.2">
      <c r="A11157" t="s">
        <v>91</v>
      </c>
      <c r="B11157" s="1">
        <v>43289</v>
      </c>
      <c r="C11157" s="1" t="s">
        <v>9</v>
      </c>
      <c r="D11157" s="1" t="s">
        <v>59</v>
      </c>
      <c r="E11157">
        <v>1000000192</v>
      </c>
      <c r="F11157" t="s">
        <v>58</v>
      </c>
      <c r="G11157" s="5" t="s">
        <v>13</v>
      </c>
      <c r="H11157">
        <v>10000064</v>
      </c>
      <c r="I11157" s="3" t="s">
        <v>53</v>
      </c>
      <c r="J11157" s="2">
        <v>0.89093599304274218</v>
      </c>
    </row>
    <row r="11158" spans="1:10" x14ac:dyDescent="0.2">
      <c r="A11158" t="s">
        <v>91</v>
      </c>
      <c r="B11158" s="1">
        <v>43289</v>
      </c>
      <c r="C11158" s="1" t="s">
        <v>9</v>
      </c>
      <c r="D11158" s="1" t="s">
        <v>57</v>
      </c>
      <c r="E11158">
        <v>1000001502</v>
      </c>
      <c r="F11158" t="s">
        <v>56</v>
      </c>
      <c r="G11158" s="5" t="s">
        <v>13</v>
      </c>
      <c r="H11158">
        <v>10000131</v>
      </c>
      <c r="I11158" s="3" t="s">
        <v>38</v>
      </c>
      <c r="J11158" s="2">
        <v>0.92692980716166895</v>
      </c>
    </row>
    <row r="11159" spans="1:10" x14ac:dyDescent="0.2">
      <c r="A11159" t="s">
        <v>91</v>
      </c>
      <c r="B11159" s="1">
        <v>43289</v>
      </c>
      <c r="C11159" s="1" t="s">
        <v>9</v>
      </c>
      <c r="D11159" s="1" t="s">
        <v>17</v>
      </c>
      <c r="E11159">
        <v>1000001649</v>
      </c>
      <c r="F11159" t="s">
        <v>16</v>
      </c>
      <c r="G11159" s="5" t="s">
        <v>13</v>
      </c>
      <c r="H11159">
        <v>10000211</v>
      </c>
      <c r="I11159" s="3" t="s">
        <v>11</v>
      </c>
      <c r="J11159" s="2">
        <v>5.2997975999999998</v>
      </c>
    </row>
    <row r="11160" spans="1:10" x14ac:dyDescent="0.2">
      <c r="A11160" t="s">
        <v>91</v>
      </c>
      <c r="B11160" s="1">
        <v>43289</v>
      </c>
      <c r="C11160" s="1" t="s">
        <v>9</v>
      </c>
      <c r="D11160" s="1" t="s">
        <v>57</v>
      </c>
      <c r="E11160">
        <v>1000001502</v>
      </c>
      <c r="F11160" t="s">
        <v>56</v>
      </c>
      <c r="G11160" s="5" t="s">
        <v>13</v>
      </c>
      <c r="H11160">
        <v>10000211</v>
      </c>
      <c r="I11160" s="3" t="s">
        <v>11</v>
      </c>
      <c r="J11160" s="2">
        <v>5.4057935519999987</v>
      </c>
    </row>
    <row r="11161" spans="1:10" x14ac:dyDescent="0.2">
      <c r="A11161" t="s">
        <v>91</v>
      </c>
      <c r="B11161" s="1">
        <v>43289</v>
      </c>
      <c r="C11161" s="1" t="s">
        <v>9</v>
      </c>
      <c r="D11161" s="1" t="s">
        <v>17</v>
      </c>
      <c r="E11161">
        <v>1000000059</v>
      </c>
      <c r="F11161" t="s">
        <v>55</v>
      </c>
      <c r="G11161" s="5" t="s">
        <v>13</v>
      </c>
      <c r="H11161">
        <v>20000099</v>
      </c>
      <c r="I11161" s="3" t="s">
        <v>20</v>
      </c>
      <c r="J11161" s="2">
        <v>5.6241876115007985</v>
      </c>
    </row>
    <row r="11162" spans="1:10" x14ac:dyDescent="0.2">
      <c r="A11162" t="s">
        <v>91</v>
      </c>
      <c r="B11162" s="1">
        <v>43289</v>
      </c>
      <c r="C11162" s="1" t="s">
        <v>9</v>
      </c>
      <c r="D11162" s="1" t="s">
        <v>72</v>
      </c>
      <c r="E11162">
        <v>1000001699</v>
      </c>
      <c r="F11162" t="s">
        <v>71</v>
      </c>
      <c r="G11162" s="5" t="s">
        <v>13</v>
      </c>
      <c r="H11162">
        <v>10000131</v>
      </c>
      <c r="I11162" s="3" t="s">
        <v>38</v>
      </c>
      <c r="J11162" s="2">
        <v>3.9322158796023574</v>
      </c>
    </row>
    <row r="11163" spans="1:10" x14ac:dyDescent="0.2">
      <c r="A11163" t="s">
        <v>91</v>
      </c>
      <c r="B11163" s="1">
        <v>43289</v>
      </c>
      <c r="C11163" s="1" t="s">
        <v>9</v>
      </c>
      <c r="D11163" s="1" t="s">
        <v>72</v>
      </c>
      <c r="E11163">
        <v>1000001699</v>
      </c>
      <c r="F11163" t="s">
        <v>71</v>
      </c>
      <c r="G11163" s="5" t="s">
        <v>13</v>
      </c>
      <c r="H11163">
        <v>10000211</v>
      </c>
      <c r="I11163" s="3" t="s">
        <v>11</v>
      </c>
      <c r="J11163" s="2">
        <v>4.0108601971944049</v>
      </c>
    </row>
    <row r="11164" spans="1:10" x14ac:dyDescent="0.2">
      <c r="A11164" t="s">
        <v>91</v>
      </c>
      <c r="B11164" s="1">
        <v>43289</v>
      </c>
      <c r="C11164" s="1" t="s">
        <v>9</v>
      </c>
      <c r="D11164" s="1" t="s">
        <v>17</v>
      </c>
      <c r="E11164">
        <v>1000000059</v>
      </c>
      <c r="F11164" t="s">
        <v>55</v>
      </c>
      <c r="G11164" s="5" t="s">
        <v>13</v>
      </c>
      <c r="H11164">
        <v>10000064</v>
      </c>
      <c r="I11164" s="3" t="s">
        <v>53</v>
      </c>
      <c r="J11164" s="2">
        <v>3.6997498630021353</v>
      </c>
    </row>
    <row r="11165" spans="1:10" x14ac:dyDescent="0.2">
      <c r="A11165" t="s">
        <v>91</v>
      </c>
      <c r="B11165" s="1">
        <v>43289</v>
      </c>
      <c r="C11165" s="1" t="s">
        <v>9</v>
      </c>
      <c r="D11165" s="1" t="s">
        <v>15</v>
      </c>
      <c r="E11165">
        <v>1000002981</v>
      </c>
      <c r="F11165" t="s">
        <v>62</v>
      </c>
      <c r="G11165" s="5" t="s">
        <v>13</v>
      </c>
      <c r="H11165">
        <v>10000064</v>
      </c>
      <c r="I11165" s="3" t="s">
        <v>53</v>
      </c>
      <c r="J11165" s="2">
        <v>3.8492197574674214</v>
      </c>
    </row>
    <row r="11166" spans="1:10" x14ac:dyDescent="0.2">
      <c r="A11166" t="s">
        <v>91</v>
      </c>
      <c r="B11166" s="1">
        <v>43289</v>
      </c>
      <c r="C11166" s="1" t="s">
        <v>9</v>
      </c>
      <c r="D11166" s="1" t="s">
        <v>75</v>
      </c>
      <c r="E11166">
        <v>1000000281</v>
      </c>
      <c r="F11166" t="s">
        <v>74</v>
      </c>
      <c r="G11166" s="5" t="s">
        <v>13</v>
      </c>
      <c r="H11166">
        <v>20000099</v>
      </c>
      <c r="I11166" s="3" t="s">
        <v>20</v>
      </c>
      <c r="J11166" s="2">
        <v>4.0848228003824865</v>
      </c>
    </row>
    <row r="11167" spans="1:10" x14ac:dyDescent="0.2">
      <c r="A11167" t="s">
        <v>91</v>
      </c>
      <c r="B11167" s="1">
        <v>43289</v>
      </c>
      <c r="C11167" s="1" t="s">
        <v>9</v>
      </c>
      <c r="D11167" s="1" t="s">
        <v>75</v>
      </c>
      <c r="E11167">
        <v>1000000281</v>
      </c>
      <c r="F11167" t="s">
        <v>74</v>
      </c>
      <c r="G11167" s="5" t="s">
        <v>13</v>
      </c>
      <c r="H11167">
        <v>10000131</v>
      </c>
      <c r="I11167" s="3" t="s">
        <v>38</v>
      </c>
      <c r="J11167" s="2">
        <v>3.8068466343482994</v>
      </c>
    </row>
    <row r="11168" spans="1:10" x14ac:dyDescent="0.2">
      <c r="A11168" t="s">
        <v>91</v>
      </c>
      <c r="B11168" s="1">
        <v>43289</v>
      </c>
      <c r="C11168" s="1" t="s">
        <v>9</v>
      </c>
      <c r="D11168" s="1" t="s">
        <v>75</v>
      </c>
      <c r="E11168">
        <v>1000000281</v>
      </c>
      <c r="F11168" t="s">
        <v>74</v>
      </c>
      <c r="G11168" s="5" t="s">
        <v>13</v>
      </c>
      <c r="H11168">
        <v>10000136</v>
      </c>
      <c r="I11168" s="3" t="s">
        <v>40</v>
      </c>
      <c r="J11168" s="2">
        <v>2.5702532252063599</v>
      </c>
    </row>
    <row r="11169" spans="1:10" x14ac:dyDescent="0.2">
      <c r="A11169" t="s">
        <v>91</v>
      </c>
      <c r="B11169" s="1">
        <v>43289</v>
      </c>
      <c r="C11169" s="1" t="s">
        <v>9</v>
      </c>
      <c r="D11169" s="1" t="s">
        <v>17</v>
      </c>
      <c r="E11169">
        <v>1000000059</v>
      </c>
      <c r="F11169" t="s">
        <v>55</v>
      </c>
      <c r="G11169" s="5" t="s">
        <v>13</v>
      </c>
      <c r="H11169">
        <v>10000136</v>
      </c>
      <c r="I11169" s="3" t="s">
        <v>40</v>
      </c>
      <c r="J11169" s="2">
        <v>2.7275732846147913</v>
      </c>
    </row>
    <row r="11170" spans="1:10" x14ac:dyDescent="0.2">
      <c r="A11170" t="s">
        <v>91</v>
      </c>
      <c r="B11170" s="1">
        <v>43289</v>
      </c>
      <c r="C11170" s="1" t="s">
        <v>9</v>
      </c>
      <c r="D11170" s="1" t="s">
        <v>72</v>
      </c>
      <c r="E11170">
        <v>1000000064</v>
      </c>
      <c r="F11170" t="s">
        <v>76</v>
      </c>
      <c r="G11170" s="5" t="s">
        <v>13</v>
      </c>
      <c r="H11170">
        <v>10000064</v>
      </c>
      <c r="I11170" s="3" t="s">
        <v>53</v>
      </c>
      <c r="J11170" s="2">
        <v>3.01146130286436</v>
      </c>
    </row>
    <row r="11171" spans="1:10" x14ac:dyDescent="0.2">
      <c r="A11171" t="s">
        <v>91</v>
      </c>
      <c r="B11171" s="1">
        <v>43289</v>
      </c>
      <c r="C11171" s="1" t="s">
        <v>9</v>
      </c>
      <c r="D11171" s="1" t="s">
        <v>59</v>
      </c>
      <c r="E11171">
        <v>1000000192</v>
      </c>
      <c r="F11171" t="s">
        <v>58</v>
      </c>
      <c r="G11171" s="5" t="s">
        <v>13</v>
      </c>
      <c r="H11171">
        <v>10000172</v>
      </c>
      <c r="I11171" s="3" t="s">
        <v>18</v>
      </c>
      <c r="J11171" s="2">
        <v>3.2597025628158831</v>
      </c>
    </row>
    <row r="11172" spans="1:10" x14ac:dyDescent="0.2">
      <c r="A11172" t="s">
        <v>91</v>
      </c>
      <c r="B11172" s="1">
        <v>43289</v>
      </c>
      <c r="C11172" s="1" t="s">
        <v>9</v>
      </c>
      <c r="D11172" s="1" t="s">
        <v>15</v>
      </c>
      <c r="E11172">
        <v>1000002981</v>
      </c>
      <c r="F11172" t="s">
        <v>62</v>
      </c>
      <c r="G11172" s="5" t="s">
        <v>13</v>
      </c>
      <c r="H11172">
        <v>10000131</v>
      </c>
      <c r="I11172" s="3" t="s">
        <v>38</v>
      </c>
      <c r="J11172" s="2">
        <v>3.5284068860263318</v>
      </c>
    </row>
    <row r="11173" spans="1:10" x14ac:dyDescent="0.2">
      <c r="A11173" t="s">
        <v>91</v>
      </c>
      <c r="B11173" s="1">
        <v>43289</v>
      </c>
      <c r="C11173" s="1" t="s">
        <v>9</v>
      </c>
      <c r="D11173" s="1" t="s">
        <v>59</v>
      </c>
      <c r="E11173">
        <v>1000000192</v>
      </c>
      <c r="F11173" t="s">
        <v>58</v>
      </c>
      <c r="G11173" s="5" t="s">
        <v>13</v>
      </c>
      <c r="H11173">
        <v>10000111</v>
      </c>
      <c r="I11173" s="3" t="s">
        <v>37</v>
      </c>
      <c r="J11173" s="2">
        <v>3.6709545242217949</v>
      </c>
    </row>
    <row r="11174" spans="1:10" x14ac:dyDescent="0.2">
      <c r="A11174" t="s">
        <v>91</v>
      </c>
      <c r="B11174" s="1">
        <v>43289</v>
      </c>
      <c r="C11174" s="1" t="s">
        <v>9</v>
      </c>
      <c r="D11174" s="1" t="s">
        <v>17</v>
      </c>
      <c r="E11174">
        <v>1000001649</v>
      </c>
      <c r="F11174" t="s">
        <v>16</v>
      </c>
      <c r="G11174" s="5" t="s">
        <v>13</v>
      </c>
      <c r="H11174">
        <v>10000111</v>
      </c>
      <c r="I11174" s="3" t="s">
        <v>37</v>
      </c>
      <c r="J11174" s="2">
        <v>3.7443736147062312</v>
      </c>
    </row>
    <row r="11175" spans="1:10" x14ac:dyDescent="0.2">
      <c r="A11175" t="s">
        <v>91</v>
      </c>
      <c r="B11175" s="1">
        <v>43289</v>
      </c>
      <c r="C11175" s="1" t="s">
        <v>9</v>
      </c>
      <c r="D11175" s="1" t="s">
        <v>17</v>
      </c>
      <c r="E11175">
        <v>1000000059</v>
      </c>
      <c r="F11175" t="s">
        <v>55</v>
      </c>
      <c r="G11175" s="5" t="s">
        <v>13</v>
      </c>
      <c r="H11175">
        <v>10000111</v>
      </c>
      <c r="I11175" s="3" t="s">
        <v>37</v>
      </c>
      <c r="J11175" s="2">
        <v>1.6119999999999999</v>
      </c>
    </row>
    <row r="11176" spans="1:10" x14ac:dyDescent="0.2">
      <c r="A11176" t="s">
        <v>91</v>
      </c>
      <c r="B11176" s="1">
        <v>43289</v>
      </c>
      <c r="C11176" s="1" t="s">
        <v>9</v>
      </c>
      <c r="D11176" s="1" t="s">
        <v>17</v>
      </c>
      <c r="E11176">
        <v>1000000059</v>
      </c>
      <c r="F11176" t="s">
        <v>55</v>
      </c>
      <c r="G11176" s="5" t="s">
        <v>13</v>
      </c>
      <c r="H11176">
        <v>10000211</v>
      </c>
      <c r="I11176" s="3" t="s">
        <v>11</v>
      </c>
      <c r="J11176" s="2">
        <v>1.9264892206191646</v>
      </c>
    </row>
    <row r="11177" spans="1:10" x14ac:dyDescent="0.2">
      <c r="A11177" t="s">
        <v>91</v>
      </c>
      <c r="B11177" s="1">
        <v>43289</v>
      </c>
      <c r="C11177" s="1" t="s">
        <v>9</v>
      </c>
      <c r="D11177" s="1" t="s">
        <v>59</v>
      </c>
      <c r="E11177">
        <v>1000000192</v>
      </c>
      <c r="F11177" t="s">
        <v>58</v>
      </c>
      <c r="G11177" s="5" t="s">
        <v>13</v>
      </c>
      <c r="H11177">
        <v>10000211</v>
      </c>
      <c r="I11177" s="3" t="s">
        <v>11</v>
      </c>
      <c r="J11177" s="2">
        <v>1.9650190050315479</v>
      </c>
    </row>
    <row r="11178" spans="1:10" x14ac:dyDescent="0.2">
      <c r="A11178" t="s">
        <v>91</v>
      </c>
      <c r="B11178" s="1">
        <v>43289</v>
      </c>
      <c r="C11178" s="1" t="s">
        <v>9</v>
      </c>
      <c r="D11178" s="1" t="s">
        <v>59</v>
      </c>
      <c r="E11178">
        <v>1000000192</v>
      </c>
      <c r="F11178" t="s">
        <v>58</v>
      </c>
      <c r="G11178" s="5" t="s">
        <v>13</v>
      </c>
      <c r="H11178">
        <v>10000136</v>
      </c>
      <c r="I11178" s="3" t="s">
        <v>40</v>
      </c>
      <c r="J11178" s="2">
        <v>1.4158493270774688</v>
      </c>
    </row>
    <row r="11179" spans="1:10" x14ac:dyDescent="0.2">
      <c r="A11179" t="s">
        <v>91</v>
      </c>
      <c r="B11179" s="1">
        <v>43289</v>
      </c>
      <c r="C11179" s="1" t="s">
        <v>9</v>
      </c>
      <c r="D11179" s="1" t="s">
        <v>12</v>
      </c>
      <c r="E11179">
        <v>1000000072</v>
      </c>
      <c r="F11179" t="s">
        <v>10</v>
      </c>
      <c r="G11179" s="5" t="s">
        <v>13</v>
      </c>
      <c r="H11179">
        <v>10000064</v>
      </c>
      <c r="I11179" s="3" t="s">
        <v>53</v>
      </c>
      <c r="J11179" s="2">
        <v>1.4441663136190181</v>
      </c>
    </row>
    <row r="11180" spans="1:10" x14ac:dyDescent="0.2">
      <c r="A11180" t="s">
        <v>91</v>
      </c>
      <c r="B11180" s="1">
        <v>43289</v>
      </c>
      <c r="C11180" s="1" t="s">
        <v>9</v>
      </c>
      <c r="D11180" s="1" t="s">
        <v>15</v>
      </c>
      <c r="E11180">
        <v>1000002981</v>
      </c>
      <c r="F11180" t="s">
        <v>62</v>
      </c>
      <c r="G11180" s="5" t="s">
        <v>13</v>
      </c>
      <c r="H11180">
        <v>10000136</v>
      </c>
      <c r="I11180" s="3" t="s">
        <v>40</v>
      </c>
      <c r="J11180" s="2">
        <v>1.4730496398913986</v>
      </c>
    </row>
    <row r="11181" spans="1:10" x14ac:dyDescent="0.2">
      <c r="A11181" t="s">
        <v>91</v>
      </c>
      <c r="B11181" s="1">
        <v>43289</v>
      </c>
      <c r="C11181" s="1" t="s">
        <v>9</v>
      </c>
      <c r="D11181" s="1" t="s">
        <v>59</v>
      </c>
      <c r="E11181">
        <v>1000000192</v>
      </c>
      <c r="F11181" t="s">
        <v>58</v>
      </c>
      <c r="G11181" s="5" t="s">
        <v>13</v>
      </c>
      <c r="H11181">
        <v>20000018</v>
      </c>
      <c r="I11181" s="3" t="s">
        <v>81</v>
      </c>
      <c r="J11181" s="2">
        <v>1.5325608453430108</v>
      </c>
    </row>
    <row r="11182" spans="1:10" x14ac:dyDescent="0.2">
      <c r="A11182" t="s">
        <v>91</v>
      </c>
      <c r="B11182" s="1">
        <v>43289</v>
      </c>
      <c r="C11182" s="1" t="s">
        <v>9</v>
      </c>
      <c r="D11182" s="1" t="s">
        <v>72</v>
      </c>
      <c r="E11182">
        <v>1000001699</v>
      </c>
      <c r="F11182" t="s">
        <v>71</v>
      </c>
      <c r="G11182" s="5" t="s">
        <v>13</v>
      </c>
      <c r="H11182">
        <v>10000064</v>
      </c>
      <c r="I11182" s="3" t="s">
        <v>53</v>
      </c>
      <c r="J11182" s="2">
        <v>1.4997046458921104</v>
      </c>
    </row>
    <row r="11183" spans="1:10" x14ac:dyDescent="0.2">
      <c r="A11183" t="s">
        <v>91</v>
      </c>
      <c r="B11183" s="1">
        <v>43289</v>
      </c>
      <c r="C11183" s="1" t="s">
        <v>9</v>
      </c>
      <c r="D11183" s="1" t="s">
        <v>75</v>
      </c>
      <c r="E11183">
        <v>1000000281</v>
      </c>
      <c r="F11183" t="s">
        <v>74</v>
      </c>
      <c r="G11183" s="5" t="s">
        <v>13</v>
      </c>
      <c r="H11183">
        <v>10000211</v>
      </c>
      <c r="I11183" s="3" t="s">
        <v>11</v>
      </c>
      <c r="J11183" s="2">
        <v>1.6699995539815473</v>
      </c>
    </row>
    <row r="11184" spans="1:10" x14ac:dyDescent="0.2">
      <c r="A11184" t="s">
        <v>91</v>
      </c>
      <c r="B11184" s="1">
        <v>43289</v>
      </c>
      <c r="C11184" s="1" t="s">
        <v>9</v>
      </c>
      <c r="D11184" s="1" t="s">
        <v>72</v>
      </c>
      <c r="E11184">
        <v>1000001699</v>
      </c>
      <c r="F11184" t="s">
        <v>71</v>
      </c>
      <c r="G11184" s="5" t="s">
        <v>13</v>
      </c>
      <c r="H11184">
        <v>10000136</v>
      </c>
      <c r="I11184" s="3" t="s">
        <v>40</v>
      </c>
      <c r="J11184" s="2">
        <v>1.7107373616376935</v>
      </c>
    </row>
    <row r="11185" spans="1:10" x14ac:dyDescent="0.2">
      <c r="A11185" t="s">
        <v>91</v>
      </c>
      <c r="B11185" s="1">
        <v>43289</v>
      </c>
      <c r="C11185" s="1" t="s">
        <v>9</v>
      </c>
      <c r="D11185" s="1" t="s">
        <v>15</v>
      </c>
      <c r="E11185">
        <v>1000002985</v>
      </c>
      <c r="F11185" t="s">
        <v>47</v>
      </c>
      <c r="G11185" s="5" t="s">
        <v>13</v>
      </c>
      <c r="H11185">
        <v>10000064</v>
      </c>
      <c r="I11185" s="3" t="s">
        <v>53</v>
      </c>
      <c r="J11185" s="2">
        <v>1.7449521088704474</v>
      </c>
    </row>
    <row r="11186" spans="1:10" x14ac:dyDescent="0.2">
      <c r="A11186" t="s">
        <v>91</v>
      </c>
      <c r="B11186" s="1">
        <v>43289</v>
      </c>
      <c r="C11186" s="1" t="s">
        <v>9</v>
      </c>
      <c r="D11186" s="1" t="s">
        <v>75</v>
      </c>
      <c r="E11186">
        <v>1000000281</v>
      </c>
      <c r="F11186" t="s">
        <v>74</v>
      </c>
      <c r="G11186" s="5" t="s">
        <v>13</v>
      </c>
      <c r="H11186">
        <v>10000064</v>
      </c>
      <c r="I11186" s="3" t="s">
        <v>53</v>
      </c>
      <c r="J11186" s="2">
        <v>1.5595624666719932</v>
      </c>
    </row>
    <row r="11187" spans="1:10" x14ac:dyDescent="0.2">
      <c r="A11187" t="s">
        <v>91</v>
      </c>
      <c r="B11187" s="1">
        <v>43289</v>
      </c>
      <c r="C11187" s="1" t="s">
        <v>22</v>
      </c>
      <c r="D11187" s="1" t="s">
        <v>46</v>
      </c>
      <c r="E11187">
        <v>1000001133</v>
      </c>
      <c r="F11187" t="s">
        <v>45</v>
      </c>
      <c r="G11187" s="5" t="s">
        <v>13</v>
      </c>
      <c r="H11187">
        <v>10000078</v>
      </c>
      <c r="I11187" s="3" t="s">
        <v>30</v>
      </c>
      <c r="J11187" s="2">
        <v>1.5701797280448175</v>
      </c>
    </row>
    <row r="11188" spans="1:10" x14ac:dyDescent="0.2">
      <c r="A11188" t="s">
        <v>91</v>
      </c>
      <c r="B11188" s="1">
        <v>43289</v>
      </c>
      <c r="C11188" s="1" t="s">
        <v>22</v>
      </c>
      <c r="D11188" s="1" t="s">
        <v>46</v>
      </c>
      <c r="E11188">
        <v>1000001133</v>
      </c>
      <c r="F11188" t="s">
        <v>45</v>
      </c>
      <c r="G11188" s="5" t="s">
        <v>13</v>
      </c>
      <c r="H11188">
        <v>10000131</v>
      </c>
      <c r="I11188" s="3" t="s">
        <v>38</v>
      </c>
      <c r="J11188" s="2">
        <v>0.61158332260571424</v>
      </c>
    </row>
    <row r="11189" spans="1:10" x14ac:dyDescent="0.2">
      <c r="A11189" t="s">
        <v>91</v>
      </c>
      <c r="B11189" s="1">
        <v>43289</v>
      </c>
      <c r="C11189" s="1" t="s">
        <v>22</v>
      </c>
      <c r="D11189" s="1" t="s">
        <v>29</v>
      </c>
      <c r="E11189">
        <v>1000000028</v>
      </c>
      <c r="F11189" t="s">
        <v>27</v>
      </c>
      <c r="G11189" s="5" t="s">
        <v>13</v>
      </c>
      <c r="H11189">
        <v>10000061</v>
      </c>
      <c r="I11189" s="3" t="s">
        <v>28</v>
      </c>
      <c r="J11189" s="2">
        <v>0.62381498905782851</v>
      </c>
    </row>
    <row r="11190" spans="1:10" x14ac:dyDescent="0.2">
      <c r="A11190" t="s">
        <v>91</v>
      </c>
      <c r="B11190" s="1">
        <v>43289</v>
      </c>
      <c r="C11190" s="1" t="s">
        <v>22</v>
      </c>
      <c r="D11190" s="1" t="s">
        <v>29</v>
      </c>
      <c r="E11190">
        <v>1000000028</v>
      </c>
      <c r="F11190" t="s">
        <v>27</v>
      </c>
      <c r="G11190" s="5" t="s">
        <v>13</v>
      </c>
      <c r="H11190">
        <v>10000078</v>
      </c>
      <c r="I11190" s="3" t="s">
        <v>30</v>
      </c>
      <c r="J11190" s="2">
        <v>0.636291288838985</v>
      </c>
    </row>
    <row r="11191" spans="1:10" x14ac:dyDescent="0.2">
      <c r="A11191" t="s">
        <v>91</v>
      </c>
      <c r="B11191" s="1">
        <v>43289</v>
      </c>
      <c r="C11191" s="1" t="s">
        <v>22</v>
      </c>
      <c r="D11191" s="1" t="s">
        <v>29</v>
      </c>
      <c r="E11191">
        <v>1000000028</v>
      </c>
      <c r="F11191" t="s">
        <v>27</v>
      </c>
      <c r="G11191" s="5" t="s">
        <v>13</v>
      </c>
      <c r="H11191">
        <v>20000099</v>
      </c>
      <c r="I11191" s="3" t="s">
        <v>20</v>
      </c>
      <c r="J11191" s="2">
        <v>0.64901711461576472</v>
      </c>
    </row>
    <row r="11192" spans="1:10" x14ac:dyDescent="0.2">
      <c r="A11192" t="s">
        <v>91</v>
      </c>
      <c r="B11192" s="1">
        <v>43289</v>
      </c>
      <c r="C11192" s="1" t="s">
        <v>22</v>
      </c>
      <c r="D11192" s="1" t="s">
        <v>29</v>
      </c>
      <c r="E11192">
        <v>1000000054</v>
      </c>
      <c r="F11192" t="s">
        <v>36</v>
      </c>
      <c r="G11192" s="5" t="s">
        <v>13</v>
      </c>
      <c r="H11192">
        <v>10000111</v>
      </c>
      <c r="I11192" s="3" t="s">
        <v>37</v>
      </c>
      <c r="J11192" s="2">
        <v>0.66199745690807998</v>
      </c>
    </row>
    <row r="11193" spans="1:10" x14ac:dyDescent="0.2">
      <c r="A11193" t="s">
        <v>91</v>
      </c>
      <c r="B11193" s="1">
        <v>43289</v>
      </c>
      <c r="C11193" s="1" t="s">
        <v>22</v>
      </c>
      <c r="D11193" s="1" t="s">
        <v>29</v>
      </c>
      <c r="E11193">
        <v>1000000054</v>
      </c>
      <c r="F11193" t="s">
        <v>36</v>
      </c>
      <c r="G11193" s="5" t="s">
        <v>13</v>
      </c>
      <c r="H11193">
        <v>10000131</v>
      </c>
      <c r="I11193" s="3" t="s">
        <v>38</v>
      </c>
      <c r="J11193" s="2">
        <v>0.67523740604624161</v>
      </c>
    </row>
    <row r="11194" spans="1:10" x14ac:dyDescent="0.2">
      <c r="A11194" t="s">
        <v>91</v>
      </c>
      <c r="B11194" s="1">
        <v>43289</v>
      </c>
      <c r="C11194" s="1" t="s">
        <v>22</v>
      </c>
      <c r="D11194" s="1" t="s">
        <v>29</v>
      </c>
      <c r="E11194">
        <v>1000000101</v>
      </c>
      <c r="F11194" t="s">
        <v>39</v>
      </c>
      <c r="G11194" s="5" t="s">
        <v>13</v>
      </c>
      <c r="H11194">
        <v>10000131</v>
      </c>
      <c r="I11194" s="3" t="s">
        <v>38</v>
      </c>
      <c r="J11194" s="2">
        <v>0.68874215416716655</v>
      </c>
    </row>
    <row r="11195" spans="1:10" x14ac:dyDescent="0.2">
      <c r="A11195" t="s">
        <v>91</v>
      </c>
      <c r="B11195" s="1">
        <v>43289</v>
      </c>
      <c r="C11195" s="1" t="s">
        <v>22</v>
      </c>
      <c r="D11195" s="1" t="s">
        <v>29</v>
      </c>
      <c r="E11195">
        <v>1000000101</v>
      </c>
      <c r="F11195" t="s">
        <v>39</v>
      </c>
      <c r="G11195" s="5" t="s">
        <v>13</v>
      </c>
      <c r="H11195">
        <v>10000136</v>
      </c>
      <c r="I11195" s="3" t="s">
        <v>40</v>
      </c>
      <c r="J11195" s="2">
        <v>0.70251699725050987</v>
      </c>
    </row>
    <row r="11196" spans="1:10" x14ac:dyDescent="0.2">
      <c r="A11196" t="s">
        <v>91</v>
      </c>
      <c r="B11196" s="1">
        <v>43289</v>
      </c>
      <c r="C11196" s="1" t="s">
        <v>22</v>
      </c>
      <c r="D11196" s="1" t="s">
        <v>33</v>
      </c>
      <c r="E11196">
        <v>1000000031</v>
      </c>
      <c r="F11196" t="s">
        <v>32</v>
      </c>
      <c r="G11196" s="5" t="s">
        <v>13</v>
      </c>
      <c r="H11196">
        <v>20000099</v>
      </c>
      <c r="I11196" s="3" t="s">
        <v>20</v>
      </c>
      <c r="J11196" s="2">
        <v>0.73089868393943047</v>
      </c>
    </row>
    <row r="11197" spans="1:10" x14ac:dyDescent="0.2">
      <c r="A11197" t="s">
        <v>91</v>
      </c>
      <c r="B11197" s="1">
        <v>43289</v>
      </c>
      <c r="C11197" s="1" t="s">
        <v>22</v>
      </c>
      <c r="D11197" s="1" t="s">
        <v>46</v>
      </c>
      <c r="E11197">
        <v>1000001133</v>
      </c>
      <c r="F11197" t="s">
        <v>45</v>
      </c>
      <c r="G11197" s="5" t="s">
        <v>13</v>
      </c>
      <c r="H11197">
        <v>10000182</v>
      </c>
      <c r="I11197" s="3" t="s">
        <v>31</v>
      </c>
      <c r="J11197" s="2">
        <v>0.7756355305859951</v>
      </c>
    </row>
    <row r="11198" spans="1:10" x14ac:dyDescent="0.2">
      <c r="A11198" t="s">
        <v>91</v>
      </c>
      <c r="B11198" s="1">
        <v>43289</v>
      </c>
      <c r="C11198" s="1" t="s">
        <v>22</v>
      </c>
      <c r="D11198" s="1" t="s">
        <v>29</v>
      </c>
      <c r="E11198">
        <v>1000000101</v>
      </c>
      <c r="F11198" t="s">
        <v>39</v>
      </c>
      <c r="G11198" s="5" t="s">
        <v>13</v>
      </c>
      <c r="H11198">
        <v>10000061</v>
      </c>
      <c r="I11198" s="3" t="s">
        <v>28</v>
      </c>
      <c r="J11198" s="2">
        <v>0.79114824119771499</v>
      </c>
    </row>
    <row r="11199" spans="1:10" x14ac:dyDescent="0.2">
      <c r="A11199" t="s">
        <v>91</v>
      </c>
      <c r="B11199" s="1">
        <v>43289</v>
      </c>
      <c r="C11199" s="1" t="s">
        <v>22</v>
      </c>
      <c r="D11199" s="1" t="s">
        <v>29</v>
      </c>
      <c r="E11199">
        <v>1000000101</v>
      </c>
      <c r="F11199" t="s">
        <v>39</v>
      </c>
      <c r="G11199" s="5" t="s">
        <v>13</v>
      </c>
      <c r="H11199">
        <v>10000182</v>
      </c>
      <c r="I11199" s="3" t="s">
        <v>31</v>
      </c>
      <c r="J11199" s="2">
        <v>0.80697120602166938</v>
      </c>
    </row>
    <row r="11200" spans="1:10" x14ac:dyDescent="0.2">
      <c r="A11200" t="s">
        <v>91</v>
      </c>
      <c r="B11200" s="1">
        <v>43289</v>
      </c>
      <c r="C11200" s="1" t="s">
        <v>22</v>
      </c>
      <c r="D11200" s="1" t="s">
        <v>35</v>
      </c>
      <c r="E11200">
        <v>1000000047</v>
      </c>
      <c r="F11200" t="s">
        <v>34</v>
      </c>
      <c r="G11200" s="5" t="s">
        <v>13</v>
      </c>
      <c r="H11200">
        <v>10000078</v>
      </c>
      <c r="I11200" s="3" t="s">
        <v>30</v>
      </c>
      <c r="J11200" s="2">
        <v>0.82311063014210273</v>
      </c>
    </row>
    <row r="11201" spans="1:10" x14ac:dyDescent="0.2">
      <c r="A11201" t="s">
        <v>91</v>
      </c>
      <c r="B11201" s="1">
        <v>43289</v>
      </c>
      <c r="C11201" s="1" t="s">
        <v>22</v>
      </c>
      <c r="D11201" s="1" t="s">
        <v>35</v>
      </c>
      <c r="E11201">
        <v>1000000047</v>
      </c>
      <c r="F11201" t="s">
        <v>34</v>
      </c>
      <c r="G11201" s="5" t="s">
        <v>13</v>
      </c>
      <c r="H11201">
        <v>10000131</v>
      </c>
      <c r="I11201" s="3" t="s">
        <v>38</v>
      </c>
      <c r="J11201" s="2">
        <v>0.83957284274494481</v>
      </c>
    </row>
    <row r="11202" spans="1:10" x14ac:dyDescent="0.2">
      <c r="A11202" t="s">
        <v>91</v>
      </c>
      <c r="B11202" s="1">
        <v>43289</v>
      </c>
      <c r="C11202" s="1" t="s">
        <v>22</v>
      </c>
      <c r="D11202" s="1" t="s">
        <v>46</v>
      </c>
      <c r="E11202">
        <v>1000001133</v>
      </c>
      <c r="F11202" t="s">
        <v>45</v>
      </c>
      <c r="G11202" s="5" t="s">
        <v>13</v>
      </c>
      <c r="H11202">
        <v>10000111</v>
      </c>
      <c r="I11202" s="3" t="s">
        <v>37</v>
      </c>
      <c r="J11202" s="2">
        <v>0.90878064564975103</v>
      </c>
    </row>
    <row r="11203" spans="1:10" x14ac:dyDescent="0.2">
      <c r="A11203" t="s">
        <v>91</v>
      </c>
      <c r="B11203" s="1">
        <v>43289</v>
      </c>
      <c r="C11203" s="1" t="s">
        <v>22</v>
      </c>
      <c r="D11203" s="1" t="s">
        <v>49</v>
      </c>
      <c r="E11203">
        <v>1000000018</v>
      </c>
      <c r="F11203" t="s">
        <v>48</v>
      </c>
      <c r="G11203" s="5" t="s">
        <v>13</v>
      </c>
      <c r="H11203">
        <v>10000131</v>
      </c>
      <c r="I11203" s="3" t="s">
        <v>38</v>
      </c>
      <c r="J11203" s="2">
        <v>0.92695625856274599</v>
      </c>
    </row>
    <row r="11204" spans="1:10" x14ac:dyDescent="0.2">
      <c r="A11204" t="s">
        <v>91</v>
      </c>
      <c r="B11204" s="1">
        <v>43289</v>
      </c>
      <c r="C11204" s="1" t="s">
        <v>22</v>
      </c>
      <c r="D11204" s="1" t="s">
        <v>29</v>
      </c>
      <c r="E11204">
        <v>1000000101</v>
      </c>
      <c r="F11204" t="s">
        <v>39</v>
      </c>
      <c r="G11204" s="5" t="s">
        <v>13</v>
      </c>
      <c r="H11204">
        <v>10000078</v>
      </c>
      <c r="I11204" s="3" t="s">
        <v>30</v>
      </c>
      <c r="J11204" s="2">
        <v>0.74549538373400071</v>
      </c>
    </row>
    <row r="11205" spans="1:10" x14ac:dyDescent="0.2">
      <c r="A11205" t="s">
        <v>91</v>
      </c>
      <c r="B11205" s="1">
        <v>43289</v>
      </c>
      <c r="C11205" s="1" t="s">
        <v>22</v>
      </c>
      <c r="D11205" s="1" t="s">
        <v>29</v>
      </c>
      <c r="E11205">
        <v>1000000101</v>
      </c>
      <c r="F11205" t="s">
        <v>39</v>
      </c>
      <c r="G11205" s="5" t="s">
        <v>13</v>
      </c>
      <c r="H11205">
        <v>20000099</v>
      </c>
      <c r="I11205" s="3" t="s">
        <v>20</v>
      </c>
      <c r="J11205" s="2">
        <v>0.76040529140868074</v>
      </c>
    </row>
    <row r="11206" spans="1:10" x14ac:dyDescent="0.2">
      <c r="A11206" t="s">
        <v>91</v>
      </c>
      <c r="B11206" s="1">
        <v>43289</v>
      </c>
      <c r="C11206" s="1" t="s">
        <v>22</v>
      </c>
      <c r="D11206" s="1" t="s">
        <v>35</v>
      </c>
      <c r="E11206">
        <v>1000000047</v>
      </c>
      <c r="F11206" t="s">
        <v>34</v>
      </c>
      <c r="G11206" s="5" t="s">
        <v>13</v>
      </c>
      <c r="H11206">
        <v>10000061</v>
      </c>
      <c r="I11206" s="3" t="s">
        <v>28</v>
      </c>
      <c r="J11206" s="2">
        <v>0.77561339723685441</v>
      </c>
    </row>
    <row r="11207" spans="1:10" x14ac:dyDescent="0.2">
      <c r="A11207" t="s">
        <v>91</v>
      </c>
      <c r="B11207" s="1">
        <v>43289</v>
      </c>
      <c r="C11207" s="1" t="s">
        <v>22</v>
      </c>
      <c r="D11207" s="1" t="s">
        <v>64</v>
      </c>
      <c r="E11207">
        <v>1000002973</v>
      </c>
      <c r="F11207" t="s">
        <v>63</v>
      </c>
      <c r="G11207" s="5" t="s">
        <v>13</v>
      </c>
      <c r="H11207">
        <v>10000078</v>
      </c>
      <c r="I11207" s="3" t="s">
        <v>30</v>
      </c>
      <c r="J11207" s="2">
        <v>0.94546840330490245</v>
      </c>
    </row>
    <row r="11208" spans="1:10" x14ac:dyDescent="0.2">
      <c r="A11208" t="s">
        <v>91</v>
      </c>
      <c r="B11208" s="1">
        <v>43289</v>
      </c>
      <c r="C11208" s="1" t="s">
        <v>22</v>
      </c>
      <c r="D11208" s="1" t="s">
        <v>61</v>
      </c>
      <c r="E11208">
        <v>1000000579</v>
      </c>
      <c r="F11208" t="s">
        <v>60</v>
      </c>
      <c r="G11208" s="5" t="s">
        <v>13</v>
      </c>
      <c r="H11208">
        <v>10000182</v>
      </c>
      <c r="I11208" s="3" t="s">
        <v>31</v>
      </c>
      <c r="J11208" s="2">
        <v>5.5139094230399985</v>
      </c>
    </row>
    <row r="11209" spans="1:10" x14ac:dyDescent="0.2">
      <c r="A11209" t="s">
        <v>91</v>
      </c>
      <c r="B11209" s="1">
        <v>43289</v>
      </c>
      <c r="C11209" s="1" t="s">
        <v>22</v>
      </c>
      <c r="D11209" s="1" t="s">
        <v>29</v>
      </c>
      <c r="E11209">
        <v>1000000028</v>
      </c>
      <c r="F11209" t="s">
        <v>27</v>
      </c>
      <c r="G11209" s="5" t="s">
        <v>13</v>
      </c>
      <c r="H11209">
        <v>10000111</v>
      </c>
      <c r="I11209" s="3" t="s">
        <v>37</v>
      </c>
      <c r="J11209" s="2">
        <v>5.7366713637308147</v>
      </c>
    </row>
    <row r="11210" spans="1:10" x14ac:dyDescent="0.2">
      <c r="A11210" t="s">
        <v>91</v>
      </c>
      <c r="B11210" s="1">
        <v>43289</v>
      </c>
      <c r="C11210" s="1" t="s">
        <v>22</v>
      </c>
      <c r="D11210" s="1" t="s">
        <v>29</v>
      </c>
      <c r="E11210">
        <v>1000000054</v>
      </c>
      <c r="F11210" t="s">
        <v>36</v>
      </c>
      <c r="G11210" s="5" t="s">
        <v>13</v>
      </c>
      <c r="H11210">
        <v>10000136</v>
      </c>
      <c r="I11210" s="3" t="s">
        <v>40</v>
      </c>
      <c r="J11210" s="2">
        <v>4.7554047910054313</v>
      </c>
    </row>
    <row r="11211" spans="1:10" x14ac:dyDescent="0.2">
      <c r="A11211" t="s">
        <v>91</v>
      </c>
      <c r="B11211" s="1">
        <v>43289</v>
      </c>
      <c r="C11211" s="1" t="s">
        <v>22</v>
      </c>
      <c r="D11211" s="1" t="s">
        <v>33</v>
      </c>
      <c r="E11211">
        <v>1000000031</v>
      </c>
      <c r="F11211" t="s">
        <v>32</v>
      </c>
      <c r="G11211" s="5" t="s">
        <v>13</v>
      </c>
      <c r="H11211">
        <v>10000061</v>
      </c>
      <c r="I11211" s="3" t="s">
        <v>28</v>
      </c>
      <c r="J11211" s="2">
        <v>4.8505128868255403</v>
      </c>
    </row>
    <row r="11212" spans="1:10" x14ac:dyDescent="0.2">
      <c r="A11212" t="s">
        <v>91</v>
      </c>
      <c r="B11212" s="1">
        <v>43289</v>
      </c>
      <c r="C11212" s="1" t="s">
        <v>22</v>
      </c>
      <c r="D11212" s="1" t="s">
        <v>61</v>
      </c>
      <c r="E11212">
        <v>1000000579</v>
      </c>
      <c r="F11212" t="s">
        <v>60</v>
      </c>
      <c r="G11212" s="5" t="s">
        <v>13</v>
      </c>
      <c r="H11212">
        <v>10000078</v>
      </c>
      <c r="I11212" s="3" t="s">
        <v>30</v>
      </c>
      <c r="J11212" s="2">
        <v>3.8551136074532919</v>
      </c>
    </row>
    <row r="11213" spans="1:10" x14ac:dyDescent="0.2">
      <c r="A11213" t="s">
        <v>91</v>
      </c>
      <c r="B11213" s="1">
        <v>43289</v>
      </c>
      <c r="C11213" s="1" t="s">
        <v>22</v>
      </c>
      <c r="D11213" s="1" t="s">
        <v>49</v>
      </c>
      <c r="E11213">
        <v>1000000018</v>
      </c>
      <c r="F11213" t="s">
        <v>48</v>
      </c>
      <c r="G11213" s="5" t="s">
        <v>13</v>
      </c>
      <c r="H11213">
        <v>10000078</v>
      </c>
      <c r="I11213" s="3" t="s">
        <v>30</v>
      </c>
      <c r="J11213" s="2">
        <v>4.0910774011382927</v>
      </c>
    </row>
    <row r="11214" spans="1:10" x14ac:dyDescent="0.2">
      <c r="A11214" t="s">
        <v>91</v>
      </c>
      <c r="B11214" s="1">
        <v>43289</v>
      </c>
      <c r="C11214" s="1" t="s">
        <v>22</v>
      </c>
      <c r="D11214" s="1" t="s">
        <v>69</v>
      </c>
      <c r="E11214">
        <v>1000000129</v>
      </c>
      <c r="F11214" t="s">
        <v>70</v>
      </c>
      <c r="G11214" s="5" t="s">
        <v>13</v>
      </c>
      <c r="H11214">
        <v>10000078</v>
      </c>
      <c r="I11214" s="3" t="s">
        <v>30</v>
      </c>
      <c r="J11214" s="2">
        <v>4.1728989491610582</v>
      </c>
    </row>
    <row r="11215" spans="1:10" x14ac:dyDescent="0.2">
      <c r="A11215" t="s">
        <v>91</v>
      </c>
      <c r="B11215" s="1">
        <v>43289</v>
      </c>
      <c r="C11215" s="1" t="s">
        <v>22</v>
      </c>
      <c r="D11215" s="1" t="s">
        <v>69</v>
      </c>
      <c r="E11215">
        <v>1000000129</v>
      </c>
      <c r="F11215" t="s">
        <v>70</v>
      </c>
      <c r="G11215" s="5" t="s">
        <v>13</v>
      </c>
      <c r="H11215">
        <v>10000131</v>
      </c>
      <c r="I11215" s="3" t="s">
        <v>38</v>
      </c>
      <c r="J11215" s="2">
        <v>3.4863569281442794</v>
      </c>
    </row>
    <row r="11216" spans="1:10" x14ac:dyDescent="0.2">
      <c r="A11216" t="s">
        <v>91</v>
      </c>
      <c r="B11216" s="1">
        <v>43289</v>
      </c>
      <c r="C11216" s="1" t="s">
        <v>22</v>
      </c>
      <c r="D11216" s="1" t="s">
        <v>29</v>
      </c>
      <c r="E11216">
        <v>1000000101</v>
      </c>
      <c r="F11216" t="s">
        <v>39</v>
      </c>
      <c r="G11216" s="5" t="s">
        <v>13</v>
      </c>
      <c r="H11216">
        <v>10000111</v>
      </c>
      <c r="I11216" s="3" t="s">
        <v>37</v>
      </c>
      <c r="J11216" s="2">
        <v>3.5560840667071654</v>
      </c>
    </row>
    <row r="11217" spans="1:10" x14ac:dyDescent="0.2">
      <c r="A11217" t="s">
        <v>91</v>
      </c>
      <c r="B11217" s="1">
        <v>43289</v>
      </c>
      <c r="C11217" s="1" t="s">
        <v>22</v>
      </c>
      <c r="D11217" s="1" t="s">
        <v>61</v>
      </c>
      <c r="E11217">
        <v>1000000579</v>
      </c>
      <c r="F11217" t="s">
        <v>60</v>
      </c>
      <c r="G11217" s="5" t="s">
        <v>13</v>
      </c>
      <c r="H11217">
        <v>20000099</v>
      </c>
      <c r="I11217" s="3" t="s">
        <v>20</v>
      </c>
      <c r="J11217" s="2">
        <v>3.6272057480413089</v>
      </c>
    </row>
    <row r="11218" spans="1:10" x14ac:dyDescent="0.2">
      <c r="A11218" t="s">
        <v>91</v>
      </c>
      <c r="B11218" s="1">
        <v>43289</v>
      </c>
      <c r="C11218" s="1" t="s">
        <v>22</v>
      </c>
      <c r="D11218" s="1" t="s">
        <v>49</v>
      </c>
      <c r="E11218">
        <v>1000000020</v>
      </c>
      <c r="F11218" t="s">
        <v>73</v>
      </c>
      <c r="G11218" s="5" t="s">
        <v>13</v>
      </c>
      <c r="H11218">
        <v>20000099</v>
      </c>
      <c r="I11218" s="3" t="s">
        <v>20</v>
      </c>
      <c r="J11218" s="2">
        <v>3.7737448602621777</v>
      </c>
    </row>
    <row r="11219" spans="1:10" x14ac:dyDescent="0.2">
      <c r="A11219" t="s">
        <v>91</v>
      </c>
      <c r="B11219" s="1">
        <v>43289</v>
      </c>
      <c r="C11219" s="1" t="s">
        <v>22</v>
      </c>
      <c r="D11219" s="1" t="s">
        <v>46</v>
      </c>
      <c r="E11219">
        <v>1000001133</v>
      </c>
      <c r="F11219" t="s">
        <v>45</v>
      </c>
      <c r="G11219" s="5" t="s">
        <v>13</v>
      </c>
      <c r="H11219">
        <v>10000061</v>
      </c>
      <c r="I11219" s="3" t="s">
        <v>28</v>
      </c>
      <c r="J11219" s="2">
        <v>3.9262041526167697</v>
      </c>
    </row>
    <row r="11220" spans="1:10" x14ac:dyDescent="0.2">
      <c r="A11220" t="s">
        <v>91</v>
      </c>
      <c r="B11220" s="1">
        <v>43289</v>
      </c>
      <c r="C11220" s="1" t="s">
        <v>22</v>
      </c>
      <c r="D11220" s="1" t="s">
        <v>49</v>
      </c>
      <c r="E11220">
        <v>1000000020</v>
      </c>
      <c r="F11220" t="s">
        <v>73</v>
      </c>
      <c r="G11220" s="5" t="s">
        <v>13</v>
      </c>
      <c r="H11220">
        <v>10000078</v>
      </c>
      <c r="I11220" s="3" t="s">
        <v>30</v>
      </c>
      <c r="J11220" s="2">
        <v>4.2498496415179394</v>
      </c>
    </row>
    <row r="11221" spans="1:10" x14ac:dyDescent="0.2">
      <c r="A11221" t="s">
        <v>91</v>
      </c>
      <c r="B11221" s="1">
        <v>43289</v>
      </c>
      <c r="C11221" s="1" t="s">
        <v>22</v>
      </c>
      <c r="D11221" s="1" t="s">
        <v>49</v>
      </c>
      <c r="E11221">
        <v>1000000020</v>
      </c>
      <c r="F11221" t="s">
        <v>73</v>
      </c>
      <c r="G11221" s="5" t="s">
        <v>13</v>
      </c>
      <c r="H11221">
        <v>10000136</v>
      </c>
      <c r="I11221" s="3" t="s">
        <v>40</v>
      </c>
      <c r="J11221" s="2">
        <v>3.8829835670352653</v>
      </c>
    </row>
    <row r="11222" spans="1:10" x14ac:dyDescent="0.2">
      <c r="A11222" t="s">
        <v>91</v>
      </c>
      <c r="B11222" s="1">
        <v>43289</v>
      </c>
      <c r="C11222" s="1" t="s">
        <v>22</v>
      </c>
      <c r="D11222" s="1" t="s">
        <v>61</v>
      </c>
      <c r="E11222">
        <v>1000000579</v>
      </c>
      <c r="F11222" t="s">
        <v>60</v>
      </c>
      <c r="G11222" s="5" t="s">
        <v>13</v>
      </c>
      <c r="H11222">
        <v>10000061</v>
      </c>
      <c r="I11222" s="3" t="s">
        <v>28</v>
      </c>
      <c r="J11222" s="2">
        <v>3.1198561031434893</v>
      </c>
    </row>
    <row r="11223" spans="1:10" x14ac:dyDescent="0.2">
      <c r="A11223" t="s">
        <v>91</v>
      </c>
      <c r="B11223" s="1">
        <v>43289</v>
      </c>
      <c r="C11223" s="1" t="s">
        <v>22</v>
      </c>
      <c r="D11223" s="1" t="s">
        <v>49</v>
      </c>
      <c r="E11223">
        <v>1000000018</v>
      </c>
      <c r="F11223" t="s">
        <v>48</v>
      </c>
      <c r="G11223" s="5" t="s">
        <v>13</v>
      </c>
      <c r="H11223">
        <v>20000099</v>
      </c>
      <c r="I11223" s="3" t="s">
        <v>20</v>
      </c>
      <c r="J11223" s="2">
        <v>2.6216582897104872</v>
      </c>
    </row>
    <row r="11224" spans="1:10" x14ac:dyDescent="0.2">
      <c r="A11224" t="s">
        <v>91</v>
      </c>
      <c r="B11224" s="1">
        <v>43289</v>
      </c>
      <c r="C11224" s="1" t="s">
        <v>22</v>
      </c>
      <c r="D11224" s="1" t="s">
        <v>29</v>
      </c>
      <c r="E11224">
        <v>1000000028</v>
      </c>
      <c r="F11224" t="s">
        <v>27</v>
      </c>
      <c r="G11224" s="5" t="s">
        <v>13</v>
      </c>
      <c r="H11224">
        <v>10000131</v>
      </c>
      <c r="I11224" s="3" t="s">
        <v>38</v>
      </c>
      <c r="J11224" s="2">
        <v>2.6740914555046968</v>
      </c>
    </row>
    <row r="11225" spans="1:10" x14ac:dyDescent="0.2">
      <c r="A11225" t="s">
        <v>91</v>
      </c>
      <c r="B11225" s="1">
        <v>43289</v>
      </c>
      <c r="C11225" s="1" t="s">
        <v>22</v>
      </c>
      <c r="D11225" s="1" t="s">
        <v>69</v>
      </c>
      <c r="E11225">
        <v>1000000129</v>
      </c>
      <c r="F11225" t="s">
        <v>70</v>
      </c>
      <c r="G11225" s="5" t="s">
        <v>13</v>
      </c>
      <c r="H11225">
        <v>10000136</v>
      </c>
      <c r="I11225" s="3" t="s">
        <v>40</v>
      </c>
      <c r="J11225" s="2">
        <v>2.7821247503070867</v>
      </c>
    </row>
    <row r="11226" spans="1:10" x14ac:dyDescent="0.2">
      <c r="A11226" t="s">
        <v>91</v>
      </c>
      <c r="B11226" s="1">
        <v>43289</v>
      </c>
      <c r="C11226" s="1" t="s">
        <v>22</v>
      </c>
      <c r="D11226" s="1" t="s">
        <v>49</v>
      </c>
      <c r="E11226">
        <v>1000000020</v>
      </c>
      <c r="F11226" t="s">
        <v>73</v>
      </c>
      <c r="G11226" s="5" t="s">
        <v>13</v>
      </c>
      <c r="H11226">
        <v>10000131</v>
      </c>
      <c r="I11226" s="3" t="s">
        <v>38</v>
      </c>
      <c r="J11226" s="2">
        <v>2.8945225902194927</v>
      </c>
    </row>
    <row r="11227" spans="1:10" x14ac:dyDescent="0.2">
      <c r="A11227" t="s">
        <v>91</v>
      </c>
      <c r="B11227" s="1">
        <v>43289</v>
      </c>
      <c r="C11227" s="1" t="s">
        <v>22</v>
      </c>
      <c r="D11227" s="1" t="s">
        <v>29</v>
      </c>
      <c r="E11227">
        <v>1000000054</v>
      </c>
      <c r="F11227" t="s">
        <v>36</v>
      </c>
      <c r="G11227" s="5" t="s">
        <v>13</v>
      </c>
      <c r="H11227">
        <v>10000078</v>
      </c>
      <c r="I11227" s="3" t="s">
        <v>30</v>
      </c>
      <c r="J11227" s="2">
        <v>2.9524130420238821</v>
      </c>
    </row>
    <row r="11228" spans="1:10" x14ac:dyDescent="0.2">
      <c r="A11228" t="s">
        <v>91</v>
      </c>
      <c r="B11228" s="1">
        <v>43289</v>
      </c>
      <c r="C11228" s="1" t="s">
        <v>22</v>
      </c>
      <c r="D11228" s="1" t="s">
        <v>49</v>
      </c>
      <c r="E11228">
        <v>1000000018</v>
      </c>
      <c r="F11228" t="s">
        <v>48</v>
      </c>
      <c r="G11228" s="5" t="s">
        <v>13</v>
      </c>
      <c r="H11228">
        <v>10000211</v>
      </c>
      <c r="I11228" s="3" t="s">
        <v>11</v>
      </c>
      <c r="J11228" s="2">
        <v>3.0716905289216472</v>
      </c>
    </row>
    <row r="11229" spans="1:10" x14ac:dyDescent="0.2">
      <c r="A11229" t="s">
        <v>91</v>
      </c>
      <c r="B11229" s="1">
        <v>43289</v>
      </c>
      <c r="C11229" s="1" t="s">
        <v>22</v>
      </c>
      <c r="D11229" s="1" t="s">
        <v>69</v>
      </c>
      <c r="E11229">
        <v>1000000129</v>
      </c>
      <c r="F11229" t="s">
        <v>70</v>
      </c>
      <c r="G11229" s="5" t="s">
        <v>13</v>
      </c>
      <c r="H11229">
        <v>20000099</v>
      </c>
      <c r="I11229" s="3" t="s">
        <v>20</v>
      </c>
      <c r="J11229" s="2">
        <v>3.1331243395000796</v>
      </c>
    </row>
    <row r="11230" spans="1:10" x14ac:dyDescent="0.2">
      <c r="A11230" t="s">
        <v>91</v>
      </c>
      <c r="B11230" s="1">
        <v>43289</v>
      </c>
      <c r="C11230" s="1" t="s">
        <v>22</v>
      </c>
      <c r="D11230" s="1" t="s">
        <v>46</v>
      </c>
      <c r="E11230">
        <v>1000001133</v>
      </c>
      <c r="F11230" t="s">
        <v>45</v>
      </c>
      <c r="G11230" s="5" t="s">
        <v>13</v>
      </c>
      <c r="H11230">
        <v>20000099</v>
      </c>
      <c r="I11230" s="3" t="s">
        <v>20</v>
      </c>
      <c r="J11230" s="2">
        <v>3.1957868262900813</v>
      </c>
    </row>
    <row r="11231" spans="1:10" x14ac:dyDescent="0.2">
      <c r="A11231" t="s">
        <v>91</v>
      </c>
      <c r="B11231" s="1">
        <v>43289</v>
      </c>
      <c r="C11231" s="1" t="s">
        <v>22</v>
      </c>
      <c r="D11231" s="1" t="s">
        <v>33</v>
      </c>
      <c r="E11231">
        <v>1000000031</v>
      </c>
      <c r="F11231" t="s">
        <v>32</v>
      </c>
      <c r="G11231" s="5" t="s">
        <v>13</v>
      </c>
      <c r="H11231">
        <v>10000136</v>
      </c>
      <c r="I11231" s="3" t="s">
        <v>40</v>
      </c>
      <c r="J11231" s="2">
        <v>3.3248966140722005</v>
      </c>
    </row>
    <row r="11232" spans="1:10" x14ac:dyDescent="0.2">
      <c r="A11232" t="s">
        <v>91</v>
      </c>
      <c r="B11232" s="1">
        <v>43289</v>
      </c>
      <c r="C11232" s="1" t="s">
        <v>22</v>
      </c>
      <c r="D11232" s="1" t="s">
        <v>35</v>
      </c>
      <c r="E11232">
        <v>1000000047</v>
      </c>
      <c r="F11232" t="s">
        <v>34</v>
      </c>
      <c r="G11232" s="5" t="s">
        <v>13</v>
      </c>
      <c r="H11232">
        <v>20000099</v>
      </c>
      <c r="I11232" s="3" t="s">
        <v>20</v>
      </c>
      <c r="J11232" s="2">
        <v>3.4592224372807174</v>
      </c>
    </row>
    <row r="11233" spans="1:10" x14ac:dyDescent="0.2">
      <c r="A11233" t="s">
        <v>91</v>
      </c>
      <c r="B11233" s="1">
        <v>43289</v>
      </c>
      <c r="C11233" s="1" t="s">
        <v>22</v>
      </c>
      <c r="D11233" s="1" t="s">
        <v>25</v>
      </c>
      <c r="E11233">
        <v>1000003183</v>
      </c>
      <c r="F11233" t="s">
        <v>23</v>
      </c>
      <c r="G11233" s="5" t="s">
        <v>13</v>
      </c>
      <c r="H11233">
        <v>10000111</v>
      </c>
      <c r="I11233" s="3" t="s">
        <v>37</v>
      </c>
      <c r="J11233" s="2">
        <v>1.7106672959999998</v>
      </c>
    </row>
    <row r="11234" spans="1:10" x14ac:dyDescent="0.2">
      <c r="A11234" t="s">
        <v>91</v>
      </c>
      <c r="B11234" s="1">
        <v>43289</v>
      </c>
      <c r="C11234" s="1" t="s">
        <v>22</v>
      </c>
      <c r="D11234" s="1" t="s">
        <v>61</v>
      </c>
      <c r="E11234">
        <v>1000000579</v>
      </c>
      <c r="F11234" t="s">
        <v>60</v>
      </c>
      <c r="G11234" s="5" t="s">
        <v>13</v>
      </c>
      <c r="H11234">
        <v>10000064</v>
      </c>
      <c r="I11234" s="3" t="s">
        <v>53</v>
      </c>
      <c r="J11234" s="2">
        <v>1.7448806419199996</v>
      </c>
    </row>
    <row r="11235" spans="1:10" x14ac:dyDescent="0.2">
      <c r="A11235" t="s">
        <v>91</v>
      </c>
      <c r="B11235" s="1">
        <v>43289</v>
      </c>
      <c r="C11235" s="1" t="s">
        <v>22</v>
      </c>
      <c r="D11235" s="1" t="s">
        <v>29</v>
      </c>
      <c r="E11235">
        <v>1000000028</v>
      </c>
      <c r="F11235" t="s">
        <v>27</v>
      </c>
      <c r="G11235" s="5" t="s">
        <v>13</v>
      </c>
      <c r="H11235">
        <v>10000136</v>
      </c>
      <c r="I11235" s="3" t="s">
        <v>40</v>
      </c>
      <c r="J11235" s="2">
        <v>1.7797782547583998</v>
      </c>
    </row>
    <row r="11236" spans="1:10" x14ac:dyDescent="0.2">
      <c r="A11236" t="s">
        <v>91</v>
      </c>
      <c r="B11236" s="1">
        <v>43289</v>
      </c>
      <c r="C11236" s="1" t="s">
        <v>22</v>
      </c>
      <c r="D11236" s="1" t="s">
        <v>35</v>
      </c>
      <c r="E11236">
        <v>1000000047</v>
      </c>
      <c r="F11236" t="s">
        <v>34</v>
      </c>
      <c r="G11236" s="5" t="s">
        <v>13</v>
      </c>
      <c r="H11236">
        <v>10000211</v>
      </c>
      <c r="I11236" s="3" t="s">
        <v>11</v>
      </c>
      <c r="J11236" s="2">
        <v>1.8887149221756516</v>
      </c>
    </row>
    <row r="11237" spans="1:10" x14ac:dyDescent="0.2">
      <c r="A11237" t="s">
        <v>91</v>
      </c>
      <c r="B11237" s="1">
        <v>43289</v>
      </c>
      <c r="C11237" s="1" t="s">
        <v>22</v>
      </c>
      <c r="D11237" s="1" t="s">
        <v>25</v>
      </c>
      <c r="E11237">
        <v>1000003183</v>
      </c>
      <c r="F11237" t="s">
        <v>23</v>
      </c>
      <c r="G11237" s="5" t="s">
        <v>13</v>
      </c>
      <c r="H11237">
        <v>10000136</v>
      </c>
      <c r="I11237" s="3" t="s">
        <v>40</v>
      </c>
      <c r="J11237" s="2">
        <v>1.4893739677381885</v>
      </c>
    </row>
    <row r="11238" spans="1:10" x14ac:dyDescent="0.2">
      <c r="A11238" t="s">
        <v>91</v>
      </c>
      <c r="B11238" s="1">
        <v>43289</v>
      </c>
      <c r="C11238" s="1" t="s">
        <v>22</v>
      </c>
      <c r="D11238" s="1" t="s">
        <v>29</v>
      </c>
      <c r="E11238">
        <v>1000000101</v>
      </c>
      <c r="F11238" t="s">
        <v>39</v>
      </c>
      <c r="G11238" s="5" t="s">
        <v>13</v>
      </c>
      <c r="H11238">
        <v>20000018</v>
      </c>
      <c r="I11238" s="3" t="s">
        <v>81</v>
      </c>
      <c r="J11238" s="2">
        <v>1.6121462809466178</v>
      </c>
    </row>
    <row r="11239" spans="1:10" x14ac:dyDescent="0.2">
      <c r="A11239" t="s">
        <v>91</v>
      </c>
      <c r="B11239" s="1">
        <v>43289</v>
      </c>
      <c r="C11239" s="1" t="s">
        <v>22</v>
      </c>
      <c r="D11239" s="1" t="s">
        <v>64</v>
      </c>
      <c r="E11239">
        <v>1000002973</v>
      </c>
      <c r="F11239" t="s">
        <v>63</v>
      </c>
      <c r="G11239" s="5" t="s">
        <v>13</v>
      </c>
      <c r="H11239">
        <v>10000136</v>
      </c>
      <c r="I11239" s="3" t="s">
        <v>40</v>
      </c>
      <c r="J11239" s="2">
        <v>1.7450389811210143</v>
      </c>
    </row>
    <row r="11240" spans="1:10" x14ac:dyDescent="0.2">
      <c r="A11240" t="s">
        <v>91</v>
      </c>
      <c r="B11240" s="1">
        <v>43289</v>
      </c>
      <c r="C11240" s="1" t="s">
        <v>22</v>
      </c>
      <c r="D11240" s="1" t="s">
        <v>21</v>
      </c>
      <c r="E11240">
        <v>1000002872</v>
      </c>
      <c r="F11240" t="s">
        <v>19</v>
      </c>
      <c r="G11240" s="5" t="s">
        <v>13</v>
      </c>
      <c r="H11240">
        <v>10000136</v>
      </c>
      <c r="I11240" s="3" t="s">
        <v>40</v>
      </c>
      <c r="J11240" s="2">
        <v>1.6920710090791826</v>
      </c>
    </row>
    <row r="11241" spans="1:10" x14ac:dyDescent="0.2">
      <c r="A11241" t="s">
        <v>91</v>
      </c>
      <c r="B11241" s="1">
        <v>43289</v>
      </c>
      <c r="C11241" s="1" t="s">
        <v>22</v>
      </c>
      <c r="D11241" s="1" t="s">
        <v>29</v>
      </c>
      <c r="E11241">
        <v>1000000054</v>
      </c>
      <c r="F11241" t="s">
        <v>36</v>
      </c>
      <c r="G11241" s="5" t="s">
        <v>13</v>
      </c>
      <c r="H11241">
        <v>20000018</v>
      </c>
      <c r="I11241" s="3" t="s">
        <v>81</v>
      </c>
      <c r="J11241" s="2">
        <v>1.6390685166684704</v>
      </c>
    </row>
    <row r="11242" spans="1:10" x14ac:dyDescent="0.2">
      <c r="A11242" t="s">
        <v>91</v>
      </c>
      <c r="B11242" s="1">
        <v>43289</v>
      </c>
      <c r="C11242" s="1" t="s">
        <v>22</v>
      </c>
      <c r="D11242" s="1" t="s">
        <v>61</v>
      </c>
      <c r="E11242">
        <v>1000000579</v>
      </c>
      <c r="F11242" t="s">
        <v>60</v>
      </c>
      <c r="G11242" s="5" t="s">
        <v>13</v>
      </c>
      <c r="H11242">
        <v>20000018</v>
      </c>
      <c r="I11242" s="3" t="s">
        <v>81</v>
      </c>
      <c r="J11242" s="2">
        <v>1.7909823999999999</v>
      </c>
    </row>
    <row r="11243" spans="1:10" x14ac:dyDescent="0.2">
      <c r="A11243" t="s">
        <v>91</v>
      </c>
      <c r="B11243" s="1">
        <v>43289</v>
      </c>
      <c r="C11243" s="1" t="s">
        <v>22</v>
      </c>
      <c r="D11243" s="1" t="s">
        <v>61</v>
      </c>
      <c r="E11243">
        <v>1000000579</v>
      </c>
      <c r="F11243" t="s">
        <v>60</v>
      </c>
      <c r="G11243" s="5" t="s">
        <v>13</v>
      </c>
      <c r="H11243">
        <v>10000111</v>
      </c>
      <c r="I11243" s="3" t="s">
        <v>37</v>
      </c>
      <c r="J11243" s="2">
        <v>1.5296987388099526</v>
      </c>
    </row>
    <row r="11244" spans="1:10" x14ac:dyDescent="0.2">
      <c r="A11244" t="s">
        <v>91</v>
      </c>
      <c r="B11244" s="1">
        <v>43289</v>
      </c>
      <c r="C11244" s="1" t="s">
        <v>22</v>
      </c>
      <c r="D11244" s="1" t="s">
        <v>46</v>
      </c>
      <c r="E11244">
        <v>1000001133</v>
      </c>
      <c r="F11244" t="s">
        <v>45</v>
      </c>
      <c r="G11244" s="5" t="s">
        <v>13</v>
      </c>
      <c r="H11244">
        <v>20000018</v>
      </c>
      <c r="I11244" s="3" t="s">
        <v>81</v>
      </c>
      <c r="J11244" s="2">
        <v>1.4538351099993321</v>
      </c>
    </row>
    <row r="11245" spans="1:10" x14ac:dyDescent="0.2">
      <c r="A11245" t="s">
        <v>91</v>
      </c>
      <c r="B11245" s="1">
        <v>43289</v>
      </c>
      <c r="C11245" s="1" t="s">
        <v>22</v>
      </c>
      <c r="D11245" s="1" t="s">
        <v>49</v>
      </c>
      <c r="E11245">
        <v>1000000018</v>
      </c>
      <c r="F11245" t="s">
        <v>48</v>
      </c>
      <c r="G11245" s="5" t="s">
        <v>13</v>
      </c>
      <c r="H11245">
        <v>20000018</v>
      </c>
      <c r="I11245" s="3" t="s">
        <v>81</v>
      </c>
      <c r="J11245" s="2">
        <v>1.4829118121993188</v>
      </c>
    </row>
    <row r="11246" spans="1:10" x14ac:dyDescent="0.2">
      <c r="A11246" t="s">
        <v>91</v>
      </c>
      <c r="B11246" s="1">
        <v>43289</v>
      </c>
      <c r="C11246" s="1" t="s">
        <v>22</v>
      </c>
      <c r="D11246" s="1" t="s">
        <v>35</v>
      </c>
      <c r="E11246">
        <v>1000000047</v>
      </c>
      <c r="F11246" t="s">
        <v>34</v>
      </c>
      <c r="G11246" s="5" t="s">
        <v>13</v>
      </c>
      <c r="H11246">
        <v>20000018</v>
      </c>
      <c r="I11246" s="3" t="s">
        <v>81</v>
      </c>
      <c r="J11246" s="2">
        <v>1.6372544646877916</v>
      </c>
    </row>
    <row r="11247" spans="1:10" x14ac:dyDescent="0.2">
      <c r="A11247" t="s">
        <v>91</v>
      </c>
      <c r="B11247" s="1">
        <v>43289</v>
      </c>
      <c r="C11247" s="1" t="s">
        <v>22</v>
      </c>
      <c r="D11247" s="1" t="s">
        <v>64</v>
      </c>
      <c r="E11247">
        <v>1000002973</v>
      </c>
      <c r="F11247" t="s">
        <v>63</v>
      </c>
      <c r="G11247" s="5" t="s">
        <v>13</v>
      </c>
      <c r="H11247">
        <v>20000018</v>
      </c>
      <c r="I11247" s="3" t="s">
        <v>81</v>
      </c>
      <c r="J11247" s="2">
        <v>1.6738511510478566</v>
      </c>
    </row>
    <row r="11248" spans="1:10" x14ac:dyDescent="0.2">
      <c r="A11248" t="s">
        <v>91</v>
      </c>
      <c r="B11248" s="1">
        <v>43290</v>
      </c>
      <c r="C11248" s="1" t="s">
        <v>43</v>
      </c>
      <c r="D11248" s="1" t="s">
        <v>42</v>
      </c>
      <c r="E11248">
        <v>1000000931</v>
      </c>
      <c r="F11248" t="s">
        <v>41</v>
      </c>
      <c r="G11248" s="5" t="s">
        <v>13</v>
      </c>
      <c r="H11248">
        <v>10000131</v>
      </c>
      <c r="I11248" s="3" t="s">
        <v>38</v>
      </c>
      <c r="J11248" s="2">
        <v>1.7218829808437874</v>
      </c>
    </row>
    <row r="11249" spans="1:10" x14ac:dyDescent="0.2">
      <c r="A11249" t="s">
        <v>91</v>
      </c>
      <c r="B11249" s="1">
        <v>43290</v>
      </c>
      <c r="C11249" s="1" t="s">
        <v>43</v>
      </c>
      <c r="D11249" s="1" t="s">
        <v>42</v>
      </c>
      <c r="E11249">
        <v>1000001014</v>
      </c>
      <c r="F11249" t="s">
        <v>44</v>
      </c>
      <c r="G11249" s="5" t="s">
        <v>13</v>
      </c>
      <c r="H11249">
        <v>10000078</v>
      </c>
      <c r="I11249" s="3" t="s">
        <v>30</v>
      </c>
      <c r="J11249" s="2">
        <v>1.7563206404606633</v>
      </c>
    </row>
    <row r="11250" spans="1:10" x14ac:dyDescent="0.2">
      <c r="A11250" t="s">
        <v>91</v>
      </c>
      <c r="B11250" s="1">
        <v>43290</v>
      </c>
      <c r="C11250" s="1" t="s">
        <v>43</v>
      </c>
      <c r="D11250" s="1" t="s">
        <v>42</v>
      </c>
      <c r="E11250">
        <v>1000001014</v>
      </c>
      <c r="F11250" t="s">
        <v>44</v>
      </c>
      <c r="G11250" s="5" t="s">
        <v>13</v>
      </c>
      <c r="H11250">
        <v>10000131</v>
      </c>
      <c r="I11250" s="3" t="s">
        <v>38</v>
      </c>
      <c r="J11250" s="2">
        <v>1.7914470532698763</v>
      </c>
    </row>
    <row r="11251" spans="1:10" x14ac:dyDescent="0.2">
      <c r="A11251" t="s">
        <v>91</v>
      </c>
      <c r="B11251" s="1">
        <v>43290</v>
      </c>
      <c r="C11251" s="1" t="s">
        <v>43</v>
      </c>
      <c r="D11251" s="1" t="s">
        <v>42</v>
      </c>
      <c r="E11251">
        <v>1000001014</v>
      </c>
      <c r="F11251" t="s">
        <v>44</v>
      </c>
      <c r="G11251" s="5" t="s">
        <v>13</v>
      </c>
      <c r="H11251">
        <v>20000099</v>
      </c>
      <c r="I11251" s="3" t="s">
        <v>20</v>
      </c>
      <c r="J11251" s="2">
        <v>1.8272759943352739</v>
      </c>
    </row>
    <row r="11252" spans="1:10" x14ac:dyDescent="0.2">
      <c r="A11252" t="s">
        <v>91</v>
      </c>
      <c r="B11252" s="1">
        <v>43290</v>
      </c>
      <c r="C11252" s="1" t="s">
        <v>43</v>
      </c>
      <c r="D11252" s="1" t="s">
        <v>51</v>
      </c>
      <c r="E11252">
        <v>1000000460</v>
      </c>
      <c r="F11252" t="s">
        <v>50</v>
      </c>
      <c r="G11252" s="5" t="s">
        <v>13</v>
      </c>
      <c r="H11252">
        <v>10000131</v>
      </c>
      <c r="I11252" s="3" t="s">
        <v>38</v>
      </c>
      <c r="J11252" s="2">
        <v>5.8603434860826163E-2</v>
      </c>
    </row>
    <row r="11253" spans="1:10" x14ac:dyDescent="0.2">
      <c r="A11253" t="s">
        <v>91</v>
      </c>
      <c r="B11253" s="1">
        <v>43290</v>
      </c>
      <c r="C11253" s="1" t="s">
        <v>43</v>
      </c>
      <c r="D11253" s="1" t="s">
        <v>42</v>
      </c>
      <c r="E11253">
        <v>1000000931</v>
      </c>
      <c r="F11253" t="s">
        <v>41</v>
      </c>
      <c r="G11253" s="5" t="s">
        <v>13</v>
      </c>
      <c r="H11253">
        <v>10000182</v>
      </c>
      <c r="I11253" s="3" t="s">
        <v>31</v>
      </c>
      <c r="J11253" s="2">
        <v>5.9775503558042689E-2</v>
      </c>
    </row>
    <row r="11254" spans="1:10" x14ac:dyDescent="0.2">
      <c r="A11254" t="s">
        <v>91</v>
      </c>
      <c r="B11254" s="1">
        <v>43290</v>
      </c>
      <c r="C11254" s="1" t="s">
        <v>43</v>
      </c>
      <c r="D11254" s="1" t="s">
        <v>42</v>
      </c>
      <c r="E11254">
        <v>1000001014</v>
      </c>
      <c r="F11254" t="s">
        <v>44</v>
      </c>
      <c r="G11254" s="5" t="s">
        <v>13</v>
      </c>
      <c r="H11254">
        <v>10000182</v>
      </c>
      <c r="I11254" s="3" t="s">
        <v>31</v>
      </c>
      <c r="J11254" s="2">
        <v>6.7316925699649185E-2</v>
      </c>
    </row>
    <row r="11255" spans="1:10" x14ac:dyDescent="0.2">
      <c r="A11255" t="s">
        <v>91</v>
      </c>
      <c r="B11255" s="1">
        <v>43290</v>
      </c>
      <c r="C11255" s="1" t="s">
        <v>43</v>
      </c>
      <c r="D11255" s="1" t="s">
        <v>51</v>
      </c>
      <c r="E11255">
        <v>1000000460</v>
      </c>
      <c r="F11255" t="s">
        <v>50</v>
      </c>
      <c r="G11255" s="5" t="s">
        <v>13</v>
      </c>
      <c r="H11255">
        <v>10000182</v>
      </c>
      <c r="I11255" s="3" t="s">
        <v>31</v>
      </c>
      <c r="J11255" s="2">
        <v>7.8872507496226471E-2</v>
      </c>
    </row>
    <row r="11256" spans="1:10" x14ac:dyDescent="0.2">
      <c r="A11256" t="s">
        <v>91</v>
      </c>
      <c r="B11256" s="1">
        <v>43290</v>
      </c>
      <c r="C11256" s="1" t="s">
        <v>43</v>
      </c>
      <c r="D11256" s="1" t="s">
        <v>42</v>
      </c>
      <c r="E11256">
        <v>1000001014</v>
      </c>
      <c r="F11256" t="s">
        <v>44</v>
      </c>
      <c r="G11256" s="5" t="s">
        <v>13</v>
      </c>
      <c r="H11256">
        <v>10000136</v>
      </c>
      <c r="I11256" s="3" t="s">
        <v>40</v>
      </c>
      <c r="J11256" s="2">
        <v>8.2058956799074018E-2</v>
      </c>
    </row>
    <row r="11257" spans="1:10" x14ac:dyDescent="0.2">
      <c r="A11257" t="s">
        <v>91</v>
      </c>
      <c r="B11257" s="1">
        <v>43290</v>
      </c>
      <c r="C11257" s="1" t="s">
        <v>43</v>
      </c>
      <c r="D11257" s="1" t="s">
        <v>42</v>
      </c>
      <c r="E11257">
        <v>1000000931</v>
      </c>
      <c r="F11257" t="s">
        <v>41</v>
      </c>
      <c r="G11257" s="5" t="s">
        <v>13</v>
      </c>
      <c r="H11257">
        <v>10000078</v>
      </c>
      <c r="I11257" s="3" t="s">
        <v>30</v>
      </c>
      <c r="J11257" s="2">
        <v>0.59323607999999994</v>
      </c>
    </row>
    <row r="11258" spans="1:10" x14ac:dyDescent="0.2">
      <c r="A11258" t="s">
        <v>91</v>
      </c>
      <c r="B11258" s="1">
        <v>43290</v>
      </c>
      <c r="C11258" s="1" t="s">
        <v>43</v>
      </c>
      <c r="D11258" s="1" t="s">
        <v>42</v>
      </c>
      <c r="E11258">
        <v>1000000931</v>
      </c>
      <c r="F11258" t="s">
        <v>41</v>
      </c>
      <c r="G11258" s="5" t="s">
        <v>13</v>
      </c>
      <c r="H11258">
        <v>20000099</v>
      </c>
      <c r="I11258" s="3" t="s">
        <v>20</v>
      </c>
      <c r="J11258" s="2">
        <v>0.6051008015999999</v>
      </c>
    </row>
    <row r="11259" spans="1:10" x14ac:dyDescent="0.2">
      <c r="A11259" t="s">
        <v>91</v>
      </c>
      <c r="B11259" s="1">
        <v>43290</v>
      </c>
      <c r="C11259" s="1" t="s">
        <v>43</v>
      </c>
      <c r="D11259" s="1" t="s">
        <v>78</v>
      </c>
      <c r="E11259">
        <v>1000003187</v>
      </c>
      <c r="F11259" t="s">
        <v>77</v>
      </c>
      <c r="G11259" s="5" t="s">
        <v>13</v>
      </c>
      <c r="H11259">
        <v>10000211</v>
      </c>
      <c r="I11259" s="3" t="s">
        <v>11</v>
      </c>
      <c r="J11259" s="2">
        <v>0.19211005975679996</v>
      </c>
    </row>
    <row r="11260" spans="1:10" x14ac:dyDescent="0.2">
      <c r="A11260" t="s">
        <v>91</v>
      </c>
      <c r="B11260" s="1">
        <v>43290</v>
      </c>
      <c r="C11260" s="1" t="s">
        <v>43</v>
      </c>
      <c r="D11260" s="1" t="s">
        <v>80</v>
      </c>
      <c r="E11260">
        <v>1000003498</v>
      </c>
      <c r="F11260" t="s">
        <v>79</v>
      </c>
      <c r="G11260" s="5" t="s">
        <v>13</v>
      </c>
      <c r="H11260">
        <v>10000131</v>
      </c>
      <c r="I11260" s="3" t="s">
        <v>38</v>
      </c>
      <c r="J11260" s="2">
        <v>0.20794610694028204</v>
      </c>
    </row>
    <row r="11261" spans="1:10" x14ac:dyDescent="0.2">
      <c r="A11261" t="s">
        <v>91</v>
      </c>
      <c r="B11261" s="1">
        <v>43290</v>
      </c>
      <c r="C11261" s="1" t="s">
        <v>43</v>
      </c>
      <c r="D11261" s="1" t="s">
        <v>78</v>
      </c>
      <c r="E11261">
        <v>1000003187</v>
      </c>
      <c r="F11261" t="s">
        <v>77</v>
      </c>
      <c r="G11261" s="5" t="s">
        <v>13</v>
      </c>
      <c r="H11261">
        <v>10000064</v>
      </c>
      <c r="I11261" s="3" t="s">
        <v>53</v>
      </c>
      <c r="J11261" s="2">
        <v>0.22958930477293968</v>
      </c>
    </row>
    <row r="11262" spans="1:10" x14ac:dyDescent="0.2">
      <c r="A11262" t="s">
        <v>91</v>
      </c>
      <c r="B11262" s="1">
        <v>43290</v>
      </c>
      <c r="C11262" s="1" t="s">
        <v>43</v>
      </c>
      <c r="D11262" s="1" t="s">
        <v>78</v>
      </c>
      <c r="E11262">
        <v>1000003187</v>
      </c>
      <c r="F11262" t="s">
        <v>77</v>
      </c>
      <c r="G11262" s="5" t="s">
        <v>13</v>
      </c>
      <c r="H11262">
        <v>20000099</v>
      </c>
      <c r="I11262" s="3" t="s">
        <v>20</v>
      </c>
      <c r="J11262" s="2">
        <v>0.23418109086839847</v>
      </c>
    </row>
    <row r="11263" spans="1:10" x14ac:dyDescent="0.2">
      <c r="A11263" t="s">
        <v>91</v>
      </c>
      <c r="B11263" s="1">
        <v>43290</v>
      </c>
      <c r="C11263" s="1" t="s">
        <v>43</v>
      </c>
      <c r="D11263" s="1" t="s">
        <v>78</v>
      </c>
      <c r="E11263">
        <v>1000003187</v>
      </c>
      <c r="F11263" t="s">
        <v>77</v>
      </c>
      <c r="G11263" s="5" t="s">
        <v>13</v>
      </c>
      <c r="H11263">
        <v>10000078</v>
      </c>
      <c r="I11263" s="3" t="s">
        <v>30</v>
      </c>
      <c r="J11263" s="2">
        <v>0.20100046271500308</v>
      </c>
    </row>
    <row r="11264" spans="1:10" x14ac:dyDescent="0.2">
      <c r="A11264" t="s">
        <v>91</v>
      </c>
      <c r="B11264" s="1">
        <v>43290</v>
      </c>
      <c r="C11264" s="1" t="s">
        <v>43</v>
      </c>
      <c r="D11264" s="1" t="s">
        <v>80</v>
      </c>
      <c r="E11264">
        <v>1000003498</v>
      </c>
      <c r="F11264" t="s">
        <v>79</v>
      </c>
      <c r="G11264" s="5" t="s">
        <v>13</v>
      </c>
      <c r="H11264">
        <v>10000064</v>
      </c>
      <c r="I11264" s="3" t="s">
        <v>53</v>
      </c>
      <c r="J11264" s="2">
        <v>0.20502047196930312</v>
      </c>
    </row>
    <row r="11265" spans="1:10" x14ac:dyDescent="0.2">
      <c r="A11265" t="s">
        <v>91</v>
      </c>
      <c r="B11265" s="1">
        <v>43290</v>
      </c>
      <c r="C11265" s="1" t="s">
        <v>43</v>
      </c>
      <c r="D11265" s="1" t="s">
        <v>78</v>
      </c>
      <c r="E11265">
        <v>1000003187</v>
      </c>
      <c r="F11265" t="s">
        <v>77</v>
      </c>
      <c r="G11265" s="5" t="s">
        <v>13</v>
      </c>
      <c r="H11265">
        <v>10000111</v>
      </c>
      <c r="I11265" s="3" t="s">
        <v>37</v>
      </c>
      <c r="J11265" s="2">
        <v>0.21330329903686299</v>
      </c>
    </row>
    <row r="11266" spans="1:10" x14ac:dyDescent="0.2">
      <c r="A11266" t="s">
        <v>91</v>
      </c>
      <c r="B11266" s="1">
        <v>43290</v>
      </c>
      <c r="C11266" s="1" t="s">
        <v>43</v>
      </c>
      <c r="D11266" s="1" t="s">
        <v>78</v>
      </c>
      <c r="E11266">
        <v>1000003187</v>
      </c>
      <c r="F11266" t="s">
        <v>77</v>
      </c>
      <c r="G11266" s="5" t="s">
        <v>13</v>
      </c>
      <c r="H11266">
        <v>10000131</v>
      </c>
      <c r="I11266" s="3" t="s">
        <v>38</v>
      </c>
      <c r="J11266" s="2">
        <v>0.21756936501760024</v>
      </c>
    </row>
    <row r="11267" spans="1:10" x14ac:dyDescent="0.2">
      <c r="A11267" t="s">
        <v>91</v>
      </c>
      <c r="B11267" s="1">
        <v>43290</v>
      </c>
      <c r="C11267" s="1" t="s">
        <v>43</v>
      </c>
      <c r="D11267" s="1" t="s">
        <v>80</v>
      </c>
      <c r="E11267">
        <v>1000003498</v>
      </c>
      <c r="F11267" t="s">
        <v>79</v>
      </c>
      <c r="G11267" s="5" t="s">
        <v>13</v>
      </c>
      <c r="H11267">
        <v>10000136</v>
      </c>
      <c r="I11267" s="3" t="s">
        <v>40</v>
      </c>
      <c r="J11267" s="2">
        <v>0.23088635071159749</v>
      </c>
    </row>
    <row r="11268" spans="1:10" x14ac:dyDescent="0.2">
      <c r="A11268" t="s">
        <v>91</v>
      </c>
      <c r="B11268" s="1">
        <v>43290</v>
      </c>
      <c r="C11268" s="1" t="s">
        <v>43</v>
      </c>
      <c r="D11268" s="1" t="s">
        <v>80</v>
      </c>
      <c r="E11268">
        <v>1000003498</v>
      </c>
      <c r="F11268" t="s">
        <v>79</v>
      </c>
      <c r="G11268" s="5" t="s">
        <v>13</v>
      </c>
      <c r="H11268">
        <v>20000099</v>
      </c>
      <c r="I11268" s="3" t="s">
        <v>20</v>
      </c>
      <c r="J11268" s="2">
        <v>0.23550407772582946</v>
      </c>
    </row>
    <row r="11269" spans="1:10" x14ac:dyDescent="0.2">
      <c r="A11269" t="s">
        <v>91</v>
      </c>
      <c r="B11269" s="1">
        <v>43290</v>
      </c>
      <c r="C11269" s="1" t="s">
        <v>43</v>
      </c>
      <c r="D11269" s="1" t="s">
        <v>51</v>
      </c>
      <c r="E11269">
        <v>1000000460</v>
      </c>
      <c r="F11269" t="s">
        <v>50</v>
      </c>
      <c r="G11269" s="5" t="s">
        <v>13</v>
      </c>
      <c r="H11269">
        <v>20000099</v>
      </c>
      <c r="I11269" s="3" t="s">
        <v>20</v>
      </c>
      <c r="J11269" s="2">
        <v>0.25491718754157749</v>
      </c>
    </row>
    <row r="11270" spans="1:10" x14ac:dyDescent="0.2">
      <c r="A11270" t="s">
        <v>91</v>
      </c>
      <c r="B11270" s="1">
        <v>43290</v>
      </c>
      <c r="C11270" s="1" t="s">
        <v>43</v>
      </c>
      <c r="D11270" s="1" t="s">
        <v>42</v>
      </c>
      <c r="E11270">
        <v>1000000931</v>
      </c>
      <c r="F11270" t="s">
        <v>41</v>
      </c>
      <c r="G11270" s="5" t="s">
        <v>13</v>
      </c>
      <c r="H11270">
        <v>10000136</v>
      </c>
      <c r="I11270" s="3" t="s">
        <v>40</v>
      </c>
      <c r="J11270" s="2">
        <v>0.29867611416180312</v>
      </c>
    </row>
    <row r="11271" spans="1:10" x14ac:dyDescent="0.2">
      <c r="A11271" t="s">
        <v>91</v>
      </c>
      <c r="B11271" s="1">
        <v>43290</v>
      </c>
      <c r="C11271" s="1" t="s">
        <v>43</v>
      </c>
      <c r="D11271" s="1" t="s">
        <v>80</v>
      </c>
      <c r="E11271">
        <v>1000003498</v>
      </c>
      <c r="F11271" t="s">
        <v>79</v>
      </c>
      <c r="G11271" s="5" t="s">
        <v>13</v>
      </c>
      <c r="H11271">
        <v>10000211</v>
      </c>
      <c r="I11271" s="3" t="s">
        <v>11</v>
      </c>
      <c r="J11271" s="2">
        <v>8.7547866473583369</v>
      </c>
    </row>
    <row r="11272" spans="1:10" x14ac:dyDescent="0.2">
      <c r="A11272" t="s">
        <v>91</v>
      </c>
      <c r="B11272" s="1">
        <v>43290</v>
      </c>
      <c r="C11272" s="1" t="s">
        <v>43</v>
      </c>
      <c r="D11272" s="1" t="s">
        <v>78</v>
      </c>
      <c r="E11272">
        <v>1000003187</v>
      </c>
      <c r="F11272" t="s">
        <v>77</v>
      </c>
      <c r="G11272" s="5" t="s">
        <v>13</v>
      </c>
      <c r="H11272">
        <v>20000018</v>
      </c>
      <c r="I11272" s="3" t="s">
        <v>81</v>
      </c>
      <c r="J11272" s="2">
        <v>10.044781188665917</v>
      </c>
    </row>
    <row r="11273" spans="1:10" x14ac:dyDescent="0.2">
      <c r="A11273" t="s">
        <v>91</v>
      </c>
      <c r="B11273" s="1">
        <v>43290</v>
      </c>
      <c r="C11273" s="1" t="s">
        <v>43</v>
      </c>
      <c r="D11273" s="1" t="s">
        <v>78</v>
      </c>
      <c r="E11273">
        <v>1000003187</v>
      </c>
      <c r="F11273" t="s">
        <v>77</v>
      </c>
      <c r="G11273" s="5" t="s">
        <v>13</v>
      </c>
      <c r="H11273">
        <v>10000136</v>
      </c>
      <c r="I11273" s="3" t="s">
        <v>40</v>
      </c>
      <c r="J11273" s="2">
        <v>13.253875458058111</v>
      </c>
    </row>
    <row r="11274" spans="1:10" x14ac:dyDescent="0.2">
      <c r="A11274" t="s">
        <v>91</v>
      </c>
      <c r="B11274" s="1">
        <v>43290</v>
      </c>
      <c r="C11274" s="1" t="s">
        <v>43</v>
      </c>
      <c r="D11274" s="1" t="s">
        <v>66</v>
      </c>
      <c r="E11274">
        <v>1000001135</v>
      </c>
      <c r="F11274" t="s">
        <v>65</v>
      </c>
      <c r="G11274" s="5" t="s">
        <v>13</v>
      </c>
      <c r="H11274">
        <v>10000211</v>
      </c>
      <c r="I11274" s="3" t="s">
        <v>11</v>
      </c>
      <c r="J11274" s="2">
        <v>13.336151024436834</v>
      </c>
    </row>
    <row r="11275" spans="1:10" x14ac:dyDescent="0.2">
      <c r="A11275" t="s">
        <v>91</v>
      </c>
      <c r="B11275" s="1">
        <v>43290</v>
      </c>
      <c r="C11275" s="1" t="s">
        <v>43</v>
      </c>
      <c r="D11275" s="1" t="s">
        <v>42</v>
      </c>
      <c r="E11275">
        <v>1000000931</v>
      </c>
      <c r="F11275" t="s">
        <v>41</v>
      </c>
      <c r="G11275" s="5" t="s">
        <v>13</v>
      </c>
      <c r="H11275">
        <v>20000018</v>
      </c>
      <c r="I11275" s="3" t="s">
        <v>81</v>
      </c>
      <c r="J11275" s="2">
        <v>14.152430156340563</v>
      </c>
    </row>
    <row r="11276" spans="1:10" x14ac:dyDescent="0.2">
      <c r="A11276" t="s">
        <v>91</v>
      </c>
      <c r="B11276" s="1">
        <v>43290</v>
      </c>
      <c r="C11276" s="1" t="s">
        <v>9</v>
      </c>
      <c r="D11276" s="1" t="s">
        <v>15</v>
      </c>
      <c r="E11276">
        <v>1000002986</v>
      </c>
      <c r="F11276" t="s">
        <v>14</v>
      </c>
      <c r="G11276" s="5" t="s">
        <v>13</v>
      </c>
      <c r="H11276">
        <v>10000211</v>
      </c>
      <c r="I11276" s="3" t="s">
        <v>11</v>
      </c>
      <c r="J11276" s="2">
        <v>1.6225687903255417</v>
      </c>
    </row>
    <row r="11277" spans="1:10" x14ac:dyDescent="0.2">
      <c r="A11277" t="s">
        <v>91</v>
      </c>
      <c r="B11277" s="1">
        <v>43290</v>
      </c>
      <c r="C11277" s="1" t="s">
        <v>9</v>
      </c>
      <c r="D11277" s="1" t="s">
        <v>12</v>
      </c>
      <c r="E11277">
        <v>1000000072</v>
      </c>
      <c r="F11277" t="s">
        <v>10</v>
      </c>
      <c r="G11277" s="5" t="s">
        <v>13</v>
      </c>
      <c r="H11277">
        <v>10000211</v>
      </c>
      <c r="I11277" s="3" t="s">
        <v>11</v>
      </c>
      <c r="J11277" s="2">
        <v>1.6550201661320525</v>
      </c>
    </row>
    <row r="11278" spans="1:10" x14ac:dyDescent="0.2">
      <c r="A11278" t="s">
        <v>91</v>
      </c>
      <c r="B11278" s="1">
        <v>43290</v>
      </c>
      <c r="C11278" s="1" t="s">
        <v>9</v>
      </c>
      <c r="D11278" s="1" t="s">
        <v>15</v>
      </c>
      <c r="E11278">
        <v>1000002985</v>
      </c>
      <c r="F11278" t="s">
        <v>47</v>
      </c>
      <c r="G11278" s="5" t="s">
        <v>13</v>
      </c>
      <c r="H11278">
        <v>10000211</v>
      </c>
      <c r="I11278" s="3" t="s">
        <v>11</v>
      </c>
      <c r="J11278" s="2">
        <v>0.442</v>
      </c>
    </row>
    <row r="11279" spans="1:10" x14ac:dyDescent="0.2">
      <c r="A11279" t="s">
        <v>91</v>
      </c>
      <c r="B11279" s="1">
        <v>43290</v>
      </c>
      <c r="C11279" s="1" t="s">
        <v>9</v>
      </c>
      <c r="D11279" s="1" t="s">
        <v>57</v>
      </c>
      <c r="E11279">
        <v>1000001502</v>
      </c>
      <c r="F11279" t="s">
        <v>56</v>
      </c>
      <c r="G11279" s="5" t="s">
        <v>13</v>
      </c>
      <c r="H11279">
        <v>10000064</v>
      </c>
      <c r="I11279" s="3" t="s">
        <v>53</v>
      </c>
      <c r="J11279" s="2">
        <v>6.8663264213642175E-2</v>
      </c>
    </row>
    <row r="11280" spans="1:10" x14ac:dyDescent="0.2">
      <c r="A11280" t="s">
        <v>91</v>
      </c>
      <c r="B11280" s="1">
        <v>43290</v>
      </c>
      <c r="C11280" s="1" t="s">
        <v>9</v>
      </c>
      <c r="D11280" s="1" t="s">
        <v>17</v>
      </c>
      <c r="E11280">
        <v>1000000059</v>
      </c>
      <c r="F11280" t="s">
        <v>55</v>
      </c>
      <c r="G11280" s="5" t="s">
        <v>13</v>
      </c>
      <c r="H11280">
        <v>10000131</v>
      </c>
      <c r="I11280" s="3" t="s">
        <v>38</v>
      </c>
      <c r="J11280" s="2">
        <v>7.0036529497915015E-2</v>
      </c>
    </row>
    <row r="11281" spans="1:10" x14ac:dyDescent="0.2">
      <c r="A11281" t="s">
        <v>91</v>
      </c>
      <c r="B11281" s="1">
        <v>43290</v>
      </c>
      <c r="C11281" s="1" t="s">
        <v>9</v>
      </c>
      <c r="D11281" s="1" t="s">
        <v>15</v>
      </c>
      <c r="E11281">
        <v>1000002981</v>
      </c>
      <c r="F11281" t="s">
        <v>62</v>
      </c>
      <c r="G11281" s="5" t="s">
        <v>13</v>
      </c>
      <c r="H11281">
        <v>10000211</v>
      </c>
      <c r="I11281" s="3" t="s">
        <v>11</v>
      </c>
      <c r="J11281" s="2">
        <v>8.5374138653756593E-2</v>
      </c>
    </row>
    <row r="11282" spans="1:10" x14ac:dyDescent="0.2">
      <c r="A11282" t="s">
        <v>91</v>
      </c>
      <c r="B11282" s="1">
        <v>43290</v>
      </c>
      <c r="C11282" s="1" t="s">
        <v>9</v>
      </c>
      <c r="D11282" s="1" t="s">
        <v>15</v>
      </c>
      <c r="E11282">
        <v>1000002981</v>
      </c>
      <c r="F11282" t="s">
        <v>62</v>
      </c>
      <c r="G11282" s="5" t="s">
        <v>13</v>
      </c>
      <c r="H11282">
        <v>20000099</v>
      </c>
      <c r="I11282" s="3" t="s">
        <v>20</v>
      </c>
      <c r="J11282" s="2">
        <v>8.7081621426831735E-2</v>
      </c>
    </row>
    <row r="11283" spans="1:10" x14ac:dyDescent="0.2">
      <c r="A11283" t="s">
        <v>91</v>
      </c>
      <c r="B11283" s="1">
        <v>43290</v>
      </c>
      <c r="C11283" s="1" t="s">
        <v>9</v>
      </c>
      <c r="D11283" s="1" t="s">
        <v>59</v>
      </c>
      <c r="E11283">
        <v>1000000192</v>
      </c>
      <c r="F11283" t="s">
        <v>58</v>
      </c>
      <c r="G11283" s="5" t="s">
        <v>13</v>
      </c>
      <c r="H11283">
        <v>10000064</v>
      </c>
      <c r="I11283" s="3" t="s">
        <v>53</v>
      </c>
      <c r="J11283" s="2">
        <v>8.8823253855368378E-2</v>
      </c>
    </row>
    <row r="11284" spans="1:10" x14ac:dyDescent="0.2">
      <c r="A11284" t="s">
        <v>91</v>
      </c>
      <c r="B11284" s="1">
        <v>43290</v>
      </c>
      <c r="C11284" s="1" t="s">
        <v>9</v>
      </c>
      <c r="D11284" s="1" t="s">
        <v>57</v>
      </c>
      <c r="E11284">
        <v>1000001502</v>
      </c>
      <c r="F11284" t="s">
        <v>56</v>
      </c>
      <c r="G11284" s="5" t="s">
        <v>13</v>
      </c>
      <c r="H11284">
        <v>10000131</v>
      </c>
      <c r="I11284" s="3" t="s">
        <v>38</v>
      </c>
      <c r="J11284" s="2">
        <v>0.57019999999999993</v>
      </c>
    </row>
    <row r="11285" spans="1:10" x14ac:dyDescent="0.2">
      <c r="A11285" t="s">
        <v>91</v>
      </c>
      <c r="B11285" s="1">
        <v>43290</v>
      </c>
      <c r="C11285" s="1" t="s">
        <v>9</v>
      </c>
      <c r="D11285" s="1" t="s">
        <v>17</v>
      </c>
      <c r="E11285">
        <v>1000001649</v>
      </c>
      <c r="F11285" t="s">
        <v>16</v>
      </c>
      <c r="G11285" s="5" t="s">
        <v>13</v>
      </c>
      <c r="H11285">
        <v>10000211</v>
      </c>
      <c r="I11285" s="3" t="s">
        <v>11</v>
      </c>
      <c r="J11285" s="2">
        <v>0.61720281763199991</v>
      </c>
    </row>
    <row r="11286" spans="1:10" x14ac:dyDescent="0.2">
      <c r="A11286" t="s">
        <v>91</v>
      </c>
      <c r="B11286" s="1">
        <v>43290</v>
      </c>
      <c r="C11286" s="1" t="s">
        <v>9</v>
      </c>
      <c r="D11286" s="1" t="s">
        <v>57</v>
      </c>
      <c r="E11286">
        <v>1000001502</v>
      </c>
      <c r="F11286" t="s">
        <v>56</v>
      </c>
      <c r="G11286" s="5" t="s">
        <v>13</v>
      </c>
      <c r="H11286">
        <v>10000211</v>
      </c>
      <c r="I11286" s="3" t="s">
        <v>11</v>
      </c>
      <c r="J11286" s="2">
        <v>0.62954687398463993</v>
      </c>
    </row>
    <row r="11287" spans="1:10" x14ac:dyDescent="0.2">
      <c r="A11287" t="s">
        <v>91</v>
      </c>
      <c r="B11287" s="1">
        <v>43290</v>
      </c>
      <c r="C11287" s="1" t="s">
        <v>9</v>
      </c>
      <c r="D11287" s="1" t="s">
        <v>17</v>
      </c>
      <c r="E11287">
        <v>1000000059</v>
      </c>
      <c r="F11287" t="s">
        <v>55</v>
      </c>
      <c r="G11287" s="5" t="s">
        <v>13</v>
      </c>
      <c r="H11287">
        <v>20000099</v>
      </c>
      <c r="I11287" s="3" t="s">
        <v>20</v>
      </c>
      <c r="J11287" s="2">
        <v>0.65498056769361923</v>
      </c>
    </row>
    <row r="11288" spans="1:10" x14ac:dyDescent="0.2">
      <c r="A11288" t="s">
        <v>91</v>
      </c>
      <c r="B11288" s="1">
        <v>43290</v>
      </c>
      <c r="C11288" s="1" t="s">
        <v>9</v>
      </c>
      <c r="D11288" s="1" t="s">
        <v>72</v>
      </c>
      <c r="E11288">
        <v>1000001699</v>
      </c>
      <c r="F11288" t="s">
        <v>71</v>
      </c>
      <c r="G11288" s="5" t="s">
        <v>13</v>
      </c>
      <c r="H11288">
        <v>10000131</v>
      </c>
      <c r="I11288" s="3" t="s">
        <v>38</v>
      </c>
      <c r="J11288" s="2">
        <v>0.60093450068475451</v>
      </c>
    </row>
    <row r="11289" spans="1:10" x14ac:dyDescent="0.2">
      <c r="A11289" t="s">
        <v>91</v>
      </c>
      <c r="B11289" s="1">
        <v>43290</v>
      </c>
      <c r="C11289" s="1" t="s">
        <v>9</v>
      </c>
      <c r="D11289" s="1" t="s">
        <v>72</v>
      </c>
      <c r="E11289">
        <v>1000001699</v>
      </c>
      <c r="F11289" t="s">
        <v>71</v>
      </c>
      <c r="G11289" s="5" t="s">
        <v>13</v>
      </c>
      <c r="H11289">
        <v>10000211</v>
      </c>
      <c r="I11289" s="3" t="s">
        <v>11</v>
      </c>
      <c r="J11289" s="2">
        <v>0.61295319069844967</v>
      </c>
    </row>
    <row r="11290" spans="1:10" x14ac:dyDescent="0.2">
      <c r="A11290" t="s">
        <v>91</v>
      </c>
      <c r="B11290" s="1">
        <v>43290</v>
      </c>
      <c r="C11290" s="1" t="s">
        <v>9</v>
      </c>
      <c r="D11290" s="1" t="s">
        <v>17</v>
      </c>
      <c r="E11290">
        <v>1000000059</v>
      </c>
      <c r="F11290" t="s">
        <v>55</v>
      </c>
      <c r="G11290" s="5" t="s">
        <v>13</v>
      </c>
      <c r="H11290">
        <v>10000064</v>
      </c>
      <c r="I11290" s="3" t="s">
        <v>53</v>
      </c>
      <c r="J11290" s="2">
        <v>0.69028484813255386</v>
      </c>
    </row>
    <row r="11291" spans="1:10" x14ac:dyDescent="0.2">
      <c r="A11291" t="s">
        <v>91</v>
      </c>
      <c r="B11291" s="1">
        <v>43290</v>
      </c>
      <c r="C11291" s="1" t="s">
        <v>9</v>
      </c>
      <c r="D11291" s="1" t="s">
        <v>15</v>
      </c>
      <c r="E11291">
        <v>1000002981</v>
      </c>
      <c r="F11291" t="s">
        <v>62</v>
      </c>
      <c r="G11291" s="5" t="s">
        <v>13</v>
      </c>
      <c r="H11291">
        <v>10000064</v>
      </c>
      <c r="I11291" s="3" t="s">
        <v>53</v>
      </c>
      <c r="J11291" s="2">
        <v>0.65697235599710924</v>
      </c>
    </row>
    <row r="11292" spans="1:10" x14ac:dyDescent="0.2">
      <c r="A11292" t="s">
        <v>91</v>
      </c>
      <c r="B11292" s="1">
        <v>43290</v>
      </c>
      <c r="C11292" s="1" t="s">
        <v>9</v>
      </c>
      <c r="D11292" s="1" t="s">
        <v>75</v>
      </c>
      <c r="E11292">
        <v>1000000281</v>
      </c>
      <c r="F11292" t="s">
        <v>74</v>
      </c>
      <c r="G11292" s="5" t="s">
        <v>13</v>
      </c>
      <c r="H11292">
        <v>20000099</v>
      </c>
      <c r="I11292" s="3" t="s">
        <v>20</v>
      </c>
      <c r="J11292" s="2">
        <v>0.69718431996298036</v>
      </c>
    </row>
    <row r="11293" spans="1:10" x14ac:dyDescent="0.2">
      <c r="A11293" t="s">
        <v>91</v>
      </c>
      <c r="B11293" s="1">
        <v>43290</v>
      </c>
      <c r="C11293" s="1" t="s">
        <v>9</v>
      </c>
      <c r="D11293" s="1" t="s">
        <v>75</v>
      </c>
      <c r="E11293">
        <v>1000000281</v>
      </c>
      <c r="F11293" t="s">
        <v>74</v>
      </c>
      <c r="G11293" s="5" t="s">
        <v>13</v>
      </c>
      <c r="H11293">
        <v>10000131</v>
      </c>
      <c r="I11293" s="3" t="s">
        <v>38</v>
      </c>
      <c r="J11293" s="2">
        <v>0.7398575778192743</v>
      </c>
    </row>
    <row r="11294" spans="1:10" x14ac:dyDescent="0.2">
      <c r="A11294" t="s">
        <v>91</v>
      </c>
      <c r="B11294" s="1">
        <v>43290</v>
      </c>
      <c r="C11294" s="1" t="s">
        <v>9</v>
      </c>
      <c r="D11294" s="1" t="s">
        <v>75</v>
      </c>
      <c r="E11294">
        <v>1000000281</v>
      </c>
      <c r="F11294" t="s">
        <v>74</v>
      </c>
      <c r="G11294" s="5" t="s">
        <v>13</v>
      </c>
      <c r="H11294">
        <v>10000136</v>
      </c>
      <c r="I11294" s="3" t="s">
        <v>40</v>
      </c>
      <c r="J11294" s="2">
        <v>0.80084563605128511</v>
      </c>
    </row>
    <row r="11295" spans="1:10" x14ac:dyDescent="0.2">
      <c r="A11295" t="s">
        <v>91</v>
      </c>
      <c r="B11295" s="1">
        <v>43290</v>
      </c>
      <c r="C11295" s="1" t="s">
        <v>9</v>
      </c>
      <c r="D11295" s="1" t="s">
        <v>17</v>
      </c>
      <c r="E11295">
        <v>1000000059</v>
      </c>
      <c r="F11295" t="s">
        <v>55</v>
      </c>
      <c r="G11295" s="5" t="s">
        <v>13</v>
      </c>
      <c r="H11295">
        <v>10000136</v>
      </c>
      <c r="I11295" s="3" t="s">
        <v>40</v>
      </c>
      <c r="J11295" s="2">
        <v>0.73586379574271243</v>
      </c>
    </row>
    <row r="11296" spans="1:10" x14ac:dyDescent="0.2">
      <c r="A11296" t="s">
        <v>91</v>
      </c>
      <c r="B11296" s="1">
        <v>43290</v>
      </c>
      <c r="C11296" s="1" t="s">
        <v>9</v>
      </c>
      <c r="D11296" s="1" t="s">
        <v>72</v>
      </c>
      <c r="E11296">
        <v>1000000064</v>
      </c>
      <c r="F11296" t="s">
        <v>76</v>
      </c>
      <c r="G11296" s="5" t="s">
        <v>13</v>
      </c>
      <c r="H11296">
        <v>10000064</v>
      </c>
      <c r="I11296" s="3" t="s">
        <v>53</v>
      </c>
      <c r="J11296" s="2">
        <v>0.81245309064941462</v>
      </c>
    </row>
    <row r="11297" spans="1:10" x14ac:dyDescent="0.2">
      <c r="A11297" t="s">
        <v>91</v>
      </c>
      <c r="B11297" s="1">
        <v>43290</v>
      </c>
      <c r="C11297" s="1" t="s">
        <v>9</v>
      </c>
      <c r="D11297" s="1" t="s">
        <v>59</v>
      </c>
      <c r="E11297">
        <v>1000000192</v>
      </c>
      <c r="F11297" t="s">
        <v>58</v>
      </c>
      <c r="G11297" s="5" t="s">
        <v>13</v>
      </c>
      <c r="H11297">
        <v>10000172</v>
      </c>
      <c r="I11297" s="3" t="s">
        <v>18</v>
      </c>
      <c r="J11297" s="2">
        <v>0.87942535381032172</v>
      </c>
    </row>
    <row r="11298" spans="1:10" x14ac:dyDescent="0.2">
      <c r="A11298" t="s">
        <v>91</v>
      </c>
      <c r="B11298" s="1">
        <v>43290</v>
      </c>
      <c r="C11298" s="1" t="s">
        <v>9</v>
      </c>
      <c r="D11298" s="1" t="s">
        <v>15</v>
      </c>
      <c r="E11298">
        <v>1000002981</v>
      </c>
      <c r="F11298" t="s">
        <v>62</v>
      </c>
      <c r="G11298" s="5" t="s">
        <v>13</v>
      </c>
      <c r="H11298">
        <v>10000131</v>
      </c>
      <c r="I11298" s="3" t="s">
        <v>38</v>
      </c>
      <c r="J11298" s="2">
        <v>0.70471828528367053</v>
      </c>
    </row>
    <row r="11299" spans="1:10" x14ac:dyDescent="0.2">
      <c r="A11299" t="s">
        <v>91</v>
      </c>
      <c r="B11299" s="1">
        <v>43290</v>
      </c>
      <c r="C11299" s="1" t="s">
        <v>9</v>
      </c>
      <c r="D11299" s="1" t="s">
        <v>59</v>
      </c>
      <c r="E11299">
        <v>1000000192</v>
      </c>
      <c r="F11299" t="s">
        <v>58</v>
      </c>
      <c r="G11299" s="5" t="s">
        <v>13</v>
      </c>
      <c r="H11299">
        <v>10000111</v>
      </c>
      <c r="I11299" s="3" t="s">
        <v>37</v>
      </c>
      <c r="J11299" s="2">
        <v>0.17747999999999997</v>
      </c>
    </row>
    <row r="11300" spans="1:10" x14ac:dyDescent="0.2">
      <c r="A11300" t="s">
        <v>91</v>
      </c>
      <c r="B11300" s="1">
        <v>43290</v>
      </c>
      <c r="C11300" s="1" t="s">
        <v>9</v>
      </c>
      <c r="D11300" s="1" t="s">
        <v>17</v>
      </c>
      <c r="E11300">
        <v>1000001649</v>
      </c>
      <c r="F11300" t="s">
        <v>16</v>
      </c>
      <c r="G11300" s="5" t="s">
        <v>13</v>
      </c>
      <c r="H11300">
        <v>10000111</v>
      </c>
      <c r="I11300" s="3" t="s">
        <v>37</v>
      </c>
      <c r="J11300" s="2">
        <v>0.18102959999999996</v>
      </c>
    </row>
    <row r="11301" spans="1:10" x14ac:dyDescent="0.2">
      <c r="A11301" t="s">
        <v>91</v>
      </c>
      <c r="B11301" s="1">
        <v>43290</v>
      </c>
      <c r="C11301" s="1" t="s">
        <v>9</v>
      </c>
      <c r="D11301" s="1" t="s">
        <v>17</v>
      </c>
      <c r="E11301">
        <v>1000000059</v>
      </c>
      <c r="F11301" t="s">
        <v>55</v>
      </c>
      <c r="G11301" s="5" t="s">
        <v>13</v>
      </c>
      <c r="H11301">
        <v>10000111</v>
      </c>
      <c r="I11301" s="3" t="s">
        <v>37</v>
      </c>
      <c r="J11301" s="2">
        <v>0.18465019199999996</v>
      </c>
    </row>
    <row r="11302" spans="1:10" x14ac:dyDescent="0.2">
      <c r="A11302" t="s">
        <v>91</v>
      </c>
      <c r="B11302" s="1">
        <v>43290</v>
      </c>
      <c r="C11302" s="1" t="s">
        <v>9</v>
      </c>
      <c r="D11302" s="1" t="s">
        <v>17</v>
      </c>
      <c r="E11302">
        <v>1000000059</v>
      </c>
      <c r="F11302" t="s">
        <v>55</v>
      </c>
      <c r="G11302" s="5" t="s">
        <v>13</v>
      </c>
      <c r="H11302">
        <v>10000211</v>
      </c>
      <c r="I11302" s="3" t="s">
        <v>11</v>
      </c>
      <c r="J11302" s="2">
        <v>0.2206740722538828</v>
      </c>
    </row>
    <row r="11303" spans="1:10" x14ac:dyDescent="0.2">
      <c r="A11303" t="s">
        <v>91</v>
      </c>
      <c r="B11303" s="1">
        <v>43290</v>
      </c>
      <c r="C11303" s="1" t="s">
        <v>9</v>
      </c>
      <c r="D11303" s="1" t="s">
        <v>59</v>
      </c>
      <c r="E11303">
        <v>1000000192</v>
      </c>
      <c r="F11303" t="s">
        <v>58</v>
      </c>
      <c r="G11303" s="5" t="s">
        <v>13</v>
      </c>
      <c r="H11303">
        <v>10000211</v>
      </c>
      <c r="I11303" s="3" t="s">
        <v>11</v>
      </c>
      <c r="J11303" s="2">
        <v>0.22508755369896047</v>
      </c>
    </row>
    <row r="11304" spans="1:10" x14ac:dyDescent="0.2">
      <c r="A11304" t="s">
        <v>91</v>
      </c>
      <c r="B11304" s="1">
        <v>43290</v>
      </c>
      <c r="C11304" s="1" t="s">
        <v>9</v>
      </c>
      <c r="D11304" s="1" t="s">
        <v>59</v>
      </c>
      <c r="E11304">
        <v>1000000192</v>
      </c>
      <c r="F11304" t="s">
        <v>58</v>
      </c>
      <c r="G11304" s="5" t="s">
        <v>13</v>
      </c>
      <c r="H11304">
        <v>10000136</v>
      </c>
      <c r="I11304" s="3" t="s">
        <v>40</v>
      </c>
      <c r="J11304" s="2">
        <v>0.24021415928034606</v>
      </c>
    </row>
    <row r="11305" spans="1:10" x14ac:dyDescent="0.2">
      <c r="A11305" t="s">
        <v>91</v>
      </c>
      <c r="B11305" s="1">
        <v>43290</v>
      </c>
      <c r="C11305" s="1" t="s">
        <v>9</v>
      </c>
      <c r="D11305" s="1" t="s">
        <v>12</v>
      </c>
      <c r="E11305">
        <v>1000000072</v>
      </c>
      <c r="F11305" t="s">
        <v>10</v>
      </c>
      <c r="G11305" s="5" t="s">
        <v>13</v>
      </c>
      <c r="H11305">
        <v>10000064</v>
      </c>
      <c r="I11305" s="3" t="s">
        <v>53</v>
      </c>
      <c r="J11305" s="2">
        <v>0.24501844246595297</v>
      </c>
    </row>
    <row r="11306" spans="1:10" x14ac:dyDescent="0.2">
      <c r="A11306" t="s">
        <v>91</v>
      </c>
      <c r="B11306" s="1">
        <v>43290</v>
      </c>
      <c r="C11306" s="1" t="s">
        <v>9</v>
      </c>
      <c r="D11306" s="1" t="s">
        <v>15</v>
      </c>
      <c r="E11306">
        <v>1000002981</v>
      </c>
      <c r="F11306" t="s">
        <v>62</v>
      </c>
      <c r="G11306" s="5" t="s">
        <v>13</v>
      </c>
      <c r="H11306">
        <v>10000136</v>
      </c>
      <c r="I11306" s="3" t="s">
        <v>40</v>
      </c>
      <c r="J11306" s="2">
        <v>0.24991881131527205</v>
      </c>
    </row>
    <row r="11307" spans="1:10" x14ac:dyDescent="0.2">
      <c r="A11307" t="s">
        <v>91</v>
      </c>
      <c r="B11307" s="1">
        <v>43290</v>
      </c>
      <c r="C11307" s="1" t="s">
        <v>9</v>
      </c>
      <c r="D11307" s="1" t="s">
        <v>59</v>
      </c>
      <c r="E11307">
        <v>1000000192</v>
      </c>
      <c r="F11307" t="s">
        <v>58</v>
      </c>
      <c r="G11307" s="5" t="s">
        <v>13</v>
      </c>
      <c r="H11307">
        <v>20000018</v>
      </c>
      <c r="I11307" s="3" t="s">
        <v>81</v>
      </c>
      <c r="J11307" s="2">
        <v>0.26001553129240906</v>
      </c>
    </row>
    <row r="11308" spans="1:10" x14ac:dyDescent="0.2">
      <c r="A11308" t="s">
        <v>91</v>
      </c>
      <c r="B11308" s="1">
        <v>43290</v>
      </c>
      <c r="C11308" s="1" t="s">
        <v>9</v>
      </c>
      <c r="D11308" s="1" t="s">
        <v>72</v>
      </c>
      <c r="E11308">
        <v>1000001699</v>
      </c>
      <c r="F11308" t="s">
        <v>71</v>
      </c>
      <c r="G11308" s="5" t="s">
        <v>13</v>
      </c>
      <c r="H11308">
        <v>10000064</v>
      </c>
      <c r="I11308" s="3" t="s">
        <v>53</v>
      </c>
      <c r="J11308" s="2">
        <v>8.4050235541548268</v>
      </c>
    </row>
    <row r="11309" spans="1:10" x14ac:dyDescent="0.2">
      <c r="A11309" t="s">
        <v>91</v>
      </c>
      <c r="B11309" s="1">
        <v>43290</v>
      </c>
      <c r="C11309" s="1" t="s">
        <v>9</v>
      </c>
      <c r="D11309" s="1" t="s">
        <v>75</v>
      </c>
      <c r="E11309">
        <v>1000000281</v>
      </c>
      <c r="F11309" t="s">
        <v>74</v>
      </c>
      <c r="G11309" s="5" t="s">
        <v>13</v>
      </c>
      <c r="H11309">
        <v>10000211</v>
      </c>
      <c r="I11309" s="3" t="s">
        <v>11</v>
      </c>
      <c r="J11309" s="2">
        <v>10.65960215566178</v>
      </c>
    </row>
    <row r="11310" spans="1:10" x14ac:dyDescent="0.2">
      <c r="A11310" t="s">
        <v>91</v>
      </c>
      <c r="B11310" s="1">
        <v>43290</v>
      </c>
      <c r="C11310" s="1" t="s">
        <v>9</v>
      </c>
      <c r="D11310" s="1" t="s">
        <v>72</v>
      </c>
      <c r="E11310">
        <v>1000001699</v>
      </c>
      <c r="F11310" t="s">
        <v>71</v>
      </c>
      <c r="G11310" s="5" t="s">
        <v>13</v>
      </c>
      <c r="H11310">
        <v>10000136</v>
      </c>
      <c r="I11310" s="3" t="s">
        <v>40</v>
      </c>
      <c r="J11310" s="2">
        <v>12.244532219052058</v>
      </c>
    </row>
    <row r="11311" spans="1:10" x14ac:dyDescent="0.2">
      <c r="A11311" t="s">
        <v>91</v>
      </c>
      <c r="B11311" s="1">
        <v>43290</v>
      </c>
      <c r="C11311" s="1" t="s">
        <v>9</v>
      </c>
      <c r="D11311" s="1" t="s">
        <v>15</v>
      </c>
      <c r="E11311">
        <v>1000002985</v>
      </c>
      <c r="F11311" t="s">
        <v>47</v>
      </c>
      <c r="G11311" s="5" t="s">
        <v>13</v>
      </c>
      <c r="H11311">
        <v>10000064</v>
      </c>
      <c r="I11311" s="3" t="s">
        <v>53</v>
      </c>
      <c r="J11311" s="2">
        <v>12.489422863433099</v>
      </c>
    </row>
    <row r="11312" spans="1:10" x14ac:dyDescent="0.2">
      <c r="A11312" t="s">
        <v>91</v>
      </c>
      <c r="B11312" s="1">
        <v>43290</v>
      </c>
      <c r="C11312" s="1" t="s">
        <v>9</v>
      </c>
      <c r="D11312" s="1" t="s">
        <v>75</v>
      </c>
      <c r="E11312">
        <v>1000000281</v>
      </c>
      <c r="F11312" t="s">
        <v>74</v>
      </c>
      <c r="G11312" s="5" t="s">
        <v>13</v>
      </c>
      <c r="H11312">
        <v>10000064</v>
      </c>
      <c r="I11312" s="3" t="s">
        <v>53</v>
      </c>
      <c r="J11312" s="2">
        <v>14.724188334656722</v>
      </c>
    </row>
    <row r="11313" spans="1:10" x14ac:dyDescent="0.2">
      <c r="A11313" t="s">
        <v>91</v>
      </c>
      <c r="B11313" s="1">
        <v>43290</v>
      </c>
      <c r="C11313" s="1" t="s">
        <v>22</v>
      </c>
      <c r="D11313" s="1" t="s">
        <v>46</v>
      </c>
      <c r="E11313">
        <v>1000001133</v>
      </c>
      <c r="F11313" t="s">
        <v>45</v>
      </c>
      <c r="G11313" s="5" t="s">
        <v>13</v>
      </c>
      <c r="H11313">
        <v>10000078</v>
      </c>
      <c r="I11313" s="3" t="s">
        <v>30</v>
      </c>
      <c r="J11313" s="2">
        <v>0.45084000000000002</v>
      </c>
    </row>
    <row r="11314" spans="1:10" x14ac:dyDescent="0.2">
      <c r="A11314" t="s">
        <v>91</v>
      </c>
      <c r="B11314" s="1">
        <v>43290</v>
      </c>
      <c r="C11314" s="1" t="s">
        <v>22</v>
      </c>
      <c r="D11314" s="1" t="s">
        <v>46</v>
      </c>
      <c r="E11314">
        <v>1000001133</v>
      </c>
      <c r="F11314" t="s">
        <v>45</v>
      </c>
      <c r="G11314" s="5" t="s">
        <v>13</v>
      </c>
      <c r="H11314">
        <v>10000131</v>
      </c>
      <c r="I11314" s="3" t="s">
        <v>38</v>
      </c>
      <c r="J11314" s="2">
        <v>0.45985680000000001</v>
      </c>
    </row>
    <row r="11315" spans="1:10" x14ac:dyDescent="0.2">
      <c r="A11315" t="s">
        <v>91</v>
      </c>
      <c r="B11315" s="1">
        <v>43290</v>
      </c>
      <c r="C11315" s="1" t="s">
        <v>22</v>
      </c>
      <c r="D11315" s="1" t="s">
        <v>29</v>
      </c>
      <c r="E11315">
        <v>1000000028</v>
      </c>
      <c r="F11315" t="s">
        <v>27</v>
      </c>
      <c r="G11315" s="5" t="s">
        <v>13</v>
      </c>
      <c r="H11315">
        <v>10000061</v>
      </c>
      <c r="I11315" s="3" t="s">
        <v>28</v>
      </c>
      <c r="J11315" s="2">
        <v>0.46905393600000006</v>
      </c>
    </row>
    <row r="11316" spans="1:10" x14ac:dyDescent="0.2">
      <c r="A11316" t="s">
        <v>91</v>
      </c>
      <c r="B11316" s="1">
        <v>43290</v>
      </c>
      <c r="C11316" s="1" t="s">
        <v>22</v>
      </c>
      <c r="D11316" s="1" t="s">
        <v>29</v>
      </c>
      <c r="E11316">
        <v>1000000028</v>
      </c>
      <c r="F11316" t="s">
        <v>27</v>
      </c>
      <c r="G11316" s="5" t="s">
        <v>13</v>
      </c>
      <c r="H11316">
        <v>10000078</v>
      </c>
      <c r="I11316" s="3" t="s">
        <v>30</v>
      </c>
      <c r="J11316" s="2">
        <v>5.0017467372382038E-2</v>
      </c>
    </row>
    <row r="11317" spans="1:10" x14ac:dyDescent="0.2">
      <c r="A11317" t="s">
        <v>91</v>
      </c>
      <c r="B11317" s="1">
        <v>43290</v>
      </c>
      <c r="C11317" s="1" t="s">
        <v>22</v>
      </c>
      <c r="D11317" s="1" t="s">
        <v>29</v>
      </c>
      <c r="E11317">
        <v>1000000028</v>
      </c>
      <c r="F11317" t="s">
        <v>27</v>
      </c>
      <c r="G11317" s="5" t="s">
        <v>13</v>
      </c>
      <c r="H11317">
        <v>20000099</v>
      </c>
      <c r="I11317" s="3" t="s">
        <v>20</v>
      </c>
      <c r="J11317" s="2">
        <v>5.1017816719829676E-2</v>
      </c>
    </row>
    <row r="11318" spans="1:10" x14ac:dyDescent="0.2">
      <c r="A11318" t="s">
        <v>91</v>
      </c>
      <c r="B11318" s="1">
        <v>43290</v>
      </c>
      <c r="C11318" s="1" t="s">
        <v>22</v>
      </c>
      <c r="D11318" s="1" t="s">
        <v>29</v>
      </c>
      <c r="E11318">
        <v>1000000054</v>
      </c>
      <c r="F11318" t="s">
        <v>36</v>
      </c>
      <c r="G11318" s="5" t="s">
        <v>13</v>
      </c>
      <c r="H11318">
        <v>10000111</v>
      </c>
      <c r="I11318" s="3" t="s">
        <v>37</v>
      </c>
      <c r="J11318" s="2">
        <v>5.2038173054226276E-2</v>
      </c>
    </row>
    <row r="11319" spans="1:10" x14ac:dyDescent="0.2">
      <c r="A11319" t="s">
        <v>91</v>
      </c>
      <c r="B11319" s="1">
        <v>43290</v>
      </c>
      <c r="C11319" s="1" t="s">
        <v>22</v>
      </c>
      <c r="D11319" s="1" t="s">
        <v>29</v>
      </c>
      <c r="E11319">
        <v>1000000054</v>
      </c>
      <c r="F11319" t="s">
        <v>36</v>
      </c>
      <c r="G11319" s="5" t="s">
        <v>13</v>
      </c>
      <c r="H11319">
        <v>10000131</v>
      </c>
      <c r="I11319" s="3" t="s">
        <v>38</v>
      </c>
      <c r="J11319" s="2">
        <v>5.3078936515310794E-2</v>
      </c>
    </row>
    <row r="11320" spans="1:10" x14ac:dyDescent="0.2">
      <c r="A11320" t="s">
        <v>91</v>
      </c>
      <c r="B11320" s="1">
        <v>43290</v>
      </c>
      <c r="C11320" s="1" t="s">
        <v>22</v>
      </c>
      <c r="D11320" s="1" t="s">
        <v>29</v>
      </c>
      <c r="E11320">
        <v>1000000101</v>
      </c>
      <c r="F11320" t="s">
        <v>39</v>
      </c>
      <c r="G11320" s="5" t="s">
        <v>13</v>
      </c>
      <c r="H11320">
        <v>10000131</v>
      </c>
      <c r="I11320" s="3" t="s">
        <v>38</v>
      </c>
      <c r="J11320" s="2">
        <v>5.4140515245617013E-2</v>
      </c>
    </row>
    <row r="11321" spans="1:10" x14ac:dyDescent="0.2">
      <c r="A11321" t="s">
        <v>91</v>
      </c>
      <c r="B11321" s="1">
        <v>43290</v>
      </c>
      <c r="C11321" s="1" t="s">
        <v>22</v>
      </c>
      <c r="D11321" s="1" t="s">
        <v>29</v>
      </c>
      <c r="E11321">
        <v>1000000101</v>
      </c>
      <c r="F11321" t="s">
        <v>39</v>
      </c>
      <c r="G11321" s="5" t="s">
        <v>13</v>
      </c>
      <c r="H11321">
        <v>10000136</v>
      </c>
      <c r="I11321" s="3" t="s">
        <v>40</v>
      </c>
      <c r="J11321" s="2">
        <v>5.5223325550529355E-2</v>
      </c>
    </row>
    <row r="11322" spans="1:10" x14ac:dyDescent="0.2">
      <c r="A11322" t="s">
        <v>91</v>
      </c>
      <c r="B11322" s="1">
        <v>43290</v>
      </c>
      <c r="C11322" s="1" t="s">
        <v>22</v>
      </c>
      <c r="D11322" s="1" t="s">
        <v>33</v>
      </c>
      <c r="E11322">
        <v>1000000031</v>
      </c>
      <c r="F11322" t="s">
        <v>32</v>
      </c>
      <c r="G11322" s="5" t="s">
        <v>13</v>
      </c>
      <c r="H11322">
        <v>20000099</v>
      </c>
      <c r="I11322" s="3" t="s">
        <v>20</v>
      </c>
      <c r="J11322" s="2">
        <v>5.7454347902770743E-2</v>
      </c>
    </row>
    <row r="11323" spans="1:10" x14ac:dyDescent="0.2">
      <c r="A11323" t="s">
        <v>91</v>
      </c>
      <c r="B11323" s="1">
        <v>43290</v>
      </c>
      <c r="C11323" s="1" t="s">
        <v>22</v>
      </c>
      <c r="D11323" s="1" t="s">
        <v>46</v>
      </c>
      <c r="E11323">
        <v>1000001133</v>
      </c>
      <c r="F11323" t="s">
        <v>45</v>
      </c>
      <c r="G11323" s="5" t="s">
        <v>13</v>
      </c>
      <c r="H11323">
        <v>10000182</v>
      </c>
      <c r="I11323" s="3" t="s">
        <v>31</v>
      </c>
      <c r="J11323" s="2">
        <v>6.0971013629203534E-2</v>
      </c>
    </row>
    <row r="11324" spans="1:10" x14ac:dyDescent="0.2">
      <c r="A11324" t="s">
        <v>91</v>
      </c>
      <c r="B11324" s="1">
        <v>43290</v>
      </c>
      <c r="C11324" s="1" t="s">
        <v>22</v>
      </c>
      <c r="D11324" s="1" t="s">
        <v>29</v>
      </c>
      <c r="E11324">
        <v>1000000101</v>
      </c>
      <c r="F11324" t="s">
        <v>39</v>
      </c>
      <c r="G11324" s="5" t="s">
        <v>13</v>
      </c>
      <c r="H11324">
        <v>10000061</v>
      </c>
      <c r="I11324" s="3" t="s">
        <v>28</v>
      </c>
      <c r="J11324" s="2">
        <v>6.2190433901787606E-2</v>
      </c>
    </row>
    <row r="11325" spans="1:10" x14ac:dyDescent="0.2">
      <c r="A11325" t="s">
        <v>91</v>
      </c>
      <c r="B11325" s="1">
        <v>43290</v>
      </c>
      <c r="C11325" s="1" t="s">
        <v>22</v>
      </c>
      <c r="D11325" s="1" t="s">
        <v>29</v>
      </c>
      <c r="E11325">
        <v>1000000101</v>
      </c>
      <c r="F11325" t="s">
        <v>39</v>
      </c>
      <c r="G11325" s="5" t="s">
        <v>13</v>
      </c>
      <c r="H11325">
        <v>10000182</v>
      </c>
      <c r="I11325" s="3" t="s">
        <v>31</v>
      </c>
      <c r="J11325" s="2">
        <v>6.3434242579823358E-2</v>
      </c>
    </row>
    <row r="11326" spans="1:10" x14ac:dyDescent="0.2">
      <c r="A11326" t="s">
        <v>91</v>
      </c>
      <c r="B11326" s="1">
        <v>43290</v>
      </c>
      <c r="C11326" s="1" t="s">
        <v>22</v>
      </c>
      <c r="D11326" s="1" t="s">
        <v>35</v>
      </c>
      <c r="E11326">
        <v>1000000047</v>
      </c>
      <c r="F11326" t="s">
        <v>34</v>
      </c>
      <c r="G11326" s="5" t="s">
        <v>13</v>
      </c>
      <c r="H11326">
        <v>10000078</v>
      </c>
      <c r="I11326" s="3" t="s">
        <v>30</v>
      </c>
      <c r="J11326" s="2">
        <v>6.4702927431419824E-2</v>
      </c>
    </row>
    <row r="11327" spans="1:10" x14ac:dyDescent="0.2">
      <c r="A11327" t="s">
        <v>91</v>
      </c>
      <c r="B11327" s="1">
        <v>43290</v>
      </c>
      <c r="C11327" s="1" t="s">
        <v>22</v>
      </c>
      <c r="D11327" s="1" t="s">
        <v>35</v>
      </c>
      <c r="E11327">
        <v>1000000047</v>
      </c>
      <c r="F11327" t="s">
        <v>34</v>
      </c>
      <c r="G11327" s="5" t="s">
        <v>13</v>
      </c>
      <c r="H11327">
        <v>10000131</v>
      </c>
      <c r="I11327" s="3" t="s">
        <v>38</v>
      </c>
      <c r="J11327" s="2">
        <v>6.5996985980048217E-2</v>
      </c>
    </row>
    <row r="11328" spans="1:10" x14ac:dyDescent="0.2">
      <c r="A11328" t="s">
        <v>91</v>
      </c>
      <c r="B11328" s="1">
        <v>43290</v>
      </c>
      <c r="C11328" s="1" t="s">
        <v>22</v>
      </c>
      <c r="D11328" s="1" t="s">
        <v>46</v>
      </c>
      <c r="E11328">
        <v>1000001133</v>
      </c>
      <c r="F11328" t="s">
        <v>45</v>
      </c>
      <c r="G11328" s="5" t="s">
        <v>13</v>
      </c>
      <c r="H11328">
        <v>10000111</v>
      </c>
      <c r="I11328" s="3" t="s">
        <v>37</v>
      </c>
      <c r="J11328" s="2">
        <v>7.1437260087873308E-2</v>
      </c>
    </row>
    <row r="11329" spans="1:10" x14ac:dyDescent="0.2">
      <c r="A11329" t="s">
        <v>91</v>
      </c>
      <c r="B11329" s="1">
        <v>43290</v>
      </c>
      <c r="C11329" s="1" t="s">
        <v>22</v>
      </c>
      <c r="D11329" s="1" t="s">
        <v>49</v>
      </c>
      <c r="E11329">
        <v>1000000018</v>
      </c>
      <c r="F11329" t="s">
        <v>48</v>
      </c>
      <c r="G11329" s="5" t="s">
        <v>13</v>
      </c>
      <c r="H11329">
        <v>10000131</v>
      </c>
      <c r="I11329" s="3" t="s">
        <v>38</v>
      </c>
      <c r="J11329" s="2">
        <v>7.2866005289630775E-2</v>
      </c>
    </row>
    <row r="11330" spans="1:10" x14ac:dyDescent="0.2">
      <c r="A11330" t="s">
        <v>91</v>
      </c>
      <c r="B11330" s="1">
        <v>43290</v>
      </c>
      <c r="C11330" s="1" t="s">
        <v>22</v>
      </c>
      <c r="D11330" s="1" t="s">
        <v>29</v>
      </c>
      <c r="E11330">
        <v>1000000101</v>
      </c>
      <c r="F11330" t="s">
        <v>39</v>
      </c>
      <c r="G11330" s="5" t="s">
        <v>13</v>
      </c>
      <c r="H11330">
        <v>10000078</v>
      </c>
      <c r="I11330" s="3" t="s">
        <v>30</v>
      </c>
      <c r="J11330" s="2">
        <v>7.4323325395423398E-2</v>
      </c>
    </row>
    <row r="11331" spans="1:10" x14ac:dyDescent="0.2">
      <c r="A11331" t="s">
        <v>91</v>
      </c>
      <c r="B11331" s="1">
        <v>43290</v>
      </c>
      <c r="C11331" s="1" t="s">
        <v>22</v>
      </c>
      <c r="D11331" s="1" t="s">
        <v>29</v>
      </c>
      <c r="E11331">
        <v>1000000101</v>
      </c>
      <c r="F11331" t="s">
        <v>39</v>
      </c>
      <c r="G11331" s="5" t="s">
        <v>13</v>
      </c>
      <c r="H11331">
        <v>20000099</v>
      </c>
      <c r="I11331" s="3" t="s">
        <v>20</v>
      </c>
      <c r="J11331" s="2">
        <v>7.5809791903331855E-2</v>
      </c>
    </row>
    <row r="11332" spans="1:10" x14ac:dyDescent="0.2">
      <c r="A11332" t="s">
        <v>91</v>
      </c>
      <c r="B11332" s="1">
        <v>43290</v>
      </c>
      <c r="C11332" s="1" t="s">
        <v>22</v>
      </c>
      <c r="D11332" s="1" t="s">
        <v>35</v>
      </c>
      <c r="E11332">
        <v>1000000047</v>
      </c>
      <c r="F11332" t="s">
        <v>34</v>
      </c>
      <c r="G11332" s="5" t="s">
        <v>13</v>
      </c>
      <c r="H11332">
        <v>10000061</v>
      </c>
      <c r="I11332" s="3" t="s">
        <v>28</v>
      </c>
      <c r="J11332" s="2">
        <v>7.7325987741398497E-2</v>
      </c>
    </row>
    <row r="11333" spans="1:10" x14ac:dyDescent="0.2">
      <c r="A11333" t="s">
        <v>91</v>
      </c>
      <c r="B11333" s="1">
        <v>43290</v>
      </c>
      <c r="C11333" s="1" t="s">
        <v>22</v>
      </c>
      <c r="D11333" s="1" t="s">
        <v>64</v>
      </c>
      <c r="E11333">
        <v>1000002973</v>
      </c>
      <c r="F11333" t="s">
        <v>63</v>
      </c>
      <c r="G11333" s="5" t="s">
        <v>13</v>
      </c>
      <c r="H11333">
        <v>10000078</v>
      </c>
      <c r="I11333" s="3" t="s">
        <v>30</v>
      </c>
      <c r="J11333" s="2">
        <v>0.58160400000000001</v>
      </c>
    </row>
    <row r="11334" spans="1:10" x14ac:dyDescent="0.2">
      <c r="A11334" t="s">
        <v>91</v>
      </c>
      <c r="B11334" s="1">
        <v>43290</v>
      </c>
      <c r="C11334" s="1" t="s">
        <v>22</v>
      </c>
      <c r="D11334" s="1" t="s">
        <v>61</v>
      </c>
      <c r="E11334">
        <v>1000000579</v>
      </c>
      <c r="F11334" t="s">
        <v>60</v>
      </c>
      <c r="G11334" s="5" t="s">
        <v>13</v>
      </c>
      <c r="H11334">
        <v>10000182</v>
      </c>
      <c r="I11334" s="3" t="s">
        <v>31</v>
      </c>
      <c r="J11334" s="2">
        <v>0.64213781146433258</v>
      </c>
    </row>
    <row r="11335" spans="1:10" x14ac:dyDescent="0.2">
      <c r="A11335" t="s">
        <v>91</v>
      </c>
      <c r="B11335" s="1">
        <v>43290</v>
      </c>
      <c r="C11335" s="1" t="s">
        <v>22</v>
      </c>
      <c r="D11335" s="1" t="s">
        <v>29</v>
      </c>
      <c r="E11335">
        <v>1000000028</v>
      </c>
      <c r="F11335" t="s">
        <v>27</v>
      </c>
      <c r="G11335" s="5" t="s">
        <v>13</v>
      </c>
      <c r="H11335">
        <v>10000111</v>
      </c>
      <c r="I11335" s="3" t="s">
        <v>37</v>
      </c>
      <c r="J11335" s="2">
        <v>0.66808017904749162</v>
      </c>
    </row>
    <row r="11336" spans="1:10" x14ac:dyDescent="0.2">
      <c r="A11336" t="s">
        <v>91</v>
      </c>
      <c r="B11336" s="1">
        <v>43290</v>
      </c>
      <c r="C11336" s="1" t="s">
        <v>22</v>
      </c>
      <c r="D11336" s="1" t="s">
        <v>29</v>
      </c>
      <c r="E11336">
        <v>1000000054</v>
      </c>
      <c r="F11336" t="s">
        <v>36</v>
      </c>
      <c r="G11336" s="5" t="s">
        <v>13</v>
      </c>
      <c r="H11336">
        <v>10000136</v>
      </c>
      <c r="I11336" s="3" t="s">
        <v>40</v>
      </c>
      <c r="J11336" s="2">
        <v>0.68144178262844146</v>
      </c>
    </row>
    <row r="11337" spans="1:10" x14ac:dyDescent="0.2">
      <c r="A11337" t="s">
        <v>91</v>
      </c>
      <c r="B11337" s="1">
        <v>43290</v>
      </c>
      <c r="C11337" s="1" t="s">
        <v>22</v>
      </c>
      <c r="D11337" s="1" t="s">
        <v>33</v>
      </c>
      <c r="E11337">
        <v>1000000031</v>
      </c>
      <c r="F11337" t="s">
        <v>32</v>
      </c>
      <c r="G11337" s="5" t="s">
        <v>13</v>
      </c>
      <c r="H11337">
        <v>10000061</v>
      </c>
      <c r="I11337" s="3" t="s">
        <v>28</v>
      </c>
      <c r="J11337" s="2">
        <v>0.69507061828101024</v>
      </c>
    </row>
    <row r="11338" spans="1:10" x14ac:dyDescent="0.2">
      <c r="A11338" t="s">
        <v>91</v>
      </c>
      <c r="B11338" s="1">
        <v>43290</v>
      </c>
      <c r="C11338" s="1" t="s">
        <v>22</v>
      </c>
      <c r="D11338" s="1" t="s">
        <v>61</v>
      </c>
      <c r="E11338">
        <v>1000000579</v>
      </c>
      <c r="F11338" t="s">
        <v>60</v>
      </c>
      <c r="G11338" s="5" t="s">
        <v>13</v>
      </c>
      <c r="H11338">
        <v>10000078</v>
      </c>
      <c r="I11338" s="3" t="s">
        <v>30</v>
      </c>
      <c r="J11338" s="2">
        <v>0.58915147125956335</v>
      </c>
    </row>
    <row r="11339" spans="1:10" x14ac:dyDescent="0.2">
      <c r="A11339" t="s">
        <v>91</v>
      </c>
      <c r="B11339" s="1">
        <v>43290</v>
      </c>
      <c r="C11339" s="1" t="s">
        <v>22</v>
      </c>
      <c r="D11339" s="1" t="s">
        <v>49</v>
      </c>
      <c r="E11339">
        <v>1000000018</v>
      </c>
      <c r="F11339" t="s">
        <v>48</v>
      </c>
      <c r="G11339" s="5" t="s">
        <v>13</v>
      </c>
      <c r="H11339">
        <v>10000078</v>
      </c>
      <c r="I11339" s="3" t="s">
        <v>30</v>
      </c>
      <c r="J11339" s="2">
        <v>0.62521225451241857</v>
      </c>
    </row>
    <row r="11340" spans="1:10" x14ac:dyDescent="0.2">
      <c r="A11340" t="s">
        <v>91</v>
      </c>
      <c r="B11340" s="1">
        <v>43290</v>
      </c>
      <c r="C11340" s="1" t="s">
        <v>22</v>
      </c>
      <c r="D11340" s="1" t="s">
        <v>69</v>
      </c>
      <c r="E11340">
        <v>1000000129</v>
      </c>
      <c r="F11340" t="s">
        <v>70</v>
      </c>
      <c r="G11340" s="5" t="s">
        <v>13</v>
      </c>
      <c r="H11340">
        <v>10000078</v>
      </c>
      <c r="I11340" s="3" t="s">
        <v>30</v>
      </c>
      <c r="J11340" s="2">
        <v>0.63771649960266696</v>
      </c>
    </row>
    <row r="11341" spans="1:10" x14ac:dyDescent="0.2">
      <c r="A11341" t="s">
        <v>91</v>
      </c>
      <c r="B11341" s="1">
        <v>43290</v>
      </c>
      <c r="C11341" s="1" t="s">
        <v>22</v>
      </c>
      <c r="D11341" s="1" t="s">
        <v>69</v>
      </c>
      <c r="E11341">
        <v>1000000129</v>
      </c>
      <c r="F11341" t="s">
        <v>70</v>
      </c>
      <c r="G11341" s="5" t="s">
        <v>13</v>
      </c>
      <c r="H11341">
        <v>10000131</v>
      </c>
      <c r="I11341" s="3" t="s">
        <v>38</v>
      </c>
      <c r="J11341" s="2">
        <v>0.65047082959472036</v>
      </c>
    </row>
    <row r="11342" spans="1:10" x14ac:dyDescent="0.2">
      <c r="A11342" t="s">
        <v>91</v>
      </c>
      <c r="B11342" s="1">
        <v>43290</v>
      </c>
      <c r="C11342" s="1" t="s">
        <v>22</v>
      </c>
      <c r="D11342" s="1" t="s">
        <v>29</v>
      </c>
      <c r="E11342">
        <v>1000000101</v>
      </c>
      <c r="F11342" t="s">
        <v>39</v>
      </c>
      <c r="G11342" s="5" t="s">
        <v>13</v>
      </c>
      <c r="H11342">
        <v>10000111</v>
      </c>
      <c r="I11342" s="3" t="s">
        <v>37</v>
      </c>
      <c r="J11342" s="2">
        <v>0.66348024618661472</v>
      </c>
    </row>
    <row r="11343" spans="1:10" x14ac:dyDescent="0.2">
      <c r="A11343" t="s">
        <v>91</v>
      </c>
      <c r="B11343" s="1">
        <v>43290</v>
      </c>
      <c r="C11343" s="1" t="s">
        <v>22</v>
      </c>
      <c r="D11343" s="1" t="s">
        <v>61</v>
      </c>
      <c r="E11343">
        <v>1000000579</v>
      </c>
      <c r="F11343" t="s">
        <v>60</v>
      </c>
      <c r="G11343" s="5" t="s">
        <v>13</v>
      </c>
      <c r="H11343">
        <v>20000099</v>
      </c>
      <c r="I11343" s="3" t="s">
        <v>20</v>
      </c>
      <c r="J11343" s="2">
        <v>0.67674985111034702</v>
      </c>
    </row>
    <row r="11344" spans="1:10" x14ac:dyDescent="0.2">
      <c r="A11344" t="s">
        <v>91</v>
      </c>
      <c r="B11344" s="1">
        <v>43290</v>
      </c>
      <c r="C11344" s="1" t="s">
        <v>22</v>
      </c>
      <c r="D11344" s="1" t="s">
        <v>49</v>
      </c>
      <c r="E11344">
        <v>1000000020</v>
      </c>
      <c r="F11344" t="s">
        <v>73</v>
      </c>
      <c r="G11344" s="5" t="s">
        <v>13</v>
      </c>
      <c r="H11344">
        <v>20000099</v>
      </c>
      <c r="I11344" s="3" t="s">
        <v>20</v>
      </c>
      <c r="J11344" s="2">
        <v>0.64409054509520514</v>
      </c>
    </row>
    <row r="11345" spans="1:10" x14ac:dyDescent="0.2">
      <c r="A11345" t="s">
        <v>91</v>
      </c>
      <c r="B11345" s="1">
        <v>43290</v>
      </c>
      <c r="C11345" s="1" t="s">
        <v>22</v>
      </c>
      <c r="D11345" s="1" t="s">
        <v>46</v>
      </c>
      <c r="E11345">
        <v>1000001133</v>
      </c>
      <c r="F11345" t="s">
        <v>45</v>
      </c>
      <c r="G11345" s="5" t="s">
        <v>13</v>
      </c>
      <c r="H11345">
        <v>10000061</v>
      </c>
      <c r="I11345" s="3" t="s">
        <v>28</v>
      </c>
      <c r="J11345" s="2">
        <v>0.67011180311705143</v>
      </c>
    </row>
    <row r="11346" spans="1:10" x14ac:dyDescent="0.2">
      <c r="A11346" t="s">
        <v>91</v>
      </c>
      <c r="B11346" s="1">
        <v>43290</v>
      </c>
      <c r="C11346" s="1" t="s">
        <v>22</v>
      </c>
      <c r="D11346" s="1" t="s">
        <v>49</v>
      </c>
      <c r="E11346">
        <v>1000000020</v>
      </c>
      <c r="F11346" t="s">
        <v>73</v>
      </c>
      <c r="G11346" s="5" t="s">
        <v>13</v>
      </c>
      <c r="H11346">
        <v>10000078</v>
      </c>
      <c r="I11346" s="3" t="s">
        <v>30</v>
      </c>
      <c r="J11346" s="2">
        <v>0.7253505664894847</v>
      </c>
    </row>
    <row r="11347" spans="1:10" x14ac:dyDescent="0.2">
      <c r="A11347" t="s">
        <v>91</v>
      </c>
      <c r="B11347" s="1">
        <v>43290</v>
      </c>
      <c r="C11347" s="1" t="s">
        <v>22</v>
      </c>
      <c r="D11347" s="1" t="s">
        <v>49</v>
      </c>
      <c r="E11347">
        <v>1000000020</v>
      </c>
      <c r="F11347" t="s">
        <v>73</v>
      </c>
      <c r="G11347" s="5" t="s">
        <v>13</v>
      </c>
      <c r="H11347">
        <v>10000136</v>
      </c>
      <c r="I11347" s="3" t="s">
        <v>40</v>
      </c>
      <c r="J11347" s="2">
        <v>0.75465472937565981</v>
      </c>
    </row>
    <row r="11348" spans="1:10" x14ac:dyDescent="0.2">
      <c r="A11348" t="s">
        <v>91</v>
      </c>
      <c r="B11348" s="1">
        <v>43290</v>
      </c>
      <c r="C11348" s="1" t="s">
        <v>22</v>
      </c>
      <c r="D11348" s="1" t="s">
        <v>61</v>
      </c>
      <c r="E11348">
        <v>1000000579</v>
      </c>
      <c r="F11348" t="s">
        <v>60</v>
      </c>
      <c r="G11348" s="5" t="s">
        <v>13</v>
      </c>
      <c r="H11348">
        <v>10000061</v>
      </c>
      <c r="I11348" s="3" t="s">
        <v>28</v>
      </c>
      <c r="J11348" s="2">
        <v>0.78514278044243635</v>
      </c>
    </row>
    <row r="11349" spans="1:10" x14ac:dyDescent="0.2">
      <c r="A11349" t="s">
        <v>91</v>
      </c>
      <c r="B11349" s="1">
        <v>43290</v>
      </c>
      <c r="C11349" s="1" t="s">
        <v>22</v>
      </c>
      <c r="D11349" s="1" t="s">
        <v>49</v>
      </c>
      <c r="E11349">
        <v>1000000018</v>
      </c>
      <c r="F11349" t="s">
        <v>48</v>
      </c>
      <c r="G11349" s="5" t="s">
        <v>13</v>
      </c>
      <c r="H11349">
        <v>20000099</v>
      </c>
      <c r="I11349" s="3" t="s">
        <v>20</v>
      </c>
      <c r="J11349" s="2">
        <v>0.81686254877231079</v>
      </c>
    </row>
    <row r="11350" spans="1:10" x14ac:dyDescent="0.2">
      <c r="A11350" t="s">
        <v>91</v>
      </c>
      <c r="B11350" s="1">
        <v>43290</v>
      </c>
      <c r="C11350" s="1" t="s">
        <v>22</v>
      </c>
      <c r="D11350" s="1" t="s">
        <v>29</v>
      </c>
      <c r="E11350">
        <v>1000000028</v>
      </c>
      <c r="F11350" t="s">
        <v>27</v>
      </c>
      <c r="G11350" s="5" t="s">
        <v>13</v>
      </c>
      <c r="H11350">
        <v>10000131</v>
      </c>
      <c r="I11350" s="3" t="s">
        <v>38</v>
      </c>
      <c r="J11350" s="2">
        <v>0.83319979974775704</v>
      </c>
    </row>
    <row r="11351" spans="1:10" x14ac:dyDescent="0.2">
      <c r="A11351" t="s">
        <v>91</v>
      </c>
      <c r="B11351" s="1">
        <v>43290</v>
      </c>
      <c r="C11351" s="1" t="s">
        <v>22</v>
      </c>
      <c r="D11351" s="1" t="s">
        <v>69</v>
      </c>
      <c r="E11351">
        <v>1000000129</v>
      </c>
      <c r="F11351" t="s">
        <v>70</v>
      </c>
      <c r="G11351" s="5" t="s">
        <v>13</v>
      </c>
      <c r="H11351">
        <v>10000136</v>
      </c>
      <c r="I11351" s="3" t="s">
        <v>40</v>
      </c>
      <c r="J11351" s="2">
        <v>0.75058107165756671</v>
      </c>
    </row>
    <row r="11352" spans="1:10" x14ac:dyDescent="0.2">
      <c r="A11352" t="s">
        <v>91</v>
      </c>
      <c r="B11352" s="1">
        <v>43290</v>
      </c>
      <c r="C11352" s="1" t="s">
        <v>22</v>
      </c>
      <c r="D11352" s="1" t="s">
        <v>49</v>
      </c>
      <c r="E11352">
        <v>1000000020</v>
      </c>
      <c r="F11352" t="s">
        <v>73</v>
      </c>
      <c r="G11352" s="5" t="s">
        <v>13</v>
      </c>
      <c r="H11352">
        <v>10000131</v>
      </c>
      <c r="I11352" s="3" t="s">
        <v>38</v>
      </c>
      <c r="J11352" s="2">
        <v>0.78090454695253231</v>
      </c>
    </row>
    <row r="11353" spans="1:10" x14ac:dyDescent="0.2">
      <c r="A11353" t="s">
        <v>91</v>
      </c>
      <c r="B11353" s="1">
        <v>43290</v>
      </c>
      <c r="C11353" s="1" t="s">
        <v>22</v>
      </c>
      <c r="D11353" s="1" t="s">
        <v>29</v>
      </c>
      <c r="E11353">
        <v>1000000054</v>
      </c>
      <c r="F11353" t="s">
        <v>36</v>
      </c>
      <c r="G11353" s="5" t="s">
        <v>13</v>
      </c>
      <c r="H11353">
        <v>10000078</v>
      </c>
      <c r="I11353" s="3" t="s">
        <v>30</v>
      </c>
      <c r="J11353" s="2">
        <v>0.79652263789158295</v>
      </c>
    </row>
    <row r="11354" spans="1:10" x14ac:dyDescent="0.2">
      <c r="A11354" t="s">
        <v>91</v>
      </c>
      <c r="B11354" s="1">
        <v>43290</v>
      </c>
      <c r="C11354" s="1" t="s">
        <v>22</v>
      </c>
      <c r="D11354" s="1" t="s">
        <v>49</v>
      </c>
      <c r="E11354">
        <v>1000000018</v>
      </c>
      <c r="F11354" t="s">
        <v>48</v>
      </c>
      <c r="G11354" s="5" t="s">
        <v>13</v>
      </c>
      <c r="H11354">
        <v>10000211</v>
      </c>
      <c r="I11354" s="3" t="s">
        <v>11</v>
      </c>
      <c r="J11354" s="2">
        <v>0.82870215246240297</v>
      </c>
    </row>
    <row r="11355" spans="1:10" x14ac:dyDescent="0.2">
      <c r="A11355" t="s">
        <v>91</v>
      </c>
      <c r="B11355" s="1">
        <v>43290</v>
      </c>
      <c r="C11355" s="1" t="s">
        <v>22</v>
      </c>
      <c r="D11355" s="1" t="s">
        <v>69</v>
      </c>
      <c r="E11355">
        <v>1000000129</v>
      </c>
      <c r="F11355" t="s">
        <v>70</v>
      </c>
      <c r="G11355" s="5" t="s">
        <v>13</v>
      </c>
      <c r="H11355">
        <v>20000099</v>
      </c>
      <c r="I11355" s="3" t="s">
        <v>20</v>
      </c>
      <c r="J11355" s="2">
        <v>0.84527619551165101</v>
      </c>
    </row>
    <row r="11356" spans="1:10" x14ac:dyDescent="0.2">
      <c r="A11356" t="s">
        <v>91</v>
      </c>
      <c r="B11356" s="1">
        <v>43290</v>
      </c>
      <c r="C11356" s="1" t="s">
        <v>22</v>
      </c>
      <c r="D11356" s="1" t="s">
        <v>46</v>
      </c>
      <c r="E11356">
        <v>1000001133</v>
      </c>
      <c r="F11356" t="s">
        <v>45</v>
      </c>
      <c r="G11356" s="5" t="s">
        <v>13</v>
      </c>
      <c r="H11356">
        <v>20000099</v>
      </c>
      <c r="I11356" s="3" t="s">
        <v>20</v>
      </c>
      <c r="J11356" s="2">
        <v>0.86218171942188404</v>
      </c>
    </row>
    <row r="11357" spans="1:10" x14ac:dyDescent="0.2">
      <c r="A11357" t="s">
        <v>91</v>
      </c>
      <c r="B11357" s="1">
        <v>43290</v>
      </c>
      <c r="C11357" s="1" t="s">
        <v>22</v>
      </c>
      <c r="D11357" s="1" t="s">
        <v>33</v>
      </c>
      <c r="E11357">
        <v>1000000031</v>
      </c>
      <c r="F11357" t="s">
        <v>32</v>
      </c>
      <c r="G11357" s="5" t="s">
        <v>13</v>
      </c>
      <c r="H11357">
        <v>10000136</v>
      </c>
      <c r="I11357" s="3" t="s">
        <v>40</v>
      </c>
      <c r="J11357" s="2">
        <v>0.89701386088652812</v>
      </c>
    </row>
    <row r="11358" spans="1:10" x14ac:dyDescent="0.2">
      <c r="A11358" t="s">
        <v>91</v>
      </c>
      <c r="B11358" s="1">
        <v>43290</v>
      </c>
      <c r="C11358" s="1" t="s">
        <v>22</v>
      </c>
      <c r="D11358" s="1" t="s">
        <v>35</v>
      </c>
      <c r="E11358">
        <v>1000000047</v>
      </c>
      <c r="F11358" t="s">
        <v>34</v>
      </c>
      <c r="G11358" s="5" t="s">
        <v>13</v>
      </c>
      <c r="H11358">
        <v>20000099</v>
      </c>
      <c r="I11358" s="3" t="s">
        <v>20</v>
      </c>
      <c r="J11358" s="2">
        <v>0.87325322086634372</v>
      </c>
    </row>
    <row r="11359" spans="1:10" x14ac:dyDescent="0.2">
      <c r="A11359" t="s">
        <v>91</v>
      </c>
      <c r="B11359" s="1">
        <v>43290</v>
      </c>
      <c r="C11359" s="1" t="s">
        <v>22</v>
      </c>
      <c r="D11359" s="1" t="s">
        <v>25</v>
      </c>
      <c r="E11359">
        <v>1000003183</v>
      </c>
      <c r="F11359" t="s">
        <v>23</v>
      </c>
      <c r="G11359" s="5" t="s">
        <v>13</v>
      </c>
      <c r="H11359">
        <v>10000111</v>
      </c>
      <c r="I11359" s="3" t="s">
        <v>37</v>
      </c>
      <c r="J11359" s="2">
        <v>0.19595226095193596</v>
      </c>
    </row>
    <row r="11360" spans="1:10" x14ac:dyDescent="0.2">
      <c r="A11360" t="s">
        <v>91</v>
      </c>
      <c r="B11360" s="1">
        <v>43290</v>
      </c>
      <c r="C11360" s="1" t="s">
        <v>22</v>
      </c>
      <c r="D11360" s="1" t="s">
        <v>61</v>
      </c>
      <c r="E11360">
        <v>1000000579</v>
      </c>
      <c r="F11360" t="s">
        <v>60</v>
      </c>
      <c r="G11360" s="5" t="s">
        <v>13</v>
      </c>
      <c r="H11360">
        <v>10000064</v>
      </c>
      <c r="I11360" s="3" t="s">
        <v>53</v>
      </c>
      <c r="J11360" s="2">
        <v>0.19987130617097468</v>
      </c>
    </row>
    <row r="11361" spans="1:10" x14ac:dyDescent="0.2">
      <c r="A11361" t="s">
        <v>91</v>
      </c>
      <c r="B11361" s="1">
        <v>43290</v>
      </c>
      <c r="C11361" s="1" t="s">
        <v>22</v>
      </c>
      <c r="D11361" s="1" t="s">
        <v>29</v>
      </c>
      <c r="E11361">
        <v>1000000028</v>
      </c>
      <c r="F11361" t="s">
        <v>27</v>
      </c>
      <c r="G11361" s="5" t="s">
        <v>13</v>
      </c>
      <c r="H11361">
        <v>10000136</v>
      </c>
      <c r="I11361" s="3" t="s">
        <v>40</v>
      </c>
      <c r="J11361" s="2">
        <v>0.20386873229439417</v>
      </c>
    </row>
    <row r="11362" spans="1:10" x14ac:dyDescent="0.2">
      <c r="A11362" t="s">
        <v>91</v>
      </c>
      <c r="B11362" s="1">
        <v>43290</v>
      </c>
      <c r="C11362" s="1" t="s">
        <v>22</v>
      </c>
      <c r="D11362" s="1" t="s">
        <v>35</v>
      </c>
      <c r="E11362">
        <v>1000000047</v>
      </c>
      <c r="F11362" t="s">
        <v>34</v>
      </c>
      <c r="G11362" s="5" t="s">
        <v>13</v>
      </c>
      <c r="H11362">
        <v>10000211</v>
      </c>
      <c r="I11362" s="3" t="s">
        <v>11</v>
      </c>
      <c r="J11362" s="2">
        <v>0.21634712966066943</v>
      </c>
    </row>
    <row r="11363" spans="1:10" x14ac:dyDescent="0.2">
      <c r="A11363" t="s">
        <v>91</v>
      </c>
      <c r="B11363" s="1">
        <v>43290</v>
      </c>
      <c r="C11363" s="1" t="s">
        <v>22</v>
      </c>
      <c r="D11363" s="1" t="s">
        <v>25</v>
      </c>
      <c r="E11363">
        <v>1000003183</v>
      </c>
      <c r="F11363" t="s">
        <v>23</v>
      </c>
      <c r="G11363" s="5" t="s">
        <v>13</v>
      </c>
      <c r="H11363">
        <v>10000136</v>
      </c>
      <c r="I11363" s="3" t="s">
        <v>40</v>
      </c>
      <c r="J11363" s="2">
        <v>0.25855484690023356</v>
      </c>
    </row>
    <row r="11364" spans="1:10" x14ac:dyDescent="0.2">
      <c r="A11364" t="s">
        <v>91</v>
      </c>
      <c r="B11364" s="1">
        <v>43290</v>
      </c>
      <c r="C11364" s="1" t="s">
        <v>22</v>
      </c>
      <c r="D11364" s="1" t="s">
        <v>29</v>
      </c>
      <c r="E11364">
        <v>1000000101</v>
      </c>
      <c r="F11364" t="s">
        <v>39</v>
      </c>
      <c r="G11364" s="5" t="s">
        <v>13</v>
      </c>
      <c r="H11364">
        <v>20000018</v>
      </c>
      <c r="I11364" s="3" t="s">
        <v>81</v>
      </c>
      <c r="J11364" s="2">
        <v>0.2091208814086892</v>
      </c>
    </row>
    <row r="11365" spans="1:10" x14ac:dyDescent="0.2">
      <c r="A11365" t="s">
        <v>91</v>
      </c>
      <c r="B11365" s="1">
        <v>43290</v>
      </c>
      <c r="C11365" s="1" t="s">
        <v>22</v>
      </c>
      <c r="D11365" s="1" t="s">
        <v>64</v>
      </c>
      <c r="E11365">
        <v>1000002973</v>
      </c>
      <c r="F11365" t="s">
        <v>63</v>
      </c>
      <c r="G11365" s="5" t="s">
        <v>13</v>
      </c>
      <c r="H11365">
        <v>10000136</v>
      </c>
      <c r="I11365" s="3" t="s">
        <v>40</v>
      </c>
      <c r="J11365" s="2">
        <v>0.22635916736431128</v>
      </c>
    </row>
    <row r="11366" spans="1:10" x14ac:dyDescent="0.2">
      <c r="A11366" t="s">
        <v>91</v>
      </c>
      <c r="B11366" s="1">
        <v>43290</v>
      </c>
      <c r="C11366" s="1" t="s">
        <v>22</v>
      </c>
      <c r="D11366" s="1" t="s">
        <v>21</v>
      </c>
      <c r="E11366">
        <v>1000002872</v>
      </c>
      <c r="F11366" t="s">
        <v>19</v>
      </c>
      <c r="G11366" s="5" t="s">
        <v>13</v>
      </c>
      <c r="H11366">
        <v>10000136</v>
      </c>
      <c r="I11366" s="3" t="s">
        <v>40</v>
      </c>
      <c r="J11366" s="2">
        <v>0.28707815663379771</v>
      </c>
    </row>
    <row r="11367" spans="1:10" x14ac:dyDescent="0.2">
      <c r="A11367" t="s">
        <v>91</v>
      </c>
      <c r="B11367" s="1">
        <v>43290</v>
      </c>
      <c r="C11367" s="1" t="s">
        <v>22</v>
      </c>
      <c r="D11367" s="1" t="s">
        <v>29</v>
      </c>
      <c r="E11367">
        <v>1000000054</v>
      </c>
      <c r="F11367" t="s">
        <v>36</v>
      </c>
      <c r="G11367" s="5" t="s">
        <v>13</v>
      </c>
      <c r="H11367">
        <v>20000018</v>
      </c>
      <c r="I11367" s="3" t="s">
        <v>81</v>
      </c>
      <c r="J11367" s="2">
        <v>7.9294800000000008</v>
      </c>
    </row>
    <row r="11368" spans="1:10" x14ac:dyDescent="0.2">
      <c r="A11368" t="s">
        <v>91</v>
      </c>
      <c r="B11368" s="1">
        <v>43290</v>
      </c>
      <c r="C11368" s="1" t="s">
        <v>22</v>
      </c>
      <c r="D11368" s="1" t="s">
        <v>61</v>
      </c>
      <c r="E11368">
        <v>1000000579</v>
      </c>
      <c r="F11368" t="s">
        <v>60</v>
      </c>
      <c r="G11368" s="5" t="s">
        <v>13</v>
      </c>
      <c r="H11368">
        <v>20000018</v>
      </c>
      <c r="I11368" s="3" t="s">
        <v>81</v>
      </c>
      <c r="J11368" s="2">
        <v>8.5831241640767999</v>
      </c>
    </row>
    <row r="11369" spans="1:10" x14ac:dyDescent="0.2">
      <c r="A11369" t="s">
        <v>91</v>
      </c>
      <c r="B11369" s="1">
        <v>43290</v>
      </c>
      <c r="C11369" s="1" t="s">
        <v>22</v>
      </c>
      <c r="D11369" s="1" t="s">
        <v>61</v>
      </c>
      <c r="E11369">
        <v>1000000579</v>
      </c>
      <c r="F11369" t="s">
        <v>60</v>
      </c>
      <c r="G11369" s="5" t="s">
        <v>13</v>
      </c>
      <c r="H11369">
        <v>10000111</v>
      </c>
      <c r="I11369" s="3" t="s">
        <v>37</v>
      </c>
      <c r="J11369" s="2">
        <v>8.5731240252379237</v>
      </c>
    </row>
    <row r="11370" spans="1:10" x14ac:dyDescent="0.2">
      <c r="A11370" t="s">
        <v>91</v>
      </c>
      <c r="B11370" s="1">
        <v>43290</v>
      </c>
      <c r="C11370" s="1" t="s">
        <v>22</v>
      </c>
      <c r="D11370" s="1" t="s">
        <v>46</v>
      </c>
      <c r="E11370">
        <v>1000001133</v>
      </c>
      <c r="F11370" t="s">
        <v>45</v>
      </c>
      <c r="G11370" s="5" t="s">
        <v>13</v>
      </c>
      <c r="H11370">
        <v>20000018</v>
      </c>
      <c r="I11370" s="3" t="s">
        <v>81</v>
      </c>
      <c r="J11370" s="2">
        <v>9.2798251565861793</v>
      </c>
    </row>
    <row r="11371" spans="1:10" x14ac:dyDescent="0.2">
      <c r="A11371" t="s">
        <v>91</v>
      </c>
      <c r="B11371" s="1">
        <v>43290</v>
      </c>
      <c r="C11371" s="1" t="s">
        <v>22</v>
      </c>
      <c r="D11371" s="1" t="s">
        <v>49</v>
      </c>
      <c r="E11371">
        <v>1000000018</v>
      </c>
      <c r="F11371" t="s">
        <v>48</v>
      </c>
      <c r="G11371" s="5" t="s">
        <v>13</v>
      </c>
      <c r="H11371">
        <v>20000018</v>
      </c>
      <c r="I11371" s="3" t="s">
        <v>81</v>
      </c>
      <c r="J11371" s="2">
        <v>9.4654216597179044</v>
      </c>
    </row>
    <row r="11372" spans="1:10" x14ac:dyDescent="0.2">
      <c r="A11372" t="s">
        <v>91</v>
      </c>
      <c r="B11372" s="1">
        <v>43290</v>
      </c>
      <c r="C11372" s="1" t="s">
        <v>22</v>
      </c>
      <c r="D11372" s="1" t="s">
        <v>35</v>
      </c>
      <c r="E11372">
        <v>1000000047</v>
      </c>
      <c r="F11372" t="s">
        <v>34</v>
      </c>
      <c r="G11372" s="5" t="s">
        <v>13</v>
      </c>
      <c r="H11372">
        <v>20000018</v>
      </c>
      <c r="I11372" s="3" t="s">
        <v>81</v>
      </c>
      <c r="J11372" s="2">
        <v>10.450590348688019</v>
      </c>
    </row>
    <row r="11373" spans="1:10" x14ac:dyDescent="0.2">
      <c r="A11373" t="s">
        <v>91</v>
      </c>
      <c r="B11373" s="1">
        <v>43290</v>
      </c>
      <c r="C11373" s="1" t="s">
        <v>22</v>
      </c>
      <c r="D11373" s="1" t="s">
        <v>64</v>
      </c>
      <c r="E11373">
        <v>1000002973</v>
      </c>
      <c r="F11373" t="s">
        <v>63</v>
      </c>
      <c r="G11373" s="5" t="s">
        <v>13</v>
      </c>
      <c r="H11373">
        <v>20000018</v>
      </c>
      <c r="I11373" s="3" t="s">
        <v>81</v>
      </c>
      <c r="J11373" s="2">
        <v>12.739211320701761</v>
      </c>
    </row>
    <row r="11374" spans="1:10" x14ac:dyDescent="0.2">
      <c r="A11374" t="s">
        <v>91</v>
      </c>
      <c r="B11374" s="1">
        <v>43291</v>
      </c>
      <c r="C11374" s="1" t="s">
        <v>43</v>
      </c>
      <c r="D11374" s="1" t="s">
        <v>42</v>
      </c>
      <c r="E11374">
        <v>1000000931</v>
      </c>
      <c r="F11374" t="s">
        <v>41</v>
      </c>
      <c r="G11374" s="5" t="s">
        <v>13</v>
      </c>
      <c r="H11374">
        <v>10000131</v>
      </c>
      <c r="I11374" s="3" t="s">
        <v>38</v>
      </c>
      <c r="J11374" s="2">
        <v>11.543681682995862</v>
      </c>
    </row>
    <row r="11375" spans="1:10" x14ac:dyDescent="0.2">
      <c r="A11375" t="s">
        <v>91</v>
      </c>
      <c r="B11375" s="1">
        <v>43291</v>
      </c>
      <c r="C11375" s="1" t="s">
        <v>43</v>
      </c>
      <c r="D11375" s="1" t="s">
        <v>42</v>
      </c>
      <c r="E11375">
        <v>1000001014</v>
      </c>
      <c r="F11375" t="s">
        <v>44</v>
      </c>
      <c r="G11375" s="5" t="s">
        <v>13</v>
      </c>
      <c r="H11375">
        <v>10000078</v>
      </c>
      <c r="I11375" s="3" t="s">
        <v>30</v>
      </c>
      <c r="J11375" s="2">
        <v>9.2140000000000004</v>
      </c>
    </row>
    <row r="11376" spans="1:10" x14ac:dyDescent="0.2">
      <c r="A11376" t="s">
        <v>91</v>
      </c>
      <c r="B11376" s="1">
        <v>43291</v>
      </c>
      <c r="C11376" s="1" t="s">
        <v>43</v>
      </c>
      <c r="D11376" s="1" t="s">
        <v>42</v>
      </c>
      <c r="E11376">
        <v>1000001014</v>
      </c>
      <c r="F11376" t="s">
        <v>44</v>
      </c>
      <c r="G11376" s="5" t="s">
        <v>13</v>
      </c>
      <c r="H11376">
        <v>10000131</v>
      </c>
      <c r="I11376" s="3" t="s">
        <v>38</v>
      </c>
      <c r="J11376" s="2">
        <v>8.0802800000000001</v>
      </c>
    </row>
    <row r="11377" spans="1:10" x14ac:dyDescent="0.2">
      <c r="A11377" t="s">
        <v>91</v>
      </c>
      <c r="B11377" s="1">
        <v>43291</v>
      </c>
      <c r="C11377" s="1" t="s">
        <v>43</v>
      </c>
      <c r="D11377" s="1" t="s">
        <v>42</v>
      </c>
      <c r="E11377">
        <v>1000001014</v>
      </c>
      <c r="F11377" t="s">
        <v>44</v>
      </c>
      <c r="G11377" s="5" t="s">
        <v>13</v>
      </c>
      <c r="H11377">
        <v>20000099</v>
      </c>
      <c r="I11377" s="3" t="s">
        <v>20</v>
      </c>
      <c r="J11377" s="2">
        <v>8.2418855999999998</v>
      </c>
    </row>
    <row r="11378" spans="1:10" x14ac:dyDescent="0.2">
      <c r="A11378" t="s">
        <v>91</v>
      </c>
      <c r="B11378" s="1">
        <v>43291</v>
      </c>
      <c r="C11378" s="1" t="s">
        <v>43</v>
      </c>
      <c r="D11378" s="1" t="s">
        <v>51</v>
      </c>
      <c r="E11378">
        <v>1000000460</v>
      </c>
      <c r="F11378" t="s">
        <v>50</v>
      </c>
      <c r="G11378" s="5" t="s">
        <v>13</v>
      </c>
      <c r="H11378">
        <v>10000131</v>
      </c>
      <c r="I11378" s="3" t="s">
        <v>38</v>
      </c>
      <c r="J11378" s="2">
        <v>10.661757859601666</v>
      </c>
    </row>
    <row r="11379" spans="1:10" x14ac:dyDescent="0.2">
      <c r="A11379" t="s">
        <v>91</v>
      </c>
      <c r="B11379" s="1">
        <v>43291</v>
      </c>
      <c r="C11379" s="1" t="s">
        <v>43</v>
      </c>
      <c r="D11379" s="1" t="s">
        <v>42</v>
      </c>
      <c r="E11379">
        <v>1000000931</v>
      </c>
      <c r="F11379" t="s">
        <v>41</v>
      </c>
      <c r="G11379" s="5" t="s">
        <v>13</v>
      </c>
      <c r="H11379">
        <v>10000182</v>
      </c>
      <c r="I11379" s="3" t="s">
        <v>31</v>
      </c>
      <c r="J11379" s="2">
        <v>8.8929930167937012</v>
      </c>
    </row>
    <row r="11380" spans="1:10" x14ac:dyDescent="0.2">
      <c r="A11380" t="s">
        <v>91</v>
      </c>
      <c r="B11380" s="1">
        <v>43291</v>
      </c>
      <c r="C11380" s="1" t="s">
        <v>43</v>
      </c>
      <c r="D11380" s="1" t="s">
        <v>42</v>
      </c>
      <c r="E11380">
        <v>1000001014</v>
      </c>
      <c r="F11380" t="s">
        <v>44</v>
      </c>
      <c r="G11380" s="5" t="s">
        <v>13</v>
      </c>
      <c r="H11380">
        <v>10000182</v>
      </c>
      <c r="I11380" s="3" t="s">
        <v>31</v>
      </c>
      <c r="J11380" s="2">
        <v>10.014954530290252</v>
      </c>
    </row>
    <row r="11381" spans="1:10" x14ac:dyDescent="0.2">
      <c r="A11381" t="s">
        <v>91</v>
      </c>
      <c r="B11381" s="1">
        <v>43291</v>
      </c>
      <c r="C11381" s="1" t="s">
        <v>43</v>
      </c>
      <c r="D11381" s="1" t="s">
        <v>51</v>
      </c>
      <c r="E11381">
        <v>1000000460</v>
      </c>
      <c r="F11381" t="s">
        <v>50</v>
      </c>
      <c r="G11381" s="5" t="s">
        <v>13</v>
      </c>
      <c r="H11381">
        <v>10000182</v>
      </c>
      <c r="I11381" s="3" t="s">
        <v>31</v>
      </c>
      <c r="J11381" s="2">
        <v>11.734115425725712</v>
      </c>
    </row>
    <row r="11382" spans="1:10" x14ac:dyDescent="0.2">
      <c r="A11382" t="s">
        <v>91</v>
      </c>
      <c r="B11382" s="1">
        <v>43291</v>
      </c>
      <c r="C11382" s="1" t="s">
        <v>43</v>
      </c>
      <c r="D11382" s="1" t="s">
        <v>42</v>
      </c>
      <c r="E11382">
        <v>1000001014</v>
      </c>
      <c r="F11382" t="s">
        <v>44</v>
      </c>
      <c r="G11382" s="5" t="s">
        <v>13</v>
      </c>
      <c r="H11382">
        <v>10000136</v>
      </c>
      <c r="I11382" s="3" t="s">
        <v>40</v>
      </c>
      <c r="J11382" s="2">
        <v>11.649213688925029</v>
      </c>
    </row>
    <row r="11383" spans="1:10" x14ac:dyDescent="0.2">
      <c r="A11383" t="s">
        <v>91</v>
      </c>
      <c r="B11383" s="1">
        <v>43291</v>
      </c>
      <c r="C11383" s="1" t="s">
        <v>43</v>
      </c>
      <c r="D11383" s="1" t="s">
        <v>42</v>
      </c>
      <c r="E11383">
        <v>1000000931</v>
      </c>
      <c r="F11383" t="s">
        <v>41</v>
      </c>
      <c r="G11383" s="5" t="s">
        <v>13</v>
      </c>
      <c r="H11383">
        <v>10000078</v>
      </c>
      <c r="I11383" s="3" t="s">
        <v>30</v>
      </c>
      <c r="J11383" s="2">
        <v>13.648910499929018</v>
      </c>
    </row>
    <row r="11384" spans="1:10" x14ac:dyDescent="0.2">
      <c r="A11384" t="s">
        <v>91</v>
      </c>
      <c r="B11384" s="1">
        <v>43291</v>
      </c>
      <c r="C11384" s="1" t="s">
        <v>43</v>
      </c>
      <c r="D11384" s="1" t="s">
        <v>42</v>
      </c>
      <c r="E11384">
        <v>1000000931</v>
      </c>
      <c r="F11384" t="s">
        <v>41</v>
      </c>
      <c r="G11384" s="5" t="s">
        <v>13</v>
      </c>
      <c r="H11384">
        <v>20000099</v>
      </c>
      <c r="I11384" s="3" t="s">
        <v>20</v>
      </c>
      <c r="J11384" s="2">
        <v>13.163888709927598</v>
      </c>
    </row>
    <row r="11385" spans="1:10" x14ac:dyDescent="0.2">
      <c r="A11385" t="s">
        <v>91</v>
      </c>
      <c r="B11385" s="1">
        <v>43291</v>
      </c>
      <c r="C11385" s="1" t="s">
        <v>43</v>
      </c>
      <c r="D11385" s="1" t="s">
        <v>78</v>
      </c>
      <c r="E11385">
        <v>1000003187</v>
      </c>
      <c r="F11385" t="s">
        <v>77</v>
      </c>
      <c r="G11385" s="5" t="s">
        <v>13</v>
      </c>
      <c r="H11385">
        <v>10000211</v>
      </c>
      <c r="I11385" s="3" t="s">
        <v>11</v>
      </c>
      <c r="J11385" s="2">
        <v>0.4108622671202839</v>
      </c>
    </row>
    <row r="11386" spans="1:10" x14ac:dyDescent="0.2">
      <c r="A11386" t="s">
        <v>91</v>
      </c>
      <c r="B11386" s="1">
        <v>43291</v>
      </c>
      <c r="C11386" s="1" t="s">
        <v>43</v>
      </c>
      <c r="D11386" s="1" t="s">
        <v>80</v>
      </c>
      <c r="E11386">
        <v>1000003498</v>
      </c>
      <c r="F11386" t="s">
        <v>79</v>
      </c>
      <c r="G11386" s="5" t="s">
        <v>13</v>
      </c>
      <c r="H11386">
        <v>10000131</v>
      </c>
      <c r="I11386" s="3" t="s">
        <v>38</v>
      </c>
      <c r="J11386" s="2">
        <v>0.44473053126150597</v>
      </c>
    </row>
    <row r="11387" spans="1:10" x14ac:dyDescent="0.2">
      <c r="A11387" t="s">
        <v>91</v>
      </c>
      <c r="B11387" s="1">
        <v>43291</v>
      </c>
      <c r="C11387" s="1" t="s">
        <v>43</v>
      </c>
      <c r="D11387" s="1" t="s">
        <v>78</v>
      </c>
      <c r="E11387">
        <v>1000003187</v>
      </c>
      <c r="F11387" t="s">
        <v>77</v>
      </c>
      <c r="G11387" s="5" t="s">
        <v>13</v>
      </c>
      <c r="H11387">
        <v>10000064</v>
      </c>
      <c r="I11387" s="3" t="s">
        <v>53</v>
      </c>
      <c r="J11387" s="2">
        <v>0.74256000000000011</v>
      </c>
    </row>
    <row r="11388" spans="1:10" x14ac:dyDescent="0.2">
      <c r="A11388" t="s">
        <v>91</v>
      </c>
      <c r="B11388" s="1">
        <v>43291</v>
      </c>
      <c r="C11388" s="1" t="s">
        <v>43</v>
      </c>
      <c r="D11388" s="1" t="s">
        <v>78</v>
      </c>
      <c r="E11388">
        <v>1000003187</v>
      </c>
      <c r="F11388" t="s">
        <v>77</v>
      </c>
      <c r="G11388" s="5" t="s">
        <v>13</v>
      </c>
      <c r="H11388">
        <v>20000099</v>
      </c>
      <c r="I11388" s="3" t="s">
        <v>20</v>
      </c>
      <c r="J11388" s="2">
        <v>0.75741120000000006</v>
      </c>
    </row>
    <row r="11389" spans="1:10" x14ac:dyDescent="0.2">
      <c r="A11389" t="s">
        <v>91</v>
      </c>
      <c r="B11389" s="1">
        <v>43291</v>
      </c>
      <c r="C11389" s="1" t="s">
        <v>43</v>
      </c>
      <c r="D11389" s="1" t="s">
        <v>78</v>
      </c>
      <c r="E11389">
        <v>1000003187</v>
      </c>
      <c r="F11389" t="s">
        <v>77</v>
      </c>
      <c r="G11389" s="5" t="s">
        <v>13</v>
      </c>
      <c r="H11389">
        <v>10000078</v>
      </c>
      <c r="I11389" s="3" t="s">
        <v>30</v>
      </c>
      <c r="J11389" s="2">
        <v>0.87002738995704232</v>
      </c>
    </row>
    <row r="11390" spans="1:10" x14ac:dyDescent="0.2">
      <c r="A11390" t="s">
        <v>91</v>
      </c>
      <c r="B11390" s="1">
        <v>43291</v>
      </c>
      <c r="C11390" s="1" t="s">
        <v>43</v>
      </c>
      <c r="D11390" s="1" t="s">
        <v>80</v>
      </c>
      <c r="E11390">
        <v>1000003498</v>
      </c>
      <c r="F11390" t="s">
        <v>79</v>
      </c>
      <c r="G11390" s="5" t="s">
        <v>13</v>
      </c>
      <c r="H11390">
        <v>10000064</v>
      </c>
      <c r="I11390" s="3" t="s">
        <v>53</v>
      </c>
      <c r="J11390" s="2">
        <v>0.88742793775618323</v>
      </c>
    </row>
    <row r="11391" spans="1:10" x14ac:dyDescent="0.2">
      <c r="A11391" t="s">
        <v>91</v>
      </c>
      <c r="B11391" s="1">
        <v>43291</v>
      </c>
      <c r="C11391" s="1" t="s">
        <v>43</v>
      </c>
      <c r="D11391" s="1" t="s">
        <v>78</v>
      </c>
      <c r="E11391">
        <v>1000003187</v>
      </c>
      <c r="F11391" t="s">
        <v>77</v>
      </c>
      <c r="G11391" s="5" t="s">
        <v>13</v>
      </c>
      <c r="H11391">
        <v>10000111</v>
      </c>
      <c r="I11391" s="3" t="s">
        <v>37</v>
      </c>
      <c r="J11391" s="2">
        <v>0.63328002644153292</v>
      </c>
    </row>
    <row r="11392" spans="1:10" x14ac:dyDescent="0.2">
      <c r="A11392" t="s">
        <v>91</v>
      </c>
      <c r="B11392" s="1">
        <v>43291</v>
      </c>
      <c r="C11392" s="1" t="s">
        <v>43</v>
      </c>
      <c r="D11392" s="1" t="s">
        <v>78</v>
      </c>
      <c r="E11392">
        <v>1000003187</v>
      </c>
      <c r="F11392" t="s">
        <v>77</v>
      </c>
      <c r="G11392" s="5" t="s">
        <v>13</v>
      </c>
      <c r="H11392">
        <v>10000131</v>
      </c>
      <c r="I11392" s="3" t="s">
        <v>38</v>
      </c>
      <c r="J11392" s="2">
        <v>0.64594562697036362</v>
      </c>
    </row>
    <row r="11393" spans="1:10" x14ac:dyDescent="0.2">
      <c r="A11393" t="s">
        <v>91</v>
      </c>
      <c r="B11393" s="1">
        <v>43291</v>
      </c>
      <c r="C11393" s="1" t="s">
        <v>43</v>
      </c>
      <c r="D11393" s="1" t="s">
        <v>80</v>
      </c>
      <c r="E11393">
        <v>1000003498</v>
      </c>
      <c r="F11393" t="s">
        <v>79</v>
      </c>
      <c r="G11393" s="5" t="s">
        <v>13</v>
      </c>
      <c r="H11393">
        <v>10000136</v>
      </c>
      <c r="I11393" s="3" t="s">
        <v>40</v>
      </c>
      <c r="J11393" s="2">
        <v>0.68548266690596582</v>
      </c>
    </row>
    <row r="11394" spans="1:10" x14ac:dyDescent="0.2">
      <c r="A11394" t="s">
        <v>91</v>
      </c>
      <c r="B11394" s="1">
        <v>43291</v>
      </c>
      <c r="C11394" s="1" t="s">
        <v>43</v>
      </c>
      <c r="D11394" s="1" t="s">
        <v>80</v>
      </c>
      <c r="E11394">
        <v>1000003498</v>
      </c>
      <c r="F11394" t="s">
        <v>79</v>
      </c>
      <c r="G11394" s="5" t="s">
        <v>13</v>
      </c>
      <c r="H11394">
        <v>20000099</v>
      </c>
      <c r="I11394" s="3" t="s">
        <v>20</v>
      </c>
      <c r="J11394" s="2">
        <v>0.69919232024408517</v>
      </c>
    </row>
    <row r="11395" spans="1:10" x14ac:dyDescent="0.2">
      <c r="A11395" t="s">
        <v>91</v>
      </c>
      <c r="B11395" s="1">
        <v>43291</v>
      </c>
      <c r="C11395" s="1" t="s">
        <v>43</v>
      </c>
      <c r="D11395" s="1" t="s">
        <v>51</v>
      </c>
      <c r="E11395">
        <v>1000000460</v>
      </c>
      <c r="F11395" t="s">
        <v>50</v>
      </c>
      <c r="G11395" s="5" t="s">
        <v>13</v>
      </c>
      <c r="H11395">
        <v>20000099</v>
      </c>
      <c r="I11395" s="3" t="s">
        <v>20</v>
      </c>
      <c r="J11395" s="2">
        <v>0.75682825345721683</v>
      </c>
    </row>
    <row r="11396" spans="1:10" x14ac:dyDescent="0.2">
      <c r="A11396" t="s">
        <v>91</v>
      </c>
      <c r="B11396" s="1">
        <v>43291</v>
      </c>
      <c r="C11396" s="1" t="s">
        <v>43</v>
      </c>
      <c r="D11396" s="1" t="s">
        <v>42</v>
      </c>
      <c r="E11396">
        <v>1000000931</v>
      </c>
      <c r="F11396" t="s">
        <v>41</v>
      </c>
      <c r="G11396" s="5" t="s">
        <v>13</v>
      </c>
      <c r="H11396">
        <v>10000136</v>
      </c>
      <c r="I11396" s="3" t="s">
        <v>40</v>
      </c>
      <c r="J11396" s="2">
        <v>0.88674492297070839</v>
      </c>
    </row>
    <row r="11397" spans="1:10" x14ac:dyDescent="0.2">
      <c r="A11397" t="s">
        <v>91</v>
      </c>
      <c r="B11397" s="1">
        <v>43291</v>
      </c>
      <c r="C11397" s="1" t="s">
        <v>43</v>
      </c>
      <c r="D11397" s="1" t="s">
        <v>80</v>
      </c>
      <c r="E11397">
        <v>1000003498</v>
      </c>
      <c r="F11397" t="s">
        <v>79</v>
      </c>
      <c r="G11397" s="5" t="s">
        <v>13</v>
      </c>
      <c r="H11397">
        <v>10000211</v>
      </c>
      <c r="I11397" s="3" t="s">
        <v>11</v>
      </c>
      <c r="J11397" s="2">
        <v>0.75074288680584</v>
      </c>
    </row>
    <row r="11398" spans="1:10" x14ac:dyDescent="0.2">
      <c r="A11398" t="s">
        <v>91</v>
      </c>
      <c r="B11398" s="1">
        <v>43291</v>
      </c>
      <c r="C11398" s="1" t="s">
        <v>43</v>
      </c>
      <c r="D11398" s="1" t="s">
        <v>78</v>
      </c>
      <c r="E11398">
        <v>1000003187</v>
      </c>
      <c r="F11398" t="s">
        <v>77</v>
      </c>
      <c r="G11398" s="5" t="s">
        <v>13</v>
      </c>
      <c r="H11398">
        <v>20000018</v>
      </c>
      <c r="I11398" s="3" t="s">
        <v>81</v>
      </c>
      <c r="J11398" s="2">
        <v>1.7129660150253125</v>
      </c>
    </row>
    <row r="11399" spans="1:10" x14ac:dyDescent="0.2">
      <c r="A11399" t="s">
        <v>91</v>
      </c>
      <c r="B11399" s="1">
        <v>43291</v>
      </c>
      <c r="C11399" s="1" t="s">
        <v>43</v>
      </c>
      <c r="D11399" s="1" t="s">
        <v>78</v>
      </c>
      <c r="E11399">
        <v>1000003187</v>
      </c>
      <c r="F11399" t="s">
        <v>77</v>
      </c>
      <c r="G11399" s="5" t="s">
        <v>13</v>
      </c>
      <c r="H11399">
        <v>10000136</v>
      </c>
      <c r="I11399" s="3" t="s">
        <v>40</v>
      </c>
      <c r="J11399" s="2">
        <v>1.6514188748202179</v>
      </c>
    </row>
    <row r="11400" spans="1:10" x14ac:dyDescent="0.2">
      <c r="A11400" t="s">
        <v>91</v>
      </c>
      <c r="B11400" s="1">
        <v>43291</v>
      </c>
      <c r="C11400" s="1" t="s">
        <v>43</v>
      </c>
      <c r="D11400" s="1" t="s">
        <v>66</v>
      </c>
      <c r="E11400">
        <v>1000001135</v>
      </c>
      <c r="F11400" t="s">
        <v>65</v>
      </c>
      <c r="G11400" s="5" t="s">
        <v>13</v>
      </c>
      <c r="H11400">
        <v>10000211</v>
      </c>
      <c r="I11400" s="3" t="s">
        <v>11</v>
      </c>
      <c r="J11400" s="2">
        <v>1.7875488997364182</v>
      </c>
    </row>
    <row r="11401" spans="1:10" x14ac:dyDescent="0.2">
      <c r="A11401" t="s">
        <v>91</v>
      </c>
      <c r="B11401" s="1">
        <v>43291</v>
      </c>
      <c r="C11401" s="1" t="s">
        <v>43</v>
      </c>
      <c r="D11401" s="1" t="s">
        <v>42</v>
      </c>
      <c r="E11401">
        <v>1000000931</v>
      </c>
      <c r="F11401" t="s">
        <v>41</v>
      </c>
      <c r="G11401" s="5" t="s">
        <v>13</v>
      </c>
      <c r="H11401">
        <v>20000018</v>
      </c>
      <c r="I11401" s="3" t="s">
        <v>81</v>
      </c>
      <c r="J11401" s="2">
        <v>1.8969611927914849</v>
      </c>
    </row>
    <row r="11402" spans="1:10" x14ac:dyDescent="0.2">
      <c r="A11402" t="s">
        <v>91</v>
      </c>
      <c r="B11402" s="1">
        <v>43291</v>
      </c>
      <c r="C11402" s="1" t="s">
        <v>9</v>
      </c>
      <c r="D11402" s="1" t="s">
        <v>15</v>
      </c>
      <c r="E11402">
        <v>1000002986</v>
      </c>
      <c r="F11402" t="s">
        <v>14</v>
      </c>
      <c r="G11402" s="5" t="s">
        <v>13</v>
      </c>
      <c r="H11402">
        <v>10000211</v>
      </c>
      <c r="I11402" s="3" t="s">
        <v>11</v>
      </c>
      <c r="J11402" s="2">
        <v>15.319045543376852</v>
      </c>
    </row>
    <row r="11403" spans="1:10" x14ac:dyDescent="0.2">
      <c r="A11403" t="s">
        <v>91</v>
      </c>
      <c r="B11403" s="1">
        <v>43291</v>
      </c>
      <c r="C11403" s="1" t="s">
        <v>9</v>
      </c>
      <c r="D11403" s="1" t="s">
        <v>12</v>
      </c>
      <c r="E11403">
        <v>1000000072</v>
      </c>
      <c r="F11403" t="s">
        <v>10</v>
      </c>
      <c r="G11403" s="5" t="s">
        <v>13</v>
      </c>
      <c r="H11403">
        <v>10000211</v>
      </c>
      <c r="I11403" s="3" t="s">
        <v>11</v>
      </c>
      <c r="J11403" s="2">
        <v>11.095426454244389</v>
      </c>
    </row>
    <row r="11404" spans="1:10" x14ac:dyDescent="0.2">
      <c r="A11404" t="s">
        <v>91</v>
      </c>
      <c r="B11404" s="1">
        <v>43291</v>
      </c>
      <c r="C11404" s="1" t="s">
        <v>9</v>
      </c>
      <c r="D11404" s="1" t="s">
        <v>15</v>
      </c>
      <c r="E11404">
        <v>1000002985</v>
      </c>
      <c r="F11404" t="s">
        <v>47</v>
      </c>
      <c r="G11404" s="5" t="s">
        <v>13</v>
      </c>
      <c r="H11404">
        <v>10000211</v>
      </c>
      <c r="I11404" s="3" t="s">
        <v>11</v>
      </c>
      <c r="J11404" s="2">
        <v>8.4067233120000004</v>
      </c>
    </row>
    <row r="11405" spans="1:10" x14ac:dyDescent="0.2">
      <c r="A11405" t="s">
        <v>91</v>
      </c>
      <c r="B11405" s="1">
        <v>43291</v>
      </c>
      <c r="C11405" s="1" t="s">
        <v>9</v>
      </c>
      <c r="D11405" s="1" t="s">
        <v>57</v>
      </c>
      <c r="E11405">
        <v>1000001502</v>
      </c>
      <c r="F11405" t="s">
        <v>56</v>
      </c>
      <c r="G11405" s="5" t="s">
        <v>13</v>
      </c>
      <c r="H11405">
        <v>10000064</v>
      </c>
      <c r="I11405" s="3" t="s">
        <v>53</v>
      </c>
      <c r="J11405" s="2">
        <v>10.215253620896057</v>
      </c>
    </row>
    <row r="11406" spans="1:10" x14ac:dyDescent="0.2">
      <c r="A11406" t="s">
        <v>91</v>
      </c>
      <c r="B11406" s="1">
        <v>43291</v>
      </c>
      <c r="C11406" s="1" t="s">
        <v>9</v>
      </c>
      <c r="D11406" s="1" t="s">
        <v>17</v>
      </c>
      <c r="E11406">
        <v>1000000059</v>
      </c>
      <c r="F11406" t="s">
        <v>55</v>
      </c>
      <c r="G11406" s="5" t="s">
        <v>13</v>
      </c>
      <c r="H11406">
        <v>10000131</v>
      </c>
      <c r="I11406" s="3" t="s">
        <v>38</v>
      </c>
      <c r="J11406" s="2">
        <v>10.419558693313977</v>
      </c>
    </row>
    <row r="11407" spans="1:10" x14ac:dyDescent="0.2">
      <c r="A11407" t="s">
        <v>91</v>
      </c>
      <c r="B11407" s="1">
        <v>43291</v>
      </c>
      <c r="C11407" s="1" t="s">
        <v>9</v>
      </c>
      <c r="D11407" s="1" t="s">
        <v>15</v>
      </c>
      <c r="E11407">
        <v>1000002981</v>
      </c>
      <c r="F11407" t="s">
        <v>62</v>
      </c>
      <c r="G11407" s="5" t="s">
        <v>13</v>
      </c>
      <c r="H11407">
        <v>10000211</v>
      </c>
      <c r="I11407" s="3" t="s">
        <v>11</v>
      </c>
      <c r="J11407" s="2">
        <v>12.119841921957599</v>
      </c>
    </row>
    <row r="11408" spans="1:10" x14ac:dyDescent="0.2">
      <c r="A11408" t="s">
        <v>91</v>
      </c>
      <c r="B11408" s="1">
        <v>43291</v>
      </c>
      <c r="C11408" s="1" t="s">
        <v>9</v>
      </c>
      <c r="D11408" s="1" t="s">
        <v>15</v>
      </c>
      <c r="E11408">
        <v>1000002981</v>
      </c>
      <c r="F11408" t="s">
        <v>62</v>
      </c>
      <c r="G11408" s="5" t="s">
        <v>13</v>
      </c>
      <c r="H11408">
        <v>20000099</v>
      </c>
      <c r="I11408" s="3" t="s">
        <v>20</v>
      </c>
      <c r="J11408" s="2">
        <v>12.362238760396751</v>
      </c>
    </row>
    <row r="11409" spans="1:10" x14ac:dyDescent="0.2">
      <c r="A11409" t="s">
        <v>91</v>
      </c>
      <c r="B11409" s="1">
        <v>43291</v>
      </c>
      <c r="C11409" s="1" t="s">
        <v>9</v>
      </c>
      <c r="D11409" s="1" t="s">
        <v>59</v>
      </c>
      <c r="E11409">
        <v>1000000192</v>
      </c>
      <c r="F11409" t="s">
        <v>58</v>
      </c>
      <c r="G11409" s="5" t="s">
        <v>13</v>
      </c>
      <c r="H11409">
        <v>10000064</v>
      </c>
      <c r="I11409" s="3" t="s">
        <v>53</v>
      </c>
      <c r="J11409" s="2">
        <v>12.609483535604687</v>
      </c>
    </row>
    <row r="11410" spans="1:10" x14ac:dyDescent="0.2">
      <c r="A11410" t="s">
        <v>91</v>
      </c>
      <c r="B11410" s="1">
        <v>43291</v>
      </c>
      <c r="C11410" s="1" t="s">
        <v>9</v>
      </c>
      <c r="D11410" s="1" t="s">
        <v>57</v>
      </c>
      <c r="E11410">
        <v>1000001502</v>
      </c>
      <c r="F11410" t="s">
        <v>56</v>
      </c>
      <c r="G11410" s="5" t="s">
        <v>13</v>
      </c>
      <c r="H11410">
        <v>10000131</v>
      </c>
      <c r="I11410" s="3" t="s">
        <v>38</v>
      </c>
      <c r="J11410" s="2">
        <v>13.118906670443117</v>
      </c>
    </row>
    <row r="11411" spans="1:10" x14ac:dyDescent="0.2">
      <c r="A11411" t="s">
        <v>91</v>
      </c>
      <c r="B11411" s="1">
        <v>43291</v>
      </c>
      <c r="C11411" s="1" t="s">
        <v>9</v>
      </c>
      <c r="D11411" s="1" t="s">
        <v>17</v>
      </c>
      <c r="E11411">
        <v>1000001649</v>
      </c>
      <c r="F11411" t="s">
        <v>16</v>
      </c>
      <c r="G11411" s="5" t="s">
        <v>13</v>
      </c>
      <c r="H11411">
        <v>10000211</v>
      </c>
      <c r="I11411" s="3" t="s">
        <v>11</v>
      </c>
      <c r="J11411" s="2">
        <v>13.42716648412615</v>
      </c>
    </row>
    <row r="11412" spans="1:10" x14ac:dyDescent="0.2">
      <c r="A11412" t="s">
        <v>91</v>
      </c>
      <c r="B11412" s="1">
        <v>43291</v>
      </c>
      <c r="C11412" s="1" t="s">
        <v>9</v>
      </c>
      <c r="D11412" s="1" t="s">
        <v>57</v>
      </c>
      <c r="E11412">
        <v>1000001502</v>
      </c>
      <c r="F11412" t="s">
        <v>56</v>
      </c>
      <c r="G11412" s="5" t="s">
        <v>13</v>
      </c>
      <c r="H11412">
        <v>10000211</v>
      </c>
      <c r="I11412" s="3" t="s">
        <v>11</v>
      </c>
      <c r="J11412" s="2">
        <v>13.695709813808673</v>
      </c>
    </row>
    <row r="11413" spans="1:10" x14ac:dyDescent="0.2">
      <c r="A11413" t="s">
        <v>91</v>
      </c>
      <c r="B11413" s="1">
        <v>43291</v>
      </c>
      <c r="C11413" s="1" t="s">
        <v>9</v>
      </c>
      <c r="D11413" s="1" t="s">
        <v>17</v>
      </c>
      <c r="E11413">
        <v>1000000059</v>
      </c>
      <c r="F11413" t="s">
        <v>55</v>
      </c>
      <c r="G11413" s="5" t="s">
        <v>13</v>
      </c>
      <c r="H11413">
        <v>20000099</v>
      </c>
      <c r="I11413" s="3" t="s">
        <v>20</v>
      </c>
      <c r="J11413" s="2">
        <v>13.359576490286543</v>
      </c>
    </row>
    <row r="11414" spans="1:10" x14ac:dyDescent="0.2">
      <c r="A11414" t="s">
        <v>91</v>
      </c>
      <c r="B11414" s="1">
        <v>43291</v>
      </c>
      <c r="C11414" s="1" t="s">
        <v>9</v>
      </c>
      <c r="D11414" s="1" t="s">
        <v>72</v>
      </c>
      <c r="E11414">
        <v>1000001699</v>
      </c>
      <c r="F11414" t="s">
        <v>71</v>
      </c>
      <c r="G11414" s="5" t="s">
        <v>13</v>
      </c>
      <c r="H11414">
        <v>10000131</v>
      </c>
      <c r="I11414" s="3" t="s">
        <v>38</v>
      </c>
      <c r="J11414" s="2">
        <v>0.54264000000000001</v>
      </c>
    </row>
    <row r="11415" spans="1:10" x14ac:dyDescent="0.2">
      <c r="A11415" t="s">
        <v>91</v>
      </c>
      <c r="B11415" s="1">
        <v>43291</v>
      </c>
      <c r="C11415" s="1" t="s">
        <v>9</v>
      </c>
      <c r="D11415" s="1" t="s">
        <v>72</v>
      </c>
      <c r="E11415">
        <v>1000001699</v>
      </c>
      <c r="F11415" t="s">
        <v>71</v>
      </c>
      <c r="G11415" s="5" t="s">
        <v>13</v>
      </c>
      <c r="H11415">
        <v>10000211</v>
      </c>
      <c r="I11415" s="3" t="s">
        <v>11</v>
      </c>
      <c r="J11415" s="2">
        <v>0.5534927999999999</v>
      </c>
    </row>
    <row r="11416" spans="1:10" x14ac:dyDescent="0.2">
      <c r="A11416" t="s">
        <v>91</v>
      </c>
      <c r="B11416" s="1">
        <v>43291</v>
      </c>
      <c r="C11416" s="1" t="s">
        <v>9</v>
      </c>
      <c r="D11416" s="1" t="s">
        <v>17</v>
      </c>
      <c r="E11416">
        <v>1000000059</v>
      </c>
      <c r="F11416" t="s">
        <v>55</v>
      </c>
      <c r="G11416" s="5" t="s">
        <v>13</v>
      </c>
      <c r="H11416">
        <v>10000064</v>
      </c>
      <c r="I11416" s="3" t="s">
        <v>53</v>
      </c>
      <c r="J11416" s="2">
        <v>0.62332279069320518</v>
      </c>
    </row>
    <row r="11417" spans="1:10" x14ac:dyDescent="0.2">
      <c r="A11417" t="s">
        <v>91</v>
      </c>
      <c r="B11417" s="1">
        <v>43291</v>
      </c>
      <c r="C11417" s="1" t="s">
        <v>9</v>
      </c>
      <c r="D11417" s="1" t="s">
        <v>15</v>
      </c>
      <c r="E11417">
        <v>1000002981</v>
      </c>
      <c r="F11417" t="s">
        <v>62</v>
      </c>
      <c r="G11417" s="5" t="s">
        <v>13</v>
      </c>
      <c r="H11417">
        <v>10000064</v>
      </c>
      <c r="I11417" s="3" t="s">
        <v>53</v>
      </c>
      <c r="J11417" s="2">
        <v>0.64850503143721072</v>
      </c>
    </row>
    <row r="11418" spans="1:10" x14ac:dyDescent="0.2">
      <c r="A11418" t="s">
        <v>91</v>
      </c>
      <c r="B11418" s="1">
        <v>43291</v>
      </c>
      <c r="C11418" s="1" t="s">
        <v>9</v>
      </c>
      <c r="D11418" s="1" t="s">
        <v>75</v>
      </c>
      <c r="E11418">
        <v>1000000281</v>
      </c>
      <c r="F11418" t="s">
        <v>74</v>
      </c>
      <c r="G11418" s="5" t="s">
        <v>13</v>
      </c>
      <c r="H11418">
        <v>20000099</v>
      </c>
      <c r="I11418" s="3" t="s">
        <v>20</v>
      </c>
      <c r="J11418" s="2">
        <v>0.5134115274014196</v>
      </c>
    </row>
    <row r="11419" spans="1:10" x14ac:dyDescent="0.2">
      <c r="A11419" t="s">
        <v>91</v>
      </c>
      <c r="B11419" s="1">
        <v>43291</v>
      </c>
      <c r="C11419" s="1" t="s">
        <v>9</v>
      </c>
      <c r="D11419" s="1" t="s">
        <v>75</v>
      </c>
      <c r="E11419">
        <v>1000000281</v>
      </c>
      <c r="F11419" t="s">
        <v>74</v>
      </c>
      <c r="G11419" s="5" t="s">
        <v>13</v>
      </c>
      <c r="H11419">
        <v>10000131</v>
      </c>
      <c r="I11419" s="3" t="s">
        <v>38</v>
      </c>
      <c r="J11419" s="2">
        <v>0.54483642017060563</v>
      </c>
    </row>
    <row r="11420" spans="1:10" x14ac:dyDescent="0.2">
      <c r="A11420" t="s">
        <v>91</v>
      </c>
      <c r="B11420" s="1">
        <v>43291</v>
      </c>
      <c r="C11420" s="1" t="s">
        <v>9</v>
      </c>
      <c r="D11420" s="1" t="s">
        <v>75</v>
      </c>
      <c r="E11420">
        <v>1000000281</v>
      </c>
      <c r="F11420" t="s">
        <v>74</v>
      </c>
      <c r="G11420" s="5" t="s">
        <v>13</v>
      </c>
      <c r="H11420">
        <v>10000136</v>
      </c>
      <c r="I11420" s="3" t="s">
        <v>40</v>
      </c>
      <c r="J11420" s="2">
        <v>0.40247646313193619</v>
      </c>
    </row>
    <row r="11421" spans="1:10" x14ac:dyDescent="0.2">
      <c r="A11421" t="s">
        <v>91</v>
      </c>
      <c r="B11421" s="1">
        <v>43291</v>
      </c>
      <c r="C11421" s="1" t="s">
        <v>9</v>
      </c>
      <c r="D11421" s="1" t="s">
        <v>17</v>
      </c>
      <c r="E11421">
        <v>1000000059</v>
      </c>
      <c r="F11421" t="s">
        <v>55</v>
      </c>
      <c r="G11421" s="5" t="s">
        <v>13</v>
      </c>
      <c r="H11421">
        <v>10000136</v>
      </c>
      <c r="I11421" s="3" t="s">
        <v>40</v>
      </c>
      <c r="J11421" s="2">
        <v>0.4271112424873158</v>
      </c>
    </row>
    <row r="11422" spans="1:10" x14ac:dyDescent="0.2">
      <c r="A11422" t="s">
        <v>91</v>
      </c>
      <c r="B11422" s="1">
        <v>43291</v>
      </c>
      <c r="C11422" s="1" t="s">
        <v>9</v>
      </c>
      <c r="D11422" s="1" t="s">
        <v>72</v>
      </c>
      <c r="E11422">
        <v>1000000064</v>
      </c>
      <c r="F11422" t="s">
        <v>76</v>
      </c>
      <c r="G11422" s="5" t="s">
        <v>13</v>
      </c>
      <c r="H11422">
        <v>10000064</v>
      </c>
      <c r="I11422" s="3" t="s">
        <v>53</v>
      </c>
      <c r="J11422" s="2">
        <v>0.47156532366114562</v>
      </c>
    </row>
    <row r="11423" spans="1:10" x14ac:dyDescent="0.2">
      <c r="A11423" t="s">
        <v>91</v>
      </c>
      <c r="B11423" s="1">
        <v>43291</v>
      </c>
      <c r="C11423" s="1" t="s">
        <v>9</v>
      </c>
      <c r="D11423" s="1" t="s">
        <v>59</v>
      </c>
      <c r="E11423">
        <v>1000000192</v>
      </c>
      <c r="F11423" t="s">
        <v>58</v>
      </c>
      <c r="G11423" s="5" t="s">
        <v>13</v>
      </c>
      <c r="H11423">
        <v>10000172</v>
      </c>
      <c r="I11423" s="3" t="s">
        <v>18</v>
      </c>
      <c r="J11423" s="2">
        <v>0.51043747187163291</v>
      </c>
    </row>
    <row r="11424" spans="1:10" x14ac:dyDescent="0.2">
      <c r="A11424" t="s">
        <v>91</v>
      </c>
      <c r="B11424" s="1">
        <v>43291</v>
      </c>
      <c r="C11424" s="1" t="s">
        <v>9</v>
      </c>
      <c r="D11424" s="1" t="s">
        <v>15</v>
      </c>
      <c r="E11424">
        <v>1000002981</v>
      </c>
      <c r="F11424" t="s">
        <v>62</v>
      </c>
      <c r="G11424" s="5" t="s">
        <v>13</v>
      </c>
      <c r="H11424">
        <v>10000131</v>
      </c>
      <c r="I11424" s="3" t="s">
        <v>38</v>
      </c>
      <c r="J11424" s="2">
        <v>0.36483393522295088</v>
      </c>
    </row>
    <row r="11425" spans="1:10" x14ac:dyDescent="0.2">
      <c r="A11425" t="s">
        <v>91</v>
      </c>
      <c r="B11425" s="1">
        <v>43291</v>
      </c>
      <c r="C11425" s="1" t="s">
        <v>9</v>
      </c>
      <c r="D11425" s="1" t="s">
        <v>59</v>
      </c>
      <c r="E11425">
        <v>1000000192</v>
      </c>
      <c r="F11425" t="s">
        <v>58</v>
      </c>
      <c r="G11425" s="5" t="s">
        <v>13</v>
      </c>
      <c r="H11425">
        <v>10000111</v>
      </c>
      <c r="I11425" s="3" t="s">
        <v>37</v>
      </c>
      <c r="J11425" s="2">
        <v>0.37957322620595813</v>
      </c>
    </row>
    <row r="11426" spans="1:10" x14ac:dyDescent="0.2">
      <c r="A11426" t="s">
        <v>91</v>
      </c>
      <c r="B11426" s="1">
        <v>43291</v>
      </c>
      <c r="C11426" s="1" t="s">
        <v>9</v>
      </c>
      <c r="D11426" s="1" t="s">
        <v>17</v>
      </c>
      <c r="E11426">
        <v>1000001649</v>
      </c>
      <c r="F11426" t="s">
        <v>16</v>
      </c>
      <c r="G11426" s="5" t="s">
        <v>13</v>
      </c>
      <c r="H11426">
        <v>10000111</v>
      </c>
      <c r="I11426" s="3" t="s">
        <v>37</v>
      </c>
      <c r="J11426" s="2">
        <v>0.38716469073007731</v>
      </c>
    </row>
    <row r="11427" spans="1:10" x14ac:dyDescent="0.2">
      <c r="A11427" t="s">
        <v>91</v>
      </c>
      <c r="B11427" s="1">
        <v>43291</v>
      </c>
      <c r="C11427" s="1" t="s">
        <v>9</v>
      </c>
      <c r="D11427" s="1" t="s">
        <v>17</v>
      </c>
      <c r="E11427">
        <v>1000000059</v>
      </c>
      <c r="F11427" t="s">
        <v>55</v>
      </c>
      <c r="G11427" s="5" t="s">
        <v>13</v>
      </c>
      <c r="H11427">
        <v>10000111</v>
      </c>
      <c r="I11427" s="3" t="s">
        <v>37</v>
      </c>
      <c r="J11427" s="2">
        <v>0.39490798454467885</v>
      </c>
    </row>
    <row r="11428" spans="1:10" x14ac:dyDescent="0.2">
      <c r="A11428" t="s">
        <v>91</v>
      </c>
      <c r="B11428" s="1">
        <v>43291</v>
      </c>
      <c r="C11428" s="1" t="s">
        <v>9</v>
      </c>
      <c r="D11428" s="1" t="s">
        <v>17</v>
      </c>
      <c r="E11428">
        <v>1000000059</v>
      </c>
      <c r="F11428" t="s">
        <v>55</v>
      </c>
      <c r="G11428" s="5" t="s">
        <v>13</v>
      </c>
      <c r="H11428">
        <v>10000211</v>
      </c>
      <c r="I11428" s="3" t="s">
        <v>11</v>
      </c>
      <c r="J11428" s="2">
        <v>0.47195159761896022</v>
      </c>
    </row>
    <row r="11429" spans="1:10" x14ac:dyDescent="0.2">
      <c r="A11429" t="s">
        <v>91</v>
      </c>
      <c r="B11429" s="1">
        <v>43291</v>
      </c>
      <c r="C11429" s="1" t="s">
        <v>9</v>
      </c>
      <c r="D11429" s="1" t="s">
        <v>59</v>
      </c>
      <c r="E11429">
        <v>1000000192</v>
      </c>
      <c r="F11429" t="s">
        <v>58</v>
      </c>
      <c r="G11429" s="5" t="s">
        <v>13</v>
      </c>
      <c r="H11429">
        <v>10000211</v>
      </c>
      <c r="I11429" s="3" t="s">
        <v>11</v>
      </c>
      <c r="J11429" s="2">
        <v>0.72800000000000009</v>
      </c>
    </row>
    <row r="11430" spans="1:10" x14ac:dyDescent="0.2">
      <c r="A11430" t="s">
        <v>91</v>
      </c>
      <c r="B11430" s="1">
        <v>43291</v>
      </c>
      <c r="C11430" s="1" t="s">
        <v>9</v>
      </c>
      <c r="D11430" s="1" t="s">
        <v>59</v>
      </c>
      <c r="E11430">
        <v>1000000192</v>
      </c>
      <c r="F11430" t="s">
        <v>58</v>
      </c>
      <c r="G11430" s="5" t="s">
        <v>13</v>
      </c>
      <c r="H11430">
        <v>10000136</v>
      </c>
      <c r="I11430" s="3" t="s">
        <v>40</v>
      </c>
      <c r="J11430" s="2">
        <v>0.71317616664896688</v>
      </c>
    </row>
    <row r="11431" spans="1:10" x14ac:dyDescent="0.2">
      <c r="A11431" t="s">
        <v>91</v>
      </c>
      <c r="B11431" s="1">
        <v>43291</v>
      </c>
      <c r="C11431" s="1" t="s">
        <v>9</v>
      </c>
      <c r="D11431" s="1" t="s">
        <v>12</v>
      </c>
      <c r="E11431">
        <v>1000000072</v>
      </c>
      <c r="F11431" t="s">
        <v>10</v>
      </c>
      <c r="G11431" s="5" t="s">
        <v>13</v>
      </c>
      <c r="H11431">
        <v>10000064</v>
      </c>
      <c r="I11431" s="3" t="s">
        <v>53</v>
      </c>
      <c r="J11431" s="2">
        <v>0.72743968998194619</v>
      </c>
    </row>
    <row r="11432" spans="1:10" x14ac:dyDescent="0.2">
      <c r="A11432" t="s">
        <v>91</v>
      </c>
      <c r="B11432" s="1">
        <v>43291</v>
      </c>
      <c r="C11432" s="1" t="s">
        <v>9</v>
      </c>
      <c r="D11432" s="1" t="s">
        <v>15</v>
      </c>
      <c r="E11432">
        <v>1000002981</v>
      </c>
      <c r="F11432" t="s">
        <v>62</v>
      </c>
      <c r="G11432" s="5" t="s">
        <v>13</v>
      </c>
      <c r="H11432">
        <v>10000136</v>
      </c>
      <c r="I11432" s="3" t="s">
        <v>40</v>
      </c>
      <c r="J11432" s="2">
        <v>0.74198848378158511</v>
      </c>
    </row>
    <row r="11433" spans="1:10" x14ac:dyDescent="0.2">
      <c r="A11433" t="s">
        <v>91</v>
      </c>
      <c r="B11433" s="1">
        <v>43291</v>
      </c>
      <c r="C11433" s="1" t="s">
        <v>9</v>
      </c>
      <c r="D11433" s="1" t="s">
        <v>59</v>
      </c>
      <c r="E11433">
        <v>1000000192</v>
      </c>
      <c r="F11433" t="s">
        <v>58</v>
      </c>
      <c r="G11433" s="5" t="s">
        <v>13</v>
      </c>
      <c r="H11433">
        <v>20000018</v>
      </c>
      <c r="I11433" s="3" t="s">
        <v>81</v>
      </c>
      <c r="J11433" s="2">
        <v>0.77196481852636112</v>
      </c>
    </row>
    <row r="11434" spans="1:10" x14ac:dyDescent="0.2">
      <c r="A11434" t="s">
        <v>91</v>
      </c>
      <c r="B11434" s="1">
        <v>43291</v>
      </c>
      <c r="C11434" s="1" t="s">
        <v>9</v>
      </c>
      <c r="D11434" s="1" t="s">
        <v>72</v>
      </c>
      <c r="E11434">
        <v>1000001699</v>
      </c>
      <c r="F11434" t="s">
        <v>71</v>
      </c>
      <c r="G11434" s="5" t="s">
        <v>13</v>
      </c>
      <c r="H11434">
        <v>10000064</v>
      </c>
      <c r="I11434" s="3" t="s">
        <v>53</v>
      </c>
      <c r="J11434" s="2">
        <v>0.74370980261050401</v>
      </c>
    </row>
    <row r="11435" spans="1:10" x14ac:dyDescent="0.2">
      <c r="A11435" t="s">
        <v>91</v>
      </c>
      <c r="B11435" s="1">
        <v>43291</v>
      </c>
      <c r="C11435" s="1" t="s">
        <v>9</v>
      </c>
      <c r="D11435" s="1" t="s">
        <v>75</v>
      </c>
      <c r="E11435">
        <v>1000000281</v>
      </c>
      <c r="F11435" t="s">
        <v>74</v>
      </c>
      <c r="G11435" s="5" t="s">
        <v>13</v>
      </c>
      <c r="H11435">
        <v>10000211</v>
      </c>
      <c r="I11435" s="3" t="s">
        <v>11</v>
      </c>
      <c r="J11435" s="2">
        <v>1.817813238872982</v>
      </c>
    </row>
    <row r="11436" spans="1:10" x14ac:dyDescent="0.2">
      <c r="A11436" t="s">
        <v>91</v>
      </c>
      <c r="B11436" s="1">
        <v>43291</v>
      </c>
      <c r="C11436" s="1" t="s">
        <v>9</v>
      </c>
      <c r="D11436" s="1" t="s">
        <v>72</v>
      </c>
      <c r="E11436">
        <v>1000001699</v>
      </c>
      <c r="F11436" t="s">
        <v>71</v>
      </c>
      <c r="G11436" s="5" t="s">
        <v>13</v>
      </c>
      <c r="H11436">
        <v>10000136</v>
      </c>
      <c r="I11436" s="3" t="s">
        <v>40</v>
      </c>
      <c r="J11436" s="2">
        <v>1.5256557739565109</v>
      </c>
    </row>
    <row r="11437" spans="1:10" x14ac:dyDescent="0.2">
      <c r="A11437" t="s">
        <v>91</v>
      </c>
      <c r="B11437" s="1">
        <v>43291</v>
      </c>
      <c r="C11437" s="1" t="s">
        <v>9</v>
      </c>
      <c r="D11437" s="1" t="s">
        <v>15</v>
      </c>
      <c r="E11437">
        <v>1000002985</v>
      </c>
      <c r="F11437" t="s">
        <v>47</v>
      </c>
      <c r="G11437" s="5" t="s">
        <v>13</v>
      </c>
      <c r="H11437">
        <v>10000064</v>
      </c>
      <c r="I11437" s="3" t="s">
        <v>53</v>
      </c>
      <c r="J11437" s="2">
        <v>1.5561688894356411</v>
      </c>
    </row>
    <row r="11438" spans="1:10" x14ac:dyDescent="0.2">
      <c r="A11438" t="s">
        <v>91</v>
      </c>
      <c r="B11438" s="1">
        <v>43291</v>
      </c>
      <c r="C11438" s="1" t="s">
        <v>9</v>
      </c>
      <c r="D11438" s="1" t="s">
        <v>75</v>
      </c>
      <c r="E11438">
        <v>1000000281</v>
      </c>
      <c r="F11438" t="s">
        <v>74</v>
      </c>
      <c r="G11438" s="5" t="s">
        <v>13</v>
      </c>
      <c r="H11438">
        <v>10000064</v>
      </c>
      <c r="I11438" s="3" t="s">
        <v>53</v>
      </c>
      <c r="J11438" s="2">
        <v>1.9735984249802607</v>
      </c>
    </row>
    <row r="11439" spans="1:10" x14ac:dyDescent="0.2">
      <c r="A11439" t="s">
        <v>91</v>
      </c>
      <c r="B11439" s="1">
        <v>43291</v>
      </c>
      <c r="C11439" s="1" t="s">
        <v>22</v>
      </c>
      <c r="D11439" s="1" t="s">
        <v>46</v>
      </c>
      <c r="E11439">
        <v>1000001133</v>
      </c>
      <c r="F11439" t="s">
        <v>45</v>
      </c>
      <c r="G11439" s="5" t="s">
        <v>13</v>
      </c>
      <c r="H11439">
        <v>10000078</v>
      </c>
      <c r="I11439" s="3" t="s">
        <v>30</v>
      </c>
      <c r="J11439" s="2">
        <v>8.5748577782400002</v>
      </c>
    </row>
    <row r="11440" spans="1:10" x14ac:dyDescent="0.2">
      <c r="A11440" t="s">
        <v>91</v>
      </c>
      <c r="B11440" s="1">
        <v>43291</v>
      </c>
      <c r="C11440" s="1" t="s">
        <v>22</v>
      </c>
      <c r="D11440" s="1" t="s">
        <v>46</v>
      </c>
      <c r="E11440">
        <v>1000001133</v>
      </c>
      <c r="F11440" t="s">
        <v>45</v>
      </c>
      <c r="G11440" s="5" t="s">
        <v>13</v>
      </c>
      <c r="H11440">
        <v>10000131</v>
      </c>
      <c r="I11440" s="3" t="s">
        <v>38</v>
      </c>
      <c r="J11440" s="2">
        <v>8.7463549338048008</v>
      </c>
    </row>
    <row r="11441" spans="1:10" x14ac:dyDescent="0.2">
      <c r="A11441" t="s">
        <v>91</v>
      </c>
      <c r="B11441" s="1">
        <v>43291</v>
      </c>
      <c r="C11441" s="1" t="s">
        <v>22</v>
      </c>
      <c r="D11441" s="1" t="s">
        <v>29</v>
      </c>
      <c r="E11441">
        <v>1000000028</v>
      </c>
      <c r="F11441" t="s">
        <v>27</v>
      </c>
      <c r="G11441" s="5" t="s">
        <v>13</v>
      </c>
      <c r="H11441">
        <v>10000061</v>
      </c>
      <c r="I11441" s="3" t="s">
        <v>28</v>
      </c>
      <c r="J11441" s="2">
        <v>8.9212820324808959</v>
      </c>
    </row>
    <row r="11442" spans="1:10" x14ac:dyDescent="0.2">
      <c r="A11442" t="s">
        <v>91</v>
      </c>
      <c r="B11442" s="1">
        <v>43291</v>
      </c>
      <c r="C11442" s="1" t="s">
        <v>22</v>
      </c>
      <c r="D11442" s="1" t="s">
        <v>29</v>
      </c>
      <c r="E11442">
        <v>1000000028</v>
      </c>
      <c r="F11442" t="s">
        <v>27</v>
      </c>
      <c r="G11442" s="5" t="s">
        <v>13</v>
      </c>
      <c r="H11442">
        <v>10000078</v>
      </c>
      <c r="I11442" s="3" t="s">
        <v>30</v>
      </c>
      <c r="J11442" s="2">
        <v>9.0997076731305153</v>
      </c>
    </row>
    <row r="11443" spans="1:10" x14ac:dyDescent="0.2">
      <c r="A11443" t="s">
        <v>91</v>
      </c>
      <c r="B11443" s="1">
        <v>43291</v>
      </c>
      <c r="C11443" s="1" t="s">
        <v>22</v>
      </c>
      <c r="D11443" s="1" t="s">
        <v>29</v>
      </c>
      <c r="E11443">
        <v>1000000028</v>
      </c>
      <c r="F11443" t="s">
        <v>27</v>
      </c>
      <c r="G11443" s="5" t="s">
        <v>13</v>
      </c>
      <c r="H11443">
        <v>20000099</v>
      </c>
      <c r="I11443" s="3" t="s">
        <v>20</v>
      </c>
      <c r="J11443" s="2">
        <v>9.2817018265931264</v>
      </c>
    </row>
    <row r="11444" spans="1:10" x14ac:dyDescent="0.2">
      <c r="A11444" t="s">
        <v>91</v>
      </c>
      <c r="B11444" s="1">
        <v>43291</v>
      </c>
      <c r="C11444" s="1" t="s">
        <v>22</v>
      </c>
      <c r="D11444" s="1" t="s">
        <v>29</v>
      </c>
      <c r="E11444">
        <v>1000000054</v>
      </c>
      <c r="F11444" t="s">
        <v>36</v>
      </c>
      <c r="G11444" s="5" t="s">
        <v>13</v>
      </c>
      <c r="H11444">
        <v>10000111</v>
      </c>
      <c r="I11444" s="3" t="s">
        <v>37</v>
      </c>
      <c r="J11444" s="2">
        <v>9.4673358631249886</v>
      </c>
    </row>
    <row r="11445" spans="1:10" x14ac:dyDescent="0.2">
      <c r="A11445" t="s">
        <v>91</v>
      </c>
      <c r="B11445" s="1">
        <v>43291</v>
      </c>
      <c r="C11445" s="1" t="s">
        <v>22</v>
      </c>
      <c r="D11445" s="1" t="s">
        <v>29</v>
      </c>
      <c r="E11445">
        <v>1000000054</v>
      </c>
      <c r="F11445" t="s">
        <v>36</v>
      </c>
      <c r="G11445" s="5" t="s">
        <v>13</v>
      </c>
      <c r="H11445">
        <v>10000131</v>
      </c>
      <c r="I11445" s="3" t="s">
        <v>38</v>
      </c>
      <c r="J11445" s="2">
        <v>9.6566825803874892</v>
      </c>
    </row>
    <row r="11446" spans="1:10" x14ac:dyDescent="0.2">
      <c r="A11446" t="s">
        <v>91</v>
      </c>
      <c r="B11446" s="1">
        <v>43291</v>
      </c>
      <c r="C11446" s="1" t="s">
        <v>22</v>
      </c>
      <c r="D11446" s="1" t="s">
        <v>29</v>
      </c>
      <c r="E11446">
        <v>1000000101</v>
      </c>
      <c r="F11446" t="s">
        <v>39</v>
      </c>
      <c r="G11446" s="5" t="s">
        <v>13</v>
      </c>
      <c r="H11446">
        <v>10000131</v>
      </c>
      <c r="I11446" s="3" t="s">
        <v>38</v>
      </c>
      <c r="J11446" s="2">
        <v>9.8498162319952378</v>
      </c>
    </row>
    <row r="11447" spans="1:10" x14ac:dyDescent="0.2">
      <c r="A11447" t="s">
        <v>91</v>
      </c>
      <c r="B11447" s="1">
        <v>43291</v>
      </c>
      <c r="C11447" s="1" t="s">
        <v>22</v>
      </c>
      <c r="D11447" s="1" t="s">
        <v>29</v>
      </c>
      <c r="E11447">
        <v>1000000101</v>
      </c>
      <c r="F11447" t="s">
        <v>39</v>
      </c>
      <c r="G11447" s="5" t="s">
        <v>13</v>
      </c>
      <c r="H11447">
        <v>10000136</v>
      </c>
      <c r="I11447" s="3" t="s">
        <v>40</v>
      </c>
      <c r="J11447" s="2">
        <v>10.046812556635142</v>
      </c>
    </row>
    <row r="11448" spans="1:10" x14ac:dyDescent="0.2">
      <c r="A11448" t="s">
        <v>91</v>
      </c>
      <c r="B11448" s="1">
        <v>43291</v>
      </c>
      <c r="C11448" s="1" t="s">
        <v>22</v>
      </c>
      <c r="D11448" s="1" t="s">
        <v>33</v>
      </c>
      <c r="E11448">
        <v>1000000031</v>
      </c>
      <c r="F11448" t="s">
        <v>32</v>
      </c>
      <c r="G11448" s="5" t="s">
        <v>13</v>
      </c>
      <c r="H11448">
        <v>20000099</v>
      </c>
      <c r="I11448" s="3" t="s">
        <v>20</v>
      </c>
      <c r="J11448" s="2">
        <v>10.452703783923203</v>
      </c>
    </row>
    <row r="11449" spans="1:10" x14ac:dyDescent="0.2">
      <c r="A11449" t="s">
        <v>91</v>
      </c>
      <c r="B11449" s="1">
        <v>43291</v>
      </c>
      <c r="C11449" s="1" t="s">
        <v>22</v>
      </c>
      <c r="D11449" s="1" t="s">
        <v>46</v>
      </c>
      <c r="E11449">
        <v>1000001133</v>
      </c>
      <c r="F11449" t="s">
        <v>45</v>
      </c>
      <c r="G11449" s="5" t="s">
        <v>13</v>
      </c>
      <c r="H11449">
        <v>10000182</v>
      </c>
      <c r="I11449" s="3" t="s">
        <v>31</v>
      </c>
      <c r="J11449" s="2">
        <v>9.0708528771295747</v>
      </c>
    </row>
    <row r="11450" spans="1:10" x14ac:dyDescent="0.2">
      <c r="A11450" t="s">
        <v>91</v>
      </c>
      <c r="B11450" s="1">
        <v>43291</v>
      </c>
      <c r="C11450" s="1" t="s">
        <v>22</v>
      </c>
      <c r="D11450" s="1" t="s">
        <v>29</v>
      </c>
      <c r="E11450">
        <v>1000000101</v>
      </c>
      <c r="F11450" t="s">
        <v>39</v>
      </c>
      <c r="G11450" s="5" t="s">
        <v>13</v>
      </c>
      <c r="H11450">
        <v>10000061</v>
      </c>
      <c r="I11450" s="3" t="s">
        <v>28</v>
      </c>
      <c r="J11450" s="2">
        <v>9.2522699346721655</v>
      </c>
    </row>
    <row r="11451" spans="1:10" x14ac:dyDescent="0.2">
      <c r="A11451" t="s">
        <v>91</v>
      </c>
      <c r="B11451" s="1">
        <v>43291</v>
      </c>
      <c r="C11451" s="1" t="s">
        <v>22</v>
      </c>
      <c r="D11451" s="1" t="s">
        <v>29</v>
      </c>
      <c r="E11451">
        <v>1000000101</v>
      </c>
      <c r="F11451" t="s">
        <v>39</v>
      </c>
      <c r="G11451" s="5" t="s">
        <v>13</v>
      </c>
      <c r="H11451">
        <v>10000182</v>
      </c>
      <c r="I11451" s="3" t="s">
        <v>31</v>
      </c>
      <c r="J11451" s="2">
        <v>9.4373153333656088</v>
      </c>
    </row>
    <row r="11452" spans="1:10" x14ac:dyDescent="0.2">
      <c r="A11452" t="s">
        <v>91</v>
      </c>
      <c r="B11452" s="1">
        <v>43291</v>
      </c>
      <c r="C11452" s="1" t="s">
        <v>22</v>
      </c>
      <c r="D11452" s="1" t="s">
        <v>35</v>
      </c>
      <c r="E11452">
        <v>1000000047</v>
      </c>
      <c r="F11452" t="s">
        <v>34</v>
      </c>
      <c r="G11452" s="5" t="s">
        <v>13</v>
      </c>
      <c r="H11452">
        <v>10000078</v>
      </c>
      <c r="I11452" s="3" t="s">
        <v>30</v>
      </c>
      <c r="J11452" s="2">
        <v>9.6260616400329226</v>
      </c>
    </row>
    <row r="11453" spans="1:10" x14ac:dyDescent="0.2">
      <c r="A11453" t="s">
        <v>91</v>
      </c>
      <c r="B11453" s="1">
        <v>43291</v>
      </c>
      <c r="C11453" s="1" t="s">
        <v>22</v>
      </c>
      <c r="D11453" s="1" t="s">
        <v>35</v>
      </c>
      <c r="E11453">
        <v>1000000047</v>
      </c>
      <c r="F11453" t="s">
        <v>34</v>
      </c>
      <c r="G11453" s="5" t="s">
        <v>13</v>
      </c>
      <c r="H11453">
        <v>10000131</v>
      </c>
      <c r="I11453" s="3" t="s">
        <v>38</v>
      </c>
      <c r="J11453" s="2">
        <v>9.8185828728335807</v>
      </c>
    </row>
    <row r="11454" spans="1:10" x14ac:dyDescent="0.2">
      <c r="A11454" t="s">
        <v>91</v>
      </c>
      <c r="B11454" s="1">
        <v>43291</v>
      </c>
      <c r="C11454" s="1" t="s">
        <v>22</v>
      </c>
      <c r="D11454" s="1" t="s">
        <v>46</v>
      </c>
      <c r="E11454">
        <v>1000001133</v>
      </c>
      <c r="F11454" t="s">
        <v>45</v>
      </c>
      <c r="G11454" s="5" t="s">
        <v>13</v>
      </c>
      <c r="H11454">
        <v>10000111</v>
      </c>
      <c r="I11454" s="3" t="s">
        <v>37</v>
      </c>
      <c r="J11454" s="2">
        <v>10.627949867180257</v>
      </c>
    </row>
    <row r="11455" spans="1:10" x14ac:dyDescent="0.2">
      <c r="A11455" t="s">
        <v>91</v>
      </c>
      <c r="B11455" s="1">
        <v>43291</v>
      </c>
      <c r="C11455" s="1" t="s">
        <v>22</v>
      </c>
      <c r="D11455" s="1" t="s">
        <v>49</v>
      </c>
      <c r="E11455">
        <v>1000000018</v>
      </c>
      <c r="F11455" t="s">
        <v>48</v>
      </c>
      <c r="G11455" s="5" t="s">
        <v>13</v>
      </c>
      <c r="H11455">
        <v>10000131</v>
      </c>
      <c r="I11455" s="3" t="s">
        <v>38</v>
      </c>
      <c r="J11455" s="2">
        <v>10.840508864523862</v>
      </c>
    </row>
    <row r="11456" spans="1:10" x14ac:dyDescent="0.2">
      <c r="A11456" t="s">
        <v>91</v>
      </c>
      <c r="B11456" s="1">
        <v>43291</v>
      </c>
      <c r="C11456" s="1" t="s">
        <v>22</v>
      </c>
      <c r="D11456" s="1" t="s">
        <v>29</v>
      </c>
      <c r="E11456">
        <v>1000000101</v>
      </c>
      <c r="F11456" t="s">
        <v>39</v>
      </c>
      <c r="G11456" s="5" t="s">
        <v>13</v>
      </c>
      <c r="H11456">
        <v>10000078</v>
      </c>
      <c r="I11456" s="3" t="s">
        <v>30</v>
      </c>
      <c r="J11456" s="2">
        <v>11.05731904181434</v>
      </c>
    </row>
    <row r="11457" spans="1:10" x14ac:dyDescent="0.2">
      <c r="A11457" t="s">
        <v>91</v>
      </c>
      <c r="B11457" s="1">
        <v>43291</v>
      </c>
      <c r="C11457" s="1" t="s">
        <v>22</v>
      </c>
      <c r="D11457" s="1" t="s">
        <v>29</v>
      </c>
      <c r="E11457">
        <v>1000000101</v>
      </c>
      <c r="F11457" t="s">
        <v>39</v>
      </c>
      <c r="G11457" s="5" t="s">
        <v>13</v>
      </c>
      <c r="H11457">
        <v>20000099</v>
      </c>
      <c r="I11457" s="3" t="s">
        <v>20</v>
      </c>
      <c r="J11457" s="2">
        <v>11.278465422650626</v>
      </c>
    </row>
    <row r="11458" spans="1:10" x14ac:dyDescent="0.2">
      <c r="A11458" t="s">
        <v>91</v>
      </c>
      <c r="B11458" s="1">
        <v>43291</v>
      </c>
      <c r="C11458" s="1" t="s">
        <v>22</v>
      </c>
      <c r="D11458" s="1" t="s">
        <v>35</v>
      </c>
      <c r="E11458">
        <v>1000000047</v>
      </c>
      <c r="F11458" t="s">
        <v>34</v>
      </c>
      <c r="G11458" s="5" t="s">
        <v>13</v>
      </c>
      <c r="H11458">
        <v>10000061</v>
      </c>
      <c r="I11458" s="3" t="s">
        <v>28</v>
      </c>
      <c r="J11458" s="2">
        <v>11.504034731103639</v>
      </c>
    </row>
    <row r="11459" spans="1:10" x14ac:dyDescent="0.2">
      <c r="A11459" t="s">
        <v>91</v>
      </c>
      <c r="B11459" s="1">
        <v>43291</v>
      </c>
      <c r="C11459" s="1" t="s">
        <v>22</v>
      </c>
      <c r="D11459" s="1" t="s">
        <v>64</v>
      </c>
      <c r="E11459">
        <v>1000002973</v>
      </c>
      <c r="F11459" t="s">
        <v>63</v>
      </c>
      <c r="G11459" s="5" t="s">
        <v>13</v>
      </c>
      <c r="H11459">
        <v>10000078</v>
      </c>
      <c r="I11459" s="3" t="s">
        <v>30</v>
      </c>
      <c r="J11459" s="2">
        <v>13.38128480385198</v>
      </c>
    </row>
    <row r="11460" spans="1:10" x14ac:dyDescent="0.2">
      <c r="A11460" t="s">
        <v>91</v>
      </c>
      <c r="B11460" s="1">
        <v>43291</v>
      </c>
      <c r="C11460" s="1" t="s">
        <v>22</v>
      </c>
      <c r="D11460" s="1" t="s">
        <v>61</v>
      </c>
      <c r="E11460">
        <v>1000000579</v>
      </c>
      <c r="F11460" t="s">
        <v>60</v>
      </c>
      <c r="G11460" s="5" t="s">
        <v>13</v>
      </c>
      <c r="H11460">
        <v>10000182</v>
      </c>
      <c r="I11460" s="3" t="s">
        <v>31</v>
      </c>
      <c r="J11460" s="2">
        <v>13.097624010084846</v>
      </c>
    </row>
    <row r="11461" spans="1:10" x14ac:dyDescent="0.2">
      <c r="A11461" t="s">
        <v>91</v>
      </c>
      <c r="B11461" s="1">
        <v>43291</v>
      </c>
      <c r="C11461" s="1" t="s">
        <v>22</v>
      </c>
      <c r="D11461" s="1" t="s">
        <v>29</v>
      </c>
      <c r="E11461">
        <v>1000000028</v>
      </c>
      <c r="F11461" t="s">
        <v>27</v>
      </c>
      <c r="G11461" s="5" t="s">
        <v>13</v>
      </c>
      <c r="H11461">
        <v>10000111</v>
      </c>
      <c r="I11461" s="3" t="s">
        <v>37</v>
      </c>
      <c r="J11461" s="2">
        <v>12.756768020092272</v>
      </c>
    </row>
    <row r="11462" spans="1:10" x14ac:dyDescent="0.2">
      <c r="A11462" t="s">
        <v>91</v>
      </c>
      <c r="B11462" s="1">
        <v>43291</v>
      </c>
      <c r="C11462" s="1" t="s">
        <v>22</v>
      </c>
      <c r="D11462" s="1" t="s">
        <v>29</v>
      </c>
      <c r="E11462">
        <v>1000000054</v>
      </c>
      <c r="F11462" t="s">
        <v>36</v>
      </c>
      <c r="G11462" s="5" t="s">
        <v>13</v>
      </c>
      <c r="H11462">
        <v>10000136</v>
      </c>
      <c r="I11462" s="3" t="s">
        <v>40</v>
      </c>
      <c r="J11462" s="2">
        <v>13.011903380494118</v>
      </c>
    </row>
    <row r="11463" spans="1:10" x14ac:dyDescent="0.2">
      <c r="A11463" t="s">
        <v>91</v>
      </c>
      <c r="B11463" s="1">
        <v>43291</v>
      </c>
      <c r="C11463" s="1" t="s">
        <v>22</v>
      </c>
      <c r="D11463" s="1" t="s">
        <v>33</v>
      </c>
      <c r="E11463">
        <v>1000000031</v>
      </c>
      <c r="F11463" t="s">
        <v>32</v>
      </c>
      <c r="G11463" s="5" t="s">
        <v>13</v>
      </c>
      <c r="H11463">
        <v>10000061</v>
      </c>
      <c r="I11463" s="3" t="s">
        <v>28</v>
      </c>
      <c r="J11463" s="2">
        <v>13.272141448104001</v>
      </c>
    </row>
    <row r="11464" spans="1:10" x14ac:dyDescent="0.2">
      <c r="A11464" t="s">
        <v>91</v>
      </c>
      <c r="B11464" s="1">
        <v>43291</v>
      </c>
      <c r="C11464" s="1" t="s">
        <v>22</v>
      </c>
      <c r="D11464" s="1" t="s">
        <v>61</v>
      </c>
      <c r="E11464">
        <v>1000000579</v>
      </c>
      <c r="F11464" t="s">
        <v>60</v>
      </c>
      <c r="G11464" s="5" t="s">
        <v>13</v>
      </c>
      <c r="H11464">
        <v>10000078</v>
      </c>
      <c r="I11464" s="3" t="s">
        <v>30</v>
      </c>
      <c r="J11464" s="2">
        <v>0.53199999999999992</v>
      </c>
    </row>
    <row r="11465" spans="1:10" x14ac:dyDescent="0.2">
      <c r="A11465" t="s">
        <v>91</v>
      </c>
      <c r="B11465" s="1">
        <v>43291</v>
      </c>
      <c r="C11465" s="1" t="s">
        <v>22</v>
      </c>
      <c r="D11465" s="1" t="s">
        <v>49</v>
      </c>
      <c r="E11465">
        <v>1000000018</v>
      </c>
      <c r="F11465" t="s">
        <v>48</v>
      </c>
      <c r="G11465" s="5" t="s">
        <v>13</v>
      </c>
      <c r="H11465">
        <v>10000078</v>
      </c>
      <c r="I11465" s="3" t="s">
        <v>30</v>
      </c>
      <c r="J11465" s="2">
        <v>0.564562656</v>
      </c>
    </row>
    <row r="11466" spans="1:10" x14ac:dyDescent="0.2">
      <c r="A11466" t="s">
        <v>91</v>
      </c>
      <c r="B11466" s="1">
        <v>43291</v>
      </c>
      <c r="C11466" s="1" t="s">
        <v>22</v>
      </c>
      <c r="D11466" s="1" t="s">
        <v>69</v>
      </c>
      <c r="E11466">
        <v>1000000129</v>
      </c>
      <c r="F11466" t="s">
        <v>70</v>
      </c>
      <c r="G11466" s="5" t="s">
        <v>13</v>
      </c>
      <c r="H11466">
        <v>10000078</v>
      </c>
      <c r="I11466" s="3" t="s">
        <v>30</v>
      </c>
      <c r="J11466" s="2">
        <v>0.5758539091199999</v>
      </c>
    </row>
    <row r="11467" spans="1:10" x14ac:dyDescent="0.2">
      <c r="A11467" t="s">
        <v>91</v>
      </c>
      <c r="B11467" s="1">
        <v>43291</v>
      </c>
      <c r="C11467" s="1" t="s">
        <v>22</v>
      </c>
      <c r="D11467" s="1" t="s">
        <v>69</v>
      </c>
      <c r="E11467">
        <v>1000000129</v>
      </c>
      <c r="F11467" t="s">
        <v>70</v>
      </c>
      <c r="G11467" s="5" t="s">
        <v>13</v>
      </c>
      <c r="H11467">
        <v>10000131</v>
      </c>
      <c r="I11467" s="3" t="s">
        <v>38</v>
      </c>
      <c r="J11467" s="2">
        <v>0.58737098730239989</v>
      </c>
    </row>
    <row r="11468" spans="1:10" x14ac:dyDescent="0.2">
      <c r="A11468" t="s">
        <v>91</v>
      </c>
      <c r="B11468" s="1">
        <v>43291</v>
      </c>
      <c r="C11468" s="1" t="s">
        <v>22</v>
      </c>
      <c r="D11468" s="1" t="s">
        <v>29</v>
      </c>
      <c r="E11468">
        <v>1000000101</v>
      </c>
      <c r="F11468" t="s">
        <v>39</v>
      </c>
      <c r="G11468" s="5" t="s">
        <v>13</v>
      </c>
      <c r="H11468">
        <v>10000111</v>
      </c>
      <c r="I11468" s="3" t="s">
        <v>37</v>
      </c>
      <c r="J11468" s="2">
        <v>0.59911840704844788</v>
      </c>
    </row>
    <row r="11469" spans="1:10" x14ac:dyDescent="0.2">
      <c r="A11469" t="s">
        <v>91</v>
      </c>
      <c r="B11469" s="1">
        <v>43291</v>
      </c>
      <c r="C11469" s="1" t="s">
        <v>22</v>
      </c>
      <c r="D11469" s="1" t="s">
        <v>61</v>
      </c>
      <c r="E11469">
        <v>1000000579</v>
      </c>
      <c r="F11469" t="s">
        <v>60</v>
      </c>
      <c r="G11469" s="5" t="s">
        <v>13</v>
      </c>
      <c r="H11469">
        <v>20000099</v>
      </c>
      <c r="I11469" s="3" t="s">
        <v>20</v>
      </c>
      <c r="J11469" s="2">
        <v>0.61110077518941686</v>
      </c>
    </row>
    <row r="11470" spans="1:10" x14ac:dyDescent="0.2">
      <c r="A11470" t="s">
        <v>91</v>
      </c>
      <c r="B11470" s="1">
        <v>43291</v>
      </c>
      <c r="C11470" s="1" t="s">
        <v>22</v>
      </c>
      <c r="D11470" s="1" t="s">
        <v>49</v>
      </c>
      <c r="E11470">
        <v>1000000020</v>
      </c>
      <c r="F11470" t="s">
        <v>73</v>
      </c>
      <c r="G11470" s="5" t="s">
        <v>13</v>
      </c>
      <c r="H11470">
        <v>20000099</v>
      </c>
      <c r="I11470" s="3" t="s">
        <v>20</v>
      </c>
      <c r="J11470" s="2">
        <v>0.63578924650706936</v>
      </c>
    </row>
    <row r="11471" spans="1:10" x14ac:dyDescent="0.2">
      <c r="A11471" t="s">
        <v>91</v>
      </c>
      <c r="B11471" s="1">
        <v>43291</v>
      </c>
      <c r="C11471" s="1" t="s">
        <v>22</v>
      </c>
      <c r="D11471" s="1" t="s">
        <v>46</v>
      </c>
      <c r="E11471">
        <v>1000001133</v>
      </c>
      <c r="F11471" t="s">
        <v>45</v>
      </c>
      <c r="G11471" s="5" t="s">
        <v>13</v>
      </c>
      <c r="H11471">
        <v>10000061</v>
      </c>
      <c r="I11471" s="3" t="s">
        <v>28</v>
      </c>
      <c r="J11471" s="2">
        <v>0.49347513206595495</v>
      </c>
    </row>
    <row r="11472" spans="1:10" x14ac:dyDescent="0.2">
      <c r="A11472" t="s">
        <v>91</v>
      </c>
      <c r="B11472" s="1">
        <v>43291</v>
      </c>
      <c r="C11472" s="1" t="s">
        <v>22</v>
      </c>
      <c r="D11472" s="1" t="s">
        <v>49</v>
      </c>
      <c r="E11472">
        <v>1000000020</v>
      </c>
      <c r="F11472" t="s">
        <v>73</v>
      </c>
      <c r="G11472" s="5" t="s">
        <v>13</v>
      </c>
      <c r="H11472">
        <v>10000078</v>
      </c>
      <c r="I11472" s="3" t="s">
        <v>30</v>
      </c>
      <c r="J11472" s="2">
        <v>0.53415335310843692</v>
      </c>
    </row>
    <row r="11473" spans="1:10" x14ac:dyDescent="0.2">
      <c r="A11473" t="s">
        <v>91</v>
      </c>
      <c r="B11473" s="1">
        <v>43291</v>
      </c>
      <c r="C11473" s="1" t="s">
        <v>22</v>
      </c>
      <c r="D11473" s="1" t="s">
        <v>49</v>
      </c>
      <c r="E11473">
        <v>1000000020</v>
      </c>
      <c r="F11473" t="s">
        <v>73</v>
      </c>
      <c r="G11473" s="5" t="s">
        <v>13</v>
      </c>
      <c r="H11473">
        <v>10000136</v>
      </c>
      <c r="I11473" s="3" t="s">
        <v>40</v>
      </c>
      <c r="J11473" s="2">
        <v>0.55573314857401779</v>
      </c>
    </row>
    <row r="11474" spans="1:10" x14ac:dyDescent="0.2">
      <c r="A11474" t="s">
        <v>91</v>
      </c>
      <c r="B11474" s="1">
        <v>43291</v>
      </c>
      <c r="C11474" s="1" t="s">
        <v>22</v>
      </c>
      <c r="D11474" s="1" t="s">
        <v>61</v>
      </c>
      <c r="E11474">
        <v>1000000579</v>
      </c>
      <c r="F11474" t="s">
        <v>60</v>
      </c>
      <c r="G11474" s="5" t="s">
        <v>13</v>
      </c>
      <c r="H11474">
        <v>10000061</v>
      </c>
      <c r="I11474" s="3" t="s">
        <v>28</v>
      </c>
      <c r="J11474" s="2">
        <v>0.39458476777640805</v>
      </c>
    </row>
    <row r="11475" spans="1:10" x14ac:dyDescent="0.2">
      <c r="A11475" t="s">
        <v>91</v>
      </c>
      <c r="B11475" s="1">
        <v>43291</v>
      </c>
      <c r="C11475" s="1" t="s">
        <v>22</v>
      </c>
      <c r="D11475" s="1" t="s">
        <v>49</v>
      </c>
      <c r="E11475">
        <v>1000000018</v>
      </c>
      <c r="F11475" t="s">
        <v>48</v>
      </c>
      <c r="G11475" s="5" t="s">
        <v>13</v>
      </c>
      <c r="H11475">
        <v>20000099</v>
      </c>
      <c r="I11475" s="3" t="s">
        <v>20</v>
      </c>
      <c r="J11475" s="2">
        <v>0.41052599239457493</v>
      </c>
    </row>
    <row r="11476" spans="1:10" x14ac:dyDescent="0.2">
      <c r="A11476" t="s">
        <v>91</v>
      </c>
      <c r="B11476" s="1">
        <v>43291</v>
      </c>
      <c r="C11476" s="1" t="s">
        <v>22</v>
      </c>
      <c r="D11476" s="1" t="s">
        <v>29</v>
      </c>
      <c r="E11476">
        <v>1000000028</v>
      </c>
      <c r="F11476" t="s">
        <v>27</v>
      </c>
      <c r="G11476" s="5" t="s">
        <v>13</v>
      </c>
      <c r="H11476">
        <v>10000131</v>
      </c>
      <c r="I11476" s="3" t="s">
        <v>38</v>
      </c>
      <c r="J11476" s="2">
        <v>0.41873651224246644</v>
      </c>
    </row>
    <row r="11477" spans="1:10" x14ac:dyDescent="0.2">
      <c r="A11477" t="s">
        <v>91</v>
      </c>
      <c r="B11477" s="1">
        <v>43291</v>
      </c>
      <c r="C11477" s="1" t="s">
        <v>22</v>
      </c>
      <c r="D11477" s="1" t="s">
        <v>69</v>
      </c>
      <c r="E11477">
        <v>1000000129</v>
      </c>
      <c r="F11477" t="s">
        <v>70</v>
      </c>
      <c r="G11477" s="5" t="s">
        <v>13</v>
      </c>
      <c r="H11477">
        <v>10000136</v>
      </c>
      <c r="I11477" s="3" t="s">
        <v>40</v>
      </c>
      <c r="J11477" s="2">
        <v>0.43565346733706212</v>
      </c>
    </row>
    <row r="11478" spans="1:10" x14ac:dyDescent="0.2">
      <c r="A11478" t="s">
        <v>91</v>
      </c>
      <c r="B11478" s="1">
        <v>43291</v>
      </c>
      <c r="C11478" s="1" t="s">
        <v>22</v>
      </c>
      <c r="D11478" s="1" t="s">
        <v>49</v>
      </c>
      <c r="E11478">
        <v>1000000020</v>
      </c>
      <c r="F11478" t="s">
        <v>73</v>
      </c>
      <c r="G11478" s="5" t="s">
        <v>13</v>
      </c>
      <c r="H11478">
        <v>10000131</v>
      </c>
      <c r="I11478" s="3" t="s">
        <v>38</v>
      </c>
      <c r="J11478" s="2">
        <v>0.45325386741747942</v>
      </c>
    </row>
    <row r="11479" spans="1:10" x14ac:dyDescent="0.2">
      <c r="A11479" t="s">
        <v>91</v>
      </c>
      <c r="B11479" s="1">
        <v>43291</v>
      </c>
      <c r="C11479" s="1" t="s">
        <v>22</v>
      </c>
      <c r="D11479" s="1" t="s">
        <v>29</v>
      </c>
      <c r="E11479">
        <v>1000000054</v>
      </c>
      <c r="F11479" t="s">
        <v>36</v>
      </c>
      <c r="G11479" s="5" t="s">
        <v>13</v>
      </c>
      <c r="H11479">
        <v>10000078</v>
      </c>
      <c r="I11479" s="3" t="s">
        <v>30</v>
      </c>
      <c r="J11479" s="2">
        <v>0.46231894476582902</v>
      </c>
    </row>
    <row r="11480" spans="1:10" x14ac:dyDescent="0.2">
      <c r="A11480" t="s">
        <v>91</v>
      </c>
      <c r="B11480" s="1">
        <v>43291</v>
      </c>
      <c r="C11480" s="1" t="s">
        <v>22</v>
      </c>
      <c r="D11480" s="1" t="s">
        <v>49</v>
      </c>
      <c r="E11480">
        <v>1000000018</v>
      </c>
      <c r="F11480" t="s">
        <v>48</v>
      </c>
      <c r="G11480" s="5" t="s">
        <v>13</v>
      </c>
      <c r="H11480">
        <v>10000211</v>
      </c>
      <c r="I11480" s="3" t="s">
        <v>11</v>
      </c>
      <c r="J11480" s="2">
        <v>0.48099663013436855</v>
      </c>
    </row>
    <row r="11481" spans="1:10" x14ac:dyDescent="0.2">
      <c r="A11481" t="s">
        <v>91</v>
      </c>
      <c r="B11481" s="1">
        <v>43291</v>
      </c>
      <c r="C11481" s="1" t="s">
        <v>22</v>
      </c>
      <c r="D11481" s="1" t="s">
        <v>69</v>
      </c>
      <c r="E11481">
        <v>1000000129</v>
      </c>
      <c r="F11481" t="s">
        <v>70</v>
      </c>
      <c r="G11481" s="5" t="s">
        <v>13</v>
      </c>
      <c r="H11481">
        <v>20000099</v>
      </c>
      <c r="I11481" s="3" t="s">
        <v>20</v>
      </c>
      <c r="J11481" s="2">
        <v>0.49061656273705589</v>
      </c>
    </row>
    <row r="11482" spans="1:10" x14ac:dyDescent="0.2">
      <c r="A11482" t="s">
        <v>91</v>
      </c>
      <c r="B11482" s="1">
        <v>43291</v>
      </c>
      <c r="C11482" s="1" t="s">
        <v>22</v>
      </c>
      <c r="D11482" s="1" t="s">
        <v>46</v>
      </c>
      <c r="E11482">
        <v>1000001133</v>
      </c>
      <c r="F11482" t="s">
        <v>45</v>
      </c>
      <c r="G11482" s="5" t="s">
        <v>13</v>
      </c>
      <c r="H11482">
        <v>20000099</v>
      </c>
      <c r="I11482" s="3" t="s">
        <v>20</v>
      </c>
      <c r="J11482" s="2">
        <v>0.50042889399179702</v>
      </c>
    </row>
    <row r="11483" spans="1:10" x14ac:dyDescent="0.2">
      <c r="A11483" t="s">
        <v>91</v>
      </c>
      <c r="B11483" s="1">
        <v>43291</v>
      </c>
      <c r="C11483" s="1" t="s">
        <v>22</v>
      </c>
      <c r="D11483" s="1" t="s">
        <v>33</v>
      </c>
      <c r="E11483">
        <v>1000000031</v>
      </c>
      <c r="F11483" t="s">
        <v>32</v>
      </c>
      <c r="G11483" s="5" t="s">
        <v>13</v>
      </c>
      <c r="H11483">
        <v>10000136</v>
      </c>
      <c r="I11483" s="3" t="s">
        <v>40</v>
      </c>
      <c r="J11483" s="2">
        <v>0.52064622130906557</v>
      </c>
    </row>
    <row r="11484" spans="1:10" x14ac:dyDescent="0.2">
      <c r="A11484" t="s">
        <v>91</v>
      </c>
      <c r="B11484" s="1">
        <v>43291</v>
      </c>
      <c r="C11484" s="1" t="s">
        <v>22</v>
      </c>
      <c r="D11484" s="1" t="s">
        <v>35</v>
      </c>
      <c r="E11484">
        <v>1000000047</v>
      </c>
      <c r="F11484" t="s">
        <v>34</v>
      </c>
      <c r="G11484" s="5" t="s">
        <v>13</v>
      </c>
      <c r="H11484">
        <v>20000099</v>
      </c>
      <c r="I11484" s="3" t="s">
        <v>20</v>
      </c>
      <c r="J11484" s="2">
        <v>0.35768032864995186</v>
      </c>
    </row>
    <row r="11485" spans="1:10" x14ac:dyDescent="0.2">
      <c r="A11485" t="s">
        <v>91</v>
      </c>
      <c r="B11485" s="1">
        <v>43291</v>
      </c>
      <c r="C11485" s="1" t="s">
        <v>22</v>
      </c>
      <c r="D11485" s="1" t="s">
        <v>25</v>
      </c>
      <c r="E11485">
        <v>1000003183</v>
      </c>
      <c r="F11485" t="s">
        <v>23</v>
      </c>
      <c r="G11485" s="5" t="s">
        <v>13</v>
      </c>
      <c r="H11485">
        <v>10000111</v>
      </c>
      <c r="I11485" s="3" t="s">
        <v>37</v>
      </c>
      <c r="J11485" s="2">
        <v>0.4190795124626896</v>
      </c>
    </row>
    <row r="11486" spans="1:10" x14ac:dyDescent="0.2">
      <c r="A11486" t="s">
        <v>91</v>
      </c>
      <c r="B11486" s="1">
        <v>43291</v>
      </c>
      <c r="C11486" s="1" t="s">
        <v>22</v>
      </c>
      <c r="D11486" s="1" t="s">
        <v>61</v>
      </c>
      <c r="E11486">
        <v>1000000579</v>
      </c>
      <c r="F11486" t="s">
        <v>60</v>
      </c>
      <c r="G11486" s="5" t="s">
        <v>13</v>
      </c>
      <c r="H11486">
        <v>10000064</v>
      </c>
      <c r="I11486" s="3" t="s">
        <v>53</v>
      </c>
      <c r="J11486" s="2">
        <v>0.42746110271194337</v>
      </c>
    </row>
    <row r="11487" spans="1:10" x14ac:dyDescent="0.2">
      <c r="A11487" t="s">
        <v>91</v>
      </c>
      <c r="B11487" s="1">
        <v>43291</v>
      </c>
      <c r="C11487" s="1" t="s">
        <v>22</v>
      </c>
      <c r="D11487" s="1" t="s">
        <v>29</v>
      </c>
      <c r="E11487">
        <v>1000000028</v>
      </c>
      <c r="F11487" t="s">
        <v>27</v>
      </c>
      <c r="G11487" s="5" t="s">
        <v>13</v>
      </c>
      <c r="H11487">
        <v>10000136</v>
      </c>
      <c r="I11487" s="3" t="s">
        <v>40</v>
      </c>
      <c r="J11487" s="2">
        <v>0.43601032476618229</v>
      </c>
    </row>
    <row r="11488" spans="1:10" x14ac:dyDescent="0.2">
      <c r="A11488" t="s">
        <v>91</v>
      </c>
      <c r="B11488" s="1">
        <v>43291</v>
      </c>
      <c r="C11488" s="1" t="s">
        <v>22</v>
      </c>
      <c r="D11488" s="1" t="s">
        <v>35</v>
      </c>
      <c r="E11488">
        <v>1000000047</v>
      </c>
      <c r="F11488" t="s">
        <v>34</v>
      </c>
      <c r="G11488" s="5" t="s">
        <v>13</v>
      </c>
      <c r="H11488">
        <v>10000211</v>
      </c>
      <c r="I11488" s="3" t="s">
        <v>11</v>
      </c>
      <c r="J11488" s="2">
        <v>0.46269764472447078</v>
      </c>
    </row>
    <row r="11489" spans="1:10" x14ac:dyDescent="0.2">
      <c r="A11489" t="s">
        <v>91</v>
      </c>
      <c r="B11489" s="1">
        <v>43291</v>
      </c>
      <c r="C11489" s="1" t="s">
        <v>22</v>
      </c>
      <c r="D11489" s="1" t="s">
        <v>25</v>
      </c>
      <c r="E11489">
        <v>1000003183</v>
      </c>
      <c r="F11489" t="s">
        <v>23</v>
      </c>
      <c r="G11489" s="5" t="s">
        <v>13</v>
      </c>
      <c r="H11489">
        <v>10000136</v>
      </c>
      <c r="I11489" s="3" t="s">
        <v>40</v>
      </c>
      <c r="J11489" s="2">
        <v>0.83624316604867588</v>
      </c>
    </row>
    <row r="11490" spans="1:10" x14ac:dyDescent="0.2">
      <c r="A11490" t="s">
        <v>91</v>
      </c>
      <c r="B11490" s="1">
        <v>43291</v>
      </c>
      <c r="C11490" s="1" t="s">
        <v>22</v>
      </c>
      <c r="D11490" s="1" t="s">
        <v>29</v>
      </c>
      <c r="E11490">
        <v>1000000101</v>
      </c>
      <c r="F11490" t="s">
        <v>39</v>
      </c>
      <c r="G11490" s="5" t="s">
        <v>13</v>
      </c>
      <c r="H11490">
        <v>20000018</v>
      </c>
      <c r="I11490" s="3" t="s">
        <v>81</v>
      </c>
      <c r="J11490" s="2">
        <v>0.90517649651130694</v>
      </c>
    </row>
    <row r="11491" spans="1:10" x14ac:dyDescent="0.2">
      <c r="A11491" t="s">
        <v>91</v>
      </c>
      <c r="B11491" s="1">
        <v>43291</v>
      </c>
      <c r="C11491" s="1" t="s">
        <v>22</v>
      </c>
      <c r="D11491" s="1" t="s">
        <v>64</v>
      </c>
      <c r="E11491">
        <v>1000002973</v>
      </c>
      <c r="F11491" t="s">
        <v>63</v>
      </c>
      <c r="G11491" s="5" t="s">
        <v>13</v>
      </c>
      <c r="H11491">
        <v>10000136</v>
      </c>
      <c r="I11491" s="3" t="s">
        <v>40</v>
      </c>
      <c r="J11491" s="2">
        <v>0.67204183029996645</v>
      </c>
    </row>
    <row r="11492" spans="1:10" x14ac:dyDescent="0.2">
      <c r="A11492" t="s">
        <v>91</v>
      </c>
      <c r="B11492" s="1">
        <v>43291</v>
      </c>
      <c r="C11492" s="1" t="s">
        <v>22</v>
      </c>
      <c r="D11492" s="1" t="s">
        <v>21</v>
      </c>
      <c r="E11492">
        <v>1000002872</v>
      </c>
      <c r="F11492" t="s">
        <v>19</v>
      </c>
      <c r="G11492" s="5" t="s">
        <v>13</v>
      </c>
      <c r="H11492">
        <v>10000136</v>
      </c>
      <c r="I11492" s="3" t="s">
        <v>40</v>
      </c>
      <c r="J11492" s="2">
        <v>0.85231153688072714</v>
      </c>
    </row>
    <row r="11493" spans="1:10" x14ac:dyDescent="0.2">
      <c r="A11493" t="s">
        <v>91</v>
      </c>
      <c r="B11493" s="1">
        <v>43291</v>
      </c>
      <c r="C11493" s="1" t="s">
        <v>22</v>
      </c>
      <c r="D11493" s="1" t="s">
        <v>29</v>
      </c>
      <c r="E11493">
        <v>1000000054</v>
      </c>
      <c r="F11493" t="s">
        <v>36</v>
      </c>
      <c r="G11493" s="5" t="s">
        <v>13</v>
      </c>
      <c r="H11493">
        <v>20000018</v>
      </c>
      <c r="I11493" s="3" t="s">
        <v>81</v>
      </c>
      <c r="J11493" s="2">
        <v>0.67997096284070224</v>
      </c>
    </row>
    <row r="11494" spans="1:10" x14ac:dyDescent="0.2">
      <c r="A11494" t="s">
        <v>91</v>
      </c>
      <c r="B11494" s="1">
        <v>43291</v>
      </c>
      <c r="C11494" s="1" t="s">
        <v>22</v>
      </c>
      <c r="D11494" s="1" t="s">
        <v>61</v>
      </c>
      <c r="E11494">
        <v>1000000579</v>
      </c>
      <c r="F11494" t="s">
        <v>60</v>
      </c>
      <c r="G11494" s="5" t="s">
        <v>13</v>
      </c>
      <c r="H11494">
        <v>20000018</v>
      </c>
      <c r="I11494" s="3" t="s">
        <v>81</v>
      </c>
      <c r="J11494" s="2">
        <v>0.73602243804494127</v>
      </c>
    </row>
    <row r="11495" spans="1:10" x14ac:dyDescent="0.2">
      <c r="A11495" t="s">
        <v>91</v>
      </c>
      <c r="B11495" s="1">
        <v>43291</v>
      </c>
      <c r="C11495" s="1" t="s">
        <v>22</v>
      </c>
      <c r="D11495" s="1" t="s">
        <v>61</v>
      </c>
      <c r="E11495">
        <v>1000000579</v>
      </c>
      <c r="F11495" t="s">
        <v>60</v>
      </c>
      <c r="G11495" s="5" t="s">
        <v>13</v>
      </c>
      <c r="H11495">
        <v>10000111</v>
      </c>
      <c r="I11495" s="3" t="s">
        <v>37</v>
      </c>
      <c r="J11495" s="2">
        <v>1.462</v>
      </c>
    </row>
    <row r="11496" spans="1:10" x14ac:dyDescent="0.2">
      <c r="A11496" t="s">
        <v>91</v>
      </c>
      <c r="B11496" s="1">
        <v>43291</v>
      </c>
      <c r="C11496" s="1" t="s">
        <v>22</v>
      </c>
      <c r="D11496" s="1" t="s">
        <v>46</v>
      </c>
      <c r="E11496">
        <v>1000001133</v>
      </c>
      <c r="F11496" t="s">
        <v>45</v>
      </c>
      <c r="G11496" s="5" t="s">
        <v>13</v>
      </c>
      <c r="H11496">
        <v>20000018</v>
      </c>
      <c r="I11496" s="3" t="s">
        <v>81</v>
      </c>
      <c r="J11496" s="2">
        <v>1.5825158179200003</v>
      </c>
    </row>
    <row r="11497" spans="1:10" x14ac:dyDescent="0.2">
      <c r="A11497" t="s">
        <v>91</v>
      </c>
      <c r="B11497" s="1">
        <v>43291</v>
      </c>
      <c r="C11497" s="1" t="s">
        <v>22</v>
      </c>
      <c r="D11497" s="1" t="s">
        <v>49</v>
      </c>
      <c r="E11497">
        <v>1000000018</v>
      </c>
      <c r="F11497" t="s">
        <v>48</v>
      </c>
      <c r="G11497" s="5" t="s">
        <v>13</v>
      </c>
      <c r="H11497">
        <v>20000018</v>
      </c>
      <c r="I11497" s="3" t="s">
        <v>81</v>
      </c>
      <c r="J11497" s="2">
        <v>1.6141661342784002</v>
      </c>
    </row>
    <row r="11498" spans="1:10" x14ac:dyDescent="0.2">
      <c r="A11498" t="s">
        <v>91</v>
      </c>
      <c r="B11498" s="1">
        <v>43291</v>
      </c>
      <c r="C11498" s="1" t="s">
        <v>22</v>
      </c>
      <c r="D11498" s="1" t="s">
        <v>35</v>
      </c>
      <c r="E11498">
        <v>1000000047</v>
      </c>
      <c r="F11498" t="s">
        <v>34</v>
      </c>
      <c r="G11498" s="5" t="s">
        <v>13</v>
      </c>
      <c r="H11498">
        <v>20000018</v>
      </c>
      <c r="I11498" s="3" t="s">
        <v>81</v>
      </c>
      <c r="J11498" s="2">
        <v>1.7821698420323353</v>
      </c>
    </row>
    <row r="11499" spans="1:10" x14ac:dyDescent="0.2">
      <c r="A11499" t="s">
        <v>91</v>
      </c>
      <c r="B11499" s="1">
        <v>43291</v>
      </c>
      <c r="C11499" s="1" t="s">
        <v>22</v>
      </c>
      <c r="D11499" s="1" t="s">
        <v>64</v>
      </c>
      <c r="E11499">
        <v>1000002973</v>
      </c>
      <c r="F11499" t="s">
        <v>63</v>
      </c>
      <c r="G11499" s="5" t="s">
        <v>13</v>
      </c>
      <c r="H11499">
        <v>20000018</v>
      </c>
      <c r="I11499" s="3" t="s">
        <v>81</v>
      </c>
      <c r="J11499" s="2">
        <v>1.5872922672243539</v>
      </c>
    </row>
    <row r="11500" spans="1:10" x14ac:dyDescent="0.2">
      <c r="A11500" t="s">
        <v>91</v>
      </c>
      <c r="B11500" s="1">
        <v>43292</v>
      </c>
      <c r="C11500" s="1" t="s">
        <v>43</v>
      </c>
      <c r="D11500" s="1" t="s">
        <v>42</v>
      </c>
      <c r="E11500">
        <v>1000000931</v>
      </c>
      <c r="F11500" t="s">
        <v>41</v>
      </c>
      <c r="G11500" s="5" t="s">
        <v>13</v>
      </c>
      <c r="H11500">
        <v>10000131</v>
      </c>
      <c r="I11500" s="3" t="s">
        <v>38</v>
      </c>
      <c r="J11500" s="2">
        <v>2.1790121342464612</v>
      </c>
    </row>
    <row r="11501" spans="1:10" x14ac:dyDescent="0.2">
      <c r="A11501" t="s">
        <v>91</v>
      </c>
      <c r="B11501" s="1">
        <v>43292</v>
      </c>
      <c r="C11501" s="1" t="s">
        <v>43</v>
      </c>
      <c r="D11501" s="1" t="s">
        <v>42</v>
      </c>
      <c r="E11501">
        <v>1000001014</v>
      </c>
      <c r="F11501" t="s">
        <v>44</v>
      </c>
      <c r="G11501" s="5" t="s">
        <v>13</v>
      </c>
      <c r="H11501">
        <v>10000078</v>
      </c>
      <c r="I11501" s="3" t="s">
        <v>30</v>
      </c>
      <c r="J11501" s="2">
        <v>2.2225923769313907</v>
      </c>
    </row>
    <row r="11502" spans="1:10" x14ac:dyDescent="0.2">
      <c r="A11502" t="s">
        <v>91</v>
      </c>
      <c r="B11502" s="1">
        <v>43292</v>
      </c>
      <c r="C11502" s="1" t="s">
        <v>43</v>
      </c>
      <c r="D11502" s="1" t="s">
        <v>42</v>
      </c>
      <c r="E11502">
        <v>1000001014</v>
      </c>
      <c r="F11502" t="s">
        <v>44</v>
      </c>
      <c r="G11502" s="5" t="s">
        <v>13</v>
      </c>
      <c r="H11502">
        <v>10000131</v>
      </c>
      <c r="I11502" s="3" t="s">
        <v>38</v>
      </c>
      <c r="J11502" s="2">
        <v>2.2670442244700184</v>
      </c>
    </row>
    <row r="11503" spans="1:10" x14ac:dyDescent="0.2">
      <c r="A11503" t="s">
        <v>91</v>
      </c>
      <c r="B11503" s="1">
        <v>43292</v>
      </c>
      <c r="C11503" s="1" t="s">
        <v>43</v>
      </c>
      <c r="D11503" s="1" t="s">
        <v>42</v>
      </c>
      <c r="E11503">
        <v>1000001014</v>
      </c>
      <c r="F11503" t="s">
        <v>44</v>
      </c>
      <c r="G11503" s="5" t="s">
        <v>13</v>
      </c>
      <c r="H11503">
        <v>20000099</v>
      </c>
      <c r="I11503" s="3" t="s">
        <v>20</v>
      </c>
      <c r="J11503" s="2">
        <v>2.3123851089594187</v>
      </c>
    </row>
    <row r="11504" spans="1:10" x14ac:dyDescent="0.2">
      <c r="A11504" t="s">
        <v>91</v>
      </c>
      <c r="B11504" s="1">
        <v>43292</v>
      </c>
      <c r="C11504" s="1" t="s">
        <v>43</v>
      </c>
      <c r="D11504" s="1" t="s">
        <v>51</v>
      </c>
      <c r="E11504">
        <v>1000000460</v>
      </c>
      <c r="F11504" t="s">
        <v>50</v>
      </c>
      <c r="G11504" s="5" t="s">
        <v>13</v>
      </c>
      <c r="H11504">
        <v>10000131</v>
      </c>
      <c r="I11504" s="3" t="s">
        <v>38</v>
      </c>
      <c r="J11504" s="2">
        <v>8.2149983999999989</v>
      </c>
    </row>
    <row r="11505" spans="1:10" x14ac:dyDescent="0.2">
      <c r="A11505" t="s">
        <v>91</v>
      </c>
      <c r="B11505" s="1">
        <v>43292</v>
      </c>
      <c r="C11505" s="1" t="s">
        <v>43</v>
      </c>
      <c r="D11505" s="1" t="s">
        <v>42</v>
      </c>
      <c r="E11505">
        <v>1000000931</v>
      </c>
      <c r="F11505" t="s">
        <v>41</v>
      </c>
      <c r="G11505" s="5" t="s">
        <v>13</v>
      </c>
      <c r="H11505">
        <v>10000182</v>
      </c>
      <c r="I11505" s="3" t="s">
        <v>31</v>
      </c>
      <c r="J11505" s="2">
        <v>8.3792983680000006</v>
      </c>
    </row>
    <row r="11506" spans="1:10" x14ac:dyDescent="0.2">
      <c r="A11506" t="s">
        <v>91</v>
      </c>
      <c r="B11506" s="1">
        <v>43292</v>
      </c>
      <c r="C11506" s="1" t="s">
        <v>43</v>
      </c>
      <c r="D11506" s="1" t="s">
        <v>42</v>
      </c>
      <c r="E11506">
        <v>1000001014</v>
      </c>
      <c r="F11506" t="s">
        <v>44</v>
      </c>
      <c r="G11506" s="5" t="s">
        <v>13</v>
      </c>
      <c r="H11506">
        <v>10000182</v>
      </c>
      <c r="I11506" s="3" t="s">
        <v>31</v>
      </c>
      <c r="J11506" s="2">
        <v>8.1002509218417647</v>
      </c>
    </row>
    <row r="11507" spans="1:10" x14ac:dyDescent="0.2">
      <c r="A11507" t="s">
        <v>91</v>
      </c>
      <c r="B11507" s="1">
        <v>43292</v>
      </c>
      <c r="C11507" s="1" t="s">
        <v>43</v>
      </c>
      <c r="D11507" s="1" t="s">
        <v>51</v>
      </c>
      <c r="E11507">
        <v>1000000460</v>
      </c>
      <c r="F11507" t="s">
        <v>50</v>
      </c>
      <c r="G11507" s="5" t="s">
        <v>13</v>
      </c>
      <c r="H11507">
        <v>10000182</v>
      </c>
      <c r="I11507" s="3" t="s">
        <v>31</v>
      </c>
      <c r="J11507" s="2">
        <v>6.7130709810481548</v>
      </c>
    </row>
    <row r="11508" spans="1:10" x14ac:dyDescent="0.2">
      <c r="A11508" t="s">
        <v>91</v>
      </c>
      <c r="B11508" s="1">
        <v>43292</v>
      </c>
      <c r="C11508" s="1" t="s">
        <v>43</v>
      </c>
      <c r="D11508" s="1" t="s">
        <v>42</v>
      </c>
      <c r="E11508">
        <v>1000001014</v>
      </c>
      <c r="F11508" t="s">
        <v>44</v>
      </c>
      <c r="G11508" s="5" t="s">
        <v>13</v>
      </c>
      <c r="H11508">
        <v>10000136</v>
      </c>
      <c r="I11508" s="3" t="s">
        <v>40</v>
      </c>
      <c r="J11508" s="2">
        <v>5.6422790486825019</v>
      </c>
    </row>
    <row r="11509" spans="1:10" x14ac:dyDescent="0.2">
      <c r="A11509" t="s">
        <v>91</v>
      </c>
      <c r="B11509" s="1">
        <v>43292</v>
      </c>
      <c r="C11509" s="1" t="s">
        <v>43</v>
      </c>
      <c r="D11509" s="1" t="s">
        <v>42</v>
      </c>
      <c r="E11509">
        <v>1000000931</v>
      </c>
      <c r="F11509" t="s">
        <v>41</v>
      </c>
      <c r="G11509" s="5" t="s">
        <v>13</v>
      </c>
      <c r="H11509">
        <v>10000078</v>
      </c>
      <c r="I11509" s="3" t="s">
        <v>30</v>
      </c>
      <c r="J11509" s="2">
        <v>6.6108291776213939</v>
      </c>
    </row>
    <row r="11510" spans="1:10" x14ac:dyDescent="0.2">
      <c r="A11510" t="s">
        <v>91</v>
      </c>
      <c r="B11510" s="1">
        <v>43292</v>
      </c>
      <c r="C11510" s="1" t="s">
        <v>43</v>
      </c>
      <c r="D11510" s="1" t="s">
        <v>42</v>
      </c>
      <c r="E11510">
        <v>1000000931</v>
      </c>
      <c r="F11510" t="s">
        <v>41</v>
      </c>
      <c r="G11510" s="5" t="s">
        <v>13</v>
      </c>
      <c r="H11510">
        <v>20000099</v>
      </c>
      <c r="I11510" s="3" t="s">
        <v>20</v>
      </c>
      <c r="J11510" s="2">
        <v>6.7430457611738213</v>
      </c>
    </row>
    <row r="11511" spans="1:10" x14ac:dyDescent="0.2">
      <c r="A11511" t="s">
        <v>91</v>
      </c>
      <c r="B11511" s="1">
        <v>43292</v>
      </c>
      <c r="C11511" s="1" t="s">
        <v>43</v>
      </c>
      <c r="D11511" s="1" t="s">
        <v>78</v>
      </c>
      <c r="E11511">
        <v>1000003187</v>
      </c>
      <c r="F11511" t="s">
        <v>77</v>
      </c>
      <c r="G11511" s="5" t="s">
        <v>13</v>
      </c>
      <c r="H11511">
        <v>10000211</v>
      </c>
      <c r="I11511" s="3" t="s">
        <v>11</v>
      </c>
      <c r="J11511" s="2">
        <v>0.846972669337972</v>
      </c>
    </row>
    <row r="11512" spans="1:10" x14ac:dyDescent="0.2">
      <c r="A11512" t="s">
        <v>91</v>
      </c>
      <c r="B11512" s="1">
        <v>43292</v>
      </c>
      <c r="C11512" s="1" t="s">
        <v>43</v>
      </c>
      <c r="D11512" s="1" t="s">
        <v>80</v>
      </c>
      <c r="E11512">
        <v>1000003498</v>
      </c>
      <c r="F11512" t="s">
        <v>79</v>
      </c>
      <c r="G11512" s="5" t="s">
        <v>13</v>
      </c>
      <c r="H11512">
        <v>10000131</v>
      </c>
      <c r="I11512" s="3" t="s">
        <v>38</v>
      </c>
      <c r="J11512" s="2">
        <v>0.91679045593246689</v>
      </c>
    </row>
    <row r="11513" spans="1:10" x14ac:dyDescent="0.2">
      <c r="A11513" t="s">
        <v>91</v>
      </c>
      <c r="B11513" s="1">
        <v>43292</v>
      </c>
      <c r="C11513" s="1" t="s">
        <v>43</v>
      </c>
      <c r="D11513" s="1" t="s">
        <v>78</v>
      </c>
      <c r="E11513">
        <v>1000003187</v>
      </c>
      <c r="F11513" t="s">
        <v>77</v>
      </c>
      <c r="G11513" s="5" t="s">
        <v>13</v>
      </c>
      <c r="H11513">
        <v>10000064</v>
      </c>
      <c r="I11513" s="3" t="s">
        <v>53</v>
      </c>
      <c r="J11513" s="2">
        <v>1.0122107429520122</v>
      </c>
    </row>
    <row r="11514" spans="1:10" x14ac:dyDescent="0.2">
      <c r="A11514" t="s">
        <v>91</v>
      </c>
      <c r="B11514" s="1">
        <v>43292</v>
      </c>
      <c r="C11514" s="1" t="s">
        <v>43</v>
      </c>
      <c r="D11514" s="1" t="s">
        <v>78</v>
      </c>
      <c r="E11514">
        <v>1000003187</v>
      </c>
      <c r="F11514" t="s">
        <v>77</v>
      </c>
      <c r="G11514" s="5" t="s">
        <v>13</v>
      </c>
      <c r="H11514">
        <v>20000099</v>
      </c>
      <c r="I11514" s="3" t="s">
        <v>20</v>
      </c>
      <c r="J11514" s="2">
        <v>1.0324549578110525</v>
      </c>
    </row>
    <row r="11515" spans="1:10" x14ac:dyDescent="0.2">
      <c r="A11515" t="s">
        <v>91</v>
      </c>
      <c r="B11515" s="1">
        <v>43292</v>
      </c>
      <c r="C11515" s="1" t="s">
        <v>43</v>
      </c>
      <c r="D11515" s="1" t="s">
        <v>78</v>
      </c>
      <c r="E11515">
        <v>1000003187</v>
      </c>
      <c r="F11515" t="s">
        <v>77</v>
      </c>
      <c r="G11515" s="5" t="s">
        <v>13</v>
      </c>
      <c r="H11515">
        <v>10000078</v>
      </c>
      <c r="I11515" s="3" t="s">
        <v>30</v>
      </c>
      <c r="J11515" s="2">
        <v>0.8060537485309982</v>
      </c>
    </row>
    <row r="11516" spans="1:10" x14ac:dyDescent="0.2">
      <c r="A11516" t="s">
        <v>91</v>
      </c>
      <c r="B11516" s="1">
        <v>43292</v>
      </c>
      <c r="C11516" s="1" t="s">
        <v>43</v>
      </c>
      <c r="D11516" s="1" t="s">
        <v>80</v>
      </c>
      <c r="E11516">
        <v>1000003498</v>
      </c>
      <c r="F11516" t="s">
        <v>79</v>
      </c>
      <c r="G11516" s="5" t="s">
        <v>13</v>
      </c>
      <c r="H11516">
        <v>10000064</v>
      </c>
      <c r="I11516" s="3" t="s">
        <v>53</v>
      </c>
      <c r="J11516" s="2">
        <v>0.82217482350161819</v>
      </c>
    </row>
    <row r="11517" spans="1:10" x14ac:dyDescent="0.2">
      <c r="A11517" t="s">
        <v>91</v>
      </c>
      <c r="B11517" s="1">
        <v>43292</v>
      </c>
      <c r="C11517" s="1" t="s">
        <v>43</v>
      </c>
      <c r="D11517" s="1" t="s">
        <v>78</v>
      </c>
      <c r="E11517">
        <v>1000003187</v>
      </c>
      <c r="F11517" t="s">
        <v>77</v>
      </c>
      <c r="G11517" s="5" t="s">
        <v>13</v>
      </c>
      <c r="H11517">
        <v>10000111</v>
      </c>
      <c r="I11517" s="3" t="s">
        <v>37</v>
      </c>
      <c r="J11517" s="2">
        <v>0.85539068637108362</v>
      </c>
    </row>
    <row r="11518" spans="1:10" x14ac:dyDescent="0.2">
      <c r="A11518" t="s">
        <v>91</v>
      </c>
      <c r="B11518" s="1">
        <v>43292</v>
      </c>
      <c r="C11518" s="1" t="s">
        <v>43</v>
      </c>
      <c r="D11518" s="1" t="s">
        <v>78</v>
      </c>
      <c r="E11518">
        <v>1000003187</v>
      </c>
      <c r="F11518" t="s">
        <v>77</v>
      </c>
      <c r="G11518" s="5" t="s">
        <v>13</v>
      </c>
      <c r="H11518">
        <v>10000131</v>
      </c>
      <c r="I11518" s="3" t="s">
        <v>38</v>
      </c>
      <c r="J11518" s="2">
        <v>1.9019999999999999</v>
      </c>
    </row>
    <row r="11519" spans="1:10" x14ac:dyDescent="0.2">
      <c r="A11519" t="s">
        <v>91</v>
      </c>
      <c r="B11519" s="1">
        <v>43292</v>
      </c>
      <c r="C11519" s="1" t="s">
        <v>43</v>
      </c>
      <c r="D11519" s="1" t="s">
        <v>80</v>
      </c>
      <c r="E11519">
        <v>1000003498</v>
      </c>
      <c r="F11519" t="s">
        <v>79</v>
      </c>
      <c r="G11519" s="5" t="s">
        <v>13</v>
      </c>
      <c r="H11519">
        <v>10000136</v>
      </c>
      <c r="I11519" s="3" t="s">
        <v>40</v>
      </c>
      <c r="J11519" s="2">
        <v>2.0184176159999998</v>
      </c>
    </row>
    <row r="11520" spans="1:10" x14ac:dyDescent="0.2">
      <c r="A11520" t="s">
        <v>91</v>
      </c>
      <c r="B11520" s="1">
        <v>43292</v>
      </c>
      <c r="C11520" s="1" t="s">
        <v>43</v>
      </c>
      <c r="D11520" s="1" t="s">
        <v>80</v>
      </c>
      <c r="E11520">
        <v>1000003498</v>
      </c>
      <c r="F11520" t="s">
        <v>79</v>
      </c>
      <c r="G11520" s="5" t="s">
        <v>13</v>
      </c>
      <c r="H11520">
        <v>20000099</v>
      </c>
      <c r="I11520" s="3" t="s">
        <v>20</v>
      </c>
      <c r="J11520" s="2">
        <v>2.0587859683199996</v>
      </c>
    </row>
    <row r="11521" spans="1:10" x14ac:dyDescent="0.2">
      <c r="A11521" t="s">
        <v>91</v>
      </c>
      <c r="B11521" s="1">
        <v>43292</v>
      </c>
      <c r="C11521" s="1" t="s">
        <v>43</v>
      </c>
      <c r="D11521" s="1" t="s">
        <v>51</v>
      </c>
      <c r="E11521">
        <v>1000000460</v>
      </c>
      <c r="F11521" t="s">
        <v>50</v>
      </c>
      <c r="G11521" s="5" t="s">
        <v>13</v>
      </c>
      <c r="H11521">
        <v>20000099</v>
      </c>
      <c r="I11521" s="3" t="s">
        <v>20</v>
      </c>
      <c r="J11521" s="2">
        <v>1.1044961426663094</v>
      </c>
    </row>
    <row r="11522" spans="1:10" x14ac:dyDescent="0.2">
      <c r="A11522" t="s">
        <v>91</v>
      </c>
      <c r="B11522" s="1">
        <v>43292</v>
      </c>
      <c r="C11522" s="1" t="s">
        <v>43</v>
      </c>
      <c r="D11522" s="1" t="s">
        <v>42</v>
      </c>
      <c r="E11522">
        <v>1000000931</v>
      </c>
      <c r="F11522" t="s">
        <v>41</v>
      </c>
      <c r="G11522" s="5" t="s">
        <v>13</v>
      </c>
      <c r="H11522">
        <v>10000136</v>
      </c>
      <c r="I11522" s="3" t="s">
        <v>40</v>
      </c>
      <c r="J11522" s="2">
        <v>1.2940932668357978</v>
      </c>
    </row>
    <row r="11523" spans="1:10" x14ac:dyDescent="0.2">
      <c r="A11523" t="s">
        <v>91</v>
      </c>
      <c r="B11523" s="1">
        <v>43292</v>
      </c>
      <c r="C11523" s="1" t="s">
        <v>43</v>
      </c>
      <c r="D11523" s="1" t="s">
        <v>80</v>
      </c>
      <c r="E11523">
        <v>1000003498</v>
      </c>
      <c r="F11523" t="s">
        <v>79</v>
      </c>
      <c r="G11523" s="5" t="s">
        <v>13</v>
      </c>
      <c r="H11523">
        <v>10000211</v>
      </c>
      <c r="I11523" s="3" t="s">
        <v>11</v>
      </c>
      <c r="J11523" s="2">
        <v>1.7075285830124904</v>
      </c>
    </row>
    <row r="11524" spans="1:10" x14ac:dyDescent="0.2">
      <c r="A11524" t="s">
        <v>91</v>
      </c>
      <c r="B11524" s="1">
        <v>43292</v>
      </c>
      <c r="C11524" s="1" t="s">
        <v>43</v>
      </c>
      <c r="D11524" s="1" t="s">
        <v>78</v>
      </c>
      <c r="E11524">
        <v>1000003187</v>
      </c>
      <c r="F11524" t="s">
        <v>77</v>
      </c>
      <c r="G11524" s="5" t="s">
        <v>13</v>
      </c>
      <c r="H11524">
        <v>20000018</v>
      </c>
      <c r="I11524" s="3" t="s">
        <v>81</v>
      </c>
      <c r="J11524" s="2">
        <v>1.4391337917703757</v>
      </c>
    </row>
    <row r="11525" spans="1:10" x14ac:dyDescent="0.2">
      <c r="A11525" t="s">
        <v>91</v>
      </c>
      <c r="B11525" s="1">
        <v>43292</v>
      </c>
      <c r="C11525" s="1" t="s">
        <v>43</v>
      </c>
      <c r="D11525" s="1" t="s">
        <v>78</v>
      </c>
      <c r="E11525">
        <v>1000003187</v>
      </c>
      <c r="F11525" t="s">
        <v>77</v>
      </c>
      <c r="G11525" s="5" t="s">
        <v>13</v>
      </c>
      <c r="H11525">
        <v>10000136</v>
      </c>
      <c r="I11525" s="3" t="s">
        <v>40</v>
      </c>
      <c r="J11525" s="2">
        <v>2.7499635967862512</v>
      </c>
    </row>
    <row r="11526" spans="1:10" x14ac:dyDescent="0.2">
      <c r="A11526" t="s">
        <v>91</v>
      </c>
      <c r="B11526" s="1">
        <v>43292</v>
      </c>
      <c r="C11526" s="1" t="s">
        <v>43</v>
      </c>
      <c r="D11526" s="1" t="s">
        <v>66</v>
      </c>
      <c r="E11526">
        <v>1000001135</v>
      </c>
      <c r="F11526" t="s">
        <v>65</v>
      </c>
      <c r="G11526" s="5" t="s">
        <v>13</v>
      </c>
      <c r="H11526">
        <v>10000211</v>
      </c>
      <c r="I11526" s="3" t="s">
        <v>11</v>
      </c>
      <c r="J11526" s="2">
        <v>2.5542882519907111</v>
      </c>
    </row>
    <row r="11527" spans="1:10" x14ac:dyDescent="0.2">
      <c r="A11527" t="s">
        <v>91</v>
      </c>
      <c r="B11527" s="1">
        <v>43292</v>
      </c>
      <c r="C11527" s="1" t="s">
        <v>43</v>
      </c>
      <c r="D11527" s="1" t="s">
        <v>42</v>
      </c>
      <c r="E11527">
        <v>1000000931</v>
      </c>
      <c r="F11527" t="s">
        <v>41</v>
      </c>
      <c r="G11527" s="5" t="s">
        <v>13</v>
      </c>
      <c r="H11527">
        <v>20000018</v>
      </c>
      <c r="I11527" s="3" t="s">
        <v>81</v>
      </c>
      <c r="J11527" s="2">
        <v>2.3536311273185588</v>
      </c>
    </row>
    <row r="11528" spans="1:10" x14ac:dyDescent="0.2">
      <c r="A11528" t="s">
        <v>91</v>
      </c>
      <c r="B11528" s="1">
        <v>43292</v>
      </c>
      <c r="C11528" s="1" t="s">
        <v>9</v>
      </c>
      <c r="D11528" s="1" t="s">
        <v>15</v>
      </c>
      <c r="E11528">
        <v>1000002986</v>
      </c>
      <c r="F11528" t="s">
        <v>14</v>
      </c>
      <c r="G11528" s="5" t="s">
        <v>13</v>
      </c>
      <c r="H11528">
        <v>10000211</v>
      </c>
      <c r="I11528" s="3" t="s">
        <v>11</v>
      </c>
      <c r="J11528" s="2">
        <v>2.0533318013494632</v>
      </c>
    </row>
    <row r="11529" spans="1:10" x14ac:dyDescent="0.2">
      <c r="A11529" t="s">
        <v>91</v>
      </c>
      <c r="B11529" s="1">
        <v>43292</v>
      </c>
      <c r="C11529" s="1" t="s">
        <v>9</v>
      </c>
      <c r="D11529" s="1" t="s">
        <v>12</v>
      </c>
      <c r="E11529">
        <v>1000000072</v>
      </c>
      <c r="F11529" t="s">
        <v>10</v>
      </c>
      <c r="G11529" s="5" t="s">
        <v>13</v>
      </c>
      <c r="H11529">
        <v>10000211</v>
      </c>
      <c r="I11529" s="3" t="s">
        <v>11</v>
      </c>
      <c r="J11529" s="2">
        <v>2.0943984373764524</v>
      </c>
    </row>
    <row r="11530" spans="1:10" x14ac:dyDescent="0.2">
      <c r="A11530" t="s">
        <v>91</v>
      </c>
      <c r="B11530" s="1">
        <v>43292</v>
      </c>
      <c r="C11530" s="1" t="s">
        <v>9</v>
      </c>
      <c r="D11530" s="1" t="s">
        <v>15</v>
      </c>
      <c r="E11530">
        <v>1000002985</v>
      </c>
      <c r="F11530" t="s">
        <v>47</v>
      </c>
      <c r="G11530" s="5" t="s">
        <v>13</v>
      </c>
      <c r="H11530">
        <v>10000211</v>
      </c>
      <c r="I11530" s="3" t="s">
        <v>11</v>
      </c>
      <c r="J11530" s="2">
        <v>2.0786328111386068</v>
      </c>
    </row>
    <row r="11531" spans="1:10" x14ac:dyDescent="0.2">
      <c r="A11531" t="s">
        <v>91</v>
      </c>
      <c r="B11531" s="1">
        <v>43292</v>
      </c>
      <c r="C11531" s="1" t="s">
        <v>9</v>
      </c>
      <c r="D11531" s="1" t="s">
        <v>57</v>
      </c>
      <c r="E11531">
        <v>1000001502</v>
      </c>
      <c r="F11531" t="s">
        <v>56</v>
      </c>
      <c r="G11531" s="5" t="s">
        <v>13</v>
      </c>
      <c r="H11531">
        <v>10000064</v>
      </c>
      <c r="I11531" s="3" t="s">
        <v>53</v>
      </c>
      <c r="J11531" s="2">
        <v>8.2622559402786013</v>
      </c>
    </row>
    <row r="11532" spans="1:10" x14ac:dyDescent="0.2">
      <c r="A11532" t="s">
        <v>91</v>
      </c>
      <c r="B11532" s="1">
        <v>43292</v>
      </c>
      <c r="C11532" s="1" t="s">
        <v>9</v>
      </c>
      <c r="D11532" s="1" t="s">
        <v>17</v>
      </c>
      <c r="E11532">
        <v>1000000059</v>
      </c>
      <c r="F11532" t="s">
        <v>55</v>
      </c>
      <c r="G11532" s="5" t="s">
        <v>13</v>
      </c>
      <c r="H11532">
        <v>10000131</v>
      </c>
      <c r="I11532" s="3" t="s">
        <v>38</v>
      </c>
      <c r="J11532" s="2">
        <v>8.4275010590841717</v>
      </c>
    </row>
    <row r="11533" spans="1:10" x14ac:dyDescent="0.2">
      <c r="A11533" t="s">
        <v>91</v>
      </c>
      <c r="B11533" s="1">
        <v>43292</v>
      </c>
      <c r="C11533" s="1" t="s">
        <v>9</v>
      </c>
      <c r="D11533" s="1" t="s">
        <v>15</v>
      </c>
      <c r="E11533">
        <v>1000002981</v>
      </c>
      <c r="F11533" t="s">
        <v>62</v>
      </c>
      <c r="G11533" s="5" t="s">
        <v>13</v>
      </c>
      <c r="H11533">
        <v>10000211</v>
      </c>
      <c r="I11533" s="3" t="s">
        <v>11</v>
      </c>
      <c r="J11533" s="2">
        <v>5.8702271222492755</v>
      </c>
    </row>
    <row r="11534" spans="1:10" x14ac:dyDescent="0.2">
      <c r="A11534" t="s">
        <v>91</v>
      </c>
      <c r="B11534" s="1">
        <v>43292</v>
      </c>
      <c r="C11534" s="1" t="s">
        <v>9</v>
      </c>
      <c r="D11534" s="1" t="s">
        <v>15</v>
      </c>
      <c r="E11534">
        <v>1000002981</v>
      </c>
      <c r="F11534" t="s">
        <v>62</v>
      </c>
      <c r="G11534" s="5" t="s">
        <v>13</v>
      </c>
      <c r="H11534">
        <v>20000099</v>
      </c>
      <c r="I11534" s="3" t="s">
        <v>20</v>
      </c>
      <c r="J11534" s="2">
        <v>5.9876316646942609</v>
      </c>
    </row>
    <row r="11535" spans="1:10" x14ac:dyDescent="0.2">
      <c r="A11535" t="s">
        <v>91</v>
      </c>
      <c r="B11535" s="1">
        <v>43292</v>
      </c>
      <c r="C11535" s="1" t="s">
        <v>9</v>
      </c>
      <c r="D11535" s="1" t="s">
        <v>59</v>
      </c>
      <c r="E11535">
        <v>1000000192</v>
      </c>
      <c r="F11535" t="s">
        <v>58</v>
      </c>
      <c r="G11535" s="5" t="s">
        <v>13</v>
      </c>
      <c r="H11535">
        <v>10000064</v>
      </c>
      <c r="I11535" s="3" t="s">
        <v>53</v>
      </c>
      <c r="J11535" s="2">
        <v>6.1073842979881467</v>
      </c>
    </row>
    <row r="11536" spans="1:10" x14ac:dyDescent="0.2">
      <c r="A11536" t="s">
        <v>91</v>
      </c>
      <c r="B11536" s="1">
        <v>43292</v>
      </c>
      <c r="C11536" s="1" t="s">
        <v>9</v>
      </c>
      <c r="D11536" s="1" t="s">
        <v>57</v>
      </c>
      <c r="E11536">
        <v>1000001502</v>
      </c>
      <c r="F11536" t="s">
        <v>56</v>
      </c>
      <c r="G11536" s="5" t="s">
        <v>13</v>
      </c>
      <c r="H11536">
        <v>10000131</v>
      </c>
      <c r="I11536" s="3" t="s">
        <v>38</v>
      </c>
      <c r="J11536" s="2">
        <v>6.3541226236268677</v>
      </c>
    </row>
    <row r="11537" spans="1:10" x14ac:dyDescent="0.2">
      <c r="A11537" t="s">
        <v>91</v>
      </c>
      <c r="B11537" s="1">
        <v>43292</v>
      </c>
      <c r="C11537" s="1" t="s">
        <v>9</v>
      </c>
      <c r="D11537" s="1" t="s">
        <v>17</v>
      </c>
      <c r="E11537">
        <v>1000001649</v>
      </c>
      <c r="F11537" t="s">
        <v>16</v>
      </c>
      <c r="G11537" s="5" t="s">
        <v>13</v>
      </c>
      <c r="H11537">
        <v>10000211</v>
      </c>
      <c r="I11537" s="3" t="s">
        <v>11</v>
      </c>
      <c r="J11537" s="2">
        <v>6.8779066763972985</v>
      </c>
    </row>
    <row r="11538" spans="1:10" x14ac:dyDescent="0.2">
      <c r="A11538" t="s">
        <v>91</v>
      </c>
      <c r="B11538" s="1">
        <v>43292</v>
      </c>
      <c r="C11538" s="1" t="s">
        <v>9</v>
      </c>
      <c r="D11538" s="1" t="s">
        <v>57</v>
      </c>
      <c r="E11538">
        <v>1000001502</v>
      </c>
      <c r="F11538" t="s">
        <v>56</v>
      </c>
      <c r="G11538" s="5" t="s">
        <v>13</v>
      </c>
      <c r="H11538">
        <v>10000211</v>
      </c>
      <c r="I11538" s="3" t="s">
        <v>11</v>
      </c>
      <c r="J11538" s="2">
        <v>7.0154648099252439</v>
      </c>
    </row>
    <row r="11539" spans="1:10" x14ac:dyDescent="0.2">
      <c r="A11539" t="s">
        <v>91</v>
      </c>
      <c r="B11539" s="1">
        <v>43292</v>
      </c>
      <c r="C11539" s="1" t="s">
        <v>9</v>
      </c>
      <c r="D11539" s="1" t="s">
        <v>17</v>
      </c>
      <c r="E11539">
        <v>1000000059</v>
      </c>
      <c r="F11539" t="s">
        <v>55</v>
      </c>
      <c r="G11539" s="5" t="s">
        <v>13</v>
      </c>
      <c r="H11539">
        <v>20000099</v>
      </c>
      <c r="I11539" s="3" t="s">
        <v>20</v>
      </c>
      <c r="J11539" s="2">
        <v>7.2988895882462232</v>
      </c>
    </row>
    <row r="11540" spans="1:10" x14ac:dyDescent="0.2">
      <c r="A11540" t="s">
        <v>91</v>
      </c>
      <c r="B11540" s="1">
        <v>43292</v>
      </c>
      <c r="C11540" s="1" t="s">
        <v>9</v>
      </c>
      <c r="D11540" s="1" t="s">
        <v>72</v>
      </c>
      <c r="E11540">
        <v>1000001699</v>
      </c>
      <c r="F11540" t="s">
        <v>71</v>
      </c>
      <c r="G11540" s="5" t="s">
        <v>13</v>
      </c>
      <c r="H11540">
        <v>10000131</v>
      </c>
      <c r="I11540" s="3" t="s">
        <v>38</v>
      </c>
      <c r="J11540" s="2">
        <v>8.2197351566401871</v>
      </c>
    </row>
    <row r="11541" spans="1:10" x14ac:dyDescent="0.2">
      <c r="A11541" t="s">
        <v>91</v>
      </c>
      <c r="B11541" s="1">
        <v>43292</v>
      </c>
      <c r="C11541" s="1" t="s">
        <v>9</v>
      </c>
      <c r="D11541" s="1" t="s">
        <v>72</v>
      </c>
      <c r="E11541">
        <v>1000001699</v>
      </c>
      <c r="F11541" t="s">
        <v>71</v>
      </c>
      <c r="G11541" s="5" t="s">
        <v>13</v>
      </c>
      <c r="H11541">
        <v>10000211</v>
      </c>
      <c r="I11541" s="3" t="s">
        <v>11</v>
      </c>
      <c r="J11541" s="2">
        <v>8.3841298597729903</v>
      </c>
    </row>
    <row r="11542" spans="1:10" x14ac:dyDescent="0.2">
      <c r="A11542" t="s">
        <v>91</v>
      </c>
      <c r="B11542" s="1">
        <v>43292</v>
      </c>
      <c r="C11542" s="1" t="s">
        <v>9</v>
      </c>
      <c r="D11542" s="1" t="s">
        <v>17</v>
      </c>
      <c r="E11542">
        <v>1000000059</v>
      </c>
      <c r="F11542" t="s">
        <v>55</v>
      </c>
      <c r="G11542" s="5" t="s">
        <v>13</v>
      </c>
      <c r="H11542">
        <v>10000064</v>
      </c>
      <c r="I11542" s="3" t="s">
        <v>53</v>
      </c>
      <c r="J11542" s="2">
        <v>8.7018919663054923</v>
      </c>
    </row>
    <row r="11543" spans="1:10" x14ac:dyDescent="0.2">
      <c r="A11543" t="s">
        <v>91</v>
      </c>
      <c r="B11543" s="1">
        <v>43292</v>
      </c>
      <c r="C11543" s="1" t="s">
        <v>9</v>
      </c>
      <c r="D11543" s="1" t="s">
        <v>15</v>
      </c>
      <c r="E11543">
        <v>1000002981</v>
      </c>
      <c r="F11543" t="s">
        <v>62</v>
      </c>
      <c r="G11543" s="5" t="s">
        <v>13</v>
      </c>
      <c r="H11543">
        <v>10000064</v>
      </c>
      <c r="I11543" s="3" t="s">
        <v>53</v>
      </c>
      <c r="J11543" s="2">
        <v>8.1456484017442321</v>
      </c>
    </row>
    <row r="11544" spans="1:10" x14ac:dyDescent="0.2">
      <c r="A11544" t="s">
        <v>91</v>
      </c>
      <c r="B11544" s="1">
        <v>43292</v>
      </c>
      <c r="C11544" s="1" t="s">
        <v>9</v>
      </c>
      <c r="D11544" s="1" t="s">
        <v>75</v>
      </c>
      <c r="E11544">
        <v>1000000281</v>
      </c>
      <c r="F11544" t="s">
        <v>74</v>
      </c>
      <c r="G11544" s="5" t="s">
        <v>13</v>
      </c>
      <c r="H11544">
        <v>20000099</v>
      </c>
      <c r="I11544" s="3" t="s">
        <v>20</v>
      </c>
      <c r="J11544" s="2">
        <v>0.79599999999999993</v>
      </c>
    </row>
    <row r="11545" spans="1:10" x14ac:dyDescent="0.2">
      <c r="A11545" t="s">
        <v>91</v>
      </c>
      <c r="B11545" s="1">
        <v>43292</v>
      </c>
      <c r="C11545" s="1" t="s">
        <v>9</v>
      </c>
      <c r="D11545" s="1" t="s">
        <v>75</v>
      </c>
      <c r="E11545">
        <v>1000000281</v>
      </c>
      <c r="F11545" t="s">
        <v>74</v>
      </c>
      <c r="G11545" s="5" t="s">
        <v>13</v>
      </c>
      <c r="H11545">
        <v>10000131</v>
      </c>
      <c r="I11545" s="3" t="s">
        <v>38</v>
      </c>
      <c r="J11545" s="2">
        <v>0.84472156799999998</v>
      </c>
    </row>
    <row r="11546" spans="1:10" x14ac:dyDescent="0.2">
      <c r="A11546" t="s">
        <v>91</v>
      </c>
      <c r="B11546" s="1">
        <v>43292</v>
      </c>
      <c r="C11546" s="1" t="s">
        <v>9</v>
      </c>
      <c r="D11546" s="1" t="s">
        <v>75</v>
      </c>
      <c r="E11546">
        <v>1000000281</v>
      </c>
      <c r="F11546" t="s">
        <v>74</v>
      </c>
      <c r="G11546" s="5" t="s">
        <v>13</v>
      </c>
      <c r="H11546">
        <v>10000136</v>
      </c>
      <c r="I11546" s="3" t="s">
        <v>40</v>
      </c>
      <c r="J11546" s="2">
        <v>0.91435379144882678</v>
      </c>
    </row>
    <row r="11547" spans="1:10" x14ac:dyDescent="0.2">
      <c r="A11547" t="s">
        <v>91</v>
      </c>
      <c r="B11547" s="1">
        <v>43292</v>
      </c>
      <c r="C11547" s="1" t="s">
        <v>9</v>
      </c>
      <c r="D11547" s="1" t="s">
        <v>17</v>
      </c>
      <c r="E11547">
        <v>1000000059</v>
      </c>
      <c r="F11547" t="s">
        <v>55</v>
      </c>
      <c r="G11547" s="5" t="s">
        <v>13</v>
      </c>
      <c r="H11547">
        <v>10000136</v>
      </c>
      <c r="I11547" s="3" t="s">
        <v>40</v>
      </c>
      <c r="J11547" s="2">
        <v>0.9703195583158265</v>
      </c>
    </row>
    <row r="11548" spans="1:10" x14ac:dyDescent="0.2">
      <c r="A11548" t="s">
        <v>91</v>
      </c>
      <c r="B11548" s="1">
        <v>43292</v>
      </c>
      <c r="C11548" s="1" t="s">
        <v>9</v>
      </c>
      <c r="D11548" s="1" t="s">
        <v>72</v>
      </c>
      <c r="E11548">
        <v>1000000064</v>
      </c>
      <c r="F11548" t="s">
        <v>76</v>
      </c>
      <c r="G11548" s="5" t="s">
        <v>13</v>
      </c>
      <c r="H11548">
        <v>10000064</v>
      </c>
      <c r="I11548" s="3" t="s">
        <v>53</v>
      </c>
      <c r="J11548" s="2">
        <v>1.0713111973060068</v>
      </c>
    </row>
    <row r="11549" spans="1:10" x14ac:dyDescent="0.2">
      <c r="A11549" t="s">
        <v>91</v>
      </c>
      <c r="B11549" s="1">
        <v>43292</v>
      </c>
      <c r="C11549" s="1" t="s">
        <v>9</v>
      </c>
      <c r="D11549" s="1" t="s">
        <v>59</v>
      </c>
      <c r="E11549">
        <v>1000000192</v>
      </c>
      <c r="F11549" t="s">
        <v>58</v>
      </c>
      <c r="G11549" s="5" t="s">
        <v>13</v>
      </c>
      <c r="H11549">
        <v>10000172</v>
      </c>
      <c r="I11549" s="3" t="s">
        <v>18</v>
      </c>
      <c r="J11549" s="2">
        <v>0.69481258933212742</v>
      </c>
    </row>
    <row r="11550" spans="1:10" x14ac:dyDescent="0.2">
      <c r="A11550" t="s">
        <v>91</v>
      </c>
      <c r="B11550" s="1">
        <v>43292</v>
      </c>
      <c r="C11550" s="1" t="s">
        <v>9</v>
      </c>
      <c r="D11550" s="1" t="s">
        <v>15</v>
      </c>
      <c r="E11550">
        <v>1000002981</v>
      </c>
      <c r="F11550" t="s">
        <v>62</v>
      </c>
      <c r="G11550" s="5" t="s">
        <v>13</v>
      </c>
      <c r="H11550">
        <v>10000131</v>
      </c>
      <c r="I11550" s="3" t="s">
        <v>38</v>
      </c>
      <c r="J11550" s="2">
        <v>0.75208749186596757</v>
      </c>
    </row>
    <row r="11551" spans="1:10" x14ac:dyDescent="0.2">
      <c r="A11551" t="s">
        <v>91</v>
      </c>
      <c r="B11551" s="1">
        <v>43292</v>
      </c>
      <c r="C11551" s="1" t="s">
        <v>9</v>
      </c>
      <c r="D11551" s="1" t="s">
        <v>59</v>
      </c>
      <c r="E11551">
        <v>1000000192</v>
      </c>
      <c r="F11551" t="s">
        <v>58</v>
      </c>
      <c r="G11551" s="5" t="s">
        <v>13</v>
      </c>
      <c r="H11551">
        <v>10000111</v>
      </c>
      <c r="I11551" s="3" t="s">
        <v>37</v>
      </c>
      <c r="J11551" s="2">
        <v>0.7824718265373527</v>
      </c>
    </row>
    <row r="11552" spans="1:10" x14ac:dyDescent="0.2">
      <c r="A11552" t="s">
        <v>91</v>
      </c>
      <c r="B11552" s="1">
        <v>43292</v>
      </c>
      <c r="C11552" s="1" t="s">
        <v>9</v>
      </c>
      <c r="D11552" s="1" t="s">
        <v>17</v>
      </c>
      <c r="E11552">
        <v>1000001649</v>
      </c>
      <c r="F11552" t="s">
        <v>16</v>
      </c>
      <c r="G11552" s="5" t="s">
        <v>13</v>
      </c>
      <c r="H11552">
        <v>10000111</v>
      </c>
      <c r="I11552" s="3" t="s">
        <v>37</v>
      </c>
      <c r="J11552" s="2">
        <v>0.79812126306809972</v>
      </c>
    </row>
    <row r="11553" spans="1:10" x14ac:dyDescent="0.2">
      <c r="A11553" t="s">
        <v>91</v>
      </c>
      <c r="B11553" s="1">
        <v>43292</v>
      </c>
      <c r="C11553" s="1" t="s">
        <v>9</v>
      </c>
      <c r="D11553" s="1" t="s">
        <v>17</v>
      </c>
      <c r="E11553">
        <v>1000000059</v>
      </c>
      <c r="F11553" t="s">
        <v>55</v>
      </c>
      <c r="G11553" s="5" t="s">
        <v>13</v>
      </c>
      <c r="H11553">
        <v>10000111</v>
      </c>
      <c r="I11553" s="3" t="s">
        <v>37</v>
      </c>
      <c r="J11553" s="2">
        <v>0.81408368832946165</v>
      </c>
    </row>
    <row r="11554" spans="1:10" x14ac:dyDescent="0.2">
      <c r="A11554" t="s">
        <v>91</v>
      </c>
      <c r="B11554" s="1">
        <v>43292</v>
      </c>
      <c r="C11554" s="1" t="s">
        <v>9</v>
      </c>
      <c r="D11554" s="1" t="s">
        <v>17</v>
      </c>
      <c r="E11554">
        <v>1000000059</v>
      </c>
      <c r="F11554" t="s">
        <v>55</v>
      </c>
      <c r="G11554" s="5" t="s">
        <v>13</v>
      </c>
      <c r="H11554">
        <v>10000211</v>
      </c>
      <c r="I11554" s="3" t="s">
        <v>11</v>
      </c>
      <c r="J11554" s="2">
        <v>0.97290536615918133</v>
      </c>
    </row>
    <row r="11555" spans="1:10" x14ac:dyDescent="0.2">
      <c r="A11555" t="s">
        <v>91</v>
      </c>
      <c r="B11555" s="1">
        <v>43292</v>
      </c>
      <c r="C11555" s="1" t="s">
        <v>9</v>
      </c>
      <c r="D11555" s="1" t="s">
        <v>59</v>
      </c>
      <c r="E11555">
        <v>1000000192</v>
      </c>
      <c r="F11555" t="s">
        <v>58</v>
      </c>
      <c r="G11555" s="5" t="s">
        <v>13</v>
      </c>
      <c r="H11555">
        <v>10000211</v>
      </c>
      <c r="I11555" s="3" t="s">
        <v>11</v>
      </c>
      <c r="J11555" s="2">
        <v>0.99236347348236498</v>
      </c>
    </row>
    <row r="11556" spans="1:10" x14ac:dyDescent="0.2">
      <c r="A11556" t="s">
        <v>91</v>
      </c>
      <c r="B11556" s="1">
        <v>43292</v>
      </c>
      <c r="C11556" s="1" t="s">
        <v>9</v>
      </c>
      <c r="D11556" s="1" t="s">
        <v>59</v>
      </c>
      <c r="E11556">
        <v>1000000192</v>
      </c>
      <c r="F11556" t="s">
        <v>58</v>
      </c>
      <c r="G11556" s="5" t="s">
        <v>13</v>
      </c>
      <c r="H11556">
        <v>10000136</v>
      </c>
      <c r="I11556" s="3" t="s">
        <v>40</v>
      </c>
      <c r="J11556" s="2">
        <v>2.0999616876863998</v>
      </c>
    </row>
    <row r="11557" spans="1:10" x14ac:dyDescent="0.2">
      <c r="A11557" t="s">
        <v>91</v>
      </c>
      <c r="B11557" s="1">
        <v>43292</v>
      </c>
      <c r="C11557" s="1" t="s">
        <v>9</v>
      </c>
      <c r="D11557" s="1" t="s">
        <v>12</v>
      </c>
      <c r="E11557">
        <v>1000000072</v>
      </c>
      <c r="F11557" t="s">
        <v>10</v>
      </c>
      <c r="G11557" s="5" t="s">
        <v>13</v>
      </c>
      <c r="H11557">
        <v>10000064</v>
      </c>
      <c r="I11557" s="3" t="s">
        <v>53</v>
      </c>
      <c r="J11557" s="2">
        <v>2.1419609214401278</v>
      </c>
    </row>
    <row r="11558" spans="1:10" x14ac:dyDescent="0.2">
      <c r="A11558" t="s">
        <v>91</v>
      </c>
      <c r="B11558" s="1">
        <v>43292</v>
      </c>
      <c r="C11558" s="1" t="s">
        <v>9</v>
      </c>
      <c r="D11558" s="1" t="s">
        <v>15</v>
      </c>
      <c r="E11558">
        <v>1000002981</v>
      </c>
      <c r="F11558" t="s">
        <v>62</v>
      </c>
      <c r="G11558" s="5" t="s">
        <v>13</v>
      </c>
      <c r="H11558">
        <v>10000136</v>
      </c>
      <c r="I11558" s="3" t="s">
        <v>40</v>
      </c>
      <c r="J11558" s="2">
        <v>2.1848001398689303</v>
      </c>
    </row>
    <row r="11559" spans="1:10" x14ac:dyDescent="0.2">
      <c r="A11559" t="s">
        <v>91</v>
      </c>
      <c r="B11559" s="1">
        <v>43292</v>
      </c>
      <c r="C11559" s="1" t="s">
        <v>9</v>
      </c>
      <c r="D11559" s="1" t="s">
        <v>59</v>
      </c>
      <c r="E11559">
        <v>1000000192</v>
      </c>
      <c r="F11559" t="s">
        <v>58</v>
      </c>
      <c r="G11559" s="5" t="s">
        <v>13</v>
      </c>
      <c r="H11559">
        <v>20000018</v>
      </c>
      <c r="I11559" s="3" t="s">
        <v>81</v>
      </c>
      <c r="J11559" s="2">
        <v>1.1265860655196356</v>
      </c>
    </row>
    <row r="11560" spans="1:10" x14ac:dyDescent="0.2">
      <c r="A11560" t="s">
        <v>91</v>
      </c>
      <c r="B11560" s="1">
        <v>43292</v>
      </c>
      <c r="C11560" s="1" t="s">
        <v>9</v>
      </c>
      <c r="D11560" s="1" t="s">
        <v>72</v>
      </c>
      <c r="E11560">
        <v>1000001699</v>
      </c>
      <c r="F11560" t="s">
        <v>71</v>
      </c>
      <c r="G11560" s="5" t="s">
        <v>13</v>
      </c>
      <c r="H11560">
        <v>10000064</v>
      </c>
      <c r="I11560" s="3" t="s">
        <v>53</v>
      </c>
      <c r="J11560" s="2">
        <v>1.9229545200077758</v>
      </c>
    </row>
    <row r="11561" spans="1:10" x14ac:dyDescent="0.2">
      <c r="A11561" t="s">
        <v>91</v>
      </c>
      <c r="B11561" s="1">
        <v>43292</v>
      </c>
      <c r="C11561" s="1" t="s">
        <v>9</v>
      </c>
      <c r="D11561" s="1" t="s">
        <v>75</v>
      </c>
      <c r="E11561">
        <v>1000000281</v>
      </c>
      <c r="F11561" t="s">
        <v>74</v>
      </c>
      <c r="G11561" s="5" t="s">
        <v>13</v>
      </c>
      <c r="H11561">
        <v>10000211</v>
      </c>
      <c r="I11561" s="3" t="s">
        <v>11</v>
      </c>
      <c r="J11561" s="2">
        <v>1.5272202928970569</v>
      </c>
    </row>
    <row r="11562" spans="1:10" x14ac:dyDescent="0.2">
      <c r="A11562" t="s">
        <v>91</v>
      </c>
      <c r="B11562" s="1">
        <v>43292</v>
      </c>
      <c r="C11562" s="1" t="s">
        <v>9</v>
      </c>
      <c r="D11562" s="1" t="s">
        <v>72</v>
      </c>
      <c r="E11562">
        <v>1000001699</v>
      </c>
      <c r="F11562" t="s">
        <v>71</v>
      </c>
      <c r="G11562" s="5" t="s">
        <v>13</v>
      </c>
      <c r="H11562">
        <v>10000136</v>
      </c>
      <c r="I11562" s="3" t="s">
        <v>40</v>
      </c>
      <c r="J11562" s="2">
        <v>2.5405412906303999</v>
      </c>
    </row>
    <row r="11563" spans="1:10" x14ac:dyDescent="0.2">
      <c r="A11563" t="s">
        <v>91</v>
      </c>
      <c r="B11563" s="1">
        <v>43292</v>
      </c>
      <c r="C11563" s="1" t="s">
        <v>9</v>
      </c>
      <c r="D11563" s="1" t="s">
        <v>15</v>
      </c>
      <c r="E11563">
        <v>1000002985</v>
      </c>
      <c r="F11563" t="s">
        <v>47</v>
      </c>
      <c r="G11563" s="5" t="s">
        <v>13</v>
      </c>
      <c r="H11563">
        <v>10000064</v>
      </c>
      <c r="I11563" s="3" t="s">
        <v>53</v>
      </c>
      <c r="J11563" s="2">
        <v>2.5913521164430078</v>
      </c>
    </row>
    <row r="11564" spans="1:10" x14ac:dyDescent="0.2">
      <c r="A11564" t="s">
        <v>91</v>
      </c>
      <c r="B11564" s="1">
        <v>43292</v>
      </c>
      <c r="C11564" s="1" t="s">
        <v>9</v>
      </c>
      <c r="D11564" s="1" t="s">
        <v>75</v>
      </c>
      <c r="E11564">
        <v>1000000281</v>
      </c>
      <c r="F11564" t="s">
        <v>74</v>
      </c>
      <c r="G11564" s="5" t="s">
        <v>13</v>
      </c>
      <c r="H11564">
        <v>10000064</v>
      </c>
      <c r="I11564" s="3" t="s">
        <v>53</v>
      </c>
      <c r="J11564" s="2">
        <v>2.448717824862229</v>
      </c>
    </row>
    <row r="11565" spans="1:10" x14ac:dyDescent="0.2">
      <c r="A11565" t="s">
        <v>91</v>
      </c>
      <c r="B11565" s="1">
        <v>43292</v>
      </c>
      <c r="C11565" s="1" t="s">
        <v>22</v>
      </c>
      <c r="D11565" s="1" t="s">
        <v>46</v>
      </c>
      <c r="E11565">
        <v>1000001133</v>
      </c>
      <c r="F11565" t="s">
        <v>45</v>
      </c>
      <c r="G11565" s="5" t="s">
        <v>13</v>
      </c>
      <c r="H11565">
        <v>10000078</v>
      </c>
      <c r="I11565" s="3" t="s">
        <v>30</v>
      </c>
      <c r="J11565" s="2">
        <v>2.1202054673613788</v>
      </c>
    </row>
    <row r="11566" spans="1:10" x14ac:dyDescent="0.2">
      <c r="A11566" t="s">
        <v>91</v>
      </c>
      <c r="B11566" s="1">
        <v>43292</v>
      </c>
      <c r="C11566" s="1" t="s">
        <v>22</v>
      </c>
      <c r="D11566" s="1" t="s">
        <v>46</v>
      </c>
      <c r="E11566">
        <v>1000001133</v>
      </c>
      <c r="F11566" t="s">
        <v>45</v>
      </c>
      <c r="G11566" s="5" t="s">
        <v>13</v>
      </c>
      <c r="H11566">
        <v>10000131</v>
      </c>
      <c r="I11566" s="3" t="s">
        <v>38</v>
      </c>
      <c r="J11566" s="2">
        <v>1.8766095767086062</v>
      </c>
    </row>
    <row r="11567" spans="1:10" x14ac:dyDescent="0.2">
      <c r="A11567" t="s">
        <v>91</v>
      </c>
      <c r="B11567" s="1">
        <v>43292</v>
      </c>
      <c r="C11567" s="1" t="s">
        <v>22</v>
      </c>
      <c r="D11567" s="1" t="s">
        <v>29</v>
      </c>
      <c r="E11567">
        <v>1000000028</v>
      </c>
      <c r="F11567" t="s">
        <v>27</v>
      </c>
      <c r="G11567" s="5" t="s">
        <v>13</v>
      </c>
      <c r="H11567">
        <v>10000061</v>
      </c>
      <c r="I11567" s="3" t="s">
        <v>28</v>
      </c>
      <c r="J11567" s="2">
        <v>1.9141417682427784</v>
      </c>
    </row>
    <row r="11568" spans="1:10" x14ac:dyDescent="0.2">
      <c r="A11568" t="s">
        <v>91</v>
      </c>
      <c r="B11568" s="1">
        <v>43292</v>
      </c>
      <c r="C11568" s="1" t="s">
        <v>22</v>
      </c>
      <c r="D11568" s="1" t="s">
        <v>29</v>
      </c>
      <c r="E11568">
        <v>1000000028</v>
      </c>
      <c r="F11568" t="s">
        <v>27</v>
      </c>
      <c r="G11568" s="5" t="s">
        <v>13</v>
      </c>
      <c r="H11568">
        <v>10000078</v>
      </c>
      <c r="I11568" s="3" t="s">
        <v>30</v>
      </c>
      <c r="J11568" s="2">
        <v>1.5864246036076337</v>
      </c>
    </row>
    <row r="11569" spans="1:10" x14ac:dyDescent="0.2">
      <c r="A11569" t="s">
        <v>91</v>
      </c>
      <c r="B11569" s="1">
        <v>43292</v>
      </c>
      <c r="C11569" s="1" t="s">
        <v>22</v>
      </c>
      <c r="D11569" s="1" t="s">
        <v>29</v>
      </c>
      <c r="E11569">
        <v>1000000028</v>
      </c>
      <c r="F11569" t="s">
        <v>27</v>
      </c>
      <c r="G11569" s="5" t="s">
        <v>13</v>
      </c>
      <c r="H11569">
        <v>20000099</v>
      </c>
      <c r="I11569" s="3" t="s">
        <v>20</v>
      </c>
      <c r="J11569" s="2">
        <v>1.6181530956797865</v>
      </c>
    </row>
    <row r="11570" spans="1:10" x14ac:dyDescent="0.2">
      <c r="A11570" t="s">
        <v>91</v>
      </c>
      <c r="B11570" s="1">
        <v>43292</v>
      </c>
      <c r="C11570" s="1" t="s">
        <v>22</v>
      </c>
      <c r="D11570" s="1" t="s">
        <v>29</v>
      </c>
      <c r="E11570">
        <v>1000000054</v>
      </c>
      <c r="F11570" t="s">
        <v>36</v>
      </c>
      <c r="G11570" s="5" t="s">
        <v>13</v>
      </c>
      <c r="H11570">
        <v>10000111</v>
      </c>
      <c r="I11570" s="3" t="s">
        <v>37</v>
      </c>
      <c r="J11570" s="2">
        <v>1.6505161575933824</v>
      </c>
    </row>
    <row r="11571" spans="1:10" x14ac:dyDescent="0.2">
      <c r="A11571" t="s">
        <v>91</v>
      </c>
      <c r="B11571" s="1">
        <v>43292</v>
      </c>
      <c r="C11571" s="1" t="s">
        <v>22</v>
      </c>
      <c r="D11571" s="1" t="s">
        <v>29</v>
      </c>
      <c r="E11571">
        <v>1000000054</v>
      </c>
      <c r="F11571" t="s">
        <v>36</v>
      </c>
      <c r="G11571" s="5" t="s">
        <v>13</v>
      </c>
      <c r="H11571">
        <v>10000131</v>
      </c>
      <c r="I11571" s="3" t="s">
        <v>38</v>
      </c>
      <c r="J11571" s="2">
        <v>1.6835264807452501</v>
      </c>
    </row>
    <row r="11572" spans="1:10" x14ac:dyDescent="0.2">
      <c r="A11572" t="s">
        <v>91</v>
      </c>
      <c r="B11572" s="1">
        <v>43292</v>
      </c>
      <c r="C11572" s="1" t="s">
        <v>22</v>
      </c>
      <c r="D11572" s="1" t="s">
        <v>29</v>
      </c>
      <c r="E11572">
        <v>1000000101</v>
      </c>
      <c r="F11572" t="s">
        <v>39</v>
      </c>
      <c r="G11572" s="5" t="s">
        <v>13</v>
      </c>
      <c r="H11572">
        <v>10000131</v>
      </c>
      <c r="I11572" s="3" t="s">
        <v>38</v>
      </c>
      <c r="J11572" s="2">
        <v>1.717197010360155</v>
      </c>
    </row>
    <row r="11573" spans="1:10" x14ac:dyDescent="0.2">
      <c r="A11573" t="s">
        <v>91</v>
      </c>
      <c r="B11573" s="1">
        <v>43292</v>
      </c>
      <c r="C11573" s="1" t="s">
        <v>22</v>
      </c>
      <c r="D11573" s="1" t="s">
        <v>29</v>
      </c>
      <c r="E11573">
        <v>1000000101</v>
      </c>
      <c r="F11573" t="s">
        <v>39</v>
      </c>
      <c r="G11573" s="5" t="s">
        <v>13</v>
      </c>
      <c r="H11573">
        <v>10000136</v>
      </c>
      <c r="I11573" s="3" t="s">
        <v>40</v>
      </c>
      <c r="J11573" s="2">
        <v>1.751540950567358</v>
      </c>
    </row>
    <row r="11574" spans="1:10" x14ac:dyDescent="0.2">
      <c r="A11574" t="s">
        <v>91</v>
      </c>
      <c r="B11574" s="1">
        <v>43292</v>
      </c>
      <c r="C11574" s="1" t="s">
        <v>22</v>
      </c>
      <c r="D11574" s="1" t="s">
        <v>33</v>
      </c>
      <c r="E11574">
        <v>1000000031</v>
      </c>
      <c r="F11574" t="s">
        <v>32</v>
      </c>
      <c r="G11574" s="5" t="s">
        <v>13</v>
      </c>
      <c r="H11574">
        <v>20000099</v>
      </c>
      <c r="I11574" s="3" t="s">
        <v>20</v>
      </c>
      <c r="J11574" s="2">
        <v>8.0539199999999997</v>
      </c>
    </row>
    <row r="11575" spans="1:10" x14ac:dyDescent="0.2">
      <c r="A11575" t="s">
        <v>91</v>
      </c>
      <c r="B11575" s="1">
        <v>43292</v>
      </c>
      <c r="C11575" s="1" t="s">
        <v>22</v>
      </c>
      <c r="D11575" s="1" t="s">
        <v>46</v>
      </c>
      <c r="E11575">
        <v>1000001133</v>
      </c>
      <c r="F11575" t="s">
        <v>45</v>
      </c>
      <c r="G11575" s="5" t="s">
        <v>13</v>
      </c>
      <c r="H11575">
        <v>10000182</v>
      </c>
      <c r="I11575" s="3" t="s">
        <v>31</v>
      </c>
      <c r="J11575" s="2">
        <v>8.5468843353599997</v>
      </c>
    </row>
    <row r="11576" spans="1:10" x14ac:dyDescent="0.2">
      <c r="A11576" t="s">
        <v>91</v>
      </c>
      <c r="B11576" s="1">
        <v>43292</v>
      </c>
      <c r="C11576" s="1" t="s">
        <v>22</v>
      </c>
      <c r="D11576" s="1" t="s">
        <v>29</v>
      </c>
      <c r="E11576">
        <v>1000000101</v>
      </c>
      <c r="F11576" t="s">
        <v>39</v>
      </c>
      <c r="G11576" s="5" t="s">
        <v>13</v>
      </c>
      <c r="H11576">
        <v>10000061</v>
      </c>
      <c r="I11576" s="3" t="s">
        <v>28</v>
      </c>
      <c r="J11576" s="2">
        <v>8.7178220220671996</v>
      </c>
    </row>
    <row r="11577" spans="1:10" x14ac:dyDescent="0.2">
      <c r="A11577" t="s">
        <v>91</v>
      </c>
      <c r="B11577" s="1">
        <v>43292</v>
      </c>
      <c r="C11577" s="1" t="s">
        <v>22</v>
      </c>
      <c r="D11577" s="1" t="s">
        <v>29</v>
      </c>
      <c r="E11577">
        <v>1000000101</v>
      </c>
      <c r="F11577" t="s">
        <v>39</v>
      </c>
      <c r="G11577" s="5" t="s">
        <v>13</v>
      </c>
      <c r="H11577">
        <v>10000182</v>
      </c>
      <c r="I11577" s="3" t="s">
        <v>31</v>
      </c>
      <c r="J11577" s="2">
        <v>8.8921784625085429</v>
      </c>
    </row>
    <row r="11578" spans="1:10" x14ac:dyDescent="0.2">
      <c r="A11578" t="s">
        <v>91</v>
      </c>
      <c r="B11578" s="1">
        <v>43292</v>
      </c>
      <c r="C11578" s="1" t="s">
        <v>22</v>
      </c>
      <c r="D11578" s="1" t="s">
        <v>35</v>
      </c>
      <c r="E11578">
        <v>1000000047</v>
      </c>
      <c r="F11578" t="s">
        <v>34</v>
      </c>
      <c r="G11578" s="5" t="s">
        <v>13</v>
      </c>
      <c r="H11578">
        <v>10000078</v>
      </c>
      <c r="I11578" s="3" t="s">
        <v>30</v>
      </c>
      <c r="J11578" s="2">
        <v>9.0700220317587146</v>
      </c>
    </row>
    <row r="11579" spans="1:10" x14ac:dyDescent="0.2">
      <c r="A11579" t="s">
        <v>91</v>
      </c>
      <c r="B11579" s="1">
        <v>43292</v>
      </c>
      <c r="C11579" s="1" t="s">
        <v>22</v>
      </c>
      <c r="D11579" s="1" t="s">
        <v>35</v>
      </c>
      <c r="E11579">
        <v>1000000047</v>
      </c>
      <c r="F11579" t="s">
        <v>34</v>
      </c>
      <c r="G11579" s="5" t="s">
        <v>13</v>
      </c>
      <c r="H11579">
        <v>10000131</v>
      </c>
      <c r="I11579" s="3" t="s">
        <v>38</v>
      </c>
      <c r="J11579" s="2">
        <v>7.9414224723938878</v>
      </c>
    </row>
    <row r="11580" spans="1:10" x14ac:dyDescent="0.2">
      <c r="A11580" t="s">
        <v>91</v>
      </c>
      <c r="B11580" s="1">
        <v>43292</v>
      </c>
      <c r="C11580" s="1" t="s">
        <v>22</v>
      </c>
      <c r="D11580" s="1" t="s">
        <v>46</v>
      </c>
      <c r="E11580">
        <v>1000001133</v>
      </c>
      <c r="F11580" t="s">
        <v>45</v>
      </c>
      <c r="G11580" s="5" t="s">
        <v>13</v>
      </c>
      <c r="H11580">
        <v>10000111</v>
      </c>
      <c r="I11580" s="3" t="s">
        <v>37</v>
      </c>
      <c r="J11580" s="2">
        <v>8.5960510802658572</v>
      </c>
    </row>
    <row r="11581" spans="1:10" x14ac:dyDescent="0.2">
      <c r="A11581" t="s">
        <v>91</v>
      </c>
      <c r="B11581" s="1">
        <v>43292</v>
      </c>
      <c r="C11581" s="1" t="s">
        <v>22</v>
      </c>
      <c r="D11581" s="1" t="s">
        <v>49</v>
      </c>
      <c r="E11581">
        <v>1000000018</v>
      </c>
      <c r="F11581" t="s">
        <v>48</v>
      </c>
      <c r="G11581" s="5" t="s">
        <v>13</v>
      </c>
      <c r="H11581">
        <v>10000131</v>
      </c>
      <c r="I11581" s="3" t="s">
        <v>38</v>
      </c>
      <c r="J11581" s="2">
        <v>8.7679721018711732</v>
      </c>
    </row>
    <row r="11582" spans="1:10" x14ac:dyDescent="0.2">
      <c r="A11582" t="s">
        <v>91</v>
      </c>
      <c r="B11582" s="1">
        <v>43292</v>
      </c>
      <c r="C11582" s="1" t="s">
        <v>22</v>
      </c>
      <c r="D11582" s="1" t="s">
        <v>29</v>
      </c>
      <c r="E11582">
        <v>1000000101</v>
      </c>
      <c r="F11582" t="s">
        <v>39</v>
      </c>
      <c r="G11582" s="5" t="s">
        <v>13</v>
      </c>
      <c r="H11582">
        <v>10000078</v>
      </c>
      <c r="I11582" s="3" t="s">
        <v>30</v>
      </c>
      <c r="J11582" s="2">
        <v>8.943331543908597</v>
      </c>
    </row>
    <row r="11583" spans="1:10" x14ac:dyDescent="0.2">
      <c r="A11583" t="s">
        <v>91</v>
      </c>
      <c r="B11583" s="1">
        <v>43292</v>
      </c>
      <c r="C11583" s="1" t="s">
        <v>22</v>
      </c>
      <c r="D11583" s="1" t="s">
        <v>29</v>
      </c>
      <c r="E11583">
        <v>1000000101</v>
      </c>
      <c r="F11583" t="s">
        <v>39</v>
      </c>
      <c r="G11583" s="5" t="s">
        <v>13</v>
      </c>
      <c r="H11583">
        <v>20000099</v>
      </c>
      <c r="I11583" s="3" t="s">
        <v>20</v>
      </c>
      <c r="J11583" s="2">
        <v>7.7621981747867688</v>
      </c>
    </row>
    <row r="11584" spans="1:10" x14ac:dyDescent="0.2">
      <c r="A11584" t="s">
        <v>91</v>
      </c>
      <c r="B11584" s="1">
        <v>43292</v>
      </c>
      <c r="C11584" s="1" t="s">
        <v>22</v>
      </c>
      <c r="D11584" s="1" t="s">
        <v>35</v>
      </c>
      <c r="E11584">
        <v>1000000047</v>
      </c>
      <c r="F11584" t="s">
        <v>34</v>
      </c>
      <c r="G11584" s="5" t="s">
        <v>13</v>
      </c>
      <c r="H11584">
        <v>10000061</v>
      </c>
      <c r="I11584" s="3" t="s">
        <v>28</v>
      </c>
      <c r="J11584" s="2">
        <v>6.5814421382825046</v>
      </c>
    </row>
    <row r="11585" spans="1:10" x14ac:dyDescent="0.2">
      <c r="A11585" t="s">
        <v>91</v>
      </c>
      <c r="B11585" s="1">
        <v>43292</v>
      </c>
      <c r="C11585" s="1" t="s">
        <v>22</v>
      </c>
      <c r="D11585" s="1" t="s">
        <v>64</v>
      </c>
      <c r="E11585">
        <v>1000002973</v>
      </c>
      <c r="F11585" t="s">
        <v>63</v>
      </c>
      <c r="G11585" s="5" t="s">
        <v>13</v>
      </c>
      <c r="H11585">
        <v>10000078</v>
      </c>
      <c r="I11585" s="3" t="s">
        <v>30</v>
      </c>
      <c r="J11585" s="2">
        <v>6.4812050760994051</v>
      </c>
    </row>
    <row r="11586" spans="1:10" x14ac:dyDescent="0.2">
      <c r="A11586" t="s">
        <v>91</v>
      </c>
      <c r="B11586" s="1">
        <v>43292</v>
      </c>
      <c r="C11586" s="1" t="s">
        <v>22</v>
      </c>
      <c r="D11586" s="1" t="s">
        <v>61</v>
      </c>
      <c r="E11586">
        <v>1000000579</v>
      </c>
      <c r="F11586" t="s">
        <v>60</v>
      </c>
      <c r="G11586" s="5" t="s">
        <v>13</v>
      </c>
      <c r="H11586">
        <v>10000182</v>
      </c>
      <c r="I11586" s="3" t="s">
        <v>31</v>
      </c>
      <c r="J11586" s="2">
        <v>7.1557741061237481</v>
      </c>
    </row>
    <row r="11587" spans="1:10" x14ac:dyDescent="0.2">
      <c r="A11587" t="s">
        <v>91</v>
      </c>
      <c r="B11587" s="1">
        <v>43292</v>
      </c>
      <c r="C11587" s="1" t="s">
        <v>22</v>
      </c>
      <c r="D11587" s="1" t="s">
        <v>29</v>
      </c>
      <c r="E11587">
        <v>1000000028</v>
      </c>
      <c r="F11587" t="s">
        <v>27</v>
      </c>
      <c r="G11587" s="5" t="s">
        <v>13</v>
      </c>
      <c r="H11587">
        <v>10000111</v>
      </c>
      <c r="I11587" s="3" t="s">
        <v>37</v>
      </c>
      <c r="J11587" s="2">
        <v>7.4448673800111473</v>
      </c>
    </row>
    <row r="11588" spans="1:10" x14ac:dyDescent="0.2">
      <c r="A11588" t="s">
        <v>91</v>
      </c>
      <c r="B11588" s="1">
        <v>43292</v>
      </c>
      <c r="C11588" s="1" t="s">
        <v>22</v>
      </c>
      <c r="D11588" s="1" t="s">
        <v>29</v>
      </c>
      <c r="E11588">
        <v>1000000054</v>
      </c>
      <c r="F11588" t="s">
        <v>36</v>
      </c>
      <c r="G11588" s="5" t="s">
        <v>13</v>
      </c>
      <c r="H11588">
        <v>10000136</v>
      </c>
      <c r="I11588" s="3" t="s">
        <v>40</v>
      </c>
      <c r="J11588" s="2">
        <v>7.5937647276113704</v>
      </c>
    </row>
    <row r="11589" spans="1:10" x14ac:dyDescent="0.2">
      <c r="A11589" t="s">
        <v>91</v>
      </c>
      <c r="B11589" s="1">
        <v>43292</v>
      </c>
      <c r="C11589" s="1" t="s">
        <v>22</v>
      </c>
      <c r="D11589" s="1" t="s">
        <v>33</v>
      </c>
      <c r="E11589">
        <v>1000000031</v>
      </c>
      <c r="F11589" t="s">
        <v>32</v>
      </c>
      <c r="G11589" s="5" t="s">
        <v>13</v>
      </c>
      <c r="H11589">
        <v>10000061</v>
      </c>
      <c r="I11589" s="3" t="s">
        <v>28</v>
      </c>
      <c r="J11589" s="2">
        <v>7.7456400221635979</v>
      </c>
    </row>
    <row r="11590" spans="1:10" x14ac:dyDescent="0.2">
      <c r="A11590" t="s">
        <v>91</v>
      </c>
      <c r="B11590" s="1">
        <v>43292</v>
      </c>
      <c r="C11590" s="1" t="s">
        <v>22</v>
      </c>
      <c r="D11590" s="1" t="s">
        <v>61</v>
      </c>
      <c r="E11590">
        <v>1000000579</v>
      </c>
      <c r="F11590" t="s">
        <v>60</v>
      </c>
      <c r="G11590" s="5" t="s">
        <v>13</v>
      </c>
      <c r="H11590">
        <v>10000078</v>
      </c>
      <c r="I11590" s="3" t="s">
        <v>30</v>
      </c>
      <c r="J11590" s="2">
        <v>8.0585638790590064</v>
      </c>
    </row>
    <row r="11591" spans="1:10" x14ac:dyDescent="0.2">
      <c r="A11591" t="s">
        <v>91</v>
      </c>
      <c r="B11591" s="1">
        <v>43292</v>
      </c>
      <c r="C11591" s="1" t="s">
        <v>22</v>
      </c>
      <c r="D11591" s="1" t="s">
        <v>49</v>
      </c>
      <c r="E11591">
        <v>1000000018</v>
      </c>
      <c r="F11591" t="s">
        <v>48</v>
      </c>
      <c r="G11591" s="5" t="s">
        <v>13</v>
      </c>
      <c r="H11591">
        <v>10000078</v>
      </c>
      <c r="I11591" s="3" t="s">
        <v>30</v>
      </c>
      <c r="J11591" s="2">
        <v>8.5518124569684506</v>
      </c>
    </row>
    <row r="11592" spans="1:10" x14ac:dyDescent="0.2">
      <c r="A11592" t="s">
        <v>91</v>
      </c>
      <c r="B11592" s="1">
        <v>43292</v>
      </c>
      <c r="C11592" s="1" t="s">
        <v>22</v>
      </c>
      <c r="D11592" s="1" t="s">
        <v>69</v>
      </c>
      <c r="E11592">
        <v>1000000129</v>
      </c>
      <c r="F11592" t="s">
        <v>70</v>
      </c>
      <c r="G11592" s="5" t="s">
        <v>13</v>
      </c>
      <c r="H11592">
        <v>10000078</v>
      </c>
      <c r="I11592" s="3" t="s">
        <v>30</v>
      </c>
      <c r="J11592" s="2">
        <v>8.7228487061078184</v>
      </c>
    </row>
    <row r="11593" spans="1:10" x14ac:dyDescent="0.2">
      <c r="A11593" t="s">
        <v>91</v>
      </c>
      <c r="B11593" s="1">
        <v>43292</v>
      </c>
      <c r="C11593" s="1" t="s">
        <v>22</v>
      </c>
      <c r="D11593" s="1" t="s">
        <v>69</v>
      </c>
      <c r="E11593">
        <v>1000000129</v>
      </c>
      <c r="F11593" t="s">
        <v>70</v>
      </c>
      <c r="G11593" s="5" t="s">
        <v>13</v>
      </c>
      <c r="H11593">
        <v>10000131</v>
      </c>
      <c r="I11593" s="3" t="s">
        <v>38</v>
      </c>
      <c r="J11593" s="2">
        <v>8.8973056802299748</v>
      </c>
    </row>
    <row r="11594" spans="1:10" x14ac:dyDescent="0.2">
      <c r="A11594" t="s">
        <v>91</v>
      </c>
      <c r="B11594" s="1">
        <v>43292</v>
      </c>
      <c r="C11594" s="1" t="s">
        <v>22</v>
      </c>
      <c r="D11594" s="1" t="s">
        <v>29</v>
      </c>
      <c r="E11594">
        <v>1000000101</v>
      </c>
      <c r="F11594" t="s">
        <v>39</v>
      </c>
      <c r="G11594" s="5" t="s">
        <v>13</v>
      </c>
      <c r="H11594">
        <v>10000111</v>
      </c>
      <c r="I11594" s="3" t="s">
        <v>37</v>
      </c>
      <c r="J11594" s="2">
        <v>9.0752517938345747</v>
      </c>
    </row>
    <row r="11595" spans="1:10" x14ac:dyDescent="0.2">
      <c r="A11595" t="s">
        <v>91</v>
      </c>
      <c r="B11595" s="1">
        <v>43292</v>
      </c>
      <c r="C11595" s="1" t="s">
        <v>22</v>
      </c>
      <c r="D11595" s="1" t="s">
        <v>61</v>
      </c>
      <c r="E11595">
        <v>1000000579</v>
      </c>
      <c r="F11595" t="s">
        <v>60</v>
      </c>
      <c r="G11595" s="5" t="s">
        <v>13</v>
      </c>
      <c r="H11595">
        <v>20000099</v>
      </c>
      <c r="I11595" s="3" t="s">
        <v>20</v>
      </c>
      <c r="J11595" s="2">
        <v>9.2567568297112661</v>
      </c>
    </row>
    <row r="11596" spans="1:10" x14ac:dyDescent="0.2">
      <c r="A11596" t="s">
        <v>91</v>
      </c>
      <c r="B11596" s="1">
        <v>43292</v>
      </c>
      <c r="C11596" s="1" t="s">
        <v>22</v>
      </c>
      <c r="D11596" s="1" t="s">
        <v>49</v>
      </c>
      <c r="E11596">
        <v>1000000020</v>
      </c>
      <c r="F11596" t="s">
        <v>73</v>
      </c>
      <c r="G11596" s="5" t="s">
        <v>13</v>
      </c>
      <c r="H11596">
        <v>20000099</v>
      </c>
      <c r="I11596" s="3" t="s">
        <v>20</v>
      </c>
      <c r="J11596" s="2">
        <v>7.9859298056315993</v>
      </c>
    </row>
    <row r="11597" spans="1:10" x14ac:dyDescent="0.2">
      <c r="A11597" t="s">
        <v>91</v>
      </c>
      <c r="B11597" s="1">
        <v>43292</v>
      </c>
      <c r="C11597" s="1" t="s">
        <v>22</v>
      </c>
      <c r="D11597" s="1" t="s">
        <v>46</v>
      </c>
      <c r="E11597">
        <v>1000001133</v>
      </c>
      <c r="F11597" t="s">
        <v>45</v>
      </c>
      <c r="G11597" s="5" t="s">
        <v>13</v>
      </c>
      <c r="H11597">
        <v>10000061</v>
      </c>
      <c r="I11597" s="3" t="s">
        <v>28</v>
      </c>
      <c r="J11597" s="2">
        <v>8.308561369779115</v>
      </c>
    </row>
    <row r="11598" spans="1:10" x14ac:dyDescent="0.2">
      <c r="A11598" t="s">
        <v>91</v>
      </c>
      <c r="B11598" s="1">
        <v>43292</v>
      </c>
      <c r="C11598" s="1" t="s">
        <v>22</v>
      </c>
      <c r="D11598" s="1" t="s">
        <v>49</v>
      </c>
      <c r="E11598">
        <v>1000000020</v>
      </c>
      <c r="F11598" t="s">
        <v>73</v>
      </c>
      <c r="G11598" s="5" t="s">
        <v>13</v>
      </c>
      <c r="H11598">
        <v>10000078</v>
      </c>
      <c r="I11598" s="3" t="s">
        <v>30</v>
      </c>
      <c r="J11598" s="2">
        <v>0.82815839999999996</v>
      </c>
    </row>
    <row r="11599" spans="1:10" x14ac:dyDescent="0.2">
      <c r="A11599" t="s">
        <v>91</v>
      </c>
      <c r="B11599" s="1">
        <v>43292</v>
      </c>
      <c r="C11599" s="1" t="s">
        <v>22</v>
      </c>
      <c r="D11599" s="1" t="s">
        <v>49</v>
      </c>
      <c r="E11599">
        <v>1000000020</v>
      </c>
      <c r="F11599" t="s">
        <v>73</v>
      </c>
      <c r="G11599" s="5" t="s">
        <v>13</v>
      </c>
      <c r="H11599">
        <v>10000136</v>
      </c>
      <c r="I11599" s="3" t="s">
        <v>40</v>
      </c>
      <c r="J11599" s="2">
        <v>0.86161599935999988</v>
      </c>
    </row>
    <row r="11600" spans="1:10" x14ac:dyDescent="0.2">
      <c r="A11600" t="s">
        <v>91</v>
      </c>
      <c r="B11600" s="1">
        <v>43292</v>
      </c>
      <c r="C11600" s="1" t="s">
        <v>22</v>
      </c>
      <c r="D11600" s="1" t="s">
        <v>61</v>
      </c>
      <c r="E11600">
        <v>1000000579</v>
      </c>
      <c r="F11600" t="s">
        <v>60</v>
      </c>
      <c r="G11600" s="5" t="s">
        <v>13</v>
      </c>
      <c r="H11600">
        <v>10000061</v>
      </c>
      <c r="I11600" s="3" t="s">
        <v>28</v>
      </c>
      <c r="J11600" s="2">
        <v>0.89642528573414382</v>
      </c>
    </row>
    <row r="11601" spans="1:10" x14ac:dyDescent="0.2">
      <c r="A11601" t="s">
        <v>91</v>
      </c>
      <c r="B11601" s="1">
        <v>43292</v>
      </c>
      <c r="C11601" s="1" t="s">
        <v>22</v>
      </c>
      <c r="D11601" s="1" t="s">
        <v>49</v>
      </c>
      <c r="E11601">
        <v>1000000018</v>
      </c>
      <c r="F11601" t="s">
        <v>48</v>
      </c>
      <c r="G11601" s="5" t="s">
        <v>13</v>
      </c>
      <c r="H11601">
        <v>20000099</v>
      </c>
      <c r="I11601" s="3" t="s">
        <v>20</v>
      </c>
      <c r="J11601" s="2">
        <v>0.93264086727780326</v>
      </c>
    </row>
    <row r="11602" spans="1:10" x14ac:dyDescent="0.2">
      <c r="A11602" t="s">
        <v>91</v>
      </c>
      <c r="B11602" s="1">
        <v>43292</v>
      </c>
      <c r="C11602" s="1" t="s">
        <v>22</v>
      </c>
      <c r="D11602" s="1" t="s">
        <v>29</v>
      </c>
      <c r="E11602">
        <v>1000000028</v>
      </c>
      <c r="F11602" t="s">
        <v>27</v>
      </c>
      <c r="G11602" s="5" t="s">
        <v>13</v>
      </c>
      <c r="H11602">
        <v>10000131</v>
      </c>
      <c r="I11602" s="3" t="s">
        <v>38</v>
      </c>
      <c r="J11602" s="2">
        <v>0.95129368462335928</v>
      </c>
    </row>
    <row r="11603" spans="1:10" x14ac:dyDescent="0.2">
      <c r="A11603" t="s">
        <v>91</v>
      </c>
      <c r="B11603" s="1">
        <v>43292</v>
      </c>
      <c r="C11603" s="1" t="s">
        <v>22</v>
      </c>
      <c r="D11603" s="1" t="s">
        <v>69</v>
      </c>
      <c r="E11603">
        <v>1000000129</v>
      </c>
      <c r="F11603" t="s">
        <v>70</v>
      </c>
      <c r="G11603" s="5" t="s">
        <v>13</v>
      </c>
      <c r="H11603">
        <v>10000136</v>
      </c>
      <c r="I11603" s="3" t="s">
        <v>40</v>
      </c>
      <c r="J11603" s="2">
        <v>0.9897259494821431</v>
      </c>
    </row>
    <row r="11604" spans="1:10" x14ac:dyDescent="0.2">
      <c r="A11604" t="s">
        <v>91</v>
      </c>
      <c r="B11604" s="1">
        <v>43292</v>
      </c>
      <c r="C11604" s="1" t="s">
        <v>22</v>
      </c>
      <c r="D11604" s="1" t="s">
        <v>49</v>
      </c>
      <c r="E11604">
        <v>1000000020</v>
      </c>
      <c r="F11604" t="s">
        <v>73</v>
      </c>
      <c r="G11604" s="5" t="s">
        <v>13</v>
      </c>
      <c r="H11604">
        <v>10000131</v>
      </c>
      <c r="I11604" s="3" t="s">
        <v>38</v>
      </c>
      <c r="J11604" s="2">
        <v>1.0297108778412216</v>
      </c>
    </row>
    <row r="11605" spans="1:10" x14ac:dyDescent="0.2">
      <c r="A11605" t="s">
        <v>91</v>
      </c>
      <c r="B11605" s="1">
        <v>43292</v>
      </c>
      <c r="C11605" s="1" t="s">
        <v>22</v>
      </c>
      <c r="D11605" s="1" t="s">
        <v>29</v>
      </c>
      <c r="E11605">
        <v>1000000054</v>
      </c>
      <c r="F11605" t="s">
        <v>36</v>
      </c>
      <c r="G11605" s="5" t="s">
        <v>13</v>
      </c>
      <c r="H11605">
        <v>10000078</v>
      </c>
      <c r="I11605" s="3" t="s">
        <v>30</v>
      </c>
      <c r="J11605" s="2">
        <v>1.050305095398046</v>
      </c>
    </row>
    <row r="11606" spans="1:10" x14ac:dyDescent="0.2">
      <c r="A11606" t="s">
        <v>91</v>
      </c>
      <c r="B11606" s="1">
        <v>43292</v>
      </c>
      <c r="C11606" s="1" t="s">
        <v>22</v>
      </c>
      <c r="D11606" s="1" t="s">
        <v>49</v>
      </c>
      <c r="E11606">
        <v>1000000018</v>
      </c>
      <c r="F11606" t="s">
        <v>48</v>
      </c>
      <c r="G11606" s="5" t="s">
        <v>13</v>
      </c>
      <c r="H11606">
        <v>10000211</v>
      </c>
      <c r="I11606" s="3" t="s">
        <v>11</v>
      </c>
      <c r="J11606" s="2">
        <v>0.65473742125212719</v>
      </c>
    </row>
    <row r="11607" spans="1:10" x14ac:dyDescent="0.2">
      <c r="A11607" t="s">
        <v>91</v>
      </c>
      <c r="B11607" s="1">
        <v>43292</v>
      </c>
      <c r="C11607" s="1" t="s">
        <v>22</v>
      </c>
      <c r="D11607" s="1" t="s">
        <v>69</v>
      </c>
      <c r="E11607">
        <v>1000000129</v>
      </c>
      <c r="F11607" t="s">
        <v>70</v>
      </c>
      <c r="G11607" s="5" t="s">
        <v>13</v>
      </c>
      <c r="H11607">
        <v>20000099</v>
      </c>
      <c r="I11607" s="3" t="s">
        <v>20</v>
      </c>
      <c r="J11607" s="2">
        <v>0.66783216967716985</v>
      </c>
    </row>
    <row r="11608" spans="1:10" x14ac:dyDescent="0.2">
      <c r="A11608" t="s">
        <v>91</v>
      </c>
      <c r="B11608" s="1">
        <v>43292</v>
      </c>
      <c r="C11608" s="1" t="s">
        <v>22</v>
      </c>
      <c r="D11608" s="1" t="s">
        <v>46</v>
      </c>
      <c r="E11608">
        <v>1000001133</v>
      </c>
      <c r="F11608" t="s">
        <v>45</v>
      </c>
      <c r="G11608" s="5" t="s">
        <v>13</v>
      </c>
      <c r="H11608">
        <v>20000099</v>
      </c>
      <c r="I11608" s="3" t="s">
        <v>20</v>
      </c>
      <c r="J11608" s="2">
        <v>0.68118881307071322</v>
      </c>
    </row>
    <row r="11609" spans="1:10" x14ac:dyDescent="0.2">
      <c r="A11609" t="s">
        <v>91</v>
      </c>
      <c r="B11609" s="1">
        <v>43292</v>
      </c>
      <c r="C11609" s="1" t="s">
        <v>22</v>
      </c>
      <c r="D11609" s="1" t="s">
        <v>33</v>
      </c>
      <c r="E11609">
        <v>1000000031</v>
      </c>
      <c r="F11609" t="s">
        <v>32</v>
      </c>
      <c r="G11609" s="5" t="s">
        <v>13</v>
      </c>
      <c r="H11609">
        <v>10000136</v>
      </c>
      <c r="I11609" s="3" t="s">
        <v>40</v>
      </c>
      <c r="J11609" s="2">
        <v>0.70870884111877008</v>
      </c>
    </row>
    <row r="11610" spans="1:10" x14ac:dyDescent="0.2">
      <c r="A11610" t="s">
        <v>91</v>
      </c>
      <c r="B11610" s="1">
        <v>43292</v>
      </c>
      <c r="C11610" s="1" t="s">
        <v>22</v>
      </c>
      <c r="D11610" s="1" t="s">
        <v>35</v>
      </c>
      <c r="E11610">
        <v>1000000047</v>
      </c>
      <c r="F11610" t="s">
        <v>34</v>
      </c>
      <c r="G11610" s="5" t="s">
        <v>13</v>
      </c>
      <c r="H11610">
        <v>20000099</v>
      </c>
      <c r="I11610" s="3" t="s">
        <v>20</v>
      </c>
      <c r="J11610" s="2">
        <v>0.7373406782999683</v>
      </c>
    </row>
    <row r="11611" spans="1:10" x14ac:dyDescent="0.2">
      <c r="A11611" t="s">
        <v>91</v>
      </c>
      <c r="B11611" s="1">
        <v>43292</v>
      </c>
      <c r="C11611" s="1" t="s">
        <v>22</v>
      </c>
      <c r="D11611" s="1" t="s">
        <v>25</v>
      </c>
      <c r="E11611">
        <v>1000003183</v>
      </c>
      <c r="F11611" t="s">
        <v>23</v>
      </c>
      <c r="G11611" s="5" t="s">
        <v>13</v>
      </c>
      <c r="H11611">
        <v>10000111</v>
      </c>
      <c r="I11611" s="3" t="s">
        <v>37</v>
      </c>
      <c r="J11611" s="2">
        <v>0.86391212272473139</v>
      </c>
    </row>
    <row r="11612" spans="1:10" x14ac:dyDescent="0.2">
      <c r="A11612" t="s">
        <v>91</v>
      </c>
      <c r="B11612" s="1">
        <v>43292</v>
      </c>
      <c r="C11612" s="1" t="s">
        <v>22</v>
      </c>
      <c r="D11612" s="1" t="s">
        <v>61</v>
      </c>
      <c r="E11612">
        <v>1000000579</v>
      </c>
      <c r="F11612" t="s">
        <v>60</v>
      </c>
      <c r="G11612" s="5" t="s">
        <v>13</v>
      </c>
      <c r="H11612">
        <v>10000064</v>
      </c>
      <c r="I11612" s="3" t="s">
        <v>53</v>
      </c>
      <c r="J11612" s="2">
        <v>0.88119036517922611</v>
      </c>
    </row>
    <row r="11613" spans="1:10" x14ac:dyDescent="0.2">
      <c r="A11613" t="s">
        <v>91</v>
      </c>
      <c r="B11613" s="1">
        <v>43292</v>
      </c>
      <c r="C11613" s="1" t="s">
        <v>22</v>
      </c>
      <c r="D11613" s="1" t="s">
        <v>29</v>
      </c>
      <c r="E11613">
        <v>1000000028</v>
      </c>
      <c r="F11613" t="s">
        <v>27</v>
      </c>
      <c r="G11613" s="5" t="s">
        <v>13</v>
      </c>
      <c r="H11613">
        <v>10000136</v>
      </c>
      <c r="I11613" s="3" t="s">
        <v>40</v>
      </c>
      <c r="J11613" s="2">
        <v>0.8988141724828107</v>
      </c>
    </row>
    <row r="11614" spans="1:10" x14ac:dyDescent="0.2">
      <c r="A11614" t="s">
        <v>91</v>
      </c>
      <c r="B11614" s="1">
        <v>43292</v>
      </c>
      <c r="C11614" s="1" t="s">
        <v>22</v>
      </c>
      <c r="D11614" s="1" t="s">
        <v>35</v>
      </c>
      <c r="E11614">
        <v>1000000047</v>
      </c>
      <c r="F11614" t="s">
        <v>34</v>
      </c>
      <c r="G11614" s="5" t="s">
        <v>13</v>
      </c>
      <c r="H11614">
        <v>10000211</v>
      </c>
      <c r="I11614" s="3" t="s">
        <v>11</v>
      </c>
      <c r="J11614" s="2">
        <v>0.95382879035213852</v>
      </c>
    </row>
    <row r="11615" spans="1:10" x14ac:dyDescent="0.2">
      <c r="A11615" t="s">
        <v>91</v>
      </c>
      <c r="B11615" s="1">
        <v>43292</v>
      </c>
      <c r="C11615" s="1" t="s">
        <v>22</v>
      </c>
      <c r="D11615" s="1" t="s">
        <v>25</v>
      </c>
      <c r="E11615">
        <v>1000003183</v>
      </c>
      <c r="F11615" t="s">
        <v>23</v>
      </c>
      <c r="G11615" s="5" t="s">
        <v>13</v>
      </c>
      <c r="H11615">
        <v>10000136</v>
      </c>
      <c r="I11615" s="3" t="s">
        <v>40</v>
      </c>
      <c r="J11615" s="2">
        <v>0.77475369908784908</v>
      </c>
    </row>
    <row r="11616" spans="1:10" x14ac:dyDescent="0.2">
      <c r="A11616" t="s">
        <v>91</v>
      </c>
      <c r="B11616" s="1">
        <v>43292</v>
      </c>
      <c r="C11616" s="1" t="s">
        <v>22</v>
      </c>
      <c r="D11616" s="1" t="s">
        <v>29</v>
      </c>
      <c r="E11616">
        <v>1000000101</v>
      </c>
      <c r="F11616" t="s">
        <v>39</v>
      </c>
      <c r="G11616" s="5" t="s">
        <v>13</v>
      </c>
      <c r="H11616">
        <v>20000018</v>
      </c>
      <c r="I11616" s="3" t="s">
        <v>81</v>
      </c>
      <c r="J11616" s="2">
        <v>0.83861831997165059</v>
      </c>
    </row>
    <row r="11617" spans="1:10" x14ac:dyDescent="0.2">
      <c r="A11617" t="s">
        <v>91</v>
      </c>
      <c r="B11617" s="1">
        <v>43292</v>
      </c>
      <c r="C11617" s="1" t="s">
        <v>22</v>
      </c>
      <c r="D11617" s="1" t="s">
        <v>64</v>
      </c>
      <c r="E11617">
        <v>1000002973</v>
      </c>
      <c r="F11617" t="s">
        <v>63</v>
      </c>
      <c r="G11617" s="5" t="s">
        <v>13</v>
      </c>
      <c r="H11617">
        <v>10000136</v>
      </c>
      <c r="I11617" s="3" t="s">
        <v>40</v>
      </c>
      <c r="J11617" s="2">
        <v>1.9788407999999997</v>
      </c>
    </row>
    <row r="11618" spans="1:10" x14ac:dyDescent="0.2">
      <c r="A11618" t="s">
        <v>91</v>
      </c>
      <c r="B11618" s="1">
        <v>43292</v>
      </c>
      <c r="C11618" s="1" t="s">
        <v>22</v>
      </c>
      <c r="D11618" s="1" t="s">
        <v>21</v>
      </c>
      <c r="E11618">
        <v>1000002872</v>
      </c>
      <c r="F11618" t="s">
        <v>19</v>
      </c>
      <c r="G11618" s="5" t="s">
        <v>13</v>
      </c>
      <c r="H11618">
        <v>10000136</v>
      </c>
      <c r="I11618" s="3" t="s">
        <v>40</v>
      </c>
      <c r="J11618" s="2">
        <v>1.2438420480928469</v>
      </c>
    </row>
    <row r="11619" spans="1:10" x14ac:dyDescent="0.2">
      <c r="A11619" t="s">
        <v>91</v>
      </c>
      <c r="B11619" s="1">
        <v>43292</v>
      </c>
      <c r="C11619" s="1" t="s">
        <v>22</v>
      </c>
      <c r="D11619" s="1" t="s">
        <v>29</v>
      </c>
      <c r="E11619">
        <v>1000000054</v>
      </c>
      <c r="F11619" t="s">
        <v>36</v>
      </c>
      <c r="G11619" s="5" t="s">
        <v>13</v>
      </c>
      <c r="H11619">
        <v>20000018</v>
      </c>
      <c r="I11619" s="3" t="s">
        <v>81</v>
      </c>
      <c r="J11619" s="2">
        <v>1.5465612462996317</v>
      </c>
    </row>
    <row r="11620" spans="1:10" x14ac:dyDescent="0.2">
      <c r="A11620" t="s">
        <v>91</v>
      </c>
      <c r="B11620" s="1">
        <v>43292</v>
      </c>
      <c r="C11620" s="1" t="s">
        <v>22</v>
      </c>
      <c r="D11620" s="1" t="s">
        <v>61</v>
      </c>
      <c r="E11620">
        <v>1000000579</v>
      </c>
      <c r="F11620" t="s">
        <v>60</v>
      </c>
      <c r="G11620" s="5" t="s">
        <v>13</v>
      </c>
      <c r="H11620">
        <v>20000018</v>
      </c>
      <c r="I11620" s="3" t="s">
        <v>81</v>
      </c>
      <c r="J11620" s="2">
        <v>1.6740476304044023</v>
      </c>
    </row>
    <row r="11621" spans="1:10" x14ac:dyDescent="0.2">
      <c r="A11621" t="s">
        <v>91</v>
      </c>
      <c r="B11621" s="1">
        <v>43292</v>
      </c>
      <c r="C11621" s="1" t="s">
        <v>22</v>
      </c>
      <c r="D11621" s="1" t="s">
        <v>61</v>
      </c>
      <c r="E11621">
        <v>1000000579</v>
      </c>
      <c r="F11621" t="s">
        <v>60</v>
      </c>
      <c r="G11621" s="5" t="s">
        <v>13</v>
      </c>
      <c r="H11621">
        <v>10000111</v>
      </c>
      <c r="I11621" s="3" t="s">
        <v>37</v>
      </c>
      <c r="J11621" s="2">
        <v>1.9614136104079314</v>
      </c>
    </row>
    <row r="11622" spans="1:10" x14ac:dyDescent="0.2">
      <c r="A11622" t="s">
        <v>91</v>
      </c>
      <c r="B11622" s="1">
        <v>43292</v>
      </c>
      <c r="C11622" s="1" t="s">
        <v>22</v>
      </c>
      <c r="D11622" s="1" t="s">
        <v>46</v>
      </c>
      <c r="E11622">
        <v>1000001133</v>
      </c>
      <c r="F11622" t="s">
        <v>45</v>
      </c>
      <c r="G11622" s="5" t="s">
        <v>13</v>
      </c>
      <c r="H11622">
        <v>20000018</v>
      </c>
      <c r="I11622" s="3" t="s">
        <v>81</v>
      </c>
      <c r="J11622" s="2">
        <v>1.3295371709672554</v>
      </c>
    </row>
    <row r="11623" spans="1:10" x14ac:dyDescent="0.2">
      <c r="A11623" t="s">
        <v>91</v>
      </c>
      <c r="B11623" s="1">
        <v>43292</v>
      </c>
      <c r="C11623" s="1" t="s">
        <v>22</v>
      </c>
      <c r="D11623" s="1" t="s">
        <v>49</v>
      </c>
      <c r="E11623">
        <v>1000000018</v>
      </c>
      <c r="F11623" t="s">
        <v>48</v>
      </c>
      <c r="G11623" s="5" t="s">
        <v>13</v>
      </c>
      <c r="H11623">
        <v>20000018</v>
      </c>
      <c r="I11623" s="3" t="s">
        <v>81</v>
      </c>
      <c r="J11623" s="2">
        <v>1.3561279143866005</v>
      </c>
    </row>
    <row r="11624" spans="1:10" x14ac:dyDescent="0.2">
      <c r="A11624" t="s">
        <v>91</v>
      </c>
      <c r="B11624" s="1">
        <v>43292</v>
      </c>
      <c r="C11624" s="1" t="s">
        <v>22</v>
      </c>
      <c r="D11624" s="1" t="s">
        <v>35</v>
      </c>
      <c r="E11624">
        <v>1000000047</v>
      </c>
      <c r="F11624" t="s">
        <v>34</v>
      </c>
      <c r="G11624" s="5" t="s">
        <v>13</v>
      </c>
      <c r="H11624">
        <v>20000018</v>
      </c>
      <c r="I11624" s="3" t="s">
        <v>81</v>
      </c>
      <c r="J11624" s="2">
        <v>1.497274796957899</v>
      </c>
    </row>
    <row r="11625" spans="1:10" x14ac:dyDescent="0.2">
      <c r="A11625" t="s">
        <v>91</v>
      </c>
      <c r="B11625" s="1">
        <v>43292</v>
      </c>
      <c r="C11625" s="1" t="s">
        <v>22</v>
      </c>
      <c r="D11625" s="1" t="s">
        <v>64</v>
      </c>
      <c r="E11625">
        <v>1000002973</v>
      </c>
      <c r="F11625" t="s">
        <v>63</v>
      </c>
      <c r="G11625" s="5" t="s">
        <v>13</v>
      </c>
      <c r="H11625">
        <v>20000018</v>
      </c>
      <c r="I11625" s="3" t="s">
        <v>81</v>
      </c>
      <c r="J11625" s="2">
        <v>2.643179158771868</v>
      </c>
    </row>
    <row r="11626" spans="1:10" x14ac:dyDescent="0.2">
      <c r="A11626" t="s">
        <v>91</v>
      </c>
      <c r="B11626" s="1">
        <v>43293</v>
      </c>
      <c r="C11626" s="1" t="s">
        <v>43</v>
      </c>
      <c r="D11626" s="1" t="s">
        <v>42</v>
      </c>
      <c r="E11626">
        <v>1000000931</v>
      </c>
      <c r="F11626" t="s">
        <v>41</v>
      </c>
      <c r="G11626" s="5" t="s">
        <v>13</v>
      </c>
      <c r="H11626">
        <v>10000131</v>
      </c>
      <c r="I11626" s="3" t="s">
        <v>38</v>
      </c>
      <c r="J11626" s="2">
        <v>2.2303023428840465</v>
      </c>
    </row>
    <row r="11627" spans="1:10" x14ac:dyDescent="0.2">
      <c r="A11627" t="s">
        <v>91</v>
      </c>
      <c r="B11627" s="1">
        <v>43293</v>
      </c>
      <c r="C11627" s="1" t="s">
        <v>43</v>
      </c>
      <c r="D11627" s="1" t="s">
        <v>42</v>
      </c>
      <c r="E11627">
        <v>1000001014</v>
      </c>
      <c r="F11627" t="s">
        <v>44</v>
      </c>
      <c r="G11627" s="5" t="s">
        <v>13</v>
      </c>
      <c r="H11627">
        <v>10000078</v>
      </c>
      <c r="I11627" s="3" t="s">
        <v>30</v>
      </c>
      <c r="J11627" s="2">
        <v>2.2749083897417277</v>
      </c>
    </row>
    <row r="11628" spans="1:10" x14ac:dyDescent="0.2">
      <c r="A11628" t="s">
        <v>91</v>
      </c>
      <c r="B11628" s="1">
        <v>43293</v>
      </c>
      <c r="C11628" s="1" t="s">
        <v>43</v>
      </c>
      <c r="D11628" s="1" t="s">
        <v>42</v>
      </c>
      <c r="E11628">
        <v>1000001014</v>
      </c>
      <c r="F11628" t="s">
        <v>44</v>
      </c>
      <c r="G11628" s="5" t="s">
        <v>13</v>
      </c>
      <c r="H11628">
        <v>10000131</v>
      </c>
      <c r="I11628" s="3" t="s">
        <v>38</v>
      </c>
      <c r="J11628" s="2">
        <v>2.320406557536562</v>
      </c>
    </row>
    <row r="11629" spans="1:10" x14ac:dyDescent="0.2">
      <c r="A11629" t="s">
        <v>91</v>
      </c>
      <c r="B11629" s="1">
        <v>43293</v>
      </c>
      <c r="C11629" s="1" t="s">
        <v>43</v>
      </c>
      <c r="D11629" s="1" t="s">
        <v>42</v>
      </c>
      <c r="E11629">
        <v>1000001014</v>
      </c>
      <c r="F11629" t="s">
        <v>44</v>
      </c>
      <c r="G11629" s="5" t="s">
        <v>13</v>
      </c>
      <c r="H11629">
        <v>20000099</v>
      </c>
      <c r="I11629" s="3" t="s">
        <v>20</v>
      </c>
      <c r="J11629" s="2">
        <v>2.3668146886872932</v>
      </c>
    </row>
    <row r="11630" spans="1:10" x14ac:dyDescent="0.2">
      <c r="A11630" t="s">
        <v>91</v>
      </c>
      <c r="B11630" s="1">
        <v>43293</v>
      </c>
      <c r="C11630" s="1" t="s">
        <v>43</v>
      </c>
      <c r="D11630" s="1" t="s">
        <v>51</v>
      </c>
      <c r="E11630">
        <v>1000000460</v>
      </c>
      <c r="F11630" t="s">
        <v>50</v>
      </c>
      <c r="G11630" s="5" t="s">
        <v>13</v>
      </c>
      <c r="H11630">
        <v>10000131</v>
      </c>
      <c r="I11630" s="3" t="s">
        <v>38</v>
      </c>
      <c r="J11630" s="2">
        <v>2.3476064838623891</v>
      </c>
    </row>
    <row r="11631" spans="1:10" x14ac:dyDescent="0.2">
      <c r="A11631" t="s">
        <v>91</v>
      </c>
      <c r="B11631" s="1">
        <v>43293</v>
      </c>
      <c r="C11631" s="1" t="s">
        <v>43</v>
      </c>
      <c r="D11631" s="1" t="s">
        <v>42</v>
      </c>
      <c r="E11631">
        <v>1000000931</v>
      </c>
      <c r="F11631" t="s">
        <v>41</v>
      </c>
      <c r="G11631" s="5" t="s">
        <v>13</v>
      </c>
      <c r="H11631">
        <v>10000182</v>
      </c>
      <c r="I11631" s="3" t="s">
        <v>31</v>
      </c>
      <c r="J11631" s="2">
        <v>2.3945586135396373</v>
      </c>
    </row>
    <row r="11632" spans="1:10" x14ac:dyDescent="0.2">
      <c r="A11632" t="s">
        <v>91</v>
      </c>
      <c r="B11632" s="1">
        <v>43293</v>
      </c>
      <c r="C11632" s="1" t="s">
        <v>43</v>
      </c>
      <c r="D11632" s="1" t="s">
        <v>42</v>
      </c>
      <c r="E11632">
        <v>1000001014</v>
      </c>
      <c r="F11632" t="s">
        <v>44</v>
      </c>
      <c r="G11632" s="5" t="s">
        <v>13</v>
      </c>
      <c r="H11632">
        <v>10000182</v>
      </c>
      <c r="I11632" s="3" t="s">
        <v>31</v>
      </c>
      <c r="J11632" s="2">
        <v>2.2225566352132478</v>
      </c>
    </row>
    <row r="11633" spans="1:10" x14ac:dyDescent="0.2">
      <c r="A11633" t="s">
        <v>91</v>
      </c>
      <c r="B11633" s="1">
        <v>43293</v>
      </c>
      <c r="C11633" s="1" t="s">
        <v>43</v>
      </c>
      <c r="D11633" s="1" t="s">
        <v>51</v>
      </c>
      <c r="E11633">
        <v>1000000460</v>
      </c>
      <c r="F11633" t="s">
        <v>50</v>
      </c>
      <c r="G11633" s="5" t="s">
        <v>13</v>
      </c>
      <c r="H11633">
        <v>10000182</v>
      </c>
      <c r="I11633" s="3" t="s">
        <v>31</v>
      </c>
      <c r="J11633" s="2">
        <v>0.29658641183999995</v>
      </c>
    </row>
    <row r="11634" spans="1:10" x14ac:dyDescent="0.2">
      <c r="A11634" t="s">
        <v>91</v>
      </c>
      <c r="B11634" s="1">
        <v>43293</v>
      </c>
      <c r="C11634" s="1" t="s">
        <v>43</v>
      </c>
      <c r="D11634" s="1" t="s">
        <v>42</v>
      </c>
      <c r="E11634">
        <v>1000001014</v>
      </c>
      <c r="F11634" t="s">
        <v>44</v>
      </c>
      <c r="G11634" s="5" t="s">
        <v>13</v>
      </c>
      <c r="H11634">
        <v>10000136</v>
      </c>
      <c r="I11634" s="3" t="s">
        <v>40</v>
      </c>
      <c r="J11634" s="2">
        <v>0.30856850287833593</v>
      </c>
    </row>
    <row r="11635" spans="1:10" x14ac:dyDescent="0.2">
      <c r="A11635" t="s">
        <v>91</v>
      </c>
      <c r="B11635" s="1">
        <v>43293</v>
      </c>
      <c r="C11635" s="1" t="s">
        <v>43</v>
      </c>
      <c r="D11635" s="1" t="s">
        <v>42</v>
      </c>
      <c r="E11635">
        <v>1000000931</v>
      </c>
      <c r="F11635" t="s">
        <v>41</v>
      </c>
      <c r="G11635" s="5" t="s">
        <v>13</v>
      </c>
      <c r="H11635">
        <v>10000078</v>
      </c>
      <c r="I11635" s="3" t="s">
        <v>30</v>
      </c>
      <c r="J11635" s="2">
        <v>0.361537181079227</v>
      </c>
    </row>
    <row r="11636" spans="1:10" x14ac:dyDescent="0.2">
      <c r="A11636" t="s">
        <v>91</v>
      </c>
      <c r="B11636" s="1">
        <v>43293</v>
      </c>
      <c r="C11636" s="1" t="s">
        <v>43</v>
      </c>
      <c r="D11636" s="1" t="s">
        <v>42</v>
      </c>
      <c r="E11636">
        <v>1000000931</v>
      </c>
      <c r="F11636" t="s">
        <v>41</v>
      </c>
      <c r="G11636" s="5" t="s">
        <v>13</v>
      </c>
      <c r="H11636">
        <v>20000099</v>
      </c>
      <c r="I11636" s="3" t="s">
        <v>20</v>
      </c>
      <c r="J11636" s="2">
        <v>0.36876792470081154</v>
      </c>
    </row>
    <row r="11637" spans="1:10" x14ac:dyDescent="0.2">
      <c r="A11637" t="s">
        <v>91</v>
      </c>
      <c r="B11637" s="1">
        <v>43293</v>
      </c>
      <c r="C11637" s="1" t="s">
        <v>43</v>
      </c>
      <c r="D11637" s="1" t="s">
        <v>78</v>
      </c>
      <c r="E11637">
        <v>1000003187</v>
      </c>
      <c r="F11637" t="s">
        <v>77</v>
      </c>
      <c r="G11637" s="5" t="s">
        <v>13</v>
      </c>
      <c r="H11637">
        <v>10000211</v>
      </c>
      <c r="I11637" s="3" t="s">
        <v>11</v>
      </c>
      <c r="J11637" s="2">
        <v>0.20042671294322945</v>
      </c>
    </row>
    <row r="11638" spans="1:10" x14ac:dyDescent="0.2">
      <c r="A11638" t="s">
        <v>91</v>
      </c>
      <c r="B11638" s="1">
        <v>43293</v>
      </c>
      <c r="C11638" s="1" t="s">
        <v>43</v>
      </c>
      <c r="D11638" s="1" t="s">
        <v>80</v>
      </c>
      <c r="E11638">
        <v>1000003498</v>
      </c>
      <c r="F11638" t="s">
        <v>79</v>
      </c>
      <c r="G11638" s="5" t="s">
        <v>13</v>
      </c>
      <c r="H11638">
        <v>10000131</v>
      </c>
      <c r="I11638" s="3" t="s">
        <v>38</v>
      </c>
      <c r="J11638" s="2">
        <v>0.2169483198128398</v>
      </c>
    </row>
    <row r="11639" spans="1:10" x14ac:dyDescent="0.2">
      <c r="A11639" t="s">
        <v>91</v>
      </c>
      <c r="B11639" s="1">
        <v>43293</v>
      </c>
      <c r="C11639" s="1" t="s">
        <v>43</v>
      </c>
      <c r="D11639" s="1" t="s">
        <v>78</v>
      </c>
      <c r="E11639">
        <v>1000003187</v>
      </c>
      <c r="F11639" t="s">
        <v>77</v>
      </c>
      <c r="G11639" s="5" t="s">
        <v>13</v>
      </c>
      <c r="H11639">
        <v>10000064</v>
      </c>
      <c r="I11639" s="3" t="s">
        <v>53</v>
      </c>
      <c r="J11639" s="2">
        <v>0.23952847519185064</v>
      </c>
    </row>
    <row r="11640" spans="1:10" x14ac:dyDescent="0.2">
      <c r="A11640" t="s">
        <v>91</v>
      </c>
      <c r="B11640" s="1">
        <v>43293</v>
      </c>
      <c r="C11640" s="1" t="s">
        <v>43</v>
      </c>
      <c r="D11640" s="1" t="s">
        <v>78</v>
      </c>
      <c r="E11640">
        <v>1000003187</v>
      </c>
      <c r="F11640" t="s">
        <v>77</v>
      </c>
      <c r="G11640" s="5" t="s">
        <v>13</v>
      </c>
      <c r="H11640">
        <v>20000099</v>
      </c>
      <c r="I11640" s="3" t="s">
        <v>20</v>
      </c>
      <c r="J11640" s="2">
        <v>0.24431904469568763</v>
      </c>
    </row>
    <row r="11641" spans="1:10" x14ac:dyDescent="0.2">
      <c r="A11641" t="s">
        <v>91</v>
      </c>
      <c r="B11641" s="1">
        <v>43293</v>
      </c>
      <c r="C11641" s="1" t="s">
        <v>43</v>
      </c>
      <c r="D11641" s="1" t="s">
        <v>78</v>
      </c>
      <c r="E11641">
        <v>1000003187</v>
      </c>
      <c r="F11641" t="s">
        <v>77</v>
      </c>
      <c r="G11641" s="5" t="s">
        <v>13</v>
      </c>
      <c r="H11641">
        <v>10000078</v>
      </c>
      <c r="I11641" s="3" t="s">
        <v>30</v>
      </c>
      <c r="J11641" s="2">
        <v>0.2806457849757002</v>
      </c>
    </row>
    <row r="11642" spans="1:10" x14ac:dyDescent="0.2">
      <c r="A11642" t="s">
        <v>91</v>
      </c>
      <c r="B11642" s="1">
        <v>43293</v>
      </c>
      <c r="C11642" s="1" t="s">
        <v>43</v>
      </c>
      <c r="D11642" s="1" t="s">
        <v>80</v>
      </c>
      <c r="E11642">
        <v>1000003498</v>
      </c>
      <c r="F11642" t="s">
        <v>79</v>
      </c>
      <c r="G11642" s="5" t="s">
        <v>13</v>
      </c>
      <c r="H11642">
        <v>10000064</v>
      </c>
      <c r="I11642" s="3" t="s">
        <v>53</v>
      </c>
      <c r="J11642" s="2">
        <v>0.28625870067521419</v>
      </c>
    </row>
    <row r="11643" spans="1:10" x14ac:dyDescent="0.2">
      <c r="A11643" t="s">
        <v>91</v>
      </c>
      <c r="B11643" s="1">
        <v>43293</v>
      </c>
      <c r="C11643" s="1" t="s">
        <v>43</v>
      </c>
      <c r="D11643" s="1" t="s">
        <v>78</v>
      </c>
      <c r="E11643">
        <v>1000003187</v>
      </c>
      <c r="F11643" t="s">
        <v>77</v>
      </c>
      <c r="G11643" s="5" t="s">
        <v>13</v>
      </c>
      <c r="H11643">
        <v>10000111</v>
      </c>
      <c r="I11643" s="3" t="s">
        <v>37</v>
      </c>
      <c r="J11643" s="2">
        <v>0.14890355218249282</v>
      </c>
    </row>
    <row r="11644" spans="1:10" x14ac:dyDescent="0.2">
      <c r="A11644" t="s">
        <v>91</v>
      </c>
      <c r="B11644" s="1">
        <v>43293</v>
      </c>
      <c r="C11644" s="1" t="s">
        <v>43</v>
      </c>
      <c r="D11644" s="1" t="s">
        <v>78</v>
      </c>
      <c r="E11644">
        <v>1000003187</v>
      </c>
      <c r="F11644" t="s">
        <v>77</v>
      </c>
      <c r="G11644" s="5" t="s">
        <v>13</v>
      </c>
      <c r="H11644">
        <v>10000131</v>
      </c>
      <c r="I11644" s="3" t="s">
        <v>38</v>
      </c>
      <c r="J11644" s="2">
        <v>0.15188162322614268</v>
      </c>
    </row>
    <row r="11645" spans="1:10" x14ac:dyDescent="0.2">
      <c r="A11645" t="s">
        <v>91</v>
      </c>
      <c r="B11645" s="1">
        <v>43293</v>
      </c>
      <c r="C11645" s="1" t="s">
        <v>43</v>
      </c>
      <c r="D11645" s="1" t="s">
        <v>80</v>
      </c>
      <c r="E11645">
        <v>1000003498</v>
      </c>
      <c r="F11645" t="s">
        <v>79</v>
      </c>
      <c r="G11645" s="5" t="s">
        <v>13</v>
      </c>
      <c r="H11645">
        <v>10000136</v>
      </c>
      <c r="I11645" s="3" t="s">
        <v>40</v>
      </c>
      <c r="J11645" s="2">
        <v>0.16117799362056842</v>
      </c>
    </row>
    <row r="11646" spans="1:10" x14ac:dyDescent="0.2">
      <c r="A11646" t="s">
        <v>91</v>
      </c>
      <c r="B11646" s="1">
        <v>43293</v>
      </c>
      <c r="C11646" s="1" t="s">
        <v>43</v>
      </c>
      <c r="D11646" s="1" t="s">
        <v>80</v>
      </c>
      <c r="E11646">
        <v>1000003498</v>
      </c>
      <c r="F11646" t="s">
        <v>79</v>
      </c>
      <c r="G11646" s="5" t="s">
        <v>13</v>
      </c>
      <c r="H11646">
        <v>20000099</v>
      </c>
      <c r="I11646" s="3" t="s">
        <v>20</v>
      </c>
      <c r="J11646" s="2">
        <v>0.1644015534929798</v>
      </c>
    </row>
    <row r="11647" spans="1:10" x14ac:dyDescent="0.2">
      <c r="A11647" t="s">
        <v>91</v>
      </c>
      <c r="B11647" s="1">
        <v>43293</v>
      </c>
      <c r="C11647" s="1" t="s">
        <v>43</v>
      </c>
      <c r="D11647" s="1" t="s">
        <v>51</v>
      </c>
      <c r="E11647">
        <v>1000000460</v>
      </c>
      <c r="F11647" t="s">
        <v>50</v>
      </c>
      <c r="G11647" s="5" t="s">
        <v>13</v>
      </c>
      <c r="H11647">
        <v>20000099</v>
      </c>
      <c r="I11647" s="3" t="s">
        <v>20</v>
      </c>
      <c r="J11647" s="2">
        <v>0.17795352865476169</v>
      </c>
    </row>
    <row r="11648" spans="1:10" x14ac:dyDescent="0.2">
      <c r="A11648" t="s">
        <v>91</v>
      </c>
      <c r="B11648" s="1">
        <v>43293</v>
      </c>
      <c r="C11648" s="1" t="s">
        <v>43</v>
      </c>
      <c r="D11648" s="1" t="s">
        <v>42</v>
      </c>
      <c r="E11648">
        <v>1000000931</v>
      </c>
      <c r="F11648" t="s">
        <v>41</v>
      </c>
      <c r="G11648" s="5" t="s">
        <v>13</v>
      </c>
      <c r="H11648">
        <v>10000136</v>
      </c>
      <c r="I11648" s="3" t="s">
        <v>40</v>
      </c>
      <c r="J11648" s="2">
        <v>0.96994411199999997</v>
      </c>
    </row>
    <row r="11649" spans="1:10" x14ac:dyDescent="0.2">
      <c r="A11649" t="s">
        <v>91</v>
      </c>
      <c r="B11649" s="1">
        <v>43293</v>
      </c>
      <c r="C11649" s="1" t="s">
        <v>43</v>
      </c>
      <c r="D11649" s="1" t="s">
        <v>80</v>
      </c>
      <c r="E11649">
        <v>1000003498</v>
      </c>
      <c r="F11649" t="s">
        <v>79</v>
      </c>
      <c r="G11649" s="5" t="s">
        <v>13</v>
      </c>
      <c r="H11649">
        <v>10000211</v>
      </c>
      <c r="I11649" s="3" t="s">
        <v>11</v>
      </c>
      <c r="J11649" s="2">
        <v>0.6801532405018762</v>
      </c>
    </row>
    <row r="11650" spans="1:10" x14ac:dyDescent="0.2">
      <c r="A11650" t="s">
        <v>91</v>
      </c>
      <c r="B11650" s="1">
        <v>43293</v>
      </c>
      <c r="C11650" s="1" t="s">
        <v>43</v>
      </c>
      <c r="D11650" s="1" t="s">
        <v>78</v>
      </c>
      <c r="E11650">
        <v>1000003187</v>
      </c>
      <c r="F11650" t="s">
        <v>77</v>
      </c>
      <c r="G11650" s="5" t="s">
        <v>13</v>
      </c>
      <c r="H11650">
        <v>20000018</v>
      </c>
      <c r="I11650" s="3" t="s">
        <v>81</v>
      </c>
      <c r="J11650" s="2">
        <v>0.91539671160003178</v>
      </c>
    </row>
    <row r="11651" spans="1:10" x14ac:dyDescent="0.2">
      <c r="A11651" t="s">
        <v>91</v>
      </c>
      <c r="B11651" s="1">
        <v>43293</v>
      </c>
      <c r="C11651" s="1" t="s">
        <v>43</v>
      </c>
      <c r="D11651" s="1" t="s">
        <v>78</v>
      </c>
      <c r="E11651">
        <v>1000003187</v>
      </c>
      <c r="F11651" t="s">
        <v>77</v>
      </c>
      <c r="G11651" s="5" t="s">
        <v>13</v>
      </c>
      <c r="H11651">
        <v>10000136</v>
      </c>
      <c r="I11651" s="3" t="s">
        <v>40</v>
      </c>
      <c r="J11651" s="2">
        <v>0.84784652073383082</v>
      </c>
    </row>
    <row r="11652" spans="1:10" x14ac:dyDescent="0.2">
      <c r="A11652" t="s">
        <v>91</v>
      </c>
      <c r="B11652" s="1">
        <v>43293</v>
      </c>
      <c r="C11652" s="1" t="s">
        <v>43</v>
      </c>
      <c r="D11652" s="1" t="s">
        <v>66</v>
      </c>
      <c r="E11652">
        <v>1000001135</v>
      </c>
      <c r="F11652" t="s">
        <v>65</v>
      </c>
      <c r="G11652" s="5" t="s">
        <v>13</v>
      </c>
      <c r="H11652">
        <v>10000211</v>
      </c>
      <c r="I11652" s="3" t="s">
        <v>11</v>
      </c>
      <c r="J11652" s="2">
        <v>2.95</v>
      </c>
    </row>
    <row r="11653" spans="1:10" x14ac:dyDescent="0.2">
      <c r="A11653" t="s">
        <v>91</v>
      </c>
      <c r="B11653" s="1">
        <v>43293</v>
      </c>
      <c r="C11653" s="1" t="s">
        <v>9</v>
      </c>
      <c r="D11653" s="1" t="s">
        <v>15</v>
      </c>
      <c r="E11653">
        <v>1000002986</v>
      </c>
      <c r="F11653" t="s">
        <v>14</v>
      </c>
      <c r="G11653" s="5" t="s">
        <v>13</v>
      </c>
      <c r="H11653">
        <v>10000211</v>
      </c>
      <c r="I11653" s="3" t="s">
        <v>11</v>
      </c>
      <c r="J11653" s="2">
        <v>2.5476460249866628</v>
      </c>
    </row>
    <row r="11654" spans="1:10" x14ac:dyDescent="0.2">
      <c r="A11654" t="s">
        <v>91</v>
      </c>
      <c r="B11654" s="1">
        <v>43293</v>
      </c>
      <c r="C11654" s="1" t="s">
        <v>9</v>
      </c>
      <c r="D11654" s="1" t="s">
        <v>12</v>
      </c>
      <c r="E11654">
        <v>1000000072</v>
      </c>
      <c r="F11654" t="s">
        <v>10</v>
      </c>
      <c r="G11654" s="5" t="s">
        <v>13</v>
      </c>
      <c r="H11654">
        <v>10000211</v>
      </c>
      <c r="I11654" s="3" t="s">
        <v>11</v>
      </c>
      <c r="J11654" s="2">
        <v>2.5985989454863958</v>
      </c>
    </row>
    <row r="11655" spans="1:10" x14ac:dyDescent="0.2">
      <c r="A11655" t="s">
        <v>91</v>
      </c>
      <c r="B11655" s="1">
        <v>43293</v>
      </c>
      <c r="C11655" s="1" t="s">
        <v>9</v>
      </c>
      <c r="D11655" s="1" t="s">
        <v>15</v>
      </c>
      <c r="E11655">
        <v>1000002985</v>
      </c>
      <c r="F11655" t="s">
        <v>47</v>
      </c>
      <c r="G11655" s="5" t="s">
        <v>13</v>
      </c>
      <c r="H11655">
        <v>10000211</v>
      </c>
      <c r="I11655" s="3" t="s">
        <v>11</v>
      </c>
      <c r="J11655" s="2">
        <v>2.4141509824610394</v>
      </c>
    </row>
    <row r="11656" spans="1:10" x14ac:dyDescent="0.2">
      <c r="A11656" t="s">
        <v>91</v>
      </c>
      <c r="B11656" s="1">
        <v>43293</v>
      </c>
      <c r="C11656" s="1" t="s">
        <v>9</v>
      </c>
      <c r="D11656" s="1" t="s">
        <v>57</v>
      </c>
      <c r="E11656">
        <v>1000001502</v>
      </c>
      <c r="F11656" t="s">
        <v>56</v>
      </c>
      <c r="G11656" s="5" t="s">
        <v>13</v>
      </c>
      <c r="H11656">
        <v>10000064</v>
      </c>
      <c r="I11656" s="3" t="s">
        <v>53</v>
      </c>
      <c r="J11656" s="2">
        <v>2.2670077679175127</v>
      </c>
    </row>
    <row r="11657" spans="1:10" x14ac:dyDescent="0.2">
      <c r="A11657" t="s">
        <v>91</v>
      </c>
      <c r="B11657" s="1">
        <v>43293</v>
      </c>
      <c r="C11657" s="1" t="s">
        <v>9</v>
      </c>
      <c r="D11657" s="1" t="s">
        <v>17</v>
      </c>
      <c r="E11657">
        <v>1000000059</v>
      </c>
      <c r="F11657" t="s">
        <v>55</v>
      </c>
      <c r="G11657" s="5" t="s">
        <v>13</v>
      </c>
      <c r="H11657">
        <v>10000131</v>
      </c>
      <c r="I11657" s="3" t="s">
        <v>38</v>
      </c>
      <c r="J11657" s="2">
        <v>2.3123479232758632</v>
      </c>
    </row>
    <row r="11658" spans="1:10" x14ac:dyDescent="0.2">
      <c r="A11658" t="s">
        <v>91</v>
      </c>
      <c r="B11658" s="1">
        <v>43293</v>
      </c>
      <c r="C11658" s="1" t="s">
        <v>9</v>
      </c>
      <c r="D11658" s="1" t="s">
        <v>15</v>
      </c>
      <c r="E11658">
        <v>1000002981</v>
      </c>
      <c r="F11658" t="s">
        <v>62</v>
      </c>
      <c r="G11658" s="5" t="s">
        <v>13</v>
      </c>
      <c r="H11658">
        <v>10000211</v>
      </c>
      <c r="I11658" s="3" t="s">
        <v>11</v>
      </c>
      <c r="J11658" s="2">
        <v>0.32103467039462075</v>
      </c>
    </row>
    <row r="11659" spans="1:10" x14ac:dyDescent="0.2">
      <c r="A11659" t="s">
        <v>91</v>
      </c>
      <c r="B11659" s="1">
        <v>43293</v>
      </c>
      <c r="C11659" s="1" t="s">
        <v>9</v>
      </c>
      <c r="D11659" s="1" t="s">
        <v>15</v>
      </c>
      <c r="E11659">
        <v>1000002981</v>
      </c>
      <c r="F11659" t="s">
        <v>62</v>
      </c>
      <c r="G11659" s="5" t="s">
        <v>13</v>
      </c>
      <c r="H11659">
        <v>20000099</v>
      </c>
      <c r="I11659" s="3" t="s">
        <v>20</v>
      </c>
      <c r="J11659" s="2">
        <v>0.32745536380251317</v>
      </c>
    </row>
    <row r="11660" spans="1:10" x14ac:dyDescent="0.2">
      <c r="A11660" t="s">
        <v>91</v>
      </c>
      <c r="B11660" s="1">
        <v>43293</v>
      </c>
      <c r="C11660" s="1" t="s">
        <v>9</v>
      </c>
      <c r="D11660" s="1" t="s">
        <v>59</v>
      </c>
      <c r="E11660">
        <v>1000000192</v>
      </c>
      <c r="F11660" t="s">
        <v>58</v>
      </c>
      <c r="G11660" s="5" t="s">
        <v>13</v>
      </c>
      <c r="H11660">
        <v>10000064</v>
      </c>
      <c r="I11660" s="3" t="s">
        <v>53</v>
      </c>
      <c r="J11660" s="2">
        <v>0.33400447107856346</v>
      </c>
    </row>
    <row r="11661" spans="1:10" x14ac:dyDescent="0.2">
      <c r="A11661" t="s">
        <v>91</v>
      </c>
      <c r="B11661" s="1">
        <v>43293</v>
      </c>
      <c r="C11661" s="1" t="s">
        <v>9</v>
      </c>
      <c r="D11661" s="1" t="s">
        <v>57</v>
      </c>
      <c r="E11661">
        <v>1000001502</v>
      </c>
      <c r="F11661" t="s">
        <v>56</v>
      </c>
      <c r="G11661" s="5" t="s">
        <v>13</v>
      </c>
      <c r="H11661">
        <v>10000131</v>
      </c>
      <c r="I11661" s="3" t="s">
        <v>38</v>
      </c>
      <c r="J11661" s="2">
        <v>0.34749825171013737</v>
      </c>
    </row>
    <row r="11662" spans="1:10" x14ac:dyDescent="0.2">
      <c r="A11662" t="s">
        <v>91</v>
      </c>
      <c r="B11662" s="1">
        <v>43293</v>
      </c>
      <c r="C11662" s="1" t="s">
        <v>9</v>
      </c>
      <c r="D11662" s="1" t="s">
        <v>17</v>
      </c>
      <c r="E11662">
        <v>1000001649</v>
      </c>
      <c r="F11662" t="s">
        <v>16</v>
      </c>
      <c r="G11662" s="5" t="s">
        <v>13</v>
      </c>
      <c r="H11662">
        <v>10000211</v>
      </c>
      <c r="I11662" s="3" t="s">
        <v>11</v>
      </c>
      <c r="J11662" s="2">
        <v>0.37614328319482782</v>
      </c>
    </row>
    <row r="11663" spans="1:10" x14ac:dyDescent="0.2">
      <c r="A11663" t="s">
        <v>91</v>
      </c>
      <c r="B11663" s="1">
        <v>43293</v>
      </c>
      <c r="C11663" s="1" t="s">
        <v>9</v>
      </c>
      <c r="D11663" s="1" t="s">
        <v>57</v>
      </c>
      <c r="E11663">
        <v>1000001502</v>
      </c>
      <c r="F11663" t="s">
        <v>56</v>
      </c>
      <c r="G11663" s="5" t="s">
        <v>13</v>
      </c>
      <c r="H11663">
        <v>10000211</v>
      </c>
      <c r="I11663" s="3" t="s">
        <v>11</v>
      </c>
      <c r="J11663" s="2">
        <v>0.38366614885872435</v>
      </c>
    </row>
    <row r="11664" spans="1:10" x14ac:dyDescent="0.2">
      <c r="A11664" t="s">
        <v>91</v>
      </c>
      <c r="B11664" s="1">
        <v>43293</v>
      </c>
      <c r="C11664" s="1" t="s">
        <v>9</v>
      </c>
      <c r="D11664" s="1" t="s">
        <v>17</v>
      </c>
      <c r="E11664">
        <v>1000000059</v>
      </c>
      <c r="F11664" t="s">
        <v>55</v>
      </c>
      <c r="G11664" s="5" t="s">
        <v>13</v>
      </c>
      <c r="H11664">
        <v>20000099</v>
      </c>
      <c r="I11664" s="3" t="s">
        <v>20</v>
      </c>
      <c r="J11664" s="2">
        <v>0.39916626127261684</v>
      </c>
    </row>
    <row r="11665" spans="1:10" x14ac:dyDescent="0.2">
      <c r="A11665" t="s">
        <v>91</v>
      </c>
      <c r="B11665" s="1">
        <v>43293</v>
      </c>
      <c r="C11665" s="1" t="s">
        <v>9</v>
      </c>
      <c r="D11665" s="1" t="s">
        <v>72</v>
      </c>
      <c r="E11665">
        <v>1000001699</v>
      </c>
      <c r="F11665" t="s">
        <v>71</v>
      </c>
      <c r="G11665" s="5" t="s">
        <v>13</v>
      </c>
      <c r="H11665">
        <v>10000131</v>
      </c>
      <c r="I11665" s="3" t="s">
        <v>38</v>
      </c>
      <c r="J11665" s="2">
        <v>0.44952604248333605</v>
      </c>
    </row>
    <row r="11666" spans="1:10" x14ac:dyDescent="0.2">
      <c r="A11666" t="s">
        <v>91</v>
      </c>
      <c r="B11666" s="1">
        <v>43293</v>
      </c>
      <c r="C11666" s="1" t="s">
        <v>9</v>
      </c>
      <c r="D11666" s="1" t="s">
        <v>72</v>
      </c>
      <c r="E11666">
        <v>1000001699</v>
      </c>
      <c r="F11666" t="s">
        <v>71</v>
      </c>
      <c r="G11666" s="5" t="s">
        <v>13</v>
      </c>
      <c r="H11666">
        <v>10000211</v>
      </c>
      <c r="I11666" s="3" t="s">
        <v>11</v>
      </c>
      <c r="J11666" s="2">
        <v>0.45851656333300278</v>
      </c>
    </row>
    <row r="11667" spans="1:10" x14ac:dyDescent="0.2">
      <c r="A11667" t="s">
        <v>91</v>
      </c>
      <c r="B11667" s="1">
        <v>43293</v>
      </c>
      <c r="C11667" s="1" t="s">
        <v>9</v>
      </c>
      <c r="D11667" s="1" t="s">
        <v>17</v>
      </c>
      <c r="E11667">
        <v>1000000059</v>
      </c>
      <c r="F11667" t="s">
        <v>55</v>
      </c>
      <c r="G11667" s="5" t="s">
        <v>13</v>
      </c>
      <c r="H11667">
        <v>10000064</v>
      </c>
      <c r="I11667" s="3" t="s">
        <v>53</v>
      </c>
      <c r="J11667" s="2">
        <v>0.51636412223570938</v>
      </c>
    </row>
    <row r="11668" spans="1:10" x14ac:dyDescent="0.2">
      <c r="A11668" t="s">
        <v>91</v>
      </c>
      <c r="B11668" s="1">
        <v>43293</v>
      </c>
      <c r="C11668" s="1" t="s">
        <v>9</v>
      </c>
      <c r="D11668" s="1" t="s">
        <v>15</v>
      </c>
      <c r="E11668">
        <v>1000002981</v>
      </c>
      <c r="F11668" t="s">
        <v>62</v>
      </c>
      <c r="G11668" s="5" t="s">
        <v>13</v>
      </c>
      <c r="H11668">
        <v>10000064</v>
      </c>
      <c r="I11668" s="3" t="s">
        <v>53</v>
      </c>
      <c r="J11668" s="2">
        <v>0.53722523277403211</v>
      </c>
    </row>
    <row r="11669" spans="1:10" x14ac:dyDescent="0.2">
      <c r="A11669" t="s">
        <v>91</v>
      </c>
      <c r="B11669" s="1">
        <v>43293</v>
      </c>
      <c r="C11669" s="1" t="s">
        <v>9</v>
      </c>
      <c r="D11669" s="1" t="s">
        <v>75</v>
      </c>
      <c r="E11669">
        <v>1000000281</v>
      </c>
      <c r="F11669" t="s">
        <v>74</v>
      </c>
      <c r="G11669" s="5" t="s">
        <v>13</v>
      </c>
      <c r="H11669">
        <v>20000099</v>
      </c>
      <c r="I11669" s="3" t="s">
        <v>20</v>
      </c>
      <c r="J11669" s="2">
        <v>0.570107714821665</v>
      </c>
    </row>
    <row r="11670" spans="1:10" x14ac:dyDescent="0.2">
      <c r="A11670" t="s">
        <v>91</v>
      </c>
      <c r="B11670" s="1">
        <v>43293</v>
      </c>
      <c r="C11670" s="1" t="s">
        <v>9</v>
      </c>
      <c r="D11670" s="1" t="s">
        <v>75</v>
      </c>
      <c r="E11670">
        <v>1000000281</v>
      </c>
      <c r="F11670" t="s">
        <v>74</v>
      </c>
      <c r="G11670" s="5" t="s">
        <v>13</v>
      </c>
      <c r="H11670">
        <v>10000131</v>
      </c>
      <c r="I11670" s="3" t="s">
        <v>38</v>
      </c>
      <c r="J11670" s="2">
        <v>0.50500286783046933</v>
      </c>
    </row>
    <row r="11671" spans="1:10" x14ac:dyDescent="0.2">
      <c r="A11671" t="s">
        <v>91</v>
      </c>
      <c r="B11671" s="1">
        <v>43293</v>
      </c>
      <c r="C11671" s="1" t="s">
        <v>9</v>
      </c>
      <c r="D11671" s="1" t="s">
        <v>75</v>
      </c>
      <c r="E11671">
        <v>1000000281</v>
      </c>
      <c r="F11671" t="s">
        <v>74</v>
      </c>
      <c r="G11671" s="5" t="s">
        <v>13</v>
      </c>
      <c r="H11671">
        <v>10000136</v>
      </c>
      <c r="I11671" s="3" t="s">
        <v>40</v>
      </c>
      <c r="J11671" s="2">
        <v>0.37263134503192963</v>
      </c>
    </row>
    <row r="11672" spans="1:10" x14ac:dyDescent="0.2">
      <c r="A11672" t="s">
        <v>91</v>
      </c>
      <c r="B11672" s="1">
        <v>43293</v>
      </c>
      <c r="C11672" s="1" t="s">
        <v>9</v>
      </c>
      <c r="D11672" s="1" t="s">
        <v>17</v>
      </c>
      <c r="E11672">
        <v>1000000059</v>
      </c>
      <c r="F11672" t="s">
        <v>55</v>
      </c>
      <c r="G11672" s="5" t="s">
        <v>13</v>
      </c>
      <c r="H11672">
        <v>10000136</v>
      </c>
      <c r="I11672" s="3" t="s">
        <v>40</v>
      </c>
      <c r="J11672" s="2">
        <v>0.39543936439864402</v>
      </c>
    </row>
    <row r="11673" spans="1:10" x14ac:dyDescent="0.2">
      <c r="A11673" t="s">
        <v>91</v>
      </c>
      <c r="B11673" s="1">
        <v>43293</v>
      </c>
      <c r="C11673" s="1" t="s">
        <v>9</v>
      </c>
      <c r="D11673" s="1" t="s">
        <v>72</v>
      </c>
      <c r="E11673">
        <v>1000000064</v>
      </c>
      <c r="F11673" t="s">
        <v>76</v>
      </c>
      <c r="G11673" s="5" t="s">
        <v>13</v>
      </c>
      <c r="H11673">
        <v>10000064</v>
      </c>
      <c r="I11673" s="3" t="s">
        <v>53</v>
      </c>
      <c r="J11673" s="2">
        <v>0.15189839999999999</v>
      </c>
    </row>
    <row r="11674" spans="1:10" x14ac:dyDescent="0.2">
      <c r="A11674" t="s">
        <v>91</v>
      </c>
      <c r="B11674" s="1">
        <v>43293</v>
      </c>
      <c r="C11674" s="1" t="s">
        <v>9</v>
      </c>
      <c r="D11674" s="1" t="s">
        <v>59</v>
      </c>
      <c r="E11674">
        <v>1000000192</v>
      </c>
      <c r="F11674" t="s">
        <v>58</v>
      </c>
      <c r="G11674" s="5" t="s">
        <v>13</v>
      </c>
      <c r="H11674">
        <v>10000172</v>
      </c>
      <c r="I11674" s="3" t="s">
        <v>18</v>
      </c>
      <c r="J11674" s="2">
        <v>0.16441971321254401</v>
      </c>
    </row>
    <row r="11675" spans="1:10" x14ac:dyDescent="0.2">
      <c r="A11675" t="s">
        <v>91</v>
      </c>
      <c r="B11675" s="1">
        <v>43293</v>
      </c>
      <c r="C11675" s="1" t="s">
        <v>9</v>
      </c>
      <c r="D11675" s="1" t="s">
        <v>15</v>
      </c>
      <c r="E11675">
        <v>1000002981</v>
      </c>
      <c r="F11675" t="s">
        <v>62</v>
      </c>
      <c r="G11675" s="5" t="s">
        <v>13</v>
      </c>
      <c r="H11675">
        <v>10000131</v>
      </c>
      <c r="I11675" s="3" t="s">
        <v>38</v>
      </c>
      <c r="J11675" s="2">
        <v>0.17797318531923456</v>
      </c>
    </row>
    <row r="11676" spans="1:10" x14ac:dyDescent="0.2">
      <c r="A11676" t="s">
        <v>91</v>
      </c>
      <c r="B11676" s="1">
        <v>43293</v>
      </c>
      <c r="C11676" s="1" t="s">
        <v>9</v>
      </c>
      <c r="D11676" s="1" t="s">
        <v>59</v>
      </c>
      <c r="E11676">
        <v>1000000192</v>
      </c>
      <c r="F11676" t="s">
        <v>58</v>
      </c>
      <c r="G11676" s="5" t="s">
        <v>13</v>
      </c>
      <c r="H11676">
        <v>10000111</v>
      </c>
      <c r="I11676" s="3" t="s">
        <v>37</v>
      </c>
      <c r="J11676" s="2">
        <v>0.18516330200613165</v>
      </c>
    </row>
    <row r="11677" spans="1:10" x14ac:dyDescent="0.2">
      <c r="A11677" t="s">
        <v>91</v>
      </c>
      <c r="B11677" s="1">
        <v>43293</v>
      </c>
      <c r="C11677" s="1" t="s">
        <v>9</v>
      </c>
      <c r="D11677" s="1" t="s">
        <v>17</v>
      </c>
      <c r="E11677">
        <v>1000001649</v>
      </c>
      <c r="F11677" t="s">
        <v>16</v>
      </c>
      <c r="G11677" s="5" t="s">
        <v>13</v>
      </c>
      <c r="H11677">
        <v>10000111</v>
      </c>
      <c r="I11677" s="3" t="s">
        <v>37</v>
      </c>
      <c r="J11677" s="2">
        <v>0.18886656804625429</v>
      </c>
    </row>
    <row r="11678" spans="1:10" x14ac:dyDescent="0.2">
      <c r="A11678" t="s">
        <v>91</v>
      </c>
      <c r="B11678" s="1">
        <v>43293</v>
      </c>
      <c r="C11678" s="1" t="s">
        <v>9</v>
      </c>
      <c r="D11678" s="1" t="s">
        <v>17</v>
      </c>
      <c r="E11678">
        <v>1000000059</v>
      </c>
      <c r="F11678" t="s">
        <v>55</v>
      </c>
      <c r="G11678" s="5" t="s">
        <v>13</v>
      </c>
      <c r="H11678">
        <v>10000111</v>
      </c>
      <c r="I11678" s="3" t="s">
        <v>37</v>
      </c>
      <c r="J11678" s="2">
        <v>0.19264389940717938</v>
      </c>
    </row>
    <row r="11679" spans="1:10" x14ac:dyDescent="0.2">
      <c r="A11679" t="s">
        <v>91</v>
      </c>
      <c r="B11679" s="1">
        <v>43293</v>
      </c>
      <c r="C11679" s="1" t="s">
        <v>9</v>
      </c>
      <c r="D11679" s="1" t="s">
        <v>17</v>
      </c>
      <c r="E11679">
        <v>1000000059</v>
      </c>
      <c r="F11679" t="s">
        <v>55</v>
      </c>
      <c r="G11679" s="5" t="s">
        <v>13</v>
      </c>
      <c r="H11679">
        <v>10000211</v>
      </c>
      <c r="I11679" s="3" t="s">
        <v>11</v>
      </c>
      <c r="J11679" s="2">
        <v>0.23022729257194408</v>
      </c>
    </row>
    <row r="11680" spans="1:10" x14ac:dyDescent="0.2">
      <c r="A11680" t="s">
        <v>91</v>
      </c>
      <c r="B11680" s="1">
        <v>43293</v>
      </c>
      <c r="C11680" s="1" t="s">
        <v>9</v>
      </c>
      <c r="D11680" s="1" t="s">
        <v>59</v>
      </c>
      <c r="E11680">
        <v>1000000192</v>
      </c>
      <c r="F11680" t="s">
        <v>58</v>
      </c>
      <c r="G11680" s="5" t="s">
        <v>13</v>
      </c>
      <c r="H11680">
        <v>10000211</v>
      </c>
      <c r="I11680" s="3" t="s">
        <v>11</v>
      </c>
      <c r="J11680" s="2">
        <v>0.23483183842338295</v>
      </c>
    </row>
    <row r="11681" spans="1:10" x14ac:dyDescent="0.2">
      <c r="A11681" t="s">
        <v>91</v>
      </c>
      <c r="B11681" s="1">
        <v>43293</v>
      </c>
      <c r="C11681" s="1" t="s">
        <v>9</v>
      </c>
      <c r="D11681" s="1" t="s">
        <v>59</v>
      </c>
      <c r="E11681">
        <v>1000000192</v>
      </c>
      <c r="F11681" t="s">
        <v>58</v>
      </c>
      <c r="G11681" s="5" t="s">
        <v>13</v>
      </c>
      <c r="H11681">
        <v>10000136</v>
      </c>
      <c r="I11681" s="3" t="s">
        <v>40</v>
      </c>
      <c r="J11681" s="2">
        <v>0.16768958456283939</v>
      </c>
    </row>
    <row r="11682" spans="1:10" x14ac:dyDescent="0.2">
      <c r="A11682" t="s">
        <v>91</v>
      </c>
      <c r="B11682" s="1">
        <v>43293</v>
      </c>
      <c r="C11682" s="1" t="s">
        <v>9</v>
      </c>
      <c r="D11682" s="1" t="s">
        <v>12</v>
      </c>
      <c r="E11682">
        <v>1000000072</v>
      </c>
      <c r="F11682" t="s">
        <v>10</v>
      </c>
      <c r="G11682" s="5" t="s">
        <v>13</v>
      </c>
      <c r="H11682">
        <v>10000064</v>
      </c>
      <c r="I11682" s="3" t="s">
        <v>53</v>
      </c>
      <c r="J11682" s="2">
        <v>0.17104337625409621</v>
      </c>
    </row>
    <row r="11683" spans="1:10" x14ac:dyDescent="0.2">
      <c r="A11683" t="s">
        <v>91</v>
      </c>
      <c r="B11683" s="1">
        <v>43293</v>
      </c>
      <c r="C11683" s="1" t="s">
        <v>9</v>
      </c>
      <c r="D11683" s="1" t="s">
        <v>15</v>
      </c>
      <c r="E11683">
        <v>1000002981</v>
      </c>
      <c r="F11683" t="s">
        <v>62</v>
      </c>
      <c r="G11683" s="5" t="s">
        <v>13</v>
      </c>
      <c r="H11683">
        <v>10000136</v>
      </c>
      <c r="I11683" s="3" t="s">
        <v>40</v>
      </c>
      <c r="J11683" s="2">
        <v>0.1744642437791781</v>
      </c>
    </row>
    <row r="11684" spans="1:10" x14ac:dyDescent="0.2">
      <c r="A11684" t="s">
        <v>91</v>
      </c>
      <c r="B11684" s="1">
        <v>43293</v>
      </c>
      <c r="C11684" s="1" t="s">
        <v>9</v>
      </c>
      <c r="D11684" s="1" t="s">
        <v>59</v>
      </c>
      <c r="E11684">
        <v>1000000192</v>
      </c>
      <c r="F11684" t="s">
        <v>58</v>
      </c>
      <c r="G11684" s="5" t="s">
        <v>13</v>
      </c>
      <c r="H11684">
        <v>20000018</v>
      </c>
      <c r="I11684" s="3" t="s">
        <v>81</v>
      </c>
      <c r="J11684" s="2">
        <v>0.1815125992278569</v>
      </c>
    </row>
    <row r="11685" spans="1:10" x14ac:dyDescent="0.2">
      <c r="A11685" t="s">
        <v>91</v>
      </c>
      <c r="B11685" s="1">
        <v>43293</v>
      </c>
      <c r="C11685" s="1" t="s">
        <v>9</v>
      </c>
      <c r="D11685" s="1" t="s">
        <v>72</v>
      </c>
      <c r="E11685">
        <v>1000001699</v>
      </c>
      <c r="F11685" t="s">
        <v>71</v>
      </c>
      <c r="G11685" s="5" t="s">
        <v>13</v>
      </c>
      <c r="H11685">
        <v>10000064</v>
      </c>
      <c r="I11685" s="3" t="s">
        <v>53</v>
      </c>
      <c r="J11685" s="2">
        <v>0.76596301879384199</v>
      </c>
    </row>
    <row r="11686" spans="1:10" x14ac:dyDescent="0.2">
      <c r="A11686" t="s">
        <v>91</v>
      </c>
      <c r="B11686" s="1">
        <v>43293</v>
      </c>
      <c r="C11686" s="1" t="s">
        <v>9</v>
      </c>
      <c r="D11686" s="1" t="s">
        <v>75</v>
      </c>
      <c r="E11686">
        <v>1000000281</v>
      </c>
      <c r="F11686" t="s">
        <v>74</v>
      </c>
      <c r="G11686" s="5" t="s">
        <v>13</v>
      </c>
      <c r="H11686">
        <v>10000211</v>
      </c>
      <c r="I11686" s="3" t="s">
        <v>11</v>
      </c>
      <c r="J11686" s="2">
        <v>0.9714263135236465</v>
      </c>
    </row>
    <row r="11687" spans="1:10" x14ac:dyDescent="0.2">
      <c r="A11687" t="s">
        <v>91</v>
      </c>
      <c r="B11687" s="1">
        <v>43293</v>
      </c>
      <c r="C11687" s="1" t="s">
        <v>9</v>
      </c>
      <c r="D11687" s="1" t="s">
        <v>72</v>
      </c>
      <c r="E11687">
        <v>1000001699</v>
      </c>
      <c r="F11687" t="s">
        <v>71</v>
      </c>
      <c r="G11687" s="5" t="s">
        <v>13</v>
      </c>
      <c r="H11687">
        <v>10000136</v>
      </c>
      <c r="I11687" s="3" t="s">
        <v>40</v>
      </c>
      <c r="J11687" s="2">
        <v>1.1158634835219885</v>
      </c>
    </row>
    <row r="11688" spans="1:10" x14ac:dyDescent="0.2">
      <c r="A11688" t="s">
        <v>91</v>
      </c>
      <c r="B11688" s="1">
        <v>43293</v>
      </c>
      <c r="C11688" s="1" t="s">
        <v>9</v>
      </c>
      <c r="D11688" s="1" t="s">
        <v>15</v>
      </c>
      <c r="E11688">
        <v>1000002985</v>
      </c>
      <c r="F11688" t="s">
        <v>47</v>
      </c>
      <c r="G11688" s="5" t="s">
        <v>13</v>
      </c>
      <c r="H11688">
        <v>10000064</v>
      </c>
      <c r="I11688" s="3" t="s">
        <v>53</v>
      </c>
      <c r="J11688" s="2">
        <v>1.1381807531924284</v>
      </c>
    </row>
    <row r="11689" spans="1:10" x14ac:dyDescent="0.2">
      <c r="A11689" t="s">
        <v>91</v>
      </c>
      <c r="B11689" s="1">
        <v>43293</v>
      </c>
      <c r="C11689" s="1" t="s">
        <v>9</v>
      </c>
      <c r="D11689" s="1" t="s">
        <v>75</v>
      </c>
      <c r="E11689">
        <v>1000000281</v>
      </c>
      <c r="F11689" t="s">
        <v>74</v>
      </c>
      <c r="G11689" s="5" t="s">
        <v>13</v>
      </c>
      <c r="H11689">
        <v>10000064</v>
      </c>
      <c r="I11689" s="3" t="s">
        <v>53</v>
      </c>
      <c r="J11689" s="2">
        <v>3.1931748719999988</v>
      </c>
    </row>
    <row r="11690" spans="1:10" x14ac:dyDescent="0.2">
      <c r="A11690" t="s">
        <v>91</v>
      </c>
      <c r="B11690" s="1">
        <v>43293</v>
      </c>
      <c r="C11690" s="1" t="s">
        <v>22</v>
      </c>
      <c r="D11690" s="1" t="s">
        <v>46</v>
      </c>
      <c r="E11690">
        <v>1000001133</v>
      </c>
      <c r="F11690" t="s">
        <v>45</v>
      </c>
      <c r="G11690" s="5" t="s">
        <v>13</v>
      </c>
      <c r="H11690">
        <v>10000078</v>
      </c>
      <c r="I11690" s="3" t="s">
        <v>30</v>
      </c>
      <c r="J11690" s="2">
        <v>2.2624340021102598</v>
      </c>
    </row>
    <row r="11691" spans="1:10" x14ac:dyDescent="0.2">
      <c r="A11691" t="s">
        <v>91</v>
      </c>
      <c r="B11691" s="1">
        <v>43293</v>
      </c>
      <c r="C11691" s="1" t="s">
        <v>22</v>
      </c>
      <c r="D11691" s="1" t="s">
        <v>46</v>
      </c>
      <c r="E11691">
        <v>1000001133</v>
      </c>
      <c r="F11691" t="s">
        <v>45</v>
      </c>
      <c r="G11691" s="5" t="s">
        <v>13</v>
      </c>
      <c r="H11691">
        <v>10000131</v>
      </c>
      <c r="I11691" s="3" t="s">
        <v>38</v>
      </c>
      <c r="J11691" s="2">
        <v>2.307682682152465</v>
      </c>
    </row>
    <row r="11692" spans="1:10" x14ac:dyDescent="0.2">
      <c r="A11692" t="s">
        <v>91</v>
      </c>
      <c r="B11692" s="1">
        <v>43293</v>
      </c>
      <c r="C11692" s="1" t="s">
        <v>22</v>
      </c>
      <c r="D11692" s="1" t="s">
        <v>29</v>
      </c>
      <c r="E11692">
        <v>1000000028</v>
      </c>
      <c r="F11692" t="s">
        <v>27</v>
      </c>
      <c r="G11692" s="5" t="s">
        <v>13</v>
      </c>
      <c r="H11692">
        <v>10000061</v>
      </c>
      <c r="I11692" s="3" t="s">
        <v>28</v>
      </c>
      <c r="J11692" s="2">
        <v>2.3538363357955143</v>
      </c>
    </row>
    <row r="11693" spans="1:10" x14ac:dyDescent="0.2">
      <c r="A11693" t="s">
        <v>91</v>
      </c>
      <c r="B11693" s="1">
        <v>43293</v>
      </c>
      <c r="C11693" s="1" t="s">
        <v>22</v>
      </c>
      <c r="D11693" s="1" t="s">
        <v>29</v>
      </c>
      <c r="E11693">
        <v>1000000028</v>
      </c>
      <c r="F11693" t="s">
        <v>27</v>
      </c>
      <c r="G11693" s="5" t="s">
        <v>13</v>
      </c>
      <c r="H11693">
        <v>10000078</v>
      </c>
      <c r="I11693" s="3" t="s">
        <v>30</v>
      </c>
      <c r="J11693" s="2">
        <v>2.4009130625114246</v>
      </c>
    </row>
    <row r="11694" spans="1:10" x14ac:dyDescent="0.2">
      <c r="A11694" t="s">
        <v>91</v>
      </c>
      <c r="B11694" s="1">
        <v>43293</v>
      </c>
      <c r="C11694" s="1" t="s">
        <v>22</v>
      </c>
      <c r="D11694" s="1" t="s">
        <v>29</v>
      </c>
      <c r="E11694">
        <v>1000000028</v>
      </c>
      <c r="F11694" t="s">
        <v>27</v>
      </c>
      <c r="G11694" s="5" t="s">
        <v>13</v>
      </c>
      <c r="H11694">
        <v>20000099</v>
      </c>
      <c r="I11694" s="3" t="s">
        <v>20</v>
      </c>
      <c r="J11694" s="2">
        <v>2.448931323761653</v>
      </c>
    </row>
    <row r="11695" spans="1:10" x14ac:dyDescent="0.2">
      <c r="A11695" t="s">
        <v>91</v>
      </c>
      <c r="B11695" s="1">
        <v>43293</v>
      </c>
      <c r="C11695" s="1" t="s">
        <v>22</v>
      </c>
      <c r="D11695" s="1" t="s">
        <v>29</v>
      </c>
      <c r="E11695">
        <v>1000000054</v>
      </c>
      <c r="F11695" t="s">
        <v>36</v>
      </c>
      <c r="G11695" s="5" t="s">
        <v>13</v>
      </c>
      <c r="H11695">
        <v>10000111</v>
      </c>
      <c r="I11695" s="3" t="s">
        <v>37</v>
      </c>
      <c r="J11695" s="2">
        <v>2.4979099502368864</v>
      </c>
    </row>
    <row r="11696" spans="1:10" x14ac:dyDescent="0.2">
      <c r="A11696" t="s">
        <v>91</v>
      </c>
      <c r="B11696" s="1">
        <v>43293</v>
      </c>
      <c r="C11696" s="1" t="s">
        <v>22</v>
      </c>
      <c r="D11696" s="1" t="s">
        <v>29</v>
      </c>
      <c r="E11696">
        <v>1000000054</v>
      </c>
      <c r="F11696" t="s">
        <v>36</v>
      </c>
      <c r="G11696" s="5" t="s">
        <v>13</v>
      </c>
      <c r="H11696">
        <v>10000131</v>
      </c>
      <c r="I11696" s="3" t="s">
        <v>38</v>
      </c>
      <c r="J11696" s="2">
        <v>2.5478681492416242</v>
      </c>
    </row>
    <row r="11697" spans="1:10" x14ac:dyDescent="0.2">
      <c r="A11697" t="s">
        <v>91</v>
      </c>
      <c r="B11697" s="1">
        <v>43293</v>
      </c>
      <c r="C11697" s="1" t="s">
        <v>22</v>
      </c>
      <c r="D11697" s="1" t="s">
        <v>29</v>
      </c>
      <c r="E11697">
        <v>1000000101</v>
      </c>
      <c r="F11697" t="s">
        <v>39</v>
      </c>
      <c r="G11697" s="5" t="s">
        <v>13</v>
      </c>
      <c r="H11697">
        <v>10000131</v>
      </c>
      <c r="I11697" s="3" t="s">
        <v>38</v>
      </c>
      <c r="J11697" s="2">
        <v>2.1688255122264559</v>
      </c>
    </row>
    <row r="11698" spans="1:10" x14ac:dyDescent="0.2">
      <c r="A11698" t="s">
        <v>91</v>
      </c>
      <c r="B11698" s="1">
        <v>43293</v>
      </c>
      <c r="C11698" s="1" t="s">
        <v>22</v>
      </c>
      <c r="D11698" s="1" t="s">
        <v>29</v>
      </c>
      <c r="E11698">
        <v>1000000101</v>
      </c>
      <c r="F11698" t="s">
        <v>39</v>
      </c>
      <c r="G11698" s="5" t="s">
        <v>13</v>
      </c>
      <c r="H11698">
        <v>10000136</v>
      </c>
      <c r="I11698" s="3" t="s">
        <v>40</v>
      </c>
      <c r="J11698" s="2">
        <v>2.2122020224709851</v>
      </c>
    </row>
    <row r="11699" spans="1:10" x14ac:dyDescent="0.2">
      <c r="A11699" t="s">
        <v>91</v>
      </c>
      <c r="B11699" s="1">
        <v>43293</v>
      </c>
      <c r="C11699" s="1" t="s">
        <v>22</v>
      </c>
      <c r="D11699" s="1" t="s">
        <v>33</v>
      </c>
      <c r="E11699">
        <v>1000000031</v>
      </c>
      <c r="F11699" t="s">
        <v>32</v>
      </c>
      <c r="G11699" s="5" t="s">
        <v>13</v>
      </c>
      <c r="H11699">
        <v>20000099</v>
      </c>
      <c r="I11699" s="3" t="s">
        <v>20</v>
      </c>
      <c r="J11699" s="2">
        <v>2.3015749841788131</v>
      </c>
    </row>
    <row r="11700" spans="1:10" x14ac:dyDescent="0.2">
      <c r="A11700" t="s">
        <v>91</v>
      </c>
      <c r="B11700" s="1">
        <v>43293</v>
      </c>
      <c r="C11700" s="1" t="s">
        <v>22</v>
      </c>
      <c r="D11700" s="1" t="s">
        <v>46</v>
      </c>
      <c r="E11700">
        <v>1000001133</v>
      </c>
      <c r="F11700" t="s">
        <v>45</v>
      </c>
      <c r="G11700" s="5" t="s">
        <v>13</v>
      </c>
      <c r="H11700">
        <v>10000182</v>
      </c>
      <c r="I11700" s="3" t="s">
        <v>31</v>
      </c>
      <c r="J11700" s="2">
        <v>2.4424497858104299</v>
      </c>
    </row>
    <row r="11701" spans="1:10" x14ac:dyDescent="0.2">
      <c r="A11701" t="s">
        <v>91</v>
      </c>
      <c r="B11701" s="1">
        <v>43293</v>
      </c>
      <c r="C11701" s="1" t="s">
        <v>22</v>
      </c>
      <c r="D11701" s="1" t="s">
        <v>29</v>
      </c>
      <c r="E11701">
        <v>1000000101</v>
      </c>
      <c r="F11701" t="s">
        <v>39</v>
      </c>
      <c r="G11701" s="5" t="s">
        <v>13</v>
      </c>
      <c r="H11701">
        <v>10000061</v>
      </c>
      <c r="I11701" s="3" t="s">
        <v>28</v>
      </c>
      <c r="J11701" s="2">
        <v>2.0532987815266388</v>
      </c>
    </row>
    <row r="11702" spans="1:10" x14ac:dyDescent="0.2">
      <c r="A11702" t="s">
        <v>91</v>
      </c>
      <c r="B11702" s="1">
        <v>43293</v>
      </c>
      <c r="C11702" s="1" t="s">
        <v>22</v>
      </c>
      <c r="D11702" s="1" t="s">
        <v>29</v>
      </c>
      <c r="E11702">
        <v>1000000101</v>
      </c>
      <c r="F11702" t="s">
        <v>39</v>
      </c>
      <c r="G11702" s="5" t="s">
        <v>13</v>
      </c>
      <c r="H11702">
        <v>10000182</v>
      </c>
      <c r="I11702" s="3" t="s">
        <v>31</v>
      </c>
      <c r="J11702" s="2">
        <v>2.0943647571571717</v>
      </c>
    </row>
    <row r="11703" spans="1:10" x14ac:dyDescent="0.2">
      <c r="A11703" t="s">
        <v>91</v>
      </c>
      <c r="B11703" s="1">
        <v>43293</v>
      </c>
      <c r="C11703" s="1" t="s">
        <v>22</v>
      </c>
      <c r="D11703" s="1" t="s">
        <v>35</v>
      </c>
      <c r="E11703">
        <v>1000000047</v>
      </c>
      <c r="F11703" t="s">
        <v>34</v>
      </c>
      <c r="G11703" s="5" t="s">
        <v>13</v>
      </c>
      <c r="H11703">
        <v>10000078</v>
      </c>
      <c r="I11703" s="3" t="s">
        <v>30</v>
      </c>
      <c r="J11703" s="2">
        <v>2.136252052300315</v>
      </c>
    </row>
    <row r="11704" spans="1:10" x14ac:dyDescent="0.2">
      <c r="A11704" t="s">
        <v>91</v>
      </c>
      <c r="B11704" s="1">
        <v>43293</v>
      </c>
      <c r="C11704" s="1" t="s">
        <v>22</v>
      </c>
      <c r="D11704" s="1" t="s">
        <v>35</v>
      </c>
      <c r="E11704">
        <v>1000000047</v>
      </c>
      <c r="F11704" t="s">
        <v>34</v>
      </c>
      <c r="G11704" s="5" t="s">
        <v>13</v>
      </c>
      <c r="H11704">
        <v>10000131</v>
      </c>
      <c r="I11704" s="3" t="s">
        <v>38</v>
      </c>
      <c r="J11704" s="2">
        <v>2.1789770933463215</v>
      </c>
    </row>
    <row r="11705" spans="1:10" x14ac:dyDescent="0.2">
      <c r="A11705" t="s">
        <v>91</v>
      </c>
      <c r="B11705" s="1">
        <v>43293</v>
      </c>
      <c r="C11705" s="1" t="s">
        <v>22</v>
      </c>
      <c r="D11705" s="1" t="s">
        <v>46</v>
      </c>
      <c r="E11705">
        <v>1000001133</v>
      </c>
      <c r="F11705" t="s">
        <v>45</v>
      </c>
      <c r="G11705" s="5" t="s">
        <v>13</v>
      </c>
      <c r="H11705">
        <v>10000111</v>
      </c>
      <c r="I11705" s="3" t="s">
        <v>37</v>
      </c>
      <c r="J11705" s="2">
        <v>2.3585948817413804</v>
      </c>
    </row>
    <row r="11706" spans="1:10" x14ac:dyDescent="0.2">
      <c r="A11706" t="s">
        <v>91</v>
      </c>
      <c r="B11706" s="1">
        <v>43293</v>
      </c>
      <c r="C11706" s="1" t="s">
        <v>22</v>
      </c>
      <c r="D11706" s="1" t="s">
        <v>49</v>
      </c>
      <c r="E11706">
        <v>1000000018</v>
      </c>
      <c r="F11706" t="s">
        <v>48</v>
      </c>
      <c r="G11706" s="5" t="s">
        <v>13</v>
      </c>
      <c r="H11706">
        <v>10000131</v>
      </c>
      <c r="I11706" s="3" t="s">
        <v>38</v>
      </c>
      <c r="J11706" s="2">
        <v>0.27399999999999997</v>
      </c>
    </row>
    <row r="11707" spans="1:10" x14ac:dyDescent="0.2">
      <c r="A11707" t="s">
        <v>91</v>
      </c>
      <c r="B11707" s="1">
        <v>43293</v>
      </c>
      <c r="C11707" s="1" t="s">
        <v>22</v>
      </c>
      <c r="D11707" s="1" t="s">
        <v>29</v>
      </c>
      <c r="E11707">
        <v>1000000101</v>
      </c>
      <c r="F11707" t="s">
        <v>39</v>
      </c>
      <c r="G11707" s="5" t="s">
        <v>13</v>
      </c>
      <c r="H11707">
        <v>10000078</v>
      </c>
      <c r="I11707" s="3" t="s">
        <v>30</v>
      </c>
      <c r="J11707" s="2">
        <v>0.27947999999999995</v>
      </c>
    </row>
    <row r="11708" spans="1:10" x14ac:dyDescent="0.2">
      <c r="A11708" t="s">
        <v>91</v>
      </c>
      <c r="B11708" s="1">
        <v>43293</v>
      </c>
      <c r="C11708" s="1" t="s">
        <v>22</v>
      </c>
      <c r="D11708" s="1" t="s">
        <v>29</v>
      </c>
      <c r="E11708">
        <v>1000000101</v>
      </c>
      <c r="F11708" t="s">
        <v>39</v>
      </c>
      <c r="G11708" s="5" t="s">
        <v>13</v>
      </c>
      <c r="H11708">
        <v>20000099</v>
      </c>
      <c r="I11708" s="3" t="s">
        <v>20</v>
      </c>
      <c r="J11708" s="2">
        <v>0.28506959999999998</v>
      </c>
    </row>
    <row r="11709" spans="1:10" x14ac:dyDescent="0.2">
      <c r="A11709" t="s">
        <v>91</v>
      </c>
      <c r="B11709" s="1">
        <v>43293</v>
      </c>
      <c r="C11709" s="1" t="s">
        <v>22</v>
      </c>
      <c r="D11709" s="1" t="s">
        <v>35</v>
      </c>
      <c r="E11709">
        <v>1000000047</v>
      </c>
      <c r="F11709" t="s">
        <v>34</v>
      </c>
      <c r="G11709" s="5" t="s">
        <v>13</v>
      </c>
      <c r="H11709">
        <v>10000061</v>
      </c>
      <c r="I11709" s="3" t="s">
        <v>28</v>
      </c>
      <c r="J11709" s="2">
        <v>0.29077099199999995</v>
      </c>
    </row>
    <row r="11710" spans="1:10" x14ac:dyDescent="0.2">
      <c r="A11710" t="s">
        <v>91</v>
      </c>
      <c r="B11710" s="1">
        <v>43293</v>
      </c>
      <c r="C11710" s="1" t="s">
        <v>22</v>
      </c>
      <c r="D11710" s="1" t="s">
        <v>64</v>
      </c>
      <c r="E11710">
        <v>1000002973</v>
      </c>
      <c r="F11710" t="s">
        <v>63</v>
      </c>
      <c r="G11710" s="5" t="s">
        <v>13</v>
      </c>
      <c r="H11710">
        <v>10000078</v>
      </c>
      <c r="I11710" s="3" t="s">
        <v>30</v>
      </c>
      <c r="J11710" s="2">
        <v>0.35444821674434018</v>
      </c>
    </row>
    <row r="11711" spans="1:10" x14ac:dyDescent="0.2">
      <c r="A11711" t="s">
        <v>91</v>
      </c>
      <c r="B11711" s="1">
        <v>43293</v>
      </c>
      <c r="C11711" s="1" t="s">
        <v>22</v>
      </c>
      <c r="D11711" s="1" t="s">
        <v>61</v>
      </c>
      <c r="E11711">
        <v>1000000579</v>
      </c>
      <c r="F11711" t="s">
        <v>60</v>
      </c>
      <c r="G11711" s="5" t="s">
        <v>13</v>
      </c>
      <c r="H11711">
        <v>10000182</v>
      </c>
      <c r="I11711" s="3" t="s">
        <v>31</v>
      </c>
      <c r="J11711" s="2">
        <v>0.3913394718358989</v>
      </c>
    </row>
    <row r="11712" spans="1:10" x14ac:dyDescent="0.2">
      <c r="A11712" t="s">
        <v>91</v>
      </c>
      <c r="B11712" s="1">
        <v>43293</v>
      </c>
      <c r="C11712" s="1" t="s">
        <v>22</v>
      </c>
      <c r="D11712" s="1" t="s">
        <v>29</v>
      </c>
      <c r="E11712">
        <v>1000000028</v>
      </c>
      <c r="F11712" t="s">
        <v>27</v>
      </c>
      <c r="G11712" s="5" t="s">
        <v>13</v>
      </c>
      <c r="H11712">
        <v>10000111</v>
      </c>
      <c r="I11712" s="3" t="s">
        <v>37</v>
      </c>
      <c r="J11712" s="2">
        <v>0.40714958649806915</v>
      </c>
    </row>
    <row r="11713" spans="1:10" x14ac:dyDescent="0.2">
      <c r="A11713" t="s">
        <v>91</v>
      </c>
      <c r="B11713" s="1">
        <v>43293</v>
      </c>
      <c r="C11713" s="1" t="s">
        <v>22</v>
      </c>
      <c r="D11713" s="1" t="s">
        <v>29</v>
      </c>
      <c r="E11713">
        <v>1000000054</v>
      </c>
      <c r="F11713" t="s">
        <v>36</v>
      </c>
      <c r="G11713" s="5" t="s">
        <v>13</v>
      </c>
      <c r="H11713">
        <v>10000136</v>
      </c>
      <c r="I11713" s="3" t="s">
        <v>40</v>
      </c>
      <c r="J11713" s="2">
        <v>0.41529257822803056</v>
      </c>
    </row>
    <row r="11714" spans="1:10" x14ac:dyDescent="0.2">
      <c r="A11714" t="s">
        <v>91</v>
      </c>
      <c r="B11714" s="1">
        <v>43293</v>
      </c>
      <c r="C11714" s="1" t="s">
        <v>22</v>
      </c>
      <c r="D11714" s="1" t="s">
        <v>33</v>
      </c>
      <c r="E11714">
        <v>1000000031</v>
      </c>
      <c r="F11714" t="s">
        <v>32</v>
      </c>
      <c r="G11714" s="5" t="s">
        <v>13</v>
      </c>
      <c r="H11714">
        <v>10000061</v>
      </c>
      <c r="I11714" s="3" t="s">
        <v>28</v>
      </c>
      <c r="J11714" s="2">
        <v>0.42359842979259116</v>
      </c>
    </row>
    <row r="11715" spans="1:10" x14ac:dyDescent="0.2">
      <c r="A11715" t="s">
        <v>91</v>
      </c>
      <c r="B11715" s="1">
        <v>43293</v>
      </c>
      <c r="C11715" s="1" t="s">
        <v>22</v>
      </c>
      <c r="D11715" s="1" t="s">
        <v>61</v>
      </c>
      <c r="E11715">
        <v>1000000579</v>
      </c>
      <c r="F11715" t="s">
        <v>60</v>
      </c>
      <c r="G11715" s="5" t="s">
        <v>13</v>
      </c>
      <c r="H11715">
        <v>10000078</v>
      </c>
      <c r="I11715" s="3" t="s">
        <v>30</v>
      </c>
      <c r="J11715" s="2">
        <v>0.44071180635621182</v>
      </c>
    </row>
    <row r="11716" spans="1:10" x14ac:dyDescent="0.2">
      <c r="A11716" t="s">
        <v>91</v>
      </c>
      <c r="B11716" s="1">
        <v>43293</v>
      </c>
      <c r="C11716" s="1" t="s">
        <v>22</v>
      </c>
      <c r="D11716" s="1" t="s">
        <v>49</v>
      </c>
      <c r="E11716">
        <v>1000000018</v>
      </c>
      <c r="F11716" t="s">
        <v>48</v>
      </c>
      <c r="G11716" s="5" t="s">
        <v>13</v>
      </c>
      <c r="H11716">
        <v>10000078</v>
      </c>
      <c r="I11716" s="3" t="s">
        <v>30</v>
      </c>
      <c r="J11716" s="2">
        <v>0.46768689459966284</v>
      </c>
    </row>
    <row r="11717" spans="1:10" x14ac:dyDescent="0.2">
      <c r="A11717" t="s">
        <v>91</v>
      </c>
      <c r="B11717" s="1">
        <v>43293</v>
      </c>
      <c r="C11717" s="1" t="s">
        <v>22</v>
      </c>
      <c r="D11717" s="1" t="s">
        <v>69</v>
      </c>
      <c r="E11717">
        <v>1000000129</v>
      </c>
      <c r="F11717" t="s">
        <v>70</v>
      </c>
      <c r="G11717" s="5" t="s">
        <v>13</v>
      </c>
      <c r="H11717">
        <v>10000078</v>
      </c>
      <c r="I11717" s="3" t="s">
        <v>30</v>
      </c>
      <c r="J11717" s="2">
        <v>0.47704063249165607</v>
      </c>
    </row>
    <row r="11718" spans="1:10" x14ac:dyDescent="0.2">
      <c r="A11718" t="s">
        <v>91</v>
      </c>
      <c r="B11718" s="1">
        <v>43293</v>
      </c>
      <c r="C11718" s="1" t="s">
        <v>22</v>
      </c>
      <c r="D11718" s="1" t="s">
        <v>69</v>
      </c>
      <c r="E11718">
        <v>1000000129</v>
      </c>
      <c r="F11718" t="s">
        <v>70</v>
      </c>
      <c r="G11718" s="5" t="s">
        <v>13</v>
      </c>
      <c r="H11718">
        <v>10000131</v>
      </c>
      <c r="I11718" s="3" t="s">
        <v>38</v>
      </c>
      <c r="J11718" s="2">
        <v>0.48658144514148916</v>
      </c>
    </row>
    <row r="11719" spans="1:10" x14ac:dyDescent="0.2">
      <c r="A11719" t="s">
        <v>91</v>
      </c>
      <c r="B11719" s="1">
        <v>43293</v>
      </c>
      <c r="C11719" s="1" t="s">
        <v>22</v>
      </c>
      <c r="D11719" s="1" t="s">
        <v>29</v>
      </c>
      <c r="E11719">
        <v>1000000101</v>
      </c>
      <c r="F11719" t="s">
        <v>39</v>
      </c>
      <c r="G11719" s="5" t="s">
        <v>13</v>
      </c>
      <c r="H11719">
        <v>10000111</v>
      </c>
      <c r="I11719" s="3" t="s">
        <v>37</v>
      </c>
      <c r="J11719" s="2">
        <v>0.49631307404431896</v>
      </c>
    </row>
    <row r="11720" spans="1:10" x14ac:dyDescent="0.2">
      <c r="A11720" t="s">
        <v>91</v>
      </c>
      <c r="B11720" s="1">
        <v>43293</v>
      </c>
      <c r="C11720" s="1" t="s">
        <v>22</v>
      </c>
      <c r="D11720" s="1" t="s">
        <v>61</v>
      </c>
      <c r="E11720">
        <v>1000000579</v>
      </c>
      <c r="F11720" t="s">
        <v>60</v>
      </c>
      <c r="G11720" s="5" t="s">
        <v>13</v>
      </c>
      <c r="H11720">
        <v>20000099</v>
      </c>
      <c r="I11720" s="3" t="s">
        <v>20</v>
      </c>
      <c r="J11720" s="2">
        <v>0.50623933552520528</v>
      </c>
    </row>
    <row r="11721" spans="1:10" x14ac:dyDescent="0.2">
      <c r="A11721" t="s">
        <v>91</v>
      </c>
      <c r="B11721" s="1">
        <v>43293</v>
      </c>
      <c r="C11721" s="1" t="s">
        <v>22</v>
      </c>
      <c r="D11721" s="1" t="s">
        <v>49</v>
      </c>
      <c r="E11721">
        <v>1000000020</v>
      </c>
      <c r="F11721" t="s">
        <v>73</v>
      </c>
      <c r="G11721" s="5" t="s">
        <v>13</v>
      </c>
      <c r="H11721">
        <v>20000099</v>
      </c>
      <c r="I11721" s="3" t="s">
        <v>20</v>
      </c>
      <c r="J11721" s="2">
        <v>0.52669140468042364</v>
      </c>
    </row>
    <row r="11722" spans="1:10" x14ac:dyDescent="0.2">
      <c r="A11722" t="s">
        <v>91</v>
      </c>
      <c r="B11722" s="1">
        <v>43293</v>
      </c>
      <c r="C11722" s="1" t="s">
        <v>22</v>
      </c>
      <c r="D11722" s="1" t="s">
        <v>46</v>
      </c>
      <c r="E11722">
        <v>1000001133</v>
      </c>
      <c r="F11722" t="s">
        <v>45</v>
      </c>
      <c r="G11722" s="5" t="s">
        <v>13</v>
      </c>
      <c r="H11722">
        <v>10000061</v>
      </c>
      <c r="I11722" s="3" t="s">
        <v>28</v>
      </c>
      <c r="J11722" s="2">
        <v>0.54796973742951272</v>
      </c>
    </row>
    <row r="11723" spans="1:10" x14ac:dyDescent="0.2">
      <c r="A11723" t="s">
        <v>91</v>
      </c>
      <c r="B11723" s="1">
        <v>43293</v>
      </c>
      <c r="C11723" s="1" t="s">
        <v>22</v>
      </c>
      <c r="D11723" s="1" t="s">
        <v>49</v>
      </c>
      <c r="E11723">
        <v>1000000020</v>
      </c>
      <c r="F11723" t="s">
        <v>73</v>
      </c>
      <c r="G11723" s="5" t="s">
        <v>13</v>
      </c>
      <c r="H11723">
        <v>10000078</v>
      </c>
      <c r="I11723" s="3" t="s">
        <v>30</v>
      </c>
      <c r="J11723" s="2">
        <v>0.59314006650046025</v>
      </c>
    </row>
    <row r="11724" spans="1:10" x14ac:dyDescent="0.2">
      <c r="A11724" t="s">
        <v>91</v>
      </c>
      <c r="B11724" s="1">
        <v>43293</v>
      </c>
      <c r="C11724" s="1" t="s">
        <v>22</v>
      </c>
      <c r="D11724" s="1" t="s">
        <v>49</v>
      </c>
      <c r="E11724">
        <v>1000000020</v>
      </c>
      <c r="F11724" t="s">
        <v>73</v>
      </c>
      <c r="G11724" s="5" t="s">
        <v>13</v>
      </c>
      <c r="H11724">
        <v>10000136</v>
      </c>
      <c r="I11724" s="3" t="s">
        <v>40</v>
      </c>
      <c r="J11724" s="2">
        <v>0.51510292518707868</v>
      </c>
    </row>
    <row r="11725" spans="1:10" x14ac:dyDescent="0.2">
      <c r="A11725" t="s">
        <v>91</v>
      </c>
      <c r="B11725" s="1">
        <v>43293</v>
      </c>
      <c r="C11725" s="1" t="s">
        <v>22</v>
      </c>
      <c r="D11725" s="1" t="s">
        <v>61</v>
      </c>
      <c r="E11725">
        <v>1000000579</v>
      </c>
      <c r="F11725" t="s">
        <v>60</v>
      </c>
      <c r="G11725" s="5" t="s">
        <v>13</v>
      </c>
      <c r="H11725">
        <v>10000061</v>
      </c>
      <c r="I11725" s="3" t="s">
        <v>28</v>
      </c>
      <c r="J11725" s="2">
        <v>0.53591308336463672</v>
      </c>
    </row>
    <row r="11726" spans="1:10" x14ac:dyDescent="0.2">
      <c r="A11726" t="s">
        <v>91</v>
      </c>
      <c r="B11726" s="1">
        <v>43293</v>
      </c>
      <c r="C11726" s="1" t="s">
        <v>22</v>
      </c>
      <c r="D11726" s="1" t="s">
        <v>49</v>
      </c>
      <c r="E11726">
        <v>1000000018</v>
      </c>
      <c r="F11726" t="s">
        <v>48</v>
      </c>
      <c r="G11726" s="5" t="s">
        <v>13</v>
      </c>
      <c r="H11726">
        <v>20000099</v>
      </c>
      <c r="I11726" s="3" t="s">
        <v>20</v>
      </c>
      <c r="J11726" s="2">
        <v>0.38008397193256827</v>
      </c>
    </row>
    <row r="11727" spans="1:10" x14ac:dyDescent="0.2">
      <c r="A11727" t="s">
        <v>91</v>
      </c>
      <c r="B11727" s="1">
        <v>43293</v>
      </c>
      <c r="C11727" s="1" t="s">
        <v>22</v>
      </c>
      <c r="D11727" s="1" t="s">
        <v>29</v>
      </c>
      <c r="E11727">
        <v>1000000028</v>
      </c>
      <c r="F11727" t="s">
        <v>27</v>
      </c>
      <c r="G11727" s="5" t="s">
        <v>13</v>
      </c>
      <c r="H11727">
        <v>10000131</v>
      </c>
      <c r="I11727" s="3" t="s">
        <v>38</v>
      </c>
      <c r="J11727" s="2">
        <v>0.38768565137121963</v>
      </c>
    </row>
    <row r="11728" spans="1:10" x14ac:dyDescent="0.2">
      <c r="A11728" t="s">
        <v>91</v>
      </c>
      <c r="B11728" s="1">
        <v>43293</v>
      </c>
      <c r="C11728" s="1" t="s">
        <v>22</v>
      </c>
      <c r="D11728" s="1" t="s">
        <v>69</v>
      </c>
      <c r="E11728">
        <v>1000000129</v>
      </c>
      <c r="F11728" t="s">
        <v>70</v>
      </c>
      <c r="G11728" s="5" t="s">
        <v>13</v>
      </c>
      <c r="H11728">
        <v>10000136</v>
      </c>
      <c r="I11728" s="3" t="s">
        <v>40</v>
      </c>
      <c r="J11728" s="2">
        <v>0.40334815168661692</v>
      </c>
    </row>
    <row r="11729" spans="1:10" x14ac:dyDescent="0.2">
      <c r="A11729" t="s">
        <v>91</v>
      </c>
      <c r="B11729" s="1">
        <v>43293</v>
      </c>
      <c r="C11729" s="1" t="s">
        <v>22</v>
      </c>
      <c r="D11729" s="1" t="s">
        <v>49</v>
      </c>
      <c r="E11729">
        <v>1000000020</v>
      </c>
      <c r="F11729" t="s">
        <v>73</v>
      </c>
      <c r="G11729" s="5" t="s">
        <v>13</v>
      </c>
      <c r="H11729">
        <v>10000131</v>
      </c>
      <c r="I11729" s="3" t="s">
        <v>38</v>
      </c>
      <c r="J11729" s="2">
        <v>0.14599999999999999</v>
      </c>
    </row>
    <row r="11730" spans="1:10" x14ac:dyDescent="0.2">
      <c r="A11730" t="s">
        <v>91</v>
      </c>
      <c r="B11730" s="1">
        <v>43293</v>
      </c>
      <c r="C11730" s="1" t="s">
        <v>22</v>
      </c>
      <c r="D11730" s="1" t="s">
        <v>29</v>
      </c>
      <c r="E11730">
        <v>1000000054</v>
      </c>
      <c r="F11730" t="s">
        <v>36</v>
      </c>
      <c r="G11730" s="5" t="s">
        <v>13</v>
      </c>
      <c r="H11730">
        <v>10000078</v>
      </c>
      <c r="I11730" s="3" t="s">
        <v>30</v>
      </c>
      <c r="J11730" s="2">
        <v>0.14892</v>
      </c>
    </row>
    <row r="11731" spans="1:10" x14ac:dyDescent="0.2">
      <c r="A11731" t="s">
        <v>91</v>
      </c>
      <c r="B11731" s="1">
        <v>43293</v>
      </c>
      <c r="C11731" s="1" t="s">
        <v>22</v>
      </c>
      <c r="D11731" s="1" t="s">
        <v>49</v>
      </c>
      <c r="E11731">
        <v>1000000018</v>
      </c>
      <c r="F11731" t="s">
        <v>48</v>
      </c>
      <c r="G11731" s="5" t="s">
        <v>13</v>
      </c>
      <c r="H11731">
        <v>10000211</v>
      </c>
      <c r="I11731" s="3" t="s">
        <v>11</v>
      </c>
      <c r="J11731" s="2">
        <v>0.15493636800000002</v>
      </c>
    </row>
    <row r="11732" spans="1:10" x14ac:dyDescent="0.2">
      <c r="A11732" t="s">
        <v>91</v>
      </c>
      <c r="B11732" s="1">
        <v>43293</v>
      </c>
      <c r="C11732" s="1" t="s">
        <v>22</v>
      </c>
      <c r="D11732" s="1" t="s">
        <v>69</v>
      </c>
      <c r="E11732">
        <v>1000000129</v>
      </c>
      <c r="F11732" t="s">
        <v>70</v>
      </c>
      <c r="G11732" s="5" t="s">
        <v>13</v>
      </c>
      <c r="H11732">
        <v>20000099</v>
      </c>
      <c r="I11732" s="3" t="s">
        <v>20</v>
      </c>
      <c r="J11732" s="2">
        <v>0.15803509536000002</v>
      </c>
    </row>
    <row r="11733" spans="1:10" x14ac:dyDescent="0.2">
      <c r="A11733" t="s">
        <v>91</v>
      </c>
      <c r="B11733" s="1">
        <v>43293</v>
      </c>
      <c r="C11733" s="1" t="s">
        <v>22</v>
      </c>
      <c r="D11733" s="1" t="s">
        <v>46</v>
      </c>
      <c r="E11733">
        <v>1000001133</v>
      </c>
      <c r="F11733" t="s">
        <v>45</v>
      </c>
      <c r="G11733" s="5" t="s">
        <v>13</v>
      </c>
      <c r="H11733">
        <v>20000099</v>
      </c>
      <c r="I11733" s="3" t="s">
        <v>20</v>
      </c>
      <c r="J11733" s="2">
        <v>0.16119579726720001</v>
      </c>
    </row>
    <row r="11734" spans="1:10" x14ac:dyDescent="0.2">
      <c r="A11734" t="s">
        <v>91</v>
      </c>
      <c r="B11734" s="1">
        <v>43293</v>
      </c>
      <c r="C11734" s="1" t="s">
        <v>22</v>
      </c>
      <c r="D11734" s="1" t="s">
        <v>33</v>
      </c>
      <c r="E11734">
        <v>1000000031</v>
      </c>
      <c r="F11734" t="s">
        <v>32</v>
      </c>
      <c r="G11734" s="5" t="s">
        <v>13</v>
      </c>
      <c r="H11734">
        <v>10000136</v>
      </c>
      <c r="I11734" s="3" t="s">
        <v>40</v>
      </c>
      <c r="J11734" s="2">
        <v>0.16770810747679488</v>
      </c>
    </row>
    <row r="11735" spans="1:10" x14ac:dyDescent="0.2">
      <c r="A11735" t="s">
        <v>91</v>
      </c>
      <c r="B11735" s="1">
        <v>43293</v>
      </c>
      <c r="C11735" s="1" t="s">
        <v>22</v>
      </c>
      <c r="D11735" s="1" t="s">
        <v>35</v>
      </c>
      <c r="E11735">
        <v>1000000047</v>
      </c>
      <c r="F11735" t="s">
        <v>34</v>
      </c>
      <c r="G11735" s="5" t="s">
        <v>13</v>
      </c>
      <c r="H11735">
        <v>20000099</v>
      </c>
      <c r="I11735" s="3" t="s">
        <v>20</v>
      </c>
      <c r="J11735" s="2">
        <v>0.17448351501885739</v>
      </c>
    </row>
    <row r="11736" spans="1:10" x14ac:dyDescent="0.2">
      <c r="A11736" t="s">
        <v>91</v>
      </c>
      <c r="B11736" s="1">
        <v>43293</v>
      </c>
      <c r="C11736" s="1" t="s">
        <v>22</v>
      </c>
      <c r="D11736" s="1" t="s">
        <v>25</v>
      </c>
      <c r="E11736">
        <v>1000003183</v>
      </c>
      <c r="F11736" t="s">
        <v>23</v>
      </c>
      <c r="G11736" s="5" t="s">
        <v>13</v>
      </c>
      <c r="H11736">
        <v>10000111</v>
      </c>
      <c r="I11736" s="3" t="s">
        <v>37</v>
      </c>
      <c r="J11736" s="2">
        <v>0.20443524720209402</v>
      </c>
    </row>
    <row r="11737" spans="1:10" x14ac:dyDescent="0.2">
      <c r="A11737" t="s">
        <v>91</v>
      </c>
      <c r="B11737" s="1">
        <v>43293</v>
      </c>
      <c r="C11737" s="1" t="s">
        <v>22</v>
      </c>
      <c r="D11737" s="1" t="s">
        <v>61</v>
      </c>
      <c r="E11737">
        <v>1000000579</v>
      </c>
      <c r="F11737" t="s">
        <v>60</v>
      </c>
      <c r="G11737" s="5" t="s">
        <v>13</v>
      </c>
      <c r="H11737">
        <v>10000064</v>
      </c>
      <c r="I11737" s="3" t="s">
        <v>53</v>
      </c>
      <c r="J11737" s="2">
        <v>0.20852395214613589</v>
      </c>
    </row>
    <row r="11738" spans="1:10" x14ac:dyDescent="0.2">
      <c r="A11738" t="s">
        <v>91</v>
      </c>
      <c r="B11738" s="1">
        <v>43293</v>
      </c>
      <c r="C11738" s="1" t="s">
        <v>22</v>
      </c>
      <c r="D11738" s="1" t="s">
        <v>29</v>
      </c>
      <c r="E11738">
        <v>1000000028</v>
      </c>
      <c r="F11738" t="s">
        <v>27</v>
      </c>
      <c r="G11738" s="5" t="s">
        <v>13</v>
      </c>
      <c r="H11738">
        <v>10000136</v>
      </c>
      <c r="I11738" s="3" t="s">
        <v>40</v>
      </c>
      <c r="J11738" s="2">
        <v>0.21269443118905862</v>
      </c>
    </row>
    <row r="11739" spans="1:10" x14ac:dyDescent="0.2">
      <c r="A11739" t="s">
        <v>91</v>
      </c>
      <c r="B11739" s="1">
        <v>43293</v>
      </c>
      <c r="C11739" s="1" t="s">
        <v>22</v>
      </c>
      <c r="D11739" s="1" t="s">
        <v>35</v>
      </c>
      <c r="E11739">
        <v>1000000047</v>
      </c>
      <c r="F11739" t="s">
        <v>34</v>
      </c>
      <c r="G11739" s="5" t="s">
        <v>13</v>
      </c>
      <c r="H11739">
        <v>10000211</v>
      </c>
      <c r="I11739" s="3" t="s">
        <v>11</v>
      </c>
      <c r="J11739" s="2">
        <v>0.22571303193327849</v>
      </c>
    </row>
    <row r="11740" spans="1:10" x14ac:dyDescent="0.2">
      <c r="A11740" t="s">
        <v>91</v>
      </c>
      <c r="B11740" s="1">
        <v>43293</v>
      </c>
      <c r="C11740" s="1" t="s">
        <v>22</v>
      </c>
      <c r="D11740" s="1" t="s">
        <v>25</v>
      </c>
      <c r="E11740">
        <v>1000003183</v>
      </c>
      <c r="F11740" t="s">
        <v>23</v>
      </c>
      <c r="G11740" s="5" t="s">
        <v>13</v>
      </c>
      <c r="H11740">
        <v>10000136</v>
      </c>
      <c r="I11740" s="3" t="s">
        <v>40</v>
      </c>
      <c r="J11740" s="2">
        <v>0.26974796710467147</v>
      </c>
    </row>
    <row r="11741" spans="1:10" x14ac:dyDescent="0.2">
      <c r="A11741" t="s">
        <v>91</v>
      </c>
      <c r="B11741" s="1">
        <v>43293</v>
      </c>
      <c r="C11741" s="1" t="s">
        <v>22</v>
      </c>
      <c r="D11741" s="1" t="s">
        <v>29</v>
      </c>
      <c r="E11741">
        <v>1000000101</v>
      </c>
      <c r="F11741" t="s">
        <v>39</v>
      </c>
      <c r="G11741" s="5" t="s">
        <v>13</v>
      </c>
      <c r="H11741">
        <v>20000018</v>
      </c>
      <c r="I11741" s="3" t="s">
        <v>81</v>
      </c>
      <c r="J11741" s="2">
        <v>0.14598387468871846</v>
      </c>
    </row>
    <row r="11742" spans="1:10" x14ac:dyDescent="0.2">
      <c r="A11742" t="s">
        <v>91</v>
      </c>
      <c r="B11742" s="1">
        <v>43293</v>
      </c>
      <c r="C11742" s="1" t="s">
        <v>22</v>
      </c>
      <c r="D11742" s="1" t="s">
        <v>64</v>
      </c>
      <c r="E11742">
        <v>1000002973</v>
      </c>
      <c r="F11742" t="s">
        <v>63</v>
      </c>
      <c r="G11742" s="5" t="s">
        <v>13</v>
      </c>
      <c r="H11742">
        <v>10000136</v>
      </c>
      <c r="I11742" s="3" t="s">
        <v>40</v>
      </c>
      <c r="J11742" s="2">
        <v>0.15801764080447886</v>
      </c>
    </row>
    <row r="11743" spans="1:10" x14ac:dyDescent="0.2">
      <c r="A11743" t="s">
        <v>91</v>
      </c>
      <c r="B11743" s="1">
        <v>43293</v>
      </c>
      <c r="C11743" s="1" t="s">
        <v>22</v>
      </c>
      <c r="D11743" s="1" t="s">
        <v>21</v>
      </c>
      <c r="E11743">
        <v>1000002872</v>
      </c>
      <c r="F11743" t="s">
        <v>19</v>
      </c>
      <c r="G11743" s="5" t="s">
        <v>13</v>
      </c>
      <c r="H11743">
        <v>10000136</v>
      </c>
      <c r="I11743" s="3" t="s">
        <v>40</v>
      </c>
      <c r="J11743" s="2">
        <v>0.93228000000000011</v>
      </c>
    </row>
    <row r="11744" spans="1:10" x14ac:dyDescent="0.2">
      <c r="A11744" t="s">
        <v>91</v>
      </c>
      <c r="B11744" s="1">
        <v>43293</v>
      </c>
      <c r="C11744" s="1" t="s">
        <v>22</v>
      </c>
      <c r="D11744" s="1" t="s">
        <v>29</v>
      </c>
      <c r="E11744">
        <v>1000000054</v>
      </c>
      <c r="F11744" t="s">
        <v>36</v>
      </c>
      <c r="G11744" s="5" t="s">
        <v>13</v>
      </c>
      <c r="H11744">
        <v>20000018</v>
      </c>
      <c r="I11744" s="3" t="s">
        <v>81</v>
      </c>
      <c r="J11744" s="2">
        <v>1.1591730002301666</v>
      </c>
    </row>
    <row r="11745" spans="1:10" x14ac:dyDescent="0.2">
      <c r="A11745" t="s">
        <v>91</v>
      </c>
      <c r="B11745" s="1">
        <v>43293</v>
      </c>
      <c r="C11745" s="1" t="s">
        <v>22</v>
      </c>
      <c r="D11745" s="1" t="s">
        <v>61</v>
      </c>
      <c r="E11745">
        <v>1000000579</v>
      </c>
      <c r="F11745" t="s">
        <v>60</v>
      </c>
      <c r="G11745" s="5" t="s">
        <v>13</v>
      </c>
      <c r="H11745">
        <v>20000018</v>
      </c>
      <c r="I11745" s="3" t="s">
        <v>81</v>
      </c>
      <c r="J11745" s="2">
        <v>0.66681690245281966</v>
      </c>
    </row>
    <row r="11746" spans="1:10" x14ac:dyDescent="0.2">
      <c r="A11746" t="s">
        <v>91</v>
      </c>
      <c r="B11746" s="1">
        <v>43293</v>
      </c>
      <c r="C11746" s="1" t="s">
        <v>22</v>
      </c>
      <c r="D11746" s="1" t="s">
        <v>61</v>
      </c>
      <c r="E11746">
        <v>1000000579</v>
      </c>
      <c r="F11746" t="s">
        <v>60</v>
      </c>
      <c r="G11746" s="5" t="s">
        <v>13</v>
      </c>
      <c r="H11746">
        <v>10000111</v>
      </c>
      <c r="I11746" s="3" t="s">
        <v>37</v>
      </c>
      <c r="J11746" s="2">
        <v>0.78128227916971882</v>
      </c>
    </row>
    <row r="11747" spans="1:10" x14ac:dyDescent="0.2">
      <c r="A11747" t="s">
        <v>91</v>
      </c>
      <c r="B11747" s="1">
        <v>43293</v>
      </c>
      <c r="C11747" s="1" t="s">
        <v>22</v>
      </c>
      <c r="D11747" s="1" t="s">
        <v>46</v>
      </c>
      <c r="E11747">
        <v>1000001133</v>
      </c>
      <c r="F11747" t="s">
        <v>45</v>
      </c>
      <c r="G11747" s="5" t="s">
        <v>13</v>
      </c>
      <c r="H11747">
        <v>20000018</v>
      </c>
      <c r="I11747" s="3" t="s">
        <v>81</v>
      </c>
      <c r="J11747" s="2">
        <v>0.84568506501140162</v>
      </c>
    </row>
    <row r="11748" spans="1:10" x14ac:dyDescent="0.2">
      <c r="A11748" t="s">
        <v>91</v>
      </c>
      <c r="B11748" s="1">
        <v>43293</v>
      </c>
      <c r="C11748" s="1" t="s">
        <v>22</v>
      </c>
      <c r="D11748" s="1" t="s">
        <v>49</v>
      </c>
      <c r="E11748">
        <v>1000000018</v>
      </c>
      <c r="F11748" t="s">
        <v>48</v>
      </c>
      <c r="G11748" s="5" t="s">
        <v>13</v>
      </c>
      <c r="H11748">
        <v>20000018</v>
      </c>
      <c r="I11748" s="3" t="s">
        <v>81</v>
      </c>
      <c r="J11748" s="2">
        <v>0.86259876631162968</v>
      </c>
    </row>
    <row r="11749" spans="1:10" x14ac:dyDescent="0.2">
      <c r="A11749" t="s">
        <v>91</v>
      </c>
      <c r="B11749" s="1">
        <v>43293</v>
      </c>
      <c r="C11749" s="1" t="s">
        <v>22</v>
      </c>
      <c r="D11749" s="1" t="s">
        <v>35</v>
      </c>
      <c r="E11749">
        <v>1000000047</v>
      </c>
      <c r="F11749" t="s">
        <v>34</v>
      </c>
      <c r="G11749" s="5" t="s">
        <v>13</v>
      </c>
      <c r="H11749">
        <v>20000018</v>
      </c>
      <c r="I11749" s="3" t="s">
        <v>81</v>
      </c>
      <c r="J11749" s="2">
        <v>0.95237873874867307</v>
      </c>
    </row>
    <row r="11750" spans="1:10" x14ac:dyDescent="0.2">
      <c r="A11750" t="s">
        <v>91</v>
      </c>
      <c r="B11750" s="1">
        <v>43293</v>
      </c>
      <c r="C11750" s="1" t="s">
        <v>22</v>
      </c>
      <c r="D11750" s="1" t="s">
        <v>64</v>
      </c>
      <c r="E11750">
        <v>1000002973</v>
      </c>
      <c r="F11750" t="s">
        <v>63</v>
      </c>
      <c r="G11750" s="5" t="s">
        <v>13</v>
      </c>
      <c r="H11750">
        <v>20000018</v>
      </c>
      <c r="I11750" s="3" t="s">
        <v>81</v>
      </c>
      <c r="J11750" s="2">
        <v>1.160944368256277</v>
      </c>
    </row>
    <row r="11751" spans="1:10" x14ac:dyDescent="0.2">
      <c r="A11751" t="s">
        <v>91</v>
      </c>
      <c r="B11751" s="1">
        <v>43294</v>
      </c>
      <c r="C11751" s="1" t="s">
        <v>43</v>
      </c>
      <c r="D11751" s="1" t="s">
        <v>42</v>
      </c>
      <c r="E11751">
        <v>1000000931</v>
      </c>
      <c r="F11751" t="s">
        <v>41</v>
      </c>
      <c r="G11751" s="5" t="s">
        <v>13</v>
      </c>
      <c r="H11751">
        <v>10000131</v>
      </c>
      <c r="I11751" s="3" t="s">
        <v>38</v>
      </c>
      <c r="J11751" s="2">
        <v>3.2015230774358163</v>
      </c>
    </row>
    <row r="11752" spans="1:10" x14ac:dyDescent="0.2">
      <c r="A11752" t="s">
        <v>91</v>
      </c>
      <c r="B11752" s="1">
        <v>43294</v>
      </c>
      <c r="C11752" s="1" t="s">
        <v>43</v>
      </c>
      <c r="D11752" s="1" t="s">
        <v>42</v>
      </c>
      <c r="E11752">
        <v>1000001014</v>
      </c>
      <c r="F11752" t="s">
        <v>44</v>
      </c>
      <c r="G11752" s="5" t="s">
        <v>13</v>
      </c>
      <c r="H11752">
        <v>10000078</v>
      </c>
      <c r="I11752" s="3" t="s">
        <v>30</v>
      </c>
      <c r="J11752" s="2">
        <v>3.2655535389845323</v>
      </c>
    </row>
    <row r="11753" spans="1:10" x14ac:dyDescent="0.2">
      <c r="A11753" t="s">
        <v>91</v>
      </c>
      <c r="B11753" s="1">
        <v>43294</v>
      </c>
      <c r="C11753" s="1" t="s">
        <v>43</v>
      </c>
      <c r="D11753" s="1" t="s">
        <v>42</v>
      </c>
      <c r="E11753">
        <v>1000001014</v>
      </c>
      <c r="F11753" t="s">
        <v>44</v>
      </c>
      <c r="G11753" s="5" t="s">
        <v>13</v>
      </c>
      <c r="H11753">
        <v>10000131</v>
      </c>
      <c r="I11753" s="3" t="s">
        <v>38</v>
      </c>
      <c r="J11753" s="2">
        <v>3.3308646097642232</v>
      </c>
    </row>
    <row r="11754" spans="1:10" x14ac:dyDescent="0.2">
      <c r="A11754" t="s">
        <v>91</v>
      </c>
      <c r="B11754" s="1">
        <v>43294</v>
      </c>
      <c r="C11754" s="1" t="s">
        <v>43</v>
      </c>
      <c r="D11754" s="1" t="s">
        <v>42</v>
      </c>
      <c r="E11754">
        <v>1000001014</v>
      </c>
      <c r="F11754" t="s">
        <v>44</v>
      </c>
      <c r="G11754" s="5" t="s">
        <v>13</v>
      </c>
      <c r="H11754">
        <v>20000099</v>
      </c>
      <c r="I11754" s="3" t="s">
        <v>20</v>
      </c>
      <c r="J11754" s="2">
        <v>3.3974819019595075</v>
      </c>
    </row>
    <row r="11755" spans="1:10" x14ac:dyDescent="0.2">
      <c r="A11755" t="s">
        <v>91</v>
      </c>
      <c r="B11755" s="1">
        <v>43294</v>
      </c>
      <c r="C11755" s="1" t="s">
        <v>43</v>
      </c>
      <c r="D11755" s="1" t="s">
        <v>51</v>
      </c>
      <c r="E11755">
        <v>1000000460</v>
      </c>
      <c r="F11755" t="s">
        <v>50</v>
      </c>
      <c r="G11755" s="5" t="s">
        <v>13</v>
      </c>
      <c r="H11755">
        <v>10000131</v>
      </c>
      <c r="I11755" s="3" t="s">
        <v>38</v>
      </c>
      <c r="J11755" s="2">
        <v>4.3950051152215934</v>
      </c>
    </row>
    <row r="11756" spans="1:10" x14ac:dyDescent="0.2">
      <c r="A11756" t="s">
        <v>91</v>
      </c>
      <c r="B11756" s="1">
        <v>43294</v>
      </c>
      <c r="C11756" s="1" t="s">
        <v>43</v>
      </c>
      <c r="D11756" s="1" t="s">
        <v>42</v>
      </c>
      <c r="E11756">
        <v>1000000931</v>
      </c>
      <c r="F11756" t="s">
        <v>41</v>
      </c>
      <c r="G11756" s="5" t="s">
        <v>13</v>
      </c>
      <c r="H11756">
        <v>10000182</v>
      </c>
      <c r="I11756" s="3" t="s">
        <v>31</v>
      </c>
      <c r="J11756" s="2">
        <v>4.4829052175260253</v>
      </c>
    </row>
    <row r="11757" spans="1:10" x14ac:dyDescent="0.2">
      <c r="A11757" t="s">
        <v>91</v>
      </c>
      <c r="B11757" s="1">
        <v>43294</v>
      </c>
      <c r="C11757" s="1" t="s">
        <v>43</v>
      </c>
      <c r="D11757" s="1" t="s">
        <v>42</v>
      </c>
      <c r="E11757">
        <v>1000001014</v>
      </c>
      <c r="F11757" t="s">
        <v>44</v>
      </c>
      <c r="G11757" s="5" t="s">
        <v>13</v>
      </c>
      <c r="H11757">
        <v>10000182</v>
      </c>
      <c r="I11757" s="3" t="s">
        <v>31</v>
      </c>
      <c r="J11757" s="2">
        <v>4.7967489619707173</v>
      </c>
    </row>
    <row r="11758" spans="1:10" x14ac:dyDescent="0.2">
      <c r="A11758" t="s">
        <v>91</v>
      </c>
      <c r="B11758" s="1">
        <v>43294</v>
      </c>
      <c r="C11758" s="1" t="s">
        <v>43</v>
      </c>
      <c r="D11758" s="1" t="s">
        <v>51</v>
      </c>
      <c r="E11758">
        <v>1000000460</v>
      </c>
      <c r="F11758" t="s">
        <v>50</v>
      </c>
      <c r="G11758" s="5" t="s">
        <v>13</v>
      </c>
      <c r="H11758">
        <v>10000182</v>
      </c>
      <c r="I11758" s="3" t="s">
        <v>31</v>
      </c>
      <c r="J11758" s="2">
        <v>5.6201559196058675</v>
      </c>
    </row>
    <row r="11759" spans="1:10" x14ac:dyDescent="0.2">
      <c r="A11759" t="s">
        <v>91</v>
      </c>
      <c r="B11759" s="1">
        <v>43294</v>
      </c>
      <c r="C11759" s="1" t="s">
        <v>43</v>
      </c>
      <c r="D11759" s="1" t="s">
        <v>42</v>
      </c>
      <c r="E11759">
        <v>1000001014</v>
      </c>
      <c r="F11759" t="s">
        <v>44</v>
      </c>
      <c r="G11759" s="5" t="s">
        <v>13</v>
      </c>
      <c r="H11759">
        <v>10000136</v>
      </c>
      <c r="I11759" s="3" t="s">
        <v>40</v>
      </c>
      <c r="J11759" s="2">
        <v>5.8472102187579447</v>
      </c>
    </row>
    <row r="11760" spans="1:10" x14ac:dyDescent="0.2">
      <c r="A11760" t="s">
        <v>91</v>
      </c>
      <c r="B11760" s="1">
        <v>43294</v>
      </c>
      <c r="C11760" s="1" t="s">
        <v>43</v>
      </c>
      <c r="D11760" s="1" t="s">
        <v>42</v>
      </c>
      <c r="E11760">
        <v>1000000931</v>
      </c>
      <c r="F11760" t="s">
        <v>41</v>
      </c>
      <c r="G11760" s="5" t="s">
        <v>13</v>
      </c>
      <c r="H11760">
        <v>10000078</v>
      </c>
      <c r="I11760" s="3" t="s">
        <v>30</v>
      </c>
      <c r="J11760" s="2">
        <v>4.3859999999999992</v>
      </c>
    </row>
    <row r="11761" spans="1:10" x14ac:dyDescent="0.2">
      <c r="A11761" t="s">
        <v>91</v>
      </c>
      <c r="B11761" s="1">
        <v>43294</v>
      </c>
      <c r="C11761" s="1" t="s">
        <v>43</v>
      </c>
      <c r="D11761" s="1" t="s">
        <v>42</v>
      </c>
      <c r="E11761">
        <v>1000000931</v>
      </c>
      <c r="F11761" t="s">
        <v>41</v>
      </c>
      <c r="G11761" s="5" t="s">
        <v>13</v>
      </c>
      <c r="H11761">
        <v>20000099</v>
      </c>
      <c r="I11761" s="3" t="s">
        <v>20</v>
      </c>
      <c r="J11761" s="2">
        <v>4.4737199999999993</v>
      </c>
    </row>
    <row r="11762" spans="1:10" x14ac:dyDescent="0.2">
      <c r="A11762" t="s">
        <v>91</v>
      </c>
      <c r="B11762" s="1">
        <v>43294</v>
      </c>
      <c r="C11762" s="1" t="s">
        <v>43</v>
      </c>
      <c r="D11762" s="1" t="s">
        <v>78</v>
      </c>
      <c r="E11762">
        <v>1000003187</v>
      </c>
      <c r="F11762" t="s">
        <v>77</v>
      </c>
      <c r="G11762" s="5" t="s">
        <v>13</v>
      </c>
      <c r="H11762">
        <v>10000211</v>
      </c>
      <c r="I11762" s="3" t="s">
        <v>11</v>
      </c>
      <c r="J11762" s="2">
        <v>1.1049047999999997</v>
      </c>
    </row>
    <row r="11763" spans="1:10" x14ac:dyDescent="0.2">
      <c r="A11763" t="s">
        <v>91</v>
      </c>
      <c r="B11763" s="1">
        <v>43294</v>
      </c>
      <c r="C11763" s="1" t="s">
        <v>43</v>
      </c>
      <c r="D11763" s="1" t="s">
        <v>80</v>
      </c>
      <c r="E11763">
        <v>1000003498</v>
      </c>
      <c r="F11763" t="s">
        <v>79</v>
      </c>
      <c r="G11763" s="5" t="s">
        <v>13</v>
      </c>
      <c r="H11763">
        <v>10000131</v>
      </c>
      <c r="I11763" s="3" t="s">
        <v>38</v>
      </c>
      <c r="J11763" s="2">
        <v>1.1959844892583678</v>
      </c>
    </row>
    <row r="11764" spans="1:10" x14ac:dyDescent="0.2">
      <c r="A11764" t="s">
        <v>91</v>
      </c>
      <c r="B11764" s="1">
        <v>43294</v>
      </c>
      <c r="C11764" s="1" t="s">
        <v>43</v>
      </c>
      <c r="D11764" s="1" t="s">
        <v>78</v>
      </c>
      <c r="E11764">
        <v>1000003187</v>
      </c>
      <c r="F11764" t="s">
        <v>77</v>
      </c>
      <c r="G11764" s="5" t="s">
        <v>13</v>
      </c>
      <c r="H11764">
        <v>10000064</v>
      </c>
      <c r="I11764" s="3" t="s">
        <v>53</v>
      </c>
      <c r="J11764" s="2">
        <v>1.3204635155151203</v>
      </c>
    </row>
    <row r="11765" spans="1:10" x14ac:dyDescent="0.2">
      <c r="A11765" t="s">
        <v>91</v>
      </c>
      <c r="B11765" s="1">
        <v>43294</v>
      </c>
      <c r="C11765" s="1" t="s">
        <v>43</v>
      </c>
      <c r="D11765" s="1" t="s">
        <v>78</v>
      </c>
      <c r="E11765">
        <v>1000003187</v>
      </c>
      <c r="F11765" t="s">
        <v>77</v>
      </c>
      <c r="G11765" s="5" t="s">
        <v>13</v>
      </c>
      <c r="H11765">
        <v>20000099</v>
      </c>
      <c r="I11765" s="3" t="s">
        <v>20</v>
      </c>
      <c r="J11765" s="2">
        <v>0.80687278582542321</v>
      </c>
    </row>
    <row r="11766" spans="1:10" x14ac:dyDescent="0.2">
      <c r="A11766" t="s">
        <v>91</v>
      </c>
      <c r="B11766" s="1">
        <v>43294</v>
      </c>
      <c r="C11766" s="1" t="s">
        <v>43</v>
      </c>
      <c r="D11766" s="1" t="s">
        <v>78</v>
      </c>
      <c r="E11766">
        <v>1000003187</v>
      </c>
      <c r="F11766" t="s">
        <v>77</v>
      </c>
      <c r="G11766" s="5" t="s">
        <v>13</v>
      </c>
      <c r="H11766">
        <v>10000078</v>
      </c>
      <c r="I11766" s="3" t="s">
        <v>30</v>
      </c>
      <c r="J11766" s="2">
        <v>0.831514458246295</v>
      </c>
    </row>
    <row r="11767" spans="1:10" x14ac:dyDescent="0.2">
      <c r="A11767" t="s">
        <v>91</v>
      </c>
      <c r="B11767" s="1">
        <v>43294</v>
      </c>
      <c r="C11767" s="1" t="s">
        <v>43</v>
      </c>
      <c r="D11767" s="1" t="s">
        <v>80</v>
      </c>
      <c r="E11767">
        <v>1000003498</v>
      </c>
      <c r="F11767" t="s">
        <v>79</v>
      </c>
      <c r="G11767" s="5" t="s">
        <v>13</v>
      </c>
      <c r="H11767">
        <v>10000064</v>
      </c>
      <c r="I11767" s="3" t="s">
        <v>53</v>
      </c>
      <c r="J11767" s="2">
        <v>0.84814474741122092</v>
      </c>
    </row>
    <row r="11768" spans="1:10" x14ac:dyDescent="0.2">
      <c r="A11768" t="s">
        <v>91</v>
      </c>
      <c r="B11768" s="1">
        <v>43294</v>
      </c>
      <c r="C11768" s="1" t="s">
        <v>43</v>
      </c>
      <c r="D11768" s="1" t="s">
        <v>78</v>
      </c>
      <c r="E11768">
        <v>1000003187</v>
      </c>
      <c r="F11768" t="s">
        <v>77</v>
      </c>
      <c r="G11768" s="5" t="s">
        <v>13</v>
      </c>
      <c r="H11768">
        <v>10000111</v>
      </c>
      <c r="I11768" s="3" t="s">
        <v>37</v>
      </c>
      <c r="J11768" s="2">
        <v>0.88240979520663432</v>
      </c>
    </row>
    <row r="11769" spans="1:10" x14ac:dyDescent="0.2">
      <c r="A11769" t="s">
        <v>91</v>
      </c>
      <c r="B11769" s="1">
        <v>43294</v>
      </c>
      <c r="C11769" s="1" t="s">
        <v>43</v>
      </c>
      <c r="D11769" s="1" t="s">
        <v>78</v>
      </c>
      <c r="E11769">
        <v>1000003187</v>
      </c>
      <c r="F11769" t="s">
        <v>77</v>
      </c>
      <c r="G11769" s="5" t="s">
        <v>13</v>
      </c>
      <c r="H11769">
        <v>10000131</v>
      </c>
      <c r="I11769" s="3" t="s">
        <v>38</v>
      </c>
      <c r="J11769" s="2">
        <v>0.87205799111076698</v>
      </c>
    </row>
    <row r="11770" spans="1:10" x14ac:dyDescent="0.2">
      <c r="A11770" t="s">
        <v>91</v>
      </c>
      <c r="B11770" s="1">
        <v>43294</v>
      </c>
      <c r="C11770" s="1" t="s">
        <v>43</v>
      </c>
      <c r="D11770" s="1" t="s">
        <v>80</v>
      </c>
      <c r="E11770">
        <v>1000003498</v>
      </c>
      <c r="F11770" t="s">
        <v>79</v>
      </c>
      <c r="G11770" s="5" t="s">
        <v>13</v>
      </c>
      <c r="H11770">
        <v>10000136</v>
      </c>
      <c r="I11770" s="3" t="s">
        <v>40</v>
      </c>
      <c r="J11770" s="2">
        <v>0.9254349166306749</v>
      </c>
    </row>
    <row r="11771" spans="1:10" x14ac:dyDescent="0.2">
      <c r="A11771" t="s">
        <v>91</v>
      </c>
      <c r="B11771" s="1">
        <v>43294</v>
      </c>
      <c r="C11771" s="1" t="s">
        <v>43</v>
      </c>
      <c r="D11771" s="1" t="s">
        <v>80</v>
      </c>
      <c r="E11771">
        <v>1000003498</v>
      </c>
      <c r="F11771" t="s">
        <v>79</v>
      </c>
      <c r="G11771" s="5" t="s">
        <v>13</v>
      </c>
      <c r="H11771">
        <v>20000099</v>
      </c>
      <c r="I11771" s="3" t="s">
        <v>20</v>
      </c>
      <c r="J11771" s="2">
        <v>0.94394361496328838</v>
      </c>
    </row>
    <row r="11772" spans="1:10" x14ac:dyDescent="0.2">
      <c r="A11772" t="s">
        <v>91</v>
      </c>
      <c r="B11772" s="1">
        <v>43294</v>
      </c>
      <c r="C11772" s="1" t="s">
        <v>43</v>
      </c>
      <c r="D11772" s="1" t="s">
        <v>51</v>
      </c>
      <c r="E11772">
        <v>1000000460</v>
      </c>
      <c r="F11772" t="s">
        <v>50</v>
      </c>
      <c r="G11772" s="5" t="s">
        <v>13</v>
      </c>
      <c r="H11772">
        <v>20000099</v>
      </c>
      <c r="I11772" s="3" t="s">
        <v>20</v>
      </c>
      <c r="J11772" s="2">
        <v>1.0217549260629206</v>
      </c>
    </row>
    <row r="11773" spans="1:10" x14ac:dyDescent="0.2">
      <c r="A11773" t="s">
        <v>91</v>
      </c>
      <c r="B11773" s="1">
        <v>43294</v>
      </c>
      <c r="C11773" s="1" t="s">
        <v>43</v>
      </c>
      <c r="D11773" s="1" t="s">
        <v>42</v>
      </c>
      <c r="E11773">
        <v>1000000931</v>
      </c>
      <c r="F11773" t="s">
        <v>41</v>
      </c>
      <c r="G11773" s="5" t="s">
        <v>13</v>
      </c>
      <c r="H11773">
        <v>10000136</v>
      </c>
      <c r="I11773" s="3" t="s">
        <v>40</v>
      </c>
      <c r="J11773" s="2">
        <v>0.9265407042068966</v>
      </c>
    </row>
    <row r="11774" spans="1:10" x14ac:dyDescent="0.2">
      <c r="A11774" t="s">
        <v>91</v>
      </c>
      <c r="B11774" s="1">
        <v>43294</v>
      </c>
      <c r="C11774" s="1" t="s">
        <v>43</v>
      </c>
      <c r="D11774" s="1" t="s">
        <v>80</v>
      </c>
      <c r="E11774">
        <v>1000003498</v>
      </c>
      <c r="F11774" t="s">
        <v>79</v>
      </c>
      <c r="G11774" s="5" t="s">
        <v>13</v>
      </c>
      <c r="H11774">
        <v>10000211</v>
      </c>
      <c r="I11774" s="3" t="s">
        <v>11</v>
      </c>
      <c r="J11774" s="2">
        <v>0.54546091200000002</v>
      </c>
    </row>
    <row r="11775" spans="1:10" x14ac:dyDescent="0.2">
      <c r="A11775" t="s">
        <v>91</v>
      </c>
      <c r="B11775" s="1">
        <v>43294</v>
      </c>
      <c r="C11775" s="1" t="s">
        <v>43</v>
      </c>
      <c r="D11775" s="1" t="s">
        <v>78</v>
      </c>
      <c r="E11775">
        <v>1000003187</v>
      </c>
      <c r="F11775" t="s">
        <v>77</v>
      </c>
      <c r="G11775" s="5" t="s">
        <v>13</v>
      </c>
      <c r="H11775">
        <v>20000018</v>
      </c>
      <c r="I11775" s="3" t="s">
        <v>81</v>
      </c>
      <c r="J11775" s="2">
        <v>0.18016944871400323</v>
      </c>
    </row>
    <row r="11776" spans="1:10" x14ac:dyDescent="0.2">
      <c r="A11776" t="s">
        <v>91</v>
      </c>
      <c r="B11776" s="1">
        <v>43294</v>
      </c>
      <c r="C11776" s="1" t="s">
        <v>43</v>
      </c>
      <c r="D11776" s="1" t="s">
        <v>78</v>
      </c>
      <c r="E11776">
        <v>1000003187</v>
      </c>
      <c r="F11776" t="s">
        <v>77</v>
      </c>
      <c r="G11776" s="5" t="s">
        <v>13</v>
      </c>
      <c r="H11776">
        <v>10000136</v>
      </c>
      <c r="I11776" s="3" t="s">
        <v>40</v>
      </c>
      <c r="J11776" s="2">
        <v>0.23772976133087259</v>
      </c>
    </row>
    <row r="11777" spans="1:10" x14ac:dyDescent="0.2">
      <c r="A11777" t="s">
        <v>91</v>
      </c>
      <c r="B11777" s="1">
        <v>43294</v>
      </c>
      <c r="C11777" s="1" t="s">
        <v>43</v>
      </c>
      <c r="D11777" s="1" t="s">
        <v>66</v>
      </c>
      <c r="E11777">
        <v>1000001135</v>
      </c>
      <c r="F11777" t="s">
        <v>65</v>
      </c>
      <c r="G11777" s="5" t="s">
        <v>13</v>
      </c>
      <c r="H11777">
        <v>10000211</v>
      </c>
      <c r="I11777" s="3" t="s">
        <v>11</v>
      </c>
      <c r="J11777" s="2">
        <v>0.25732633905366087</v>
      </c>
    </row>
    <row r="11778" spans="1:10" x14ac:dyDescent="0.2">
      <c r="A11778" t="s">
        <v>91</v>
      </c>
      <c r="B11778" s="1">
        <v>43294</v>
      </c>
      <c r="C11778" s="1" t="s">
        <v>9</v>
      </c>
      <c r="D11778" s="1" t="s">
        <v>15</v>
      </c>
      <c r="E11778">
        <v>1000002986</v>
      </c>
      <c r="F11778" t="s">
        <v>14</v>
      </c>
      <c r="G11778" s="5" t="s">
        <v>13</v>
      </c>
      <c r="H11778">
        <v>10000211</v>
      </c>
      <c r="I11778" s="3" t="s">
        <v>11</v>
      </c>
      <c r="J11778" s="2">
        <v>3.3221791368287992</v>
      </c>
    </row>
    <row r="11779" spans="1:10" x14ac:dyDescent="0.2">
      <c r="A11779" t="s">
        <v>91</v>
      </c>
      <c r="B11779" s="1">
        <v>43294</v>
      </c>
      <c r="C11779" s="1" t="s">
        <v>9</v>
      </c>
      <c r="D11779" s="1" t="s">
        <v>12</v>
      </c>
      <c r="E11779">
        <v>1000000072</v>
      </c>
      <c r="F11779" t="s">
        <v>10</v>
      </c>
      <c r="G11779" s="5" t="s">
        <v>13</v>
      </c>
      <c r="H11779">
        <v>10000211</v>
      </c>
      <c r="I11779" s="3" t="s">
        <v>11</v>
      </c>
      <c r="J11779" s="2">
        <v>3.3886227195653746</v>
      </c>
    </row>
    <row r="11780" spans="1:10" x14ac:dyDescent="0.2">
      <c r="A11780" t="s">
        <v>91</v>
      </c>
      <c r="B11780" s="1">
        <v>43294</v>
      </c>
      <c r="C11780" s="1" t="s">
        <v>9</v>
      </c>
      <c r="D11780" s="1" t="s">
        <v>15</v>
      </c>
      <c r="E11780">
        <v>1000002985</v>
      </c>
      <c r="F11780" t="s">
        <v>47</v>
      </c>
      <c r="G11780" s="5" t="s">
        <v>13</v>
      </c>
      <c r="H11780">
        <v>10000211</v>
      </c>
      <c r="I11780" s="3" t="s">
        <v>11</v>
      </c>
      <c r="J11780" s="2">
        <v>3.4654315399986979</v>
      </c>
    </row>
    <row r="11781" spans="1:10" x14ac:dyDescent="0.2">
      <c r="A11781" t="s">
        <v>91</v>
      </c>
      <c r="B11781" s="1">
        <v>43294</v>
      </c>
      <c r="C11781" s="1" t="s">
        <v>9</v>
      </c>
      <c r="D11781" s="1" t="s">
        <v>57</v>
      </c>
      <c r="E11781">
        <v>1000001502</v>
      </c>
      <c r="F11781" t="s">
        <v>56</v>
      </c>
      <c r="G11781" s="5" t="s">
        <v>13</v>
      </c>
      <c r="H11781">
        <v>10000064</v>
      </c>
      <c r="I11781" s="3" t="s">
        <v>53</v>
      </c>
      <c r="J11781" s="2">
        <v>4.8926839412101311</v>
      </c>
    </row>
    <row r="11782" spans="1:10" x14ac:dyDescent="0.2">
      <c r="A11782" t="s">
        <v>91</v>
      </c>
      <c r="B11782" s="1">
        <v>43294</v>
      </c>
      <c r="C11782" s="1" t="s">
        <v>9</v>
      </c>
      <c r="D11782" s="1" t="s">
        <v>17</v>
      </c>
      <c r="E11782">
        <v>1000000059</v>
      </c>
      <c r="F11782" t="s">
        <v>55</v>
      </c>
      <c r="G11782" s="5" t="s">
        <v>13</v>
      </c>
      <c r="H11782">
        <v>10000131</v>
      </c>
      <c r="I11782" s="3" t="s">
        <v>38</v>
      </c>
      <c r="J11782" s="2">
        <v>4.9905376200343339</v>
      </c>
    </row>
    <row r="11783" spans="1:10" x14ac:dyDescent="0.2">
      <c r="A11783" t="s">
        <v>91</v>
      </c>
      <c r="B11783" s="1">
        <v>43294</v>
      </c>
      <c r="C11783" s="1" t="s">
        <v>9</v>
      </c>
      <c r="D11783" s="1" t="s">
        <v>15</v>
      </c>
      <c r="E11783">
        <v>1000002981</v>
      </c>
      <c r="F11783" t="s">
        <v>62</v>
      </c>
      <c r="G11783" s="5" t="s">
        <v>13</v>
      </c>
      <c r="H11783">
        <v>10000211</v>
      </c>
      <c r="I11783" s="3" t="s">
        <v>11</v>
      </c>
      <c r="J11783" s="2">
        <v>6.0834375115957648</v>
      </c>
    </row>
    <row r="11784" spans="1:10" x14ac:dyDescent="0.2">
      <c r="A11784" t="s">
        <v>91</v>
      </c>
      <c r="B11784" s="1">
        <v>43294</v>
      </c>
      <c r="C11784" s="1" t="s">
        <v>9</v>
      </c>
      <c r="D11784" s="1" t="s">
        <v>15</v>
      </c>
      <c r="E11784">
        <v>1000002981</v>
      </c>
      <c r="F11784" t="s">
        <v>62</v>
      </c>
      <c r="G11784" s="5" t="s">
        <v>13</v>
      </c>
      <c r="H11784">
        <v>20000099</v>
      </c>
      <c r="I11784" s="3" t="s">
        <v>20</v>
      </c>
      <c r="J11784" s="2">
        <v>6.2051062618276811</v>
      </c>
    </row>
    <row r="11785" spans="1:10" x14ac:dyDescent="0.2">
      <c r="A11785" t="s">
        <v>91</v>
      </c>
      <c r="B11785" s="1">
        <v>43294</v>
      </c>
      <c r="C11785" s="1" t="s">
        <v>9</v>
      </c>
      <c r="D11785" s="1" t="s">
        <v>59</v>
      </c>
      <c r="E11785">
        <v>1000000192</v>
      </c>
      <c r="F11785" t="s">
        <v>58</v>
      </c>
      <c r="G11785" s="5" t="s">
        <v>13</v>
      </c>
      <c r="H11785">
        <v>10000064</v>
      </c>
      <c r="I11785" s="3" t="s">
        <v>53</v>
      </c>
      <c r="J11785" s="2">
        <v>6.3292083870642344</v>
      </c>
    </row>
    <row r="11786" spans="1:10" x14ac:dyDescent="0.2">
      <c r="A11786" t="s">
        <v>91</v>
      </c>
      <c r="B11786" s="1">
        <v>43294</v>
      </c>
      <c r="C11786" s="1" t="s">
        <v>9</v>
      </c>
      <c r="D11786" s="1" t="s">
        <v>57</v>
      </c>
      <c r="E11786">
        <v>1000001502</v>
      </c>
      <c r="F11786" t="s">
        <v>56</v>
      </c>
      <c r="G11786" s="5" t="s">
        <v>13</v>
      </c>
      <c r="H11786">
        <v>10000131</v>
      </c>
      <c r="I11786" s="3" t="s">
        <v>38</v>
      </c>
      <c r="J11786" s="2">
        <v>6.5849084059016283</v>
      </c>
    </row>
    <row r="11787" spans="1:10" x14ac:dyDescent="0.2">
      <c r="A11787" t="s">
        <v>91</v>
      </c>
      <c r="B11787" s="1">
        <v>43294</v>
      </c>
      <c r="C11787" s="1" t="s">
        <v>9</v>
      </c>
      <c r="D11787" s="1" t="s">
        <v>17</v>
      </c>
      <c r="E11787">
        <v>1000001649</v>
      </c>
      <c r="F11787" t="s">
        <v>16</v>
      </c>
      <c r="G11787" s="5" t="s">
        <v>13</v>
      </c>
      <c r="H11787">
        <v>10000211</v>
      </c>
      <c r="I11787" s="3" t="s">
        <v>11</v>
      </c>
      <c r="J11787" s="2">
        <v>4.5631943999999995</v>
      </c>
    </row>
    <row r="11788" spans="1:10" x14ac:dyDescent="0.2">
      <c r="A11788" t="s">
        <v>91</v>
      </c>
      <c r="B11788" s="1">
        <v>43294</v>
      </c>
      <c r="C11788" s="1" t="s">
        <v>9</v>
      </c>
      <c r="D11788" s="1" t="s">
        <v>57</v>
      </c>
      <c r="E11788">
        <v>1000001502</v>
      </c>
      <c r="F11788" t="s">
        <v>56</v>
      </c>
      <c r="G11788" s="5" t="s">
        <v>13</v>
      </c>
      <c r="H11788">
        <v>10000211</v>
      </c>
      <c r="I11788" s="3" t="s">
        <v>11</v>
      </c>
      <c r="J11788" s="2">
        <v>4.6544582879999989</v>
      </c>
    </row>
    <row r="11789" spans="1:10" x14ac:dyDescent="0.2">
      <c r="A11789" t="s">
        <v>91</v>
      </c>
      <c r="B11789" s="1">
        <v>43294</v>
      </c>
      <c r="C11789" s="1" t="s">
        <v>9</v>
      </c>
      <c r="D11789" s="1" t="s">
        <v>17</v>
      </c>
      <c r="E11789">
        <v>1000000059</v>
      </c>
      <c r="F11789" t="s">
        <v>55</v>
      </c>
      <c r="G11789" s="5" t="s">
        <v>13</v>
      </c>
      <c r="H11789">
        <v>20000099</v>
      </c>
      <c r="I11789" s="3" t="s">
        <v>20</v>
      </c>
      <c r="J11789" s="2">
        <v>4.8424984028351989</v>
      </c>
    </row>
    <row r="11790" spans="1:10" x14ac:dyDescent="0.2">
      <c r="A11790" t="s">
        <v>91</v>
      </c>
      <c r="B11790" s="1">
        <v>43294</v>
      </c>
      <c r="C11790" s="1" t="s">
        <v>9</v>
      </c>
      <c r="D11790" s="1" t="s">
        <v>72</v>
      </c>
      <c r="E11790">
        <v>1000001699</v>
      </c>
      <c r="F11790" t="s">
        <v>71</v>
      </c>
      <c r="G11790" s="5" t="s">
        <v>13</v>
      </c>
      <c r="H11790">
        <v>10000131</v>
      </c>
      <c r="I11790" s="3" t="s">
        <v>38</v>
      </c>
      <c r="J11790" s="2">
        <v>5.4534397166189441</v>
      </c>
    </row>
    <row r="11791" spans="1:10" x14ac:dyDescent="0.2">
      <c r="A11791" t="s">
        <v>91</v>
      </c>
      <c r="B11791" s="1">
        <v>43294</v>
      </c>
      <c r="C11791" s="1" t="s">
        <v>9</v>
      </c>
      <c r="D11791" s="1" t="s">
        <v>72</v>
      </c>
      <c r="E11791">
        <v>1000001699</v>
      </c>
      <c r="F11791" t="s">
        <v>71</v>
      </c>
      <c r="G11791" s="5" t="s">
        <v>13</v>
      </c>
      <c r="H11791">
        <v>10000211</v>
      </c>
      <c r="I11791" s="3" t="s">
        <v>11</v>
      </c>
      <c r="J11791" s="2">
        <v>5.5625085109513233</v>
      </c>
    </row>
    <row r="11792" spans="1:10" x14ac:dyDescent="0.2">
      <c r="A11792" t="s">
        <v>91</v>
      </c>
      <c r="B11792" s="1">
        <v>43294</v>
      </c>
      <c r="C11792" s="1" t="s">
        <v>9</v>
      </c>
      <c r="D11792" s="1" t="s">
        <v>17</v>
      </c>
      <c r="E11792">
        <v>1000000059</v>
      </c>
      <c r="F11792" t="s">
        <v>55</v>
      </c>
      <c r="G11792" s="5" t="s">
        <v>13</v>
      </c>
      <c r="H11792">
        <v>10000064</v>
      </c>
      <c r="I11792" s="3" t="s">
        <v>53</v>
      </c>
      <c r="J11792" s="2">
        <v>6.2642880418695333</v>
      </c>
    </row>
    <row r="11793" spans="1:10" x14ac:dyDescent="0.2">
      <c r="A11793" t="s">
        <v>91</v>
      </c>
      <c r="B11793" s="1">
        <v>43294</v>
      </c>
      <c r="C11793" s="1" t="s">
        <v>9</v>
      </c>
      <c r="D11793" s="1" t="s">
        <v>15</v>
      </c>
      <c r="E11793">
        <v>1000002981</v>
      </c>
      <c r="F11793" t="s">
        <v>62</v>
      </c>
      <c r="G11793" s="5" t="s">
        <v>13</v>
      </c>
      <c r="H11793">
        <v>10000064</v>
      </c>
      <c r="I11793" s="3" t="s">
        <v>53</v>
      </c>
      <c r="J11793" s="2">
        <v>6.517365278761063</v>
      </c>
    </row>
    <row r="11794" spans="1:10" x14ac:dyDescent="0.2">
      <c r="A11794" t="s">
        <v>91</v>
      </c>
      <c r="B11794" s="1">
        <v>43294</v>
      </c>
      <c r="C11794" s="1" t="s">
        <v>9</v>
      </c>
      <c r="D11794" s="1" t="s">
        <v>75</v>
      </c>
      <c r="E11794">
        <v>1000000281</v>
      </c>
      <c r="F11794" t="s">
        <v>74</v>
      </c>
      <c r="G11794" s="5" t="s">
        <v>13</v>
      </c>
      <c r="H11794">
        <v>20000099</v>
      </c>
      <c r="I11794" s="3" t="s">
        <v>20</v>
      </c>
      <c r="J11794" s="2">
        <v>6.9162801727434688</v>
      </c>
    </row>
    <row r="11795" spans="1:10" x14ac:dyDescent="0.2">
      <c r="A11795" t="s">
        <v>91</v>
      </c>
      <c r="B11795" s="1">
        <v>43294</v>
      </c>
      <c r="C11795" s="1" t="s">
        <v>9</v>
      </c>
      <c r="D11795" s="1" t="s">
        <v>75</v>
      </c>
      <c r="E11795">
        <v>1000000281</v>
      </c>
      <c r="F11795" t="s">
        <v>74</v>
      </c>
      <c r="G11795" s="5" t="s">
        <v>13</v>
      </c>
      <c r="H11795">
        <v>10000131</v>
      </c>
      <c r="I11795" s="3" t="s">
        <v>38</v>
      </c>
      <c r="J11795" s="2">
        <v>7.3396118495567517</v>
      </c>
    </row>
    <row r="11796" spans="1:10" x14ac:dyDescent="0.2">
      <c r="A11796" t="s">
        <v>91</v>
      </c>
      <c r="B11796" s="1">
        <v>43294</v>
      </c>
      <c r="C11796" s="1" t="s">
        <v>9</v>
      </c>
      <c r="D11796" s="1" t="s">
        <v>75</v>
      </c>
      <c r="E11796">
        <v>1000000281</v>
      </c>
      <c r="F11796" t="s">
        <v>74</v>
      </c>
      <c r="G11796" s="5" t="s">
        <v>13</v>
      </c>
      <c r="H11796">
        <v>10000136</v>
      </c>
      <c r="I11796" s="3" t="s">
        <v>40</v>
      </c>
      <c r="J11796" s="2">
        <v>7.9446319078773104</v>
      </c>
    </row>
    <row r="11797" spans="1:10" x14ac:dyDescent="0.2">
      <c r="A11797" t="s">
        <v>91</v>
      </c>
      <c r="B11797" s="1">
        <v>43294</v>
      </c>
      <c r="C11797" s="1" t="s">
        <v>9</v>
      </c>
      <c r="D11797" s="1" t="s">
        <v>17</v>
      </c>
      <c r="E11797">
        <v>1000000059</v>
      </c>
      <c r="F11797" t="s">
        <v>55</v>
      </c>
      <c r="G11797" s="5" t="s">
        <v>13</v>
      </c>
      <c r="H11797">
        <v>10000136</v>
      </c>
      <c r="I11797" s="3" t="s">
        <v>40</v>
      </c>
      <c r="J11797" s="2">
        <v>8.4309069376946653</v>
      </c>
    </row>
    <row r="11798" spans="1:10" x14ac:dyDescent="0.2">
      <c r="A11798" t="s">
        <v>91</v>
      </c>
      <c r="B11798" s="1">
        <v>43294</v>
      </c>
      <c r="C11798" s="1" t="s">
        <v>9</v>
      </c>
      <c r="D11798" s="1" t="s">
        <v>72</v>
      </c>
      <c r="E11798">
        <v>1000000064</v>
      </c>
      <c r="F11798" t="s">
        <v>76</v>
      </c>
      <c r="G11798" s="5" t="s">
        <v>13</v>
      </c>
      <c r="H11798">
        <v>10000064</v>
      </c>
      <c r="I11798" s="3" t="s">
        <v>53</v>
      </c>
      <c r="J11798" s="2">
        <v>9.3084025034743778</v>
      </c>
    </row>
    <row r="11799" spans="1:10" x14ac:dyDescent="0.2">
      <c r="A11799" t="s">
        <v>91</v>
      </c>
      <c r="B11799" s="1">
        <v>43294</v>
      </c>
      <c r="C11799" s="1" t="s">
        <v>9</v>
      </c>
      <c r="D11799" s="1" t="s">
        <v>59</v>
      </c>
      <c r="E11799">
        <v>1000000192</v>
      </c>
      <c r="F11799" t="s">
        <v>58</v>
      </c>
      <c r="G11799" s="5" t="s">
        <v>13</v>
      </c>
      <c r="H11799">
        <v>10000172</v>
      </c>
      <c r="I11799" s="3" t="s">
        <v>18</v>
      </c>
      <c r="J11799" s="2">
        <v>10.075714227985179</v>
      </c>
    </row>
    <row r="11800" spans="1:10" x14ac:dyDescent="0.2">
      <c r="A11800" t="s">
        <v>91</v>
      </c>
      <c r="B11800" s="1">
        <v>43294</v>
      </c>
      <c r="C11800" s="1" t="s">
        <v>9</v>
      </c>
      <c r="D11800" s="1" t="s">
        <v>15</v>
      </c>
      <c r="E11800">
        <v>1000002981</v>
      </c>
      <c r="F11800" t="s">
        <v>62</v>
      </c>
      <c r="G11800" s="5" t="s">
        <v>13</v>
      </c>
      <c r="H11800">
        <v>10000131</v>
      </c>
      <c r="I11800" s="3" t="s">
        <v>38</v>
      </c>
      <c r="J11800" s="2">
        <v>10.906277115340728</v>
      </c>
    </row>
    <row r="11801" spans="1:10" x14ac:dyDescent="0.2">
      <c r="A11801" t="s">
        <v>91</v>
      </c>
      <c r="B11801" s="1">
        <v>43294</v>
      </c>
      <c r="C11801" s="1" t="s">
        <v>9</v>
      </c>
      <c r="D11801" s="1" t="s">
        <v>59</v>
      </c>
      <c r="E11801">
        <v>1000000192</v>
      </c>
      <c r="F11801" t="s">
        <v>58</v>
      </c>
      <c r="G11801" s="5" t="s">
        <v>13</v>
      </c>
      <c r="H11801">
        <v>10000111</v>
      </c>
      <c r="I11801" s="3" t="s">
        <v>37</v>
      </c>
      <c r="J11801" s="2">
        <v>11.346890710800494</v>
      </c>
    </row>
    <row r="11802" spans="1:10" x14ac:dyDescent="0.2">
      <c r="A11802" t="s">
        <v>91</v>
      </c>
      <c r="B11802" s="1">
        <v>43294</v>
      </c>
      <c r="C11802" s="1" t="s">
        <v>9</v>
      </c>
      <c r="D11802" s="1" t="s">
        <v>17</v>
      </c>
      <c r="E11802">
        <v>1000001649</v>
      </c>
      <c r="F11802" t="s">
        <v>16</v>
      </c>
      <c r="G11802" s="5" t="s">
        <v>13</v>
      </c>
      <c r="H11802">
        <v>10000111</v>
      </c>
      <c r="I11802" s="3" t="s">
        <v>37</v>
      </c>
      <c r="J11802" s="2">
        <v>10.365828525016504</v>
      </c>
    </row>
    <row r="11803" spans="1:10" x14ac:dyDescent="0.2">
      <c r="A11803" t="s">
        <v>91</v>
      </c>
      <c r="B11803" s="1">
        <v>43294</v>
      </c>
      <c r="C11803" s="1" t="s">
        <v>9</v>
      </c>
      <c r="D11803" s="1" t="s">
        <v>17</v>
      </c>
      <c r="E11803">
        <v>1000000059</v>
      </c>
      <c r="F11803" t="s">
        <v>55</v>
      </c>
      <c r="G11803" s="5" t="s">
        <v>13</v>
      </c>
      <c r="H11803">
        <v>10000111</v>
      </c>
      <c r="I11803" s="3" t="s">
        <v>37</v>
      </c>
      <c r="J11803" s="2">
        <v>1.0619999999999998</v>
      </c>
    </row>
    <row r="11804" spans="1:10" x14ac:dyDescent="0.2">
      <c r="A11804" t="s">
        <v>91</v>
      </c>
      <c r="B11804" s="1">
        <v>43294</v>
      </c>
      <c r="C11804" s="1" t="s">
        <v>9</v>
      </c>
      <c r="D11804" s="1" t="s">
        <v>17</v>
      </c>
      <c r="E11804">
        <v>1000000059</v>
      </c>
      <c r="F11804" t="s">
        <v>55</v>
      </c>
      <c r="G11804" s="5" t="s">
        <v>13</v>
      </c>
      <c r="H11804">
        <v>10000211</v>
      </c>
      <c r="I11804" s="3" t="s">
        <v>11</v>
      </c>
      <c r="J11804" s="2">
        <v>1.269188307876894</v>
      </c>
    </row>
    <row r="11805" spans="1:10" x14ac:dyDescent="0.2">
      <c r="A11805" t="s">
        <v>91</v>
      </c>
      <c r="B11805" s="1">
        <v>43294</v>
      </c>
      <c r="C11805" s="1" t="s">
        <v>9</v>
      </c>
      <c r="D11805" s="1" t="s">
        <v>59</v>
      </c>
      <c r="E11805">
        <v>1000000192</v>
      </c>
      <c r="F11805" t="s">
        <v>58</v>
      </c>
      <c r="G11805" s="5" t="s">
        <v>13</v>
      </c>
      <c r="H11805">
        <v>10000211</v>
      </c>
      <c r="I11805" s="3" t="s">
        <v>11</v>
      </c>
      <c r="J11805" s="2">
        <v>1.2945720740344315</v>
      </c>
    </row>
    <row r="11806" spans="1:10" x14ac:dyDescent="0.2">
      <c r="A11806" t="s">
        <v>91</v>
      </c>
      <c r="B11806" s="1">
        <v>43294</v>
      </c>
      <c r="C11806" s="1" t="s">
        <v>9</v>
      </c>
      <c r="D11806" s="1" t="s">
        <v>59</v>
      </c>
      <c r="E11806">
        <v>1000000192</v>
      </c>
      <c r="F11806" t="s">
        <v>58</v>
      </c>
      <c r="G11806" s="5" t="s">
        <v>13</v>
      </c>
      <c r="H11806">
        <v>10000136</v>
      </c>
      <c r="I11806" s="3" t="s">
        <v>40</v>
      </c>
      <c r="J11806" s="2">
        <v>0.96282248726255415</v>
      </c>
    </row>
    <row r="11807" spans="1:10" x14ac:dyDescent="0.2">
      <c r="A11807" t="s">
        <v>91</v>
      </c>
      <c r="B11807" s="1">
        <v>43294</v>
      </c>
      <c r="C11807" s="1" t="s">
        <v>9</v>
      </c>
      <c r="D11807" s="1" t="s">
        <v>12</v>
      </c>
      <c r="E11807">
        <v>1000000072</v>
      </c>
      <c r="F11807" t="s">
        <v>10</v>
      </c>
      <c r="G11807" s="5" t="s">
        <v>13</v>
      </c>
      <c r="H11807">
        <v>10000064</v>
      </c>
      <c r="I11807" s="3" t="s">
        <v>53</v>
      </c>
      <c r="J11807" s="2">
        <v>0.98207893700780535</v>
      </c>
    </row>
    <row r="11808" spans="1:10" x14ac:dyDescent="0.2">
      <c r="A11808" t="s">
        <v>91</v>
      </c>
      <c r="B11808" s="1">
        <v>43294</v>
      </c>
      <c r="C11808" s="1" t="s">
        <v>9</v>
      </c>
      <c r="D11808" s="1" t="s">
        <v>15</v>
      </c>
      <c r="E11808">
        <v>1000002981</v>
      </c>
      <c r="F11808" t="s">
        <v>62</v>
      </c>
      <c r="G11808" s="5" t="s">
        <v>13</v>
      </c>
      <c r="H11808">
        <v>10000136</v>
      </c>
      <c r="I11808" s="3" t="s">
        <v>40</v>
      </c>
      <c r="J11808" s="2">
        <v>1.0017205157479614</v>
      </c>
    </row>
    <row r="11809" spans="1:10" x14ac:dyDescent="0.2">
      <c r="A11809" t="s">
        <v>91</v>
      </c>
      <c r="B11809" s="1">
        <v>43294</v>
      </c>
      <c r="C11809" s="1" t="s">
        <v>9</v>
      </c>
      <c r="D11809" s="1" t="s">
        <v>59</v>
      </c>
      <c r="E11809">
        <v>1000000192</v>
      </c>
      <c r="F11809" t="s">
        <v>58</v>
      </c>
      <c r="G11809" s="5" t="s">
        <v>13</v>
      </c>
      <c r="H11809">
        <v>20000018</v>
      </c>
      <c r="I11809" s="3" t="s">
        <v>81</v>
      </c>
      <c r="J11809" s="2">
        <v>1.0421900245841791</v>
      </c>
    </row>
    <row r="11810" spans="1:10" x14ac:dyDescent="0.2">
      <c r="A11810" t="s">
        <v>91</v>
      </c>
      <c r="B11810" s="1">
        <v>43294</v>
      </c>
      <c r="C11810" s="1" t="s">
        <v>9</v>
      </c>
      <c r="D11810" s="1" t="s">
        <v>72</v>
      </c>
      <c r="E11810">
        <v>1000001699</v>
      </c>
      <c r="F11810" t="s">
        <v>71</v>
      </c>
      <c r="G11810" s="5" t="s">
        <v>13</v>
      </c>
      <c r="H11810">
        <v>10000064</v>
      </c>
      <c r="I11810" s="3" t="s">
        <v>53</v>
      </c>
      <c r="J11810" s="2">
        <v>0.49775278027186787</v>
      </c>
    </row>
    <row r="11811" spans="1:10" x14ac:dyDescent="0.2">
      <c r="A11811" t="s">
        <v>91</v>
      </c>
      <c r="B11811" s="1">
        <v>43294</v>
      </c>
      <c r="C11811" s="1" t="s">
        <v>9</v>
      </c>
      <c r="D11811" s="1" t="s">
        <v>75</v>
      </c>
      <c r="E11811">
        <v>1000000281</v>
      </c>
      <c r="F11811" t="s">
        <v>74</v>
      </c>
      <c r="G11811" s="5" t="s">
        <v>13</v>
      </c>
      <c r="H11811">
        <v>10000211</v>
      </c>
      <c r="I11811" s="3" t="s">
        <v>11</v>
      </c>
      <c r="J11811" s="2">
        <v>0.19119726033088993</v>
      </c>
    </row>
    <row r="11812" spans="1:10" x14ac:dyDescent="0.2">
      <c r="A11812" t="s">
        <v>91</v>
      </c>
      <c r="B11812" s="1">
        <v>43294</v>
      </c>
      <c r="C11812" s="1" t="s">
        <v>9</v>
      </c>
      <c r="D11812" s="1" t="s">
        <v>72</v>
      </c>
      <c r="E11812">
        <v>1000001699</v>
      </c>
      <c r="F11812" t="s">
        <v>71</v>
      </c>
      <c r="G11812" s="5" t="s">
        <v>13</v>
      </c>
      <c r="H11812">
        <v>10000136</v>
      </c>
      <c r="I11812" s="3" t="s">
        <v>40</v>
      </c>
      <c r="J11812" s="2">
        <v>0.2196255526359015</v>
      </c>
    </row>
    <row r="11813" spans="1:10" x14ac:dyDescent="0.2">
      <c r="A11813" t="s">
        <v>91</v>
      </c>
      <c r="B11813" s="1">
        <v>43294</v>
      </c>
      <c r="C11813" s="1" t="s">
        <v>9</v>
      </c>
      <c r="D11813" s="1" t="s">
        <v>15</v>
      </c>
      <c r="E11813">
        <v>1000002985</v>
      </c>
      <c r="F11813" t="s">
        <v>47</v>
      </c>
      <c r="G11813" s="5" t="s">
        <v>13</v>
      </c>
      <c r="H11813">
        <v>10000064</v>
      </c>
      <c r="I11813" s="3" t="s">
        <v>53</v>
      </c>
      <c r="J11813" s="2">
        <v>0.22401806368861954</v>
      </c>
    </row>
    <row r="11814" spans="1:10" x14ac:dyDescent="0.2">
      <c r="A11814" t="s">
        <v>91</v>
      </c>
      <c r="B11814" s="1">
        <v>43294</v>
      </c>
      <c r="C11814" s="1" t="s">
        <v>9</v>
      </c>
      <c r="D11814" s="1" t="s">
        <v>75</v>
      </c>
      <c r="E11814">
        <v>1000000281</v>
      </c>
      <c r="F11814" t="s">
        <v>74</v>
      </c>
      <c r="G11814" s="5" t="s">
        <v>13</v>
      </c>
      <c r="H11814">
        <v>10000064</v>
      </c>
      <c r="I11814" s="3" t="s">
        <v>53</v>
      </c>
      <c r="J11814" s="2">
        <v>0.27853830500674648</v>
      </c>
    </row>
    <row r="11815" spans="1:10" x14ac:dyDescent="0.2">
      <c r="A11815" t="s">
        <v>91</v>
      </c>
      <c r="B11815" s="1">
        <v>43294</v>
      </c>
      <c r="C11815" s="1" t="s">
        <v>22</v>
      </c>
      <c r="D11815" s="1" t="s">
        <v>46</v>
      </c>
      <c r="E11815">
        <v>1000001133</v>
      </c>
      <c r="F11815" t="s">
        <v>45</v>
      </c>
      <c r="G11815" s="5" t="s">
        <v>13</v>
      </c>
      <c r="H11815">
        <v>10000078</v>
      </c>
      <c r="I11815" s="3" t="s">
        <v>30</v>
      </c>
      <c r="J11815" s="2">
        <v>3.5347401707986719</v>
      </c>
    </row>
    <row r="11816" spans="1:10" x14ac:dyDescent="0.2">
      <c r="A11816" t="s">
        <v>91</v>
      </c>
      <c r="B11816" s="1">
        <v>43294</v>
      </c>
      <c r="C11816" s="1" t="s">
        <v>22</v>
      </c>
      <c r="D11816" s="1" t="s">
        <v>46</v>
      </c>
      <c r="E11816">
        <v>1000001133</v>
      </c>
      <c r="F11816" t="s">
        <v>45</v>
      </c>
      <c r="G11816" s="5" t="s">
        <v>13</v>
      </c>
      <c r="H11816">
        <v>10000131</v>
      </c>
      <c r="I11816" s="3" t="s">
        <v>38</v>
      </c>
      <c r="J11816" s="2">
        <v>3.6054349742146452</v>
      </c>
    </row>
    <row r="11817" spans="1:10" x14ac:dyDescent="0.2">
      <c r="A11817" t="s">
        <v>91</v>
      </c>
      <c r="B11817" s="1">
        <v>43294</v>
      </c>
      <c r="C11817" s="1" t="s">
        <v>22</v>
      </c>
      <c r="D11817" s="1" t="s">
        <v>29</v>
      </c>
      <c r="E11817">
        <v>1000000028</v>
      </c>
      <c r="F11817" t="s">
        <v>27</v>
      </c>
      <c r="G11817" s="5" t="s">
        <v>13</v>
      </c>
      <c r="H11817">
        <v>10000061</v>
      </c>
      <c r="I11817" s="3" t="s">
        <v>28</v>
      </c>
      <c r="J11817" s="2">
        <v>3.6775436736989375</v>
      </c>
    </row>
    <row r="11818" spans="1:10" x14ac:dyDescent="0.2">
      <c r="A11818" t="s">
        <v>91</v>
      </c>
      <c r="B11818" s="1">
        <v>43294</v>
      </c>
      <c r="C11818" s="1" t="s">
        <v>22</v>
      </c>
      <c r="D11818" s="1" t="s">
        <v>29</v>
      </c>
      <c r="E11818">
        <v>1000000028</v>
      </c>
      <c r="F11818" t="s">
        <v>27</v>
      </c>
      <c r="G11818" s="5" t="s">
        <v>13</v>
      </c>
      <c r="H11818">
        <v>10000078</v>
      </c>
      <c r="I11818" s="3" t="s">
        <v>30</v>
      </c>
      <c r="J11818" s="2">
        <v>3.7510945471729169</v>
      </c>
    </row>
    <row r="11819" spans="1:10" x14ac:dyDescent="0.2">
      <c r="A11819" t="s">
        <v>91</v>
      </c>
      <c r="B11819" s="1">
        <v>43294</v>
      </c>
      <c r="C11819" s="1" t="s">
        <v>22</v>
      </c>
      <c r="D11819" s="1" t="s">
        <v>29</v>
      </c>
      <c r="E11819">
        <v>1000000028</v>
      </c>
      <c r="F11819" t="s">
        <v>27</v>
      </c>
      <c r="G11819" s="5" t="s">
        <v>13</v>
      </c>
      <c r="H11819">
        <v>20000099</v>
      </c>
      <c r="I11819" s="3" t="s">
        <v>20</v>
      </c>
      <c r="J11819" s="2">
        <v>3.826116438116375</v>
      </c>
    </row>
    <row r="11820" spans="1:10" x14ac:dyDescent="0.2">
      <c r="A11820" t="s">
        <v>91</v>
      </c>
      <c r="B11820" s="1">
        <v>43294</v>
      </c>
      <c r="C11820" s="1" t="s">
        <v>22</v>
      </c>
      <c r="D11820" s="1" t="s">
        <v>29</v>
      </c>
      <c r="E11820">
        <v>1000000054</v>
      </c>
      <c r="F11820" t="s">
        <v>36</v>
      </c>
      <c r="G11820" s="5" t="s">
        <v>13</v>
      </c>
      <c r="H11820">
        <v>10000111</v>
      </c>
      <c r="I11820" s="3" t="s">
        <v>37</v>
      </c>
      <c r="J11820" s="2">
        <v>3.9026387668787028</v>
      </c>
    </row>
    <row r="11821" spans="1:10" x14ac:dyDescent="0.2">
      <c r="A11821" t="s">
        <v>91</v>
      </c>
      <c r="B11821" s="1">
        <v>43294</v>
      </c>
      <c r="C11821" s="1" t="s">
        <v>22</v>
      </c>
      <c r="D11821" s="1" t="s">
        <v>29</v>
      </c>
      <c r="E11821">
        <v>1000000054</v>
      </c>
      <c r="F11821" t="s">
        <v>36</v>
      </c>
      <c r="G11821" s="5" t="s">
        <v>13</v>
      </c>
      <c r="H11821">
        <v>10000131</v>
      </c>
      <c r="I11821" s="3" t="s">
        <v>38</v>
      </c>
      <c r="J11821" s="2">
        <v>3.980691542216277</v>
      </c>
    </row>
    <row r="11822" spans="1:10" x14ac:dyDescent="0.2">
      <c r="A11822" t="s">
        <v>91</v>
      </c>
      <c r="B11822" s="1">
        <v>43294</v>
      </c>
      <c r="C11822" s="1" t="s">
        <v>22</v>
      </c>
      <c r="D11822" s="1" t="s">
        <v>29</v>
      </c>
      <c r="E11822">
        <v>1000000101</v>
      </c>
      <c r="F11822" t="s">
        <v>39</v>
      </c>
      <c r="G11822" s="5" t="s">
        <v>13</v>
      </c>
      <c r="H11822">
        <v>10000131</v>
      </c>
      <c r="I11822" s="3" t="s">
        <v>38</v>
      </c>
      <c r="J11822" s="2">
        <v>4.0603053730606025</v>
      </c>
    </row>
    <row r="11823" spans="1:10" x14ac:dyDescent="0.2">
      <c r="A11823" t="s">
        <v>91</v>
      </c>
      <c r="B11823" s="1">
        <v>43294</v>
      </c>
      <c r="C11823" s="1" t="s">
        <v>22</v>
      </c>
      <c r="D11823" s="1" t="s">
        <v>29</v>
      </c>
      <c r="E11823">
        <v>1000000101</v>
      </c>
      <c r="F11823" t="s">
        <v>39</v>
      </c>
      <c r="G11823" s="5" t="s">
        <v>13</v>
      </c>
      <c r="H11823">
        <v>10000136</v>
      </c>
      <c r="I11823" s="3" t="s">
        <v>40</v>
      </c>
      <c r="J11823" s="2">
        <v>4.1415114805218147</v>
      </c>
    </row>
    <row r="11824" spans="1:10" x14ac:dyDescent="0.2">
      <c r="A11824" t="s">
        <v>91</v>
      </c>
      <c r="B11824" s="1">
        <v>43294</v>
      </c>
      <c r="C11824" s="1" t="s">
        <v>22</v>
      </c>
      <c r="D11824" s="1" t="s">
        <v>33</v>
      </c>
      <c r="E11824">
        <v>1000000031</v>
      </c>
      <c r="F11824" t="s">
        <v>32</v>
      </c>
      <c r="G11824" s="5" t="s">
        <v>13</v>
      </c>
      <c r="H11824">
        <v>20000099</v>
      </c>
      <c r="I11824" s="3" t="s">
        <v>20</v>
      </c>
      <c r="J11824" s="2">
        <v>4.3088285443348955</v>
      </c>
    </row>
    <row r="11825" spans="1:10" x14ac:dyDescent="0.2">
      <c r="A11825" t="s">
        <v>91</v>
      </c>
      <c r="B11825" s="1">
        <v>43294</v>
      </c>
      <c r="C11825" s="1" t="s">
        <v>22</v>
      </c>
      <c r="D11825" s="1" t="s">
        <v>46</v>
      </c>
      <c r="E11825">
        <v>1000001133</v>
      </c>
      <c r="F11825" t="s">
        <v>45</v>
      </c>
      <c r="G11825" s="5" t="s">
        <v>13</v>
      </c>
      <c r="H11825">
        <v>10000182</v>
      </c>
      <c r="I11825" s="3" t="s">
        <v>31</v>
      </c>
      <c r="J11825" s="2">
        <v>4.3445633218765467</v>
      </c>
    </row>
    <row r="11826" spans="1:10" x14ac:dyDescent="0.2">
      <c r="A11826" t="s">
        <v>91</v>
      </c>
      <c r="B11826" s="1">
        <v>43294</v>
      </c>
      <c r="C11826" s="1" t="s">
        <v>22</v>
      </c>
      <c r="D11826" s="1" t="s">
        <v>29</v>
      </c>
      <c r="E11826">
        <v>1000000101</v>
      </c>
      <c r="F11826" t="s">
        <v>39</v>
      </c>
      <c r="G11826" s="5" t="s">
        <v>13</v>
      </c>
      <c r="H11826">
        <v>10000061</v>
      </c>
      <c r="I11826" s="3" t="s">
        <v>28</v>
      </c>
      <c r="J11826" s="2">
        <v>4.431454588314077</v>
      </c>
    </row>
    <row r="11827" spans="1:10" x14ac:dyDescent="0.2">
      <c r="A11827" t="s">
        <v>91</v>
      </c>
      <c r="B11827" s="1">
        <v>43294</v>
      </c>
      <c r="C11827" s="1" t="s">
        <v>22</v>
      </c>
      <c r="D11827" s="1" t="s">
        <v>29</v>
      </c>
      <c r="E11827">
        <v>1000000101</v>
      </c>
      <c r="F11827" t="s">
        <v>39</v>
      </c>
      <c r="G11827" s="5" t="s">
        <v>13</v>
      </c>
      <c r="H11827">
        <v>10000182</v>
      </c>
      <c r="I11827" s="3" t="s">
        <v>31</v>
      </c>
      <c r="J11827" s="2">
        <v>4.5200836800803588</v>
      </c>
    </row>
    <row r="11828" spans="1:10" x14ac:dyDescent="0.2">
      <c r="A11828" t="s">
        <v>91</v>
      </c>
      <c r="B11828" s="1">
        <v>43294</v>
      </c>
      <c r="C11828" s="1" t="s">
        <v>22</v>
      </c>
      <c r="D11828" s="1" t="s">
        <v>35</v>
      </c>
      <c r="E11828">
        <v>1000000047</v>
      </c>
      <c r="F11828" t="s">
        <v>34</v>
      </c>
      <c r="G11828" s="5" t="s">
        <v>13</v>
      </c>
      <c r="H11828">
        <v>10000078</v>
      </c>
      <c r="I11828" s="3" t="s">
        <v>30</v>
      </c>
      <c r="J11828" s="2">
        <v>4.6104853536819652</v>
      </c>
    </row>
    <row r="11829" spans="1:10" x14ac:dyDescent="0.2">
      <c r="A11829" t="s">
        <v>91</v>
      </c>
      <c r="B11829" s="1">
        <v>43294</v>
      </c>
      <c r="C11829" s="1" t="s">
        <v>22</v>
      </c>
      <c r="D11829" s="1" t="s">
        <v>35</v>
      </c>
      <c r="E11829">
        <v>1000000047</v>
      </c>
      <c r="F11829" t="s">
        <v>34</v>
      </c>
      <c r="G11829" s="5" t="s">
        <v>13</v>
      </c>
      <c r="H11829">
        <v>10000131</v>
      </c>
      <c r="I11829" s="3" t="s">
        <v>38</v>
      </c>
      <c r="J11829" s="2">
        <v>4.7026950607556044</v>
      </c>
    </row>
    <row r="11830" spans="1:10" x14ac:dyDescent="0.2">
      <c r="A11830" t="s">
        <v>91</v>
      </c>
      <c r="B11830" s="1">
        <v>43294</v>
      </c>
      <c r="C11830" s="1" t="s">
        <v>22</v>
      </c>
      <c r="D11830" s="1" t="s">
        <v>46</v>
      </c>
      <c r="E11830">
        <v>1000001133</v>
      </c>
      <c r="F11830" t="s">
        <v>45</v>
      </c>
      <c r="G11830" s="5" t="s">
        <v>13</v>
      </c>
      <c r="H11830">
        <v>10000111</v>
      </c>
      <c r="I11830" s="3" t="s">
        <v>37</v>
      </c>
      <c r="J11830" s="2">
        <v>5.0903483724350203</v>
      </c>
    </row>
    <row r="11831" spans="1:10" x14ac:dyDescent="0.2">
      <c r="A11831" t="s">
        <v>91</v>
      </c>
      <c r="B11831" s="1">
        <v>43294</v>
      </c>
      <c r="C11831" s="1" t="s">
        <v>22</v>
      </c>
      <c r="D11831" s="1" t="s">
        <v>49</v>
      </c>
      <c r="E11831">
        <v>1000000018</v>
      </c>
      <c r="F11831" t="s">
        <v>48</v>
      </c>
      <c r="G11831" s="5" t="s">
        <v>13</v>
      </c>
      <c r="H11831">
        <v>10000131</v>
      </c>
      <c r="I11831" s="3" t="s">
        <v>38</v>
      </c>
      <c r="J11831" s="2">
        <v>5.1921553398837208</v>
      </c>
    </row>
    <row r="11832" spans="1:10" x14ac:dyDescent="0.2">
      <c r="A11832" t="s">
        <v>91</v>
      </c>
      <c r="B11832" s="1">
        <v>43294</v>
      </c>
      <c r="C11832" s="1" t="s">
        <v>22</v>
      </c>
      <c r="D11832" s="1" t="s">
        <v>29</v>
      </c>
      <c r="E11832">
        <v>1000000101</v>
      </c>
      <c r="F11832" t="s">
        <v>39</v>
      </c>
      <c r="G11832" s="5" t="s">
        <v>13</v>
      </c>
      <c r="H11832">
        <v>10000078</v>
      </c>
      <c r="I11832" s="3" t="s">
        <v>30</v>
      </c>
      <c r="J11832" s="2">
        <v>5.2959984466813941</v>
      </c>
    </row>
    <row r="11833" spans="1:10" x14ac:dyDescent="0.2">
      <c r="A11833" t="s">
        <v>91</v>
      </c>
      <c r="B11833" s="1">
        <v>43294</v>
      </c>
      <c r="C11833" s="1" t="s">
        <v>22</v>
      </c>
      <c r="D11833" s="1" t="s">
        <v>29</v>
      </c>
      <c r="E11833">
        <v>1000000101</v>
      </c>
      <c r="F11833" t="s">
        <v>39</v>
      </c>
      <c r="G11833" s="5" t="s">
        <v>13</v>
      </c>
      <c r="H11833">
        <v>20000099</v>
      </c>
      <c r="I11833" s="3" t="s">
        <v>20</v>
      </c>
      <c r="J11833" s="2">
        <v>5.4019184156150217</v>
      </c>
    </row>
    <row r="11834" spans="1:10" x14ac:dyDescent="0.2">
      <c r="A11834" t="s">
        <v>91</v>
      </c>
      <c r="B11834" s="1">
        <v>43294</v>
      </c>
      <c r="C11834" s="1" t="s">
        <v>22</v>
      </c>
      <c r="D11834" s="1" t="s">
        <v>35</v>
      </c>
      <c r="E11834">
        <v>1000000047</v>
      </c>
      <c r="F11834" t="s">
        <v>34</v>
      </c>
      <c r="G11834" s="5" t="s">
        <v>13</v>
      </c>
      <c r="H11834">
        <v>10000061</v>
      </c>
      <c r="I11834" s="3" t="s">
        <v>28</v>
      </c>
      <c r="J11834" s="2">
        <v>5.509956783927322</v>
      </c>
    </row>
    <row r="11835" spans="1:10" x14ac:dyDescent="0.2">
      <c r="A11835" t="s">
        <v>91</v>
      </c>
      <c r="B11835" s="1">
        <v>43294</v>
      </c>
      <c r="C11835" s="1" t="s">
        <v>22</v>
      </c>
      <c r="D11835" s="1" t="s">
        <v>64</v>
      </c>
      <c r="E11835">
        <v>1000002973</v>
      </c>
      <c r="F11835" t="s">
        <v>63</v>
      </c>
      <c r="G11835" s="5" t="s">
        <v>13</v>
      </c>
      <c r="H11835">
        <v>10000078</v>
      </c>
      <c r="I11835" s="3" t="s">
        <v>30</v>
      </c>
      <c r="J11835" s="2">
        <v>4.3186065740196655</v>
      </c>
    </row>
    <row r="11836" spans="1:10" x14ac:dyDescent="0.2">
      <c r="A11836" t="s">
        <v>91</v>
      </c>
      <c r="B11836" s="1">
        <v>43294</v>
      </c>
      <c r="C11836" s="1" t="s">
        <v>22</v>
      </c>
      <c r="D11836" s="1" t="s">
        <v>61</v>
      </c>
      <c r="E11836">
        <v>1000000579</v>
      </c>
      <c r="F11836" t="s">
        <v>60</v>
      </c>
      <c r="G11836" s="5" t="s">
        <v>13</v>
      </c>
      <c r="H11836">
        <v>10000182</v>
      </c>
      <c r="I11836" s="3" t="s">
        <v>31</v>
      </c>
      <c r="J11836" s="2">
        <v>4.7475474537599993</v>
      </c>
    </row>
    <row r="11837" spans="1:10" x14ac:dyDescent="0.2">
      <c r="A11837" t="s">
        <v>91</v>
      </c>
      <c r="B11837" s="1">
        <v>43294</v>
      </c>
      <c r="C11837" s="1" t="s">
        <v>22</v>
      </c>
      <c r="D11837" s="1" t="s">
        <v>29</v>
      </c>
      <c r="E11837">
        <v>1000000028</v>
      </c>
      <c r="F11837" t="s">
        <v>27</v>
      </c>
      <c r="G11837" s="5" t="s">
        <v>13</v>
      </c>
      <c r="H11837">
        <v>10000111</v>
      </c>
      <c r="I11837" s="3" t="s">
        <v>37</v>
      </c>
      <c r="J11837" s="2">
        <v>4.9393483708919028</v>
      </c>
    </row>
    <row r="11838" spans="1:10" x14ac:dyDescent="0.2">
      <c r="A11838" t="s">
        <v>91</v>
      </c>
      <c r="B11838" s="1">
        <v>43294</v>
      </c>
      <c r="C11838" s="1" t="s">
        <v>22</v>
      </c>
      <c r="D11838" s="1" t="s">
        <v>29</v>
      </c>
      <c r="E11838">
        <v>1000000054</v>
      </c>
      <c r="F11838" t="s">
        <v>36</v>
      </c>
      <c r="G11838" s="5" t="s">
        <v>13</v>
      </c>
      <c r="H11838">
        <v>10000136</v>
      </c>
      <c r="I11838" s="3" t="s">
        <v>40</v>
      </c>
      <c r="J11838" s="2">
        <v>5.0381353383097407</v>
      </c>
    </row>
    <row r="11839" spans="1:10" x14ac:dyDescent="0.2">
      <c r="A11839" t="s">
        <v>91</v>
      </c>
      <c r="B11839" s="1">
        <v>43294</v>
      </c>
      <c r="C11839" s="1" t="s">
        <v>22</v>
      </c>
      <c r="D11839" s="1" t="s">
        <v>33</v>
      </c>
      <c r="E11839">
        <v>1000000031</v>
      </c>
      <c r="F11839" t="s">
        <v>32</v>
      </c>
      <c r="G11839" s="5" t="s">
        <v>13</v>
      </c>
      <c r="H11839">
        <v>10000061</v>
      </c>
      <c r="I11839" s="3" t="s">
        <v>28</v>
      </c>
      <c r="J11839" s="2">
        <v>5.1388980450759361</v>
      </c>
    </row>
    <row r="11840" spans="1:10" x14ac:dyDescent="0.2">
      <c r="A11840" t="s">
        <v>91</v>
      </c>
      <c r="B11840" s="1">
        <v>43294</v>
      </c>
      <c r="C11840" s="1" t="s">
        <v>22</v>
      </c>
      <c r="D11840" s="1" t="s">
        <v>61</v>
      </c>
      <c r="E11840">
        <v>1000000579</v>
      </c>
      <c r="F11840" t="s">
        <v>60</v>
      </c>
      <c r="G11840" s="5" t="s">
        <v>13</v>
      </c>
      <c r="H11840">
        <v>10000078</v>
      </c>
      <c r="I11840" s="3" t="s">
        <v>30</v>
      </c>
      <c r="J11840" s="2">
        <v>5.3465095260970044</v>
      </c>
    </row>
    <row r="11841" spans="1:10" x14ac:dyDescent="0.2">
      <c r="A11841" t="s">
        <v>91</v>
      </c>
      <c r="B11841" s="1">
        <v>43294</v>
      </c>
      <c r="C11841" s="1" t="s">
        <v>22</v>
      </c>
      <c r="D11841" s="1" t="s">
        <v>49</v>
      </c>
      <c r="E11841">
        <v>1000000018</v>
      </c>
      <c r="F11841" t="s">
        <v>48</v>
      </c>
      <c r="G11841" s="5" t="s">
        <v>13</v>
      </c>
      <c r="H11841">
        <v>10000078</v>
      </c>
      <c r="I11841" s="3" t="s">
        <v>30</v>
      </c>
      <c r="J11841" s="2">
        <v>5.6737586811703498</v>
      </c>
    </row>
    <row r="11842" spans="1:10" x14ac:dyDescent="0.2">
      <c r="A11842" t="s">
        <v>91</v>
      </c>
      <c r="B11842" s="1">
        <v>43294</v>
      </c>
      <c r="C11842" s="1" t="s">
        <v>22</v>
      </c>
      <c r="D11842" s="1" t="s">
        <v>69</v>
      </c>
      <c r="E11842">
        <v>1000000129</v>
      </c>
      <c r="F11842" t="s">
        <v>70</v>
      </c>
      <c r="G11842" s="5" t="s">
        <v>13</v>
      </c>
      <c r="H11842">
        <v>10000078</v>
      </c>
      <c r="I11842" s="3" t="s">
        <v>30</v>
      </c>
      <c r="J11842" s="2">
        <v>5.7872338547937572</v>
      </c>
    </row>
    <row r="11843" spans="1:10" x14ac:dyDescent="0.2">
      <c r="A11843" t="s">
        <v>91</v>
      </c>
      <c r="B11843" s="1">
        <v>43294</v>
      </c>
      <c r="C11843" s="1" t="s">
        <v>22</v>
      </c>
      <c r="D11843" s="1" t="s">
        <v>69</v>
      </c>
      <c r="E11843">
        <v>1000000129</v>
      </c>
      <c r="F11843" t="s">
        <v>70</v>
      </c>
      <c r="G11843" s="5" t="s">
        <v>13</v>
      </c>
      <c r="H11843">
        <v>10000131</v>
      </c>
      <c r="I11843" s="3" t="s">
        <v>38</v>
      </c>
      <c r="J11843" s="2">
        <v>5.9029785318896328</v>
      </c>
    </row>
    <row r="11844" spans="1:10" x14ac:dyDescent="0.2">
      <c r="A11844" t="s">
        <v>91</v>
      </c>
      <c r="B11844" s="1">
        <v>43294</v>
      </c>
      <c r="C11844" s="1" t="s">
        <v>22</v>
      </c>
      <c r="D11844" s="1" t="s">
        <v>29</v>
      </c>
      <c r="E11844">
        <v>1000000101</v>
      </c>
      <c r="F11844" t="s">
        <v>39</v>
      </c>
      <c r="G11844" s="5" t="s">
        <v>13</v>
      </c>
      <c r="H11844">
        <v>10000111</v>
      </c>
      <c r="I11844" s="3" t="s">
        <v>37</v>
      </c>
      <c r="J11844" s="2">
        <v>6.0210381025274247</v>
      </c>
    </row>
    <row r="11845" spans="1:10" x14ac:dyDescent="0.2">
      <c r="A11845" t="s">
        <v>91</v>
      </c>
      <c r="B11845" s="1">
        <v>43294</v>
      </c>
      <c r="C11845" s="1" t="s">
        <v>22</v>
      </c>
      <c r="D11845" s="1" t="s">
        <v>61</v>
      </c>
      <c r="E11845">
        <v>1000000579</v>
      </c>
      <c r="F11845" t="s">
        <v>60</v>
      </c>
      <c r="G11845" s="5" t="s">
        <v>13</v>
      </c>
      <c r="H11845">
        <v>20000099</v>
      </c>
      <c r="I11845" s="3" t="s">
        <v>20</v>
      </c>
      <c r="J11845" s="2">
        <v>6.1414588645779737</v>
      </c>
    </row>
    <row r="11846" spans="1:10" x14ac:dyDescent="0.2">
      <c r="A11846" t="s">
        <v>91</v>
      </c>
      <c r="B11846" s="1">
        <v>43294</v>
      </c>
      <c r="C11846" s="1" t="s">
        <v>22</v>
      </c>
      <c r="D11846" s="1" t="s">
        <v>49</v>
      </c>
      <c r="E11846">
        <v>1000000020</v>
      </c>
      <c r="F11846" t="s">
        <v>73</v>
      </c>
      <c r="G11846" s="5" t="s">
        <v>13</v>
      </c>
      <c r="H11846">
        <v>20000099</v>
      </c>
      <c r="I11846" s="3" t="s">
        <v>20</v>
      </c>
      <c r="J11846" s="2">
        <v>6.3895738027069235</v>
      </c>
    </row>
    <row r="11847" spans="1:10" x14ac:dyDescent="0.2">
      <c r="A11847" t="s">
        <v>91</v>
      </c>
      <c r="B11847" s="1">
        <v>43294</v>
      </c>
      <c r="C11847" s="1" t="s">
        <v>22</v>
      </c>
      <c r="D11847" s="1" t="s">
        <v>46</v>
      </c>
      <c r="E11847">
        <v>1000001133</v>
      </c>
      <c r="F11847" t="s">
        <v>45</v>
      </c>
      <c r="G11847" s="5" t="s">
        <v>13</v>
      </c>
      <c r="H11847">
        <v>10000061</v>
      </c>
      <c r="I11847" s="3" t="s">
        <v>28</v>
      </c>
      <c r="J11847" s="2">
        <v>6.6477125843362845</v>
      </c>
    </row>
    <row r="11848" spans="1:10" x14ac:dyDescent="0.2">
      <c r="A11848" t="s">
        <v>91</v>
      </c>
      <c r="B11848" s="1">
        <v>43294</v>
      </c>
      <c r="C11848" s="1" t="s">
        <v>22</v>
      </c>
      <c r="D11848" s="1" t="s">
        <v>49</v>
      </c>
      <c r="E11848">
        <v>1000000020</v>
      </c>
      <c r="F11848" t="s">
        <v>73</v>
      </c>
      <c r="G11848" s="5" t="s">
        <v>13</v>
      </c>
      <c r="H11848">
        <v>10000078</v>
      </c>
      <c r="I11848" s="3" t="s">
        <v>30</v>
      </c>
      <c r="J11848" s="2">
        <v>7.1956978917223058</v>
      </c>
    </row>
    <row r="11849" spans="1:10" x14ac:dyDescent="0.2">
      <c r="A11849" t="s">
        <v>91</v>
      </c>
      <c r="B11849" s="1">
        <v>43294</v>
      </c>
      <c r="C11849" s="1" t="s">
        <v>22</v>
      </c>
      <c r="D11849" s="1" t="s">
        <v>49</v>
      </c>
      <c r="E11849">
        <v>1000000020</v>
      </c>
      <c r="F11849" t="s">
        <v>73</v>
      </c>
      <c r="G11849" s="5" t="s">
        <v>13</v>
      </c>
      <c r="H11849">
        <v>10000136</v>
      </c>
      <c r="I11849" s="3" t="s">
        <v>40</v>
      </c>
      <c r="J11849" s="2">
        <v>7.4864040865478874</v>
      </c>
    </row>
    <row r="11850" spans="1:10" x14ac:dyDescent="0.2">
      <c r="A11850" t="s">
        <v>91</v>
      </c>
      <c r="B11850" s="1">
        <v>43294</v>
      </c>
      <c r="C11850" s="1" t="s">
        <v>22</v>
      </c>
      <c r="D11850" s="1" t="s">
        <v>61</v>
      </c>
      <c r="E11850">
        <v>1000000579</v>
      </c>
      <c r="F11850" t="s">
        <v>60</v>
      </c>
      <c r="G11850" s="5" t="s">
        <v>13</v>
      </c>
      <c r="H11850">
        <v>10000061</v>
      </c>
      <c r="I11850" s="3" t="s">
        <v>28</v>
      </c>
      <c r="J11850" s="2">
        <v>7.7888548116444225</v>
      </c>
    </row>
    <row r="11851" spans="1:10" x14ac:dyDescent="0.2">
      <c r="A11851" t="s">
        <v>91</v>
      </c>
      <c r="B11851" s="1">
        <v>43294</v>
      </c>
      <c r="C11851" s="1" t="s">
        <v>22</v>
      </c>
      <c r="D11851" s="1" t="s">
        <v>49</v>
      </c>
      <c r="E11851">
        <v>1000000018</v>
      </c>
      <c r="F11851" t="s">
        <v>48</v>
      </c>
      <c r="G11851" s="5" t="s">
        <v>13</v>
      </c>
      <c r="H11851">
        <v>20000099</v>
      </c>
      <c r="I11851" s="3" t="s">
        <v>20</v>
      </c>
      <c r="J11851" s="2">
        <v>8.1035245460348566</v>
      </c>
    </row>
    <row r="11852" spans="1:10" x14ac:dyDescent="0.2">
      <c r="A11852" t="s">
        <v>91</v>
      </c>
      <c r="B11852" s="1">
        <v>43294</v>
      </c>
      <c r="C11852" s="1" t="s">
        <v>22</v>
      </c>
      <c r="D11852" s="1" t="s">
        <v>29</v>
      </c>
      <c r="E11852">
        <v>1000000028</v>
      </c>
      <c r="F11852" t="s">
        <v>27</v>
      </c>
      <c r="G11852" s="5" t="s">
        <v>13</v>
      </c>
      <c r="H11852">
        <v>10000131</v>
      </c>
      <c r="I11852" s="3" t="s">
        <v>38</v>
      </c>
      <c r="J11852" s="2">
        <v>8.2655950369555526</v>
      </c>
    </row>
    <row r="11853" spans="1:10" x14ac:dyDescent="0.2">
      <c r="A11853" t="s">
        <v>91</v>
      </c>
      <c r="B11853" s="1">
        <v>43294</v>
      </c>
      <c r="C11853" s="1" t="s">
        <v>22</v>
      </c>
      <c r="D11853" s="1" t="s">
        <v>69</v>
      </c>
      <c r="E11853">
        <v>1000000129</v>
      </c>
      <c r="F11853" t="s">
        <v>70</v>
      </c>
      <c r="G11853" s="5" t="s">
        <v>13</v>
      </c>
      <c r="H11853">
        <v>10000136</v>
      </c>
      <c r="I11853" s="3" t="s">
        <v>40</v>
      </c>
      <c r="J11853" s="2">
        <v>8.5995250764485576</v>
      </c>
    </row>
    <row r="11854" spans="1:10" x14ac:dyDescent="0.2">
      <c r="A11854" t="s">
        <v>91</v>
      </c>
      <c r="B11854" s="1">
        <v>43294</v>
      </c>
      <c r="C11854" s="1" t="s">
        <v>22</v>
      </c>
      <c r="D11854" s="1" t="s">
        <v>49</v>
      </c>
      <c r="E11854">
        <v>1000000020</v>
      </c>
      <c r="F11854" t="s">
        <v>73</v>
      </c>
      <c r="G11854" s="5" t="s">
        <v>13</v>
      </c>
      <c r="H11854">
        <v>10000131</v>
      </c>
      <c r="I11854" s="3" t="s">
        <v>38</v>
      </c>
      <c r="J11854" s="2">
        <v>8.9469458895370799</v>
      </c>
    </row>
    <row r="11855" spans="1:10" x14ac:dyDescent="0.2">
      <c r="A11855" t="s">
        <v>91</v>
      </c>
      <c r="B11855" s="1">
        <v>43294</v>
      </c>
      <c r="C11855" s="1" t="s">
        <v>22</v>
      </c>
      <c r="D11855" s="1" t="s">
        <v>29</v>
      </c>
      <c r="E11855">
        <v>1000000054</v>
      </c>
      <c r="F11855" t="s">
        <v>36</v>
      </c>
      <c r="G11855" s="5" t="s">
        <v>13</v>
      </c>
      <c r="H11855">
        <v>10000078</v>
      </c>
      <c r="I11855" s="3" t="s">
        <v>30</v>
      </c>
      <c r="J11855" s="2">
        <v>9.1258848073278216</v>
      </c>
    </row>
    <row r="11856" spans="1:10" x14ac:dyDescent="0.2">
      <c r="A11856" t="s">
        <v>91</v>
      </c>
      <c r="B11856" s="1">
        <v>43294</v>
      </c>
      <c r="C11856" s="1" t="s">
        <v>22</v>
      </c>
      <c r="D11856" s="1" t="s">
        <v>49</v>
      </c>
      <c r="E11856">
        <v>1000000018</v>
      </c>
      <c r="F11856" t="s">
        <v>48</v>
      </c>
      <c r="G11856" s="5" t="s">
        <v>13</v>
      </c>
      <c r="H11856">
        <v>10000211</v>
      </c>
      <c r="I11856" s="3" t="s">
        <v>11</v>
      </c>
      <c r="J11856" s="2">
        <v>9.4945705535438663</v>
      </c>
    </row>
    <row r="11857" spans="1:10" x14ac:dyDescent="0.2">
      <c r="A11857" t="s">
        <v>91</v>
      </c>
      <c r="B11857" s="1">
        <v>43294</v>
      </c>
      <c r="C11857" s="1" t="s">
        <v>22</v>
      </c>
      <c r="D11857" s="1" t="s">
        <v>69</v>
      </c>
      <c r="E11857">
        <v>1000000129</v>
      </c>
      <c r="F11857" t="s">
        <v>70</v>
      </c>
      <c r="G11857" s="5" t="s">
        <v>13</v>
      </c>
      <c r="H11857">
        <v>20000099</v>
      </c>
      <c r="I11857" s="3" t="s">
        <v>20</v>
      </c>
      <c r="J11857" s="2">
        <v>9.6844619646147425</v>
      </c>
    </row>
    <row r="11858" spans="1:10" x14ac:dyDescent="0.2">
      <c r="A11858" t="s">
        <v>91</v>
      </c>
      <c r="B11858" s="1">
        <v>43294</v>
      </c>
      <c r="C11858" s="1" t="s">
        <v>22</v>
      </c>
      <c r="D11858" s="1" t="s">
        <v>46</v>
      </c>
      <c r="E11858">
        <v>1000001133</v>
      </c>
      <c r="F11858" t="s">
        <v>45</v>
      </c>
      <c r="G11858" s="5" t="s">
        <v>13</v>
      </c>
      <c r="H11858">
        <v>20000099</v>
      </c>
      <c r="I11858" s="3" t="s">
        <v>20</v>
      </c>
      <c r="J11858" s="2">
        <v>9.8781512039070378</v>
      </c>
    </row>
    <row r="11859" spans="1:10" x14ac:dyDescent="0.2">
      <c r="A11859" t="s">
        <v>91</v>
      </c>
      <c r="B11859" s="1">
        <v>43294</v>
      </c>
      <c r="C11859" s="1" t="s">
        <v>22</v>
      </c>
      <c r="D11859" s="1" t="s">
        <v>33</v>
      </c>
      <c r="E11859">
        <v>1000000031</v>
      </c>
      <c r="F11859" t="s">
        <v>32</v>
      </c>
      <c r="G11859" s="5" t="s">
        <v>13</v>
      </c>
      <c r="H11859">
        <v>10000136</v>
      </c>
      <c r="I11859" s="3" t="s">
        <v>40</v>
      </c>
      <c r="J11859" s="2">
        <v>10.277228512544882</v>
      </c>
    </row>
    <row r="11860" spans="1:10" x14ac:dyDescent="0.2">
      <c r="A11860" t="s">
        <v>91</v>
      </c>
      <c r="B11860" s="1">
        <v>43294</v>
      </c>
      <c r="C11860" s="1" t="s">
        <v>22</v>
      </c>
      <c r="D11860" s="1" t="s">
        <v>35</v>
      </c>
      <c r="E11860">
        <v>1000000047</v>
      </c>
      <c r="F11860" t="s">
        <v>34</v>
      </c>
      <c r="G11860" s="5" t="s">
        <v>13</v>
      </c>
      <c r="H11860">
        <v>20000099</v>
      </c>
      <c r="I11860" s="3" t="s">
        <v>20</v>
      </c>
      <c r="J11860" s="2">
        <v>10.692428544451696</v>
      </c>
    </row>
    <row r="11861" spans="1:10" x14ac:dyDescent="0.2">
      <c r="A11861" t="s">
        <v>91</v>
      </c>
      <c r="B11861" s="1">
        <v>43294</v>
      </c>
      <c r="C11861" s="1" t="s">
        <v>22</v>
      </c>
      <c r="D11861" s="1" t="s">
        <v>25</v>
      </c>
      <c r="E11861">
        <v>1000003183</v>
      </c>
      <c r="F11861" t="s">
        <v>23</v>
      </c>
      <c r="G11861" s="5" t="s">
        <v>13</v>
      </c>
      <c r="H11861">
        <v>10000111</v>
      </c>
      <c r="I11861" s="3" t="s">
        <v>37</v>
      </c>
      <c r="J11861" s="2">
        <v>1.1270028959999998</v>
      </c>
    </row>
    <row r="11862" spans="1:10" x14ac:dyDescent="0.2">
      <c r="A11862" t="s">
        <v>91</v>
      </c>
      <c r="B11862" s="1">
        <v>43294</v>
      </c>
      <c r="C11862" s="1" t="s">
        <v>22</v>
      </c>
      <c r="D11862" s="1" t="s">
        <v>61</v>
      </c>
      <c r="E11862">
        <v>1000000579</v>
      </c>
      <c r="F11862" t="s">
        <v>60</v>
      </c>
      <c r="G11862" s="5" t="s">
        <v>13</v>
      </c>
      <c r="H11862">
        <v>10000064</v>
      </c>
      <c r="I11862" s="3" t="s">
        <v>53</v>
      </c>
      <c r="J11862" s="2">
        <v>1.1495429539199997</v>
      </c>
    </row>
    <row r="11863" spans="1:10" x14ac:dyDescent="0.2">
      <c r="A11863" t="s">
        <v>91</v>
      </c>
      <c r="B11863" s="1">
        <v>43294</v>
      </c>
      <c r="C11863" s="1" t="s">
        <v>22</v>
      </c>
      <c r="D11863" s="1" t="s">
        <v>29</v>
      </c>
      <c r="E11863">
        <v>1000000028</v>
      </c>
      <c r="F11863" t="s">
        <v>27</v>
      </c>
      <c r="G11863" s="5" t="s">
        <v>13</v>
      </c>
      <c r="H11863">
        <v>10000136</v>
      </c>
      <c r="I11863" s="3" t="s">
        <v>40</v>
      </c>
      <c r="J11863" s="2">
        <v>1.1725338129983998</v>
      </c>
    </row>
    <row r="11864" spans="1:10" x14ac:dyDescent="0.2">
      <c r="A11864" t="s">
        <v>91</v>
      </c>
      <c r="B11864" s="1">
        <v>43294</v>
      </c>
      <c r="C11864" s="1" t="s">
        <v>22</v>
      </c>
      <c r="D11864" s="1" t="s">
        <v>35</v>
      </c>
      <c r="E11864">
        <v>1000000047</v>
      </c>
      <c r="F11864" t="s">
        <v>34</v>
      </c>
      <c r="G11864" s="5" t="s">
        <v>13</v>
      </c>
      <c r="H11864">
        <v>10000211</v>
      </c>
      <c r="I11864" s="3" t="s">
        <v>11</v>
      </c>
      <c r="J11864" s="2">
        <v>1.2443022626244058</v>
      </c>
    </row>
    <row r="11865" spans="1:10" x14ac:dyDescent="0.2">
      <c r="A11865" t="s">
        <v>91</v>
      </c>
      <c r="B11865" s="1">
        <v>43294</v>
      </c>
      <c r="C11865" s="1" t="s">
        <v>22</v>
      </c>
      <c r="D11865" s="1" t="s">
        <v>25</v>
      </c>
      <c r="E11865">
        <v>1000003183</v>
      </c>
      <c r="F11865" t="s">
        <v>23</v>
      </c>
      <c r="G11865" s="5" t="s">
        <v>13</v>
      </c>
      <c r="H11865">
        <v>10000136</v>
      </c>
      <c r="I11865" s="3" t="s">
        <v>40</v>
      </c>
      <c r="J11865" s="2">
        <v>0.79922573841435507</v>
      </c>
    </row>
    <row r="11866" spans="1:10" x14ac:dyDescent="0.2">
      <c r="A11866" t="s">
        <v>91</v>
      </c>
      <c r="B11866" s="1">
        <v>43294</v>
      </c>
      <c r="C11866" s="1" t="s">
        <v>22</v>
      </c>
      <c r="D11866" s="1" t="s">
        <v>29</v>
      </c>
      <c r="E11866">
        <v>1000000101</v>
      </c>
      <c r="F11866" t="s">
        <v>39</v>
      </c>
      <c r="G11866" s="5" t="s">
        <v>13</v>
      </c>
      <c r="H11866">
        <v>20000018</v>
      </c>
      <c r="I11866" s="3" t="s">
        <v>81</v>
      </c>
      <c r="J11866" s="2">
        <v>0.86510764235944537</v>
      </c>
    </row>
    <row r="11867" spans="1:10" x14ac:dyDescent="0.2">
      <c r="A11867" t="s">
        <v>91</v>
      </c>
      <c r="B11867" s="1">
        <v>43294</v>
      </c>
      <c r="C11867" s="1" t="s">
        <v>22</v>
      </c>
      <c r="D11867" s="1" t="s">
        <v>64</v>
      </c>
      <c r="E11867">
        <v>1000002973</v>
      </c>
      <c r="F11867" t="s">
        <v>63</v>
      </c>
      <c r="G11867" s="5" t="s">
        <v>13</v>
      </c>
      <c r="H11867">
        <v>10000136</v>
      </c>
      <c r="I11867" s="3" t="s">
        <v>40</v>
      </c>
      <c r="J11867" s="2">
        <v>0.90728913395164201</v>
      </c>
    </row>
    <row r="11868" spans="1:10" x14ac:dyDescent="0.2">
      <c r="A11868" t="s">
        <v>91</v>
      </c>
      <c r="B11868" s="1">
        <v>43294</v>
      </c>
      <c r="C11868" s="1" t="s">
        <v>22</v>
      </c>
      <c r="D11868" s="1" t="s">
        <v>21</v>
      </c>
      <c r="E11868">
        <v>1000002872</v>
      </c>
      <c r="F11868" t="s">
        <v>19</v>
      </c>
      <c r="G11868" s="5" t="s">
        <v>13</v>
      </c>
      <c r="H11868">
        <v>10000136</v>
      </c>
      <c r="I11868" s="3" t="s">
        <v>40</v>
      </c>
      <c r="J11868" s="2">
        <v>0.89056199942992764</v>
      </c>
    </row>
    <row r="11869" spans="1:10" x14ac:dyDescent="0.2">
      <c r="A11869" t="s">
        <v>91</v>
      </c>
      <c r="B11869" s="1">
        <v>43294</v>
      </c>
      <c r="C11869" s="1" t="s">
        <v>22</v>
      </c>
      <c r="D11869" s="1" t="s">
        <v>29</v>
      </c>
      <c r="E11869">
        <v>1000000054</v>
      </c>
      <c r="F11869" t="s">
        <v>36</v>
      </c>
      <c r="G11869" s="5" t="s">
        <v>13</v>
      </c>
      <c r="H11869">
        <v>20000018</v>
      </c>
      <c r="I11869" s="3" t="s">
        <v>81</v>
      </c>
      <c r="J11869" s="2">
        <v>1.1073019101237451</v>
      </c>
    </row>
    <row r="11870" spans="1:10" x14ac:dyDescent="0.2">
      <c r="A11870" t="s">
        <v>91</v>
      </c>
      <c r="B11870" s="1">
        <v>43294</v>
      </c>
      <c r="C11870" s="1" t="s">
        <v>22</v>
      </c>
      <c r="D11870" s="1" t="s">
        <v>61</v>
      </c>
      <c r="E11870">
        <v>1000000579</v>
      </c>
      <c r="F11870" t="s">
        <v>60</v>
      </c>
      <c r="G11870" s="5" t="s">
        <v>13</v>
      </c>
      <c r="H11870">
        <v>20000018</v>
      </c>
      <c r="I11870" s="3" t="s">
        <v>81</v>
      </c>
      <c r="J11870" s="2">
        <v>0.53476559999999995</v>
      </c>
    </row>
    <row r="11871" spans="1:10" x14ac:dyDescent="0.2">
      <c r="A11871" t="s">
        <v>91</v>
      </c>
      <c r="B11871" s="1">
        <v>43294</v>
      </c>
      <c r="C11871" s="1" t="s">
        <v>22</v>
      </c>
      <c r="D11871" s="1" t="s">
        <v>61</v>
      </c>
      <c r="E11871">
        <v>1000000579</v>
      </c>
      <c r="F11871" t="s">
        <v>60</v>
      </c>
      <c r="G11871" s="5" t="s">
        <v>13</v>
      </c>
      <c r="H11871">
        <v>10000111</v>
      </c>
      <c r="I11871" s="3" t="s">
        <v>37</v>
      </c>
      <c r="J11871" s="2">
        <v>0.50770783587730517</v>
      </c>
    </row>
    <row r="11872" spans="1:10" x14ac:dyDescent="0.2">
      <c r="A11872" t="s">
        <v>91</v>
      </c>
      <c r="B11872" s="1">
        <v>43294</v>
      </c>
      <c r="C11872" s="1" t="s">
        <v>22</v>
      </c>
      <c r="D11872" s="1" t="s">
        <v>46</v>
      </c>
      <c r="E11872">
        <v>1000001133</v>
      </c>
      <c r="F11872" t="s">
        <v>45</v>
      </c>
      <c r="G11872" s="5" t="s">
        <v>13</v>
      </c>
      <c r="H11872">
        <v>20000018</v>
      </c>
      <c r="I11872" s="3" t="s">
        <v>81</v>
      </c>
      <c r="J11872" s="2">
        <v>0.54955928943759691</v>
      </c>
    </row>
    <row r="11873" spans="1:10" x14ac:dyDescent="0.2">
      <c r="A11873" t="s">
        <v>91</v>
      </c>
      <c r="B11873" s="1">
        <v>43294</v>
      </c>
      <c r="C11873" s="1" t="s">
        <v>22</v>
      </c>
      <c r="D11873" s="1" t="s">
        <v>49</v>
      </c>
      <c r="E11873">
        <v>1000000018</v>
      </c>
      <c r="F11873" t="s">
        <v>48</v>
      </c>
      <c r="G11873" s="5" t="s">
        <v>13</v>
      </c>
      <c r="H11873">
        <v>20000018</v>
      </c>
      <c r="I11873" s="3" t="s">
        <v>81</v>
      </c>
      <c r="J11873" s="2">
        <v>0.56055047522634882</v>
      </c>
    </row>
    <row r="11874" spans="1:10" x14ac:dyDescent="0.2">
      <c r="A11874" t="s">
        <v>91</v>
      </c>
      <c r="B11874" s="1">
        <v>43294</v>
      </c>
      <c r="C11874" s="1" t="s">
        <v>22</v>
      </c>
      <c r="D11874" s="1" t="s">
        <v>35</v>
      </c>
      <c r="E11874">
        <v>1000000047</v>
      </c>
      <c r="F11874" t="s">
        <v>34</v>
      </c>
      <c r="G11874" s="5" t="s">
        <v>13</v>
      </c>
      <c r="H11874">
        <v>20000018</v>
      </c>
      <c r="I11874" s="3" t="s">
        <v>81</v>
      </c>
      <c r="J11874" s="2">
        <v>0.18744829444204897</v>
      </c>
    </row>
    <row r="11875" spans="1:10" x14ac:dyDescent="0.2">
      <c r="A11875" t="s">
        <v>91</v>
      </c>
      <c r="B11875" s="1">
        <v>43294</v>
      </c>
      <c r="C11875" s="1" t="s">
        <v>22</v>
      </c>
      <c r="D11875" s="1" t="s">
        <v>64</v>
      </c>
      <c r="E11875">
        <v>1000002973</v>
      </c>
      <c r="F11875" t="s">
        <v>63</v>
      </c>
      <c r="G11875" s="5" t="s">
        <v>13</v>
      </c>
      <c r="H11875">
        <v>20000018</v>
      </c>
      <c r="I11875" s="3" t="s">
        <v>81</v>
      </c>
      <c r="J11875" s="2">
        <v>0.22849842496239195</v>
      </c>
    </row>
    <row r="11876" spans="1:10" x14ac:dyDescent="0.2">
      <c r="A11876" t="s">
        <v>91</v>
      </c>
      <c r="B11876" s="1">
        <v>43295</v>
      </c>
      <c r="C11876" s="1" t="s">
        <v>43</v>
      </c>
      <c r="D11876" s="1" t="s">
        <v>42</v>
      </c>
      <c r="E11876">
        <v>1000000931</v>
      </c>
      <c r="F11876" t="s">
        <v>41</v>
      </c>
      <c r="G11876" s="5" t="s">
        <v>13</v>
      </c>
      <c r="H11876">
        <v>10000131</v>
      </c>
      <c r="I11876" s="3" t="s">
        <v>38</v>
      </c>
      <c r="J11876" s="2">
        <v>0.30752879551381523</v>
      </c>
    </row>
    <row r="11877" spans="1:10" x14ac:dyDescent="0.2">
      <c r="A11877" t="s">
        <v>91</v>
      </c>
      <c r="B11877" s="1">
        <v>43295</v>
      </c>
      <c r="C11877" s="1" t="s">
        <v>43</v>
      </c>
      <c r="D11877" s="1" t="s">
        <v>42</v>
      </c>
      <c r="E11877">
        <v>1000001014</v>
      </c>
      <c r="F11877" t="s">
        <v>44</v>
      </c>
      <c r="G11877" s="5" t="s">
        <v>13</v>
      </c>
      <c r="H11877">
        <v>10000078</v>
      </c>
      <c r="I11877" s="3" t="s">
        <v>30</v>
      </c>
      <c r="J11877" s="2">
        <v>0.31367937142409152</v>
      </c>
    </row>
    <row r="11878" spans="1:10" x14ac:dyDescent="0.2">
      <c r="A11878" t="s">
        <v>91</v>
      </c>
      <c r="B11878" s="1">
        <v>43295</v>
      </c>
      <c r="C11878" s="1" t="s">
        <v>43</v>
      </c>
      <c r="D11878" s="1" t="s">
        <v>42</v>
      </c>
      <c r="E11878">
        <v>1000001014</v>
      </c>
      <c r="F11878" t="s">
        <v>44</v>
      </c>
      <c r="G11878" s="5" t="s">
        <v>13</v>
      </c>
      <c r="H11878">
        <v>10000131</v>
      </c>
      <c r="I11878" s="3" t="s">
        <v>38</v>
      </c>
      <c r="J11878" s="2">
        <v>0.31995295885257335</v>
      </c>
    </row>
    <row r="11879" spans="1:10" x14ac:dyDescent="0.2">
      <c r="A11879" t="s">
        <v>91</v>
      </c>
      <c r="B11879" s="1">
        <v>43295</v>
      </c>
      <c r="C11879" s="1" t="s">
        <v>43</v>
      </c>
      <c r="D11879" s="1" t="s">
        <v>42</v>
      </c>
      <c r="E11879">
        <v>1000001014</v>
      </c>
      <c r="F11879" t="s">
        <v>44</v>
      </c>
      <c r="G11879" s="5" t="s">
        <v>13</v>
      </c>
      <c r="H11879">
        <v>20000099</v>
      </c>
      <c r="I11879" s="3" t="s">
        <v>20</v>
      </c>
      <c r="J11879" s="2">
        <v>0.32635201802962482</v>
      </c>
    </row>
    <row r="11880" spans="1:10" x14ac:dyDescent="0.2">
      <c r="A11880" t="s">
        <v>91</v>
      </c>
      <c r="B11880" s="1">
        <v>43295</v>
      </c>
      <c r="C11880" s="1" t="s">
        <v>43</v>
      </c>
      <c r="D11880" s="1" t="s">
        <v>51</v>
      </c>
      <c r="E11880">
        <v>1000000460</v>
      </c>
      <c r="F11880" t="s">
        <v>50</v>
      </c>
      <c r="G11880" s="5" t="s">
        <v>13</v>
      </c>
      <c r="H11880">
        <v>10000131</v>
      </c>
      <c r="I11880" s="3" t="s">
        <v>38</v>
      </c>
      <c r="J11880" s="2">
        <v>2.9326462588087825</v>
      </c>
    </row>
    <row r="11881" spans="1:10" x14ac:dyDescent="0.2">
      <c r="A11881" t="s">
        <v>91</v>
      </c>
      <c r="B11881" s="1">
        <v>43295</v>
      </c>
      <c r="C11881" s="1" t="s">
        <v>43</v>
      </c>
      <c r="D11881" s="1" t="s">
        <v>42</v>
      </c>
      <c r="E11881">
        <v>1000000931</v>
      </c>
      <c r="F11881" t="s">
        <v>41</v>
      </c>
      <c r="G11881" s="5" t="s">
        <v>13</v>
      </c>
      <c r="H11881">
        <v>10000182</v>
      </c>
      <c r="I11881" s="3" t="s">
        <v>31</v>
      </c>
      <c r="J11881" s="2">
        <v>2.9912991839849581</v>
      </c>
    </row>
    <row r="11882" spans="1:10" x14ac:dyDescent="0.2">
      <c r="A11882" t="s">
        <v>91</v>
      </c>
      <c r="B11882" s="1">
        <v>43295</v>
      </c>
      <c r="C11882" s="1" t="s">
        <v>43</v>
      </c>
      <c r="D11882" s="1" t="s">
        <v>42</v>
      </c>
      <c r="E11882">
        <v>1000001014</v>
      </c>
      <c r="F11882" t="s">
        <v>44</v>
      </c>
      <c r="G11882" s="5" t="s">
        <v>13</v>
      </c>
      <c r="H11882">
        <v>10000182</v>
      </c>
      <c r="I11882" s="3" t="s">
        <v>31</v>
      </c>
      <c r="J11882" s="2">
        <v>2.6528935257789299</v>
      </c>
    </row>
    <row r="11883" spans="1:10" x14ac:dyDescent="0.2">
      <c r="A11883" t="s">
        <v>91</v>
      </c>
      <c r="B11883" s="1">
        <v>43295</v>
      </c>
      <c r="C11883" s="1" t="s">
        <v>43</v>
      </c>
      <c r="D11883" s="1" t="s">
        <v>51</v>
      </c>
      <c r="E11883">
        <v>1000000460</v>
      </c>
      <c r="F11883" t="s">
        <v>50</v>
      </c>
      <c r="G11883" s="5" t="s">
        <v>13</v>
      </c>
      <c r="H11883">
        <v>10000182</v>
      </c>
      <c r="I11883" s="3" t="s">
        <v>31</v>
      </c>
      <c r="J11883" s="2">
        <v>3.1082875862790593</v>
      </c>
    </row>
    <row r="11884" spans="1:10" x14ac:dyDescent="0.2">
      <c r="A11884" t="s">
        <v>91</v>
      </c>
      <c r="B11884" s="1">
        <v>43295</v>
      </c>
      <c r="C11884" s="1" t="s">
        <v>43</v>
      </c>
      <c r="D11884" s="1" t="s">
        <v>42</v>
      </c>
      <c r="E11884">
        <v>1000001014</v>
      </c>
      <c r="F11884" t="s">
        <v>44</v>
      </c>
      <c r="G11884" s="5" t="s">
        <v>13</v>
      </c>
      <c r="H11884">
        <v>10000136</v>
      </c>
      <c r="I11884" s="3" t="s">
        <v>40</v>
      </c>
      <c r="J11884" s="2">
        <v>3.2338624047647335</v>
      </c>
    </row>
    <row r="11885" spans="1:10" x14ac:dyDescent="0.2">
      <c r="A11885" t="s">
        <v>91</v>
      </c>
      <c r="B11885" s="1">
        <v>43295</v>
      </c>
      <c r="C11885" s="1" t="s">
        <v>43</v>
      </c>
      <c r="D11885" s="1" t="s">
        <v>42</v>
      </c>
      <c r="E11885">
        <v>1000000931</v>
      </c>
      <c r="F11885" t="s">
        <v>41</v>
      </c>
      <c r="G11885" s="5" t="s">
        <v>13</v>
      </c>
      <c r="H11885">
        <v>10000078</v>
      </c>
      <c r="I11885" s="3" t="s">
        <v>30</v>
      </c>
      <c r="J11885" s="2">
        <v>3.7889852234131456</v>
      </c>
    </row>
    <row r="11886" spans="1:10" x14ac:dyDescent="0.2">
      <c r="A11886" t="s">
        <v>91</v>
      </c>
      <c r="B11886" s="1">
        <v>43295</v>
      </c>
      <c r="C11886" s="1" t="s">
        <v>43</v>
      </c>
      <c r="D11886" s="1" t="s">
        <v>42</v>
      </c>
      <c r="E11886">
        <v>1000000931</v>
      </c>
      <c r="F11886" t="s">
        <v>41</v>
      </c>
      <c r="G11886" s="5" t="s">
        <v>13</v>
      </c>
      <c r="H11886">
        <v>20000099</v>
      </c>
      <c r="I11886" s="3" t="s">
        <v>20</v>
      </c>
      <c r="J11886" s="2">
        <v>3.8647649278814082</v>
      </c>
    </row>
    <row r="11887" spans="1:10" x14ac:dyDescent="0.2">
      <c r="A11887" t="s">
        <v>91</v>
      </c>
      <c r="B11887" s="1">
        <v>43295</v>
      </c>
      <c r="C11887" s="1" t="s">
        <v>43</v>
      </c>
      <c r="D11887" s="1" t="s">
        <v>78</v>
      </c>
      <c r="E11887">
        <v>1000003187</v>
      </c>
      <c r="F11887" t="s">
        <v>77</v>
      </c>
      <c r="G11887" s="5" t="s">
        <v>13</v>
      </c>
      <c r="H11887">
        <v>10000211</v>
      </c>
      <c r="I11887" s="3" t="s">
        <v>11</v>
      </c>
      <c r="J11887" s="2">
        <v>1.0592745455484758</v>
      </c>
    </row>
    <row r="11888" spans="1:10" x14ac:dyDescent="0.2">
      <c r="A11888" t="s">
        <v>91</v>
      </c>
      <c r="B11888" s="1">
        <v>43295</v>
      </c>
      <c r="C11888" s="1" t="s">
        <v>43</v>
      </c>
      <c r="D11888" s="1" t="s">
        <v>80</v>
      </c>
      <c r="E11888">
        <v>1000003498</v>
      </c>
      <c r="F11888" t="s">
        <v>79</v>
      </c>
      <c r="G11888" s="5" t="s">
        <v>13</v>
      </c>
      <c r="H11888">
        <v>10000131</v>
      </c>
      <c r="I11888" s="3" t="s">
        <v>38</v>
      </c>
      <c r="J11888" s="2">
        <v>1.146592834371055</v>
      </c>
    </row>
    <row r="11889" spans="1:10" x14ac:dyDescent="0.2">
      <c r="A11889" t="s">
        <v>91</v>
      </c>
      <c r="B11889" s="1">
        <v>43295</v>
      </c>
      <c r="C11889" s="1" t="s">
        <v>43</v>
      </c>
      <c r="D11889" s="1" t="s">
        <v>78</v>
      </c>
      <c r="E11889">
        <v>1000003187</v>
      </c>
      <c r="F11889" t="s">
        <v>77</v>
      </c>
      <c r="G11889" s="5" t="s">
        <v>13</v>
      </c>
      <c r="H11889">
        <v>10000064</v>
      </c>
      <c r="I11889" s="3" t="s">
        <v>53</v>
      </c>
      <c r="J11889" s="2">
        <v>1.2659311375157589</v>
      </c>
    </row>
    <row r="11890" spans="1:10" x14ac:dyDescent="0.2">
      <c r="A11890" t="s">
        <v>91</v>
      </c>
      <c r="B11890" s="1">
        <v>43295</v>
      </c>
      <c r="C11890" s="1" t="s">
        <v>43</v>
      </c>
      <c r="D11890" s="1" t="s">
        <v>78</v>
      </c>
      <c r="E11890">
        <v>1000003187</v>
      </c>
      <c r="F11890" t="s">
        <v>77</v>
      </c>
      <c r="G11890" s="5" t="s">
        <v>13</v>
      </c>
      <c r="H11890">
        <v>20000099</v>
      </c>
      <c r="I11890" s="3" t="s">
        <v>20</v>
      </c>
      <c r="J11890" s="2">
        <v>1.2912497602660742</v>
      </c>
    </row>
    <row r="11891" spans="1:10" x14ac:dyDescent="0.2">
      <c r="A11891" t="s">
        <v>91</v>
      </c>
      <c r="B11891" s="1">
        <v>43295</v>
      </c>
      <c r="C11891" s="1" t="s">
        <v>43</v>
      </c>
      <c r="D11891" s="1" t="s">
        <v>78</v>
      </c>
      <c r="E11891">
        <v>1000003187</v>
      </c>
      <c r="F11891" t="s">
        <v>77</v>
      </c>
      <c r="G11891" s="5" t="s">
        <v>13</v>
      </c>
      <c r="H11891">
        <v>10000078</v>
      </c>
      <c r="I11891" s="3" t="s">
        <v>30</v>
      </c>
      <c r="J11891" s="2">
        <v>0.75298310778239996</v>
      </c>
    </row>
    <row r="11892" spans="1:10" x14ac:dyDescent="0.2">
      <c r="A11892" t="s">
        <v>91</v>
      </c>
      <c r="B11892" s="1">
        <v>43295</v>
      </c>
      <c r="C11892" s="1" t="s">
        <v>43</v>
      </c>
      <c r="D11892" s="1" t="s">
        <v>80</v>
      </c>
      <c r="E11892">
        <v>1000003498</v>
      </c>
      <c r="F11892" t="s">
        <v>79</v>
      </c>
      <c r="G11892" s="5" t="s">
        <v>13</v>
      </c>
      <c r="H11892">
        <v>10000064</v>
      </c>
      <c r="I11892" s="3" t="s">
        <v>53</v>
      </c>
      <c r="J11892" s="2">
        <v>0.76804276993804788</v>
      </c>
    </row>
    <row r="11893" spans="1:10" x14ac:dyDescent="0.2">
      <c r="A11893" t="s">
        <v>91</v>
      </c>
      <c r="B11893" s="1">
        <v>43295</v>
      </c>
      <c r="C11893" s="1" t="s">
        <v>43</v>
      </c>
      <c r="D11893" s="1" t="s">
        <v>78</v>
      </c>
      <c r="E11893">
        <v>1000003187</v>
      </c>
      <c r="F11893" t="s">
        <v>77</v>
      </c>
      <c r="G11893" s="5" t="s">
        <v>13</v>
      </c>
      <c r="H11893">
        <v>10000111</v>
      </c>
      <c r="I11893" s="3" t="s">
        <v>37</v>
      </c>
      <c r="J11893" s="2">
        <v>0.79907169784354504</v>
      </c>
    </row>
    <row r="11894" spans="1:10" x14ac:dyDescent="0.2">
      <c r="A11894" t="s">
        <v>91</v>
      </c>
      <c r="B11894" s="1">
        <v>43295</v>
      </c>
      <c r="C11894" s="1" t="s">
        <v>43</v>
      </c>
      <c r="D11894" s="1" t="s">
        <v>78</v>
      </c>
      <c r="E11894">
        <v>1000003187</v>
      </c>
      <c r="F11894" t="s">
        <v>77</v>
      </c>
      <c r="G11894" s="5" t="s">
        <v>13</v>
      </c>
      <c r="H11894">
        <v>10000131</v>
      </c>
      <c r="I11894" s="3" t="s">
        <v>38</v>
      </c>
      <c r="J11894" s="2">
        <v>0.81505313180041594</v>
      </c>
    </row>
    <row r="11895" spans="1:10" x14ac:dyDescent="0.2">
      <c r="A11895" t="s">
        <v>91</v>
      </c>
      <c r="B11895" s="1">
        <v>43295</v>
      </c>
      <c r="C11895" s="1" t="s">
        <v>43</v>
      </c>
      <c r="D11895" s="1" t="s">
        <v>80</v>
      </c>
      <c r="E11895">
        <v>1000003498</v>
      </c>
      <c r="F11895" t="s">
        <v>79</v>
      </c>
      <c r="G11895" s="5" t="s">
        <v>13</v>
      </c>
      <c r="H11895">
        <v>10000136</v>
      </c>
      <c r="I11895" s="3" t="s">
        <v>40</v>
      </c>
      <c r="J11895" s="2">
        <v>0.86494090389165579</v>
      </c>
    </row>
    <row r="11896" spans="1:10" x14ac:dyDescent="0.2">
      <c r="A11896" t="s">
        <v>91</v>
      </c>
      <c r="B11896" s="1">
        <v>43295</v>
      </c>
      <c r="C11896" s="1" t="s">
        <v>43</v>
      </c>
      <c r="D11896" s="1" t="s">
        <v>80</v>
      </c>
      <c r="E11896">
        <v>1000003498</v>
      </c>
      <c r="F11896" t="s">
        <v>79</v>
      </c>
      <c r="G11896" s="5" t="s">
        <v>13</v>
      </c>
      <c r="H11896">
        <v>20000099</v>
      </c>
      <c r="I11896" s="3" t="s">
        <v>20</v>
      </c>
      <c r="J11896" s="2">
        <v>0.88223972196948897</v>
      </c>
    </row>
    <row r="11897" spans="1:10" x14ac:dyDescent="0.2">
      <c r="A11897" t="s">
        <v>91</v>
      </c>
      <c r="B11897" s="1">
        <v>43295</v>
      </c>
      <c r="C11897" s="1" t="s">
        <v>43</v>
      </c>
      <c r="D11897" s="1" t="s">
        <v>51</v>
      </c>
      <c r="E11897">
        <v>1000000460</v>
      </c>
      <c r="F11897" t="s">
        <v>50</v>
      </c>
      <c r="G11897" s="5" t="s">
        <v>13</v>
      </c>
      <c r="H11897">
        <v>20000099</v>
      </c>
      <c r="I11897" s="3" t="s">
        <v>20</v>
      </c>
      <c r="J11897" s="2">
        <v>0.95496464788923352</v>
      </c>
    </row>
    <row r="11898" spans="1:10" x14ac:dyDescent="0.2">
      <c r="A11898" t="s">
        <v>91</v>
      </c>
      <c r="B11898" s="1">
        <v>43295</v>
      </c>
      <c r="C11898" s="1" t="s">
        <v>43</v>
      </c>
      <c r="D11898" s="1" t="s">
        <v>42</v>
      </c>
      <c r="E11898">
        <v>1000000931</v>
      </c>
      <c r="F11898" t="s">
        <v>41</v>
      </c>
      <c r="G11898" s="5" t="s">
        <v>13</v>
      </c>
      <c r="H11898">
        <v>10000136</v>
      </c>
      <c r="I11898" s="3" t="s">
        <v>40</v>
      </c>
      <c r="J11898" s="2">
        <v>0.85929032733620869</v>
      </c>
    </row>
    <row r="11899" spans="1:10" x14ac:dyDescent="0.2">
      <c r="A11899" t="s">
        <v>91</v>
      </c>
      <c r="B11899" s="1">
        <v>43295</v>
      </c>
      <c r="C11899" s="1" t="s">
        <v>43</v>
      </c>
      <c r="D11899" s="1" t="s">
        <v>80</v>
      </c>
      <c r="E11899">
        <v>1000003498</v>
      </c>
      <c r="F11899" t="s">
        <v>79</v>
      </c>
      <c r="G11899" s="5" t="s">
        <v>13</v>
      </c>
      <c r="H11899">
        <v>10000211</v>
      </c>
      <c r="I11899" s="3" t="s">
        <v>11</v>
      </c>
      <c r="J11899" s="2">
        <v>0.62028527504108688</v>
      </c>
    </row>
    <row r="11900" spans="1:10" x14ac:dyDescent="0.2">
      <c r="A11900" t="s">
        <v>91</v>
      </c>
      <c r="B11900" s="1">
        <v>43295</v>
      </c>
      <c r="C11900" s="1" t="s">
        <v>43</v>
      </c>
      <c r="D11900" s="1" t="s">
        <v>78</v>
      </c>
      <c r="E11900">
        <v>1000003187</v>
      </c>
      <c r="F11900" t="s">
        <v>77</v>
      </c>
      <c r="G11900" s="5" t="s">
        <v>13</v>
      </c>
      <c r="H11900">
        <v>20000018</v>
      </c>
      <c r="I11900" s="3" t="s">
        <v>81</v>
      </c>
      <c r="J11900" s="2">
        <v>0.63430524575999991</v>
      </c>
    </row>
    <row r="11901" spans="1:10" x14ac:dyDescent="0.2">
      <c r="A11901" t="s">
        <v>91</v>
      </c>
      <c r="B11901" s="1">
        <v>43295</v>
      </c>
      <c r="C11901" s="1" t="s">
        <v>43</v>
      </c>
      <c r="D11901" s="1" t="s">
        <v>78</v>
      </c>
      <c r="E11901">
        <v>1000003187</v>
      </c>
      <c r="F11901" t="s">
        <v>77</v>
      </c>
      <c r="G11901" s="5" t="s">
        <v>13</v>
      </c>
      <c r="H11901">
        <v>10000136</v>
      </c>
      <c r="I11901" s="3" t="s">
        <v>40</v>
      </c>
      <c r="J11901" s="2">
        <v>0.15490959998619483</v>
      </c>
    </row>
    <row r="11902" spans="1:10" x14ac:dyDescent="0.2">
      <c r="A11902" t="s">
        <v>91</v>
      </c>
      <c r="B11902" s="1">
        <v>43295</v>
      </c>
      <c r="C11902" s="1" t="s">
        <v>43</v>
      </c>
      <c r="D11902" s="1" t="s">
        <v>66</v>
      </c>
      <c r="E11902">
        <v>1000001135</v>
      </c>
      <c r="F11902" t="s">
        <v>65</v>
      </c>
      <c r="G11902" s="5" t="s">
        <v>13</v>
      </c>
      <c r="H11902">
        <v>10000211</v>
      </c>
      <c r="I11902" s="3" t="s">
        <v>11</v>
      </c>
      <c r="J11902" s="2">
        <v>0.16767913291779282</v>
      </c>
    </row>
    <row r="11903" spans="1:10" x14ac:dyDescent="0.2">
      <c r="A11903" t="s">
        <v>91</v>
      </c>
      <c r="B11903" s="1">
        <v>43295</v>
      </c>
      <c r="C11903" s="1" t="s">
        <v>9</v>
      </c>
      <c r="D11903" s="1" t="s">
        <v>15</v>
      </c>
      <c r="E11903">
        <v>1000002986</v>
      </c>
      <c r="F11903" t="s">
        <v>14</v>
      </c>
      <c r="G11903" s="5" t="s">
        <v>13</v>
      </c>
      <c r="H11903">
        <v>10000211</v>
      </c>
      <c r="I11903" s="3" t="s">
        <v>11</v>
      </c>
      <c r="J11903" s="2">
        <v>0.28979125252901905</v>
      </c>
    </row>
    <row r="11904" spans="1:10" x14ac:dyDescent="0.2">
      <c r="A11904" t="s">
        <v>91</v>
      </c>
      <c r="B11904" s="1">
        <v>43295</v>
      </c>
      <c r="C11904" s="1" t="s">
        <v>9</v>
      </c>
      <c r="D11904" s="1" t="s">
        <v>12</v>
      </c>
      <c r="E11904">
        <v>1000000072</v>
      </c>
      <c r="F11904" t="s">
        <v>10</v>
      </c>
      <c r="G11904" s="5" t="s">
        <v>13</v>
      </c>
      <c r="H11904">
        <v>10000211</v>
      </c>
      <c r="I11904" s="3" t="s">
        <v>11</v>
      </c>
      <c r="J11904" s="2">
        <v>0.29558707757959946</v>
      </c>
    </row>
    <row r="11905" spans="1:10" x14ac:dyDescent="0.2">
      <c r="A11905" t="s">
        <v>91</v>
      </c>
      <c r="B11905" s="1">
        <v>43295</v>
      </c>
      <c r="C11905" s="1" t="s">
        <v>9</v>
      </c>
      <c r="D11905" s="1" t="s">
        <v>15</v>
      </c>
      <c r="E11905">
        <v>1000002985</v>
      </c>
      <c r="F11905" t="s">
        <v>47</v>
      </c>
      <c r="G11905" s="5" t="s">
        <v>13</v>
      </c>
      <c r="H11905">
        <v>10000211</v>
      </c>
      <c r="I11905" s="3" t="s">
        <v>11</v>
      </c>
      <c r="J11905" s="2">
        <v>0.33287905839021731</v>
      </c>
    </row>
    <row r="11906" spans="1:10" x14ac:dyDescent="0.2">
      <c r="A11906" t="s">
        <v>91</v>
      </c>
      <c r="B11906" s="1">
        <v>43295</v>
      </c>
      <c r="C11906" s="1" t="s">
        <v>9</v>
      </c>
      <c r="D11906" s="1" t="s">
        <v>57</v>
      </c>
      <c r="E11906">
        <v>1000001502</v>
      </c>
      <c r="F11906" t="s">
        <v>56</v>
      </c>
      <c r="G11906" s="5" t="s">
        <v>13</v>
      </c>
      <c r="H11906">
        <v>10000064</v>
      </c>
      <c r="I11906" s="3" t="s">
        <v>53</v>
      </c>
      <c r="J11906" s="2">
        <v>2.7059513962945085</v>
      </c>
    </row>
    <row r="11907" spans="1:10" x14ac:dyDescent="0.2">
      <c r="A11907" t="s">
        <v>91</v>
      </c>
      <c r="B11907" s="1">
        <v>43295</v>
      </c>
      <c r="C11907" s="1" t="s">
        <v>9</v>
      </c>
      <c r="D11907" s="1" t="s">
        <v>17</v>
      </c>
      <c r="E11907">
        <v>1000000059</v>
      </c>
      <c r="F11907" t="s">
        <v>55</v>
      </c>
      <c r="G11907" s="5" t="s">
        <v>13</v>
      </c>
      <c r="H11907">
        <v>10000131</v>
      </c>
      <c r="I11907" s="3" t="s">
        <v>38</v>
      </c>
      <c r="J11907" s="2">
        <v>2.7600704242203982</v>
      </c>
    </row>
    <row r="11908" spans="1:10" x14ac:dyDescent="0.2">
      <c r="A11908" t="s">
        <v>91</v>
      </c>
      <c r="B11908" s="1">
        <v>43295</v>
      </c>
      <c r="C11908" s="1" t="s">
        <v>9</v>
      </c>
      <c r="D11908" s="1" t="s">
        <v>15</v>
      </c>
      <c r="E11908">
        <v>1000002981</v>
      </c>
      <c r="F11908" t="s">
        <v>62</v>
      </c>
      <c r="G11908" s="5" t="s">
        <v>13</v>
      </c>
      <c r="H11908">
        <v>10000211</v>
      </c>
      <c r="I11908" s="3" t="s">
        <v>11</v>
      </c>
      <c r="J11908" s="2">
        <v>3.3645104459172286</v>
      </c>
    </row>
    <row r="11909" spans="1:10" x14ac:dyDescent="0.2">
      <c r="A11909" t="s">
        <v>91</v>
      </c>
      <c r="B11909" s="1">
        <v>43295</v>
      </c>
      <c r="C11909" s="1" t="s">
        <v>9</v>
      </c>
      <c r="D11909" s="1" t="s">
        <v>15</v>
      </c>
      <c r="E11909">
        <v>1000002981</v>
      </c>
      <c r="F11909" t="s">
        <v>62</v>
      </c>
      <c r="G11909" s="5" t="s">
        <v>13</v>
      </c>
      <c r="H11909">
        <v>20000099</v>
      </c>
      <c r="I11909" s="3" t="s">
        <v>20</v>
      </c>
      <c r="J11909" s="2">
        <v>3.4318006548355733</v>
      </c>
    </row>
    <row r="11910" spans="1:10" x14ac:dyDescent="0.2">
      <c r="A11910" t="s">
        <v>91</v>
      </c>
      <c r="B11910" s="1">
        <v>43295</v>
      </c>
      <c r="C11910" s="1" t="s">
        <v>9</v>
      </c>
      <c r="D11910" s="1" t="s">
        <v>59</v>
      </c>
      <c r="E11910">
        <v>1000000192</v>
      </c>
      <c r="F11910" t="s">
        <v>58</v>
      </c>
      <c r="G11910" s="5" t="s">
        <v>13</v>
      </c>
      <c r="H11910">
        <v>10000064</v>
      </c>
      <c r="I11910" s="3" t="s">
        <v>53</v>
      </c>
      <c r="J11910" s="2">
        <v>3.5004366679322847</v>
      </c>
    </row>
    <row r="11911" spans="1:10" x14ac:dyDescent="0.2">
      <c r="A11911" t="s">
        <v>91</v>
      </c>
      <c r="B11911" s="1">
        <v>43295</v>
      </c>
      <c r="C11911" s="1" t="s">
        <v>9</v>
      </c>
      <c r="D11911" s="1" t="s">
        <v>57</v>
      </c>
      <c r="E11911">
        <v>1000001502</v>
      </c>
      <c r="F11911" t="s">
        <v>56</v>
      </c>
      <c r="G11911" s="5" t="s">
        <v>13</v>
      </c>
      <c r="H11911">
        <v>10000131</v>
      </c>
      <c r="I11911" s="3" t="s">
        <v>38</v>
      </c>
      <c r="J11911" s="2">
        <v>3.641854309316749</v>
      </c>
    </row>
    <row r="11912" spans="1:10" x14ac:dyDescent="0.2">
      <c r="A11912" t="s">
        <v>91</v>
      </c>
      <c r="B11912" s="1">
        <v>43295</v>
      </c>
      <c r="C11912" s="1" t="s">
        <v>9</v>
      </c>
      <c r="D11912" s="1" t="s">
        <v>17</v>
      </c>
      <c r="E11912">
        <v>1000001649</v>
      </c>
      <c r="F11912" t="s">
        <v>16</v>
      </c>
      <c r="G11912" s="5" t="s">
        <v>13</v>
      </c>
      <c r="H11912">
        <v>10000211</v>
      </c>
      <c r="I11912" s="3" t="s">
        <v>11</v>
      </c>
      <c r="J11912" s="2">
        <v>3.9420602264390361</v>
      </c>
    </row>
    <row r="11913" spans="1:10" x14ac:dyDescent="0.2">
      <c r="A11913" t="s">
        <v>91</v>
      </c>
      <c r="B11913" s="1">
        <v>43295</v>
      </c>
      <c r="C11913" s="1" t="s">
        <v>9</v>
      </c>
      <c r="D11913" s="1" t="s">
        <v>57</v>
      </c>
      <c r="E11913">
        <v>1000001502</v>
      </c>
      <c r="F11913" t="s">
        <v>56</v>
      </c>
      <c r="G11913" s="5" t="s">
        <v>13</v>
      </c>
      <c r="H11913">
        <v>10000211</v>
      </c>
      <c r="I11913" s="3" t="s">
        <v>11</v>
      </c>
      <c r="J11913" s="2">
        <v>4.0209014309678164</v>
      </c>
    </row>
    <row r="11914" spans="1:10" x14ac:dyDescent="0.2">
      <c r="A11914" t="s">
        <v>91</v>
      </c>
      <c r="B11914" s="1">
        <v>43295</v>
      </c>
      <c r="C11914" s="1" t="s">
        <v>9</v>
      </c>
      <c r="D11914" s="1" t="s">
        <v>17</v>
      </c>
      <c r="E11914">
        <v>1000000059</v>
      </c>
      <c r="F11914" t="s">
        <v>55</v>
      </c>
      <c r="G11914" s="5" t="s">
        <v>13</v>
      </c>
      <c r="H11914">
        <v>20000099</v>
      </c>
      <c r="I11914" s="3" t="s">
        <v>20</v>
      </c>
      <c r="J11914" s="2">
        <v>4.1833458487789166</v>
      </c>
    </row>
    <row r="11915" spans="1:10" x14ac:dyDescent="0.2">
      <c r="A11915" t="s">
        <v>91</v>
      </c>
      <c r="B11915" s="1">
        <v>43295</v>
      </c>
      <c r="C11915" s="1" t="s">
        <v>9</v>
      </c>
      <c r="D11915" s="1" t="s">
        <v>72</v>
      </c>
      <c r="E11915">
        <v>1000001699</v>
      </c>
      <c r="F11915" t="s">
        <v>71</v>
      </c>
      <c r="G11915" s="5" t="s">
        <v>13</v>
      </c>
      <c r="H11915">
        <v>10000131</v>
      </c>
      <c r="I11915" s="3" t="s">
        <v>38</v>
      </c>
      <c r="J11915" s="2">
        <v>4.7111268816788758</v>
      </c>
    </row>
    <row r="11916" spans="1:10" x14ac:dyDescent="0.2">
      <c r="A11916" t="s">
        <v>91</v>
      </c>
      <c r="B11916" s="1">
        <v>43295</v>
      </c>
      <c r="C11916" s="1" t="s">
        <v>9</v>
      </c>
      <c r="D11916" s="1" t="s">
        <v>72</v>
      </c>
      <c r="E11916">
        <v>1000001699</v>
      </c>
      <c r="F11916" t="s">
        <v>71</v>
      </c>
      <c r="G11916" s="5" t="s">
        <v>13</v>
      </c>
      <c r="H11916">
        <v>10000211</v>
      </c>
      <c r="I11916" s="3" t="s">
        <v>11</v>
      </c>
      <c r="J11916" s="2">
        <v>4.8053494193124529</v>
      </c>
    </row>
    <row r="11917" spans="1:10" x14ac:dyDescent="0.2">
      <c r="A11917" t="s">
        <v>91</v>
      </c>
      <c r="B11917" s="1">
        <v>43295</v>
      </c>
      <c r="C11917" s="1" t="s">
        <v>9</v>
      </c>
      <c r="D11917" s="1" t="s">
        <v>17</v>
      </c>
      <c r="E11917">
        <v>1000000059</v>
      </c>
      <c r="F11917" t="s">
        <v>55</v>
      </c>
      <c r="G11917" s="5" t="s">
        <v>13</v>
      </c>
      <c r="H11917">
        <v>10000064</v>
      </c>
      <c r="I11917" s="3" t="s">
        <v>53</v>
      </c>
      <c r="J11917" s="2">
        <v>1.98951031008</v>
      </c>
    </row>
    <row r="11918" spans="1:10" x14ac:dyDescent="0.2">
      <c r="A11918" t="s">
        <v>91</v>
      </c>
      <c r="B11918" s="1">
        <v>43295</v>
      </c>
      <c r="C11918" s="1" t="s">
        <v>9</v>
      </c>
      <c r="D11918" s="1" t="s">
        <v>15</v>
      </c>
      <c r="E11918">
        <v>1000002981</v>
      </c>
      <c r="F11918" t="s">
        <v>62</v>
      </c>
      <c r="G11918" s="5" t="s">
        <v>13</v>
      </c>
      <c r="H11918">
        <v>10000064</v>
      </c>
      <c r="I11918" s="3" t="s">
        <v>53</v>
      </c>
      <c r="J11918" s="2">
        <v>2.0698865266072319</v>
      </c>
    </row>
    <row r="11919" spans="1:10" x14ac:dyDescent="0.2">
      <c r="A11919" t="s">
        <v>91</v>
      </c>
      <c r="B11919" s="1">
        <v>43295</v>
      </c>
      <c r="C11919" s="1" t="s">
        <v>9</v>
      </c>
      <c r="D11919" s="1" t="s">
        <v>75</v>
      </c>
      <c r="E11919">
        <v>1000000281</v>
      </c>
      <c r="F11919" t="s">
        <v>74</v>
      </c>
      <c r="G11919" s="5" t="s">
        <v>13</v>
      </c>
      <c r="H11919">
        <v>20000099</v>
      </c>
      <c r="I11919" s="3" t="s">
        <v>20</v>
      </c>
      <c r="J11919" s="2">
        <v>2.1965801411278076</v>
      </c>
    </row>
    <row r="11920" spans="1:10" x14ac:dyDescent="0.2">
      <c r="A11920" t="s">
        <v>91</v>
      </c>
      <c r="B11920" s="1">
        <v>43295</v>
      </c>
      <c r="C11920" s="1" t="s">
        <v>9</v>
      </c>
      <c r="D11920" s="1" t="s">
        <v>75</v>
      </c>
      <c r="E11920">
        <v>1000000281</v>
      </c>
      <c r="F11920" t="s">
        <v>74</v>
      </c>
      <c r="G11920" s="5" t="s">
        <v>13</v>
      </c>
      <c r="H11920">
        <v>10000131</v>
      </c>
      <c r="I11920" s="3" t="s">
        <v>38</v>
      </c>
      <c r="J11920" s="2">
        <v>2.3310284184059586</v>
      </c>
    </row>
    <row r="11921" spans="1:10" x14ac:dyDescent="0.2">
      <c r="A11921" t="s">
        <v>91</v>
      </c>
      <c r="B11921" s="1">
        <v>43295</v>
      </c>
      <c r="C11921" s="1" t="s">
        <v>9</v>
      </c>
      <c r="D11921" s="1" t="s">
        <v>75</v>
      </c>
      <c r="E11921">
        <v>1000000281</v>
      </c>
      <c r="F11921" t="s">
        <v>74</v>
      </c>
      <c r="G11921" s="5" t="s">
        <v>13</v>
      </c>
      <c r="H11921">
        <v>10000136</v>
      </c>
      <c r="I11921" s="3" t="s">
        <v>40</v>
      </c>
      <c r="J11921" s="2">
        <v>0.68518012595654509</v>
      </c>
    </row>
    <row r="11922" spans="1:10" x14ac:dyDescent="0.2">
      <c r="A11922" t="s">
        <v>91</v>
      </c>
      <c r="B11922" s="1">
        <v>43295</v>
      </c>
      <c r="C11922" s="1" t="s">
        <v>9</v>
      </c>
      <c r="D11922" s="1" t="s">
        <v>17</v>
      </c>
      <c r="E11922">
        <v>1000000059</v>
      </c>
      <c r="F11922" t="s">
        <v>55</v>
      </c>
      <c r="G11922" s="5" t="s">
        <v>13</v>
      </c>
      <c r="H11922">
        <v>10000136</v>
      </c>
      <c r="I11922" s="3" t="s">
        <v>40</v>
      </c>
      <c r="J11922" s="2">
        <v>0.72711863110609332</v>
      </c>
    </row>
    <row r="11923" spans="1:10" x14ac:dyDescent="0.2">
      <c r="A11923" t="s">
        <v>91</v>
      </c>
      <c r="B11923" s="1">
        <v>43295</v>
      </c>
      <c r="C11923" s="1" t="s">
        <v>9</v>
      </c>
      <c r="D11923" s="1" t="s">
        <v>72</v>
      </c>
      <c r="E11923">
        <v>1000000064</v>
      </c>
      <c r="F11923" t="s">
        <v>76</v>
      </c>
      <c r="G11923" s="5" t="s">
        <v>13</v>
      </c>
      <c r="H11923">
        <v>10000064</v>
      </c>
      <c r="I11923" s="3" t="s">
        <v>53</v>
      </c>
      <c r="J11923" s="2">
        <v>0.80279772225330026</v>
      </c>
    </row>
    <row r="11924" spans="1:10" x14ac:dyDescent="0.2">
      <c r="A11924" t="s">
        <v>91</v>
      </c>
      <c r="B11924" s="1">
        <v>43295</v>
      </c>
      <c r="C11924" s="1" t="s">
        <v>9</v>
      </c>
      <c r="D11924" s="1" t="s">
        <v>59</v>
      </c>
      <c r="E11924">
        <v>1000000192</v>
      </c>
      <c r="F11924" t="s">
        <v>58</v>
      </c>
      <c r="G11924" s="5" t="s">
        <v>13</v>
      </c>
      <c r="H11924">
        <v>10000172</v>
      </c>
      <c r="I11924" s="3" t="s">
        <v>18</v>
      </c>
      <c r="J11924" s="2">
        <v>0.86897407254171999</v>
      </c>
    </row>
    <row r="11925" spans="1:10" x14ac:dyDescent="0.2">
      <c r="A11925" t="s">
        <v>91</v>
      </c>
      <c r="B11925" s="1">
        <v>43295</v>
      </c>
      <c r="C11925" s="1" t="s">
        <v>9</v>
      </c>
      <c r="D11925" s="1" t="s">
        <v>15</v>
      </c>
      <c r="E11925">
        <v>1000002981</v>
      </c>
      <c r="F11925" t="s">
        <v>62</v>
      </c>
      <c r="G11925" s="5" t="s">
        <v>13</v>
      </c>
      <c r="H11925">
        <v>10000131</v>
      </c>
      <c r="I11925" s="3" t="s">
        <v>38</v>
      </c>
      <c r="J11925" s="2">
        <v>0.94060548232533048</v>
      </c>
    </row>
    <row r="11926" spans="1:10" x14ac:dyDescent="0.2">
      <c r="A11926" t="s">
        <v>91</v>
      </c>
      <c r="B11926" s="1">
        <v>43295</v>
      </c>
      <c r="C11926" s="1" t="s">
        <v>9</v>
      </c>
      <c r="D11926" s="1" t="s">
        <v>59</v>
      </c>
      <c r="E11926">
        <v>1000000192</v>
      </c>
      <c r="F11926" t="s">
        <v>58</v>
      </c>
      <c r="G11926" s="5" t="s">
        <v>13</v>
      </c>
      <c r="H11926">
        <v>10000111</v>
      </c>
      <c r="I11926" s="3" t="s">
        <v>37</v>
      </c>
      <c r="J11926" s="2">
        <v>0.97860594381127386</v>
      </c>
    </row>
    <row r="11927" spans="1:10" x14ac:dyDescent="0.2">
      <c r="A11927" t="s">
        <v>91</v>
      </c>
      <c r="B11927" s="1">
        <v>43295</v>
      </c>
      <c r="C11927" s="1" t="s">
        <v>9</v>
      </c>
      <c r="D11927" s="1" t="s">
        <v>17</v>
      </c>
      <c r="E11927">
        <v>1000001649</v>
      </c>
      <c r="F11927" t="s">
        <v>16</v>
      </c>
      <c r="G11927" s="5" t="s">
        <v>13</v>
      </c>
      <c r="H11927">
        <v>10000111</v>
      </c>
      <c r="I11927" s="3" t="s">
        <v>37</v>
      </c>
      <c r="J11927" s="2">
        <v>0.99817806268749931</v>
      </c>
    </row>
    <row r="11928" spans="1:10" x14ac:dyDescent="0.2">
      <c r="A11928" t="s">
        <v>91</v>
      </c>
      <c r="B11928" s="1">
        <v>43295</v>
      </c>
      <c r="C11928" s="1" t="s">
        <v>9</v>
      </c>
      <c r="D11928" s="1" t="s">
        <v>17</v>
      </c>
      <c r="E11928">
        <v>1000000059</v>
      </c>
      <c r="F11928" t="s">
        <v>55</v>
      </c>
      <c r="G11928" s="5" t="s">
        <v>13</v>
      </c>
      <c r="H11928">
        <v>10000111</v>
      </c>
      <c r="I11928" s="3" t="s">
        <v>37</v>
      </c>
      <c r="J11928" s="2">
        <v>1.0181416239412493</v>
      </c>
    </row>
    <row r="11929" spans="1:10" x14ac:dyDescent="0.2">
      <c r="A11929" t="s">
        <v>91</v>
      </c>
      <c r="B11929" s="1">
        <v>43295</v>
      </c>
      <c r="C11929" s="1" t="s">
        <v>9</v>
      </c>
      <c r="D11929" s="1" t="s">
        <v>17</v>
      </c>
      <c r="E11929">
        <v>1000000059</v>
      </c>
      <c r="F11929" t="s">
        <v>55</v>
      </c>
      <c r="G11929" s="5" t="s">
        <v>13</v>
      </c>
      <c r="H11929">
        <v>10000211</v>
      </c>
      <c r="I11929" s="3" t="s">
        <v>11</v>
      </c>
      <c r="J11929" s="2">
        <v>1.2167734885772385</v>
      </c>
    </row>
    <row r="11930" spans="1:10" x14ac:dyDescent="0.2">
      <c r="A11930" t="s">
        <v>91</v>
      </c>
      <c r="B11930" s="1">
        <v>43295</v>
      </c>
      <c r="C11930" s="1" t="s">
        <v>9</v>
      </c>
      <c r="D11930" s="1" t="s">
        <v>59</v>
      </c>
      <c r="E11930">
        <v>1000000192</v>
      </c>
      <c r="F11930" t="s">
        <v>58</v>
      </c>
      <c r="G11930" s="5" t="s">
        <v>13</v>
      </c>
      <c r="H11930">
        <v>10000211</v>
      </c>
      <c r="I11930" s="3" t="s">
        <v>11</v>
      </c>
      <c r="J11930" s="2">
        <v>1.2411089583487833</v>
      </c>
    </row>
    <row r="11931" spans="1:10" x14ac:dyDescent="0.2">
      <c r="A11931" t="s">
        <v>91</v>
      </c>
      <c r="B11931" s="1">
        <v>43295</v>
      </c>
      <c r="C11931" s="1" t="s">
        <v>9</v>
      </c>
      <c r="D11931" s="1" t="s">
        <v>59</v>
      </c>
      <c r="E11931">
        <v>1000000192</v>
      </c>
      <c r="F11931" t="s">
        <v>58</v>
      </c>
      <c r="G11931" s="5" t="s">
        <v>13</v>
      </c>
      <c r="H11931">
        <v>10000136</v>
      </c>
      <c r="I11931" s="3" t="s">
        <v>40</v>
      </c>
      <c r="J11931" s="2">
        <v>0.89988451640887879</v>
      </c>
    </row>
    <row r="11932" spans="1:10" x14ac:dyDescent="0.2">
      <c r="A11932" t="s">
        <v>91</v>
      </c>
      <c r="B11932" s="1">
        <v>43295</v>
      </c>
      <c r="C11932" s="1" t="s">
        <v>9</v>
      </c>
      <c r="D11932" s="1" t="s">
        <v>12</v>
      </c>
      <c r="E11932">
        <v>1000000072</v>
      </c>
      <c r="F11932" t="s">
        <v>10</v>
      </c>
      <c r="G11932" s="5" t="s">
        <v>13</v>
      </c>
      <c r="H11932">
        <v>10000064</v>
      </c>
      <c r="I11932" s="3" t="s">
        <v>53</v>
      </c>
      <c r="J11932" s="2">
        <v>0.91788220673705634</v>
      </c>
    </row>
    <row r="11933" spans="1:10" x14ac:dyDescent="0.2">
      <c r="A11933" t="s">
        <v>91</v>
      </c>
      <c r="B11933" s="1">
        <v>43295</v>
      </c>
      <c r="C11933" s="1" t="s">
        <v>9</v>
      </c>
      <c r="D11933" s="1" t="s">
        <v>15</v>
      </c>
      <c r="E11933">
        <v>1000002981</v>
      </c>
      <c r="F11933" t="s">
        <v>62</v>
      </c>
      <c r="G11933" s="5" t="s">
        <v>13</v>
      </c>
      <c r="H11933">
        <v>10000136</v>
      </c>
      <c r="I11933" s="3" t="s">
        <v>40</v>
      </c>
      <c r="J11933" s="2">
        <v>0.93623985087179751</v>
      </c>
    </row>
    <row r="11934" spans="1:10" x14ac:dyDescent="0.2">
      <c r="A11934" t="s">
        <v>91</v>
      </c>
      <c r="B11934" s="1">
        <v>43295</v>
      </c>
      <c r="C11934" s="1" t="s">
        <v>9</v>
      </c>
      <c r="D11934" s="1" t="s">
        <v>59</v>
      </c>
      <c r="E11934">
        <v>1000000192</v>
      </c>
      <c r="F11934" t="s">
        <v>58</v>
      </c>
      <c r="G11934" s="5" t="s">
        <v>13</v>
      </c>
      <c r="H11934">
        <v>20000018</v>
      </c>
      <c r="I11934" s="3" t="s">
        <v>81</v>
      </c>
      <c r="J11934" s="2">
        <v>0.74806394084701822</v>
      </c>
    </row>
    <row r="11935" spans="1:10" x14ac:dyDescent="0.2">
      <c r="A11935" t="s">
        <v>91</v>
      </c>
      <c r="B11935" s="1">
        <v>43295</v>
      </c>
      <c r="C11935" s="1" t="s">
        <v>9</v>
      </c>
      <c r="D11935" s="1" t="s">
        <v>72</v>
      </c>
      <c r="E11935">
        <v>1000001699</v>
      </c>
      <c r="F11935" t="s">
        <v>71</v>
      </c>
      <c r="G11935" s="5" t="s">
        <v>13</v>
      </c>
      <c r="H11935">
        <v>10000064</v>
      </c>
      <c r="I11935" s="3" t="s">
        <v>53</v>
      </c>
      <c r="J11935" s="2">
        <v>0.69854196597410612</v>
      </c>
    </row>
    <row r="11936" spans="1:10" x14ac:dyDescent="0.2">
      <c r="A11936" t="s">
        <v>91</v>
      </c>
      <c r="B11936" s="1">
        <v>43295</v>
      </c>
      <c r="C11936" s="1" t="s">
        <v>9</v>
      </c>
      <c r="D11936" s="1" t="s">
        <v>75</v>
      </c>
      <c r="E11936">
        <v>1000000281</v>
      </c>
      <c r="F11936" t="s">
        <v>74</v>
      </c>
      <c r="G11936" s="5" t="s">
        <v>13</v>
      </c>
      <c r="H11936">
        <v>10000211</v>
      </c>
      <c r="I11936" s="3" t="s">
        <v>11</v>
      </c>
      <c r="J11936" s="2">
        <v>0.67312980124247801</v>
      </c>
    </row>
    <row r="11937" spans="1:10" x14ac:dyDescent="0.2">
      <c r="A11937" t="s">
        <v>91</v>
      </c>
      <c r="B11937" s="1">
        <v>43295</v>
      </c>
      <c r="C11937" s="1" t="s">
        <v>9</v>
      </c>
      <c r="D11937" s="1" t="s">
        <v>72</v>
      </c>
      <c r="E11937">
        <v>1000001699</v>
      </c>
      <c r="F11937" t="s">
        <v>71</v>
      </c>
      <c r="G11937" s="5" t="s">
        <v>13</v>
      </c>
      <c r="H11937">
        <v>10000136</v>
      </c>
      <c r="I11937" s="3" t="s">
        <v>40</v>
      </c>
      <c r="J11937" s="2">
        <v>0.14311252539484307</v>
      </c>
    </row>
    <row r="11938" spans="1:10" x14ac:dyDescent="0.2">
      <c r="A11938" t="s">
        <v>91</v>
      </c>
      <c r="B11938" s="1">
        <v>43295</v>
      </c>
      <c r="C11938" s="1" t="s">
        <v>9</v>
      </c>
      <c r="D11938" s="1" t="s">
        <v>15</v>
      </c>
      <c r="E11938">
        <v>1000002985</v>
      </c>
      <c r="F11938" t="s">
        <v>47</v>
      </c>
      <c r="G11938" s="5" t="s">
        <v>13</v>
      </c>
      <c r="H11938">
        <v>10000064</v>
      </c>
      <c r="I11938" s="3" t="s">
        <v>53</v>
      </c>
      <c r="J11938" s="2">
        <v>0.14597477590273991</v>
      </c>
    </row>
    <row r="11939" spans="1:10" x14ac:dyDescent="0.2">
      <c r="A11939" t="s">
        <v>91</v>
      </c>
      <c r="B11939" s="1">
        <v>43295</v>
      </c>
      <c r="C11939" s="1" t="s">
        <v>9</v>
      </c>
      <c r="D11939" s="1" t="s">
        <v>75</v>
      </c>
      <c r="E11939">
        <v>1000000281</v>
      </c>
      <c r="F11939" t="s">
        <v>74</v>
      </c>
      <c r="G11939" s="5" t="s">
        <v>13</v>
      </c>
      <c r="H11939">
        <v>10000064</v>
      </c>
      <c r="I11939" s="3" t="s">
        <v>53</v>
      </c>
      <c r="J11939" s="2">
        <v>0.18150128603113358</v>
      </c>
    </row>
    <row r="11940" spans="1:10" x14ac:dyDescent="0.2">
      <c r="A11940" t="s">
        <v>91</v>
      </c>
      <c r="B11940" s="1">
        <v>43295</v>
      </c>
      <c r="C11940" s="1" t="s">
        <v>22</v>
      </c>
      <c r="D11940" s="1" t="s">
        <v>46</v>
      </c>
      <c r="E11940">
        <v>1000001133</v>
      </c>
      <c r="F11940" t="s">
        <v>45</v>
      </c>
      <c r="G11940" s="5" t="s">
        <v>13</v>
      </c>
      <c r="H11940">
        <v>10000078</v>
      </c>
      <c r="I11940" s="3" t="s">
        <v>30</v>
      </c>
      <c r="J11940" s="2">
        <v>2.968</v>
      </c>
    </row>
    <row r="11941" spans="1:10" x14ac:dyDescent="0.2">
      <c r="A11941" t="s">
        <v>91</v>
      </c>
      <c r="B11941" s="1">
        <v>43295</v>
      </c>
      <c r="C11941" s="1" t="s">
        <v>22</v>
      </c>
      <c r="D11941" s="1" t="s">
        <v>46</v>
      </c>
      <c r="E11941">
        <v>1000001133</v>
      </c>
      <c r="F11941" t="s">
        <v>45</v>
      </c>
      <c r="G11941" s="5" t="s">
        <v>13</v>
      </c>
      <c r="H11941">
        <v>10000131</v>
      </c>
      <c r="I11941" s="3" t="s">
        <v>38</v>
      </c>
      <c r="J11941" s="2">
        <v>3.0273599999999998</v>
      </c>
    </row>
    <row r="11942" spans="1:10" x14ac:dyDescent="0.2">
      <c r="A11942" t="s">
        <v>91</v>
      </c>
      <c r="B11942" s="1">
        <v>43295</v>
      </c>
      <c r="C11942" s="1" t="s">
        <v>22</v>
      </c>
      <c r="D11942" s="1" t="s">
        <v>29</v>
      </c>
      <c r="E11942">
        <v>1000000028</v>
      </c>
      <c r="F11942" t="s">
        <v>27</v>
      </c>
      <c r="G11942" s="5" t="s">
        <v>13</v>
      </c>
      <c r="H11942">
        <v>10000061</v>
      </c>
      <c r="I11942" s="3" t="s">
        <v>28</v>
      </c>
      <c r="J11942" s="2">
        <v>2.4539072000000006</v>
      </c>
    </row>
    <row r="11943" spans="1:10" x14ac:dyDescent="0.2">
      <c r="A11943" t="s">
        <v>91</v>
      </c>
      <c r="B11943" s="1">
        <v>43295</v>
      </c>
      <c r="C11943" s="1" t="s">
        <v>22</v>
      </c>
      <c r="D11943" s="1" t="s">
        <v>29</v>
      </c>
      <c r="E11943">
        <v>1000000028</v>
      </c>
      <c r="F11943" t="s">
        <v>27</v>
      </c>
      <c r="G11943" s="5" t="s">
        <v>13</v>
      </c>
      <c r="H11943">
        <v>10000078</v>
      </c>
      <c r="I11943" s="3" t="s">
        <v>30</v>
      </c>
      <c r="J11943" s="2">
        <v>2.5029853440000007</v>
      </c>
    </row>
    <row r="11944" spans="1:10" x14ac:dyDescent="0.2">
      <c r="A11944" t="s">
        <v>91</v>
      </c>
      <c r="B11944" s="1">
        <v>43295</v>
      </c>
      <c r="C11944" s="1" t="s">
        <v>22</v>
      </c>
      <c r="D11944" s="1" t="s">
        <v>29</v>
      </c>
      <c r="E11944">
        <v>1000000028</v>
      </c>
      <c r="F11944" t="s">
        <v>27</v>
      </c>
      <c r="G11944" s="5" t="s">
        <v>13</v>
      </c>
      <c r="H11944">
        <v>20000099</v>
      </c>
      <c r="I11944" s="3" t="s">
        <v>20</v>
      </c>
      <c r="J11944" s="2">
        <v>2.5530450508800002</v>
      </c>
    </row>
    <row r="11945" spans="1:10" x14ac:dyDescent="0.2">
      <c r="A11945" t="s">
        <v>91</v>
      </c>
      <c r="B11945" s="1">
        <v>43295</v>
      </c>
      <c r="C11945" s="1" t="s">
        <v>22</v>
      </c>
      <c r="D11945" s="1" t="s">
        <v>29</v>
      </c>
      <c r="E11945">
        <v>1000000054</v>
      </c>
      <c r="F11945" t="s">
        <v>36</v>
      </c>
      <c r="G11945" s="5" t="s">
        <v>13</v>
      </c>
      <c r="H11945">
        <v>10000111</v>
      </c>
      <c r="I11945" s="3" t="s">
        <v>37</v>
      </c>
      <c r="J11945" s="2">
        <v>2.6041059518976004</v>
      </c>
    </row>
    <row r="11946" spans="1:10" x14ac:dyDescent="0.2">
      <c r="A11946" t="s">
        <v>91</v>
      </c>
      <c r="B11946" s="1">
        <v>43295</v>
      </c>
      <c r="C11946" s="1" t="s">
        <v>22</v>
      </c>
      <c r="D11946" s="1" t="s">
        <v>29</v>
      </c>
      <c r="E11946">
        <v>1000000054</v>
      </c>
      <c r="F11946" t="s">
        <v>36</v>
      </c>
      <c r="G11946" s="5" t="s">
        <v>13</v>
      </c>
      <c r="H11946">
        <v>10000131</v>
      </c>
      <c r="I11946" s="3" t="s">
        <v>38</v>
      </c>
      <c r="J11946" s="2">
        <v>2.6561880709355523</v>
      </c>
    </row>
    <row r="11947" spans="1:10" x14ac:dyDescent="0.2">
      <c r="A11947" t="s">
        <v>91</v>
      </c>
      <c r="B11947" s="1">
        <v>43295</v>
      </c>
      <c r="C11947" s="1" t="s">
        <v>22</v>
      </c>
      <c r="D11947" s="1" t="s">
        <v>29</v>
      </c>
      <c r="E11947">
        <v>1000000101</v>
      </c>
      <c r="F11947" t="s">
        <v>39</v>
      </c>
      <c r="G11947" s="5" t="s">
        <v>13</v>
      </c>
      <c r="H11947">
        <v>10000131</v>
      </c>
      <c r="I11947" s="3" t="s">
        <v>38</v>
      </c>
      <c r="J11947" s="2">
        <v>2.7093118323542633</v>
      </c>
    </row>
    <row r="11948" spans="1:10" x14ac:dyDescent="0.2">
      <c r="A11948" t="s">
        <v>91</v>
      </c>
      <c r="B11948" s="1">
        <v>43295</v>
      </c>
      <c r="C11948" s="1" t="s">
        <v>22</v>
      </c>
      <c r="D11948" s="1" t="s">
        <v>29</v>
      </c>
      <c r="E11948">
        <v>1000000101</v>
      </c>
      <c r="F11948" t="s">
        <v>39</v>
      </c>
      <c r="G11948" s="5" t="s">
        <v>13</v>
      </c>
      <c r="H11948">
        <v>10000136</v>
      </c>
      <c r="I11948" s="3" t="s">
        <v>40</v>
      </c>
      <c r="J11948" s="2">
        <v>2.7634980690013489</v>
      </c>
    </row>
    <row r="11949" spans="1:10" x14ac:dyDescent="0.2">
      <c r="A11949" t="s">
        <v>91</v>
      </c>
      <c r="B11949" s="1">
        <v>43295</v>
      </c>
      <c r="C11949" s="1" t="s">
        <v>22</v>
      </c>
      <c r="D11949" s="1" t="s">
        <v>33</v>
      </c>
      <c r="E11949">
        <v>1000000031</v>
      </c>
      <c r="F11949" t="s">
        <v>32</v>
      </c>
      <c r="G11949" s="5" t="s">
        <v>13</v>
      </c>
      <c r="H11949">
        <v>20000099</v>
      </c>
      <c r="I11949" s="3" t="s">
        <v>20</v>
      </c>
      <c r="J11949" s="2">
        <v>2.875143390989003</v>
      </c>
    </row>
    <row r="11950" spans="1:10" x14ac:dyDescent="0.2">
      <c r="A11950" t="s">
        <v>91</v>
      </c>
      <c r="B11950" s="1">
        <v>43295</v>
      </c>
      <c r="C11950" s="1" t="s">
        <v>22</v>
      </c>
      <c r="D11950" s="1" t="s">
        <v>46</v>
      </c>
      <c r="E11950">
        <v>1000001133</v>
      </c>
      <c r="F11950" t="s">
        <v>45</v>
      </c>
      <c r="G11950" s="5" t="s">
        <v>13</v>
      </c>
      <c r="H11950">
        <v>10000182</v>
      </c>
      <c r="I11950" s="3" t="s">
        <v>31</v>
      </c>
      <c r="J11950" s="2">
        <v>3.0511251676646571</v>
      </c>
    </row>
    <row r="11951" spans="1:10" x14ac:dyDescent="0.2">
      <c r="A11951" t="s">
        <v>91</v>
      </c>
      <c r="B11951" s="1">
        <v>43295</v>
      </c>
      <c r="C11951" s="1" t="s">
        <v>22</v>
      </c>
      <c r="D11951" s="1" t="s">
        <v>29</v>
      </c>
      <c r="E11951">
        <v>1000000101</v>
      </c>
      <c r="F11951" t="s">
        <v>39</v>
      </c>
      <c r="G11951" s="5" t="s">
        <v>13</v>
      </c>
      <c r="H11951">
        <v>10000061</v>
      </c>
      <c r="I11951" s="3" t="s">
        <v>28</v>
      </c>
      <c r="J11951" s="2">
        <v>3.1121476710179503</v>
      </c>
    </row>
    <row r="11952" spans="1:10" x14ac:dyDescent="0.2">
      <c r="A11952" t="s">
        <v>91</v>
      </c>
      <c r="B11952" s="1">
        <v>43295</v>
      </c>
      <c r="C11952" s="1" t="s">
        <v>22</v>
      </c>
      <c r="D11952" s="1" t="s">
        <v>29</v>
      </c>
      <c r="E11952">
        <v>1000000101</v>
      </c>
      <c r="F11952" t="s">
        <v>39</v>
      </c>
      <c r="G11952" s="5" t="s">
        <v>13</v>
      </c>
      <c r="H11952">
        <v>10000182</v>
      </c>
      <c r="I11952" s="3" t="s">
        <v>31</v>
      </c>
      <c r="J11952" s="2">
        <v>3.1743906244383089</v>
      </c>
    </row>
    <row r="11953" spans="1:10" x14ac:dyDescent="0.2">
      <c r="A11953" t="s">
        <v>91</v>
      </c>
      <c r="B11953" s="1">
        <v>43295</v>
      </c>
      <c r="C11953" s="1" t="s">
        <v>22</v>
      </c>
      <c r="D11953" s="1" t="s">
        <v>35</v>
      </c>
      <c r="E11953">
        <v>1000000047</v>
      </c>
      <c r="F11953" t="s">
        <v>34</v>
      </c>
      <c r="G11953" s="5" t="s">
        <v>13</v>
      </c>
      <c r="H11953">
        <v>10000078</v>
      </c>
      <c r="I11953" s="3" t="s">
        <v>30</v>
      </c>
      <c r="J11953" s="2">
        <v>2.5498784369270764</v>
      </c>
    </row>
    <row r="11954" spans="1:10" x14ac:dyDescent="0.2">
      <c r="A11954" t="s">
        <v>91</v>
      </c>
      <c r="B11954" s="1">
        <v>43295</v>
      </c>
      <c r="C11954" s="1" t="s">
        <v>22</v>
      </c>
      <c r="D11954" s="1" t="s">
        <v>35</v>
      </c>
      <c r="E11954">
        <v>1000000047</v>
      </c>
      <c r="F11954" t="s">
        <v>34</v>
      </c>
      <c r="G11954" s="5" t="s">
        <v>13</v>
      </c>
      <c r="H11954">
        <v>10000131</v>
      </c>
      <c r="I11954" s="3" t="s">
        <v>38</v>
      </c>
      <c r="J11954" s="2">
        <v>2.6008760056656177</v>
      </c>
    </row>
    <row r="11955" spans="1:10" x14ac:dyDescent="0.2">
      <c r="A11955" t="s">
        <v>91</v>
      </c>
      <c r="B11955" s="1">
        <v>43295</v>
      </c>
      <c r="C11955" s="1" t="s">
        <v>22</v>
      </c>
      <c r="D11955" s="1" t="s">
        <v>46</v>
      </c>
      <c r="E11955">
        <v>1000001133</v>
      </c>
      <c r="F11955" t="s">
        <v>45</v>
      </c>
      <c r="G11955" s="5" t="s">
        <v>13</v>
      </c>
      <c r="H11955">
        <v>10000111</v>
      </c>
      <c r="I11955" s="3" t="s">
        <v>37</v>
      </c>
      <c r="J11955" s="2">
        <v>2.8152718327048065</v>
      </c>
    </row>
    <row r="11956" spans="1:10" x14ac:dyDescent="0.2">
      <c r="A11956" t="s">
        <v>91</v>
      </c>
      <c r="B11956" s="1">
        <v>43295</v>
      </c>
      <c r="C11956" s="1" t="s">
        <v>22</v>
      </c>
      <c r="D11956" s="1" t="s">
        <v>49</v>
      </c>
      <c r="E11956">
        <v>1000000018</v>
      </c>
      <c r="F11956" t="s">
        <v>48</v>
      </c>
      <c r="G11956" s="5" t="s">
        <v>13</v>
      </c>
      <c r="H11956">
        <v>10000131</v>
      </c>
      <c r="I11956" s="3" t="s">
        <v>38</v>
      </c>
      <c r="J11956" s="2">
        <v>2.8715772693589026</v>
      </c>
    </row>
    <row r="11957" spans="1:10" x14ac:dyDescent="0.2">
      <c r="A11957" t="s">
        <v>91</v>
      </c>
      <c r="B11957" s="1">
        <v>43295</v>
      </c>
      <c r="C11957" s="1" t="s">
        <v>22</v>
      </c>
      <c r="D11957" s="1" t="s">
        <v>29</v>
      </c>
      <c r="E11957">
        <v>1000000101</v>
      </c>
      <c r="F11957" t="s">
        <v>39</v>
      </c>
      <c r="G11957" s="5" t="s">
        <v>13</v>
      </c>
      <c r="H11957">
        <v>10000078</v>
      </c>
      <c r="I11957" s="3" t="s">
        <v>30</v>
      </c>
      <c r="J11957" s="2">
        <v>2.9290088147460809</v>
      </c>
    </row>
    <row r="11958" spans="1:10" x14ac:dyDescent="0.2">
      <c r="A11958" t="s">
        <v>91</v>
      </c>
      <c r="B11958" s="1">
        <v>43295</v>
      </c>
      <c r="C11958" s="1" t="s">
        <v>22</v>
      </c>
      <c r="D11958" s="1" t="s">
        <v>29</v>
      </c>
      <c r="E11958">
        <v>1000000101</v>
      </c>
      <c r="F11958" t="s">
        <v>39</v>
      </c>
      <c r="G11958" s="5" t="s">
        <v>13</v>
      </c>
      <c r="H11958">
        <v>20000099</v>
      </c>
      <c r="I11958" s="3" t="s">
        <v>20</v>
      </c>
      <c r="J11958" s="2">
        <v>2.9875889910410023</v>
      </c>
    </row>
    <row r="11959" spans="1:10" x14ac:dyDescent="0.2">
      <c r="A11959" t="s">
        <v>91</v>
      </c>
      <c r="B11959" s="1">
        <v>43295</v>
      </c>
      <c r="C11959" s="1" t="s">
        <v>22</v>
      </c>
      <c r="D11959" s="1" t="s">
        <v>35</v>
      </c>
      <c r="E11959">
        <v>1000000047</v>
      </c>
      <c r="F11959" t="s">
        <v>34</v>
      </c>
      <c r="G11959" s="5" t="s">
        <v>13</v>
      </c>
      <c r="H11959">
        <v>10000061</v>
      </c>
      <c r="I11959" s="3" t="s">
        <v>28</v>
      </c>
      <c r="J11959" s="2">
        <v>3.0473407708618225</v>
      </c>
    </row>
    <row r="11960" spans="1:10" x14ac:dyDescent="0.2">
      <c r="A11960" t="s">
        <v>91</v>
      </c>
      <c r="B11960" s="1">
        <v>43295</v>
      </c>
      <c r="C11960" s="1" t="s">
        <v>22</v>
      </c>
      <c r="D11960" s="1" t="s">
        <v>64</v>
      </c>
      <c r="E11960">
        <v>1000002973</v>
      </c>
      <c r="F11960" t="s">
        <v>63</v>
      </c>
      <c r="G11960" s="5" t="s">
        <v>13</v>
      </c>
      <c r="H11960">
        <v>10000078</v>
      </c>
      <c r="I11960" s="3" t="s">
        <v>30</v>
      </c>
      <c r="J11960" s="2">
        <v>3.7146913955030838</v>
      </c>
    </row>
    <row r="11961" spans="1:10" x14ac:dyDescent="0.2">
      <c r="A11961" t="s">
        <v>91</v>
      </c>
      <c r="B11961" s="1">
        <v>43295</v>
      </c>
      <c r="C11961" s="1" t="s">
        <v>22</v>
      </c>
      <c r="D11961" s="1" t="s">
        <v>61</v>
      </c>
      <c r="E11961">
        <v>1000000579</v>
      </c>
      <c r="F11961" t="s">
        <v>60</v>
      </c>
      <c r="G11961" s="5" t="s">
        <v>13</v>
      </c>
      <c r="H11961">
        <v>10000182</v>
      </c>
      <c r="I11961" s="3" t="s">
        <v>31</v>
      </c>
      <c r="J11961" s="2">
        <v>4.1013194595871729</v>
      </c>
    </row>
    <row r="11962" spans="1:10" x14ac:dyDescent="0.2">
      <c r="A11962" t="s">
        <v>91</v>
      </c>
      <c r="B11962" s="1">
        <v>43295</v>
      </c>
      <c r="C11962" s="1" t="s">
        <v>22</v>
      </c>
      <c r="D11962" s="1" t="s">
        <v>29</v>
      </c>
      <c r="E11962">
        <v>1000000028</v>
      </c>
      <c r="F11962" t="s">
        <v>27</v>
      </c>
      <c r="G11962" s="5" t="s">
        <v>13</v>
      </c>
      <c r="H11962">
        <v>10000111</v>
      </c>
      <c r="I11962" s="3" t="s">
        <v>37</v>
      </c>
      <c r="J11962" s="2">
        <v>4.2670127657544947</v>
      </c>
    </row>
    <row r="11963" spans="1:10" x14ac:dyDescent="0.2">
      <c r="A11963" t="s">
        <v>91</v>
      </c>
      <c r="B11963" s="1">
        <v>43295</v>
      </c>
      <c r="C11963" s="1" t="s">
        <v>22</v>
      </c>
      <c r="D11963" s="1" t="s">
        <v>29</v>
      </c>
      <c r="E11963">
        <v>1000000054</v>
      </c>
      <c r="F11963" t="s">
        <v>36</v>
      </c>
      <c r="G11963" s="5" t="s">
        <v>13</v>
      </c>
      <c r="H11963">
        <v>10000136</v>
      </c>
      <c r="I11963" s="3" t="s">
        <v>40</v>
      </c>
      <c r="J11963" s="2">
        <v>4.3523530210695842</v>
      </c>
    </row>
    <row r="11964" spans="1:10" x14ac:dyDescent="0.2">
      <c r="A11964" t="s">
        <v>91</v>
      </c>
      <c r="B11964" s="1">
        <v>43295</v>
      </c>
      <c r="C11964" s="1" t="s">
        <v>22</v>
      </c>
      <c r="D11964" s="1" t="s">
        <v>33</v>
      </c>
      <c r="E11964">
        <v>1000000031</v>
      </c>
      <c r="F11964" t="s">
        <v>32</v>
      </c>
      <c r="G11964" s="5" t="s">
        <v>13</v>
      </c>
      <c r="H11964">
        <v>10000061</v>
      </c>
      <c r="I11964" s="3" t="s">
        <v>28</v>
      </c>
      <c r="J11964" s="2">
        <v>4.4394000814909758</v>
      </c>
    </row>
    <row r="11965" spans="1:10" x14ac:dyDescent="0.2">
      <c r="A11965" t="s">
        <v>91</v>
      </c>
      <c r="B11965" s="1">
        <v>43295</v>
      </c>
      <c r="C11965" s="1" t="s">
        <v>22</v>
      </c>
      <c r="D11965" s="1" t="s">
        <v>61</v>
      </c>
      <c r="E11965">
        <v>1000000579</v>
      </c>
      <c r="F11965" t="s">
        <v>60</v>
      </c>
      <c r="G11965" s="5" t="s">
        <v>13</v>
      </c>
      <c r="H11965">
        <v>10000078</v>
      </c>
      <c r="I11965" s="3" t="s">
        <v>30</v>
      </c>
      <c r="J11965" s="2">
        <v>4.6187518447832119</v>
      </c>
    </row>
    <row r="11966" spans="1:10" x14ac:dyDescent="0.2">
      <c r="A11966" t="s">
        <v>91</v>
      </c>
      <c r="B11966" s="1">
        <v>43295</v>
      </c>
      <c r="C11966" s="1" t="s">
        <v>22</v>
      </c>
      <c r="D11966" s="1" t="s">
        <v>49</v>
      </c>
      <c r="E11966">
        <v>1000000018</v>
      </c>
      <c r="F11966" t="s">
        <v>48</v>
      </c>
      <c r="G11966" s="5" t="s">
        <v>13</v>
      </c>
      <c r="H11966">
        <v>10000078</v>
      </c>
      <c r="I11966" s="3" t="s">
        <v>30</v>
      </c>
      <c r="J11966" s="2">
        <v>3.2554564076987034</v>
      </c>
    </row>
    <row r="11967" spans="1:10" x14ac:dyDescent="0.2">
      <c r="A11967" t="s">
        <v>91</v>
      </c>
      <c r="B11967" s="1">
        <v>43295</v>
      </c>
      <c r="C11967" s="1" t="s">
        <v>22</v>
      </c>
      <c r="D11967" s="1" t="s">
        <v>69</v>
      </c>
      <c r="E11967">
        <v>1000000129</v>
      </c>
      <c r="F11967" t="s">
        <v>70</v>
      </c>
      <c r="G11967" s="5" t="s">
        <v>13</v>
      </c>
      <c r="H11967">
        <v>10000078</v>
      </c>
      <c r="I11967" s="3" t="s">
        <v>30</v>
      </c>
      <c r="J11967" s="2">
        <v>1.8380000000000001</v>
      </c>
    </row>
    <row r="11968" spans="1:10" x14ac:dyDescent="0.2">
      <c r="A11968" t="s">
        <v>91</v>
      </c>
      <c r="B11968" s="1">
        <v>43295</v>
      </c>
      <c r="C11968" s="1" t="s">
        <v>22</v>
      </c>
      <c r="D11968" s="1" t="s">
        <v>69</v>
      </c>
      <c r="E11968">
        <v>1000000129</v>
      </c>
      <c r="F11968" t="s">
        <v>70</v>
      </c>
      <c r="G11968" s="5" t="s">
        <v>13</v>
      </c>
      <c r="H11968">
        <v>10000131</v>
      </c>
      <c r="I11968" s="3" t="s">
        <v>38</v>
      </c>
      <c r="J11968" s="2">
        <v>1.87476</v>
      </c>
    </row>
    <row r="11969" spans="1:10" x14ac:dyDescent="0.2">
      <c r="A11969" t="s">
        <v>91</v>
      </c>
      <c r="B11969" s="1">
        <v>43295</v>
      </c>
      <c r="C11969" s="1" t="s">
        <v>22</v>
      </c>
      <c r="D11969" s="1" t="s">
        <v>29</v>
      </c>
      <c r="E11969">
        <v>1000000101</v>
      </c>
      <c r="F11969" t="s">
        <v>39</v>
      </c>
      <c r="G11969" s="5" t="s">
        <v>13</v>
      </c>
      <c r="H11969">
        <v>10000111</v>
      </c>
      <c r="I11969" s="3" t="s">
        <v>37</v>
      </c>
      <c r="J11969" s="2">
        <v>1.9122551999999999</v>
      </c>
    </row>
    <row r="11970" spans="1:10" x14ac:dyDescent="0.2">
      <c r="A11970" t="s">
        <v>91</v>
      </c>
      <c r="B11970" s="1">
        <v>43295</v>
      </c>
      <c r="C11970" s="1" t="s">
        <v>22</v>
      </c>
      <c r="D11970" s="1" t="s">
        <v>61</v>
      </c>
      <c r="E11970">
        <v>1000000579</v>
      </c>
      <c r="F11970" t="s">
        <v>60</v>
      </c>
      <c r="G11970" s="5" t="s">
        <v>13</v>
      </c>
      <c r="H11970">
        <v>20000099</v>
      </c>
      <c r="I11970" s="3" t="s">
        <v>20</v>
      </c>
      <c r="J11970" s="2">
        <v>1.950500304</v>
      </c>
    </row>
    <row r="11971" spans="1:10" x14ac:dyDescent="0.2">
      <c r="A11971" t="s">
        <v>91</v>
      </c>
      <c r="B11971" s="1">
        <v>43295</v>
      </c>
      <c r="C11971" s="1" t="s">
        <v>22</v>
      </c>
      <c r="D11971" s="1" t="s">
        <v>49</v>
      </c>
      <c r="E11971">
        <v>1000000020</v>
      </c>
      <c r="F11971" t="s">
        <v>73</v>
      </c>
      <c r="G11971" s="5" t="s">
        <v>13</v>
      </c>
      <c r="H11971">
        <v>20000099</v>
      </c>
      <c r="I11971" s="3" t="s">
        <v>20</v>
      </c>
      <c r="J11971" s="2">
        <v>2.0293005162816002</v>
      </c>
    </row>
    <row r="11972" spans="1:10" x14ac:dyDescent="0.2">
      <c r="A11972" t="s">
        <v>91</v>
      </c>
      <c r="B11972" s="1">
        <v>43295</v>
      </c>
      <c r="C11972" s="1" t="s">
        <v>22</v>
      </c>
      <c r="D11972" s="1" t="s">
        <v>46</v>
      </c>
      <c r="E11972">
        <v>1000001133</v>
      </c>
      <c r="F11972" t="s">
        <v>45</v>
      </c>
      <c r="G11972" s="5" t="s">
        <v>13</v>
      </c>
      <c r="H11972">
        <v>10000061</v>
      </c>
      <c r="I11972" s="3" t="s">
        <v>28</v>
      </c>
      <c r="J11972" s="2">
        <v>2.1112842571393768</v>
      </c>
    </row>
    <row r="11973" spans="1:10" x14ac:dyDescent="0.2">
      <c r="A11973" t="s">
        <v>91</v>
      </c>
      <c r="B11973" s="1">
        <v>43295</v>
      </c>
      <c r="C11973" s="1" t="s">
        <v>22</v>
      </c>
      <c r="D11973" s="1" t="s">
        <v>49</v>
      </c>
      <c r="E11973">
        <v>1000000020</v>
      </c>
      <c r="F11973" t="s">
        <v>73</v>
      </c>
      <c r="G11973" s="5" t="s">
        <v>13</v>
      </c>
      <c r="H11973">
        <v>10000078</v>
      </c>
      <c r="I11973" s="3" t="s">
        <v>30</v>
      </c>
      <c r="J11973" s="2">
        <v>2.285321978829371</v>
      </c>
    </row>
    <row r="11974" spans="1:10" x14ac:dyDescent="0.2">
      <c r="A11974" t="s">
        <v>91</v>
      </c>
      <c r="B11974" s="1">
        <v>43295</v>
      </c>
      <c r="C11974" s="1" t="s">
        <v>22</v>
      </c>
      <c r="D11974" s="1" t="s">
        <v>49</v>
      </c>
      <c r="E11974">
        <v>1000000020</v>
      </c>
      <c r="F11974" t="s">
        <v>73</v>
      </c>
      <c r="G11974" s="5" t="s">
        <v>13</v>
      </c>
      <c r="H11974">
        <v>10000136</v>
      </c>
      <c r="I11974" s="3" t="s">
        <v>40</v>
      </c>
      <c r="J11974" s="2">
        <v>2.3776489867740778</v>
      </c>
    </row>
    <row r="11975" spans="1:10" x14ac:dyDescent="0.2">
      <c r="A11975" t="s">
        <v>91</v>
      </c>
      <c r="B11975" s="1">
        <v>43295</v>
      </c>
      <c r="C11975" s="1" t="s">
        <v>22</v>
      </c>
      <c r="D11975" s="1" t="s">
        <v>61</v>
      </c>
      <c r="E11975">
        <v>1000000579</v>
      </c>
      <c r="F11975" t="s">
        <v>60</v>
      </c>
      <c r="G11975" s="5" t="s">
        <v>13</v>
      </c>
      <c r="H11975">
        <v>10000061</v>
      </c>
      <c r="I11975" s="3" t="s">
        <v>28</v>
      </c>
      <c r="J11975" s="2">
        <v>2.4737060058397504</v>
      </c>
    </row>
    <row r="11976" spans="1:10" x14ac:dyDescent="0.2">
      <c r="A11976" t="s">
        <v>91</v>
      </c>
      <c r="B11976" s="1">
        <v>43295</v>
      </c>
      <c r="C11976" s="1" t="s">
        <v>22</v>
      </c>
      <c r="D11976" s="1" t="s">
        <v>49</v>
      </c>
      <c r="E11976">
        <v>1000000018</v>
      </c>
      <c r="F11976" t="s">
        <v>48</v>
      </c>
      <c r="G11976" s="5" t="s">
        <v>13</v>
      </c>
      <c r="H11976">
        <v>20000099</v>
      </c>
      <c r="I11976" s="3" t="s">
        <v>20</v>
      </c>
      <c r="J11976" s="2">
        <v>0.69888372847567592</v>
      </c>
    </row>
    <row r="11977" spans="1:10" x14ac:dyDescent="0.2">
      <c r="A11977" t="s">
        <v>91</v>
      </c>
      <c r="B11977" s="1">
        <v>43295</v>
      </c>
      <c r="C11977" s="1" t="s">
        <v>22</v>
      </c>
      <c r="D11977" s="1" t="s">
        <v>29</v>
      </c>
      <c r="E11977">
        <v>1000000028</v>
      </c>
      <c r="F11977" t="s">
        <v>27</v>
      </c>
      <c r="G11977" s="5" t="s">
        <v>13</v>
      </c>
      <c r="H11977">
        <v>10000131</v>
      </c>
      <c r="I11977" s="3" t="s">
        <v>38</v>
      </c>
      <c r="J11977" s="2">
        <v>0.71286140304518952</v>
      </c>
    </row>
    <row r="11978" spans="1:10" x14ac:dyDescent="0.2">
      <c r="A11978" t="s">
        <v>91</v>
      </c>
      <c r="B11978" s="1">
        <v>43295</v>
      </c>
      <c r="C11978" s="1" t="s">
        <v>22</v>
      </c>
      <c r="D11978" s="1" t="s">
        <v>69</v>
      </c>
      <c r="E11978">
        <v>1000000129</v>
      </c>
      <c r="F11978" t="s">
        <v>70</v>
      </c>
      <c r="G11978" s="5" t="s">
        <v>13</v>
      </c>
      <c r="H11978">
        <v>10000136</v>
      </c>
      <c r="I11978" s="3" t="s">
        <v>40</v>
      </c>
      <c r="J11978" s="2">
        <v>0.7416610037282152</v>
      </c>
    </row>
    <row r="11979" spans="1:10" x14ac:dyDescent="0.2">
      <c r="A11979" t="s">
        <v>91</v>
      </c>
      <c r="B11979" s="1">
        <v>43295</v>
      </c>
      <c r="C11979" s="1" t="s">
        <v>22</v>
      </c>
      <c r="D11979" s="1" t="s">
        <v>49</v>
      </c>
      <c r="E11979">
        <v>1000000020</v>
      </c>
      <c r="F11979" t="s">
        <v>73</v>
      </c>
      <c r="G11979" s="5" t="s">
        <v>13</v>
      </c>
      <c r="H11979">
        <v>10000131</v>
      </c>
      <c r="I11979" s="3" t="s">
        <v>38</v>
      </c>
      <c r="J11979" s="2">
        <v>0.77162410827883521</v>
      </c>
    </row>
    <row r="11980" spans="1:10" x14ac:dyDescent="0.2">
      <c r="A11980" t="s">
        <v>91</v>
      </c>
      <c r="B11980" s="1">
        <v>43295</v>
      </c>
      <c r="C11980" s="1" t="s">
        <v>22</v>
      </c>
      <c r="D11980" s="1" t="s">
        <v>29</v>
      </c>
      <c r="E11980">
        <v>1000000054</v>
      </c>
      <c r="F11980" t="s">
        <v>36</v>
      </c>
      <c r="G11980" s="5" t="s">
        <v>13</v>
      </c>
      <c r="H11980">
        <v>10000078</v>
      </c>
      <c r="I11980" s="3" t="s">
        <v>30</v>
      </c>
      <c r="J11980" s="2">
        <v>0.7870565904444119</v>
      </c>
    </row>
    <row r="11981" spans="1:10" x14ac:dyDescent="0.2">
      <c r="A11981" t="s">
        <v>91</v>
      </c>
      <c r="B11981" s="1">
        <v>43295</v>
      </c>
      <c r="C11981" s="1" t="s">
        <v>22</v>
      </c>
      <c r="D11981" s="1" t="s">
        <v>49</v>
      </c>
      <c r="E11981">
        <v>1000000018</v>
      </c>
      <c r="F11981" t="s">
        <v>48</v>
      </c>
      <c r="G11981" s="5" t="s">
        <v>13</v>
      </c>
      <c r="H11981">
        <v>10000211</v>
      </c>
      <c r="I11981" s="3" t="s">
        <v>11</v>
      </c>
      <c r="J11981" s="2">
        <v>0.81885367669836628</v>
      </c>
    </row>
    <row r="11982" spans="1:10" x14ac:dyDescent="0.2">
      <c r="A11982" t="s">
        <v>91</v>
      </c>
      <c r="B11982" s="1">
        <v>43295</v>
      </c>
      <c r="C11982" s="1" t="s">
        <v>22</v>
      </c>
      <c r="D11982" s="1" t="s">
        <v>69</v>
      </c>
      <c r="E11982">
        <v>1000000129</v>
      </c>
      <c r="F11982" t="s">
        <v>70</v>
      </c>
      <c r="G11982" s="5" t="s">
        <v>13</v>
      </c>
      <c r="H11982">
        <v>20000099</v>
      </c>
      <c r="I11982" s="3" t="s">
        <v>20</v>
      </c>
      <c r="J11982" s="2">
        <v>0.83523075023233362</v>
      </c>
    </row>
    <row r="11983" spans="1:10" x14ac:dyDescent="0.2">
      <c r="A11983" t="s">
        <v>91</v>
      </c>
      <c r="B11983" s="1">
        <v>43295</v>
      </c>
      <c r="C11983" s="1" t="s">
        <v>22</v>
      </c>
      <c r="D11983" s="1" t="s">
        <v>46</v>
      </c>
      <c r="E11983">
        <v>1000001133</v>
      </c>
      <c r="F11983" t="s">
        <v>45</v>
      </c>
      <c r="G11983" s="5" t="s">
        <v>13</v>
      </c>
      <c r="H11983">
        <v>20000099</v>
      </c>
      <c r="I11983" s="3" t="s">
        <v>20</v>
      </c>
      <c r="J11983" s="2">
        <v>0.85193536523698032</v>
      </c>
    </row>
    <row r="11984" spans="1:10" x14ac:dyDescent="0.2">
      <c r="A11984" t="s">
        <v>91</v>
      </c>
      <c r="B11984" s="1">
        <v>43295</v>
      </c>
      <c r="C11984" s="1" t="s">
        <v>22</v>
      </c>
      <c r="D11984" s="1" t="s">
        <v>33</v>
      </c>
      <c r="E11984">
        <v>1000000031</v>
      </c>
      <c r="F11984" t="s">
        <v>32</v>
      </c>
      <c r="G11984" s="5" t="s">
        <v>13</v>
      </c>
      <c r="H11984">
        <v>10000136</v>
      </c>
      <c r="I11984" s="3" t="s">
        <v>40</v>
      </c>
      <c r="J11984" s="2">
        <v>0.88635355399255433</v>
      </c>
    </row>
    <row r="11985" spans="1:10" x14ac:dyDescent="0.2">
      <c r="A11985" t="s">
        <v>91</v>
      </c>
      <c r="B11985" s="1">
        <v>43295</v>
      </c>
      <c r="C11985" s="1" t="s">
        <v>22</v>
      </c>
      <c r="D11985" s="1" t="s">
        <v>35</v>
      </c>
      <c r="E11985">
        <v>1000000047</v>
      </c>
      <c r="F11985" t="s">
        <v>34</v>
      </c>
      <c r="G11985" s="5" t="s">
        <v>13</v>
      </c>
      <c r="H11985">
        <v>20000099</v>
      </c>
      <c r="I11985" s="3" t="s">
        <v>20</v>
      </c>
      <c r="J11985" s="2">
        <v>0.92216223757385352</v>
      </c>
    </row>
    <row r="11986" spans="1:10" x14ac:dyDescent="0.2">
      <c r="A11986" t="s">
        <v>91</v>
      </c>
      <c r="B11986" s="1">
        <v>43295</v>
      </c>
      <c r="C11986" s="1" t="s">
        <v>22</v>
      </c>
      <c r="D11986" s="1" t="s">
        <v>25</v>
      </c>
      <c r="E11986">
        <v>1000003183</v>
      </c>
      <c r="F11986" t="s">
        <v>23</v>
      </c>
      <c r="G11986" s="5" t="s">
        <v>13</v>
      </c>
      <c r="H11986">
        <v>10000111</v>
      </c>
      <c r="I11986" s="3" t="s">
        <v>37</v>
      </c>
      <c r="J11986" s="2">
        <v>1.0804600364594452</v>
      </c>
    </row>
    <row r="11987" spans="1:10" x14ac:dyDescent="0.2">
      <c r="A11987" t="s">
        <v>91</v>
      </c>
      <c r="B11987" s="1">
        <v>43295</v>
      </c>
      <c r="C11987" s="1" t="s">
        <v>22</v>
      </c>
      <c r="D11987" s="1" t="s">
        <v>61</v>
      </c>
      <c r="E11987">
        <v>1000000579</v>
      </c>
      <c r="F11987" t="s">
        <v>60</v>
      </c>
      <c r="G11987" s="5" t="s">
        <v>13</v>
      </c>
      <c r="H11987">
        <v>10000064</v>
      </c>
      <c r="I11987" s="3" t="s">
        <v>53</v>
      </c>
      <c r="J11987" s="2">
        <v>1.102069237188634</v>
      </c>
    </row>
    <row r="11988" spans="1:10" x14ac:dyDescent="0.2">
      <c r="A11988" t="s">
        <v>91</v>
      </c>
      <c r="B11988" s="1">
        <v>43295</v>
      </c>
      <c r="C11988" s="1" t="s">
        <v>22</v>
      </c>
      <c r="D11988" s="1" t="s">
        <v>29</v>
      </c>
      <c r="E11988">
        <v>1000000028</v>
      </c>
      <c r="F11988" t="s">
        <v>27</v>
      </c>
      <c r="G11988" s="5" t="s">
        <v>13</v>
      </c>
      <c r="H11988">
        <v>10000136</v>
      </c>
      <c r="I11988" s="3" t="s">
        <v>40</v>
      </c>
      <c r="J11988" s="2">
        <v>1.1241106219324069</v>
      </c>
    </row>
    <row r="11989" spans="1:10" x14ac:dyDescent="0.2">
      <c r="A11989" t="s">
        <v>91</v>
      </c>
      <c r="B11989" s="1">
        <v>43295</v>
      </c>
      <c r="C11989" s="1" t="s">
        <v>22</v>
      </c>
      <c r="D11989" s="1" t="s">
        <v>35</v>
      </c>
      <c r="E11989">
        <v>1000000047</v>
      </c>
      <c r="F11989" t="s">
        <v>34</v>
      </c>
      <c r="G11989" s="5" t="s">
        <v>13</v>
      </c>
      <c r="H11989">
        <v>10000211</v>
      </c>
      <c r="I11989" s="3" t="s">
        <v>11</v>
      </c>
      <c r="J11989" s="2">
        <v>1.1929151848796458</v>
      </c>
    </row>
    <row r="11990" spans="1:10" x14ac:dyDescent="0.2">
      <c r="A11990" t="s">
        <v>91</v>
      </c>
      <c r="B11990" s="1">
        <v>43295</v>
      </c>
      <c r="C11990" s="1" t="s">
        <v>22</v>
      </c>
      <c r="D11990" s="1" t="s">
        <v>25</v>
      </c>
      <c r="E11990">
        <v>1000003183</v>
      </c>
      <c r="F11990" t="s">
        <v>23</v>
      </c>
      <c r="G11990" s="5" t="s">
        <v>13</v>
      </c>
      <c r="H11990">
        <v>10000136</v>
      </c>
      <c r="I11990" s="3" t="s">
        <v>40</v>
      </c>
      <c r="J11990" s="2">
        <v>0.72374385600000002</v>
      </c>
    </row>
    <row r="11991" spans="1:10" x14ac:dyDescent="0.2">
      <c r="A11991" t="s">
        <v>91</v>
      </c>
      <c r="B11991" s="1">
        <v>43295</v>
      </c>
      <c r="C11991" s="1" t="s">
        <v>22</v>
      </c>
      <c r="D11991" s="1" t="s">
        <v>29</v>
      </c>
      <c r="E11991">
        <v>1000000101</v>
      </c>
      <c r="F11991" t="s">
        <v>39</v>
      </c>
      <c r="G11991" s="5" t="s">
        <v>13</v>
      </c>
      <c r="H11991">
        <v>20000018</v>
      </c>
      <c r="I11991" s="3" t="s">
        <v>81</v>
      </c>
      <c r="J11991" s="2">
        <v>0.78340362533680885</v>
      </c>
    </row>
    <row r="11992" spans="1:10" x14ac:dyDescent="0.2">
      <c r="A11992" t="s">
        <v>91</v>
      </c>
      <c r="B11992" s="1">
        <v>43295</v>
      </c>
      <c r="C11992" s="1" t="s">
        <v>22</v>
      </c>
      <c r="D11992" s="1" t="s">
        <v>64</v>
      </c>
      <c r="E11992">
        <v>1000002973</v>
      </c>
      <c r="F11992" t="s">
        <v>63</v>
      </c>
      <c r="G11992" s="5" t="s">
        <v>13</v>
      </c>
      <c r="H11992">
        <v>10000136</v>
      </c>
      <c r="I11992" s="3" t="s">
        <v>40</v>
      </c>
      <c r="J11992" s="2">
        <v>0.8479812783251528</v>
      </c>
    </row>
    <row r="11993" spans="1:10" x14ac:dyDescent="0.2">
      <c r="A11993" t="s">
        <v>91</v>
      </c>
      <c r="B11993" s="1">
        <v>43295</v>
      </c>
      <c r="C11993" s="1" t="s">
        <v>22</v>
      </c>
      <c r="D11993" s="1" t="s">
        <v>21</v>
      </c>
      <c r="E11993">
        <v>1000002872</v>
      </c>
      <c r="F11993" t="s">
        <v>19</v>
      </c>
      <c r="G11993" s="5" t="s">
        <v>13</v>
      </c>
      <c r="H11993">
        <v>10000136</v>
      </c>
      <c r="I11993" s="3" t="s">
        <v>40</v>
      </c>
      <c r="J11993" s="2">
        <v>0.82592303665533318</v>
      </c>
    </row>
    <row r="11994" spans="1:10" x14ac:dyDescent="0.2">
      <c r="A11994" t="s">
        <v>91</v>
      </c>
      <c r="B11994" s="1">
        <v>43295</v>
      </c>
      <c r="C11994" s="1" t="s">
        <v>22</v>
      </c>
      <c r="D11994" s="1" t="s">
        <v>29</v>
      </c>
      <c r="E11994">
        <v>1000000054</v>
      </c>
      <c r="F11994" t="s">
        <v>36</v>
      </c>
      <c r="G11994" s="5" t="s">
        <v>13</v>
      </c>
      <c r="H11994">
        <v>20000018</v>
      </c>
      <c r="I11994" s="3" t="s">
        <v>81</v>
      </c>
      <c r="J11994" s="2">
        <v>0.5618114844885358</v>
      </c>
    </row>
    <row r="11995" spans="1:10" x14ac:dyDescent="0.2">
      <c r="A11995" t="s">
        <v>91</v>
      </c>
      <c r="B11995" s="1">
        <v>43295</v>
      </c>
      <c r="C11995" s="1" t="s">
        <v>22</v>
      </c>
      <c r="D11995" s="1" t="s">
        <v>61</v>
      </c>
      <c r="E11995">
        <v>1000000579</v>
      </c>
      <c r="F11995" t="s">
        <v>60</v>
      </c>
      <c r="G11995" s="5" t="s">
        <v>13</v>
      </c>
      <c r="H11995">
        <v>20000018</v>
      </c>
      <c r="I11995" s="3" t="s">
        <v>81</v>
      </c>
      <c r="J11995" s="2">
        <v>0.60812281866773221</v>
      </c>
    </row>
    <row r="11996" spans="1:10" x14ac:dyDescent="0.2">
      <c r="A11996" t="s">
        <v>91</v>
      </c>
      <c r="B11996" s="1">
        <v>43295</v>
      </c>
      <c r="C11996" s="1" t="s">
        <v>22</v>
      </c>
      <c r="D11996" s="1" t="s">
        <v>61</v>
      </c>
      <c r="E11996">
        <v>1000000579</v>
      </c>
      <c r="F11996" t="s">
        <v>60</v>
      </c>
      <c r="G11996" s="5" t="s">
        <v>13</v>
      </c>
      <c r="H11996">
        <v>10000111</v>
      </c>
      <c r="I11996" s="3" t="s">
        <v>37</v>
      </c>
      <c r="J11996" s="2">
        <v>0.71251280529358818</v>
      </c>
    </row>
    <row r="11997" spans="1:10" x14ac:dyDescent="0.2">
      <c r="A11997" t="s">
        <v>91</v>
      </c>
      <c r="B11997" s="1">
        <v>43295</v>
      </c>
      <c r="C11997" s="1" t="s">
        <v>22</v>
      </c>
      <c r="D11997" s="1" t="s">
        <v>46</v>
      </c>
      <c r="E11997">
        <v>1000001133</v>
      </c>
      <c r="F11997" t="s">
        <v>45</v>
      </c>
      <c r="G11997" s="5" t="s">
        <v>13</v>
      </c>
      <c r="H11997">
        <v>20000018</v>
      </c>
      <c r="I11997" s="3" t="s">
        <v>81</v>
      </c>
      <c r="J11997" s="2">
        <v>0.58599999999999997</v>
      </c>
    </row>
    <row r="11998" spans="1:10" x14ac:dyDescent="0.2">
      <c r="A11998" t="s">
        <v>91</v>
      </c>
      <c r="B11998" s="1">
        <v>43295</v>
      </c>
      <c r="C11998" s="1" t="s">
        <v>22</v>
      </c>
      <c r="D11998" s="1" t="s">
        <v>49</v>
      </c>
      <c r="E11998">
        <v>1000000018</v>
      </c>
      <c r="F11998" t="s">
        <v>48</v>
      </c>
      <c r="G11998" s="5" t="s">
        <v>13</v>
      </c>
      <c r="H11998">
        <v>20000018</v>
      </c>
      <c r="I11998" s="3" t="s">
        <v>81</v>
      </c>
      <c r="J11998" s="2">
        <v>0.59772000000000003</v>
      </c>
    </row>
    <row r="11999" spans="1:10" x14ac:dyDescent="0.2">
      <c r="A11999" t="s">
        <v>91</v>
      </c>
      <c r="B11999" s="1">
        <v>43295</v>
      </c>
      <c r="C11999" s="1" t="s">
        <v>22</v>
      </c>
      <c r="D11999" s="1" t="s">
        <v>35</v>
      </c>
      <c r="E11999">
        <v>1000000047</v>
      </c>
      <c r="F11999" t="s">
        <v>34</v>
      </c>
      <c r="G11999" s="5" t="s">
        <v>13</v>
      </c>
      <c r="H11999">
        <v>20000018</v>
      </c>
      <c r="I11999" s="3" t="s">
        <v>81</v>
      </c>
      <c r="J11999" s="2">
        <v>0.65993117768870391</v>
      </c>
    </row>
    <row r="12000" spans="1:10" x14ac:dyDescent="0.2">
      <c r="A12000" t="s">
        <v>91</v>
      </c>
      <c r="B12000" s="1">
        <v>43295</v>
      </c>
      <c r="C12000" s="1" t="s">
        <v>22</v>
      </c>
      <c r="D12000" s="1" t="s">
        <v>64</v>
      </c>
      <c r="E12000">
        <v>1000002973</v>
      </c>
      <c r="F12000" t="s">
        <v>63</v>
      </c>
      <c r="G12000" s="5" t="s">
        <v>13</v>
      </c>
      <c r="H12000">
        <v>20000018</v>
      </c>
      <c r="I12000" s="3" t="s">
        <v>81</v>
      </c>
      <c r="J12000" s="2">
        <v>0.1488942714207947</v>
      </c>
    </row>
    <row r="12001" spans="1:10" x14ac:dyDescent="0.2">
      <c r="A12001" t="s">
        <v>91</v>
      </c>
      <c r="B12001" s="1">
        <v>43296</v>
      </c>
      <c r="C12001" s="1" t="s">
        <v>43</v>
      </c>
      <c r="D12001" s="1" t="s">
        <v>42</v>
      </c>
      <c r="E12001">
        <v>1000000931</v>
      </c>
      <c r="F12001" t="s">
        <v>41</v>
      </c>
      <c r="G12001" s="5" t="s">
        <v>13</v>
      </c>
      <c r="H12001">
        <v>10000131</v>
      </c>
      <c r="I12001" s="3" t="s">
        <v>38</v>
      </c>
      <c r="J12001" s="2">
        <v>0.20039208566308694</v>
      </c>
    </row>
    <row r="12002" spans="1:10" x14ac:dyDescent="0.2">
      <c r="A12002" t="s">
        <v>91</v>
      </c>
      <c r="B12002" s="1">
        <v>43296</v>
      </c>
      <c r="C12002" s="1" t="s">
        <v>43</v>
      </c>
      <c r="D12002" s="1" t="s">
        <v>42</v>
      </c>
      <c r="E12002">
        <v>1000001014</v>
      </c>
      <c r="F12002" t="s">
        <v>44</v>
      </c>
      <c r="G12002" s="5" t="s">
        <v>13</v>
      </c>
      <c r="H12002">
        <v>10000078</v>
      </c>
      <c r="I12002" s="3" t="s">
        <v>30</v>
      </c>
      <c r="J12002" s="2">
        <v>0.20439992737634868</v>
      </c>
    </row>
    <row r="12003" spans="1:10" x14ac:dyDescent="0.2">
      <c r="A12003" t="s">
        <v>91</v>
      </c>
      <c r="B12003" s="1">
        <v>43296</v>
      </c>
      <c r="C12003" s="1" t="s">
        <v>43</v>
      </c>
      <c r="D12003" s="1" t="s">
        <v>42</v>
      </c>
      <c r="E12003">
        <v>1000001014</v>
      </c>
      <c r="F12003" t="s">
        <v>44</v>
      </c>
      <c r="G12003" s="5" t="s">
        <v>13</v>
      </c>
      <c r="H12003">
        <v>10000131</v>
      </c>
      <c r="I12003" s="3" t="s">
        <v>38</v>
      </c>
      <c r="J12003" s="2">
        <v>0.20848792592387563</v>
      </c>
    </row>
    <row r="12004" spans="1:10" x14ac:dyDescent="0.2">
      <c r="A12004" t="s">
        <v>91</v>
      </c>
      <c r="B12004" s="1">
        <v>43296</v>
      </c>
      <c r="C12004" s="1" t="s">
        <v>43</v>
      </c>
      <c r="D12004" s="1" t="s">
        <v>42</v>
      </c>
      <c r="E12004">
        <v>1000001014</v>
      </c>
      <c r="F12004" t="s">
        <v>44</v>
      </c>
      <c r="G12004" s="5" t="s">
        <v>13</v>
      </c>
      <c r="H12004">
        <v>20000099</v>
      </c>
      <c r="I12004" s="3" t="s">
        <v>20</v>
      </c>
      <c r="J12004" s="2">
        <v>0.21265768444235317</v>
      </c>
    </row>
    <row r="12005" spans="1:10" x14ac:dyDescent="0.2">
      <c r="A12005" t="s">
        <v>91</v>
      </c>
      <c r="B12005" s="1">
        <v>43296</v>
      </c>
      <c r="C12005" s="1" t="s">
        <v>43</v>
      </c>
      <c r="D12005" s="1" t="s">
        <v>51</v>
      </c>
      <c r="E12005">
        <v>1000000460</v>
      </c>
      <c r="F12005" t="s">
        <v>50</v>
      </c>
      <c r="G12005" s="5" t="s">
        <v>13</v>
      </c>
      <c r="H12005">
        <v>10000131</v>
      </c>
      <c r="I12005" s="3" t="s">
        <v>38</v>
      </c>
      <c r="J12005" s="2">
        <v>0.27509539061157912</v>
      </c>
    </row>
    <row r="12006" spans="1:10" x14ac:dyDescent="0.2">
      <c r="A12006" t="s">
        <v>91</v>
      </c>
      <c r="B12006" s="1">
        <v>43296</v>
      </c>
      <c r="C12006" s="1" t="s">
        <v>43</v>
      </c>
      <c r="D12006" s="1" t="s">
        <v>42</v>
      </c>
      <c r="E12006">
        <v>1000000931</v>
      </c>
      <c r="F12006" t="s">
        <v>41</v>
      </c>
      <c r="G12006" s="5" t="s">
        <v>13</v>
      </c>
      <c r="H12006">
        <v>10000182</v>
      </c>
      <c r="I12006" s="3" t="s">
        <v>31</v>
      </c>
      <c r="J12006" s="2">
        <v>0.2805972984238107</v>
      </c>
    </row>
    <row r="12007" spans="1:10" x14ac:dyDescent="0.2">
      <c r="A12007" t="s">
        <v>91</v>
      </c>
      <c r="B12007" s="1">
        <v>43296</v>
      </c>
      <c r="C12007" s="1" t="s">
        <v>43</v>
      </c>
      <c r="D12007" s="1" t="s">
        <v>42</v>
      </c>
      <c r="E12007">
        <v>1000001014</v>
      </c>
      <c r="F12007" t="s">
        <v>44</v>
      </c>
      <c r="G12007" s="5" t="s">
        <v>13</v>
      </c>
      <c r="H12007">
        <v>10000182</v>
      </c>
      <c r="I12007" s="3" t="s">
        <v>31</v>
      </c>
      <c r="J12007" s="2">
        <v>0.93955111488000009</v>
      </c>
    </row>
    <row r="12008" spans="1:10" x14ac:dyDescent="0.2">
      <c r="A12008" t="s">
        <v>91</v>
      </c>
      <c r="B12008" s="1">
        <v>43296</v>
      </c>
      <c r="C12008" s="1" t="s">
        <v>43</v>
      </c>
      <c r="D12008" s="1" t="s">
        <v>51</v>
      </c>
      <c r="E12008">
        <v>1000000460</v>
      </c>
      <c r="F12008" t="s">
        <v>50</v>
      </c>
      <c r="G12008" s="5" t="s">
        <v>13</v>
      </c>
      <c r="H12008">
        <v>10000182</v>
      </c>
      <c r="I12008" s="3" t="s">
        <v>31</v>
      </c>
      <c r="J12008" s="2">
        <v>0.56839387768028926</v>
      </c>
    </row>
    <row r="12009" spans="1:10" x14ac:dyDescent="0.2">
      <c r="A12009" t="s">
        <v>91</v>
      </c>
      <c r="B12009" s="1">
        <v>43296</v>
      </c>
      <c r="C12009" s="1" t="s">
        <v>43</v>
      </c>
      <c r="D12009" s="1" t="s">
        <v>42</v>
      </c>
      <c r="E12009">
        <v>1000001014</v>
      </c>
      <c r="F12009" t="s">
        <v>44</v>
      </c>
      <c r="G12009" s="5" t="s">
        <v>13</v>
      </c>
      <c r="H12009">
        <v>10000136</v>
      </c>
      <c r="I12009" s="3" t="s">
        <v>40</v>
      </c>
      <c r="J12009" s="2">
        <v>0.59135699033857303</v>
      </c>
    </row>
    <row r="12010" spans="1:10" x14ac:dyDescent="0.2">
      <c r="A12010" t="s">
        <v>91</v>
      </c>
      <c r="B12010" s="1">
        <v>43296</v>
      </c>
      <c r="C12010" s="1" t="s">
        <v>43</v>
      </c>
      <c r="D12010" s="1" t="s">
        <v>42</v>
      </c>
      <c r="E12010">
        <v>1000000931</v>
      </c>
      <c r="F12010" t="s">
        <v>41</v>
      </c>
      <c r="G12010" s="5" t="s">
        <v>13</v>
      </c>
      <c r="H12010">
        <v>10000078</v>
      </c>
      <c r="I12010" s="3" t="s">
        <v>30</v>
      </c>
      <c r="J12010" s="2">
        <v>0.69286896525145525</v>
      </c>
    </row>
    <row r="12011" spans="1:10" x14ac:dyDescent="0.2">
      <c r="A12011" t="s">
        <v>91</v>
      </c>
      <c r="B12011" s="1">
        <v>43296</v>
      </c>
      <c r="C12011" s="1" t="s">
        <v>43</v>
      </c>
      <c r="D12011" s="1" t="s">
        <v>42</v>
      </c>
      <c r="E12011">
        <v>1000000931</v>
      </c>
      <c r="F12011" t="s">
        <v>41</v>
      </c>
      <c r="G12011" s="5" t="s">
        <v>13</v>
      </c>
      <c r="H12011">
        <v>20000099</v>
      </c>
      <c r="I12011" s="3" t="s">
        <v>20</v>
      </c>
      <c r="J12011" s="2">
        <v>0.70672634455648431</v>
      </c>
    </row>
    <row r="12012" spans="1:10" x14ac:dyDescent="0.2">
      <c r="A12012" t="s">
        <v>91</v>
      </c>
      <c r="B12012" s="1">
        <v>43296</v>
      </c>
      <c r="C12012" s="1" t="s">
        <v>43</v>
      </c>
      <c r="D12012" s="1" t="s">
        <v>78</v>
      </c>
      <c r="E12012">
        <v>1000003187</v>
      </c>
      <c r="F12012" t="s">
        <v>77</v>
      </c>
      <c r="G12012" s="5" t="s">
        <v>13</v>
      </c>
      <c r="H12012">
        <v>10000211</v>
      </c>
      <c r="I12012" s="3" t="s">
        <v>11</v>
      </c>
      <c r="J12012" s="2">
        <v>6.2704323287541328</v>
      </c>
    </row>
    <row r="12013" spans="1:10" x14ac:dyDescent="0.2">
      <c r="A12013" t="s">
        <v>91</v>
      </c>
      <c r="B12013" s="1">
        <v>43296</v>
      </c>
      <c r="C12013" s="1" t="s">
        <v>43</v>
      </c>
      <c r="D12013" s="1" t="s">
        <v>80</v>
      </c>
      <c r="E12013">
        <v>1000003498</v>
      </c>
      <c r="F12013" t="s">
        <v>79</v>
      </c>
      <c r="G12013" s="5" t="s">
        <v>13</v>
      </c>
      <c r="H12013">
        <v>10000131</v>
      </c>
      <c r="I12013" s="3" t="s">
        <v>38</v>
      </c>
      <c r="J12013" s="2">
        <v>6.7873176097471664</v>
      </c>
    </row>
    <row r="12014" spans="1:10" x14ac:dyDescent="0.2">
      <c r="A12014" t="s">
        <v>91</v>
      </c>
      <c r="B12014" s="1">
        <v>43296</v>
      </c>
      <c r="C12014" s="1" t="s">
        <v>43</v>
      </c>
      <c r="D12014" s="1" t="s">
        <v>78</v>
      </c>
      <c r="E12014">
        <v>1000003187</v>
      </c>
      <c r="F12014" t="s">
        <v>77</v>
      </c>
      <c r="G12014" s="5" t="s">
        <v>13</v>
      </c>
      <c r="H12014">
        <v>10000064</v>
      </c>
      <c r="I12014" s="3" t="s">
        <v>53</v>
      </c>
      <c r="J12014" s="2">
        <v>6.7360445661431552</v>
      </c>
    </row>
    <row r="12015" spans="1:10" x14ac:dyDescent="0.2">
      <c r="A12015" t="s">
        <v>91</v>
      </c>
      <c r="B12015" s="1">
        <v>43296</v>
      </c>
      <c r="C12015" s="1" t="s">
        <v>43</v>
      </c>
      <c r="D12015" s="1" t="s">
        <v>78</v>
      </c>
      <c r="E12015">
        <v>1000003187</v>
      </c>
      <c r="F12015" t="s">
        <v>77</v>
      </c>
      <c r="G12015" s="5" t="s">
        <v>13</v>
      </c>
      <c r="H12015">
        <v>20000099</v>
      </c>
      <c r="I12015" s="3" t="s">
        <v>20</v>
      </c>
      <c r="J12015" s="2">
        <v>6.8707654574660184</v>
      </c>
    </row>
    <row r="12016" spans="1:10" x14ac:dyDescent="0.2">
      <c r="A12016" t="s">
        <v>91</v>
      </c>
      <c r="B12016" s="1">
        <v>43296</v>
      </c>
      <c r="C12016" s="1" t="s">
        <v>43</v>
      </c>
      <c r="D12016" s="1" t="s">
        <v>78</v>
      </c>
      <c r="E12016">
        <v>1000003187</v>
      </c>
      <c r="F12016" t="s">
        <v>77</v>
      </c>
      <c r="G12016" s="5" t="s">
        <v>13</v>
      </c>
      <c r="H12016">
        <v>10000078</v>
      </c>
      <c r="I12016" s="3" t="s">
        <v>30</v>
      </c>
      <c r="J12016" s="2">
        <v>4.7641308685309642</v>
      </c>
    </row>
    <row r="12017" spans="1:10" x14ac:dyDescent="0.2">
      <c r="A12017" t="s">
        <v>91</v>
      </c>
      <c r="B12017" s="1">
        <v>43296</v>
      </c>
      <c r="C12017" s="1" t="s">
        <v>43</v>
      </c>
      <c r="D12017" s="1" t="s">
        <v>80</v>
      </c>
      <c r="E12017">
        <v>1000003498</v>
      </c>
      <c r="F12017" t="s">
        <v>79</v>
      </c>
      <c r="G12017" s="5" t="s">
        <v>13</v>
      </c>
      <c r="H12017">
        <v>10000064</v>
      </c>
      <c r="I12017" s="3" t="s">
        <v>53</v>
      </c>
      <c r="J12017" s="2">
        <v>4.8594134859015838</v>
      </c>
    </row>
    <row r="12018" spans="1:10" x14ac:dyDescent="0.2">
      <c r="A12018" t="s">
        <v>91</v>
      </c>
      <c r="B12018" s="1">
        <v>43296</v>
      </c>
      <c r="C12018" s="1" t="s">
        <v>43</v>
      </c>
      <c r="D12018" s="1" t="s">
        <v>78</v>
      </c>
      <c r="E12018">
        <v>1000003187</v>
      </c>
      <c r="F12018" t="s">
        <v>77</v>
      </c>
      <c r="G12018" s="5" t="s">
        <v>13</v>
      </c>
      <c r="H12018">
        <v>10000111</v>
      </c>
      <c r="I12018" s="3" t="s">
        <v>37</v>
      </c>
      <c r="J12018" s="2">
        <v>5.055733790732007</v>
      </c>
    </row>
    <row r="12019" spans="1:10" x14ac:dyDescent="0.2">
      <c r="A12019" t="s">
        <v>91</v>
      </c>
      <c r="B12019" s="1">
        <v>43296</v>
      </c>
      <c r="C12019" s="1" t="s">
        <v>43</v>
      </c>
      <c r="D12019" s="1" t="s">
        <v>78</v>
      </c>
      <c r="E12019">
        <v>1000003187</v>
      </c>
      <c r="F12019" t="s">
        <v>77</v>
      </c>
      <c r="G12019" s="5" t="s">
        <v>13</v>
      </c>
      <c r="H12019">
        <v>10000131</v>
      </c>
      <c r="I12019" s="3" t="s">
        <v>38</v>
      </c>
      <c r="J12019" s="2">
        <v>5.1568484665466476</v>
      </c>
    </row>
    <row r="12020" spans="1:10" x14ac:dyDescent="0.2">
      <c r="A12020" t="s">
        <v>91</v>
      </c>
      <c r="B12020" s="1">
        <v>43296</v>
      </c>
      <c r="C12020" s="1" t="s">
        <v>43</v>
      </c>
      <c r="D12020" s="1" t="s">
        <v>80</v>
      </c>
      <c r="E12020">
        <v>1000003498</v>
      </c>
      <c r="F12020" t="s">
        <v>79</v>
      </c>
      <c r="G12020" s="5" t="s">
        <v>13</v>
      </c>
      <c r="H12020">
        <v>10000136</v>
      </c>
      <c r="I12020" s="3" t="s">
        <v>40</v>
      </c>
      <c r="J12020" s="2">
        <v>5.4724888474870355</v>
      </c>
    </row>
    <row r="12021" spans="1:10" x14ac:dyDescent="0.2">
      <c r="A12021" t="s">
        <v>91</v>
      </c>
      <c r="B12021" s="1">
        <v>43296</v>
      </c>
      <c r="C12021" s="1" t="s">
        <v>43</v>
      </c>
      <c r="D12021" s="1" t="s">
        <v>80</v>
      </c>
      <c r="E12021">
        <v>1000003498</v>
      </c>
      <c r="F12021" t="s">
        <v>79</v>
      </c>
      <c r="G12021" s="5" t="s">
        <v>13</v>
      </c>
      <c r="H12021">
        <v>20000099</v>
      </c>
      <c r="I12021" s="3" t="s">
        <v>20</v>
      </c>
      <c r="J12021" s="2">
        <v>5.5819386244367761</v>
      </c>
    </row>
    <row r="12022" spans="1:10" x14ac:dyDescent="0.2">
      <c r="A12022" t="s">
        <v>91</v>
      </c>
      <c r="B12022" s="1">
        <v>43296</v>
      </c>
      <c r="C12022" s="1" t="s">
        <v>43</v>
      </c>
      <c r="D12022" s="1" t="s">
        <v>51</v>
      </c>
      <c r="E12022">
        <v>1000000460</v>
      </c>
      <c r="F12022" t="s">
        <v>50</v>
      </c>
      <c r="G12022" s="5" t="s">
        <v>13</v>
      </c>
      <c r="H12022">
        <v>20000099</v>
      </c>
      <c r="I12022" s="3" t="s">
        <v>20</v>
      </c>
      <c r="J12022" s="2">
        <v>1.7212793759999996</v>
      </c>
    </row>
    <row r="12023" spans="1:10" x14ac:dyDescent="0.2">
      <c r="A12023" t="s">
        <v>91</v>
      </c>
      <c r="B12023" s="1">
        <v>43296</v>
      </c>
      <c r="C12023" s="1" t="s">
        <v>43</v>
      </c>
      <c r="D12023" s="1" t="s">
        <v>42</v>
      </c>
      <c r="E12023">
        <v>1000000931</v>
      </c>
      <c r="F12023" t="s">
        <v>41</v>
      </c>
      <c r="G12023" s="5" t="s">
        <v>13</v>
      </c>
      <c r="H12023">
        <v>10000136</v>
      </c>
      <c r="I12023" s="3" t="s">
        <v>40</v>
      </c>
      <c r="J12023" s="2">
        <v>0.26104816469612596</v>
      </c>
    </row>
    <row r="12024" spans="1:10" x14ac:dyDescent="0.2">
      <c r="A12024" t="s">
        <v>91</v>
      </c>
      <c r="B12024" s="1">
        <v>43296</v>
      </c>
      <c r="C12024" s="1" t="s">
        <v>43</v>
      </c>
      <c r="D12024" s="1" t="s">
        <v>80</v>
      </c>
      <c r="E12024">
        <v>1000003498</v>
      </c>
      <c r="F12024" t="s">
        <v>79</v>
      </c>
      <c r="G12024" s="5" t="s">
        <v>13</v>
      </c>
      <c r="H12024">
        <v>10000211</v>
      </c>
      <c r="I12024" s="3" t="s">
        <v>11</v>
      </c>
      <c r="J12024" s="2">
        <v>0.34444750945307723</v>
      </c>
    </row>
    <row r="12025" spans="1:10" x14ac:dyDescent="0.2">
      <c r="A12025" t="s">
        <v>91</v>
      </c>
      <c r="B12025" s="1">
        <v>43296</v>
      </c>
      <c r="C12025" s="1" t="s">
        <v>43</v>
      </c>
      <c r="D12025" s="1" t="s">
        <v>78</v>
      </c>
      <c r="E12025">
        <v>1000003187</v>
      </c>
      <c r="F12025" t="s">
        <v>77</v>
      </c>
      <c r="G12025" s="5" t="s">
        <v>13</v>
      </c>
      <c r="H12025">
        <v>20000018</v>
      </c>
      <c r="I12025" s="3" t="s">
        <v>81</v>
      </c>
      <c r="J12025" s="2">
        <v>0.4635809971874979</v>
      </c>
    </row>
    <row r="12026" spans="1:10" x14ac:dyDescent="0.2">
      <c r="A12026" t="s">
        <v>91</v>
      </c>
      <c r="B12026" s="1">
        <v>43296</v>
      </c>
      <c r="C12026" s="1" t="s">
        <v>43</v>
      </c>
      <c r="D12026" s="1" t="s">
        <v>78</v>
      </c>
      <c r="E12026">
        <v>1000003187</v>
      </c>
      <c r="F12026" t="s">
        <v>77</v>
      </c>
      <c r="G12026" s="5" t="s">
        <v>13</v>
      </c>
      <c r="H12026">
        <v>10000136</v>
      </c>
      <c r="I12026" s="3" t="s">
        <v>40</v>
      </c>
      <c r="J12026" s="2">
        <v>2.4549561388800005</v>
      </c>
    </row>
    <row r="12027" spans="1:10" x14ac:dyDescent="0.2">
      <c r="A12027" t="s">
        <v>91</v>
      </c>
      <c r="B12027" s="1">
        <v>43296</v>
      </c>
      <c r="C12027" s="1" t="s">
        <v>43</v>
      </c>
      <c r="D12027" s="1" t="s">
        <v>66</v>
      </c>
      <c r="E12027">
        <v>1000001135</v>
      </c>
      <c r="F12027" t="s">
        <v>65</v>
      </c>
      <c r="G12027" s="5" t="s">
        <v>13</v>
      </c>
      <c r="H12027">
        <v>10000211</v>
      </c>
      <c r="I12027" s="3" t="s">
        <v>11</v>
      </c>
      <c r="J12027" s="2">
        <v>2.657323476113139</v>
      </c>
    </row>
    <row r="12028" spans="1:10" x14ac:dyDescent="0.2">
      <c r="A12028" t="s">
        <v>91</v>
      </c>
      <c r="B12028" s="1">
        <v>43296</v>
      </c>
      <c r="C12028" s="1" t="s">
        <v>9</v>
      </c>
      <c r="D12028" s="1" t="s">
        <v>15</v>
      </c>
      <c r="E12028">
        <v>1000002986</v>
      </c>
      <c r="F12028" t="s">
        <v>14</v>
      </c>
      <c r="G12028" s="5" t="s">
        <v>13</v>
      </c>
      <c r="H12028">
        <v>10000211</v>
      </c>
      <c r="I12028" s="3" t="s">
        <v>11</v>
      </c>
      <c r="J12028" s="2">
        <v>0.18883393798679141</v>
      </c>
    </row>
    <row r="12029" spans="1:10" x14ac:dyDescent="0.2">
      <c r="A12029" t="s">
        <v>91</v>
      </c>
      <c r="B12029" s="1">
        <v>43296</v>
      </c>
      <c r="C12029" s="1" t="s">
        <v>9</v>
      </c>
      <c r="D12029" s="1" t="s">
        <v>12</v>
      </c>
      <c r="E12029">
        <v>1000000072</v>
      </c>
      <c r="F12029" t="s">
        <v>10</v>
      </c>
      <c r="G12029" s="5" t="s">
        <v>13</v>
      </c>
      <c r="H12029">
        <v>10000211</v>
      </c>
      <c r="I12029" s="3" t="s">
        <v>11</v>
      </c>
      <c r="J12029" s="2">
        <v>0.19261061674652724</v>
      </c>
    </row>
    <row r="12030" spans="1:10" x14ac:dyDescent="0.2">
      <c r="A12030" t="s">
        <v>91</v>
      </c>
      <c r="B12030" s="1">
        <v>43296</v>
      </c>
      <c r="C12030" s="1" t="s">
        <v>9</v>
      </c>
      <c r="D12030" s="1" t="s">
        <v>15</v>
      </c>
      <c r="E12030">
        <v>1000002985</v>
      </c>
      <c r="F12030" t="s">
        <v>47</v>
      </c>
      <c r="G12030" s="5" t="s">
        <v>13</v>
      </c>
      <c r="H12030">
        <v>10000211</v>
      </c>
      <c r="I12030" s="3" t="s">
        <v>11</v>
      </c>
      <c r="J12030" s="2">
        <v>0.21691083813120024</v>
      </c>
    </row>
    <row r="12031" spans="1:10" x14ac:dyDescent="0.2">
      <c r="A12031" t="s">
        <v>91</v>
      </c>
      <c r="B12031" s="1">
        <v>43296</v>
      </c>
      <c r="C12031" s="1" t="s">
        <v>9</v>
      </c>
      <c r="D12031" s="1" t="s">
        <v>57</v>
      </c>
      <c r="E12031">
        <v>1000001502</v>
      </c>
      <c r="F12031" t="s">
        <v>56</v>
      </c>
      <c r="G12031" s="5" t="s">
        <v>13</v>
      </c>
      <c r="H12031">
        <v>10000064</v>
      </c>
      <c r="I12031" s="3" t="s">
        <v>53</v>
      </c>
      <c r="J12031" s="2">
        <v>0.95834213717760008</v>
      </c>
    </row>
    <row r="12032" spans="1:10" x14ac:dyDescent="0.2">
      <c r="A12032" t="s">
        <v>91</v>
      </c>
      <c r="B12032" s="1">
        <v>43296</v>
      </c>
      <c r="C12032" s="1" t="s">
        <v>9</v>
      </c>
      <c r="D12032" s="1" t="s">
        <v>17</v>
      </c>
      <c r="E12032">
        <v>1000000059</v>
      </c>
      <c r="F12032" t="s">
        <v>55</v>
      </c>
      <c r="G12032" s="5" t="s">
        <v>13</v>
      </c>
      <c r="H12032">
        <v>10000131</v>
      </c>
      <c r="I12032" s="3" t="s">
        <v>38</v>
      </c>
      <c r="J12032" s="2">
        <v>0.97750897992115215</v>
      </c>
    </row>
    <row r="12033" spans="1:10" x14ac:dyDescent="0.2">
      <c r="A12033" t="s">
        <v>91</v>
      </c>
      <c r="B12033" s="1">
        <v>43296</v>
      </c>
      <c r="C12033" s="1" t="s">
        <v>9</v>
      </c>
      <c r="D12033" s="1" t="s">
        <v>15</v>
      </c>
      <c r="E12033">
        <v>1000002981</v>
      </c>
      <c r="F12033" t="s">
        <v>62</v>
      </c>
      <c r="G12033" s="5" t="s">
        <v>13</v>
      </c>
      <c r="H12033">
        <v>10000211</v>
      </c>
      <c r="I12033" s="3" t="s">
        <v>11</v>
      </c>
      <c r="J12033" s="2">
        <v>0.61524781274825135</v>
      </c>
    </row>
    <row r="12034" spans="1:10" x14ac:dyDescent="0.2">
      <c r="A12034" t="s">
        <v>91</v>
      </c>
      <c r="B12034" s="1">
        <v>43296</v>
      </c>
      <c r="C12034" s="1" t="s">
        <v>9</v>
      </c>
      <c r="D12034" s="1" t="s">
        <v>15</v>
      </c>
      <c r="E12034">
        <v>1000002981</v>
      </c>
      <c r="F12034" t="s">
        <v>62</v>
      </c>
      <c r="G12034" s="5" t="s">
        <v>13</v>
      </c>
      <c r="H12034">
        <v>20000099</v>
      </c>
      <c r="I12034" s="3" t="s">
        <v>20</v>
      </c>
      <c r="J12034" s="2">
        <v>0.62755276900321633</v>
      </c>
    </row>
    <row r="12035" spans="1:10" x14ac:dyDescent="0.2">
      <c r="A12035" t="s">
        <v>91</v>
      </c>
      <c r="B12035" s="1">
        <v>43296</v>
      </c>
      <c r="C12035" s="1" t="s">
        <v>9</v>
      </c>
      <c r="D12035" s="1" t="s">
        <v>59</v>
      </c>
      <c r="E12035">
        <v>1000000192</v>
      </c>
      <c r="F12035" t="s">
        <v>58</v>
      </c>
      <c r="G12035" s="5" t="s">
        <v>13</v>
      </c>
      <c r="H12035">
        <v>10000064</v>
      </c>
      <c r="I12035" s="3" t="s">
        <v>53</v>
      </c>
      <c r="J12035" s="2">
        <v>0.64010382438328062</v>
      </c>
    </row>
    <row r="12036" spans="1:10" x14ac:dyDescent="0.2">
      <c r="A12036" t="s">
        <v>91</v>
      </c>
      <c r="B12036" s="1">
        <v>43296</v>
      </c>
      <c r="C12036" s="1" t="s">
        <v>9</v>
      </c>
      <c r="D12036" s="1" t="s">
        <v>57</v>
      </c>
      <c r="E12036">
        <v>1000001502</v>
      </c>
      <c r="F12036" t="s">
        <v>56</v>
      </c>
      <c r="G12036" s="5" t="s">
        <v>13</v>
      </c>
      <c r="H12036">
        <v>10000131</v>
      </c>
      <c r="I12036" s="3" t="s">
        <v>38</v>
      </c>
      <c r="J12036" s="2">
        <v>0.66596401888836521</v>
      </c>
    </row>
    <row r="12037" spans="1:10" x14ac:dyDescent="0.2">
      <c r="A12037" t="s">
        <v>91</v>
      </c>
      <c r="B12037" s="1">
        <v>43296</v>
      </c>
      <c r="C12037" s="1" t="s">
        <v>9</v>
      </c>
      <c r="D12037" s="1" t="s">
        <v>17</v>
      </c>
      <c r="E12037">
        <v>1000001649</v>
      </c>
      <c r="F12037" t="s">
        <v>16</v>
      </c>
      <c r="G12037" s="5" t="s">
        <v>13</v>
      </c>
      <c r="H12037">
        <v>10000211</v>
      </c>
      <c r="I12037" s="3" t="s">
        <v>11</v>
      </c>
      <c r="J12037" s="2">
        <v>0.72086087144761413</v>
      </c>
    </row>
    <row r="12038" spans="1:10" x14ac:dyDescent="0.2">
      <c r="A12038" t="s">
        <v>91</v>
      </c>
      <c r="B12038" s="1">
        <v>43296</v>
      </c>
      <c r="C12038" s="1" t="s">
        <v>9</v>
      </c>
      <c r="D12038" s="1" t="s">
        <v>57</v>
      </c>
      <c r="E12038">
        <v>1000001502</v>
      </c>
      <c r="F12038" t="s">
        <v>56</v>
      </c>
      <c r="G12038" s="5" t="s">
        <v>13</v>
      </c>
      <c r="H12038">
        <v>10000211</v>
      </c>
      <c r="I12038" s="3" t="s">
        <v>11</v>
      </c>
      <c r="J12038" s="2">
        <v>0.73527808887656632</v>
      </c>
    </row>
    <row r="12039" spans="1:10" x14ac:dyDescent="0.2">
      <c r="A12039" t="s">
        <v>91</v>
      </c>
      <c r="B12039" s="1">
        <v>43296</v>
      </c>
      <c r="C12039" s="1" t="s">
        <v>9</v>
      </c>
      <c r="D12039" s="1" t="s">
        <v>17</v>
      </c>
      <c r="E12039">
        <v>1000000059</v>
      </c>
      <c r="F12039" t="s">
        <v>55</v>
      </c>
      <c r="G12039" s="5" t="s">
        <v>13</v>
      </c>
      <c r="H12039">
        <v>20000099</v>
      </c>
      <c r="I12039" s="3" t="s">
        <v>20</v>
      </c>
      <c r="J12039" s="2">
        <v>0.76498332366717958</v>
      </c>
    </row>
    <row r="12040" spans="1:10" x14ac:dyDescent="0.2">
      <c r="A12040" t="s">
        <v>91</v>
      </c>
      <c r="B12040" s="1">
        <v>43296</v>
      </c>
      <c r="C12040" s="1" t="s">
        <v>9</v>
      </c>
      <c r="D12040" s="1" t="s">
        <v>72</v>
      </c>
      <c r="E12040">
        <v>1000001699</v>
      </c>
      <c r="F12040" t="s">
        <v>71</v>
      </c>
      <c r="G12040" s="5" t="s">
        <v>13</v>
      </c>
      <c r="H12040">
        <v>10000131</v>
      </c>
      <c r="I12040" s="3" t="s">
        <v>38</v>
      </c>
      <c r="J12040" s="2">
        <v>0.86149547047764652</v>
      </c>
    </row>
    <row r="12041" spans="1:10" x14ac:dyDescent="0.2">
      <c r="A12041" t="s">
        <v>91</v>
      </c>
      <c r="B12041" s="1">
        <v>43296</v>
      </c>
      <c r="C12041" s="1" t="s">
        <v>9</v>
      </c>
      <c r="D12041" s="1" t="s">
        <v>72</v>
      </c>
      <c r="E12041">
        <v>1000001699</v>
      </c>
      <c r="F12041" t="s">
        <v>71</v>
      </c>
      <c r="G12041" s="5" t="s">
        <v>13</v>
      </c>
      <c r="H12041">
        <v>10000211</v>
      </c>
      <c r="I12041" s="3" t="s">
        <v>11</v>
      </c>
      <c r="J12041" s="2">
        <v>0.87872537988719956</v>
      </c>
    </row>
    <row r="12042" spans="1:10" x14ac:dyDescent="0.2">
      <c r="A12042" t="s">
        <v>91</v>
      </c>
      <c r="B12042" s="1">
        <v>43296</v>
      </c>
      <c r="C12042" s="1" t="s">
        <v>9</v>
      </c>
      <c r="D12042" s="1" t="s">
        <v>17</v>
      </c>
      <c r="E12042">
        <v>1000000059</v>
      </c>
      <c r="F12042" t="s">
        <v>55</v>
      </c>
      <c r="G12042" s="5" t="s">
        <v>13</v>
      </c>
      <c r="H12042">
        <v>10000064</v>
      </c>
      <c r="I12042" s="3" t="s">
        <v>53</v>
      </c>
      <c r="J12042" s="2">
        <v>0.98958749968244619</v>
      </c>
    </row>
    <row r="12043" spans="1:10" x14ac:dyDescent="0.2">
      <c r="A12043" t="s">
        <v>91</v>
      </c>
      <c r="B12043" s="1">
        <v>43296</v>
      </c>
      <c r="C12043" s="1" t="s">
        <v>9</v>
      </c>
      <c r="D12043" s="1" t="s">
        <v>15</v>
      </c>
      <c r="E12043">
        <v>1000002981</v>
      </c>
      <c r="F12043" t="s">
        <v>62</v>
      </c>
      <c r="G12043" s="5" t="s">
        <v>13</v>
      </c>
      <c r="H12043">
        <v>10000064</v>
      </c>
      <c r="I12043" s="3" t="s">
        <v>53</v>
      </c>
      <c r="J12043" s="2">
        <v>1.029566834669617</v>
      </c>
    </row>
    <row r="12044" spans="1:10" x14ac:dyDescent="0.2">
      <c r="A12044" t="s">
        <v>91</v>
      </c>
      <c r="B12044" s="1">
        <v>43296</v>
      </c>
      <c r="C12044" s="1" t="s">
        <v>9</v>
      </c>
      <c r="D12044" s="1" t="s">
        <v>75</v>
      </c>
      <c r="E12044">
        <v>1000000281</v>
      </c>
      <c r="F12044" t="s">
        <v>74</v>
      </c>
      <c r="G12044" s="5" t="s">
        <v>13</v>
      </c>
      <c r="H12044">
        <v>20000099</v>
      </c>
      <c r="I12044" s="3" t="s">
        <v>20</v>
      </c>
      <c r="J12044" s="2">
        <v>1.0925845614860747</v>
      </c>
    </row>
    <row r="12045" spans="1:10" x14ac:dyDescent="0.2">
      <c r="A12045" t="s">
        <v>91</v>
      </c>
      <c r="B12045" s="1">
        <v>43296</v>
      </c>
      <c r="C12045" s="1" t="s">
        <v>9</v>
      </c>
      <c r="D12045" s="1" t="s">
        <v>75</v>
      </c>
      <c r="E12045">
        <v>1000000281</v>
      </c>
      <c r="F12045" t="s">
        <v>74</v>
      </c>
      <c r="G12045" s="5" t="s">
        <v>13</v>
      </c>
      <c r="H12045">
        <v>10000131</v>
      </c>
      <c r="I12045" s="3" t="s">
        <v>38</v>
      </c>
      <c r="J12045" s="2">
        <v>0.79948107732551432</v>
      </c>
    </row>
    <row r="12046" spans="1:10" x14ac:dyDescent="0.2">
      <c r="A12046" t="s">
        <v>91</v>
      </c>
      <c r="B12046" s="1">
        <v>43296</v>
      </c>
      <c r="C12046" s="1" t="s">
        <v>9</v>
      </c>
      <c r="D12046" s="1" t="s">
        <v>75</v>
      </c>
      <c r="E12046">
        <v>1000000281</v>
      </c>
      <c r="F12046" t="s">
        <v>74</v>
      </c>
      <c r="G12046" s="5" t="s">
        <v>13</v>
      </c>
      <c r="H12046">
        <v>10000136</v>
      </c>
      <c r="I12046" s="3" t="s">
        <v>40</v>
      </c>
      <c r="J12046" s="2">
        <v>5.2103232000000004</v>
      </c>
    </row>
    <row r="12047" spans="1:10" x14ac:dyDescent="0.2">
      <c r="A12047" t="s">
        <v>91</v>
      </c>
      <c r="B12047" s="1">
        <v>43296</v>
      </c>
      <c r="C12047" s="1" t="s">
        <v>9</v>
      </c>
      <c r="D12047" s="1" t="s">
        <v>17</v>
      </c>
      <c r="E12047">
        <v>1000000059</v>
      </c>
      <c r="F12047" t="s">
        <v>55</v>
      </c>
      <c r="G12047" s="5" t="s">
        <v>13</v>
      </c>
      <c r="H12047">
        <v>10000136</v>
      </c>
      <c r="I12047" s="3" t="s">
        <v>40</v>
      </c>
      <c r="J12047" s="2">
        <v>5.5292366624256006</v>
      </c>
    </row>
    <row r="12048" spans="1:10" x14ac:dyDescent="0.2">
      <c r="A12048" t="s">
        <v>91</v>
      </c>
      <c r="B12048" s="1">
        <v>43296</v>
      </c>
      <c r="C12048" s="1" t="s">
        <v>9</v>
      </c>
      <c r="D12048" s="1" t="s">
        <v>72</v>
      </c>
      <c r="E12048">
        <v>1000000064</v>
      </c>
      <c r="F12048" t="s">
        <v>76</v>
      </c>
      <c r="G12048" s="5" t="s">
        <v>13</v>
      </c>
      <c r="H12048">
        <v>10000064</v>
      </c>
      <c r="I12048" s="3" t="s">
        <v>53</v>
      </c>
      <c r="J12048" s="2">
        <v>4.7522040553337437</v>
      </c>
    </row>
    <row r="12049" spans="1:10" x14ac:dyDescent="0.2">
      <c r="A12049" t="s">
        <v>91</v>
      </c>
      <c r="B12049" s="1">
        <v>43296</v>
      </c>
      <c r="C12049" s="1" t="s">
        <v>9</v>
      </c>
      <c r="D12049" s="1" t="s">
        <v>59</v>
      </c>
      <c r="E12049">
        <v>1000000192</v>
      </c>
      <c r="F12049" t="s">
        <v>58</v>
      </c>
      <c r="G12049" s="5" t="s">
        <v>13</v>
      </c>
      <c r="H12049">
        <v>10000172</v>
      </c>
      <c r="I12049" s="3" t="s">
        <v>18</v>
      </c>
      <c r="J12049" s="2">
        <v>5.1439385003756639</v>
      </c>
    </row>
    <row r="12050" spans="1:10" x14ac:dyDescent="0.2">
      <c r="A12050" t="s">
        <v>91</v>
      </c>
      <c r="B12050" s="1">
        <v>43296</v>
      </c>
      <c r="C12050" s="1" t="s">
        <v>9</v>
      </c>
      <c r="D12050" s="1" t="s">
        <v>15</v>
      </c>
      <c r="E12050">
        <v>1000002981</v>
      </c>
      <c r="F12050" t="s">
        <v>62</v>
      </c>
      <c r="G12050" s="5" t="s">
        <v>13</v>
      </c>
      <c r="H12050">
        <v>10000131</v>
      </c>
      <c r="I12050" s="3" t="s">
        <v>38</v>
      </c>
      <c r="J12050" s="2">
        <v>5.567964461868792</v>
      </c>
    </row>
    <row r="12051" spans="1:10" x14ac:dyDescent="0.2">
      <c r="A12051" t="s">
        <v>91</v>
      </c>
      <c r="B12051" s="1">
        <v>43296</v>
      </c>
      <c r="C12051" s="1" t="s">
        <v>9</v>
      </c>
      <c r="D12051" s="1" t="s">
        <v>59</v>
      </c>
      <c r="E12051">
        <v>1000000192</v>
      </c>
      <c r="F12051" t="s">
        <v>58</v>
      </c>
      <c r="G12051" s="5" t="s">
        <v>13</v>
      </c>
      <c r="H12051">
        <v>10000111</v>
      </c>
      <c r="I12051" s="3" t="s">
        <v>37</v>
      </c>
      <c r="J12051" s="2">
        <v>5.7929102261282903</v>
      </c>
    </row>
    <row r="12052" spans="1:10" x14ac:dyDescent="0.2">
      <c r="A12052" t="s">
        <v>91</v>
      </c>
      <c r="B12052" s="1">
        <v>43296</v>
      </c>
      <c r="C12052" s="1" t="s">
        <v>9</v>
      </c>
      <c r="D12052" s="1" t="s">
        <v>17</v>
      </c>
      <c r="E12052">
        <v>1000001649</v>
      </c>
      <c r="F12052" t="s">
        <v>16</v>
      </c>
      <c r="G12052" s="5" t="s">
        <v>13</v>
      </c>
      <c r="H12052">
        <v>10000111</v>
      </c>
      <c r="I12052" s="3" t="s">
        <v>37</v>
      </c>
      <c r="J12052" s="2">
        <v>5.9087684306508557</v>
      </c>
    </row>
    <row r="12053" spans="1:10" x14ac:dyDescent="0.2">
      <c r="A12053" t="s">
        <v>91</v>
      </c>
      <c r="B12053" s="1">
        <v>43296</v>
      </c>
      <c r="C12053" s="1" t="s">
        <v>9</v>
      </c>
      <c r="D12053" s="1" t="s">
        <v>17</v>
      </c>
      <c r="E12053">
        <v>1000000059</v>
      </c>
      <c r="F12053" t="s">
        <v>55</v>
      </c>
      <c r="G12053" s="5" t="s">
        <v>13</v>
      </c>
      <c r="H12053">
        <v>10000111</v>
      </c>
      <c r="I12053" s="3" t="s">
        <v>37</v>
      </c>
      <c r="J12053" s="2">
        <v>6.026943799263873</v>
      </c>
    </row>
    <row r="12054" spans="1:10" x14ac:dyDescent="0.2">
      <c r="A12054" t="s">
        <v>91</v>
      </c>
      <c r="B12054" s="1">
        <v>43296</v>
      </c>
      <c r="C12054" s="1" t="s">
        <v>9</v>
      </c>
      <c r="D12054" s="1" t="s">
        <v>17</v>
      </c>
      <c r="E12054">
        <v>1000000059</v>
      </c>
      <c r="F12054" t="s">
        <v>55</v>
      </c>
      <c r="G12054" s="5" t="s">
        <v>13</v>
      </c>
      <c r="H12054">
        <v>10000211</v>
      </c>
      <c r="I12054" s="3" t="s">
        <v>11</v>
      </c>
      <c r="J12054" s="2">
        <v>6.474475746004571</v>
      </c>
    </row>
    <row r="12055" spans="1:10" x14ac:dyDescent="0.2">
      <c r="A12055" t="s">
        <v>91</v>
      </c>
      <c r="B12055" s="1">
        <v>43296</v>
      </c>
      <c r="C12055" s="1" t="s">
        <v>9</v>
      </c>
      <c r="D12055" s="1" t="s">
        <v>59</v>
      </c>
      <c r="E12055">
        <v>1000000192</v>
      </c>
      <c r="F12055" t="s">
        <v>58</v>
      </c>
      <c r="G12055" s="5" t="s">
        <v>13</v>
      </c>
      <c r="H12055">
        <v>10000211</v>
      </c>
      <c r="I12055" s="3" t="s">
        <v>11</v>
      </c>
      <c r="J12055" s="2">
        <v>6.603965260924662</v>
      </c>
    </row>
    <row r="12056" spans="1:10" x14ac:dyDescent="0.2">
      <c r="A12056" t="s">
        <v>91</v>
      </c>
      <c r="B12056" s="1">
        <v>43296</v>
      </c>
      <c r="C12056" s="1" t="s">
        <v>9</v>
      </c>
      <c r="D12056" s="1" t="s">
        <v>59</v>
      </c>
      <c r="E12056">
        <v>1000000192</v>
      </c>
      <c r="F12056" t="s">
        <v>58</v>
      </c>
      <c r="G12056" s="5" t="s">
        <v>13</v>
      </c>
      <c r="H12056">
        <v>10000136</v>
      </c>
      <c r="I12056" s="3" t="s">
        <v>40</v>
      </c>
      <c r="J12056" s="2">
        <v>1.6219999999999999</v>
      </c>
    </row>
    <row r="12057" spans="1:10" x14ac:dyDescent="0.2">
      <c r="A12057" t="s">
        <v>91</v>
      </c>
      <c r="B12057" s="1">
        <v>43296</v>
      </c>
      <c r="C12057" s="1" t="s">
        <v>9</v>
      </c>
      <c r="D12057" s="1" t="s">
        <v>12</v>
      </c>
      <c r="E12057">
        <v>1000000072</v>
      </c>
      <c r="F12057" t="s">
        <v>10</v>
      </c>
      <c r="G12057" s="5" t="s">
        <v>13</v>
      </c>
      <c r="H12057">
        <v>10000064</v>
      </c>
      <c r="I12057" s="3" t="s">
        <v>53</v>
      </c>
      <c r="J12057" s="2">
        <v>1.6544399999999999</v>
      </c>
    </row>
    <row r="12058" spans="1:10" x14ac:dyDescent="0.2">
      <c r="A12058" t="s">
        <v>91</v>
      </c>
      <c r="B12058" s="1">
        <v>43296</v>
      </c>
      <c r="C12058" s="1" t="s">
        <v>9</v>
      </c>
      <c r="D12058" s="1" t="s">
        <v>15</v>
      </c>
      <c r="E12058">
        <v>1000002981</v>
      </c>
      <c r="F12058" t="s">
        <v>62</v>
      </c>
      <c r="G12058" s="5" t="s">
        <v>13</v>
      </c>
      <c r="H12058">
        <v>10000136</v>
      </c>
      <c r="I12058" s="3" t="s">
        <v>40</v>
      </c>
      <c r="J12058" s="2">
        <v>1.6875287999999997</v>
      </c>
    </row>
    <row r="12059" spans="1:10" x14ac:dyDescent="0.2">
      <c r="A12059" t="s">
        <v>91</v>
      </c>
      <c r="B12059" s="1">
        <v>43296</v>
      </c>
      <c r="C12059" s="1" t="s">
        <v>9</v>
      </c>
      <c r="D12059" s="1" t="s">
        <v>59</v>
      </c>
      <c r="E12059">
        <v>1000000192</v>
      </c>
      <c r="F12059" t="s">
        <v>58</v>
      </c>
      <c r="G12059" s="5" t="s">
        <v>13</v>
      </c>
      <c r="H12059">
        <v>20000018</v>
      </c>
      <c r="I12059" s="3" t="s">
        <v>81</v>
      </c>
      <c r="J12059" s="2">
        <v>1.7557049635199997</v>
      </c>
    </row>
    <row r="12060" spans="1:10" x14ac:dyDescent="0.2">
      <c r="A12060" t="s">
        <v>91</v>
      </c>
      <c r="B12060" s="1">
        <v>43296</v>
      </c>
      <c r="C12060" s="1" t="s">
        <v>9</v>
      </c>
      <c r="D12060" s="1" t="s">
        <v>72</v>
      </c>
      <c r="E12060">
        <v>1000001699</v>
      </c>
      <c r="F12060" t="s">
        <v>71</v>
      </c>
      <c r="G12060" s="5" t="s">
        <v>13</v>
      </c>
      <c r="H12060">
        <v>10000064</v>
      </c>
      <c r="I12060" s="3" t="s">
        <v>53</v>
      </c>
      <c r="J12060" s="2">
        <v>0.38790384055513699</v>
      </c>
    </row>
    <row r="12061" spans="1:10" x14ac:dyDescent="0.2">
      <c r="A12061" t="s">
        <v>91</v>
      </c>
      <c r="B12061" s="1">
        <v>43296</v>
      </c>
      <c r="C12061" s="1" t="s">
        <v>9</v>
      </c>
      <c r="D12061" s="1" t="s">
        <v>75</v>
      </c>
      <c r="E12061">
        <v>1000000281</v>
      </c>
      <c r="F12061" t="s">
        <v>74</v>
      </c>
      <c r="G12061" s="5" t="s">
        <v>13</v>
      </c>
      <c r="H12061">
        <v>10000211</v>
      </c>
      <c r="I12061" s="3" t="s">
        <v>11</v>
      </c>
      <c r="J12061" s="2">
        <v>0.49195586286335036</v>
      </c>
    </row>
    <row r="12062" spans="1:10" x14ac:dyDescent="0.2">
      <c r="A12062" t="s">
        <v>91</v>
      </c>
      <c r="B12062" s="1">
        <v>43296</v>
      </c>
      <c r="C12062" s="1" t="s">
        <v>9</v>
      </c>
      <c r="D12062" s="1" t="s">
        <v>72</v>
      </c>
      <c r="E12062">
        <v>1000001699</v>
      </c>
      <c r="F12062" t="s">
        <v>71</v>
      </c>
      <c r="G12062" s="5" t="s">
        <v>13</v>
      </c>
      <c r="H12062">
        <v>10000136</v>
      </c>
      <c r="I12062" s="3" t="s">
        <v>40</v>
      </c>
      <c r="J12062" s="2">
        <v>2.2680000000000002</v>
      </c>
    </row>
    <row r="12063" spans="1:10" x14ac:dyDescent="0.2">
      <c r="A12063" t="s">
        <v>91</v>
      </c>
      <c r="B12063" s="1">
        <v>43296</v>
      </c>
      <c r="C12063" s="1" t="s">
        <v>9</v>
      </c>
      <c r="D12063" s="1" t="s">
        <v>15</v>
      </c>
      <c r="E12063">
        <v>1000002985</v>
      </c>
      <c r="F12063" t="s">
        <v>47</v>
      </c>
      <c r="G12063" s="5" t="s">
        <v>13</v>
      </c>
      <c r="H12063">
        <v>10000064</v>
      </c>
      <c r="I12063" s="3" t="s">
        <v>53</v>
      </c>
      <c r="J12063" s="2">
        <v>2.3133600000000003</v>
      </c>
    </row>
    <row r="12064" spans="1:10" x14ac:dyDescent="0.2">
      <c r="A12064" t="s">
        <v>91</v>
      </c>
      <c r="B12064" s="1">
        <v>43296</v>
      </c>
      <c r="C12064" s="1" t="s">
        <v>9</v>
      </c>
      <c r="D12064" s="1" t="s">
        <v>75</v>
      </c>
      <c r="E12064">
        <v>1000000281</v>
      </c>
      <c r="F12064" t="s">
        <v>74</v>
      </c>
      <c r="G12064" s="5" t="s">
        <v>13</v>
      </c>
      <c r="H12064">
        <v>10000064</v>
      </c>
      <c r="I12064" s="3" t="s">
        <v>53</v>
      </c>
      <c r="J12064" s="2">
        <v>2.8763723900678535</v>
      </c>
    </row>
    <row r="12065" spans="1:10" x14ac:dyDescent="0.2">
      <c r="A12065" t="s">
        <v>91</v>
      </c>
      <c r="B12065" s="1">
        <v>43296</v>
      </c>
      <c r="C12065" s="1" t="s">
        <v>22</v>
      </c>
      <c r="D12065" s="1" t="s">
        <v>46</v>
      </c>
      <c r="E12065">
        <v>1000001133</v>
      </c>
      <c r="F12065" t="s">
        <v>45</v>
      </c>
      <c r="G12065" s="5" t="s">
        <v>13</v>
      </c>
      <c r="H12065">
        <v>10000078</v>
      </c>
      <c r="I12065" s="3" t="s">
        <v>30</v>
      </c>
      <c r="J12065" s="2">
        <v>0.22124905489382424</v>
      </c>
    </row>
    <row r="12066" spans="1:10" x14ac:dyDescent="0.2">
      <c r="A12066" t="s">
        <v>91</v>
      </c>
      <c r="B12066" s="1">
        <v>43296</v>
      </c>
      <c r="C12066" s="1" t="s">
        <v>22</v>
      </c>
      <c r="D12066" s="1" t="s">
        <v>46</v>
      </c>
      <c r="E12066">
        <v>1000001133</v>
      </c>
      <c r="F12066" t="s">
        <v>45</v>
      </c>
      <c r="G12066" s="5" t="s">
        <v>13</v>
      </c>
      <c r="H12066">
        <v>10000131</v>
      </c>
      <c r="I12066" s="3" t="s">
        <v>38</v>
      </c>
      <c r="J12066" s="2">
        <v>0.22567403599170074</v>
      </c>
    </row>
    <row r="12067" spans="1:10" x14ac:dyDescent="0.2">
      <c r="A12067" t="s">
        <v>91</v>
      </c>
      <c r="B12067" s="1">
        <v>43296</v>
      </c>
      <c r="C12067" s="1" t="s">
        <v>22</v>
      </c>
      <c r="D12067" s="1" t="s">
        <v>29</v>
      </c>
      <c r="E12067">
        <v>1000000028</v>
      </c>
      <c r="F12067" t="s">
        <v>27</v>
      </c>
      <c r="G12067" s="5" t="s">
        <v>13</v>
      </c>
      <c r="H12067">
        <v>10000061</v>
      </c>
      <c r="I12067" s="3" t="s">
        <v>28</v>
      </c>
      <c r="J12067" s="2">
        <v>0.23018751671153473</v>
      </c>
    </row>
    <row r="12068" spans="1:10" x14ac:dyDescent="0.2">
      <c r="A12068" t="s">
        <v>91</v>
      </c>
      <c r="B12068" s="1">
        <v>43296</v>
      </c>
      <c r="C12068" s="1" t="s">
        <v>22</v>
      </c>
      <c r="D12068" s="1" t="s">
        <v>29</v>
      </c>
      <c r="E12068">
        <v>1000000028</v>
      </c>
      <c r="F12068" t="s">
        <v>27</v>
      </c>
      <c r="G12068" s="5" t="s">
        <v>13</v>
      </c>
      <c r="H12068">
        <v>10000078</v>
      </c>
      <c r="I12068" s="3" t="s">
        <v>30</v>
      </c>
      <c r="J12068" s="2">
        <v>0.23479126704576544</v>
      </c>
    </row>
    <row r="12069" spans="1:10" x14ac:dyDescent="0.2">
      <c r="A12069" t="s">
        <v>91</v>
      </c>
      <c r="B12069" s="1">
        <v>43296</v>
      </c>
      <c r="C12069" s="1" t="s">
        <v>22</v>
      </c>
      <c r="D12069" s="1" t="s">
        <v>29</v>
      </c>
      <c r="E12069">
        <v>1000000028</v>
      </c>
      <c r="F12069" t="s">
        <v>27</v>
      </c>
      <c r="G12069" s="5" t="s">
        <v>13</v>
      </c>
      <c r="H12069">
        <v>20000099</v>
      </c>
      <c r="I12069" s="3" t="s">
        <v>20</v>
      </c>
      <c r="J12069" s="2">
        <v>0.23948709238668073</v>
      </c>
    </row>
    <row r="12070" spans="1:10" x14ac:dyDescent="0.2">
      <c r="A12070" t="s">
        <v>91</v>
      </c>
      <c r="B12070" s="1">
        <v>43296</v>
      </c>
      <c r="C12070" s="1" t="s">
        <v>22</v>
      </c>
      <c r="D12070" s="1" t="s">
        <v>29</v>
      </c>
      <c r="E12070">
        <v>1000000054</v>
      </c>
      <c r="F12070" t="s">
        <v>36</v>
      </c>
      <c r="G12070" s="5" t="s">
        <v>13</v>
      </c>
      <c r="H12070">
        <v>10000111</v>
      </c>
      <c r="I12070" s="3" t="s">
        <v>37</v>
      </c>
      <c r="J12070" s="2">
        <v>0.24427683423441432</v>
      </c>
    </row>
    <row r="12071" spans="1:10" x14ac:dyDescent="0.2">
      <c r="A12071" t="s">
        <v>91</v>
      </c>
      <c r="B12071" s="1">
        <v>43296</v>
      </c>
      <c r="C12071" s="1" t="s">
        <v>22</v>
      </c>
      <c r="D12071" s="1" t="s">
        <v>29</v>
      </c>
      <c r="E12071">
        <v>1000000054</v>
      </c>
      <c r="F12071" t="s">
        <v>36</v>
      </c>
      <c r="G12071" s="5" t="s">
        <v>13</v>
      </c>
      <c r="H12071">
        <v>10000131</v>
      </c>
      <c r="I12071" s="3" t="s">
        <v>38</v>
      </c>
      <c r="J12071" s="2">
        <v>0.24916237091910262</v>
      </c>
    </row>
    <row r="12072" spans="1:10" x14ac:dyDescent="0.2">
      <c r="A12072" t="s">
        <v>91</v>
      </c>
      <c r="B12072" s="1">
        <v>43296</v>
      </c>
      <c r="C12072" s="1" t="s">
        <v>22</v>
      </c>
      <c r="D12072" s="1" t="s">
        <v>29</v>
      </c>
      <c r="E12072">
        <v>1000000101</v>
      </c>
      <c r="F12072" t="s">
        <v>39</v>
      </c>
      <c r="G12072" s="5" t="s">
        <v>13</v>
      </c>
      <c r="H12072">
        <v>10000131</v>
      </c>
      <c r="I12072" s="3" t="s">
        <v>38</v>
      </c>
      <c r="J12072" s="2">
        <v>0.25414561833748467</v>
      </c>
    </row>
    <row r="12073" spans="1:10" x14ac:dyDescent="0.2">
      <c r="A12073" t="s">
        <v>91</v>
      </c>
      <c r="B12073" s="1">
        <v>43296</v>
      </c>
      <c r="C12073" s="1" t="s">
        <v>22</v>
      </c>
      <c r="D12073" s="1" t="s">
        <v>29</v>
      </c>
      <c r="E12073">
        <v>1000000101</v>
      </c>
      <c r="F12073" t="s">
        <v>39</v>
      </c>
      <c r="G12073" s="5" t="s">
        <v>13</v>
      </c>
      <c r="H12073">
        <v>10000136</v>
      </c>
      <c r="I12073" s="3" t="s">
        <v>40</v>
      </c>
      <c r="J12073" s="2">
        <v>0.25922853070423435</v>
      </c>
    </row>
    <row r="12074" spans="1:10" x14ac:dyDescent="0.2">
      <c r="A12074" t="s">
        <v>91</v>
      </c>
      <c r="B12074" s="1">
        <v>43296</v>
      </c>
      <c r="C12074" s="1" t="s">
        <v>22</v>
      </c>
      <c r="D12074" s="1" t="s">
        <v>33</v>
      </c>
      <c r="E12074">
        <v>1000000031</v>
      </c>
      <c r="F12074" t="s">
        <v>32</v>
      </c>
      <c r="G12074" s="5" t="s">
        <v>13</v>
      </c>
      <c r="H12074">
        <v>20000099</v>
      </c>
      <c r="I12074" s="3" t="s">
        <v>20</v>
      </c>
      <c r="J12074" s="2">
        <v>0.26970136334468542</v>
      </c>
    </row>
    <row r="12075" spans="1:10" x14ac:dyDescent="0.2">
      <c r="A12075" t="s">
        <v>91</v>
      </c>
      <c r="B12075" s="1">
        <v>43296</v>
      </c>
      <c r="C12075" s="1" t="s">
        <v>22</v>
      </c>
      <c r="D12075" s="1" t="s">
        <v>46</v>
      </c>
      <c r="E12075">
        <v>1000001133</v>
      </c>
      <c r="F12075" t="s">
        <v>45</v>
      </c>
      <c r="G12075" s="5" t="s">
        <v>13</v>
      </c>
      <c r="H12075">
        <v>10000182</v>
      </c>
      <c r="I12075" s="3" t="s">
        <v>31</v>
      </c>
      <c r="J12075" s="2">
        <v>0.2862092443922869</v>
      </c>
    </row>
    <row r="12076" spans="1:10" x14ac:dyDescent="0.2">
      <c r="A12076" t="s">
        <v>91</v>
      </c>
      <c r="B12076" s="1">
        <v>43296</v>
      </c>
      <c r="C12076" s="1" t="s">
        <v>22</v>
      </c>
      <c r="D12076" s="1" t="s">
        <v>29</v>
      </c>
      <c r="E12076">
        <v>1000000101</v>
      </c>
      <c r="F12076" t="s">
        <v>39</v>
      </c>
      <c r="G12076" s="5" t="s">
        <v>13</v>
      </c>
      <c r="H12076">
        <v>10000061</v>
      </c>
      <c r="I12076" s="3" t="s">
        <v>28</v>
      </c>
      <c r="J12076" s="2">
        <v>0.8680000000000001</v>
      </c>
    </row>
    <row r="12077" spans="1:10" x14ac:dyDescent="0.2">
      <c r="A12077" t="s">
        <v>91</v>
      </c>
      <c r="B12077" s="1">
        <v>43296</v>
      </c>
      <c r="C12077" s="1" t="s">
        <v>22</v>
      </c>
      <c r="D12077" s="1" t="s">
        <v>29</v>
      </c>
      <c r="E12077">
        <v>1000000101</v>
      </c>
      <c r="F12077" t="s">
        <v>39</v>
      </c>
      <c r="G12077" s="5" t="s">
        <v>13</v>
      </c>
      <c r="H12077">
        <v>10000182</v>
      </c>
      <c r="I12077" s="3" t="s">
        <v>31</v>
      </c>
      <c r="J12077" s="2">
        <v>0.88536000000000015</v>
      </c>
    </row>
    <row r="12078" spans="1:10" x14ac:dyDescent="0.2">
      <c r="A12078" t="s">
        <v>91</v>
      </c>
      <c r="B12078" s="1">
        <v>43296</v>
      </c>
      <c r="C12078" s="1" t="s">
        <v>22</v>
      </c>
      <c r="D12078" s="1" t="s">
        <v>35</v>
      </c>
      <c r="E12078">
        <v>1000000047</v>
      </c>
      <c r="F12078" t="s">
        <v>34</v>
      </c>
      <c r="G12078" s="5" t="s">
        <v>13</v>
      </c>
      <c r="H12078">
        <v>10000078</v>
      </c>
      <c r="I12078" s="3" t="s">
        <v>30</v>
      </c>
      <c r="J12078" s="2">
        <v>0.90306720000000018</v>
      </c>
    </row>
    <row r="12079" spans="1:10" x14ac:dyDescent="0.2">
      <c r="A12079" t="s">
        <v>91</v>
      </c>
      <c r="B12079" s="1">
        <v>43296</v>
      </c>
      <c r="C12079" s="1" t="s">
        <v>22</v>
      </c>
      <c r="D12079" s="1" t="s">
        <v>35</v>
      </c>
      <c r="E12079">
        <v>1000000047</v>
      </c>
      <c r="F12079" t="s">
        <v>34</v>
      </c>
      <c r="G12079" s="5" t="s">
        <v>13</v>
      </c>
      <c r="H12079">
        <v>10000131</v>
      </c>
      <c r="I12079" s="3" t="s">
        <v>38</v>
      </c>
      <c r="J12079" s="2">
        <v>0.92112854400000022</v>
      </c>
    </row>
    <row r="12080" spans="1:10" x14ac:dyDescent="0.2">
      <c r="A12080" t="s">
        <v>91</v>
      </c>
      <c r="B12080" s="1">
        <v>43296</v>
      </c>
      <c r="C12080" s="1" t="s">
        <v>22</v>
      </c>
      <c r="D12080" s="1" t="s">
        <v>46</v>
      </c>
      <c r="E12080">
        <v>1000001133</v>
      </c>
      <c r="F12080" t="s">
        <v>45</v>
      </c>
      <c r="G12080" s="5" t="s">
        <v>13</v>
      </c>
      <c r="H12080">
        <v>10000111</v>
      </c>
      <c r="I12080" s="3" t="s">
        <v>37</v>
      </c>
      <c r="J12080" s="2">
        <v>0.99705915951957524</v>
      </c>
    </row>
    <row r="12081" spans="1:10" x14ac:dyDescent="0.2">
      <c r="A12081" t="s">
        <v>91</v>
      </c>
      <c r="B12081" s="1">
        <v>43296</v>
      </c>
      <c r="C12081" s="1" t="s">
        <v>22</v>
      </c>
      <c r="D12081" s="1" t="s">
        <v>49</v>
      </c>
      <c r="E12081">
        <v>1000000018</v>
      </c>
      <c r="F12081" t="s">
        <v>48</v>
      </c>
      <c r="G12081" s="5" t="s">
        <v>13</v>
      </c>
      <c r="H12081">
        <v>10000131</v>
      </c>
      <c r="I12081" s="3" t="s">
        <v>38</v>
      </c>
      <c r="J12081" s="2">
        <v>1.0170003427099668</v>
      </c>
    </row>
    <row r="12082" spans="1:10" x14ac:dyDescent="0.2">
      <c r="A12082" t="s">
        <v>91</v>
      </c>
      <c r="B12082" s="1">
        <v>43296</v>
      </c>
      <c r="C12082" s="1" t="s">
        <v>22</v>
      </c>
      <c r="D12082" s="1" t="s">
        <v>29</v>
      </c>
      <c r="E12082">
        <v>1000000101</v>
      </c>
      <c r="F12082" t="s">
        <v>39</v>
      </c>
      <c r="G12082" s="5" t="s">
        <v>13</v>
      </c>
      <c r="H12082">
        <v>10000078</v>
      </c>
      <c r="I12082" s="3" t="s">
        <v>30</v>
      </c>
      <c r="J12082" s="2">
        <v>1.037340349564166</v>
      </c>
    </row>
    <row r="12083" spans="1:10" x14ac:dyDescent="0.2">
      <c r="A12083" t="s">
        <v>91</v>
      </c>
      <c r="B12083" s="1">
        <v>43296</v>
      </c>
      <c r="C12083" s="1" t="s">
        <v>22</v>
      </c>
      <c r="D12083" s="1" t="s">
        <v>29</v>
      </c>
      <c r="E12083">
        <v>1000000101</v>
      </c>
      <c r="F12083" t="s">
        <v>39</v>
      </c>
      <c r="G12083" s="5" t="s">
        <v>13</v>
      </c>
      <c r="H12083">
        <v>20000099</v>
      </c>
      <c r="I12083" s="3" t="s">
        <v>20</v>
      </c>
      <c r="J12083" s="2">
        <v>1.0580871565554495</v>
      </c>
    </row>
    <row r="12084" spans="1:10" x14ac:dyDescent="0.2">
      <c r="A12084" t="s">
        <v>91</v>
      </c>
      <c r="B12084" s="1">
        <v>43296</v>
      </c>
      <c r="C12084" s="1" t="s">
        <v>22</v>
      </c>
      <c r="D12084" s="1" t="s">
        <v>35</v>
      </c>
      <c r="E12084">
        <v>1000000047</v>
      </c>
      <c r="F12084" t="s">
        <v>34</v>
      </c>
      <c r="G12084" s="5" t="s">
        <v>13</v>
      </c>
      <c r="H12084">
        <v>10000061</v>
      </c>
      <c r="I12084" s="3" t="s">
        <v>28</v>
      </c>
      <c r="J12084" s="2">
        <v>0.55724889968655811</v>
      </c>
    </row>
    <row r="12085" spans="1:10" x14ac:dyDescent="0.2">
      <c r="A12085" t="s">
        <v>91</v>
      </c>
      <c r="B12085" s="1">
        <v>43296</v>
      </c>
      <c r="C12085" s="1" t="s">
        <v>22</v>
      </c>
      <c r="D12085" s="1" t="s">
        <v>64</v>
      </c>
      <c r="E12085">
        <v>1000002973</v>
      </c>
      <c r="F12085" t="s">
        <v>63</v>
      </c>
      <c r="G12085" s="5" t="s">
        <v>13</v>
      </c>
      <c r="H12085">
        <v>10000078</v>
      </c>
      <c r="I12085" s="3" t="s">
        <v>30</v>
      </c>
      <c r="J12085" s="2">
        <v>0.67928329926613262</v>
      </c>
    </row>
    <row r="12086" spans="1:10" x14ac:dyDescent="0.2">
      <c r="A12086" t="s">
        <v>91</v>
      </c>
      <c r="B12086" s="1">
        <v>43296</v>
      </c>
      <c r="C12086" s="1" t="s">
        <v>22</v>
      </c>
      <c r="D12086" s="1" t="s">
        <v>61</v>
      </c>
      <c r="E12086">
        <v>1000000579</v>
      </c>
      <c r="F12086" t="s">
        <v>60</v>
      </c>
      <c r="G12086" s="5" t="s">
        <v>13</v>
      </c>
      <c r="H12086">
        <v>10000182</v>
      </c>
      <c r="I12086" s="3" t="s">
        <v>31</v>
      </c>
      <c r="J12086" s="2">
        <v>0.74998365065409767</v>
      </c>
    </row>
    <row r="12087" spans="1:10" x14ac:dyDescent="0.2">
      <c r="A12087" t="s">
        <v>91</v>
      </c>
      <c r="B12087" s="1">
        <v>43296</v>
      </c>
      <c r="C12087" s="1" t="s">
        <v>22</v>
      </c>
      <c r="D12087" s="1" t="s">
        <v>29</v>
      </c>
      <c r="E12087">
        <v>1000000028</v>
      </c>
      <c r="F12087" t="s">
        <v>27</v>
      </c>
      <c r="G12087" s="5" t="s">
        <v>13</v>
      </c>
      <c r="H12087">
        <v>10000111</v>
      </c>
      <c r="I12087" s="3" t="s">
        <v>37</v>
      </c>
      <c r="J12087" s="2">
        <v>0.78028299014052327</v>
      </c>
    </row>
    <row r="12088" spans="1:10" x14ac:dyDescent="0.2">
      <c r="A12088" t="s">
        <v>91</v>
      </c>
      <c r="B12088" s="1">
        <v>43296</v>
      </c>
      <c r="C12088" s="1" t="s">
        <v>22</v>
      </c>
      <c r="D12088" s="1" t="s">
        <v>29</v>
      </c>
      <c r="E12088">
        <v>1000000054</v>
      </c>
      <c r="F12088" t="s">
        <v>36</v>
      </c>
      <c r="G12088" s="5" t="s">
        <v>13</v>
      </c>
      <c r="H12088">
        <v>10000136</v>
      </c>
      <c r="I12088" s="3" t="s">
        <v>40</v>
      </c>
      <c r="J12088" s="2">
        <v>0.79588864994333364</v>
      </c>
    </row>
    <row r="12089" spans="1:10" x14ac:dyDescent="0.2">
      <c r="A12089" t="s">
        <v>91</v>
      </c>
      <c r="B12089" s="1">
        <v>43296</v>
      </c>
      <c r="C12089" s="1" t="s">
        <v>22</v>
      </c>
      <c r="D12089" s="1" t="s">
        <v>33</v>
      </c>
      <c r="E12089">
        <v>1000000031</v>
      </c>
      <c r="F12089" t="s">
        <v>32</v>
      </c>
      <c r="G12089" s="5" t="s">
        <v>13</v>
      </c>
      <c r="H12089">
        <v>10000061</v>
      </c>
      <c r="I12089" s="3" t="s">
        <v>28</v>
      </c>
      <c r="J12089" s="2">
        <v>0.8118064229422004</v>
      </c>
    </row>
    <row r="12090" spans="1:10" x14ac:dyDescent="0.2">
      <c r="A12090" t="s">
        <v>91</v>
      </c>
      <c r="B12090" s="1">
        <v>43296</v>
      </c>
      <c r="C12090" s="1" t="s">
        <v>22</v>
      </c>
      <c r="D12090" s="1" t="s">
        <v>61</v>
      </c>
      <c r="E12090">
        <v>1000000579</v>
      </c>
      <c r="F12090" t="s">
        <v>60</v>
      </c>
      <c r="G12090" s="5" t="s">
        <v>13</v>
      </c>
      <c r="H12090">
        <v>10000078</v>
      </c>
      <c r="I12090" s="3" t="s">
        <v>30</v>
      </c>
      <c r="J12090" s="2">
        <v>0.84460340242906529</v>
      </c>
    </row>
    <row r="12091" spans="1:10" x14ac:dyDescent="0.2">
      <c r="A12091" t="s">
        <v>91</v>
      </c>
      <c r="B12091" s="1">
        <v>43296</v>
      </c>
      <c r="C12091" s="1" t="s">
        <v>22</v>
      </c>
      <c r="D12091" s="1" t="s">
        <v>49</v>
      </c>
      <c r="E12091">
        <v>1000000018</v>
      </c>
      <c r="F12091" t="s">
        <v>48</v>
      </c>
      <c r="G12091" s="5" t="s">
        <v>13</v>
      </c>
      <c r="H12091">
        <v>10000078</v>
      </c>
      <c r="I12091" s="3" t="s">
        <v>30</v>
      </c>
      <c r="J12091" s="2">
        <v>0.8962998874849436</v>
      </c>
    </row>
    <row r="12092" spans="1:10" x14ac:dyDescent="0.2">
      <c r="A12092" t="s">
        <v>91</v>
      </c>
      <c r="B12092" s="1">
        <v>43296</v>
      </c>
      <c r="C12092" s="1" t="s">
        <v>22</v>
      </c>
      <c r="D12092" s="1" t="s">
        <v>69</v>
      </c>
      <c r="E12092">
        <v>1000000129</v>
      </c>
      <c r="F12092" t="s">
        <v>70</v>
      </c>
      <c r="G12092" s="5" t="s">
        <v>13</v>
      </c>
      <c r="H12092">
        <v>10000078</v>
      </c>
      <c r="I12092" s="3" t="s">
        <v>30</v>
      </c>
      <c r="J12092" s="2">
        <v>0.91422588523464243</v>
      </c>
    </row>
    <row r="12093" spans="1:10" x14ac:dyDescent="0.2">
      <c r="A12093" t="s">
        <v>91</v>
      </c>
      <c r="B12093" s="1">
        <v>43296</v>
      </c>
      <c r="C12093" s="1" t="s">
        <v>22</v>
      </c>
      <c r="D12093" s="1" t="s">
        <v>69</v>
      </c>
      <c r="E12093">
        <v>1000000129</v>
      </c>
      <c r="F12093" t="s">
        <v>70</v>
      </c>
      <c r="G12093" s="5" t="s">
        <v>13</v>
      </c>
      <c r="H12093">
        <v>10000131</v>
      </c>
      <c r="I12093" s="3" t="s">
        <v>38</v>
      </c>
      <c r="J12093" s="2">
        <v>0.93251040293933529</v>
      </c>
    </row>
    <row r="12094" spans="1:10" x14ac:dyDescent="0.2">
      <c r="A12094" t="s">
        <v>91</v>
      </c>
      <c r="B12094" s="1">
        <v>43296</v>
      </c>
      <c r="C12094" s="1" t="s">
        <v>22</v>
      </c>
      <c r="D12094" s="1" t="s">
        <v>29</v>
      </c>
      <c r="E12094">
        <v>1000000101</v>
      </c>
      <c r="F12094" t="s">
        <v>39</v>
      </c>
      <c r="G12094" s="5" t="s">
        <v>13</v>
      </c>
      <c r="H12094">
        <v>10000111</v>
      </c>
      <c r="I12094" s="3" t="s">
        <v>37</v>
      </c>
      <c r="J12094" s="2">
        <v>0.95116061099812199</v>
      </c>
    </row>
    <row r="12095" spans="1:10" x14ac:dyDescent="0.2">
      <c r="A12095" t="s">
        <v>91</v>
      </c>
      <c r="B12095" s="1">
        <v>43296</v>
      </c>
      <c r="C12095" s="1" t="s">
        <v>22</v>
      </c>
      <c r="D12095" s="1" t="s">
        <v>61</v>
      </c>
      <c r="E12095">
        <v>1000000579</v>
      </c>
      <c r="F12095" t="s">
        <v>60</v>
      </c>
      <c r="G12095" s="5" t="s">
        <v>13</v>
      </c>
      <c r="H12095">
        <v>20000099</v>
      </c>
      <c r="I12095" s="3" t="s">
        <v>20</v>
      </c>
      <c r="J12095" s="2">
        <v>0.9701838232180845</v>
      </c>
    </row>
    <row r="12096" spans="1:10" x14ac:dyDescent="0.2">
      <c r="A12096" t="s">
        <v>91</v>
      </c>
      <c r="B12096" s="1">
        <v>43296</v>
      </c>
      <c r="C12096" s="1" t="s">
        <v>22</v>
      </c>
      <c r="D12096" s="1" t="s">
        <v>49</v>
      </c>
      <c r="E12096">
        <v>1000000020</v>
      </c>
      <c r="F12096" t="s">
        <v>73</v>
      </c>
      <c r="G12096" s="5" t="s">
        <v>13</v>
      </c>
      <c r="H12096">
        <v>20000099</v>
      </c>
      <c r="I12096" s="3" t="s">
        <v>20</v>
      </c>
      <c r="J12096" s="2">
        <v>1.0093792496760949</v>
      </c>
    </row>
    <row r="12097" spans="1:10" x14ac:dyDescent="0.2">
      <c r="A12097" t="s">
        <v>91</v>
      </c>
      <c r="B12097" s="1">
        <v>43296</v>
      </c>
      <c r="C12097" s="1" t="s">
        <v>22</v>
      </c>
      <c r="D12097" s="1" t="s">
        <v>46</v>
      </c>
      <c r="E12097">
        <v>1000001133</v>
      </c>
      <c r="F12097" t="s">
        <v>45</v>
      </c>
      <c r="G12097" s="5" t="s">
        <v>13</v>
      </c>
      <c r="H12097">
        <v>10000061</v>
      </c>
      <c r="I12097" s="3" t="s">
        <v>28</v>
      </c>
      <c r="J12097" s="2">
        <v>1.0501581713630093</v>
      </c>
    </row>
    <row r="12098" spans="1:10" x14ac:dyDescent="0.2">
      <c r="A12098" t="s">
        <v>91</v>
      </c>
      <c r="B12098" s="1">
        <v>43296</v>
      </c>
      <c r="C12098" s="1" t="s">
        <v>22</v>
      </c>
      <c r="D12098" s="1" t="s">
        <v>49</v>
      </c>
      <c r="E12098">
        <v>1000000020</v>
      </c>
      <c r="F12098" t="s">
        <v>73</v>
      </c>
      <c r="G12098" s="5" t="s">
        <v>13</v>
      </c>
      <c r="H12098">
        <v>10000078</v>
      </c>
      <c r="I12098" s="3" t="s">
        <v>30</v>
      </c>
      <c r="J12098" s="2">
        <v>0.78380497777011215</v>
      </c>
    </row>
    <row r="12099" spans="1:10" x14ac:dyDescent="0.2">
      <c r="A12099" t="s">
        <v>91</v>
      </c>
      <c r="B12099" s="1">
        <v>43296</v>
      </c>
      <c r="C12099" s="1" t="s">
        <v>22</v>
      </c>
      <c r="D12099" s="1" t="s">
        <v>49</v>
      </c>
      <c r="E12099">
        <v>1000000020</v>
      </c>
      <c r="F12099" t="s">
        <v>73</v>
      </c>
      <c r="G12099" s="5" t="s">
        <v>13</v>
      </c>
      <c r="H12099">
        <v>10000136</v>
      </c>
      <c r="I12099" s="3" t="s">
        <v>40</v>
      </c>
      <c r="J12099" s="2">
        <v>0.81547069887202472</v>
      </c>
    </row>
    <row r="12100" spans="1:10" x14ac:dyDescent="0.2">
      <c r="A12100" t="s">
        <v>91</v>
      </c>
      <c r="B12100" s="1">
        <v>43296</v>
      </c>
      <c r="C12100" s="1" t="s">
        <v>22</v>
      </c>
      <c r="D12100" s="1" t="s">
        <v>61</v>
      </c>
      <c r="E12100">
        <v>1000000579</v>
      </c>
      <c r="F12100" t="s">
        <v>60</v>
      </c>
      <c r="G12100" s="5" t="s">
        <v>13</v>
      </c>
      <c r="H12100">
        <v>10000061</v>
      </c>
      <c r="I12100" s="3" t="s">
        <v>28</v>
      </c>
      <c r="J12100" s="2">
        <v>5.1081599999999998</v>
      </c>
    </row>
    <row r="12101" spans="1:10" x14ac:dyDescent="0.2">
      <c r="A12101" t="s">
        <v>91</v>
      </c>
      <c r="B12101" s="1">
        <v>43296</v>
      </c>
      <c r="C12101" s="1" t="s">
        <v>22</v>
      </c>
      <c r="D12101" s="1" t="s">
        <v>49</v>
      </c>
      <c r="E12101">
        <v>1000000018</v>
      </c>
      <c r="F12101" t="s">
        <v>48</v>
      </c>
      <c r="G12101" s="5" t="s">
        <v>13</v>
      </c>
      <c r="H12101">
        <v>20000099</v>
      </c>
      <c r="I12101" s="3" t="s">
        <v>20</v>
      </c>
      <c r="J12101" s="2">
        <v>5.3145296640000002</v>
      </c>
    </row>
    <row r="12102" spans="1:10" x14ac:dyDescent="0.2">
      <c r="A12102" t="s">
        <v>91</v>
      </c>
      <c r="B12102" s="1">
        <v>43296</v>
      </c>
      <c r="C12102" s="1" t="s">
        <v>22</v>
      </c>
      <c r="D12102" s="1" t="s">
        <v>29</v>
      </c>
      <c r="E12102">
        <v>1000000028</v>
      </c>
      <c r="F12102" t="s">
        <v>27</v>
      </c>
      <c r="G12102" s="5" t="s">
        <v>13</v>
      </c>
      <c r="H12102">
        <v>10000131</v>
      </c>
      <c r="I12102" s="3" t="s">
        <v>38</v>
      </c>
      <c r="J12102" s="2">
        <v>5.4208202572800008</v>
      </c>
    </row>
    <row r="12103" spans="1:10" x14ac:dyDescent="0.2">
      <c r="A12103" t="s">
        <v>91</v>
      </c>
      <c r="B12103" s="1">
        <v>43296</v>
      </c>
      <c r="C12103" s="1" t="s">
        <v>22</v>
      </c>
      <c r="D12103" s="1" t="s">
        <v>69</v>
      </c>
      <c r="E12103">
        <v>1000000129</v>
      </c>
      <c r="F12103" t="s">
        <v>70</v>
      </c>
      <c r="G12103" s="5" t="s">
        <v>13</v>
      </c>
      <c r="H12103">
        <v>10000136</v>
      </c>
      <c r="I12103" s="3" t="s">
        <v>40</v>
      </c>
      <c r="J12103" s="2">
        <v>5.6398213956741134</v>
      </c>
    </row>
    <row r="12104" spans="1:10" x14ac:dyDescent="0.2">
      <c r="A12104" t="s">
        <v>91</v>
      </c>
      <c r="B12104" s="1">
        <v>43296</v>
      </c>
      <c r="C12104" s="1" t="s">
        <v>22</v>
      </c>
      <c r="D12104" s="1" t="s">
        <v>49</v>
      </c>
      <c r="E12104">
        <v>1000000020</v>
      </c>
      <c r="F12104" t="s">
        <v>73</v>
      </c>
      <c r="G12104" s="5" t="s">
        <v>13</v>
      </c>
      <c r="H12104">
        <v>10000131</v>
      </c>
      <c r="I12104" s="3" t="s">
        <v>38</v>
      </c>
      <c r="J12104" s="2">
        <v>4.5676701800593467</v>
      </c>
    </row>
    <row r="12105" spans="1:10" x14ac:dyDescent="0.2">
      <c r="A12105" t="s">
        <v>91</v>
      </c>
      <c r="B12105" s="1">
        <v>43296</v>
      </c>
      <c r="C12105" s="1" t="s">
        <v>22</v>
      </c>
      <c r="D12105" s="1" t="s">
        <v>29</v>
      </c>
      <c r="E12105">
        <v>1000000054</v>
      </c>
      <c r="F12105" t="s">
        <v>36</v>
      </c>
      <c r="G12105" s="5" t="s">
        <v>13</v>
      </c>
      <c r="H12105">
        <v>10000078</v>
      </c>
      <c r="I12105" s="3" t="s">
        <v>30</v>
      </c>
      <c r="J12105" s="2">
        <v>4.6590235836605327</v>
      </c>
    </row>
    <row r="12106" spans="1:10" x14ac:dyDescent="0.2">
      <c r="A12106" t="s">
        <v>91</v>
      </c>
      <c r="B12106" s="1">
        <v>43296</v>
      </c>
      <c r="C12106" s="1" t="s">
        <v>22</v>
      </c>
      <c r="D12106" s="1" t="s">
        <v>49</v>
      </c>
      <c r="E12106">
        <v>1000000018</v>
      </c>
      <c r="F12106" t="s">
        <v>48</v>
      </c>
      <c r="G12106" s="5" t="s">
        <v>13</v>
      </c>
      <c r="H12106">
        <v>10000211</v>
      </c>
      <c r="I12106" s="3" t="s">
        <v>11</v>
      </c>
      <c r="J12106" s="2">
        <v>4.8472481364404185</v>
      </c>
    </row>
    <row r="12107" spans="1:10" x14ac:dyDescent="0.2">
      <c r="A12107" t="s">
        <v>91</v>
      </c>
      <c r="B12107" s="1">
        <v>43296</v>
      </c>
      <c r="C12107" s="1" t="s">
        <v>22</v>
      </c>
      <c r="D12107" s="1" t="s">
        <v>69</v>
      </c>
      <c r="E12107">
        <v>1000000129</v>
      </c>
      <c r="F12107" t="s">
        <v>70</v>
      </c>
      <c r="G12107" s="5" t="s">
        <v>13</v>
      </c>
      <c r="H12107">
        <v>20000099</v>
      </c>
      <c r="I12107" s="3" t="s">
        <v>20</v>
      </c>
      <c r="J12107" s="2">
        <v>4.9441930991692269</v>
      </c>
    </row>
    <row r="12108" spans="1:10" x14ac:dyDescent="0.2">
      <c r="A12108" t="s">
        <v>91</v>
      </c>
      <c r="B12108" s="1">
        <v>43296</v>
      </c>
      <c r="C12108" s="1" t="s">
        <v>22</v>
      </c>
      <c r="D12108" s="1" t="s">
        <v>46</v>
      </c>
      <c r="E12108">
        <v>1000001133</v>
      </c>
      <c r="F12108" t="s">
        <v>45</v>
      </c>
      <c r="G12108" s="5" t="s">
        <v>13</v>
      </c>
      <c r="H12108">
        <v>20000099</v>
      </c>
      <c r="I12108" s="3" t="s">
        <v>20</v>
      </c>
      <c r="J12108" s="2">
        <v>5.0430769611526118</v>
      </c>
    </row>
    <row r="12109" spans="1:10" x14ac:dyDescent="0.2">
      <c r="A12109" t="s">
        <v>91</v>
      </c>
      <c r="B12109" s="1">
        <v>43296</v>
      </c>
      <c r="C12109" s="1" t="s">
        <v>22</v>
      </c>
      <c r="D12109" s="1" t="s">
        <v>33</v>
      </c>
      <c r="E12109">
        <v>1000000031</v>
      </c>
      <c r="F12109" t="s">
        <v>32</v>
      </c>
      <c r="G12109" s="5" t="s">
        <v>13</v>
      </c>
      <c r="H12109">
        <v>10000136</v>
      </c>
      <c r="I12109" s="3" t="s">
        <v>40</v>
      </c>
      <c r="J12109" s="2">
        <v>5.2468172703831772</v>
      </c>
    </row>
    <row r="12110" spans="1:10" x14ac:dyDescent="0.2">
      <c r="A12110" t="s">
        <v>91</v>
      </c>
      <c r="B12110" s="1">
        <v>43296</v>
      </c>
      <c r="C12110" s="1" t="s">
        <v>22</v>
      </c>
      <c r="D12110" s="1" t="s">
        <v>35</v>
      </c>
      <c r="E12110">
        <v>1000000047</v>
      </c>
      <c r="F12110" t="s">
        <v>34</v>
      </c>
      <c r="G12110" s="5" t="s">
        <v>13</v>
      </c>
      <c r="H12110">
        <v>20000099</v>
      </c>
      <c r="I12110" s="3" t="s">
        <v>20</v>
      </c>
      <c r="J12110" s="2">
        <v>5.4587886881066581</v>
      </c>
    </row>
    <row r="12111" spans="1:10" x14ac:dyDescent="0.2">
      <c r="A12111" t="s">
        <v>91</v>
      </c>
      <c r="B12111" s="1">
        <v>43296</v>
      </c>
      <c r="C12111" s="1" t="s">
        <v>22</v>
      </c>
      <c r="D12111" s="1" t="s">
        <v>25</v>
      </c>
      <c r="E12111">
        <v>1000003183</v>
      </c>
      <c r="F12111" t="s">
        <v>23</v>
      </c>
      <c r="G12111" s="5" t="s">
        <v>13</v>
      </c>
      <c r="H12111">
        <v>10000111</v>
      </c>
      <c r="I12111" s="3" t="s">
        <v>37</v>
      </c>
      <c r="J12111" s="2">
        <v>6.3958409753292154</v>
      </c>
    </row>
    <row r="12112" spans="1:10" x14ac:dyDescent="0.2">
      <c r="A12112" t="s">
        <v>91</v>
      </c>
      <c r="B12112" s="1">
        <v>43296</v>
      </c>
      <c r="C12112" s="1" t="s">
        <v>22</v>
      </c>
      <c r="D12112" s="1" t="s">
        <v>61</v>
      </c>
      <c r="E12112">
        <v>1000000579</v>
      </c>
      <c r="F12112" t="s">
        <v>60</v>
      </c>
      <c r="G12112" s="5" t="s">
        <v>13</v>
      </c>
      <c r="H12112">
        <v>10000064</v>
      </c>
      <c r="I12112" s="3" t="s">
        <v>53</v>
      </c>
      <c r="J12112" s="2">
        <v>6.5237577948357997</v>
      </c>
    </row>
    <row r="12113" spans="1:10" x14ac:dyDescent="0.2">
      <c r="A12113" t="s">
        <v>91</v>
      </c>
      <c r="B12113" s="1">
        <v>43296</v>
      </c>
      <c r="C12113" s="1" t="s">
        <v>22</v>
      </c>
      <c r="D12113" s="1" t="s">
        <v>29</v>
      </c>
      <c r="E12113">
        <v>1000000028</v>
      </c>
      <c r="F12113" t="s">
        <v>27</v>
      </c>
      <c r="G12113" s="5" t="s">
        <v>13</v>
      </c>
      <c r="H12113">
        <v>10000136</v>
      </c>
      <c r="I12113" s="3" t="s">
        <v>40</v>
      </c>
      <c r="J12113" s="2">
        <v>6.6542329507325153</v>
      </c>
    </row>
    <row r="12114" spans="1:10" x14ac:dyDescent="0.2">
      <c r="A12114" t="s">
        <v>91</v>
      </c>
      <c r="B12114" s="1">
        <v>43296</v>
      </c>
      <c r="C12114" s="1" t="s">
        <v>22</v>
      </c>
      <c r="D12114" s="1" t="s">
        <v>35</v>
      </c>
      <c r="E12114">
        <v>1000000047</v>
      </c>
      <c r="F12114" t="s">
        <v>34</v>
      </c>
      <c r="G12114" s="5" t="s">
        <v>13</v>
      </c>
      <c r="H12114">
        <v>10000211</v>
      </c>
      <c r="I12114" s="3" t="s">
        <v>11</v>
      </c>
      <c r="J12114" s="2">
        <v>6.3475252411809517</v>
      </c>
    </row>
    <row r="12115" spans="1:10" x14ac:dyDescent="0.2">
      <c r="A12115" t="s">
        <v>91</v>
      </c>
      <c r="B12115" s="1">
        <v>43296</v>
      </c>
      <c r="C12115" s="1" t="s">
        <v>22</v>
      </c>
      <c r="D12115" s="1" t="s">
        <v>25</v>
      </c>
      <c r="E12115">
        <v>1000003183</v>
      </c>
      <c r="F12115" t="s">
        <v>23</v>
      </c>
      <c r="G12115" s="5" t="s">
        <v>13</v>
      </c>
      <c r="H12115">
        <v>10000136</v>
      </c>
      <c r="I12115" s="3" t="s">
        <v>40</v>
      </c>
      <c r="J12115" s="2">
        <v>5.781094644877899</v>
      </c>
    </row>
    <row r="12116" spans="1:10" x14ac:dyDescent="0.2">
      <c r="A12116" t="s">
        <v>91</v>
      </c>
      <c r="B12116" s="1">
        <v>43296</v>
      </c>
      <c r="C12116" s="1" t="s">
        <v>22</v>
      </c>
      <c r="D12116" s="1" t="s">
        <v>29</v>
      </c>
      <c r="E12116">
        <v>1000000101</v>
      </c>
      <c r="F12116" t="s">
        <v>39</v>
      </c>
      <c r="G12116" s="5" t="s">
        <v>13</v>
      </c>
      <c r="H12116">
        <v>20000018</v>
      </c>
      <c r="I12116" s="3" t="s">
        <v>81</v>
      </c>
      <c r="J12116" s="2">
        <v>4.9566017556196149</v>
      </c>
    </row>
    <row r="12117" spans="1:10" x14ac:dyDescent="0.2">
      <c r="A12117" t="s">
        <v>91</v>
      </c>
      <c r="B12117" s="1">
        <v>43296</v>
      </c>
      <c r="C12117" s="1" t="s">
        <v>22</v>
      </c>
      <c r="D12117" s="1" t="s">
        <v>64</v>
      </c>
      <c r="E12117">
        <v>1000002973</v>
      </c>
      <c r="F12117" t="s">
        <v>63</v>
      </c>
      <c r="G12117" s="5" t="s">
        <v>13</v>
      </c>
      <c r="H12117">
        <v>10000136</v>
      </c>
      <c r="I12117" s="3" t="s">
        <v>40</v>
      </c>
      <c r="J12117" s="2">
        <v>5.3651851445951317</v>
      </c>
    </row>
    <row r="12118" spans="1:10" x14ac:dyDescent="0.2">
      <c r="A12118" t="s">
        <v>91</v>
      </c>
      <c r="B12118" s="1">
        <v>43296</v>
      </c>
      <c r="C12118" s="1" t="s">
        <v>22</v>
      </c>
      <c r="D12118" s="1" t="s">
        <v>21</v>
      </c>
      <c r="E12118">
        <v>1000002872</v>
      </c>
      <c r="F12118" t="s">
        <v>19</v>
      </c>
      <c r="G12118" s="5" t="s">
        <v>13</v>
      </c>
      <c r="H12118">
        <v>10000136</v>
      </c>
      <c r="I12118" s="3" t="s">
        <v>40</v>
      </c>
      <c r="J12118" s="2">
        <v>0.25091134630538831</v>
      </c>
    </row>
    <row r="12119" spans="1:10" x14ac:dyDescent="0.2">
      <c r="A12119" t="s">
        <v>91</v>
      </c>
      <c r="B12119" s="1">
        <v>43296</v>
      </c>
      <c r="C12119" s="1" t="s">
        <v>22</v>
      </c>
      <c r="D12119" s="1" t="s">
        <v>29</v>
      </c>
      <c r="E12119">
        <v>1000000054</v>
      </c>
      <c r="F12119" t="s">
        <v>36</v>
      </c>
      <c r="G12119" s="5" t="s">
        <v>13</v>
      </c>
      <c r="H12119">
        <v>20000018</v>
      </c>
      <c r="I12119" s="3" t="s">
        <v>81</v>
      </c>
      <c r="J12119" s="2">
        <v>0.31197672168083324</v>
      </c>
    </row>
    <row r="12120" spans="1:10" x14ac:dyDescent="0.2">
      <c r="A12120" t="s">
        <v>91</v>
      </c>
      <c r="B12120" s="1">
        <v>43296</v>
      </c>
      <c r="C12120" s="1" t="s">
        <v>22</v>
      </c>
      <c r="D12120" s="1" t="s">
        <v>61</v>
      </c>
      <c r="E12120">
        <v>1000000579</v>
      </c>
      <c r="F12120" t="s">
        <v>60</v>
      </c>
      <c r="G12120" s="5" t="s">
        <v>13</v>
      </c>
      <c r="H12120">
        <v>20000018</v>
      </c>
      <c r="I12120" s="3" t="s">
        <v>81</v>
      </c>
      <c r="J12120" s="2">
        <v>0.33769363671870317</v>
      </c>
    </row>
    <row r="12121" spans="1:10" x14ac:dyDescent="0.2">
      <c r="A12121" t="s">
        <v>91</v>
      </c>
      <c r="B12121" s="1">
        <v>43296</v>
      </c>
      <c r="C12121" s="1" t="s">
        <v>22</v>
      </c>
      <c r="D12121" s="1" t="s">
        <v>61</v>
      </c>
      <c r="E12121">
        <v>1000000579</v>
      </c>
      <c r="F12121" t="s">
        <v>60</v>
      </c>
      <c r="G12121" s="5" t="s">
        <v>13</v>
      </c>
      <c r="H12121">
        <v>10000111</v>
      </c>
      <c r="I12121" s="3" t="s">
        <v>37</v>
      </c>
      <c r="J12121" s="2">
        <v>0.39566191736623968</v>
      </c>
    </row>
    <row r="12122" spans="1:10" x14ac:dyDescent="0.2">
      <c r="A12122" t="s">
        <v>91</v>
      </c>
      <c r="B12122" s="1">
        <v>43296</v>
      </c>
      <c r="C12122" s="1" t="s">
        <v>22</v>
      </c>
      <c r="D12122" s="1" t="s">
        <v>46</v>
      </c>
      <c r="E12122">
        <v>1000001133</v>
      </c>
      <c r="F12122" t="s">
        <v>45</v>
      </c>
      <c r="G12122" s="5" t="s">
        <v>13</v>
      </c>
      <c r="H12122">
        <v>20000018</v>
      </c>
      <c r="I12122" s="3" t="s">
        <v>81</v>
      </c>
      <c r="J12122" s="2">
        <v>0.42827718384448032</v>
      </c>
    </row>
    <row r="12123" spans="1:10" x14ac:dyDescent="0.2">
      <c r="A12123" t="s">
        <v>91</v>
      </c>
      <c r="B12123" s="1">
        <v>43296</v>
      </c>
      <c r="C12123" s="1" t="s">
        <v>22</v>
      </c>
      <c r="D12123" s="1" t="s">
        <v>49</v>
      </c>
      <c r="E12123">
        <v>1000000018</v>
      </c>
      <c r="F12123" t="s">
        <v>48</v>
      </c>
      <c r="G12123" s="5" t="s">
        <v>13</v>
      </c>
      <c r="H12123">
        <v>20000018</v>
      </c>
      <c r="I12123" s="3" t="s">
        <v>81</v>
      </c>
      <c r="J12123" s="2">
        <v>0.43684272752136993</v>
      </c>
    </row>
    <row r="12124" spans="1:10" x14ac:dyDescent="0.2">
      <c r="A12124" t="s">
        <v>91</v>
      </c>
      <c r="B12124" s="1">
        <v>43296</v>
      </c>
      <c r="C12124" s="1" t="s">
        <v>22</v>
      </c>
      <c r="D12124" s="1" t="s">
        <v>35</v>
      </c>
      <c r="E12124">
        <v>1000000047</v>
      </c>
      <c r="F12124" t="s">
        <v>34</v>
      </c>
      <c r="G12124" s="5" t="s">
        <v>13</v>
      </c>
      <c r="H12124">
        <v>20000018</v>
      </c>
      <c r="I12124" s="3" t="s">
        <v>81</v>
      </c>
      <c r="J12124" s="2">
        <v>0.48230966947387288</v>
      </c>
    </row>
    <row r="12125" spans="1:10" x14ac:dyDescent="0.2">
      <c r="A12125" t="s">
        <v>91</v>
      </c>
      <c r="B12125" s="1">
        <v>43296</v>
      </c>
      <c r="C12125" s="1" t="s">
        <v>22</v>
      </c>
      <c r="D12125" s="1" t="s">
        <v>64</v>
      </c>
      <c r="E12125">
        <v>1000002973</v>
      </c>
      <c r="F12125" t="s">
        <v>63</v>
      </c>
      <c r="G12125" s="5" t="s">
        <v>13</v>
      </c>
      <c r="H12125">
        <v>20000018</v>
      </c>
      <c r="I12125" s="3" t="s">
        <v>81</v>
      </c>
      <c r="J12125" s="2">
        <v>2.3596272000000003</v>
      </c>
    </row>
    <row r="12126" spans="1:10" x14ac:dyDescent="0.2">
      <c r="A12126" t="s">
        <v>91</v>
      </c>
      <c r="B12126" s="1">
        <v>43297</v>
      </c>
      <c r="C12126" s="1" t="s">
        <v>43</v>
      </c>
      <c r="D12126" s="1" t="s">
        <v>42</v>
      </c>
      <c r="E12126">
        <v>1000000931</v>
      </c>
      <c r="F12126" t="s">
        <v>41</v>
      </c>
      <c r="G12126" s="5" t="s">
        <v>13</v>
      </c>
      <c r="H12126">
        <v>10000131</v>
      </c>
      <c r="I12126" s="3" t="s">
        <v>38</v>
      </c>
      <c r="J12126" s="2">
        <v>2.1209067867284195</v>
      </c>
    </row>
    <row r="12127" spans="1:10" x14ac:dyDescent="0.2">
      <c r="A12127" t="s">
        <v>91</v>
      </c>
      <c r="B12127" s="1">
        <v>43297</v>
      </c>
      <c r="C12127" s="1" t="s">
        <v>43</v>
      </c>
      <c r="D12127" s="1" t="s">
        <v>42</v>
      </c>
      <c r="E12127">
        <v>1000001014</v>
      </c>
      <c r="F12127" t="s">
        <v>44</v>
      </c>
      <c r="G12127" s="5" t="s">
        <v>13</v>
      </c>
      <c r="H12127">
        <v>10000078</v>
      </c>
      <c r="I12127" s="3" t="s">
        <v>30</v>
      </c>
      <c r="J12127" s="2">
        <v>2.163324922462988</v>
      </c>
    </row>
    <row r="12128" spans="1:10" x14ac:dyDescent="0.2">
      <c r="A12128" t="s">
        <v>91</v>
      </c>
      <c r="B12128" s="1">
        <v>43297</v>
      </c>
      <c r="C12128" s="1" t="s">
        <v>43</v>
      </c>
      <c r="D12128" s="1" t="s">
        <v>42</v>
      </c>
      <c r="E12128">
        <v>1000001014</v>
      </c>
      <c r="F12128" t="s">
        <v>44</v>
      </c>
      <c r="G12128" s="5" t="s">
        <v>13</v>
      </c>
      <c r="H12128">
        <v>10000131</v>
      </c>
      <c r="I12128" s="3" t="s">
        <v>38</v>
      </c>
      <c r="J12128" s="2">
        <v>2.2065914209122477</v>
      </c>
    </row>
    <row r="12129" spans="1:10" x14ac:dyDescent="0.2">
      <c r="A12129" t="s">
        <v>91</v>
      </c>
      <c r="B12129" s="1">
        <v>43297</v>
      </c>
      <c r="C12129" s="1" t="s">
        <v>43</v>
      </c>
      <c r="D12129" s="1" t="s">
        <v>42</v>
      </c>
      <c r="E12129">
        <v>1000001014</v>
      </c>
      <c r="F12129" t="s">
        <v>44</v>
      </c>
      <c r="G12129" s="5" t="s">
        <v>13</v>
      </c>
      <c r="H12129">
        <v>20000099</v>
      </c>
      <c r="I12129" s="3" t="s">
        <v>20</v>
      </c>
      <c r="J12129" s="2">
        <v>2.2507232493304925</v>
      </c>
    </row>
    <row r="12130" spans="1:10" x14ac:dyDescent="0.2">
      <c r="A12130" t="s">
        <v>91</v>
      </c>
      <c r="B12130" s="1">
        <v>43297</v>
      </c>
      <c r="C12130" s="1" t="s">
        <v>43</v>
      </c>
      <c r="D12130" s="1" t="s">
        <v>51</v>
      </c>
      <c r="E12130">
        <v>1000000460</v>
      </c>
      <c r="F12130" t="s">
        <v>50</v>
      </c>
      <c r="G12130" s="5" t="s">
        <v>13</v>
      </c>
      <c r="H12130">
        <v>10000131</v>
      </c>
      <c r="I12130" s="3" t="s">
        <v>38</v>
      </c>
      <c r="J12130" s="2">
        <v>2.1634225706928709</v>
      </c>
    </row>
    <row r="12131" spans="1:10" x14ac:dyDescent="0.2">
      <c r="A12131" t="s">
        <v>91</v>
      </c>
      <c r="B12131" s="1">
        <v>43297</v>
      </c>
      <c r="C12131" s="1" t="s">
        <v>43</v>
      </c>
      <c r="D12131" s="1" t="s">
        <v>42</v>
      </c>
      <c r="E12131">
        <v>1000000931</v>
      </c>
      <c r="F12131" t="s">
        <v>41</v>
      </c>
      <c r="G12131" s="5" t="s">
        <v>13</v>
      </c>
      <c r="H12131">
        <v>10000182</v>
      </c>
      <c r="I12131" s="3" t="s">
        <v>31</v>
      </c>
      <c r="J12131" s="2">
        <v>2.2066910221067282</v>
      </c>
    </row>
    <row r="12132" spans="1:10" x14ac:dyDescent="0.2">
      <c r="A12132" t="s">
        <v>91</v>
      </c>
      <c r="B12132" s="1">
        <v>43297</v>
      </c>
      <c r="C12132" s="1" t="s">
        <v>43</v>
      </c>
      <c r="D12132" s="1" t="s">
        <v>42</v>
      </c>
      <c r="E12132">
        <v>1000001014</v>
      </c>
      <c r="F12132" t="s">
        <v>44</v>
      </c>
      <c r="G12132" s="5" t="s">
        <v>13</v>
      </c>
      <c r="H12132">
        <v>10000182</v>
      </c>
      <c r="I12132" s="3" t="s">
        <v>31</v>
      </c>
      <c r="J12132" s="2">
        <v>2.4850925000238622</v>
      </c>
    </row>
    <row r="12133" spans="1:10" x14ac:dyDescent="0.2">
      <c r="A12133" t="s">
        <v>91</v>
      </c>
      <c r="B12133" s="1">
        <v>43297</v>
      </c>
      <c r="C12133" s="1" t="s">
        <v>43</v>
      </c>
      <c r="D12133" s="1" t="s">
        <v>51</v>
      </c>
      <c r="E12133">
        <v>1000000460</v>
      </c>
      <c r="F12133" t="s">
        <v>50</v>
      </c>
      <c r="G12133" s="5" t="s">
        <v>13</v>
      </c>
      <c r="H12133">
        <v>10000182</v>
      </c>
      <c r="I12133" s="3" t="s">
        <v>31</v>
      </c>
      <c r="J12133" s="2">
        <v>2.1962375798377307</v>
      </c>
    </row>
    <row r="12134" spans="1:10" x14ac:dyDescent="0.2">
      <c r="A12134" t="s">
        <v>91</v>
      </c>
      <c r="B12134" s="1">
        <v>43297</v>
      </c>
      <c r="C12134" s="1" t="s">
        <v>43</v>
      </c>
      <c r="D12134" s="1" t="s">
        <v>42</v>
      </c>
      <c r="E12134">
        <v>1000001014</v>
      </c>
      <c r="F12134" t="s">
        <v>44</v>
      </c>
      <c r="G12134" s="5" t="s">
        <v>13</v>
      </c>
      <c r="H12134">
        <v>10000136</v>
      </c>
      <c r="I12134" s="3" t="s">
        <v>40</v>
      </c>
      <c r="J12134" s="2">
        <v>6.19</v>
      </c>
    </row>
    <row r="12135" spans="1:10" x14ac:dyDescent="0.2">
      <c r="A12135" t="s">
        <v>91</v>
      </c>
      <c r="B12135" s="1">
        <v>43297</v>
      </c>
      <c r="C12135" s="1" t="s">
        <v>43</v>
      </c>
      <c r="D12135" s="1" t="s">
        <v>42</v>
      </c>
      <c r="E12135">
        <v>1000000931</v>
      </c>
      <c r="F12135" t="s">
        <v>41</v>
      </c>
      <c r="G12135" s="5" t="s">
        <v>13</v>
      </c>
      <c r="H12135">
        <v>10000078</v>
      </c>
      <c r="I12135" s="3" t="s">
        <v>30</v>
      </c>
      <c r="J12135" s="2">
        <v>5.8771627684040233</v>
      </c>
    </row>
    <row r="12136" spans="1:10" x14ac:dyDescent="0.2">
      <c r="A12136" t="s">
        <v>91</v>
      </c>
      <c r="B12136" s="1">
        <v>43297</v>
      </c>
      <c r="C12136" s="1" t="s">
        <v>43</v>
      </c>
      <c r="D12136" s="1" t="s">
        <v>42</v>
      </c>
      <c r="E12136">
        <v>1000000931</v>
      </c>
      <c r="F12136" t="s">
        <v>41</v>
      </c>
      <c r="G12136" s="5" t="s">
        <v>13</v>
      </c>
      <c r="H12136">
        <v>20000099</v>
      </c>
      <c r="I12136" s="3" t="s">
        <v>20</v>
      </c>
      <c r="J12136" s="2">
        <v>5.9947060237721042</v>
      </c>
    </row>
    <row r="12137" spans="1:10" x14ac:dyDescent="0.2">
      <c r="A12137" t="s">
        <v>91</v>
      </c>
      <c r="B12137" s="1">
        <v>43297</v>
      </c>
      <c r="C12137" s="1" t="s">
        <v>43</v>
      </c>
      <c r="D12137" s="1" t="s">
        <v>78</v>
      </c>
      <c r="E12137">
        <v>1000003187</v>
      </c>
      <c r="F12137" t="s">
        <v>77</v>
      </c>
      <c r="G12137" s="5" t="s">
        <v>13</v>
      </c>
      <c r="H12137">
        <v>10000211</v>
      </c>
      <c r="I12137" s="3" t="s">
        <v>11</v>
      </c>
      <c r="J12137" s="2">
        <v>0.90936983731608878</v>
      </c>
    </row>
    <row r="12138" spans="1:10" x14ac:dyDescent="0.2">
      <c r="A12138" t="s">
        <v>91</v>
      </c>
      <c r="B12138" s="1">
        <v>43297</v>
      </c>
      <c r="C12138" s="1" t="s">
        <v>43</v>
      </c>
      <c r="D12138" s="1" t="s">
        <v>80</v>
      </c>
      <c r="E12138">
        <v>1000003498</v>
      </c>
      <c r="F12138" t="s">
        <v>79</v>
      </c>
      <c r="G12138" s="5" t="s">
        <v>13</v>
      </c>
      <c r="H12138">
        <v>10000131</v>
      </c>
      <c r="I12138" s="3" t="s">
        <v>38</v>
      </c>
      <c r="J12138" s="2">
        <v>0.98433115724490261</v>
      </c>
    </row>
    <row r="12139" spans="1:10" x14ac:dyDescent="0.2">
      <c r="A12139" t="s">
        <v>91</v>
      </c>
      <c r="B12139" s="1">
        <v>43297</v>
      </c>
      <c r="C12139" s="1" t="s">
        <v>43</v>
      </c>
      <c r="D12139" s="1" t="s">
        <v>78</v>
      </c>
      <c r="E12139">
        <v>1000003187</v>
      </c>
      <c r="F12139" t="s">
        <v>77</v>
      </c>
      <c r="G12139" s="5" t="s">
        <v>13</v>
      </c>
      <c r="H12139">
        <v>10000064</v>
      </c>
      <c r="I12139" s="3" t="s">
        <v>53</v>
      </c>
      <c r="J12139" s="2">
        <v>1.0867811347057377</v>
      </c>
    </row>
    <row r="12140" spans="1:10" x14ac:dyDescent="0.2">
      <c r="A12140" t="s">
        <v>91</v>
      </c>
      <c r="B12140" s="1">
        <v>43297</v>
      </c>
      <c r="C12140" s="1" t="s">
        <v>43</v>
      </c>
      <c r="D12140" s="1" t="s">
        <v>78</v>
      </c>
      <c r="E12140">
        <v>1000003187</v>
      </c>
      <c r="F12140" t="s">
        <v>77</v>
      </c>
      <c r="G12140" s="5" t="s">
        <v>13</v>
      </c>
      <c r="H12140">
        <v>20000099</v>
      </c>
      <c r="I12140" s="3" t="s">
        <v>20</v>
      </c>
      <c r="J12140" s="2">
        <v>1.1085167573998524</v>
      </c>
    </row>
    <row r="12141" spans="1:10" x14ac:dyDescent="0.2">
      <c r="A12141" t="s">
        <v>91</v>
      </c>
      <c r="B12141" s="1">
        <v>43297</v>
      </c>
      <c r="C12141" s="1" t="s">
        <v>43</v>
      </c>
      <c r="D12141" s="1" t="s">
        <v>78</v>
      </c>
      <c r="E12141">
        <v>1000003187</v>
      </c>
      <c r="F12141" t="s">
        <v>77</v>
      </c>
      <c r="G12141" s="5" t="s">
        <v>13</v>
      </c>
      <c r="H12141">
        <v>10000078</v>
      </c>
      <c r="I12141" s="3" t="s">
        <v>30</v>
      </c>
      <c r="J12141" s="2">
        <v>1.2733373115742643</v>
      </c>
    </row>
    <row r="12142" spans="1:10" x14ac:dyDescent="0.2">
      <c r="A12142" t="s">
        <v>91</v>
      </c>
      <c r="B12142" s="1">
        <v>43297</v>
      </c>
      <c r="C12142" s="1" t="s">
        <v>43</v>
      </c>
      <c r="D12142" s="1" t="s">
        <v>80</v>
      </c>
      <c r="E12142">
        <v>1000003498</v>
      </c>
      <c r="F12142" t="s">
        <v>79</v>
      </c>
      <c r="G12142" s="5" t="s">
        <v>13</v>
      </c>
      <c r="H12142">
        <v>10000064</v>
      </c>
      <c r="I12142" s="3" t="s">
        <v>53</v>
      </c>
      <c r="J12142" s="2">
        <v>1.2988040578057496</v>
      </c>
    </row>
    <row r="12143" spans="1:10" x14ac:dyDescent="0.2">
      <c r="A12143" t="s">
        <v>91</v>
      </c>
      <c r="B12143" s="1">
        <v>43297</v>
      </c>
      <c r="C12143" s="1" t="s">
        <v>43</v>
      </c>
      <c r="D12143" s="1" t="s">
        <v>78</v>
      </c>
      <c r="E12143">
        <v>1000003187</v>
      </c>
      <c r="F12143" t="s">
        <v>77</v>
      </c>
      <c r="G12143" s="5" t="s">
        <v>13</v>
      </c>
      <c r="H12143">
        <v>10000111</v>
      </c>
      <c r="I12143" s="3" t="s">
        <v>37</v>
      </c>
      <c r="J12143" s="2">
        <v>1.3512757417411021</v>
      </c>
    </row>
    <row r="12144" spans="1:10" x14ac:dyDescent="0.2">
      <c r="A12144" t="s">
        <v>91</v>
      </c>
      <c r="B12144" s="1">
        <v>43297</v>
      </c>
      <c r="C12144" s="1" t="s">
        <v>43</v>
      </c>
      <c r="D12144" s="1" t="s">
        <v>78</v>
      </c>
      <c r="E12144">
        <v>1000003187</v>
      </c>
      <c r="F12144" t="s">
        <v>77</v>
      </c>
      <c r="G12144" s="5" t="s">
        <v>13</v>
      </c>
      <c r="H12144">
        <v>10000131</v>
      </c>
      <c r="I12144" s="3" t="s">
        <v>38</v>
      </c>
      <c r="J12144" s="2">
        <v>1.3783012565759243</v>
      </c>
    </row>
    <row r="12145" spans="1:10" x14ac:dyDescent="0.2">
      <c r="A12145" t="s">
        <v>91</v>
      </c>
      <c r="B12145" s="1">
        <v>43297</v>
      </c>
      <c r="C12145" s="1" t="s">
        <v>43</v>
      </c>
      <c r="D12145" s="1" t="s">
        <v>80</v>
      </c>
      <c r="E12145">
        <v>1000003498</v>
      </c>
      <c r="F12145" t="s">
        <v>79</v>
      </c>
      <c r="G12145" s="5" t="s">
        <v>13</v>
      </c>
      <c r="H12145">
        <v>10000136</v>
      </c>
      <c r="I12145" s="3" t="s">
        <v>40</v>
      </c>
      <c r="J12145" s="2">
        <v>1.4626643198884233</v>
      </c>
    </row>
    <row r="12146" spans="1:10" x14ac:dyDescent="0.2">
      <c r="A12146" t="s">
        <v>91</v>
      </c>
      <c r="B12146" s="1">
        <v>43297</v>
      </c>
      <c r="C12146" s="1" t="s">
        <v>43</v>
      </c>
      <c r="D12146" s="1" t="s">
        <v>80</v>
      </c>
      <c r="E12146">
        <v>1000003498</v>
      </c>
      <c r="F12146" t="s">
        <v>79</v>
      </c>
      <c r="G12146" s="5" t="s">
        <v>13</v>
      </c>
      <c r="H12146">
        <v>20000099</v>
      </c>
      <c r="I12146" s="3" t="s">
        <v>20</v>
      </c>
      <c r="J12146" s="2">
        <v>1.4919176062861916</v>
      </c>
    </row>
    <row r="12147" spans="1:10" x14ac:dyDescent="0.2">
      <c r="A12147" t="s">
        <v>91</v>
      </c>
      <c r="B12147" s="1">
        <v>43297</v>
      </c>
      <c r="C12147" s="1" t="s">
        <v>43</v>
      </c>
      <c r="D12147" s="1" t="s">
        <v>51</v>
      </c>
      <c r="E12147">
        <v>1000000460</v>
      </c>
      <c r="F12147" t="s">
        <v>50</v>
      </c>
      <c r="G12147" s="5" t="s">
        <v>13</v>
      </c>
      <c r="H12147">
        <v>20000099</v>
      </c>
      <c r="I12147" s="3" t="s">
        <v>20</v>
      </c>
      <c r="J12147" s="2">
        <v>1.6148995971143918</v>
      </c>
    </row>
    <row r="12148" spans="1:10" x14ac:dyDescent="0.2">
      <c r="A12148" t="s">
        <v>91</v>
      </c>
      <c r="B12148" s="1">
        <v>43297</v>
      </c>
      <c r="C12148" s="1" t="s">
        <v>43</v>
      </c>
      <c r="D12148" s="1" t="s">
        <v>42</v>
      </c>
      <c r="E12148">
        <v>1000000931</v>
      </c>
      <c r="F12148" t="s">
        <v>41</v>
      </c>
      <c r="G12148" s="5" t="s">
        <v>13</v>
      </c>
      <c r="H12148">
        <v>10000136</v>
      </c>
      <c r="I12148" s="3" t="s">
        <v>40</v>
      </c>
      <c r="J12148" s="2">
        <v>1.0519950975649131</v>
      </c>
    </row>
    <row r="12149" spans="1:10" x14ac:dyDescent="0.2">
      <c r="A12149" t="s">
        <v>91</v>
      </c>
      <c r="B12149" s="1">
        <v>43297</v>
      </c>
      <c r="C12149" s="1" t="s">
        <v>43</v>
      </c>
      <c r="D12149" s="1" t="s">
        <v>80</v>
      </c>
      <c r="E12149">
        <v>1000003498</v>
      </c>
      <c r="F12149" t="s">
        <v>79</v>
      </c>
      <c r="G12149" s="5" t="s">
        <v>13</v>
      </c>
      <c r="H12149">
        <v>10000211</v>
      </c>
      <c r="I12149" s="3" t="s">
        <v>11</v>
      </c>
      <c r="J12149" s="2">
        <v>0.2346045605001347</v>
      </c>
    </row>
    <row r="12150" spans="1:10" x14ac:dyDescent="0.2">
      <c r="A12150" t="s">
        <v>91</v>
      </c>
      <c r="B12150" s="1">
        <v>43297</v>
      </c>
      <c r="C12150" s="1" t="s">
        <v>43</v>
      </c>
      <c r="D12150" s="1" t="s">
        <v>78</v>
      </c>
      <c r="E12150">
        <v>1000003187</v>
      </c>
      <c r="F12150" t="s">
        <v>77</v>
      </c>
      <c r="G12150" s="5" t="s">
        <v>13</v>
      </c>
      <c r="H12150">
        <v>20000018</v>
      </c>
      <c r="I12150" s="3" t="s">
        <v>81</v>
      </c>
      <c r="J12150" s="2">
        <v>0.19384740800410336</v>
      </c>
    </row>
    <row r="12151" spans="1:10" x14ac:dyDescent="0.2">
      <c r="A12151" t="s">
        <v>91</v>
      </c>
      <c r="B12151" s="1">
        <v>43297</v>
      </c>
      <c r="C12151" s="1" t="s">
        <v>43</v>
      </c>
      <c r="D12151" s="1" t="s">
        <v>78</v>
      </c>
      <c r="E12151">
        <v>1000003187</v>
      </c>
      <c r="F12151" t="s">
        <v>77</v>
      </c>
      <c r="G12151" s="5" t="s">
        <v>13</v>
      </c>
      <c r="H12151">
        <v>10000136</v>
      </c>
      <c r="I12151" s="3" t="s">
        <v>40</v>
      </c>
      <c r="J12151" s="2">
        <v>0.25577753813619819</v>
      </c>
    </row>
    <row r="12152" spans="1:10" x14ac:dyDescent="0.2">
      <c r="A12152" t="s">
        <v>91</v>
      </c>
      <c r="B12152" s="1">
        <v>43297</v>
      </c>
      <c r="C12152" s="1" t="s">
        <v>43</v>
      </c>
      <c r="D12152" s="1" t="s">
        <v>66</v>
      </c>
      <c r="E12152">
        <v>1000001135</v>
      </c>
      <c r="F12152" t="s">
        <v>65</v>
      </c>
      <c r="G12152" s="5" t="s">
        <v>13</v>
      </c>
      <c r="H12152">
        <v>10000211</v>
      </c>
      <c r="I12152" s="3" t="s">
        <v>11</v>
      </c>
      <c r="J12152" s="2">
        <v>0.27686183308424739</v>
      </c>
    </row>
    <row r="12153" spans="1:10" x14ac:dyDescent="0.2">
      <c r="A12153" t="s">
        <v>91</v>
      </c>
      <c r="B12153" s="1">
        <v>43297</v>
      </c>
      <c r="C12153" s="1" t="s">
        <v>9</v>
      </c>
      <c r="D12153" s="1" t="s">
        <v>15</v>
      </c>
      <c r="E12153">
        <v>1000002986</v>
      </c>
      <c r="F12153" t="s">
        <v>14</v>
      </c>
      <c r="G12153" s="5" t="s">
        <v>13</v>
      </c>
      <c r="H12153">
        <v>10000211</v>
      </c>
      <c r="I12153" s="3" t="s">
        <v>11</v>
      </c>
      <c r="J12153" s="2">
        <v>1.9985778346265946</v>
      </c>
    </row>
    <row r="12154" spans="1:10" x14ac:dyDescent="0.2">
      <c r="A12154" t="s">
        <v>91</v>
      </c>
      <c r="B12154" s="1">
        <v>43297</v>
      </c>
      <c r="C12154" s="1" t="s">
        <v>9</v>
      </c>
      <c r="D12154" s="1" t="s">
        <v>12</v>
      </c>
      <c r="E12154">
        <v>1000000072</v>
      </c>
      <c r="F12154" t="s">
        <v>10</v>
      </c>
      <c r="G12154" s="5" t="s">
        <v>13</v>
      </c>
      <c r="H12154">
        <v>10000211</v>
      </c>
      <c r="I12154" s="3" t="s">
        <v>11</v>
      </c>
      <c r="J12154" s="2">
        <v>2.0385493913191266</v>
      </c>
    </row>
    <row r="12155" spans="1:10" x14ac:dyDescent="0.2">
      <c r="A12155" t="s">
        <v>91</v>
      </c>
      <c r="B12155" s="1">
        <v>43297</v>
      </c>
      <c r="C12155" s="1" t="s">
        <v>9</v>
      </c>
      <c r="D12155" s="1" t="s">
        <v>15</v>
      </c>
      <c r="E12155">
        <v>1000002985</v>
      </c>
      <c r="F12155" t="s">
        <v>47</v>
      </c>
      <c r="G12155" s="5" t="s">
        <v>13</v>
      </c>
      <c r="H12155">
        <v>10000211</v>
      </c>
      <c r="I12155" s="3" t="s">
        <v>11</v>
      </c>
      <c r="J12155" s="2">
        <v>2.2957377143171023</v>
      </c>
    </row>
    <row r="12156" spans="1:10" x14ac:dyDescent="0.2">
      <c r="A12156" t="s">
        <v>91</v>
      </c>
      <c r="B12156" s="1">
        <v>43297</v>
      </c>
      <c r="C12156" s="1" t="s">
        <v>9</v>
      </c>
      <c r="D12156" s="1" t="s">
        <v>57</v>
      </c>
      <c r="E12156">
        <v>1000001502</v>
      </c>
      <c r="F12156" t="s">
        <v>56</v>
      </c>
      <c r="G12156" s="5" t="s">
        <v>13</v>
      </c>
      <c r="H12156">
        <v>10000064</v>
      </c>
      <c r="I12156" s="3" t="s">
        <v>53</v>
      </c>
      <c r="J12156" s="2">
        <v>2.5347943500243395</v>
      </c>
    </row>
    <row r="12157" spans="1:10" x14ac:dyDescent="0.2">
      <c r="A12157" t="s">
        <v>91</v>
      </c>
      <c r="B12157" s="1">
        <v>43297</v>
      </c>
      <c r="C12157" s="1" t="s">
        <v>9</v>
      </c>
      <c r="D12157" s="1" t="s">
        <v>17</v>
      </c>
      <c r="E12157">
        <v>1000000059</v>
      </c>
      <c r="F12157" t="s">
        <v>55</v>
      </c>
      <c r="G12157" s="5" t="s">
        <v>13</v>
      </c>
      <c r="H12157">
        <v>10000131</v>
      </c>
      <c r="I12157" s="3" t="s">
        <v>38</v>
      </c>
      <c r="J12157" s="2">
        <v>2.5854902370248261</v>
      </c>
    </row>
    <row r="12158" spans="1:10" x14ac:dyDescent="0.2">
      <c r="A12158" t="s">
        <v>91</v>
      </c>
      <c r="B12158" s="1">
        <v>43297</v>
      </c>
      <c r="C12158" s="1" t="s">
        <v>9</v>
      </c>
      <c r="D12158" s="1" t="s">
        <v>15</v>
      </c>
      <c r="E12158">
        <v>1000002981</v>
      </c>
      <c r="F12158" t="s">
        <v>62</v>
      </c>
      <c r="G12158" s="5" t="s">
        <v>13</v>
      </c>
      <c r="H12158">
        <v>10000211</v>
      </c>
      <c r="I12158" s="3" t="s">
        <v>11</v>
      </c>
      <c r="J12158" s="2">
        <v>6.4400760000000004</v>
      </c>
    </row>
    <row r="12159" spans="1:10" x14ac:dyDescent="0.2">
      <c r="A12159" t="s">
        <v>91</v>
      </c>
      <c r="B12159" s="1">
        <v>43297</v>
      </c>
      <c r="C12159" s="1" t="s">
        <v>9</v>
      </c>
      <c r="D12159" s="1" t="s">
        <v>15</v>
      </c>
      <c r="E12159">
        <v>1000002981</v>
      </c>
      <c r="F12159" t="s">
        <v>62</v>
      </c>
      <c r="G12159" s="5" t="s">
        <v>13</v>
      </c>
      <c r="H12159">
        <v>20000099</v>
      </c>
      <c r="I12159" s="3" t="s">
        <v>20</v>
      </c>
      <c r="J12159" s="2">
        <v>6.56887752</v>
      </c>
    </row>
    <row r="12160" spans="1:10" x14ac:dyDescent="0.2">
      <c r="A12160" t="s">
        <v>91</v>
      </c>
      <c r="B12160" s="1">
        <v>43297</v>
      </c>
      <c r="C12160" s="1" t="s">
        <v>9</v>
      </c>
      <c r="D12160" s="1" t="s">
        <v>59</v>
      </c>
      <c r="E12160">
        <v>1000000192</v>
      </c>
      <c r="F12160" t="s">
        <v>58</v>
      </c>
      <c r="G12160" s="5" t="s">
        <v>13</v>
      </c>
      <c r="H12160">
        <v>10000064</v>
      </c>
      <c r="I12160" s="3" t="s">
        <v>53</v>
      </c>
      <c r="J12160" s="2">
        <v>6.7002550703999999</v>
      </c>
    </row>
    <row r="12161" spans="1:10" x14ac:dyDescent="0.2">
      <c r="A12161" t="s">
        <v>91</v>
      </c>
      <c r="B12161" s="1">
        <v>43297</v>
      </c>
      <c r="C12161" s="1" t="s">
        <v>9</v>
      </c>
      <c r="D12161" s="1" t="s">
        <v>57</v>
      </c>
      <c r="E12161">
        <v>1000001502</v>
      </c>
      <c r="F12161" t="s">
        <v>56</v>
      </c>
      <c r="G12161" s="5" t="s">
        <v>13</v>
      </c>
      <c r="H12161">
        <v>10000131</v>
      </c>
      <c r="I12161" s="3" t="s">
        <v>38</v>
      </c>
      <c r="J12161" s="2">
        <v>5.6489453752441587</v>
      </c>
    </row>
    <row r="12162" spans="1:10" x14ac:dyDescent="0.2">
      <c r="A12162" t="s">
        <v>91</v>
      </c>
      <c r="B12162" s="1">
        <v>43297</v>
      </c>
      <c r="C12162" s="1" t="s">
        <v>9</v>
      </c>
      <c r="D12162" s="1" t="s">
        <v>17</v>
      </c>
      <c r="E12162">
        <v>1000001649</v>
      </c>
      <c r="F12162" t="s">
        <v>16</v>
      </c>
      <c r="G12162" s="5" t="s">
        <v>13</v>
      </c>
      <c r="H12162">
        <v>10000211</v>
      </c>
      <c r="I12162" s="3" t="s">
        <v>11</v>
      </c>
      <c r="J12162" s="2">
        <v>6.1146001442475457</v>
      </c>
    </row>
    <row r="12163" spans="1:10" x14ac:dyDescent="0.2">
      <c r="A12163" t="s">
        <v>91</v>
      </c>
      <c r="B12163" s="1">
        <v>43297</v>
      </c>
      <c r="C12163" s="1" t="s">
        <v>9</v>
      </c>
      <c r="D12163" s="1" t="s">
        <v>57</v>
      </c>
      <c r="E12163">
        <v>1000001502</v>
      </c>
      <c r="F12163" t="s">
        <v>56</v>
      </c>
      <c r="G12163" s="5" t="s">
        <v>13</v>
      </c>
      <c r="H12163">
        <v>10000211</v>
      </c>
      <c r="I12163" s="3" t="s">
        <v>11</v>
      </c>
      <c r="J12163" s="2">
        <v>6.2368921471324974</v>
      </c>
    </row>
    <row r="12164" spans="1:10" x14ac:dyDescent="0.2">
      <c r="A12164" t="s">
        <v>91</v>
      </c>
      <c r="B12164" s="1">
        <v>43297</v>
      </c>
      <c r="C12164" s="1" t="s">
        <v>9</v>
      </c>
      <c r="D12164" s="1" t="s">
        <v>17</v>
      </c>
      <c r="E12164">
        <v>1000000059</v>
      </c>
      <c r="F12164" t="s">
        <v>55</v>
      </c>
      <c r="G12164" s="5" t="s">
        <v>13</v>
      </c>
      <c r="H12164">
        <v>20000099</v>
      </c>
      <c r="I12164" s="3" t="s">
        <v>20</v>
      </c>
      <c r="J12164" s="2">
        <v>6.4888625898766499</v>
      </c>
    </row>
    <row r="12165" spans="1:10" x14ac:dyDescent="0.2">
      <c r="A12165" t="s">
        <v>91</v>
      </c>
      <c r="B12165" s="1">
        <v>43297</v>
      </c>
      <c r="C12165" s="1" t="s">
        <v>9</v>
      </c>
      <c r="D12165" s="1" t="s">
        <v>72</v>
      </c>
      <c r="E12165">
        <v>1000001699</v>
      </c>
      <c r="F12165" t="s">
        <v>71</v>
      </c>
      <c r="G12165" s="5" t="s">
        <v>13</v>
      </c>
      <c r="H12165">
        <v>10000131</v>
      </c>
      <c r="I12165" s="3" t="s">
        <v>38</v>
      </c>
      <c r="J12165" s="2">
        <v>5.8570540980871524</v>
      </c>
    </row>
    <row r="12166" spans="1:10" x14ac:dyDescent="0.2">
      <c r="A12166" t="s">
        <v>91</v>
      </c>
      <c r="B12166" s="1">
        <v>43297</v>
      </c>
      <c r="C12166" s="1" t="s">
        <v>9</v>
      </c>
      <c r="D12166" s="1" t="s">
        <v>72</v>
      </c>
      <c r="E12166">
        <v>1000001699</v>
      </c>
      <c r="F12166" t="s">
        <v>71</v>
      </c>
      <c r="G12166" s="5" t="s">
        <v>13</v>
      </c>
      <c r="H12166">
        <v>10000211</v>
      </c>
      <c r="I12166" s="3" t="s">
        <v>11</v>
      </c>
      <c r="J12166" s="2">
        <v>5.9741951800488948</v>
      </c>
    </row>
    <row r="12167" spans="1:10" x14ac:dyDescent="0.2">
      <c r="A12167" t="s">
        <v>91</v>
      </c>
      <c r="B12167" s="1">
        <v>43297</v>
      </c>
      <c r="C12167" s="1" t="s">
        <v>9</v>
      </c>
      <c r="D12167" s="1" t="s">
        <v>17</v>
      </c>
      <c r="E12167">
        <v>1000000059</v>
      </c>
      <c r="F12167" t="s">
        <v>55</v>
      </c>
      <c r="G12167" s="5" t="s">
        <v>13</v>
      </c>
      <c r="H12167">
        <v>10000064</v>
      </c>
      <c r="I12167" s="3" t="s">
        <v>53</v>
      </c>
      <c r="J12167" s="2">
        <v>5.8035170324791912</v>
      </c>
    </row>
    <row r="12168" spans="1:10" x14ac:dyDescent="0.2">
      <c r="A12168" t="s">
        <v>91</v>
      </c>
      <c r="B12168" s="1">
        <v>43297</v>
      </c>
      <c r="C12168" s="1" t="s">
        <v>9</v>
      </c>
      <c r="D12168" s="1" t="s">
        <v>15</v>
      </c>
      <c r="E12168">
        <v>1000002981</v>
      </c>
      <c r="F12168" t="s">
        <v>62</v>
      </c>
      <c r="G12168" s="5" t="s">
        <v>13</v>
      </c>
      <c r="H12168">
        <v>10000064</v>
      </c>
      <c r="I12168" s="3" t="s">
        <v>53</v>
      </c>
      <c r="J12168" s="2">
        <v>6.0379791205913502</v>
      </c>
    </row>
    <row r="12169" spans="1:10" x14ac:dyDescent="0.2">
      <c r="A12169" t="s">
        <v>91</v>
      </c>
      <c r="B12169" s="1">
        <v>43297</v>
      </c>
      <c r="C12169" s="1" t="s">
        <v>9</v>
      </c>
      <c r="D12169" s="1" t="s">
        <v>75</v>
      </c>
      <c r="E12169">
        <v>1000000281</v>
      </c>
      <c r="F12169" t="s">
        <v>74</v>
      </c>
      <c r="G12169" s="5" t="s">
        <v>13</v>
      </c>
      <c r="H12169">
        <v>20000099</v>
      </c>
      <c r="I12169" s="3" t="s">
        <v>20</v>
      </c>
      <c r="J12169" s="2">
        <v>5.4649493466045076</v>
      </c>
    </row>
    <row r="12170" spans="1:10" x14ac:dyDescent="0.2">
      <c r="A12170" t="s">
        <v>91</v>
      </c>
      <c r="B12170" s="1">
        <v>43297</v>
      </c>
      <c r="C12170" s="1" t="s">
        <v>9</v>
      </c>
      <c r="D12170" s="1" t="s">
        <v>75</v>
      </c>
      <c r="E12170">
        <v>1000000281</v>
      </c>
      <c r="F12170" t="s">
        <v>74</v>
      </c>
      <c r="G12170" s="5" t="s">
        <v>13</v>
      </c>
      <c r="H12170">
        <v>10000131</v>
      </c>
      <c r="I12170" s="3" t="s">
        <v>38</v>
      </c>
      <c r="J12170" s="2">
        <v>5.7994479662114768</v>
      </c>
    </row>
    <row r="12171" spans="1:10" x14ac:dyDescent="0.2">
      <c r="A12171" t="s">
        <v>91</v>
      </c>
      <c r="B12171" s="1">
        <v>43297</v>
      </c>
      <c r="C12171" s="1" t="s">
        <v>9</v>
      </c>
      <c r="D12171" s="1" t="s">
        <v>75</v>
      </c>
      <c r="E12171">
        <v>1000000281</v>
      </c>
      <c r="F12171" t="s">
        <v>74</v>
      </c>
      <c r="G12171" s="5" t="s">
        <v>13</v>
      </c>
      <c r="H12171">
        <v>10000136</v>
      </c>
      <c r="I12171" s="3" t="s">
        <v>40</v>
      </c>
      <c r="J12171" s="2">
        <v>6.2775089888738957</v>
      </c>
    </row>
    <row r="12172" spans="1:10" x14ac:dyDescent="0.2">
      <c r="A12172" t="s">
        <v>91</v>
      </c>
      <c r="B12172" s="1">
        <v>43297</v>
      </c>
      <c r="C12172" s="1" t="s">
        <v>9</v>
      </c>
      <c r="D12172" s="1" t="s">
        <v>17</v>
      </c>
      <c r="E12172">
        <v>1000000059</v>
      </c>
      <c r="F12172" t="s">
        <v>55</v>
      </c>
      <c r="G12172" s="5" t="s">
        <v>13</v>
      </c>
      <c r="H12172">
        <v>10000136</v>
      </c>
      <c r="I12172" s="3" t="s">
        <v>40</v>
      </c>
      <c r="J12172" s="2">
        <v>5.7420291590648889</v>
      </c>
    </row>
    <row r="12173" spans="1:10" x14ac:dyDescent="0.2">
      <c r="A12173" t="s">
        <v>91</v>
      </c>
      <c r="B12173" s="1">
        <v>43297</v>
      </c>
      <c r="C12173" s="1" t="s">
        <v>9</v>
      </c>
      <c r="D12173" s="1" t="s">
        <v>72</v>
      </c>
      <c r="E12173">
        <v>1000000064</v>
      </c>
      <c r="F12173" t="s">
        <v>76</v>
      </c>
      <c r="G12173" s="5" t="s">
        <v>13</v>
      </c>
      <c r="H12173">
        <v>10000064</v>
      </c>
      <c r="I12173" s="3" t="s">
        <v>53</v>
      </c>
      <c r="J12173" s="2">
        <v>6.3396641659381832</v>
      </c>
    </row>
    <row r="12174" spans="1:10" x14ac:dyDescent="0.2">
      <c r="A12174" t="s">
        <v>91</v>
      </c>
      <c r="B12174" s="1">
        <v>43297</v>
      </c>
      <c r="C12174" s="1" t="s">
        <v>9</v>
      </c>
      <c r="D12174" s="1" t="s">
        <v>59</v>
      </c>
      <c r="E12174">
        <v>1000000192</v>
      </c>
      <c r="F12174" t="s">
        <v>58</v>
      </c>
      <c r="G12174" s="5" t="s">
        <v>13</v>
      </c>
      <c r="H12174">
        <v>10000172</v>
      </c>
      <c r="I12174" s="3" t="s">
        <v>18</v>
      </c>
      <c r="J12174" s="2">
        <v>0.746</v>
      </c>
    </row>
    <row r="12175" spans="1:10" x14ac:dyDescent="0.2">
      <c r="A12175" t="s">
        <v>91</v>
      </c>
      <c r="B12175" s="1">
        <v>43297</v>
      </c>
      <c r="C12175" s="1" t="s">
        <v>9</v>
      </c>
      <c r="D12175" s="1" t="s">
        <v>15</v>
      </c>
      <c r="E12175">
        <v>1000002981</v>
      </c>
      <c r="F12175" t="s">
        <v>62</v>
      </c>
      <c r="G12175" s="5" t="s">
        <v>13</v>
      </c>
      <c r="H12175">
        <v>10000131</v>
      </c>
      <c r="I12175" s="3" t="s">
        <v>38</v>
      </c>
      <c r="J12175" s="2">
        <v>0.8074943913599999</v>
      </c>
    </row>
    <row r="12176" spans="1:10" x14ac:dyDescent="0.2">
      <c r="A12176" t="s">
        <v>91</v>
      </c>
      <c r="B12176" s="1">
        <v>43297</v>
      </c>
      <c r="C12176" s="1" t="s">
        <v>9</v>
      </c>
      <c r="D12176" s="1" t="s">
        <v>59</v>
      </c>
      <c r="E12176">
        <v>1000000192</v>
      </c>
      <c r="F12176" t="s">
        <v>58</v>
      </c>
      <c r="G12176" s="5" t="s">
        <v>13</v>
      </c>
      <c r="H12176">
        <v>10000111</v>
      </c>
      <c r="I12176" s="3" t="s">
        <v>37</v>
      </c>
      <c r="J12176" s="2">
        <v>0.840117164770944</v>
      </c>
    </row>
    <row r="12177" spans="1:10" x14ac:dyDescent="0.2">
      <c r="A12177" t="s">
        <v>91</v>
      </c>
      <c r="B12177" s="1">
        <v>43297</v>
      </c>
      <c r="C12177" s="1" t="s">
        <v>9</v>
      </c>
      <c r="D12177" s="1" t="s">
        <v>17</v>
      </c>
      <c r="E12177">
        <v>1000001649</v>
      </c>
      <c r="F12177" t="s">
        <v>16</v>
      </c>
      <c r="G12177" s="5" t="s">
        <v>13</v>
      </c>
      <c r="H12177">
        <v>10000111</v>
      </c>
      <c r="I12177" s="3" t="s">
        <v>37</v>
      </c>
      <c r="J12177" s="2">
        <v>0.85691950806636286</v>
      </c>
    </row>
    <row r="12178" spans="1:10" x14ac:dyDescent="0.2">
      <c r="A12178" t="s">
        <v>91</v>
      </c>
      <c r="B12178" s="1">
        <v>43297</v>
      </c>
      <c r="C12178" s="1" t="s">
        <v>9</v>
      </c>
      <c r="D12178" s="1" t="s">
        <v>17</v>
      </c>
      <c r="E12178">
        <v>1000000059</v>
      </c>
      <c r="F12178" t="s">
        <v>55</v>
      </c>
      <c r="G12178" s="5" t="s">
        <v>13</v>
      </c>
      <c r="H12178">
        <v>10000111</v>
      </c>
      <c r="I12178" s="3" t="s">
        <v>37</v>
      </c>
      <c r="J12178" s="2">
        <v>0.87405789822769009</v>
      </c>
    </row>
    <row r="12179" spans="1:10" x14ac:dyDescent="0.2">
      <c r="A12179" t="s">
        <v>91</v>
      </c>
      <c r="B12179" s="1">
        <v>43297</v>
      </c>
      <c r="C12179" s="1" t="s">
        <v>9</v>
      </c>
      <c r="D12179" s="1" t="s">
        <v>17</v>
      </c>
      <c r="E12179">
        <v>1000000059</v>
      </c>
      <c r="F12179" t="s">
        <v>55</v>
      </c>
      <c r="G12179" s="5" t="s">
        <v>13</v>
      </c>
      <c r="H12179">
        <v>10000211</v>
      </c>
      <c r="I12179" s="3" t="s">
        <v>11</v>
      </c>
      <c r="J12179" s="2">
        <v>1.0445800987175486</v>
      </c>
    </row>
    <row r="12180" spans="1:10" x14ac:dyDescent="0.2">
      <c r="A12180" t="s">
        <v>91</v>
      </c>
      <c r="B12180" s="1">
        <v>43297</v>
      </c>
      <c r="C12180" s="1" t="s">
        <v>9</v>
      </c>
      <c r="D12180" s="1" t="s">
        <v>59</v>
      </c>
      <c r="E12180">
        <v>1000000192</v>
      </c>
      <c r="F12180" t="s">
        <v>58</v>
      </c>
      <c r="G12180" s="5" t="s">
        <v>13</v>
      </c>
      <c r="H12180">
        <v>10000211</v>
      </c>
      <c r="I12180" s="3" t="s">
        <v>11</v>
      </c>
      <c r="J12180" s="2">
        <v>1.0654717006918997</v>
      </c>
    </row>
    <row r="12181" spans="1:10" x14ac:dyDescent="0.2">
      <c r="A12181" t="s">
        <v>91</v>
      </c>
      <c r="B12181" s="1">
        <v>43297</v>
      </c>
      <c r="C12181" s="1" t="s">
        <v>9</v>
      </c>
      <c r="D12181" s="1" t="s">
        <v>59</v>
      </c>
      <c r="E12181">
        <v>1000000192</v>
      </c>
      <c r="F12181" t="s">
        <v>58</v>
      </c>
      <c r="G12181" s="5" t="s">
        <v>13</v>
      </c>
      <c r="H12181">
        <v>10000136</v>
      </c>
      <c r="I12181" s="3" t="s">
        <v>40</v>
      </c>
      <c r="J12181" s="2">
        <v>1.5217559584119156</v>
      </c>
    </row>
    <row r="12182" spans="1:10" x14ac:dyDescent="0.2">
      <c r="A12182" t="s">
        <v>91</v>
      </c>
      <c r="B12182" s="1">
        <v>43297</v>
      </c>
      <c r="C12182" s="1" t="s">
        <v>9</v>
      </c>
      <c r="D12182" s="1" t="s">
        <v>12</v>
      </c>
      <c r="E12182">
        <v>1000000072</v>
      </c>
      <c r="F12182" t="s">
        <v>10</v>
      </c>
      <c r="G12182" s="5" t="s">
        <v>13</v>
      </c>
      <c r="H12182">
        <v>10000064</v>
      </c>
      <c r="I12182" s="3" t="s">
        <v>53</v>
      </c>
      <c r="J12182" s="2">
        <v>1.5521910775801537</v>
      </c>
    </row>
    <row r="12183" spans="1:10" x14ac:dyDescent="0.2">
      <c r="A12183" t="s">
        <v>91</v>
      </c>
      <c r="B12183" s="1">
        <v>43297</v>
      </c>
      <c r="C12183" s="1" t="s">
        <v>9</v>
      </c>
      <c r="D12183" s="1" t="s">
        <v>15</v>
      </c>
      <c r="E12183">
        <v>1000002981</v>
      </c>
      <c r="F12183" t="s">
        <v>62</v>
      </c>
      <c r="G12183" s="5" t="s">
        <v>13</v>
      </c>
      <c r="H12183">
        <v>10000136</v>
      </c>
      <c r="I12183" s="3" t="s">
        <v>40</v>
      </c>
      <c r="J12183" s="2">
        <v>1.5832348991317569</v>
      </c>
    </row>
    <row r="12184" spans="1:10" x14ac:dyDescent="0.2">
      <c r="A12184" t="s">
        <v>91</v>
      </c>
      <c r="B12184" s="1">
        <v>43297</v>
      </c>
      <c r="C12184" s="1" t="s">
        <v>9</v>
      </c>
      <c r="D12184" s="1" t="s">
        <v>59</v>
      </c>
      <c r="E12184">
        <v>1000000192</v>
      </c>
      <c r="F12184" t="s">
        <v>58</v>
      </c>
      <c r="G12184" s="5" t="s">
        <v>13</v>
      </c>
      <c r="H12184">
        <v>20000018</v>
      </c>
      <c r="I12184" s="3" t="s">
        <v>81</v>
      </c>
      <c r="J12184" s="2">
        <v>1.6471975890566797</v>
      </c>
    </row>
    <row r="12185" spans="1:10" x14ac:dyDescent="0.2">
      <c r="A12185" t="s">
        <v>91</v>
      </c>
      <c r="B12185" s="1">
        <v>43297</v>
      </c>
      <c r="C12185" s="1" t="s">
        <v>9</v>
      </c>
      <c r="D12185" s="1" t="s">
        <v>72</v>
      </c>
      <c r="E12185">
        <v>1000001699</v>
      </c>
      <c r="F12185" t="s">
        <v>71</v>
      </c>
      <c r="G12185" s="5" t="s">
        <v>13</v>
      </c>
      <c r="H12185">
        <v>10000064</v>
      </c>
      <c r="I12185" s="3" t="s">
        <v>53</v>
      </c>
      <c r="J12185" s="2">
        <v>0.16220283942319916</v>
      </c>
    </row>
    <row r="12186" spans="1:10" x14ac:dyDescent="0.2">
      <c r="A12186" t="s">
        <v>91</v>
      </c>
      <c r="B12186" s="1">
        <v>43297</v>
      </c>
      <c r="C12186" s="1" t="s">
        <v>9</v>
      </c>
      <c r="D12186" s="1" t="s">
        <v>75</v>
      </c>
      <c r="E12186">
        <v>1000000281</v>
      </c>
      <c r="F12186" t="s">
        <v>74</v>
      </c>
      <c r="G12186" s="5" t="s">
        <v>13</v>
      </c>
      <c r="H12186">
        <v>10000211</v>
      </c>
      <c r="I12186" s="3" t="s">
        <v>11</v>
      </c>
      <c r="J12186" s="2">
        <v>0.2057124201532185</v>
      </c>
    </row>
    <row r="12187" spans="1:10" x14ac:dyDescent="0.2">
      <c r="A12187" t="s">
        <v>91</v>
      </c>
      <c r="B12187" s="1">
        <v>43297</v>
      </c>
      <c r="C12187" s="1" t="s">
        <v>9</v>
      </c>
      <c r="D12187" s="1" t="s">
        <v>72</v>
      </c>
      <c r="E12187">
        <v>1000001699</v>
      </c>
      <c r="F12187" t="s">
        <v>71</v>
      </c>
      <c r="G12187" s="5" t="s">
        <v>13</v>
      </c>
      <c r="H12187">
        <v>10000136</v>
      </c>
      <c r="I12187" s="3" t="s">
        <v>40</v>
      </c>
      <c r="J12187" s="2">
        <v>0.23629890868744904</v>
      </c>
    </row>
    <row r="12188" spans="1:10" x14ac:dyDescent="0.2">
      <c r="A12188" t="s">
        <v>91</v>
      </c>
      <c r="B12188" s="1">
        <v>43297</v>
      </c>
      <c r="C12188" s="1" t="s">
        <v>9</v>
      </c>
      <c r="D12188" s="1" t="s">
        <v>15</v>
      </c>
      <c r="E12188">
        <v>1000002985</v>
      </c>
      <c r="F12188" t="s">
        <v>47</v>
      </c>
      <c r="G12188" s="5" t="s">
        <v>13</v>
      </c>
      <c r="H12188">
        <v>10000064</v>
      </c>
      <c r="I12188" s="3" t="s">
        <v>53</v>
      </c>
      <c r="J12188" s="2">
        <v>0.24102488686119802</v>
      </c>
    </row>
    <row r="12189" spans="1:10" x14ac:dyDescent="0.2">
      <c r="A12189" t="s">
        <v>91</v>
      </c>
      <c r="B12189" s="1">
        <v>43297</v>
      </c>
      <c r="C12189" s="1" t="s">
        <v>9</v>
      </c>
      <c r="D12189" s="1" t="s">
        <v>75</v>
      </c>
      <c r="E12189">
        <v>1000000281</v>
      </c>
      <c r="F12189" t="s">
        <v>74</v>
      </c>
      <c r="G12189" s="5" t="s">
        <v>13</v>
      </c>
      <c r="H12189">
        <v>10000064</v>
      </c>
      <c r="I12189" s="3" t="s">
        <v>53</v>
      </c>
      <c r="J12189" s="2">
        <v>0.23427783504708008</v>
      </c>
    </row>
    <row r="12190" spans="1:10" x14ac:dyDescent="0.2">
      <c r="A12190" t="s">
        <v>91</v>
      </c>
      <c r="B12190" s="1">
        <v>43297</v>
      </c>
      <c r="C12190" s="1" t="s">
        <v>22</v>
      </c>
      <c r="D12190" s="1" t="s">
        <v>46</v>
      </c>
      <c r="E12190">
        <v>1000001133</v>
      </c>
      <c r="F12190" t="s">
        <v>45</v>
      </c>
      <c r="G12190" s="5" t="s">
        <v>13</v>
      </c>
      <c r="H12190">
        <v>10000078</v>
      </c>
      <c r="I12190" s="3" t="s">
        <v>30</v>
      </c>
      <c r="J12190" s="2">
        <v>2.3416524686034443</v>
      </c>
    </row>
    <row r="12191" spans="1:10" x14ac:dyDescent="0.2">
      <c r="A12191" t="s">
        <v>91</v>
      </c>
      <c r="B12191" s="1">
        <v>43297</v>
      </c>
      <c r="C12191" s="1" t="s">
        <v>22</v>
      </c>
      <c r="D12191" s="1" t="s">
        <v>46</v>
      </c>
      <c r="E12191">
        <v>1000001133</v>
      </c>
      <c r="F12191" t="s">
        <v>45</v>
      </c>
      <c r="G12191" s="5" t="s">
        <v>13</v>
      </c>
      <c r="H12191">
        <v>10000131</v>
      </c>
      <c r="I12191" s="3" t="s">
        <v>38</v>
      </c>
      <c r="J12191" s="2">
        <v>2.3884855179755133</v>
      </c>
    </row>
    <row r="12192" spans="1:10" x14ac:dyDescent="0.2">
      <c r="A12192" t="s">
        <v>91</v>
      </c>
      <c r="B12192" s="1">
        <v>43297</v>
      </c>
      <c r="C12192" s="1" t="s">
        <v>22</v>
      </c>
      <c r="D12192" s="1" t="s">
        <v>29</v>
      </c>
      <c r="E12192">
        <v>1000000028</v>
      </c>
      <c r="F12192" t="s">
        <v>27</v>
      </c>
      <c r="G12192" s="5" t="s">
        <v>13</v>
      </c>
      <c r="H12192">
        <v>10000061</v>
      </c>
      <c r="I12192" s="3" t="s">
        <v>28</v>
      </c>
      <c r="J12192" s="2">
        <v>1.8102552283350233</v>
      </c>
    </row>
    <row r="12193" spans="1:10" x14ac:dyDescent="0.2">
      <c r="A12193" t="s">
        <v>91</v>
      </c>
      <c r="B12193" s="1">
        <v>43297</v>
      </c>
      <c r="C12193" s="1" t="s">
        <v>22</v>
      </c>
      <c r="D12193" s="1" t="s">
        <v>29</v>
      </c>
      <c r="E12193">
        <v>1000000028</v>
      </c>
      <c r="F12193" t="s">
        <v>27</v>
      </c>
      <c r="G12193" s="5" t="s">
        <v>13</v>
      </c>
      <c r="H12193">
        <v>10000078</v>
      </c>
      <c r="I12193" s="3" t="s">
        <v>30</v>
      </c>
      <c r="J12193" s="2">
        <v>1.8464603329017237</v>
      </c>
    </row>
    <row r="12194" spans="1:10" x14ac:dyDescent="0.2">
      <c r="A12194" t="s">
        <v>91</v>
      </c>
      <c r="B12194" s="1">
        <v>43297</v>
      </c>
      <c r="C12194" s="1" t="s">
        <v>22</v>
      </c>
      <c r="D12194" s="1" t="s">
        <v>29</v>
      </c>
      <c r="E12194">
        <v>1000000028</v>
      </c>
      <c r="F12194" t="s">
        <v>27</v>
      </c>
      <c r="G12194" s="5" t="s">
        <v>13</v>
      </c>
      <c r="H12194">
        <v>20000099</v>
      </c>
      <c r="I12194" s="3" t="s">
        <v>20</v>
      </c>
      <c r="J12194" s="2">
        <v>1.8833895395597582</v>
      </c>
    </row>
    <row r="12195" spans="1:10" x14ac:dyDescent="0.2">
      <c r="A12195" t="s">
        <v>91</v>
      </c>
      <c r="B12195" s="1">
        <v>43297</v>
      </c>
      <c r="C12195" s="1" t="s">
        <v>22</v>
      </c>
      <c r="D12195" s="1" t="s">
        <v>29</v>
      </c>
      <c r="E12195">
        <v>1000000054</v>
      </c>
      <c r="F12195" t="s">
        <v>36</v>
      </c>
      <c r="G12195" s="5" t="s">
        <v>13</v>
      </c>
      <c r="H12195">
        <v>10000111</v>
      </c>
      <c r="I12195" s="3" t="s">
        <v>37</v>
      </c>
      <c r="J12195" s="2">
        <v>1.9210573303509535</v>
      </c>
    </row>
    <row r="12196" spans="1:10" x14ac:dyDescent="0.2">
      <c r="A12196" t="s">
        <v>91</v>
      </c>
      <c r="B12196" s="1">
        <v>43297</v>
      </c>
      <c r="C12196" s="1" t="s">
        <v>22</v>
      </c>
      <c r="D12196" s="1" t="s">
        <v>29</v>
      </c>
      <c r="E12196">
        <v>1000000054</v>
      </c>
      <c r="F12196" t="s">
        <v>36</v>
      </c>
      <c r="G12196" s="5" t="s">
        <v>13</v>
      </c>
      <c r="H12196">
        <v>10000131</v>
      </c>
      <c r="I12196" s="3" t="s">
        <v>38</v>
      </c>
      <c r="J12196" s="2">
        <v>1.9594784769579723</v>
      </c>
    </row>
    <row r="12197" spans="1:10" x14ac:dyDescent="0.2">
      <c r="A12197" t="s">
        <v>91</v>
      </c>
      <c r="B12197" s="1">
        <v>43297</v>
      </c>
      <c r="C12197" s="1" t="s">
        <v>22</v>
      </c>
      <c r="D12197" s="1" t="s">
        <v>29</v>
      </c>
      <c r="E12197">
        <v>1000000101</v>
      </c>
      <c r="F12197" t="s">
        <v>39</v>
      </c>
      <c r="G12197" s="5" t="s">
        <v>13</v>
      </c>
      <c r="H12197">
        <v>10000131</v>
      </c>
      <c r="I12197" s="3" t="s">
        <v>38</v>
      </c>
      <c r="J12197" s="2">
        <v>1.9986680464971318</v>
      </c>
    </row>
    <row r="12198" spans="1:10" x14ac:dyDescent="0.2">
      <c r="A12198" t="s">
        <v>91</v>
      </c>
      <c r="B12198" s="1">
        <v>43297</v>
      </c>
      <c r="C12198" s="1" t="s">
        <v>22</v>
      </c>
      <c r="D12198" s="1" t="s">
        <v>29</v>
      </c>
      <c r="E12198">
        <v>1000000101</v>
      </c>
      <c r="F12198" t="s">
        <v>39</v>
      </c>
      <c r="G12198" s="5" t="s">
        <v>13</v>
      </c>
      <c r="H12198">
        <v>10000136</v>
      </c>
      <c r="I12198" s="3" t="s">
        <v>40</v>
      </c>
      <c r="J12198" s="2">
        <v>2.0386414074270744</v>
      </c>
    </row>
    <row r="12199" spans="1:10" x14ac:dyDescent="0.2">
      <c r="A12199" t="s">
        <v>91</v>
      </c>
      <c r="B12199" s="1">
        <v>43297</v>
      </c>
      <c r="C12199" s="1" t="s">
        <v>22</v>
      </c>
      <c r="D12199" s="1" t="s">
        <v>33</v>
      </c>
      <c r="E12199">
        <v>1000000031</v>
      </c>
      <c r="F12199" t="s">
        <v>32</v>
      </c>
      <c r="G12199" s="5" t="s">
        <v>13</v>
      </c>
      <c r="H12199">
        <v>20000099</v>
      </c>
      <c r="I12199" s="3" t="s">
        <v>20</v>
      </c>
      <c r="J12199" s="2">
        <v>2.1210025202871283</v>
      </c>
    </row>
    <row r="12200" spans="1:10" x14ac:dyDescent="0.2">
      <c r="A12200" t="s">
        <v>91</v>
      </c>
      <c r="B12200" s="1">
        <v>43297</v>
      </c>
      <c r="C12200" s="1" t="s">
        <v>22</v>
      </c>
      <c r="D12200" s="1" t="s">
        <v>46</v>
      </c>
      <c r="E12200">
        <v>1000001133</v>
      </c>
      <c r="F12200" t="s">
        <v>45</v>
      </c>
      <c r="G12200" s="5" t="s">
        <v>13</v>
      </c>
      <c r="H12200">
        <v>10000182</v>
      </c>
      <c r="I12200" s="3" t="s">
        <v>31</v>
      </c>
      <c r="J12200" s="2">
        <v>2.2508248425488628</v>
      </c>
    </row>
    <row r="12201" spans="1:10" x14ac:dyDescent="0.2">
      <c r="A12201" t="s">
        <v>91</v>
      </c>
      <c r="B12201" s="1">
        <v>43297</v>
      </c>
      <c r="C12201" s="1" t="s">
        <v>22</v>
      </c>
      <c r="D12201" s="1" t="s">
        <v>29</v>
      </c>
      <c r="E12201">
        <v>1000000101</v>
      </c>
      <c r="F12201" t="s">
        <v>39</v>
      </c>
      <c r="G12201" s="5" t="s">
        <v>13</v>
      </c>
      <c r="H12201">
        <v>10000061</v>
      </c>
      <c r="I12201" s="3" t="s">
        <v>28</v>
      </c>
      <c r="J12201" s="2">
        <v>2.29584133939984</v>
      </c>
    </row>
    <row r="12202" spans="1:10" x14ac:dyDescent="0.2">
      <c r="A12202" t="s">
        <v>91</v>
      </c>
      <c r="B12202" s="1">
        <v>43297</v>
      </c>
      <c r="C12202" s="1" t="s">
        <v>22</v>
      </c>
      <c r="D12202" s="1" t="s">
        <v>29</v>
      </c>
      <c r="E12202">
        <v>1000000101</v>
      </c>
      <c r="F12202" t="s">
        <v>39</v>
      </c>
      <c r="G12202" s="5" t="s">
        <v>13</v>
      </c>
      <c r="H12202">
        <v>10000182</v>
      </c>
      <c r="I12202" s="3" t="s">
        <v>31</v>
      </c>
      <c r="J12202" s="2">
        <v>2.3417581661878368</v>
      </c>
    </row>
    <row r="12203" spans="1:10" x14ac:dyDescent="0.2">
      <c r="A12203" t="s">
        <v>91</v>
      </c>
      <c r="B12203" s="1">
        <v>43297</v>
      </c>
      <c r="C12203" s="1" t="s">
        <v>22</v>
      </c>
      <c r="D12203" s="1" t="s">
        <v>35</v>
      </c>
      <c r="E12203">
        <v>1000000047</v>
      </c>
      <c r="F12203" t="s">
        <v>34</v>
      </c>
      <c r="G12203" s="5" t="s">
        <v>13</v>
      </c>
      <c r="H12203">
        <v>10000078</v>
      </c>
      <c r="I12203" s="3" t="s">
        <v>30</v>
      </c>
      <c r="J12203" s="2">
        <v>2.3885933295115938</v>
      </c>
    </row>
    <row r="12204" spans="1:10" x14ac:dyDescent="0.2">
      <c r="A12204" t="s">
        <v>91</v>
      </c>
      <c r="B12204" s="1">
        <v>43297</v>
      </c>
      <c r="C12204" s="1" t="s">
        <v>22</v>
      </c>
      <c r="D12204" s="1" t="s">
        <v>35</v>
      </c>
      <c r="E12204">
        <v>1000000047</v>
      </c>
      <c r="F12204" t="s">
        <v>34</v>
      </c>
      <c r="G12204" s="5" t="s">
        <v>13</v>
      </c>
      <c r="H12204">
        <v>10000131</v>
      </c>
      <c r="I12204" s="3" t="s">
        <v>38</v>
      </c>
      <c r="J12204" s="2">
        <v>2.4363651961018253</v>
      </c>
    </row>
    <row r="12205" spans="1:10" x14ac:dyDescent="0.2">
      <c r="A12205" t="s">
        <v>91</v>
      </c>
      <c r="B12205" s="1">
        <v>43297</v>
      </c>
      <c r="C12205" s="1" t="s">
        <v>22</v>
      </c>
      <c r="D12205" s="1" t="s">
        <v>46</v>
      </c>
      <c r="E12205">
        <v>1000001133</v>
      </c>
      <c r="F12205" t="s">
        <v>45</v>
      </c>
      <c r="G12205" s="5" t="s">
        <v>13</v>
      </c>
      <c r="H12205">
        <v>10000111</v>
      </c>
      <c r="I12205" s="3" t="s">
        <v>37</v>
      </c>
      <c r="J12205" s="2">
        <v>1.9892000417653224</v>
      </c>
    </row>
    <row r="12206" spans="1:10" x14ac:dyDescent="0.2">
      <c r="A12206" t="s">
        <v>91</v>
      </c>
      <c r="B12206" s="1">
        <v>43297</v>
      </c>
      <c r="C12206" s="1" t="s">
        <v>22</v>
      </c>
      <c r="D12206" s="1" t="s">
        <v>49</v>
      </c>
      <c r="E12206">
        <v>1000000018</v>
      </c>
      <c r="F12206" t="s">
        <v>48</v>
      </c>
      <c r="G12206" s="5" t="s">
        <v>13</v>
      </c>
      <c r="H12206">
        <v>10000131</v>
      </c>
      <c r="I12206" s="3" t="s">
        <v>38</v>
      </c>
      <c r="J12206" s="2">
        <v>2.0289840426006291</v>
      </c>
    </row>
    <row r="12207" spans="1:10" x14ac:dyDescent="0.2">
      <c r="A12207" t="s">
        <v>91</v>
      </c>
      <c r="B12207" s="1">
        <v>43297</v>
      </c>
      <c r="C12207" s="1" t="s">
        <v>22</v>
      </c>
      <c r="D12207" s="1" t="s">
        <v>29</v>
      </c>
      <c r="E12207">
        <v>1000000101</v>
      </c>
      <c r="F12207" t="s">
        <v>39</v>
      </c>
      <c r="G12207" s="5" t="s">
        <v>13</v>
      </c>
      <c r="H12207">
        <v>10000078</v>
      </c>
      <c r="I12207" s="3" t="s">
        <v>30</v>
      </c>
      <c r="J12207" s="2">
        <v>2.0695637234526414</v>
      </c>
    </row>
    <row r="12208" spans="1:10" x14ac:dyDescent="0.2">
      <c r="A12208" t="s">
        <v>91</v>
      </c>
      <c r="B12208" s="1">
        <v>43297</v>
      </c>
      <c r="C12208" s="1" t="s">
        <v>22</v>
      </c>
      <c r="D12208" s="1" t="s">
        <v>29</v>
      </c>
      <c r="E12208">
        <v>1000000101</v>
      </c>
      <c r="F12208" t="s">
        <v>39</v>
      </c>
      <c r="G12208" s="5" t="s">
        <v>13</v>
      </c>
      <c r="H12208">
        <v>20000099</v>
      </c>
      <c r="I12208" s="3" t="s">
        <v>20</v>
      </c>
      <c r="J12208" s="2">
        <v>2.1109549979216946</v>
      </c>
    </row>
    <row r="12209" spans="1:10" x14ac:dyDescent="0.2">
      <c r="A12209" t="s">
        <v>91</v>
      </c>
      <c r="B12209" s="1">
        <v>43297</v>
      </c>
      <c r="C12209" s="1" t="s">
        <v>22</v>
      </c>
      <c r="D12209" s="1" t="s">
        <v>35</v>
      </c>
      <c r="E12209">
        <v>1000000047</v>
      </c>
      <c r="F12209" t="s">
        <v>34</v>
      </c>
      <c r="G12209" s="5" t="s">
        <v>13</v>
      </c>
      <c r="H12209">
        <v>10000061</v>
      </c>
      <c r="I12209" s="3" t="s">
        <v>28</v>
      </c>
      <c r="J12209" s="2">
        <v>2.1531740978801284</v>
      </c>
    </row>
    <row r="12210" spans="1:10" x14ac:dyDescent="0.2">
      <c r="A12210" t="s">
        <v>91</v>
      </c>
      <c r="B12210" s="1">
        <v>43297</v>
      </c>
      <c r="C12210" s="1" t="s">
        <v>22</v>
      </c>
      <c r="D12210" s="1" t="s">
        <v>64</v>
      </c>
      <c r="E12210">
        <v>1000002973</v>
      </c>
      <c r="F12210" t="s">
        <v>63</v>
      </c>
      <c r="G12210" s="5" t="s">
        <v>13</v>
      </c>
      <c r="H12210">
        <v>10000078</v>
      </c>
      <c r="I12210" s="3" t="s">
        <v>30</v>
      </c>
      <c r="J12210" s="2">
        <v>5.7619242827490424</v>
      </c>
    </row>
    <row r="12211" spans="1:10" x14ac:dyDescent="0.2">
      <c r="A12211" t="s">
        <v>91</v>
      </c>
      <c r="B12211" s="1">
        <v>43297</v>
      </c>
      <c r="C12211" s="1" t="s">
        <v>22</v>
      </c>
      <c r="D12211" s="1" t="s">
        <v>61</v>
      </c>
      <c r="E12211">
        <v>1000000579</v>
      </c>
      <c r="F12211" t="s">
        <v>60</v>
      </c>
      <c r="G12211" s="5" t="s">
        <v>13</v>
      </c>
      <c r="H12211">
        <v>10000182</v>
      </c>
      <c r="I12211" s="3" t="s">
        <v>31</v>
      </c>
      <c r="J12211" s="2">
        <v>6.361629990075147</v>
      </c>
    </row>
    <row r="12212" spans="1:10" x14ac:dyDescent="0.2">
      <c r="A12212" t="s">
        <v>91</v>
      </c>
      <c r="B12212" s="1">
        <v>43297</v>
      </c>
      <c r="C12212" s="1" t="s">
        <v>22</v>
      </c>
      <c r="D12212" s="1" t="s">
        <v>29</v>
      </c>
      <c r="E12212">
        <v>1000000028</v>
      </c>
      <c r="F12212" t="s">
        <v>27</v>
      </c>
      <c r="G12212" s="5" t="s">
        <v>13</v>
      </c>
      <c r="H12212">
        <v>10000111</v>
      </c>
      <c r="I12212" s="3" t="s">
        <v>37</v>
      </c>
      <c r="J12212" s="2">
        <v>6.6186398416741827</v>
      </c>
    </row>
    <row r="12213" spans="1:10" x14ac:dyDescent="0.2">
      <c r="A12213" t="s">
        <v>91</v>
      </c>
      <c r="B12213" s="1">
        <v>43297</v>
      </c>
      <c r="C12213" s="1" t="s">
        <v>22</v>
      </c>
      <c r="D12213" s="1" t="s">
        <v>29</v>
      </c>
      <c r="E12213">
        <v>1000000054</v>
      </c>
      <c r="F12213" t="s">
        <v>36</v>
      </c>
      <c r="G12213" s="5" t="s">
        <v>13</v>
      </c>
      <c r="H12213">
        <v>10000136</v>
      </c>
      <c r="I12213" s="3" t="s">
        <v>40</v>
      </c>
      <c r="J12213" s="2">
        <v>5.4110126385076658</v>
      </c>
    </row>
    <row r="12214" spans="1:10" x14ac:dyDescent="0.2">
      <c r="A12214" t="s">
        <v>91</v>
      </c>
      <c r="B12214" s="1">
        <v>43297</v>
      </c>
      <c r="C12214" s="1" t="s">
        <v>22</v>
      </c>
      <c r="D12214" s="1" t="s">
        <v>33</v>
      </c>
      <c r="E12214">
        <v>1000000031</v>
      </c>
      <c r="F12214" t="s">
        <v>32</v>
      </c>
      <c r="G12214" s="5" t="s">
        <v>13</v>
      </c>
      <c r="H12214">
        <v>10000061</v>
      </c>
      <c r="I12214" s="3" t="s">
        <v>28</v>
      </c>
      <c r="J12214" s="2">
        <v>5.5192328912778192</v>
      </c>
    </row>
    <row r="12215" spans="1:10" x14ac:dyDescent="0.2">
      <c r="A12215" t="s">
        <v>91</v>
      </c>
      <c r="B12215" s="1">
        <v>43297</v>
      </c>
      <c r="C12215" s="1" t="s">
        <v>22</v>
      </c>
      <c r="D12215" s="1" t="s">
        <v>61</v>
      </c>
      <c r="E12215">
        <v>1000000579</v>
      </c>
      <c r="F12215" t="s">
        <v>60</v>
      </c>
      <c r="G12215" s="5" t="s">
        <v>13</v>
      </c>
      <c r="H12215">
        <v>10000078</v>
      </c>
      <c r="I12215" s="3" t="s">
        <v>30</v>
      </c>
      <c r="J12215" s="2">
        <v>5.7422099000854425</v>
      </c>
    </row>
    <row r="12216" spans="1:10" x14ac:dyDescent="0.2">
      <c r="A12216" t="s">
        <v>91</v>
      </c>
      <c r="B12216" s="1">
        <v>43297</v>
      </c>
      <c r="C12216" s="1" t="s">
        <v>22</v>
      </c>
      <c r="D12216" s="1" t="s">
        <v>49</v>
      </c>
      <c r="E12216">
        <v>1000000018</v>
      </c>
      <c r="F12216" t="s">
        <v>48</v>
      </c>
      <c r="G12216" s="5" t="s">
        <v>13</v>
      </c>
      <c r="H12216">
        <v>10000078</v>
      </c>
      <c r="I12216" s="3" t="s">
        <v>30</v>
      </c>
      <c r="J12216" s="2">
        <v>6.0936790836498718</v>
      </c>
    </row>
    <row r="12217" spans="1:10" x14ac:dyDescent="0.2">
      <c r="A12217" t="s">
        <v>91</v>
      </c>
      <c r="B12217" s="1">
        <v>43297</v>
      </c>
      <c r="C12217" s="1" t="s">
        <v>22</v>
      </c>
      <c r="D12217" s="1" t="s">
        <v>69</v>
      </c>
      <c r="E12217">
        <v>1000000129</v>
      </c>
      <c r="F12217" t="s">
        <v>70</v>
      </c>
      <c r="G12217" s="5" t="s">
        <v>13</v>
      </c>
      <c r="H12217">
        <v>10000078</v>
      </c>
      <c r="I12217" s="3" t="s">
        <v>30</v>
      </c>
      <c r="J12217" s="2">
        <v>5.3615526653228711</v>
      </c>
    </row>
    <row r="12218" spans="1:10" x14ac:dyDescent="0.2">
      <c r="A12218" t="s">
        <v>91</v>
      </c>
      <c r="B12218" s="1">
        <v>43297</v>
      </c>
      <c r="C12218" s="1" t="s">
        <v>22</v>
      </c>
      <c r="D12218" s="1" t="s">
        <v>69</v>
      </c>
      <c r="E12218">
        <v>1000000129</v>
      </c>
      <c r="F12218" t="s">
        <v>70</v>
      </c>
      <c r="G12218" s="5" t="s">
        <v>13</v>
      </c>
      <c r="H12218">
        <v>10000131</v>
      </c>
      <c r="I12218" s="3" t="s">
        <v>38</v>
      </c>
      <c r="J12218" s="2">
        <v>5.4687837186293278</v>
      </c>
    </row>
    <row r="12219" spans="1:10" x14ac:dyDescent="0.2">
      <c r="A12219" t="s">
        <v>91</v>
      </c>
      <c r="B12219" s="1">
        <v>43297</v>
      </c>
      <c r="C12219" s="1" t="s">
        <v>22</v>
      </c>
      <c r="D12219" s="1" t="s">
        <v>29</v>
      </c>
      <c r="E12219">
        <v>1000000101</v>
      </c>
      <c r="F12219" t="s">
        <v>39</v>
      </c>
      <c r="G12219" s="5" t="s">
        <v>13</v>
      </c>
      <c r="H12219">
        <v>10000111</v>
      </c>
      <c r="I12219" s="3" t="s">
        <v>37</v>
      </c>
      <c r="J12219" s="2">
        <v>5.578159393001914</v>
      </c>
    </row>
    <row r="12220" spans="1:10" x14ac:dyDescent="0.2">
      <c r="A12220" t="s">
        <v>91</v>
      </c>
      <c r="B12220" s="1">
        <v>43297</v>
      </c>
      <c r="C12220" s="1" t="s">
        <v>22</v>
      </c>
      <c r="D12220" s="1" t="s">
        <v>61</v>
      </c>
      <c r="E12220">
        <v>1000000579</v>
      </c>
      <c r="F12220" t="s">
        <v>60</v>
      </c>
      <c r="G12220" s="5" t="s">
        <v>13</v>
      </c>
      <c r="H12220">
        <v>20000099</v>
      </c>
      <c r="I12220" s="3" t="s">
        <v>20</v>
      </c>
      <c r="J12220" s="2">
        <v>5.689722580861952</v>
      </c>
    </row>
    <row r="12221" spans="1:10" x14ac:dyDescent="0.2">
      <c r="A12221" t="s">
        <v>91</v>
      </c>
      <c r="B12221" s="1">
        <v>43297</v>
      </c>
      <c r="C12221" s="1" t="s">
        <v>22</v>
      </c>
      <c r="D12221" s="1" t="s">
        <v>49</v>
      </c>
      <c r="E12221">
        <v>1000000020</v>
      </c>
      <c r="F12221" t="s">
        <v>73</v>
      </c>
      <c r="G12221" s="5" t="s">
        <v>13</v>
      </c>
      <c r="H12221">
        <v>20000099</v>
      </c>
      <c r="I12221" s="3" t="s">
        <v>20</v>
      </c>
      <c r="J12221" s="2">
        <v>5.9195873731287749</v>
      </c>
    </row>
    <row r="12222" spans="1:10" x14ac:dyDescent="0.2">
      <c r="A12222" t="s">
        <v>91</v>
      </c>
      <c r="B12222" s="1">
        <v>43297</v>
      </c>
      <c r="C12222" s="1" t="s">
        <v>22</v>
      </c>
      <c r="D12222" s="1" t="s">
        <v>46</v>
      </c>
      <c r="E12222">
        <v>1000001133</v>
      </c>
      <c r="F12222" t="s">
        <v>45</v>
      </c>
      <c r="G12222" s="5" t="s">
        <v>13</v>
      </c>
      <c r="H12222">
        <v>10000061</v>
      </c>
      <c r="I12222" s="3" t="s">
        <v>28</v>
      </c>
      <c r="J12222" s="2">
        <v>5.25273870300318</v>
      </c>
    </row>
    <row r="12223" spans="1:10" x14ac:dyDescent="0.2">
      <c r="A12223" t="s">
        <v>91</v>
      </c>
      <c r="B12223" s="1">
        <v>43297</v>
      </c>
      <c r="C12223" s="1" t="s">
        <v>22</v>
      </c>
      <c r="D12223" s="1" t="s">
        <v>49</v>
      </c>
      <c r="E12223">
        <v>1000000020</v>
      </c>
      <c r="F12223" t="s">
        <v>73</v>
      </c>
      <c r="G12223" s="5" t="s">
        <v>13</v>
      </c>
      <c r="H12223">
        <v>10000078</v>
      </c>
      <c r="I12223" s="3" t="s">
        <v>30</v>
      </c>
      <c r="J12223" s="2">
        <v>5.68573330020733</v>
      </c>
    </row>
    <row r="12224" spans="1:10" x14ac:dyDescent="0.2">
      <c r="A12224" t="s">
        <v>91</v>
      </c>
      <c r="B12224" s="1">
        <v>43297</v>
      </c>
      <c r="C12224" s="1" t="s">
        <v>22</v>
      </c>
      <c r="D12224" s="1" t="s">
        <v>49</v>
      </c>
      <c r="E12224">
        <v>1000000020</v>
      </c>
      <c r="F12224" t="s">
        <v>73</v>
      </c>
      <c r="G12224" s="5" t="s">
        <v>13</v>
      </c>
      <c r="H12224">
        <v>10000136</v>
      </c>
      <c r="I12224" s="3" t="s">
        <v>40</v>
      </c>
      <c r="J12224" s="2">
        <v>5.9154369255357064</v>
      </c>
    </row>
    <row r="12225" spans="1:10" x14ac:dyDescent="0.2">
      <c r="A12225" t="s">
        <v>91</v>
      </c>
      <c r="B12225" s="1">
        <v>43297</v>
      </c>
      <c r="C12225" s="1" t="s">
        <v>22</v>
      </c>
      <c r="D12225" s="1" t="s">
        <v>61</v>
      </c>
      <c r="E12225">
        <v>1000000579</v>
      </c>
      <c r="F12225" t="s">
        <v>60</v>
      </c>
      <c r="G12225" s="5" t="s">
        <v>13</v>
      </c>
      <c r="H12225">
        <v>10000061</v>
      </c>
      <c r="I12225" s="3" t="s">
        <v>28</v>
      </c>
      <c r="J12225" s="2">
        <v>6.1544205773273486</v>
      </c>
    </row>
    <row r="12226" spans="1:10" x14ac:dyDescent="0.2">
      <c r="A12226" t="s">
        <v>91</v>
      </c>
      <c r="B12226" s="1">
        <v>43297</v>
      </c>
      <c r="C12226" s="1" t="s">
        <v>22</v>
      </c>
      <c r="D12226" s="1" t="s">
        <v>49</v>
      </c>
      <c r="E12226">
        <v>1000000018</v>
      </c>
      <c r="F12226" t="s">
        <v>48</v>
      </c>
      <c r="G12226" s="5" t="s">
        <v>13</v>
      </c>
      <c r="H12226">
        <v>20000099</v>
      </c>
      <c r="I12226" s="3" t="s">
        <v>20</v>
      </c>
      <c r="J12226" s="2">
        <v>5.5190591686513732</v>
      </c>
    </row>
    <row r="12227" spans="1:10" x14ac:dyDescent="0.2">
      <c r="A12227" t="s">
        <v>91</v>
      </c>
      <c r="B12227" s="1">
        <v>43297</v>
      </c>
      <c r="C12227" s="1" t="s">
        <v>22</v>
      </c>
      <c r="D12227" s="1" t="s">
        <v>29</v>
      </c>
      <c r="E12227">
        <v>1000000028</v>
      </c>
      <c r="F12227" t="s">
        <v>27</v>
      </c>
      <c r="G12227" s="5" t="s">
        <v>13</v>
      </c>
      <c r="H12227">
        <v>10000131</v>
      </c>
      <c r="I12227" s="3" t="s">
        <v>38</v>
      </c>
      <c r="J12227" s="2">
        <v>5.6294403520244005</v>
      </c>
    </row>
    <row r="12228" spans="1:10" x14ac:dyDescent="0.2">
      <c r="A12228" t="s">
        <v>91</v>
      </c>
      <c r="B12228" s="1">
        <v>43297</v>
      </c>
      <c r="C12228" s="1" t="s">
        <v>22</v>
      </c>
      <c r="D12228" s="1" t="s">
        <v>69</v>
      </c>
      <c r="E12228">
        <v>1000000129</v>
      </c>
      <c r="F12228" t="s">
        <v>70</v>
      </c>
      <c r="G12228" s="5" t="s">
        <v>13</v>
      </c>
      <c r="H12228">
        <v>10000136</v>
      </c>
      <c r="I12228" s="3" t="s">
        <v>40</v>
      </c>
      <c r="J12228" s="2">
        <v>5.8568697422461868</v>
      </c>
    </row>
    <row r="12229" spans="1:10" x14ac:dyDescent="0.2">
      <c r="A12229" t="s">
        <v>91</v>
      </c>
      <c r="B12229" s="1">
        <v>43297</v>
      </c>
      <c r="C12229" s="1" t="s">
        <v>22</v>
      </c>
      <c r="D12229" s="1" t="s">
        <v>49</v>
      </c>
      <c r="E12229">
        <v>1000000020</v>
      </c>
      <c r="F12229" t="s">
        <v>73</v>
      </c>
      <c r="G12229" s="5" t="s">
        <v>13</v>
      </c>
      <c r="H12229">
        <v>10000131</v>
      </c>
      <c r="I12229" s="3" t="s">
        <v>38</v>
      </c>
      <c r="J12229" s="2">
        <v>6.0934872798329334</v>
      </c>
    </row>
    <row r="12230" spans="1:10" x14ac:dyDescent="0.2">
      <c r="A12230" t="s">
        <v>91</v>
      </c>
      <c r="B12230" s="1">
        <v>43297</v>
      </c>
      <c r="C12230" s="1" t="s">
        <v>22</v>
      </c>
      <c r="D12230" s="1" t="s">
        <v>29</v>
      </c>
      <c r="E12230">
        <v>1000000054</v>
      </c>
      <c r="F12230" t="s">
        <v>36</v>
      </c>
      <c r="G12230" s="5" t="s">
        <v>13</v>
      </c>
      <c r="H12230">
        <v>10000078</v>
      </c>
      <c r="I12230" s="3" t="s">
        <v>30</v>
      </c>
      <c r="J12230" s="2">
        <v>6.2153570254295918</v>
      </c>
    </row>
    <row r="12231" spans="1:10" x14ac:dyDescent="0.2">
      <c r="A12231" t="s">
        <v>91</v>
      </c>
      <c r="B12231" s="1">
        <v>43297</v>
      </c>
      <c r="C12231" s="1" t="s">
        <v>22</v>
      </c>
      <c r="D12231" s="1" t="s">
        <v>49</v>
      </c>
      <c r="E12231">
        <v>1000000018</v>
      </c>
      <c r="F12231" t="s">
        <v>48</v>
      </c>
      <c r="G12231" s="5" t="s">
        <v>13</v>
      </c>
      <c r="H12231">
        <v>10000211</v>
      </c>
      <c r="I12231" s="3" t="s">
        <v>11</v>
      </c>
      <c r="J12231" s="2">
        <v>6.4664574492569464</v>
      </c>
    </row>
    <row r="12232" spans="1:10" x14ac:dyDescent="0.2">
      <c r="A12232" t="s">
        <v>91</v>
      </c>
      <c r="B12232" s="1">
        <v>43297</v>
      </c>
      <c r="C12232" s="1" t="s">
        <v>22</v>
      </c>
      <c r="D12232" s="1" t="s">
        <v>69</v>
      </c>
      <c r="E12232">
        <v>1000000129</v>
      </c>
      <c r="F12232" t="s">
        <v>70</v>
      </c>
      <c r="G12232" s="5" t="s">
        <v>13</v>
      </c>
      <c r="H12232">
        <v>20000099</v>
      </c>
      <c r="I12232" s="3" t="s">
        <v>20</v>
      </c>
      <c r="J12232" s="2">
        <v>6.5957865982420856</v>
      </c>
    </row>
    <row r="12233" spans="1:10" x14ac:dyDescent="0.2">
      <c r="A12233" t="s">
        <v>91</v>
      </c>
      <c r="B12233" s="1">
        <v>43297</v>
      </c>
      <c r="C12233" s="1" t="s">
        <v>22</v>
      </c>
      <c r="D12233" s="1" t="s">
        <v>46</v>
      </c>
      <c r="E12233">
        <v>1000001133</v>
      </c>
      <c r="F12233" t="s">
        <v>45</v>
      </c>
      <c r="G12233" s="5" t="s">
        <v>13</v>
      </c>
      <c r="H12233">
        <v>20000099</v>
      </c>
      <c r="I12233" s="3" t="s">
        <v>20</v>
      </c>
      <c r="J12233" s="2">
        <v>5.8437023302069271</v>
      </c>
    </row>
    <row r="12234" spans="1:10" x14ac:dyDescent="0.2">
      <c r="A12234" t="s">
        <v>91</v>
      </c>
      <c r="B12234" s="1">
        <v>43297</v>
      </c>
      <c r="C12234" s="1" t="s">
        <v>22</v>
      </c>
      <c r="D12234" s="1" t="s">
        <v>33</v>
      </c>
      <c r="E12234">
        <v>1000000031</v>
      </c>
      <c r="F12234" t="s">
        <v>32</v>
      </c>
      <c r="G12234" s="5" t="s">
        <v>13</v>
      </c>
      <c r="H12234">
        <v>10000136</v>
      </c>
      <c r="I12234" s="3" t="s">
        <v>40</v>
      </c>
      <c r="J12234" s="2">
        <v>0.76092000000000004</v>
      </c>
    </row>
    <row r="12235" spans="1:10" x14ac:dyDescent="0.2">
      <c r="A12235" t="s">
        <v>91</v>
      </c>
      <c r="B12235" s="1">
        <v>43297</v>
      </c>
      <c r="C12235" s="1" t="s">
        <v>22</v>
      </c>
      <c r="D12235" s="1" t="s">
        <v>35</v>
      </c>
      <c r="E12235">
        <v>1000000047</v>
      </c>
      <c r="F12235" t="s">
        <v>34</v>
      </c>
      <c r="G12235" s="5" t="s">
        <v>13</v>
      </c>
      <c r="H12235">
        <v>20000099</v>
      </c>
      <c r="I12235" s="3" t="s">
        <v>20</v>
      </c>
      <c r="J12235" s="2">
        <v>0.79166116799999997</v>
      </c>
    </row>
    <row r="12236" spans="1:10" x14ac:dyDescent="0.2">
      <c r="A12236" t="s">
        <v>91</v>
      </c>
      <c r="B12236" s="1">
        <v>43297</v>
      </c>
      <c r="C12236" s="1" t="s">
        <v>22</v>
      </c>
      <c r="D12236" s="1" t="s">
        <v>25</v>
      </c>
      <c r="E12236">
        <v>1000003183</v>
      </c>
      <c r="F12236" t="s">
        <v>23</v>
      </c>
      <c r="G12236" s="5" t="s">
        <v>13</v>
      </c>
      <c r="H12236">
        <v>10000111</v>
      </c>
      <c r="I12236" s="3" t="s">
        <v>37</v>
      </c>
      <c r="J12236" s="2">
        <v>0.92755723406241064</v>
      </c>
    </row>
    <row r="12237" spans="1:10" x14ac:dyDescent="0.2">
      <c r="A12237" t="s">
        <v>91</v>
      </c>
      <c r="B12237" s="1">
        <v>43297</v>
      </c>
      <c r="C12237" s="1" t="s">
        <v>22</v>
      </c>
      <c r="D12237" s="1" t="s">
        <v>61</v>
      </c>
      <c r="E12237">
        <v>1000000579</v>
      </c>
      <c r="F12237" t="s">
        <v>60</v>
      </c>
      <c r="G12237" s="5" t="s">
        <v>13</v>
      </c>
      <c r="H12237">
        <v>10000064</v>
      </c>
      <c r="I12237" s="3" t="s">
        <v>53</v>
      </c>
      <c r="J12237" s="2">
        <v>0.94610837874365883</v>
      </c>
    </row>
    <row r="12238" spans="1:10" x14ac:dyDescent="0.2">
      <c r="A12238" t="s">
        <v>91</v>
      </c>
      <c r="B12238" s="1">
        <v>43297</v>
      </c>
      <c r="C12238" s="1" t="s">
        <v>22</v>
      </c>
      <c r="D12238" s="1" t="s">
        <v>29</v>
      </c>
      <c r="E12238">
        <v>1000000028</v>
      </c>
      <c r="F12238" t="s">
        <v>27</v>
      </c>
      <c r="G12238" s="5" t="s">
        <v>13</v>
      </c>
      <c r="H12238">
        <v>10000136</v>
      </c>
      <c r="I12238" s="3" t="s">
        <v>40</v>
      </c>
      <c r="J12238" s="2">
        <v>0.96503054631853202</v>
      </c>
    </row>
    <row r="12239" spans="1:10" x14ac:dyDescent="0.2">
      <c r="A12239" t="s">
        <v>91</v>
      </c>
      <c r="B12239" s="1">
        <v>43297</v>
      </c>
      <c r="C12239" s="1" t="s">
        <v>22</v>
      </c>
      <c r="D12239" s="1" t="s">
        <v>35</v>
      </c>
      <c r="E12239">
        <v>1000000047</v>
      </c>
      <c r="F12239" t="s">
        <v>34</v>
      </c>
      <c r="G12239" s="5" t="s">
        <v>13</v>
      </c>
      <c r="H12239">
        <v>10000211</v>
      </c>
      <c r="I12239" s="3" t="s">
        <v>11</v>
      </c>
      <c r="J12239" s="2">
        <v>1.0240981359975967</v>
      </c>
    </row>
    <row r="12240" spans="1:10" x14ac:dyDescent="0.2">
      <c r="A12240" t="s">
        <v>91</v>
      </c>
      <c r="B12240" s="1">
        <v>43297</v>
      </c>
      <c r="C12240" s="1" t="s">
        <v>22</v>
      </c>
      <c r="D12240" s="1" t="s">
        <v>25</v>
      </c>
      <c r="E12240">
        <v>1000003183</v>
      </c>
      <c r="F12240" t="s">
        <v>23</v>
      </c>
      <c r="G12240" s="5" t="s">
        <v>13</v>
      </c>
      <c r="H12240">
        <v>10000136</v>
      </c>
      <c r="I12240" s="3" t="s">
        <v>40</v>
      </c>
      <c r="J12240" s="2">
        <v>1.2238920718706887</v>
      </c>
    </row>
    <row r="12241" spans="1:10" x14ac:dyDescent="0.2">
      <c r="A12241" t="s">
        <v>91</v>
      </c>
      <c r="B12241" s="1">
        <v>43297</v>
      </c>
      <c r="C12241" s="1" t="s">
        <v>22</v>
      </c>
      <c r="D12241" s="1" t="s">
        <v>29</v>
      </c>
      <c r="E12241">
        <v>1000000101</v>
      </c>
      <c r="F12241" t="s">
        <v>39</v>
      </c>
      <c r="G12241" s="5" t="s">
        <v>13</v>
      </c>
      <c r="H12241">
        <v>20000018</v>
      </c>
      <c r="I12241" s="3" t="s">
        <v>81</v>
      </c>
      <c r="J12241" s="2">
        <v>1.3247801389618648</v>
      </c>
    </row>
    <row r="12242" spans="1:10" x14ac:dyDescent="0.2">
      <c r="A12242" t="s">
        <v>91</v>
      </c>
      <c r="B12242" s="1">
        <v>43297</v>
      </c>
      <c r="C12242" s="1" t="s">
        <v>22</v>
      </c>
      <c r="D12242" s="1" t="s">
        <v>64</v>
      </c>
      <c r="E12242">
        <v>1000002973</v>
      </c>
      <c r="F12242" t="s">
        <v>63</v>
      </c>
      <c r="G12242" s="5" t="s">
        <v>13</v>
      </c>
      <c r="H12242">
        <v>10000136</v>
      </c>
      <c r="I12242" s="3" t="s">
        <v>40</v>
      </c>
      <c r="J12242" s="2">
        <v>1.4339846273415915</v>
      </c>
    </row>
    <row r="12243" spans="1:10" x14ac:dyDescent="0.2">
      <c r="A12243" t="s">
        <v>91</v>
      </c>
      <c r="B12243" s="1">
        <v>43297</v>
      </c>
      <c r="C12243" s="1" t="s">
        <v>22</v>
      </c>
      <c r="D12243" s="1" t="s">
        <v>21</v>
      </c>
      <c r="E12243">
        <v>1000002872</v>
      </c>
      <c r="F12243" t="s">
        <v>19</v>
      </c>
      <c r="G12243" s="5" t="s">
        <v>13</v>
      </c>
      <c r="H12243">
        <v>10000136</v>
      </c>
      <c r="I12243" s="3" t="s">
        <v>40</v>
      </c>
      <c r="J12243" s="2">
        <v>1.0111448457948029</v>
      </c>
    </row>
    <row r="12244" spans="1:10" x14ac:dyDescent="0.2">
      <c r="A12244" t="s">
        <v>91</v>
      </c>
      <c r="B12244" s="1">
        <v>43297</v>
      </c>
      <c r="C12244" s="1" t="s">
        <v>22</v>
      </c>
      <c r="D12244" s="1" t="s">
        <v>29</v>
      </c>
      <c r="E12244">
        <v>1000000054</v>
      </c>
      <c r="F12244" t="s">
        <v>36</v>
      </c>
      <c r="G12244" s="5" t="s">
        <v>13</v>
      </c>
      <c r="H12244">
        <v>20000018</v>
      </c>
      <c r="I12244" s="3" t="s">
        <v>81</v>
      </c>
      <c r="J12244" s="2">
        <v>0.30856850287833593</v>
      </c>
    </row>
    <row r="12245" spans="1:10" x14ac:dyDescent="0.2">
      <c r="A12245" t="s">
        <v>91</v>
      </c>
      <c r="B12245" s="1">
        <v>43297</v>
      </c>
      <c r="C12245" s="1" t="s">
        <v>22</v>
      </c>
      <c r="D12245" s="1" t="s">
        <v>61</v>
      </c>
      <c r="E12245">
        <v>1000000579</v>
      </c>
      <c r="F12245" t="s">
        <v>60</v>
      </c>
      <c r="G12245" s="5" t="s">
        <v>13</v>
      </c>
      <c r="H12245">
        <v>20000018</v>
      </c>
      <c r="I12245" s="3" t="s">
        <v>81</v>
      </c>
      <c r="J12245" s="2">
        <v>0.23000447107856342</v>
      </c>
    </row>
    <row r="12246" spans="1:10" x14ac:dyDescent="0.2">
      <c r="A12246" t="s">
        <v>91</v>
      </c>
      <c r="B12246" s="1">
        <v>43297</v>
      </c>
      <c r="C12246" s="1" t="s">
        <v>22</v>
      </c>
      <c r="D12246" s="1" t="s">
        <v>61</v>
      </c>
      <c r="E12246">
        <v>1000000579</v>
      </c>
      <c r="F12246" t="s">
        <v>60</v>
      </c>
      <c r="G12246" s="5" t="s">
        <v>13</v>
      </c>
      <c r="H12246">
        <v>10000111</v>
      </c>
      <c r="I12246" s="3" t="s">
        <v>37</v>
      </c>
      <c r="J12246" s="2">
        <v>0.16544689621166317</v>
      </c>
    </row>
    <row r="12247" spans="1:10" x14ac:dyDescent="0.2">
      <c r="A12247" t="s">
        <v>91</v>
      </c>
      <c r="B12247" s="1">
        <v>43297</v>
      </c>
      <c r="C12247" s="1" t="s">
        <v>22</v>
      </c>
      <c r="D12247" s="1" t="s">
        <v>46</v>
      </c>
      <c r="E12247">
        <v>1000001133</v>
      </c>
      <c r="F12247" t="s">
        <v>45</v>
      </c>
      <c r="G12247" s="5" t="s">
        <v>13</v>
      </c>
      <c r="H12247">
        <v>20000018</v>
      </c>
      <c r="I12247" s="3" t="s">
        <v>81</v>
      </c>
      <c r="J12247" s="2">
        <v>0.17908504123168636</v>
      </c>
    </row>
    <row r="12248" spans="1:10" x14ac:dyDescent="0.2">
      <c r="A12248" t="s">
        <v>91</v>
      </c>
      <c r="B12248" s="1">
        <v>43297</v>
      </c>
      <c r="C12248" s="1" t="s">
        <v>22</v>
      </c>
      <c r="D12248" s="1" t="s">
        <v>49</v>
      </c>
      <c r="E12248">
        <v>1000000018</v>
      </c>
      <c r="F12248" t="s">
        <v>48</v>
      </c>
      <c r="G12248" s="5" t="s">
        <v>13</v>
      </c>
      <c r="H12248">
        <v>20000018</v>
      </c>
      <c r="I12248" s="3" t="s">
        <v>81</v>
      </c>
      <c r="J12248" s="2">
        <v>0.18266674205632011</v>
      </c>
    </row>
    <row r="12249" spans="1:10" x14ac:dyDescent="0.2">
      <c r="A12249" t="s">
        <v>91</v>
      </c>
      <c r="B12249" s="1">
        <v>43297</v>
      </c>
      <c r="C12249" s="1" t="s">
        <v>22</v>
      </c>
      <c r="D12249" s="1" t="s">
        <v>35</v>
      </c>
      <c r="E12249">
        <v>1000000047</v>
      </c>
      <c r="F12249" t="s">
        <v>34</v>
      </c>
      <c r="G12249" s="5" t="s">
        <v>13</v>
      </c>
      <c r="H12249">
        <v>20000018</v>
      </c>
      <c r="I12249" s="3" t="s">
        <v>81</v>
      </c>
      <c r="J12249" s="2">
        <v>0.2016788432874691</v>
      </c>
    </row>
    <row r="12250" spans="1:10" x14ac:dyDescent="0.2">
      <c r="A12250" t="s">
        <v>91</v>
      </c>
      <c r="B12250" s="1">
        <v>43297</v>
      </c>
      <c r="C12250" s="1" t="s">
        <v>22</v>
      </c>
      <c r="D12250" s="1" t="s">
        <v>64</v>
      </c>
      <c r="E12250">
        <v>1000002973</v>
      </c>
      <c r="F12250" t="s">
        <v>63</v>
      </c>
      <c r="G12250" s="5" t="s">
        <v>13</v>
      </c>
      <c r="H12250">
        <v>20000018</v>
      </c>
      <c r="I12250" s="3" t="s">
        <v>81</v>
      </c>
      <c r="J12250" s="2">
        <v>0.24584538459842198</v>
      </c>
    </row>
    <row r="12251" spans="1:10" x14ac:dyDescent="0.2">
      <c r="A12251" t="s">
        <v>91</v>
      </c>
      <c r="B12251" s="1">
        <v>43298</v>
      </c>
      <c r="C12251" s="1" t="s">
        <v>43</v>
      </c>
      <c r="D12251" s="1" t="s">
        <v>42</v>
      </c>
      <c r="E12251">
        <v>1000000931</v>
      </c>
      <c r="F12251" t="s">
        <v>41</v>
      </c>
      <c r="G12251" s="5" t="s">
        <v>13</v>
      </c>
      <c r="H12251">
        <v>10000131</v>
      </c>
      <c r="I12251" s="3" t="s">
        <v>38</v>
      </c>
      <c r="J12251" s="2">
        <v>1.3205672352</v>
      </c>
    </row>
    <row r="12252" spans="1:10" x14ac:dyDescent="0.2">
      <c r="A12252" t="s">
        <v>91</v>
      </c>
      <c r="B12252" s="1">
        <v>43298</v>
      </c>
      <c r="C12252" s="1" t="s">
        <v>43</v>
      </c>
      <c r="D12252" s="1" t="s">
        <v>42</v>
      </c>
      <c r="E12252">
        <v>1000001014</v>
      </c>
      <c r="F12252" t="s">
        <v>44</v>
      </c>
      <c r="G12252" s="5" t="s">
        <v>13</v>
      </c>
      <c r="H12252">
        <v>10000078</v>
      </c>
      <c r="I12252" s="3" t="s">
        <v>30</v>
      </c>
      <c r="J12252" s="2">
        <v>1.3469785799039999</v>
      </c>
    </row>
    <row r="12253" spans="1:10" x14ac:dyDescent="0.2">
      <c r="A12253" t="s">
        <v>91</v>
      </c>
      <c r="B12253" s="1">
        <v>43298</v>
      </c>
      <c r="C12253" s="1" t="s">
        <v>43</v>
      </c>
      <c r="D12253" s="1" t="s">
        <v>42</v>
      </c>
      <c r="E12253">
        <v>1000001014</v>
      </c>
      <c r="F12253" t="s">
        <v>44</v>
      </c>
      <c r="G12253" s="5" t="s">
        <v>13</v>
      </c>
      <c r="H12253">
        <v>10000131</v>
      </c>
      <c r="I12253" s="3" t="s">
        <v>38</v>
      </c>
      <c r="J12253" s="2">
        <v>1.37391815150208</v>
      </c>
    </row>
    <row r="12254" spans="1:10" x14ac:dyDescent="0.2">
      <c r="A12254" t="s">
        <v>91</v>
      </c>
      <c r="B12254" s="1">
        <v>43298</v>
      </c>
      <c r="C12254" s="1" t="s">
        <v>43</v>
      </c>
      <c r="D12254" s="1" t="s">
        <v>42</v>
      </c>
      <c r="E12254">
        <v>1000001014</v>
      </c>
      <c r="F12254" t="s">
        <v>44</v>
      </c>
      <c r="G12254" s="5" t="s">
        <v>13</v>
      </c>
      <c r="H12254">
        <v>20000099</v>
      </c>
      <c r="I12254" s="3" t="s">
        <v>20</v>
      </c>
      <c r="J12254" s="2">
        <v>1.4013965145321217</v>
      </c>
    </row>
    <row r="12255" spans="1:10" x14ac:dyDescent="0.2">
      <c r="A12255" t="s">
        <v>91</v>
      </c>
      <c r="B12255" s="1">
        <v>43298</v>
      </c>
      <c r="C12255" s="1" t="s">
        <v>43</v>
      </c>
      <c r="D12255" s="1" t="s">
        <v>51</v>
      </c>
      <c r="E12255">
        <v>1000000460</v>
      </c>
      <c r="F12255" t="s">
        <v>50</v>
      </c>
      <c r="G12255" s="5" t="s">
        <v>13</v>
      </c>
      <c r="H12255">
        <v>10000131</v>
      </c>
      <c r="I12255" s="3" t="s">
        <v>38</v>
      </c>
      <c r="J12255" s="2">
        <v>1.8128558230935921</v>
      </c>
    </row>
    <row r="12256" spans="1:10" x14ac:dyDescent="0.2">
      <c r="A12256" t="s">
        <v>91</v>
      </c>
      <c r="B12256" s="1">
        <v>43298</v>
      </c>
      <c r="C12256" s="1" t="s">
        <v>43</v>
      </c>
      <c r="D12256" s="1" t="s">
        <v>42</v>
      </c>
      <c r="E12256">
        <v>1000000931</v>
      </c>
      <c r="F12256" t="s">
        <v>41</v>
      </c>
      <c r="G12256" s="5" t="s">
        <v>13</v>
      </c>
      <c r="H12256">
        <v>10000182</v>
      </c>
      <c r="I12256" s="3" t="s">
        <v>31</v>
      </c>
      <c r="J12256" s="2">
        <v>1.8491129395554637</v>
      </c>
    </row>
    <row r="12257" spans="1:10" x14ac:dyDescent="0.2">
      <c r="A12257" t="s">
        <v>91</v>
      </c>
      <c r="B12257" s="1">
        <v>43298</v>
      </c>
      <c r="C12257" s="1" t="s">
        <v>43</v>
      </c>
      <c r="D12257" s="1" t="s">
        <v>42</v>
      </c>
      <c r="E12257">
        <v>1000001014</v>
      </c>
      <c r="F12257" t="s">
        <v>44</v>
      </c>
      <c r="G12257" s="5" t="s">
        <v>13</v>
      </c>
      <c r="H12257">
        <v>10000182</v>
      </c>
      <c r="I12257" s="3" t="s">
        <v>31</v>
      </c>
      <c r="J12257" s="2">
        <v>2.0824015015021478</v>
      </c>
    </row>
    <row r="12258" spans="1:10" x14ac:dyDescent="0.2">
      <c r="A12258" t="s">
        <v>91</v>
      </c>
      <c r="B12258" s="1">
        <v>43298</v>
      </c>
      <c r="C12258" s="1" t="s">
        <v>43</v>
      </c>
      <c r="D12258" s="1" t="s">
        <v>51</v>
      </c>
      <c r="E12258">
        <v>1000000460</v>
      </c>
      <c r="F12258" t="s">
        <v>50</v>
      </c>
      <c r="G12258" s="5" t="s">
        <v>13</v>
      </c>
      <c r="H12258">
        <v>10000182</v>
      </c>
      <c r="I12258" s="3" t="s">
        <v>31</v>
      </c>
      <c r="J12258" s="2">
        <v>1.8542607962309157</v>
      </c>
    </row>
    <row r="12259" spans="1:10" x14ac:dyDescent="0.2">
      <c r="A12259" t="s">
        <v>91</v>
      </c>
      <c r="B12259" s="1">
        <v>43298</v>
      </c>
      <c r="C12259" s="1" t="s">
        <v>43</v>
      </c>
      <c r="D12259" s="1" t="s">
        <v>42</v>
      </c>
      <c r="E12259">
        <v>1000001014</v>
      </c>
      <c r="F12259" t="s">
        <v>44</v>
      </c>
      <c r="G12259" s="5" t="s">
        <v>13</v>
      </c>
      <c r="H12259">
        <v>10000136</v>
      </c>
      <c r="I12259" s="3" t="s">
        <v>40</v>
      </c>
      <c r="J12259" s="2">
        <v>1.9291729323986448</v>
      </c>
    </row>
    <row r="12260" spans="1:10" x14ac:dyDescent="0.2">
      <c r="A12260" t="s">
        <v>91</v>
      </c>
      <c r="B12260" s="1">
        <v>43298</v>
      </c>
      <c r="C12260" s="1" t="s">
        <v>43</v>
      </c>
      <c r="D12260" s="1" t="s">
        <v>42</v>
      </c>
      <c r="E12260">
        <v>1000000931</v>
      </c>
      <c r="F12260" t="s">
        <v>41</v>
      </c>
      <c r="G12260" s="5" t="s">
        <v>13</v>
      </c>
      <c r="H12260">
        <v>10000078</v>
      </c>
      <c r="I12260" s="3" t="s">
        <v>30</v>
      </c>
      <c r="J12260" s="2">
        <v>2.2603335638205215</v>
      </c>
    </row>
    <row r="12261" spans="1:10" x14ac:dyDescent="0.2">
      <c r="A12261" t="s">
        <v>91</v>
      </c>
      <c r="B12261" s="1">
        <v>43298</v>
      </c>
      <c r="C12261" s="1" t="s">
        <v>43</v>
      </c>
      <c r="D12261" s="1" t="s">
        <v>42</v>
      </c>
      <c r="E12261">
        <v>1000000931</v>
      </c>
      <c r="F12261" t="s">
        <v>41</v>
      </c>
      <c r="G12261" s="5" t="s">
        <v>13</v>
      </c>
      <c r="H12261">
        <v>20000099</v>
      </c>
      <c r="I12261" s="3" t="s">
        <v>20</v>
      </c>
      <c r="J12261" s="2">
        <v>1.6055402350969314</v>
      </c>
    </row>
    <row r="12262" spans="1:10" x14ac:dyDescent="0.2">
      <c r="A12262" t="s">
        <v>91</v>
      </c>
      <c r="B12262" s="1">
        <v>43298</v>
      </c>
      <c r="C12262" s="1" t="s">
        <v>43</v>
      </c>
      <c r="D12262" s="1" t="s">
        <v>78</v>
      </c>
      <c r="E12262">
        <v>1000003187</v>
      </c>
      <c r="F12262" t="s">
        <v>77</v>
      </c>
      <c r="G12262" s="5" t="s">
        <v>13</v>
      </c>
      <c r="H12262">
        <v>10000211</v>
      </c>
      <c r="I12262" s="3" t="s">
        <v>11</v>
      </c>
      <c r="J12262" s="2">
        <v>0.44679559944908959</v>
      </c>
    </row>
    <row r="12263" spans="1:10" x14ac:dyDescent="0.2">
      <c r="A12263" t="s">
        <v>91</v>
      </c>
      <c r="B12263" s="1">
        <v>43298</v>
      </c>
      <c r="C12263" s="1" t="s">
        <v>43</v>
      </c>
      <c r="D12263" s="1" t="s">
        <v>80</v>
      </c>
      <c r="E12263">
        <v>1000003498</v>
      </c>
      <c r="F12263" t="s">
        <v>79</v>
      </c>
      <c r="G12263" s="5" t="s">
        <v>13</v>
      </c>
      <c r="H12263">
        <v>10000131</v>
      </c>
      <c r="I12263" s="3" t="s">
        <v>38</v>
      </c>
      <c r="J12263" s="2">
        <v>0.98124000000000011</v>
      </c>
    </row>
    <row r="12264" spans="1:10" x14ac:dyDescent="0.2">
      <c r="A12264" t="s">
        <v>91</v>
      </c>
      <c r="B12264" s="1">
        <v>43298</v>
      </c>
      <c r="C12264" s="1" t="s">
        <v>43</v>
      </c>
      <c r="D12264" s="1" t="s">
        <v>78</v>
      </c>
      <c r="E12264">
        <v>1000003187</v>
      </c>
      <c r="F12264" t="s">
        <v>77</v>
      </c>
      <c r="G12264" s="5" t="s">
        <v>13</v>
      </c>
      <c r="H12264">
        <v>10000064</v>
      </c>
      <c r="I12264" s="3" t="s">
        <v>53</v>
      </c>
      <c r="J12264" s="2">
        <v>1.0833682473319681</v>
      </c>
    </row>
    <row r="12265" spans="1:10" x14ac:dyDescent="0.2">
      <c r="A12265" t="s">
        <v>91</v>
      </c>
      <c r="B12265" s="1">
        <v>43298</v>
      </c>
      <c r="C12265" s="1" t="s">
        <v>43</v>
      </c>
      <c r="D12265" s="1" t="s">
        <v>78</v>
      </c>
      <c r="E12265">
        <v>1000003187</v>
      </c>
      <c r="F12265" t="s">
        <v>77</v>
      </c>
      <c r="G12265" s="5" t="s">
        <v>13</v>
      </c>
      <c r="H12265">
        <v>20000099</v>
      </c>
      <c r="I12265" s="3" t="s">
        <v>20</v>
      </c>
      <c r="J12265" s="2">
        <v>1.1050356122786076</v>
      </c>
    </row>
    <row r="12266" spans="1:10" x14ac:dyDescent="0.2">
      <c r="A12266" t="s">
        <v>91</v>
      </c>
      <c r="B12266" s="1">
        <v>43298</v>
      </c>
      <c r="C12266" s="1" t="s">
        <v>43</v>
      </c>
      <c r="D12266" s="1" t="s">
        <v>78</v>
      </c>
      <c r="E12266">
        <v>1000003187</v>
      </c>
      <c r="F12266" t="s">
        <v>77</v>
      </c>
      <c r="G12266" s="5" t="s">
        <v>13</v>
      </c>
      <c r="H12266">
        <v>10000078</v>
      </c>
      <c r="I12266" s="3" t="s">
        <v>30</v>
      </c>
      <c r="J12266" s="2">
        <v>1.2693385700664832</v>
      </c>
    </row>
    <row r="12267" spans="1:10" x14ac:dyDescent="0.2">
      <c r="A12267" t="s">
        <v>91</v>
      </c>
      <c r="B12267" s="1">
        <v>43298</v>
      </c>
      <c r="C12267" s="1" t="s">
        <v>43</v>
      </c>
      <c r="D12267" s="1" t="s">
        <v>80</v>
      </c>
      <c r="E12267">
        <v>1000003498</v>
      </c>
      <c r="F12267" t="s">
        <v>79</v>
      </c>
      <c r="G12267" s="5" t="s">
        <v>13</v>
      </c>
      <c r="H12267">
        <v>10000064</v>
      </c>
      <c r="I12267" s="3" t="s">
        <v>53</v>
      </c>
      <c r="J12267" s="2">
        <v>0.63472534146781268</v>
      </c>
    </row>
    <row r="12268" spans="1:10" x14ac:dyDescent="0.2">
      <c r="A12268" t="s">
        <v>91</v>
      </c>
      <c r="B12268" s="1">
        <v>43298</v>
      </c>
      <c r="C12268" s="1" t="s">
        <v>43</v>
      </c>
      <c r="D12268" s="1" t="s">
        <v>78</v>
      </c>
      <c r="E12268">
        <v>1000003187</v>
      </c>
      <c r="F12268" t="s">
        <v>77</v>
      </c>
      <c r="G12268" s="5" t="s">
        <v>13</v>
      </c>
      <c r="H12268">
        <v>10000111</v>
      </c>
      <c r="I12268" s="3" t="s">
        <v>37</v>
      </c>
      <c r="J12268" s="2">
        <v>0.66036824526311233</v>
      </c>
    </row>
    <row r="12269" spans="1:10" x14ac:dyDescent="0.2">
      <c r="A12269" t="s">
        <v>91</v>
      </c>
      <c r="B12269" s="1">
        <v>43298</v>
      </c>
      <c r="C12269" s="1" t="s">
        <v>43</v>
      </c>
      <c r="D12269" s="1" t="s">
        <v>78</v>
      </c>
      <c r="E12269">
        <v>1000003187</v>
      </c>
      <c r="F12269" t="s">
        <v>77</v>
      </c>
      <c r="G12269" s="5" t="s">
        <v>13</v>
      </c>
      <c r="H12269">
        <v>10000131</v>
      </c>
      <c r="I12269" s="3" t="s">
        <v>38</v>
      </c>
      <c r="J12269" s="2">
        <v>0.67357561016837464</v>
      </c>
    </row>
    <row r="12270" spans="1:10" x14ac:dyDescent="0.2">
      <c r="A12270" t="s">
        <v>91</v>
      </c>
      <c r="B12270" s="1">
        <v>43298</v>
      </c>
      <c r="C12270" s="1" t="s">
        <v>43</v>
      </c>
      <c r="D12270" s="1" t="s">
        <v>80</v>
      </c>
      <c r="E12270">
        <v>1000003498</v>
      </c>
      <c r="F12270" t="s">
        <v>79</v>
      </c>
      <c r="G12270" s="5" t="s">
        <v>13</v>
      </c>
      <c r="H12270">
        <v>10000136</v>
      </c>
      <c r="I12270" s="3" t="s">
        <v>40</v>
      </c>
      <c r="J12270" s="2">
        <v>0.7148038261155607</v>
      </c>
    </row>
    <row r="12271" spans="1:10" x14ac:dyDescent="0.2">
      <c r="A12271" t="s">
        <v>91</v>
      </c>
      <c r="B12271" s="1">
        <v>43298</v>
      </c>
      <c r="C12271" s="1" t="s">
        <v>43</v>
      </c>
      <c r="D12271" s="1" t="s">
        <v>80</v>
      </c>
      <c r="E12271">
        <v>1000003498</v>
      </c>
      <c r="F12271" t="s">
        <v>79</v>
      </c>
      <c r="G12271" s="5" t="s">
        <v>13</v>
      </c>
      <c r="H12271">
        <v>20000099</v>
      </c>
      <c r="I12271" s="3" t="s">
        <v>20</v>
      </c>
      <c r="J12271" s="2">
        <v>0.72909990263787194</v>
      </c>
    </row>
    <row r="12272" spans="1:10" x14ac:dyDescent="0.2">
      <c r="A12272" t="s">
        <v>91</v>
      </c>
      <c r="B12272" s="1">
        <v>43298</v>
      </c>
      <c r="C12272" s="1" t="s">
        <v>43</v>
      </c>
      <c r="D12272" s="1" t="s">
        <v>51</v>
      </c>
      <c r="E12272">
        <v>1000000460</v>
      </c>
      <c r="F12272" t="s">
        <v>50</v>
      </c>
      <c r="G12272" s="5" t="s">
        <v>13</v>
      </c>
      <c r="H12272">
        <v>20000099</v>
      </c>
      <c r="I12272" s="3" t="s">
        <v>20</v>
      </c>
      <c r="J12272" s="2">
        <v>0.78920118246810145</v>
      </c>
    </row>
    <row r="12273" spans="1:10" x14ac:dyDescent="0.2">
      <c r="A12273" t="s">
        <v>91</v>
      </c>
      <c r="B12273" s="1">
        <v>43298</v>
      </c>
      <c r="C12273" s="1" t="s">
        <v>43</v>
      </c>
      <c r="D12273" s="1" t="s">
        <v>42</v>
      </c>
      <c r="E12273">
        <v>1000000931</v>
      </c>
      <c r="F12273" t="s">
        <v>41</v>
      </c>
      <c r="G12273" s="5" t="s">
        <v>13</v>
      </c>
      <c r="H12273">
        <v>10000136</v>
      </c>
      <c r="I12273" s="3" t="s">
        <v>40</v>
      </c>
      <c r="J12273" s="2">
        <v>0.92467496893683176</v>
      </c>
    </row>
    <row r="12274" spans="1:10" x14ac:dyDescent="0.2">
      <c r="A12274" t="s">
        <v>91</v>
      </c>
      <c r="B12274" s="1">
        <v>43298</v>
      </c>
      <c r="C12274" s="1" t="s">
        <v>43</v>
      </c>
      <c r="D12274" s="1" t="s">
        <v>80</v>
      </c>
      <c r="E12274">
        <v>1000003498</v>
      </c>
      <c r="F12274" t="s">
        <v>79</v>
      </c>
      <c r="G12274" s="5" t="s">
        <v>13</v>
      </c>
      <c r="H12274">
        <v>10000211</v>
      </c>
      <c r="I12274" s="3" t="s">
        <v>11</v>
      </c>
      <c r="J12274" s="2">
        <v>0.8731859126178878</v>
      </c>
    </row>
    <row r="12275" spans="1:10" x14ac:dyDescent="0.2">
      <c r="A12275" t="s">
        <v>91</v>
      </c>
      <c r="B12275" s="1">
        <v>43298</v>
      </c>
      <c r="C12275" s="1" t="s">
        <v>43</v>
      </c>
      <c r="D12275" s="1" t="s">
        <v>78</v>
      </c>
      <c r="E12275">
        <v>1000003187</v>
      </c>
      <c r="F12275" t="s">
        <v>77</v>
      </c>
      <c r="G12275" s="5" t="s">
        <v>13</v>
      </c>
      <c r="H12275">
        <v>20000018</v>
      </c>
      <c r="I12275" s="3" t="s">
        <v>81</v>
      </c>
      <c r="J12275" s="2">
        <v>0.11901181000174925</v>
      </c>
    </row>
    <row r="12276" spans="1:10" x14ac:dyDescent="0.2">
      <c r="A12276" t="s">
        <v>91</v>
      </c>
      <c r="B12276" s="1">
        <v>43298</v>
      </c>
      <c r="C12276" s="1" t="s">
        <v>43</v>
      </c>
      <c r="D12276" s="1" t="s">
        <v>78</v>
      </c>
      <c r="E12276">
        <v>1000003187</v>
      </c>
      <c r="F12276" t="s">
        <v>77</v>
      </c>
      <c r="G12276" s="5" t="s">
        <v>13</v>
      </c>
      <c r="H12276">
        <v>10000136</v>
      </c>
      <c r="I12276" s="3" t="s">
        <v>40</v>
      </c>
      <c r="J12276" s="2">
        <v>0.15703355585098164</v>
      </c>
    </row>
    <row r="12277" spans="1:10" x14ac:dyDescent="0.2">
      <c r="A12277" t="s">
        <v>91</v>
      </c>
      <c r="B12277" s="1">
        <v>43298</v>
      </c>
      <c r="C12277" s="1" t="s">
        <v>43</v>
      </c>
      <c r="D12277" s="1" t="s">
        <v>66</v>
      </c>
      <c r="E12277">
        <v>1000001135</v>
      </c>
      <c r="F12277" t="s">
        <v>65</v>
      </c>
      <c r="G12277" s="5" t="s">
        <v>13</v>
      </c>
      <c r="H12277">
        <v>10000211</v>
      </c>
      <c r="I12277" s="3" t="s">
        <v>11</v>
      </c>
      <c r="J12277" s="2">
        <v>7.2347035052258701E-2</v>
      </c>
    </row>
    <row r="12278" spans="1:10" x14ac:dyDescent="0.2">
      <c r="A12278" t="s">
        <v>91</v>
      </c>
      <c r="B12278" s="1">
        <v>43298</v>
      </c>
      <c r="C12278" s="1" t="s">
        <v>9</v>
      </c>
      <c r="D12278" s="1" t="s">
        <v>15</v>
      </c>
      <c r="E12278">
        <v>1000002986</v>
      </c>
      <c r="F12278" t="s">
        <v>14</v>
      </c>
      <c r="G12278" s="5" t="s">
        <v>13</v>
      </c>
      <c r="H12278">
        <v>10000211</v>
      </c>
      <c r="I12278" s="3" t="s">
        <v>11</v>
      </c>
      <c r="J12278" s="2">
        <v>1.2444</v>
      </c>
    </row>
    <row r="12279" spans="1:10" x14ac:dyDescent="0.2">
      <c r="A12279" t="s">
        <v>91</v>
      </c>
      <c r="B12279" s="1">
        <v>43298</v>
      </c>
      <c r="C12279" s="1" t="s">
        <v>9</v>
      </c>
      <c r="D12279" s="1" t="s">
        <v>12</v>
      </c>
      <c r="E12279">
        <v>1000000072</v>
      </c>
      <c r="F12279" t="s">
        <v>10</v>
      </c>
      <c r="G12279" s="5" t="s">
        <v>13</v>
      </c>
      <c r="H12279">
        <v>10000211</v>
      </c>
      <c r="I12279" s="3" t="s">
        <v>11</v>
      </c>
      <c r="J12279" s="2">
        <v>1.269288</v>
      </c>
    </row>
    <row r="12280" spans="1:10" x14ac:dyDescent="0.2">
      <c r="A12280" t="s">
        <v>91</v>
      </c>
      <c r="B12280" s="1">
        <v>43298</v>
      </c>
      <c r="C12280" s="1" t="s">
        <v>9</v>
      </c>
      <c r="D12280" s="1" t="s">
        <v>15</v>
      </c>
      <c r="E12280">
        <v>1000002985</v>
      </c>
      <c r="F12280" t="s">
        <v>47</v>
      </c>
      <c r="G12280" s="5" t="s">
        <v>13</v>
      </c>
      <c r="H12280">
        <v>10000211</v>
      </c>
      <c r="I12280" s="3" t="s">
        <v>11</v>
      </c>
      <c r="J12280" s="2">
        <v>1.4294244448227642</v>
      </c>
    </row>
    <row r="12281" spans="1:10" x14ac:dyDescent="0.2">
      <c r="A12281" t="s">
        <v>91</v>
      </c>
      <c r="B12281" s="1">
        <v>43298</v>
      </c>
      <c r="C12281" s="1" t="s">
        <v>9</v>
      </c>
      <c r="D12281" s="1" t="s">
        <v>57</v>
      </c>
      <c r="E12281">
        <v>1000001502</v>
      </c>
      <c r="F12281" t="s">
        <v>56</v>
      </c>
      <c r="G12281" s="5" t="s">
        <v>13</v>
      </c>
      <c r="H12281">
        <v>10000064</v>
      </c>
      <c r="I12281" s="3" t="s">
        <v>53</v>
      </c>
      <c r="J12281" s="2">
        <v>2.1240495315321906</v>
      </c>
    </row>
    <row r="12282" spans="1:10" x14ac:dyDescent="0.2">
      <c r="A12282" t="s">
        <v>91</v>
      </c>
      <c r="B12282" s="1">
        <v>43298</v>
      </c>
      <c r="C12282" s="1" t="s">
        <v>9</v>
      </c>
      <c r="D12282" s="1" t="s">
        <v>17</v>
      </c>
      <c r="E12282">
        <v>1000000059</v>
      </c>
      <c r="F12282" t="s">
        <v>55</v>
      </c>
      <c r="G12282" s="5" t="s">
        <v>13</v>
      </c>
      <c r="H12282">
        <v>10000131</v>
      </c>
      <c r="I12282" s="3" t="s">
        <v>38</v>
      </c>
      <c r="J12282" s="2">
        <v>1.646530522162835</v>
      </c>
    </row>
    <row r="12283" spans="1:10" x14ac:dyDescent="0.2">
      <c r="A12283" t="s">
        <v>91</v>
      </c>
      <c r="B12283" s="1">
        <v>43298</v>
      </c>
      <c r="C12283" s="1" t="s">
        <v>9</v>
      </c>
      <c r="D12283" s="1" t="s">
        <v>15</v>
      </c>
      <c r="E12283">
        <v>1000002981</v>
      </c>
      <c r="F12283" t="s">
        <v>62</v>
      </c>
      <c r="G12283" s="5" t="s">
        <v>13</v>
      </c>
      <c r="H12283">
        <v>10000211</v>
      </c>
      <c r="I12283" s="3" t="s">
        <v>11</v>
      </c>
      <c r="J12283" s="2">
        <v>2.0071115188675499</v>
      </c>
    </row>
    <row r="12284" spans="1:10" x14ac:dyDescent="0.2">
      <c r="A12284" t="s">
        <v>91</v>
      </c>
      <c r="B12284" s="1">
        <v>43298</v>
      </c>
      <c r="C12284" s="1" t="s">
        <v>9</v>
      </c>
      <c r="D12284" s="1" t="s">
        <v>15</v>
      </c>
      <c r="E12284">
        <v>1000002981</v>
      </c>
      <c r="F12284" t="s">
        <v>62</v>
      </c>
      <c r="G12284" s="5" t="s">
        <v>13</v>
      </c>
      <c r="H12284">
        <v>20000099</v>
      </c>
      <c r="I12284" s="3" t="s">
        <v>20</v>
      </c>
      <c r="J12284" s="2">
        <v>2.0472537492449008</v>
      </c>
    </row>
    <row r="12285" spans="1:10" x14ac:dyDescent="0.2">
      <c r="A12285" t="s">
        <v>91</v>
      </c>
      <c r="B12285" s="1">
        <v>43298</v>
      </c>
      <c r="C12285" s="1" t="s">
        <v>9</v>
      </c>
      <c r="D12285" s="1" t="s">
        <v>59</v>
      </c>
      <c r="E12285">
        <v>1000000192</v>
      </c>
      <c r="F12285" t="s">
        <v>58</v>
      </c>
      <c r="G12285" s="5" t="s">
        <v>13</v>
      </c>
      <c r="H12285">
        <v>10000064</v>
      </c>
      <c r="I12285" s="3" t="s">
        <v>53</v>
      </c>
      <c r="J12285" s="2">
        <v>2.0881988242297989</v>
      </c>
    </row>
    <row r="12286" spans="1:10" x14ac:dyDescent="0.2">
      <c r="A12286" t="s">
        <v>91</v>
      </c>
      <c r="B12286" s="1">
        <v>43298</v>
      </c>
      <c r="C12286" s="1" t="s">
        <v>9</v>
      </c>
      <c r="D12286" s="1" t="s">
        <v>57</v>
      </c>
      <c r="E12286">
        <v>1000001502</v>
      </c>
      <c r="F12286" t="s">
        <v>56</v>
      </c>
      <c r="G12286" s="5" t="s">
        <v>13</v>
      </c>
      <c r="H12286">
        <v>10000131</v>
      </c>
      <c r="I12286" s="3" t="s">
        <v>38</v>
      </c>
      <c r="J12286" s="2">
        <v>2.1725620567286827</v>
      </c>
    </row>
    <row r="12287" spans="1:10" x14ac:dyDescent="0.2">
      <c r="A12287" t="s">
        <v>91</v>
      </c>
      <c r="B12287" s="1">
        <v>43298</v>
      </c>
      <c r="C12287" s="1" t="s">
        <v>9</v>
      </c>
      <c r="D12287" s="1" t="s">
        <v>17</v>
      </c>
      <c r="E12287">
        <v>1000001649</v>
      </c>
      <c r="F12287" t="s">
        <v>16</v>
      </c>
      <c r="G12287" s="5" t="s">
        <v>13</v>
      </c>
      <c r="H12287">
        <v>10000211</v>
      </c>
      <c r="I12287" s="3" t="s">
        <v>11</v>
      </c>
      <c r="J12287" s="2">
        <v>1.6376510397988699</v>
      </c>
    </row>
    <row r="12288" spans="1:10" x14ac:dyDescent="0.2">
      <c r="A12288" t="s">
        <v>91</v>
      </c>
      <c r="B12288" s="1">
        <v>43298</v>
      </c>
      <c r="C12288" s="1" t="s">
        <v>9</v>
      </c>
      <c r="D12288" s="1" t="s">
        <v>57</v>
      </c>
      <c r="E12288">
        <v>1000001502</v>
      </c>
      <c r="F12288" t="s">
        <v>56</v>
      </c>
      <c r="G12288" s="5" t="s">
        <v>13</v>
      </c>
      <c r="H12288">
        <v>10000211</v>
      </c>
      <c r="I12288" s="3" t="s">
        <v>11</v>
      </c>
      <c r="J12288" s="2">
        <v>1.6704040605948471</v>
      </c>
    </row>
    <row r="12289" spans="1:10" x14ac:dyDescent="0.2">
      <c r="A12289" t="s">
        <v>91</v>
      </c>
      <c r="B12289" s="1">
        <v>43298</v>
      </c>
      <c r="C12289" s="1" t="s">
        <v>9</v>
      </c>
      <c r="D12289" s="1" t="s">
        <v>17</v>
      </c>
      <c r="E12289">
        <v>1000000059</v>
      </c>
      <c r="F12289" t="s">
        <v>55</v>
      </c>
      <c r="G12289" s="5" t="s">
        <v>13</v>
      </c>
      <c r="H12289">
        <v>20000099</v>
      </c>
      <c r="I12289" s="3" t="s">
        <v>20</v>
      </c>
      <c r="J12289" s="2">
        <v>0.20600000000000002</v>
      </c>
    </row>
    <row r="12290" spans="1:10" x14ac:dyDescent="0.2">
      <c r="A12290" t="s">
        <v>91</v>
      </c>
      <c r="B12290" s="1">
        <v>43298</v>
      </c>
      <c r="C12290" s="1" t="s">
        <v>9</v>
      </c>
      <c r="D12290" s="1" t="s">
        <v>72</v>
      </c>
      <c r="E12290">
        <v>1000001699</v>
      </c>
      <c r="F12290" t="s">
        <v>71</v>
      </c>
      <c r="G12290" s="5" t="s">
        <v>13</v>
      </c>
      <c r="H12290">
        <v>10000131</v>
      </c>
      <c r="I12290" s="3" t="s">
        <v>38</v>
      </c>
      <c r="J12290" s="2">
        <v>0.23198945836838403</v>
      </c>
    </row>
    <row r="12291" spans="1:10" x14ac:dyDescent="0.2">
      <c r="A12291" t="s">
        <v>91</v>
      </c>
      <c r="B12291" s="1">
        <v>43298</v>
      </c>
      <c r="C12291" s="1" t="s">
        <v>9</v>
      </c>
      <c r="D12291" s="1" t="s">
        <v>72</v>
      </c>
      <c r="E12291">
        <v>1000001699</v>
      </c>
      <c r="F12291" t="s">
        <v>71</v>
      </c>
      <c r="G12291" s="5" t="s">
        <v>13</v>
      </c>
      <c r="H12291">
        <v>10000211</v>
      </c>
      <c r="I12291" s="3" t="s">
        <v>11</v>
      </c>
      <c r="J12291" s="2">
        <v>0.23662924753575168</v>
      </c>
    </row>
    <row r="12292" spans="1:10" x14ac:dyDescent="0.2">
      <c r="A12292" t="s">
        <v>91</v>
      </c>
      <c r="B12292" s="1">
        <v>43298</v>
      </c>
      <c r="C12292" s="1" t="s">
        <v>9</v>
      </c>
      <c r="D12292" s="1" t="s">
        <v>17</v>
      </c>
      <c r="E12292">
        <v>1000000059</v>
      </c>
      <c r="F12292" t="s">
        <v>55</v>
      </c>
      <c r="G12292" s="5" t="s">
        <v>13</v>
      </c>
      <c r="H12292">
        <v>10000064</v>
      </c>
      <c r="I12292" s="3" t="s">
        <v>53</v>
      </c>
      <c r="J12292" s="2">
        <v>0.26648296587348208</v>
      </c>
    </row>
    <row r="12293" spans="1:10" x14ac:dyDescent="0.2">
      <c r="A12293" t="s">
        <v>91</v>
      </c>
      <c r="B12293" s="1">
        <v>43298</v>
      </c>
      <c r="C12293" s="1" t="s">
        <v>9</v>
      </c>
      <c r="D12293" s="1" t="s">
        <v>15</v>
      </c>
      <c r="E12293">
        <v>1000002981</v>
      </c>
      <c r="F12293" t="s">
        <v>62</v>
      </c>
      <c r="G12293" s="5" t="s">
        <v>13</v>
      </c>
      <c r="H12293">
        <v>10000064</v>
      </c>
      <c r="I12293" s="3" t="s">
        <v>53</v>
      </c>
      <c r="J12293" s="2">
        <v>0.27724887769477075</v>
      </c>
    </row>
    <row r="12294" spans="1:10" x14ac:dyDescent="0.2">
      <c r="A12294" t="s">
        <v>91</v>
      </c>
      <c r="B12294" s="1">
        <v>43298</v>
      </c>
      <c r="C12294" s="1" t="s">
        <v>9</v>
      </c>
      <c r="D12294" s="1" t="s">
        <v>75</v>
      </c>
      <c r="E12294">
        <v>1000000281</v>
      </c>
      <c r="F12294" t="s">
        <v>74</v>
      </c>
      <c r="G12294" s="5" t="s">
        <v>13</v>
      </c>
      <c r="H12294">
        <v>20000099</v>
      </c>
      <c r="I12294" s="3" t="s">
        <v>20</v>
      </c>
      <c r="J12294" s="2">
        <v>0.29421872700071228</v>
      </c>
    </row>
    <row r="12295" spans="1:10" x14ac:dyDescent="0.2">
      <c r="A12295" t="s">
        <v>91</v>
      </c>
      <c r="B12295" s="1">
        <v>43298</v>
      </c>
      <c r="C12295" s="1" t="s">
        <v>9</v>
      </c>
      <c r="D12295" s="1" t="s">
        <v>75</v>
      </c>
      <c r="E12295">
        <v>1000000281</v>
      </c>
      <c r="F12295" t="s">
        <v>74</v>
      </c>
      <c r="G12295" s="5" t="s">
        <v>13</v>
      </c>
      <c r="H12295">
        <v>10000131</v>
      </c>
      <c r="I12295" s="3" t="s">
        <v>38</v>
      </c>
      <c r="J12295" s="2">
        <v>0.31222726684297186</v>
      </c>
    </row>
    <row r="12296" spans="1:10" x14ac:dyDescent="0.2">
      <c r="A12296" t="s">
        <v>91</v>
      </c>
      <c r="B12296" s="1">
        <v>43298</v>
      </c>
      <c r="C12296" s="1" t="s">
        <v>9</v>
      </c>
      <c r="D12296" s="1" t="s">
        <v>75</v>
      </c>
      <c r="E12296">
        <v>1000000281</v>
      </c>
      <c r="F12296" t="s">
        <v>74</v>
      </c>
      <c r="G12296" s="5" t="s">
        <v>13</v>
      </c>
      <c r="H12296">
        <v>10000136</v>
      </c>
      <c r="I12296" s="3" t="s">
        <v>40</v>
      </c>
      <c r="J12296" s="2">
        <v>0.28900483485973444</v>
      </c>
    </row>
    <row r="12297" spans="1:10" x14ac:dyDescent="0.2">
      <c r="A12297" t="s">
        <v>91</v>
      </c>
      <c r="B12297" s="1">
        <v>43298</v>
      </c>
      <c r="C12297" s="1" t="s">
        <v>9</v>
      </c>
      <c r="D12297" s="1" t="s">
        <v>17</v>
      </c>
      <c r="E12297">
        <v>1000000059</v>
      </c>
      <c r="F12297" t="s">
        <v>55</v>
      </c>
      <c r="G12297" s="5" t="s">
        <v>13</v>
      </c>
      <c r="H12297">
        <v>10000136</v>
      </c>
      <c r="I12297" s="3" t="s">
        <v>40</v>
      </c>
      <c r="J12297" s="2">
        <v>0.306694242791829</v>
      </c>
    </row>
    <row r="12298" spans="1:10" x14ac:dyDescent="0.2">
      <c r="A12298" t="s">
        <v>91</v>
      </c>
      <c r="B12298" s="1">
        <v>43298</v>
      </c>
      <c r="C12298" s="1" t="s">
        <v>9</v>
      </c>
      <c r="D12298" s="1" t="s">
        <v>72</v>
      </c>
      <c r="E12298">
        <v>1000000064</v>
      </c>
      <c r="F12298" t="s">
        <v>76</v>
      </c>
      <c r="G12298" s="5" t="s">
        <v>13</v>
      </c>
      <c r="H12298">
        <v>10000064</v>
      </c>
      <c r="I12298" s="3" t="s">
        <v>53</v>
      </c>
      <c r="J12298" s="2">
        <v>0.33861522591841842</v>
      </c>
    </row>
    <row r="12299" spans="1:10" x14ac:dyDescent="0.2">
      <c r="A12299" t="s">
        <v>91</v>
      </c>
      <c r="B12299" s="1">
        <v>43298</v>
      </c>
      <c r="C12299" s="1" t="s">
        <v>9</v>
      </c>
      <c r="D12299" s="1" t="s">
        <v>59</v>
      </c>
      <c r="E12299">
        <v>1000000192</v>
      </c>
      <c r="F12299" t="s">
        <v>58</v>
      </c>
      <c r="G12299" s="5" t="s">
        <v>13</v>
      </c>
      <c r="H12299">
        <v>10000172</v>
      </c>
      <c r="I12299" s="3" t="s">
        <v>18</v>
      </c>
      <c r="J12299" s="2">
        <v>0.36652801039976163</v>
      </c>
    </row>
    <row r="12300" spans="1:10" x14ac:dyDescent="0.2">
      <c r="A12300" t="s">
        <v>91</v>
      </c>
      <c r="B12300" s="1">
        <v>43298</v>
      </c>
      <c r="C12300" s="1" t="s">
        <v>9</v>
      </c>
      <c r="D12300" s="1" t="s">
        <v>15</v>
      </c>
      <c r="E12300">
        <v>1000002981</v>
      </c>
      <c r="F12300" t="s">
        <v>62</v>
      </c>
      <c r="G12300" s="5" t="s">
        <v>13</v>
      </c>
      <c r="H12300">
        <v>10000131</v>
      </c>
      <c r="I12300" s="3" t="s">
        <v>38</v>
      </c>
      <c r="J12300" s="2">
        <v>0.39674170599751635</v>
      </c>
    </row>
    <row r="12301" spans="1:10" x14ac:dyDescent="0.2">
      <c r="A12301" t="s">
        <v>91</v>
      </c>
      <c r="B12301" s="1">
        <v>43298</v>
      </c>
      <c r="C12301" s="1" t="s">
        <v>9</v>
      </c>
      <c r="D12301" s="1" t="s">
        <v>59</v>
      </c>
      <c r="E12301">
        <v>1000000192</v>
      </c>
      <c r="F12301" t="s">
        <v>58</v>
      </c>
      <c r="G12301" s="5" t="s">
        <v>13</v>
      </c>
      <c r="H12301">
        <v>10000111</v>
      </c>
      <c r="I12301" s="3" t="s">
        <v>37</v>
      </c>
      <c r="J12301" s="2">
        <v>0.41277007091981605</v>
      </c>
    </row>
    <row r="12302" spans="1:10" x14ac:dyDescent="0.2">
      <c r="A12302" t="s">
        <v>91</v>
      </c>
      <c r="B12302" s="1">
        <v>43298</v>
      </c>
      <c r="C12302" s="1" t="s">
        <v>9</v>
      </c>
      <c r="D12302" s="1" t="s">
        <v>17</v>
      </c>
      <c r="E12302">
        <v>1000001649</v>
      </c>
      <c r="F12302" t="s">
        <v>16</v>
      </c>
      <c r="G12302" s="5" t="s">
        <v>13</v>
      </c>
      <c r="H12302">
        <v>10000111</v>
      </c>
      <c r="I12302" s="3" t="s">
        <v>37</v>
      </c>
      <c r="J12302" s="2">
        <v>0.42102547233821236</v>
      </c>
    </row>
    <row r="12303" spans="1:10" x14ac:dyDescent="0.2">
      <c r="A12303" t="s">
        <v>91</v>
      </c>
      <c r="B12303" s="1">
        <v>43298</v>
      </c>
      <c r="C12303" s="1" t="s">
        <v>9</v>
      </c>
      <c r="D12303" s="1" t="s">
        <v>17</v>
      </c>
      <c r="E12303">
        <v>1000000059</v>
      </c>
      <c r="F12303" t="s">
        <v>55</v>
      </c>
      <c r="G12303" s="5" t="s">
        <v>13</v>
      </c>
      <c r="H12303">
        <v>10000111</v>
      </c>
      <c r="I12303" s="3" t="s">
        <v>37</v>
      </c>
      <c r="J12303" s="2">
        <v>0.42944598178497656</v>
      </c>
    </row>
    <row r="12304" spans="1:10" x14ac:dyDescent="0.2">
      <c r="A12304" t="s">
        <v>91</v>
      </c>
      <c r="B12304" s="1">
        <v>43298</v>
      </c>
      <c r="C12304" s="1" t="s">
        <v>9</v>
      </c>
      <c r="D12304" s="1" t="s">
        <v>17</v>
      </c>
      <c r="E12304">
        <v>1000000059</v>
      </c>
      <c r="F12304" t="s">
        <v>55</v>
      </c>
      <c r="G12304" s="5" t="s">
        <v>13</v>
      </c>
      <c r="H12304">
        <v>10000211</v>
      </c>
      <c r="I12304" s="3" t="s">
        <v>11</v>
      </c>
      <c r="J12304" s="2">
        <v>1.0412997379200002</v>
      </c>
    </row>
    <row r="12305" spans="1:10" x14ac:dyDescent="0.2">
      <c r="A12305" t="s">
        <v>91</v>
      </c>
      <c r="B12305" s="1">
        <v>43298</v>
      </c>
      <c r="C12305" s="1" t="s">
        <v>9</v>
      </c>
      <c r="D12305" s="1" t="s">
        <v>59</v>
      </c>
      <c r="E12305">
        <v>1000000192</v>
      </c>
      <c r="F12305" t="s">
        <v>58</v>
      </c>
      <c r="G12305" s="5" t="s">
        <v>13</v>
      </c>
      <c r="H12305">
        <v>10000211</v>
      </c>
      <c r="I12305" s="3" t="s">
        <v>11</v>
      </c>
      <c r="J12305" s="2">
        <v>1.0621257326784002</v>
      </c>
    </row>
    <row r="12306" spans="1:10" x14ac:dyDescent="0.2">
      <c r="A12306" t="s">
        <v>91</v>
      </c>
      <c r="B12306" s="1">
        <v>43298</v>
      </c>
      <c r="C12306" s="1" t="s">
        <v>9</v>
      </c>
      <c r="D12306" s="1" t="s">
        <v>59</v>
      </c>
      <c r="E12306">
        <v>1000000192</v>
      </c>
      <c r="F12306" t="s">
        <v>58</v>
      </c>
      <c r="G12306" s="5" t="s">
        <v>13</v>
      </c>
      <c r="H12306">
        <v>10000136</v>
      </c>
      <c r="I12306" s="3" t="s">
        <v>40</v>
      </c>
      <c r="J12306" s="2">
        <v>0.74368190069062934</v>
      </c>
    </row>
    <row r="12307" spans="1:10" x14ac:dyDescent="0.2">
      <c r="A12307" t="s">
        <v>91</v>
      </c>
      <c r="B12307" s="1">
        <v>43298</v>
      </c>
      <c r="C12307" s="1" t="s">
        <v>9</v>
      </c>
      <c r="D12307" s="1" t="s">
        <v>12</v>
      </c>
      <c r="E12307">
        <v>1000000072</v>
      </c>
      <c r="F12307" t="s">
        <v>10</v>
      </c>
      <c r="G12307" s="5" t="s">
        <v>13</v>
      </c>
      <c r="H12307">
        <v>10000064</v>
      </c>
      <c r="I12307" s="3" t="s">
        <v>53</v>
      </c>
      <c r="J12307" s="2">
        <v>0.75855553870444192</v>
      </c>
    </row>
    <row r="12308" spans="1:10" x14ac:dyDescent="0.2">
      <c r="A12308" t="s">
        <v>91</v>
      </c>
      <c r="B12308" s="1">
        <v>43298</v>
      </c>
      <c r="C12308" s="1" t="s">
        <v>9</v>
      </c>
      <c r="D12308" s="1" t="s">
        <v>15</v>
      </c>
      <c r="E12308">
        <v>1000002981</v>
      </c>
      <c r="F12308" t="s">
        <v>62</v>
      </c>
      <c r="G12308" s="5" t="s">
        <v>13</v>
      </c>
      <c r="H12308">
        <v>10000136</v>
      </c>
      <c r="I12308" s="3" t="s">
        <v>40</v>
      </c>
      <c r="J12308" s="2">
        <v>0.77372664947853087</v>
      </c>
    </row>
    <row r="12309" spans="1:10" x14ac:dyDescent="0.2">
      <c r="A12309" t="s">
        <v>91</v>
      </c>
      <c r="B12309" s="1">
        <v>43298</v>
      </c>
      <c r="C12309" s="1" t="s">
        <v>9</v>
      </c>
      <c r="D12309" s="1" t="s">
        <v>59</v>
      </c>
      <c r="E12309">
        <v>1000000192</v>
      </c>
      <c r="F12309" t="s">
        <v>58</v>
      </c>
      <c r="G12309" s="5" t="s">
        <v>13</v>
      </c>
      <c r="H12309">
        <v>20000018</v>
      </c>
      <c r="I12309" s="3" t="s">
        <v>81</v>
      </c>
      <c r="J12309" s="2">
        <v>0.8049852061174636</v>
      </c>
    </row>
    <row r="12310" spans="1:10" x14ac:dyDescent="0.2">
      <c r="A12310" t="s">
        <v>91</v>
      </c>
      <c r="B12310" s="1">
        <v>43298</v>
      </c>
      <c r="C12310" s="1" t="s">
        <v>9</v>
      </c>
      <c r="D12310" s="1" t="s">
        <v>72</v>
      </c>
      <c r="E12310">
        <v>1000001699</v>
      </c>
      <c r="F12310" t="s">
        <v>71</v>
      </c>
      <c r="G12310" s="5" t="s">
        <v>13</v>
      </c>
      <c r="H12310">
        <v>10000064</v>
      </c>
      <c r="I12310" s="3" t="s">
        <v>53</v>
      </c>
      <c r="J12310" s="2">
        <v>9.9583758719999999E-2</v>
      </c>
    </row>
    <row r="12311" spans="1:10" x14ac:dyDescent="0.2">
      <c r="A12311" t="s">
        <v>91</v>
      </c>
      <c r="B12311" s="1">
        <v>43298</v>
      </c>
      <c r="C12311" s="1" t="s">
        <v>9</v>
      </c>
      <c r="D12311" s="1" t="s">
        <v>75</v>
      </c>
      <c r="E12311">
        <v>1000000281</v>
      </c>
      <c r="F12311" t="s">
        <v>74</v>
      </c>
      <c r="G12311" s="5" t="s">
        <v>13</v>
      </c>
      <c r="H12311">
        <v>10000211</v>
      </c>
      <c r="I12311" s="3" t="s">
        <v>11</v>
      </c>
      <c r="J12311" s="2">
        <v>0.12629628486833633</v>
      </c>
    </row>
    <row r="12312" spans="1:10" x14ac:dyDescent="0.2">
      <c r="A12312" t="s">
        <v>91</v>
      </c>
      <c r="B12312" s="1">
        <v>43298</v>
      </c>
      <c r="C12312" s="1" t="s">
        <v>9</v>
      </c>
      <c r="D12312" s="1" t="s">
        <v>72</v>
      </c>
      <c r="E12312">
        <v>1000001699</v>
      </c>
      <c r="F12312" t="s">
        <v>71</v>
      </c>
      <c r="G12312" s="5" t="s">
        <v>13</v>
      </c>
      <c r="H12312">
        <v>10000136</v>
      </c>
      <c r="I12312" s="3" t="s">
        <v>40</v>
      </c>
      <c r="J12312" s="2">
        <v>0.14507473230560855</v>
      </c>
    </row>
    <row r="12313" spans="1:10" x14ac:dyDescent="0.2">
      <c r="A12313" t="s">
        <v>91</v>
      </c>
      <c r="B12313" s="1">
        <v>43298</v>
      </c>
      <c r="C12313" s="1" t="s">
        <v>9</v>
      </c>
      <c r="D12313" s="1" t="s">
        <v>15</v>
      </c>
      <c r="E12313">
        <v>1000002985</v>
      </c>
      <c r="F12313" t="s">
        <v>47</v>
      </c>
      <c r="G12313" s="5" t="s">
        <v>13</v>
      </c>
      <c r="H12313">
        <v>10000064</v>
      </c>
      <c r="I12313" s="3" t="s">
        <v>53</v>
      </c>
      <c r="J12313" s="2">
        <v>0.14797622695172072</v>
      </c>
    </row>
    <row r="12314" spans="1:10" x14ac:dyDescent="0.2">
      <c r="A12314" t="s">
        <v>91</v>
      </c>
      <c r="B12314" s="1">
        <v>43298</v>
      </c>
      <c r="C12314" s="1" t="s">
        <v>9</v>
      </c>
      <c r="D12314" s="1" t="s">
        <v>75</v>
      </c>
      <c r="E12314">
        <v>1000000281</v>
      </c>
      <c r="F12314" t="s">
        <v>74</v>
      </c>
      <c r="G12314" s="5" t="s">
        <v>13</v>
      </c>
      <c r="H12314">
        <v>10000064</v>
      </c>
      <c r="I12314" s="3" t="s">
        <v>53</v>
      </c>
      <c r="J12314" s="2">
        <v>7.9876972569636329E-2</v>
      </c>
    </row>
    <row r="12315" spans="1:10" x14ac:dyDescent="0.2">
      <c r="A12315" t="s">
        <v>91</v>
      </c>
      <c r="B12315" s="1">
        <v>43298</v>
      </c>
      <c r="C12315" s="1" t="s">
        <v>22</v>
      </c>
      <c r="D12315" s="1" t="s">
        <v>46</v>
      </c>
      <c r="E12315">
        <v>1000001133</v>
      </c>
      <c r="F12315" t="s">
        <v>45</v>
      </c>
      <c r="G12315" s="5" t="s">
        <v>13</v>
      </c>
      <c r="H12315">
        <v>10000078</v>
      </c>
      <c r="I12315" s="3" t="s">
        <v>30</v>
      </c>
      <c r="J12315" s="2">
        <v>1.4580129337192194</v>
      </c>
    </row>
    <row r="12316" spans="1:10" x14ac:dyDescent="0.2">
      <c r="A12316" t="s">
        <v>91</v>
      </c>
      <c r="B12316" s="1">
        <v>43298</v>
      </c>
      <c r="C12316" s="1" t="s">
        <v>22</v>
      </c>
      <c r="D12316" s="1" t="s">
        <v>46</v>
      </c>
      <c r="E12316">
        <v>1000001133</v>
      </c>
      <c r="F12316" t="s">
        <v>45</v>
      </c>
      <c r="G12316" s="5" t="s">
        <v>13</v>
      </c>
      <c r="H12316">
        <v>10000131</v>
      </c>
      <c r="I12316" s="3" t="s">
        <v>38</v>
      </c>
      <c r="J12316" s="2">
        <v>1.4871731923936036</v>
      </c>
    </row>
    <row r="12317" spans="1:10" x14ac:dyDescent="0.2">
      <c r="A12317" t="s">
        <v>91</v>
      </c>
      <c r="B12317" s="1">
        <v>43298</v>
      </c>
      <c r="C12317" s="1" t="s">
        <v>22</v>
      </c>
      <c r="D12317" s="1" t="s">
        <v>29</v>
      </c>
      <c r="E12317">
        <v>1000000028</v>
      </c>
      <c r="F12317" t="s">
        <v>27</v>
      </c>
      <c r="G12317" s="5" t="s">
        <v>13</v>
      </c>
      <c r="H12317">
        <v>10000061</v>
      </c>
      <c r="I12317" s="3" t="s">
        <v>28</v>
      </c>
      <c r="J12317" s="2">
        <v>1.5169166562414755</v>
      </c>
    </row>
    <row r="12318" spans="1:10" x14ac:dyDescent="0.2">
      <c r="A12318" t="s">
        <v>91</v>
      </c>
      <c r="B12318" s="1">
        <v>43298</v>
      </c>
      <c r="C12318" s="1" t="s">
        <v>22</v>
      </c>
      <c r="D12318" s="1" t="s">
        <v>29</v>
      </c>
      <c r="E12318">
        <v>1000000028</v>
      </c>
      <c r="F12318" t="s">
        <v>27</v>
      </c>
      <c r="G12318" s="5" t="s">
        <v>13</v>
      </c>
      <c r="H12318">
        <v>10000078</v>
      </c>
      <c r="I12318" s="3" t="s">
        <v>30</v>
      </c>
      <c r="J12318" s="2">
        <v>1.5472549893663052</v>
      </c>
    </row>
    <row r="12319" spans="1:10" x14ac:dyDescent="0.2">
      <c r="A12319" t="s">
        <v>91</v>
      </c>
      <c r="B12319" s="1">
        <v>43298</v>
      </c>
      <c r="C12319" s="1" t="s">
        <v>22</v>
      </c>
      <c r="D12319" s="1" t="s">
        <v>29</v>
      </c>
      <c r="E12319">
        <v>1000000028</v>
      </c>
      <c r="F12319" t="s">
        <v>27</v>
      </c>
      <c r="G12319" s="5" t="s">
        <v>13</v>
      </c>
      <c r="H12319">
        <v>20000099</v>
      </c>
      <c r="I12319" s="3" t="s">
        <v>20</v>
      </c>
      <c r="J12319" s="2">
        <v>1.5782000891536314</v>
      </c>
    </row>
    <row r="12320" spans="1:10" x14ac:dyDescent="0.2">
      <c r="A12320" t="s">
        <v>91</v>
      </c>
      <c r="B12320" s="1">
        <v>43298</v>
      </c>
      <c r="C12320" s="1" t="s">
        <v>22</v>
      </c>
      <c r="D12320" s="1" t="s">
        <v>29</v>
      </c>
      <c r="E12320">
        <v>1000000054</v>
      </c>
      <c r="F12320" t="s">
        <v>36</v>
      </c>
      <c r="G12320" s="5" t="s">
        <v>13</v>
      </c>
      <c r="H12320">
        <v>10000111</v>
      </c>
      <c r="I12320" s="3" t="s">
        <v>37</v>
      </c>
      <c r="J12320" s="2">
        <v>1.6097640909367039</v>
      </c>
    </row>
    <row r="12321" spans="1:10" x14ac:dyDescent="0.2">
      <c r="A12321" t="s">
        <v>91</v>
      </c>
      <c r="B12321" s="1">
        <v>43298</v>
      </c>
      <c r="C12321" s="1" t="s">
        <v>22</v>
      </c>
      <c r="D12321" s="1" t="s">
        <v>29</v>
      </c>
      <c r="E12321">
        <v>1000000054</v>
      </c>
      <c r="F12321" t="s">
        <v>36</v>
      </c>
      <c r="G12321" s="5" t="s">
        <v>13</v>
      </c>
      <c r="H12321">
        <v>10000131</v>
      </c>
      <c r="I12321" s="3" t="s">
        <v>38</v>
      </c>
      <c r="J12321" s="2">
        <v>1.641959372755438</v>
      </c>
    </row>
    <row r="12322" spans="1:10" x14ac:dyDescent="0.2">
      <c r="A12322" t="s">
        <v>91</v>
      </c>
      <c r="B12322" s="1">
        <v>43298</v>
      </c>
      <c r="C12322" s="1" t="s">
        <v>22</v>
      </c>
      <c r="D12322" s="1" t="s">
        <v>29</v>
      </c>
      <c r="E12322">
        <v>1000000101</v>
      </c>
      <c r="F12322" t="s">
        <v>39</v>
      </c>
      <c r="G12322" s="5" t="s">
        <v>13</v>
      </c>
      <c r="H12322">
        <v>10000131</v>
      </c>
      <c r="I12322" s="3" t="s">
        <v>38</v>
      </c>
      <c r="J12322" s="2">
        <v>1.6747985602105466</v>
      </c>
    </row>
    <row r="12323" spans="1:10" x14ac:dyDescent="0.2">
      <c r="A12323" t="s">
        <v>91</v>
      </c>
      <c r="B12323" s="1">
        <v>43298</v>
      </c>
      <c r="C12323" s="1" t="s">
        <v>22</v>
      </c>
      <c r="D12323" s="1" t="s">
        <v>29</v>
      </c>
      <c r="E12323">
        <v>1000000101</v>
      </c>
      <c r="F12323" t="s">
        <v>39</v>
      </c>
      <c r="G12323" s="5" t="s">
        <v>13</v>
      </c>
      <c r="H12323">
        <v>10000136</v>
      </c>
      <c r="I12323" s="3" t="s">
        <v>40</v>
      </c>
      <c r="J12323" s="2">
        <v>1.7082945314147577</v>
      </c>
    </row>
    <row r="12324" spans="1:10" x14ac:dyDescent="0.2">
      <c r="A12324" t="s">
        <v>91</v>
      </c>
      <c r="B12324" s="1">
        <v>43298</v>
      </c>
      <c r="C12324" s="1" t="s">
        <v>22</v>
      </c>
      <c r="D12324" s="1" t="s">
        <v>33</v>
      </c>
      <c r="E12324">
        <v>1000000031</v>
      </c>
      <c r="F12324" t="s">
        <v>32</v>
      </c>
      <c r="G12324" s="5" t="s">
        <v>13</v>
      </c>
      <c r="H12324">
        <v>20000099</v>
      </c>
      <c r="I12324" s="3" t="s">
        <v>20</v>
      </c>
      <c r="J12324" s="2">
        <v>1.7773096304839138</v>
      </c>
    </row>
    <row r="12325" spans="1:10" x14ac:dyDescent="0.2">
      <c r="A12325" t="s">
        <v>91</v>
      </c>
      <c r="B12325" s="1">
        <v>43298</v>
      </c>
      <c r="C12325" s="1" t="s">
        <v>22</v>
      </c>
      <c r="D12325" s="1" t="s">
        <v>46</v>
      </c>
      <c r="E12325">
        <v>1000001133</v>
      </c>
      <c r="F12325" t="s">
        <v>45</v>
      </c>
      <c r="G12325" s="5" t="s">
        <v>13</v>
      </c>
      <c r="H12325">
        <v>10000182</v>
      </c>
      <c r="I12325" s="3" t="s">
        <v>31</v>
      </c>
      <c r="J12325" s="2">
        <v>1.886095198346573</v>
      </c>
    </row>
    <row r="12326" spans="1:10" x14ac:dyDescent="0.2">
      <c r="A12326" t="s">
        <v>91</v>
      </c>
      <c r="B12326" s="1">
        <v>43298</v>
      </c>
      <c r="C12326" s="1" t="s">
        <v>22</v>
      </c>
      <c r="D12326" s="1" t="s">
        <v>29</v>
      </c>
      <c r="E12326">
        <v>1000000101</v>
      </c>
      <c r="F12326" t="s">
        <v>39</v>
      </c>
      <c r="G12326" s="5" t="s">
        <v>13</v>
      </c>
      <c r="H12326">
        <v>10000061</v>
      </c>
      <c r="I12326" s="3" t="s">
        <v>28</v>
      </c>
      <c r="J12326" s="2">
        <v>1.9238171023135044</v>
      </c>
    </row>
    <row r="12327" spans="1:10" x14ac:dyDescent="0.2">
      <c r="A12327" t="s">
        <v>91</v>
      </c>
      <c r="B12327" s="1">
        <v>43298</v>
      </c>
      <c r="C12327" s="1" t="s">
        <v>22</v>
      </c>
      <c r="D12327" s="1" t="s">
        <v>29</v>
      </c>
      <c r="E12327">
        <v>1000000101</v>
      </c>
      <c r="F12327" t="s">
        <v>39</v>
      </c>
      <c r="G12327" s="5" t="s">
        <v>13</v>
      </c>
      <c r="H12327">
        <v>10000182</v>
      </c>
      <c r="I12327" s="3" t="s">
        <v>31</v>
      </c>
      <c r="J12327" s="2">
        <v>1.9622934443597746</v>
      </c>
    </row>
    <row r="12328" spans="1:10" x14ac:dyDescent="0.2">
      <c r="A12328" t="s">
        <v>91</v>
      </c>
      <c r="B12328" s="1">
        <v>43298</v>
      </c>
      <c r="C12328" s="1" t="s">
        <v>22</v>
      </c>
      <c r="D12328" s="1" t="s">
        <v>35</v>
      </c>
      <c r="E12328">
        <v>1000000047</v>
      </c>
      <c r="F12328" t="s">
        <v>34</v>
      </c>
      <c r="G12328" s="5" t="s">
        <v>13</v>
      </c>
      <c r="H12328">
        <v>10000078</v>
      </c>
      <c r="I12328" s="3" t="s">
        <v>30</v>
      </c>
      <c r="J12328" s="2">
        <v>2.0015393132469699</v>
      </c>
    </row>
    <row r="12329" spans="1:10" x14ac:dyDescent="0.2">
      <c r="A12329" t="s">
        <v>91</v>
      </c>
      <c r="B12329" s="1">
        <v>43298</v>
      </c>
      <c r="C12329" s="1" t="s">
        <v>22</v>
      </c>
      <c r="D12329" s="1" t="s">
        <v>35</v>
      </c>
      <c r="E12329">
        <v>1000000047</v>
      </c>
      <c r="F12329" t="s">
        <v>34</v>
      </c>
      <c r="G12329" s="5" t="s">
        <v>13</v>
      </c>
      <c r="H12329">
        <v>10000131</v>
      </c>
      <c r="I12329" s="3" t="s">
        <v>38</v>
      </c>
      <c r="J12329" s="2">
        <v>2.0415700995119095</v>
      </c>
    </row>
    <row r="12330" spans="1:10" x14ac:dyDescent="0.2">
      <c r="A12330" t="s">
        <v>91</v>
      </c>
      <c r="B12330" s="1">
        <v>43298</v>
      </c>
      <c r="C12330" s="1" t="s">
        <v>22</v>
      </c>
      <c r="D12330" s="1" t="s">
        <v>46</v>
      </c>
      <c r="E12330">
        <v>1000001133</v>
      </c>
      <c r="F12330" t="s">
        <v>45</v>
      </c>
      <c r="G12330" s="5" t="s">
        <v>13</v>
      </c>
      <c r="H12330">
        <v>10000111</v>
      </c>
      <c r="I12330" s="3" t="s">
        <v>37</v>
      </c>
      <c r="J12330" s="2">
        <v>1.6794611326060918</v>
      </c>
    </row>
    <row r="12331" spans="1:10" x14ac:dyDescent="0.2">
      <c r="A12331" t="s">
        <v>91</v>
      </c>
      <c r="B12331" s="1">
        <v>43298</v>
      </c>
      <c r="C12331" s="1" t="s">
        <v>22</v>
      </c>
      <c r="D12331" s="1" t="s">
        <v>49</v>
      </c>
      <c r="E12331">
        <v>1000000018</v>
      </c>
      <c r="F12331" t="s">
        <v>48</v>
      </c>
      <c r="G12331" s="5" t="s">
        <v>13</v>
      </c>
      <c r="H12331">
        <v>10000131</v>
      </c>
      <c r="I12331" s="3" t="s">
        <v>38</v>
      </c>
      <c r="J12331" s="2">
        <v>1.7130503552582135</v>
      </c>
    </row>
    <row r="12332" spans="1:10" x14ac:dyDescent="0.2">
      <c r="A12332" t="s">
        <v>91</v>
      </c>
      <c r="B12332" s="1">
        <v>43298</v>
      </c>
      <c r="C12332" s="1" t="s">
        <v>22</v>
      </c>
      <c r="D12332" s="1" t="s">
        <v>29</v>
      </c>
      <c r="E12332">
        <v>1000000101</v>
      </c>
      <c r="F12332" t="s">
        <v>39</v>
      </c>
      <c r="G12332" s="5" t="s">
        <v>13</v>
      </c>
      <c r="H12332">
        <v>10000078</v>
      </c>
      <c r="I12332" s="3" t="s">
        <v>30</v>
      </c>
      <c r="J12332" s="2">
        <v>1.7473113623633778</v>
      </c>
    </row>
    <row r="12333" spans="1:10" x14ac:dyDescent="0.2">
      <c r="A12333" t="s">
        <v>91</v>
      </c>
      <c r="B12333" s="1">
        <v>43298</v>
      </c>
      <c r="C12333" s="1" t="s">
        <v>22</v>
      </c>
      <c r="D12333" s="1" t="s">
        <v>29</v>
      </c>
      <c r="E12333">
        <v>1000000101</v>
      </c>
      <c r="F12333" t="s">
        <v>39</v>
      </c>
      <c r="G12333" s="5" t="s">
        <v>13</v>
      </c>
      <c r="H12333">
        <v>20000099</v>
      </c>
      <c r="I12333" s="3" t="s">
        <v>20</v>
      </c>
      <c r="J12333" s="2">
        <v>1.7822575896106454</v>
      </c>
    </row>
    <row r="12334" spans="1:10" x14ac:dyDescent="0.2">
      <c r="A12334" t="s">
        <v>91</v>
      </c>
      <c r="B12334" s="1">
        <v>43298</v>
      </c>
      <c r="C12334" s="1" t="s">
        <v>22</v>
      </c>
      <c r="D12334" s="1" t="s">
        <v>35</v>
      </c>
      <c r="E12334">
        <v>1000000047</v>
      </c>
      <c r="F12334" t="s">
        <v>34</v>
      </c>
      <c r="G12334" s="5" t="s">
        <v>13</v>
      </c>
      <c r="H12334">
        <v>10000061</v>
      </c>
      <c r="I12334" s="3" t="s">
        <v>28</v>
      </c>
      <c r="J12334" s="2">
        <v>1.8179027414028583</v>
      </c>
    </row>
    <row r="12335" spans="1:10" x14ac:dyDescent="0.2">
      <c r="A12335" t="s">
        <v>91</v>
      </c>
      <c r="B12335" s="1">
        <v>43298</v>
      </c>
      <c r="C12335" s="1" t="s">
        <v>22</v>
      </c>
      <c r="D12335" s="1" t="s">
        <v>64</v>
      </c>
      <c r="E12335">
        <v>1000002973</v>
      </c>
      <c r="F12335" t="s">
        <v>63</v>
      </c>
      <c r="G12335" s="5" t="s">
        <v>13</v>
      </c>
      <c r="H12335">
        <v>10000078</v>
      </c>
      <c r="I12335" s="3" t="s">
        <v>30</v>
      </c>
      <c r="J12335" s="2">
        <v>2.2160132978632565</v>
      </c>
    </row>
    <row r="12336" spans="1:10" x14ac:dyDescent="0.2">
      <c r="A12336" t="s">
        <v>91</v>
      </c>
      <c r="B12336" s="1">
        <v>43298</v>
      </c>
      <c r="C12336" s="1" t="s">
        <v>22</v>
      </c>
      <c r="D12336" s="1" t="s">
        <v>61</v>
      </c>
      <c r="E12336">
        <v>1000000579</v>
      </c>
      <c r="F12336" t="s">
        <v>60</v>
      </c>
      <c r="G12336" s="5" t="s">
        <v>13</v>
      </c>
      <c r="H12336">
        <v>10000182</v>
      </c>
      <c r="I12336" s="3" t="s">
        <v>31</v>
      </c>
      <c r="J12336" s="2">
        <v>1.7038121418067442</v>
      </c>
    </row>
    <row r="12337" spans="1:10" x14ac:dyDescent="0.2">
      <c r="A12337" t="s">
        <v>91</v>
      </c>
      <c r="B12337" s="1">
        <v>43298</v>
      </c>
      <c r="C12337" s="1" t="s">
        <v>22</v>
      </c>
      <c r="D12337" s="1" t="s">
        <v>29</v>
      </c>
      <c r="E12337">
        <v>1000000028</v>
      </c>
      <c r="F12337" t="s">
        <v>27</v>
      </c>
      <c r="G12337" s="5" t="s">
        <v>13</v>
      </c>
      <c r="H12337">
        <v>10000111</v>
      </c>
      <c r="I12337" s="3" t="s">
        <v>37</v>
      </c>
      <c r="J12337" s="2">
        <v>0.21012</v>
      </c>
    </row>
    <row r="12338" spans="1:10" x14ac:dyDescent="0.2">
      <c r="A12338" t="s">
        <v>91</v>
      </c>
      <c r="B12338" s="1">
        <v>43298</v>
      </c>
      <c r="C12338" s="1" t="s">
        <v>22</v>
      </c>
      <c r="D12338" s="1" t="s">
        <v>29</v>
      </c>
      <c r="E12338">
        <v>1000000054</v>
      </c>
      <c r="F12338" t="s">
        <v>36</v>
      </c>
      <c r="G12338" s="5" t="s">
        <v>13</v>
      </c>
      <c r="H12338">
        <v>10000136</v>
      </c>
      <c r="I12338" s="3" t="s">
        <v>40</v>
      </c>
      <c r="J12338" s="2">
        <v>0.2143224</v>
      </c>
    </row>
    <row r="12339" spans="1:10" x14ac:dyDescent="0.2">
      <c r="A12339" t="s">
        <v>91</v>
      </c>
      <c r="B12339" s="1">
        <v>43298</v>
      </c>
      <c r="C12339" s="1" t="s">
        <v>22</v>
      </c>
      <c r="D12339" s="1" t="s">
        <v>33</v>
      </c>
      <c r="E12339">
        <v>1000000031</v>
      </c>
      <c r="F12339" t="s">
        <v>32</v>
      </c>
      <c r="G12339" s="5" t="s">
        <v>13</v>
      </c>
      <c r="H12339">
        <v>10000061</v>
      </c>
      <c r="I12339" s="3" t="s">
        <v>28</v>
      </c>
      <c r="J12339" s="2">
        <v>0.21860884800000002</v>
      </c>
    </row>
    <row r="12340" spans="1:10" x14ac:dyDescent="0.2">
      <c r="A12340" t="s">
        <v>91</v>
      </c>
      <c r="B12340" s="1">
        <v>43298</v>
      </c>
      <c r="C12340" s="1" t="s">
        <v>22</v>
      </c>
      <c r="D12340" s="1" t="s">
        <v>61</v>
      </c>
      <c r="E12340">
        <v>1000000579</v>
      </c>
      <c r="F12340" t="s">
        <v>60</v>
      </c>
      <c r="G12340" s="5" t="s">
        <v>13</v>
      </c>
      <c r="H12340">
        <v>10000078</v>
      </c>
      <c r="I12340" s="3" t="s">
        <v>30</v>
      </c>
      <c r="J12340" s="2">
        <v>0.22744064545920001</v>
      </c>
    </row>
    <row r="12341" spans="1:10" x14ac:dyDescent="0.2">
      <c r="A12341" t="s">
        <v>91</v>
      </c>
      <c r="B12341" s="1">
        <v>43298</v>
      </c>
      <c r="C12341" s="1" t="s">
        <v>22</v>
      </c>
      <c r="D12341" s="1" t="s">
        <v>49</v>
      </c>
      <c r="E12341">
        <v>1000000018</v>
      </c>
      <c r="F12341" t="s">
        <v>48</v>
      </c>
      <c r="G12341" s="5" t="s">
        <v>13</v>
      </c>
      <c r="H12341">
        <v>10000078</v>
      </c>
      <c r="I12341" s="3" t="s">
        <v>30</v>
      </c>
      <c r="J12341" s="2">
        <v>0.24136183248646673</v>
      </c>
    </row>
    <row r="12342" spans="1:10" x14ac:dyDescent="0.2">
      <c r="A12342" t="s">
        <v>91</v>
      </c>
      <c r="B12342" s="1">
        <v>43298</v>
      </c>
      <c r="C12342" s="1" t="s">
        <v>22</v>
      </c>
      <c r="D12342" s="1" t="s">
        <v>69</v>
      </c>
      <c r="E12342">
        <v>1000000129</v>
      </c>
      <c r="F12342" t="s">
        <v>70</v>
      </c>
      <c r="G12342" s="5" t="s">
        <v>13</v>
      </c>
      <c r="H12342">
        <v>10000078</v>
      </c>
      <c r="I12342" s="3" t="s">
        <v>30</v>
      </c>
      <c r="J12342" s="2">
        <v>0.24618906913619606</v>
      </c>
    </row>
    <row r="12343" spans="1:10" x14ac:dyDescent="0.2">
      <c r="A12343" t="s">
        <v>91</v>
      </c>
      <c r="B12343" s="1">
        <v>43298</v>
      </c>
      <c r="C12343" s="1" t="s">
        <v>22</v>
      </c>
      <c r="D12343" s="1" t="s">
        <v>69</v>
      </c>
      <c r="E12343">
        <v>1000000129</v>
      </c>
      <c r="F12343" t="s">
        <v>70</v>
      </c>
      <c r="G12343" s="5" t="s">
        <v>13</v>
      </c>
      <c r="H12343">
        <v>10000131</v>
      </c>
      <c r="I12343" s="3" t="s">
        <v>38</v>
      </c>
      <c r="J12343" s="2">
        <v>0.25111285051892002</v>
      </c>
    </row>
    <row r="12344" spans="1:10" x14ac:dyDescent="0.2">
      <c r="A12344" t="s">
        <v>91</v>
      </c>
      <c r="B12344" s="1">
        <v>43298</v>
      </c>
      <c r="C12344" s="1" t="s">
        <v>22</v>
      </c>
      <c r="D12344" s="1" t="s">
        <v>29</v>
      </c>
      <c r="E12344">
        <v>1000000101</v>
      </c>
      <c r="F12344" t="s">
        <v>39</v>
      </c>
      <c r="G12344" s="5" t="s">
        <v>13</v>
      </c>
      <c r="H12344">
        <v>10000111</v>
      </c>
      <c r="I12344" s="3" t="s">
        <v>37</v>
      </c>
      <c r="J12344" s="2">
        <v>0.25613510752929841</v>
      </c>
    </row>
    <row r="12345" spans="1:10" x14ac:dyDescent="0.2">
      <c r="A12345" t="s">
        <v>91</v>
      </c>
      <c r="B12345" s="1">
        <v>43298</v>
      </c>
      <c r="C12345" s="1" t="s">
        <v>22</v>
      </c>
      <c r="D12345" s="1" t="s">
        <v>61</v>
      </c>
      <c r="E12345">
        <v>1000000579</v>
      </c>
      <c r="F12345" t="s">
        <v>60</v>
      </c>
      <c r="G12345" s="5" t="s">
        <v>13</v>
      </c>
      <c r="H12345">
        <v>20000099</v>
      </c>
      <c r="I12345" s="3" t="s">
        <v>20</v>
      </c>
      <c r="J12345" s="2">
        <v>0.26125780967988438</v>
      </c>
    </row>
    <row r="12346" spans="1:10" x14ac:dyDescent="0.2">
      <c r="A12346" t="s">
        <v>91</v>
      </c>
      <c r="B12346" s="1">
        <v>43298</v>
      </c>
      <c r="C12346" s="1" t="s">
        <v>22</v>
      </c>
      <c r="D12346" s="1" t="s">
        <v>49</v>
      </c>
      <c r="E12346">
        <v>1000000020</v>
      </c>
      <c r="F12346" t="s">
        <v>73</v>
      </c>
      <c r="G12346" s="5" t="s">
        <v>13</v>
      </c>
      <c r="H12346">
        <v>20000099</v>
      </c>
      <c r="I12346" s="3" t="s">
        <v>20</v>
      </c>
      <c r="J12346" s="2">
        <v>0.27181262519095173</v>
      </c>
    </row>
    <row r="12347" spans="1:10" x14ac:dyDescent="0.2">
      <c r="A12347" t="s">
        <v>91</v>
      </c>
      <c r="B12347" s="1">
        <v>43298</v>
      </c>
      <c r="C12347" s="1" t="s">
        <v>22</v>
      </c>
      <c r="D12347" s="1" t="s">
        <v>46</v>
      </c>
      <c r="E12347">
        <v>1000001133</v>
      </c>
      <c r="F12347" t="s">
        <v>45</v>
      </c>
      <c r="G12347" s="5" t="s">
        <v>13</v>
      </c>
      <c r="H12347">
        <v>10000061</v>
      </c>
      <c r="I12347" s="3" t="s">
        <v>28</v>
      </c>
      <c r="J12347" s="2">
        <v>0.28279385524866618</v>
      </c>
    </row>
    <row r="12348" spans="1:10" x14ac:dyDescent="0.2">
      <c r="A12348" t="s">
        <v>91</v>
      </c>
      <c r="B12348" s="1">
        <v>43298</v>
      </c>
      <c r="C12348" s="1" t="s">
        <v>22</v>
      </c>
      <c r="D12348" s="1" t="s">
        <v>49</v>
      </c>
      <c r="E12348">
        <v>1000000020</v>
      </c>
      <c r="F12348" t="s">
        <v>73</v>
      </c>
      <c r="G12348" s="5" t="s">
        <v>13</v>
      </c>
      <c r="H12348">
        <v>10000078</v>
      </c>
      <c r="I12348" s="3" t="s">
        <v>30</v>
      </c>
      <c r="J12348" s="2">
        <v>0.30610516357154105</v>
      </c>
    </row>
    <row r="12349" spans="1:10" x14ac:dyDescent="0.2">
      <c r="A12349" t="s">
        <v>91</v>
      </c>
      <c r="B12349" s="1">
        <v>43298</v>
      </c>
      <c r="C12349" s="1" t="s">
        <v>22</v>
      </c>
      <c r="D12349" s="1" t="s">
        <v>49</v>
      </c>
      <c r="E12349">
        <v>1000000020</v>
      </c>
      <c r="F12349" t="s">
        <v>73</v>
      </c>
      <c r="G12349" s="5" t="s">
        <v>13</v>
      </c>
      <c r="H12349">
        <v>10000136</v>
      </c>
      <c r="I12349" s="3" t="s">
        <v>40</v>
      </c>
      <c r="J12349" s="2">
        <v>0.31847181217983134</v>
      </c>
    </row>
    <row r="12350" spans="1:10" x14ac:dyDescent="0.2">
      <c r="A12350" t="s">
        <v>91</v>
      </c>
      <c r="B12350" s="1">
        <v>43298</v>
      </c>
      <c r="C12350" s="1" t="s">
        <v>22</v>
      </c>
      <c r="D12350" s="1" t="s">
        <v>61</v>
      </c>
      <c r="E12350">
        <v>1000000579</v>
      </c>
      <c r="F12350" t="s">
        <v>60</v>
      </c>
      <c r="G12350" s="5" t="s">
        <v>13</v>
      </c>
      <c r="H12350">
        <v>10000061</v>
      </c>
      <c r="I12350" s="3" t="s">
        <v>28</v>
      </c>
      <c r="J12350" s="2">
        <v>0.28333807339189648</v>
      </c>
    </row>
    <row r="12351" spans="1:10" x14ac:dyDescent="0.2">
      <c r="A12351" t="s">
        <v>91</v>
      </c>
      <c r="B12351" s="1">
        <v>43298</v>
      </c>
      <c r="C12351" s="1" t="s">
        <v>22</v>
      </c>
      <c r="D12351" s="1" t="s">
        <v>49</v>
      </c>
      <c r="E12351">
        <v>1000000018</v>
      </c>
      <c r="F12351" t="s">
        <v>48</v>
      </c>
      <c r="G12351" s="5" t="s">
        <v>13</v>
      </c>
      <c r="H12351">
        <v>20000099</v>
      </c>
      <c r="I12351" s="3" t="s">
        <v>20</v>
      </c>
      <c r="J12351" s="2">
        <v>0.29478493155692909</v>
      </c>
    </row>
    <row r="12352" spans="1:10" x14ac:dyDescent="0.2">
      <c r="A12352" t="s">
        <v>91</v>
      </c>
      <c r="B12352" s="1">
        <v>43298</v>
      </c>
      <c r="C12352" s="1" t="s">
        <v>22</v>
      </c>
      <c r="D12352" s="1" t="s">
        <v>29</v>
      </c>
      <c r="E12352">
        <v>1000000028</v>
      </c>
      <c r="F12352" t="s">
        <v>27</v>
      </c>
      <c r="G12352" s="5" t="s">
        <v>13</v>
      </c>
      <c r="H12352">
        <v>10000131</v>
      </c>
      <c r="I12352" s="3" t="s">
        <v>38</v>
      </c>
      <c r="J12352" s="2">
        <v>0.30068063018806768</v>
      </c>
    </row>
    <row r="12353" spans="1:10" x14ac:dyDescent="0.2">
      <c r="A12353" t="s">
        <v>91</v>
      </c>
      <c r="B12353" s="1">
        <v>43298</v>
      </c>
      <c r="C12353" s="1" t="s">
        <v>22</v>
      </c>
      <c r="D12353" s="1" t="s">
        <v>69</v>
      </c>
      <c r="E12353">
        <v>1000000129</v>
      </c>
      <c r="F12353" t="s">
        <v>70</v>
      </c>
      <c r="G12353" s="5" t="s">
        <v>13</v>
      </c>
      <c r="H12353">
        <v>10000136</v>
      </c>
      <c r="I12353" s="3" t="s">
        <v>40</v>
      </c>
      <c r="J12353" s="2">
        <v>0.3128281276476656</v>
      </c>
    </row>
    <row r="12354" spans="1:10" x14ac:dyDescent="0.2">
      <c r="A12354" t="s">
        <v>91</v>
      </c>
      <c r="B12354" s="1">
        <v>43298</v>
      </c>
      <c r="C12354" s="1" t="s">
        <v>22</v>
      </c>
      <c r="D12354" s="1" t="s">
        <v>49</v>
      </c>
      <c r="E12354">
        <v>1000000020</v>
      </c>
      <c r="F12354" t="s">
        <v>73</v>
      </c>
      <c r="G12354" s="5" t="s">
        <v>13</v>
      </c>
      <c r="H12354">
        <v>10000131</v>
      </c>
      <c r="I12354" s="3" t="s">
        <v>38</v>
      </c>
      <c r="J12354" s="2">
        <v>0.32546638400463129</v>
      </c>
    </row>
    <row r="12355" spans="1:10" x14ac:dyDescent="0.2">
      <c r="A12355" t="s">
        <v>91</v>
      </c>
      <c r="B12355" s="1">
        <v>43298</v>
      </c>
      <c r="C12355" s="1" t="s">
        <v>22</v>
      </c>
      <c r="D12355" s="1" t="s">
        <v>29</v>
      </c>
      <c r="E12355">
        <v>1000000054</v>
      </c>
      <c r="F12355" t="s">
        <v>36</v>
      </c>
      <c r="G12355" s="5" t="s">
        <v>13</v>
      </c>
      <c r="H12355">
        <v>10000078</v>
      </c>
      <c r="I12355" s="3" t="s">
        <v>30</v>
      </c>
      <c r="J12355" s="2">
        <v>0.33197571168472395</v>
      </c>
    </row>
    <row r="12356" spans="1:10" x14ac:dyDescent="0.2">
      <c r="A12356" t="s">
        <v>91</v>
      </c>
      <c r="B12356" s="1">
        <v>43298</v>
      </c>
      <c r="C12356" s="1" t="s">
        <v>22</v>
      </c>
      <c r="D12356" s="1" t="s">
        <v>49</v>
      </c>
      <c r="E12356">
        <v>1000000018</v>
      </c>
      <c r="F12356" t="s">
        <v>48</v>
      </c>
      <c r="G12356" s="5" t="s">
        <v>13</v>
      </c>
      <c r="H12356">
        <v>10000211</v>
      </c>
      <c r="I12356" s="3" t="s">
        <v>11</v>
      </c>
      <c r="J12356" s="2">
        <v>0.34538753043678677</v>
      </c>
    </row>
    <row r="12357" spans="1:10" x14ac:dyDescent="0.2">
      <c r="A12357" t="s">
        <v>91</v>
      </c>
      <c r="B12357" s="1">
        <v>43298</v>
      </c>
      <c r="C12357" s="1" t="s">
        <v>22</v>
      </c>
      <c r="D12357" s="1" t="s">
        <v>69</v>
      </c>
      <c r="E12357">
        <v>1000000129</v>
      </c>
      <c r="F12357" t="s">
        <v>70</v>
      </c>
      <c r="G12357" s="5" t="s">
        <v>13</v>
      </c>
      <c r="H12357">
        <v>20000099</v>
      </c>
      <c r="I12357" s="3" t="s">
        <v>20</v>
      </c>
      <c r="J12357" s="2">
        <v>0.35229528104552249</v>
      </c>
    </row>
    <row r="12358" spans="1:10" x14ac:dyDescent="0.2">
      <c r="A12358" t="s">
        <v>91</v>
      </c>
      <c r="B12358" s="1">
        <v>43298</v>
      </c>
      <c r="C12358" s="1" t="s">
        <v>22</v>
      </c>
      <c r="D12358" s="1" t="s">
        <v>46</v>
      </c>
      <c r="E12358">
        <v>1000001133</v>
      </c>
      <c r="F12358" t="s">
        <v>45</v>
      </c>
      <c r="G12358" s="5" t="s">
        <v>13</v>
      </c>
      <c r="H12358">
        <v>20000099</v>
      </c>
      <c r="I12358" s="3" t="s">
        <v>20</v>
      </c>
      <c r="J12358" s="2">
        <v>0.35934118666643294</v>
      </c>
    </row>
    <row r="12359" spans="1:10" x14ac:dyDescent="0.2">
      <c r="A12359" t="s">
        <v>91</v>
      </c>
      <c r="B12359" s="1">
        <v>43298</v>
      </c>
      <c r="C12359" s="1" t="s">
        <v>22</v>
      </c>
      <c r="D12359" s="1" t="s">
        <v>33</v>
      </c>
      <c r="E12359">
        <v>1000000031</v>
      </c>
      <c r="F12359" t="s">
        <v>32</v>
      </c>
      <c r="G12359" s="5" t="s">
        <v>13</v>
      </c>
      <c r="H12359">
        <v>10000136</v>
      </c>
      <c r="I12359" s="3" t="s">
        <v>40</v>
      </c>
      <c r="J12359" s="2">
        <v>0.37385857060775685</v>
      </c>
    </row>
    <row r="12360" spans="1:10" x14ac:dyDescent="0.2">
      <c r="A12360" t="s">
        <v>91</v>
      </c>
      <c r="B12360" s="1">
        <v>43298</v>
      </c>
      <c r="C12360" s="1" t="s">
        <v>22</v>
      </c>
      <c r="D12360" s="1" t="s">
        <v>35</v>
      </c>
      <c r="E12360">
        <v>1000000047</v>
      </c>
      <c r="F12360" t="s">
        <v>34</v>
      </c>
      <c r="G12360" s="5" t="s">
        <v>13</v>
      </c>
      <c r="H12360">
        <v>20000099</v>
      </c>
      <c r="I12360" s="3" t="s">
        <v>20</v>
      </c>
      <c r="J12360" s="2">
        <v>0.38896245686031017</v>
      </c>
    </row>
    <row r="12361" spans="1:10" x14ac:dyDescent="0.2">
      <c r="A12361" t="s">
        <v>91</v>
      </c>
      <c r="B12361" s="1">
        <v>43298</v>
      </c>
      <c r="C12361" s="1" t="s">
        <v>22</v>
      </c>
      <c r="D12361" s="1" t="s">
        <v>25</v>
      </c>
      <c r="E12361">
        <v>1000003183</v>
      </c>
      <c r="F12361" t="s">
        <v>23</v>
      </c>
      <c r="G12361" s="5" t="s">
        <v>13</v>
      </c>
      <c r="H12361">
        <v>10000111</v>
      </c>
      <c r="I12361" s="3" t="s">
        <v>37</v>
      </c>
      <c r="J12361" s="2">
        <v>0.45573151143807139</v>
      </c>
    </row>
    <row r="12362" spans="1:10" x14ac:dyDescent="0.2">
      <c r="A12362" t="s">
        <v>91</v>
      </c>
      <c r="B12362" s="1">
        <v>43298</v>
      </c>
      <c r="C12362" s="1" t="s">
        <v>22</v>
      </c>
      <c r="D12362" s="1" t="s">
        <v>61</v>
      </c>
      <c r="E12362">
        <v>1000000579</v>
      </c>
      <c r="F12362" t="s">
        <v>60</v>
      </c>
      <c r="G12362" s="5" t="s">
        <v>13</v>
      </c>
      <c r="H12362">
        <v>10000064</v>
      </c>
      <c r="I12362" s="3" t="s">
        <v>53</v>
      </c>
      <c r="J12362" s="2">
        <v>0.4648461416668328</v>
      </c>
    </row>
    <row r="12363" spans="1:10" x14ac:dyDescent="0.2">
      <c r="A12363" t="s">
        <v>91</v>
      </c>
      <c r="B12363" s="1">
        <v>43298</v>
      </c>
      <c r="C12363" s="1" t="s">
        <v>22</v>
      </c>
      <c r="D12363" s="1" t="s">
        <v>29</v>
      </c>
      <c r="E12363">
        <v>1000000028</v>
      </c>
      <c r="F12363" t="s">
        <v>27</v>
      </c>
      <c r="G12363" s="5" t="s">
        <v>13</v>
      </c>
      <c r="H12363">
        <v>10000136</v>
      </c>
      <c r="I12363" s="3" t="s">
        <v>40</v>
      </c>
      <c r="J12363" s="2">
        <v>0.96200000000000008</v>
      </c>
    </row>
    <row r="12364" spans="1:10" x14ac:dyDescent="0.2">
      <c r="A12364" t="s">
        <v>91</v>
      </c>
      <c r="B12364" s="1">
        <v>43298</v>
      </c>
      <c r="C12364" s="1" t="s">
        <v>22</v>
      </c>
      <c r="D12364" s="1" t="s">
        <v>35</v>
      </c>
      <c r="E12364">
        <v>1000000047</v>
      </c>
      <c r="F12364" t="s">
        <v>34</v>
      </c>
      <c r="G12364" s="5" t="s">
        <v>13</v>
      </c>
      <c r="H12364">
        <v>10000211</v>
      </c>
      <c r="I12364" s="3" t="s">
        <v>11</v>
      </c>
      <c r="J12364" s="2">
        <v>1.0208820960000002</v>
      </c>
    </row>
    <row r="12365" spans="1:10" x14ac:dyDescent="0.2">
      <c r="A12365" t="s">
        <v>91</v>
      </c>
      <c r="B12365" s="1">
        <v>43298</v>
      </c>
      <c r="C12365" s="1" t="s">
        <v>22</v>
      </c>
      <c r="D12365" s="1" t="s">
        <v>25</v>
      </c>
      <c r="E12365">
        <v>1000003183</v>
      </c>
      <c r="F12365" t="s">
        <v>23</v>
      </c>
      <c r="G12365" s="5" t="s">
        <v>13</v>
      </c>
      <c r="H12365">
        <v>10000136</v>
      </c>
      <c r="I12365" s="3" t="s">
        <v>40</v>
      </c>
      <c r="J12365" s="2">
        <v>1.2200486063691689</v>
      </c>
    </row>
    <row r="12366" spans="1:10" x14ac:dyDescent="0.2">
      <c r="A12366" t="s">
        <v>91</v>
      </c>
      <c r="B12366" s="1">
        <v>43298</v>
      </c>
      <c r="C12366" s="1" t="s">
        <v>22</v>
      </c>
      <c r="D12366" s="1" t="s">
        <v>29</v>
      </c>
      <c r="E12366">
        <v>1000000101</v>
      </c>
      <c r="F12366" t="s">
        <v>39</v>
      </c>
      <c r="G12366" s="5" t="s">
        <v>13</v>
      </c>
      <c r="H12366">
        <v>20000018</v>
      </c>
      <c r="I12366" s="3" t="s">
        <v>81</v>
      </c>
      <c r="J12366" s="2">
        <v>0.64741984829716903</v>
      </c>
    </row>
    <row r="12367" spans="1:10" x14ac:dyDescent="0.2">
      <c r="A12367" t="s">
        <v>91</v>
      </c>
      <c r="B12367" s="1">
        <v>43298</v>
      </c>
      <c r="C12367" s="1" t="s">
        <v>22</v>
      </c>
      <c r="D12367" s="1" t="s">
        <v>64</v>
      </c>
      <c r="E12367">
        <v>1000002973</v>
      </c>
      <c r="F12367" t="s">
        <v>63</v>
      </c>
      <c r="G12367" s="5" t="s">
        <v>13</v>
      </c>
      <c r="H12367">
        <v>10000136</v>
      </c>
      <c r="I12367" s="3" t="s">
        <v>40</v>
      </c>
      <c r="J12367" s="2">
        <v>0.7007880648191771</v>
      </c>
    </row>
    <row r="12368" spans="1:10" x14ac:dyDescent="0.2">
      <c r="A12368" t="s">
        <v>91</v>
      </c>
      <c r="B12368" s="1">
        <v>43298</v>
      </c>
      <c r="C12368" s="1" t="s">
        <v>22</v>
      </c>
      <c r="D12368" s="1" t="s">
        <v>21</v>
      </c>
      <c r="E12368">
        <v>1000002872</v>
      </c>
      <c r="F12368" t="s">
        <v>19</v>
      </c>
      <c r="G12368" s="5" t="s">
        <v>13</v>
      </c>
      <c r="H12368">
        <v>10000136</v>
      </c>
      <c r="I12368" s="3" t="s">
        <v>40</v>
      </c>
      <c r="J12368" s="2">
        <v>0.88876871293428661</v>
      </c>
    </row>
    <row r="12369" spans="1:10" x14ac:dyDescent="0.2">
      <c r="A12369" t="s">
        <v>91</v>
      </c>
      <c r="B12369" s="1">
        <v>43298</v>
      </c>
      <c r="C12369" s="1" t="s">
        <v>22</v>
      </c>
      <c r="D12369" s="1" t="s">
        <v>29</v>
      </c>
      <c r="E12369">
        <v>1000000054</v>
      </c>
      <c r="F12369" t="s">
        <v>36</v>
      </c>
      <c r="G12369" s="5" t="s">
        <v>13</v>
      </c>
      <c r="H12369">
        <v>20000018</v>
      </c>
      <c r="I12369" s="3" t="s">
        <v>81</v>
      </c>
      <c r="J12369" s="2">
        <v>0.79087138376747357</v>
      </c>
    </row>
    <row r="12370" spans="1:10" x14ac:dyDescent="0.2">
      <c r="A12370" t="s">
        <v>91</v>
      </c>
      <c r="B12370" s="1">
        <v>43298</v>
      </c>
      <c r="C12370" s="1" t="s">
        <v>22</v>
      </c>
      <c r="D12370" s="1" t="s">
        <v>61</v>
      </c>
      <c r="E12370">
        <v>1000000579</v>
      </c>
      <c r="F12370" t="s">
        <v>60</v>
      </c>
      <c r="G12370" s="5" t="s">
        <v>13</v>
      </c>
      <c r="H12370">
        <v>20000018</v>
      </c>
      <c r="I12370" s="3" t="s">
        <v>81</v>
      </c>
      <c r="J12370" s="2">
        <v>0.85606462021361551</v>
      </c>
    </row>
    <row r="12371" spans="1:10" x14ac:dyDescent="0.2">
      <c r="A12371" t="s">
        <v>91</v>
      </c>
      <c r="B12371" s="1">
        <v>43298</v>
      </c>
      <c r="C12371" s="1" t="s">
        <v>22</v>
      </c>
      <c r="D12371" s="1" t="s">
        <v>61</v>
      </c>
      <c r="E12371">
        <v>1000000579</v>
      </c>
      <c r="F12371" t="s">
        <v>60</v>
      </c>
      <c r="G12371" s="5" t="s">
        <v>13</v>
      </c>
      <c r="H12371">
        <v>10000111</v>
      </c>
      <c r="I12371" s="3" t="s">
        <v>37</v>
      </c>
      <c r="J12371" s="2">
        <v>0.10157543389439999</v>
      </c>
    </row>
    <row r="12372" spans="1:10" x14ac:dyDescent="0.2">
      <c r="A12372" t="s">
        <v>91</v>
      </c>
      <c r="B12372" s="1">
        <v>43298</v>
      </c>
      <c r="C12372" s="1" t="s">
        <v>22</v>
      </c>
      <c r="D12372" s="1" t="s">
        <v>46</v>
      </c>
      <c r="E12372">
        <v>1000001133</v>
      </c>
      <c r="F12372" t="s">
        <v>45</v>
      </c>
      <c r="G12372" s="5" t="s">
        <v>13</v>
      </c>
      <c r="H12372">
        <v>20000018</v>
      </c>
      <c r="I12372" s="3" t="s">
        <v>81</v>
      </c>
      <c r="J12372" s="2">
        <v>0.10994851631325259</v>
      </c>
    </row>
    <row r="12373" spans="1:10" x14ac:dyDescent="0.2">
      <c r="A12373" t="s">
        <v>91</v>
      </c>
      <c r="B12373" s="1">
        <v>43298</v>
      </c>
      <c r="C12373" s="1" t="s">
        <v>22</v>
      </c>
      <c r="D12373" s="1" t="s">
        <v>49</v>
      </c>
      <c r="E12373">
        <v>1000000018</v>
      </c>
      <c r="F12373" t="s">
        <v>48</v>
      </c>
      <c r="G12373" s="5" t="s">
        <v>13</v>
      </c>
      <c r="H12373">
        <v>20000018</v>
      </c>
      <c r="I12373" s="3" t="s">
        <v>81</v>
      </c>
      <c r="J12373" s="2">
        <v>0.11214748663951765</v>
      </c>
    </row>
    <row r="12374" spans="1:10" x14ac:dyDescent="0.2">
      <c r="A12374" t="s">
        <v>91</v>
      </c>
      <c r="B12374" s="1">
        <v>43298</v>
      </c>
      <c r="C12374" s="1" t="s">
        <v>22</v>
      </c>
      <c r="D12374" s="1" t="s">
        <v>35</v>
      </c>
      <c r="E12374">
        <v>1000000047</v>
      </c>
      <c r="F12374" t="s">
        <v>34</v>
      </c>
      <c r="G12374" s="5" t="s">
        <v>13</v>
      </c>
      <c r="H12374">
        <v>20000018</v>
      </c>
      <c r="I12374" s="3" t="s">
        <v>81</v>
      </c>
      <c r="J12374" s="2">
        <v>0.12381988712581991</v>
      </c>
    </row>
    <row r="12375" spans="1:10" x14ac:dyDescent="0.2">
      <c r="A12375" t="s">
        <v>91</v>
      </c>
      <c r="B12375" s="1">
        <v>43298</v>
      </c>
      <c r="C12375" s="1" t="s">
        <v>22</v>
      </c>
      <c r="D12375" s="1" t="s">
        <v>64</v>
      </c>
      <c r="E12375">
        <v>1000002973</v>
      </c>
      <c r="F12375" t="s">
        <v>63</v>
      </c>
      <c r="G12375" s="5" t="s">
        <v>13</v>
      </c>
      <c r="H12375">
        <v>20000018</v>
      </c>
      <c r="I12375" s="3" t="s">
        <v>81</v>
      </c>
      <c r="J12375" s="2">
        <v>0.15093575149075511</v>
      </c>
    </row>
    <row r="12376" spans="1:10" x14ac:dyDescent="0.2">
      <c r="A12376" t="s">
        <v>91</v>
      </c>
      <c r="B12376" s="1">
        <v>43299</v>
      </c>
      <c r="C12376" s="1" t="s">
        <v>43</v>
      </c>
      <c r="D12376" s="1" t="s">
        <v>42</v>
      </c>
      <c r="E12376">
        <v>1000000931</v>
      </c>
      <c r="F12376" t="s">
        <v>41</v>
      </c>
      <c r="G12376" s="5" t="s">
        <v>13</v>
      </c>
      <c r="H12376">
        <v>10000131</v>
      </c>
      <c r="I12376" s="3" t="s">
        <v>38</v>
      </c>
      <c r="J12376" s="2">
        <v>8.8190632031868443E-2</v>
      </c>
    </row>
    <row r="12377" spans="1:10" x14ac:dyDescent="0.2">
      <c r="A12377" t="s">
        <v>91</v>
      </c>
      <c r="B12377" s="1">
        <v>43299</v>
      </c>
      <c r="C12377" s="1" t="s">
        <v>43</v>
      </c>
      <c r="D12377" s="1" t="s">
        <v>42</v>
      </c>
      <c r="E12377">
        <v>1000001014</v>
      </c>
      <c r="F12377" t="s">
        <v>44</v>
      </c>
      <c r="G12377" s="5" t="s">
        <v>13</v>
      </c>
      <c r="H12377">
        <v>10000078</v>
      </c>
      <c r="I12377" s="3" t="s">
        <v>30</v>
      </c>
      <c r="J12377" s="2">
        <v>8.9954444672505823E-2</v>
      </c>
    </row>
    <row r="12378" spans="1:10" x14ac:dyDescent="0.2">
      <c r="A12378" t="s">
        <v>91</v>
      </c>
      <c r="B12378" s="1">
        <v>43299</v>
      </c>
      <c r="C12378" s="1" t="s">
        <v>43</v>
      </c>
      <c r="D12378" s="1" t="s">
        <v>42</v>
      </c>
      <c r="E12378">
        <v>1000001014</v>
      </c>
      <c r="F12378" t="s">
        <v>44</v>
      </c>
      <c r="G12378" s="5" t="s">
        <v>13</v>
      </c>
      <c r="H12378">
        <v>10000131</v>
      </c>
      <c r="I12378" s="3" t="s">
        <v>38</v>
      </c>
      <c r="J12378" s="2">
        <v>9.1753533565955933E-2</v>
      </c>
    </row>
    <row r="12379" spans="1:10" x14ac:dyDescent="0.2">
      <c r="A12379" t="s">
        <v>91</v>
      </c>
      <c r="B12379" s="1">
        <v>43299</v>
      </c>
      <c r="C12379" s="1" t="s">
        <v>43</v>
      </c>
      <c r="D12379" s="1" t="s">
        <v>42</v>
      </c>
      <c r="E12379">
        <v>1000001014</v>
      </c>
      <c r="F12379" t="s">
        <v>44</v>
      </c>
      <c r="G12379" s="5" t="s">
        <v>13</v>
      </c>
      <c r="H12379">
        <v>20000099</v>
      </c>
      <c r="I12379" s="3" t="s">
        <v>20</v>
      </c>
      <c r="J12379" s="2">
        <v>9.3588604237275053E-2</v>
      </c>
    </row>
    <row r="12380" spans="1:10" x14ac:dyDescent="0.2">
      <c r="A12380" t="s">
        <v>91</v>
      </c>
      <c r="B12380" s="1">
        <v>43299</v>
      </c>
      <c r="C12380" s="1" t="s">
        <v>43</v>
      </c>
      <c r="D12380" s="1" t="s">
        <v>51</v>
      </c>
      <c r="E12380">
        <v>1000000460</v>
      </c>
      <c r="F12380" t="s">
        <v>50</v>
      </c>
      <c r="G12380" s="5" t="s">
        <v>13</v>
      </c>
      <c r="H12380">
        <v>10000131</v>
      </c>
      <c r="I12380" s="3" t="s">
        <v>38</v>
      </c>
      <c r="J12380" s="2">
        <v>5.1899044379532688E-2</v>
      </c>
    </row>
    <row r="12381" spans="1:10" x14ac:dyDescent="0.2">
      <c r="A12381" t="s">
        <v>91</v>
      </c>
      <c r="B12381" s="1">
        <v>43299</v>
      </c>
      <c r="C12381" s="1" t="s">
        <v>43</v>
      </c>
      <c r="D12381" s="1" t="s">
        <v>42</v>
      </c>
      <c r="E12381">
        <v>1000000931</v>
      </c>
      <c r="F12381" t="s">
        <v>41</v>
      </c>
      <c r="G12381" s="5" t="s">
        <v>13</v>
      </c>
      <c r="H12381">
        <v>10000182</v>
      </c>
      <c r="I12381" s="3" t="s">
        <v>31</v>
      </c>
      <c r="J12381" s="2">
        <v>5.2937025267123336E-2</v>
      </c>
    </row>
    <row r="12382" spans="1:10" x14ac:dyDescent="0.2">
      <c r="A12382" t="s">
        <v>91</v>
      </c>
      <c r="B12382" s="1">
        <v>43299</v>
      </c>
      <c r="C12382" s="1" t="s">
        <v>43</v>
      </c>
      <c r="D12382" s="1" t="s">
        <v>42</v>
      </c>
      <c r="E12382">
        <v>1000001014</v>
      </c>
      <c r="F12382" t="s">
        <v>44</v>
      </c>
      <c r="G12382" s="5" t="s">
        <v>13</v>
      </c>
      <c r="H12382">
        <v>10000182</v>
      </c>
      <c r="I12382" s="3" t="s">
        <v>31</v>
      </c>
      <c r="J12382" s="2">
        <v>5.9615688443463127E-2</v>
      </c>
    </row>
    <row r="12383" spans="1:10" x14ac:dyDescent="0.2">
      <c r="A12383" t="s">
        <v>91</v>
      </c>
      <c r="B12383" s="1">
        <v>43299</v>
      </c>
      <c r="C12383" s="1" t="s">
        <v>43</v>
      </c>
      <c r="D12383" s="1" t="s">
        <v>51</v>
      </c>
      <c r="E12383">
        <v>1000000460</v>
      </c>
      <c r="F12383" t="s">
        <v>50</v>
      </c>
      <c r="G12383" s="5" t="s">
        <v>13</v>
      </c>
      <c r="H12383">
        <v>10000182</v>
      </c>
      <c r="I12383" s="3" t="s">
        <v>31</v>
      </c>
      <c r="J12383" s="2">
        <v>6.9849280619691922E-2</v>
      </c>
    </row>
    <row r="12384" spans="1:10" x14ac:dyDescent="0.2">
      <c r="A12384" t="s">
        <v>91</v>
      </c>
      <c r="B12384" s="1">
        <v>43299</v>
      </c>
      <c r="C12384" s="1" t="s">
        <v>43</v>
      </c>
      <c r="D12384" s="1" t="s">
        <v>42</v>
      </c>
      <c r="E12384">
        <v>1000001014</v>
      </c>
      <c r="F12384" t="s">
        <v>44</v>
      </c>
      <c r="G12384" s="5" t="s">
        <v>13</v>
      </c>
      <c r="H12384">
        <v>10000136</v>
      </c>
      <c r="I12384" s="3" t="s">
        <v>40</v>
      </c>
      <c r="J12384" s="2">
        <v>7.2671191556727466E-2</v>
      </c>
    </row>
    <row r="12385" spans="1:10" x14ac:dyDescent="0.2">
      <c r="A12385" t="s">
        <v>91</v>
      </c>
      <c r="B12385" s="1">
        <v>43299</v>
      </c>
      <c r="C12385" s="1" t="s">
        <v>43</v>
      </c>
      <c r="D12385" s="1" t="s">
        <v>42</v>
      </c>
      <c r="E12385">
        <v>1000000931</v>
      </c>
      <c r="F12385" t="s">
        <v>41</v>
      </c>
      <c r="G12385" s="5" t="s">
        <v>13</v>
      </c>
      <c r="H12385">
        <v>10000078</v>
      </c>
      <c r="I12385" s="3" t="s">
        <v>30</v>
      </c>
      <c r="J12385" s="2">
        <v>8.514588331605237E-2</v>
      </c>
    </row>
    <row r="12386" spans="1:10" x14ac:dyDescent="0.2">
      <c r="A12386" t="s">
        <v>91</v>
      </c>
      <c r="B12386" s="1">
        <v>43299</v>
      </c>
      <c r="C12386" s="1" t="s">
        <v>43</v>
      </c>
      <c r="D12386" s="1" t="s">
        <v>42</v>
      </c>
      <c r="E12386">
        <v>1000000931</v>
      </c>
      <c r="F12386" t="s">
        <v>41</v>
      </c>
      <c r="G12386" s="5" t="s">
        <v>13</v>
      </c>
      <c r="H12386">
        <v>20000099</v>
      </c>
      <c r="I12386" s="3" t="s">
        <v>20</v>
      </c>
      <c r="J12386" s="2">
        <v>8.6848800982373409E-2</v>
      </c>
    </row>
    <row r="12387" spans="1:10" x14ac:dyDescent="0.2">
      <c r="A12387" t="s">
        <v>91</v>
      </c>
      <c r="B12387" s="1">
        <v>43299</v>
      </c>
      <c r="C12387" s="1" t="s">
        <v>43</v>
      </c>
      <c r="D12387" s="1" t="s">
        <v>78</v>
      </c>
      <c r="E12387">
        <v>1000003187</v>
      </c>
      <c r="F12387" t="s">
        <v>77</v>
      </c>
      <c r="G12387" s="5" t="s">
        <v>13</v>
      </c>
      <c r="H12387">
        <v>10000211</v>
      </c>
      <c r="I12387" s="3" t="s">
        <v>11</v>
      </c>
      <c r="J12387" s="2">
        <v>0.52077206053411962</v>
      </c>
    </row>
    <row r="12388" spans="1:10" x14ac:dyDescent="0.2">
      <c r="A12388" t="s">
        <v>91</v>
      </c>
      <c r="B12388" s="1">
        <v>43299</v>
      </c>
      <c r="C12388" s="1" t="s">
        <v>43</v>
      </c>
      <c r="D12388" s="1" t="s">
        <v>80</v>
      </c>
      <c r="E12388">
        <v>1000003498</v>
      </c>
      <c r="F12388" t="s">
        <v>79</v>
      </c>
      <c r="G12388" s="5" t="s">
        <v>13</v>
      </c>
      <c r="H12388">
        <v>10000131</v>
      </c>
      <c r="I12388" s="3" t="s">
        <v>38</v>
      </c>
      <c r="J12388" s="2">
        <v>2.2400000000000002</v>
      </c>
    </row>
    <row r="12389" spans="1:10" x14ac:dyDescent="0.2">
      <c r="A12389" t="s">
        <v>91</v>
      </c>
      <c r="B12389" s="1">
        <v>43299</v>
      </c>
      <c r="C12389" s="1" t="s">
        <v>43</v>
      </c>
      <c r="D12389" s="1" t="s">
        <v>78</v>
      </c>
      <c r="E12389">
        <v>1000003187</v>
      </c>
      <c r="F12389" t="s">
        <v>77</v>
      </c>
      <c r="G12389" s="5" t="s">
        <v>13</v>
      </c>
      <c r="H12389">
        <v>10000064</v>
      </c>
      <c r="I12389" s="3" t="s">
        <v>53</v>
      </c>
      <c r="J12389" s="2">
        <v>2.4731409991679998</v>
      </c>
    </row>
    <row r="12390" spans="1:10" x14ac:dyDescent="0.2">
      <c r="A12390" t="s">
        <v>91</v>
      </c>
      <c r="B12390" s="1">
        <v>43299</v>
      </c>
      <c r="C12390" s="1" t="s">
        <v>43</v>
      </c>
      <c r="D12390" s="1" t="s">
        <v>78</v>
      </c>
      <c r="E12390">
        <v>1000003187</v>
      </c>
      <c r="F12390" t="s">
        <v>77</v>
      </c>
      <c r="G12390" s="5" t="s">
        <v>13</v>
      </c>
      <c r="H12390">
        <v>20000099</v>
      </c>
      <c r="I12390" s="3" t="s">
        <v>20</v>
      </c>
      <c r="J12390" s="2">
        <v>2.5226038191513598</v>
      </c>
    </row>
    <row r="12391" spans="1:10" x14ac:dyDescent="0.2">
      <c r="A12391" t="s">
        <v>91</v>
      </c>
      <c r="B12391" s="1">
        <v>43299</v>
      </c>
      <c r="C12391" s="1" t="s">
        <v>43</v>
      </c>
      <c r="D12391" s="1" t="s">
        <v>78</v>
      </c>
      <c r="E12391">
        <v>1000003187</v>
      </c>
      <c r="F12391" t="s">
        <v>77</v>
      </c>
      <c r="G12391" s="5" t="s">
        <v>13</v>
      </c>
      <c r="H12391">
        <v>10000078</v>
      </c>
      <c r="I12391" s="3" t="s">
        <v>30</v>
      </c>
      <c r="J12391" s="2">
        <v>2.8976788522165036</v>
      </c>
    </row>
    <row r="12392" spans="1:10" x14ac:dyDescent="0.2">
      <c r="A12392" t="s">
        <v>91</v>
      </c>
      <c r="B12392" s="1">
        <v>43299</v>
      </c>
      <c r="C12392" s="1" t="s">
        <v>43</v>
      </c>
      <c r="D12392" s="1" t="s">
        <v>80</v>
      </c>
      <c r="E12392">
        <v>1000003498</v>
      </c>
      <c r="F12392" t="s">
        <v>79</v>
      </c>
      <c r="G12392" s="5" t="s">
        <v>13</v>
      </c>
      <c r="H12392">
        <v>10000064</v>
      </c>
      <c r="I12392" s="3" t="s">
        <v>53</v>
      </c>
      <c r="J12392" s="2">
        <v>2.9556324292608336</v>
      </c>
    </row>
    <row r="12393" spans="1:10" x14ac:dyDescent="0.2">
      <c r="A12393" t="s">
        <v>91</v>
      </c>
      <c r="B12393" s="1">
        <v>43299</v>
      </c>
      <c r="C12393" s="1" t="s">
        <v>43</v>
      </c>
      <c r="D12393" s="1" t="s">
        <v>78</v>
      </c>
      <c r="E12393">
        <v>1000003187</v>
      </c>
      <c r="F12393" t="s">
        <v>77</v>
      </c>
      <c r="G12393" s="5" t="s">
        <v>13</v>
      </c>
      <c r="H12393">
        <v>10000111</v>
      </c>
      <c r="I12393" s="3" t="s">
        <v>37</v>
      </c>
      <c r="J12393" s="2">
        <v>3.0750399794029715</v>
      </c>
    </row>
    <row r="12394" spans="1:10" x14ac:dyDescent="0.2">
      <c r="A12394" t="s">
        <v>91</v>
      </c>
      <c r="B12394" s="1">
        <v>43299</v>
      </c>
      <c r="C12394" s="1" t="s">
        <v>43</v>
      </c>
      <c r="D12394" s="1" t="s">
        <v>78</v>
      </c>
      <c r="E12394">
        <v>1000003187</v>
      </c>
      <c r="F12394" t="s">
        <v>77</v>
      </c>
      <c r="G12394" s="5" t="s">
        <v>13</v>
      </c>
      <c r="H12394">
        <v>10000131</v>
      </c>
      <c r="I12394" s="3" t="s">
        <v>38</v>
      </c>
      <c r="J12394" s="2">
        <v>3.1365407789910309</v>
      </c>
    </row>
    <row r="12395" spans="1:10" x14ac:dyDescent="0.2">
      <c r="A12395" t="s">
        <v>91</v>
      </c>
      <c r="B12395" s="1">
        <v>43299</v>
      </c>
      <c r="C12395" s="1" t="s">
        <v>43</v>
      </c>
      <c r="D12395" s="1" t="s">
        <v>80</v>
      </c>
      <c r="E12395">
        <v>1000003498</v>
      </c>
      <c r="F12395" t="s">
        <v>79</v>
      </c>
      <c r="G12395" s="5" t="s">
        <v>13</v>
      </c>
      <c r="H12395">
        <v>10000136</v>
      </c>
      <c r="I12395" s="3" t="s">
        <v>40</v>
      </c>
      <c r="J12395" s="2">
        <v>3.3285221669915135</v>
      </c>
    </row>
    <row r="12396" spans="1:10" x14ac:dyDescent="0.2">
      <c r="A12396" t="s">
        <v>91</v>
      </c>
      <c r="B12396" s="1">
        <v>43299</v>
      </c>
      <c r="C12396" s="1" t="s">
        <v>43</v>
      </c>
      <c r="D12396" s="1" t="s">
        <v>80</v>
      </c>
      <c r="E12396">
        <v>1000003498</v>
      </c>
      <c r="F12396" t="s">
        <v>79</v>
      </c>
      <c r="G12396" s="5" t="s">
        <v>13</v>
      </c>
      <c r="H12396">
        <v>20000099</v>
      </c>
      <c r="I12396" s="3" t="s">
        <v>20</v>
      </c>
      <c r="J12396" s="2">
        <v>3.3950926103313441</v>
      </c>
    </row>
    <row r="12397" spans="1:10" x14ac:dyDescent="0.2">
      <c r="A12397" t="s">
        <v>91</v>
      </c>
      <c r="B12397" s="1">
        <v>43299</v>
      </c>
      <c r="C12397" s="1" t="s">
        <v>43</v>
      </c>
      <c r="D12397" s="1" t="s">
        <v>51</v>
      </c>
      <c r="E12397">
        <v>1000000460</v>
      </c>
      <c r="F12397" t="s">
        <v>50</v>
      </c>
      <c r="G12397" s="5" t="s">
        <v>13</v>
      </c>
      <c r="H12397">
        <v>20000099</v>
      </c>
      <c r="I12397" s="3" t="s">
        <v>20</v>
      </c>
      <c r="J12397" s="2">
        <v>3.6749574276009951</v>
      </c>
    </row>
    <row r="12398" spans="1:10" x14ac:dyDescent="0.2">
      <c r="A12398" t="s">
        <v>91</v>
      </c>
      <c r="B12398" s="1">
        <v>43299</v>
      </c>
      <c r="C12398" s="1" t="s">
        <v>43</v>
      </c>
      <c r="D12398" s="1" t="s">
        <v>42</v>
      </c>
      <c r="E12398">
        <v>1000000931</v>
      </c>
      <c r="F12398" t="s">
        <v>41</v>
      </c>
      <c r="G12398" s="5" t="s">
        <v>13</v>
      </c>
      <c r="H12398">
        <v>10000136</v>
      </c>
      <c r="I12398" s="3" t="s">
        <v>40</v>
      </c>
      <c r="J12398" s="2">
        <v>4.3057983448326596</v>
      </c>
    </row>
    <row r="12399" spans="1:10" x14ac:dyDescent="0.2">
      <c r="A12399" t="s">
        <v>91</v>
      </c>
      <c r="B12399" s="1">
        <v>43299</v>
      </c>
      <c r="C12399" s="1" t="s">
        <v>43</v>
      </c>
      <c r="D12399" s="1" t="s">
        <v>80</v>
      </c>
      <c r="E12399">
        <v>1000003498</v>
      </c>
      <c r="F12399" t="s">
        <v>79</v>
      </c>
      <c r="G12399" s="5" t="s">
        <v>13</v>
      </c>
      <c r="H12399">
        <v>10000211</v>
      </c>
      <c r="I12399" s="3" t="s">
        <v>11</v>
      </c>
      <c r="J12399" s="2">
        <v>3.1184421805387843</v>
      </c>
    </row>
    <row r="12400" spans="1:10" x14ac:dyDescent="0.2">
      <c r="A12400" t="s">
        <v>91</v>
      </c>
      <c r="B12400" s="1">
        <v>43299</v>
      </c>
      <c r="C12400" s="1" t="s">
        <v>43</v>
      </c>
      <c r="D12400" s="1" t="s">
        <v>78</v>
      </c>
      <c r="E12400">
        <v>1000003187</v>
      </c>
      <c r="F12400" t="s">
        <v>77</v>
      </c>
      <c r="G12400" s="5" t="s">
        <v>13</v>
      </c>
      <c r="H12400">
        <v>20000018</v>
      </c>
      <c r="I12400" s="3" t="s">
        <v>81</v>
      </c>
      <c r="J12400" s="2">
        <v>1.292551344</v>
      </c>
    </row>
    <row r="12401" spans="1:10" x14ac:dyDescent="0.2">
      <c r="A12401" t="s">
        <v>91</v>
      </c>
      <c r="B12401" s="1">
        <v>43299</v>
      </c>
      <c r="C12401" s="1" t="s">
        <v>43</v>
      </c>
      <c r="D12401" s="1" t="s">
        <v>78</v>
      </c>
      <c r="E12401">
        <v>1000003187</v>
      </c>
      <c r="F12401" t="s">
        <v>77</v>
      </c>
      <c r="G12401" s="5" t="s">
        <v>13</v>
      </c>
      <c r="H12401">
        <v>10000136</v>
      </c>
      <c r="I12401" s="3" t="s">
        <v>40</v>
      </c>
      <c r="J12401" s="2">
        <v>1.0688864026783111</v>
      </c>
    </row>
    <row r="12402" spans="1:10" x14ac:dyDescent="0.2">
      <c r="A12402" t="s">
        <v>91</v>
      </c>
      <c r="B12402" s="1">
        <v>43299</v>
      </c>
      <c r="C12402" s="1" t="s">
        <v>43</v>
      </c>
      <c r="D12402" s="1" t="s">
        <v>66</v>
      </c>
      <c r="E12402">
        <v>1000001135</v>
      </c>
      <c r="F12402" t="s">
        <v>65</v>
      </c>
      <c r="G12402" s="5" t="s">
        <v>13</v>
      </c>
      <c r="H12402">
        <v>10000211</v>
      </c>
      <c r="I12402" s="3" t="s">
        <v>11</v>
      </c>
      <c r="J12402" s="2">
        <v>1.1569970176457141</v>
      </c>
    </row>
    <row r="12403" spans="1:10" x14ac:dyDescent="0.2">
      <c r="A12403" t="s">
        <v>91</v>
      </c>
      <c r="B12403" s="1">
        <v>43299</v>
      </c>
      <c r="C12403" s="1" t="s">
        <v>9</v>
      </c>
      <c r="D12403" s="1" t="s">
        <v>15</v>
      </c>
      <c r="E12403">
        <v>1000002986</v>
      </c>
      <c r="F12403" t="s">
        <v>14</v>
      </c>
      <c r="G12403" s="5" t="s">
        <v>13</v>
      </c>
      <c r="H12403">
        <v>10000211</v>
      </c>
      <c r="I12403" s="3" t="s">
        <v>11</v>
      </c>
      <c r="J12403" s="2">
        <v>8.3104002261449636E-2</v>
      </c>
    </row>
    <row r="12404" spans="1:10" x14ac:dyDescent="0.2">
      <c r="A12404" t="s">
        <v>91</v>
      </c>
      <c r="B12404" s="1">
        <v>43299</v>
      </c>
      <c r="C12404" s="1" t="s">
        <v>9</v>
      </c>
      <c r="D12404" s="1" t="s">
        <v>12</v>
      </c>
      <c r="E12404">
        <v>1000000072</v>
      </c>
      <c r="F12404" t="s">
        <v>10</v>
      </c>
      <c r="G12404" s="5" t="s">
        <v>13</v>
      </c>
      <c r="H12404">
        <v>10000211</v>
      </c>
      <c r="I12404" s="3" t="s">
        <v>11</v>
      </c>
      <c r="J12404" s="2">
        <v>8.476608230667862E-2</v>
      </c>
    </row>
    <row r="12405" spans="1:10" x14ac:dyDescent="0.2">
      <c r="A12405" t="s">
        <v>91</v>
      </c>
      <c r="B12405" s="1">
        <v>43299</v>
      </c>
      <c r="C12405" s="1" t="s">
        <v>9</v>
      </c>
      <c r="D12405" s="1" t="s">
        <v>15</v>
      </c>
      <c r="E12405">
        <v>1000002985</v>
      </c>
      <c r="F12405" t="s">
        <v>47</v>
      </c>
      <c r="G12405" s="5" t="s">
        <v>13</v>
      </c>
      <c r="H12405">
        <v>10000211</v>
      </c>
      <c r="I12405" s="3" t="s">
        <v>11</v>
      </c>
      <c r="J12405" s="2">
        <v>9.5460376322020549E-2</v>
      </c>
    </row>
    <row r="12406" spans="1:10" x14ac:dyDescent="0.2">
      <c r="A12406" t="s">
        <v>91</v>
      </c>
      <c r="B12406" s="1">
        <v>43299</v>
      </c>
      <c r="C12406" s="1" t="s">
        <v>9</v>
      </c>
      <c r="D12406" s="1" t="s">
        <v>57</v>
      </c>
      <c r="E12406">
        <v>1000001502</v>
      </c>
      <c r="F12406" t="s">
        <v>56</v>
      </c>
      <c r="G12406" s="5" t="s">
        <v>13</v>
      </c>
      <c r="H12406">
        <v>10000064</v>
      </c>
      <c r="I12406" s="3" t="s">
        <v>53</v>
      </c>
      <c r="J12406" s="2">
        <v>6.0808002212332388E-2</v>
      </c>
    </row>
    <row r="12407" spans="1:10" x14ac:dyDescent="0.2">
      <c r="A12407" t="s">
        <v>91</v>
      </c>
      <c r="B12407" s="1">
        <v>43299</v>
      </c>
      <c r="C12407" s="1" t="s">
        <v>9</v>
      </c>
      <c r="D12407" s="1" t="s">
        <v>17</v>
      </c>
      <c r="E12407">
        <v>1000000059</v>
      </c>
      <c r="F12407" t="s">
        <v>55</v>
      </c>
      <c r="G12407" s="5" t="s">
        <v>13</v>
      </c>
      <c r="H12407">
        <v>10000131</v>
      </c>
      <c r="I12407" s="3" t="s">
        <v>38</v>
      </c>
      <c r="J12407" s="2">
        <v>6.2024162256579037E-2</v>
      </c>
    </row>
    <row r="12408" spans="1:10" x14ac:dyDescent="0.2">
      <c r="A12408" t="s">
        <v>91</v>
      </c>
      <c r="B12408" s="1">
        <v>43299</v>
      </c>
      <c r="C12408" s="1" t="s">
        <v>9</v>
      </c>
      <c r="D12408" s="1" t="s">
        <v>15</v>
      </c>
      <c r="E12408">
        <v>1000002981</v>
      </c>
      <c r="F12408" t="s">
        <v>62</v>
      </c>
      <c r="G12408" s="5" t="s">
        <v>13</v>
      </c>
      <c r="H12408">
        <v>10000211</v>
      </c>
      <c r="I12408" s="3" t="s">
        <v>11</v>
      </c>
      <c r="J12408" s="2">
        <v>7.5607107695619249E-2</v>
      </c>
    </row>
    <row r="12409" spans="1:10" x14ac:dyDescent="0.2">
      <c r="A12409" t="s">
        <v>91</v>
      </c>
      <c r="B12409" s="1">
        <v>43299</v>
      </c>
      <c r="C12409" s="1" t="s">
        <v>9</v>
      </c>
      <c r="D12409" s="1" t="s">
        <v>15</v>
      </c>
      <c r="E12409">
        <v>1000002981</v>
      </c>
      <c r="F12409" t="s">
        <v>62</v>
      </c>
      <c r="G12409" s="5" t="s">
        <v>13</v>
      </c>
      <c r="H12409">
        <v>20000099</v>
      </c>
      <c r="I12409" s="3" t="s">
        <v>20</v>
      </c>
      <c r="J12409" s="2">
        <v>7.711924984953164E-2</v>
      </c>
    </row>
    <row r="12410" spans="1:10" x14ac:dyDescent="0.2">
      <c r="A12410" t="s">
        <v>91</v>
      </c>
      <c r="B12410" s="1">
        <v>43299</v>
      </c>
      <c r="C12410" s="1" t="s">
        <v>9</v>
      </c>
      <c r="D12410" s="1" t="s">
        <v>59</v>
      </c>
      <c r="E12410">
        <v>1000000192</v>
      </c>
      <c r="F12410" t="s">
        <v>58</v>
      </c>
      <c r="G12410" s="5" t="s">
        <v>13</v>
      </c>
      <c r="H12410">
        <v>10000064</v>
      </c>
      <c r="I12410" s="3" t="s">
        <v>53</v>
      </c>
      <c r="J12410" s="2">
        <v>7.8661634846522277E-2</v>
      </c>
    </row>
    <row r="12411" spans="1:10" x14ac:dyDescent="0.2">
      <c r="A12411" t="s">
        <v>91</v>
      </c>
      <c r="B12411" s="1">
        <v>43299</v>
      </c>
      <c r="C12411" s="1" t="s">
        <v>9</v>
      </c>
      <c r="D12411" s="1" t="s">
        <v>57</v>
      </c>
      <c r="E12411">
        <v>1000001502</v>
      </c>
      <c r="F12411" t="s">
        <v>56</v>
      </c>
      <c r="G12411" s="5" t="s">
        <v>13</v>
      </c>
      <c r="H12411">
        <v>10000131</v>
      </c>
      <c r="I12411" s="3" t="s">
        <v>38</v>
      </c>
      <c r="J12411" s="2">
        <v>8.1839564894321773E-2</v>
      </c>
    </row>
    <row r="12412" spans="1:10" x14ac:dyDescent="0.2">
      <c r="A12412" t="s">
        <v>91</v>
      </c>
      <c r="B12412" s="1">
        <v>43299</v>
      </c>
      <c r="C12412" s="1" t="s">
        <v>9</v>
      </c>
      <c r="D12412" s="1" t="s">
        <v>17</v>
      </c>
      <c r="E12412">
        <v>1000001649</v>
      </c>
      <c r="F12412" t="s">
        <v>16</v>
      </c>
      <c r="G12412" s="5" t="s">
        <v>13</v>
      </c>
      <c r="H12412">
        <v>10000211</v>
      </c>
      <c r="I12412" s="3" t="s">
        <v>11</v>
      </c>
      <c r="J12412" s="2">
        <v>8.8585777002020888E-2</v>
      </c>
    </row>
    <row r="12413" spans="1:10" x14ac:dyDescent="0.2">
      <c r="A12413" t="s">
        <v>91</v>
      </c>
      <c r="B12413" s="1">
        <v>43299</v>
      </c>
      <c r="C12413" s="1" t="s">
        <v>9</v>
      </c>
      <c r="D12413" s="1" t="s">
        <v>57</v>
      </c>
      <c r="E12413">
        <v>1000001502</v>
      </c>
      <c r="F12413" t="s">
        <v>56</v>
      </c>
      <c r="G12413" s="5" t="s">
        <v>13</v>
      </c>
      <c r="H12413">
        <v>10000211</v>
      </c>
      <c r="I12413" s="3" t="s">
        <v>11</v>
      </c>
      <c r="J12413" s="2">
        <v>9.035749254206131E-2</v>
      </c>
    </row>
    <row r="12414" spans="1:10" x14ac:dyDescent="0.2">
      <c r="A12414" t="s">
        <v>91</v>
      </c>
      <c r="B12414" s="1">
        <v>43299</v>
      </c>
      <c r="C12414" s="1" t="s">
        <v>9</v>
      </c>
      <c r="D12414" s="1" t="s">
        <v>17</v>
      </c>
      <c r="E12414">
        <v>1000000059</v>
      </c>
      <c r="F12414" t="s">
        <v>55</v>
      </c>
      <c r="G12414" s="5" t="s">
        <v>13</v>
      </c>
      <c r="H12414">
        <v>20000099</v>
      </c>
      <c r="I12414" s="3" t="s">
        <v>20</v>
      </c>
      <c r="J12414" s="2">
        <v>9.4007935240760593E-2</v>
      </c>
    </row>
    <row r="12415" spans="1:10" x14ac:dyDescent="0.2">
      <c r="A12415" t="s">
        <v>91</v>
      </c>
      <c r="B12415" s="1">
        <v>43299</v>
      </c>
      <c r="C12415" s="1" t="s">
        <v>9</v>
      </c>
      <c r="D12415" s="1" t="s">
        <v>72</v>
      </c>
      <c r="E12415">
        <v>1000001699</v>
      </c>
      <c r="F12415" t="s">
        <v>71</v>
      </c>
      <c r="G12415" s="5" t="s">
        <v>13</v>
      </c>
      <c r="H12415">
        <v>10000131</v>
      </c>
      <c r="I12415" s="3" t="s">
        <v>38</v>
      </c>
      <c r="J12415" s="2">
        <v>0.31267401863040001</v>
      </c>
    </row>
    <row r="12416" spans="1:10" x14ac:dyDescent="0.2">
      <c r="A12416" t="s">
        <v>91</v>
      </c>
      <c r="B12416" s="1">
        <v>43299</v>
      </c>
      <c r="C12416" s="1" t="s">
        <v>9</v>
      </c>
      <c r="D12416" s="1" t="s">
        <v>72</v>
      </c>
      <c r="E12416">
        <v>1000001699</v>
      </c>
      <c r="F12416" t="s">
        <v>71</v>
      </c>
      <c r="G12416" s="5" t="s">
        <v>13</v>
      </c>
      <c r="H12416">
        <v>10000211</v>
      </c>
      <c r="I12416" s="3" t="s">
        <v>11</v>
      </c>
      <c r="J12416" s="2">
        <v>0.31892749900300799</v>
      </c>
    </row>
    <row r="12417" spans="1:10" x14ac:dyDescent="0.2">
      <c r="A12417" t="s">
        <v>91</v>
      </c>
      <c r="B12417" s="1">
        <v>43299</v>
      </c>
      <c r="C12417" s="1" t="s">
        <v>9</v>
      </c>
      <c r="D12417" s="1" t="s">
        <v>17</v>
      </c>
      <c r="E12417">
        <v>1000000059</v>
      </c>
      <c r="F12417" t="s">
        <v>55</v>
      </c>
      <c r="G12417" s="5" t="s">
        <v>13</v>
      </c>
      <c r="H12417">
        <v>10000064</v>
      </c>
      <c r="I12417" s="3" t="s">
        <v>53</v>
      </c>
      <c r="J12417" s="2">
        <v>0.35916416384704442</v>
      </c>
    </row>
    <row r="12418" spans="1:10" x14ac:dyDescent="0.2">
      <c r="A12418" t="s">
        <v>91</v>
      </c>
      <c r="B12418" s="1">
        <v>43299</v>
      </c>
      <c r="C12418" s="1" t="s">
        <v>9</v>
      </c>
      <c r="D12418" s="1" t="s">
        <v>15</v>
      </c>
      <c r="E12418">
        <v>1000002981</v>
      </c>
      <c r="F12418" t="s">
        <v>62</v>
      </c>
      <c r="G12418" s="5" t="s">
        <v>13</v>
      </c>
      <c r="H12418">
        <v>10000064</v>
      </c>
      <c r="I12418" s="3" t="s">
        <v>53</v>
      </c>
      <c r="J12418" s="2">
        <v>0.37367439606646502</v>
      </c>
    </row>
    <row r="12419" spans="1:10" x14ac:dyDescent="0.2">
      <c r="A12419" t="s">
        <v>91</v>
      </c>
      <c r="B12419" s="1">
        <v>43299</v>
      </c>
      <c r="C12419" s="1" t="s">
        <v>9</v>
      </c>
      <c r="D12419" s="1" t="s">
        <v>75</v>
      </c>
      <c r="E12419">
        <v>1000000281</v>
      </c>
      <c r="F12419" t="s">
        <v>74</v>
      </c>
      <c r="G12419" s="5" t="s">
        <v>13</v>
      </c>
      <c r="H12419">
        <v>20000099</v>
      </c>
      <c r="I12419" s="3" t="s">
        <v>20</v>
      </c>
      <c r="J12419" s="2">
        <v>0.32254625850090124</v>
      </c>
    </row>
    <row r="12420" spans="1:10" x14ac:dyDescent="0.2">
      <c r="A12420" t="s">
        <v>91</v>
      </c>
      <c r="B12420" s="1">
        <v>43299</v>
      </c>
      <c r="C12420" s="1" t="s">
        <v>9</v>
      </c>
      <c r="D12420" s="1" t="s">
        <v>75</v>
      </c>
      <c r="E12420">
        <v>1000000281</v>
      </c>
      <c r="F12420" t="s">
        <v>74</v>
      </c>
      <c r="G12420" s="5" t="s">
        <v>13</v>
      </c>
      <c r="H12420">
        <v>10000131</v>
      </c>
      <c r="I12420" s="3" t="s">
        <v>38</v>
      </c>
      <c r="J12420" s="2">
        <v>0.34228866989122431</v>
      </c>
    </row>
    <row r="12421" spans="1:10" x14ac:dyDescent="0.2">
      <c r="A12421" t="s">
        <v>91</v>
      </c>
      <c r="B12421" s="1">
        <v>43299</v>
      </c>
      <c r="C12421" s="1" t="s">
        <v>9</v>
      </c>
      <c r="D12421" s="1" t="s">
        <v>75</v>
      </c>
      <c r="E12421">
        <v>1000000281</v>
      </c>
      <c r="F12421" t="s">
        <v>74</v>
      </c>
      <c r="G12421" s="5" t="s">
        <v>13</v>
      </c>
      <c r="H12421">
        <v>10000136</v>
      </c>
      <c r="I12421" s="3" t="s">
        <v>40</v>
      </c>
      <c r="J12421" s="2">
        <v>0.37050426429388489</v>
      </c>
    </row>
    <row r="12422" spans="1:10" x14ac:dyDescent="0.2">
      <c r="A12422" t="s">
        <v>91</v>
      </c>
      <c r="B12422" s="1">
        <v>43299</v>
      </c>
      <c r="C12422" s="1" t="s">
        <v>9</v>
      </c>
      <c r="D12422" s="1" t="s">
        <v>17</v>
      </c>
      <c r="E12422">
        <v>1000000059</v>
      </c>
      <c r="F12422" t="s">
        <v>55</v>
      </c>
      <c r="G12422" s="5" t="s">
        <v>13</v>
      </c>
      <c r="H12422">
        <v>10000136</v>
      </c>
      <c r="I12422" s="3" t="s">
        <v>40</v>
      </c>
      <c r="J12422" s="2">
        <v>0.39318208930278492</v>
      </c>
    </row>
    <row r="12423" spans="1:10" x14ac:dyDescent="0.2">
      <c r="A12423" t="s">
        <v>91</v>
      </c>
      <c r="B12423" s="1">
        <v>43299</v>
      </c>
      <c r="C12423" s="1" t="s">
        <v>9</v>
      </c>
      <c r="D12423" s="1" t="s">
        <v>72</v>
      </c>
      <c r="E12423">
        <v>1000000064</v>
      </c>
      <c r="F12423" t="s">
        <v>76</v>
      </c>
      <c r="G12423" s="5" t="s">
        <v>13</v>
      </c>
      <c r="H12423">
        <v>10000064</v>
      </c>
      <c r="I12423" s="3" t="s">
        <v>53</v>
      </c>
      <c r="J12423" s="2">
        <v>0.4341047969612728</v>
      </c>
    </row>
    <row r="12424" spans="1:10" x14ac:dyDescent="0.2">
      <c r="A12424" t="s">
        <v>91</v>
      </c>
      <c r="B12424" s="1">
        <v>43299</v>
      </c>
      <c r="C12424" s="1" t="s">
        <v>9</v>
      </c>
      <c r="D12424" s="1" t="s">
        <v>59</v>
      </c>
      <c r="E12424">
        <v>1000000192</v>
      </c>
      <c r="F12424" t="s">
        <v>58</v>
      </c>
      <c r="G12424" s="5" t="s">
        <v>13</v>
      </c>
      <c r="H12424">
        <v>10000172</v>
      </c>
      <c r="I12424" s="3" t="s">
        <v>18</v>
      </c>
      <c r="J12424" s="2">
        <v>0.46988899304115195</v>
      </c>
    </row>
    <row r="12425" spans="1:10" x14ac:dyDescent="0.2">
      <c r="A12425" t="s">
        <v>91</v>
      </c>
      <c r="B12425" s="1">
        <v>43299</v>
      </c>
      <c r="C12425" s="1" t="s">
        <v>9</v>
      </c>
      <c r="D12425" s="1" t="s">
        <v>15</v>
      </c>
      <c r="E12425">
        <v>1000002981</v>
      </c>
      <c r="F12425" t="s">
        <v>62</v>
      </c>
      <c r="G12425" s="5" t="s">
        <v>13</v>
      </c>
      <c r="H12425">
        <v>10000131</v>
      </c>
      <c r="I12425" s="3" t="s">
        <v>38</v>
      </c>
      <c r="J12425" s="2">
        <v>0.508622957697759</v>
      </c>
    </row>
    <row r="12426" spans="1:10" x14ac:dyDescent="0.2">
      <c r="A12426" t="s">
        <v>91</v>
      </c>
      <c r="B12426" s="1">
        <v>43299</v>
      </c>
      <c r="C12426" s="1" t="s">
        <v>9</v>
      </c>
      <c r="D12426" s="1" t="s">
        <v>59</v>
      </c>
      <c r="E12426">
        <v>1000000192</v>
      </c>
      <c r="F12426" t="s">
        <v>58</v>
      </c>
      <c r="G12426" s="5" t="s">
        <v>13</v>
      </c>
      <c r="H12426">
        <v>10000111</v>
      </c>
      <c r="I12426" s="3" t="s">
        <v>37</v>
      </c>
      <c r="J12426" s="2">
        <v>0.52917132518874854</v>
      </c>
    </row>
    <row r="12427" spans="1:10" x14ac:dyDescent="0.2">
      <c r="A12427" t="s">
        <v>91</v>
      </c>
      <c r="B12427" s="1">
        <v>43299</v>
      </c>
      <c r="C12427" s="1" t="s">
        <v>9</v>
      </c>
      <c r="D12427" s="1" t="s">
        <v>17</v>
      </c>
      <c r="E12427">
        <v>1000001649</v>
      </c>
      <c r="F12427" t="s">
        <v>16</v>
      </c>
      <c r="G12427" s="5" t="s">
        <v>13</v>
      </c>
      <c r="H12427">
        <v>10000111</v>
      </c>
      <c r="I12427" s="3" t="s">
        <v>37</v>
      </c>
      <c r="J12427" s="2">
        <v>0.53975475169252352</v>
      </c>
    </row>
    <row r="12428" spans="1:10" x14ac:dyDescent="0.2">
      <c r="A12428" t="s">
        <v>91</v>
      </c>
      <c r="B12428" s="1">
        <v>43299</v>
      </c>
      <c r="C12428" s="1" t="s">
        <v>9</v>
      </c>
      <c r="D12428" s="1" t="s">
        <v>17</v>
      </c>
      <c r="E12428">
        <v>1000000059</v>
      </c>
      <c r="F12428" t="s">
        <v>55</v>
      </c>
      <c r="G12428" s="5" t="s">
        <v>13</v>
      </c>
      <c r="H12428">
        <v>10000111</v>
      </c>
      <c r="I12428" s="3" t="s">
        <v>37</v>
      </c>
      <c r="J12428" s="2">
        <v>0.50054984672637415</v>
      </c>
    </row>
    <row r="12429" spans="1:10" x14ac:dyDescent="0.2">
      <c r="A12429" t="s">
        <v>91</v>
      </c>
      <c r="B12429" s="1">
        <v>43299</v>
      </c>
      <c r="C12429" s="1" t="s">
        <v>9</v>
      </c>
      <c r="D12429" s="1" t="s">
        <v>17</v>
      </c>
      <c r="E12429">
        <v>1000000059</v>
      </c>
      <c r="F12429" t="s">
        <v>55</v>
      </c>
      <c r="G12429" s="5" t="s">
        <v>13</v>
      </c>
      <c r="H12429">
        <v>10000211</v>
      </c>
      <c r="I12429" s="3" t="s">
        <v>11</v>
      </c>
      <c r="J12429" s="2">
        <v>2.37710592</v>
      </c>
    </row>
    <row r="12430" spans="1:10" x14ac:dyDescent="0.2">
      <c r="A12430" t="s">
        <v>91</v>
      </c>
      <c r="B12430" s="1">
        <v>43299</v>
      </c>
      <c r="C12430" s="1" t="s">
        <v>9</v>
      </c>
      <c r="D12430" s="1" t="s">
        <v>59</v>
      </c>
      <c r="E12430">
        <v>1000000192</v>
      </c>
      <c r="F12430" t="s">
        <v>58</v>
      </c>
      <c r="G12430" s="5" t="s">
        <v>13</v>
      </c>
      <c r="H12430">
        <v>10000211</v>
      </c>
      <c r="I12430" s="3" t="s">
        <v>11</v>
      </c>
      <c r="J12430" s="2">
        <v>2.4246480384</v>
      </c>
    </row>
    <row r="12431" spans="1:10" x14ac:dyDescent="0.2">
      <c r="A12431" t="s">
        <v>91</v>
      </c>
      <c r="B12431" s="1">
        <v>43299</v>
      </c>
      <c r="C12431" s="1" t="s">
        <v>9</v>
      </c>
      <c r="D12431" s="1" t="s">
        <v>59</v>
      </c>
      <c r="E12431">
        <v>1000000192</v>
      </c>
      <c r="F12431" t="s">
        <v>58</v>
      </c>
      <c r="G12431" s="5" t="s">
        <v>13</v>
      </c>
      <c r="H12431">
        <v>10000136</v>
      </c>
      <c r="I12431" s="3" t="s">
        <v>40</v>
      </c>
      <c r="J12431" s="2">
        <v>3.4629944625379712</v>
      </c>
    </row>
    <row r="12432" spans="1:10" x14ac:dyDescent="0.2">
      <c r="A12432" t="s">
        <v>91</v>
      </c>
      <c r="B12432" s="1">
        <v>43299</v>
      </c>
      <c r="C12432" s="1" t="s">
        <v>9</v>
      </c>
      <c r="D12432" s="1" t="s">
        <v>12</v>
      </c>
      <c r="E12432">
        <v>1000000072</v>
      </c>
      <c r="F12432" t="s">
        <v>10</v>
      </c>
      <c r="G12432" s="5" t="s">
        <v>13</v>
      </c>
      <c r="H12432">
        <v>10000064</v>
      </c>
      <c r="I12432" s="3" t="s">
        <v>53</v>
      </c>
      <c r="J12432" s="2">
        <v>3.5322543517887306</v>
      </c>
    </row>
    <row r="12433" spans="1:10" x14ac:dyDescent="0.2">
      <c r="A12433" t="s">
        <v>91</v>
      </c>
      <c r="B12433" s="1">
        <v>43299</v>
      </c>
      <c r="C12433" s="1" t="s">
        <v>9</v>
      </c>
      <c r="D12433" s="1" t="s">
        <v>15</v>
      </c>
      <c r="E12433">
        <v>1000002981</v>
      </c>
      <c r="F12433" t="s">
        <v>62</v>
      </c>
      <c r="G12433" s="5" t="s">
        <v>13</v>
      </c>
      <c r="H12433">
        <v>10000136</v>
      </c>
      <c r="I12433" s="3" t="s">
        <v>40</v>
      </c>
      <c r="J12433" s="2">
        <v>3.6028994388245055</v>
      </c>
    </row>
    <row r="12434" spans="1:10" x14ac:dyDescent="0.2">
      <c r="A12434" t="s">
        <v>91</v>
      </c>
      <c r="B12434" s="1">
        <v>43299</v>
      </c>
      <c r="C12434" s="1" t="s">
        <v>9</v>
      </c>
      <c r="D12434" s="1" t="s">
        <v>59</v>
      </c>
      <c r="E12434">
        <v>1000000192</v>
      </c>
      <c r="F12434" t="s">
        <v>58</v>
      </c>
      <c r="G12434" s="5" t="s">
        <v>13</v>
      </c>
      <c r="H12434">
        <v>20000018</v>
      </c>
      <c r="I12434" s="3" t="s">
        <v>81</v>
      </c>
      <c r="J12434" s="2">
        <v>3.7484565761530151</v>
      </c>
    </row>
    <row r="12435" spans="1:10" x14ac:dyDescent="0.2">
      <c r="A12435" t="s">
        <v>91</v>
      </c>
      <c r="B12435" s="1">
        <v>43299</v>
      </c>
      <c r="C12435" s="1" t="s">
        <v>9</v>
      </c>
      <c r="D12435" s="1" t="s">
        <v>72</v>
      </c>
      <c r="E12435">
        <v>1000001699</v>
      </c>
      <c r="F12435" t="s">
        <v>71</v>
      </c>
      <c r="G12435" s="5" t="s">
        <v>13</v>
      </c>
      <c r="H12435">
        <v>10000064</v>
      </c>
      <c r="I12435" s="3" t="s">
        <v>53</v>
      </c>
      <c r="J12435" s="2">
        <v>5.7305231999999998E-2</v>
      </c>
    </row>
    <row r="12436" spans="1:10" x14ac:dyDescent="0.2">
      <c r="A12436" t="s">
        <v>91</v>
      </c>
      <c r="B12436" s="1">
        <v>43299</v>
      </c>
      <c r="C12436" s="1" t="s">
        <v>9</v>
      </c>
      <c r="D12436" s="1" t="s">
        <v>75</v>
      </c>
      <c r="E12436">
        <v>1000000281</v>
      </c>
      <c r="F12436" t="s">
        <v>74</v>
      </c>
      <c r="G12436" s="5" t="s">
        <v>13</v>
      </c>
      <c r="H12436">
        <v>10000211</v>
      </c>
      <c r="I12436" s="3" t="s">
        <v>11</v>
      </c>
      <c r="J12436" s="2">
        <v>0.85966582666355218</v>
      </c>
    </row>
    <row r="12437" spans="1:10" x14ac:dyDescent="0.2">
      <c r="A12437" t="s">
        <v>91</v>
      </c>
      <c r="B12437" s="1">
        <v>43299</v>
      </c>
      <c r="C12437" s="1" t="s">
        <v>9</v>
      </c>
      <c r="D12437" s="1" t="s">
        <v>72</v>
      </c>
      <c r="E12437">
        <v>1000001699</v>
      </c>
      <c r="F12437" t="s">
        <v>71</v>
      </c>
      <c r="G12437" s="5" t="s">
        <v>13</v>
      </c>
      <c r="H12437">
        <v>10000136</v>
      </c>
      <c r="I12437" s="3" t="s">
        <v>40</v>
      </c>
      <c r="J12437" s="2">
        <v>0.98748581405629265</v>
      </c>
    </row>
    <row r="12438" spans="1:10" x14ac:dyDescent="0.2">
      <c r="A12438" t="s">
        <v>91</v>
      </c>
      <c r="B12438" s="1">
        <v>43299</v>
      </c>
      <c r="C12438" s="1" t="s">
        <v>9</v>
      </c>
      <c r="D12438" s="1" t="s">
        <v>15</v>
      </c>
      <c r="E12438">
        <v>1000002985</v>
      </c>
      <c r="F12438" t="s">
        <v>47</v>
      </c>
      <c r="G12438" s="5" t="s">
        <v>13</v>
      </c>
      <c r="H12438">
        <v>10000064</v>
      </c>
      <c r="I12438" s="3" t="s">
        <v>53</v>
      </c>
      <c r="J12438" s="2">
        <v>1.0072355303374185</v>
      </c>
    </row>
    <row r="12439" spans="1:10" x14ac:dyDescent="0.2">
      <c r="A12439" t="s">
        <v>91</v>
      </c>
      <c r="B12439" s="1">
        <v>43299</v>
      </c>
      <c r="C12439" s="1" t="s">
        <v>9</v>
      </c>
      <c r="D12439" s="1" t="s">
        <v>75</v>
      </c>
      <c r="E12439">
        <v>1000000281</v>
      </c>
      <c r="F12439" t="s">
        <v>74</v>
      </c>
      <c r="G12439" s="5" t="s">
        <v>13</v>
      </c>
      <c r="H12439">
        <v>10000064</v>
      </c>
      <c r="I12439" s="3" t="s">
        <v>53</v>
      </c>
      <c r="J12439" s="2">
        <v>1.1309714925422845</v>
      </c>
    </row>
    <row r="12440" spans="1:10" x14ac:dyDescent="0.2">
      <c r="A12440" t="s">
        <v>91</v>
      </c>
      <c r="B12440" s="1">
        <v>43299</v>
      </c>
      <c r="C12440" s="1" t="s">
        <v>22</v>
      </c>
      <c r="D12440" s="1" t="s">
        <v>46</v>
      </c>
      <c r="E12440">
        <v>1000001133</v>
      </c>
      <c r="F12440" t="s">
        <v>45</v>
      </c>
      <c r="G12440" s="5" t="s">
        <v>13</v>
      </c>
      <c r="H12440">
        <v>10000078</v>
      </c>
      <c r="I12440" s="3" t="s">
        <v>30</v>
      </c>
      <c r="J12440" s="2">
        <v>9.7369583848460964E-2</v>
      </c>
    </row>
    <row r="12441" spans="1:10" x14ac:dyDescent="0.2">
      <c r="A12441" t="s">
        <v>91</v>
      </c>
      <c r="B12441" s="1">
        <v>43299</v>
      </c>
      <c r="C12441" s="1" t="s">
        <v>22</v>
      </c>
      <c r="D12441" s="1" t="s">
        <v>46</v>
      </c>
      <c r="E12441">
        <v>1000001133</v>
      </c>
      <c r="F12441" t="s">
        <v>45</v>
      </c>
      <c r="G12441" s="5" t="s">
        <v>13</v>
      </c>
      <c r="H12441">
        <v>10000131</v>
      </c>
      <c r="I12441" s="3" t="s">
        <v>38</v>
      </c>
      <c r="J12441" s="2">
        <v>9.9316975525430173E-2</v>
      </c>
    </row>
    <row r="12442" spans="1:10" x14ac:dyDescent="0.2">
      <c r="A12442" t="s">
        <v>91</v>
      </c>
      <c r="B12442" s="1">
        <v>43299</v>
      </c>
      <c r="C12442" s="1" t="s">
        <v>22</v>
      </c>
      <c r="D12442" s="1" t="s">
        <v>29</v>
      </c>
      <c r="E12442">
        <v>1000000028</v>
      </c>
      <c r="F12442" t="s">
        <v>27</v>
      </c>
      <c r="G12442" s="5" t="s">
        <v>13</v>
      </c>
      <c r="H12442">
        <v>10000061</v>
      </c>
      <c r="I12442" s="3" t="s">
        <v>28</v>
      </c>
      <c r="J12442" s="2">
        <v>0.10130331503593877</v>
      </c>
    </row>
    <row r="12443" spans="1:10" x14ac:dyDescent="0.2">
      <c r="A12443" t="s">
        <v>91</v>
      </c>
      <c r="B12443" s="1">
        <v>43299</v>
      </c>
      <c r="C12443" s="1" t="s">
        <v>22</v>
      </c>
      <c r="D12443" s="1" t="s">
        <v>29</v>
      </c>
      <c r="E12443">
        <v>1000000028</v>
      </c>
      <c r="F12443" t="s">
        <v>27</v>
      </c>
      <c r="G12443" s="5" t="s">
        <v>13</v>
      </c>
      <c r="H12443">
        <v>10000078</v>
      </c>
      <c r="I12443" s="3" t="s">
        <v>30</v>
      </c>
      <c r="J12443" s="2">
        <v>0.10332938133665755</v>
      </c>
    </row>
    <row r="12444" spans="1:10" x14ac:dyDescent="0.2">
      <c r="A12444" t="s">
        <v>91</v>
      </c>
      <c r="B12444" s="1">
        <v>43299</v>
      </c>
      <c r="C12444" s="1" t="s">
        <v>22</v>
      </c>
      <c r="D12444" s="1" t="s">
        <v>29</v>
      </c>
      <c r="E12444">
        <v>1000000028</v>
      </c>
      <c r="F12444" t="s">
        <v>27</v>
      </c>
      <c r="G12444" s="5" t="s">
        <v>13</v>
      </c>
      <c r="H12444">
        <v>20000099</v>
      </c>
      <c r="I12444" s="3" t="s">
        <v>20</v>
      </c>
      <c r="J12444" s="2">
        <v>0.318</v>
      </c>
    </row>
    <row r="12445" spans="1:10" x14ac:dyDescent="0.2">
      <c r="A12445" t="s">
        <v>91</v>
      </c>
      <c r="B12445" s="1">
        <v>43299</v>
      </c>
      <c r="C12445" s="1" t="s">
        <v>22</v>
      </c>
      <c r="D12445" s="1" t="s">
        <v>29</v>
      </c>
      <c r="E12445">
        <v>1000000054</v>
      </c>
      <c r="F12445" t="s">
        <v>36</v>
      </c>
      <c r="G12445" s="5" t="s">
        <v>13</v>
      </c>
      <c r="H12445">
        <v>10000111</v>
      </c>
      <c r="I12445" s="3" t="s">
        <v>37</v>
      </c>
      <c r="J12445" s="2">
        <v>0.32435999999999998</v>
      </c>
    </row>
    <row r="12446" spans="1:10" x14ac:dyDescent="0.2">
      <c r="A12446" t="s">
        <v>91</v>
      </c>
      <c r="B12446" s="1">
        <v>43299</v>
      </c>
      <c r="C12446" s="1" t="s">
        <v>22</v>
      </c>
      <c r="D12446" s="1" t="s">
        <v>29</v>
      </c>
      <c r="E12446">
        <v>1000000054</v>
      </c>
      <c r="F12446" t="s">
        <v>36</v>
      </c>
      <c r="G12446" s="5" t="s">
        <v>13</v>
      </c>
      <c r="H12446">
        <v>10000131</v>
      </c>
      <c r="I12446" s="3" t="s">
        <v>38</v>
      </c>
      <c r="J12446" s="2">
        <v>0.33084719999999995</v>
      </c>
    </row>
    <row r="12447" spans="1:10" x14ac:dyDescent="0.2">
      <c r="A12447" t="s">
        <v>91</v>
      </c>
      <c r="B12447" s="1">
        <v>43299</v>
      </c>
      <c r="C12447" s="1" t="s">
        <v>22</v>
      </c>
      <c r="D12447" s="1" t="s">
        <v>29</v>
      </c>
      <c r="E12447">
        <v>1000000101</v>
      </c>
      <c r="F12447" t="s">
        <v>39</v>
      </c>
      <c r="G12447" s="5" t="s">
        <v>13</v>
      </c>
      <c r="H12447">
        <v>10000131</v>
      </c>
      <c r="I12447" s="3" t="s">
        <v>38</v>
      </c>
      <c r="J12447" s="2">
        <v>0.33746414399999997</v>
      </c>
    </row>
    <row r="12448" spans="1:10" x14ac:dyDescent="0.2">
      <c r="A12448" t="s">
        <v>91</v>
      </c>
      <c r="B12448" s="1">
        <v>43299</v>
      </c>
      <c r="C12448" s="1" t="s">
        <v>22</v>
      </c>
      <c r="D12448" s="1" t="s">
        <v>29</v>
      </c>
      <c r="E12448">
        <v>1000000101</v>
      </c>
      <c r="F12448" t="s">
        <v>39</v>
      </c>
      <c r="G12448" s="5" t="s">
        <v>13</v>
      </c>
      <c r="H12448">
        <v>10000136</v>
      </c>
      <c r="I12448" s="3" t="s">
        <v>40</v>
      </c>
      <c r="J12448" s="2">
        <v>0.34421342687999995</v>
      </c>
    </row>
    <row r="12449" spans="1:10" x14ac:dyDescent="0.2">
      <c r="A12449" t="s">
        <v>91</v>
      </c>
      <c r="B12449" s="1">
        <v>43299</v>
      </c>
      <c r="C12449" s="1" t="s">
        <v>22</v>
      </c>
      <c r="D12449" s="1" t="s">
        <v>33</v>
      </c>
      <c r="E12449">
        <v>1000000031</v>
      </c>
      <c r="F12449" t="s">
        <v>32</v>
      </c>
      <c r="G12449" s="5" t="s">
        <v>13</v>
      </c>
      <c r="H12449">
        <v>20000099</v>
      </c>
      <c r="I12449" s="3" t="s">
        <v>20</v>
      </c>
      <c r="J12449" s="2">
        <v>5.0881416058365374E-2</v>
      </c>
    </row>
    <row r="12450" spans="1:10" x14ac:dyDescent="0.2">
      <c r="A12450" t="s">
        <v>91</v>
      </c>
      <c r="B12450" s="1">
        <v>43299</v>
      </c>
      <c r="C12450" s="1" t="s">
        <v>22</v>
      </c>
      <c r="D12450" s="1" t="s">
        <v>46</v>
      </c>
      <c r="E12450">
        <v>1000001133</v>
      </c>
      <c r="F12450" t="s">
        <v>45</v>
      </c>
      <c r="G12450" s="5" t="s">
        <v>13</v>
      </c>
      <c r="H12450">
        <v>10000182</v>
      </c>
      <c r="I12450" s="3" t="s">
        <v>31</v>
      </c>
      <c r="J12450" s="2">
        <v>5.3995765772465808E-2</v>
      </c>
    </row>
    <row r="12451" spans="1:10" x14ac:dyDescent="0.2">
      <c r="A12451" t="s">
        <v>91</v>
      </c>
      <c r="B12451" s="1">
        <v>43299</v>
      </c>
      <c r="C12451" s="1" t="s">
        <v>22</v>
      </c>
      <c r="D12451" s="1" t="s">
        <v>29</v>
      </c>
      <c r="E12451">
        <v>1000000101</v>
      </c>
      <c r="F12451" t="s">
        <v>39</v>
      </c>
      <c r="G12451" s="5" t="s">
        <v>13</v>
      </c>
      <c r="H12451">
        <v>10000061</v>
      </c>
      <c r="I12451" s="3" t="s">
        <v>28</v>
      </c>
      <c r="J12451" s="2">
        <v>5.5075681087915128E-2</v>
      </c>
    </row>
    <row r="12452" spans="1:10" x14ac:dyDescent="0.2">
      <c r="A12452" t="s">
        <v>91</v>
      </c>
      <c r="B12452" s="1">
        <v>43299</v>
      </c>
      <c r="C12452" s="1" t="s">
        <v>22</v>
      </c>
      <c r="D12452" s="1" t="s">
        <v>29</v>
      </c>
      <c r="E12452">
        <v>1000000101</v>
      </c>
      <c r="F12452" t="s">
        <v>39</v>
      </c>
      <c r="G12452" s="5" t="s">
        <v>13</v>
      </c>
      <c r="H12452">
        <v>10000182</v>
      </c>
      <c r="I12452" s="3" t="s">
        <v>31</v>
      </c>
      <c r="J12452" s="2">
        <v>5.6177194709673424E-2</v>
      </c>
    </row>
    <row r="12453" spans="1:10" x14ac:dyDescent="0.2">
      <c r="A12453" t="s">
        <v>91</v>
      </c>
      <c r="B12453" s="1">
        <v>43299</v>
      </c>
      <c r="C12453" s="1" t="s">
        <v>22</v>
      </c>
      <c r="D12453" s="1" t="s">
        <v>35</v>
      </c>
      <c r="E12453">
        <v>1000000047</v>
      </c>
      <c r="F12453" t="s">
        <v>34</v>
      </c>
      <c r="G12453" s="5" t="s">
        <v>13</v>
      </c>
      <c r="H12453">
        <v>10000078</v>
      </c>
      <c r="I12453" s="3" t="s">
        <v>30</v>
      </c>
      <c r="J12453" s="2">
        <v>5.7300738603866898E-2</v>
      </c>
    </row>
    <row r="12454" spans="1:10" x14ac:dyDescent="0.2">
      <c r="A12454" t="s">
        <v>91</v>
      </c>
      <c r="B12454" s="1">
        <v>43299</v>
      </c>
      <c r="C12454" s="1" t="s">
        <v>22</v>
      </c>
      <c r="D12454" s="1" t="s">
        <v>35</v>
      </c>
      <c r="E12454">
        <v>1000000047</v>
      </c>
      <c r="F12454" t="s">
        <v>34</v>
      </c>
      <c r="G12454" s="5" t="s">
        <v>13</v>
      </c>
      <c r="H12454">
        <v>10000131</v>
      </c>
      <c r="I12454" s="3" t="s">
        <v>38</v>
      </c>
      <c r="J12454" s="2">
        <v>5.8446753375944238E-2</v>
      </c>
    </row>
    <row r="12455" spans="1:10" x14ac:dyDescent="0.2">
      <c r="A12455" t="s">
        <v>91</v>
      </c>
      <c r="B12455" s="1">
        <v>43299</v>
      </c>
      <c r="C12455" s="1" t="s">
        <v>22</v>
      </c>
      <c r="D12455" s="1" t="s">
        <v>46</v>
      </c>
      <c r="E12455">
        <v>1000001133</v>
      </c>
      <c r="F12455" t="s">
        <v>45</v>
      </c>
      <c r="G12455" s="5" t="s">
        <v>13</v>
      </c>
      <c r="H12455">
        <v>10000111</v>
      </c>
      <c r="I12455" s="3" t="s">
        <v>37</v>
      </c>
      <c r="J12455" s="2">
        <v>6.3264645501710612E-2</v>
      </c>
    </row>
    <row r="12456" spans="1:10" x14ac:dyDescent="0.2">
      <c r="A12456" t="s">
        <v>91</v>
      </c>
      <c r="B12456" s="1">
        <v>43299</v>
      </c>
      <c r="C12456" s="1" t="s">
        <v>22</v>
      </c>
      <c r="D12456" s="1" t="s">
        <v>49</v>
      </c>
      <c r="E12456">
        <v>1000000018</v>
      </c>
      <c r="F12456" t="s">
        <v>48</v>
      </c>
      <c r="G12456" s="5" t="s">
        <v>13</v>
      </c>
      <c r="H12456">
        <v>10000131</v>
      </c>
      <c r="I12456" s="3" t="s">
        <v>38</v>
      </c>
      <c r="J12456" s="2">
        <v>6.4529938411744828E-2</v>
      </c>
    </row>
    <row r="12457" spans="1:10" x14ac:dyDescent="0.2">
      <c r="A12457" t="s">
        <v>91</v>
      </c>
      <c r="B12457" s="1">
        <v>43299</v>
      </c>
      <c r="C12457" s="1" t="s">
        <v>22</v>
      </c>
      <c r="D12457" s="1" t="s">
        <v>29</v>
      </c>
      <c r="E12457">
        <v>1000000101</v>
      </c>
      <c r="F12457" t="s">
        <v>39</v>
      </c>
      <c r="G12457" s="5" t="s">
        <v>13</v>
      </c>
      <c r="H12457">
        <v>10000078</v>
      </c>
      <c r="I12457" s="3" t="s">
        <v>30</v>
      </c>
      <c r="J12457" s="2">
        <v>6.5820537179979724E-2</v>
      </c>
    </row>
    <row r="12458" spans="1:10" x14ac:dyDescent="0.2">
      <c r="A12458" t="s">
        <v>91</v>
      </c>
      <c r="B12458" s="1">
        <v>43299</v>
      </c>
      <c r="C12458" s="1" t="s">
        <v>22</v>
      </c>
      <c r="D12458" s="1" t="s">
        <v>29</v>
      </c>
      <c r="E12458">
        <v>1000000101</v>
      </c>
      <c r="F12458" t="s">
        <v>39</v>
      </c>
      <c r="G12458" s="5" t="s">
        <v>13</v>
      </c>
      <c r="H12458">
        <v>20000099</v>
      </c>
      <c r="I12458" s="3" t="s">
        <v>20</v>
      </c>
      <c r="J12458" s="2">
        <v>6.7136947923579313E-2</v>
      </c>
    </row>
    <row r="12459" spans="1:10" x14ac:dyDescent="0.2">
      <c r="A12459" t="s">
        <v>91</v>
      </c>
      <c r="B12459" s="1">
        <v>43299</v>
      </c>
      <c r="C12459" s="1" t="s">
        <v>22</v>
      </c>
      <c r="D12459" s="1" t="s">
        <v>35</v>
      </c>
      <c r="E12459">
        <v>1000000047</v>
      </c>
      <c r="F12459" t="s">
        <v>34</v>
      </c>
      <c r="G12459" s="5" t="s">
        <v>13</v>
      </c>
      <c r="H12459">
        <v>10000061</v>
      </c>
      <c r="I12459" s="3" t="s">
        <v>28</v>
      </c>
      <c r="J12459" s="2">
        <v>6.8479686882050902E-2</v>
      </c>
    </row>
    <row r="12460" spans="1:10" x14ac:dyDescent="0.2">
      <c r="A12460" t="s">
        <v>91</v>
      </c>
      <c r="B12460" s="1">
        <v>43299</v>
      </c>
      <c r="C12460" s="1" t="s">
        <v>22</v>
      </c>
      <c r="D12460" s="1" t="s">
        <v>64</v>
      </c>
      <c r="E12460">
        <v>1000002973</v>
      </c>
      <c r="F12460" t="s">
        <v>63</v>
      </c>
      <c r="G12460" s="5" t="s">
        <v>13</v>
      </c>
      <c r="H12460">
        <v>10000078</v>
      </c>
      <c r="I12460" s="3" t="s">
        <v>30</v>
      </c>
      <c r="J12460" s="2">
        <v>8.3476356192208209E-2</v>
      </c>
    </row>
    <row r="12461" spans="1:10" x14ac:dyDescent="0.2">
      <c r="A12461" t="s">
        <v>91</v>
      </c>
      <c r="B12461" s="1">
        <v>43299</v>
      </c>
      <c r="C12461" s="1" t="s">
        <v>22</v>
      </c>
      <c r="D12461" s="1" t="s">
        <v>61</v>
      </c>
      <c r="E12461">
        <v>1000000579</v>
      </c>
      <c r="F12461" t="s">
        <v>60</v>
      </c>
      <c r="G12461" s="5" t="s">
        <v>13</v>
      </c>
      <c r="H12461">
        <v>10000182</v>
      </c>
      <c r="I12461" s="3" t="s">
        <v>31</v>
      </c>
      <c r="J12461" s="2">
        <v>9.2164642392902535E-2</v>
      </c>
    </row>
    <row r="12462" spans="1:10" x14ac:dyDescent="0.2">
      <c r="A12462" t="s">
        <v>91</v>
      </c>
      <c r="B12462" s="1">
        <v>43299</v>
      </c>
      <c r="C12462" s="1" t="s">
        <v>22</v>
      </c>
      <c r="D12462" s="1" t="s">
        <v>29</v>
      </c>
      <c r="E12462">
        <v>1000000028</v>
      </c>
      <c r="F12462" t="s">
        <v>27</v>
      </c>
      <c r="G12462" s="5" t="s">
        <v>13</v>
      </c>
      <c r="H12462">
        <v>10000111</v>
      </c>
      <c r="I12462" s="3" t="s">
        <v>37</v>
      </c>
      <c r="J12462" s="2">
        <v>0.32200000000000001</v>
      </c>
    </row>
    <row r="12463" spans="1:10" x14ac:dyDescent="0.2">
      <c r="A12463" t="s">
        <v>91</v>
      </c>
      <c r="B12463" s="1">
        <v>43299</v>
      </c>
      <c r="C12463" s="1" t="s">
        <v>22</v>
      </c>
      <c r="D12463" s="1" t="s">
        <v>29</v>
      </c>
      <c r="E12463">
        <v>1000000054</v>
      </c>
      <c r="F12463" t="s">
        <v>36</v>
      </c>
      <c r="G12463" s="5" t="s">
        <v>13</v>
      </c>
      <c r="H12463">
        <v>10000136</v>
      </c>
      <c r="I12463" s="3" t="s">
        <v>40</v>
      </c>
      <c r="J12463" s="2">
        <v>0.32844000000000001</v>
      </c>
    </row>
    <row r="12464" spans="1:10" x14ac:dyDescent="0.2">
      <c r="A12464" t="s">
        <v>91</v>
      </c>
      <c r="B12464" s="1">
        <v>43299</v>
      </c>
      <c r="C12464" s="1" t="s">
        <v>22</v>
      </c>
      <c r="D12464" s="1" t="s">
        <v>33</v>
      </c>
      <c r="E12464">
        <v>1000000031</v>
      </c>
      <c r="F12464" t="s">
        <v>32</v>
      </c>
      <c r="G12464" s="5" t="s">
        <v>13</v>
      </c>
      <c r="H12464">
        <v>10000061</v>
      </c>
      <c r="I12464" s="3" t="s">
        <v>28</v>
      </c>
      <c r="J12464" s="2">
        <v>0.3350088</v>
      </c>
    </row>
    <row r="12465" spans="1:10" x14ac:dyDescent="0.2">
      <c r="A12465" t="s">
        <v>91</v>
      </c>
      <c r="B12465" s="1">
        <v>43299</v>
      </c>
      <c r="C12465" s="1" t="s">
        <v>22</v>
      </c>
      <c r="D12465" s="1" t="s">
        <v>61</v>
      </c>
      <c r="E12465">
        <v>1000000579</v>
      </c>
      <c r="F12465" t="s">
        <v>60</v>
      </c>
      <c r="G12465" s="5" t="s">
        <v>13</v>
      </c>
      <c r="H12465">
        <v>10000078</v>
      </c>
      <c r="I12465" s="3" t="s">
        <v>30</v>
      </c>
      <c r="J12465" s="2">
        <v>0.30654315552</v>
      </c>
    </row>
    <row r="12466" spans="1:10" x14ac:dyDescent="0.2">
      <c r="A12466" t="s">
        <v>91</v>
      </c>
      <c r="B12466" s="1">
        <v>43299</v>
      </c>
      <c r="C12466" s="1" t="s">
        <v>22</v>
      </c>
      <c r="D12466" s="1" t="s">
        <v>49</v>
      </c>
      <c r="E12466">
        <v>1000000018</v>
      </c>
      <c r="F12466" t="s">
        <v>48</v>
      </c>
      <c r="G12466" s="5" t="s">
        <v>13</v>
      </c>
      <c r="H12466">
        <v>10000078</v>
      </c>
      <c r="I12466" s="3" t="s">
        <v>30</v>
      </c>
      <c r="J12466" s="2">
        <v>0.32530604898306814</v>
      </c>
    </row>
    <row r="12467" spans="1:10" x14ac:dyDescent="0.2">
      <c r="A12467" t="s">
        <v>91</v>
      </c>
      <c r="B12467" s="1">
        <v>43299</v>
      </c>
      <c r="C12467" s="1" t="s">
        <v>22</v>
      </c>
      <c r="D12467" s="1" t="s">
        <v>69</v>
      </c>
      <c r="E12467">
        <v>1000000129</v>
      </c>
      <c r="F12467" t="s">
        <v>70</v>
      </c>
      <c r="G12467" s="5" t="s">
        <v>13</v>
      </c>
      <c r="H12467">
        <v>10000078</v>
      </c>
      <c r="I12467" s="3" t="s">
        <v>30</v>
      </c>
      <c r="J12467" s="2">
        <v>0.3318121699627295</v>
      </c>
    </row>
    <row r="12468" spans="1:10" x14ac:dyDescent="0.2">
      <c r="A12468" t="s">
        <v>91</v>
      </c>
      <c r="B12468" s="1">
        <v>43299</v>
      </c>
      <c r="C12468" s="1" t="s">
        <v>22</v>
      </c>
      <c r="D12468" s="1" t="s">
        <v>69</v>
      </c>
      <c r="E12468">
        <v>1000000129</v>
      </c>
      <c r="F12468" t="s">
        <v>70</v>
      </c>
      <c r="G12468" s="5" t="s">
        <v>13</v>
      </c>
      <c r="H12468">
        <v>10000131</v>
      </c>
      <c r="I12468" s="3" t="s">
        <v>38</v>
      </c>
      <c r="J12468" s="2">
        <v>0.33844841336198411</v>
      </c>
    </row>
    <row r="12469" spans="1:10" x14ac:dyDescent="0.2">
      <c r="A12469" t="s">
        <v>91</v>
      </c>
      <c r="B12469" s="1">
        <v>43299</v>
      </c>
      <c r="C12469" s="1" t="s">
        <v>22</v>
      </c>
      <c r="D12469" s="1" t="s">
        <v>29</v>
      </c>
      <c r="E12469">
        <v>1000000101</v>
      </c>
      <c r="F12469" t="s">
        <v>39</v>
      </c>
      <c r="G12469" s="5" t="s">
        <v>13</v>
      </c>
      <c r="H12469">
        <v>10000111</v>
      </c>
      <c r="I12469" s="3" t="s">
        <v>37</v>
      </c>
      <c r="J12469" s="2">
        <v>0.34521738162922383</v>
      </c>
    </row>
    <row r="12470" spans="1:10" x14ac:dyDescent="0.2">
      <c r="A12470" t="s">
        <v>91</v>
      </c>
      <c r="B12470" s="1">
        <v>43299</v>
      </c>
      <c r="C12470" s="1" t="s">
        <v>22</v>
      </c>
      <c r="D12470" s="1" t="s">
        <v>61</v>
      </c>
      <c r="E12470">
        <v>1000000579</v>
      </c>
      <c r="F12470" t="s">
        <v>60</v>
      </c>
      <c r="G12470" s="5" t="s">
        <v>13</v>
      </c>
      <c r="H12470">
        <v>20000099</v>
      </c>
      <c r="I12470" s="3" t="s">
        <v>20</v>
      </c>
      <c r="J12470" s="2">
        <v>0.35212172926180829</v>
      </c>
    </row>
    <row r="12471" spans="1:10" x14ac:dyDescent="0.2">
      <c r="A12471" t="s">
        <v>91</v>
      </c>
      <c r="B12471" s="1">
        <v>43299</v>
      </c>
      <c r="C12471" s="1" t="s">
        <v>22</v>
      </c>
      <c r="D12471" s="1" t="s">
        <v>49</v>
      </c>
      <c r="E12471">
        <v>1000000020</v>
      </c>
      <c r="F12471" t="s">
        <v>73</v>
      </c>
      <c r="G12471" s="5" t="s">
        <v>13</v>
      </c>
      <c r="H12471">
        <v>20000099</v>
      </c>
      <c r="I12471" s="3" t="s">
        <v>20</v>
      </c>
      <c r="J12471" s="2">
        <v>0.36634744712398531</v>
      </c>
    </row>
    <row r="12472" spans="1:10" x14ac:dyDescent="0.2">
      <c r="A12472" t="s">
        <v>91</v>
      </c>
      <c r="B12472" s="1">
        <v>43299</v>
      </c>
      <c r="C12472" s="1" t="s">
        <v>22</v>
      </c>
      <c r="D12472" s="1" t="s">
        <v>46</v>
      </c>
      <c r="E12472">
        <v>1000001133</v>
      </c>
      <c r="F12472" t="s">
        <v>45</v>
      </c>
      <c r="G12472" s="5" t="s">
        <v>13</v>
      </c>
      <c r="H12472">
        <v>10000061</v>
      </c>
      <c r="I12472" s="3" t="s">
        <v>28</v>
      </c>
      <c r="J12472" s="2">
        <v>0.38114788398779431</v>
      </c>
    </row>
    <row r="12473" spans="1:10" x14ac:dyDescent="0.2">
      <c r="A12473" t="s">
        <v>91</v>
      </c>
      <c r="B12473" s="1">
        <v>43299</v>
      </c>
      <c r="C12473" s="1" t="s">
        <v>22</v>
      </c>
      <c r="D12473" s="1" t="s">
        <v>49</v>
      </c>
      <c r="E12473">
        <v>1000000020</v>
      </c>
      <c r="F12473" t="s">
        <v>73</v>
      </c>
      <c r="G12473" s="5" t="s">
        <v>13</v>
      </c>
      <c r="H12473">
        <v>10000078</v>
      </c>
      <c r="I12473" s="3" t="s">
        <v>30</v>
      </c>
      <c r="J12473" s="2">
        <v>0.33557712734433759</v>
      </c>
    </row>
    <row r="12474" spans="1:10" x14ac:dyDescent="0.2">
      <c r="A12474" t="s">
        <v>91</v>
      </c>
      <c r="B12474" s="1">
        <v>43299</v>
      </c>
      <c r="C12474" s="1" t="s">
        <v>22</v>
      </c>
      <c r="D12474" s="1" t="s">
        <v>49</v>
      </c>
      <c r="E12474">
        <v>1000000020</v>
      </c>
      <c r="F12474" t="s">
        <v>73</v>
      </c>
      <c r="G12474" s="5" t="s">
        <v>13</v>
      </c>
      <c r="H12474">
        <v>10000136</v>
      </c>
      <c r="I12474" s="3" t="s">
        <v>40</v>
      </c>
      <c r="J12474" s="2">
        <v>0.3491344432890488</v>
      </c>
    </row>
    <row r="12475" spans="1:10" x14ac:dyDescent="0.2">
      <c r="A12475" t="s">
        <v>91</v>
      </c>
      <c r="B12475" s="1">
        <v>43299</v>
      </c>
      <c r="C12475" s="1" t="s">
        <v>22</v>
      </c>
      <c r="D12475" s="1" t="s">
        <v>61</v>
      </c>
      <c r="E12475">
        <v>1000000579</v>
      </c>
      <c r="F12475" t="s">
        <v>60</v>
      </c>
      <c r="G12475" s="5" t="s">
        <v>13</v>
      </c>
      <c r="H12475">
        <v>10000061</v>
      </c>
      <c r="I12475" s="3" t="s">
        <v>28</v>
      </c>
      <c r="J12475" s="2">
        <v>0.36323947479792634</v>
      </c>
    </row>
    <row r="12476" spans="1:10" x14ac:dyDescent="0.2">
      <c r="A12476" t="s">
        <v>91</v>
      </c>
      <c r="B12476" s="1">
        <v>43299</v>
      </c>
      <c r="C12476" s="1" t="s">
        <v>22</v>
      </c>
      <c r="D12476" s="1" t="s">
        <v>49</v>
      </c>
      <c r="E12476">
        <v>1000000018</v>
      </c>
      <c r="F12476" t="s">
        <v>48</v>
      </c>
      <c r="G12476" s="5" t="s">
        <v>13</v>
      </c>
      <c r="H12476">
        <v>20000099</v>
      </c>
      <c r="I12476" s="3" t="s">
        <v>20</v>
      </c>
      <c r="J12476" s="2">
        <v>0.37791434957976255</v>
      </c>
    </row>
    <row r="12477" spans="1:10" x14ac:dyDescent="0.2">
      <c r="A12477" t="s">
        <v>91</v>
      </c>
      <c r="B12477" s="1">
        <v>43299</v>
      </c>
      <c r="C12477" s="1" t="s">
        <v>22</v>
      </c>
      <c r="D12477" s="1" t="s">
        <v>29</v>
      </c>
      <c r="E12477">
        <v>1000000028</v>
      </c>
      <c r="F12477" t="s">
        <v>27</v>
      </c>
      <c r="G12477" s="5" t="s">
        <v>13</v>
      </c>
      <c r="H12477">
        <v>10000131</v>
      </c>
      <c r="I12477" s="3" t="s">
        <v>38</v>
      </c>
      <c r="J12477" s="2">
        <v>0.38547263657135777</v>
      </c>
    </row>
    <row r="12478" spans="1:10" x14ac:dyDescent="0.2">
      <c r="A12478" t="s">
        <v>91</v>
      </c>
      <c r="B12478" s="1">
        <v>43299</v>
      </c>
      <c r="C12478" s="1" t="s">
        <v>22</v>
      </c>
      <c r="D12478" s="1" t="s">
        <v>69</v>
      </c>
      <c r="E12478">
        <v>1000000129</v>
      </c>
      <c r="F12478" t="s">
        <v>70</v>
      </c>
      <c r="G12478" s="5" t="s">
        <v>13</v>
      </c>
      <c r="H12478">
        <v>10000136</v>
      </c>
      <c r="I12478" s="3" t="s">
        <v>40</v>
      </c>
      <c r="J12478" s="2">
        <v>0.40104573108884062</v>
      </c>
    </row>
    <row r="12479" spans="1:10" x14ac:dyDescent="0.2">
      <c r="A12479" t="s">
        <v>91</v>
      </c>
      <c r="B12479" s="1">
        <v>43299</v>
      </c>
      <c r="C12479" s="1" t="s">
        <v>22</v>
      </c>
      <c r="D12479" s="1" t="s">
        <v>49</v>
      </c>
      <c r="E12479">
        <v>1000000020</v>
      </c>
      <c r="F12479" t="s">
        <v>73</v>
      </c>
      <c r="G12479" s="5" t="s">
        <v>13</v>
      </c>
      <c r="H12479">
        <v>10000131</v>
      </c>
      <c r="I12479" s="3" t="s">
        <v>38</v>
      </c>
      <c r="J12479" s="2">
        <v>0.41724797862482971</v>
      </c>
    </row>
    <row r="12480" spans="1:10" x14ac:dyDescent="0.2">
      <c r="A12480" t="s">
        <v>91</v>
      </c>
      <c r="B12480" s="1">
        <v>43299</v>
      </c>
      <c r="C12480" s="1" t="s">
        <v>22</v>
      </c>
      <c r="D12480" s="1" t="s">
        <v>29</v>
      </c>
      <c r="E12480">
        <v>1000000054</v>
      </c>
      <c r="F12480" t="s">
        <v>36</v>
      </c>
      <c r="G12480" s="5" t="s">
        <v>13</v>
      </c>
      <c r="H12480">
        <v>10000078</v>
      </c>
      <c r="I12480" s="3" t="s">
        <v>30</v>
      </c>
      <c r="J12480" s="2">
        <v>0.4255929381973263</v>
      </c>
    </row>
    <row r="12481" spans="1:10" x14ac:dyDescent="0.2">
      <c r="A12481" t="s">
        <v>91</v>
      </c>
      <c r="B12481" s="1">
        <v>43299</v>
      </c>
      <c r="C12481" s="1" t="s">
        <v>22</v>
      </c>
      <c r="D12481" s="1" t="s">
        <v>49</v>
      </c>
      <c r="E12481">
        <v>1000000018</v>
      </c>
      <c r="F12481" t="s">
        <v>48</v>
      </c>
      <c r="G12481" s="5" t="s">
        <v>13</v>
      </c>
      <c r="H12481">
        <v>10000211</v>
      </c>
      <c r="I12481" s="3" t="s">
        <v>11</v>
      </c>
      <c r="J12481" s="2">
        <v>0.44278689290049827</v>
      </c>
    </row>
    <row r="12482" spans="1:10" x14ac:dyDescent="0.2">
      <c r="A12482" t="s">
        <v>91</v>
      </c>
      <c r="B12482" s="1">
        <v>43299</v>
      </c>
      <c r="C12482" s="1" t="s">
        <v>22</v>
      </c>
      <c r="D12482" s="1" t="s">
        <v>69</v>
      </c>
      <c r="E12482">
        <v>1000000129</v>
      </c>
      <c r="F12482" t="s">
        <v>70</v>
      </c>
      <c r="G12482" s="5" t="s">
        <v>13</v>
      </c>
      <c r="H12482">
        <v>20000099</v>
      </c>
      <c r="I12482" s="3" t="s">
        <v>20</v>
      </c>
      <c r="J12482" s="2">
        <v>0.45164263075850819</v>
      </c>
    </row>
    <row r="12483" spans="1:10" x14ac:dyDescent="0.2">
      <c r="A12483" t="s">
        <v>91</v>
      </c>
      <c r="B12483" s="1">
        <v>43299</v>
      </c>
      <c r="C12483" s="1" t="s">
        <v>22</v>
      </c>
      <c r="D12483" s="1" t="s">
        <v>46</v>
      </c>
      <c r="E12483">
        <v>1000001133</v>
      </c>
      <c r="F12483" t="s">
        <v>45</v>
      </c>
      <c r="G12483" s="5" t="s">
        <v>13</v>
      </c>
      <c r="H12483">
        <v>20000099</v>
      </c>
      <c r="I12483" s="3" t="s">
        <v>20</v>
      </c>
      <c r="J12483" s="2">
        <v>0.46067548337367836</v>
      </c>
    </row>
    <row r="12484" spans="1:10" x14ac:dyDescent="0.2">
      <c r="A12484" t="s">
        <v>91</v>
      </c>
      <c r="B12484" s="1">
        <v>43299</v>
      </c>
      <c r="C12484" s="1" t="s">
        <v>22</v>
      </c>
      <c r="D12484" s="1" t="s">
        <v>33</v>
      </c>
      <c r="E12484">
        <v>1000000031</v>
      </c>
      <c r="F12484" t="s">
        <v>32</v>
      </c>
      <c r="G12484" s="5" t="s">
        <v>13</v>
      </c>
      <c r="H12484">
        <v>10000136</v>
      </c>
      <c r="I12484" s="3" t="s">
        <v>40</v>
      </c>
      <c r="J12484" s="2">
        <v>0.47928677290197497</v>
      </c>
    </row>
    <row r="12485" spans="1:10" x14ac:dyDescent="0.2">
      <c r="A12485" t="s">
        <v>91</v>
      </c>
      <c r="B12485" s="1">
        <v>43299</v>
      </c>
      <c r="C12485" s="1" t="s">
        <v>22</v>
      </c>
      <c r="D12485" s="1" t="s">
        <v>35</v>
      </c>
      <c r="E12485">
        <v>1000000047</v>
      </c>
      <c r="F12485" t="s">
        <v>34</v>
      </c>
      <c r="G12485" s="5" t="s">
        <v>13</v>
      </c>
      <c r="H12485">
        <v>20000099</v>
      </c>
      <c r="I12485" s="3" t="s">
        <v>20</v>
      </c>
      <c r="J12485" s="2">
        <v>0.49864995852721478</v>
      </c>
    </row>
    <row r="12486" spans="1:10" x14ac:dyDescent="0.2">
      <c r="A12486" t="s">
        <v>91</v>
      </c>
      <c r="B12486" s="1">
        <v>43299</v>
      </c>
      <c r="C12486" s="1" t="s">
        <v>22</v>
      </c>
      <c r="D12486" s="1" t="s">
        <v>25</v>
      </c>
      <c r="E12486">
        <v>1000003183</v>
      </c>
      <c r="F12486" t="s">
        <v>23</v>
      </c>
      <c r="G12486" s="5" t="s">
        <v>13</v>
      </c>
      <c r="H12486">
        <v>10000111</v>
      </c>
      <c r="I12486" s="3" t="s">
        <v>37</v>
      </c>
      <c r="J12486" s="2">
        <v>0.531187501744802</v>
      </c>
    </row>
    <row r="12487" spans="1:10" x14ac:dyDescent="0.2">
      <c r="A12487" t="s">
        <v>91</v>
      </c>
      <c r="B12487" s="1">
        <v>43299</v>
      </c>
      <c r="C12487" s="1" t="s">
        <v>22</v>
      </c>
      <c r="D12487" s="1" t="s">
        <v>61</v>
      </c>
      <c r="E12487">
        <v>1000000579</v>
      </c>
      <c r="F12487" t="s">
        <v>60</v>
      </c>
      <c r="G12487" s="5" t="s">
        <v>13</v>
      </c>
      <c r="H12487">
        <v>10000064</v>
      </c>
      <c r="I12487" s="3" t="s">
        <v>53</v>
      </c>
      <c r="J12487" s="2">
        <v>0.38581125177969822</v>
      </c>
    </row>
    <row r="12488" spans="1:10" x14ac:dyDescent="0.2">
      <c r="A12488" t="s">
        <v>91</v>
      </c>
      <c r="B12488" s="1">
        <v>43299</v>
      </c>
      <c r="C12488" s="1" t="s">
        <v>22</v>
      </c>
      <c r="D12488" s="1" t="s">
        <v>29</v>
      </c>
      <c r="E12488">
        <v>1000000028</v>
      </c>
      <c r="F12488" t="s">
        <v>27</v>
      </c>
      <c r="G12488" s="5" t="s">
        <v>13</v>
      </c>
      <c r="H12488">
        <v>10000136</v>
      </c>
      <c r="I12488" s="3" t="s">
        <v>40</v>
      </c>
      <c r="J12488" s="2">
        <v>0.39352747681529221</v>
      </c>
    </row>
    <row r="12489" spans="1:10" x14ac:dyDescent="0.2">
      <c r="A12489" t="s">
        <v>91</v>
      </c>
      <c r="B12489" s="1">
        <v>43299</v>
      </c>
      <c r="C12489" s="1" t="s">
        <v>22</v>
      </c>
      <c r="D12489" s="1" t="s">
        <v>35</v>
      </c>
      <c r="E12489">
        <v>1000000047</v>
      </c>
      <c r="F12489" t="s">
        <v>34</v>
      </c>
      <c r="G12489" s="5" t="s">
        <v>13</v>
      </c>
      <c r="H12489">
        <v>10000211</v>
      </c>
      <c r="I12489" s="3" t="s">
        <v>11</v>
      </c>
      <c r="J12489" s="2">
        <v>2.3304960000000001</v>
      </c>
    </row>
    <row r="12490" spans="1:10" x14ac:dyDescent="0.2">
      <c r="A12490" t="s">
        <v>91</v>
      </c>
      <c r="B12490" s="1">
        <v>43299</v>
      </c>
      <c r="C12490" s="1" t="s">
        <v>22</v>
      </c>
      <c r="D12490" s="1" t="s">
        <v>25</v>
      </c>
      <c r="E12490">
        <v>1000003183</v>
      </c>
      <c r="F12490" t="s">
        <v>23</v>
      </c>
      <c r="G12490" s="5" t="s">
        <v>13</v>
      </c>
      <c r="H12490">
        <v>10000136</v>
      </c>
      <c r="I12490" s="3" t="s">
        <v>40</v>
      </c>
      <c r="J12490" s="2">
        <v>2.7851584508040212</v>
      </c>
    </row>
    <row r="12491" spans="1:10" x14ac:dyDescent="0.2">
      <c r="A12491" t="s">
        <v>91</v>
      </c>
      <c r="B12491" s="1">
        <v>43299</v>
      </c>
      <c r="C12491" s="1" t="s">
        <v>22</v>
      </c>
      <c r="D12491" s="1" t="s">
        <v>29</v>
      </c>
      <c r="E12491">
        <v>1000000101</v>
      </c>
      <c r="F12491" t="s">
        <v>39</v>
      </c>
      <c r="G12491" s="5" t="s">
        <v>13</v>
      </c>
      <c r="H12491">
        <v>20000018</v>
      </c>
      <c r="I12491" s="3" t="s">
        <v>81</v>
      </c>
      <c r="J12491" s="2">
        <v>3.0147450778460505</v>
      </c>
    </row>
    <row r="12492" spans="1:10" x14ac:dyDescent="0.2">
      <c r="A12492" t="s">
        <v>91</v>
      </c>
      <c r="B12492" s="1">
        <v>43299</v>
      </c>
      <c r="C12492" s="1" t="s">
        <v>22</v>
      </c>
      <c r="D12492" s="1" t="s">
        <v>64</v>
      </c>
      <c r="E12492">
        <v>1000002973</v>
      </c>
      <c r="F12492" t="s">
        <v>63</v>
      </c>
      <c r="G12492" s="5" t="s">
        <v>13</v>
      </c>
      <c r="H12492">
        <v>10000136</v>
      </c>
      <c r="I12492" s="3" t="s">
        <v>40</v>
      </c>
      <c r="J12492" s="2">
        <v>3.2632570264622682</v>
      </c>
    </row>
    <row r="12493" spans="1:10" x14ac:dyDescent="0.2">
      <c r="A12493" t="s">
        <v>91</v>
      </c>
      <c r="B12493" s="1">
        <v>43299</v>
      </c>
      <c r="C12493" s="1" t="s">
        <v>22</v>
      </c>
      <c r="D12493" s="1" t="s">
        <v>21</v>
      </c>
      <c r="E12493">
        <v>1000002872</v>
      </c>
      <c r="F12493" t="s">
        <v>19</v>
      </c>
      <c r="G12493" s="5" t="s">
        <v>13</v>
      </c>
      <c r="H12493">
        <v>10000136</v>
      </c>
      <c r="I12493" s="3" t="s">
        <v>40</v>
      </c>
      <c r="J12493" s="2">
        <v>4.1385989473593421</v>
      </c>
    </row>
    <row r="12494" spans="1:10" x14ac:dyDescent="0.2">
      <c r="A12494" t="s">
        <v>91</v>
      </c>
      <c r="B12494" s="1">
        <v>43299</v>
      </c>
      <c r="C12494" s="1" t="s">
        <v>22</v>
      </c>
      <c r="D12494" s="1" t="s">
        <v>29</v>
      </c>
      <c r="E12494">
        <v>1000000054</v>
      </c>
      <c r="F12494" t="s">
        <v>36</v>
      </c>
      <c r="G12494" s="5" t="s">
        <v>13</v>
      </c>
      <c r="H12494">
        <v>20000018</v>
      </c>
      <c r="I12494" s="3" t="s">
        <v>81</v>
      </c>
      <c r="J12494" s="2">
        <v>3.8570022847932641</v>
      </c>
    </row>
    <row r="12495" spans="1:10" x14ac:dyDescent="0.2">
      <c r="A12495" t="s">
        <v>91</v>
      </c>
      <c r="B12495" s="1">
        <v>43299</v>
      </c>
      <c r="C12495" s="1" t="s">
        <v>22</v>
      </c>
      <c r="D12495" s="1" t="s">
        <v>61</v>
      </c>
      <c r="E12495">
        <v>1000000579</v>
      </c>
      <c r="F12495" t="s">
        <v>60</v>
      </c>
      <c r="G12495" s="5" t="s">
        <v>13</v>
      </c>
      <c r="H12495">
        <v>20000018</v>
      </c>
      <c r="I12495" s="3" t="s">
        <v>81</v>
      </c>
      <c r="J12495" s="2">
        <v>4.1749433142537073</v>
      </c>
    </row>
    <row r="12496" spans="1:10" x14ac:dyDescent="0.2">
      <c r="A12496" t="s">
        <v>91</v>
      </c>
      <c r="B12496" s="1">
        <v>43299</v>
      </c>
      <c r="C12496" s="1" t="s">
        <v>22</v>
      </c>
      <c r="D12496" s="1" t="s">
        <v>61</v>
      </c>
      <c r="E12496">
        <v>1000000579</v>
      </c>
      <c r="F12496" t="s">
        <v>60</v>
      </c>
      <c r="G12496" s="5" t="s">
        <v>13</v>
      </c>
      <c r="H12496">
        <v>10000111</v>
      </c>
      <c r="I12496" s="3" t="s">
        <v>37</v>
      </c>
      <c r="J12496" s="2">
        <v>5.8451336639999997E-2</v>
      </c>
    </row>
    <row r="12497" spans="1:10" x14ac:dyDescent="0.2">
      <c r="A12497" t="s">
        <v>91</v>
      </c>
      <c r="B12497" s="1">
        <v>43299</v>
      </c>
      <c r="C12497" s="1" t="s">
        <v>22</v>
      </c>
      <c r="D12497" s="1" t="s">
        <v>46</v>
      </c>
      <c r="E12497">
        <v>1000001133</v>
      </c>
      <c r="F12497" t="s">
        <v>45</v>
      </c>
      <c r="G12497" s="5" t="s">
        <v>13</v>
      </c>
      <c r="H12497">
        <v>20000018</v>
      </c>
      <c r="I12497" s="3" t="s">
        <v>81</v>
      </c>
      <c r="J12497" s="2">
        <v>6.3269606574122339E-2</v>
      </c>
    </row>
    <row r="12498" spans="1:10" x14ac:dyDescent="0.2">
      <c r="A12498" t="s">
        <v>91</v>
      </c>
      <c r="B12498" s="1">
        <v>43299</v>
      </c>
      <c r="C12498" s="1" t="s">
        <v>22</v>
      </c>
      <c r="D12498" s="1" t="s">
        <v>49</v>
      </c>
      <c r="E12498">
        <v>1000000018</v>
      </c>
      <c r="F12498" t="s">
        <v>48</v>
      </c>
      <c r="G12498" s="5" t="s">
        <v>13</v>
      </c>
      <c r="H12498">
        <v>20000018</v>
      </c>
      <c r="I12498" s="3" t="s">
        <v>81</v>
      </c>
      <c r="J12498" s="2">
        <v>1.2180000000000002</v>
      </c>
    </row>
    <row r="12499" spans="1:10" x14ac:dyDescent="0.2">
      <c r="A12499" t="s">
        <v>91</v>
      </c>
      <c r="B12499" s="1">
        <v>43299</v>
      </c>
      <c r="C12499" s="1" t="s">
        <v>22</v>
      </c>
      <c r="D12499" s="1" t="s">
        <v>35</v>
      </c>
      <c r="E12499">
        <v>1000000047</v>
      </c>
      <c r="F12499" t="s">
        <v>34</v>
      </c>
      <c r="G12499" s="5" t="s">
        <v>13</v>
      </c>
      <c r="H12499">
        <v>20000018</v>
      </c>
      <c r="I12499" s="3" t="s">
        <v>81</v>
      </c>
      <c r="J12499" s="2">
        <v>1.3447704182975999</v>
      </c>
    </row>
    <row r="12500" spans="1:10" x14ac:dyDescent="0.2">
      <c r="A12500" t="s">
        <v>91</v>
      </c>
      <c r="B12500" s="1">
        <v>43299</v>
      </c>
      <c r="C12500" s="1" t="s">
        <v>22</v>
      </c>
      <c r="D12500" s="1" t="s">
        <v>64</v>
      </c>
      <c r="E12500">
        <v>1000002973</v>
      </c>
      <c r="F12500" t="s">
        <v>63</v>
      </c>
      <c r="G12500" s="5" t="s">
        <v>13</v>
      </c>
      <c r="H12500">
        <v>20000018</v>
      </c>
      <c r="I12500" s="3" t="s">
        <v>81</v>
      </c>
      <c r="J12500" s="2">
        <v>1.0273802409441668</v>
      </c>
    </row>
    <row r="12501" spans="1:10" x14ac:dyDescent="0.2">
      <c r="A12501" t="s">
        <v>91</v>
      </c>
      <c r="B12501" s="1">
        <v>43300</v>
      </c>
      <c r="C12501" s="1" t="s">
        <v>43</v>
      </c>
      <c r="D12501" s="1" t="s">
        <v>42</v>
      </c>
      <c r="E12501">
        <v>1000000931</v>
      </c>
      <c r="F12501" t="s">
        <v>41</v>
      </c>
      <c r="G12501" s="5" t="s">
        <v>13</v>
      </c>
      <c r="H12501">
        <v>10000131</v>
      </c>
      <c r="I12501" s="3" t="s">
        <v>38</v>
      </c>
      <c r="J12501" s="2">
        <v>1.1079239138823886</v>
      </c>
    </row>
    <row r="12502" spans="1:10" x14ac:dyDescent="0.2">
      <c r="A12502" t="s">
        <v>91</v>
      </c>
      <c r="B12502" s="1">
        <v>43300</v>
      </c>
      <c r="C12502" s="1" t="s">
        <v>43</v>
      </c>
      <c r="D12502" s="1" t="s">
        <v>42</v>
      </c>
      <c r="E12502">
        <v>1000001014</v>
      </c>
      <c r="F12502" t="s">
        <v>44</v>
      </c>
      <c r="G12502" s="5" t="s">
        <v>13</v>
      </c>
      <c r="H12502">
        <v>10000078</v>
      </c>
      <c r="I12502" s="3" t="s">
        <v>30</v>
      </c>
      <c r="J12502" s="2">
        <v>1.1300823921600365</v>
      </c>
    </row>
    <row r="12503" spans="1:10" x14ac:dyDescent="0.2">
      <c r="A12503" t="s">
        <v>91</v>
      </c>
      <c r="B12503" s="1">
        <v>43300</v>
      </c>
      <c r="C12503" s="1" t="s">
        <v>43</v>
      </c>
      <c r="D12503" s="1" t="s">
        <v>42</v>
      </c>
      <c r="E12503">
        <v>1000001014</v>
      </c>
      <c r="F12503" t="s">
        <v>44</v>
      </c>
      <c r="G12503" s="5" t="s">
        <v>13</v>
      </c>
      <c r="H12503">
        <v>10000131</v>
      </c>
      <c r="I12503" s="3" t="s">
        <v>38</v>
      </c>
      <c r="J12503" s="2">
        <v>1.1526840400032372</v>
      </c>
    </row>
    <row r="12504" spans="1:10" x14ac:dyDescent="0.2">
      <c r="A12504" t="s">
        <v>91</v>
      </c>
      <c r="B12504" s="1">
        <v>43300</v>
      </c>
      <c r="C12504" s="1" t="s">
        <v>43</v>
      </c>
      <c r="D12504" s="1" t="s">
        <v>42</v>
      </c>
      <c r="E12504">
        <v>1000001014</v>
      </c>
      <c r="F12504" t="s">
        <v>44</v>
      </c>
      <c r="G12504" s="5" t="s">
        <v>13</v>
      </c>
      <c r="H12504">
        <v>20000099</v>
      </c>
      <c r="I12504" s="3" t="s">
        <v>20</v>
      </c>
      <c r="J12504" s="2">
        <v>1.175737720803302</v>
      </c>
    </row>
    <row r="12505" spans="1:10" x14ac:dyDescent="0.2">
      <c r="A12505" t="s">
        <v>91</v>
      </c>
      <c r="B12505" s="1">
        <v>43300</v>
      </c>
      <c r="C12505" s="1" t="s">
        <v>43</v>
      </c>
      <c r="D12505" s="1" t="s">
        <v>51</v>
      </c>
      <c r="E12505">
        <v>1000000460</v>
      </c>
      <c r="F12505" t="s">
        <v>50</v>
      </c>
      <c r="G12505" s="5" t="s">
        <v>13</v>
      </c>
      <c r="H12505">
        <v>10000131</v>
      </c>
      <c r="I12505" s="3" t="s">
        <v>38</v>
      </c>
      <c r="J12505" s="2">
        <v>1.2167747229317696</v>
      </c>
    </row>
    <row r="12506" spans="1:10" x14ac:dyDescent="0.2">
      <c r="A12506" t="s">
        <v>91</v>
      </c>
      <c r="B12506" s="1">
        <v>43300</v>
      </c>
      <c r="C12506" s="1" t="s">
        <v>43</v>
      </c>
      <c r="D12506" s="1" t="s">
        <v>42</v>
      </c>
      <c r="E12506">
        <v>1000000931</v>
      </c>
      <c r="F12506" t="s">
        <v>41</v>
      </c>
      <c r="G12506" s="5" t="s">
        <v>13</v>
      </c>
      <c r="H12506">
        <v>10000182</v>
      </c>
      <c r="I12506" s="3" t="s">
        <v>31</v>
      </c>
      <c r="J12506" s="2">
        <v>1.0971102173904044</v>
      </c>
    </row>
    <row r="12507" spans="1:10" x14ac:dyDescent="0.2">
      <c r="A12507" t="s">
        <v>91</v>
      </c>
      <c r="B12507" s="1">
        <v>43300</v>
      </c>
      <c r="C12507" s="1" t="s">
        <v>43</v>
      </c>
      <c r="D12507" s="1" t="s">
        <v>42</v>
      </c>
      <c r="E12507">
        <v>1000001014</v>
      </c>
      <c r="F12507" t="s">
        <v>44</v>
      </c>
      <c r="G12507" s="5" t="s">
        <v>13</v>
      </c>
      <c r="H12507">
        <v>10000182</v>
      </c>
      <c r="I12507" s="3" t="s">
        <v>31</v>
      </c>
      <c r="J12507" s="2">
        <v>0.29442154751999999</v>
      </c>
    </row>
    <row r="12508" spans="1:10" x14ac:dyDescent="0.2">
      <c r="A12508" t="s">
        <v>91</v>
      </c>
      <c r="B12508" s="1">
        <v>43300</v>
      </c>
      <c r="C12508" s="1" t="s">
        <v>43</v>
      </c>
      <c r="D12508" s="1" t="s">
        <v>51</v>
      </c>
      <c r="E12508">
        <v>1000000460</v>
      </c>
      <c r="F12508" t="s">
        <v>50</v>
      </c>
      <c r="G12508" s="5" t="s">
        <v>13</v>
      </c>
      <c r="H12508">
        <v>10000182</v>
      </c>
      <c r="I12508" s="3" t="s">
        <v>31</v>
      </c>
      <c r="J12508" s="2">
        <v>0.34496176812101231</v>
      </c>
    </row>
    <row r="12509" spans="1:10" x14ac:dyDescent="0.2">
      <c r="A12509" t="s">
        <v>91</v>
      </c>
      <c r="B12509" s="1">
        <v>43300</v>
      </c>
      <c r="C12509" s="1" t="s">
        <v>43</v>
      </c>
      <c r="D12509" s="1" t="s">
        <v>42</v>
      </c>
      <c r="E12509">
        <v>1000001014</v>
      </c>
      <c r="F12509" t="s">
        <v>44</v>
      </c>
      <c r="G12509" s="5" t="s">
        <v>13</v>
      </c>
      <c r="H12509">
        <v>10000136</v>
      </c>
      <c r="I12509" s="3" t="s">
        <v>40</v>
      </c>
      <c r="J12509" s="2">
        <v>0.35889822355310125</v>
      </c>
    </row>
    <row r="12510" spans="1:10" x14ac:dyDescent="0.2">
      <c r="A12510" t="s">
        <v>91</v>
      </c>
      <c r="B12510" s="1">
        <v>43300</v>
      </c>
      <c r="C12510" s="1" t="s">
        <v>43</v>
      </c>
      <c r="D12510" s="1" t="s">
        <v>42</v>
      </c>
      <c r="E12510">
        <v>1000000931</v>
      </c>
      <c r="F12510" t="s">
        <v>41</v>
      </c>
      <c r="G12510" s="5" t="s">
        <v>13</v>
      </c>
      <c r="H12510">
        <v>10000078</v>
      </c>
      <c r="I12510" s="3" t="s">
        <v>30</v>
      </c>
      <c r="J12510" s="2">
        <v>0.17928248024469057</v>
      </c>
    </row>
    <row r="12511" spans="1:10" x14ac:dyDescent="0.2">
      <c r="A12511" t="s">
        <v>91</v>
      </c>
      <c r="B12511" s="1">
        <v>43300</v>
      </c>
      <c r="C12511" s="1" t="s">
        <v>43</v>
      </c>
      <c r="D12511" s="1" t="s">
        <v>42</v>
      </c>
      <c r="E12511">
        <v>1000000931</v>
      </c>
      <c r="F12511" t="s">
        <v>41</v>
      </c>
      <c r="G12511" s="5" t="s">
        <v>13</v>
      </c>
      <c r="H12511">
        <v>20000099</v>
      </c>
      <c r="I12511" s="3" t="s">
        <v>20</v>
      </c>
      <c r="J12511" s="2">
        <v>0.18286812984958437</v>
      </c>
    </row>
    <row r="12512" spans="1:10" x14ac:dyDescent="0.2">
      <c r="A12512" t="s">
        <v>91</v>
      </c>
      <c r="B12512" s="1">
        <v>43300</v>
      </c>
      <c r="C12512" s="1" t="s">
        <v>43</v>
      </c>
      <c r="D12512" s="1" t="s">
        <v>78</v>
      </c>
      <c r="E12512">
        <v>1000003187</v>
      </c>
      <c r="F12512" t="s">
        <v>77</v>
      </c>
      <c r="G12512" s="5" t="s">
        <v>13</v>
      </c>
      <c r="H12512">
        <v>10000211</v>
      </c>
      <c r="I12512" s="3" t="s">
        <v>11</v>
      </c>
      <c r="J12512" s="2">
        <v>7.2869333011199994E-2</v>
      </c>
    </row>
    <row r="12513" spans="1:10" x14ac:dyDescent="0.2">
      <c r="A12513" t="s">
        <v>91</v>
      </c>
      <c r="B12513" s="1">
        <v>43300</v>
      </c>
      <c r="C12513" s="1" t="s">
        <v>43</v>
      </c>
      <c r="D12513" s="1" t="s">
        <v>80</v>
      </c>
      <c r="E12513">
        <v>1000003498</v>
      </c>
      <c r="F12513" t="s">
        <v>79</v>
      </c>
      <c r="G12513" s="5" t="s">
        <v>13</v>
      </c>
      <c r="H12513">
        <v>10000131</v>
      </c>
      <c r="I12513" s="3" t="s">
        <v>38</v>
      </c>
      <c r="J12513" s="2">
        <v>7.8876109529072508E-2</v>
      </c>
    </row>
    <row r="12514" spans="1:10" x14ac:dyDescent="0.2">
      <c r="A12514" t="s">
        <v>91</v>
      </c>
      <c r="B12514" s="1">
        <v>43300</v>
      </c>
      <c r="C12514" s="1" t="s">
        <v>43</v>
      </c>
      <c r="D12514" s="1" t="s">
        <v>78</v>
      </c>
      <c r="E12514">
        <v>1000003187</v>
      </c>
      <c r="F12514" t="s">
        <v>77</v>
      </c>
      <c r="G12514" s="5" t="s">
        <v>13</v>
      </c>
      <c r="H12514">
        <v>10000064</v>
      </c>
      <c r="I12514" s="3" t="s">
        <v>53</v>
      </c>
      <c r="J12514" s="2">
        <v>8.7085598362149519E-2</v>
      </c>
    </row>
    <row r="12515" spans="1:10" x14ac:dyDescent="0.2">
      <c r="A12515" t="s">
        <v>91</v>
      </c>
      <c r="B12515" s="1">
        <v>43300</v>
      </c>
      <c r="C12515" s="1" t="s">
        <v>43</v>
      </c>
      <c r="D12515" s="1" t="s">
        <v>78</v>
      </c>
      <c r="E12515">
        <v>1000003187</v>
      </c>
      <c r="F12515" t="s">
        <v>77</v>
      </c>
      <c r="G12515" s="5" t="s">
        <v>13</v>
      </c>
      <c r="H12515">
        <v>20000099</v>
      </c>
      <c r="I12515" s="3" t="s">
        <v>20</v>
      </c>
      <c r="J12515" s="2">
        <v>5.0179019910527999E-2</v>
      </c>
    </row>
    <row r="12516" spans="1:10" x14ac:dyDescent="0.2">
      <c r="A12516" t="s">
        <v>91</v>
      </c>
      <c r="B12516" s="1">
        <v>43300</v>
      </c>
      <c r="C12516" s="1" t="s">
        <v>43</v>
      </c>
      <c r="D12516" s="1" t="s">
        <v>78</v>
      </c>
      <c r="E12516">
        <v>1000003187</v>
      </c>
      <c r="F12516" t="s">
        <v>77</v>
      </c>
      <c r="G12516" s="5" t="s">
        <v>13</v>
      </c>
      <c r="H12516">
        <v>10000078</v>
      </c>
      <c r="I12516" s="3" t="s">
        <v>30</v>
      </c>
      <c r="J12516" s="2">
        <v>5.0658377914651831E-2</v>
      </c>
    </row>
    <row r="12517" spans="1:10" x14ac:dyDescent="0.2">
      <c r="A12517" t="s">
        <v>91</v>
      </c>
      <c r="B12517" s="1">
        <v>43300</v>
      </c>
      <c r="C12517" s="1" t="s">
        <v>43</v>
      </c>
      <c r="D12517" s="1" t="s">
        <v>80</v>
      </c>
      <c r="E12517">
        <v>1000003498</v>
      </c>
      <c r="F12517" t="s">
        <v>79</v>
      </c>
      <c r="G12517" s="5" t="s">
        <v>13</v>
      </c>
      <c r="H12517">
        <v>10000064</v>
      </c>
      <c r="I12517" s="3" t="s">
        <v>53</v>
      </c>
      <c r="J12517" s="2">
        <v>5.167154547294487E-2</v>
      </c>
    </row>
    <row r="12518" spans="1:10" x14ac:dyDescent="0.2">
      <c r="A12518" t="s">
        <v>91</v>
      </c>
      <c r="B12518" s="1">
        <v>43300</v>
      </c>
      <c r="C12518" s="1" t="s">
        <v>43</v>
      </c>
      <c r="D12518" s="1" t="s">
        <v>78</v>
      </c>
      <c r="E12518">
        <v>1000003187</v>
      </c>
      <c r="F12518" t="s">
        <v>77</v>
      </c>
      <c r="G12518" s="5" t="s">
        <v>13</v>
      </c>
      <c r="H12518">
        <v>10000111</v>
      </c>
      <c r="I12518" s="3" t="s">
        <v>37</v>
      </c>
      <c r="J12518" s="2">
        <v>5.3759075910051843E-2</v>
      </c>
    </row>
    <row r="12519" spans="1:10" x14ac:dyDescent="0.2">
      <c r="A12519" t="s">
        <v>91</v>
      </c>
      <c r="B12519" s="1">
        <v>43300</v>
      </c>
      <c r="C12519" s="1" t="s">
        <v>43</v>
      </c>
      <c r="D12519" s="1" t="s">
        <v>78</v>
      </c>
      <c r="E12519">
        <v>1000003187</v>
      </c>
      <c r="F12519" t="s">
        <v>77</v>
      </c>
      <c r="G12519" s="5" t="s">
        <v>13</v>
      </c>
      <c r="H12519">
        <v>10000131</v>
      </c>
      <c r="I12519" s="3" t="s">
        <v>38</v>
      </c>
      <c r="J12519" s="2">
        <v>5.4834257428252882E-2</v>
      </c>
    </row>
    <row r="12520" spans="1:10" x14ac:dyDescent="0.2">
      <c r="A12520" t="s">
        <v>91</v>
      </c>
      <c r="B12520" s="1">
        <v>43300</v>
      </c>
      <c r="C12520" s="1" t="s">
        <v>43</v>
      </c>
      <c r="D12520" s="1" t="s">
        <v>80</v>
      </c>
      <c r="E12520">
        <v>1000003498</v>
      </c>
      <c r="F12520" t="s">
        <v>79</v>
      </c>
      <c r="G12520" s="5" t="s">
        <v>13</v>
      </c>
      <c r="H12520">
        <v>10000136</v>
      </c>
      <c r="I12520" s="3" t="s">
        <v>40</v>
      </c>
      <c r="J12520" s="2">
        <v>1.4128632000000001</v>
      </c>
    </row>
    <row r="12521" spans="1:10" x14ac:dyDescent="0.2">
      <c r="A12521" t="s">
        <v>91</v>
      </c>
      <c r="B12521" s="1">
        <v>43300</v>
      </c>
      <c r="C12521" s="1" t="s">
        <v>43</v>
      </c>
      <c r="D12521" s="1" t="s">
        <v>80</v>
      </c>
      <c r="E12521">
        <v>1000003498</v>
      </c>
      <c r="F12521" t="s">
        <v>79</v>
      </c>
      <c r="G12521" s="5" t="s">
        <v>13</v>
      </c>
      <c r="H12521">
        <v>20000099</v>
      </c>
      <c r="I12521" s="3" t="s">
        <v>20</v>
      </c>
      <c r="J12521" s="2">
        <v>1.4411204640000002</v>
      </c>
    </row>
    <row r="12522" spans="1:10" x14ac:dyDescent="0.2">
      <c r="A12522" t="s">
        <v>91</v>
      </c>
      <c r="B12522" s="1">
        <v>43300</v>
      </c>
      <c r="C12522" s="1" t="s">
        <v>43</v>
      </c>
      <c r="D12522" s="1" t="s">
        <v>51</v>
      </c>
      <c r="E12522">
        <v>1000000460</v>
      </c>
      <c r="F12522" t="s">
        <v>50</v>
      </c>
      <c r="G12522" s="5" t="s">
        <v>13</v>
      </c>
      <c r="H12522">
        <v>20000099</v>
      </c>
      <c r="I12522" s="3" t="s">
        <v>20</v>
      </c>
      <c r="J12522" s="2">
        <v>1.5599151366677224</v>
      </c>
    </row>
    <row r="12523" spans="1:10" x14ac:dyDescent="0.2">
      <c r="A12523" t="s">
        <v>91</v>
      </c>
      <c r="B12523" s="1">
        <v>43300</v>
      </c>
      <c r="C12523" s="1" t="s">
        <v>43</v>
      </c>
      <c r="D12523" s="1" t="s">
        <v>42</v>
      </c>
      <c r="E12523">
        <v>1000000931</v>
      </c>
      <c r="F12523" t="s">
        <v>41</v>
      </c>
      <c r="G12523" s="5" t="s">
        <v>13</v>
      </c>
      <c r="H12523">
        <v>10000136</v>
      </c>
      <c r="I12523" s="3" t="s">
        <v>40</v>
      </c>
      <c r="J12523" s="2">
        <v>1.8276892034441685</v>
      </c>
    </row>
    <row r="12524" spans="1:10" x14ac:dyDescent="0.2">
      <c r="A12524" t="s">
        <v>91</v>
      </c>
      <c r="B12524" s="1">
        <v>43300</v>
      </c>
      <c r="C12524" s="1" t="s">
        <v>43</v>
      </c>
      <c r="D12524" s="1" t="s">
        <v>80</v>
      </c>
      <c r="E12524">
        <v>1000003498</v>
      </c>
      <c r="F12524" t="s">
        <v>79</v>
      </c>
      <c r="G12524" s="5" t="s">
        <v>13</v>
      </c>
      <c r="H12524">
        <v>10000211</v>
      </c>
      <c r="I12524" s="3" t="s">
        <v>11</v>
      </c>
      <c r="J12524" s="2">
        <v>1.9015970894238774</v>
      </c>
    </row>
    <row r="12525" spans="1:10" x14ac:dyDescent="0.2">
      <c r="A12525" t="s">
        <v>91</v>
      </c>
      <c r="B12525" s="1">
        <v>43300</v>
      </c>
      <c r="C12525" s="1" t="s">
        <v>43</v>
      </c>
      <c r="D12525" s="1" t="s">
        <v>78</v>
      </c>
      <c r="E12525">
        <v>1000003187</v>
      </c>
      <c r="F12525" t="s">
        <v>77</v>
      </c>
      <c r="G12525" s="5" t="s">
        <v>13</v>
      </c>
      <c r="H12525">
        <v>20000018</v>
      </c>
      <c r="I12525" s="3" t="s">
        <v>81</v>
      </c>
      <c r="J12525" s="2">
        <v>1.6487828509049145</v>
      </c>
    </row>
    <row r="12526" spans="1:10" x14ac:dyDescent="0.2">
      <c r="A12526" t="s">
        <v>91</v>
      </c>
      <c r="B12526" s="1">
        <v>43300</v>
      </c>
      <c r="C12526" s="1" t="s">
        <v>43</v>
      </c>
      <c r="D12526" s="1" t="s">
        <v>78</v>
      </c>
      <c r="E12526">
        <v>1000003187</v>
      </c>
      <c r="F12526" t="s">
        <v>77</v>
      </c>
      <c r="G12526" s="5" t="s">
        <v>13</v>
      </c>
      <c r="H12526">
        <v>10000136</v>
      </c>
      <c r="I12526" s="3" t="s">
        <v>40</v>
      </c>
      <c r="J12526" s="2">
        <v>7.0299562860135931E-2</v>
      </c>
    </row>
    <row r="12527" spans="1:10" x14ac:dyDescent="0.2">
      <c r="A12527" t="s">
        <v>91</v>
      </c>
      <c r="B12527" s="1">
        <v>43300</v>
      </c>
      <c r="C12527" s="1" t="s">
        <v>43</v>
      </c>
      <c r="D12527" s="1" t="s">
        <v>66</v>
      </c>
      <c r="E12527">
        <v>1000001135</v>
      </c>
      <c r="F12527" t="s">
        <v>65</v>
      </c>
      <c r="G12527" s="5" t="s">
        <v>13</v>
      </c>
      <c r="H12527">
        <v>10000211</v>
      </c>
      <c r="I12527" s="3" t="s">
        <v>11</v>
      </c>
      <c r="J12527" s="2">
        <v>7.6094507673752712E-2</v>
      </c>
    </row>
    <row r="12528" spans="1:10" x14ac:dyDescent="0.2">
      <c r="A12528" t="s">
        <v>91</v>
      </c>
      <c r="B12528" s="1">
        <v>43300</v>
      </c>
      <c r="C12528" s="1" t="s">
        <v>9</v>
      </c>
      <c r="D12528" s="1" t="s">
        <v>15</v>
      </c>
      <c r="E12528">
        <v>1000002986</v>
      </c>
      <c r="F12528" t="s">
        <v>14</v>
      </c>
      <c r="G12528" s="5" t="s">
        <v>13</v>
      </c>
      <c r="H12528">
        <v>10000211</v>
      </c>
      <c r="I12528" s="3" t="s">
        <v>11</v>
      </c>
      <c r="J12528" s="2">
        <v>1.1766627408409929</v>
      </c>
    </row>
    <row r="12529" spans="1:10" x14ac:dyDescent="0.2">
      <c r="A12529" t="s">
        <v>91</v>
      </c>
      <c r="B12529" s="1">
        <v>43300</v>
      </c>
      <c r="C12529" s="1" t="s">
        <v>9</v>
      </c>
      <c r="D12529" s="1" t="s">
        <v>12</v>
      </c>
      <c r="E12529">
        <v>1000000072</v>
      </c>
      <c r="F12529" t="s">
        <v>10</v>
      </c>
      <c r="G12529" s="5" t="s">
        <v>13</v>
      </c>
      <c r="H12529">
        <v>10000211</v>
      </c>
      <c r="I12529" s="3" t="s">
        <v>11</v>
      </c>
      <c r="J12529" s="2">
        <v>1.2001959956578128</v>
      </c>
    </row>
    <row r="12530" spans="1:10" x14ac:dyDescent="0.2">
      <c r="A12530" t="s">
        <v>91</v>
      </c>
      <c r="B12530" s="1">
        <v>43300</v>
      </c>
      <c r="C12530" s="1" t="s">
        <v>9</v>
      </c>
      <c r="D12530" s="1" t="s">
        <v>15</v>
      </c>
      <c r="E12530">
        <v>1000002985</v>
      </c>
      <c r="F12530" t="s">
        <v>47</v>
      </c>
      <c r="G12530" s="5" t="s">
        <v>13</v>
      </c>
      <c r="H12530">
        <v>10000211</v>
      </c>
      <c r="I12530" s="3" t="s">
        <v>11</v>
      </c>
      <c r="J12530" s="2">
        <v>1.1992524752193681</v>
      </c>
    </row>
    <row r="12531" spans="1:10" x14ac:dyDescent="0.2">
      <c r="A12531" t="s">
        <v>91</v>
      </c>
      <c r="B12531" s="1">
        <v>43300</v>
      </c>
      <c r="C12531" s="1" t="s">
        <v>9</v>
      </c>
      <c r="D12531" s="1" t="s">
        <v>57</v>
      </c>
      <c r="E12531">
        <v>1000001502</v>
      </c>
      <c r="F12531" t="s">
        <v>56</v>
      </c>
      <c r="G12531" s="5" t="s">
        <v>13</v>
      </c>
      <c r="H12531">
        <v>10000064</v>
      </c>
      <c r="I12531" s="3" t="s">
        <v>53</v>
      </c>
      <c r="J12531" s="2">
        <v>0.30030997847040003</v>
      </c>
    </row>
    <row r="12532" spans="1:10" x14ac:dyDescent="0.2">
      <c r="A12532" t="s">
        <v>91</v>
      </c>
      <c r="B12532" s="1">
        <v>43300</v>
      </c>
      <c r="C12532" s="1" t="s">
        <v>9</v>
      </c>
      <c r="D12532" s="1" t="s">
        <v>17</v>
      </c>
      <c r="E12532">
        <v>1000000059</v>
      </c>
      <c r="F12532" t="s">
        <v>55</v>
      </c>
      <c r="G12532" s="5" t="s">
        <v>13</v>
      </c>
      <c r="H12532">
        <v>10000131</v>
      </c>
      <c r="I12532" s="3" t="s">
        <v>38</v>
      </c>
      <c r="J12532" s="2">
        <v>0.30631617803980804</v>
      </c>
    </row>
    <row r="12533" spans="1:10" x14ac:dyDescent="0.2">
      <c r="A12533" t="s">
        <v>91</v>
      </c>
      <c r="B12533" s="1">
        <v>43300</v>
      </c>
      <c r="C12533" s="1" t="s">
        <v>9</v>
      </c>
      <c r="D12533" s="1" t="s">
        <v>15</v>
      </c>
      <c r="E12533">
        <v>1000002981</v>
      </c>
      <c r="F12533" t="s">
        <v>62</v>
      </c>
      <c r="G12533" s="5" t="s">
        <v>13</v>
      </c>
      <c r="H12533">
        <v>10000211</v>
      </c>
      <c r="I12533" s="3" t="s">
        <v>11</v>
      </c>
      <c r="J12533" s="2">
        <v>0.15919771178464656</v>
      </c>
    </row>
    <row r="12534" spans="1:10" x14ac:dyDescent="0.2">
      <c r="A12534" t="s">
        <v>91</v>
      </c>
      <c r="B12534" s="1">
        <v>43300</v>
      </c>
      <c r="C12534" s="1" t="s">
        <v>9</v>
      </c>
      <c r="D12534" s="1" t="s">
        <v>15</v>
      </c>
      <c r="E12534">
        <v>1000002981</v>
      </c>
      <c r="F12534" t="s">
        <v>62</v>
      </c>
      <c r="G12534" s="5" t="s">
        <v>13</v>
      </c>
      <c r="H12534">
        <v>20000099</v>
      </c>
      <c r="I12534" s="3" t="s">
        <v>20</v>
      </c>
      <c r="J12534" s="2">
        <v>0.16238166602033949</v>
      </c>
    </row>
    <row r="12535" spans="1:10" x14ac:dyDescent="0.2">
      <c r="A12535" t="s">
        <v>91</v>
      </c>
      <c r="B12535" s="1">
        <v>43300</v>
      </c>
      <c r="C12535" s="1" t="s">
        <v>9</v>
      </c>
      <c r="D12535" s="1" t="s">
        <v>59</v>
      </c>
      <c r="E12535">
        <v>1000000192</v>
      </c>
      <c r="F12535" t="s">
        <v>58</v>
      </c>
      <c r="G12535" s="5" t="s">
        <v>13</v>
      </c>
      <c r="H12535">
        <v>10000064</v>
      </c>
      <c r="I12535" s="3" t="s">
        <v>53</v>
      </c>
      <c r="J12535" s="2">
        <v>0.16562929934074627</v>
      </c>
    </row>
    <row r="12536" spans="1:10" x14ac:dyDescent="0.2">
      <c r="A12536" t="s">
        <v>91</v>
      </c>
      <c r="B12536" s="1">
        <v>43300</v>
      </c>
      <c r="C12536" s="1" t="s">
        <v>9</v>
      </c>
      <c r="D12536" s="1" t="s">
        <v>57</v>
      </c>
      <c r="E12536">
        <v>1000001502</v>
      </c>
      <c r="F12536" t="s">
        <v>56</v>
      </c>
      <c r="G12536" s="5" t="s">
        <v>13</v>
      </c>
      <c r="H12536">
        <v>10000131</v>
      </c>
      <c r="I12536" s="3" t="s">
        <v>38</v>
      </c>
      <c r="J12536" s="2">
        <v>0.17232072303411244</v>
      </c>
    </row>
    <row r="12537" spans="1:10" x14ac:dyDescent="0.2">
      <c r="A12537" t="s">
        <v>91</v>
      </c>
      <c r="B12537" s="1">
        <v>43300</v>
      </c>
      <c r="C12537" s="1" t="s">
        <v>9</v>
      </c>
      <c r="D12537" s="1" t="s">
        <v>17</v>
      </c>
      <c r="E12537">
        <v>1000001649</v>
      </c>
      <c r="F12537" t="s">
        <v>16</v>
      </c>
      <c r="G12537" s="5" t="s">
        <v>13</v>
      </c>
      <c r="H12537">
        <v>10000211</v>
      </c>
      <c r="I12537" s="3" t="s">
        <v>11</v>
      </c>
      <c r="J12537" s="2">
        <v>0.18652549244657607</v>
      </c>
    </row>
    <row r="12538" spans="1:10" x14ac:dyDescent="0.2">
      <c r="A12538" t="s">
        <v>91</v>
      </c>
      <c r="B12538" s="1">
        <v>43300</v>
      </c>
      <c r="C12538" s="1" t="s">
        <v>9</v>
      </c>
      <c r="D12538" s="1" t="s">
        <v>57</v>
      </c>
      <c r="E12538">
        <v>1000001502</v>
      </c>
      <c r="F12538" t="s">
        <v>56</v>
      </c>
      <c r="G12538" s="5" t="s">
        <v>13</v>
      </c>
      <c r="H12538">
        <v>10000211</v>
      </c>
      <c r="I12538" s="3" t="s">
        <v>11</v>
      </c>
      <c r="J12538" s="2">
        <v>0.19025600229550757</v>
      </c>
    </row>
    <row r="12539" spans="1:10" x14ac:dyDescent="0.2">
      <c r="A12539" t="s">
        <v>91</v>
      </c>
      <c r="B12539" s="1">
        <v>43300</v>
      </c>
      <c r="C12539" s="1" t="s">
        <v>9</v>
      </c>
      <c r="D12539" s="1" t="s">
        <v>17</v>
      </c>
      <c r="E12539">
        <v>1000000059</v>
      </c>
      <c r="F12539" t="s">
        <v>55</v>
      </c>
      <c r="G12539" s="5" t="s">
        <v>13</v>
      </c>
      <c r="H12539">
        <v>20000099</v>
      </c>
      <c r="I12539" s="3" t="s">
        <v>20</v>
      </c>
      <c r="J12539" s="2">
        <v>0.1979423447882461</v>
      </c>
    </row>
    <row r="12540" spans="1:10" x14ac:dyDescent="0.2">
      <c r="A12540" t="s">
        <v>91</v>
      </c>
      <c r="B12540" s="1">
        <v>43300</v>
      </c>
      <c r="C12540" s="1" t="s">
        <v>9</v>
      </c>
      <c r="D12540" s="1" t="s">
        <v>72</v>
      </c>
      <c r="E12540">
        <v>1000001699</v>
      </c>
      <c r="F12540" t="s">
        <v>71</v>
      </c>
      <c r="G12540" s="5" t="s">
        <v>13</v>
      </c>
      <c r="H12540">
        <v>10000131</v>
      </c>
      <c r="I12540" s="3" t="s">
        <v>38</v>
      </c>
      <c r="J12540" s="2">
        <v>0.15580443596151999</v>
      </c>
    </row>
    <row r="12541" spans="1:10" x14ac:dyDescent="0.2">
      <c r="A12541" t="s">
        <v>91</v>
      </c>
      <c r="B12541" s="1">
        <v>43300</v>
      </c>
      <c r="C12541" s="1" t="s">
        <v>9</v>
      </c>
      <c r="D12541" s="1" t="s">
        <v>72</v>
      </c>
      <c r="E12541">
        <v>1000001699</v>
      </c>
      <c r="F12541" t="s">
        <v>71</v>
      </c>
      <c r="G12541" s="5" t="s">
        <v>13</v>
      </c>
      <c r="H12541">
        <v>10000211</v>
      </c>
      <c r="I12541" s="3" t="s">
        <v>11</v>
      </c>
      <c r="J12541" s="2">
        <v>0.15892052468075041</v>
      </c>
    </row>
    <row r="12542" spans="1:10" x14ac:dyDescent="0.2">
      <c r="A12542" t="s">
        <v>91</v>
      </c>
      <c r="B12542" s="1">
        <v>43300</v>
      </c>
      <c r="C12542" s="1" t="s">
        <v>9</v>
      </c>
      <c r="D12542" s="1" t="s">
        <v>17</v>
      </c>
      <c r="E12542">
        <v>1000000059</v>
      </c>
      <c r="F12542" t="s">
        <v>55</v>
      </c>
      <c r="G12542" s="5" t="s">
        <v>13</v>
      </c>
      <c r="H12542">
        <v>10000064</v>
      </c>
      <c r="I12542" s="3" t="s">
        <v>53</v>
      </c>
      <c r="J12542" s="2">
        <v>0.17897032254517808</v>
      </c>
    </row>
    <row r="12543" spans="1:10" x14ac:dyDescent="0.2">
      <c r="A12543" t="s">
        <v>91</v>
      </c>
      <c r="B12543" s="1">
        <v>43300</v>
      </c>
      <c r="C12543" s="1" t="s">
        <v>9</v>
      </c>
      <c r="D12543" s="1" t="s">
        <v>15</v>
      </c>
      <c r="E12543">
        <v>1000002981</v>
      </c>
      <c r="F12543" t="s">
        <v>62</v>
      </c>
      <c r="G12543" s="5" t="s">
        <v>13</v>
      </c>
      <c r="H12543">
        <v>10000064</v>
      </c>
      <c r="I12543" s="3" t="s">
        <v>53</v>
      </c>
      <c r="J12543" s="2">
        <v>0.18620072357600326</v>
      </c>
    </row>
    <row r="12544" spans="1:10" x14ac:dyDescent="0.2">
      <c r="A12544" t="s">
        <v>91</v>
      </c>
      <c r="B12544" s="1">
        <v>43300</v>
      </c>
      <c r="C12544" s="1" t="s">
        <v>9</v>
      </c>
      <c r="D12544" s="1" t="s">
        <v>75</v>
      </c>
      <c r="E12544">
        <v>1000000281</v>
      </c>
      <c r="F12544" t="s">
        <v>74</v>
      </c>
      <c r="G12544" s="5" t="s">
        <v>13</v>
      </c>
      <c r="H12544">
        <v>20000099</v>
      </c>
      <c r="I12544" s="3" t="s">
        <v>20</v>
      </c>
      <c r="J12544" s="2">
        <v>0.19759769746464326</v>
      </c>
    </row>
    <row r="12545" spans="1:10" x14ac:dyDescent="0.2">
      <c r="A12545" t="s">
        <v>91</v>
      </c>
      <c r="B12545" s="1">
        <v>43300</v>
      </c>
      <c r="C12545" s="1" t="s">
        <v>9</v>
      </c>
      <c r="D12545" s="1" t="s">
        <v>75</v>
      </c>
      <c r="E12545">
        <v>1000000281</v>
      </c>
      <c r="F12545" t="s">
        <v>74</v>
      </c>
      <c r="G12545" s="5" t="s">
        <v>13</v>
      </c>
      <c r="H12545">
        <v>10000131</v>
      </c>
      <c r="I12545" s="3" t="s">
        <v>38</v>
      </c>
      <c r="J12545" s="2">
        <v>0.20969225733105912</v>
      </c>
    </row>
    <row r="12546" spans="1:10" x14ac:dyDescent="0.2">
      <c r="A12546" t="s">
        <v>91</v>
      </c>
      <c r="B12546" s="1">
        <v>43300</v>
      </c>
      <c r="C12546" s="1" t="s">
        <v>9</v>
      </c>
      <c r="D12546" s="1" t="s">
        <v>75</v>
      </c>
      <c r="E12546">
        <v>1000000281</v>
      </c>
      <c r="F12546" t="s">
        <v>74</v>
      </c>
      <c r="G12546" s="5" t="s">
        <v>13</v>
      </c>
      <c r="H12546">
        <v>10000136</v>
      </c>
      <c r="I12546" s="3" t="s">
        <v>40</v>
      </c>
      <c r="J12546" s="2">
        <v>0.310948</v>
      </c>
    </row>
    <row r="12547" spans="1:10" x14ac:dyDescent="0.2">
      <c r="A12547" t="s">
        <v>91</v>
      </c>
      <c r="B12547" s="1">
        <v>43300</v>
      </c>
      <c r="C12547" s="1" t="s">
        <v>9</v>
      </c>
      <c r="D12547" s="1" t="s">
        <v>17</v>
      </c>
      <c r="E12547">
        <v>1000000059</v>
      </c>
      <c r="F12547" t="s">
        <v>55</v>
      </c>
      <c r="G12547" s="5" t="s">
        <v>13</v>
      </c>
      <c r="H12547">
        <v>10000136</v>
      </c>
      <c r="I12547" s="3" t="s">
        <v>40</v>
      </c>
      <c r="J12547" s="2">
        <v>5.1844275543247234E-2</v>
      </c>
    </row>
    <row r="12548" spans="1:10" x14ac:dyDescent="0.2">
      <c r="A12548" t="s">
        <v>91</v>
      </c>
      <c r="B12548" s="1">
        <v>43300</v>
      </c>
      <c r="C12548" s="1" t="s">
        <v>9</v>
      </c>
      <c r="D12548" s="1" t="s">
        <v>72</v>
      </c>
      <c r="E12548">
        <v>1000000064</v>
      </c>
      <c r="F12548" t="s">
        <v>76</v>
      </c>
      <c r="G12548" s="5" t="s">
        <v>13</v>
      </c>
      <c r="H12548">
        <v>10000064</v>
      </c>
      <c r="I12548" s="3" t="s">
        <v>53</v>
      </c>
      <c r="J12548" s="2">
        <v>5.7240269383110526E-2</v>
      </c>
    </row>
    <row r="12549" spans="1:10" x14ac:dyDescent="0.2">
      <c r="A12549" t="s">
        <v>91</v>
      </c>
      <c r="B12549" s="1">
        <v>43300</v>
      </c>
      <c r="C12549" s="1" t="s">
        <v>9</v>
      </c>
      <c r="D12549" s="1" t="s">
        <v>59</v>
      </c>
      <c r="E12549">
        <v>1000000192</v>
      </c>
      <c r="F12549" t="s">
        <v>58</v>
      </c>
      <c r="G12549" s="5" t="s">
        <v>13</v>
      </c>
      <c r="H12549">
        <v>10000172</v>
      </c>
      <c r="I12549" s="3" t="s">
        <v>18</v>
      </c>
      <c r="J12549" s="2">
        <v>6.1958708427342198E-2</v>
      </c>
    </row>
    <row r="12550" spans="1:10" x14ac:dyDescent="0.2">
      <c r="A12550" t="s">
        <v>91</v>
      </c>
      <c r="B12550" s="1">
        <v>43300</v>
      </c>
      <c r="C12550" s="1" t="s">
        <v>9</v>
      </c>
      <c r="D12550" s="1" t="s">
        <v>15</v>
      </c>
      <c r="E12550">
        <v>1000002981</v>
      </c>
      <c r="F12550" t="s">
        <v>62</v>
      </c>
      <c r="G12550" s="5" t="s">
        <v>13</v>
      </c>
      <c r="H12550">
        <v>10000131</v>
      </c>
      <c r="I12550" s="3" t="s">
        <v>38</v>
      </c>
      <c r="J12550" s="2">
        <v>6.7066098593818221E-2</v>
      </c>
    </row>
    <row r="12551" spans="1:10" x14ac:dyDescent="0.2">
      <c r="A12551" t="s">
        <v>91</v>
      </c>
      <c r="B12551" s="1">
        <v>43300</v>
      </c>
      <c r="C12551" s="1" t="s">
        <v>9</v>
      </c>
      <c r="D12551" s="1" t="s">
        <v>59</v>
      </c>
      <c r="E12551">
        <v>1000000192</v>
      </c>
      <c r="F12551" t="s">
        <v>58</v>
      </c>
      <c r="G12551" s="5" t="s">
        <v>13</v>
      </c>
      <c r="H12551">
        <v>10000111</v>
      </c>
      <c r="I12551" s="3" t="s">
        <v>37</v>
      </c>
      <c r="J12551" s="2">
        <v>6.7319999999999991E-2</v>
      </c>
    </row>
    <row r="12552" spans="1:10" x14ac:dyDescent="0.2">
      <c r="A12552" t="s">
        <v>91</v>
      </c>
      <c r="B12552" s="1">
        <v>43300</v>
      </c>
      <c r="C12552" s="1" t="s">
        <v>9</v>
      </c>
      <c r="D12552" s="1" t="s">
        <v>17</v>
      </c>
      <c r="E12552">
        <v>1000001649</v>
      </c>
      <c r="F12552" t="s">
        <v>16</v>
      </c>
      <c r="G12552" s="5" t="s">
        <v>13</v>
      </c>
      <c r="H12552">
        <v>10000111</v>
      </c>
      <c r="I12552" s="3" t="s">
        <v>37</v>
      </c>
      <c r="J12552" s="2">
        <v>6.8666399999999989E-2</v>
      </c>
    </row>
    <row r="12553" spans="1:10" x14ac:dyDescent="0.2">
      <c r="A12553" t="s">
        <v>91</v>
      </c>
      <c r="B12553" s="1">
        <v>43300</v>
      </c>
      <c r="C12553" s="1" t="s">
        <v>9</v>
      </c>
      <c r="D12553" s="1" t="s">
        <v>17</v>
      </c>
      <c r="E12553">
        <v>1000000059</v>
      </c>
      <c r="F12553" t="s">
        <v>55</v>
      </c>
      <c r="G12553" s="5" t="s">
        <v>13</v>
      </c>
      <c r="H12553">
        <v>10000111</v>
      </c>
      <c r="I12553" s="3" t="s">
        <v>37</v>
      </c>
      <c r="J12553" s="2">
        <v>7.0039727999999996E-2</v>
      </c>
    </row>
    <row r="12554" spans="1:10" x14ac:dyDescent="0.2">
      <c r="A12554" t="s">
        <v>91</v>
      </c>
      <c r="B12554" s="1">
        <v>43300</v>
      </c>
      <c r="C12554" s="1" t="s">
        <v>9</v>
      </c>
      <c r="D12554" s="1" t="s">
        <v>17</v>
      </c>
      <c r="E12554">
        <v>1000000059</v>
      </c>
      <c r="F12554" t="s">
        <v>55</v>
      </c>
      <c r="G12554" s="5" t="s">
        <v>13</v>
      </c>
      <c r="H12554">
        <v>10000211</v>
      </c>
      <c r="I12554" s="3" t="s">
        <v>11</v>
      </c>
      <c r="J12554" s="2">
        <v>8.3703958441127962E-2</v>
      </c>
    </row>
    <row r="12555" spans="1:10" x14ac:dyDescent="0.2">
      <c r="A12555" t="s">
        <v>91</v>
      </c>
      <c r="B12555" s="1">
        <v>43300</v>
      </c>
      <c r="C12555" s="1" t="s">
        <v>9</v>
      </c>
      <c r="D12555" s="1" t="s">
        <v>59</v>
      </c>
      <c r="E12555">
        <v>1000000192</v>
      </c>
      <c r="F12555" t="s">
        <v>58</v>
      </c>
      <c r="G12555" s="5" t="s">
        <v>13</v>
      </c>
      <c r="H12555">
        <v>10000211</v>
      </c>
      <c r="I12555" s="3" t="s">
        <v>11</v>
      </c>
      <c r="J12555" s="2">
        <v>8.5378037609950524E-2</v>
      </c>
    </row>
    <row r="12556" spans="1:10" x14ac:dyDescent="0.2">
      <c r="A12556" t="s">
        <v>91</v>
      </c>
      <c r="B12556" s="1">
        <v>43300</v>
      </c>
      <c r="C12556" s="1" t="s">
        <v>9</v>
      </c>
      <c r="D12556" s="1" t="s">
        <v>59</v>
      </c>
      <c r="E12556">
        <v>1000000192</v>
      </c>
      <c r="F12556" t="s">
        <v>58</v>
      </c>
      <c r="G12556" s="5" t="s">
        <v>13</v>
      </c>
      <c r="H12556">
        <v>10000136</v>
      </c>
      <c r="I12556" s="3" t="s">
        <v>40</v>
      </c>
      <c r="J12556" s="2">
        <v>1.4699428732800002</v>
      </c>
    </row>
    <row r="12557" spans="1:10" x14ac:dyDescent="0.2">
      <c r="A12557" t="s">
        <v>91</v>
      </c>
      <c r="B12557" s="1">
        <v>43300</v>
      </c>
      <c r="C12557" s="1" t="s">
        <v>9</v>
      </c>
      <c r="D12557" s="1" t="s">
        <v>12</v>
      </c>
      <c r="E12557">
        <v>1000000072</v>
      </c>
      <c r="F12557" t="s">
        <v>10</v>
      </c>
      <c r="G12557" s="5" t="s">
        <v>13</v>
      </c>
      <c r="H12557">
        <v>10000064</v>
      </c>
      <c r="I12557" s="3" t="s">
        <v>53</v>
      </c>
      <c r="J12557" s="2">
        <v>1.4993417307456003</v>
      </c>
    </row>
    <row r="12558" spans="1:10" x14ac:dyDescent="0.2">
      <c r="A12558" t="s">
        <v>91</v>
      </c>
      <c r="B12558" s="1">
        <v>43300</v>
      </c>
      <c r="C12558" s="1" t="s">
        <v>9</v>
      </c>
      <c r="D12558" s="1" t="s">
        <v>15</v>
      </c>
      <c r="E12558">
        <v>1000002981</v>
      </c>
      <c r="F12558" t="s">
        <v>62</v>
      </c>
      <c r="G12558" s="5" t="s">
        <v>13</v>
      </c>
      <c r="H12558">
        <v>10000136</v>
      </c>
      <c r="I12558" s="3" t="s">
        <v>40</v>
      </c>
      <c r="J12558" s="2">
        <v>1.5293285653605122</v>
      </c>
    </row>
    <row r="12559" spans="1:10" x14ac:dyDescent="0.2">
      <c r="A12559" t="s">
        <v>91</v>
      </c>
      <c r="B12559" s="1">
        <v>43300</v>
      </c>
      <c r="C12559" s="1" t="s">
        <v>9</v>
      </c>
      <c r="D12559" s="1" t="s">
        <v>59</v>
      </c>
      <c r="E12559">
        <v>1000000192</v>
      </c>
      <c r="F12559" t="s">
        <v>58</v>
      </c>
      <c r="G12559" s="5" t="s">
        <v>13</v>
      </c>
      <c r="H12559">
        <v>20000018</v>
      </c>
      <c r="I12559" s="3" t="s">
        <v>81</v>
      </c>
      <c r="J12559" s="2">
        <v>1.5911134394010771</v>
      </c>
    </row>
    <row r="12560" spans="1:10" x14ac:dyDescent="0.2">
      <c r="A12560" t="s">
        <v>91</v>
      </c>
      <c r="B12560" s="1">
        <v>43300</v>
      </c>
      <c r="C12560" s="1" t="s">
        <v>9</v>
      </c>
      <c r="D12560" s="1" t="s">
        <v>72</v>
      </c>
      <c r="E12560">
        <v>1000001699</v>
      </c>
      <c r="F12560" t="s">
        <v>71</v>
      </c>
      <c r="G12560" s="5" t="s">
        <v>13</v>
      </c>
      <c r="H12560">
        <v>10000064</v>
      </c>
      <c r="I12560" s="3" t="s">
        <v>53</v>
      </c>
      <c r="J12560" s="2">
        <v>2.1415071786909743</v>
      </c>
    </row>
    <row r="12561" spans="1:10" x14ac:dyDescent="0.2">
      <c r="A12561" t="s">
        <v>91</v>
      </c>
      <c r="B12561" s="1">
        <v>43300</v>
      </c>
      <c r="C12561" s="1" t="s">
        <v>9</v>
      </c>
      <c r="D12561" s="1" t="s">
        <v>75</v>
      </c>
      <c r="E12561">
        <v>1000000281</v>
      </c>
      <c r="F12561" t="s">
        <v>74</v>
      </c>
      <c r="G12561" s="5" t="s">
        <v>13</v>
      </c>
      <c r="H12561">
        <v>10000211</v>
      </c>
      <c r="I12561" s="3" t="s">
        <v>11</v>
      </c>
      <c r="J12561" s="2">
        <v>1.7497015516431023</v>
      </c>
    </row>
    <row r="12562" spans="1:10" x14ac:dyDescent="0.2">
      <c r="A12562" t="s">
        <v>91</v>
      </c>
      <c r="B12562" s="1">
        <v>43300</v>
      </c>
      <c r="C12562" s="1" t="s">
        <v>9</v>
      </c>
      <c r="D12562" s="1" t="s">
        <v>72</v>
      </c>
      <c r="E12562">
        <v>1000001699</v>
      </c>
      <c r="F12562" t="s">
        <v>71</v>
      </c>
      <c r="G12562" s="5" t="s">
        <v>13</v>
      </c>
      <c r="H12562">
        <v>10000136</v>
      </c>
      <c r="I12562" s="3" t="s">
        <v>40</v>
      </c>
      <c r="J12562" s="2">
        <v>6.4945929600000007E-2</v>
      </c>
    </row>
    <row r="12563" spans="1:10" x14ac:dyDescent="0.2">
      <c r="A12563" t="s">
        <v>91</v>
      </c>
      <c r="B12563" s="1">
        <v>43300</v>
      </c>
      <c r="C12563" s="1" t="s">
        <v>9</v>
      </c>
      <c r="D12563" s="1" t="s">
        <v>15</v>
      </c>
      <c r="E12563">
        <v>1000002985</v>
      </c>
      <c r="F12563" t="s">
        <v>47</v>
      </c>
      <c r="G12563" s="5" t="s">
        <v>13</v>
      </c>
      <c r="H12563">
        <v>10000064</v>
      </c>
      <c r="I12563" s="3" t="s">
        <v>53</v>
      </c>
      <c r="J12563" s="2">
        <v>6.6244848191999994E-2</v>
      </c>
    </row>
    <row r="12564" spans="1:10" x14ac:dyDescent="0.2">
      <c r="A12564" t="s">
        <v>91</v>
      </c>
      <c r="B12564" s="1">
        <v>43300</v>
      </c>
      <c r="C12564" s="1" t="s">
        <v>9</v>
      </c>
      <c r="D12564" s="1" t="s">
        <v>75</v>
      </c>
      <c r="E12564">
        <v>1000000281</v>
      </c>
      <c r="F12564" t="s">
        <v>74</v>
      </c>
      <c r="G12564" s="5" t="s">
        <v>13</v>
      </c>
      <c r="H12564">
        <v>10000064</v>
      </c>
      <c r="I12564" s="3" t="s">
        <v>53</v>
      </c>
      <c r="J12564" s="2">
        <v>8.4014485151545457E-2</v>
      </c>
    </row>
    <row r="12565" spans="1:10" x14ac:dyDescent="0.2">
      <c r="A12565" t="s">
        <v>91</v>
      </c>
      <c r="B12565" s="1">
        <v>43300</v>
      </c>
      <c r="C12565" s="1" t="s">
        <v>22</v>
      </c>
      <c r="D12565" s="1" t="s">
        <v>46</v>
      </c>
      <c r="E12565">
        <v>1000001133</v>
      </c>
      <c r="F12565" t="s">
        <v>45</v>
      </c>
      <c r="G12565" s="5" t="s">
        <v>13</v>
      </c>
      <c r="H12565">
        <v>10000078</v>
      </c>
      <c r="I12565" s="3" t="s">
        <v>30</v>
      </c>
      <c r="J12565" s="2">
        <v>1.2232375247237552</v>
      </c>
    </row>
    <row r="12566" spans="1:10" x14ac:dyDescent="0.2">
      <c r="A12566" t="s">
        <v>91</v>
      </c>
      <c r="B12566" s="1">
        <v>43300</v>
      </c>
      <c r="C12566" s="1" t="s">
        <v>22</v>
      </c>
      <c r="D12566" s="1" t="s">
        <v>46</v>
      </c>
      <c r="E12566">
        <v>1000001133</v>
      </c>
      <c r="F12566" t="s">
        <v>45</v>
      </c>
      <c r="G12566" s="5" t="s">
        <v>13</v>
      </c>
      <c r="H12566">
        <v>10000131</v>
      </c>
      <c r="I12566" s="3" t="s">
        <v>38</v>
      </c>
      <c r="J12566" s="2">
        <v>1.2477022752182305</v>
      </c>
    </row>
    <row r="12567" spans="1:10" x14ac:dyDescent="0.2">
      <c r="A12567" t="s">
        <v>91</v>
      </c>
      <c r="B12567" s="1">
        <v>43300</v>
      </c>
      <c r="C12567" s="1" t="s">
        <v>22</v>
      </c>
      <c r="D12567" s="1" t="s">
        <v>29</v>
      </c>
      <c r="E12567">
        <v>1000000028</v>
      </c>
      <c r="F12567" t="s">
        <v>27</v>
      </c>
      <c r="G12567" s="5" t="s">
        <v>13</v>
      </c>
      <c r="H12567">
        <v>10000061</v>
      </c>
      <c r="I12567" s="3" t="s">
        <v>28</v>
      </c>
      <c r="J12567" s="2">
        <v>1.2726563207225952</v>
      </c>
    </row>
    <row r="12568" spans="1:10" x14ac:dyDescent="0.2">
      <c r="A12568" t="s">
        <v>91</v>
      </c>
      <c r="B12568" s="1">
        <v>43300</v>
      </c>
      <c r="C12568" s="1" t="s">
        <v>22</v>
      </c>
      <c r="D12568" s="1" t="s">
        <v>29</v>
      </c>
      <c r="E12568">
        <v>1000000028</v>
      </c>
      <c r="F12568" t="s">
        <v>27</v>
      </c>
      <c r="G12568" s="5" t="s">
        <v>13</v>
      </c>
      <c r="H12568">
        <v>10000078</v>
      </c>
      <c r="I12568" s="3" t="s">
        <v>30</v>
      </c>
      <c r="J12568" s="2">
        <v>1.2981094471370469</v>
      </c>
    </row>
    <row r="12569" spans="1:10" x14ac:dyDescent="0.2">
      <c r="A12569" t="s">
        <v>91</v>
      </c>
      <c r="B12569" s="1">
        <v>43300</v>
      </c>
      <c r="C12569" s="1" t="s">
        <v>22</v>
      </c>
      <c r="D12569" s="1" t="s">
        <v>29</v>
      </c>
      <c r="E12569">
        <v>1000000028</v>
      </c>
      <c r="F12569" t="s">
        <v>27</v>
      </c>
      <c r="G12569" s="5" t="s">
        <v>13</v>
      </c>
      <c r="H12569">
        <v>20000099</v>
      </c>
      <c r="I12569" s="3" t="s">
        <v>20</v>
      </c>
      <c r="J12569" s="2">
        <v>1.324071636079788</v>
      </c>
    </row>
    <row r="12570" spans="1:10" x14ac:dyDescent="0.2">
      <c r="A12570" t="s">
        <v>91</v>
      </c>
      <c r="B12570" s="1">
        <v>43300</v>
      </c>
      <c r="C12570" s="1" t="s">
        <v>22</v>
      </c>
      <c r="D12570" s="1" t="s">
        <v>29</v>
      </c>
      <c r="E12570">
        <v>1000000054</v>
      </c>
      <c r="F12570" t="s">
        <v>36</v>
      </c>
      <c r="G12570" s="5" t="s">
        <v>13</v>
      </c>
      <c r="H12570">
        <v>10000111</v>
      </c>
      <c r="I12570" s="3" t="s">
        <v>37</v>
      </c>
      <c r="J12570" s="2">
        <v>1.2065530688013835</v>
      </c>
    </row>
    <row r="12571" spans="1:10" x14ac:dyDescent="0.2">
      <c r="A12571" t="s">
        <v>91</v>
      </c>
      <c r="B12571" s="1">
        <v>43300</v>
      </c>
      <c r="C12571" s="1" t="s">
        <v>22</v>
      </c>
      <c r="D12571" s="1" t="s">
        <v>29</v>
      </c>
      <c r="E12571">
        <v>1000000054</v>
      </c>
      <c r="F12571" t="s">
        <v>36</v>
      </c>
      <c r="G12571" s="5" t="s">
        <v>13</v>
      </c>
      <c r="H12571">
        <v>10000131</v>
      </c>
      <c r="I12571" s="3" t="s">
        <v>38</v>
      </c>
      <c r="J12571" s="2">
        <v>1.2306841301774112</v>
      </c>
    </row>
    <row r="12572" spans="1:10" x14ac:dyDescent="0.2">
      <c r="A12572" t="s">
        <v>91</v>
      </c>
      <c r="B12572" s="1">
        <v>43300</v>
      </c>
      <c r="C12572" s="1" t="s">
        <v>22</v>
      </c>
      <c r="D12572" s="1" t="s">
        <v>29</v>
      </c>
      <c r="E12572">
        <v>1000000101</v>
      </c>
      <c r="F12572" t="s">
        <v>39</v>
      </c>
      <c r="G12572" s="5" t="s">
        <v>13</v>
      </c>
      <c r="H12572">
        <v>10000131</v>
      </c>
      <c r="I12572" s="3" t="s">
        <v>38</v>
      </c>
      <c r="J12572" s="2">
        <v>1.2552978127809593</v>
      </c>
    </row>
    <row r="12573" spans="1:10" x14ac:dyDescent="0.2">
      <c r="A12573" t="s">
        <v>91</v>
      </c>
      <c r="B12573" s="1">
        <v>43300</v>
      </c>
      <c r="C12573" s="1" t="s">
        <v>22</v>
      </c>
      <c r="D12573" s="1" t="s">
        <v>29</v>
      </c>
      <c r="E12573">
        <v>1000000101</v>
      </c>
      <c r="F12573" t="s">
        <v>39</v>
      </c>
      <c r="G12573" s="5" t="s">
        <v>13</v>
      </c>
      <c r="H12573">
        <v>10000136</v>
      </c>
      <c r="I12573" s="3" t="s">
        <v>40</v>
      </c>
      <c r="J12573" s="2">
        <v>1.2804037690365786</v>
      </c>
    </row>
    <row r="12574" spans="1:10" x14ac:dyDescent="0.2">
      <c r="A12574" t="s">
        <v>91</v>
      </c>
      <c r="B12574" s="1">
        <v>43300</v>
      </c>
      <c r="C12574" s="1" t="s">
        <v>22</v>
      </c>
      <c r="D12574" s="1" t="s">
        <v>33</v>
      </c>
      <c r="E12574">
        <v>1000000031</v>
      </c>
      <c r="F12574" t="s">
        <v>32</v>
      </c>
      <c r="G12574" s="5" t="s">
        <v>13</v>
      </c>
      <c r="H12574">
        <v>20000099</v>
      </c>
      <c r="I12574" s="3" t="s">
        <v>20</v>
      </c>
      <c r="J12574" s="2">
        <v>1.3321320813056565</v>
      </c>
    </row>
    <row r="12575" spans="1:10" x14ac:dyDescent="0.2">
      <c r="A12575" t="s">
        <v>91</v>
      </c>
      <c r="B12575" s="1">
        <v>43300</v>
      </c>
      <c r="C12575" s="1" t="s">
        <v>22</v>
      </c>
      <c r="D12575" s="1" t="s">
        <v>46</v>
      </c>
      <c r="E12575">
        <v>1000001133</v>
      </c>
      <c r="F12575" t="s">
        <v>45</v>
      </c>
      <c r="G12575" s="5" t="s">
        <v>13</v>
      </c>
      <c r="H12575">
        <v>10000182</v>
      </c>
      <c r="I12575" s="3" t="s">
        <v>31</v>
      </c>
      <c r="J12575" s="2">
        <v>1.1190524217382125</v>
      </c>
    </row>
    <row r="12576" spans="1:10" x14ac:dyDescent="0.2">
      <c r="A12576" t="s">
        <v>91</v>
      </c>
      <c r="B12576" s="1">
        <v>43300</v>
      </c>
      <c r="C12576" s="1" t="s">
        <v>22</v>
      </c>
      <c r="D12576" s="1" t="s">
        <v>29</v>
      </c>
      <c r="E12576">
        <v>1000000101</v>
      </c>
      <c r="F12576" t="s">
        <v>39</v>
      </c>
      <c r="G12576" s="5" t="s">
        <v>13</v>
      </c>
      <c r="H12576">
        <v>10000061</v>
      </c>
      <c r="I12576" s="3" t="s">
        <v>28</v>
      </c>
      <c r="J12576" s="2">
        <v>0.27200000000000002</v>
      </c>
    </row>
    <row r="12577" spans="1:10" x14ac:dyDescent="0.2">
      <c r="A12577" t="s">
        <v>91</v>
      </c>
      <c r="B12577" s="1">
        <v>43300</v>
      </c>
      <c r="C12577" s="1" t="s">
        <v>22</v>
      </c>
      <c r="D12577" s="1" t="s">
        <v>29</v>
      </c>
      <c r="E12577">
        <v>1000000101</v>
      </c>
      <c r="F12577" t="s">
        <v>39</v>
      </c>
      <c r="G12577" s="5" t="s">
        <v>13</v>
      </c>
      <c r="H12577">
        <v>10000182</v>
      </c>
      <c r="I12577" s="3" t="s">
        <v>31</v>
      </c>
      <c r="J12577" s="2">
        <v>0.27744000000000002</v>
      </c>
    </row>
    <row r="12578" spans="1:10" x14ac:dyDescent="0.2">
      <c r="A12578" t="s">
        <v>91</v>
      </c>
      <c r="B12578" s="1">
        <v>43300</v>
      </c>
      <c r="C12578" s="1" t="s">
        <v>22</v>
      </c>
      <c r="D12578" s="1" t="s">
        <v>35</v>
      </c>
      <c r="E12578">
        <v>1000000047</v>
      </c>
      <c r="F12578" t="s">
        <v>34</v>
      </c>
      <c r="G12578" s="5" t="s">
        <v>13</v>
      </c>
      <c r="H12578">
        <v>10000078</v>
      </c>
      <c r="I12578" s="3" t="s">
        <v>30</v>
      </c>
      <c r="J12578" s="2">
        <v>0.28298879999999998</v>
      </c>
    </row>
    <row r="12579" spans="1:10" x14ac:dyDescent="0.2">
      <c r="A12579" t="s">
        <v>91</v>
      </c>
      <c r="B12579" s="1">
        <v>43300</v>
      </c>
      <c r="C12579" s="1" t="s">
        <v>22</v>
      </c>
      <c r="D12579" s="1" t="s">
        <v>35</v>
      </c>
      <c r="E12579">
        <v>1000000047</v>
      </c>
      <c r="F12579" t="s">
        <v>34</v>
      </c>
      <c r="G12579" s="5" t="s">
        <v>13</v>
      </c>
      <c r="H12579">
        <v>10000131</v>
      </c>
      <c r="I12579" s="3" t="s">
        <v>38</v>
      </c>
      <c r="J12579" s="2">
        <v>0.28864857599999999</v>
      </c>
    </row>
    <row r="12580" spans="1:10" x14ac:dyDescent="0.2">
      <c r="A12580" t="s">
        <v>91</v>
      </c>
      <c r="B12580" s="1">
        <v>43300</v>
      </c>
      <c r="C12580" s="1" t="s">
        <v>22</v>
      </c>
      <c r="D12580" s="1" t="s">
        <v>46</v>
      </c>
      <c r="E12580">
        <v>1000001133</v>
      </c>
      <c r="F12580" t="s">
        <v>45</v>
      </c>
      <c r="G12580" s="5" t="s">
        <v>13</v>
      </c>
      <c r="H12580">
        <v>10000111</v>
      </c>
      <c r="I12580" s="3" t="s">
        <v>37</v>
      </c>
      <c r="J12580" s="2">
        <v>0.31244250160060416</v>
      </c>
    </row>
    <row r="12581" spans="1:10" x14ac:dyDescent="0.2">
      <c r="A12581" t="s">
        <v>91</v>
      </c>
      <c r="B12581" s="1">
        <v>43300</v>
      </c>
      <c r="C12581" s="1" t="s">
        <v>22</v>
      </c>
      <c r="D12581" s="1" t="s">
        <v>49</v>
      </c>
      <c r="E12581">
        <v>1000000018</v>
      </c>
      <c r="F12581" t="s">
        <v>48</v>
      </c>
      <c r="G12581" s="5" t="s">
        <v>13</v>
      </c>
      <c r="H12581">
        <v>10000131</v>
      </c>
      <c r="I12581" s="3" t="s">
        <v>38</v>
      </c>
      <c r="J12581" s="2">
        <v>0.31869135163261625</v>
      </c>
    </row>
    <row r="12582" spans="1:10" x14ac:dyDescent="0.2">
      <c r="A12582" t="s">
        <v>91</v>
      </c>
      <c r="B12582" s="1">
        <v>43300</v>
      </c>
      <c r="C12582" s="1" t="s">
        <v>22</v>
      </c>
      <c r="D12582" s="1" t="s">
        <v>29</v>
      </c>
      <c r="E12582">
        <v>1000000101</v>
      </c>
      <c r="F12582" t="s">
        <v>39</v>
      </c>
      <c r="G12582" s="5" t="s">
        <v>13</v>
      </c>
      <c r="H12582">
        <v>10000078</v>
      </c>
      <c r="I12582" s="3" t="s">
        <v>30</v>
      </c>
      <c r="J12582" s="2">
        <v>0.32506517866526857</v>
      </c>
    </row>
    <row r="12583" spans="1:10" x14ac:dyDescent="0.2">
      <c r="A12583" t="s">
        <v>91</v>
      </c>
      <c r="B12583" s="1">
        <v>43300</v>
      </c>
      <c r="C12583" s="1" t="s">
        <v>22</v>
      </c>
      <c r="D12583" s="1" t="s">
        <v>29</v>
      </c>
      <c r="E12583">
        <v>1000000101</v>
      </c>
      <c r="F12583" t="s">
        <v>39</v>
      </c>
      <c r="G12583" s="5" t="s">
        <v>13</v>
      </c>
      <c r="H12583">
        <v>20000099</v>
      </c>
      <c r="I12583" s="3" t="s">
        <v>20</v>
      </c>
      <c r="J12583" s="2">
        <v>0.33156648223857393</v>
      </c>
    </row>
    <row r="12584" spans="1:10" x14ac:dyDescent="0.2">
      <c r="A12584" t="s">
        <v>91</v>
      </c>
      <c r="B12584" s="1">
        <v>43300</v>
      </c>
      <c r="C12584" s="1" t="s">
        <v>22</v>
      </c>
      <c r="D12584" s="1" t="s">
        <v>35</v>
      </c>
      <c r="E12584">
        <v>1000000047</v>
      </c>
      <c r="F12584" t="s">
        <v>34</v>
      </c>
      <c r="G12584" s="5" t="s">
        <v>13</v>
      </c>
      <c r="H12584">
        <v>10000061</v>
      </c>
      <c r="I12584" s="3" t="s">
        <v>28</v>
      </c>
      <c r="J12584" s="2">
        <v>0.33819781188334547</v>
      </c>
    </row>
    <row r="12585" spans="1:10" x14ac:dyDescent="0.2">
      <c r="A12585" t="s">
        <v>91</v>
      </c>
      <c r="B12585" s="1">
        <v>43300</v>
      </c>
      <c r="C12585" s="1" t="s">
        <v>22</v>
      </c>
      <c r="D12585" s="1" t="s">
        <v>64</v>
      </c>
      <c r="E12585">
        <v>1000002973</v>
      </c>
      <c r="F12585" t="s">
        <v>63</v>
      </c>
      <c r="G12585" s="5" t="s">
        <v>13</v>
      </c>
      <c r="H12585">
        <v>10000078</v>
      </c>
      <c r="I12585" s="3" t="s">
        <v>30</v>
      </c>
      <c r="J12585" s="2">
        <v>0.17576713749479467</v>
      </c>
    </row>
    <row r="12586" spans="1:10" x14ac:dyDescent="0.2">
      <c r="A12586" t="s">
        <v>91</v>
      </c>
      <c r="B12586" s="1">
        <v>43300</v>
      </c>
      <c r="C12586" s="1" t="s">
        <v>22</v>
      </c>
      <c r="D12586" s="1" t="s">
        <v>61</v>
      </c>
      <c r="E12586">
        <v>1000000579</v>
      </c>
      <c r="F12586" t="s">
        <v>60</v>
      </c>
      <c r="G12586" s="5" t="s">
        <v>13</v>
      </c>
      <c r="H12586">
        <v>10000182</v>
      </c>
      <c r="I12586" s="3" t="s">
        <v>31</v>
      </c>
      <c r="J12586" s="2">
        <v>0.19406112234141773</v>
      </c>
    </row>
    <row r="12587" spans="1:10" x14ac:dyDescent="0.2">
      <c r="A12587" t="s">
        <v>91</v>
      </c>
      <c r="B12587" s="1">
        <v>43300</v>
      </c>
      <c r="C12587" s="1" t="s">
        <v>22</v>
      </c>
      <c r="D12587" s="1" t="s">
        <v>29</v>
      </c>
      <c r="E12587">
        <v>1000000028</v>
      </c>
      <c r="F12587" t="s">
        <v>27</v>
      </c>
      <c r="G12587" s="5" t="s">
        <v>13</v>
      </c>
      <c r="H12587">
        <v>10000111</v>
      </c>
      <c r="I12587" s="3" t="s">
        <v>37</v>
      </c>
      <c r="J12587" s="2">
        <v>0.20190119168401099</v>
      </c>
    </row>
    <row r="12588" spans="1:10" x14ac:dyDescent="0.2">
      <c r="A12588" t="s">
        <v>91</v>
      </c>
      <c r="B12588" s="1">
        <v>43300</v>
      </c>
      <c r="C12588" s="1" t="s">
        <v>22</v>
      </c>
      <c r="D12588" s="1" t="s">
        <v>29</v>
      </c>
      <c r="E12588">
        <v>1000000054</v>
      </c>
      <c r="F12588" t="s">
        <v>36</v>
      </c>
      <c r="G12588" s="5" t="s">
        <v>13</v>
      </c>
      <c r="H12588">
        <v>10000136</v>
      </c>
      <c r="I12588" s="3" t="s">
        <v>40</v>
      </c>
      <c r="J12588" s="2">
        <v>0.14393921551769118</v>
      </c>
    </row>
    <row r="12589" spans="1:10" x14ac:dyDescent="0.2">
      <c r="A12589" t="s">
        <v>91</v>
      </c>
      <c r="B12589" s="1">
        <v>43300</v>
      </c>
      <c r="C12589" s="1" t="s">
        <v>22</v>
      </c>
      <c r="D12589" s="1" t="s">
        <v>33</v>
      </c>
      <c r="E12589">
        <v>1000000031</v>
      </c>
      <c r="F12589" t="s">
        <v>32</v>
      </c>
      <c r="G12589" s="5" t="s">
        <v>13</v>
      </c>
      <c r="H12589">
        <v>10000061</v>
      </c>
      <c r="I12589" s="3" t="s">
        <v>28</v>
      </c>
      <c r="J12589" s="2">
        <v>0.146817999828045</v>
      </c>
    </row>
    <row r="12590" spans="1:10" x14ac:dyDescent="0.2">
      <c r="A12590" t="s">
        <v>91</v>
      </c>
      <c r="B12590" s="1">
        <v>43300</v>
      </c>
      <c r="C12590" s="1" t="s">
        <v>22</v>
      </c>
      <c r="D12590" s="1" t="s">
        <v>61</v>
      </c>
      <c r="E12590">
        <v>1000000579</v>
      </c>
      <c r="F12590" t="s">
        <v>60</v>
      </c>
      <c r="G12590" s="5" t="s">
        <v>13</v>
      </c>
      <c r="H12590">
        <v>10000078</v>
      </c>
      <c r="I12590" s="3" t="s">
        <v>30</v>
      </c>
      <c r="J12590" s="2">
        <v>0.15274944702109802</v>
      </c>
    </row>
    <row r="12591" spans="1:10" x14ac:dyDescent="0.2">
      <c r="A12591" t="s">
        <v>91</v>
      </c>
      <c r="B12591" s="1">
        <v>43300</v>
      </c>
      <c r="C12591" s="1" t="s">
        <v>22</v>
      </c>
      <c r="D12591" s="1" t="s">
        <v>49</v>
      </c>
      <c r="E12591">
        <v>1000000018</v>
      </c>
      <c r="F12591" t="s">
        <v>48</v>
      </c>
      <c r="G12591" s="5" t="s">
        <v>13</v>
      </c>
      <c r="H12591">
        <v>10000078</v>
      </c>
      <c r="I12591" s="3" t="s">
        <v>30</v>
      </c>
      <c r="J12591" s="2">
        <v>0.16209893517436541</v>
      </c>
    </row>
    <row r="12592" spans="1:10" x14ac:dyDescent="0.2">
      <c r="A12592" t="s">
        <v>91</v>
      </c>
      <c r="B12592" s="1">
        <v>43300</v>
      </c>
      <c r="C12592" s="1" t="s">
        <v>22</v>
      </c>
      <c r="D12592" s="1" t="s">
        <v>69</v>
      </c>
      <c r="E12592">
        <v>1000000129</v>
      </c>
      <c r="F12592" t="s">
        <v>70</v>
      </c>
      <c r="G12592" s="5" t="s">
        <v>13</v>
      </c>
      <c r="H12592">
        <v>10000078</v>
      </c>
      <c r="I12592" s="3" t="s">
        <v>30</v>
      </c>
      <c r="J12592" s="2">
        <v>0.16534091387785271</v>
      </c>
    </row>
    <row r="12593" spans="1:10" x14ac:dyDescent="0.2">
      <c r="A12593" t="s">
        <v>91</v>
      </c>
      <c r="B12593" s="1">
        <v>43300</v>
      </c>
      <c r="C12593" s="1" t="s">
        <v>22</v>
      </c>
      <c r="D12593" s="1" t="s">
        <v>69</v>
      </c>
      <c r="E12593">
        <v>1000000129</v>
      </c>
      <c r="F12593" t="s">
        <v>70</v>
      </c>
      <c r="G12593" s="5" t="s">
        <v>13</v>
      </c>
      <c r="H12593">
        <v>10000131</v>
      </c>
      <c r="I12593" s="3" t="s">
        <v>38</v>
      </c>
      <c r="J12593" s="2">
        <v>0.16864773215540974</v>
      </c>
    </row>
    <row r="12594" spans="1:10" x14ac:dyDescent="0.2">
      <c r="A12594" t="s">
        <v>91</v>
      </c>
      <c r="B12594" s="1">
        <v>43300</v>
      </c>
      <c r="C12594" s="1" t="s">
        <v>22</v>
      </c>
      <c r="D12594" s="1" t="s">
        <v>29</v>
      </c>
      <c r="E12594">
        <v>1000000101</v>
      </c>
      <c r="F12594" t="s">
        <v>39</v>
      </c>
      <c r="G12594" s="5" t="s">
        <v>13</v>
      </c>
      <c r="H12594">
        <v>10000111</v>
      </c>
      <c r="I12594" s="3" t="s">
        <v>37</v>
      </c>
      <c r="J12594" s="2">
        <v>0.17202068679851795</v>
      </c>
    </row>
    <row r="12595" spans="1:10" x14ac:dyDescent="0.2">
      <c r="A12595" t="s">
        <v>91</v>
      </c>
      <c r="B12595" s="1">
        <v>43300</v>
      </c>
      <c r="C12595" s="1" t="s">
        <v>22</v>
      </c>
      <c r="D12595" s="1" t="s">
        <v>61</v>
      </c>
      <c r="E12595">
        <v>1000000579</v>
      </c>
      <c r="F12595" t="s">
        <v>60</v>
      </c>
      <c r="G12595" s="5" t="s">
        <v>13</v>
      </c>
      <c r="H12595">
        <v>20000099</v>
      </c>
      <c r="I12595" s="3" t="s">
        <v>20</v>
      </c>
      <c r="J12595" s="2">
        <v>0.17546110053448832</v>
      </c>
    </row>
    <row r="12596" spans="1:10" x14ac:dyDescent="0.2">
      <c r="A12596" t="s">
        <v>91</v>
      </c>
      <c r="B12596" s="1">
        <v>43300</v>
      </c>
      <c r="C12596" s="1" t="s">
        <v>22</v>
      </c>
      <c r="D12596" s="1" t="s">
        <v>49</v>
      </c>
      <c r="E12596">
        <v>1000000020</v>
      </c>
      <c r="F12596" t="s">
        <v>73</v>
      </c>
      <c r="G12596" s="5" t="s">
        <v>13</v>
      </c>
      <c r="H12596">
        <v>20000099</v>
      </c>
      <c r="I12596" s="3" t="s">
        <v>20</v>
      </c>
      <c r="J12596" s="2">
        <v>0.18254972899608163</v>
      </c>
    </row>
    <row r="12597" spans="1:10" x14ac:dyDescent="0.2">
      <c r="A12597" t="s">
        <v>91</v>
      </c>
      <c r="B12597" s="1">
        <v>43300</v>
      </c>
      <c r="C12597" s="1" t="s">
        <v>22</v>
      </c>
      <c r="D12597" s="1" t="s">
        <v>46</v>
      </c>
      <c r="E12597">
        <v>1000001133</v>
      </c>
      <c r="F12597" t="s">
        <v>45</v>
      </c>
      <c r="G12597" s="5" t="s">
        <v>13</v>
      </c>
      <c r="H12597">
        <v>10000061</v>
      </c>
      <c r="I12597" s="3" t="s">
        <v>28</v>
      </c>
      <c r="J12597" s="2">
        <v>0.18992473804752333</v>
      </c>
    </row>
    <row r="12598" spans="1:10" x14ac:dyDescent="0.2">
      <c r="A12598" t="s">
        <v>91</v>
      </c>
      <c r="B12598" s="1">
        <v>43300</v>
      </c>
      <c r="C12598" s="1" t="s">
        <v>22</v>
      </c>
      <c r="D12598" s="1" t="s">
        <v>49</v>
      </c>
      <c r="E12598">
        <v>1000000020</v>
      </c>
      <c r="F12598" t="s">
        <v>73</v>
      </c>
      <c r="G12598" s="5" t="s">
        <v>13</v>
      </c>
      <c r="H12598">
        <v>10000078</v>
      </c>
      <c r="I12598" s="3" t="s">
        <v>30</v>
      </c>
      <c r="J12598" s="2">
        <v>0.20558064444221483</v>
      </c>
    </row>
    <row r="12599" spans="1:10" x14ac:dyDescent="0.2">
      <c r="A12599" t="s">
        <v>91</v>
      </c>
      <c r="B12599" s="1">
        <v>43300</v>
      </c>
      <c r="C12599" s="1" t="s">
        <v>22</v>
      </c>
      <c r="D12599" s="1" t="s">
        <v>49</v>
      </c>
      <c r="E12599">
        <v>1000000020</v>
      </c>
      <c r="F12599" t="s">
        <v>73</v>
      </c>
      <c r="G12599" s="5" t="s">
        <v>13</v>
      </c>
      <c r="H12599">
        <v>10000136</v>
      </c>
      <c r="I12599" s="3" t="s">
        <v>40</v>
      </c>
      <c r="J12599" s="2">
        <v>0.21388610247768028</v>
      </c>
    </row>
    <row r="12600" spans="1:10" x14ac:dyDescent="0.2">
      <c r="A12600" t="s">
        <v>91</v>
      </c>
      <c r="B12600" s="1">
        <v>43300</v>
      </c>
      <c r="C12600" s="1" t="s">
        <v>22</v>
      </c>
      <c r="D12600" s="1" t="s">
        <v>61</v>
      </c>
      <c r="E12600">
        <v>1000000579</v>
      </c>
      <c r="F12600" t="s">
        <v>60</v>
      </c>
      <c r="G12600" s="5" t="s">
        <v>13</v>
      </c>
      <c r="H12600">
        <v>10000061</v>
      </c>
      <c r="I12600" s="3" t="s">
        <v>28</v>
      </c>
      <c r="J12600" s="2">
        <v>0.37740000000000001</v>
      </c>
    </row>
    <row r="12601" spans="1:10" x14ac:dyDescent="0.2">
      <c r="A12601" t="s">
        <v>91</v>
      </c>
      <c r="B12601" s="1">
        <v>43300</v>
      </c>
      <c r="C12601" s="1" t="s">
        <v>22</v>
      </c>
      <c r="D12601" s="1" t="s">
        <v>49</v>
      </c>
      <c r="E12601">
        <v>1000000018</v>
      </c>
      <c r="F12601" t="s">
        <v>48</v>
      </c>
      <c r="G12601" s="5" t="s">
        <v>13</v>
      </c>
      <c r="H12601">
        <v>20000099</v>
      </c>
      <c r="I12601" s="3" t="s">
        <v>20</v>
      </c>
      <c r="J12601" s="2">
        <v>0.31716696</v>
      </c>
    </row>
    <row r="12602" spans="1:10" x14ac:dyDescent="0.2">
      <c r="A12602" t="s">
        <v>91</v>
      </c>
      <c r="B12602" s="1">
        <v>43300</v>
      </c>
      <c r="C12602" s="1" t="s">
        <v>22</v>
      </c>
      <c r="D12602" s="1" t="s">
        <v>29</v>
      </c>
      <c r="E12602">
        <v>1000000028</v>
      </c>
      <c r="F12602" t="s">
        <v>27</v>
      </c>
      <c r="G12602" s="5" t="s">
        <v>13</v>
      </c>
      <c r="H12602">
        <v>10000131</v>
      </c>
      <c r="I12602" s="3" t="s">
        <v>38</v>
      </c>
      <c r="J12602" s="2">
        <v>5.0827721120830623E-2</v>
      </c>
    </row>
    <row r="12603" spans="1:10" x14ac:dyDescent="0.2">
      <c r="A12603" t="s">
        <v>91</v>
      </c>
      <c r="B12603" s="1">
        <v>43300</v>
      </c>
      <c r="C12603" s="1" t="s">
        <v>22</v>
      </c>
      <c r="D12603" s="1" t="s">
        <v>69</v>
      </c>
      <c r="E12603">
        <v>1000000129</v>
      </c>
      <c r="F12603" t="s">
        <v>70</v>
      </c>
      <c r="G12603" s="5" t="s">
        <v>13</v>
      </c>
      <c r="H12603">
        <v>10000136</v>
      </c>
      <c r="I12603" s="3" t="s">
        <v>40</v>
      </c>
      <c r="J12603" s="2">
        <v>5.2881161054112183E-2</v>
      </c>
    </row>
    <row r="12604" spans="1:10" x14ac:dyDescent="0.2">
      <c r="A12604" t="s">
        <v>91</v>
      </c>
      <c r="B12604" s="1">
        <v>43300</v>
      </c>
      <c r="C12604" s="1" t="s">
        <v>22</v>
      </c>
      <c r="D12604" s="1" t="s">
        <v>49</v>
      </c>
      <c r="E12604">
        <v>1000000020</v>
      </c>
      <c r="F12604" t="s">
        <v>73</v>
      </c>
      <c r="G12604" s="5" t="s">
        <v>13</v>
      </c>
      <c r="H12604">
        <v>10000131</v>
      </c>
      <c r="I12604" s="3" t="s">
        <v>38</v>
      </c>
      <c r="J12604" s="2">
        <v>5.5017559960698313E-2</v>
      </c>
    </row>
    <row r="12605" spans="1:10" x14ac:dyDescent="0.2">
      <c r="A12605" t="s">
        <v>91</v>
      </c>
      <c r="B12605" s="1">
        <v>43300</v>
      </c>
      <c r="C12605" s="1" t="s">
        <v>22</v>
      </c>
      <c r="D12605" s="1" t="s">
        <v>29</v>
      </c>
      <c r="E12605">
        <v>1000000054</v>
      </c>
      <c r="F12605" t="s">
        <v>36</v>
      </c>
      <c r="G12605" s="5" t="s">
        <v>13</v>
      </c>
      <c r="H12605">
        <v>10000078</v>
      </c>
      <c r="I12605" s="3" t="s">
        <v>30</v>
      </c>
      <c r="J12605" s="2">
        <v>5.6117911159912277E-2</v>
      </c>
    </row>
    <row r="12606" spans="1:10" x14ac:dyDescent="0.2">
      <c r="A12606" t="s">
        <v>91</v>
      </c>
      <c r="B12606" s="1">
        <v>43300</v>
      </c>
      <c r="C12606" s="1" t="s">
        <v>22</v>
      </c>
      <c r="D12606" s="1" t="s">
        <v>49</v>
      </c>
      <c r="E12606">
        <v>1000000018</v>
      </c>
      <c r="F12606" t="s">
        <v>48</v>
      </c>
      <c r="G12606" s="5" t="s">
        <v>13</v>
      </c>
      <c r="H12606">
        <v>10000211</v>
      </c>
      <c r="I12606" s="3" t="s">
        <v>11</v>
      </c>
      <c r="J12606" s="2">
        <v>5.8385074770772732E-2</v>
      </c>
    </row>
    <row r="12607" spans="1:10" x14ac:dyDescent="0.2">
      <c r="A12607" t="s">
        <v>91</v>
      </c>
      <c r="B12607" s="1">
        <v>43300</v>
      </c>
      <c r="C12607" s="1" t="s">
        <v>22</v>
      </c>
      <c r="D12607" s="1" t="s">
        <v>69</v>
      </c>
      <c r="E12607">
        <v>1000000129</v>
      </c>
      <c r="F12607" t="s">
        <v>70</v>
      </c>
      <c r="G12607" s="5" t="s">
        <v>13</v>
      </c>
      <c r="H12607">
        <v>20000099</v>
      </c>
      <c r="I12607" s="3" t="s">
        <v>20</v>
      </c>
      <c r="J12607" s="2">
        <v>5.9552776266188184E-2</v>
      </c>
    </row>
    <row r="12608" spans="1:10" x14ac:dyDescent="0.2">
      <c r="A12608" t="s">
        <v>91</v>
      </c>
      <c r="B12608" s="1">
        <v>43300</v>
      </c>
      <c r="C12608" s="1" t="s">
        <v>22</v>
      </c>
      <c r="D12608" s="1" t="s">
        <v>46</v>
      </c>
      <c r="E12608">
        <v>1000001133</v>
      </c>
      <c r="F12608" t="s">
        <v>45</v>
      </c>
      <c r="G12608" s="5" t="s">
        <v>13</v>
      </c>
      <c r="H12608">
        <v>20000099</v>
      </c>
      <c r="I12608" s="3" t="s">
        <v>20</v>
      </c>
      <c r="J12608" s="2">
        <v>6.0743831791511951E-2</v>
      </c>
    </row>
    <row r="12609" spans="1:10" x14ac:dyDescent="0.2">
      <c r="A12609" t="s">
        <v>91</v>
      </c>
      <c r="B12609" s="1">
        <v>43300</v>
      </c>
      <c r="C12609" s="1" t="s">
        <v>22</v>
      </c>
      <c r="D12609" s="1" t="s">
        <v>33</v>
      </c>
      <c r="E12609">
        <v>1000000031</v>
      </c>
      <c r="F12609" t="s">
        <v>32</v>
      </c>
      <c r="G12609" s="5" t="s">
        <v>13</v>
      </c>
      <c r="H12609">
        <v>10000136</v>
      </c>
      <c r="I12609" s="3" t="s">
        <v>40</v>
      </c>
      <c r="J12609" s="2">
        <v>6.3197882595889043E-2</v>
      </c>
    </row>
    <row r="12610" spans="1:10" x14ac:dyDescent="0.2">
      <c r="A12610" t="s">
        <v>91</v>
      </c>
      <c r="B12610" s="1">
        <v>43300</v>
      </c>
      <c r="C12610" s="1" t="s">
        <v>22</v>
      </c>
      <c r="D12610" s="1" t="s">
        <v>35</v>
      </c>
      <c r="E12610">
        <v>1000000047</v>
      </c>
      <c r="F12610" t="s">
        <v>34</v>
      </c>
      <c r="G12610" s="5" t="s">
        <v>13</v>
      </c>
      <c r="H12610">
        <v>20000099</v>
      </c>
      <c r="I12610" s="3" t="s">
        <v>20</v>
      </c>
      <c r="J12610" s="2">
        <v>6.5751077052762966E-2</v>
      </c>
    </row>
    <row r="12611" spans="1:10" x14ac:dyDescent="0.2">
      <c r="A12611" t="s">
        <v>91</v>
      </c>
      <c r="B12611" s="1">
        <v>43300</v>
      </c>
      <c r="C12611" s="1" t="s">
        <v>22</v>
      </c>
      <c r="D12611" s="1" t="s">
        <v>25</v>
      </c>
      <c r="E12611">
        <v>1000003183</v>
      </c>
      <c r="F12611" t="s">
        <v>23</v>
      </c>
      <c r="G12611" s="5" t="s">
        <v>13</v>
      </c>
      <c r="H12611">
        <v>10000111</v>
      </c>
      <c r="I12611" s="3" t="s">
        <v>37</v>
      </c>
      <c r="J12611" s="2">
        <v>7.4326719671423985E-2</v>
      </c>
    </row>
    <row r="12612" spans="1:10" x14ac:dyDescent="0.2">
      <c r="A12612" t="s">
        <v>91</v>
      </c>
      <c r="B12612" s="1">
        <v>43300</v>
      </c>
      <c r="C12612" s="1" t="s">
        <v>22</v>
      </c>
      <c r="D12612" s="1" t="s">
        <v>61</v>
      </c>
      <c r="E12612">
        <v>1000000579</v>
      </c>
      <c r="F12612" t="s">
        <v>60</v>
      </c>
      <c r="G12612" s="5" t="s">
        <v>13</v>
      </c>
      <c r="H12612">
        <v>10000064</v>
      </c>
      <c r="I12612" s="3" t="s">
        <v>53</v>
      </c>
      <c r="J12612" s="2">
        <v>7.5813254064852467E-2</v>
      </c>
    </row>
    <row r="12613" spans="1:10" x14ac:dyDescent="0.2">
      <c r="A12613" t="s">
        <v>91</v>
      </c>
      <c r="B12613" s="1">
        <v>43300</v>
      </c>
      <c r="C12613" s="1" t="s">
        <v>22</v>
      </c>
      <c r="D12613" s="1" t="s">
        <v>29</v>
      </c>
      <c r="E12613">
        <v>1000000028</v>
      </c>
      <c r="F12613" t="s">
        <v>27</v>
      </c>
      <c r="G12613" s="5" t="s">
        <v>13</v>
      </c>
      <c r="H12613">
        <v>10000136</v>
      </c>
      <c r="I12613" s="3" t="s">
        <v>40</v>
      </c>
      <c r="J12613" s="2">
        <v>7.7329519146149522E-2</v>
      </c>
    </row>
    <row r="12614" spans="1:10" x14ac:dyDescent="0.2">
      <c r="A12614" t="s">
        <v>91</v>
      </c>
      <c r="B12614" s="1">
        <v>43300</v>
      </c>
      <c r="C12614" s="1" t="s">
        <v>22</v>
      </c>
      <c r="D12614" s="1" t="s">
        <v>35</v>
      </c>
      <c r="E12614">
        <v>1000000047</v>
      </c>
      <c r="F12614" t="s">
        <v>34</v>
      </c>
      <c r="G12614" s="5" t="s">
        <v>13</v>
      </c>
      <c r="H12614">
        <v>10000211</v>
      </c>
      <c r="I12614" s="3" t="s">
        <v>11</v>
      </c>
      <c r="J12614" s="2">
        <v>8.2062704354047028E-2</v>
      </c>
    </row>
    <row r="12615" spans="1:10" x14ac:dyDescent="0.2">
      <c r="A12615" t="s">
        <v>91</v>
      </c>
      <c r="B12615" s="1">
        <v>43300</v>
      </c>
      <c r="C12615" s="1" t="s">
        <v>22</v>
      </c>
      <c r="D12615" s="1" t="s">
        <v>25</v>
      </c>
      <c r="E12615">
        <v>1000003183</v>
      </c>
      <c r="F12615" t="s">
        <v>23</v>
      </c>
      <c r="G12615" s="5" t="s">
        <v>13</v>
      </c>
      <c r="H12615">
        <v>10000136</v>
      </c>
      <c r="I12615" s="3" t="s">
        <v>40</v>
      </c>
      <c r="J12615" s="2">
        <v>5.540169260660454E-2</v>
      </c>
    </row>
    <row r="12616" spans="1:10" x14ac:dyDescent="0.2">
      <c r="A12616" t="s">
        <v>91</v>
      </c>
      <c r="B12616" s="1">
        <v>43300</v>
      </c>
      <c r="C12616" s="1" t="s">
        <v>22</v>
      </c>
      <c r="D12616" s="1" t="s">
        <v>29</v>
      </c>
      <c r="E12616">
        <v>1000000101</v>
      </c>
      <c r="F12616" t="s">
        <v>39</v>
      </c>
      <c r="G12616" s="5" t="s">
        <v>13</v>
      </c>
      <c r="H12616">
        <v>20000018</v>
      </c>
      <c r="I12616" s="3" t="s">
        <v>81</v>
      </c>
      <c r="J12616" s="2">
        <v>5.2704976382403769E-2</v>
      </c>
    </row>
    <row r="12617" spans="1:10" x14ac:dyDescent="0.2">
      <c r="A12617" t="s">
        <v>91</v>
      </c>
      <c r="B12617" s="1">
        <v>43300</v>
      </c>
      <c r="C12617" s="1" t="s">
        <v>22</v>
      </c>
      <c r="D12617" s="1" t="s">
        <v>64</v>
      </c>
      <c r="E12617">
        <v>1000002973</v>
      </c>
      <c r="F12617" t="s">
        <v>63</v>
      </c>
      <c r="G12617" s="5" t="s">
        <v>13</v>
      </c>
      <c r="H12617">
        <v>10000136</v>
      </c>
      <c r="I12617" s="3" t="s">
        <v>40</v>
      </c>
      <c r="J12617" s="2">
        <v>1.3851600000000002</v>
      </c>
    </row>
    <row r="12618" spans="1:10" x14ac:dyDescent="0.2">
      <c r="A12618" t="s">
        <v>91</v>
      </c>
      <c r="B12618" s="1">
        <v>43300</v>
      </c>
      <c r="C12618" s="1" t="s">
        <v>22</v>
      </c>
      <c r="D12618" s="1" t="s">
        <v>21</v>
      </c>
      <c r="E12618">
        <v>1000002872</v>
      </c>
      <c r="F12618" t="s">
        <v>19</v>
      </c>
      <c r="G12618" s="5" t="s">
        <v>13</v>
      </c>
      <c r="H12618">
        <v>10000136</v>
      </c>
      <c r="I12618" s="3" t="s">
        <v>40</v>
      </c>
      <c r="J12618" s="2">
        <v>1.7567178041562557</v>
      </c>
    </row>
    <row r="12619" spans="1:10" x14ac:dyDescent="0.2">
      <c r="A12619" t="s">
        <v>91</v>
      </c>
      <c r="B12619" s="1">
        <v>43300</v>
      </c>
      <c r="C12619" s="1" t="s">
        <v>22</v>
      </c>
      <c r="D12619" s="1" t="s">
        <v>29</v>
      </c>
      <c r="E12619">
        <v>1000000054</v>
      </c>
      <c r="F12619" t="s">
        <v>36</v>
      </c>
      <c r="G12619" s="5" t="s">
        <v>13</v>
      </c>
      <c r="H12619">
        <v>20000018</v>
      </c>
      <c r="I12619" s="3" t="s">
        <v>81</v>
      </c>
      <c r="J12619" s="2">
        <v>2.184257784787357</v>
      </c>
    </row>
    <row r="12620" spans="1:10" x14ac:dyDescent="0.2">
      <c r="A12620" t="s">
        <v>91</v>
      </c>
      <c r="B12620" s="1">
        <v>43300</v>
      </c>
      <c r="C12620" s="1" t="s">
        <v>22</v>
      </c>
      <c r="D12620" s="1" t="s">
        <v>61</v>
      </c>
      <c r="E12620">
        <v>1000000579</v>
      </c>
      <c r="F12620" t="s">
        <v>60</v>
      </c>
      <c r="G12620" s="5" t="s">
        <v>13</v>
      </c>
      <c r="H12620">
        <v>20000018</v>
      </c>
      <c r="I12620" s="3" t="s">
        <v>81</v>
      </c>
      <c r="J12620" s="2">
        <v>1.8643108719841937</v>
      </c>
    </row>
    <row r="12621" spans="1:10" x14ac:dyDescent="0.2">
      <c r="A12621" t="s">
        <v>91</v>
      </c>
      <c r="B12621" s="1">
        <v>43300</v>
      </c>
      <c r="C12621" s="1" t="s">
        <v>22</v>
      </c>
      <c r="D12621" s="1" t="s">
        <v>61</v>
      </c>
      <c r="E12621">
        <v>1000000579</v>
      </c>
      <c r="F12621" t="s">
        <v>60</v>
      </c>
      <c r="G12621" s="5" t="s">
        <v>13</v>
      </c>
      <c r="H12621">
        <v>10000111</v>
      </c>
      <c r="I12621" s="3" t="s">
        <v>37</v>
      </c>
      <c r="J12621" s="2">
        <v>2.1843373222647937</v>
      </c>
    </row>
    <row r="12622" spans="1:10" x14ac:dyDescent="0.2">
      <c r="A12622" t="s">
        <v>91</v>
      </c>
      <c r="B12622" s="1">
        <v>43300</v>
      </c>
      <c r="C12622" s="1" t="s">
        <v>22</v>
      </c>
      <c r="D12622" s="1" t="s">
        <v>46</v>
      </c>
      <c r="E12622">
        <v>1000001133</v>
      </c>
      <c r="F12622" t="s">
        <v>45</v>
      </c>
      <c r="G12622" s="5" t="s">
        <v>13</v>
      </c>
      <c r="H12622">
        <v>20000018</v>
      </c>
      <c r="I12622" s="3" t="s">
        <v>81</v>
      </c>
      <c r="J12622" s="2">
        <v>2.3643969659076967</v>
      </c>
    </row>
    <row r="12623" spans="1:10" x14ac:dyDescent="0.2">
      <c r="A12623" t="s">
        <v>91</v>
      </c>
      <c r="B12623" s="1">
        <v>43300</v>
      </c>
      <c r="C12623" s="1" t="s">
        <v>22</v>
      </c>
      <c r="D12623" s="1" t="s">
        <v>49</v>
      </c>
      <c r="E12623">
        <v>1000000018</v>
      </c>
      <c r="F12623" t="s">
        <v>48</v>
      </c>
      <c r="G12623" s="5" t="s">
        <v>13</v>
      </c>
      <c r="H12623">
        <v>20000018</v>
      </c>
      <c r="I12623" s="3" t="s">
        <v>81</v>
      </c>
      <c r="J12623" s="2">
        <v>1.5536849052258506</v>
      </c>
    </row>
    <row r="12624" spans="1:10" x14ac:dyDescent="0.2">
      <c r="A12624" t="s">
        <v>91</v>
      </c>
      <c r="B12624" s="1">
        <v>43300</v>
      </c>
      <c r="C12624" s="1" t="s">
        <v>22</v>
      </c>
      <c r="D12624" s="1" t="s">
        <v>35</v>
      </c>
      <c r="E12624">
        <v>1000000047</v>
      </c>
      <c r="F12624" t="s">
        <v>34</v>
      </c>
      <c r="G12624" s="5" t="s">
        <v>13</v>
      </c>
      <c r="H12624">
        <v>20000018</v>
      </c>
      <c r="I12624" s="3" t="s">
        <v>81</v>
      </c>
      <c r="J12624" s="2">
        <v>1.7153936780814729</v>
      </c>
    </row>
    <row r="12625" spans="1:10" x14ac:dyDescent="0.2">
      <c r="A12625" t="s">
        <v>91</v>
      </c>
      <c r="B12625" s="1">
        <v>43300</v>
      </c>
      <c r="C12625" s="1" t="s">
        <v>22</v>
      </c>
      <c r="D12625" s="1" t="s">
        <v>64</v>
      </c>
      <c r="E12625">
        <v>1000002973</v>
      </c>
      <c r="F12625" t="s">
        <v>63</v>
      </c>
      <c r="G12625" s="5" t="s">
        <v>13</v>
      </c>
      <c r="H12625">
        <v>20000018</v>
      </c>
      <c r="I12625" s="3" t="s">
        <v>81</v>
      </c>
      <c r="J12625" s="2">
        <v>6.7569745155839994E-2</v>
      </c>
    </row>
    <row r="12626" spans="1:10" x14ac:dyDescent="0.2">
      <c r="A12626" t="s">
        <v>91</v>
      </c>
      <c r="B12626" s="1">
        <v>43301</v>
      </c>
      <c r="C12626" s="1" t="s">
        <v>43</v>
      </c>
      <c r="D12626" s="1" t="s">
        <v>42</v>
      </c>
      <c r="E12626">
        <v>1000000931</v>
      </c>
      <c r="F12626" t="s">
        <v>41</v>
      </c>
      <c r="G12626" s="5" t="s">
        <v>13</v>
      </c>
      <c r="H12626">
        <v>10000131</v>
      </c>
      <c r="I12626" s="3" t="s">
        <v>38</v>
      </c>
      <c r="J12626" s="2">
        <v>9.2758780246552777E-2</v>
      </c>
    </row>
    <row r="12627" spans="1:10" x14ac:dyDescent="0.2">
      <c r="A12627" t="s">
        <v>91</v>
      </c>
      <c r="B12627" s="1">
        <v>43301</v>
      </c>
      <c r="C12627" s="1" t="s">
        <v>43</v>
      </c>
      <c r="D12627" s="1" t="s">
        <v>42</v>
      </c>
      <c r="E12627">
        <v>1000001014</v>
      </c>
      <c r="F12627" t="s">
        <v>44</v>
      </c>
      <c r="G12627" s="5" t="s">
        <v>13</v>
      </c>
      <c r="H12627">
        <v>10000078</v>
      </c>
      <c r="I12627" s="3" t="s">
        <v>30</v>
      </c>
      <c r="J12627" s="2">
        <v>9.4613955851483827E-2</v>
      </c>
    </row>
    <row r="12628" spans="1:10" x14ac:dyDescent="0.2">
      <c r="A12628" t="s">
        <v>91</v>
      </c>
      <c r="B12628" s="1">
        <v>43301</v>
      </c>
      <c r="C12628" s="1" t="s">
        <v>43</v>
      </c>
      <c r="D12628" s="1" t="s">
        <v>42</v>
      </c>
      <c r="E12628">
        <v>1000001014</v>
      </c>
      <c r="F12628" t="s">
        <v>44</v>
      </c>
      <c r="G12628" s="5" t="s">
        <v>13</v>
      </c>
      <c r="H12628">
        <v>10000131</v>
      </c>
      <c r="I12628" s="3" t="s">
        <v>38</v>
      </c>
      <c r="J12628" s="2">
        <v>9.6506234968513502E-2</v>
      </c>
    </row>
    <row r="12629" spans="1:10" x14ac:dyDescent="0.2">
      <c r="A12629" t="s">
        <v>91</v>
      </c>
      <c r="B12629" s="1">
        <v>43301</v>
      </c>
      <c r="C12629" s="1" t="s">
        <v>43</v>
      </c>
      <c r="D12629" s="1" t="s">
        <v>42</v>
      </c>
      <c r="E12629">
        <v>1000001014</v>
      </c>
      <c r="F12629" t="s">
        <v>44</v>
      </c>
      <c r="G12629" s="5" t="s">
        <v>13</v>
      </c>
      <c r="H12629">
        <v>20000099</v>
      </c>
      <c r="I12629" s="3" t="s">
        <v>20</v>
      </c>
      <c r="J12629" s="2">
        <v>9.8436359667883777E-2</v>
      </c>
    </row>
    <row r="12630" spans="1:10" x14ac:dyDescent="0.2">
      <c r="A12630" t="s">
        <v>91</v>
      </c>
      <c r="B12630" s="1">
        <v>43301</v>
      </c>
      <c r="C12630" s="1" t="s">
        <v>43</v>
      </c>
      <c r="D12630" s="1" t="s">
        <v>51</v>
      </c>
      <c r="E12630">
        <v>1000000460</v>
      </c>
      <c r="F12630" t="s">
        <v>50</v>
      </c>
      <c r="G12630" s="5" t="s">
        <v>13</v>
      </c>
      <c r="H12630">
        <v>10000131</v>
      </c>
      <c r="I12630" s="3" t="s">
        <v>38</v>
      </c>
      <c r="J12630" s="2">
        <v>0.12733792754410911</v>
      </c>
    </row>
    <row r="12631" spans="1:10" x14ac:dyDescent="0.2">
      <c r="A12631" t="s">
        <v>91</v>
      </c>
      <c r="B12631" s="1">
        <v>43301</v>
      </c>
      <c r="C12631" s="1" t="s">
        <v>43</v>
      </c>
      <c r="D12631" s="1" t="s">
        <v>42</v>
      </c>
      <c r="E12631">
        <v>1000000931</v>
      </c>
      <c r="F12631" t="s">
        <v>41</v>
      </c>
      <c r="G12631" s="5" t="s">
        <v>13</v>
      </c>
      <c r="H12631">
        <v>10000182</v>
      </c>
      <c r="I12631" s="3" t="s">
        <v>31</v>
      </c>
      <c r="J12631" s="2">
        <v>0.12988468609499126</v>
      </c>
    </row>
    <row r="12632" spans="1:10" x14ac:dyDescent="0.2">
      <c r="A12632" t="s">
        <v>91</v>
      </c>
      <c r="B12632" s="1">
        <v>43301</v>
      </c>
      <c r="C12632" s="1" t="s">
        <v>43</v>
      </c>
      <c r="D12632" s="1" t="s">
        <v>42</v>
      </c>
      <c r="E12632">
        <v>1000001014</v>
      </c>
      <c r="F12632" t="s">
        <v>44</v>
      </c>
      <c r="G12632" s="5" t="s">
        <v>13</v>
      </c>
      <c r="H12632">
        <v>10000182</v>
      </c>
      <c r="I12632" s="3" t="s">
        <v>31</v>
      </c>
      <c r="J12632" s="2">
        <v>8.0026404126080627E-2</v>
      </c>
    </row>
    <row r="12633" spans="1:10" x14ac:dyDescent="0.2">
      <c r="A12633" t="s">
        <v>91</v>
      </c>
      <c r="B12633" s="1">
        <v>43301</v>
      </c>
      <c r="C12633" s="1" t="s">
        <v>43</v>
      </c>
      <c r="D12633" s="1" t="s">
        <v>51</v>
      </c>
      <c r="E12633">
        <v>1000000460</v>
      </c>
      <c r="F12633" t="s">
        <v>50</v>
      </c>
      <c r="G12633" s="5" t="s">
        <v>13</v>
      </c>
      <c r="H12633">
        <v>10000182</v>
      </c>
      <c r="I12633" s="3" t="s">
        <v>31</v>
      </c>
      <c r="J12633" s="2">
        <v>5.3275340708922155E-2</v>
      </c>
    </row>
    <row r="12634" spans="1:10" x14ac:dyDescent="0.2">
      <c r="A12634" t="s">
        <v>91</v>
      </c>
      <c r="B12634" s="1">
        <v>43301</v>
      </c>
      <c r="C12634" s="1" t="s">
        <v>43</v>
      </c>
      <c r="D12634" s="1" t="s">
        <v>42</v>
      </c>
      <c r="E12634">
        <v>1000001014</v>
      </c>
      <c r="F12634" t="s">
        <v>44</v>
      </c>
      <c r="G12634" s="5" t="s">
        <v>13</v>
      </c>
      <c r="H12634">
        <v>10000136</v>
      </c>
      <c r="I12634" s="3" t="s">
        <v>40</v>
      </c>
      <c r="J12634" s="2">
        <v>5.5427664473562607E-2</v>
      </c>
    </row>
    <row r="12635" spans="1:10" x14ac:dyDescent="0.2">
      <c r="A12635" t="s">
        <v>91</v>
      </c>
      <c r="B12635" s="1">
        <v>43301</v>
      </c>
      <c r="C12635" s="1" t="s">
        <v>43</v>
      </c>
      <c r="D12635" s="1" t="s">
        <v>42</v>
      </c>
      <c r="E12635">
        <v>1000000931</v>
      </c>
      <c r="F12635" t="s">
        <v>41</v>
      </c>
      <c r="G12635" s="5" t="s">
        <v>13</v>
      </c>
      <c r="H12635">
        <v>10000078</v>
      </c>
      <c r="I12635" s="3" t="s">
        <v>30</v>
      </c>
      <c r="J12635" s="2">
        <v>6.4942343047495632E-2</v>
      </c>
    </row>
    <row r="12636" spans="1:10" x14ac:dyDescent="0.2">
      <c r="A12636" t="s">
        <v>91</v>
      </c>
      <c r="B12636" s="1">
        <v>43301</v>
      </c>
      <c r="C12636" s="1" t="s">
        <v>43</v>
      </c>
      <c r="D12636" s="1" t="s">
        <v>42</v>
      </c>
      <c r="E12636">
        <v>1000000931</v>
      </c>
      <c r="F12636" t="s">
        <v>41</v>
      </c>
      <c r="G12636" s="5" t="s">
        <v>13</v>
      </c>
      <c r="H12636">
        <v>20000099</v>
      </c>
      <c r="I12636" s="3" t="s">
        <v>20</v>
      </c>
      <c r="J12636" s="2">
        <v>6.6241189908445547E-2</v>
      </c>
    </row>
    <row r="12637" spans="1:10" x14ac:dyDescent="0.2">
      <c r="A12637" t="s">
        <v>91</v>
      </c>
      <c r="B12637" s="1">
        <v>43301</v>
      </c>
      <c r="C12637" s="1" t="s">
        <v>43</v>
      </c>
      <c r="D12637" s="1" t="s">
        <v>78</v>
      </c>
      <c r="E12637">
        <v>1000003187</v>
      </c>
      <c r="F12637" t="s">
        <v>77</v>
      </c>
      <c r="G12637" s="5" t="s">
        <v>13</v>
      </c>
      <c r="H12637">
        <v>10000211</v>
      </c>
      <c r="I12637" s="3" t="s">
        <v>11</v>
      </c>
      <c r="J12637" s="2">
        <v>5.0193887882137057E-2</v>
      </c>
    </row>
    <row r="12638" spans="1:10" x14ac:dyDescent="0.2">
      <c r="A12638" t="s">
        <v>91</v>
      </c>
      <c r="B12638" s="1">
        <v>43301</v>
      </c>
      <c r="C12638" s="1" t="s">
        <v>43</v>
      </c>
      <c r="D12638" s="1" t="s">
        <v>80</v>
      </c>
      <c r="E12638">
        <v>1000003498</v>
      </c>
      <c r="F12638" t="s">
        <v>79</v>
      </c>
      <c r="G12638" s="5" t="s">
        <v>13</v>
      </c>
      <c r="H12638">
        <v>10000131</v>
      </c>
      <c r="I12638" s="3" t="s">
        <v>38</v>
      </c>
      <c r="J12638" s="2">
        <v>5.4331478479059434E-2</v>
      </c>
    </row>
    <row r="12639" spans="1:10" x14ac:dyDescent="0.2">
      <c r="A12639" t="s">
        <v>91</v>
      </c>
      <c r="B12639" s="1">
        <v>43301</v>
      </c>
      <c r="C12639" s="1" t="s">
        <v>43</v>
      </c>
      <c r="D12639" s="1" t="s">
        <v>78</v>
      </c>
      <c r="E12639">
        <v>1000003187</v>
      </c>
      <c r="F12639" t="s">
        <v>77</v>
      </c>
      <c r="G12639" s="5" t="s">
        <v>13</v>
      </c>
      <c r="H12639">
        <v>10000064</v>
      </c>
      <c r="I12639" s="3" t="s">
        <v>53</v>
      </c>
      <c r="J12639" s="2">
        <v>5.9986342398203447E-2</v>
      </c>
    </row>
    <row r="12640" spans="1:10" x14ac:dyDescent="0.2">
      <c r="A12640" t="s">
        <v>91</v>
      </c>
      <c r="B12640" s="1">
        <v>43301</v>
      </c>
      <c r="C12640" s="1" t="s">
        <v>43</v>
      </c>
      <c r="D12640" s="1" t="s">
        <v>78</v>
      </c>
      <c r="E12640">
        <v>1000003187</v>
      </c>
      <c r="F12640" t="s">
        <v>77</v>
      </c>
      <c r="G12640" s="5" t="s">
        <v>13</v>
      </c>
      <c r="H12640">
        <v>20000099</v>
      </c>
      <c r="I12640" s="3" t="s">
        <v>20</v>
      </c>
      <c r="J12640" s="2">
        <v>6.118606924616752E-2</v>
      </c>
    </row>
    <row r="12641" spans="1:10" x14ac:dyDescent="0.2">
      <c r="A12641" t="s">
        <v>91</v>
      </c>
      <c r="B12641" s="1">
        <v>43301</v>
      </c>
      <c r="C12641" s="1" t="s">
        <v>43</v>
      </c>
      <c r="D12641" s="1" t="s">
        <v>78</v>
      </c>
      <c r="E12641">
        <v>1000003187</v>
      </c>
      <c r="F12641" t="s">
        <v>77</v>
      </c>
      <c r="G12641" s="5" t="s">
        <v>13</v>
      </c>
      <c r="H12641">
        <v>10000078</v>
      </c>
      <c r="I12641" s="3" t="s">
        <v>30</v>
      </c>
      <c r="J12641" s="2">
        <v>7.0283560802869016E-2</v>
      </c>
    </row>
    <row r="12642" spans="1:10" x14ac:dyDescent="0.2">
      <c r="A12642" t="s">
        <v>91</v>
      </c>
      <c r="B12642" s="1">
        <v>43301</v>
      </c>
      <c r="C12642" s="1" t="s">
        <v>43</v>
      </c>
      <c r="D12642" s="1" t="s">
        <v>80</v>
      </c>
      <c r="E12642">
        <v>1000003498</v>
      </c>
      <c r="F12642" t="s">
        <v>79</v>
      </c>
      <c r="G12642" s="5" t="s">
        <v>13</v>
      </c>
      <c r="H12642">
        <v>10000064</v>
      </c>
      <c r="I12642" s="3" t="s">
        <v>53</v>
      </c>
      <c r="J12642" s="2">
        <v>7.1689232018926394E-2</v>
      </c>
    </row>
    <row r="12643" spans="1:10" x14ac:dyDescent="0.2">
      <c r="A12643" t="s">
        <v>91</v>
      </c>
      <c r="B12643" s="1">
        <v>43301</v>
      </c>
      <c r="C12643" s="1" t="s">
        <v>43</v>
      </c>
      <c r="D12643" s="1" t="s">
        <v>78</v>
      </c>
      <c r="E12643">
        <v>1000003187</v>
      </c>
      <c r="F12643" t="s">
        <v>77</v>
      </c>
      <c r="G12643" s="5" t="s">
        <v>13</v>
      </c>
      <c r="H12643">
        <v>10000111</v>
      </c>
      <c r="I12643" s="3" t="s">
        <v>37</v>
      </c>
      <c r="J12643" s="2">
        <v>7.4585476992491018E-2</v>
      </c>
    </row>
    <row r="12644" spans="1:10" x14ac:dyDescent="0.2">
      <c r="A12644" t="s">
        <v>91</v>
      </c>
      <c r="B12644" s="1">
        <v>43301</v>
      </c>
      <c r="C12644" s="1" t="s">
        <v>43</v>
      </c>
      <c r="D12644" s="1" t="s">
        <v>78</v>
      </c>
      <c r="E12644">
        <v>1000003187</v>
      </c>
      <c r="F12644" t="s">
        <v>77</v>
      </c>
      <c r="G12644" s="5" t="s">
        <v>13</v>
      </c>
      <c r="H12644">
        <v>10000131</v>
      </c>
      <c r="I12644" s="3" t="s">
        <v>38</v>
      </c>
      <c r="J12644" s="2">
        <v>7.6077186532340843E-2</v>
      </c>
    </row>
    <row r="12645" spans="1:10" x14ac:dyDescent="0.2">
      <c r="A12645" t="s">
        <v>91</v>
      </c>
      <c r="B12645" s="1">
        <v>43301</v>
      </c>
      <c r="C12645" s="1" t="s">
        <v>43</v>
      </c>
      <c r="D12645" s="1" t="s">
        <v>80</v>
      </c>
      <c r="E12645">
        <v>1000003498</v>
      </c>
      <c r="F12645" t="s">
        <v>79</v>
      </c>
      <c r="G12645" s="5" t="s">
        <v>13</v>
      </c>
      <c r="H12645">
        <v>10000136</v>
      </c>
      <c r="I12645" s="3" t="s">
        <v>40</v>
      </c>
      <c r="J12645" s="2">
        <v>8.0733718965612364E-2</v>
      </c>
    </row>
    <row r="12646" spans="1:10" x14ac:dyDescent="0.2">
      <c r="A12646" t="s">
        <v>91</v>
      </c>
      <c r="B12646" s="1">
        <v>43301</v>
      </c>
      <c r="C12646" s="1" t="s">
        <v>43</v>
      </c>
      <c r="D12646" s="1" t="s">
        <v>80</v>
      </c>
      <c r="E12646">
        <v>1000003498</v>
      </c>
      <c r="F12646" t="s">
        <v>79</v>
      </c>
      <c r="G12646" s="5" t="s">
        <v>13</v>
      </c>
      <c r="H12646">
        <v>20000099</v>
      </c>
      <c r="I12646" s="3" t="s">
        <v>20</v>
      </c>
      <c r="J12646" s="2">
        <v>8.2348393344924609E-2</v>
      </c>
    </row>
    <row r="12647" spans="1:10" x14ac:dyDescent="0.2">
      <c r="A12647" t="s">
        <v>91</v>
      </c>
      <c r="B12647" s="1">
        <v>43301</v>
      </c>
      <c r="C12647" s="1" t="s">
        <v>43</v>
      </c>
      <c r="D12647" s="1" t="s">
        <v>51</v>
      </c>
      <c r="E12647">
        <v>1000000460</v>
      </c>
      <c r="F12647" t="s">
        <v>50</v>
      </c>
      <c r="G12647" s="5" t="s">
        <v>13</v>
      </c>
      <c r="H12647">
        <v>20000099</v>
      </c>
      <c r="I12647" s="3" t="s">
        <v>20</v>
      </c>
      <c r="J12647" s="2">
        <v>8.9136549280876359E-2</v>
      </c>
    </row>
    <row r="12648" spans="1:10" x14ac:dyDescent="0.2">
      <c r="A12648" t="s">
        <v>91</v>
      </c>
      <c r="B12648" s="1">
        <v>43301</v>
      </c>
      <c r="C12648" s="1" t="s">
        <v>43</v>
      </c>
      <c r="D12648" s="1" t="s">
        <v>42</v>
      </c>
      <c r="E12648">
        <v>1000000931</v>
      </c>
      <c r="F12648" t="s">
        <v>41</v>
      </c>
      <c r="G12648" s="5" t="s">
        <v>13</v>
      </c>
      <c r="H12648">
        <v>10000136</v>
      </c>
      <c r="I12648" s="3" t="s">
        <v>40</v>
      </c>
      <c r="J12648" s="2">
        <v>0.10443767415510957</v>
      </c>
    </row>
    <row r="12649" spans="1:10" x14ac:dyDescent="0.2">
      <c r="A12649" t="s">
        <v>91</v>
      </c>
      <c r="B12649" s="1">
        <v>43301</v>
      </c>
      <c r="C12649" s="1" t="s">
        <v>43</v>
      </c>
      <c r="D12649" s="1" t="s">
        <v>80</v>
      </c>
      <c r="E12649">
        <v>1000003498</v>
      </c>
      <c r="F12649" t="s">
        <v>79</v>
      </c>
      <c r="G12649" s="5" t="s">
        <v>13</v>
      </c>
      <c r="H12649">
        <v>10000211</v>
      </c>
      <c r="I12649" s="3" t="s">
        <v>11</v>
      </c>
      <c r="J12649" s="2">
        <v>0.17065921879926602</v>
      </c>
    </row>
    <row r="12650" spans="1:10" x14ac:dyDescent="0.2">
      <c r="A12650" t="s">
        <v>91</v>
      </c>
      <c r="B12650" s="1">
        <v>43301</v>
      </c>
      <c r="C12650" s="1" t="s">
        <v>43</v>
      </c>
      <c r="D12650" s="1" t="s">
        <v>78</v>
      </c>
      <c r="E12650">
        <v>1000003187</v>
      </c>
      <c r="F12650" t="s">
        <v>77</v>
      </c>
      <c r="G12650" s="5" t="s">
        <v>13</v>
      </c>
      <c r="H12650">
        <v>20000018</v>
      </c>
      <c r="I12650" s="3" t="s">
        <v>81</v>
      </c>
      <c r="J12650" s="2">
        <v>0.22968483922506219</v>
      </c>
    </row>
    <row r="12651" spans="1:10" x14ac:dyDescent="0.2">
      <c r="A12651" t="s">
        <v>91</v>
      </c>
      <c r="B12651" s="1">
        <v>43301</v>
      </c>
      <c r="C12651" s="1" t="s">
        <v>43</v>
      </c>
      <c r="D12651" s="1" t="s">
        <v>78</v>
      </c>
      <c r="E12651">
        <v>1000003187</v>
      </c>
      <c r="F12651" t="s">
        <v>77</v>
      </c>
      <c r="G12651" s="5" t="s">
        <v>13</v>
      </c>
      <c r="H12651">
        <v>10000136</v>
      </c>
      <c r="I12651" s="3" t="s">
        <v>40</v>
      </c>
      <c r="J12651" s="2">
        <v>0.30306426755497973</v>
      </c>
    </row>
    <row r="12652" spans="1:10" x14ac:dyDescent="0.2">
      <c r="A12652" t="s">
        <v>91</v>
      </c>
      <c r="B12652" s="1">
        <v>43301</v>
      </c>
      <c r="C12652" s="1" t="s">
        <v>43</v>
      </c>
      <c r="D12652" s="1" t="s">
        <v>66</v>
      </c>
      <c r="E12652">
        <v>1000001135</v>
      </c>
      <c r="F12652" t="s">
        <v>65</v>
      </c>
      <c r="G12652" s="5" t="s">
        <v>13</v>
      </c>
      <c r="H12652">
        <v>10000211</v>
      </c>
      <c r="I12652" s="3" t="s">
        <v>11</v>
      </c>
      <c r="J12652" s="2">
        <v>0.32804650974835459</v>
      </c>
    </row>
    <row r="12653" spans="1:10" x14ac:dyDescent="0.2">
      <c r="A12653" t="s">
        <v>91</v>
      </c>
      <c r="B12653" s="1">
        <v>43301</v>
      </c>
      <c r="C12653" s="1" t="s">
        <v>9</v>
      </c>
      <c r="D12653" s="1" t="s">
        <v>15</v>
      </c>
      <c r="E12653">
        <v>1000002986</v>
      </c>
      <c r="F12653" t="s">
        <v>14</v>
      </c>
      <c r="G12653" s="5" t="s">
        <v>13</v>
      </c>
      <c r="H12653">
        <v>10000211</v>
      </c>
      <c r="I12653" s="3" t="s">
        <v>11</v>
      </c>
      <c r="J12653" s="2">
        <v>8.7408670351667883E-2</v>
      </c>
    </row>
    <row r="12654" spans="1:10" x14ac:dyDescent="0.2">
      <c r="A12654" t="s">
        <v>91</v>
      </c>
      <c r="B12654" s="1">
        <v>43301</v>
      </c>
      <c r="C12654" s="1" t="s">
        <v>9</v>
      </c>
      <c r="D12654" s="1" t="s">
        <v>12</v>
      </c>
      <c r="E12654">
        <v>1000000072</v>
      </c>
      <c r="F12654" t="s">
        <v>10</v>
      </c>
      <c r="G12654" s="5" t="s">
        <v>13</v>
      </c>
      <c r="H12654">
        <v>10000211</v>
      </c>
      <c r="I12654" s="3" t="s">
        <v>11</v>
      </c>
      <c r="J12654" s="2">
        <v>8.9156843758701254E-2</v>
      </c>
    </row>
    <row r="12655" spans="1:10" x14ac:dyDescent="0.2">
      <c r="A12655" t="s">
        <v>91</v>
      </c>
      <c r="B12655" s="1">
        <v>43301</v>
      </c>
      <c r="C12655" s="1" t="s">
        <v>9</v>
      </c>
      <c r="D12655" s="1" t="s">
        <v>15</v>
      </c>
      <c r="E12655">
        <v>1000002985</v>
      </c>
      <c r="F12655" t="s">
        <v>47</v>
      </c>
      <c r="G12655" s="5" t="s">
        <v>13</v>
      </c>
      <c r="H12655">
        <v>10000211</v>
      </c>
      <c r="I12655" s="3" t="s">
        <v>11</v>
      </c>
      <c r="J12655" s="2">
        <v>0.10040508686124144</v>
      </c>
    </row>
    <row r="12656" spans="1:10" x14ac:dyDescent="0.2">
      <c r="A12656" t="s">
        <v>91</v>
      </c>
      <c r="B12656" s="1">
        <v>43301</v>
      </c>
      <c r="C12656" s="1" t="s">
        <v>9</v>
      </c>
      <c r="D12656" s="1" t="s">
        <v>57</v>
      </c>
      <c r="E12656">
        <v>1000001502</v>
      </c>
      <c r="F12656" t="s">
        <v>56</v>
      </c>
      <c r="G12656" s="5" t="s">
        <v>13</v>
      </c>
      <c r="H12656">
        <v>10000064</v>
      </c>
      <c r="I12656" s="3" t="s">
        <v>53</v>
      </c>
      <c r="J12656" s="2">
        <v>8.1626932208602232E-2</v>
      </c>
    </row>
    <row r="12657" spans="1:10" x14ac:dyDescent="0.2">
      <c r="A12657" t="s">
        <v>91</v>
      </c>
      <c r="B12657" s="1">
        <v>43301</v>
      </c>
      <c r="C12657" s="1" t="s">
        <v>9</v>
      </c>
      <c r="D12657" s="1" t="s">
        <v>17</v>
      </c>
      <c r="E12657">
        <v>1000000059</v>
      </c>
      <c r="F12657" t="s">
        <v>55</v>
      </c>
      <c r="G12657" s="5" t="s">
        <v>13</v>
      </c>
      <c r="H12657">
        <v>10000131</v>
      </c>
      <c r="I12657" s="3" t="s">
        <v>38</v>
      </c>
      <c r="J12657" s="2">
        <v>8.325947085277427E-2</v>
      </c>
    </row>
    <row r="12658" spans="1:10" x14ac:dyDescent="0.2">
      <c r="A12658" t="s">
        <v>91</v>
      </c>
      <c r="B12658" s="1">
        <v>43301</v>
      </c>
      <c r="C12658" s="1" t="s">
        <v>9</v>
      </c>
      <c r="D12658" s="1" t="s">
        <v>15</v>
      </c>
      <c r="E12658">
        <v>1000002981</v>
      </c>
      <c r="F12658" t="s">
        <v>62</v>
      </c>
      <c r="G12658" s="5" t="s">
        <v>13</v>
      </c>
      <c r="H12658">
        <v>10000211</v>
      </c>
      <c r="I12658" s="3" t="s">
        <v>11</v>
      </c>
      <c r="J12658" s="2">
        <v>5.766694211829454E-2</v>
      </c>
    </row>
    <row r="12659" spans="1:10" x14ac:dyDescent="0.2">
      <c r="A12659" t="s">
        <v>91</v>
      </c>
      <c r="B12659" s="1">
        <v>43301</v>
      </c>
      <c r="C12659" s="1" t="s">
        <v>9</v>
      </c>
      <c r="D12659" s="1" t="s">
        <v>15</v>
      </c>
      <c r="E12659">
        <v>1000002981</v>
      </c>
      <c r="F12659" t="s">
        <v>62</v>
      </c>
      <c r="G12659" s="5" t="s">
        <v>13</v>
      </c>
      <c r="H12659">
        <v>20000099</v>
      </c>
      <c r="I12659" s="3" t="s">
        <v>20</v>
      </c>
      <c r="J12659" s="2">
        <v>5.8820280960660429E-2</v>
      </c>
    </row>
    <row r="12660" spans="1:10" x14ac:dyDescent="0.2">
      <c r="A12660" t="s">
        <v>91</v>
      </c>
      <c r="B12660" s="1">
        <v>43301</v>
      </c>
      <c r="C12660" s="1" t="s">
        <v>9</v>
      </c>
      <c r="D12660" s="1" t="s">
        <v>59</v>
      </c>
      <c r="E12660">
        <v>1000000192</v>
      </c>
      <c r="F12660" t="s">
        <v>58</v>
      </c>
      <c r="G12660" s="5" t="s">
        <v>13</v>
      </c>
      <c r="H12660">
        <v>10000064</v>
      </c>
      <c r="I12660" s="3" t="s">
        <v>53</v>
      </c>
      <c r="J12660" s="2">
        <v>5.9996686579873643E-2</v>
      </c>
    </row>
    <row r="12661" spans="1:10" x14ac:dyDescent="0.2">
      <c r="A12661" t="s">
        <v>91</v>
      </c>
      <c r="B12661" s="1">
        <v>43301</v>
      </c>
      <c r="C12661" s="1" t="s">
        <v>9</v>
      </c>
      <c r="D12661" s="1" t="s">
        <v>57</v>
      </c>
      <c r="E12661">
        <v>1000001502</v>
      </c>
      <c r="F12661" t="s">
        <v>56</v>
      </c>
      <c r="G12661" s="5" t="s">
        <v>13</v>
      </c>
      <c r="H12661">
        <v>10000131</v>
      </c>
      <c r="I12661" s="3" t="s">
        <v>38</v>
      </c>
      <c r="J12661" s="2">
        <v>6.2420552717700542E-2</v>
      </c>
    </row>
    <row r="12662" spans="1:10" x14ac:dyDescent="0.2">
      <c r="A12662" t="s">
        <v>91</v>
      </c>
      <c r="B12662" s="1">
        <v>43301</v>
      </c>
      <c r="C12662" s="1" t="s">
        <v>9</v>
      </c>
      <c r="D12662" s="1" t="s">
        <v>17</v>
      </c>
      <c r="E12662">
        <v>1000001649</v>
      </c>
      <c r="F12662" t="s">
        <v>16</v>
      </c>
      <c r="G12662" s="5" t="s">
        <v>13</v>
      </c>
      <c r="H12662">
        <v>10000211</v>
      </c>
      <c r="I12662" s="3" t="s">
        <v>11</v>
      </c>
      <c r="J12662" s="2">
        <v>7.2000000000000008E-2</v>
      </c>
    </row>
    <row r="12663" spans="1:10" x14ac:dyDescent="0.2">
      <c r="A12663" t="s">
        <v>91</v>
      </c>
      <c r="B12663" s="1">
        <v>43301</v>
      </c>
      <c r="C12663" s="1" t="s">
        <v>9</v>
      </c>
      <c r="D12663" s="1" t="s">
        <v>57</v>
      </c>
      <c r="E12663">
        <v>1000001502</v>
      </c>
      <c r="F12663" t="s">
        <v>56</v>
      </c>
      <c r="G12663" s="5" t="s">
        <v>13</v>
      </c>
      <c r="H12663">
        <v>10000211</v>
      </c>
      <c r="I12663" s="3" t="s">
        <v>11</v>
      </c>
      <c r="J12663" s="2">
        <v>7.3440000000000005E-2</v>
      </c>
    </row>
    <row r="12664" spans="1:10" x14ac:dyDescent="0.2">
      <c r="A12664" t="s">
        <v>91</v>
      </c>
      <c r="B12664" s="1">
        <v>43301</v>
      </c>
      <c r="C12664" s="1" t="s">
        <v>9</v>
      </c>
      <c r="D12664" s="1" t="s">
        <v>17</v>
      </c>
      <c r="E12664">
        <v>1000000059</v>
      </c>
      <c r="F12664" t="s">
        <v>55</v>
      </c>
      <c r="G12664" s="5" t="s">
        <v>13</v>
      </c>
      <c r="H12664">
        <v>20000099</v>
      </c>
      <c r="I12664" s="3" t="s">
        <v>20</v>
      </c>
      <c r="J12664" s="2">
        <v>7.6406976000000015E-2</v>
      </c>
    </row>
    <row r="12665" spans="1:10" x14ac:dyDescent="0.2">
      <c r="A12665" t="s">
        <v>91</v>
      </c>
      <c r="B12665" s="1">
        <v>43301</v>
      </c>
      <c r="C12665" s="1" t="s">
        <v>9</v>
      </c>
      <c r="D12665" s="1" t="s">
        <v>72</v>
      </c>
      <c r="E12665">
        <v>1000001699</v>
      </c>
      <c r="F12665" t="s">
        <v>71</v>
      </c>
      <c r="G12665" s="5" t="s">
        <v>13</v>
      </c>
      <c r="H12665">
        <v>10000131</v>
      </c>
      <c r="I12665" s="3" t="s">
        <v>38</v>
      </c>
      <c r="J12665" s="2">
        <v>8.6046664940806372E-2</v>
      </c>
    </row>
    <row r="12666" spans="1:10" x14ac:dyDescent="0.2">
      <c r="A12666" t="s">
        <v>91</v>
      </c>
      <c r="B12666" s="1">
        <v>43301</v>
      </c>
      <c r="C12666" s="1" t="s">
        <v>9</v>
      </c>
      <c r="D12666" s="1" t="s">
        <v>72</v>
      </c>
      <c r="E12666">
        <v>1000001699</v>
      </c>
      <c r="F12666" t="s">
        <v>71</v>
      </c>
      <c r="G12666" s="5" t="s">
        <v>13</v>
      </c>
      <c r="H12666">
        <v>10000211</v>
      </c>
      <c r="I12666" s="3" t="s">
        <v>11</v>
      </c>
      <c r="J12666" s="2">
        <v>8.7767598239622491E-2</v>
      </c>
    </row>
    <row r="12667" spans="1:10" x14ac:dyDescent="0.2">
      <c r="A12667" t="s">
        <v>91</v>
      </c>
      <c r="B12667" s="1">
        <v>43301</v>
      </c>
      <c r="C12667" s="1" t="s">
        <v>9</v>
      </c>
      <c r="D12667" s="1" t="s">
        <v>17</v>
      </c>
      <c r="E12667">
        <v>1000000059</v>
      </c>
      <c r="F12667" t="s">
        <v>55</v>
      </c>
      <c r="G12667" s="5" t="s">
        <v>13</v>
      </c>
      <c r="H12667">
        <v>10000064</v>
      </c>
      <c r="I12667" s="3" t="s">
        <v>53</v>
      </c>
      <c r="J12667" s="2">
        <v>9.8840570766524055E-2</v>
      </c>
    </row>
    <row r="12668" spans="1:10" x14ac:dyDescent="0.2">
      <c r="A12668" t="s">
        <v>91</v>
      </c>
      <c r="B12668" s="1">
        <v>43301</v>
      </c>
      <c r="C12668" s="1" t="s">
        <v>9</v>
      </c>
      <c r="D12668" s="1" t="s">
        <v>15</v>
      </c>
      <c r="E12668">
        <v>1000002981</v>
      </c>
      <c r="F12668" t="s">
        <v>62</v>
      </c>
      <c r="G12668" s="5" t="s">
        <v>13</v>
      </c>
      <c r="H12668">
        <v>10000064</v>
      </c>
      <c r="I12668" s="3" t="s">
        <v>53</v>
      </c>
      <c r="J12668" s="2">
        <v>0.10283372982549162</v>
      </c>
    </row>
    <row r="12669" spans="1:10" x14ac:dyDescent="0.2">
      <c r="A12669" t="s">
        <v>91</v>
      </c>
      <c r="B12669" s="1">
        <v>43301</v>
      </c>
      <c r="C12669" s="1" t="s">
        <v>9</v>
      </c>
      <c r="D12669" s="1" t="s">
        <v>75</v>
      </c>
      <c r="E12669">
        <v>1000000281</v>
      </c>
      <c r="F12669" t="s">
        <v>74</v>
      </c>
      <c r="G12669" s="5" t="s">
        <v>13</v>
      </c>
      <c r="H12669">
        <v>20000099</v>
      </c>
      <c r="I12669" s="3" t="s">
        <v>20</v>
      </c>
      <c r="J12669" s="2">
        <v>0.10912797676065032</v>
      </c>
    </row>
    <row r="12670" spans="1:10" x14ac:dyDescent="0.2">
      <c r="A12670" t="s">
        <v>91</v>
      </c>
      <c r="B12670" s="1">
        <v>43301</v>
      </c>
      <c r="C12670" s="1" t="s">
        <v>9</v>
      </c>
      <c r="D12670" s="1" t="s">
        <v>75</v>
      </c>
      <c r="E12670">
        <v>1000000281</v>
      </c>
      <c r="F12670" t="s">
        <v>74</v>
      </c>
      <c r="G12670" s="5" t="s">
        <v>13</v>
      </c>
      <c r="H12670">
        <v>10000131</v>
      </c>
      <c r="I12670" s="3" t="s">
        <v>38</v>
      </c>
      <c r="J12670" s="2">
        <v>0.1158074819622162</v>
      </c>
    </row>
    <row r="12671" spans="1:10" x14ac:dyDescent="0.2">
      <c r="A12671" t="s">
        <v>91</v>
      </c>
      <c r="B12671" s="1">
        <v>43301</v>
      </c>
      <c r="C12671" s="1" t="s">
        <v>9</v>
      </c>
      <c r="D12671" s="1" t="s">
        <v>75</v>
      </c>
      <c r="E12671">
        <v>1000000281</v>
      </c>
      <c r="F12671" t="s">
        <v>74</v>
      </c>
      <c r="G12671" s="5" t="s">
        <v>13</v>
      </c>
      <c r="H12671">
        <v>10000136</v>
      </c>
      <c r="I12671" s="3" t="s">
        <v>40</v>
      </c>
      <c r="J12671" s="2">
        <v>0.12535374284452272</v>
      </c>
    </row>
    <row r="12672" spans="1:10" x14ac:dyDescent="0.2">
      <c r="A12672" t="s">
        <v>91</v>
      </c>
      <c r="B12672" s="1">
        <v>43301</v>
      </c>
      <c r="C12672" s="1" t="s">
        <v>9</v>
      </c>
      <c r="D12672" s="1" t="s">
        <v>17</v>
      </c>
      <c r="E12672">
        <v>1000000059</v>
      </c>
      <c r="F12672" t="s">
        <v>55</v>
      </c>
      <c r="G12672" s="5" t="s">
        <v>13</v>
      </c>
      <c r="H12672">
        <v>10000136</v>
      </c>
      <c r="I12672" s="3" t="s">
        <v>40</v>
      </c>
      <c r="J12672" s="2">
        <v>0.13302639473655029</v>
      </c>
    </row>
    <row r="12673" spans="1:10" x14ac:dyDescent="0.2">
      <c r="A12673" t="s">
        <v>91</v>
      </c>
      <c r="B12673" s="1">
        <v>43301</v>
      </c>
      <c r="C12673" s="1" t="s">
        <v>9</v>
      </c>
      <c r="D12673" s="1" t="s">
        <v>72</v>
      </c>
      <c r="E12673">
        <v>1000000064</v>
      </c>
      <c r="F12673" t="s">
        <v>76</v>
      </c>
      <c r="G12673" s="5" t="s">
        <v>13</v>
      </c>
      <c r="H12673">
        <v>10000064</v>
      </c>
      <c r="I12673" s="3" t="s">
        <v>53</v>
      </c>
      <c r="J12673" s="2">
        <v>0.14687188874753068</v>
      </c>
    </row>
    <row r="12674" spans="1:10" x14ac:dyDescent="0.2">
      <c r="A12674" t="s">
        <v>91</v>
      </c>
      <c r="B12674" s="1">
        <v>43301</v>
      </c>
      <c r="C12674" s="1" t="s">
        <v>9</v>
      </c>
      <c r="D12674" s="1" t="s">
        <v>59</v>
      </c>
      <c r="E12674">
        <v>1000000192</v>
      </c>
      <c r="F12674" t="s">
        <v>58</v>
      </c>
      <c r="G12674" s="5" t="s">
        <v>13</v>
      </c>
      <c r="H12674">
        <v>10000172</v>
      </c>
      <c r="I12674" s="3" t="s">
        <v>18</v>
      </c>
      <c r="J12674" s="2">
        <v>0.15897885578026932</v>
      </c>
    </row>
    <row r="12675" spans="1:10" x14ac:dyDescent="0.2">
      <c r="A12675" t="s">
        <v>91</v>
      </c>
      <c r="B12675" s="1">
        <v>43301</v>
      </c>
      <c r="C12675" s="1" t="s">
        <v>9</v>
      </c>
      <c r="D12675" s="1" t="s">
        <v>15</v>
      </c>
      <c r="E12675">
        <v>1000002981</v>
      </c>
      <c r="F12675" t="s">
        <v>62</v>
      </c>
      <c r="G12675" s="5" t="s">
        <v>13</v>
      </c>
      <c r="H12675">
        <v>10000131</v>
      </c>
      <c r="I12675" s="3" t="s">
        <v>38</v>
      </c>
      <c r="J12675" s="2">
        <v>9.5676850256565416E-2</v>
      </c>
    </row>
    <row r="12676" spans="1:10" x14ac:dyDescent="0.2">
      <c r="A12676" t="s">
        <v>91</v>
      </c>
      <c r="B12676" s="1">
        <v>43301</v>
      </c>
      <c r="C12676" s="1" t="s">
        <v>9</v>
      </c>
      <c r="D12676" s="1" t="s">
        <v>59</v>
      </c>
      <c r="E12676">
        <v>1000000192</v>
      </c>
      <c r="F12676" t="s">
        <v>58</v>
      </c>
      <c r="G12676" s="5" t="s">
        <v>13</v>
      </c>
      <c r="H12676">
        <v>10000111</v>
      </c>
      <c r="I12676" s="3" t="s">
        <v>37</v>
      </c>
      <c r="J12676" s="2">
        <v>9.9542195006930664E-2</v>
      </c>
    </row>
    <row r="12677" spans="1:10" x14ac:dyDescent="0.2">
      <c r="A12677" t="s">
        <v>91</v>
      </c>
      <c r="B12677" s="1">
        <v>43301</v>
      </c>
      <c r="C12677" s="1" t="s">
        <v>9</v>
      </c>
      <c r="D12677" s="1" t="s">
        <v>17</v>
      </c>
      <c r="E12677">
        <v>1000001649</v>
      </c>
      <c r="F12677" t="s">
        <v>16</v>
      </c>
      <c r="G12677" s="5" t="s">
        <v>13</v>
      </c>
      <c r="H12677">
        <v>10000111</v>
      </c>
      <c r="I12677" s="3" t="s">
        <v>37</v>
      </c>
      <c r="J12677" s="2">
        <v>0.10153303890706927</v>
      </c>
    </row>
    <row r="12678" spans="1:10" x14ac:dyDescent="0.2">
      <c r="A12678" t="s">
        <v>91</v>
      </c>
      <c r="B12678" s="1">
        <v>43301</v>
      </c>
      <c r="C12678" s="1" t="s">
        <v>9</v>
      </c>
      <c r="D12678" s="1" t="s">
        <v>17</v>
      </c>
      <c r="E12678">
        <v>1000000059</v>
      </c>
      <c r="F12678" t="s">
        <v>55</v>
      </c>
      <c r="G12678" s="5" t="s">
        <v>13</v>
      </c>
      <c r="H12678">
        <v>10000111</v>
      </c>
      <c r="I12678" s="3" t="s">
        <v>37</v>
      </c>
      <c r="J12678" s="2">
        <v>0.10356369968521068</v>
      </c>
    </row>
    <row r="12679" spans="1:10" x14ac:dyDescent="0.2">
      <c r="A12679" t="s">
        <v>91</v>
      </c>
      <c r="B12679" s="1">
        <v>43301</v>
      </c>
      <c r="C12679" s="1" t="s">
        <v>9</v>
      </c>
      <c r="D12679" s="1" t="s">
        <v>17</v>
      </c>
      <c r="E12679">
        <v>1000000059</v>
      </c>
      <c r="F12679" t="s">
        <v>55</v>
      </c>
      <c r="G12679" s="5" t="s">
        <v>13</v>
      </c>
      <c r="H12679">
        <v>10000211</v>
      </c>
      <c r="I12679" s="3" t="s">
        <v>11</v>
      </c>
      <c r="J12679" s="2">
        <v>5.7656999613805701E-2</v>
      </c>
    </row>
    <row r="12680" spans="1:10" x14ac:dyDescent="0.2">
      <c r="A12680" t="s">
        <v>91</v>
      </c>
      <c r="B12680" s="1">
        <v>43301</v>
      </c>
      <c r="C12680" s="1" t="s">
        <v>9</v>
      </c>
      <c r="D12680" s="1" t="s">
        <v>59</v>
      </c>
      <c r="E12680">
        <v>1000000192</v>
      </c>
      <c r="F12680" t="s">
        <v>58</v>
      </c>
      <c r="G12680" s="5" t="s">
        <v>13</v>
      </c>
      <c r="H12680">
        <v>10000211</v>
      </c>
      <c r="I12680" s="3" t="s">
        <v>11</v>
      </c>
      <c r="J12680" s="2">
        <v>5.8810139606081814E-2</v>
      </c>
    </row>
    <row r="12681" spans="1:10" x14ac:dyDescent="0.2">
      <c r="A12681" t="s">
        <v>91</v>
      </c>
      <c r="B12681" s="1">
        <v>43301</v>
      </c>
      <c r="C12681" s="1" t="s">
        <v>9</v>
      </c>
      <c r="D12681" s="1" t="s">
        <v>59</v>
      </c>
      <c r="E12681">
        <v>1000000192</v>
      </c>
      <c r="F12681" t="s">
        <v>58</v>
      </c>
      <c r="G12681" s="5" t="s">
        <v>13</v>
      </c>
      <c r="H12681">
        <v>10000136</v>
      </c>
      <c r="I12681" s="3" t="s">
        <v>40</v>
      </c>
      <c r="J12681" s="2">
        <v>8.3995361211823105E-2</v>
      </c>
    </row>
    <row r="12682" spans="1:10" x14ac:dyDescent="0.2">
      <c r="A12682" t="s">
        <v>91</v>
      </c>
      <c r="B12682" s="1">
        <v>43301</v>
      </c>
      <c r="C12682" s="1" t="s">
        <v>9</v>
      </c>
      <c r="D12682" s="1" t="s">
        <v>12</v>
      </c>
      <c r="E12682">
        <v>1000000072</v>
      </c>
      <c r="F12682" t="s">
        <v>10</v>
      </c>
      <c r="G12682" s="5" t="s">
        <v>13</v>
      </c>
      <c r="H12682">
        <v>10000064</v>
      </c>
      <c r="I12682" s="3" t="s">
        <v>53</v>
      </c>
      <c r="J12682" s="2">
        <v>8.5675268436059562E-2</v>
      </c>
    </row>
    <row r="12683" spans="1:10" x14ac:dyDescent="0.2">
      <c r="A12683" t="s">
        <v>91</v>
      </c>
      <c r="B12683" s="1">
        <v>43301</v>
      </c>
      <c r="C12683" s="1" t="s">
        <v>9</v>
      </c>
      <c r="D12683" s="1" t="s">
        <v>15</v>
      </c>
      <c r="E12683">
        <v>1000002981</v>
      </c>
      <c r="F12683" t="s">
        <v>62</v>
      </c>
      <c r="G12683" s="5" t="s">
        <v>13</v>
      </c>
      <c r="H12683">
        <v>10000136</v>
      </c>
      <c r="I12683" s="3" t="s">
        <v>40</v>
      </c>
      <c r="J12683" s="2">
        <v>8.7388773804780745E-2</v>
      </c>
    </row>
    <row r="12684" spans="1:10" x14ac:dyDescent="0.2">
      <c r="A12684" t="s">
        <v>91</v>
      </c>
      <c r="B12684" s="1">
        <v>43301</v>
      </c>
      <c r="C12684" s="1" t="s">
        <v>9</v>
      </c>
      <c r="D12684" s="1" t="s">
        <v>59</v>
      </c>
      <c r="E12684">
        <v>1000000192</v>
      </c>
      <c r="F12684" t="s">
        <v>58</v>
      </c>
      <c r="G12684" s="5" t="s">
        <v>13</v>
      </c>
      <c r="H12684">
        <v>20000018</v>
      </c>
      <c r="I12684" s="3" t="s">
        <v>81</v>
      </c>
      <c r="J12684" s="2">
        <v>9.0919280266493901E-2</v>
      </c>
    </row>
    <row r="12685" spans="1:10" x14ac:dyDescent="0.2">
      <c r="A12685" t="s">
        <v>91</v>
      </c>
      <c r="B12685" s="1">
        <v>43301</v>
      </c>
      <c r="C12685" s="1" t="s">
        <v>9</v>
      </c>
      <c r="D12685" s="1" t="s">
        <v>72</v>
      </c>
      <c r="E12685">
        <v>1000001699</v>
      </c>
      <c r="F12685" t="s">
        <v>71</v>
      </c>
      <c r="G12685" s="5" t="s">
        <v>13</v>
      </c>
      <c r="H12685">
        <v>10000064</v>
      </c>
      <c r="I12685" s="3" t="s">
        <v>53</v>
      </c>
      <c r="J12685" s="2">
        <v>0.19218999871268572</v>
      </c>
    </row>
    <row r="12686" spans="1:10" x14ac:dyDescent="0.2">
      <c r="A12686" t="s">
        <v>91</v>
      </c>
      <c r="B12686" s="1">
        <v>43301</v>
      </c>
      <c r="C12686" s="1" t="s">
        <v>9</v>
      </c>
      <c r="D12686" s="1" t="s">
        <v>75</v>
      </c>
      <c r="E12686">
        <v>1000000281</v>
      </c>
      <c r="F12686" t="s">
        <v>74</v>
      </c>
      <c r="G12686" s="5" t="s">
        <v>13</v>
      </c>
      <c r="H12686">
        <v>10000211</v>
      </c>
      <c r="I12686" s="3" t="s">
        <v>11</v>
      </c>
      <c r="J12686" s="2">
        <v>0.24374338886434979</v>
      </c>
    </row>
    <row r="12687" spans="1:10" x14ac:dyDescent="0.2">
      <c r="A12687" t="s">
        <v>91</v>
      </c>
      <c r="B12687" s="1">
        <v>43301</v>
      </c>
      <c r="C12687" s="1" t="s">
        <v>9</v>
      </c>
      <c r="D12687" s="1" t="s">
        <v>72</v>
      </c>
      <c r="E12687">
        <v>1000001699</v>
      </c>
      <c r="F12687" t="s">
        <v>71</v>
      </c>
      <c r="G12687" s="5" t="s">
        <v>13</v>
      </c>
      <c r="H12687">
        <v>10000136</v>
      </c>
      <c r="I12687" s="3" t="s">
        <v>40</v>
      </c>
      <c r="J12687" s="2">
        <v>0.2799845373727437</v>
      </c>
    </row>
    <row r="12688" spans="1:10" x14ac:dyDescent="0.2">
      <c r="A12688" t="s">
        <v>91</v>
      </c>
      <c r="B12688" s="1">
        <v>43301</v>
      </c>
      <c r="C12688" s="1" t="s">
        <v>9</v>
      </c>
      <c r="D12688" s="1" t="s">
        <v>15</v>
      </c>
      <c r="E12688">
        <v>1000002985</v>
      </c>
      <c r="F12688" t="s">
        <v>47</v>
      </c>
      <c r="G12688" s="5" t="s">
        <v>13</v>
      </c>
      <c r="H12688">
        <v>10000064</v>
      </c>
      <c r="I12688" s="3" t="s">
        <v>53</v>
      </c>
      <c r="J12688" s="2">
        <v>0.28558422812019857</v>
      </c>
    </row>
    <row r="12689" spans="1:10" x14ac:dyDescent="0.2">
      <c r="A12689" t="s">
        <v>91</v>
      </c>
      <c r="B12689" s="1">
        <v>43301</v>
      </c>
      <c r="C12689" s="1" t="s">
        <v>9</v>
      </c>
      <c r="D12689" s="1" t="s">
        <v>75</v>
      </c>
      <c r="E12689">
        <v>1000000281</v>
      </c>
      <c r="F12689" t="s">
        <v>74</v>
      </c>
      <c r="G12689" s="5" t="s">
        <v>13</v>
      </c>
      <c r="H12689">
        <v>10000064</v>
      </c>
      <c r="I12689" s="3" t="s">
        <v>53</v>
      </c>
      <c r="J12689" s="2">
        <v>0.36218985396991998</v>
      </c>
    </row>
    <row r="12690" spans="1:10" x14ac:dyDescent="0.2">
      <c r="A12690" t="s">
        <v>91</v>
      </c>
      <c r="B12690" s="1">
        <v>43301</v>
      </c>
      <c r="C12690" s="1" t="s">
        <v>22</v>
      </c>
      <c r="D12690" s="1" t="s">
        <v>46</v>
      </c>
      <c r="E12690">
        <v>1000001133</v>
      </c>
      <c r="F12690" t="s">
        <v>45</v>
      </c>
      <c r="G12690" s="5" t="s">
        <v>13</v>
      </c>
      <c r="H12690">
        <v>10000078</v>
      </c>
      <c r="I12690" s="3" t="s">
        <v>30</v>
      </c>
      <c r="J12690" s="2">
        <v>0.10241318859846628</v>
      </c>
    </row>
    <row r="12691" spans="1:10" x14ac:dyDescent="0.2">
      <c r="A12691" t="s">
        <v>91</v>
      </c>
      <c r="B12691" s="1">
        <v>43301</v>
      </c>
      <c r="C12691" s="1" t="s">
        <v>22</v>
      </c>
      <c r="D12691" s="1" t="s">
        <v>46</v>
      </c>
      <c r="E12691">
        <v>1000001133</v>
      </c>
      <c r="F12691" t="s">
        <v>45</v>
      </c>
      <c r="G12691" s="5" t="s">
        <v>13</v>
      </c>
      <c r="H12691">
        <v>10000131</v>
      </c>
      <c r="I12691" s="3" t="s">
        <v>38</v>
      </c>
      <c r="J12691" s="2">
        <v>0.1044614523704356</v>
      </c>
    </row>
    <row r="12692" spans="1:10" x14ac:dyDescent="0.2">
      <c r="A12692" t="s">
        <v>91</v>
      </c>
      <c r="B12692" s="1">
        <v>43301</v>
      </c>
      <c r="C12692" s="1" t="s">
        <v>22</v>
      </c>
      <c r="D12692" s="1" t="s">
        <v>29</v>
      </c>
      <c r="E12692">
        <v>1000000028</v>
      </c>
      <c r="F12692" t="s">
        <v>27</v>
      </c>
      <c r="G12692" s="5" t="s">
        <v>13</v>
      </c>
      <c r="H12692">
        <v>10000061</v>
      </c>
      <c r="I12692" s="3" t="s">
        <v>28</v>
      </c>
      <c r="J12692" s="2">
        <v>0.10655068141784431</v>
      </c>
    </row>
    <row r="12693" spans="1:10" x14ac:dyDescent="0.2">
      <c r="A12693" t="s">
        <v>91</v>
      </c>
      <c r="B12693" s="1">
        <v>43301</v>
      </c>
      <c r="C12693" s="1" t="s">
        <v>22</v>
      </c>
      <c r="D12693" s="1" t="s">
        <v>29</v>
      </c>
      <c r="E12693">
        <v>1000000028</v>
      </c>
      <c r="F12693" t="s">
        <v>27</v>
      </c>
      <c r="G12693" s="5" t="s">
        <v>13</v>
      </c>
      <c r="H12693">
        <v>10000078</v>
      </c>
      <c r="I12693" s="3" t="s">
        <v>30</v>
      </c>
      <c r="J12693" s="2">
        <v>0.1086816950462012</v>
      </c>
    </row>
    <row r="12694" spans="1:10" x14ac:dyDescent="0.2">
      <c r="A12694" t="s">
        <v>91</v>
      </c>
      <c r="B12694" s="1">
        <v>43301</v>
      </c>
      <c r="C12694" s="1" t="s">
        <v>22</v>
      </c>
      <c r="D12694" s="1" t="s">
        <v>29</v>
      </c>
      <c r="E12694">
        <v>1000000028</v>
      </c>
      <c r="F12694" t="s">
        <v>27</v>
      </c>
      <c r="G12694" s="5" t="s">
        <v>13</v>
      </c>
      <c r="H12694">
        <v>20000099</v>
      </c>
      <c r="I12694" s="3" t="s">
        <v>20</v>
      </c>
      <c r="J12694" s="2">
        <v>0.11085532894712521</v>
      </c>
    </row>
    <row r="12695" spans="1:10" x14ac:dyDescent="0.2">
      <c r="A12695" t="s">
        <v>91</v>
      </c>
      <c r="B12695" s="1">
        <v>43301</v>
      </c>
      <c r="C12695" s="1" t="s">
        <v>22</v>
      </c>
      <c r="D12695" s="1" t="s">
        <v>29</v>
      </c>
      <c r="E12695">
        <v>1000000054</v>
      </c>
      <c r="F12695" t="s">
        <v>36</v>
      </c>
      <c r="G12695" s="5" t="s">
        <v>13</v>
      </c>
      <c r="H12695">
        <v>10000111</v>
      </c>
      <c r="I12695" s="3" t="s">
        <v>37</v>
      </c>
      <c r="J12695" s="2">
        <v>0.11307243552606773</v>
      </c>
    </row>
    <row r="12696" spans="1:10" x14ac:dyDescent="0.2">
      <c r="A12696" t="s">
        <v>91</v>
      </c>
      <c r="B12696" s="1">
        <v>43301</v>
      </c>
      <c r="C12696" s="1" t="s">
        <v>22</v>
      </c>
      <c r="D12696" s="1" t="s">
        <v>29</v>
      </c>
      <c r="E12696">
        <v>1000000054</v>
      </c>
      <c r="F12696" t="s">
        <v>36</v>
      </c>
      <c r="G12696" s="5" t="s">
        <v>13</v>
      </c>
      <c r="H12696">
        <v>10000131</v>
      </c>
      <c r="I12696" s="3" t="s">
        <v>38</v>
      </c>
      <c r="J12696" s="2">
        <v>0.11533388423658908</v>
      </c>
    </row>
    <row r="12697" spans="1:10" x14ac:dyDescent="0.2">
      <c r="A12697" t="s">
        <v>91</v>
      </c>
      <c r="B12697" s="1">
        <v>43301</v>
      </c>
      <c r="C12697" s="1" t="s">
        <v>22</v>
      </c>
      <c r="D12697" s="1" t="s">
        <v>29</v>
      </c>
      <c r="E12697">
        <v>1000000101</v>
      </c>
      <c r="F12697" t="s">
        <v>39</v>
      </c>
      <c r="G12697" s="5" t="s">
        <v>13</v>
      </c>
      <c r="H12697">
        <v>10000131</v>
      </c>
      <c r="I12697" s="3" t="s">
        <v>38</v>
      </c>
      <c r="J12697" s="2">
        <v>0.11764056192132086</v>
      </c>
    </row>
    <row r="12698" spans="1:10" x14ac:dyDescent="0.2">
      <c r="A12698" t="s">
        <v>91</v>
      </c>
      <c r="B12698" s="1">
        <v>43301</v>
      </c>
      <c r="C12698" s="1" t="s">
        <v>22</v>
      </c>
      <c r="D12698" s="1" t="s">
        <v>29</v>
      </c>
      <c r="E12698">
        <v>1000000101</v>
      </c>
      <c r="F12698" t="s">
        <v>39</v>
      </c>
      <c r="G12698" s="5" t="s">
        <v>13</v>
      </c>
      <c r="H12698">
        <v>10000136</v>
      </c>
      <c r="I12698" s="3" t="s">
        <v>40</v>
      </c>
      <c r="J12698" s="2">
        <v>0.11999337315974729</v>
      </c>
    </row>
    <row r="12699" spans="1:10" x14ac:dyDescent="0.2">
      <c r="A12699" t="s">
        <v>91</v>
      </c>
      <c r="B12699" s="1">
        <v>43301</v>
      </c>
      <c r="C12699" s="1" t="s">
        <v>22</v>
      </c>
      <c r="D12699" s="1" t="s">
        <v>33</v>
      </c>
      <c r="E12699">
        <v>1000000031</v>
      </c>
      <c r="F12699" t="s">
        <v>32</v>
      </c>
      <c r="G12699" s="5" t="s">
        <v>13</v>
      </c>
      <c r="H12699">
        <v>20000099</v>
      </c>
      <c r="I12699" s="3" t="s">
        <v>20</v>
      </c>
      <c r="J12699" s="2">
        <v>0.12484110543540108</v>
      </c>
    </row>
    <row r="12700" spans="1:10" x14ac:dyDescent="0.2">
      <c r="A12700" t="s">
        <v>91</v>
      </c>
      <c r="B12700" s="1">
        <v>43301</v>
      </c>
      <c r="C12700" s="1" t="s">
        <v>22</v>
      </c>
      <c r="D12700" s="1" t="s">
        <v>46</v>
      </c>
      <c r="E12700">
        <v>1000001133</v>
      </c>
      <c r="F12700" t="s">
        <v>45</v>
      </c>
      <c r="G12700" s="5" t="s">
        <v>13</v>
      </c>
      <c r="H12700">
        <v>10000182</v>
      </c>
      <c r="I12700" s="3" t="s">
        <v>31</v>
      </c>
      <c r="J12700" s="2">
        <v>7.2482379816891124E-2</v>
      </c>
    </row>
    <row r="12701" spans="1:10" x14ac:dyDescent="0.2">
      <c r="A12701" t="s">
        <v>91</v>
      </c>
      <c r="B12701" s="1">
        <v>43301</v>
      </c>
      <c r="C12701" s="1" t="s">
        <v>22</v>
      </c>
      <c r="D12701" s="1" t="s">
        <v>29</v>
      </c>
      <c r="E12701">
        <v>1000000101</v>
      </c>
      <c r="F12701" t="s">
        <v>39</v>
      </c>
      <c r="G12701" s="5" t="s">
        <v>13</v>
      </c>
      <c r="H12701">
        <v>10000061</v>
      </c>
      <c r="I12701" s="3" t="s">
        <v>28</v>
      </c>
      <c r="J12701" s="2">
        <v>7.3932027413228948E-2</v>
      </c>
    </row>
    <row r="12702" spans="1:10" x14ac:dyDescent="0.2">
      <c r="A12702" t="s">
        <v>91</v>
      </c>
      <c r="B12702" s="1">
        <v>43301</v>
      </c>
      <c r="C12702" s="1" t="s">
        <v>22</v>
      </c>
      <c r="D12702" s="1" t="s">
        <v>29</v>
      </c>
      <c r="E12702">
        <v>1000000101</v>
      </c>
      <c r="F12702" t="s">
        <v>39</v>
      </c>
      <c r="G12702" s="5" t="s">
        <v>13</v>
      </c>
      <c r="H12702">
        <v>10000182</v>
      </c>
      <c r="I12702" s="3" t="s">
        <v>31</v>
      </c>
      <c r="J12702" s="2">
        <v>7.5410667961493524E-2</v>
      </c>
    </row>
    <row r="12703" spans="1:10" x14ac:dyDescent="0.2">
      <c r="A12703" t="s">
        <v>91</v>
      </c>
      <c r="B12703" s="1">
        <v>43301</v>
      </c>
      <c r="C12703" s="1" t="s">
        <v>22</v>
      </c>
      <c r="D12703" s="1" t="s">
        <v>35</v>
      </c>
      <c r="E12703">
        <v>1000000047</v>
      </c>
      <c r="F12703" t="s">
        <v>34</v>
      </c>
      <c r="G12703" s="5" t="s">
        <v>13</v>
      </c>
      <c r="H12703">
        <v>10000078</v>
      </c>
      <c r="I12703" s="3" t="s">
        <v>30</v>
      </c>
      <c r="J12703" s="2">
        <v>7.6918881320723387E-2</v>
      </c>
    </row>
    <row r="12704" spans="1:10" x14ac:dyDescent="0.2">
      <c r="A12704" t="s">
        <v>91</v>
      </c>
      <c r="B12704" s="1">
        <v>43301</v>
      </c>
      <c r="C12704" s="1" t="s">
        <v>22</v>
      </c>
      <c r="D12704" s="1" t="s">
        <v>35</v>
      </c>
      <c r="E12704">
        <v>1000000047</v>
      </c>
      <c r="F12704" t="s">
        <v>34</v>
      </c>
      <c r="G12704" s="5" t="s">
        <v>13</v>
      </c>
      <c r="H12704">
        <v>10000131</v>
      </c>
      <c r="I12704" s="3" t="s">
        <v>38</v>
      </c>
      <c r="J12704" s="2">
        <v>7.845725894713787E-2</v>
      </c>
    </row>
    <row r="12705" spans="1:10" x14ac:dyDescent="0.2">
      <c r="A12705" t="s">
        <v>91</v>
      </c>
      <c r="B12705" s="1">
        <v>43301</v>
      </c>
      <c r="C12705" s="1" t="s">
        <v>22</v>
      </c>
      <c r="D12705" s="1" t="s">
        <v>46</v>
      </c>
      <c r="E12705">
        <v>1000001133</v>
      </c>
      <c r="F12705" t="s">
        <v>45</v>
      </c>
      <c r="G12705" s="5" t="s">
        <v>13</v>
      </c>
      <c r="H12705">
        <v>10000111</v>
      </c>
      <c r="I12705" s="3" t="s">
        <v>37</v>
      </c>
      <c r="J12705" s="2">
        <v>8.4924660269829755E-2</v>
      </c>
    </row>
    <row r="12706" spans="1:10" x14ac:dyDescent="0.2">
      <c r="A12706" t="s">
        <v>91</v>
      </c>
      <c r="B12706" s="1">
        <v>43301</v>
      </c>
      <c r="C12706" s="1" t="s">
        <v>22</v>
      </c>
      <c r="D12706" s="1" t="s">
        <v>49</v>
      </c>
      <c r="E12706">
        <v>1000000018</v>
      </c>
      <c r="F12706" t="s">
        <v>48</v>
      </c>
      <c r="G12706" s="5" t="s">
        <v>13</v>
      </c>
      <c r="H12706">
        <v>10000131</v>
      </c>
      <c r="I12706" s="3" t="s">
        <v>38</v>
      </c>
      <c r="J12706" s="2">
        <v>8.6623153475226367E-2</v>
      </c>
    </row>
    <row r="12707" spans="1:10" x14ac:dyDescent="0.2">
      <c r="A12707" t="s">
        <v>91</v>
      </c>
      <c r="B12707" s="1">
        <v>43301</v>
      </c>
      <c r="C12707" s="1" t="s">
        <v>22</v>
      </c>
      <c r="D12707" s="1" t="s">
        <v>29</v>
      </c>
      <c r="E12707">
        <v>1000000101</v>
      </c>
      <c r="F12707" t="s">
        <v>39</v>
      </c>
      <c r="G12707" s="5" t="s">
        <v>13</v>
      </c>
      <c r="H12707">
        <v>10000078</v>
      </c>
      <c r="I12707" s="3" t="s">
        <v>30</v>
      </c>
      <c r="J12707" s="2">
        <v>5.0202543430620722E-2</v>
      </c>
    </row>
    <row r="12708" spans="1:10" x14ac:dyDescent="0.2">
      <c r="A12708" t="s">
        <v>91</v>
      </c>
      <c r="B12708" s="1">
        <v>43301</v>
      </c>
      <c r="C12708" s="1" t="s">
        <v>22</v>
      </c>
      <c r="D12708" s="1" t="s">
        <v>29</v>
      </c>
      <c r="E12708">
        <v>1000000101</v>
      </c>
      <c r="F12708" t="s">
        <v>39</v>
      </c>
      <c r="G12708" s="5" t="s">
        <v>13</v>
      </c>
      <c r="H12708">
        <v>20000099</v>
      </c>
      <c r="I12708" s="3" t="s">
        <v>20</v>
      </c>
      <c r="J12708" s="2">
        <v>5.1206594299233139E-2</v>
      </c>
    </row>
    <row r="12709" spans="1:10" x14ac:dyDescent="0.2">
      <c r="A12709" t="s">
        <v>91</v>
      </c>
      <c r="B12709" s="1">
        <v>43301</v>
      </c>
      <c r="C12709" s="1" t="s">
        <v>22</v>
      </c>
      <c r="D12709" s="1" t="s">
        <v>35</v>
      </c>
      <c r="E12709">
        <v>1000000047</v>
      </c>
      <c r="F12709" t="s">
        <v>34</v>
      </c>
      <c r="G12709" s="5" t="s">
        <v>13</v>
      </c>
      <c r="H12709">
        <v>10000061</v>
      </c>
      <c r="I12709" s="3" t="s">
        <v>28</v>
      </c>
      <c r="J12709" s="2">
        <v>5.2230726185217798E-2</v>
      </c>
    </row>
    <row r="12710" spans="1:10" x14ac:dyDescent="0.2">
      <c r="A12710" t="s">
        <v>91</v>
      </c>
      <c r="B12710" s="1">
        <v>43301</v>
      </c>
      <c r="C12710" s="1" t="s">
        <v>22</v>
      </c>
      <c r="D12710" s="1" t="s">
        <v>64</v>
      </c>
      <c r="E12710">
        <v>1000002973</v>
      </c>
      <c r="F12710" t="s">
        <v>63</v>
      </c>
      <c r="G12710" s="5" t="s">
        <v>13</v>
      </c>
      <c r="H12710">
        <v>10000078</v>
      </c>
      <c r="I12710" s="3" t="s">
        <v>30</v>
      </c>
      <c r="J12710" s="2">
        <v>6.3668963772054554E-2</v>
      </c>
    </row>
    <row r="12711" spans="1:10" x14ac:dyDescent="0.2">
      <c r="A12711" t="s">
        <v>91</v>
      </c>
      <c r="B12711" s="1">
        <v>43301</v>
      </c>
      <c r="C12711" s="1" t="s">
        <v>22</v>
      </c>
      <c r="D12711" s="1" t="s">
        <v>61</v>
      </c>
      <c r="E12711">
        <v>1000000579</v>
      </c>
      <c r="F12711" t="s">
        <v>60</v>
      </c>
      <c r="G12711" s="5" t="s">
        <v>13</v>
      </c>
      <c r="H12711">
        <v>10000182</v>
      </c>
      <c r="I12711" s="3" t="s">
        <v>31</v>
      </c>
      <c r="J12711" s="2">
        <v>7.4908800000000011E-2</v>
      </c>
    </row>
    <row r="12712" spans="1:10" x14ac:dyDescent="0.2">
      <c r="A12712" t="s">
        <v>91</v>
      </c>
      <c r="B12712" s="1">
        <v>43301</v>
      </c>
      <c r="C12712" s="1" t="s">
        <v>22</v>
      </c>
      <c r="D12712" s="1" t="s">
        <v>29</v>
      </c>
      <c r="E12712">
        <v>1000000028</v>
      </c>
      <c r="F12712" t="s">
        <v>27</v>
      </c>
      <c r="G12712" s="5" t="s">
        <v>13</v>
      </c>
      <c r="H12712">
        <v>10000111</v>
      </c>
      <c r="I12712" s="3" t="s">
        <v>37</v>
      </c>
      <c r="J12712" s="2">
        <v>7.7935115520000015E-2</v>
      </c>
    </row>
    <row r="12713" spans="1:10" x14ac:dyDescent="0.2">
      <c r="A12713" t="s">
        <v>91</v>
      </c>
      <c r="B12713" s="1">
        <v>43301</v>
      </c>
      <c r="C12713" s="1" t="s">
        <v>22</v>
      </c>
      <c r="D12713" s="1" t="s">
        <v>29</v>
      </c>
      <c r="E12713">
        <v>1000000054</v>
      </c>
      <c r="F12713" t="s">
        <v>36</v>
      </c>
      <c r="G12713" s="5" t="s">
        <v>13</v>
      </c>
      <c r="H12713">
        <v>10000136</v>
      </c>
      <c r="I12713" s="3" t="s">
        <v>40</v>
      </c>
      <c r="J12713" s="2">
        <v>7.9493817830400007E-2</v>
      </c>
    </row>
    <row r="12714" spans="1:10" x14ac:dyDescent="0.2">
      <c r="A12714" t="s">
        <v>91</v>
      </c>
      <c r="B12714" s="1">
        <v>43301</v>
      </c>
      <c r="C12714" s="1" t="s">
        <v>22</v>
      </c>
      <c r="D12714" s="1" t="s">
        <v>33</v>
      </c>
      <c r="E12714">
        <v>1000000031</v>
      </c>
      <c r="F12714" t="s">
        <v>32</v>
      </c>
      <c r="G12714" s="5" t="s">
        <v>13</v>
      </c>
      <c r="H12714">
        <v>10000061</v>
      </c>
      <c r="I12714" s="3" t="s">
        <v>28</v>
      </c>
      <c r="J12714" s="2">
        <v>8.1083694187008004E-2</v>
      </c>
    </row>
    <row r="12715" spans="1:10" x14ac:dyDescent="0.2">
      <c r="A12715" t="s">
        <v>91</v>
      </c>
      <c r="B12715" s="1">
        <v>43301</v>
      </c>
      <c r="C12715" s="1" t="s">
        <v>22</v>
      </c>
      <c r="D12715" s="1" t="s">
        <v>61</v>
      </c>
      <c r="E12715">
        <v>1000000579</v>
      </c>
      <c r="F12715" t="s">
        <v>60</v>
      </c>
      <c r="G12715" s="5" t="s">
        <v>13</v>
      </c>
      <c r="H12715">
        <v>10000078</v>
      </c>
      <c r="I12715" s="3" t="s">
        <v>30</v>
      </c>
      <c r="J12715" s="2">
        <v>8.4359475432163114E-2</v>
      </c>
    </row>
    <row r="12716" spans="1:10" x14ac:dyDescent="0.2">
      <c r="A12716" t="s">
        <v>91</v>
      </c>
      <c r="B12716" s="1">
        <v>43301</v>
      </c>
      <c r="C12716" s="1" t="s">
        <v>22</v>
      </c>
      <c r="D12716" s="1" t="s">
        <v>49</v>
      </c>
      <c r="E12716">
        <v>1000000018</v>
      </c>
      <c r="F12716" t="s">
        <v>48</v>
      </c>
      <c r="G12716" s="5" t="s">
        <v>13</v>
      </c>
      <c r="H12716">
        <v>10000078</v>
      </c>
      <c r="I12716" s="3" t="s">
        <v>30</v>
      </c>
      <c r="J12716" s="2">
        <v>8.9522950204414947E-2</v>
      </c>
    </row>
    <row r="12717" spans="1:10" x14ac:dyDescent="0.2">
      <c r="A12717" t="s">
        <v>91</v>
      </c>
      <c r="B12717" s="1">
        <v>43301</v>
      </c>
      <c r="C12717" s="1" t="s">
        <v>22</v>
      </c>
      <c r="D12717" s="1" t="s">
        <v>69</v>
      </c>
      <c r="E12717">
        <v>1000000129</v>
      </c>
      <c r="F12717" t="s">
        <v>70</v>
      </c>
      <c r="G12717" s="5" t="s">
        <v>13</v>
      </c>
      <c r="H12717">
        <v>10000078</v>
      </c>
      <c r="I12717" s="3" t="s">
        <v>30</v>
      </c>
      <c r="J12717" s="2">
        <v>9.1313409208503254E-2</v>
      </c>
    </row>
    <row r="12718" spans="1:10" x14ac:dyDescent="0.2">
      <c r="A12718" t="s">
        <v>91</v>
      </c>
      <c r="B12718" s="1">
        <v>43301</v>
      </c>
      <c r="C12718" s="1" t="s">
        <v>22</v>
      </c>
      <c r="D12718" s="1" t="s">
        <v>69</v>
      </c>
      <c r="E12718">
        <v>1000000129</v>
      </c>
      <c r="F12718" t="s">
        <v>70</v>
      </c>
      <c r="G12718" s="5" t="s">
        <v>13</v>
      </c>
      <c r="H12718">
        <v>10000131</v>
      </c>
      <c r="I12718" s="3" t="s">
        <v>38</v>
      </c>
      <c r="J12718" s="2">
        <v>9.3139677392673315E-2</v>
      </c>
    </row>
    <row r="12719" spans="1:10" x14ac:dyDescent="0.2">
      <c r="A12719" t="s">
        <v>91</v>
      </c>
      <c r="B12719" s="1">
        <v>43301</v>
      </c>
      <c r="C12719" s="1" t="s">
        <v>22</v>
      </c>
      <c r="D12719" s="1" t="s">
        <v>29</v>
      </c>
      <c r="E12719">
        <v>1000000101</v>
      </c>
      <c r="F12719" t="s">
        <v>39</v>
      </c>
      <c r="G12719" s="5" t="s">
        <v>13</v>
      </c>
      <c r="H12719">
        <v>10000111</v>
      </c>
      <c r="I12719" s="3" t="s">
        <v>37</v>
      </c>
      <c r="J12719" s="2">
        <v>9.5002470940526787E-2</v>
      </c>
    </row>
    <row r="12720" spans="1:10" x14ac:dyDescent="0.2">
      <c r="A12720" t="s">
        <v>91</v>
      </c>
      <c r="B12720" s="1">
        <v>43301</v>
      </c>
      <c r="C12720" s="1" t="s">
        <v>22</v>
      </c>
      <c r="D12720" s="1" t="s">
        <v>61</v>
      </c>
      <c r="E12720">
        <v>1000000579</v>
      </c>
      <c r="F12720" t="s">
        <v>60</v>
      </c>
      <c r="G12720" s="5" t="s">
        <v>13</v>
      </c>
      <c r="H12720">
        <v>20000099</v>
      </c>
      <c r="I12720" s="3" t="s">
        <v>20</v>
      </c>
      <c r="J12720" s="2">
        <v>9.6902520359337316E-2</v>
      </c>
    </row>
    <row r="12721" spans="1:10" x14ac:dyDescent="0.2">
      <c r="A12721" t="s">
        <v>91</v>
      </c>
      <c r="B12721" s="1">
        <v>43301</v>
      </c>
      <c r="C12721" s="1" t="s">
        <v>22</v>
      </c>
      <c r="D12721" s="1" t="s">
        <v>49</v>
      </c>
      <c r="E12721">
        <v>1000000020</v>
      </c>
      <c r="F12721" t="s">
        <v>73</v>
      </c>
      <c r="G12721" s="5" t="s">
        <v>13</v>
      </c>
      <c r="H12721">
        <v>20000099</v>
      </c>
      <c r="I12721" s="3" t="s">
        <v>20</v>
      </c>
      <c r="J12721" s="2">
        <v>0.10081738218185453</v>
      </c>
    </row>
    <row r="12722" spans="1:10" x14ac:dyDescent="0.2">
      <c r="A12722" t="s">
        <v>91</v>
      </c>
      <c r="B12722" s="1">
        <v>43301</v>
      </c>
      <c r="C12722" s="1" t="s">
        <v>22</v>
      </c>
      <c r="D12722" s="1" t="s">
        <v>46</v>
      </c>
      <c r="E12722">
        <v>1000001133</v>
      </c>
      <c r="F12722" t="s">
        <v>45</v>
      </c>
      <c r="G12722" s="5" t="s">
        <v>13</v>
      </c>
      <c r="H12722">
        <v>10000061</v>
      </c>
      <c r="I12722" s="3" t="s">
        <v>28</v>
      </c>
      <c r="J12722" s="2">
        <v>0.10489040442200145</v>
      </c>
    </row>
    <row r="12723" spans="1:10" x14ac:dyDescent="0.2">
      <c r="A12723" t="s">
        <v>91</v>
      </c>
      <c r="B12723" s="1">
        <v>43301</v>
      </c>
      <c r="C12723" s="1" t="s">
        <v>22</v>
      </c>
      <c r="D12723" s="1" t="s">
        <v>49</v>
      </c>
      <c r="E12723">
        <v>1000000020</v>
      </c>
      <c r="F12723" t="s">
        <v>73</v>
      </c>
      <c r="G12723" s="5" t="s">
        <v>13</v>
      </c>
      <c r="H12723">
        <v>10000078</v>
      </c>
      <c r="I12723" s="3" t="s">
        <v>30</v>
      </c>
      <c r="J12723" s="2">
        <v>0.1135367470217806</v>
      </c>
    </row>
    <row r="12724" spans="1:10" x14ac:dyDescent="0.2">
      <c r="A12724" t="s">
        <v>91</v>
      </c>
      <c r="B12724" s="1">
        <v>43301</v>
      </c>
      <c r="C12724" s="1" t="s">
        <v>22</v>
      </c>
      <c r="D12724" s="1" t="s">
        <v>49</v>
      </c>
      <c r="E12724">
        <v>1000000020</v>
      </c>
      <c r="F12724" t="s">
        <v>73</v>
      </c>
      <c r="G12724" s="5" t="s">
        <v>13</v>
      </c>
      <c r="H12724">
        <v>10000136</v>
      </c>
      <c r="I12724" s="3" t="s">
        <v>40</v>
      </c>
      <c r="J12724" s="2">
        <v>0.11812363160146053</v>
      </c>
    </row>
    <row r="12725" spans="1:10" x14ac:dyDescent="0.2">
      <c r="A12725" t="s">
        <v>91</v>
      </c>
      <c r="B12725" s="1">
        <v>43301</v>
      </c>
      <c r="C12725" s="1" t="s">
        <v>22</v>
      </c>
      <c r="D12725" s="1" t="s">
        <v>61</v>
      </c>
      <c r="E12725">
        <v>1000000579</v>
      </c>
      <c r="F12725" t="s">
        <v>60</v>
      </c>
      <c r="G12725" s="5" t="s">
        <v>13</v>
      </c>
      <c r="H12725">
        <v>10000061</v>
      </c>
      <c r="I12725" s="3" t="s">
        <v>28</v>
      </c>
      <c r="J12725" s="2">
        <v>0.12289582631815954</v>
      </c>
    </row>
    <row r="12726" spans="1:10" x14ac:dyDescent="0.2">
      <c r="A12726" t="s">
        <v>91</v>
      </c>
      <c r="B12726" s="1">
        <v>43301</v>
      </c>
      <c r="C12726" s="1" t="s">
        <v>22</v>
      </c>
      <c r="D12726" s="1" t="s">
        <v>49</v>
      </c>
      <c r="E12726">
        <v>1000000018</v>
      </c>
      <c r="F12726" t="s">
        <v>48</v>
      </c>
      <c r="G12726" s="5" t="s">
        <v>13</v>
      </c>
      <c r="H12726">
        <v>20000099</v>
      </c>
      <c r="I12726" s="3" t="s">
        <v>20</v>
      </c>
      <c r="J12726" s="2">
        <v>0.12786081770141317</v>
      </c>
    </row>
    <row r="12727" spans="1:10" x14ac:dyDescent="0.2">
      <c r="A12727" t="s">
        <v>91</v>
      </c>
      <c r="B12727" s="1">
        <v>43301</v>
      </c>
      <c r="C12727" s="1" t="s">
        <v>22</v>
      </c>
      <c r="D12727" s="1" t="s">
        <v>29</v>
      </c>
      <c r="E12727">
        <v>1000000028</v>
      </c>
      <c r="F12727" t="s">
        <v>27</v>
      </c>
      <c r="G12727" s="5" t="s">
        <v>13</v>
      </c>
      <c r="H12727">
        <v>10000131</v>
      </c>
      <c r="I12727" s="3" t="s">
        <v>38</v>
      </c>
      <c r="J12727" s="2">
        <v>0.13041803405544145</v>
      </c>
    </row>
    <row r="12728" spans="1:10" x14ac:dyDescent="0.2">
      <c r="A12728" t="s">
        <v>91</v>
      </c>
      <c r="B12728" s="1">
        <v>43301</v>
      </c>
      <c r="C12728" s="1" t="s">
        <v>22</v>
      </c>
      <c r="D12728" s="1" t="s">
        <v>69</v>
      </c>
      <c r="E12728">
        <v>1000000129</v>
      </c>
      <c r="F12728" t="s">
        <v>70</v>
      </c>
      <c r="G12728" s="5" t="s">
        <v>13</v>
      </c>
      <c r="H12728">
        <v>10000136</v>
      </c>
      <c r="I12728" s="3" t="s">
        <v>40</v>
      </c>
      <c r="J12728" s="2">
        <v>0.13568692263128126</v>
      </c>
    </row>
    <row r="12729" spans="1:10" x14ac:dyDescent="0.2">
      <c r="A12729" t="s">
        <v>91</v>
      </c>
      <c r="B12729" s="1">
        <v>43301</v>
      </c>
      <c r="C12729" s="1" t="s">
        <v>22</v>
      </c>
      <c r="D12729" s="1" t="s">
        <v>49</v>
      </c>
      <c r="E12729">
        <v>1000000020</v>
      </c>
      <c r="F12729" t="s">
        <v>73</v>
      </c>
      <c r="G12729" s="5" t="s">
        <v>13</v>
      </c>
      <c r="H12729">
        <v>10000131</v>
      </c>
      <c r="I12729" s="3" t="s">
        <v>38</v>
      </c>
      <c r="J12729" s="2">
        <v>0.14116867430558502</v>
      </c>
    </row>
    <row r="12730" spans="1:10" x14ac:dyDescent="0.2">
      <c r="A12730" t="s">
        <v>91</v>
      </c>
      <c r="B12730" s="1">
        <v>43301</v>
      </c>
      <c r="C12730" s="1" t="s">
        <v>22</v>
      </c>
      <c r="D12730" s="1" t="s">
        <v>29</v>
      </c>
      <c r="E12730">
        <v>1000000054</v>
      </c>
      <c r="F12730" t="s">
        <v>36</v>
      </c>
      <c r="G12730" s="5" t="s">
        <v>13</v>
      </c>
      <c r="H12730">
        <v>10000078</v>
      </c>
      <c r="I12730" s="3" t="s">
        <v>30</v>
      </c>
      <c r="J12730" s="2">
        <v>0.14399204779169675</v>
      </c>
    </row>
    <row r="12731" spans="1:10" x14ac:dyDescent="0.2">
      <c r="A12731" t="s">
        <v>91</v>
      </c>
      <c r="B12731" s="1">
        <v>43301</v>
      </c>
      <c r="C12731" s="1" t="s">
        <v>22</v>
      </c>
      <c r="D12731" s="1" t="s">
        <v>49</v>
      </c>
      <c r="E12731">
        <v>1000000018</v>
      </c>
      <c r="F12731" t="s">
        <v>48</v>
      </c>
      <c r="G12731" s="5" t="s">
        <v>13</v>
      </c>
      <c r="H12731">
        <v>10000211</v>
      </c>
      <c r="I12731" s="3" t="s">
        <v>11</v>
      </c>
      <c r="J12731" s="2">
        <v>0.14980932652248127</v>
      </c>
    </row>
    <row r="12732" spans="1:10" x14ac:dyDescent="0.2">
      <c r="A12732" t="s">
        <v>91</v>
      </c>
      <c r="B12732" s="1">
        <v>43301</v>
      </c>
      <c r="C12732" s="1" t="s">
        <v>22</v>
      </c>
      <c r="D12732" s="1" t="s">
        <v>69</v>
      </c>
      <c r="E12732">
        <v>1000000129</v>
      </c>
      <c r="F12732" t="s">
        <v>70</v>
      </c>
      <c r="G12732" s="5" t="s">
        <v>13</v>
      </c>
      <c r="H12732">
        <v>20000099</v>
      </c>
      <c r="I12732" s="3" t="s">
        <v>20</v>
      </c>
      <c r="J12732" s="2">
        <v>0.15280551305293091</v>
      </c>
    </row>
    <row r="12733" spans="1:10" x14ac:dyDescent="0.2">
      <c r="A12733" t="s">
        <v>91</v>
      </c>
      <c r="B12733" s="1">
        <v>43301</v>
      </c>
      <c r="C12733" s="1" t="s">
        <v>22</v>
      </c>
      <c r="D12733" s="1" t="s">
        <v>46</v>
      </c>
      <c r="E12733">
        <v>1000001133</v>
      </c>
      <c r="F12733" t="s">
        <v>45</v>
      </c>
      <c r="G12733" s="5" t="s">
        <v>13</v>
      </c>
      <c r="H12733">
        <v>20000099</v>
      </c>
      <c r="I12733" s="3" t="s">
        <v>20</v>
      </c>
      <c r="J12733" s="2">
        <v>0.15586162331398953</v>
      </c>
    </row>
    <row r="12734" spans="1:10" x14ac:dyDescent="0.2">
      <c r="A12734" t="s">
        <v>91</v>
      </c>
      <c r="B12734" s="1">
        <v>43301</v>
      </c>
      <c r="C12734" s="1" t="s">
        <v>22</v>
      </c>
      <c r="D12734" s="1" t="s">
        <v>33</v>
      </c>
      <c r="E12734">
        <v>1000000031</v>
      </c>
      <c r="F12734" t="s">
        <v>32</v>
      </c>
      <c r="G12734" s="5" t="s">
        <v>13</v>
      </c>
      <c r="H12734">
        <v>10000136</v>
      </c>
      <c r="I12734" s="3" t="s">
        <v>40</v>
      </c>
      <c r="J12734" s="2">
        <v>9.0158432895874718E-2</v>
      </c>
    </row>
    <row r="12735" spans="1:10" x14ac:dyDescent="0.2">
      <c r="A12735" t="s">
        <v>91</v>
      </c>
      <c r="B12735" s="1">
        <v>43301</v>
      </c>
      <c r="C12735" s="1" t="s">
        <v>22</v>
      </c>
      <c r="D12735" s="1" t="s">
        <v>35</v>
      </c>
      <c r="E12735">
        <v>1000000047</v>
      </c>
      <c r="F12735" t="s">
        <v>34</v>
      </c>
      <c r="G12735" s="5" t="s">
        <v>13</v>
      </c>
      <c r="H12735">
        <v>20000099</v>
      </c>
      <c r="I12735" s="3" t="s">
        <v>20</v>
      </c>
      <c r="J12735" s="2">
        <v>9.3800833584868057E-2</v>
      </c>
    </row>
    <row r="12736" spans="1:10" x14ac:dyDescent="0.2">
      <c r="A12736" t="s">
        <v>91</v>
      </c>
      <c r="B12736" s="1">
        <v>43301</v>
      </c>
      <c r="C12736" s="1" t="s">
        <v>22</v>
      </c>
      <c r="D12736" s="1" t="s">
        <v>25</v>
      </c>
      <c r="E12736">
        <v>1000003183</v>
      </c>
      <c r="F12736" t="s">
        <v>23</v>
      </c>
      <c r="G12736" s="5" t="s">
        <v>13</v>
      </c>
      <c r="H12736">
        <v>10000111</v>
      </c>
      <c r="I12736" s="3" t="s">
        <v>37</v>
      </c>
      <c r="J12736" s="2">
        <v>5.1197765639779798E-2</v>
      </c>
    </row>
    <row r="12737" spans="1:10" x14ac:dyDescent="0.2">
      <c r="A12737" t="s">
        <v>91</v>
      </c>
      <c r="B12737" s="1">
        <v>43301</v>
      </c>
      <c r="C12737" s="1" t="s">
        <v>22</v>
      </c>
      <c r="D12737" s="1" t="s">
        <v>61</v>
      </c>
      <c r="E12737">
        <v>1000000579</v>
      </c>
      <c r="F12737" t="s">
        <v>60</v>
      </c>
      <c r="G12737" s="5" t="s">
        <v>13</v>
      </c>
      <c r="H12737">
        <v>10000064</v>
      </c>
      <c r="I12737" s="3" t="s">
        <v>53</v>
      </c>
      <c r="J12737" s="2">
        <v>5.2221720952575393E-2</v>
      </c>
    </row>
    <row r="12738" spans="1:10" x14ac:dyDescent="0.2">
      <c r="A12738" t="s">
        <v>91</v>
      </c>
      <c r="B12738" s="1">
        <v>43301</v>
      </c>
      <c r="C12738" s="1" t="s">
        <v>22</v>
      </c>
      <c r="D12738" s="1" t="s">
        <v>29</v>
      </c>
      <c r="E12738">
        <v>1000000028</v>
      </c>
      <c r="F12738" t="s">
        <v>27</v>
      </c>
      <c r="G12738" s="5" t="s">
        <v>13</v>
      </c>
      <c r="H12738">
        <v>10000136</v>
      </c>
      <c r="I12738" s="3" t="s">
        <v>40</v>
      </c>
      <c r="J12738" s="2">
        <v>5.3266155371626898E-2</v>
      </c>
    </row>
    <row r="12739" spans="1:10" x14ac:dyDescent="0.2">
      <c r="A12739" t="s">
        <v>91</v>
      </c>
      <c r="B12739" s="1">
        <v>43301</v>
      </c>
      <c r="C12739" s="1" t="s">
        <v>22</v>
      </c>
      <c r="D12739" s="1" t="s">
        <v>35</v>
      </c>
      <c r="E12739">
        <v>1000000047</v>
      </c>
      <c r="F12739" t="s">
        <v>34</v>
      </c>
      <c r="G12739" s="5" t="s">
        <v>13</v>
      </c>
      <c r="H12739">
        <v>10000211</v>
      </c>
      <c r="I12739" s="3" t="s">
        <v>11</v>
      </c>
      <c r="J12739" s="2">
        <v>5.652647020961344E-2</v>
      </c>
    </row>
    <row r="12740" spans="1:10" x14ac:dyDescent="0.2">
      <c r="A12740" t="s">
        <v>91</v>
      </c>
      <c r="B12740" s="1">
        <v>43301</v>
      </c>
      <c r="C12740" s="1" t="s">
        <v>22</v>
      </c>
      <c r="D12740" s="1" t="s">
        <v>25</v>
      </c>
      <c r="E12740">
        <v>1000003183</v>
      </c>
      <c r="F12740" t="s">
        <v>23</v>
      </c>
      <c r="G12740" s="5" t="s">
        <v>13</v>
      </c>
      <c r="H12740">
        <v>10000136</v>
      </c>
      <c r="I12740" s="3" t="s">
        <v>40</v>
      </c>
      <c r="J12740" s="2">
        <v>6.7554364477959455E-2</v>
      </c>
    </row>
    <row r="12741" spans="1:10" x14ac:dyDescent="0.2">
      <c r="A12741" t="s">
        <v>91</v>
      </c>
      <c r="B12741" s="1">
        <v>43301</v>
      </c>
      <c r="C12741" s="1" t="s">
        <v>22</v>
      </c>
      <c r="D12741" s="1" t="s">
        <v>29</v>
      </c>
      <c r="E12741">
        <v>1000000101</v>
      </c>
      <c r="F12741" t="s">
        <v>39</v>
      </c>
      <c r="G12741" s="5" t="s">
        <v>13</v>
      </c>
      <c r="H12741">
        <v>20000018</v>
      </c>
      <c r="I12741" s="3" t="s">
        <v>81</v>
      </c>
      <c r="J12741" s="2">
        <v>7.3123016659304915E-2</v>
      </c>
    </row>
    <row r="12742" spans="1:10" x14ac:dyDescent="0.2">
      <c r="A12742" t="s">
        <v>91</v>
      </c>
      <c r="B12742" s="1">
        <v>43301</v>
      </c>
      <c r="C12742" s="1" t="s">
        <v>22</v>
      </c>
      <c r="D12742" s="1" t="s">
        <v>64</v>
      </c>
      <c r="E12742">
        <v>1000002973</v>
      </c>
      <c r="F12742" t="s">
        <v>63</v>
      </c>
      <c r="G12742" s="5" t="s">
        <v>13</v>
      </c>
      <c r="H12742">
        <v>10000136</v>
      </c>
      <c r="I12742" s="3" t="s">
        <v>40</v>
      </c>
      <c r="J12742" s="2">
        <v>7.9150704868247407E-2</v>
      </c>
    </row>
    <row r="12743" spans="1:10" x14ac:dyDescent="0.2">
      <c r="A12743" t="s">
        <v>91</v>
      </c>
      <c r="B12743" s="1">
        <v>43301</v>
      </c>
      <c r="C12743" s="1" t="s">
        <v>22</v>
      </c>
      <c r="D12743" s="1" t="s">
        <v>21</v>
      </c>
      <c r="E12743">
        <v>1000002872</v>
      </c>
      <c r="F12743" t="s">
        <v>19</v>
      </c>
      <c r="G12743" s="5" t="s">
        <v>13</v>
      </c>
      <c r="H12743">
        <v>10000136</v>
      </c>
      <c r="I12743" s="3" t="s">
        <v>40</v>
      </c>
      <c r="J12743" s="2">
        <v>0.10038223198299651</v>
      </c>
    </row>
    <row r="12744" spans="1:10" x14ac:dyDescent="0.2">
      <c r="A12744" t="s">
        <v>91</v>
      </c>
      <c r="B12744" s="1">
        <v>43301</v>
      </c>
      <c r="C12744" s="1" t="s">
        <v>22</v>
      </c>
      <c r="D12744" s="1" t="s">
        <v>29</v>
      </c>
      <c r="E12744">
        <v>1000000054</v>
      </c>
      <c r="F12744" t="s">
        <v>36</v>
      </c>
      <c r="G12744" s="5" t="s">
        <v>13</v>
      </c>
      <c r="H12744">
        <v>20000018</v>
      </c>
      <c r="I12744" s="3" t="s">
        <v>81</v>
      </c>
      <c r="J12744" s="2">
        <v>0.15457131244799999</v>
      </c>
    </row>
    <row r="12745" spans="1:10" x14ac:dyDescent="0.2">
      <c r="A12745" t="s">
        <v>91</v>
      </c>
      <c r="B12745" s="1">
        <v>43301</v>
      </c>
      <c r="C12745" s="1" t="s">
        <v>22</v>
      </c>
      <c r="D12745" s="1" t="s">
        <v>61</v>
      </c>
      <c r="E12745">
        <v>1000000579</v>
      </c>
      <c r="F12745" t="s">
        <v>60</v>
      </c>
      <c r="G12745" s="5" t="s">
        <v>13</v>
      </c>
      <c r="H12745">
        <v>20000018</v>
      </c>
      <c r="I12745" s="3" t="s">
        <v>81</v>
      </c>
      <c r="J12745" s="2">
        <v>0.16731295960712356</v>
      </c>
    </row>
    <row r="12746" spans="1:10" x14ac:dyDescent="0.2">
      <c r="A12746" t="s">
        <v>91</v>
      </c>
      <c r="B12746" s="1">
        <v>43301</v>
      </c>
      <c r="C12746" s="1" t="s">
        <v>22</v>
      </c>
      <c r="D12746" s="1" t="s">
        <v>61</v>
      </c>
      <c r="E12746">
        <v>1000000579</v>
      </c>
      <c r="F12746" t="s">
        <v>60</v>
      </c>
      <c r="G12746" s="5" t="s">
        <v>13</v>
      </c>
      <c r="H12746">
        <v>10000111</v>
      </c>
      <c r="I12746" s="3" t="s">
        <v>37</v>
      </c>
      <c r="J12746" s="2">
        <v>0.19603379868693943</v>
      </c>
    </row>
    <row r="12747" spans="1:10" x14ac:dyDescent="0.2">
      <c r="A12747" t="s">
        <v>91</v>
      </c>
      <c r="B12747" s="1">
        <v>43301</v>
      </c>
      <c r="C12747" s="1" t="s">
        <v>22</v>
      </c>
      <c r="D12747" s="1" t="s">
        <v>46</v>
      </c>
      <c r="E12747">
        <v>1000001133</v>
      </c>
      <c r="F12747" t="s">
        <v>45</v>
      </c>
      <c r="G12747" s="5" t="s">
        <v>13</v>
      </c>
      <c r="H12747">
        <v>20000018</v>
      </c>
      <c r="I12747" s="3" t="s">
        <v>81</v>
      </c>
      <c r="J12747" s="2">
        <v>0.21219328814570901</v>
      </c>
    </row>
    <row r="12748" spans="1:10" x14ac:dyDescent="0.2">
      <c r="A12748" t="s">
        <v>91</v>
      </c>
      <c r="B12748" s="1">
        <v>43301</v>
      </c>
      <c r="C12748" s="1" t="s">
        <v>22</v>
      </c>
      <c r="D12748" s="1" t="s">
        <v>49</v>
      </c>
      <c r="E12748">
        <v>1000000018</v>
      </c>
      <c r="F12748" t="s">
        <v>48</v>
      </c>
      <c r="G12748" s="5" t="s">
        <v>13</v>
      </c>
      <c r="H12748">
        <v>20000018</v>
      </c>
      <c r="I12748" s="3" t="s">
        <v>81</v>
      </c>
      <c r="J12748" s="2">
        <v>0.2164371539086232</v>
      </c>
    </row>
    <row r="12749" spans="1:10" x14ac:dyDescent="0.2">
      <c r="A12749" t="s">
        <v>91</v>
      </c>
      <c r="B12749" s="1">
        <v>43301</v>
      </c>
      <c r="C12749" s="1" t="s">
        <v>22</v>
      </c>
      <c r="D12749" s="1" t="s">
        <v>35</v>
      </c>
      <c r="E12749">
        <v>1000000047</v>
      </c>
      <c r="F12749" t="s">
        <v>34</v>
      </c>
      <c r="G12749" s="5" t="s">
        <v>13</v>
      </c>
      <c r="H12749">
        <v>20000018</v>
      </c>
      <c r="I12749" s="3" t="s">
        <v>81</v>
      </c>
      <c r="J12749" s="2">
        <v>0.23896410672975471</v>
      </c>
    </row>
    <row r="12750" spans="1:10" x14ac:dyDescent="0.2">
      <c r="A12750" t="s">
        <v>91</v>
      </c>
      <c r="B12750" s="1">
        <v>43301</v>
      </c>
      <c r="C12750" s="1" t="s">
        <v>22</v>
      </c>
      <c r="D12750" s="1" t="s">
        <v>64</v>
      </c>
      <c r="E12750">
        <v>1000002973</v>
      </c>
      <c r="F12750" t="s">
        <v>63</v>
      </c>
      <c r="G12750" s="5" t="s">
        <v>13</v>
      </c>
      <c r="H12750">
        <v>20000018</v>
      </c>
      <c r="I12750" s="3" t="s">
        <v>81</v>
      </c>
      <c r="J12750" s="2">
        <v>0.29129591268260258</v>
      </c>
    </row>
    <row r="12751" spans="1:10" x14ac:dyDescent="0.2">
      <c r="A12751" t="s">
        <v>90</v>
      </c>
      <c r="B12751" s="1">
        <v>42737</v>
      </c>
      <c r="C12751" t="s">
        <v>22</v>
      </c>
      <c r="D12751" t="s">
        <v>25</v>
      </c>
      <c r="E12751">
        <v>1000003183</v>
      </c>
      <c r="F12751" t="s">
        <v>23</v>
      </c>
      <c r="G12751" s="2" t="s">
        <v>26</v>
      </c>
      <c r="H12751">
        <v>40000085</v>
      </c>
      <c r="I12751" t="s">
        <v>24</v>
      </c>
      <c r="J12751">
        <v>32.200000000000003</v>
      </c>
    </row>
    <row r="12752" spans="1:10" x14ac:dyDescent="0.2">
      <c r="A12752" t="s">
        <v>90</v>
      </c>
      <c r="B12752" s="1">
        <v>42737</v>
      </c>
      <c r="C12752" t="s">
        <v>22</v>
      </c>
      <c r="D12752" t="s">
        <v>25</v>
      </c>
      <c r="E12752">
        <v>1000003183</v>
      </c>
      <c r="F12752" t="s">
        <v>23</v>
      </c>
      <c r="G12752" s="2" t="s">
        <v>26</v>
      </c>
      <c r="H12752">
        <v>40000085</v>
      </c>
      <c r="I12752" t="s">
        <v>24</v>
      </c>
      <c r="J12752">
        <v>9</v>
      </c>
    </row>
    <row r="12753" spans="1:10" x14ac:dyDescent="0.2">
      <c r="A12753" t="s">
        <v>90</v>
      </c>
      <c r="B12753" s="1">
        <v>42738</v>
      </c>
      <c r="C12753" t="s">
        <v>22</v>
      </c>
      <c r="D12753" t="s">
        <v>29</v>
      </c>
      <c r="E12753">
        <v>1000000101</v>
      </c>
      <c r="F12753" t="s">
        <v>39</v>
      </c>
      <c r="G12753" s="2" t="s">
        <v>26</v>
      </c>
      <c r="H12753">
        <v>40000085</v>
      </c>
      <c r="I12753" t="s">
        <v>24</v>
      </c>
      <c r="J12753">
        <v>10.6</v>
      </c>
    </row>
    <row r="12754" spans="1:10" x14ac:dyDescent="0.2">
      <c r="A12754" t="s">
        <v>90</v>
      </c>
      <c r="B12754" s="1">
        <v>42739</v>
      </c>
      <c r="C12754" t="s">
        <v>22</v>
      </c>
      <c r="D12754" t="s">
        <v>25</v>
      </c>
      <c r="E12754">
        <v>1000003183</v>
      </c>
      <c r="F12754" t="s">
        <v>23</v>
      </c>
      <c r="G12754" s="2" t="s">
        <v>26</v>
      </c>
      <c r="H12754">
        <v>40000085</v>
      </c>
      <c r="I12754" t="s">
        <v>24</v>
      </c>
      <c r="J12754">
        <v>9.8000000000000007</v>
      </c>
    </row>
    <row r="12755" spans="1:10" x14ac:dyDescent="0.2">
      <c r="A12755" t="s">
        <v>90</v>
      </c>
      <c r="B12755" s="1">
        <v>42739</v>
      </c>
      <c r="C12755" t="s">
        <v>22</v>
      </c>
      <c r="D12755" t="s">
        <v>25</v>
      </c>
      <c r="E12755">
        <v>1000003183</v>
      </c>
      <c r="F12755" t="s">
        <v>23</v>
      </c>
      <c r="G12755" s="2" t="s">
        <v>26</v>
      </c>
      <c r="H12755">
        <v>40000085</v>
      </c>
      <c r="I12755" t="s">
        <v>24</v>
      </c>
      <c r="J12755">
        <v>2.8</v>
      </c>
    </row>
    <row r="12756" spans="1:10" x14ac:dyDescent="0.2">
      <c r="A12756" t="s">
        <v>90</v>
      </c>
      <c r="B12756" s="1">
        <v>42741</v>
      </c>
      <c r="C12756" t="s">
        <v>43</v>
      </c>
      <c r="D12756" t="s">
        <v>51</v>
      </c>
      <c r="E12756">
        <v>1000000460</v>
      </c>
      <c r="F12756" t="s">
        <v>50</v>
      </c>
      <c r="G12756" s="2" t="s">
        <v>26</v>
      </c>
      <c r="H12756">
        <v>40000085</v>
      </c>
      <c r="I12756" t="s">
        <v>24</v>
      </c>
      <c r="J12756">
        <v>58.8</v>
      </c>
    </row>
    <row r="12757" spans="1:10" x14ac:dyDescent="0.2">
      <c r="A12757" t="s">
        <v>90</v>
      </c>
      <c r="B12757" s="1">
        <v>42741</v>
      </c>
      <c r="C12757" t="s">
        <v>43</v>
      </c>
      <c r="D12757" t="s">
        <v>51</v>
      </c>
      <c r="E12757">
        <v>1000000460</v>
      </c>
      <c r="F12757" t="s">
        <v>50</v>
      </c>
      <c r="G12757" s="2" t="s">
        <v>26</v>
      </c>
      <c r="H12757">
        <v>40000085</v>
      </c>
      <c r="I12757" t="s">
        <v>24</v>
      </c>
      <c r="J12757">
        <v>60.7</v>
      </c>
    </row>
    <row r="12758" spans="1:10" x14ac:dyDescent="0.2">
      <c r="A12758" t="s">
        <v>90</v>
      </c>
      <c r="B12758" s="1">
        <v>42741</v>
      </c>
      <c r="C12758" t="s">
        <v>43</v>
      </c>
      <c r="D12758" t="s">
        <v>42</v>
      </c>
      <c r="E12758">
        <v>1000000931</v>
      </c>
      <c r="F12758" t="s">
        <v>41</v>
      </c>
      <c r="G12758" s="2" t="s">
        <v>26</v>
      </c>
      <c r="H12758">
        <v>40000085</v>
      </c>
      <c r="I12758" t="s">
        <v>24</v>
      </c>
      <c r="J12758">
        <v>37.5</v>
      </c>
    </row>
    <row r="12759" spans="1:10" x14ac:dyDescent="0.2">
      <c r="A12759" t="s">
        <v>90</v>
      </c>
      <c r="B12759" s="1">
        <v>42741</v>
      </c>
      <c r="C12759" t="s">
        <v>22</v>
      </c>
      <c r="D12759" t="s">
        <v>61</v>
      </c>
      <c r="E12759">
        <v>1000000579</v>
      </c>
      <c r="F12759" t="s">
        <v>60</v>
      </c>
      <c r="G12759" s="2" t="s">
        <v>26</v>
      </c>
      <c r="H12759">
        <v>40000085</v>
      </c>
      <c r="I12759" t="s">
        <v>24</v>
      </c>
      <c r="J12759">
        <v>40.799999999999997</v>
      </c>
    </row>
    <row r="12760" spans="1:10" x14ac:dyDescent="0.2">
      <c r="A12760" t="s">
        <v>90</v>
      </c>
      <c r="B12760" s="1">
        <v>42745</v>
      </c>
      <c r="C12760" t="s">
        <v>43</v>
      </c>
      <c r="D12760" t="s">
        <v>51</v>
      </c>
      <c r="E12760">
        <v>1000000460</v>
      </c>
      <c r="F12760" t="s">
        <v>50</v>
      </c>
      <c r="G12760" s="2" t="s">
        <v>26</v>
      </c>
      <c r="H12760">
        <v>40000080</v>
      </c>
      <c r="I12760" t="s">
        <v>67</v>
      </c>
      <c r="J12760">
        <v>4.0999999999999996</v>
      </c>
    </row>
    <row r="12761" spans="1:10" x14ac:dyDescent="0.2">
      <c r="A12761" t="s">
        <v>90</v>
      </c>
      <c r="B12761" s="1">
        <v>42746</v>
      </c>
      <c r="C12761" t="s">
        <v>22</v>
      </c>
      <c r="D12761" t="s">
        <v>33</v>
      </c>
      <c r="E12761">
        <v>1000000031</v>
      </c>
      <c r="F12761" t="s">
        <v>32</v>
      </c>
      <c r="G12761" s="2" t="s">
        <v>26</v>
      </c>
      <c r="H12761">
        <v>40000085</v>
      </c>
      <c r="I12761" t="s">
        <v>24</v>
      </c>
      <c r="J12761">
        <v>32.1</v>
      </c>
    </row>
    <row r="12762" spans="1:10" x14ac:dyDescent="0.2">
      <c r="A12762" t="s">
        <v>90</v>
      </c>
      <c r="B12762" s="1">
        <v>42749</v>
      </c>
      <c r="C12762" t="s">
        <v>43</v>
      </c>
      <c r="D12762" t="s">
        <v>42</v>
      </c>
      <c r="E12762">
        <v>1000000931</v>
      </c>
      <c r="F12762" t="s">
        <v>41</v>
      </c>
      <c r="G12762" s="2" t="s">
        <v>26</v>
      </c>
      <c r="H12762">
        <v>40000085</v>
      </c>
      <c r="I12762" t="s">
        <v>24</v>
      </c>
      <c r="J12762">
        <v>36.200000000000003</v>
      </c>
    </row>
    <row r="12763" spans="1:10" x14ac:dyDescent="0.2">
      <c r="A12763" t="s">
        <v>90</v>
      </c>
      <c r="B12763" s="1">
        <v>42750</v>
      </c>
      <c r="C12763" t="s">
        <v>43</v>
      </c>
      <c r="D12763" t="s">
        <v>42</v>
      </c>
      <c r="E12763">
        <v>1000000931</v>
      </c>
      <c r="F12763" t="s">
        <v>41</v>
      </c>
      <c r="G12763" s="2" t="s">
        <v>26</v>
      </c>
      <c r="H12763">
        <v>40000085</v>
      </c>
      <c r="I12763" t="s">
        <v>24</v>
      </c>
      <c r="J12763">
        <v>36</v>
      </c>
    </row>
    <row r="12764" spans="1:10" x14ac:dyDescent="0.2">
      <c r="A12764" t="s">
        <v>90</v>
      </c>
      <c r="B12764" s="1">
        <v>42750</v>
      </c>
      <c r="C12764" t="s">
        <v>9</v>
      </c>
      <c r="D12764" t="s">
        <v>57</v>
      </c>
      <c r="E12764">
        <v>1000001502</v>
      </c>
      <c r="F12764" t="s">
        <v>56</v>
      </c>
      <c r="G12764" s="2" t="s">
        <v>26</v>
      </c>
      <c r="H12764">
        <v>40000080</v>
      </c>
      <c r="I12764" t="s">
        <v>67</v>
      </c>
      <c r="J12764">
        <v>6.4</v>
      </c>
    </row>
    <row r="12765" spans="1:10" x14ac:dyDescent="0.2">
      <c r="A12765" t="s">
        <v>90</v>
      </c>
      <c r="B12765" s="1">
        <v>42751</v>
      </c>
      <c r="C12765" t="s">
        <v>43</v>
      </c>
      <c r="D12765" t="s">
        <v>51</v>
      </c>
      <c r="E12765">
        <v>1000000460</v>
      </c>
      <c r="F12765" t="s">
        <v>50</v>
      </c>
      <c r="G12765" s="2" t="s">
        <v>26</v>
      </c>
      <c r="H12765">
        <v>40000085</v>
      </c>
      <c r="I12765" t="s">
        <v>24</v>
      </c>
      <c r="J12765">
        <v>57.8</v>
      </c>
    </row>
    <row r="12766" spans="1:10" x14ac:dyDescent="0.2">
      <c r="A12766" t="s">
        <v>90</v>
      </c>
      <c r="B12766" s="1">
        <v>42751</v>
      </c>
      <c r="C12766" t="s">
        <v>43</v>
      </c>
      <c r="D12766" t="s">
        <v>51</v>
      </c>
      <c r="E12766">
        <v>1000000460</v>
      </c>
      <c r="F12766" t="s">
        <v>50</v>
      </c>
      <c r="G12766" s="2" t="s">
        <v>26</v>
      </c>
      <c r="H12766">
        <v>40000085</v>
      </c>
      <c r="I12766" t="s">
        <v>24</v>
      </c>
      <c r="J12766">
        <v>61.4</v>
      </c>
    </row>
    <row r="12767" spans="1:10" x14ac:dyDescent="0.2">
      <c r="A12767" t="s">
        <v>90</v>
      </c>
      <c r="B12767" s="1">
        <v>42751</v>
      </c>
      <c r="C12767" t="s">
        <v>43</v>
      </c>
      <c r="D12767" t="s">
        <v>51</v>
      </c>
      <c r="E12767">
        <v>1000000460</v>
      </c>
      <c r="F12767" t="s">
        <v>50</v>
      </c>
      <c r="G12767" s="2" t="s">
        <v>26</v>
      </c>
      <c r="H12767">
        <v>40000085</v>
      </c>
      <c r="I12767" t="s">
        <v>24</v>
      </c>
      <c r="J12767">
        <v>61</v>
      </c>
    </row>
    <row r="12768" spans="1:10" x14ac:dyDescent="0.2">
      <c r="A12768" t="s">
        <v>90</v>
      </c>
      <c r="B12768" s="1">
        <v>42752</v>
      </c>
      <c r="C12768" t="s">
        <v>43</v>
      </c>
      <c r="D12768" t="s">
        <v>51</v>
      </c>
      <c r="E12768">
        <v>1000000460</v>
      </c>
      <c r="F12768" t="s">
        <v>50</v>
      </c>
      <c r="G12768" s="2" t="s">
        <v>26</v>
      </c>
      <c r="H12768">
        <v>40000085</v>
      </c>
      <c r="I12768" t="s">
        <v>24</v>
      </c>
      <c r="J12768">
        <v>57.4</v>
      </c>
    </row>
    <row r="12769" spans="1:10" x14ac:dyDescent="0.2">
      <c r="A12769" t="s">
        <v>90</v>
      </c>
      <c r="B12769" s="1">
        <v>42752</v>
      </c>
      <c r="C12769" t="s">
        <v>43</v>
      </c>
      <c r="D12769" t="s">
        <v>51</v>
      </c>
      <c r="E12769">
        <v>1000000460</v>
      </c>
      <c r="F12769" t="s">
        <v>50</v>
      </c>
      <c r="G12769" s="2" t="s">
        <v>26</v>
      </c>
      <c r="H12769">
        <v>40000085</v>
      </c>
      <c r="I12769" t="s">
        <v>24</v>
      </c>
      <c r="J12769">
        <v>61.2</v>
      </c>
    </row>
    <row r="12770" spans="1:10" x14ac:dyDescent="0.2">
      <c r="A12770" t="s">
        <v>90</v>
      </c>
      <c r="B12770" s="1">
        <v>42752</v>
      </c>
      <c r="C12770" t="s">
        <v>43</v>
      </c>
      <c r="D12770" t="s">
        <v>42</v>
      </c>
      <c r="E12770">
        <v>1000001014</v>
      </c>
      <c r="F12770" t="s">
        <v>44</v>
      </c>
      <c r="G12770" s="2" t="s">
        <v>26</v>
      </c>
      <c r="H12770">
        <v>40000085</v>
      </c>
      <c r="I12770" t="s">
        <v>24</v>
      </c>
      <c r="J12770">
        <v>36.700000000000003</v>
      </c>
    </row>
    <row r="12771" spans="1:10" x14ac:dyDescent="0.2">
      <c r="A12771" t="s">
        <v>90</v>
      </c>
      <c r="B12771" s="1">
        <v>42752</v>
      </c>
      <c r="C12771" t="s">
        <v>9</v>
      </c>
      <c r="D12771" t="s">
        <v>8</v>
      </c>
      <c r="E12771">
        <v>1000000070</v>
      </c>
      <c r="F12771" t="s">
        <v>7</v>
      </c>
      <c r="G12771" s="2" t="s">
        <v>26</v>
      </c>
      <c r="H12771">
        <v>40000085</v>
      </c>
      <c r="I12771" t="s">
        <v>24</v>
      </c>
      <c r="J12771">
        <v>5.2</v>
      </c>
    </row>
    <row r="12772" spans="1:10" x14ac:dyDescent="0.2">
      <c r="A12772" t="s">
        <v>90</v>
      </c>
      <c r="B12772" s="1">
        <v>42752</v>
      </c>
      <c r="C12772" t="s">
        <v>22</v>
      </c>
      <c r="D12772" t="s">
        <v>25</v>
      </c>
      <c r="E12772">
        <v>1000003183</v>
      </c>
      <c r="F12772" t="s">
        <v>23</v>
      </c>
      <c r="G12772" s="2" t="s">
        <v>26</v>
      </c>
      <c r="H12772">
        <v>40000085</v>
      </c>
      <c r="I12772" t="s">
        <v>24</v>
      </c>
      <c r="J12772">
        <v>14.2</v>
      </c>
    </row>
    <row r="12773" spans="1:10" x14ac:dyDescent="0.2">
      <c r="A12773" t="s">
        <v>90</v>
      </c>
      <c r="B12773" s="1">
        <v>42752</v>
      </c>
      <c r="C12773" t="s">
        <v>22</v>
      </c>
      <c r="D12773" t="s">
        <v>25</v>
      </c>
      <c r="E12773">
        <v>1000003183</v>
      </c>
      <c r="F12773" t="s">
        <v>23</v>
      </c>
      <c r="G12773" s="2" t="s">
        <v>26</v>
      </c>
      <c r="H12773">
        <v>40000085</v>
      </c>
      <c r="I12773" t="s">
        <v>24</v>
      </c>
      <c r="J12773">
        <v>4.2</v>
      </c>
    </row>
    <row r="12774" spans="1:10" x14ac:dyDescent="0.2">
      <c r="A12774" t="s">
        <v>90</v>
      </c>
      <c r="B12774" s="1">
        <v>42752</v>
      </c>
      <c r="C12774" t="s">
        <v>22</v>
      </c>
      <c r="D12774" t="s">
        <v>33</v>
      </c>
      <c r="E12774">
        <v>1000000031</v>
      </c>
      <c r="F12774" t="s">
        <v>32</v>
      </c>
      <c r="G12774" s="2" t="s">
        <v>26</v>
      </c>
      <c r="H12774">
        <v>40000085</v>
      </c>
      <c r="I12774" t="s">
        <v>24</v>
      </c>
      <c r="J12774">
        <v>32.1</v>
      </c>
    </row>
    <row r="12775" spans="1:10" x14ac:dyDescent="0.2">
      <c r="A12775" t="s">
        <v>90</v>
      </c>
      <c r="B12775" s="1">
        <v>42755</v>
      </c>
      <c r="C12775" t="s">
        <v>22</v>
      </c>
      <c r="D12775" t="s">
        <v>29</v>
      </c>
      <c r="E12775">
        <v>1000000101</v>
      </c>
      <c r="F12775" t="s">
        <v>39</v>
      </c>
      <c r="G12775" s="2" t="s">
        <v>26</v>
      </c>
      <c r="H12775">
        <v>40000085</v>
      </c>
      <c r="I12775" t="s">
        <v>24</v>
      </c>
      <c r="J12775">
        <v>16.7</v>
      </c>
    </row>
    <row r="12776" spans="1:10" x14ac:dyDescent="0.2">
      <c r="A12776" t="s">
        <v>90</v>
      </c>
      <c r="B12776" s="1">
        <v>42756</v>
      </c>
      <c r="C12776" t="s">
        <v>22</v>
      </c>
      <c r="D12776" t="s">
        <v>33</v>
      </c>
      <c r="E12776">
        <v>1000000031</v>
      </c>
      <c r="F12776" t="s">
        <v>32</v>
      </c>
      <c r="G12776" s="2" t="s">
        <v>26</v>
      </c>
      <c r="H12776">
        <v>40000085</v>
      </c>
      <c r="I12776" t="s">
        <v>24</v>
      </c>
      <c r="J12776">
        <v>33.1</v>
      </c>
    </row>
    <row r="12777" spans="1:10" x14ac:dyDescent="0.2">
      <c r="A12777" t="s">
        <v>90</v>
      </c>
      <c r="B12777" s="1">
        <v>42756</v>
      </c>
      <c r="C12777" t="s">
        <v>22</v>
      </c>
      <c r="D12777" t="s">
        <v>33</v>
      </c>
      <c r="E12777">
        <v>1000000031</v>
      </c>
      <c r="F12777" t="s">
        <v>32</v>
      </c>
      <c r="G12777" s="2" t="s">
        <v>26</v>
      </c>
      <c r="H12777">
        <v>40000085</v>
      </c>
      <c r="I12777" t="s">
        <v>24</v>
      </c>
      <c r="J12777">
        <v>32.299999999999997</v>
      </c>
    </row>
    <row r="12778" spans="1:10" x14ac:dyDescent="0.2">
      <c r="A12778" t="s">
        <v>90</v>
      </c>
      <c r="B12778" s="1">
        <v>42756</v>
      </c>
      <c r="C12778" t="s">
        <v>22</v>
      </c>
      <c r="D12778" t="s">
        <v>33</v>
      </c>
      <c r="E12778">
        <v>1000000031</v>
      </c>
      <c r="F12778" t="s">
        <v>32</v>
      </c>
      <c r="G12778" s="2" t="s">
        <v>26</v>
      </c>
      <c r="H12778">
        <v>40000085</v>
      </c>
      <c r="I12778" t="s">
        <v>24</v>
      </c>
      <c r="J12778">
        <v>50.8</v>
      </c>
    </row>
    <row r="12779" spans="1:10" x14ac:dyDescent="0.2">
      <c r="A12779" t="s">
        <v>90</v>
      </c>
      <c r="B12779" s="1">
        <v>42756</v>
      </c>
      <c r="C12779" t="s">
        <v>22</v>
      </c>
      <c r="D12779" t="s">
        <v>33</v>
      </c>
      <c r="E12779">
        <v>1000000031</v>
      </c>
      <c r="F12779" t="s">
        <v>32</v>
      </c>
      <c r="G12779" s="2" t="s">
        <v>26</v>
      </c>
      <c r="H12779">
        <v>40000085</v>
      </c>
      <c r="I12779" t="s">
        <v>24</v>
      </c>
      <c r="J12779">
        <v>31.9</v>
      </c>
    </row>
    <row r="12780" spans="1:10" x14ac:dyDescent="0.2">
      <c r="A12780" t="s">
        <v>90</v>
      </c>
      <c r="B12780" s="1">
        <v>42769</v>
      </c>
      <c r="C12780" t="s">
        <v>9</v>
      </c>
      <c r="D12780" t="s">
        <v>12</v>
      </c>
      <c r="E12780">
        <v>1000000072</v>
      </c>
      <c r="F12780" t="s">
        <v>10</v>
      </c>
      <c r="G12780" s="2" t="s">
        <v>26</v>
      </c>
      <c r="H12780">
        <v>40000080</v>
      </c>
      <c r="I12780" t="s">
        <v>67</v>
      </c>
      <c r="J12780">
        <v>24</v>
      </c>
    </row>
    <row r="12781" spans="1:10" x14ac:dyDescent="0.2">
      <c r="A12781" t="s">
        <v>90</v>
      </c>
      <c r="B12781" s="1">
        <v>42774</v>
      </c>
      <c r="C12781" t="s">
        <v>43</v>
      </c>
      <c r="D12781" t="s">
        <v>51</v>
      </c>
      <c r="E12781">
        <v>1000000460</v>
      </c>
      <c r="F12781" t="s">
        <v>50</v>
      </c>
      <c r="G12781" s="2" t="s">
        <v>26</v>
      </c>
      <c r="H12781">
        <v>40000085</v>
      </c>
      <c r="I12781" t="s">
        <v>24</v>
      </c>
      <c r="J12781">
        <v>65.3</v>
      </c>
    </row>
    <row r="12782" spans="1:10" x14ac:dyDescent="0.2">
      <c r="A12782" t="s">
        <v>90</v>
      </c>
      <c r="B12782" s="1">
        <v>42774</v>
      </c>
      <c r="C12782" t="s">
        <v>43</v>
      </c>
      <c r="D12782" t="s">
        <v>42</v>
      </c>
      <c r="E12782">
        <v>1000000931</v>
      </c>
      <c r="F12782" t="s">
        <v>41</v>
      </c>
      <c r="G12782" s="2" t="s">
        <v>26</v>
      </c>
      <c r="H12782">
        <v>40000085</v>
      </c>
      <c r="I12782" t="s">
        <v>24</v>
      </c>
      <c r="J12782">
        <v>41.4</v>
      </c>
    </row>
    <row r="12783" spans="1:10" x14ac:dyDescent="0.2">
      <c r="A12783" t="s">
        <v>90</v>
      </c>
      <c r="B12783" s="1">
        <v>42774</v>
      </c>
      <c r="C12783" t="s">
        <v>22</v>
      </c>
      <c r="D12783" t="s">
        <v>25</v>
      </c>
      <c r="E12783">
        <v>1000003183</v>
      </c>
      <c r="F12783" t="s">
        <v>23</v>
      </c>
      <c r="G12783" s="2" t="s">
        <v>26</v>
      </c>
      <c r="H12783">
        <v>40000085</v>
      </c>
      <c r="I12783" t="s">
        <v>24</v>
      </c>
      <c r="J12783">
        <v>16.5</v>
      </c>
    </row>
    <row r="12784" spans="1:10" x14ac:dyDescent="0.2">
      <c r="A12784" t="s">
        <v>90</v>
      </c>
      <c r="B12784" s="1">
        <v>42774</v>
      </c>
      <c r="C12784" t="s">
        <v>22</v>
      </c>
      <c r="D12784" t="s">
        <v>25</v>
      </c>
      <c r="E12784">
        <v>1000003183</v>
      </c>
      <c r="F12784" t="s">
        <v>23</v>
      </c>
      <c r="G12784" s="2" t="s">
        <v>26</v>
      </c>
      <c r="H12784">
        <v>40000085</v>
      </c>
      <c r="I12784" t="s">
        <v>24</v>
      </c>
      <c r="J12784">
        <v>4.7</v>
      </c>
    </row>
    <row r="12785" spans="1:10" x14ac:dyDescent="0.2">
      <c r="A12785" t="s">
        <v>90</v>
      </c>
      <c r="B12785" s="1">
        <v>42775</v>
      </c>
      <c r="C12785" t="s">
        <v>43</v>
      </c>
      <c r="D12785" t="s">
        <v>51</v>
      </c>
      <c r="E12785">
        <v>1000000460</v>
      </c>
      <c r="F12785" t="s">
        <v>50</v>
      </c>
      <c r="G12785" s="2" t="s">
        <v>26</v>
      </c>
      <c r="H12785">
        <v>40000085</v>
      </c>
      <c r="I12785" t="s">
        <v>24</v>
      </c>
      <c r="J12785">
        <v>66</v>
      </c>
    </row>
    <row r="12786" spans="1:10" x14ac:dyDescent="0.2">
      <c r="A12786" t="s">
        <v>90</v>
      </c>
      <c r="B12786" s="1">
        <v>42776</v>
      </c>
      <c r="C12786" t="s">
        <v>9</v>
      </c>
      <c r="D12786" t="s">
        <v>17</v>
      </c>
      <c r="E12786">
        <v>1000000059</v>
      </c>
      <c r="F12786" t="s">
        <v>55</v>
      </c>
      <c r="G12786" s="2" t="s">
        <v>26</v>
      </c>
      <c r="H12786">
        <v>40000080</v>
      </c>
      <c r="I12786" t="s">
        <v>67</v>
      </c>
      <c r="J12786">
        <v>43.5</v>
      </c>
    </row>
    <row r="12787" spans="1:10" x14ac:dyDescent="0.2">
      <c r="A12787" t="s">
        <v>90</v>
      </c>
      <c r="B12787" s="1">
        <v>42776</v>
      </c>
      <c r="C12787" t="s">
        <v>22</v>
      </c>
      <c r="D12787" t="s">
        <v>33</v>
      </c>
      <c r="E12787">
        <v>1000000031</v>
      </c>
      <c r="F12787" t="s">
        <v>32</v>
      </c>
      <c r="G12787" s="2" t="s">
        <v>26</v>
      </c>
      <c r="H12787">
        <v>40000085</v>
      </c>
      <c r="I12787" t="s">
        <v>24</v>
      </c>
      <c r="J12787">
        <v>63.4</v>
      </c>
    </row>
    <row r="12788" spans="1:10" x14ac:dyDescent="0.2">
      <c r="A12788" t="s">
        <v>90</v>
      </c>
      <c r="B12788" s="1">
        <v>42776</v>
      </c>
      <c r="C12788" t="s">
        <v>22</v>
      </c>
      <c r="D12788" t="s">
        <v>33</v>
      </c>
      <c r="E12788">
        <v>1000000031</v>
      </c>
      <c r="F12788" t="s">
        <v>32</v>
      </c>
      <c r="G12788" s="2" t="s">
        <v>26</v>
      </c>
      <c r="H12788">
        <v>40000085</v>
      </c>
      <c r="I12788" t="s">
        <v>24</v>
      </c>
      <c r="J12788">
        <v>66.900000000000006</v>
      </c>
    </row>
    <row r="12789" spans="1:10" x14ac:dyDescent="0.2">
      <c r="A12789" t="s">
        <v>90</v>
      </c>
      <c r="B12789" s="1">
        <v>42777</v>
      </c>
      <c r="C12789" t="s">
        <v>9</v>
      </c>
      <c r="D12789" t="s">
        <v>15</v>
      </c>
      <c r="E12789">
        <v>1000002981</v>
      </c>
      <c r="F12789" t="s">
        <v>62</v>
      </c>
      <c r="G12789" s="2" t="s">
        <v>26</v>
      </c>
      <c r="H12789">
        <v>40000080</v>
      </c>
      <c r="I12789" t="s">
        <v>67</v>
      </c>
      <c r="J12789">
        <v>12</v>
      </c>
    </row>
    <row r="12790" spans="1:10" x14ac:dyDescent="0.2">
      <c r="A12790" t="s">
        <v>90</v>
      </c>
      <c r="B12790" s="1">
        <v>42777</v>
      </c>
      <c r="C12790" t="s">
        <v>22</v>
      </c>
      <c r="D12790" t="s">
        <v>33</v>
      </c>
      <c r="E12790">
        <v>1000000031</v>
      </c>
      <c r="F12790" t="s">
        <v>32</v>
      </c>
      <c r="G12790" s="2" t="s">
        <v>26</v>
      </c>
      <c r="H12790">
        <v>40000085</v>
      </c>
      <c r="I12790" t="s">
        <v>24</v>
      </c>
      <c r="J12790">
        <v>67.599999999999994</v>
      </c>
    </row>
    <row r="12791" spans="1:10" x14ac:dyDescent="0.2">
      <c r="A12791" t="s">
        <v>90</v>
      </c>
      <c r="B12791" s="1">
        <v>42778</v>
      </c>
      <c r="C12791" t="s">
        <v>9</v>
      </c>
      <c r="D12791" t="s">
        <v>15</v>
      </c>
      <c r="E12791">
        <v>1000002986</v>
      </c>
      <c r="F12791" t="s">
        <v>14</v>
      </c>
      <c r="G12791" s="2" t="s">
        <v>26</v>
      </c>
      <c r="H12791">
        <v>40000080</v>
      </c>
      <c r="I12791" t="s">
        <v>67</v>
      </c>
      <c r="J12791">
        <v>4.5</v>
      </c>
    </row>
    <row r="12792" spans="1:10" x14ac:dyDescent="0.2">
      <c r="A12792" t="s">
        <v>90</v>
      </c>
      <c r="B12792" s="1">
        <v>42778</v>
      </c>
      <c r="C12792" t="s">
        <v>9</v>
      </c>
      <c r="D12792" t="s">
        <v>59</v>
      </c>
      <c r="E12792">
        <v>1000000192</v>
      </c>
      <c r="F12792" t="s">
        <v>58</v>
      </c>
      <c r="G12792" s="2" t="s">
        <v>26</v>
      </c>
      <c r="H12792">
        <v>40000080</v>
      </c>
      <c r="I12792" t="s">
        <v>67</v>
      </c>
      <c r="J12792">
        <v>2.2999999999999998</v>
      </c>
    </row>
    <row r="12793" spans="1:10" x14ac:dyDescent="0.2">
      <c r="A12793" t="s">
        <v>90</v>
      </c>
      <c r="B12793" s="1">
        <v>42778</v>
      </c>
      <c r="C12793" t="s">
        <v>22</v>
      </c>
      <c r="D12793" t="s">
        <v>33</v>
      </c>
      <c r="E12793">
        <v>1000000031</v>
      </c>
      <c r="F12793" t="s">
        <v>32</v>
      </c>
      <c r="G12793" s="2" t="s">
        <v>26</v>
      </c>
      <c r="H12793">
        <v>40000085</v>
      </c>
      <c r="I12793" t="s">
        <v>24</v>
      </c>
      <c r="J12793">
        <v>52.3</v>
      </c>
    </row>
    <row r="12794" spans="1:10" x14ac:dyDescent="0.2">
      <c r="A12794" t="s">
        <v>90</v>
      </c>
      <c r="B12794" s="1">
        <v>42778</v>
      </c>
      <c r="C12794" t="s">
        <v>22</v>
      </c>
      <c r="D12794" t="s">
        <v>33</v>
      </c>
      <c r="E12794">
        <v>1000000031</v>
      </c>
      <c r="F12794" t="s">
        <v>32</v>
      </c>
      <c r="G12794" s="2" t="s">
        <v>26</v>
      </c>
      <c r="H12794">
        <v>40000085</v>
      </c>
      <c r="I12794" t="s">
        <v>24</v>
      </c>
      <c r="J12794">
        <v>34.299999999999997</v>
      </c>
    </row>
    <row r="12795" spans="1:10" x14ac:dyDescent="0.2">
      <c r="A12795" t="s">
        <v>90</v>
      </c>
      <c r="B12795" s="1">
        <v>42780</v>
      </c>
      <c r="C12795" t="s">
        <v>22</v>
      </c>
      <c r="D12795" t="s">
        <v>61</v>
      </c>
      <c r="E12795">
        <v>1000000579</v>
      </c>
      <c r="F12795" t="s">
        <v>60</v>
      </c>
      <c r="G12795" s="2" t="s">
        <v>26</v>
      </c>
      <c r="H12795">
        <v>40000085</v>
      </c>
      <c r="I12795" t="s">
        <v>24</v>
      </c>
      <c r="J12795">
        <v>48</v>
      </c>
    </row>
    <row r="12796" spans="1:10" x14ac:dyDescent="0.2">
      <c r="A12796" t="s">
        <v>90</v>
      </c>
      <c r="B12796" s="1">
        <v>42784</v>
      </c>
      <c r="C12796" t="s">
        <v>43</v>
      </c>
      <c r="D12796" t="s">
        <v>51</v>
      </c>
      <c r="E12796">
        <v>1000000460</v>
      </c>
      <c r="F12796" t="s">
        <v>50</v>
      </c>
      <c r="G12796" s="2" t="s">
        <v>26</v>
      </c>
      <c r="H12796">
        <v>40000085</v>
      </c>
      <c r="I12796" t="s">
        <v>24</v>
      </c>
      <c r="J12796">
        <v>42.7</v>
      </c>
    </row>
    <row r="12797" spans="1:10" x14ac:dyDescent="0.2">
      <c r="A12797" t="s">
        <v>90</v>
      </c>
      <c r="B12797" s="1">
        <v>42784</v>
      </c>
      <c r="C12797" t="s">
        <v>43</v>
      </c>
      <c r="D12797" t="s">
        <v>51</v>
      </c>
      <c r="E12797">
        <v>1000000460</v>
      </c>
      <c r="F12797" t="s">
        <v>50</v>
      </c>
      <c r="G12797" s="2" t="s">
        <v>26</v>
      </c>
      <c r="H12797">
        <v>40000085</v>
      </c>
      <c r="I12797" t="s">
        <v>24</v>
      </c>
      <c r="J12797">
        <v>42.3</v>
      </c>
    </row>
    <row r="12798" spans="1:10" x14ac:dyDescent="0.2">
      <c r="A12798" t="s">
        <v>90</v>
      </c>
      <c r="B12798" s="1">
        <v>42785</v>
      </c>
      <c r="C12798" t="s">
        <v>9</v>
      </c>
      <c r="D12798" t="s">
        <v>15</v>
      </c>
      <c r="E12798">
        <v>1000002985</v>
      </c>
      <c r="F12798" t="s">
        <v>47</v>
      </c>
      <c r="G12798" s="2" t="s">
        <v>26</v>
      </c>
      <c r="H12798">
        <v>40000080</v>
      </c>
      <c r="I12798" t="s">
        <v>67</v>
      </c>
      <c r="J12798">
        <v>4.8</v>
      </c>
    </row>
    <row r="12799" spans="1:10" x14ac:dyDescent="0.2">
      <c r="A12799" t="s">
        <v>90</v>
      </c>
      <c r="B12799" s="1">
        <v>42785</v>
      </c>
      <c r="C12799" t="s">
        <v>22</v>
      </c>
      <c r="D12799" t="s">
        <v>61</v>
      </c>
      <c r="E12799">
        <v>1000000579</v>
      </c>
      <c r="F12799" t="s">
        <v>60</v>
      </c>
      <c r="G12799" s="2" t="s">
        <v>26</v>
      </c>
      <c r="H12799">
        <v>40000085</v>
      </c>
      <c r="I12799" t="s">
        <v>24</v>
      </c>
      <c r="J12799">
        <v>46</v>
      </c>
    </row>
    <row r="12800" spans="1:10" x14ac:dyDescent="0.2">
      <c r="A12800" t="s">
        <v>90</v>
      </c>
      <c r="B12800" s="1">
        <v>42786</v>
      </c>
      <c r="C12800" t="s">
        <v>9</v>
      </c>
      <c r="D12800" t="s">
        <v>17</v>
      </c>
      <c r="E12800">
        <v>1000000059</v>
      </c>
      <c r="F12800" t="s">
        <v>55</v>
      </c>
      <c r="G12800" s="2" t="s">
        <v>26</v>
      </c>
      <c r="H12800">
        <v>40000080</v>
      </c>
      <c r="I12800" t="s">
        <v>67</v>
      </c>
      <c r="J12800">
        <v>34.5</v>
      </c>
    </row>
    <row r="12801" spans="1:10" x14ac:dyDescent="0.2">
      <c r="A12801" t="s">
        <v>90</v>
      </c>
      <c r="B12801" s="1">
        <v>42787</v>
      </c>
      <c r="C12801" t="s">
        <v>22</v>
      </c>
      <c r="D12801" t="s">
        <v>33</v>
      </c>
      <c r="E12801">
        <v>1000000031</v>
      </c>
      <c r="F12801" t="s">
        <v>32</v>
      </c>
      <c r="G12801" s="2" t="s">
        <v>26</v>
      </c>
      <c r="H12801">
        <v>40000085</v>
      </c>
      <c r="I12801" t="s">
        <v>24</v>
      </c>
      <c r="J12801">
        <v>66.2</v>
      </c>
    </row>
    <row r="12802" spans="1:10" x14ac:dyDescent="0.2">
      <c r="A12802" t="s">
        <v>90</v>
      </c>
      <c r="B12802" s="1">
        <v>42787</v>
      </c>
      <c r="C12802" t="s">
        <v>22</v>
      </c>
      <c r="D12802" t="s">
        <v>33</v>
      </c>
      <c r="E12802">
        <v>1000000031</v>
      </c>
      <c r="F12802" t="s">
        <v>32</v>
      </c>
      <c r="G12802" s="2" t="s">
        <v>26</v>
      </c>
      <c r="H12802">
        <v>40000085</v>
      </c>
      <c r="I12802" t="s">
        <v>24</v>
      </c>
      <c r="J12802">
        <v>55.9</v>
      </c>
    </row>
    <row r="12803" spans="1:10" x14ac:dyDescent="0.2">
      <c r="A12803" t="s">
        <v>90</v>
      </c>
      <c r="B12803" s="1">
        <v>42794</v>
      </c>
      <c r="C12803" t="s">
        <v>43</v>
      </c>
      <c r="D12803" t="s">
        <v>51</v>
      </c>
      <c r="E12803">
        <v>1000000460</v>
      </c>
      <c r="F12803" t="s">
        <v>50</v>
      </c>
      <c r="G12803" s="2" t="s">
        <v>26</v>
      </c>
      <c r="H12803">
        <v>40000085</v>
      </c>
      <c r="I12803" t="s">
        <v>24</v>
      </c>
      <c r="J12803">
        <v>65.8</v>
      </c>
    </row>
    <row r="12804" spans="1:10" x14ac:dyDescent="0.2">
      <c r="A12804" t="s">
        <v>90</v>
      </c>
      <c r="B12804" s="1">
        <v>42794</v>
      </c>
      <c r="C12804" t="s">
        <v>43</v>
      </c>
      <c r="D12804" t="s">
        <v>42</v>
      </c>
      <c r="E12804">
        <v>1000001014</v>
      </c>
      <c r="F12804" t="s">
        <v>44</v>
      </c>
      <c r="G12804" s="2" t="s">
        <v>26</v>
      </c>
      <c r="H12804">
        <v>40000085</v>
      </c>
      <c r="I12804" t="s">
        <v>24</v>
      </c>
      <c r="J12804">
        <v>40</v>
      </c>
    </row>
    <row r="12805" spans="1:10" x14ac:dyDescent="0.2">
      <c r="A12805" t="s">
        <v>90</v>
      </c>
      <c r="B12805" s="1">
        <v>42796</v>
      </c>
      <c r="C12805" t="s">
        <v>43</v>
      </c>
      <c r="D12805" t="s">
        <v>51</v>
      </c>
      <c r="E12805">
        <v>1000000460</v>
      </c>
      <c r="F12805" t="s">
        <v>50</v>
      </c>
      <c r="G12805" s="2" t="s">
        <v>26</v>
      </c>
      <c r="H12805">
        <v>40000085</v>
      </c>
      <c r="I12805" t="s">
        <v>24</v>
      </c>
      <c r="J12805">
        <v>24.3</v>
      </c>
    </row>
    <row r="12806" spans="1:10" x14ac:dyDescent="0.2">
      <c r="A12806" t="s">
        <v>90</v>
      </c>
      <c r="B12806" s="1">
        <v>42796</v>
      </c>
      <c r="C12806" t="s">
        <v>43</v>
      </c>
      <c r="D12806" t="s">
        <v>51</v>
      </c>
      <c r="E12806">
        <v>1000000460</v>
      </c>
      <c r="F12806" t="s">
        <v>50</v>
      </c>
      <c r="G12806" s="2" t="s">
        <v>26</v>
      </c>
      <c r="H12806">
        <v>40000085</v>
      </c>
      <c r="I12806" t="s">
        <v>24</v>
      </c>
      <c r="J12806">
        <v>71.2</v>
      </c>
    </row>
    <row r="12807" spans="1:10" x14ac:dyDescent="0.2">
      <c r="A12807" t="s">
        <v>90</v>
      </c>
      <c r="B12807" s="1">
        <v>42796</v>
      </c>
      <c r="C12807" t="s">
        <v>43</v>
      </c>
      <c r="D12807" t="s">
        <v>42</v>
      </c>
      <c r="E12807">
        <v>1000000931</v>
      </c>
      <c r="F12807" t="s">
        <v>41</v>
      </c>
      <c r="G12807" s="2" t="s">
        <v>26</v>
      </c>
      <c r="H12807">
        <v>40000085</v>
      </c>
      <c r="I12807" t="s">
        <v>24</v>
      </c>
      <c r="J12807">
        <v>44.8</v>
      </c>
    </row>
    <row r="12808" spans="1:10" x14ac:dyDescent="0.2">
      <c r="A12808" t="s">
        <v>90</v>
      </c>
      <c r="B12808" s="1">
        <v>42796</v>
      </c>
      <c r="C12808" t="s">
        <v>22</v>
      </c>
      <c r="D12808" t="s">
        <v>29</v>
      </c>
      <c r="E12808">
        <v>1000000101</v>
      </c>
      <c r="F12808" t="s">
        <v>39</v>
      </c>
      <c r="G12808" s="2" t="s">
        <v>26</v>
      </c>
      <c r="H12808">
        <v>40000085</v>
      </c>
      <c r="I12808" t="s">
        <v>24</v>
      </c>
      <c r="J12808">
        <v>24</v>
      </c>
    </row>
    <row r="12809" spans="1:10" x14ac:dyDescent="0.2">
      <c r="A12809" t="s">
        <v>90</v>
      </c>
      <c r="B12809" s="1">
        <v>42797</v>
      </c>
      <c r="C12809" t="s">
        <v>9</v>
      </c>
      <c r="D12809" t="s">
        <v>17</v>
      </c>
      <c r="E12809">
        <v>1000000059</v>
      </c>
      <c r="F12809" t="s">
        <v>55</v>
      </c>
      <c r="G12809" s="2" t="s">
        <v>26</v>
      </c>
      <c r="H12809">
        <v>40000085</v>
      </c>
      <c r="I12809" t="s">
        <v>24</v>
      </c>
      <c r="J12809">
        <v>61.7</v>
      </c>
    </row>
    <row r="12810" spans="1:10" x14ac:dyDescent="0.2">
      <c r="A12810" t="s">
        <v>90</v>
      </c>
      <c r="B12810" s="1">
        <v>42797</v>
      </c>
      <c r="C12810" t="s">
        <v>9</v>
      </c>
      <c r="D12810" t="s">
        <v>17</v>
      </c>
      <c r="E12810">
        <v>1000000059</v>
      </c>
      <c r="F12810" t="s">
        <v>55</v>
      </c>
      <c r="G12810" s="2" t="s">
        <v>26</v>
      </c>
      <c r="H12810">
        <v>40000085</v>
      </c>
      <c r="I12810" t="s">
        <v>24</v>
      </c>
      <c r="J12810">
        <v>59</v>
      </c>
    </row>
    <row r="12811" spans="1:10" x14ac:dyDescent="0.2">
      <c r="A12811" t="s">
        <v>90</v>
      </c>
      <c r="B12811" s="1">
        <v>42797</v>
      </c>
      <c r="C12811" t="s">
        <v>22</v>
      </c>
      <c r="D12811" t="s">
        <v>61</v>
      </c>
      <c r="E12811">
        <v>1000000579</v>
      </c>
      <c r="F12811" t="s">
        <v>60</v>
      </c>
      <c r="G12811" s="2" t="s">
        <v>26</v>
      </c>
      <c r="H12811">
        <v>40000085</v>
      </c>
      <c r="I12811" t="s">
        <v>24</v>
      </c>
      <c r="J12811">
        <v>49.7</v>
      </c>
    </row>
    <row r="12812" spans="1:10" x14ac:dyDescent="0.2">
      <c r="A12812" t="s">
        <v>90</v>
      </c>
      <c r="B12812" s="1">
        <v>42801</v>
      </c>
      <c r="C12812" t="s">
        <v>22</v>
      </c>
      <c r="D12812" t="s">
        <v>33</v>
      </c>
      <c r="E12812">
        <v>1000000031</v>
      </c>
      <c r="F12812" t="s">
        <v>32</v>
      </c>
      <c r="G12812" s="2" t="s">
        <v>26</v>
      </c>
      <c r="H12812">
        <v>40000085</v>
      </c>
      <c r="I12812" t="s">
        <v>24</v>
      </c>
      <c r="J12812">
        <v>68.7</v>
      </c>
    </row>
    <row r="12813" spans="1:10" x14ac:dyDescent="0.2">
      <c r="A12813" t="s">
        <v>90</v>
      </c>
      <c r="B12813" s="1">
        <v>42802</v>
      </c>
      <c r="C12813" t="s">
        <v>22</v>
      </c>
      <c r="D12813" t="s">
        <v>33</v>
      </c>
      <c r="E12813">
        <v>1000000031</v>
      </c>
      <c r="F12813" t="s">
        <v>32</v>
      </c>
      <c r="G12813" s="2" t="s">
        <v>26</v>
      </c>
      <c r="H12813">
        <v>40000085</v>
      </c>
      <c r="I12813" t="s">
        <v>24</v>
      </c>
      <c r="J12813">
        <v>39.4</v>
      </c>
    </row>
    <row r="12814" spans="1:10" x14ac:dyDescent="0.2">
      <c r="A12814" t="s">
        <v>90</v>
      </c>
      <c r="B12814" s="1">
        <v>42803</v>
      </c>
      <c r="C12814" t="s">
        <v>43</v>
      </c>
      <c r="D12814" t="s">
        <v>42</v>
      </c>
      <c r="E12814">
        <v>1000000931</v>
      </c>
      <c r="F12814" t="s">
        <v>41</v>
      </c>
      <c r="G12814" s="2" t="s">
        <v>26</v>
      </c>
      <c r="H12814">
        <v>40000085</v>
      </c>
      <c r="I12814" t="s">
        <v>24</v>
      </c>
      <c r="J12814">
        <v>43.8</v>
      </c>
    </row>
    <row r="12815" spans="1:10" x14ac:dyDescent="0.2">
      <c r="A12815" t="s">
        <v>90</v>
      </c>
      <c r="B12815" s="1">
        <v>42804</v>
      </c>
      <c r="C12815" t="s">
        <v>43</v>
      </c>
      <c r="D12815" t="s">
        <v>51</v>
      </c>
      <c r="E12815">
        <v>1000000460</v>
      </c>
      <c r="F12815" t="s">
        <v>50</v>
      </c>
      <c r="G12815" s="2" t="s">
        <v>26</v>
      </c>
      <c r="H12815">
        <v>40000085</v>
      </c>
      <c r="I12815" t="s">
        <v>24</v>
      </c>
      <c r="J12815">
        <v>66.2</v>
      </c>
    </row>
    <row r="12816" spans="1:10" x14ac:dyDescent="0.2">
      <c r="A12816" t="s">
        <v>90</v>
      </c>
      <c r="B12816" s="1">
        <v>42805</v>
      </c>
      <c r="C12816" t="s">
        <v>43</v>
      </c>
      <c r="D12816" t="s">
        <v>51</v>
      </c>
      <c r="E12816">
        <v>1000000460</v>
      </c>
      <c r="F12816" t="s">
        <v>50</v>
      </c>
      <c r="G12816" s="2" t="s">
        <v>26</v>
      </c>
      <c r="H12816">
        <v>40000085</v>
      </c>
      <c r="I12816" t="s">
        <v>24</v>
      </c>
      <c r="J12816">
        <v>66.5</v>
      </c>
    </row>
    <row r="12817" spans="1:10" x14ac:dyDescent="0.2">
      <c r="A12817" t="s">
        <v>90</v>
      </c>
      <c r="B12817" s="1">
        <v>42809</v>
      </c>
      <c r="C12817" t="s">
        <v>22</v>
      </c>
      <c r="D12817" t="s">
        <v>61</v>
      </c>
      <c r="E12817">
        <v>1000000579</v>
      </c>
      <c r="F12817" t="s">
        <v>60</v>
      </c>
      <c r="G12817" s="2" t="s">
        <v>26</v>
      </c>
      <c r="H12817">
        <v>40000085</v>
      </c>
      <c r="I12817" t="s">
        <v>24</v>
      </c>
      <c r="J12817">
        <v>51.6</v>
      </c>
    </row>
    <row r="12818" spans="1:10" x14ac:dyDescent="0.2">
      <c r="A12818" t="s">
        <v>90</v>
      </c>
      <c r="B12818" s="1">
        <v>42816</v>
      </c>
      <c r="C12818" t="s">
        <v>9</v>
      </c>
      <c r="D12818" t="s">
        <v>72</v>
      </c>
      <c r="E12818">
        <v>1000001699</v>
      </c>
      <c r="F12818" t="s">
        <v>71</v>
      </c>
      <c r="G12818" s="2" t="s">
        <v>26</v>
      </c>
      <c r="H12818">
        <v>40000080</v>
      </c>
      <c r="I12818" t="s">
        <v>67</v>
      </c>
      <c r="J12818">
        <v>2.4</v>
      </c>
    </row>
    <row r="12819" spans="1:10" x14ac:dyDescent="0.2">
      <c r="A12819" t="s">
        <v>90</v>
      </c>
      <c r="B12819" s="1">
        <v>42816</v>
      </c>
      <c r="C12819" t="s">
        <v>22</v>
      </c>
      <c r="D12819" t="s">
        <v>29</v>
      </c>
      <c r="E12819">
        <v>1000000101</v>
      </c>
      <c r="F12819" t="s">
        <v>39</v>
      </c>
      <c r="G12819" s="2" t="s">
        <v>26</v>
      </c>
      <c r="H12819">
        <v>40000085</v>
      </c>
      <c r="I12819" t="s">
        <v>24</v>
      </c>
      <c r="J12819">
        <v>30.2</v>
      </c>
    </row>
    <row r="12820" spans="1:10" x14ac:dyDescent="0.2">
      <c r="A12820" t="s">
        <v>90</v>
      </c>
      <c r="B12820" s="1">
        <v>42817</v>
      </c>
      <c r="C12820" t="s">
        <v>22</v>
      </c>
      <c r="D12820" t="s">
        <v>33</v>
      </c>
      <c r="E12820">
        <v>1000000031</v>
      </c>
      <c r="F12820" t="s">
        <v>32</v>
      </c>
      <c r="G12820" s="2" t="s">
        <v>26</v>
      </c>
      <c r="H12820">
        <v>40000085</v>
      </c>
      <c r="I12820" t="s">
        <v>24</v>
      </c>
      <c r="J12820">
        <v>66.8</v>
      </c>
    </row>
    <row r="12821" spans="1:10" x14ac:dyDescent="0.2">
      <c r="A12821" t="s">
        <v>90</v>
      </c>
      <c r="B12821" s="1">
        <v>42819</v>
      </c>
      <c r="C12821" t="s">
        <v>43</v>
      </c>
      <c r="D12821" t="s">
        <v>42</v>
      </c>
      <c r="E12821">
        <v>1000000931</v>
      </c>
      <c r="F12821" t="s">
        <v>41</v>
      </c>
      <c r="G12821" s="2" t="s">
        <v>26</v>
      </c>
      <c r="H12821">
        <v>40000085</v>
      </c>
      <c r="I12821" t="s">
        <v>24</v>
      </c>
      <c r="J12821">
        <v>43.2</v>
      </c>
    </row>
    <row r="12822" spans="1:10" x14ac:dyDescent="0.2">
      <c r="A12822" t="s">
        <v>90</v>
      </c>
      <c r="B12822" s="1">
        <v>42819</v>
      </c>
      <c r="C12822" t="s">
        <v>22</v>
      </c>
      <c r="D12822" t="s">
        <v>61</v>
      </c>
      <c r="E12822">
        <v>1000000579</v>
      </c>
      <c r="F12822" t="s">
        <v>60</v>
      </c>
      <c r="G12822" s="2" t="s">
        <v>26</v>
      </c>
      <c r="H12822">
        <v>40000085</v>
      </c>
      <c r="I12822" t="s">
        <v>24</v>
      </c>
      <c r="J12822">
        <v>52.5</v>
      </c>
    </row>
    <row r="12823" spans="1:10" x14ac:dyDescent="0.2">
      <c r="A12823" t="s">
        <v>90</v>
      </c>
      <c r="B12823" s="1">
        <v>42820</v>
      </c>
      <c r="C12823" t="s">
        <v>43</v>
      </c>
      <c r="D12823" t="s">
        <v>42</v>
      </c>
      <c r="E12823">
        <v>1000001014</v>
      </c>
      <c r="F12823" t="s">
        <v>44</v>
      </c>
      <c r="G12823" s="2" t="s">
        <v>26</v>
      </c>
      <c r="H12823">
        <v>40000085</v>
      </c>
      <c r="I12823" t="s">
        <v>24</v>
      </c>
      <c r="J12823">
        <v>43.9</v>
      </c>
    </row>
    <row r="12824" spans="1:10" x14ac:dyDescent="0.2">
      <c r="A12824" t="s">
        <v>90</v>
      </c>
      <c r="B12824" s="1">
        <v>42820</v>
      </c>
      <c r="C12824" t="s">
        <v>9</v>
      </c>
      <c r="D12824" t="s">
        <v>15</v>
      </c>
      <c r="E12824">
        <v>1000002986</v>
      </c>
      <c r="F12824" t="s">
        <v>14</v>
      </c>
      <c r="G12824" s="2" t="s">
        <v>26</v>
      </c>
      <c r="H12824">
        <v>40000080</v>
      </c>
      <c r="I12824" t="s">
        <v>67</v>
      </c>
      <c r="J12824">
        <v>5</v>
      </c>
    </row>
    <row r="12825" spans="1:10" x14ac:dyDescent="0.2">
      <c r="A12825" t="s">
        <v>90</v>
      </c>
      <c r="B12825" s="1">
        <v>42822</v>
      </c>
      <c r="C12825" t="s">
        <v>9</v>
      </c>
      <c r="D12825" t="s">
        <v>17</v>
      </c>
      <c r="E12825">
        <v>1000000059</v>
      </c>
      <c r="F12825" t="s">
        <v>55</v>
      </c>
      <c r="G12825" s="2" t="s">
        <v>26</v>
      </c>
      <c r="H12825">
        <v>40000080</v>
      </c>
      <c r="I12825" t="s">
        <v>67</v>
      </c>
      <c r="J12825">
        <v>30.6</v>
      </c>
    </row>
    <row r="12826" spans="1:10" x14ac:dyDescent="0.2">
      <c r="A12826" t="s">
        <v>90</v>
      </c>
      <c r="B12826" s="1">
        <v>42822</v>
      </c>
      <c r="C12826" t="s">
        <v>9</v>
      </c>
      <c r="D12826" t="s">
        <v>17</v>
      </c>
      <c r="E12826">
        <v>1000000059</v>
      </c>
      <c r="F12826" t="s">
        <v>55</v>
      </c>
      <c r="G12826" s="2" t="s">
        <v>26</v>
      </c>
      <c r="H12826">
        <v>40000080</v>
      </c>
      <c r="I12826" t="s">
        <v>67</v>
      </c>
      <c r="J12826">
        <v>19.2</v>
      </c>
    </row>
    <row r="12827" spans="1:10" x14ac:dyDescent="0.2">
      <c r="A12827" t="s">
        <v>90</v>
      </c>
      <c r="B12827" s="1">
        <v>42823</v>
      </c>
      <c r="C12827" t="s">
        <v>9</v>
      </c>
      <c r="D12827" t="s">
        <v>15</v>
      </c>
      <c r="E12827">
        <v>1000002981</v>
      </c>
      <c r="F12827" t="s">
        <v>62</v>
      </c>
      <c r="G12827" s="2" t="s">
        <v>26</v>
      </c>
      <c r="H12827">
        <v>40000080</v>
      </c>
      <c r="I12827" t="s">
        <v>67</v>
      </c>
      <c r="J12827">
        <v>24.2</v>
      </c>
    </row>
    <row r="12828" spans="1:10" x14ac:dyDescent="0.2">
      <c r="A12828" t="s">
        <v>90</v>
      </c>
      <c r="B12828" s="1">
        <v>42823</v>
      </c>
      <c r="C12828" t="s">
        <v>22</v>
      </c>
      <c r="D12828" t="s">
        <v>33</v>
      </c>
      <c r="E12828">
        <v>1000000031</v>
      </c>
      <c r="F12828" t="s">
        <v>32</v>
      </c>
      <c r="G12828" s="2" t="s">
        <v>26</v>
      </c>
      <c r="H12828">
        <v>40000085</v>
      </c>
      <c r="I12828" t="s">
        <v>24</v>
      </c>
      <c r="J12828">
        <v>69.8</v>
      </c>
    </row>
    <row r="12829" spans="1:10" x14ac:dyDescent="0.2">
      <c r="A12829" t="s">
        <v>90</v>
      </c>
      <c r="B12829" s="1">
        <v>42824</v>
      </c>
      <c r="C12829" t="s">
        <v>43</v>
      </c>
      <c r="D12829" t="s">
        <v>51</v>
      </c>
      <c r="E12829">
        <v>1000000460</v>
      </c>
      <c r="F12829" t="s">
        <v>50</v>
      </c>
      <c r="G12829" s="2" t="s">
        <v>26</v>
      </c>
      <c r="H12829">
        <v>40000085</v>
      </c>
      <c r="I12829" t="s">
        <v>24</v>
      </c>
      <c r="J12829">
        <v>69</v>
      </c>
    </row>
    <row r="12830" spans="1:10" x14ac:dyDescent="0.2">
      <c r="A12830" t="s">
        <v>90</v>
      </c>
      <c r="B12830" s="1">
        <v>42824</v>
      </c>
      <c r="C12830" t="s">
        <v>9</v>
      </c>
      <c r="D12830" t="s">
        <v>72</v>
      </c>
      <c r="E12830">
        <v>1000000064</v>
      </c>
      <c r="F12830" t="s">
        <v>76</v>
      </c>
      <c r="G12830" s="2" t="s">
        <v>26</v>
      </c>
      <c r="H12830">
        <v>40000080</v>
      </c>
      <c r="I12830" t="s">
        <v>67</v>
      </c>
      <c r="J12830">
        <v>24.4</v>
      </c>
    </row>
    <row r="12831" spans="1:10" x14ac:dyDescent="0.2">
      <c r="A12831" t="s">
        <v>90</v>
      </c>
      <c r="B12831" s="1">
        <v>42824</v>
      </c>
      <c r="C12831" t="s">
        <v>9</v>
      </c>
      <c r="D12831" t="s">
        <v>17</v>
      </c>
      <c r="E12831">
        <v>1000000059</v>
      </c>
      <c r="F12831" t="s">
        <v>55</v>
      </c>
      <c r="G12831" s="2" t="s">
        <v>26</v>
      </c>
      <c r="H12831">
        <v>40000080</v>
      </c>
      <c r="I12831" t="s">
        <v>67</v>
      </c>
      <c r="J12831">
        <v>41.9</v>
      </c>
    </row>
    <row r="12832" spans="1:10" x14ac:dyDescent="0.2">
      <c r="A12832" t="s">
        <v>90</v>
      </c>
      <c r="B12832" s="1">
        <v>42824</v>
      </c>
      <c r="C12832" t="s">
        <v>9</v>
      </c>
      <c r="D12832" t="s">
        <v>17</v>
      </c>
      <c r="E12832">
        <v>1000000059</v>
      </c>
      <c r="F12832" t="s">
        <v>55</v>
      </c>
      <c r="G12832" s="2" t="s">
        <v>26</v>
      </c>
      <c r="H12832">
        <v>40000080</v>
      </c>
      <c r="I12832" t="s">
        <v>67</v>
      </c>
      <c r="J12832">
        <v>12.3</v>
      </c>
    </row>
    <row r="12833" spans="1:10" x14ac:dyDescent="0.2">
      <c r="A12833" t="s">
        <v>90</v>
      </c>
      <c r="B12833" s="1">
        <v>42824</v>
      </c>
      <c r="C12833" t="s">
        <v>9</v>
      </c>
      <c r="D12833" t="s">
        <v>17</v>
      </c>
      <c r="E12833">
        <v>1000001649</v>
      </c>
      <c r="F12833" t="s">
        <v>16</v>
      </c>
      <c r="G12833" s="2" t="s">
        <v>26</v>
      </c>
      <c r="H12833">
        <v>40000080</v>
      </c>
      <c r="I12833" t="s">
        <v>67</v>
      </c>
      <c r="J12833">
        <v>25.2</v>
      </c>
    </row>
    <row r="12834" spans="1:10" x14ac:dyDescent="0.2">
      <c r="A12834" t="s">
        <v>90</v>
      </c>
      <c r="B12834" s="1">
        <v>42824</v>
      </c>
      <c r="C12834" t="s">
        <v>9</v>
      </c>
      <c r="D12834" t="s">
        <v>17</v>
      </c>
      <c r="E12834">
        <v>1000001649</v>
      </c>
      <c r="F12834" t="s">
        <v>16</v>
      </c>
      <c r="G12834" s="2" t="s">
        <v>26</v>
      </c>
      <c r="H12834">
        <v>40000080</v>
      </c>
      <c r="I12834" t="s">
        <v>67</v>
      </c>
      <c r="J12834">
        <v>12.7</v>
      </c>
    </row>
    <row r="12835" spans="1:10" x14ac:dyDescent="0.2">
      <c r="A12835" t="s">
        <v>90</v>
      </c>
      <c r="B12835" s="1">
        <v>42824</v>
      </c>
      <c r="C12835" t="s">
        <v>22</v>
      </c>
      <c r="D12835" t="s">
        <v>61</v>
      </c>
      <c r="E12835">
        <v>1000000579</v>
      </c>
      <c r="F12835" t="s">
        <v>60</v>
      </c>
      <c r="G12835" s="2" t="s">
        <v>26</v>
      </c>
      <c r="H12835">
        <v>40000085</v>
      </c>
      <c r="I12835" t="s">
        <v>24</v>
      </c>
      <c r="J12835">
        <v>50.6</v>
      </c>
    </row>
    <row r="12836" spans="1:10" x14ac:dyDescent="0.2">
      <c r="A12836" t="s">
        <v>90</v>
      </c>
      <c r="B12836" s="1">
        <v>42825</v>
      </c>
      <c r="C12836" t="s">
        <v>43</v>
      </c>
      <c r="D12836" t="s">
        <v>42</v>
      </c>
      <c r="E12836">
        <v>1000000931</v>
      </c>
      <c r="F12836" t="s">
        <v>41</v>
      </c>
      <c r="G12836" s="2" t="s">
        <v>26</v>
      </c>
      <c r="H12836">
        <v>40000085</v>
      </c>
      <c r="I12836" t="s">
        <v>24</v>
      </c>
      <c r="J12836">
        <v>45.1</v>
      </c>
    </row>
    <row r="12837" spans="1:10" x14ac:dyDescent="0.2">
      <c r="A12837" t="s">
        <v>90</v>
      </c>
      <c r="B12837" s="1">
        <v>42825</v>
      </c>
      <c r="C12837" t="s">
        <v>22</v>
      </c>
      <c r="D12837" t="s">
        <v>61</v>
      </c>
      <c r="E12837">
        <v>1000000579</v>
      </c>
      <c r="F12837" t="s">
        <v>60</v>
      </c>
      <c r="G12837" s="2" t="s">
        <v>26</v>
      </c>
      <c r="H12837">
        <v>40000085</v>
      </c>
      <c r="I12837" t="s">
        <v>24</v>
      </c>
      <c r="J12837">
        <v>48.5</v>
      </c>
    </row>
    <row r="12838" spans="1:10" x14ac:dyDescent="0.2">
      <c r="A12838" t="s">
        <v>90</v>
      </c>
      <c r="B12838" s="1">
        <v>42826</v>
      </c>
      <c r="C12838" t="s">
        <v>9</v>
      </c>
      <c r="D12838" t="s">
        <v>15</v>
      </c>
      <c r="E12838">
        <v>1000002985</v>
      </c>
      <c r="F12838" t="s">
        <v>47</v>
      </c>
      <c r="G12838" s="2" t="s">
        <v>26</v>
      </c>
      <c r="H12838">
        <v>40000080</v>
      </c>
      <c r="I12838" t="s">
        <v>67</v>
      </c>
      <c r="J12838">
        <v>4.5999999999999996</v>
      </c>
    </row>
    <row r="12839" spans="1:10" x14ac:dyDescent="0.2">
      <c r="A12839" t="s">
        <v>90</v>
      </c>
      <c r="B12839" s="1">
        <v>42826</v>
      </c>
      <c r="C12839" t="s">
        <v>22</v>
      </c>
      <c r="D12839" t="s">
        <v>29</v>
      </c>
      <c r="E12839">
        <v>1000000054</v>
      </c>
      <c r="F12839" t="s">
        <v>36</v>
      </c>
      <c r="G12839" s="2" t="s">
        <v>26</v>
      </c>
      <c r="H12839">
        <v>40000085</v>
      </c>
      <c r="I12839" t="s">
        <v>24</v>
      </c>
      <c r="J12839">
        <v>30.8</v>
      </c>
    </row>
    <row r="12840" spans="1:10" x14ac:dyDescent="0.2">
      <c r="A12840" t="s">
        <v>90</v>
      </c>
      <c r="B12840" s="1">
        <v>42826</v>
      </c>
      <c r="C12840" t="s">
        <v>22</v>
      </c>
      <c r="D12840" t="s">
        <v>29</v>
      </c>
      <c r="E12840">
        <v>1000000054</v>
      </c>
      <c r="F12840" t="s">
        <v>36</v>
      </c>
      <c r="G12840" s="2" t="s">
        <v>26</v>
      </c>
      <c r="H12840">
        <v>40000085</v>
      </c>
      <c r="I12840" t="s">
        <v>24</v>
      </c>
      <c r="J12840">
        <v>40.5</v>
      </c>
    </row>
    <row r="12841" spans="1:10" x14ac:dyDescent="0.2">
      <c r="A12841" t="s">
        <v>90</v>
      </c>
      <c r="B12841" s="1">
        <v>42827</v>
      </c>
      <c r="C12841" t="s">
        <v>9</v>
      </c>
      <c r="D12841" t="s">
        <v>15</v>
      </c>
      <c r="E12841">
        <v>1000002985</v>
      </c>
      <c r="F12841" t="s">
        <v>47</v>
      </c>
      <c r="G12841" s="2" t="s">
        <v>26</v>
      </c>
      <c r="H12841">
        <v>40000080</v>
      </c>
      <c r="I12841" t="s">
        <v>67</v>
      </c>
      <c r="J12841">
        <v>2.4</v>
      </c>
    </row>
    <row r="12842" spans="1:10" x14ac:dyDescent="0.2">
      <c r="A12842" t="s">
        <v>90</v>
      </c>
      <c r="B12842" s="1">
        <v>42827</v>
      </c>
      <c r="C12842" t="s">
        <v>9</v>
      </c>
      <c r="D12842" t="s">
        <v>59</v>
      </c>
      <c r="E12842">
        <v>1000000192</v>
      </c>
      <c r="F12842" t="s">
        <v>58</v>
      </c>
      <c r="G12842" s="2" t="s">
        <v>26</v>
      </c>
      <c r="H12842">
        <v>40000080</v>
      </c>
      <c r="I12842" t="s">
        <v>67</v>
      </c>
      <c r="J12842">
        <v>2.2999999999999998</v>
      </c>
    </row>
    <row r="12843" spans="1:10" x14ac:dyDescent="0.2">
      <c r="A12843" t="s">
        <v>90</v>
      </c>
      <c r="B12843" s="1">
        <v>42827</v>
      </c>
      <c r="C12843" t="s">
        <v>22</v>
      </c>
      <c r="D12843" t="s">
        <v>29</v>
      </c>
      <c r="E12843">
        <v>1000000054</v>
      </c>
      <c r="F12843" t="s">
        <v>36</v>
      </c>
      <c r="G12843" s="2" t="s">
        <v>26</v>
      </c>
      <c r="H12843">
        <v>40000085</v>
      </c>
      <c r="I12843" t="s">
        <v>24</v>
      </c>
      <c r="J12843">
        <v>29.6</v>
      </c>
    </row>
    <row r="12844" spans="1:10" x14ac:dyDescent="0.2">
      <c r="A12844" t="s">
        <v>90</v>
      </c>
      <c r="B12844" s="1">
        <v>42828</v>
      </c>
      <c r="C12844" t="s">
        <v>22</v>
      </c>
      <c r="D12844" t="s">
        <v>29</v>
      </c>
      <c r="E12844">
        <v>1000000054</v>
      </c>
      <c r="F12844" t="s">
        <v>36</v>
      </c>
      <c r="G12844" s="2" t="s">
        <v>26</v>
      </c>
      <c r="H12844">
        <v>40000085</v>
      </c>
      <c r="I12844" t="s">
        <v>24</v>
      </c>
      <c r="J12844">
        <v>30.3</v>
      </c>
    </row>
    <row r="12845" spans="1:10" x14ac:dyDescent="0.2">
      <c r="A12845" t="s">
        <v>90</v>
      </c>
      <c r="B12845" s="1">
        <v>42832</v>
      </c>
      <c r="C12845" t="s">
        <v>22</v>
      </c>
      <c r="D12845" t="s">
        <v>33</v>
      </c>
      <c r="E12845">
        <v>1000000031</v>
      </c>
      <c r="F12845" t="s">
        <v>32</v>
      </c>
      <c r="G12845" s="2" t="s">
        <v>26</v>
      </c>
      <c r="H12845">
        <v>40000085</v>
      </c>
      <c r="I12845" t="s">
        <v>24</v>
      </c>
      <c r="J12845">
        <v>67.599999999999994</v>
      </c>
    </row>
    <row r="12846" spans="1:10" x14ac:dyDescent="0.2">
      <c r="A12846" t="s">
        <v>90</v>
      </c>
      <c r="B12846" s="1">
        <v>42833</v>
      </c>
      <c r="C12846" t="s">
        <v>22</v>
      </c>
      <c r="D12846" t="s">
        <v>29</v>
      </c>
      <c r="E12846">
        <v>1000000054</v>
      </c>
      <c r="F12846" t="s">
        <v>36</v>
      </c>
      <c r="G12846" s="2" t="s">
        <v>26</v>
      </c>
      <c r="H12846">
        <v>40000085</v>
      </c>
      <c r="I12846" t="s">
        <v>24</v>
      </c>
      <c r="J12846">
        <v>30</v>
      </c>
    </row>
    <row r="12847" spans="1:10" x14ac:dyDescent="0.2">
      <c r="A12847" t="s">
        <v>90</v>
      </c>
      <c r="B12847" s="1">
        <v>42834</v>
      </c>
      <c r="C12847" t="s">
        <v>22</v>
      </c>
      <c r="D12847" t="s">
        <v>29</v>
      </c>
      <c r="E12847">
        <v>1000000054</v>
      </c>
      <c r="F12847" t="s">
        <v>36</v>
      </c>
      <c r="G12847" s="2" t="s">
        <v>26</v>
      </c>
      <c r="H12847">
        <v>40000085</v>
      </c>
      <c r="I12847" t="s">
        <v>24</v>
      </c>
      <c r="J12847">
        <v>29.4</v>
      </c>
    </row>
    <row r="12848" spans="1:10" x14ac:dyDescent="0.2">
      <c r="A12848" t="s">
        <v>90</v>
      </c>
      <c r="B12848" s="1">
        <v>42835</v>
      </c>
      <c r="C12848" t="s">
        <v>9</v>
      </c>
      <c r="D12848" t="s">
        <v>72</v>
      </c>
      <c r="E12848">
        <v>1000000064</v>
      </c>
      <c r="F12848" t="s">
        <v>76</v>
      </c>
      <c r="G12848" s="2" t="s">
        <v>26</v>
      </c>
      <c r="H12848">
        <v>40000080</v>
      </c>
      <c r="I12848" t="s">
        <v>67</v>
      </c>
      <c r="J12848">
        <v>48.4</v>
      </c>
    </row>
    <row r="12849" spans="1:10" x14ac:dyDescent="0.2">
      <c r="A12849" t="s">
        <v>90</v>
      </c>
      <c r="B12849" s="1">
        <v>42835</v>
      </c>
      <c r="C12849" t="s">
        <v>9</v>
      </c>
      <c r="D12849" t="s">
        <v>17</v>
      </c>
      <c r="E12849">
        <v>1000001649</v>
      </c>
      <c r="F12849" t="s">
        <v>16</v>
      </c>
      <c r="G12849" s="2" t="s">
        <v>26</v>
      </c>
      <c r="H12849">
        <v>40000080</v>
      </c>
      <c r="I12849" t="s">
        <v>67</v>
      </c>
      <c r="J12849">
        <v>11.4</v>
      </c>
    </row>
    <row r="12850" spans="1:10" x14ac:dyDescent="0.2">
      <c r="A12850" t="s">
        <v>90</v>
      </c>
      <c r="B12850" s="1">
        <v>42836</v>
      </c>
      <c r="C12850" t="s">
        <v>22</v>
      </c>
      <c r="D12850" t="s">
        <v>29</v>
      </c>
      <c r="E12850">
        <v>1000000054</v>
      </c>
      <c r="F12850" t="s">
        <v>36</v>
      </c>
      <c r="G12850" s="2" t="s">
        <v>26</v>
      </c>
      <c r="H12850">
        <v>40000085</v>
      </c>
      <c r="I12850" t="s">
        <v>24</v>
      </c>
      <c r="J12850">
        <v>41.1</v>
      </c>
    </row>
    <row r="12851" spans="1:10" x14ac:dyDescent="0.2">
      <c r="A12851" t="s">
        <v>90</v>
      </c>
      <c r="B12851" s="1">
        <v>42836</v>
      </c>
      <c r="C12851" t="s">
        <v>22</v>
      </c>
      <c r="D12851" t="s">
        <v>29</v>
      </c>
      <c r="E12851">
        <v>1000000054</v>
      </c>
      <c r="F12851" t="s">
        <v>36</v>
      </c>
      <c r="G12851" s="2" t="s">
        <v>26</v>
      </c>
      <c r="H12851">
        <v>40000085</v>
      </c>
      <c r="I12851" t="s">
        <v>24</v>
      </c>
      <c r="J12851">
        <v>29</v>
      </c>
    </row>
    <row r="12852" spans="1:10" x14ac:dyDescent="0.2">
      <c r="A12852" t="s">
        <v>90</v>
      </c>
      <c r="B12852" s="1">
        <v>42837</v>
      </c>
      <c r="C12852" t="s">
        <v>43</v>
      </c>
      <c r="D12852" t="s">
        <v>66</v>
      </c>
      <c r="E12852">
        <v>1000001135</v>
      </c>
      <c r="F12852" t="s">
        <v>65</v>
      </c>
      <c r="G12852" s="2" t="s">
        <v>26</v>
      </c>
      <c r="H12852">
        <v>40000085</v>
      </c>
      <c r="I12852" t="s">
        <v>24</v>
      </c>
      <c r="J12852">
        <v>30.1</v>
      </c>
    </row>
    <row r="12853" spans="1:10" x14ac:dyDescent="0.2">
      <c r="A12853" t="s">
        <v>90</v>
      </c>
      <c r="B12853" s="1">
        <v>42837</v>
      </c>
      <c r="C12853" t="s">
        <v>22</v>
      </c>
      <c r="D12853" t="s">
        <v>29</v>
      </c>
      <c r="E12853">
        <v>1000000054</v>
      </c>
      <c r="F12853" t="s">
        <v>36</v>
      </c>
      <c r="G12853" s="2" t="s">
        <v>26</v>
      </c>
      <c r="H12853">
        <v>40000085</v>
      </c>
      <c r="I12853" t="s">
        <v>24</v>
      </c>
      <c r="J12853">
        <v>28.3</v>
      </c>
    </row>
    <row r="12854" spans="1:10" x14ac:dyDescent="0.2">
      <c r="A12854" t="s">
        <v>90</v>
      </c>
      <c r="B12854" s="1">
        <v>42837</v>
      </c>
      <c r="C12854" t="s">
        <v>22</v>
      </c>
      <c r="D12854" t="s">
        <v>54</v>
      </c>
      <c r="E12854">
        <v>1000000046</v>
      </c>
      <c r="F12854" t="s">
        <v>52</v>
      </c>
      <c r="G12854" s="2" t="s">
        <v>26</v>
      </c>
      <c r="H12854">
        <v>40000085</v>
      </c>
      <c r="I12854" t="s">
        <v>24</v>
      </c>
      <c r="J12854">
        <v>33.700000000000003</v>
      </c>
    </row>
    <row r="12855" spans="1:10" x14ac:dyDescent="0.2">
      <c r="A12855" t="s">
        <v>90</v>
      </c>
      <c r="B12855" s="1">
        <v>42837</v>
      </c>
      <c r="C12855" t="s">
        <v>22</v>
      </c>
      <c r="D12855" t="s">
        <v>54</v>
      </c>
      <c r="E12855">
        <v>1000000046</v>
      </c>
      <c r="F12855" t="s">
        <v>52</v>
      </c>
      <c r="G12855" s="2" t="s">
        <v>26</v>
      </c>
      <c r="H12855">
        <v>40000085</v>
      </c>
      <c r="I12855" t="s">
        <v>24</v>
      </c>
      <c r="J12855">
        <v>19.399999999999999</v>
      </c>
    </row>
    <row r="12856" spans="1:10" x14ac:dyDescent="0.2">
      <c r="A12856" t="s">
        <v>90</v>
      </c>
      <c r="B12856" s="1">
        <v>42837</v>
      </c>
      <c r="C12856" t="s">
        <v>22</v>
      </c>
      <c r="D12856" t="s">
        <v>33</v>
      </c>
      <c r="E12856">
        <v>1000000031</v>
      </c>
      <c r="F12856" t="s">
        <v>32</v>
      </c>
      <c r="G12856" s="2" t="s">
        <v>26</v>
      </c>
      <c r="H12856">
        <v>40000085</v>
      </c>
      <c r="I12856" t="s">
        <v>24</v>
      </c>
      <c r="J12856">
        <v>61.9</v>
      </c>
    </row>
    <row r="12857" spans="1:10" x14ac:dyDescent="0.2">
      <c r="A12857" t="s">
        <v>90</v>
      </c>
      <c r="B12857" s="1">
        <v>42838</v>
      </c>
      <c r="C12857" t="s">
        <v>43</v>
      </c>
      <c r="D12857" t="s">
        <v>42</v>
      </c>
      <c r="E12857">
        <v>1000000931</v>
      </c>
      <c r="F12857" t="s">
        <v>41</v>
      </c>
      <c r="G12857" s="2" t="s">
        <v>26</v>
      </c>
      <c r="H12857">
        <v>40000085</v>
      </c>
      <c r="I12857" t="s">
        <v>24</v>
      </c>
      <c r="J12857">
        <v>36.9</v>
      </c>
    </row>
    <row r="12858" spans="1:10" x14ac:dyDescent="0.2">
      <c r="A12858" t="s">
        <v>90</v>
      </c>
      <c r="B12858" s="1">
        <v>42839</v>
      </c>
      <c r="C12858" t="s">
        <v>43</v>
      </c>
      <c r="D12858" t="s">
        <v>42</v>
      </c>
      <c r="E12858">
        <v>1000000931</v>
      </c>
      <c r="F12858" t="s">
        <v>41</v>
      </c>
      <c r="G12858" s="2" t="s">
        <v>26</v>
      </c>
      <c r="H12858">
        <v>40000085</v>
      </c>
      <c r="I12858" t="s">
        <v>24</v>
      </c>
      <c r="J12858">
        <v>34.799999999999997</v>
      </c>
    </row>
    <row r="12859" spans="1:10" x14ac:dyDescent="0.2">
      <c r="A12859" t="s">
        <v>90</v>
      </c>
      <c r="B12859" s="1">
        <v>42840</v>
      </c>
      <c r="C12859" t="s">
        <v>22</v>
      </c>
      <c r="D12859" t="s">
        <v>25</v>
      </c>
      <c r="E12859">
        <v>1000003183</v>
      </c>
      <c r="F12859" t="s">
        <v>23</v>
      </c>
      <c r="G12859" s="2" t="s">
        <v>26</v>
      </c>
      <c r="H12859">
        <v>40000085</v>
      </c>
      <c r="I12859" t="s">
        <v>24</v>
      </c>
      <c r="J12859">
        <v>14.3</v>
      </c>
    </row>
    <row r="12860" spans="1:10" x14ac:dyDescent="0.2">
      <c r="A12860" t="s">
        <v>90</v>
      </c>
      <c r="B12860" s="1">
        <v>42840</v>
      </c>
      <c r="C12860" t="s">
        <v>22</v>
      </c>
      <c r="D12860" t="s">
        <v>25</v>
      </c>
      <c r="E12860">
        <v>1000003183</v>
      </c>
      <c r="F12860" t="s">
        <v>23</v>
      </c>
      <c r="G12860" s="2" t="s">
        <v>26</v>
      </c>
      <c r="H12860">
        <v>40000085</v>
      </c>
      <c r="I12860" t="s">
        <v>24</v>
      </c>
      <c r="J12860">
        <v>3.9</v>
      </c>
    </row>
    <row r="12861" spans="1:10" x14ac:dyDescent="0.2">
      <c r="A12861" t="s">
        <v>90</v>
      </c>
      <c r="B12861" s="1">
        <v>42841</v>
      </c>
      <c r="C12861" t="s">
        <v>22</v>
      </c>
      <c r="D12861" t="s">
        <v>29</v>
      </c>
      <c r="E12861">
        <v>1000000054</v>
      </c>
      <c r="F12861" t="s">
        <v>36</v>
      </c>
      <c r="G12861" s="2" t="s">
        <v>26</v>
      </c>
      <c r="H12861">
        <v>40000085</v>
      </c>
      <c r="I12861" t="s">
        <v>24</v>
      </c>
      <c r="J12861">
        <v>21.2</v>
      </c>
    </row>
    <row r="12862" spans="1:10" x14ac:dyDescent="0.2">
      <c r="A12862" t="s">
        <v>90</v>
      </c>
      <c r="B12862" s="1">
        <v>42842</v>
      </c>
      <c r="C12862" t="s">
        <v>9</v>
      </c>
      <c r="D12862" t="s">
        <v>8</v>
      </c>
      <c r="E12862">
        <v>1000000070</v>
      </c>
      <c r="F12862" t="s">
        <v>7</v>
      </c>
      <c r="G12862" s="2" t="s">
        <v>26</v>
      </c>
      <c r="H12862">
        <v>40000080</v>
      </c>
      <c r="I12862" t="s">
        <v>67</v>
      </c>
      <c r="J12862">
        <v>6.1</v>
      </c>
    </row>
    <row r="12863" spans="1:10" x14ac:dyDescent="0.2">
      <c r="A12863" t="s">
        <v>90</v>
      </c>
      <c r="B12863" s="1">
        <v>42842</v>
      </c>
      <c r="C12863" t="s">
        <v>9</v>
      </c>
      <c r="D12863" t="s">
        <v>17</v>
      </c>
      <c r="E12863">
        <v>1000000059</v>
      </c>
      <c r="F12863" t="s">
        <v>55</v>
      </c>
      <c r="G12863" s="2" t="s">
        <v>26</v>
      </c>
      <c r="H12863">
        <v>40000085</v>
      </c>
      <c r="I12863" t="s">
        <v>24</v>
      </c>
      <c r="J12863">
        <v>54.9</v>
      </c>
    </row>
    <row r="12864" spans="1:10" x14ac:dyDescent="0.2">
      <c r="A12864" t="s">
        <v>90</v>
      </c>
      <c r="B12864" s="1">
        <v>42844</v>
      </c>
      <c r="C12864" t="s">
        <v>43</v>
      </c>
      <c r="D12864" t="s">
        <v>78</v>
      </c>
      <c r="E12864">
        <v>1000003187</v>
      </c>
      <c r="F12864" t="s">
        <v>77</v>
      </c>
      <c r="G12864" s="2" t="s">
        <v>26</v>
      </c>
      <c r="H12864">
        <v>40000080</v>
      </c>
      <c r="I12864" t="s">
        <v>67</v>
      </c>
      <c r="J12864">
        <v>4.5</v>
      </c>
    </row>
    <row r="12865" spans="1:10" x14ac:dyDescent="0.2">
      <c r="A12865" t="s">
        <v>90</v>
      </c>
      <c r="B12865" s="1">
        <v>42845</v>
      </c>
      <c r="C12865" t="s">
        <v>43</v>
      </c>
      <c r="D12865" t="s">
        <v>51</v>
      </c>
      <c r="E12865">
        <v>1000000460</v>
      </c>
      <c r="F12865" t="s">
        <v>50</v>
      </c>
      <c r="G12865" s="2" t="s">
        <v>26</v>
      </c>
      <c r="H12865">
        <v>40000085</v>
      </c>
      <c r="I12865" t="s">
        <v>24</v>
      </c>
      <c r="J12865">
        <v>35.5</v>
      </c>
    </row>
    <row r="12866" spans="1:10" x14ac:dyDescent="0.2">
      <c r="A12866" t="s">
        <v>90</v>
      </c>
      <c r="B12866" s="1">
        <v>42845</v>
      </c>
      <c r="C12866" t="s">
        <v>43</v>
      </c>
      <c r="D12866" t="s">
        <v>42</v>
      </c>
      <c r="E12866">
        <v>1000000931</v>
      </c>
      <c r="F12866" t="s">
        <v>41</v>
      </c>
      <c r="G12866" s="2" t="s">
        <v>26</v>
      </c>
      <c r="H12866">
        <v>40000085</v>
      </c>
      <c r="I12866" t="s">
        <v>24</v>
      </c>
      <c r="J12866">
        <v>35.299999999999997</v>
      </c>
    </row>
    <row r="12867" spans="1:10" x14ac:dyDescent="0.2">
      <c r="A12867" t="s">
        <v>90</v>
      </c>
      <c r="B12867" s="1">
        <v>42845</v>
      </c>
      <c r="C12867" t="s">
        <v>22</v>
      </c>
      <c r="D12867" t="s">
        <v>61</v>
      </c>
      <c r="E12867">
        <v>1000000579</v>
      </c>
      <c r="F12867" t="s">
        <v>60</v>
      </c>
      <c r="G12867" s="2" t="s">
        <v>26</v>
      </c>
      <c r="H12867">
        <v>40000085</v>
      </c>
      <c r="I12867" t="s">
        <v>24</v>
      </c>
      <c r="J12867">
        <v>46.7</v>
      </c>
    </row>
    <row r="12868" spans="1:10" x14ac:dyDescent="0.2">
      <c r="A12868" t="s">
        <v>90</v>
      </c>
      <c r="B12868" s="1">
        <v>42846</v>
      </c>
      <c r="C12868" t="s">
        <v>43</v>
      </c>
      <c r="D12868" t="s">
        <v>51</v>
      </c>
      <c r="E12868">
        <v>1000000460</v>
      </c>
      <c r="F12868" t="s">
        <v>50</v>
      </c>
      <c r="G12868" s="2" t="s">
        <v>26</v>
      </c>
      <c r="H12868">
        <v>40000085</v>
      </c>
      <c r="I12868" t="s">
        <v>24</v>
      </c>
      <c r="J12868">
        <v>35.9</v>
      </c>
    </row>
    <row r="12869" spans="1:10" x14ac:dyDescent="0.2">
      <c r="A12869" t="s">
        <v>90</v>
      </c>
      <c r="B12869" s="1">
        <v>42846</v>
      </c>
      <c r="C12869" t="s">
        <v>43</v>
      </c>
      <c r="D12869" t="s">
        <v>51</v>
      </c>
      <c r="E12869">
        <v>1000000460</v>
      </c>
      <c r="F12869" t="s">
        <v>50</v>
      </c>
      <c r="G12869" s="2" t="s">
        <v>26</v>
      </c>
      <c r="H12869">
        <v>40000085</v>
      </c>
      <c r="I12869" t="s">
        <v>24</v>
      </c>
      <c r="J12869">
        <v>36</v>
      </c>
    </row>
    <row r="12870" spans="1:10" x14ac:dyDescent="0.2">
      <c r="A12870" t="s">
        <v>90</v>
      </c>
      <c r="B12870" s="1">
        <v>42846</v>
      </c>
      <c r="C12870" t="s">
        <v>43</v>
      </c>
      <c r="D12870" t="s">
        <v>51</v>
      </c>
      <c r="E12870">
        <v>1000000460</v>
      </c>
      <c r="F12870" t="s">
        <v>50</v>
      </c>
      <c r="G12870" s="2" t="s">
        <v>26</v>
      </c>
      <c r="H12870">
        <v>40000085</v>
      </c>
      <c r="I12870" t="s">
        <v>24</v>
      </c>
      <c r="J12870">
        <v>37.9</v>
      </c>
    </row>
    <row r="12871" spans="1:10" x14ac:dyDescent="0.2">
      <c r="A12871" t="s">
        <v>90</v>
      </c>
      <c r="B12871" s="1">
        <v>42846</v>
      </c>
      <c r="C12871" t="s">
        <v>43</v>
      </c>
      <c r="D12871" t="s">
        <v>51</v>
      </c>
      <c r="E12871">
        <v>1000000460</v>
      </c>
      <c r="F12871" t="s">
        <v>50</v>
      </c>
      <c r="G12871" s="2" t="s">
        <v>26</v>
      </c>
      <c r="H12871">
        <v>40000085</v>
      </c>
      <c r="I12871" t="s">
        <v>24</v>
      </c>
      <c r="J12871">
        <v>35.5</v>
      </c>
    </row>
    <row r="12872" spans="1:10" x14ac:dyDescent="0.2">
      <c r="A12872" t="s">
        <v>90</v>
      </c>
      <c r="B12872" s="1">
        <v>42846</v>
      </c>
      <c r="C12872" t="s">
        <v>43</v>
      </c>
      <c r="D12872" t="s">
        <v>51</v>
      </c>
      <c r="E12872">
        <v>1000000460</v>
      </c>
      <c r="F12872" t="s">
        <v>50</v>
      </c>
      <c r="G12872" s="2" t="s">
        <v>26</v>
      </c>
      <c r="H12872">
        <v>40000085</v>
      </c>
      <c r="I12872" t="s">
        <v>24</v>
      </c>
      <c r="J12872">
        <v>4.4000000000000004</v>
      </c>
    </row>
    <row r="12873" spans="1:10" x14ac:dyDescent="0.2">
      <c r="A12873" t="s">
        <v>90</v>
      </c>
      <c r="B12873" s="1">
        <v>42846</v>
      </c>
      <c r="C12873" t="s">
        <v>43</v>
      </c>
      <c r="D12873" t="s">
        <v>42</v>
      </c>
      <c r="E12873">
        <v>1000001014</v>
      </c>
      <c r="F12873" t="s">
        <v>44</v>
      </c>
      <c r="G12873" s="2" t="s">
        <v>26</v>
      </c>
      <c r="H12873">
        <v>40000085</v>
      </c>
      <c r="I12873" t="s">
        <v>24</v>
      </c>
      <c r="J12873">
        <v>37.9</v>
      </c>
    </row>
    <row r="12874" spans="1:10" x14ac:dyDescent="0.2">
      <c r="A12874" t="s">
        <v>90</v>
      </c>
      <c r="B12874" s="1">
        <v>42846</v>
      </c>
      <c r="C12874" t="s">
        <v>9</v>
      </c>
      <c r="D12874" t="s">
        <v>72</v>
      </c>
      <c r="E12874">
        <v>1000000064</v>
      </c>
      <c r="F12874" t="s">
        <v>76</v>
      </c>
      <c r="G12874" s="2" t="s">
        <v>26</v>
      </c>
      <c r="H12874">
        <v>40000080</v>
      </c>
      <c r="I12874" t="s">
        <v>67</v>
      </c>
      <c r="J12874">
        <v>63.4</v>
      </c>
    </row>
    <row r="12875" spans="1:10" x14ac:dyDescent="0.2">
      <c r="A12875" t="s">
        <v>90</v>
      </c>
      <c r="B12875" s="1">
        <v>42846</v>
      </c>
      <c r="C12875" t="s">
        <v>9</v>
      </c>
      <c r="D12875" t="s">
        <v>17</v>
      </c>
      <c r="E12875">
        <v>1000000059</v>
      </c>
      <c r="F12875" t="s">
        <v>55</v>
      </c>
      <c r="G12875" s="2" t="s">
        <v>26</v>
      </c>
      <c r="H12875">
        <v>40000080</v>
      </c>
      <c r="I12875" t="s">
        <v>67</v>
      </c>
      <c r="J12875">
        <v>24.6</v>
      </c>
    </row>
    <row r="12876" spans="1:10" x14ac:dyDescent="0.2">
      <c r="A12876" t="s">
        <v>90</v>
      </c>
      <c r="B12876" s="1">
        <v>42846</v>
      </c>
      <c r="C12876" t="s">
        <v>22</v>
      </c>
      <c r="D12876" t="s">
        <v>29</v>
      </c>
      <c r="E12876">
        <v>1000000054</v>
      </c>
      <c r="F12876" t="s">
        <v>36</v>
      </c>
      <c r="G12876" s="2" t="s">
        <v>26</v>
      </c>
      <c r="H12876">
        <v>40000085</v>
      </c>
      <c r="I12876" t="s">
        <v>24</v>
      </c>
      <c r="J12876">
        <v>66.2</v>
      </c>
    </row>
    <row r="12877" spans="1:10" x14ac:dyDescent="0.2">
      <c r="A12877" t="s">
        <v>90</v>
      </c>
      <c r="B12877" s="1">
        <v>42846</v>
      </c>
      <c r="C12877" t="s">
        <v>22</v>
      </c>
      <c r="D12877" t="s">
        <v>29</v>
      </c>
      <c r="E12877">
        <v>1000000054</v>
      </c>
      <c r="F12877" t="s">
        <v>36</v>
      </c>
      <c r="G12877" s="2" t="s">
        <v>26</v>
      </c>
      <c r="H12877">
        <v>40000085</v>
      </c>
      <c r="I12877" t="s">
        <v>24</v>
      </c>
      <c r="J12877">
        <v>30.6</v>
      </c>
    </row>
    <row r="12878" spans="1:10" x14ac:dyDescent="0.2">
      <c r="A12878" t="s">
        <v>90</v>
      </c>
      <c r="B12878" s="1">
        <v>42847</v>
      </c>
      <c r="C12878" t="s">
        <v>43</v>
      </c>
      <c r="D12878" t="s">
        <v>51</v>
      </c>
      <c r="E12878">
        <v>1000000460</v>
      </c>
      <c r="F12878" t="s">
        <v>50</v>
      </c>
      <c r="G12878" s="2" t="s">
        <v>26</v>
      </c>
      <c r="H12878">
        <v>40000085</v>
      </c>
      <c r="I12878" t="s">
        <v>24</v>
      </c>
      <c r="J12878">
        <v>35.1</v>
      </c>
    </row>
    <row r="12879" spans="1:10" x14ac:dyDescent="0.2">
      <c r="A12879" t="s">
        <v>90</v>
      </c>
      <c r="B12879" s="1">
        <v>42847</v>
      </c>
      <c r="C12879" t="s">
        <v>43</v>
      </c>
      <c r="D12879" t="s">
        <v>42</v>
      </c>
      <c r="E12879">
        <v>1000000931</v>
      </c>
      <c r="F12879" t="s">
        <v>41</v>
      </c>
      <c r="G12879" s="2" t="s">
        <v>26</v>
      </c>
      <c r="H12879">
        <v>40000085</v>
      </c>
      <c r="I12879" t="s">
        <v>24</v>
      </c>
      <c r="J12879">
        <v>37.299999999999997</v>
      </c>
    </row>
    <row r="12880" spans="1:10" x14ac:dyDescent="0.2">
      <c r="A12880" t="s">
        <v>90</v>
      </c>
      <c r="B12880" s="1">
        <v>42847</v>
      </c>
      <c r="C12880" t="s">
        <v>9</v>
      </c>
      <c r="D12880" t="s">
        <v>15</v>
      </c>
      <c r="E12880">
        <v>1000002986</v>
      </c>
      <c r="F12880" t="s">
        <v>14</v>
      </c>
      <c r="G12880" s="2" t="s">
        <v>26</v>
      </c>
      <c r="H12880">
        <v>40000080</v>
      </c>
      <c r="I12880" t="s">
        <v>67</v>
      </c>
      <c r="J12880">
        <v>9.1999999999999993</v>
      </c>
    </row>
    <row r="12881" spans="1:10" x14ac:dyDescent="0.2">
      <c r="A12881" t="s">
        <v>90</v>
      </c>
      <c r="B12881" s="1">
        <v>42848</v>
      </c>
      <c r="C12881" t="s">
        <v>43</v>
      </c>
      <c r="D12881" t="s">
        <v>51</v>
      </c>
      <c r="E12881">
        <v>1000000460</v>
      </c>
      <c r="F12881" t="s">
        <v>50</v>
      </c>
      <c r="G12881" s="2" t="s">
        <v>26</v>
      </c>
      <c r="H12881">
        <v>40000085</v>
      </c>
      <c r="I12881" t="s">
        <v>24</v>
      </c>
      <c r="J12881">
        <v>38</v>
      </c>
    </row>
    <row r="12882" spans="1:10" x14ac:dyDescent="0.2">
      <c r="A12882" t="s">
        <v>90</v>
      </c>
      <c r="B12882" s="1">
        <v>42848</v>
      </c>
      <c r="C12882" t="s">
        <v>43</v>
      </c>
      <c r="D12882" t="s">
        <v>51</v>
      </c>
      <c r="E12882">
        <v>1000000460</v>
      </c>
      <c r="F12882" t="s">
        <v>50</v>
      </c>
      <c r="G12882" s="2" t="s">
        <v>26</v>
      </c>
      <c r="H12882">
        <v>40000085</v>
      </c>
      <c r="I12882" t="s">
        <v>24</v>
      </c>
      <c r="J12882">
        <v>36.299999999999997</v>
      </c>
    </row>
    <row r="12883" spans="1:10" x14ac:dyDescent="0.2">
      <c r="A12883" t="s">
        <v>90</v>
      </c>
      <c r="B12883" s="1">
        <v>42848</v>
      </c>
      <c r="C12883" t="s">
        <v>43</v>
      </c>
      <c r="D12883" t="s">
        <v>51</v>
      </c>
      <c r="E12883">
        <v>1000000460</v>
      </c>
      <c r="F12883" t="s">
        <v>50</v>
      </c>
      <c r="G12883" s="2" t="s">
        <v>26</v>
      </c>
      <c r="H12883">
        <v>40000085</v>
      </c>
      <c r="I12883" t="s">
        <v>24</v>
      </c>
      <c r="J12883">
        <v>36</v>
      </c>
    </row>
    <row r="12884" spans="1:10" x14ac:dyDescent="0.2">
      <c r="A12884" t="s">
        <v>90</v>
      </c>
      <c r="B12884" s="1">
        <v>42848</v>
      </c>
      <c r="C12884" t="s">
        <v>43</v>
      </c>
      <c r="D12884" t="s">
        <v>42</v>
      </c>
      <c r="E12884">
        <v>1000000931</v>
      </c>
      <c r="F12884" t="s">
        <v>41</v>
      </c>
      <c r="G12884" s="2" t="s">
        <v>26</v>
      </c>
      <c r="H12884">
        <v>40000085</v>
      </c>
      <c r="I12884" t="s">
        <v>24</v>
      </c>
      <c r="J12884">
        <v>34.700000000000003</v>
      </c>
    </row>
    <row r="12885" spans="1:10" x14ac:dyDescent="0.2">
      <c r="A12885" t="s">
        <v>90</v>
      </c>
      <c r="B12885" s="1">
        <v>42848</v>
      </c>
      <c r="C12885" t="s">
        <v>9</v>
      </c>
      <c r="D12885" t="s">
        <v>15</v>
      </c>
      <c r="E12885">
        <v>1000002981</v>
      </c>
      <c r="F12885" t="s">
        <v>62</v>
      </c>
      <c r="G12885" s="2" t="s">
        <v>26</v>
      </c>
      <c r="H12885">
        <v>40000080</v>
      </c>
      <c r="I12885" t="s">
        <v>67</v>
      </c>
      <c r="J12885">
        <v>16.899999999999999</v>
      </c>
    </row>
    <row r="12886" spans="1:10" x14ac:dyDescent="0.2">
      <c r="A12886" t="s">
        <v>90</v>
      </c>
      <c r="B12886" s="1">
        <v>42850</v>
      </c>
      <c r="C12886" t="s">
        <v>9</v>
      </c>
      <c r="D12886" t="s">
        <v>17</v>
      </c>
      <c r="E12886">
        <v>1000000059</v>
      </c>
      <c r="F12886" t="s">
        <v>55</v>
      </c>
      <c r="G12886" s="2" t="s">
        <v>26</v>
      </c>
      <c r="H12886">
        <v>40000080</v>
      </c>
      <c r="I12886" t="s">
        <v>67</v>
      </c>
      <c r="J12886">
        <v>73.400000000000006</v>
      </c>
    </row>
    <row r="12887" spans="1:10" x14ac:dyDescent="0.2">
      <c r="A12887" t="s">
        <v>90</v>
      </c>
      <c r="B12887" s="1">
        <v>42850</v>
      </c>
      <c r="C12887" t="s">
        <v>22</v>
      </c>
      <c r="D12887" t="s">
        <v>69</v>
      </c>
      <c r="E12887">
        <v>1000003349</v>
      </c>
      <c r="F12887" t="s">
        <v>68</v>
      </c>
      <c r="G12887" s="2" t="s">
        <v>26</v>
      </c>
      <c r="H12887">
        <v>40000080</v>
      </c>
      <c r="I12887" t="s">
        <v>67</v>
      </c>
      <c r="J12887">
        <v>0</v>
      </c>
    </row>
    <row r="12888" spans="1:10" x14ac:dyDescent="0.2">
      <c r="A12888" t="s">
        <v>90</v>
      </c>
      <c r="B12888" s="1">
        <v>42850</v>
      </c>
      <c r="C12888" t="s">
        <v>22</v>
      </c>
      <c r="D12888" t="s">
        <v>29</v>
      </c>
      <c r="E12888">
        <v>1000000054</v>
      </c>
      <c r="F12888" t="s">
        <v>36</v>
      </c>
      <c r="G12888" s="2" t="s">
        <v>26</v>
      </c>
      <c r="H12888">
        <v>40000085</v>
      </c>
      <c r="I12888" t="s">
        <v>24</v>
      </c>
      <c r="J12888">
        <v>30.3</v>
      </c>
    </row>
    <row r="12889" spans="1:10" x14ac:dyDescent="0.2">
      <c r="A12889" t="s">
        <v>90</v>
      </c>
      <c r="B12889" s="1">
        <v>42850</v>
      </c>
      <c r="C12889" t="s">
        <v>22</v>
      </c>
      <c r="D12889" t="s">
        <v>33</v>
      </c>
      <c r="E12889">
        <v>1000000031</v>
      </c>
      <c r="F12889" t="s">
        <v>32</v>
      </c>
      <c r="G12889" s="2" t="s">
        <v>26</v>
      </c>
      <c r="H12889">
        <v>40000085</v>
      </c>
      <c r="I12889" t="s">
        <v>24</v>
      </c>
      <c r="J12889">
        <v>64</v>
      </c>
    </row>
    <row r="12890" spans="1:10" x14ac:dyDescent="0.2">
      <c r="A12890" t="s">
        <v>90</v>
      </c>
      <c r="B12890" s="1">
        <v>42851</v>
      </c>
      <c r="C12890" t="s">
        <v>43</v>
      </c>
      <c r="D12890" t="s">
        <v>42</v>
      </c>
      <c r="E12890">
        <v>1000000931</v>
      </c>
      <c r="F12890" t="s">
        <v>41</v>
      </c>
      <c r="G12890" s="2" t="s">
        <v>26</v>
      </c>
      <c r="H12890">
        <v>40000085</v>
      </c>
      <c r="I12890" t="s">
        <v>24</v>
      </c>
      <c r="J12890">
        <v>36.299999999999997</v>
      </c>
    </row>
    <row r="12891" spans="1:10" x14ac:dyDescent="0.2">
      <c r="A12891" t="s">
        <v>90</v>
      </c>
      <c r="B12891" s="1">
        <v>42851</v>
      </c>
      <c r="C12891" t="s">
        <v>43</v>
      </c>
      <c r="D12891" t="s">
        <v>78</v>
      </c>
      <c r="E12891">
        <v>1000003187</v>
      </c>
      <c r="F12891" t="s">
        <v>77</v>
      </c>
      <c r="G12891" s="2" t="s">
        <v>26</v>
      </c>
      <c r="H12891">
        <v>40000080</v>
      </c>
      <c r="I12891" t="s">
        <v>67</v>
      </c>
      <c r="J12891">
        <v>5.7</v>
      </c>
    </row>
    <row r="12892" spans="1:10" x14ac:dyDescent="0.2">
      <c r="A12892" t="s">
        <v>90</v>
      </c>
      <c r="B12892" s="1">
        <v>42851</v>
      </c>
      <c r="C12892" t="s">
        <v>9</v>
      </c>
      <c r="D12892" t="s">
        <v>17</v>
      </c>
      <c r="E12892">
        <v>1000000059</v>
      </c>
      <c r="F12892" t="s">
        <v>55</v>
      </c>
      <c r="G12892" s="2" t="s">
        <v>26</v>
      </c>
      <c r="H12892">
        <v>40000085</v>
      </c>
      <c r="I12892" t="s">
        <v>24</v>
      </c>
      <c r="J12892">
        <v>53.8</v>
      </c>
    </row>
    <row r="12893" spans="1:10" x14ac:dyDescent="0.2">
      <c r="A12893" t="s">
        <v>90</v>
      </c>
      <c r="B12893" s="1">
        <v>42851</v>
      </c>
      <c r="C12893" t="s">
        <v>22</v>
      </c>
      <c r="D12893" t="s">
        <v>29</v>
      </c>
      <c r="E12893">
        <v>1000000054</v>
      </c>
      <c r="F12893" t="s">
        <v>36</v>
      </c>
      <c r="G12893" s="2" t="s">
        <v>26</v>
      </c>
      <c r="H12893">
        <v>40000085</v>
      </c>
      <c r="I12893" t="s">
        <v>24</v>
      </c>
      <c r="J12893">
        <v>63.7</v>
      </c>
    </row>
    <row r="12894" spans="1:10" x14ac:dyDescent="0.2">
      <c r="A12894" t="s">
        <v>90</v>
      </c>
      <c r="B12894" s="1">
        <v>42852</v>
      </c>
      <c r="C12894" t="s">
        <v>9</v>
      </c>
      <c r="D12894" t="s">
        <v>17</v>
      </c>
      <c r="E12894">
        <v>1000000059</v>
      </c>
      <c r="F12894" t="s">
        <v>55</v>
      </c>
      <c r="G12894" s="2" t="s">
        <v>26</v>
      </c>
      <c r="H12894">
        <v>40000085</v>
      </c>
      <c r="I12894" t="s">
        <v>24</v>
      </c>
      <c r="J12894">
        <v>57.8</v>
      </c>
    </row>
    <row r="12895" spans="1:10" x14ac:dyDescent="0.2">
      <c r="A12895" t="s">
        <v>90</v>
      </c>
      <c r="B12895" s="1">
        <v>42852</v>
      </c>
      <c r="C12895" t="s">
        <v>9</v>
      </c>
      <c r="D12895" t="s">
        <v>12</v>
      </c>
      <c r="E12895">
        <v>1000000072</v>
      </c>
      <c r="F12895" t="s">
        <v>10</v>
      </c>
      <c r="G12895" s="2" t="s">
        <v>26</v>
      </c>
      <c r="H12895">
        <v>40000080</v>
      </c>
      <c r="I12895" t="s">
        <v>67</v>
      </c>
      <c r="J12895">
        <v>9.6</v>
      </c>
    </row>
    <row r="12896" spans="1:10" x14ac:dyDescent="0.2">
      <c r="A12896" t="s">
        <v>90</v>
      </c>
      <c r="B12896" s="1">
        <v>42852</v>
      </c>
      <c r="C12896" t="s">
        <v>22</v>
      </c>
      <c r="D12896" t="s">
        <v>33</v>
      </c>
      <c r="E12896">
        <v>1000000031</v>
      </c>
      <c r="F12896" t="s">
        <v>32</v>
      </c>
      <c r="G12896" s="2" t="s">
        <v>26</v>
      </c>
      <c r="H12896">
        <v>40000085</v>
      </c>
      <c r="I12896" t="s">
        <v>24</v>
      </c>
      <c r="J12896">
        <v>62.3</v>
      </c>
    </row>
    <row r="12897" spans="1:10" x14ac:dyDescent="0.2">
      <c r="A12897" t="s">
        <v>90</v>
      </c>
      <c r="B12897" s="1">
        <v>42852</v>
      </c>
      <c r="C12897" t="s">
        <v>22</v>
      </c>
      <c r="D12897" t="s">
        <v>33</v>
      </c>
      <c r="E12897">
        <v>1000000031</v>
      </c>
      <c r="F12897" t="s">
        <v>32</v>
      </c>
      <c r="G12897" s="2" t="s">
        <v>26</v>
      </c>
      <c r="H12897">
        <v>40000085</v>
      </c>
      <c r="I12897" t="s">
        <v>24</v>
      </c>
      <c r="J12897">
        <v>68.400000000000006</v>
      </c>
    </row>
    <row r="12898" spans="1:10" x14ac:dyDescent="0.2">
      <c r="A12898" t="s">
        <v>90</v>
      </c>
      <c r="B12898" s="1">
        <v>42853</v>
      </c>
      <c r="C12898" t="s">
        <v>22</v>
      </c>
      <c r="D12898" t="s">
        <v>61</v>
      </c>
      <c r="E12898">
        <v>1000000579</v>
      </c>
      <c r="F12898" t="s">
        <v>60</v>
      </c>
      <c r="G12898" s="2" t="s">
        <v>26</v>
      </c>
      <c r="H12898">
        <v>40000085</v>
      </c>
      <c r="I12898" t="s">
        <v>24</v>
      </c>
      <c r="J12898">
        <v>48.3</v>
      </c>
    </row>
    <row r="12899" spans="1:10" x14ac:dyDescent="0.2">
      <c r="A12899" t="s">
        <v>90</v>
      </c>
      <c r="B12899" s="1">
        <v>42854</v>
      </c>
      <c r="C12899" t="s">
        <v>9</v>
      </c>
      <c r="D12899" t="s">
        <v>15</v>
      </c>
      <c r="E12899">
        <v>1000002985</v>
      </c>
      <c r="F12899" t="s">
        <v>47</v>
      </c>
      <c r="G12899" s="2" t="s">
        <v>26</v>
      </c>
      <c r="H12899">
        <v>40000080</v>
      </c>
      <c r="I12899" t="s">
        <v>67</v>
      </c>
      <c r="J12899">
        <v>2.2000000000000002</v>
      </c>
    </row>
    <row r="12900" spans="1:10" x14ac:dyDescent="0.2">
      <c r="A12900" t="s">
        <v>90</v>
      </c>
      <c r="B12900" s="1">
        <v>42854</v>
      </c>
      <c r="C12900" t="s">
        <v>9</v>
      </c>
      <c r="D12900" t="s">
        <v>17</v>
      </c>
      <c r="E12900">
        <v>1000001649</v>
      </c>
      <c r="F12900" t="s">
        <v>16</v>
      </c>
      <c r="G12900" s="2" t="s">
        <v>26</v>
      </c>
      <c r="H12900">
        <v>40000080</v>
      </c>
      <c r="I12900" t="s">
        <v>67</v>
      </c>
      <c r="J12900">
        <v>74</v>
      </c>
    </row>
    <row r="12901" spans="1:10" x14ac:dyDescent="0.2">
      <c r="A12901" t="s">
        <v>90</v>
      </c>
      <c r="B12901" s="1">
        <v>42857</v>
      </c>
      <c r="C12901" t="s">
        <v>22</v>
      </c>
      <c r="D12901" t="s">
        <v>29</v>
      </c>
      <c r="E12901">
        <v>1000000054</v>
      </c>
      <c r="F12901" t="s">
        <v>36</v>
      </c>
      <c r="G12901" s="2" t="s">
        <v>26</v>
      </c>
      <c r="H12901">
        <v>40000085</v>
      </c>
      <c r="I12901" t="s">
        <v>24</v>
      </c>
      <c r="J12901">
        <v>13.1</v>
      </c>
    </row>
    <row r="12902" spans="1:10" x14ac:dyDescent="0.2">
      <c r="A12902" t="s">
        <v>90</v>
      </c>
      <c r="B12902" s="1">
        <v>42857</v>
      </c>
      <c r="C12902" t="s">
        <v>22</v>
      </c>
      <c r="D12902" t="s">
        <v>29</v>
      </c>
      <c r="E12902">
        <v>1000000054</v>
      </c>
      <c r="F12902" t="s">
        <v>36</v>
      </c>
      <c r="G12902" s="2" t="s">
        <v>26</v>
      </c>
      <c r="H12902">
        <v>40000085</v>
      </c>
      <c r="I12902" t="s">
        <v>24</v>
      </c>
      <c r="J12902">
        <v>68.7</v>
      </c>
    </row>
    <row r="12903" spans="1:10" x14ac:dyDescent="0.2">
      <c r="A12903" t="s">
        <v>90</v>
      </c>
      <c r="B12903" s="1">
        <v>42858</v>
      </c>
      <c r="C12903" t="s">
        <v>22</v>
      </c>
      <c r="D12903" t="s">
        <v>61</v>
      </c>
      <c r="E12903">
        <v>1000000579</v>
      </c>
      <c r="F12903" t="s">
        <v>60</v>
      </c>
      <c r="G12903" s="2" t="s">
        <v>26</v>
      </c>
      <c r="H12903">
        <v>40000085</v>
      </c>
      <c r="I12903" t="s">
        <v>24</v>
      </c>
      <c r="J12903">
        <v>50.8</v>
      </c>
    </row>
    <row r="12904" spans="1:10" x14ac:dyDescent="0.2">
      <c r="A12904" t="s">
        <v>90</v>
      </c>
      <c r="B12904" s="1">
        <v>42859</v>
      </c>
      <c r="C12904" t="s">
        <v>43</v>
      </c>
      <c r="D12904" t="s">
        <v>80</v>
      </c>
      <c r="E12904">
        <v>1000003498</v>
      </c>
      <c r="F12904" t="s">
        <v>79</v>
      </c>
      <c r="G12904" s="2" t="s">
        <v>26</v>
      </c>
      <c r="H12904">
        <v>40000080</v>
      </c>
      <c r="I12904" t="s">
        <v>67</v>
      </c>
      <c r="J12904">
        <v>2.4</v>
      </c>
    </row>
    <row r="12905" spans="1:10" x14ac:dyDescent="0.2">
      <c r="A12905" t="s">
        <v>90</v>
      </c>
      <c r="B12905" s="1">
        <v>42859</v>
      </c>
      <c r="C12905" t="s">
        <v>22</v>
      </c>
      <c r="D12905" t="s">
        <v>29</v>
      </c>
      <c r="E12905">
        <v>1000000054</v>
      </c>
      <c r="F12905" t="s">
        <v>36</v>
      </c>
      <c r="G12905" s="2" t="s">
        <v>26</v>
      </c>
      <c r="H12905">
        <v>40000085</v>
      </c>
      <c r="I12905" t="s">
        <v>24</v>
      </c>
      <c r="J12905">
        <v>30.6</v>
      </c>
    </row>
    <row r="12906" spans="1:10" x14ac:dyDescent="0.2">
      <c r="A12906" t="s">
        <v>90</v>
      </c>
      <c r="B12906" s="1">
        <v>42860</v>
      </c>
      <c r="C12906" t="s">
        <v>9</v>
      </c>
      <c r="D12906" t="s">
        <v>72</v>
      </c>
      <c r="E12906">
        <v>1000000064</v>
      </c>
      <c r="F12906" t="s">
        <v>76</v>
      </c>
      <c r="G12906" s="2" t="s">
        <v>26</v>
      </c>
      <c r="H12906">
        <v>40000080</v>
      </c>
      <c r="I12906" t="s">
        <v>67</v>
      </c>
      <c r="J12906">
        <v>39.1</v>
      </c>
    </row>
    <row r="12907" spans="1:10" x14ac:dyDescent="0.2">
      <c r="A12907" t="s">
        <v>90</v>
      </c>
      <c r="B12907" s="1">
        <v>42860</v>
      </c>
      <c r="C12907" t="s">
        <v>22</v>
      </c>
      <c r="D12907" t="s">
        <v>29</v>
      </c>
      <c r="E12907">
        <v>1000000054</v>
      </c>
      <c r="F12907" t="s">
        <v>36</v>
      </c>
      <c r="G12907" s="2" t="s">
        <v>26</v>
      </c>
      <c r="H12907">
        <v>40000085</v>
      </c>
      <c r="I12907" t="s">
        <v>24</v>
      </c>
      <c r="J12907">
        <v>31.2</v>
      </c>
    </row>
    <row r="12908" spans="1:10" x14ac:dyDescent="0.2">
      <c r="A12908" t="s">
        <v>90</v>
      </c>
      <c r="B12908" s="1">
        <v>42861</v>
      </c>
      <c r="C12908" t="s">
        <v>22</v>
      </c>
      <c r="D12908" t="s">
        <v>29</v>
      </c>
      <c r="E12908">
        <v>1000000054</v>
      </c>
      <c r="F12908" t="s">
        <v>36</v>
      </c>
      <c r="G12908" s="2" t="s">
        <v>26</v>
      </c>
      <c r="H12908">
        <v>40000085</v>
      </c>
      <c r="I12908" t="s">
        <v>24</v>
      </c>
      <c r="J12908">
        <v>31.9</v>
      </c>
    </row>
    <row r="12909" spans="1:10" x14ac:dyDescent="0.2">
      <c r="A12909" t="s">
        <v>90</v>
      </c>
      <c r="B12909" s="1">
        <v>42862</v>
      </c>
      <c r="C12909" t="s">
        <v>22</v>
      </c>
      <c r="D12909" t="s">
        <v>29</v>
      </c>
      <c r="E12909">
        <v>1000000054</v>
      </c>
      <c r="F12909" t="s">
        <v>36</v>
      </c>
      <c r="G12909" s="2" t="s">
        <v>26</v>
      </c>
      <c r="H12909">
        <v>40000085</v>
      </c>
      <c r="I12909" t="s">
        <v>24</v>
      </c>
      <c r="J12909">
        <v>49.6</v>
      </c>
    </row>
    <row r="12910" spans="1:10" x14ac:dyDescent="0.2">
      <c r="A12910" t="s">
        <v>90</v>
      </c>
      <c r="B12910" s="1">
        <v>42863</v>
      </c>
      <c r="C12910" t="s">
        <v>9</v>
      </c>
      <c r="D12910" t="s">
        <v>17</v>
      </c>
      <c r="E12910">
        <v>1000000059</v>
      </c>
      <c r="F12910" t="s">
        <v>55</v>
      </c>
      <c r="G12910" s="2" t="s">
        <v>26</v>
      </c>
      <c r="H12910">
        <v>40000085</v>
      </c>
      <c r="I12910" t="s">
        <v>24</v>
      </c>
      <c r="J12910">
        <v>58.2</v>
      </c>
    </row>
    <row r="12911" spans="1:10" x14ac:dyDescent="0.2">
      <c r="A12911" t="s">
        <v>90</v>
      </c>
      <c r="B12911" s="1">
        <v>42864</v>
      </c>
      <c r="C12911" t="s">
        <v>43</v>
      </c>
      <c r="D12911" t="s">
        <v>42</v>
      </c>
      <c r="E12911">
        <v>1000000931</v>
      </c>
      <c r="F12911" t="s">
        <v>41</v>
      </c>
      <c r="G12911" s="2" t="s">
        <v>26</v>
      </c>
      <c r="H12911">
        <v>40000085</v>
      </c>
      <c r="I12911" t="s">
        <v>24</v>
      </c>
      <c r="J12911">
        <v>38.799999999999997</v>
      </c>
    </row>
    <row r="12912" spans="1:10" x14ac:dyDescent="0.2">
      <c r="A12912" t="s">
        <v>90</v>
      </c>
      <c r="B12912" s="1">
        <v>42864</v>
      </c>
      <c r="C12912" t="s">
        <v>22</v>
      </c>
      <c r="D12912" t="s">
        <v>29</v>
      </c>
      <c r="E12912">
        <v>1000000054</v>
      </c>
      <c r="F12912" t="s">
        <v>36</v>
      </c>
      <c r="G12912" s="2" t="s">
        <v>26</v>
      </c>
      <c r="H12912">
        <v>40000085</v>
      </c>
      <c r="I12912" t="s">
        <v>24</v>
      </c>
      <c r="J12912">
        <v>31.4</v>
      </c>
    </row>
    <row r="12913" spans="1:10" x14ac:dyDescent="0.2">
      <c r="A12913" t="s">
        <v>90</v>
      </c>
      <c r="B12913" s="1">
        <v>42865</v>
      </c>
      <c r="C12913" t="s">
        <v>43</v>
      </c>
      <c r="D12913" t="s">
        <v>51</v>
      </c>
      <c r="E12913">
        <v>1000000460</v>
      </c>
      <c r="F12913" t="s">
        <v>50</v>
      </c>
      <c r="G12913" s="2" t="s">
        <v>26</v>
      </c>
      <c r="H12913">
        <v>40000080</v>
      </c>
      <c r="I12913" t="s">
        <v>67</v>
      </c>
      <c r="J12913">
        <v>2.4</v>
      </c>
    </row>
    <row r="12914" spans="1:10" x14ac:dyDescent="0.2">
      <c r="A12914" t="s">
        <v>90</v>
      </c>
      <c r="B12914" s="1">
        <v>42866</v>
      </c>
      <c r="C12914" t="s">
        <v>22</v>
      </c>
      <c r="D12914" t="s">
        <v>29</v>
      </c>
      <c r="E12914">
        <v>1000000054</v>
      </c>
      <c r="F12914" t="s">
        <v>36</v>
      </c>
      <c r="G12914" s="2" t="s">
        <v>26</v>
      </c>
      <c r="H12914">
        <v>40000085</v>
      </c>
      <c r="I12914" t="s">
        <v>24</v>
      </c>
      <c r="J12914">
        <v>24.2</v>
      </c>
    </row>
    <row r="12915" spans="1:10" x14ac:dyDescent="0.2">
      <c r="A12915" t="s">
        <v>90</v>
      </c>
      <c r="B12915" s="1">
        <v>42866</v>
      </c>
      <c r="C12915" t="s">
        <v>22</v>
      </c>
      <c r="D12915" t="s">
        <v>29</v>
      </c>
      <c r="E12915">
        <v>1000000054</v>
      </c>
      <c r="F12915" t="s">
        <v>36</v>
      </c>
      <c r="G12915" s="2" t="s">
        <v>26</v>
      </c>
      <c r="H12915">
        <v>40000085</v>
      </c>
      <c r="I12915" t="s">
        <v>24</v>
      </c>
      <c r="J12915">
        <v>13.1</v>
      </c>
    </row>
    <row r="12916" spans="1:10" x14ac:dyDescent="0.2">
      <c r="A12916" t="s">
        <v>90</v>
      </c>
      <c r="B12916" s="1">
        <v>42867</v>
      </c>
      <c r="C12916" t="s">
        <v>43</v>
      </c>
      <c r="D12916" t="s">
        <v>42</v>
      </c>
      <c r="E12916">
        <v>1000000931</v>
      </c>
      <c r="F12916" t="s">
        <v>41</v>
      </c>
      <c r="G12916" s="2" t="s">
        <v>26</v>
      </c>
      <c r="H12916">
        <v>40000085</v>
      </c>
      <c r="I12916" t="s">
        <v>24</v>
      </c>
      <c r="J12916">
        <v>37.299999999999997</v>
      </c>
    </row>
    <row r="12917" spans="1:10" x14ac:dyDescent="0.2">
      <c r="A12917" t="s">
        <v>90</v>
      </c>
      <c r="B12917" s="1">
        <v>42867</v>
      </c>
      <c r="C12917" t="s">
        <v>22</v>
      </c>
      <c r="D12917" t="s">
        <v>69</v>
      </c>
      <c r="E12917">
        <v>1000003349</v>
      </c>
      <c r="F12917" t="s">
        <v>68</v>
      </c>
      <c r="G12917" s="2" t="s">
        <v>26</v>
      </c>
      <c r="H12917">
        <v>40000080</v>
      </c>
      <c r="I12917" t="s">
        <v>67</v>
      </c>
      <c r="J12917">
        <v>1.3</v>
      </c>
    </row>
    <row r="12918" spans="1:10" x14ac:dyDescent="0.2">
      <c r="A12918" t="s">
        <v>90</v>
      </c>
      <c r="B12918" s="1">
        <v>42867</v>
      </c>
      <c r="C12918" t="s">
        <v>22</v>
      </c>
      <c r="D12918" t="s">
        <v>29</v>
      </c>
      <c r="E12918">
        <v>1000000054</v>
      </c>
      <c r="F12918" t="s">
        <v>36</v>
      </c>
      <c r="G12918" s="2" t="s">
        <v>26</v>
      </c>
      <c r="H12918">
        <v>40000085</v>
      </c>
      <c r="I12918" t="s">
        <v>24</v>
      </c>
      <c r="J12918">
        <v>30.6</v>
      </c>
    </row>
    <row r="12919" spans="1:10" x14ac:dyDescent="0.2">
      <c r="A12919" t="s">
        <v>90</v>
      </c>
      <c r="B12919" s="1">
        <v>42868</v>
      </c>
      <c r="C12919" t="s">
        <v>22</v>
      </c>
      <c r="D12919" t="s">
        <v>29</v>
      </c>
      <c r="E12919">
        <v>1000000054</v>
      </c>
      <c r="F12919" t="s">
        <v>36</v>
      </c>
      <c r="G12919" s="2" t="s">
        <v>26</v>
      </c>
      <c r="H12919">
        <v>40000085</v>
      </c>
      <c r="I12919" t="s">
        <v>24</v>
      </c>
      <c r="J12919">
        <v>33</v>
      </c>
    </row>
    <row r="12920" spans="1:10" x14ac:dyDescent="0.2">
      <c r="A12920" t="s">
        <v>90</v>
      </c>
      <c r="B12920" s="1">
        <v>42869</v>
      </c>
      <c r="C12920" t="s">
        <v>22</v>
      </c>
      <c r="D12920" t="s">
        <v>33</v>
      </c>
      <c r="E12920">
        <v>1000000031</v>
      </c>
      <c r="F12920" t="s">
        <v>32</v>
      </c>
      <c r="G12920" s="2" t="s">
        <v>26</v>
      </c>
      <c r="H12920">
        <v>40000085</v>
      </c>
      <c r="I12920" t="s">
        <v>24</v>
      </c>
      <c r="J12920">
        <v>72</v>
      </c>
    </row>
    <row r="12921" spans="1:10" x14ac:dyDescent="0.2">
      <c r="A12921" t="s">
        <v>90</v>
      </c>
      <c r="B12921" s="1">
        <v>42870</v>
      </c>
      <c r="C12921" t="s">
        <v>9</v>
      </c>
      <c r="D12921" t="s">
        <v>15</v>
      </c>
      <c r="E12921">
        <v>1000002986</v>
      </c>
      <c r="F12921" t="s">
        <v>14</v>
      </c>
      <c r="G12921" s="2" t="s">
        <v>26</v>
      </c>
      <c r="H12921">
        <v>40000080</v>
      </c>
      <c r="I12921" t="s">
        <v>67</v>
      </c>
      <c r="J12921">
        <v>2.4</v>
      </c>
    </row>
    <row r="12922" spans="1:10" x14ac:dyDescent="0.2">
      <c r="A12922" t="s">
        <v>90</v>
      </c>
      <c r="B12922" s="1">
        <v>42870</v>
      </c>
      <c r="C12922" t="s">
        <v>9</v>
      </c>
      <c r="D12922" t="s">
        <v>15</v>
      </c>
      <c r="E12922">
        <v>1000002986</v>
      </c>
      <c r="F12922" t="s">
        <v>14</v>
      </c>
      <c r="G12922" s="2" t="s">
        <v>26</v>
      </c>
      <c r="H12922">
        <v>40000080</v>
      </c>
      <c r="I12922" t="s">
        <v>67</v>
      </c>
      <c r="J12922">
        <v>4.8</v>
      </c>
    </row>
    <row r="12923" spans="1:10" x14ac:dyDescent="0.2">
      <c r="A12923" t="s">
        <v>90</v>
      </c>
      <c r="B12923" s="1">
        <v>42872</v>
      </c>
      <c r="C12923" t="s">
        <v>43</v>
      </c>
      <c r="D12923" t="s">
        <v>42</v>
      </c>
      <c r="E12923">
        <v>1000000931</v>
      </c>
      <c r="F12923" t="s">
        <v>41</v>
      </c>
      <c r="G12923" s="2" t="s">
        <v>26</v>
      </c>
      <c r="H12923">
        <v>40000085</v>
      </c>
      <c r="I12923" t="s">
        <v>24</v>
      </c>
      <c r="J12923">
        <v>40.799999999999997</v>
      </c>
    </row>
    <row r="12924" spans="1:10" x14ac:dyDescent="0.2">
      <c r="A12924" t="s">
        <v>90</v>
      </c>
      <c r="B12924" s="1">
        <v>42872</v>
      </c>
      <c r="C12924" t="s">
        <v>22</v>
      </c>
      <c r="D12924" t="s">
        <v>29</v>
      </c>
      <c r="E12924">
        <v>1000000054</v>
      </c>
      <c r="F12924" t="s">
        <v>36</v>
      </c>
      <c r="G12924" s="2" t="s">
        <v>26</v>
      </c>
      <c r="H12924">
        <v>40000085</v>
      </c>
      <c r="I12924" t="s">
        <v>24</v>
      </c>
      <c r="J12924">
        <v>32.700000000000003</v>
      </c>
    </row>
    <row r="12925" spans="1:10" x14ac:dyDescent="0.2">
      <c r="A12925" t="s">
        <v>90</v>
      </c>
      <c r="B12925" s="1">
        <v>42873</v>
      </c>
      <c r="C12925" t="s">
        <v>22</v>
      </c>
      <c r="D12925" t="s">
        <v>64</v>
      </c>
      <c r="E12925">
        <v>1000002973</v>
      </c>
      <c r="F12925" t="s">
        <v>63</v>
      </c>
      <c r="G12925" s="2" t="s">
        <v>26</v>
      </c>
      <c r="H12925">
        <v>40000085</v>
      </c>
      <c r="I12925" t="s">
        <v>24</v>
      </c>
      <c r="J12925">
        <v>15</v>
      </c>
    </row>
    <row r="12926" spans="1:10" x14ac:dyDescent="0.2">
      <c r="A12926" t="s">
        <v>90</v>
      </c>
      <c r="B12926" s="1">
        <v>42874</v>
      </c>
      <c r="C12926" t="s">
        <v>22</v>
      </c>
      <c r="D12926" t="s">
        <v>29</v>
      </c>
      <c r="E12926">
        <v>1000000054</v>
      </c>
      <c r="F12926" t="s">
        <v>36</v>
      </c>
      <c r="G12926" s="2" t="s">
        <v>26</v>
      </c>
      <c r="H12926">
        <v>40000085</v>
      </c>
      <c r="I12926" t="s">
        <v>24</v>
      </c>
      <c r="J12926">
        <v>30.6</v>
      </c>
    </row>
    <row r="12927" spans="1:10" x14ac:dyDescent="0.2">
      <c r="A12927" t="s">
        <v>90</v>
      </c>
      <c r="B12927" s="1">
        <v>42875</v>
      </c>
      <c r="C12927" t="s">
        <v>9</v>
      </c>
      <c r="D12927" t="s">
        <v>72</v>
      </c>
      <c r="E12927">
        <v>1000000064</v>
      </c>
      <c r="F12927" t="s">
        <v>76</v>
      </c>
      <c r="G12927" s="2" t="s">
        <v>26</v>
      </c>
      <c r="H12927">
        <v>40000080</v>
      </c>
      <c r="I12927" t="s">
        <v>67</v>
      </c>
      <c r="J12927">
        <v>73.599999999999994</v>
      </c>
    </row>
    <row r="12928" spans="1:10" x14ac:dyDescent="0.2">
      <c r="A12928" t="s">
        <v>90</v>
      </c>
      <c r="B12928" s="1">
        <v>42875</v>
      </c>
      <c r="C12928" t="s">
        <v>22</v>
      </c>
      <c r="D12928" t="s">
        <v>25</v>
      </c>
      <c r="E12928">
        <v>1000003183</v>
      </c>
      <c r="F12928" t="s">
        <v>23</v>
      </c>
      <c r="G12928" s="2" t="s">
        <v>26</v>
      </c>
      <c r="H12928">
        <v>40000085</v>
      </c>
      <c r="I12928" t="s">
        <v>24</v>
      </c>
      <c r="J12928">
        <v>5.0999999999999996</v>
      </c>
    </row>
    <row r="12929" spans="1:10" x14ac:dyDescent="0.2">
      <c r="A12929" t="s">
        <v>90</v>
      </c>
      <c r="B12929" s="1">
        <v>42875</v>
      </c>
      <c r="C12929" t="s">
        <v>22</v>
      </c>
      <c r="D12929" t="s">
        <v>25</v>
      </c>
      <c r="E12929">
        <v>1000003183</v>
      </c>
      <c r="F12929" t="s">
        <v>23</v>
      </c>
      <c r="G12929" s="2" t="s">
        <v>26</v>
      </c>
      <c r="H12929">
        <v>40000085</v>
      </c>
      <c r="I12929" t="s">
        <v>24</v>
      </c>
      <c r="J12929">
        <v>1.3</v>
      </c>
    </row>
    <row r="12930" spans="1:10" x14ac:dyDescent="0.2">
      <c r="A12930" t="s">
        <v>90</v>
      </c>
      <c r="B12930" s="1">
        <v>42877</v>
      </c>
      <c r="C12930" t="s">
        <v>22</v>
      </c>
      <c r="D12930" t="s">
        <v>29</v>
      </c>
      <c r="E12930">
        <v>1000000054</v>
      </c>
      <c r="F12930" t="s">
        <v>36</v>
      </c>
      <c r="G12930" s="2" t="s">
        <v>26</v>
      </c>
      <c r="H12930">
        <v>40000085</v>
      </c>
      <c r="I12930" t="s">
        <v>24</v>
      </c>
      <c r="J12930">
        <v>30.5</v>
      </c>
    </row>
    <row r="12931" spans="1:10" x14ac:dyDescent="0.2">
      <c r="A12931" t="s">
        <v>90</v>
      </c>
      <c r="B12931" s="1">
        <v>42879</v>
      </c>
      <c r="C12931" t="s">
        <v>43</v>
      </c>
      <c r="D12931" t="s">
        <v>51</v>
      </c>
      <c r="E12931">
        <v>1000000460</v>
      </c>
      <c r="F12931" t="s">
        <v>50</v>
      </c>
      <c r="G12931" s="2" t="s">
        <v>26</v>
      </c>
      <c r="H12931">
        <v>40000085</v>
      </c>
      <c r="I12931" t="s">
        <v>24</v>
      </c>
      <c r="J12931">
        <v>38.9</v>
      </c>
    </row>
    <row r="12932" spans="1:10" x14ac:dyDescent="0.2">
      <c r="A12932" t="s">
        <v>90</v>
      </c>
      <c r="B12932" s="1">
        <v>42879</v>
      </c>
      <c r="C12932" t="s">
        <v>43</v>
      </c>
      <c r="D12932" t="s">
        <v>42</v>
      </c>
      <c r="E12932">
        <v>1000001014</v>
      </c>
      <c r="F12932" t="s">
        <v>44</v>
      </c>
      <c r="G12932" s="2" t="s">
        <v>26</v>
      </c>
      <c r="H12932">
        <v>40000085</v>
      </c>
      <c r="I12932" t="s">
        <v>24</v>
      </c>
      <c r="J12932">
        <v>40.5</v>
      </c>
    </row>
    <row r="12933" spans="1:10" x14ac:dyDescent="0.2">
      <c r="A12933" t="s">
        <v>90</v>
      </c>
      <c r="B12933" s="1">
        <v>42879</v>
      </c>
      <c r="C12933" t="s">
        <v>22</v>
      </c>
      <c r="D12933" t="s">
        <v>29</v>
      </c>
      <c r="E12933">
        <v>1000000054</v>
      </c>
      <c r="F12933" t="s">
        <v>36</v>
      </c>
      <c r="G12933" s="2" t="s">
        <v>26</v>
      </c>
      <c r="H12933">
        <v>40000085</v>
      </c>
      <c r="I12933" t="s">
        <v>24</v>
      </c>
      <c r="J12933">
        <v>30</v>
      </c>
    </row>
    <row r="12934" spans="1:10" x14ac:dyDescent="0.2">
      <c r="A12934" t="s">
        <v>90</v>
      </c>
      <c r="B12934" s="1">
        <v>42880</v>
      </c>
      <c r="C12934" t="s">
        <v>43</v>
      </c>
      <c r="D12934" t="s">
        <v>51</v>
      </c>
      <c r="E12934">
        <v>1000000460</v>
      </c>
      <c r="F12934" t="s">
        <v>50</v>
      </c>
      <c r="G12934" s="2" t="s">
        <v>26</v>
      </c>
      <c r="H12934">
        <v>40000085</v>
      </c>
      <c r="I12934" t="s">
        <v>24</v>
      </c>
      <c r="J12934">
        <v>38</v>
      </c>
    </row>
    <row r="12935" spans="1:10" x14ac:dyDescent="0.2">
      <c r="A12935" t="s">
        <v>90</v>
      </c>
      <c r="B12935" s="1">
        <v>42880</v>
      </c>
      <c r="C12935" t="s">
        <v>43</v>
      </c>
      <c r="D12935" t="s">
        <v>42</v>
      </c>
      <c r="E12935">
        <v>1000000931</v>
      </c>
      <c r="F12935" t="s">
        <v>41</v>
      </c>
      <c r="G12935" s="2" t="s">
        <v>26</v>
      </c>
      <c r="H12935">
        <v>40000085</v>
      </c>
      <c r="I12935" t="s">
        <v>24</v>
      </c>
      <c r="J12935">
        <v>40.4</v>
      </c>
    </row>
    <row r="12936" spans="1:10" x14ac:dyDescent="0.2">
      <c r="A12936" t="s">
        <v>90</v>
      </c>
      <c r="B12936" s="1">
        <v>42880</v>
      </c>
      <c r="C12936" t="s">
        <v>22</v>
      </c>
      <c r="D12936" t="s">
        <v>29</v>
      </c>
      <c r="E12936">
        <v>1000000054</v>
      </c>
      <c r="F12936" t="s">
        <v>36</v>
      </c>
      <c r="G12936" s="2" t="s">
        <v>26</v>
      </c>
      <c r="H12936">
        <v>40000085</v>
      </c>
      <c r="I12936" t="s">
        <v>24</v>
      </c>
      <c r="J12936">
        <v>37.5</v>
      </c>
    </row>
    <row r="12937" spans="1:10" x14ac:dyDescent="0.2">
      <c r="A12937" t="s">
        <v>90</v>
      </c>
      <c r="B12937" s="1">
        <v>42881</v>
      </c>
      <c r="C12937" t="s">
        <v>43</v>
      </c>
      <c r="D12937" t="s">
        <v>51</v>
      </c>
      <c r="E12937">
        <v>1000000460</v>
      </c>
      <c r="F12937" t="s">
        <v>50</v>
      </c>
      <c r="G12937" s="2" t="s">
        <v>26</v>
      </c>
      <c r="H12937">
        <v>40000085</v>
      </c>
      <c r="I12937" t="s">
        <v>24</v>
      </c>
      <c r="J12937">
        <v>38.200000000000003</v>
      </c>
    </row>
    <row r="12938" spans="1:10" x14ac:dyDescent="0.2">
      <c r="A12938" t="s">
        <v>90</v>
      </c>
      <c r="B12938" s="1">
        <v>42881</v>
      </c>
      <c r="C12938" t="s">
        <v>43</v>
      </c>
      <c r="D12938" t="s">
        <v>42</v>
      </c>
      <c r="E12938">
        <v>1000000931</v>
      </c>
      <c r="F12938" t="s">
        <v>41</v>
      </c>
      <c r="G12938" s="2" t="s">
        <v>26</v>
      </c>
      <c r="H12938">
        <v>40000085</v>
      </c>
      <c r="I12938" t="s">
        <v>24</v>
      </c>
      <c r="J12938">
        <v>39.700000000000003</v>
      </c>
    </row>
    <row r="12939" spans="1:10" x14ac:dyDescent="0.2">
      <c r="A12939" t="s">
        <v>90</v>
      </c>
      <c r="B12939" s="1">
        <v>42881</v>
      </c>
      <c r="C12939" t="s">
        <v>22</v>
      </c>
      <c r="D12939" t="s">
        <v>29</v>
      </c>
      <c r="E12939">
        <v>1000000054</v>
      </c>
      <c r="F12939" t="s">
        <v>36</v>
      </c>
      <c r="G12939" s="2" t="s">
        <v>26</v>
      </c>
      <c r="H12939">
        <v>40000085</v>
      </c>
      <c r="I12939" t="s">
        <v>24</v>
      </c>
      <c r="J12939">
        <v>30.8</v>
      </c>
    </row>
    <row r="12940" spans="1:10" x14ac:dyDescent="0.2">
      <c r="A12940" t="s">
        <v>90</v>
      </c>
      <c r="B12940" s="1">
        <v>42882</v>
      </c>
      <c r="C12940" t="s">
        <v>43</v>
      </c>
      <c r="D12940" t="s">
        <v>51</v>
      </c>
      <c r="E12940">
        <v>1000000460</v>
      </c>
      <c r="F12940" t="s">
        <v>50</v>
      </c>
      <c r="G12940" s="2" t="s">
        <v>26</v>
      </c>
      <c r="H12940">
        <v>40000085</v>
      </c>
      <c r="I12940" t="s">
        <v>24</v>
      </c>
      <c r="J12940">
        <v>37.1</v>
      </c>
    </row>
    <row r="12941" spans="1:10" x14ac:dyDescent="0.2">
      <c r="A12941" t="s">
        <v>90</v>
      </c>
      <c r="B12941" s="1">
        <v>42882</v>
      </c>
      <c r="C12941" t="s">
        <v>43</v>
      </c>
      <c r="D12941" t="s">
        <v>42</v>
      </c>
      <c r="E12941">
        <v>1000000931</v>
      </c>
      <c r="F12941" t="s">
        <v>41</v>
      </c>
      <c r="G12941" s="2" t="s">
        <v>26</v>
      </c>
      <c r="H12941">
        <v>40000085</v>
      </c>
      <c r="I12941" t="s">
        <v>24</v>
      </c>
      <c r="J12941">
        <v>38.299999999999997</v>
      </c>
    </row>
    <row r="12942" spans="1:10" x14ac:dyDescent="0.2">
      <c r="A12942" t="s">
        <v>90</v>
      </c>
      <c r="B12942" s="1">
        <v>42882</v>
      </c>
      <c r="C12942" t="s">
        <v>9</v>
      </c>
      <c r="D12942" t="s">
        <v>17</v>
      </c>
      <c r="E12942">
        <v>1000000059</v>
      </c>
      <c r="F12942" t="s">
        <v>55</v>
      </c>
      <c r="G12942" s="2" t="s">
        <v>26</v>
      </c>
      <c r="H12942">
        <v>40000080</v>
      </c>
      <c r="I12942" t="s">
        <v>67</v>
      </c>
      <c r="J12942">
        <v>74.099999999999994</v>
      </c>
    </row>
    <row r="12943" spans="1:10" x14ac:dyDescent="0.2">
      <c r="A12943" t="s">
        <v>90</v>
      </c>
      <c r="B12943" s="1">
        <v>42882</v>
      </c>
      <c r="C12943" t="s">
        <v>22</v>
      </c>
      <c r="D12943" t="s">
        <v>29</v>
      </c>
      <c r="E12943">
        <v>1000000054</v>
      </c>
      <c r="F12943" t="s">
        <v>36</v>
      </c>
      <c r="G12943" s="2" t="s">
        <v>26</v>
      </c>
      <c r="H12943">
        <v>40000085</v>
      </c>
      <c r="I12943" t="s">
        <v>24</v>
      </c>
      <c r="J12943">
        <v>32.299999999999997</v>
      </c>
    </row>
    <row r="12944" spans="1:10" x14ac:dyDescent="0.2">
      <c r="A12944" t="s">
        <v>90</v>
      </c>
      <c r="B12944" s="1">
        <v>42882</v>
      </c>
      <c r="C12944" t="s">
        <v>22</v>
      </c>
      <c r="D12944" t="s">
        <v>61</v>
      </c>
      <c r="E12944">
        <v>1000000579</v>
      </c>
      <c r="F12944" t="s">
        <v>60</v>
      </c>
      <c r="G12944" s="2" t="s">
        <v>26</v>
      </c>
      <c r="H12944">
        <v>40000085</v>
      </c>
      <c r="I12944" t="s">
        <v>24</v>
      </c>
      <c r="J12944">
        <v>51.8</v>
      </c>
    </row>
    <row r="12945" spans="1:10" x14ac:dyDescent="0.2">
      <c r="A12945" t="s">
        <v>90</v>
      </c>
      <c r="B12945" s="1">
        <v>42882</v>
      </c>
      <c r="C12945" t="s">
        <v>22</v>
      </c>
      <c r="D12945" t="s">
        <v>61</v>
      </c>
      <c r="E12945">
        <v>1000000579</v>
      </c>
      <c r="F12945" t="s">
        <v>60</v>
      </c>
      <c r="G12945" s="2" t="s">
        <v>26</v>
      </c>
      <c r="H12945">
        <v>40000085</v>
      </c>
      <c r="I12945" t="s">
        <v>24</v>
      </c>
      <c r="J12945">
        <v>50.7</v>
      </c>
    </row>
    <row r="12946" spans="1:10" x14ac:dyDescent="0.2">
      <c r="A12946" t="s">
        <v>90</v>
      </c>
      <c r="B12946" s="1">
        <v>42883</v>
      </c>
      <c r="C12946" t="s">
        <v>43</v>
      </c>
      <c r="D12946" t="s">
        <v>51</v>
      </c>
      <c r="E12946">
        <v>1000000460</v>
      </c>
      <c r="F12946" t="s">
        <v>50</v>
      </c>
      <c r="G12946" s="2" t="s">
        <v>26</v>
      </c>
      <c r="H12946">
        <v>40000085</v>
      </c>
      <c r="I12946" t="s">
        <v>24</v>
      </c>
      <c r="J12946">
        <v>40.299999999999997</v>
      </c>
    </row>
    <row r="12947" spans="1:10" x14ac:dyDescent="0.2">
      <c r="A12947" t="s">
        <v>90</v>
      </c>
      <c r="B12947" s="1">
        <v>42883</v>
      </c>
      <c r="C12947" t="s">
        <v>9</v>
      </c>
      <c r="D12947" t="s">
        <v>15</v>
      </c>
      <c r="E12947">
        <v>1000002986</v>
      </c>
      <c r="F12947" t="s">
        <v>14</v>
      </c>
      <c r="G12947" s="2" t="s">
        <v>26</v>
      </c>
      <c r="H12947">
        <v>40000080</v>
      </c>
      <c r="I12947" t="s">
        <v>67</v>
      </c>
      <c r="J12947">
        <v>15.4</v>
      </c>
    </row>
    <row r="12948" spans="1:10" x14ac:dyDescent="0.2">
      <c r="A12948" t="s">
        <v>90</v>
      </c>
      <c r="B12948" s="1">
        <v>42883</v>
      </c>
      <c r="C12948" t="s">
        <v>9</v>
      </c>
      <c r="D12948" t="s">
        <v>8</v>
      </c>
      <c r="E12948">
        <v>1000000070</v>
      </c>
      <c r="F12948" t="s">
        <v>7</v>
      </c>
      <c r="G12948" s="2" t="s">
        <v>26</v>
      </c>
      <c r="H12948">
        <v>40000080</v>
      </c>
      <c r="I12948" t="s">
        <v>67</v>
      </c>
      <c r="J12948">
        <v>55.7</v>
      </c>
    </row>
    <row r="12949" spans="1:10" x14ac:dyDescent="0.2">
      <c r="A12949" t="s">
        <v>90</v>
      </c>
      <c r="B12949" s="1">
        <v>42883</v>
      </c>
      <c r="C12949" t="s">
        <v>22</v>
      </c>
      <c r="D12949" t="s">
        <v>33</v>
      </c>
      <c r="E12949">
        <v>1000000031</v>
      </c>
      <c r="F12949" t="s">
        <v>32</v>
      </c>
      <c r="G12949" s="2" t="s">
        <v>26</v>
      </c>
      <c r="H12949">
        <v>40000085</v>
      </c>
      <c r="I12949" t="s">
        <v>24</v>
      </c>
      <c r="J12949">
        <v>67.599999999999994</v>
      </c>
    </row>
    <row r="12950" spans="1:10" x14ac:dyDescent="0.2">
      <c r="A12950" t="s">
        <v>90</v>
      </c>
      <c r="B12950" s="1">
        <v>42884</v>
      </c>
      <c r="C12950" t="s">
        <v>43</v>
      </c>
      <c r="D12950" t="s">
        <v>51</v>
      </c>
      <c r="E12950">
        <v>1000000460</v>
      </c>
      <c r="F12950" t="s">
        <v>50</v>
      </c>
      <c r="G12950" s="2" t="s">
        <v>26</v>
      </c>
      <c r="H12950">
        <v>40000085</v>
      </c>
      <c r="I12950" t="s">
        <v>24</v>
      </c>
      <c r="J12950">
        <v>39.9</v>
      </c>
    </row>
    <row r="12951" spans="1:10" x14ac:dyDescent="0.2">
      <c r="A12951" t="s">
        <v>90</v>
      </c>
      <c r="B12951" s="1">
        <v>42884</v>
      </c>
      <c r="C12951" t="s">
        <v>43</v>
      </c>
      <c r="D12951" t="s">
        <v>66</v>
      </c>
      <c r="E12951">
        <v>1000001135</v>
      </c>
      <c r="F12951" t="s">
        <v>65</v>
      </c>
      <c r="G12951" s="2" t="s">
        <v>26</v>
      </c>
      <c r="H12951">
        <v>40000080</v>
      </c>
      <c r="I12951" t="s">
        <v>67</v>
      </c>
      <c r="J12951">
        <v>2.4</v>
      </c>
    </row>
    <row r="12952" spans="1:10" x14ac:dyDescent="0.2">
      <c r="A12952" t="s">
        <v>90</v>
      </c>
      <c r="B12952" s="1">
        <v>42886</v>
      </c>
      <c r="C12952" t="s">
        <v>43</v>
      </c>
      <c r="D12952" t="s">
        <v>51</v>
      </c>
      <c r="E12952">
        <v>1000000460</v>
      </c>
      <c r="F12952" t="s">
        <v>50</v>
      </c>
      <c r="G12952" s="2" t="s">
        <v>26</v>
      </c>
      <c r="H12952">
        <v>40000085</v>
      </c>
      <c r="I12952" t="s">
        <v>24</v>
      </c>
      <c r="J12952">
        <v>40.6</v>
      </c>
    </row>
    <row r="12953" spans="1:10" x14ac:dyDescent="0.2">
      <c r="A12953" t="s">
        <v>90</v>
      </c>
      <c r="B12953" s="1">
        <v>42886</v>
      </c>
      <c r="C12953" t="s">
        <v>22</v>
      </c>
      <c r="D12953" t="s">
        <v>29</v>
      </c>
      <c r="E12953">
        <v>1000000054</v>
      </c>
      <c r="F12953" t="s">
        <v>36</v>
      </c>
      <c r="G12953" s="2" t="s">
        <v>26</v>
      </c>
      <c r="H12953">
        <v>40000085</v>
      </c>
      <c r="I12953" t="s">
        <v>24</v>
      </c>
      <c r="J12953">
        <v>30.9</v>
      </c>
    </row>
    <row r="12954" spans="1:10" x14ac:dyDescent="0.2">
      <c r="A12954" t="s">
        <v>90</v>
      </c>
      <c r="B12954" s="1">
        <v>42887</v>
      </c>
      <c r="C12954" t="s">
        <v>22</v>
      </c>
      <c r="D12954" t="s">
        <v>29</v>
      </c>
      <c r="E12954">
        <v>1000000054</v>
      </c>
      <c r="F12954" t="s">
        <v>36</v>
      </c>
      <c r="G12954" s="2" t="s">
        <v>26</v>
      </c>
      <c r="H12954">
        <v>40000085</v>
      </c>
      <c r="I12954" t="s">
        <v>24</v>
      </c>
      <c r="J12954">
        <v>18</v>
      </c>
    </row>
    <row r="12955" spans="1:10" x14ac:dyDescent="0.2">
      <c r="A12955" t="s">
        <v>90</v>
      </c>
      <c r="B12955" s="1">
        <v>42887</v>
      </c>
      <c r="C12955" t="s">
        <v>22</v>
      </c>
      <c r="D12955" t="s">
        <v>29</v>
      </c>
      <c r="E12955">
        <v>1000000054</v>
      </c>
      <c r="F12955" t="s">
        <v>36</v>
      </c>
      <c r="G12955" s="2" t="s">
        <v>26</v>
      </c>
      <c r="H12955">
        <v>40000085</v>
      </c>
      <c r="I12955" t="s">
        <v>24</v>
      </c>
      <c r="J12955">
        <v>7.7</v>
      </c>
    </row>
    <row r="12956" spans="1:10" x14ac:dyDescent="0.2">
      <c r="A12956" t="s">
        <v>90</v>
      </c>
      <c r="B12956" s="1">
        <v>42887</v>
      </c>
      <c r="C12956" t="s">
        <v>22</v>
      </c>
      <c r="D12956" t="s">
        <v>29</v>
      </c>
      <c r="E12956">
        <v>1000000054</v>
      </c>
      <c r="F12956" t="s">
        <v>36</v>
      </c>
      <c r="G12956" s="2" t="s">
        <v>26</v>
      </c>
      <c r="H12956">
        <v>40000085</v>
      </c>
      <c r="I12956" t="s">
        <v>24</v>
      </c>
      <c r="J12956">
        <v>18.399999999999999</v>
      </c>
    </row>
    <row r="12957" spans="1:10" x14ac:dyDescent="0.2">
      <c r="A12957" t="s">
        <v>90</v>
      </c>
      <c r="B12957" s="1">
        <v>42887</v>
      </c>
      <c r="C12957" t="s">
        <v>22</v>
      </c>
      <c r="D12957" t="s">
        <v>29</v>
      </c>
      <c r="E12957">
        <v>1000000054</v>
      </c>
      <c r="F12957" t="s">
        <v>36</v>
      </c>
      <c r="G12957" s="2" t="s">
        <v>26</v>
      </c>
      <c r="H12957">
        <v>40000085</v>
      </c>
      <c r="I12957" t="s">
        <v>24</v>
      </c>
      <c r="J12957">
        <v>7.9</v>
      </c>
    </row>
    <row r="12958" spans="1:10" x14ac:dyDescent="0.2">
      <c r="A12958" t="s">
        <v>90</v>
      </c>
      <c r="B12958" s="1">
        <v>42888</v>
      </c>
      <c r="C12958" t="s">
        <v>9</v>
      </c>
      <c r="D12958" t="s">
        <v>17</v>
      </c>
      <c r="E12958">
        <v>1000000059</v>
      </c>
      <c r="F12958" t="s">
        <v>55</v>
      </c>
      <c r="G12958" s="2" t="s">
        <v>26</v>
      </c>
      <c r="H12958">
        <v>40000080</v>
      </c>
      <c r="I12958" t="s">
        <v>67</v>
      </c>
      <c r="J12958">
        <v>33.1</v>
      </c>
    </row>
    <row r="12959" spans="1:10" x14ac:dyDescent="0.2">
      <c r="A12959" t="s">
        <v>90</v>
      </c>
      <c r="B12959" s="1">
        <v>42888</v>
      </c>
      <c r="C12959" t="s">
        <v>22</v>
      </c>
      <c r="D12959" t="s">
        <v>29</v>
      </c>
      <c r="E12959">
        <v>1000000054</v>
      </c>
      <c r="F12959" t="s">
        <v>36</v>
      </c>
      <c r="G12959" s="2" t="s">
        <v>26</v>
      </c>
      <c r="H12959">
        <v>40000085</v>
      </c>
      <c r="I12959" t="s">
        <v>24</v>
      </c>
      <c r="J12959">
        <v>18.7</v>
      </c>
    </row>
    <row r="12960" spans="1:10" x14ac:dyDescent="0.2">
      <c r="A12960" t="s">
        <v>90</v>
      </c>
      <c r="B12960" s="1">
        <v>42888</v>
      </c>
      <c r="C12960" t="s">
        <v>22</v>
      </c>
      <c r="D12960" t="s">
        <v>29</v>
      </c>
      <c r="E12960">
        <v>1000000054</v>
      </c>
      <c r="F12960" t="s">
        <v>36</v>
      </c>
      <c r="G12960" s="2" t="s">
        <v>26</v>
      </c>
      <c r="H12960">
        <v>40000085</v>
      </c>
      <c r="I12960" t="s">
        <v>24</v>
      </c>
      <c r="J12960">
        <v>8.4</v>
      </c>
    </row>
    <row r="12961" spans="1:10" x14ac:dyDescent="0.2">
      <c r="A12961" t="s">
        <v>90</v>
      </c>
      <c r="B12961" s="1">
        <v>42889</v>
      </c>
      <c r="C12961" t="s">
        <v>22</v>
      </c>
      <c r="D12961" t="s">
        <v>29</v>
      </c>
      <c r="E12961">
        <v>1000000054</v>
      </c>
      <c r="F12961" t="s">
        <v>36</v>
      </c>
      <c r="G12961" s="2" t="s">
        <v>26</v>
      </c>
      <c r="H12961">
        <v>40000085</v>
      </c>
      <c r="I12961" t="s">
        <v>24</v>
      </c>
      <c r="J12961">
        <v>19.600000000000001</v>
      </c>
    </row>
    <row r="12962" spans="1:10" x14ac:dyDescent="0.2">
      <c r="A12962" t="s">
        <v>90</v>
      </c>
      <c r="B12962" s="1">
        <v>42889</v>
      </c>
      <c r="C12962" t="s">
        <v>22</v>
      </c>
      <c r="D12962" t="s">
        <v>29</v>
      </c>
      <c r="E12962">
        <v>1000000054</v>
      </c>
      <c r="F12962" t="s">
        <v>36</v>
      </c>
      <c r="G12962" s="2" t="s">
        <v>26</v>
      </c>
      <c r="H12962">
        <v>40000085</v>
      </c>
      <c r="I12962" t="s">
        <v>24</v>
      </c>
      <c r="J12962">
        <v>8.3000000000000007</v>
      </c>
    </row>
    <row r="12963" spans="1:10" x14ac:dyDescent="0.2">
      <c r="A12963" t="s">
        <v>90</v>
      </c>
      <c r="B12963" s="1">
        <v>42890</v>
      </c>
      <c r="C12963" t="s">
        <v>9</v>
      </c>
      <c r="D12963" t="s">
        <v>17</v>
      </c>
      <c r="E12963">
        <v>1000000059</v>
      </c>
      <c r="F12963" t="s">
        <v>55</v>
      </c>
      <c r="G12963" s="2" t="s">
        <v>26</v>
      </c>
      <c r="H12963">
        <v>40000080</v>
      </c>
      <c r="I12963" t="s">
        <v>67</v>
      </c>
      <c r="J12963">
        <v>24.5</v>
      </c>
    </row>
    <row r="12964" spans="1:10" x14ac:dyDescent="0.2">
      <c r="A12964" t="s">
        <v>90</v>
      </c>
      <c r="B12964" s="1">
        <v>42890</v>
      </c>
      <c r="C12964" t="s">
        <v>22</v>
      </c>
      <c r="D12964" t="s">
        <v>29</v>
      </c>
      <c r="E12964">
        <v>1000000101</v>
      </c>
      <c r="F12964" t="s">
        <v>39</v>
      </c>
      <c r="G12964" s="2" t="s">
        <v>26</v>
      </c>
      <c r="H12964">
        <v>40000085</v>
      </c>
      <c r="I12964" t="s">
        <v>24</v>
      </c>
      <c r="J12964">
        <v>18.7</v>
      </c>
    </row>
    <row r="12965" spans="1:10" x14ac:dyDescent="0.2">
      <c r="A12965" t="s">
        <v>90</v>
      </c>
      <c r="B12965" s="1">
        <v>42890</v>
      </c>
      <c r="C12965" t="s">
        <v>22</v>
      </c>
      <c r="D12965" t="s">
        <v>29</v>
      </c>
      <c r="E12965">
        <v>1000000101</v>
      </c>
      <c r="F12965" t="s">
        <v>39</v>
      </c>
      <c r="G12965" s="2" t="s">
        <v>26</v>
      </c>
      <c r="H12965">
        <v>40000085</v>
      </c>
      <c r="I12965" t="s">
        <v>24</v>
      </c>
      <c r="J12965">
        <v>7.7</v>
      </c>
    </row>
    <row r="12966" spans="1:10" x14ac:dyDescent="0.2">
      <c r="A12966" t="s">
        <v>90</v>
      </c>
      <c r="B12966" s="1">
        <v>42891</v>
      </c>
      <c r="C12966" t="s">
        <v>9</v>
      </c>
      <c r="D12966" t="s">
        <v>15</v>
      </c>
      <c r="E12966">
        <v>1000002985</v>
      </c>
      <c r="F12966" t="s">
        <v>47</v>
      </c>
      <c r="G12966" s="2" t="s">
        <v>26</v>
      </c>
      <c r="H12966">
        <v>40000080</v>
      </c>
      <c r="I12966" t="s">
        <v>67</v>
      </c>
      <c r="J12966">
        <v>4.3</v>
      </c>
    </row>
    <row r="12967" spans="1:10" x14ac:dyDescent="0.2">
      <c r="A12967" t="s">
        <v>90</v>
      </c>
      <c r="B12967" s="1">
        <v>42891</v>
      </c>
      <c r="C12967" t="s">
        <v>9</v>
      </c>
      <c r="D12967" t="s">
        <v>12</v>
      </c>
      <c r="E12967">
        <v>1000000072</v>
      </c>
      <c r="F12967" t="s">
        <v>10</v>
      </c>
      <c r="G12967" s="2" t="s">
        <v>26</v>
      </c>
      <c r="H12967">
        <v>40000080</v>
      </c>
      <c r="I12967" t="s">
        <v>67</v>
      </c>
      <c r="J12967">
        <v>45.2</v>
      </c>
    </row>
    <row r="12968" spans="1:10" x14ac:dyDescent="0.2">
      <c r="A12968" t="s">
        <v>90</v>
      </c>
      <c r="B12968" s="1">
        <v>42891</v>
      </c>
      <c r="C12968" t="s">
        <v>22</v>
      </c>
      <c r="D12968" t="s">
        <v>29</v>
      </c>
      <c r="E12968">
        <v>1000000054</v>
      </c>
      <c r="F12968" t="s">
        <v>36</v>
      </c>
      <c r="G12968" s="2" t="s">
        <v>26</v>
      </c>
      <c r="H12968">
        <v>40000085</v>
      </c>
      <c r="I12968" t="s">
        <v>24</v>
      </c>
      <c r="J12968">
        <v>19.399999999999999</v>
      </c>
    </row>
    <row r="12969" spans="1:10" x14ac:dyDescent="0.2">
      <c r="A12969" t="s">
        <v>90</v>
      </c>
      <c r="B12969" s="1">
        <v>42891</v>
      </c>
      <c r="C12969" t="s">
        <v>22</v>
      </c>
      <c r="D12969" t="s">
        <v>29</v>
      </c>
      <c r="E12969">
        <v>1000000054</v>
      </c>
      <c r="F12969" t="s">
        <v>36</v>
      </c>
      <c r="G12969" s="2" t="s">
        <v>26</v>
      </c>
      <c r="H12969">
        <v>40000085</v>
      </c>
      <c r="I12969" t="s">
        <v>24</v>
      </c>
      <c r="J12969">
        <v>7.8</v>
      </c>
    </row>
    <row r="12970" spans="1:10" x14ac:dyDescent="0.2">
      <c r="A12970" t="s">
        <v>90</v>
      </c>
      <c r="B12970" s="1">
        <v>42893</v>
      </c>
      <c r="C12970" t="s">
        <v>9</v>
      </c>
      <c r="D12970" t="s">
        <v>15</v>
      </c>
      <c r="E12970">
        <v>1000002986</v>
      </c>
      <c r="F12970" t="s">
        <v>14</v>
      </c>
      <c r="G12970" s="2" t="s">
        <v>26</v>
      </c>
      <c r="H12970">
        <v>40000080</v>
      </c>
      <c r="I12970" t="s">
        <v>67</v>
      </c>
      <c r="J12970">
        <v>2.1</v>
      </c>
    </row>
    <row r="12971" spans="1:10" x14ac:dyDescent="0.2">
      <c r="A12971" t="s">
        <v>90</v>
      </c>
      <c r="B12971" s="1">
        <v>42893</v>
      </c>
      <c r="C12971" t="s">
        <v>22</v>
      </c>
      <c r="D12971" t="s">
        <v>29</v>
      </c>
      <c r="E12971">
        <v>1000000054</v>
      </c>
      <c r="F12971" t="s">
        <v>36</v>
      </c>
      <c r="G12971" s="2" t="s">
        <v>26</v>
      </c>
      <c r="H12971">
        <v>40000085</v>
      </c>
      <c r="I12971" t="s">
        <v>24</v>
      </c>
      <c r="J12971">
        <v>11.4</v>
      </c>
    </row>
    <row r="12972" spans="1:10" x14ac:dyDescent="0.2">
      <c r="A12972" t="s">
        <v>90</v>
      </c>
      <c r="B12972" s="1">
        <v>42893</v>
      </c>
      <c r="C12972" t="s">
        <v>22</v>
      </c>
      <c r="D12972" t="s">
        <v>29</v>
      </c>
      <c r="E12972">
        <v>1000000054</v>
      </c>
      <c r="F12972" t="s">
        <v>36</v>
      </c>
      <c r="G12972" s="2" t="s">
        <v>26</v>
      </c>
      <c r="H12972">
        <v>40000085</v>
      </c>
      <c r="I12972" t="s">
        <v>24</v>
      </c>
      <c r="J12972">
        <v>4.7</v>
      </c>
    </row>
    <row r="12973" spans="1:10" x14ac:dyDescent="0.2">
      <c r="A12973" t="s">
        <v>90</v>
      </c>
      <c r="B12973" s="1">
        <v>42894</v>
      </c>
      <c r="C12973" t="s">
        <v>43</v>
      </c>
      <c r="D12973" t="s">
        <v>42</v>
      </c>
      <c r="E12973">
        <v>1000000931</v>
      </c>
      <c r="F12973" t="s">
        <v>41</v>
      </c>
      <c r="G12973" s="2" t="s">
        <v>26</v>
      </c>
      <c r="H12973">
        <v>40000085</v>
      </c>
      <c r="I12973" t="s">
        <v>24</v>
      </c>
      <c r="J12973">
        <v>34.1</v>
      </c>
    </row>
    <row r="12974" spans="1:10" x14ac:dyDescent="0.2">
      <c r="A12974" t="s">
        <v>90</v>
      </c>
      <c r="B12974" s="1">
        <v>42894</v>
      </c>
      <c r="C12974" t="s">
        <v>43</v>
      </c>
      <c r="D12974" t="s">
        <v>80</v>
      </c>
      <c r="E12974">
        <v>1000003498</v>
      </c>
      <c r="F12974" t="s">
        <v>79</v>
      </c>
      <c r="G12974" s="2" t="s">
        <v>26</v>
      </c>
      <c r="H12974">
        <v>40000080</v>
      </c>
      <c r="I12974" t="s">
        <v>67</v>
      </c>
      <c r="J12974">
        <v>2.1</v>
      </c>
    </row>
    <row r="12975" spans="1:10" x14ac:dyDescent="0.2">
      <c r="A12975" t="s">
        <v>90</v>
      </c>
      <c r="B12975" s="1">
        <v>42894</v>
      </c>
      <c r="C12975" t="s">
        <v>22</v>
      </c>
      <c r="D12975" t="s">
        <v>29</v>
      </c>
      <c r="E12975">
        <v>1000000054</v>
      </c>
      <c r="F12975" t="s">
        <v>36</v>
      </c>
      <c r="G12975" s="2" t="s">
        <v>26</v>
      </c>
      <c r="H12975">
        <v>40000085</v>
      </c>
      <c r="I12975" t="s">
        <v>24</v>
      </c>
      <c r="J12975">
        <v>18.100000000000001</v>
      </c>
    </row>
    <row r="12976" spans="1:10" x14ac:dyDescent="0.2">
      <c r="A12976" t="s">
        <v>90</v>
      </c>
      <c r="B12976" s="1">
        <v>42894</v>
      </c>
      <c r="C12976" t="s">
        <v>22</v>
      </c>
      <c r="D12976" t="s">
        <v>29</v>
      </c>
      <c r="E12976">
        <v>1000000054</v>
      </c>
      <c r="F12976" t="s">
        <v>36</v>
      </c>
      <c r="G12976" s="2" t="s">
        <v>26</v>
      </c>
      <c r="H12976">
        <v>40000085</v>
      </c>
      <c r="I12976" t="s">
        <v>24</v>
      </c>
      <c r="J12976">
        <v>7.8</v>
      </c>
    </row>
    <row r="12977" spans="1:10" x14ac:dyDescent="0.2">
      <c r="A12977" t="s">
        <v>90</v>
      </c>
      <c r="B12977" s="1">
        <v>42897</v>
      </c>
      <c r="C12977" t="s">
        <v>22</v>
      </c>
      <c r="D12977" t="s">
        <v>64</v>
      </c>
      <c r="E12977">
        <v>1000002973</v>
      </c>
      <c r="F12977" t="s">
        <v>63</v>
      </c>
      <c r="G12977" s="2" t="s">
        <v>26</v>
      </c>
      <c r="H12977">
        <v>40000085</v>
      </c>
      <c r="I12977" t="s">
        <v>24</v>
      </c>
      <c r="J12977">
        <v>44.4</v>
      </c>
    </row>
    <row r="12978" spans="1:10" x14ac:dyDescent="0.2">
      <c r="A12978" t="s">
        <v>90</v>
      </c>
      <c r="B12978" s="1">
        <v>42897</v>
      </c>
      <c r="C12978" t="s">
        <v>22</v>
      </c>
      <c r="D12978" t="s">
        <v>29</v>
      </c>
      <c r="E12978">
        <v>1000000054</v>
      </c>
      <c r="F12978" t="s">
        <v>36</v>
      </c>
      <c r="G12978" s="2" t="s">
        <v>26</v>
      </c>
      <c r="H12978">
        <v>40000085</v>
      </c>
      <c r="I12978" t="s">
        <v>24</v>
      </c>
      <c r="J12978">
        <v>18.600000000000001</v>
      </c>
    </row>
    <row r="12979" spans="1:10" x14ac:dyDescent="0.2">
      <c r="A12979" t="s">
        <v>90</v>
      </c>
      <c r="B12979" s="1">
        <v>42897</v>
      </c>
      <c r="C12979" t="s">
        <v>22</v>
      </c>
      <c r="D12979" t="s">
        <v>29</v>
      </c>
      <c r="E12979">
        <v>1000000054</v>
      </c>
      <c r="F12979" t="s">
        <v>36</v>
      </c>
      <c r="G12979" s="2" t="s">
        <v>26</v>
      </c>
      <c r="H12979">
        <v>40000085</v>
      </c>
      <c r="I12979" t="s">
        <v>24</v>
      </c>
      <c r="J12979">
        <v>8.1</v>
      </c>
    </row>
    <row r="12980" spans="1:10" x14ac:dyDescent="0.2">
      <c r="A12980" t="s">
        <v>90</v>
      </c>
      <c r="B12980" s="1">
        <v>42898</v>
      </c>
      <c r="C12980" t="s">
        <v>9</v>
      </c>
      <c r="D12980" t="s">
        <v>15</v>
      </c>
      <c r="E12980">
        <v>1000002986</v>
      </c>
      <c r="F12980" t="s">
        <v>14</v>
      </c>
      <c r="G12980" s="2" t="s">
        <v>26</v>
      </c>
      <c r="H12980">
        <v>40000080</v>
      </c>
      <c r="I12980" t="s">
        <v>67</v>
      </c>
      <c r="J12980">
        <v>6.2</v>
      </c>
    </row>
    <row r="12981" spans="1:10" x14ac:dyDescent="0.2">
      <c r="A12981" t="s">
        <v>90</v>
      </c>
      <c r="B12981" s="1">
        <v>42899</v>
      </c>
      <c r="C12981" t="s">
        <v>9</v>
      </c>
      <c r="D12981" t="s">
        <v>17</v>
      </c>
      <c r="E12981">
        <v>1000000059</v>
      </c>
      <c r="F12981" t="s">
        <v>55</v>
      </c>
      <c r="G12981" s="2" t="s">
        <v>26</v>
      </c>
      <c r="H12981">
        <v>40000085</v>
      </c>
      <c r="I12981" t="s">
        <v>24</v>
      </c>
      <c r="J12981">
        <v>50.9</v>
      </c>
    </row>
    <row r="12982" spans="1:10" x14ac:dyDescent="0.2">
      <c r="A12982" t="s">
        <v>90</v>
      </c>
      <c r="B12982" s="1">
        <v>42899</v>
      </c>
      <c r="C12982" t="s">
        <v>22</v>
      </c>
      <c r="D12982" t="s">
        <v>29</v>
      </c>
      <c r="E12982">
        <v>1000000054</v>
      </c>
      <c r="F12982" t="s">
        <v>36</v>
      </c>
      <c r="G12982" s="2" t="s">
        <v>26</v>
      </c>
      <c r="H12982">
        <v>40000085</v>
      </c>
      <c r="I12982" t="s">
        <v>24</v>
      </c>
      <c r="J12982">
        <v>41.9</v>
      </c>
    </row>
    <row r="12983" spans="1:10" x14ac:dyDescent="0.2">
      <c r="A12983" t="s">
        <v>90</v>
      </c>
      <c r="B12983" s="1">
        <v>42899</v>
      </c>
      <c r="C12983" t="s">
        <v>22</v>
      </c>
      <c r="D12983" t="s">
        <v>29</v>
      </c>
      <c r="E12983">
        <v>1000000054</v>
      </c>
      <c r="F12983" t="s">
        <v>36</v>
      </c>
      <c r="G12983" s="2" t="s">
        <v>26</v>
      </c>
      <c r="H12983">
        <v>40000085</v>
      </c>
      <c r="I12983" t="s">
        <v>24</v>
      </c>
      <c r="J12983">
        <v>17.2</v>
      </c>
    </row>
    <row r="12984" spans="1:10" x14ac:dyDescent="0.2">
      <c r="A12984" t="s">
        <v>90</v>
      </c>
      <c r="B12984" s="1">
        <v>42899</v>
      </c>
      <c r="C12984" t="s">
        <v>22</v>
      </c>
      <c r="D12984" t="s">
        <v>29</v>
      </c>
      <c r="E12984">
        <v>1000000054</v>
      </c>
      <c r="F12984" t="s">
        <v>36</v>
      </c>
      <c r="G12984" s="2" t="s">
        <v>26</v>
      </c>
      <c r="H12984">
        <v>40000085</v>
      </c>
      <c r="I12984" t="s">
        <v>24</v>
      </c>
      <c r="J12984">
        <v>19.100000000000001</v>
      </c>
    </row>
    <row r="12985" spans="1:10" x14ac:dyDescent="0.2">
      <c r="A12985" t="s">
        <v>90</v>
      </c>
      <c r="B12985" s="1">
        <v>42899</v>
      </c>
      <c r="C12985" t="s">
        <v>22</v>
      </c>
      <c r="D12985" t="s">
        <v>29</v>
      </c>
      <c r="E12985">
        <v>1000000054</v>
      </c>
      <c r="F12985" t="s">
        <v>36</v>
      </c>
      <c r="G12985" s="2" t="s">
        <v>26</v>
      </c>
      <c r="H12985">
        <v>40000085</v>
      </c>
      <c r="I12985" t="s">
        <v>24</v>
      </c>
      <c r="J12985">
        <v>7.8</v>
      </c>
    </row>
    <row r="12986" spans="1:10" x14ac:dyDescent="0.2">
      <c r="A12986" t="s">
        <v>90</v>
      </c>
      <c r="B12986" s="1">
        <v>42900</v>
      </c>
      <c r="C12986" t="s">
        <v>43</v>
      </c>
      <c r="D12986" t="s">
        <v>42</v>
      </c>
      <c r="E12986">
        <v>1000000931</v>
      </c>
      <c r="F12986" t="s">
        <v>41</v>
      </c>
      <c r="G12986" s="2" t="s">
        <v>26</v>
      </c>
      <c r="H12986">
        <v>40000085</v>
      </c>
      <c r="I12986" t="s">
        <v>24</v>
      </c>
      <c r="J12986">
        <v>34.4</v>
      </c>
    </row>
    <row r="12987" spans="1:10" x14ac:dyDescent="0.2">
      <c r="A12987" t="s">
        <v>90</v>
      </c>
      <c r="B12987" s="1">
        <v>42900</v>
      </c>
      <c r="C12987" t="s">
        <v>22</v>
      </c>
      <c r="D12987" t="s">
        <v>25</v>
      </c>
      <c r="E12987">
        <v>1000003183</v>
      </c>
      <c r="F12987" t="s">
        <v>23</v>
      </c>
      <c r="G12987" s="2" t="s">
        <v>26</v>
      </c>
      <c r="H12987">
        <v>40000085</v>
      </c>
      <c r="I12987" t="s">
        <v>24</v>
      </c>
      <c r="J12987">
        <v>12.3</v>
      </c>
    </row>
    <row r="12988" spans="1:10" x14ac:dyDescent="0.2">
      <c r="A12988" t="s">
        <v>90</v>
      </c>
      <c r="B12988" s="1">
        <v>42900</v>
      </c>
      <c r="C12988" t="s">
        <v>22</v>
      </c>
      <c r="D12988" t="s">
        <v>25</v>
      </c>
      <c r="E12988">
        <v>1000003183</v>
      </c>
      <c r="F12988" t="s">
        <v>23</v>
      </c>
      <c r="G12988" s="2" t="s">
        <v>26</v>
      </c>
      <c r="H12988">
        <v>40000085</v>
      </c>
      <c r="I12988" t="s">
        <v>24</v>
      </c>
      <c r="J12988">
        <v>3.6</v>
      </c>
    </row>
    <row r="12989" spans="1:10" x14ac:dyDescent="0.2">
      <c r="A12989" t="s">
        <v>90</v>
      </c>
      <c r="B12989" s="1">
        <v>42901</v>
      </c>
      <c r="C12989" t="s">
        <v>43</v>
      </c>
      <c r="D12989" t="s">
        <v>51</v>
      </c>
      <c r="E12989">
        <v>1000000460</v>
      </c>
      <c r="F12989" t="s">
        <v>50</v>
      </c>
      <c r="G12989" s="2" t="s">
        <v>26</v>
      </c>
      <c r="H12989">
        <v>40000080</v>
      </c>
      <c r="I12989" t="s">
        <v>67</v>
      </c>
      <c r="J12989">
        <v>2.1</v>
      </c>
    </row>
    <row r="12990" spans="1:10" x14ac:dyDescent="0.2">
      <c r="A12990" t="s">
        <v>90</v>
      </c>
      <c r="B12990" s="1">
        <v>42901</v>
      </c>
      <c r="C12990" t="s">
        <v>22</v>
      </c>
      <c r="D12990" t="s">
        <v>29</v>
      </c>
      <c r="E12990">
        <v>1000000054</v>
      </c>
      <c r="F12990" t="s">
        <v>36</v>
      </c>
      <c r="G12990" s="2" t="s">
        <v>26</v>
      </c>
      <c r="H12990">
        <v>40000085</v>
      </c>
      <c r="I12990" t="s">
        <v>24</v>
      </c>
      <c r="J12990">
        <v>19.7</v>
      </c>
    </row>
    <row r="12991" spans="1:10" x14ac:dyDescent="0.2">
      <c r="A12991" t="s">
        <v>90</v>
      </c>
      <c r="B12991" s="1">
        <v>42901</v>
      </c>
      <c r="C12991" t="s">
        <v>22</v>
      </c>
      <c r="D12991" t="s">
        <v>29</v>
      </c>
      <c r="E12991">
        <v>1000000054</v>
      </c>
      <c r="F12991" t="s">
        <v>36</v>
      </c>
      <c r="G12991" s="2" t="s">
        <v>26</v>
      </c>
      <c r="H12991">
        <v>40000085</v>
      </c>
      <c r="I12991" t="s">
        <v>24</v>
      </c>
      <c r="J12991">
        <v>8</v>
      </c>
    </row>
    <row r="12992" spans="1:10" x14ac:dyDescent="0.2">
      <c r="A12992" t="s">
        <v>90</v>
      </c>
      <c r="B12992" s="1">
        <v>42903</v>
      </c>
      <c r="C12992" t="s">
        <v>22</v>
      </c>
      <c r="D12992" t="s">
        <v>61</v>
      </c>
      <c r="E12992">
        <v>1000000579</v>
      </c>
      <c r="F12992" t="s">
        <v>60</v>
      </c>
      <c r="G12992" s="2" t="s">
        <v>26</v>
      </c>
      <c r="H12992">
        <v>40000085</v>
      </c>
      <c r="I12992" t="s">
        <v>24</v>
      </c>
      <c r="J12992">
        <v>44.1</v>
      </c>
    </row>
    <row r="12993" spans="1:10" x14ac:dyDescent="0.2">
      <c r="A12993" t="s">
        <v>90</v>
      </c>
      <c r="B12993" s="1">
        <v>42904</v>
      </c>
      <c r="C12993" t="s">
        <v>22</v>
      </c>
      <c r="D12993" t="s">
        <v>29</v>
      </c>
      <c r="E12993">
        <v>1000000054</v>
      </c>
      <c r="F12993" t="s">
        <v>36</v>
      </c>
      <c r="G12993" s="2" t="s">
        <v>26</v>
      </c>
      <c r="H12993">
        <v>40000085</v>
      </c>
      <c r="I12993" t="s">
        <v>24</v>
      </c>
      <c r="J12993">
        <v>7.4</v>
      </c>
    </row>
    <row r="12994" spans="1:10" x14ac:dyDescent="0.2">
      <c r="A12994" t="s">
        <v>90</v>
      </c>
      <c r="B12994" s="1">
        <v>42904</v>
      </c>
      <c r="C12994" t="s">
        <v>22</v>
      </c>
      <c r="D12994" t="s">
        <v>29</v>
      </c>
      <c r="E12994">
        <v>1000000054</v>
      </c>
      <c r="F12994" t="s">
        <v>36</v>
      </c>
      <c r="G12994" s="2" t="s">
        <v>26</v>
      </c>
      <c r="H12994">
        <v>40000085</v>
      </c>
      <c r="I12994" t="s">
        <v>24</v>
      </c>
      <c r="J12994">
        <v>3.3</v>
      </c>
    </row>
    <row r="12995" spans="1:10" x14ac:dyDescent="0.2">
      <c r="A12995" t="s">
        <v>90</v>
      </c>
      <c r="B12995" s="1">
        <v>42905</v>
      </c>
      <c r="C12995" t="s">
        <v>9</v>
      </c>
      <c r="D12995" t="s">
        <v>15</v>
      </c>
      <c r="E12995">
        <v>1000002985</v>
      </c>
      <c r="F12995" t="s">
        <v>47</v>
      </c>
      <c r="G12995" s="2" t="s">
        <v>26</v>
      </c>
      <c r="H12995">
        <v>40000080</v>
      </c>
      <c r="I12995" t="s">
        <v>67</v>
      </c>
      <c r="J12995">
        <v>26</v>
      </c>
    </row>
    <row r="12996" spans="1:10" x14ac:dyDescent="0.2">
      <c r="A12996" t="s">
        <v>90</v>
      </c>
      <c r="B12996" s="1">
        <v>42905</v>
      </c>
      <c r="C12996" t="s">
        <v>9</v>
      </c>
      <c r="D12996" t="s">
        <v>15</v>
      </c>
      <c r="E12996">
        <v>1000002985</v>
      </c>
      <c r="F12996" t="s">
        <v>47</v>
      </c>
      <c r="G12996" s="2" t="s">
        <v>26</v>
      </c>
      <c r="H12996">
        <v>40000080</v>
      </c>
      <c r="I12996" t="s">
        <v>67</v>
      </c>
      <c r="J12996">
        <v>2.2000000000000002</v>
      </c>
    </row>
    <row r="12997" spans="1:10" x14ac:dyDescent="0.2">
      <c r="A12997" t="s">
        <v>90</v>
      </c>
      <c r="B12997" s="1">
        <v>42905</v>
      </c>
      <c r="C12997" t="s">
        <v>22</v>
      </c>
      <c r="D12997" t="s">
        <v>29</v>
      </c>
      <c r="E12997">
        <v>1000000054</v>
      </c>
      <c r="F12997" t="s">
        <v>36</v>
      </c>
      <c r="G12997" s="2" t="s">
        <v>26</v>
      </c>
      <c r="H12997">
        <v>40000085</v>
      </c>
      <c r="I12997" t="s">
        <v>24</v>
      </c>
      <c r="J12997">
        <v>18.100000000000001</v>
      </c>
    </row>
    <row r="12998" spans="1:10" x14ac:dyDescent="0.2">
      <c r="A12998" t="s">
        <v>90</v>
      </c>
      <c r="B12998" s="1">
        <v>42905</v>
      </c>
      <c r="C12998" t="s">
        <v>22</v>
      </c>
      <c r="D12998" t="s">
        <v>29</v>
      </c>
      <c r="E12998">
        <v>1000000054</v>
      </c>
      <c r="F12998" t="s">
        <v>36</v>
      </c>
      <c r="G12998" s="2" t="s">
        <v>26</v>
      </c>
      <c r="H12998">
        <v>40000085</v>
      </c>
      <c r="I12998" t="s">
        <v>24</v>
      </c>
      <c r="J12998">
        <v>8</v>
      </c>
    </row>
    <row r="12999" spans="1:10" x14ac:dyDescent="0.2">
      <c r="A12999" t="s">
        <v>90</v>
      </c>
      <c r="B12999" s="1">
        <v>42906</v>
      </c>
      <c r="C12999" t="s">
        <v>9</v>
      </c>
      <c r="D12999" t="s">
        <v>15</v>
      </c>
      <c r="E12999">
        <v>1000002985</v>
      </c>
      <c r="F12999" t="s">
        <v>47</v>
      </c>
      <c r="G12999" s="2" t="s">
        <v>26</v>
      </c>
      <c r="H12999">
        <v>40000080</v>
      </c>
      <c r="I12999" t="s">
        <v>67</v>
      </c>
      <c r="J12999">
        <v>14.6</v>
      </c>
    </row>
    <row r="13000" spans="1:10" x14ac:dyDescent="0.2">
      <c r="A13000" t="s">
        <v>90</v>
      </c>
      <c r="B13000" s="1">
        <v>42906</v>
      </c>
      <c r="C13000" t="s">
        <v>22</v>
      </c>
      <c r="D13000" t="s">
        <v>29</v>
      </c>
      <c r="E13000">
        <v>1000000054</v>
      </c>
      <c r="F13000" t="s">
        <v>36</v>
      </c>
      <c r="G13000" s="2" t="s">
        <v>26</v>
      </c>
      <c r="H13000">
        <v>40000085</v>
      </c>
      <c r="I13000" t="s">
        <v>24</v>
      </c>
      <c r="J13000">
        <v>41.9</v>
      </c>
    </row>
    <row r="13001" spans="1:10" x14ac:dyDescent="0.2">
      <c r="A13001" t="s">
        <v>90</v>
      </c>
      <c r="B13001" s="1">
        <v>42906</v>
      </c>
      <c r="C13001" t="s">
        <v>22</v>
      </c>
      <c r="D13001" t="s">
        <v>29</v>
      </c>
      <c r="E13001">
        <v>1000000054</v>
      </c>
      <c r="F13001" t="s">
        <v>36</v>
      </c>
      <c r="G13001" s="2" t="s">
        <v>26</v>
      </c>
      <c r="H13001">
        <v>40000085</v>
      </c>
      <c r="I13001" t="s">
        <v>24</v>
      </c>
      <c r="J13001">
        <v>18.3</v>
      </c>
    </row>
    <row r="13002" spans="1:10" x14ac:dyDescent="0.2">
      <c r="A13002" t="s">
        <v>90</v>
      </c>
      <c r="B13002" s="1">
        <v>42907</v>
      </c>
      <c r="C13002" t="s">
        <v>22</v>
      </c>
      <c r="D13002" t="s">
        <v>33</v>
      </c>
      <c r="E13002">
        <v>1000000031</v>
      </c>
      <c r="F13002" t="s">
        <v>32</v>
      </c>
      <c r="G13002" s="2" t="s">
        <v>26</v>
      </c>
      <c r="H13002">
        <v>40000085</v>
      </c>
      <c r="I13002" t="s">
        <v>24</v>
      </c>
      <c r="J13002">
        <v>61.8</v>
      </c>
    </row>
    <row r="13003" spans="1:10" x14ac:dyDescent="0.2">
      <c r="A13003" t="s">
        <v>90</v>
      </c>
      <c r="B13003" s="1">
        <v>42907</v>
      </c>
      <c r="C13003" t="s">
        <v>22</v>
      </c>
      <c r="D13003" t="s">
        <v>33</v>
      </c>
      <c r="E13003">
        <v>1000000031</v>
      </c>
      <c r="F13003" t="s">
        <v>32</v>
      </c>
      <c r="G13003" s="2" t="s">
        <v>26</v>
      </c>
      <c r="H13003">
        <v>40000085</v>
      </c>
      <c r="I13003" t="s">
        <v>24</v>
      </c>
      <c r="J13003">
        <v>57.4</v>
      </c>
    </row>
    <row r="13004" spans="1:10" x14ac:dyDescent="0.2">
      <c r="A13004" t="s">
        <v>90</v>
      </c>
      <c r="B13004" s="1">
        <v>42908</v>
      </c>
      <c r="C13004" t="s">
        <v>43</v>
      </c>
      <c r="D13004" t="s">
        <v>42</v>
      </c>
      <c r="E13004">
        <v>1000000931</v>
      </c>
      <c r="F13004" t="s">
        <v>41</v>
      </c>
      <c r="G13004" s="2" t="s">
        <v>26</v>
      </c>
      <c r="H13004">
        <v>40000085</v>
      </c>
      <c r="I13004" t="s">
        <v>24</v>
      </c>
      <c r="J13004">
        <v>34.200000000000003</v>
      </c>
    </row>
    <row r="13005" spans="1:10" x14ac:dyDescent="0.2">
      <c r="A13005" t="s">
        <v>90</v>
      </c>
      <c r="B13005" s="1">
        <v>42909</v>
      </c>
      <c r="C13005" t="s">
        <v>43</v>
      </c>
      <c r="D13005" t="s">
        <v>51</v>
      </c>
      <c r="E13005">
        <v>1000000460</v>
      </c>
      <c r="F13005" t="s">
        <v>50</v>
      </c>
      <c r="G13005" s="2" t="s">
        <v>26</v>
      </c>
      <c r="H13005">
        <v>40000085</v>
      </c>
      <c r="I13005" t="s">
        <v>24</v>
      </c>
      <c r="J13005">
        <v>33.700000000000003</v>
      </c>
    </row>
    <row r="13006" spans="1:10" x14ac:dyDescent="0.2">
      <c r="A13006" t="s">
        <v>90</v>
      </c>
      <c r="B13006" s="1">
        <v>42909</v>
      </c>
      <c r="C13006" t="s">
        <v>43</v>
      </c>
      <c r="D13006" t="s">
        <v>42</v>
      </c>
      <c r="E13006">
        <v>1000000931</v>
      </c>
      <c r="F13006" t="s">
        <v>41</v>
      </c>
      <c r="G13006" s="2" t="s">
        <v>26</v>
      </c>
      <c r="H13006">
        <v>40000085</v>
      </c>
      <c r="I13006" t="s">
        <v>24</v>
      </c>
      <c r="J13006">
        <v>32</v>
      </c>
    </row>
    <row r="13007" spans="1:10" x14ac:dyDescent="0.2">
      <c r="A13007" t="s">
        <v>90</v>
      </c>
      <c r="B13007" s="1">
        <v>42909</v>
      </c>
      <c r="C13007" t="s">
        <v>22</v>
      </c>
      <c r="D13007" t="s">
        <v>29</v>
      </c>
      <c r="E13007">
        <v>1000000054</v>
      </c>
      <c r="F13007" t="s">
        <v>36</v>
      </c>
      <c r="G13007" s="2" t="s">
        <v>26</v>
      </c>
      <c r="H13007">
        <v>40000085</v>
      </c>
      <c r="I13007" t="s">
        <v>24</v>
      </c>
      <c r="J13007">
        <v>18</v>
      </c>
    </row>
    <row r="13008" spans="1:10" x14ac:dyDescent="0.2">
      <c r="A13008" t="s">
        <v>90</v>
      </c>
      <c r="B13008" s="1">
        <v>42909</v>
      </c>
      <c r="C13008" t="s">
        <v>22</v>
      </c>
      <c r="D13008" t="s">
        <v>29</v>
      </c>
      <c r="E13008">
        <v>1000000054</v>
      </c>
      <c r="F13008" t="s">
        <v>36</v>
      </c>
      <c r="G13008" s="2" t="s">
        <v>26</v>
      </c>
      <c r="H13008">
        <v>40000085</v>
      </c>
      <c r="I13008" t="s">
        <v>24</v>
      </c>
      <c r="J13008">
        <v>8.1</v>
      </c>
    </row>
    <row r="13009" spans="1:10" x14ac:dyDescent="0.2">
      <c r="A13009" t="s">
        <v>90</v>
      </c>
      <c r="B13009" s="1">
        <v>42910</v>
      </c>
      <c r="C13009" t="s">
        <v>43</v>
      </c>
      <c r="D13009" t="s">
        <v>51</v>
      </c>
      <c r="E13009">
        <v>1000000460</v>
      </c>
      <c r="F13009" t="s">
        <v>50</v>
      </c>
      <c r="G13009" s="2" t="s">
        <v>26</v>
      </c>
      <c r="H13009">
        <v>40000085</v>
      </c>
      <c r="I13009" t="s">
        <v>24</v>
      </c>
      <c r="J13009">
        <v>33.5</v>
      </c>
    </row>
    <row r="13010" spans="1:10" x14ac:dyDescent="0.2">
      <c r="A13010" t="s">
        <v>90</v>
      </c>
      <c r="B13010" s="1">
        <v>42910</v>
      </c>
      <c r="C13010" t="s">
        <v>43</v>
      </c>
      <c r="D13010" t="s">
        <v>42</v>
      </c>
      <c r="E13010">
        <v>1000000931</v>
      </c>
      <c r="F13010" t="s">
        <v>41</v>
      </c>
      <c r="G13010" s="2" t="s">
        <v>26</v>
      </c>
      <c r="H13010">
        <v>40000085</v>
      </c>
      <c r="I13010" t="s">
        <v>24</v>
      </c>
      <c r="J13010">
        <v>34.5</v>
      </c>
    </row>
    <row r="13011" spans="1:10" x14ac:dyDescent="0.2">
      <c r="A13011" t="s">
        <v>90</v>
      </c>
      <c r="B13011" s="1">
        <v>42910</v>
      </c>
      <c r="C13011" t="s">
        <v>22</v>
      </c>
      <c r="D13011" t="s">
        <v>61</v>
      </c>
      <c r="E13011">
        <v>1000000579</v>
      </c>
      <c r="F13011" t="s">
        <v>60</v>
      </c>
      <c r="G13011" s="2" t="s">
        <v>26</v>
      </c>
      <c r="H13011">
        <v>40000085</v>
      </c>
      <c r="I13011" t="s">
        <v>24</v>
      </c>
      <c r="J13011">
        <v>44.5</v>
      </c>
    </row>
    <row r="13012" spans="1:10" x14ac:dyDescent="0.2">
      <c r="A13012" t="s">
        <v>90</v>
      </c>
      <c r="B13012" s="1">
        <v>42911</v>
      </c>
      <c r="C13012" t="s">
        <v>43</v>
      </c>
      <c r="D13012" t="s">
        <v>42</v>
      </c>
      <c r="E13012">
        <v>1000000931</v>
      </c>
      <c r="F13012" t="s">
        <v>41</v>
      </c>
      <c r="G13012" s="2" t="s">
        <v>26</v>
      </c>
      <c r="H13012">
        <v>40000085</v>
      </c>
      <c r="I13012" t="s">
        <v>24</v>
      </c>
      <c r="J13012">
        <v>34.1</v>
      </c>
    </row>
    <row r="13013" spans="1:10" x14ac:dyDescent="0.2">
      <c r="A13013" t="s">
        <v>90</v>
      </c>
      <c r="B13013" s="1">
        <v>42911</v>
      </c>
      <c r="C13013" t="s">
        <v>22</v>
      </c>
      <c r="D13013" t="s">
        <v>29</v>
      </c>
      <c r="E13013">
        <v>1000000054</v>
      </c>
      <c r="F13013" t="s">
        <v>36</v>
      </c>
      <c r="G13013" s="2" t="s">
        <v>26</v>
      </c>
      <c r="H13013">
        <v>40000085</v>
      </c>
      <c r="I13013" t="s">
        <v>24</v>
      </c>
      <c r="J13013">
        <v>18.100000000000001</v>
      </c>
    </row>
    <row r="13014" spans="1:10" x14ac:dyDescent="0.2">
      <c r="A13014" t="s">
        <v>90</v>
      </c>
      <c r="B13014" s="1">
        <v>42911</v>
      </c>
      <c r="C13014" t="s">
        <v>22</v>
      </c>
      <c r="D13014" t="s">
        <v>29</v>
      </c>
      <c r="E13014">
        <v>1000000054</v>
      </c>
      <c r="F13014" t="s">
        <v>36</v>
      </c>
      <c r="G13014" s="2" t="s">
        <v>26</v>
      </c>
      <c r="H13014">
        <v>40000085</v>
      </c>
      <c r="I13014" t="s">
        <v>24</v>
      </c>
      <c r="J13014">
        <v>7.9</v>
      </c>
    </row>
    <row r="13015" spans="1:10" x14ac:dyDescent="0.2">
      <c r="A13015" t="s">
        <v>90</v>
      </c>
      <c r="B13015" s="1">
        <v>42912</v>
      </c>
      <c r="C13015" t="s">
        <v>9</v>
      </c>
      <c r="D13015" t="s">
        <v>72</v>
      </c>
      <c r="E13015">
        <v>1000001699</v>
      </c>
      <c r="F13015" t="s">
        <v>71</v>
      </c>
      <c r="G13015" s="2" t="s">
        <v>26</v>
      </c>
      <c r="H13015">
        <v>40000080</v>
      </c>
      <c r="I13015" t="s">
        <v>67</v>
      </c>
      <c r="J13015">
        <v>2.1</v>
      </c>
    </row>
    <row r="13016" spans="1:10" x14ac:dyDescent="0.2">
      <c r="A13016" t="s">
        <v>90</v>
      </c>
      <c r="B13016" s="1">
        <v>42912</v>
      </c>
      <c r="C13016" t="s">
        <v>9</v>
      </c>
      <c r="D13016" t="s">
        <v>72</v>
      </c>
      <c r="E13016">
        <v>1000001699</v>
      </c>
      <c r="F13016" t="s">
        <v>71</v>
      </c>
      <c r="G13016" s="2" t="s">
        <v>26</v>
      </c>
      <c r="H13016">
        <v>40000080</v>
      </c>
      <c r="I13016" t="s">
        <v>67</v>
      </c>
      <c r="J13016">
        <v>8.6999999999999993</v>
      </c>
    </row>
    <row r="13017" spans="1:10" x14ac:dyDescent="0.2">
      <c r="A13017" t="s">
        <v>90</v>
      </c>
      <c r="B13017" s="1">
        <v>42913</v>
      </c>
      <c r="C13017" t="s">
        <v>22</v>
      </c>
      <c r="D13017" t="s">
        <v>64</v>
      </c>
      <c r="E13017">
        <v>1000002973</v>
      </c>
      <c r="F13017" t="s">
        <v>63</v>
      </c>
      <c r="G13017" s="2" t="s">
        <v>26</v>
      </c>
      <c r="H13017">
        <v>40000085</v>
      </c>
      <c r="I13017" t="s">
        <v>24</v>
      </c>
      <c r="J13017">
        <v>42.4</v>
      </c>
    </row>
    <row r="13018" spans="1:10" x14ac:dyDescent="0.2">
      <c r="A13018" t="s">
        <v>90</v>
      </c>
      <c r="B13018" s="1">
        <v>42914</v>
      </c>
      <c r="C13018" t="s">
        <v>43</v>
      </c>
      <c r="D13018" t="s">
        <v>78</v>
      </c>
      <c r="E13018">
        <v>1000003187</v>
      </c>
      <c r="F13018" t="s">
        <v>77</v>
      </c>
      <c r="G13018" s="2" t="s">
        <v>26</v>
      </c>
      <c r="H13018">
        <v>40000080</v>
      </c>
      <c r="I13018" t="s">
        <v>67</v>
      </c>
      <c r="J13018">
        <v>12.8</v>
      </c>
    </row>
    <row r="13019" spans="1:10" x14ac:dyDescent="0.2">
      <c r="A13019" t="s">
        <v>90</v>
      </c>
      <c r="B13019" s="1">
        <v>42914</v>
      </c>
      <c r="C13019" t="s">
        <v>9</v>
      </c>
      <c r="D13019" t="s">
        <v>17</v>
      </c>
      <c r="E13019">
        <v>1000000059</v>
      </c>
      <c r="F13019" t="s">
        <v>55</v>
      </c>
      <c r="G13019" s="2" t="s">
        <v>26</v>
      </c>
      <c r="H13019">
        <v>40000080</v>
      </c>
      <c r="I13019" t="s">
        <v>67</v>
      </c>
      <c r="J13019">
        <v>16.8</v>
      </c>
    </row>
    <row r="13020" spans="1:10" x14ac:dyDescent="0.2">
      <c r="A13020" t="s">
        <v>90</v>
      </c>
      <c r="B13020" s="1">
        <v>42914</v>
      </c>
      <c r="C13020" t="s">
        <v>22</v>
      </c>
      <c r="D13020" t="s">
        <v>69</v>
      </c>
      <c r="E13020">
        <v>1000003349</v>
      </c>
      <c r="F13020" t="s">
        <v>68</v>
      </c>
      <c r="G13020" s="2" t="s">
        <v>26</v>
      </c>
      <c r="H13020">
        <v>40000080</v>
      </c>
      <c r="I13020" t="s">
        <v>67</v>
      </c>
      <c r="J13020">
        <v>0.8</v>
      </c>
    </row>
    <row r="13021" spans="1:10" x14ac:dyDescent="0.2">
      <c r="A13021" t="s">
        <v>90</v>
      </c>
      <c r="B13021" s="1">
        <v>42914</v>
      </c>
      <c r="C13021" t="s">
        <v>22</v>
      </c>
      <c r="D13021" t="s">
        <v>29</v>
      </c>
      <c r="E13021">
        <v>1000000054</v>
      </c>
      <c r="F13021" t="s">
        <v>36</v>
      </c>
      <c r="G13021" s="2" t="s">
        <v>26</v>
      </c>
      <c r="H13021">
        <v>40000085</v>
      </c>
      <c r="I13021" t="s">
        <v>24</v>
      </c>
      <c r="J13021">
        <v>19.100000000000001</v>
      </c>
    </row>
    <row r="13022" spans="1:10" x14ac:dyDescent="0.2">
      <c r="A13022" t="s">
        <v>90</v>
      </c>
      <c r="B13022" s="1">
        <v>42914</v>
      </c>
      <c r="C13022" t="s">
        <v>22</v>
      </c>
      <c r="D13022" t="s">
        <v>29</v>
      </c>
      <c r="E13022">
        <v>1000000054</v>
      </c>
      <c r="F13022" t="s">
        <v>36</v>
      </c>
      <c r="G13022" s="2" t="s">
        <v>26</v>
      </c>
      <c r="H13022">
        <v>40000085</v>
      </c>
      <c r="I13022" t="s">
        <v>24</v>
      </c>
      <c r="J13022">
        <v>7.7</v>
      </c>
    </row>
    <row r="13023" spans="1:10" x14ac:dyDescent="0.2">
      <c r="A13023" t="s">
        <v>90</v>
      </c>
      <c r="B13023" s="1">
        <v>42915</v>
      </c>
      <c r="C13023" t="s">
        <v>22</v>
      </c>
      <c r="D13023" t="s">
        <v>29</v>
      </c>
      <c r="E13023">
        <v>1000000054</v>
      </c>
      <c r="F13023" t="s">
        <v>36</v>
      </c>
      <c r="G13023" s="2" t="s">
        <v>26</v>
      </c>
      <c r="H13023">
        <v>40000085</v>
      </c>
      <c r="I13023" t="s">
        <v>24</v>
      </c>
      <c r="J13023">
        <v>18.3</v>
      </c>
    </row>
    <row r="13024" spans="1:10" x14ac:dyDescent="0.2">
      <c r="A13024" t="s">
        <v>90</v>
      </c>
      <c r="B13024" s="1">
        <v>42915</v>
      </c>
      <c r="C13024" t="s">
        <v>22</v>
      </c>
      <c r="D13024" t="s">
        <v>29</v>
      </c>
      <c r="E13024">
        <v>1000000054</v>
      </c>
      <c r="F13024" t="s">
        <v>36</v>
      </c>
      <c r="G13024" s="2" t="s">
        <v>26</v>
      </c>
      <c r="H13024">
        <v>40000085</v>
      </c>
      <c r="I13024" t="s">
        <v>24</v>
      </c>
      <c r="J13024">
        <v>7.8</v>
      </c>
    </row>
    <row r="13025" spans="1:10" x14ac:dyDescent="0.2">
      <c r="A13025" t="s">
        <v>90</v>
      </c>
      <c r="B13025" s="1">
        <v>42915</v>
      </c>
      <c r="C13025" t="s">
        <v>22</v>
      </c>
      <c r="D13025" t="s">
        <v>33</v>
      </c>
      <c r="E13025">
        <v>1000000031</v>
      </c>
      <c r="F13025" t="s">
        <v>32</v>
      </c>
      <c r="G13025" s="2" t="s">
        <v>26</v>
      </c>
      <c r="H13025">
        <v>40000085</v>
      </c>
      <c r="I13025" t="s">
        <v>24</v>
      </c>
      <c r="J13025">
        <v>60.6</v>
      </c>
    </row>
    <row r="13026" spans="1:10" x14ac:dyDescent="0.2">
      <c r="A13026" t="s">
        <v>90</v>
      </c>
      <c r="B13026" s="1">
        <v>42916</v>
      </c>
      <c r="C13026" t="s">
        <v>43</v>
      </c>
      <c r="D13026" t="s">
        <v>51</v>
      </c>
      <c r="E13026">
        <v>1000000460</v>
      </c>
      <c r="F13026" t="s">
        <v>50</v>
      </c>
      <c r="G13026" s="2" t="s">
        <v>26</v>
      </c>
      <c r="H13026">
        <v>40000080</v>
      </c>
      <c r="I13026" t="s">
        <v>67</v>
      </c>
      <c r="J13026">
        <v>2.2999999999999998</v>
      </c>
    </row>
    <row r="13027" spans="1:10" x14ac:dyDescent="0.2">
      <c r="A13027" t="s">
        <v>90</v>
      </c>
      <c r="B13027" s="1">
        <v>42916</v>
      </c>
      <c r="C13027" t="s">
        <v>43</v>
      </c>
      <c r="D13027" t="s">
        <v>51</v>
      </c>
      <c r="E13027">
        <v>1000000460</v>
      </c>
      <c r="F13027" t="s">
        <v>50</v>
      </c>
      <c r="G13027" s="2" t="s">
        <v>26</v>
      </c>
      <c r="H13027">
        <v>40000085</v>
      </c>
      <c r="I13027" t="s">
        <v>24</v>
      </c>
      <c r="J13027">
        <v>33.4</v>
      </c>
    </row>
    <row r="13028" spans="1:10" x14ac:dyDescent="0.2">
      <c r="A13028" t="s">
        <v>90</v>
      </c>
      <c r="B13028" s="1">
        <v>42916</v>
      </c>
      <c r="C13028" t="s">
        <v>9</v>
      </c>
      <c r="D13028" t="s">
        <v>17</v>
      </c>
      <c r="E13028">
        <v>1000000059</v>
      </c>
      <c r="F13028" t="s">
        <v>55</v>
      </c>
      <c r="G13028" s="2" t="s">
        <v>26</v>
      </c>
      <c r="H13028">
        <v>40000080</v>
      </c>
      <c r="I13028" t="s">
        <v>67</v>
      </c>
      <c r="J13028">
        <v>8.6999999999999993</v>
      </c>
    </row>
    <row r="13029" spans="1:10" x14ac:dyDescent="0.2">
      <c r="A13029" t="s">
        <v>90</v>
      </c>
      <c r="B13029" s="1">
        <v>42916</v>
      </c>
      <c r="C13029" t="s">
        <v>9</v>
      </c>
      <c r="D13029" t="s">
        <v>17</v>
      </c>
      <c r="E13029">
        <v>1000000059</v>
      </c>
      <c r="F13029" t="s">
        <v>55</v>
      </c>
      <c r="G13029" s="2" t="s">
        <v>26</v>
      </c>
      <c r="H13029">
        <v>40000080</v>
      </c>
      <c r="I13029" t="s">
        <v>67</v>
      </c>
      <c r="J13029">
        <v>21.8</v>
      </c>
    </row>
    <row r="13030" spans="1:10" x14ac:dyDescent="0.2">
      <c r="A13030" t="s">
        <v>90</v>
      </c>
      <c r="B13030" s="1">
        <v>42916</v>
      </c>
      <c r="C13030" t="s">
        <v>9</v>
      </c>
      <c r="D13030" t="s">
        <v>17</v>
      </c>
      <c r="E13030">
        <v>1000001649</v>
      </c>
      <c r="F13030" t="s">
        <v>16</v>
      </c>
      <c r="G13030" s="2" t="s">
        <v>26</v>
      </c>
      <c r="H13030">
        <v>40000080</v>
      </c>
      <c r="I13030" t="s">
        <v>67</v>
      </c>
      <c r="J13030">
        <v>21.4</v>
      </c>
    </row>
    <row r="13031" spans="1:10" x14ac:dyDescent="0.2">
      <c r="A13031" t="s">
        <v>90</v>
      </c>
      <c r="B13031" s="1">
        <v>42916</v>
      </c>
      <c r="C13031" t="s">
        <v>22</v>
      </c>
      <c r="D13031" t="s">
        <v>54</v>
      </c>
      <c r="E13031">
        <v>1000000046</v>
      </c>
      <c r="F13031" t="s">
        <v>52</v>
      </c>
      <c r="G13031" s="2" t="s">
        <v>26</v>
      </c>
      <c r="H13031">
        <v>40000080</v>
      </c>
      <c r="I13031" t="s">
        <v>67</v>
      </c>
      <c r="J13031">
        <v>17.5</v>
      </c>
    </row>
    <row r="13032" spans="1:10" x14ac:dyDescent="0.2">
      <c r="A13032" t="s">
        <v>90</v>
      </c>
      <c r="B13032" s="1">
        <v>42916</v>
      </c>
      <c r="C13032" t="s">
        <v>22</v>
      </c>
      <c r="D13032" t="s">
        <v>33</v>
      </c>
      <c r="E13032">
        <v>1000000031</v>
      </c>
      <c r="F13032" t="s">
        <v>32</v>
      </c>
      <c r="G13032" s="2" t="s">
        <v>26</v>
      </c>
      <c r="H13032">
        <v>40000085</v>
      </c>
      <c r="I13032" t="s">
        <v>24</v>
      </c>
      <c r="J13032">
        <v>60.8</v>
      </c>
    </row>
    <row r="13033" spans="1:10" x14ac:dyDescent="0.2">
      <c r="A13033" t="s">
        <v>90</v>
      </c>
      <c r="B13033" s="1">
        <v>42916</v>
      </c>
      <c r="C13033" t="s">
        <v>22</v>
      </c>
      <c r="D13033" t="s">
        <v>61</v>
      </c>
      <c r="E13033">
        <v>1000000579</v>
      </c>
      <c r="F13033" t="s">
        <v>60</v>
      </c>
      <c r="G13033" s="2" t="s">
        <v>26</v>
      </c>
      <c r="H13033">
        <v>40000085</v>
      </c>
      <c r="I13033" t="s">
        <v>24</v>
      </c>
      <c r="J13033">
        <v>43.8</v>
      </c>
    </row>
    <row r="13034" spans="1:10" x14ac:dyDescent="0.2">
      <c r="A13034" t="s">
        <v>90</v>
      </c>
      <c r="B13034" s="1">
        <v>42917</v>
      </c>
      <c r="C13034" t="s">
        <v>22</v>
      </c>
      <c r="D13034" t="s">
        <v>29</v>
      </c>
      <c r="E13034">
        <v>1000000054</v>
      </c>
      <c r="F13034" t="s">
        <v>36</v>
      </c>
      <c r="G13034" s="2" t="s">
        <v>26</v>
      </c>
      <c r="H13034">
        <v>40000085</v>
      </c>
      <c r="I13034" t="s">
        <v>24</v>
      </c>
      <c r="J13034">
        <v>20.5</v>
      </c>
    </row>
    <row r="13035" spans="1:10" x14ac:dyDescent="0.2">
      <c r="A13035" t="s">
        <v>90</v>
      </c>
      <c r="B13035" s="1">
        <v>42917</v>
      </c>
      <c r="C13035" t="s">
        <v>22</v>
      </c>
      <c r="D13035" t="s">
        <v>29</v>
      </c>
      <c r="E13035">
        <v>1000000054</v>
      </c>
      <c r="F13035" t="s">
        <v>36</v>
      </c>
      <c r="G13035" s="2" t="s">
        <v>26</v>
      </c>
      <c r="H13035">
        <v>40000085</v>
      </c>
      <c r="I13035" t="s">
        <v>24</v>
      </c>
      <c r="J13035">
        <v>8.6999999999999993</v>
      </c>
    </row>
    <row r="13036" spans="1:10" x14ac:dyDescent="0.2">
      <c r="A13036" t="s">
        <v>90</v>
      </c>
      <c r="B13036" s="1">
        <v>42918</v>
      </c>
      <c r="C13036" t="s">
        <v>22</v>
      </c>
      <c r="D13036" t="s">
        <v>29</v>
      </c>
      <c r="E13036">
        <v>1000000054</v>
      </c>
      <c r="F13036" t="s">
        <v>36</v>
      </c>
      <c r="G13036" s="2" t="s">
        <v>26</v>
      </c>
      <c r="H13036">
        <v>40000085</v>
      </c>
      <c r="I13036" t="s">
        <v>24</v>
      </c>
      <c r="J13036">
        <v>24.7</v>
      </c>
    </row>
    <row r="13037" spans="1:10" x14ac:dyDescent="0.2">
      <c r="A13037" t="s">
        <v>90</v>
      </c>
      <c r="B13037" s="1">
        <v>42918</v>
      </c>
      <c r="C13037" t="s">
        <v>22</v>
      </c>
      <c r="D13037" t="s">
        <v>29</v>
      </c>
      <c r="E13037">
        <v>1000000054</v>
      </c>
      <c r="F13037" t="s">
        <v>36</v>
      </c>
      <c r="G13037" s="2" t="s">
        <v>26</v>
      </c>
      <c r="H13037">
        <v>40000085</v>
      </c>
      <c r="I13037" t="s">
        <v>24</v>
      </c>
      <c r="J13037">
        <v>10.4</v>
      </c>
    </row>
    <row r="13038" spans="1:10" x14ac:dyDescent="0.2">
      <c r="A13038" t="s">
        <v>90</v>
      </c>
      <c r="B13038" s="1">
        <v>42919</v>
      </c>
      <c r="C13038" t="s">
        <v>43</v>
      </c>
      <c r="D13038" t="s">
        <v>42</v>
      </c>
      <c r="E13038">
        <v>1000001014</v>
      </c>
      <c r="F13038" t="s">
        <v>44</v>
      </c>
      <c r="G13038" s="2" t="s">
        <v>26</v>
      </c>
      <c r="H13038">
        <v>40000085</v>
      </c>
      <c r="I13038" t="s">
        <v>24</v>
      </c>
      <c r="J13038">
        <v>27.9</v>
      </c>
    </row>
    <row r="13039" spans="1:10" x14ac:dyDescent="0.2">
      <c r="A13039" t="s">
        <v>90</v>
      </c>
      <c r="B13039" s="1">
        <v>42919</v>
      </c>
      <c r="C13039" t="s">
        <v>22</v>
      </c>
      <c r="D13039" t="s">
        <v>29</v>
      </c>
      <c r="E13039">
        <v>1000000054</v>
      </c>
      <c r="F13039" t="s">
        <v>36</v>
      </c>
      <c r="G13039" s="2" t="s">
        <v>26</v>
      </c>
      <c r="H13039">
        <v>40000085</v>
      </c>
      <c r="I13039" t="s">
        <v>24</v>
      </c>
      <c r="J13039">
        <v>20.8</v>
      </c>
    </row>
    <row r="13040" spans="1:10" x14ac:dyDescent="0.2">
      <c r="A13040" t="s">
        <v>90</v>
      </c>
      <c r="B13040" s="1">
        <v>42919</v>
      </c>
      <c r="C13040" t="s">
        <v>22</v>
      </c>
      <c r="D13040" t="s">
        <v>29</v>
      </c>
      <c r="E13040">
        <v>1000000054</v>
      </c>
      <c r="F13040" t="s">
        <v>36</v>
      </c>
      <c r="G13040" s="2" t="s">
        <v>26</v>
      </c>
      <c r="H13040">
        <v>40000085</v>
      </c>
      <c r="I13040" t="s">
        <v>24</v>
      </c>
      <c r="J13040">
        <v>8.9</v>
      </c>
    </row>
    <row r="13041" spans="1:10" x14ac:dyDescent="0.2">
      <c r="A13041" t="s">
        <v>90</v>
      </c>
      <c r="B13041" s="1">
        <v>42920</v>
      </c>
      <c r="C13041" t="s">
        <v>22</v>
      </c>
      <c r="D13041" t="s">
        <v>29</v>
      </c>
      <c r="E13041">
        <v>1000000054</v>
      </c>
      <c r="F13041" t="s">
        <v>36</v>
      </c>
      <c r="G13041" s="2" t="s">
        <v>26</v>
      </c>
      <c r="H13041">
        <v>40000085</v>
      </c>
      <c r="I13041" t="s">
        <v>24</v>
      </c>
      <c r="J13041">
        <v>21.2</v>
      </c>
    </row>
    <row r="13042" spans="1:10" x14ac:dyDescent="0.2">
      <c r="A13042" t="s">
        <v>90</v>
      </c>
      <c r="B13042" s="1">
        <v>42920</v>
      </c>
      <c r="C13042" t="s">
        <v>22</v>
      </c>
      <c r="D13042" t="s">
        <v>29</v>
      </c>
      <c r="E13042">
        <v>1000000054</v>
      </c>
      <c r="F13042" t="s">
        <v>36</v>
      </c>
      <c r="G13042" s="2" t="s">
        <v>26</v>
      </c>
      <c r="H13042">
        <v>40000085</v>
      </c>
      <c r="I13042" t="s">
        <v>24</v>
      </c>
      <c r="J13042">
        <v>9</v>
      </c>
    </row>
    <row r="13043" spans="1:10" x14ac:dyDescent="0.2">
      <c r="A13043" t="s">
        <v>90</v>
      </c>
      <c r="B13043" s="1">
        <v>42921</v>
      </c>
      <c r="C13043" t="s">
        <v>22</v>
      </c>
      <c r="D13043" t="s">
        <v>25</v>
      </c>
      <c r="E13043">
        <v>1000003183</v>
      </c>
      <c r="F13043" t="s">
        <v>23</v>
      </c>
      <c r="G13043" s="2" t="s">
        <v>26</v>
      </c>
      <c r="H13043">
        <v>40000085</v>
      </c>
      <c r="I13043" t="s">
        <v>24</v>
      </c>
      <c r="J13043">
        <v>14.4</v>
      </c>
    </row>
    <row r="13044" spans="1:10" x14ac:dyDescent="0.2">
      <c r="A13044" t="s">
        <v>90</v>
      </c>
      <c r="B13044" s="1">
        <v>42921</v>
      </c>
      <c r="C13044" t="s">
        <v>22</v>
      </c>
      <c r="D13044" t="s">
        <v>25</v>
      </c>
      <c r="E13044">
        <v>1000003183</v>
      </c>
      <c r="F13044" t="s">
        <v>23</v>
      </c>
      <c r="G13044" s="2" t="s">
        <v>26</v>
      </c>
      <c r="H13044">
        <v>40000085</v>
      </c>
      <c r="I13044" t="s">
        <v>24</v>
      </c>
      <c r="J13044">
        <v>3.7</v>
      </c>
    </row>
    <row r="13045" spans="1:10" x14ac:dyDescent="0.2">
      <c r="A13045" t="s">
        <v>90</v>
      </c>
      <c r="B13045" s="1">
        <v>42922</v>
      </c>
      <c r="C13045" t="s">
        <v>22</v>
      </c>
      <c r="D13045" t="s">
        <v>29</v>
      </c>
      <c r="E13045">
        <v>1000000054</v>
      </c>
      <c r="F13045" t="s">
        <v>36</v>
      </c>
      <c r="G13045" s="2" t="s">
        <v>26</v>
      </c>
      <c r="H13045">
        <v>40000085</v>
      </c>
      <c r="I13045" t="s">
        <v>24</v>
      </c>
      <c r="J13045">
        <v>45</v>
      </c>
    </row>
    <row r="13046" spans="1:10" x14ac:dyDescent="0.2">
      <c r="A13046" t="s">
        <v>90</v>
      </c>
      <c r="B13046" s="1">
        <v>42922</v>
      </c>
      <c r="C13046" t="s">
        <v>22</v>
      </c>
      <c r="D13046" t="s">
        <v>29</v>
      </c>
      <c r="E13046">
        <v>1000000054</v>
      </c>
      <c r="F13046" t="s">
        <v>36</v>
      </c>
      <c r="G13046" s="2" t="s">
        <v>26</v>
      </c>
      <c r="H13046">
        <v>40000085</v>
      </c>
      <c r="I13046" t="s">
        <v>24</v>
      </c>
      <c r="J13046">
        <v>18.899999999999999</v>
      </c>
    </row>
    <row r="13047" spans="1:10" x14ac:dyDescent="0.2">
      <c r="A13047" t="s">
        <v>90</v>
      </c>
      <c r="B13047" s="1">
        <v>42922</v>
      </c>
      <c r="C13047" t="s">
        <v>22</v>
      </c>
      <c r="D13047" t="s">
        <v>33</v>
      </c>
      <c r="E13047">
        <v>1000000031</v>
      </c>
      <c r="F13047" t="s">
        <v>32</v>
      </c>
      <c r="G13047" s="2" t="s">
        <v>26</v>
      </c>
      <c r="H13047">
        <v>40000085</v>
      </c>
      <c r="I13047" t="s">
        <v>24</v>
      </c>
      <c r="J13047">
        <v>61.7</v>
      </c>
    </row>
    <row r="13048" spans="1:10" x14ac:dyDescent="0.2">
      <c r="A13048" t="s">
        <v>90</v>
      </c>
      <c r="B13048" s="1">
        <v>42924</v>
      </c>
      <c r="C13048" t="s">
        <v>43</v>
      </c>
      <c r="D13048" t="s">
        <v>42</v>
      </c>
      <c r="E13048">
        <v>1000000931</v>
      </c>
      <c r="F13048" t="s">
        <v>41</v>
      </c>
      <c r="G13048" s="2" t="s">
        <v>26</v>
      </c>
      <c r="H13048">
        <v>40000085</v>
      </c>
      <c r="I13048" t="s">
        <v>24</v>
      </c>
      <c r="J13048">
        <v>35.9</v>
      </c>
    </row>
    <row r="13049" spans="1:10" x14ac:dyDescent="0.2">
      <c r="A13049" t="s">
        <v>90</v>
      </c>
      <c r="B13049" s="1">
        <v>42924</v>
      </c>
      <c r="C13049" t="s">
        <v>43</v>
      </c>
      <c r="D13049" t="s">
        <v>42</v>
      </c>
      <c r="E13049">
        <v>1000000931</v>
      </c>
      <c r="F13049" t="s">
        <v>41</v>
      </c>
      <c r="G13049" s="2" t="s">
        <v>26</v>
      </c>
      <c r="H13049">
        <v>40000085</v>
      </c>
      <c r="I13049" t="s">
        <v>24</v>
      </c>
      <c r="J13049">
        <v>37.6</v>
      </c>
    </row>
    <row r="13050" spans="1:10" x14ac:dyDescent="0.2">
      <c r="A13050" t="s">
        <v>90</v>
      </c>
      <c r="B13050" s="1">
        <v>42924</v>
      </c>
      <c r="C13050" t="s">
        <v>9</v>
      </c>
      <c r="D13050" t="s">
        <v>17</v>
      </c>
      <c r="E13050">
        <v>1000000059</v>
      </c>
      <c r="F13050" t="s">
        <v>55</v>
      </c>
      <c r="G13050" s="2" t="s">
        <v>26</v>
      </c>
      <c r="H13050">
        <v>40000080</v>
      </c>
      <c r="I13050" t="s">
        <v>67</v>
      </c>
      <c r="J13050">
        <v>40.5</v>
      </c>
    </row>
    <row r="13051" spans="1:10" x14ac:dyDescent="0.2">
      <c r="A13051" t="s">
        <v>90</v>
      </c>
      <c r="B13051" s="1">
        <v>42924</v>
      </c>
      <c r="C13051" t="s">
        <v>22</v>
      </c>
      <c r="D13051" t="s">
        <v>29</v>
      </c>
      <c r="E13051">
        <v>1000000054</v>
      </c>
      <c r="F13051" t="s">
        <v>36</v>
      </c>
      <c r="G13051" s="2" t="s">
        <v>26</v>
      </c>
      <c r="H13051">
        <v>40000085</v>
      </c>
      <c r="I13051" t="s">
        <v>24</v>
      </c>
      <c r="J13051">
        <v>24.3</v>
      </c>
    </row>
    <row r="13052" spans="1:10" x14ac:dyDescent="0.2">
      <c r="A13052" t="s">
        <v>90</v>
      </c>
      <c r="B13052" s="1">
        <v>42924</v>
      </c>
      <c r="C13052" t="s">
        <v>22</v>
      </c>
      <c r="D13052" t="s">
        <v>29</v>
      </c>
      <c r="E13052">
        <v>1000000054</v>
      </c>
      <c r="F13052" t="s">
        <v>36</v>
      </c>
      <c r="G13052" s="2" t="s">
        <v>26</v>
      </c>
      <c r="H13052">
        <v>40000085</v>
      </c>
      <c r="I13052" t="s">
        <v>24</v>
      </c>
      <c r="J13052">
        <v>10</v>
      </c>
    </row>
    <row r="13053" spans="1:10" x14ac:dyDescent="0.2">
      <c r="A13053" t="s">
        <v>90</v>
      </c>
      <c r="B13053" s="1">
        <v>42924</v>
      </c>
      <c r="C13053" t="s">
        <v>22</v>
      </c>
      <c r="D13053" t="s">
        <v>25</v>
      </c>
      <c r="E13053">
        <v>1000003183</v>
      </c>
      <c r="F13053" t="s">
        <v>23</v>
      </c>
      <c r="G13053" s="2" t="s">
        <v>26</v>
      </c>
      <c r="H13053">
        <v>40000080</v>
      </c>
      <c r="I13053" t="s">
        <v>67</v>
      </c>
      <c r="J13053">
        <v>6.7</v>
      </c>
    </row>
    <row r="13054" spans="1:10" x14ac:dyDescent="0.2">
      <c r="A13054" t="s">
        <v>90</v>
      </c>
      <c r="B13054" s="1">
        <v>42925</v>
      </c>
      <c r="C13054" t="s">
        <v>43</v>
      </c>
      <c r="D13054" t="s">
        <v>66</v>
      </c>
      <c r="E13054">
        <v>1000001135</v>
      </c>
      <c r="F13054" t="s">
        <v>65</v>
      </c>
      <c r="G13054" s="2" t="s">
        <v>26</v>
      </c>
      <c r="H13054">
        <v>40000080</v>
      </c>
      <c r="I13054" t="s">
        <v>67</v>
      </c>
      <c r="J13054">
        <v>6.9</v>
      </c>
    </row>
    <row r="13055" spans="1:10" x14ac:dyDescent="0.2">
      <c r="A13055" t="s">
        <v>90</v>
      </c>
      <c r="B13055" s="1">
        <v>42925</v>
      </c>
      <c r="C13055" t="s">
        <v>43</v>
      </c>
      <c r="D13055" t="s">
        <v>80</v>
      </c>
      <c r="E13055">
        <v>1000003498</v>
      </c>
      <c r="F13055" t="s">
        <v>79</v>
      </c>
      <c r="G13055" s="2" t="s">
        <v>26</v>
      </c>
      <c r="H13055">
        <v>40000080</v>
      </c>
      <c r="I13055" t="s">
        <v>67</v>
      </c>
      <c r="J13055">
        <v>7.3</v>
      </c>
    </row>
    <row r="13056" spans="1:10" x14ac:dyDescent="0.2">
      <c r="A13056" t="s">
        <v>90</v>
      </c>
      <c r="B13056" s="1">
        <v>42925</v>
      </c>
      <c r="C13056" t="s">
        <v>9</v>
      </c>
      <c r="D13056" t="s">
        <v>15</v>
      </c>
      <c r="E13056">
        <v>1000002986</v>
      </c>
      <c r="F13056" t="s">
        <v>14</v>
      </c>
      <c r="G13056" s="2" t="s">
        <v>26</v>
      </c>
      <c r="H13056">
        <v>40000080</v>
      </c>
      <c r="I13056" t="s">
        <v>67</v>
      </c>
      <c r="J13056">
        <v>2.2999999999999998</v>
      </c>
    </row>
    <row r="13057" spans="1:10" x14ac:dyDescent="0.2">
      <c r="A13057" t="s">
        <v>90</v>
      </c>
      <c r="B13057" s="1">
        <v>42925</v>
      </c>
      <c r="C13057" t="s">
        <v>22</v>
      </c>
      <c r="D13057" t="s">
        <v>29</v>
      </c>
      <c r="E13057">
        <v>1000000054</v>
      </c>
      <c r="F13057" t="s">
        <v>36</v>
      </c>
      <c r="G13057" s="2" t="s">
        <v>26</v>
      </c>
      <c r="H13057">
        <v>40000085</v>
      </c>
      <c r="I13057" t="s">
        <v>24</v>
      </c>
      <c r="J13057">
        <v>19.7</v>
      </c>
    </row>
    <row r="13058" spans="1:10" x14ac:dyDescent="0.2">
      <c r="A13058" t="s">
        <v>90</v>
      </c>
      <c r="B13058" s="1">
        <v>42925</v>
      </c>
      <c r="C13058" t="s">
        <v>22</v>
      </c>
      <c r="D13058" t="s">
        <v>29</v>
      </c>
      <c r="E13058">
        <v>1000000054</v>
      </c>
      <c r="F13058" t="s">
        <v>36</v>
      </c>
      <c r="G13058" s="2" t="s">
        <v>26</v>
      </c>
      <c r="H13058">
        <v>40000085</v>
      </c>
      <c r="I13058" t="s">
        <v>24</v>
      </c>
      <c r="J13058">
        <v>8.9</v>
      </c>
    </row>
    <row r="13059" spans="1:10" x14ac:dyDescent="0.2">
      <c r="A13059" t="s">
        <v>90</v>
      </c>
      <c r="B13059" s="1">
        <v>42927</v>
      </c>
      <c r="C13059" t="s">
        <v>9</v>
      </c>
      <c r="D13059" t="s">
        <v>17</v>
      </c>
      <c r="E13059">
        <v>1000000059</v>
      </c>
      <c r="F13059" t="s">
        <v>55</v>
      </c>
      <c r="G13059" s="2" t="s">
        <v>26</v>
      </c>
      <c r="H13059">
        <v>40000085</v>
      </c>
      <c r="I13059" t="s">
        <v>24</v>
      </c>
      <c r="J13059">
        <v>57</v>
      </c>
    </row>
    <row r="13060" spans="1:10" x14ac:dyDescent="0.2">
      <c r="A13060" t="s">
        <v>90</v>
      </c>
      <c r="B13060" s="1">
        <v>42928</v>
      </c>
      <c r="C13060" t="s">
        <v>43</v>
      </c>
      <c r="D13060" t="s">
        <v>42</v>
      </c>
      <c r="E13060">
        <v>1000000931</v>
      </c>
      <c r="F13060" t="s">
        <v>41</v>
      </c>
      <c r="G13060" s="2" t="s">
        <v>26</v>
      </c>
      <c r="H13060">
        <v>40000085</v>
      </c>
      <c r="I13060" t="s">
        <v>24</v>
      </c>
      <c r="J13060">
        <v>37.299999999999997</v>
      </c>
    </row>
    <row r="13061" spans="1:10" x14ac:dyDescent="0.2">
      <c r="A13061" t="s">
        <v>90</v>
      </c>
      <c r="B13061" s="1">
        <v>42928</v>
      </c>
      <c r="C13061" t="s">
        <v>22</v>
      </c>
      <c r="D13061" t="s">
        <v>61</v>
      </c>
      <c r="E13061">
        <v>1000000579</v>
      </c>
      <c r="F13061" t="s">
        <v>60</v>
      </c>
      <c r="G13061" s="2" t="s">
        <v>26</v>
      </c>
      <c r="H13061">
        <v>40000085</v>
      </c>
      <c r="I13061" t="s">
        <v>24</v>
      </c>
      <c r="J13061">
        <v>45.4</v>
      </c>
    </row>
    <row r="13062" spans="1:10" x14ac:dyDescent="0.2">
      <c r="A13062" t="s">
        <v>90</v>
      </c>
      <c r="B13062" s="1">
        <v>42929</v>
      </c>
      <c r="C13062" t="s">
        <v>22</v>
      </c>
      <c r="D13062" t="s">
        <v>69</v>
      </c>
      <c r="E13062">
        <v>1000003349</v>
      </c>
      <c r="F13062" t="s">
        <v>68</v>
      </c>
      <c r="G13062" s="2" t="s">
        <v>26</v>
      </c>
      <c r="H13062">
        <v>40000080</v>
      </c>
      <c r="I13062" t="s">
        <v>67</v>
      </c>
      <c r="J13062">
        <v>0.4</v>
      </c>
    </row>
    <row r="13063" spans="1:10" x14ac:dyDescent="0.2">
      <c r="A13063" t="s">
        <v>90</v>
      </c>
      <c r="B13063" s="1">
        <v>42929</v>
      </c>
      <c r="C13063" t="s">
        <v>22</v>
      </c>
      <c r="D13063" t="s">
        <v>29</v>
      </c>
      <c r="E13063">
        <v>1000000054</v>
      </c>
      <c r="F13063" t="s">
        <v>36</v>
      </c>
      <c r="G13063" s="2" t="s">
        <v>26</v>
      </c>
      <c r="H13063">
        <v>40000085</v>
      </c>
      <c r="I13063" t="s">
        <v>24</v>
      </c>
      <c r="J13063">
        <v>20.2</v>
      </c>
    </row>
    <row r="13064" spans="1:10" x14ac:dyDescent="0.2">
      <c r="A13064" t="s">
        <v>90</v>
      </c>
      <c r="B13064" s="1">
        <v>42929</v>
      </c>
      <c r="C13064" t="s">
        <v>22</v>
      </c>
      <c r="D13064" t="s">
        <v>29</v>
      </c>
      <c r="E13064">
        <v>1000000054</v>
      </c>
      <c r="F13064" t="s">
        <v>36</v>
      </c>
      <c r="G13064" s="2" t="s">
        <v>26</v>
      </c>
      <c r="H13064">
        <v>40000085</v>
      </c>
      <c r="I13064" t="s">
        <v>24</v>
      </c>
      <c r="J13064">
        <v>9</v>
      </c>
    </row>
    <row r="13065" spans="1:10" x14ac:dyDescent="0.2">
      <c r="A13065" t="s">
        <v>90</v>
      </c>
      <c r="B13065" s="1">
        <v>42929</v>
      </c>
      <c r="C13065" t="s">
        <v>22</v>
      </c>
      <c r="D13065" t="s">
        <v>29</v>
      </c>
      <c r="E13065">
        <v>1000000054</v>
      </c>
      <c r="F13065" t="s">
        <v>36</v>
      </c>
      <c r="G13065" s="2" t="s">
        <v>26</v>
      </c>
      <c r="H13065">
        <v>40000085</v>
      </c>
      <c r="I13065" t="s">
        <v>24</v>
      </c>
      <c r="J13065">
        <v>21.5</v>
      </c>
    </row>
    <row r="13066" spans="1:10" x14ac:dyDescent="0.2">
      <c r="A13066" t="s">
        <v>90</v>
      </c>
      <c r="B13066" s="1">
        <v>42929</v>
      </c>
      <c r="C13066" t="s">
        <v>22</v>
      </c>
      <c r="D13066" t="s">
        <v>29</v>
      </c>
      <c r="E13066">
        <v>1000000054</v>
      </c>
      <c r="F13066" t="s">
        <v>36</v>
      </c>
      <c r="G13066" s="2" t="s">
        <v>26</v>
      </c>
      <c r="H13066">
        <v>40000085</v>
      </c>
      <c r="I13066" t="s">
        <v>24</v>
      </c>
      <c r="J13066">
        <v>8.4</v>
      </c>
    </row>
    <row r="13067" spans="1:10" x14ac:dyDescent="0.2">
      <c r="A13067" t="s">
        <v>90</v>
      </c>
      <c r="B13067" s="1">
        <v>42930</v>
      </c>
      <c r="C13067" t="s">
        <v>22</v>
      </c>
      <c r="D13067" t="s">
        <v>29</v>
      </c>
      <c r="E13067">
        <v>1000000101</v>
      </c>
      <c r="F13067" t="s">
        <v>39</v>
      </c>
      <c r="G13067" s="2" t="s">
        <v>26</v>
      </c>
      <c r="H13067">
        <v>40000085</v>
      </c>
      <c r="I13067" t="s">
        <v>24</v>
      </c>
      <c r="J13067">
        <v>21.3</v>
      </c>
    </row>
    <row r="13068" spans="1:10" x14ac:dyDescent="0.2">
      <c r="A13068" t="s">
        <v>90</v>
      </c>
      <c r="B13068" s="1">
        <v>42930</v>
      </c>
      <c r="C13068" t="s">
        <v>22</v>
      </c>
      <c r="D13068" t="s">
        <v>29</v>
      </c>
      <c r="E13068">
        <v>1000000101</v>
      </c>
      <c r="F13068" t="s">
        <v>39</v>
      </c>
      <c r="G13068" s="2" t="s">
        <v>26</v>
      </c>
      <c r="H13068">
        <v>40000085</v>
      </c>
      <c r="I13068" t="s">
        <v>24</v>
      </c>
      <c r="J13068">
        <v>8.3000000000000007</v>
      </c>
    </row>
    <row r="13069" spans="1:10" x14ac:dyDescent="0.2">
      <c r="A13069" t="s">
        <v>90</v>
      </c>
      <c r="B13069" s="1">
        <v>42931</v>
      </c>
      <c r="C13069" t="s">
        <v>22</v>
      </c>
      <c r="D13069" t="s">
        <v>29</v>
      </c>
      <c r="E13069">
        <v>1000000054</v>
      </c>
      <c r="F13069" t="s">
        <v>36</v>
      </c>
      <c r="G13069" s="2" t="s">
        <v>26</v>
      </c>
      <c r="H13069">
        <v>40000085</v>
      </c>
      <c r="I13069" t="s">
        <v>24</v>
      </c>
      <c r="J13069">
        <v>19.7</v>
      </c>
    </row>
    <row r="13070" spans="1:10" x14ac:dyDescent="0.2">
      <c r="A13070" t="s">
        <v>90</v>
      </c>
      <c r="B13070" s="1">
        <v>42931</v>
      </c>
      <c r="C13070" t="s">
        <v>22</v>
      </c>
      <c r="D13070" t="s">
        <v>29</v>
      </c>
      <c r="E13070">
        <v>1000000054</v>
      </c>
      <c r="F13070" t="s">
        <v>36</v>
      </c>
      <c r="G13070" s="2" t="s">
        <v>26</v>
      </c>
      <c r="H13070">
        <v>40000085</v>
      </c>
      <c r="I13070" t="s">
        <v>24</v>
      </c>
      <c r="J13070">
        <v>8.5</v>
      </c>
    </row>
    <row r="13071" spans="1:10" x14ac:dyDescent="0.2">
      <c r="A13071" t="s">
        <v>90</v>
      </c>
      <c r="B13071" s="1">
        <v>42933</v>
      </c>
      <c r="C13071" t="s">
        <v>43</v>
      </c>
      <c r="D13071" t="s">
        <v>42</v>
      </c>
      <c r="E13071">
        <v>1000000931</v>
      </c>
      <c r="F13071" t="s">
        <v>41</v>
      </c>
      <c r="G13071" s="2" t="s">
        <v>26</v>
      </c>
      <c r="H13071">
        <v>40000085</v>
      </c>
      <c r="I13071" t="s">
        <v>24</v>
      </c>
      <c r="J13071">
        <v>37.299999999999997</v>
      </c>
    </row>
    <row r="13072" spans="1:10" x14ac:dyDescent="0.2">
      <c r="A13072" t="s">
        <v>90</v>
      </c>
      <c r="B13072" s="1">
        <v>42933</v>
      </c>
      <c r="C13072" t="s">
        <v>9</v>
      </c>
      <c r="D13072" t="s">
        <v>17</v>
      </c>
      <c r="E13072">
        <v>1000000059</v>
      </c>
      <c r="F13072" t="s">
        <v>55</v>
      </c>
      <c r="G13072" s="2" t="s">
        <v>26</v>
      </c>
      <c r="H13072">
        <v>40000085</v>
      </c>
      <c r="I13072" t="s">
        <v>24</v>
      </c>
      <c r="J13072">
        <v>57.5</v>
      </c>
    </row>
    <row r="13073" spans="1:10" x14ac:dyDescent="0.2">
      <c r="A13073" t="s">
        <v>90</v>
      </c>
      <c r="B13073" s="1">
        <v>42933</v>
      </c>
      <c r="C13073" t="s">
        <v>22</v>
      </c>
      <c r="D13073" t="s">
        <v>29</v>
      </c>
      <c r="E13073">
        <v>1000000054</v>
      </c>
      <c r="F13073" t="s">
        <v>36</v>
      </c>
      <c r="G13073" s="2" t="s">
        <v>26</v>
      </c>
      <c r="H13073">
        <v>40000085</v>
      </c>
      <c r="I13073" t="s">
        <v>24</v>
      </c>
      <c r="J13073">
        <v>20.2</v>
      </c>
    </row>
    <row r="13074" spans="1:10" x14ac:dyDescent="0.2">
      <c r="A13074" t="s">
        <v>90</v>
      </c>
      <c r="B13074" s="1">
        <v>42933</v>
      </c>
      <c r="C13074" t="s">
        <v>22</v>
      </c>
      <c r="D13074" t="s">
        <v>29</v>
      </c>
      <c r="E13074">
        <v>1000000054</v>
      </c>
      <c r="F13074" t="s">
        <v>36</v>
      </c>
      <c r="G13074" s="2" t="s">
        <v>26</v>
      </c>
      <c r="H13074">
        <v>40000085</v>
      </c>
      <c r="I13074" t="s">
        <v>24</v>
      </c>
      <c r="J13074">
        <v>9</v>
      </c>
    </row>
    <row r="13075" spans="1:10" x14ac:dyDescent="0.2">
      <c r="A13075" t="s">
        <v>90</v>
      </c>
      <c r="B13075" s="1">
        <v>42934</v>
      </c>
      <c r="C13075" t="s">
        <v>43</v>
      </c>
      <c r="D13075" t="s">
        <v>42</v>
      </c>
      <c r="E13075">
        <v>1000001014</v>
      </c>
      <c r="F13075" t="s">
        <v>44</v>
      </c>
      <c r="G13075" s="2" t="s">
        <v>26</v>
      </c>
      <c r="H13075">
        <v>40000085</v>
      </c>
      <c r="I13075" t="s">
        <v>24</v>
      </c>
      <c r="J13075">
        <v>36.200000000000003</v>
      </c>
    </row>
    <row r="13076" spans="1:10" x14ac:dyDescent="0.2">
      <c r="A13076" t="s">
        <v>90</v>
      </c>
      <c r="B13076" s="1">
        <v>42934</v>
      </c>
      <c r="C13076" t="s">
        <v>22</v>
      </c>
      <c r="D13076" t="s">
        <v>29</v>
      </c>
      <c r="E13076">
        <v>1000000054</v>
      </c>
      <c r="F13076" t="s">
        <v>36</v>
      </c>
      <c r="G13076" s="2" t="s">
        <v>26</v>
      </c>
      <c r="H13076">
        <v>40000085</v>
      </c>
      <c r="I13076" t="s">
        <v>24</v>
      </c>
      <c r="J13076">
        <v>21.4</v>
      </c>
    </row>
    <row r="13077" spans="1:10" x14ac:dyDescent="0.2">
      <c r="A13077" t="s">
        <v>90</v>
      </c>
      <c r="B13077" s="1">
        <v>42934</v>
      </c>
      <c r="C13077" t="s">
        <v>22</v>
      </c>
      <c r="D13077" t="s">
        <v>29</v>
      </c>
      <c r="E13077">
        <v>1000000054</v>
      </c>
      <c r="F13077" t="s">
        <v>36</v>
      </c>
      <c r="G13077" s="2" t="s">
        <v>26</v>
      </c>
      <c r="H13077">
        <v>40000085</v>
      </c>
      <c r="I13077" t="s">
        <v>24</v>
      </c>
      <c r="J13077">
        <v>8.6</v>
      </c>
    </row>
    <row r="13078" spans="1:10" x14ac:dyDescent="0.2">
      <c r="A13078" t="s">
        <v>90</v>
      </c>
      <c r="B13078" s="1">
        <v>42935</v>
      </c>
      <c r="C13078" t="s">
        <v>9</v>
      </c>
      <c r="D13078" t="s">
        <v>15</v>
      </c>
      <c r="E13078">
        <v>1000002981</v>
      </c>
      <c r="F13078" t="s">
        <v>62</v>
      </c>
      <c r="G13078" s="2" t="s">
        <v>26</v>
      </c>
      <c r="H13078">
        <v>40000080</v>
      </c>
      <c r="I13078" t="s">
        <v>67</v>
      </c>
      <c r="J13078">
        <v>23</v>
      </c>
    </row>
    <row r="13079" spans="1:10" x14ac:dyDescent="0.2">
      <c r="A13079" t="s">
        <v>90</v>
      </c>
      <c r="B13079" s="1">
        <v>42935</v>
      </c>
      <c r="C13079" t="s">
        <v>22</v>
      </c>
      <c r="D13079" t="s">
        <v>29</v>
      </c>
      <c r="E13079">
        <v>1000000054</v>
      </c>
      <c r="F13079" t="s">
        <v>36</v>
      </c>
      <c r="G13079" s="2" t="s">
        <v>26</v>
      </c>
      <c r="H13079">
        <v>40000085</v>
      </c>
      <c r="I13079" t="s">
        <v>24</v>
      </c>
      <c r="J13079">
        <v>21</v>
      </c>
    </row>
    <row r="13080" spans="1:10" x14ac:dyDescent="0.2">
      <c r="A13080" t="s">
        <v>90</v>
      </c>
      <c r="B13080" s="1">
        <v>42935</v>
      </c>
      <c r="C13080" t="s">
        <v>22</v>
      </c>
      <c r="D13080" t="s">
        <v>29</v>
      </c>
      <c r="E13080">
        <v>1000000054</v>
      </c>
      <c r="F13080" t="s">
        <v>36</v>
      </c>
      <c r="G13080" s="2" t="s">
        <v>26</v>
      </c>
      <c r="H13080">
        <v>40000085</v>
      </c>
      <c r="I13080" t="s">
        <v>24</v>
      </c>
      <c r="J13080">
        <v>8.4</v>
      </c>
    </row>
    <row r="13081" spans="1:10" x14ac:dyDescent="0.2">
      <c r="A13081" t="s">
        <v>90</v>
      </c>
      <c r="B13081" s="1">
        <v>42936</v>
      </c>
      <c r="C13081" t="s">
        <v>22</v>
      </c>
      <c r="D13081" t="s">
        <v>25</v>
      </c>
      <c r="E13081">
        <v>1000003183</v>
      </c>
      <c r="F13081" t="s">
        <v>23</v>
      </c>
      <c r="G13081" s="2" t="s">
        <v>26</v>
      </c>
      <c r="H13081">
        <v>40000085</v>
      </c>
      <c r="I13081" t="s">
        <v>24</v>
      </c>
      <c r="J13081">
        <v>9.5</v>
      </c>
    </row>
    <row r="13082" spans="1:10" x14ac:dyDescent="0.2">
      <c r="A13082" t="s">
        <v>90</v>
      </c>
      <c r="B13082" s="1">
        <v>42936</v>
      </c>
      <c r="C13082" t="s">
        <v>22</v>
      </c>
      <c r="D13082" t="s">
        <v>25</v>
      </c>
      <c r="E13082">
        <v>1000003183</v>
      </c>
      <c r="F13082" t="s">
        <v>23</v>
      </c>
      <c r="G13082" s="2" t="s">
        <v>26</v>
      </c>
      <c r="H13082">
        <v>40000085</v>
      </c>
      <c r="I13082" t="s">
        <v>24</v>
      </c>
      <c r="J13082">
        <v>2.5</v>
      </c>
    </row>
    <row r="13083" spans="1:10" x14ac:dyDescent="0.2">
      <c r="A13083" t="s">
        <v>90</v>
      </c>
      <c r="B13083" s="1">
        <v>42937</v>
      </c>
      <c r="C13083" t="s">
        <v>43</v>
      </c>
      <c r="D13083" t="s">
        <v>51</v>
      </c>
      <c r="E13083">
        <v>1000000460</v>
      </c>
      <c r="F13083" t="s">
        <v>50</v>
      </c>
      <c r="G13083" s="2" t="s">
        <v>26</v>
      </c>
      <c r="H13083">
        <v>40000085</v>
      </c>
      <c r="I13083" t="s">
        <v>24</v>
      </c>
      <c r="J13083">
        <v>37</v>
      </c>
    </row>
    <row r="13084" spans="1:10" x14ac:dyDescent="0.2">
      <c r="A13084" t="s">
        <v>90</v>
      </c>
      <c r="B13084" s="1">
        <v>42937</v>
      </c>
      <c r="C13084" t="s">
        <v>43</v>
      </c>
      <c r="D13084" t="s">
        <v>42</v>
      </c>
      <c r="E13084">
        <v>1000000931</v>
      </c>
      <c r="F13084" t="s">
        <v>41</v>
      </c>
      <c r="G13084" s="2" t="s">
        <v>26</v>
      </c>
      <c r="H13084">
        <v>40000085</v>
      </c>
      <c r="I13084" t="s">
        <v>24</v>
      </c>
      <c r="J13084">
        <v>35</v>
      </c>
    </row>
    <row r="13085" spans="1:10" x14ac:dyDescent="0.2">
      <c r="A13085" t="s">
        <v>90</v>
      </c>
      <c r="B13085" s="1">
        <v>42937</v>
      </c>
      <c r="C13085" t="s">
        <v>43</v>
      </c>
      <c r="D13085" t="s">
        <v>42</v>
      </c>
      <c r="E13085">
        <v>1000001014</v>
      </c>
      <c r="F13085" t="s">
        <v>44</v>
      </c>
      <c r="G13085" s="2" t="s">
        <v>26</v>
      </c>
      <c r="H13085">
        <v>40000085</v>
      </c>
      <c r="I13085" t="s">
        <v>24</v>
      </c>
      <c r="J13085">
        <v>36.5</v>
      </c>
    </row>
    <row r="13086" spans="1:10" x14ac:dyDescent="0.2">
      <c r="A13086" t="s">
        <v>90</v>
      </c>
      <c r="B13086" s="1">
        <v>42937</v>
      </c>
      <c r="C13086" t="s">
        <v>9</v>
      </c>
      <c r="D13086" t="s">
        <v>15</v>
      </c>
      <c r="E13086">
        <v>1000002986</v>
      </c>
      <c r="F13086" t="s">
        <v>14</v>
      </c>
      <c r="G13086" s="2" t="s">
        <v>26</v>
      </c>
      <c r="H13086">
        <v>40000080</v>
      </c>
      <c r="I13086" t="s">
        <v>67</v>
      </c>
      <c r="J13086">
        <v>4.5</v>
      </c>
    </row>
    <row r="13087" spans="1:10" x14ac:dyDescent="0.2">
      <c r="A13087" t="s">
        <v>90</v>
      </c>
      <c r="B13087" s="1">
        <v>42937</v>
      </c>
      <c r="C13087" t="s">
        <v>22</v>
      </c>
      <c r="D13087" t="s">
        <v>29</v>
      </c>
      <c r="E13087">
        <v>1000000054</v>
      </c>
      <c r="F13087" t="s">
        <v>36</v>
      </c>
      <c r="G13087" s="2" t="s">
        <v>26</v>
      </c>
      <c r="H13087">
        <v>40000085</v>
      </c>
      <c r="I13087" t="s">
        <v>24</v>
      </c>
      <c r="J13087">
        <v>8.4</v>
      </c>
    </row>
    <row r="13088" spans="1:10" x14ac:dyDescent="0.2">
      <c r="A13088" t="s">
        <v>90</v>
      </c>
      <c r="B13088" s="1">
        <v>42937</v>
      </c>
      <c r="C13088" t="s">
        <v>22</v>
      </c>
      <c r="D13088" t="s">
        <v>29</v>
      </c>
      <c r="E13088">
        <v>1000000054</v>
      </c>
      <c r="F13088" t="s">
        <v>36</v>
      </c>
      <c r="G13088" s="2" t="s">
        <v>26</v>
      </c>
      <c r="H13088">
        <v>40000085</v>
      </c>
      <c r="I13088" t="s">
        <v>24</v>
      </c>
      <c r="J13088">
        <v>3.3</v>
      </c>
    </row>
    <row r="13089" spans="1:10" x14ac:dyDescent="0.2">
      <c r="A13089" t="s">
        <v>90</v>
      </c>
      <c r="B13089" s="1">
        <v>42937</v>
      </c>
      <c r="C13089" t="s">
        <v>22</v>
      </c>
      <c r="D13089" t="s">
        <v>33</v>
      </c>
      <c r="E13089">
        <v>1000000031</v>
      </c>
      <c r="F13089" t="s">
        <v>32</v>
      </c>
      <c r="G13089" s="2" t="s">
        <v>26</v>
      </c>
      <c r="H13089">
        <v>40000085</v>
      </c>
      <c r="I13089" t="s">
        <v>24</v>
      </c>
      <c r="J13089">
        <v>67.8</v>
      </c>
    </row>
    <row r="13090" spans="1:10" x14ac:dyDescent="0.2">
      <c r="A13090" t="s">
        <v>90</v>
      </c>
      <c r="B13090" s="1">
        <v>42937</v>
      </c>
      <c r="C13090" t="s">
        <v>22</v>
      </c>
      <c r="D13090" t="s">
        <v>61</v>
      </c>
      <c r="E13090">
        <v>1000000579</v>
      </c>
      <c r="F13090" t="s">
        <v>60</v>
      </c>
      <c r="G13090" s="2" t="s">
        <v>26</v>
      </c>
      <c r="H13090">
        <v>40000085</v>
      </c>
      <c r="I13090" t="s">
        <v>24</v>
      </c>
      <c r="J13090">
        <v>48</v>
      </c>
    </row>
    <row r="13091" spans="1:10" x14ac:dyDescent="0.2">
      <c r="A13091" t="s">
        <v>90</v>
      </c>
      <c r="B13091" s="1">
        <v>42938</v>
      </c>
      <c r="C13091" t="s">
        <v>43</v>
      </c>
      <c r="D13091" t="s">
        <v>51</v>
      </c>
      <c r="E13091">
        <v>1000000460</v>
      </c>
      <c r="F13091" t="s">
        <v>50</v>
      </c>
      <c r="G13091" s="2" t="s">
        <v>26</v>
      </c>
      <c r="H13091">
        <v>40000085</v>
      </c>
      <c r="I13091" t="s">
        <v>24</v>
      </c>
      <c r="J13091">
        <v>34.700000000000003</v>
      </c>
    </row>
    <row r="13092" spans="1:10" x14ac:dyDescent="0.2">
      <c r="A13092" t="s">
        <v>90</v>
      </c>
      <c r="B13092" s="1">
        <v>42938</v>
      </c>
      <c r="C13092" t="s">
        <v>43</v>
      </c>
      <c r="D13092" t="s">
        <v>42</v>
      </c>
      <c r="E13092">
        <v>1000000931</v>
      </c>
      <c r="F13092" t="s">
        <v>41</v>
      </c>
      <c r="G13092" s="2" t="s">
        <v>26</v>
      </c>
      <c r="H13092">
        <v>40000085</v>
      </c>
      <c r="I13092" t="s">
        <v>24</v>
      </c>
      <c r="J13092">
        <v>35.6</v>
      </c>
    </row>
    <row r="13093" spans="1:10" x14ac:dyDescent="0.2">
      <c r="A13093" t="s">
        <v>90</v>
      </c>
      <c r="B13093" s="1">
        <v>42938</v>
      </c>
      <c r="C13093" t="s">
        <v>9</v>
      </c>
      <c r="D13093" t="s">
        <v>17</v>
      </c>
      <c r="E13093">
        <v>1000001649</v>
      </c>
      <c r="F13093" t="s">
        <v>16</v>
      </c>
      <c r="G13093" s="2" t="s">
        <v>26</v>
      </c>
      <c r="H13093">
        <v>40000080</v>
      </c>
      <c r="I13093" t="s">
        <v>67</v>
      </c>
      <c r="J13093">
        <v>60.6</v>
      </c>
    </row>
    <row r="13094" spans="1:10" x14ac:dyDescent="0.2">
      <c r="A13094" t="s">
        <v>90</v>
      </c>
      <c r="B13094" s="1">
        <v>42938</v>
      </c>
      <c r="C13094" t="s">
        <v>22</v>
      </c>
      <c r="D13094" t="s">
        <v>29</v>
      </c>
      <c r="E13094">
        <v>1000000054</v>
      </c>
      <c r="F13094" t="s">
        <v>36</v>
      </c>
      <c r="G13094" s="2" t="s">
        <v>26</v>
      </c>
      <c r="H13094">
        <v>40000085</v>
      </c>
      <c r="I13094" t="s">
        <v>24</v>
      </c>
      <c r="J13094">
        <v>40.4</v>
      </c>
    </row>
    <row r="13095" spans="1:10" x14ac:dyDescent="0.2">
      <c r="A13095" t="s">
        <v>90</v>
      </c>
      <c r="B13095" s="1">
        <v>42938</v>
      </c>
      <c r="C13095" t="s">
        <v>22</v>
      </c>
      <c r="D13095" t="s">
        <v>29</v>
      </c>
      <c r="E13095">
        <v>1000000054</v>
      </c>
      <c r="F13095" t="s">
        <v>36</v>
      </c>
      <c r="G13095" s="2" t="s">
        <v>26</v>
      </c>
      <c r="H13095">
        <v>40000085</v>
      </c>
      <c r="I13095" t="s">
        <v>24</v>
      </c>
      <c r="J13095">
        <v>17.7</v>
      </c>
    </row>
    <row r="13096" spans="1:10" x14ac:dyDescent="0.2">
      <c r="A13096" t="s">
        <v>90</v>
      </c>
      <c r="B13096" s="1">
        <v>42941</v>
      </c>
      <c r="C13096" t="s">
        <v>9</v>
      </c>
      <c r="D13096" t="s">
        <v>17</v>
      </c>
      <c r="E13096">
        <v>1000000059</v>
      </c>
      <c r="F13096" t="s">
        <v>55</v>
      </c>
      <c r="G13096" s="2" t="s">
        <v>26</v>
      </c>
      <c r="H13096">
        <v>40000080</v>
      </c>
      <c r="I13096" t="s">
        <v>67</v>
      </c>
      <c r="J13096">
        <v>60.3</v>
      </c>
    </row>
    <row r="13097" spans="1:10" x14ac:dyDescent="0.2">
      <c r="A13097" t="s">
        <v>90</v>
      </c>
      <c r="B13097" s="1">
        <v>42942</v>
      </c>
      <c r="C13097" t="s">
        <v>9</v>
      </c>
      <c r="D13097" t="s">
        <v>59</v>
      </c>
      <c r="E13097">
        <v>1000000192</v>
      </c>
      <c r="F13097" t="s">
        <v>58</v>
      </c>
      <c r="G13097" s="2" t="s">
        <v>26</v>
      </c>
      <c r="H13097">
        <v>40000080</v>
      </c>
      <c r="I13097" t="s">
        <v>67</v>
      </c>
      <c r="J13097">
        <v>7.3</v>
      </c>
    </row>
    <row r="13098" spans="1:10" x14ac:dyDescent="0.2">
      <c r="A13098" t="s">
        <v>90</v>
      </c>
      <c r="B13098" s="1">
        <v>42942</v>
      </c>
      <c r="C13098" t="s">
        <v>22</v>
      </c>
      <c r="D13098" t="s">
        <v>69</v>
      </c>
      <c r="E13098">
        <v>1000003349</v>
      </c>
      <c r="F13098" t="s">
        <v>68</v>
      </c>
      <c r="G13098" s="2" t="s">
        <v>26</v>
      </c>
      <c r="H13098">
        <v>40000080</v>
      </c>
      <c r="I13098" t="s">
        <v>67</v>
      </c>
      <c r="J13098">
        <v>1.2</v>
      </c>
    </row>
    <row r="13099" spans="1:10" x14ac:dyDescent="0.2">
      <c r="A13099" t="s">
        <v>90</v>
      </c>
      <c r="B13099" s="1">
        <v>42943</v>
      </c>
      <c r="C13099" t="s">
        <v>9</v>
      </c>
      <c r="D13099" t="s">
        <v>17</v>
      </c>
      <c r="E13099">
        <v>1000000059</v>
      </c>
      <c r="F13099" t="s">
        <v>55</v>
      </c>
      <c r="G13099" s="2" t="s">
        <v>26</v>
      </c>
      <c r="H13099">
        <v>40000080</v>
      </c>
      <c r="I13099" t="s">
        <v>67</v>
      </c>
      <c r="J13099">
        <v>62.5</v>
      </c>
    </row>
    <row r="13100" spans="1:10" x14ac:dyDescent="0.2">
      <c r="A13100" t="s">
        <v>90</v>
      </c>
      <c r="B13100" s="1">
        <v>42943</v>
      </c>
      <c r="C13100" t="s">
        <v>9</v>
      </c>
      <c r="D13100" t="s">
        <v>17</v>
      </c>
      <c r="E13100">
        <v>1000000059</v>
      </c>
      <c r="F13100" t="s">
        <v>55</v>
      </c>
      <c r="G13100" s="2" t="s">
        <v>26</v>
      </c>
      <c r="H13100">
        <v>40000080</v>
      </c>
      <c r="I13100" t="s">
        <v>67</v>
      </c>
      <c r="J13100">
        <v>14.7</v>
      </c>
    </row>
    <row r="13101" spans="1:10" x14ac:dyDescent="0.2">
      <c r="A13101" t="s">
        <v>90</v>
      </c>
      <c r="B13101" s="1">
        <v>42943</v>
      </c>
      <c r="C13101" t="s">
        <v>9</v>
      </c>
      <c r="D13101" t="s">
        <v>17</v>
      </c>
      <c r="E13101">
        <v>1000000059</v>
      </c>
      <c r="F13101" t="s">
        <v>55</v>
      </c>
      <c r="G13101" s="2" t="s">
        <v>26</v>
      </c>
      <c r="H13101">
        <v>40000080</v>
      </c>
      <c r="I13101" t="s">
        <v>67</v>
      </c>
      <c r="J13101">
        <v>4.5999999999999996</v>
      </c>
    </row>
    <row r="13102" spans="1:10" x14ac:dyDescent="0.2">
      <c r="A13102" t="s">
        <v>90</v>
      </c>
      <c r="B13102" s="1">
        <v>42943</v>
      </c>
      <c r="C13102" t="s">
        <v>9</v>
      </c>
      <c r="D13102" t="s">
        <v>17</v>
      </c>
      <c r="E13102">
        <v>1000001649</v>
      </c>
      <c r="F13102" t="s">
        <v>16</v>
      </c>
      <c r="G13102" s="2" t="s">
        <v>26</v>
      </c>
      <c r="H13102">
        <v>40000080</v>
      </c>
      <c r="I13102" t="s">
        <v>67</v>
      </c>
      <c r="J13102">
        <v>27.8</v>
      </c>
    </row>
    <row r="13103" spans="1:10" x14ac:dyDescent="0.2">
      <c r="A13103" t="s">
        <v>90</v>
      </c>
      <c r="B13103" s="1">
        <v>42943</v>
      </c>
      <c r="C13103" t="s">
        <v>22</v>
      </c>
      <c r="D13103" t="s">
        <v>69</v>
      </c>
      <c r="E13103">
        <v>1000003349</v>
      </c>
      <c r="F13103" t="s">
        <v>68</v>
      </c>
      <c r="G13103" s="2" t="s">
        <v>26</v>
      </c>
      <c r="H13103">
        <v>40000080</v>
      </c>
      <c r="I13103" t="s">
        <v>67</v>
      </c>
      <c r="J13103">
        <v>1.1000000000000001</v>
      </c>
    </row>
    <row r="13104" spans="1:10" x14ac:dyDescent="0.2">
      <c r="A13104" t="s">
        <v>90</v>
      </c>
      <c r="B13104" s="1">
        <v>42944</v>
      </c>
      <c r="C13104" t="s">
        <v>9</v>
      </c>
      <c r="D13104" t="s">
        <v>15</v>
      </c>
      <c r="E13104">
        <v>1000002981</v>
      </c>
      <c r="F13104" t="s">
        <v>62</v>
      </c>
      <c r="G13104" s="2" t="s">
        <v>26</v>
      </c>
      <c r="H13104">
        <v>40000080</v>
      </c>
      <c r="I13104" t="s">
        <v>67</v>
      </c>
      <c r="J13104">
        <v>4.8</v>
      </c>
    </row>
    <row r="13105" spans="1:10" x14ac:dyDescent="0.2">
      <c r="A13105" t="s">
        <v>90</v>
      </c>
      <c r="B13105" s="1">
        <v>42945</v>
      </c>
      <c r="C13105" t="s">
        <v>22</v>
      </c>
      <c r="D13105" t="s">
        <v>69</v>
      </c>
      <c r="E13105">
        <v>1000003349</v>
      </c>
      <c r="F13105" t="s">
        <v>68</v>
      </c>
      <c r="G13105" s="2" t="s">
        <v>26</v>
      </c>
      <c r="H13105">
        <v>40000080</v>
      </c>
      <c r="I13105" t="s">
        <v>67</v>
      </c>
      <c r="J13105">
        <v>0.1</v>
      </c>
    </row>
    <row r="13106" spans="1:10" x14ac:dyDescent="0.2">
      <c r="A13106" t="s">
        <v>90</v>
      </c>
      <c r="B13106" s="1">
        <v>42945</v>
      </c>
      <c r="C13106" t="s">
        <v>22</v>
      </c>
      <c r="D13106" t="s">
        <v>29</v>
      </c>
      <c r="E13106">
        <v>1000000054</v>
      </c>
      <c r="F13106" t="s">
        <v>36</v>
      </c>
      <c r="G13106" s="2" t="s">
        <v>26</v>
      </c>
      <c r="H13106">
        <v>40000085</v>
      </c>
      <c r="I13106" t="s">
        <v>24</v>
      </c>
      <c r="J13106">
        <v>34.700000000000003</v>
      </c>
    </row>
    <row r="13107" spans="1:10" x14ac:dyDescent="0.2">
      <c r="A13107" t="s">
        <v>90</v>
      </c>
      <c r="B13107" s="1">
        <v>42945</v>
      </c>
      <c r="C13107" t="s">
        <v>22</v>
      </c>
      <c r="D13107" t="s">
        <v>29</v>
      </c>
      <c r="E13107">
        <v>1000000054</v>
      </c>
      <c r="F13107" t="s">
        <v>36</v>
      </c>
      <c r="G13107" s="2" t="s">
        <v>26</v>
      </c>
      <c r="H13107">
        <v>40000085</v>
      </c>
      <c r="I13107" t="s">
        <v>24</v>
      </c>
      <c r="J13107">
        <v>15.6</v>
      </c>
    </row>
    <row r="13108" spans="1:10" x14ac:dyDescent="0.2">
      <c r="A13108" t="s">
        <v>90</v>
      </c>
      <c r="B13108" s="1">
        <v>42946</v>
      </c>
      <c r="C13108" t="s">
        <v>9</v>
      </c>
      <c r="D13108" t="s">
        <v>72</v>
      </c>
      <c r="E13108">
        <v>1000000064</v>
      </c>
      <c r="F13108" t="s">
        <v>76</v>
      </c>
      <c r="G13108" s="2" t="s">
        <v>26</v>
      </c>
      <c r="H13108">
        <v>40000080</v>
      </c>
      <c r="I13108" t="s">
        <v>67</v>
      </c>
      <c r="J13108">
        <v>11.8</v>
      </c>
    </row>
    <row r="13109" spans="1:10" x14ac:dyDescent="0.2">
      <c r="A13109" t="s">
        <v>90</v>
      </c>
      <c r="B13109" s="1">
        <v>42947</v>
      </c>
      <c r="C13109" t="s">
        <v>22</v>
      </c>
      <c r="D13109" t="s">
        <v>29</v>
      </c>
      <c r="E13109">
        <v>1000000054</v>
      </c>
      <c r="F13109" t="s">
        <v>36</v>
      </c>
      <c r="G13109" s="2" t="s">
        <v>26</v>
      </c>
      <c r="H13109">
        <v>40000085</v>
      </c>
      <c r="I13109" t="s">
        <v>24</v>
      </c>
      <c r="J13109">
        <v>35.700000000000003</v>
      </c>
    </row>
    <row r="13110" spans="1:10" x14ac:dyDescent="0.2">
      <c r="A13110" t="s">
        <v>90</v>
      </c>
      <c r="B13110" s="1">
        <v>42947</v>
      </c>
      <c r="C13110" t="s">
        <v>22</v>
      </c>
      <c r="D13110" t="s">
        <v>29</v>
      </c>
      <c r="E13110">
        <v>1000000054</v>
      </c>
      <c r="F13110" t="s">
        <v>36</v>
      </c>
      <c r="G13110" s="2" t="s">
        <v>26</v>
      </c>
      <c r="H13110">
        <v>40000085</v>
      </c>
      <c r="I13110" t="s">
        <v>24</v>
      </c>
      <c r="J13110">
        <v>14.8</v>
      </c>
    </row>
    <row r="13111" spans="1:10" x14ac:dyDescent="0.2">
      <c r="A13111" t="s">
        <v>90</v>
      </c>
      <c r="B13111" s="1">
        <v>42947</v>
      </c>
      <c r="C13111" t="s">
        <v>22</v>
      </c>
      <c r="D13111" t="s">
        <v>29</v>
      </c>
      <c r="E13111">
        <v>1000000054</v>
      </c>
      <c r="F13111" t="s">
        <v>36</v>
      </c>
      <c r="G13111" s="2" t="s">
        <v>26</v>
      </c>
      <c r="H13111">
        <v>40000085</v>
      </c>
      <c r="I13111" t="s">
        <v>24</v>
      </c>
      <c r="J13111">
        <v>36</v>
      </c>
    </row>
    <row r="13112" spans="1:10" x14ac:dyDescent="0.2">
      <c r="A13112" t="s">
        <v>90</v>
      </c>
      <c r="B13112" s="1">
        <v>42947</v>
      </c>
      <c r="C13112" t="s">
        <v>22</v>
      </c>
      <c r="D13112" t="s">
        <v>29</v>
      </c>
      <c r="E13112">
        <v>1000000054</v>
      </c>
      <c r="F13112" t="s">
        <v>36</v>
      </c>
      <c r="G13112" s="2" t="s">
        <v>26</v>
      </c>
      <c r="H13112">
        <v>40000085</v>
      </c>
      <c r="I13112" t="s">
        <v>24</v>
      </c>
      <c r="J13112">
        <v>14</v>
      </c>
    </row>
    <row r="13113" spans="1:10" x14ac:dyDescent="0.2">
      <c r="A13113" t="s">
        <v>90</v>
      </c>
      <c r="B13113" s="1">
        <v>42950</v>
      </c>
      <c r="C13113" t="s">
        <v>22</v>
      </c>
      <c r="D13113" t="s">
        <v>29</v>
      </c>
      <c r="E13113">
        <v>1000000054</v>
      </c>
      <c r="F13113" t="s">
        <v>36</v>
      </c>
      <c r="G13113" s="2" t="s">
        <v>26</v>
      </c>
      <c r="H13113">
        <v>40000085</v>
      </c>
      <c r="I13113" t="s">
        <v>24</v>
      </c>
      <c r="J13113">
        <v>14.5</v>
      </c>
    </row>
    <row r="13114" spans="1:10" x14ac:dyDescent="0.2">
      <c r="A13114" t="s">
        <v>90</v>
      </c>
      <c r="B13114" s="1">
        <v>42950</v>
      </c>
      <c r="C13114" t="s">
        <v>22</v>
      </c>
      <c r="D13114" t="s">
        <v>29</v>
      </c>
      <c r="E13114">
        <v>1000000054</v>
      </c>
      <c r="F13114" t="s">
        <v>36</v>
      </c>
      <c r="G13114" s="2" t="s">
        <v>26</v>
      </c>
      <c r="H13114">
        <v>40000085</v>
      </c>
      <c r="I13114" t="s">
        <v>24</v>
      </c>
      <c r="J13114">
        <v>8</v>
      </c>
    </row>
    <row r="13115" spans="1:10" x14ac:dyDescent="0.2">
      <c r="A13115" t="s">
        <v>90</v>
      </c>
      <c r="B13115" s="1">
        <v>42954</v>
      </c>
      <c r="C13115" t="s">
        <v>43</v>
      </c>
      <c r="D13115" t="s">
        <v>51</v>
      </c>
      <c r="E13115">
        <v>1000000460</v>
      </c>
      <c r="F13115" t="s">
        <v>50</v>
      </c>
      <c r="G13115" s="2" t="s">
        <v>26</v>
      </c>
      <c r="H13115">
        <v>40000085</v>
      </c>
      <c r="I13115" t="s">
        <v>24</v>
      </c>
      <c r="J13115">
        <v>34.799999999999997</v>
      </c>
    </row>
    <row r="13116" spans="1:10" x14ac:dyDescent="0.2">
      <c r="A13116" t="s">
        <v>90</v>
      </c>
      <c r="B13116" s="1">
        <v>42954</v>
      </c>
      <c r="C13116" t="s">
        <v>43</v>
      </c>
      <c r="D13116" t="s">
        <v>42</v>
      </c>
      <c r="E13116">
        <v>1000000931</v>
      </c>
      <c r="F13116" t="s">
        <v>41</v>
      </c>
      <c r="G13116" s="2" t="s">
        <v>26</v>
      </c>
      <c r="H13116">
        <v>40000085</v>
      </c>
      <c r="I13116" t="s">
        <v>24</v>
      </c>
      <c r="J13116">
        <v>35.200000000000003</v>
      </c>
    </row>
    <row r="13117" spans="1:10" x14ac:dyDescent="0.2">
      <c r="A13117" t="s">
        <v>90</v>
      </c>
      <c r="B13117" s="1">
        <v>42955</v>
      </c>
      <c r="C13117" t="s">
        <v>43</v>
      </c>
      <c r="D13117" t="s">
        <v>51</v>
      </c>
      <c r="E13117">
        <v>1000000460</v>
      </c>
      <c r="F13117" t="s">
        <v>50</v>
      </c>
      <c r="G13117" s="2" t="s">
        <v>26</v>
      </c>
      <c r="H13117">
        <v>40000085</v>
      </c>
      <c r="I13117" t="s">
        <v>24</v>
      </c>
      <c r="J13117">
        <v>33.299999999999997</v>
      </c>
    </row>
    <row r="13118" spans="1:10" x14ac:dyDescent="0.2">
      <c r="A13118" t="s">
        <v>90</v>
      </c>
      <c r="B13118" s="1">
        <v>42955</v>
      </c>
      <c r="C13118" t="s">
        <v>43</v>
      </c>
      <c r="D13118" t="s">
        <v>51</v>
      </c>
      <c r="E13118">
        <v>1000000460</v>
      </c>
      <c r="F13118" t="s">
        <v>50</v>
      </c>
      <c r="G13118" s="2" t="s">
        <v>26</v>
      </c>
      <c r="H13118">
        <v>40000085</v>
      </c>
      <c r="I13118" t="s">
        <v>24</v>
      </c>
      <c r="J13118">
        <v>35.1</v>
      </c>
    </row>
    <row r="13119" spans="1:10" x14ac:dyDescent="0.2">
      <c r="A13119" t="s">
        <v>90</v>
      </c>
      <c r="B13119" s="1">
        <v>42955</v>
      </c>
      <c r="C13119" t="s">
        <v>43</v>
      </c>
      <c r="D13119" t="s">
        <v>42</v>
      </c>
      <c r="E13119">
        <v>1000000931</v>
      </c>
      <c r="F13119" t="s">
        <v>41</v>
      </c>
      <c r="G13119" s="2" t="s">
        <v>26</v>
      </c>
      <c r="H13119">
        <v>40000085</v>
      </c>
      <c r="I13119" t="s">
        <v>24</v>
      </c>
      <c r="J13119">
        <v>35.200000000000003</v>
      </c>
    </row>
    <row r="13120" spans="1:10" x14ac:dyDescent="0.2">
      <c r="A13120" t="s">
        <v>90</v>
      </c>
      <c r="B13120" s="1">
        <v>42955</v>
      </c>
      <c r="C13120" t="s">
        <v>43</v>
      </c>
      <c r="D13120" t="s">
        <v>42</v>
      </c>
      <c r="E13120">
        <v>1000001014</v>
      </c>
      <c r="F13120" t="s">
        <v>44</v>
      </c>
      <c r="G13120" s="2" t="s">
        <v>26</v>
      </c>
      <c r="H13120">
        <v>40000085</v>
      </c>
      <c r="I13120" t="s">
        <v>24</v>
      </c>
      <c r="J13120">
        <v>34.6</v>
      </c>
    </row>
    <row r="13121" spans="1:10" x14ac:dyDescent="0.2">
      <c r="A13121" t="s">
        <v>90</v>
      </c>
      <c r="B13121" s="1">
        <v>42955</v>
      </c>
      <c r="C13121" t="s">
        <v>22</v>
      </c>
      <c r="D13121" t="s">
        <v>29</v>
      </c>
      <c r="E13121">
        <v>1000000054</v>
      </c>
      <c r="F13121" t="s">
        <v>36</v>
      </c>
      <c r="G13121" s="2" t="s">
        <v>26</v>
      </c>
      <c r="H13121">
        <v>40000085</v>
      </c>
      <c r="I13121" t="s">
        <v>24</v>
      </c>
      <c r="J13121">
        <v>18.5</v>
      </c>
    </row>
    <row r="13122" spans="1:10" x14ac:dyDescent="0.2">
      <c r="A13122" t="s">
        <v>90</v>
      </c>
      <c r="B13122" s="1">
        <v>42955</v>
      </c>
      <c r="C13122" t="s">
        <v>22</v>
      </c>
      <c r="D13122" t="s">
        <v>29</v>
      </c>
      <c r="E13122">
        <v>1000000054</v>
      </c>
      <c r="F13122" t="s">
        <v>36</v>
      </c>
      <c r="G13122" s="2" t="s">
        <v>26</v>
      </c>
      <c r="H13122">
        <v>40000085</v>
      </c>
      <c r="I13122" t="s">
        <v>24</v>
      </c>
      <c r="J13122">
        <v>10.1</v>
      </c>
    </row>
    <row r="13123" spans="1:10" x14ac:dyDescent="0.2">
      <c r="A13123" t="s">
        <v>90</v>
      </c>
      <c r="B13123" s="1">
        <v>42955</v>
      </c>
      <c r="C13123" t="s">
        <v>22</v>
      </c>
      <c r="D13123" t="s">
        <v>29</v>
      </c>
      <c r="E13123">
        <v>1000000054</v>
      </c>
      <c r="F13123" t="s">
        <v>36</v>
      </c>
      <c r="G13123" s="2" t="s">
        <v>26</v>
      </c>
      <c r="H13123">
        <v>40000085</v>
      </c>
      <c r="I13123" t="s">
        <v>24</v>
      </c>
      <c r="J13123">
        <v>39.799999999999997</v>
      </c>
    </row>
    <row r="13124" spans="1:10" x14ac:dyDescent="0.2">
      <c r="A13124" t="s">
        <v>90</v>
      </c>
      <c r="B13124" s="1">
        <v>42955</v>
      </c>
      <c r="C13124" t="s">
        <v>22</v>
      </c>
      <c r="D13124" t="s">
        <v>29</v>
      </c>
      <c r="E13124">
        <v>1000000054</v>
      </c>
      <c r="F13124" t="s">
        <v>36</v>
      </c>
      <c r="G13124" s="2" t="s">
        <v>26</v>
      </c>
      <c r="H13124">
        <v>40000085</v>
      </c>
      <c r="I13124" t="s">
        <v>24</v>
      </c>
      <c r="J13124">
        <v>21.2</v>
      </c>
    </row>
    <row r="13125" spans="1:10" x14ac:dyDescent="0.2">
      <c r="A13125" t="s">
        <v>90</v>
      </c>
      <c r="B13125" s="1">
        <v>42955</v>
      </c>
      <c r="C13125" t="s">
        <v>22</v>
      </c>
      <c r="D13125" t="s">
        <v>61</v>
      </c>
      <c r="E13125">
        <v>1000000579</v>
      </c>
      <c r="F13125" t="s">
        <v>60</v>
      </c>
      <c r="G13125" s="2" t="s">
        <v>26</v>
      </c>
      <c r="H13125">
        <v>40000085</v>
      </c>
      <c r="I13125" t="s">
        <v>24</v>
      </c>
      <c r="J13125">
        <v>43.9</v>
      </c>
    </row>
    <row r="13126" spans="1:10" x14ac:dyDescent="0.2">
      <c r="A13126" t="s">
        <v>90</v>
      </c>
      <c r="B13126" s="1">
        <v>42956</v>
      </c>
      <c r="C13126" t="s">
        <v>43</v>
      </c>
      <c r="D13126" t="s">
        <v>51</v>
      </c>
      <c r="E13126">
        <v>1000000460</v>
      </c>
      <c r="F13126" t="s">
        <v>50</v>
      </c>
      <c r="G13126" s="2" t="s">
        <v>26</v>
      </c>
      <c r="H13126">
        <v>40000085</v>
      </c>
      <c r="I13126" t="s">
        <v>24</v>
      </c>
      <c r="J13126">
        <v>33.4</v>
      </c>
    </row>
    <row r="13127" spans="1:10" x14ac:dyDescent="0.2">
      <c r="A13127" t="s">
        <v>90</v>
      </c>
      <c r="B13127" s="1">
        <v>42956</v>
      </c>
      <c r="C13127" t="s">
        <v>43</v>
      </c>
      <c r="D13127" t="s">
        <v>51</v>
      </c>
      <c r="E13127">
        <v>1000000460</v>
      </c>
      <c r="F13127" t="s">
        <v>50</v>
      </c>
      <c r="G13127" s="2" t="s">
        <v>26</v>
      </c>
      <c r="H13127">
        <v>40000085</v>
      </c>
      <c r="I13127" t="s">
        <v>24</v>
      </c>
      <c r="J13127">
        <v>33.9</v>
      </c>
    </row>
    <row r="13128" spans="1:10" x14ac:dyDescent="0.2">
      <c r="A13128" t="s">
        <v>90</v>
      </c>
      <c r="B13128" s="1">
        <v>42956</v>
      </c>
      <c r="C13128" t="s">
        <v>43</v>
      </c>
      <c r="D13128" t="s">
        <v>51</v>
      </c>
      <c r="E13128">
        <v>1000000460</v>
      </c>
      <c r="F13128" t="s">
        <v>50</v>
      </c>
      <c r="G13128" s="2" t="s">
        <v>26</v>
      </c>
      <c r="H13128">
        <v>40000085</v>
      </c>
      <c r="I13128" t="s">
        <v>24</v>
      </c>
      <c r="J13128">
        <v>33.299999999999997</v>
      </c>
    </row>
    <row r="13129" spans="1:10" x14ac:dyDescent="0.2">
      <c r="A13129" t="s">
        <v>90</v>
      </c>
      <c r="B13129" s="1">
        <v>42956</v>
      </c>
      <c r="C13129" t="s">
        <v>43</v>
      </c>
      <c r="D13129" t="s">
        <v>51</v>
      </c>
      <c r="E13129">
        <v>1000000460</v>
      </c>
      <c r="F13129" t="s">
        <v>50</v>
      </c>
      <c r="G13129" s="2" t="s">
        <v>26</v>
      </c>
      <c r="H13129">
        <v>40000085</v>
      </c>
      <c r="I13129" t="s">
        <v>24</v>
      </c>
      <c r="J13129">
        <v>35.700000000000003</v>
      </c>
    </row>
    <row r="13130" spans="1:10" x14ac:dyDescent="0.2">
      <c r="A13130" t="s">
        <v>90</v>
      </c>
      <c r="B13130" s="1">
        <v>42956</v>
      </c>
      <c r="C13130" t="s">
        <v>43</v>
      </c>
      <c r="D13130" t="s">
        <v>51</v>
      </c>
      <c r="E13130">
        <v>1000000460</v>
      </c>
      <c r="F13130" t="s">
        <v>50</v>
      </c>
      <c r="G13130" s="2" t="s">
        <v>26</v>
      </c>
      <c r="H13130">
        <v>40000085</v>
      </c>
      <c r="I13130" t="s">
        <v>24</v>
      </c>
      <c r="J13130">
        <v>32.9</v>
      </c>
    </row>
    <row r="13131" spans="1:10" x14ac:dyDescent="0.2">
      <c r="A13131" t="s">
        <v>90</v>
      </c>
      <c r="B13131" s="1">
        <v>42956</v>
      </c>
      <c r="C13131" t="s">
        <v>43</v>
      </c>
      <c r="D13131" t="s">
        <v>42</v>
      </c>
      <c r="E13131">
        <v>1000000931</v>
      </c>
      <c r="F13131" t="s">
        <v>41</v>
      </c>
      <c r="G13131" s="2" t="s">
        <v>26</v>
      </c>
      <c r="H13131">
        <v>40000085</v>
      </c>
      <c r="I13131" t="s">
        <v>24</v>
      </c>
      <c r="J13131">
        <v>34.5</v>
      </c>
    </row>
    <row r="13132" spans="1:10" x14ac:dyDescent="0.2">
      <c r="A13132" t="s">
        <v>90</v>
      </c>
      <c r="B13132" s="1">
        <v>42956</v>
      </c>
      <c r="C13132" t="s">
        <v>22</v>
      </c>
      <c r="D13132" t="s">
        <v>29</v>
      </c>
      <c r="E13132">
        <v>1000000054</v>
      </c>
      <c r="F13132" t="s">
        <v>36</v>
      </c>
      <c r="G13132" s="2" t="s">
        <v>26</v>
      </c>
      <c r="H13132">
        <v>40000085</v>
      </c>
      <c r="I13132" t="s">
        <v>24</v>
      </c>
      <c r="J13132">
        <v>37.9</v>
      </c>
    </row>
    <row r="13133" spans="1:10" x14ac:dyDescent="0.2">
      <c r="A13133" t="s">
        <v>90</v>
      </c>
      <c r="B13133" s="1">
        <v>42956</v>
      </c>
      <c r="C13133" t="s">
        <v>22</v>
      </c>
      <c r="D13133" t="s">
        <v>29</v>
      </c>
      <c r="E13133">
        <v>1000000054</v>
      </c>
      <c r="F13133" t="s">
        <v>36</v>
      </c>
      <c r="G13133" s="2" t="s">
        <v>26</v>
      </c>
      <c r="H13133">
        <v>40000085</v>
      </c>
      <c r="I13133" t="s">
        <v>24</v>
      </c>
      <c r="J13133">
        <v>21.4</v>
      </c>
    </row>
    <row r="13134" spans="1:10" x14ac:dyDescent="0.2">
      <c r="A13134" t="s">
        <v>90</v>
      </c>
      <c r="B13134" s="1">
        <v>42956</v>
      </c>
      <c r="C13134" t="s">
        <v>22</v>
      </c>
      <c r="D13134" t="s">
        <v>29</v>
      </c>
      <c r="E13134">
        <v>1000000054</v>
      </c>
      <c r="F13134" t="s">
        <v>36</v>
      </c>
      <c r="G13134" s="2" t="s">
        <v>26</v>
      </c>
      <c r="H13134">
        <v>40000085</v>
      </c>
      <c r="I13134" t="s">
        <v>24</v>
      </c>
      <c r="J13134">
        <v>18.5</v>
      </c>
    </row>
    <row r="13135" spans="1:10" x14ac:dyDescent="0.2">
      <c r="A13135" t="s">
        <v>90</v>
      </c>
      <c r="B13135" s="1">
        <v>42956</v>
      </c>
      <c r="C13135" t="s">
        <v>22</v>
      </c>
      <c r="D13135" t="s">
        <v>29</v>
      </c>
      <c r="E13135">
        <v>1000000054</v>
      </c>
      <c r="F13135" t="s">
        <v>36</v>
      </c>
      <c r="G13135" s="2" t="s">
        <v>26</v>
      </c>
      <c r="H13135">
        <v>40000085</v>
      </c>
      <c r="I13135" t="s">
        <v>24</v>
      </c>
      <c r="J13135">
        <v>9.6999999999999993</v>
      </c>
    </row>
    <row r="13136" spans="1:10" x14ac:dyDescent="0.2">
      <c r="A13136" t="s">
        <v>90</v>
      </c>
      <c r="B13136" s="1">
        <v>42956</v>
      </c>
      <c r="C13136" t="s">
        <v>22</v>
      </c>
      <c r="D13136" t="s">
        <v>33</v>
      </c>
      <c r="E13136">
        <v>1000000031</v>
      </c>
      <c r="F13136" t="s">
        <v>32</v>
      </c>
      <c r="G13136" s="2" t="s">
        <v>26</v>
      </c>
      <c r="H13136">
        <v>40000085</v>
      </c>
      <c r="I13136" t="s">
        <v>24</v>
      </c>
      <c r="J13136">
        <v>59.6</v>
      </c>
    </row>
    <row r="13137" spans="1:10" x14ac:dyDescent="0.2">
      <c r="A13137" t="s">
        <v>90</v>
      </c>
      <c r="B13137" s="1">
        <v>42957</v>
      </c>
      <c r="C13137" t="s">
        <v>43</v>
      </c>
      <c r="D13137" t="s">
        <v>51</v>
      </c>
      <c r="E13137">
        <v>1000000460</v>
      </c>
      <c r="F13137" t="s">
        <v>50</v>
      </c>
      <c r="G13137" s="2" t="s">
        <v>26</v>
      </c>
      <c r="H13137">
        <v>40000085</v>
      </c>
      <c r="I13137" t="s">
        <v>24</v>
      </c>
      <c r="J13137">
        <v>35.5</v>
      </c>
    </row>
    <row r="13138" spans="1:10" x14ac:dyDescent="0.2">
      <c r="A13138" t="s">
        <v>90</v>
      </c>
      <c r="B13138" s="1">
        <v>42957</v>
      </c>
      <c r="C13138" t="s">
        <v>43</v>
      </c>
      <c r="D13138" t="s">
        <v>51</v>
      </c>
      <c r="E13138">
        <v>1000000460</v>
      </c>
      <c r="F13138" t="s">
        <v>50</v>
      </c>
      <c r="G13138" s="2" t="s">
        <v>26</v>
      </c>
      <c r="H13138">
        <v>40000085</v>
      </c>
      <c r="I13138" t="s">
        <v>24</v>
      </c>
      <c r="J13138">
        <v>33.5</v>
      </c>
    </row>
    <row r="13139" spans="1:10" x14ac:dyDescent="0.2">
      <c r="A13139" t="s">
        <v>90</v>
      </c>
      <c r="B13139" s="1">
        <v>42957</v>
      </c>
      <c r="C13139" t="s">
        <v>43</v>
      </c>
      <c r="D13139" t="s">
        <v>42</v>
      </c>
      <c r="E13139">
        <v>1000000931</v>
      </c>
      <c r="F13139" t="s">
        <v>41</v>
      </c>
      <c r="G13139" s="2" t="s">
        <v>26</v>
      </c>
      <c r="H13139">
        <v>40000085</v>
      </c>
      <c r="I13139" t="s">
        <v>24</v>
      </c>
      <c r="J13139">
        <v>34.200000000000003</v>
      </c>
    </row>
    <row r="13140" spans="1:10" x14ac:dyDescent="0.2">
      <c r="A13140" t="s">
        <v>90</v>
      </c>
      <c r="B13140" s="1">
        <v>42957</v>
      </c>
      <c r="C13140" t="s">
        <v>43</v>
      </c>
      <c r="D13140" t="s">
        <v>78</v>
      </c>
      <c r="E13140">
        <v>1000003187</v>
      </c>
      <c r="F13140" t="s">
        <v>77</v>
      </c>
      <c r="G13140" s="2" t="s">
        <v>26</v>
      </c>
      <c r="H13140">
        <v>40000085</v>
      </c>
      <c r="I13140" t="s">
        <v>24</v>
      </c>
      <c r="J13140">
        <v>31.1</v>
      </c>
    </row>
    <row r="13141" spans="1:10" x14ac:dyDescent="0.2">
      <c r="A13141" t="s">
        <v>90</v>
      </c>
      <c r="B13141" s="1">
        <v>42957</v>
      </c>
      <c r="C13141" t="s">
        <v>22</v>
      </c>
      <c r="D13141" t="s">
        <v>64</v>
      </c>
      <c r="E13141">
        <v>1000002973</v>
      </c>
      <c r="F13141" t="s">
        <v>63</v>
      </c>
      <c r="G13141" s="2" t="s">
        <v>26</v>
      </c>
      <c r="H13141">
        <v>40000085</v>
      </c>
      <c r="I13141" t="s">
        <v>24</v>
      </c>
      <c r="J13141">
        <v>45.1</v>
      </c>
    </row>
    <row r="13142" spans="1:10" x14ac:dyDescent="0.2">
      <c r="A13142" t="s">
        <v>90</v>
      </c>
      <c r="B13142" s="1">
        <v>42957</v>
      </c>
      <c r="C13142" t="s">
        <v>22</v>
      </c>
      <c r="D13142" t="s">
        <v>29</v>
      </c>
      <c r="E13142">
        <v>1000000054</v>
      </c>
      <c r="F13142" t="s">
        <v>36</v>
      </c>
      <c r="G13142" s="2" t="s">
        <v>26</v>
      </c>
      <c r="H13142">
        <v>40000085</v>
      </c>
      <c r="I13142" t="s">
        <v>24</v>
      </c>
      <c r="J13142">
        <v>18.399999999999999</v>
      </c>
    </row>
    <row r="13143" spans="1:10" x14ac:dyDescent="0.2">
      <c r="A13143" t="s">
        <v>90</v>
      </c>
      <c r="B13143" s="1">
        <v>42957</v>
      </c>
      <c r="C13143" t="s">
        <v>22</v>
      </c>
      <c r="D13143" t="s">
        <v>29</v>
      </c>
      <c r="E13143">
        <v>1000000054</v>
      </c>
      <c r="F13143" t="s">
        <v>36</v>
      </c>
      <c r="G13143" s="2" t="s">
        <v>26</v>
      </c>
      <c r="H13143">
        <v>40000085</v>
      </c>
      <c r="I13143" t="s">
        <v>24</v>
      </c>
      <c r="J13143">
        <v>9.5</v>
      </c>
    </row>
    <row r="13144" spans="1:10" x14ac:dyDescent="0.2">
      <c r="A13144" t="s">
        <v>90</v>
      </c>
      <c r="B13144" s="1">
        <v>42958</v>
      </c>
      <c r="C13144" t="s">
        <v>43</v>
      </c>
      <c r="D13144" t="s">
        <v>42</v>
      </c>
      <c r="E13144">
        <v>1000001014</v>
      </c>
      <c r="F13144" t="s">
        <v>44</v>
      </c>
      <c r="G13144" s="2" t="s">
        <v>26</v>
      </c>
      <c r="H13144">
        <v>40000085</v>
      </c>
      <c r="I13144" t="s">
        <v>24</v>
      </c>
      <c r="J13144">
        <v>35.1</v>
      </c>
    </row>
    <row r="13145" spans="1:10" x14ac:dyDescent="0.2">
      <c r="A13145" t="s">
        <v>90</v>
      </c>
      <c r="B13145" s="1">
        <v>42958</v>
      </c>
      <c r="C13145" t="s">
        <v>9</v>
      </c>
      <c r="D13145" t="s">
        <v>57</v>
      </c>
      <c r="E13145">
        <v>1000001502</v>
      </c>
      <c r="F13145" t="s">
        <v>56</v>
      </c>
      <c r="G13145" s="2" t="s">
        <v>26</v>
      </c>
      <c r="H13145">
        <v>40000080</v>
      </c>
      <c r="I13145" t="s">
        <v>67</v>
      </c>
      <c r="J13145">
        <v>9.1999999999999993</v>
      </c>
    </row>
    <row r="13146" spans="1:10" x14ac:dyDescent="0.2">
      <c r="A13146" t="s">
        <v>90</v>
      </c>
      <c r="B13146" s="1">
        <v>42959</v>
      </c>
      <c r="C13146" t="s">
        <v>22</v>
      </c>
      <c r="D13146" t="s">
        <v>29</v>
      </c>
      <c r="E13146">
        <v>1000000054</v>
      </c>
      <c r="F13146" t="s">
        <v>36</v>
      </c>
      <c r="G13146" s="2" t="s">
        <v>26</v>
      </c>
      <c r="H13146">
        <v>40000085</v>
      </c>
      <c r="I13146" t="s">
        <v>24</v>
      </c>
      <c r="J13146">
        <v>38.5</v>
      </c>
    </row>
    <row r="13147" spans="1:10" x14ac:dyDescent="0.2">
      <c r="A13147" t="s">
        <v>90</v>
      </c>
      <c r="B13147" s="1">
        <v>42959</v>
      </c>
      <c r="C13147" t="s">
        <v>22</v>
      </c>
      <c r="D13147" t="s">
        <v>29</v>
      </c>
      <c r="E13147">
        <v>1000000054</v>
      </c>
      <c r="F13147" t="s">
        <v>36</v>
      </c>
      <c r="G13147" s="2" t="s">
        <v>26</v>
      </c>
      <c r="H13147">
        <v>40000085</v>
      </c>
      <c r="I13147" t="s">
        <v>24</v>
      </c>
      <c r="J13147">
        <v>22.5</v>
      </c>
    </row>
    <row r="13148" spans="1:10" x14ac:dyDescent="0.2">
      <c r="A13148" t="s">
        <v>90</v>
      </c>
      <c r="B13148" s="1">
        <v>42960</v>
      </c>
      <c r="C13148" t="s">
        <v>9</v>
      </c>
      <c r="D13148" t="s">
        <v>15</v>
      </c>
      <c r="E13148">
        <v>1000002985</v>
      </c>
      <c r="F13148" t="s">
        <v>47</v>
      </c>
      <c r="G13148" s="2" t="s">
        <v>26</v>
      </c>
      <c r="H13148">
        <v>40000080</v>
      </c>
      <c r="I13148" t="s">
        <v>67</v>
      </c>
      <c r="J13148">
        <v>2.2000000000000002</v>
      </c>
    </row>
    <row r="13149" spans="1:10" x14ac:dyDescent="0.2">
      <c r="A13149" t="s">
        <v>90</v>
      </c>
      <c r="B13149" s="1">
        <v>42960</v>
      </c>
      <c r="C13149" t="s">
        <v>22</v>
      </c>
      <c r="D13149" t="s">
        <v>29</v>
      </c>
      <c r="E13149">
        <v>1000000054</v>
      </c>
      <c r="F13149" t="s">
        <v>36</v>
      </c>
      <c r="G13149" s="2" t="s">
        <v>26</v>
      </c>
      <c r="H13149">
        <v>40000085</v>
      </c>
      <c r="I13149" t="s">
        <v>24</v>
      </c>
      <c r="J13149">
        <v>7</v>
      </c>
    </row>
    <row r="13150" spans="1:10" x14ac:dyDescent="0.2">
      <c r="A13150" t="s">
        <v>90</v>
      </c>
      <c r="B13150" s="1">
        <v>42960</v>
      </c>
      <c r="C13150" t="s">
        <v>22</v>
      </c>
      <c r="D13150" t="s">
        <v>29</v>
      </c>
      <c r="E13150">
        <v>1000000054</v>
      </c>
      <c r="F13150" t="s">
        <v>36</v>
      </c>
      <c r="G13150" s="2" t="s">
        <v>26</v>
      </c>
      <c r="H13150">
        <v>40000085</v>
      </c>
      <c r="I13150" t="s">
        <v>24</v>
      </c>
      <c r="J13150">
        <v>3.9</v>
      </c>
    </row>
    <row r="13151" spans="1:10" x14ac:dyDescent="0.2">
      <c r="A13151" t="s">
        <v>90</v>
      </c>
      <c r="B13151" s="1">
        <v>42961</v>
      </c>
      <c r="C13151" t="s">
        <v>9</v>
      </c>
      <c r="D13151" t="s">
        <v>59</v>
      </c>
      <c r="E13151">
        <v>1000000192</v>
      </c>
      <c r="F13151" t="s">
        <v>58</v>
      </c>
      <c r="G13151" s="2" t="s">
        <v>26</v>
      </c>
      <c r="H13151">
        <v>40000080</v>
      </c>
      <c r="I13151" t="s">
        <v>67</v>
      </c>
      <c r="J13151">
        <v>4.5</v>
      </c>
    </row>
    <row r="13152" spans="1:10" x14ac:dyDescent="0.2">
      <c r="A13152" t="s">
        <v>90</v>
      </c>
      <c r="B13152" s="1">
        <v>42961</v>
      </c>
      <c r="C13152" t="s">
        <v>22</v>
      </c>
      <c r="D13152" t="s">
        <v>29</v>
      </c>
      <c r="E13152">
        <v>1000000054</v>
      </c>
      <c r="F13152" t="s">
        <v>36</v>
      </c>
      <c r="G13152" s="2" t="s">
        <v>26</v>
      </c>
      <c r="H13152">
        <v>40000085</v>
      </c>
      <c r="I13152" t="s">
        <v>24</v>
      </c>
      <c r="J13152">
        <v>17.7</v>
      </c>
    </row>
    <row r="13153" spans="1:10" x14ac:dyDescent="0.2">
      <c r="A13153" t="s">
        <v>90</v>
      </c>
      <c r="B13153" s="1">
        <v>42961</v>
      </c>
      <c r="C13153" t="s">
        <v>22</v>
      </c>
      <c r="D13153" t="s">
        <v>29</v>
      </c>
      <c r="E13153">
        <v>1000000054</v>
      </c>
      <c r="F13153" t="s">
        <v>36</v>
      </c>
      <c r="G13153" s="2" t="s">
        <v>26</v>
      </c>
      <c r="H13153">
        <v>40000085</v>
      </c>
      <c r="I13153" t="s">
        <v>24</v>
      </c>
      <c r="J13153">
        <v>10</v>
      </c>
    </row>
    <row r="13154" spans="1:10" x14ac:dyDescent="0.2">
      <c r="A13154" t="s">
        <v>90</v>
      </c>
      <c r="B13154" s="1">
        <v>42962</v>
      </c>
      <c r="C13154" t="s">
        <v>22</v>
      </c>
      <c r="D13154" t="s">
        <v>29</v>
      </c>
      <c r="E13154">
        <v>1000000054</v>
      </c>
      <c r="F13154" t="s">
        <v>36</v>
      </c>
      <c r="G13154" s="2" t="s">
        <v>26</v>
      </c>
      <c r="H13154">
        <v>40000085</v>
      </c>
      <c r="I13154" t="s">
        <v>24</v>
      </c>
      <c r="J13154">
        <v>7.5</v>
      </c>
    </row>
    <row r="13155" spans="1:10" x14ac:dyDescent="0.2">
      <c r="A13155" t="s">
        <v>90</v>
      </c>
      <c r="B13155" s="1">
        <v>42962</v>
      </c>
      <c r="C13155" t="s">
        <v>22</v>
      </c>
      <c r="D13155" t="s">
        <v>29</v>
      </c>
      <c r="E13155">
        <v>1000000054</v>
      </c>
      <c r="F13155" t="s">
        <v>36</v>
      </c>
      <c r="G13155" s="2" t="s">
        <v>26</v>
      </c>
      <c r="H13155">
        <v>40000085</v>
      </c>
      <c r="I13155" t="s">
        <v>24</v>
      </c>
      <c r="J13155">
        <v>3.9</v>
      </c>
    </row>
    <row r="13156" spans="1:10" x14ac:dyDescent="0.2">
      <c r="A13156" t="s">
        <v>90</v>
      </c>
      <c r="B13156" s="1">
        <v>42963</v>
      </c>
      <c r="C13156" t="s">
        <v>22</v>
      </c>
      <c r="D13156" t="s">
        <v>64</v>
      </c>
      <c r="E13156">
        <v>1000002973</v>
      </c>
      <c r="F13156" t="s">
        <v>63</v>
      </c>
      <c r="G13156" s="2" t="s">
        <v>26</v>
      </c>
      <c r="H13156">
        <v>40000085</v>
      </c>
      <c r="I13156" t="s">
        <v>24</v>
      </c>
      <c r="J13156">
        <v>43.9</v>
      </c>
    </row>
    <row r="13157" spans="1:10" x14ac:dyDescent="0.2">
      <c r="A13157" t="s">
        <v>90</v>
      </c>
      <c r="B13157" s="1">
        <v>42963</v>
      </c>
      <c r="C13157" t="s">
        <v>22</v>
      </c>
      <c r="D13157" t="s">
        <v>29</v>
      </c>
      <c r="E13157">
        <v>1000000054</v>
      </c>
      <c r="F13157" t="s">
        <v>36</v>
      </c>
      <c r="G13157" s="2" t="s">
        <v>26</v>
      </c>
      <c r="H13157">
        <v>40000085</v>
      </c>
      <c r="I13157" t="s">
        <v>24</v>
      </c>
      <c r="J13157">
        <v>19</v>
      </c>
    </row>
    <row r="13158" spans="1:10" x14ac:dyDescent="0.2">
      <c r="A13158" t="s">
        <v>90</v>
      </c>
      <c r="B13158" s="1">
        <v>42963</v>
      </c>
      <c r="C13158" t="s">
        <v>22</v>
      </c>
      <c r="D13158" t="s">
        <v>29</v>
      </c>
      <c r="E13158">
        <v>1000000054</v>
      </c>
      <c r="F13158" t="s">
        <v>36</v>
      </c>
      <c r="G13158" s="2" t="s">
        <v>26</v>
      </c>
      <c r="H13158">
        <v>40000085</v>
      </c>
      <c r="I13158" t="s">
        <v>24</v>
      </c>
      <c r="J13158">
        <v>9.5</v>
      </c>
    </row>
    <row r="13159" spans="1:10" x14ac:dyDescent="0.2">
      <c r="A13159" t="s">
        <v>90</v>
      </c>
      <c r="B13159" s="1">
        <v>42964</v>
      </c>
      <c r="C13159" t="s">
        <v>9</v>
      </c>
      <c r="D13159" t="s">
        <v>15</v>
      </c>
      <c r="E13159">
        <v>1000002981</v>
      </c>
      <c r="F13159" t="s">
        <v>62</v>
      </c>
      <c r="G13159" s="2" t="s">
        <v>26</v>
      </c>
      <c r="H13159">
        <v>40000080</v>
      </c>
      <c r="I13159" t="s">
        <v>67</v>
      </c>
      <c r="J13159">
        <v>60.9</v>
      </c>
    </row>
    <row r="13160" spans="1:10" x14ac:dyDescent="0.2">
      <c r="A13160" t="s">
        <v>90</v>
      </c>
      <c r="B13160" s="1">
        <v>42964</v>
      </c>
      <c r="C13160" t="s">
        <v>9</v>
      </c>
      <c r="D13160" t="s">
        <v>15</v>
      </c>
      <c r="E13160">
        <v>1000002981</v>
      </c>
      <c r="F13160" t="s">
        <v>62</v>
      </c>
      <c r="G13160" s="2" t="s">
        <v>26</v>
      </c>
      <c r="H13160">
        <v>40000080</v>
      </c>
      <c r="I13160" t="s">
        <v>67</v>
      </c>
      <c r="J13160">
        <v>51.2</v>
      </c>
    </row>
    <row r="13161" spans="1:10" x14ac:dyDescent="0.2">
      <c r="A13161" t="s">
        <v>90</v>
      </c>
      <c r="B13161" s="1">
        <v>42964</v>
      </c>
      <c r="C13161" t="s">
        <v>9</v>
      </c>
      <c r="D13161" t="s">
        <v>15</v>
      </c>
      <c r="E13161">
        <v>1000002986</v>
      </c>
      <c r="F13161" t="s">
        <v>14</v>
      </c>
      <c r="G13161" s="2" t="s">
        <v>26</v>
      </c>
      <c r="H13161">
        <v>40000080</v>
      </c>
      <c r="I13161" t="s">
        <v>67</v>
      </c>
      <c r="J13161">
        <v>4.4000000000000004</v>
      </c>
    </row>
    <row r="13162" spans="1:10" x14ac:dyDescent="0.2">
      <c r="A13162" t="s">
        <v>90</v>
      </c>
      <c r="B13162" s="1">
        <v>42964</v>
      </c>
      <c r="C13162" t="s">
        <v>22</v>
      </c>
      <c r="D13162" t="s">
        <v>61</v>
      </c>
      <c r="E13162">
        <v>1000000579</v>
      </c>
      <c r="F13162" t="s">
        <v>60</v>
      </c>
      <c r="G13162" s="2" t="s">
        <v>26</v>
      </c>
      <c r="H13162">
        <v>40000085</v>
      </c>
      <c r="I13162" t="s">
        <v>24</v>
      </c>
      <c r="J13162">
        <v>35.700000000000003</v>
      </c>
    </row>
    <row r="13163" spans="1:10" x14ac:dyDescent="0.2">
      <c r="A13163" t="s">
        <v>90</v>
      </c>
      <c r="B13163" s="1">
        <v>42965</v>
      </c>
      <c r="C13163" t="s">
        <v>43</v>
      </c>
      <c r="D13163" t="s">
        <v>42</v>
      </c>
      <c r="E13163">
        <v>1000000931</v>
      </c>
      <c r="F13163" t="s">
        <v>41</v>
      </c>
      <c r="G13163" s="2" t="s">
        <v>26</v>
      </c>
      <c r="H13163">
        <v>40000085</v>
      </c>
      <c r="I13163" t="s">
        <v>24</v>
      </c>
      <c r="J13163">
        <v>32.9</v>
      </c>
    </row>
    <row r="13164" spans="1:10" x14ac:dyDescent="0.2">
      <c r="A13164" t="s">
        <v>90</v>
      </c>
      <c r="B13164" s="1">
        <v>42965</v>
      </c>
      <c r="C13164" t="s">
        <v>9</v>
      </c>
      <c r="D13164" t="s">
        <v>15</v>
      </c>
      <c r="E13164">
        <v>1000002985</v>
      </c>
      <c r="F13164" t="s">
        <v>47</v>
      </c>
      <c r="G13164" s="2" t="s">
        <v>26</v>
      </c>
      <c r="H13164">
        <v>40000080</v>
      </c>
      <c r="I13164" t="s">
        <v>67</v>
      </c>
      <c r="J13164">
        <v>2.2999999999999998</v>
      </c>
    </row>
    <row r="13165" spans="1:10" x14ac:dyDescent="0.2">
      <c r="A13165" t="s">
        <v>90</v>
      </c>
      <c r="B13165" s="1">
        <v>42966</v>
      </c>
      <c r="C13165" t="s">
        <v>9</v>
      </c>
      <c r="D13165" t="s">
        <v>57</v>
      </c>
      <c r="E13165">
        <v>1000001502</v>
      </c>
      <c r="F13165" t="s">
        <v>56</v>
      </c>
      <c r="G13165" s="2" t="s">
        <v>26</v>
      </c>
      <c r="H13165">
        <v>40000080</v>
      </c>
      <c r="I13165" t="s">
        <v>67</v>
      </c>
      <c r="J13165">
        <v>4.5</v>
      </c>
    </row>
    <row r="13166" spans="1:10" x14ac:dyDescent="0.2">
      <c r="A13166" t="s">
        <v>90</v>
      </c>
      <c r="B13166" s="1">
        <v>42966</v>
      </c>
      <c r="C13166" t="s">
        <v>22</v>
      </c>
      <c r="D13166" t="s">
        <v>29</v>
      </c>
      <c r="E13166">
        <v>1000000054</v>
      </c>
      <c r="F13166" t="s">
        <v>36</v>
      </c>
      <c r="G13166" s="2" t="s">
        <v>26</v>
      </c>
      <c r="H13166">
        <v>40000085</v>
      </c>
      <c r="I13166" t="s">
        <v>24</v>
      </c>
      <c r="J13166">
        <v>18.2</v>
      </c>
    </row>
    <row r="13167" spans="1:10" x14ac:dyDescent="0.2">
      <c r="A13167" t="s">
        <v>90</v>
      </c>
      <c r="B13167" s="1">
        <v>42966</v>
      </c>
      <c r="C13167" t="s">
        <v>22</v>
      </c>
      <c r="D13167" t="s">
        <v>29</v>
      </c>
      <c r="E13167">
        <v>1000000054</v>
      </c>
      <c r="F13167" t="s">
        <v>36</v>
      </c>
      <c r="G13167" s="2" t="s">
        <v>26</v>
      </c>
      <c r="H13167">
        <v>40000085</v>
      </c>
      <c r="I13167" t="s">
        <v>24</v>
      </c>
      <c r="J13167">
        <v>9.3000000000000007</v>
      </c>
    </row>
    <row r="13168" spans="1:10" x14ac:dyDescent="0.2">
      <c r="A13168" t="s">
        <v>90</v>
      </c>
      <c r="B13168" s="1">
        <v>42967</v>
      </c>
      <c r="C13168" t="s">
        <v>9</v>
      </c>
      <c r="D13168" t="s">
        <v>15</v>
      </c>
      <c r="E13168">
        <v>1000002986</v>
      </c>
      <c r="F13168" t="s">
        <v>14</v>
      </c>
      <c r="G13168" s="2" t="s">
        <v>26</v>
      </c>
      <c r="H13168">
        <v>40000080</v>
      </c>
      <c r="I13168" t="s">
        <v>67</v>
      </c>
      <c r="J13168">
        <v>9.1</v>
      </c>
    </row>
    <row r="13169" spans="1:10" x14ac:dyDescent="0.2">
      <c r="A13169" t="s">
        <v>90</v>
      </c>
      <c r="B13169" s="1">
        <v>42968</v>
      </c>
      <c r="C13169" t="s">
        <v>43</v>
      </c>
      <c r="D13169" t="s">
        <v>42</v>
      </c>
      <c r="E13169">
        <v>1000000931</v>
      </c>
      <c r="F13169" t="s">
        <v>41</v>
      </c>
      <c r="G13169" s="2" t="s">
        <v>26</v>
      </c>
      <c r="H13169">
        <v>40000085</v>
      </c>
      <c r="I13169" t="s">
        <v>24</v>
      </c>
      <c r="J13169">
        <v>35.4</v>
      </c>
    </row>
    <row r="13170" spans="1:10" x14ac:dyDescent="0.2">
      <c r="A13170" t="s">
        <v>90</v>
      </c>
      <c r="B13170" s="1">
        <v>42968</v>
      </c>
      <c r="C13170" t="s">
        <v>43</v>
      </c>
      <c r="D13170" t="s">
        <v>42</v>
      </c>
      <c r="E13170">
        <v>1000000931</v>
      </c>
      <c r="F13170" t="s">
        <v>41</v>
      </c>
      <c r="G13170" s="2" t="s">
        <v>26</v>
      </c>
      <c r="H13170">
        <v>40000085</v>
      </c>
      <c r="I13170" t="s">
        <v>24</v>
      </c>
      <c r="J13170">
        <v>32.9</v>
      </c>
    </row>
    <row r="13171" spans="1:10" x14ac:dyDescent="0.2">
      <c r="A13171" t="s">
        <v>90</v>
      </c>
      <c r="B13171" s="1">
        <v>42968</v>
      </c>
      <c r="C13171" t="s">
        <v>43</v>
      </c>
      <c r="D13171" t="s">
        <v>42</v>
      </c>
      <c r="E13171">
        <v>1000000931</v>
      </c>
      <c r="F13171" t="s">
        <v>41</v>
      </c>
      <c r="G13171" s="2" t="s">
        <v>26</v>
      </c>
      <c r="H13171">
        <v>40000085</v>
      </c>
      <c r="I13171" t="s">
        <v>24</v>
      </c>
      <c r="J13171">
        <v>34.4</v>
      </c>
    </row>
    <row r="13172" spans="1:10" x14ac:dyDescent="0.2">
      <c r="A13172" t="s">
        <v>90</v>
      </c>
      <c r="B13172" s="1">
        <v>42968</v>
      </c>
      <c r="C13172" t="s">
        <v>43</v>
      </c>
      <c r="D13172" t="s">
        <v>42</v>
      </c>
      <c r="E13172">
        <v>1000000931</v>
      </c>
      <c r="F13172" t="s">
        <v>41</v>
      </c>
      <c r="G13172" s="2" t="s">
        <v>26</v>
      </c>
      <c r="H13172">
        <v>40000085</v>
      </c>
      <c r="I13172" t="s">
        <v>24</v>
      </c>
      <c r="J13172">
        <v>34.700000000000003</v>
      </c>
    </row>
    <row r="13173" spans="1:10" x14ac:dyDescent="0.2">
      <c r="A13173" t="s">
        <v>90</v>
      </c>
      <c r="B13173" s="1">
        <v>42968</v>
      </c>
      <c r="C13173" t="s">
        <v>43</v>
      </c>
      <c r="D13173" t="s">
        <v>42</v>
      </c>
      <c r="E13173">
        <v>1000000931</v>
      </c>
      <c r="F13173" t="s">
        <v>41</v>
      </c>
      <c r="G13173" s="2" t="s">
        <v>26</v>
      </c>
      <c r="H13173">
        <v>40000085</v>
      </c>
      <c r="I13173" t="s">
        <v>24</v>
      </c>
      <c r="J13173">
        <v>34.200000000000003</v>
      </c>
    </row>
    <row r="13174" spans="1:10" x14ac:dyDescent="0.2">
      <c r="A13174" t="s">
        <v>90</v>
      </c>
      <c r="B13174" s="1">
        <v>42969</v>
      </c>
      <c r="C13174" t="s">
        <v>22</v>
      </c>
      <c r="D13174" t="s">
        <v>69</v>
      </c>
      <c r="E13174">
        <v>1000003349</v>
      </c>
      <c r="F13174" t="s">
        <v>68</v>
      </c>
      <c r="G13174" s="2" t="s">
        <v>26</v>
      </c>
      <c r="H13174">
        <v>40000080</v>
      </c>
      <c r="I13174" t="s">
        <v>67</v>
      </c>
      <c r="J13174">
        <v>0.6</v>
      </c>
    </row>
    <row r="13175" spans="1:10" x14ac:dyDescent="0.2">
      <c r="A13175" t="s">
        <v>90</v>
      </c>
      <c r="B13175" s="1">
        <v>42970</v>
      </c>
      <c r="C13175" t="s">
        <v>43</v>
      </c>
      <c r="D13175" t="s">
        <v>42</v>
      </c>
      <c r="E13175">
        <v>1000000931</v>
      </c>
      <c r="F13175" t="s">
        <v>41</v>
      </c>
      <c r="G13175" s="2" t="s">
        <v>26</v>
      </c>
      <c r="H13175">
        <v>40000085</v>
      </c>
      <c r="I13175" t="s">
        <v>24</v>
      </c>
      <c r="J13175">
        <v>35.700000000000003</v>
      </c>
    </row>
    <row r="13176" spans="1:10" x14ac:dyDescent="0.2">
      <c r="A13176" t="s">
        <v>90</v>
      </c>
      <c r="B13176" s="1">
        <v>42970</v>
      </c>
      <c r="C13176" t="s">
        <v>43</v>
      </c>
      <c r="D13176" t="s">
        <v>42</v>
      </c>
      <c r="E13176">
        <v>1000000931</v>
      </c>
      <c r="F13176" t="s">
        <v>41</v>
      </c>
      <c r="G13176" s="2" t="s">
        <v>26</v>
      </c>
      <c r="H13176">
        <v>40000085</v>
      </c>
      <c r="I13176" t="s">
        <v>24</v>
      </c>
      <c r="J13176">
        <v>35.6</v>
      </c>
    </row>
    <row r="13177" spans="1:10" x14ac:dyDescent="0.2">
      <c r="A13177" t="s">
        <v>90</v>
      </c>
      <c r="B13177" s="1">
        <v>42970</v>
      </c>
      <c r="C13177" t="s">
        <v>43</v>
      </c>
      <c r="D13177" t="s">
        <v>66</v>
      </c>
      <c r="E13177">
        <v>1000001135</v>
      </c>
      <c r="F13177" t="s">
        <v>65</v>
      </c>
      <c r="G13177" s="2" t="s">
        <v>26</v>
      </c>
      <c r="H13177">
        <v>40000080</v>
      </c>
      <c r="I13177" t="s">
        <v>67</v>
      </c>
      <c r="J13177">
        <v>4.9000000000000004</v>
      </c>
    </row>
    <row r="13178" spans="1:10" x14ac:dyDescent="0.2">
      <c r="A13178" t="s">
        <v>90</v>
      </c>
      <c r="B13178" s="1">
        <v>42970</v>
      </c>
      <c r="C13178" t="s">
        <v>43</v>
      </c>
      <c r="D13178" t="s">
        <v>78</v>
      </c>
      <c r="E13178">
        <v>1000003187</v>
      </c>
      <c r="F13178" t="s">
        <v>77</v>
      </c>
      <c r="G13178" s="2" t="s">
        <v>26</v>
      </c>
      <c r="H13178">
        <v>40000085</v>
      </c>
      <c r="I13178" t="s">
        <v>24</v>
      </c>
      <c r="J13178">
        <v>26.1</v>
      </c>
    </row>
    <row r="13179" spans="1:10" x14ac:dyDescent="0.2">
      <c r="A13179" t="s">
        <v>90</v>
      </c>
      <c r="B13179" s="1">
        <v>42970</v>
      </c>
      <c r="C13179" t="s">
        <v>22</v>
      </c>
      <c r="D13179" t="s">
        <v>29</v>
      </c>
      <c r="E13179">
        <v>1000000054</v>
      </c>
      <c r="F13179" t="s">
        <v>36</v>
      </c>
      <c r="G13179" s="2" t="s">
        <v>26</v>
      </c>
      <c r="H13179">
        <v>40000085</v>
      </c>
      <c r="I13179" t="s">
        <v>24</v>
      </c>
      <c r="J13179">
        <v>17.3</v>
      </c>
    </row>
    <row r="13180" spans="1:10" x14ac:dyDescent="0.2">
      <c r="A13180" t="s">
        <v>90</v>
      </c>
      <c r="B13180" s="1">
        <v>42970</v>
      </c>
      <c r="C13180" t="s">
        <v>22</v>
      </c>
      <c r="D13180" t="s">
        <v>29</v>
      </c>
      <c r="E13180">
        <v>1000000054</v>
      </c>
      <c r="F13180" t="s">
        <v>36</v>
      </c>
      <c r="G13180" s="2" t="s">
        <v>26</v>
      </c>
      <c r="H13180">
        <v>40000085</v>
      </c>
      <c r="I13180" t="s">
        <v>24</v>
      </c>
      <c r="J13180">
        <v>9.6999999999999993</v>
      </c>
    </row>
    <row r="13181" spans="1:10" x14ac:dyDescent="0.2">
      <c r="A13181" t="s">
        <v>90</v>
      </c>
      <c r="B13181" s="1">
        <v>42970</v>
      </c>
      <c r="C13181" t="s">
        <v>22</v>
      </c>
      <c r="D13181" t="s">
        <v>61</v>
      </c>
      <c r="E13181">
        <v>1000000579</v>
      </c>
      <c r="F13181" t="s">
        <v>60</v>
      </c>
      <c r="G13181" s="2" t="s">
        <v>26</v>
      </c>
      <c r="H13181">
        <v>40000085</v>
      </c>
      <c r="I13181" t="s">
        <v>24</v>
      </c>
      <c r="J13181">
        <v>45</v>
      </c>
    </row>
    <row r="13182" spans="1:10" x14ac:dyDescent="0.2">
      <c r="A13182" t="s">
        <v>90</v>
      </c>
      <c r="B13182" s="1">
        <v>42971</v>
      </c>
      <c r="C13182" t="s">
        <v>43</v>
      </c>
      <c r="D13182" t="s">
        <v>42</v>
      </c>
      <c r="E13182">
        <v>1000000931</v>
      </c>
      <c r="F13182" t="s">
        <v>41</v>
      </c>
      <c r="G13182" s="2" t="s">
        <v>26</v>
      </c>
      <c r="H13182">
        <v>40000085</v>
      </c>
      <c r="I13182" t="s">
        <v>24</v>
      </c>
      <c r="J13182">
        <v>35.200000000000003</v>
      </c>
    </row>
    <row r="13183" spans="1:10" x14ac:dyDescent="0.2">
      <c r="A13183" t="s">
        <v>90</v>
      </c>
      <c r="B13183" s="1">
        <v>42971</v>
      </c>
      <c r="C13183" t="s">
        <v>43</v>
      </c>
      <c r="D13183" t="s">
        <v>42</v>
      </c>
      <c r="E13183">
        <v>1000000931</v>
      </c>
      <c r="F13183" t="s">
        <v>41</v>
      </c>
      <c r="G13183" s="2" t="s">
        <v>26</v>
      </c>
      <c r="H13183">
        <v>40000085</v>
      </c>
      <c r="I13183" t="s">
        <v>24</v>
      </c>
      <c r="J13183">
        <v>33.1</v>
      </c>
    </row>
    <row r="13184" spans="1:10" x14ac:dyDescent="0.2">
      <c r="A13184" t="s">
        <v>90</v>
      </c>
      <c r="B13184" s="1">
        <v>42971</v>
      </c>
      <c r="C13184" t="s">
        <v>9</v>
      </c>
      <c r="D13184" t="s">
        <v>57</v>
      </c>
      <c r="E13184">
        <v>1000001502</v>
      </c>
      <c r="F13184" t="s">
        <v>56</v>
      </c>
      <c r="G13184" s="2" t="s">
        <v>26</v>
      </c>
      <c r="H13184">
        <v>40000080</v>
      </c>
      <c r="I13184" t="s">
        <v>67</v>
      </c>
      <c r="J13184">
        <v>11.3</v>
      </c>
    </row>
    <row r="13185" spans="1:10" x14ac:dyDescent="0.2">
      <c r="A13185" t="s">
        <v>90</v>
      </c>
      <c r="B13185" s="1">
        <v>42971</v>
      </c>
      <c r="C13185" t="s">
        <v>9</v>
      </c>
      <c r="D13185" t="s">
        <v>72</v>
      </c>
      <c r="E13185">
        <v>1000000064</v>
      </c>
      <c r="F13185" t="s">
        <v>76</v>
      </c>
      <c r="G13185" s="2" t="s">
        <v>26</v>
      </c>
      <c r="H13185">
        <v>40000080</v>
      </c>
      <c r="I13185" t="s">
        <v>67</v>
      </c>
      <c r="J13185">
        <v>59.5</v>
      </c>
    </row>
    <row r="13186" spans="1:10" x14ac:dyDescent="0.2">
      <c r="A13186" t="s">
        <v>90</v>
      </c>
      <c r="B13186" s="1">
        <v>42971</v>
      </c>
      <c r="C13186" t="s">
        <v>22</v>
      </c>
      <c r="D13186" t="s">
        <v>29</v>
      </c>
      <c r="E13186">
        <v>1000000054</v>
      </c>
      <c r="F13186" t="s">
        <v>36</v>
      </c>
      <c r="G13186" s="2" t="s">
        <v>26</v>
      </c>
      <c r="H13186">
        <v>40000085</v>
      </c>
      <c r="I13186" t="s">
        <v>24</v>
      </c>
      <c r="J13186">
        <v>18.8</v>
      </c>
    </row>
    <row r="13187" spans="1:10" x14ac:dyDescent="0.2">
      <c r="A13187" t="s">
        <v>90</v>
      </c>
      <c r="B13187" s="1">
        <v>42971</v>
      </c>
      <c r="C13187" t="s">
        <v>22</v>
      </c>
      <c r="D13187" t="s">
        <v>29</v>
      </c>
      <c r="E13187">
        <v>1000000054</v>
      </c>
      <c r="F13187" t="s">
        <v>36</v>
      </c>
      <c r="G13187" s="2" t="s">
        <v>26</v>
      </c>
      <c r="H13187">
        <v>40000085</v>
      </c>
      <c r="I13187" t="s">
        <v>24</v>
      </c>
      <c r="J13187">
        <v>9.3000000000000007</v>
      </c>
    </row>
    <row r="13188" spans="1:10" x14ac:dyDescent="0.2">
      <c r="A13188" t="s">
        <v>90</v>
      </c>
      <c r="B13188" s="1">
        <v>42971</v>
      </c>
      <c r="C13188" t="s">
        <v>22</v>
      </c>
      <c r="D13188" t="s">
        <v>33</v>
      </c>
      <c r="E13188">
        <v>1000000031</v>
      </c>
      <c r="F13188" t="s">
        <v>32</v>
      </c>
      <c r="G13188" s="2" t="s">
        <v>26</v>
      </c>
      <c r="H13188">
        <v>40000085</v>
      </c>
      <c r="I13188" t="s">
        <v>24</v>
      </c>
      <c r="J13188">
        <v>47.4</v>
      </c>
    </row>
    <row r="13189" spans="1:10" x14ac:dyDescent="0.2">
      <c r="A13189" t="s">
        <v>90</v>
      </c>
      <c r="B13189" s="1">
        <v>42972</v>
      </c>
      <c r="C13189" t="s">
        <v>43</v>
      </c>
      <c r="D13189" t="s">
        <v>66</v>
      </c>
      <c r="E13189">
        <v>1000001135</v>
      </c>
      <c r="F13189" t="s">
        <v>65</v>
      </c>
      <c r="G13189" s="2" t="s">
        <v>26</v>
      </c>
      <c r="H13189">
        <v>40000080</v>
      </c>
      <c r="I13189" t="s">
        <v>67</v>
      </c>
      <c r="J13189">
        <v>4.7</v>
      </c>
    </row>
    <row r="13190" spans="1:10" x14ac:dyDescent="0.2">
      <c r="A13190" t="s">
        <v>90</v>
      </c>
      <c r="B13190" s="1">
        <v>42972</v>
      </c>
      <c r="C13190" t="s">
        <v>9</v>
      </c>
      <c r="D13190" t="s">
        <v>57</v>
      </c>
      <c r="E13190">
        <v>1000001502</v>
      </c>
      <c r="F13190" t="s">
        <v>56</v>
      </c>
      <c r="G13190" s="2" t="s">
        <v>26</v>
      </c>
      <c r="H13190">
        <v>40000080</v>
      </c>
      <c r="I13190" t="s">
        <v>67</v>
      </c>
      <c r="J13190">
        <v>58.1</v>
      </c>
    </row>
    <row r="13191" spans="1:10" x14ac:dyDescent="0.2">
      <c r="A13191" t="s">
        <v>90</v>
      </c>
      <c r="B13191" s="1">
        <v>42972</v>
      </c>
      <c r="C13191" t="s">
        <v>22</v>
      </c>
      <c r="D13191" t="s">
        <v>29</v>
      </c>
      <c r="E13191">
        <v>1000000054</v>
      </c>
      <c r="F13191" t="s">
        <v>36</v>
      </c>
      <c r="G13191" s="2" t="s">
        <v>26</v>
      </c>
      <c r="H13191">
        <v>40000085</v>
      </c>
      <c r="I13191" t="s">
        <v>24</v>
      </c>
      <c r="J13191">
        <v>18</v>
      </c>
    </row>
    <row r="13192" spans="1:10" x14ac:dyDescent="0.2">
      <c r="A13192" t="s">
        <v>90</v>
      </c>
      <c r="B13192" s="1">
        <v>42972</v>
      </c>
      <c r="C13192" t="s">
        <v>22</v>
      </c>
      <c r="D13192" t="s">
        <v>29</v>
      </c>
      <c r="E13192">
        <v>1000000054</v>
      </c>
      <c r="F13192" t="s">
        <v>36</v>
      </c>
      <c r="G13192" s="2" t="s">
        <v>26</v>
      </c>
      <c r="H13192">
        <v>40000085</v>
      </c>
      <c r="I13192" t="s">
        <v>24</v>
      </c>
      <c r="J13192">
        <v>9.5</v>
      </c>
    </row>
    <row r="13193" spans="1:10" x14ac:dyDescent="0.2">
      <c r="A13193" t="s">
        <v>90</v>
      </c>
      <c r="B13193" s="1">
        <v>42973</v>
      </c>
      <c r="C13193" t="s">
        <v>9</v>
      </c>
      <c r="D13193" t="s">
        <v>72</v>
      </c>
      <c r="E13193">
        <v>1000000064</v>
      </c>
      <c r="F13193" t="s">
        <v>76</v>
      </c>
      <c r="G13193" s="2" t="s">
        <v>26</v>
      </c>
      <c r="H13193">
        <v>40000080</v>
      </c>
      <c r="I13193" t="s">
        <v>67</v>
      </c>
      <c r="J13193">
        <v>59.6</v>
      </c>
    </row>
    <row r="13194" spans="1:10" x14ac:dyDescent="0.2">
      <c r="A13194" t="s">
        <v>90</v>
      </c>
      <c r="B13194" s="1">
        <v>42973</v>
      </c>
      <c r="C13194" t="s">
        <v>9</v>
      </c>
      <c r="D13194" t="s">
        <v>72</v>
      </c>
      <c r="E13194">
        <v>1000000064</v>
      </c>
      <c r="F13194" t="s">
        <v>76</v>
      </c>
      <c r="G13194" s="2" t="s">
        <v>26</v>
      </c>
      <c r="H13194">
        <v>40000080</v>
      </c>
      <c r="I13194" t="s">
        <v>67</v>
      </c>
      <c r="J13194">
        <v>59.3</v>
      </c>
    </row>
    <row r="13195" spans="1:10" x14ac:dyDescent="0.2">
      <c r="A13195" t="s">
        <v>90</v>
      </c>
      <c r="B13195" s="1">
        <v>42973</v>
      </c>
      <c r="C13195" t="s">
        <v>9</v>
      </c>
      <c r="D13195" t="s">
        <v>17</v>
      </c>
      <c r="E13195">
        <v>1000001649</v>
      </c>
      <c r="F13195" t="s">
        <v>16</v>
      </c>
      <c r="G13195" s="2" t="s">
        <v>26</v>
      </c>
      <c r="H13195">
        <v>40000080</v>
      </c>
      <c r="I13195" t="s">
        <v>67</v>
      </c>
      <c r="J13195">
        <v>56.6</v>
      </c>
    </row>
    <row r="13196" spans="1:10" x14ac:dyDescent="0.2">
      <c r="A13196" t="s">
        <v>90</v>
      </c>
      <c r="B13196" s="1">
        <v>42973</v>
      </c>
      <c r="C13196" t="s">
        <v>9</v>
      </c>
      <c r="D13196" t="s">
        <v>17</v>
      </c>
      <c r="E13196">
        <v>1000001649</v>
      </c>
      <c r="F13196" t="s">
        <v>16</v>
      </c>
      <c r="G13196" s="2" t="s">
        <v>26</v>
      </c>
      <c r="H13196">
        <v>40000080</v>
      </c>
      <c r="I13196" t="s">
        <v>67</v>
      </c>
      <c r="J13196">
        <v>56.5</v>
      </c>
    </row>
    <row r="13197" spans="1:10" x14ac:dyDescent="0.2">
      <c r="A13197" t="s">
        <v>90</v>
      </c>
      <c r="B13197" s="1">
        <v>42973</v>
      </c>
      <c r="C13197" t="s">
        <v>9</v>
      </c>
      <c r="D13197" t="s">
        <v>12</v>
      </c>
      <c r="E13197">
        <v>1000000072</v>
      </c>
      <c r="F13197" t="s">
        <v>10</v>
      </c>
      <c r="G13197" s="2" t="s">
        <v>26</v>
      </c>
      <c r="H13197">
        <v>40000080</v>
      </c>
      <c r="I13197" t="s">
        <v>67</v>
      </c>
      <c r="J13197">
        <v>32.200000000000003</v>
      </c>
    </row>
    <row r="13198" spans="1:10" x14ac:dyDescent="0.2">
      <c r="A13198" t="s">
        <v>90</v>
      </c>
      <c r="B13198" s="1">
        <v>42973</v>
      </c>
      <c r="C13198" t="s">
        <v>9</v>
      </c>
      <c r="D13198" t="s">
        <v>12</v>
      </c>
      <c r="E13198">
        <v>1000000072</v>
      </c>
      <c r="F13198" t="s">
        <v>10</v>
      </c>
      <c r="G13198" s="2" t="s">
        <v>26</v>
      </c>
      <c r="H13198">
        <v>40000080</v>
      </c>
      <c r="I13198" t="s">
        <v>67</v>
      </c>
      <c r="J13198">
        <v>34.700000000000003</v>
      </c>
    </row>
    <row r="13199" spans="1:10" x14ac:dyDescent="0.2">
      <c r="A13199" t="s">
        <v>90</v>
      </c>
      <c r="B13199" s="1">
        <v>42973</v>
      </c>
      <c r="C13199" t="s">
        <v>9</v>
      </c>
      <c r="D13199" t="s">
        <v>12</v>
      </c>
      <c r="E13199">
        <v>1000000072</v>
      </c>
      <c r="F13199" t="s">
        <v>10</v>
      </c>
      <c r="G13199" s="2" t="s">
        <v>26</v>
      </c>
      <c r="H13199">
        <v>40000080</v>
      </c>
      <c r="I13199" t="s">
        <v>67</v>
      </c>
      <c r="J13199">
        <v>31.9</v>
      </c>
    </row>
    <row r="13200" spans="1:10" x14ac:dyDescent="0.2">
      <c r="A13200" t="s">
        <v>90</v>
      </c>
      <c r="B13200" s="1">
        <v>42974</v>
      </c>
      <c r="C13200" t="s">
        <v>9</v>
      </c>
      <c r="D13200" t="s">
        <v>8</v>
      </c>
      <c r="E13200">
        <v>1000000070</v>
      </c>
      <c r="F13200" t="s">
        <v>7</v>
      </c>
      <c r="G13200" s="2" t="s">
        <v>26</v>
      </c>
      <c r="H13200">
        <v>40000080</v>
      </c>
      <c r="I13200" t="s">
        <v>67</v>
      </c>
      <c r="J13200">
        <v>51.1</v>
      </c>
    </row>
    <row r="13201" spans="1:10" x14ac:dyDescent="0.2">
      <c r="A13201" t="s">
        <v>90</v>
      </c>
      <c r="B13201" s="1">
        <v>42974</v>
      </c>
      <c r="C13201" t="s">
        <v>9</v>
      </c>
      <c r="D13201" t="s">
        <v>72</v>
      </c>
      <c r="E13201">
        <v>1000000064</v>
      </c>
      <c r="F13201" t="s">
        <v>76</v>
      </c>
      <c r="G13201" s="2" t="s">
        <v>26</v>
      </c>
      <c r="H13201">
        <v>40000080</v>
      </c>
      <c r="I13201" t="s">
        <v>67</v>
      </c>
      <c r="J13201">
        <v>56</v>
      </c>
    </row>
    <row r="13202" spans="1:10" x14ac:dyDescent="0.2">
      <c r="A13202" t="s">
        <v>90</v>
      </c>
      <c r="B13202" s="1">
        <v>42974</v>
      </c>
      <c r="C13202" t="s">
        <v>9</v>
      </c>
      <c r="D13202" t="s">
        <v>12</v>
      </c>
      <c r="E13202">
        <v>1000000072</v>
      </c>
      <c r="F13202" t="s">
        <v>10</v>
      </c>
      <c r="G13202" s="2" t="s">
        <v>26</v>
      </c>
      <c r="H13202">
        <v>40000080</v>
      </c>
      <c r="I13202" t="s">
        <v>67</v>
      </c>
      <c r="J13202">
        <v>17.5</v>
      </c>
    </row>
    <row r="13203" spans="1:10" x14ac:dyDescent="0.2">
      <c r="A13203" t="s">
        <v>90</v>
      </c>
      <c r="B13203" s="1">
        <v>42974</v>
      </c>
      <c r="C13203" t="s">
        <v>22</v>
      </c>
      <c r="D13203" t="s">
        <v>29</v>
      </c>
      <c r="E13203">
        <v>1000000054</v>
      </c>
      <c r="F13203" t="s">
        <v>36</v>
      </c>
      <c r="G13203" s="2" t="s">
        <v>26</v>
      </c>
      <c r="H13203">
        <v>40000085</v>
      </c>
      <c r="I13203" t="s">
        <v>24</v>
      </c>
      <c r="J13203">
        <v>18.8</v>
      </c>
    </row>
    <row r="13204" spans="1:10" x14ac:dyDescent="0.2">
      <c r="A13204" t="s">
        <v>90</v>
      </c>
      <c r="B13204" s="1">
        <v>42974</v>
      </c>
      <c r="C13204" t="s">
        <v>22</v>
      </c>
      <c r="D13204" t="s">
        <v>29</v>
      </c>
      <c r="E13204">
        <v>1000000054</v>
      </c>
      <c r="F13204" t="s">
        <v>36</v>
      </c>
      <c r="G13204" s="2" t="s">
        <v>26</v>
      </c>
      <c r="H13204">
        <v>40000085</v>
      </c>
      <c r="I13204" t="s">
        <v>24</v>
      </c>
      <c r="J13204">
        <v>9.4</v>
      </c>
    </row>
    <row r="13205" spans="1:10" x14ac:dyDescent="0.2">
      <c r="A13205" t="s">
        <v>90</v>
      </c>
      <c r="B13205" s="1">
        <v>42974</v>
      </c>
      <c r="C13205" t="s">
        <v>22</v>
      </c>
      <c r="D13205" t="s">
        <v>33</v>
      </c>
      <c r="E13205">
        <v>1000000031</v>
      </c>
      <c r="F13205" t="s">
        <v>32</v>
      </c>
      <c r="G13205" s="2" t="s">
        <v>26</v>
      </c>
      <c r="H13205">
        <v>40000085</v>
      </c>
      <c r="I13205" t="s">
        <v>24</v>
      </c>
      <c r="J13205">
        <v>9.3000000000000007</v>
      </c>
    </row>
    <row r="13206" spans="1:10" x14ac:dyDescent="0.2">
      <c r="A13206" t="s">
        <v>90</v>
      </c>
      <c r="B13206" s="1">
        <v>42974</v>
      </c>
      <c r="C13206" t="s">
        <v>22</v>
      </c>
      <c r="D13206" t="s">
        <v>33</v>
      </c>
      <c r="E13206">
        <v>1000000031</v>
      </c>
      <c r="F13206" t="s">
        <v>32</v>
      </c>
      <c r="G13206" s="2" t="s">
        <v>26</v>
      </c>
      <c r="H13206">
        <v>40000085</v>
      </c>
      <c r="I13206" t="s">
        <v>24</v>
      </c>
      <c r="J13206">
        <v>52.4</v>
      </c>
    </row>
    <row r="13207" spans="1:10" x14ac:dyDescent="0.2">
      <c r="A13207" t="s">
        <v>90</v>
      </c>
      <c r="B13207" s="1">
        <v>42976</v>
      </c>
      <c r="C13207" t="s">
        <v>43</v>
      </c>
      <c r="D13207" t="s">
        <v>78</v>
      </c>
      <c r="E13207">
        <v>1000003187</v>
      </c>
      <c r="F13207" t="s">
        <v>77</v>
      </c>
      <c r="G13207" s="2" t="s">
        <v>26</v>
      </c>
      <c r="H13207">
        <v>40000085</v>
      </c>
      <c r="I13207" t="s">
        <v>24</v>
      </c>
      <c r="J13207">
        <v>34.1</v>
      </c>
    </row>
    <row r="13208" spans="1:10" x14ac:dyDescent="0.2">
      <c r="A13208" t="s">
        <v>90</v>
      </c>
      <c r="B13208" s="1">
        <v>42976</v>
      </c>
      <c r="C13208" t="s">
        <v>9</v>
      </c>
      <c r="D13208" t="s">
        <v>17</v>
      </c>
      <c r="E13208">
        <v>1000000059</v>
      </c>
      <c r="F13208" t="s">
        <v>55</v>
      </c>
      <c r="G13208" s="2" t="s">
        <v>26</v>
      </c>
      <c r="H13208">
        <v>40000080</v>
      </c>
      <c r="I13208" t="s">
        <v>67</v>
      </c>
      <c r="J13208">
        <v>58.1</v>
      </c>
    </row>
    <row r="13209" spans="1:10" x14ac:dyDescent="0.2">
      <c r="A13209" t="s">
        <v>90</v>
      </c>
      <c r="B13209" s="1">
        <v>42976</v>
      </c>
      <c r="C13209" t="s">
        <v>22</v>
      </c>
      <c r="D13209" t="s">
        <v>29</v>
      </c>
      <c r="E13209">
        <v>1000000054</v>
      </c>
      <c r="F13209" t="s">
        <v>36</v>
      </c>
      <c r="G13209" s="2" t="s">
        <v>26</v>
      </c>
      <c r="H13209">
        <v>40000085</v>
      </c>
      <c r="I13209" t="s">
        <v>24</v>
      </c>
      <c r="J13209">
        <v>17.3</v>
      </c>
    </row>
    <row r="13210" spans="1:10" x14ac:dyDescent="0.2">
      <c r="A13210" t="s">
        <v>90</v>
      </c>
      <c r="B13210" s="1">
        <v>42976</v>
      </c>
      <c r="C13210" t="s">
        <v>22</v>
      </c>
      <c r="D13210" t="s">
        <v>29</v>
      </c>
      <c r="E13210">
        <v>1000000054</v>
      </c>
      <c r="F13210" t="s">
        <v>36</v>
      </c>
      <c r="G13210" s="2" t="s">
        <v>26</v>
      </c>
      <c r="H13210">
        <v>40000085</v>
      </c>
      <c r="I13210" t="s">
        <v>24</v>
      </c>
      <c r="J13210">
        <v>9.5</v>
      </c>
    </row>
    <row r="13211" spans="1:10" x14ac:dyDescent="0.2">
      <c r="A13211" t="s">
        <v>90</v>
      </c>
      <c r="B13211" s="1">
        <v>42976</v>
      </c>
      <c r="C13211" t="s">
        <v>22</v>
      </c>
      <c r="D13211" t="s">
        <v>61</v>
      </c>
      <c r="E13211">
        <v>1000000579</v>
      </c>
      <c r="F13211" t="s">
        <v>60</v>
      </c>
      <c r="G13211" s="2" t="s">
        <v>26</v>
      </c>
      <c r="H13211">
        <v>40000085</v>
      </c>
      <c r="I13211" t="s">
        <v>24</v>
      </c>
      <c r="J13211">
        <v>58.5</v>
      </c>
    </row>
    <row r="13212" spans="1:10" x14ac:dyDescent="0.2">
      <c r="A13212" t="s">
        <v>90</v>
      </c>
      <c r="B13212" s="1">
        <v>42977</v>
      </c>
      <c r="C13212" t="s">
        <v>9</v>
      </c>
      <c r="D13212" t="s">
        <v>57</v>
      </c>
      <c r="E13212">
        <v>1000001502</v>
      </c>
      <c r="F13212" t="s">
        <v>56</v>
      </c>
      <c r="G13212" s="2" t="s">
        <v>26</v>
      </c>
      <c r="H13212">
        <v>40000080</v>
      </c>
      <c r="I13212" t="s">
        <v>67</v>
      </c>
      <c r="J13212">
        <v>6.5</v>
      </c>
    </row>
    <row r="13213" spans="1:10" x14ac:dyDescent="0.2">
      <c r="A13213" t="s">
        <v>90</v>
      </c>
      <c r="B13213" s="1">
        <v>42977</v>
      </c>
      <c r="C13213" t="s">
        <v>9</v>
      </c>
      <c r="D13213" t="s">
        <v>17</v>
      </c>
      <c r="E13213">
        <v>1000000059</v>
      </c>
      <c r="F13213" t="s">
        <v>55</v>
      </c>
      <c r="G13213" s="2" t="s">
        <v>26</v>
      </c>
      <c r="H13213">
        <v>40000080</v>
      </c>
      <c r="I13213" t="s">
        <v>67</v>
      </c>
      <c r="J13213">
        <v>55.4</v>
      </c>
    </row>
    <row r="13214" spans="1:10" x14ac:dyDescent="0.2">
      <c r="A13214" t="s">
        <v>90</v>
      </c>
      <c r="B13214" s="1">
        <v>42977</v>
      </c>
      <c r="C13214" t="s">
        <v>9</v>
      </c>
      <c r="D13214" t="s">
        <v>17</v>
      </c>
      <c r="E13214">
        <v>1000000059</v>
      </c>
      <c r="F13214" t="s">
        <v>55</v>
      </c>
      <c r="G13214" s="2" t="s">
        <v>26</v>
      </c>
      <c r="H13214">
        <v>40000080</v>
      </c>
      <c r="I13214" t="s">
        <v>67</v>
      </c>
      <c r="J13214">
        <v>59.4</v>
      </c>
    </row>
    <row r="13215" spans="1:10" x14ac:dyDescent="0.2">
      <c r="A13215" t="s">
        <v>90</v>
      </c>
      <c r="B13215" s="1">
        <v>42977</v>
      </c>
      <c r="C13215" t="s">
        <v>9</v>
      </c>
      <c r="D13215" t="s">
        <v>17</v>
      </c>
      <c r="E13215">
        <v>1000000059</v>
      </c>
      <c r="F13215" t="s">
        <v>55</v>
      </c>
      <c r="G13215" s="2" t="s">
        <v>26</v>
      </c>
      <c r="H13215">
        <v>40000080</v>
      </c>
      <c r="I13215" t="s">
        <v>67</v>
      </c>
      <c r="J13215">
        <v>24.3</v>
      </c>
    </row>
    <row r="13216" spans="1:10" x14ac:dyDescent="0.2">
      <c r="A13216" t="s">
        <v>90</v>
      </c>
      <c r="B13216" s="1">
        <v>42977</v>
      </c>
      <c r="C13216" t="s">
        <v>9</v>
      </c>
      <c r="D13216" t="s">
        <v>17</v>
      </c>
      <c r="E13216">
        <v>1000001649</v>
      </c>
      <c r="F13216" t="s">
        <v>16</v>
      </c>
      <c r="G13216" s="2" t="s">
        <v>26</v>
      </c>
      <c r="H13216">
        <v>40000080</v>
      </c>
      <c r="I13216" t="s">
        <v>67</v>
      </c>
      <c r="J13216">
        <v>25.4</v>
      </c>
    </row>
    <row r="13217" spans="1:10" x14ac:dyDescent="0.2">
      <c r="A13217" t="s">
        <v>90</v>
      </c>
      <c r="B13217" s="1">
        <v>42977</v>
      </c>
      <c r="C13217" t="s">
        <v>22</v>
      </c>
      <c r="D13217" t="s">
        <v>29</v>
      </c>
      <c r="E13217">
        <v>1000000054</v>
      </c>
      <c r="F13217" t="s">
        <v>36</v>
      </c>
      <c r="G13217" s="2" t="s">
        <v>26</v>
      </c>
      <c r="H13217">
        <v>40000085</v>
      </c>
      <c r="I13217" t="s">
        <v>24</v>
      </c>
      <c r="J13217">
        <v>37.9</v>
      </c>
    </row>
    <row r="13218" spans="1:10" x14ac:dyDescent="0.2">
      <c r="A13218" t="s">
        <v>90</v>
      </c>
      <c r="B13218" s="1">
        <v>42977</v>
      </c>
      <c r="C13218" t="s">
        <v>22</v>
      </c>
      <c r="D13218" t="s">
        <v>29</v>
      </c>
      <c r="E13218">
        <v>1000000054</v>
      </c>
      <c r="F13218" t="s">
        <v>36</v>
      </c>
      <c r="G13218" s="2" t="s">
        <v>26</v>
      </c>
      <c r="H13218">
        <v>40000085</v>
      </c>
      <c r="I13218" t="s">
        <v>24</v>
      </c>
      <c r="J13218">
        <v>22.5</v>
      </c>
    </row>
    <row r="13219" spans="1:10" x14ac:dyDescent="0.2">
      <c r="A13219" t="s">
        <v>90</v>
      </c>
      <c r="B13219" s="1">
        <v>42977</v>
      </c>
      <c r="C13219" t="s">
        <v>22</v>
      </c>
      <c r="D13219" t="s">
        <v>54</v>
      </c>
      <c r="E13219">
        <v>1000000046</v>
      </c>
      <c r="F13219" t="s">
        <v>52</v>
      </c>
      <c r="G13219" s="2" t="s">
        <v>26</v>
      </c>
      <c r="H13219">
        <v>40000080</v>
      </c>
      <c r="I13219" t="s">
        <v>67</v>
      </c>
      <c r="J13219">
        <v>5.6</v>
      </c>
    </row>
    <row r="13220" spans="1:10" x14ac:dyDescent="0.2">
      <c r="A13220" t="s">
        <v>90</v>
      </c>
      <c r="B13220" s="1">
        <v>42977</v>
      </c>
      <c r="C13220" t="s">
        <v>22</v>
      </c>
      <c r="D13220" t="s">
        <v>61</v>
      </c>
      <c r="E13220">
        <v>1000000579</v>
      </c>
      <c r="F13220" t="s">
        <v>60</v>
      </c>
      <c r="G13220" s="2" t="s">
        <v>26</v>
      </c>
      <c r="H13220">
        <v>40000085</v>
      </c>
      <c r="I13220" t="s">
        <v>24</v>
      </c>
      <c r="J13220">
        <v>61</v>
      </c>
    </row>
    <row r="13221" spans="1:10" x14ac:dyDescent="0.2">
      <c r="A13221" t="s">
        <v>90</v>
      </c>
      <c r="B13221" s="1">
        <v>42978</v>
      </c>
      <c r="C13221" t="s">
        <v>43</v>
      </c>
      <c r="D13221" t="s">
        <v>78</v>
      </c>
      <c r="E13221">
        <v>1000003187</v>
      </c>
      <c r="F13221" t="s">
        <v>77</v>
      </c>
      <c r="G13221" s="2" t="s">
        <v>26</v>
      </c>
      <c r="H13221">
        <v>40000080</v>
      </c>
      <c r="I13221" t="s">
        <v>67</v>
      </c>
      <c r="J13221">
        <v>24.9</v>
      </c>
    </row>
    <row r="13222" spans="1:10" x14ac:dyDescent="0.2">
      <c r="A13222" t="s">
        <v>90</v>
      </c>
      <c r="B13222" s="1">
        <v>42978</v>
      </c>
      <c r="C13222" t="s">
        <v>9</v>
      </c>
      <c r="D13222" t="s">
        <v>17</v>
      </c>
      <c r="E13222">
        <v>1000000059</v>
      </c>
      <c r="F13222" t="s">
        <v>55</v>
      </c>
      <c r="G13222" s="2" t="s">
        <v>26</v>
      </c>
      <c r="H13222">
        <v>40000080</v>
      </c>
      <c r="I13222" t="s">
        <v>67</v>
      </c>
      <c r="J13222">
        <v>9.3000000000000007</v>
      </c>
    </row>
    <row r="13223" spans="1:10" x14ac:dyDescent="0.2">
      <c r="A13223" t="s">
        <v>90</v>
      </c>
      <c r="B13223" s="1">
        <v>42978</v>
      </c>
      <c r="C13223" t="s">
        <v>9</v>
      </c>
      <c r="D13223" t="s">
        <v>17</v>
      </c>
      <c r="E13223">
        <v>1000001649</v>
      </c>
      <c r="F13223" t="s">
        <v>16</v>
      </c>
      <c r="G13223" s="2" t="s">
        <v>26</v>
      </c>
      <c r="H13223">
        <v>40000080</v>
      </c>
      <c r="I13223" t="s">
        <v>67</v>
      </c>
      <c r="J13223">
        <v>34.9</v>
      </c>
    </row>
    <row r="13224" spans="1:10" x14ac:dyDescent="0.2">
      <c r="A13224" t="s">
        <v>90</v>
      </c>
      <c r="B13224" s="1">
        <v>42978</v>
      </c>
      <c r="C13224" t="s">
        <v>22</v>
      </c>
      <c r="D13224" t="s">
        <v>25</v>
      </c>
      <c r="E13224">
        <v>1000003183</v>
      </c>
      <c r="F13224" t="s">
        <v>23</v>
      </c>
      <c r="G13224" s="2" t="s">
        <v>26</v>
      </c>
      <c r="H13224">
        <v>40000080</v>
      </c>
      <c r="I13224" t="s">
        <v>67</v>
      </c>
      <c r="J13224">
        <v>2.5</v>
      </c>
    </row>
    <row r="13225" spans="1:10" x14ac:dyDescent="0.2">
      <c r="A13225" t="s">
        <v>90</v>
      </c>
      <c r="B13225" s="1">
        <v>42978</v>
      </c>
      <c r="C13225" t="s">
        <v>22</v>
      </c>
      <c r="D13225" t="s">
        <v>25</v>
      </c>
      <c r="E13225">
        <v>1000003183</v>
      </c>
      <c r="F13225" t="s">
        <v>23</v>
      </c>
      <c r="G13225" s="2" t="s">
        <v>26</v>
      </c>
      <c r="H13225">
        <v>40000085</v>
      </c>
      <c r="I13225" t="s">
        <v>24</v>
      </c>
      <c r="J13225">
        <v>10.1</v>
      </c>
    </row>
    <row r="13226" spans="1:10" x14ac:dyDescent="0.2">
      <c r="A13226" t="s">
        <v>90</v>
      </c>
      <c r="B13226" s="1">
        <v>42978</v>
      </c>
      <c r="C13226" t="s">
        <v>22</v>
      </c>
      <c r="D13226" t="s">
        <v>25</v>
      </c>
      <c r="E13226">
        <v>1000003183</v>
      </c>
      <c r="F13226" t="s">
        <v>23</v>
      </c>
      <c r="G13226" s="2" t="s">
        <v>26</v>
      </c>
      <c r="H13226">
        <v>40000085</v>
      </c>
      <c r="I13226" t="s">
        <v>24</v>
      </c>
      <c r="J13226">
        <v>3.6</v>
      </c>
    </row>
    <row r="13227" spans="1:10" x14ac:dyDescent="0.2">
      <c r="A13227" t="s">
        <v>90</v>
      </c>
      <c r="B13227" s="1">
        <v>42979</v>
      </c>
      <c r="C13227" t="s">
        <v>22</v>
      </c>
      <c r="D13227" t="s">
        <v>33</v>
      </c>
      <c r="E13227">
        <v>1000000031</v>
      </c>
      <c r="F13227" t="s">
        <v>32</v>
      </c>
      <c r="G13227" s="2" t="s">
        <v>26</v>
      </c>
      <c r="H13227">
        <v>40000085</v>
      </c>
      <c r="I13227" t="s">
        <v>24</v>
      </c>
      <c r="J13227">
        <v>69.599999999999994</v>
      </c>
    </row>
    <row r="13228" spans="1:10" x14ac:dyDescent="0.2">
      <c r="A13228" t="s">
        <v>90</v>
      </c>
      <c r="B13228" s="1">
        <v>42979</v>
      </c>
      <c r="C13228" t="s">
        <v>22</v>
      </c>
      <c r="D13228" t="s">
        <v>33</v>
      </c>
      <c r="E13228">
        <v>1000000031</v>
      </c>
      <c r="F13228" t="s">
        <v>32</v>
      </c>
      <c r="G13228" s="2" t="s">
        <v>26</v>
      </c>
      <c r="H13228">
        <v>40000085</v>
      </c>
      <c r="I13228" t="s">
        <v>24</v>
      </c>
      <c r="J13228">
        <v>69.5</v>
      </c>
    </row>
    <row r="13229" spans="1:10" x14ac:dyDescent="0.2">
      <c r="A13229" t="s">
        <v>90</v>
      </c>
      <c r="B13229" s="1">
        <v>42982</v>
      </c>
      <c r="C13229" t="s">
        <v>22</v>
      </c>
      <c r="D13229" t="s">
        <v>29</v>
      </c>
      <c r="E13229">
        <v>1000000101</v>
      </c>
      <c r="F13229" t="s">
        <v>39</v>
      </c>
      <c r="G13229" s="2" t="s">
        <v>26</v>
      </c>
      <c r="H13229">
        <v>40000085</v>
      </c>
      <c r="I13229" t="s">
        <v>24</v>
      </c>
      <c r="J13229">
        <v>20</v>
      </c>
    </row>
    <row r="13230" spans="1:10" x14ac:dyDescent="0.2">
      <c r="A13230" t="s">
        <v>90</v>
      </c>
      <c r="B13230" s="1">
        <v>42982</v>
      </c>
      <c r="C13230" t="s">
        <v>22</v>
      </c>
      <c r="D13230" t="s">
        <v>29</v>
      </c>
      <c r="E13230">
        <v>1000000101</v>
      </c>
      <c r="F13230" t="s">
        <v>39</v>
      </c>
      <c r="G13230" s="2" t="s">
        <v>26</v>
      </c>
      <c r="H13230">
        <v>40000085</v>
      </c>
      <c r="I13230" t="s">
        <v>24</v>
      </c>
      <c r="J13230">
        <v>10.8</v>
      </c>
    </row>
    <row r="13231" spans="1:10" x14ac:dyDescent="0.2">
      <c r="A13231" t="s">
        <v>90</v>
      </c>
      <c r="B13231" s="1">
        <v>42983</v>
      </c>
      <c r="C13231" t="s">
        <v>22</v>
      </c>
      <c r="D13231" t="s">
        <v>49</v>
      </c>
      <c r="E13231">
        <v>1000000020</v>
      </c>
      <c r="F13231" t="s">
        <v>73</v>
      </c>
      <c r="G13231" s="2" t="s">
        <v>26</v>
      </c>
      <c r="H13231">
        <v>40000085</v>
      </c>
      <c r="I13231" t="s">
        <v>24</v>
      </c>
      <c r="J13231">
        <v>44.6</v>
      </c>
    </row>
    <row r="13232" spans="1:10" x14ac:dyDescent="0.2">
      <c r="A13232" t="s">
        <v>90</v>
      </c>
      <c r="B13232" s="1">
        <v>42983</v>
      </c>
      <c r="C13232" t="s">
        <v>22</v>
      </c>
      <c r="D13232" t="s">
        <v>29</v>
      </c>
      <c r="E13232">
        <v>1000000054</v>
      </c>
      <c r="F13232" t="s">
        <v>36</v>
      </c>
      <c r="G13232" s="2" t="s">
        <v>26</v>
      </c>
      <c r="H13232">
        <v>40000085</v>
      </c>
      <c r="I13232" t="s">
        <v>24</v>
      </c>
      <c r="J13232">
        <v>20</v>
      </c>
    </row>
    <row r="13233" spans="1:10" x14ac:dyDescent="0.2">
      <c r="A13233" t="s">
        <v>90</v>
      </c>
      <c r="B13233" s="1">
        <v>42983</v>
      </c>
      <c r="C13233" t="s">
        <v>22</v>
      </c>
      <c r="D13233" t="s">
        <v>29</v>
      </c>
      <c r="E13233">
        <v>1000000054</v>
      </c>
      <c r="F13233" t="s">
        <v>36</v>
      </c>
      <c r="G13233" s="2" t="s">
        <v>26</v>
      </c>
      <c r="H13233">
        <v>40000085</v>
      </c>
      <c r="I13233" t="s">
        <v>24</v>
      </c>
      <c r="J13233">
        <v>10.8</v>
      </c>
    </row>
    <row r="13234" spans="1:10" x14ac:dyDescent="0.2">
      <c r="A13234" t="s">
        <v>90</v>
      </c>
      <c r="B13234" s="1">
        <v>42985</v>
      </c>
      <c r="C13234" t="s">
        <v>43</v>
      </c>
      <c r="D13234" t="s">
        <v>42</v>
      </c>
      <c r="E13234">
        <v>1000000931</v>
      </c>
      <c r="F13234" t="s">
        <v>41</v>
      </c>
      <c r="G13234" s="2" t="s">
        <v>26</v>
      </c>
      <c r="H13234">
        <v>40000085</v>
      </c>
      <c r="I13234" t="s">
        <v>24</v>
      </c>
      <c r="J13234">
        <v>38.200000000000003</v>
      </c>
    </row>
    <row r="13235" spans="1:10" x14ac:dyDescent="0.2">
      <c r="A13235" t="s">
        <v>90</v>
      </c>
      <c r="B13235" s="1">
        <v>42985</v>
      </c>
      <c r="C13235" t="s">
        <v>22</v>
      </c>
      <c r="D13235" t="s">
        <v>29</v>
      </c>
      <c r="E13235">
        <v>1000000054</v>
      </c>
      <c r="F13235" t="s">
        <v>36</v>
      </c>
      <c r="G13235" s="2" t="s">
        <v>26</v>
      </c>
      <c r="H13235">
        <v>40000085</v>
      </c>
      <c r="I13235" t="s">
        <v>24</v>
      </c>
      <c r="J13235">
        <v>44.4</v>
      </c>
    </row>
    <row r="13236" spans="1:10" x14ac:dyDescent="0.2">
      <c r="A13236" t="s">
        <v>90</v>
      </c>
      <c r="B13236" s="1">
        <v>42985</v>
      </c>
      <c r="C13236" t="s">
        <v>22</v>
      </c>
      <c r="D13236" t="s">
        <v>29</v>
      </c>
      <c r="E13236">
        <v>1000000054</v>
      </c>
      <c r="F13236" t="s">
        <v>36</v>
      </c>
      <c r="G13236" s="2" t="s">
        <v>26</v>
      </c>
      <c r="H13236">
        <v>40000085</v>
      </c>
      <c r="I13236" t="s">
        <v>24</v>
      </c>
      <c r="J13236">
        <v>24.2</v>
      </c>
    </row>
    <row r="13237" spans="1:10" x14ac:dyDescent="0.2">
      <c r="A13237" t="s">
        <v>90</v>
      </c>
      <c r="B13237" s="1">
        <v>42987</v>
      </c>
      <c r="C13237" t="s">
        <v>43</v>
      </c>
      <c r="D13237" t="s">
        <v>51</v>
      </c>
      <c r="E13237">
        <v>1000000460</v>
      </c>
      <c r="F13237" t="s">
        <v>50</v>
      </c>
      <c r="G13237" s="2" t="s">
        <v>26</v>
      </c>
      <c r="H13237">
        <v>40000080</v>
      </c>
      <c r="I13237" t="s">
        <v>67</v>
      </c>
      <c r="J13237">
        <v>5</v>
      </c>
    </row>
    <row r="13238" spans="1:10" x14ac:dyDescent="0.2">
      <c r="A13238" t="s">
        <v>90</v>
      </c>
      <c r="B13238" s="1">
        <v>42987</v>
      </c>
      <c r="C13238" t="s">
        <v>43</v>
      </c>
      <c r="D13238" t="s">
        <v>42</v>
      </c>
      <c r="E13238">
        <v>1000000931</v>
      </c>
      <c r="F13238" t="s">
        <v>41</v>
      </c>
      <c r="G13238" s="2" t="s">
        <v>26</v>
      </c>
      <c r="H13238">
        <v>40000085</v>
      </c>
      <c r="I13238" t="s">
        <v>24</v>
      </c>
      <c r="J13238">
        <v>37.6</v>
      </c>
    </row>
    <row r="13239" spans="1:10" x14ac:dyDescent="0.2">
      <c r="A13239" t="s">
        <v>90</v>
      </c>
      <c r="B13239" s="1">
        <v>42987</v>
      </c>
      <c r="C13239" t="s">
        <v>22</v>
      </c>
      <c r="D13239" t="s">
        <v>29</v>
      </c>
      <c r="E13239">
        <v>1000000054</v>
      </c>
      <c r="F13239" t="s">
        <v>36</v>
      </c>
      <c r="G13239" s="2" t="s">
        <v>26</v>
      </c>
      <c r="H13239">
        <v>40000085</v>
      </c>
      <c r="I13239" t="s">
        <v>24</v>
      </c>
      <c r="J13239">
        <v>18.899999999999999</v>
      </c>
    </row>
    <row r="13240" spans="1:10" x14ac:dyDescent="0.2">
      <c r="A13240" t="s">
        <v>90</v>
      </c>
      <c r="B13240" s="1">
        <v>42987</v>
      </c>
      <c r="C13240" t="s">
        <v>22</v>
      </c>
      <c r="D13240" t="s">
        <v>29</v>
      </c>
      <c r="E13240">
        <v>1000000054</v>
      </c>
      <c r="F13240" t="s">
        <v>36</v>
      </c>
      <c r="G13240" s="2" t="s">
        <v>26</v>
      </c>
      <c r="H13240">
        <v>40000085</v>
      </c>
      <c r="I13240" t="s">
        <v>24</v>
      </c>
      <c r="J13240">
        <v>11.2</v>
      </c>
    </row>
    <row r="13241" spans="1:10" x14ac:dyDescent="0.2">
      <c r="A13241" t="s">
        <v>90</v>
      </c>
      <c r="B13241" s="1">
        <v>42989</v>
      </c>
      <c r="C13241" t="s">
        <v>43</v>
      </c>
      <c r="D13241" t="s">
        <v>42</v>
      </c>
      <c r="E13241">
        <v>1000000931</v>
      </c>
      <c r="F13241" t="s">
        <v>41</v>
      </c>
      <c r="G13241" s="2" t="s">
        <v>26</v>
      </c>
      <c r="H13241">
        <v>40000085</v>
      </c>
      <c r="I13241" t="s">
        <v>24</v>
      </c>
      <c r="J13241">
        <v>38.5</v>
      </c>
    </row>
    <row r="13242" spans="1:10" x14ac:dyDescent="0.2">
      <c r="A13242" t="s">
        <v>90</v>
      </c>
      <c r="B13242" s="1">
        <v>42989</v>
      </c>
      <c r="C13242" t="s">
        <v>43</v>
      </c>
      <c r="D13242" t="s">
        <v>42</v>
      </c>
      <c r="E13242">
        <v>1000000931</v>
      </c>
      <c r="F13242" t="s">
        <v>41</v>
      </c>
      <c r="G13242" s="2" t="s">
        <v>26</v>
      </c>
      <c r="H13242">
        <v>40000085</v>
      </c>
      <c r="I13242" t="s">
        <v>24</v>
      </c>
      <c r="J13242">
        <v>36.799999999999997</v>
      </c>
    </row>
    <row r="13243" spans="1:10" x14ac:dyDescent="0.2">
      <c r="A13243" t="s">
        <v>90</v>
      </c>
      <c r="B13243" s="1">
        <v>42989</v>
      </c>
      <c r="C13243" t="s">
        <v>22</v>
      </c>
      <c r="D13243" t="s">
        <v>29</v>
      </c>
      <c r="E13243">
        <v>1000000054</v>
      </c>
      <c r="F13243" t="s">
        <v>36</v>
      </c>
      <c r="G13243" s="2" t="s">
        <v>26</v>
      </c>
      <c r="H13243">
        <v>40000085</v>
      </c>
      <c r="I13243" t="s">
        <v>24</v>
      </c>
      <c r="J13243">
        <v>22.7</v>
      </c>
    </row>
    <row r="13244" spans="1:10" x14ac:dyDescent="0.2">
      <c r="A13244" t="s">
        <v>90</v>
      </c>
      <c r="B13244" s="1">
        <v>42989</v>
      </c>
      <c r="C13244" t="s">
        <v>22</v>
      </c>
      <c r="D13244" t="s">
        <v>29</v>
      </c>
      <c r="E13244">
        <v>1000000054</v>
      </c>
      <c r="F13244" t="s">
        <v>36</v>
      </c>
      <c r="G13244" s="2" t="s">
        <v>26</v>
      </c>
      <c r="H13244">
        <v>40000085</v>
      </c>
      <c r="I13244" t="s">
        <v>24</v>
      </c>
      <c r="J13244">
        <v>12.4</v>
      </c>
    </row>
    <row r="13245" spans="1:10" x14ac:dyDescent="0.2">
      <c r="A13245" t="s">
        <v>90</v>
      </c>
      <c r="B13245" s="1">
        <v>42990</v>
      </c>
      <c r="C13245" t="s">
        <v>22</v>
      </c>
      <c r="D13245" t="s">
        <v>29</v>
      </c>
      <c r="E13245">
        <v>1000000054</v>
      </c>
      <c r="F13245" t="s">
        <v>36</v>
      </c>
      <c r="G13245" s="2" t="s">
        <v>26</v>
      </c>
      <c r="H13245">
        <v>40000085</v>
      </c>
      <c r="I13245" t="s">
        <v>24</v>
      </c>
      <c r="J13245">
        <v>19.100000000000001</v>
      </c>
    </row>
    <row r="13246" spans="1:10" x14ac:dyDescent="0.2">
      <c r="A13246" t="s">
        <v>90</v>
      </c>
      <c r="B13246" s="1">
        <v>42990</v>
      </c>
      <c r="C13246" t="s">
        <v>22</v>
      </c>
      <c r="D13246" t="s">
        <v>29</v>
      </c>
      <c r="E13246">
        <v>1000000054</v>
      </c>
      <c r="F13246" t="s">
        <v>36</v>
      </c>
      <c r="G13246" s="2" t="s">
        <v>26</v>
      </c>
      <c r="H13246">
        <v>40000085</v>
      </c>
      <c r="I13246" t="s">
        <v>24</v>
      </c>
      <c r="J13246">
        <v>10.7</v>
      </c>
    </row>
    <row r="13247" spans="1:10" x14ac:dyDescent="0.2">
      <c r="A13247" t="s">
        <v>90</v>
      </c>
      <c r="B13247" s="1">
        <v>42991</v>
      </c>
      <c r="C13247" t="s">
        <v>22</v>
      </c>
      <c r="D13247" t="s">
        <v>49</v>
      </c>
      <c r="E13247">
        <v>1000000020</v>
      </c>
      <c r="F13247" t="s">
        <v>73</v>
      </c>
      <c r="G13247" s="2" t="s">
        <v>26</v>
      </c>
      <c r="H13247">
        <v>40000085</v>
      </c>
      <c r="I13247" t="s">
        <v>24</v>
      </c>
      <c r="J13247">
        <v>53.3</v>
      </c>
    </row>
    <row r="13248" spans="1:10" x14ac:dyDescent="0.2">
      <c r="A13248" t="s">
        <v>90</v>
      </c>
      <c r="B13248" s="1">
        <v>42992</v>
      </c>
      <c r="C13248" t="s">
        <v>43</v>
      </c>
      <c r="D13248" t="s">
        <v>78</v>
      </c>
      <c r="E13248">
        <v>1000003187</v>
      </c>
      <c r="F13248" t="s">
        <v>77</v>
      </c>
      <c r="G13248" s="2" t="s">
        <v>26</v>
      </c>
      <c r="H13248">
        <v>40000085</v>
      </c>
      <c r="I13248" t="s">
        <v>24</v>
      </c>
      <c r="J13248">
        <v>38.5</v>
      </c>
    </row>
    <row r="13249" spans="1:10" x14ac:dyDescent="0.2">
      <c r="A13249" t="s">
        <v>90</v>
      </c>
      <c r="B13249" s="1">
        <v>42992</v>
      </c>
      <c r="C13249" t="s">
        <v>22</v>
      </c>
      <c r="D13249" t="s">
        <v>29</v>
      </c>
      <c r="E13249">
        <v>1000000054</v>
      </c>
      <c r="F13249" t="s">
        <v>36</v>
      </c>
      <c r="G13249" s="2" t="s">
        <v>26</v>
      </c>
      <c r="H13249">
        <v>40000085</v>
      </c>
      <c r="I13249" t="s">
        <v>24</v>
      </c>
      <c r="J13249">
        <v>42.5</v>
      </c>
    </row>
    <row r="13250" spans="1:10" x14ac:dyDescent="0.2">
      <c r="A13250" t="s">
        <v>90</v>
      </c>
      <c r="B13250" s="1">
        <v>42992</v>
      </c>
      <c r="C13250" t="s">
        <v>22</v>
      </c>
      <c r="D13250" t="s">
        <v>29</v>
      </c>
      <c r="E13250">
        <v>1000000054</v>
      </c>
      <c r="F13250" t="s">
        <v>36</v>
      </c>
      <c r="G13250" s="2" t="s">
        <v>26</v>
      </c>
      <c r="H13250">
        <v>40000085</v>
      </c>
      <c r="I13250" t="s">
        <v>24</v>
      </c>
      <c r="J13250">
        <v>24</v>
      </c>
    </row>
    <row r="13251" spans="1:10" x14ac:dyDescent="0.2">
      <c r="A13251" t="s">
        <v>90</v>
      </c>
      <c r="B13251" s="1">
        <v>42992</v>
      </c>
      <c r="C13251" t="s">
        <v>22</v>
      </c>
      <c r="D13251" t="s">
        <v>29</v>
      </c>
      <c r="E13251">
        <v>1000000054</v>
      </c>
      <c r="F13251" t="s">
        <v>36</v>
      </c>
      <c r="G13251" s="2" t="s">
        <v>26</v>
      </c>
      <c r="H13251">
        <v>40000085</v>
      </c>
      <c r="I13251" t="s">
        <v>24</v>
      </c>
      <c r="J13251">
        <v>20.399999999999999</v>
      </c>
    </row>
    <row r="13252" spans="1:10" x14ac:dyDescent="0.2">
      <c r="A13252" t="s">
        <v>90</v>
      </c>
      <c r="B13252" s="1">
        <v>42992</v>
      </c>
      <c r="C13252" t="s">
        <v>22</v>
      </c>
      <c r="D13252" t="s">
        <v>29</v>
      </c>
      <c r="E13252">
        <v>1000000054</v>
      </c>
      <c r="F13252" t="s">
        <v>36</v>
      </c>
      <c r="G13252" s="2" t="s">
        <v>26</v>
      </c>
      <c r="H13252">
        <v>40000085</v>
      </c>
      <c r="I13252" t="s">
        <v>24</v>
      </c>
      <c r="J13252">
        <v>10.8</v>
      </c>
    </row>
    <row r="13253" spans="1:10" x14ac:dyDescent="0.2">
      <c r="A13253" t="s">
        <v>90</v>
      </c>
      <c r="B13253" s="1">
        <v>42993</v>
      </c>
      <c r="C13253" t="s">
        <v>43</v>
      </c>
      <c r="D13253" t="s">
        <v>51</v>
      </c>
      <c r="E13253">
        <v>1000000460</v>
      </c>
      <c r="F13253" t="s">
        <v>50</v>
      </c>
      <c r="G13253" s="2" t="s">
        <v>26</v>
      </c>
      <c r="H13253">
        <v>40000085</v>
      </c>
      <c r="I13253" t="s">
        <v>24</v>
      </c>
      <c r="J13253">
        <v>37.5</v>
      </c>
    </row>
    <row r="13254" spans="1:10" x14ac:dyDescent="0.2">
      <c r="A13254" t="s">
        <v>90</v>
      </c>
      <c r="B13254" s="1">
        <v>42993</v>
      </c>
      <c r="C13254" t="s">
        <v>43</v>
      </c>
      <c r="D13254" t="s">
        <v>42</v>
      </c>
      <c r="E13254">
        <v>1000000931</v>
      </c>
      <c r="F13254" t="s">
        <v>41</v>
      </c>
      <c r="G13254" s="2" t="s">
        <v>26</v>
      </c>
      <c r="H13254">
        <v>40000085</v>
      </c>
      <c r="I13254" t="s">
        <v>24</v>
      </c>
      <c r="J13254">
        <v>39.4</v>
      </c>
    </row>
    <row r="13255" spans="1:10" x14ac:dyDescent="0.2">
      <c r="A13255" t="s">
        <v>90</v>
      </c>
      <c r="B13255" s="1">
        <v>42993</v>
      </c>
      <c r="C13255" t="s">
        <v>43</v>
      </c>
      <c r="D13255" t="s">
        <v>42</v>
      </c>
      <c r="E13255">
        <v>1000000931</v>
      </c>
      <c r="F13255" t="s">
        <v>41</v>
      </c>
      <c r="G13255" s="2" t="s">
        <v>26</v>
      </c>
      <c r="H13255">
        <v>40000085</v>
      </c>
      <c r="I13255" t="s">
        <v>24</v>
      </c>
      <c r="J13255">
        <v>37</v>
      </c>
    </row>
    <row r="13256" spans="1:10" x14ac:dyDescent="0.2">
      <c r="A13256" t="s">
        <v>90</v>
      </c>
      <c r="B13256" s="1">
        <v>42993</v>
      </c>
      <c r="C13256" t="s">
        <v>43</v>
      </c>
      <c r="D13256" t="s">
        <v>42</v>
      </c>
      <c r="E13256">
        <v>1000000931</v>
      </c>
      <c r="F13256" t="s">
        <v>41</v>
      </c>
      <c r="G13256" s="2" t="s">
        <v>26</v>
      </c>
      <c r="H13256">
        <v>40000085</v>
      </c>
      <c r="I13256" t="s">
        <v>24</v>
      </c>
      <c r="J13256">
        <v>36.4</v>
      </c>
    </row>
    <row r="13257" spans="1:10" x14ac:dyDescent="0.2">
      <c r="A13257" t="s">
        <v>90</v>
      </c>
      <c r="B13257" s="1">
        <v>42993</v>
      </c>
      <c r="C13257" t="s">
        <v>43</v>
      </c>
      <c r="D13257" t="s">
        <v>78</v>
      </c>
      <c r="E13257">
        <v>1000003187</v>
      </c>
      <c r="F13257" t="s">
        <v>77</v>
      </c>
      <c r="G13257" s="2" t="s">
        <v>26</v>
      </c>
      <c r="H13257">
        <v>40000085</v>
      </c>
      <c r="I13257" t="s">
        <v>24</v>
      </c>
      <c r="J13257">
        <v>36.700000000000003</v>
      </c>
    </row>
    <row r="13258" spans="1:10" x14ac:dyDescent="0.2">
      <c r="A13258" t="s">
        <v>90</v>
      </c>
      <c r="B13258" s="1">
        <v>42994</v>
      </c>
      <c r="C13258" t="s">
        <v>22</v>
      </c>
      <c r="D13258" t="s">
        <v>64</v>
      </c>
      <c r="E13258">
        <v>1000002973</v>
      </c>
      <c r="F13258" t="s">
        <v>63</v>
      </c>
      <c r="G13258" s="2" t="s">
        <v>26</v>
      </c>
      <c r="H13258">
        <v>40000085</v>
      </c>
      <c r="I13258" t="s">
        <v>24</v>
      </c>
      <c r="J13258">
        <v>47.2</v>
      </c>
    </row>
    <row r="13259" spans="1:10" x14ac:dyDescent="0.2">
      <c r="A13259" t="s">
        <v>90</v>
      </c>
      <c r="B13259" s="1">
        <v>42995</v>
      </c>
      <c r="C13259" t="s">
        <v>43</v>
      </c>
      <c r="D13259" t="s">
        <v>51</v>
      </c>
      <c r="E13259">
        <v>1000000460</v>
      </c>
      <c r="F13259" t="s">
        <v>50</v>
      </c>
      <c r="G13259" s="2" t="s">
        <v>26</v>
      </c>
      <c r="H13259">
        <v>40000085</v>
      </c>
      <c r="I13259" t="s">
        <v>24</v>
      </c>
      <c r="J13259">
        <v>39</v>
      </c>
    </row>
    <row r="13260" spans="1:10" x14ac:dyDescent="0.2">
      <c r="A13260" t="s">
        <v>90</v>
      </c>
      <c r="B13260" s="1">
        <v>42995</v>
      </c>
      <c r="C13260" t="s">
        <v>43</v>
      </c>
      <c r="D13260" t="s">
        <v>51</v>
      </c>
      <c r="E13260">
        <v>1000000460</v>
      </c>
      <c r="F13260" t="s">
        <v>50</v>
      </c>
      <c r="G13260" s="2" t="s">
        <v>26</v>
      </c>
      <c r="H13260">
        <v>40000085</v>
      </c>
      <c r="I13260" t="s">
        <v>24</v>
      </c>
      <c r="J13260">
        <v>35.9</v>
      </c>
    </row>
    <row r="13261" spans="1:10" x14ac:dyDescent="0.2">
      <c r="A13261" t="s">
        <v>90</v>
      </c>
      <c r="B13261" s="1">
        <v>42995</v>
      </c>
      <c r="C13261" t="s">
        <v>43</v>
      </c>
      <c r="D13261" t="s">
        <v>42</v>
      </c>
      <c r="E13261">
        <v>1000001014</v>
      </c>
      <c r="F13261" t="s">
        <v>44</v>
      </c>
      <c r="G13261" s="2" t="s">
        <v>26</v>
      </c>
      <c r="H13261">
        <v>40000085</v>
      </c>
      <c r="I13261" t="s">
        <v>24</v>
      </c>
      <c r="J13261">
        <v>38.200000000000003</v>
      </c>
    </row>
    <row r="13262" spans="1:10" x14ac:dyDescent="0.2">
      <c r="A13262" t="s">
        <v>90</v>
      </c>
      <c r="B13262" s="1">
        <v>42995</v>
      </c>
      <c r="C13262" t="s">
        <v>43</v>
      </c>
      <c r="D13262" t="s">
        <v>42</v>
      </c>
      <c r="E13262">
        <v>1000001014</v>
      </c>
      <c r="F13262" t="s">
        <v>44</v>
      </c>
      <c r="G13262" s="2" t="s">
        <v>26</v>
      </c>
      <c r="H13262">
        <v>40000085</v>
      </c>
      <c r="I13262" t="s">
        <v>24</v>
      </c>
      <c r="J13262">
        <v>36.6</v>
      </c>
    </row>
    <row r="13263" spans="1:10" x14ac:dyDescent="0.2">
      <c r="A13263" t="s">
        <v>90</v>
      </c>
      <c r="B13263" s="1">
        <v>42996</v>
      </c>
      <c r="C13263" t="s">
        <v>22</v>
      </c>
      <c r="D13263" t="s">
        <v>29</v>
      </c>
      <c r="E13263">
        <v>1000000054</v>
      </c>
      <c r="F13263" t="s">
        <v>36</v>
      </c>
      <c r="G13263" s="2" t="s">
        <v>26</v>
      </c>
      <c r="H13263">
        <v>40000085</v>
      </c>
      <c r="I13263" t="s">
        <v>24</v>
      </c>
      <c r="J13263">
        <v>34</v>
      </c>
    </row>
    <row r="13264" spans="1:10" x14ac:dyDescent="0.2">
      <c r="A13264" t="s">
        <v>90</v>
      </c>
      <c r="B13264" s="1">
        <v>42996</v>
      </c>
      <c r="C13264" t="s">
        <v>22</v>
      </c>
      <c r="D13264" t="s">
        <v>29</v>
      </c>
      <c r="E13264">
        <v>1000000054</v>
      </c>
      <c r="F13264" t="s">
        <v>36</v>
      </c>
      <c r="G13264" s="2" t="s">
        <v>26</v>
      </c>
      <c r="H13264">
        <v>40000085</v>
      </c>
      <c r="I13264" t="s">
        <v>24</v>
      </c>
      <c r="J13264">
        <v>17.899999999999999</v>
      </c>
    </row>
    <row r="13265" spans="1:10" x14ac:dyDescent="0.2">
      <c r="A13265" t="s">
        <v>90</v>
      </c>
      <c r="B13265" s="1">
        <v>42997</v>
      </c>
      <c r="C13265" t="s">
        <v>43</v>
      </c>
      <c r="D13265" t="s">
        <v>51</v>
      </c>
      <c r="E13265">
        <v>1000000460</v>
      </c>
      <c r="F13265" t="s">
        <v>50</v>
      </c>
      <c r="G13265" s="2" t="s">
        <v>26</v>
      </c>
      <c r="H13265">
        <v>40000085</v>
      </c>
      <c r="I13265" t="s">
        <v>24</v>
      </c>
      <c r="J13265">
        <v>38.5</v>
      </c>
    </row>
    <row r="13266" spans="1:10" x14ac:dyDescent="0.2">
      <c r="A13266" t="s">
        <v>90</v>
      </c>
      <c r="B13266" s="1">
        <v>42997</v>
      </c>
      <c r="C13266" t="s">
        <v>43</v>
      </c>
      <c r="D13266" t="s">
        <v>42</v>
      </c>
      <c r="E13266">
        <v>1000000931</v>
      </c>
      <c r="F13266" t="s">
        <v>41</v>
      </c>
      <c r="G13266" s="2" t="s">
        <v>26</v>
      </c>
      <c r="H13266">
        <v>40000085</v>
      </c>
      <c r="I13266" t="s">
        <v>24</v>
      </c>
      <c r="J13266">
        <v>36.200000000000003</v>
      </c>
    </row>
    <row r="13267" spans="1:10" x14ac:dyDescent="0.2">
      <c r="A13267" t="s">
        <v>90</v>
      </c>
      <c r="B13267" s="1">
        <v>42997</v>
      </c>
      <c r="C13267" t="s">
        <v>43</v>
      </c>
      <c r="D13267" t="s">
        <v>42</v>
      </c>
      <c r="E13267">
        <v>1000000931</v>
      </c>
      <c r="F13267" t="s">
        <v>41</v>
      </c>
      <c r="G13267" s="2" t="s">
        <v>26</v>
      </c>
      <c r="H13267">
        <v>40000085</v>
      </c>
      <c r="I13267" t="s">
        <v>24</v>
      </c>
      <c r="J13267">
        <v>37.5</v>
      </c>
    </row>
    <row r="13268" spans="1:10" x14ac:dyDescent="0.2">
      <c r="A13268" t="s">
        <v>90</v>
      </c>
      <c r="B13268" s="1">
        <v>42997</v>
      </c>
      <c r="C13268" t="s">
        <v>22</v>
      </c>
      <c r="D13268" t="s">
        <v>29</v>
      </c>
      <c r="E13268">
        <v>1000000054</v>
      </c>
      <c r="F13268" t="s">
        <v>36</v>
      </c>
      <c r="G13268" s="2" t="s">
        <v>26</v>
      </c>
      <c r="H13268">
        <v>40000085</v>
      </c>
      <c r="I13268" t="s">
        <v>24</v>
      </c>
      <c r="J13268">
        <v>44.9</v>
      </c>
    </row>
    <row r="13269" spans="1:10" x14ac:dyDescent="0.2">
      <c r="A13269" t="s">
        <v>90</v>
      </c>
      <c r="B13269" s="1">
        <v>42997</v>
      </c>
      <c r="C13269" t="s">
        <v>22</v>
      </c>
      <c r="D13269" t="s">
        <v>29</v>
      </c>
      <c r="E13269">
        <v>1000000054</v>
      </c>
      <c r="F13269" t="s">
        <v>36</v>
      </c>
      <c r="G13269" s="2" t="s">
        <v>26</v>
      </c>
      <c r="H13269">
        <v>40000085</v>
      </c>
      <c r="I13269" t="s">
        <v>24</v>
      </c>
      <c r="J13269">
        <v>24</v>
      </c>
    </row>
    <row r="13270" spans="1:10" x14ac:dyDescent="0.2">
      <c r="A13270" t="s">
        <v>90</v>
      </c>
      <c r="B13270" s="1">
        <v>42997</v>
      </c>
      <c r="C13270" t="s">
        <v>22</v>
      </c>
      <c r="D13270" t="s">
        <v>29</v>
      </c>
      <c r="E13270">
        <v>1000000054</v>
      </c>
      <c r="F13270" t="s">
        <v>36</v>
      </c>
      <c r="G13270" s="2" t="s">
        <v>26</v>
      </c>
      <c r="H13270">
        <v>40000085</v>
      </c>
      <c r="I13270" t="s">
        <v>24</v>
      </c>
      <c r="J13270">
        <v>7.4</v>
      </c>
    </row>
    <row r="13271" spans="1:10" x14ac:dyDescent="0.2">
      <c r="A13271" t="s">
        <v>90</v>
      </c>
      <c r="B13271" s="1">
        <v>42997</v>
      </c>
      <c r="C13271" t="s">
        <v>22</v>
      </c>
      <c r="D13271" t="s">
        <v>29</v>
      </c>
      <c r="E13271">
        <v>1000000054</v>
      </c>
      <c r="F13271" t="s">
        <v>36</v>
      </c>
      <c r="G13271" s="2" t="s">
        <v>26</v>
      </c>
      <c r="H13271">
        <v>40000085</v>
      </c>
      <c r="I13271" t="s">
        <v>24</v>
      </c>
      <c r="J13271">
        <v>4.3</v>
      </c>
    </row>
    <row r="13272" spans="1:10" x14ac:dyDescent="0.2">
      <c r="A13272" t="s">
        <v>90</v>
      </c>
      <c r="B13272" s="1">
        <v>42998</v>
      </c>
      <c r="C13272" t="s">
        <v>22</v>
      </c>
      <c r="D13272" t="s">
        <v>29</v>
      </c>
      <c r="E13272">
        <v>1000000054</v>
      </c>
      <c r="F13272" t="s">
        <v>36</v>
      </c>
      <c r="G13272" s="2" t="s">
        <v>26</v>
      </c>
      <c r="H13272">
        <v>40000085</v>
      </c>
      <c r="I13272" t="s">
        <v>24</v>
      </c>
      <c r="J13272">
        <v>19</v>
      </c>
    </row>
    <row r="13273" spans="1:10" x14ac:dyDescent="0.2">
      <c r="A13273" t="s">
        <v>90</v>
      </c>
      <c r="B13273" s="1">
        <v>42998</v>
      </c>
      <c r="C13273" t="s">
        <v>22</v>
      </c>
      <c r="D13273" t="s">
        <v>29</v>
      </c>
      <c r="E13273">
        <v>1000000054</v>
      </c>
      <c r="F13273" t="s">
        <v>36</v>
      </c>
      <c r="G13273" s="2" t="s">
        <v>26</v>
      </c>
      <c r="H13273">
        <v>40000085</v>
      </c>
      <c r="I13273" t="s">
        <v>24</v>
      </c>
      <c r="J13273">
        <v>10.9</v>
      </c>
    </row>
    <row r="13274" spans="1:10" x14ac:dyDescent="0.2">
      <c r="A13274" t="s">
        <v>90</v>
      </c>
      <c r="B13274" s="1">
        <v>42999</v>
      </c>
      <c r="C13274" t="s">
        <v>43</v>
      </c>
      <c r="D13274" t="s">
        <v>51</v>
      </c>
      <c r="E13274">
        <v>1000000460</v>
      </c>
      <c r="F13274" t="s">
        <v>50</v>
      </c>
      <c r="G13274" s="2" t="s">
        <v>26</v>
      </c>
      <c r="H13274">
        <v>40000085</v>
      </c>
      <c r="I13274" t="s">
        <v>24</v>
      </c>
      <c r="J13274">
        <v>38.9</v>
      </c>
    </row>
    <row r="13275" spans="1:10" x14ac:dyDescent="0.2">
      <c r="A13275" t="s">
        <v>90</v>
      </c>
      <c r="B13275" s="1">
        <v>42999</v>
      </c>
      <c r="C13275" t="s">
        <v>43</v>
      </c>
      <c r="D13275" t="s">
        <v>42</v>
      </c>
      <c r="E13275">
        <v>1000000931</v>
      </c>
      <c r="F13275" t="s">
        <v>41</v>
      </c>
      <c r="G13275" s="2" t="s">
        <v>26</v>
      </c>
      <c r="H13275">
        <v>40000085</v>
      </c>
      <c r="I13275" t="s">
        <v>24</v>
      </c>
      <c r="J13275">
        <v>35.700000000000003</v>
      </c>
    </row>
    <row r="13276" spans="1:10" x14ac:dyDescent="0.2">
      <c r="A13276" t="s">
        <v>90</v>
      </c>
      <c r="B13276" s="1">
        <v>42999</v>
      </c>
      <c r="C13276" t="s">
        <v>43</v>
      </c>
      <c r="D13276" t="s">
        <v>42</v>
      </c>
      <c r="E13276">
        <v>1000000931</v>
      </c>
      <c r="F13276" t="s">
        <v>41</v>
      </c>
      <c r="G13276" s="2" t="s">
        <v>26</v>
      </c>
      <c r="H13276">
        <v>40000085</v>
      </c>
      <c r="I13276" t="s">
        <v>24</v>
      </c>
      <c r="J13276">
        <v>37.6</v>
      </c>
    </row>
    <row r="13277" spans="1:10" x14ac:dyDescent="0.2">
      <c r="A13277" t="s">
        <v>90</v>
      </c>
      <c r="B13277" s="1">
        <v>42999</v>
      </c>
      <c r="C13277" t="s">
        <v>22</v>
      </c>
      <c r="D13277" t="s">
        <v>49</v>
      </c>
      <c r="E13277">
        <v>1000000020</v>
      </c>
      <c r="F13277" t="s">
        <v>73</v>
      </c>
      <c r="G13277" s="2" t="s">
        <v>26</v>
      </c>
      <c r="H13277">
        <v>40000085</v>
      </c>
      <c r="I13277" t="s">
        <v>24</v>
      </c>
      <c r="J13277">
        <v>50.1</v>
      </c>
    </row>
    <row r="13278" spans="1:10" x14ac:dyDescent="0.2">
      <c r="A13278" t="s">
        <v>90</v>
      </c>
      <c r="B13278" s="1">
        <v>42999</v>
      </c>
      <c r="C13278" t="s">
        <v>22</v>
      </c>
      <c r="D13278" t="s">
        <v>33</v>
      </c>
      <c r="E13278">
        <v>1000000031</v>
      </c>
      <c r="F13278" t="s">
        <v>32</v>
      </c>
      <c r="G13278" s="2" t="s">
        <v>26</v>
      </c>
      <c r="H13278">
        <v>40000085</v>
      </c>
      <c r="I13278" t="s">
        <v>24</v>
      </c>
      <c r="J13278">
        <v>70.099999999999994</v>
      </c>
    </row>
    <row r="13279" spans="1:10" x14ac:dyDescent="0.2">
      <c r="A13279" t="s">
        <v>90</v>
      </c>
      <c r="B13279" s="1">
        <v>43001</v>
      </c>
      <c r="C13279" t="s">
        <v>43</v>
      </c>
      <c r="D13279" t="s">
        <v>51</v>
      </c>
      <c r="E13279">
        <v>1000000460</v>
      </c>
      <c r="F13279" t="s">
        <v>50</v>
      </c>
      <c r="G13279" s="2" t="s">
        <v>26</v>
      </c>
      <c r="H13279">
        <v>40000085</v>
      </c>
      <c r="I13279" t="s">
        <v>24</v>
      </c>
      <c r="J13279">
        <v>36.799999999999997</v>
      </c>
    </row>
    <row r="13280" spans="1:10" x14ac:dyDescent="0.2">
      <c r="A13280" t="s">
        <v>90</v>
      </c>
      <c r="B13280" s="1">
        <v>43001</v>
      </c>
      <c r="C13280" t="s">
        <v>22</v>
      </c>
      <c r="D13280" t="s">
        <v>29</v>
      </c>
      <c r="E13280">
        <v>1000000054</v>
      </c>
      <c r="F13280" t="s">
        <v>36</v>
      </c>
      <c r="G13280" s="2" t="s">
        <v>26</v>
      </c>
      <c r="H13280">
        <v>40000085</v>
      </c>
      <c r="I13280" t="s">
        <v>24</v>
      </c>
      <c r="J13280">
        <v>19.2</v>
      </c>
    </row>
    <row r="13281" spans="1:10" x14ac:dyDescent="0.2">
      <c r="A13281" t="s">
        <v>90</v>
      </c>
      <c r="B13281" s="1">
        <v>43001</v>
      </c>
      <c r="C13281" t="s">
        <v>22</v>
      </c>
      <c r="D13281" t="s">
        <v>29</v>
      </c>
      <c r="E13281">
        <v>1000000054</v>
      </c>
      <c r="F13281" t="s">
        <v>36</v>
      </c>
      <c r="G13281" s="2" t="s">
        <v>26</v>
      </c>
      <c r="H13281">
        <v>40000085</v>
      </c>
      <c r="I13281" t="s">
        <v>24</v>
      </c>
      <c r="J13281">
        <v>10.5</v>
      </c>
    </row>
    <row r="13282" spans="1:10" x14ac:dyDescent="0.2">
      <c r="A13282" t="s">
        <v>90</v>
      </c>
      <c r="B13282" s="1">
        <v>43001</v>
      </c>
      <c r="C13282" t="s">
        <v>22</v>
      </c>
      <c r="D13282" t="s">
        <v>33</v>
      </c>
      <c r="E13282">
        <v>1000000031</v>
      </c>
      <c r="F13282" t="s">
        <v>32</v>
      </c>
      <c r="G13282" s="2" t="s">
        <v>26</v>
      </c>
      <c r="H13282">
        <v>40000085</v>
      </c>
      <c r="I13282" t="s">
        <v>24</v>
      </c>
      <c r="J13282">
        <v>69</v>
      </c>
    </row>
    <row r="13283" spans="1:10" x14ac:dyDescent="0.2">
      <c r="A13283" t="s">
        <v>90</v>
      </c>
      <c r="B13283" s="1">
        <v>43003</v>
      </c>
      <c r="C13283" t="s">
        <v>22</v>
      </c>
      <c r="D13283" t="s">
        <v>29</v>
      </c>
      <c r="E13283">
        <v>1000000054</v>
      </c>
      <c r="F13283" t="s">
        <v>36</v>
      </c>
      <c r="G13283" s="2" t="s">
        <v>26</v>
      </c>
      <c r="H13283">
        <v>40000085</v>
      </c>
      <c r="I13283" t="s">
        <v>24</v>
      </c>
      <c r="J13283">
        <v>18.899999999999999</v>
      </c>
    </row>
    <row r="13284" spans="1:10" x14ac:dyDescent="0.2">
      <c r="A13284" t="s">
        <v>90</v>
      </c>
      <c r="B13284" s="1">
        <v>43003</v>
      </c>
      <c r="C13284" t="s">
        <v>22</v>
      </c>
      <c r="D13284" t="s">
        <v>29</v>
      </c>
      <c r="E13284">
        <v>1000000054</v>
      </c>
      <c r="F13284" t="s">
        <v>36</v>
      </c>
      <c r="G13284" s="2" t="s">
        <v>26</v>
      </c>
      <c r="H13284">
        <v>40000085</v>
      </c>
      <c r="I13284" t="s">
        <v>24</v>
      </c>
      <c r="J13284">
        <v>10.5</v>
      </c>
    </row>
    <row r="13285" spans="1:10" x14ac:dyDescent="0.2">
      <c r="A13285" t="s">
        <v>90</v>
      </c>
      <c r="B13285" s="1">
        <v>43004</v>
      </c>
      <c r="C13285" t="s">
        <v>22</v>
      </c>
      <c r="D13285" t="s">
        <v>29</v>
      </c>
      <c r="E13285">
        <v>1000000054</v>
      </c>
      <c r="F13285" t="s">
        <v>36</v>
      </c>
      <c r="G13285" s="2" t="s">
        <v>26</v>
      </c>
      <c r="H13285">
        <v>40000085</v>
      </c>
      <c r="I13285" t="s">
        <v>24</v>
      </c>
      <c r="J13285">
        <v>19.3</v>
      </c>
    </row>
    <row r="13286" spans="1:10" x14ac:dyDescent="0.2">
      <c r="A13286" t="s">
        <v>90</v>
      </c>
      <c r="B13286" s="1">
        <v>43004</v>
      </c>
      <c r="C13286" t="s">
        <v>22</v>
      </c>
      <c r="D13286" t="s">
        <v>29</v>
      </c>
      <c r="E13286">
        <v>1000000054</v>
      </c>
      <c r="F13286" t="s">
        <v>36</v>
      </c>
      <c r="G13286" s="2" t="s">
        <v>26</v>
      </c>
      <c r="H13286">
        <v>40000085</v>
      </c>
      <c r="I13286" t="s">
        <v>24</v>
      </c>
      <c r="J13286">
        <v>10.7</v>
      </c>
    </row>
    <row r="13287" spans="1:10" x14ac:dyDescent="0.2">
      <c r="A13287" t="s">
        <v>90</v>
      </c>
      <c r="B13287" s="1">
        <v>43004</v>
      </c>
      <c r="C13287" t="s">
        <v>22</v>
      </c>
      <c r="D13287" t="s">
        <v>29</v>
      </c>
      <c r="E13287">
        <v>1000000054</v>
      </c>
      <c r="F13287" t="s">
        <v>36</v>
      </c>
      <c r="G13287" s="2" t="s">
        <v>26</v>
      </c>
      <c r="H13287">
        <v>40000085</v>
      </c>
      <c r="I13287" t="s">
        <v>24</v>
      </c>
      <c r="J13287">
        <v>43.6</v>
      </c>
    </row>
    <row r="13288" spans="1:10" x14ac:dyDescent="0.2">
      <c r="A13288" t="s">
        <v>90</v>
      </c>
      <c r="B13288" s="1">
        <v>43004</v>
      </c>
      <c r="C13288" t="s">
        <v>22</v>
      </c>
      <c r="D13288" t="s">
        <v>29</v>
      </c>
      <c r="E13288">
        <v>1000000054</v>
      </c>
      <c r="F13288" t="s">
        <v>36</v>
      </c>
      <c r="G13288" s="2" t="s">
        <v>26</v>
      </c>
      <c r="H13288">
        <v>40000085</v>
      </c>
      <c r="I13288" t="s">
        <v>24</v>
      </c>
      <c r="J13288">
        <v>22.7</v>
      </c>
    </row>
    <row r="13289" spans="1:10" x14ac:dyDescent="0.2">
      <c r="A13289" t="s">
        <v>90</v>
      </c>
      <c r="B13289" s="1">
        <v>43005</v>
      </c>
      <c r="C13289" t="s">
        <v>43</v>
      </c>
      <c r="D13289" t="s">
        <v>42</v>
      </c>
      <c r="E13289">
        <v>1000000931</v>
      </c>
      <c r="F13289" t="s">
        <v>41</v>
      </c>
      <c r="G13289" s="2" t="s">
        <v>26</v>
      </c>
      <c r="H13289">
        <v>40000085</v>
      </c>
      <c r="I13289" t="s">
        <v>24</v>
      </c>
      <c r="J13289">
        <v>37.5</v>
      </c>
    </row>
    <row r="13290" spans="1:10" x14ac:dyDescent="0.2">
      <c r="A13290" t="s">
        <v>90</v>
      </c>
      <c r="B13290" s="1">
        <v>43005</v>
      </c>
      <c r="C13290" t="s">
        <v>43</v>
      </c>
      <c r="D13290" t="s">
        <v>42</v>
      </c>
      <c r="E13290">
        <v>1000000931</v>
      </c>
      <c r="F13290" t="s">
        <v>41</v>
      </c>
      <c r="G13290" s="2" t="s">
        <v>26</v>
      </c>
      <c r="H13290">
        <v>40000085</v>
      </c>
      <c r="I13290" t="s">
        <v>24</v>
      </c>
      <c r="J13290">
        <v>36.799999999999997</v>
      </c>
    </row>
    <row r="13291" spans="1:10" x14ac:dyDescent="0.2">
      <c r="A13291" t="s">
        <v>90</v>
      </c>
      <c r="B13291" s="1">
        <v>43005</v>
      </c>
      <c r="C13291" t="s">
        <v>22</v>
      </c>
      <c r="D13291" t="s">
        <v>29</v>
      </c>
      <c r="E13291">
        <v>1000000054</v>
      </c>
      <c r="F13291" t="s">
        <v>36</v>
      </c>
      <c r="G13291" s="2" t="s">
        <v>26</v>
      </c>
      <c r="H13291">
        <v>40000085</v>
      </c>
      <c r="I13291" t="s">
        <v>24</v>
      </c>
      <c r="J13291">
        <v>44.8</v>
      </c>
    </row>
    <row r="13292" spans="1:10" x14ac:dyDescent="0.2">
      <c r="A13292" t="s">
        <v>90</v>
      </c>
      <c r="B13292" s="1">
        <v>43005</v>
      </c>
      <c r="C13292" t="s">
        <v>22</v>
      </c>
      <c r="D13292" t="s">
        <v>29</v>
      </c>
      <c r="E13292">
        <v>1000000054</v>
      </c>
      <c r="F13292" t="s">
        <v>36</v>
      </c>
      <c r="G13292" s="2" t="s">
        <v>26</v>
      </c>
      <c r="H13292">
        <v>40000085</v>
      </c>
      <c r="I13292" t="s">
        <v>24</v>
      </c>
      <c r="J13292">
        <v>23.2</v>
      </c>
    </row>
    <row r="13293" spans="1:10" x14ac:dyDescent="0.2">
      <c r="A13293" t="s">
        <v>90</v>
      </c>
      <c r="B13293" s="1">
        <v>43006</v>
      </c>
      <c r="C13293" t="s">
        <v>43</v>
      </c>
      <c r="D13293" t="s">
        <v>51</v>
      </c>
      <c r="E13293">
        <v>1000000460</v>
      </c>
      <c r="F13293" t="s">
        <v>50</v>
      </c>
      <c r="G13293" s="2" t="s">
        <v>26</v>
      </c>
      <c r="H13293">
        <v>40000085</v>
      </c>
      <c r="I13293" t="s">
        <v>24</v>
      </c>
      <c r="J13293">
        <v>37.299999999999997</v>
      </c>
    </row>
    <row r="13294" spans="1:10" x14ac:dyDescent="0.2">
      <c r="A13294" t="s">
        <v>90</v>
      </c>
      <c r="B13294" s="1">
        <v>43006</v>
      </c>
      <c r="C13294" t="s">
        <v>22</v>
      </c>
      <c r="D13294" t="s">
        <v>29</v>
      </c>
      <c r="E13294">
        <v>1000000054</v>
      </c>
      <c r="F13294" t="s">
        <v>36</v>
      </c>
      <c r="G13294" s="2" t="s">
        <v>26</v>
      </c>
      <c r="H13294">
        <v>40000085</v>
      </c>
      <c r="I13294" t="s">
        <v>24</v>
      </c>
      <c r="J13294">
        <v>19</v>
      </c>
    </row>
    <row r="13295" spans="1:10" x14ac:dyDescent="0.2">
      <c r="A13295" t="s">
        <v>90</v>
      </c>
      <c r="B13295" s="1">
        <v>43006</v>
      </c>
      <c r="C13295" t="s">
        <v>22</v>
      </c>
      <c r="D13295" t="s">
        <v>29</v>
      </c>
      <c r="E13295">
        <v>1000000054</v>
      </c>
      <c r="F13295" t="s">
        <v>36</v>
      </c>
      <c r="G13295" s="2" t="s">
        <v>26</v>
      </c>
      <c r="H13295">
        <v>40000085</v>
      </c>
      <c r="I13295" t="s">
        <v>24</v>
      </c>
      <c r="J13295">
        <v>10.1</v>
      </c>
    </row>
    <row r="13296" spans="1:10" x14ac:dyDescent="0.2">
      <c r="A13296" t="s">
        <v>90</v>
      </c>
      <c r="B13296" s="1">
        <v>43007</v>
      </c>
      <c r="C13296" t="s">
        <v>43</v>
      </c>
      <c r="D13296" t="s">
        <v>51</v>
      </c>
      <c r="E13296">
        <v>1000000460</v>
      </c>
      <c r="F13296" t="s">
        <v>50</v>
      </c>
      <c r="G13296" s="2" t="s">
        <v>26</v>
      </c>
      <c r="H13296">
        <v>40000085</v>
      </c>
      <c r="I13296" t="s">
        <v>24</v>
      </c>
      <c r="J13296">
        <v>38.9</v>
      </c>
    </row>
    <row r="13297" spans="1:10" x14ac:dyDescent="0.2">
      <c r="A13297" t="s">
        <v>90</v>
      </c>
      <c r="B13297" s="1">
        <v>43007</v>
      </c>
      <c r="C13297" t="s">
        <v>22</v>
      </c>
      <c r="D13297" t="s">
        <v>49</v>
      </c>
      <c r="E13297">
        <v>1000000020</v>
      </c>
      <c r="F13297" t="s">
        <v>73</v>
      </c>
      <c r="G13297" s="2" t="s">
        <v>26</v>
      </c>
      <c r="H13297">
        <v>40000085</v>
      </c>
      <c r="I13297" t="s">
        <v>24</v>
      </c>
      <c r="J13297">
        <v>35.5</v>
      </c>
    </row>
    <row r="13298" spans="1:10" x14ac:dyDescent="0.2">
      <c r="A13298" t="s">
        <v>90</v>
      </c>
      <c r="B13298" s="1">
        <v>43007</v>
      </c>
      <c r="C13298" t="s">
        <v>22</v>
      </c>
      <c r="D13298" t="s">
        <v>29</v>
      </c>
      <c r="E13298">
        <v>1000000054</v>
      </c>
      <c r="F13298" t="s">
        <v>36</v>
      </c>
      <c r="G13298" s="2" t="s">
        <v>26</v>
      </c>
      <c r="H13298">
        <v>40000085</v>
      </c>
      <c r="I13298" t="s">
        <v>24</v>
      </c>
      <c r="J13298">
        <v>7.6</v>
      </c>
    </row>
    <row r="13299" spans="1:10" x14ac:dyDescent="0.2">
      <c r="A13299" t="s">
        <v>90</v>
      </c>
      <c r="B13299" s="1">
        <v>43007</v>
      </c>
      <c r="C13299" t="s">
        <v>22</v>
      </c>
      <c r="D13299" t="s">
        <v>29</v>
      </c>
      <c r="E13299">
        <v>1000000054</v>
      </c>
      <c r="F13299" t="s">
        <v>36</v>
      </c>
      <c r="G13299" s="2" t="s">
        <v>26</v>
      </c>
      <c r="H13299">
        <v>40000085</v>
      </c>
      <c r="I13299" t="s">
        <v>24</v>
      </c>
      <c r="J13299">
        <v>4.3</v>
      </c>
    </row>
    <row r="13300" spans="1:10" x14ac:dyDescent="0.2">
      <c r="A13300" t="s">
        <v>90</v>
      </c>
      <c r="B13300" s="1">
        <v>43007</v>
      </c>
      <c r="C13300" t="s">
        <v>22</v>
      </c>
      <c r="D13300" t="s">
        <v>29</v>
      </c>
      <c r="E13300">
        <v>1000000054</v>
      </c>
      <c r="F13300" t="s">
        <v>36</v>
      </c>
      <c r="G13300" s="2" t="s">
        <v>26</v>
      </c>
      <c r="H13300">
        <v>40000085</v>
      </c>
      <c r="I13300" t="s">
        <v>24</v>
      </c>
      <c r="J13300">
        <v>44.6</v>
      </c>
    </row>
    <row r="13301" spans="1:10" x14ac:dyDescent="0.2">
      <c r="A13301" t="s">
        <v>90</v>
      </c>
      <c r="B13301" s="1">
        <v>43007</v>
      </c>
      <c r="C13301" t="s">
        <v>22</v>
      </c>
      <c r="D13301" t="s">
        <v>29</v>
      </c>
      <c r="E13301">
        <v>1000000054</v>
      </c>
      <c r="F13301" t="s">
        <v>36</v>
      </c>
      <c r="G13301" s="2" t="s">
        <v>26</v>
      </c>
      <c r="H13301">
        <v>40000085</v>
      </c>
      <c r="I13301" t="s">
        <v>24</v>
      </c>
      <c r="J13301">
        <v>23.7</v>
      </c>
    </row>
    <row r="13302" spans="1:10" x14ac:dyDescent="0.2">
      <c r="A13302" t="s">
        <v>90</v>
      </c>
      <c r="B13302" s="1">
        <v>43007</v>
      </c>
      <c r="C13302" t="s">
        <v>22</v>
      </c>
      <c r="D13302" t="s">
        <v>33</v>
      </c>
      <c r="E13302">
        <v>1000000031</v>
      </c>
      <c r="F13302" t="s">
        <v>32</v>
      </c>
      <c r="G13302" s="2" t="s">
        <v>26</v>
      </c>
      <c r="H13302">
        <v>40000085</v>
      </c>
      <c r="I13302" t="s">
        <v>24</v>
      </c>
      <c r="J13302">
        <v>68</v>
      </c>
    </row>
    <row r="13303" spans="1:10" x14ac:dyDescent="0.2">
      <c r="A13303" t="s">
        <v>90</v>
      </c>
      <c r="B13303" s="1">
        <v>43008</v>
      </c>
      <c r="C13303" t="s">
        <v>43</v>
      </c>
      <c r="D13303" t="s">
        <v>78</v>
      </c>
      <c r="E13303">
        <v>1000003187</v>
      </c>
      <c r="F13303" t="s">
        <v>77</v>
      </c>
      <c r="G13303" s="2" t="s">
        <v>26</v>
      </c>
      <c r="H13303">
        <v>40000085</v>
      </c>
      <c r="I13303" t="s">
        <v>24</v>
      </c>
      <c r="J13303">
        <v>37.299999999999997</v>
      </c>
    </row>
    <row r="13304" spans="1:10" x14ac:dyDescent="0.2">
      <c r="A13304" t="s">
        <v>90</v>
      </c>
      <c r="B13304" s="1">
        <v>43008</v>
      </c>
      <c r="C13304" t="s">
        <v>22</v>
      </c>
      <c r="D13304" t="s">
        <v>49</v>
      </c>
      <c r="E13304">
        <v>1000000020</v>
      </c>
      <c r="F13304" t="s">
        <v>73</v>
      </c>
      <c r="G13304" s="2" t="s">
        <v>26</v>
      </c>
      <c r="H13304">
        <v>40000085</v>
      </c>
      <c r="I13304" t="s">
        <v>24</v>
      </c>
      <c r="J13304">
        <v>16.7</v>
      </c>
    </row>
    <row r="13305" spans="1:10" x14ac:dyDescent="0.2">
      <c r="A13305" t="s">
        <v>90</v>
      </c>
      <c r="B13305" s="1">
        <v>43008</v>
      </c>
      <c r="C13305" t="s">
        <v>22</v>
      </c>
      <c r="D13305" t="s">
        <v>29</v>
      </c>
      <c r="E13305">
        <v>1000000054</v>
      </c>
      <c r="F13305" t="s">
        <v>36</v>
      </c>
      <c r="G13305" s="2" t="s">
        <v>26</v>
      </c>
      <c r="H13305">
        <v>40000085</v>
      </c>
      <c r="I13305" t="s">
        <v>24</v>
      </c>
      <c r="J13305">
        <v>19.899999999999999</v>
      </c>
    </row>
    <row r="13306" spans="1:10" x14ac:dyDescent="0.2">
      <c r="A13306" t="s">
        <v>90</v>
      </c>
      <c r="B13306" s="1">
        <v>43008</v>
      </c>
      <c r="C13306" t="s">
        <v>22</v>
      </c>
      <c r="D13306" t="s">
        <v>29</v>
      </c>
      <c r="E13306">
        <v>1000000054</v>
      </c>
      <c r="F13306" t="s">
        <v>36</v>
      </c>
      <c r="G13306" s="2" t="s">
        <v>26</v>
      </c>
      <c r="H13306">
        <v>40000085</v>
      </c>
      <c r="I13306" t="s">
        <v>24</v>
      </c>
      <c r="J13306">
        <v>10.5</v>
      </c>
    </row>
    <row r="13307" spans="1:10" x14ac:dyDescent="0.2">
      <c r="A13307" t="s">
        <v>90</v>
      </c>
      <c r="B13307" s="1">
        <v>43008</v>
      </c>
      <c r="C13307" t="s">
        <v>22</v>
      </c>
      <c r="D13307" t="s">
        <v>61</v>
      </c>
      <c r="E13307">
        <v>1000000579</v>
      </c>
      <c r="F13307" t="s">
        <v>60</v>
      </c>
      <c r="G13307" s="2" t="s">
        <v>26</v>
      </c>
      <c r="H13307">
        <v>40000085</v>
      </c>
      <c r="I13307" t="s">
        <v>24</v>
      </c>
      <c r="J13307">
        <v>29.1</v>
      </c>
    </row>
    <row r="13308" spans="1:10" x14ac:dyDescent="0.2">
      <c r="A13308" t="s">
        <v>90</v>
      </c>
      <c r="B13308" s="1">
        <v>43017</v>
      </c>
      <c r="C13308" t="s">
        <v>43</v>
      </c>
      <c r="D13308" t="s">
        <v>42</v>
      </c>
      <c r="E13308">
        <v>1000001014</v>
      </c>
      <c r="F13308" t="s">
        <v>44</v>
      </c>
      <c r="G13308" s="2" t="s">
        <v>26</v>
      </c>
      <c r="H13308">
        <v>40000085</v>
      </c>
      <c r="I13308" t="s">
        <v>24</v>
      </c>
      <c r="J13308">
        <v>49.4</v>
      </c>
    </row>
    <row r="13309" spans="1:10" x14ac:dyDescent="0.2">
      <c r="A13309" t="s">
        <v>90</v>
      </c>
      <c r="B13309" s="1">
        <v>43018</v>
      </c>
      <c r="C13309" t="s">
        <v>9</v>
      </c>
      <c r="D13309" t="s">
        <v>57</v>
      </c>
      <c r="E13309">
        <v>1000001502</v>
      </c>
      <c r="F13309" t="s">
        <v>56</v>
      </c>
      <c r="G13309" s="2" t="s">
        <v>26</v>
      </c>
      <c r="H13309">
        <v>40000085</v>
      </c>
      <c r="I13309" t="s">
        <v>24</v>
      </c>
      <c r="J13309">
        <v>67.8</v>
      </c>
    </row>
    <row r="13310" spans="1:10" x14ac:dyDescent="0.2">
      <c r="A13310" t="s">
        <v>90</v>
      </c>
      <c r="B13310" s="1">
        <v>43018</v>
      </c>
      <c r="C13310" t="s">
        <v>22</v>
      </c>
      <c r="D13310" t="s">
        <v>64</v>
      </c>
      <c r="E13310">
        <v>1000002973</v>
      </c>
      <c r="F13310" t="s">
        <v>63</v>
      </c>
      <c r="G13310" s="2" t="s">
        <v>26</v>
      </c>
      <c r="H13310">
        <v>40000085</v>
      </c>
      <c r="I13310" t="s">
        <v>24</v>
      </c>
      <c r="J13310">
        <v>66.3</v>
      </c>
    </row>
    <row r="13311" spans="1:10" x14ac:dyDescent="0.2">
      <c r="A13311" t="s">
        <v>90</v>
      </c>
      <c r="B13311" s="1">
        <v>43019</v>
      </c>
      <c r="C13311" t="s">
        <v>43</v>
      </c>
      <c r="D13311" t="s">
        <v>42</v>
      </c>
      <c r="E13311">
        <v>1000000931</v>
      </c>
      <c r="F13311" t="s">
        <v>41</v>
      </c>
      <c r="G13311" s="2" t="s">
        <v>26</v>
      </c>
      <c r="H13311">
        <v>40000085</v>
      </c>
      <c r="I13311" t="s">
        <v>24</v>
      </c>
      <c r="J13311">
        <v>50.6</v>
      </c>
    </row>
    <row r="13312" spans="1:10" x14ac:dyDescent="0.2">
      <c r="A13312" t="s">
        <v>90</v>
      </c>
      <c r="B13312" s="1">
        <v>43019</v>
      </c>
      <c r="C13312" t="s">
        <v>22</v>
      </c>
      <c r="D13312" t="s">
        <v>49</v>
      </c>
      <c r="E13312">
        <v>1000000020</v>
      </c>
      <c r="F13312" t="s">
        <v>73</v>
      </c>
      <c r="G13312" s="2" t="s">
        <v>26</v>
      </c>
      <c r="H13312">
        <v>40000085</v>
      </c>
      <c r="I13312" t="s">
        <v>24</v>
      </c>
      <c r="J13312">
        <v>70.7</v>
      </c>
    </row>
    <row r="13313" spans="1:10" x14ac:dyDescent="0.2">
      <c r="A13313" t="s">
        <v>90</v>
      </c>
      <c r="B13313" s="1">
        <v>43020</v>
      </c>
      <c r="C13313" t="s">
        <v>22</v>
      </c>
      <c r="D13313" t="s">
        <v>29</v>
      </c>
      <c r="E13313">
        <v>1000000054</v>
      </c>
      <c r="F13313" t="s">
        <v>36</v>
      </c>
      <c r="G13313" s="2" t="s">
        <v>26</v>
      </c>
      <c r="H13313">
        <v>40000085</v>
      </c>
      <c r="I13313" t="s">
        <v>24</v>
      </c>
      <c r="J13313">
        <v>24.9</v>
      </c>
    </row>
    <row r="13314" spans="1:10" x14ac:dyDescent="0.2">
      <c r="A13314" t="s">
        <v>90</v>
      </c>
      <c r="B13314" s="1">
        <v>43020</v>
      </c>
      <c r="C13314" t="s">
        <v>22</v>
      </c>
      <c r="D13314" t="s">
        <v>29</v>
      </c>
      <c r="E13314">
        <v>1000000054</v>
      </c>
      <c r="F13314" t="s">
        <v>36</v>
      </c>
      <c r="G13314" s="2" t="s">
        <v>26</v>
      </c>
      <c r="H13314">
        <v>40000085</v>
      </c>
      <c r="I13314" t="s">
        <v>24</v>
      </c>
      <c r="J13314">
        <v>14</v>
      </c>
    </row>
    <row r="13315" spans="1:10" x14ac:dyDescent="0.2">
      <c r="A13315" t="s">
        <v>90</v>
      </c>
      <c r="B13315" s="1">
        <v>43020</v>
      </c>
      <c r="C13315" t="s">
        <v>22</v>
      </c>
      <c r="D13315" t="s">
        <v>33</v>
      </c>
      <c r="E13315">
        <v>1000000031</v>
      </c>
      <c r="F13315" t="s">
        <v>32</v>
      </c>
      <c r="G13315" s="2" t="s">
        <v>26</v>
      </c>
      <c r="H13315">
        <v>40000085</v>
      </c>
      <c r="I13315" t="s">
        <v>24</v>
      </c>
      <c r="J13315">
        <v>85.8</v>
      </c>
    </row>
    <row r="13316" spans="1:10" x14ac:dyDescent="0.2">
      <c r="A13316" t="s">
        <v>90</v>
      </c>
      <c r="B13316" s="1">
        <v>43021</v>
      </c>
      <c r="C13316" t="s">
        <v>43</v>
      </c>
      <c r="D13316" t="s">
        <v>42</v>
      </c>
      <c r="E13316">
        <v>1000000931</v>
      </c>
      <c r="F13316" t="s">
        <v>41</v>
      </c>
      <c r="G13316" s="2" t="s">
        <v>26</v>
      </c>
      <c r="H13316">
        <v>40000085</v>
      </c>
      <c r="I13316" t="s">
        <v>24</v>
      </c>
      <c r="J13316">
        <v>51.7</v>
      </c>
    </row>
    <row r="13317" spans="1:10" x14ac:dyDescent="0.2">
      <c r="A13317" t="s">
        <v>90</v>
      </c>
      <c r="B13317" s="1">
        <v>43021</v>
      </c>
      <c r="C13317" t="s">
        <v>43</v>
      </c>
      <c r="D13317" t="s">
        <v>78</v>
      </c>
      <c r="E13317">
        <v>1000003187</v>
      </c>
      <c r="F13317" t="s">
        <v>77</v>
      </c>
      <c r="G13317" s="2" t="s">
        <v>26</v>
      </c>
      <c r="H13317">
        <v>40000085</v>
      </c>
      <c r="I13317" t="s">
        <v>24</v>
      </c>
      <c r="J13317">
        <v>44.8</v>
      </c>
    </row>
    <row r="13318" spans="1:10" x14ac:dyDescent="0.2">
      <c r="A13318" t="s">
        <v>90</v>
      </c>
      <c r="B13318" s="1">
        <v>43022</v>
      </c>
      <c r="C13318" t="s">
        <v>22</v>
      </c>
      <c r="D13318" t="s">
        <v>29</v>
      </c>
      <c r="E13318">
        <v>1000000054</v>
      </c>
      <c r="F13318" t="s">
        <v>36</v>
      </c>
      <c r="G13318" s="2" t="s">
        <v>26</v>
      </c>
      <c r="H13318">
        <v>40000085</v>
      </c>
      <c r="I13318" t="s">
        <v>24</v>
      </c>
      <c r="J13318">
        <v>59.5</v>
      </c>
    </row>
    <row r="13319" spans="1:10" x14ac:dyDescent="0.2">
      <c r="A13319" t="s">
        <v>90</v>
      </c>
      <c r="B13319" s="1">
        <v>43022</v>
      </c>
      <c r="C13319" t="s">
        <v>22</v>
      </c>
      <c r="D13319" t="s">
        <v>29</v>
      </c>
      <c r="E13319">
        <v>1000000054</v>
      </c>
      <c r="F13319" t="s">
        <v>36</v>
      </c>
      <c r="G13319" s="2" t="s">
        <v>26</v>
      </c>
      <c r="H13319">
        <v>40000085</v>
      </c>
      <c r="I13319" t="s">
        <v>24</v>
      </c>
      <c r="J13319">
        <v>29.5</v>
      </c>
    </row>
    <row r="13320" spans="1:10" x14ac:dyDescent="0.2">
      <c r="A13320" t="s">
        <v>90</v>
      </c>
      <c r="B13320" s="1">
        <v>43024</v>
      </c>
      <c r="C13320" t="s">
        <v>22</v>
      </c>
      <c r="D13320" t="s">
        <v>29</v>
      </c>
      <c r="E13320">
        <v>1000000054</v>
      </c>
      <c r="F13320" t="s">
        <v>36</v>
      </c>
      <c r="G13320" s="2" t="s">
        <v>26</v>
      </c>
      <c r="H13320">
        <v>40000085</v>
      </c>
      <c r="I13320" t="s">
        <v>24</v>
      </c>
      <c r="J13320">
        <v>26.9</v>
      </c>
    </row>
    <row r="13321" spans="1:10" x14ac:dyDescent="0.2">
      <c r="A13321" t="s">
        <v>90</v>
      </c>
      <c r="B13321" s="1">
        <v>43024</v>
      </c>
      <c r="C13321" t="s">
        <v>22</v>
      </c>
      <c r="D13321" t="s">
        <v>29</v>
      </c>
      <c r="E13321">
        <v>1000000054</v>
      </c>
      <c r="F13321" t="s">
        <v>36</v>
      </c>
      <c r="G13321" s="2" t="s">
        <v>26</v>
      </c>
      <c r="H13321">
        <v>40000085</v>
      </c>
      <c r="I13321" t="s">
        <v>24</v>
      </c>
      <c r="J13321">
        <v>13.6</v>
      </c>
    </row>
    <row r="13322" spans="1:10" x14ac:dyDescent="0.2">
      <c r="A13322" t="s">
        <v>90</v>
      </c>
      <c r="B13322" s="1">
        <v>43025</v>
      </c>
      <c r="C13322" t="s">
        <v>43</v>
      </c>
      <c r="D13322" t="s">
        <v>42</v>
      </c>
      <c r="E13322">
        <v>1000001014</v>
      </c>
      <c r="F13322" t="s">
        <v>44</v>
      </c>
      <c r="G13322" s="2" t="s">
        <v>26</v>
      </c>
      <c r="H13322">
        <v>40000085</v>
      </c>
      <c r="I13322" t="s">
        <v>24</v>
      </c>
      <c r="J13322">
        <v>47.8</v>
      </c>
    </row>
    <row r="13323" spans="1:10" x14ac:dyDescent="0.2">
      <c r="A13323" t="s">
        <v>90</v>
      </c>
      <c r="B13323" s="1">
        <v>43027</v>
      </c>
      <c r="C13323" t="s">
        <v>43</v>
      </c>
      <c r="D13323" t="s">
        <v>51</v>
      </c>
      <c r="E13323">
        <v>1000000460</v>
      </c>
      <c r="F13323" t="s">
        <v>50</v>
      </c>
      <c r="G13323" s="2" t="s">
        <v>26</v>
      </c>
      <c r="H13323">
        <v>40000085</v>
      </c>
      <c r="I13323" t="s">
        <v>24</v>
      </c>
      <c r="J13323">
        <v>49</v>
      </c>
    </row>
    <row r="13324" spans="1:10" x14ac:dyDescent="0.2">
      <c r="A13324" t="s">
        <v>90</v>
      </c>
      <c r="B13324" s="1">
        <v>43027</v>
      </c>
      <c r="C13324" t="s">
        <v>22</v>
      </c>
      <c r="D13324" t="s">
        <v>49</v>
      </c>
      <c r="E13324">
        <v>1000000020</v>
      </c>
      <c r="F13324" t="s">
        <v>73</v>
      </c>
      <c r="G13324" s="2" t="s">
        <v>26</v>
      </c>
      <c r="H13324">
        <v>40000085</v>
      </c>
      <c r="I13324" t="s">
        <v>24</v>
      </c>
      <c r="J13324">
        <v>61.1</v>
      </c>
    </row>
    <row r="13325" spans="1:10" x14ac:dyDescent="0.2">
      <c r="A13325" t="s">
        <v>90</v>
      </c>
      <c r="B13325" s="1">
        <v>43027</v>
      </c>
      <c r="C13325" t="s">
        <v>22</v>
      </c>
      <c r="D13325" t="s">
        <v>29</v>
      </c>
      <c r="E13325">
        <v>1000000054</v>
      </c>
      <c r="F13325" t="s">
        <v>36</v>
      </c>
      <c r="G13325" s="2" t="s">
        <v>26</v>
      </c>
      <c r="H13325">
        <v>40000085</v>
      </c>
      <c r="I13325" t="s">
        <v>24</v>
      </c>
      <c r="J13325">
        <v>58.9</v>
      </c>
    </row>
    <row r="13326" spans="1:10" x14ac:dyDescent="0.2">
      <c r="A13326" t="s">
        <v>90</v>
      </c>
      <c r="B13326" s="1">
        <v>43027</v>
      </c>
      <c r="C13326" t="s">
        <v>22</v>
      </c>
      <c r="D13326" t="s">
        <v>29</v>
      </c>
      <c r="E13326">
        <v>1000000054</v>
      </c>
      <c r="F13326" t="s">
        <v>36</v>
      </c>
      <c r="G13326" s="2" t="s">
        <v>26</v>
      </c>
      <c r="H13326">
        <v>40000085</v>
      </c>
      <c r="I13326" t="s">
        <v>24</v>
      </c>
      <c r="J13326">
        <v>30.6</v>
      </c>
    </row>
    <row r="13327" spans="1:10" x14ac:dyDescent="0.2">
      <c r="A13327" t="s">
        <v>90</v>
      </c>
      <c r="B13327" s="1">
        <v>43029</v>
      </c>
      <c r="C13327" t="s">
        <v>43</v>
      </c>
      <c r="D13327" t="s">
        <v>51</v>
      </c>
      <c r="E13327">
        <v>1000000460</v>
      </c>
      <c r="F13327" t="s">
        <v>50</v>
      </c>
      <c r="G13327" s="2" t="s">
        <v>26</v>
      </c>
      <c r="H13327">
        <v>40000085</v>
      </c>
      <c r="I13327" t="s">
        <v>24</v>
      </c>
      <c r="J13327">
        <v>47.1</v>
      </c>
    </row>
    <row r="13328" spans="1:10" x14ac:dyDescent="0.2">
      <c r="A13328" t="s">
        <v>90</v>
      </c>
      <c r="B13328" s="1">
        <v>43029</v>
      </c>
      <c r="C13328" t="s">
        <v>43</v>
      </c>
      <c r="D13328" t="s">
        <v>42</v>
      </c>
      <c r="E13328">
        <v>1000000931</v>
      </c>
      <c r="F13328" t="s">
        <v>41</v>
      </c>
      <c r="G13328" s="2" t="s">
        <v>26</v>
      </c>
      <c r="H13328">
        <v>40000085</v>
      </c>
      <c r="I13328" t="s">
        <v>24</v>
      </c>
      <c r="J13328">
        <v>47.1</v>
      </c>
    </row>
    <row r="13329" spans="1:10" x14ac:dyDescent="0.2">
      <c r="A13329" t="s">
        <v>90</v>
      </c>
      <c r="B13329" s="1">
        <v>43029</v>
      </c>
      <c r="C13329" t="s">
        <v>43</v>
      </c>
      <c r="D13329" t="s">
        <v>42</v>
      </c>
      <c r="E13329">
        <v>1000000931</v>
      </c>
      <c r="F13329" t="s">
        <v>41</v>
      </c>
      <c r="G13329" s="2" t="s">
        <v>26</v>
      </c>
      <c r="H13329">
        <v>40000085</v>
      </c>
      <c r="I13329" t="s">
        <v>24</v>
      </c>
      <c r="J13329">
        <v>50.6</v>
      </c>
    </row>
    <row r="13330" spans="1:10" x14ac:dyDescent="0.2">
      <c r="A13330" t="s">
        <v>90</v>
      </c>
      <c r="B13330" s="1">
        <v>43031</v>
      </c>
      <c r="C13330" t="s">
        <v>22</v>
      </c>
      <c r="D13330" t="s">
        <v>29</v>
      </c>
      <c r="E13330">
        <v>1000000054</v>
      </c>
      <c r="F13330" t="s">
        <v>36</v>
      </c>
      <c r="G13330" s="2" t="s">
        <v>26</v>
      </c>
      <c r="H13330">
        <v>40000085</v>
      </c>
      <c r="I13330" t="s">
        <v>24</v>
      </c>
      <c r="J13330">
        <v>25.8</v>
      </c>
    </row>
    <row r="13331" spans="1:10" x14ac:dyDescent="0.2">
      <c r="A13331" t="s">
        <v>90</v>
      </c>
      <c r="B13331" s="1">
        <v>43031</v>
      </c>
      <c r="C13331" t="s">
        <v>22</v>
      </c>
      <c r="D13331" t="s">
        <v>29</v>
      </c>
      <c r="E13331">
        <v>1000000054</v>
      </c>
      <c r="F13331" t="s">
        <v>36</v>
      </c>
      <c r="G13331" s="2" t="s">
        <v>26</v>
      </c>
      <c r="H13331">
        <v>40000085</v>
      </c>
      <c r="I13331" t="s">
        <v>24</v>
      </c>
      <c r="J13331">
        <v>14.8</v>
      </c>
    </row>
    <row r="13332" spans="1:10" x14ac:dyDescent="0.2">
      <c r="A13332" t="s">
        <v>90</v>
      </c>
      <c r="B13332" s="1">
        <v>43032</v>
      </c>
      <c r="C13332" t="s">
        <v>22</v>
      </c>
      <c r="D13332" t="s">
        <v>29</v>
      </c>
      <c r="E13332">
        <v>1000000054</v>
      </c>
      <c r="F13332" t="s">
        <v>36</v>
      </c>
      <c r="G13332" s="2" t="s">
        <v>26</v>
      </c>
      <c r="H13332">
        <v>40000085</v>
      </c>
      <c r="I13332" t="s">
        <v>24</v>
      </c>
      <c r="J13332">
        <v>27.2</v>
      </c>
    </row>
    <row r="13333" spans="1:10" x14ac:dyDescent="0.2">
      <c r="A13333" t="s">
        <v>90</v>
      </c>
      <c r="B13333" s="1">
        <v>43032</v>
      </c>
      <c r="C13333" t="s">
        <v>22</v>
      </c>
      <c r="D13333" t="s">
        <v>29</v>
      </c>
      <c r="E13333">
        <v>1000000054</v>
      </c>
      <c r="F13333" t="s">
        <v>36</v>
      </c>
      <c r="G13333" s="2" t="s">
        <v>26</v>
      </c>
      <c r="H13333">
        <v>40000085</v>
      </c>
      <c r="I13333" t="s">
        <v>24</v>
      </c>
      <c r="J13333">
        <v>13.3</v>
      </c>
    </row>
    <row r="13334" spans="1:10" x14ac:dyDescent="0.2">
      <c r="A13334" t="s">
        <v>90</v>
      </c>
      <c r="B13334" s="1">
        <v>43032</v>
      </c>
      <c r="C13334" t="s">
        <v>22</v>
      </c>
      <c r="D13334" t="s">
        <v>29</v>
      </c>
      <c r="E13334">
        <v>1000000101</v>
      </c>
      <c r="F13334" t="s">
        <v>39</v>
      </c>
      <c r="G13334" s="2" t="s">
        <v>26</v>
      </c>
      <c r="H13334">
        <v>40000085</v>
      </c>
      <c r="I13334" t="s">
        <v>24</v>
      </c>
      <c r="J13334">
        <v>25.5</v>
      </c>
    </row>
    <row r="13335" spans="1:10" x14ac:dyDescent="0.2">
      <c r="A13335" t="s">
        <v>90</v>
      </c>
      <c r="B13335" s="1">
        <v>43032</v>
      </c>
      <c r="C13335" t="s">
        <v>22</v>
      </c>
      <c r="D13335" t="s">
        <v>29</v>
      </c>
      <c r="E13335">
        <v>1000000101</v>
      </c>
      <c r="F13335" t="s">
        <v>39</v>
      </c>
      <c r="G13335" s="2" t="s">
        <v>26</v>
      </c>
      <c r="H13335">
        <v>40000085</v>
      </c>
      <c r="I13335" t="s">
        <v>24</v>
      </c>
      <c r="J13335">
        <v>13.6</v>
      </c>
    </row>
    <row r="13336" spans="1:10" x14ac:dyDescent="0.2">
      <c r="A13336" t="s">
        <v>90</v>
      </c>
      <c r="B13336" s="1">
        <v>43033</v>
      </c>
      <c r="C13336" t="s">
        <v>43</v>
      </c>
      <c r="D13336" t="s">
        <v>42</v>
      </c>
      <c r="E13336">
        <v>1000000931</v>
      </c>
      <c r="F13336" t="s">
        <v>41</v>
      </c>
      <c r="G13336" s="2" t="s">
        <v>26</v>
      </c>
      <c r="H13336">
        <v>40000085</v>
      </c>
      <c r="I13336" t="s">
        <v>24</v>
      </c>
      <c r="J13336">
        <v>48</v>
      </c>
    </row>
    <row r="13337" spans="1:10" x14ac:dyDescent="0.2">
      <c r="A13337" t="s">
        <v>90</v>
      </c>
      <c r="B13337" s="1">
        <v>43033</v>
      </c>
      <c r="C13337" t="s">
        <v>43</v>
      </c>
      <c r="D13337" t="s">
        <v>42</v>
      </c>
      <c r="E13337">
        <v>1000000931</v>
      </c>
      <c r="F13337" t="s">
        <v>41</v>
      </c>
      <c r="G13337" s="2" t="s">
        <v>26</v>
      </c>
      <c r="H13337">
        <v>40000085</v>
      </c>
      <c r="I13337" t="s">
        <v>24</v>
      </c>
      <c r="J13337">
        <v>46.9</v>
      </c>
    </row>
    <row r="13338" spans="1:10" x14ac:dyDescent="0.2">
      <c r="A13338" t="s">
        <v>90</v>
      </c>
      <c r="B13338" s="1">
        <v>43033</v>
      </c>
      <c r="C13338" t="s">
        <v>9</v>
      </c>
      <c r="D13338" t="s">
        <v>59</v>
      </c>
      <c r="E13338">
        <v>1000000192</v>
      </c>
      <c r="F13338" t="s">
        <v>58</v>
      </c>
      <c r="G13338" s="2" t="s">
        <v>26</v>
      </c>
      <c r="H13338">
        <v>40000085</v>
      </c>
      <c r="I13338" t="s">
        <v>24</v>
      </c>
      <c r="J13338">
        <v>93</v>
      </c>
    </row>
    <row r="13339" spans="1:10" x14ac:dyDescent="0.2">
      <c r="A13339" t="s">
        <v>90</v>
      </c>
      <c r="B13339" s="1">
        <v>43033</v>
      </c>
      <c r="C13339" t="s">
        <v>22</v>
      </c>
      <c r="D13339" t="s">
        <v>29</v>
      </c>
      <c r="E13339">
        <v>1000000054</v>
      </c>
      <c r="F13339" t="s">
        <v>36</v>
      </c>
      <c r="G13339" s="2" t="s">
        <v>26</v>
      </c>
      <c r="H13339">
        <v>40000085</v>
      </c>
      <c r="I13339" t="s">
        <v>24</v>
      </c>
      <c r="J13339">
        <v>58.3</v>
      </c>
    </row>
    <row r="13340" spans="1:10" x14ac:dyDescent="0.2">
      <c r="A13340" t="s">
        <v>90</v>
      </c>
      <c r="B13340" s="1">
        <v>43033</v>
      </c>
      <c r="C13340" t="s">
        <v>22</v>
      </c>
      <c r="D13340" t="s">
        <v>29</v>
      </c>
      <c r="E13340">
        <v>1000000054</v>
      </c>
      <c r="F13340" t="s">
        <v>36</v>
      </c>
      <c r="G13340" s="2" t="s">
        <v>26</v>
      </c>
      <c r="H13340">
        <v>40000085</v>
      </c>
      <c r="I13340" t="s">
        <v>24</v>
      </c>
      <c r="J13340">
        <v>29.8</v>
      </c>
    </row>
    <row r="13341" spans="1:10" x14ac:dyDescent="0.2">
      <c r="A13341" t="s">
        <v>90</v>
      </c>
      <c r="B13341" s="1">
        <v>43033</v>
      </c>
      <c r="C13341" t="s">
        <v>22</v>
      </c>
      <c r="D13341" t="s">
        <v>61</v>
      </c>
      <c r="E13341">
        <v>1000000579</v>
      </c>
      <c r="F13341" t="s">
        <v>60</v>
      </c>
      <c r="G13341" s="2" t="s">
        <v>26</v>
      </c>
      <c r="H13341">
        <v>40000085</v>
      </c>
      <c r="I13341" t="s">
        <v>24</v>
      </c>
      <c r="J13341">
        <v>68.599999999999994</v>
      </c>
    </row>
    <row r="13342" spans="1:10" x14ac:dyDescent="0.2">
      <c r="A13342" t="s">
        <v>90</v>
      </c>
      <c r="B13342" s="1">
        <v>43033</v>
      </c>
      <c r="C13342" t="s">
        <v>22</v>
      </c>
      <c r="D13342" t="s">
        <v>61</v>
      </c>
      <c r="E13342">
        <v>1000000579</v>
      </c>
      <c r="F13342" t="s">
        <v>60</v>
      </c>
      <c r="G13342" s="2" t="s">
        <v>26</v>
      </c>
      <c r="H13342">
        <v>40000085</v>
      </c>
      <c r="I13342" t="s">
        <v>24</v>
      </c>
      <c r="J13342">
        <v>69.8</v>
      </c>
    </row>
    <row r="13343" spans="1:10" x14ac:dyDescent="0.2">
      <c r="A13343" t="s">
        <v>90</v>
      </c>
      <c r="B13343" s="1">
        <v>43034</v>
      </c>
      <c r="C13343" t="s">
        <v>22</v>
      </c>
      <c r="D13343" t="s">
        <v>29</v>
      </c>
      <c r="E13343">
        <v>1000000054</v>
      </c>
      <c r="F13343" t="s">
        <v>36</v>
      </c>
      <c r="G13343" s="2" t="s">
        <v>26</v>
      </c>
      <c r="H13343">
        <v>40000085</v>
      </c>
      <c r="I13343" t="s">
        <v>24</v>
      </c>
      <c r="J13343">
        <v>26.1</v>
      </c>
    </row>
    <row r="13344" spans="1:10" x14ac:dyDescent="0.2">
      <c r="A13344" t="s">
        <v>90</v>
      </c>
      <c r="B13344" s="1">
        <v>43034</v>
      </c>
      <c r="C13344" t="s">
        <v>22</v>
      </c>
      <c r="D13344" t="s">
        <v>29</v>
      </c>
      <c r="E13344">
        <v>1000000054</v>
      </c>
      <c r="F13344" t="s">
        <v>36</v>
      </c>
      <c r="G13344" s="2" t="s">
        <v>26</v>
      </c>
      <c r="H13344">
        <v>40000085</v>
      </c>
      <c r="I13344" t="s">
        <v>24</v>
      </c>
      <c r="J13344">
        <v>14.6</v>
      </c>
    </row>
    <row r="13345" spans="1:10" x14ac:dyDescent="0.2">
      <c r="A13345" t="s">
        <v>90</v>
      </c>
      <c r="B13345" s="1">
        <v>43035</v>
      </c>
      <c r="C13345" t="s">
        <v>9</v>
      </c>
      <c r="D13345" t="s">
        <v>17</v>
      </c>
      <c r="E13345">
        <v>1000001649</v>
      </c>
      <c r="F13345" t="s">
        <v>16</v>
      </c>
      <c r="G13345" s="2" t="s">
        <v>26</v>
      </c>
      <c r="H13345">
        <v>40000085</v>
      </c>
      <c r="I13345" t="s">
        <v>24</v>
      </c>
      <c r="J13345">
        <v>85.5</v>
      </c>
    </row>
    <row r="13346" spans="1:10" x14ac:dyDescent="0.2">
      <c r="A13346" t="s">
        <v>90</v>
      </c>
      <c r="B13346" s="1">
        <v>43035</v>
      </c>
      <c r="C13346" t="s">
        <v>22</v>
      </c>
      <c r="D13346" t="s">
        <v>29</v>
      </c>
      <c r="E13346">
        <v>1000000054</v>
      </c>
      <c r="F13346" t="s">
        <v>36</v>
      </c>
      <c r="G13346" s="2" t="s">
        <v>26</v>
      </c>
      <c r="H13346">
        <v>40000085</v>
      </c>
      <c r="I13346" t="s">
        <v>24</v>
      </c>
      <c r="J13346">
        <v>59.9</v>
      </c>
    </row>
    <row r="13347" spans="1:10" x14ac:dyDescent="0.2">
      <c r="A13347" t="s">
        <v>90</v>
      </c>
      <c r="B13347" s="1">
        <v>43035</v>
      </c>
      <c r="C13347" t="s">
        <v>22</v>
      </c>
      <c r="D13347" t="s">
        <v>29</v>
      </c>
      <c r="E13347">
        <v>1000000054</v>
      </c>
      <c r="F13347" t="s">
        <v>36</v>
      </c>
      <c r="G13347" s="2" t="s">
        <v>26</v>
      </c>
      <c r="H13347">
        <v>40000085</v>
      </c>
      <c r="I13347" t="s">
        <v>24</v>
      </c>
      <c r="J13347">
        <v>32.299999999999997</v>
      </c>
    </row>
    <row r="13348" spans="1:10" x14ac:dyDescent="0.2">
      <c r="A13348" t="s">
        <v>90</v>
      </c>
      <c r="B13348" s="1">
        <v>43035</v>
      </c>
      <c r="C13348" t="s">
        <v>22</v>
      </c>
      <c r="D13348" t="s">
        <v>25</v>
      </c>
      <c r="E13348">
        <v>1000003183</v>
      </c>
      <c r="F13348" t="s">
        <v>23</v>
      </c>
      <c r="G13348" s="2" t="s">
        <v>26</v>
      </c>
      <c r="H13348">
        <v>40000085</v>
      </c>
      <c r="I13348" t="s">
        <v>24</v>
      </c>
      <c r="J13348">
        <v>11.5</v>
      </c>
    </row>
    <row r="13349" spans="1:10" x14ac:dyDescent="0.2">
      <c r="A13349" t="s">
        <v>90</v>
      </c>
      <c r="B13349" s="1">
        <v>43037</v>
      </c>
      <c r="C13349" t="s">
        <v>43</v>
      </c>
      <c r="D13349" t="s">
        <v>51</v>
      </c>
      <c r="E13349">
        <v>1000000460</v>
      </c>
      <c r="F13349" t="s">
        <v>50</v>
      </c>
      <c r="G13349" s="2" t="s">
        <v>26</v>
      </c>
      <c r="H13349">
        <v>40000085</v>
      </c>
      <c r="I13349" t="s">
        <v>24</v>
      </c>
      <c r="J13349">
        <v>66.400000000000006</v>
      </c>
    </row>
    <row r="13350" spans="1:10" x14ac:dyDescent="0.2">
      <c r="A13350" t="s">
        <v>90</v>
      </c>
      <c r="B13350" s="1">
        <v>43037</v>
      </c>
      <c r="C13350" t="s">
        <v>43</v>
      </c>
      <c r="D13350" t="s">
        <v>51</v>
      </c>
      <c r="E13350">
        <v>1000000460</v>
      </c>
      <c r="F13350" t="s">
        <v>50</v>
      </c>
      <c r="G13350" s="2" t="s">
        <v>26</v>
      </c>
      <c r="H13350">
        <v>40000085</v>
      </c>
      <c r="I13350" t="s">
        <v>24</v>
      </c>
      <c r="J13350">
        <v>66.599999999999994</v>
      </c>
    </row>
    <row r="13351" spans="1:10" x14ac:dyDescent="0.2">
      <c r="A13351" t="s">
        <v>90</v>
      </c>
      <c r="B13351" s="1">
        <v>43037</v>
      </c>
      <c r="C13351" t="s">
        <v>22</v>
      </c>
      <c r="D13351" t="s">
        <v>49</v>
      </c>
      <c r="E13351">
        <v>1000000020</v>
      </c>
      <c r="F13351" t="s">
        <v>73</v>
      </c>
      <c r="G13351" s="2" t="s">
        <v>26</v>
      </c>
      <c r="H13351">
        <v>40000085</v>
      </c>
      <c r="I13351" t="s">
        <v>24</v>
      </c>
      <c r="J13351">
        <v>78.599999999999994</v>
      </c>
    </row>
    <row r="13352" spans="1:10" x14ac:dyDescent="0.2">
      <c r="A13352" t="s">
        <v>90</v>
      </c>
      <c r="B13352" s="1">
        <v>43037</v>
      </c>
      <c r="C13352" t="s">
        <v>22</v>
      </c>
      <c r="D13352" t="s">
        <v>29</v>
      </c>
      <c r="E13352">
        <v>1000000054</v>
      </c>
      <c r="F13352" t="s">
        <v>36</v>
      </c>
      <c r="G13352" s="2" t="s">
        <v>26</v>
      </c>
      <c r="H13352">
        <v>40000085</v>
      </c>
      <c r="I13352" t="s">
        <v>24</v>
      </c>
      <c r="J13352">
        <v>44.7</v>
      </c>
    </row>
    <row r="13353" spans="1:10" x14ac:dyDescent="0.2">
      <c r="A13353" t="s">
        <v>90</v>
      </c>
      <c r="B13353" s="1">
        <v>43037</v>
      </c>
      <c r="C13353" t="s">
        <v>22</v>
      </c>
      <c r="D13353" t="s">
        <v>29</v>
      </c>
      <c r="E13353">
        <v>1000000054</v>
      </c>
      <c r="F13353" t="s">
        <v>36</v>
      </c>
      <c r="G13353" s="2" t="s">
        <v>26</v>
      </c>
      <c r="H13353">
        <v>40000085</v>
      </c>
      <c r="I13353" t="s">
        <v>24</v>
      </c>
      <c r="J13353">
        <v>24.6</v>
      </c>
    </row>
    <row r="13354" spans="1:10" x14ac:dyDescent="0.2">
      <c r="A13354" t="s">
        <v>90</v>
      </c>
      <c r="B13354" s="1">
        <v>43037</v>
      </c>
      <c r="C13354" t="s">
        <v>22</v>
      </c>
      <c r="D13354" t="s">
        <v>33</v>
      </c>
      <c r="E13354">
        <v>1000000031</v>
      </c>
      <c r="F13354" t="s">
        <v>32</v>
      </c>
      <c r="G13354" s="2" t="s">
        <v>26</v>
      </c>
      <c r="H13354">
        <v>40000085</v>
      </c>
      <c r="I13354" t="s">
        <v>24</v>
      </c>
      <c r="J13354">
        <v>90.2</v>
      </c>
    </row>
    <row r="13355" spans="1:10" x14ac:dyDescent="0.2">
      <c r="A13355" t="s">
        <v>90</v>
      </c>
      <c r="B13355" s="1">
        <v>43038</v>
      </c>
      <c r="C13355" t="s">
        <v>43</v>
      </c>
      <c r="D13355" t="s">
        <v>51</v>
      </c>
      <c r="E13355">
        <v>1000000460</v>
      </c>
      <c r="F13355" t="s">
        <v>50</v>
      </c>
      <c r="G13355" s="2" t="s">
        <v>26</v>
      </c>
      <c r="H13355">
        <v>40000085</v>
      </c>
      <c r="I13355" t="s">
        <v>24</v>
      </c>
      <c r="J13355">
        <v>58.7</v>
      </c>
    </row>
    <row r="13356" spans="1:10" x14ac:dyDescent="0.2">
      <c r="A13356" t="s">
        <v>90</v>
      </c>
      <c r="B13356" s="1">
        <v>43038</v>
      </c>
      <c r="C13356" t="s">
        <v>22</v>
      </c>
      <c r="D13356" t="s">
        <v>54</v>
      </c>
      <c r="E13356">
        <v>1000000046</v>
      </c>
      <c r="F13356" t="s">
        <v>52</v>
      </c>
      <c r="G13356" s="2" t="s">
        <v>26</v>
      </c>
      <c r="H13356">
        <v>40000085</v>
      </c>
      <c r="I13356" t="s">
        <v>24</v>
      </c>
      <c r="J13356">
        <v>2.5</v>
      </c>
    </row>
    <row r="13357" spans="1:10" x14ac:dyDescent="0.2">
      <c r="A13357" t="s">
        <v>90</v>
      </c>
      <c r="B13357" s="1">
        <v>43038</v>
      </c>
      <c r="C13357" t="s">
        <v>22</v>
      </c>
      <c r="D13357" t="s">
        <v>54</v>
      </c>
      <c r="E13357">
        <v>1000000046</v>
      </c>
      <c r="F13357" t="s">
        <v>52</v>
      </c>
      <c r="G13357" s="2" t="s">
        <v>26</v>
      </c>
      <c r="H13357">
        <v>40000085</v>
      </c>
      <c r="I13357" t="s">
        <v>24</v>
      </c>
      <c r="J13357">
        <v>1.2</v>
      </c>
    </row>
    <row r="13358" spans="1:10" x14ac:dyDescent="0.2">
      <c r="A13358" t="s">
        <v>90</v>
      </c>
      <c r="B13358" s="1">
        <v>43039</v>
      </c>
      <c r="C13358" t="s">
        <v>43</v>
      </c>
      <c r="D13358" t="s">
        <v>51</v>
      </c>
      <c r="E13358">
        <v>1000000460</v>
      </c>
      <c r="F13358" t="s">
        <v>50</v>
      </c>
      <c r="G13358" s="2" t="s">
        <v>26</v>
      </c>
      <c r="H13358">
        <v>40000085</v>
      </c>
      <c r="I13358" t="s">
        <v>24</v>
      </c>
      <c r="J13358">
        <v>61.4</v>
      </c>
    </row>
    <row r="13359" spans="1:10" x14ac:dyDescent="0.2">
      <c r="A13359" t="s">
        <v>90</v>
      </c>
      <c r="B13359" s="1">
        <v>43040</v>
      </c>
      <c r="C13359" t="s">
        <v>22</v>
      </c>
      <c r="D13359" t="s">
        <v>29</v>
      </c>
      <c r="E13359">
        <v>1000000054</v>
      </c>
      <c r="F13359" t="s">
        <v>36</v>
      </c>
      <c r="G13359" s="2" t="s">
        <v>26</v>
      </c>
      <c r="H13359">
        <v>40000085</v>
      </c>
      <c r="I13359" t="s">
        <v>24</v>
      </c>
      <c r="J13359">
        <v>15</v>
      </c>
    </row>
    <row r="13360" spans="1:10" x14ac:dyDescent="0.2">
      <c r="A13360" t="s">
        <v>90</v>
      </c>
      <c r="B13360" s="1">
        <v>43040</v>
      </c>
      <c r="C13360" t="s">
        <v>22</v>
      </c>
      <c r="D13360" t="s">
        <v>29</v>
      </c>
      <c r="E13360">
        <v>1000000054</v>
      </c>
      <c r="F13360" t="s">
        <v>36</v>
      </c>
      <c r="G13360" s="2" t="s">
        <v>26</v>
      </c>
      <c r="H13360">
        <v>40000085</v>
      </c>
      <c r="I13360" t="s">
        <v>24</v>
      </c>
      <c r="J13360">
        <v>8</v>
      </c>
    </row>
    <row r="13361" spans="1:10" x14ac:dyDescent="0.2">
      <c r="A13361" t="s">
        <v>90</v>
      </c>
      <c r="B13361" s="1">
        <v>43040</v>
      </c>
      <c r="C13361" t="s">
        <v>22</v>
      </c>
      <c r="D13361" t="s">
        <v>33</v>
      </c>
      <c r="E13361">
        <v>1000000031</v>
      </c>
      <c r="F13361" t="s">
        <v>32</v>
      </c>
      <c r="G13361" s="2" t="s">
        <v>26</v>
      </c>
      <c r="H13361">
        <v>40000085</v>
      </c>
      <c r="I13361" t="s">
        <v>24</v>
      </c>
      <c r="J13361">
        <v>49</v>
      </c>
    </row>
    <row r="13362" spans="1:10" x14ac:dyDescent="0.2">
      <c r="A13362" t="s">
        <v>90</v>
      </c>
      <c r="B13362" s="1">
        <v>43041</v>
      </c>
      <c r="C13362" t="s">
        <v>22</v>
      </c>
      <c r="D13362" t="s">
        <v>29</v>
      </c>
      <c r="E13362">
        <v>1000000054</v>
      </c>
      <c r="F13362" t="s">
        <v>36</v>
      </c>
      <c r="G13362" s="2" t="s">
        <v>26</v>
      </c>
      <c r="H13362">
        <v>40000085</v>
      </c>
      <c r="I13362" t="s">
        <v>24</v>
      </c>
      <c r="J13362">
        <v>23</v>
      </c>
    </row>
    <row r="13363" spans="1:10" x14ac:dyDescent="0.2">
      <c r="A13363" t="s">
        <v>90</v>
      </c>
      <c r="B13363" s="1">
        <v>43041</v>
      </c>
      <c r="C13363" t="s">
        <v>22</v>
      </c>
      <c r="D13363" t="s">
        <v>29</v>
      </c>
      <c r="E13363">
        <v>1000000054</v>
      </c>
      <c r="F13363" t="s">
        <v>36</v>
      </c>
      <c r="G13363" s="2" t="s">
        <v>26</v>
      </c>
      <c r="H13363">
        <v>40000085</v>
      </c>
      <c r="I13363" t="s">
        <v>24</v>
      </c>
      <c r="J13363">
        <v>12</v>
      </c>
    </row>
    <row r="13364" spans="1:10" x14ac:dyDescent="0.2">
      <c r="A13364" t="s">
        <v>90</v>
      </c>
      <c r="B13364" s="1">
        <v>43041</v>
      </c>
      <c r="C13364" t="s">
        <v>22</v>
      </c>
      <c r="D13364" t="s">
        <v>29</v>
      </c>
      <c r="E13364">
        <v>1000000054</v>
      </c>
      <c r="F13364" t="s">
        <v>36</v>
      </c>
      <c r="G13364" s="2" t="s">
        <v>26</v>
      </c>
      <c r="H13364">
        <v>40000085</v>
      </c>
      <c r="I13364" t="s">
        <v>24</v>
      </c>
      <c r="J13364">
        <v>14</v>
      </c>
    </row>
    <row r="13365" spans="1:10" x14ac:dyDescent="0.2">
      <c r="A13365" t="s">
        <v>90</v>
      </c>
      <c r="B13365" s="1">
        <v>43041</v>
      </c>
      <c r="C13365" t="s">
        <v>22</v>
      </c>
      <c r="D13365" t="s">
        <v>29</v>
      </c>
      <c r="E13365">
        <v>1000000054</v>
      </c>
      <c r="F13365" t="s">
        <v>36</v>
      </c>
      <c r="G13365" s="2" t="s">
        <v>26</v>
      </c>
      <c r="H13365">
        <v>40000085</v>
      </c>
      <c r="I13365" t="s">
        <v>24</v>
      </c>
      <c r="J13365">
        <v>7</v>
      </c>
    </row>
    <row r="13366" spans="1:10" x14ac:dyDescent="0.2">
      <c r="A13366" t="s">
        <v>90</v>
      </c>
      <c r="B13366" s="1">
        <v>43042</v>
      </c>
      <c r="C13366" t="s">
        <v>43</v>
      </c>
      <c r="D13366" t="s">
        <v>42</v>
      </c>
      <c r="E13366">
        <v>1000001014</v>
      </c>
      <c r="F13366" t="s">
        <v>44</v>
      </c>
      <c r="G13366" s="2" t="s">
        <v>26</v>
      </c>
      <c r="H13366">
        <v>40000085</v>
      </c>
      <c r="I13366" t="s">
        <v>24</v>
      </c>
      <c r="J13366">
        <v>34</v>
      </c>
    </row>
    <row r="13367" spans="1:10" x14ac:dyDescent="0.2">
      <c r="A13367" t="s">
        <v>90</v>
      </c>
      <c r="B13367" s="1">
        <v>43046</v>
      </c>
      <c r="C13367" t="s">
        <v>43</v>
      </c>
      <c r="D13367" t="s">
        <v>42</v>
      </c>
      <c r="E13367">
        <v>1000000931</v>
      </c>
      <c r="F13367" t="s">
        <v>41</v>
      </c>
      <c r="G13367" s="2" t="s">
        <v>26</v>
      </c>
      <c r="H13367">
        <v>40000085</v>
      </c>
      <c r="I13367" t="s">
        <v>24</v>
      </c>
      <c r="J13367">
        <v>36</v>
      </c>
    </row>
    <row r="13368" spans="1:10" x14ac:dyDescent="0.2">
      <c r="A13368" t="s">
        <v>90</v>
      </c>
      <c r="B13368" s="1">
        <v>43046</v>
      </c>
      <c r="C13368" t="s">
        <v>43</v>
      </c>
      <c r="D13368" t="s">
        <v>42</v>
      </c>
      <c r="E13368">
        <v>1000000931</v>
      </c>
      <c r="F13368" t="s">
        <v>41</v>
      </c>
      <c r="G13368" s="2" t="s">
        <v>26</v>
      </c>
      <c r="H13368">
        <v>40000085</v>
      </c>
      <c r="I13368" t="s">
        <v>24</v>
      </c>
      <c r="J13368">
        <v>30</v>
      </c>
    </row>
    <row r="13369" spans="1:10" x14ac:dyDescent="0.2">
      <c r="A13369" t="s">
        <v>90</v>
      </c>
      <c r="B13369" s="1">
        <v>43046</v>
      </c>
      <c r="C13369" t="s">
        <v>43</v>
      </c>
      <c r="D13369" t="s">
        <v>42</v>
      </c>
      <c r="E13369">
        <v>1000001014</v>
      </c>
      <c r="F13369" t="s">
        <v>44</v>
      </c>
      <c r="G13369" s="2" t="s">
        <v>26</v>
      </c>
      <c r="H13369">
        <v>40000085</v>
      </c>
      <c r="I13369" t="s">
        <v>24</v>
      </c>
      <c r="J13369">
        <v>32</v>
      </c>
    </row>
    <row r="13370" spans="1:10" x14ac:dyDescent="0.2">
      <c r="A13370" t="s">
        <v>90</v>
      </c>
      <c r="B13370" s="1">
        <v>43046</v>
      </c>
      <c r="C13370" t="s">
        <v>22</v>
      </c>
      <c r="D13370" t="s">
        <v>49</v>
      </c>
      <c r="E13370">
        <v>1000000020</v>
      </c>
      <c r="F13370" t="s">
        <v>73</v>
      </c>
      <c r="G13370" s="2" t="s">
        <v>26</v>
      </c>
      <c r="H13370">
        <v>40000085</v>
      </c>
      <c r="I13370" t="s">
        <v>24</v>
      </c>
      <c r="J13370">
        <v>46</v>
      </c>
    </row>
    <row r="13371" spans="1:10" x14ac:dyDescent="0.2">
      <c r="A13371" t="s">
        <v>90</v>
      </c>
      <c r="B13371" s="1">
        <v>43047</v>
      </c>
      <c r="C13371" t="s">
        <v>22</v>
      </c>
      <c r="D13371" t="s">
        <v>29</v>
      </c>
      <c r="E13371">
        <v>1000000054</v>
      </c>
      <c r="F13371" t="s">
        <v>36</v>
      </c>
      <c r="G13371" s="2" t="s">
        <v>26</v>
      </c>
      <c r="H13371">
        <v>40000085</v>
      </c>
      <c r="I13371" t="s">
        <v>24</v>
      </c>
      <c r="J13371">
        <v>15</v>
      </c>
    </row>
    <row r="13372" spans="1:10" x14ac:dyDescent="0.2">
      <c r="A13372" t="s">
        <v>90</v>
      </c>
      <c r="B13372" s="1">
        <v>43047</v>
      </c>
      <c r="C13372" t="s">
        <v>22</v>
      </c>
      <c r="D13372" t="s">
        <v>29</v>
      </c>
      <c r="E13372">
        <v>1000000054</v>
      </c>
      <c r="F13372" t="s">
        <v>36</v>
      </c>
      <c r="G13372" s="2" t="s">
        <v>26</v>
      </c>
      <c r="H13372">
        <v>40000085</v>
      </c>
      <c r="I13372" t="s">
        <v>24</v>
      </c>
      <c r="J13372">
        <v>7</v>
      </c>
    </row>
    <row r="13373" spans="1:10" x14ac:dyDescent="0.2">
      <c r="A13373" t="s">
        <v>90</v>
      </c>
      <c r="B13373" s="1">
        <v>43048</v>
      </c>
      <c r="C13373" t="s">
        <v>43</v>
      </c>
      <c r="D13373" t="s">
        <v>42</v>
      </c>
      <c r="E13373">
        <v>1000000931</v>
      </c>
      <c r="F13373" t="s">
        <v>41</v>
      </c>
      <c r="G13373" s="2" t="s">
        <v>26</v>
      </c>
      <c r="H13373">
        <v>40000085</v>
      </c>
      <c r="I13373" t="s">
        <v>24</v>
      </c>
      <c r="J13373">
        <v>30</v>
      </c>
    </row>
    <row r="13374" spans="1:10" x14ac:dyDescent="0.2">
      <c r="A13374" t="s">
        <v>90</v>
      </c>
      <c r="B13374" s="1">
        <v>43048</v>
      </c>
      <c r="C13374" t="s">
        <v>9</v>
      </c>
      <c r="D13374" t="s">
        <v>57</v>
      </c>
      <c r="E13374">
        <v>1000001502</v>
      </c>
      <c r="F13374" t="s">
        <v>56</v>
      </c>
      <c r="G13374" s="2" t="s">
        <v>26</v>
      </c>
      <c r="H13374">
        <v>40000085</v>
      </c>
      <c r="I13374" t="s">
        <v>24</v>
      </c>
      <c r="J13374">
        <v>48</v>
      </c>
    </row>
    <row r="13375" spans="1:10" x14ac:dyDescent="0.2">
      <c r="A13375" t="s">
        <v>90</v>
      </c>
      <c r="B13375" s="1">
        <v>43048</v>
      </c>
      <c r="C13375" t="s">
        <v>22</v>
      </c>
      <c r="D13375" t="s">
        <v>29</v>
      </c>
      <c r="E13375">
        <v>1000000054</v>
      </c>
      <c r="F13375" t="s">
        <v>36</v>
      </c>
      <c r="G13375" s="2" t="s">
        <v>26</v>
      </c>
      <c r="H13375">
        <v>40000085</v>
      </c>
      <c r="I13375" t="s">
        <v>24</v>
      </c>
      <c r="J13375">
        <v>22</v>
      </c>
    </row>
    <row r="13376" spans="1:10" x14ac:dyDescent="0.2">
      <c r="A13376" t="s">
        <v>90</v>
      </c>
      <c r="B13376" s="1">
        <v>43048</v>
      </c>
      <c r="C13376" t="s">
        <v>22</v>
      </c>
      <c r="D13376" t="s">
        <v>29</v>
      </c>
      <c r="E13376">
        <v>1000000054</v>
      </c>
      <c r="F13376" t="s">
        <v>36</v>
      </c>
      <c r="G13376" s="2" t="s">
        <v>26</v>
      </c>
      <c r="H13376">
        <v>40000085</v>
      </c>
      <c r="I13376" t="s">
        <v>24</v>
      </c>
      <c r="J13376">
        <v>13</v>
      </c>
    </row>
    <row r="13377" spans="1:10" x14ac:dyDescent="0.2">
      <c r="A13377" t="s">
        <v>90</v>
      </c>
      <c r="B13377" s="1">
        <v>43048</v>
      </c>
      <c r="C13377" t="s">
        <v>22</v>
      </c>
      <c r="D13377" t="s">
        <v>29</v>
      </c>
      <c r="E13377">
        <v>1000000054</v>
      </c>
      <c r="F13377" t="s">
        <v>36</v>
      </c>
      <c r="G13377" s="2" t="s">
        <v>26</v>
      </c>
      <c r="H13377">
        <v>40000085</v>
      </c>
      <c r="I13377" t="s">
        <v>24</v>
      </c>
      <c r="J13377">
        <v>6</v>
      </c>
    </row>
    <row r="13378" spans="1:10" x14ac:dyDescent="0.2">
      <c r="A13378" t="s">
        <v>90</v>
      </c>
      <c r="B13378" s="1">
        <v>43048</v>
      </c>
      <c r="C13378" t="s">
        <v>22</v>
      </c>
      <c r="D13378" t="s">
        <v>29</v>
      </c>
      <c r="E13378">
        <v>1000000054</v>
      </c>
      <c r="F13378" t="s">
        <v>36</v>
      </c>
      <c r="G13378" s="2" t="s">
        <v>26</v>
      </c>
      <c r="H13378">
        <v>40000085</v>
      </c>
      <c r="I13378" t="s">
        <v>24</v>
      </c>
      <c r="J13378">
        <v>3</v>
      </c>
    </row>
    <row r="13379" spans="1:10" x14ac:dyDescent="0.2">
      <c r="A13379" t="s">
        <v>90</v>
      </c>
      <c r="B13379" s="1">
        <v>43048</v>
      </c>
      <c r="C13379" t="s">
        <v>22</v>
      </c>
      <c r="D13379" t="s">
        <v>33</v>
      </c>
      <c r="E13379">
        <v>1000000031</v>
      </c>
      <c r="F13379" t="s">
        <v>32</v>
      </c>
      <c r="G13379" s="2" t="s">
        <v>26</v>
      </c>
      <c r="H13379">
        <v>40000085</v>
      </c>
      <c r="I13379" t="s">
        <v>24</v>
      </c>
      <c r="J13379">
        <v>46</v>
      </c>
    </row>
    <row r="13380" spans="1:10" x14ac:dyDescent="0.2">
      <c r="A13380" t="s">
        <v>90</v>
      </c>
      <c r="B13380" s="1">
        <v>43049</v>
      </c>
      <c r="C13380" t="s">
        <v>22</v>
      </c>
      <c r="D13380" t="s">
        <v>29</v>
      </c>
      <c r="E13380">
        <v>1000000054</v>
      </c>
      <c r="F13380" t="s">
        <v>36</v>
      </c>
      <c r="G13380" s="2" t="s">
        <v>26</v>
      </c>
      <c r="H13380">
        <v>40000085</v>
      </c>
      <c r="I13380" t="s">
        <v>24</v>
      </c>
      <c r="J13380">
        <v>14</v>
      </c>
    </row>
    <row r="13381" spans="1:10" x14ac:dyDescent="0.2">
      <c r="A13381" t="s">
        <v>90</v>
      </c>
      <c r="B13381" s="1">
        <v>43049</v>
      </c>
      <c r="C13381" t="s">
        <v>22</v>
      </c>
      <c r="D13381" t="s">
        <v>29</v>
      </c>
      <c r="E13381">
        <v>1000000054</v>
      </c>
      <c r="F13381" t="s">
        <v>36</v>
      </c>
      <c r="G13381" s="2" t="s">
        <v>26</v>
      </c>
      <c r="H13381">
        <v>40000085</v>
      </c>
      <c r="I13381" t="s">
        <v>24</v>
      </c>
      <c r="J13381">
        <v>8</v>
      </c>
    </row>
    <row r="13382" spans="1:10" x14ac:dyDescent="0.2">
      <c r="A13382" t="s">
        <v>90</v>
      </c>
      <c r="B13382" s="1">
        <v>43050</v>
      </c>
      <c r="C13382" t="s">
        <v>43</v>
      </c>
      <c r="D13382" t="s">
        <v>78</v>
      </c>
      <c r="E13382">
        <v>1000003187</v>
      </c>
      <c r="F13382" t="s">
        <v>77</v>
      </c>
      <c r="G13382" s="2" t="s">
        <v>26</v>
      </c>
      <c r="H13382">
        <v>40000085</v>
      </c>
      <c r="I13382" t="s">
        <v>24</v>
      </c>
      <c r="J13382">
        <v>31</v>
      </c>
    </row>
    <row r="13383" spans="1:10" x14ac:dyDescent="0.2">
      <c r="A13383" t="s">
        <v>90</v>
      </c>
      <c r="B13383" s="1">
        <v>43050</v>
      </c>
      <c r="C13383" t="s">
        <v>22</v>
      </c>
      <c r="D13383" t="s">
        <v>29</v>
      </c>
      <c r="E13383">
        <v>1000000054</v>
      </c>
      <c r="F13383" t="s">
        <v>36</v>
      </c>
      <c r="G13383" s="2" t="s">
        <v>26</v>
      </c>
      <c r="H13383">
        <v>40000085</v>
      </c>
      <c r="I13383" t="s">
        <v>24</v>
      </c>
      <c r="J13383">
        <v>5</v>
      </c>
    </row>
    <row r="13384" spans="1:10" x14ac:dyDescent="0.2">
      <c r="A13384" t="s">
        <v>90</v>
      </c>
      <c r="B13384" s="1">
        <v>43050</v>
      </c>
      <c r="C13384" t="s">
        <v>22</v>
      </c>
      <c r="D13384" t="s">
        <v>29</v>
      </c>
      <c r="E13384">
        <v>1000000054</v>
      </c>
      <c r="F13384" t="s">
        <v>36</v>
      </c>
      <c r="G13384" s="2" t="s">
        <v>26</v>
      </c>
      <c r="H13384">
        <v>40000085</v>
      </c>
      <c r="I13384" t="s">
        <v>24</v>
      </c>
      <c r="J13384">
        <v>3</v>
      </c>
    </row>
    <row r="13385" spans="1:10" x14ac:dyDescent="0.2">
      <c r="A13385" t="s">
        <v>90</v>
      </c>
      <c r="B13385" s="1">
        <v>43050</v>
      </c>
      <c r="C13385" t="s">
        <v>22</v>
      </c>
      <c r="D13385" t="s">
        <v>29</v>
      </c>
      <c r="E13385">
        <v>1000000054</v>
      </c>
      <c r="F13385" t="s">
        <v>36</v>
      </c>
      <c r="G13385" s="2" t="s">
        <v>26</v>
      </c>
      <c r="H13385">
        <v>40000085</v>
      </c>
      <c r="I13385" t="s">
        <v>24</v>
      </c>
      <c r="J13385">
        <v>30</v>
      </c>
    </row>
    <row r="13386" spans="1:10" x14ac:dyDescent="0.2">
      <c r="A13386" t="s">
        <v>90</v>
      </c>
      <c r="B13386" s="1">
        <v>43050</v>
      </c>
      <c r="C13386" t="s">
        <v>22</v>
      </c>
      <c r="D13386" t="s">
        <v>29</v>
      </c>
      <c r="E13386">
        <v>1000000054</v>
      </c>
      <c r="F13386" t="s">
        <v>36</v>
      </c>
      <c r="G13386" s="2" t="s">
        <v>26</v>
      </c>
      <c r="H13386">
        <v>40000085</v>
      </c>
      <c r="I13386" t="s">
        <v>24</v>
      </c>
      <c r="J13386">
        <v>18</v>
      </c>
    </row>
    <row r="13387" spans="1:10" x14ac:dyDescent="0.2">
      <c r="A13387" t="s">
        <v>90</v>
      </c>
      <c r="B13387" s="1">
        <v>43054</v>
      </c>
      <c r="C13387" t="s">
        <v>43</v>
      </c>
      <c r="D13387" t="s">
        <v>78</v>
      </c>
      <c r="E13387">
        <v>1000003187</v>
      </c>
      <c r="F13387" t="s">
        <v>77</v>
      </c>
      <c r="G13387" s="2" t="s">
        <v>26</v>
      </c>
      <c r="H13387">
        <v>40000085</v>
      </c>
      <c r="I13387" t="s">
        <v>24</v>
      </c>
      <c r="J13387">
        <v>30</v>
      </c>
    </row>
    <row r="13388" spans="1:10" x14ac:dyDescent="0.2">
      <c r="A13388" t="s">
        <v>90</v>
      </c>
      <c r="B13388" s="1">
        <v>43054</v>
      </c>
      <c r="C13388" t="s">
        <v>22</v>
      </c>
      <c r="D13388" t="s">
        <v>49</v>
      </c>
      <c r="E13388">
        <v>1000000020</v>
      </c>
      <c r="F13388" t="s">
        <v>73</v>
      </c>
      <c r="G13388" s="2" t="s">
        <v>26</v>
      </c>
      <c r="H13388">
        <v>40000085</v>
      </c>
      <c r="I13388" t="s">
        <v>24</v>
      </c>
      <c r="J13388">
        <v>47</v>
      </c>
    </row>
    <row r="13389" spans="1:10" x14ac:dyDescent="0.2">
      <c r="A13389" t="s">
        <v>90</v>
      </c>
      <c r="B13389" s="1">
        <v>43055</v>
      </c>
      <c r="C13389" t="s">
        <v>22</v>
      </c>
      <c r="D13389" t="s">
        <v>54</v>
      </c>
      <c r="E13389">
        <v>1000000046</v>
      </c>
      <c r="F13389" t="s">
        <v>52</v>
      </c>
      <c r="G13389" s="2" t="s">
        <v>26</v>
      </c>
      <c r="H13389">
        <v>40000080</v>
      </c>
      <c r="I13389" t="s">
        <v>67</v>
      </c>
      <c r="J13389">
        <v>2</v>
      </c>
    </row>
    <row r="13390" spans="1:10" x14ac:dyDescent="0.2">
      <c r="A13390" t="s">
        <v>90</v>
      </c>
      <c r="B13390" s="1">
        <v>43058</v>
      </c>
      <c r="C13390" t="s">
        <v>43</v>
      </c>
      <c r="D13390" t="s">
        <v>42</v>
      </c>
      <c r="E13390">
        <v>1000000931</v>
      </c>
      <c r="F13390" t="s">
        <v>41</v>
      </c>
      <c r="G13390" s="2" t="s">
        <v>26</v>
      </c>
      <c r="H13390">
        <v>40000085</v>
      </c>
      <c r="I13390" t="s">
        <v>24</v>
      </c>
      <c r="J13390">
        <v>31</v>
      </c>
    </row>
    <row r="13391" spans="1:10" x14ac:dyDescent="0.2">
      <c r="A13391" t="s">
        <v>90</v>
      </c>
      <c r="B13391" s="1">
        <v>43058</v>
      </c>
      <c r="C13391" t="s">
        <v>43</v>
      </c>
      <c r="D13391" t="s">
        <v>78</v>
      </c>
      <c r="E13391">
        <v>1000003187</v>
      </c>
      <c r="F13391" t="s">
        <v>77</v>
      </c>
      <c r="G13391" s="2" t="s">
        <v>26</v>
      </c>
      <c r="H13391">
        <v>40000085</v>
      </c>
      <c r="I13391" t="s">
        <v>24</v>
      </c>
      <c r="J13391">
        <v>31</v>
      </c>
    </row>
    <row r="13392" spans="1:10" x14ac:dyDescent="0.2">
      <c r="A13392" t="s">
        <v>90</v>
      </c>
      <c r="B13392" s="1">
        <v>43058</v>
      </c>
      <c r="C13392" t="s">
        <v>22</v>
      </c>
      <c r="D13392" t="s">
        <v>29</v>
      </c>
      <c r="E13392">
        <v>1000000054</v>
      </c>
      <c r="F13392" t="s">
        <v>36</v>
      </c>
      <c r="G13392" s="2" t="s">
        <v>26</v>
      </c>
      <c r="H13392">
        <v>40000085</v>
      </c>
      <c r="I13392" t="s">
        <v>24</v>
      </c>
      <c r="J13392">
        <v>32</v>
      </c>
    </row>
    <row r="13393" spans="1:10" x14ac:dyDescent="0.2">
      <c r="A13393" t="s">
        <v>90</v>
      </c>
      <c r="B13393" s="1">
        <v>43058</v>
      </c>
      <c r="C13393" t="s">
        <v>22</v>
      </c>
      <c r="D13393" t="s">
        <v>29</v>
      </c>
      <c r="E13393">
        <v>1000000054</v>
      </c>
      <c r="F13393" t="s">
        <v>36</v>
      </c>
      <c r="G13393" s="2" t="s">
        <v>26</v>
      </c>
      <c r="H13393">
        <v>40000085</v>
      </c>
      <c r="I13393" t="s">
        <v>24</v>
      </c>
      <c r="J13393">
        <v>16</v>
      </c>
    </row>
    <row r="13394" spans="1:10" x14ac:dyDescent="0.2">
      <c r="A13394" t="s">
        <v>90</v>
      </c>
      <c r="B13394" s="1">
        <v>43058</v>
      </c>
      <c r="C13394" t="s">
        <v>22</v>
      </c>
      <c r="D13394" t="s">
        <v>29</v>
      </c>
      <c r="E13394">
        <v>1000000054</v>
      </c>
      <c r="F13394" t="s">
        <v>36</v>
      </c>
      <c r="G13394" s="2" t="s">
        <v>26</v>
      </c>
      <c r="H13394">
        <v>40000085</v>
      </c>
      <c r="I13394" t="s">
        <v>24</v>
      </c>
      <c r="J13394">
        <v>14</v>
      </c>
    </row>
    <row r="13395" spans="1:10" x14ac:dyDescent="0.2">
      <c r="A13395" t="s">
        <v>90</v>
      </c>
      <c r="B13395" s="1">
        <v>43058</v>
      </c>
      <c r="C13395" t="s">
        <v>22</v>
      </c>
      <c r="D13395" t="s">
        <v>29</v>
      </c>
      <c r="E13395">
        <v>1000000054</v>
      </c>
      <c r="F13395" t="s">
        <v>36</v>
      </c>
      <c r="G13395" s="2" t="s">
        <v>26</v>
      </c>
      <c r="H13395">
        <v>40000085</v>
      </c>
      <c r="I13395" t="s">
        <v>24</v>
      </c>
      <c r="J13395">
        <v>8</v>
      </c>
    </row>
    <row r="13396" spans="1:10" x14ac:dyDescent="0.2">
      <c r="A13396" t="s">
        <v>90</v>
      </c>
      <c r="B13396" s="1">
        <v>43060</v>
      </c>
      <c r="C13396" t="s">
        <v>43</v>
      </c>
      <c r="D13396" t="s">
        <v>78</v>
      </c>
      <c r="E13396">
        <v>1000003187</v>
      </c>
      <c r="F13396" t="s">
        <v>77</v>
      </c>
      <c r="G13396" s="2" t="s">
        <v>26</v>
      </c>
      <c r="H13396">
        <v>40000085</v>
      </c>
      <c r="I13396" t="s">
        <v>24</v>
      </c>
      <c r="J13396">
        <v>32</v>
      </c>
    </row>
    <row r="13397" spans="1:10" x14ac:dyDescent="0.2">
      <c r="A13397" t="s">
        <v>90</v>
      </c>
      <c r="B13397" s="1">
        <v>43060</v>
      </c>
      <c r="C13397" t="s">
        <v>22</v>
      </c>
      <c r="D13397" t="s">
        <v>49</v>
      </c>
      <c r="E13397">
        <v>1000000020</v>
      </c>
      <c r="F13397" t="s">
        <v>73</v>
      </c>
      <c r="G13397" s="2" t="s">
        <v>26</v>
      </c>
      <c r="H13397">
        <v>40000085</v>
      </c>
      <c r="I13397" t="s">
        <v>24</v>
      </c>
      <c r="J13397">
        <v>49</v>
      </c>
    </row>
    <row r="13398" spans="1:10" x14ac:dyDescent="0.2">
      <c r="A13398" t="s">
        <v>90</v>
      </c>
      <c r="B13398" s="1">
        <v>43061</v>
      </c>
      <c r="C13398" t="s">
        <v>43</v>
      </c>
      <c r="D13398" t="s">
        <v>42</v>
      </c>
      <c r="E13398">
        <v>1000000931</v>
      </c>
      <c r="F13398" t="s">
        <v>41</v>
      </c>
      <c r="G13398" s="2" t="s">
        <v>26</v>
      </c>
      <c r="H13398">
        <v>40000085</v>
      </c>
      <c r="I13398" t="s">
        <v>24</v>
      </c>
      <c r="J13398">
        <v>29</v>
      </c>
    </row>
    <row r="13399" spans="1:10" x14ac:dyDescent="0.2">
      <c r="A13399" t="s">
        <v>90</v>
      </c>
      <c r="B13399" s="1">
        <v>43061</v>
      </c>
      <c r="C13399" t="s">
        <v>43</v>
      </c>
      <c r="D13399" t="s">
        <v>66</v>
      </c>
      <c r="E13399">
        <v>1000001135</v>
      </c>
      <c r="F13399" t="s">
        <v>65</v>
      </c>
      <c r="G13399" s="2" t="s">
        <v>26</v>
      </c>
      <c r="H13399">
        <v>40000085</v>
      </c>
      <c r="I13399" t="s">
        <v>24</v>
      </c>
      <c r="J13399">
        <v>29</v>
      </c>
    </row>
    <row r="13400" spans="1:10" x14ac:dyDescent="0.2">
      <c r="A13400" t="s">
        <v>90</v>
      </c>
      <c r="B13400" s="1">
        <v>43061</v>
      </c>
      <c r="C13400" t="s">
        <v>22</v>
      </c>
      <c r="D13400" t="s">
        <v>29</v>
      </c>
      <c r="E13400">
        <v>1000000054</v>
      </c>
      <c r="F13400" t="s">
        <v>36</v>
      </c>
      <c r="G13400" s="2" t="s">
        <v>26</v>
      </c>
      <c r="H13400">
        <v>40000085</v>
      </c>
      <c r="I13400" t="s">
        <v>24</v>
      </c>
      <c r="J13400">
        <v>14</v>
      </c>
    </row>
    <row r="13401" spans="1:10" x14ac:dyDescent="0.2">
      <c r="A13401" t="s">
        <v>90</v>
      </c>
      <c r="B13401" s="1">
        <v>43061</v>
      </c>
      <c r="C13401" t="s">
        <v>22</v>
      </c>
      <c r="D13401" t="s">
        <v>29</v>
      </c>
      <c r="E13401">
        <v>1000000054</v>
      </c>
      <c r="F13401" t="s">
        <v>36</v>
      </c>
      <c r="G13401" s="2" t="s">
        <v>26</v>
      </c>
      <c r="H13401">
        <v>40000085</v>
      </c>
      <c r="I13401" t="s">
        <v>24</v>
      </c>
      <c r="J13401">
        <v>8</v>
      </c>
    </row>
    <row r="13402" spans="1:10" x14ac:dyDescent="0.2">
      <c r="A13402" t="s">
        <v>90</v>
      </c>
      <c r="B13402" s="1">
        <v>43061</v>
      </c>
      <c r="C13402" t="s">
        <v>22</v>
      </c>
      <c r="D13402" t="s">
        <v>29</v>
      </c>
      <c r="E13402">
        <v>1000000054</v>
      </c>
      <c r="F13402" t="s">
        <v>36</v>
      </c>
      <c r="G13402" s="2" t="s">
        <v>26</v>
      </c>
      <c r="H13402">
        <v>40000085</v>
      </c>
      <c r="I13402" t="s">
        <v>24</v>
      </c>
      <c r="J13402">
        <v>14</v>
      </c>
    </row>
    <row r="13403" spans="1:10" x14ac:dyDescent="0.2">
      <c r="A13403" t="s">
        <v>90</v>
      </c>
      <c r="B13403" s="1">
        <v>43061</v>
      </c>
      <c r="C13403" t="s">
        <v>22</v>
      </c>
      <c r="D13403" t="s">
        <v>29</v>
      </c>
      <c r="E13403">
        <v>1000000054</v>
      </c>
      <c r="F13403" t="s">
        <v>36</v>
      </c>
      <c r="G13403" s="2" t="s">
        <v>26</v>
      </c>
      <c r="H13403">
        <v>40000085</v>
      </c>
      <c r="I13403" t="s">
        <v>24</v>
      </c>
      <c r="J13403">
        <v>8</v>
      </c>
    </row>
    <row r="13404" spans="1:10" x14ac:dyDescent="0.2">
      <c r="A13404" t="s">
        <v>90</v>
      </c>
      <c r="B13404" s="1">
        <v>43061</v>
      </c>
      <c r="C13404" t="s">
        <v>22</v>
      </c>
      <c r="D13404" t="s">
        <v>33</v>
      </c>
      <c r="E13404">
        <v>1000000031</v>
      </c>
      <c r="F13404" t="s">
        <v>32</v>
      </c>
      <c r="G13404" s="2" t="s">
        <v>26</v>
      </c>
      <c r="H13404">
        <v>40000085</v>
      </c>
      <c r="I13404" t="s">
        <v>24</v>
      </c>
      <c r="J13404">
        <v>47</v>
      </c>
    </row>
    <row r="13405" spans="1:10" x14ac:dyDescent="0.2">
      <c r="A13405" t="s">
        <v>90</v>
      </c>
      <c r="B13405" s="1">
        <v>43061</v>
      </c>
      <c r="C13405" t="s">
        <v>22</v>
      </c>
      <c r="D13405" t="s">
        <v>33</v>
      </c>
      <c r="E13405">
        <v>1000000031</v>
      </c>
      <c r="F13405" t="s">
        <v>32</v>
      </c>
      <c r="G13405" s="2" t="s">
        <v>26</v>
      </c>
      <c r="H13405">
        <v>40000085</v>
      </c>
      <c r="I13405" t="s">
        <v>24</v>
      </c>
      <c r="J13405">
        <v>24</v>
      </c>
    </row>
    <row r="13406" spans="1:10" x14ac:dyDescent="0.2">
      <c r="A13406" t="s">
        <v>90</v>
      </c>
      <c r="B13406" s="1">
        <v>43062</v>
      </c>
      <c r="C13406" t="s">
        <v>43</v>
      </c>
      <c r="D13406" t="s">
        <v>42</v>
      </c>
      <c r="E13406">
        <v>1000000931</v>
      </c>
      <c r="F13406" t="s">
        <v>41</v>
      </c>
      <c r="G13406" s="2" t="s">
        <v>26</v>
      </c>
      <c r="H13406">
        <v>40000085</v>
      </c>
      <c r="I13406" t="s">
        <v>24</v>
      </c>
      <c r="J13406">
        <v>30</v>
      </c>
    </row>
    <row r="13407" spans="1:10" x14ac:dyDescent="0.2">
      <c r="A13407" t="s">
        <v>90</v>
      </c>
      <c r="B13407" s="1">
        <v>43062</v>
      </c>
      <c r="C13407" t="s">
        <v>22</v>
      </c>
      <c r="D13407" t="s">
        <v>61</v>
      </c>
      <c r="E13407">
        <v>1000000579</v>
      </c>
      <c r="F13407" t="s">
        <v>60</v>
      </c>
      <c r="G13407" s="2" t="s">
        <v>26</v>
      </c>
      <c r="H13407">
        <v>40000085</v>
      </c>
      <c r="I13407" t="s">
        <v>24</v>
      </c>
      <c r="J13407">
        <v>49</v>
      </c>
    </row>
    <row r="13408" spans="1:10" x14ac:dyDescent="0.2">
      <c r="A13408" t="s">
        <v>90</v>
      </c>
      <c r="B13408" s="1">
        <v>43063</v>
      </c>
      <c r="C13408" t="s">
        <v>22</v>
      </c>
      <c r="D13408" t="s">
        <v>29</v>
      </c>
      <c r="E13408">
        <v>1000000054</v>
      </c>
      <c r="F13408" t="s">
        <v>36</v>
      </c>
      <c r="G13408" s="2" t="s">
        <v>26</v>
      </c>
      <c r="H13408">
        <v>40000085</v>
      </c>
      <c r="I13408" t="s">
        <v>24</v>
      </c>
      <c r="J13408">
        <v>32</v>
      </c>
    </row>
    <row r="13409" spans="1:10" x14ac:dyDescent="0.2">
      <c r="A13409" t="s">
        <v>90</v>
      </c>
      <c r="B13409" s="1">
        <v>43063</v>
      </c>
      <c r="C13409" t="s">
        <v>22</v>
      </c>
      <c r="D13409" t="s">
        <v>29</v>
      </c>
      <c r="E13409">
        <v>1000000054</v>
      </c>
      <c r="F13409" t="s">
        <v>36</v>
      </c>
      <c r="G13409" s="2" t="s">
        <v>26</v>
      </c>
      <c r="H13409">
        <v>40000085</v>
      </c>
      <c r="I13409" t="s">
        <v>24</v>
      </c>
      <c r="J13409">
        <v>17</v>
      </c>
    </row>
    <row r="13410" spans="1:10" x14ac:dyDescent="0.2">
      <c r="A13410" t="s">
        <v>90</v>
      </c>
      <c r="B13410" s="1">
        <v>43063</v>
      </c>
      <c r="C13410" t="s">
        <v>22</v>
      </c>
      <c r="D13410" t="s">
        <v>25</v>
      </c>
      <c r="E13410">
        <v>1000003183</v>
      </c>
      <c r="F13410" t="s">
        <v>23</v>
      </c>
      <c r="G13410" s="2" t="s">
        <v>26</v>
      </c>
      <c r="H13410">
        <v>40000085</v>
      </c>
      <c r="I13410" t="s">
        <v>24</v>
      </c>
      <c r="J13410">
        <v>13</v>
      </c>
    </row>
    <row r="13411" spans="1:10" x14ac:dyDescent="0.2">
      <c r="A13411" t="s">
        <v>90</v>
      </c>
      <c r="B13411" s="1">
        <v>43064</v>
      </c>
      <c r="C13411" t="s">
        <v>43</v>
      </c>
      <c r="D13411" t="s">
        <v>66</v>
      </c>
      <c r="E13411">
        <v>1000001135</v>
      </c>
      <c r="F13411" t="s">
        <v>65</v>
      </c>
      <c r="G13411" s="2" t="s">
        <v>26</v>
      </c>
      <c r="H13411">
        <v>40000085</v>
      </c>
      <c r="I13411" t="s">
        <v>24</v>
      </c>
      <c r="J13411">
        <v>31</v>
      </c>
    </row>
    <row r="13412" spans="1:10" x14ac:dyDescent="0.2">
      <c r="A13412" t="s">
        <v>90</v>
      </c>
      <c r="B13412" s="1">
        <v>43064</v>
      </c>
      <c r="C13412" t="s">
        <v>22</v>
      </c>
      <c r="D13412" t="s">
        <v>29</v>
      </c>
      <c r="E13412">
        <v>1000000054</v>
      </c>
      <c r="F13412" t="s">
        <v>36</v>
      </c>
      <c r="G13412" s="2" t="s">
        <v>26</v>
      </c>
      <c r="H13412">
        <v>40000085</v>
      </c>
      <c r="I13412" t="s">
        <v>24</v>
      </c>
      <c r="J13412">
        <v>32</v>
      </c>
    </row>
    <row r="13413" spans="1:10" x14ac:dyDescent="0.2">
      <c r="A13413" t="s">
        <v>90</v>
      </c>
      <c r="B13413" s="1">
        <v>43064</v>
      </c>
      <c r="C13413" t="s">
        <v>22</v>
      </c>
      <c r="D13413" t="s">
        <v>29</v>
      </c>
      <c r="E13413">
        <v>1000000054</v>
      </c>
      <c r="F13413" t="s">
        <v>36</v>
      </c>
      <c r="G13413" s="2" t="s">
        <v>26</v>
      </c>
      <c r="H13413">
        <v>40000085</v>
      </c>
      <c r="I13413" t="s">
        <v>24</v>
      </c>
      <c r="J13413">
        <v>18</v>
      </c>
    </row>
    <row r="13414" spans="1:10" x14ac:dyDescent="0.2">
      <c r="A13414" t="s">
        <v>90</v>
      </c>
      <c r="B13414" s="1">
        <v>43064</v>
      </c>
      <c r="C13414" t="s">
        <v>22</v>
      </c>
      <c r="D13414" t="s">
        <v>29</v>
      </c>
      <c r="E13414">
        <v>1000000054</v>
      </c>
      <c r="F13414" t="s">
        <v>36</v>
      </c>
      <c r="G13414" s="2" t="s">
        <v>26</v>
      </c>
      <c r="H13414">
        <v>40000085</v>
      </c>
      <c r="I13414" t="s">
        <v>24</v>
      </c>
      <c r="J13414">
        <v>14</v>
      </c>
    </row>
    <row r="13415" spans="1:10" x14ac:dyDescent="0.2">
      <c r="A13415" t="s">
        <v>90</v>
      </c>
      <c r="B13415" s="1">
        <v>43064</v>
      </c>
      <c r="C13415" t="s">
        <v>22</v>
      </c>
      <c r="D13415" t="s">
        <v>29</v>
      </c>
      <c r="E13415">
        <v>1000000054</v>
      </c>
      <c r="F13415" t="s">
        <v>36</v>
      </c>
      <c r="G13415" s="2" t="s">
        <v>26</v>
      </c>
      <c r="H13415">
        <v>40000085</v>
      </c>
      <c r="I13415" t="s">
        <v>24</v>
      </c>
      <c r="J13415">
        <v>7</v>
      </c>
    </row>
    <row r="13416" spans="1:10" x14ac:dyDescent="0.2">
      <c r="A13416" t="s">
        <v>90</v>
      </c>
      <c r="B13416" s="1">
        <v>43066</v>
      </c>
      <c r="C13416" t="s">
        <v>43</v>
      </c>
      <c r="D13416" t="s">
        <v>51</v>
      </c>
      <c r="E13416">
        <v>1000000460</v>
      </c>
      <c r="F13416" t="s">
        <v>50</v>
      </c>
      <c r="G13416" s="2" t="s">
        <v>26</v>
      </c>
      <c r="H13416">
        <v>40000085</v>
      </c>
      <c r="I13416" t="s">
        <v>24</v>
      </c>
      <c r="J13416">
        <v>36</v>
      </c>
    </row>
    <row r="13417" spans="1:10" x14ac:dyDescent="0.2">
      <c r="A13417" t="s">
        <v>90</v>
      </c>
      <c r="B13417" s="1">
        <v>43066</v>
      </c>
      <c r="C13417" t="s">
        <v>43</v>
      </c>
      <c r="D13417" t="s">
        <v>51</v>
      </c>
      <c r="E13417">
        <v>1000000460</v>
      </c>
      <c r="F13417" t="s">
        <v>50</v>
      </c>
      <c r="G13417" s="2" t="s">
        <v>26</v>
      </c>
      <c r="H13417">
        <v>40000085</v>
      </c>
      <c r="I13417" t="s">
        <v>24</v>
      </c>
      <c r="J13417">
        <v>13</v>
      </c>
    </row>
    <row r="13418" spans="1:10" x14ac:dyDescent="0.2">
      <c r="A13418" t="s">
        <v>90</v>
      </c>
      <c r="B13418" s="1">
        <v>43067</v>
      </c>
      <c r="C13418" t="s">
        <v>43</v>
      </c>
      <c r="D13418" t="s">
        <v>42</v>
      </c>
      <c r="E13418">
        <v>1000001014</v>
      </c>
      <c r="F13418" t="s">
        <v>44</v>
      </c>
      <c r="G13418" s="2" t="s">
        <v>26</v>
      </c>
      <c r="H13418">
        <v>40000085</v>
      </c>
      <c r="I13418" t="s">
        <v>24</v>
      </c>
      <c r="J13418">
        <v>31</v>
      </c>
    </row>
    <row r="13419" spans="1:10" x14ac:dyDescent="0.2">
      <c r="A13419" t="s">
        <v>90</v>
      </c>
      <c r="B13419" s="1">
        <v>43067</v>
      </c>
      <c r="C13419" t="s">
        <v>22</v>
      </c>
      <c r="D13419" t="s">
        <v>33</v>
      </c>
      <c r="E13419">
        <v>1000000031</v>
      </c>
      <c r="F13419" t="s">
        <v>32</v>
      </c>
      <c r="G13419" s="2" t="s">
        <v>26</v>
      </c>
      <c r="H13419">
        <v>40000085</v>
      </c>
      <c r="I13419" t="s">
        <v>24</v>
      </c>
      <c r="J13419">
        <v>33</v>
      </c>
    </row>
    <row r="13420" spans="1:10" x14ac:dyDescent="0.2">
      <c r="A13420" t="s">
        <v>90</v>
      </c>
      <c r="B13420" s="1">
        <v>43068</v>
      </c>
      <c r="C13420" t="s">
        <v>43</v>
      </c>
      <c r="D13420" t="s">
        <v>51</v>
      </c>
      <c r="E13420">
        <v>1000000460</v>
      </c>
      <c r="F13420" t="s">
        <v>50</v>
      </c>
      <c r="G13420" s="2" t="s">
        <v>26</v>
      </c>
      <c r="H13420">
        <v>40000085</v>
      </c>
      <c r="I13420" t="s">
        <v>24</v>
      </c>
      <c r="J13420">
        <v>49</v>
      </c>
    </row>
    <row r="13421" spans="1:10" x14ac:dyDescent="0.2">
      <c r="A13421" t="s">
        <v>90</v>
      </c>
      <c r="B13421" s="1">
        <v>43068</v>
      </c>
      <c r="C13421" t="s">
        <v>43</v>
      </c>
      <c r="D13421" t="s">
        <v>51</v>
      </c>
      <c r="E13421">
        <v>1000000460</v>
      </c>
      <c r="F13421" t="s">
        <v>50</v>
      </c>
      <c r="G13421" s="2" t="s">
        <v>26</v>
      </c>
      <c r="H13421">
        <v>40000085</v>
      </c>
      <c r="I13421" t="s">
        <v>24</v>
      </c>
      <c r="J13421">
        <v>46</v>
      </c>
    </row>
    <row r="13422" spans="1:10" x14ac:dyDescent="0.2">
      <c r="A13422" t="s">
        <v>90</v>
      </c>
      <c r="B13422" s="1">
        <v>43068</v>
      </c>
      <c r="C13422" t="s">
        <v>9</v>
      </c>
      <c r="D13422" t="s">
        <v>57</v>
      </c>
      <c r="E13422">
        <v>1000001502</v>
      </c>
      <c r="F13422" t="s">
        <v>56</v>
      </c>
      <c r="G13422" s="2" t="s">
        <v>26</v>
      </c>
      <c r="H13422">
        <v>40000085</v>
      </c>
      <c r="I13422" t="s">
        <v>24</v>
      </c>
      <c r="J13422">
        <v>47</v>
      </c>
    </row>
    <row r="13423" spans="1:10" x14ac:dyDescent="0.2">
      <c r="A13423" t="s">
        <v>90</v>
      </c>
      <c r="B13423" s="1">
        <v>43070</v>
      </c>
      <c r="C13423" t="s">
        <v>22</v>
      </c>
      <c r="D13423" t="s">
        <v>29</v>
      </c>
      <c r="E13423">
        <v>1000000054</v>
      </c>
      <c r="F13423" t="s">
        <v>36</v>
      </c>
      <c r="G13423" s="2" t="s">
        <v>26</v>
      </c>
      <c r="H13423">
        <v>40000085</v>
      </c>
      <c r="I13423" t="s">
        <v>24</v>
      </c>
      <c r="J13423">
        <v>13.6</v>
      </c>
    </row>
    <row r="13424" spans="1:10" x14ac:dyDescent="0.2">
      <c r="A13424" t="s">
        <v>90</v>
      </c>
      <c r="B13424" s="1">
        <v>43070</v>
      </c>
      <c r="C13424" t="s">
        <v>22</v>
      </c>
      <c r="D13424" t="s">
        <v>29</v>
      </c>
      <c r="E13424">
        <v>1000000054</v>
      </c>
      <c r="F13424" t="s">
        <v>36</v>
      </c>
      <c r="G13424" s="2" t="s">
        <v>26</v>
      </c>
      <c r="H13424">
        <v>40000085</v>
      </c>
      <c r="I13424" t="s">
        <v>24</v>
      </c>
      <c r="J13424">
        <v>7.2</v>
      </c>
    </row>
    <row r="13425" spans="1:10" x14ac:dyDescent="0.2">
      <c r="A13425" t="s">
        <v>90</v>
      </c>
      <c r="B13425" s="1">
        <v>43070</v>
      </c>
      <c r="C13425" t="s">
        <v>22</v>
      </c>
      <c r="D13425" t="s">
        <v>29</v>
      </c>
      <c r="E13425">
        <v>1000000054</v>
      </c>
      <c r="F13425" t="s">
        <v>36</v>
      </c>
      <c r="G13425" s="2" t="s">
        <v>26</v>
      </c>
      <c r="H13425">
        <v>40000085</v>
      </c>
      <c r="I13425" t="s">
        <v>24</v>
      </c>
      <c r="J13425">
        <v>13.3</v>
      </c>
    </row>
    <row r="13426" spans="1:10" x14ac:dyDescent="0.2">
      <c r="A13426" t="s">
        <v>90</v>
      </c>
      <c r="B13426" s="1">
        <v>43070</v>
      </c>
      <c r="C13426" t="s">
        <v>22</v>
      </c>
      <c r="D13426" t="s">
        <v>29</v>
      </c>
      <c r="E13426">
        <v>1000000054</v>
      </c>
      <c r="F13426" t="s">
        <v>36</v>
      </c>
      <c r="G13426" s="2" t="s">
        <v>26</v>
      </c>
      <c r="H13426">
        <v>40000085</v>
      </c>
      <c r="I13426" t="s">
        <v>24</v>
      </c>
      <c r="J13426">
        <v>7.7</v>
      </c>
    </row>
    <row r="13427" spans="1:10" x14ac:dyDescent="0.2">
      <c r="A13427" t="s">
        <v>90</v>
      </c>
      <c r="B13427" s="1">
        <v>43074</v>
      </c>
      <c r="C13427" t="s">
        <v>22</v>
      </c>
      <c r="D13427" t="s">
        <v>29</v>
      </c>
      <c r="E13427">
        <v>1000000054</v>
      </c>
      <c r="F13427" t="s">
        <v>36</v>
      </c>
      <c r="G13427" s="2" t="s">
        <v>26</v>
      </c>
      <c r="H13427">
        <v>40000085</v>
      </c>
      <c r="I13427" t="s">
        <v>24</v>
      </c>
      <c r="J13427">
        <v>13.6</v>
      </c>
    </row>
    <row r="13428" spans="1:10" x14ac:dyDescent="0.2">
      <c r="A13428" t="s">
        <v>90</v>
      </c>
      <c r="B13428" s="1">
        <v>43074</v>
      </c>
      <c r="C13428" t="s">
        <v>22</v>
      </c>
      <c r="D13428" t="s">
        <v>29</v>
      </c>
      <c r="E13428">
        <v>1000000054</v>
      </c>
      <c r="F13428" t="s">
        <v>36</v>
      </c>
      <c r="G13428" s="2" t="s">
        <v>26</v>
      </c>
      <c r="H13428">
        <v>40000085</v>
      </c>
      <c r="I13428" t="s">
        <v>24</v>
      </c>
      <c r="J13428">
        <v>7.5</v>
      </c>
    </row>
    <row r="13429" spans="1:10" x14ac:dyDescent="0.2">
      <c r="A13429" t="s">
        <v>90</v>
      </c>
      <c r="B13429" s="1">
        <v>43074</v>
      </c>
      <c r="C13429" t="s">
        <v>22</v>
      </c>
      <c r="D13429" t="s">
        <v>29</v>
      </c>
      <c r="E13429">
        <v>1000000054</v>
      </c>
      <c r="F13429" t="s">
        <v>36</v>
      </c>
      <c r="G13429" s="2" t="s">
        <v>26</v>
      </c>
      <c r="H13429">
        <v>40000085</v>
      </c>
      <c r="I13429" t="s">
        <v>24</v>
      </c>
      <c r="J13429">
        <v>14.4</v>
      </c>
    </row>
    <row r="13430" spans="1:10" x14ac:dyDescent="0.2">
      <c r="A13430" t="s">
        <v>90</v>
      </c>
      <c r="B13430" s="1">
        <v>43074</v>
      </c>
      <c r="C13430" t="s">
        <v>22</v>
      </c>
      <c r="D13430" t="s">
        <v>29</v>
      </c>
      <c r="E13430">
        <v>1000000054</v>
      </c>
      <c r="F13430" t="s">
        <v>36</v>
      </c>
      <c r="G13430" s="2" t="s">
        <v>26</v>
      </c>
      <c r="H13430">
        <v>40000085</v>
      </c>
      <c r="I13430" t="s">
        <v>24</v>
      </c>
      <c r="J13430">
        <v>7.5</v>
      </c>
    </row>
    <row r="13431" spans="1:10" x14ac:dyDescent="0.2">
      <c r="A13431" t="s">
        <v>90</v>
      </c>
      <c r="B13431" s="1">
        <v>43075</v>
      </c>
      <c r="C13431" t="s">
        <v>22</v>
      </c>
      <c r="D13431" t="s">
        <v>29</v>
      </c>
      <c r="E13431">
        <v>1000000054</v>
      </c>
      <c r="F13431" t="s">
        <v>36</v>
      </c>
      <c r="G13431" s="2" t="s">
        <v>26</v>
      </c>
      <c r="H13431">
        <v>40000085</v>
      </c>
      <c r="I13431" t="s">
        <v>24</v>
      </c>
      <c r="J13431">
        <v>29.8</v>
      </c>
    </row>
    <row r="13432" spans="1:10" x14ac:dyDescent="0.2">
      <c r="A13432" t="s">
        <v>90</v>
      </c>
      <c r="B13432" s="1">
        <v>43075</v>
      </c>
      <c r="C13432" t="s">
        <v>22</v>
      </c>
      <c r="D13432" t="s">
        <v>29</v>
      </c>
      <c r="E13432">
        <v>1000000054</v>
      </c>
      <c r="F13432" t="s">
        <v>36</v>
      </c>
      <c r="G13432" s="2" t="s">
        <v>26</v>
      </c>
      <c r="H13432">
        <v>40000085</v>
      </c>
      <c r="I13432" t="s">
        <v>24</v>
      </c>
      <c r="J13432">
        <v>17.3</v>
      </c>
    </row>
    <row r="13433" spans="1:10" x14ac:dyDescent="0.2">
      <c r="A13433" t="s">
        <v>90</v>
      </c>
      <c r="B13433" s="1">
        <v>43075</v>
      </c>
      <c r="C13433" t="s">
        <v>22</v>
      </c>
      <c r="D13433" t="s">
        <v>29</v>
      </c>
      <c r="E13433">
        <v>1000000101</v>
      </c>
      <c r="F13433" t="s">
        <v>39</v>
      </c>
      <c r="G13433" s="2" t="s">
        <v>26</v>
      </c>
      <c r="H13433">
        <v>40000085</v>
      </c>
      <c r="I13433" t="s">
        <v>24</v>
      </c>
      <c r="J13433">
        <v>13.9</v>
      </c>
    </row>
    <row r="13434" spans="1:10" x14ac:dyDescent="0.2">
      <c r="A13434" t="s">
        <v>90</v>
      </c>
      <c r="B13434" s="1">
        <v>43075</v>
      </c>
      <c r="C13434" t="s">
        <v>22</v>
      </c>
      <c r="D13434" t="s">
        <v>29</v>
      </c>
      <c r="E13434">
        <v>1000000101</v>
      </c>
      <c r="F13434" t="s">
        <v>39</v>
      </c>
      <c r="G13434" s="2" t="s">
        <v>26</v>
      </c>
      <c r="H13434">
        <v>40000085</v>
      </c>
      <c r="I13434" t="s">
        <v>24</v>
      </c>
      <c r="J13434">
        <v>7.4</v>
      </c>
    </row>
    <row r="13435" spans="1:10" x14ac:dyDescent="0.2">
      <c r="A13435" t="s">
        <v>90</v>
      </c>
      <c r="B13435" s="1">
        <v>43076</v>
      </c>
      <c r="C13435" t="s">
        <v>43</v>
      </c>
      <c r="D13435" t="s">
        <v>42</v>
      </c>
      <c r="E13435">
        <v>1000000931</v>
      </c>
      <c r="F13435" t="s">
        <v>41</v>
      </c>
      <c r="G13435" s="2" t="s">
        <v>26</v>
      </c>
      <c r="H13435">
        <v>40000085</v>
      </c>
      <c r="I13435" t="s">
        <v>24</v>
      </c>
      <c r="J13435">
        <v>28.8</v>
      </c>
    </row>
    <row r="13436" spans="1:10" x14ac:dyDescent="0.2">
      <c r="A13436" t="s">
        <v>90</v>
      </c>
      <c r="B13436" s="1">
        <v>43076</v>
      </c>
      <c r="C13436" t="s">
        <v>22</v>
      </c>
      <c r="D13436" t="s">
        <v>49</v>
      </c>
      <c r="E13436">
        <v>1000000020</v>
      </c>
      <c r="F13436" t="s">
        <v>73</v>
      </c>
      <c r="G13436" s="2" t="s">
        <v>26</v>
      </c>
      <c r="H13436">
        <v>40000085</v>
      </c>
      <c r="I13436" t="s">
        <v>24</v>
      </c>
      <c r="J13436">
        <v>46.8</v>
      </c>
    </row>
    <row r="13437" spans="1:10" x14ac:dyDescent="0.2">
      <c r="A13437" t="s">
        <v>90</v>
      </c>
      <c r="B13437" s="1">
        <v>43076</v>
      </c>
      <c r="C13437" t="s">
        <v>22</v>
      </c>
      <c r="D13437" t="s">
        <v>49</v>
      </c>
      <c r="E13437">
        <v>1000000020</v>
      </c>
      <c r="F13437" t="s">
        <v>73</v>
      </c>
      <c r="G13437" s="2" t="s">
        <v>26</v>
      </c>
      <c r="H13437">
        <v>40000085</v>
      </c>
      <c r="I13437" t="s">
        <v>24</v>
      </c>
      <c r="J13437">
        <v>45.2</v>
      </c>
    </row>
    <row r="13438" spans="1:10" x14ac:dyDescent="0.2">
      <c r="A13438" t="s">
        <v>90</v>
      </c>
      <c r="B13438" s="1">
        <v>43077</v>
      </c>
      <c r="C13438" t="s">
        <v>22</v>
      </c>
      <c r="D13438" t="s">
        <v>64</v>
      </c>
      <c r="E13438">
        <v>1000002973</v>
      </c>
      <c r="F13438" t="s">
        <v>63</v>
      </c>
      <c r="G13438" s="2" t="s">
        <v>26</v>
      </c>
      <c r="H13438">
        <v>40000085</v>
      </c>
      <c r="I13438" t="s">
        <v>24</v>
      </c>
      <c r="J13438">
        <v>33.1</v>
      </c>
    </row>
    <row r="13439" spans="1:10" x14ac:dyDescent="0.2">
      <c r="A13439" t="s">
        <v>90</v>
      </c>
      <c r="B13439" s="1">
        <v>43078</v>
      </c>
      <c r="C13439" t="s">
        <v>43</v>
      </c>
      <c r="D13439" t="s">
        <v>42</v>
      </c>
      <c r="E13439">
        <v>1000000931</v>
      </c>
      <c r="F13439" t="s">
        <v>41</v>
      </c>
      <c r="G13439" s="2" t="s">
        <v>26</v>
      </c>
      <c r="H13439">
        <v>40000085</v>
      </c>
      <c r="I13439" t="s">
        <v>24</v>
      </c>
      <c r="J13439">
        <v>29.8</v>
      </c>
    </row>
    <row r="13440" spans="1:10" x14ac:dyDescent="0.2">
      <c r="A13440" t="s">
        <v>90</v>
      </c>
      <c r="B13440" s="1">
        <v>43078</v>
      </c>
      <c r="C13440" t="s">
        <v>43</v>
      </c>
      <c r="D13440" t="s">
        <v>42</v>
      </c>
      <c r="E13440">
        <v>1000000931</v>
      </c>
      <c r="F13440" t="s">
        <v>41</v>
      </c>
      <c r="G13440" s="2" t="s">
        <v>26</v>
      </c>
      <c r="H13440">
        <v>40000085</v>
      </c>
      <c r="I13440" t="s">
        <v>24</v>
      </c>
      <c r="J13440">
        <v>28.9</v>
      </c>
    </row>
    <row r="13441" spans="1:10" x14ac:dyDescent="0.2">
      <c r="A13441" t="s">
        <v>90</v>
      </c>
      <c r="B13441" s="1">
        <v>43078</v>
      </c>
      <c r="C13441" t="s">
        <v>43</v>
      </c>
      <c r="D13441" t="s">
        <v>66</v>
      </c>
      <c r="E13441">
        <v>1000001135</v>
      </c>
      <c r="F13441" t="s">
        <v>65</v>
      </c>
      <c r="G13441" s="2" t="s">
        <v>26</v>
      </c>
      <c r="H13441">
        <v>40000085</v>
      </c>
      <c r="I13441" t="s">
        <v>24</v>
      </c>
      <c r="J13441">
        <v>30.7</v>
      </c>
    </row>
    <row r="13442" spans="1:10" x14ac:dyDescent="0.2">
      <c r="A13442" t="s">
        <v>90</v>
      </c>
      <c r="B13442" s="1">
        <v>43078</v>
      </c>
      <c r="C13442" t="s">
        <v>9</v>
      </c>
      <c r="D13442" t="s">
        <v>59</v>
      </c>
      <c r="E13442">
        <v>1000000192</v>
      </c>
      <c r="F13442" t="s">
        <v>58</v>
      </c>
      <c r="G13442" s="2" t="s">
        <v>26</v>
      </c>
      <c r="H13442">
        <v>40000085</v>
      </c>
      <c r="I13442" t="s">
        <v>24</v>
      </c>
      <c r="J13442">
        <v>43.2</v>
      </c>
    </row>
    <row r="13443" spans="1:10" x14ac:dyDescent="0.2">
      <c r="A13443" t="s">
        <v>90</v>
      </c>
      <c r="B13443" s="1">
        <v>43078</v>
      </c>
      <c r="C13443" t="s">
        <v>22</v>
      </c>
      <c r="D13443" t="s">
        <v>29</v>
      </c>
      <c r="E13443">
        <v>1000000054</v>
      </c>
      <c r="F13443" t="s">
        <v>36</v>
      </c>
      <c r="G13443" s="2" t="s">
        <v>26</v>
      </c>
      <c r="H13443">
        <v>40000085</v>
      </c>
      <c r="I13443" t="s">
        <v>24</v>
      </c>
      <c r="J13443">
        <v>31.5</v>
      </c>
    </row>
    <row r="13444" spans="1:10" x14ac:dyDescent="0.2">
      <c r="A13444" t="s">
        <v>90</v>
      </c>
      <c r="B13444" s="1">
        <v>43078</v>
      </c>
      <c r="C13444" t="s">
        <v>22</v>
      </c>
      <c r="D13444" t="s">
        <v>29</v>
      </c>
      <c r="E13444">
        <v>1000000054</v>
      </c>
      <c r="F13444" t="s">
        <v>36</v>
      </c>
      <c r="G13444" s="2" t="s">
        <v>26</v>
      </c>
      <c r="H13444">
        <v>40000085</v>
      </c>
      <c r="I13444" t="s">
        <v>24</v>
      </c>
      <c r="J13444">
        <v>17.100000000000001</v>
      </c>
    </row>
    <row r="13445" spans="1:10" x14ac:dyDescent="0.2">
      <c r="A13445" t="s">
        <v>90</v>
      </c>
      <c r="B13445" s="1">
        <v>43078</v>
      </c>
      <c r="C13445" t="s">
        <v>22</v>
      </c>
      <c r="D13445" t="s">
        <v>29</v>
      </c>
      <c r="E13445">
        <v>1000000054</v>
      </c>
      <c r="F13445" t="s">
        <v>36</v>
      </c>
      <c r="G13445" s="2" t="s">
        <v>26</v>
      </c>
      <c r="H13445">
        <v>40000085</v>
      </c>
      <c r="I13445" t="s">
        <v>24</v>
      </c>
      <c r="J13445">
        <v>5.5</v>
      </c>
    </row>
    <row r="13446" spans="1:10" x14ac:dyDescent="0.2">
      <c r="A13446" t="s">
        <v>90</v>
      </c>
      <c r="B13446" s="1">
        <v>43078</v>
      </c>
      <c r="C13446" t="s">
        <v>22</v>
      </c>
      <c r="D13446" t="s">
        <v>29</v>
      </c>
      <c r="E13446">
        <v>1000000054</v>
      </c>
      <c r="F13446" t="s">
        <v>36</v>
      </c>
      <c r="G13446" s="2" t="s">
        <v>26</v>
      </c>
      <c r="H13446">
        <v>40000085</v>
      </c>
      <c r="I13446" t="s">
        <v>24</v>
      </c>
      <c r="J13446">
        <v>2.8</v>
      </c>
    </row>
    <row r="13447" spans="1:10" x14ac:dyDescent="0.2">
      <c r="A13447" t="s">
        <v>90</v>
      </c>
      <c r="B13447" s="1">
        <v>43078</v>
      </c>
      <c r="C13447" t="s">
        <v>22</v>
      </c>
      <c r="D13447" t="s">
        <v>61</v>
      </c>
      <c r="E13447">
        <v>1000000579</v>
      </c>
      <c r="F13447" t="s">
        <v>60</v>
      </c>
      <c r="G13447" s="2" t="s">
        <v>26</v>
      </c>
      <c r="H13447">
        <v>40000085</v>
      </c>
      <c r="I13447" t="s">
        <v>24</v>
      </c>
      <c r="J13447">
        <v>47.5</v>
      </c>
    </row>
    <row r="13448" spans="1:10" x14ac:dyDescent="0.2">
      <c r="A13448" t="s">
        <v>90</v>
      </c>
      <c r="B13448" s="1">
        <v>43078</v>
      </c>
      <c r="C13448" t="s">
        <v>22</v>
      </c>
      <c r="D13448" t="s">
        <v>61</v>
      </c>
      <c r="E13448">
        <v>1000000579</v>
      </c>
      <c r="F13448" t="s">
        <v>60</v>
      </c>
      <c r="G13448" s="2" t="s">
        <v>26</v>
      </c>
      <c r="H13448">
        <v>40000085</v>
      </c>
      <c r="I13448" t="s">
        <v>24</v>
      </c>
      <c r="J13448">
        <v>47.9</v>
      </c>
    </row>
    <row r="13449" spans="1:10" x14ac:dyDescent="0.2">
      <c r="A13449" t="s">
        <v>90</v>
      </c>
      <c r="B13449" s="1">
        <v>43079</v>
      </c>
      <c r="C13449" t="s">
        <v>9</v>
      </c>
      <c r="D13449" t="s">
        <v>17</v>
      </c>
      <c r="E13449">
        <v>1000001649</v>
      </c>
      <c r="F13449" t="s">
        <v>16</v>
      </c>
      <c r="G13449" s="2" t="s">
        <v>26</v>
      </c>
      <c r="H13449">
        <v>40000085</v>
      </c>
      <c r="I13449" t="s">
        <v>24</v>
      </c>
      <c r="J13449">
        <v>46.9</v>
      </c>
    </row>
    <row r="13450" spans="1:10" x14ac:dyDescent="0.2">
      <c r="A13450" t="s">
        <v>90</v>
      </c>
      <c r="B13450" s="1">
        <v>43080</v>
      </c>
      <c r="C13450" t="s">
        <v>43</v>
      </c>
      <c r="D13450" t="s">
        <v>42</v>
      </c>
      <c r="E13450">
        <v>1000001014</v>
      </c>
      <c r="F13450" t="s">
        <v>44</v>
      </c>
      <c r="G13450" s="2" t="s">
        <v>26</v>
      </c>
      <c r="H13450">
        <v>40000085</v>
      </c>
      <c r="I13450" t="s">
        <v>24</v>
      </c>
      <c r="J13450">
        <v>31.3</v>
      </c>
    </row>
    <row r="13451" spans="1:10" x14ac:dyDescent="0.2">
      <c r="A13451" t="s">
        <v>90</v>
      </c>
      <c r="B13451" s="1">
        <v>43080</v>
      </c>
      <c r="C13451" t="s">
        <v>22</v>
      </c>
      <c r="D13451" t="s">
        <v>29</v>
      </c>
      <c r="E13451">
        <v>1000000054</v>
      </c>
      <c r="F13451" t="s">
        <v>36</v>
      </c>
      <c r="G13451" s="2" t="s">
        <v>26</v>
      </c>
      <c r="H13451">
        <v>40000085</v>
      </c>
      <c r="I13451" t="s">
        <v>24</v>
      </c>
      <c r="J13451">
        <v>13.7</v>
      </c>
    </row>
    <row r="13452" spans="1:10" x14ac:dyDescent="0.2">
      <c r="A13452" t="s">
        <v>90</v>
      </c>
      <c r="B13452" s="1">
        <v>43080</v>
      </c>
      <c r="C13452" t="s">
        <v>22</v>
      </c>
      <c r="D13452" t="s">
        <v>29</v>
      </c>
      <c r="E13452">
        <v>1000000054</v>
      </c>
      <c r="F13452" t="s">
        <v>36</v>
      </c>
      <c r="G13452" s="2" t="s">
        <v>26</v>
      </c>
      <c r="H13452">
        <v>40000085</v>
      </c>
      <c r="I13452" t="s">
        <v>24</v>
      </c>
      <c r="J13452">
        <v>7.2</v>
      </c>
    </row>
    <row r="13453" spans="1:10" x14ac:dyDescent="0.2">
      <c r="A13453" t="s">
        <v>90</v>
      </c>
      <c r="B13453" s="1">
        <v>43081</v>
      </c>
      <c r="C13453" t="s">
        <v>22</v>
      </c>
      <c r="D13453" t="s">
        <v>33</v>
      </c>
      <c r="E13453">
        <v>1000000031</v>
      </c>
      <c r="F13453" t="s">
        <v>32</v>
      </c>
      <c r="G13453" s="2" t="s">
        <v>26</v>
      </c>
      <c r="H13453">
        <v>40000085</v>
      </c>
      <c r="I13453" t="s">
        <v>24</v>
      </c>
      <c r="J13453">
        <v>34.200000000000003</v>
      </c>
    </row>
    <row r="13454" spans="1:10" x14ac:dyDescent="0.2">
      <c r="A13454" t="s">
        <v>90</v>
      </c>
      <c r="B13454" s="1">
        <v>43082</v>
      </c>
      <c r="C13454" t="s">
        <v>22</v>
      </c>
      <c r="D13454" t="s">
        <v>29</v>
      </c>
      <c r="E13454">
        <v>1000000054</v>
      </c>
      <c r="F13454" t="s">
        <v>36</v>
      </c>
      <c r="G13454" s="2" t="s">
        <v>26</v>
      </c>
      <c r="H13454">
        <v>40000085</v>
      </c>
      <c r="I13454" t="s">
        <v>24</v>
      </c>
      <c r="J13454">
        <v>30.4</v>
      </c>
    </row>
    <row r="13455" spans="1:10" x14ac:dyDescent="0.2">
      <c r="A13455" t="s">
        <v>90</v>
      </c>
      <c r="B13455" s="1">
        <v>43082</v>
      </c>
      <c r="C13455" t="s">
        <v>22</v>
      </c>
      <c r="D13455" t="s">
        <v>29</v>
      </c>
      <c r="E13455">
        <v>1000000054</v>
      </c>
      <c r="F13455" t="s">
        <v>36</v>
      </c>
      <c r="G13455" s="2" t="s">
        <v>26</v>
      </c>
      <c r="H13455">
        <v>40000085</v>
      </c>
      <c r="I13455" t="s">
        <v>24</v>
      </c>
      <c r="J13455">
        <v>16.8</v>
      </c>
    </row>
    <row r="13456" spans="1:10" x14ac:dyDescent="0.2">
      <c r="A13456" t="s">
        <v>90</v>
      </c>
      <c r="B13456" s="1">
        <v>43082</v>
      </c>
      <c r="C13456" t="s">
        <v>22</v>
      </c>
      <c r="D13456" t="s">
        <v>29</v>
      </c>
      <c r="E13456">
        <v>1000000054</v>
      </c>
      <c r="F13456" t="s">
        <v>36</v>
      </c>
      <c r="G13456" s="2" t="s">
        <v>26</v>
      </c>
      <c r="H13456">
        <v>40000085</v>
      </c>
      <c r="I13456" t="s">
        <v>24</v>
      </c>
      <c r="J13456">
        <v>14.2</v>
      </c>
    </row>
    <row r="13457" spans="1:10" x14ac:dyDescent="0.2">
      <c r="A13457" t="s">
        <v>90</v>
      </c>
      <c r="B13457" s="1">
        <v>43082</v>
      </c>
      <c r="C13457" t="s">
        <v>22</v>
      </c>
      <c r="D13457" t="s">
        <v>29</v>
      </c>
      <c r="E13457">
        <v>1000000054</v>
      </c>
      <c r="F13457" t="s">
        <v>36</v>
      </c>
      <c r="G13457" s="2" t="s">
        <v>26</v>
      </c>
      <c r="H13457">
        <v>40000085</v>
      </c>
      <c r="I13457" t="s">
        <v>24</v>
      </c>
      <c r="J13457">
        <v>7.3</v>
      </c>
    </row>
    <row r="13458" spans="1:10" x14ac:dyDescent="0.2">
      <c r="A13458" t="s">
        <v>90</v>
      </c>
      <c r="B13458" s="1">
        <v>43083</v>
      </c>
      <c r="C13458" t="s">
        <v>43</v>
      </c>
      <c r="D13458" t="s">
        <v>42</v>
      </c>
      <c r="E13458">
        <v>1000000931</v>
      </c>
      <c r="F13458" t="s">
        <v>41</v>
      </c>
      <c r="G13458" s="2" t="s">
        <v>26</v>
      </c>
      <c r="H13458">
        <v>40000085</v>
      </c>
      <c r="I13458" t="s">
        <v>24</v>
      </c>
      <c r="J13458">
        <v>29</v>
      </c>
    </row>
    <row r="13459" spans="1:10" x14ac:dyDescent="0.2">
      <c r="A13459" t="s">
        <v>90</v>
      </c>
      <c r="B13459" s="1">
        <v>43083</v>
      </c>
      <c r="C13459" t="s">
        <v>43</v>
      </c>
      <c r="D13459" t="s">
        <v>42</v>
      </c>
      <c r="E13459">
        <v>1000000931</v>
      </c>
      <c r="F13459" t="s">
        <v>41</v>
      </c>
      <c r="G13459" s="2" t="s">
        <v>26</v>
      </c>
      <c r="H13459">
        <v>40000085</v>
      </c>
      <c r="I13459" t="s">
        <v>24</v>
      </c>
      <c r="J13459">
        <v>30.3</v>
      </c>
    </row>
    <row r="13460" spans="1:10" x14ac:dyDescent="0.2">
      <c r="A13460" t="s">
        <v>90</v>
      </c>
      <c r="B13460" s="1">
        <v>43083</v>
      </c>
      <c r="C13460" t="s">
        <v>43</v>
      </c>
      <c r="D13460" t="s">
        <v>66</v>
      </c>
      <c r="E13460">
        <v>1000001135</v>
      </c>
      <c r="F13460" t="s">
        <v>65</v>
      </c>
      <c r="G13460" s="2" t="s">
        <v>26</v>
      </c>
      <c r="H13460">
        <v>40000085</v>
      </c>
      <c r="I13460" t="s">
        <v>24</v>
      </c>
      <c r="J13460">
        <v>29.6</v>
      </c>
    </row>
    <row r="13461" spans="1:10" x14ac:dyDescent="0.2">
      <c r="A13461" t="s">
        <v>90</v>
      </c>
      <c r="B13461" s="1">
        <v>43083</v>
      </c>
      <c r="C13461" t="s">
        <v>43</v>
      </c>
      <c r="D13461" t="s">
        <v>78</v>
      </c>
      <c r="E13461">
        <v>1000003187</v>
      </c>
      <c r="F13461" t="s">
        <v>77</v>
      </c>
      <c r="G13461" s="2" t="s">
        <v>26</v>
      </c>
      <c r="H13461">
        <v>40000085</v>
      </c>
      <c r="I13461" t="s">
        <v>24</v>
      </c>
      <c r="J13461">
        <v>29.9</v>
      </c>
    </row>
    <row r="13462" spans="1:10" x14ac:dyDescent="0.2">
      <c r="A13462" t="s">
        <v>90</v>
      </c>
      <c r="B13462" s="1">
        <v>43083</v>
      </c>
      <c r="C13462" t="s">
        <v>22</v>
      </c>
      <c r="D13462" t="s">
        <v>33</v>
      </c>
      <c r="E13462">
        <v>1000000031</v>
      </c>
      <c r="F13462" t="s">
        <v>32</v>
      </c>
      <c r="G13462" s="2" t="s">
        <v>26</v>
      </c>
      <c r="H13462">
        <v>40000085</v>
      </c>
      <c r="I13462" t="s">
        <v>24</v>
      </c>
      <c r="J13462">
        <v>33</v>
      </c>
    </row>
    <row r="13463" spans="1:10" x14ac:dyDescent="0.2">
      <c r="A13463" t="s">
        <v>90</v>
      </c>
      <c r="B13463" s="1">
        <v>43084</v>
      </c>
      <c r="C13463" t="s">
        <v>43</v>
      </c>
      <c r="D13463" t="s">
        <v>42</v>
      </c>
      <c r="E13463">
        <v>1000000931</v>
      </c>
      <c r="F13463" t="s">
        <v>41</v>
      </c>
      <c r="G13463" s="2" t="s">
        <v>26</v>
      </c>
      <c r="H13463">
        <v>40000085</v>
      </c>
      <c r="I13463" t="s">
        <v>24</v>
      </c>
      <c r="J13463">
        <v>28.8</v>
      </c>
    </row>
    <row r="13464" spans="1:10" x14ac:dyDescent="0.2">
      <c r="A13464" t="s">
        <v>90</v>
      </c>
      <c r="B13464" s="1">
        <v>43084</v>
      </c>
      <c r="C13464" t="s">
        <v>22</v>
      </c>
      <c r="D13464" t="s">
        <v>29</v>
      </c>
      <c r="E13464">
        <v>1000000054</v>
      </c>
      <c r="F13464" t="s">
        <v>36</v>
      </c>
      <c r="G13464" s="2" t="s">
        <v>26</v>
      </c>
      <c r="H13464">
        <v>40000085</v>
      </c>
      <c r="I13464" t="s">
        <v>24</v>
      </c>
      <c r="J13464">
        <v>13.3</v>
      </c>
    </row>
    <row r="13465" spans="1:10" x14ac:dyDescent="0.2">
      <c r="A13465" t="s">
        <v>90</v>
      </c>
      <c r="B13465" s="1">
        <v>43084</v>
      </c>
      <c r="C13465" t="s">
        <v>22</v>
      </c>
      <c r="D13465" t="s">
        <v>29</v>
      </c>
      <c r="E13465">
        <v>1000000054</v>
      </c>
      <c r="F13465" t="s">
        <v>36</v>
      </c>
      <c r="G13465" s="2" t="s">
        <v>26</v>
      </c>
      <c r="H13465">
        <v>40000085</v>
      </c>
      <c r="I13465" t="s">
        <v>24</v>
      </c>
      <c r="J13465">
        <v>7.7</v>
      </c>
    </row>
    <row r="13466" spans="1:10" x14ac:dyDescent="0.2">
      <c r="A13466" t="s">
        <v>90</v>
      </c>
      <c r="B13466" s="1">
        <v>43085</v>
      </c>
      <c r="C13466" t="s">
        <v>22</v>
      </c>
      <c r="D13466" t="s">
        <v>29</v>
      </c>
      <c r="E13466">
        <v>1000000054</v>
      </c>
      <c r="F13466" t="s">
        <v>36</v>
      </c>
      <c r="G13466" s="2" t="s">
        <v>26</v>
      </c>
      <c r="H13466">
        <v>40000085</v>
      </c>
      <c r="I13466" t="s">
        <v>24</v>
      </c>
      <c r="J13466">
        <v>14.1</v>
      </c>
    </row>
    <row r="13467" spans="1:10" x14ac:dyDescent="0.2">
      <c r="A13467" t="s">
        <v>90</v>
      </c>
      <c r="B13467" s="1">
        <v>43085</v>
      </c>
      <c r="C13467" t="s">
        <v>22</v>
      </c>
      <c r="D13467" t="s">
        <v>29</v>
      </c>
      <c r="E13467">
        <v>1000000054</v>
      </c>
      <c r="F13467" t="s">
        <v>36</v>
      </c>
      <c r="G13467" s="2" t="s">
        <v>26</v>
      </c>
      <c r="H13467">
        <v>40000085</v>
      </c>
      <c r="I13467" t="s">
        <v>24</v>
      </c>
      <c r="J13467">
        <v>7.7</v>
      </c>
    </row>
    <row r="13468" spans="1:10" x14ac:dyDescent="0.2">
      <c r="A13468" t="s">
        <v>90</v>
      </c>
      <c r="B13468" s="1">
        <v>43086</v>
      </c>
      <c r="C13468" t="s">
        <v>22</v>
      </c>
      <c r="D13468" t="s">
        <v>33</v>
      </c>
      <c r="E13468">
        <v>1000000031</v>
      </c>
      <c r="F13468" t="s">
        <v>32</v>
      </c>
      <c r="G13468" s="2" t="s">
        <v>26</v>
      </c>
      <c r="H13468">
        <v>40000085</v>
      </c>
      <c r="I13468" t="s">
        <v>24</v>
      </c>
      <c r="J13468">
        <v>35.299999999999997</v>
      </c>
    </row>
    <row r="13469" spans="1:10" x14ac:dyDescent="0.2">
      <c r="A13469" t="s">
        <v>90</v>
      </c>
      <c r="B13469" s="1">
        <v>43088</v>
      </c>
      <c r="C13469" t="s">
        <v>43</v>
      </c>
      <c r="D13469" t="s">
        <v>51</v>
      </c>
      <c r="E13469">
        <v>1000000460</v>
      </c>
      <c r="F13469" t="s">
        <v>50</v>
      </c>
      <c r="G13469" s="2" t="s">
        <v>26</v>
      </c>
      <c r="H13469">
        <v>40000085</v>
      </c>
      <c r="I13469" t="s">
        <v>24</v>
      </c>
      <c r="J13469">
        <v>49.2</v>
      </c>
    </row>
    <row r="13470" spans="1:10" x14ac:dyDescent="0.2">
      <c r="A13470" t="s">
        <v>90</v>
      </c>
      <c r="B13470" s="1">
        <v>43090</v>
      </c>
      <c r="C13470" t="s">
        <v>22</v>
      </c>
      <c r="D13470" t="s">
        <v>29</v>
      </c>
      <c r="E13470">
        <v>1000000054</v>
      </c>
      <c r="F13470" t="s">
        <v>36</v>
      </c>
      <c r="G13470" s="2" t="s">
        <v>26</v>
      </c>
      <c r="H13470">
        <v>40000085</v>
      </c>
      <c r="I13470" t="s">
        <v>24</v>
      </c>
      <c r="J13470">
        <v>13.4</v>
      </c>
    </row>
    <row r="13471" spans="1:10" x14ac:dyDescent="0.2">
      <c r="A13471" t="s">
        <v>90</v>
      </c>
      <c r="B13471" s="1">
        <v>43090</v>
      </c>
      <c r="C13471" t="s">
        <v>22</v>
      </c>
      <c r="D13471" t="s">
        <v>29</v>
      </c>
      <c r="E13471">
        <v>1000000054</v>
      </c>
      <c r="F13471" t="s">
        <v>36</v>
      </c>
      <c r="G13471" s="2" t="s">
        <v>26</v>
      </c>
      <c r="H13471">
        <v>40000085</v>
      </c>
      <c r="I13471" t="s">
        <v>24</v>
      </c>
      <c r="J13471">
        <v>7.6</v>
      </c>
    </row>
    <row r="13472" spans="1:10" x14ac:dyDescent="0.2">
      <c r="A13472" t="s">
        <v>90</v>
      </c>
      <c r="B13472" s="1">
        <v>43090</v>
      </c>
      <c r="C13472" t="s">
        <v>22</v>
      </c>
      <c r="D13472" t="s">
        <v>29</v>
      </c>
      <c r="E13472">
        <v>1000000054</v>
      </c>
      <c r="F13472" t="s">
        <v>36</v>
      </c>
      <c r="G13472" s="2" t="s">
        <v>26</v>
      </c>
      <c r="H13472">
        <v>40000085</v>
      </c>
      <c r="I13472" t="s">
        <v>24</v>
      </c>
      <c r="J13472">
        <v>5.6</v>
      </c>
    </row>
    <row r="13473" spans="1:10" x14ac:dyDescent="0.2">
      <c r="A13473" t="s">
        <v>90</v>
      </c>
      <c r="B13473" s="1">
        <v>43090</v>
      </c>
      <c r="C13473" t="s">
        <v>22</v>
      </c>
      <c r="D13473" t="s">
        <v>29</v>
      </c>
      <c r="E13473">
        <v>1000000054</v>
      </c>
      <c r="F13473" t="s">
        <v>36</v>
      </c>
      <c r="G13473" s="2" t="s">
        <v>26</v>
      </c>
      <c r="H13473">
        <v>40000085</v>
      </c>
      <c r="I13473" t="s">
        <v>24</v>
      </c>
      <c r="J13473">
        <v>2.9</v>
      </c>
    </row>
    <row r="13474" spans="1:10" x14ac:dyDescent="0.2">
      <c r="A13474" t="s">
        <v>90</v>
      </c>
      <c r="B13474" s="1">
        <v>43091</v>
      </c>
      <c r="C13474" t="s">
        <v>43</v>
      </c>
      <c r="D13474" t="s">
        <v>42</v>
      </c>
      <c r="E13474">
        <v>1000000931</v>
      </c>
      <c r="F13474" t="s">
        <v>41</v>
      </c>
      <c r="G13474" s="2" t="s">
        <v>26</v>
      </c>
      <c r="H13474">
        <v>40000085</v>
      </c>
      <c r="I13474" t="s">
        <v>24</v>
      </c>
      <c r="J13474">
        <v>31.2</v>
      </c>
    </row>
    <row r="13475" spans="1:10" x14ac:dyDescent="0.2">
      <c r="A13475" t="s">
        <v>90</v>
      </c>
      <c r="B13475" s="1">
        <v>43091</v>
      </c>
      <c r="C13475" t="s">
        <v>43</v>
      </c>
      <c r="D13475" t="s">
        <v>78</v>
      </c>
      <c r="E13475">
        <v>1000003187</v>
      </c>
      <c r="F13475" t="s">
        <v>77</v>
      </c>
      <c r="G13475" s="2" t="s">
        <v>26</v>
      </c>
      <c r="H13475">
        <v>40000085</v>
      </c>
      <c r="I13475" t="s">
        <v>24</v>
      </c>
      <c r="J13475">
        <v>28.1</v>
      </c>
    </row>
    <row r="13476" spans="1:10" x14ac:dyDescent="0.2">
      <c r="A13476" t="s">
        <v>90</v>
      </c>
      <c r="B13476" s="1">
        <v>43091</v>
      </c>
      <c r="C13476" t="s">
        <v>22</v>
      </c>
      <c r="D13476" t="s">
        <v>64</v>
      </c>
      <c r="E13476">
        <v>1000002973</v>
      </c>
      <c r="F13476" t="s">
        <v>63</v>
      </c>
      <c r="G13476" s="2" t="s">
        <v>26</v>
      </c>
      <c r="H13476">
        <v>40000085</v>
      </c>
      <c r="I13476" t="s">
        <v>24</v>
      </c>
      <c r="J13476">
        <v>35</v>
      </c>
    </row>
    <row r="13477" spans="1:10" x14ac:dyDescent="0.2">
      <c r="A13477" t="s">
        <v>90</v>
      </c>
      <c r="B13477" s="1">
        <v>43092</v>
      </c>
      <c r="C13477" t="s">
        <v>43</v>
      </c>
      <c r="D13477" t="s">
        <v>42</v>
      </c>
      <c r="E13477">
        <v>1000000931</v>
      </c>
      <c r="F13477" t="s">
        <v>41</v>
      </c>
      <c r="G13477" s="2" t="s">
        <v>26</v>
      </c>
      <c r="H13477">
        <v>40000085</v>
      </c>
      <c r="I13477" t="s">
        <v>24</v>
      </c>
      <c r="J13477">
        <v>30.1</v>
      </c>
    </row>
    <row r="13478" spans="1:10" x14ac:dyDescent="0.2">
      <c r="A13478" t="s">
        <v>90</v>
      </c>
      <c r="B13478" s="1">
        <v>43092</v>
      </c>
      <c r="C13478" t="s">
        <v>22</v>
      </c>
      <c r="D13478" t="s">
        <v>61</v>
      </c>
      <c r="E13478">
        <v>1000000579</v>
      </c>
      <c r="F13478" t="s">
        <v>60</v>
      </c>
      <c r="G13478" s="2" t="s">
        <v>26</v>
      </c>
      <c r="H13478">
        <v>40000085</v>
      </c>
      <c r="I13478" t="s">
        <v>24</v>
      </c>
      <c r="J13478">
        <v>48.8</v>
      </c>
    </row>
    <row r="13479" spans="1:10" x14ac:dyDescent="0.2">
      <c r="A13479" t="s">
        <v>90</v>
      </c>
      <c r="B13479" s="1">
        <v>43092</v>
      </c>
      <c r="C13479" t="s">
        <v>22</v>
      </c>
      <c r="D13479" t="s">
        <v>61</v>
      </c>
      <c r="E13479">
        <v>1000000579</v>
      </c>
      <c r="F13479" t="s">
        <v>60</v>
      </c>
      <c r="G13479" s="2" t="s">
        <v>26</v>
      </c>
      <c r="H13479">
        <v>40000085</v>
      </c>
      <c r="I13479" t="s">
        <v>24</v>
      </c>
      <c r="J13479">
        <v>46.3</v>
      </c>
    </row>
    <row r="13480" spans="1:10" x14ac:dyDescent="0.2">
      <c r="A13480" t="s">
        <v>90</v>
      </c>
      <c r="B13480" s="1">
        <v>43092</v>
      </c>
      <c r="C13480" t="s">
        <v>22</v>
      </c>
      <c r="D13480" t="s">
        <v>61</v>
      </c>
      <c r="E13480">
        <v>1000000579</v>
      </c>
      <c r="F13480" t="s">
        <v>60</v>
      </c>
      <c r="G13480" s="2" t="s">
        <v>26</v>
      </c>
      <c r="H13480">
        <v>40000085</v>
      </c>
      <c r="I13480" t="s">
        <v>24</v>
      </c>
      <c r="J13480">
        <v>46.6</v>
      </c>
    </row>
    <row r="13481" spans="1:10" x14ac:dyDescent="0.2">
      <c r="A13481" t="s">
        <v>90</v>
      </c>
      <c r="B13481" s="1">
        <v>43094</v>
      </c>
      <c r="C13481" t="s">
        <v>43</v>
      </c>
      <c r="D13481" t="s">
        <v>42</v>
      </c>
      <c r="E13481">
        <v>1000000931</v>
      </c>
      <c r="F13481" t="s">
        <v>41</v>
      </c>
      <c r="G13481" s="2" t="s">
        <v>26</v>
      </c>
      <c r="H13481">
        <v>40000085</v>
      </c>
      <c r="I13481" t="s">
        <v>24</v>
      </c>
      <c r="J13481">
        <v>30.9</v>
      </c>
    </row>
    <row r="13482" spans="1:10" x14ac:dyDescent="0.2">
      <c r="A13482" t="s">
        <v>90</v>
      </c>
      <c r="B13482" s="1">
        <v>43094</v>
      </c>
      <c r="C13482" t="s">
        <v>43</v>
      </c>
      <c r="D13482" t="s">
        <v>42</v>
      </c>
      <c r="E13482">
        <v>1000000931</v>
      </c>
      <c r="F13482" t="s">
        <v>41</v>
      </c>
      <c r="G13482" s="2" t="s">
        <v>26</v>
      </c>
      <c r="H13482">
        <v>40000085</v>
      </c>
      <c r="I13482" t="s">
        <v>24</v>
      </c>
      <c r="J13482">
        <v>29.3</v>
      </c>
    </row>
    <row r="13483" spans="1:10" x14ac:dyDescent="0.2">
      <c r="A13483" t="s">
        <v>90</v>
      </c>
      <c r="B13483" s="1">
        <v>43094</v>
      </c>
      <c r="C13483" t="s">
        <v>22</v>
      </c>
      <c r="D13483" t="s">
        <v>49</v>
      </c>
      <c r="E13483">
        <v>1000000020</v>
      </c>
      <c r="F13483" t="s">
        <v>73</v>
      </c>
      <c r="G13483" s="2" t="s">
        <v>26</v>
      </c>
      <c r="H13483">
        <v>40000085</v>
      </c>
      <c r="I13483" t="s">
        <v>24</v>
      </c>
      <c r="J13483">
        <v>46.1</v>
      </c>
    </row>
    <row r="13484" spans="1:10" x14ac:dyDescent="0.2">
      <c r="A13484" t="s">
        <v>90</v>
      </c>
      <c r="B13484" s="1">
        <v>43095</v>
      </c>
      <c r="C13484" t="s">
        <v>43</v>
      </c>
      <c r="D13484" t="s">
        <v>42</v>
      </c>
      <c r="E13484">
        <v>1000001014</v>
      </c>
      <c r="F13484" t="s">
        <v>44</v>
      </c>
      <c r="G13484" s="2" t="s">
        <v>26</v>
      </c>
      <c r="H13484">
        <v>40000085</v>
      </c>
      <c r="I13484" t="s">
        <v>24</v>
      </c>
      <c r="J13484">
        <v>29.6</v>
      </c>
    </row>
    <row r="13485" spans="1:10" x14ac:dyDescent="0.2">
      <c r="A13485" t="s">
        <v>90</v>
      </c>
      <c r="B13485" s="1">
        <v>43095</v>
      </c>
      <c r="C13485" t="s">
        <v>43</v>
      </c>
      <c r="D13485" t="s">
        <v>78</v>
      </c>
      <c r="E13485">
        <v>1000003187</v>
      </c>
      <c r="F13485" t="s">
        <v>77</v>
      </c>
      <c r="G13485" s="2" t="s">
        <v>26</v>
      </c>
      <c r="H13485">
        <v>40000085</v>
      </c>
      <c r="I13485" t="s">
        <v>24</v>
      </c>
      <c r="J13485">
        <v>31.4</v>
      </c>
    </row>
    <row r="13486" spans="1:10" x14ac:dyDescent="0.2">
      <c r="A13486" t="s">
        <v>90</v>
      </c>
      <c r="B13486" s="1">
        <v>43095</v>
      </c>
      <c r="C13486" t="s">
        <v>9</v>
      </c>
      <c r="D13486" t="s">
        <v>17</v>
      </c>
      <c r="E13486">
        <v>1000001649</v>
      </c>
      <c r="F13486" t="s">
        <v>16</v>
      </c>
      <c r="G13486" s="2" t="s">
        <v>26</v>
      </c>
      <c r="H13486">
        <v>40000085</v>
      </c>
      <c r="I13486" t="s">
        <v>24</v>
      </c>
      <c r="J13486">
        <v>48.6</v>
      </c>
    </row>
    <row r="13487" spans="1:10" x14ac:dyDescent="0.2">
      <c r="A13487" t="s">
        <v>90</v>
      </c>
      <c r="B13487" s="1">
        <v>43095</v>
      </c>
      <c r="C13487" t="s">
        <v>22</v>
      </c>
      <c r="D13487" t="s">
        <v>29</v>
      </c>
      <c r="E13487">
        <v>1000000054</v>
      </c>
      <c r="F13487" t="s">
        <v>36</v>
      </c>
      <c r="G13487" s="2" t="s">
        <v>26</v>
      </c>
      <c r="H13487">
        <v>40000085</v>
      </c>
      <c r="I13487" t="s">
        <v>24</v>
      </c>
      <c r="J13487">
        <v>14.4</v>
      </c>
    </row>
    <row r="13488" spans="1:10" x14ac:dyDescent="0.2">
      <c r="A13488" t="s">
        <v>90</v>
      </c>
      <c r="B13488" s="1">
        <v>43095</v>
      </c>
      <c r="C13488" t="s">
        <v>22</v>
      </c>
      <c r="D13488" t="s">
        <v>29</v>
      </c>
      <c r="E13488">
        <v>1000000054</v>
      </c>
      <c r="F13488" t="s">
        <v>36</v>
      </c>
      <c r="G13488" s="2" t="s">
        <v>26</v>
      </c>
      <c r="H13488">
        <v>40000085</v>
      </c>
      <c r="I13488" t="s">
        <v>24</v>
      </c>
      <c r="J13488">
        <v>7.5</v>
      </c>
    </row>
    <row r="13489" spans="1:10" x14ac:dyDescent="0.2">
      <c r="A13489" t="s">
        <v>90</v>
      </c>
      <c r="B13489" s="1">
        <v>43095</v>
      </c>
      <c r="C13489" t="s">
        <v>22</v>
      </c>
      <c r="D13489" t="s">
        <v>33</v>
      </c>
      <c r="E13489">
        <v>1000000031</v>
      </c>
      <c r="F13489" t="s">
        <v>32</v>
      </c>
      <c r="G13489" s="2" t="s">
        <v>26</v>
      </c>
      <c r="H13489">
        <v>40000085</v>
      </c>
      <c r="I13489" t="s">
        <v>24</v>
      </c>
      <c r="J13489">
        <v>35.799999999999997</v>
      </c>
    </row>
    <row r="13490" spans="1:10" x14ac:dyDescent="0.2">
      <c r="A13490" t="s">
        <v>90</v>
      </c>
      <c r="B13490" s="1">
        <v>43095</v>
      </c>
      <c r="C13490" t="s">
        <v>22</v>
      </c>
      <c r="D13490" t="s">
        <v>33</v>
      </c>
      <c r="E13490">
        <v>1000000031</v>
      </c>
      <c r="F13490" t="s">
        <v>32</v>
      </c>
      <c r="G13490" s="2" t="s">
        <v>26</v>
      </c>
      <c r="H13490">
        <v>40000085</v>
      </c>
      <c r="I13490" t="s">
        <v>24</v>
      </c>
      <c r="J13490">
        <v>34.9</v>
      </c>
    </row>
    <row r="13491" spans="1:10" x14ac:dyDescent="0.2">
      <c r="A13491" t="s">
        <v>90</v>
      </c>
      <c r="B13491" s="1">
        <v>43095</v>
      </c>
      <c r="C13491" t="s">
        <v>22</v>
      </c>
      <c r="D13491" t="s">
        <v>33</v>
      </c>
      <c r="E13491">
        <v>1000000031</v>
      </c>
      <c r="F13491" t="s">
        <v>32</v>
      </c>
      <c r="G13491" s="2" t="s">
        <v>26</v>
      </c>
      <c r="H13491">
        <v>40000085</v>
      </c>
      <c r="I13491" t="s">
        <v>24</v>
      </c>
      <c r="J13491">
        <v>32.799999999999997</v>
      </c>
    </row>
    <row r="13492" spans="1:10" x14ac:dyDescent="0.2">
      <c r="A13492" t="s">
        <v>90</v>
      </c>
      <c r="B13492" s="1">
        <v>43095</v>
      </c>
      <c r="C13492" t="s">
        <v>22</v>
      </c>
      <c r="D13492" t="s">
        <v>33</v>
      </c>
      <c r="E13492">
        <v>1000000031</v>
      </c>
      <c r="F13492" t="s">
        <v>32</v>
      </c>
      <c r="G13492" s="2" t="s">
        <v>26</v>
      </c>
      <c r="H13492">
        <v>40000085</v>
      </c>
      <c r="I13492" t="s">
        <v>24</v>
      </c>
      <c r="J13492">
        <v>35.799999999999997</v>
      </c>
    </row>
    <row r="13493" spans="1:10" x14ac:dyDescent="0.2">
      <c r="A13493" t="s">
        <v>90</v>
      </c>
      <c r="B13493" s="1">
        <v>43096</v>
      </c>
      <c r="C13493" t="s">
        <v>43</v>
      </c>
      <c r="D13493" t="s">
        <v>51</v>
      </c>
      <c r="E13493">
        <v>1000000460</v>
      </c>
      <c r="F13493" t="s">
        <v>50</v>
      </c>
      <c r="G13493" s="2" t="s">
        <v>26</v>
      </c>
      <c r="H13493">
        <v>40000085</v>
      </c>
      <c r="I13493" t="s">
        <v>24</v>
      </c>
      <c r="J13493">
        <v>49.4</v>
      </c>
    </row>
    <row r="13494" spans="1:10" x14ac:dyDescent="0.2">
      <c r="A13494" t="s">
        <v>90</v>
      </c>
      <c r="B13494" s="1">
        <v>43096</v>
      </c>
      <c r="C13494" t="s">
        <v>43</v>
      </c>
      <c r="D13494" t="s">
        <v>42</v>
      </c>
      <c r="E13494">
        <v>1000000931</v>
      </c>
      <c r="F13494" t="s">
        <v>41</v>
      </c>
      <c r="G13494" s="2" t="s">
        <v>26</v>
      </c>
      <c r="H13494">
        <v>40000085</v>
      </c>
      <c r="I13494" t="s">
        <v>24</v>
      </c>
      <c r="J13494">
        <v>31.4</v>
      </c>
    </row>
    <row r="13495" spans="1:10" x14ac:dyDescent="0.2">
      <c r="A13495" t="s">
        <v>90</v>
      </c>
      <c r="B13495" s="1">
        <v>43096</v>
      </c>
      <c r="C13495" t="s">
        <v>43</v>
      </c>
      <c r="D13495" t="s">
        <v>78</v>
      </c>
      <c r="E13495">
        <v>1000003187</v>
      </c>
      <c r="F13495" t="s">
        <v>77</v>
      </c>
      <c r="G13495" s="2" t="s">
        <v>26</v>
      </c>
      <c r="H13495">
        <v>40000085</v>
      </c>
      <c r="I13495" t="s">
        <v>24</v>
      </c>
      <c r="J13495">
        <v>28.9</v>
      </c>
    </row>
    <row r="13496" spans="1:10" x14ac:dyDescent="0.2">
      <c r="A13496" t="s">
        <v>90</v>
      </c>
      <c r="B13496" s="1">
        <v>43096</v>
      </c>
      <c r="C13496" t="s">
        <v>9</v>
      </c>
      <c r="D13496" t="s">
        <v>12</v>
      </c>
      <c r="E13496">
        <v>1000000072</v>
      </c>
      <c r="F13496" t="s">
        <v>10</v>
      </c>
      <c r="G13496" s="2" t="s">
        <v>26</v>
      </c>
      <c r="H13496">
        <v>40000085</v>
      </c>
      <c r="I13496" t="s">
        <v>24</v>
      </c>
      <c r="J13496">
        <v>46.6</v>
      </c>
    </row>
    <row r="13497" spans="1:10" x14ac:dyDescent="0.2">
      <c r="A13497" t="s">
        <v>90</v>
      </c>
      <c r="B13497" s="1">
        <v>43096</v>
      </c>
      <c r="C13497" t="s">
        <v>22</v>
      </c>
      <c r="D13497" t="s">
        <v>29</v>
      </c>
      <c r="E13497">
        <v>1000000054</v>
      </c>
      <c r="F13497" t="s">
        <v>36</v>
      </c>
      <c r="G13497" s="2" t="s">
        <v>26</v>
      </c>
      <c r="H13497">
        <v>40000085</v>
      </c>
      <c r="I13497" t="s">
        <v>24</v>
      </c>
      <c r="J13497">
        <v>14.1</v>
      </c>
    </row>
    <row r="13498" spans="1:10" x14ac:dyDescent="0.2">
      <c r="A13498" t="s">
        <v>90</v>
      </c>
      <c r="B13498" s="1">
        <v>43096</v>
      </c>
      <c r="C13498" t="s">
        <v>22</v>
      </c>
      <c r="D13498" t="s">
        <v>29</v>
      </c>
      <c r="E13498">
        <v>1000000054</v>
      </c>
      <c r="F13498" t="s">
        <v>36</v>
      </c>
      <c r="G13498" s="2" t="s">
        <v>26</v>
      </c>
      <c r="H13498">
        <v>40000085</v>
      </c>
      <c r="I13498" t="s">
        <v>24</v>
      </c>
      <c r="J13498">
        <v>7.3</v>
      </c>
    </row>
    <row r="13499" spans="1:10" x14ac:dyDescent="0.2">
      <c r="A13499" t="s">
        <v>90</v>
      </c>
      <c r="B13499" s="1">
        <v>43096</v>
      </c>
      <c r="C13499" t="s">
        <v>22</v>
      </c>
      <c r="D13499" t="s">
        <v>29</v>
      </c>
      <c r="E13499">
        <v>1000000054</v>
      </c>
      <c r="F13499" t="s">
        <v>36</v>
      </c>
      <c r="G13499" s="2" t="s">
        <v>26</v>
      </c>
      <c r="H13499">
        <v>40000085</v>
      </c>
      <c r="I13499" t="s">
        <v>24</v>
      </c>
      <c r="J13499">
        <v>13.6</v>
      </c>
    </row>
    <row r="13500" spans="1:10" x14ac:dyDescent="0.2">
      <c r="A13500" t="s">
        <v>90</v>
      </c>
      <c r="B13500" s="1">
        <v>43096</v>
      </c>
      <c r="C13500" t="s">
        <v>22</v>
      </c>
      <c r="D13500" t="s">
        <v>29</v>
      </c>
      <c r="E13500">
        <v>1000000054</v>
      </c>
      <c r="F13500" t="s">
        <v>36</v>
      </c>
      <c r="G13500" s="2" t="s">
        <v>26</v>
      </c>
      <c r="H13500">
        <v>40000085</v>
      </c>
      <c r="I13500" t="s">
        <v>24</v>
      </c>
      <c r="J13500">
        <v>7.7</v>
      </c>
    </row>
    <row r="13501" spans="1:10" x14ac:dyDescent="0.2">
      <c r="A13501" t="s">
        <v>90</v>
      </c>
      <c r="B13501" s="1">
        <v>43096</v>
      </c>
      <c r="C13501" t="s">
        <v>22</v>
      </c>
      <c r="D13501" t="s">
        <v>33</v>
      </c>
      <c r="E13501">
        <v>1000000031</v>
      </c>
      <c r="F13501" t="s">
        <v>32</v>
      </c>
      <c r="G13501" s="2" t="s">
        <v>26</v>
      </c>
      <c r="H13501">
        <v>40000085</v>
      </c>
      <c r="I13501" t="s">
        <v>24</v>
      </c>
      <c r="J13501">
        <v>33.299999999999997</v>
      </c>
    </row>
    <row r="13502" spans="1:10" x14ac:dyDescent="0.2">
      <c r="A13502" t="s">
        <v>90</v>
      </c>
      <c r="B13502" s="1">
        <v>43096</v>
      </c>
      <c r="C13502" t="s">
        <v>22</v>
      </c>
      <c r="D13502" t="s">
        <v>33</v>
      </c>
      <c r="E13502">
        <v>1000000031</v>
      </c>
      <c r="F13502" t="s">
        <v>32</v>
      </c>
      <c r="G13502" s="2" t="s">
        <v>26</v>
      </c>
      <c r="H13502">
        <v>40000085</v>
      </c>
      <c r="I13502" t="s">
        <v>24</v>
      </c>
      <c r="J13502">
        <v>34.700000000000003</v>
      </c>
    </row>
    <row r="13503" spans="1:10" x14ac:dyDescent="0.2">
      <c r="A13503" t="s">
        <v>90</v>
      </c>
      <c r="B13503" s="1">
        <v>43096</v>
      </c>
      <c r="C13503" t="s">
        <v>22</v>
      </c>
      <c r="D13503" t="s">
        <v>33</v>
      </c>
      <c r="E13503">
        <v>1000000031</v>
      </c>
      <c r="F13503" t="s">
        <v>32</v>
      </c>
      <c r="G13503" s="2" t="s">
        <v>26</v>
      </c>
      <c r="H13503">
        <v>40000085</v>
      </c>
      <c r="I13503" t="s">
        <v>24</v>
      </c>
      <c r="J13503">
        <v>35.9</v>
      </c>
    </row>
    <row r="13504" spans="1:10" x14ac:dyDescent="0.2">
      <c r="A13504" t="s">
        <v>90</v>
      </c>
      <c r="B13504" s="1">
        <v>43097</v>
      </c>
      <c r="C13504" t="s">
        <v>43</v>
      </c>
      <c r="D13504" t="s">
        <v>51</v>
      </c>
      <c r="E13504">
        <v>1000000460</v>
      </c>
      <c r="F13504" t="s">
        <v>50</v>
      </c>
      <c r="G13504" s="2" t="s">
        <v>26</v>
      </c>
      <c r="H13504">
        <v>40000085</v>
      </c>
      <c r="I13504" t="s">
        <v>24</v>
      </c>
      <c r="J13504">
        <v>49</v>
      </c>
    </row>
    <row r="13505" spans="1:10" x14ac:dyDescent="0.2">
      <c r="A13505" t="s">
        <v>90</v>
      </c>
      <c r="B13505" s="1">
        <v>43097</v>
      </c>
      <c r="C13505" t="s">
        <v>22</v>
      </c>
      <c r="D13505" t="s">
        <v>33</v>
      </c>
      <c r="E13505">
        <v>1000000031</v>
      </c>
      <c r="F13505" t="s">
        <v>32</v>
      </c>
      <c r="G13505" s="2" t="s">
        <v>26</v>
      </c>
      <c r="H13505">
        <v>40000085</v>
      </c>
      <c r="I13505" t="s">
        <v>24</v>
      </c>
      <c r="J13505">
        <v>35.700000000000003</v>
      </c>
    </row>
    <row r="13506" spans="1:10" x14ac:dyDescent="0.2">
      <c r="A13506" t="s">
        <v>90</v>
      </c>
      <c r="B13506" s="1">
        <v>43097</v>
      </c>
      <c r="C13506" t="s">
        <v>22</v>
      </c>
      <c r="D13506" t="s">
        <v>61</v>
      </c>
      <c r="E13506">
        <v>1000000579</v>
      </c>
      <c r="F13506" t="s">
        <v>60</v>
      </c>
      <c r="G13506" s="2" t="s">
        <v>26</v>
      </c>
      <c r="H13506">
        <v>40000085</v>
      </c>
      <c r="I13506" t="s">
        <v>24</v>
      </c>
      <c r="J13506">
        <v>48</v>
      </c>
    </row>
    <row r="13507" spans="1:10" x14ac:dyDescent="0.2">
      <c r="A13507" t="s">
        <v>90</v>
      </c>
      <c r="B13507" s="1">
        <v>43098</v>
      </c>
      <c r="C13507" t="s">
        <v>9</v>
      </c>
      <c r="D13507" t="s">
        <v>75</v>
      </c>
      <c r="E13507">
        <v>1000000281</v>
      </c>
      <c r="F13507" t="s">
        <v>74</v>
      </c>
      <c r="G13507" s="2" t="s">
        <v>26</v>
      </c>
      <c r="H13507">
        <v>40000085</v>
      </c>
      <c r="I13507" t="s">
        <v>24</v>
      </c>
      <c r="J13507">
        <v>47.1</v>
      </c>
    </row>
    <row r="13508" spans="1:10" x14ac:dyDescent="0.2">
      <c r="A13508" t="s">
        <v>90</v>
      </c>
      <c r="B13508" s="1">
        <v>43098</v>
      </c>
      <c r="C13508" t="s">
        <v>9</v>
      </c>
      <c r="D13508" t="s">
        <v>75</v>
      </c>
      <c r="E13508">
        <v>1000000281</v>
      </c>
      <c r="F13508" t="s">
        <v>74</v>
      </c>
      <c r="G13508" s="2" t="s">
        <v>26</v>
      </c>
      <c r="H13508">
        <v>40000085</v>
      </c>
      <c r="I13508" t="s">
        <v>24</v>
      </c>
      <c r="J13508">
        <v>47.9</v>
      </c>
    </row>
    <row r="13509" spans="1:10" x14ac:dyDescent="0.2">
      <c r="A13509" t="s">
        <v>90</v>
      </c>
      <c r="B13509" s="1">
        <v>43098</v>
      </c>
      <c r="C13509" t="s">
        <v>22</v>
      </c>
      <c r="D13509" t="s">
        <v>49</v>
      </c>
      <c r="E13509">
        <v>1000000020</v>
      </c>
      <c r="F13509" t="s">
        <v>73</v>
      </c>
      <c r="G13509" s="2" t="s">
        <v>26</v>
      </c>
      <c r="H13509">
        <v>40000085</v>
      </c>
      <c r="I13509" t="s">
        <v>24</v>
      </c>
      <c r="J13509">
        <v>39.6</v>
      </c>
    </row>
    <row r="13510" spans="1:10" x14ac:dyDescent="0.2">
      <c r="A13510" t="s">
        <v>90</v>
      </c>
      <c r="B13510" s="1">
        <v>43098</v>
      </c>
      <c r="C13510" t="s">
        <v>22</v>
      </c>
      <c r="D13510" t="s">
        <v>29</v>
      </c>
      <c r="E13510">
        <v>1000000054</v>
      </c>
      <c r="F13510" t="s">
        <v>36</v>
      </c>
      <c r="G13510" s="2" t="s">
        <v>26</v>
      </c>
      <c r="H13510">
        <v>40000085</v>
      </c>
      <c r="I13510" t="s">
        <v>24</v>
      </c>
      <c r="J13510">
        <v>13.2</v>
      </c>
    </row>
    <row r="13511" spans="1:10" x14ac:dyDescent="0.2">
      <c r="A13511" t="s">
        <v>90</v>
      </c>
      <c r="B13511" s="1">
        <v>43098</v>
      </c>
      <c r="C13511" t="s">
        <v>22</v>
      </c>
      <c r="D13511" t="s">
        <v>29</v>
      </c>
      <c r="E13511">
        <v>1000000054</v>
      </c>
      <c r="F13511" t="s">
        <v>36</v>
      </c>
      <c r="G13511" s="2" t="s">
        <v>26</v>
      </c>
      <c r="H13511">
        <v>40000085</v>
      </c>
      <c r="I13511" t="s">
        <v>24</v>
      </c>
      <c r="J13511">
        <v>7.5</v>
      </c>
    </row>
    <row r="13512" spans="1:10" x14ac:dyDescent="0.2">
      <c r="A13512" t="s">
        <v>90</v>
      </c>
      <c r="B13512" s="1">
        <v>43099</v>
      </c>
      <c r="C13512" t="s">
        <v>43</v>
      </c>
      <c r="D13512" t="s">
        <v>51</v>
      </c>
      <c r="E13512">
        <v>1000000460</v>
      </c>
      <c r="F13512" t="s">
        <v>50</v>
      </c>
      <c r="G13512" s="2" t="s">
        <v>26</v>
      </c>
      <c r="H13512">
        <v>40000085</v>
      </c>
      <c r="I13512" t="s">
        <v>24</v>
      </c>
      <c r="J13512">
        <v>46.1</v>
      </c>
    </row>
    <row r="13513" spans="1:10" x14ac:dyDescent="0.2">
      <c r="A13513" t="s">
        <v>90</v>
      </c>
      <c r="B13513" s="1">
        <v>43100</v>
      </c>
      <c r="C13513" t="s">
        <v>22</v>
      </c>
      <c r="D13513" t="s">
        <v>29</v>
      </c>
      <c r="E13513">
        <v>1000000054</v>
      </c>
      <c r="F13513" t="s">
        <v>36</v>
      </c>
      <c r="G13513" s="2" t="s">
        <v>26</v>
      </c>
      <c r="H13513">
        <v>40000085</v>
      </c>
      <c r="I13513" t="s">
        <v>24</v>
      </c>
      <c r="J13513">
        <v>13.4</v>
      </c>
    </row>
    <row r="13514" spans="1:10" x14ac:dyDescent="0.2">
      <c r="A13514" t="s">
        <v>90</v>
      </c>
      <c r="B13514" s="1">
        <v>43100</v>
      </c>
      <c r="C13514" t="s">
        <v>22</v>
      </c>
      <c r="D13514" t="s">
        <v>29</v>
      </c>
      <c r="E13514">
        <v>1000000054</v>
      </c>
      <c r="F13514" t="s">
        <v>36</v>
      </c>
      <c r="G13514" s="2" t="s">
        <v>26</v>
      </c>
      <c r="H13514">
        <v>40000085</v>
      </c>
      <c r="I13514" t="s">
        <v>24</v>
      </c>
      <c r="J13514">
        <v>7.2</v>
      </c>
    </row>
    <row r="13515" spans="1:10" x14ac:dyDescent="0.2">
      <c r="A13515" t="s">
        <v>90</v>
      </c>
      <c r="B13515" s="1">
        <v>43102</v>
      </c>
      <c r="C13515" t="s">
        <v>22</v>
      </c>
      <c r="D13515" t="s">
        <v>46</v>
      </c>
      <c r="E13515">
        <v>1000001133</v>
      </c>
      <c r="F13515" t="s">
        <v>45</v>
      </c>
      <c r="G13515" s="2" t="s">
        <v>26</v>
      </c>
      <c r="H13515">
        <v>40000085</v>
      </c>
      <c r="I13515" t="s">
        <v>24</v>
      </c>
      <c r="J13515">
        <v>19.600000000000001</v>
      </c>
    </row>
    <row r="13516" spans="1:10" x14ac:dyDescent="0.2">
      <c r="A13516" t="s">
        <v>90</v>
      </c>
      <c r="B13516" s="1">
        <v>43102</v>
      </c>
      <c r="C13516" t="s">
        <v>22</v>
      </c>
      <c r="D13516" t="s">
        <v>46</v>
      </c>
      <c r="E13516">
        <v>1000001133</v>
      </c>
      <c r="F13516" t="s">
        <v>45</v>
      </c>
      <c r="G13516" s="2" t="s">
        <v>26</v>
      </c>
      <c r="H13516">
        <v>40000085</v>
      </c>
      <c r="I13516" t="s">
        <v>24</v>
      </c>
      <c r="J13516">
        <v>10.3</v>
      </c>
    </row>
    <row r="13517" spans="1:10" x14ac:dyDescent="0.2">
      <c r="A13517" t="s">
        <v>90</v>
      </c>
      <c r="B13517" s="1">
        <v>43102</v>
      </c>
      <c r="C13517" t="s">
        <v>22</v>
      </c>
      <c r="D13517" t="s">
        <v>29</v>
      </c>
      <c r="E13517">
        <v>1000000054</v>
      </c>
      <c r="F13517" t="s">
        <v>36</v>
      </c>
      <c r="G13517" s="2" t="s">
        <v>26</v>
      </c>
      <c r="H13517">
        <v>40000085</v>
      </c>
      <c r="I13517" t="s">
        <v>24</v>
      </c>
      <c r="J13517">
        <v>8.1999999999999993</v>
      </c>
    </row>
    <row r="13518" spans="1:10" x14ac:dyDescent="0.2">
      <c r="A13518" t="s">
        <v>90</v>
      </c>
      <c r="B13518" s="1">
        <v>43102</v>
      </c>
      <c r="C13518" t="s">
        <v>22</v>
      </c>
      <c r="D13518" t="s">
        <v>29</v>
      </c>
      <c r="E13518">
        <v>1000000054</v>
      </c>
      <c r="F13518" t="s">
        <v>36</v>
      </c>
      <c r="G13518" s="2" t="s">
        <v>26</v>
      </c>
      <c r="H13518">
        <v>40000085</v>
      </c>
      <c r="I13518" t="s">
        <v>24</v>
      </c>
      <c r="J13518">
        <v>4.5</v>
      </c>
    </row>
    <row r="13519" spans="1:10" x14ac:dyDescent="0.2">
      <c r="A13519" t="s">
        <v>90</v>
      </c>
      <c r="B13519" s="1">
        <v>43102</v>
      </c>
      <c r="C13519" t="s">
        <v>22</v>
      </c>
      <c r="D13519" t="s">
        <v>29</v>
      </c>
      <c r="E13519">
        <v>1000000054</v>
      </c>
      <c r="F13519" t="s">
        <v>36</v>
      </c>
      <c r="G13519" s="2" t="s">
        <v>26</v>
      </c>
      <c r="H13519">
        <v>40000085</v>
      </c>
      <c r="I13519" t="s">
        <v>24</v>
      </c>
      <c r="J13519">
        <v>12.7</v>
      </c>
    </row>
    <row r="13520" spans="1:10" x14ac:dyDescent="0.2">
      <c r="A13520" t="s">
        <v>90</v>
      </c>
      <c r="B13520" s="1">
        <v>43102</v>
      </c>
      <c r="C13520" t="s">
        <v>22</v>
      </c>
      <c r="D13520" t="s">
        <v>29</v>
      </c>
      <c r="E13520">
        <v>1000000054</v>
      </c>
      <c r="F13520" t="s">
        <v>36</v>
      </c>
      <c r="G13520" s="2" t="s">
        <v>26</v>
      </c>
      <c r="H13520">
        <v>40000085</v>
      </c>
      <c r="I13520" t="s">
        <v>24</v>
      </c>
      <c r="J13520">
        <v>7.2</v>
      </c>
    </row>
    <row r="13521" spans="1:10" x14ac:dyDescent="0.2">
      <c r="A13521" t="s">
        <v>90</v>
      </c>
      <c r="B13521" s="1">
        <v>43102</v>
      </c>
      <c r="C13521" t="s">
        <v>22</v>
      </c>
      <c r="D13521" t="s">
        <v>29</v>
      </c>
      <c r="E13521">
        <v>1000000054</v>
      </c>
      <c r="F13521" t="s">
        <v>36</v>
      </c>
      <c r="G13521" s="2" t="s">
        <v>26</v>
      </c>
      <c r="H13521">
        <v>40000085</v>
      </c>
      <c r="I13521" t="s">
        <v>24</v>
      </c>
      <c r="J13521">
        <v>34.200000000000003</v>
      </c>
    </row>
    <row r="13522" spans="1:10" x14ac:dyDescent="0.2">
      <c r="A13522" t="s">
        <v>90</v>
      </c>
      <c r="B13522" s="1">
        <v>43102</v>
      </c>
      <c r="C13522" t="s">
        <v>22</v>
      </c>
      <c r="D13522" t="s">
        <v>29</v>
      </c>
      <c r="E13522">
        <v>1000000054</v>
      </c>
      <c r="F13522" t="s">
        <v>36</v>
      </c>
      <c r="G13522" s="2" t="s">
        <v>26</v>
      </c>
      <c r="H13522">
        <v>40000085</v>
      </c>
      <c r="I13522" t="s">
        <v>24</v>
      </c>
      <c r="J13522">
        <v>19.100000000000001</v>
      </c>
    </row>
    <row r="13523" spans="1:10" x14ac:dyDescent="0.2">
      <c r="A13523" t="s">
        <v>90</v>
      </c>
      <c r="B13523" s="1">
        <v>43102</v>
      </c>
      <c r="C13523" t="s">
        <v>22</v>
      </c>
      <c r="D13523" t="s">
        <v>35</v>
      </c>
      <c r="E13523">
        <v>1000000047</v>
      </c>
      <c r="F13523" t="s">
        <v>34</v>
      </c>
      <c r="G13523" s="2" t="s">
        <v>26</v>
      </c>
      <c r="H13523">
        <v>40000085</v>
      </c>
      <c r="I13523" t="s">
        <v>24</v>
      </c>
      <c r="J13523">
        <v>16.5</v>
      </c>
    </row>
    <row r="13524" spans="1:10" x14ac:dyDescent="0.2">
      <c r="A13524" t="s">
        <v>90</v>
      </c>
      <c r="B13524" s="1">
        <v>43102</v>
      </c>
      <c r="C13524" t="s">
        <v>22</v>
      </c>
      <c r="D13524" t="s">
        <v>35</v>
      </c>
      <c r="E13524">
        <v>1000000047</v>
      </c>
      <c r="F13524" t="s">
        <v>34</v>
      </c>
      <c r="G13524" s="2" t="s">
        <v>26</v>
      </c>
      <c r="H13524">
        <v>40000085</v>
      </c>
      <c r="I13524" t="s">
        <v>24</v>
      </c>
      <c r="J13524">
        <v>8.8000000000000007</v>
      </c>
    </row>
    <row r="13525" spans="1:10" x14ac:dyDescent="0.2">
      <c r="A13525" t="s">
        <v>90</v>
      </c>
      <c r="B13525" s="1">
        <v>43103</v>
      </c>
      <c r="C13525" t="s">
        <v>22</v>
      </c>
      <c r="D13525" t="s">
        <v>29</v>
      </c>
      <c r="E13525">
        <v>1000000054</v>
      </c>
      <c r="F13525" t="s">
        <v>36</v>
      </c>
      <c r="G13525" s="2" t="s">
        <v>26</v>
      </c>
      <c r="H13525">
        <v>40000085</v>
      </c>
      <c r="I13525" t="s">
        <v>24</v>
      </c>
      <c r="J13525">
        <v>34.700000000000003</v>
      </c>
    </row>
    <row r="13526" spans="1:10" x14ac:dyDescent="0.2">
      <c r="A13526" t="s">
        <v>90</v>
      </c>
      <c r="B13526" s="1">
        <v>43103</v>
      </c>
      <c r="C13526" t="s">
        <v>22</v>
      </c>
      <c r="D13526" t="s">
        <v>29</v>
      </c>
      <c r="E13526">
        <v>1000000054</v>
      </c>
      <c r="F13526" t="s">
        <v>36</v>
      </c>
      <c r="G13526" s="2" t="s">
        <v>26</v>
      </c>
      <c r="H13526">
        <v>40000085</v>
      </c>
      <c r="I13526" t="s">
        <v>24</v>
      </c>
      <c r="J13526">
        <v>19.7</v>
      </c>
    </row>
    <row r="13527" spans="1:10" x14ac:dyDescent="0.2">
      <c r="A13527" t="s">
        <v>90</v>
      </c>
      <c r="B13527" s="1">
        <v>43103</v>
      </c>
      <c r="C13527" t="s">
        <v>22</v>
      </c>
      <c r="D13527" t="s">
        <v>29</v>
      </c>
      <c r="E13527">
        <v>1000000054</v>
      </c>
      <c r="F13527" t="s">
        <v>36</v>
      </c>
      <c r="G13527" s="2" t="s">
        <v>26</v>
      </c>
      <c r="H13527">
        <v>40000085</v>
      </c>
      <c r="I13527" t="s">
        <v>24</v>
      </c>
      <c r="J13527">
        <v>16</v>
      </c>
    </row>
    <row r="13528" spans="1:10" x14ac:dyDescent="0.2">
      <c r="A13528" t="s">
        <v>90</v>
      </c>
      <c r="B13528" s="1">
        <v>43103</v>
      </c>
      <c r="C13528" t="s">
        <v>22</v>
      </c>
      <c r="D13528" t="s">
        <v>29</v>
      </c>
      <c r="E13528">
        <v>1000000054</v>
      </c>
      <c r="F13528" t="s">
        <v>36</v>
      </c>
      <c r="G13528" s="2" t="s">
        <v>26</v>
      </c>
      <c r="H13528">
        <v>40000085</v>
      </c>
      <c r="I13528" t="s">
        <v>24</v>
      </c>
      <c r="J13528">
        <v>8.9</v>
      </c>
    </row>
    <row r="13529" spans="1:10" x14ac:dyDescent="0.2">
      <c r="A13529" t="s">
        <v>90</v>
      </c>
      <c r="B13529" s="1">
        <v>43103</v>
      </c>
      <c r="C13529" t="s">
        <v>22</v>
      </c>
      <c r="D13529" t="s">
        <v>54</v>
      </c>
      <c r="E13529">
        <v>1000000046</v>
      </c>
      <c r="F13529" t="s">
        <v>52</v>
      </c>
      <c r="G13529" s="2" t="s">
        <v>26</v>
      </c>
      <c r="H13529">
        <v>40000085</v>
      </c>
      <c r="I13529" t="s">
        <v>24</v>
      </c>
      <c r="J13529">
        <v>31.4</v>
      </c>
    </row>
    <row r="13530" spans="1:10" x14ac:dyDescent="0.2">
      <c r="A13530" t="s">
        <v>90</v>
      </c>
      <c r="B13530" s="1">
        <v>43104</v>
      </c>
      <c r="C13530" t="s">
        <v>22</v>
      </c>
      <c r="D13530" t="s">
        <v>29</v>
      </c>
      <c r="E13530">
        <v>1000000054</v>
      </c>
      <c r="F13530" t="s">
        <v>36</v>
      </c>
      <c r="G13530" s="2" t="s">
        <v>26</v>
      </c>
      <c r="H13530">
        <v>40000085</v>
      </c>
      <c r="I13530" t="s">
        <v>24</v>
      </c>
      <c r="J13530">
        <v>35.799999999999997</v>
      </c>
    </row>
    <row r="13531" spans="1:10" x14ac:dyDescent="0.2">
      <c r="A13531" t="s">
        <v>90</v>
      </c>
      <c r="B13531" s="1">
        <v>43104</v>
      </c>
      <c r="C13531" t="s">
        <v>22</v>
      </c>
      <c r="D13531" t="s">
        <v>29</v>
      </c>
      <c r="E13531">
        <v>1000000054</v>
      </c>
      <c r="F13531" t="s">
        <v>36</v>
      </c>
      <c r="G13531" s="2" t="s">
        <v>26</v>
      </c>
      <c r="H13531">
        <v>40000085</v>
      </c>
      <c r="I13531" t="s">
        <v>24</v>
      </c>
      <c r="J13531">
        <v>19.600000000000001</v>
      </c>
    </row>
    <row r="13532" spans="1:10" x14ac:dyDescent="0.2">
      <c r="A13532" t="s">
        <v>90</v>
      </c>
      <c r="B13532" s="1">
        <v>43105</v>
      </c>
      <c r="C13532" t="s">
        <v>22</v>
      </c>
      <c r="D13532" t="s">
        <v>29</v>
      </c>
      <c r="E13532">
        <v>1000000054</v>
      </c>
      <c r="F13532" t="s">
        <v>36</v>
      </c>
      <c r="G13532" s="2" t="s">
        <v>26</v>
      </c>
      <c r="H13532">
        <v>40000085</v>
      </c>
      <c r="I13532" t="s">
        <v>24</v>
      </c>
      <c r="J13532">
        <v>16.399999999999999</v>
      </c>
    </row>
    <row r="13533" spans="1:10" x14ac:dyDescent="0.2">
      <c r="A13533" t="s">
        <v>90</v>
      </c>
      <c r="B13533" s="1">
        <v>43105</v>
      </c>
      <c r="C13533" t="s">
        <v>22</v>
      </c>
      <c r="D13533" t="s">
        <v>29</v>
      </c>
      <c r="E13533">
        <v>1000000054</v>
      </c>
      <c r="F13533" t="s">
        <v>36</v>
      </c>
      <c r="G13533" s="2" t="s">
        <v>26</v>
      </c>
      <c r="H13533">
        <v>40000085</v>
      </c>
      <c r="I13533" t="s">
        <v>24</v>
      </c>
      <c r="J13533">
        <v>8.3000000000000007</v>
      </c>
    </row>
    <row r="13534" spans="1:10" x14ac:dyDescent="0.2">
      <c r="A13534" t="s">
        <v>90</v>
      </c>
      <c r="B13534" s="1">
        <v>43105</v>
      </c>
      <c r="C13534" t="s">
        <v>22</v>
      </c>
      <c r="D13534" t="s">
        <v>29</v>
      </c>
      <c r="E13534">
        <v>1000000054</v>
      </c>
      <c r="F13534" t="s">
        <v>36</v>
      </c>
      <c r="G13534" s="2" t="s">
        <v>26</v>
      </c>
      <c r="H13534">
        <v>40000085</v>
      </c>
      <c r="I13534" t="s">
        <v>24</v>
      </c>
      <c r="J13534">
        <v>33.9</v>
      </c>
    </row>
    <row r="13535" spans="1:10" x14ac:dyDescent="0.2">
      <c r="A13535" t="s">
        <v>90</v>
      </c>
      <c r="B13535" s="1">
        <v>43105</v>
      </c>
      <c r="C13535" t="s">
        <v>22</v>
      </c>
      <c r="D13535" t="s">
        <v>29</v>
      </c>
      <c r="E13535">
        <v>1000000054</v>
      </c>
      <c r="F13535" t="s">
        <v>36</v>
      </c>
      <c r="G13535" s="2" t="s">
        <v>26</v>
      </c>
      <c r="H13535">
        <v>40000085</v>
      </c>
      <c r="I13535" t="s">
        <v>24</v>
      </c>
      <c r="J13535">
        <v>19.600000000000001</v>
      </c>
    </row>
    <row r="13536" spans="1:10" x14ac:dyDescent="0.2">
      <c r="A13536" t="s">
        <v>90</v>
      </c>
      <c r="B13536" s="1">
        <v>43106</v>
      </c>
      <c r="C13536" t="s">
        <v>9</v>
      </c>
      <c r="D13536" t="s">
        <v>57</v>
      </c>
      <c r="E13536">
        <v>1000001502</v>
      </c>
      <c r="F13536" t="s">
        <v>56</v>
      </c>
      <c r="G13536" s="2" t="s">
        <v>26</v>
      </c>
      <c r="H13536">
        <v>40000085</v>
      </c>
      <c r="I13536" t="s">
        <v>24</v>
      </c>
      <c r="J13536">
        <v>56.8</v>
      </c>
    </row>
    <row r="13537" spans="1:10" x14ac:dyDescent="0.2">
      <c r="A13537" t="s">
        <v>90</v>
      </c>
      <c r="B13537" s="1">
        <v>43106</v>
      </c>
      <c r="C13537" t="s">
        <v>22</v>
      </c>
      <c r="D13537" t="s">
        <v>35</v>
      </c>
      <c r="E13537">
        <v>1000000047</v>
      </c>
      <c r="F13537" t="s">
        <v>34</v>
      </c>
      <c r="G13537" s="2" t="s">
        <v>26</v>
      </c>
      <c r="H13537">
        <v>40000085</v>
      </c>
      <c r="I13537" t="s">
        <v>24</v>
      </c>
      <c r="J13537">
        <v>16.5</v>
      </c>
    </row>
    <row r="13538" spans="1:10" x14ac:dyDescent="0.2">
      <c r="A13538" t="s">
        <v>90</v>
      </c>
      <c r="B13538" s="1">
        <v>43106</v>
      </c>
      <c r="C13538" t="s">
        <v>22</v>
      </c>
      <c r="D13538" t="s">
        <v>35</v>
      </c>
      <c r="E13538">
        <v>1000000047</v>
      </c>
      <c r="F13538" t="s">
        <v>34</v>
      </c>
      <c r="G13538" s="2" t="s">
        <v>26</v>
      </c>
      <c r="H13538">
        <v>40000085</v>
      </c>
      <c r="I13538" t="s">
        <v>24</v>
      </c>
      <c r="J13538">
        <v>8.3000000000000007</v>
      </c>
    </row>
    <row r="13539" spans="1:10" x14ac:dyDescent="0.2">
      <c r="A13539" t="s">
        <v>90</v>
      </c>
      <c r="B13539" s="1">
        <v>43108</v>
      </c>
      <c r="C13539" t="s">
        <v>43</v>
      </c>
      <c r="D13539" t="s">
        <v>42</v>
      </c>
      <c r="E13539">
        <v>1000001014</v>
      </c>
      <c r="F13539" t="s">
        <v>44</v>
      </c>
      <c r="G13539" s="2" t="s">
        <v>26</v>
      </c>
      <c r="H13539">
        <v>40000085</v>
      </c>
      <c r="I13539" t="s">
        <v>24</v>
      </c>
      <c r="J13539">
        <v>34.4</v>
      </c>
    </row>
    <row r="13540" spans="1:10" x14ac:dyDescent="0.2">
      <c r="A13540" t="s">
        <v>90</v>
      </c>
      <c r="B13540" s="1">
        <v>43108</v>
      </c>
      <c r="C13540" t="s">
        <v>43</v>
      </c>
      <c r="D13540" t="s">
        <v>42</v>
      </c>
      <c r="E13540">
        <v>1000001014</v>
      </c>
      <c r="F13540" t="s">
        <v>44</v>
      </c>
      <c r="G13540" s="2" t="s">
        <v>26</v>
      </c>
      <c r="H13540">
        <v>40000085</v>
      </c>
      <c r="I13540" t="s">
        <v>24</v>
      </c>
      <c r="J13540">
        <v>36</v>
      </c>
    </row>
    <row r="13541" spans="1:10" x14ac:dyDescent="0.2">
      <c r="A13541" t="s">
        <v>90</v>
      </c>
      <c r="B13541" s="1">
        <v>43108</v>
      </c>
      <c r="C13541" t="s">
        <v>43</v>
      </c>
      <c r="D13541" t="s">
        <v>42</v>
      </c>
      <c r="E13541">
        <v>1000001014</v>
      </c>
      <c r="F13541" t="s">
        <v>44</v>
      </c>
      <c r="G13541" s="2" t="s">
        <v>26</v>
      </c>
      <c r="H13541">
        <v>40000085</v>
      </c>
      <c r="I13541" t="s">
        <v>24</v>
      </c>
      <c r="J13541">
        <v>35.6</v>
      </c>
    </row>
    <row r="13542" spans="1:10" x14ac:dyDescent="0.2">
      <c r="A13542" t="s">
        <v>90</v>
      </c>
      <c r="B13542" s="1">
        <v>43108</v>
      </c>
      <c r="C13542" t="s">
        <v>43</v>
      </c>
      <c r="D13542" t="s">
        <v>42</v>
      </c>
      <c r="E13542">
        <v>1000001014</v>
      </c>
      <c r="F13542" t="s">
        <v>44</v>
      </c>
      <c r="G13542" s="2" t="s">
        <v>26</v>
      </c>
      <c r="H13542">
        <v>40000085</v>
      </c>
      <c r="I13542" t="s">
        <v>24</v>
      </c>
      <c r="J13542">
        <v>35.6</v>
      </c>
    </row>
    <row r="13543" spans="1:10" x14ac:dyDescent="0.2">
      <c r="A13543" t="s">
        <v>90</v>
      </c>
      <c r="B13543" s="1">
        <v>43108</v>
      </c>
      <c r="C13543" t="s">
        <v>22</v>
      </c>
      <c r="D13543" t="s">
        <v>49</v>
      </c>
      <c r="E13543">
        <v>1000000020</v>
      </c>
      <c r="F13543" t="s">
        <v>73</v>
      </c>
      <c r="G13543" s="2" t="s">
        <v>26</v>
      </c>
      <c r="H13543">
        <v>40000085</v>
      </c>
      <c r="I13543" t="s">
        <v>24</v>
      </c>
      <c r="J13543">
        <v>52.6</v>
      </c>
    </row>
    <row r="13544" spans="1:10" x14ac:dyDescent="0.2">
      <c r="A13544" t="s">
        <v>90</v>
      </c>
      <c r="B13544" s="1">
        <v>43108</v>
      </c>
      <c r="C13544" t="s">
        <v>22</v>
      </c>
      <c r="D13544" t="s">
        <v>29</v>
      </c>
      <c r="E13544">
        <v>1000000054</v>
      </c>
      <c r="F13544" t="s">
        <v>36</v>
      </c>
      <c r="G13544" s="2" t="s">
        <v>26</v>
      </c>
      <c r="H13544">
        <v>40000085</v>
      </c>
      <c r="I13544" t="s">
        <v>24</v>
      </c>
      <c r="J13544">
        <v>16.5</v>
      </c>
    </row>
    <row r="13545" spans="1:10" x14ac:dyDescent="0.2">
      <c r="A13545" t="s">
        <v>90</v>
      </c>
      <c r="B13545" s="1">
        <v>43108</v>
      </c>
      <c r="C13545" t="s">
        <v>22</v>
      </c>
      <c r="D13545" t="s">
        <v>29</v>
      </c>
      <c r="E13545">
        <v>1000000054</v>
      </c>
      <c r="F13545" t="s">
        <v>36</v>
      </c>
      <c r="G13545" s="2" t="s">
        <v>26</v>
      </c>
      <c r="H13545">
        <v>40000085</v>
      </c>
      <c r="I13545" t="s">
        <v>24</v>
      </c>
      <c r="J13545">
        <v>9.1</v>
      </c>
    </row>
    <row r="13546" spans="1:10" x14ac:dyDescent="0.2">
      <c r="A13546" t="s">
        <v>90</v>
      </c>
      <c r="B13546" s="1">
        <v>43108</v>
      </c>
      <c r="C13546" t="s">
        <v>22</v>
      </c>
      <c r="D13546" t="s">
        <v>29</v>
      </c>
      <c r="E13546">
        <v>1000000101</v>
      </c>
      <c r="F13546" t="s">
        <v>39</v>
      </c>
      <c r="G13546" s="2" t="s">
        <v>26</v>
      </c>
      <c r="H13546">
        <v>40000085</v>
      </c>
      <c r="I13546" t="s">
        <v>24</v>
      </c>
      <c r="J13546">
        <v>16.7</v>
      </c>
    </row>
    <row r="13547" spans="1:10" x14ac:dyDescent="0.2">
      <c r="A13547" t="s">
        <v>90</v>
      </c>
      <c r="B13547" s="1">
        <v>43108</v>
      </c>
      <c r="C13547" t="s">
        <v>22</v>
      </c>
      <c r="D13547" t="s">
        <v>29</v>
      </c>
      <c r="E13547">
        <v>1000000101</v>
      </c>
      <c r="F13547" t="s">
        <v>39</v>
      </c>
      <c r="G13547" s="2" t="s">
        <v>26</v>
      </c>
      <c r="H13547">
        <v>40000085</v>
      </c>
      <c r="I13547" t="s">
        <v>24</v>
      </c>
      <c r="J13547">
        <v>8.3000000000000007</v>
      </c>
    </row>
    <row r="13548" spans="1:10" x14ac:dyDescent="0.2">
      <c r="A13548" t="s">
        <v>90</v>
      </c>
      <c r="B13548" s="1">
        <v>43108</v>
      </c>
      <c r="C13548" t="s">
        <v>22</v>
      </c>
      <c r="D13548" t="s">
        <v>35</v>
      </c>
      <c r="E13548">
        <v>1000000047</v>
      </c>
      <c r="F13548" t="s">
        <v>34</v>
      </c>
      <c r="G13548" s="2" t="s">
        <v>26</v>
      </c>
      <c r="H13548">
        <v>40000085</v>
      </c>
      <c r="I13548" t="s">
        <v>24</v>
      </c>
      <c r="J13548">
        <v>16.3</v>
      </c>
    </row>
    <row r="13549" spans="1:10" x14ac:dyDescent="0.2">
      <c r="A13549" t="s">
        <v>90</v>
      </c>
      <c r="B13549" s="1">
        <v>43108</v>
      </c>
      <c r="C13549" t="s">
        <v>22</v>
      </c>
      <c r="D13549" t="s">
        <v>35</v>
      </c>
      <c r="E13549">
        <v>1000000047</v>
      </c>
      <c r="F13549" t="s">
        <v>34</v>
      </c>
      <c r="G13549" s="2" t="s">
        <v>26</v>
      </c>
      <c r="H13549">
        <v>40000085</v>
      </c>
      <c r="I13549" t="s">
        <v>24</v>
      </c>
      <c r="J13549">
        <v>9.1</v>
      </c>
    </row>
    <row r="13550" spans="1:10" x14ac:dyDescent="0.2">
      <c r="A13550" t="s">
        <v>90</v>
      </c>
      <c r="B13550" s="1">
        <v>43109</v>
      </c>
      <c r="C13550" t="s">
        <v>22</v>
      </c>
      <c r="D13550" t="s">
        <v>29</v>
      </c>
      <c r="E13550">
        <v>1000000101</v>
      </c>
      <c r="F13550" t="s">
        <v>39</v>
      </c>
      <c r="G13550" s="2" t="s">
        <v>26</v>
      </c>
      <c r="H13550">
        <v>40000085</v>
      </c>
      <c r="I13550" t="s">
        <v>24</v>
      </c>
      <c r="J13550">
        <v>16.8</v>
      </c>
    </row>
    <row r="13551" spans="1:10" x14ac:dyDescent="0.2">
      <c r="A13551" t="s">
        <v>90</v>
      </c>
      <c r="B13551" s="1">
        <v>43109</v>
      </c>
      <c r="C13551" t="s">
        <v>22</v>
      </c>
      <c r="D13551" t="s">
        <v>29</v>
      </c>
      <c r="E13551">
        <v>1000000101</v>
      </c>
      <c r="F13551" t="s">
        <v>39</v>
      </c>
      <c r="G13551" s="2" t="s">
        <v>26</v>
      </c>
      <c r="H13551">
        <v>40000085</v>
      </c>
      <c r="I13551" t="s">
        <v>24</v>
      </c>
      <c r="J13551">
        <v>8.9</v>
      </c>
    </row>
    <row r="13552" spans="1:10" x14ac:dyDescent="0.2">
      <c r="A13552" t="s">
        <v>90</v>
      </c>
      <c r="B13552" s="1">
        <v>43110</v>
      </c>
      <c r="C13552" t="s">
        <v>43</v>
      </c>
      <c r="D13552" t="s">
        <v>42</v>
      </c>
      <c r="E13552">
        <v>1000000931</v>
      </c>
      <c r="F13552" t="s">
        <v>41</v>
      </c>
      <c r="G13552" s="2" t="s">
        <v>26</v>
      </c>
      <c r="H13552">
        <v>40000085</v>
      </c>
      <c r="I13552" t="s">
        <v>24</v>
      </c>
      <c r="J13552">
        <v>36</v>
      </c>
    </row>
    <row r="13553" spans="1:10" x14ac:dyDescent="0.2">
      <c r="A13553" t="s">
        <v>90</v>
      </c>
      <c r="B13553" s="1">
        <v>43110</v>
      </c>
      <c r="C13553" t="s">
        <v>43</v>
      </c>
      <c r="D13553" t="s">
        <v>78</v>
      </c>
      <c r="E13553">
        <v>1000003187</v>
      </c>
      <c r="F13553" t="s">
        <v>77</v>
      </c>
      <c r="G13553" s="2" t="s">
        <v>26</v>
      </c>
      <c r="H13553">
        <v>40000085</v>
      </c>
      <c r="I13553" t="s">
        <v>24</v>
      </c>
      <c r="J13553">
        <v>35.5</v>
      </c>
    </row>
    <row r="13554" spans="1:10" x14ac:dyDescent="0.2">
      <c r="A13554" t="s">
        <v>90</v>
      </c>
      <c r="B13554" s="1">
        <v>43110</v>
      </c>
      <c r="C13554" t="s">
        <v>43</v>
      </c>
      <c r="D13554" t="s">
        <v>78</v>
      </c>
      <c r="E13554">
        <v>1000003187</v>
      </c>
      <c r="F13554" t="s">
        <v>77</v>
      </c>
      <c r="G13554" s="2" t="s">
        <v>26</v>
      </c>
      <c r="H13554">
        <v>40000085</v>
      </c>
      <c r="I13554" t="s">
        <v>24</v>
      </c>
      <c r="J13554">
        <v>35.9</v>
      </c>
    </row>
    <row r="13555" spans="1:10" x14ac:dyDescent="0.2">
      <c r="A13555" t="s">
        <v>90</v>
      </c>
      <c r="B13555" s="1">
        <v>43110</v>
      </c>
      <c r="C13555" t="s">
        <v>22</v>
      </c>
      <c r="D13555" t="s">
        <v>35</v>
      </c>
      <c r="E13555">
        <v>1000000047</v>
      </c>
      <c r="F13555" t="s">
        <v>34</v>
      </c>
      <c r="G13555" s="2" t="s">
        <v>26</v>
      </c>
      <c r="H13555">
        <v>40000085</v>
      </c>
      <c r="I13555" t="s">
        <v>24</v>
      </c>
      <c r="J13555">
        <v>19.399999999999999</v>
      </c>
    </row>
    <row r="13556" spans="1:10" x14ac:dyDescent="0.2">
      <c r="A13556" t="s">
        <v>90</v>
      </c>
      <c r="B13556" s="1">
        <v>43110</v>
      </c>
      <c r="C13556" t="s">
        <v>22</v>
      </c>
      <c r="D13556" t="s">
        <v>35</v>
      </c>
      <c r="E13556">
        <v>1000000047</v>
      </c>
      <c r="F13556" t="s">
        <v>34</v>
      </c>
      <c r="G13556" s="2" t="s">
        <v>26</v>
      </c>
      <c r="H13556">
        <v>40000085</v>
      </c>
      <c r="I13556" t="s">
        <v>24</v>
      </c>
      <c r="J13556">
        <v>10.3</v>
      </c>
    </row>
    <row r="13557" spans="1:10" x14ac:dyDescent="0.2">
      <c r="A13557" t="s">
        <v>90</v>
      </c>
      <c r="B13557" s="1">
        <v>43111</v>
      </c>
      <c r="C13557" t="s">
        <v>43</v>
      </c>
      <c r="D13557" t="s">
        <v>42</v>
      </c>
      <c r="E13557">
        <v>1000001014</v>
      </c>
      <c r="F13557" t="s">
        <v>44</v>
      </c>
      <c r="G13557" s="2" t="s">
        <v>26</v>
      </c>
      <c r="H13557">
        <v>40000085</v>
      </c>
      <c r="I13557" t="s">
        <v>24</v>
      </c>
      <c r="J13557">
        <v>33.6</v>
      </c>
    </row>
    <row r="13558" spans="1:10" x14ac:dyDescent="0.2">
      <c r="A13558" t="s">
        <v>90</v>
      </c>
      <c r="B13558" s="1">
        <v>43111</v>
      </c>
      <c r="C13558" t="s">
        <v>43</v>
      </c>
      <c r="D13558" t="s">
        <v>78</v>
      </c>
      <c r="E13558">
        <v>1000003187</v>
      </c>
      <c r="F13558" t="s">
        <v>77</v>
      </c>
      <c r="G13558" s="2" t="s">
        <v>26</v>
      </c>
      <c r="H13558">
        <v>40000085</v>
      </c>
      <c r="I13558" t="s">
        <v>24</v>
      </c>
      <c r="J13558">
        <v>33.6</v>
      </c>
    </row>
    <row r="13559" spans="1:10" x14ac:dyDescent="0.2">
      <c r="A13559" t="s">
        <v>90</v>
      </c>
      <c r="B13559" s="1">
        <v>43111</v>
      </c>
      <c r="C13559" t="s">
        <v>22</v>
      </c>
      <c r="D13559" t="s">
        <v>29</v>
      </c>
      <c r="E13559">
        <v>1000000054</v>
      </c>
      <c r="F13559" t="s">
        <v>36</v>
      </c>
      <c r="G13559" s="2" t="s">
        <v>26</v>
      </c>
      <c r="H13559">
        <v>40000085</v>
      </c>
      <c r="I13559" t="s">
        <v>24</v>
      </c>
      <c r="J13559">
        <v>16.5</v>
      </c>
    </row>
    <row r="13560" spans="1:10" x14ac:dyDescent="0.2">
      <c r="A13560" t="s">
        <v>90</v>
      </c>
      <c r="B13560" s="1">
        <v>43111</v>
      </c>
      <c r="C13560" t="s">
        <v>22</v>
      </c>
      <c r="D13560" t="s">
        <v>29</v>
      </c>
      <c r="E13560">
        <v>1000000054</v>
      </c>
      <c r="F13560" t="s">
        <v>36</v>
      </c>
      <c r="G13560" s="2" t="s">
        <v>26</v>
      </c>
      <c r="H13560">
        <v>40000085</v>
      </c>
      <c r="I13560" t="s">
        <v>24</v>
      </c>
      <c r="J13560">
        <v>8.3000000000000007</v>
      </c>
    </row>
    <row r="13561" spans="1:10" x14ac:dyDescent="0.2">
      <c r="A13561" t="s">
        <v>90</v>
      </c>
      <c r="B13561" s="1">
        <v>43111</v>
      </c>
      <c r="C13561" t="s">
        <v>22</v>
      </c>
      <c r="D13561" t="s">
        <v>29</v>
      </c>
      <c r="E13561">
        <v>1000000054</v>
      </c>
      <c r="F13561" t="s">
        <v>36</v>
      </c>
      <c r="G13561" s="2" t="s">
        <v>26</v>
      </c>
      <c r="H13561">
        <v>40000085</v>
      </c>
      <c r="I13561" t="s">
        <v>24</v>
      </c>
      <c r="J13561">
        <v>35.6</v>
      </c>
    </row>
    <row r="13562" spans="1:10" x14ac:dyDescent="0.2">
      <c r="A13562" t="s">
        <v>90</v>
      </c>
      <c r="B13562" s="1">
        <v>43111</v>
      </c>
      <c r="C13562" t="s">
        <v>22</v>
      </c>
      <c r="D13562" t="s">
        <v>29</v>
      </c>
      <c r="E13562">
        <v>1000000054</v>
      </c>
      <c r="F13562" t="s">
        <v>36</v>
      </c>
      <c r="G13562" s="2" t="s">
        <v>26</v>
      </c>
      <c r="H13562">
        <v>40000085</v>
      </c>
      <c r="I13562" t="s">
        <v>24</v>
      </c>
      <c r="J13562">
        <v>18.7</v>
      </c>
    </row>
    <row r="13563" spans="1:10" x14ac:dyDescent="0.2">
      <c r="A13563" t="s">
        <v>90</v>
      </c>
      <c r="B13563" s="1">
        <v>43111</v>
      </c>
      <c r="C13563" t="s">
        <v>22</v>
      </c>
      <c r="D13563" t="s">
        <v>25</v>
      </c>
      <c r="E13563">
        <v>1000003183</v>
      </c>
      <c r="F13563" t="s">
        <v>23</v>
      </c>
      <c r="G13563" s="2" t="s">
        <v>26</v>
      </c>
      <c r="H13563">
        <v>40000085</v>
      </c>
      <c r="I13563" t="s">
        <v>24</v>
      </c>
      <c r="J13563">
        <v>19.399999999999999</v>
      </c>
    </row>
    <row r="13564" spans="1:10" x14ac:dyDescent="0.2">
      <c r="A13564" t="s">
        <v>90</v>
      </c>
      <c r="B13564" s="1">
        <v>43112</v>
      </c>
      <c r="C13564" t="s">
        <v>43</v>
      </c>
      <c r="D13564" t="s">
        <v>51</v>
      </c>
      <c r="E13564">
        <v>1000000460</v>
      </c>
      <c r="F13564" t="s">
        <v>50</v>
      </c>
      <c r="G13564" s="2" t="s">
        <v>26</v>
      </c>
      <c r="H13564">
        <v>40000085</v>
      </c>
      <c r="I13564" t="s">
        <v>24</v>
      </c>
      <c r="J13564">
        <v>57.3</v>
      </c>
    </row>
    <row r="13565" spans="1:10" x14ac:dyDescent="0.2">
      <c r="A13565" t="s">
        <v>90</v>
      </c>
      <c r="B13565" s="1">
        <v>43112</v>
      </c>
      <c r="C13565" t="s">
        <v>43</v>
      </c>
      <c r="D13565" t="s">
        <v>42</v>
      </c>
      <c r="E13565">
        <v>1000000931</v>
      </c>
      <c r="F13565" t="s">
        <v>41</v>
      </c>
      <c r="G13565" s="2" t="s">
        <v>26</v>
      </c>
      <c r="H13565">
        <v>40000085</v>
      </c>
      <c r="I13565" t="s">
        <v>24</v>
      </c>
      <c r="J13565">
        <v>35.4</v>
      </c>
    </row>
    <row r="13566" spans="1:10" x14ac:dyDescent="0.2">
      <c r="A13566" t="s">
        <v>90</v>
      </c>
      <c r="B13566" s="1">
        <v>43114</v>
      </c>
      <c r="C13566" t="s">
        <v>43</v>
      </c>
      <c r="D13566" t="s">
        <v>80</v>
      </c>
      <c r="E13566">
        <v>1000003498</v>
      </c>
      <c r="F13566" t="s">
        <v>79</v>
      </c>
      <c r="G13566" s="2" t="s">
        <v>26</v>
      </c>
      <c r="H13566">
        <v>40000085</v>
      </c>
      <c r="I13566" t="s">
        <v>24</v>
      </c>
      <c r="J13566">
        <v>34.799999999999997</v>
      </c>
    </row>
    <row r="13567" spans="1:10" x14ac:dyDescent="0.2">
      <c r="A13567" t="s">
        <v>90</v>
      </c>
      <c r="B13567" s="1">
        <v>43115</v>
      </c>
      <c r="C13567" t="s">
        <v>43</v>
      </c>
      <c r="D13567" t="s">
        <v>42</v>
      </c>
      <c r="E13567">
        <v>1000000931</v>
      </c>
      <c r="F13567" t="s">
        <v>41</v>
      </c>
      <c r="G13567" s="2" t="s">
        <v>26</v>
      </c>
      <c r="H13567">
        <v>40000085</v>
      </c>
      <c r="I13567" t="s">
        <v>24</v>
      </c>
      <c r="J13567">
        <v>36.6</v>
      </c>
    </row>
    <row r="13568" spans="1:10" x14ac:dyDescent="0.2">
      <c r="A13568" t="s">
        <v>90</v>
      </c>
      <c r="B13568" s="1">
        <v>43116</v>
      </c>
      <c r="C13568" t="s">
        <v>43</v>
      </c>
      <c r="D13568" t="s">
        <v>42</v>
      </c>
      <c r="E13568">
        <v>1000000931</v>
      </c>
      <c r="F13568" t="s">
        <v>41</v>
      </c>
      <c r="G13568" s="2" t="s">
        <v>26</v>
      </c>
      <c r="H13568">
        <v>40000085</v>
      </c>
      <c r="I13568" t="s">
        <v>24</v>
      </c>
      <c r="J13568">
        <v>36.5</v>
      </c>
    </row>
    <row r="13569" spans="1:10" x14ac:dyDescent="0.2">
      <c r="A13569" t="s">
        <v>90</v>
      </c>
      <c r="B13569" s="1">
        <v>43116</v>
      </c>
      <c r="C13569" t="s">
        <v>22</v>
      </c>
      <c r="D13569" t="s">
        <v>64</v>
      </c>
      <c r="E13569">
        <v>1000002973</v>
      </c>
      <c r="F13569" t="s">
        <v>63</v>
      </c>
      <c r="G13569" s="2" t="s">
        <v>26</v>
      </c>
      <c r="H13569">
        <v>40000085</v>
      </c>
      <c r="I13569" t="s">
        <v>24</v>
      </c>
      <c r="J13569">
        <v>38.700000000000003</v>
      </c>
    </row>
    <row r="13570" spans="1:10" x14ac:dyDescent="0.2">
      <c r="A13570" t="s">
        <v>90</v>
      </c>
      <c r="B13570" s="1">
        <v>43117</v>
      </c>
      <c r="C13570" t="s">
        <v>22</v>
      </c>
      <c r="D13570" t="s">
        <v>46</v>
      </c>
      <c r="E13570">
        <v>1000001133</v>
      </c>
      <c r="F13570" t="s">
        <v>45</v>
      </c>
      <c r="G13570" s="2" t="s">
        <v>26</v>
      </c>
      <c r="H13570">
        <v>40000085</v>
      </c>
      <c r="I13570" t="s">
        <v>24</v>
      </c>
      <c r="J13570">
        <v>19.2</v>
      </c>
    </row>
    <row r="13571" spans="1:10" x14ac:dyDescent="0.2">
      <c r="A13571" t="s">
        <v>90</v>
      </c>
      <c r="B13571" s="1">
        <v>43117</v>
      </c>
      <c r="C13571" t="s">
        <v>22</v>
      </c>
      <c r="D13571" t="s">
        <v>46</v>
      </c>
      <c r="E13571">
        <v>1000001133</v>
      </c>
      <c r="F13571" t="s">
        <v>45</v>
      </c>
      <c r="G13571" s="2" t="s">
        <v>26</v>
      </c>
      <c r="H13571">
        <v>40000085</v>
      </c>
      <c r="I13571" t="s">
        <v>24</v>
      </c>
      <c r="J13571">
        <v>10.199999999999999</v>
      </c>
    </row>
    <row r="13572" spans="1:10" x14ac:dyDescent="0.2">
      <c r="A13572" t="s">
        <v>90</v>
      </c>
      <c r="B13572" s="1">
        <v>43117</v>
      </c>
      <c r="C13572" t="s">
        <v>22</v>
      </c>
      <c r="D13572" t="s">
        <v>35</v>
      </c>
      <c r="E13572">
        <v>1000000047</v>
      </c>
      <c r="F13572" t="s">
        <v>34</v>
      </c>
      <c r="G13572" s="2" t="s">
        <v>26</v>
      </c>
      <c r="H13572">
        <v>40000085</v>
      </c>
      <c r="I13572" t="s">
        <v>24</v>
      </c>
      <c r="J13572">
        <v>19.8</v>
      </c>
    </row>
    <row r="13573" spans="1:10" x14ac:dyDescent="0.2">
      <c r="A13573" t="s">
        <v>90</v>
      </c>
      <c r="B13573" s="1">
        <v>43117</v>
      </c>
      <c r="C13573" t="s">
        <v>22</v>
      </c>
      <c r="D13573" t="s">
        <v>35</v>
      </c>
      <c r="E13573">
        <v>1000000047</v>
      </c>
      <c r="F13573" t="s">
        <v>34</v>
      </c>
      <c r="G13573" s="2" t="s">
        <v>26</v>
      </c>
      <c r="H13573">
        <v>40000085</v>
      </c>
      <c r="I13573" t="s">
        <v>24</v>
      </c>
      <c r="J13573">
        <v>10.5</v>
      </c>
    </row>
    <row r="13574" spans="1:10" x14ac:dyDescent="0.2">
      <c r="A13574" t="s">
        <v>90</v>
      </c>
      <c r="B13574" s="1">
        <v>43118</v>
      </c>
      <c r="C13574" t="s">
        <v>43</v>
      </c>
      <c r="D13574" t="s">
        <v>42</v>
      </c>
      <c r="E13574">
        <v>1000000931</v>
      </c>
      <c r="F13574" t="s">
        <v>41</v>
      </c>
      <c r="G13574" s="2" t="s">
        <v>26</v>
      </c>
      <c r="H13574">
        <v>40000085</v>
      </c>
      <c r="I13574" t="s">
        <v>24</v>
      </c>
      <c r="J13574">
        <v>33.799999999999997</v>
      </c>
    </row>
    <row r="13575" spans="1:10" x14ac:dyDescent="0.2">
      <c r="A13575" t="s">
        <v>90</v>
      </c>
      <c r="B13575" s="1">
        <v>43118</v>
      </c>
      <c r="C13575" t="s">
        <v>22</v>
      </c>
      <c r="D13575" t="s">
        <v>49</v>
      </c>
      <c r="E13575">
        <v>1000000020</v>
      </c>
      <c r="F13575" t="s">
        <v>73</v>
      </c>
      <c r="G13575" s="2" t="s">
        <v>26</v>
      </c>
      <c r="H13575">
        <v>40000085</v>
      </c>
      <c r="I13575" t="s">
        <v>24</v>
      </c>
      <c r="J13575">
        <v>56</v>
      </c>
    </row>
    <row r="13576" spans="1:10" x14ac:dyDescent="0.2">
      <c r="A13576" t="s">
        <v>90</v>
      </c>
      <c r="B13576" s="1">
        <v>43118</v>
      </c>
      <c r="C13576" t="s">
        <v>22</v>
      </c>
      <c r="D13576" t="s">
        <v>29</v>
      </c>
      <c r="E13576">
        <v>1000000054</v>
      </c>
      <c r="F13576" t="s">
        <v>36</v>
      </c>
      <c r="G13576" s="2" t="s">
        <v>26</v>
      </c>
      <c r="H13576">
        <v>40000085</v>
      </c>
      <c r="I13576" t="s">
        <v>24</v>
      </c>
      <c r="J13576">
        <v>34.9</v>
      </c>
    </row>
    <row r="13577" spans="1:10" x14ac:dyDescent="0.2">
      <c r="A13577" t="s">
        <v>90</v>
      </c>
      <c r="B13577" s="1">
        <v>43118</v>
      </c>
      <c r="C13577" t="s">
        <v>22</v>
      </c>
      <c r="D13577" t="s">
        <v>29</v>
      </c>
      <c r="E13577">
        <v>1000000054</v>
      </c>
      <c r="F13577" t="s">
        <v>36</v>
      </c>
      <c r="G13577" s="2" t="s">
        <v>26</v>
      </c>
      <c r="H13577">
        <v>40000085</v>
      </c>
      <c r="I13577" t="s">
        <v>24</v>
      </c>
      <c r="J13577">
        <v>19.5</v>
      </c>
    </row>
    <row r="13578" spans="1:10" x14ac:dyDescent="0.2">
      <c r="A13578" t="s">
        <v>90</v>
      </c>
      <c r="B13578" s="1">
        <v>43118</v>
      </c>
      <c r="C13578" t="s">
        <v>22</v>
      </c>
      <c r="D13578" t="s">
        <v>29</v>
      </c>
      <c r="E13578">
        <v>1000000054</v>
      </c>
      <c r="F13578" t="s">
        <v>36</v>
      </c>
      <c r="G13578" s="2" t="s">
        <v>26</v>
      </c>
      <c r="H13578">
        <v>40000085</v>
      </c>
      <c r="I13578" t="s">
        <v>24</v>
      </c>
      <c r="J13578">
        <v>15.6</v>
      </c>
    </row>
    <row r="13579" spans="1:10" x14ac:dyDescent="0.2">
      <c r="A13579" t="s">
        <v>90</v>
      </c>
      <c r="B13579" s="1">
        <v>43118</v>
      </c>
      <c r="C13579" t="s">
        <v>22</v>
      </c>
      <c r="D13579" t="s">
        <v>29</v>
      </c>
      <c r="E13579">
        <v>1000000054</v>
      </c>
      <c r="F13579" t="s">
        <v>36</v>
      </c>
      <c r="G13579" s="2" t="s">
        <v>26</v>
      </c>
      <c r="H13579">
        <v>40000085</v>
      </c>
      <c r="I13579" t="s">
        <v>24</v>
      </c>
      <c r="J13579">
        <v>9.1</v>
      </c>
    </row>
    <row r="13580" spans="1:10" x14ac:dyDescent="0.2">
      <c r="A13580" t="s">
        <v>90</v>
      </c>
      <c r="B13580" s="1">
        <v>43118</v>
      </c>
      <c r="C13580" t="s">
        <v>22</v>
      </c>
      <c r="D13580" t="s">
        <v>54</v>
      </c>
      <c r="E13580">
        <v>1000000046</v>
      </c>
      <c r="F13580" t="s">
        <v>52</v>
      </c>
      <c r="G13580" s="2" t="s">
        <v>26</v>
      </c>
      <c r="H13580">
        <v>40000085</v>
      </c>
      <c r="I13580" t="s">
        <v>24</v>
      </c>
      <c r="J13580">
        <v>28.7</v>
      </c>
    </row>
    <row r="13581" spans="1:10" x14ac:dyDescent="0.2">
      <c r="A13581" t="s">
        <v>90</v>
      </c>
      <c r="B13581" s="1">
        <v>43119</v>
      </c>
      <c r="C13581" t="s">
        <v>22</v>
      </c>
      <c r="D13581" t="s">
        <v>21</v>
      </c>
      <c r="E13581">
        <v>1000002872</v>
      </c>
      <c r="F13581" t="s">
        <v>19</v>
      </c>
      <c r="G13581" s="2" t="s">
        <v>26</v>
      </c>
      <c r="H13581">
        <v>40000085</v>
      </c>
      <c r="I13581" t="s">
        <v>24</v>
      </c>
      <c r="J13581">
        <v>37.9</v>
      </c>
    </row>
    <row r="13582" spans="1:10" x14ac:dyDescent="0.2">
      <c r="A13582" t="s">
        <v>90</v>
      </c>
      <c r="B13582" s="1">
        <v>43119</v>
      </c>
      <c r="C13582" t="s">
        <v>22</v>
      </c>
      <c r="D13582" t="s">
        <v>21</v>
      </c>
      <c r="E13582">
        <v>1000002872</v>
      </c>
      <c r="F13582" t="s">
        <v>19</v>
      </c>
      <c r="G13582" s="2" t="s">
        <v>26</v>
      </c>
      <c r="H13582">
        <v>40000085</v>
      </c>
      <c r="I13582" t="s">
        <v>24</v>
      </c>
      <c r="J13582">
        <v>2.5</v>
      </c>
    </row>
    <row r="13583" spans="1:10" x14ac:dyDescent="0.2">
      <c r="A13583" t="s">
        <v>90</v>
      </c>
      <c r="B13583" s="1">
        <v>43122</v>
      </c>
      <c r="C13583" t="s">
        <v>22</v>
      </c>
      <c r="D13583" t="s">
        <v>29</v>
      </c>
      <c r="E13583">
        <v>1000000054</v>
      </c>
      <c r="F13583" t="s">
        <v>36</v>
      </c>
      <c r="G13583" s="2" t="s">
        <v>26</v>
      </c>
      <c r="H13583">
        <v>40000085</v>
      </c>
      <c r="I13583" t="s">
        <v>24</v>
      </c>
      <c r="J13583">
        <v>16.8</v>
      </c>
    </row>
    <row r="13584" spans="1:10" x14ac:dyDescent="0.2">
      <c r="A13584" t="s">
        <v>90</v>
      </c>
      <c r="B13584" s="1">
        <v>43122</v>
      </c>
      <c r="C13584" t="s">
        <v>22</v>
      </c>
      <c r="D13584" t="s">
        <v>29</v>
      </c>
      <c r="E13584">
        <v>1000000054</v>
      </c>
      <c r="F13584" t="s">
        <v>36</v>
      </c>
      <c r="G13584" s="2" t="s">
        <v>26</v>
      </c>
      <c r="H13584">
        <v>40000085</v>
      </c>
      <c r="I13584" t="s">
        <v>24</v>
      </c>
      <c r="J13584">
        <v>8.6</v>
      </c>
    </row>
    <row r="13585" spans="1:10" x14ac:dyDescent="0.2">
      <c r="A13585" t="s">
        <v>90</v>
      </c>
      <c r="B13585" s="1">
        <v>43122</v>
      </c>
      <c r="C13585" t="s">
        <v>22</v>
      </c>
      <c r="D13585" t="s">
        <v>29</v>
      </c>
      <c r="E13585">
        <v>1000000054</v>
      </c>
      <c r="F13585" t="s">
        <v>36</v>
      </c>
      <c r="G13585" s="2" t="s">
        <v>26</v>
      </c>
      <c r="H13585">
        <v>40000085</v>
      </c>
      <c r="I13585" t="s">
        <v>24</v>
      </c>
      <c r="J13585">
        <v>36.1</v>
      </c>
    </row>
    <row r="13586" spans="1:10" x14ac:dyDescent="0.2">
      <c r="A13586" t="s">
        <v>90</v>
      </c>
      <c r="B13586" s="1">
        <v>43122</v>
      </c>
      <c r="C13586" t="s">
        <v>22</v>
      </c>
      <c r="D13586" t="s">
        <v>29</v>
      </c>
      <c r="E13586">
        <v>1000000054</v>
      </c>
      <c r="F13586" t="s">
        <v>36</v>
      </c>
      <c r="G13586" s="2" t="s">
        <v>26</v>
      </c>
      <c r="H13586">
        <v>40000085</v>
      </c>
      <c r="I13586" t="s">
        <v>24</v>
      </c>
      <c r="J13586">
        <v>19.8</v>
      </c>
    </row>
    <row r="13587" spans="1:10" x14ac:dyDescent="0.2">
      <c r="A13587" t="s">
        <v>90</v>
      </c>
      <c r="B13587" s="1">
        <v>43123</v>
      </c>
      <c r="C13587" t="s">
        <v>22</v>
      </c>
      <c r="D13587" t="s">
        <v>35</v>
      </c>
      <c r="E13587">
        <v>1000000047</v>
      </c>
      <c r="F13587" t="s">
        <v>34</v>
      </c>
      <c r="G13587" s="2" t="s">
        <v>26</v>
      </c>
      <c r="H13587">
        <v>40000085</v>
      </c>
      <c r="I13587" t="s">
        <v>24</v>
      </c>
      <c r="J13587">
        <v>22.5</v>
      </c>
    </row>
    <row r="13588" spans="1:10" x14ac:dyDescent="0.2">
      <c r="A13588" t="s">
        <v>90</v>
      </c>
      <c r="B13588" s="1">
        <v>43123</v>
      </c>
      <c r="C13588" t="s">
        <v>22</v>
      </c>
      <c r="D13588" t="s">
        <v>35</v>
      </c>
      <c r="E13588">
        <v>1000000047</v>
      </c>
      <c r="F13588" t="s">
        <v>34</v>
      </c>
      <c r="G13588" s="2" t="s">
        <v>26</v>
      </c>
      <c r="H13588">
        <v>40000085</v>
      </c>
      <c r="I13588" t="s">
        <v>24</v>
      </c>
      <c r="J13588">
        <v>12.9</v>
      </c>
    </row>
    <row r="13589" spans="1:10" x14ac:dyDescent="0.2">
      <c r="A13589" t="s">
        <v>90</v>
      </c>
      <c r="B13589" s="1">
        <v>43124</v>
      </c>
      <c r="C13589" t="s">
        <v>43</v>
      </c>
      <c r="D13589" t="s">
        <v>51</v>
      </c>
      <c r="E13589">
        <v>1000000460</v>
      </c>
      <c r="F13589" t="s">
        <v>50</v>
      </c>
      <c r="G13589" s="2" t="s">
        <v>26</v>
      </c>
      <c r="H13589">
        <v>40000085</v>
      </c>
      <c r="I13589" t="s">
        <v>24</v>
      </c>
      <c r="J13589">
        <v>52.9</v>
      </c>
    </row>
    <row r="13590" spans="1:10" x14ac:dyDescent="0.2">
      <c r="A13590" t="s">
        <v>90</v>
      </c>
      <c r="B13590" s="1">
        <v>43124</v>
      </c>
      <c r="C13590" t="s">
        <v>43</v>
      </c>
      <c r="D13590" t="s">
        <v>51</v>
      </c>
      <c r="E13590">
        <v>1000000460</v>
      </c>
      <c r="F13590" t="s">
        <v>50</v>
      </c>
      <c r="G13590" s="2" t="s">
        <v>26</v>
      </c>
      <c r="H13590">
        <v>40000085</v>
      </c>
      <c r="I13590" t="s">
        <v>24</v>
      </c>
      <c r="J13590">
        <v>56.1</v>
      </c>
    </row>
    <row r="13591" spans="1:10" x14ac:dyDescent="0.2">
      <c r="A13591" t="s">
        <v>90</v>
      </c>
      <c r="B13591" s="1">
        <v>43124</v>
      </c>
      <c r="C13591" t="s">
        <v>43</v>
      </c>
      <c r="D13591" t="s">
        <v>42</v>
      </c>
      <c r="E13591">
        <v>1000000931</v>
      </c>
      <c r="F13591" t="s">
        <v>41</v>
      </c>
      <c r="G13591" s="2" t="s">
        <v>26</v>
      </c>
      <c r="H13591">
        <v>40000085</v>
      </c>
      <c r="I13591" t="s">
        <v>24</v>
      </c>
      <c r="J13591">
        <v>33.799999999999997</v>
      </c>
    </row>
    <row r="13592" spans="1:10" x14ac:dyDescent="0.2">
      <c r="A13592" t="s">
        <v>90</v>
      </c>
      <c r="B13592" s="1">
        <v>43124</v>
      </c>
      <c r="C13592" t="s">
        <v>22</v>
      </c>
      <c r="D13592" t="s">
        <v>29</v>
      </c>
      <c r="E13592">
        <v>1000000054</v>
      </c>
      <c r="F13592" t="s">
        <v>36</v>
      </c>
      <c r="G13592" s="2" t="s">
        <v>26</v>
      </c>
      <c r="H13592">
        <v>40000085</v>
      </c>
      <c r="I13592" t="s">
        <v>24</v>
      </c>
      <c r="J13592">
        <v>15.8</v>
      </c>
    </row>
    <row r="13593" spans="1:10" x14ac:dyDescent="0.2">
      <c r="A13593" t="s">
        <v>90</v>
      </c>
      <c r="B13593" s="1">
        <v>43124</v>
      </c>
      <c r="C13593" t="s">
        <v>22</v>
      </c>
      <c r="D13593" t="s">
        <v>29</v>
      </c>
      <c r="E13593">
        <v>1000000054</v>
      </c>
      <c r="F13593" t="s">
        <v>36</v>
      </c>
      <c r="G13593" s="2" t="s">
        <v>26</v>
      </c>
      <c r="H13593">
        <v>40000085</v>
      </c>
      <c r="I13593" t="s">
        <v>24</v>
      </c>
      <c r="J13593">
        <v>8.6999999999999993</v>
      </c>
    </row>
    <row r="13594" spans="1:10" x14ac:dyDescent="0.2">
      <c r="A13594" t="s">
        <v>90</v>
      </c>
      <c r="B13594" s="1">
        <v>43128</v>
      </c>
      <c r="C13594" t="s">
        <v>9</v>
      </c>
      <c r="D13594" t="s">
        <v>75</v>
      </c>
      <c r="E13594">
        <v>1000000281</v>
      </c>
      <c r="F13594" t="s">
        <v>74</v>
      </c>
      <c r="G13594" s="2" t="s">
        <v>26</v>
      </c>
      <c r="H13594">
        <v>40000085</v>
      </c>
      <c r="I13594" t="s">
        <v>24</v>
      </c>
      <c r="J13594">
        <v>55.5</v>
      </c>
    </row>
    <row r="13595" spans="1:10" x14ac:dyDescent="0.2">
      <c r="A13595" t="s">
        <v>90</v>
      </c>
      <c r="B13595" s="1">
        <v>43128</v>
      </c>
      <c r="C13595" t="s">
        <v>22</v>
      </c>
      <c r="D13595" t="s">
        <v>49</v>
      </c>
      <c r="E13595">
        <v>1000000020</v>
      </c>
      <c r="F13595" t="s">
        <v>73</v>
      </c>
      <c r="G13595" s="2" t="s">
        <v>26</v>
      </c>
      <c r="H13595">
        <v>40000085</v>
      </c>
      <c r="I13595" t="s">
        <v>24</v>
      </c>
      <c r="J13595">
        <v>54</v>
      </c>
    </row>
    <row r="13596" spans="1:10" x14ac:dyDescent="0.2">
      <c r="A13596" t="s">
        <v>90</v>
      </c>
      <c r="B13596" s="1">
        <v>43129</v>
      </c>
      <c r="C13596" t="s">
        <v>43</v>
      </c>
      <c r="D13596" t="s">
        <v>42</v>
      </c>
      <c r="E13596">
        <v>1000000931</v>
      </c>
      <c r="F13596" t="s">
        <v>41</v>
      </c>
      <c r="G13596" s="2" t="s">
        <v>26</v>
      </c>
      <c r="H13596">
        <v>40000085</v>
      </c>
      <c r="I13596" t="s">
        <v>24</v>
      </c>
      <c r="J13596">
        <v>36</v>
      </c>
    </row>
    <row r="13597" spans="1:10" x14ac:dyDescent="0.2">
      <c r="A13597" t="s">
        <v>90</v>
      </c>
      <c r="B13597" s="1">
        <v>43129</v>
      </c>
      <c r="C13597" t="s">
        <v>9</v>
      </c>
      <c r="D13597" t="s">
        <v>17</v>
      </c>
      <c r="E13597">
        <v>1000001649</v>
      </c>
      <c r="F13597" t="s">
        <v>16</v>
      </c>
      <c r="G13597" s="2" t="s">
        <v>26</v>
      </c>
      <c r="H13597">
        <v>40000085</v>
      </c>
      <c r="I13597" t="s">
        <v>24</v>
      </c>
      <c r="J13597">
        <v>57</v>
      </c>
    </row>
    <row r="13598" spans="1:10" x14ac:dyDescent="0.2">
      <c r="A13598" t="s">
        <v>90</v>
      </c>
      <c r="B13598" s="1">
        <v>43129</v>
      </c>
      <c r="C13598" t="s">
        <v>22</v>
      </c>
      <c r="D13598" t="s">
        <v>29</v>
      </c>
      <c r="E13598">
        <v>1000000054</v>
      </c>
      <c r="F13598" t="s">
        <v>36</v>
      </c>
      <c r="G13598" s="2" t="s">
        <v>26</v>
      </c>
      <c r="H13598">
        <v>40000085</v>
      </c>
      <c r="I13598" t="s">
        <v>24</v>
      </c>
      <c r="J13598">
        <v>16.899999999999999</v>
      </c>
    </row>
    <row r="13599" spans="1:10" x14ac:dyDescent="0.2">
      <c r="A13599" t="s">
        <v>90</v>
      </c>
      <c r="B13599" s="1">
        <v>43129</v>
      </c>
      <c r="C13599" t="s">
        <v>22</v>
      </c>
      <c r="D13599" t="s">
        <v>29</v>
      </c>
      <c r="E13599">
        <v>1000000054</v>
      </c>
      <c r="F13599" t="s">
        <v>36</v>
      </c>
      <c r="G13599" s="2" t="s">
        <v>26</v>
      </c>
      <c r="H13599">
        <v>40000085</v>
      </c>
      <c r="I13599" t="s">
        <v>24</v>
      </c>
      <c r="J13599">
        <v>8.5</v>
      </c>
    </row>
    <row r="13600" spans="1:10" x14ac:dyDescent="0.2">
      <c r="A13600" t="s">
        <v>90</v>
      </c>
      <c r="B13600" s="1">
        <v>43130</v>
      </c>
      <c r="C13600" t="s">
        <v>9</v>
      </c>
      <c r="D13600" t="s">
        <v>17</v>
      </c>
      <c r="E13600">
        <v>1000001649</v>
      </c>
      <c r="F13600" t="s">
        <v>16</v>
      </c>
      <c r="G13600" s="2" t="s">
        <v>26</v>
      </c>
      <c r="H13600">
        <v>40000085</v>
      </c>
      <c r="I13600" t="s">
        <v>24</v>
      </c>
      <c r="J13600">
        <v>57.2</v>
      </c>
    </row>
    <row r="13601" spans="1:10" x14ac:dyDescent="0.2">
      <c r="A13601" t="s">
        <v>90</v>
      </c>
      <c r="B13601" s="1">
        <v>43131</v>
      </c>
      <c r="C13601" t="s">
        <v>43</v>
      </c>
      <c r="D13601" t="s">
        <v>51</v>
      </c>
      <c r="E13601">
        <v>1000000460</v>
      </c>
      <c r="F13601" t="s">
        <v>50</v>
      </c>
      <c r="G13601" s="2" t="s">
        <v>26</v>
      </c>
      <c r="H13601">
        <v>40000085</v>
      </c>
      <c r="I13601" t="s">
        <v>24</v>
      </c>
      <c r="J13601">
        <v>53.5</v>
      </c>
    </row>
    <row r="13602" spans="1:10" x14ac:dyDescent="0.2">
      <c r="A13602" t="s">
        <v>90</v>
      </c>
      <c r="B13602" s="1">
        <v>43131</v>
      </c>
      <c r="C13602" t="s">
        <v>43</v>
      </c>
      <c r="D13602" t="s">
        <v>42</v>
      </c>
      <c r="E13602">
        <v>1000000931</v>
      </c>
      <c r="F13602" t="s">
        <v>41</v>
      </c>
      <c r="G13602" s="2" t="s">
        <v>26</v>
      </c>
      <c r="H13602">
        <v>40000085</v>
      </c>
      <c r="I13602" t="s">
        <v>24</v>
      </c>
      <c r="J13602">
        <v>36.1</v>
      </c>
    </row>
    <row r="13603" spans="1:10" x14ac:dyDescent="0.2">
      <c r="A13603" t="s">
        <v>90</v>
      </c>
      <c r="B13603" s="1">
        <v>43132</v>
      </c>
      <c r="C13603" t="s">
        <v>43</v>
      </c>
      <c r="D13603" t="s">
        <v>51</v>
      </c>
      <c r="E13603">
        <v>1000000460</v>
      </c>
      <c r="F13603" t="s">
        <v>50</v>
      </c>
      <c r="G13603" s="2" t="s">
        <v>26</v>
      </c>
      <c r="H13603">
        <v>40000085</v>
      </c>
      <c r="I13603" t="s">
        <v>24</v>
      </c>
      <c r="J13603">
        <v>60</v>
      </c>
    </row>
    <row r="13604" spans="1:10" x14ac:dyDescent="0.2">
      <c r="A13604" t="s">
        <v>90</v>
      </c>
      <c r="B13604" s="1">
        <v>43132</v>
      </c>
      <c r="C13604" t="s">
        <v>43</v>
      </c>
      <c r="D13604" t="s">
        <v>51</v>
      </c>
      <c r="E13604">
        <v>1000000460</v>
      </c>
      <c r="F13604" t="s">
        <v>50</v>
      </c>
      <c r="G13604" s="2" t="s">
        <v>26</v>
      </c>
      <c r="H13604">
        <v>40000085</v>
      </c>
      <c r="I13604" t="s">
        <v>24</v>
      </c>
      <c r="J13604">
        <v>62.3</v>
      </c>
    </row>
    <row r="13605" spans="1:10" x14ac:dyDescent="0.2">
      <c r="A13605" t="s">
        <v>90</v>
      </c>
      <c r="B13605" s="1">
        <v>43132</v>
      </c>
      <c r="C13605" t="s">
        <v>43</v>
      </c>
      <c r="D13605" t="s">
        <v>42</v>
      </c>
      <c r="E13605">
        <v>1000000931</v>
      </c>
      <c r="F13605" t="s">
        <v>41</v>
      </c>
      <c r="G13605" s="2" t="s">
        <v>26</v>
      </c>
      <c r="H13605">
        <v>40000085</v>
      </c>
      <c r="I13605" t="s">
        <v>24</v>
      </c>
      <c r="J13605">
        <v>37.299999999999997</v>
      </c>
    </row>
    <row r="13606" spans="1:10" x14ac:dyDescent="0.2">
      <c r="A13606" t="s">
        <v>90</v>
      </c>
      <c r="B13606" s="1">
        <v>43132</v>
      </c>
      <c r="C13606" t="s">
        <v>22</v>
      </c>
      <c r="D13606" t="s">
        <v>29</v>
      </c>
      <c r="E13606">
        <v>1000000054</v>
      </c>
      <c r="F13606" t="s">
        <v>36</v>
      </c>
      <c r="G13606" s="2" t="s">
        <v>26</v>
      </c>
      <c r="H13606">
        <v>40000085</v>
      </c>
      <c r="I13606" t="s">
        <v>24</v>
      </c>
      <c r="J13606">
        <v>37.299999999999997</v>
      </c>
    </row>
    <row r="13607" spans="1:10" x14ac:dyDescent="0.2">
      <c r="A13607" t="s">
        <v>90</v>
      </c>
      <c r="B13607" s="1">
        <v>43132</v>
      </c>
      <c r="C13607" t="s">
        <v>22</v>
      </c>
      <c r="D13607" t="s">
        <v>29</v>
      </c>
      <c r="E13607">
        <v>1000000054</v>
      </c>
      <c r="F13607" t="s">
        <v>36</v>
      </c>
      <c r="G13607" s="2" t="s">
        <v>26</v>
      </c>
      <c r="H13607">
        <v>40000085</v>
      </c>
      <c r="I13607" t="s">
        <v>24</v>
      </c>
      <c r="J13607">
        <v>20.9</v>
      </c>
    </row>
    <row r="13608" spans="1:10" x14ac:dyDescent="0.2">
      <c r="A13608" t="s">
        <v>90</v>
      </c>
      <c r="B13608" s="1">
        <v>43132</v>
      </c>
      <c r="C13608" t="s">
        <v>22</v>
      </c>
      <c r="D13608" t="s">
        <v>29</v>
      </c>
      <c r="E13608">
        <v>1000000054</v>
      </c>
      <c r="F13608" t="s">
        <v>36</v>
      </c>
      <c r="G13608" s="2" t="s">
        <v>26</v>
      </c>
      <c r="H13608">
        <v>40000085</v>
      </c>
      <c r="I13608" t="s">
        <v>24</v>
      </c>
      <c r="J13608">
        <v>17.399999999999999</v>
      </c>
    </row>
    <row r="13609" spans="1:10" x14ac:dyDescent="0.2">
      <c r="A13609" t="s">
        <v>90</v>
      </c>
      <c r="B13609" s="1">
        <v>43132</v>
      </c>
      <c r="C13609" t="s">
        <v>22</v>
      </c>
      <c r="D13609" t="s">
        <v>29</v>
      </c>
      <c r="E13609">
        <v>1000000054</v>
      </c>
      <c r="F13609" t="s">
        <v>36</v>
      </c>
      <c r="G13609" s="2" t="s">
        <v>26</v>
      </c>
      <c r="H13609">
        <v>40000085</v>
      </c>
      <c r="I13609" t="s">
        <v>24</v>
      </c>
      <c r="J13609">
        <v>9.1</v>
      </c>
    </row>
    <row r="13610" spans="1:10" x14ac:dyDescent="0.2">
      <c r="A13610" t="s">
        <v>90</v>
      </c>
      <c r="B13610" s="1">
        <v>43133</v>
      </c>
      <c r="C13610" t="s">
        <v>9</v>
      </c>
      <c r="D13610" t="s">
        <v>15</v>
      </c>
      <c r="E13610">
        <v>1000002986</v>
      </c>
      <c r="F13610" t="s">
        <v>14</v>
      </c>
      <c r="G13610" s="2" t="s">
        <v>26</v>
      </c>
      <c r="H13610">
        <v>40000080</v>
      </c>
      <c r="I13610" t="s">
        <v>67</v>
      </c>
      <c r="J13610">
        <v>4.3</v>
      </c>
    </row>
    <row r="13611" spans="1:10" x14ac:dyDescent="0.2">
      <c r="A13611" t="s">
        <v>90</v>
      </c>
      <c r="B13611" s="1">
        <v>43133</v>
      </c>
      <c r="C13611" t="s">
        <v>22</v>
      </c>
      <c r="D13611" t="s">
        <v>29</v>
      </c>
      <c r="E13611">
        <v>1000000054</v>
      </c>
      <c r="F13611" t="s">
        <v>36</v>
      </c>
      <c r="G13611" s="2" t="s">
        <v>26</v>
      </c>
      <c r="H13611">
        <v>40000085</v>
      </c>
      <c r="I13611" t="s">
        <v>24</v>
      </c>
      <c r="J13611">
        <v>6.7</v>
      </c>
    </row>
    <row r="13612" spans="1:10" x14ac:dyDescent="0.2">
      <c r="A13612" t="s">
        <v>90</v>
      </c>
      <c r="B13612" s="1">
        <v>43133</v>
      </c>
      <c r="C13612" t="s">
        <v>22</v>
      </c>
      <c r="D13612" t="s">
        <v>29</v>
      </c>
      <c r="E13612">
        <v>1000000054</v>
      </c>
      <c r="F13612" t="s">
        <v>36</v>
      </c>
      <c r="G13612" s="2" t="s">
        <v>26</v>
      </c>
      <c r="H13612">
        <v>40000085</v>
      </c>
      <c r="I13612" t="s">
        <v>24</v>
      </c>
      <c r="J13612">
        <v>3.6</v>
      </c>
    </row>
    <row r="13613" spans="1:10" x14ac:dyDescent="0.2">
      <c r="A13613" t="s">
        <v>90</v>
      </c>
      <c r="B13613" s="1">
        <v>43133</v>
      </c>
      <c r="C13613" t="s">
        <v>22</v>
      </c>
      <c r="D13613" t="s">
        <v>35</v>
      </c>
      <c r="E13613">
        <v>1000000047</v>
      </c>
      <c r="F13613" t="s">
        <v>34</v>
      </c>
      <c r="G13613" s="2" t="s">
        <v>26</v>
      </c>
      <c r="H13613">
        <v>40000085</v>
      </c>
      <c r="I13613" t="s">
        <v>24</v>
      </c>
      <c r="J13613">
        <v>17.899999999999999</v>
      </c>
    </row>
    <row r="13614" spans="1:10" x14ac:dyDescent="0.2">
      <c r="A13614" t="s">
        <v>90</v>
      </c>
      <c r="B13614" s="1">
        <v>43133</v>
      </c>
      <c r="C13614" t="s">
        <v>22</v>
      </c>
      <c r="D13614" t="s">
        <v>35</v>
      </c>
      <c r="E13614">
        <v>1000000047</v>
      </c>
      <c r="F13614" t="s">
        <v>34</v>
      </c>
      <c r="G13614" s="2" t="s">
        <v>26</v>
      </c>
      <c r="H13614">
        <v>40000085</v>
      </c>
      <c r="I13614" t="s">
        <v>24</v>
      </c>
      <c r="J13614">
        <v>9.1999999999999993</v>
      </c>
    </row>
    <row r="13615" spans="1:10" x14ac:dyDescent="0.2">
      <c r="A13615" t="s">
        <v>90</v>
      </c>
      <c r="B13615" s="1">
        <v>43134</v>
      </c>
      <c r="C13615" t="s">
        <v>43</v>
      </c>
      <c r="D13615" t="s">
        <v>51</v>
      </c>
      <c r="E13615">
        <v>1000000460</v>
      </c>
      <c r="F13615" t="s">
        <v>50</v>
      </c>
      <c r="G13615" s="2" t="s">
        <v>26</v>
      </c>
      <c r="H13615">
        <v>40000085</v>
      </c>
      <c r="I13615" t="s">
        <v>24</v>
      </c>
      <c r="J13615">
        <v>59.4</v>
      </c>
    </row>
    <row r="13616" spans="1:10" x14ac:dyDescent="0.2">
      <c r="A13616" t="s">
        <v>90</v>
      </c>
      <c r="B13616" s="1">
        <v>43134</v>
      </c>
      <c r="C13616" t="s">
        <v>9</v>
      </c>
      <c r="D13616" t="s">
        <v>59</v>
      </c>
      <c r="E13616">
        <v>1000000192</v>
      </c>
      <c r="F13616" t="s">
        <v>58</v>
      </c>
      <c r="G13616" s="2" t="s">
        <v>26</v>
      </c>
      <c r="H13616">
        <v>40000085</v>
      </c>
      <c r="I13616" t="s">
        <v>24</v>
      </c>
      <c r="J13616">
        <v>56.9</v>
      </c>
    </row>
    <row r="13617" spans="1:10" x14ac:dyDescent="0.2">
      <c r="A13617" t="s">
        <v>90</v>
      </c>
      <c r="B13617" s="1">
        <v>43134</v>
      </c>
      <c r="C13617" t="s">
        <v>22</v>
      </c>
      <c r="D13617" t="s">
        <v>49</v>
      </c>
      <c r="E13617">
        <v>1000000020</v>
      </c>
      <c r="F13617" t="s">
        <v>73</v>
      </c>
      <c r="G13617" s="2" t="s">
        <v>26</v>
      </c>
      <c r="H13617">
        <v>40000085</v>
      </c>
      <c r="I13617" t="s">
        <v>24</v>
      </c>
      <c r="J13617">
        <v>57.3</v>
      </c>
    </row>
    <row r="13618" spans="1:10" x14ac:dyDescent="0.2">
      <c r="A13618" t="s">
        <v>90</v>
      </c>
      <c r="B13618" s="1">
        <v>43135</v>
      </c>
      <c r="C13618" t="s">
        <v>22</v>
      </c>
      <c r="D13618" t="s">
        <v>46</v>
      </c>
      <c r="E13618">
        <v>1000001133</v>
      </c>
      <c r="F13618" t="s">
        <v>45</v>
      </c>
      <c r="G13618" s="2" t="s">
        <v>26</v>
      </c>
      <c r="H13618">
        <v>40000085</v>
      </c>
      <c r="I13618" t="s">
        <v>24</v>
      </c>
      <c r="J13618">
        <v>20.6</v>
      </c>
    </row>
    <row r="13619" spans="1:10" x14ac:dyDescent="0.2">
      <c r="A13619" t="s">
        <v>90</v>
      </c>
      <c r="B13619" s="1">
        <v>43135</v>
      </c>
      <c r="C13619" t="s">
        <v>22</v>
      </c>
      <c r="D13619" t="s">
        <v>46</v>
      </c>
      <c r="E13619">
        <v>1000001133</v>
      </c>
      <c r="F13619" t="s">
        <v>45</v>
      </c>
      <c r="G13619" s="2" t="s">
        <v>26</v>
      </c>
      <c r="H13619">
        <v>40000085</v>
      </c>
      <c r="I13619" t="s">
        <v>24</v>
      </c>
      <c r="J13619">
        <v>11.7</v>
      </c>
    </row>
    <row r="13620" spans="1:10" x14ac:dyDescent="0.2">
      <c r="A13620" t="s">
        <v>90</v>
      </c>
      <c r="B13620" s="1">
        <v>43135</v>
      </c>
      <c r="C13620" t="s">
        <v>22</v>
      </c>
      <c r="D13620" t="s">
        <v>29</v>
      </c>
      <c r="E13620">
        <v>1000000054</v>
      </c>
      <c r="F13620" t="s">
        <v>36</v>
      </c>
      <c r="G13620" s="2" t="s">
        <v>26</v>
      </c>
      <c r="H13620">
        <v>40000085</v>
      </c>
      <c r="I13620" t="s">
        <v>24</v>
      </c>
      <c r="J13620">
        <v>17.399999999999999</v>
      </c>
    </row>
    <row r="13621" spans="1:10" x14ac:dyDescent="0.2">
      <c r="A13621" t="s">
        <v>90</v>
      </c>
      <c r="B13621" s="1">
        <v>43135</v>
      </c>
      <c r="C13621" t="s">
        <v>22</v>
      </c>
      <c r="D13621" t="s">
        <v>29</v>
      </c>
      <c r="E13621">
        <v>1000000054</v>
      </c>
      <c r="F13621" t="s">
        <v>36</v>
      </c>
      <c r="G13621" s="2" t="s">
        <v>26</v>
      </c>
      <c r="H13621">
        <v>40000085</v>
      </c>
      <c r="I13621" t="s">
        <v>24</v>
      </c>
      <c r="J13621">
        <v>9.4</v>
      </c>
    </row>
    <row r="13622" spans="1:10" x14ac:dyDescent="0.2">
      <c r="A13622" t="s">
        <v>90</v>
      </c>
      <c r="B13622" s="1">
        <v>43136</v>
      </c>
      <c r="C13622" t="s">
        <v>43</v>
      </c>
      <c r="D13622" t="s">
        <v>66</v>
      </c>
      <c r="E13622">
        <v>1000001135</v>
      </c>
      <c r="F13622" t="s">
        <v>65</v>
      </c>
      <c r="G13622" s="2" t="s">
        <v>26</v>
      </c>
      <c r="H13622">
        <v>40000085</v>
      </c>
      <c r="I13622" t="s">
        <v>24</v>
      </c>
      <c r="J13622">
        <v>37.1</v>
      </c>
    </row>
    <row r="13623" spans="1:10" x14ac:dyDescent="0.2">
      <c r="A13623" t="s">
        <v>90</v>
      </c>
      <c r="B13623" s="1">
        <v>43137</v>
      </c>
      <c r="C13623" t="s">
        <v>43</v>
      </c>
      <c r="D13623" t="s">
        <v>42</v>
      </c>
      <c r="E13623">
        <v>1000000931</v>
      </c>
      <c r="F13623" t="s">
        <v>41</v>
      </c>
      <c r="G13623" s="2" t="s">
        <v>26</v>
      </c>
      <c r="H13623">
        <v>40000085</v>
      </c>
      <c r="I13623" t="s">
        <v>24</v>
      </c>
      <c r="J13623">
        <v>38.9</v>
      </c>
    </row>
    <row r="13624" spans="1:10" x14ac:dyDescent="0.2">
      <c r="A13624" t="s">
        <v>90</v>
      </c>
      <c r="B13624" s="1">
        <v>43137</v>
      </c>
      <c r="C13624" t="s">
        <v>22</v>
      </c>
      <c r="D13624" t="s">
        <v>49</v>
      </c>
      <c r="E13624">
        <v>1000000020</v>
      </c>
      <c r="F13624" t="s">
        <v>73</v>
      </c>
      <c r="G13624" s="2" t="s">
        <v>26</v>
      </c>
      <c r="H13624">
        <v>40000085</v>
      </c>
      <c r="I13624" t="s">
        <v>24</v>
      </c>
      <c r="J13624">
        <v>58.9</v>
      </c>
    </row>
    <row r="13625" spans="1:10" x14ac:dyDescent="0.2">
      <c r="A13625" t="s">
        <v>90</v>
      </c>
      <c r="B13625" s="1">
        <v>43139</v>
      </c>
      <c r="C13625" t="s">
        <v>9</v>
      </c>
      <c r="D13625" t="s">
        <v>17</v>
      </c>
      <c r="E13625">
        <v>1000000059</v>
      </c>
      <c r="F13625" t="s">
        <v>55</v>
      </c>
      <c r="G13625" s="2" t="s">
        <v>26</v>
      </c>
      <c r="H13625">
        <v>40000080</v>
      </c>
      <c r="I13625" t="s">
        <v>67</v>
      </c>
      <c r="J13625">
        <v>56.5</v>
      </c>
    </row>
    <row r="13626" spans="1:10" x14ac:dyDescent="0.2">
      <c r="A13626" t="s">
        <v>90</v>
      </c>
      <c r="B13626" s="1">
        <v>43139</v>
      </c>
      <c r="C13626" t="s">
        <v>22</v>
      </c>
      <c r="D13626" t="s">
        <v>29</v>
      </c>
      <c r="E13626">
        <v>1000000054</v>
      </c>
      <c r="F13626" t="s">
        <v>36</v>
      </c>
      <c r="G13626" s="2" t="s">
        <v>26</v>
      </c>
      <c r="H13626">
        <v>40000085</v>
      </c>
      <c r="I13626" t="s">
        <v>24</v>
      </c>
      <c r="J13626">
        <v>17.8</v>
      </c>
    </row>
    <row r="13627" spans="1:10" x14ac:dyDescent="0.2">
      <c r="A13627" t="s">
        <v>90</v>
      </c>
      <c r="B13627" s="1">
        <v>43139</v>
      </c>
      <c r="C13627" t="s">
        <v>22</v>
      </c>
      <c r="D13627" t="s">
        <v>29</v>
      </c>
      <c r="E13627">
        <v>1000000054</v>
      </c>
      <c r="F13627" t="s">
        <v>36</v>
      </c>
      <c r="G13627" s="2" t="s">
        <v>26</v>
      </c>
      <c r="H13627">
        <v>40000085</v>
      </c>
      <c r="I13627" t="s">
        <v>24</v>
      </c>
      <c r="J13627">
        <v>9.4</v>
      </c>
    </row>
    <row r="13628" spans="1:10" x14ac:dyDescent="0.2">
      <c r="A13628" t="s">
        <v>90</v>
      </c>
      <c r="B13628" s="1">
        <v>43139</v>
      </c>
      <c r="C13628" t="s">
        <v>22</v>
      </c>
      <c r="D13628" t="s">
        <v>29</v>
      </c>
      <c r="E13628">
        <v>1000000054</v>
      </c>
      <c r="F13628" t="s">
        <v>36</v>
      </c>
      <c r="G13628" s="2" t="s">
        <v>26</v>
      </c>
      <c r="H13628">
        <v>40000085</v>
      </c>
      <c r="I13628" t="s">
        <v>24</v>
      </c>
      <c r="J13628">
        <v>37.799999999999997</v>
      </c>
    </row>
    <row r="13629" spans="1:10" x14ac:dyDescent="0.2">
      <c r="A13629" t="s">
        <v>90</v>
      </c>
      <c r="B13629" s="1">
        <v>43139</v>
      </c>
      <c r="C13629" t="s">
        <v>22</v>
      </c>
      <c r="D13629" t="s">
        <v>29</v>
      </c>
      <c r="E13629">
        <v>1000000054</v>
      </c>
      <c r="F13629" t="s">
        <v>36</v>
      </c>
      <c r="G13629" s="2" t="s">
        <v>26</v>
      </c>
      <c r="H13629">
        <v>40000085</v>
      </c>
      <c r="I13629" t="s">
        <v>24</v>
      </c>
      <c r="J13629">
        <v>20.3</v>
      </c>
    </row>
    <row r="13630" spans="1:10" x14ac:dyDescent="0.2">
      <c r="A13630" t="s">
        <v>90</v>
      </c>
      <c r="B13630" s="1">
        <v>43139</v>
      </c>
      <c r="C13630" t="s">
        <v>22</v>
      </c>
      <c r="D13630" t="s">
        <v>29</v>
      </c>
      <c r="E13630">
        <v>1000000054</v>
      </c>
      <c r="F13630" t="s">
        <v>36</v>
      </c>
      <c r="G13630" s="2" t="s">
        <v>26</v>
      </c>
      <c r="H13630">
        <v>40000085</v>
      </c>
      <c r="I13630" t="s">
        <v>24</v>
      </c>
      <c r="J13630">
        <v>40.1</v>
      </c>
    </row>
    <row r="13631" spans="1:10" x14ac:dyDescent="0.2">
      <c r="A13631" t="s">
        <v>90</v>
      </c>
      <c r="B13631" s="1">
        <v>43139</v>
      </c>
      <c r="C13631" t="s">
        <v>22</v>
      </c>
      <c r="D13631" t="s">
        <v>29</v>
      </c>
      <c r="E13631">
        <v>1000000054</v>
      </c>
      <c r="F13631" t="s">
        <v>36</v>
      </c>
      <c r="G13631" s="2" t="s">
        <v>26</v>
      </c>
      <c r="H13631">
        <v>40000085</v>
      </c>
      <c r="I13631" t="s">
        <v>24</v>
      </c>
      <c r="J13631">
        <v>21.7</v>
      </c>
    </row>
    <row r="13632" spans="1:10" x14ac:dyDescent="0.2">
      <c r="A13632" t="s">
        <v>90</v>
      </c>
      <c r="B13632" s="1">
        <v>43140</v>
      </c>
      <c r="C13632" t="s">
        <v>43</v>
      </c>
      <c r="D13632" t="s">
        <v>51</v>
      </c>
      <c r="E13632">
        <v>1000000460</v>
      </c>
      <c r="F13632" t="s">
        <v>50</v>
      </c>
      <c r="G13632" s="2" t="s">
        <v>26</v>
      </c>
      <c r="H13632">
        <v>40000085</v>
      </c>
      <c r="I13632" t="s">
        <v>24</v>
      </c>
      <c r="J13632">
        <v>59.8</v>
      </c>
    </row>
    <row r="13633" spans="1:10" x14ac:dyDescent="0.2">
      <c r="A13633" t="s">
        <v>90</v>
      </c>
      <c r="B13633" s="1">
        <v>43140</v>
      </c>
      <c r="C13633" t="s">
        <v>22</v>
      </c>
      <c r="D13633" t="s">
        <v>49</v>
      </c>
      <c r="E13633">
        <v>1000000020</v>
      </c>
      <c r="F13633" t="s">
        <v>73</v>
      </c>
      <c r="G13633" s="2" t="s">
        <v>26</v>
      </c>
      <c r="H13633">
        <v>40000085</v>
      </c>
      <c r="I13633" t="s">
        <v>24</v>
      </c>
      <c r="J13633">
        <v>40.9</v>
      </c>
    </row>
    <row r="13634" spans="1:10" x14ac:dyDescent="0.2">
      <c r="A13634" t="s">
        <v>90</v>
      </c>
      <c r="B13634" s="1">
        <v>43140</v>
      </c>
      <c r="C13634" t="s">
        <v>22</v>
      </c>
      <c r="D13634" t="s">
        <v>29</v>
      </c>
      <c r="E13634">
        <v>1000000054</v>
      </c>
      <c r="F13634" t="s">
        <v>36</v>
      </c>
      <c r="G13634" s="2" t="s">
        <v>26</v>
      </c>
      <c r="H13634">
        <v>40000085</v>
      </c>
      <c r="I13634" t="s">
        <v>24</v>
      </c>
      <c r="J13634">
        <v>38.700000000000003</v>
      </c>
    </row>
    <row r="13635" spans="1:10" x14ac:dyDescent="0.2">
      <c r="A13635" t="s">
        <v>90</v>
      </c>
      <c r="B13635" s="1">
        <v>43140</v>
      </c>
      <c r="C13635" t="s">
        <v>22</v>
      </c>
      <c r="D13635" t="s">
        <v>29</v>
      </c>
      <c r="E13635">
        <v>1000000054</v>
      </c>
      <c r="F13635" t="s">
        <v>36</v>
      </c>
      <c r="G13635" s="2" t="s">
        <v>26</v>
      </c>
      <c r="H13635">
        <v>40000085</v>
      </c>
      <c r="I13635" t="s">
        <v>24</v>
      </c>
      <c r="J13635">
        <v>20.399999999999999</v>
      </c>
    </row>
    <row r="13636" spans="1:10" x14ac:dyDescent="0.2">
      <c r="A13636" t="s">
        <v>90</v>
      </c>
      <c r="B13636" s="1">
        <v>43140</v>
      </c>
      <c r="C13636" t="s">
        <v>22</v>
      </c>
      <c r="D13636" t="s">
        <v>29</v>
      </c>
      <c r="E13636">
        <v>1000000054</v>
      </c>
      <c r="F13636" t="s">
        <v>36</v>
      </c>
      <c r="G13636" s="2" t="s">
        <v>26</v>
      </c>
      <c r="H13636">
        <v>40000085</v>
      </c>
      <c r="I13636" t="s">
        <v>24</v>
      </c>
      <c r="J13636">
        <v>16.8</v>
      </c>
    </row>
    <row r="13637" spans="1:10" x14ac:dyDescent="0.2">
      <c r="A13637" t="s">
        <v>90</v>
      </c>
      <c r="B13637" s="1">
        <v>43140</v>
      </c>
      <c r="C13637" t="s">
        <v>22</v>
      </c>
      <c r="D13637" t="s">
        <v>29</v>
      </c>
      <c r="E13637">
        <v>1000000054</v>
      </c>
      <c r="F13637" t="s">
        <v>36</v>
      </c>
      <c r="G13637" s="2" t="s">
        <v>26</v>
      </c>
      <c r="H13637">
        <v>40000085</v>
      </c>
      <c r="I13637" t="s">
        <v>24</v>
      </c>
      <c r="J13637">
        <v>9.6</v>
      </c>
    </row>
    <row r="13638" spans="1:10" x14ac:dyDescent="0.2">
      <c r="A13638" t="s">
        <v>90</v>
      </c>
      <c r="B13638" s="1">
        <v>43140</v>
      </c>
      <c r="C13638" t="s">
        <v>22</v>
      </c>
      <c r="D13638" t="s">
        <v>54</v>
      </c>
      <c r="E13638">
        <v>1000000046</v>
      </c>
      <c r="F13638" t="s">
        <v>52</v>
      </c>
      <c r="G13638" s="2" t="s">
        <v>26</v>
      </c>
      <c r="H13638">
        <v>40000085</v>
      </c>
      <c r="I13638" t="s">
        <v>24</v>
      </c>
      <c r="J13638">
        <v>5.0999999999999996</v>
      </c>
    </row>
    <row r="13639" spans="1:10" x14ac:dyDescent="0.2">
      <c r="A13639" t="s">
        <v>90</v>
      </c>
      <c r="B13639" s="1">
        <v>43140</v>
      </c>
      <c r="C13639" t="s">
        <v>22</v>
      </c>
      <c r="D13639" t="s">
        <v>54</v>
      </c>
      <c r="E13639">
        <v>1000000046</v>
      </c>
      <c r="F13639" t="s">
        <v>52</v>
      </c>
      <c r="G13639" s="2" t="s">
        <v>26</v>
      </c>
      <c r="H13639">
        <v>40000085</v>
      </c>
      <c r="I13639" t="s">
        <v>24</v>
      </c>
      <c r="J13639">
        <v>2.7</v>
      </c>
    </row>
    <row r="13640" spans="1:10" x14ac:dyDescent="0.2">
      <c r="A13640" t="s">
        <v>90</v>
      </c>
      <c r="B13640" s="1">
        <v>43140</v>
      </c>
      <c r="C13640" t="s">
        <v>22</v>
      </c>
      <c r="D13640" t="s">
        <v>35</v>
      </c>
      <c r="E13640">
        <v>1000000047</v>
      </c>
      <c r="F13640" t="s">
        <v>34</v>
      </c>
      <c r="G13640" s="2" t="s">
        <v>26</v>
      </c>
      <c r="H13640">
        <v>40000085</v>
      </c>
      <c r="I13640" t="s">
        <v>24</v>
      </c>
      <c r="J13640">
        <v>25.2</v>
      </c>
    </row>
    <row r="13641" spans="1:10" x14ac:dyDescent="0.2">
      <c r="A13641" t="s">
        <v>90</v>
      </c>
      <c r="B13641" s="1">
        <v>43140</v>
      </c>
      <c r="C13641" t="s">
        <v>22</v>
      </c>
      <c r="D13641" t="s">
        <v>35</v>
      </c>
      <c r="E13641">
        <v>1000000047</v>
      </c>
      <c r="F13641" t="s">
        <v>34</v>
      </c>
      <c r="G13641" s="2" t="s">
        <v>26</v>
      </c>
      <c r="H13641">
        <v>40000085</v>
      </c>
      <c r="I13641" t="s">
        <v>24</v>
      </c>
      <c r="J13641">
        <v>12.8</v>
      </c>
    </row>
    <row r="13642" spans="1:10" x14ac:dyDescent="0.2">
      <c r="A13642" t="s">
        <v>90</v>
      </c>
      <c r="B13642" s="1">
        <v>43141</v>
      </c>
      <c r="C13642" t="s">
        <v>43</v>
      </c>
      <c r="D13642" t="s">
        <v>51</v>
      </c>
      <c r="E13642">
        <v>1000000460</v>
      </c>
      <c r="F13642" t="s">
        <v>50</v>
      </c>
      <c r="G13642" s="2" t="s">
        <v>26</v>
      </c>
      <c r="H13642">
        <v>40000085</v>
      </c>
      <c r="I13642" t="s">
        <v>24</v>
      </c>
      <c r="J13642">
        <v>60.9</v>
      </c>
    </row>
    <row r="13643" spans="1:10" x14ac:dyDescent="0.2">
      <c r="A13643" t="s">
        <v>90</v>
      </c>
      <c r="B13643" s="1">
        <v>43141</v>
      </c>
      <c r="C13643" t="s">
        <v>43</v>
      </c>
      <c r="D13643" t="s">
        <v>51</v>
      </c>
      <c r="E13643">
        <v>1000000460</v>
      </c>
      <c r="F13643" t="s">
        <v>50</v>
      </c>
      <c r="G13643" s="2" t="s">
        <v>26</v>
      </c>
      <c r="H13643">
        <v>40000085</v>
      </c>
      <c r="I13643" t="s">
        <v>24</v>
      </c>
      <c r="J13643">
        <v>59.6</v>
      </c>
    </row>
    <row r="13644" spans="1:10" x14ac:dyDescent="0.2">
      <c r="A13644" t="s">
        <v>90</v>
      </c>
      <c r="B13644" s="1">
        <v>43141</v>
      </c>
      <c r="C13644" t="s">
        <v>43</v>
      </c>
      <c r="D13644" t="s">
        <v>78</v>
      </c>
      <c r="E13644">
        <v>1000003187</v>
      </c>
      <c r="F13644" t="s">
        <v>77</v>
      </c>
      <c r="G13644" s="2" t="s">
        <v>26</v>
      </c>
      <c r="H13644">
        <v>40000085</v>
      </c>
      <c r="I13644" t="s">
        <v>24</v>
      </c>
      <c r="J13644">
        <v>38.200000000000003</v>
      </c>
    </row>
    <row r="13645" spans="1:10" x14ac:dyDescent="0.2">
      <c r="A13645" t="s">
        <v>90</v>
      </c>
      <c r="B13645" s="1">
        <v>43141</v>
      </c>
      <c r="C13645" t="s">
        <v>22</v>
      </c>
      <c r="D13645" t="s">
        <v>29</v>
      </c>
      <c r="E13645">
        <v>1000000054</v>
      </c>
      <c r="F13645" t="s">
        <v>36</v>
      </c>
      <c r="G13645" s="2" t="s">
        <v>26</v>
      </c>
      <c r="H13645">
        <v>40000085</v>
      </c>
      <c r="I13645" t="s">
        <v>24</v>
      </c>
      <c r="J13645">
        <v>18.3</v>
      </c>
    </row>
    <row r="13646" spans="1:10" x14ac:dyDescent="0.2">
      <c r="A13646" t="s">
        <v>90</v>
      </c>
      <c r="B13646" s="1">
        <v>43141</v>
      </c>
      <c r="C13646" t="s">
        <v>22</v>
      </c>
      <c r="D13646" t="s">
        <v>29</v>
      </c>
      <c r="E13646">
        <v>1000000054</v>
      </c>
      <c r="F13646" t="s">
        <v>36</v>
      </c>
      <c r="G13646" s="2" t="s">
        <v>26</v>
      </c>
      <c r="H13646">
        <v>40000085</v>
      </c>
      <c r="I13646" t="s">
        <v>24</v>
      </c>
      <c r="J13646">
        <v>9.9</v>
      </c>
    </row>
    <row r="13647" spans="1:10" x14ac:dyDescent="0.2">
      <c r="A13647" t="s">
        <v>90</v>
      </c>
      <c r="B13647" s="1">
        <v>43141</v>
      </c>
      <c r="C13647" t="s">
        <v>22</v>
      </c>
      <c r="D13647" t="s">
        <v>54</v>
      </c>
      <c r="E13647">
        <v>1000000046</v>
      </c>
      <c r="F13647" t="s">
        <v>52</v>
      </c>
      <c r="G13647" s="2" t="s">
        <v>26</v>
      </c>
      <c r="H13647">
        <v>40000080</v>
      </c>
      <c r="I13647" t="s">
        <v>67</v>
      </c>
      <c r="J13647">
        <v>4.4000000000000004</v>
      </c>
    </row>
    <row r="13648" spans="1:10" x14ac:dyDescent="0.2">
      <c r="A13648" t="s">
        <v>90</v>
      </c>
      <c r="B13648" s="1">
        <v>43154</v>
      </c>
      <c r="C13648" t="s">
        <v>43</v>
      </c>
      <c r="D13648" t="s">
        <v>78</v>
      </c>
      <c r="E13648">
        <v>1000003187</v>
      </c>
      <c r="F13648" t="s">
        <v>77</v>
      </c>
      <c r="G13648" s="2" t="s">
        <v>26</v>
      </c>
      <c r="H13648">
        <v>40000085</v>
      </c>
      <c r="I13648" t="s">
        <v>24</v>
      </c>
      <c r="J13648">
        <v>39.6</v>
      </c>
    </row>
    <row r="13649" spans="1:10" x14ac:dyDescent="0.2">
      <c r="A13649" t="s">
        <v>90</v>
      </c>
      <c r="B13649" s="1">
        <v>43155</v>
      </c>
      <c r="C13649" t="s">
        <v>22</v>
      </c>
      <c r="D13649" t="s">
        <v>29</v>
      </c>
      <c r="E13649">
        <v>1000000054</v>
      </c>
      <c r="F13649" t="s">
        <v>36</v>
      </c>
      <c r="G13649" s="2" t="s">
        <v>26</v>
      </c>
      <c r="H13649">
        <v>40000085</v>
      </c>
      <c r="I13649" t="s">
        <v>24</v>
      </c>
      <c r="J13649">
        <v>38.700000000000003</v>
      </c>
    </row>
    <row r="13650" spans="1:10" x14ac:dyDescent="0.2">
      <c r="A13650" t="s">
        <v>90</v>
      </c>
      <c r="B13650" s="1">
        <v>43155</v>
      </c>
      <c r="C13650" t="s">
        <v>22</v>
      </c>
      <c r="D13650" t="s">
        <v>29</v>
      </c>
      <c r="E13650">
        <v>1000000054</v>
      </c>
      <c r="F13650" t="s">
        <v>36</v>
      </c>
      <c r="G13650" s="2" t="s">
        <v>26</v>
      </c>
      <c r="H13650">
        <v>40000085</v>
      </c>
      <c r="I13650" t="s">
        <v>24</v>
      </c>
      <c r="J13650">
        <v>20.100000000000001</v>
      </c>
    </row>
    <row r="13651" spans="1:10" x14ac:dyDescent="0.2">
      <c r="A13651" t="s">
        <v>90</v>
      </c>
      <c r="B13651" s="1">
        <v>43155</v>
      </c>
      <c r="C13651" t="s">
        <v>22</v>
      </c>
      <c r="D13651" t="s">
        <v>29</v>
      </c>
      <c r="E13651">
        <v>1000000101</v>
      </c>
      <c r="F13651" t="s">
        <v>39</v>
      </c>
      <c r="G13651" s="2" t="s">
        <v>26</v>
      </c>
      <c r="H13651">
        <v>40000085</v>
      </c>
      <c r="I13651" t="s">
        <v>24</v>
      </c>
      <c r="J13651">
        <v>17.100000000000001</v>
      </c>
    </row>
    <row r="13652" spans="1:10" x14ac:dyDescent="0.2">
      <c r="A13652" t="s">
        <v>90</v>
      </c>
      <c r="B13652" s="1">
        <v>43155</v>
      </c>
      <c r="C13652" t="s">
        <v>22</v>
      </c>
      <c r="D13652" t="s">
        <v>29</v>
      </c>
      <c r="E13652">
        <v>1000000101</v>
      </c>
      <c r="F13652" t="s">
        <v>39</v>
      </c>
      <c r="G13652" s="2" t="s">
        <v>26</v>
      </c>
      <c r="H13652">
        <v>40000085</v>
      </c>
      <c r="I13652" t="s">
        <v>24</v>
      </c>
      <c r="J13652">
        <v>9.9</v>
      </c>
    </row>
    <row r="13653" spans="1:10" x14ac:dyDescent="0.2">
      <c r="A13653" t="s">
        <v>90</v>
      </c>
      <c r="B13653" s="1">
        <v>43156</v>
      </c>
      <c r="C13653" t="s">
        <v>22</v>
      </c>
      <c r="D13653" t="s">
        <v>46</v>
      </c>
      <c r="E13653">
        <v>1000001133</v>
      </c>
      <c r="F13653" t="s">
        <v>45</v>
      </c>
      <c r="G13653" s="2" t="s">
        <v>26</v>
      </c>
      <c r="H13653">
        <v>40000085</v>
      </c>
      <c r="I13653" t="s">
        <v>24</v>
      </c>
      <c r="J13653">
        <v>20.2</v>
      </c>
    </row>
    <row r="13654" spans="1:10" x14ac:dyDescent="0.2">
      <c r="A13654" t="s">
        <v>90</v>
      </c>
      <c r="B13654" s="1">
        <v>43156</v>
      </c>
      <c r="C13654" t="s">
        <v>22</v>
      </c>
      <c r="D13654" t="s">
        <v>46</v>
      </c>
      <c r="E13654">
        <v>1000001133</v>
      </c>
      <c r="F13654" t="s">
        <v>45</v>
      </c>
      <c r="G13654" s="2" t="s">
        <v>26</v>
      </c>
      <c r="H13654">
        <v>40000085</v>
      </c>
      <c r="I13654" t="s">
        <v>24</v>
      </c>
      <c r="J13654">
        <v>11.3</v>
      </c>
    </row>
    <row r="13655" spans="1:10" x14ac:dyDescent="0.2">
      <c r="A13655" t="s">
        <v>90</v>
      </c>
      <c r="B13655" s="1">
        <v>43156</v>
      </c>
      <c r="C13655" t="s">
        <v>22</v>
      </c>
      <c r="D13655" t="s">
        <v>29</v>
      </c>
      <c r="E13655">
        <v>1000000054</v>
      </c>
      <c r="F13655" t="s">
        <v>36</v>
      </c>
      <c r="G13655" s="2" t="s">
        <v>26</v>
      </c>
      <c r="H13655">
        <v>40000085</v>
      </c>
      <c r="I13655" t="s">
        <v>24</v>
      </c>
      <c r="J13655">
        <v>18</v>
      </c>
    </row>
    <row r="13656" spans="1:10" x14ac:dyDescent="0.2">
      <c r="A13656" t="s">
        <v>90</v>
      </c>
      <c r="B13656" s="1">
        <v>43156</v>
      </c>
      <c r="C13656" t="s">
        <v>22</v>
      </c>
      <c r="D13656" t="s">
        <v>29</v>
      </c>
      <c r="E13656">
        <v>1000000054</v>
      </c>
      <c r="F13656" t="s">
        <v>36</v>
      </c>
      <c r="G13656" s="2" t="s">
        <v>26</v>
      </c>
      <c r="H13656">
        <v>40000085</v>
      </c>
      <c r="I13656" t="s">
        <v>24</v>
      </c>
      <c r="J13656">
        <v>9.8000000000000007</v>
      </c>
    </row>
    <row r="13657" spans="1:10" x14ac:dyDescent="0.2">
      <c r="A13657" t="s">
        <v>90</v>
      </c>
      <c r="B13657" s="1">
        <v>43157</v>
      </c>
      <c r="C13657" t="s">
        <v>43</v>
      </c>
      <c r="D13657" t="s">
        <v>51</v>
      </c>
      <c r="E13657">
        <v>1000000460</v>
      </c>
      <c r="F13657" t="s">
        <v>50</v>
      </c>
      <c r="G13657" s="2" t="s">
        <v>26</v>
      </c>
      <c r="H13657">
        <v>40000085</v>
      </c>
      <c r="I13657" t="s">
        <v>24</v>
      </c>
      <c r="J13657">
        <v>62.8</v>
      </c>
    </row>
    <row r="13658" spans="1:10" x14ac:dyDescent="0.2">
      <c r="A13658" t="s">
        <v>90</v>
      </c>
      <c r="B13658" s="1">
        <v>43157</v>
      </c>
      <c r="C13658" t="s">
        <v>43</v>
      </c>
      <c r="D13658" t="s">
        <v>42</v>
      </c>
      <c r="E13658">
        <v>1000001014</v>
      </c>
      <c r="F13658" t="s">
        <v>44</v>
      </c>
      <c r="G13658" s="2" t="s">
        <v>26</v>
      </c>
      <c r="H13658">
        <v>40000085</v>
      </c>
      <c r="I13658" t="s">
        <v>24</v>
      </c>
      <c r="J13658">
        <v>39.799999999999997</v>
      </c>
    </row>
    <row r="13659" spans="1:10" x14ac:dyDescent="0.2">
      <c r="A13659" t="s">
        <v>90</v>
      </c>
      <c r="B13659" s="1">
        <v>43157</v>
      </c>
      <c r="C13659" t="s">
        <v>22</v>
      </c>
      <c r="D13659" t="s">
        <v>49</v>
      </c>
      <c r="E13659">
        <v>1000000020</v>
      </c>
      <c r="F13659" t="s">
        <v>73</v>
      </c>
      <c r="G13659" s="2" t="s">
        <v>26</v>
      </c>
      <c r="H13659">
        <v>40000085</v>
      </c>
      <c r="I13659" t="s">
        <v>24</v>
      </c>
      <c r="J13659">
        <v>61</v>
      </c>
    </row>
    <row r="13660" spans="1:10" x14ac:dyDescent="0.2">
      <c r="A13660" t="s">
        <v>90</v>
      </c>
      <c r="B13660" s="1">
        <v>43157</v>
      </c>
      <c r="C13660" t="s">
        <v>22</v>
      </c>
      <c r="D13660" t="s">
        <v>29</v>
      </c>
      <c r="E13660">
        <v>1000000054</v>
      </c>
      <c r="F13660" t="s">
        <v>36</v>
      </c>
      <c r="G13660" s="2" t="s">
        <v>26</v>
      </c>
      <c r="H13660">
        <v>40000085</v>
      </c>
      <c r="I13660" t="s">
        <v>24</v>
      </c>
      <c r="J13660">
        <v>38.9</v>
      </c>
    </row>
    <row r="13661" spans="1:10" x14ac:dyDescent="0.2">
      <c r="A13661" t="s">
        <v>90</v>
      </c>
      <c r="B13661" s="1">
        <v>43157</v>
      </c>
      <c r="C13661" t="s">
        <v>22</v>
      </c>
      <c r="D13661" t="s">
        <v>29</v>
      </c>
      <c r="E13661">
        <v>1000000054</v>
      </c>
      <c r="F13661" t="s">
        <v>36</v>
      </c>
      <c r="G13661" s="2" t="s">
        <v>26</v>
      </c>
      <c r="H13661">
        <v>40000085</v>
      </c>
      <c r="I13661" t="s">
        <v>24</v>
      </c>
      <c r="J13661">
        <v>21.8</v>
      </c>
    </row>
    <row r="13662" spans="1:10" x14ac:dyDescent="0.2">
      <c r="A13662" t="s">
        <v>90</v>
      </c>
      <c r="B13662" s="1">
        <v>43157</v>
      </c>
      <c r="C13662" t="s">
        <v>22</v>
      </c>
      <c r="D13662" t="s">
        <v>29</v>
      </c>
      <c r="E13662">
        <v>1000000054</v>
      </c>
      <c r="F13662" t="s">
        <v>36</v>
      </c>
      <c r="G13662" s="2" t="s">
        <v>26</v>
      </c>
      <c r="H13662">
        <v>40000085</v>
      </c>
      <c r="I13662" t="s">
        <v>24</v>
      </c>
      <c r="J13662">
        <v>18.3</v>
      </c>
    </row>
    <row r="13663" spans="1:10" x14ac:dyDescent="0.2">
      <c r="A13663" t="s">
        <v>90</v>
      </c>
      <c r="B13663" s="1">
        <v>43157</v>
      </c>
      <c r="C13663" t="s">
        <v>22</v>
      </c>
      <c r="D13663" t="s">
        <v>29</v>
      </c>
      <c r="E13663">
        <v>1000000054</v>
      </c>
      <c r="F13663" t="s">
        <v>36</v>
      </c>
      <c r="G13663" s="2" t="s">
        <v>26</v>
      </c>
      <c r="H13663">
        <v>40000085</v>
      </c>
      <c r="I13663" t="s">
        <v>24</v>
      </c>
      <c r="J13663">
        <v>9.6</v>
      </c>
    </row>
    <row r="13664" spans="1:10" x14ac:dyDescent="0.2">
      <c r="A13664" t="s">
        <v>90</v>
      </c>
      <c r="B13664" s="1">
        <v>43158</v>
      </c>
      <c r="C13664" t="s">
        <v>43</v>
      </c>
      <c r="D13664" t="s">
        <v>51</v>
      </c>
      <c r="E13664">
        <v>1000000460</v>
      </c>
      <c r="F13664" t="s">
        <v>50</v>
      </c>
      <c r="G13664" s="2" t="s">
        <v>26</v>
      </c>
      <c r="H13664">
        <v>40000085</v>
      </c>
      <c r="I13664" t="s">
        <v>24</v>
      </c>
      <c r="J13664">
        <v>57.6</v>
      </c>
    </row>
    <row r="13665" spans="1:10" x14ac:dyDescent="0.2">
      <c r="A13665" t="s">
        <v>90</v>
      </c>
      <c r="B13665" s="1">
        <v>43158</v>
      </c>
      <c r="C13665" t="s">
        <v>43</v>
      </c>
      <c r="D13665" t="s">
        <v>51</v>
      </c>
      <c r="E13665">
        <v>1000000460</v>
      </c>
      <c r="F13665" t="s">
        <v>50</v>
      </c>
      <c r="G13665" s="2" t="s">
        <v>26</v>
      </c>
      <c r="H13665">
        <v>40000085</v>
      </c>
      <c r="I13665" t="s">
        <v>24</v>
      </c>
      <c r="J13665">
        <v>60.7</v>
      </c>
    </row>
    <row r="13666" spans="1:10" x14ac:dyDescent="0.2">
      <c r="A13666" t="s">
        <v>90</v>
      </c>
      <c r="B13666" s="1">
        <v>43158</v>
      </c>
      <c r="C13666" t="s">
        <v>43</v>
      </c>
      <c r="D13666" t="s">
        <v>51</v>
      </c>
      <c r="E13666">
        <v>1000000460</v>
      </c>
      <c r="F13666" t="s">
        <v>50</v>
      </c>
      <c r="G13666" s="2" t="s">
        <v>26</v>
      </c>
      <c r="H13666">
        <v>40000085</v>
      </c>
      <c r="I13666" t="s">
        <v>24</v>
      </c>
      <c r="J13666">
        <v>57.6</v>
      </c>
    </row>
    <row r="13667" spans="1:10" x14ac:dyDescent="0.2">
      <c r="A13667" t="s">
        <v>90</v>
      </c>
      <c r="B13667" s="1">
        <v>43158</v>
      </c>
      <c r="C13667" t="s">
        <v>9</v>
      </c>
      <c r="D13667" t="s">
        <v>17</v>
      </c>
      <c r="E13667">
        <v>1000001649</v>
      </c>
      <c r="F13667" t="s">
        <v>16</v>
      </c>
      <c r="G13667" s="2" t="s">
        <v>26</v>
      </c>
      <c r="H13667">
        <v>40000080</v>
      </c>
      <c r="I13667" t="s">
        <v>67</v>
      </c>
      <c r="J13667">
        <v>11.1</v>
      </c>
    </row>
    <row r="13668" spans="1:10" x14ac:dyDescent="0.2">
      <c r="A13668" t="s">
        <v>90</v>
      </c>
      <c r="B13668" s="1">
        <v>43158</v>
      </c>
      <c r="C13668" t="s">
        <v>22</v>
      </c>
      <c r="D13668" t="s">
        <v>49</v>
      </c>
      <c r="E13668">
        <v>1000000020</v>
      </c>
      <c r="F13668" t="s">
        <v>73</v>
      </c>
      <c r="G13668" s="2" t="s">
        <v>26</v>
      </c>
      <c r="H13668">
        <v>40000085</v>
      </c>
      <c r="I13668" t="s">
        <v>24</v>
      </c>
      <c r="J13668">
        <v>57.1</v>
      </c>
    </row>
    <row r="13669" spans="1:10" x14ac:dyDescent="0.2">
      <c r="A13669" t="s">
        <v>90</v>
      </c>
      <c r="B13669" s="1">
        <v>43158</v>
      </c>
      <c r="C13669" t="s">
        <v>22</v>
      </c>
      <c r="D13669" t="s">
        <v>29</v>
      </c>
      <c r="E13669">
        <v>1000000054</v>
      </c>
      <c r="F13669" t="s">
        <v>36</v>
      </c>
      <c r="G13669" s="2" t="s">
        <v>26</v>
      </c>
      <c r="H13669">
        <v>40000085</v>
      </c>
      <c r="I13669" t="s">
        <v>24</v>
      </c>
      <c r="J13669">
        <v>18.3</v>
      </c>
    </row>
    <row r="13670" spans="1:10" x14ac:dyDescent="0.2">
      <c r="A13670" t="s">
        <v>90</v>
      </c>
      <c r="B13670" s="1">
        <v>43158</v>
      </c>
      <c r="C13670" t="s">
        <v>22</v>
      </c>
      <c r="D13670" t="s">
        <v>29</v>
      </c>
      <c r="E13670">
        <v>1000000054</v>
      </c>
      <c r="F13670" t="s">
        <v>36</v>
      </c>
      <c r="G13670" s="2" t="s">
        <v>26</v>
      </c>
      <c r="H13670">
        <v>40000085</v>
      </c>
      <c r="I13670" t="s">
        <v>24</v>
      </c>
      <c r="J13670">
        <v>9.5</v>
      </c>
    </row>
    <row r="13671" spans="1:10" x14ac:dyDescent="0.2">
      <c r="A13671" t="s">
        <v>90</v>
      </c>
      <c r="B13671" s="1">
        <v>43158</v>
      </c>
      <c r="C13671" t="s">
        <v>22</v>
      </c>
      <c r="D13671" t="s">
        <v>33</v>
      </c>
      <c r="E13671">
        <v>1000000031</v>
      </c>
      <c r="F13671" t="s">
        <v>32</v>
      </c>
      <c r="G13671" s="2" t="s">
        <v>26</v>
      </c>
      <c r="H13671">
        <v>40000085</v>
      </c>
      <c r="I13671" t="s">
        <v>24</v>
      </c>
      <c r="J13671">
        <v>42.8</v>
      </c>
    </row>
    <row r="13672" spans="1:10" x14ac:dyDescent="0.2">
      <c r="A13672" t="s">
        <v>90</v>
      </c>
      <c r="B13672" s="1">
        <v>43159</v>
      </c>
      <c r="C13672" t="s">
        <v>43</v>
      </c>
      <c r="D13672" t="s">
        <v>51</v>
      </c>
      <c r="E13672">
        <v>1000000460</v>
      </c>
      <c r="F13672" t="s">
        <v>50</v>
      </c>
      <c r="G13672" s="2" t="s">
        <v>26</v>
      </c>
      <c r="H13672">
        <v>40000085</v>
      </c>
      <c r="I13672" t="s">
        <v>24</v>
      </c>
      <c r="J13672">
        <v>59.6</v>
      </c>
    </row>
    <row r="13673" spans="1:10" x14ac:dyDescent="0.2">
      <c r="A13673" t="s">
        <v>90</v>
      </c>
      <c r="B13673" s="1">
        <v>43159</v>
      </c>
      <c r="C13673" t="s">
        <v>43</v>
      </c>
      <c r="D13673" t="s">
        <v>42</v>
      </c>
      <c r="E13673">
        <v>1000000931</v>
      </c>
      <c r="F13673" t="s">
        <v>41</v>
      </c>
      <c r="G13673" s="2" t="s">
        <v>26</v>
      </c>
      <c r="H13673">
        <v>40000085</v>
      </c>
      <c r="I13673" t="s">
        <v>24</v>
      </c>
      <c r="J13673">
        <v>39.200000000000003</v>
      </c>
    </row>
    <row r="13674" spans="1:10" x14ac:dyDescent="0.2">
      <c r="A13674" t="s">
        <v>90</v>
      </c>
      <c r="B13674" s="1">
        <v>43159</v>
      </c>
      <c r="C13674" t="s">
        <v>9</v>
      </c>
      <c r="D13674" t="s">
        <v>72</v>
      </c>
      <c r="E13674">
        <v>1000001699</v>
      </c>
      <c r="F13674" t="s">
        <v>71</v>
      </c>
      <c r="G13674" s="2" t="s">
        <v>26</v>
      </c>
      <c r="H13674">
        <v>40000080</v>
      </c>
      <c r="I13674" t="s">
        <v>67</v>
      </c>
      <c r="J13674">
        <v>35.9</v>
      </c>
    </row>
    <row r="13675" spans="1:10" x14ac:dyDescent="0.2">
      <c r="A13675" t="s">
        <v>90</v>
      </c>
      <c r="B13675" s="1">
        <v>43159</v>
      </c>
      <c r="C13675" t="s">
        <v>22</v>
      </c>
      <c r="D13675" t="s">
        <v>64</v>
      </c>
      <c r="E13675">
        <v>1000002973</v>
      </c>
      <c r="F13675" t="s">
        <v>63</v>
      </c>
      <c r="G13675" s="2" t="s">
        <v>26</v>
      </c>
      <c r="H13675">
        <v>40000085</v>
      </c>
      <c r="I13675" t="s">
        <v>24</v>
      </c>
      <c r="J13675">
        <v>43.5</v>
      </c>
    </row>
    <row r="13676" spans="1:10" x14ac:dyDescent="0.2">
      <c r="A13676" t="s">
        <v>90</v>
      </c>
      <c r="B13676" s="1">
        <v>43159</v>
      </c>
      <c r="C13676" t="s">
        <v>22</v>
      </c>
      <c r="D13676" t="s">
        <v>49</v>
      </c>
      <c r="E13676">
        <v>1000000020</v>
      </c>
      <c r="F13676" t="s">
        <v>73</v>
      </c>
      <c r="G13676" s="2" t="s">
        <v>26</v>
      </c>
      <c r="H13676">
        <v>40000085</v>
      </c>
      <c r="I13676" t="s">
        <v>24</v>
      </c>
      <c r="J13676">
        <v>59.7</v>
      </c>
    </row>
    <row r="13677" spans="1:10" x14ac:dyDescent="0.2">
      <c r="A13677" t="s">
        <v>90</v>
      </c>
      <c r="B13677" s="1">
        <v>43159</v>
      </c>
      <c r="C13677" t="s">
        <v>22</v>
      </c>
      <c r="D13677" t="s">
        <v>49</v>
      </c>
      <c r="E13677">
        <v>1000000020</v>
      </c>
      <c r="F13677" t="s">
        <v>73</v>
      </c>
      <c r="G13677" s="2" t="s">
        <v>26</v>
      </c>
      <c r="H13677">
        <v>40000085</v>
      </c>
      <c r="I13677" t="s">
        <v>24</v>
      </c>
      <c r="J13677">
        <v>58.5</v>
      </c>
    </row>
    <row r="13678" spans="1:10" x14ac:dyDescent="0.2">
      <c r="A13678" t="s">
        <v>90</v>
      </c>
      <c r="B13678" s="1">
        <v>43159</v>
      </c>
      <c r="C13678" t="s">
        <v>22</v>
      </c>
      <c r="D13678" t="s">
        <v>49</v>
      </c>
      <c r="E13678">
        <v>1000000020</v>
      </c>
      <c r="F13678" t="s">
        <v>73</v>
      </c>
      <c r="G13678" s="2" t="s">
        <v>26</v>
      </c>
      <c r="H13678">
        <v>40000085</v>
      </c>
      <c r="I13678" t="s">
        <v>24</v>
      </c>
      <c r="J13678">
        <v>58.3</v>
      </c>
    </row>
    <row r="13679" spans="1:10" x14ac:dyDescent="0.2">
      <c r="A13679" t="s">
        <v>90</v>
      </c>
      <c r="B13679" s="1">
        <v>43159</v>
      </c>
      <c r="C13679" t="s">
        <v>22</v>
      </c>
      <c r="D13679" t="s">
        <v>49</v>
      </c>
      <c r="E13679">
        <v>1000000020</v>
      </c>
      <c r="F13679" t="s">
        <v>73</v>
      </c>
      <c r="G13679" s="2" t="s">
        <v>26</v>
      </c>
      <c r="H13679">
        <v>40000085</v>
      </c>
      <c r="I13679" t="s">
        <v>24</v>
      </c>
      <c r="J13679">
        <v>59.3</v>
      </c>
    </row>
    <row r="13680" spans="1:10" x14ac:dyDescent="0.2">
      <c r="A13680" t="s">
        <v>90</v>
      </c>
      <c r="B13680" s="1">
        <v>43159</v>
      </c>
      <c r="C13680" t="s">
        <v>22</v>
      </c>
      <c r="D13680" t="s">
        <v>49</v>
      </c>
      <c r="E13680">
        <v>1000000020</v>
      </c>
      <c r="F13680" t="s">
        <v>73</v>
      </c>
      <c r="G13680" s="2" t="s">
        <v>26</v>
      </c>
      <c r="H13680">
        <v>40000085</v>
      </c>
      <c r="I13680" t="s">
        <v>24</v>
      </c>
      <c r="J13680">
        <v>60.2</v>
      </c>
    </row>
    <row r="13681" spans="1:10" x14ac:dyDescent="0.2">
      <c r="A13681" t="s">
        <v>90</v>
      </c>
      <c r="B13681" s="1">
        <v>43159</v>
      </c>
      <c r="C13681" t="s">
        <v>22</v>
      </c>
      <c r="D13681" t="s">
        <v>49</v>
      </c>
      <c r="E13681">
        <v>1000000020</v>
      </c>
      <c r="F13681" t="s">
        <v>73</v>
      </c>
      <c r="G13681" s="2" t="s">
        <v>26</v>
      </c>
      <c r="H13681">
        <v>40000085</v>
      </c>
      <c r="I13681" t="s">
        <v>24</v>
      </c>
      <c r="J13681">
        <v>61.6</v>
      </c>
    </row>
    <row r="13682" spans="1:10" x14ac:dyDescent="0.2">
      <c r="A13682" t="s">
        <v>90</v>
      </c>
      <c r="B13682" s="1">
        <v>43159</v>
      </c>
      <c r="C13682" t="s">
        <v>22</v>
      </c>
      <c r="D13682" t="s">
        <v>49</v>
      </c>
      <c r="E13682">
        <v>1000000020</v>
      </c>
      <c r="F13682" t="s">
        <v>73</v>
      </c>
      <c r="G13682" s="2" t="s">
        <v>26</v>
      </c>
      <c r="H13682">
        <v>40000085</v>
      </c>
      <c r="I13682" t="s">
        <v>24</v>
      </c>
      <c r="J13682">
        <v>57.7</v>
      </c>
    </row>
    <row r="13683" spans="1:10" x14ac:dyDescent="0.2">
      <c r="A13683" t="s">
        <v>90</v>
      </c>
      <c r="B13683" s="1">
        <v>43159</v>
      </c>
      <c r="C13683" t="s">
        <v>22</v>
      </c>
      <c r="D13683" t="s">
        <v>49</v>
      </c>
      <c r="E13683">
        <v>1000000020</v>
      </c>
      <c r="F13683" t="s">
        <v>73</v>
      </c>
      <c r="G13683" s="2" t="s">
        <v>26</v>
      </c>
      <c r="H13683">
        <v>40000085</v>
      </c>
      <c r="I13683" t="s">
        <v>24</v>
      </c>
      <c r="J13683">
        <v>61.7</v>
      </c>
    </row>
    <row r="13684" spans="1:10" x14ac:dyDescent="0.2">
      <c r="A13684" t="s">
        <v>90</v>
      </c>
      <c r="B13684" s="1">
        <v>43159</v>
      </c>
      <c r="C13684" t="s">
        <v>22</v>
      </c>
      <c r="D13684" t="s">
        <v>25</v>
      </c>
      <c r="E13684">
        <v>1000003183</v>
      </c>
      <c r="F13684" t="s">
        <v>23</v>
      </c>
      <c r="G13684" s="2" t="s">
        <v>26</v>
      </c>
      <c r="H13684">
        <v>40000085</v>
      </c>
      <c r="I13684" t="s">
        <v>24</v>
      </c>
      <c r="J13684">
        <v>17</v>
      </c>
    </row>
    <row r="13685" spans="1:10" x14ac:dyDescent="0.2">
      <c r="A13685" t="s">
        <v>90</v>
      </c>
      <c r="B13685" s="1">
        <v>43159</v>
      </c>
      <c r="C13685" t="s">
        <v>22</v>
      </c>
      <c r="D13685" t="s">
        <v>35</v>
      </c>
      <c r="E13685">
        <v>1000000047</v>
      </c>
      <c r="F13685" t="s">
        <v>34</v>
      </c>
      <c r="G13685" s="2" t="s">
        <v>26</v>
      </c>
      <c r="H13685">
        <v>40000085</v>
      </c>
      <c r="I13685" t="s">
        <v>24</v>
      </c>
      <c r="J13685">
        <v>23.9</v>
      </c>
    </row>
    <row r="13686" spans="1:10" x14ac:dyDescent="0.2">
      <c r="A13686" t="s">
        <v>90</v>
      </c>
      <c r="B13686" s="1">
        <v>43159</v>
      </c>
      <c r="C13686" t="s">
        <v>22</v>
      </c>
      <c r="D13686" t="s">
        <v>35</v>
      </c>
      <c r="E13686">
        <v>1000000047</v>
      </c>
      <c r="F13686" t="s">
        <v>34</v>
      </c>
      <c r="G13686" s="2" t="s">
        <v>26</v>
      </c>
      <c r="H13686">
        <v>40000085</v>
      </c>
      <c r="I13686" t="s">
        <v>24</v>
      </c>
      <c r="J13686">
        <v>13.8</v>
      </c>
    </row>
    <row r="13687" spans="1:10" x14ac:dyDescent="0.2">
      <c r="A13687" t="s">
        <v>90</v>
      </c>
      <c r="B13687" s="1">
        <v>43159</v>
      </c>
      <c r="C13687" t="s">
        <v>22</v>
      </c>
      <c r="D13687" t="s">
        <v>35</v>
      </c>
      <c r="E13687">
        <v>1000000047</v>
      </c>
      <c r="F13687" t="s">
        <v>34</v>
      </c>
      <c r="G13687" s="2" t="s">
        <v>26</v>
      </c>
      <c r="H13687">
        <v>40000085</v>
      </c>
      <c r="I13687" t="s">
        <v>24</v>
      </c>
      <c r="J13687">
        <v>20.5</v>
      </c>
    </row>
    <row r="13688" spans="1:10" x14ac:dyDescent="0.2">
      <c r="A13688" t="s">
        <v>90</v>
      </c>
      <c r="B13688" s="1">
        <v>43159</v>
      </c>
      <c r="C13688" t="s">
        <v>22</v>
      </c>
      <c r="D13688" t="s">
        <v>35</v>
      </c>
      <c r="E13688">
        <v>1000000047</v>
      </c>
      <c r="F13688" t="s">
        <v>34</v>
      </c>
      <c r="G13688" s="2" t="s">
        <v>26</v>
      </c>
      <c r="H13688">
        <v>40000085</v>
      </c>
      <c r="I13688" t="s">
        <v>24</v>
      </c>
      <c r="J13688">
        <v>11</v>
      </c>
    </row>
    <row r="13689" spans="1:10" x14ac:dyDescent="0.2">
      <c r="A13689" t="s">
        <v>90</v>
      </c>
      <c r="B13689" s="1">
        <v>43160</v>
      </c>
      <c r="C13689" t="s">
        <v>43</v>
      </c>
      <c r="D13689" t="s">
        <v>42</v>
      </c>
      <c r="E13689">
        <v>1000000931</v>
      </c>
      <c r="F13689" t="s">
        <v>41</v>
      </c>
      <c r="G13689" s="2" t="s">
        <v>26</v>
      </c>
      <c r="H13689">
        <v>40000085</v>
      </c>
      <c r="I13689" t="s">
        <v>24</v>
      </c>
      <c r="J13689">
        <v>32.1</v>
      </c>
    </row>
    <row r="13690" spans="1:10" x14ac:dyDescent="0.2">
      <c r="A13690" t="s">
        <v>90</v>
      </c>
      <c r="B13690" s="1">
        <v>43161</v>
      </c>
      <c r="C13690" t="s">
        <v>22</v>
      </c>
      <c r="D13690" t="s">
        <v>49</v>
      </c>
      <c r="E13690">
        <v>1000000020</v>
      </c>
      <c r="F13690" t="s">
        <v>73</v>
      </c>
      <c r="G13690" s="2" t="s">
        <v>26</v>
      </c>
      <c r="H13690">
        <v>40000085</v>
      </c>
      <c r="I13690" t="s">
        <v>24</v>
      </c>
      <c r="J13690">
        <v>18.600000000000001</v>
      </c>
    </row>
    <row r="13691" spans="1:10" x14ac:dyDescent="0.2">
      <c r="A13691" t="s">
        <v>90</v>
      </c>
      <c r="B13691" s="1">
        <v>43161</v>
      </c>
      <c r="C13691" t="s">
        <v>22</v>
      </c>
      <c r="D13691" t="s">
        <v>49</v>
      </c>
      <c r="E13691">
        <v>1000000020</v>
      </c>
      <c r="F13691" t="s">
        <v>73</v>
      </c>
      <c r="G13691" s="2" t="s">
        <v>26</v>
      </c>
      <c r="H13691">
        <v>40000085</v>
      </c>
      <c r="I13691" t="s">
        <v>24</v>
      </c>
      <c r="J13691">
        <v>4.5</v>
      </c>
    </row>
    <row r="13692" spans="1:10" x14ac:dyDescent="0.2">
      <c r="A13692" t="s">
        <v>90</v>
      </c>
      <c r="B13692" s="1">
        <v>43165</v>
      </c>
      <c r="C13692" t="s">
        <v>9</v>
      </c>
      <c r="D13692" t="s">
        <v>17</v>
      </c>
      <c r="E13692">
        <v>1000001649</v>
      </c>
      <c r="F13692" t="s">
        <v>16</v>
      </c>
      <c r="G13692" s="2" t="s">
        <v>26</v>
      </c>
      <c r="H13692">
        <v>40000080</v>
      </c>
      <c r="I13692" t="s">
        <v>67</v>
      </c>
      <c r="J13692">
        <v>14.9</v>
      </c>
    </row>
    <row r="13693" spans="1:10" x14ac:dyDescent="0.2">
      <c r="A13693" t="s">
        <v>90</v>
      </c>
      <c r="B13693" s="1">
        <v>43166</v>
      </c>
      <c r="C13693" t="s">
        <v>9</v>
      </c>
      <c r="D13693" t="s">
        <v>8</v>
      </c>
      <c r="E13693">
        <v>1000000070</v>
      </c>
      <c r="F13693" t="s">
        <v>7</v>
      </c>
      <c r="G13693" s="2" t="s">
        <v>26</v>
      </c>
      <c r="H13693">
        <v>40000080</v>
      </c>
      <c r="I13693" t="s">
        <v>67</v>
      </c>
      <c r="J13693">
        <v>7.3</v>
      </c>
    </row>
    <row r="13694" spans="1:10" x14ac:dyDescent="0.2">
      <c r="A13694" t="s">
        <v>90</v>
      </c>
      <c r="B13694" s="1">
        <v>43167</v>
      </c>
      <c r="C13694" t="s">
        <v>43</v>
      </c>
      <c r="D13694" t="s">
        <v>42</v>
      </c>
      <c r="E13694">
        <v>1000000931</v>
      </c>
      <c r="F13694" t="s">
        <v>41</v>
      </c>
      <c r="G13694" s="2" t="s">
        <v>26</v>
      </c>
      <c r="H13694">
        <v>40000085</v>
      </c>
      <c r="I13694" t="s">
        <v>24</v>
      </c>
      <c r="J13694">
        <v>32.299999999999997</v>
      </c>
    </row>
    <row r="13695" spans="1:10" x14ac:dyDescent="0.2">
      <c r="A13695" t="s">
        <v>90</v>
      </c>
      <c r="B13695" s="1">
        <v>43167</v>
      </c>
      <c r="C13695" t="s">
        <v>43</v>
      </c>
      <c r="D13695" t="s">
        <v>42</v>
      </c>
      <c r="E13695">
        <v>1000000931</v>
      </c>
      <c r="F13695" t="s">
        <v>41</v>
      </c>
      <c r="G13695" s="2" t="s">
        <v>26</v>
      </c>
      <c r="H13695">
        <v>40000085</v>
      </c>
      <c r="I13695" t="s">
        <v>24</v>
      </c>
      <c r="J13695">
        <v>33.299999999999997</v>
      </c>
    </row>
    <row r="13696" spans="1:10" x14ac:dyDescent="0.2">
      <c r="A13696" t="s">
        <v>90</v>
      </c>
      <c r="B13696" s="1">
        <v>43169</v>
      </c>
      <c r="C13696" t="s">
        <v>9</v>
      </c>
      <c r="D13696" t="s">
        <v>75</v>
      </c>
      <c r="E13696">
        <v>1000000281</v>
      </c>
      <c r="F13696" t="s">
        <v>74</v>
      </c>
      <c r="G13696" s="2" t="s">
        <v>26</v>
      </c>
      <c r="H13696">
        <v>40000085</v>
      </c>
      <c r="I13696" t="s">
        <v>24</v>
      </c>
      <c r="J13696">
        <v>49.7</v>
      </c>
    </row>
    <row r="13697" spans="1:10" x14ac:dyDescent="0.2">
      <c r="A13697" t="s">
        <v>90</v>
      </c>
      <c r="B13697" s="1">
        <v>43169</v>
      </c>
      <c r="C13697" t="s">
        <v>22</v>
      </c>
      <c r="D13697" t="s">
        <v>29</v>
      </c>
      <c r="E13697">
        <v>1000000054</v>
      </c>
      <c r="F13697" t="s">
        <v>36</v>
      </c>
      <c r="G13697" s="2" t="s">
        <v>26</v>
      </c>
      <c r="H13697">
        <v>40000085</v>
      </c>
      <c r="I13697" t="s">
        <v>24</v>
      </c>
      <c r="J13697">
        <v>31.6</v>
      </c>
    </row>
    <row r="13698" spans="1:10" x14ac:dyDescent="0.2">
      <c r="A13698" t="s">
        <v>90</v>
      </c>
      <c r="B13698" s="1">
        <v>43169</v>
      </c>
      <c r="C13698" t="s">
        <v>22</v>
      </c>
      <c r="D13698" t="s">
        <v>29</v>
      </c>
      <c r="E13698">
        <v>1000000054</v>
      </c>
      <c r="F13698" t="s">
        <v>36</v>
      </c>
      <c r="G13698" s="2" t="s">
        <v>26</v>
      </c>
      <c r="H13698">
        <v>40000085</v>
      </c>
      <c r="I13698" t="s">
        <v>24</v>
      </c>
      <c r="J13698">
        <v>19.600000000000001</v>
      </c>
    </row>
    <row r="13699" spans="1:10" x14ac:dyDescent="0.2">
      <c r="A13699" t="s">
        <v>90</v>
      </c>
      <c r="B13699" s="1">
        <v>43170</v>
      </c>
      <c r="C13699" t="s">
        <v>9</v>
      </c>
      <c r="D13699" t="s">
        <v>75</v>
      </c>
      <c r="E13699">
        <v>1000000281</v>
      </c>
      <c r="F13699" t="s">
        <v>74</v>
      </c>
      <c r="G13699" s="2" t="s">
        <v>26</v>
      </c>
      <c r="H13699">
        <v>40000085</v>
      </c>
      <c r="I13699" t="s">
        <v>24</v>
      </c>
      <c r="J13699">
        <v>49.3</v>
      </c>
    </row>
    <row r="13700" spans="1:10" x14ac:dyDescent="0.2">
      <c r="A13700" t="s">
        <v>90</v>
      </c>
      <c r="B13700" s="1">
        <v>43170</v>
      </c>
      <c r="C13700" t="s">
        <v>22</v>
      </c>
      <c r="D13700" t="s">
        <v>29</v>
      </c>
      <c r="E13700">
        <v>1000000054</v>
      </c>
      <c r="F13700" t="s">
        <v>36</v>
      </c>
      <c r="G13700" s="2" t="s">
        <v>26</v>
      </c>
      <c r="H13700">
        <v>40000085</v>
      </c>
      <c r="I13700" t="s">
        <v>24</v>
      </c>
      <c r="J13700">
        <v>29.5</v>
      </c>
    </row>
    <row r="13701" spans="1:10" x14ac:dyDescent="0.2">
      <c r="A13701" t="s">
        <v>90</v>
      </c>
      <c r="B13701" s="1">
        <v>43170</v>
      </c>
      <c r="C13701" t="s">
        <v>22</v>
      </c>
      <c r="D13701" t="s">
        <v>29</v>
      </c>
      <c r="E13701">
        <v>1000000054</v>
      </c>
      <c r="F13701" t="s">
        <v>36</v>
      </c>
      <c r="G13701" s="2" t="s">
        <v>26</v>
      </c>
      <c r="H13701">
        <v>40000085</v>
      </c>
      <c r="I13701" t="s">
        <v>24</v>
      </c>
      <c r="J13701">
        <v>20</v>
      </c>
    </row>
    <row r="13702" spans="1:10" x14ac:dyDescent="0.2">
      <c r="A13702" t="s">
        <v>90</v>
      </c>
      <c r="B13702" s="1">
        <v>43171</v>
      </c>
      <c r="C13702" t="s">
        <v>43</v>
      </c>
      <c r="D13702" t="s">
        <v>78</v>
      </c>
      <c r="E13702">
        <v>1000003187</v>
      </c>
      <c r="F13702" t="s">
        <v>77</v>
      </c>
      <c r="G13702" s="2" t="s">
        <v>26</v>
      </c>
      <c r="H13702">
        <v>40000085</v>
      </c>
      <c r="I13702" t="s">
        <v>24</v>
      </c>
      <c r="J13702">
        <v>32.1</v>
      </c>
    </row>
    <row r="13703" spans="1:10" x14ac:dyDescent="0.2">
      <c r="A13703" t="s">
        <v>90</v>
      </c>
      <c r="B13703" s="1">
        <v>43171</v>
      </c>
      <c r="C13703" t="s">
        <v>9</v>
      </c>
      <c r="D13703" t="s">
        <v>75</v>
      </c>
      <c r="E13703">
        <v>1000000281</v>
      </c>
      <c r="F13703" t="s">
        <v>74</v>
      </c>
      <c r="G13703" s="2" t="s">
        <v>26</v>
      </c>
      <c r="H13703">
        <v>40000085</v>
      </c>
      <c r="I13703" t="s">
        <v>24</v>
      </c>
      <c r="J13703">
        <v>51.6</v>
      </c>
    </row>
    <row r="13704" spans="1:10" x14ac:dyDescent="0.2">
      <c r="A13704" t="s">
        <v>90</v>
      </c>
      <c r="B13704" s="1">
        <v>43171</v>
      </c>
      <c r="C13704" t="s">
        <v>9</v>
      </c>
      <c r="D13704" t="s">
        <v>75</v>
      </c>
      <c r="E13704">
        <v>1000000281</v>
      </c>
      <c r="F13704" t="s">
        <v>74</v>
      </c>
      <c r="G13704" s="2" t="s">
        <v>26</v>
      </c>
      <c r="H13704">
        <v>40000085</v>
      </c>
      <c r="I13704" t="s">
        <v>24</v>
      </c>
      <c r="J13704">
        <v>51.8</v>
      </c>
    </row>
    <row r="13705" spans="1:10" x14ac:dyDescent="0.2">
      <c r="A13705" t="s">
        <v>90</v>
      </c>
      <c r="B13705" s="1">
        <v>43171</v>
      </c>
      <c r="C13705" t="s">
        <v>9</v>
      </c>
      <c r="D13705" t="s">
        <v>15</v>
      </c>
      <c r="E13705">
        <v>1000002986</v>
      </c>
      <c r="F13705" t="s">
        <v>14</v>
      </c>
      <c r="G13705" s="2" t="s">
        <v>26</v>
      </c>
      <c r="H13705">
        <v>40000080</v>
      </c>
      <c r="I13705" t="s">
        <v>67</v>
      </c>
      <c r="J13705">
        <v>3.8</v>
      </c>
    </row>
    <row r="13706" spans="1:10" x14ac:dyDescent="0.2">
      <c r="A13706" t="s">
        <v>90</v>
      </c>
      <c r="B13706" s="1">
        <v>43171</v>
      </c>
      <c r="C13706" t="s">
        <v>9</v>
      </c>
      <c r="D13706" t="s">
        <v>17</v>
      </c>
      <c r="E13706">
        <v>1000001649</v>
      </c>
      <c r="F13706" t="s">
        <v>16</v>
      </c>
      <c r="G13706" s="2" t="s">
        <v>26</v>
      </c>
      <c r="H13706">
        <v>40000085</v>
      </c>
      <c r="I13706" t="s">
        <v>24</v>
      </c>
      <c r="J13706">
        <v>48.6</v>
      </c>
    </row>
    <row r="13707" spans="1:10" x14ac:dyDescent="0.2">
      <c r="A13707" t="s">
        <v>90</v>
      </c>
      <c r="B13707" s="1">
        <v>43171</v>
      </c>
      <c r="C13707" t="s">
        <v>22</v>
      </c>
      <c r="D13707" t="s">
        <v>29</v>
      </c>
      <c r="E13707">
        <v>1000000054</v>
      </c>
      <c r="F13707" t="s">
        <v>36</v>
      </c>
      <c r="G13707" s="2" t="s">
        <v>26</v>
      </c>
      <c r="H13707">
        <v>40000085</v>
      </c>
      <c r="I13707" t="s">
        <v>24</v>
      </c>
      <c r="J13707">
        <v>29.8</v>
      </c>
    </row>
    <row r="13708" spans="1:10" x14ac:dyDescent="0.2">
      <c r="A13708" t="s">
        <v>90</v>
      </c>
      <c r="B13708" s="1">
        <v>43171</v>
      </c>
      <c r="C13708" t="s">
        <v>22</v>
      </c>
      <c r="D13708" t="s">
        <v>29</v>
      </c>
      <c r="E13708">
        <v>1000000054</v>
      </c>
      <c r="F13708" t="s">
        <v>36</v>
      </c>
      <c r="G13708" s="2" t="s">
        <v>26</v>
      </c>
      <c r="H13708">
        <v>40000085</v>
      </c>
      <c r="I13708" t="s">
        <v>24</v>
      </c>
      <c r="J13708">
        <v>20.399999999999999</v>
      </c>
    </row>
    <row r="13709" spans="1:10" x14ac:dyDescent="0.2">
      <c r="A13709" t="s">
        <v>90</v>
      </c>
      <c r="B13709" s="1">
        <v>43172</v>
      </c>
      <c r="C13709" t="s">
        <v>22</v>
      </c>
      <c r="D13709" t="s">
        <v>29</v>
      </c>
      <c r="E13709">
        <v>1000000054</v>
      </c>
      <c r="F13709" t="s">
        <v>36</v>
      </c>
      <c r="G13709" s="2" t="s">
        <v>26</v>
      </c>
      <c r="H13709">
        <v>40000085</v>
      </c>
      <c r="I13709" t="s">
        <v>24</v>
      </c>
      <c r="J13709">
        <v>14.5</v>
      </c>
    </row>
    <row r="13710" spans="1:10" x14ac:dyDescent="0.2">
      <c r="A13710" t="s">
        <v>90</v>
      </c>
      <c r="B13710" s="1">
        <v>43172</v>
      </c>
      <c r="C13710" t="s">
        <v>22</v>
      </c>
      <c r="D13710" t="s">
        <v>29</v>
      </c>
      <c r="E13710">
        <v>1000000054</v>
      </c>
      <c r="F13710" t="s">
        <v>36</v>
      </c>
      <c r="G13710" s="2" t="s">
        <v>26</v>
      </c>
      <c r="H13710">
        <v>40000085</v>
      </c>
      <c r="I13710" t="s">
        <v>24</v>
      </c>
      <c r="J13710">
        <v>9.1</v>
      </c>
    </row>
    <row r="13711" spans="1:10" x14ac:dyDescent="0.2">
      <c r="A13711" t="s">
        <v>90</v>
      </c>
      <c r="B13711" s="1">
        <v>43172</v>
      </c>
      <c r="C13711" t="s">
        <v>22</v>
      </c>
      <c r="D13711" t="s">
        <v>21</v>
      </c>
      <c r="E13711">
        <v>1000002872</v>
      </c>
      <c r="F13711" t="s">
        <v>19</v>
      </c>
      <c r="G13711" s="2" t="s">
        <v>26</v>
      </c>
      <c r="H13711">
        <v>40000085</v>
      </c>
      <c r="I13711" t="s">
        <v>24</v>
      </c>
      <c r="J13711">
        <v>36.200000000000003</v>
      </c>
    </row>
    <row r="13712" spans="1:10" x14ac:dyDescent="0.2">
      <c r="A13712" t="s">
        <v>90</v>
      </c>
      <c r="B13712" s="1">
        <v>43173</v>
      </c>
      <c r="C13712" t="s">
        <v>22</v>
      </c>
      <c r="D13712" t="s">
        <v>29</v>
      </c>
      <c r="E13712">
        <v>1000000054</v>
      </c>
      <c r="F13712" t="s">
        <v>36</v>
      </c>
      <c r="G13712" s="2" t="s">
        <v>26</v>
      </c>
      <c r="H13712">
        <v>40000085</v>
      </c>
      <c r="I13712" t="s">
        <v>24</v>
      </c>
      <c r="J13712">
        <v>13.9</v>
      </c>
    </row>
    <row r="13713" spans="1:10" x14ac:dyDescent="0.2">
      <c r="A13713" t="s">
        <v>90</v>
      </c>
      <c r="B13713" s="1">
        <v>43173</v>
      </c>
      <c r="C13713" t="s">
        <v>22</v>
      </c>
      <c r="D13713" t="s">
        <v>29</v>
      </c>
      <c r="E13713">
        <v>1000000054</v>
      </c>
      <c r="F13713" t="s">
        <v>36</v>
      </c>
      <c r="G13713" s="2" t="s">
        <v>26</v>
      </c>
      <c r="H13713">
        <v>40000085</v>
      </c>
      <c r="I13713" t="s">
        <v>24</v>
      </c>
      <c r="J13713">
        <v>9.3000000000000007</v>
      </c>
    </row>
    <row r="13714" spans="1:10" x14ac:dyDescent="0.2">
      <c r="A13714" t="s">
        <v>90</v>
      </c>
      <c r="B13714" s="1">
        <v>43177</v>
      </c>
      <c r="C13714" t="s">
        <v>9</v>
      </c>
      <c r="D13714" t="s">
        <v>72</v>
      </c>
      <c r="E13714">
        <v>1000000064</v>
      </c>
      <c r="F13714" t="s">
        <v>76</v>
      </c>
      <c r="G13714" s="2" t="s">
        <v>26</v>
      </c>
      <c r="H13714">
        <v>40000085</v>
      </c>
      <c r="I13714" t="s">
        <v>24</v>
      </c>
      <c r="J13714">
        <v>46.9</v>
      </c>
    </row>
    <row r="13715" spans="1:10" x14ac:dyDescent="0.2">
      <c r="A13715" t="s">
        <v>90</v>
      </c>
      <c r="B13715" s="1">
        <v>43177</v>
      </c>
      <c r="C13715" t="s">
        <v>22</v>
      </c>
      <c r="D13715" t="s">
        <v>29</v>
      </c>
      <c r="E13715">
        <v>1000000054</v>
      </c>
      <c r="F13715" t="s">
        <v>36</v>
      </c>
      <c r="G13715" s="2" t="s">
        <v>26</v>
      </c>
      <c r="H13715">
        <v>40000085</v>
      </c>
      <c r="I13715" t="s">
        <v>24</v>
      </c>
      <c r="J13715">
        <v>31.6</v>
      </c>
    </row>
    <row r="13716" spans="1:10" x14ac:dyDescent="0.2">
      <c r="A13716" t="s">
        <v>90</v>
      </c>
      <c r="B13716" s="1">
        <v>43177</v>
      </c>
      <c r="C13716" t="s">
        <v>22</v>
      </c>
      <c r="D13716" t="s">
        <v>29</v>
      </c>
      <c r="E13716">
        <v>1000000054</v>
      </c>
      <c r="F13716" t="s">
        <v>36</v>
      </c>
      <c r="G13716" s="2" t="s">
        <v>26</v>
      </c>
      <c r="H13716">
        <v>40000085</v>
      </c>
      <c r="I13716" t="s">
        <v>24</v>
      </c>
      <c r="J13716">
        <v>19.2</v>
      </c>
    </row>
    <row r="13717" spans="1:10" x14ac:dyDescent="0.2">
      <c r="A13717" t="s">
        <v>90</v>
      </c>
      <c r="B13717" s="1">
        <v>43177</v>
      </c>
      <c r="C13717" t="s">
        <v>22</v>
      </c>
      <c r="D13717" t="s">
        <v>29</v>
      </c>
      <c r="E13717">
        <v>1000000054</v>
      </c>
      <c r="F13717" t="s">
        <v>36</v>
      </c>
      <c r="G13717" s="2" t="s">
        <v>26</v>
      </c>
      <c r="H13717">
        <v>40000085</v>
      </c>
      <c r="I13717" t="s">
        <v>24</v>
      </c>
      <c r="J13717">
        <v>14.5</v>
      </c>
    </row>
    <row r="13718" spans="1:10" x14ac:dyDescent="0.2">
      <c r="A13718" t="s">
        <v>90</v>
      </c>
      <c r="B13718" s="1">
        <v>43177</v>
      </c>
      <c r="C13718" t="s">
        <v>22</v>
      </c>
      <c r="D13718" t="s">
        <v>29</v>
      </c>
      <c r="E13718">
        <v>1000000054</v>
      </c>
      <c r="F13718" t="s">
        <v>36</v>
      </c>
      <c r="G13718" s="2" t="s">
        <v>26</v>
      </c>
      <c r="H13718">
        <v>40000085</v>
      </c>
      <c r="I13718" t="s">
        <v>24</v>
      </c>
      <c r="J13718">
        <v>8.6999999999999993</v>
      </c>
    </row>
    <row r="13719" spans="1:10" x14ac:dyDescent="0.2">
      <c r="A13719" t="s">
        <v>90</v>
      </c>
      <c r="B13719" s="1">
        <v>43178</v>
      </c>
      <c r="C13719" t="s">
        <v>9</v>
      </c>
      <c r="D13719" t="s">
        <v>15</v>
      </c>
      <c r="E13719">
        <v>1000002986</v>
      </c>
      <c r="F13719" t="s">
        <v>14</v>
      </c>
      <c r="G13719" s="2" t="s">
        <v>26</v>
      </c>
      <c r="H13719">
        <v>40000080</v>
      </c>
      <c r="I13719" t="s">
        <v>67</v>
      </c>
      <c r="J13719">
        <v>7.2</v>
      </c>
    </row>
    <row r="13720" spans="1:10" x14ac:dyDescent="0.2">
      <c r="A13720" t="s">
        <v>90</v>
      </c>
      <c r="B13720" s="1">
        <v>43180</v>
      </c>
      <c r="C13720" t="s">
        <v>43</v>
      </c>
      <c r="D13720" t="s">
        <v>78</v>
      </c>
      <c r="E13720">
        <v>1000003187</v>
      </c>
      <c r="F13720" t="s">
        <v>77</v>
      </c>
      <c r="G13720" s="2" t="s">
        <v>26</v>
      </c>
      <c r="H13720">
        <v>40000080</v>
      </c>
      <c r="I13720" t="s">
        <v>67</v>
      </c>
      <c r="J13720">
        <v>1.8</v>
      </c>
    </row>
    <row r="13721" spans="1:10" x14ac:dyDescent="0.2">
      <c r="A13721" t="s">
        <v>90</v>
      </c>
      <c r="B13721" s="1">
        <v>43180</v>
      </c>
      <c r="C13721" t="s">
        <v>22</v>
      </c>
      <c r="D13721" t="s">
        <v>33</v>
      </c>
      <c r="E13721">
        <v>1000000031</v>
      </c>
      <c r="F13721" t="s">
        <v>32</v>
      </c>
      <c r="G13721" s="2" t="s">
        <v>26</v>
      </c>
      <c r="H13721">
        <v>40000085</v>
      </c>
      <c r="I13721" t="s">
        <v>24</v>
      </c>
      <c r="J13721">
        <v>36.5</v>
      </c>
    </row>
    <row r="13722" spans="1:10" x14ac:dyDescent="0.2">
      <c r="A13722" t="s">
        <v>90</v>
      </c>
      <c r="B13722" s="1">
        <v>43180</v>
      </c>
      <c r="C13722" t="s">
        <v>22</v>
      </c>
      <c r="D13722" t="s">
        <v>61</v>
      </c>
      <c r="E13722">
        <v>1000000579</v>
      </c>
      <c r="F13722" t="s">
        <v>60</v>
      </c>
      <c r="G13722" s="2" t="s">
        <v>26</v>
      </c>
      <c r="H13722">
        <v>40000085</v>
      </c>
      <c r="I13722" t="s">
        <v>24</v>
      </c>
      <c r="J13722">
        <v>49.2</v>
      </c>
    </row>
    <row r="13723" spans="1:10" x14ac:dyDescent="0.2">
      <c r="A13723" t="s">
        <v>90</v>
      </c>
      <c r="B13723" s="1">
        <v>43180</v>
      </c>
      <c r="C13723" t="s">
        <v>22</v>
      </c>
      <c r="D13723" t="s">
        <v>35</v>
      </c>
      <c r="E13723">
        <v>1000000047</v>
      </c>
      <c r="F13723" t="s">
        <v>34</v>
      </c>
      <c r="G13723" s="2" t="s">
        <v>26</v>
      </c>
      <c r="H13723">
        <v>40000085</v>
      </c>
      <c r="I13723" t="s">
        <v>24</v>
      </c>
      <c r="J13723">
        <v>22.3</v>
      </c>
    </row>
    <row r="13724" spans="1:10" x14ac:dyDescent="0.2">
      <c r="A13724" t="s">
        <v>90</v>
      </c>
      <c r="B13724" s="1">
        <v>43180</v>
      </c>
      <c r="C13724" t="s">
        <v>22</v>
      </c>
      <c r="D13724" t="s">
        <v>35</v>
      </c>
      <c r="E13724">
        <v>1000000047</v>
      </c>
      <c r="F13724" t="s">
        <v>34</v>
      </c>
      <c r="G13724" s="2" t="s">
        <v>26</v>
      </c>
      <c r="H13724">
        <v>40000085</v>
      </c>
      <c r="I13724" t="s">
        <v>24</v>
      </c>
      <c r="J13724">
        <v>14</v>
      </c>
    </row>
    <row r="13725" spans="1:10" x14ac:dyDescent="0.2">
      <c r="A13725" t="s">
        <v>90</v>
      </c>
      <c r="B13725" s="1">
        <v>43181</v>
      </c>
      <c r="C13725" t="s">
        <v>43</v>
      </c>
      <c r="D13725" t="s">
        <v>42</v>
      </c>
      <c r="E13725">
        <v>1000000931</v>
      </c>
      <c r="F13725" t="s">
        <v>41</v>
      </c>
      <c r="G13725" s="2" t="s">
        <v>26</v>
      </c>
      <c r="H13725">
        <v>40000085</v>
      </c>
      <c r="I13725" t="s">
        <v>24</v>
      </c>
      <c r="J13725">
        <v>4.5</v>
      </c>
    </row>
    <row r="13726" spans="1:10" x14ac:dyDescent="0.2">
      <c r="A13726" t="s">
        <v>90</v>
      </c>
      <c r="B13726" s="1">
        <v>43181</v>
      </c>
      <c r="C13726" t="s">
        <v>43</v>
      </c>
      <c r="D13726" t="s">
        <v>42</v>
      </c>
      <c r="E13726">
        <v>1000000931</v>
      </c>
      <c r="F13726" t="s">
        <v>41</v>
      </c>
      <c r="G13726" s="2" t="s">
        <v>26</v>
      </c>
      <c r="H13726">
        <v>40000085</v>
      </c>
      <c r="I13726" t="s">
        <v>24</v>
      </c>
      <c r="J13726">
        <v>28.6</v>
      </c>
    </row>
    <row r="13727" spans="1:10" x14ac:dyDescent="0.2">
      <c r="A13727" t="s">
        <v>90</v>
      </c>
      <c r="B13727" s="1">
        <v>43181</v>
      </c>
      <c r="C13727" t="s">
        <v>43</v>
      </c>
      <c r="D13727" t="s">
        <v>42</v>
      </c>
      <c r="E13727">
        <v>1000001014</v>
      </c>
      <c r="F13727" t="s">
        <v>44</v>
      </c>
      <c r="G13727" s="2" t="s">
        <v>26</v>
      </c>
      <c r="H13727">
        <v>40000085</v>
      </c>
      <c r="I13727" t="s">
        <v>24</v>
      </c>
      <c r="J13727">
        <v>31.2</v>
      </c>
    </row>
    <row r="13728" spans="1:10" x14ac:dyDescent="0.2">
      <c r="A13728" t="s">
        <v>90</v>
      </c>
      <c r="B13728" s="1">
        <v>43181</v>
      </c>
      <c r="C13728" t="s">
        <v>43</v>
      </c>
      <c r="D13728" t="s">
        <v>78</v>
      </c>
      <c r="E13728">
        <v>1000003187</v>
      </c>
      <c r="F13728" t="s">
        <v>77</v>
      </c>
      <c r="G13728" s="2" t="s">
        <v>26</v>
      </c>
      <c r="H13728">
        <v>40000085</v>
      </c>
      <c r="I13728" t="s">
        <v>24</v>
      </c>
      <c r="J13728">
        <v>31.4</v>
      </c>
    </row>
    <row r="13729" spans="1:10" x14ac:dyDescent="0.2">
      <c r="A13729" t="s">
        <v>90</v>
      </c>
      <c r="B13729" s="1">
        <v>43181</v>
      </c>
      <c r="C13729" t="s">
        <v>9</v>
      </c>
      <c r="D13729" t="s">
        <v>59</v>
      </c>
      <c r="E13729">
        <v>1000000192</v>
      </c>
      <c r="F13729" t="s">
        <v>58</v>
      </c>
      <c r="G13729" s="2" t="s">
        <v>26</v>
      </c>
      <c r="H13729">
        <v>40000085</v>
      </c>
      <c r="I13729" t="s">
        <v>24</v>
      </c>
      <c r="J13729">
        <v>48.2</v>
      </c>
    </row>
    <row r="13730" spans="1:10" x14ac:dyDescent="0.2">
      <c r="A13730" t="s">
        <v>90</v>
      </c>
      <c r="B13730" s="1">
        <v>43183</v>
      </c>
      <c r="C13730" t="s">
        <v>22</v>
      </c>
      <c r="D13730" t="s">
        <v>29</v>
      </c>
      <c r="E13730">
        <v>1000000054</v>
      </c>
      <c r="F13730" t="s">
        <v>36</v>
      </c>
      <c r="G13730" s="2" t="s">
        <v>26</v>
      </c>
      <c r="H13730">
        <v>40000085</v>
      </c>
      <c r="I13730" t="s">
        <v>24</v>
      </c>
      <c r="J13730">
        <v>29.4</v>
      </c>
    </row>
    <row r="13731" spans="1:10" x14ac:dyDescent="0.2">
      <c r="A13731" t="s">
        <v>90</v>
      </c>
      <c r="B13731" s="1">
        <v>43183</v>
      </c>
      <c r="C13731" t="s">
        <v>22</v>
      </c>
      <c r="D13731" t="s">
        <v>29</v>
      </c>
      <c r="E13731">
        <v>1000000054</v>
      </c>
      <c r="F13731" t="s">
        <v>36</v>
      </c>
      <c r="G13731" s="2" t="s">
        <v>26</v>
      </c>
      <c r="H13731">
        <v>40000085</v>
      </c>
      <c r="I13731" t="s">
        <v>24</v>
      </c>
      <c r="J13731">
        <v>20.8</v>
      </c>
    </row>
    <row r="13732" spans="1:10" x14ac:dyDescent="0.2">
      <c r="A13732" t="s">
        <v>90</v>
      </c>
      <c r="B13732" s="1">
        <v>43183</v>
      </c>
      <c r="C13732" t="s">
        <v>22</v>
      </c>
      <c r="D13732" t="s">
        <v>29</v>
      </c>
      <c r="E13732">
        <v>1000000054</v>
      </c>
      <c r="F13732" t="s">
        <v>36</v>
      </c>
      <c r="G13732" s="2" t="s">
        <v>26</v>
      </c>
      <c r="H13732">
        <v>40000085</v>
      </c>
      <c r="I13732" t="s">
        <v>24</v>
      </c>
      <c r="J13732">
        <v>13.3</v>
      </c>
    </row>
    <row r="13733" spans="1:10" x14ac:dyDescent="0.2">
      <c r="A13733" t="s">
        <v>90</v>
      </c>
      <c r="B13733" s="1">
        <v>43183</v>
      </c>
      <c r="C13733" t="s">
        <v>22</v>
      </c>
      <c r="D13733" t="s">
        <v>29</v>
      </c>
      <c r="E13733">
        <v>1000000054</v>
      </c>
      <c r="F13733" t="s">
        <v>36</v>
      </c>
      <c r="G13733" s="2" t="s">
        <v>26</v>
      </c>
      <c r="H13733">
        <v>40000085</v>
      </c>
      <c r="I13733" t="s">
        <v>24</v>
      </c>
      <c r="J13733">
        <v>8.9</v>
      </c>
    </row>
    <row r="13734" spans="1:10" x14ac:dyDescent="0.2">
      <c r="A13734" t="s">
        <v>90</v>
      </c>
      <c r="B13734" s="1">
        <v>43184</v>
      </c>
      <c r="C13734" t="s">
        <v>9</v>
      </c>
      <c r="D13734" t="s">
        <v>57</v>
      </c>
      <c r="E13734">
        <v>1000001502</v>
      </c>
      <c r="F13734" t="s">
        <v>56</v>
      </c>
      <c r="G13734" s="2" t="s">
        <v>26</v>
      </c>
      <c r="H13734">
        <v>40000085</v>
      </c>
      <c r="I13734" t="s">
        <v>24</v>
      </c>
      <c r="J13734">
        <v>49.2</v>
      </c>
    </row>
    <row r="13735" spans="1:10" x14ac:dyDescent="0.2">
      <c r="A13735" t="s">
        <v>90</v>
      </c>
      <c r="B13735" s="1">
        <v>43184</v>
      </c>
      <c r="C13735" t="s">
        <v>22</v>
      </c>
      <c r="D13735" t="s">
        <v>29</v>
      </c>
      <c r="E13735">
        <v>1000000054</v>
      </c>
      <c r="F13735" t="s">
        <v>36</v>
      </c>
      <c r="G13735" s="2" t="s">
        <v>26</v>
      </c>
      <c r="H13735">
        <v>40000085</v>
      </c>
      <c r="I13735" t="s">
        <v>24</v>
      </c>
      <c r="J13735">
        <v>14.3</v>
      </c>
    </row>
    <row r="13736" spans="1:10" x14ac:dyDescent="0.2">
      <c r="A13736" t="s">
        <v>90</v>
      </c>
      <c r="B13736" s="1">
        <v>43184</v>
      </c>
      <c r="C13736" t="s">
        <v>22</v>
      </c>
      <c r="D13736" t="s">
        <v>29</v>
      </c>
      <c r="E13736">
        <v>1000000054</v>
      </c>
      <c r="F13736" t="s">
        <v>36</v>
      </c>
      <c r="G13736" s="2" t="s">
        <v>26</v>
      </c>
      <c r="H13736">
        <v>40000085</v>
      </c>
      <c r="I13736" t="s">
        <v>24</v>
      </c>
      <c r="J13736">
        <v>8.8000000000000007</v>
      </c>
    </row>
    <row r="13737" spans="1:10" x14ac:dyDescent="0.2">
      <c r="A13737" t="s">
        <v>90</v>
      </c>
      <c r="B13737" s="1">
        <v>43185</v>
      </c>
      <c r="C13737" t="s">
        <v>43</v>
      </c>
      <c r="D13737" t="s">
        <v>78</v>
      </c>
      <c r="E13737">
        <v>1000003187</v>
      </c>
      <c r="F13737" t="s">
        <v>77</v>
      </c>
      <c r="G13737" s="2" t="s">
        <v>26</v>
      </c>
      <c r="H13737">
        <v>40000085</v>
      </c>
      <c r="I13737" t="s">
        <v>24</v>
      </c>
      <c r="J13737">
        <v>32.1</v>
      </c>
    </row>
    <row r="13738" spans="1:10" x14ac:dyDescent="0.2">
      <c r="A13738" t="s">
        <v>90</v>
      </c>
      <c r="B13738" s="1">
        <v>43185</v>
      </c>
      <c r="C13738" t="s">
        <v>9</v>
      </c>
      <c r="D13738" t="s">
        <v>17</v>
      </c>
      <c r="E13738">
        <v>1000000059</v>
      </c>
      <c r="F13738" t="s">
        <v>55</v>
      </c>
      <c r="G13738" s="2" t="s">
        <v>26</v>
      </c>
      <c r="H13738">
        <v>40000080</v>
      </c>
      <c r="I13738" t="s">
        <v>67</v>
      </c>
      <c r="J13738">
        <v>46.7</v>
      </c>
    </row>
    <row r="13739" spans="1:10" x14ac:dyDescent="0.2">
      <c r="A13739" t="s">
        <v>90</v>
      </c>
      <c r="B13739" s="1">
        <v>43185</v>
      </c>
      <c r="C13739" t="s">
        <v>9</v>
      </c>
      <c r="D13739" t="s">
        <v>17</v>
      </c>
      <c r="E13739">
        <v>1000000059</v>
      </c>
      <c r="F13739" t="s">
        <v>55</v>
      </c>
      <c r="G13739" s="2" t="s">
        <v>26</v>
      </c>
      <c r="H13739">
        <v>40000080</v>
      </c>
      <c r="I13739" t="s">
        <v>67</v>
      </c>
      <c r="J13739">
        <v>26.4</v>
      </c>
    </row>
    <row r="13740" spans="1:10" x14ac:dyDescent="0.2">
      <c r="A13740" t="s">
        <v>90</v>
      </c>
      <c r="B13740" s="1">
        <v>43185</v>
      </c>
      <c r="C13740" t="s">
        <v>22</v>
      </c>
      <c r="D13740" t="s">
        <v>49</v>
      </c>
      <c r="E13740">
        <v>1000000020</v>
      </c>
      <c r="F13740" t="s">
        <v>73</v>
      </c>
      <c r="G13740" s="2" t="s">
        <v>26</v>
      </c>
      <c r="H13740">
        <v>40000085</v>
      </c>
      <c r="I13740" t="s">
        <v>24</v>
      </c>
      <c r="J13740">
        <v>52.7</v>
      </c>
    </row>
    <row r="13741" spans="1:10" x14ac:dyDescent="0.2">
      <c r="A13741" t="s">
        <v>90</v>
      </c>
      <c r="B13741" s="1">
        <v>43186</v>
      </c>
      <c r="C13741" t="s">
        <v>43</v>
      </c>
      <c r="D13741" t="s">
        <v>42</v>
      </c>
      <c r="E13741">
        <v>1000000931</v>
      </c>
      <c r="F13741" t="s">
        <v>41</v>
      </c>
      <c r="G13741" s="2" t="s">
        <v>26</v>
      </c>
      <c r="H13741">
        <v>40000085</v>
      </c>
      <c r="I13741" t="s">
        <v>24</v>
      </c>
      <c r="J13741">
        <v>31.7</v>
      </c>
    </row>
    <row r="13742" spans="1:10" x14ac:dyDescent="0.2">
      <c r="A13742" t="s">
        <v>90</v>
      </c>
      <c r="B13742" s="1">
        <v>43186</v>
      </c>
      <c r="C13742" t="s">
        <v>43</v>
      </c>
      <c r="D13742" t="s">
        <v>42</v>
      </c>
      <c r="E13742">
        <v>1000000931</v>
      </c>
      <c r="F13742" t="s">
        <v>41</v>
      </c>
      <c r="G13742" s="2" t="s">
        <v>26</v>
      </c>
      <c r="H13742">
        <v>40000085</v>
      </c>
      <c r="I13742" t="s">
        <v>24</v>
      </c>
      <c r="J13742">
        <v>32.700000000000003</v>
      </c>
    </row>
    <row r="13743" spans="1:10" x14ac:dyDescent="0.2">
      <c r="A13743" t="s">
        <v>90</v>
      </c>
      <c r="B13743" s="1">
        <v>43186</v>
      </c>
      <c r="C13743" t="s">
        <v>43</v>
      </c>
      <c r="D13743" t="s">
        <v>42</v>
      </c>
      <c r="E13743">
        <v>1000000931</v>
      </c>
      <c r="F13743" t="s">
        <v>41</v>
      </c>
      <c r="G13743" s="2" t="s">
        <v>26</v>
      </c>
      <c r="H13743">
        <v>40000085</v>
      </c>
      <c r="I13743" t="s">
        <v>24</v>
      </c>
      <c r="J13743">
        <v>32.799999999999997</v>
      </c>
    </row>
    <row r="13744" spans="1:10" x14ac:dyDescent="0.2">
      <c r="A13744" t="s">
        <v>90</v>
      </c>
      <c r="B13744" s="1">
        <v>43186</v>
      </c>
      <c r="C13744" t="s">
        <v>43</v>
      </c>
      <c r="D13744" t="s">
        <v>42</v>
      </c>
      <c r="E13744">
        <v>1000000931</v>
      </c>
      <c r="F13744" t="s">
        <v>41</v>
      </c>
      <c r="G13744" s="2" t="s">
        <v>26</v>
      </c>
      <c r="H13744">
        <v>40000085</v>
      </c>
      <c r="I13744" t="s">
        <v>24</v>
      </c>
      <c r="J13744">
        <v>31.4</v>
      </c>
    </row>
    <row r="13745" spans="1:10" x14ac:dyDescent="0.2">
      <c r="A13745" t="s">
        <v>90</v>
      </c>
      <c r="B13745" s="1">
        <v>43186</v>
      </c>
      <c r="C13745" t="s">
        <v>43</v>
      </c>
      <c r="D13745" t="s">
        <v>42</v>
      </c>
      <c r="E13745">
        <v>1000000931</v>
      </c>
      <c r="F13745" t="s">
        <v>41</v>
      </c>
      <c r="G13745" s="2" t="s">
        <v>26</v>
      </c>
      <c r="H13745">
        <v>40000085</v>
      </c>
      <c r="I13745" t="s">
        <v>24</v>
      </c>
      <c r="J13745">
        <v>33.200000000000003</v>
      </c>
    </row>
    <row r="13746" spans="1:10" x14ac:dyDescent="0.2">
      <c r="A13746" t="s">
        <v>90</v>
      </c>
      <c r="B13746" s="1">
        <v>43186</v>
      </c>
      <c r="C13746" t="s">
        <v>9</v>
      </c>
      <c r="D13746" t="s">
        <v>17</v>
      </c>
      <c r="E13746">
        <v>1000000059</v>
      </c>
      <c r="F13746" t="s">
        <v>55</v>
      </c>
      <c r="G13746" s="2" t="s">
        <v>26</v>
      </c>
      <c r="H13746">
        <v>40000080</v>
      </c>
      <c r="I13746" t="s">
        <v>67</v>
      </c>
      <c r="J13746">
        <v>49.4</v>
      </c>
    </row>
    <row r="13747" spans="1:10" x14ac:dyDescent="0.2">
      <c r="A13747" t="s">
        <v>90</v>
      </c>
      <c r="B13747" s="1">
        <v>43186</v>
      </c>
      <c r="C13747" t="s">
        <v>22</v>
      </c>
      <c r="D13747" t="s">
        <v>61</v>
      </c>
      <c r="E13747">
        <v>1000000579</v>
      </c>
      <c r="F13747" t="s">
        <v>60</v>
      </c>
      <c r="G13747" s="2" t="s">
        <v>26</v>
      </c>
      <c r="H13747">
        <v>40000085</v>
      </c>
      <c r="I13747" t="s">
        <v>24</v>
      </c>
      <c r="J13747">
        <v>50.9</v>
      </c>
    </row>
    <row r="13748" spans="1:10" x14ac:dyDescent="0.2">
      <c r="A13748" t="s">
        <v>90</v>
      </c>
      <c r="B13748" s="1">
        <v>43187</v>
      </c>
      <c r="C13748" t="s">
        <v>22</v>
      </c>
      <c r="D13748" t="s">
        <v>49</v>
      </c>
      <c r="E13748">
        <v>1000000020</v>
      </c>
      <c r="F13748" t="s">
        <v>73</v>
      </c>
      <c r="G13748" s="2" t="s">
        <v>26</v>
      </c>
      <c r="H13748">
        <v>40000085</v>
      </c>
      <c r="I13748" t="s">
        <v>24</v>
      </c>
      <c r="J13748">
        <v>51.2</v>
      </c>
    </row>
    <row r="13749" spans="1:10" x14ac:dyDescent="0.2">
      <c r="A13749" t="s">
        <v>90</v>
      </c>
      <c r="B13749" s="1">
        <v>43187</v>
      </c>
      <c r="C13749" t="s">
        <v>22</v>
      </c>
      <c r="D13749" t="s">
        <v>49</v>
      </c>
      <c r="E13749">
        <v>1000000020</v>
      </c>
      <c r="F13749" t="s">
        <v>73</v>
      </c>
      <c r="G13749" s="2" t="s">
        <v>26</v>
      </c>
      <c r="H13749">
        <v>40000085</v>
      </c>
      <c r="I13749" t="s">
        <v>24</v>
      </c>
      <c r="J13749">
        <v>48.2</v>
      </c>
    </row>
    <row r="13750" spans="1:10" x14ac:dyDescent="0.2">
      <c r="A13750" t="s">
        <v>90</v>
      </c>
      <c r="B13750" s="1">
        <v>43187</v>
      </c>
      <c r="C13750" t="s">
        <v>22</v>
      </c>
      <c r="D13750" t="s">
        <v>49</v>
      </c>
      <c r="E13750">
        <v>1000000020</v>
      </c>
      <c r="F13750" t="s">
        <v>73</v>
      </c>
      <c r="G13750" s="2" t="s">
        <v>26</v>
      </c>
      <c r="H13750">
        <v>40000085</v>
      </c>
      <c r="I13750" t="s">
        <v>24</v>
      </c>
      <c r="J13750">
        <v>52.8</v>
      </c>
    </row>
    <row r="13751" spans="1:10" x14ac:dyDescent="0.2">
      <c r="A13751" t="s">
        <v>90</v>
      </c>
      <c r="B13751" s="1">
        <v>43187</v>
      </c>
      <c r="C13751" t="s">
        <v>22</v>
      </c>
      <c r="D13751" t="s">
        <v>49</v>
      </c>
      <c r="E13751">
        <v>1000000020</v>
      </c>
      <c r="F13751" t="s">
        <v>73</v>
      </c>
      <c r="G13751" s="2" t="s">
        <v>26</v>
      </c>
      <c r="H13751">
        <v>40000085</v>
      </c>
      <c r="I13751" t="s">
        <v>24</v>
      </c>
      <c r="J13751">
        <v>51.2</v>
      </c>
    </row>
    <row r="13752" spans="1:10" x14ac:dyDescent="0.2">
      <c r="A13752" t="s">
        <v>90</v>
      </c>
      <c r="B13752" s="1">
        <v>43187</v>
      </c>
      <c r="C13752" t="s">
        <v>22</v>
      </c>
      <c r="D13752" t="s">
        <v>49</v>
      </c>
      <c r="E13752">
        <v>1000000020</v>
      </c>
      <c r="F13752" t="s">
        <v>73</v>
      </c>
      <c r="G13752" s="2" t="s">
        <v>26</v>
      </c>
      <c r="H13752">
        <v>40000085</v>
      </c>
      <c r="I13752" t="s">
        <v>24</v>
      </c>
      <c r="J13752">
        <v>51.5</v>
      </c>
    </row>
    <row r="13753" spans="1:10" x14ac:dyDescent="0.2">
      <c r="A13753" t="s">
        <v>90</v>
      </c>
      <c r="B13753" s="1">
        <v>43187</v>
      </c>
      <c r="C13753" t="s">
        <v>22</v>
      </c>
      <c r="D13753" t="s">
        <v>49</v>
      </c>
      <c r="E13753">
        <v>1000000020</v>
      </c>
      <c r="F13753" t="s">
        <v>73</v>
      </c>
      <c r="G13753" s="2" t="s">
        <v>26</v>
      </c>
      <c r="H13753">
        <v>40000085</v>
      </c>
      <c r="I13753" t="s">
        <v>24</v>
      </c>
      <c r="J13753">
        <v>48.6</v>
      </c>
    </row>
    <row r="13754" spans="1:10" x14ac:dyDescent="0.2">
      <c r="A13754" t="s">
        <v>90</v>
      </c>
      <c r="B13754" s="1">
        <v>43187</v>
      </c>
      <c r="C13754" t="s">
        <v>22</v>
      </c>
      <c r="D13754" t="s">
        <v>49</v>
      </c>
      <c r="E13754">
        <v>1000000020</v>
      </c>
      <c r="F13754" t="s">
        <v>73</v>
      </c>
      <c r="G13754" s="2" t="s">
        <v>26</v>
      </c>
      <c r="H13754">
        <v>40000085</v>
      </c>
      <c r="I13754" t="s">
        <v>24</v>
      </c>
      <c r="J13754">
        <v>51.8</v>
      </c>
    </row>
    <row r="13755" spans="1:10" x14ac:dyDescent="0.2">
      <c r="A13755" t="s">
        <v>90</v>
      </c>
      <c r="B13755" s="1">
        <v>43187</v>
      </c>
      <c r="C13755" t="s">
        <v>22</v>
      </c>
      <c r="D13755" t="s">
        <v>49</v>
      </c>
      <c r="E13755">
        <v>1000000020</v>
      </c>
      <c r="F13755" t="s">
        <v>73</v>
      </c>
      <c r="G13755" s="2" t="s">
        <v>26</v>
      </c>
      <c r="H13755">
        <v>40000085</v>
      </c>
      <c r="I13755" t="s">
        <v>24</v>
      </c>
      <c r="J13755">
        <v>49.5</v>
      </c>
    </row>
    <row r="13756" spans="1:10" x14ac:dyDescent="0.2">
      <c r="A13756" t="s">
        <v>90</v>
      </c>
      <c r="B13756" s="1">
        <v>43187</v>
      </c>
      <c r="C13756" t="s">
        <v>22</v>
      </c>
      <c r="D13756" t="s">
        <v>49</v>
      </c>
      <c r="E13756">
        <v>1000000020</v>
      </c>
      <c r="F13756" t="s">
        <v>73</v>
      </c>
      <c r="G13756" s="2" t="s">
        <v>26</v>
      </c>
      <c r="H13756">
        <v>40000085</v>
      </c>
      <c r="I13756" t="s">
        <v>24</v>
      </c>
      <c r="J13756">
        <v>51.4</v>
      </c>
    </row>
    <row r="13757" spans="1:10" x14ac:dyDescent="0.2">
      <c r="A13757" t="s">
        <v>90</v>
      </c>
      <c r="B13757" s="1">
        <v>43187</v>
      </c>
      <c r="C13757" t="s">
        <v>22</v>
      </c>
      <c r="D13757" t="s">
        <v>49</v>
      </c>
      <c r="E13757">
        <v>1000000020</v>
      </c>
      <c r="F13757" t="s">
        <v>73</v>
      </c>
      <c r="G13757" s="2" t="s">
        <v>26</v>
      </c>
      <c r="H13757">
        <v>40000085</v>
      </c>
      <c r="I13757" t="s">
        <v>24</v>
      </c>
      <c r="J13757">
        <v>51</v>
      </c>
    </row>
    <row r="13758" spans="1:10" x14ac:dyDescent="0.2">
      <c r="A13758" t="s">
        <v>90</v>
      </c>
      <c r="B13758" s="1">
        <v>43187</v>
      </c>
      <c r="C13758" t="s">
        <v>22</v>
      </c>
      <c r="D13758" t="s">
        <v>49</v>
      </c>
      <c r="E13758">
        <v>1000000020</v>
      </c>
      <c r="F13758" t="s">
        <v>73</v>
      </c>
      <c r="G13758" s="2" t="s">
        <v>26</v>
      </c>
      <c r="H13758">
        <v>40000085</v>
      </c>
      <c r="I13758" t="s">
        <v>24</v>
      </c>
      <c r="J13758">
        <v>50</v>
      </c>
    </row>
    <row r="13759" spans="1:10" x14ac:dyDescent="0.2">
      <c r="A13759" t="s">
        <v>90</v>
      </c>
      <c r="B13759" s="1">
        <v>43187</v>
      </c>
      <c r="C13759" t="s">
        <v>22</v>
      </c>
      <c r="D13759" t="s">
        <v>49</v>
      </c>
      <c r="E13759">
        <v>1000000020</v>
      </c>
      <c r="F13759" t="s">
        <v>73</v>
      </c>
      <c r="G13759" s="2" t="s">
        <v>26</v>
      </c>
      <c r="H13759">
        <v>40000085</v>
      </c>
      <c r="I13759" t="s">
        <v>24</v>
      </c>
      <c r="J13759">
        <v>51.2</v>
      </c>
    </row>
    <row r="13760" spans="1:10" x14ac:dyDescent="0.2">
      <c r="A13760" t="s">
        <v>90</v>
      </c>
      <c r="B13760" s="1">
        <v>43187</v>
      </c>
      <c r="C13760" t="s">
        <v>22</v>
      </c>
      <c r="D13760" t="s">
        <v>49</v>
      </c>
      <c r="E13760">
        <v>1000000020</v>
      </c>
      <c r="F13760" t="s">
        <v>73</v>
      </c>
      <c r="G13760" s="2" t="s">
        <v>26</v>
      </c>
      <c r="H13760">
        <v>40000085</v>
      </c>
      <c r="I13760" t="s">
        <v>24</v>
      </c>
      <c r="J13760">
        <v>52.6</v>
      </c>
    </row>
    <row r="13761" spans="1:10" x14ac:dyDescent="0.2">
      <c r="A13761" t="s">
        <v>90</v>
      </c>
      <c r="B13761" s="1">
        <v>43187</v>
      </c>
      <c r="C13761" t="s">
        <v>22</v>
      </c>
      <c r="D13761" t="s">
        <v>49</v>
      </c>
      <c r="E13761">
        <v>1000000020</v>
      </c>
      <c r="F13761" t="s">
        <v>73</v>
      </c>
      <c r="G13761" s="2" t="s">
        <v>26</v>
      </c>
      <c r="H13761">
        <v>40000085</v>
      </c>
      <c r="I13761" t="s">
        <v>24</v>
      </c>
      <c r="J13761">
        <v>48</v>
      </c>
    </row>
    <row r="13762" spans="1:10" x14ac:dyDescent="0.2">
      <c r="A13762" t="s">
        <v>90</v>
      </c>
      <c r="B13762" s="1">
        <v>43187</v>
      </c>
      <c r="C13762" t="s">
        <v>22</v>
      </c>
      <c r="D13762" t="s">
        <v>61</v>
      </c>
      <c r="E13762">
        <v>1000000579</v>
      </c>
      <c r="F13762" t="s">
        <v>60</v>
      </c>
      <c r="G13762" s="2" t="s">
        <v>26</v>
      </c>
      <c r="H13762">
        <v>40000085</v>
      </c>
      <c r="I13762" t="s">
        <v>24</v>
      </c>
      <c r="J13762">
        <v>50.7</v>
      </c>
    </row>
    <row r="13763" spans="1:10" x14ac:dyDescent="0.2">
      <c r="A13763" t="s">
        <v>90</v>
      </c>
      <c r="B13763" s="1">
        <v>43188</v>
      </c>
      <c r="C13763" t="s">
        <v>43</v>
      </c>
      <c r="D13763" t="s">
        <v>51</v>
      </c>
      <c r="E13763">
        <v>1000000460</v>
      </c>
      <c r="F13763" t="s">
        <v>50</v>
      </c>
      <c r="G13763" s="2" t="s">
        <v>26</v>
      </c>
      <c r="H13763">
        <v>40000085</v>
      </c>
      <c r="I13763" t="s">
        <v>24</v>
      </c>
      <c r="J13763">
        <v>52.8</v>
      </c>
    </row>
    <row r="13764" spans="1:10" x14ac:dyDescent="0.2">
      <c r="A13764" t="s">
        <v>90</v>
      </c>
      <c r="B13764" s="1">
        <v>43188</v>
      </c>
      <c r="C13764" t="s">
        <v>43</v>
      </c>
      <c r="D13764" t="s">
        <v>66</v>
      </c>
      <c r="E13764">
        <v>1000001135</v>
      </c>
      <c r="F13764" t="s">
        <v>65</v>
      </c>
      <c r="G13764" s="2" t="s">
        <v>26</v>
      </c>
      <c r="H13764">
        <v>40000085</v>
      </c>
      <c r="I13764" t="s">
        <v>24</v>
      </c>
      <c r="J13764">
        <v>32.1</v>
      </c>
    </row>
    <row r="13765" spans="1:10" x14ac:dyDescent="0.2">
      <c r="A13765" t="s">
        <v>90</v>
      </c>
      <c r="B13765" s="1">
        <v>43188</v>
      </c>
      <c r="C13765" t="s">
        <v>22</v>
      </c>
      <c r="D13765" t="s">
        <v>29</v>
      </c>
      <c r="E13765">
        <v>1000000054</v>
      </c>
      <c r="F13765" t="s">
        <v>36</v>
      </c>
      <c r="G13765" s="2" t="s">
        <v>26</v>
      </c>
      <c r="H13765">
        <v>40000085</v>
      </c>
      <c r="I13765" t="s">
        <v>24</v>
      </c>
      <c r="J13765">
        <v>13.7</v>
      </c>
    </row>
    <row r="13766" spans="1:10" x14ac:dyDescent="0.2">
      <c r="A13766" t="s">
        <v>90</v>
      </c>
      <c r="B13766" s="1">
        <v>43188</v>
      </c>
      <c r="C13766" t="s">
        <v>22</v>
      </c>
      <c r="D13766" t="s">
        <v>29</v>
      </c>
      <c r="E13766">
        <v>1000000054</v>
      </c>
      <c r="F13766" t="s">
        <v>36</v>
      </c>
      <c r="G13766" s="2" t="s">
        <v>26</v>
      </c>
      <c r="H13766">
        <v>40000085</v>
      </c>
      <c r="I13766" t="s">
        <v>24</v>
      </c>
      <c r="J13766">
        <v>9</v>
      </c>
    </row>
    <row r="13767" spans="1:10" x14ac:dyDescent="0.2">
      <c r="A13767" t="s">
        <v>90</v>
      </c>
      <c r="B13767" s="1">
        <v>43188</v>
      </c>
      <c r="C13767" t="s">
        <v>22</v>
      </c>
      <c r="D13767" t="s">
        <v>29</v>
      </c>
      <c r="E13767">
        <v>1000000054</v>
      </c>
      <c r="F13767" t="s">
        <v>36</v>
      </c>
      <c r="G13767" s="2" t="s">
        <v>26</v>
      </c>
      <c r="H13767">
        <v>40000085</v>
      </c>
      <c r="I13767" t="s">
        <v>24</v>
      </c>
      <c r="J13767">
        <v>29.2</v>
      </c>
    </row>
    <row r="13768" spans="1:10" x14ac:dyDescent="0.2">
      <c r="A13768" t="s">
        <v>90</v>
      </c>
      <c r="B13768" s="1">
        <v>43188</v>
      </c>
      <c r="C13768" t="s">
        <v>22</v>
      </c>
      <c r="D13768" t="s">
        <v>29</v>
      </c>
      <c r="E13768">
        <v>1000000054</v>
      </c>
      <c r="F13768" t="s">
        <v>36</v>
      </c>
      <c r="G13768" s="2" t="s">
        <v>26</v>
      </c>
      <c r="H13768">
        <v>40000085</v>
      </c>
      <c r="I13768" t="s">
        <v>24</v>
      </c>
      <c r="J13768">
        <v>20.399999999999999</v>
      </c>
    </row>
    <row r="13769" spans="1:10" x14ac:dyDescent="0.2">
      <c r="A13769" t="s">
        <v>90</v>
      </c>
      <c r="B13769" s="1">
        <v>43188</v>
      </c>
      <c r="C13769" t="s">
        <v>22</v>
      </c>
      <c r="D13769" t="s">
        <v>61</v>
      </c>
      <c r="E13769">
        <v>1000000579</v>
      </c>
      <c r="F13769" t="s">
        <v>60</v>
      </c>
      <c r="G13769" s="2" t="s">
        <v>26</v>
      </c>
      <c r="H13769">
        <v>40000085</v>
      </c>
      <c r="I13769" t="s">
        <v>24</v>
      </c>
      <c r="J13769">
        <v>51.4</v>
      </c>
    </row>
    <row r="13770" spans="1:10" x14ac:dyDescent="0.2">
      <c r="A13770" t="s">
        <v>90</v>
      </c>
      <c r="B13770" s="1">
        <v>43188</v>
      </c>
      <c r="C13770" t="s">
        <v>22</v>
      </c>
      <c r="D13770" t="s">
        <v>61</v>
      </c>
      <c r="E13770">
        <v>1000000579</v>
      </c>
      <c r="F13770" t="s">
        <v>60</v>
      </c>
      <c r="G13770" s="2" t="s">
        <v>26</v>
      </c>
      <c r="H13770">
        <v>40000085</v>
      </c>
      <c r="I13770" t="s">
        <v>24</v>
      </c>
      <c r="J13770">
        <v>51.2</v>
      </c>
    </row>
    <row r="13771" spans="1:10" x14ac:dyDescent="0.2">
      <c r="A13771" t="s">
        <v>90</v>
      </c>
      <c r="B13771" s="1">
        <v>43189</v>
      </c>
      <c r="C13771" t="s">
        <v>43</v>
      </c>
      <c r="D13771" t="s">
        <v>51</v>
      </c>
      <c r="E13771">
        <v>1000000460</v>
      </c>
      <c r="F13771" t="s">
        <v>50</v>
      </c>
      <c r="G13771" s="2" t="s">
        <v>26</v>
      </c>
      <c r="H13771">
        <v>40000085</v>
      </c>
      <c r="I13771" t="s">
        <v>24</v>
      </c>
      <c r="J13771">
        <v>48.3</v>
      </c>
    </row>
    <row r="13772" spans="1:10" x14ac:dyDescent="0.2">
      <c r="A13772" t="s">
        <v>90</v>
      </c>
      <c r="B13772" s="1">
        <v>43189</v>
      </c>
      <c r="C13772" t="s">
        <v>43</v>
      </c>
      <c r="D13772" t="s">
        <v>51</v>
      </c>
      <c r="E13772">
        <v>1000000460</v>
      </c>
      <c r="F13772" t="s">
        <v>50</v>
      </c>
      <c r="G13772" s="2" t="s">
        <v>26</v>
      </c>
      <c r="H13772">
        <v>40000085</v>
      </c>
      <c r="I13772" t="s">
        <v>24</v>
      </c>
      <c r="J13772">
        <v>49.5</v>
      </c>
    </row>
    <row r="13773" spans="1:10" x14ac:dyDescent="0.2">
      <c r="A13773" t="s">
        <v>90</v>
      </c>
      <c r="B13773" s="1">
        <v>43189</v>
      </c>
      <c r="C13773" t="s">
        <v>22</v>
      </c>
      <c r="D13773" t="s">
        <v>29</v>
      </c>
      <c r="E13773">
        <v>1000000054</v>
      </c>
      <c r="F13773" t="s">
        <v>36</v>
      </c>
      <c r="G13773" s="2" t="s">
        <v>26</v>
      </c>
      <c r="H13773">
        <v>40000085</v>
      </c>
      <c r="I13773" t="s">
        <v>24</v>
      </c>
      <c r="J13773">
        <v>14.4</v>
      </c>
    </row>
    <row r="13774" spans="1:10" x14ac:dyDescent="0.2">
      <c r="A13774" t="s">
        <v>90</v>
      </c>
      <c r="B13774" s="1">
        <v>43189</v>
      </c>
      <c r="C13774" t="s">
        <v>22</v>
      </c>
      <c r="D13774" t="s">
        <v>29</v>
      </c>
      <c r="E13774">
        <v>1000000054</v>
      </c>
      <c r="F13774" t="s">
        <v>36</v>
      </c>
      <c r="G13774" s="2" t="s">
        <v>26</v>
      </c>
      <c r="H13774">
        <v>40000085</v>
      </c>
      <c r="I13774" t="s">
        <v>24</v>
      </c>
      <c r="J13774">
        <v>8.8000000000000007</v>
      </c>
    </row>
    <row r="13775" spans="1:10" x14ac:dyDescent="0.2">
      <c r="A13775" t="s">
        <v>90</v>
      </c>
      <c r="B13775" s="1">
        <v>43190</v>
      </c>
      <c r="C13775" t="s">
        <v>43</v>
      </c>
      <c r="D13775" t="s">
        <v>51</v>
      </c>
      <c r="E13775">
        <v>1000000460</v>
      </c>
      <c r="F13775" t="s">
        <v>50</v>
      </c>
      <c r="G13775" s="2" t="s">
        <v>26</v>
      </c>
      <c r="H13775">
        <v>40000085</v>
      </c>
      <c r="I13775" t="s">
        <v>24</v>
      </c>
      <c r="J13775">
        <v>51.7</v>
      </c>
    </row>
    <row r="13776" spans="1:10" x14ac:dyDescent="0.2">
      <c r="A13776" t="s">
        <v>90</v>
      </c>
      <c r="B13776" s="1">
        <v>43190</v>
      </c>
      <c r="C13776" t="s">
        <v>9</v>
      </c>
      <c r="D13776" t="s">
        <v>57</v>
      </c>
      <c r="E13776">
        <v>1000001502</v>
      </c>
      <c r="F13776" t="s">
        <v>56</v>
      </c>
      <c r="G13776" s="2" t="s">
        <v>26</v>
      </c>
      <c r="H13776">
        <v>40000080</v>
      </c>
      <c r="I13776" t="s">
        <v>67</v>
      </c>
      <c r="J13776">
        <v>7.1</v>
      </c>
    </row>
    <row r="13777" spans="1:10" x14ac:dyDescent="0.2">
      <c r="A13777" t="s">
        <v>90</v>
      </c>
      <c r="B13777" s="1">
        <v>43190</v>
      </c>
      <c r="C13777" t="s">
        <v>22</v>
      </c>
      <c r="D13777" t="s">
        <v>64</v>
      </c>
      <c r="E13777">
        <v>1000002973</v>
      </c>
      <c r="F13777" t="s">
        <v>63</v>
      </c>
      <c r="G13777" s="2" t="s">
        <v>26</v>
      </c>
      <c r="H13777">
        <v>40000085</v>
      </c>
      <c r="I13777" t="s">
        <v>24</v>
      </c>
      <c r="J13777">
        <v>23.2</v>
      </c>
    </row>
    <row r="13778" spans="1:10" x14ac:dyDescent="0.2">
      <c r="A13778" t="s">
        <v>90</v>
      </c>
      <c r="B13778" s="1">
        <v>43193</v>
      </c>
      <c r="C13778" t="s">
        <v>22</v>
      </c>
      <c r="D13778" t="s">
        <v>29</v>
      </c>
      <c r="E13778">
        <v>1000000054</v>
      </c>
      <c r="F13778" t="s">
        <v>36</v>
      </c>
      <c r="G13778" s="2" t="s">
        <v>26</v>
      </c>
      <c r="H13778">
        <v>40000085</v>
      </c>
      <c r="I13778" t="s">
        <v>24</v>
      </c>
      <c r="J13778">
        <v>24.5</v>
      </c>
    </row>
    <row r="13779" spans="1:10" x14ac:dyDescent="0.2">
      <c r="A13779" t="s">
        <v>90</v>
      </c>
      <c r="B13779" s="1">
        <v>43193</v>
      </c>
      <c r="C13779" t="s">
        <v>22</v>
      </c>
      <c r="D13779" t="s">
        <v>29</v>
      </c>
      <c r="E13779">
        <v>1000000054</v>
      </c>
      <c r="F13779" t="s">
        <v>36</v>
      </c>
      <c r="G13779" s="2" t="s">
        <v>26</v>
      </c>
      <c r="H13779">
        <v>40000085</v>
      </c>
      <c r="I13779" t="s">
        <v>24</v>
      </c>
      <c r="J13779">
        <v>15.7</v>
      </c>
    </row>
    <row r="13780" spans="1:10" x14ac:dyDescent="0.2">
      <c r="A13780" t="s">
        <v>90</v>
      </c>
      <c r="B13780" s="1">
        <v>43193</v>
      </c>
      <c r="C13780" t="s">
        <v>22</v>
      </c>
      <c r="D13780" t="s">
        <v>29</v>
      </c>
      <c r="E13780">
        <v>1000000054</v>
      </c>
      <c r="F13780" t="s">
        <v>36</v>
      </c>
      <c r="G13780" s="2" t="s">
        <v>26</v>
      </c>
      <c r="H13780">
        <v>40000085</v>
      </c>
      <c r="I13780" t="s">
        <v>24</v>
      </c>
      <c r="J13780">
        <v>55.6</v>
      </c>
    </row>
    <row r="13781" spans="1:10" x14ac:dyDescent="0.2">
      <c r="A13781" t="s">
        <v>90</v>
      </c>
      <c r="B13781" s="1">
        <v>43193</v>
      </c>
      <c r="C13781" t="s">
        <v>22</v>
      </c>
      <c r="D13781" t="s">
        <v>29</v>
      </c>
      <c r="E13781">
        <v>1000000054</v>
      </c>
      <c r="F13781" t="s">
        <v>36</v>
      </c>
      <c r="G13781" s="2" t="s">
        <v>26</v>
      </c>
      <c r="H13781">
        <v>40000085</v>
      </c>
      <c r="I13781" t="s">
        <v>24</v>
      </c>
      <c r="J13781">
        <v>35.700000000000003</v>
      </c>
    </row>
    <row r="13782" spans="1:10" x14ac:dyDescent="0.2">
      <c r="A13782" t="s">
        <v>90</v>
      </c>
      <c r="B13782" s="1">
        <v>43193</v>
      </c>
      <c r="C13782" t="s">
        <v>22</v>
      </c>
      <c r="D13782" t="s">
        <v>33</v>
      </c>
      <c r="E13782">
        <v>1000000031</v>
      </c>
      <c r="F13782" t="s">
        <v>32</v>
      </c>
      <c r="G13782" s="2" t="s">
        <v>26</v>
      </c>
      <c r="H13782">
        <v>40000085</v>
      </c>
      <c r="I13782" t="s">
        <v>24</v>
      </c>
      <c r="J13782">
        <v>62.8</v>
      </c>
    </row>
    <row r="13783" spans="1:10" x14ac:dyDescent="0.2">
      <c r="A13783" t="s">
        <v>90</v>
      </c>
      <c r="B13783" s="1">
        <v>43194</v>
      </c>
      <c r="C13783" t="s">
        <v>43</v>
      </c>
      <c r="D13783" t="s">
        <v>78</v>
      </c>
      <c r="E13783">
        <v>1000003187</v>
      </c>
      <c r="F13783" t="s">
        <v>77</v>
      </c>
      <c r="G13783" s="2" t="s">
        <v>26</v>
      </c>
      <c r="H13783">
        <v>40000080</v>
      </c>
      <c r="I13783" t="s">
        <v>67</v>
      </c>
      <c r="J13783">
        <v>3</v>
      </c>
    </row>
    <row r="13784" spans="1:10" x14ac:dyDescent="0.2">
      <c r="A13784" t="s">
        <v>90</v>
      </c>
      <c r="B13784" s="1">
        <v>43194</v>
      </c>
      <c r="C13784" t="s">
        <v>22</v>
      </c>
      <c r="D13784" t="s">
        <v>29</v>
      </c>
      <c r="E13784">
        <v>1000000054</v>
      </c>
      <c r="F13784" t="s">
        <v>36</v>
      </c>
      <c r="G13784" s="2" t="s">
        <v>26</v>
      </c>
      <c r="H13784">
        <v>40000085</v>
      </c>
      <c r="I13784" t="s">
        <v>24</v>
      </c>
      <c r="J13784">
        <v>23.4</v>
      </c>
    </row>
    <row r="13785" spans="1:10" x14ac:dyDescent="0.2">
      <c r="A13785" t="s">
        <v>90</v>
      </c>
      <c r="B13785" s="1">
        <v>43194</v>
      </c>
      <c r="C13785" t="s">
        <v>22</v>
      </c>
      <c r="D13785" t="s">
        <v>29</v>
      </c>
      <c r="E13785">
        <v>1000000054</v>
      </c>
      <c r="F13785" t="s">
        <v>36</v>
      </c>
      <c r="G13785" s="2" t="s">
        <v>26</v>
      </c>
      <c r="H13785">
        <v>40000085</v>
      </c>
      <c r="I13785" t="s">
        <v>24</v>
      </c>
      <c r="J13785">
        <v>15.4</v>
      </c>
    </row>
    <row r="13786" spans="1:10" x14ac:dyDescent="0.2">
      <c r="A13786" t="s">
        <v>90</v>
      </c>
      <c r="B13786" s="1">
        <v>43194</v>
      </c>
      <c r="C13786" t="s">
        <v>22</v>
      </c>
      <c r="D13786" t="s">
        <v>35</v>
      </c>
      <c r="E13786">
        <v>1000000047</v>
      </c>
      <c r="F13786" t="s">
        <v>34</v>
      </c>
      <c r="G13786" s="2" t="s">
        <v>26</v>
      </c>
      <c r="H13786">
        <v>40000085</v>
      </c>
      <c r="I13786" t="s">
        <v>24</v>
      </c>
      <c r="J13786">
        <v>25.2</v>
      </c>
    </row>
    <row r="13787" spans="1:10" x14ac:dyDescent="0.2">
      <c r="A13787" t="s">
        <v>90</v>
      </c>
      <c r="B13787" s="1">
        <v>43194</v>
      </c>
      <c r="C13787" t="s">
        <v>22</v>
      </c>
      <c r="D13787" t="s">
        <v>35</v>
      </c>
      <c r="E13787">
        <v>1000000047</v>
      </c>
      <c r="F13787" t="s">
        <v>34</v>
      </c>
      <c r="G13787" s="2" t="s">
        <v>26</v>
      </c>
      <c r="H13787">
        <v>40000085</v>
      </c>
      <c r="I13787" t="s">
        <v>24</v>
      </c>
      <c r="J13787">
        <v>15.7</v>
      </c>
    </row>
    <row r="13788" spans="1:10" x14ac:dyDescent="0.2">
      <c r="A13788" t="s">
        <v>90</v>
      </c>
      <c r="B13788" s="1">
        <v>43197</v>
      </c>
      <c r="C13788" t="s">
        <v>9</v>
      </c>
      <c r="D13788" t="s">
        <v>57</v>
      </c>
      <c r="E13788">
        <v>1000001502</v>
      </c>
      <c r="F13788" t="s">
        <v>56</v>
      </c>
      <c r="G13788" s="2" t="s">
        <v>26</v>
      </c>
      <c r="H13788">
        <v>40000085</v>
      </c>
      <c r="I13788" t="s">
        <v>24</v>
      </c>
      <c r="J13788">
        <v>86.3</v>
      </c>
    </row>
    <row r="13789" spans="1:10" x14ac:dyDescent="0.2">
      <c r="A13789" t="s">
        <v>90</v>
      </c>
      <c r="B13789" s="1">
        <v>43197</v>
      </c>
      <c r="C13789" t="s">
        <v>22</v>
      </c>
      <c r="D13789" t="s">
        <v>46</v>
      </c>
      <c r="E13789">
        <v>1000001133</v>
      </c>
      <c r="F13789" t="s">
        <v>45</v>
      </c>
      <c r="G13789" s="2" t="s">
        <v>26</v>
      </c>
      <c r="H13789">
        <v>40000085</v>
      </c>
      <c r="I13789" t="s">
        <v>24</v>
      </c>
      <c r="J13789">
        <v>29.6</v>
      </c>
    </row>
    <row r="13790" spans="1:10" x14ac:dyDescent="0.2">
      <c r="A13790" t="s">
        <v>90</v>
      </c>
      <c r="B13790" s="1">
        <v>43197</v>
      </c>
      <c r="C13790" t="s">
        <v>22</v>
      </c>
      <c r="D13790" t="s">
        <v>46</v>
      </c>
      <c r="E13790">
        <v>1000001133</v>
      </c>
      <c r="F13790" t="s">
        <v>45</v>
      </c>
      <c r="G13790" s="2" t="s">
        <v>26</v>
      </c>
      <c r="H13790">
        <v>40000085</v>
      </c>
      <c r="I13790" t="s">
        <v>24</v>
      </c>
      <c r="J13790">
        <v>20</v>
      </c>
    </row>
    <row r="13791" spans="1:10" x14ac:dyDescent="0.2">
      <c r="A13791" t="s">
        <v>90</v>
      </c>
      <c r="B13791" s="1">
        <v>43199</v>
      </c>
      <c r="C13791" t="s">
        <v>22</v>
      </c>
      <c r="D13791" t="s">
        <v>35</v>
      </c>
      <c r="E13791">
        <v>1000000047</v>
      </c>
      <c r="F13791" t="s">
        <v>34</v>
      </c>
      <c r="G13791" s="2" t="s">
        <v>26</v>
      </c>
      <c r="H13791">
        <v>40000085</v>
      </c>
      <c r="I13791" t="s">
        <v>24</v>
      </c>
      <c r="J13791">
        <v>37.200000000000003</v>
      </c>
    </row>
    <row r="13792" spans="1:10" x14ac:dyDescent="0.2">
      <c r="A13792" t="s">
        <v>90</v>
      </c>
      <c r="B13792" s="1">
        <v>43199</v>
      </c>
      <c r="C13792" t="s">
        <v>22</v>
      </c>
      <c r="D13792" t="s">
        <v>35</v>
      </c>
      <c r="E13792">
        <v>1000000047</v>
      </c>
      <c r="F13792" t="s">
        <v>34</v>
      </c>
      <c r="G13792" s="2" t="s">
        <v>26</v>
      </c>
      <c r="H13792">
        <v>40000085</v>
      </c>
      <c r="I13792" t="s">
        <v>24</v>
      </c>
      <c r="J13792">
        <v>25.5</v>
      </c>
    </row>
    <row r="13793" spans="1:10" x14ac:dyDescent="0.2">
      <c r="A13793" t="s">
        <v>90</v>
      </c>
      <c r="B13793" s="1">
        <v>43200</v>
      </c>
      <c r="C13793" t="s">
        <v>22</v>
      </c>
      <c r="D13793" t="s">
        <v>29</v>
      </c>
      <c r="E13793">
        <v>1000000054</v>
      </c>
      <c r="F13793" t="s">
        <v>36</v>
      </c>
      <c r="G13793" s="2" t="s">
        <v>26</v>
      </c>
      <c r="H13793">
        <v>40000085</v>
      </c>
      <c r="I13793" t="s">
        <v>24</v>
      </c>
      <c r="J13793">
        <v>25.3</v>
      </c>
    </row>
    <row r="13794" spans="1:10" x14ac:dyDescent="0.2">
      <c r="A13794" t="s">
        <v>90</v>
      </c>
      <c r="B13794" s="1">
        <v>43200</v>
      </c>
      <c r="C13794" t="s">
        <v>22</v>
      </c>
      <c r="D13794" t="s">
        <v>29</v>
      </c>
      <c r="E13794">
        <v>1000000054</v>
      </c>
      <c r="F13794" t="s">
        <v>36</v>
      </c>
      <c r="G13794" s="2" t="s">
        <v>26</v>
      </c>
      <c r="H13794">
        <v>40000085</v>
      </c>
      <c r="I13794" t="s">
        <v>24</v>
      </c>
      <c r="J13794">
        <v>15.7</v>
      </c>
    </row>
    <row r="13795" spans="1:10" x14ac:dyDescent="0.2">
      <c r="A13795" t="s">
        <v>90</v>
      </c>
      <c r="B13795" s="1">
        <v>43201</v>
      </c>
      <c r="C13795" t="s">
        <v>22</v>
      </c>
      <c r="D13795" t="s">
        <v>29</v>
      </c>
      <c r="E13795">
        <v>1000000054</v>
      </c>
      <c r="F13795" t="s">
        <v>36</v>
      </c>
      <c r="G13795" s="2" t="s">
        <v>26</v>
      </c>
      <c r="H13795">
        <v>40000085</v>
      </c>
      <c r="I13795" t="s">
        <v>24</v>
      </c>
      <c r="J13795">
        <v>51</v>
      </c>
    </row>
    <row r="13796" spans="1:10" x14ac:dyDescent="0.2">
      <c r="A13796" t="s">
        <v>90</v>
      </c>
      <c r="B13796" s="1">
        <v>43201</v>
      </c>
      <c r="C13796" t="s">
        <v>22</v>
      </c>
      <c r="D13796" t="s">
        <v>29</v>
      </c>
      <c r="E13796">
        <v>1000000054</v>
      </c>
      <c r="F13796" t="s">
        <v>36</v>
      </c>
      <c r="G13796" s="2" t="s">
        <v>26</v>
      </c>
      <c r="H13796">
        <v>40000085</v>
      </c>
      <c r="I13796" t="s">
        <v>24</v>
      </c>
      <c r="J13796">
        <v>35.299999999999997</v>
      </c>
    </row>
    <row r="13797" spans="1:10" x14ac:dyDescent="0.2">
      <c r="A13797" t="s">
        <v>90</v>
      </c>
      <c r="B13797" s="1">
        <v>43202</v>
      </c>
      <c r="C13797" t="s">
        <v>43</v>
      </c>
      <c r="D13797" t="s">
        <v>78</v>
      </c>
      <c r="E13797">
        <v>1000003187</v>
      </c>
      <c r="F13797" t="s">
        <v>77</v>
      </c>
      <c r="G13797" s="2" t="s">
        <v>26</v>
      </c>
      <c r="H13797">
        <v>40000080</v>
      </c>
      <c r="I13797" t="s">
        <v>67</v>
      </c>
      <c r="J13797">
        <v>3</v>
      </c>
    </row>
    <row r="13798" spans="1:10" x14ac:dyDescent="0.2">
      <c r="A13798" t="s">
        <v>90</v>
      </c>
      <c r="B13798" s="1">
        <v>43202</v>
      </c>
      <c r="C13798" t="s">
        <v>9</v>
      </c>
      <c r="D13798" t="s">
        <v>17</v>
      </c>
      <c r="E13798">
        <v>1000001649</v>
      </c>
      <c r="F13798" t="s">
        <v>16</v>
      </c>
      <c r="G13798" s="2" t="s">
        <v>26</v>
      </c>
      <c r="H13798">
        <v>40000080</v>
      </c>
      <c r="I13798" t="s">
        <v>67</v>
      </c>
      <c r="J13798">
        <v>40.799999999999997</v>
      </c>
    </row>
    <row r="13799" spans="1:10" x14ac:dyDescent="0.2">
      <c r="A13799" t="s">
        <v>90</v>
      </c>
      <c r="B13799" s="1">
        <v>43202</v>
      </c>
      <c r="C13799" t="s">
        <v>22</v>
      </c>
      <c r="D13799" t="s">
        <v>29</v>
      </c>
      <c r="E13799">
        <v>1000000054</v>
      </c>
      <c r="F13799" t="s">
        <v>36</v>
      </c>
      <c r="G13799" s="2" t="s">
        <v>26</v>
      </c>
      <c r="H13799">
        <v>40000085</v>
      </c>
      <c r="I13799" t="s">
        <v>24</v>
      </c>
      <c r="J13799">
        <v>24.9</v>
      </c>
    </row>
    <row r="13800" spans="1:10" x14ac:dyDescent="0.2">
      <c r="A13800" t="s">
        <v>90</v>
      </c>
      <c r="B13800" s="1">
        <v>43202</v>
      </c>
      <c r="C13800" t="s">
        <v>22</v>
      </c>
      <c r="D13800" t="s">
        <v>29</v>
      </c>
      <c r="E13800">
        <v>1000000054</v>
      </c>
      <c r="F13800" t="s">
        <v>36</v>
      </c>
      <c r="G13800" s="2" t="s">
        <v>26</v>
      </c>
      <c r="H13800">
        <v>40000085</v>
      </c>
      <c r="I13800" t="s">
        <v>24</v>
      </c>
      <c r="J13800">
        <v>15.7</v>
      </c>
    </row>
    <row r="13801" spans="1:10" x14ac:dyDescent="0.2">
      <c r="A13801" t="s">
        <v>90</v>
      </c>
      <c r="B13801" s="1">
        <v>43203</v>
      </c>
      <c r="C13801" t="s">
        <v>9</v>
      </c>
      <c r="D13801" t="s">
        <v>15</v>
      </c>
      <c r="E13801">
        <v>1000002986</v>
      </c>
      <c r="F13801" t="s">
        <v>14</v>
      </c>
      <c r="G13801" s="2" t="s">
        <v>26</v>
      </c>
      <c r="H13801">
        <v>40000080</v>
      </c>
      <c r="I13801" t="s">
        <v>67</v>
      </c>
      <c r="J13801">
        <v>3.1</v>
      </c>
    </row>
    <row r="13802" spans="1:10" x14ac:dyDescent="0.2">
      <c r="A13802" t="s">
        <v>90</v>
      </c>
      <c r="B13802" s="1">
        <v>43206</v>
      </c>
      <c r="C13802" t="s">
        <v>22</v>
      </c>
      <c r="D13802" t="s">
        <v>29</v>
      </c>
      <c r="E13802">
        <v>1000000054</v>
      </c>
      <c r="F13802" t="s">
        <v>36</v>
      </c>
      <c r="G13802" s="2" t="s">
        <v>26</v>
      </c>
      <c r="H13802">
        <v>40000085</v>
      </c>
      <c r="I13802" t="s">
        <v>24</v>
      </c>
      <c r="J13802">
        <v>55.6</v>
      </c>
    </row>
    <row r="13803" spans="1:10" x14ac:dyDescent="0.2">
      <c r="A13803" t="s">
        <v>90</v>
      </c>
      <c r="B13803" s="1">
        <v>43206</v>
      </c>
      <c r="C13803" t="s">
        <v>22</v>
      </c>
      <c r="D13803" t="s">
        <v>29</v>
      </c>
      <c r="E13803">
        <v>1000000054</v>
      </c>
      <c r="F13803" t="s">
        <v>36</v>
      </c>
      <c r="G13803" s="2" t="s">
        <v>26</v>
      </c>
      <c r="H13803">
        <v>40000085</v>
      </c>
      <c r="I13803" t="s">
        <v>24</v>
      </c>
      <c r="J13803">
        <v>34.700000000000003</v>
      </c>
    </row>
    <row r="13804" spans="1:10" x14ac:dyDescent="0.2">
      <c r="A13804" t="s">
        <v>90</v>
      </c>
      <c r="B13804" s="1">
        <v>43207</v>
      </c>
      <c r="C13804" t="s">
        <v>22</v>
      </c>
      <c r="D13804" t="s">
        <v>29</v>
      </c>
      <c r="E13804">
        <v>1000000054</v>
      </c>
      <c r="F13804" t="s">
        <v>36</v>
      </c>
      <c r="G13804" s="2" t="s">
        <v>26</v>
      </c>
      <c r="H13804">
        <v>40000085</v>
      </c>
      <c r="I13804" t="s">
        <v>24</v>
      </c>
      <c r="J13804">
        <v>23.3</v>
      </c>
    </row>
    <row r="13805" spans="1:10" x14ac:dyDescent="0.2">
      <c r="A13805" t="s">
        <v>90</v>
      </c>
      <c r="B13805" s="1">
        <v>43207</v>
      </c>
      <c r="C13805" t="s">
        <v>22</v>
      </c>
      <c r="D13805" t="s">
        <v>29</v>
      </c>
      <c r="E13805">
        <v>1000000054</v>
      </c>
      <c r="F13805" t="s">
        <v>36</v>
      </c>
      <c r="G13805" s="2" t="s">
        <v>26</v>
      </c>
      <c r="H13805">
        <v>40000085</v>
      </c>
      <c r="I13805" t="s">
        <v>24</v>
      </c>
      <c r="J13805">
        <v>15.4</v>
      </c>
    </row>
    <row r="13806" spans="1:10" x14ac:dyDescent="0.2">
      <c r="A13806" t="s">
        <v>90</v>
      </c>
      <c r="B13806" s="1">
        <v>43207</v>
      </c>
      <c r="C13806" t="s">
        <v>22</v>
      </c>
      <c r="D13806" t="s">
        <v>35</v>
      </c>
      <c r="E13806">
        <v>1000000047</v>
      </c>
      <c r="F13806" t="s">
        <v>34</v>
      </c>
      <c r="G13806" s="2" t="s">
        <v>26</v>
      </c>
      <c r="H13806">
        <v>40000085</v>
      </c>
      <c r="I13806" t="s">
        <v>24</v>
      </c>
      <c r="J13806">
        <v>40.200000000000003</v>
      </c>
    </row>
    <row r="13807" spans="1:10" x14ac:dyDescent="0.2">
      <c r="A13807" t="s">
        <v>90</v>
      </c>
      <c r="B13807" s="1">
        <v>43207</v>
      </c>
      <c r="C13807" t="s">
        <v>22</v>
      </c>
      <c r="D13807" t="s">
        <v>35</v>
      </c>
      <c r="E13807">
        <v>1000000047</v>
      </c>
      <c r="F13807" t="s">
        <v>34</v>
      </c>
      <c r="G13807" s="2" t="s">
        <v>26</v>
      </c>
      <c r="H13807">
        <v>40000085</v>
      </c>
      <c r="I13807" t="s">
        <v>24</v>
      </c>
      <c r="J13807">
        <v>25.9</v>
      </c>
    </row>
    <row r="13808" spans="1:10" x14ac:dyDescent="0.2">
      <c r="A13808" t="s">
        <v>90</v>
      </c>
      <c r="B13808" s="1">
        <v>43208</v>
      </c>
      <c r="C13808" t="s">
        <v>9</v>
      </c>
      <c r="D13808" t="s">
        <v>75</v>
      </c>
      <c r="E13808">
        <v>1000000281</v>
      </c>
      <c r="F13808" t="s">
        <v>74</v>
      </c>
      <c r="G13808" s="2" t="s">
        <v>26</v>
      </c>
      <c r="H13808">
        <v>40000085</v>
      </c>
      <c r="I13808" t="s">
        <v>24</v>
      </c>
      <c r="J13808">
        <v>81.099999999999994</v>
      </c>
    </row>
    <row r="13809" spans="1:10" x14ac:dyDescent="0.2">
      <c r="A13809" t="s">
        <v>90</v>
      </c>
      <c r="B13809" s="1">
        <v>43209</v>
      </c>
      <c r="C13809" t="s">
        <v>43</v>
      </c>
      <c r="D13809" t="s">
        <v>78</v>
      </c>
      <c r="E13809">
        <v>1000003187</v>
      </c>
      <c r="F13809" t="s">
        <v>77</v>
      </c>
      <c r="G13809" s="2" t="s">
        <v>26</v>
      </c>
      <c r="H13809">
        <v>40000085</v>
      </c>
      <c r="I13809" t="s">
        <v>24</v>
      </c>
      <c r="J13809">
        <v>56.2</v>
      </c>
    </row>
    <row r="13810" spans="1:10" x14ac:dyDescent="0.2">
      <c r="A13810" t="s">
        <v>90</v>
      </c>
      <c r="B13810" s="1">
        <v>43210</v>
      </c>
      <c r="C13810" t="s">
        <v>22</v>
      </c>
      <c r="D13810" t="s">
        <v>29</v>
      </c>
      <c r="E13810">
        <v>1000000054</v>
      </c>
      <c r="F13810" t="s">
        <v>36</v>
      </c>
      <c r="G13810" s="2" t="s">
        <v>26</v>
      </c>
      <c r="H13810">
        <v>40000085</v>
      </c>
      <c r="I13810" t="s">
        <v>24</v>
      </c>
      <c r="J13810">
        <v>23.9</v>
      </c>
    </row>
    <row r="13811" spans="1:10" x14ac:dyDescent="0.2">
      <c r="A13811" t="s">
        <v>90</v>
      </c>
      <c r="B13811" s="1">
        <v>43210</v>
      </c>
      <c r="C13811" t="s">
        <v>22</v>
      </c>
      <c r="D13811" t="s">
        <v>29</v>
      </c>
      <c r="E13811">
        <v>1000000054</v>
      </c>
      <c r="F13811" t="s">
        <v>36</v>
      </c>
      <c r="G13811" s="2" t="s">
        <v>26</v>
      </c>
      <c r="H13811">
        <v>40000085</v>
      </c>
      <c r="I13811" t="s">
        <v>24</v>
      </c>
      <c r="J13811">
        <v>15.9</v>
      </c>
    </row>
    <row r="13812" spans="1:10" x14ac:dyDescent="0.2">
      <c r="A13812" t="s">
        <v>90</v>
      </c>
      <c r="B13812" s="1">
        <v>43210</v>
      </c>
      <c r="C13812" t="s">
        <v>22</v>
      </c>
      <c r="D13812" t="s">
        <v>33</v>
      </c>
      <c r="E13812">
        <v>1000000031</v>
      </c>
      <c r="F13812" t="s">
        <v>32</v>
      </c>
      <c r="G13812" s="2" t="s">
        <v>26</v>
      </c>
      <c r="H13812">
        <v>40000085</v>
      </c>
      <c r="I13812" t="s">
        <v>24</v>
      </c>
      <c r="J13812">
        <v>67.400000000000006</v>
      </c>
    </row>
    <row r="13813" spans="1:10" x14ac:dyDescent="0.2">
      <c r="A13813" t="s">
        <v>90</v>
      </c>
      <c r="B13813" s="1">
        <v>43212</v>
      </c>
      <c r="C13813" t="s">
        <v>9</v>
      </c>
      <c r="D13813" t="s">
        <v>72</v>
      </c>
      <c r="E13813">
        <v>1000001699</v>
      </c>
      <c r="F13813" t="s">
        <v>71</v>
      </c>
      <c r="G13813" s="2" t="s">
        <v>26</v>
      </c>
      <c r="H13813">
        <v>40000080</v>
      </c>
      <c r="I13813" t="s">
        <v>67</v>
      </c>
      <c r="J13813">
        <v>19.399999999999999</v>
      </c>
    </row>
    <row r="13814" spans="1:10" x14ac:dyDescent="0.2">
      <c r="A13814" t="s">
        <v>90</v>
      </c>
      <c r="B13814" s="1">
        <v>43212</v>
      </c>
      <c r="C13814" t="s">
        <v>22</v>
      </c>
      <c r="D13814" t="s">
        <v>29</v>
      </c>
      <c r="E13814">
        <v>1000000054</v>
      </c>
      <c r="F13814" t="s">
        <v>36</v>
      </c>
      <c r="G13814" s="2" t="s">
        <v>26</v>
      </c>
      <c r="H13814">
        <v>40000085</v>
      </c>
      <c r="I13814" t="s">
        <v>24</v>
      </c>
      <c r="J13814">
        <v>56.3</v>
      </c>
    </row>
    <row r="13815" spans="1:10" x14ac:dyDescent="0.2">
      <c r="A13815" t="s">
        <v>90</v>
      </c>
      <c r="B13815" s="1">
        <v>43212</v>
      </c>
      <c r="C13815" t="s">
        <v>22</v>
      </c>
      <c r="D13815" t="s">
        <v>29</v>
      </c>
      <c r="E13815">
        <v>1000000054</v>
      </c>
      <c r="F13815" t="s">
        <v>36</v>
      </c>
      <c r="G13815" s="2" t="s">
        <v>26</v>
      </c>
      <c r="H13815">
        <v>40000085</v>
      </c>
      <c r="I13815" t="s">
        <v>24</v>
      </c>
      <c r="J13815">
        <v>34.200000000000003</v>
      </c>
    </row>
    <row r="13816" spans="1:10" x14ac:dyDescent="0.2">
      <c r="A13816" t="s">
        <v>90</v>
      </c>
      <c r="B13816" s="1">
        <v>43212</v>
      </c>
      <c r="C13816" t="s">
        <v>22</v>
      </c>
      <c r="D13816" t="s">
        <v>33</v>
      </c>
      <c r="E13816">
        <v>1000000031</v>
      </c>
      <c r="F13816" t="s">
        <v>32</v>
      </c>
      <c r="G13816" s="2" t="s">
        <v>26</v>
      </c>
      <c r="H13816">
        <v>40000085</v>
      </c>
      <c r="I13816" t="s">
        <v>24</v>
      </c>
      <c r="J13816">
        <v>61.9</v>
      </c>
    </row>
    <row r="13817" spans="1:10" x14ac:dyDescent="0.2">
      <c r="A13817" t="s">
        <v>90</v>
      </c>
      <c r="B13817" s="1">
        <v>43214</v>
      </c>
      <c r="C13817" t="s">
        <v>22</v>
      </c>
      <c r="D13817" t="s">
        <v>29</v>
      </c>
      <c r="E13817">
        <v>1000000054</v>
      </c>
      <c r="F13817" t="s">
        <v>36</v>
      </c>
      <c r="G13817" s="2" t="s">
        <v>26</v>
      </c>
      <c r="H13817">
        <v>40000085</v>
      </c>
      <c r="I13817" t="s">
        <v>24</v>
      </c>
      <c r="J13817">
        <v>24.5</v>
      </c>
    </row>
    <row r="13818" spans="1:10" x14ac:dyDescent="0.2">
      <c r="A13818" t="s">
        <v>90</v>
      </c>
      <c r="B13818" s="1">
        <v>43214</v>
      </c>
      <c r="C13818" t="s">
        <v>22</v>
      </c>
      <c r="D13818" t="s">
        <v>29</v>
      </c>
      <c r="E13818">
        <v>1000000054</v>
      </c>
      <c r="F13818" t="s">
        <v>36</v>
      </c>
      <c r="G13818" s="2" t="s">
        <v>26</v>
      </c>
      <c r="H13818">
        <v>40000085</v>
      </c>
      <c r="I13818" t="s">
        <v>24</v>
      </c>
      <c r="J13818">
        <v>15.9</v>
      </c>
    </row>
    <row r="13819" spans="1:10" x14ac:dyDescent="0.2">
      <c r="A13819" t="s">
        <v>90</v>
      </c>
      <c r="B13819" s="1">
        <v>43215</v>
      </c>
      <c r="C13819" t="s">
        <v>43</v>
      </c>
      <c r="D13819" t="s">
        <v>66</v>
      </c>
      <c r="E13819">
        <v>1000001135</v>
      </c>
      <c r="F13819" t="s">
        <v>65</v>
      </c>
      <c r="G13819" s="2" t="s">
        <v>26</v>
      </c>
      <c r="H13819">
        <v>40000080</v>
      </c>
      <c r="I13819" t="s">
        <v>67</v>
      </c>
      <c r="J13819">
        <v>6.4</v>
      </c>
    </row>
    <row r="13820" spans="1:10" x14ac:dyDescent="0.2">
      <c r="A13820" t="s">
        <v>90</v>
      </c>
      <c r="B13820" s="1">
        <v>43215</v>
      </c>
      <c r="C13820" t="s">
        <v>22</v>
      </c>
      <c r="D13820" t="s">
        <v>46</v>
      </c>
      <c r="E13820">
        <v>1000001133</v>
      </c>
      <c r="F13820" t="s">
        <v>45</v>
      </c>
      <c r="G13820" s="2" t="s">
        <v>26</v>
      </c>
      <c r="H13820">
        <v>40000085</v>
      </c>
      <c r="I13820" t="s">
        <v>24</v>
      </c>
      <c r="J13820">
        <v>29.8</v>
      </c>
    </row>
    <row r="13821" spans="1:10" x14ac:dyDescent="0.2">
      <c r="A13821" t="s">
        <v>90</v>
      </c>
      <c r="B13821" s="1">
        <v>43215</v>
      </c>
      <c r="C13821" t="s">
        <v>22</v>
      </c>
      <c r="D13821" t="s">
        <v>46</v>
      </c>
      <c r="E13821">
        <v>1000001133</v>
      </c>
      <c r="F13821" t="s">
        <v>45</v>
      </c>
      <c r="G13821" s="2" t="s">
        <v>26</v>
      </c>
      <c r="H13821">
        <v>40000085</v>
      </c>
      <c r="I13821" t="s">
        <v>24</v>
      </c>
      <c r="J13821">
        <v>19.899999999999999</v>
      </c>
    </row>
    <row r="13822" spans="1:10" x14ac:dyDescent="0.2">
      <c r="A13822" t="s">
        <v>90</v>
      </c>
      <c r="B13822" s="1">
        <v>43215</v>
      </c>
      <c r="C13822" t="s">
        <v>22</v>
      </c>
      <c r="D13822" t="s">
        <v>29</v>
      </c>
      <c r="E13822">
        <v>1000000101</v>
      </c>
      <c r="F13822" t="s">
        <v>39</v>
      </c>
      <c r="G13822" s="2" t="s">
        <v>26</v>
      </c>
      <c r="H13822">
        <v>40000085</v>
      </c>
      <c r="I13822" t="s">
        <v>24</v>
      </c>
      <c r="J13822">
        <v>24.6</v>
      </c>
    </row>
    <row r="13823" spans="1:10" x14ac:dyDescent="0.2">
      <c r="A13823" t="s">
        <v>90</v>
      </c>
      <c r="B13823" s="1">
        <v>43215</v>
      </c>
      <c r="C13823" t="s">
        <v>22</v>
      </c>
      <c r="D13823" t="s">
        <v>29</v>
      </c>
      <c r="E13823">
        <v>1000000101</v>
      </c>
      <c r="F13823" t="s">
        <v>39</v>
      </c>
      <c r="G13823" s="2" t="s">
        <v>26</v>
      </c>
      <c r="H13823">
        <v>40000085</v>
      </c>
      <c r="I13823" t="s">
        <v>24</v>
      </c>
      <c r="J13823">
        <v>16.3</v>
      </c>
    </row>
    <row r="13824" spans="1:10" x14ac:dyDescent="0.2">
      <c r="A13824" t="s">
        <v>90</v>
      </c>
      <c r="B13824" s="1">
        <v>43216</v>
      </c>
      <c r="C13824" t="s">
        <v>9</v>
      </c>
      <c r="D13824" t="s">
        <v>15</v>
      </c>
      <c r="E13824">
        <v>1000002986</v>
      </c>
      <c r="F13824" t="s">
        <v>14</v>
      </c>
      <c r="G13824" s="2" t="s">
        <v>26</v>
      </c>
      <c r="H13824">
        <v>40000080</v>
      </c>
      <c r="I13824" t="s">
        <v>67</v>
      </c>
      <c r="J13824">
        <v>3.1</v>
      </c>
    </row>
    <row r="13825" spans="1:10" x14ac:dyDescent="0.2">
      <c r="A13825" t="s">
        <v>90</v>
      </c>
      <c r="B13825" s="1">
        <v>43216</v>
      </c>
      <c r="C13825" t="s">
        <v>22</v>
      </c>
      <c r="D13825" t="s">
        <v>21</v>
      </c>
      <c r="E13825">
        <v>1000002872</v>
      </c>
      <c r="F13825" t="s">
        <v>19</v>
      </c>
      <c r="G13825" s="2" t="s">
        <v>26</v>
      </c>
      <c r="H13825">
        <v>40000080</v>
      </c>
      <c r="I13825" t="s">
        <v>67</v>
      </c>
      <c r="J13825">
        <v>2.2999999999999998</v>
      </c>
    </row>
    <row r="13826" spans="1:10" x14ac:dyDescent="0.2">
      <c r="A13826" t="s">
        <v>90</v>
      </c>
      <c r="B13826" s="1">
        <v>43216</v>
      </c>
      <c r="C13826" t="s">
        <v>22</v>
      </c>
      <c r="D13826" t="s">
        <v>35</v>
      </c>
      <c r="E13826">
        <v>1000000047</v>
      </c>
      <c r="F13826" t="s">
        <v>34</v>
      </c>
      <c r="G13826" s="2" t="s">
        <v>26</v>
      </c>
      <c r="H13826">
        <v>40000085</v>
      </c>
      <c r="I13826" t="s">
        <v>24</v>
      </c>
      <c r="J13826">
        <v>40.5</v>
      </c>
    </row>
    <row r="13827" spans="1:10" x14ac:dyDescent="0.2">
      <c r="A13827" t="s">
        <v>90</v>
      </c>
      <c r="B13827" s="1">
        <v>43216</v>
      </c>
      <c r="C13827" t="s">
        <v>22</v>
      </c>
      <c r="D13827" t="s">
        <v>35</v>
      </c>
      <c r="E13827">
        <v>1000000047</v>
      </c>
      <c r="F13827" t="s">
        <v>34</v>
      </c>
      <c r="G13827" s="2" t="s">
        <v>26</v>
      </c>
      <c r="H13827">
        <v>40000085</v>
      </c>
      <c r="I13827" t="s">
        <v>24</v>
      </c>
      <c r="J13827">
        <v>26.5</v>
      </c>
    </row>
    <row r="13828" spans="1:10" x14ac:dyDescent="0.2">
      <c r="A13828" t="s">
        <v>90</v>
      </c>
      <c r="B13828" s="1">
        <v>43217</v>
      </c>
      <c r="C13828" t="s">
        <v>9</v>
      </c>
      <c r="D13828" t="s">
        <v>57</v>
      </c>
      <c r="E13828">
        <v>1000001502</v>
      </c>
      <c r="F13828" t="s">
        <v>56</v>
      </c>
      <c r="G13828" s="2" t="s">
        <v>26</v>
      </c>
      <c r="H13828">
        <v>40000085</v>
      </c>
      <c r="I13828" t="s">
        <v>24</v>
      </c>
      <c r="J13828">
        <v>91.9</v>
      </c>
    </row>
    <row r="13829" spans="1:10" x14ac:dyDescent="0.2">
      <c r="A13829" t="s">
        <v>90</v>
      </c>
      <c r="B13829" s="1">
        <v>43217</v>
      </c>
      <c r="C13829" t="s">
        <v>22</v>
      </c>
      <c r="D13829" t="s">
        <v>29</v>
      </c>
      <c r="E13829">
        <v>1000000054</v>
      </c>
      <c r="F13829" t="s">
        <v>36</v>
      </c>
      <c r="G13829" s="2" t="s">
        <v>26</v>
      </c>
      <c r="H13829">
        <v>40000085</v>
      </c>
      <c r="I13829" t="s">
        <v>24</v>
      </c>
      <c r="J13829">
        <v>54.2</v>
      </c>
    </row>
    <row r="13830" spans="1:10" x14ac:dyDescent="0.2">
      <c r="A13830" t="s">
        <v>90</v>
      </c>
      <c r="B13830" s="1">
        <v>43217</v>
      </c>
      <c r="C13830" t="s">
        <v>22</v>
      </c>
      <c r="D13830" t="s">
        <v>29</v>
      </c>
      <c r="E13830">
        <v>1000000054</v>
      </c>
      <c r="F13830" t="s">
        <v>36</v>
      </c>
      <c r="G13830" s="2" t="s">
        <v>26</v>
      </c>
      <c r="H13830">
        <v>40000085</v>
      </c>
      <c r="I13830" t="s">
        <v>24</v>
      </c>
      <c r="J13830">
        <v>36.200000000000003</v>
      </c>
    </row>
    <row r="13831" spans="1:10" x14ac:dyDescent="0.2">
      <c r="A13831" t="s">
        <v>90</v>
      </c>
      <c r="B13831" s="1">
        <v>43217</v>
      </c>
      <c r="C13831" t="s">
        <v>22</v>
      </c>
      <c r="D13831" t="s">
        <v>29</v>
      </c>
      <c r="E13831">
        <v>1000000054</v>
      </c>
      <c r="F13831" t="s">
        <v>36</v>
      </c>
      <c r="G13831" s="2" t="s">
        <v>26</v>
      </c>
      <c r="H13831">
        <v>40000085</v>
      </c>
      <c r="I13831" t="s">
        <v>24</v>
      </c>
      <c r="J13831">
        <v>23.6</v>
      </c>
    </row>
    <row r="13832" spans="1:10" x14ac:dyDescent="0.2">
      <c r="A13832" t="s">
        <v>90</v>
      </c>
      <c r="B13832" s="1">
        <v>43217</v>
      </c>
      <c r="C13832" t="s">
        <v>22</v>
      </c>
      <c r="D13832" t="s">
        <v>29</v>
      </c>
      <c r="E13832">
        <v>1000000054</v>
      </c>
      <c r="F13832" t="s">
        <v>36</v>
      </c>
      <c r="G13832" s="2" t="s">
        <v>26</v>
      </c>
      <c r="H13832">
        <v>40000085</v>
      </c>
      <c r="I13832" t="s">
        <v>24</v>
      </c>
      <c r="J13832">
        <v>15.6</v>
      </c>
    </row>
    <row r="13833" spans="1:10" x14ac:dyDescent="0.2">
      <c r="A13833" t="s">
        <v>90</v>
      </c>
      <c r="B13833" s="1">
        <v>43218</v>
      </c>
      <c r="C13833" t="s">
        <v>9</v>
      </c>
      <c r="D13833" t="s">
        <v>72</v>
      </c>
      <c r="E13833">
        <v>1000000064</v>
      </c>
      <c r="F13833" t="s">
        <v>76</v>
      </c>
      <c r="G13833" s="2" t="s">
        <v>26</v>
      </c>
      <c r="H13833">
        <v>40000080</v>
      </c>
      <c r="I13833" t="s">
        <v>67</v>
      </c>
      <c r="J13833">
        <v>77.2</v>
      </c>
    </row>
    <row r="13834" spans="1:10" x14ac:dyDescent="0.2">
      <c r="A13834" t="s">
        <v>90</v>
      </c>
      <c r="B13834" s="1">
        <v>43220</v>
      </c>
      <c r="C13834" t="s">
        <v>9</v>
      </c>
      <c r="D13834" t="s">
        <v>57</v>
      </c>
      <c r="E13834">
        <v>1000001502</v>
      </c>
      <c r="F13834" t="s">
        <v>56</v>
      </c>
      <c r="G13834" s="2" t="s">
        <v>26</v>
      </c>
      <c r="H13834">
        <v>40000080</v>
      </c>
      <c r="I13834" t="s">
        <v>67</v>
      </c>
      <c r="J13834">
        <v>13</v>
      </c>
    </row>
    <row r="13835" spans="1:10" x14ac:dyDescent="0.2">
      <c r="A13835" t="s">
        <v>90</v>
      </c>
      <c r="B13835" s="1">
        <v>43220</v>
      </c>
      <c r="C13835" t="s">
        <v>9</v>
      </c>
      <c r="D13835" t="s">
        <v>17</v>
      </c>
      <c r="E13835">
        <v>1000001649</v>
      </c>
      <c r="F13835" t="s">
        <v>16</v>
      </c>
      <c r="G13835" s="2" t="s">
        <v>26</v>
      </c>
      <c r="H13835">
        <v>40000080</v>
      </c>
      <c r="I13835" t="s">
        <v>67</v>
      </c>
      <c r="J13835">
        <v>83.1</v>
      </c>
    </row>
    <row r="13836" spans="1:10" x14ac:dyDescent="0.2">
      <c r="A13836" t="s">
        <v>90</v>
      </c>
      <c r="B13836" s="1">
        <v>43223</v>
      </c>
      <c r="C13836" t="s">
        <v>22</v>
      </c>
      <c r="D13836" t="s">
        <v>29</v>
      </c>
      <c r="E13836">
        <v>1000000054</v>
      </c>
      <c r="F13836" t="s">
        <v>36</v>
      </c>
      <c r="G13836" s="2" t="s">
        <v>26</v>
      </c>
      <c r="H13836">
        <v>40000085</v>
      </c>
      <c r="I13836" t="s">
        <v>24</v>
      </c>
      <c r="J13836">
        <v>35.5</v>
      </c>
    </row>
    <row r="13837" spans="1:10" x14ac:dyDescent="0.2">
      <c r="A13837" t="s">
        <v>90</v>
      </c>
      <c r="B13837" s="1">
        <v>43223</v>
      </c>
      <c r="C13837" t="s">
        <v>22</v>
      </c>
      <c r="D13837" t="s">
        <v>29</v>
      </c>
      <c r="E13837">
        <v>1000000054</v>
      </c>
      <c r="F13837" t="s">
        <v>36</v>
      </c>
      <c r="G13837" s="2" t="s">
        <v>26</v>
      </c>
      <c r="H13837">
        <v>40000085</v>
      </c>
      <c r="I13837" t="s">
        <v>24</v>
      </c>
      <c r="J13837">
        <v>23.2</v>
      </c>
    </row>
    <row r="13838" spans="1:10" x14ac:dyDescent="0.2">
      <c r="A13838" t="s">
        <v>90</v>
      </c>
      <c r="B13838" s="1">
        <v>43223</v>
      </c>
      <c r="C13838" t="s">
        <v>22</v>
      </c>
      <c r="D13838" t="s">
        <v>29</v>
      </c>
      <c r="E13838">
        <v>1000000054</v>
      </c>
      <c r="F13838" t="s">
        <v>36</v>
      </c>
      <c r="G13838" s="2" t="s">
        <v>26</v>
      </c>
      <c r="H13838">
        <v>40000085</v>
      </c>
      <c r="I13838" t="s">
        <v>24</v>
      </c>
      <c r="J13838">
        <v>16.5</v>
      </c>
    </row>
    <row r="13839" spans="1:10" x14ac:dyDescent="0.2">
      <c r="A13839" t="s">
        <v>90</v>
      </c>
      <c r="B13839" s="1">
        <v>43223</v>
      </c>
      <c r="C13839" t="s">
        <v>22</v>
      </c>
      <c r="D13839" t="s">
        <v>29</v>
      </c>
      <c r="E13839">
        <v>1000000054</v>
      </c>
      <c r="F13839" t="s">
        <v>36</v>
      </c>
      <c r="G13839" s="2" t="s">
        <v>26</v>
      </c>
      <c r="H13839">
        <v>40000085</v>
      </c>
      <c r="I13839" t="s">
        <v>24</v>
      </c>
      <c r="J13839">
        <v>11.2</v>
      </c>
    </row>
    <row r="13840" spans="1:10" x14ac:dyDescent="0.2">
      <c r="A13840" t="s">
        <v>90</v>
      </c>
      <c r="B13840" s="1">
        <v>43223</v>
      </c>
      <c r="C13840" t="s">
        <v>22</v>
      </c>
      <c r="D13840" t="s">
        <v>35</v>
      </c>
      <c r="E13840">
        <v>1000000047</v>
      </c>
      <c r="F13840" t="s">
        <v>34</v>
      </c>
      <c r="G13840" s="2" t="s">
        <v>26</v>
      </c>
      <c r="H13840">
        <v>40000085</v>
      </c>
      <c r="I13840" t="s">
        <v>24</v>
      </c>
      <c r="J13840">
        <v>25.6</v>
      </c>
    </row>
    <row r="13841" spans="1:10" x14ac:dyDescent="0.2">
      <c r="A13841" t="s">
        <v>90</v>
      </c>
      <c r="B13841" s="1">
        <v>43223</v>
      </c>
      <c r="C13841" t="s">
        <v>22</v>
      </c>
      <c r="D13841" t="s">
        <v>35</v>
      </c>
      <c r="E13841">
        <v>1000000047</v>
      </c>
      <c r="F13841" t="s">
        <v>34</v>
      </c>
      <c r="G13841" s="2" t="s">
        <v>26</v>
      </c>
      <c r="H13841">
        <v>40000085</v>
      </c>
      <c r="I13841" t="s">
        <v>24</v>
      </c>
      <c r="J13841">
        <v>17.100000000000001</v>
      </c>
    </row>
    <row r="13842" spans="1:10" x14ac:dyDescent="0.2">
      <c r="A13842" t="s">
        <v>90</v>
      </c>
      <c r="B13842" s="1">
        <v>43225</v>
      </c>
      <c r="C13842" t="s">
        <v>22</v>
      </c>
      <c r="D13842" t="s">
        <v>46</v>
      </c>
      <c r="E13842">
        <v>1000001133</v>
      </c>
      <c r="F13842" t="s">
        <v>45</v>
      </c>
      <c r="G13842" s="2" t="s">
        <v>26</v>
      </c>
      <c r="H13842">
        <v>40000085</v>
      </c>
      <c r="I13842" t="s">
        <v>24</v>
      </c>
      <c r="J13842">
        <v>18.899999999999999</v>
      </c>
    </row>
    <row r="13843" spans="1:10" x14ac:dyDescent="0.2">
      <c r="A13843" t="s">
        <v>90</v>
      </c>
      <c r="B13843" s="1">
        <v>43225</v>
      </c>
      <c r="C13843" t="s">
        <v>22</v>
      </c>
      <c r="D13843" t="s">
        <v>46</v>
      </c>
      <c r="E13843">
        <v>1000001133</v>
      </c>
      <c r="F13843" t="s">
        <v>45</v>
      </c>
      <c r="G13843" s="2" t="s">
        <v>26</v>
      </c>
      <c r="H13843">
        <v>40000085</v>
      </c>
      <c r="I13843" t="s">
        <v>24</v>
      </c>
      <c r="J13843">
        <v>12.4</v>
      </c>
    </row>
    <row r="13844" spans="1:10" x14ac:dyDescent="0.2">
      <c r="A13844" t="s">
        <v>90</v>
      </c>
      <c r="B13844" s="1">
        <v>43225</v>
      </c>
      <c r="C13844" t="s">
        <v>22</v>
      </c>
      <c r="D13844" t="s">
        <v>29</v>
      </c>
      <c r="E13844">
        <v>1000000054</v>
      </c>
      <c r="F13844" t="s">
        <v>36</v>
      </c>
      <c r="G13844" s="2" t="s">
        <v>26</v>
      </c>
      <c r="H13844">
        <v>40000085</v>
      </c>
      <c r="I13844" t="s">
        <v>24</v>
      </c>
      <c r="J13844">
        <v>16.100000000000001</v>
      </c>
    </row>
    <row r="13845" spans="1:10" x14ac:dyDescent="0.2">
      <c r="A13845" t="s">
        <v>90</v>
      </c>
      <c r="B13845" s="1">
        <v>43225</v>
      </c>
      <c r="C13845" t="s">
        <v>22</v>
      </c>
      <c r="D13845" t="s">
        <v>29</v>
      </c>
      <c r="E13845">
        <v>1000000054</v>
      </c>
      <c r="F13845" t="s">
        <v>36</v>
      </c>
      <c r="G13845" s="2" t="s">
        <v>26</v>
      </c>
      <c r="H13845">
        <v>40000085</v>
      </c>
      <c r="I13845" t="s">
        <v>24</v>
      </c>
      <c r="J13845">
        <v>10.7</v>
      </c>
    </row>
    <row r="13846" spans="1:10" x14ac:dyDescent="0.2">
      <c r="A13846" t="s">
        <v>90</v>
      </c>
      <c r="B13846" s="1">
        <v>43225</v>
      </c>
      <c r="C13846" t="s">
        <v>22</v>
      </c>
      <c r="D13846" t="s">
        <v>29</v>
      </c>
      <c r="E13846">
        <v>1000000054</v>
      </c>
      <c r="F13846" t="s">
        <v>36</v>
      </c>
      <c r="G13846" s="2" t="s">
        <v>26</v>
      </c>
      <c r="H13846">
        <v>40000085</v>
      </c>
      <c r="I13846" t="s">
        <v>24</v>
      </c>
      <c r="J13846">
        <v>15.8</v>
      </c>
    </row>
    <row r="13847" spans="1:10" x14ac:dyDescent="0.2">
      <c r="A13847" t="s">
        <v>90</v>
      </c>
      <c r="B13847" s="1">
        <v>43225</v>
      </c>
      <c r="C13847" t="s">
        <v>22</v>
      </c>
      <c r="D13847" t="s">
        <v>29</v>
      </c>
      <c r="E13847">
        <v>1000000054</v>
      </c>
      <c r="F13847" t="s">
        <v>36</v>
      </c>
      <c r="G13847" s="2" t="s">
        <v>26</v>
      </c>
      <c r="H13847">
        <v>40000085</v>
      </c>
      <c r="I13847" t="s">
        <v>24</v>
      </c>
      <c r="J13847">
        <v>10.6</v>
      </c>
    </row>
    <row r="13848" spans="1:10" x14ac:dyDescent="0.2">
      <c r="A13848" t="s">
        <v>90</v>
      </c>
      <c r="B13848" s="1">
        <v>43227</v>
      </c>
      <c r="C13848" t="s">
        <v>43</v>
      </c>
      <c r="D13848" t="s">
        <v>78</v>
      </c>
      <c r="E13848">
        <v>1000003187</v>
      </c>
      <c r="F13848" t="s">
        <v>77</v>
      </c>
      <c r="G13848" s="2" t="s">
        <v>26</v>
      </c>
      <c r="H13848">
        <v>40000080</v>
      </c>
      <c r="I13848" t="s">
        <v>67</v>
      </c>
      <c r="J13848">
        <v>4.4000000000000004</v>
      </c>
    </row>
    <row r="13849" spans="1:10" x14ac:dyDescent="0.2">
      <c r="A13849" t="s">
        <v>90</v>
      </c>
      <c r="B13849" s="1">
        <v>43227</v>
      </c>
      <c r="C13849" t="s">
        <v>22</v>
      </c>
      <c r="D13849" t="s">
        <v>29</v>
      </c>
      <c r="E13849">
        <v>1000000054</v>
      </c>
      <c r="F13849" t="s">
        <v>36</v>
      </c>
      <c r="G13849" s="2" t="s">
        <v>26</v>
      </c>
      <c r="H13849">
        <v>40000085</v>
      </c>
      <c r="I13849" t="s">
        <v>24</v>
      </c>
      <c r="J13849">
        <v>16.8</v>
      </c>
    </row>
    <row r="13850" spans="1:10" x14ac:dyDescent="0.2">
      <c r="A13850" t="s">
        <v>90</v>
      </c>
      <c r="B13850" s="1">
        <v>43227</v>
      </c>
      <c r="C13850" t="s">
        <v>22</v>
      </c>
      <c r="D13850" t="s">
        <v>29</v>
      </c>
      <c r="E13850">
        <v>1000000054</v>
      </c>
      <c r="F13850" t="s">
        <v>36</v>
      </c>
      <c r="G13850" s="2" t="s">
        <v>26</v>
      </c>
      <c r="H13850">
        <v>40000085</v>
      </c>
      <c r="I13850" t="s">
        <v>24</v>
      </c>
      <c r="J13850">
        <v>10.3</v>
      </c>
    </row>
    <row r="13851" spans="1:10" x14ac:dyDescent="0.2">
      <c r="A13851" t="s">
        <v>90</v>
      </c>
      <c r="B13851" s="1">
        <v>43228</v>
      </c>
      <c r="C13851" t="s">
        <v>22</v>
      </c>
      <c r="D13851" t="s">
        <v>29</v>
      </c>
      <c r="E13851">
        <v>1000000054</v>
      </c>
      <c r="F13851" t="s">
        <v>36</v>
      </c>
      <c r="G13851" s="2" t="s">
        <v>26</v>
      </c>
      <c r="H13851">
        <v>40000085</v>
      </c>
      <c r="I13851" t="s">
        <v>24</v>
      </c>
      <c r="J13851">
        <v>15.9</v>
      </c>
    </row>
    <row r="13852" spans="1:10" x14ac:dyDescent="0.2">
      <c r="A13852" t="s">
        <v>90</v>
      </c>
      <c r="B13852" s="1">
        <v>43228</v>
      </c>
      <c r="C13852" t="s">
        <v>22</v>
      </c>
      <c r="D13852" t="s">
        <v>29</v>
      </c>
      <c r="E13852">
        <v>1000000054</v>
      </c>
      <c r="F13852" t="s">
        <v>36</v>
      </c>
      <c r="G13852" s="2" t="s">
        <v>26</v>
      </c>
      <c r="H13852">
        <v>40000085</v>
      </c>
      <c r="I13852" t="s">
        <v>24</v>
      </c>
      <c r="J13852">
        <v>10.8</v>
      </c>
    </row>
    <row r="13853" spans="1:10" x14ac:dyDescent="0.2">
      <c r="A13853" t="s">
        <v>90</v>
      </c>
      <c r="B13853" s="1">
        <v>43230</v>
      </c>
      <c r="C13853" t="s">
        <v>22</v>
      </c>
      <c r="D13853" t="s">
        <v>29</v>
      </c>
      <c r="E13853">
        <v>1000000054</v>
      </c>
      <c r="F13853" t="s">
        <v>36</v>
      </c>
      <c r="G13853" s="2" t="s">
        <v>26</v>
      </c>
      <c r="H13853">
        <v>40000085</v>
      </c>
      <c r="I13853" t="s">
        <v>24</v>
      </c>
      <c r="J13853">
        <v>35.5</v>
      </c>
    </row>
    <row r="13854" spans="1:10" x14ac:dyDescent="0.2">
      <c r="A13854" t="s">
        <v>90</v>
      </c>
      <c r="B13854" s="1">
        <v>43230</v>
      </c>
      <c r="C13854" t="s">
        <v>22</v>
      </c>
      <c r="D13854" t="s">
        <v>29</v>
      </c>
      <c r="E13854">
        <v>1000000054</v>
      </c>
      <c r="F13854" t="s">
        <v>36</v>
      </c>
      <c r="G13854" s="2" t="s">
        <v>26</v>
      </c>
      <c r="H13854">
        <v>40000085</v>
      </c>
      <c r="I13854" t="s">
        <v>24</v>
      </c>
      <c r="J13854">
        <v>24.9</v>
      </c>
    </row>
    <row r="13855" spans="1:10" x14ac:dyDescent="0.2">
      <c r="A13855" t="s">
        <v>90</v>
      </c>
      <c r="B13855" s="1">
        <v>43230</v>
      </c>
      <c r="C13855" t="s">
        <v>22</v>
      </c>
      <c r="D13855" t="s">
        <v>29</v>
      </c>
      <c r="E13855">
        <v>1000000054</v>
      </c>
      <c r="F13855" t="s">
        <v>36</v>
      </c>
      <c r="G13855" s="2" t="s">
        <v>26</v>
      </c>
      <c r="H13855">
        <v>40000085</v>
      </c>
      <c r="I13855" t="s">
        <v>24</v>
      </c>
      <c r="J13855">
        <v>15.6</v>
      </c>
    </row>
    <row r="13856" spans="1:10" x14ac:dyDescent="0.2">
      <c r="A13856" t="s">
        <v>90</v>
      </c>
      <c r="B13856" s="1">
        <v>43230</v>
      </c>
      <c r="C13856" t="s">
        <v>22</v>
      </c>
      <c r="D13856" t="s">
        <v>29</v>
      </c>
      <c r="E13856">
        <v>1000000054</v>
      </c>
      <c r="F13856" t="s">
        <v>36</v>
      </c>
      <c r="G13856" s="2" t="s">
        <v>26</v>
      </c>
      <c r="H13856">
        <v>40000085</v>
      </c>
      <c r="I13856" t="s">
        <v>24</v>
      </c>
      <c r="J13856">
        <v>10.3</v>
      </c>
    </row>
    <row r="13857" spans="1:10" x14ac:dyDescent="0.2">
      <c r="A13857" t="s">
        <v>90</v>
      </c>
      <c r="B13857" s="1">
        <v>43230</v>
      </c>
      <c r="C13857" t="s">
        <v>22</v>
      </c>
      <c r="D13857" t="s">
        <v>35</v>
      </c>
      <c r="E13857">
        <v>1000000047</v>
      </c>
      <c r="F13857" t="s">
        <v>34</v>
      </c>
      <c r="G13857" s="2" t="s">
        <v>26</v>
      </c>
      <c r="H13857">
        <v>40000085</v>
      </c>
      <c r="I13857" t="s">
        <v>24</v>
      </c>
      <c r="J13857">
        <v>27.4</v>
      </c>
    </row>
    <row r="13858" spans="1:10" x14ac:dyDescent="0.2">
      <c r="A13858" t="s">
        <v>90</v>
      </c>
      <c r="B13858" s="1">
        <v>43230</v>
      </c>
      <c r="C13858" t="s">
        <v>22</v>
      </c>
      <c r="D13858" t="s">
        <v>35</v>
      </c>
      <c r="E13858">
        <v>1000000047</v>
      </c>
      <c r="F13858" t="s">
        <v>34</v>
      </c>
      <c r="G13858" s="2" t="s">
        <v>26</v>
      </c>
      <c r="H13858">
        <v>40000085</v>
      </c>
      <c r="I13858" t="s">
        <v>24</v>
      </c>
      <c r="J13858">
        <v>17.899999999999999</v>
      </c>
    </row>
    <row r="13859" spans="1:10" x14ac:dyDescent="0.2">
      <c r="A13859" t="s">
        <v>90</v>
      </c>
      <c r="B13859" s="1">
        <v>43231</v>
      </c>
      <c r="C13859" t="s">
        <v>22</v>
      </c>
      <c r="D13859" t="s">
        <v>29</v>
      </c>
      <c r="E13859">
        <v>1000000054</v>
      </c>
      <c r="F13859" t="s">
        <v>36</v>
      </c>
      <c r="G13859" s="2" t="s">
        <v>26</v>
      </c>
      <c r="H13859">
        <v>40000085</v>
      </c>
      <c r="I13859" t="s">
        <v>24</v>
      </c>
      <c r="J13859">
        <v>20.5</v>
      </c>
    </row>
    <row r="13860" spans="1:10" x14ac:dyDescent="0.2">
      <c r="A13860" t="s">
        <v>90</v>
      </c>
      <c r="B13860" s="1">
        <v>43231</v>
      </c>
      <c r="C13860" t="s">
        <v>22</v>
      </c>
      <c r="D13860" t="s">
        <v>29</v>
      </c>
      <c r="E13860">
        <v>1000000054</v>
      </c>
      <c r="F13860" t="s">
        <v>36</v>
      </c>
      <c r="G13860" s="2" t="s">
        <v>26</v>
      </c>
      <c r="H13860">
        <v>40000085</v>
      </c>
      <c r="I13860" t="s">
        <v>24</v>
      </c>
      <c r="J13860">
        <v>12.7</v>
      </c>
    </row>
    <row r="13861" spans="1:10" x14ac:dyDescent="0.2">
      <c r="A13861" t="s">
        <v>90</v>
      </c>
      <c r="B13861" s="1">
        <v>43231</v>
      </c>
      <c r="C13861" t="s">
        <v>22</v>
      </c>
      <c r="D13861" t="s">
        <v>21</v>
      </c>
      <c r="E13861">
        <v>1000002872</v>
      </c>
      <c r="F13861" t="s">
        <v>19</v>
      </c>
      <c r="G13861" s="2" t="s">
        <v>26</v>
      </c>
      <c r="H13861">
        <v>40000080</v>
      </c>
      <c r="I13861" t="s">
        <v>67</v>
      </c>
      <c r="J13861">
        <v>1</v>
      </c>
    </row>
    <row r="13862" spans="1:10" x14ac:dyDescent="0.2">
      <c r="A13862" t="s">
        <v>90</v>
      </c>
      <c r="B13862" s="1">
        <v>43232</v>
      </c>
      <c r="C13862" t="s">
        <v>22</v>
      </c>
      <c r="D13862" t="s">
        <v>29</v>
      </c>
      <c r="E13862">
        <v>1000000054</v>
      </c>
      <c r="F13862" t="s">
        <v>36</v>
      </c>
      <c r="G13862" s="2" t="s">
        <v>26</v>
      </c>
      <c r="H13862">
        <v>40000085</v>
      </c>
      <c r="I13862" t="s">
        <v>24</v>
      </c>
      <c r="J13862">
        <v>15.9</v>
      </c>
    </row>
    <row r="13863" spans="1:10" x14ac:dyDescent="0.2">
      <c r="A13863" t="s">
        <v>90</v>
      </c>
      <c r="B13863" s="1">
        <v>43232</v>
      </c>
      <c r="C13863" t="s">
        <v>22</v>
      </c>
      <c r="D13863" t="s">
        <v>29</v>
      </c>
      <c r="E13863">
        <v>1000000054</v>
      </c>
      <c r="F13863" t="s">
        <v>36</v>
      </c>
      <c r="G13863" s="2" t="s">
        <v>26</v>
      </c>
      <c r="H13863">
        <v>40000085</v>
      </c>
      <c r="I13863" t="s">
        <v>24</v>
      </c>
      <c r="J13863">
        <v>11</v>
      </c>
    </row>
    <row r="13864" spans="1:10" x14ac:dyDescent="0.2">
      <c r="A13864" t="s">
        <v>90</v>
      </c>
      <c r="B13864" s="1">
        <v>43235</v>
      </c>
      <c r="C13864" t="s">
        <v>9</v>
      </c>
      <c r="D13864" t="s">
        <v>72</v>
      </c>
      <c r="E13864">
        <v>1000000064</v>
      </c>
      <c r="F13864" t="s">
        <v>76</v>
      </c>
      <c r="G13864" s="2" t="s">
        <v>26</v>
      </c>
      <c r="H13864">
        <v>40000085</v>
      </c>
      <c r="I13864" t="s">
        <v>24</v>
      </c>
      <c r="J13864">
        <v>55</v>
      </c>
    </row>
    <row r="13865" spans="1:10" x14ac:dyDescent="0.2">
      <c r="A13865" t="s">
        <v>90</v>
      </c>
      <c r="B13865" s="1">
        <v>43235</v>
      </c>
      <c r="C13865" t="s">
        <v>22</v>
      </c>
      <c r="D13865" t="s">
        <v>64</v>
      </c>
      <c r="E13865">
        <v>1000002973</v>
      </c>
      <c r="F13865" t="s">
        <v>63</v>
      </c>
      <c r="G13865" s="2" t="s">
        <v>26</v>
      </c>
      <c r="H13865">
        <v>40000085</v>
      </c>
      <c r="I13865" t="s">
        <v>24</v>
      </c>
      <c r="J13865">
        <v>43</v>
      </c>
    </row>
    <row r="13866" spans="1:10" x14ac:dyDescent="0.2">
      <c r="A13866" t="s">
        <v>90</v>
      </c>
      <c r="B13866" s="1">
        <v>43236</v>
      </c>
      <c r="C13866" t="s">
        <v>43</v>
      </c>
      <c r="D13866" t="s">
        <v>42</v>
      </c>
      <c r="E13866">
        <v>1000001014</v>
      </c>
      <c r="F13866" t="s">
        <v>44</v>
      </c>
      <c r="G13866" s="2" t="s">
        <v>26</v>
      </c>
      <c r="H13866">
        <v>40000085</v>
      </c>
      <c r="I13866" t="s">
        <v>24</v>
      </c>
      <c r="J13866">
        <v>39.6</v>
      </c>
    </row>
    <row r="13867" spans="1:10" x14ac:dyDescent="0.2">
      <c r="A13867" t="s">
        <v>90</v>
      </c>
      <c r="B13867" s="1">
        <v>43236</v>
      </c>
      <c r="C13867" t="s">
        <v>22</v>
      </c>
      <c r="D13867" t="s">
        <v>29</v>
      </c>
      <c r="E13867">
        <v>1000000054</v>
      </c>
      <c r="F13867" t="s">
        <v>36</v>
      </c>
      <c r="G13867" s="2" t="s">
        <v>26</v>
      </c>
      <c r="H13867">
        <v>40000085</v>
      </c>
      <c r="I13867" t="s">
        <v>24</v>
      </c>
      <c r="J13867">
        <v>34.5</v>
      </c>
    </row>
    <row r="13868" spans="1:10" x14ac:dyDescent="0.2">
      <c r="A13868" t="s">
        <v>90</v>
      </c>
      <c r="B13868" s="1">
        <v>43236</v>
      </c>
      <c r="C13868" t="s">
        <v>22</v>
      </c>
      <c r="D13868" t="s">
        <v>29</v>
      </c>
      <c r="E13868">
        <v>1000000054</v>
      </c>
      <c r="F13868" t="s">
        <v>36</v>
      </c>
      <c r="G13868" s="2" t="s">
        <v>26</v>
      </c>
      <c r="H13868">
        <v>40000085</v>
      </c>
      <c r="I13868" t="s">
        <v>24</v>
      </c>
      <c r="J13868">
        <v>22.9</v>
      </c>
    </row>
    <row r="13869" spans="1:10" x14ac:dyDescent="0.2">
      <c r="A13869" t="s">
        <v>90</v>
      </c>
      <c r="B13869" s="1">
        <v>43237</v>
      </c>
      <c r="C13869" t="s">
        <v>43</v>
      </c>
      <c r="D13869" t="s">
        <v>42</v>
      </c>
      <c r="E13869">
        <v>1000000931</v>
      </c>
      <c r="F13869" t="s">
        <v>41</v>
      </c>
      <c r="G13869" s="2" t="s">
        <v>26</v>
      </c>
      <c r="H13869">
        <v>40000085</v>
      </c>
      <c r="I13869" t="s">
        <v>24</v>
      </c>
      <c r="J13869">
        <v>38.4</v>
      </c>
    </row>
    <row r="13870" spans="1:10" x14ac:dyDescent="0.2">
      <c r="A13870" t="s">
        <v>90</v>
      </c>
      <c r="B13870" s="1">
        <v>43237</v>
      </c>
      <c r="C13870" t="s">
        <v>22</v>
      </c>
      <c r="D13870" t="s">
        <v>33</v>
      </c>
      <c r="E13870">
        <v>1000000031</v>
      </c>
      <c r="F13870" t="s">
        <v>32</v>
      </c>
      <c r="G13870" s="2" t="s">
        <v>26</v>
      </c>
      <c r="H13870">
        <v>40000085</v>
      </c>
      <c r="I13870" t="s">
        <v>24</v>
      </c>
      <c r="J13870">
        <v>43.1</v>
      </c>
    </row>
    <row r="13871" spans="1:10" x14ac:dyDescent="0.2">
      <c r="A13871" t="s">
        <v>90</v>
      </c>
      <c r="B13871" s="1">
        <v>43238</v>
      </c>
      <c r="C13871" t="s">
        <v>43</v>
      </c>
      <c r="D13871" t="s">
        <v>42</v>
      </c>
      <c r="E13871">
        <v>1000000931</v>
      </c>
      <c r="F13871" t="s">
        <v>41</v>
      </c>
      <c r="G13871" s="2" t="s">
        <v>26</v>
      </c>
      <c r="H13871">
        <v>40000085</v>
      </c>
      <c r="I13871" t="s">
        <v>24</v>
      </c>
      <c r="J13871">
        <v>37.5</v>
      </c>
    </row>
    <row r="13872" spans="1:10" x14ac:dyDescent="0.2">
      <c r="A13872" t="s">
        <v>90</v>
      </c>
      <c r="B13872" s="1">
        <v>43238</v>
      </c>
      <c r="C13872" t="s">
        <v>22</v>
      </c>
      <c r="D13872" t="s">
        <v>29</v>
      </c>
      <c r="E13872">
        <v>1000000054</v>
      </c>
      <c r="F13872" t="s">
        <v>36</v>
      </c>
      <c r="G13872" s="2" t="s">
        <v>26</v>
      </c>
      <c r="H13872">
        <v>40000085</v>
      </c>
      <c r="I13872" t="s">
        <v>24</v>
      </c>
      <c r="J13872">
        <v>16.5</v>
      </c>
    </row>
    <row r="13873" spans="1:10" x14ac:dyDescent="0.2">
      <c r="A13873" t="s">
        <v>90</v>
      </c>
      <c r="B13873" s="1">
        <v>43238</v>
      </c>
      <c r="C13873" t="s">
        <v>22</v>
      </c>
      <c r="D13873" t="s">
        <v>29</v>
      </c>
      <c r="E13873">
        <v>1000000054</v>
      </c>
      <c r="F13873" t="s">
        <v>36</v>
      </c>
      <c r="G13873" s="2" t="s">
        <v>26</v>
      </c>
      <c r="H13873">
        <v>40000085</v>
      </c>
      <c r="I13873" t="s">
        <v>24</v>
      </c>
      <c r="J13873">
        <v>11</v>
      </c>
    </row>
    <row r="13874" spans="1:10" x14ac:dyDescent="0.2">
      <c r="A13874" t="s">
        <v>90</v>
      </c>
      <c r="B13874" s="1">
        <v>43240</v>
      </c>
      <c r="C13874" t="s">
        <v>43</v>
      </c>
      <c r="D13874" t="s">
        <v>42</v>
      </c>
      <c r="E13874">
        <v>1000000931</v>
      </c>
      <c r="F13874" t="s">
        <v>41</v>
      </c>
      <c r="G13874" s="2" t="s">
        <v>26</v>
      </c>
      <c r="H13874">
        <v>40000085</v>
      </c>
      <c r="I13874" t="s">
        <v>24</v>
      </c>
      <c r="J13874">
        <v>39.9</v>
      </c>
    </row>
    <row r="13875" spans="1:10" x14ac:dyDescent="0.2">
      <c r="A13875" t="s">
        <v>90</v>
      </c>
      <c r="B13875" s="1">
        <v>43240</v>
      </c>
      <c r="C13875" t="s">
        <v>43</v>
      </c>
      <c r="D13875" t="s">
        <v>42</v>
      </c>
      <c r="E13875">
        <v>1000000931</v>
      </c>
      <c r="F13875" t="s">
        <v>41</v>
      </c>
      <c r="G13875" s="2" t="s">
        <v>26</v>
      </c>
      <c r="H13875">
        <v>40000085</v>
      </c>
      <c r="I13875" t="s">
        <v>24</v>
      </c>
      <c r="J13875">
        <v>39.6</v>
      </c>
    </row>
    <row r="13876" spans="1:10" x14ac:dyDescent="0.2">
      <c r="A13876" t="s">
        <v>90</v>
      </c>
      <c r="B13876" s="1">
        <v>43240</v>
      </c>
      <c r="C13876" t="s">
        <v>43</v>
      </c>
      <c r="D13876" t="s">
        <v>42</v>
      </c>
      <c r="E13876">
        <v>1000001014</v>
      </c>
      <c r="F13876" t="s">
        <v>44</v>
      </c>
      <c r="G13876" s="2" t="s">
        <v>26</v>
      </c>
      <c r="H13876">
        <v>40000085</v>
      </c>
      <c r="I13876" t="s">
        <v>24</v>
      </c>
      <c r="J13876">
        <v>36.200000000000003</v>
      </c>
    </row>
    <row r="13877" spans="1:10" x14ac:dyDescent="0.2">
      <c r="A13877" t="s">
        <v>90</v>
      </c>
      <c r="B13877" s="1">
        <v>43240</v>
      </c>
      <c r="C13877" t="s">
        <v>22</v>
      </c>
      <c r="D13877" t="s">
        <v>29</v>
      </c>
      <c r="E13877">
        <v>1000000054</v>
      </c>
      <c r="F13877" t="s">
        <v>36</v>
      </c>
      <c r="G13877" s="2" t="s">
        <v>26</v>
      </c>
      <c r="H13877">
        <v>40000085</v>
      </c>
      <c r="I13877" t="s">
        <v>24</v>
      </c>
      <c r="J13877">
        <v>16.8</v>
      </c>
    </row>
    <row r="13878" spans="1:10" x14ac:dyDescent="0.2">
      <c r="A13878" t="s">
        <v>90</v>
      </c>
      <c r="B13878" s="1">
        <v>43240</v>
      </c>
      <c r="C13878" t="s">
        <v>22</v>
      </c>
      <c r="D13878" t="s">
        <v>29</v>
      </c>
      <c r="E13878">
        <v>1000000054</v>
      </c>
      <c r="F13878" t="s">
        <v>36</v>
      </c>
      <c r="G13878" s="2" t="s">
        <v>26</v>
      </c>
      <c r="H13878">
        <v>40000085</v>
      </c>
      <c r="I13878" t="s">
        <v>24</v>
      </c>
      <c r="J13878">
        <v>10.6</v>
      </c>
    </row>
    <row r="13879" spans="1:10" x14ac:dyDescent="0.2">
      <c r="A13879" t="s">
        <v>90</v>
      </c>
      <c r="B13879" s="1">
        <v>43240</v>
      </c>
      <c r="C13879" t="s">
        <v>22</v>
      </c>
      <c r="D13879" t="s">
        <v>35</v>
      </c>
      <c r="E13879">
        <v>1000000047</v>
      </c>
      <c r="F13879" t="s">
        <v>34</v>
      </c>
      <c r="G13879" s="2" t="s">
        <v>26</v>
      </c>
      <c r="H13879">
        <v>40000085</v>
      </c>
      <c r="I13879" t="s">
        <v>24</v>
      </c>
      <c r="J13879">
        <v>26.2</v>
      </c>
    </row>
    <row r="13880" spans="1:10" x14ac:dyDescent="0.2">
      <c r="A13880" t="s">
        <v>90</v>
      </c>
      <c r="B13880" s="1">
        <v>43240</v>
      </c>
      <c r="C13880" t="s">
        <v>22</v>
      </c>
      <c r="D13880" t="s">
        <v>35</v>
      </c>
      <c r="E13880">
        <v>1000000047</v>
      </c>
      <c r="F13880" t="s">
        <v>34</v>
      </c>
      <c r="G13880" s="2" t="s">
        <v>26</v>
      </c>
      <c r="H13880">
        <v>40000085</v>
      </c>
      <c r="I13880" t="s">
        <v>24</v>
      </c>
      <c r="J13880">
        <v>18</v>
      </c>
    </row>
    <row r="13881" spans="1:10" x14ac:dyDescent="0.2">
      <c r="A13881" t="s">
        <v>90</v>
      </c>
      <c r="B13881" s="1">
        <v>43241</v>
      </c>
      <c r="C13881" t="s">
        <v>43</v>
      </c>
      <c r="D13881" t="s">
        <v>78</v>
      </c>
      <c r="E13881">
        <v>1000003187</v>
      </c>
      <c r="F13881" t="s">
        <v>77</v>
      </c>
      <c r="G13881" s="2" t="s">
        <v>26</v>
      </c>
      <c r="H13881">
        <v>40000085</v>
      </c>
      <c r="I13881" t="s">
        <v>24</v>
      </c>
      <c r="J13881">
        <v>38.9</v>
      </c>
    </row>
    <row r="13882" spans="1:10" x14ac:dyDescent="0.2">
      <c r="A13882" t="s">
        <v>90</v>
      </c>
      <c r="B13882" s="1">
        <v>43241</v>
      </c>
      <c r="C13882" t="s">
        <v>22</v>
      </c>
      <c r="D13882" t="s">
        <v>29</v>
      </c>
      <c r="E13882">
        <v>1000000054</v>
      </c>
      <c r="F13882" t="s">
        <v>36</v>
      </c>
      <c r="G13882" s="2" t="s">
        <v>26</v>
      </c>
      <c r="H13882">
        <v>40000085</v>
      </c>
      <c r="I13882" t="s">
        <v>24</v>
      </c>
      <c r="J13882">
        <v>16.600000000000001</v>
      </c>
    </row>
    <row r="13883" spans="1:10" x14ac:dyDescent="0.2">
      <c r="A13883" t="s">
        <v>90</v>
      </c>
      <c r="B13883" s="1">
        <v>43241</v>
      </c>
      <c r="C13883" t="s">
        <v>22</v>
      </c>
      <c r="D13883" t="s">
        <v>29</v>
      </c>
      <c r="E13883">
        <v>1000000054</v>
      </c>
      <c r="F13883" t="s">
        <v>36</v>
      </c>
      <c r="G13883" s="2" t="s">
        <v>26</v>
      </c>
      <c r="H13883">
        <v>40000085</v>
      </c>
      <c r="I13883" t="s">
        <v>24</v>
      </c>
      <c r="J13883">
        <v>10.8</v>
      </c>
    </row>
    <row r="13884" spans="1:10" x14ac:dyDescent="0.2">
      <c r="A13884" t="s">
        <v>90</v>
      </c>
      <c r="B13884" s="1">
        <v>43242</v>
      </c>
      <c r="C13884" t="s">
        <v>43</v>
      </c>
      <c r="D13884" t="s">
        <v>80</v>
      </c>
      <c r="E13884">
        <v>1000003498</v>
      </c>
      <c r="F13884" t="s">
        <v>79</v>
      </c>
      <c r="G13884" s="2" t="s">
        <v>26</v>
      </c>
      <c r="H13884">
        <v>40000085</v>
      </c>
      <c r="I13884" t="s">
        <v>24</v>
      </c>
      <c r="J13884">
        <v>37.299999999999997</v>
      </c>
    </row>
    <row r="13885" spans="1:10" x14ac:dyDescent="0.2">
      <c r="A13885" t="s">
        <v>90</v>
      </c>
      <c r="B13885" s="1">
        <v>43242</v>
      </c>
      <c r="C13885" t="s">
        <v>22</v>
      </c>
      <c r="D13885" t="s">
        <v>29</v>
      </c>
      <c r="E13885">
        <v>1000000054</v>
      </c>
      <c r="F13885" t="s">
        <v>36</v>
      </c>
      <c r="G13885" s="2" t="s">
        <v>26</v>
      </c>
      <c r="H13885">
        <v>40000085</v>
      </c>
      <c r="I13885" t="s">
        <v>24</v>
      </c>
      <c r="J13885">
        <v>24.6</v>
      </c>
    </row>
    <row r="13886" spans="1:10" x14ac:dyDescent="0.2">
      <c r="A13886" t="s">
        <v>90</v>
      </c>
      <c r="B13886" s="1">
        <v>43242</v>
      </c>
      <c r="C13886" t="s">
        <v>22</v>
      </c>
      <c r="D13886" t="s">
        <v>29</v>
      </c>
      <c r="E13886">
        <v>1000000054</v>
      </c>
      <c r="F13886" t="s">
        <v>36</v>
      </c>
      <c r="G13886" s="2" t="s">
        <v>26</v>
      </c>
      <c r="H13886">
        <v>40000085</v>
      </c>
      <c r="I13886" t="s">
        <v>24</v>
      </c>
      <c r="J13886">
        <v>15.5</v>
      </c>
    </row>
    <row r="13887" spans="1:10" x14ac:dyDescent="0.2">
      <c r="A13887" t="s">
        <v>90</v>
      </c>
      <c r="B13887" s="1">
        <v>43243</v>
      </c>
      <c r="C13887" t="s">
        <v>9</v>
      </c>
      <c r="D13887" t="s">
        <v>72</v>
      </c>
      <c r="E13887">
        <v>1000001699</v>
      </c>
      <c r="F13887" t="s">
        <v>71</v>
      </c>
      <c r="G13887" s="2" t="s">
        <v>26</v>
      </c>
      <c r="H13887">
        <v>40000080</v>
      </c>
      <c r="I13887" t="s">
        <v>67</v>
      </c>
      <c r="J13887">
        <v>19.5</v>
      </c>
    </row>
    <row r="13888" spans="1:10" x14ac:dyDescent="0.2">
      <c r="A13888" t="s">
        <v>90</v>
      </c>
      <c r="B13888" s="1">
        <v>43243</v>
      </c>
      <c r="C13888" t="s">
        <v>22</v>
      </c>
      <c r="D13888" t="s">
        <v>29</v>
      </c>
      <c r="E13888">
        <v>1000000054</v>
      </c>
      <c r="F13888" t="s">
        <v>36</v>
      </c>
      <c r="G13888" s="2" t="s">
        <v>26</v>
      </c>
      <c r="H13888">
        <v>40000085</v>
      </c>
      <c r="I13888" t="s">
        <v>24</v>
      </c>
      <c r="J13888">
        <v>34.9</v>
      </c>
    </row>
    <row r="13889" spans="1:10" x14ac:dyDescent="0.2">
      <c r="A13889" t="s">
        <v>90</v>
      </c>
      <c r="B13889" s="1">
        <v>43243</v>
      </c>
      <c r="C13889" t="s">
        <v>22</v>
      </c>
      <c r="D13889" t="s">
        <v>29</v>
      </c>
      <c r="E13889">
        <v>1000000054</v>
      </c>
      <c r="F13889" t="s">
        <v>36</v>
      </c>
      <c r="G13889" s="2" t="s">
        <v>26</v>
      </c>
      <c r="H13889">
        <v>40000085</v>
      </c>
      <c r="I13889" t="s">
        <v>24</v>
      </c>
      <c r="J13889">
        <v>24.1</v>
      </c>
    </row>
    <row r="13890" spans="1:10" x14ac:dyDescent="0.2">
      <c r="A13890" t="s">
        <v>90</v>
      </c>
      <c r="B13890" s="1">
        <v>43243</v>
      </c>
      <c r="C13890" t="s">
        <v>22</v>
      </c>
      <c r="D13890" t="s">
        <v>33</v>
      </c>
      <c r="E13890">
        <v>1000000031</v>
      </c>
      <c r="F13890" t="s">
        <v>32</v>
      </c>
      <c r="G13890" s="2" t="s">
        <v>26</v>
      </c>
      <c r="H13890">
        <v>40000085</v>
      </c>
      <c r="I13890" t="s">
        <v>24</v>
      </c>
      <c r="J13890">
        <v>43.1</v>
      </c>
    </row>
    <row r="13891" spans="1:10" x14ac:dyDescent="0.2">
      <c r="A13891" t="s">
        <v>90</v>
      </c>
      <c r="B13891" s="1">
        <v>43244</v>
      </c>
      <c r="C13891" t="s">
        <v>22</v>
      </c>
      <c r="D13891" t="s">
        <v>46</v>
      </c>
      <c r="E13891">
        <v>1000001133</v>
      </c>
      <c r="F13891" t="s">
        <v>45</v>
      </c>
      <c r="G13891" s="2" t="s">
        <v>26</v>
      </c>
      <c r="H13891">
        <v>40000085</v>
      </c>
      <c r="I13891" t="s">
        <v>24</v>
      </c>
      <c r="J13891">
        <v>19.100000000000001</v>
      </c>
    </row>
    <row r="13892" spans="1:10" x14ac:dyDescent="0.2">
      <c r="A13892" t="s">
        <v>90</v>
      </c>
      <c r="B13892" s="1">
        <v>43244</v>
      </c>
      <c r="C13892" t="s">
        <v>22</v>
      </c>
      <c r="D13892" t="s">
        <v>46</v>
      </c>
      <c r="E13892">
        <v>1000001133</v>
      </c>
      <c r="F13892" t="s">
        <v>45</v>
      </c>
      <c r="G13892" s="2" t="s">
        <v>26</v>
      </c>
      <c r="H13892">
        <v>40000085</v>
      </c>
      <c r="I13892" t="s">
        <v>24</v>
      </c>
      <c r="J13892">
        <v>13.3</v>
      </c>
    </row>
    <row r="13893" spans="1:10" x14ac:dyDescent="0.2">
      <c r="A13893" t="s">
        <v>90</v>
      </c>
      <c r="B13893" s="1">
        <v>43244</v>
      </c>
      <c r="C13893" t="s">
        <v>22</v>
      </c>
      <c r="D13893" t="s">
        <v>29</v>
      </c>
      <c r="E13893">
        <v>1000000054</v>
      </c>
      <c r="F13893" t="s">
        <v>36</v>
      </c>
      <c r="G13893" s="2" t="s">
        <v>26</v>
      </c>
      <c r="H13893">
        <v>40000085</v>
      </c>
      <c r="I13893" t="s">
        <v>24</v>
      </c>
      <c r="J13893">
        <v>16.399999999999999</v>
      </c>
    </row>
    <row r="13894" spans="1:10" x14ac:dyDescent="0.2">
      <c r="A13894" t="s">
        <v>90</v>
      </c>
      <c r="B13894" s="1">
        <v>43244</v>
      </c>
      <c r="C13894" t="s">
        <v>22</v>
      </c>
      <c r="D13894" t="s">
        <v>29</v>
      </c>
      <c r="E13894">
        <v>1000000054</v>
      </c>
      <c r="F13894" t="s">
        <v>36</v>
      </c>
      <c r="G13894" s="2" t="s">
        <v>26</v>
      </c>
      <c r="H13894">
        <v>40000085</v>
      </c>
      <c r="I13894" t="s">
        <v>24</v>
      </c>
      <c r="J13894">
        <v>11.1</v>
      </c>
    </row>
    <row r="13895" spans="1:10" x14ac:dyDescent="0.2">
      <c r="A13895" t="s">
        <v>90</v>
      </c>
      <c r="B13895" s="1">
        <v>43245</v>
      </c>
      <c r="C13895" t="s">
        <v>9</v>
      </c>
      <c r="D13895" t="s">
        <v>72</v>
      </c>
      <c r="E13895">
        <v>1000001699</v>
      </c>
      <c r="F13895" t="s">
        <v>71</v>
      </c>
      <c r="G13895" s="2" t="s">
        <v>26</v>
      </c>
      <c r="H13895">
        <v>40000080</v>
      </c>
      <c r="I13895" t="s">
        <v>67</v>
      </c>
      <c r="J13895">
        <v>34.6</v>
      </c>
    </row>
    <row r="13896" spans="1:10" x14ac:dyDescent="0.2">
      <c r="A13896" t="s">
        <v>90</v>
      </c>
      <c r="B13896" s="1">
        <v>43245</v>
      </c>
      <c r="C13896" t="s">
        <v>9</v>
      </c>
      <c r="D13896" t="s">
        <v>17</v>
      </c>
      <c r="E13896">
        <v>1000001649</v>
      </c>
      <c r="F13896" t="s">
        <v>16</v>
      </c>
      <c r="G13896" s="2" t="s">
        <v>26</v>
      </c>
      <c r="H13896">
        <v>40000080</v>
      </c>
      <c r="I13896" t="s">
        <v>67</v>
      </c>
      <c r="J13896">
        <v>55.6</v>
      </c>
    </row>
    <row r="13897" spans="1:10" x14ac:dyDescent="0.2">
      <c r="A13897" t="s">
        <v>90</v>
      </c>
      <c r="B13897" s="1">
        <v>43245</v>
      </c>
      <c r="C13897" t="s">
        <v>22</v>
      </c>
      <c r="D13897" t="s">
        <v>61</v>
      </c>
      <c r="E13897">
        <v>1000000579</v>
      </c>
      <c r="F13897" t="s">
        <v>60</v>
      </c>
      <c r="G13897" s="2" t="s">
        <v>26</v>
      </c>
      <c r="H13897">
        <v>40000085</v>
      </c>
      <c r="I13897" t="s">
        <v>24</v>
      </c>
      <c r="J13897">
        <v>58.9</v>
      </c>
    </row>
    <row r="13898" spans="1:10" x14ac:dyDescent="0.2">
      <c r="A13898" t="s">
        <v>90</v>
      </c>
      <c r="B13898" s="1">
        <v>43246</v>
      </c>
      <c r="C13898" t="s">
        <v>9</v>
      </c>
      <c r="D13898" t="s">
        <v>72</v>
      </c>
      <c r="E13898">
        <v>1000001699</v>
      </c>
      <c r="F13898" t="s">
        <v>71</v>
      </c>
      <c r="G13898" s="2" t="s">
        <v>26</v>
      </c>
      <c r="H13898">
        <v>40000080</v>
      </c>
      <c r="I13898" t="s">
        <v>67</v>
      </c>
      <c r="J13898">
        <v>13</v>
      </c>
    </row>
    <row r="13899" spans="1:10" x14ac:dyDescent="0.2">
      <c r="A13899" t="s">
        <v>90</v>
      </c>
      <c r="B13899" s="1">
        <v>43246</v>
      </c>
      <c r="C13899" t="s">
        <v>22</v>
      </c>
      <c r="D13899" t="s">
        <v>29</v>
      </c>
      <c r="E13899">
        <v>1000000054</v>
      </c>
      <c r="F13899" t="s">
        <v>36</v>
      </c>
      <c r="G13899" s="2" t="s">
        <v>26</v>
      </c>
      <c r="H13899">
        <v>40000085</v>
      </c>
      <c r="I13899" t="s">
        <v>24</v>
      </c>
      <c r="J13899">
        <v>16.899999999999999</v>
      </c>
    </row>
    <row r="13900" spans="1:10" x14ac:dyDescent="0.2">
      <c r="A13900" t="s">
        <v>90</v>
      </c>
      <c r="B13900" s="1">
        <v>43246</v>
      </c>
      <c r="C13900" t="s">
        <v>22</v>
      </c>
      <c r="D13900" t="s">
        <v>29</v>
      </c>
      <c r="E13900">
        <v>1000000054</v>
      </c>
      <c r="F13900" t="s">
        <v>36</v>
      </c>
      <c r="G13900" s="2" t="s">
        <v>26</v>
      </c>
      <c r="H13900">
        <v>40000085</v>
      </c>
      <c r="I13900" t="s">
        <v>24</v>
      </c>
      <c r="J13900">
        <v>10.8</v>
      </c>
    </row>
    <row r="13901" spans="1:10" x14ac:dyDescent="0.2">
      <c r="A13901" t="s">
        <v>90</v>
      </c>
      <c r="B13901" s="1">
        <v>43246</v>
      </c>
      <c r="C13901" t="s">
        <v>22</v>
      </c>
      <c r="D13901" t="s">
        <v>61</v>
      </c>
      <c r="E13901">
        <v>1000000579</v>
      </c>
      <c r="F13901" t="s">
        <v>60</v>
      </c>
      <c r="G13901" s="2" t="s">
        <v>26</v>
      </c>
      <c r="H13901">
        <v>40000085</v>
      </c>
      <c r="I13901" t="s">
        <v>24</v>
      </c>
      <c r="J13901">
        <v>58.1</v>
      </c>
    </row>
    <row r="13902" spans="1:10" x14ac:dyDescent="0.2">
      <c r="A13902" t="s">
        <v>90</v>
      </c>
      <c r="B13902" s="1">
        <v>43246</v>
      </c>
      <c r="C13902" t="s">
        <v>22</v>
      </c>
      <c r="D13902" t="s">
        <v>61</v>
      </c>
      <c r="E13902">
        <v>1000000579</v>
      </c>
      <c r="F13902" t="s">
        <v>60</v>
      </c>
      <c r="G13902" s="2" t="s">
        <v>26</v>
      </c>
      <c r="H13902">
        <v>40000085</v>
      </c>
      <c r="I13902" t="s">
        <v>24</v>
      </c>
      <c r="J13902">
        <v>60.9</v>
      </c>
    </row>
    <row r="13903" spans="1:10" x14ac:dyDescent="0.2">
      <c r="A13903" t="s">
        <v>90</v>
      </c>
      <c r="B13903" s="1">
        <v>43246</v>
      </c>
      <c r="C13903" t="s">
        <v>22</v>
      </c>
      <c r="D13903" t="s">
        <v>61</v>
      </c>
      <c r="E13903">
        <v>1000000579</v>
      </c>
      <c r="F13903" t="s">
        <v>60</v>
      </c>
      <c r="G13903" s="2" t="s">
        <v>26</v>
      </c>
      <c r="H13903">
        <v>40000085</v>
      </c>
      <c r="I13903" t="s">
        <v>24</v>
      </c>
      <c r="J13903">
        <v>58.5</v>
      </c>
    </row>
    <row r="13904" spans="1:10" x14ac:dyDescent="0.2">
      <c r="A13904" t="s">
        <v>90</v>
      </c>
      <c r="B13904" s="1">
        <v>43246</v>
      </c>
      <c r="C13904" t="s">
        <v>22</v>
      </c>
      <c r="D13904" t="s">
        <v>61</v>
      </c>
      <c r="E13904">
        <v>1000000579</v>
      </c>
      <c r="F13904" t="s">
        <v>60</v>
      </c>
      <c r="G13904" s="2" t="s">
        <v>26</v>
      </c>
      <c r="H13904">
        <v>40000085</v>
      </c>
      <c r="I13904" t="s">
        <v>24</v>
      </c>
      <c r="J13904">
        <v>59.1</v>
      </c>
    </row>
    <row r="13905" spans="1:10" x14ac:dyDescent="0.2">
      <c r="A13905" t="s">
        <v>90</v>
      </c>
      <c r="B13905" s="1">
        <v>43247</v>
      </c>
      <c r="C13905" t="s">
        <v>9</v>
      </c>
      <c r="D13905" t="s">
        <v>15</v>
      </c>
      <c r="E13905">
        <v>1000002986</v>
      </c>
      <c r="F13905" t="s">
        <v>14</v>
      </c>
      <c r="G13905" s="2" t="s">
        <v>26</v>
      </c>
      <c r="H13905">
        <v>40000080</v>
      </c>
      <c r="I13905" t="s">
        <v>67</v>
      </c>
      <c r="J13905">
        <v>4.3</v>
      </c>
    </row>
    <row r="13906" spans="1:10" x14ac:dyDescent="0.2">
      <c r="A13906" t="s">
        <v>90</v>
      </c>
      <c r="B13906" s="1">
        <v>43248</v>
      </c>
      <c r="C13906" t="s">
        <v>9</v>
      </c>
      <c r="D13906" t="s">
        <v>15</v>
      </c>
      <c r="E13906">
        <v>1000002985</v>
      </c>
      <c r="F13906" t="s">
        <v>47</v>
      </c>
      <c r="G13906" s="2" t="s">
        <v>26</v>
      </c>
      <c r="H13906">
        <v>40000080</v>
      </c>
      <c r="I13906" t="s">
        <v>67</v>
      </c>
      <c r="J13906">
        <v>2.2000000000000002</v>
      </c>
    </row>
    <row r="13907" spans="1:10" x14ac:dyDescent="0.2">
      <c r="A13907" t="s">
        <v>90</v>
      </c>
      <c r="B13907" s="1">
        <v>43248</v>
      </c>
      <c r="C13907" t="s">
        <v>9</v>
      </c>
      <c r="D13907" t="s">
        <v>72</v>
      </c>
      <c r="E13907">
        <v>1000000064</v>
      </c>
      <c r="F13907" t="s">
        <v>76</v>
      </c>
      <c r="G13907" s="2" t="s">
        <v>26</v>
      </c>
      <c r="H13907">
        <v>40000085</v>
      </c>
      <c r="I13907" t="s">
        <v>24</v>
      </c>
      <c r="J13907">
        <v>57</v>
      </c>
    </row>
    <row r="13908" spans="1:10" x14ac:dyDescent="0.2">
      <c r="A13908" t="s">
        <v>90</v>
      </c>
      <c r="B13908" s="1">
        <v>43248</v>
      </c>
      <c r="C13908" t="s">
        <v>22</v>
      </c>
      <c r="D13908" t="s">
        <v>29</v>
      </c>
      <c r="E13908">
        <v>1000000054</v>
      </c>
      <c r="F13908" t="s">
        <v>36</v>
      </c>
      <c r="G13908" s="2" t="s">
        <v>26</v>
      </c>
      <c r="H13908">
        <v>40000085</v>
      </c>
      <c r="I13908" t="s">
        <v>24</v>
      </c>
      <c r="J13908">
        <v>37.4</v>
      </c>
    </row>
    <row r="13909" spans="1:10" x14ac:dyDescent="0.2">
      <c r="A13909" t="s">
        <v>90</v>
      </c>
      <c r="B13909" s="1">
        <v>43248</v>
      </c>
      <c r="C13909" t="s">
        <v>22</v>
      </c>
      <c r="D13909" t="s">
        <v>29</v>
      </c>
      <c r="E13909">
        <v>1000000054</v>
      </c>
      <c r="F13909" t="s">
        <v>36</v>
      </c>
      <c r="G13909" s="2" t="s">
        <v>26</v>
      </c>
      <c r="H13909">
        <v>40000085</v>
      </c>
      <c r="I13909" t="s">
        <v>24</v>
      </c>
      <c r="J13909">
        <v>23.9</v>
      </c>
    </row>
    <row r="13910" spans="1:10" x14ac:dyDescent="0.2">
      <c r="A13910" t="s">
        <v>90</v>
      </c>
      <c r="B13910" s="1">
        <v>43249</v>
      </c>
      <c r="C13910" t="s">
        <v>9</v>
      </c>
      <c r="D13910" t="s">
        <v>72</v>
      </c>
      <c r="E13910">
        <v>1000001699</v>
      </c>
      <c r="F13910" t="s">
        <v>71</v>
      </c>
      <c r="G13910" s="2" t="s">
        <v>26</v>
      </c>
      <c r="H13910">
        <v>40000080</v>
      </c>
      <c r="I13910" t="s">
        <v>67</v>
      </c>
      <c r="J13910">
        <v>27</v>
      </c>
    </row>
    <row r="13911" spans="1:10" x14ac:dyDescent="0.2">
      <c r="A13911" t="s">
        <v>90</v>
      </c>
      <c r="B13911" s="1">
        <v>43249</v>
      </c>
      <c r="C13911" t="s">
        <v>22</v>
      </c>
      <c r="D13911" t="s">
        <v>33</v>
      </c>
      <c r="E13911">
        <v>1000000031</v>
      </c>
      <c r="F13911" t="s">
        <v>32</v>
      </c>
      <c r="G13911" s="2" t="s">
        <v>26</v>
      </c>
      <c r="H13911">
        <v>40000085</v>
      </c>
      <c r="I13911" t="s">
        <v>24</v>
      </c>
      <c r="J13911">
        <v>41.4</v>
      </c>
    </row>
    <row r="13912" spans="1:10" x14ac:dyDescent="0.2">
      <c r="A13912" t="s">
        <v>90</v>
      </c>
      <c r="B13912" s="1">
        <v>43250</v>
      </c>
      <c r="C13912" t="s">
        <v>22</v>
      </c>
      <c r="D13912" t="s">
        <v>49</v>
      </c>
      <c r="E13912">
        <v>1000000020</v>
      </c>
      <c r="F13912" t="s">
        <v>73</v>
      </c>
      <c r="G13912" s="2" t="s">
        <v>26</v>
      </c>
      <c r="H13912">
        <v>40000085</v>
      </c>
      <c r="I13912" t="s">
        <v>24</v>
      </c>
      <c r="J13912">
        <v>60.4</v>
      </c>
    </row>
    <row r="13913" spans="1:10" x14ac:dyDescent="0.2">
      <c r="A13913" t="s">
        <v>90</v>
      </c>
      <c r="B13913" s="1">
        <v>43250</v>
      </c>
      <c r="C13913" t="s">
        <v>22</v>
      </c>
      <c r="D13913" t="s">
        <v>35</v>
      </c>
      <c r="E13913">
        <v>1000000047</v>
      </c>
      <c r="F13913" t="s">
        <v>34</v>
      </c>
      <c r="G13913" s="2" t="s">
        <v>26</v>
      </c>
      <c r="H13913">
        <v>40000085</v>
      </c>
      <c r="I13913" t="s">
        <v>24</v>
      </c>
      <c r="J13913">
        <v>27.3</v>
      </c>
    </row>
    <row r="13914" spans="1:10" x14ac:dyDescent="0.2">
      <c r="A13914" t="s">
        <v>90</v>
      </c>
      <c r="B13914" s="1">
        <v>43250</v>
      </c>
      <c r="C13914" t="s">
        <v>22</v>
      </c>
      <c r="D13914" t="s">
        <v>35</v>
      </c>
      <c r="E13914">
        <v>1000000047</v>
      </c>
      <c r="F13914" t="s">
        <v>34</v>
      </c>
      <c r="G13914" s="2" t="s">
        <v>26</v>
      </c>
      <c r="H13914">
        <v>40000085</v>
      </c>
      <c r="I13914" t="s">
        <v>24</v>
      </c>
      <c r="J13914">
        <v>16.899999999999999</v>
      </c>
    </row>
    <row r="13915" spans="1:10" x14ac:dyDescent="0.2">
      <c r="A13915" t="s">
        <v>90</v>
      </c>
      <c r="B13915" s="1">
        <v>43251</v>
      </c>
      <c r="C13915" t="s">
        <v>9</v>
      </c>
      <c r="D13915" t="s">
        <v>17</v>
      </c>
      <c r="E13915">
        <v>1000000059</v>
      </c>
      <c r="F13915" t="s">
        <v>55</v>
      </c>
      <c r="G13915" s="2" t="s">
        <v>26</v>
      </c>
      <c r="H13915">
        <v>40000080</v>
      </c>
      <c r="I13915" t="s">
        <v>67</v>
      </c>
      <c r="J13915">
        <v>10.7</v>
      </c>
    </row>
    <row r="13916" spans="1:10" x14ac:dyDescent="0.2">
      <c r="A13916" t="s">
        <v>90</v>
      </c>
      <c r="B13916" s="1">
        <v>43251</v>
      </c>
      <c r="C13916" t="s">
        <v>22</v>
      </c>
      <c r="D13916" t="s">
        <v>49</v>
      </c>
      <c r="E13916">
        <v>1000000020</v>
      </c>
      <c r="F13916" t="s">
        <v>73</v>
      </c>
      <c r="G13916" s="2" t="s">
        <v>26</v>
      </c>
      <c r="H13916">
        <v>40000085</v>
      </c>
      <c r="I13916" t="s">
        <v>24</v>
      </c>
      <c r="J13916">
        <v>61.3</v>
      </c>
    </row>
    <row r="13917" spans="1:10" x14ac:dyDescent="0.2">
      <c r="A13917" t="s">
        <v>90</v>
      </c>
      <c r="B13917" s="1">
        <v>43251</v>
      </c>
      <c r="C13917" t="s">
        <v>22</v>
      </c>
      <c r="D13917" t="s">
        <v>49</v>
      </c>
      <c r="E13917">
        <v>1000000020</v>
      </c>
      <c r="F13917" t="s">
        <v>73</v>
      </c>
      <c r="G13917" s="2" t="s">
        <v>26</v>
      </c>
      <c r="H13917">
        <v>40000085</v>
      </c>
      <c r="I13917" t="s">
        <v>24</v>
      </c>
      <c r="J13917">
        <v>37.299999999999997</v>
      </c>
    </row>
    <row r="13918" spans="1:10" x14ac:dyDescent="0.2">
      <c r="A13918" t="s">
        <v>90</v>
      </c>
      <c r="B13918" s="1">
        <v>43251</v>
      </c>
      <c r="C13918" t="s">
        <v>22</v>
      </c>
      <c r="D13918" t="s">
        <v>49</v>
      </c>
      <c r="E13918">
        <v>1000000020</v>
      </c>
      <c r="F13918" t="s">
        <v>73</v>
      </c>
      <c r="G13918" s="2" t="s">
        <v>26</v>
      </c>
      <c r="H13918">
        <v>40000085</v>
      </c>
      <c r="I13918" t="s">
        <v>24</v>
      </c>
      <c r="J13918">
        <v>60.3</v>
      </c>
    </row>
    <row r="13919" spans="1:10" x14ac:dyDescent="0.2">
      <c r="A13919" t="s">
        <v>90</v>
      </c>
      <c r="B13919" s="1">
        <v>43251</v>
      </c>
      <c r="C13919" t="s">
        <v>22</v>
      </c>
      <c r="D13919" t="s">
        <v>61</v>
      </c>
      <c r="E13919">
        <v>1000000579</v>
      </c>
      <c r="F13919" t="s">
        <v>60</v>
      </c>
      <c r="G13919" s="2" t="s">
        <v>26</v>
      </c>
      <c r="H13919">
        <v>40000085</v>
      </c>
      <c r="I13919" t="s">
        <v>24</v>
      </c>
      <c r="J13919">
        <v>58.2</v>
      </c>
    </row>
    <row r="13920" spans="1:10" x14ac:dyDescent="0.2">
      <c r="A13920" t="s">
        <v>90</v>
      </c>
      <c r="B13920" s="1">
        <v>43251</v>
      </c>
      <c r="C13920" t="s">
        <v>22</v>
      </c>
      <c r="D13920" t="s">
        <v>61</v>
      </c>
      <c r="E13920">
        <v>1000000579</v>
      </c>
      <c r="F13920" t="s">
        <v>60</v>
      </c>
      <c r="G13920" s="2" t="s">
        <v>26</v>
      </c>
      <c r="H13920">
        <v>40000085</v>
      </c>
      <c r="I13920" t="s">
        <v>24</v>
      </c>
      <c r="J13920">
        <v>58.9</v>
      </c>
    </row>
    <row r="13921" spans="1:10" x14ac:dyDescent="0.2">
      <c r="A13921" t="s">
        <v>91</v>
      </c>
      <c r="B13921" s="1">
        <v>43252</v>
      </c>
      <c r="C13921" s="1" t="s">
        <v>43</v>
      </c>
      <c r="D13921" s="1" t="s">
        <v>42</v>
      </c>
      <c r="E13921">
        <v>1000000931</v>
      </c>
      <c r="F13921" t="s">
        <v>41</v>
      </c>
      <c r="G13921" s="5" t="s">
        <v>26</v>
      </c>
      <c r="H13921">
        <v>40000085</v>
      </c>
      <c r="I13921" s="3" t="s">
        <v>24</v>
      </c>
      <c r="J13921" s="2">
        <v>13.735883920179209</v>
      </c>
    </row>
    <row r="13922" spans="1:10" x14ac:dyDescent="0.2">
      <c r="A13922" t="s">
        <v>91</v>
      </c>
      <c r="B13922" s="1">
        <v>43252</v>
      </c>
      <c r="C13922" s="1" t="s">
        <v>43</v>
      </c>
      <c r="D13922" s="1" t="s">
        <v>42</v>
      </c>
      <c r="E13922">
        <v>1000001014</v>
      </c>
      <c r="F13922" t="s">
        <v>44</v>
      </c>
      <c r="G13922" s="5" t="s">
        <v>26</v>
      </c>
      <c r="H13922">
        <v>40000085</v>
      </c>
      <c r="I13922" s="3" t="s">
        <v>24</v>
      </c>
      <c r="J13922" s="2">
        <v>6.236891666971994</v>
      </c>
    </row>
    <row r="13923" spans="1:10" x14ac:dyDescent="0.2">
      <c r="A13923" t="s">
        <v>91</v>
      </c>
      <c r="B13923" s="1">
        <v>43252</v>
      </c>
      <c r="C13923" s="1" t="s">
        <v>43</v>
      </c>
      <c r="D13923" s="1" t="s">
        <v>78</v>
      </c>
      <c r="E13923">
        <v>1000003187</v>
      </c>
      <c r="F13923" t="s">
        <v>77</v>
      </c>
      <c r="G13923" s="5" t="s">
        <v>26</v>
      </c>
      <c r="H13923">
        <v>40000080</v>
      </c>
      <c r="I13923" s="3" t="s">
        <v>67</v>
      </c>
      <c r="J13923" s="2">
        <v>8.0343124144213309</v>
      </c>
    </row>
    <row r="13924" spans="1:10" x14ac:dyDescent="0.2">
      <c r="A13924" t="s">
        <v>91</v>
      </c>
      <c r="B13924" s="1">
        <v>43252</v>
      </c>
      <c r="C13924" s="1" t="s">
        <v>43</v>
      </c>
      <c r="D13924" s="1" t="s">
        <v>66</v>
      </c>
      <c r="E13924">
        <v>1000001135</v>
      </c>
      <c r="F13924" t="s">
        <v>65</v>
      </c>
      <c r="G13924" s="5" t="s">
        <v>26</v>
      </c>
      <c r="H13924">
        <v>40000080</v>
      </c>
      <c r="I13924" s="3" t="s">
        <v>67</v>
      </c>
      <c r="J13924" s="2">
        <v>4.0992962153009866</v>
      </c>
    </row>
    <row r="13925" spans="1:10" x14ac:dyDescent="0.2">
      <c r="A13925" t="s">
        <v>91</v>
      </c>
      <c r="B13925" s="1">
        <v>43252</v>
      </c>
      <c r="C13925" s="1" t="s">
        <v>43</v>
      </c>
      <c r="D13925" s="1" t="s">
        <v>78</v>
      </c>
      <c r="E13925">
        <v>1000003187</v>
      </c>
      <c r="F13925" t="s">
        <v>77</v>
      </c>
      <c r="G13925" s="5" t="s">
        <v>26</v>
      </c>
      <c r="H13925">
        <v>40000085</v>
      </c>
      <c r="I13925" s="3" t="s">
        <v>24</v>
      </c>
      <c r="J13925" s="2">
        <v>5.6084434963199987</v>
      </c>
    </row>
    <row r="13926" spans="1:10" x14ac:dyDescent="0.2">
      <c r="A13926" t="s">
        <v>91</v>
      </c>
      <c r="B13926" s="1">
        <v>43252</v>
      </c>
      <c r="C13926" s="1" t="s">
        <v>43</v>
      </c>
      <c r="D13926" s="1" t="s">
        <v>80</v>
      </c>
      <c r="E13926">
        <v>1000003498</v>
      </c>
      <c r="F13926" t="s">
        <v>79</v>
      </c>
      <c r="G13926" s="5" t="s">
        <v>26</v>
      </c>
      <c r="H13926">
        <v>40000085</v>
      </c>
      <c r="I13926" s="3" t="s">
        <v>24</v>
      </c>
      <c r="J13926" s="2">
        <v>6.7272131747692177</v>
      </c>
    </row>
    <row r="13927" spans="1:10" x14ac:dyDescent="0.2">
      <c r="A13927" t="s">
        <v>91</v>
      </c>
      <c r="B13927" s="1">
        <v>43252</v>
      </c>
      <c r="C13927" s="1" t="s">
        <v>9</v>
      </c>
      <c r="D13927" s="1" t="s">
        <v>57</v>
      </c>
      <c r="E13927">
        <v>1000001502</v>
      </c>
      <c r="F13927" t="s">
        <v>56</v>
      </c>
      <c r="G13927" s="5" t="s">
        <v>26</v>
      </c>
      <c r="H13927">
        <v>40000080</v>
      </c>
      <c r="I13927" s="3" t="s">
        <v>67</v>
      </c>
      <c r="J13927" s="2">
        <v>5.7619238391549583</v>
      </c>
    </row>
    <row r="13928" spans="1:10" x14ac:dyDescent="0.2">
      <c r="A13928" t="s">
        <v>91</v>
      </c>
      <c r="B13928" s="1">
        <v>43252</v>
      </c>
      <c r="C13928" s="1" t="s">
        <v>9</v>
      </c>
      <c r="D13928" s="1" t="s">
        <v>17</v>
      </c>
      <c r="E13928">
        <v>1000000059</v>
      </c>
      <c r="F13928" t="s">
        <v>55</v>
      </c>
      <c r="G13928" s="5" t="s">
        <v>26</v>
      </c>
      <c r="H13928">
        <v>40000080</v>
      </c>
      <c r="I13928" s="3" t="s">
        <v>67</v>
      </c>
      <c r="J13928" s="2">
        <v>8.1713068976938192</v>
      </c>
    </row>
    <row r="13929" spans="1:10" x14ac:dyDescent="0.2">
      <c r="A13929" t="s">
        <v>91</v>
      </c>
      <c r="B13929" s="1">
        <v>43252</v>
      </c>
      <c r="C13929" s="1" t="s">
        <v>9</v>
      </c>
      <c r="D13929" s="1" t="s">
        <v>15</v>
      </c>
      <c r="E13929">
        <v>1000002986</v>
      </c>
      <c r="F13929" t="s">
        <v>14</v>
      </c>
      <c r="G13929" s="5" t="s">
        <v>26</v>
      </c>
      <c r="H13929">
        <v>40000080</v>
      </c>
      <c r="I13929" s="3" t="s">
        <v>67</v>
      </c>
      <c r="J13929" s="2">
        <v>8.6714562502878625</v>
      </c>
    </row>
    <row r="13930" spans="1:10" x14ac:dyDescent="0.2">
      <c r="A13930" t="s">
        <v>91</v>
      </c>
      <c r="B13930" s="1">
        <v>43252</v>
      </c>
      <c r="C13930" s="1" t="s">
        <v>9</v>
      </c>
      <c r="D13930" s="1" t="s">
        <v>72</v>
      </c>
      <c r="E13930">
        <v>1000001699</v>
      </c>
      <c r="F13930" t="s">
        <v>71</v>
      </c>
      <c r="G13930" s="5" t="s">
        <v>26</v>
      </c>
      <c r="H13930">
        <v>40000080</v>
      </c>
      <c r="I13930" s="3" t="s">
        <v>67</v>
      </c>
      <c r="J13930" s="2">
        <v>6.8085471638260993</v>
      </c>
    </row>
    <row r="13931" spans="1:10" x14ac:dyDescent="0.2">
      <c r="A13931" t="s">
        <v>91</v>
      </c>
      <c r="B13931" s="1">
        <v>43252</v>
      </c>
      <c r="C13931" s="1" t="s">
        <v>9</v>
      </c>
      <c r="D13931" s="1" t="s">
        <v>72</v>
      </c>
      <c r="E13931">
        <v>1000000064</v>
      </c>
      <c r="F13931" t="s">
        <v>76</v>
      </c>
      <c r="G13931" s="5" t="s">
        <v>26</v>
      </c>
      <c r="H13931">
        <v>40000080</v>
      </c>
      <c r="I13931" s="3" t="s">
        <v>67</v>
      </c>
      <c r="J13931" s="2">
        <v>6.7227532204331224</v>
      </c>
    </row>
    <row r="13932" spans="1:10" x14ac:dyDescent="0.2">
      <c r="A13932" t="s">
        <v>91</v>
      </c>
      <c r="B13932" s="1">
        <v>43252</v>
      </c>
      <c r="C13932" s="1" t="s">
        <v>9</v>
      </c>
      <c r="D13932" s="1" t="s">
        <v>17</v>
      </c>
      <c r="E13932">
        <v>1000001649</v>
      </c>
      <c r="F13932" t="s">
        <v>16</v>
      </c>
      <c r="G13932" s="5" t="s">
        <v>26</v>
      </c>
      <c r="H13932">
        <v>40000080</v>
      </c>
      <c r="I13932" s="3" t="s">
        <v>67</v>
      </c>
      <c r="J13932" s="2">
        <v>6.8572082848417848</v>
      </c>
    </row>
    <row r="13933" spans="1:10" x14ac:dyDescent="0.2">
      <c r="A13933" t="s">
        <v>91</v>
      </c>
      <c r="B13933" s="1">
        <v>43252</v>
      </c>
      <c r="C13933" s="1" t="s">
        <v>9</v>
      </c>
      <c r="D13933" s="1" t="s">
        <v>57</v>
      </c>
      <c r="E13933">
        <v>1000001502</v>
      </c>
      <c r="F13933" t="s">
        <v>56</v>
      </c>
      <c r="G13933" s="5" t="s">
        <v>26</v>
      </c>
      <c r="H13933">
        <v>40000085</v>
      </c>
      <c r="I13933" s="3" t="s">
        <v>24</v>
      </c>
      <c r="J13933" s="2">
        <v>6.0096076461624843</v>
      </c>
    </row>
    <row r="13934" spans="1:10" x14ac:dyDescent="0.2">
      <c r="A13934" t="s">
        <v>91</v>
      </c>
      <c r="B13934" s="1">
        <v>43252</v>
      </c>
      <c r="C13934" s="1" t="s">
        <v>9</v>
      </c>
      <c r="D13934" s="1" t="s">
        <v>75</v>
      </c>
      <c r="E13934">
        <v>1000000281</v>
      </c>
      <c r="F13934" t="s">
        <v>74</v>
      </c>
      <c r="G13934" s="5" t="s">
        <v>26</v>
      </c>
      <c r="H13934">
        <v>40000085</v>
      </c>
      <c r="I13934" s="3" t="s">
        <v>24</v>
      </c>
      <c r="J13934" s="2">
        <v>6.6350924368919371</v>
      </c>
    </row>
    <row r="13935" spans="1:10" x14ac:dyDescent="0.2">
      <c r="A13935" t="s">
        <v>91</v>
      </c>
      <c r="B13935" s="1">
        <v>43252</v>
      </c>
      <c r="C13935" s="1" t="s">
        <v>9</v>
      </c>
      <c r="D13935" s="1" t="s">
        <v>72</v>
      </c>
      <c r="E13935">
        <v>1000000064</v>
      </c>
      <c r="F13935" t="s">
        <v>76</v>
      </c>
      <c r="G13935" s="5" t="s">
        <v>26</v>
      </c>
      <c r="H13935">
        <v>40000085</v>
      </c>
      <c r="I13935" s="3" t="s">
        <v>24</v>
      </c>
      <c r="J13935" s="2">
        <v>6.7498024242203885</v>
      </c>
    </row>
    <row r="13936" spans="1:10" x14ac:dyDescent="0.2">
      <c r="A13936" t="s">
        <v>91</v>
      </c>
      <c r="B13936" s="1">
        <v>43252</v>
      </c>
      <c r="C13936" s="1" t="s">
        <v>22</v>
      </c>
      <c r="D13936" s="1" t="s">
        <v>29</v>
      </c>
      <c r="E13936">
        <v>1000000101</v>
      </c>
      <c r="F13936" t="s">
        <v>39</v>
      </c>
      <c r="G13936" s="5" t="s">
        <v>26</v>
      </c>
      <c r="H13936">
        <v>40000085</v>
      </c>
      <c r="I13936" s="3" t="s">
        <v>24</v>
      </c>
      <c r="J13936" s="2">
        <v>10.586956852312051</v>
      </c>
    </row>
    <row r="13937" spans="1:10" x14ac:dyDescent="0.2">
      <c r="A13937" t="s">
        <v>91</v>
      </c>
      <c r="B13937" s="1">
        <v>43252</v>
      </c>
      <c r="C13937" s="1" t="s">
        <v>22</v>
      </c>
      <c r="D13937" s="1" t="s">
        <v>61</v>
      </c>
      <c r="E13937">
        <v>1000000579</v>
      </c>
      <c r="F13937" t="s">
        <v>60</v>
      </c>
      <c r="G13937" s="5" t="s">
        <v>26</v>
      </c>
      <c r="H13937">
        <v>40000085</v>
      </c>
      <c r="I13937" s="3" t="s">
        <v>24</v>
      </c>
      <c r="J13937" s="2">
        <v>14.408036266278494</v>
      </c>
    </row>
    <row r="13938" spans="1:10" x14ac:dyDescent="0.2">
      <c r="A13938" t="s">
        <v>91</v>
      </c>
      <c r="B13938" s="1">
        <v>43252</v>
      </c>
      <c r="C13938" s="1" t="s">
        <v>22</v>
      </c>
      <c r="D13938" s="1" t="s">
        <v>33</v>
      </c>
      <c r="E13938">
        <v>1000000031</v>
      </c>
      <c r="F13938" t="s">
        <v>32</v>
      </c>
      <c r="G13938" s="5" t="s">
        <v>26</v>
      </c>
      <c r="H13938">
        <v>40000085</v>
      </c>
      <c r="I13938" s="3" t="s">
        <v>24</v>
      </c>
      <c r="J13938" s="2">
        <v>5.8430112480000016</v>
      </c>
    </row>
    <row r="13939" spans="1:10" x14ac:dyDescent="0.2">
      <c r="A13939" t="s">
        <v>91</v>
      </c>
      <c r="B13939" s="1">
        <v>43252</v>
      </c>
      <c r="C13939" s="1" t="s">
        <v>22</v>
      </c>
      <c r="D13939" s="1" t="s">
        <v>29</v>
      </c>
      <c r="E13939">
        <v>1000000054</v>
      </c>
      <c r="F13939" t="s">
        <v>36</v>
      </c>
      <c r="G13939" s="5" t="s">
        <v>26</v>
      </c>
      <c r="H13939">
        <v>40000085</v>
      </c>
      <c r="I13939" s="3" t="s">
        <v>24</v>
      </c>
      <c r="J13939" s="2">
        <v>7.1342394995493921</v>
      </c>
    </row>
    <row r="13940" spans="1:10" x14ac:dyDescent="0.2">
      <c r="A13940" t="s">
        <v>91</v>
      </c>
      <c r="B13940" s="1">
        <v>43252</v>
      </c>
      <c r="C13940" s="1" t="s">
        <v>22</v>
      </c>
      <c r="D13940" s="1" t="s">
        <v>64</v>
      </c>
      <c r="E13940">
        <v>1000002973</v>
      </c>
      <c r="F13940" t="s">
        <v>63</v>
      </c>
      <c r="G13940" s="5" t="s">
        <v>26</v>
      </c>
      <c r="H13940">
        <v>40000085</v>
      </c>
      <c r="I13940" s="3" t="s">
        <v>24</v>
      </c>
      <c r="J13940" s="2">
        <v>3.9401155471943361</v>
      </c>
    </row>
    <row r="13941" spans="1:10" x14ac:dyDescent="0.2">
      <c r="A13941" t="s">
        <v>91</v>
      </c>
      <c r="B13941" s="1">
        <v>43252</v>
      </c>
      <c r="C13941" s="1" t="s">
        <v>22</v>
      </c>
      <c r="D13941" s="1" t="s">
        <v>49</v>
      </c>
      <c r="E13941">
        <v>1000000020</v>
      </c>
      <c r="F13941" t="s">
        <v>73</v>
      </c>
      <c r="G13941" s="5" t="s">
        <v>26</v>
      </c>
      <c r="H13941">
        <v>40000085</v>
      </c>
      <c r="I13941" s="3" t="s">
        <v>24</v>
      </c>
      <c r="J13941" s="2">
        <v>5.5519485361211771</v>
      </c>
    </row>
    <row r="13942" spans="1:10" x14ac:dyDescent="0.2">
      <c r="A13942" t="s">
        <v>91</v>
      </c>
      <c r="B13942" s="1">
        <v>43252</v>
      </c>
      <c r="C13942" s="1" t="s">
        <v>22</v>
      </c>
      <c r="D13942" s="1" t="s">
        <v>46</v>
      </c>
      <c r="E13942">
        <v>1000001133</v>
      </c>
      <c r="F13942" t="s">
        <v>45</v>
      </c>
      <c r="G13942" s="5" t="s">
        <v>26</v>
      </c>
      <c r="H13942">
        <v>40000085</v>
      </c>
      <c r="I13942" s="3" t="s">
        <v>24</v>
      </c>
      <c r="J13942" s="2">
        <v>6.7677942856297753</v>
      </c>
    </row>
    <row r="13943" spans="1:10" x14ac:dyDescent="0.2">
      <c r="A13943" t="s">
        <v>91</v>
      </c>
      <c r="B13943" s="1">
        <v>43252</v>
      </c>
      <c r="C13943" s="1" t="s">
        <v>22</v>
      </c>
      <c r="D13943" s="1" t="s">
        <v>35</v>
      </c>
      <c r="E13943">
        <v>1000000047</v>
      </c>
      <c r="F13943" t="s">
        <v>34</v>
      </c>
      <c r="G13943" s="5" t="s">
        <v>26</v>
      </c>
      <c r="H13943">
        <v>40000085</v>
      </c>
      <c r="I13943" s="3" t="s">
        <v>24</v>
      </c>
      <c r="J13943" s="2">
        <v>6.9031501713423697</v>
      </c>
    </row>
    <row r="13944" spans="1:10" x14ac:dyDescent="0.2">
      <c r="A13944" t="s">
        <v>91</v>
      </c>
      <c r="B13944" s="1">
        <v>43252</v>
      </c>
      <c r="C13944" s="1" t="s">
        <v>22</v>
      </c>
      <c r="D13944" s="1" t="s">
        <v>21</v>
      </c>
      <c r="E13944">
        <v>1000002872</v>
      </c>
      <c r="F13944" t="s">
        <v>19</v>
      </c>
      <c r="G13944" s="5" t="s">
        <v>26</v>
      </c>
      <c r="H13944">
        <v>40000080</v>
      </c>
      <c r="I13944" s="3" t="s">
        <v>67</v>
      </c>
      <c r="J13944" s="2">
        <v>7.4523272819745534</v>
      </c>
    </row>
    <row r="13945" spans="1:10" x14ac:dyDescent="0.2">
      <c r="A13945" t="s">
        <v>91</v>
      </c>
      <c r="B13945" s="1">
        <v>43253</v>
      </c>
      <c r="C13945" s="1" t="s">
        <v>43</v>
      </c>
      <c r="D13945" s="1" t="s">
        <v>42</v>
      </c>
      <c r="E13945">
        <v>1000000931</v>
      </c>
      <c r="F13945" t="s">
        <v>41</v>
      </c>
      <c r="G13945" s="5" t="s">
        <v>26</v>
      </c>
      <c r="H13945">
        <v>40000085</v>
      </c>
      <c r="I13945" s="3" t="s">
        <v>24</v>
      </c>
      <c r="J13945" s="2">
        <v>2.166351771850255</v>
      </c>
    </row>
    <row r="13946" spans="1:10" x14ac:dyDescent="0.2">
      <c r="A13946" t="s">
        <v>91</v>
      </c>
      <c r="B13946" s="1">
        <v>43253</v>
      </c>
      <c r="C13946" s="1" t="s">
        <v>43</v>
      </c>
      <c r="D13946" s="1" t="s">
        <v>42</v>
      </c>
      <c r="E13946">
        <v>1000001014</v>
      </c>
      <c r="F13946" t="s">
        <v>44</v>
      </c>
      <c r="G13946" s="5" t="s">
        <v>26</v>
      </c>
      <c r="H13946">
        <v>40000085</v>
      </c>
      <c r="I13946" s="3" t="s">
        <v>24</v>
      </c>
      <c r="J13946" s="2">
        <v>2.6255116089562409</v>
      </c>
    </row>
    <row r="13947" spans="1:10" x14ac:dyDescent="0.2">
      <c r="A13947" t="s">
        <v>91</v>
      </c>
      <c r="B13947" s="1">
        <v>43253</v>
      </c>
      <c r="C13947" s="1" t="s">
        <v>43</v>
      </c>
      <c r="D13947" s="1" t="s">
        <v>78</v>
      </c>
      <c r="E13947">
        <v>1000003187</v>
      </c>
      <c r="F13947" t="s">
        <v>77</v>
      </c>
      <c r="G13947" s="5" t="s">
        <v>26</v>
      </c>
      <c r="H13947">
        <v>40000080</v>
      </c>
      <c r="I13947" s="3" t="s">
        <v>67</v>
      </c>
      <c r="J13947" s="2">
        <v>1.1921889464322297</v>
      </c>
    </row>
    <row r="13948" spans="1:10" x14ac:dyDescent="0.2">
      <c r="A13948" t="s">
        <v>91</v>
      </c>
      <c r="B13948" s="1">
        <v>43253</v>
      </c>
      <c r="C13948" s="1" t="s">
        <v>43</v>
      </c>
      <c r="D13948" s="1" t="s">
        <v>66</v>
      </c>
      <c r="E13948">
        <v>1000001135</v>
      </c>
      <c r="F13948" t="s">
        <v>65</v>
      </c>
      <c r="G13948" s="5" t="s">
        <v>26</v>
      </c>
      <c r="H13948">
        <v>40000080</v>
      </c>
      <c r="I13948" s="3" t="s">
        <v>67</v>
      </c>
      <c r="J13948" s="2">
        <v>0.95565961376442587</v>
      </c>
    </row>
    <row r="13949" spans="1:10" x14ac:dyDescent="0.2">
      <c r="A13949" t="s">
        <v>91</v>
      </c>
      <c r="B13949" s="1">
        <v>43253</v>
      </c>
      <c r="C13949" s="1" t="s">
        <v>43</v>
      </c>
      <c r="D13949" s="1" t="s">
        <v>78</v>
      </c>
      <c r="E13949">
        <v>1000003187</v>
      </c>
      <c r="F13949" t="s">
        <v>77</v>
      </c>
      <c r="G13949" s="5" t="s">
        <v>26</v>
      </c>
      <c r="H13949">
        <v>40000085</v>
      </c>
      <c r="I13949" s="3" t="s">
        <v>24</v>
      </c>
      <c r="J13949" s="2">
        <v>0.94177473640832787</v>
      </c>
    </row>
    <row r="13950" spans="1:10" x14ac:dyDescent="0.2">
      <c r="A13950" t="s">
        <v>91</v>
      </c>
      <c r="B13950" s="1">
        <v>43253</v>
      </c>
      <c r="C13950" s="1" t="s">
        <v>43</v>
      </c>
      <c r="D13950" s="1" t="s">
        <v>80</v>
      </c>
      <c r="E13950">
        <v>1000003498</v>
      </c>
      <c r="F13950" t="s">
        <v>79</v>
      </c>
      <c r="G13950" s="5" t="s">
        <v>26</v>
      </c>
      <c r="H13950">
        <v>40000085</v>
      </c>
      <c r="I13950" s="3" t="s">
        <v>24</v>
      </c>
      <c r="J13950" s="2">
        <v>4.1243223159173974</v>
      </c>
    </row>
    <row r="13951" spans="1:10" x14ac:dyDescent="0.2">
      <c r="A13951" t="s">
        <v>91</v>
      </c>
      <c r="B13951" s="1">
        <v>43253</v>
      </c>
      <c r="C13951" s="1" t="s">
        <v>9</v>
      </c>
      <c r="D13951" s="1" t="s">
        <v>57</v>
      </c>
      <c r="E13951">
        <v>1000001502</v>
      </c>
      <c r="F13951" t="s">
        <v>56</v>
      </c>
      <c r="G13951" s="5" t="s">
        <v>26</v>
      </c>
      <c r="H13951">
        <v>40000080</v>
      </c>
      <c r="I13951" s="3" t="s">
        <v>67</v>
      </c>
      <c r="J13951" s="2">
        <v>2.9830447840317684</v>
      </c>
    </row>
    <row r="13952" spans="1:10" x14ac:dyDescent="0.2">
      <c r="A13952" t="s">
        <v>91</v>
      </c>
      <c r="B13952" s="1">
        <v>43253</v>
      </c>
      <c r="C13952" s="1" t="s">
        <v>9</v>
      </c>
      <c r="D13952" s="1" t="s">
        <v>17</v>
      </c>
      <c r="E13952">
        <v>1000000059</v>
      </c>
      <c r="F13952" t="s">
        <v>55</v>
      </c>
      <c r="G13952" s="5" t="s">
        <v>26</v>
      </c>
      <c r="H13952">
        <v>40000080</v>
      </c>
      <c r="I13952" s="3" t="s">
        <v>67</v>
      </c>
      <c r="J13952" s="2">
        <v>3.7498771034596938</v>
      </c>
    </row>
    <row r="13953" spans="1:10" x14ac:dyDescent="0.2">
      <c r="A13953" t="s">
        <v>91</v>
      </c>
      <c r="B13953" s="1">
        <v>43253</v>
      </c>
      <c r="C13953" s="1" t="s">
        <v>9</v>
      </c>
      <c r="D13953" s="1" t="s">
        <v>15</v>
      </c>
      <c r="E13953">
        <v>1000002986</v>
      </c>
      <c r="F13953" t="s">
        <v>14</v>
      </c>
      <c r="G13953" s="5" t="s">
        <v>26</v>
      </c>
      <c r="H13953">
        <v>40000080</v>
      </c>
      <c r="I13953" s="3" t="s">
        <v>67</v>
      </c>
      <c r="J13953" s="2">
        <v>3.9793995812082543</v>
      </c>
    </row>
    <row r="13954" spans="1:10" x14ac:dyDescent="0.2">
      <c r="A13954" t="s">
        <v>91</v>
      </c>
      <c r="B13954" s="1">
        <v>43253</v>
      </c>
      <c r="C13954" s="1" t="s">
        <v>9</v>
      </c>
      <c r="D13954" s="1" t="s">
        <v>72</v>
      </c>
      <c r="E13954">
        <v>1000001699</v>
      </c>
      <c r="F13954" t="s">
        <v>71</v>
      </c>
      <c r="G13954" s="5" t="s">
        <v>26</v>
      </c>
      <c r="H13954">
        <v>40000080</v>
      </c>
      <c r="I13954" s="3" t="s">
        <v>67</v>
      </c>
      <c r="J13954" s="2">
        <v>3.7897875374431154</v>
      </c>
    </row>
    <row r="13955" spans="1:10" x14ac:dyDescent="0.2">
      <c r="A13955" t="s">
        <v>91</v>
      </c>
      <c r="B13955" s="1">
        <v>43253</v>
      </c>
      <c r="C13955" s="1" t="s">
        <v>9</v>
      </c>
      <c r="D13955" s="1" t="s">
        <v>72</v>
      </c>
      <c r="E13955">
        <v>1000000064</v>
      </c>
      <c r="F13955" t="s">
        <v>76</v>
      </c>
      <c r="G13955" s="5" t="s">
        <v>26</v>
      </c>
      <c r="H13955">
        <v>40000080</v>
      </c>
      <c r="I13955" s="3" t="s">
        <v>67</v>
      </c>
      <c r="J13955" s="2">
        <v>1.5116399999999999</v>
      </c>
    </row>
    <row r="13956" spans="1:10" x14ac:dyDescent="0.2">
      <c r="A13956" t="s">
        <v>91</v>
      </c>
      <c r="B13956" s="1">
        <v>43253</v>
      </c>
      <c r="C13956" s="1" t="s">
        <v>9</v>
      </c>
      <c r="D13956" s="1" t="s">
        <v>17</v>
      </c>
      <c r="E13956">
        <v>1000001649</v>
      </c>
      <c r="F13956" t="s">
        <v>16</v>
      </c>
      <c r="G13956" s="5" t="s">
        <v>26</v>
      </c>
      <c r="H13956">
        <v>40000080</v>
      </c>
      <c r="I13956" s="3" t="s">
        <v>67</v>
      </c>
      <c r="J13956" s="2">
        <v>1.5418727999999999</v>
      </c>
    </row>
    <row r="13957" spans="1:10" x14ac:dyDescent="0.2">
      <c r="A13957" t="s">
        <v>91</v>
      </c>
      <c r="B13957" s="1">
        <v>43253</v>
      </c>
      <c r="C13957" s="1" t="s">
        <v>9</v>
      </c>
      <c r="D13957" s="1" t="s">
        <v>57</v>
      </c>
      <c r="E13957">
        <v>1000001502</v>
      </c>
      <c r="F13957" t="s">
        <v>56</v>
      </c>
      <c r="G13957" s="5" t="s">
        <v>26</v>
      </c>
      <c r="H13957">
        <v>40000085</v>
      </c>
      <c r="I13957" s="3" t="s">
        <v>24</v>
      </c>
      <c r="J13957" s="2">
        <v>3.5200693843199997</v>
      </c>
    </row>
    <row r="13958" spans="1:10" x14ac:dyDescent="0.2">
      <c r="A13958" t="s">
        <v>91</v>
      </c>
      <c r="B13958" s="1">
        <v>43253</v>
      </c>
      <c r="C13958" s="1" t="s">
        <v>9</v>
      </c>
      <c r="D13958" s="1" t="s">
        <v>75</v>
      </c>
      <c r="E13958">
        <v>1000000281</v>
      </c>
      <c r="F13958" t="s">
        <v>74</v>
      </c>
      <c r="G13958" s="5" t="s">
        <v>26</v>
      </c>
      <c r="H13958">
        <v>40000085</v>
      </c>
      <c r="I13958" s="3" t="s">
        <v>24</v>
      </c>
      <c r="J13958" s="2">
        <v>3.8864410331597554</v>
      </c>
    </row>
    <row r="13959" spans="1:10" x14ac:dyDescent="0.2">
      <c r="A13959" t="s">
        <v>91</v>
      </c>
      <c r="B13959" s="1">
        <v>43253</v>
      </c>
      <c r="C13959" s="1" t="s">
        <v>9</v>
      </c>
      <c r="D13959" s="1" t="s">
        <v>72</v>
      </c>
      <c r="E13959">
        <v>1000000064</v>
      </c>
      <c r="F13959" t="s">
        <v>76</v>
      </c>
      <c r="G13959" s="5" t="s">
        <v>26</v>
      </c>
      <c r="H13959">
        <v>40000085</v>
      </c>
      <c r="I13959" s="3" t="s">
        <v>24</v>
      </c>
      <c r="J13959" s="2">
        <v>4.8323009317216084</v>
      </c>
    </row>
    <row r="13960" spans="1:10" x14ac:dyDescent="0.2">
      <c r="A13960" t="s">
        <v>91</v>
      </c>
      <c r="B13960" s="1">
        <v>43253</v>
      </c>
      <c r="C13960" s="1" t="s">
        <v>22</v>
      </c>
      <c r="D13960" s="1" t="s">
        <v>29</v>
      </c>
      <c r="E13960">
        <v>1000000101</v>
      </c>
      <c r="F13960" t="s">
        <v>39</v>
      </c>
      <c r="G13960" s="5" t="s">
        <v>26</v>
      </c>
      <c r="H13960">
        <v>40000085</v>
      </c>
      <c r="I13960" s="3" t="s">
        <v>24</v>
      </c>
      <c r="J13960" s="2">
        <v>2.4862744069286431</v>
      </c>
    </row>
    <row r="13961" spans="1:10" x14ac:dyDescent="0.2">
      <c r="A13961" t="s">
        <v>91</v>
      </c>
      <c r="B13961" s="1">
        <v>43253</v>
      </c>
      <c r="C13961" s="1" t="s">
        <v>22</v>
      </c>
      <c r="D13961" s="1" t="s">
        <v>61</v>
      </c>
      <c r="E13961">
        <v>1000000579</v>
      </c>
      <c r="F13961" t="s">
        <v>60</v>
      </c>
      <c r="G13961" s="5" t="s">
        <v>26</v>
      </c>
      <c r="H13961">
        <v>40000085</v>
      </c>
      <c r="I13961" s="3" t="s">
        <v>24</v>
      </c>
      <c r="J13961" s="2">
        <v>1.9723046198837364</v>
      </c>
    </row>
    <row r="13962" spans="1:10" x14ac:dyDescent="0.2">
      <c r="A13962" t="s">
        <v>91</v>
      </c>
      <c r="B13962" s="1">
        <v>43253</v>
      </c>
      <c r="C13962" s="1" t="s">
        <v>22</v>
      </c>
      <c r="D13962" s="1" t="s">
        <v>33</v>
      </c>
      <c r="E13962">
        <v>1000000031</v>
      </c>
      <c r="F13962" t="s">
        <v>32</v>
      </c>
      <c r="G13962" s="5" t="s">
        <v>26</v>
      </c>
      <c r="H13962">
        <v>40000085</v>
      </c>
      <c r="I13962" s="3" t="s">
        <v>24</v>
      </c>
      <c r="J13962" s="2">
        <v>2.5013591505453485</v>
      </c>
    </row>
    <row r="13963" spans="1:10" x14ac:dyDescent="0.2">
      <c r="A13963" t="s">
        <v>91</v>
      </c>
      <c r="B13963" s="1">
        <v>43253</v>
      </c>
      <c r="C13963" s="1" t="s">
        <v>22</v>
      </c>
      <c r="D13963" s="1" t="s">
        <v>29</v>
      </c>
      <c r="E13963">
        <v>1000000054</v>
      </c>
      <c r="F13963" t="s">
        <v>36</v>
      </c>
      <c r="G13963" s="5" t="s">
        <v>26</v>
      </c>
      <c r="H13963">
        <v>40000085</v>
      </c>
      <c r="I13963" s="3" t="s">
        <v>24</v>
      </c>
      <c r="J13963" s="2">
        <v>1.6041644611199997</v>
      </c>
    </row>
    <row r="13964" spans="1:10" x14ac:dyDescent="0.2">
      <c r="A13964" t="s">
        <v>91</v>
      </c>
      <c r="B13964" s="1">
        <v>43253</v>
      </c>
      <c r="C13964" s="1" t="s">
        <v>22</v>
      </c>
      <c r="D13964" s="1" t="s">
        <v>64</v>
      </c>
      <c r="E13964">
        <v>1000002973</v>
      </c>
      <c r="F13964" t="s">
        <v>63</v>
      </c>
      <c r="G13964" s="5" t="s">
        <v>26</v>
      </c>
      <c r="H13964">
        <v>40000085</v>
      </c>
      <c r="I13964" s="3" t="s">
        <v>24</v>
      </c>
      <c r="J13964" s="2">
        <v>0.91855018624031703</v>
      </c>
    </row>
    <row r="13965" spans="1:10" x14ac:dyDescent="0.2">
      <c r="A13965" t="s">
        <v>91</v>
      </c>
      <c r="B13965" s="1">
        <v>43253</v>
      </c>
      <c r="C13965" s="1" t="s">
        <v>22</v>
      </c>
      <c r="D13965" s="1" t="s">
        <v>49</v>
      </c>
      <c r="E13965">
        <v>1000000020</v>
      </c>
      <c r="F13965" t="s">
        <v>73</v>
      </c>
      <c r="G13965" s="5" t="s">
        <v>26</v>
      </c>
      <c r="H13965">
        <v>40000085</v>
      </c>
      <c r="I13965" s="3" t="s">
        <v>24</v>
      </c>
      <c r="J13965" s="2">
        <v>3.2519999999999998</v>
      </c>
    </row>
    <row r="13966" spans="1:10" x14ac:dyDescent="0.2">
      <c r="A13966" t="s">
        <v>91</v>
      </c>
      <c r="B13966" s="1">
        <v>43253</v>
      </c>
      <c r="C13966" s="1" t="s">
        <v>22</v>
      </c>
      <c r="D13966" s="1" t="s">
        <v>46</v>
      </c>
      <c r="E13966">
        <v>1000001133</v>
      </c>
      <c r="F13966" t="s">
        <v>45</v>
      </c>
      <c r="G13966" s="5" t="s">
        <v>26</v>
      </c>
      <c r="H13966">
        <v>40000085</v>
      </c>
      <c r="I13966" s="3" t="s">
        <v>24</v>
      </c>
      <c r="J13966" s="2">
        <v>3.9641698538229502</v>
      </c>
    </row>
    <row r="13967" spans="1:10" x14ac:dyDescent="0.2">
      <c r="A13967" t="s">
        <v>91</v>
      </c>
      <c r="B13967" s="1">
        <v>43253</v>
      </c>
      <c r="C13967" s="1" t="s">
        <v>22</v>
      </c>
      <c r="D13967" s="1" t="s">
        <v>35</v>
      </c>
      <c r="E13967">
        <v>1000000047</v>
      </c>
      <c r="F13967" t="s">
        <v>34</v>
      </c>
      <c r="G13967" s="5" t="s">
        <v>26</v>
      </c>
      <c r="H13967">
        <v>40000085</v>
      </c>
      <c r="I13967" s="3" t="s">
        <v>24</v>
      </c>
      <c r="J13967" s="2">
        <v>4.0434532508994092</v>
      </c>
    </row>
    <row r="13968" spans="1:10" x14ac:dyDescent="0.2">
      <c r="A13968" t="s">
        <v>91</v>
      </c>
      <c r="B13968" s="1">
        <v>43253</v>
      </c>
      <c r="C13968" s="1" t="s">
        <v>22</v>
      </c>
      <c r="D13968" s="1" t="s">
        <v>21</v>
      </c>
      <c r="E13968">
        <v>1000002872</v>
      </c>
      <c r="F13968" t="s">
        <v>19</v>
      </c>
      <c r="G13968" s="5" t="s">
        <v>26</v>
      </c>
      <c r="H13968">
        <v>40000080</v>
      </c>
      <c r="I13968" s="3" t="s">
        <v>67</v>
      </c>
      <c r="J13968" s="2">
        <v>5.3352506939993019</v>
      </c>
    </row>
    <row r="13969" spans="1:10" x14ac:dyDescent="0.2">
      <c r="A13969" t="s">
        <v>91</v>
      </c>
      <c r="B13969" s="1">
        <v>43254</v>
      </c>
      <c r="C13969" s="1" t="s">
        <v>43</v>
      </c>
      <c r="D13969" s="1" t="s">
        <v>42</v>
      </c>
      <c r="E13969">
        <v>1000000931</v>
      </c>
      <c r="F13969" t="s">
        <v>41</v>
      </c>
      <c r="G13969" s="5" t="s">
        <v>26</v>
      </c>
      <c r="H13969">
        <v>40000085</v>
      </c>
      <c r="I13969" s="3" t="s">
        <v>24</v>
      </c>
      <c r="J13969" s="2">
        <v>8.098158224842166</v>
      </c>
    </row>
    <row r="13970" spans="1:10" x14ac:dyDescent="0.2">
      <c r="A13970" t="s">
        <v>91</v>
      </c>
      <c r="B13970" s="1">
        <v>43254</v>
      </c>
      <c r="C13970" s="1" t="s">
        <v>43</v>
      </c>
      <c r="D13970" s="1" t="s">
        <v>42</v>
      </c>
      <c r="E13970">
        <v>1000001014</v>
      </c>
      <c r="F13970" t="s">
        <v>44</v>
      </c>
      <c r="G13970" s="5" t="s">
        <v>26</v>
      </c>
      <c r="H13970">
        <v>40000085</v>
      </c>
      <c r="I13970" s="3" t="s">
        <v>24</v>
      </c>
      <c r="J13970" s="2">
        <v>4.4724552000000006</v>
      </c>
    </row>
    <row r="13971" spans="1:10" x14ac:dyDescent="0.2">
      <c r="A13971" t="s">
        <v>91</v>
      </c>
      <c r="B13971" s="1">
        <v>43254</v>
      </c>
      <c r="C13971" s="1" t="s">
        <v>43</v>
      </c>
      <c r="D13971" s="1" t="s">
        <v>78</v>
      </c>
      <c r="E13971">
        <v>1000003187</v>
      </c>
      <c r="F13971" t="s">
        <v>77</v>
      </c>
      <c r="G13971" s="5" t="s">
        <v>26</v>
      </c>
      <c r="H13971">
        <v>40000080</v>
      </c>
      <c r="I13971" s="3" t="s">
        <v>67</v>
      </c>
      <c r="J13971" s="2">
        <v>4.2814152595361517</v>
      </c>
    </row>
    <row r="13972" spans="1:10" x14ac:dyDescent="0.2">
      <c r="A13972" t="s">
        <v>91</v>
      </c>
      <c r="B13972" s="1">
        <v>43254</v>
      </c>
      <c r="C13972" s="1" t="s">
        <v>43</v>
      </c>
      <c r="D13972" s="1" t="s">
        <v>66</v>
      </c>
      <c r="E13972">
        <v>1000001135</v>
      </c>
      <c r="F13972" t="s">
        <v>65</v>
      </c>
      <c r="G13972" s="5" t="s">
        <v>26</v>
      </c>
      <c r="H13972">
        <v>40000080</v>
      </c>
      <c r="I13972" s="3" t="s">
        <v>67</v>
      </c>
      <c r="J13972" s="2">
        <v>1.574940790633226</v>
      </c>
    </row>
    <row r="13973" spans="1:10" x14ac:dyDescent="0.2">
      <c r="A13973" t="s">
        <v>91</v>
      </c>
      <c r="B13973" s="1">
        <v>43254</v>
      </c>
      <c r="C13973" s="1" t="s">
        <v>43</v>
      </c>
      <c r="D13973" s="1" t="s">
        <v>78</v>
      </c>
      <c r="E13973">
        <v>1000003187</v>
      </c>
      <c r="F13973" t="s">
        <v>77</v>
      </c>
      <c r="G13973" s="5" t="s">
        <v>26</v>
      </c>
      <c r="H13973">
        <v>40000085</v>
      </c>
      <c r="I13973" s="3" t="s">
        <v>24</v>
      </c>
      <c r="J13973" s="2">
        <v>1.3594410350548773</v>
      </c>
    </row>
    <row r="13974" spans="1:10" x14ac:dyDescent="0.2">
      <c r="A13974" t="s">
        <v>91</v>
      </c>
      <c r="B13974" s="1">
        <v>43254</v>
      </c>
      <c r="C13974" s="1" t="s">
        <v>43</v>
      </c>
      <c r="D13974" s="1" t="s">
        <v>80</v>
      </c>
      <c r="E13974">
        <v>1000003498</v>
      </c>
      <c r="F13974" t="s">
        <v>79</v>
      </c>
      <c r="G13974" s="5" t="s">
        <v>26</v>
      </c>
      <c r="H13974">
        <v>40000085</v>
      </c>
      <c r="I13974" s="3" t="s">
        <v>24</v>
      </c>
      <c r="J13974" s="2">
        <v>1.79</v>
      </c>
    </row>
    <row r="13975" spans="1:10" x14ac:dyDescent="0.2">
      <c r="A13975" t="s">
        <v>91</v>
      </c>
      <c r="B13975" s="1">
        <v>43254</v>
      </c>
      <c r="C13975" s="1" t="s">
        <v>9</v>
      </c>
      <c r="D13975" s="1" t="s">
        <v>57</v>
      </c>
      <c r="E13975">
        <v>1000001502</v>
      </c>
      <c r="F13975" t="s">
        <v>56</v>
      </c>
      <c r="G13975" s="5" t="s">
        <v>26</v>
      </c>
      <c r="H13975">
        <v>40000080</v>
      </c>
      <c r="I13975" s="3" t="s">
        <v>67</v>
      </c>
      <c r="J13975" s="2">
        <v>7.6997246690952315</v>
      </c>
    </row>
    <row r="13976" spans="1:10" x14ac:dyDescent="0.2">
      <c r="A13976" t="s">
        <v>91</v>
      </c>
      <c r="B13976" s="1">
        <v>43254</v>
      </c>
      <c r="C13976" s="1" t="s">
        <v>9</v>
      </c>
      <c r="D13976" s="1" t="s">
        <v>17</v>
      </c>
      <c r="E13976">
        <v>1000000059</v>
      </c>
      <c r="F13976" t="s">
        <v>55</v>
      </c>
      <c r="G13976" s="5" t="s">
        <v>26</v>
      </c>
      <c r="H13976">
        <v>40000080</v>
      </c>
      <c r="I13976" s="3" t="s">
        <v>67</v>
      </c>
      <c r="J13976" s="2">
        <v>4.4146234410043403</v>
      </c>
    </row>
    <row r="13977" spans="1:10" x14ac:dyDescent="0.2">
      <c r="A13977" t="s">
        <v>91</v>
      </c>
      <c r="B13977" s="1">
        <v>43254</v>
      </c>
      <c r="C13977" s="1" t="s">
        <v>9</v>
      </c>
      <c r="D13977" s="1" t="s">
        <v>15</v>
      </c>
      <c r="E13977">
        <v>1000002986</v>
      </c>
      <c r="F13977" t="s">
        <v>14</v>
      </c>
      <c r="G13977" s="5" t="s">
        <v>26</v>
      </c>
      <c r="H13977">
        <v>40000080</v>
      </c>
      <c r="I13977" s="3" t="s">
        <v>67</v>
      </c>
      <c r="J13977" s="2">
        <v>4.4668337125813347</v>
      </c>
    </row>
    <row r="13978" spans="1:10" x14ac:dyDescent="0.2">
      <c r="A13978" t="s">
        <v>91</v>
      </c>
      <c r="B13978" s="1">
        <v>43254</v>
      </c>
      <c r="C13978" s="1" t="s">
        <v>9</v>
      </c>
      <c r="D13978" s="1" t="s">
        <v>72</v>
      </c>
      <c r="E13978">
        <v>1000001699</v>
      </c>
      <c r="F13978" t="s">
        <v>71</v>
      </c>
      <c r="G13978" s="5" t="s">
        <v>26</v>
      </c>
      <c r="H13978">
        <v>40000080</v>
      </c>
      <c r="I13978" s="3" t="s">
        <v>67</v>
      </c>
      <c r="J13978" s="2">
        <v>3.9500562172282487</v>
      </c>
    </row>
    <row r="13979" spans="1:10" x14ac:dyDescent="0.2">
      <c r="A13979" t="s">
        <v>91</v>
      </c>
      <c r="B13979" s="1">
        <v>43254</v>
      </c>
      <c r="C13979" s="1" t="s">
        <v>9</v>
      </c>
      <c r="D13979" s="1" t="s">
        <v>72</v>
      </c>
      <c r="E13979">
        <v>1000000064</v>
      </c>
      <c r="F13979" t="s">
        <v>76</v>
      </c>
      <c r="G13979" s="5" t="s">
        <v>26</v>
      </c>
      <c r="H13979">
        <v>40000080</v>
      </c>
      <c r="I13979" s="3" t="s">
        <v>67</v>
      </c>
      <c r="J13979" s="2">
        <v>3.8204326617484878</v>
      </c>
    </row>
    <row r="13980" spans="1:10" x14ac:dyDescent="0.2">
      <c r="A13980" t="s">
        <v>91</v>
      </c>
      <c r="B13980" s="1">
        <v>43254</v>
      </c>
      <c r="C13980" s="1" t="s">
        <v>9</v>
      </c>
      <c r="D13980" s="1" t="s">
        <v>17</v>
      </c>
      <c r="E13980">
        <v>1000001649</v>
      </c>
      <c r="F13980" t="s">
        <v>16</v>
      </c>
      <c r="G13980" s="5" t="s">
        <v>26</v>
      </c>
      <c r="H13980">
        <v>40000080</v>
      </c>
      <c r="I13980" s="3" t="s">
        <v>67</v>
      </c>
      <c r="J13980" s="2">
        <v>3.8968413149834578</v>
      </c>
    </row>
    <row r="13981" spans="1:10" x14ac:dyDescent="0.2">
      <c r="A13981" t="s">
        <v>91</v>
      </c>
      <c r="B13981" s="1">
        <v>43254</v>
      </c>
      <c r="C13981" s="1" t="s">
        <v>9</v>
      </c>
      <c r="D13981" s="1" t="s">
        <v>57</v>
      </c>
      <c r="E13981">
        <v>1000001502</v>
      </c>
      <c r="F13981" t="s">
        <v>56</v>
      </c>
      <c r="G13981" s="5" t="s">
        <v>26</v>
      </c>
      <c r="H13981">
        <v>40000085</v>
      </c>
      <c r="I13981" s="3" t="s">
        <v>24</v>
      </c>
      <c r="J13981" s="2">
        <v>1.6571510360437924</v>
      </c>
    </row>
    <row r="13982" spans="1:10" x14ac:dyDescent="0.2">
      <c r="A13982" t="s">
        <v>91</v>
      </c>
      <c r="B13982" s="1">
        <v>43254</v>
      </c>
      <c r="C13982" s="1" t="s">
        <v>9</v>
      </c>
      <c r="D13982" s="1" t="s">
        <v>75</v>
      </c>
      <c r="E13982">
        <v>1000000281</v>
      </c>
      <c r="F13982" t="s">
        <v>74</v>
      </c>
      <c r="G13982" s="5" t="s">
        <v>26</v>
      </c>
      <c r="H13982">
        <v>40000085</v>
      </c>
      <c r="I13982" s="3" t="s">
        <v>24</v>
      </c>
      <c r="J13982" s="2">
        <v>1.2735556548989424</v>
      </c>
    </row>
    <row r="13983" spans="1:10" x14ac:dyDescent="0.2">
      <c r="A13983" t="s">
        <v>91</v>
      </c>
      <c r="B13983" s="1">
        <v>43254</v>
      </c>
      <c r="C13983" s="1" t="s">
        <v>9</v>
      </c>
      <c r="D13983" s="1" t="s">
        <v>72</v>
      </c>
      <c r="E13983">
        <v>1000000064</v>
      </c>
      <c r="F13983" t="s">
        <v>76</v>
      </c>
      <c r="G13983" s="5" t="s">
        <v>26</v>
      </c>
      <c r="H13983">
        <v>40000085</v>
      </c>
      <c r="I13983" s="3" t="s">
        <v>24</v>
      </c>
      <c r="J13983" s="2">
        <v>1.7470716519940555</v>
      </c>
    </row>
    <row r="13984" spans="1:10" x14ac:dyDescent="0.2">
      <c r="A13984" t="s">
        <v>91</v>
      </c>
      <c r="B13984" s="1">
        <v>43254</v>
      </c>
      <c r="C13984" s="1" t="s">
        <v>22</v>
      </c>
      <c r="D13984" s="1" t="s">
        <v>29</v>
      </c>
      <c r="E13984">
        <v>1000000101</v>
      </c>
      <c r="F13984" t="s">
        <v>39</v>
      </c>
      <c r="G13984" s="5" t="s">
        <v>26</v>
      </c>
      <c r="H13984">
        <v>40000085</v>
      </c>
      <c r="I13984" s="3" t="s">
        <v>24</v>
      </c>
      <c r="J13984" s="2">
        <v>4.7835727369211591</v>
      </c>
    </row>
    <row r="13985" spans="1:10" x14ac:dyDescent="0.2">
      <c r="A13985" t="s">
        <v>91</v>
      </c>
      <c r="B13985" s="1">
        <v>43254</v>
      </c>
      <c r="C13985" s="1" t="s">
        <v>22</v>
      </c>
      <c r="D13985" s="1" t="s">
        <v>61</v>
      </c>
      <c r="E13985">
        <v>1000000579</v>
      </c>
      <c r="F13985" t="s">
        <v>60</v>
      </c>
      <c r="G13985" s="5" t="s">
        <v>26</v>
      </c>
      <c r="H13985">
        <v>40000085</v>
      </c>
      <c r="I13985" s="3" t="s">
        <v>24</v>
      </c>
      <c r="J13985" s="2">
        <v>7.8685498811109138</v>
      </c>
    </row>
    <row r="13986" spans="1:10" x14ac:dyDescent="0.2">
      <c r="A13986" t="s">
        <v>91</v>
      </c>
      <c r="B13986" s="1">
        <v>43254</v>
      </c>
      <c r="C13986" s="1" t="s">
        <v>22</v>
      </c>
      <c r="D13986" s="1" t="s">
        <v>33</v>
      </c>
      <c r="E13986">
        <v>1000000031</v>
      </c>
      <c r="F13986" t="s">
        <v>32</v>
      </c>
      <c r="G13986" s="5" t="s">
        <v>26</v>
      </c>
      <c r="H13986">
        <v>40000085</v>
      </c>
      <c r="I13986" s="3" t="s">
        <v>24</v>
      </c>
      <c r="J13986" s="2">
        <v>7.6837603545496824</v>
      </c>
    </row>
    <row r="13987" spans="1:10" x14ac:dyDescent="0.2">
      <c r="A13987" t="s">
        <v>91</v>
      </c>
      <c r="B13987" s="1">
        <v>43254</v>
      </c>
      <c r="C13987" s="1" t="s">
        <v>22</v>
      </c>
      <c r="D13987" s="1" t="s">
        <v>29</v>
      </c>
      <c r="E13987">
        <v>1000000054</v>
      </c>
      <c r="F13987" t="s">
        <v>36</v>
      </c>
      <c r="G13987" s="5" t="s">
        <v>26</v>
      </c>
      <c r="H13987">
        <v>40000085</v>
      </c>
      <c r="I13987" s="3" t="s">
        <v>24</v>
      </c>
      <c r="J13987" s="2">
        <v>3.9420737041087892</v>
      </c>
    </row>
    <row r="13988" spans="1:10" x14ac:dyDescent="0.2">
      <c r="A13988" t="s">
        <v>91</v>
      </c>
      <c r="B13988" s="1">
        <v>43254</v>
      </c>
      <c r="C13988" s="1" t="s">
        <v>22</v>
      </c>
      <c r="D13988" s="1" t="s">
        <v>64</v>
      </c>
      <c r="E13988">
        <v>1000002973</v>
      </c>
      <c r="F13988" t="s">
        <v>63</v>
      </c>
      <c r="G13988" s="5" t="s">
        <v>26</v>
      </c>
      <c r="H13988">
        <v>40000085</v>
      </c>
      <c r="I13988" s="3" t="s">
        <v>24</v>
      </c>
      <c r="J13988" s="2">
        <v>1.513783920254927</v>
      </c>
    </row>
    <row r="13989" spans="1:10" x14ac:dyDescent="0.2">
      <c r="A13989" t="s">
        <v>91</v>
      </c>
      <c r="B13989" s="1">
        <v>43254</v>
      </c>
      <c r="C13989" s="1" t="s">
        <v>22</v>
      </c>
      <c r="D13989" s="1" t="s">
        <v>49</v>
      </c>
      <c r="E13989">
        <v>1000000020</v>
      </c>
      <c r="F13989" t="s">
        <v>73</v>
      </c>
      <c r="G13989" s="5" t="s">
        <v>26</v>
      </c>
      <c r="H13989">
        <v>40000085</v>
      </c>
      <c r="I13989" s="3" t="s">
        <v>24</v>
      </c>
      <c r="J13989" s="2">
        <v>1.5309514048841566</v>
      </c>
    </row>
    <row r="13990" spans="1:10" x14ac:dyDescent="0.2">
      <c r="A13990" t="s">
        <v>91</v>
      </c>
      <c r="B13990" s="1">
        <v>43254</v>
      </c>
      <c r="C13990" s="1" t="s">
        <v>22</v>
      </c>
      <c r="D13990" s="1" t="s">
        <v>46</v>
      </c>
      <c r="E13990">
        <v>1000001133</v>
      </c>
      <c r="F13990" t="s">
        <v>45</v>
      </c>
      <c r="G13990" s="5" t="s">
        <v>26</v>
      </c>
      <c r="H13990">
        <v>40000085</v>
      </c>
      <c r="I13990" s="3" t="s">
        <v>24</v>
      </c>
      <c r="J13990" s="2">
        <v>1.2990267679969214</v>
      </c>
    </row>
    <row r="13991" spans="1:10" x14ac:dyDescent="0.2">
      <c r="A13991" t="s">
        <v>91</v>
      </c>
      <c r="B13991" s="1">
        <v>43254</v>
      </c>
      <c r="C13991" s="1" t="s">
        <v>22</v>
      </c>
      <c r="D13991" s="1" t="s">
        <v>35</v>
      </c>
      <c r="E13991">
        <v>1000000047</v>
      </c>
      <c r="F13991" t="s">
        <v>34</v>
      </c>
      <c r="G13991" s="5" t="s">
        <v>26</v>
      </c>
      <c r="H13991">
        <v>40000085</v>
      </c>
      <c r="I13991" s="3" t="s">
        <v>24</v>
      </c>
      <c r="J13991" s="2">
        <v>1.3250073033568597</v>
      </c>
    </row>
    <row r="13992" spans="1:10" x14ac:dyDescent="0.2">
      <c r="A13992" t="s">
        <v>91</v>
      </c>
      <c r="B13992" s="1">
        <v>43254</v>
      </c>
      <c r="C13992" s="1" t="s">
        <v>22</v>
      </c>
      <c r="D13992" s="1" t="s">
        <v>21</v>
      </c>
      <c r="E13992">
        <v>1000002872</v>
      </c>
      <c r="F13992" t="s">
        <v>19</v>
      </c>
      <c r="G13992" s="5" t="s">
        <v>26</v>
      </c>
      <c r="H13992">
        <v>40000080</v>
      </c>
      <c r="I13992" s="3" t="s">
        <v>67</v>
      </c>
      <c r="J13992" s="2">
        <v>1.9289082727815481</v>
      </c>
    </row>
    <row r="13993" spans="1:10" x14ac:dyDescent="0.2">
      <c r="A13993" t="s">
        <v>91</v>
      </c>
      <c r="B13993" s="1">
        <v>43255</v>
      </c>
      <c r="C13993" s="1" t="s">
        <v>43</v>
      </c>
      <c r="D13993" s="1" t="s">
        <v>42</v>
      </c>
      <c r="E13993">
        <v>1000000931</v>
      </c>
      <c r="F13993" t="s">
        <v>41</v>
      </c>
      <c r="G13993" s="5" t="s">
        <v>26</v>
      </c>
      <c r="H13993">
        <v>40000085</v>
      </c>
      <c r="I13993" s="3" t="s">
        <v>24</v>
      </c>
      <c r="J13993" s="2">
        <v>0.45844185599999998</v>
      </c>
    </row>
    <row r="13994" spans="1:10" x14ac:dyDescent="0.2">
      <c r="A13994" t="s">
        <v>91</v>
      </c>
      <c r="B13994" s="1">
        <v>43255</v>
      </c>
      <c r="C13994" s="1" t="s">
        <v>43</v>
      </c>
      <c r="D13994" s="1" t="s">
        <v>42</v>
      </c>
      <c r="E13994">
        <v>1000001014</v>
      </c>
      <c r="F13994" t="s">
        <v>44</v>
      </c>
      <c r="G13994" s="5" t="s">
        <v>26</v>
      </c>
      <c r="H13994">
        <v>40000085</v>
      </c>
      <c r="I13994" s="3" t="s">
        <v>24</v>
      </c>
      <c r="J13994" s="2">
        <v>0.3829248829309318</v>
      </c>
    </row>
    <row r="13995" spans="1:10" x14ac:dyDescent="0.2">
      <c r="A13995" t="s">
        <v>91</v>
      </c>
      <c r="B13995" s="1">
        <v>43255</v>
      </c>
      <c r="C13995" s="1" t="s">
        <v>43</v>
      </c>
      <c r="D13995" s="1" t="s">
        <v>78</v>
      </c>
      <c r="E13995">
        <v>1000003187</v>
      </c>
      <c r="F13995" t="s">
        <v>77</v>
      </c>
      <c r="G13995" s="5" t="s">
        <v>26</v>
      </c>
      <c r="H13995">
        <v>40000080</v>
      </c>
      <c r="I13995" s="3" t="s">
        <v>67</v>
      </c>
      <c r="J13995" s="2">
        <v>13.765989010346964</v>
      </c>
    </row>
    <row r="13996" spans="1:10" x14ac:dyDescent="0.2">
      <c r="A13996" t="s">
        <v>91</v>
      </c>
      <c r="B13996" s="1">
        <v>43255</v>
      </c>
      <c r="C13996" s="1" t="s">
        <v>43</v>
      </c>
      <c r="D13996" s="1" t="s">
        <v>66</v>
      </c>
      <c r="E13996">
        <v>1000001135</v>
      </c>
      <c r="F13996" t="s">
        <v>65</v>
      </c>
      <c r="G13996" s="5" t="s">
        <v>26</v>
      </c>
      <c r="H13996">
        <v>40000080</v>
      </c>
      <c r="I13996" s="3" t="s">
        <v>67</v>
      </c>
      <c r="J13996" s="2">
        <v>14.056613360646459</v>
      </c>
    </row>
    <row r="13997" spans="1:10" x14ac:dyDescent="0.2">
      <c r="A13997" t="s">
        <v>91</v>
      </c>
      <c r="B13997" s="1">
        <v>43255</v>
      </c>
      <c r="C13997" s="1" t="s">
        <v>43</v>
      </c>
      <c r="D13997" s="1" t="s">
        <v>78</v>
      </c>
      <c r="E13997">
        <v>1000003187</v>
      </c>
      <c r="F13997" t="s">
        <v>77</v>
      </c>
      <c r="G13997" s="5" t="s">
        <v>26</v>
      </c>
      <c r="H13997">
        <v>40000085</v>
      </c>
      <c r="I13997" s="3" t="s">
        <v>24</v>
      </c>
      <c r="J13997" s="2">
        <v>1.3222037477932087</v>
      </c>
    </row>
    <row r="13998" spans="1:10" x14ac:dyDescent="0.2">
      <c r="A13998" t="s">
        <v>91</v>
      </c>
      <c r="B13998" s="1">
        <v>43255</v>
      </c>
      <c r="C13998" s="1" t="s">
        <v>43</v>
      </c>
      <c r="D13998" s="1" t="s">
        <v>80</v>
      </c>
      <c r="E13998">
        <v>1000003498</v>
      </c>
      <c r="F13998" t="s">
        <v>79</v>
      </c>
      <c r="G13998" s="5" t="s">
        <v>26</v>
      </c>
      <c r="H13998">
        <v>40000085</v>
      </c>
      <c r="I13998" s="3" t="s">
        <v>24</v>
      </c>
      <c r="J13998" s="2">
        <v>1.1919390710952704</v>
      </c>
    </row>
    <row r="13999" spans="1:10" x14ac:dyDescent="0.2">
      <c r="A13999" t="s">
        <v>91</v>
      </c>
      <c r="B13999" s="1">
        <v>43255</v>
      </c>
      <c r="C13999" s="1" t="s">
        <v>9</v>
      </c>
      <c r="D13999" s="1" t="s">
        <v>57</v>
      </c>
      <c r="E13999">
        <v>1000001502</v>
      </c>
      <c r="F13999" t="s">
        <v>56</v>
      </c>
      <c r="G13999" s="5" t="s">
        <v>26</v>
      </c>
      <c r="H13999">
        <v>40000080</v>
      </c>
      <c r="I13999" s="3" t="s">
        <v>67</v>
      </c>
      <c r="J13999" s="2">
        <v>0.35376340160747971</v>
      </c>
    </row>
    <row r="14000" spans="1:10" x14ac:dyDescent="0.2">
      <c r="A14000" t="s">
        <v>91</v>
      </c>
      <c r="B14000" s="1">
        <v>43255</v>
      </c>
      <c r="C14000" s="1" t="s">
        <v>9</v>
      </c>
      <c r="D14000" s="1" t="s">
        <v>17</v>
      </c>
      <c r="E14000">
        <v>1000000059</v>
      </c>
      <c r="F14000" t="s">
        <v>55</v>
      </c>
      <c r="G14000" s="5" t="s">
        <v>26</v>
      </c>
      <c r="H14000">
        <v>40000080</v>
      </c>
      <c r="I14000" s="3" t="s">
        <v>67</v>
      </c>
      <c r="J14000" s="2">
        <v>15.149007175276019</v>
      </c>
    </row>
    <row r="14001" spans="1:10" x14ac:dyDescent="0.2">
      <c r="A14001" t="s">
        <v>91</v>
      </c>
      <c r="B14001" s="1">
        <v>43255</v>
      </c>
      <c r="C14001" s="1" t="s">
        <v>9</v>
      </c>
      <c r="D14001" s="1" t="s">
        <v>15</v>
      </c>
      <c r="E14001">
        <v>1000002986</v>
      </c>
      <c r="F14001" t="s">
        <v>14</v>
      </c>
      <c r="G14001" s="5" t="s">
        <v>26</v>
      </c>
      <c r="H14001">
        <v>40000080</v>
      </c>
      <c r="I14001" s="3" t="s">
        <v>67</v>
      </c>
      <c r="J14001" s="2">
        <v>14.482722006460314</v>
      </c>
    </row>
    <row r="14002" spans="1:10" x14ac:dyDescent="0.2">
      <c r="A14002" t="s">
        <v>91</v>
      </c>
      <c r="B14002" s="1">
        <v>43255</v>
      </c>
      <c r="C14002" s="1" t="s">
        <v>9</v>
      </c>
      <c r="D14002" s="1" t="s">
        <v>72</v>
      </c>
      <c r="E14002">
        <v>1000001699</v>
      </c>
      <c r="F14002" t="s">
        <v>71</v>
      </c>
      <c r="G14002" s="5" t="s">
        <v>26</v>
      </c>
      <c r="H14002">
        <v>40000080</v>
      </c>
      <c r="I14002" s="3" t="s">
        <v>67</v>
      </c>
      <c r="J14002" s="2">
        <v>13.582684246060742</v>
      </c>
    </row>
    <row r="14003" spans="1:10" x14ac:dyDescent="0.2">
      <c r="A14003" t="s">
        <v>91</v>
      </c>
      <c r="B14003" s="1">
        <v>43255</v>
      </c>
      <c r="C14003" s="1" t="s">
        <v>9</v>
      </c>
      <c r="D14003" s="1" t="s">
        <v>72</v>
      </c>
      <c r="E14003">
        <v>1000000064</v>
      </c>
      <c r="F14003" t="s">
        <v>76</v>
      </c>
      <c r="G14003" s="5" t="s">
        <v>26</v>
      </c>
      <c r="H14003">
        <v>40000080</v>
      </c>
      <c r="I14003" s="3" t="s">
        <v>67</v>
      </c>
      <c r="J14003" s="2">
        <v>13.883288542488749</v>
      </c>
    </row>
    <row r="14004" spans="1:10" x14ac:dyDescent="0.2">
      <c r="A14004" t="s">
        <v>91</v>
      </c>
      <c r="B14004" s="1">
        <v>43255</v>
      </c>
      <c r="C14004" s="1" t="s">
        <v>9</v>
      </c>
      <c r="D14004" s="1" t="s">
        <v>17</v>
      </c>
      <c r="E14004">
        <v>1000001649</v>
      </c>
      <c r="F14004" t="s">
        <v>16</v>
      </c>
      <c r="G14004" s="5" t="s">
        <v>26</v>
      </c>
      <c r="H14004">
        <v>40000080</v>
      </c>
      <c r="I14004" s="3" t="s">
        <v>67</v>
      </c>
      <c r="J14004" s="2">
        <v>14.160954313338525</v>
      </c>
    </row>
    <row r="14005" spans="1:10" x14ac:dyDescent="0.2">
      <c r="A14005" t="s">
        <v>91</v>
      </c>
      <c r="B14005" s="1">
        <v>43255</v>
      </c>
      <c r="C14005" s="1" t="s">
        <v>9</v>
      </c>
      <c r="D14005" s="1" t="s">
        <v>57</v>
      </c>
      <c r="E14005">
        <v>1000001502</v>
      </c>
      <c r="F14005" t="s">
        <v>56</v>
      </c>
      <c r="G14005" s="5" t="s">
        <v>26</v>
      </c>
      <c r="H14005">
        <v>40000085</v>
      </c>
      <c r="I14005" s="3" t="s">
        <v>24</v>
      </c>
      <c r="J14005" s="2">
        <v>1.3973957906560763</v>
      </c>
    </row>
    <row r="14006" spans="1:10" x14ac:dyDescent="0.2">
      <c r="A14006" t="s">
        <v>91</v>
      </c>
      <c r="B14006" s="1">
        <v>43255</v>
      </c>
      <c r="C14006" s="1" t="s">
        <v>9</v>
      </c>
      <c r="D14006" s="1" t="s">
        <v>75</v>
      </c>
      <c r="E14006">
        <v>1000000281</v>
      </c>
      <c r="F14006" t="s">
        <v>74</v>
      </c>
      <c r="G14006" s="5" t="s">
        <v>26</v>
      </c>
      <c r="H14006">
        <v>40000085</v>
      </c>
      <c r="I14006" s="3" t="s">
        <v>24</v>
      </c>
      <c r="J14006" s="2">
        <v>1.4408378669358604</v>
      </c>
    </row>
    <row r="14007" spans="1:10" x14ac:dyDescent="0.2">
      <c r="A14007" t="s">
        <v>91</v>
      </c>
      <c r="B14007" s="1">
        <v>43255</v>
      </c>
      <c r="C14007" s="1" t="s">
        <v>9</v>
      </c>
      <c r="D14007" s="1" t="s">
        <v>72</v>
      </c>
      <c r="E14007">
        <v>1000000064</v>
      </c>
      <c r="F14007" t="s">
        <v>76</v>
      </c>
      <c r="G14007" s="5" t="s">
        <v>26</v>
      </c>
      <c r="H14007">
        <v>40000085</v>
      </c>
      <c r="I14007" s="3" t="s">
        <v>24</v>
      </c>
      <c r="J14007" s="2">
        <v>1.2245639209518999</v>
      </c>
    </row>
    <row r="14008" spans="1:10" x14ac:dyDescent="0.2">
      <c r="A14008" t="s">
        <v>91</v>
      </c>
      <c r="B14008" s="1">
        <v>43255</v>
      </c>
      <c r="C14008" s="1" t="s">
        <v>22</v>
      </c>
      <c r="D14008" s="1" t="s">
        <v>29</v>
      </c>
      <c r="E14008">
        <v>1000000101</v>
      </c>
      <c r="F14008" t="s">
        <v>39</v>
      </c>
      <c r="G14008" s="5" t="s">
        <v>26</v>
      </c>
      <c r="H14008">
        <v>40000085</v>
      </c>
      <c r="I14008" s="3" t="s">
        <v>24</v>
      </c>
      <c r="J14008" s="2">
        <v>1.5222813192228932</v>
      </c>
    </row>
    <row r="14009" spans="1:10" x14ac:dyDescent="0.2">
      <c r="A14009" t="s">
        <v>91</v>
      </c>
      <c r="B14009" s="1">
        <v>43255</v>
      </c>
      <c r="C14009" s="1" t="s">
        <v>22</v>
      </c>
      <c r="D14009" s="1" t="s">
        <v>61</v>
      </c>
      <c r="E14009">
        <v>1000000579</v>
      </c>
      <c r="F14009" t="s">
        <v>60</v>
      </c>
      <c r="G14009" s="5" t="s">
        <v>26</v>
      </c>
      <c r="H14009">
        <v>40000085</v>
      </c>
      <c r="I14009" s="3" t="s">
        <v>24</v>
      </c>
      <c r="J14009" s="2">
        <v>0.51627998964483834</v>
      </c>
    </row>
    <row r="14010" spans="1:10" x14ac:dyDescent="0.2">
      <c r="A14010" t="s">
        <v>91</v>
      </c>
      <c r="B14010" s="1">
        <v>43255</v>
      </c>
      <c r="C14010" s="1" t="s">
        <v>22</v>
      </c>
      <c r="D14010" s="1" t="s">
        <v>33</v>
      </c>
      <c r="E14010">
        <v>1000000031</v>
      </c>
      <c r="F14010" t="s">
        <v>32</v>
      </c>
      <c r="G14010" s="5" t="s">
        <v>26</v>
      </c>
      <c r="H14010">
        <v>40000085</v>
      </c>
      <c r="I14010" s="3" t="s">
        <v>24</v>
      </c>
      <c r="J14010" s="2">
        <v>0.50836674605958221</v>
      </c>
    </row>
    <row r="14011" spans="1:10" x14ac:dyDescent="0.2">
      <c r="A14011" t="s">
        <v>91</v>
      </c>
      <c r="B14011" s="1">
        <v>43255</v>
      </c>
      <c r="C14011" s="1" t="s">
        <v>22</v>
      </c>
      <c r="D14011" s="1" t="s">
        <v>29</v>
      </c>
      <c r="E14011">
        <v>1000000054</v>
      </c>
      <c r="F14011" t="s">
        <v>36</v>
      </c>
      <c r="G14011" s="5" t="s">
        <v>26</v>
      </c>
      <c r="H14011">
        <v>40000085</v>
      </c>
      <c r="I14011" s="3" t="s">
        <v>24</v>
      </c>
      <c r="J14011" s="2">
        <v>13.908896867597399</v>
      </c>
    </row>
    <row r="14012" spans="1:10" x14ac:dyDescent="0.2">
      <c r="A14012" t="s">
        <v>91</v>
      </c>
      <c r="B14012" s="1">
        <v>43255</v>
      </c>
      <c r="C14012" s="1" t="s">
        <v>22</v>
      </c>
      <c r="D14012" s="1" t="s">
        <v>64</v>
      </c>
      <c r="E14012">
        <v>1000002973</v>
      </c>
      <c r="F14012" t="s">
        <v>63</v>
      </c>
      <c r="G14012" s="5" t="s">
        <v>26</v>
      </c>
      <c r="H14012">
        <v>40000085</v>
      </c>
      <c r="I14012" s="3" t="s">
        <v>24</v>
      </c>
      <c r="J14012" s="2">
        <v>14.237421530802056</v>
      </c>
    </row>
    <row r="14013" spans="1:10" x14ac:dyDescent="0.2">
      <c r="A14013" t="s">
        <v>91</v>
      </c>
      <c r="B14013" s="1">
        <v>43255</v>
      </c>
      <c r="C14013" s="1" t="s">
        <v>22</v>
      </c>
      <c r="D14013" s="1" t="s">
        <v>49</v>
      </c>
      <c r="E14013">
        <v>1000000020</v>
      </c>
      <c r="F14013" t="s">
        <v>73</v>
      </c>
      <c r="G14013" s="5" t="s">
        <v>26</v>
      </c>
      <c r="H14013">
        <v>40000085</v>
      </c>
      <c r="I14013" s="3" t="s">
        <v>24</v>
      </c>
      <c r="J14013" s="2">
        <v>1.4890161713747279</v>
      </c>
    </row>
    <row r="14014" spans="1:10" x14ac:dyDescent="0.2">
      <c r="A14014" t="s">
        <v>91</v>
      </c>
      <c r="B14014" s="1">
        <v>43255</v>
      </c>
      <c r="C14014" s="1" t="s">
        <v>22</v>
      </c>
      <c r="D14014" s="1" t="s">
        <v>46</v>
      </c>
      <c r="E14014">
        <v>1000001133</v>
      </c>
      <c r="F14014" t="s">
        <v>45</v>
      </c>
      <c r="G14014" s="5" t="s">
        <v>26</v>
      </c>
      <c r="H14014">
        <v>40000085</v>
      </c>
      <c r="I14014" s="3" t="s">
        <v>24</v>
      </c>
      <c r="J14014" s="2">
        <v>1.1456546242745775</v>
      </c>
    </row>
    <row r="14015" spans="1:10" x14ac:dyDescent="0.2">
      <c r="A14015" t="s">
        <v>91</v>
      </c>
      <c r="B14015" s="1">
        <v>43255</v>
      </c>
      <c r="C14015" s="1" t="s">
        <v>22</v>
      </c>
      <c r="D14015" s="1" t="s">
        <v>35</v>
      </c>
      <c r="E14015">
        <v>1000000047</v>
      </c>
      <c r="F14015" t="s">
        <v>34</v>
      </c>
      <c r="G14015" s="5" t="s">
        <v>26</v>
      </c>
      <c r="H14015">
        <v>40000085</v>
      </c>
      <c r="I14015" s="3" t="s">
        <v>24</v>
      </c>
      <c r="J14015" s="2">
        <v>1.168567716760069</v>
      </c>
    </row>
    <row r="14016" spans="1:10" x14ac:dyDescent="0.2">
      <c r="A14016" t="s">
        <v>91</v>
      </c>
      <c r="B14016" s="1">
        <v>43255</v>
      </c>
      <c r="C14016" s="1" t="s">
        <v>22</v>
      </c>
      <c r="D14016" s="1" t="s">
        <v>21</v>
      </c>
      <c r="E14016">
        <v>1000002872</v>
      </c>
      <c r="F14016" t="s">
        <v>19</v>
      </c>
      <c r="G14016" s="5" t="s">
        <v>26</v>
      </c>
      <c r="H14016">
        <v>40000080</v>
      </c>
      <c r="I14016" s="3" t="s">
        <v>67</v>
      </c>
      <c r="J14016" s="2">
        <v>0.16524</v>
      </c>
    </row>
    <row r="14017" spans="1:10" x14ac:dyDescent="0.2">
      <c r="A14017" t="s">
        <v>91</v>
      </c>
      <c r="B14017" s="1">
        <v>43256</v>
      </c>
      <c r="C14017" s="1" t="s">
        <v>43</v>
      </c>
      <c r="D14017" s="1" t="s">
        <v>42</v>
      </c>
      <c r="E14017">
        <v>1000000931</v>
      </c>
      <c r="F14017" t="s">
        <v>41</v>
      </c>
      <c r="G14017" s="5" t="s">
        <v>26</v>
      </c>
      <c r="H14017">
        <v>40000085</v>
      </c>
      <c r="I14017" s="3" t="s">
        <v>24</v>
      </c>
      <c r="J14017" s="2">
        <v>0.21810221537649888</v>
      </c>
    </row>
    <row r="14018" spans="1:10" x14ac:dyDescent="0.2">
      <c r="A14018" t="s">
        <v>91</v>
      </c>
      <c r="B14018" s="1">
        <v>43256</v>
      </c>
      <c r="C14018" s="1" t="s">
        <v>43</v>
      </c>
      <c r="D14018" s="1" t="s">
        <v>42</v>
      </c>
      <c r="E14018">
        <v>1000001014</v>
      </c>
      <c r="F14018" t="s">
        <v>44</v>
      </c>
      <c r="G14018" s="5" t="s">
        <v>26</v>
      </c>
      <c r="H14018">
        <v>40000085</v>
      </c>
      <c r="I14018" s="3" t="s">
        <v>24</v>
      </c>
      <c r="J14018" s="2">
        <v>0.36952130493040314</v>
      </c>
    </row>
    <row r="14019" spans="1:10" x14ac:dyDescent="0.2">
      <c r="A14019" t="s">
        <v>91</v>
      </c>
      <c r="B14019" s="1">
        <v>43256</v>
      </c>
      <c r="C14019" s="1" t="s">
        <v>43</v>
      </c>
      <c r="D14019" s="1" t="s">
        <v>78</v>
      </c>
      <c r="E14019">
        <v>1000003187</v>
      </c>
      <c r="F14019" t="s">
        <v>77</v>
      </c>
      <c r="G14019" s="5" t="s">
        <v>26</v>
      </c>
      <c r="H14019">
        <v>40000080</v>
      </c>
      <c r="I14019" s="3" t="s">
        <v>67</v>
      </c>
      <c r="J14019" s="2">
        <v>0.30619399703481642</v>
      </c>
    </row>
    <row r="14020" spans="1:10" x14ac:dyDescent="0.2">
      <c r="A14020" t="s">
        <v>91</v>
      </c>
      <c r="B14020" s="1">
        <v>43256</v>
      </c>
      <c r="C14020" s="1" t="s">
        <v>43</v>
      </c>
      <c r="D14020" s="1" t="s">
        <v>66</v>
      </c>
      <c r="E14020">
        <v>1000001135</v>
      </c>
      <c r="F14020" t="s">
        <v>65</v>
      </c>
      <c r="G14020" s="5" t="s">
        <v>26</v>
      </c>
      <c r="H14020">
        <v>40000080</v>
      </c>
      <c r="I14020" s="3" t="s">
        <v>67</v>
      </c>
      <c r="J14020" s="2">
        <v>0.38071374929775909</v>
      </c>
    </row>
    <row r="14021" spans="1:10" x14ac:dyDescent="0.2">
      <c r="A14021" t="s">
        <v>91</v>
      </c>
      <c r="B14021" s="1">
        <v>43256</v>
      </c>
      <c r="C14021" s="1" t="s">
        <v>43</v>
      </c>
      <c r="D14021" s="1" t="s">
        <v>78</v>
      </c>
      <c r="E14021">
        <v>1000003187</v>
      </c>
      <c r="F14021" t="s">
        <v>77</v>
      </c>
      <c r="G14021" s="5" t="s">
        <v>26</v>
      </c>
      <c r="H14021">
        <v>40000085</v>
      </c>
      <c r="I14021" s="3" t="s">
        <v>24</v>
      </c>
      <c r="J14021" s="2">
        <v>0.84013714943999984</v>
      </c>
    </row>
    <row r="14022" spans="1:10" x14ac:dyDescent="0.2">
      <c r="A14022" t="s">
        <v>91</v>
      </c>
      <c r="B14022" s="1">
        <v>43256</v>
      </c>
      <c r="C14022" s="1" t="s">
        <v>43</v>
      </c>
      <c r="D14022" s="1" t="s">
        <v>80</v>
      </c>
      <c r="E14022">
        <v>1000003498</v>
      </c>
      <c r="F14022" t="s">
        <v>79</v>
      </c>
      <c r="G14022" s="5" t="s">
        <v>26</v>
      </c>
      <c r="H14022">
        <v>40000085</v>
      </c>
      <c r="I14022" s="3" t="s">
        <v>24</v>
      </c>
      <c r="J14022" s="2">
        <v>0.74746608825710614</v>
      </c>
    </row>
    <row r="14023" spans="1:10" x14ac:dyDescent="0.2">
      <c r="A14023" t="s">
        <v>91</v>
      </c>
      <c r="B14023" s="1">
        <v>43256</v>
      </c>
      <c r="C14023" s="1" t="s">
        <v>9</v>
      </c>
      <c r="D14023" s="1" t="s">
        <v>57</v>
      </c>
      <c r="E14023">
        <v>1000001502</v>
      </c>
      <c r="F14023" t="s">
        <v>56</v>
      </c>
      <c r="G14023" s="5" t="s">
        <v>26</v>
      </c>
      <c r="H14023">
        <v>40000080</v>
      </c>
      <c r="I14023" s="3" t="s">
        <v>67</v>
      </c>
      <c r="J14023" s="2">
        <v>0.34138056737930178</v>
      </c>
    </row>
    <row r="14024" spans="1:10" x14ac:dyDescent="0.2">
      <c r="A14024" t="s">
        <v>91</v>
      </c>
      <c r="B14024" s="1">
        <v>43256</v>
      </c>
      <c r="C14024" s="1" t="s">
        <v>9</v>
      </c>
      <c r="D14024" s="1" t="s">
        <v>17</v>
      </c>
      <c r="E14024">
        <v>1000000059</v>
      </c>
      <c r="F14024" t="s">
        <v>55</v>
      </c>
      <c r="G14024" s="5" t="s">
        <v>26</v>
      </c>
      <c r="H14024">
        <v>40000080</v>
      </c>
      <c r="I14024" s="3" t="s">
        <v>67</v>
      </c>
      <c r="J14024" s="2">
        <v>0.31750391530247379</v>
      </c>
    </row>
    <row r="14025" spans="1:10" x14ac:dyDescent="0.2">
      <c r="A14025" t="s">
        <v>91</v>
      </c>
      <c r="B14025" s="1">
        <v>43256</v>
      </c>
      <c r="C14025" s="1" t="s">
        <v>9</v>
      </c>
      <c r="D14025" s="1" t="s">
        <v>15</v>
      </c>
      <c r="E14025">
        <v>1000002986</v>
      </c>
      <c r="F14025" t="s">
        <v>14</v>
      </c>
      <c r="G14025" s="5" t="s">
        <v>26</v>
      </c>
      <c r="H14025">
        <v>40000080</v>
      </c>
      <c r="I14025" s="3" t="s">
        <v>67</v>
      </c>
      <c r="J14025" s="2">
        <v>0.28893769495030763</v>
      </c>
    </row>
    <row r="14026" spans="1:10" x14ac:dyDescent="0.2">
      <c r="A14026" t="s">
        <v>91</v>
      </c>
      <c r="B14026" s="1">
        <v>43256</v>
      </c>
      <c r="C14026" s="1" t="s">
        <v>9</v>
      </c>
      <c r="D14026" s="1" t="s">
        <v>72</v>
      </c>
      <c r="E14026">
        <v>1000001699</v>
      </c>
      <c r="F14026" t="s">
        <v>71</v>
      </c>
      <c r="G14026" s="5" t="s">
        <v>26</v>
      </c>
      <c r="H14026">
        <v>40000080</v>
      </c>
      <c r="I14026" s="3" t="s">
        <v>67</v>
      </c>
      <c r="J14026" s="2">
        <v>0.90313809701760006</v>
      </c>
    </row>
    <row r="14027" spans="1:10" x14ac:dyDescent="0.2">
      <c r="A14027" t="s">
        <v>91</v>
      </c>
      <c r="B14027" s="1">
        <v>43256</v>
      </c>
      <c r="C14027" s="1" t="s">
        <v>9</v>
      </c>
      <c r="D14027" s="1" t="s">
        <v>72</v>
      </c>
      <c r="E14027">
        <v>1000000064</v>
      </c>
      <c r="F14027" t="s">
        <v>76</v>
      </c>
      <c r="G14027" s="5" t="s">
        <v>26</v>
      </c>
      <c r="H14027">
        <v>40000080</v>
      </c>
      <c r="I14027" s="3" t="s">
        <v>67</v>
      </c>
      <c r="J14027" s="2">
        <v>1.0581702237112056</v>
      </c>
    </row>
    <row r="14028" spans="1:10" x14ac:dyDescent="0.2">
      <c r="A14028" t="s">
        <v>91</v>
      </c>
      <c r="B14028" s="1">
        <v>43256</v>
      </c>
      <c r="C14028" s="1" t="s">
        <v>9</v>
      </c>
      <c r="D14028" s="1" t="s">
        <v>17</v>
      </c>
      <c r="E14028">
        <v>1000001649</v>
      </c>
      <c r="F14028" t="s">
        <v>16</v>
      </c>
      <c r="G14028" s="5" t="s">
        <v>26</v>
      </c>
      <c r="H14028">
        <v>40000080</v>
      </c>
      <c r="I14028" s="3" t="s">
        <v>67</v>
      </c>
      <c r="J14028" s="2">
        <v>0.26133362818542943</v>
      </c>
    </row>
    <row r="14029" spans="1:10" x14ac:dyDescent="0.2">
      <c r="A14029" t="s">
        <v>91</v>
      </c>
      <c r="B14029" s="1">
        <v>43256</v>
      </c>
      <c r="C14029" s="1" t="s">
        <v>9</v>
      </c>
      <c r="D14029" s="1" t="s">
        <v>57</v>
      </c>
      <c r="E14029">
        <v>1000001502</v>
      </c>
      <c r="F14029" t="s">
        <v>56</v>
      </c>
      <c r="G14029" s="5" t="s">
        <v>26</v>
      </c>
      <c r="H14029">
        <v>40000085</v>
      </c>
      <c r="I14029" s="3" t="s">
        <v>24</v>
      </c>
      <c r="J14029" s="2">
        <v>1.024122497197661</v>
      </c>
    </row>
    <row r="14030" spans="1:10" x14ac:dyDescent="0.2">
      <c r="A14030" t="s">
        <v>91</v>
      </c>
      <c r="B14030" s="1">
        <v>43256</v>
      </c>
      <c r="C14030" s="1" t="s">
        <v>9</v>
      </c>
      <c r="D14030" s="1" t="s">
        <v>75</v>
      </c>
      <c r="E14030">
        <v>1000000281</v>
      </c>
      <c r="F14030" t="s">
        <v>74</v>
      </c>
      <c r="G14030" s="5" t="s">
        <v>26</v>
      </c>
      <c r="H14030">
        <v>40000085</v>
      </c>
      <c r="I14030" s="3" t="s">
        <v>24</v>
      </c>
      <c r="J14030" s="2">
        <v>0.70435398928118342</v>
      </c>
    </row>
    <row r="14031" spans="1:10" x14ac:dyDescent="0.2">
      <c r="A14031" t="s">
        <v>91</v>
      </c>
      <c r="B14031" s="1">
        <v>43256</v>
      </c>
      <c r="C14031" s="1" t="s">
        <v>9</v>
      </c>
      <c r="D14031" s="1" t="s">
        <v>72</v>
      </c>
      <c r="E14031">
        <v>1000000064</v>
      </c>
      <c r="F14031" t="s">
        <v>76</v>
      </c>
      <c r="G14031" s="5" t="s">
        <v>26</v>
      </c>
      <c r="H14031">
        <v>40000085</v>
      </c>
      <c r="I14031" s="3" t="s">
        <v>24</v>
      </c>
      <c r="J14031" s="2">
        <v>0.52777565428750595</v>
      </c>
    </row>
    <row r="14032" spans="1:10" x14ac:dyDescent="0.2">
      <c r="A14032" t="s">
        <v>91</v>
      </c>
      <c r="B14032" s="1">
        <v>43256</v>
      </c>
      <c r="C14032" s="1" t="s">
        <v>22</v>
      </c>
      <c r="D14032" s="1" t="s">
        <v>29</v>
      </c>
      <c r="E14032">
        <v>1000000101</v>
      </c>
      <c r="F14032" t="s">
        <v>39</v>
      </c>
      <c r="G14032" s="5" t="s">
        <v>26</v>
      </c>
      <c r="H14032">
        <v>40000085</v>
      </c>
      <c r="I14032" s="3" t="s">
        <v>24</v>
      </c>
      <c r="J14032" s="2">
        <v>0.20145768079900644</v>
      </c>
    </row>
    <row r="14033" spans="1:10" x14ac:dyDescent="0.2">
      <c r="A14033" t="s">
        <v>91</v>
      </c>
      <c r="B14033" s="1">
        <v>43256</v>
      </c>
      <c r="C14033" s="1" t="s">
        <v>22</v>
      </c>
      <c r="D14033" s="1" t="s">
        <v>61</v>
      </c>
      <c r="E14033">
        <v>1000000579</v>
      </c>
      <c r="F14033" t="s">
        <v>60</v>
      </c>
      <c r="G14033" s="5" t="s">
        <v>26</v>
      </c>
      <c r="H14033">
        <v>40000085</v>
      </c>
      <c r="I14033" s="3" t="s">
        <v>24</v>
      </c>
      <c r="J14033" s="2">
        <v>0.24561851851523595</v>
      </c>
    </row>
    <row r="14034" spans="1:10" x14ac:dyDescent="0.2">
      <c r="A14034" t="s">
        <v>91</v>
      </c>
      <c r="B14034" s="1">
        <v>43256</v>
      </c>
      <c r="C14034" s="1" t="s">
        <v>22</v>
      </c>
      <c r="D14034" s="1" t="s">
        <v>33</v>
      </c>
      <c r="E14034">
        <v>1000000031</v>
      </c>
      <c r="F14034" t="s">
        <v>32</v>
      </c>
      <c r="G14034" s="5" t="s">
        <v>26</v>
      </c>
      <c r="H14034">
        <v>40000085</v>
      </c>
      <c r="I14034" s="3" t="s">
        <v>24</v>
      </c>
      <c r="J14034" s="2">
        <v>0.27487129078313155</v>
      </c>
    </row>
    <row r="14035" spans="1:10" x14ac:dyDescent="0.2">
      <c r="A14035" t="s">
        <v>91</v>
      </c>
      <c r="B14035" s="1">
        <v>43256</v>
      </c>
      <c r="C14035" s="1" t="s">
        <v>22</v>
      </c>
      <c r="D14035" s="1" t="s">
        <v>29</v>
      </c>
      <c r="E14035">
        <v>1000000054</v>
      </c>
      <c r="F14035" t="s">
        <v>36</v>
      </c>
      <c r="G14035" s="5" t="s">
        <v>26</v>
      </c>
      <c r="H14035">
        <v>40000085</v>
      </c>
      <c r="I14035" s="3" t="s">
        <v>24</v>
      </c>
      <c r="J14035" s="2">
        <v>0.27189150676412077</v>
      </c>
    </row>
    <row r="14036" spans="1:10" x14ac:dyDescent="0.2">
      <c r="A14036" t="s">
        <v>91</v>
      </c>
      <c r="B14036" s="1">
        <v>43256</v>
      </c>
      <c r="C14036" s="1" t="s">
        <v>22</v>
      </c>
      <c r="D14036" s="1" t="s">
        <v>64</v>
      </c>
      <c r="E14036">
        <v>1000002973</v>
      </c>
      <c r="F14036" t="s">
        <v>63</v>
      </c>
      <c r="G14036" s="5" t="s">
        <v>26</v>
      </c>
      <c r="H14036">
        <v>40000085</v>
      </c>
      <c r="I14036" s="3" t="s">
        <v>24</v>
      </c>
      <c r="J14036" s="2">
        <v>0.36593017041307102</v>
      </c>
    </row>
    <row r="14037" spans="1:10" x14ac:dyDescent="0.2">
      <c r="A14037" t="s">
        <v>91</v>
      </c>
      <c r="B14037" s="1">
        <v>43256</v>
      </c>
      <c r="C14037" s="1" t="s">
        <v>22</v>
      </c>
      <c r="D14037" s="1" t="s">
        <v>49</v>
      </c>
      <c r="E14037">
        <v>1000000020</v>
      </c>
      <c r="F14037" t="s">
        <v>73</v>
      </c>
      <c r="G14037" s="5" t="s">
        <v>26</v>
      </c>
      <c r="H14037">
        <v>40000085</v>
      </c>
      <c r="I14037" s="3" t="s">
        <v>24</v>
      </c>
      <c r="J14037" s="2">
        <v>0.94613088472691087</v>
      </c>
    </row>
    <row r="14038" spans="1:10" x14ac:dyDescent="0.2">
      <c r="A14038" t="s">
        <v>91</v>
      </c>
      <c r="B14038" s="1">
        <v>43256</v>
      </c>
      <c r="C14038" s="1" t="s">
        <v>22</v>
      </c>
      <c r="D14038" s="1" t="s">
        <v>46</v>
      </c>
      <c r="E14038">
        <v>1000001133</v>
      </c>
      <c r="F14038" t="s">
        <v>45</v>
      </c>
      <c r="G14038" s="5" t="s">
        <v>26</v>
      </c>
      <c r="H14038">
        <v>40000085</v>
      </c>
      <c r="I14038" s="3" t="s">
        <v>24</v>
      </c>
      <c r="J14038" s="2">
        <v>0.71844106906680705</v>
      </c>
    </row>
    <row r="14039" spans="1:10" x14ac:dyDescent="0.2">
      <c r="A14039" t="s">
        <v>91</v>
      </c>
      <c r="B14039" s="1">
        <v>43256</v>
      </c>
      <c r="C14039" s="1" t="s">
        <v>22</v>
      </c>
      <c r="D14039" s="1" t="s">
        <v>35</v>
      </c>
      <c r="E14039">
        <v>1000000047</v>
      </c>
      <c r="F14039" t="s">
        <v>34</v>
      </c>
      <c r="G14039" s="5" t="s">
        <v>26</v>
      </c>
      <c r="H14039">
        <v>40000085</v>
      </c>
      <c r="I14039" s="3" t="s">
        <v>24</v>
      </c>
      <c r="J14039" s="2">
        <v>0.73280989044814315</v>
      </c>
    </row>
    <row r="14040" spans="1:10" x14ac:dyDescent="0.2">
      <c r="A14040" t="s">
        <v>91</v>
      </c>
      <c r="B14040" s="1">
        <v>43256</v>
      </c>
      <c r="C14040" s="1" t="s">
        <v>22</v>
      </c>
      <c r="D14040" s="1" t="s">
        <v>21</v>
      </c>
      <c r="E14040">
        <v>1000002872</v>
      </c>
      <c r="F14040" t="s">
        <v>19</v>
      </c>
      <c r="G14040" s="5" t="s">
        <v>26</v>
      </c>
      <c r="H14040">
        <v>40000080</v>
      </c>
      <c r="I14040" s="3" t="s">
        <v>67</v>
      </c>
      <c r="J14040" s="2">
        <v>0.57128134146583842</v>
      </c>
    </row>
    <row r="14041" spans="1:10" x14ac:dyDescent="0.2">
      <c r="A14041" t="s">
        <v>91</v>
      </c>
      <c r="B14041" s="1">
        <v>43257</v>
      </c>
      <c r="C14041" s="1" t="s">
        <v>43</v>
      </c>
      <c r="D14041" s="1" t="s">
        <v>42</v>
      </c>
      <c r="E14041">
        <v>1000000931</v>
      </c>
      <c r="F14041" t="s">
        <v>41</v>
      </c>
      <c r="G14041" s="5" t="s">
        <v>26</v>
      </c>
      <c r="H14041">
        <v>40000085</v>
      </c>
      <c r="I14041" s="3" t="s">
        <v>24</v>
      </c>
      <c r="J14041" s="2">
        <v>2.2359304005370948</v>
      </c>
    </row>
    <row r="14042" spans="1:10" x14ac:dyDescent="0.2">
      <c r="A14042" t="s">
        <v>91</v>
      </c>
      <c r="B14042" s="1">
        <v>43257</v>
      </c>
      <c r="C14042" s="1" t="s">
        <v>43</v>
      </c>
      <c r="D14042" s="1" t="s">
        <v>42</v>
      </c>
      <c r="E14042">
        <v>1000001014</v>
      </c>
      <c r="F14042" t="s">
        <v>44</v>
      </c>
      <c r="G14042" s="5" t="s">
        <v>26</v>
      </c>
      <c r="H14042">
        <v>40000085</v>
      </c>
      <c r="I14042" s="3" t="s">
        <v>24</v>
      </c>
      <c r="J14042" s="2">
        <v>1.9186972170717476</v>
      </c>
    </row>
    <row r="14043" spans="1:10" x14ac:dyDescent="0.2">
      <c r="A14043" t="s">
        <v>91</v>
      </c>
      <c r="B14043" s="1">
        <v>43257</v>
      </c>
      <c r="C14043" s="1" t="s">
        <v>43</v>
      </c>
      <c r="D14043" s="1" t="s">
        <v>78</v>
      </c>
      <c r="E14043">
        <v>1000003187</v>
      </c>
      <c r="F14043" t="s">
        <v>77</v>
      </c>
      <c r="G14043" s="5" t="s">
        <v>26</v>
      </c>
      <c r="H14043">
        <v>40000080</v>
      </c>
      <c r="I14043" s="3" t="s">
        <v>67</v>
      </c>
      <c r="J14043" s="2">
        <v>6.92107123104</v>
      </c>
    </row>
    <row r="14044" spans="1:10" x14ac:dyDescent="0.2">
      <c r="A14044" t="s">
        <v>91</v>
      </c>
      <c r="B14044" s="1">
        <v>43257</v>
      </c>
      <c r="C14044" s="1" t="s">
        <v>43</v>
      </c>
      <c r="D14044" s="1" t="s">
        <v>66</v>
      </c>
      <c r="E14044">
        <v>1000001135</v>
      </c>
      <c r="F14044" t="s">
        <v>65</v>
      </c>
      <c r="G14044" s="5" t="s">
        <v>26</v>
      </c>
      <c r="H14044">
        <v>40000080</v>
      </c>
      <c r="I14044" s="3" t="s">
        <v>67</v>
      </c>
      <c r="J14044" s="2">
        <v>6.3368324853975029</v>
      </c>
    </row>
    <row r="14045" spans="1:10" x14ac:dyDescent="0.2">
      <c r="A14045" t="s">
        <v>91</v>
      </c>
      <c r="B14045" s="1">
        <v>43257</v>
      </c>
      <c r="C14045" s="1" t="s">
        <v>43</v>
      </c>
      <c r="D14045" s="1" t="s">
        <v>78</v>
      </c>
      <c r="E14045">
        <v>1000003187</v>
      </c>
      <c r="F14045" t="s">
        <v>77</v>
      </c>
      <c r="G14045" s="5" t="s">
        <v>26</v>
      </c>
      <c r="H14045">
        <v>40000085</v>
      </c>
      <c r="I14045" s="3" t="s">
        <v>24</v>
      </c>
      <c r="J14045" s="2">
        <v>7.3022113513737521</v>
      </c>
    </row>
    <row r="14046" spans="1:10" x14ac:dyDescent="0.2">
      <c r="A14046" t="s">
        <v>91</v>
      </c>
      <c r="B14046" s="1">
        <v>43257</v>
      </c>
      <c r="C14046" s="1" t="s">
        <v>43</v>
      </c>
      <c r="D14046" s="1" t="s">
        <v>80</v>
      </c>
      <c r="E14046">
        <v>1000003498</v>
      </c>
      <c r="F14046" t="s">
        <v>79</v>
      </c>
      <c r="G14046" s="5" t="s">
        <v>26</v>
      </c>
      <c r="H14046">
        <v>40000085</v>
      </c>
      <c r="I14046" s="3" t="s">
        <v>24</v>
      </c>
      <c r="J14046" s="2">
        <v>0.79450520544000003</v>
      </c>
    </row>
    <row r="14047" spans="1:10" x14ac:dyDescent="0.2">
      <c r="A14047" t="s">
        <v>91</v>
      </c>
      <c r="B14047" s="1">
        <v>43257</v>
      </c>
      <c r="C14047" s="1" t="s">
        <v>9</v>
      </c>
      <c r="D14047" s="1" t="s">
        <v>57</v>
      </c>
      <c r="E14047">
        <v>1000001502</v>
      </c>
      <c r="F14047" t="s">
        <v>56</v>
      </c>
      <c r="G14047" s="5" t="s">
        <v>26</v>
      </c>
      <c r="H14047">
        <v>40000080</v>
      </c>
      <c r="I14047" s="3" t="s">
        <v>67</v>
      </c>
      <c r="J14047" s="2">
        <v>1.7725796479215359</v>
      </c>
    </row>
    <row r="14048" spans="1:10" x14ac:dyDescent="0.2">
      <c r="A14048" t="s">
        <v>91</v>
      </c>
      <c r="B14048" s="1">
        <v>43257</v>
      </c>
      <c r="C14048" s="1" t="s">
        <v>9</v>
      </c>
      <c r="D14048" s="1" t="s">
        <v>17</v>
      </c>
      <c r="E14048">
        <v>1000000059</v>
      </c>
      <c r="F14048" t="s">
        <v>55</v>
      </c>
      <c r="G14048" s="5" t="s">
        <v>26</v>
      </c>
      <c r="H14048">
        <v>40000080</v>
      </c>
      <c r="I14048" s="3" t="s">
        <v>67</v>
      </c>
      <c r="J14048" s="2">
        <v>2.6339601119932343</v>
      </c>
    </row>
    <row r="14049" spans="1:10" x14ac:dyDescent="0.2">
      <c r="A14049" t="s">
        <v>91</v>
      </c>
      <c r="B14049" s="1">
        <v>43257</v>
      </c>
      <c r="C14049" s="1" t="s">
        <v>9</v>
      </c>
      <c r="D14049" s="1" t="s">
        <v>15</v>
      </c>
      <c r="E14049">
        <v>1000002986</v>
      </c>
      <c r="F14049" t="s">
        <v>14</v>
      </c>
      <c r="G14049" s="5" t="s">
        <v>26</v>
      </c>
      <c r="H14049">
        <v>40000080</v>
      </c>
      <c r="I14049" s="3" t="s">
        <v>67</v>
      </c>
      <c r="J14049" s="2">
        <v>2.1068995425281161</v>
      </c>
    </row>
    <row r="14050" spans="1:10" x14ac:dyDescent="0.2">
      <c r="A14050" t="s">
        <v>91</v>
      </c>
      <c r="B14050" s="1">
        <v>43257</v>
      </c>
      <c r="C14050" s="1" t="s">
        <v>9</v>
      </c>
      <c r="D14050" s="1" t="s">
        <v>72</v>
      </c>
      <c r="E14050">
        <v>1000001699</v>
      </c>
      <c r="F14050" t="s">
        <v>71</v>
      </c>
      <c r="G14050" s="5" t="s">
        <v>26</v>
      </c>
      <c r="H14050">
        <v>40000080</v>
      </c>
      <c r="I14050" s="3" t="s">
        <v>67</v>
      </c>
      <c r="J14050" s="2">
        <v>2.4685686138324487</v>
      </c>
    </row>
    <row r="14051" spans="1:10" x14ac:dyDescent="0.2">
      <c r="A14051" t="s">
        <v>91</v>
      </c>
      <c r="B14051" s="1">
        <v>43257</v>
      </c>
      <c r="C14051" s="1" t="s">
        <v>9</v>
      </c>
      <c r="D14051" s="1" t="s">
        <v>72</v>
      </c>
      <c r="E14051">
        <v>1000000064</v>
      </c>
      <c r="F14051" t="s">
        <v>76</v>
      </c>
      <c r="G14051" s="5" t="s">
        <v>26</v>
      </c>
      <c r="H14051">
        <v>40000080</v>
      </c>
      <c r="I14051" s="3" t="s">
        <v>67</v>
      </c>
      <c r="J14051" s="2">
        <v>1.9246272230045482</v>
      </c>
    </row>
    <row r="14052" spans="1:10" x14ac:dyDescent="0.2">
      <c r="A14052" t="s">
        <v>91</v>
      </c>
      <c r="B14052" s="1">
        <v>43257</v>
      </c>
      <c r="C14052" s="1" t="s">
        <v>9</v>
      </c>
      <c r="D14052" s="1" t="s">
        <v>17</v>
      </c>
      <c r="E14052">
        <v>1000001649</v>
      </c>
      <c r="F14052" t="s">
        <v>16</v>
      </c>
      <c r="G14052" s="5" t="s">
        <v>26</v>
      </c>
      <c r="H14052">
        <v>40000080</v>
      </c>
      <c r="I14052" s="3" t="s">
        <v>67</v>
      </c>
      <c r="J14052" s="2">
        <v>1.9631197674646392</v>
      </c>
    </row>
    <row r="14053" spans="1:10" x14ac:dyDescent="0.2">
      <c r="A14053" t="s">
        <v>91</v>
      </c>
      <c r="B14053" s="1">
        <v>43257</v>
      </c>
      <c r="C14053" s="1" t="s">
        <v>9</v>
      </c>
      <c r="D14053" s="1" t="s">
        <v>57</v>
      </c>
      <c r="E14053">
        <v>1000001502</v>
      </c>
      <c r="F14053" t="s">
        <v>56</v>
      </c>
      <c r="G14053" s="5" t="s">
        <v>26</v>
      </c>
      <c r="H14053">
        <v>40000085</v>
      </c>
      <c r="I14053" s="3" t="s">
        <v>24</v>
      </c>
      <c r="J14053" s="2">
        <v>6.8534708316845272</v>
      </c>
    </row>
    <row r="14054" spans="1:10" x14ac:dyDescent="0.2">
      <c r="A14054" t="s">
        <v>91</v>
      </c>
      <c r="B14054" s="1">
        <v>43257</v>
      </c>
      <c r="C14054" s="1" t="s">
        <v>9</v>
      </c>
      <c r="D14054" s="1" t="s">
        <v>75</v>
      </c>
      <c r="E14054">
        <v>1000000281</v>
      </c>
      <c r="F14054" t="s">
        <v>74</v>
      </c>
      <c r="G14054" s="5" t="s">
        <v>26</v>
      </c>
      <c r="H14054">
        <v>40000085</v>
      </c>
      <c r="I14054" s="3" t="s">
        <v>24</v>
      </c>
      <c r="J14054" s="2">
        <v>0.74868000000000012</v>
      </c>
    </row>
    <row r="14055" spans="1:10" x14ac:dyDescent="0.2">
      <c r="A14055" t="s">
        <v>91</v>
      </c>
      <c r="B14055" s="1">
        <v>43257</v>
      </c>
      <c r="C14055" s="1" t="s">
        <v>9</v>
      </c>
      <c r="D14055" s="1" t="s">
        <v>72</v>
      </c>
      <c r="E14055">
        <v>1000000064</v>
      </c>
      <c r="F14055" t="s">
        <v>76</v>
      </c>
      <c r="G14055" s="5" t="s">
        <v>26</v>
      </c>
      <c r="H14055">
        <v>40000085</v>
      </c>
      <c r="I14055" s="3" t="s">
        <v>24</v>
      </c>
      <c r="J14055" s="2">
        <v>0.93088947720890813</v>
      </c>
    </row>
    <row r="14056" spans="1:10" x14ac:dyDescent="0.2">
      <c r="A14056" t="s">
        <v>91</v>
      </c>
      <c r="B14056" s="1">
        <v>43257</v>
      </c>
      <c r="C14056" s="1" t="s">
        <v>22</v>
      </c>
      <c r="D14056" s="1" t="s">
        <v>29</v>
      </c>
      <c r="E14056">
        <v>1000000101</v>
      </c>
      <c r="F14056" t="s">
        <v>39</v>
      </c>
      <c r="G14056" s="5" t="s">
        <v>26</v>
      </c>
      <c r="H14056">
        <v>40000085</v>
      </c>
      <c r="I14056" s="3" t="s">
        <v>24</v>
      </c>
      <c r="J14056" s="2">
        <v>3.1577594236162558</v>
      </c>
    </row>
    <row r="14057" spans="1:10" x14ac:dyDescent="0.2">
      <c r="A14057" t="s">
        <v>91</v>
      </c>
      <c r="B14057" s="1">
        <v>43257</v>
      </c>
      <c r="C14057" s="1" t="s">
        <v>22</v>
      </c>
      <c r="D14057" s="1" t="s">
        <v>61</v>
      </c>
      <c r="E14057">
        <v>1000000579</v>
      </c>
      <c r="F14057" t="s">
        <v>60</v>
      </c>
      <c r="G14057" s="5" t="s">
        <v>26</v>
      </c>
      <c r="H14057">
        <v>40000085</v>
      </c>
      <c r="I14057" s="3" t="s">
        <v>24</v>
      </c>
      <c r="J14057" s="2">
        <v>2.1977407891747802</v>
      </c>
    </row>
    <row r="14058" spans="1:10" x14ac:dyDescent="0.2">
      <c r="A14058" t="s">
        <v>91</v>
      </c>
      <c r="B14058" s="1">
        <v>43257</v>
      </c>
      <c r="C14058" s="1" t="s">
        <v>22</v>
      </c>
      <c r="D14058" s="1" t="s">
        <v>33</v>
      </c>
      <c r="E14058">
        <v>1000000031</v>
      </c>
      <c r="F14058" t="s">
        <v>32</v>
      </c>
      <c r="G14058" s="5" t="s">
        <v>26</v>
      </c>
      <c r="H14058">
        <v>40000085</v>
      </c>
      <c r="I14058" s="3" t="s">
        <v>24</v>
      </c>
      <c r="J14058" s="2">
        <v>2.7872667224463283</v>
      </c>
    </row>
    <row r="14059" spans="1:10" x14ac:dyDescent="0.2">
      <c r="A14059" t="s">
        <v>91</v>
      </c>
      <c r="B14059" s="1">
        <v>43257</v>
      </c>
      <c r="C14059" s="1" t="s">
        <v>22</v>
      </c>
      <c r="D14059" s="1" t="s">
        <v>29</v>
      </c>
      <c r="E14059">
        <v>1000000054</v>
      </c>
      <c r="F14059" t="s">
        <v>36</v>
      </c>
      <c r="G14059" s="5" t="s">
        <v>26</v>
      </c>
      <c r="H14059">
        <v>40000085</v>
      </c>
      <c r="I14059" s="3" t="s">
        <v>24</v>
      </c>
      <c r="J14059" s="2">
        <v>2.0424298060702104</v>
      </c>
    </row>
    <row r="14060" spans="1:10" x14ac:dyDescent="0.2">
      <c r="A14060" t="s">
        <v>91</v>
      </c>
      <c r="B14060" s="1">
        <v>43257</v>
      </c>
      <c r="C14060" s="1" t="s">
        <v>22</v>
      </c>
      <c r="D14060" s="1" t="s">
        <v>64</v>
      </c>
      <c r="E14060">
        <v>1000002973</v>
      </c>
      <c r="F14060" t="s">
        <v>63</v>
      </c>
      <c r="G14060" s="5" t="s">
        <v>26</v>
      </c>
      <c r="H14060">
        <v>40000085</v>
      </c>
      <c r="I14060" s="3" t="s">
        <v>24</v>
      </c>
      <c r="J14060" s="2">
        <v>6.788804772585066</v>
      </c>
    </row>
    <row r="14061" spans="1:10" x14ac:dyDescent="0.2">
      <c r="A14061" t="s">
        <v>91</v>
      </c>
      <c r="B14061" s="1">
        <v>43257</v>
      </c>
      <c r="C14061" s="1" t="s">
        <v>22</v>
      </c>
      <c r="D14061" s="1" t="s">
        <v>49</v>
      </c>
      <c r="E14061">
        <v>1000000020</v>
      </c>
      <c r="F14061" t="s">
        <v>73</v>
      </c>
      <c r="G14061" s="5" t="s">
        <v>26</v>
      </c>
      <c r="H14061">
        <v>40000085</v>
      </c>
      <c r="I14061" s="3" t="s">
        <v>24</v>
      </c>
      <c r="J14061" s="2">
        <v>6.8332777840641086</v>
      </c>
    </row>
    <row r="14062" spans="1:10" x14ac:dyDescent="0.2">
      <c r="A14062" t="s">
        <v>91</v>
      </c>
      <c r="B14062" s="1">
        <v>43257</v>
      </c>
      <c r="C14062" s="1" t="s">
        <v>22</v>
      </c>
      <c r="D14062" s="1" t="s">
        <v>46</v>
      </c>
      <c r="E14062">
        <v>1000001133</v>
      </c>
      <c r="F14062" t="s">
        <v>45</v>
      </c>
      <c r="G14062" s="5" t="s">
        <v>26</v>
      </c>
      <c r="H14062">
        <v>40000085</v>
      </c>
      <c r="I14062" s="3" t="s">
        <v>24</v>
      </c>
      <c r="J14062" s="2">
        <v>0.76365360000000004</v>
      </c>
    </row>
    <row r="14063" spans="1:10" x14ac:dyDescent="0.2">
      <c r="A14063" t="s">
        <v>91</v>
      </c>
      <c r="B14063" s="1">
        <v>43257</v>
      </c>
      <c r="C14063" s="1" t="s">
        <v>22</v>
      </c>
      <c r="D14063" s="1" t="s">
        <v>35</v>
      </c>
      <c r="E14063">
        <v>1000000047</v>
      </c>
      <c r="F14063" t="s">
        <v>34</v>
      </c>
      <c r="G14063" s="5" t="s">
        <v>26</v>
      </c>
      <c r="H14063">
        <v>40000085</v>
      </c>
      <c r="I14063" s="3" t="s">
        <v>24</v>
      </c>
      <c r="J14063" s="2">
        <v>0.7789266720000001</v>
      </c>
    </row>
    <row r="14064" spans="1:10" x14ac:dyDescent="0.2">
      <c r="A14064" t="s">
        <v>91</v>
      </c>
      <c r="B14064" s="1">
        <v>43257</v>
      </c>
      <c r="C14064" s="1" t="s">
        <v>22</v>
      </c>
      <c r="D14064" s="1" t="s">
        <v>21</v>
      </c>
      <c r="E14064">
        <v>1000002872</v>
      </c>
      <c r="F14064" t="s">
        <v>19</v>
      </c>
      <c r="G14064" s="5" t="s">
        <v>26</v>
      </c>
      <c r="H14064">
        <v>40000080</v>
      </c>
      <c r="I14064" s="3" t="s">
        <v>67</v>
      </c>
      <c r="J14064" s="2">
        <v>1.0076247075365092</v>
      </c>
    </row>
    <row r="14065" spans="1:10" x14ac:dyDescent="0.2">
      <c r="A14065" t="s">
        <v>91</v>
      </c>
      <c r="B14065" s="1">
        <v>43258</v>
      </c>
      <c r="C14065" s="1" t="s">
        <v>43</v>
      </c>
      <c r="D14065" s="1" t="s">
        <v>42</v>
      </c>
      <c r="E14065">
        <v>1000000931</v>
      </c>
      <c r="F14065" t="s">
        <v>41</v>
      </c>
      <c r="G14065" s="5" t="s">
        <v>26</v>
      </c>
      <c r="H14065">
        <v>40000085</v>
      </c>
      <c r="I14065" s="3" t="s">
        <v>24</v>
      </c>
      <c r="J14065" s="2">
        <v>1.31761003053888</v>
      </c>
    </row>
    <row r="14066" spans="1:10" x14ac:dyDescent="0.2">
      <c r="A14066" t="s">
        <v>91</v>
      </c>
      <c r="B14066" s="1">
        <v>43258</v>
      </c>
      <c r="C14066" s="1" t="s">
        <v>43</v>
      </c>
      <c r="D14066" s="1" t="s">
        <v>42</v>
      </c>
      <c r="E14066">
        <v>1000001014</v>
      </c>
      <c r="F14066" t="s">
        <v>44</v>
      </c>
      <c r="G14066" s="5" t="s">
        <v>26</v>
      </c>
      <c r="H14066">
        <v>40000085</v>
      </c>
      <c r="I14066" s="3" t="s">
        <v>24</v>
      </c>
      <c r="J14066" s="2">
        <v>0.73751878434563578</v>
      </c>
    </row>
    <row r="14067" spans="1:10" x14ac:dyDescent="0.2">
      <c r="A14067" t="s">
        <v>91</v>
      </c>
      <c r="B14067" s="1">
        <v>43258</v>
      </c>
      <c r="C14067" s="1" t="s">
        <v>43</v>
      </c>
      <c r="D14067" s="1" t="s">
        <v>78</v>
      </c>
      <c r="E14067">
        <v>1000003187</v>
      </c>
      <c r="F14067" t="s">
        <v>77</v>
      </c>
      <c r="G14067" s="5" t="s">
        <v>26</v>
      </c>
      <c r="H14067">
        <v>40000080</v>
      </c>
      <c r="I14067" s="3" t="s">
        <v>67</v>
      </c>
      <c r="J14067" s="2">
        <v>1.8842724763635805</v>
      </c>
    </row>
    <row r="14068" spans="1:10" x14ac:dyDescent="0.2">
      <c r="A14068" t="s">
        <v>91</v>
      </c>
      <c r="B14068" s="1">
        <v>43258</v>
      </c>
      <c r="C14068" s="1" t="s">
        <v>43</v>
      </c>
      <c r="D14068" s="1" t="s">
        <v>66</v>
      </c>
      <c r="E14068">
        <v>1000001135</v>
      </c>
      <c r="F14068" t="s">
        <v>65</v>
      </c>
      <c r="G14068" s="5" t="s">
        <v>26</v>
      </c>
      <c r="H14068">
        <v>40000080</v>
      </c>
      <c r="I14068" s="3" t="s">
        <v>67</v>
      </c>
      <c r="J14068" s="2">
        <v>2.0598671871256458</v>
      </c>
    </row>
    <row r="14069" spans="1:10" x14ac:dyDescent="0.2">
      <c r="A14069" t="s">
        <v>91</v>
      </c>
      <c r="B14069" s="1">
        <v>43258</v>
      </c>
      <c r="C14069" s="1" t="s">
        <v>43</v>
      </c>
      <c r="D14069" s="1" t="s">
        <v>78</v>
      </c>
      <c r="E14069">
        <v>1000003187</v>
      </c>
      <c r="F14069" t="s">
        <v>77</v>
      </c>
      <c r="G14069" s="5" t="s">
        <v>26</v>
      </c>
      <c r="H14069">
        <v>40000085</v>
      </c>
      <c r="I14069" s="3" t="s">
        <v>24</v>
      </c>
      <c r="J14069" s="2">
        <v>0.20876254617831982</v>
      </c>
    </row>
    <row r="14070" spans="1:10" x14ac:dyDescent="0.2">
      <c r="A14070" t="s">
        <v>91</v>
      </c>
      <c r="B14070" s="1">
        <v>43258</v>
      </c>
      <c r="C14070" s="1" t="s">
        <v>43</v>
      </c>
      <c r="D14070" s="1" t="s">
        <v>80</v>
      </c>
      <c r="E14070">
        <v>1000003498</v>
      </c>
      <c r="F14070" t="s">
        <v>79</v>
      </c>
      <c r="G14070" s="5" t="s">
        <v>26</v>
      </c>
      <c r="H14070">
        <v>40000085</v>
      </c>
      <c r="I14070" s="3" t="s">
        <v>24</v>
      </c>
      <c r="J14070" s="2">
        <v>0.29816432321365371</v>
      </c>
    </row>
    <row r="14071" spans="1:10" x14ac:dyDescent="0.2">
      <c r="A14071" t="s">
        <v>91</v>
      </c>
      <c r="B14071" s="1">
        <v>43258</v>
      </c>
      <c r="C14071" s="1" t="s">
        <v>9</v>
      </c>
      <c r="D14071" s="1" t="s">
        <v>57</v>
      </c>
      <c r="E14071">
        <v>1000001502</v>
      </c>
      <c r="F14071" t="s">
        <v>56</v>
      </c>
      <c r="G14071" s="5" t="s">
        <v>26</v>
      </c>
      <c r="H14071">
        <v>40000080</v>
      </c>
      <c r="I14071" s="3" t="s">
        <v>67</v>
      </c>
      <c r="J14071" s="2">
        <v>0.68135335552635079</v>
      </c>
    </row>
    <row r="14072" spans="1:10" x14ac:dyDescent="0.2">
      <c r="A14072" t="s">
        <v>91</v>
      </c>
      <c r="B14072" s="1">
        <v>43258</v>
      </c>
      <c r="C14072" s="1" t="s">
        <v>9</v>
      </c>
      <c r="D14072" s="1" t="s">
        <v>17</v>
      </c>
      <c r="E14072">
        <v>1000000059</v>
      </c>
      <c r="F14072" t="s">
        <v>55</v>
      </c>
      <c r="G14072" s="5" t="s">
        <v>26</v>
      </c>
      <c r="H14072">
        <v>40000080</v>
      </c>
      <c r="I14072" s="3" t="s">
        <v>67</v>
      </c>
      <c r="J14072" s="2">
        <v>2.229332379762516</v>
      </c>
    </row>
    <row r="14073" spans="1:10" x14ac:dyDescent="0.2">
      <c r="A14073" t="s">
        <v>91</v>
      </c>
      <c r="B14073" s="1">
        <v>43258</v>
      </c>
      <c r="C14073" s="1" t="s">
        <v>9</v>
      </c>
      <c r="D14073" s="1" t="s">
        <v>15</v>
      </c>
      <c r="E14073">
        <v>1000002986</v>
      </c>
      <c r="F14073" t="s">
        <v>14</v>
      </c>
      <c r="G14073" s="5" t="s">
        <v>26</v>
      </c>
      <c r="H14073">
        <v>40000080</v>
      </c>
      <c r="I14073" s="3" t="s">
        <v>67</v>
      </c>
      <c r="J14073" s="2">
        <v>2.0537853560630195</v>
      </c>
    </row>
    <row r="14074" spans="1:10" x14ac:dyDescent="0.2">
      <c r="A14074" t="s">
        <v>91</v>
      </c>
      <c r="B14074" s="1">
        <v>43258</v>
      </c>
      <c r="C14074" s="1" t="s">
        <v>9</v>
      </c>
      <c r="D14074" s="1" t="s">
        <v>72</v>
      </c>
      <c r="E14074">
        <v>1000001699</v>
      </c>
      <c r="F14074" t="s">
        <v>71</v>
      </c>
      <c r="G14074" s="5" t="s">
        <v>26</v>
      </c>
      <c r="H14074">
        <v>40000080</v>
      </c>
      <c r="I14074" s="3" t="s">
        <v>67</v>
      </c>
      <c r="J14074" s="2">
        <v>1.7739368789963155</v>
      </c>
    </row>
    <row r="14075" spans="1:10" x14ac:dyDescent="0.2">
      <c r="A14075" t="s">
        <v>91</v>
      </c>
      <c r="B14075" s="1">
        <v>43258</v>
      </c>
      <c r="C14075" s="1" t="s">
        <v>9</v>
      </c>
      <c r="D14075" s="1" t="s">
        <v>72</v>
      </c>
      <c r="E14075">
        <v>1000000064</v>
      </c>
      <c r="F14075" t="s">
        <v>76</v>
      </c>
      <c r="G14075" s="5" t="s">
        <v>26</v>
      </c>
      <c r="H14075">
        <v>40000080</v>
      </c>
      <c r="I14075" s="3" t="s">
        <v>67</v>
      </c>
      <c r="J14075" s="2">
        <v>2.0784497855819137</v>
      </c>
    </row>
    <row r="14076" spans="1:10" x14ac:dyDescent="0.2">
      <c r="A14076" t="s">
        <v>91</v>
      </c>
      <c r="B14076" s="1">
        <v>43258</v>
      </c>
      <c r="C14076" s="1" t="s">
        <v>9</v>
      </c>
      <c r="D14076" s="1" t="s">
        <v>17</v>
      </c>
      <c r="E14076">
        <v>1000001649</v>
      </c>
      <c r="F14076" t="s">
        <v>16</v>
      </c>
      <c r="G14076" s="5" t="s">
        <v>26</v>
      </c>
      <c r="H14076">
        <v>40000080</v>
      </c>
      <c r="I14076" s="3" t="s">
        <v>67</v>
      </c>
      <c r="J14076" s="2">
        <v>2.120018781293552</v>
      </c>
    </row>
    <row r="14077" spans="1:10" x14ac:dyDescent="0.2">
      <c r="A14077" t="s">
        <v>91</v>
      </c>
      <c r="B14077" s="1">
        <v>43258</v>
      </c>
      <c r="C14077" s="1" t="s">
        <v>9</v>
      </c>
      <c r="D14077" s="1" t="s">
        <v>57</v>
      </c>
      <c r="E14077">
        <v>1000001502</v>
      </c>
      <c r="F14077" t="s">
        <v>56</v>
      </c>
      <c r="G14077" s="5" t="s">
        <v>26</v>
      </c>
      <c r="H14077">
        <v>40000085</v>
      </c>
      <c r="I14077" s="3" t="s">
        <v>24</v>
      </c>
      <c r="J14077" s="2">
        <v>0.2544803788952697</v>
      </c>
    </row>
    <row r="14078" spans="1:10" x14ac:dyDescent="0.2">
      <c r="A14078" t="s">
        <v>91</v>
      </c>
      <c r="B14078" s="1">
        <v>43258</v>
      </c>
      <c r="C14078" s="1" t="s">
        <v>9</v>
      </c>
      <c r="D14078" s="1" t="s">
        <v>75</v>
      </c>
      <c r="E14078">
        <v>1000000281</v>
      </c>
      <c r="F14078" t="s">
        <v>74</v>
      </c>
      <c r="G14078" s="5" t="s">
        <v>26</v>
      </c>
      <c r="H14078">
        <v>40000085</v>
      </c>
      <c r="I14078" s="3" t="s">
        <v>24</v>
      </c>
      <c r="J14078" s="2">
        <v>0.2809669011293297</v>
      </c>
    </row>
    <row r="14079" spans="1:10" x14ac:dyDescent="0.2">
      <c r="A14079" t="s">
        <v>91</v>
      </c>
      <c r="B14079" s="1">
        <v>43258</v>
      </c>
      <c r="C14079" s="1" t="s">
        <v>9</v>
      </c>
      <c r="D14079" s="1" t="s">
        <v>72</v>
      </c>
      <c r="E14079">
        <v>1000000064</v>
      </c>
      <c r="F14079" t="s">
        <v>76</v>
      </c>
      <c r="G14079" s="5" t="s">
        <v>26</v>
      </c>
      <c r="H14079">
        <v>40000085</v>
      </c>
      <c r="I14079" s="3" t="s">
        <v>24</v>
      </c>
      <c r="J14079" s="2">
        <v>0.3424970846798715</v>
      </c>
    </row>
    <row r="14080" spans="1:10" x14ac:dyDescent="0.2">
      <c r="A14080" t="s">
        <v>91</v>
      </c>
      <c r="B14080" s="1">
        <v>43258</v>
      </c>
      <c r="C14080" s="1" t="s">
        <v>22</v>
      </c>
      <c r="D14080" s="1" t="s">
        <v>29</v>
      </c>
      <c r="E14080">
        <v>1000000101</v>
      </c>
      <c r="F14080" t="s">
        <v>39</v>
      </c>
      <c r="G14080" s="5" t="s">
        <v>26</v>
      </c>
      <c r="H14080">
        <v>40000085</v>
      </c>
      <c r="I14080" s="3" t="s">
        <v>24</v>
      </c>
      <c r="J14080" s="2">
        <v>0.6723841479965138</v>
      </c>
    </row>
    <row r="14081" spans="1:10" x14ac:dyDescent="0.2">
      <c r="A14081" t="s">
        <v>91</v>
      </c>
      <c r="B14081" s="1">
        <v>43258</v>
      </c>
      <c r="C14081" s="1" t="s">
        <v>22</v>
      </c>
      <c r="D14081" s="1" t="s">
        <v>61</v>
      </c>
      <c r="E14081">
        <v>1000000579</v>
      </c>
      <c r="F14081" t="s">
        <v>60</v>
      </c>
      <c r="G14081" s="5" t="s">
        <v>26</v>
      </c>
      <c r="H14081">
        <v>40000085</v>
      </c>
      <c r="I14081" s="3" t="s">
        <v>24</v>
      </c>
      <c r="J14081" s="2">
        <v>1.4838428996381785</v>
      </c>
    </row>
    <row r="14082" spans="1:10" x14ac:dyDescent="0.2">
      <c r="A14082" t="s">
        <v>91</v>
      </c>
      <c r="B14082" s="1">
        <v>43258</v>
      </c>
      <c r="C14082" s="1" t="s">
        <v>22</v>
      </c>
      <c r="D14082" s="1" t="s">
        <v>33</v>
      </c>
      <c r="E14082">
        <v>1000000031</v>
      </c>
      <c r="F14082" t="s">
        <v>32</v>
      </c>
      <c r="G14082" s="5" t="s">
        <v>26</v>
      </c>
      <c r="H14082">
        <v>40000085</v>
      </c>
      <c r="I14082" s="3" t="s">
        <v>24</v>
      </c>
      <c r="J14082" s="2">
        <v>0.606458151451295</v>
      </c>
    </row>
    <row r="14083" spans="1:10" x14ac:dyDescent="0.2">
      <c r="A14083" t="s">
        <v>91</v>
      </c>
      <c r="B14083" s="1">
        <v>43258</v>
      </c>
      <c r="C14083" s="1" t="s">
        <v>22</v>
      </c>
      <c r="D14083" s="1" t="s">
        <v>29</v>
      </c>
      <c r="E14083">
        <v>1000000054</v>
      </c>
      <c r="F14083" t="s">
        <v>36</v>
      </c>
      <c r="G14083" s="5" t="s">
        <v>26</v>
      </c>
      <c r="H14083">
        <v>40000085</v>
      </c>
      <c r="I14083" s="3" t="s">
        <v>24</v>
      </c>
      <c r="J14083" s="2">
        <v>2.2056675400578114</v>
      </c>
    </row>
    <row r="14084" spans="1:10" x14ac:dyDescent="0.2">
      <c r="A14084" t="s">
        <v>91</v>
      </c>
      <c r="B14084" s="1">
        <v>43258</v>
      </c>
      <c r="C14084" s="1" t="s">
        <v>22</v>
      </c>
      <c r="D14084" s="1" t="s">
        <v>64</v>
      </c>
      <c r="E14084">
        <v>1000002973</v>
      </c>
      <c r="F14084" t="s">
        <v>63</v>
      </c>
      <c r="G14084" s="5" t="s">
        <v>26</v>
      </c>
      <c r="H14084">
        <v>40000085</v>
      </c>
      <c r="I14084" s="3" t="s">
        <v>24</v>
      </c>
      <c r="J14084" s="2">
        <v>1.979880033761674</v>
      </c>
    </row>
    <row r="14085" spans="1:10" x14ac:dyDescent="0.2">
      <c r="A14085" t="s">
        <v>91</v>
      </c>
      <c r="B14085" s="1">
        <v>43258</v>
      </c>
      <c r="C14085" s="1" t="s">
        <v>22</v>
      </c>
      <c r="D14085" s="1" t="s">
        <v>49</v>
      </c>
      <c r="E14085">
        <v>1000000020</v>
      </c>
      <c r="F14085" t="s">
        <v>73</v>
      </c>
      <c r="G14085" s="5" t="s">
        <v>26</v>
      </c>
      <c r="H14085">
        <v>40000085</v>
      </c>
      <c r="I14085" s="3" t="s">
        <v>24</v>
      </c>
      <c r="J14085" s="2">
        <v>0.23510053405588921</v>
      </c>
    </row>
    <row r="14086" spans="1:10" x14ac:dyDescent="0.2">
      <c r="A14086" t="s">
        <v>91</v>
      </c>
      <c r="B14086" s="1">
        <v>43258</v>
      </c>
      <c r="C14086" s="1" t="s">
        <v>22</v>
      </c>
      <c r="D14086" s="1" t="s">
        <v>46</v>
      </c>
      <c r="E14086">
        <v>1000001133</v>
      </c>
      <c r="F14086" t="s">
        <v>45</v>
      </c>
      <c r="G14086" s="5" t="s">
        <v>26</v>
      </c>
      <c r="H14086">
        <v>40000085</v>
      </c>
      <c r="I14086" s="3" t="s">
        <v>24</v>
      </c>
      <c r="J14086" s="2">
        <v>0.28658623915191628</v>
      </c>
    </row>
    <row r="14087" spans="1:10" x14ac:dyDescent="0.2">
      <c r="A14087" t="s">
        <v>91</v>
      </c>
      <c r="B14087" s="1">
        <v>43258</v>
      </c>
      <c r="C14087" s="1" t="s">
        <v>22</v>
      </c>
      <c r="D14087" s="1" t="s">
        <v>35</v>
      </c>
      <c r="E14087">
        <v>1000000047</v>
      </c>
      <c r="F14087" t="s">
        <v>34</v>
      </c>
      <c r="G14087" s="5" t="s">
        <v>26</v>
      </c>
      <c r="H14087">
        <v>40000085</v>
      </c>
      <c r="I14087" s="3" t="s">
        <v>24</v>
      </c>
      <c r="J14087" s="2">
        <v>0.29231796393495463</v>
      </c>
    </row>
    <row r="14088" spans="1:10" x14ac:dyDescent="0.2">
      <c r="A14088" t="s">
        <v>91</v>
      </c>
      <c r="B14088" s="1">
        <v>43258</v>
      </c>
      <c r="C14088" s="1" t="s">
        <v>22</v>
      </c>
      <c r="D14088" s="1" t="s">
        <v>21</v>
      </c>
      <c r="E14088">
        <v>1000002872</v>
      </c>
      <c r="F14088" t="s">
        <v>19</v>
      </c>
      <c r="G14088" s="5" t="s">
        <v>26</v>
      </c>
      <c r="H14088">
        <v>40000080</v>
      </c>
      <c r="I14088" s="3" t="s">
        <v>67</v>
      </c>
      <c r="J14088" s="2">
        <v>0.37072985916373613</v>
      </c>
    </row>
    <row r="14089" spans="1:10" x14ac:dyDescent="0.2">
      <c r="A14089" t="s">
        <v>91</v>
      </c>
      <c r="B14089" s="1">
        <v>43259</v>
      </c>
      <c r="C14089" s="1" t="s">
        <v>43</v>
      </c>
      <c r="D14089" s="1" t="s">
        <v>42</v>
      </c>
      <c r="E14089">
        <v>1000000931</v>
      </c>
      <c r="F14089" t="s">
        <v>41</v>
      </c>
      <c r="G14089" s="5" t="s">
        <v>26</v>
      </c>
      <c r="H14089">
        <v>40000085</v>
      </c>
      <c r="I14089" s="3" t="s">
        <v>24</v>
      </c>
      <c r="J14089" s="2">
        <v>1.0069849998219882</v>
      </c>
    </row>
    <row r="14090" spans="1:10" x14ac:dyDescent="0.2">
      <c r="A14090" t="s">
        <v>91</v>
      </c>
      <c r="B14090" s="1">
        <v>43259</v>
      </c>
      <c r="C14090" s="1" t="s">
        <v>43</v>
      </c>
      <c r="D14090" s="1" t="s">
        <v>42</v>
      </c>
      <c r="E14090">
        <v>1000001014</v>
      </c>
      <c r="F14090" t="s">
        <v>44</v>
      </c>
      <c r="G14090" s="5" t="s">
        <v>26</v>
      </c>
      <c r="H14090">
        <v>40000085</v>
      </c>
      <c r="I14090" s="3" t="s">
        <v>24</v>
      </c>
      <c r="J14090" s="2">
        <v>0.6559900939036214</v>
      </c>
    </row>
    <row r="14091" spans="1:10" x14ac:dyDescent="0.2">
      <c r="A14091" t="s">
        <v>91</v>
      </c>
      <c r="B14091" s="1">
        <v>43259</v>
      </c>
      <c r="C14091" s="1" t="s">
        <v>43</v>
      </c>
      <c r="D14091" s="1" t="s">
        <v>78</v>
      </c>
      <c r="E14091">
        <v>1000003187</v>
      </c>
      <c r="F14091" t="s">
        <v>77</v>
      </c>
      <c r="G14091" s="5" t="s">
        <v>26</v>
      </c>
      <c r="H14091">
        <v>40000080</v>
      </c>
      <c r="I14091" s="3" t="s">
        <v>67</v>
      </c>
      <c r="J14091" s="2">
        <v>9.4635596364403849</v>
      </c>
    </row>
    <row r="14092" spans="1:10" x14ac:dyDescent="0.2">
      <c r="A14092" t="s">
        <v>91</v>
      </c>
      <c r="B14092" s="1">
        <v>43259</v>
      </c>
      <c r="C14092" s="1" t="s">
        <v>43</v>
      </c>
      <c r="D14092" s="1" t="s">
        <v>66</v>
      </c>
      <c r="E14092">
        <v>1000001135</v>
      </c>
      <c r="F14092" t="s">
        <v>65</v>
      </c>
      <c r="G14092" s="5" t="s">
        <v>26</v>
      </c>
      <c r="H14092">
        <v>40000080</v>
      </c>
      <c r="I14092" s="3" t="s">
        <v>67</v>
      </c>
      <c r="J14092" s="2">
        <v>11.766746917910611</v>
      </c>
    </row>
    <row r="14093" spans="1:10" x14ac:dyDescent="0.2">
      <c r="A14093" t="s">
        <v>91</v>
      </c>
      <c r="B14093" s="1">
        <v>43259</v>
      </c>
      <c r="C14093" s="1" t="s">
        <v>43</v>
      </c>
      <c r="D14093" s="1" t="s">
        <v>78</v>
      </c>
      <c r="E14093">
        <v>1000003187</v>
      </c>
      <c r="F14093" t="s">
        <v>77</v>
      </c>
      <c r="G14093" s="5" t="s">
        <v>26</v>
      </c>
      <c r="H14093">
        <v>40000085</v>
      </c>
      <c r="I14093" s="3" t="s">
        <v>24</v>
      </c>
      <c r="J14093" s="2">
        <v>4.4660000000000011</v>
      </c>
    </row>
    <row r="14094" spans="1:10" x14ac:dyDescent="0.2">
      <c r="A14094" t="s">
        <v>91</v>
      </c>
      <c r="B14094" s="1">
        <v>43259</v>
      </c>
      <c r="C14094" s="1" t="s">
        <v>43</v>
      </c>
      <c r="D14094" s="1" t="s">
        <v>80</v>
      </c>
      <c r="E14094">
        <v>1000003498</v>
      </c>
      <c r="F14094" t="s">
        <v>79</v>
      </c>
      <c r="G14094" s="5" t="s">
        <v>26</v>
      </c>
      <c r="H14094">
        <v>40000085</v>
      </c>
      <c r="I14094" s="3" t="s">
        <v>24</v>
      </c>
      <c r="J14094" s="2">
        <v>3.4596371954535807</v>
      </c>
    </row>
    <row r="14095" spans="1:10" x14ac:dyDescent="0.2">
      <c r="A14095" t="s">
        <v>91</v>
      </c>
      <c r="B14095" s="1">
        <v>43259</v>
      </c>
      <c r="C14095" s="1" t="s">
        <v>9</v>
      </c>
      <c r="D14095" s="1" t="s">
        <v>57</v>
      </c>
      <c r="E14095">
        <v>1000001502</v>
      </c>
      <c r="F14095" t="s">
        <v>56</v>
      </c>
      <c r="G14095" s="5" t="s">
        <v>26</v>
      </c>
      <c r="H14095">
        <v>40000080</v>
      </c>
      <c r="I14095" s="3" t="s">
        <v>67</v>
      </c>
      <c r="J14095" s="2">
        <v>0.6060334477715642</v>
      </c>
    </row>
    <row r="14096" spans="1:10" x14ac:dyDescent="0.2">
      <c r="A14096" t="s">
        <v>91</v>
      </c>
      <c r="B14096" s="1">
        <v>43259</v>
      </c>
      <c r="C14096" s="1" t="s">
        <v>9</v>
      </c>
      <c r="D14096" s="1" t="s">
        <v>17</v>
      </c>
      <c r="E14096">
        <v>1000000059</v>
      </c>
      <c r="F14096" t="s">
        <v>55</v>
      </c>
      <c r="G14096" s="5" t="s">
        <v>26</v>
      </c>
      <c r="H14096">
        <v>40000080</v>
      </c>
      <c r="I14096" s="3" t="s">
        <v>67</v>
      </c>
      <c r="J14096" s="2">
        <v>0.9005338235919399</v>
      </c>
    </row>
    <row r="14097" spans="1:10" x14ac:dyDescent="0.2">
      <c r="A14097" t="s">
        <v>91</v>
      </c>
      <c r="B14097" s="1">
        <v>43259</v>
      </c>
      <c r="C14097" s="1" t="s">
        <v>9</v>
      </c>
      <c r="D14097" s="1" t="s">
        <v>15</v>
      </c>
      <c r="E14097">
        <v>1000002986</v>
      </c>
      <c r="F14097" t="s">
        <v>14</v>
      </c>
      <c r="G14097" s="5" t="s">
        <v>26</v>
      </c>
      <c r="H14097">
        <v>40000080</v>
      </c>
      <c r="I14097" s="3" t="s">
        <v>67</v>
      </c>
      <c r="J14097" s="2">
        <v>0.53133369786635509</v>
      </c>
    </row>
    <row r="14098" spans="1:10" x14ac:dyDescent="0.2">
      <c r="A14098" t="s">
        <v>91</v>
      </c>
      <c r="B14098" s="1">
        <v>43259</v>
      </c>
      <c r="C14098" s="1" t="s">
        <v>9</v>
      </c>
      <c r="D14098" s="1" t="s">
        <v>15</v>
      </c>
      <c r="E14098">
        <v>1000002985</v>
      </c>
      <c r="F14098" t="s">
        <v>47</v>
      </c>
      <c r="G14098" s="5" t="s">
        <v>26</v>
      </c>
      <c r="H14098">
        <v>40000080</v>
      </c>
      <c r="I14098" s="3" t="s">
        <v>67</v>
      </c>
      <c r="J14098" s="2">
        <v>0.56385557084535898</v>
      </c>
    </row>
    <row r="14099" spans="1:10" x14ac:dyDescent="0.2">
      <c r="A14099" t="s">
        <v>91</v>
      </c>
      <c r="B14099" s="1">
        <v>43259</v>
      </c>
      <c r="C14099" s="1" t="s">
        <v>9</v>
      </c>
      <c r="D14099" s="1" t="s">
        <v>72</v>
      </c>
      <c r="E14099">
        <v>1000001699</v>
      </c>
      <c r="F14099" t="s">
        <v>71</v>
      </c>
      <c r="G14099" s="5" t="s">
        <v>26</v>
      </c>
      <c r="H14099">
        <v>40000080</v>
      </c>
      <c r="I14099" s="3" t="s">
        <v>67</v>
      </c>
      <c r="J14099" s="2">
        <v>6.7585199999999999</v>
      </c>
    </row>
    <row r="14100" spans="1:10" x14ac:dyDescent="0.2">
      <c r="A14100" t="s">
        <v>91</v>
      </c>
      <c r="B14100" s="1">
        <v>43259</v>
      </c>
      <c r="C14100" s="1" t="s">
        <v>9</v>
      </c>
      <c r="D14100" s="1" t="s">
        <v>72</v>
      </c>
      <c r="E14100">
        <v>1000000064</v>
      </c>
      <c r="F14100" t="s">
        <v>76</v>
      </c>
      <c r="G14100" s="5" t="s">
        <v>26</v>
      </c>
      <c r="H14100">
        <v>40000080</v>
      </c>
      <c r="I14100" s="3" t="s">
        <v>67</v>
      </c>
      <c r="J14100" s="2">
        <v>7.9186833596914337</v>
      </c>
    </row>
    <row r="14101" spans="1:10" x14ac:dyDescent="0.2">
      <c r="A14101" t="s">
        <v>91</v>
      </c>
      <c r="B14101" s="1">
        <v>43259</v>
      </c>
      <c r="C14101" s="1" t="s">
        <v>9</v>
      </c>
      <c r="D14101" s="1" t="s">
        <v>17</v>
      </c>
      <c r="E14101">
        <v>1000001649</v>
      </c>
      <c r="F14101" t="s">
        <v>16</v>
      </c>
      <c r="G14101" s="5" t="s">
        <v>26</v>
      </c>
      <c r="H14101">
        <v>40000080</v>
      </c>
      <c r="I14101" s="3" t="s">
        <v>67</v>
      </c>
      <c r="J14101" s="2">
        <v>8.0770570268852619</v>
      </c>
    </row>
    <row r="14102" spans="1:10" x14ac:dyDescent="0.2">
      <c r="A14102" t="s">
        <v>91</v>
      </c>
      <c r="B14102" s="1">
        <v>43259</v>
      </c>
      <c r="C14102" s="1" t="s">
        <v>9</v>
      </c>
      <c r="D14102" s="1" t="s">
        <v>57</v>
      </c>
      <c r="E14102">
        <v>1000001502</v>
      </c>
      <c r="F14102" t="s">
        <v>56</v>
      </c>
      <c r="G14102" s="5" t="s">
        <v>26</v>
      </c>
      <c r="H14102">
        <v>40000085</v>
      </c>
      <c r="I14102" s="3" t="s">
        <v>24</v>
      </c>
      <c r="J14102" s="2">
        <v>3.4442853109762099</v>
      </c>
    </row>
    <row r="14103" spans="1:10" x14ac:dyDescent="0.2">
      <c r="A14103" t="s">
        <v>91</v>
      </c>
      <c r="B14103" s="1">
        <v>43259</v>
      </c>
      <c r="C14103" s="1" t="s">
        <v>9</v>
      </c>
      <c r="D14103" s="1" t="s">
        <v>75</v>
      </c>
      <c r="E14103">
        <v>1000000281</v>
      </c>
      <c r="F14103" t="s">
        <v>74</v>
      </c>
      <c r="G14103" s="5" t="s">
        <v>26</v>
      </c>
      <c r="H14103">
        <v>40000085</v>
      </c>
      <c r="I14103" s="3" t="s">
        <v>24</v>
      </c>
      <c r="J14103" s="2">
        <v>3.8027692925925747</v>
      </c>
    </row>
    <row r="14104" spans="1:10" x14ac:dyDescent="0.2">
      <c r="A14104" t="s">
        <v>91</v>
      </c>
      <c r="B14104" s="1">
        <v>43259</v>
      </c>
      <c r="C14104" s="1" t="s">
        <v>9</v>
      </c>
      <c r="D14104" s="1" t="s">
        <v>72</v>
      </c>
      <c r="E14104">
        <v>1000000064</v>
      </c>
      <c r="F14104" t="s">
        <v>76</v>
      </c>
      <c r="G14104" s="5" t="s">
        <v>26</v>
      </c>
      <c r="H14104">
        <v>40000085</v>
      </c>
      <c r="I14104" s="3" t="s">
        <v>24</v>
      </c>
      <c r="J14104" s="2">
        <v>3.36860609368388</v>
      </c>
    </row>
    <row r="14105" spans="1:10" x14ac:dyDescent="0.2">
      <c r="A14105" t="s">
        <v>91</v>
      </c>
      <c r="B14105" s="1">
        <v>43259</v>
      </c>
      <c r="C14105" s="1" t="s">
        <v>22</v>
      </c>
      <c r="D14105" s="1" t="s">
        <v>29</v>
      </c>
      <c r="E14105">
        <v>1000000101</v>
      </c>
      <c r="F14105" t="s">
        <v>39</v>
      </c>
      <c r="G14105" s="5" t="s">
        <v>26</v>
      </c>
      <c r="H14105">
        <v>40000085</v>
      </c>
      <c r="I14105" s="3" t="s">
        <v>24</v>
      </c>
      <c r="J14105" s="2">
        <v>0.85510982570025362</v>
      </c>
    </row>
    <row r="14106" spans="1:10" x14ac:dyDescent="0.2">
      <c r="A14106" t="s">
        <v>91</v>
      </c>
      <c r="B14106" s="1">
        <v>43259</v>
      </c>
      <c r="C14106" s="1" t="s">
        <v>22</v>
      </c>
      <c r="D14106" s="1" t="s">
        <v>61</v>
      </c>
      <c r="E14106">
        <v>1000000579</v>
      </c>
      <c r="F14106" t="s">
        <v>60</v>
      </c>
      <c r="G14106" s="5" t="s">
        <v>26</v>
      </c>
      <c r="H14106">
        <v>40000085</v>
      </c>
      <c r="I14106" s="3" t="s">
        <v>24</v>
      </c>
      <c r="J14106" s="2">
        <v>0.96132226356208894</v>
      </c>
    </row>
    <row r="14107" spans="1:10" x14ac:dyDescent="0.2">
      <c r="A14107" t="s">
        <v>91</v>
      </c>
      <c r="B14107" s="1">
        <v>43259</v>
      </c>
      <c r="C14107" s="1" t="s">
        <v>22</v>
      </c>
      <c r="D14107" s="1" t="s">
        <v>33</v>
      </c>
      <c r="E14107">
        <v>1000000031</v>
      </c>
      <c r="F14107" t="s">
        <v>32</v>
      </c>
      <c r="G14107" s="5" t="s">
        <v>26</v>
      </c>
      <c r="H14107">
        <v>40000085</v>
      </c>
      <c r="I14107" s="3" t="s">
        <v>24</v>
      </c>
      <c r="J14107" s="2">
        <v>0.45929761413120007</v>
      </c>
    </row>
    <row r="14108" spans="1:10" x14ac:dyDescent="0.2">
      <c r="A14108" t="s">
        <v>91</v>
      </c>
      <c r="B14108" s="1">
        <v>43259</v>
      </c>
      <c r="C14108" s="1" t="s">
        <v>22</v>
      </c>
      <c r="D14108" s="1" t="s">
        <v>29</v>
      </c>
      <c r="E14108">
        <v>1000000054</v>
      </c>
      <c r="F14108" t="s">
        <v>36</v>
      </c>
      <c r="G14108" s="5" t="s">
        <v>26</v>
      </c>
      <c r="H14108">
        <v>40000085</v>
      </c>
      <c r="I14108" s="3" t="s">
        <v>24</v>
      </c>
      <c r="J14108" s="2">
        <v>8.4033701307714281</v>
      </c>
    </row>
    <row r="14109" spans="1:10" x14ac:dyDescent="0.2">
      <c r="A14109" t="s">
        <v>91</v>
      </c>
      <c r="B14109" s="1">
        <v>43259</v>
      </c>
      <c r="C14109" s="1" t="s">
        <v>22</v>
      </c>
      <c r="D14109" s="1" t="s">
        <v>64</v>
      </c>
      <c r="E14109">
        <v>1000002973</v>
      </c>
      <c r="F14109" t="s">
        <v>63</v>
      </c>
      <c r="G14109" s="5" t="s">
        <v>26</v>
      </c>
      <c r="H14109">
        <v>40000085</v>
      </c>
      <c r="I14109" s="3" t="s">
        <v>24</v>
      </c>
      <c r="J14109" s="2">
        <v>11.309829794223964</v>
      </c>
    </row>
    <row r="14110" spans="1:10" x14ac:dyDescent="0.2">
      <c r="A14110" t="s">
        <v>91</v>
      </c>
      <c r="B14110" s="1">
        <v>43259</v>
      </c>
      <c r="C14110" s="1" t="s">
        <v>22</v>
      </c>
      <c r="D14110" s="1" t="s">
        <v>49</v>
      </c>
      <c r="E14110">
        <v>1000000020</v>
      </c>
      <c r="F14110" t="s">
        <v>73</v>
      </c>
      <c r="G14110" s="5" t="s">
        <v>26</v>
      </c>
      <c r="H14110">
        <v>40000085</v>
      </c>
      <c r="I14110" s="3" t="s">
        <v>24</v>
      </c>
      <c r="J14110" s="2">
        <v>4.4432946180906239</v>
      </c>
    </row>
    <row r="14111" spans="1:10" x14ac:dyDescent="0.2">
      <c r="A14111" t="s">
        <v>91</v>
      </c>
      <c r="B14111" s="1">
        <v>43259</v>
      </c>
      <c r="C14111" s="1" t="s">
        <v>22</v>
      </c>
      <c r="D14111" s="1" t="s">
        <v>46</v>
      </c>
      <c r="E14111">
        <v>1000001133</v>
      </c>
      <c r="F14111" t="s">
        <v>45</v>
      </c>
      <c r="G14111" s="5" t="s">
        <v>26</v>
      </c>
      <c r="H14111">
        <v>40000085</v>
      </c>
      <c r="I14111" s="3" t="s">
        <v>24</v>
      </c>
      <c r="J14111" s="2">
        <v>3.5488246784444266</v>
      </c>
    </row>
    <row r="14112" spans="1:10" x14ac:dyDescent="0.2">
      <c r="A14112" t="s">
        <v>91</v>
      </c>
      <c r="B14112" s="1">
        <v>43259</v>
      </c>
      <c r="C14112" s="1" t="s">
        <v>22</v>
      </c>
      <c r="D14112" s="1" t="s">
        <v>35</v>
      </c>
      <c r="E14112">
        <v>1000000047</v>
      </c>
      <c r="F14112" t="s">
        <v>34</v>
      </c>
      <c r="G14112" s="5" t="s">
        <v>26</v>
      </c>
      <c r="H14112">
        <v>40000085</v>
      </c>
      <c r="I14112" s="3" t="s">
        <v>24</v>
      </c>
      <c r="J14112" s="2">
        <v>3.3918011720133143</v>
      </c>
    </row>
    <row r="14113" spans="1:10" x14ac:dyDescent="0.2">
      <c r="A14113" t="s">
        <v>91</v>
      </c>
      <c r="B14113" s="1">
        <v>43259</v>
      </c>
      <c r="C14113" s="1" t="s">
        <v>22</v>
      </c>
      <c r="D14113" s="1" t="s">
        <v>21</v>
      </c>
      <c r="E14113">
        <v>1000002872</v>
      </c>
      <c r="F14113" t="s">
        <v>19</v>
      </c>
      <c r="G14113" s="5" t="s">
        <v>26</v>
      </c>
      <c r="H14113">
        <v>40000080</v>
      </c>
      <c r="I14113" s="3" t="s">
        <v>67</v>
      </c>
      <c r="J14113" s="2">
        <v>3.172287570175405</v>
      </c>
    </row>
    <row r="14114" spans="1:10" x14ac:dyDescent="0.2">
      <c r="A14114" t="s">
        <v>91</v>
      </c>
      <c r="B14114" s="1">
        <v>43260</v>
      </c>
      <c r="C14114" s="1" t="s">
        <v>43</v>
      </c>
      <c r="D14114" s="1" t="s">
        <v>42</v>
      </c>
      <c r="E14114">
        <v>1000000931</v>
      </c>
      <c r="F14114" t="s">
        <v>41</v>
      </c>
      <c r="G14114" s="5" t="s">
        <v>26</v>
      </c>
      <c r="H14114">
        <v>40000085</v>
      </c>
      <c r="I14114" s="3" t="s">
        <v>24</v>
      </c>
      <c r="J14114" s="2">
        <v>10.845270085497624</v>
      </c>
    </row>
    <row r="14115" spans="1:10" x14ac:dyDescent="0.2">
      <c r="A14115" t="s">
        <v>91</v>
      </c>
      <c r="B14115" s="1">
        <v>43260</v>
      </c>
      <c r="C14115" s="1" t="s">
        <v>43</v>
      </c>
      <c r="D14115" s="1" t="s">
        <v>42</v>
      </c>
      <c r="E14115">
        <v>1000001014</v>
      </c>
      <c r="F14115" t="s">
        <v>44</v>
      </c>
      <c r="G14115" s="5" t="s">
        <v>26</v>
      </c>
      <c r="H14115">
        <v>40000085</v>
      </c>
      <c r="I14115" s="3" t="s">
        <v>24</v>
      </c>
      <c r="J14115" s="2">
        <v>1.2189052067328001</v>
      </c>
    </row>
    <row r="14116" spans="1:10" x14ac:dyDescent="0.2">
      <c r="A14116" t="s">
        <v>91</v>
      </c>
      <c r="B14116" s="1">
        <v>43260</v>
      </c>
      <c r="C14116" s="1" t="s">
        <v>43</v>
      </c>
      <c r="D14116" s="1" t="s">
        <v>78</v>
      </c>
      <c r="E14116">
        <v>1000003187</v>
      </c>
      <c r="F14116" t="s">
        <v>77</v>
      </c>
      <c r="G14116" s="5" t="s">
        <v>26</v>
      </c>
      <c r="H14116">
        <v>40000080</v>
      </c>
      <c r="I14116" s="3" t="s">
        <v>67</v>
      </c>
      <c r="J14116" s="2">
        <v>0.29199999999999998</v>
      </c>
    </row>
    <row r="14117" spans="1:10" x14ac:dyDescent="0.2">
      <c r="A14117" t="s">
        <v>91</v>
      </c>
      <c r="B14117" s="1">
        <v>43260</v>
      </c>
      <c r="C14117" s="1" t="s">
        <v>43</v>
      </c>
      <c r="D14117" s="1" t="s">
        <v>66</v>
      </c>
      <c r="E14117">
        <v>1000001135</v>
      </c>
      <c r="F14117" t="s">
        <v>65</v>
      </c>
      <c r="G14117" s="5" t="s">
        <v>26</v>
      </c>
      <c r="H14117">
        <v>40000080</v>
      </c>
      <c r="I14117" s="3" t="s">
        <v>67</v>
      </c>
      <c r="J14117" s="2">
        <v>0.14004097580483843</v>
      </c>
    </row>
    <row r="14118" spans="1:10" x14ac:dyDescent="0.2">
      <c r="A14118" t="s">
        <v>91</v>
      </c>
      <c r="B14118" s="1">
        <v>43260</v>
      </c>
      <c r="C14118" s="1" t="s">
        <v>43</v>
      </c>
      <c r="D14118" s="1" t="s">
        <v>78</v>
      </c>
      <c r="E14118">
        <v>1000003187</v>
      </c>
      <c r="F14118" t="s">
        <v>77</v>
      </c>
      <c r="G14118" s="5" t="s">
        <v>26</v>
      </c>
      <c r="H14118">
        <v>40000085</v>
      </c>
      <c r="I14118" s="3" t="s">
        <v>24</v>
      </c>
      <c r="J14118" s="2">
        <v>0.1186193937940168</v>
      </c>
    </row>
    <row r="14119" spans="1:10" x14ac:dyDescent="0.2">
      <c r="A14119" t="s">
        <v>91</v>
      </c>
      <c r="B14119" s="1">
        <v>43260</v>
      </c>
      <c r="C14119" s="1" t="s">
        <v>43</v>
      </c>
      <c r="D14119" s="1" t="s">
        <v>80</v>
      </c>
      <c r="E14119">
        <v>1000003498</v>
      </c>
      <c r="F14119" t="s">
        <v>79</v>
      </c>
      <c r="G14119" s="5" t="s">
        <v>26</v>
      </c>
      <c r="H14119">
        <v>40000085</v>
      </c>
      <c r="I14119" s="3" t="s">
        <v>24</v>
      </c>
      <c r="J14119" s="2">
        <v>1.0419999999999998</v>
      </c>
    </row>
    <row r="14120" spans="1:10" x14ac:dyDescent="0.2">
      <c r="A14120" t="s">
        <v>91</v>
      </c>
      <c r="B14120" s="1">
        <v>43260</v>
      </c>
      <c r="C14120" s="1" t="s">
        <v>9</v>
      </c>
      <c r="D14120" s="1" t="s">
        <v>57</v>
      </c>
      <c r="E14120">
        <v>1000001502</v>
      </c>
      <c r="F14120" t="s">
        <v>56</v>
      </c>
      <c r="G14120" s="5" t="s">
        <v>26</v>
      </c>
      <c r="H14120">
        <v>40000080</v>
      </c>
      <c r="I14120" s="3" t="s">
        <v>67</v>
      </c>
      <c r="J14120" s="2">
        <v>1.12608</v>
      </c>
    </row>
    <row r="14121" spans="1:10" x14ac:dyDescent="0.2">
      <c r="A14121" t="s">
        <v>91</v>
      </c>
      <c r="B14121" s="1">
        <v>43260</v>
      </c>
      <c r="C14121" s="1" t="s">
        <v>9</v>
      </c>
      <c r="D14121" s="1" t="s">
        <v>17</v>
      </c>
      <c r="E14121">
        <v>1000000059</v>
      </c>
      <c r="F14121" t="s">
        <v>55</v>
      </c>
      <c r="G14121" s="5" t="s">
        <v>26</v>
      </c>
      <c r="H14121">
        <v>40000080</v>
      </c>
      <c r="I14121" s="3" t="s">
        <v>67</v>
      </c>
      <c r="J14121" s="2">
        <v>1.6732956436633057</v>
      </c>
    </row>
    <row r="14122" spans="1:10" x14ac:dyDescent="0.2">
      <c r="A14122" t="s">
        <v>91</v>
      </c>
      <c r="B14122" s="1">
        <v>43260</v>
      </c>
      <c r="C14122" s="1" t="s">
        <v>9</v>
      </c>
      <c r="D14122" s="1" t="s">
        <v>15</v>
      </c>
      <c r="E14122">
        <v>1000002986</v>
      </c>
      <c r="F14122" t="s">
        <v>14</v>
      </c>
      <c r="G14122" s="5" t="s">
        <v>26</v>
      </c>
      <c r="H14122">
        <v>40000080</v>
      </c>
      <c r="I14122" s="3" t="s">
        <v>67</v>
      </c>
      <c r="J14122" s="2">
        <v>1.7226747234206496</v>
      </c>
    </row>
    <row r="14123" spans="1:10" x14ac:dyDescent="0.2">
      <c r="A14123" t="s">
        <v>91</v>
      </c>
      <c r="B14123" s="1">
        <v>43260</v>
      </c>
      <c r="C14123" s="1" t="s">
        <v>9</v>
      </c>
      <c r="D14123" s="1" t="s">
        <v>15</v>
      </c>
      <c r="E14123">
        <v>1000002985</v>
      </c>
      <c r="F14123" t="s">
        <v>47</v>
      </c>
      <c r="G14123" s="5" t="s">
        <v>26</v>
      </c>
      <c r="H14123">
        <v>40000080</v>
      </c>
      <c r="I14123" s="3" t="s">
        <v>67</v>
      </c>
      <c r="J14123" s="2">
        <v>1.8281161978917808</v>
      </c>
    </row>
    <row r="14124" spans="1:10" x14ac:dyDescent="0.2">
      <c r="A14124" t="s">
        <v>91</v>
      </c>
      <c r="B14124" s="1">
        <v>43260</v>
      </c>
      <c r="C14124" s="1" t="s">
        <v>9</v>
      </c>
      <c r="D14124" s="1" t="s">
        <v>72</v>
      </c>
      <c r="E14124">
        <v>1000001699</v>
      </c>
      <c r="F14124" t="s">
        <v>71</v>
      </c>
      <c r="G14124" s="5" t="s">
        <v>26</v>
      </c>
      <c r="H14124">
        <v>40000080</v>
      </c>
      <c r="I14124" s="3" t="s">
        <v>67</v>
      </c>
      <c r="J14124" s="2">
        <v>2.0587557601135136</v>
      </c>
    </row>
    <row r="14125" spans="1:10" x14ac:dyDescent="0.2">
      <c r="A14125" t="s">
        <v>91</v>
      </c>
      <c r="B14125" s="1">
        <v>43260</v>
      </c>
      <c r="C14125" s="1" t="s">
        <v>9</v>
      </c>
      <c r="D14125" s="1" t="s">
        <v>72</v>
      </c>
      <c r="E14125">
        <v>1000000064</v>
      </c>
      <c r="F14125" t="s">
        <v>76</v>
      </c>
      <c r="G14125" s="5" t="s">
        <v>26</v>
      </c>
      <c r="H14125">
        <v>40000080</v>
      </c>
      <c r="I14125" s="3" t="s">
        <v>67</v>
      </c>
      <c r="J14125" s="2">
        <v>2.4121604995294477</v>
      </c>
    </row>
    <row r="14126" spans="1:10" x14ac:dyDescent="0.2">
      <c r="A14126" t="s">
        <v>91</v>
      </c>
      <c r="B14126" s="1">
        <v>43260</v>
      </c>
      <c r="C14126" s="1" t="s">
        <v>9</v>
      </c>
      <c r="D14126" s="1" t="s">
        <v>17</v>
      </c>
      <c r="E14126">
        <v>1000001649</v>
      </c>
      <c r="F14126" t="s">
        <v>16</v>
      </c>
      <c r="G14126" s="5" t="s">
        <v>26</v>
      </c>
      <c r="H14126">
        <v>40000080</v>
      </c>
      <c r="I14126" s="3" t="s">
        <v>67</v>
      </c>
      <c r="J14126" s="2">
        <v>2.4604037095200368</v>
      </c>
    </row>
    <row r="14127" spans="1:10" x14ac:dyDescent="0.2">
      <c r="A14127" t="s">
        <v>91</v>
      </c>
      <c r="B14127" s="1">
        <v>43260</v>
      </c>
      <c r="C14127" s="1" t="s">
        <v>9</v>
      </c>
      <c r="D14127" s="1" t="s">
        <v>57</v>
      </c>
      <c r="E14127">
        <v>1000001502</v>
      </c>
      <c r="F14127" t="s">
        <v>56</v>
      </c>
      <c r="G14127" s="5" t="s">
        <v>26</v>
      </c>
      <c r="H14127">
        <v>40000085</v>
      </c>
      <c r="I14127" s="3" t="s">
        <v>24</v>
      </c>
      <c r="J14127" s="2">
        <v>0.14459637913806719</v>
      </c>
    </row>
    <row r="14128" spans="1:10" x14ac:dyDescent="0.2">
      <c r="A14128" t="s">
        <v>91</v>
      </c>
      <c r="B14128" s="1">
        <v>43260</v>
      </c>
      <c r="C14128" s="1" t="s">
        <v>9</v>
      </c>
      <c r="D14128" s="1" t="s">
        <v>75</v>
      </c>
      <c r="E14128">
        <v>1000000281</v>
      </c>
      <c r="F14128" t="s">
        <v>74</v>
      </c>
      <c r="G14128" s="5" t="s">
        <v>26</v>
      </c>
      <c r="H14128">
        <v>40000085</v>
      </c>
      <c r="I14128" s="3" t="s">
        <v>24</v>
      </c>
      <c r="J14128" s="2">
        <v>0.15964608641856892</v>
      </c>
    </row>
    <row r="14129" spans="1:10" x14ac:dyDescent="0.2">
      <c r="A14129" t="s">
        <v>91</v>
      </c>
      <c r="B14129" s="1">
        <v>43260</v>
      </c>
      <c r="C14129" s="1" t="s">
        <v>9</v>
      </c>
      <c r="D14129" s="1" t="s">
        <v>72</v>
      </c>
      <c r="E14129">
        <v>1000000064</v>
      </c>
      <c r="F14129" t="s">
        <v>76</v>
      </c>
      <c r="G14129" s="5" t="s">
        <v>26</v>
      </c>
      <c r="H14129">
        <v>40000085</v>
      </c>
      <c r="I14129" s="3" t="s">
        <v>24</v>
      </c>
      <c r="J14129" s="2">
        <v>1.1969304656905497</v>
      </c>
    </row>
    <row r="14130" spans="1:10" x14ac:dyDescent="0.2">
      <c r="A14130" t="s">
        <v>91</v>
      </c>
      <c r="B14130" s="1">
        <v>43260</v>
      </c>
      <c r="C14130" s="1" t="s">
        <v>22</v>
      </c>
      <c r="D14130" s="1" t="s">
        <v>29</v>
      </c>
      <c r="E14130">
        <v>1000000101</v>
      </c>
      <c r="F14130" t="s">
        <v>39</v>
      </c>
      <c r="G14130" s="5" t="s">
        <v>26</v>
      </c>
      <c r="H14130">
        <v>40000085</v>
      </c>
      <c r="I14130" s="3" t="s">
        <v>24</v>
      </c>
      <c r="J14130" s="2">
        <v>11.780999999999997</v>
      </c>
    </row>
    <row r="14131" spans="1:10" x14ac:dyDescent="0.2">
      <c r="A14131" t="s">
        <v>91</v>
      </c>
      <c r="B14131" s="1">
        <v>43260</v>
      </c>
      <c r="C14131" s="1" t="s">
        <v>22</v>
      </c>
      <c r="D14131" s="1" t="s">
        <v>61</v>
      </c>
      <c r="E14131">
        <v>1000000579</v>
      </c>
      <c r="F14131" t="s">
        <v>60</v>
      </c>
      <c r="G14131" s="5" t="s">
        <v>26</v>
      </c>
      <c r="H14131">
        <v>40000085</v>
      </c>
      <c r="I14131" s="3" t="s">
        <v>24</v>
      </c>
      <c r="J14131" s="2">
        <v>12.213535597055493</v>
      </c>
    </row>
    <row r="14132" spans="1:10" x14ac:dyDescent="0.2">
      <c r="A14132" t="s">
        <v>91</v>
      </c>
      <c r="B14132" s="1">
        <v>43260</v>
      </c>
      <c r="C14132" s="1" t="s">
        <v>22</v>
      </c>
      <c r="D14132" s="1" t="s">
        <v>33</v>
      </c>
      <c r="E14132">
        <v>1000000031</v>
      </c>
      <c r="F14132" t="s">
        <v>32</v>
      </c>
      <c r="G14132" s="5" t="s">
        <v>26</v>
      </c>
      <c r="H14132">
        <v>40000085</v>
      </c>
      <c r="I14132" s="3" t="s">
        <v>24</v>
      </c>
      <c r="J14132" s="2">
        <v>11.626679005620419</v>
      </c>
    </row>
    <row r="14133" spans="1:10" x14ac:dyDescent="0.2">
      <c r="A14133" t="s">
        <v>91</v>
      </c>
      <c r="B14133" s="1">
        <v>43260</v>
      </c>
      <c r="C14133" s="1" t="s">
        <v>22</v>
      </c>
      <c r="D14133" s="1" t="s">
        <v>29</v>
      </c>
      <c r="E14133">
        <v>1000000054</v>
      </c>
      <c r="F14133" t="s">
        <v>36</v>
      </c>
      <c r="G14133" s="5" t="s">
        <v>26</v>
      </c>
      <c r="H14133">
        <v>40000085</v>
      </c>
      <c r="I14133" s="3" t="s">
        <v>24</v>
      </c>
      <c r="J14133" s="2">
        <v>2.5598040193846465</v>
      </c>
    </row>
    <row r="14134" spans="1:10" x14ac:dyDescent="0.2">
      <c r="A14134" t="s">
        <v>91</v>
      </c>
      <c r="B14134" s="1">
        <v>43260</v>
      </c>
      <c r="C14134" s="1" t="s">
        <v>22</v>
      </c>
      <c r="D14134" s="1" t="s">
        <v>64</v>
      </c>
      <c r="E14134">
        <v>1000002973</v>
      </c>
      <c r="F14134" t="s">
        <v>63</v>
      </c>
      <c r="G14134" s="5" t="s">
        <v>26</v>
      </c>
      <c r="H14134">
        <v>40000085</v>
      </c>
      <c r="I14134" s="3" t="s">
        <v>24</v>
      </c>
      <c r="J14134" s="2">
        <v>0.13460301403771477</v>
      </c>
    </row>
    <row r="14135" spans="1:10" x14ac:dyDescent="0.2">
      <c r="A14135" t="s">
        <v>91</v>
      </c>
      <c r="B14135" s="1">
        <v>43260</v>
      </c>
      <c r="C14135" s="1" t="s">
        <v>22</v>
      </c>
      <c r="D14135" s="1" t="s">
        <v>49</v>
      </c>
      <c r="E14135">
        <v>1000000020</v>
      </c>
      <c r="F14135" t="s">
        <v>73</v>
      </c>
      <c r="G14135" s="5" t="s">
        <v>26</v>
      </c>
      <c r="H14135">
        <v>40000085</v>
      </c>
      <c r="I14135" s="3" t="s">
        <v>24</v>
      </c>
      <c r="J14135" s="2">
        <v>0.13358470348669907</v>
      </c>
    </row>
    <row r="14136" spans="1:10" x14ac:dyDescent="0.2">
      <c r="A14136" t="s">
        <v>91</v>
      </c>
      <c r="B14136" s="1">
        <v>43260</v>
      </c>
      <c r="C14136" s="1" t="s">
        <v>22</v>
      </c>
      <c r="D14136" s="1" t="s">
        <v>46</v>
      </c>
      <c r="E14136">
        <v>1000001133</v>
      </c>
      <c r="F14136" t="s">
        <v>45</v>
      </c>
      <c r="G14136" s="5" t="s">
        <v>26</v>
      </c>
      <c r="H14136">
        <v>40000085</v>
      </c>
      <c r="I14136" s="3" t="s">
        <v>24</v>
      </c>
      <c r="J14136" s="2">
        <v>0.16283900814694033</v>
      </c>
    </row>
    <row r="14137" spans="1:10" x14ac:dyDescent="0.2">
      <c r="A14137" t="s">
        <v>91</v>
      </c>
      <c r="B14137" s="1">
        <v>43260</v>
      </c>
      <c r="C14137" s="1" t="s">
        <v>22</v>
      </c>
      <c r="D14137" s="1" t="s">
        <v>35</v>
      </c>
      <c r="E14137">
        <v>1000000047</v>
      </c>
      <c r="F14137" t="s">
        <v>34</v>
      </c>
      <c r="G14137" s="5" t="s">
        <v>26</v>
      </c>
      <c r="H14137">
        <v>40000085</v>
      </c>
      <c r="I14137" s="3" t="s">
        <v>24</v>
      </c>
      <c r="J14137" s="2">
        <v>0.16609578830987914</v>
      </c>
    </row>
    <row r="14138" spans="1:10" x14ac:dyDescent="0.2">
      <c r="A14138" t="s">
        <v>91</v>
      </c>
      <c r="B14138" s="1">
        <v>43260</v>
      </c>
      <c r="C14138" s="1" t="s">
        <v>22</v>
      </c>
      <c r="D14138" s="1" t="s">
        <v>21</v>
      </c>
      <c r="E14138">
        <v>1000002872</v>
      </c>
      <c r="F14138" t="s">
        <v>19</v>
      </c>
      <c r="G14138" s="5" t="s">
        <v>26</v>
      </c>
      <c r="H14138">
        <v>40000080</v>
      </c>
      <c r="I14138" s="3" t="s">
        <v>67</v>
      </c>
      <c r="J14138" s="2">
        <v>0.78163842934722783</v>
      </c>
    </row>
    <row r="14139" spans="1:10" x14ac:dyDescent="0.2">
      <c r="A14139" t="s">
        <v>91</v>
      </c>
      <c r="B14139" s="1">
        <v>43261</v>
      </c>
      <c r="C14139" s="1" t="s">
        <v>43</v>
      </c>
      <c r="D14139" s="1" t="s">
        <v>42</v>
      </c>
      <c r="E14139">
        <v>1000000931</v>
      </c>
      <c r="F14139" t="s">
        <v>41</v>
      </c>
      <c r="G14139" s="5" t="s">
        <v>26</v>
      </c>
      <c r="H14139">
        <v>40000085</v>
      </c>
      <c r="I14139" s="3" t="s">
        <v>24</v>
      </c>
      <c r="J14139" s="2">
        <v>0.10403999999999999</v>
      </c>
    </row>
    <row r="14140" spans="1:10" x14ac:dyDescent="0.2">
      <c r="A14140" t="s">
        <v>91</v>
      </c>
      <c r="B14140" s="1">
        <v>43261</v>
      </c>
      <c r="C14140" s="1" t="s">
        <v>43</v>
      </c>
      <c r="D14140" s="1" t="s">
        <v>42</v>
      </c>
      <c r="E14140">
        <v>1000001014</v>
      </c>
      <c r="F14140" t="s">
        <v>44</v>
      </c>
      <c r="G14140" s="5" t="s">
        <v>26</v>
      </c>
      <c r="H14140">
        <v>40000085</v>
      </c>
      <c r="I14140" s="3" t="s">
        <v>24</v>
      </c>
      <c r="J14140" s="2">
        <v>9.2720622377950757E-2</v>
      </c>
    </row>
    <row r="14141" spans="1:10" x14ac:dyDescent="0.2">
      <c r="A14141" t="s">
        <v>91</v>
      </c>
      <c r="B14141" s="1">
        <v>43261</v>
      </c>
      <c r="C14141" s="1" t="s">
        <v>43</v>
      </c>
      <c r="D14141" s="1" t="s">
        <v>78</v>
      </c>
      <c r="E14141">
        <v>1000003187</v>
      </c>
      <c r="F14141" t="s">
        <v>77</v>
      </c>
      <c r="G14141" s="5" t="s">
        <v>26</v>
      </c>
      <c r="H14141">
        <v>40000080</v>
      </c>
      <c r="I14141" s="3" t="s">
        <v>67</v>
      </c>
      <c r="J14141" s="2">
        <v>5.8571521602503083</v>
      </c>
    </row>
    <row r="14142" spans="1:10" x14ac:dyDescent="0.2">
      <c r="A14142" t="s">
        <v>91</v>
      </c>
      <c r="B14142" s="1">
        <v>43261</v>
      </c>
      <c r="C14142" s="1" t="s">
        <v>43</v>
      </c>
      <c r="D14142" s="1" t="s">
        <v>66</v>
      </c>
      <c r="E14142">
        <v>1000001135</v>
      </c>
      <c r="F14142" t="s">
        <v>65</v>
      </c>
      <c r="G14142" s="5" t="s">
        <v>26</v>
      </c>
      <c r="H14142">
        <v>40000080</v>
      </c>
      <c r="I14142" s="3" t="s">
        <v>67</v>
      </c>
      <c r="J14142" s="2">
        <v>3.8347529748108253</v>
      </c>
    </row>
    <row r="14143" spans="1:10" x14ac:dyDescent="0.2">
      <c r="A14143" t="s">
        <v>91</v>
      </c>
      <c r="B14143" s="1">
        <v>43261</v>
      </c>
      <c r="C14143" s="1" t="s">
        <v>43</v>
      </c>
      <c r="D14143" s="1" t="s">
        <v>78</v>
      </c>
      <c r="E14143">
        <v>1000003187</v>
      </c>
      <c r="F14143" t="s">
        <v>77</v>
      </c>
      <c r="G14143" s="5" t="s">
        <v>26</v>
      </c>
      <c r="H14143">
        <v>40000085</v>
      </c>
      <c r="I14143" s="3" t="s">
        <v>24</v>
      </c>
      <c r="J14143" s="2">
        <v>1.8711686216434176</v>
      </c>
    </row>
    <row r="14144" spans="1:10" x14ac:dyDescent="0.2">
      <c r="A14144" t="s">
        <v>91</v>
      </c>
      <c r="B14144" s="1">
        <v>43261</v>
      </c>
      <c r="C14144" s="1" t="s">
        <v>43</v>
      </c>
      <c r="D14144" s="1" t="s">
        <v>80</v>
      </c>
      <c r="E14144">
        <v>1000003498</v>
      </c>
      <c r="F14144" t="s">
        <v>79</v>
      </c>
      <c r="G14144" s="5" t="s">
        <v>26</v>
      </c>
      <c r="H14144">
        <v>40000085</v>
      </c>
      <c r="I14144" s="3" t="s">
        <v>24</v>
      </c>
      <c r="J14144" s="2">
        <v>2.2743817079684008</v>
      </c>
    </row>
    <row r="14145" spans="1:10" x14ac:dyDescent="0.2">
      <c r="A14145" t="s">
        <v>91</v>
      </c>
      <c r="B14145" s="1">
        <v>43261</v>
      </c>
      <c r="C14145" s="1" t="s">
        <v>9</v>
      </c>
      <c r="D14145" s="1" t="s">
        <v>57</v>
      </c>
      <c r="E14145">
        <v>1000001502</v>
      </c>
      <c r="F14145" t="s">
        <v>56</v>
      </c>
      <c r="G14145" s="5" t="s">
        <v>26</v>
      </c>
      <c r="H14145">
        <v>40000080</v>
      </c>
      <c r="I14145" s="3" t="s">
        <v>67</v>
      </c>
      <c r="J14145" s="2">
        <v>8.565952288220148E-2</v>
      </c>
    </row>
    <row r="14146" spans="1:10" x14ac:dyDescent="0.2">
      <c r="A14146" t="s">
        <v>91</v>
      </c>
      <c r="B14146" s="1">
        <v>43261</v>
      </c>
      <c r="C14146" s="1" t="s">
        <v>9</v>
      </c>
      <c r="D14146" s="1" t="s">
        <v>17</v>
      </c>
      <c r="E14146">
        <v>1000000059</v>
      </c>
      <c r="F14146" t="s">
        <v>55</v>
      </c>
      <c r="G14146" s="5" t="s">
        <v>26</v>
      </c>
      <c r="H14146">
        <v>40000080</v>
      </c>
      <c r="I14146" s="3" t="s">
        <v>67</v>
      </c>
      <c r="J14146" s="2">
        <v>3.2982344640000001</v>
      </c>
    </row>
    <row r="14147" spans="1:10" x14ac:dyDescent="0.2">
      <c r="A14147" t="s">
        <v>91</v>
      </c>
      <c r="B14147" s="1">
        <v>43261</v>
      </c>
      <c r="C14147" s="1" t="s">
        <v>9</v>
      </c>
      <c r="D14147" s="1" t="s">
        <v>15</v>
      </c>
      <c r="E14147">
        <v>1000002986</v>
      </c>
      <c r="F14147" t="s">
        <v>14</v>
      </c>
      <c r="G14147" s="5" t="s">
        <v>26</v>
      </c>
      <c r="H14147">
        <v>40000080</v>
      </c>
      <c r="I14147" s="3" t="s">
        <v>67</v>
      </c>
      <c r="J14147" s="2">
        <v>3.5001127990725123</v>
      </c>
    </row>
    <row r="14148" spans="1:10" x14ac:dyDescent="0.2">
      <c r="A14148" t="s">
        <v>91</v>
      </c>
      <c r="B14148" s="1">
        <v>43261</v>
      </c>
      <c r="C14148" s="1" t="s">
        <v>9</v>
      </c>
      <c r="D14148" s="1" t="s">
        <v>15</v>
      </c>
      <c r="E14148">
        <v>1000002985</v>
      </c>
      <c r="F14148" t="s">
        <v>47</v>
      </c>
      <c r="G14148" s="5" t="s">
        <v>26</v>
      </c>
      <c r="H14148">
        <v>40000080</v>
      </c>
      <c r="I14148" s="3" t="s">
        <v>67</v>
      </c>
      <c r="J14148" s="2">
        <v>3.7143477032781429</v>
      </c>
    </row>
    <row r="14149" spans="1:10" x14ac:dyDescent="0.2">
      <c r="A14149" t="s">
        <v>91</v>
      </c>
      <c r="B14149" s="1">
        <v>43261</v>
      </c>
      <c r="C14149" s="1" t="s">
        <v>9</v>
      </c>
      <c r="D14149" s="1" t="s">
        <v>72</v>
      </c>
      <c r="E14149">
        <v>1000001699</v>
      </c>
      <c r="F14149" t="s">
        <v>71</v>
      </c>
      <c r="G14149" s="5" t="s">
        <v>26</v>
      </c>
      <c r="H14149">
        <v>40000080</v>
      </c>
      <c r="I14149" s="3" t="s">
        <v>67</v>
      </c>
      <c r="J14149" s="2">
        <v>4.1829587955113956</v>
      </c>
    </row>
    <row r="14150" spans="1:10" x14ac:dyDescent="0.2">
      <c r="A14150" t="s">
        <v>91</v>
      </c>
      <c r="B14150" s="1">
        <v>43261</v>
      </c>
      <c r="C14150" s="1" t="s">
        <v>9</v>
      </c>
      <c r="D14150" s="1" t="s">
        <v>72</v>
      </c>
      <c r="E14150">
        <v>1000000064</v>
      </c>
      <c r="F14150" t="s">
        <v>76</v>
      </c>
      <c r="G14150" s="5" t="s">
        <v>26</v>
      </c>
      <c r="H14150">
        <v>40000080</v>
      </c>
      <c r="I14150" s="3" t="s">
        <v>67</v>
      </c>
      <c r="J14150" s="2">
        <v>4.901002913106864</v>
      </c>
    </row>
    <row r="14151" spans="1:10" x14ac:dyDescent="0.2">
      <c r="A14151" t="s">
        <v>91</v>
      </c>
      <c r="B14151" s="1">
        <v>43261</v>
      </c>
      <c r="C14151" s="1" t="s">
        <v>9</v>
      </c>
      <c r="D14151" s="1" t="s">
        <v>17</v>
      </c>
      <c r="E14151">
        <v>1000001649</v>
      </c>
      <c r="F14151" t="s">
        <v>16</v>
      </c>
      <c r="G14151" s="5" t="s">
        <v>26</v>
      </c>
      <c r="H14151">
        <v>40000080</v>
      </c>
      <c r="I14151" s="3" t="s">
        <v>67</v>
      </c>
      <c r="J14151" s="2">
        <v>4.9990229713690013</v>
      </c>
    </row>
    <row r="14152" spans="1:10" x14ac:dyDescent="0.2">
      <c r="A14152" t="s">
        <v>91</v>
      </c>
      <c r="B14152" s="1">
        <v>43261</v>
      </c>
      <c r="C14152" s="1" t="s">
        <v>9</v>
      </c>
      <c r="D14152" s="1" t="s">
        <v>57</v>
      </c>
      <c r="E14152">
        <v>1000001502</v>
      </c>
      <c r="F14152" t="s">
        <v>56</v>
      </c>
      <c r="G14152" s="5" t="s">
        <v>26</v>
      </c>
      <c r="H14152">
        <v>40000085</v>
      </c>
      <c r="I14152" s="3" t="s">
        <v>24</v>
      </c>
      <c r="J14152" s="2">
        <v>1.9411628881619505</v>
      </c>
    </row>
    <row r="14153" spans="1:10" x14ac:dyDescent="0.2">
      <c r="A14153" t="s">
        <v>91</v>
      </c>
      <c r="B14153" s="1">
        <v>43261</v>
      </c>
      <c r="C14153" s="1" t="s">
        <v>9</v>
      </c>
      <c r="D14153" s="1" t="s">
        <v>75</v>
      </c>
      <c r="E14153">
        <v>1000000281</v>
      </c>
      <c r="F14153" t="s">
        <v>74</v>
      </c>
      <c r="G14153" s="5" t="s">
        <v>26</v>
      </c>
      <c r="H14153">
        <v>40000085</v>
      </c>
      <c r="I14153" s="3" t="s">
        <v>24</v>
      </c>
      <c r="J14153" s="2">
        <v>2.1432006807038779</v>
      </c>
    </row>
    <row r="14154" spans="1:10" x14ac:dyDescent="0.2">
      <c r="A14154" t="s">
        <v>91</v>
      </c>
      <c r="B14154" s="1">
        <v>43261</v>
      </c>
      <c r="C14154" s="1" t="s">
        <v>9</v>
      </c>
      <c r="D14154" s="1" t="s">
        <v>72</v>
      </c>
      <c r="E14154">
        <v>1000000064</v>
      </c>
      <c r="F14154" t="s">
        <v>76</v>
      </c>
      <c r="G14154" s="5" t="s">
        <v>26</v>
      </c>
      <c r="H14154">
        <v>40000085</v>
      </c>
      <c r="I14154" s="3" t="s">
        <v>24</v>
      </c>
      <c r="J14154" s="2">
        <v>2.2726659724669926</v>
      </c>
    </row>
    <row r="14155" spans="1:10" x14ac:dyDescent="0.2">
      <c r="A14155" t="s">
        <v>91</v>
      </c>
      <c r="B14155" s="1">
        <v>43261</v>
      </c>
      <c r="C14155" s="1" t="s">
        <v>22</v>
      </c>
      <c r="D14155" s="1" t="s">
        <v>29</v>
      </c>
      <c r="E14155">
        <v>1000000101</v>
      </c>
      <c r="F14155" t="s">
        <v>39</v>
      </c>
      <c r="G14155" s="5" t="s">
        <v>26</v>
      </c>
      <c r="H14155">
        <v>40000085</v>
      </c>
      <c r="I14155" s="3" t="s">
        <v>24</v>
      </c>
      <c r="J14155" s="2">
        <v>1.2083971216680036</v>
      </c>
    </row>
    <row r="14156" spans="1:10" x14ac:dyDescent="0.2">
      <c r="A14156" t="s">
        <v>91</v>
      </c>
      <c r="B14156" s="1">
        <v>43261</v>
      </c>
      <c r="C14156" s="1" t="s">
        <v>22</v>
      </c>
      <c r="D14156" s="1" t="s">
        <v>61</v>
      </c>
      <c r="E14156">
        <v>1000000579</v>
      </c>
      <c r="F14156" t="s">
        <v>60</v>
      </c>
      <c r="G14156" s="5" t="s">
        <v>26</v>
      </c>
      <c r="H14156">
        <v>40000085</v>
      </c>
      <c r="I14156" s="3" t="s">
        <v>24</v>
      </c>
      <c r="J14156" s="2">
        <v>0.11716593810022656</v>
      </c>
    </row>
    <row r="14157" spans="1:10" x14ac:dyDescent="0.2">
      <c r="A14157" t="s">
        <v>91</v>
      </c>
      <c r="B14157" s="1">
        <v>43261</v>
      </c>
      <c r="C14157" s="1" t="s">
        <v>22</v>
      </c>
      <c r="D14157" s="1" t="s">
        <v>33</v>
      </c>
      <c r="E14157">
        <v>1000000031</v>
      </c>
      <c r="F14157" t="s">
        <v>32</v>
      </c>
      <c r="G14157" s="5" t="s">
        <v>26</v>
      </c>
      <c r="H14157">
        <v>40000085</v>
      </c>
      <c r="I14157" s="3" t="s">
        <v>24</v>
      </c>
      <c r="J14157" s="2">
        <v>0.14859473959783542</v>
      </c>
    </row>
    <row r="14158" spans="1:10" x14ac:dyDescent="0.2">
      <c r="A14158" t="s">
        <v>91</v>
      </c>
      <c r="B14158" s="1">
        <v>43261</v>
      </c>
      <c r="C14158" s="1" t="s">
        <v>22</v>
      </c>
      <c r="D14158" s="1" t="s">
        <v>29</v>
      </c>
      <c r="E14158">
        <v>1000000054</v>
      </c>
      <c r="F14158" t="s">
        <v>36</v>
      </c>
      <c r="G14158" s="5" t="s">
        <v>26</v>
      </c>
      <c r="H14158">
        <v>40000085</v>
      </c>
      <c r="I14158" s="3" t="s">
        <v>24</v>
      </c>
      <c r="J14158" s="2">
        <v>5.2009834994123079</v>
      </c>
    </row>
    <row r="14159" spans="1:10" x14ac:dyDescent="0.2">
      <c r="A14159" t="s">
        <v>91</v>
      </c>
      <c r="B14159" s="1">
        <v>43261</v>
      </c>
      <c r="C14159" s="1" t="s">
        <v>22</v>
      </c>
      <c r="D14159" s="1" t="s">
        <v>64</v>
      </c>
      <c r="E14159">
        <v>1000002973</v>
      </c>
      <c r="F14159" t="s">
        <v>63</v>
      </c>
      <c r="G14159" s="5" t="s">
        <v>26</v>
      </c>
      <c r="H14159">
        <v>40000085</v>
      </c>
      <c r="I14159" s="3" t="s">
        <v>24</v>
      </c>
      <c r="J14159" s="2">
        <v>3.6858448431476596</v>
      </c>
    </row>
    <row r="14160" spans="1:10" x14ac:dyDescent="0.2">
      <c r="A14160" t="s">
        <v>91</v>
      </c>
      <c r="B14160" s="1">
        <v>43261</v>
      </c>
      <c r="C14160" s="1" t="s">
        <v>22</v>
      </c>
      <c r="D14160" s="1" t="s">
        <v>49</v>
      </c>
      <c r="E14160">
        <v>1000000020</v>
      </c>
      <c r="F14160" t="s">
        <v>73</v>
      </c>
      <c r="G14160" s="5" t="s">
        <v>26</v>
      </c>
      <c r="H14160">
        <v>40000085</v>
      </c>
      <c r="I14160" s="3" t="s">
        <v>24</v>
      </c>
      <c r="J14160" s="2">
        <v>1.7933344554008357</v>
      </c>
    </row>
    <row r="14161" spans="1:10" x14ac:dyDescent="0.2">
      <c r="A14161" t="s">
        <v>91</v>
      </c>
      <c r="B14161" s="1">
        <v>43261</v>
      </c>
      <c r="C14161" s="1" t="s">
        <v>22</v>
      </c>
      <c r="D14161" s="1" t="s">
        <v>46</v>
      </c>
      <c r="E14161">
        <v>1000001133</v>
      </c>
      <c r="F14161" t="s">
        <v>45</v>
      </c>
      <c r="G14161" s="5" t="s">
        <v>26</v>
      </c>
      <c r="H14161">
        <v>40000085</v>
      </c>
      <c r="I14161" s="3" t="s">
        <v>24</v>
      </c>
      <c r="J14161" s="2">
        <v>2.1860646943179556</v>
      </c>
    </row>
    <row r="14162" spans="1:10" x14ac:dyDescent="0.2">
      <c r="A14162" t="s">
        <v>91</v>
      </c>
      <c r="B14162" s="1">
        <v>43261</v>
      </c>
      <c r="C14162" s="1" t="s">
        <v>22</v>
      </c>
      <c r="D14162" s="1" t="s">
        <v>35</v>
      </c>
      <c r="E14162">
        <v>1000000047</v>
      </c>
      <c r="F14162" t="s">
        <v>34</v>
      </c>
      <c r="G14162" s="5" t="s">
        <v>26</v>
      </c>
      <c r="H14162">
        <v>40000085</v>
      </c>
      <c r="I14162" s="3" t="s">
        <v>24</v>
      </c>
      <c r="J14162" s="2">
        <v>2.2297859882043145</v>
      </c>
    </row>
    <row r="14163" spans="1:10" x14ac:dyDescent="0.2">
      <c r="A14163" t="s">
        <v>91</v>
      </c>
      <c r="B14163" s="1">
        <v>43261</v>
      </c>
      <c r="C14163" s="1" t="s">
        <v>22</v>
      </c>
      <c r="D14163" s="1" t="s">
        <v>21</v>
      </c>
      <c r="E14163">
        <v>1000002872</v>
      </c>
      <c r="F14163" t="s">
        <v>19</v>
      </c>
      <c r="G14163" s="5" t="s">
        <v>26</v>
      </c>
      <c r="H14163">
        <v>40000080</v>
      </c>
      <c r="I14163" s="3" t="s">
        <v>67</v>
      </c>
      <c r="J14163" s="2">
        <v>2.2016513113097522</v>
      </c>
    </row>
    <row r="14164" spans="1:10" x14ac:dyDescent="0.2">
      <c r="A14164" t="s">
        <v>91</v>
      </c>
      <c r="B14164" s="1">
        <v>43262</v>
      </c>
      <c r="C14164" s="1" t="s">
        <v>43</v>
      </c>
      <c r="D14164" s="1" t="s">
        <v>42</v>
      </c>
      <c r="E14164">
        <v>1000000931</v>
      </c>
      <c r="F14164" t="s">
        <v>41</v>
      </c>
      <c r="G14164" s="5" t="s">
        <v>26</v>
      </c>
      <c r="H14164">
        <v>40000085</v>
      </c>
      <c r="I14164" s="3" t="s">
        <v>24</v>
      </c>
      <c r="J14164" s="2">
        <v>0.24721140468042363</v>
      </c>
    </row>
    <row r="14165" spans="1:10" x14ac:dyDescent="0.2">
      <c r="A14165" t="s">
        <v>91</v>
      </c>
      <c r="B14165" s="1">
        <v>43262</v>
      </c>
      <c r="C14165" s="1" t="s">
        <v>43</v>
      </c>
      <c r="D14165" s="1" t="s">
        <v>42</v>
      </c>
      <c r="E14165">
        <v>1000001014</v>
      </c>
      <c r="F14165" t="s">
        <v>44</v>
      </c>
      <c r="G14165" s="5" t="s">
        <v>26</v>
      </c>
      <c r="H14165">
        <v>40000085</v>
      </c>
      <c r="I14165" s="3" t="s">
        <v>24</v>
      </c>
      <c r="J14165" s="2">
        <v>1.7979963491338082</v>
      </c>
    </row>
    <row r="14166" spans="1:10" x14ac:dyDescent="0.2">
      <c r="A14166" t="s">
        <v>91</v>
      </c>
      <c r="B14166" s="1">
        <v>43262</v>
      </c>
      <c r="C14166" s="1" t="s">
        <v>43</v>
      </c>
      <c r="D14166" s="1" t="s">
        <v>78</v>
      </c>
      <c r="E14166">
        <v>1000003187</v>
      </c>
      <c r="F14166" t="s">
        <v>77</v>
      </c>
      <c r="G14166" s="5" t="s">
        <v>26</v>
      </c>
      <c r="H14166">
        <v>40000080</v>
      </c>
      <c r="I14166" s="3" t="s">
        <v>67</v>
      </c>
      <c r="J14166" s="2">
        <v>2.3006869029995096</v>
      </c>
    </row>
    <row r="14167" spans="1:10" x14ac:dyDescent="0.2">
      <c r="A14167" t="s">
        <v>91</v>
      </c>
      <c r="B14167" s="1">
        <v>43262</v>
      </c>
      <c r="C14167" s="1" t="s">
        <v>43</v>
      </c>
      <c r="D14167" s="1" t="s">
        <v>66</v>
      </c>
      <c r="E14167">
        <v>1000001135</v>
      </c>
      <c r="F14167" t="s">
        <v>65</v>
      </c>
      <c r="G14167" s="5" t="s">
        <v>26</v>
      </c>
      <c r="H14167">
        <v>40000080</v>
      </c>
      <c r="I14167" s="3" t="s">
        <v>67</v>
      </c>
      <c r="J14167" s="2">
        <v>0.95934505897938549</v>
      </c>
    </row>
    <row r="14168" spans="1:10" x14ac:dyDescent="0.2">
      <c r="A14168" t="s">
        <v>91</v>
      </c>
      <c r="B14168" s="1">
        <v>43262</v>
      </c>
      <c r="C14168" s="1" t="s">
        <v>43</v>
      </c>
      <c r="D14168" s="1" t="s">
        <v>78</v>
      </c>
      <c r="E14168">
        <v>1000003187</v>
      </c>
      <c r="F14168" t="s">
        <v>77</v>
      </c>
      <c r="G14168" s="5" t="s">
        <v>26</v>
      </c>
      <c r="H14168">
        <v>40000085</v>
      </c>
      <c r="I14168" s="3" t="s">
        <v>24</v>
      </c>
      <c r="J14168" s="2">
        <v>1.4540470180798213</v>
      </c>
    </row>
    <row r="14169" spans="1:10" x14ac:dyDescent="0.2">
      <c r="A14169" t="s">
        <v>91</v>
      </c>
      <c r="B14169" s="1">
        <v>43262</v>
      </c>
      <c r="C14169" s="1" t="s">
        <v>43</v>
      </c>
      <c r="D14169" s="1" t="s">
        <v>80</v>
      </c>
      <c r="E14169">
        <v>1000003498</v>
      </c>
      <c r="F14169" t="s">
        <v>79</v>
      </c>
      <c r="G14169" s="5" t="s">
        <v>26</v>
      </c>
      <c r="H14169">
        <v>40000085</v>
      </c>
      <c r="I14169" s="3" t="s">
        <v>24</v>
      </c>
      <c r="J14169" s="2">
        <v>0.50801706511818034</v>
      </c>
    </row>
    <row r="14170" spans="1:10" x14ac:dyDescent="0.2">
      <c r="A14170" t="s">
        <v>91</v>
      </c>
      <c r="B14170" s="1">
        <v>43262</v>
      </c>
      <c r="C14170" s="1" t="s">
        <v>9</v>
      </c>
      <c r="D14170" s="1" t="s">
        <v>57</v>
      </c>
      <c r="E14170">
        <v>1000001502</v>
      </c>
      <c r="F14170" t="s">
        <v>56</v>
      </c>
      <c r="G14170" s="5" t="s">
        <v>26</v>
      </c>
      <c r="H14170">
        <v>40000080</v>
      </c>
      <c r="I14170" s="3" t="s">
        <v>67</v>
      </c>
      <c r="J14170" s="2">
        <v>1.6610707031596406</v>
      </c>
    </row>
    <row r="14171" spans="1:10" x14ac:dyDescent="0.2">
      <c r="A14171" t="s">
        <v>91</v>
      </c>
      <c r="B14171" s="1">
        <v>43262</v>
      </c>
      <c r="C14171" s="1" t="s">
        <v>9</v>
      </c>
      <c r="D14171" s="1" t="s">
        <v>17</v>
      </c>
      <c r="E14171">
        <v>1000000059</v>
      </c>
      <c r="F14171" t="s">
        <v>55</v>
      </c>
      <c r="G14171" s="5" t="s">
        <v>26</v>
      </c>
      <c r="H14171">
        <v>40000080</v>
      </c>
      <c r="I14171" s="3" t="s">
        <v>67</v>
      </c>
      <c r="J14171" s="2">
        <v>2.4682636858960016</v>
      </c>
    </row>
    <row r="14172" spans="1:10" x14ac:dyDescent="0.2">
      <c r="A14172" t="s">
        <v>91</v>
      </c>
      <c r="B14172" s="1">
        <v>43262</v>
      </c>
      <c r="C14172" s="1" t="s">
        <v>9</v>
      </c>
      <c r="D14172" s="1" t="s">
        <v>15</v>
      </c>
      <c r="E14172">
        <v>1000002986</v>
      </c>
      <c r="F14172" t="s">
        <v>14</v>
      </c>
      <c r="G14172" s="5" t="s">
        <v>26</v>
      </c>
      <c r="H14172">
        <v>40000080</v>
      </c>
      <c r="I14172" s="3" t="s">
        <v>67</v>
      </c>
      <c r="J14172" s="2">
        <v>2.6193411695823245</v>
      </c>
    </row>
    <row r="14173" spans="1:10" x14ac:dyDescent="0.2">
      <c r="A14173" t="s">
        <v>91</v>
      </c>
      <c r="B14173" s="1">
        <v>43262</v>
      </c>
      <c r="C14173" s="1" t="s">
        <v>9</v>
      </c>
      <c r="D14173" s="1" t="s">
        <v>15</v>
      </c>
      <c r="E14173">
        <v>1000002985</v>
      </c>
      <c r="F14173" t="s">
        <v>47</v>
      </c>
      <c r="G14173" s="5" t="s">
        <v>26</v>
      </c>
      <c r="H14173">
        <v>40000080</v>
      </c>
      <c r="I14173" s="3" t="s">
        <v>67</v>
      </c>
      <c r="J14173" s="2">
        <v>2.7796658038901194</v>
      </c>
    </row>
    <row r="14174" spans="1:10" x14ac:dyDescent="0.2">
      <c r="A14174" t="s">
        <v>91</v>
      </c>
      <c r="B14174" s="1">
        <v>43262</v>
      </c>
      <c r="C14174" s="1" t="s">
        <v>9</v>
      </c>
      <c r="D14174" s="1" t="s">
        <v>72</v>
      </c>
      <c r="E14174">
        <v>1000001699</v>
      </c>
      <c r="F14174" t="s">
        <v>71</v>
      </c>
      <c r="G14174" s="5" t="s">
        <v>26</v>
      </c>
      <c r="H14174">
        <v>40000080</v>
      </c>
      <c r="I14174" s="3" t="s">
        <v>67</v>
      </c>
      <c r="J14174" s="2">
        <v>1.8961551664543077</v>
      </c>
    </row>
    <row r="14175" spans="1:10" x14ac:dyDescent="0.2">
      <c r="A14175" t="s">
        <v>91</v>
      </c>
      <c r="B14175" s="1">
        <v>43262</v>
      </c>
      <c r="C14175" s="1" t="s">
        <v>9</v>
      </c>
      <c r="D14175" s="1" t="s">
        <v>72</v>
      </c>
      <c r="E14175">
        <v>1000000064</v>
      </c>
      <c r="F14175" t="s">
        <v>76</v>
      </c>
      <c r="G14175" s="5" t="s">
        <v>26</v>
      </c>
      <c r="H14175">
        <v>40000080</v>
      </c>
      <c r="I14175" s="3" t="s">
        <v>67</v>
      </c>
      <c r="J14175" s="2">
        <v>2.5263135306501123</v>
      </c>
    </row>
    <row r="14176" spans="1:10" x14ac:dyDescent="0.2">
      <c r="A14176" t="s">
        <v>91</v>
      </c>
      <c r="B14176" s="1">
        <v>43262</v>
      </c>
      <c r="C14176" s="1" t="s">
        <v>9</v>
      </c>
      <c r="D14176" s="1" t="s">
        <v>17</v>
      </c>
      <c r="E14176">
        <v>1000001649</v>
      </c>
      <c r="F14176" t="s">
        <v>16</v>
      </c>
      <c r="G14176" s="5" t="s">
        <v>26</v>
      </c>
      <c r="H14176">
        <v>40000080</v>
      </c>
      <c r="I14176" s="3" t="s">
        <v>67</v>
      </c>
      <c r="J14176" s="2">
        <v>2.5768398012631142</v>
      </c>
    </row>
    <row r="14177" spans="1:10" x14ac:dyDescent="0.2">
      <c r="A14177" t="s">
        <v>91</v>
      </c>
      <c r="B14177" s="1">
        <v>43262</v>
      </c>
      <c r="C14177" s="1" t="s">
        <v>9</v>
      </c>
      <c r="D14177" s="1" t="s">
        <v>57</v>
      </c>
      <c r="E14177">
        <v>1000001502</v>
      </c>
      <c r="F14177" t="s">
        <v>56</v>
      </c>
      <c r="G14177" s="5" t="s">
        <v>26</v>
      </c>
      <c r="H14177">
        <v>40000085</v>
      </c>
      <c r="I14177" s="3" t="s">
        <v>24</v>
      </c>
      <c r="J14177" s="2">
        <v>0.67772454391307524</v>
      </c>
    </row>
    <row r="14178" spans="1:10" x14ac:dyDescent="0.2">
      <c r="A14178" t="s">
        <v>91</v>
      </c>
      <c r="B14178" s="1">
        <v>43262</v>
      </c>
      <c r="C14178" s="1" t="s">
        <v>9</v>
      </c>
      <c r="D14178" s="1" t="s">
        <v>75</v>
      </c>
      <c r="E14178">
        <v>1000000281</v>
      </c>
      <c r="F14178" t="s">
        <v>74</v>
      </c>
      <c r="G14178" s="5" t="s">
        <v>26</v>
      </c>
      <c r="H14178">
        <v>40000085</v>
      </c>
      <c r="I14178" s="3" t="s">
        <v>24</v>
      </c>
      <c r="J14178" s="2">
        <v>0.47871582679190167</v>
      </c>
    </row>
    <row r="14179" spans="1:10" x14ac:dyDescent="0.2">
      <c r="A14179" t="s">
        <v>91</v>
      </c>
      <c r="B14179" s="1">
        <v>43262</v>
      </c>
      <c r="C14179" s="1" t="s">
        <v>9</v>
      </c>
      <c r="D14179" s="1" t="s">
        <v>72</v>
      </c>
      <c r="E14179">
        <v>1000000064</v>
      </c>
      <c r="F14179" t="s">
        <v>76</v>
      </c>
      <c r="G14179" s="5" t="s">
        <v>26</v>
      </c>
      <c r="H14179">
        <v>40000085</v>
      </c>
      <c r="I14179" s="3" t="s">
        <v>24</v>
      </c>
      <c r="J14179" s="2">
        <v>0.5835519216225048</v>
      </c>
    </row>
    <row r="14180" spans="1:10" x14ac:dyDescent="0.2">
      <c r="A14180" t="s">
        <v>91</v>
      </c>
      <c r="B14180" s="1">
        <v>43262</v>
      </c>
      <c r="C14180" s="1" t="s">
        <v>22</v>
      </c>
      <c r="D14180" s="1" t="s">
        <v>29</v>
      </c>
      <c r="E14180">
        <v>1000000101</v>
      </c>
      <c r="F14180" t="s">
        <v>39</v>
      </c>
      <c r="G14180" s="5" t="s">
        <v>26</v>
      </c>
      <c r="H14180">
        <v>40000085</v>
      </c>
      <c r="I14180" s="3" t="s">
        <v>24</v>
      </c>
      <c r="J14180" s="2">
        <v>0.36876792470081154</v>
      </c>
    </row>
    <row r="14181" spans="1:10" x14ac:dyDescent="0.2">
      <c r="A14181" t="s">
        <v>91</v>
      </c>
      <c r="B14181" s="1">
        <v>43262</v>
      </c>
      <c r="C14181" s="1" t="s">
        <v>22</v>
      </c>
      <c r="D14181" s="1" t="s">
        <v>61</v>
      </c>
      <c r="E14181">
        <v>1000000579</v>
      </c>
      <c r="F14181" t="s">
        <v>60</v>
      </c>
      <c r="G14181" s="5" t="s">
        <v>26</v>
      </c>
      <c r="H14181">
        <v>40000085</v>
      </c>
      <c r="I14181" s="3" t="s">
        <v>24</v>
      </c>
      <c r="J14181" s="2">
        <v>0.27840019356455759</v>
      </c>
    </row>
    <row r="14182" spans="1:10" x14ac:dyDescent="0.2">
      <c r="A14182" t="s">
        <v>91</v>
      </c>
      <c r="B14182" s="1">
        <v>43262</v>
      </c>
      <c r="C14182" s="1" t="s">
        <v>22</v>
      </c>
      <c r="D14182" s="1" t="s">
        <v>33</v>
      </c>
      <c r="E14182">
        <v>1000000031</v>
      </c>
      <c r="F14182" t="s">
        <v>32</v>
      </c>
      <c r="G14182" s="5" t="s">
        <v>26</v>
      </c>
      <c r="H14182">
        <v>40000085</v>
      </c>
      <c r="I14182" s="3" t="s">
        <v>24</v>
      </c>
      <c r="J14182" s="2">
        <v>1.2342</v>
      </c>
    </row>
    <row r="14183" spans="1:10" x14ac:dyDescent="0.2">
      <c r="A14183" t="s">
        <v>91</v>
      </c>
      <c r="B14183" s="1">
        <v>43262</v>
      </c>
      <c r="C14183" s="1" t="s">
        <v>22</v>
      </c>
      <c r="D14183" s="1" t="s">
        <v>29</v>
      </c>
      <c r="E14183">
        <v>1000000054</v>
      </c>
      <c r="F14183" t="s">
        <v>36</v>
      </c>
      <c r="G14183" s="5" t="s">
        <v>26</v>
      </c>
      <c r="H14183">
        <v>40000085</v>
      </c>
      <c r="I14183" s="3" t="s">
        <v>24</v>
      </c>
      <c r="J14183" s="2">
        <v>2.0429441292341441</v>
      </c>
    </row>
    <row r="14184" spans="1:10" x14ac:dyDescent="0.2">
      <c r="A14184" t="s">
        <v>91</v>
      </c>
      <c r="B14184" s="1">
        <v>43262</v>
      </c>
      <c r="C14184" s="1" t="s">
        <v>22</v>
      </c>
      <c r="D14184" s="1" t="s">
        <v>64</v>
      </c>
      <c r="E14184">
        <v>1000002973</v>
      </c>
      <c r="F14184" t="s">
        <v>63</v>
      </c>
      <c r="G14184" s="5" t="s">
        <v>26</v>
      </c>
      <c r="H14184">
        <v>40000085</v>
      </c>
      <c r="I14184" s="3" t="s">
        <v>24</v>
      </c>
      <c r="J14184" s="2">
        <v>0.92209252112589923</v>
      </c>
    </row>
    <row r="14185" spans="1:10" x14ac:dyDescent="0.2">
      <c r="A14185" t="s">
        <v>91</v>
      </c>
      <c r="B14185" s="1">
        <v>43262</v>
      </c>
      <c r="C14185" s="1" t="s">
        <v>22</v>
      </c>
      <c r="D14185" s="1" t="s">
        <v>49</v>
      </c>
      <c r="E14185">
        <v>1000000020</v>
      </c>
      <c r="F14185" t="s">
        <v>73</v>
      </c>
      <c r="G14185" s="5" t="s">
        <v>26</v>
      </c>
      <c r="H14185">
        <v>40000085</v>
      </c>
      <c r="I14185" s="3" t="s">
        <v>24</v>
      </c>
      <c r="J14185" s="2">
        <v>0.62611271999999996</v>
      </c>
    </row>
    <row r="14186" spans="1:10" x14ac:dyDescent="0.2">
      <c r="A14186" t="s">
        <v>91</v>
      </c>
      <c r="B14186" s="1">
        <v>43262</v>
      </c>
      <c r="C14186" s="1" t="s">
        <v>22</v>
      </c>
      <c r="D14186" s="1" t="s">
        <v>46</v>
      </c>
      <c r="E14186">
        <v>1000001133</v>
      </c>
      <c r="F14186" t="s">
        <v>45</v>
      </c>
      <c r="G14186" s="5" t="s">
        <v>26</v>
      </c>
      <c r="H14186">
        <v>40000085</v>
      </c>
      <c r="I14186" s="3" t="s">
        <v>24</v>
      </c>
      <c r="J14186" s="2">
        <v>0.48829014332773973</v>
      </c>
    </row>
    <row r="14187" spans="1:10" x14ac:dyDescent="0.2">
      <c r="A14187" t="s">
        <v>91</v>
      </c>
      <c r="B14187" s="1">
        <v>43262</v>
      </c>
      <c r="C14187" s="1" t="s">
        <v>22</v>
      </c>
      <c r="D14187" s="1" t="s">
        <v>35</v>
      </c>
      <c r="E14187">
        <v>1000000047</v>
      </c>
      <c r="F14187" t="s">
        <v>34</v>
      </c>
      <c r="G14187" s="5" t="s">
        <v>26</v>
      </c>
      <c r="H14187">
        <v>40000085</v>
      </c>
      <c r="I14187" s="3" t="s">
        <v>24</v>
      </c>
      <c r="J14187" s="2">
        <v>0.4980559461942945</v>
      </c>
    </row>
    <row r="14188" spans="1:10" x14ac:dyDescent="0.2">
      <c r="A14188" t="s">
        <v>91</v>
      </c>
      <c r="B14188" s="1">
        <v>43262</v>
      </c>
      <c r="C14188" s="1" t="s">
        <v>22</v>
      </c>
      <c r="D14188" s="1" t="s">
        <v>21</v>
      </c>
      <c r="E14188">
        <v>1000002872</v>
      </c>
      <c r="F14188" t="s">
        <v>19</v>
      </c>
      <c r="G14188" s="5" t="s">
        <v>26</v>
      </c>
      <c r="H14188">
        <v>40000080</v>
      </c>
      <c r="I14188" s="3" t="s">
        <v>67</v>
      </c>
      <c r="J14188" s="2">
        <v>0.61926996764117503</v>
      </c>
    </row>
    <row r="14189" spans="1:10" x14ac:dyDescent="0.2">
      <c r="A14189" t="s">
        <v>91</v>
      </c>
      <c r="B14189" s="1">
        <v>43263</v>
      </c>
      <c r="C14189" s="1" t="s">
        <v>43</v>
      </c>
      <c r="D14189" s="1" t="s">
        <v>42</v>
      </c>
      <c r="E14189">
        <v>1000000931</v>
      </c>
      <c r="F14189" t="s">
        <v>41</v>
      </c>
      <c r="G14189" s="5" t="s">
        <v>26</v>
      </c>
      <c r="H14189">
        <v>40000085</v>
      </c>
      <c r="I14189" s="3" t="s">
        <v>24</v>
      </c>
      <c r="J14189" s="2">
        <v>11.328227638407736</v>
      </c>
    </row>
    <row r="14190" spans="1:10" x14ac:dyDescent="0.2">
      <c r="A14190" t="s">
        <v>91</v>
      </c>
      <c r="B14190" s="1">
        <v>43263</v>
      </c>
      <c r="C14190" s="1" t="s">
        <v>43</v>
      </c>
      <c r="D14190" s="1" t="s">
        <v>42</v>
      </c>
      <c r="E14190">
        <v>1000001014</v>
      </c>
      <c r="F14190" t="s">
        <v>44</v>
      </c>
      <c r="G14190" s="5" t="s">
        <v>26</v>
      </c>
      <c r="H14190">
        <v>40000085</v>
      </c>
      <c r="I14190" s="3" t="s">
        <v>24</v>
      </c>
      <c r="J14190" s="2">
        <v>1.8581543999999999</v>
      </c>
    </row>
    <row r="14191" spans="1:10" x14ac:dyDescent="0.2">
      <c r="A14191" t="s">
        <v>91</v>
      </c>
      <c r="B14191" s="1">
        <v>43263</v>
      </c>
      <c r="C14191" s="1" t="s">
        <v>43</v>
      </c>
      <c r="D14191" s="1" t="s">
        <v>78</v>
      </c>
      <c r="E14191">
        <v>1000003187</v>
      </c>
      <c r="F14191" t="s">
        <v>77</v>
      </c>
      <c r="G14191" s="5" t="s">
        <v>26</v>
      </c>
      <c r="H14191">
        <v>40000080</v>
      </c>
      <c r="I14191" s="3" t="s">
        <v>67</v>
      </c>
      <c r="J14191" s="2">
        <v>0.97257283775159886</v>
      </c>
    </row>
    <row r="14192" spans="1:10" x14ac:dyDescent="0.2">
      <c r="A14192" t="s">
        <v>91</v>
      </c>
      <c r="B14192" s="1">
        <v>43263</v>
      </c>
      <c r="C14192" s="1" t="s">
        <v>43</v>
      </c>
      <c r="D14192" s="1" t="s">
        <v>66</v>
      </c>
      <c r="E14192">
        <v>1000001135</v>
      </c>
      <c r="F14192" t="s">
        <v>65</v>
      </c>
      <c r="G14192" s="5" t="s">
        <v>26</v>
      </c>
      <c r="H14192">
        <v>40000080</v>
      </c>
      <c r="I14192" s="3" t="s">
        <v>67</v>
      </c>
      <c r="J14192" s="2">
        <v>0.40070750830277485</v>
      </c>
    </row>
    <row r="14193" spans="1:10" x14ac:dyDescent="0.2">
      <c r="A14193" t="s">
        <v>91</v>
      </c>
      <c r="B14193" s="1">
        <v>43263</v>
      </c>
      <c r="C14193" s="1" t="s">
        <v>43</v>
      </c>
      <c r="D14193" s="1" t="s">
        <v>78</v>
      </c>
      <c r="E14193">
        <v>1000003187</v>
      </c>
      <c r="F14193" t="s">
        <v>77</v>
      </c>
      <c r="G14193" s="5" t="s">
        <v>26</v>
      </c>
      <c r="H14193">
        <v>40000085</v>
      </c>
      <c r="I14193" s="3" t="s">
        <v>24</v>
      </c>
      <c r="J14193" s="2">
        <v>0.29858085352500074</v>
      </c>
    </row>
    <row r="14194" spans="1:10" x14ac:dyDescent="0.2">
      <c r="A14194" t="s">
        <v>91</v>
      </c>
      <c r="B14194" s="1">
        <v>43263</v>
      </c>
      <c r="C14194" s="1" t="s">
        <v>43</v>
      </c>
      <c r="D14194" s="1" t="s">
        <v>80</v>
      </c>
      <c r="E14194">
        <v>1000003498</v>
      </c>
      <c r="F14194" t="s">
        <v>79</v>
      </c>
      <c r="G14194" s="5" t="s">
        <v>26</v>
      </c>
      <c r="H14194">
        <v>40000085</v>
      </c>
      <c r="I14194" s="3" t="s">
        <v>24</v>
      </c>
      <c r="J14194" s="2">
        <v>0.31408378364520301</v>
      </c>
    </row>
    <row r="14195" spans="1:10" x14ac:dyDescent="0.2">
      <c r="A14195" t="s">
        <v>91</v>
      </c>
      <c r="B14195" s="1">
        <v>43263</v>
      </c>
      <c r="C14195" s="1" t="s">
        <v>9</v>
      </c>
      <c r="D14195" s="1" t="s">
        <v>57</v>
      </c>
      <c r="E14195">
        <v>1000001502</v>
      </c>
      <c r="F14195" t="s">
        <v>56</v>
      </c>
      <c r="G14195" s="5" t="s">
        <v>26</v>
      </c>
      <c r="H14195">
        <v>40000080</v>
      </c>
      <c r="I14195" s="3" t="s">
        <v>67</v>
      </c>
      <c r="J14195" s="2">
        <v>15.051763480661284</v>
      </c>
    </row>
    <row r="14196" spans="1:10" x14ac:dyDescent="0.2">
      <c r="A14196" t="s">
        <v>91</v>
      </c>
      <c r="B14196" s="1">
        <v>43263</v>
      </c>
      <c r="C14196" s="1" t="s">
        <v>9</v>
      </c>
      <c r="D14196" s="1" t="s">
        <v>17</v>
      </c>
      <c r="E14196">
        <v>1000000059</v>
      </c>
      <c r="F14196" t="s">
        <v>55</v>
      </c>
      <c r="G14196" s="5" t="s">
        <v>26</v>
      </c>
      <c r="H14196">
        <v>40000080</v>
      </c>
      <c r="I14196" s="3" t="s">
        <v>67</v>
      </c>
      <c r="J14196" s="2">
        <v>1.3927657733736323</v>
      </c>
    </row>
    <row r="14197" spans="1:10" x14ac:dyDescent="0.2">
      <c r="A14197" t="s">
        <v>91</v>
      </c>
      <c r="B14197" s="1">
        <v>43263</v>
      </c>
      <c r="C14197" s="1" t="s">
        <v>9</v>
      </c>
      <c r="D14197" s="1" t="s">
        <v>15</v>
      </c>
      <c r="E14197">
        <v>1000002986</v>
      </c>
      <c r="F14197" t="s">
        <v>14</v>
      </c>
      <c r="G14197" s="5" t="s">
        <v>26</v>
      </c>
      <c r="H14197">
        <v>40000080</v>
      </c>
      <c r="I14197" s="3" t="s">
        <v>67</v>
      </c>
      <c r="J14197" s="2">
        <v>0.58118938083028526</v>
      </c>
    </row>
    <row r="14198" spans="1:10" x14ac:dyDescent="0.2">
      <c r="A14198" t="s">
        <v>91</v>
      </c>
      <c r="B14198" s="1">
        <v>43263</v>
      </c>
      <c r="C14198" s="1" t="s">
        <v>9</v>
      </c>
      <c r="D14198" s="1" t="s">
        <v>15</v>
      </c>
      <c r="E14198">
        <v>1000002985</v>
      </c>
      <c r="F14198" t="s">
        <v>47</v>
      </c>
      <c r="G14198" s="5" t="s">
        <v>26</v>
      </c>
      <c r="H14198">
        <v>40000080</v>
      </c>
      <c r="I14198" s="3" t="s">
        <v>67</v>
      </c>
      <c r="J14198" s="2">
        <v>0.61676282045214537</v>
      </c>
    </row>
    <row r="14199" spans="1:10" x14ac:dyDescent="0.2">
      <c r="A14199" t="s">
        <v>91</v>
      </c>
      <c r="B14199" s="1">
        <v>43263</v>
      </c>
      <c r="C14199" s="1" t="s">
        <v>9</v>
      </c>
      <c r="D14199" s="1" t="s">
        <v>72</v>
      </c>
      <c r="E14199">
        <v>1000001699</v>
      </c>
      <c r="F14199" t="s">
        <v>71</v>
      </c>
      <c r="G14199" s="5" t="s">
        <v>26</v>
      </c>
      <c r="H14199">
        <v>40000080</v>
      </c>
      <c r="I14199" s="3" t="s">
        <v>67</v>
      </c>
      <c r="J14199" s="2">
        <v>0.69457510999247607</v>
      </c>
    </row>
    <row r="14200" spans="1:10" x14ac:dyDescent="0.2">
      <c r="A14200" t="s">
        <v>91</v>
      </c>
      <c r="B14200" s="1">
        <v>43263</v>
      </c>
      <c r="C14200" s="1" t="s">
        <v>9</v>
      </c>
      <c r="D14200" s="1" t="s">
        <v>72</v>
      </c>
      <c r="E14200">
        <v>1000000064</v>
      </c>
      <c r="F14200" t="s">
        <v>76</v>
      </c>
      <c r="G14200" s="5" t="s">
        <v>26</v>
      </c>
      <c r="H14200">
        <v>40000080</v>
      </c>
      <c r="I14200" s="3" t="s">
        <v>67</v>
      </c>
      <c r="J14200" s="2">
        <v>0.81380544343336514</v>
      </c>
    </row>
    <row r="14201" spans="1:10" x14ac:dyDescent="0.2">
      <c r="A14201" t="s">
        <v>91</v>
      </c>
      <c r="B14201" s="1">
        <v>43263</v>
      </c>
      <c r="C14201" s="1" t="s">
        <v>9</v>
      </c>
      <c r="D14201" s="1" t="s">
        <v>17</v>
      </c>
      <c r="E14201">
        <v>1000001649</v>
      </c>
      <c r="F14201" t="s">
        <v>16</v>
      </c>
      <c r="G14201" s="5" t="s">
        <v>26</v>
      </c>
      <c r="H14201">
        <v>40000080</v>
      </c>
      <c r="I14201" s="3" t="s">
        <v>67</v>
      </c>
      <c r="J14201" s="2">
        <v>0.8300815523020324</v>
      </c>
    </row>
    <row r="14202" spans="1:10" x14ac:dyDescent="0.2">
      <c r="A14202" t="s">
        <v>91</v>
      </c>
      <c r="B14202" s="1">
        <v>43263</v>
      </c>
      <c r="C14202" s="1" t="s">
        <v>9</v>
      </c>
      <c r="D14202" s="1" t="s">
        <v>57</v>
      </c>
      <c r="E14202">
        <v>1000001502</v>
      </c>
      <c r="F14202" t="s">
        <v>56</v>
      </c>
      <c r="G14202" s="5" t="s">
        <v>26</v>
      </c>
      <c r="H14202">
        <v>40000085</v>
      </c>
      <c r="I14202" s="3" t="s">
        <v>24</v>
      </c>
      <c r="J14202" s="2">
        <v>0.36396839436424783</v>
      </c>
    </row>
    <row r="14203" spans="1:10" x14ac:dyDescent="0.2">
      <c r="A14203" t="s">
        <v>91</v>
      </c>
      <c r="B14203" s="1">
        <v>43263</v>
      </c>
      <c r="C14203" s="1" t="s">
        <v>9</v>
      </c>
      <c r="D14203" s="1" t="s">
        <v>75</v>
      </c>
      <c r="E14203">
        <v>1000000281</v>
      </c>
      <c r="F14203" t="s">
        <v>74</v>
      </c>
      <c r="G14203" s="5" t="s">
        <v>26</v>
      </c>
      <c r="H14203">
        <v>40000085</v>
      </c>
      <c r="I14203" s="3" t="s">
        <v>24</v>
      </c>
      <c r="J14203" s="2">
        <v>0.40185051718909315</v>
      </c>
    </row>
    <row r="14204" spans="1:10" x14ac:dyDescent="0.2">
      <c r="A14204" t="s">
        <v>91</v>
      </c>
      <c r="B14204" s="1">
        <v>43263</v>
      </c>
      <c r="C14204" s="1" t="s">
        <v>9</v>
      </c>
      <c r="D14204" s="1" t="s">
        <v>72</v>
      </c>
      <c r="E14204">
        <v>1000000064</v>
      </c>
      <c r="F14204" t="s">
        <v>76</v>
      </c>
      <c r="G14204" s="5" t="s">
        <v>26</v>
      </c>
      <c r="H14204">
        <v>40000085</v>
      </c>
      <c r="I14204" s="3" t="s">
        <v>24</v>
      </c>
      <c r="J14204" s="2">
        <v>3.9681962985599988</v>
      </c>
    </row>
    <row r="14205" spans="1:10" x14ac:dyDescent="0.2">
      <c r="A14205" t="s">
        <v>91</v>
      </c>
      <c r="B14205" s="1">
        <v>43263</v>
      </c>
      <c r="C14205" s="1" t="s">
        <v>22</v>
      </c>
      <c r="D14205" s="1" t="s">
        <v>29</v>
      </c>
      <c r="E14205">
        <v>1000000101</v>
      </c>
      <c r="F14205" t="s">
        <v>39</v>
      </c>
      <c r="G14205" s="5" t="s">
        <v>26</v>
      </c>
      <c r="H14205">
        <v>40000085</v>
      </c>
      <c r="I14205" s="3" t="s">
        <v>24</v>
      </c>
      <c r="J14205" s="2">
        <v>0.53269912409799691</v>
      </c>
    </row>
    <row r="14206" spans="1:10" x14ac:dyDescent="0.2">
      <c r="A14206" t="s">
        <v>91</v>
      </c>
      <c r="B14206" s="1">
        <v>43263</v>
      </c>
      <c r="C14206" s="1" t="s">
        <v>22</v>
      </c>
      <c r="D14206" s="1" t="s">
        <v>61</v>
      </c>
      <c r="E14206">
        <v>1000000579</v>
      </c>
      <c r="F14206" t="s">
        <v>60</v>
      </c>
      <c r="G14206" s="5" t="s">
        <v>26</v>
      </c>
      <c r="H14206">
        <v>40000085</v>
      </c>
      <c r="I14206" s="3" t="s">
        <v>24</v>
      </c>
      <c r="J14206" s="2">
        <v>12.757424243242564</v>
      </c>
    </row>
    <row r="14207" spans="1:10" x14ac:dyDescent="0.2">
      <c r="A14207" t="s">
        <v>91</v>
      </c>
      <c r="B14207" s="1">
        <v>43263</v>
      </c>
      <c r="C14207" s="1" t="s">
        <v>22</v>
      </c>
      <c r="D14207" s="1" t="s">
        <v>33</v>
      </c>
      <c r="E14207">
        <v>1000000031</v>
      </c>
      <c r="F14207" t="s">
        <v>32</v>
      </c>
      <c r="G14207" s="5" t="s">
        <v>26</v>
      </c>
      <c r="H14207">
        <v>40000085</v>
      </c>
      <c r="I14207" s="3" t="s">
        <v>24</v>
      </c>
      <c r="J14207" s="2">
        <v>16.17949861624567</v>
      </c>
    </row>
    <row r="14208" spans="1:10" x14ac:dyDescent="0.2">
      <c r="A14208" t="s">
        <v>91</v>
      </c>
      <c r="B14208" s="1">
        <v>43263</v>
      </c>
      <c r="C14208" s="1" t="s">
        <v>22</v>
      </c>
      <c r="D14208" s="1" t="s">
        <v>29</v>
      </c>
      <c r="E14208">
        <v>1000000054</v>
      </c>
      <c r="F14208" t="s">
        <v>36</v>
      </c>
      <c r="G14208" s="5" t="s">
        <v>26</v>
      </c>
      <c r="H14208">
        <v>40000085</v>
      </c>
      <c r="I14208" s="3" t="s">
        <v>24</v>
      </c>
      <c r="J14208" s="2">
        <v>0.86361684701503449</v>
      </c>
    </row>
    <row r="14209" spans="1:10" x14ac:dyDescent="0.2">
      <c r="A14209" t="s">
        <v>91</v>
      </c>
      <c r="B14209" s="1">
        <v>43263</v>
      </c>
      <c r="C14209" s="1" t="s">
        <v>22</v>
      </c>
      <c r="D14209" s="1" t="s">
        <v>64</v>
      </c>
      <c r="E14209">
        <v>1000002973</v>
      </c>
      <c r="F14209" t="s">
        <v>63</v>
      </c>
      <c r="G14209" s="5" t="s">
        <v>26</v>
      </c>
      <c r="H14209">
        <v>40000085</v>
      </c>
      <c r="I14209" s="3" t="s">
        <v>24</v>
      </c>
      <c r="J14209" s="2">
        <v>0.38514754738828799</v>
      </c>
    </row>
    <row r="14210" spans="1:10" x14ac:dyDescent="0.2">
      <c r="A14210" t="s">
        <v>91</v>
      </c>
      <c r="B14210" s="1">
        <v>43263</v>
      </c>
      <c r="C14210" s="1" t="s">
        <v>22</v>
      </c>
      <c r="D14210" s="1" t="s">
        <v>49</v>
      </c>
      <c r="E14210">
        <v>1000000020</v>
      </c>
      <c r="F14210" t="s">
        <v>73</v>
      </c>
      <c r="G14210" s="5" t="s">
        <v>26</v>
      </c>
      <c r="H14210">
        <v>40000085</v>
      </c>
      <c r="I14210" s="3" t="s">
        <v>24</v>
      </c>
      <c r="J14210" s="2">
        <v>0.33625053635162488</v>
      </c>
    </row>
    <row r="14211" spans="1:10" x14ac:dyDescent="0.2">
      <c r="A14211" t="s">
        <v>91</v>
      </c>
      <c r="B14211" s="1">
        <v>43263</v>
      </c>
      <c r="C14211" s="1" t="s">
        <v>22</v>
      </c>
      <c r="D14211" s="1" t="s">
        <v>46</v>
      </c>
      <c r="E14211">
        <v>1000001133</v>
      </c>
      <c r="F14211" t="s">
        <v>45</v>
      </c>
      <c r="G14211" s="5" t="s">
        <v>26</v>
      </c>
      <c r="H14211">
        <v>40000085</v>
      </c>
      <c r="I14211" s="3" t="s">
        <v>24</v>
      </c>
      <c r="J14211" s="2">
        <v>0.3018875275328749</v>
      </c>
    </row>
    <row r="14212" spans="1:10" x14ac:dyDescent="0.2">
      <c r="A14212" t="s">
        <v>91</v>
      </c>
      <c r="B14212" s="1">
        <v>43263</v>
      </c>
      <c r="C14212" s="1" t="s">
        <v>22</v>
      </c>
      <c r="D14212" s="1" t="s">
        <v>35</v>
      </c>
      <c r="E14212">
        <v>1000000047</v>
      </c>
      <c r="F14212" t="s">
        <v>34</v>
      </c>
      <c r="G14212" s="5" t="s">
        <v>26</v>
      </c>
      <c r="H14212">
        <v>40000085</v>
      </c>
      <c r="I14212" s="3" t="s">
        <v>24</v>
      </c>
      <c r="J14212" s="2">
        <v>0.30792527808353237</v>
      </c>
    </row>
    <row r="14213" spans="1:10" x14ac:dyDescent="0.2">
      <c r="A14213" t="s">
        <v>91</v>
      </c>
      <c r="B14213" s="1">
        <v>43263</v>
      </c>
      <c r="C14213" s="1" t="s">
        <v>22</v>
      </c>
      <c r="D14213" s="1" t="s">
        <v>21</v>
      </c>
      <c r="E14213">
        <v>1000002872</v>
      </c>
      <c r="F14213" t="s">
        <v>19</v>
      </c>
      <c r="G14213" s="5" t="s">
        <v>26</v>
      </c>
      <c r="H14213">
        <v>40000080</v>
      </c>
      <c r="I14213" s="3" t="s">
        <v>67</v>
      </c>
      <c r="J14213" s="2">
        <v>3.823081657602259</v>
      </c>
    </row>
    <row r="14214" spans="1:10" x14ac:dyDescent="0.2">
      <c r="A14214" t="s">
        <v>91</v>
      </c>
      <c r="B14214" s="1">
        <v>43264</v>
      </c>
      <c r="C14214" s="1" t="s">
        <v>43</v>
      </c>
      <c r="D14214" s="1" t="s">
        <v>42</v>
      </c>
      <c r="E14214">
        <v>1000000931</v>
      </c>
      <c r="F14214" t="s">
        <v>41</v>
      </c>
      <c r="G14214" s="5" t="s">
        <v>26</v>
      </c>
      <c r="H14214">
        <v>40000085</v>
      </c>
      <c r="I14214" s="3" t="s">
        <v>24</v>
      </c>
      <c r="J14214" s="2">
        <v>3.9681121854557704</v>
      </c>
    </row>
    <row r="14215" spans="1:10" x14ac:dyDescent="0.2">
      <c r="A14215" t="s">
        <v>91</v>
      </c>
      <c r="B14215" s="1">
        <v>43264</v>
      </c>
      <c r="C14215" s="1" t="s">
        <v>43</v>
      </c>
      <c r="D14215" s="1" t="s">
        <v>42</v>
      </c>
      <c r="E14215">
        <v>1000001014</v>
      </c>
      <c r="F14215" t="s">
        <v>44</v>
      </c>
      <c r="G14215" s="5" t="s">
        <v>26</v>
      </c>
      <c r="H14215">
        <v>40000085</v>
      </c>
      <c r="I14215" s="3" t="s">
        <v>24</v>
      </c>
      <c r="J14215" s="2">
        <v>0.13683609134437663</v>
      </c>
    </row>
    <row r="14216" spans="1:10" x14ac:dyDescent="0.2">
      <c r="A14216" t="s">
        <v>91</v>
      </c>
      <c r="B14216" s="1">
        <v>43264</v>
      </c>
      <c r="C14216" s="1" t="s">
        <v>43</v>
      </c>
      <c r="D14216" s="1" t="s">
        <v>78</v>
      </c>
      <c r="E14216">
        <v>1000003187</v>
      </c>
      <c r="F14216" t="s">
        <v>77</v>
      </c>
      <c r="G14216" s="5" t="s">
        <v>26</v>
      </c>
      <c r="H14216">
        <v>40000080</v>
      </c>
      <c r="I14216" s="3" t="s">
        <v>67</v>
      </c>
      <c r="J14216" s="2">
        <v>6.6773136748766966</v>
      </c>
    </row>
    <row r="14217" spans="1:10" x14ac:dyDescent="0.2">
      <c r="A14217" t="s">
        <v>91</v>
      </c>
      <c r="B14217" s="1">
        <v>43264</v>
      </c>
      <c r="C14217" s="1" t="s">
        <v>43</v>
      </c>
      <c r="D14217" s="1" t="s">
        <v>66</v>
      </c>
      <c r="E14217">
        <v>1000001135</v>
      </c>
      <c r="F14217" t="s">
        <v>65</v>
      </c>
      <c r="G14217" s="5" t="s">
        <v>26</v>
      </c>
      <c r="H14217">
        <v>40000080</v>
      </c>
      <c r="I14217" s="3" t="s">
        <v>67</v>
      </c>
      <c r="J14217" s="2">
        <v>6.8612592338011833</v>
      </c>
    </row>
    <row r="14218" spans="1:10" x14ac:dyDescent="0.2">
      <c r="A14218" t="s">
        <v>91</v>
      </c>
      <c r="B14218" s="1">
        <v>43264</v>
      </c>
      <c r="C14218" s="1" t="s">
        <v>43</v>
      </c>
      <c r="D14218" s="1" t="s">
        <v>78</v>
      </c>
      <c r="E14218">
        <v>1000003187</v>
      </c>
      <c r="F14218" t="s">
        <v>77</v>
      </c>
      <c r="G14218" s="5" t="s">
        <v>26</v>
      </c>
      <c r="H14218">
        <v>40000085</v>
      </c>
      <c r="I14218" s="3" t="s">
        <v>24</v>
      </c>
      <c r="J14218" s="2">
        <v>27.666018032604576</v>
      </c>
    </row>
    <row r="14219" spans="1:10" x14ac:dyDescent="0.2">
      <c r="A14219" t="s">
        <v>91</v>
      </c>
      <c r="B14219" s="1">
        <v>43264</v>
      </c>
      <c r="C14219" s="1" t="s">
        <v>43</v>
      </c>
      <c r="D14219" s="1" t="s">
        <v>80</v>
      </c>
      <c r="E14219">
        <v>1000003498</v>
      </c>
      <c r="F14219" t="s">
        <v>79</v>
      </c>
      <c r="G14219" s="5" t="s">
        <v>26</v>
      </c>
      <c r="H14219">
        <v>40000085</v>
      </c>
      <c r="I14219" s="3" t="s">
        <v>24</v>
      </c>
      <c r="J14219" s="2">
        <v>18.742840746379514</v>
      </c>
    </row>
    <row r="14220" spans="1:10" x14ac:dyDescent="0.2">
      <c r="A14220" t="s">
        <v>91</v>
      </c>
      <c r="B14220" s="1">
        <v>43264</v>
      </c>
      <c r="C14220" s="1" t="s">
        <v>9</v>
      </c>
      <c r="D14220" s="1" t="s">
        <v>57</v>
      </c>
      <c r="E14220">
        <v>1000001502</v>
      </c>
      <c r="F14220" t="s">
        <v>56</v>
      </c>
      <c r="G14220" s="5" t="s">
        <v>26</v>
      </c>
      <c r="H14220">
        <v>40000080</v>
      </c>
      <c r="I14220" s="3" t="s">
        <v>67</v>
      </c>
      <c r="J14220" s="2">
        <v>0.12641539710384866</v>
      </c>
    </row>
    <row r="14221" spans="1:10" x14ac:dyDescent="0.2">
      <c r="A14221" t="s">
        <v>91</v>
      </c>
      <c r="B14221" s="1">
        <v>43264</v>
      </c>
      <c r="C14221" s="1" t="s">
        <v>9</v>
      </c>
      <c r="D14221" s="1" t="s">
        <v>17</v>
      </c>
      <c r="E14221">
        <v>1000000059</v>
      </c>
      <c r="F14221" t="s">
        <v>55</v>
      </c>
      <c r="G14221" s="5" t="s">
        <v>26</v>
      </c>
      <c r="H14221">
        <v>40000080</v>
      </c>
      <c r="I14221" s="3" t="s">
        <v>67</v>
      </c>
      <c r="J14221" s="2">
        <v>0.18784663013803346</v>
      </c>
    </row>
    <row r="14222" spans="1:10" x14ac:dyDescent="0.2">
      <c r="A14222" t="s">
        <v>91</v>
      </c>
      <c r="B14222" s="1">
        <v>43264</v>
      </c>
      <c r="C14222" s="1" t="s">
        <v>9</v>
      </c>
      <c r="D14222" s="1" t="s">
        <v>15</v>
      </c>
      <c r="E14222">
        <v>1000002986</v>
      </c>
      <c r="F14222" t="s">
        <v>14</v>
      </c>
      <c r="G14222" s="5" t="s">
        <v>26</v>
      </c>
      <c r="H14222">
        <v>40000080</v>
      </c>
      <c r="I14222" s="3" t="s">
        <v>67</v>
      </c>
      <c r="J14222" s="2">
        <v>7.7967575999999994</v>
      </c>
    </row>
    <row r="14223" spans="1:10" x14ac:dyDescent="0.2">
      <c r="A14223" t="s">
        <v>91</v>
      </c>
      <c r="B14223" s="1">
        <v>43264</v>
      </c>
      <c r="C14223" s="1" t="s">
        <v>9</v>
      </c>
      <c r="D14223" s="1" t="s">
        <v>15</v>
      </c>
      <c r="E14223">
        <v>1000002985</v>
      </c>
      <c r="F14223" t="s">
        <v>47</v>
      </c>
      <c r="G14223" s="5" t="s">
        <v>26</v>
      </c>
      <c r="H14223">
        <v>40000080</v>
      </c>
      <c r="I14223" s="3" t="s">
        <v>67</v>
      </c>
      <c r="J14223" s="2">
        <v>8.2739815391808005</v>
      </c>
    </row>
    <row r="14224" spans="1:10" x14ac:dyDescent="0.2">
      <c r="A14224" t="s">
        <v>91</v>
      </c>
      <c r="B14224" s="1">
        <v>43264</v>
      </c>
      <c r="C14224" s="1" t="s">
        <v>9</v>
      </c>
      <c r="D14224" s="1" t="s">
        <v>72</v>
      </c>
      <c r="E14224">
        <v>1000001699</v>
      </c>
      <c r="F14224" t="s">
        <v>71</v>
      </c>
      <c r="G14224" s="5" t="s">
        <v>26</v>
      </c>
      <c r="H14224">
        <v>40000080</v>
      </c>
      <c r="I14224" s="3" t="s">
        <v>67</v>
      </c>
      <c r="J14224" s="2">
        <v>9.3178470671095237</v>
      </c>
    </row>
    <row r="14225" spans="1:10" x14ac:dyDescent="0.2">
      <c r="A14225" t="s">
        <v>91</v>
      </c>
      <c r="B14225" s="1">
        <v>43264</v>
      </c>
      <c r="C14225" s="1" t="s">
        <v>9</v>
      </c>
      <c r="D14225" s="1" t="s">
        <v>72</v>
      </c>
      <c r="E14225">
        <v>1000000064</v>
      </c>
      <c r="F14225" t="s">
        <v>76</v>
      </c>
      <c r="G14225" s="5" t="s">
        <v>26</v>
      </c>
      <c r="H14225">
        <v>40000080</v>
      </c>
      <c r="I14225" s="3" t="s">
        <v>67</v>
      </c>
      <c r="J14225" s="2">
        <v>5.6990229269233188</v>
      </c>
    </row>
    <row r="14226" spans="1:10" x14ac:dyDescent="0.2">
      <c r="A14226" t="s">
        <v>91</v>
      </c>
      <c r="B14226" s="1">
        <v>43264</v>
      </c>
      <c r="C14226" s="1" t="s">
        <v>9</v>
      </c>
      <c r="D14226" s="1" t="s">
        <v>17</v>
      </c>
      <c r="E14226">
        <v>1000001649</v>
      </c>
      <c r="F14226" t="s">
        <v>16</v>
      </c>
      <c r="G14226" s="5" t="s">
        <v>26</v>
      </c>
      <c r="H14226">
        <v>40000080</v>
      </c>
      <c r="I14226" s="3" t="s">
        <v>67</v>
      </c>
      <c r="J14226" s="2">
        <v>5.8130033854617853</v>
      </c>
    </row>
    <row r="14227" spans="1:10" x14ac:dyDescent="0.2">
      <c r="A14227" t="s">
        <v>91</v>
      </c>
      <c r="B14227" s="1">
        <v>43264</v>
      </c>
      <c r="C14227" s="1" t="s">
        <v>9</v>
      </c>
      <c r="D14227" s="1" t="s">
        <v>57</v>
      </c>
      <c r="E14227">
        <v>1000001502</v>
      </c>
      <c r="F14227" t="s">
        <v>56</v>
      </c>
      <c r="G14227" s="5" t="s">
        <v>26</v>
      </c>
      <c r="H14227">
        <v>40000085</v>
      </c>
      <c r="I14227" s="3" t="s">
        <v>24</v>
      </c>
      <c r="J14227" s="2">
        <v>17.071081567168235</v>
      </c>
    </row>
    <row r="14228" spans="1:10" x14ac:dyDescent="0.2">
      <c r="A14228" t="s">
        <v>91</v>
      </c>
      <c r="B14228" s="1">
        <v>43264</v>
      </c>
      <c r="C14228" s="1" t="s">
        <v>9</v>
      </c>
      <c r="D14228" s="1" t="s">
        <v>75</v>
      </c>
      <c r="E14228">
        <v>1000000281</v>
      </c>
      <c r="F14228" t="s">
        <v>74</v>
      </c>
      <c r="G14228" s="5" t="s">
        <v>26</v>
      </c>
      <c r="H14228">
        <v>40000085</v>
      </c>
      <c r="I14228" s="3" t="s">
        <v>24</v>
      </c>
      <c r="J14228" s="2">
        <v>17.661797448171818</v>
      </c>
    </row>
    <row r="14229" spans="1:10" x14ac:dyDescent="0.2">
      <c r="A14229" t="s">
        <v>91</v>
      </c>
      <c r="B14229" s="1">
        <v>43264</v>
      </c>
      <c r="C14229" s="1" t="s">
        <v>9</v>
      </c>
      <c r="D14229" s="1" t="s">
        <v>72</v>
      </c>
      <c r="E14229">
        <v>1000000064</v>
      </c>
      <c r="F14229" t="s">
        <v>76</v>
      </c>
      <c r="G14229" s="5" t="s">
        <v>26</v>
      </c>
      <c r="H14229">
        <v>40000085</v>
      </c>
      <c r="I14229" s="3" t="s">
        <v>24</v>
      </c>
      <c r="J14229" s="2">
        <v>21.529632536399081</v>
      </c>
    </row>
    <row r="14230" spans="1:10" x14ac:dyDescent="0.2">
      <c r="A14230" t="s">
        <v>91</v>
      </c>
      <c r="B14230" s="1">
        <v>43264</v>
      </c>
      <c r="C14230" s="1" t="s">
        <v>22</v>
      </c>
      <c r="D14230" s="1" t="s">
        <v>29</v>
      </c>
      <c r="E14230">
        <v>1000000101</v>
      </c>
      <c r="F14230" t="s">
        <v>39</v>
      </c>
      <c r="G14230" s="5" t="s">
        <v>26</v>
      </c>
      <c r="H14230">
        <v>40000085</v>
      </c>
      <c r="I14230" s="3" t="s">
        <v>24</v>
      </c>
      <c r="J14230" s="2">
        <v>3.1418378412323524</v>
      </c>
    </row>
    <row r="14231" spans="1:10" x14ac:dyDescent="0.2">
      <c r="A14231" t="s">
        <v>91</v>
      </c>
      <c r="B14231" s="1">
        <v>43264</v>
      </c>
      <c r="C14231" s="1" t="s">
        <v>22</v>
      </c>
      <c r="D14231" s="1" t="s">
        <v>61</v>
      </c>
      <c r="E14231">
        <v>1000000579</v>
      </c>
      <c r="F14231" t="s">
        <v>60</v>
      </c>
      <c r="G14231" s="5" t="s">
        <v>26</v>
      </c>
      <c r="H14231">
        <v>40000085</v>
      </c>
      <c r="I14231" s="3" t="s">
        <v>24</v>
      </c>
      <c r="J14231" s="2">
        <v>0.23164048223999997</v>
      </c>
    </row>
    <row r="14232" spans="1:10" x14ac:dyDescent="0.2">
      <c r="A14232" t="s">
        <v>91</v>
      </c>
      <c r="B14232" s="1">
        <v>43264</v>
      </c>
      <c r="C14232" s="1" t="s">
        <v>22</v>
      </c>
      <c r="D14232" s="1" t="s">
        <v>33</v>
      </c>
      <c r="E14232">
        <v>1000000031</v>
      </c>
      <c r="F14232" t="s">
        <v>32</v>
      </c>
      <c r="G14232" s="5" t="s">
        <v>26</v>
      </c>
      <c r="H14232">
        <v>40000085</v>
      </c>
      <c r="I14232" s="3" t="s">
        <v>24</v>
      </c>
      <c r="J14232" s="2">
        <v>0.16729614088939102</v>
      </c>
    </row>
    <row r="14233" spans="1:10" x14ac:dyDescent="0.2">
      <c r="A14233" t="s">
        <v>91</v>
      </c>
      <c r="B14233" s="1">
        <v>43264</v>
      </c>
      <c r="C14233" s="1" t="s">
        <v>22</v>
      </c>
      <c r="D14233" s="1" t="s">
        <v>29</v>
      </c>
      <c r="E14233">
        <v>1000000054</v>
      </c>
      <c r="F14233" t="s">
        <v>36</v>
      </c>
      <c r="G14233" s="5" t="s">
        <v>26</v>
      </c>
      <c r="H14233">
        <v>40000085</v>
      </c>
      <c r="I14233" s="3" t="s">
        <v>24</v>
      </c>
      <c r="J14233" s="2">
        <v>6.0478487222344413</v>
      </c>
    </row>
    <row r="14234" spans="1:10" x14ac:dyDescent="0.2">
      <c r="A14234" t="s">
        <v>91</v>
      </c>
      <c r="B14234" s="1">
        <v>43264</v>
      </c>
      <c r="C14234" s="1" t="s">
        <v>22</v>
      </c>
      <c r="D14234" s="1" t="s">
        <v>64</v>
      </c>
      <c r="E14234">
        <v>1000002973</v>
      </c>
      <c r="F14234" t="s">
        <v>63</v>
      </c>
      <c r="G14234" s="5" t="s">
        <v>26</v>
      </c>
      <c r="H14234">
        <v>40000085</v>
      </c>
      <c r="I14234" s="3" t="s">
        <v>24</v>
      </c>
      <c r="J14234" s="2">
        <v>6.5948281755105578</v>
      </c>
    </row>
    <row r="14235" spans="1:10" x14ac:dyDescent="0.2">
      <c r="A14235" t="s">
        <v>91</v>
      </c>
      <c r="B14235" s="1">
        <v>43264</v>
      </c>
      <c r="C14235" s="1" t="s">
        <v>22</v>
      </c>
      <c r="D14235" s="1" t="s">
        <v>49</v>
      </c>
      <c r="E14235">
        <v>1000000020</v>
      </c>
      <c r="F14235" t="s">
        <v>73</v>
      </c>
      <c r="G14235" s="5" t="s">
        <v>26</v>
      </c>
      <c r="H14235">
        <v>40000085</v>
      </c>
      <c r="I14235" s="3" t="s">
        <v>24</v>
      </c>
      <c r="J14235" s="2">
        <v>31.002450598999427</v>
      </c>
    </row>
    <row r="14236" spans="1:10" x14ac:dyDescent="0.2">
      <c r="A14236" t="s">
        <v>91</v>
      </c>
      <c r="B14236" s="1">
        <v>43264</v>
      </c>
      <c r="C14236" s="1" t="s">
        <v>22</v>
      </c>
      <c r="D14236" s="1" t="s">
        <v>46</v>
      </c>
      <c r="E14236">
        <v>1000001133</v>
      </c>
      <c r="F14236" t="s">
        <v>45</v>
      </c>
      <c r="G14236" s="5" t="s">
        <v>26</v>
      </c>
      <c r="H14236">
        <v>40000085</v>
      </c>
      <c r="I14236" s="3" t="s">
        <v>24</v>
      </c>
      <c r="J14236" s="2">
        <v>18.015033397135252</v>
      </c>
    </row>
    <row r="14237" spans="1:10" x14ac:dyDescent="0.2">
      <c r="A14237" t="s">
        <v>91</v>
      </c>
      <c r="B14237" s="1">
        <v>43264</v>
      </c>
      <c r="C14237" s="1" t="s">
        <v>22</v>
      </c>
      <c r="D14237" s="1" t="s">
        <v>35</v>
      </c>
      <c r="E14237">
        <v>1000000047</v>
      </c>
      <c r="F14237" t="s">
        <v>34</v>
      </c>
      <c r="G14237" s="5" t="s">
        <v>26</v>
      </c>
      <c r="H14237">
        <v>40000085</v>
      </c>
      <c r="I14237" s="3" t="s">
        <v>24</v>
      </c>
      <c r="J14237" s="2">
        <v>18.375334065077958</v>
      </c>
    </row>
    <row r="14238" spans="1:10" x14ac:dyDescent="0.2">
      <c r="A14238" t="s">
        <v>91</v>
      </c>
      <c r="B14238" s="1">
        <v>43264</v>
      </c>
      <c r="C14238" s="1" t="s">
        <v>22</v>
      </c>
      <c r="D14238" s="1" t="s">
        <v>21</v>
      </c>
      <c r="E14238">
        <v>1000002872</v>
      </c>
      <c r="F14238" t="s">
        <v>19</v>
      </c>
      <c r="G14238" s="5" t="s">
        <v>26</v>
      </c>
      <c r="H14238">
        <v>40000080</v>
      </c>
      <c r="I14238" s="3" t="s">
        <v>67</v>
      </c>
      <c r="J14238" s="2">
        <v>22.847418284686992</v>
      </c>
    </row>
    <row r="14239" spans="1:10" x14ac:dyDescent="0.2">
      <c r="A14239" t="s">
        <v>91</v>
      </c>
      <c r="B14239" s="1">
        <v>43265</v>
      </c>
      <c r="C14239" s="1" t="s">
        <v>43</v>
      </c>
      <c r="D14239" s="1" t="s">
        <v>42</v>
      </c>
      <c r="E14239">
        <v>1000000931</v>
      </c>
      <c r="F14239" t="s">
        <v>41</v>
      </c>
      <c r="G14239" s="5" t="s">
        <v>26</v>
      </c>
      <c r="H14239">
        <v>40000085</v>
      </c>
      <c r="I14239" s="3" t="s">
        <v>24</v>
      </c>
      <c r="J14239" s="2">
        <v>0.8805271459749483</v>
      </c>
    </row>
    <row r="14240" spans="1:10" x14ac:dyDescent="0.2">
      <c r="A14240" t="s">
        <v>91</v>
      </c>
      <c r="B14240" s="1">
        <v>43265</v>
      </c>
      <c r="C14240" s="1" t="s">
        <v>43</v>
      </c>
      <c r="D14240" s="1" t="s">
        <v>42</v>
      </c>
      <c r="E14240">
        <v>1000001014</v>
      </c>
      <c r="F14240" t="s">
        <v>44</v>
      </c>
      <c r="G14240" s="5" t="s">
        <v>26</v>
      </c>
      <c r="H14240">
        <v>40000085</v>
      </c>
      <c r="I14240" s="3" t="s">
        <v>24</v>
      </c>
      <c r="J14240" s="2">
        <v>0.97020497284034701</v>
      </c>
    </row>
    <row r="14241" spans="1:10" x14ac:dyDescent="0.2">
      <c r="A14241" t="s">
        <v>91</v>
      </c>
      <c r="B14241" s="1">
        <v>43265</v>
      </c>
      <c r="C14241" s="1" t="s">
        <v>43</v>
      </c>
      <c r="D14241" s="1" t="s">
        <v>78</v>
      </c>
      <c r="E14241">
        <v>1000003187</v>
      </c>
      <c r="F14241" t="s">
        <v>77</v>
      </c>
      <c r="G14241" s="5" t="s">
        <v>26</v>
      </c>
      <c r="H14241">
        <v>40000080</v>
      </c>
      <c r="I14241" s="3" t="s">
        <v>67</v>
      </c>
      <c r="J14241" s="2">
        <v>3.5808057585499546</v>
      </c>
    </row>
    <row r="14242" spans="1:10" x14ac:dyDescent="0.2">
      <c r="A14242" t="s">
        <v>91</v>
      </c>
      <c r="B14242" s="1">
        <v>43265</v>
      </c>
      <c r="C14242" s="1" t="s">
        <v>43</v>
      </c>
      <c r="D14242" s="1" t="s">
        <v>66</v>
      </c>
      <c r="E14242">
        <v>1000001135</v>
      </c>
      <c r="F14242" t="s">
        <v>65</v>
      </c>
      <c r="G14242" s="5" t="s">
        <v>26</v>
      </c>
      <c r="H14242">
        <v>40000080</v>
      </c>
      <c r="I14242" s="3" t="s">
        <v>67</v>
      </c>
      <c r="J14242" s="2">
        <v>3.7321618835326387</v>
      </c>
    </row>
    <row r="14243" spans="1:10" x14ac:dyDescent="0.2">
      <c r="A14243" t="s">
        <v>91</v>
      </c>
      <c r="B14243" s="1">
        <v>43265</v>
      </c>
      <c r="C14243" s="1" t="s">
        <v>43</v>
      </c>
      <c r="D14243" s="1" t="s">
        <v>78</v>
      </c>
      <c r="E14243">
        <v>1000003187</v>
      </c>
      <c r="F14243" t="s">
        <v>77</v>
      </c>
      <c r="G14243" s="5" t="s">
        <v>26</v>
      </c>
      <c r="H14243">
        <v>40000085</v>
      </c>
      <c r="I14243" s="3" t="s">
        <v>24</v>
      </c>
      <c r="J14243" s="2">
        <v>3.8874084588347491</v>
      </c>
    </row>
    <row r="14244" spans="1:10" x14ac:dyDescent="0.2">
      <c r="A14244" t="s">
        <v>91</v>
      </c>
      <c r="B14244" s="1">
        <v>43265</v>
      </c>
      <c r="C14244" s="1" t="s">
        <v>43</v>
      </c>
      <c r="D14244" s="1" t="s">
        <v>80</v>
      </c>
      <c r="E14244">
        <v>1000003498</v>
      </c>
      <c r="F14244" t="s">
        <v>79</v>
      </c>
      <c r="G14244" s="5" t="s">
        <v>26</v>
      </c>
      <c r="H14244">
        <v>40000085</v>
      </c>
      <c r="I14244" s="3" t="s">
        <v>24</v>
      </c>
      <c r="J14244" s="2">
        <v>0.2699636551459661</v>
      </c>
    </row>
    <row r="14245" spans="1:10" x14ac:dyDescent="0.2">
      <c r="A14245" t="s">
        <v>91</v>
      </c>
      <c r="B14245" s="1">
        <v>43265</v>
      </c>
      <c r="C14245" s="1" t="s">
        <v>9</v>
      </c>
      <c r="D14245" s="1" t="s">
        <v>57</v>
      </c>
      <c r="E14245">
        <v>1000001502</v>
      </c>
      <c r="F14245" t="s">
        <v>56</v>
      </c>
      <c r="G14245" s="5" t="s">
        <v>26</v>
      </c>
      <c r="H14245">
        <v>40000080</v>
      </c>
      <c r="I14245" s="3" t="s">
        <v>67</v>
      </c>
      <c r="J14245" s="2">
        <v>0.89631942646673313</v>
      </c>
    </row>
    <row r="14246" spans="1:10" x14ac:dyDescent="0.2">
      <c r="A14246" t="s">
        <v>91</v>
      </c>
      <c r="B14246" s="1">
        <v>43265</v>
      </c>
      <c r="C14246" s="1" t="s">
        <v>9</v>
      </c>
      <c r="D14246" s="1" t="s">
        <v>17</v>
      </c>
      <c r="E14246">
        <v>1000000059</v>
      </c>
      <c r="F14246" t="s">
        <v>55</v>
      </c>
      <c r="G14246" s="5" t="s">
        <v>26</v>
      </c>
      <c r="H14246">
        <v>40000080</v>
      </c>
      <c r="I14246" s="3" t="s">
        <v>67</v>
      </c>
      <c r="J14246" s="2">
        <v>1.3318835177230539</v>
      </c>
    </row>
    <row r="14247" spans="1:10" x14ac:dyDescent="0.2">
      <c r="A14247" t="s">
        <v>91</v>
      </c>
      <c r="B14247" s="1">
        <v>43265</v>
      </c>
      <c r="C14247" s="1" t="s">
        <v>9</v>
      </c>
      <c r="D14247" s="1" t="s">
        <v>15</v>
      </c>
      <c r="E14247">
        <v>1000002986</v>
      </c>
      <c r="F14247" t="s">
        <v>14</v>
      </c>
      <c r="G14247" s="5" t="s">
        <v>26</v>
      </c>
      <c r="H14247">
        <v>40000080</v>
      </c>
      <c r="I14247" s="3" t="s">
        <v>67</v>
      </c>
      <c r="J14247" s="2">
        <v>1.4134054440758468</v>
      </c>
    </row>
    <row r="14248" spans="1:10" x14ac:dyDescent="0.2">
      <c r="A14248" t="s">
        <v>91</v>
      </c>
      <c r="B14248" s="1">
        <v>43265</v>
      </c>
      <c r="C14248" s="1" t="s">
        <v>9</v>
      </c>
      <c r="D14248" s="1" t="s">
        <v>15</v>
      </c>
      <c r="E14248">
        <v>1000002985</v>
      </c>
      <c r="F14248" t="s">
        <v>47</v>
      </c>
      <c r="G14248" s="5" t="s">
        <v>26</v>
      </c>
      <c r="H14248">
        <v>40000080</v>
      </c>
      <c r="I14248" s="3" t="s">
        <v>67</v>
      </c>
      <c r="J14248" s="2">
        <v>0.71961716449684132</v>
      </c>
    </row>
    <row r="14249" spans="1:10" x14ac:dyDescent="0.2">
      <c r="A14249" t="s">
        <v>91</v>
      </c>
      <c r="B14249" s="1">
        <v>43265</v>
      </c>
      <c r="C14249" s="1" t="s">
        <v>9</v>
      </c>
      <c r="D14249" s="1" t="s">
        <v>72</v>
      </c>
      <c r="E14249">
        <v>1000001699</v>
      </c>
      <c r="F14249" t="s">
        <v>71</v>
      </c>
      <c r="G14249" s="5" t="s">
        <v>26</v>
      </c>
      <c r="H14249">
        <v>40000080</v>
      </c>
      <c r="I14249" s="3" t="s">
        <v>67</v>
      </c>
      <c r="J14249" s="2">
        <v>0.8104058069136626</v>
      </c>
    </row>
    <row r="14250" spans="1:10" x14ac:dyDescent="0.2">
      <c r="A14250" t="s">
        <v>91</v>
      </c>
      <c r="B14250" s="1">
        <v>43265</v>
      </c>
      <c r="C14250" s="1" t="s">
        <v>9</v>
      </c>
      <c r="D14250" s="1" t="s">
        <v>72</v>
      </c>
      <c r="E14250">
        <v>1000000064</v>
      </c>
      <c r="F14250" t="s">
        <v>76</v>
      </c>
      <c r="G14250" s="5" t="s">
        <v>26</v>
      </c>
      <c r="H14250">
        <v>40000080</v>
      </c>
      <c r="I14250" s="3" t="s">
        <v>67</v>
      </c>
      <c r="J14250" s="2">
        <v>0.94951956608910348</v>
      </c>
    </row>
    <row r="14251" spans="1:10" x14ac:dyDescent="0.2">
      <c r="A14251" t="s">
        <v>91</v>
      </c>
      <c r="B14251" s="1">
        <v>43265</v>
      </c>
      <c r="C14251" s="1" t="s">
        <v>9</v>
      </c>
      <c r="D14251" s="1" t="s">
        <v>17</v>
      </c>
      <c r="E14251">
        <v>1000001649</v>
      </c>
      <c r="F14251" t="s">
        <v>16</v>
      </c>
      <c r="G14251" s="5" t="s">
        <v>26</v>
      </c>
      <c r="H14251">
        <v>40000080</v>
      </c>
      <c r="I14251" s="3" t="s">
        <v>67</v>
      </c>
      <c r="J14251" s="2">
        <v>3.9520000000000004</v>
      </c>
    </row>
    <row r="14252" spans="1:10" x14ac:dyDescent="0.2">
      <c r="A14252" t="s">
        <v>91</v>
      </c>
      <c r="B14252" s="1">
        <v>43265</v>
      </c>
      <c r="C14252" s="1" t="s">
        <v>9</v>
      </c>
      <c r="D14252" s="1" t="s">
        <v>57</v>
      </c>
      <c r="E14252">
        <v>1000001502</v>
      </c>
      <c r="F14252" t="s">
        <v>56</v>
      </c>
      <c r="G14252" s="5" t="s">
        <v>26</v>
      </c>
      <c r="H14252">
        <v>40000085</v>
      </c>
      <c r="I14252" s="3" t="s">
        <v>24</v>
      </c>
      <c r="J14252" s="2">
        <v>3.8922995513999763</v>
      </c>
    </row>
    <row r="14253" spans="1:10" x14ac:dyDescent="0.2">
      <c r="A14253" t="s">
        <v>91</v>
      </c>
      <c r="B14253" s="1">
        <v>43265</v>
      </c>
      <c r="C14253" s="1" t="s">
        <v>9</v>
      </c>
      <c r="D14253" s="1" t="s">
        <v>75</v>
      </c>
      <c r="E14253">
        <v>1000000281</v>
      </c>
      <c r="F14253" t="s">
        <v>74</v>
      </c>
      <c r="G14253" s="5" t="s">
        <v>26</v>
      </c>
      <c r="H14253">
        <v>40000085</v>
      </c>
      <c r="I14253" s="3" t="s">
        <v>24</v>
      </c>
      <c r="J14253" s="2">
        <v>0.25439278176000002</v>
      </c>
    </row>
    <row r="14254" spans="1:10" x14ac:dyDescent="0.2">
      <c r="A14254" t="s">
        <v>91</v>
      </c>
      <c r="B14254" s="1">
        <v>43265</v>
      </c>
      <c r="C14254" s="1" t="s">
        <v>9</v>
      </c>
      <c r="D14254" s="1" t="s">
        <v>72</v>
      </c>
      <c r="E14254">
        <v>1000000064</v>
      </c>
      <c r="F14254" t="s">
        <v>76</v>
      </c>
      <c r="G14254" s="5" t="s">
        <v>26</v>
      </c>
      <c r="H14254">
        <v>40000085</v>
      </c>
      <c r="I14254" s="3" t="s">
        <v>24</v>
      </c>
      <c r="J14254" s="2">
        <v>0.31010338145238397</v>
      </c>
    </row>
    <row r="14255" spans="1:10" x14ac:dyDescent="0.2">
      <c r="A14255" t="s">
        <v>91</v>
      </c>
      <c r="B14255" s="1">
        <v>43265</v>
      </c>
      <c r="C14255" s="1" t="s">
        <v>22</v>
      </c>
      <c r="D14255" s="1" t="s">
        <v>29</v>
      </c>
      <c r="E14255">
        <v>1000000101</v>
      </c>
      <c r="F14255" t="s">
        <v>39</v>
      </c>
      <c r="G14255" s="5" t="s">
        <v>26</v>
      </c>
      <c r="H14255">
        <v>40000085</v>
      </c>
      <c r="I14255" s="3" t="s">
        <v>24</v>
      </c>
      <c r="J14255" s="2">
        <v>1.1556067101550298</v>
      </c>
    </row>
    <row r="14256" spans="1:10" x14ac:dyDescent="0.2">
      <c r="A14256" t="s">
        <v>91</v>
      </c>
      <c r="B14256" s="1">
        <v>43265</v>
      </c>
      <c r="C14256" s="1" t="s">
        <v>22</v>
      </c>
      <c r="D14256" s="1" t="s">
        <v>61</v>
      </c>
      <c r="E14256">
        <v>1000000579</v>
      </c>
      <c r="F14256" t="s">
        <v>60</v>
      </c>
      <c r="G14256" s="5" t="s">
        <v>26</v>
      </c>
      <c r="H14256">
        <v>40000085</v>
      </c>
      <c r="I14256" s="3" t="s">
        <v>24</v>
      </c>
      <c r="J14256" s="2">
        <v>0.99161658093877292</v>
      </c>
    </row>
    <row r="14257" spans="1:10" x14ac:dyDescent="0.2">
      <c r="A14257" t="s">
        <v>91</v>
      </c>
      <c r="B14257" s="1">
        <v>43265</v>
      </c>
      <c r="C14257" s="1" t="s">
        <v>22</v>
      </c>
      <c r="D14257" s="1" t="s">
        <v>33</v>
      </c>
      <c r="E14257">
        <v>1000000031</v>
      </c>
      <c r="F14257" t="s">
        <v>32</v>
      </c>
      <c r="G14257" s="5" t="s">
        <v>26</v>
      </c>
      <c r="H14257">
        <v>40000085</v>
      </c>
      <c r="I14257" s="3" t="s">
        <v>24</v>
      </c>
      <c r="J14257" s="2">
        <v>0.98760959212776522</v>
      </c>
    </row>
    <row r="14258" spans="1:10" x14ac:dyDescent="0.2">
      <c r="A14258" t="s">
        <v>91</v>
      </c>
      <c r="B14258" s="1">
        <v>43265</v>
      </c>
      <c r="C14258" s="1" t="s">
        <v>22</v>
      </c>
      <c r="D14258" s="1" t="s">
        <v>29</v>
      </c>
      <c r="E14258">
        <v>1000000054</v>
      </c>
      <c r="F14258" t="s">
        <v>36</v>
      </c>
      <c r="G14258" s="5" t="s">
        <v>26</v>
      </c>
      <c r="H14258">
        <v>40000085</v>
      </c>
      <c r="I14258" s="3" t="s">
        <v>24</v>
      </c>
      <c r="J14258" s="2">
        <v>4.1116608000000001</v>
      </c>
    </row>
    <row r="14259" spans="1:10" x14ac:dyDescent="0.2">
      <c r="A14259" t="s">
        <v>91</v>
      </c>
      <c r="B14259" s="1">
        <v>43265</v>
      </c>
      <c r="C14259" s="1" t="s">
        <v>22</v>
      </c>
      <c r="D14259" s="1" t="s">
        <v>64</v>
      </c>
      <c r="E14259">
        <v>1000002973</v>
      </c>
      <c r="F14259" t="s">
        <v>63</v>
      </c>
      <c r="G14259" s="5" t="s">
        <v>26</v>
      </c>
      <c r="H14259">
        <v>40000085</v>
      </c>
      <c r="I14259" s="3" t="s">
        <v>24</v>
      </c>
      <c r="J14259" s="2">
        <v>4.2793943517230284</v>
      </c>
    </row>
    <row r="14260" spans="1:10" x14ac:dyDescent="0.2">
      <c r="A14260" t="s">
        <v>91</v>
      </c>
      <c r="B14260" s="1">
        <v>43265</v>
      </c>
      <c r="C14260" s="1" t="s">
        <v>22</v>
      </c>
      <c r="D14260" s="1" t="s">
        <v>49</v>
      </c>
      <c r="E14260">
        <v>1000000020</v>
      </c>
      <c r="F14260" t="s">
        <v>73</v>
      </c>
      <c r="G14260" s="5" t="s">
        <v>26</v>
      </c>
      <c r="H14260">
        <v>40000085</v>
      </c>
      <c r="I14260" s="3" t="s">
        <v>24</v>
      </c>
      <c r="J14260" s="2">
        <v>4.1518533146686778</v>
      </c>
    </row>
    <row r="14261" spans="1:10" x14ac:dyDescent="0.2">
      <c r="A14261" t="s">
        <v>91</v>
      </c>
      <c r="B14261" s="1">
        <v>43265</v>
      </c>
      <c r="C14261" s="1" t="s">
        <v>22</v>
      </c>
      <c r="D14261" s="1" t="s">
        <v>46</v>
      </c>
      <c r="E14261">
        <v>1000001133</v>
      </c>
      <c r="F14261" t="s">
        <v>45</v>
      </c>
      <c r="G14261" s="5" t="s">
        <v>26</v>
      </c>
      <c r="H14261">
        <v>40000085</v>
      </c>
      <c r="I14261" s="3" t="s">
        <v>24</v>
      </c>
      <c r="J14261" s="2">
        <v>0.2594806373952</v>
      </c>
    </row>
    <row r="14262" spans="1:10" x14ac:dyDescent="0.2">
      <c r="A14262" t="s">
        <v>91</v>
      </c>
      <c r="B14262" s="1">
        <v>43265</v>
      </c>
      <c r="C14262" s="1" t="s">
        <v>22</v>
      </c>
      <c r="D14262" s="1" t="s">
        <v>35</v>
      </c>
      <c r="E14262">
        <v>1000000047</v>
      </c>
      <c r="F14262" t="s">
        <v>34</v>
      </c>
      <c r="G14262" s="5" t="s">
        <v>26</v>
      </c>
      <c r="H14262">
        <v>40000085</v>
      </c>
      <c r="I14262" s="3" t="s">
        <v>24</v>
      </c>
      <c r="J14262" s="2">
        <v>0.26467025014310402</v>
      </c>
    </row>
    <row r="14263" spans="1:10" x14ac:dyDescent="0.2">
      <c r="A14263" t="s">
        <v>91</v>
      </c>
      <c r="B14263" s="1">
        <v>43265</v>
      </c>
      <c r="C14263" s="1" t="s">
        <v>22</v>
      </c>
      <c r="D14263" s="1" t="s">
        <v>21</v>
      </c>
      <c r="E14263">
        <v>1000002872</v>
      </c>
      <c r="F14263" t="s">
        <v>19</v>
      </c>
      <c r="G14263" s="5" t="s">
        <v>26</v>
      </c>
      <c r="H14263">
        <v>40000080</v>
      </c>
      <c r="I14263" s="3" t="s">
        <v>67</v>
      </c>
      <c r="J14263" s="2">
        <v>0.25209458922432149</v>
      </c>
    </row>
    <row r="14264" spans="1:10" x14ac:dyDescent="0.2">
      <c r="A14264" t="s">
        <v>91</v>
      </c>
      <c r="B14264" s="1">
        <v>43266</v>
      </c>
      <c r="C14264" s="1" t="s">
        <v>43</v>
      </c>
      <c r="D14264" s="1" t="s">
        <v>42</v>
      </c>
      <c r="E14264">
        <v>1000000931</v>
      </c>
      <c r="F14264" t="s">
        <v>41</v>
      </c>
      <c r="G14264" s="5" t="s">
        <v>26</v>
      </c>
      <c r="H14264">
        <v>40000085</v>
      </c>
      <c r="I14264" s="3" t="s">
        <v>24</v>
      </c>
      <c r="J14264" s="2">
        <v>2.6526368385891295</v>
      </c>
    </row>
    <row r="14265" spans="1:10" x14ac:dyDescent="0.2">
      <c r="A14265" t="s">
        <v>91</v>
      </c>
      <c r="B14265" s="1">
        <v>43266</v>
      </c>
      <c r="C14265" s="1" t="s">
        <v>43</v>
      </c>
      <c r="D14265" s="1" t="s">
        <v>42</v>
      </c>
      <c r="E14265">
        <v>1000001014</v>
      </c>
      <c r="F14265" t="s">
        <v>44</v>
      </c>
      <c r="G14265" s="5" t="s">
        <v>26</v>
      </c>
      <c r="H14265">
        <v>40000085</v>
      </c>
      <c r="I14265" s="3" t="s">
        <v>24</v>
      </c>
      <c r="J14265" s="2">
        <v>3.2221289883431918</v>
      </c>
    </row>
    <row r="14266" spans="1:10" x14ac:dyDescent="0.2">
      <c r="A14266" t="s">
        <v>91</v>
      </c>
      <c r="B14266" s="1">
        <v>43266</v>
      </c>
      <c r="C14266" s="1" t="s">
        <v>43</v>
      </c>
      <c r="D14266" s="1" t="s">
        <v>78</v>
      </c>
      <c r="E14266">
        <v>1000003187</v>
      </c>
      <c r="F14266" t="s">
        <v>77</v>
      </c>
      <c r="G14266" s="5" t="s">
        <v>26</v>
      </c>
      <c r="H14266">
        <v>40000080</v>
      </c>
      <c r="I14266" s="3" t="s">
        <v>67</v>
      </c>
      <c r="J14266" s="2">
        <v>5.3927277399587759</v>
      </c>
    </row>
    <row r="14267" spans="1:10" x14ac:dyDescent="0.2">
      <c r="A14267" t="s">
        <v>91</v>
      </c>
      <c r="B14267" s="1">
        <v>43266</v>
      </c>
      <c r="C14267" s="1" t="s">
        <v>43</v>
      </c>
      <c r="D14267" s="1" t="s">
        <v>78</v>
      </c>
      <c r="E14267">
        <v>1000003187</v>
      </c>
      <c r="F14267" t="s">
        <v>77</v>
      </c>
      <c r="G14267" s="5" t="s">
        <v>26</v>
      </c>
      <c r="H14267">
        <v>40000085</v>
      </c>
      <c r="I14267" s="3" t="s">
        <v>24</v>
      </c>
      <c r="J14267" s="2">
        <v>3.1824469201502965</v>
      </c>
    </row>
    <row r="14268" spans="1:10" x14ac:dyDescent="0.2">
      <c r="A14268" t="s">
        <v>91</v>
      </c>
      <c r="B14268" s="1">
        <v>43266</v>
      </c>
      <c r="C14268" s="1" t="s">
        <v>43</v>
      </c>
      <c r="D14268" s="1" t="s">
        <v>80</v>
      </c>
      <c r="E14268">
        <v>1000003498</v>
      </c>
      <c r="F14268" t="s">
        <v>79</v>
      </c>
      <c r="G14268" s="5" t="s">
        <v>26</v>
      </c>
      <c r="H14268">
        <v>40000085</v>
      </c>
      <c r="I14268" s="3" t="s">
        <v>24</v>
      </c>
      <c r="J14268" s="2">
        <v>4.1230378718153267</v>
      </c>
    </row>
    <row r="14269" spans="1:10" x14ac:dyDescent="0.2">
      <c r="A14269" t="s">
        <v>91</v>
      </c>
      <c r="B14269" s="1">
        <v>43266</v>
      </c>
      <c r="C14269" s="1" t="s">
        <v>9</v>
      </c>
      <c r="D14269" s="1" t="s">
        <v>57</v>
      </c>
      <c r="E14269">
        <v>1000001502</v>
      </c>
      <c r="F14269" t="s">
        <v>56</v>
      </c>
      <c r="G14269" s="5" t="s">
        <v>26</v>
      </c>
      <c r="H14269">
        <v>40000080</v>
      </c>
      <c r="I14269" s="3" t="s">
        <v>67</v>
      </c>
      <c r="J14269" s="2">
        <v>2.9767491279482972</v>
      </c>
    </row>
    <row r="14270" spans="1:10" x14ac:dyDescent="0.2">
      <c r="A14270" t="s">
        <v>91</v>
      </c>
      <c r="B14270" s="1">
        <v>43266</v>
      </c>
      <c r="C14270" s="1" t="s">
        <v>9</v>
      </c>
      <c r="D14270" s="1" t="s">
        <v>17</v>
      </c>
      <c r="E14270">
        <v>1000000059</v>
      </c>
      <c r="F14270" t="s">
        <v>55</v>
      </c>
      <c r="G14270" s="5" t="s">
        <v>26</v>
      </c>
      <c r="H14270">
        <v>40000080</v>
      </c>
      <c r="I14270" s="3" t="s">
        <v>67</v>
      </c>
      <c r="J14270" s="2">
        <v>4.7923856175814334</v>
      </c>
    </row>
    <row r="14271" spans="1:10" x14ac:dyDescent="0.2">
      <c r="A14271" t="s">
        <v>91</v>
      </c>
      <c r="B14271" s="1">
        <v>43266</v>
      </c>
      <c r="C14271" s="1" t="s">
        <v>9</v>
      </c>
      <c r="D14271" s="1" t="s">
        <v>15</v>
      </c>
      <c r="E14271">
        <v>1000002986</v>
      </c>
      <c r="F14271" t="s">
        <v>14</v>
      </c>
      <c r="G14271" s="5" t="s">
        <v>26</v>
      </c>
      <c r="H14271">
        <v>40000080</v>
      </c>
      <c r="I14271" s="3" t="s">
        <v>67</v>
      </c>
      <c r="J14271" s="2">
        <v>3.822957956462357</v>
      </c>
    </row>
    <row r="14272" spans="1:10" x14ac:dyDescent="0.2">
      <c r="A14272" t="s">
        <v>91</v>
      </c>
      <c r="B14272" s="1">
        <v>43266</v>
      </c>
      <c r="C14272" s="1" t="s">
        <v>9</v>
      </c>
      <c r="D14272" s="1" t="s">
        <v>15</v>
      </c>
      <c r="E14272">
        <v>1000002985</v>
      </c>
      <c r="F14272" t="s">
        <v>47</v>
      </c>
      <c r="G14272" s="5" t="s">
        <v>26</v>
      </c>
      <c r="H14272">
        <v>40000080</v>
      </c>
      <c r="I14272" s="3" t="s">
        <v>67</v>
      </c>
      <c r="J14272" s="2">
        <v>4.0569535670615053</v>
      </c>
    </row>
    <row r="14273" spans="1:10" x14ac:dyDescent="0.2">
      <c r="A14273" t="s">
        <v>91</v>
      </c>
      <c r="B14273" s="1">
        <v>43266</v>
      </c>
      <c r="C14273" s="1" t="s">
        <v>9</v>
      </c>
      <c r="D14273" s="1" t="s">
        <v>72</v>
      </c>
      <c r="E14273">
        <v>1000001699</v>
      </c>
      <c r="F14273" t="s">
        <v>71</v>
      </c>
      <c r="G14273" s="5" t="s">
        <v>26</v>
      </c>
      <c r="H14273">
        <v>40000080</v>
      </c>
      <c r="I14273" s="3" t="s">
        <v>67</v>
      </c>
      <c r="J14273" s="2">
        <v>4.5687886439236989</v>
      </c>
    </row>
    <row r="14274" spans="1:10" x14ac:dyDescent="0.2">
      <c r="A14274" t="s">
        <v>91</v>
      </c>
      <c r="B14274" s="1">
        <v>43266</v>
      </c>
      <c r="C14274" s="1" t="s">
        <v>9</v>
      </c>
      <c r="D14274" s="1" t="s">
        <v>72</v>
      </c>
      <c r="E14274">
        <v>1000000064</v>
      </c>
      <c r="F14274" t="s">
        <v>76</v>
      </c>
      <c r="G14274" s="5" t="s">
        <v>26</v>
      </c>
      <c r="H14274">
        <v>40000080</v>
      </c>
      <c r="I14274" s="3" t="s">
        <v>67</v>
      </c>
      <c r="J14274" s="2">
        <v>5.3530640744698212</v>
      </c>
    </row>
    <row r="14275" spans="1:10" x14ac:dyDescent="0.2">
      <c r="A14275" t="s">
        <v>91</v>
      </c>
      <c r="B14275" s="1">
        <v>43266</v>
      </c>
      <c r="C14275" s="1" t="s">
        <v>9</v>
      </c>
      <c r="D14275" s="1" t="s">
        <v>17</v>
      </c>
      <c r="E14275">
        <v>1000001649</v>
      </c>
      <c r="F14275" t="s">
        <v>16</v>
      </c>
      <c r="G14275" s="5" t="s">
        <v>26</v>
      </c>
      <c r="H14275">
        <v>40000080</v>
      </c>
      <c r="I14275" s="3" t="s">
        <v>67</v>
      </c>
      <c r="J14275" s="2">
        <v>5.4601253559592182</v>
      </c>
    </row>
    <row r="14276" spans="1:10" x14ac:dyDescent="0.2">
      <c r="A14276" t="s">
        <v>91</v>
      </c>
      <c r="B14276" s="1">
        <v>43266</v>
      </c>
      <c r="C14276" s="1" t="s">
        <v>9</v>
      </c>
      <c r="D14276" s="1" t="s">
        <v>57</v>
      </c>
      <c r="E14276">
        <v>1000001502</v>
      </c>
      <c r="F14276" t="s">
        <v>56</v>
      </c>
      <c r="G14276" s="5" t="s">
        <v>26</v>
      </c>
      <c r="H14276">
        <v>40000085</v>
      </c>
      <c r="I14276" s="3" t="s">
        <v>24</v>
      </c>
      <c r="J14276" s="2">
        <v>3.8793850375927117</v>
      </c>
    </row>
    <row r="14277" spans="1:10" x14ac:dyDescent="0.2">
      <c r="A14277" t="s">
        <v>91</v>
      </c>
      <c r="B14277" s="1">
        <v>43266</v>
      </c>
      <c r="C14277" s="1" t="s">
        <v>9</v>
      </c>
      <c r="D14277" s="1" t="s">
        <v>75</v>
      </c>
      <c r="E14277">
        <v>1000000281</v>
      </c>
      <c r="F14277" t="s">
        <v>74</v>
      </c>
      <c r="G14277" s="5" t="s">
        <v>26</v>
      </c>
      <c r="H14277">
        <v>40000085</v>
      </c>
      <c r="I14277" s="3" t="s">
        <v>24</v>
      </c>
      <c r="J14277" s="2">
        <v>4.2831545482274223</v>
      </c>
    </row>
    <row r="14278" spans="1:10" x14ac:dyDescent="0.2">
      <c r="A14278" t="s">
        <v>91</v>
      </c>
      <c r="B14278" s="1">
        <v>43266</v>
      </c>
      <c r="C14278" s="1" t="s">
        <v>9</v>
      </c>
      <c r="D14278" s="1" t="s">
        <v>72</v>
      </c>
      <c r="E14278">
        <v>1000000064</v>
      </c>
      <c r="F14278" t="s">
        <v>76</v>
      </c>
      <c r="G14278" s="5" t="s">
        <v>26</v>
      </c>
      <c r="H14278">
        <v>40000085</v>
      </c>
      <c r="I14278" s="3" t="s">
        <v>24</v>
      </c>
      <c r="J14278" s="2">
        <v>4.7360745105294546</v>
      </c>
    </row>
    <row r="14279" spans="1:10" x14ac:dyDescent="0.2">
      <c r="A14279" t="s">
        <v>91</v>
      </c>
      <c r="B14279" s="1">
        <v>43266</v>
      </c>
      <c r="C14279" s="1" t="s">
        <v>22</v>
      </c>
      <c r="D14279" s="1" t="s">
        <v>29</v>
      </c>
      <c r="E14279">
        <v>1000000101</v>
      </c>
      <c r="F14279" t="s">
        <v>39</v>
      </c>
      <c r="G14279" s="5" t="s">
        <v>26</v>
      </c>
      <c r="H14279">
        <v>40000085</v>
      </c>
      <c r="I14279" s="3" t="s">
        <v>24</v>
      </c>
      <c r="J14279" s="2">
        <v>0.19714556871358302</v>
      </c>
    </row>
    <row r="14280" spans="1:10" x14ac:dyDescent="0.2">
      <c r="A14280" t="s">
        <v>91</v>
      </c>
      <c r="B14280" s="1">
        <v>43266</v>
      </c>
      <c r="C14280" s="1" t="s">
        <v>22</v>
      </c>
      <c r="D14280" s="1" t="s">
        <v>61</v>
      </c>
      <c r="E14280">
        <v>1000000579</v>
      </c>
      <c r="F14280" t="s">
        <v>60</v>
      </c>
      <c r="G14280" s="5" t="s">
        <v>26</v>
      </c>
      <c r="H14280">
        <v>40000085</v>
      </c>
      <c r="I14280" s="3" t="s">
        <v>24</v>
      </c>
      <c r="J14280" s="2">
        <v>2.9872999195743426</v>
      </c>
    </row>
    <row r="14281" spans="1:10" x14ac:dyDescent="0.2">
      <c r="A14281" t="s">
        <v>91</v>
      </c>
      <c r="B14281" s="1">
        <v>43266</v>
      </c>
      <c r="C14281" s="1" t="s">
        <v>22</v>
      </c>
      <c r="D14281" s="1" t="s">
        <v>33</v>
      </c>
      <c r="E14281">
        <v>1000000031</v>
      </c>
      <c r="F14281" t="s">
        <v>32</v>
      </c>
      <c r="G14281" s="5" t="s">
        <v>26</v>
      </c>
      <c r="H14281">
        <v>40000085</v>
      </c>
      <c r="I14281" s="3" t="s">
        <v>24</v>
      </c>
      <c r="J14281" s="2">
        <v>2.8442611498096859</v>
      </c>
    </row>
    <row r="14282" spans="1:10" x14ac:dyDescent="0.2">
      <c r="A14282" t="s">
        <v>91</v>
      </c>
      <c r="B14282" s="1">
        <v>43266</v>
      </c>
      <c r="C14282" s="1" t="s">
        <v>22</v>
      </c>
      <c r="D14282" s="1" t="s">
        <v>29</v>
      </c>
      <c r="E14282">
        <v>1000000054</v>
      </c>
      <c r="F14282" t="s">
        <v>36</v>
      </c>
      <c r="G14282" s="5" t="s">
        <v>26</v>
      </c>
      <c r="H14282">
        <v>40000085</v>
      </c>
      <c r="I14282" s="3" t="s">
        <v>24</v>
      </c>
      <c r="J14282" s="2">
        <v>5.6807144203399709</v>
      </c>
    </row>
    <row r="14283" spans="1:10" x14ac:dyDescent="0.2">
      <c r="A14283" t="s">
        <v>91</v>
      </c>
      <c r="B14283" s="1">
        <v>43266</v>
      </c>
      <c r="C14283" s="1" t="s">
        <v>22</v>
      </c>
      <c r="D14283" s="1" t="s">
        <v>64</v>
      </c>
      <c r="E14283">
        <v>1000002973</v>
      </c>
      <c r="F14283" t="s">
        <v>63</v>
      </c>
      <c r="G14283" s="5" t="s">
        <v>26</v>
      </c>
      <c r="H14283">
        <v>40000085</v>
      </c>
      <c r="I14283" s="3" t="s">
        <v>24</v>
      </c>
      <c r="J14283" s="2">
        <v>5.5117523247081239</v>
      </c>
    </row>
    <row r="14284" spans="1:10" x14ac:dyDescent="0.2">
      <c r="A14284" t="s">
        <v>91</v>
      </c>
      <c r="B14284" s="1">
        <v>43266</v>
      </c>
      <c r="C14284" s="1" t="s">
        <v>22</v>
      </c>
      <c r="D14284" s="1" t="s">
        <v>49</v>
      </c>
      <c r="E14284">
        <v>1000000020</v>
      </c>
      <c r="F14284" t="s">
        <v>73</v>
      </c>
      <c r="G14284" s="5" t="s">
        <v>26</v>
      </c>
      <c r="H14284">
        <v>40000085</v>
      </c>
      <c r="I14284" s="3" t="s">
        <v>24</v>
      </c>
      <c r="J14284" s="2">
        <v>3.5839521227757238</v>
      </c>
    </row>
    <row r="14285" spans="1:10" x14ac:dyDescent="0.2">
      <c r="A14285" t="s">
        <v>91</v>
      </c>
      <c r="B14285" s="1">
        <v>43266</v>
      </c>
      <c r="C14285" s="1" t="s">
        <v>22</v>
      </c>
      <c r="D14285" s="1" t="s">
        <v>46</v>
      </c>
      <c r="E14285">
        <v>1000001133</v>
      </c>
      <c r="F14285" t="s">
        <v>45</v>
      </c>
      <c r="G14285" s="5" t="s">
        <v>26</v>
      </c>
      <c r="H14285">
        <v>40000085</v>
      </c>
      <c r="I14285" s="3" t="s">
        <v>24</v>
      </c>
      <c r="J14285" s="2">
        <v>4.3688176391919713</v>
      </c>
    </row>
    <row r="14286" spans="1:10" x14ac:dyDescent="0.2">
      <c r="A14286" t="s">
        <v>91</v>
      </c>
      <c r="B14286" s="1">
        <v>43266</v>
      </c>
      <c r="C14286" s="1" t="s">
        <v>22</v>
      </c>
      <c r="D14286" s="1" t="s">
        <v>35</v>
      </c>
      <c r="E14286">
        <v>1000000047</v>
      </c>
      <c r="F14286" t="s">
        <v>34</v>
      </c>
      <c r="G14286" s="5" t="s">
        <v>26</v>
      </c>
      <c r="H14286">
        <v>40000085</v>
      </c>
      <c r="I14286" s="3" t="s">
        <v>24</v>
      </c>
      <c r="J14286" s="2">
        <v>4.042193991975811</v>
      </c>
    </row>
    <row r="14287" spans="1:10" x14ac:dyDescent="0.2">
      <c r="A14287" t="s">
        <v>91</v>
      </c>
      <c r="B14287" s="1">
        <v>43266</v>
      </c>
      <c r="C14287" s="1" t="s">
        <v>22</v>
      </c>
      <c r="D14287" s="1" t="s">
        <v>21</v>
      </c>
      <c r="E14287">
        <v>1000002872</v>
      </c>
      <c r="F14287" t="s">
        <v>19</v>
      </c>
      <c r="G14287" s="5" t="s">
        <v>26</v>
      </c>
      <c r="H14287">
        <v>40000080</v>
      </c>
      <c r="I14287" s="3" t="s">
        <v>67</v>
      </c>
      <c r="J14287" s="2">
        <v>4.9199601591699409</v>
      </c>
    </row>
    <row r="14288" spans="1:10" x14ac:dyDescent="0.2">
      <c r="A14288" t="s">
        <v>91</v>
      </c>
      <c r="B14288" s="1">
        <v>43267</v>
      </c>
      <c r="C14288" s="1" t="s">
        <v>43</v>
      </c>
      <c r="D14288" s="1" t="s">
        <v>42</v>
      </c>
      <c r="E14288">
        <v>1000000931</v>
      </c>
      <c r="F14288" t="s">
        <v>41</v>
      </c>
      <c r="G14288" s="5" t="s">
        <v>26</v>
      </c>
      <c r="H14288">
        <v>40000085</v>
      </c>
      <c r="I14288" s="3" t="s">
        <v>24</v>
      </c>
      <c r="J14288" s="2">
        <v>9.0950650080000006</v>
      </c>
    </row>
    <row r="14289" spans="1:10" x14ac:dyDescent="0.2">
      <c r="A14289" t="s">
        <v>91</v>
      </c>
      <c r="B14289" s="1">
        <v>43267</v>
      </c>
      <c r="C14289" s="1" t="s">
        <v>43</v>
      </c>
      <c r="D14289" s="1" t="s">
        <v>42</v>
      </c>
      <c r="E14289">
        <v>1000001014</v>
      </c>
      <c r="F14289" t="s">
        <v>44</v>
      </c>
      <c r="G14289" s="5" t="s">
        <v>26</v>
      </c>
      <c r="H14289">
        <v>40000085</v>
      </c>
      <c r="I14289" s="3" t="s">
        <v>24</v>
      </c>
      <c r="J14289" s="2">
        <v>9.6342218525661956</v>
      </c>
    </row>
    <row r="14290" spans="1:10" x14ac:dyDescent="0.2">
      <c r="A14290" t="s">
        <v>91</v>
      </c>
      <c r="B14290" s="1">
        <v>43267</v>
      </c>
      <c r="C14290" s="1" t="s">
        <v>43</v>
      </c>
      <c r="D14290" s="1" t="s">
        <v>78</v>
      </c>
      <c r="E14290">
        <v>1000003187</v>
      </c>
      <c r="F14290" t="s">
        <v>77</v>
      </c>
      <c r="G14290" s="5" t="s">
        <v>26</v>
      </c>
      <c r="H14290">
        <v>40000080</v>
      </c>
      <c r="I14290" s="3" t="s">
        <v>67</v>
      </c>
      <c r="J14290" s="2">
        <v>11.922088139113546</v>
      </c>
    </row>
    <row r="14291" spans="1:10" x14ac:dyDescent="0.2">
      <c r="A14291" t="s">
        <v>91</v>
      </c>
      <c r="B14291" s="1">
        <v>43267</v>
      </c>
      <c r="C14291" s="1" t="s">
        <v>43</v>
      </c>
      <c r="D14291" s="1" t="s">
        <v>78</v>
      </c>
      <c r="E14291">
        <v>1000003187</v>
      </c>
      <c r="F14291" t="s">
        <v>77</v>
      </c>
      <c r="G14291" s="5" t="s">
        <v>26</v>
      </c>
      <c r="H14291">
        <v>40000085</v>
      </c>
      <c r="I14291" s="3" t="s">
        <v>24</v>
      </c>
      <c r="J14291" s="2">
        <v>0.69412678943946515</v>
      </c>
    </row>
    <row r="14292" spans="1:10" x14ac:dyDescent="0.2">
      <c r="A14292" t="s">
        <v>91</v>
      </c>
      <c r="B14292" s="1">
        <v>43267</v>
      </c>
      <c r="C14292" s="1" t="s">
        <v>43</v>
      </c>
      <c r="D14292" s="1" t="s">
        <v>80</v>
      </c>
      <c r="E14292">
        <v>1000003498</v>
      </c>
      <c r="F14292" t="s">
        <v>79</v>
      </c>
      <c r="G14292" s="5" t="s">
        <v>26</v>
      </c>
      <c r="H14292">
        <v>40000085</v>
      </c>
      <c r="I14292" s="3" t="s">
        <v>24</v>
      </c>
      <c r="J14292" s="2">
        <v>0.49686991087392435</v>
      </c>
    </row>
    <row r="14293" spans="1:10" x14ac:dyDescent="0.2">
      <c r="A14293" t="s">
        <v>91</v>
      </c>
      <c r="B14293" s="1">
        <v>43267</v>
      </c>
      <c r="C14293" s="1" t="s">
        <v>9</v>
      </c>
      <c r="D14293" s="1" t="s">
        <v>57</v>
      </c>
      <c r="E14293">
        <v>1000001502</v>
      </c>
      <c r="F14293" t="s">
        <v>56</v>
      </c>
      <c r="G14293" s="5" t="s">
        <v>26</v>
      </c>
      <c r="H14293">
        <v>40000080</v>
      </c>
      <c r="I14293" s="3" t="s">
        <v>67</v>
      </c>
      <c r="J14293" s="2">
        <v>9.0927655480655663</v>
      </c>
    </row>
    <row r="14294" spans="1:10" x14ac:dyDescent="0.2">
      <c r="A14294" t="s">
        <v>91</v>
      </c>
      <c r="B14294" s="1">
        <v>43267</v>
      </c>
      <c r="C14294" s="1" t="s">
        <v>9</v>
      </c>
      <c r="D14294" s="1" t="s">
        <v>17</v>
      </c>
      <c r="E14294">
        <v>1000000059</v>
      </c>
      <c r="F14294" t="s">
        <v>55</v>
      </c>
      <c r="G14294" s="5" t="s">
        <v>26</v>
      </c>
      <c r="H14294">
        <v>40000080</v>
      </c>
      <c r="I14294" s="3" t="s">
        <v>67</v>
      </c>
      <c r="J14294" s="2">
        <v>12.9139507506816</v>
      </c>
    </row>
    <row r="14295" spans="1:10" x14ac:dyDescent="0.2">
      <c r="A14295" t="s">
        <v>91</v>
      </c>
      <c r="B14295" s="1">
        <v>43267</v>
      </c>
      <c r="C14295" s="1" t="s">
        <v>9</v>
      </c>
      <c r="D14295" s="1" t="s">
        <v>15</v>
      </c>
      <c r="E14295">
        <v>1000002986</v>
      </c>
      <c r="F14295" t="s">
        <v>14</v>
      </c>
      <c r="G14295" s="5" t="s">
        <v>26</v>
      </c>
      <c r="H14295">
        <v>40000080</v>
      </c>
      <c r="I14295" s="3" t="s">
        <v>67</v>
      </c>
      <c r="J14295" s="2">
        <v>11.936267848229321</v>
      </c>
    </row>
    <row r="14296" spans="1:10" x14ac:dyDescent="0.2">
      <c r="A14296" t="s">
        <v>91</v>
      </c>
      <c r="B14296" s="1">
        <v>43267</v>
      </c>
      <c r="C14296" s="1" t="s">
        <v>9</v>
      </c>
      <c r="D14296" s="1" t="s">
        <v>15</v>
      </c>
      <c r="E14296">
        <v>1000002985</v>
      </c>
      <c r="F14296" t="s">
        <v>47</v>
      </c>
      <c r="G14296" s="5" t="s">
        <v>26</v>
      </c>
      <c r="H14296">
        <v>40000080</v>
      </c>
      <c r="I14296" s="3" t="s">
        <v>67</v>
      </c>
      <c r="J14296" s="2">
        <v>12.00100693068374</v>
      </c>
    </row>
    <row r="14297" spans="1:10" x14ac:dyDescent="0.2">
      <c r="A14297" t="s">
        <v>91</v>
      </c>
      <c r="B14297" s="1">
        <v>43267</v>
      </c>
      <c r="C14297" s="1" t="s">
        <v>9</v>
      </c>
      <c r="D14297" s="1" t="s">
        <v>72</v>
      </c>
      <c r="E14297">
        <v>1000001699</v>
      </c>
      <c r="F14297" t="s">
        <v>71</v>
      </c>
      <c r="G14297" s="5" t="s">
        <v>26</v>
      </c>
      <c r="H14297">
        <v>40000080</v>
      </c>
      <c r="I14297" s="3" t="s">
        <v>67</v>
      </c>
      <c r="J14297" s="2">
        <v>9.8649712805828322</v>
      </c>
    </row>
    <row r="14298" spans="1:10" x14ac:dyDescent="0.2">
      <c r="A14298" t="s">
        <v>91</v>
      </c>
      <c r="B14298" s="1">
        <v>43267</v>
      </c>
      <c r="C14298" s="1" t="s">
        <v>9</v>
      </c>
      <c r="D14298" s="1" t="s">
        <v>72</v>
      </c>
      <c r="E14298">
        <v>1000000064</v>
      </c>
      <c r="F14298" t="s">
        <v>76</v>
      </c>
      <c r="G14298" s="5" t="s">
        <v>26</v>
      </c>
      <c r="H14298">
        <v>40000080</v>
      </c>
      <c r="I14298" s="3" t="s">
        <v>67</v>
      </c>
      <c r="J14298" s="2">
        <v>11.558386144212811</v>
      </c>
    </row>
    <row r="14299" spans="1:10" x14ac:dyDescent="0.2">
      <c r="A14299" t="s">
        <v>91</v>
      </c>
      <c r="B14299" s="1">
        <v>43267</v>
      </c>
      <c r="C14299" s="1" t="s">
        <v>9</v>
      </c>
      <c r="D14299" s="1" t="s">
        <v>17</v>
      </c>
      <c r="E14299">
        <v>1000001649</v>
      </c>
      <c r="F14299" t="s">
        <v>16</v>
      </c>
      <c r="G14299" s="5" t="s">
        <v>26</v>
      </c>
      <c r="H14299">
        <v>40000080</v>
      </c>
      <c r="I14299" s="3" t="s">
        <v>67</v>
      </c>
      <c r="J14299" s="2">
        <v>11.789553867097068</v>
      </c>
    </row>
    <row r="14300" spans="1:10" x14ac:dyDescent="0.2">
      <c r="A14300" t="s">
        <v>91</v>
      </c>
      <c r="B14300" s="1">
        <v>43267</v>
      </c>
      <c r="C14300" s="1" t="s">
        <v>9</v>
      </c>
      <c r="D14300" s="1" t="s">
        <v>57</v>
      </c>
      <c r="E14300">
        <v>1000001502</v>
      </c>
      <c r="F14300" t="s">
        <v>56</v>
      </c>
      <c r="G14300" s="5" t="s">
        <v>26</v>
      </c>
      <c r="H14300">
        <v>40000085</v>
      </c>
      <c r="I14300" s="3" t="s">
        <v>24</v>
      </c>
      <c r="J14300" s="2">
        <v>0.6577522336011018</v>
      </c>
    </row>
    <row r="14301" spans="1:10" x14ac:dyDescent="0.2">
      <c r="A14301" t="s">
        <v>91</v>
      </c>
      <c r="B14301" s="1">
        <v>43267</v>
      </c>
      <c r="C14301" s="1" t="s">
        <v>9</v>
      </c>
      <c r="D14301" s="1" t="s">
        <v>75</v>
      </c>
      <c r="E14301">
        <v>1000000281</v>
      </c>
      <c r="F14301" t="s">
        <v>74</v>
      </c>
      <c r="G14301" s="5" t="s">
        <v>26</v>
      </c>
      <c r="H14301">
        <v>40000085</v>
      </c>
      <c r="I14301" s="3" t="s">
        <v>24</v>
      </c>
      <c r="J14301" s="2">
        <v>0.46821161438089837</v>
      </c>
    </row>
    <row r="14302" spans="1:10" x14ac:dyDescent="0.2">
      <c r="A14302" t="s">
        <v>91</v>
      </c>
      <c r="B14302" s="1">
        <v>43267</v>
      </c>
      <c r="C14302" s="1" t="s">
        <v>9</v>
      </c>
      <c r="D14302" s="1" t="s">
        <v>72</v>
      </c>
      <c r="E14302">
        <v>1000000064</v>
      </c>
      <c r="F14302" t="s">
        <v>76</v>
      </c>
      <c r="G14302" s="5" t="s">
        <v>26</v>
      </c>
      <c r="H14302">
        <v>40000085</v>
      </c>
      <c r="I14302" s="3" t="s">
        <v>24</v>
      </c>
      <c r="J14302" s="2">
        <v>0.57074734530705218</v>
      </c>
    </row>
    <row r="14303" spans="1:10" x14ac:dyDescent="0.2">
      <c r="A14303" t="s">
        <v>91</v>
      </c>
      <c r="B14303" s="1">
        <v>43267</v>
      </c>
      <c r="C14303" s="1" t="s">
        <v>22</v>
      </c>
      <c r="D14303" s="1" t="s">
        <v>29</v>
      </c>
      <c r="E14303">
        <v>1000000101</v>
      </c>
      <c r="F14303" t="s">
        <v>39</v>
      </c>
      <c r="G14303" s="5" t="s">
        <v>26</v>
      </c>
      <c r="H14303">
        <v>40000085</v>
      </c>
      <c r="I14303" s="3" t="s">
        <v>24</v>
      </c>
      <c r="J14303" s="2">
        <v>5.7526679232063851E-2</v>
      </c>
    </row>
    <row r="14304" spans="1:10" x14ac:dyDescent="0.2">
      <c r="A14304" t="s">
        <v>91</v>
      </c>
      <c r="B14304" s="1">
        <v>43267</v>
      </c>
      <c r="C14304" s="1" t="s">
        <v>22</v>
      </c>
      <c r="D14304" s="1" t="s">
        <v>61</v>
      </c>
      <c r="E14304">
        <v>1000000579</v>
      </c>
      <c r="F14304" t="s">
        <v>60</v>
      </c>
      <c r="G14304" s="5" t="s">
        <v>26</v>
      </c>
      <c r="H14304">
        <v>40000085</v>
      </c>
      <c r="I14304" s="3" t="s">
        <v>24</v>
      </c>
      <c r="J14304" s="2">
        <v>7.5037197547246315</v>
      </c>
    </row>
    <row r="14305" spans="1:10" x14ac:dyDescent="0.2">
      <c r="A14305" t="s">
        <v>91</v>
      </c>
      <c r="B14305" s="1">
        <v>43267</v>
      </c>
      <c r="C14305" s="1" t="s">
        <v>22</v>
      </c>
      <c r="D14305" s="1" t="s">
        <v>33</v>
      </c>
      <c r="E14305">
        <v>1000000031</v>
      </c>
      <c r="F14305" t="s">
        <v>32</v>
      </c>
      <c r="G14305" s="5" t="s">
        <v>26</v>
      </c>
      <c r="H14305">
        <v>40000085</v>
      </c>
      <c r="I14305" s="3" t="s">
        <v>24</v>
      </c>
      <c r="J14305" s="2">
        <v>8.3972961541863906</v>
      </c>
    </row>
    <row r="14306" spans="1:10" x14ac:dyDescent="0.2">
      <c r="A14306" t="s">
        <v>91</v>
      </c>
      <c r="B14306" s="1">
        <v>43267</v>
      </c>
      <c r="C14306" s="1" t="s">
        <v>22</v>
      </c>
      <c r="D14306" s="1" t="s">
        <v>29</v>
      </c>
      <c r="E14306">
        <v>1000000054</v>
      </c>
      <c r="F14306" t="s">
        <v>36</v>
      </c>
      <c r="G14306" s="5" t="s">
        <v>26</v>
      </c>
      <c r="H14306">
        <v>40000085</v>
      </c>
      <c r="I14306" s="3" t="s">
        <v>24</v>
      </c>
      <c r="J14306" s="2">
        <v>12.265851843327789</v>
      </c>
    </row>
    <row r="14307" spans="1:10" x14ac:dyDescent="0.2">
      <c r="A14307" t="s">
        <v>91</v>
      </c>
      <c r="B14307" s="1">
        <v>43267</v>
      </c>
      <c r="C14307" s="1" t="s">
        <v>22</v>
      </c>
      <c r="D14307" s="1" t="s">
        <v>64</v>
      </c>
      <c r="E14307">
        <v>1000002973</v>
      </c>
      <c r="F14307" t="s">
        <v>63</v>
      </c>
      <c r="G14307" s="5" t="s">
        <v>26</v>
      </c>
      <c r="H14307">
        <v>40000085</v>
      </c>
      <c r="I14307" s="3" t="s">
        <v>24</v>
      </c>
      <c r="J14307" s="2">
        <v>11.22692448676834</v>
      </c>
    </row>
    <row r="14308" spans="1:10" x14ac:dyDescent="0.2">
      <c r="A14308" t="s">
        <v>91</v>
      </c>
      <c r="B14308" s="1">
        <v>43267</v>
      </c>
      <c r="C14308" s="1" t="s">
        <v>22</v>
      </c>
      <c r="D14308" s="1" t="s">
        <v>49</v>
      </c>
      <c r="E14308">
        <v>1000000020</v>
      </c>
      <c r="F14308" t="s">
        <v>73</v>
      </c>
      <c r="G14308" s="5" t="s">
        <v>26</v>
      </c>
      <c r="H14308">
        <v>40000085</v>
      </c>
      <c r="I14308" s="3" t="s">
        <v>24</v>
      </c>
      <c r="J14308" s="2">
        <v>0.60766139247110129</v>
      </c>
    </row>
    <row r="14309" spans="1:10" x14ac:dyDescent="0.2">
      <c r="A14309" t="s">
        <v>91</v>
      </c>
      <c r="B14309" s="1">
        <v>43267</v>
      </c>
      <c r="C14309" s="1" t="s">
        <v>22</v>
      </c>
      <c r="D14309" s="1" t="s">
        <v>46</v>
      </c>
      <c r="E14309">
        <v>1000001133</v>
      </c>
      <c r="F14309" t="s">
        <v>45</v>
      </c>
      <c r="G14309" s="5" t="s">
        <v>26</v>
      </c>
      <c r="H14309">
        <v>40000085</v>
      </c>
      <c r="I14309" s="3" t="s">
        <v>24</v>
      </c>
      <c r="J14309" s="2">
        <v>0.47757584666851632</v>
      </c>
    </row>
    <row r="14310" spans="1:10" x14ac:dyDescent="0.2">
      <c r="A14310" t="s">
        <v>91</v>
      </c>
      <c r="B14310" s="1">
        <v>43267</v>
      </c>
      <c r="C14310" s="1" t="s">
        <v>22</v>
      </c>
      <c r="D14310" s="1" t="s">
        <v>35</v>
      </c>
      <c r="E14310">
        <v>1000000047</v>
      </c>
      <c r="F14310" t="s">
        <v>34</v>
      </c>
      <c r="G14310" s="5" t="s">
        <v>26</v>
      </c>
      <c r="H14310">
        <v>40000085</v>
      </c>
      <c r="I14310" s="3" t="s">
        <v>24</v>
      </c>
      <c r="J14310" s="2">
        <v>0.48712736360188663</v>
      </c>
    </row>
    <row r="14311" spans="1:10" x14ac:dyDescent="0.2">
      <c r="A14311" t="s">
        <v>91</v>
      </c>
      <c r="B14311" s="1">
        <v>43268</v>
      </c>
      <c r="C14311" s="1" t="s">
        <v>43</v>
      </c>
      <c r="D14311" s="1" t="s">
        <v>42</v>
      </c>
      <c r="E14311">
        <v>1000000931</v>
      </c>
      <c r="F14311" t="s">
        <v>41</v>
      </c>
      <c r="G14311" s="5" t="s">
        <v>26</v>
      </c>
      <c r="H14311">
        <v>40000085</v>
      </c>
      <c r="I14311" s="3" t="s">
        <v>24</v>
      </c>
      <c r="J14311" s="2">
        <v>0.26071737082806784</v>
      </c>
    </row>
    <row r="14312" spans="1:10" x14ac:dyDescent="0.2">
      <c r="A14312" t="s">
        <v>91</v>
      </c>
      <c r="B14312" s="1">
        <v>43268</v>
      </c>
      <c r="C14312" s="1" t="s">
        <v>43</v>
      </c>
      <c r="D14312" s="1" t="s">
        <v>42</v>
      </c>
      <c r="E14312">
        <v>1000001014</v>
      </c>
      <c r="F14312" t="s">
        <v>44</v>
      </c>
      <c r="G14312" s="5" t="s">
        <v>26</v>
      </c>
      <c r="H14312">
        <v>40000085</v>
      </c>
      <c r="I14312" s="3" t="s">
        <v>24</v>
      </c>
      <c r="J14312" s="2">
        <v>1.3714230372414509</v>
      </c>
    </row>
    <row r="14313" spans="1:10" x14ac:dyDescent="0.2">
      <c r="A14313" t="s">
        <v>91</v>
      </c>
      <c r="B14313" s="1">
        <v>43268</v>
      </c>
      <c r="C14313" s="1" t="s">
        <v>43</v>
      </c>
      <c r="D14313" s="1" t="s">
        <v>78</v>
      </c>
      <c r="E14313">
        <v>1000003187</v>
      </c>
      <c r="F14313" t="s">
        <v>77</v>
      </c>
      <c r="G14313" s="5" t="s">
        <v>26</v>
      </c>
      <c r="H14313">
        <v>40000080</v>
      </c>
      <c r="I14313" s="3" t="s">
        <v>67</v>
      </c>
      <c r="J14313" s="2">
        <v>5.1053931359216299E-2</v>
      </c>
    </row>
    <row r="14314" spans="1:10" x14ac:dyDescent="0.2">
      <c r="A14314" t="s">
        <v>91</v>
      </c>
      <c r="B14314" s="1">
        <v>43268</v>
      </c>
      <c r="C14314" s="1" t="s">
        <v>43</v>
      </c>
      <c r="D14314" s="1" t="s">
        <v>78</v>
      </c>
      <c r="E14314">
        <v>1000003187</v>
      </c>
      <c r="F14314" t="s">
        <v>77</v>
      </c>
      <c r="G14314" s="5" t="s">
        <v>26</v>
      </c>
      <c r="H14314">
        <v>40000085</v>
      </c>
      <c r="I14314" s="3" t="s">
        <v>24</v>
      </c>
      <c r="J14314" s="2">
        <v>9.4326672581164603E-2</v>
      </c>
    </row>
    <row r="14315" spans="1:10" x14ac:dyDescent="0.2">
      <c r="A14315" t="s">
        <v>91</v>
      </c>
      <c r="B14315" s="1">
        <v>43268</v>
      </c>
      <c r="C14315" s="1" t="s">
        <v>43</v>
      </c>
      <c r="D14315" s="1" t="s">
        <v>80</v>
      </c>
      <c r="E14315">
        <v>1000003498</v>
      </c>
      <c r="F14315" t="s">
        <v>79</v>
      </c>
      <c r="G14315" s="5" t="s">
        <v>26</v>
      </c>
      <c r="H14315">
        <v>40000085</v>
      </c>
      <c r="I14315" s="3" t="s">
        <v>24</v>
      </c>
      <c r="J14315" s="2">
        <v>22.496661961613682</v>
      </c>
    </row>
    <row r="14316" spans="1:10" x14ac:dyDescent="0.2">
      <c r="A14316" t="s">
        <v>91</v>
      </c>
      <c r="B14316" s="1">
        <v>43268</v>
      </c>
      <c r="C14316" s="1" t="s">
        <v>9</v>
      </c>
      <c r="D14316" s="1" t="s">
        <v>57</v>
      </c>
      <c r="E14316">
        <v>1000001502</v>
      </c>
      <c r="F14316" t="s">
        <v>56</v>
      </c>
      <c r="G14316" s="5" t="s">
        <v>26</v>
      </c>
      <c r="H14316">
        <v>40000080</v>
      </c>
      <c r="I14316" s="3" t="s">
        <v>67</v>
      </c>
      <c r="J14316" s="2">
        <v>1.2669829001029043</v>
      </c>
    </row>
    <row r="14317" spans="1:10" x14ac:dyDescent="0.2">
      <c r="A14317" t="s">
        <v>91</v>
      </c>
      <c r="B14317" s="1">
        <v>43268</v>
      </c>
      <c r="C14317" s="1" t="s">
        <v>9</v>
      </c>
      <c r="D14317" s="1" t="s">
        <v>17</v>
      </c>
      <c r="E14317">
        <v>1000000059</v>
      </c>
      <c r="F14317" t="s">
        <v>55</v>
      </c>
      <c r="G14317" s="5" t="s">
        <v>26</v>
      </c>
      <c r="H14317">
        <v>40000080</v>
      </c>
      <c r="I14317" s="3" t="s">
        <v>67</v>
      </c>
      <c r="J14317" s="2">
        <v>1.4487254938242375</v>
      </c>
    </row>
    <row r="14318" spans="1:10" x14ac:dyDescent="0.2">
      <c r="A14318" t="s">
        <v>91</v>
      </c>
      <c r="B14318" s="1">
        <v>43268</v>
      </c>
      <c r="C14318" s="1" t="s">
        <v>9</v>
      </c>
      <c r="D14318" s="1" t="s">
        <v>15</v>
      </c>
      <c r="E14318">
        <v>1000002986</v>
      </c>
      <c r="F14318" t="s">
        <v>14</v>
      </c>
      <c r="G14318" s="5" t="s">
        <v>26</v>
      </c>
      <c r="H14318">
        <v>40000080</v>
      </c>
      <c r="I14318" s="3" t="s">
        <v>67</v>
      </c>
      <c r="J14318" s="2">
        <v>1.5373990838502314</v>
      </c>
    </row>
    <row r="14319" spans="1:10" x14ac:dyDescent="0.2">
      <c r="A14319" t="s">
        <v>91</v>
      </c>
      <c r="B14319" s="1">
        <v>43268</v>
      </c>
      <c r="C14319" s="1" t="s">
        <v>9</v>
      </c>
      <c r="D14319" s="1" t="s">
        <v>15</v>
      </c>
      <c r="E14319">
        <v>1000002985</v>
      </c>
      <c r="F14319" t="s">
        <v>47</v>
      </c>
      <c r="G14319" s="5" t="s">
        <v>26</v>
      </c>
      <c r="H14319">
        <v>40000080</v>
      </c>
      <c r="I14319" s="3" t="s">
        <v>67</v>
      </c>
      <c r="J14319" s="2">
        <v>1.6315002069745363</v>
      </c>
    </row>
    <row r="14320" spans="1:10" x14ac:dyDescent="0.2">
      <c r="A14320" t="s">
        <v>91</v>
      </c>
      <c r="B14320" s="1">
        <v>43268</v>
      </c>
      <c r="C14320" s="1" t="s">
        <v>9</v>
      </c>
      <c r="D14320" s="1" t="s">
        <v>72</v>
      </c>
      <c r="E14320">
        <v>1000001699</v>
      </c>
      <c r="F14320" t="s">
        <v>71</v>
      </c>
      <c r="G14320" s="5" t="s">
        <v>26</v>
      </c>
      <c r="H14320">
        <v>40000080</v>
      </c>
      <c r="I14320" s="3" t="s">
        <v>67</v>
      </c>
      <c r="J14320" s="2">
        <v>1.5745629889545611</v>
      </c>
    </row>
    <row r="14321" spans="1:10" x14ac:dyDescent="0.2">
      <c r="A14321" t="s">
        <v>91</v>
      </c>
      <c r="B14321" s="1">
        <v>43268</v>
      </c>
      <c r="C14321" s="1" t="s">
        <v>9</v>
      </c>
      <c r="D14321" s="1" t="s">
        <v>72</v>
      </c>
      <c r="E14321">
        <v>1000000064</v>
      </c>
      <c r="F14321" t="s">
        <v>76</v>
      </c>
      <c r="G14321" s="5" t="s">
        <v>26</v>
      </c>
      <c r="H14321">
        <v>40000080</v>
      </c>
      <c r="I14321" s="3" t="s">
        <v>67</v>
      </c>
      <c r="J14321" s="2">
        <v>0.20566211039999996</v>
      </c>
    </row>
    <row r="14322" spans="1:10" x14ac:dyDescent="0.2">
      <c r="A14322" t="s">
        <v>91</v>
      </c>
      <c r="B14322" s="1">
        <v>43268</v>
      </c>
      <c r="C14322" s="1" t="s">
        <v>9</v>
      </c>
      <c r="D14322" s="1" t="s">
        <v>17</v>
      </c>
      <c r="E14322">
        <v>1000001649</v>
      </c>
      <c r="F14322" t="s">
        <v>16</v>
      </c>
      <c r="G14322" s="5" t="s">
        <v>26</v>
      </c>
      <c r="H14322">
        <v>40000080</v>
      </c>
      <c r="I14322" s="3" t="s">
        <v>67</v>
      </c>
      <c r="J14322" s="2">
        <v>0.20977535260799995</v>
      </c>
    </row>
    <row r="14323" spans="1:10" x14ac:dyDescent="0.2">
      <c r="A14323" t="s">
        <v>91</v>
      </c>
      <c r="B14323" s="1">
        <v>43268</v>
      </c>
      <c r="C14323" s="1" t="s">
        <v>9</v>
      </c>
      <c r="D14323" s="1" t="s">
        <v>57</v>
      </c>
      <c r="E14323">
        <v>1000001502</v>
      </c>
      <c r="F14323" t="s">
        <v>56</v>
      </c>
      <c r="G14323" s="5" t="s">
        <v>26</v>
      </c>
      <c r="H14323">
        <v>40000085</v>
      </c>
      <c r="I14323" s="3" t="s">
        <v>24</v>
      </c>
      <c r="J14323" s="2">
        <v>22.006520020824905</v>
      </c>
    </row>
    <row r="14324" spans="1:10" x14ac:dyDescent="0.2">
      <c r="A14324" t="s">
        <v>91</v>
      </c>
      <c r="B14324" s="1">
        <v>43268</v>
      </c>
      <c r="C14324" s="1" t="s">
        <v>9</v>
      </c>
      <c r="D14324" s="1" t="s">
        <v>75</v>
      </c>
      <c r="E14324">
        <v>1000000281</v>
      </c>
      <c r="F14324" t="s">
        <v>74</v>
      </c>
      <c r="G14324" s="5" t="s">
        <v>26</v>
      </c>
      <c r="H14324">
        <v>40000085</v>
      </c>
      <c r="I14324" s="3" t="s">
        <v>24</v>
      </c>
      <c r="J14324" s="2">
        <v>22.53897630022924</v>
      </c>
    </row>
    <row r="14325" spans="1:10" x14ac:dyDescent="0.2">
      <c r="A14325" t="s">
        <v>91</v>
      </c>
      <c r="B14325" s="1">
        <v>43268</v>
      </c>
      <c r="C14325" s="1" t="s">
        <v>9</v>
      </c>
      <c r="D14325" s="1" t="s">
        <v>72</v>
      </c>
      <c r="E14325">
        <v>1000000064</v>
      </c>
      <c r="F14325" t="s">
        <v>76</v>
      </c>
      <c r="G14325" s="5" t="s">
        <v>26</v>
      </c>
      <c r="H14325">
        <v>40000085</v>
      </c>
      <c r="I14325" s="3" t="s">
        <v>24</v>
      </c>
      <c r="J14325" s="2">
        <v>25.841593165256366</v>
      </c>
    </row>
    <row r="14326" spans="1:10" x14ac:dyDescent="0.2">
      <c r="A14326" t="s">
        <v>91</v>
      </c>
      <c r="B14326" s="1">
        <v>43268</v>
      </c>
      <c r="C14326" s="1" t="s">
        <v>22</v>
      </c>
      <c r="D14326" s="1" t="s">
        <v>29</v>
      </c>
      <c r="E14326">
        <v>1000000101</v>
      </c>
      <c r="F14326" t="s">
        <v>39</v>
      </c>
      <c r="G14326" s="5" t="s">
        <v>26</v>
      </c>
      <c r="H14326">
        <v>40000085</v>
      </c>
      <c r="I14326" s="3" t="s">
        <v>24</v>
      </c>
      <c r="J14326" s="2">
        <v>0.63862772132243018</v>
      </c>
    </row>
    <row r="14327" spans="1:10" x14ac:dyDescent="0.2">
      <c r="A14327" t="s">
        <v>91</v>
      </c>
      <c r="B14327" s="1">
        <v>43268</v>
      </c>
      <c r="C14327" s="1" t="s">
        <v>22</v>
      </c>
      <c r="D14327" s="1" t="s">
        <v>61</v>
      </c>
      <c r="E14327">
        <v>1000000579</v>
      </c>
      <c r="F14327" t="s">
        <v>60</v>
      </c>
      <c r="G14327" s="5" t="s">
        <v>26</v>
      </c>
      <c r="H14327">
        <v>40000085</v>
      </c>
      <c r="I14327" s="3" t="s">
        <v>24</v>
      </c>
      <c r="J14327" s="2">
        <v>0.29361010507588631</v>
      </c>
    </row>
    <row r="14328" spans="1:10" x14ac:dyDescent="0.2">
      <c r="A14328" t="s">
        <v>91</v>
      </c>
      <c r="B14328" s="1">
        <v>43268</v>
      </c>
      <c r="C14328" s="1" t="s">
        <v>22</v>
      </c>
      <c r="D14328" s="1" t="s">
        <v>33</v>
      </c>
      <c r="E14328">
        <v>1000000031</v>
      </c>
      <c r="F14328" t="s">
        <v>32</v>
      </c>
      <c r="G14328" s="5" t="s">
        <v>26</v>
      </c>
      <c r="H14328">
        <v>40000085</v>
      </c>
      <c r="I14328" s="3" t="s">
        <v>24</v>
      </c>
      <c r="J14328" s="2">
        <v>1.1679999999999999</v>
      </c>
    </row>
    <row r="14329" spans="1:10" x14ac:dyDescent="0.2">
      <c r="A14329" t="s">
        <v>91</v>
      </c>
      <c r="B14329" s="1">
        <v>43268</v>
      </c>
      <c r="C14329" s="1" t="s">
        <v>22</v>
      </c>
      <c r="D14329" s="1" t="s">
        <v>29</v>
      </c>
      <c r="E14329">
        <v>1000000054</v>
      </c>
      <c r="F14329" t="s">
        <v>36</v>
      </c>
      <c r="G14329" s="5" t="s">
        <v>26</v>
      </c>
      <c r="H14329">
        <v>40000085</v>
      </c>
      <c r="I14329" s="3" t="s">
        <v>24</v>
      </c>
      <c r="J14329" s="2">
        <v>0.21825027685336315</v>
      </c>
    </row>
    <row r="14330" spans="1:10" x14ac:dyDescent="0.2">
      <c r="A14330" t="s">
        <v>91</v>
      </c>
      <c r="B14330" s="1">
        <v>43268</v>
      </c>
      <c r="C14330" s="1" t="s">
        <v>22</v>
      </c>
      <c r="D14330" s="1" t="s">
        <v>64</v>
      </c>
      <c r="E14330">
        <v>1000002973</v>
      </c>
      <c r="F14330" t="s">
        <v>63</v>
      </c>
      <c r="G14330" s="5" t="s">
        <v>26</v>
      </c>
      <c r="H14330">
        <v>40000085</v>
      </c>
      <c r="I14330" s="3" t="s">
        <v>24</v>
      </c>
      <c r="J14330" s="2">
        <v>6.1014173966352961E-2</v>
      </c>
    </row>
    <row r="14331" spans="1:10" x14ac:dyDescent="0.2">
      <c r="A14331" t="s">
        <v>91</v>
      </c>
      <c r="B14331" s="1">
        <v>43268</v>
      </c>
      <c r="C14331" s="1" t="s">
        <v>22</v>
      </c>
      <c r="D14331" s="1" t="s">
        <v>49</v>
      </c>
      <c r="E14331">
        <v>1000000020</v>
      </c>
      <c r="F14331" t="s">
        <v>73</v>
      </c>
      <c r="G14331" s="5" t="s">
        <v>26</v>
      </c>
      <c r="H14331">
        <v>40000085</v>
      </c>
      <c r="I14331" s="3" t="s">
        <v>24</v>
      </c>
      <c r="J14331" s="2">
        <v>20.330622863999999</v>
      </c>
    </row>
    <row r="14332" spans="1:10" x14ac:dyDescent="0.2">
      <c r="A14332" t="s">
        <v>91</v>
      </c>
      <c r="B14332" s="1">
        <v>43268</v>
      </c>
      <c r="C14332" s="1" t="s">
        <v>22</v>
      </c>
      <c r="D14332" s="1" t="s">
        <v>46</v>
      </c>
      <c r="E14332">
        <v>1000001133</v>
      </c>
      <c r="F14332" t="s">
        <v>45</v>
      </c>
      <c r="G14332" s="5" t="s">
        <v>26</v>
      </c>
      <c r="H14332">
        <v>40000085</v>
      </c>
      <c r="I14332" s="3" t="s">
        <v>24</v>
      </c>
      <c r="J14332" s="2">
        <v>22.989755826233829</v>
      </c>
    </row>
    <row r="14333" spans="1:10" x14ac:dyDescent="0.2">
      <c r="A14333" t="s">
        <v>91</v>
      </c>
      <c r="B14333" s="1">
        <v>43268</v>
      </c>
      <c r="C14333" s="1" t="s">
        <v>22</v>
      </c>
      <c r="D14333" s="1" t="s">
        <v>35</v>
      </c>
      <c r="E14333">
        <v>1000000047</v>
      </c>
      <c r="F14333" t="s">
        <v>34</v>
      </c>
      <c r="G14333" s="5" t="s">
        <v>26</v>
      </c>
      <c r="H14333">
        <v>40000085</v>
      </c>
      <c r="I14333" s="3" t="s">
        <v>24</v>
      </c>
      <c r="J14333" s="2">
        <v>22.055550942758508</v>
      </c>
    </row>
    <row r="14334" spans="1:10" x14ac:dyDescent="0.2">
      <c r="A14334" t="s">
        <v>91</v>
      </c>
      <c r="B14334" s="1">
        <v>43269</v>
      </c>
      <c r="C14334" s="1" t="s">
        <v>43</v>
      </c>
      <c r="D14334" s="1" t="s">
        <v>42</v>
      </c>
      <c r="E14334">
        <v>1000000931</v>
      </c>
      <c r="F14334" t="s">
        <v>41</v>
      </c>
      <c r="G14334" s="5" t="s">
        <v>26</v>
      </c>
      <c r="H14334">
        <v>40000085</v>
      </c>
      <c r="I14334" s="3" t="s">
        <v>24</v>
      </c>
      <c r="J14334" s="2">
        <v>1.8496708340512027</v>
      </c>
    </row>
    <row r="14335" spans="1:10" x14ac:dyDescent="0.2">
      <c r="A14335" t="s">
        <v>91</v>
      </c>
      <c r="B14335" s="1">
        <v>43269</v>
      </c>
      <c r="C14335" s="1" t="s">
        <v>43</v>
      </c>
      <c r="D14335" s="1" t="s">
        <v>42</v>
      </c>
      <c r="E14335">
        <v>1000001014</v>
      </c>
      <c r="F14335" t="s">
        <v>44</v>
      </c>
      <c r="G14335" s="5" t="s">
        <v>26</v>
      </c>
      <c r="H14335">
        <v>40000085</v>
      </c>
      <c r="I14335" s="3" t="s">
        <v>24</v>
      </c>
      <c r="J14335" s="2">
        <v>0.13668000000000002</v>
      </c>
    </row>
    <row r="14336" spans="1:10" x14ac:dyDescent="0.2">
      <c r="A14336" t="s">
        <v>91</v>
      </c>
      <c r="B14336" s="1">
        <v>43269</v>
      </c>
      <c r="C14336" s="1" t="s">
        <v>43</v>
      </c>
      <c r="D14336" s="1" t="s">
        <v>78</v>
      </c>
      <c r="E14336">
        <v>1000003187</v>
      </c>
      <c r="F14336" t="s">
        <v>77</v>
      </c>
      <c r="G14336" s="5" t="s">
        <v>26</v>
      </c>
      <c r="H14336">
        <v>40000080</v>
      </c>
      <c r="I14336" s="3" t="s">
        <v>67</v>
      </c>
      <c r="J14336" s="2">
        <v>0.13145976639165513</v>
      </c>
    </row>
    <row r="14337" spans="1:10" x14ac:dyDescent="0.2">
      <c r="A14337" t="s">
        <v>91</v>
      </c>
      <c r="B14337" s="1">
        <v>43269</v>
      </c>
      <c r="C14337" s="1" t="s">
        <v>43</v>
      </c>
      <c r="D14337" s="1" t="s">
        <v>78</v>
      </c>
      <c r="E14337">
        <v>1000003187</v>
      </c>
      <c r="F14337" t="s">
        <v>77</v>
      </c>
      <c r="G14337" s="5" t="s">
        <v>26</v>
      </c>
      <c r="H14337">
        <v>40000085</v>
      </c>
      <c r="I14337" s="3" t="s">
        <v>24</v>
      </c>
      <c r="J14337" s="2">
        <v>3.4587238729862002</v>
      </c>
    </row>
    <row r="14338" spans="1:10" x14ac:dyDescent="0.2">
      <c r="A14338" t="s">
        <v>91</v>
      </c>
      <c r="B14338" s="1">
        <v>43269</v>
      </c>
      <c r="C14338" s="1" t="s">
        <v>43</v>
      </c>
      <c r="D14338" s="1" t="s">
        <v>80</v>
      </c>
      <c r="E14338">
        <v>1000003498</v>
      </c>
      <c r="F14338" t="s">
        <v>79</v>
      </c>
      <c r="G14338" s="5" t="s">
        <v>26</v>
      </c>
      <c r="H14338">
        <v>40000085</v>
      </c>
      <c r="I14338" s="3" t="s">
        <v>24</v>
      </c>
      <c r="J14338" s="2">
        <v>3.9999183366950946</v>
      </c>
    </row>
    <row r="14339" spans="1:10" x14ac:dyDescent="0.2">
      <c r="A14339" t="s">
        <v>91</v>
      </c>
      <c r="B14339" s="1">
        <v>43269</v>
      </c>
      <c r="C14339" s="1" t="s">
        <v>9</v>
      </c>
      <c r="D14339" s="1" t="s">
        <v>57</v>
      </c>
      <c r="E14339">
        <v>1000001502</v>
      </c>
      <c r="F14339" t="s">
        <v>56</v>
      </c>
      <c r="G14339" s="5" t="s">
        <v>26</v>
      </c>
      <c r="H14339">
        <v>40000080</v>
      </c>
      <c r="I14339" s="3" t="s">
        <v>67</v>
      </c>
      <c r="J14339" s="2">
        <v>1.5720588408549916</v>
      </c>
    </row>
    <row r="14340" spans="1:10" x14ac:dyDescent="0.2">
      <c r="A14340" t="s">
        <v>91</v>
      </c>
      <c r="B14340" s="1">
        <v>43269</v>
      </c>
      <c r="C14340" s="1" t="s">
        <v>9</v>
      </c>
      <c r="D14340" s="1" t="s">
        <v>17</v>
      </c>
      <c r="E14340">
        <v>1000000059</v>
      </c>
      <c r="F14340" t="s">
        <v>55</v>
      </c>
      <c r="G14340" s="5" t="s">
        <v>26</v>
      </c>
      <c r="H14340">
        <v>40000080</v>
      </c>
      <c r="I14340" s="3" t="s">
        <v>67</v>
      </c>
      <c r="J14340" s="2">
        <v>0.18763235017178492</v>
      </c>
    </row>
    <row r="14341" spans="1:10" x14ac:dyDescent="0.2">
      <c r="A14341" t="s">
        <v>91</v>
      </c>
      <c r="B14341" s="1">
        <v>43269</v>
      </c>
      <c r="C14341" s="1" t="s">
        <v>9</v>
      </c>
      <c r="D14341" s="1" t="s">
        <v>15</v>
      </c>
      <c r="E14341">
        <v>1000002986</v>
      </c>
      <c r="F14341" t="s">
        <v>14</v>
      </c>
      <c r="G14341" s="5" t="s">
        <v>26</v>
      </c>
      <c r="H14341">
        <v>40000080</v>
      </c>
      <c r="I14341" s="3" t="s">
        <v>67</v>
      </c>
      <c r="J14341" s="2">
        <v>0.19911695106109953</v>
      </c>
    </row>
    <row r="14342" spans="1:10" x14ac:dyDescent="0.2">
      <c r="A14342" t="s">
        <v>91</v>
      </c>
      <c r="B14342" s="1">
        <v>43269</v>
      </c>
      <c r="C14342" s="1" t="s">
        <v>9</v>
      </c>
      <c r="D14342" s="1" t="s">
        <v>15</v>
      </c>
      <c r="E14342">
        <v>1000002985</v>
      </c>
      <c r="F14342" t="s">
        <v>47</v>
      </c>
      <c r="G14342" s="5" t="s">
        <v>26</v>
      </c>
      <c r="H14342">
        <v>40000080</v>
      </c>
      <c r="I14342" s="3" t="s">
        <v>67</v>
      </c>
      <c r="J14342" s="2">
        <v>0.2113045014016473</v>
      </c>
    </row>
    <row r="14343" spans="1:10" x14ac:dyDescent="0.2">
      <c r="A14343" t="s">
        <v>91</v>
      </c>
      <c r="B14343" s="1">
        <v>43269</v>
      </c>
      <c r="C14343" s="1" t="s">
        <v>9</v>
      </c>
      <c r="D14343" s="1" t="s">
        <v>72</v>
      </c>
      <c r="E14343">
        <v>1000001699</v>
      </c>
      <c r="F14343" t="s">
        <v>71</v>
      </c>
      <c r="G14343" s="5" t="s">
        <v>26</v>
      </c>
      <c r="H14343">
        <v>40000080</v>
      </c>
      <c r="I14343" s="3" t="s">
        <v>67</v>
      </c>
      <c r="J14343" s="2">
        <v>9.5761316499852367E-2</v>
      </c>
    </row>
    <row r="14344" spans="1:10" x14ac:dyDescent="0.2">
      <c r="A14344" t="s">
        <v>91</v>
      </c>
      <c r="B14344" s="1">
        <v>43269</v>
      </c>
      <c r="C14344" s="1" t="s">
        <v>9</v>
      </c>
      <c r="D14344" s="1" t="s">
        <v>72</v>
      </c>
      <c r="E14344">
        <v>1000000064</v>
      </c>
      <c r="F14344" t="s">
        <v>76</v>
      </c>
      <c r="G14344" s="5" t="s">
        <v>26</v>
      </c>
      <c r="H14344">
        <v>40000080</v>
      </c>
      <c r="I14344" s="3" t="s">
        <v>67</v>
      </c>
      <c r="J14344" s="2">
        <v>0.11219964481417909</v>
      </c>
    </row>
    <row r="14345" spans="1:10" x14ac:dyDescent="0.2">
      <c r="A14345" t="s">
        <v>91</v>
      </c>
      <c r="B14345" s="1">
        <v>43269</v>
      </c>
      <c r="C14345" s="1" t="s">
        <v>9</v>
      </c>
      <c r="D14345" s="1" t="s">
        <v>17</v>
      </c>
      <c r="E14345">
        <v>1000001649</v>
      </c>
      <c r="F14345" t="s">
        <v>16</v>
      </c>
      <c r="G14345" s="5" t="s">
        <v>26</v>
      </c>
      <c r="H14345">
        <v>40000080</v>
      </c>
      <c r="I14345" s="3" t="s">
        <v>67</v>
      </c>
      <c r="J14345" s="2">
        <v>0.11444363771046268</v>
      </c>
    </row>
    <row r="14346" spans="1:10" x14ac:dyDescent="0.2">
      <c r="A14346" t="s">
        <v>91</v>
      </c>
      <c r="B14346" s="1">
        <v>43269</v>
      </c>
      <c r="C14346" s="1" t="s">
        <v>9</v>
      </c>
      <c r="D14346" s="1" t="s">
        <v>57</v>
      </c>
      <c r="E14346">
        <v>1000001502</v>
      </c>
      <c r="F14346" t="s">
        <v>56</v>
      </c>
      <c r="G14346" s="5" t="s">
        <v>26</v>
      </c>
      <c r="H14346">
        <v>40000085</v>
      </c>
      <c r="I14346" s="3" t="s">
        <v>24</v>
      </c>
      <c r="J14346" s="2">
        <v>4.216165101472833</v>
      </c>
    </row>
    <row r="14347" spans="1:10" x14ac:dyDescent="0.2">
      <c r="A14347" t="s">
        <v>91</v>
      </c>
      <c r="B14347" s="1">
        <v>43269</v>
      </c>
      <c r="C14347" s="1" t="s">
        <v>9</v>
      </c>
      <c r="D14347" s="1" t="s">
        <v>75</v>
      </c>
      <c r="E14347">
        <v>1000000281</v>
      </c>
      <c r="F14347" t="s">
        <v>74</v>
      </c>
      <c r="G14347" s="5" t="s">
        <v>26</v>
      </c>
      <c r="H14347">
        <v>40000085</v>
      </c>
      <c r="I14347" s="3" t="s">
        <v>24</v>
      </c>
      <c r="J14347" s="2">
        <v>4.2986241497379352</v>
      </c>
    </row>
    <row r="14348" spans="1:10" x14ac:dyDescent="0.2">
      <c r="A14348" t="s">
        <v>91</v>
      </c>
      <c r="B14348" s="1">
        <v>43269</v>
      </c>
      <c r="C14348" s="1" t="s">
        <v>9</v>
      </c>
      <c r="D14348" s="1" t="s">
        <v>72</v>
      </c>
      <c r="E14348">
        <v>1000000064</v>
      </c>
      <c r="F14348" t="s">
        <v>76</v>
      </c>
      <c r="G14348" s="5" t="s">
        <v>26</v>
      </c>
      <c r="H14348">
        <v>40000085</v>
      </c>
      <c r="I14348" s="3" t="s">
        <v>24</v>
      </c>
      <c r="J14348" s="2">
        <v>0.45084000000000002</v>
      </c>
    </row>
    <row r="14349" spans="1:10" x14ac:dyDescent="0.2">
      <c r="A14349" t="s">
        <v>91</v>
      </c>
      <c r="B14349" s="1">
        <v>43269</v>
      </c>
      <c r="C14349" s="1" t="s">
        <v>22</v>
      </c>
      <c r="D14349" s="1" t="s">
        <v>29</v>
      </c>
      <c r="E14349">
        <v>1000000101</v>
      </c>
      <c r="F14349" t="s">
        <v>39</v>
      </c>
      <c r="G14349" s="5" t="s">
        <v>26</v>
      </c>
      <c r="H14349">
        <v>40000085</v>
      </c>
      <c r="I14349" s="3" t="s">
        <v>24</v>
      </c>
      <c r="J14349" s="2">
        <v>21.926148037951737</v>
      </c>
    </row>
    <row r="14350" spans="1:10" x14ac:dyDescent="0.2">
      <c r="A14350" t="s">
        <v>91</v>
      </c>
      <c r="B14350" s="1">
        <v>43269</v>
      </c>
      <c r="C14350" s="1" t="s">
        <v>22</v>
      </c>
      <c r="D14350" s="1" t="s">
        <v>61</v>
      </c>
      <c r="E14350">
        <v>1000000579</v>
      </c>
      <c r="F14350" t="s">
        <v>60</v>
      </c>
      <c r="G14350" s="5" t="s">
        <v>26</v>
      </c>
      <c r="H14350">
        <v>40000085</v>
      </c>
      <c r="I14350" s="3" t="s">
        <v>24</v>
      </c>
      <c r="J14350" s="2">
        <v>1.5133240868659634</v>
      </c>
    </row>
    <row r="14351" spans="1:10" x14ac:dyDescent="0.2">
      <c r="A14351" t="s">
        <v>91</v>
      </c>
      <c r="B14351" s="1">
        <v>43269</v>
      </c>
      <c r="C14351" s="1" t="s">
        <v>22</v>
      </c>
      <c r="D14351" s="1" t="s">
        <v>33</v>
      </c>
      <c r="E14351">
        <v>1000000031</v>
      </c>
      <c r="F14351" t="s">
        <v>32</v>
      </c>
      <c r="G14351" s="5" t="s">
        <v>26</v>
      </c>
      <c r="H14351">
        <v>40000085</v>
      </c>
      <c r="I14351" s="3" t="s">
        <v>24</v>
      </c>
      <c r="J14351" s="2">
        <v>1.1914241326672144</v>
      </c>
    </row>
    <row r="14352" spans="1:10" x14ac:dyDescent="0.2">
      <c r="A14352" t="s">
        <v>91</v>
      </c>
      <c r="B14352" s="1">
        <v>43269</v>
      </c>
      <c r="C14352" s="1" t="s">
        <v>22</v>
      </c>
      <c r="D14352" s="1" t="s">
        <v>29</v>
      </c>
      <c r="E14352">
        <v>1000000054</v>
      </c>
      <c r="F14352" t="s">
        <v>36</v>
      </c>
      <c r="G14352" s="5" t="s">
        <v>26</v>
      </c>
      <c r="H14352">
        <v>40000085</v>
      </c>
      <c r="I14352" s="3" t="s">
        <v>24</v>
      </c>
      <c r="J14352" s="2">
        <v>0.11906716067396537</v>
      </c>
    </row>
    <row r="14353" spans="1:10" x14ac:dyDescent="0.2">
      <c r="A14353" t="s">
        <v>91</v>
      </c>
      <c r="B14353" s="1">
        <v>43269</v>
      </c>
      <c r="C14353" s="1" t="s">
        <v>22</v>
      </c>
      <c r="D14353" s="1" t="s">
        <v>64</v>
      </c>
      <c r="E14353">
        <v>1000002973</v>
      </c>
      <c r="F14353" t="s">
        <v>63</v>
      </c>
      <c r="G14353" s="5" t="s">
        <v>26</v>
      </c>
      <c r="H14353">
        <v>40000085</v>
      </c>
      <c r="I14353" s="3" t="s">
        <v>24</v>
      </c>
      <c r="J14353" s="2">
        <v>3.3112724793599995</v>
      </c>
    </row>
    <row r="14354" spans="1:10" x14ac:dyDescent="0.2">
      <c r="A14354" t="s">
        <v>91</v>
      </c>
      <c r="B14354" s="1">
        <v>43269</v>
      </c>
      <c r="C14354" s="1" t="s">
        <v>22</v>
      </c>
      <c r="D14354" s="1" t="s">
        <v>49</v>
      </c>
      <c r="E14354">
        <v>1000000020</v>
      </c>
      <c r="F14354" t="s">
        <v>73</v>
      </c>
      <c r="G14354" s="5" t="s">
        <v>26</v>
      </c>
      <c r="H14354">
        <v>40000085</v>
      </c>
      <c r="I14354" s="3" t="s">
        <v>24</v>
      </c>
      <c r="J14354" s="2">
        <v>3.8950848443682906</v>
      </c>
    </row>
    <row r="14355" spans="1:10" x14ac:dyDescent="0.2">
      <c r="A14355" t="s">
        <v>91</v>
      </c>
      <c r="B14355" s="1">
        <v>43269</v>
      </c>
      <c r="C14355" s="1" t="s">
        <v>22</v>
      </c>
      <c r="D14355" s="1" t="s">
        <v>46</v>
      </c>
      <c r="E14355">
        <v>1000001133</v>
      </c>
      <c r="F14355" t="s">
        <v>45</v>
      </c>
      <c r="G14355" s="5" t="s">
        <v>26</v>
      </c>
      <c r="H14355">
        <v>40000085</v>
      </c>
      <c r="I14355" s="3" t="s">
        <v>24</v>
      </c>
      <c r="J14355" s="2">
        <v>3.8445966327326939</v>
      </c>
    </row>
    <row r="14356" spans="1:10" x14ac:dyDescent="0.2">
      <c r="A14356" t="s">
        <v>91</v>
      </c>
      <c r="B14356" s="1">
        <v>43269</v>
      </c>
      <c r="C14356" s="1" t="s">
        <v>22</v>
      </c>
      <c r="D14356" s="1" t="s">
        <v>35</v>
      </c>
      <c r="E14356">
        <v>1000000047</v>
      </c>
      <c r="F14356" t="s">
        <v>34</v>
      </c>
      <c r="G14356" s="5" t="s">
        <v>26</v>
      </c>
      <c r="H14356">
        <v>40000085</v>
      </c>
      <c r="I14356" s="3" t="s">
        <v>24</v>
      </c>
      <c r="J14356" s="2">
        <v>3.9214885653873477</v>
      </c>
    </row>
    <row r="14357" spans="1:10" x14ac:dyDescent="0.2">
      <c r="A14357" t="s">
        <v>91</v>
      </c>
      <c r="B14357" s="1">
        <v>43270</v>
      </c>
      <c r="C14357" s="1" t="s">
        <v>43</v>
      </c>
      <c r="D14357" s="1" t="s">
        <v>42</v>
      </c>
      <c r="E14357">
        <v>1000000931</v>
      </c>
      <c r="F14357" t="s">
        <v>41</v>
      </c>
      <c r="G14357" s="5" t="s">
        <v>26</v>
      </c>
      <c r="H14357">
        <v>40000085</v>
      </c>
      <c r="I14357" s="3" t="s">
        <v>24</v>
      </c>
      <c r="J14357" s="2">
        <v>0.10995132363464664</v>
      </c>
    </row>
    <row r="14358" spans="1:10" x14ac:dyDescent="0.2">
      <c r="A14358" t="s">
        <v>91</v>
      </c>
      <c r="B14358" s="1">
        <v>43270</v>
      </c>
      <c r="C14358" s="1" t="s">
        <v>43</v>
      </c>
      <c r="D14358" s="1" t="s">
        <v>42</v>
      </c>
      <c r="E14358">
        <v>1000001014</v>
      </c>
      <c r="F14358" t="s">
        <v>44</v>
      </c>
      <c r="G14358" s="5" t="s">
        <v>26</v>
      </c>
      <c r="H14358">
        <v>40000085</v>
      </c>
      <c r="I14358" s="3" t="s">
        <v>24</v>
      </c>
      <c r="J14358" s="2">
        <v>3.1455449547124288</v>
      </c>
    </row>
    <row r="14359" spans="1:10" x14ac:dyDescent="0.2">
      <c r="A14359" t="s">
        <v>91</v>
      </c>
      <c r="B14359" s="1">
        <v>43270</v>
      </c>
      <c r="C14359" s="1" t="s">
        <v>43</v>
      </c>
      <c r="D14359" s="1" t="s">
        <v>78</v>
      </c>
      <c r="E14359">
        <v>1000003187</v>
      </c>
      <c r="F14359" t="s">
        <v>77</v>
      </c>
      <c r="G14359" s="5" t="s">
        <v>26</v>
      </c>
      <c r="H14359">
        <v>40000080</v>
      </c>
      <c r="I14359" s="3" t="s">
        <v>67</v>
      </c>
      <c r="J14359" s="2">
        <v>0.14478107027868864</v>
      </c>
    </row>
    <row r="14360" spans="1:10" x14ac:dyDescent="0.2">
      <c r="A14360" t="s">
        <v>91</v>
      </c>
      <c r="B14360" s="1">
        <v>43270</v>
      </c>
      <c r="C14360" s="1" t="s">
        <v>43</v>
      </c>
      <c r="D14360" s="1" t="s">
        <v>78</v>
      </c>
      <c r="E14360">
        <v>1000003187</v>
      </c>
      <c r="F14360" t="s">
        <v>77</v>
      </c>
      <c r="G14360" s="5" t="s">
        <v>26</v>
      </c>
      <c r="H14360">
        <v>40000085</v>
      </c>
      <c r="I14360" s="3" t="s">
        <v>24</v>
      </c>
      <c r="J14360" s="2">
        <v>12.513279258136523</v>
      </c>
    </row>
    <row r="14361" spans="1:10" x14ac:dyDescent="0.2">
      <c r="A14361" t="s">
        <v>91</v>
      </c>
      <c r="B14361" s="1">
        <v>43270</v>
      </c>
      <c r="C14361" s="1" t="s">
        <v>43</v>
      </c>
      <c r="D14361" s="1" t="s">
        <v>80</v>
      </c>
      <c r="E14361">
        <v>1000003498</v>
      </c>
      <c r="F14361" t="s">
        <v>79</v>
      </c>
      <c r="G14361" s="5" t="s">
        <v>26</v>
      </c>
      <c r="H14361">
        <v>40000085</v>
      </c>
      <c r="I14361" s="3" t="s">
        <v>24</v>
      </c>
      <c r="J14361" s="2">
        <v>6.7233267521110802</v>
      </c>
    </row>
    <row r="14362" spans="1:10" x14ac:dyDescent="0.2">
      <c r="A14362" t="s">
        <v>91</v>
      </c>
      <c r="B14362" s="1">
        <v>43270</v>
      </c>
      <c r="C14362" s="1" t="s">
        <v>9</v>
      </c>
      <c r="D14362" s="1" t="s">
        <v>57</v>
      </c>
      <c r="E14362">
        <v>1000001502</v>
      </c>
      <c r="F14362" t="s">
        <v>56</v>
      </c>
      <c r="G14362" s="5" t="s">
        <v>26</v>
      </c>
      <c r="H14362">
        <v>40000080</v>
      </c>
      <c r="I14362" s="3" t="s">
        <v>67</v>
      </c>
      <c r="J14362" s="2">
        <v>2.9059973187718566</v>
      </c>
    </row>
    <row r="14363" spans="1:10" x14ac:dyDescent="0.2">
      <c r="A14363" t="s">
        <v>91</v>
      </c>
      <c r="B14363" s="1">
        <v>43270</v>
      </c>
      <c r="C14363" s="1" t="s">
        <v>9</v>
      </c>
      <c r="D14363" s="1" t="s">
        <v>17</v>
      </c>
      <c r="E14363">
        <v>1000000059</v>
      </c>
      <c r="F14363" t="s">
        <v>55</v>
      </c>
      <c r="G14363" s="5" t="s">
        <v>26</v>
      </c>
      <c r="H14363">
        <v>40000080</v>
      </c>
      <c r="I14363" s="3" t="s">
        <v>67</v>
      </c>
      <c r="J14363" s="2">
        <v>0.26519999999999999</v>
      </c>
    </row>
    <row r="14364" spans="1:10" x14ac:dyDescent="0.2">
      <c r="A14364" t="s">
        <v>91</v>
      </c>
      <c r="B14364" s="1">
        <v>43270</v>
      </c>
      <c r="C14364" s="1" t="s">
        <v>9</v>
      </c>
      <c r="D14364" s="1" t="s">
        <v>15</v>
      </c>
      <c r="E14364">
        <v>1000002986</v>
      </c>
      <c r="F14364" t="s">
        <v>14</v>
      </c>
      <c r="G14364" s="5" t="s">
        <v>26</v>
      </c>
      <c r="H14364">
        <v>40000080</v>
      </c>
      <c r="I14364" s="3" t="s">
        <v>67</v>
      </c>
      <c r="J14364" s="2">
        <v>0.28143236160000001</v>
      </c>
    </row>
    <row r="14365" spans="1:10" x14ac:dyDescent="0.2">
      <c r="A14365" t="s">
        <v>91</v>
      </c>
      <c r="B14365" s="1">
        <v>43270</v>
      </c>
      <c r="C14365" s="1" t="s">
        <v>9</v>
      </c>
      <c r="D14365" s="1" t="s">
        <v>15</v>
      </c>
      <c r="E14365">
        <v>1000002985</v>
      </c>
      <c r="F14365" t="s">
        <v>47</v>
      </c>
      <c r="G14365" s="5" t="s">
        <v>26</v>
      </c>
      <c r="H14365">
        <v>40000080</v>
      </c>
      <c r="I14365" s="3" t="s">
        <v>67</v>
      </c>
      <c r="J14365" s="2">
        <v>0.29865827358881281</v>
      </c>
    </row>
    <row r="14366" spans="1:10" x14ac:dyDescent="0.2">
      <c r="A14366" t="s">
        <v>91</v>
      </c>
      <c r="B14366" s="1">
        <v>43270</v>
      </c>
      <c r="C14366" s="1" t="s">
        <v>9</v>
      </c>
      <c r="D14366" s="1" t="s">
        <v>72</v>
      </c>
      <c r="E14366">
        <v>1000001699</v>
      </c>
      <c r="F14366" t="s">
        <v>71</v>
      </c>
      <c r="G14366" s="5" t="s">
        <v>26</v>
      </c>
      <c r="H14366">
        <v>40000080</v>
      </c>
      <c r="I14366" s="3" t="s">
        <v>67</v>
      </c>
      <c r="J14366" s="2">
        <v>0.336337723917987</v>
      </c>
    </row>
    <row r="14367" spans="1:10" x14ac:dyDescent="0.2">
      <c r="A14367" t="s">
        <v>91</v>
      </c>
      <c r="B14367" s="1">
        <v>43270</v>
      </c>
      <c r="C14367" s="1" t="s">
        <v>9</v>
      </c>
      <c r="D14367" s="1" t="s">
        <v>72</v>
      </c>
      <c r="E14367">
        <v>1000000064</v>
      </c>
      <c r="F14367" t="s">
        <v>76</v>
      </c>
      <c r="G14367" s="5" t="s">
        <v>26</v>
      </c>
      <c r="H14367">
        <v>40000080</v>
      </c>
      <c r="I14367" s="3" t="s">
        <v>67</v>
      </c>
      <c r="J14367" s="2">
        <v>0.12356924941345959</v>
      </c>
    </row>
    <row r="14368" spans="1:10" x14ac:dyDescent="0.2">
      <c r="A14368" t="s">
        <v>91</v>
      </c>
      <c r="B14368" s="1">
        <v>43270</v>
      </c>
      <c r="C14368" s="1" t="s">
        <v>9</v>
      </c>
      <c r="D14368" s="1" t="s">
        <v>17</v>
      </c>
      <c r="E14368">
        <v>1000001649</v>
      </c>
      <c r="F14368" t="s">
        <v>16</v>
      </c>
      <c r="G14368" s="5" t="s">
        <v>26</v>
      </c>
      <c r="H14368">
        <v>40000080</v>
      </c>
      <c r="I14368" s="3" t="s">
        <v>67</v>
      </c>
      <c r="J14368" s="2">
        <v>0.12604063440172877</v>
      </c>
    </row>
    <row r="14369" spans="1:10" x14ac:dyDescent="0.2">
      <c r="A14369" t="s">
        <v>91</v>
      </c>
      <c r="B14369" s="1">
        <v>43270</v>
      </c>
      <c r="C14369" s="1" t="s">
        <v>9</v>
      </c>
      <c r="D14369" s="1" t="s">
        <v>57</v>
      </c>
      <c r="E14369">
        <v>1000001502</v>
      </c>
      <c r="F14369" t="s">
        <v>56</v>
      </c>
      <c r="G14369" s="5" t="s">
        <v>26</v>
      </c>
      <c r="H14369">
        <v>40000085</v>
      </c>
      <c r="I14369" s="3" t="s">
        <v>24</v>
      </c>
      <c r="J14369" s="2">
        <v>5.7382946452916919</v>
      </c>
    </row>
    <row r="14370" spans="1:10" x14ac:dyDescent="0.2">
      <c r="A14370" t="s">
        <v>91</v>
      </c>
      <c r="B14370" s="1">
        <v>43270</v>
      </c>
      <c r="C14370" s="1" t="s">
        <v>9</v>
      </c>
      <c r="D14370" s="1" t="s">
        <v>75</v>
      </c>
      <c r="E14370">
        <v>1000000281</v>
      </c>
      <c r="F14370" t="s">
        <v>74</v>
      </c>
      <c r="G14370" s="5" t="s">
        <v>26</v>
      </c>
      <c r="H14370">
        <v>40000085</v>
      </c>
      <c r="I14370" s="3" t="s">
        <v>24</v>
      </c>
      <c r="J14370" s="2">
        <v>6.3355409609719118</v>
      </c>
    </row>
    <row r="14371" spans="1:10" x14ac:dyDescent="0.2">
      <c r="A14371" t="s">
        <v>91</v>
      </c>
      <c r="B14371" s="1">
        <v>43270</v>
      </c>
      <c r="C14371" s="1" t="s">
        <v>9</v>
      </c>
      <c r="D14371" s="1" t="s">
        <v>72</v>
      </c>
      <c r="E14371">
        <v>1000000064</v>
      </c>
      <c r="F14371" t="s">
        <v>76</v>
      </c>
      <c r="G14371" s="5" t="s">
        <v>26</v>
      </c>
      <c r="H14371">
        <v>40000085</v>
      </c>
      <c r="I14371" s="3" t="s">
        <v>24</v>
      </c>
      <c r="J14371" s="2">
        <v>7.8774488606544422</v>
      </c>
    </row>
    <row r="14372" spans="1:10" x14ac:dyDescent="0.2">
      <c r="A14372" t="s">
        <v>91</v>
      </c>
      <c r="B14372" s="1">
        <v>43270</v>
      </c>
      <c r="C14372" s="1" t="s">
        <v>22</v>
      </c>
      <c r="D14372" s="1" t="s">
        <v>29</v>
      </c>
      <c r="E14372">
        <v>1000000101</v>
      </c>
      <c r="F14372" t="s">
        <v>39</v>
      </c>
      <c r="G14372" s="5" t="s">
        <v>26</v>
      </c>
      <c r="H14372">
        <v>40000085</v>
      </c>
      <c r="I14372" s="3" t="s">
        <v>24</v>
      </c>
      <c r="J14372" s="2">
        <v>7.6983450032677175E-2</v>
      </c>
    </row>
    <row r="14373" spans="1:10" x14ac:dyDescent="0.2">
      <c r="A14373" t="s">
        <v>91</v>
      </c>
      <c r="B14373" s="1">
        <v>43270</v>
      </c>
      <c r="C14373" s="1" t="s">
        <v>22</v>
      </c>
      <c r="D14373" s="1" t="s">
        <v>61</v>
      </c>
      <c r="E14373">
        <v>1000000579</v>
      </c>
      <c r="F14373" t="s">
        <v>60</v>
      </c>
      <c r="G14373" s="5" t="s">
        <v>26</v>
      </c>
      <c r="H14373">
        <v>40000085</v>
      </c>
      <c r="I14373" s="3" t="s">
        <v>24</v>
      </c>
      <c r="J14373" s="2">
        <v>5.1693063205823986</v>
      </c>
    </row>
    <row r="14374" spans="1:10" x14ac:dyDescent="0.2">
      <c r="A14374" t="s">
        <v>91</v>
      </c>
      <c r="B14374" s="1">
        <v>43270</v>
      </c>
      <c r="C14374" s="1" t="s">
        <v>22</v>
      </c>
      <c r="D14374" s="1" t="s">
        <v>33</v>
      </c>
      <c r="E14374">
        <v>1000000031</v>
      </c>
      <c r="F14374" t="s">
        <v>32</v>
      </c>
      <c r="G14374" s="5" t="s">
        <v>26</v>
      </c>
      <c r="H14374">
        <v>40000085</v>
      </c>
      <c r="I14374" s="3" t="s">
        <v>24</v>
      </c>
      <c r="J14374" s="2">
        <v>2.2023827894177246</v>
      </c>
    </row>
    <row r="14375" spans="1:10" x14ac:dyDescent="0.2">
      <c r="A14375" t="s">
        <v>91</v>
      </c>
      <c r="B14375" s="1">
        <v>43270</v>
      </c>
      <c r="C14375" s="1" t="s">
        <v>22</v>
      </c>
      <c r="D14375" s="1" t="s">
        <v>29</v>
      </c>
      <c r="E14375">
        <v>1000000054</v>
      </c>
      <c r="F14375" t="s">
        <v>36</v>
      </c>
      <c r="G14375" s="5" t="s">
        <v>26</v>
      </c>
      <c r="H14375">
        <v>40000085</v>
      </c>
      <c r="I14375" s="3" t="s">
        <v>24</v>
      </c>
      <c r="J14375" s="2">
        <v>0.13113267603155862</v>
      </c>
    </row>
    <row r="14376" spans="1:10" x14ac:dyDescent="0.2">
      <c r="A14376" t="s">
        <v>91</v>
      </c>
      <c r="B14376" s="1">
        <v>43270</v>
      </c>
      <c r="C14376" s="1" t="s">
        <v>22</v>
      </c>
      <c r="D14376" s="1" t="s">
        <v>64</v>
      </c>
      <c r="E14376">
        <v>1000002973</v>
      </c>
      <c r="F14376" t="s">
        <v>63</v>
      </c>
      <c r="G14376" s="5" t="s">
        <v>26</v>
      </c>
      <c r="H14376">
        <v>40000085</v>
      </c>
      <c r="I14376" s="3" t="s">
        <v>24</v>
      </c>
      <c r="J14376" s="2">
        <v>0.17302678116724535</v>
      </c>
    </row>
    <row r="14377" spans="1:10" x14ac:dyDescent="0.2">
      <c r="A14377" t="s">
        <v>91</v>
      </c>
      <c r="B14377" s="1">
        <v>43270</v>
      </c>
      <c r="C14377" s="1" t="s">
        <v>22</v>
      </c>
      <c r="D14377" s="1" t="s">
        <v>49</v>
      </c>
      <c r="E14377">
        <v>1000000020</v>
      </c>
      <c r="F14377" t="s">
        <v>73</v>
      </c>
      <c r="G14377" s="5" t="s">
        <v>26</v>
      </c>
      <c r="H14377">
        <v>40000085</v>
      </c>
      <c r="I14377" s="3" t="s">
        <v>24</v>
      </c>
      <c r="J14377" s="2">
        <v>8.6842344422690605</v>
      </c>
    </row>
    <row r="14378" spans="1:10" x14ac:dyDescent="0.2">
      <c r="A14378" t="s">
        <v>91</v>
      </c>
      <c r="B14378" s="1">
        <v>43270</v>
      </c>
      <c r="C14378" s="1" t="s">
        <v>22</v>
      </c>
      <c r="D14378" s="1" t="s">
        <v>46</v>
      </c>
      <c r="E14378">
        <v>1000001133</v>
      </c>
      <c r="F14378" t="s">
        <v>45</v>
      </c>
      <c r="G14378" s="5" t="s">
        <v>26</v>
      </c>
      <c r="H14378">
        <v>40000085</v>
      </c>
      <c r="I14378" s="3" t="s">
        <v>24</v>
      </c>
      <c r="J14378" s="2">
        <v>6.4622517801913499</v>
      </c>
    </row>
    <row r="14379" spans="1:10" x14ac:dyDescent="0.2">
      <c r="A14379" t="s">
        <v>91</v>
      </c>
      <c r="B14379" s="1">
        <v>43270</v>
      </c>
      <c r="C14379" s="1" t="s">
        <v>22</v>
      </c>
      <c r="D14379" s="1" t="s">
        <v>35</v>
      </c>
      <c r="E14379">
        <v>1000000047</v>
      </c>
      <c r="F14379" t="s">
        <v>34</v>
      </c>
      <c r="G14379" s="5" t="s">
        <v>26</v>
      </c>
      <c r="H14379">
        <v>40000085</v>
      </c>
      <c r="I14379" s="3" t="s">
        <v>24</v>
      </c>
      <c r="J14379" s="2">
        <v>6.5914968157951774</v>
      </c>
    </row>
    <row r="14380" spans="1:10" x14ac:dyDescent="0.2">
      <c r="A14380" t="s">
        <v>91</v>
      </c>
      <c r="B14380" s="1">
        <v>43271</v>
      </c>
      <c r="C14380" s="1" t="s">
        <v>43</v>
      </c>
      <c r="D14380" s="1" t="s">
        <v>42</v>
      </c>
      <c r="E14380">
        <v>1000000931</v>
      </c>
      <c r="F14380" t="s">
        <v>41</v>
      </c>
      <c r="G14380" s="5" t="s">
        <v>26</v>
      </c>
      <c r="H14380">
        <v>40000085</v>
      </c>
      <c r="I14380" s="3" t="s">
        <v>24</v>
      </c>
      <c r="J14380" s="2">
        <v>2.1061518026927231</v>
      </c>
    </row>
    <row r="14381" spans="1:10" x14ac:dyDescent="0.2">
      <c r="A14381" t="s">
        <v>91</v>
      </c>
      <c r="B14381" s="1">
        <v>43271</v>
      </c>
      <c r="C14381" s="1" t="s">
        <v>43</v>
      </c>
      <c r="D14381" s="1" t="s">
        <v>42</v>
      </c>
      <c r="E14381">
        <v>1000001014</v>
      </c>
      <c r="F14381" t="s">
        <v>44</v>
      </c>
      <c r="G14381" s="5" t="s">
        <v>26</v>
      </c>
      <c r="H14381">
        <v>40000085</v>
      </c>
      <c r="I14381" s="3" t="s">
        <v>24</v>
      </c>
      <c r="J14381" s="2">
        <v>4.0189003218839163</v>
      </c>
    </row>
    <row r="14382" spans="1:10" x14ac:dyDescent="0.2">
      <c r="A14382" t="s">
        <v>91</v>
      </c>
      <c r="B14382" s="1">
        <v>43271</v>
      </c>
      <c r="C14382" s="1" t="s">
        <v>43</v>
      </c>
      <c r="D14382" s="1" t="s">
        <v>78</v>
      </c>
      <c r="E14382">
        <v>1000003187</v>
      </c>
      <c r="F14382" t="s">
        <v>77</v>
      </c>
      <c r="G14382" s="5" t="s">
        <v>26</v>
      </c>
      <c r="H14382">
        <v>40000080</v>
      </c>
      <c r="I14382" s="3" t="s">
        <v>67</v>
      </c>
      <c r="J14382" s="2">
        <v>1.8117603340314239</v>
      </c>
    </row>
    <row r="14383" spans="1:10" x14ac:dyDescent="0.2">
      <c r="A14383" t="s">
        <v>91</v>
      </c>
      <c r="B14383" s="1">
        <v>43271</v>
      </c>
      <c r="C14383" s="1" t="s">
        <v>43</v>
      </c>
      <c r="D14383" s="1" t="s">
        <v>78</v>
      </c>
      <c r="E14383">
        <v>1000003187</v>
      </c>
      <c r="F14383" t="s">
        <v>77</v>
      </c>
      <c r="G14383" s="5" t="s">
        <v>26</v>
      </c>
      <c r="H14383">
        <v>40000085</v>
      </c>
      <c r="I14383" s="3" t="s">
        <v>24</v>
      </c>
      <c r="J14383" s="2">
        <v>1.734476133905716</v>
      </c>
    </row>
    <row r="14384" spans="1:10" x14ac:dyDescent="0.2">
      <c r="A14384" t="s">
        <v>91</v>
      </c>
      <c r="B14384" s="1">
        <v>43271</v>
      </c>
      <c r="C14384" s="1" t="s">
        <v>43</v>
      </c>
      <c r="D14384" s="1" t="s">
        <v>80</v>
      </c>
      <c r="E14384">
        <v>1000003498</v>
      </c>
      <c r="F14384" t="s">
        <v>79</v>
      </c>
      <c r="G14384" s="5" t="s">
        <v>26</v>
      </c>
      <c r="H14384">
        <v>40000085</v>
      </c>
      <c r="I14384" s="3" t="s">
        <v>24</v>
      </c>
      <c r="J14384" s="2">
        <v>1.9285513411297297</v>
      </c>
    </row>
    <row r="14385" spans="1:10" x14ac:dyDescent="0.2">
      <c r="A14385" t="s">
        <v>91</v>
      </c>
      <c r="B14385" s="1">
        <v>43271</v>
      </c>
      <c r="C14385" s="1" t="s">
        <v>9</v>
      </c>
      <c r="D14385" s="1" t="s">
        <v>57</v>
      </c>
      <c r="E14385">
        <v>1000001502</v>
      </c>
      <c r="F14385" t="s">
        <v>56</v>
      </c>
      <c r="G14385" s="5" t="s">
        <v>26</v>
      </c>
      <c r="H14385">
        <v>40000080</v>
      </c>
      <c r="I14385" s="3" t="s">
        <v>67</v>
      </c>
      <c r="J14385" s="2">
        <v>4.3983359861406157</v>
      </c>
    </row>
    <row r="14386" spans="1:10" x14ac:dyDescent="0.2">
      <c r="A14386" t="s">
        <v>91</v>
      </c>
      <c r="B14386" s="1">
        <v>43271</v>
      </c>
      <c r="C14386" s="1" t="s">
        <v>9</v>
      </c>
      <c r="D14386" s="1" t="s">
        <v>17</v>
      </c>
      <c r="E14386">
        <v>1000000059</v>
      </c>
      <c r="F14386" t="s">
        <v>55</v>
      </c>
      <c r="G14386" s="5" t="s">
        <v>26</v>
      </c>
      <c r="H14386">
        <v>40000080</v>
      </c>
      <c r="I14386" s="3" t="s">
        <v>67</v>
      </c>
      <c r="J14386" s="2">
        <v>3.4833527768858543</v>
      </c>
    </row>
    <row r="14387" spans="1:10" x14ac:dyDescent="0.2">
      <c r="A14387" t="s">
        <v>91</v>
      </c>
      <c r="B14387" s="1">
        <v>43271</v>
      </c>
      <c r="C14387" s="1" t="s">
        <v>9</v>
      </c>
      <c r="D14387" s="1" t="s">
        <v>15</v>
      </c>
      <c r="E14387">
        <v>1000002986</v>
      </c>
      <c r="F14387" t="s">
        <v>14</v>
      </c>
      <c r="G14387" s="5" t="s">
        <v>26</v>
      </c>
      <c r="H14387">
        <v>40000080</v>
      </c>
      <c r="I14387" s="3" t="s">
        <v>67</v>
      </c>
      <c r="J14387" s="2">
        <v>3.6965618336534836</v>
      </c>
    </row>
    <row r="14388" spans="1:10" x14ac:dyDescent="0.2">
      <c r="A14388" t="s">
        <v>91</v>
      </c>
      <c r="B14388" s="1">
        <v>43271</v>
      </c>
      <c r="C14388" s="1" t="s">
        <v>9</v>
      </c>
      <c r="D14388" s="1" t="s">
        <v>15</v>
      </c>
      <c r="E14388">
        <v>1000002985</v>
      </c>
      <c r="F14388" t="s">
        <v>47</v>
      </c>
      <c r="G14388" s="5" t="s">
        <v>26</v>
      </c>
      <c r="H14388">
        <v>40000080</v>
      </c>
      <c r="I14388" s="3" t="s">
        <v>67</v>
      </c>
      <c r="J14388" s="2">
        <v>3.9228209903677458</v>
      </c>
    </row>
    <row r="14389" spans="1:10" x14ac:dyDescent="0.2">
      <c r="A14389" t="s">
        <v>91</v>
      </c>
      <c r="B14389" s="1">
        <v>43271</v>
      </c>
      <c r="C14389" s="1" t="s">
        <v>9</v>
      </c>
      <c r="D14389" s="1" t="s">
        <v>72</v>
      </c>
      <c r="E14389">
        <v>1000001699</v>
      </c>
      <c r="F14389" t="s">
        <v>71</v>
      </c>
      <c r="G14389" s="5" t="s">
        <v>26</v>
      </c>
      <c r="H14389">
        <v>40000080</v>
      </c>
      <c r="I14389" s="3" t="s">
        <v>67</v>
      </c>
      <c r="J14389" s="2">
        <v>4.4177335768521404</v>
      </c>
    </row>
    <row r="14390" spans="1:10" x14ac:dyDescent="0.2">
      <c r="A14390" t="s">
        <v>91</v>
      </c>
      <c r="B14390" s="1">
        <v>43271</v>
      </c>
      <c r="C14390" s="1" t="s">
        <v>9</v>
      </c>
      <c r="D14390" s="1" t="s">
        <v>72</v>
      </c>
      <c r="E14390">
        <v>1000000064</v>
      </c>
      <c r="F14390" t="s">
        <v>76</v>
      </c>
      <c r="G14390" s="5" t="s">
        <v>26</v>
      </c>
      <c r="H14390">
        <v>40000080</v>
      </c>
      <c r="I14390" s="3" t="s">
        <v>67</v>
      </c>
      <c r="J14390" s="2">
        <v>1.5463200000000004</v>
      </c>
    </row>
    <row r="14391" spans="1:10" x14ac:dyDescent="0.2">
      <c r="A14391" t="s">
        <v>91</v>
      </c>
      <c r="B14391" s="1">
        <v>43271</v>
      </c>
      <c r="C14391" s="1" t="s">
        <v>9</v>
      </c>
      <c r="D14391" s="1" t="s">
        <v>17</v>
      </c>
      <c r="E14391">
        <v>1000001649</v>
      </c>
      <c r="F14391" t="s">
        <v>16</v>
      </c>
      <c r="G14391" s="5" t="s">
        <v>26</v>
      </c>
      <c r="H14391">
        <v>40000080</v>
      </c>
      <c r="I14391" s="3" t="s">
        <v>67</v>
      </c>
      <c r="J14391" s="2">
        <v>1.5772464000000002</v>
      </c>
    </row>
    <row r="14392" spans="1:10" x14ac:dyDescent="0.2">
      <c r="A14392" t="s">
        <v>91</v>
      </c>
      <c r="B14392" s="1">
        <v>43271</v>
      </c>
      <c r="C14392" s="1" t="s">
        <v>9</v>
      </c>
      <c r="D14392" s="1" t="s">
        <v>57</v>
      </c>
      <c r="E14392">
        <v>1000001502</v>
      </c>
      <c r="F14392" t="s">
        <v>56</v>
      </c>
      <c r="G14392" s="5" t="s">
        <v>26</v>
      </c>
      <c r="H14392">
        <v>40000085</v>
      </c>
      <c r="I14392" s="3" t="s">
        <v>24</v>
      </c>
      <c r="J14392" s="2">
        <v>1.6460000000000001</v>
      </c>
    </row>
    <row r="14393" spans="1:10" x14ac:dyDescent="0.2">
      <c r="A14393" t="s">
        <v>91</v>
      </c>
      <c r="B14393" s="1">
        <v>43271</v>
      </c>
      <c r="C14393" s="1" t="s">
        <v>9</v>
      </c>
      <c r="D14393" s="1" t="s">
        <v>75</v>
      </c>
      <c r="E14393">
        <v>1000000281</v>
      </c>
      <c r="F14393" t="s">
        <v>74</v>
      </c>
      <c r="G14393" s="5" t="s">
        <v>26</v>
      </c>
      <c r="H14393">
        <v>40000085</v>
      </c>
      <c r="I14393" s="3" t="s">
        <v>24</v>
      </c>
      <c r="J14393" s="2">
        <v>1.8173170020672003</v>
      </c>
    </row>
    <row r="14394" spans="1:10" x14ac:dyDescent="0.2">
      <c r="A14394" t="s">
        <v>91</v>
      </c>
      <c r="B14394" s="1">
        <v>43271</v>
      </c>
      <c r="C14394" s="1" t="s">
        <v>9</v>
      </c>
      <c r="D14394" s="1" t="s">
        <v>72</v>
      </c>
      <c r="E14394">
        <v>1000000064</v>
      </c>
      <c r="F14394" t="s">
        <v>76</v>
      </c>
      <c r="G14394" s="5" t="s">
        <v>26</v>
      </c>
      <c r="H14394">
        <v>40000085</v>
      </c>
      <c r="I14394" s="3" t="s">
        <v>24</v>
      </c>
      <c r="J14394" s="2">
        <v>2.2596052705791485</v>
      </c>
    </row>
    <row r="14395" spans="1:10" x14ac:dyDescent="0.2">
      <c r="A14395" t="s">
        <v>91</v>
      </c>
      <c r="B14395" s="1">
        <v>43271</v>
      </c>
      <c r="C14395" s="1" t="s">
        <v>22</v>
      </c>
      <c r="D14395" s="1" t="s">
        <v>29</v>
      </c>
      <c r="E14395">
        <v>1000000101</v>
      </c>
      <c r="F14395" t="s">
        <v>39</v>
      </c>
      <c r="G14395" s="5" t="s">
        <v>26</v>
      </c>
      <c r="H14395">
        <v>40000085</v>
      </c>
      <c r="I14395" s="3" t="s">
        <v>24</v>
      </c>
      <c r="J14395" s="2">
        <v>1.4746419297560576</v>
      </c>
    </row>
    <row r="14396" spans="1:10" x14ac:dyDescent="0.2">
      <c r="A14396" t="s">
        <v>91</v>
      </c>
      <c r="B14396" s="1">
        <v>43271</v>
      </c>
      <c r="C14396" s="1" t="s">
        <v>22</v>
      </c>
      <c r="D14396" s="1" t="s">
        <v>61</v>
      </c>
      <c r="E14396">
        <v>1000000579</v>
      </c>
      <c r="F14396" t="s">
        <v>60</v>
      </c>
      <c r="G14396" s="5" t="s">
        <v>26</v>
      </c>
      <c r="H14396">
        <v>40000085</v>
      </c>
      <c r="I14396" s="3" t="s">
        <v>24</v>
      </c>
      <c r="J14396" s="2">
        <v>2.3718690094576722</v>
      </c>
    </row>
    <row r="14397" spans="1:10" x14ac:dyDescent="0.2">
      <c r="A14397" t="s">
        <v>91</v>
      </c>
      <c r="B14397" s="1">
        <v>43271</v>
      </c>
      <c r="C14397" s="1" t="s">
        <v>22</v>
      </c>
      <c r="D14397" s="1" t="s">
        <v>33</v>
      </c>
      <c r="E14397">
        <v>1000000031</v>
      </c>
      <c r="F14397" t="s">
        <v>32</v>
      </c>
      <c r="G14397" s="5" t="s">
        <v>26</v>
      </c>
      <c r="H14397">
        <v>40000085</v>
      </c>
      <c r="I14397" s="3" t="s">
        <v>24</v>
      </c>
      <c r="J14397" s="2">
        <v>1.7243388672618838</v>
      </c>
    </row>
    <row r="14398" spans="1:10" x14ac:dyDescent="0.2">
      <c r="A14398" t="s">
        <v>91</v>
      </c>
      <c r="B14398" s="1">
        <v>43271</v>
      </c>
      <c r="C14398" s="1" t="s">
        <v>22</v>
      </c>
      <c r="D14398" s="1" t="s">
        <v>29</v>
      </c>
      <c r="E14398">
        <v>1000000054</v>
      </c>
      <c r="F14398" t="s">
        <v>36</v>
      </c>
      <c r="G14398" s="5" t="s">
        <v>26</v>
      </c>
      <c r="H14398">
        <v>40000085</v>
      </c>
      <c r="I14398" s="3" t="s">
        <v>24</v>
      </c>
      <c r="J14398" s="2">
        <v>1.6409671545600002</v>
      </c>
    </row>
    <row r="14399" spans="1:10" x14ac:dyDescent="0.2">
      <c r="A14399" t="s">
        <v>91</v>
      </c>
      <c r="B14399" s="1">
        <v>43271</v>
      </c>
      <c r="C14399" s="1" t="s">
        <v>22</v>
      </c>
      <c r="D14399" s="1" t="s">
        <v>64</v>
      </c>
      <c r="E14399">
        <v>1000002973</v>
      </c>
      <c r="F14399" t="s">
        <v>63</v>
      </c>
      <c r="G14399" s="5" t="s">
        <v>26</v>
      </c>
      <c r="H14399">
        <v>40000085</v>
      </c>
      <c r="I14399" s="3" t="s">
        <v>24</v>
      </c>
      <c r="J14399" s="2">
        <v>2.1652213113256304</v>
      </c>
    </row>
    <row r="14400" spans="1:10" x14ac:dyDescent="0.2">
      <c r="A14400" t="s">
        <v>91</v>
      </c>
      <c r="B14400" s="1">
        <v>43271</v>
      </c>
      <c r="C14400" s="1" t="s">
        <v>22</v>
      </c>
      <c r="D14400" s="1" t="s">
        <v>49</v>
      </c>
      <c r="E14400">
        <v>1000000020</v>
      </c>
      <c r="F14400" t="s">
        <v>73</v>
      </c>
      <c r="G14400" s="5" t="s">
        <v>26</v>
      </c>
      <c r="H14400">
        <v>40000085</v>
      </c>
      <c r="I14400" s="3" t="s">
        <v>24</v>
      </c>
      <c r="J14400" s="2">
        <v>1.953301839114931</v>
      </c>
    </row>
    <row r="14401" spans="1:10" x14ac:dyDescent="0.2">
      <c r="A14401" t="s">
        <v>91</v>
      </c>
      <c r="B14401" s="1">
        <v>43271</v>
      </c>
      <c r="C14401" s="1" t="s">
        <v>22</v>
      </c>
      <c r="D14401" s="1" t="s">
        <v>46</v>
      </c>
      <c r="E14401">
        <v>1000001133</v>
      </c>
      <c r="F14401" t="s">
        <v>45</v>
      </c>
      <c r="G14401" s="5" t="s">
        <v>26</v>
      </c>
      <c r="H14401">
        <v>40000085</v>
      </c>
      <c r="I14401" s="3" t="s">
        <v>24</v>
      </c>
      <c r="J14401" s="2">
        <v>1.8536633421085442</v>
      </c>
    </row>
    <row r="14402" spans="1:10" x14ac:dyDescent="0.2">
      <c r="A14402" t="s">
        <v>91</v>
      </c>
      <c r="B14402" s="1">
        <v>43271</v>
      </c>
      <c r="C14402" s="1" t="s">
        <v>22</v>
      </c>
      <c r="D14402" s="1" t="s">
        <v>35</v>
      </c>
      <c r="E14402">
        <v>1000000047</v>
      </c>
      <c r="F14402" t="s">
        <v>34</v>
      </c>
      <c r="G14402" s="5" t="s">
        <v>26</v>
      </c>
      <c r="H14402">
        <v>40000085</v>
      </c>
      <c r="I14402" s="3" t="s">
        <v>24</v>
      </c>
      <c r="J14402" s="2">
        <v>1.8907366089507152</v>
      </c>
    </row>
    <row r="14403" spans="1:10" x14ac:dyDescent="0.2">
      <c r="A14403" t="s">
        <v>91</v>
      </c>
      <c r="B14403" s="1">
        <v>43272</v>
      </c>
      <c r="C14403" s="1" t="s">
        <v>43</v>
      </c>
      <c r="D14403" s="1" t="s">
        <v>42</v>
      </c>
      <c r="E14403">
        <v>1000000931</v>
      </c>
      <c r="F14403" t="s">
        <v>41</v>
      </c>
      <c r="G14403" s="5" t="s">
        <v>26</v>
      </c>
      <c r="H14403">
        <v>40000085</v>
      </c>
      <c r="I14403" s="3" t="s">
        <v>24</v>
      </c>
      <c r="J14403" s="2">
        <v>0.3417964746259809</v>
      </c>
    </row>
    <row r="14404" spans="1:10" x14ac:dyDescent="0.2">
      <c r="A14404" t="s">
        <v>91</v>
      </c>
      <c r="B14404" s="1">
        <v>43272</v>
      </c>
      <c r="C14404" s="1" t="s">
        <v>43</v>
      </c>
      <c r="D14404" s="1" t="s">
        <v>42</v>
      </c>
      <c r="E14404">
        <v>1000001014</v>
      </c>
      <c r="F14404" t="s">
        <v>44</v>
      </c>
      <c r="G14404" s="5" t="s">
        <v>26</v>
      </c>
      <c r="H14404">
        <v>40000085</v>
      </c>
      <c r="I14404" s="3" t="s">
        <v>24</v>
      </c>
      <c r="J14404" s="2">
        <v>0.69722630271618458</v>
      </c>
    </row>
    <row r="14405" spans="1:10" x14ac:dyDescent="0.2">
      <c r="A14405" t="s">
        <v>91</v>
      </c>
      <c r="B14405" s="1">
        <v>43272</v>
      </c>
      <c r="C14405" s="1" t="s">
        <v>43</v>
      </c>
      <c r="D14405" s="1" t="s">
        <v>78</v>
      </c>
      <c r="E14405">
        <v>1000003187</v>
      </c>
      <c r="F14405" t="s">
        <v>77</v>
      </c>
      <c r="G14405" s="5" t="s">
        <v>26</v>
      </c>
      <c r="H14405">
        <v>40000080</v>
      </c>
      <c r="I14405" s="3" t="s">
        <v>67</v>
      </c>
      <c r="J14405" s="2">
        <v>0.53431525761219778</v>
      </c>
    </row>
    <row r="14406" spans="1:10" x14ac:dyDescent="0.2">
      <c r="A14406" t="s">
        <v>91</v>
      </c>
      <c r="B14406" s="1">
        <v>43272</v>
      </c>
      <c r="C14406" s="1" t="s">
        <v>43</v>
      </c>
      <c r="D14406" s="1" t="s">
        <v>78</v>
      </c>
      <c r="E14406">
        <v>1000003187</v>
      </c>
      <c r="F14406" t="s">
        <v>77</v>
      </c>
      <c r="G14406" s="5" t="s">
        <v>26</v>
      </c>
      <c r="H14406">
        <v>40000085</v>
      </c>
      <c r="I14406" s="3" t="s">
        <v>24</v>
      </c>
      <c r="J14406" s="2">
        <v>0.48531744493964818</v>
      </c>
    </row>
    <row r="14407" spans="1:10" x14ac:dyDescent="0.2">
      <c r="A14407" t="s">
        <v>91</v>
      </c>
      <c r="B14407" s="1">
        <v>43272</v>
      </c>
      <c r="C14407" s="1" t="s">
        <v>43</v>
      </c>
      <c r="D14407" s="1" t="s">
        <v>80</v>
      </c>
      <c r="E14407">
        <v>1000003498</v>
      </c>
      <c r="F14407" t="s">
        <v>79</v>
      </c>
      <c r="G14407" s="5" t="s">
        <v>26</v>
      </c>
      <c r="H14407">
        <v>40000085</v>
      </c>
      <c r="I14407" s="3" t="s">
        <v>24</v>
      </c>
      <c r="J14407" s="2">
        <v>0.50548807445891275</v>
      </c>
    </row>
    <row r="14408" spans="1:10" x14ac:dyDescent="0.2">
      <c r="A14408" t="s">
        <v>91</v>
      </c>
      <c r="B14408" s="1">
        <v>43272</v>
      </c>
      <c r="C14408" s="1" t="s">
        <v>9</v>
      </c>
      <c r="D14408" s="1" t="s">
        <v>57</v>
      </c>
      <c r="E14408">
        <v>1000001502</v>
      </c>
      <c r="F14408" t="s">
        <v>56</v>
      </c>
      <c r="G14408" s="5" t="s">
        <v>26</v>
      </c>
      <c r="H14408">
        <v>40000080</v>
      </c>
      <c r="I14408" s="3" t="s">
        <v>67</v>
      </c>
      <c r="J14408" s="2">
        <v>0.64412933066972466</v>
      </c>
    </row>
    <row r="14409" spans="1:10" x14ac:dyDescent="0.2">
      <c r="A14409" t="s">
        <v>91</v>
      </c>
      <c r="B14409" s="1">
        <v>43272</v>
      </c>
      <c r="C14409" s="1" t="s">
        <v>9</v>
      </c>
      <c r="D14409" s="1" t="s">
        <v>17</v>
      </c>
      <c r="E14409">
        <v>1000000059</v>
      </c>
      <c r="F14409" t="s">
        <v>55</v>
      </c>
      <c r="G14409" s="5" t="s">
        <v>26</v>
      </c>
      <c r="H14409">
        <v>40000080</v>
      </c>
      <c r="I14409" s="3" t="s">
        <v>67</v>
      </c>
      <c r="J14409" s="2">
        <v>0.67639562376669093</v>
      </c>
    </row>
    <row r="14410" spans="1:10" x14ac:dyDescent="0.2">
      <c r="A14410" t="s">
        <v>91</v>
      </c>
      <c r="B14410" s="1">
        <v>43272</v>
      </c>
      <c r="C14410" s="1" t="s">
        <v>9</v>
      </c>
      <c r="D14410" s="1" t="s">
        <v>15</v>
      </c>
      <c r="E14410">
        <v>1000002986</v>
      </c>
      <c r="F14410" t="s">
        <v>14</v>
      </c>
      <c r="G14410" s="5" t="s">
        <v>26</v>
      </c>
      <c r="H14410">
        <v>40000080</v>
      </c>
      <c r="I14410" s="3" t="s">
        <v>67</v>
      </c>
      <c r="J14410" s="2">
        <v>0.7177964471062025</v>
      </c>
    </row>
    <row r="14411" spans="1:10" x14ac:dyDescent="0.2">
      <c r="A14411" t="s">
        <v>91</v>
      </c>
      <c r="B14411" s="1">
        <v>43272</v>
      </c>
      <c r="C14411" s="1" t="s">
        <v>9</v>
      </c>
      <c r="D14411" s="1" t="s">
        <v>15</v>
      </c>
      <c r="E14411">
        <v>1000002985</v>
      </c>
      <c r="F14411" t="s">
        <v>47</v>
      </c>
      <c r="G14411" s="5" t="s">
        <v>26</v>
      </c>
      <c r="H14411">
        <v>40000080</v>
      </c>
      <c r="I14411" s="3" t="s">
        <v>67</v>
      </c>
      <c r="J14411" s="2">
        <v>0.761731332040679</v>
      </c>
    </row>
    <row r="14412" spans="1:10" x14ac:dyDescent="0.2">
      <c r="A14412" t="s">
        <v>91</v>
      </c>
      <c r="B14412" s="1">
        <v>43272</v>
      </c>
      <c r="C14412" s="1" t="s">
        <v>9</v>
      </c>
      <c r="D14412" s="1" t="s">
        <v>72</v>
      </c>
      <c r="E14412">
        <v>1000001699</v>
      </c>
      <c r="F14412" t="s">
        <v>71</v>
      </c>
      <c r="G14412" s="5" t="s">
        <v>26</v>
      </c>
      <c r="H14412">
        <v>40000080</v>
      </c>
      <c r="I14412" s="3" t="s">
        <v>67</v>
      </c>
      <c r="J14412" s="2">
        <v>0.8578331997201204</v>
      </c>
    </row>
    <row r="14413" spans="1:10" x14ac:dyDescent="0.2">
      <c r="A14413" t="s">
        <v>91</v>
      </c>
      <c r="B14413" s="1">
        <v>43272</v>
      </c>
      <c r="C14413" s="1" t="s">
        <v>9</v>
      </c>
      <c r="D14413" s="1" t="s">
        <v>72</v>
      </c>
      <c r="E14413">
        <v>1000000064</v>
      </c>
      <c r="F14413" t="s">
        <v>76</v>
      </c>
      <c r="G14413" s="5" t="s">
        <v>26</v>
      </c>
      <c r="H14413">
        <v>40000080</v>
      </c>
      <c r="I14413" s="3" t="s">
        <v>67</v>
      </c>
      <c r="J14413" s="2">
        <v>0.73250351578726902</v>
      </c>
    </row>
    <row r="14414" spans="1:10" x14ac:dyDescent="0.2">
      <c r="A14414" t="s">
        <v>91</v>
      </c>
      <c r="B14414" s="1">
        <v>43272</v>
      </c>
      <c r="C14414" s="1" t="s">
        <v>9</v>
      </c>
      <c r="D14414" s="1" t="s">
        <v>17</v>
      </c>
      <c r="E14414">
        <v>1000001649</v>
      </c>
      <c r="F14414" t="s">
        <v>16</v>
      </c>
      <c r="G14414" s="5" t="s">
        <v>26</v>
      </c>
      <c r="H14414">
        <v>40000080</v>
      </c>
      <c r="I14414" s="3" t="s">
        <v>67</v>
      </c>
      <c r="J14414" s="2">
        <v>0.46515358610301427</v>
      </c>
    </row>
    <row r="14415" spans="1:10" x14ac:dyDescent="0.2">
      <c r="A14415" t="s">
        <v>91</v>
      </c>
      <c r="B14415" s="1">
        <v>43272</v>
      </c>
      <c r="C14415" s="1" t="s">
        <v>9</v>
      </c>
      <c r="D14415" s="1" t="s">
        <v>57</v>
      </c>
      <c r="E14415">
        <v>1000001502</v>
      </c>
      <c r="F14415" t="s">
        <v>56</v>
      </c>
      <c r="G14415" s="5" t="s">
        <v>26</v>
      </c>
      <c r="H14415">
        <v>40000085</v>
      </c>
      <c r="I14415" s="3" t="s">
        <v>24</v>
      </c>
      <c r="J14415" s="2">
        <v>0.48131685730754398</v>
      </c>
    </row>
    <row r="14416" spans="1:10" x14ac:dyDescent="0.2">
      <c r="A14416" t="s">
        <v>91</v>
      </c>
      <c r="B14416" s="1">
        <v>43272</v>
      </c>
      <c r="C14416" s="1" t="s">
        <v>9</v>
      </c>
      <c r="D14416" s="1" t="s">
        <v>75</v>
      </c>
      <c r="E14416">
        <v>1000000281</v>
      </c>
      <c r="F14416" t="s">
        <v>74</v>
      </c>
      <c r="G14416" s="5" t="s">
        <v>26</v>
      </c>
      <c r="H14416">
        <v>40000085</v>
      </c>
      <c r="I14416" s="3" t="s">
        <v>24</v>
      </c>
      <c r="J14416" s="2">
        <v>0.4763327024098129</v>
      </c>
    </row>
    <row r="14417" spans="1:10" x14ac:dyDescent="0.2">
      <c r="A14417" t="s">
        <v>91</v>
      </c>
      <c r="B14417" s="1">
        <v>43272</v>
      </c>
      <c r="C14417" s="1" t="s">
        <v>9</v>
      </c>
      <c r="D14417" s="1" t="s">
        <v>72</v>
      </c>
      <c r="E14417">
        <v>1000000064</v>
      </c>
      <c r="F14417" t="s">
        <v>76</v>
      </c>
      <c r="G14417" s="5" t="s">
        <v>26</v>
      </c>
      <c r="H14417">
        <v>40000085</v>
      </c>
      <c r="I14417" s="3" t="s">
        <v>24</v>
      </c>
      <c r="J14417" s="2">
        <v>0.59225984442455692</v>
      </c>
    </row>
    <row r="14418" spans="1:10" x14ac:dyDescent="0.2">
      <c r="A14418" t="s">
        <v>91</v>
      </c>
      <c r="B14418" s="1">
        <v>43272</v>
      </c>
      <c r="C14418" s="1" t="s">
        <v>22</v>
      </c>
      <c r="D14418" s="1" t="s">
        <v>29</v>
      </c>
      <c r="E14418">
        <v>1000000101</v>
      </c>
      <c r="F14418" t="s">
        <v>39</v>
      </c>
      <c r="G14418" s="5" t="s">
        <v>26</v>
      </c>
      <c r="H14418">
        <v>40000085</v>
      </c>
      <c r="I14418" s="3" t="s">
        <v>24</v>
      </c>
      <c r="J14418" s="2">
        <v>2.4194509307129564</v>
      </c>
    </row>
    <row r="14419" spans="1:10" x14ac:dyDescent="0.2">
      <c r="A14419" t="s">
        <v>91</v>
      </c>
      <c r="B14419" s="1">
        <v>43272</v>
      </c>
      <c r="C14419" s="1" t="s">
        <v>22</v>
      </c>
      <c r="D14419" s="1" t="s">
        <v>61</v>
      </c>
      <c r="E14419">
        <v>1000000579</v>
      </c>
      <c r="F14419" t="s">
        <v>60</v>
      </c>
      <c r="G14419" s="5" t="s">
        <v>26</v>
      </c>
      <c r="H14419">
        <v>40000085</v>
      </c>
      <c r="I14419" s="3" t="s">
        <v>24</v>
      </c>
      <c r="J14419" s="2">
        <v>0.38491834476070103</v>
      </c>
    </row>
    <row r="14420" spans="1:10" x14ac:dyDescent="0.2">
      <c r="A14420" t="s">
        <v>91</v>
      </c>
      <c r="B14420" s="1">
        <v>43272</v>
      </c>
      <c r="C14420" s="1" t="s">
        <v>22</v>
      </c>
      <c r="D14420" s="1" t="s">
        <v>33</v>
      </c>
      <c r="E14420">
        <v>1000000031</v>
      </c>
      <c r="F14420" t="s">
        <v>32</v>
      </c>
      <c r="G14420" s="5" t="s">
        <v>26</v>
      </c>
      <c r="H14420">
        <v>40000085</v>
      </c>
      <c r="I14420" s="3" t="s">
        <v>24</v>
      </c>
      <c r="J14420" s="2">
        <v>0.48816953231935595</v>
      </c>
    </row>
    <row r="14421" spans="1:10" x14ac:dyDescent="0.2">
      <c r="A14421" t="s">
        <v>91</v>
      </c>
      <c r="B14421" s="1">
        <v>43272</v>
      </c>
      <c r="C14421" s="1" t="s">
        <v>22</v>
      </c>
      <c r="D14421" s="1" t="s">
        <v>29</v>
      </c>
      <c r="E14421">
        <v>1000000054</v>
      </c>
      <c r="F14421" t="s">
        <v>36</v>
      </c>
      <c r="G14421" s="5" t="s">
        <v>26</v>
      </c>
      <c r="H14421">
        <v>40000085</v>
      </c>
      <c r="I14421" s="3" t="s">
        <v>24</v>
      </c>
      <c r="J14421" s="2">
        <v>0.48394579098157608</v>
      </c>
    </row>
    <row r="14422" spans="1:10" x14ac:dyDescent="0.2">
      <c r="A14422" t="s">
        <v>91</v>
      </c>
      <c r="B14422" s="1">
        <v>43272</v>
      </c>
      <c r="C14422" s="1" t="s">
        <v>22</v>
      </c>
      <c r="D14422" s="1" t="s">
        <v>64</v>
      </c>
      <c r="E14422">
        <v>1000002973</v>
      </c>
      <c r="F14422" t="s">
        <v>63</v>
      </c>
      <c r="G14422" s="5" t="s">
        <v>26</v>
      </c>
      <c r="H14422">
        <v>40000085</v>
      </c>
      <c r="I14422" s="3" t="s">
        <v>24</v>
      </c>
      <c r="J14422" s="2">
        <v>0.63855619367385319</v>
      </c>
    </row>
    <row r="14423" spans="1:10" x14ac:dyDescent="0.2">
      <c r="A14423" t="s">
        <v>91</v>
      </c>
      <c r="B14423" s="1">
        <v>43272</v>
      </c>
      <c r="C14423" s="1" t="s">
        <v>22</v>
      </c>
      <c r="D14423" s="1" t="s">
        <v>49</v>
      </c>
      <c r="E14423">
        <v>1000000020</v>
      </c>
      <c r="F14423" t="s">
        <v>73</v>
      </c>
      <c r="G14423" s="5" t="s">
        <v>26</v>
      </c>
      <c r="H14423">
        <v>40000085</v>
      </c>
      <c r="I14423" s="3" t="s">
        <v>24</v>
      </c>
      <c r="J14423" s="2">
        <v>0.54654626790425742</v>
      </c>
    </row>
    <row r="14424" spans="1:10" x14ac:dyDescent="0.2">
      <c r="A14424" t="s">
        <v>91</v>
      </c>
      <c r="B14424" s="1">
        <v>43272</v>
      </c>
      <c r="C14424" s="1" t="s">
        <v>22</v>
      </c>
      <c r="D14424" s="1" t="s">
        <v>46</v>
      </c>
      <c r="E14424">
        <v>1000001133</v>
      </c>
      <c r="F14424" t="s">
        <v>45</v>
      </c>
      <c r="G14424" s="5" t="s">
        <v>26</v>
      </c>
      <c r="H14424">
        <v>40000085</v>
      </c>
      <c r="I14424" s="3" t="s">
        <v>24</v>
      </c>
      <c r="J14424" s="2">
        <v>0.48585935645800915</v>
      </c>
    </row>
    <row r="14425" spans="1:10" x14ac:dyDescent="0.2">
      <c r="A14425" t="s">
        <v>91</v>
      </c>
      <c r="B14425" s="1">
        <v>43272</v>
      </c>
      <c r="C14425" s="1" t="s">
        <v>22</v>
      </c>
      <c r="D14425" s="1" t="s">
        <v>35</v>
      </c>
      <c r="E14425">
        <v>1000000047</v>
      </c>
      <c r="F14425" t="s">
        <v>34</v>
      </c>
      <c r="G14425" s="5" t="s">
        <v>26</v>
      </c>
      <c r="H14425">
        <v>40000085</v>
      </c>
      <c r="I14425" s="3" t="s">
        <v>24</v>
      </c>
      <c r="J14425" s="2">
        <v>0.49557654358716929</v>
      </c>
    </row>
    <row r="14426" spans="1:10" x14ac:dyDescent="0.2">
      <c r="A14426" t="s">
        <v>91</v>
      </c>
      <c r="B14426" s="1">
        <v>43273</v>
      </c>
      <c r="C14426" s="1" t="s">
        <v>43</v>
      </c>
      <c r="D14426" s="1" t="s">
        <v>42</v>
      </c>
      <c r="E14426">
        <v>1000000931</v>
      </c>
      <c r="F14426" t="s">
        <v>41</v>
      </c>
      <c r="G14426" s="5" t="s">
        <v>26</v>
      </c>
      <c r="H14426">
        <v>40000085</v>
      </c>
      <c r="I14426" s="3" t="s">
        <v>24</v>
      </c>
      <c r="J14426" s="2">
        <v>0.20278877883164637</v>
      </c>
    </row>
    <row r="14427" spans="1:10" x14ac:dyDescent="0.2">
      <c r="A14427" t="s">
        <v>91</v>
      </c>
      <c r="B14427" s="1">
        <v>43273</v>
      </c>
      <c r="C14427" s="1" t="s">
        <v>43</v>
      </c>
      <c r="D14427" s="1" t="s">
        <v>42</v>
      </c>
      <c r="E14427">
        <v>1000001014</v>
      </c>
      <c r="F14427" t="s">
        <v>44</v>
      </c>
      <c r="G14427" s="5" t="s">
        <v>26</v>
      </c>
      <c r="H14427">
        <v>40000085</v>
      </c>
      <c r="I14427" s="3" t="s">
        <v>24</v>
      </c>
      <c r="J14427" s="2">
        <v>2.9986755016569027</v>
      </c>
    </row>
    <row r="14428" spans="1:10" x14ac:dyDescent="0.2">
      <c r="A14428" t="s">
        <v>91</v>
      </c>
      <c r="B14428" s="1">
        <v>43273</v>
      </c>
      <c r="C14428" s="1" t="s">
        <v>43</v>
      </c>
      <c r="D14428" s="1" t="s">
        <v>78</v>
      </c>
      <c r="E14428">
        <v>1000003187</v>
      </c>
      <c r="F14428" t="s">
        <v>77</v>
      </c>
      <c r="G14428" s="5" t="s">
        <v>26</v>
      </c>
      <c r="H14428">
        <v>40000080</v>
      </c>
      <c r="I14428" s="3" t="s">
        <v>67</v>
      </c>
      <c r="J14428" s="2">
        <v>0.23929923960915034</v>
      </c>
    </row>
    <row r="14429" spans="1:10" x14ac:dyDescent="0.2">
      <c r="A14429" t="s">
        <v>91</v>
      </c>
      <c r="B14429" s="1">
        <v>43273</v>
      </c>
      <c r="C14429" s="1" t="s">
        <v>43</v>
      </c>
      <c r="D14429" s="1" t="s">
        <v>78</v>
      </c>
      <c r="E14429">
        <v>1000003187</v>
      </c>
      <c r="F14429" t="s">
        <v>77</v>
      </c>
      <c r="G14429" s="5" t="s">
        <v>26</v>
      </c>
      <c r="H14429">
        <v>40000085</v>
      </c>
      <c r="I14429" s="3" t="s">
        <v>24</v>
      </c>
      <c r="J14429" s="2">
        <v>0.45096913070237826</v>
      </c>
    </row>
    <row r="14430" spans="1:10" x14ac:dyDescent="0.2">
      <c r="A14430" t="s">
        <v>91</v>
      </c>
      <c r="B14430" s="1">
        <v>43273</v>
      </c>
      <c r="C14430" s="1" t="s">
        <v>43</v>
      </c>
      <c r="D14430" s="1" t="s">
        <v>80</v>
      </c>
      <c r="E14430">
        <v>1000003498</v>
      </c>
      <c r="F14430" t="s">
        <v>79</v>
      </c>
      <c r="G14430" s="5" t="s">
        <v>26</v>
      </c>
      <c r="H14430">
        <v>40000085</v>
      </c>
      <c r="I14430" s="3" t="s">
        <v>24</v>
      </c>
      <c r="J14430" s="2">
        <v>0.67531983186793942</v>
      </c>
    </row>
    <row r="14431" spans="1:10" x14ac:dyDescent="0.2">
      <c r="A14431" t="s">
        <v>91</v>
      </c>
      <c r="B14431" s="1">
        <v>43273</v>
      </c>
      <c r="C14431" s="1" t="s">
        <v>9</v>
      </c>
      <c r="D14431" s="1" t="s">
        <v>57</v>
      </c>
      <c r="E14431">
        <v>1000001502</v>
      </c>
      <c r="F14431" t="s">
        <v>56</v>
      </c>
      <c r="G14431" s="5" t="s">
        <v>26</v>
      </c>
      <c r="H14431">
        <v>40000080</v>
      </c>
      <c r="I14431" s="3" t="s">
        <v>67</v>
      </c>
      <c r="J14431" s="2">
        <v>3.5075675483042774</v>
      </c>
    </row>
    <row r="14432" spans="1:10" x14ac:dyDescent="0.2">
      <c r="A14432" t="s">
        <v>91</v>
      </c>
      <c r="B14432" s="1">
        <v>43273</v>
      </c>
      <c r="C14432" s="1" t="s">
        <v>9</v>
      </c>
      <c r="D14432" s="1" t="s">
        <v>17</v>
      </c>
      <c r="E14432">
        <v>1000000059</v>
      </c>
      <c r="F14432" t="s">
        <v>55</v>
      </c>
      <c r="G14432" s="5" t="s">
        <v>26</v>
      </c>
      <c r="H14432">
        <v>40000080</v>
      </c>
      <c r="I14432" s="3" t="s">
        <v>67</v>
      </c>
      <c r="J14432" s="2">
        <v>3.6901788628800158</v>
      </c>
    </row>
    <row r="14433" spans="1:10" x14ac:dyDescent="0.2">
      <c r="A14433" t="s">
        <v>91</v>
      </c>
      <c r="B14433" s="1">
        <v>43273</v>
      </c>
      <c r="C14433" s="1" t="s">
        <v>9</v>
      </c>
      <c r="D14433" s="1" t="s">
        <v>15</v>
      </c>
      <c r="E14433">
        <v>1000002986</v>
      </c>
      <c r="F14433" t="s">
        <v>14</v>
      </c>
      <c r="G14433" s="5" t="s">
        <v>26</v>
      </c>
      <c r="H14433">
        <v>40000080</v>
      </c>
      <c r="I14433" s="3" t="s">
        <v>67</v>
      </c>
      <c r="J14433" s="2">
        <v>3.9160473307191754</v>
      </c>
    </row>
    <row r="14434" spans="1:10" x14ac:dyDescent="0.2">
      <c r="A14434" t="s">
        <v>91</v>
      </c>
      <c r="B14434" s="1">
        <v>43273</v>
      </c>
      <c r="C14434" s="1" t="s">
        <v>9</v>
      </c>
      <c r="D14434" s="1" t="s">
        <v>15</v>
      </c>
      <c r="E14434">
        <v>1000002985</v>
      </c>
      <c r="F14434" t="s">
        <v>47</v>
      </c>
      <c r="G14434" s="5" t="s">
        <v>26</v>
      </c>
      <c r="H14434">
        <v>40000080</v>
      </c>
      <c r="I14434" s="3" t="s">
        <v>67</v>
      </c>
      <c r="J14434" s="2">
        <v>4.1557407557378347</v>
      </c>
    </row>
    <row r="14435" spans="1:10" x14ac:dyDescent="0.2">
      <c r="A14435" t="s">
        <v>91</v>
      </c>
      <c r="B14435" s="1">
        <v>43273</v>
      </c>
      <c r="C14435" s="1" t="s">
        <v>9</v>
      </c>
      <c r="D14435" s="1" t="s">
        <v>72</v>
      </c>
      <c r="E14435">
        <v>1000001699</v>
      </c>
      <c r="F14435" t="s">
        <v>71</v>
      </c>
      <c r="G14435" s="5" t="s">
        <v>26</v>
      </c>
      <c r="H14435">
        <v>40000080</v>
      </c>
      <c r="I14435" s="3" t="s">
        <v>67</v>
      </c>
      <c r="J14435" s="2">
        <v>1.556</v>
      </c>
    </row>
    <row r="14436" spans="1:10" x14ac:dyDescent="0.2">
      <c r="A14436" t="s">
        <v>91</v>
      </c>
      <c r="B14436" s="1">
        <v>43273</v>
      </c>
      <c r="C14436" s="1" t="s">
        <v>9</v>
      </c>
      <c r="D14436" s="1" t="s">
        <v>72</v>
      </c>
      <c r="E14436">
        <v>1000000064</v>
      </c>
      <c r="F14436" t="s">
        <v>76</v>
      </c>
      <c r="G14436" s="5" t="s">
        <v>26</v>
      </c>
      <c r="H14436">
        <v>40000080</v>
      </c>
      <c r="I14436" s="3" t="s">
        <v>67</v>
      </c>
      <c r="J14436" s="2">
        <v>0.20423959683952522</v>
      </c>
    </row>
    <row r="14437" spans="1:10" x14ac:dyDescent="0.2">
      <c r="A14437" t="s">
        <v>91</v>
      </c>
      <c r="B14437" s="1">
        <v>43273</v>
      </c>
      <c r="C14437" s="1" t="s">
        <v>9</v>
      </c>
      <c r="D14437" s="1" t="s">
        <v>17</v>
      </c>
      <c r="E14437">
        <v>1000001649</v>
      </c>
      <c r="F14437" t="s">
        <v>16</v>
      </c>
      <c r="G14437" s="5" t="s">
        <v>26</v>
      </c>
      <c r="H14437">
        <v>40000080</v>
      </c>
      <c r="I14437" s="3" t="s">
        <v>67</v>
      </c>
      <c r="J14437" s="2">
        <v>0.20832438877631571</v>
      </c>
    </row>
    <row r="14438" spans="1:10" x14ac:dyDescent="0.2">
      <c r="A14438" t="s">
        <v>91</v>
      </c>
      <c r="B14438" s="1">
        <v>43273</v>
      </c>
      <c r="C14438" s="1" t="s">
        <v>9</v>
      </c>
      <c r="D14438" s="1" t="s">
        <v>57</v>
      </c>
      <c r="E14438">
        <v>1000001502</v>
      </c>
      <c r="F14438" t="s">
        <v>56</v>
      </c>
      <c r="G14438" s="5" t="s">
        <v>26</v>
      </c>
      <c r="H14438">
        <v>40000085</v>
      </c>
      <c r="I14438" s="3" t="s">
        <v>24</v>
      </c>
      <c r="J14438" s="2">
        <v>1.5392185315199998</v>
      </c>
    </row>
    <row r="14439" spans="1:10" x14ac:dyDescent="0.2">
      <c r="A14439" t="s">
        <v>91</v>
      </c>
      <c r="B14439" s="1">
        <v>43273</v>
      </c>
      <c r="C14439" s="1" t="s">
        <v>9</v>
      </c>
      <c r="D14439" s="1" t="s">
        <v>75</v>
      </c>
      <c r="E14439">
        <v>1000000281</v>
      </c>
      <c r="F14439" t="s">
        <v>74</v>
      </c>
      <c r="G14439" s="5" t="s">
        <v>26</v>
      </c>
      <c r="H14439">
        <v>40000085</v>
      </c>
      <c r="I14439" s="3" t="s">
        <v>24</v>
      </c>
      <c r="J14439" s="2">
        <v>1.6994216325809262</v>
      </c>
    </row>
    <row r="14440" spans="1:10" x14ac:dyDescent="0.2">
      <c r="A14440" t="s">
        <v>91</v>
      </c>
      <c r="B14440" s="1">
        <v>43273</v>
      </c>
      <c r="C14440" s="1" t="s">
        <v>9</v>
      </c>
      <c r="D14440" s="1" t="s">
        <v>72</v>
      </c>
      <c r="E14440">
        <v>1000000064</v>
      </c>
      <c r="F14440" t="s">
        <v>76</v>
      </c>
      <c r="G14440" s="5" t="s">
        <v>26</v>
      </c>
      <c r="H14440">
        <v>40000085</v>
      </c>
      <c r="I14440" s="3" t="s">
        <v>24</v>
      </c>
      <c r="J14440" s="2">
        <v>0.79124481618494413</v>
      </c>
    </row>
    <row r="14441" spans="1:10" x14ac:dyDescent="0.2">
      <c r="A14441" t="s">
        <v>91</v>
      </c>
      <c r="B14441" s="1">
        <v>43273</v>
      </c>
      <c r="C14441" s="1" t="s">
        <v>22</v>
      </c>
      <c r="D14441" s="1" t="s">
        <v>29</v>
      </c>
      <c r="E14441">
        <v>1000000101</v>
      </c>
      <c r="F14441" t="s">
        <v>39</v>
      </c>
      <c r="G14441" s="5" t="s">
        <v>26</v>
      </c>
      <c r="H14441">
        <v>40000085</v>
      </c>
      <c r="I14441" s="3" t="s">
        <v>24</v>
      </c>
      <c r="J14441" s="2">
        <v>0.14198446463680756</v>
      </c>
    </row>
    <row r="14442" spans="1:10" x14ac:dyDescent="0.2">
      <c r="A14442" t="s">
        <v>91</v>
      </c>
      <c r="B14442" s="1">
        <v>43273</v>
      </c>
      <c r="C14442" s="1" t="s">
        <v>22</v>
      </c>
      <c r="D14442" s="1" t="s">
        <v>61</v>
      </c>
      <c r="E14442">
        <v>1000000579</v>
      </c>
      <c r="F14442" t="s">
        <v>60</v>
      </c>
      <c r="G14442" s="5" t="s">
        <v>26</v>
      </c>
      <c r="H14442">
        <v>40000085</v>
      </c>
      <c r="I14442" s="3" t="s">
        <v>24</v>
      </c>
      <c r="J14442" s="2">
        <v>0.22837310176863909</v>
      </c>
    </row>
    <row r="14443" spans="1:10" x14ac:dyDescent="0.2">
      <c r="A14443" t="s">
        <v>91</v>
      </c>
      <c r="B14443" s="1">
        <v>43273</v>
      </c>
      <c r="C14443" s="1" t="s">
        <v>22</v>
      </c>
      <c r="D14443" s="1" t="s">
        <v>33</v>
      </c>
      <c r="E14443">
        <v>1000000031</v>
      </c>
      <c r="F14443" t="s">
        <v>32</v>
      </c>
      <c r="G14443" s="5" t="s">
        <v>26</v>
      </c>
      <c r="H14443">
        <v>40000085</v>
      </c>
      <c r="I14443" s="3" t="s">
        <v>24</v>
      </c>
      <c r="J14443" s="2">
        <v>3.1579893763200007</v>
      </c>
    </row>
    <row r="14444" spans="1:10" x14ac:dyDescent="0.2">
      <c r="A14444" t="s">
        <v>91</v>
      </c>
      <c r="B14444" s="1">
        <v>43273</v>
      </c>
      <c r="C14444" s="1" t="s">
        <v>22</v>
      </c>
      <c r="D14444" s="1" t="s">
        <v>29</v>
      </c>
      <c r="E14444">
        <v>1000000054</v>
      </c>
      <c r="F14444" t="s">
        <v>36</v>
      </c>
      <c r="G14444" s="5" t="s">
        <v>26</v>
      </c>
      <c r="H14444">
        <v>40000085</v>
      </c>
      <c r="I14444" s="3" t="s">
        <v>24</v>
      </c>
      <c r="J14444" s="2">
        <v>0.21674069408287885</v>
      </c>
    </row>
    <row r="14445" spans="1:10" x14ac:dyDescent="0.2">
      <c r="A14445" t="s">
        <v>91</v>
      </c>
      <c r="B14445" s="1">
        <v>43273</v>
      </c>
      <c r="C14445" s="1" t="s">
        <v>22</v>
      </c>
      <c r="D14445" s="1" t="s">
        <v>64</v>
      </c>
      <c r="E14445">
        <v>1000002973</v>
      </c>
      <c r="F14445" t="s">
        <v>63</v>
      </c>
      <c r="G14445" s="5" t="s">
        <v>26</v>
      </c>
      <c r="H14445">
        <v>40000085</v>
      </c>
      <c r="I14445" s="3" t="s">
        <v>24</v>
      </c>
      <c r="J14445" s="2">
        <v>0.28598474293386533</v>
      </c>
    </row>
    <row r="14446" spans="1:10" x14ac:dyDescent="0.2">
      <c r="A14446" t="s">
        <v>91</v>
      </c>
      <c r="B14446" s="1">
        <v>43273</v>
      </c>
      <c r="C14446" s="1" t="s">
        <v>22</v>
      </c>
      <c r="D14446" s="1" t="s">
        <v>49</v>
      </c>
      <c r="E14446">
        <v>1000000020</v>
      </c>
      <c r="F14446" t="s">
        <v>73</v>
      </c>
      <c r="G14446" s="5" t="s">
        <v>26</v>
      </c>
      <c r="H14446">
        <v>40000085</v>
      </c>
      <c r="I14446" s="3" t="s">
        <v>24</v>
      </c>
      <c r="J14446" s="2">
        <v>1.4219999999999999</v>
      </c>
    </row>
    <row r="14447" spans="1:10" x14ac:dyDescent="0.2">
      <c r="A14447" t="s">
        <v>91</v>
      </c>
      <c r="B14447" s="1">
        <v>43273</v>
      </c>
      <c r="C14447" s="1" t="s">
        <v>22</v>
      </c>
      <c r="D14447" s="1" t="s">
        <v>46</v>
      </c>
      <c r="E14447">
        <v>1000001133</v>
      </c>
      <c r="F14447" t="s">
        <v>45</v>
      </c>
      <c r="G14447" s="5" t="s">
        <v>26</v>
      </c>
      <c r="H14447">
        <v>40000085</v>
      </c>
      <c r="I14447" s="3" t="s">
        <v>24</v>
      </c>
      <c r="J14447" s="2">
        <v>1.7334100652325446</v>
      </c>
    </row>
    <row r="14448" spans="1:10" x14ac:dyDescent="0.2">
      <c r="A14448" t="s">
        <v>91</v>
      </c>
      <c r="B14448" s="1">
        <v>43273</v>
      </c>
      <c r="C14448" s="1" t="s">
        <v>22</v>
      </c>
      <c r="D14448" s="1" t="s">
        <v>35</v>
      </c>
      <c r="E14448">
        <v>1000000047</v>
      </c>
      <c r="F14448" t="s">
        <v>34</v>
      </c>
      <c r="G14448" s="5" t="s">
        <v>26</v>
      </c>
      <c r="H14448">
        <v>40000085</v>
      </c>
      <c r="I14448" s="3" t="s">
        <v>24</v>
      </c>
      <c r="J14448" s="2">
        <v>0.66207826653719548</v>
      </c>
    </row>
    <row r="14449" spans="1:10" x14ac:dyDescent="0.2">
      <c r="A14449" t="s">
        <v>91</v>
      </c>
      <c r="B14449" s="1">
        <v>43274</v>
      </c>
      <c r="C14449" s="1" t="s">
        <v>43</v>
      </c>
      <c r="D14449" s="1" t="s">
        <v>42</v>
      </c>
      <c r="E14449">
        <v>1000000931</v>
      </c>
      <c r="F14449" t="s">
        <v>41</v>
      </c>
      <c r="G14449" s="5" t="s">
        <v>26</v>
      </c>
      <c r="H14449">
        <v>40000085</v>
      </c>
      <c r="I14449" s="3" t="s">
        <v>24</v>
      </c>
      <c r="J14449" s="2">
        <v>1.4929155923204653</v>
      </c>
    </row>
    <row r="14450" spans="1:10" x14ac:dyDescent="0.2">
      <c r="A14450" t="s">
        <v>91</v>
      </c>
      <c r="B14450" s="1">
        <v>43274</v>
      </c>
      <c r="C14450" s="1" t="s">
        <v>43</v>
      </c>
      <c r="D14450" s="1" t="s">
        <v>42</v>
      </c>
      <c r="E14450">
        <v>1000001014</v>
      </c>
      <c r="F14450" t="s">
        <v>44</v>
      </c>
      <c r="G14450" s="5" t="s">
        <v>26</v>
      </c>
      <c r="H14450">
        <v>40000085</v>
      </c>
      <c r="I14450" s="3" t="s">
        <v>24</v>
      </c>
      <c r="J14450" s="2">
        <v>1.5690480977953232</v>
      </c>
    </row>
    <row r="14451" spans="1:10" x14ac:dyDescent="0.2">
      <c r="A14451" t="s">
        <v>91</v>
      </c>
      <c r="B14451" s="1">
        <v>43274</v>
      </c>
      <c r="C14451" s="1" t="s">
        <v>43</v>
      </c>
      <c r="D14451" s="1" t="s">
        <v>78</v>
      </c>
      <c r="E14451">
        <v>1000003187</v>
      </c>
      <c r="F14451" t="s">
        <v>77</v>
      </c>
      <c r="G14451" s="5" t="s">
        <v>26</v>
      </c>
      <c r="H14451">
        <v>40000080</v>
      </c>
      <c r="I14451" s="3" t="s">
        <v>67</v>
      </c>
      <c r="J14451" s="2">
        <v>0.14152992962964889</v>
      </c>
    </row>
    <row r="14452" spans="1:10" x14ac:dyDescent="0.2">
      <c r="A14452" t="s">
        <v>91</v>
      </c>
      <c r="B14452" s="1">
        <v>43274</v>
      </c>
      <c r="C14452" s="1" t="s">
        <v>43</v>
      </c>
      <c r="D14452" s="1" t="s">
        <v>78</v>
      </c>
      <c r="E14452">
        <v>1000003187</v>
      </c>
      <c r="F14452" t="s">
        <v>77</v>
      </c>
      <c r="G14452" s="5" t="s">
        <v>26</v>
      </c>
      <c r="H14452">
        <v>40000085</v>
      </c>
      <c r="I14452" s="3" t="s">
        <v>24</v>
      </c>
      <c r="J14452" s="2">
        <v>0.40818590145995015</v>
      </c>
    </row>
    <row r="14453" spans="1:10" x14ac:dyDescent="0.2">
      <c r="A14453" t="s">
        <v>91</v>
      </c>
      <c r="B14453" s="1">
        <v>43274</v>
      </c>
      <c r="C14453" s="1" t="s">
        <v>43</v>
      </c>
      <c r="D14453" s="1" t="s">
        <v>80</v>
      </c>
      <c r="E14453">
        <v>1000003498</v>
      </c>
      <c r="F14453" t="s">
        <v>79</v>
      </c>
      <c r="G14453" s="5" t="s">
        <v>26</v>
      </c>
      <c r="H14453">
        <v>40000085</v>
      </c>
      <c r="I14453" s="3" t="s">
        <v>24</v>
      </c>
      <c r="J14453" s="2">
        <v>0.30730542183788506</v>
      </c>
    </row>
    <row r="14454" spans="1:10" x14ac:dyDescent="0.2">
      <c r="A14454" t="s">
        <v>91</v>
      </c>
      <c r="B14454" s="1">
        <v>43274</v>
      </c>
      <c r="C14454" s="1" t="s">
        <v>9</v>
      </c>
      <c r="D14454" s="1" t="s">
        <v>57</v>
      </c>
      <c r="E14454">
        <v>1000001502</v>
      </c>
      <c r="F14454" t="s">
        <v>56</v>
      </c>
      <c r="G14454" s="5" t="s">
        <v>26</v>
      </c>
      <c r="H14454">
        <v>40000080</v>
      </c>
      <c r="I14454" s="3" t="s">
        <v>67</v>
      </c>
      <c r="J14454" s="2">
        <v>1.5474855235226226</v>
      </c>
    </row>
    <row r="14455" spans="1:10" x14ac:dyDescent="0.2">
      <c r="A14455" t="s">
        <v>91</v>
      </c>
      <c r="B14455" s="1">
        <v>43274</v>
      </c>
      <c r="C14455" s="1" t="s">
        <v>9</v>
      </c>
      <c r="D14455" s="1" t="s">
        <v>17</v>
      </c>
      <c r="E14455">
        <v>1000000059</v>
      </c>
      <c r="F14455" t="s">
        <v>55</v>
      </c>
      <c r="G14455" s="5" t="s">
        <v>26</v>
      </c>
      <c r="H14455">
        <v>40000080</v>
      </c>
      <c r="I14455" s="3" t="s">
        <v>67</v>
      </c>
      <c r="J14455" s="2">
        <v>8.1291190052247983E-2</v>
      </c>
    </row>
    <row r="14456" spans="1:10" x14ac:dyDescent="0.2">
      <c r="A14456" t="s">
        <v>91</v>
      </c>
      <c r="B14456" s="1">
        <v>43274</v>
      </c>
      <c r="C14456" s="1" t="s">
        <v>9</v>
      </c>
      <c r="D14456" s="1" t="s">
        <v>15</v>
      </c>
      <c r="E14456">
        <v>1000002986</v>
      </c>
      <c r="F14456" t="s">
        <v>14</v>
      </c>
      <c r="G14456" s="5" t="s">
        <v>26</v>
      </c>
      <c r="H14456">
        <v>40000080</v>
      </c>
      <c r="I14456" s="3" t="s">
        <v>67</v>
      </c>
      <c r="J14456" s="2">
        <v>8.6266861212965965E-2</v>
      </c>
    </row>
    <row r="14457" spans="1:10" x14ac:dyDescent="0.2">
      <c r="A14457" t="s">
        <v>91</v>
      </c>
      <c r="B14457" s="1">
        <v>43274</v>
      </c>
      <c r="C14457" s="1" t="s">
        <v>9</v>
      </c>
      <c r="D14457" s="1" t="s">
        <v>15</v>
      </c>
      <c r="E14457">
        <v>1000002985</v>
      </c>
      <c r="F14457" t="s">
        <v>47</v>
      </c>
      <c r="G14457" s="5" t="s">
        <v>26</v>
      </c>
      <c r="H14457">
        <v>40000080</v>
      </c>
      <c r="I14457" s="3" t="s">
        <v>67</v>
      </c>
      <c r="J14457" s="2">
        <v>9.1547083254089209E-2</v>
      </c>
    </row>
    <row r="14458" spans="1:10" x14ac:dyDescent="0.2">
      <c r="A14458" t="s">
        <v>91</v>
      </c>
      <c r="B14458" s="1">
        <v>43274</v>
      </c>
      <c r="C14458" s="1" t="s">
        <v>9</v>
      </c>
      <c r="D14458" s="1" t="s">
        <v>72</v>
      </c>
      <c r="E14458">
        <v>1000001699</v>
      </c>
      <c r="F14458" t="s">
        <v>71</v>
      </c>
      <c r="G14458" s="5" t="s">
        <v>26</v>
      </c>
      <c r="H14458">
        <v>40000080</v>
      </c>
      <c r="I14458" s="3" t="s">
        <v>67</v>
      </c>
      <c r="J14458" s="2">
        <v>0.10309688475398794</v>
      </c>
    </row>
    <row r="14459" spans="1:10" x14ac:dyDescent="0.2">
      <c r="A14459" t="s">
        <v>91</v>
      </c>
      <c r="B14459" s="1">
        <v>43274</v>
      </c>
      <c r="C14459" s="1" t="s">
        <v>9</v>
      </c>
      <c r="D14459" s="1" t="s">
        <v>72</v>
      </c>
      <c r="E14459">
        <v>1000000064</v>
      </c>
      <c r="F14459" t="s">
        <v>76</v>
      </c>
      <c r="G14459" s="5" t="s">
        <v>26</v>
      </c>
      <c r="H14459">
        <v>40000080</v>
      </c>
      <c r="I14459" s="3" t="s">
        <v>67</v>
      </c>
      <c r="J14459" s="2">
        <v>0.12079443217411941</v>
      </c>
    </row>
    <row r="14460" spans="1:10" x14ac:dyDescent="0.2">
      <c r="A14460" t="s">
        <v>91</v>
      </c>
      <c r="B14460" s="1">
        <v>43274</v>
      </c>
      <c r="C14460" s="1" t="s">
        <v>9</v>
      </c>
      <c r="D14460" s="1" t="s">
        <v>17</v>
      </c>
      <c r="E14460">
        <v>1000001649</v>
      </c>
      <c r="F14460" t="s">
        <v>16</v>
      </c>
      <c r="G14460" s="5" t="s">
        <v>26</v>
      </c>
      <c r="H14460">
        <v>40000080</v>
      </c>
      <c r="I14460" s="3" t="s">
        <v>67</v>
      </c>
      <c r="J14460" s="2">
        <v>0.1232103208176018</v>
      </c>
    </row>
    <row r="14461" spans="1:10" x14ac:dyDescent="0.2">
      <c r="A14461" t="s">
        <v>91</v>
      </c>
      <c r="B14461" s="1">
        <v>43274</v>
      </c>
      <c r="C14461" s="1" t="s">
        <v>9</v>
      </c>
      <c r="D14461" s="1" t="s">
        <v>57</v>
      </c>
      <c r="E14461">
        <v>1000001502</v>
      </c>
      <c r="F14461" t="s">
        <v>56</v>
      </c>
      <c r="G14461" s="5" t="s">
        <v>26</v>
      </c>
      <c r="H14461">
        <v>40000085</v>
      </c>
      <c r="I14461" s="3" t="s">
        <v>24</v>
      </c>
      <c r="J14461" s="2">
        <v>0.49757633620020902</v>
      </c>
    </row>
    <row r="14462" spans="1:10" x14ac:dyDescent="0.2">
      <c r="A14462" t="s">
        <v>91</v>
      </c>
      <c r="B14462" s="1">
        <v>43274</v>
      </c>
      <c r="C14462" s="1" t="s">
        <v>9</v>
      </c>
      <c r="D14462" s="1" t="s">
        <v>75</v>
      </c>
      <c r="E14462">
        <v>1000000281</v>
      </c>
      <c r="F14462" t="s">
        <v>74</v>
      </c>
      <c r="G14462" s="5" t="s">
        <v>26</v>
      </c>
      <c r="H14462">
        <v>40000085</v>
      </c>
      <c r="I14462" s="3" t="s">
        <v>24</v>
      </c>
      <c r="J14462" s="2">
        <v>0.28958076252524018</v>
      </c>
    </row>
    <row r="14463" spans="1:10" x14ac:dyDescent="0.2">
      <c r="A14463" t="s">
        <v>91</v>
      </c>
      <c r="B14463" s="1">
        <v>43274</v>
      </c>
      <c r="C14463" s="1" t="s">
        <v>9</v>
      </c>
      <c r="D14463" s="1" t="s">
        <v>72</v>
      </c>
      <c r="E14463">
        <v>1000000064</v>
      </c>
      <c r="F14463" t="s">
        <v>76</v>
      </c>
      <c r="G14463" s="5" t="s">
        <v>26</v>
      </c>
      <c r="H14463">
        <v>40000085</v>
      </c>
      <c r="I14463" s="3" t="s">
        <v>24</v>
      </c>
      <c r="J14463" s="2">
        <v>0.17952000000000001</v>
      </c>
    </row>
    <row r="14464" spans="1:10" x14ac:dyDescent="0.2">
      <c r="A14464" t="s">
        <v>91</v>
      </c>
      <c r="B14464" s="1">
        <v>43274</v>
      </c>
      <c r="C14464" s="1" t="s">
        <v>22</v>
      </c>
      <c r="D14464" s="1" t="s">
        <v>29</v>
      </c>
      <c r="E14464">
        <v>1000000101</v>
      </c>
      <c r="F14464" t="s">
        <v>39</v>
      </c>
      <c r="G14464" s="5" t="s">
        <v>26</v>
      </c>
      <c r="H14464">
        <v>40000085</v>
      </c>
      <c r="I14464" s="3" t="s">
        <v>24</v>
      </c>
      <c r="J14464" s="2">
        <v>0.97580098852216235</v>
      </c>
    </row>
    <row r="14465" spans="1:10" x14ac:dyDescent="0.2">
      <c r="A14465" t="s">
        <v>91</v>
      </c>
      <c r="B14465" s="1">
        <v>43274</v>
      </c>
      <c r="C14465" s="1" t="s">
        <v>22</v>
      </c>
      <c r="D14465" s="1" t="s">
        <v>61</v>
      </c>
      <c r="E14465">
        <v>1000000579</v>
      </c>
      <c r="F14465" t="s">
        <v>60</v>
      </c>
      <c r="G14465" s="5" t="s">
        <v>26</v>
      </c>
      <c r="H14465">
        <v>40000085</v>
      </c>
      <c r="I14465" s="3" t="s">
        <v>24</v>
      </c>
      <c r="J14465" s="2">
        <v>1.4205145609645626</v>
      </c>
    </row>
    <row r="14466" spans="1:10" x14ac:dyDescent="0.2">
      <c r="A14466" t="s">
        <v>91</v>
      </c>
      <c r="B14466" s="1">
        <v>43274</v>
      </c>
      <c r="C14466" s="1" t="s">
        <v>22</v>
      </c>
      <c r="D14466" s="1" t="s">
        <v>33</v>
      </c>
      <c r="E14466">
        <v>1000000031</v>
      </c>
      <c r="F14466" t="s">
        <v>32</v>
      </c>
      <c r="G14466" s="5" t="s">
        <v>26</v>
      </c>
      <c r="H14466">
        <v>40000085</v>
      </c>
      <c r="I14466" s="3" t="s">
        <v>24</v>
      </c>
      <c r="J14466" s="2">
        <v>1.6338850719999227</v>
      </c>
    </row>
    <row r="14467" spans="1:10" x14ac:dyDescent="0.2">
      <c r="A14467" t="s">
        <v>91</v>
      </c>
      <c r="B14467" s="1">
        <v>43274</v>
      </c>
      <c r="C14467" s="1" t="s">
        <v>22</v>
      </c>
      <c r="D14467" s="1" t="s">
        <v>29</v>
      </c>
      <c r="E14467">
        <v>1000000054</v>
      </c>
      <c r="F14467" t="s">
        <v>36</v>
      </c>
      <c r="G14467" s="5" t="s">
        <v>26</v>
      </c>
      <c r="H14467">
        <v>40000085</v>
      </c>
      <c r="I14467" s="3" t="s">
        <v>24</v>
      </c>
      <c r="J14467" s="2">
        <v>0.1281880177786329</v>
      </c>
    </row>
    <row r="14468" spans="1:10" x14ac:dyDescent="0.2">
      <c r="A14468" t="s">
        <v>91</v>
      </c>
      <c r="B14468" s="1">
        <v>43274</v>
      </c>
      <c r="C14468" s="1" t="s">
        <v>22</v>
      </c>
      <c r="D14468" s="1" t="s">
        <v>64</v>
      </c>
      <c r="E14468">
        <v>1000002973</v>
      </c>
      <c r="F14468" t="s">
        <v>63</v>
      </c>
      <c r="G14468" s="5" t="s">
        <v>26</v>
      </c>
      <c r="H14468">
        <v>40000085</v>
      </c>
      <c r="I14468" s="3" t="s">
        <v>24</v>
      </c>
      <c r="J14468" s="2">
        <v>0.32044319999999998</v>
      </c>
    </row>
    <row r="14469" spans="1:10" x14ac:dyDescent="0.2">
      <c r="A14469" t="s">
        <v>91</v>
      </c>
      <c r="B14469" s="1">
        <v>43274</v>
      </c>
      <c r="C14469" s="1" t="s">
        <v>22</v>
      </c>
      <c r="D14469" s="1" t="s">
        <v>49</v>
      </c>
      <c r="E14469">
        <v>1000000020</v>
      </c>
      <c r="F14469" t="s">
        <v>73</v>
      </c>
      <c r="G14469" s="5" t="s">
        <v>26</v>
      </c>
      <c r="H14469">
        <v>40000085</v>
      </c>
      <c r="I14469" s="3" t="s">
        <v>24</v>
      </c>
      <c r="J14469" s="2">
        <v>0.45968362229759419</v>
      </c>
    </row>
    <row r="14470" spans="1:10" x14ac:dyDescent="0.2">
      <c r="A14470" t="s">
        <v>91</v>
      </c>
      <c r="B14470" s="1">
        <v>43274</v>
      </c>
      <c r="C14470" s="1" t="s">
        <v>22</v>
      </c>
      <c r="D14470" s="1" t="s">
        <v>46</v>
      </c>
      <c r="E14470">
        <v>1000001133</v>
      </c>
      <c r="F14470" t="s">
        <v>45</v>
      </c>
      <c r="G14470" s="5" t="s">
        <v>26</v>
      </c>
      <c r="H14470">
        <v>40000085</v>
      </c>
      <c r="I14470" s="3" t="s">
        <v>24</v>
      </c>
      <c r="J14470" s="2">
        <v>0.29537237777574499</v>
      </c>
    </row>
    <row r="14471" spans="1:10" x14ac:dyDescent="0.2">
      <c r="A14471" t="s">
        <v>91</v>
      </c>
      <c r="B14471" s="1">
        <v>43274</v>
      </c>
      <c r="C14471" s="1" t="s">
        <v>22</v>
      </c>
      <c r="D14471" s="1" t="s">
        <v>35</v>
      </c>
      <c r="E14471">
        <v>1000000047</v>
      </c>
      <c r="F14471" t="s">
        <v>34</v>
      </c>
      <c r="G14471" s="5" t="s">
        <v>26</v>
      </c>
      <c r="H14471">
        <v>40000085</v>
      </c>
      <c r="I14471" s="3" t="s">
        <v>24</v>
      </c>
      <c r="J14471" s="2">
        <v>0.30127982533125985</v>
      </c>
    </row>
    <row r="14472" spans="1:10" x14ac:dyDescent="0.2">
      <c r="A14472" t="s">
        <v>91</v>
      </c>
      <c r="B14472" s="1">
        <v>43275</v>
      </c>
      <c r="C14472" s="1" t="s">
        <v>43</v>
      </c>
      <c r="D14472" s="1" t="s">
        <v>42</v>
      </c>
      <c r="E14472">
        <v>1000000931</v>
      </c>
      <c r="F14472" t="s">
        <v>41</v>
      </c>
      <c r="G14472" s="5" t="s">
        <v>26</v>
      </c>
      <c r="H14472">
        <v>40000085</v>
      </c>
      <c r="I14472" s="3" t="s">
        <v>24</v>
      </c>
      <c r="J14472" s="2">
        <v>0.17903906897565672</v>
      </c>
    </row>
    <row r="14473" spans="1:10" x14ac:dyDescent="0.2">
      <c r="A14473" t="s">
        <v>91</v>
      </c>
      <c r="B14473" s="1">
        <v>43275</v>
      </c>
      <c r="C14473" s="1" t="s">
        <v>43</v>
      </c>
      <c r="D14473" s="1" t="s">
        <v>42</v>
      </c>
      <c r="E14473">
        <v>1000001014</v>
      </c>
      <c r="F14473" t="s">
        <v>44</v>
      </c>
      <c r="G14473" s="5" t="s">
        <v>26</v>
      </c>
      <c r="H14473">
        <v>40000085</v>
      </c>
      <c r="I14473" s="3" t="s">
        <v>24</v>
      </c>
      <c r="J14473" s="2">
        <v>0.39918963375079208</v>
      </c>
    </row>
    <row r="14474" spans="1:10" x14ac:dyDescent="0.2">
      <c r="A14474" t="s">
        <v>91</v>
      </c>
      <c r="B14474" s="1">
        <v>43275</v>
      </c>
      <c r="C14474" s="1" t="s">
        <v>43</v>
      </c>
      <c r="D14474" s="1" t="s">
        <v>78</v>
      </c>
      <c r="E14474">
        <v>1000003187</v>
      </c>
      <c r="F14474" t="s">
        <v>77</v>
      </c>
      <c r="G14474" s="5" t="s">
        <v>26</v>
      </c>
      <c r="H14474">
        <v>40000080</v>
      </c>
      <c r="I14474" s="3" t="s">
        <v>67</v>
      </c>
      <c r="J14474" s="2">
        <v>0.86393867340177488</v>
      </c>
    </row>
    <row r="14475" spans="1:10" x14ac:dyDescent="0.2">
      <c r="A14475" t="s">
        <v>91</v>
      </c>
      <c r="B14475" s="1">
        <v>43275</v>
      </c>
      <c r="C14475" s="1" t="s">
        <v>43</v>
      </c>
      <c r="D14475" s="1" t="s">
        <v>78</v>
      </c>
      <c r="E14475">
        <v>1000003187</v>
      </c>
      <c r="F14475" t="s">
        <v>77</v>
      </c>
      <c r="G14475" s="5" t="s">
        <v>26</v>
      </c>
      <c r="H14475">
        <v>40000085</v>
      </c>
      <c r="I14475" s="3" t="s">
        <v>24</v>
      </c>
      <c r="J14475" s="2">
        <v>0.5067730886688</v>
      </c>
    </row>
    <row r="14476" spans="1:10" x14ac:dyDescent="0.2">
      <c r="A14476" t="s">
        <v>91</v>
      </c>
      <c r="B14476" s="1">
        <v>43275</v>
      </c>
      <c r="C14476" s="1" t="s">
        <v>43</v>
      </c>
      <c r="D14476" s="1" t="s">
        <v>80</v>
      </c>
      <c r="E14476">
        <v>1000003498</v>
      </c>
      <c r="F14476" t="s">
        <v>79</v>
      </c>
      <c r="G14476" s="5" t="s">
        <v>26</v>
      </c>
      <c r="H14476">
        <v>40000085</v>
      </c>
      <c r="I14476" s="3" t="s">
        <v>24</v>
      </c>
      <c r="J14476" s="2">
        <v>0.55379128345175799</v>
      </c>
    </row>
    <row r="14477" spans="1:10" x14ac:dyDescent="0.2">
      <c r="A14477" t="s">
        <v>91</v>
      </c>
      <c r="B14477" s="1">
        <v>43275</v>
      </c>
      <c r="C14477" s="1" t="s">
        <v>9</v>
      </c>
      <c r="D14477" s="1" t="s">
        <v>57</v>
      </c>
      <c r="E14477">
        <v>1000001502</v>
      </c>
      <c r="F14477" t="s">
        <v>56</v>
      </c>
      <c r="G14477" s="5" t="s">
        <v>26</v>
      </c>
      <c r="H14477">
        <v>40000080</v>
      </c>
      <c r="I14477" s="3" t="s">
        <v>67</v>
      </c>
      <c r="J14477" s="2">
        <v>0.54247245735085325</v>
      </c>
    </row>
    <row r="14478" spans="1:10" x14ac:dyDescent="0.2">
      <c r="A14478" t="s">
        <v>91</v>
      </c>
      <c r="B14478" s="1">
        <v>43275</v>
      </c>
      <c r="C14478" s="1" t="s">
        <v>9</v>
      </c>
      <c r="D14478" s="1" t="s">
        <v>17</v>
      </c>
      <c r="E14478">
        <v>1000000059</v>
      </c>
      <c r="F14478" t="s">
        <v>55</v>
      </c>
      <c r="G14478" s="5" t="s">
        <v>26</v>
      </c>
      <c r="H14478">
        <v>40000080</v>
      </c>
      <c r="I14478" s="3" t="s">
        <v>67</v>
      </c>
      <c r="J14478" s="2">
        <v>0.44073031387390571</v>
      </c>
    </row>
    <row r="14479" spans="1:10" x14ac:dyDescent="0.2">
      <c r="A14479" t="s">
        <v>91</v>
      </c>
      <c r="B14479" s="1">
        <v>43275</v>
      </c>
      <c r="C14479" s="1" t="s">
        <v>9</v>
      </c>
      <c r="D14479" s="1" t="s">
        <v>15</v>
      </c>
      <c r="E14479">
        <v>1000002986</v>
      </c>
      <c r="F14479" t="s">
        <v>14</v>
      </c>
      <c r="G14479" s="5" t="s">
        <v>26</v>
      </c>
      <c r="H14479">
        <v>40000080</v>
      </c>
      <c r="I14479" s="3" t="s">
        <v>67</v>
      </c>
      <c r="J14479" s="2">
        <v>0.46770653492549974</v>
      </c>
    </row>
    <row r="14480" spans="1:10" x14ac:dyDescent="0.2">
      <c r="A14480" t="s">
        <v>91</v>
      </c>
      <c r="B14480" s="1">
        <v>43275</v>
      </c>
      <c r="C14480" s="1" t="s">
        <v>9</v>
      </c>
      <c r="D14480" s="1" t="s">
        <v>15</v>
      </c>
      <c r="E14480">
        <v>1000002985</v>
      </c>
      <c r="F14480" t="s">
        <v>47</v>
      </c>
      <c r="G14480" s="5" t="s">
        <v>26</v>
      </c>
      <c r="H14480">
        <v>40000080</v>
      </c>
      <c r="I14480" s="3" t="s">
        <v>67</v>
      </c>
      <c r="J14480" s="2">
        <v>0.88225920000000002</v>
      </c>
    </row>
    <row r="14481" spans="1:10" x14ac:dyDescent="0.2">
      <c r="A14481" t="s">
        <v>91</v>
      </c>
      <c r="B14481" s="1">
        <v>43275</v>
      </c>
      <c r="C14481" s="1" t="s">
        <v>9</v>
      </c>
      <c r="D14481" s="1" t="s">
        <v>72</v>
      </c>
      <c r="E14481">
        <v>1000001699</v>
      </c>
      <c r="F14481" t="s">
        <v>71</v>
      </c>
      <c r="G14481" s="5" t="s">
        <v>26</v>
      </c>
      <c r="H14481">
        <v>40000080</v>
      </c>
      <c r="I14481" s="3" t="s">
        <v>67</v>
      </c>
      <c r="J14481" s="2">
        <v>0.99356715508992144</v>
      </c>
    </row>
    <row r="14482" spans="1:10" x14ac:dyDescent="0.2">
      <c r="A14482" t="s">
        <v>91</v>
      </c>
      <c r="B14482" s="1">
        <v>43275</v>
      </c>
      <c r="C14482" s="1" t="s">
        <v>9</v>
      </c>
      <c r="D14482" s="1" t="s">
        <v>72</v>
      </c>
      <c r="E14482">
        <v>1000000064</v>
      </c>
      <c r="F14482" t="s">
        <v>76</v>
      </c>
      <c r="G14482" s="5" t="s">
        <v>26</v>
      </c>
      <c r="H14482">
        <v>40000080</v>
      </c>
      <c r="I14482" s="3" t="s">
        <v>67</v>
      </c>
      <c r="J14482" s="2">
        <v>1.1641222779168394</v>
      </c>
    </row>
    <row r="14483" spans="1:10" x14ac:dyDescent="0.2">
      <c r="A14483" t="s">
        <v>91</v>
      </c>
      <c r="B14483" s="1">
        <v>43275</v>
      </c>
      <c r="C14483" s="1" t="s">
        <v>9</v>
      </c>
      <c r="D14483" s="1" t="s">
        <v>17</v>
      </c>
      <c r="E14483">
        <v>1000001649</v>
      </c>
      <c r="F14483" t="s">
        <v>16</v>
      </c>
      <c r="G14483" s="5" t="s">
        <v>26</v>
      </c>
      <c r="H14483">
        <v>40000080</v>
      </c>
      <c r="I14483" s="3" t="s">
        <v>67</v>
      </c>
      <c r="J14483" s="2">
        <v>1.1874047234751761</v>
      </c>
    </row>
    <row r="14484" spans="1:10" x14ac:dyDescent="0.2">
      <c r="A14484" t="s">
        <v>91</v>
      </c>
      <c r="B14484" s="1">
        <v>43275</v>
      </c>
      <c r="C14484" s="1" t="s">
        <v>9</v>
      </c>
      <c r="D14484" s="1" t="s">
        <v>57</v>
      </c>
      <c r="E14484">
        <v>1000001502</v>
      </c>
      <c r="F14484" t="s">
        <v>56</v>
      </c>
      <c r="G14484" s="5" t="s">
        <v>26</v>
      </c>
      <c r="H14484">
        <v>40000085</v>
      </c>
      <c r="I14484" s="3" t="s">
        <v>24</v>
      </c>
      <c r="J14484" s="2">
        <v>0.61775356729077546</v>
      </c>
    </row>
    <row r="14485" spans="1:10" x14ac:dyDescent="0.2">
      <c r="A14485" t="s">
        <v>91</v>
      </c>
      <c r="B14485" s="1">
        <v>43275</v>
      </c>
      <c r="C14485" s="1" t="s">
        <v>9</v>
      </c>
      <c r="D14485" s="1" t="s">
        <v>75</v>
      </c>
      <c r="E14485">
        <v>1000000281</v>
      </c>
      <c r="F14485" t="s">
        <v>74</v>
      </c>
      <c r="G14485" s="5" t="s">
        <v>26</v>
      </c>
      <c r="H14485">
        <v>40000085</v>
      </c>
      <c r="I14485" s="3" t="s">
        <v>24</v>
      </c>
      <c r="J14485" s="2">
        <v>0.52184989507406465</v>
      </c>
    </row>
    <row r="14486" spans="1:10" x14ac:dyDescent="0.2">
      <c r="A14486" t="s">
        <v>91</v>
      </c>
      <c r="B14486" s="1">
        <v>43275</v>
      </c>
      <c r="C14486" s="1" t="s">
        <v>9</v>
      </c>
      <c r="D14486" s="1" t="s">
        <v>72</v>
      </c>
      <c r="E14486">
        <v>1000000064</v>
      </c>
      <c r="F14486" t="s">
        <v>76</v>
      </c>
      <c r="G14486" s="5" t="s">
        <v>26</v>
      </c>
      <c r="H14486">
        <v>40000085</v>
      </c>
      <c r="I14486" s="3" t="s">
        <v>24</v>
      </c>
      <c r="J14486" s="2">
        <v>0.64885475237353707</v>
      </c>
    </row>
    <row r="14487" spans="1:10" x14ac:dyDescent="0.2">
      <c r="A14487" t="s">
        <v>91</v>
      </c>
      <c r="B14487" s="1">
        <v>43275</v>
      </c>
      <c r="C14487" s="1" t="s">
        <v>22</v>
      </c>
      <c r="D14487" s="1" t="s">
        <v>29</v>
      </c>
      <c r="E14487">
        <v>1000000101</v>
      </c>
      <c r="F14487" t="s">
        <v>39</v>
      </c>
      <c r="G14487" s="5" t="s">
        <v>26</v>
      </c>
      <c r="H14487">
        <v>40000085</v>
      </c>
      <c r="I14487" s="3" t="s">
        <v>24</v>
      </c>
      <c r="J14487" s="2">
        <v>0.29452158812630846</v>
      </c>
    </row>
    <row r="14488" spans="1:10" x14ac:dyDescent="0.2">
      <c r="A14488" t="s">
        <v>91</v>
      </c>
      <c r="B14488" s="1">
        <v>43275</v>
      </c>
      <c r="C14488" s="1" t="s">
        <v>22</v>
      </c>
      <c r="D14488" s="1" t="s">
        <v>61</v>
      </c>
      <c r="E14488">
        <v>1000000579</v>
      </c>
      <c r="F14488" t="s">
        <v>60</v>
      </c>
      <c r="G14488" s="5" t="s">
        <v>26</v>
      </c>
      <c r="H14488">
        <v>40000085</v>
      </c>
      <c r="I14488" s="3" t="s">
        <v>24</v>
      </c>
      <c r="J14488" s="2">
        <v>0.61199999999999999</v>
      </c>
    </row>
    <row r="14489" spans="1:10" x14ac:dyDescent="0.2">
      <c r="A14489" t="s">
        <v>91</v>
      </c>
      <c r="B14489" s="1">
        <v>43275</v>
      </c>
      <c r="C14489" s="1" t="s">
        <v>22</v>
      </c>
      <c r="D14489" s="1" t="s">
        <v>33</v>
      </c>
      <c r="E14489">
        <v>1000000031</v>
      </c>
      <c r="F14489" t="s">
        <v>32</v>
      </c>
      <c r="G14489" s="5" t="s">
        <v>26</v>
      </c>
      <c r="H14489">
        <v>40000085</v>
      </c>
      <c r="I14489" s="3" t="s">
        <v>24</v>
      </c>
      <c r="J14489" s="2">
        <v>0.47210012507099769</v>
      </c>
    </row>
    <row r="14490" spans="1:10" x14ac:dyDescent="0.2">
      <c r="A14490" t="s">
        <v>91</v>
      </c>
      <c r="B14490" s="1">
        <v>43275</v>
      </c>
      <c r="C14490" s="1" t="s">
        <v>22</v>
      </c>
      <c r="D14490" s="1" t="s">
        <v>29</v>
      </c>
      <c r="E14490">
        <v>1000000054</v>
      </c>
      <c r="F14490" t="s">
        <v>36</v>
      </c>
      <c r="G14490" s="5" t="s">
        <v>26</v>
      </c>
      <c r="H14490">
        <v>40000085</v>
      </c>
      <c r="I14490" s="3" t="s">
        <v>24</v>
      </c>
      <c r="J14490" s="2">
        <v>0.78249587430357292</v>
      </c>
    </row>
    <row r="14491" spans="1:10" x14ac:dyDescent="0.2">
      <c r="A14491" t="s">
        <v>91</v>
      </c>
      <c r="B14491" s="1">
        <v>43275</v>
      </c>
      <c r="C14491" s="1" t="s">
        <v>22</v>
      </c>
      <c r="D14491" s="1" t="s">
        <v>64</v>
      </c>
      <c r="E14491">
        <v>1000002973</v>
      </c>
      <c r="F14491" t="s">
        <v>63</v>
      </c>
      <c r="G14491" s="5" t="s">
        <v>26</v>
      </c>
      <c r="H14491">
        <v>40000085</v>
      </c>
      <c r="I14491" s="3" t="s">
        <v>24</v>
      </c>
      <c r="J14491" s="2">
        <v>0.57751707094522342</v>
      </c>
    </row>
    <row r="14492" spans="1:10" x14ac:dyDescent="0.2">
      <c r="A14492" t="s">
        <v>91</v>
      </c>
      <c r="B14492" s="1">
        <v>43275</v>
      </c>
      <c r="C14492" s="1" t="s">
        <v>22</v>
      </c>
      <c r="D14492" s="1" t="s">
        <v>49</v>
      </c>
      <c r="E14492">
        <v>1000000020</v>
      </c>
      <c r="F14492" t="s">
        <v>73</v>
      </c>
      <c r="G14492" s="5" t="s">
        <v>26</v>
      </c>
      <c r="H14492">
        <v>40000085</v>
      </c>
      <c r="I14492" s="3" t="s">
        <v>24</v>
      </c>
      <c r="J14492" s="2">
        <v>0.57070880755314535</v>
      </c>
    </row>
    <row r="14493" spans="1:10" x14ac:dyDescent="0.2">
      <c r="A14493" t="s">
        <v>91</v>
      </c>
      <c r="B14493" s="1">
        <v>43275</v>
      </c>
      <c r="C14493" s="1" t="s">
        <v>22</v>
      </c>
      <c r="D14493" s="1" t="s">
        <v>46</v>
      </c>
      <c r="E14493">
        <v>1000001133</v>
      </c>
      <c r="F14493" t="s">
        <v>45</v>
      </c>
      <c r="G14493" s="5" t="s">
        <v>26</v>
      </c>
      <c r="H14493">
        <v>40000085</v>
      </c>
      <c r="I14493" s="3" t="s">
        <v>24</v>
      </c>
      <c r="J14493" s="2">
        <v>0.53228689297554599</v>
      </c>
    </row>
    <row r="14494" spans="1:10" x14ac:dyDescent="0.2">
      <c r="A14494" t="s">
        <v>91</v>
      </c>
      <c r="B14494" s="1">
        <v>43275</v>
      </c>
      <c r="C14494" s="1" t="s">
        <v>22</v>
      </c>
      <c r="D14494" s="1" t="s">
        <v>35</v>
      </c>
      <c r="E14494">
        <v>1000000047</v>
      </c>
      <c r="F14494" t="s">
        <v>34</v>
      </c>
      <c r="G14494" s="5" t="s">
        <v>26</v>
      </c>
      <c r="H14494">
        <v>40000085</v>
      </c>
      <c r="I14494" s="3" t="s">
        <v>24</v>
      </c>
      <c r="J14494" s="2">
        <v>0.54293263083505683</v>
      </c>
    </row>
    <row r="14495" spans="1:10" x14ac:dyDescent="0.2">
      <c r="A14495" t="s">
        <v>91</v>
      </c>
      <c r="B14495" s="1">
        <v>43275</v>
      </c>
      <c r="C14495" s="1" t="s">
        <v>22</v>
      </c>
      <c r="D14495" s="1" t="s">
        <v>21</v>
      </c>
      <c r="E14495">
        <v>1000002872</v>
      </c>
      <c r="F14495" t="s">
        <v>19</v>
      </c>
      <c r="G14495" s="5" t="s">
        <v>26</v>
      </c>
      <c r="H14495">
        <v>40000080</v>
      </c>
      <c r="I14495" s="3" t="s">
        <v>67</v>
      </c>
      <c r="J14495" s="2">
        <v>0.68856985405681637</v>
      </c>
    </row>
    <row r="14496" spans="1:10" x14ac:dyDescent="0.2">
      <c r="A14496" t="s">
        <v>91</v>
      </c>
      <c r="B14496" s="1">
        <v>43276</v>
      </c>
      <c r="C14496" s="1" t="s">
        <v>43</v>
      </c>
      <c r="D14496" s="1" t="s">
        <v>42</v>
      </c>
      <c r="E14496">
        <v>1000000931</v>
      </c>
      <c r="F14496" t="s">
        <v>41</v>
      </c>
      <c r="G14496" s="5" t="s">
        <v>26</v>
      </c>
      <c r="H14496">
        <v>40000085</v>
      </c>
      <c r="I14496" s="3" t="s">
        <v>24</v>
      </c>
      <c r="J14496" s="2">
        <v>0.35811147647176111</v>
      </c>
    </row>
    <row r="14497" spans="1:10" x14ac:dyDescent="0.2">
      <c r="A14497" t="s">
        <v>91</v>
      </c>
      <c r="B14497" s="1">
        <v>43276</v>
      </c>
      <c r="C14497" s="1" t="s">
        <v>43</v>
      </c>
      <c r="D14497" s="1" t="s">
        <v>42</v>
      </c>
      <c r="E14497">
        <v>1000001014</v>
      </c>
      <c r="F14497" t="s">
        <v>44</v>
      </c>
      <c r="G14497" s="5" t="s">
        <v>26</v>
      </c>
      <c r="H14497">
        <v>40000085</v>
      </c>
      <c r="I14497" s="3" t="s">
        <v>24</v>
      </c>
      <c r="J14497" s="2">
        <v>0.1090687943323789</v>
      </c>
    </row>
    <row r="14498" spans="1:10" x14ac:dyDescent="0.2">
      <c r="A14498" t="s">
        <v>91</v>
      </c>
      <c r="B14498" s="1">
        <v>43276</v>
      </c>
      <c r="C14498" s="1" t="s">
        <v>43</v>
      </c>
      <c r="D14498" s="1" t="s">
        <v>78</v>
      </c>
      <c r="E14498">
        <v>1000003187</v>
      </c>
      <c r="F14498" t="s">
        <v>77</v>
      </c>
      <c r="G14498" s="5" t="s">
        <v>26</v>
      </c>
      <c r="H14498">
        <v>40000080</v>
      </c>
      <c r="I14498" s="3" t="s">
        <v>67</v>
      </c>
      <c r="J14498" s="2">
        <v>1.1216577695869441</v>
      </c>
    </row>
    <row r="14499" spans="1:10" x14ac:dyDescent="0.2">
      <c r="A14499" t="s">
        <v>91</v>
      </c>
      <c r="B14499" s="1">
        <v>43276</v>
      </c>
      <c r="C14499" s="1" t="s">
        <v>43</v>
      </c>
      <c r="D14499" s="1" t="s">
        <v>78</v>
      </c>
      <c r="E14499">
        <v>1000003187</v>
      </c>
      <c r="F14499" t="s">
        <v>77</v>
      </c>
      <c r="G14499" s="5" t="s">
        <v>26</v>
      </c>
      <c r="H14499">
        <v>40000085</v>
      </c>
      <c r="I14499" s="3" t="s">
        <v>24</v>
      </c>
      <c r="J14499" s="2">
        <v>1.4162766102228113</v>
      </c>
    </row>
    <row r="14500" spans="1:10" x14ac:dyDescent="0.2">
      <c r="A14500" t="s">
        <v>91</v>
      </c>
      <c r="B14500" s="1">
        <v>43276</v>
      </c>
      <c r="C14500" s="1" t="s">
        <v>43</v>
      </c>
      <c r="D14500" s="1" t="s">
        <v>80</v>
      </c>
      <c r="E14500">
        <v>1000003498</v>
      </c>
      <c r="F14500" t="s">
        <v>79</v>
      </c>
      <c r="G14500" s="5" t="s">
        <v>26</v>
      </c>
      <c r="H14500">
        <v>40000085</v>
      </c>
      <c r="I14500" s="3" t="s">
        <v>24</v>
      </c>
      <c r="J14500" s="2">
        <v>0.16938331412544</v>
      </c>
    </row>
    <row r="14501" spans="1:10" x14ac:dyDescent="0.2">
      <c r="A14501" t="s">
        <v>91</v>
      </c>
      <c r="B14501" s="1">
        <v>43276</v>
      </c>
      <c r="C14501" s="1" t="s">
        <v>9</v>
      </c>
      <c r="D14501" s="1" t="s">
        <v>57</v>
      </c>
      <c r="E14501">
        <v>1000001502</v>
      </c>
      <c r="F14501" t="s">
        <v>56</v>
      </c>
      <c r="G14501" s="5" t="s">
        <v>26</v>
      </c>
      <c r="H14501">
        <v>40000080</v>
      </c>
      <c r="I14501" s="3" t="s">
        <v>67</v>
      </c>
      <c r="J14501" s="2">
        <v>0.10076270676619485</v>
      </c>
    </row>
    <row r="14502" spans="1:10" x14ac:dyDescent="0.2">
      <c r="A14502" t="s">
        <v>91</v>
      </c>
      <c r="B14502" s="1">
        <v>43276</v>
      </c>
      <c r="C14502" s="1" t="s">
        <v>9</v>
      </c>
      <c r="D14502" s="1" t="s">
        <v>17</v>
      </c>
      <c r="E14502">
        <v>1000000059</v>
      </c>
      <c r="F14502" t="s">
        <v>55</v>
      </c>
      <c r="G14502" s="5" t="s">
        <v>26</v>
      </c>
      <c r="H14502">
        <v>40000080</v>
      </c>
      <c r="I14502" s="3" t="s">
        <v>67</v>
      </c>
      <c r="J14502" s="2">
        <v>0.14972808173095772</v>
      </c>
    </row>
    <row r="14503" spans="1:10" x14ac:dyDescent="0.2">
      <c r="A14503" t="s">
        <v>91</v>
      </c>
      <c r="B14503" s="1">
        <v>43276</v>
      </c>
      <c r="C14503" s="1" t="s">
        <v>9</v>
      </c>
      <c r="D14503" s="1" t="s">
        <v>15</v>
      </c>
      <c r="E14503">
        <v>1000002986</v>
      </c>
      <c r="F14503" t="s">
        <v>14</v>
      </c>
      <c r="G14503" s="5" t="s">
        <v>26</v>
      </c>
      <c r="H14503">
        <v>40000080</v>
      </c>
      <c r="I14503" s="3" t="s">
        <v>67</v>
      </c>
      <c r="J14503" s="2">
        <v>0.1588926381575462</v>
      </c>
    </row>
    <row r="14504" spans="1:10" x14ac:dyDescent="0.2">
      <c r="A14504" t="s">
        <v>91</v>
      </c>
      <c r="B14504" s="1">
        <v>43276</v>
      </c>
      <c r="C14504" s="1" t="s">
        <v>9</v>
      </c>
      <c r="D14504" s="1" t="s">
        <v>15</v>
      </c>
      <c r="E14504">
        <v>1000002985</v>
      </c>
      <c r="F14504" t="s">
        <v>47</v>
      </c>
      <c r="G14504" s="5" t="s">
        <v>26</v>
      </c>
      <c r="H14504">
        <v>40000080</v>
      </c>
      <c r="I14504" s="3" t="s">
        <v>67</v>
      </c>
      <c r="J14504" s="2">
        <v>7.9143738753893272E-2</v>
      </c>
    </row>
    <row r="14505" spans="1:10" x14ac:dyDescent="0.2">
      <c r="A14505" t="s">
        <v>91</v>
      </c>
      <c r="B14505" s="1">
        <v>43276</v>
      </c>
      <c r="C14505" s="1" t="s">
        <v>9</v>
      </c>
      <c r="D14505" s="1" t="s">
        <v>72</v>
      </c>
      <c r="E14505">
        <v>1000001699</v>
      </c>
      <c r="F14505" t="s">
        <v>71</v>
      </c>
      <c r="G14505" s="5" t="s">
        <v>26</v>
      </c>
      <c r="H14505">
        <v>40000080</v>
      </c>
      <c r="I14505" s="3" t="s">
        <v>67</v>
      </c>
      <c r="J14505" s="2">
        <v>8.9128704304682435E-2</v>
      </c>
    </row>
    <row r="14506" spans="1:10" x14ac:dyDescent="0.2">
      <c r="A14506" t="s">
        <v>91</v>
      </c>
      <c r="B14506" s="1">
        <v>43276</v>
      </c>
      <c r="C14506" s="1" t="s">
        <v>9</v>
      </c>
      <c r="D14506" s="1" t="s">
        <v>72</v>
      </c>
      <c r="E14506">
        <v>1000000064</v>
      </c>
      <c r="F14506" t="s">
        <v>76</v>
      </c>
      <c r="G14506" s="5" t="s">
        <v>26</v>
      </c>
      <c r="H14506">
        <v>40000080</v>
      </c>
      <c r="I14506" s="3" t="s">
        <v>67</v>
      </c>
      <c r="J14506" s="2">
        <v>0.10442848251515821</v>
      </c>
    </row>
    <row r="14507" spans="1:10" x14ac:dyDescent="0.2">
      <c r="A14507" t="s">
        <v>91</v>
      </c>
      <c r="B14507" s="1">
        <v>43276</v>
      </c>
      <c r="C14507" s="1" t="s">
        <v>9</v>
      </c>
      <c r="D14507" s="1" t="s">
        <v>17</v>
      </c>
      <c r="E14507">
        <v>1000001649</v>
      </c>
      <c r="F14507" t="s">
        <v>16</v>
      </c>
      <c r="G14507" s="5" t="s">
        <v>26</v>
      </c>
      <c r="H14507">
        <v>40000080</v>
      </c>
      <c r="I14507" s="3" t="s">
        <v>67</v>
      </c>
      <c r="J14507" s="2">
        <v>0.10651705216546137</v>
      </c>
    </row>
    <row r="14508" spans="1:10" x14ac:dyDescent="0.2">
      <c r="A14508" t="s">
        <v>91</v>
      </c>
      <c r="B14508" s="1">
        <v>43276</v>
      </c>
      <c r="C14508" s="1" t="s">
        <v>9</v>
      </c>
      <c r="D14508" s="1" t="s">
        <v>57</v>
      </c>
      <c r="E14508">
        <v>1000001502</v>
      </c>
      <c r="F14508" t="s">
        <v>56</v>
      </c>
      <c r="G14508" s="5" t="s">
        <v>26</v>
      </c>
      <c r="H14508">
        <v>40000085</v>
      </c>
      <c r="I14508" s="3" t="s">
        <v>24</v>
      </c>
      <c r="J14508" s="2">
        <v>1.2715132850306963</v>
      </c>
    </row>
    <row r="14509" spans="1:10" x14ac:dyDescent="0.2">
      <c r="A14509" t="s">
        <v>91</v>
      </c>
      <c r="B14509" s="1">
        <v>43276</v>
      </c>
      <c r="C14509" s="1" t="s">
        <v>9</v>
      </c>
      <c r="D14509" s="1" t="s">
        <v>75</v>
      </c>
      <c r="E14509">
        <v>1000000281</v>
      </c>
      <c r="F14509" t="s">
        <v>74</v>
      </c>
      <c r="G14509" s="5" t="s">
        <v>26</v>
      </c>
      <c r="H14509">
        <v>40000085</v>
      </c>
      <c r="I14509" s="3" t="s">
        <v>24</v>
      </c>
      <c r="J14509" s="2">
        <v>0.15961368000000001</v>
      </c>
    </row>
    <row r="14510" spans="1:10" x14ac:dyDescent="0.2">
      <c r="A14510" t="s">
        <v>91</v>
      </c>
      <c r="B14510" s="1">
        <v>43276</v>
      </c>
      <c r="C14510" s="1" t="s">
        <v>9</v>
      </c>
      <c r="D14510" s="1" t="s">
        <v>72</v>
      </c>
      <c r="E14510">
        <v>1000000064</v>
      </c>
      <c r="F14510" t="s">
        <v>76</v>
      </c>
      <c r="G14510" s="5" t="s">
        <v>26</v>
      </c>
      <c r="H14510">
        <v>40000085</v>
      </c>
      <c r="I14510" s="3" t="s">
        <v>24</v>
      </c>
      <c r="J14510" s="2">
        <v>0.19845954898032533</v>
      </c>
    </row>
    <row r="14511" spans="1:10" x14ac:dyDescent="0.2">
      <c r="A14511" t="s">
        <v>91</v>
      </c>
      <c r="B14511" s="1">
        <v>43276</v>
      </c>
      <c r="C14511" s="1" t="s">
        <v>22</v>
      </c>
      <c r="D14511" s="1" t="s">
        <v>29</v>
      </c>
      <c r="E14511">
        <v>1000000101</v>
      </c>
      <c r="F14511" t="s">
        <v>39</v>
      </c>
      <c r="G14511" s="5" t="s">
        <v>26</v>
      </c>
      <c r="H14511">
        <v>40000085</v>
      </c>
      <c r="I14511" s="3" t="s">
        <v>24</v>
      </c>
      <c r="J14511" s="2">
        <v>0.2507351075344848</v>
      </c>
    </row>
    <row r="14512" spans="1:10" x14ac:dyDescent="0.2">
      <c r="A14512" t="s">
        <v>91</v>
      </c>
      <c r="B14512" s="1">
        <v>43276</v>
      </c>
      <c r="C14512" s="1" t="s">
        <v>22</v>
      </c>
      <c r="D14512" s="1" t="s">
        <v>61</v>
      </c>
      <c r="E14512">
        <v>1000000579</v>
      </c>
      <c r="F14512" t="s">
        <v>60</v>
      </c>
      <c r="G14512" s="5" t="s">
        <v>26</v>
      </c>
      <c r="H14512">
        <v>40000085</v>
      </c>
      <c r="I14512" s="3" t="s">
        <v>24</v>
      </c>
      <c r="J14512" s="2">
        <v>0.40329168670964166</v>
      </c>
    </row>
    <row r="14513" spans="1:10" x14ac:dyDescent="0.2">
      <c r="A14513" t="s">
        <v>91</v>
      </c>
      <c r="B14513" s="1">
        <v>43276</v>
      </c>
      <c r="C14513" s="1" t="s">
        <v>22</v>
      </c>
      <c r="D14513" s="1" t="s">
        <v>33</v>
      </c>
      <c r="E14513">
        <v>1000000031</v>
      </c>
      <c r="F14513" t="s">
        <v>32</v>
      </c>
      <c r="G14513" s="5" t="s">
        <v>26</v>
      </c>
      <c r="H14513">
        <v>40000085</v>
      </c>
      <c r="I14513" s="3" t="s">
        <v>24</v>
      </c>
      <c r="J14513" s="2">
        <v>0.51147137248479169</v>
      </c>
    </row>
    <row r="14514" spans="1:10" x14ac:dyDescent="0.2">
      <c r="A14514" t="s">
        <v>91</v>
      </c>
      <c r="B14514" s="1">
        <v>43276</v>
      </c>
      <c r="C14514" s="1" t="s">
        <v>22</v>
      </c>
      <c r="D14514" s="1" t="s">
        <v>29</v>
      </c>
      <c r="E14514">
        <v>1000000054</v>
      </c>
      <c r="F14514" t="s">
        <v>36</v>
      </c>
      <c r="G14514" s="5" t="s">
        <v>26</v>
      </c>
      <c r="H14514">
        <v>40000085</v>
      </c>
      <c r="I14514" s="3" t="s">
        <v>24</v>
      </c>
      <c r="J14514" s="2">
        <v>1.0159199999999999</v>
      </c>
    </row>
    <row r="14515" spans="1:10" x14ac:dyDescent="0.2">
      <c r="A14515" t="s">
        <v>91</v>
      </c>
      <c r="B14515" s="1">
        <v>43276</v>
      </c>
      <c r="C14515" s="1" t="s">
        <v>22</v>
      </c>
      <c r="D14515" s="1" t="s">
        <v>64</v>
      </c>
      <c r="E14515">
        <v>1000002973</v>
      </c>
      <c r="F14515" t="s">
        <v>63</v>
      </c>
      <c r="G14515" s="5" t="s">
        <v>26</v>
      </c>
      <c r="H14515">
        <v>40000085</v>
      </c>
      <c r="I14515" s="3" t="s">
        <v>24</v>
      </c>
      <c r="J14515" s="2">
        <v>1.3404848649708327</v>
      </c>
    </row>
    <row r="14516" spans="1:10" x14ac:dyDescent="0.2">
      <c r="A14516" t="s">
        <v>91</v>
      </c>
      <c r="B14516" s="1">
        <v>43276</v>
      </c>
      <c r="C14516" s="1" t="s">
        <v>22</v>
      </c>
      <c r="D14516" s="1" t="s">
        <v>49</v>
      </c>
      <c r="E14516">
        <v>1000000020</v>
      </c>
      <c r="F14516" t="s">
        <v>73</v>
      </c>
      <c r="G14516" s="5" t="s">
        <v>26</v>
      </c>
      <c r="H14516">
        <v>40000085</v>
      </c>
      <c r="I14516" s="3" t="s">
        <v>24</v>
      </c>
      <c r="J14516" s="2">
        <v>1.5949574937155382</v>
      </c>
    </row>
    <row r="14517" spans="1:10" x14ac:dyDescent="0.2">
      <c r="A14517" t="s">
        <v>91</v>
      </c>
      <c r="B14517" s="1">
        <v>43276</v>
      </c>
      <c r="C14517" s="1" t="s">
        <v>22</v>
      </c>
      <c r="D14517" s="1" t="s">
        <v>46</v>
      </c>
      <c r="E14517">
        <v>1000001133</v>
      </c>
      <c r="F14517" t="s">
        <v>45</v>
      </c>
      <c r="G14517" s="5" t="s">
        <v>26</v>
      </c>
      <c r="H14517">
        <v>40000085</v>
      </c>
      <c r="I14517" s="3" t="s">
        <v>24</v>
      </c>
      <c r="J14517" s="2">
        <v>0.1628059536</v>
      </c>
    </row>
    <row r="14518" spans="1:10" x14ac:dyDescent="0.2">
      <c r="A14518" t="s">
        <v>91</v>
      </c>
      <c r="B14518" s="1">
        <v>43276</v>
      </c>
      <c r="C14518" s="1" t="s">
        <v>22</v>
      </c>
      <c r="D14518" s="1" t="s">
        <v>35</v>
      </c>
      <c r="E14518">
        <v>1000000047</v>
      </c>
      <c r="F14518" t="s">
        <v>34</v>
      </c>
      <c r="G14518" s="5" t="s">
        <v>26</v>
      </c>
      <c r="H14518">
        <v>40000085</v>
      </c>
      <c r="I14518" s="3" t="s">
        <v>24</v>
      </c>
      <c r="J14518" s="2">
        <v>0.16606207267199999</v>
      </c>
    </row>
    <row r="14519" spans="1:10" x14ac:dyDescent="0.2">
      <c r="A14519" t="s">
        <v>91</v>
      </c>
      <c r="B14519" s="1">
        <v>43276</v>
      </c>
      <c r="C14519" s="1" t="s">
        <v>22</v>
      </c>
      <c r="D14519" s="1" t="s">
        <v>21</v>
      </c>
      <c r="E14519">
        <v>1000002872</v>
      </c>
      <c r="F14519" t="s">
        <v>19</v>
      </c>
      <c r="G14519" s="5" t="s">
        <v>26</v>
      </c>
      <c r="H14519">
        <v>40000080</v>
      </c>
      <c r="I14519" s="3" t="s">
        <v>67</v>
      </c>
      <c r="J14519" s="2">
        <v>0.14610206105431309</v>
      </c>
    </row>
    <row r="14520" spans="1:10" x14ac:dyDescent="0.2">
      <c r="A14520" t="s">
        <v>91</v>
      </c>
      <c r="B14520" s="1">
        <v>43277</v>
      </c>
      <c r="C14520" s="1" t="s">
        <v>43</v>
      </c>
      <c r="D14520" s="1" t="s">
        <v>42</v>
      </c>
      <c r="E14520">
        <v>1000000931</v>
      </c>
      <c r="F14520" t="s">
        <v>41</v>
      </c>
      <c r="G14520" s="5" t="s">
        <v>26</v>
      </c>
      <c r="H14520">
        <v>40000085</v>
      </c>
      <c r="I14520" s="3" t="s">
        <v>24</v>
      </c>
      <c r="J14520" s="2">
        <v>0.48272366497293334</v>
      </c>
    </row>
    <row r="14521" spans="1:10" x14ac:dyDescent="0.2">
      <c r="A14521" t="s">
        <v>91</v>
      </c>
      <c r="B14521" s="1">
        <v>43277</v>
      </c>
      <c r="C14521" s="1" t="s">
        <v>43</v>
      </c>
      <c r="D14521" s="1" t="s">
        <v>42</v>
      </c>
      <c r="E14521">
        <v>1000001014</v>
      </c>
      <c r="F14521" t="s">
        <v>44</v>
      </c>
      <c r="G14521" s="5" t="s">
        <v>26</v>
      </c>
      <c r="H14521">
        <v>40000085</v>
      </c>
      <c r="I14521" s="3" t="s">
        <v>24</v>
      </c>
      <c r="J14521" s="2">
        <v>0.23020983389043687</v>
      </c>
    </row>
    <row r="14522" spans="1:10" x14ac:dyDescent="0.2">
      <c r="A14522" t="s">
        <v>91</v>
      </c>
      <c r="B14522" s="1">
        <v>43277</v>
      </c>
      <c r="C14522" s="1" t="s">
        <v>43</v>
      </c>
      <c r="D14522" s="1" t="s">
        <v>78</v>
      </c>
      <c r="E14522">
        <v>1000003187</v>
      </c>
      <c r="F14522" t="s">
        <v>77</v>
      </c>
      <c r="G14522" s="5" t="s">
        <v>26</v>
      </c>
      <c r="H14522">
        <v>40000080</v>
      </c>
      <c r="I14522" s="3" t="s">
        <v>67</v>
      </c>
      <c r="J14522" s="2">
        <v>0.8751122309655105</v>
      </c>
    </row>
    <row r="14523" spans="1:10" x14ac:dyDescent="0.2">
      <c r="A14523" t="s">
        <v>91</v>
      </c>
      <c r="B14523" s="1">
        <v>43277</v>
      </c>
      <c r="C14523" s="1" t="s">
        <v>43</v>
      </c>
      <c r="D14523" s="1" t="s">
        <v>66</v>
      </c>
      <c r="E14523">
        <v>1000001135</v>
      </c>
      <c r="F14523" t="s">
        <v>65</v>
      </c>
      <c r="G14523" s="5" t="s">
        <v>26</v>
      </c>
      <c r="H14523">
        <v>40000080</v>
      </c>
      <c r="I14523" s="3" t="s">
        <v>67</v>
      </c>
      <c r="J14523" s="2">
        <v>0.85609206494444268</v>
      </c>
    </row>
    <row r="14524" spans="1:10" x14ac:dyDescent="0.2">
      <c r="A14524" t="s">
        <v>91</v>
      </c>
      <c r="B14524" s="1">
        <v>43277</v>
      </c>
      <c r="C14524" s="1" t="s">
        <v>43</v>
      </c>
      <c r="D14524" s="1" t="s">
        <v>78</v>
      </c>
      <c r="E14524">
        <v>1000003187</v>
      </c>
      <c r="F14524" t="s">
        <v>77</v>
      </c>
      <c r="G14524" s="5" t="s">
        <v>26</v>
      </c>
      <c r="H14524">
        <v>40000085</v>
      </c>
      <c r="I14524" s="3" t="s">
        <v>24</v>
      </c>
      <c r="J14524" s="2">
        <v>7.2957413945896055E-2</v>
      </c>
    </row>
    <row r="14525" spans="1:10" x14ac:dyDescent="0.2">
      <c r="A14525" t="s">
        <v>91</v>
      </c>
      <c r="B14525" s="1">
        <v>43277</v>
      </c>
      <c r="C14525" s="1" t="s">
        <v>43</v>
      </c>
      <c r="D14525" s="1" t="s">
        <v>80</v>
      </c>
      <c r="E14525">
        <v>1000003498</v>
      </c>
      <c r="F14525" t="s">
        <v>79</v>
      </c>
      <c r="G14525" s="5" t="s">
        <v>26</v>
      </c>
      <c r="H14525">
        <v>40000085</v>
      </c>
      <c r="I14525" s="3" t="s">
        <v>24</v>
      </c>
      <c r="J14525" s="2">
        <v>7.0771238976909942E-2</v>
      </c>
    </row>
    <row r="14526" spans="1:10" x14ac:dyDescent="0.2">
      <c r="A14526" t="s">
        <v>91</v>
      </c>
      <c r="B14526" s="1">
        <v>43277</v>
      </c>
      <c r="C14526" s="1" t="s">
        <v>9</v>
      </c>
      <c r="D14526" s="1" t="s">
        <v>57</v>
      </c>
      <c r="E14526">
        <v>1000001502</v>
      </c>
      <c r="F14526" t="s">
        <v>56</v>
      </c>
      <c r="G14526" s="5" t="s">
        <v>26</v>
      </c>
      <c r="H14526">
        <v>40000080</v>
      </c>
      <c r="I14526" s="3" t="s">
        <v>67</v>
      </c>
      <c r="J14526" s="2">
        <v>0.2852273216738469</v>
      </c>
    </row>
    <row r="14527" spans="1:10" x14ac:dyDescent="0.2">
      <c r="A14527" t="s">
        <v>91</v>
      </c>
      <c r="B14527" s="1">
        <v>43277</v>
      </c>
      <c r="C14527" s="1" t="s">
        <v>9</v>
      </c>
      <c r="D14527" s="1" t="s">
        <v>17</v>
      </c>
      <c r="E14527">
        <v>1000000059</v>
      </c>
      <c r="F14527" t="s">
        <v>55</v>
      </c>
      <c r="G14527" s="5" t="s">
        <v>26</v>
      </c>
      <c r="H14527">
        <v>40000080</v>
      </c>
      <c r="I14527" s="3" t="s">
        <v>67</v>
      </c>
      <c r="J14527" s="2">
        <v>0.88427289337502002</v>
      </c>
    </row>
    <row r="14528" spans="1:10" x14ac:dyDescent="0.2">
      <c r="A14528" t="s">
        <v>91</v>
      </c>
      <c r="B14528" s="1">
        <v>43277</v>
      </c>
      <c r="C14528" s="1" t="s">
        <v>9</v>
      </c>
      <c r="D14528" s="1" t="s">
        <v>15</v>
      </c>
      <c r="E14528">
        <v>1000002986</v>
      </c>
      <c r="F14528" t="s">
        <v>14</v>
      </c>
      <c r="G14528" s="5" t="s">
        <v>26</v>
      </c>
      <c r="H14528">
        <v>40000080</v>
      </c>
      <c r="I14528" s="3" t="s">
        <v>67</v>
      </c>
      <c r="J14528" s="2">
        <v>0.93839746863271822</v>
      </c>
    </row>
    <row r="14529" spans="1:10" x14ac:dyDescent="0.2">
      <c r="A14529" t="s">
        <v>91</v>
      </c>
      <c r="B14529" s="1">
        <v>43277</v>
      </c>
      <c r="C14529" s="1" t="s">
        <v>9</v>
      </c>
      <c r="D14529" s="1" t="s">
        <v>15</v>
      </c>
      <c r="E14529">
        <v>1000002985</v>
      </c>
      <c r="F14529" t="s">
        <v>47</v>
      </c>
      <c r="G14529" s="5" t="s">
        <v>26</v>
      </c>
      <c r="H14529">
        <v>40000080</v>
      </c>
      <c r="I14529" s="3" t="s">
        <v>67</v>
      </c>
      <c r="J14529" s="2">
        <v>0.9958349008927897</v>
      </c>
    </row>
    <row r="14530" spans="1:10" x14ac:dyDescent="0.2">
      <c r="A14530" t="s">
        <v>91</v>
      </c>
      <c r="B14530" s="1">
        <v>43277</v>
      </c>
      <c r="C14530" s="1" t="s">
        <v>9</v>
      </c>
      <c r="D14530" s="1" t="s">
        <v>72</v>
      </c>
      <c r="E14530">
        <v>1000001699</v>
      </c>
      <c r="F14530" t="s">
        <v>71</v>
      </c>
      <c r="G14530" s="5" t="s">
        <v>26</v>
      </c>
      <c r="H14530">
        <v>40000080</v>
      </c>
      <c r="I14530" s="3" t="s">
        <v>67</v>
      </c>
      <c r="J14530" s="2">
        <v>0.63747184117694999</v>
      </c>
    </row>
    <row r="14531" spans="1:10" x14ac:dyDescent="0.2">
      <c r="A14531" t="s">
        <v>91</v>
      </c>
      <c r="B14531" s="1">
        <v>43277</v>
      </c>
      <c r="C14531" s="1" t="s">
        <v>9</v>
      </c>
      <c r="D14531" s="1" t="s">
        <v>72</v>
      </c>
      <c r="E14531">
        <v>1000000064</v>
      </c>
      <c r="F14531" t="s">
        <v>76</v>
      </c>
      <c r="G14531" s="5" t="s">
        <v>26</v>
      </c>
      <c r="H14531">
        <v>40000080</v>
      </c>
      <c r="I14531" s="3" t="s">
        <v>67</v>
      </c>
      <c r="J14531" s="2">
        <v>0.74689986283975995</v>
      </c>
    </row>
    <row r="14532" spans="1:10" x14ac:dyDescent="0.2">
      <c r="A14532" t="s">
        <v>91</v>
      </c>
      <c r="B14532" s="1">
        <v>43277</v>
      </c>
      <c r="C14532" s="1" t="s">
        <v>9</v>
      </c>
      <c r="D14532" s="1" t="s">
        <v>17</v>
      </c>
      <c r="E14532">
        <v>1000001649</v>
      </c>
      <c r="F14532" t="s">
        <v>16</v>
      </c>
      <c r="G14532" s="5" t="s">
        <v>26</v>
      </c>
      <c r="H14532">
        <v>40000080</v>
      </c>
      <c r="I14532" s="3" t="s">
        <v>67</v>
      </c>
      <c r="J14532" s="2">
        <v>0.76183786009655519</v>
      </c>
    </row>
    <row r="14533" spans="1:10" x14ac:dyDescent="0.2">
      <c r="A14533" t="s">
        <v>91</v>
      </c>
      <c r="B14533" s="1">
        <v>43277</v>
      </c>
      <c r="C14533" s="1" t="s">
        <v>9</v>
      </c>
      <c r="D14533" s="1" t="s">
        <v>57</v>
      </c>
      <c r="E14533">
        <v>1000001502</v>
      </c>
      <c r="F14533" t="s">
        <v>56</v>
      </c>
      <c r="G14533" s="5" t="s">
        <v>26</v>
      </c>
      <c r="H14533">
        <v>40000085</v>
      </c>
      <c r="I14533" s="3" t="s">
        <v>24</v>
      </c>
      <c r="J14533" s="2">
        <v>6.040257102398696E-2</v>
      </c>
    </row>
    <row r="14534" spans="1:10" x14ac:dyDescent="0.2">
      <c r="A14534" t="s">
        <v>91</v>
      </c>
      <c r="B14534" s="1">
        <v>43277</v>
      </c>
      <c r="C14534" s="1" t="s">
        <v>9</v>
      </c>
      <c r="D14534" s="1" t="s">
        <v>75</v>
      </c>
      <c r="E14534">
        <v>1000000281</v>
      </c>
      <c r="F14534" t="s">
        <v>74</v>
      </c>
      <c r="G14534" s="5" t="s">
        <v>26</v>
      </c>
      <c r="H14534">
        <v>40000085</v>
      </c>
      <c r="I14534" s="3" t="s">
        <v>24</v>
      </c>
      <c r="J14534" s="2">
        <v>6.6689319131508565E-2</v>
      </c>
    </row>
    <row r="14535" spans="1:10" x14ac:dyDescent="0.2">
      <c r="A14535" t="s">
        <v>91</v>
      </c>
      <c r="B14535" s="1">
        <v>43277</v>
      </c>
      <c r="C14535" s="1" t="s">
        <v>9</v>
      </c>
      <c r="D14535" s="1" t="s">
        <v>72</v>
      </c>
      <c r="E14535">
        <v>1000000064</v>
      </c>
      <c r="F14535" t="s">
        <v>76</v>
      </c>
      <c r="G14535" s="5" t="s">
        <v>26</v>
      </c>
      <c r="H14535">
        <v>40000085</v>
      </c>
      <c r="I14535" s="3" t="s">
        <v>24</v>
      </c>
      <c r="J14535" s="2">
        <v>8.291978605244972E-2</v>
      </c>
    </row>
    <row r="14536" spans="1:10" x14ac:dyDescent="0.2">
      <c r="A14536" t="s">
        <v>91</v>
      </c>
      <c r="B14536" s="1">
        <v>43277</v>
      </c>
      <c r="C14536" s="1" t="s">
        <v>22</v>
      </c>
      <c r="D14536" s="1" t="s">
        <v>29</v>
      </c>
      <c r="E14536">
        <v>1000000101</v>
      </c>
      <c r="F14536" t="s">
        <v>39</v>
      </c>
      <c r="G14536" s="5" t="s">
        <v>26</v>
      </c>
      <c r="H14536">
        <v>40000085</v>
      </c>
      <c r="I14536" s="3" t="s">
        <v>24</v>
      </c>
      <c r="J14536" s="2">
        <v>0.23038823257339291</v>
      </c>
    </row>
    <row r="14537" spans="1:10" x14ac:dyDescent="0.2">
      <c r="A14537" t="s">
        <v>91</v>
      </c>
      <c r="B14537" s="1">
        <v>43277</v>
      </c>
      <c r="C14537" s="1" t="s">
        <v>22</v>
      </c>
      <c r="D14537" s="1" t="s">
        <v>61</v>
      </c>
      <c r="E14537">
        <v>1000000579</v>
      </c>
      <c r="F14537" t="s">
        <v>60</v>
      </c>
      <c r="G14537" s="5" t="s">
        <v>26</v>
      </c>
      <c r="H14537">
        <v>40000085</v>
      </c>
      <c r="I14537" s="3" t="s">
        <v>24</v>
      </c>
      <c r="J14537" s="2">
        <v>0.17044593890030332</v>
      </c>
    </row>
    <row r="14538" spans="1:10" x14ac:dyDescent="0.2">
      <c r="A14538" t="s">
        <v>91</v>
      </c>
      <c r="B14538" s="1">
        <v>43277</v>
      </c>
      <c r="C14538" s="1" t="s">
        <v>22</v>
      </c>
      <c r="D14538" s="1" t="s">
        <v>33</v>
      </c>
      <c r="E14538">
        <v>1000000031</v>
      </c>
      <c r="F14538" t="s">
        <v>32</v>
      </c>
      <c r="G14538" s="5" t="s">
        <v>26</v>
      </c>
      <c r="H14538">
        <v>40000085</v>
      </c>
      <c r="I14538" s="3" t="s">
        <v>24</v>
      </c>
      <c r="J14538" s="2">
        <v>0.21616666342681867</v>
      </c>
    </row>
    <row r="14539" spans="1:10" x14ac:dyDescent="0.2">
      <c r="A14539" t="s">
        <v>91</v>
      </c>
      <c r="B14539" s="1">
        <v>43277</v>
      </c>
      <c r="C14539" s="1" t="s">
        <v>22</v>
      </c>
      <c r="D14539" s="1" t="s">
        <v>29</v>
      </c>
      <c r="E14539">
        <v>1000000054</v>
      </c>
      <c r="F14539" t="s">
        <v>36</v>
      </c>
      <c r="G14539" s="5" t="s">
        <v>26</v>
      </c>
      <c r="H14539">
        <v>40000085</v>
      </c>
      <c r="I14539" s="3" t="s">
        <v>24</v>
      </c>
      <c r="J14539" s="2">
        <v>0.79261610964445606</v>
      </c>
    </row>
    <row r="14540" spans="1:10" x14ac:dyDescent="0.2">
      <c r="A14540" t="s">
        <v>91</v>
      </c>
      <c r="B14540" s="1">
        <v>43277</v>
      </c>
      <c r="C14540" s="1" t="s">
        <v>22</v>
      </c>
      <c r="D14540" s="1" t="s">
        <v>64</v>
      </c>
      <c r="E14540">
        <v>1000002973</v>
      </c>
      <c r="F14540" t="s">
        <v>63</v>
      </c>
      <c r="G14540" s="5" t="s">
        <v>26</v>
      </c>
      <c r="H14540">
        <v>40000085</v>
      </c>
      <c r="I14540" s="3" t="s">
        <v>24</v>
      </c>
      <c r="J14540" s="2">
        <v>1.0458401239373731</v>
      </c>
    </row>
    <row r="14541" spans="1:10" x14ac:dyDescent="0.2">
      <c r="A14541" t="s">
        <v>91</v>
      </c>
      <c r="B14541" s="1">
        <v>43277</v>
      </c>
      <c r="C14541" s="1" t="s">
        <v>22</v>
      </c>
      <c r="D14541" s="1" t="s">
        <v>49</v>
      </c>
      <c r="E14541">
        <v>1000000020</v>
      </c>
      <c r="F14541" t="s">
        <v>73</v>
      </c>
      <c r="G14541" s="5" t="s">
        <v>26</v>
      </c>
      <c r="H14541">
        <v>40000085</v>
      </c>
      <c r="I14541" s="3" t="s">
        <v>24</v>
      </c>
      <c r="J14541" s="2">
        <v>5.5802638960752014E-2</v>
      </c>
    </row>
    <row r="14542" spans="1:10" x14ac:dyDescent="0.2">
      <c r="A14542" t="s">
        <v>91</v>
      </c>
      <c r="B14542" s="1">
        <v>43277</v>
      </c>
      <c r="C14542" s="1" t="s">
        <v>22</v>
      </c>
      <c r="D14542" s="1" t="s">
        <v>46</v>
      </c>
      <c r="E14542">
        <v>1000001133</v>
      </c>
      <c r="F14542" t="s">
        <v>45</v>
      </c>
      <c r="G14542" s="5" t="s">
        <v>26</v>
      </c>
      <c r="H14542">
        <v>40000085</v>
      </c>
      <c r="I14542" s="3" t="s">
        <v>24</v>
      </c>
      <c r="J14542" s="2">
        <v>6.8023105514138746E-2</v>
      </c>
    </row>
    <row r="14543" spans="1:10" x14ac:dyDescent="0.2">
      <c r="A14543" t="s">
        <v>91</v>
      </c>
      <c r="B14543" s="1">
        <v>43277</v>
      </c>
      <c r="C14543" s="1" t="s">
        <v>22</v>
      </c>
      <c r="D14543" s="1" t="s">
        <v>35</v>
      </c>
      <c r="E14543">
        <v>1000000047</v>
      </c>
      <c r="F14543" t="s">
        <v>34</v>
      </c>
      <c r="G14543" s="5" t="s">
        <v>26</v>
      </c>
      <c r="H14543">
        <v>40000085</v>
      </c>
      <c r="I14543" s="3" t="s">
        <v>24</v>
      </c>
      <c r="J14543" s="2">
        <v>6.9383567624421522E-2</v>
      </c>
    </row>
    <row r="14544" spans="1:10" x14ac:dyDescent="0.2">
      <c r="A14544" t="s">
        <v>91</v>
      </c>
      <c r="B14544" s="1">
        <v>43277</v>
      </c>
      <c r="C14544" s="1" t="s">
        <v>22</v>
      </c>
      <c r="D14544" s="1" t="s">
        <v>21</v>
      </c>
      <c r="E14544">
        <v>1000002872</v>
      </c>
      <c r="F14544" t="s">
        <v>19</v>
      </c>
      <c r="G14544" s="5" t="s">
        <v>26</v>
      </c>
      <c r="H14544">
        <v>40000080</v>
      </c>
      <c r="I14544" s="3" t="s">
        <v>67</v>
      </c>
      <c r="J14544" s="2">
        <v>8.7995140317148071E-2</v>
      </c>
    </row>
    <row r="14545" spans="1:10" x14ac:dyDescent="0.2">
      <c r="A14545" t="s">
        <v>91</v>
      </c>
      <c r="B14545" s="1">
        <v>43278</v>
      </c>
      <c r="C14545" s="1" t="s">
        <v>43</v>
      </c>
      <c r="D14545" s="1" t="s">
        <v>42</v>
      </c>
      <c r="E14545">
        <v>1000000931</v>
      </c>
      <c r="F14545" t="s">
        <v>41</v>
      </c>
      <c r="G14545" s="5" t="s">
        <v>26</v>
      </c>
      <c r="H14545">
        <v>40000085</v>
      </c>
      <c r="I14545" s="3" t="s">
        <v>24</v>
      </c>
      <c r="J14545" s="2">
        <v>3.2694809439743096</v>
      </c>
    </row>
    <row r="14546" spans="1:10" x14ac:dyDescent="0.2">
      <c r="A14546" t="s">
        <v>91</v>
      </c>
      <c r="B14546" s="1">
        <v>43278</v>
      </c>
      <c r="C14546" s="1" t="s">
        <v>43</v>
      </c>
      <c r="D14546" s="1" t="s">
        <v>42</v>
      </c>
      <c r="E14546">
        <v>1000001014</v>
      </c>
      <c r="F14546" t="s">
        <v>44</v>
      </c>
      <c r="G14546" s="5" t="s">
        <v>26</v>
      </c>
      <c r="H14546">
        <v>40000085</v>
      </c>
      <c r="I14546" s="3" t="s">
        <v>24</v>
      </c>
      <c r="J14546" s="2">
        <v>2.53141062194684</v>
      </c>
    </row>
    <row r="14547" spans="1:10" x14ac:dyDescent="0.2">
      <c r="A14547" t="s">
        <v>91</v>
      </c>
      <c r="B14547" s="1">
        <v>43278</v>
      </c>
      <c r="C14547" s="1" t="s">
        <v>43</v>
      </c>
      <c r="D14547" s="1" t="s">
        <v>78</v>
      </c>
      <c r="E14547">
        <v>1000003187</v>
      </c>
      <c r="F14547" t="s">
        <v>77</v>
      </c>
      <c r="G14547" s="5" t="s">
        <v>26</v>
      </c>
      <c r="H14547">
        <v>40000080</v>
      </c>
      <c r="I14547" s="3" t="s">
        <v>67</v>
      </c>
      <c r="J14547" s="2">
        <v>0.51353006318438399</v>
      </c>
    </row>
    <row r="14548" spans="1:10" x14ac:dyDescent="0.2">
      <c r="A14548" t="s">
        <v>91</v>
      </c>
      <c r="B14548" s="1">
        <v>43278</v>
      </c>
      <c r="C14548" s="1" t="s">
        <v>43</v>
      </c>
      <c r="D14548" s="1" t="s">
        <v>66</v>
      </c>
      <c r="E14548">
        <v>1000001135</v>
      </c>
      <c r="F14548" t="s">
        <v>65</v>
      </c>
      <c r="G14548" s="5" t="s">
        <v>26</v>
      </c>
      <c r="H14548">
        <v>40000080</v>
      </c>
      <c r="I14548" s="3" t="s">
        <v>67</v>
      </c>
      <c r="J14548" s="2">
        <v>0.12498002396736156</v>
      </c>
    </row>
    <row r="14549" spans="1:10" x14ac:dyDescent="0.2">
      <c r="A14549" t="s">
        <v>91</v>
      </c>
      <c r="B14549" s="1">
        <v>43278</v>
      </c>
      <c r="C14549" s="1" t="s">
        <v>43</v>
      </c>
      <c r="D14549" s="1" t="s">
        <v>78</v>
      </c>
      <c r="E14549">
        <v>1000003187</v>
      </c>
      <c r="F14549" t="s">
        <v>77</v>
      </c>
      <c r="G14549" s="5" t="s">
        <v>26</v>
      </c>
      <c r="H14549">
        <v>40000085</v>
      </c>
      <c r="I14549" s="3" t="s">
        <v>24</v>
      </c>
      <c r="J14549" s="2">
        <v>0.19321657630662326</v>
      </c>
    </row>
    <row r="14550" spans="1:10" x14ac:dyDescent="0.2">
      <c r="A14550" t="s">
        <v>91</v>
      </c>
      <c r="B14550" s="1">
        <v>43278</v>
      </c>
      <c r="C14550" s="1" t="s">
        <v>43</v>
      </c>
      <c r="D14550" s="1" t="s">
        <v>80</v>
      </c>
      <c r="E14550">
        <v>1000003498</v>
      </c>
      <c r="F14550" t="s">
        <v>79</v>
      </c>
      <c r="G14550" s="5" t="s">
        <v>26</v>
      </c>
      <c r="H14550">
        <v>40000085</v>
      </c>
      <c r="I14550" s="3" t="s">
        <v>24</v>
      </c>
      <c r="J14550" s="2">
        <v>0.75558009600000009</v>
      </c>
    </row>
    <row r="14551" spans="1:10" x14ac:dyDescent="0.2">
      <c r="A14551" t="s">
        <v>91</v>
      </c>
      <c r="B14551" s="1">
        <v>43278</v>
      </c>
      <c r="C14551" s="1" t="s">
        <v>9</v>
      </c>
      <c r="D14551" s="1" t="s">
        <v>57</v>
      </c>
      <c r="E14551">
        <v>1000001502</v>
      </c>
      <c r="F14551" t="s">
        <v>56</v>
      </c>
      <c r="G14551" s="5" t="s">
        <v>26</v>
      </c>
      <c r="H14551">
        <v>40000080</v>
      </c>
      <c r="I14551" s="3" t="s">
        <v>67</v>
      </c>
      <c r="J14551" s="2">
        <v>2.3386321244805219</v>
      </c>
    </row>
    <row r="14552" spans="1:10" x14ac:dyDescent="0.2">
      <c r="A14552" t="s">
        <v>91</v>
      </c>
      <c r="B14552" s="1">
        <v>43278</v>
      </c>
      <c r="C14552" s="1" t="s">
        <v>9</v>
      </c>
      <c r="D14552" s="1" t="s">
        <v>17</v>
      </c>
      <c r="E14552">
        <v>1000000059</v>
      </c>
      <c r="F14552" t="s">
        <v>55</v>
      </c>
      <c r="G14552" s="5" t="s">
        <v>26</v>
      </c>
      <c r="H14552">
        <v>40000080</v>
      </c>
      <c r="I14552" s="3" t="s">
        <v>67</v>
      </c>
      <c r="J14552" s="2">
        <v>2.5490843155231575</v>
      </c>
    </row>
    <row r="14553" spans="1:10" x14ac:dyDescent="0.2">
      <c r="A14553" t="s">
        <v>91</v>
      </c>
      <c r="B14553" s="1">
        <v>43278</v>
      </c>
      <c r="C14553" s="1" t="s">
        <v>9</v>
      </c>
      <c r="D14553" s="1" t="s">
        <v>15</v>
      </c>
      <c r="E14553">
        <v>1000002986</v>
      </c>
      <c r="F14553" t="s">
        <v>14</v>
      </c>
      <c r="G14553" s="5" t="s">
        <v>26</v>
      </c>
      <c r="H14553">
        <v>40000080</v>
      </c>
      <c r="I14553" s="3" t="s">
        <v>67</v>
      </c>
      <c r="J14553" s="2">
        <v>2.7051086683076995</v>
      </c>
    </row>
    <row r="14554" spans="1:10" x14ac:dyDescent="0.2">
      <c r="A14554" t="s">
        <v>91</v>
      </c>
      <c r="B14554" s="1">
        <v>43278</v>
      </c>
      <c r="C14554" s="1" t="s">
        <v>9</v>
      </c>
      <c r="D14554" s="1" t="s">
        <v>15</v>
      </c>
      <c r="E14554">
        <v>1000002985</v>
      </c>
      <c r="F14554" t="s">
        <v>47</v>
      </c>
      <c r="G14554" s="5" t="s">
        <v>26</v>
      </c>
      <c r="H14554">
        <v>40000080</v>
      </c>
      <c r="I14554" s="3" t="s">
        <v>67</v>
      </c>
      <c r="J14554" s="2">
        <v>2.870682959677477</v>
      </c>
    </row>
    <row r="14555" spans="1:10" x14ac:dyDescent="0.2">
      <c r="A14555" t="s">
        <v>91</v>
      </c>
      <c r="B14555" s="1">
        <v>43278</v>
      </c>
      <c r="C14555" s="1" t="s">
        <v>9</v>
      </c>
      <c r="D14555" s="1" t="s">
        <v>72</v>
      </c>
      <c r="E14555">
        <v>1000001699</v>
      </c>
      <c r="F14555" t="s">
        <v>71</v>
      </c>
      <c r="G14555" s="5" t="s">
        <v>26</v>
      </c>
      <c r="H14555">
        <v>40000080</v>
      </c>
      <c r="I14555" s="3" t="s">
        <v>67</v>
      </c>
      <c r="J14555" s="2">
        <v>2.256137251904728</v>
      </c>
    </row>
    <row r="14556" spans="1:10" x14ac:dyDescent="0.2">
      <c r="A14556" t="s">
        <v>91</v>
      </c>
      <c r="B14556" s="1">
        <v>43278</v>
      </c>
      <c r="C14556" s="1" t="s">
        <v>9</v>
      </c>
      <c r="D14556" s="1" t="s">
        <v>72</v>
      </c>
      <c r="E14556">
        <v>1000000064</v>
      </c>
      <c r="F14556" t="s">
        <v>76</v>
      </c>
      <c r="G14556" s="5" t="s">
        <v>26</v>
      </c>
      <c r="H14556">
        <v>40000080</v>
      </c>
      <c r="I14556" s="3" t="s">
        <v>67</v>
      </c>
      <c r="J14556" s="2">
        <v>2.6434243760228462</v>
      </c>
    </row>
    <row r="14557" spans="1:10" x14ac:dyDescent="0.2">
      <c r="A14557" t="s">
        <v>91</v>
      </c>
      <c r="B14557" s="1">
        <v>43278</v>
      </c>
      <c r="C14557" s="1" t="s">
        <v>9</v>
      </c>
      <c r="D14557" s="1" t="s">
        <v>17</v>
      </c>
      <c r="E14557">
        <v>1000001649</v>
      </c>
      <c r="F14557" t="s">
        <v>16</v>
      </c>
      <c r="G14557" s="5" t="s">
        <v>26</v>
      </c>
      <c r="H14557">
        <v>40000080</v>
      </c>
      <c r="I14557" s="3" t="s">
        <v>67</v>
      </c>
      <c r="J14557" s="2">
        <v>2.6962928635433032</v>
      </c>
    </row>
    <row r="14558" spans="1:10" x14ac:dyDescent="0.2">
      <c r="A14558" t="s">
        <v>91</v>
      </c>
      <c r="B14558" s="1">
        <v>43278</v>
      </c>
      <c r="C14558" s="1" t="s">
        <v>9</v>
      </c>
      <c r="D14558" s="1" t="s">
        <v>57</v>
      </c>
      <c r="E14558">
        <v>1000001502</v>
      </c>
      <c r="F14558" t="s">
        <v>56</v>
      </c>
      <c r="G14558" s="5" t="s">
        <v>26</v>
      </c>
      <c r="H14558">
        <v>40000085</v>
      </c>
      <c r="I14558" s="3" t="s">
        <v>24</v>
      </c>
      <c r="J14558" s="2">
        <v>0.23552992836826497</v>
      </c>
    </row>
    <row r="14559" spans="1:10" x14ac:dyDescent="0.2">
      <c r="A14559" t="s">
        <v>91</v>
      </c>
      <c r="B14559" s="1">
        <v>43278</v>
      </c>
      <c r="C14559" s="1" t="s">
        <v>9</v>
      </c>
      <c r="D14559" s="1" t="s">
        <v>75</v>
      </c>
      <c r="E14559">
        <v>1000000281</v>
      </c>
      <c r="F14559" t="s">
        <v>74</v>
      </c>
      <c r="G14559" s="5" t="s">
        <v>26</v>
      </c>
      <c r="H14559">
        <v>40000085</v>
      </c>
      <c r="I14559" s="3" t="s">
        <v>24</v>
      </c>
      <c r="J14559" s="2">
        <v>0.71200000000000008</v>
      </c>
    </row>
    <row r="14560" spans="1:10" x14ac:dyDescent="0.2">
      <c r="A14560" t="s">
        <v>91</v>
      </c>
      <c r="B14560" s="1">
        <v>43278</v>
      </c>
      <c r="C14560" s="1" t="s">
        <v>9</v>
      </c>
      <c r="D14560" s="1" t="s">
        <v>72</v>
      </c>
      <c r="E14560">
        <v>1000000064</v>
      </c>
      <c r="F14560" t="s">
        <v>76</v>
      </c>
      <c r="G14560" s="5" t="s">
        <v>26</v>
      </c>
      <c r="H14560">
        <v>40000085</v>
      </c>
      <c r="I14560" s="3" t="s">
        <v>24</v>
      </c>
      <c r="J14560" s="2">
        <v>0.72536744404150422</v>
      </c>
    </row>
    <row r="14561" spans="1:10" x14ac:dyDescent="0.2">
      <c r="A14561" t="s">
        <v>91</v>
      </c>
      <c r="B14561" s="1">
        <v>43278</v>
      </c>
      <c r="C14561" s="1" t="s">
        <v>22</v>
      </c>
      <c r="D14561" s="1" t="s">
        <v>29</v>
      </c>
      <c r="E14561">
        <v>1000000101</v>
      </c>
      <c r="F14561" t="s">
        <v>39</v>
      </c>
      <c r="G14561" s="5" t="s">
        <v>26</v>
      </c>
      <c r="H14561">
        <v>40000085</v>
      </c>
      <c r="I14561" s="3" t="s">
        <v>24</v>
      </c>
      <c r="J14561" s="2">
        <v>3.1400471410860717</v>
      </c>
    </row>
    <row r="14562" spans="1:10" x14ac:dyDescent="0.2">
      <c r="A14562" t="s">
        <v>91</v>
      </c>
      <c r="B14562" s="1">
        <v>43278</v>
      </c>
      <c r="C14562" s="1" t="s">
        <v>22</v>
      </c>
      <c r="D14562" s="1" t="s">
        <v>61</v>
      </c>
      <c r="E14562">
        <v>1000000579</v>
      </c>
      <c r="F14562" t="s">
        <v>60</v>
      </c>
      <c r="G14562" s="5" t="s">
        <v>26</v>
      </c>
      <c r="H14562">
        <v>40000085</v>
      </c>
      <c r="I14562" s="3" t="s">
        <v>24</v>
      </c>
      <c r="J14562" s="2">
        <v>3.5363105696036552</v>
      </c>
    </row>
    <row r="14563" spans="1:10" x14ac:dyDescent="0.2">
      <c r="A14563" t="s">
        <v>91</v>
      </c>
      <c r="B14563" s="1">
        <v>43278</v>
      </c>
      <c r="C14563" s="1" t="s">
        <v>22</v>
      </c>
      <c r="D14563" s="1" t="s">
        <v>33</v>
      </c>
      <c r="E14563">
        <v>1000000031</v>
      </c>
      <c r="F14563" t="s">
        <v>32</v>
      </c>
      <c r="G14563" s="5" t="s">
        <v>26</v>
      </c>
      <c r="H14563">
        <v>40000085</v>
      </c>
      <c r="I14563" s="3" t="s">
        <v>24</v>
      </c>
      <c r="J14563" s="2">
        <v>3.424401937086381</v>
      </c>
    </row>
    <row r="14564" spans="1:10" x14ac:dyDescent="0.2">
      <c r="A14564" t="s">
        <v>91</v>
      </c>
      <c r="B14564" s="1">
        <v>43278</v>
      </c>
      <c r="C14564" s="1" t="s">
        <v>22</v>
      </c>
      <c r="D14564" s="1" t="s">
        <v>29</v>
      </c>
      <c r="E14564">
        <v>1000000054</v>
      </c>
      <c r="F14564" t="s">
        <v>36</v>
      </c>
      <c r="G14564" s="5" t="s">
        <v>26</v>
      </c>
      <c r="H14564">
        <v>40000085</v>
      </c>
      <c r="I14564" s="3" t="s">
        <v>24</v>
      </c>
      <c r="J14564" s="2">
        <v>0.46511999999999998</v>
      </c>
    </row>
    <row r="14565" spans="1:10" x14ac:dyDescent="0.2">
      <c r="A14565" t="s">
        <v>91</v>
      </c>
      <c r="B14565" s="1">
        <v>43278</v>
      </c>
      <c r="C14565" s="1" t="s">
        <v>22</v>
      </c>
      <c r="D14565" s="1" t="s">
        <v>64</v>
      </c>
      <c r="E14565">
        <v>1000002973</v>
      </c>
      <c r="F14565" t="s">
        <v>63</v>
      </c>
      <c r="G14565" s="5" t="s">
        <v>26</v>
      </c>
      <c r="H14565">
        <v>40000085</v>
      </c>
      <c r="I14565" s="3" t="s">
        <v>24</v>
      </c>
      <c r="J14565" s="2">
        <v>0.12012689731580313</v>
      </c>
    </row>
    <row r="14566" spans="1:10" x14ac:dyDescent="0.2">
      <c r="A14566" t="s">
        <v>91</v>
      </c>
      <c r="B14566" s="1">
        <v>43278</v>
      </c>
      <c r="C14566" s="1" t="s">
        <v>22</v>
      </c>
      <c r="D14566" s="1" t="s">
        <v>49</v>
      </c>
      <c r="E14566">
        <v>1000000020</v>
      </c>
      <c r="F14566" t="s">
        <v>73</v>
      </c>
      <c r="G14566" s="5" t="s">
        <v>26</v>
      </c>
      <c r="H14566">
        <v>40000085</v>
      </c>
      <c r="I14566" s="3" t="s">
        <v>24</v>
      </c>
      <c r="J14566" s="2">
        <v>0.21759324701537414</v>
      </c>
    </row>
    <row r="14567" spans="1:10" x14ac:dyDescent="0.2">
      <c r="A14567" t="s">
        <v>91</v>
      </c>
      <c r="B14567" s="1">
        <v>43278</v>
      </c>
      <c r="C14567" s="1" t="s">
        <v>22</v>
      </c>
      <c r="D14567" s="1" t="s">
        <v>46</v>
      </c>
      <c r="E14567">
        <v>1000001133</v>
      </c>
      <c r="F14567" t="s">
        <v>45</v>
      </c>
      <c r="G14567" s="5" t="s">
        <v>26</v>
      </c>
      <c r="H14567">
        <v>40000085</v>
      </c>
      <c r="I14567" s="3" t="s">
        <v>24</v>
      </c>
      <c r="J14567" s="2">
        <v>0.72624000000000011</v>
      </c>
    </row>
    <row r="14568" spans="1:10" x14ac:dyDescent="0.2">
      <c r="A14568" t="s">
        <v>91</v>
      </c>
      <c r="B14568" s="1">
        <v>43278</v>
      </c>
      <c r="C14568" s="1" t="s">
        <v>22</v>
      </c>
      <c r="D14568" s="1" t="s">
        <v>35</v>
      </c>
      <c r="E14568">
        <v>1000000047</v>
      </c>
      <c r="F14568" t="s">
        <v>34</v>
      </c>
      <c r="G14568" s="5" t="s">
        <v>26</v>
      </c>
      <c r="H14568">
        <v>40000085</v>
      </c>
      <c r="I14568" s="3" t="s">
        <v>24</v>
      </c>
      <c r="J14568" s="2">
        <v>0.7407648</v>
      </c>
    </row>
    <row r="14569" spans="1:10" x14ac:dyDescent="0.2">
      <c r="A14569" t="s">
        <v>91</v>
      </c>
      <c r="B14569" s="1">
        <v>43278</v>
      </c>
      <c r="C14569" s="1" t="s">
        <v>22</v>
      </c>
      <c r="D14569" s="1" t="s">
        <v>21</v>
      </c>
      <c r="E14569">
        <v>1000002872</v>
      </c>
      <c r="F14569" t="s">
        <v>19</v>
      </c>
      <c r="G14569" s="5" t="s">
        <v>26</v>
      </c>
      <c r="H14569">
        <v>40000080</v>
      </c>
      <c r="I14569" s="3" t="s">
        <v>67</v>
      </c>
      <c r="J14569" s="2">
        <v>0.76976573455639663</v>
      </c>
    </row>
    <row r="14570" spans="1:10" x14ac:dyDescent="0.2">
      <c r="A14570" t="s">
        <v>91</v>
      </c>
      <c r="B14570" s="1">
        <v>43279</v>
      </c>
      <c r="C14570" s="1" t="s">
        <v>43</v>
      </c>
      <c r="D14570" s="1" t="s">
        <v>42</v>
      </c>
      <c r="E14570">
        <v>1000000931</v>
      </c>
      <c r="F14570" t="s">
        <v>41</v>
      </c>
      <c r="G14570" s="5" t="s">
        <v>26</v>
      </c>
      <c r="H14570">
        <v>40000085</v>
      </c>
      <c r="I14570" s="3" t="s">
        <v>24</v>
      </c>
      <c r="J14570" s="2">
        <v>2.1892597430492162</v>
      </c>
    </row>
    <row r="14571" spans="1:10" x14ac:dyDescent="0.2">
      <c r="A14571" t="s">
        <v>91</v>
      </c>
      <c r="B14571" s="1">
        <v>43279</v>
      </c>
      <c r="C14571" s="1" t="s">
        <v>43</v>
      </c>
      <c r="D14571" s="1" t="s">
        <v>42</v>
      </c>
      <c r="E14571">
        <v>1000001014</v>
      </c>
      <c r="F14571" t="s">
        <v>44</v>
      </c>
      <c r="G14571" s="5" t="s">
        <v>26</v>
      </c>
      <c r="H14571">
        <v>40000085</v>
      </c>
      <c r="I14571" s="3" t="s">
        <v>24</v>
      </c>
      <c r="J14571" s="2">
        <v>2.1699282375141338</v>
      </c>
    </row>
    <row r="14572" spans="1:10" x14ac:dyDescent="0.2">
      <c r="A14572" t="s">
        <v>91</v>
      </c>
      <c r="B14572" s="1">
        <v>43279</v>
      </c>
      <c r="C14572" s="1" t="s">
        <v>43</v>
      </c>
      <c r="D14572" s="1" t="s">
        <v>78</v>
      </c>
      <c r="E14572">
        <v>1000003187</v>
      </c>
      <c r="F14572" t="s">
        <v>77</v>
      </c>
      <c r="G14572" s="5" t="s">
        <v>26</v>
      </c>
      <c r="H14572">
        <v>40000080</v>
      </c>
      <c r="I14572" s="3" t="s">
        <v>67</v>
      </c>
      <c r="J14572" s="2">
        <v>3.9939891443823332</v>
      </c>
    </row>
    <row r="14573" spans="1:10" x14ac:dyDescent="0.2">
      <c r="A14573" t="s">
        <v>91</v>
      </c>
      <c r="B14573" s="1">
        <v>43279</v>
      </c>
      <c r="C14573" s="1" t="s">
        <v>43</v>
      </c>
      <c r="D14573" s="1" t="s">
        <v>66</v>
      </c>
      <c r="E14573">
        <v>1000001135</v>
      </c>
      <c r="F14573" t="s">
        <v>65</v>
      </c>
      <c r="G14573" s="5" t="s">
        <v>26</v>
      </c>
      <c r="H14573">
        <v>40000080</v>
      </c>
      <c r="I14573" s="3" t="s">
        <v>67</v>
      </c>
      <c r="J14573" s="2">
        <v>3.5305720408841323</v>
      </c>
    </row>
    <row r="14574" spans="1:10" x14ac:dyDescent="0.2">
      <c r="A14574" t="s">
        <v>91</v>
      </c>
      <c r="B14574" s="1">
        <v>43279</v>
      </c>
      <c r="C14574" s="1" t="s">
        <v>43</v>
      </c>
      <c r="D14574" s="1" t="s">
        <v>78</v>
      </c>
      <c r="E14574">
        <v>1000003187</v>
      </c>
      <c r="F14574" t="s">
        <v>77</v>
      </c>
      <c r="G14574" s="5" t="s">
        <v>26</v>
      </c>
      <c r="H14574">
        <v>40000085</v>
      </c>
      <c r="I14574" s="3" t="s">
        <v>24</v>
      </c>
      <c r="J14574" s="2">
        <v>2.4146944354790434</v>
      </c>
    </row>
    <row r="14575" spans="1:10" x14ac:dyDescent="0.2">
      <c r="A14575" t="s">
        <v>91</v>
      </c>
      <c r="B14575" s="1">
        <v>43279</v>
      </c>
      <c r="C14575" s="1" t="s">
        <v>43</v>
      </c>
      <c r="D14575" s="1" t="s">
        <v>80</v>
      </c>
      <c r="E14575">
        <v>1000003498</v>
      </c>
      <c r="F14575" t="s">
        <v>79</v>
      </c>
      <c r="G14575" s="5" t="s">
        <v>26</v>
      </c>
      <c r="H14575">
        <v>40000085</v>
      </c>
      <c r="I14575" s="3" t="s">
        <v>24</v>
      </c>
      <c r="J14575" s="2">
        <v>2.6705590665162497</v>
      </c>
    </row>
    <row r="14576" spans="1:10" x14ac:dyDescent="0.2">
      <c r="A14576" t="s">
        <v>91</v>
      </c>
      <c r="B14576" s="1">
        <v>43279</v>
      </c>
      <c r="C14576" s="1" t="s">
        <v>9</v>
      </c>
      <c r="D14576" s="1" t="s">
        <v>57</v>
      </c>
      <c r="E14576">
        <v>1000001502</v>
      </c>
      <c r="F14576" t="s">
        <v>56</v>
      </c>
      <c r="G14576" s="5" t="s">
        <v>26</v>
      </c>
      <c r="H14576">
        <v>40000080</v>
      </c>
      <c r="I14576" s="3" t="s">
        <v>67</v>
      </c>
      <c r="J14576" s="2">
        <v>2.0046782770332086</v>
      </c>
    </row>
    <row r="14577" spans="1:10" x14ac:dyDescent="0.2">
      <c r="A14577" t="s">
        <v>91</v>
      </c>
      <c r="B14577" s="1">
        <v>43279</v>
      </c>
      <c r="C14577" s="1" t="s">
        <v>9</v>
      </c>
      <c r="D14577" s="1" t="s">
        <v>17</v>
      </c>
      <c r="E14577">
        <v>1000000059</v>
      </c>
      <c r="F14577" t="s">
        <v>55</v>
      </c>
      <c r="G14577" s="5" t="s">
        <v>26</v>
      </c>
      <c r="H14577">
        <v>40000080</v>
      </c>
      <c r="I14577" s="3" t="s">
        <v>67</v>
      </c>
      <c r="J14577" s="2">
        <v>2.6596667948751422</v>
      </c>
    </row>
    <row r="14578" spans="1:10" x14ac:dyDescent="0.2">
      <c r="A14578" t="s">
        <v>91</v>
      </c>
      <c r="B14578" s="1">
        <v>43279</v>
      </c>
      <c r="C14578" s="1" t="s">
        <v>9</v>
      </c>
      <c r="D14578" s="1" t="s">
        <v>15</v>
      </c>
      <c r="E14578">
        <v>1000002986</v>
      </c>
      <c r="F14578" t="s">
        <v>14</v>
      </c>
      <c r="G14578" s="5" t="s">
        <v>26</v>
      </c>
      <c r="H14578">
        <v>40000080</v>
      </c>
      <c r="I14578" s="3" t="s">
        <v>67</v>
      </c>
      <c r="J14578" s="2">
        <v>2.43445968005586</v>
      </c>
    </row>
    <row r="14579" spans="1:10" x14ac:dyDescent="0.2">
      <c r="A14579" t="s">
        <v>91</v>
      </c>
      <c r="B14579" s="1">
        <v>43279</v>
      </c>
      <c r="C14579" s="1" t="s">
        <v>9</v>
      </c>
      <c r="D14579" s="1" t="s">
        <v>15</v>
      </c>
      <c r="E14579">
        <v>1000002985</v>
      </c>
      <c r="F14579" t="s">
        <v>47</v>
      </c>
      <c r="G14579" s="5" t="s">
        <v>26</v>
      </c>
      <c r="H14579">
        <v>40000080</v>
      </c>
      <c r="I14579" s="3" t="s">
        <v>67</v>
      </c>
      <c r="J14579" s="2">
        <v>2.5834680881527192</v>
      </c>
    </row>
    <row r="14580" spans="1:10" x14ac:dyDescent="0.2">
      <c r="A14580" t="s">
        <v>91</v>
      </c>
      <c r="B14580" s="1">
        <v>43279</v>
      </c>
      <c r="C14580" s="1" t="s">
        <v>9</v>
      </c>
      <c r="D14580" s="1" t="s">
        <v>72</v>
      </c>
      <c r="E14580">
        <v>1000001699</v>
      </c>
      <c r="F14580" t="s">
        <v>71</v>
      </c>
      <c r="G14580" s="5" t="s">
        <v>26</v>
      </c>
      <c r="H14580">
        <v>40000080</v>
      </c>
      <c r="I14580" s="3" t="s">
        <v>67</v>
      </c>
      <c r="J14580" s="2">
        <v>2.9094046722454072</v>
      </c>
    </row>
    <row r="14581" spans="1:10" x14ac:dyDescent="0.2">
      <c r="A14581" t="s">
        <v>91</v>
      </c>
      <c r="B14581" s="1">
        <v>43279</v>
      </c>
      <c r="C14581" s="1" t="s">
        <v>9</v>
      </c>
      <c r="D14581" s="1" t="s">
        <v>72</v>
      </c>
      <c r="E14581">
        <v>1000000064</v>
      </c>
      <c r="F14581" t="s">
        <v>76</v>
      </c>
      <c r="G14581" s="5" t="s">
        <v>26</v>
      </c>
      <c r="H14581">
        <v>40000080</v>
      </c>
      <c r="I14581" s="3" t="s">
        <v>67</v>
      </c>
      <c r="J14581" s="2">
        <v>3.4088312773681535</v>
      </c>
    </row>
    <row r="14582" spans="1:10" x14ac:dyDescent="0.2">
      <c r="A14582" t="s">
        <v>91</v>
      </c>
      <c r="B14582" s="1">
        <v>43279</v>
      </c>
      <c r="C14582" s="1" t="s">
        <v>9</v>
      </c>
      <c r="D14582" s="1" t="s">
        <v>17</v>
      </c>
      <c r="E14582">
        <v>1000001649</v>
      </c>
      <c r="F14582" t="s">
        <v>16</v>
      </c>
      <c r="G14582" s="5" t="s">
        <v>26</v>
      </c>
      <c r="H14582">
        <v>40000080</v>
      </c>
      <c r="I14582" s="3" t="s">
        <v>67</v>
      </c>
      <c r="J14582" s="2">
        <v>3.477007902915517</v>
      </c>
    </row>
    <row r="14583" spans="1:10" x14ac:dyDescent="0.2">
      <c r="A14583" t="s">
        <v>91</v>
      </c>
      <c r="B14583" s="1">
        <v>43279</v>
      </c>
      <c r="C14583" s="1" t="s">
        <v>9</v>
      </c>
      <c r="D14583" s="1" t="s">
        <v>57</v>
      </c>
      <c r="E14583">
        <v>1000001502</v>
      </c>
      <c r="F14583" t="s">
        <v>56</v>
      </c>
      <c r="G14583" s="5" t="s">
        <v>26</v>
      </c>
      <c r="H14583">
        <v>40000085</v>
      </c>
      <c r="I14583" s="3" t="s">
        <v>24</v>
      </c>
      <c r="J14583" s="2">
        <v>2.9434990428413443</v>
      </c>
    </row>
    <row r="14584" spans="1:10" x14ac:dyDescent="0.2">
      <c r="A14584" t="s">
        <v>91</v>
      </c>
      <c r="B14584" s="1">
        <v>43279</v>
      </c>
      <c r="C14584" s="1" t="s">
        <v>9</v>
      </c>
      <c r="D14584" s="1" t="s">
        <v>75</v>
      </c>
      <c r="E14584">
        <v>1000000281</v>
      </c>
      <c r="F14584" t="s">
        <v>74</v>
      </c>
      <c r="G14584" s="5" t="s">
        <v>26</v>
      </c>
      <c r="H14584">
        <v>40000085</v>
      </c>
      <c r="I14584" s="3" t="s">
        <v>24</v>
      </c>
      <c r="J14584" s="2">
        <v>3.2498607874387027</v>
      </c>
    </row>
    <row r="14585" spans="1:10" x14ac:dyDescent="0.2">
      <c r="A14585" t="s">
        <v>91</v>
      </c>
      <c r="B14585" s="1">
        <v>43279</v>
      </c>
      <c r="C14585" s="1" t="s">
        <v>9</v>
      </c>
      <c r="D14585" s="1" t="s">
        <v>72</v>
      </c>
      <c r="E14585">
        <v>1000000064</v>
      </c>
      <c r="F14585" t="s">
        <v>76</v>
      </c>
      <c r="G14585" s="5" t="s">
        <v>26</v>
      </c>
      <c r="H14585">
        <v>40000085</v>
      </c>
      <c r="I14585" s="3" t="s">
        <v>24</v>
      </c>
      <c r="J14585" s="2">
        <v>2.880985582804418</v>
      </c>
    </row>
    <row r="14586" spans="1:10" x14ac:dyDescent="0.2">
      <c r="A14586" t="s">
        <v>91</v>
      </c>
      <c r="B14586" s="1">
        <v>43279</v>
      </c>
      <c r="C14586" s="1" t="s">
        <v>22</v>
      </c>
      <c r="D14586" s="1" t="s">
        <v>29</v>
      </c>
      <c r="E14586">
        <v>1000000101</v>
      </c>
      <c r="F14586" t="s">
        <v>39</v>
      </c>
      <c r="G14586" s="5" t="s">
        <v>26</v>
      </c>
      <c r="H14586">
        <v>40000085</v>
      </c>
      <c r="I14586" s="3" t="s">
        <v>24</v>
      </c>
      <c r="J14586" s="2">
        <v>0.66390012279362021</v>
      </c>
    </row>
    <row r="14587" spans="1:10" x14ac:dyDescent="0.2">
      <c r="A14587" t="s">
        <v>91</v>
      </c>
      <c r="B14587" s="1">
        <v>43279</v>
      </c>
      <c r="C14587" s="1" t="s">
        <v>22</v>
      </c>
      <c r="D14587" s="1" t="s">
        <v>61</v>
      </c>
      <c r="E14587">
        <v>1000000579</v>
      </c>
      <c r="F14587" t="s">
        <v>60</v>
      </c>
      <c r="G14587" s="5" t="s">
        <v>26</v>
      </c>
      <c r="H14587">
        <v>40000085</v>
      </c>
      <c r="I14587" s="3" t="s">
        <v>24</v>
      </c>
      <c r="J14587" s="2">
        <v>2.2174620486295886</v>
      </c>
    </row>
    <row r="14588" spans="1:10" x14ac:dyDescent="0.2">
      <c r="A14588" t="s">
        <v>91</v>
      </c>
      <c r="B14588" s="1">
        <v>43279</v>
      </c>
      <c r="C14588" s="1" t="s">
        <v>22</v>
      </c>
      <c r="D14588" s="1" t="s">
        <v>33</v>
      </c>
      <c r="E14588">
        <v>1000000031</v>
      </c>
      <c r="F14588" t="s">
        <v>32</v>
      </c>
      <c r="G14588" s="5" t="s">
        <v>26</v>
      </c>
      <c r="H14588">
        <v>40000085</v>
      </c>
      <c r="I14588" s="3" t="s">
        <v>24</v>
      </c>
      <c r="J14588" s="2">
        <v>2.8122780479283267</v>
      </c>
    </row>
    <row r="14589" spans="1:10" x14ac:dyDescent="0.2">
      <c r="A14589" t="s">
        <v>91</v>
      </c>
      <c r="B14589" s="1">
        <v>43279</v>
      </c>
      <c r="C14589" s="1" t="s">
        <v>22</v>
      </c>
      <c r="D14589" s="1" t="s">
        <v>29</v>
      </c>
      <c r="E14589">
        <v>1000000054</v>
      </c>
      <c r="F14589" t="s">
        <v>36</v>
      </c>
      <c r="G14589" s="5" t="s">
        <v>26</v>
      </c>
      <c r="H14589">
        <v>40000085</v>
      </c>
      <c r="I14589" s="3" t="s">
        <v>24</v>
      </c>
      <c r="J14589" s="2">
        <v>3.617479022193304</v>
      </c>
    </row>
    <row r="14590" spans="1:10" x14ac:dyDescent="0.2">
      <c r="A14590" t="s">
        <v>91</v>
      </c>
      <c r="B14590" s="1">
        <v>43279</v>
      </c>
      <c r="C14590" s="1" t="s">
        <v>22</v>
      </c>
      <c r="D14590" s="1" t="s">
        <v>64</v>
      </c>
      <c r="E14590">
        <v>1000002973</v>
      </c>
      <c r="F14590" t="s">
        <v>63</v>
      </c>
      <c r="G14590" s="5" t="s">
        <v>26</v>
      </c>
      <c r="H14590">
        <v>40000085</v>
      </c>
      <c r="I14590" s="3" t="s">
        <v>24</v>
      </c>
      <c r="J14590" s="2">
        <v>3.3934756256095087</v>
      </c>
    </row>
    <row r="14591" spans="1:10" x14ac:dyDescent="0.2">
      <c r="A14591" t="s">
        <v>91</v>
      </c>
      <c r="B14591" s="1">
        <v>43279</v>
      </c>
      <c r="C14591" s="1" t="s">
        <v>22</v>
      </c>
      <c r="D14591" s="1" t="s">
        <v>49</v>
      </c>
      <c r="E14591">
        <v>1000000020</v>
      </c>
      <c r="F14591" t="s">
        <v>73</v>
      </c>
      <c r="G14591" s="5" t="s">
        <v>26</v>
      </c>
      <c r="H14591">
        <v>40000085</v>
      </c>
      <c r="I14591" s="3" t="s">
        <v>24</v>
      </c>
      <c r="J14591" s="2">
        <v>2.7193381272423984</v>
      </c>
    </row>
    <row r="14592" spans="1:10" x14ac:dyDescent="0.2">
      <c r="A14592" t="s">
        <v>91</v>
      </c>
      <c r="B14592" s="1">
        <v>43279</v>
      </c>
      <c r="C14592" s="1" t="s">
        <v>22</v>
      </c>
      <c r="D14592" s="1" t="s">
        <v>46</v>
      </c>
      <c r="E14592">
        <v>1000001133</v>
      </c>
      <c r="F14592" t="s">
        <v>45</v>
      </c>
      <c r="G14592" s="5" t="s">
        <v>26</v>
      </c>
      <c r="H14592">
        <v>40000085</v>
      </c>
      <c r="I14592" s="3" t="s">
        <v>24</v>
      </c>
      <c r="J14592" s="2">
        <v>2.5668580031874764</v>
      </c>
    </row>
    <row r="14593" spans="1:10" x14ac:dyDescent="0.2">
      <c r="A14593" t="s">
        <v>91</v>
      </c>
      <c r="B14593" s="1">
        <v>43279</v>
      </c>
      <c r="C14593" s="1" t="s">
        <v>22</v>
      </c>
      <c r="D14593" s="1" t="s">
        <v>35</v>
      </c>
      <c r="E14593">
        <v>1000000047</v>
      </c>
      <c r="F14593" t="s">
        <v>34</v>
      </c>
      <c r="G14593" s="5" t="s">
        <v>26</v>
      </c>
      <c r="H14593">
        <v>40000085</v>
      </c>
      <c r="I14593" s="3" t="s">
        <v>24</v>
      </c>
      <c r="J14593" s="2">
        <v>2.6181951632512255</v>
      </c>
    </row>
    <row r="14594" spans="1:10" x14ac:dyDescent="0.2">
      <c r="A14594" t="s">
        <v>91</v>
      </c>
      <c r="B14594" s="1">
        <v>43279</v>
      </c>
      <c r="C14594" s="1" t="s">
        <v>22</v>
      </c>
      <c r="D14594" s="1" t="s">
        <v>21</v>
      </c>
      <c r="E14594">
        <v>1000002872</v>
      </c>
      <c r="F14594" t="s">
        <v>19</v>
      </c>
      <c r="G14594" s="5" t="s">
        <v>26</v>
      </c>
      <c r="H14594">
        <v>40000080</v>
      </c>
      <c r="I14594" s="3" t="s">
        <v>67</v>
      </c>
      <c r="J14594" s="2">
        <v>3.0573249483567104</v>
      </c>
    </row>
    <row r="14595" spans="1:10" x14ac:dyDescent="0.2">
      <c r="A14595" t="s">
        <v>91</v>
      </c>
      <c r="B14595" s="1">
        <v>43280</v>
      </c>
      <c r="C14595" s="1" t="s">
        <v>43</v>
      </c>
      <c r="D14595" s="1" t="s">
        <v>42</v>
      </c>
      <c r="E14595">
        <v>1000000931</v>
      </c>
      <c r="F14595" t="s">
        <v>41</v>
      </c>
      <c r="G14595" s="5" t="s">
        <v>26</v>
      </c>
      <c r="H14595">
        <v>40000085</v>
      </c>
      <c r="I14595" s="3" t="s">
        <v>24</v>
      </c>
      <c r="J14595" s="2">
        <v>20.703266122119057</v>
      </c>
    </row>
    <row r="14596" spans="1:10" x14ac:dyDescent="0.2">
      <c r="A14596" t="s">
        <v>91</v>
      </c>
      <c r="B14596" s="1">
        <v>43280</v>
      </c>
      <c r="C14596" s="1" t="s">
        <v>43</v>
      </c>
      <c r="D14596" s="1" t="s">
        <v>42</v>
      </c>
      <c r="E14596">
        <v>1000001014</v>
      </c>
      <c r="F14596" t="s">
        <v>44</v>
      </c>
      <c r="G14596" s="5" t="s">
        <v>26</v>
      </c>
      <c r="H14596">
        <v>40000085</v>
      </c>
      <c r="I14596" s="3" t="s">
        <v>24</v>
      </c>
      <c r="J14596" s="2">
        <v>0.36533938402958105</v>
      </c>
    </row>
    <row r="14597" spans="1:10" x14ac:dyDescent="0.2">
      <c r="A14597" t="s">
        <v>91</v>
      </c>
      <c r="B14597" s="1">
        <v>43280</v>
      </c>
      <c r="C14597" s="1" t="s">
        <v>43</v>
      </c>
      <c r="D14597" s="1" t="s">
        <v>78</v>
      </c>
      <c r="E14597">
        <v>1000003187</v>
      </c>
      <c r="F14597" t="s">
        <v>77</v>
      </c>
      <c r="G14597" s="5" t="s">
        <v>26</v>
      </c>
      <c r="H14597">
        <v>40000080</v>
      </c>
      <c r="I14597" s="3" t="s">
        <v>67</v>
      </c>
      <c r="J14597" s="2">
        <v>7.4176348695506711E-2</v>
      </c>
    </row>
    <row r="14598" spans="1:10" x14ac:dyDescent="0.2">
      <c r="A14598" t="s">
        <v>91</v>
      </c>
      <c r="B14598" s="1">
        <v>43280</v>
      </c>
      <c r="C14598" s="1" t="s">
        <v>43</v>
      </c>
      <c r="D14598" s="1" t="s">
        <v>66</v>
      </c>
      <c r="E14598">
        <v>1000001135</v>
      </c>
      <c r="F14598" t="s">
        <v>65</v>
      </c>
      <c r="G14598" s="5" t="s">
        <v>26</v>
      </c>
      <c r="H14598">
        <v>40000080</v>
      </c>
      <c r="I14598" s="3" t="s">
        <v>67</v>
      </c>
      <c r="J14598" s="2">
        <v>9.2228966258516218E-2</v>
      </c>
    </row>
    <row r="14599" spans="1:10" x14ac:dyDescent="0.2">
      <c r="A14599" t="s">
        <v>91</v>
      </c>
      <c r="B14599" s="1">
        <v>43280</v>
      </c>
      <c r="C14599" s="1" t="s">
        <v>43</v>
      </c>
      <c r="D14599" s="1" t="s">
        <v>78</v>
      </c>
      <c r="E14599">
        <v>1000003187</v>
      </c>
      <c r="F14599" t="s">
        <v>77</v>
      </c>
      <c r="G14599" s="5" t="s">
        <v>26</v>
      </c>
      <c r="H14599">
        <v>40000085</v>
      </c>
      <c r="I14599" s="3" t="s">
        <v>24</v>
      </c>
      <c r="J14599" s="2">
        <v>0.16782028208639999</v>
      </c>
    </row>
    <row r="14600" spans="1:10" x14ac:dyDescent="0.2">
      <c r="A14600" t="s">
        <v>91</v>
      </c>
      <c r="B14600" s="1">
        <v>43280</v>
      </c>
      <c r="C14600" s="1" t="s">
        <v>43</v>
      </c>
      <c r="D14600" s="1" t="s">
        <v>80</v>
      </c>
      <c r="E14600">
        <v>1000003498</v>
      </c>
      <c r="F14600" t="s">
        <v>79</v>
      </c>
      <c r="G14600" s="5" t="s">
        <v>26</v>
      </c>
      <c r="H14600">
        <v>40000085</v>
      </c>
      <c r="I14600" s="3" t="s">
        <v>24</v>
      </c>
      <c r="J14600" s="2">
        <v>0.16235916901094288</v>
      </c>
    </row>
    <row r="14601" spans="1:10" x14ac:dyDescent="0.2">
      <c r="A14601" t="s">
        <v>91</v>
      </c>
      <c r="B14601" s="1">
        <v>43280</v>
      </c>
      <c r="C14601" s="1" t="s">
        <v>9</v>
      </c>
      <c r="D14601" s="1" t="s">
        <v>57</v>
      </c>
      <c r="E14601">
        <v>1000001502</v>
      </c>
      <c r="F14601" t="s">
        <v>56</v>
      </c>
      <c r="G14601" s="5" t="s">
        <v>26</v>
      </c>
      <c r="H14601">
        <v>40000080</v>
      </c>
      <c r="I14601" s="3" t="s">
        <v>67</v>
      </c>
      <c r="J14601" s="2">
        <v>0.33751711888307256</v>
      </c>
    </row>
    <row r="14602" spans="1:10" x14ac:dyDescent="0.2">
      <c r="A14602" t="s">
        <v>91</v>
      </c>
      <c r="B14602" s="1">
        <v>43280</v>
      </c>
      <c r="C14602" s="1" t="s">
        <v>9</v>
      </c>
      <c r="D14602" s="1" t="s">
        <v>17</v>
      </c>
      <c r="E14602">
        <v>1000000059</v>
      </c>
      <c r="F14602" t="s">
        <v>55</v>
      </c>
      <c r="G14602" s="5" t="s">
        <v>26</v>
      </c>
      <c r="H14602">
        <v>40000080</v>
      </c>
      <c r="I14602" s="3" t="s">
        <v>67</v>
      </c>
      <c r="J14602" s="2">
        <v>0.50153268390241834</v>
      </c>
    </row>
    <row r="14603" spans="1:10" x14ac:dyDescent="0.2">
      <c r="A14603" t="s">
        <v>91</v>
      </c>
      <c r="B14603" s="1">
        <v>43280</v>
      </c>
      <c r="C14603" s="1" t="s">
        <v>9</v>
      </c>
      <c r="D14603" s="1" t="s">
        <v>15</v>
      </c>
      <c r="E14603">
        <v>1000002986</v>
      </c>
      <c r="F14603" t="s">
        <v>14</v>
      </c>
      <c r="G14603" s="5" t="s">
        <v>26</v>
      </c>
      <c r="H14603">
        <v>40000080</v>
      </c>
      <c r="I14603" s="3" t="s">
        <v>67</v>
      </c>
      <c r="J14603" s="2">
        <v>0.53223049641871756</v>
      </c>
    </row>
    <row r="14604" spans="1:10" x14ac:dyDescent="0.2">
      <c r="A14604" t="s">
        <v>91</v>
      </c>
      <c r="B14604" s="1">
        <v>43280</v>
      </c>
      <c r="C14604" s="1" t="s">
        <v>9</v>
      </c>
      <c r="D14604" s="1" t="s">
        <v>15</v>
      </c>
      <c r="E14604">
        <v>1000002985</v>
      </c>
      <c r="F14604" t="s">
        <v>47</v>
      </c>
      <c r="G14604" s="5" t="s">
        <v>26</v>
      </c>
      <c r="H14604">
        <v>40000080</v>
      </c>
      <c r="I14604" s="3" t="s">
        <v>67</v>
      </c>
      <c r="J14604" s="2">
        <v>0.56480726064351439</v>
      </c>
    </row>
    <row r="14605" spans="1:10" x14ac:dyDescent="0.2">
      <c r="A14605" t="s">
        <v>91</v>
      </c>
      <c r="B14605" s="1">
        <v>43280</v>
      </c>
      <c r="C14605" s="1" t="s">
        <v>9</v>
      </c>
      <c r="D14605" s="1" t="s">
        <v>72</v>
      </c>
      <c r="E14605">
        <v>1000001699</v>
      </c>
      <c r="F14605" t="s">
        <v>71</v>
      </c>
      <c r="G14605" s="5" t="s">
        <v>26</v>
      </c>
      <c r="H14605">
        <v>40000080</v>
      </c>
      <c r="I14605" s="3" t="s">
        <v>67</v>
      </c>
      <c r="J14605" s="2">
        <v>0.17578173557759999</v>
      </c>
    </row>
    <row r="14606" spans="1:10" x14ac:dyDescent="0.2">
      <c r="A14606" t="s">
        <v>91</v>
      </c>
      <c r="B14606" s="1">
        <v>43280</v>
      </c>
      <c r="C14606" s="1" t="s">
        <v>9</v>
      </c>
      <c r="D14606" s="1" t="s">
        <v>72</v>
      </c>
      <c r="E14606">
        <v>1000000064</v>
      </c>
      <c r="F14606" t="s">
        <v>76</v>
      </c>
      <c r="G14606" s="5" t="s">
        <v>26</v>
      </c>
      <c r="H14606">
        <v>40000080</v>
      </c>
      <c r="I14606" s="3" t="s">
        <v>67</v>
      </c>
      <c r="J14606" s="2">
        <v>0.12742692749835474</v>
      </c>
    </row>
    <row r="14607" spans="1:10" x14ac:dyDescent="0.2">
      <c r="A14607" t="s">
        <v>91</v>
      </c>
      <c r="B14607" s="1">
        <v>43280</v>
      </c>
      <c r="C14607" s="1" t="s">
        <v>9</v>
      </c>
      <c r="D14607" s="1" t="s">
        <v>17</v>
      </c>
      <c r="E14607">
        <v>1000001649</v>
      </c>
      <c r="F14607" t="s">
        <v>16</v>
      </c>
      <c r="G14607" s="5" t="s">
        <v>26</v>
      </c>
      <c r="H14607">
        <v>40000080</v>
      </c>
      <c r="I14607" s="3" t="s">
        <v>67</v>
      </c>
      <c r="J14607" s="2">
        <v>0.12997546604832183</v>
      </c>
    </row>
    <row r="14608" spans="1:10" x14ac:dyDescent="0.2">
      <c r="A14608" t="s">
        <v>91</v>
      </c>
      <c r="B14608" s="1">
        <v>43280</v>
      </c>
      <c r="C14608" s="1" t="s">
        <v>9</v>
      </c>
      <c r="D14608" s="1" t="s">
        <v>57</v>
      </c>
      <c r="E14608">
        <v>1000001502</v>
      </c>
      <c r="F14608" t="s">
        <v>56</v>
      </c>
      <c r="G14608" s="5" t="s">
        <v>26</v>
      </c>
      <c r="H14608">
        <v>40000085</v>
      </c>
      <c r="I14608" s="3" t="s">
        <v>24</v>
      </c>
      <c r="J14608" s="2">
        <v>0.13857198742526769</v>
      </c>
    </row>
    <row r="14609" spans="1:10" x14ac:dyDescent="0.2">
      <c r="A14609" t="s">
        <v>91</v>
      </c>
      <c r="B14609" s="1">
        <v>43280</v>
      </c>
      <c r="C14609" s="1" t="s">
        <v>9</v>
      </c>
      <c r="D14609" s="1" t="s">
        <v>75</v>
      </c>
      <c r="E14609">
        <v>1000000281</v>
      </c>
      <c r="F14609" t="s">
        <v>74</v>
      </c>
      <c r="G14609" s="5" t="s">
        <v>26</v>
      </c>
      <c r="H14609">
        <v>40000085</v>
      </c>
      <c r="I14609" s="3" t="s">
        <v>24</v>
      </c>
      <c r="J14609" s="2">
        <v>0.15299467117750987</v>
      </c>
    </row>
    <row r="14610" spans="1:10" x14ac:dyDescent="0.2">
      <c r="A14610" t="s">
        <v>91</v>
      </c>
      <c r="B14610" s="1">
        <v>43280</v>
      </c>
      <c r="C14610" s="1" t="s">
        <v>9</v>
      </c>
      <c r="D14610" s="1" t="s">
        <v>72</v>
      </c>
      <c r="E14610">
        <v>1000000064</v>
      </c>
      <c r="F14610" t="s">
        <v>76</v>
      </c>
      <c r="G14610" s="5" t="s">
        <v>26</v>
      </c>
      <c r="H14610">
        <v>40000085</v>
      </c>
      <c r="I14610" s="3" t="s">
        <v>24</v>
      </c>
      <c r="J14610" s="2">
        <v>9.8965755463403582E-2</v>
      </c>
    </row>
    <row r="14611" spans="1:10" x14ac:dyDescent="0.2">
      <c r="A14611" t="s">
        <v>91</v>
      </c>
      <c r="B14611" s="1">
        <v>43280</v>
      </c>
      <c r="C14611" s="1" t="s">
        <v>22</v>
      </c>
      <c r="D14611" s="1" t="s">
        <v>29</v>
      </c>
      <c r="E14611">
        <v>1000000101</v>
      </c>
      <c r="F14611" t="s">
        <v>39</v>
      </c>
      <c r="G14611" s="5" t="s">
        <v>26</v>
      </c>
      <c r="H14611">
        <v>40000085</v>
      </c>
      <c r="I14611" s="3" t="s">
        <v>24</v>
      </c>
      <c r="J14611" s="2">
        <v>15.888554039372918</v>
      </c>
    </row>
    <row r="14612" spans="1:10" x14ac:dyDescent="0.2">
      <c r="A14612" t="s">
        <v>91</v>
      </c>
      <c r="B14612" s="1">
        <v>43280</v>
      </c>
      <c r="C14612" s="1" t="s">
        <v>22</v>
      </c>
      <c r="D14612" s="1" t="s">
        <v>61</v>
      </c>
      <c r="E14612">
        <v>1000000579</v>
      </c>
      <c r="F14612" t="s">
        <v>60</v>
      </c>
      <c r="G14612" s="5" t="s">
        <v>26</v>
      </c>
      <c r="H14612">
        <v>40000085</v>
      </c>
      <c r="I14612" s="3" t="s">
        <v>24</v>
      </c>
      <c r="J14612" s="2">
        <v>23.315240262752003</v>
      </c>
    </row>
    <row r="14613" spans="1:10" x14ac:dyDescent="0.2">
      <c r="A14613" t="s">
        <v>91</v>
      </c>
      <c r="B14613" s="1">
        <v>43280</v>
      </c>
      <c r="C14613" s="1" t="s">
        <v>22</v>
      </c>
      <c r="D14613" s="1" t="s">
        <v>33</v>
      </c>
      <c r="E14613">
        <v>1000000031</v>
      </c>
      <c r="F14613" t="s">
        <v>32</v>
      </c>
      <c r="G14613" s="5" t="s">
        <v>26</v>
      </c>
      <c r="H14613">
        <v>40000085</v>
      </c>
      <c r="I14613" s="3" t="s">
        <v>24</v>
      </c>
      <c r="J14613" s="2">
        <v>1.035746892806003</v>
      </c>
    </row>
    <row r="14614" spans="1:10" x14ac:dyDescent="0.2">
      <c r="A14614" t="s">
        <v>91</v>
      </c>
      <c r="B14614" s="1">
        <v>43280</v>
      </c>
      <c r="C14614" s="1" t="s">
        <v>22</v>
      </c>
      <c r="D14614" s="1" t="s">
        <v>29</v>
      </c>
      <c r="E14614">
        <v>1000000054</v>
      </c>
      <c r="F14614" t="s">
        <v>36</v>
      </c>
      <c r="G14614" s="5" t="s">
        <v>26</v>
      </c>
      <c r="H14614">
        <v>40000085</v>
      </c>
      <c r="I14614" s="3" t="s">
        <v>24</v>
      </c>
      <c r="J14614" s="2">
        <v>6.5866474876674033E-2</v>
      </c>
    </row>
    <row r="14615" spans="1:10" x14ac:dyDescent="0.2">
      <c r="A14615" t="s">
        <v>91</v>
      </c>
      <c r="B14615" s="1">
        <v>43280</v>
      </c>
      <c r="C14615" s="1" t="s">
        <v>22</v>
      </c>
      <c r="D14615" s="1" t="s">
        <v>64</v>
      </c>
      <c r="E14615">
        <v>1000002973</v>
      </c>
      <c r="F14615" t="s">
        <v>63</v>
      </c>
      <c r="G14615" s="5" t="s">
        <v>26</v>
      </c>
      <c r="H14615">
        <v>40000085</v>
      </c>
      <c r="I14615" s="3" t="s">
        <v>24</v>
      </c>
      <c r="J14615" s="2">
        <v>8.8647603093537308E-2</v>
      </c>
    </row>
    <row r="14616" spans="1:10" x14ac:dyDescent="0.2">
      <c r="A14616" t="s">
        <v>91</v>
      </c>
      <c r="B14616" s="1">
        <v>43280</v>
      </c>
      <c r="C14616" s="1" t="s">
        <v>22</v>
      </c>
      <c r="D14616" s="1" t="s">
        <v>49</v>
      </c>
      <c r="E14616">
        <v>1000000020</v>
      </c>
      <c r="F14616" t="s">
        <v>73</v>
      </c>
      <c r="G14616" s="5" t="s">
        <v>26</v>
      </c>
      <c r="H14616">
        <v>40000085</v>
      </c>
      <c r="I14616" s="3" t="s">
        <v>24</v>
      </c>
      <c r="J14616" s="2">
        <v>0.18899289487598711</v>
      </c>
    </row>
    <row r="14617" spans="1:10" x14ac:dyDescent="0.2">
      <c r="A14617" t="s">
        <v>91</v>
      </c>
      <c r="B14617" s="1">
        <v>43280</v>
      </c>
      <c r="C14617" s="1" t="s">
        <v>22</v>
      </c>
      <c r="D14617" s="1" t="s">
        <v>46</v>
      </c>
      <c r="E14617">
        <v>1000001133</v>
      </c>
      <c r="F14617" t="s">
        <v>45</v>
      </c>
      <c r="G14617" s="5" t="s">
        <v>26</v>
      </c>
      <c r="H14617">
        <v>40000085</v>
      </c>
      <c r="I14617" s="3" t="s">
        <v>24</v>
      </c>
      <c r="J14617" s="2">
        <v>0.15605456460106004</v>
      </c>
    </row>
    <row r="14618" spans="1:10" x14ac:dyDescent="0.2">
      <c r="A14618" t="s">
        <v>91</v>
      </c>
      <c r="B14618" s="1">
        <v>43280</v>
      </c>
      <c r="C14618" s="1" t="s">
        <v>22</v>
      </c>
      <c r="D14618" s="1" t="s">
        <v>35</v>
      </c>
      <c r="E14618">
        <v>1000000047</v>
      </c>
      <c r="F14618" t="s">
        <v>34</v>
      </c>
      <c r="G14618" s="5" t="s">
        <v>26</v>
      </c>
      <c r="H14618">
        <v>40000085</v>
      </c>
      <c r="I14618" s="3" t="s">
        <v>24</v>
      </c>
      <c r="J14618" s="2">
        <v>0.15917565589308125</v>
      </c>
    </row>
    <row r="14619" spans="1:10" x14ac:dyDescent="0.2">
      <c r="A14619" t="s">
        <v>91</v>
      </c>
      <c r="B14619" s="1">
        <v>43280</v>
      </c>
      <c r="C14619" s="1" t="s">
        <v>22</v>
      </c>
      <c r="D14619" s="1" t="s">
        <v>21</v>
      </c>
      <c r="E14619">
        <v>1000002872</v>
      </c>
      <c r="F14619" t="s">
        <v>19</v>
      </c>
      <c r="G14619" s="5" t="s">
        <v>26</v>
      </c>
      <c r="H14619">
        <v>40000080</v>
      </c>
      <c r="I14619" s="3" t="s">
        <v>67</v>
      </c>
      <c r="J14619" s="2">
        <v>0.10502325142380758</v>
      </c>
    </row>
    <row r="14620" spans="1:10" x14ac:dyDescent="0.2">
      <c r="A14620" t="s">
        <v>91</v>
      </c>
      <c r="B14620" s="1">
        <v>43281</v>
      </c>
      <c r="C14620" s="1" t="s">
        <v>43</v>
      </c>
      <c r="D14620" s="1" t="s">
        <v>42</v>
      </c>
      <c r="E14620">
        <v>1000000931</v>
      </c>
      <c r="F14620" t="s">
        <v>41</v>
      </c>
      <c r="G14620" s="5" t="s">
        <v>26</v>
      </c>
      <c r="H14620">
        <v>40000085</v>
      </c>
      <c r="I14620" s="3" t="s">
        <v>24</v>
      </c>
      <c r="J14620" s="2">
        <v>3.6738507774604159</v>
      </c>
    </row>
    <row r="14621" spans="1:10" x14ac:dyDescent="0.2">
      <c r="A14621" t="s">
        <v>91</v>
      </c>
      <c r="B14621" s="1">
        <v>43281</v>
      </c>
      <c r="C14621" s="1" t="s">
        <v>43</v>
      </c>
      <c r="D14621" s="1" t="s">
        <v>42</v>
      </c>
      <c r="E14621">
        <v>1000001014</v>
      </c>
      <c r="F14621" t="s">
        <v>44</v>
      </c>
      <c r="G14621" s="5" t="s">
        <v>26</v>
      </c>
      <c r="H14621">
        <v>40000085</v>
      </c>
      <c r="I14621" s="3" t="s">
        <v>24</v>
      </c>
      <c r="J14621" s="2">
        <v>0.81970719360179434</v>
      </c>
    </row>
    <row r="14622" spans="1:10" x14ac:dyDescent="0.2">
      <c r="A14622" t="s">
        <v>91</v>
      </c>
      <c r="B14622" s="1">
        <v>43281</v>
      </c>
      <c r="C14622" s="1" t="s">
        <v>43</v>
      </c>
      <c r="D14622" s="1" t="s">
        <v>78</v>
      </c>
      <c r="E14622">
        <v>1000003187</v>
      </c>
      <c r="F14622" t="s">
        <v>77</v>
      </c>
      <c r="G14622" s="5" t="s">
        <v>26</v>
      </c>
      <c r="H14622">
        <v>40000080</v>
      </c>
      <c r="I14622" s="3" t="s">
        <v>67</v>
      </c>
      <c r="J14622" s="2">
        <v>1.8090420842674979</v>
      </c>
    </row>
    <row r="14623" spans="1:10" x14ac:dyDescent="0.2">
      <c r="A14623" t="s">
        <v>91</v>
      </c>
      <c r="B14623" s="1">
        <v>43281</v>
      </c>
      <c r="C14623" s="1" t="s">
        <v>43</v>
      </c>
      <c r="D14623" s="1" t="s">
        <v>66</v>
      </c>
      <c r="E14623">
        <v>1000001135</v>
      </c>
      <c r="F14623" t="s">
        <v>65</v>
      </c>
      <c r="G14623" s="5" t="s">
        <v>26</v>
      </c>
      <c r="H14623">
        <v>40000080</v>
      </c>
      <c r="I14623" s="3" t="s">
        <v>67</v>
      </c>
      <c r="J14623" s="2">
        <v>0.65579762739057901</v>
      </c>
    </row>
    <row r="14624" spans="1:10" x14ac:dyDescent="0.2">
      <c r="A14624" t="s">
        <v>91</v>
      </c>
      <c r="B14624" s="1">
        <v>43281</v>
      </c>
      <c r="C14624" s="1" t="s">
        <v>43</v>
      </c>
      <c r="D14624" s="1" t="s">
        <v>78</v>
      </c>
      <c r="E14624">
        <v>1000003187</v>
      </c>
      <c r="F14624" t="s">
        <v>77</v>
      </c>
      <c r="G14624" s="5" t="s">
        <v>26</v>
      </c>
      <c r="H14624">
        <v>40000085</v>
      </c>
      <c r="I14624" s="3" t="s">
        <v>24</v>
      </c>
      <c r="J14624" s="2">
        <v>1.01384980008889</v>
      </c>
    </row>
    <row r="14625" spans="1:10" x14ac:dyDescent="0.2">
      <c r="A14625" t="s">
        <v>91</v>
      </c>
      <c r="B14625" s="1">
        <v>43281</v>
      </c>
      <c r="C14625" s="1" t="s">
        <v>43</v>
      </c>
      <c r="D14625" s="1" t="s">
        <v>80</v>
      </c>
      <c r="E14625">
        <v>1000003498</v>
      </c>
      <c r="F14625" t="s">
        <v>79</v>
      </c>
      <c r="G14625" s="5" t="s">
        <v>26</v>
      </c>
      <c r="H14625">
        <v>40000085</v>
      </c>
      <c r="I14625" s="3" t="s">
        <v>24</v>
      </c>
      <c r="J14625" s="2">
        <v>3.4009944317853718</v>
      </c>
    </row>
    <row r="14626" spans="1:10" x14ac:dyDescent="0.2">
      <c r="A14626" t="s">
        <v>91</v>
      </c>
      <c r="B14626" s="1">
        <v>43281</v>
      </c>
      <c r="C14626" s="1" t="s">
        <v>9</v>
      </c>
      <c r="D14626" s="1" t="s">
        <v>57</v>
      </c>
      <c r="E14626">
        <v>1000001502</v>
      </c>
      <c r="F14626" t="s">
        <v>56</v>
      </c>
      <c r="G14626" s="5" t="s">
        <v>26</v>
      </c>
      <c r="H14626">
        <v>40000080</v>
      </c>
      <c r="I14626" s="3" t="s">
        <v>67</v>
      </c>
      <c r="J14626" s="2">
        <v>0.75728274149004804</v>
      </c>
    </row>
    <row r="14627" spans="1:10" x14ac:dyDescent="0.2">
      <c r="A14627" t="s">
        <v>91</v>
      </c>
      <c r="B14627" s="1">
        <v>43281</v>
      </c>
      <c r="C14627" s="1" t="s">
        <v>9</v>
      </c>
      <c r="D14627" s="1" t="s">
        <v>17</v>
      </c>
      <c r="E14627">
        <v>1000000059</v>
      </c>
      <c r="F14627" t="s">
        <v>55</v>
      </c>
      <c r="G14627" s="5" t="s">
        <v>26</v>
      </c>
      <c r="H14627">
        <v>40000080</v>
      </c>
      <c r="I14627" s="3" t="s">
        <v>67</v>
      </c>
      <c r="J14627" s="2">
        <v>0.7026796595027095</v>
      </c>
    </row>
    <row r="14628" spans="1:10" x14ac:dyDescent="0.2">
      <c r="A14628" t="s">
        <v>91</v>
      </c>
      <c r="B14628" s="1">
        <v>43281</v>
      </c>
      <c r="C14628" s="1" t="s">
        <v>9</v>
      </c>
      <c r="D14628" s="1" t="s">
        <v>15</v>
      </c>
      <c r="E14628">
        <v>1000002986</v>
      </c>
      <c r="F14628" t="s">
        <v>14</v>
      </c>
      <c r="G14628" s="5" t="s">
        <v>26</v>
      </c>
      <c r="H14628">
        <v>40000080</v>
      </c>
      <c r="I14628" s="3" t="s">
        <v>67</v>
      </c>
      <c r="J14628" s="2">
        <v>0.74568927610155133</v>
      </c>
    </row>
    <row r="14629" spans="1:10" x14ac:dyDescent="0.2">
      <c r="A14629" t="s">
        <v>91</v>
      </c>
      <c r="B14629" s="1">
        <v>43281</v>
      </c>
      <c r="C14629" s="1" t="s">
        <v>9</v>
      </c>
      <c r="D14629" s="1" t="s">
        <v>15</v>
      </c>
      <c r="E14629">
        <v>1000002985</v>
      </c>
      <c r="F14629" t="s">
        <v>47</v>
      </c>
      <c r="G14629" s="5" t="s">
        <v>26</v>
      </c>
      <c r="H14629">
        <v>40000080</v>
      </c>
      <c r="I14629" s="3" t="s">
        <v>67</v>
      </c>
      <c r="J14629" s="2">
        <v>0.71733142531317495</v>
      </c>
    </row>
    <row r="14630" spans="1:10" x14ac:dyDescent="0.2">
      <c r="A14630" t="s">
        <v>91</v>
      </c>
      <c r="B14630" s="1">
        <v>43281</v>
      </c>
      <c r="C14630" s="1" t="s">
        <v>9</v>
      </c>
      <c r="D14630" s="1" t="s">
        <v>72</v>
      </c>
      <c r="E14630">
        <v>1000001699</v>
      </c>
      <c r="F14630" t="s">
        <v>71</v>
      </c>
      <c r="G14630" s="5" t="s">
        <v>26</v>
      </c>
      <c r="H14630">
        <v>40000080</v>
      </c>
      <c r="I14630" s="3" t="s">
        <v>67</v>
      </c>
      <c r="J14630" s="2">
        <v>0.80783169334477845</v>
      </c>
    </row>
    <row r="14631" spans="1:10" x14ac:dyDescent="0.2">
      <c r="A14631" t="s">
        <v>91</v>
      </c>
      <c r="B14631" s="1">
        <v>43281</v>
      </c>
      <c r="C14631" s="1" t="s">
        <v>9</v>
      </c>
      <c r="D14631" s="1" t="s">
        <v>72</v>
      </c>
      <c r="E14631">
        <v>1000000064</v>
      </c>
      <c r="F14631" t="s">
        <v>76</v>
      </c>
      <c r="G14631" s="5" t="s">
        <v>26</v>
      </c>
      <c r="H14631">
        <v>40000080</v>
      </c>
      <c r="I14631" s="3" t="s">
        <v>67</v>
      </c>
      <c r="J14631" s="2">
        <v>0.71546926154795509</v>
      </c>
    </row>
    <row r="14632" spans="1:10" x14ac:dyDescent="0.2">
      <c r="A14632" t="s">
        <v>91</v>
      </c>
      <c r="B14632" s="1">
        <v>43281</v>
      </c>
      <c r="C14632" s="1" t="s">
        <v>9</v>
      </c>
      <c r="D14632" s="1" t="s">
        <v>17</v>
      </c>
      <c r="E14632">
        <v>1000001649</v>
      </c>
      <c r="F14632" t="s">
        <v>16</v>
      </c>
      <c r="G14632" s="5" t="s">
        <v>26</v>
      </c>
      <c r="H14632">
        <v>40000080</v>
      </c>
      <c r="I14632" s="3" t="s">
        <v>67</v>
      </c>
      <c r="J14632" s="2">
        <v>1.544</v>
      </c>
    </row>
    <row r="14633" spans="1:10" x14ac:dyDescent="0.2">
      <c r="A14633" t="s">
        <v>91</v>
      </c>
      <c r="B14633" s="1">
        <v>43281</v>
      </c>
      <c r="C14633" s="1" t="s">
        <v>9</v>
      </c>
      <c r="D14633" s="1" t="s">
        <v>57</v>
      </c>
      <c r="E14633">
        <v>1000001502</v>
      </c>
      <c r="F14633" t="s">
        <v>56</v>
      </c>
      <c r="G14633" s="5" t="s">
        <v>26</v>
      </c>
      <c r="H14633">
        <v>40000085</v>
      </c>
      <c r="I14633" s="3" t="s">
        <v>24</v>
      </c>
      <c r="J14633" s="2">
        <v>2.9027159999999999</v>
      </c>
    </row>
    <row r="14634" spans="1:10" x14ac:dyDescent="0.2">
      <c r="A14634" t="s">
        <v>91</v>
      </c>
      <c r="B14634" s="1">
        <v>43281</v>
      </c>
      <c r="C14634" s="1" t="s">
        <v>9</v>
      </c>
      <c r="D14634" s="1" t="s">
        <v>75</v>
      </c>
      <c r="E14634">
        <v>1000000281</v>
      </c>
      <c r="F14634" t="s">
        <v>74</v>
      </c>
      <c r="G14634" s="5" t="s">
        <v>26</v>
      </c>
      <c r="H14634">
        <v>40000085</v>
      </c>
      <c r="I14634" s="3" t="s">
        <v>24</v>
      </c>
      <c r="J14634" s="2">
        <v>3.2048330127414908</v>
      </c>
    </row>
    <row r="14635" spans="1:10" x14ac:dyDescent="0.2">
      <c r="A14635" t="s">
        <v>91</v>
      </c>
      <c r="B14635" s="1">
        <v>43281</v>
      </c>
      <c r="C14635" s="1" t="s">
        <v>9</v>
      </c>
      <c r="D14635" s="1" t="s">
        <v>72</v>
      </c>
      <c r="E14635">
        <v>1000000064</v>
      </c>
      <c r="F14635" t="s">
        <v>76</v>
      </c>
      <c r="G14635" s="5" t="s">
        <v>26</v>
      </c>
      <c r="H14635">
        <v>40000085</v>
      </c>
      <c r="I14635" s="3" t="s">
        <v>24</v>
      </c>
      <c r="J14635" s="2">
        <v>3.9848070307378007</v>
      </c>
    </row>
    <row r="14636" spans="1:10" x14ac:dyDescent="0.2">
      <c r="A14636" t="s">
        <v>91</v>
      </c>
      <c r="B14636" s="1">
        <v>43281</v>
      </c>
      <c r="C14636" s="1" t="s">
        <v>22</v>
      </c>
      <c r="D14636" s="1" t="s">
        <v>29</v>
      </c>
      <c r="E14636">
        <v>1000000101</v>
      </c>
      <c r="F14636" t="s">
        <v>39</v>
      </c>
      <c r="G14636" s="5" t="s">
        <v>26</v>
      </c>
      <c r="H14636">
        <v>40000085</v>
      </c>
      <c r="I14636" s="3" t="s">
        <v>24</v>
      </c>
      <c r="J14636" s="2">
        <v>4.7124140303911126</v>
      </c>
    </row>
    <row r="14637" spans="1:10" x14ac:dyDescent="0.2">
      <c r="A14637" t="s">
        <v>91</v>
      </c>
      <c r="B14637" s="1">
        <v>43281</v>
      </c>
      <c r="C14637" s="1" t="s">
        <v>22</v>
      </c>
      <c r="D14637" s="1" t="s">
        <v>61</v>
      </c>
      <c r="E14637">
        <v>1000000579</v>
      </c>
      <c r="F14637" t="s">
        <v>60</v>
      </c>
      <c r="G14637" s="5" t="s">
        <v>26</v>
      </c>
      <c r="H14637">
        <v>40000085</v>
      </c>
      <c r="I14637" s="3" t="s">
        <v>24</v>
      </c>
      <c r="J14637" s="2">
        <v>4.1373526795597497</v>
      </c>
    </row>
    <row r="14638" spans="1:10" x14ac:dyDescent="0.2">
      <c r="A14638" t="s">
        <v>91</v>
      </c>
      <c r="B14638" s="1">
        <v>43281</v>
      </c>
      <c r="C14638" s="1" t="s">
        <v>22</v>
      </c>
      <c r="D14638" s="1" t="s">
        <v>33</v>
      </c>
      <c r="E14638">
        <v>1000000031</v>
      </c>
      <c r="F14638" t="s">
        <v>32</v>
      </c>
      <c r="G14638" s="5" t="s">
        <v>26</v>
      </c>
      <c r="H14638">
        <v>40000085</v>
      </c>
      <c r="I14638" s="3" t="s">
        <v>24</v>
      </c>
      <c r="J14638" s="2">
        <v>4.45919380205636</v>
      </c>
    </row>
    <row r="14639" spans="1:10" x14ac:dyDescent="0.2">
      <c r="A14639" t="s">
        <v>91</v>
      </c>
      <c r="B14639" s="1">
        <v>43281</v>
      </c>
      <c r="C14639" s="1" t="s">
        <v>22</v>
      </c>
      <c r="D14639" s="1" t="s">
        <v>29</v>
      </c>
      <c r="E14639">
        <v>1000000054</v>
      </c>
      <c r="F14639" t="s">
        <v>36</v>
      </c>
      <c r="G14639" s="5" t="s">
        <v>26</v>
      </c>
      <c r="H14639">
        <v>40000085</v>
      </c>
      <c r="I14639" s="3" t="s">
        <v>24</v>
      </c>
      <c r="J14639" s="2">
        <v>1.6063775999999999</v>
      </c>
    </row>
    <row r="14640" spans="1:10" x14ac:dyDescent="0.2">
      <c r="A14640" t="s">
        <v>91</v>
      </c>
      <c r="B14640" s="1">
        <v>43281</v>
      </c>
      <c r="C14640" s="1" t="s">
        <v>22</v>
      </c>
      <c r="D14640" s="1" t="s">
        <v>64</v>
      </c>
      <c r="E14640">
        <v>1000002973</v>
      </c>
      <c r="F14640" t="s">
        <v>63</v>
      </c>
      <c r="G14640" s="5" t="s">
        <v>26</v>
      </c>
      <c r="H14640">
        <v>40000085</v>
      </c>
      <c r="I14640" s="3" t="s">
        <v>24</v>
      </c>
      <c r="J14640" s="2">
        <v>0.63033220625776532</v>
      </c>
    </row>
    <row r="14641" spans="1:10" x14ac:dyDescent="0.2">
      <c r="A14641" t="s">
        <v>91</v>
      </c>
      <c r="B14641" s="1">
        <v>43281</v>
      </c>
      <c r="C14641" s="1" t="s">
        <v>22</v>
      </c>
      <c r="D14641" s="1" t="s">
        <v>49</v>
      </c>
      <c r="E14641">
        <v>1000000020</v>
      </c>
      <c r="F14641" t="s">
        <v>73</v>
      </c>
      <c r="G14641" s="5" t="s">
        <v>26</v>
      </c>
      <c r="H14641">
        <v>40000085</v>
      </c>
      <c r="I14641" s="3" t="s">
        <v>24</v>
      </c>
      <c r="J14641" s="2">
        <v>1.1417595436384271</v>
      </c>
    </row>
    <row r="14642" spans="1:10" x14ac:dyDescent="0.2">
      <c r="A14642" t="s">
        <v>91</v>
      </c>
      <c r="B14642" s="1">
        <v>43281</v>
      </c>
      <c r="C14642" s="1" t="s">
        <v>22</v>
      </c>
      <c r="D14642" s="1" t="s">
        <v>46</v>
      </c>
      <c r="E14642">
        <v>1000001133</v>
      </c>
      <c r="F14642" t="s">
        <v>45</v>
      </c>
      <c r="G14642" s="5" t="s">
        <v>26</v>
      </c>
      <c r="H14642">
        <v>40000085</v>
      </c>
      <c r="I14642" s="3" t="s">
        <v>24</v>
      </c>
      <c r="J14642" s="2">
        <v>3.2689296729963204</v>
      </c>
    </row>
    <row r="14643" spans="1:10" x14ac:dyDescent="0.2">
      <c r="A14643" t="s">
        <v>91</v>
      </c>
      <c r="B14643" s="1">
        <v>43281</v>
      </c>
      <c r="C14643" s="1" t="s">
        <v>22</v>
      </c>
      <c r="D14643" s="1" t="s">
        <v>35</v>
      </c>
      <c r="E14643">
        <v>1000000047</v>
      </c>
      <c r="F14643" t="s">
        <v>34</v>
      </c>
      <c r="G14643" s="5" t="s">
        <v>26</v>
      </c>
      <c r="H14643">
        <v>40000085</v>
      </c>
      <c r="I14643" s="3" t="s">
        <v>24</v>
      </c>
      <c r="J14643" s="2">
        <v>3.3343082664562469</v>
      </c>
    </row>
    <row r="14644" spans="1:10" x14ac:dyDescent="0.2">
      <c r="A14644" t="s">
        <v>91</v>
      </c>
      <c r="B14644" s="1">
        <v>43281</v>
      </c>
      <c r="C14644" s="1" t="s">
        <v>22</v>
      </c>
      <c r="D14644" s="1" t="s">
        <v>21</v>
      </c>
      <c r="E14644">
        <v>1000002872</v>
      </c>
      <c r="F14644" t="s">
        <v>19</v>
      </c>
      <c r="G14644" s="5" t="s">
        <v>26</v>
      </c>
      <c r="H14644">
        <v>40000080</v>
      </c>
      <c r="I14644" s="3" t="s">
        <v>67</v>
      </c>
      <c r="J14644" s="2">
        <v>2.4995642994752001</v>
      </c>
    </row>
    <row r="14645" spans="1:10" x14ac:dyDescent="0.2">
      <c r="A14645" t="s">
        <v>91</v>
      </c>
      <c r="B14645" s="1">
        <v>43282</v>
      </c>
      <c r="C14645" s="1" t="s">
        <v>43</v>
      </c>
      <c r="D14645" s="1" t="s">
        <v>42</v>
      </c>
      <c r="E14645">
        <v>1000000931</v>
      </c>
      <c r="F14645" t="s">
        <v>41</v>
      </c>
      <c r="G14645" s="5" t="s">
        <v>26</v>
      </c>
      <c r="H14645">
        <v>40000085</v>
      </c>
      <c r="I14645" s="3" t="s">
        <v>24</v>
      </c>
      <c r="J14645" s="2">
        <v>6.658915976093728E-2</v>
      </c>
    </row>
    <row r="14646" spans="1:10" x14ac:dyDescent="0.2">
      <c r="A14646" t="s">
        <v>91</v>
      </c>
      <c r="B14646" s="1">
        <v>43282</v>
      </c>
      <c r="C14646" s="1" t="s">
        <v>43</v>
      </c>
      <c r="D14646" s="1" t="s">
        <v>42</v>
      </c>
      <c r="E14646">
        <v>1000001014</v>
      </c>
      <c r="F14646" t="s">
        <v>44</v>
      </c>
      <c r="G14646" s="5" t="s">
        <v>26</v>
      </c>
      <c r="H14646">
        <v>40000085</v>
      </c>
      <c r="I14646" s="3" t="s">
        <v>24</v>
      </c>
      <c r="J14646" s="2">
        <v>23.3</v>
      </c>
    </row>
    <row r="14647" spans="1:10" x14ac:dyDescent="0.2">
      <c r="A14647" t="s">
        <v>91</v>
      </c>
      <c r="B14647" s="1">
        <v>43282</v>
      </c>
      <c r="C14647" s="1" t="s">
        <v>43</v>
      </c>
      <c r="D14647" s="1" t="s">
        <v>78</v>
      </c>
      <c r="E14647">
        <v>1000003187</v>
      </c>
      <c r="F14647" t="s">
        <v>77</v>
      </c>
      <c r="G14647" s="5" t="s">
        <v>26</v>
      </c>
      <c r="H14647">
        <v>40000080</v>
      </c>
      <c r="I14647" s="3" t="s">
        <v>67</v>
      </c>
      <c r="J14647" s="2">
        <v>21.954926402252582</v>
      </c>
    </row>
    <row r="14648" spans="1:10" x14ac:dyDescent="0.2">
      <c r="A14648" t="s">
        <v>91</v>
      </c>
      <c r="B14648" s="1">
        <v>43282</v>
      </c>
      <c r="C14648" s="1" t="s">
        <v>43</v>
      </c>
      <c r="D14648" s="1" t="s">
        <v>66</v>
      </c>
      <c r="E14648">
        <v>1000001135</v>
      </c>
      <c r="F14648" t="s">
        <v>65</v>
      </c>
      <c r="G14648" s="5" t="s">
        <v>26</v>
      </c>
      <c r="H14648">
        <v>40000080</v>
      </c>
      <c r="I14648" s="3" t="s">
        <v>67</v>
      </c>
      <c r="J14648" s="2">
        <v>0.20760744189092897</v>
      </c>
    </row>
    <row r="14649" spans="1:10" x14ac:dyDescent="0.2">
      <c r="A14649" t="s">
        <v>91</v>
      </c>
      <c r="B14649" s="1">
        <v>43282</v>
      </c>
      <c r="C14649" s="1" t="s">
        <v>43</v>
      </c>
      <c r="D14649" s="1" t="s">
        <v>78</v>
      </c>
      <c r="E14649">
        <v>1000003187</v>
      </c>
      <c r="F14649" t="s">
        <v>77</v>
      </c>
      <c r="G14649" s="5" t="s">
        <v>26</v>
      </c>
      <c r="H14649">
        <v>40000085</v>
      </c>
      <c r="I14649" s="3" t="s">
        <v>24</v>
      </c>
      <c r="J14649" s="2">
        <v>0.32095688466516104</v>
      </c>
    </row>
    <row r="14650" spans="1:10" x14ac:dyDescent="0.2">
      <c r="A14650" t="s">
        <v>91</v>
      </c>
      <c r="B14650" s="1">
        <v>43282</v>
      </c>
      <c r="C14650" s="1" t="s">
        <v>43</v>
      </c>
      <c r="D14650" s="1" t="s">
        <v>80</v>
      </c>
      <c r="E14650">
        <v>1000003498</v>
      </c>
      <c r="F14650" t="s">
        <v>79</v>
      </c>
      <c r="G14650" s="5" t="s">
        <v>26</v>
      </c>
      <c r="H14650">
        <v>40000085</v>
      </c>
      <c r="I14650" s="3" t="s">
        <v>24</v>
      </c>
      <c r="J14650" s="2">
        <v>0.28738118487678677</v>
      </c>
    </row>
    <row r="14651" spans="1:10" x14ac:dyDescent="0.2">
      <c r="A14651" t="s">
        <v>91</v>
      </c>
      <c r="B14651" s="1">
        <v>43282</v>
      </c>
      <c r="C14651" s="1" t="s">
        <v>9</v>
      </c>
      <c r="D14651" s="1" t="s">
        <v>57</v>
      </c>
      <c r="E14651">
        <v>1000001502</v>
      </c>
      <c r="F14651" t="s">
        <v>56</v>
      </c>
      <c r="G14651" s="5" t="s">
        <v>26</v>
      </c>
      <c r="H14651">
        <v>40000080</v>
      </c>
      <c r="I14651" s="3" t="s">
        <v>67</v>
      </c>
      <c r="J14651" s="2">
        <v>6.0936619803047959E-2</v>
      </c>
    </row>
    <row r="14652" spans="1:10" x14ac:dyDescent="0.2">
      <c r="A14652" t="s">
        <v>91</v>
      </c>
      <c r="B14652" s="1">
        <v>43282</v>
      </c>
      <c r="C14652" s="1" t="s">
        <v>9</v>
      </c>
      <c r="D14652" s="1" t="s">
        <v>17</v>
      </c>
      <c r="E14652">
        <v>1000000059</v>
      </c>
      <c r="F14652" t="s">
        <v>55</v>
      </c>
      <c r="G14652" s="5" t="s">
        <v>26</v>
      </c>
      <c r="H14652">
        <v>40000080</v>
      </c>
      <c r="I14652" s="3" t="s">
        <v>67</v>
      </c>
      <c r="J14652" s="2">
        <v>21.341830046614561</v>
      </c>
    </row>
    <row r="14653" spans="1:10" x14ac:dyDescent="0.2">
      <c r="A14653" t="s">
        <v>91</v>
      </c>
      <c r="B14653" s="1">
        <v>43282</v>
      </c>
      <c r="C14653" s="1" t="s">
        <v>9</v>
      </c>
      <c r="D14653" s="1" t="s">
        <v>15</v>
      </c>
      <c r="E14653">
        <v>1000002986</v>
      </c>
      <c r="F14653" t="s">
        <v>14</v>
      </c>
      <c r="G14653" s="5" t="s">
        <v>26</v>
      </c>
      <c r="H14653">
        <v>40000080</v>
      </c>
      <c r="I14653" s="3" t="s">
        <v>67</v>
      </c>
      <c r="J14653" s="2">
        <v>22.648120780107742</v>
      </c>
    </row>
    <row r="14654" spans="1:10" x14ac:dyDescent="0.2">
      <c r="A14654" t="s">
        <v>91</v>
      </c>
      <c r="B14654" s="1">
        <v>43282</v>
      </c>
      <c r="C14654" s="1" t="s">
        <v>9</v>
      </c>
      <c r="D14654" s="1" t="s">
        <v>15</v>
      </c>
      <c r="E14654">
        <v>1000002985</v>
      </c>
      <c r="F14654" t="s">
        <v>47</v>
      </c>
      <c r="G14654" s="5" t="s">
        <v>26</v>
      </c>
      <c r="H14654">
        <v>40000080</v>
      </c>
      <c r="I14654" s="3" t="s">
        <v>67</v>
      </c>
      <c r="J14654" s="2">
        <v>22.752494295952911</v>
      </c>
    </row>
    <row r="14655" spans="1:10" x14ac:dyDescent="0.2">
      <c r="A14655" t="s">
        <v>91</v>
      </c>
      <c r="B14655" s="1">
        <v>43282</v>
      </c>
      <c r="C14655" s="1" t="s">
        <v>9</v>
      </c>
      <c r="D14655" s="1" t="s">
        <v>72</v>
      </c>
      <c r="E14655">
        <v>1000001699</v>
      </c>
      <c r="F14655" t="s">
        <v>71</v>
      </c>
      <c r="G14655" s="5" t="s">
        <v>26</v>
      </c>
      <c r="H14655">
        <v>40000080</v>
      </c>
      <c r="I14655" s="3" t="s">
        <v>67</v>
      </c>
      <c r="J14655" s="2">
        <v>21.591513710015889</v>
      </c>
    </row>
    <row r="14656" spans="1:10" x14ac:dyDescent="0.2">
      <c r="A14656" t="s">
        <v>91</v>
      </c>
      <c r="B14656" s="1">
        <v>43282</v>
      </c>
      <c r="C14656" s="1" t="s">
        <v>9</v>
      </c>
      <c r="D14656" s="1" t="s">
        <v>72</v>
      </c>
      <c r="E14656">
        <v>1000000064</v>
      </c>
      <c r="F14656" t="s">
        <v>76</v>
      </c>
      <c r="G14656" s="5" t="s">
        <v>26</v>
      </c>
      <c r="H14656">
        <v>40000080</v>
      </c>
      <c r="I14656" s="3" t="s">
        <v>67</v>
      </c>
      <c r="J14656" s="2">
        <v>22.184917723495992</v>
      </c>
    </row>
    <row r="14657" spans="1:10" x14ac:dyDescent="0.2">
      <c r="A14657" t="s">
        <v>91</v>
      </c>
      <c r="B14657" s="1">
        <v>43282</v>
      </c>
      <c r="C14657" s="1" t="s">
        <v>9</v>
      </c>
      <c r="D14657" s="1" t="s">
        <v>17</v>
      </c>
      <c r="E14657">
        <v>1000001649</v>
      </c>
      <c r="F14657" t="s">
        <v>16</v>
      </c>
      <c r="G14657" s="5" t="s">
        <v>26</v>
      </c>
      <c r="H14657">
        <v>40000080</v>
      </c>
      <c r="I14657" s="3" t="s">
        <v>67</v>
      </c>
      <c r="J14657" s="2">
        <v>22.628616077965912</v>
      </c>
    </row>
    <row r="14658" spans="1:10" x14ac:dyDescent="0.2">
      <c r="A14658" t="s">
        <v>91</v>
      </c>
      <c r="B14658" s="1">
        <v>43282</v>
      </c>
      <c r="C14658" s="1" t="s">
        <v>9</v>
      </c>
      <c r="D14658" s="1" t="s">
        <v>57</v>
      </c>
      <c r="E14658">
        <v>1000001502</v>
      </c>
      <c r="F14658" t="s">
        <v>56</v>
      </c>
      <c r="G14658" s="5" t="s">
        <v>26</v>
      </c>
      <c r="H14658">
        <v>40000085</v>
      </c>
      <c r="I14658" s="3" t="s">
        <v>24</v>
      </c>
      <c r="J14658" s="2">
        <v>0.39124465146573206</v>
      </c>
    </row>
    <row r="14659" spans="1:10" x14ac:dyDescent="0.2">
      <c r="A14659" t="s">
        <v>91</v>
      </c>
      <c r="B14659" s="1">
        <v>43282</v>
      </c>
      <c r="C14659" s="1" t="s">
        <v>9</v>
      </c>
      <c r="D14659" s="1" t="s">
        <v>75</v>
      </c>
      <c r="E14659">
        <v>1000000281</v>
      </c>
      <c r="F14659" t="s">
        <v>74</v>
      </c>
      <c r="G14659" s="5" t="s">
        <v>26</v>
      </c>
      <c r="H14659">
        <v>40000085</v>
      </c>
      <c r="I14659" s="3" t="s">
        <v>24</v>
      </c>
      <c r="J14659" s="2">
        <v>0.27080570903798945</v>
      </c>
    </row>
    <row r="14660" spans="1:10" x14ac:dyDescent="0.2">
      <c r="A14660" t="s">
        <v>91</v>
      </c>
      <c r="B14660" s="1">
        <v>43282</v>
      </c>
      <c r="C14660" s="1" t="s">
        <v>9</v>
      </c>
      <c r="D14660" s="1" t="s">
        <v>72</v>
      </c>
      <c r="E14660">
        <v>1000000064</v>
      </c>
      <c r="F14660" t="s">
        <v>76</v>
      </c>
      <c r="G14660" s="5" t="s">
        <v>26</v>
      </c>
      <c r="H14660">
        <v>40000085</v>
      </c>
      <c r="I14660" s="3" t="s">
        <v>24</v>
      </c>
      <c r="J14660" s="2">
        <v>0.15315808901990402</v>
      </c>
    </row>
    <row r="14661" spans="1:10" x14ac:dyDescent="0.2">
      <c r="A14661" t="s">
        <v>91</v>
      </c>
      <c r="B14661" s="1">
        <v>43282</v>
      </c>
      <c r="C14661" s="1" t="s">
        <v>22</v>
      </c>
      <c r="D14661" s="1" t="s">
        <v>29</v>
      </c>
      <c r="E14661">
        <v>1000000101</v>
      </c>
      <c r="F14661" t="s">
        <v>39</v>
      </c>
      <c r="G14661" s="5" t="s">
        <v>26</v>
      </c>
      <c r="H14661">
        <v>40000085</v>
      </c>
      <c r="I14661" s="3" t="s">
        <v>24</v>
      </c>
      <c r="J14661" s="2">
        <v>2.8861523267343601</v>
      </c>
    </row>
    <row r="14662" spans="1:10" x14ac:dyDescent="0.2">
      <c r="A14662" t="s">
        <v>91</v>
      </c>
      <c r="B14662" s="1">
        <v>43282</v>
      </c>
      <c r="C14662" s="1" t="s">
        <v>22</v>
      </c>
      <c r="D14662" s="1" t="s">
        <v>61</v>
      </c>
      <c r="E14662">
        <v>1000000579</v>
      </c>
      <c r="F14662" t="s">
        <v>60</v>
      </c>
      <c r="G14662" s="5" t="s">
        <v>26</v>
      </c>
      <c r="H14662">
        <v>40000085</v>
      </c>
      <c r="I14662" s="3" t="s">
        <v>24</v>
      </c>
      <c r="J14662" s="2">
        <v>6.0990209253134128E-2</v>
      </c>
    </row>
    <row r="14663" spans="1:10" x14ac:dyDescent="0.2">
      <c r="A14663" t="s">
        <v>91</v>
      </c>
      <c r="B14663" s="1">
        <v>43282</v>
      </c>
      <c r="C14663" s="1" t="s">
        <v>22</v>
      </c>
      <c r="D14663" s="1" t="s">
        <v>33</v>
      </c>
      <c r="E14663">
        <v>1000000031</v>
      </c>
      <c r="F14663" t="s">
        <v>32</v>
      </c>
      <c r="G14663" s="5" t="s">
        <v>26</v>
      </c>
      <c r="H14663">
        <v>40000085</v>
      </c>
      <c r="I14663" s="3" t="s">
        <v>24</v>
      </c>
      <c r="J14663" s="2">
        <v>7.7350332433939975E-2</v>
      </c>
    </row>
    <row r="14664" spans="1:10" x14ac:dyDescent="0.2">
      <c r="A14664" t="s">
        <v>91</v>
      </c>
      <c r="B14664" s="1">
        <v>43282</v>
      </c>
      <c r="C14664" s="1" t="s">
        <v>22</v>
      </c>
      <c r="D14664" s="1" t="s">
        <v>29</v>
      </c>
      <c r="E14664">
        <v>1000000054</v>
      </c>
      <c r="F14664" t="s">
        <v>36</v>
      </c>
      <c r="G14664" s="5" t="s">
        <v>26</v>
      </c>
      <c r="H14664">
        <v>40000085</v>
      </c>
      <c r="I14664" s="3" t="s">
        <v>24</v>
      </c>
      <c r="J14664" s="2">
        <v>22.435852167515737</v>
      </c>
    </row>
    <row r="14665" spans="1:10" x14ac:dyDescent="0.2">
      <c r="A14665" t="s">
        <v>91</v>
      </c>
      <c r="B14665" s="1">
        <v>43282</v>
      </c>
      <c r="C14665" s="1" t="s">
        <v>22</v>
      </c>
      <c r="D14665" s="1" t="s">
        <v>64</v>
      </c>
      <c r="E14665">
        <v>1000002973</v>
      </c>
      <c r="F14665" t="s">
        <v>63</v>
      </c>
      <c r="G14665" s="5" t="s">
        <v>26</v>
      </c>
      <c r="H14665">
        <v>40000085</v>
      </c>
      <c r="I14665" s="3" t="s">
        <v>24</v>
      </c>
      <c r="J14665" s="2">
        <v>0.19954579189824007</v>
      </c>
    </row>
    <row r="14666" spans="1:10" x14ac:dyDescent="0.2">
      <c r="A14666" t="s">
        <v>91</v>
      </c>
      <c r="B14666" s="1">
        <v>43282</v>
      </c>
      <c r="C14666" s="1" t="s">
        <v>22</v>
      </c>
      <c r="D14666" s="1" t="s">
        <v>49</v>
      </c>
      <c r="E14666">
        <v>1000000020</v>
      </c>
      <c r="F14666" t="s">
        <v>73</v>
      </c>
      <c r="G14666" s="5" t="s">
        <v>26</v>
      </c>
      <c r="H14666">
        <v>40000085</v>
      </c>
      <c r="I14666" s="3" t="s">
        <v>24</v>
      </c>
      <c r="J14666" s="2">
        <v>0.3614495817139543</v>
      </c>
    </row>
    <row r="14667" spans="1:10" x14ac:dyDescent="0.2">
      <c r="A14667" t="s">
        <v>91</v>
      </c>
      <c r="B14667" s="1">
        <v>43282</v>
      </c>
      <c r="C14667" s="1" t="s">
        <v>22</v>
      </c>
      <c r="D14667" s="1" t="s">
        <v>46</v>
      </c>
      <c r="E14667">
        <v>1000001133</v>
      </c>
      <c r="F14667" t="s">
        <v>45</v>
      </c>
      <c r="G14667" s="5" t="s">
        <v>26</v>
      </c>
      <c r="H14667">
        <v>40000085</v>
      </c>
      <c r="I14667" s="3" t="s">
        <v>24</v>
      </c>
      <c r="J14667" s="2">
        <v>0.27622182321874927</v>
      </c>
    </row>
    <row r="14668" spans="1:10" x14ac:dyDescent="0.2">
      <c r="A14668" t="s">
        <v>91</v>
      </c>
      <c r="B14668" s="1">
        <v>43282</v>
      </c>
      <c r="C14668" s="1" t="s">
        <v>22</v>
      </c>
      <c r="D14668" s="1" t="s">
        <v>35</v>
      </c>
      <c r="E14668">
        <v>1000000047</v>
      </c>
      <c r="F14668" t="s">
        <v>34</v>
      </c>
      <c r="G14668" s="5" t="s">
        <v>26</v>
      </c>
      <c r="H14668">
        <v>40000085</v>
      </c>
      <c r="I14668" s="3" t="s">
        <v>24</v>
      </c>
      <c r="J14668" s="2">
        <v>0.28174625968312428</v>
      </c>
    </row>
    <row r="14669" spans="1:10" x14ac:dyDescent="0.2">
      <c r="A14669" t="s">
        <v>91</v>
      </c>
      <c r="B14669" s="1">
        <v>43283</v>
      </c>
      <c r="C14669" s="1" t="s">
        <v>43</v>
      </c>
      <c r="D14669" s="1" t="s">
        <v>42</v>
      </c>
      <c r="E14669">
        <v>1000000931</v>
      </c>
      <c r="F14669" t="s">
        <v>41</v>
      </c>
      <c r="G14669" s="5" t="s">
        <v>26</v>
      </c>
      <c r="H14669">
        <v>40000085</v>
      </c>
      <c r="I14669" s="3" t="s">
        <v>24</v>
      </c>
      <c r="J14669" s="2">
        <v>0.2191439062818353</v>
      </c>
    </row>
    <row r="14670" spans="1:10" x14ac:dyDescent="0.2">
      <c r="A14670" t="s">
        <v>91</v>
      </c>
      <c r="B14670" s="1">
        <v>43283</v>
      </c>
      <c r="C14670" s="1" t="s">
        <v>43</v>
      </c>
      <c r="D14670" s="1" t="s">
        <v>42</v>
      </c>
      <c r="E14670">
        <v>1000001014</v>
      </c>
      <c r="F14670" t="s">
        <v>44</v>
      </c>
      <c r="G14670" s="5" t="s">
        <v>26</v>
      </c>
      <c r="H14670">
        <v>40000085</v>
      </c>
      <c r="I14670" s="3" t="s">
        <v>24</v>
      </c>
      <c r="J14670" s="2">
        <v>0.623990304</v>
      </c>
    </row>
    <row r="14671" spans="1:10" x14ac:dyDescent="0.2">
      <c r="A14671" t="s">
        <v>91</v>
      </c>
      <c r="B14671" s="1">
        <v>43283</v>
      </c>
      <c r="C14671" s="1" t="s">
        <v>43</v>
      </c>
      <c r="D14671" s="1" t="s">
        <v>78</v>
      </c>
      <c r="E14671">
        <v>1000003187</v>
      </c>
      <c r="F14671" t="s">
        <v>77</v>
      </c>
      <c r="G14671" s="5" t="s">
        <v>26</v>
      </c>
      <c r="H14671">
        <v>40000080</v>
      </c>
      <c r="I14671" s="3" t="s">
        <v>67</v>
      </c>
      <c r="J14671" s="2">
        <v>0.21287917474732926</v>
      </c>
    </row>
    <row r="14672" spans="1:10" x14ac:dyDescent="0.2">
      <c r="A14672" t="s">
        <v>91</v>
      </c>
      <c r="B14672" s="1">
        <v>43283</v>
      </c>
      <c r="C14672" s="1" t="s">
        <v>43</v>
      </c>
      <c r="D14672" s="1" t="s">
        <v>66</v>
      </c>
      <c r="E14672">
        <v>1000001135</v>
      </c>
      <c r="F14672" t="s">
        <v>65</v>
      </c>
      <c r="G14672" s="5" t="s">
        <v>26</v>
      </c>
      <c r="H14672">
        <v>40000080</v>
      </c>
      <c r="I14672" s="3" t="s">
        <v>67</v>
      </c>
      <c r="J14672" s="2">
        <v>3.1405989005058133</v>
      </c>
    </row>
    <row r="14673" spans="1:10" x14ac:dyDescent="0.2">
      <c r="A14673" t="s">
        <v>91</v>
      </c>
      <c r="B14673" s="1">
        <v>43283</v>
      </c>
      <c r="C14673" s="1" t="s">
        <v>43</v>
      </c>
      <c r="D14673" s="1" t="s">
        <v>78</v>
      </c>
      <c r="E14673">
        <v>1000003187</v>
      </c>
      <c r="F14673" t="s">
        <v>77</v>
      </c>
      <c r="G14673" s="5" t="s">
        <v>26</v>
      </c>
      <c r="H14673">
        <v>40000085</v>
      </c>
      <c r="I14673" s="3" t="s">
        <v>24</v>
      </c>
      <c r="J14673" s="2">
        <v>2.5580211857859605</v>
      </c>
    </row>
    <row r="14674" spans="1:10" x14ac:dyDescent="0.2">
      <c r="A14674" t="s">
        <v>91</v>
      </c>
      <c r="B14674" s="1">
        <v>43283</v>
      </c>
      <c r="C14674" s="1" t="s">
        <v>43</v>
      </c>
      <c r="D14674" s="1" t="s">
        <v>80</v>
      </c>
      <c r="E14674">
        <v>1000003498</v>
      </c>
      <c r="F14674" t="s">
        <v>79</v>
      </c>
      <c r="G14674" s="5" t="s">
        <v>26</v>
      </c>
      <c r="H14674">
        <v>40000085</v>
      </c>
      <c r="I14674" s="3" t="s">
        <v>24</v>
      </c>
      <c r="J14674" s="2">
        <v>0.14800000000000002</v>
      </c>
    </row>
    <row r="14675" spans="1:10" x14ac:dyDescent="0.2">
      <c r="A14675" t="s">
        <v>91</v>
      </c>
      <c r="B14675" s="1">
        <v>43283</v>
      </c>
      <c r="C14675" s="1" t="s">
        <v>9</v>
      </c>
      <c r="D14675" s="1" t="s">
        <v>57</v>
      </c>
      <c r="E14675">
        <v>1000001502</v>
      </c>
      <c r="F14675" t="s">
        <v>56</v>
      </c>
      <c r="G14675" s="5" t="s">
        <v>26</v>
      </c>
      <c r="H14675">
        <v>40000080</v>
      </c>
      <c r="I14675" s="3" t="s">
        <v>67</v>
      </c>
      <c r="J14675" s="2">
        <v>0.21004413430007543</v>
      </c>
    </row>
    <row r="14676" spans="1:10" x14ac:dyDescent="0.2">
      <c r="A14676" t="s">
        <v>91</v>
      </c>
      <c r="B14676" s="1">
        <v>43283</v>
      </c>
      <c r="C14676" s="1" t="s">
        <v>9</v>
      </c>
      <c r="D14676" s="1" t="s">
        <v>17</v>
      </c>
      <c r="E14676">
        <v>1000000059</v>
      </c>
      <c r="F14676" t="s">
        <v>55</v>
      </c>
      <c r="G14676" s="5" t="s">
        <v>26</v>
      </c>
      <c r="H14676">
        <v>40000080</v>
      </c>
      <c r="I14676" s="3" t="s">
        <v>67</v>
      </c>
      <c r="J14676" s="2">
        <v>0.11752439524806806</v>
      </c>
    </row>
    <row r="14677" spans="1:10" x14ac:dyDescent="0.2">
      <c r="A14677" t="s">
        <v>91</v>
      </c>
      <c r="B14677" s="1">
        <v>43283</v>
      </c>
      <c r="C14677" s="1" t="s">
        <v>9</v>
      </c>
      <c r="D14677" s="1" t="s">
        <v>15</v>
      </c>
      <c r="E14677">
        <v>1000002986</v>
      </c>
      <c r="F14677" t="s">
        <v>14</v>
      </c>
      <c r="G14677" s="5" t="s">
        <v>26</v>
      </c>
      <c r="H14677">
        <v>40000080</v>
      </c>
      <c r="I14677" s="3" t="s">
        <v>67</v>
      </c>
      <c r="J14677" s="2">
        <v>0.1247178284324118</v>
      </c>
    </row>
    <row r="14678" spans="1:10" x14ac:dyDescent="0.2">
      <c r="A14678" t="s">
        <v>91</v>
      </c>
      <c r="B14678" s="1">
        <v>43283</v>
      </c>
      <c r="C14678" s="1" t="s">
        <v>9</v>
      </c>
      <c r="D14678" s="1" t="s">
        <v>15</v>
      </c>
      <c r="E14678">
        <v>1000002985</v>
      </c>
      <c r="F14678" t="s">
        <v>47</v>
      </c>
      <c r="G14678" s="5" t="s">
        <v>26</v>
      </c>
      <c r="H14678">
        <v>40000080</v>
      </c>
      <c r="I14678" s="3" t="s">
        <v>67</v>
      </c>
      <c r="J14678" s="2">
        <v>0.13499858842060494</v>
      </c>
    </row>
    <row r="14679" spans="1:10" x14ac:dyDescent="0.2">
      <c r="A14679" t="s">
        <v>91</v>
      </c>
      <c r="B14679" s="1">
        <v>43283</v>
      </c>
      <c r="C14679" s="1" t="s">
        <v>9</v>
      </c>
      <c r="D14679" s="1" t="s">
        <v>72</v>
      </c>
      <c r="E14679">
        <v>1000001699</v>
      </c>
      <c r="F14679" t="s">
        <v>71</v>
      </c>
      <c r="G14679" s="5" t="s">
        <v>26</v>
      </c>
      <c r="H14679">
        <v>40000080</v>
      </c>
      <c r="I14679" s="3" t="s">
        <v>67</v>
      </c>
      <c r="J14679" s="2">
        <v>0.15203033693297349</v>
      </c>
    </row>
    <row r="14680" spans="1:10" x14ac:dyDescent="0.2">
      <c r="A14680" t="s">
        <v>91</v>
      </c>
      <c r="B14680" s="1">
        <v>43283</v>
      </c>
      <c r="C14680" s="1" t="s">
        <v>9</v>
      </c>
      <c r="D14680" s="1" t="s">
        <v>72</v>
      </c>
      <c r="E14680">
        <v>1000000064</v>
      </c>
      <c r="F14680" t="s">
        <v>76</v>
      </c>
      <c r="G14680" s="5" t="s">
        <v>26</v>
      </c>
      <c r="H14680">
        <v>40000080</v>
      </c>
      <c r="I14680" s="3" t="s">
        <v>67</v>
      </c>
      <c r="J14680" s="2">
        <v>0.17812777046445361</v>
      </c>
    </row>
    <row r="14681" spans="1:10" x14ac:dyDescent="0.2">
      <c r="A14681" t="s">
        <v>91</v>
      </c>
      <c r="B14681" s="1">
        <v>43283</v>
      </c>
      <c r="C14681" s="1" t="s">
        <v>9</v>
      </c>
      <c r="D14681" s="1" t="s">
        <v>17</v>
      </c>
      <c r="E14681">
        <v>1000001649</v>
      </c>
      <c r="F14681" t="s">
        <v>16</v>
      </c>
      <c r="G14681" s="5" t="s">
        <v>26</v>
      </c>
      <c r="H14681">
        <v>40000080</v>
      </c>
      <c r="I14681" s="3" t="s">
        <v>67</v>
      </c>
      <c r="J14681" s="2">
        <v>0.18169032587374268</v>
      </c>
    </row>
    <row r="14682" spans="1:10" x14ac:dyDescent="0.2">
      <c r="A14682" t="s">
        <v>91</v>
      </c>
      <c r="B14682" s="1">
        <v>43283</v>
      </c>
      <c r="C14682" s="1" t="s">
        <v>9</v>
      </c>
      <c r="D14682" s="1" t="s">
        <v>57</v>
      </c>
      <c r="E14682">
        <v>1000001502</v>
      </c>
      <c r="F14682" t="s">
        <v>56</v>
      </c>
      <c r="G14682" s="5" t="s">
        <v>26</v>
      </c>
      <c r="H14682">
        <v>40000085</v>
      </c>
      <c r="I14682" s="3" t="s">
        <v>24</v>
      </c>
      <c r="J14682" s="2">
        <v>2.6408531756299061</v>
      </c>
    </row>
    <row r="14683" spans="1:10" x14ac:dyDescent="0.2">
      <c r="A14683" t="s">
        <v>91</v>
      </c>
      <c r="B14683" s="1">
        <v>43283</v>
      </c>
      <c r="C14683" s="1" t="s">
        <v>9</v>
      </c>
      <c r="D14683" s="1" t="s">
        <v>75</v>
      </c>
      <c r="E14683">
        <v>1000000281</v>
      </c>
      <c r="F14683" t="s">
        <v>74</v>
      </c>
      <c r="G14683" s="5" t="s">
        <v>26</v>
      </c>
      <c r="H14683">
        <v>40000085</v>
      </c>
      <c r="I14683" s="3" t="s">
        <v>24</v>
      </c>
      <c r="J14683" s="2">
        <v>2.6376787992827375</v>
      </c>
    </row>
    <row r="14684" spans="1:10" x14ac:dyDescent="0.2">
      <c r="A14684" t="s">
        <v>91</v>
      </c>
      <c r="B14684" s="1">
        <v>43283</v>
      </c>
      <c r="C14684" s="1" t="s">
        <v>9</v>
      </c>
      <c r="D14684" s="1" t="s">
        <v>72</v>
      </c>
      <c r="E14684">
        <v>1000000064</v>
      </c>
      <c r="F14684" t="s">
        <v>76</v>
      </c>
      <c r="G14684" s="5" t="s">
        <v>26</v>
      </c>
      <c r="H14684">
        <v>40000085</v>
      </c>
      <c r="I14684" s="3" t="s">
        <v>24</v>
      </c>
      <c r="J14684" s="2">
        <v>0.10448444832937852</v>
      </c>
    </row>
    <row r="14685" spans="1:10" x14ac:dyDescent="0.2">
      <c r="A14685" t="s">
        <v>91</v>
      </c>
      <c r="B14685" s="1">
        <v>43283</v>
      </c>
      <c r="C14685" s="1" t="s">
        <v>22</v>
      </c>
      <c r="D14685" s="1" t="s">
        <v>29</v>
      </c>
      <c r="E14685">
        <v>1000000101</v>
      </c>
      <c r="F14685" t="s">
        <v>39</v>
      </c>
      <c r="G14685" s="5" t="s">
        <v>26</v>
      </c>
      <c r="H14685">
        <v>40000085</v>
      </c>
      <c r="I14685" s="3" t="s">
        <v>24</v>
      </c>
      <c r="J14685" s="2">
        <v>7.4416893682586485E-2</v>
      </c>
    </row>
    <row r="14686" spans="1:10" x14ac:dyDescent="0.2">
      <c r="A14686" t="s">
        <v>91</v>
      </c>
      <c r="B14686" s="1">
        <v>43283</v>
      </c>
      <c r="C14686" s="1" t="s">
        <v>22</v>
      </c>
      <c r="D14686" s="1" t="s">
        <v>61</v>
      </c>
      <c r="E14686">
        <v>1000000579</v>
      </c>
      <c r="F14686" t="s">
        <v>60</v>
      </c>
      <c r="G14686" s="5" t="s">
        <v>26</v>
      </c>
      <c r="H14686">
        <v>40000085</v>
      </c>
      <c r="I14686" s="3" t="s">
        <v>24</v>
      </c>
      <c r="J14686" s="2">
        <v>0.24679163166531493</v>
      </c>
    </row>
    <row r="14687" spans="1:10" x14ac:dyDescent="0.2">
      <c r="A14687" t="s">
        <v>91</v>
      </c>
      <c r="B14687" s="1">
        <v>43283</v>
      </c>
      <c r="C14687" s="1" t="s">
        <v>22</v>
      </c>
      <c r="D14687" s="1" t="s">
        <v>33</v>
      </c>
      <c r="E14687">
        <v>1000000031</v>
      </c>
      <c r="F14687" t="s">
        <v>32</v>
      </c>
      <c r="G14687" s="5" t="s">
        <v>26</v>
      </c>
      <c r="H14687">
        <v>40000085</v>
      </c>
      <c r="I14687" s="3" t="s">
        <v>24</v>
      </c>
      <c r="J14687" s="2">
        <v>0.20357452268750834</v>
      </c>
    </row>
    <row r="14688" spans="1:10" x14ac:dyDescent="0.2">
      <c r="A14688" t="s">
        <v>91</v>
      </c>
      <c r="B14688" s="1">
        <v>43283</v>
      </c>
      <c r="C14688" s="1" t="s">
        <v>22</v>
      </c>
      <c r="D14688" s="1" t="s">
        <v>29</v>
      </c>
      <c r="E14688">
        <v>1000000054</v>
      </c>
      <c r="F14688" t="s">
        <v>36</v>
      </c>
      <c r="G14688" s="5" t="s">
        <v>26</v>
      </c>
      <c r="H14688">
        <v>40000085</v>
      </c>
      <c r="I14688" s="3" t="s">
        <v>24</v>
      </c>
      <c r="J14688" s="2">
        <v>0.18903061503904187</v>
      </c>
    </row>
    <row r="14689" spans="1:10" x14ac:dyDescent="0.2">
      <c r="A14689" t="s">
        <v>91</v>
      </c>
      <c r="B14689" s="1">
        <v>43283</v>
      </c>
      <c r="C14689" s="1" t="s">
        <v>22</v>
      </c>
      <c r="D14689" s="1" t="s">
        <v>64</v>
      </c>
      <c r="E14689">
        <v>1000002973</v>
      </c>
      <c r="F14689" t="s">
        <v>63</v>
      </c>
      <c r="G14689" s="5" t="s">
        <v>26</v>
      </c>
      <c r="H14689">
        <v>40000085</v>
      </c>
      <c r="I14689" s="3" t="s">
        <v>24</v>
      </c>
      <c r="J14689" s="2">
        <v>3.1705102849921309</v>
      </c>
    </row>
    <row r="14690" spans="1:10" x14ac:dyDescent="0.2">
      <c r="A14690" t="s">
        <v>91</v>
      </c>
      <c r="B14690" s="1">
        <v>43283</v>
      </c>
      <c r="C14690" s="1" t="s">
        <v>22</v>
      </c>
      <c r="D14690" s="1" t="s">
        <v>49</v>
      </c>
      <c r="E14690">
        <v>1000000020</v>
      </c>
      <c r="F14690" t="s">
        <v>73</v>
      </c>
      <c r="G14690" s="5" t="s">
        <v>26</v>
      </c>
      <c r="H14690">
        <v>40000085</v>
      </c>
      <c r="I14690" s="3" t="s">
        <v>24</v>
      </c>
      <c r="J14690" s="2">
        <v>2.4397401271132839</v>
      </c>
    </row>
    <row r="14691" spans="1:10" x14ac:dyDescent="0.2">
      <c r="A14691" t="s">
        <v>91</v>
      </c>
      <c r="B14691" s="1">
        <v>43283</v>
      </c>
      <c r="C14691" s="1" t="s">
        <v>22</v>
      </c>
      <c r="D14691" s="1" t="s">
        <v>46</v>
      </c>
      <c r="E14691">
        <v>1000001133</v>
      </c>
      <c r="F14691" t="s">
        <v>45</v>
      </c>
      <c r="G14691" s="5" t="s">
        <v>26</v>
      </c>
      <c r="H14691">
        <v>40000085</v>
      </c>
      <c r="I14691" s="3" t="s">
        <v>24</v>
      </c>
      <c r="J14691" s="2">
        <v>2.4664323752683925</v>
      </c>
    </row>
    <row r="14692" spans="1:10" x14ac:dyDescent="0.2">
      <c r="A14692" t="s">
        <v>91</v>
      </c>
      <c r="B14692" s="1">
        <v>43283</v>
      </c>
      <c r="C14692" s="1" t="s">
        <v>22</v>
      </c>
      <c r="D14692" s="1" t="s">
        <v>35</v>
      </c>
      <c r="E14692">
        <v>1000000047</v>
      </c>
      <c r="F14692" t="s">
        <v>34</v>
      </c>
      <c r="G14692" s="5" t="s">
        <v>26</v>
      </c>
      <c r="H14692">
        <v>40000085</v>
      </c>
      <c r="I14692" s="3" t="s">
        <v>24</v>
      </c>
      <c r="J14692" s="2">
        <v>2.5157610227737606</v>
      </c>
    </row>
    <row r="14693" spans="1:10" x14ac:dyDescent="0.2">
      <c r="A14693" t="s">
        <v>91</v>
      </c>
      <c r="B14693" s="1">
        <v>43284</v>
      </c>
      <c r="C14693" s="1" t="s">
        <v>43</v>
      </c>
      <c r="D14693" s="1" t="s">
        <v>42</v>
      </c>
      <c r="E14693">
        <v>1000000931</v>
      </c>
      <c r="F14693" t="s">
        <v>41</v>
      </c>
      <c r="G14693" s="5" t="s">
        <v>26</v>
      </c>
      <c r="H14693">
        <v>40000085</v>
      </c>
      <c r="I14693" s="3" t="s">
        <v>24</v>
      </c>
      <c r="J14693" s="2">
        <v>0.12692879999999998</v>
      </c>
    </row>
    <row r="14694" spans="1:10" x14ac:dyDescent="0.2">
      <c r="A14694" t="s">
        <v>91</v>
      </c>
      <c r="B14694" s="1">
        <v>43284</v>
      </c>
      <c r="C14694" s="1" t="s">
        <v>43</v>
      </c>
      <c r="D14694" s="1" t="s">
        <v>42</v>
      </c>
      <c r="E14694">
        <v>1000001014</v>
      </c>
      <c r="F14694" t="s">
        <v>44</v>
      </c>
      <c r="G14694" s="5" t="s">
        <v>26</v>
      </c>
      <c r="H14694">
        <v>40000085</v>
      </c>
      <c r="I14694" s="3" t="s">
        <v>24</v>
      </c>
      <c r="J14694" s="2">
        <v>0.14829137976426612</v>
      </c>
    </row>
    <row r="14695" spans="1:10" x14ac:dyDescent="0.2">
      <c r="A14695" t="s">
        <v>91</v>
      </c>
      <c r="B14695" s="1">
        <v>43284</v>
      </c>
      <c r="C14695" s="1" t="s">
        <v>43</v>
      </c>
      <c r="D14695" s="1" t="s">
        <v>78</v>
      </c>
      <c r="E14695">
        <v>1000003187</v>
      </c>
      <c r="F14695" t="s">
        <v>77</v>
      </c>
      <c r="G14695" s="5" t="s">
        <v>26</v>
      </c>
      <c r="H14695">
        <v>40000080</v>
      </c>
      <c r="I14695" s="3" t="s">
        <v>67</v>
      </c>
      <c r="J14695" s="2">
        <v>0.76875999485074287</v>
      </c>
    </row>
    <row r="14696" spans="1:10" x14ac:dyDescent="0.2">
      <c r="A14696" t="s">
        <v>91</v>
      </c>
      <c r="B14696" s="1">
        <v>43284</v>
      </c>
      <c r="C14696" s="1" t="s">
        <v>43</v>
      </c>
      <c r="D14696" s="1" t="s">
        <v>66</v>
      </c>
      <c r="E14696">
        <v>1000001135</v>
      </c>
      <c r="F14696" t="s">
        <v>65</v>
      </c>
      <c r="G14696" s="5" t="s">
        <v>26</v>
      </c>
      <c r="H14696">
        <v>40000080</v>
      </c>
      <c r="I14696" s="3" t="s">
        <v>67</v>
      </c>
      <c r="J14696" s="2">
        <v>0.95585642691901884</v>
      </c>
    </row>
    <row r="14697" spans="1:10" x14ac:dyDescent="0.2">
      <c r="A14697" t="s">
        <v>91</v>
      </c>
      <c r="B14697" s="1">
        <v>43284</v>
      </c>
      <c r="C14697" s="1" t="s">
        <v>43</v>
      </c>
      <c r="D14697" s="1" t="s">
        <v>78</v>
      </c>
      <c r="E14697">
        <v>1000003187</v>
      </c>
      <c r="F14697" t="s">
        <v>77</v>
      </c>
      <c r="G14697" s="5" t="s">
        <v>26</v>
      </c>
      <c r="H14697">
        <v>40000085</v>
      </c>
      <c r="I14697" s="3" t="s">
        <v>24</v>
      </c>
      <c r="J14697" s="2">
        <v>0.88345812419727376</v>
      </c>
    </row>
    <row r="14698" spans="1:10" x14ac:dyDescent="0.2">
      <c r="A14698" t="s">
        <v>91</v>
      </c>
      <c r="B14698" s="1">
        <v>43284</v>
      </c>
      <c r="C14698" s="1" t="s">
        <v>43</v>
      </c>
      <c r="D14698" s="1" t="s">
        <v>80</v>
      </c>
      <c r="E14698">
        <v>1000003498</v>
      </c>
      <c r="F14698" t="s">
        <v>79</v>
      </c>
      <c r="G14698" s="5" t="s">
        <v>26</v>
      </c>
      <c r="H14698">
        <v>40000085</v>
      </c>
      <c r="I14698" s="3" t="s">
        <v>24</v>
      </c>
      <c r="J14698" s="2">
        <v>5.5569312406982097E-2</v>
      </c>
    </row>
    <row r="14699" spans="1:10" x14ac:dyDescent="0.2">
      <c r="A14699" t="s">
        <v>91</v>
      </c>
      <c r="B14699" s="1">
        <v>43284</v>
      </c>
      <c r="C14699" s="1" t="s">
        <v>9</v>
      </c>
      <c r="D14699" s="1" t="s">
        <v>57</v>
      </c>
      <c r="E14699">
        <v>1000001502</v>
      </c>
      <c r="F14699" t="s">
        <v>56</v>
      </c>
      <c r="G14699" s="5" t="s">
        <v>26</v>
      </c>
      <c r="H14699">
        <v>40000080</v>
      </c>
      <c r="I14699" s="3" t="s">
        <v>67</v>
      </c>
      <c r="J14699" s="2">
        <v>0.13699831291437806</v>
      </c>
    </row>
    <row r="14700" spans="1:10" x14ac:dyDescent="0.2">
      <c r="A14700" t="s">
        <v>91</v>
      </c>
      <c r="B14700" s="1">
        <v>43284</v>
      </c>
      <c r="C14700" s="1" t="s">
        <v>9</v>
      </c>
      <c r="D14700" s="1" t="s">
        <v>17</v>
      </c>
      <c r="E14700">
        <v>1000000059</v>
      </c>
      <c r="F14700" t="s">
        <v>55</v>
      </c>
      <c r="G14700" s="5" t="s">
        <v>26</v>
      </c>
      <c r="H14700">
        <v>40000080</v>
      </c>
      <c r="I14700" s="3" t="s">
        <v>67</v>
      </c>
      <c r="J14700" s="2">
        <v>5.6009656767696987E-2</v>
      </c>
    </row>
    <row r="14701" spans="1:10" x14ac:dyDescent="0.2">
      <c r="A14701" t="s">
        <v>91</v>
      </c>
      <c r="B14701" s="1">
        <v>43284</v>
      </c>
      <c r="C14701" s="1" t="s">
        <v>9</v>
      </c>
      <c r="D14701" s="1" t="s">
        <v>15</v>
      </c>
      <c r="E14701">
        <v>1000002986</v>
      </c>
      <c r="F14701" t="s">
        <v>14</v>
      </c>
      <c r="G14701" s="5" t="s">
        <v>26</v>
      </c>
      <c r="H14701">
        <v>40000080</v>
      </c>
      <c r="I14701" s="3" t="s">
        <v>67</v>
      </c>
      <c r="J14701" s="2">
        <v>5.9437895839134176E-2</v>
      </c>
    </row>
    <row r="14702" spans="1:10" x14ac:dyDescent="0.2">
      <c r="A14702" t="s">
        <v>91</v>
      </c>
      <c r="B14702" s="1">
        <v>43284</v>
      </c>
      <c r="C14702" s="1" t="s">
        <v>9</v>
      </c>
      <c r="D14702" s="1" t="s">
        <v>15</v>
      </c>
      <c r="E14702">
        <v>1000002985</v>
      </c>
      <c r="F14702" t="s">
        <v>47</v>
      </c>
      <c r="G14702" s="5" t="s">
        <v>26</v>
      </c>
      <c r="H14702">
        <v>40000080</v>
      </c>
      <c r="I14702" s="3" t="s">
        <v>67</v>
      </c>
      <c r="J14702" s="2">
        <v>6.4337489979009024E-2</v>
      </c>
    </row>
    <row r="14703" spans="1:10" x14ac:dyDescent="0.2">
      <c r="A14703" t="s">
        <v>91</v>
      </c>
      <c r="B14703" s="1">
        <v>43284</v>
      </c>
      <c r="C14703" s="1" t="s">
        <v>9</v>
      </c>
      <c r="D14703" s="1" t="s">
        <v>72</v>
      </c>
      <c r="E14703">
        <v>1000001699</v>
      </c>
      <c r="F14703" t="s">
        <v>71</v>
      </c>
      <c r="G14703" s="5" t="s">
        <v>26</v>
      </c>
      <c r="H14703">
        <v>40000080</v>
      </c>
      <c r="I14703" s="3" t="s">
        <v>67</v>
      </c>
      <c r="J14703" s="2">
        <v>7.245446336413415E-2</v>
      </c>
    </row>
    <row r="14704" spans="1:10" x14ac:dyDescent="0.2">
      <c r="A14704" t="s">
        <v>91</v>
      </c>
      <c r="B14704" s="1">
        <v>43284</v>
      </c>
      <c r="C14704" s="1" t="s">
        <v>9</v>
      </c>
      <c r="D14704" s="1" t="s">
        <v>72</v>
      </c>
      <c r="E14704">
        <v>1000000064</v>
      </c>
      <c r="F14704" t="s">
        <v>76</v>
      </c>
      <c r="G14704" s="5" t="s">
        <v>26</v>
      </c>
      <c r="H14704">
        <v>40000080</v>
      </c>
      <c r="I14704" s="3" t="s">
        <v>67</v>
      </c>
      <c r="J14704" s="2">
        <v>0.6432639738835968</v>
      </c>
    </row>
    <row r="14705" spans="1:10" x14ac:dyDescent="0.2">
      <c r="A14705" t="s">
        <v>91</v>
      </c>
      <c r="B14705" s="1">
        <v>43284</v>
      </c>
      <c r="C14705" s="1" t="s">
        <v>9</v>
      </c>
      <c r="D14705" s="1" t="s">
        <v>17</v>
      </c>
      <c r="E14705">
        <v>1000001649</v>
      </c>
      <c r="F14705" t="s">
        <v>16</v>
      </c>
      <c r="G14705" s="5" t="s">
        <v>26</v>
      </c>
      <c r="H14705">
        <v>40000080</v>
      </c>
      <c r="I14705" s="3" t="s">
        <v>67</v>
      </c>
      <c r="J14705" s="2">
        <v>0.65612925336126882</v>
      </c>
    </row>
    <row r="14706" spans="1:10" x14ac:dyDescent="0.2">
      <c r="A14706" t="s">
        <v>91</v>
      </c>
      <c r="B14706" s="1">
        <v>43284</v>
      </c>
      <c r="C14706" s="1" t="s">
        <v>9</v>
      </c>
      <c r="D14706" s="1" t="s">
        <v>57</v>
      </c>
      <c r="E14706">
        <v>1000001502</v>
      </c>
      <c r="F14706" t="s">
        <v>56</v>
      </c>
      <c r="G14706" s="5" t="s">
        <v>26</v>
      </c>
      <c r="H14706">
        <v>40000085</v>
      </c>
      <c r="I14706" s="3" t="s">
        <v>24</v>
      </c>
      <c r="J14706" s="2">
        <v>0.16014240419538969</v>
      </c>
    </row>
    <row r="14707" spans="1:10" x14ac:dyDescent="0.2">
      <c r="A14707" t="s">
        <v>91</v>
      </c>
      <c r="B14707" s="1">
        <v>43284</v>
      </c>
      <c r="C14707" s="1" t="s">
        <v>9</v>
      </c>
      <c r="D14707" s="1" t="s">
        <v>75</v>
      </c>
      <c r="E14707">
        <v>1000000281</v>
      </c>
      <c r="F14707" t="s">
        <v>74</v>
      </c>
      <c r="G14707" s="5" t="s">
        <v>26</v>
      </c>
      <c r="H14707">
        <v>40000085</v>
      </c>
      <c r="I14707" s="3" t="s">
        <v>24</v>
      </c>
      <c r="J14707" s="2">
        <v>5.2364204196521415E-2</v>
      </c>
    </row>
    <row r="14708" spans="1:10" x14ac:dyDescent="0.2">
      <c r="A14708" t="s">
        <v>91</v>
      </c>
      <c r="B14708" s="1">
        <v>43284</v>
      </c>
      <c r="C14708" s="1" t="s">
        <v>9</v>
      </c>
      <c r="D14708" s="1" t="s">
        <v>72</v>
      </c>
      <c r="E14708">
        <v>1000000064</v>
      </c>
      <c r="F14708" t="s">
        <v>76</v>
      </c>
      <c r="G14708" s="5" t="s">
        <v>26</v>
      </c>
      <c r="H14708">
        <v>40000085</v>
      </c>
      <c r="I14708" s="3" t="s">
        <v>24</v>
      </c>
      <c r="J14708" s="2">
        <v>6.5108306177486155E-2</v>
      </c>
    </row>
    <row r="14709" spans="1:10" x14ac:dyDescent="0.2">
      <c r="A14709" t="s">
        <v>91</v>
      </c>
      <c r="B14709" s="1">
        <v>43284</v>
      </c>
      <c r="C14709" s="1" t="s">
        <v>22</v>
      </c>
      <c r="D14709" s="1" t="s">
        <v>29</v>
      </c>
      <c r="E14709">
        <v>1000000101</v>
      </c>
      <c r="F14709" t="s">
        <v>39</v>
      </c>
      <c r="G14709" s="5" t="s">
        <v>26</v>
      </c>
      <c r="H14709">
        <v>40000085</v>
      </c>
      <c r="I14709" s="3" t="s">
        <v>24</v>
      </c>
      <c r="J14709" s="2">
        <v>7.1740142974469706E-2</v>
      </c>
    </row>
    <row r="14710" spans="1:10" x14ac:dyDescent="0.2">
      <c r="A14710" t="s">
        <v>91</v>
      </c>
      <c r="B14710" s="1">
        <v>43284</v>
      </c>
      <c r="C14710" s="1" t="s">
        <v>22</v>
      </c>
      <c r="D14710" s="1" t="s">
        <v>61</v>
      </c>
      <c r="E14710">
        <v>1000000579</v>
      </c>
      <c r="F14710" t="s">
        <v>60</v>
      </c>
      <c r="G14710" s="5" t="s">
        <v>26</v>
      </c>
      <c r="H14710">
        <v>40000085</v>
      </c>
      <c r="I14710" s="3" t="s">
        <v>24</v>
      </c>
      <c r="J14710" s="2">
        <v>0.14294244448227636</v>
      </c>
    </row>
    <row r="14711" spans="1:10" x14ac:dyDescent="0.2">
      <c r="A14711" t="s">
        <v>91</v>
      </c>
      <c r="B14711" s="1">
        <v>43284</v>
      </c>
      <c r="C14711" s="1" t="s">
        <v>22</v>
      </c>
      <c r="D14711" s="1" t="s">
        <v>33</v>
      </c>
      <c r="E14711">
        <v>1000000031</v>
      </c>
      <c r="F14711" t="s">
        <v>32</v>
      </c>
      <c r="G14711" s="5" t="s">
        <v>26</v>
      </c>
      <c r="H14711">
        <v>40000085</v>
      </c>
      <c r="I14711" s="3" t="s">
        <v>24</v>
      </c>
      <c r="J14711" s="2">
        <v>0.10179176447895923</v>
      </c>
    </row>
    <row r="14712" spans="1:10" x14ac:dyDescent="0.2">
      <c r="A14712" t="s">
        <v>91</v>
      </c>
      <c r="B14712" s="1">
        <v>43284</v>
      </c>
      <c r="C14712" s="1" t="s">
        <v>22</v>
      </c>
      <c r="D14712" s="1" t="s">
        <v>29</v>
      </c>
      <c r="E14712">
        <v>1000000054</v>
      </c>
      <c r="F14712" t="s">
        <v>36</v>
      </c>
      <c r="G14712" s="5" t="s">
        <v>26</v>
      </c>
      <c r="H14712">
        <v>40000085</v>
      </c>
      <c r="I14712" s="3" t="s">
        <v>24</v>
      </c>
      <c r="J14712" s="2">
        <v>0.68263687519706406</v>
      </c>
    </row>
    <row r="14713" spans="1:10" x14ac:dyDescent="0.2">
      <c r="A14713" t="s">
        <v>91</v>
      </c>
      <c r="B14713" s="1">
        <v>43284</v>
      </c>
      <c r="C14713" s="1" t="s">
        <v>22</v>
      </c>
      <c r="D14713" s="1" t="s">
        <v>64</v>
      </c>
      <c r="E14713">
        <v>1000002973</v>
      </c>
      <c r="F14713" t="s">
        <v>63</v>
      </c>
      <c r="G14713" s="5" t="s">
        <v>26</v>
      </c>
      <c r="H14713">
        <v>40000085</v>
      </c>
      <c r="I14713" s="3" t="s">
        <v>24</v>
      </c>
      <c r="J14713" s="2">
        <v>0.91873935690024877</v>
      </c>
    </row>
    <row r="14714" spans="1:10" x14ac:dyDescent="0.2">
      <c r="A14714" t="s">
        <v>91</v>
      </c>
      <c r="B14714" s="1">
        <v>43284</v>
      </c>
      <c r="C14714" s="1" t="s">
        <v>22</v>
      </c>
      <c r="D14714" s="1" t="s">
        <v>49</v>
      </c>
      <c r="E14714">
        <v>1000000020</v>
      </c>
      <c r="F14714" t="s">
        <v>73</v>
      </c>
      <c r="G14714" s="5" t="s">
        <v>26</v>
      </c>
      <c r="H14714">
        <v>40000085</v>
      </c>
      <c r="I14714" s="3" t="s">
        <v>24</v>
      </c>
      <c r="J14714" s="2">
        <v>0.14794682762880002</v>
      </c>
    </row>
    <row r="14715" spans="1:10" x14ac:dyDescent="0.2">
      <c r="A14715" t="s">
        <v>91</v>
      </c>
      <c r="B14715" s="1">
        <v>43284</v>
      </c>
      <c r="C14715" s="1" t="s">
        <v>22</v>
      </c>
      <c r="D14715" s="1" t="s">
        <v>46</v>
      </c>
      <c r="E14715">
        <v>1000001133</v>
      </c>
      <c r="F14715" t="s">
        <v>45</v>
      </c>
      <c r="G14715" s="5" t="s">
        <v>26</v>
      </c>
      <c r="H14715">
        <v>40000085</v>
      </c>
      <c r="I14715" s="3" t="s">
        <v>24</v>
      </c>
      <c r="J14715" s="2">
        <v>5.3411488280451842E-2</v>
      </c>
    </row>
    <row r="14716" spans="1:10" x14ac:dyDescent="0.2">
      <c r="A14716" t="s">
        <v>91</v>
      </c>
      <c r="B14716" s="1">
        <v>43284</v>
      </c>
      <c r="C14716" s="1" t="s">
        <v>22</v>
      </c>
      <c r="D14716" s="1" t="s">
        <v>35</v>
      </c>
      <c r="E14716">
        <v>1000000047</v>
      </c>
      <c r="F14716" t="s">
        <v>34</v>
      </c>
      <c r="G14716" s="5" t="s">
        <v>26</v>
      </c>
      <c r="H14716">
        <v>40000085</v>
      </c>
      <c r="I14716" s="3" t="s">
        <v>24</v>
      </c>
      <c r="J14716" s="2">
        <v>5.4479718046060874E-2</v>
      </c>
    </row>
    <row r="14717" spans="1:10" x14ac:dyDescent="0.2">
      <c r="A14717" t="s">
        <v>91</v>
      </c>
      <c r="B14717" s="1">
        <v>43285</v>
      </c>
      <c r="C14717" s="1" t="s">
        <v>43</v>
      </c>
      <c r="D14717" s="1" t="s">
        <v>42</v>
      </c>
      <c r="E14717">
        <v>1000000931</v>
      </c>
      <c r="F14717" t="s">
        <v>41</v>
      </c>
      <c r="G14717" s="5" t="s">
        <v>26</v>
      </c>
      <c r="H14717">
        <v>40000085</v>
      </c>
      <c r="I14717" s="3" t="s">
        <v>24</v>
      </c>
      <c r="J14717" s="2">
        <v>0.99954479842069477</v>
      </c>
    </row>
    <row r="14718" spans="1:10" x14ac:dyDescent="0.2">
      <c r="A14718" t="s">
        <v>91</v>
      </c>
      <c r="B14718" s="1">
        <v>43285</v>
      </c>
      <c r="C14718" s="1" t="s">
        <v>43</v>
      </c>
      <c r="D14718" s="1" t="s">
        <v>42</v>
      </c>
      <c r="E14718">
        <v>1000001014</v>
      </c>
      <c r="F14718" t="s">
        <v>44</v>
      </c>
      <c r="G14718" s="5" t="s">
        <v>26</v>
      </c>
      <c r="H14718">
        <v>40000085</v>
      </c>
      <c r="I14718" s="3" t="s">
        <v>24</v>
      </c>
      <c r="J14718" s="2">
        <v>0.25861147932738915</v>
      </c>
    </row>
    <row r="14719" spans="1:10" x14ac:dyDescent="0.2">
      <c r="A14719" t="s">
        <v>91</v>
      </c>
      <c r="B14719" s="1">
        <v>43285</v>
      </c>
      <c r="C14719" s="1" t="s">
        <v>43</v>
      </c>
      <c r="D14719" s="1" t="s">
        <v>78</v>
      </c>
      <c r="E14719">
        <v>1000003187</v>
      </c>
      <c r="F14719" t="s">
        <v>77</v>
      </c>
      <c r="G14719" s="5" t="s">
        <v>26</v>
      </c>
      <c r="H14719">
        <v>40000080</v>
      </c>
      <c r="I14719" s="3" t="s">
        <v>67</v>
      </c>
      <c r="J14719" s="2">
        <v>0.73491124558040044</v>
      </c>
    </row>
    <row r="14720" spans="1:10" x14ac:dyDescent="0.2">
      <c r="A14720" t="s">
        <v>91</v>
      </c>
      <c r="B14720" s="1">
        <v>43285</v>
      </c>
      <c r="C14720" s="1" t="s">
        <v>43</v>
      </c>
      <c r="D14720" s="1" t="s">
        <v>66</v>
      </c>
      <c r="E14720">
        <v>1000001135</v>
      </c>
      <c r="F14720" t="s">
        <v>65</v>
      </c>
      <c r="G14720" s="5" t="s">
        <v>26</v>
      </c>
      <c r="H14720">
        <v>40000080</v>
      </c>
      <c r="I14720" s="3" t="s">
        <v>67</v>
      </c>
      <c r="J14720" s="2">
        <v>0.91376976170498314</v>
      </c>
    </row>
    <row r="14721" spans="1:10" x14ac:dyDescent="0.2">
      <c r="A14721" t="s">
        <v>91</v>
      </c>
      <c r="B14721" s="1">
        <v>43285</v>
      </c>
      <c r="C14721" s="1" t="s">
        <v>43</v>
      </c>
      <c r="D14721" s="1" t="s">
        <v>78</v>
      </c>
      <c r="E14721">
        <v>1000003187</v>
      </c>
      <c r="F14721" t="s">
        <v>77</v>
      </c>
      <c r="G14721" s="5" t="s">
        <v>26</v>
      </c>
      <c r="H14721">
        <v>40000085</v>
      </c>
      <c r="I14721" s="3" t="s">
        <v>24</v>
      </c>
      <c r="J14721" s="2">
        <v>0.22680720000000001</v>
      </c>
    </row>
    <row r="14722" spans="1:10" x14ac:dyDescent="0.2">
      <c r="A14722" t="s">
        <v>91</v>
      </c>
      <c r="B14722" s="1">
        <v>43285</v>
      </c>
      <c r="C14722" s="1" t="s">
        <v>43</v>
      </c>
      <c r="D14722" s="1" t="s">
        <v>80</v>
      </c>
      <c r="E14722">
        <v>1000003498</v>
      </c>
      <c r="F14722" t="s">
        <v>79</v>
      </c>
      <c r="G14722" s="5" t="s">
        <v>26</v>
      </c>
      <c r="H14722">
        <v>40000085</v>
      </c>
      <c r="I14722" s="3" t="s">
        <v>24</v>
      </c>
      <c r="J14722" s="2">
        <v>0.18538521584328119</v>
      </c>
    </row>
    <row r="14723" spans="1:10" x14ac:dyDescent="0.2">
      <c r="A14723" t="s">
        <v>91</v>
      </c>
      <c r="B14723" s="1">
        <v>43285</v>
      </c>
      <c r="C14723" s="1" t="s">
        <v>9</v>
      </c>
      <c r="D14723" s="1" t="s">
        <v>57</v>
      </c>
      <c r="E14723">
        <v>1000001502</v>
      </c>
      <c r="F14723" t="s">
        <v>56</v>
      </c>
      <c r="G14723" s="5" t="s">
        <v>26</v>
      </c>
      <c r="H14723">
        <v>40000080</v>
      </c>
      <c r="I14723" s="3" t="s">
        <v>67</v>
      </c>
      <c r="J14723" s="2">
        <v>0.23891703229455885</v>
      </c>
    </row>
    <row r="14724" spans="1:10" x14ac:dyDescent="0.2">
      <c r="A14724" t="s">
        <v>91</v>
      </c>
      <c r="B14724" s="1">
        <v>43285</v>
      </c>
      <c r="C14724" s="1" t="s">
        <v>9</v>
      </c>
      <c r="D14724" s="1" t="s">
        <v>17</v>
      </c>
      <c r="E14724">
        <v>1000000059</v>
      </c>
      <c r="F14724" t="s">
        <v>55</v>
      </c>
      <c r="G14724" s="5" t="s">
        <v>26</v>
      </c>
      <c r="H14724">
        <v>40000080</v>
      </c>
      <c r="I14724" s="3" t="s">
        <v>67</v>
      </c>
      <c r="J14724" s="2">
        <v>0.3550181419929761</v>
      </c>
    </row>
    <row r="14725" spans="1:10" x14ac:dyDescent="0.2">
      <c r="A14725" t="s">
        <v>91</v>
      </c>
      <c r="B14725" s="1">
        <v>43285</v>
      </c>
      <c r="C14725" s="1" t="s">
        <v>9</v>
      </c>
      <c r="D14725" s="1" t="s">
        <v>15</v>
      </c>
      <c r="E14725">
        <v>1000002986</v>
      </c>
      <c r="F14725" t="s">
        <v>14</v>
      </c>
      <c r="G14725" s="5" t="s">
        <v>26</v>
      </c>
      <c r="H14725">
        <v>40000080</v>
      </c>
      <c r="I14725" s="3" t="s">
        <v>67</v>
      </c>
      <c r="J14725" s="2">
        <v>0.37674809242808216</v>
      </c>
    </row>
    <row r="14726" spans="1:10" x14ac:dyDescent="0.2">
      <c r="A14726" t="s">
        <v>91</v>
      </c>
      <c r="B14726" s="1">
        <v>43285</v>
      </c>
      <c r="C14726" s="1" t="s">
        <v>9</v>
      </c>
      <c r="D14726" s="1" t="s">
        <v>15</v>
      </c>
      <c r="E14726">
        <v>1000002985</v>
      </c>
      <c r="F14726" t="s">
        <v>47</v>
      </c>
      <c r="G14726" s="5" t="s">
        <v>26</v>
      </c>
      <c r="H14726">
        <v>40000080</v>
      </c>
      <c r="I14726" s="3" t="s">
        <v>67</v>
      </c>
      <c r="J14726" s="2">
        <v>0.40780425146280863</v>
      </c>
    </row>
    <row r="14727" spans="1:10" x14ac:dyDescent="0.2">
      <c r="A14727" t="s">
        <v>91</v>
      </c>
      <c r="B14727" s="1">
        <v>43285</v>
      </c>
      <c r="C14727" s="1" t="s">
        <v>9</v>
      </c>
      <c r="D14727" s="1" t="s">
        <v>72</v>
      </c>
      <c r="E14727">
        <v>1000001699</v>
      </c>
      <c r="F14727" t="s">
        <v>71</v>
      </c>
      <c r="G14727" s="5" t="s">
        <v>26</v>
      </c>
      <c r="H14727">
        <v>40000080</v>
      </c>
      <c r="I14727" s="3" t="s">
        <v>67</v>
      </c>
      <c r="J14727" s="2">
        <v>0.57638159999999994</v>
      </c>
    </row>
    <row r="14728" spans="1:10" x14ac:dyDescent="0.2">
      <c r="A14728" t="s">
        <v>91</v>
      </c>
      <c r="B14728" s="1">
        <v>43285</v>
      </c>
      <c r="C14728" s="1" t="s">
        <v>9</v>
      </c>
      <c r="D14728" s="1" t="s">
        <v>72</v>
      </c>
      <c r="E14728">
        <v>1000000064</v>
      </c>
      <c r="F14728" t="s">
        <v>76</v>
      </c>
      <c r="G14728" s="5" t="s">
        <v>26</v>
      </c>
      <c r="H14728">
        <v>40000080</v>
      </c>
      <c r="I14728" s="3" t="s">
        <v>67</v>
      </c>
      <c r="J14728" s="2">
        <v>0.67532290867709532</v>
      </c>
    </row>
    <row r="14729" spans="1:10" x14ac:dyDescent="0.2">
      <c r="A14729" t="s">
        <v>91</v>
      </c>
      <c r="B14729" s="1">
        <v>43285</v>
      </c>
      <c r="C14729" s="1" t="s">
        <v>9</v>
      </c>
      <c r="D14729" s="1" t="s">
        <v>17</v>
      </c>
      <c r="E14729">
        <v>1000001649</v>
      </c>
      <c r="F14729" t="s">
        <v>16</v>
      </c>
      <c r="G14729" s="5" t="s">
        <v>26</v>
      </c>
      <c r="H14729">
        <v>40000080</v>
      </c>
      <c r="I14729" s="3" t="s">
        <v>67</v>
      </c>
      <c r="J14729" s="2">
        <v>0.68882936685063723</v>
      </c>
    </row>
    <row r="14730" spans="1:10" x14ac:dyDescent="0.2">
      <c r="A14730" t="s">
        <v>91</v>
      </c>
      <c r="B14730" s="1">
        <v>43285</v>
      </c>
      <c r="C14730" s="1" t="s">
        <v>9</v>
      </c>
      <c r="D14730" s="1" t="s">
        <v>57</v>
      </c>
      <c r="E14730">
        <v>1000001502</v>
      </c>
      <c r="F14730" t="s">
        <v>56</v>
      </c>
      <c r="G14730" s="5" t="s">
        <v>26</v>
      </c>
      <c r="H14730">
        <v>40000085</v>
      </c>
      <c r="I14730" s="3" t="s">
        <v>24</v>
      </c>
      <c r="J14730" s="2">
        <v>0.27647671121463491</v>
      </c>
    </row>
    <row r="14731" spans="1:10" x14ac:dyDescent="0.2">
      <c r="A14731" t="s">
        <v>91</v>
      </c>
      <c r="B14731" s="1">
        <v>43285</v>
      </c>
      <c r="C14731" s="1" t="s">
        <v>9</v>
      </c>
      <c r="D14731" s="1" t="s">
        <v>75</v>
      </c>
      <c r="E14731">
        <v>1000000281</v>
      </c>
      <c r="F14731" t="s">
        <v>74</v>
      </c>
      <c r="G14731" s="5" t="s">
        <v>26</v>
      </c>
      <c r="H14731">
        <v>40000085</v>
      </c>
      <c r="I14731" s="3" t="s">
        <v>24</v>
      </c>
      <c r="J14731" s="2">
        <v>0.17469262938394847</v>
      </c>
    </row>
    <row r="14732" spans="1:10" x14ac:dyDescent="0.2">
      <c r="A14732" t="s">
        <v>91</v>
      </c>
      <c r="B14732" s="1">
        <v>43285</v>
      </c>
      <c r="C14732" s="1" t="s">
        <v>9</v>
      </c>
      <c r="D14732" s="1" t="s">
        <v>72</v>
      </c>
      <c r="E14732">
        <v>1000000064</v>
      </c>
      <c r="F14732" t="s">
        <v>76</v>
      </c>
      <c r="G14732" s="5" t="s">
        <v>26</v>
      </c>
      <c r="H14732">
        <v>40000085</v>
      </c>
      <c r="I14732" s="3" t="s">
        <v>24</v>
      </c>
      <c r="J14732" s="2">
        <v>0.2172083272419103</v>
      </c>
    </row>
    <row r="14733" spans="1:10" x14ac:dyDescent="0.2">
      <c r="A14733" t="s">
        <v>91</v>
      </c>
      <c r="B14733" s="1">
        <v>43285</v>
      </c>
      <c r="C14733" s="1" t="s">
        <v>22</v>
      </c>
      <c r="D14733" s="1" t="s">
        <v>29</v>
      </c>
      <c r="E14733">
        <v>1000000101</v>
      </c>
      <c r="F14733" t="s">
        <v>39</v>
      </c>
      <c r="G14733" s="5" t="s">
        <v>26</v>
      </c>
      <c r="H14733">
        <v>40000085</v>
      </c>
      <c r="I14733" s="3" t="s">
        <v>24</v>
      </c>
      <c r="J14733" s="2">
        <v>0.69984066131237355</v>
      </c>
    </row>
    <row r="14734" spans="1:10" x14ac:dyDescent="0.2">
      <c r="A14734" t="s">
        <v>91</v>
      </c>
      <c r="B14734" s="1">
        <v>43285</v>
      </c>
      <c r="C14734" s="1" t="s">
        <v>22</v>
      </c>
      <c r="D14734" s="1" t="s">
        <v>61</v>
      </c>
      <c r="E14734">
        <v>1000000579</v>
      </c>
      <c r="F14734" t="s">
        <v>60</v>
      </c>
      <c r="G14734" s="5" t="s">
        <v>26</v>
      </c>
      <c r="H14734">
        <v>40000085</v>
      </c>
      <c r="I14734" s="3" t="s">
        <v>24</v>
      </c>
      <c r="J14734" s="2">
        <v>1.1256497883521968</v>
      </c>
    </row>
    <row r="14735" spans="1:10" x14ac:dyDescent="0.2">
      <c r="A14735" t="s">
        <v>91</v>
      </c>
      <c r="B14735" s="1">
        <v>43285</v>
      </c>
      <c r="C14735" s="1" t="s">
        <v>22</v>
      </c>
      <c r="D14735" s="1" t="s">
        <v>33</v>
      </c>
      <c r="E14735">
        <v>1000000031</v>
      </c>
      <c r="F14735" t="s">
        <v>32</v>
      </c>
      <c r="G14735" s="5" t="s">
        <v>26</v>
      </c>
      <c r="H14735">
        <v>40000085</v>
      </c>
      <c r="I14735" s="3" t="s">
        <v>24</v>
      </c>
      <c r="J14735" s="2">
        <v>0.17751887423999996</v>
      </c>
    </row>
    <row r="14736" spans="1:10" x14ac:dyDescent="0.2">
      <c r="A14736" t="s">
        <v>91</v>
      </c>
      <c r="B14736" s="1">
        <v>43285</v>
      </c>
      <c r="C14736" s="1" t="s">
        <v>22</v>
      </c>
      <c r="D14736" s="1" t="s">
        <v>29</v>
      </c>
      <c r="E14736">
        <v>1000000054</v>
      </c>
      <c r="F14736" t="s">
        <v>36</v>
      </c>
      <c r="G14736" s="5" t="s">
        <v>26</v>
      </c>
      <c r="H14736">
        <v>40000085</v>
      </c>
      <c r="I14736" s="3" t="s">
        <v>24</v>
      </c>
      <c r="J14736" s="2">
        <v>0.71665807327140318</v>
      </c>
    </row>
    <row r="14737" spans="1:10" x14ac:dyDescent="0.2">
      <c r="A14737" t="s">
        <v>91</v>
      </c>
      <c r="B14737" s="1">
        <v>43285</v>
      </c>
      <c r="C14737" s="1" t="s">
        <v>22</v>
      </c>
      <c r="D14737" s="1" t="s">
        <v>64</v>
      </c>
      <c r="E14737">
        <v>1000002973</v>
      </c>
      <c r="F14737" t="s">
        <v>63</v>
      </c>
      <c r="G14737" s="5" t="s">
        <v>26</v>
      </c>
      <c r="H14737">
        <v>40000085</v>
      </c>
      <c r="I14737" s="3" t="s">
        <v>24</v>
      </c>
      <c r="J14737" s="2">
        <v>0.87828696819010288</v>
      </c>
    </row>
    <row r="14738" spans="1:10" x14ac:dyDescent="0.2">
      <c r="A14738" t="s">
        <v>91</v>
      </c>
      <c r="B14738" s="1">
        <v>43285</v>
      </c>
      <c r="C14738" s="1" t="s">
        <v>22</v>
      </c>
      <c r="D14738" s="1" t="s">
        <v>49</v>
      </c>
      <c r="E14738">
        <v>1000000020</v>
      </c>
      <c r="F14738" t="s">
        <v>73</v>
      </c>
      <c r="G14738" s="5" t="s">
        <v>26</v>
      </c>
      <c r="H14738">
        <v>40000085</v>
      </c>
      <c r="I14738" s="3" t="s">
        <v>24</v>
      </c>
      <c r="J14738" s="2">
        <v>0.25542174505849391</v>
      </c>
    </row>
    <row r="14739" spans="1:10" x14ac:dyDescent="0.2">
      <c r="A14739" t="s">
        <v>91</v>
      </c>
      <c r="B14739" s="1">
        <v>43285</v>
      </c>
      <c r="C14739" s="1" t="s">
        <v>22</v>
      </c>
      <c r="D14739" s="1" t="s">
        <v>46</v>
      </c>
      <c r="E14739">
        <v>1000001133</v>
      </c>
      <c r="F14739" t="s">
        <v>45</v>
      </c>
      <c r="G14739" s="5" t="s">
        <v>26</v>
      </c>
      <c r="H14739">
        <v>40000085</v>
      </c>
      <c r="I14739" s="3" t="s">
        <v>24</v>
      </c>
      <c r="J14739" s="2">
        <v>0.17818648197162745</v>
      </c>
    </row>
    <row r="14740" spans="1:10" x14ac:dyDescent="0.2">
      <c r="A14740" t="s">
        <v>91</v>
      </c>
      <c r="B14740" s="1">
        <v>43285</v>
      </c>
      <c r="C14740" s="1" t="s">
        <v>22</v>
      </c>
      <c r="D14740" s="1" t="s">
        <v>35</v>
      </c>
      <c r="E14740">
        <v>1000000047</v>
      </c>
      <c r="F14740" t="s">
        <v>34</v>
      </c>
      <c r="G14740" s="5" t="s">
        <v>26</v>
      </c>
      <c r="H14740">
        <v>40000085</v>
      </c>
      <c r="I14740" s="3" t="s">
        <v>24</v>
      </c>
      <c r="J14740" s="2">
        <v>0.18175021161105998</v>
      </c>
    </row>
    <row r="14741" spans="1:10" x14ac:dyDescent="0.2">
      <c r="A14741" t="s">
        <v>91</v>
      </c>
      <c r="B14741" s="1">
        <v>43286</v>
      </c>
      <c r="C14741" s="1" t="s">
        <v>43</v>
      </c>
      <c r="D14741" s="1" t="s">
        <v>42</v>
      </c>
      <c r="E14741">
        <v>1000000931</v>
      </c>
      <c r="F14741" t="s">
        <v>41</v>
      </c>
      <c r="G14741" s="5" t="s">
        <v>26</v>
      </c>
      <c r="H14741">
        <v>40000085</v>
      </c>
      <c r="I14741" s="3" t="s">
        <v>24</v>
      </c>
      <c r="J14741" s="2">
        <v>0.9430040665032482</v>
      </c>
    </row>
    <row r="14742" spans="1:10" x14ac:dyDescent="0.2">
      <c r="A14742" t="s">
        <v>91</v>
      </c>
      <c r="B14742" s="1">
        <v>43286</v>
      </c>
      <c r="C14742" s="1" t="s">
        <v>43</v>
      </c>
      <c r="D14742" s="1" t="s">
        <v>42</v>
      </c>
      <c r="E14742">
        <v>1000001014</v>
      </c>
      <c r="F14742" t="s">
        <v>44</v>
      </c>
      <c r="G14742" s="5" t="s">
        <v>26</v>
      </c>
      <c r="H14742">
        <v>40000085</v>
      </c>
      <c r="I14742" s="3" t="s">
        <v>24</v>
      </c>
      <c r="J14742" s="2">
        <v>0.98786967417838101</v>
      </c>
    </row>
    <row r="14743" spans="1:10" x14ac:dyDescent="0.2">
      <c r="A14743" t="s">
        <v>91</v>
      </c>
      <c r="B14743" s="1">
        <v>43286</v>
      </c>
      <c r="C14743" s="1" t="s">
        <v>43</v>
      </c>
      <c r="D14743" s="1" t="s">
        <v>78</v>
      </c>
      <c r="E14743">
        <v>1000003187</v>
      </c>
      <c r="F14743" t="s">
        <v>77</v>
      </c>
      <c r="G14743" s="5" t="s">
        <v>26</v>
      </c>
      <c r="H14743">
        <v>40000080</v>
      </c>
      <c r="I14743" s="3" t="s">
        <v>67</v>
      </c>
      <c r="J14743" s="2">
        <v>0.439340112</v>
      </c>
    </row>
    <row r="14744" spans="1:10" x14ac:dyDescent="0.2">
      <c r="A14744" t="s">
        <v>91</v>
      </c>
      <c r="B14744" s="1">
        <v>43286</v>
      </c>
      <c r="C14744" s="1" t="s">
        <v>43</v>
      </c>
      <c r="D14744" s="1" t="s">
        <v>66</v>
      </c>
      <c r="E14744">
        <v>1000001135</v>
      </c>
      <c r="F14744" t="s">
        <v>65</v>
      </c>
      <c r="G14744" s="5" t="s">
        <v>26</v>
      </c>
      <c r="H14744">
        <v>40000080</v>
      </c>
      <c r="I14744" s="3" t="s">
        <v>67</v>
      </c>
      <c r="J14744" s="2">
        <v>0.5462642079080291</v>
      </c>
    </row>
    <row r="14745" spans="1:10" x14ac:dyDescent="0.2">
      <c r="A14745" t="s">
        <v>91</v>
      </c>
      <c r="B14745" s="1">
        <v>43286</v>
      </c>
      <c r="C14745" s="1" t="s">
        <v>43</v>
      </c>
      <c r="D14745" s="1" t="s">
        <v>78</v>
      </c>
      <c r="E14745">
        <v>1000003187</v>
      </c>
      <c r="F14745" t="s">
        <v>77</v>
      </c>
      <c r="G14745" s="5" t="s">
        <v>26</v>
      </c>
      <c r="H14745">
        <v>40000085</v>
      </c>
      <c r="I14745" s="3" t="s">
        <v>24</v>
      </c>
      <c r="J14745" s="2">
        <v>0.25321941380172458</v>
      </c>
    </row>
    <row r="14746" spans="1:10" x14ac:dyDescent="0.2">
      <c r="A14746" t="s">
        <v>91</v>
      </c>
      <c r="B14746" s="1">
        <v>43286</v>
      </c>
      <c r="C14746" s="1" t="s">
        <v>43</v>
      </c>
      <c r="D14746" s="1" t="s">
        <v>80</v>
      </c>
      <c r="E14746">
        <v>1000003498</v>
      </c>
      <c r="F14746" t="s">
        <v>79</v>
      </c>
      <c r="G14746" s="5" t="s">
        <v>26</v>
      </c>
      <c r="H14746">
        <v>40000085</v>
      </c>
      <c r="I14746" s="3" t="s">
        <v>24</v>
      </c>
      <c r="J14746" s="2">
        <v>0.13855131647999999</v>
      </c>
    </row>
    <row r="14747" spans="1:10" x14ac:dyDescent="0.2">
      <c r="A14747" t="s">
        <v>91</v>
      </c>
      <c r="B14747" s="1">
        <v>43286</v>
      </c>
      <c r="C14747" s="1" t="s">
        <v>9</v>
      </c>
      <c r="D14747" s="1" t="s">
        <v>57</v>
      </c>
      <c r="E14747">
        <v>1000001502</v>
      </c>
      <c r="F14747" t="s">
        <v>56</v>
      </c>
      <c r="G14747" s="5" t="s">
        <v>26</v>
      </c>
      <c r="H14747">
        <v>40000080</v>
      </c>
      <c r="I14747" s="3" t="s">
        <v>67</v>
      </c>
      <c r="J14747" s="2">
        <v>0.91263888000000004</v>
      </c>
    </row>
    <row r="14748" spans="1:10" x14ac:dyDescent="0.2">
      <c r="A14748" t="s">
        <v>91</v>
      </c>
      <c r="B14748" s="1">
        <v>43286</v>
      </c>
      <c r="C14748" s="1" t="s">
        <v>9</v>
      </c>
      <c r="D14748" s="1" t="s">
        <v>17</v>
      </c>
      <c r="E14748">
        <v>1000000059</v>
      </c>
      <c r="F14748" t="s">
        <v>55</v>
      </c>
      <c r="G14748" s="5" t="s">
        <v>26</v>
      </c>
      <c r="H14748">
        <v>40000080</v>
      </c>
      <c r="I14748" s="3" t="s">
        <v>67</v>
      </c>
      <c r="J14748" s="2">
        <v>1.3561333672046023</v>
      </c>
    </row>
    <row r="14749" spans="1:10" x14ac:dyDescent="0.2">
      <c r="A14749" t="s">
        <v>91</v>
      </c>
      <c r="B14749" s="1">
        <v>43286</v>
      </c>
      <c r="C14749" s="1" t="s">
        <v>9</v>
      </c>
      <c r="D14749" s="1" t="s">
        <v>15</v>
      </c>
      <c r="E14749">
        <v>1000002986</v>
      </c>
      <c r="F14749" t="s">
        <v>14</v>
      </c>
      <c r="G14749" s="5" t="s">
        <v>26</v>
      </c>
      <c r="H14749">
        <v>40000080</v>
      </c>
      <c r="I14749" s="3" t="s">
        <v>67</v>
      </c>
      <c r="J14749" s="2">
        <v>1.4391395783444616</v>
      </c>
    </row>
    <row r="14750" spans="1:10" x14ac:dyDescent="0.2">
      <c r="A14750" t="s">
        <v>91</v>
      </c>
      <c r="B14750" s="1">
        <v>43286</v>
      </c>
      <c r="C14750" s="1" t="s">
        <v>9</v>
      </c>
      <c r="D14750" s="1" t="s">
        <v>15</v>
      </c>
      <c r="E14750">
        <v>1000002985</v>
      </c>
      <c r="F14750" t="s">
        <v>47</v>
      </c>
      <c r="G14750" s="5" t="s">
        <v>26</v>
      </c>
      <c r="H14750">
        <v>40000080</v>
      </c>
      <c r="I14750" s="3" t="s">
        <v>67</v>
      </c>
      <c r="J14750" s="2">
        <v>1.5577709623288849</v>
      </c>
    </row>
    <row r="14751" spans="1:10" x14ac:dyDescent="0.2">
      <c r="A14751" t="s">
        <v>91</v>
      </c>
      <c r="B14751" s="1">
        <v>43286</v>
      </c>
      <c r="C14751" s="1" t="s">
        <v>9</v>
      </c>
      <c r="D14751" s="1" t="s">
        <v>72</v>
      </c>
      <c r="E14751">
        <v>1000001699</v>
      </c>
      <c r="F14751" t="s">
        <v>71</v>
      </c>
      <c r="G14751" s="5" t="s">
        <v>26</v>
      </c>
      <c r="H14751">
        <v>40000080</v>
      </c>
      <c r="I14751" s="3" t="s">
        <v>67</v>
      </c>
      <c r="J14751" s="2">
        <v>0.85955911559550602</v>
      </c>
    </row>
    <row r="14752" spans="1:10" x14ac:dyDescent="0.2">
      <c r="A14752" t="s">
        <v>91</v>
      </c>
      <c r="B14752" s="1">
        <v>43286</v>
      </c>
      <c r="C14752" s="1" t="s">
        <v>9</v>
      </c>
      <c r="D14752" s="1" t="s">
        <v>72</v>
      </c>
      <c r="E14752">
        <v>1000000064</v>
      </c>
      <c r="F14752" t="s">
        <v>76</v>
      </c>
      <c r="G14752" s="5" t="s">
        <v>26</v>
      </c>
      <c r="H14752">
        <v>40000080</v>
      </c>
      <c r="I14752" s="3" t="s">
        <v>67</v>
      </c>
      <c r="J14752" s="2">
        <v>1.0071105013134853</v>
      </c>
    </row>
    <row r="14753" spans="1:10" x14ac:dyDescent="0.2">
      <c r="A14753" t="s">
        <v>91</v>
      </c>
      <c r="B14753" s="1">
        <v>43286</v>
      </c>
      <c r="C14753" s="1" t="s">
        <v>9</v>
      </c>
      <c r="D14753" s="1" t="s">
        <v>17</v>
      </c>
      <c r="E14753">
        <v>1000001649</v>
      </c>
      <c r="F14753" t="s">
        <v>16</v>
      </c>
      <c r="G14753" s="5" t="s">
        <v>26</v>
      </c>
      <c r="H14753">
        <v>40000080</v>
      </c>
      <c r="I14753" s="3" t="s">
        <v>67</v>
      </c>
      <c r="J14753" s="2">
        <v>1.0272527113397549</v>
      </c>
    </row>
    <row r="14754" spans="1:10" x14ac:dyDescent="0.2">
      <c r="A14754" t="s">
        <v>91</v>
      </c>
      <c r="B14754" s="1">
        <v>43286</v>
      </c>
      <c r="C14754" s="1" t="s">
        <v>9</v>
      </c>
      <c r="D14754" s="1" t="s">
        <v>57</v>
      </c>
      <c r="E14754">
        <v>1000001502</v>
      </c>
      <c r="F14754" t="s">
        <v>56</v>
      </c>
      <c r="G14754" s="5" t="s">
        <v>26</v>
      </c>
      <c r="H14754">
        <v>40000085</v>
      </c>
      <c r="I14754" s="3" t="s">
        <v>24</v>
      </c>
      <c r="J14754" s="2">
        <v>0.30867305245864574</v>
      </c>
    </row>
    <row r="14755" spans="1:10" x14ac:dyDescent="0.2">
      <c r="A14755" t="s">
        <v>91</v>
      </c>
      <c r="B14755" s="1">
        <v>43286</v>
      </c>
      <c r="C14755" s="1" t="s">
        <v>9</v>
      </c>
      <c r="D14755" s="1" t="s">
        <v>75</v>
      </c>
      <c r="E14755">
        <v>1000000281</v>
      </c>
      <c r="F14755" t="s">
        <v>74</v>
      </c>
      <c r="G14755" s="5" t="s">
        <v>26</v>
      </c>
      <c r="H14755">
        <v>40000085</v>
      </c>
      <c r="I14755" s="3" t="s">
        <v>24</v>
      </c>
      <c r="J14755" s="2">
        <v>0.13056000000000001</v>
      </c>
    </row>
    <row r="14756" spans="1:10" x14ac:dyDescent="0.2">
      <c r="A14756" t="s">
        <v>91</v>
      </c>
      <c r="B14756" s="1">
        <v>43286</v>
      </c>
      <c r="C14756" s="1" t="s">
        <v>9</v>
      </c>
      <c r="D14756" s="1" t="s">
        <v>72</v>
      </c>
      <c r="E14756">
        <v>1000000064</v>
      </c>
      <c r="F14756" t="s">
        <v>76</v>
      </c>
      <c r="G14756" s="5" t="s">
        <v>26</v>
      </c>
      <c r="H14756">
        <v>40000085</v>
      </c>
      <c r="I14756" s="3" t="s">
        <v>24</v>
      </c>
      <c r="J14756" s="2">
        <v>0.16233494970400578</v>
      </c>
    </row>
    <row r="14757" spans="1:10" x14ac:dyDescent="0.2">
      <c r="A14757" t="s">
        <v>91</v>
      </c>
      <c r="B14757" s="1">
        <v>43286</v>
      </c>
      <c r="C14757" s="1" t="s">
        <v>22</v>
      </c>
      <c r="D14757" s="1" t="s">
        <v>29</v>
      </c>
      <c r="E14757">
        <v>1000000101</v>
      </c>
      <c r="F14757" t="s">
        <v>39</v>
      </c>
      <c r="G14757" s="5" t="s">
        <v>26</v>
      </c>
      <c r="H14757">
        <v>40000085</v>
      </c>
      <c r="I14757" s="3" t="s">
        <v>24</v>
      </c>
      <c r="J14757" s="2">
        <v>0.72828000000000004</v>
      </c>
    </row>
    <row r="14758" spans="1:10" x14ac:dyDescent="0.2">
      <c r="A14758" t="s">
        <v>91</v>
      </c>
      <c r="B14758" s="1">
        <v>43286</v>
      </c>
      <c r="C14758" s="1" t="s">
        <v>22</v>
      </c>
      <c r="D14758" s="1" t="s">
        <v>61</v>
      </c>
      <c r="E14758">
        <v>1000000579</v>
      </c>
      <c r="F14758" t="s">
        <v>60</v>
      </c>
      <c r="G14758" s="5" t="s">
        <v>26</v>
      </c>
      <c r="H14758">
        <v>40000085</v>
      </c>
      <c r="I14758" s="3" t="s">
        <v>24</v>
      </c>
      <c r="J14758" s="2">
        <v>1.0619757409090878</v>
      </c>
    </row>
    <row r="14759" spans="1:10" x14ac:dyDescent="0.2">
      <c r="A14759" t="s">
        <v>91</v>
      </c>
      <c r="B14759" s="1">
        <v>43286</v>
      </c>
      <c r="C14759" s="1" t="s">
        <v>22</v>
      </c>
      <c r="D14759" s="1" t="s">
        <v>33</v>
      </c>
      <c r="E14759">
        <v>1000000031</v>
      </c>
      <c r="F14759" t="s">
        <v>32</v>
      </c>
      <c r="G14759" s="5" t="s">
        <v>26</v>
      </c>
      <c r="H14759">
        <v>40000085</v>
      </c>
      <c r="I14759" s="3" t="s">
        <v>24</v>
      </c>
      <c r="J14759" s="2">
        <v>0.99392201943243041</v>
      </c>
    </row>
    <row r="14760" spans="1:10" x14ac:dyDescent="0.2">
      <c r="A14760" t="s">
        <v>91</v>
      </c>
      <c r="B14760" s="1">
        <v>43286</v>
      </c>
      <c r="C14760" s="1" t="s">
        <v>22</v>
      </c>
      <c r="D14760" s="1" t="s">
        <v>29</v>
      </c>
      <c r="E14760">
        <v>1000000054</v>
      </c>
      <c r="F14760" t="s">
        <v>36</v>
      </c>
      <c r="G14760" s="5" t="s">
        <v>26</v>
      </c>
      <c r="H14760">
        <v>40000085</v>
      </c>
      <c r="I14760" s="3" t="s">
        <v>24</v>
      </c>
      <c r="J14760" s="2">
        <v>1.068753720877881</v>
      </c>
    </row>
    <row r="14761" spans="1:10" x14ac:dyDescent="0.2">
      <c r="A14761" t="s">
        <v>91</v>
      </c>
      <c r="B14761" s="1">
        <v>43286</v>
      </c>
      <c r="C14761" s="1" t="s">
        <v>22</v>
      </c>
      <c r="D14761" s="1" t="s">
        <v>64</v>
      </c>
      <c r="E14761">
        <v>1000002973</v>
      </c>
      <c r="F14761" t="s">
        <v>63</v>
      </c>
      <c r="G14761" s="5" t="s">
        <v>26</v>
      </c>
      <c r="H14761">
        <v>40000085</v>
      </c>
      <c r="I14761" s="3" t="s">
        <v>24</v>
      </c>
      <c r="J14761" s="2">
        <v>0.52505210294889382</v>
      </c>
    </row>
    <row r="14762" spans="1:10" x14ac:dyDescent="0.2">
      <c r="A14762" t="s">
        <v>91</v>
      </c>
      <c r="B14762" s="1">
        <v>43286</v>
      </c>
      <c r="C14762" s="1" t="s">
        <v>22</v>
      </c>
      <c r="D14762" s="1" t="s">
        <v>49</v>
      </c>
      <c r="E14762">
        <v>1000000020</v>
      </c>
      <c r="F14762" t="s">
        <v>73</v>
      </c>
      <c r="G14762" s="5" t="s">
        <v>26</v>
      </c>
      <c r="H14762">
        <v>40000085</v>
      </c>
      <c r="I14762" s="3" t="s">
        <v>24</v>
      </c>
      <c r="J14762" s="2">
        <v>0.2851661876515621</v>
      </c>
    </row>
    <row r="14763" spans="1:10" x14ac:dyDescent="0.2">
      <c r="A14763" t="s">
        <v>91</v>
      </c>
      <c r="B14763" s="1">
        <v>43286</v>
      </c>
      <c r="C14763" s="1" t="s">
        <v>22</v>
      </c>
      <c r="D14763" s="1" t="s">
        <v>46</v>
      </c>
      <c r="E14763">
        <v>1000001133</v>
      </c>
      <c r="F14763" t="s">
        <v>45</v>
      </c>
      <c r="G14763" s="5" t="s">
        <v>26</v>
      </c>
      <c r="H14763">
        <v>40000085</v>
      </c>
      <c r="I14763" s="3" t="s">
        <v>24</v>
      </c>
      <c r="J14763" s="2">
        <v>0.13317120000000002</v>
      </c>
    </row>
    <row r="14764" spans="1:10" x14ac:dyDescent="0.2">
      <c r="A14764" t="s">
        <v>91</v>
      </c>
      <c r="B14764" s="1">
        <v>43286</v>
      </c>
      <c r="C14764" s="1" t="s">
        <v>22</v>
      </c>
      <c r="D14764" s="1" t="s">
        <v>35</v>
      </c>
      <c r="E14764">
        <v>1000000047</v>
      </c>
      <c r="F14764" t="s">
        <v>34</v>
      </c>
      <c r="G14764" s="5" t="s">
        <v>26</v>
      </c>
      <c r="H14764">
        <v>40000085</v>
      </c>
      <c r="I14764" s="3" t="s">
        <v>24</v>
      </c>
      <c r="J14764" s="2">
        <v>0.13583462400000001</v>
      </c>
    </row>
    <row r="14765" spans="1:10" x14ac:dyDescent="0.2">
      <c r="A14765" t="s">
        <v>91</v>
      </c>
      <c r="B14765" s="1">
        <v>43287</v>
      </c>
      <c r="C14765" s="1" t="s">
        <v>43</v>
      </c>
      <c r="D14765" s="1" t="s">
        <v>42</v>
      </c>
      <c r="E14765">
        <v>1000000931</v>
      </c>
      <c r="F14765" t="s">
        <v>41</v>
      </c>
      <c r="G14765" s="5" t="s">
        <v>26</v>
      </c>
      <c r="H14765">
        <v>40000085</v>
      </c>
      <c r="I14765" s="3" t="s">
        <v>24</v>
      </c>
      <c r="J14765" s="2">
        <v>4.9667737416394484</v>
      </c>
    </row>
    <row r="14766" spans="1:10" x14ac:dyDescent="0.2">
      <c r="A14766" t="s">
        <v>91</v>
      </c>
      <c r="B14766" s="1">
        <v>43287</v>
      </c>
      <c r="C14766" s="1" t="s">
        <v>43</v>
      </c>
      <c r="D14766" s="1" t="s">
        <v>42</v>
      </c>
      <c r="E14766">
        <v>1000001014</v>
      </c>
      <c r="F14766" t="s">
        <v>44</v>
      </c>
      <c r="G14766" s="5" t="s">
        <v>26</v>
      </c>
      <c r="H14766">
        <v>40000085</v>
      </c>
      <c r="I14766" s="3" t="s">
        <v>24</v>
      </c>
      <c r="J14766" s="2">
        <v>0.54771067296000009</v>
      </c>
    </row>
    <row r="14767" spans="1:10" x14ac:dyDescent="0.2">
      <c r="A14767" t="s">
        <v>91</v>
      </c>
      <c r="B14767" s="1">
        <v>43287</v>
      </c>
      <c r="C14767" s="1" t="s">
        <v>43</v>
      </c>
      <c r="D14767" s="1" t="s">
        <v>78</v>
      </c>
      <c r="E14767">
        <v>1000003187</v>
      </c>
      <c r="F14767" t="s">
        <v>77</v>
      </c>
      <c r="G14767" s="5" t="s">
        <v>26</v>
      </c>
      <c r="H14767">
        <v>40000080</v>
      </c>
      <c r="I14767" s="3" t="s">
        <v>67</v>
      </c>
      <c r="J14767" s="2">
        <v>0.45600000000000002</v>
      </c>
    </row>
    <row r="14768" spans="1:10" x14ac:dyDescent="0.2">
      <c r="A14768" t="s">
        <v>91</v>
      </c>
      <c r="B14768" s="1">
        <v>43287</v>
      </c>
      <c r="C14768" s="1" t="s">
        <v>43</v>
      </c>
      <c r="D14768" s="1" t="s">
        <v>66</v>
      </c>
      <c r="E14768">
        <v>1000001135</v>
      </c>
      <c r="F14768" t="s">
        <v>65</v>
      </c>
      <c r="G14768" s="5" t="s">
        <v>26</v>
      </c>
      <c r="H14768">
        <v>40000080</v>
      </c>
      <c r="I14768" s="3" t="s">
        <v>67</v>
      </c>
      <c r="J14768" s="2">
        <v>0.56697868462796142</v>
      </c>
    </row>
    <row r="14769" spans="1:10" x14ac:dyDescent="0.2">
      <c r="A14769" t="s">
        <v>91</v>
      </c>
      <c r="B14769" s="1">
        <v>43287</v>
      </c>
      <c r="C14769" s="1" t="s">
        <v>43</v>
      </c>
      <c r="D14769" s="1" t="s">
        <v>78</v>
      </c>
      <c r="E14769">
        <v>1000003187</v>
      </c>
      <c r="F14769" t="s">
        <v>77</v>
      </c>
      <c r="G14769" s="5" t="s">
        <v>26</v>
      </c>
      <c r="H14769">
        <v>40000085</v>
      </c>
      <c r="I14769" s="3" t="s">
        <v>24</v>
      </c>
      <c r="J14769" s="2">
        <v>0.23802743304633173</v>
      </c>
    </row>
    <row r="14770" spans="1:10" x14ac:dyDescent="0.2">
      <c r="A14770" t="s">
        <v>91</v>
      </c>
      <c r="B14770" s="1">
        <v>43287</v>
      </c>
      <c r="C14770" s="1" t="s">
        <v>43</v>
      </c>
      <c r="D14770" s="1" t="s">
        <v>80</v>
      </c>
      <c r="E14770">
        <v>1000003498</v>
      </c>
      <c r="F14770" t="s">
        <v>79</v>
      </c>
      <c r="G14770" s="5" t="s">
        <v>26</v>
      </c>
      <c r="H14770">
        <v>40000085</v>
      </c>
      <c r="I14770" s="3" t="s">
        <v>24</v>
      </c>
      <c r="J14770" s="2">
        <v>9.5880000000000007E-2</v>
      </c>
    </row>
    <row r="14771" spans="1:10" x14ac:dyDescent="0.2">
      <c r="A14771" t="s">
        <v>91</v>
      </c>
      <c r="B14771" s="1">
        <v>43287</v>
      </c>
      <c r="C14771" s="1" t="s">
        <v>9</v>
      </c>
      <c r="D14771" s="1" t="s">
        <v>57</v>
      </c>
      <c r="E14771">
        <v>1000001502</v>
      </c>
      <c r="F14771" t="s">
        <v>56</v>
      </c>
      <c r="G14771" s="5" t="s">
        <v>26</v>
      </c>
      <c r="H14771">
        <v>40000080</v>
      </c>
      <c r="I14771" s="3" t="s">
        <v>67</v>
      </c>
      <c r="J14771" s="2">
        <v>0.50600000000000001</v>
      </c>
    </row>
    <row r="14772" spans="1:10" x14ac:dyDescent="0.2">
      <c r="A14772" t="s">
        <v>91</v>
      </c>
      <c r="B14772" s="1">
        <v>43287</v>
      </c>
      <c r="C14772" s="1" t="s">
        <v>9</v>
      </c>
      <c r="D14772" s="1" t="s">
        <v>17</v>
      </c>
      <c r="E14772">
        <v>1000000059</v>
      </c>
      <c r="F14772" t="s">
        <v>55</v>
      </c>
      <c r="G14772" s="5" t="s">
        <v>26</v>
      </c>
      <c r="H14772">
        <v>40000080</v>
      </c>
      <c r="I14772" s="3" t="s">
        <v>67</v>
      </c>
      <c r="J14772" s="2">
        <v>0.30849671465242529</v>
      </c>
    </row>
    <row r="14773" spans="1:10" x14ac:dyDescent="0.2">
      <c r="A14773" t="s">
        <v>91</v>
      </c>
      <c r="B14773" s="1">
        <v>43287</v>
      </c>
      <c r="C14773" s="1" t="s">
        <v>9</v>
      </c>
      <c r="D14773" s="1" t="s">
        <v>15</v>
      </c>
      <c r="E14773">
        <v>1000002986</v>
      </c>
      <c r="F14773" t="s">
        <v>14</v>
      </c>
      <c r="G14773" s="5" t="s">
        <v>26</v>
      </c>
      <c r="H14773">
        <v>40000080</v>
      </c>
      <c r="I14773" s="3" t="s">
        <v>67</v>
      </c>
      <c r="J14773" s="2">
        <v>0.32737918156287088</v>
      </c>
    </row>
    <row r="14774" spans="1:10" x14ac:dyDescent="0.2">
      <c r="A14774" t="s">
        <v>91</v>
      </c>
      <c r="B14774" s="1">
        <v>43287</v>
      </c>
      <c r="C14774" s="1" t="s">
        <v>9</v>
      </c>
      <c r="D14774" s="1" t="s">
        <v>15</v>
      </c>
      <c r="E14774">
        <v>1000002985</v>
      </c>
      <c r="F14774" t="s">
        <v>47</v>
      </c>
      <c r="G14774" s="5" t="s">
        <v>26</v>
      </c>
      <c r="H14774">
        <v>40000080</v>
      </c>
      <c r="I14774" s="3" t="s">
        <v>67</v>
      </c>
      <c r="J14774" s="2">
        <v>0.35436575463813058</v>
      </c>
    </row>
    <row r="14775" spans="1:10" x14ac:dyDescent="0.2">
      <c r="A14775" t="s">
        <v>91</v>
      </c>
      <c r="B14775" s="1">
        <v>43287</v>
      </c>
      <c r="C14775" s="1" t="s">
        <v>9</v>
      </c>
      <c r="D14775" s="1" t="s">
        <v>72</v>
      </c>
      <c r="E14775">
        <v>1000001699</v>
      </c>
      <c r="F14775" t="s">
        <v>71</v>
      </c>
      <c r="G14775" s="5" t="s">
        <v>26</v>
      </c>
      <c r="H14775">
        <v>40000080</v>
      </c>
      <c r="I14775" s="3" t="s">
        <v>67</v>
      </c>
      <c r="J14775" s="2">
        <v>0.39907339554759014</v>
      </c>
    </row>
    <row r="14776" spans="1:10" x14ac:dyDescent="0.2">
      <c r="A14776" t="s">
        <v>91</v>
      </c>
      <c r="B14776" s="1">
        <v>43287</v>
      </c>
      <c r="C14776" s="1" t="s">
        <v>9</v>
      </c>
      <c r="D14776" s="1" t="s">
        <v>72</v>
      </c>
      <c r="E14776">
        <v>1000000064</v>
      </c>
      <c r="F14776" t="s">
        <v>76</v>
      </c>
      <c r="G14776" s="5" t="s">
        <v>26</v>
      </c>
      <c r="H14776">
        <v>40000080</v>
      </c>
      <c r="I14776" s="3" t="s">
        <v>67</v>
      </c>
      <c r="J14776" s="2">
        <v>0.35054552246256176</v>
      </c>
    </row>
    <row r="14777" spans="1:10" x14ac:dyDescent="0.2">
      <c r="A14777" t="s">
        <v>91</v>
      </c>
      <c r="B14777" s="1">
        <v>43287</v>
      </c>
      <c r="C14777" s="1" t="s">
        <v>9</v>
      </c>
      <c r="D14777" s="1" t="s">
        <v>17</v>
      </c>
      <c r="E14777">
        <v>1000001649</v>
      </c>
      <c r="F14777" t="s">
        <v>16</v>
      </c>
      <c r="G14777" s="5" t="s">
        <v>26</v>
      </c>
      <c r="H14777">
        <v>40000080</v>
      </c>
      <c r="I14777" s="3" t="s">
        <v>67</v>
      </c>
      <c r="J14777" s="2">
        <v>0.35755643291181299</v>
      </c>
    </row>
    <row r="14778" spans="1:10" x14ac:dyDescent="0.2">
      <c r="A14778" t="s">
        <v>91</v>
      </c>
      <c r="B14778" s="1">
        <v>43287</v>
      </c>
      <c r="C14778" s="1" t="s">
        <v>9</v>
      </c>
      <c r="D14778" s="1" t="s">
        <v>57</v>
      </c>
      <c r="E14778">
        <v>1000001502</v>
      </c>
      <c r="F14778" t="s">
        <v>56</v>
      </c>
      <c r="G14778" s="5" t="s">
        <v>26</v>
      </c>
      <c r="H14778">
        <v>40000085</v>
      </c>
      <c r="I14778" s="3" t="s">
        <v>24</v>
      </c>
      <c r="J14778" s="2">
        <v>0.29015411268915403</v>
      </c>
    </row>
    <row r="14779" spans="1:10" x14ac:dyDescent="0.2">
      <c r="A14779" t="s">
        <v>91</v>
      </c>
      <c r="B14779" s="1">
        <v>43287</v>
      </c>
      <c r="C14779" s="1" t="s">
        <v>9</v>
      </c>
      <c r="D14779" s="1" t="s">
        <v>75</v>
      </c>
      <c r="E14779">
        <v>1000000281</v>
      </c>
      <c r="F14779" t="s">
        <v>74</v>
      </c>
      <c r="G14779" s="5" t="s">
        <v>26</v>
      </c>
      <c r="H14779">
        <v>40000085</v>
      </c>
      <c r="I14779" s="3" t="s">
        <v>24</v>
      </c>
      <c r="J14779" s="2">
        <v>0.32035358578962453</v>
      </c>
    </row>
    <row r="14780" spans="1:10" x14ac:dyDescent="0.2">
      <c r="A14780" t="s">
        <v>91</v>
      </c>
      <c r="B14780" s="1">
        <v>43287</v>
      </c>
      <c r="C14780" s="1" t="s">
        <v>9</v>
      </c>
      <c r="D14780" s="1" t="s">
        <v>72</v>
      </c>
      <c r="E14780">
        <v>1000000064</v>
      </c>
      <c r="F14780" t="s">
        <v>76</v>
      </c>
      <c r="G14780" s="5" t="s">
        <v>26</v>
      </c>
      <c r="H14780">
        <v>40000085</v>
      </c>
      <c r="I14780" s="3" t="s">
        <v>24</v>
      </c>
      <c r="J14780" s="2">
        <v>0.11233870145049721</v>
      </c>
    </row>
    <row r="14781" spans="1:10" x14ac:dyDescent="0.2">
      <c r="A14781" t="s">
        <v>91</v>
      </c>
      <c r="B14781" s="1">
        <v>43287</v>
      </c>
      <c r="C14781" s="1" t="s">
        <v>22</v>
      </c>
      <c r="D14781" s="1" t="s">
        <v>29</v>
      </c>
      <c r="E14781">
        <v>1000000101</v>
      </c>
      <c r="F14781" t="s">
        <v>39</v>
      </c>
      <c r="G14781" s="5" t="s">
        <v>26</v>
      </c>
      <c r="H14781">
        <v>40000085</v>
      </c>
      <c r="I14781" s="3" t="s">
        <v>24</v>
      </c>
      <c r="J14781" s="2">
        <v>8.1782046790011081E-2</v>
      </c>
    </row>
    <row r="14782" spans="1:10" x14ac:dyDescent="0.2">
      <c r="A14782" t="s">
        <v>91</v>
      </c>
      <c r="B14782" s="1">
        <v>43287</v>
      </c>
      <c r="C14782" s="1" t="s">
        <v>22</v>
      </c>
      <c r="D14782" s="1" t="s">
        <v>61</v>
      </c>
      <c r="E14782">
        <v>1000000579</v>
      </c>
      <c r="F14782" t="s">
        <v>60</v>
      </c>
      <c r="G14782" s="5" t="s">
        <v>26</v>
      </c>
      <c r="H14782">
        <v>40000085</v>
      </c>
      <c r="I14782" s="3" t="s">
        <v>24</v>
      </c>
      <c r="J14782" s="2">
        <v>5.5933939328215914</v>
      </c>
    </row>
    <row r="14783" spans="1:10" x14ac:dyDescent="0.2">
      <c r="A14783" t="s">
        <v>91</v>
      </c>
      <c r="B14783" s="1">
        <v>43287</v>
      </c>
      <c r="C14783" s="1" t="s">
        <v>22</v>
      </c>
      <c r="D14783" s="1" t="s">
        <v>33</v>
      </c>
      <c r="E14783">
        <v>1000000031</v>
      </c>
      <c r="F14783" t="s">
        <v>32</v>
      </c>
      <c r="G14783" s="5" t="s">
        <v>26</v>
      </c>
      <c r="H14783">
        <v>40000085</v>
      </c>
      <c r="I14783" s="3" t="s">
        <v>24</v>
      </c>
      <c r="J14783" s="2">
        <v>6.364769492197297</v>
      </c>
    </row>
    <row r="14784" spans="1:10" x14ac:dyDescent="0.2">
      <c r="A14784" t="s">
        <v>91</v>
      </c>
      <c r="B14784" s="1">
        <v>43287</v>
      </c>
      <c r="C14784" s="1" t="s">
        <v>22</v>
      </c>
      <c r="D14784" s="1" t="s">
        <v>29</v>
      </c>
      <c r="E14784">
        <v>1000000054</v>
      </c>
      <c r="F14784" t="s">
        <v>36</v>
      </c>
      <c r="G14784" s="5" t="s">
        <v>26</v>
      </c>
      <c r="H14784">
        <v>40000085</v>
      </c>
      <c r="I14784" s="3" t="s">
        <v>24</v>
      </c>
      <c r="J14784" s="2">
        <v>0.37200171280145028</v>
      </c>
    </row>
    <row r="14785" spans="1:10" x14ac:dyDescent="0.2">
      <c r="A14785" t="s">
        <v>91</v>
      </c>
      <c r="B14785" s="1">
        <v>43287</v>
      </c>
      <c r="C14785" s="1" t="s">
        <v>22</v>
      </c>
      <c r="D14785" s="1" t="s">
        <v>64</v>
      </c>
      <c r="E14785">
        <v>1000002973</v>
      </c>
      <c r="F14785" t="s">
        <v>63</v>
      </c>
      <c r="G14785" s="5" t="s">
        <v>26</v>
      </c>
      <c r="H14785">
        <v>40000085</v>
      </c>
      <c r="I14785" s="3" t="s">
        <v>24</v>
      </c>
      <c r="J14785" s="2">
        <v>0.54496221129177369</v>
      </c>
    </row>
    <row r="14786" spans="1:10" x14ac:dyDescent="0.2">
      <c r="A14786" t="s">
        <v>91</v>
      </c>
      <c r="B14786" s="1">
        <v>43287</v>
      </c>
      <c r="C14786" s="1" t="s">
        <v>22</v>
      </c>
      <c r="D14786" s="1" t="s">
        <v>49</v>
      </c>
      <c r="E14786">
        <v>1000000020</v>
      </c>
      <c r="F14786" t="s">
        <v>73</v>
      </c>
      <c r="G14786" s="5" t="s">
        <v>26</v>
      </c>
      <c r="H14786">
        <v>40000085</v>
      </c>
      <c r="I14786" s="3" t="s">
        <v>24</v>
      </c>
      <c r="J14786" s="2">
        <v>0.26805754985065672</v>
      </c>
    </row>
    <row r="14787" spans="1:10" x14ac:dyDescent="0.2">
      <c r="A14787" t="s">
        <v>91</v>
      </c>
      <c r="B14787" s="1">
        <v>43287</v>
      </c>
      <c r="C14787" s="1" t="s">
        <v>22</v>
      </c>
      <c r="D14787" s="1" t="s">
        <v>46</v>
      </c>
      <c r="E14787">
        <v>1000001133</v>
      </c>
      <c r="F14787" t="s">
        <v>45</v>
      </c>
      <c r="G14787" s="5" t="s">
        <v>26</v>
      </c>
      <c r="H14787">
        <v>40000085</v>
      </c>
      <c r="I14787" s="3" t="s">
        <v>24</v>
      </c>
      <c r="J14787" s="2">
        <v>0.32676065750541705</v>
      </c>
    </row>
    <row r="14788" spans="1:10" x14ac:dyDescent="0.2">
      <c r="A14788" t="s">
        <v>91</v>
      </c>
      <c r="B14788" s="1">
        <v>43287</v>
      </c>
      <c r="C14788" s="1" t="s">
        <v>22</v>
      </c>
      <c r="D14788" s="1" t="s">
        <v>35</v>
      </c>
      <c r="E14788">
        <v>1000000047</v>
      </c>
      <c r="F14788" t="s">
        <v>34</v>
      </c>
      <c r="G14788" s="5" t="s">
        <v>26</v>
      </c>
      <c r="H14788">
        <v>40000085</v>
      </c>
      <c r="I14788" s="3" t="s">
        <v>24</v>
      </c>
      <c r="J14788" s="2">
        <v>9.4E-2</v>
      </c>
    </row>
    <row r="14789" spans="1:10" x14ac:dyDescent="0.2">
      <c r="A14789" t="s">
        <v>91</v>
      </c>
      <c r="B14789" s="1">
        <v>43288</v>
      </c>
      <c r="C14789" s="1" t="s">
        <v>43</v>
      </c>
      <c r="D14789" s="1" t="s">
        <v>42</v>
      </c>
      <c r="E14789">
        <v>1000000931</v>
      </c>
      <c r="F14789" t="s">
        <v>41</v>
      </c>
      <c r="G14789" s="5" t="s">
        <v>26</v>
      </c>
      <c r="H14789">
        <v>40000085</v>
      </c>
      <c r="I14789" s="3" t="s">
        <v>24</v>
      </c>
      <c r="J14789" s="2">
        <v>4.4075122732800001</v>
      </c>
    </row>
    <row r="14790" spans="1:10" x14ac:dyDescent="0.2">
      <c r="A14790" t="s">
        <v>91</v>
      </c>
      <c r="B14790" s="1">
        <v>43288</v>
      </c>
      <c r="C14790" s="1" t="s">
        <v>43</v>
      </c>
      <c r="D14790" s="1" t="s">
        <v>42</v>
      </c>
      <c r="E14790">
        <v>1000001014</v>
      </c>
      <c r="F14790" t="s">
        <v>44</v>
      </c>
      <c r="G14790" s="5" t="s">
        <v>26</v>
      </c>
      <c r="H14790">
        <v>40000085</v>
      </c>
      <c r="I14790" s="3" t="s">
        <v>24</v>
      </c>
      <c r="J14790" s="2">
        <v>3.4386540069173814</v>
      </c>
    </row>
    <row r="14791" spans="1:10" x14ac:dyDescent="0.2">
      <c r="A14791" t="s">
        <v>91</v>
      </c>
      <c r="B14791" s="1">
        <v>43288</v>
      </c>
      <c r="C14791" s="1" t="s">
        <v>43</v>
      </c>
      <c r="D14791" s="1" t="s">
        <v>78</v>
      </c>
      <c r="E14791">
        <v>1000003187</v>
      </c>
      <c r="F14791" t="s">
        <v>77</v>
      </c>
      <c r="G14791" s="5" t="s">
        <v>26</v>
      </c>
      <c r="H14791">
        <v>40000080</v>
      </c>
      <c r="I14791" s="3" t="s">
        <v>67</v>
      </c>
      <c r="J14791" s="2">
        <v>1.7797640452483461</v>
      </c>
    </row>
    <row r="14792" spans="1:10" x14ac:dyDescent="0.2">
      <c r="A14792" t="s">
        <v>91</v>
      </c>
      <c r="B14792" s="1">
        <v>43288</v>
      </c>
      <c r="C14792" s="1" t="s">
        <v>43</v>
      </c>
      <c r="D14792" s="1" t="s">
        <v>66</v>
      </c>
      <c r="E14792">
        <v>1000001135</v>
      </c>
      <c r="F14792" t="s">
        <v>65</v>
      </c>
      <c r="G14792" s="5" t="s">
        <v>26</v>
      </c>
      <c r="H14792">
        <v>40000080</v>
      </c>
      <c r="I14792" s="3" t="s">
        <v>67</v>
      </c>
      <c r="J14792" s="2">
        <v>1.9269128888663309</v>
      </c>
    </row>
    <row r="14793" spans="1:10" x14ac:dyDescent="0.2">
      <c r="A14793" t="s">
        <v>91</v>
      </c>
      <c r="B14793" s="1">
        <v>43288</v>
      </c>
      <c r="C14793" s="1" t="s">
        <v>43</v>
      </c>
      <c r="D14793" s="1" t="s">
        <v>78</v>
      </c>
      <c r="E14793">
        <v>1000003187</v>
      </c>
      <c r="F14793" t="s">
        <v>77</v>
      </c>
      <c r="G14793" s="5" t="s">
        <v>26</v>
      </c>
      <c r="H14793">
        <v>40000085</v>
      </c>
      <c r="I14793" s="3" t="s">
        <v>24</v>
      </c>
      <c r="J14793" s="2">
        <v>0.62029671180089307</v>
      </c>
    </row>
    <row r="14794" spans="1:10" x14ac:dyDescent="0.2">
      <c r="A14794" t="s">
        <v>91</v>
      </c>
      <c r="B14794" s="1">
        <v>43288</v>
      </c>
      <c r="C14794" s="1" t="s">
        <v>43</v>
      </c>
      <c r="D14794" s="1" t="s">
        <v>80</v>
      </c>
      <c r="E14794">
        <v>1000003498</v>
      </c>
      <c r="F14794" t="s">
        <v>79</v>
      </c>
      <c r="G14794" s="5" t="s">
        <v>26</v>
      </c>
      <c r="H14794">
        <v>40000085</v>
      </c>
      <c r="I14794" s="3" t="s">
        <v>24</v>
      </c>
      <c r="J14794" s="2">
        <v>0.71527723221426043</v>
      </c>
    </row>
    <row r="14795" spans="1:10" x14ac:dyDescent="0.2">
      <c r="A14795" t="s">
        <v>91</v>
      </c>
      <c r="B14795" s="1">
        <v>43288</v>
      </c>
      <c r="C14795" s="1" t="s">
        <v>9</v>
      </c>
      <c r="D14795" s="1" t="s">
        <v>57</v>
      </c>
      <c r="E14795">
        <v>1000001502</v>
      </c>
      <c r="F14795" t="s">
        <v>56</v>
      </c>
      <c r="G14795" s="5" t="s">
        <v>26</v>
      </c>
      <c r="H14795">
        <v>40000080</v>
      </c>
      <c r="I14795" s="3" t="s">
        <v>67</v>
      </c>
      <c r="J14795" s="2">
        <v>3.6793566877367931</v>
      </c>
    </row>
    <row r="14796" spans="1:10" x14ac:dyDescent="0.2">
      <c r="A14796" t="s">
        <v>91</v>
      </c>
      <c r="B14796" s="1">
        <v>43288</v>
      </c>
      <c r="C14796" s="1" t="s">
        <v>9</v>
      </c>
      <c r="D14796" s="1" t="s">
        <v>17</v>
      </c>
      <c r="E14796">
        <v>1000000059</v>
      </c>
      <c r="F14796" t="s">
        <v>55</v>
      </c>
      <c r="G14796" s="5" t="s">
        <v>26</v>
      </c>
      <c r="H14796">
        <v>40000080</v>
      </c>
      <c r="I14796" s="3" t="s">
        <v>67</v>
      </c>
      <c r="J14796" s="2">
        <v>2.0860131724510929</v>
      </c>
    </row>
    <row r="14797" spans="1:10" x14ac:dyDescent="0.2">
      <c r="A14797" t="s">
        <v>91</v>
      </c>
      <c r="B14797" s="1">
        <v>43288</v>
      </c>
      <c r="C14797" s="1" t="s">
        <v>9</v>
      </c>
      <c r="D14797" s="1" t="s">
        <v>15</v>
      </c>
      <c r="E14797">
        <v>1000002986</v>
      </c>
      <c r="F14797" t="s">
        <v>14</v>
      </c>
      <c r="G14797" s="5" t="s">
        <v>26</v>
      </c>
      <c r="H14797">
        <v>40000080</v>
      </c>
      <c r="I14797" s="3" t="s">
        <v>67</v>
      </c>
      <c r="J14797" s="2">
        <v>1.4561338667104788</v>
      </c>
    </row>
    <row r="14798" spans="1:10" x14ac:dyDescent="0.2">
      <c r="A14798" t="s">
        <v>91</v>
      </c>
      <c r="B14798" s="1">
        <v>43288</v>
      </c>
      <c r="C14798" s="1" t="s">
        <v>9</v>
      </c>
      <c r="D14798" s="1" t="s">
        <v>15</v>
      </c>
      <c r="E14798">
        <v>1000002985</v>
      </c>
      <c r="F14798" t="s">
        <v>47</v>
      </c>
      <c r="G14798" s="5" t="s">
        <v>26</v>
      </c>
      <c r="H14798">
        <v>40000080</v>
      </c>
      <c r="I14798" s="3" t="s">
        <v>67</v>
      </c>
      <c r="J14798" s="2">
        <v>1.5761661265925759</v>
      </c>
    </row>
    <row r="14799" spans="1:10" x14ac:dyDescent="0.2">
      <c r="A14799" t="s">
        <v>91</v>
      </c>
      <c r="B14799" s="1">
        <v>43288</v>
      </c>
      <c r="C14799" s="1" t="s">
        <v>9</v>
      </c>
      <c r="D14799" s="1" t="s">
        <v>72</v>
      </c>
      <c r="E14799">
        <v>1000001699</v>
      </c>
      <c r="F14799" t="s">
        <v>71</v>
      </c>
      <c r="G14799" s="5" t="s">
        <v>26</v>
      </c>
      <c r="H14799">
        <v>40000080</v>
      </c>
      <c r="I14799" s="3" t="s">
        <v>67</v>
      </c>
      <c r="J14799" s="2">
        <v>1.7750190582854635</v>
      </c>
    </row>
    <row r="14800" spans="1:10" x14ac:dyDescent="0.2">
      <c r="A14800" t="s">
        <v>91</v>
      </c>
      <c r="B14800" s="1">
        <v>43288</v>
      </c>
      <c r="C14800" s="1" t="s">
        <v>9</v>
      </c>
      <c r="D14800" s="1" t="s">
        <v>72</v>
      </c>
      <c r="E14800">
        <v>1000000064</v>
      </c>
      <c r="F14800" t="s">
        <v>76</v>
      </c>
      <c r="G14800" s="5" t="s">
        <v>26</v>
      </c>
      <c r="H14800">
        <v>40000080</v>
      </c>
      <c r="I14800" s="3" t="s">
        <v>67</v>
      </c>
      <c r="J14800" s="2">
        <v>1.8553177310979712</v>
      </c>
    </row>
    <row r="14801" spans="1:10" x14ac:dyDescent="0.2">
      <c r="A14801" t="s">
        <v>91</v>
      </c>
      <c r="B14801" s="1">
        <v>43288</v>
      </c>
      <c r="C14801" s="1" t="s">
        <v>9</v>
      </c>
      <c r="D14801" s="1" t="s">
        <v>17</v>
      </c>
      <c r="E14801">
        <v>1000001649</v>
      </c>
      <c r="F14801" t="s">
        <v>16</v>
      </c>
      <c r="G14801" s="5" t="s">
        <v>26</v>
      </c>
      <c r="H14801">
        <v>40000080</v>
      </c>
      <c r="I14801" s="3" t="s">
        <v>67</v>
      </c>
      <c r="J14801" s="2">
        <v>1.8724240857199304</v>
      </c>
    </row>
    <row r="14802" spans="1:10" x14ac:dyDescent="0.2">
      <c r="A14802" t="s">
        <v>91</v>
      </c>
      <c r="B14802" s="1">
        <v>43288</v>
      </c>
      <c r="C14802" s="1" t="s">
        <v>9</v>
      </c>
      <c r="D14802" s="1" t="s">
        <v>57</v>
      </c>
      <c r="E14802">
        <v>1000001502</v>
      </c>
      <c r="F14802" t="s">
        <v>56</v>
      </c>
      <c r="G14802" s="5" t="s">
        <v>26</v>
      </c>
      <c r="H14802">
        <v>40000085</v>
      </c>
      <c r="I14802" s="3" t="s">
        <v>24</v>
      </c>
      <c r="J14802" s="2">
        <v>0.61048223042638494</v>
      </c>
    </row>
    <row r="14803" spans="1:10" x14ac:dyDescent="0.2">
      <c r="A14803" t="s">
        <v>91</v>
      </c>
      <c r="B14803" s="1">
        <v>43288</v>
      </c>
      <c r="C14803" s="1" t="s">
        <v>9</v>
      </c>
      <c r="D14803" s="1" t="s">
        <v>75</v>
      </c>
      <c r="E14803">
        <v>1000000281</v>
      </c>
      <c r="F14803" t="s">
        <v>74</v>
      </c>
      <c r="G14803" s="5" t="s">
        <v>26</v>
      </c>
      <c r="H14803">
        <v>40000085</v>
      </c>
      <c r="I14803" s="3" t="s">
        <v>24</v>
      </c>
      <c r="J14803" s="2">
        <v>0.67402171130849042</v>
      </c>
    </row>
    <row r="14804" spans="1:10" x14ac:dyDescent="0.2">
      <c r="A14804" t="s">
        <v>91</v>
      </c>
      <c r="B14804" s="1">
        <v>43288</v>
      </c>
      <c r="C14804" s="1" t="s">
        <v>9</v>
      </c>
      <c r="D14804" s="1" t="s">
        <v>72</v>
      </c>
      <c r="E14804">
        <v>1000000064</v>
      </c>
      <c r="F14804" t="s">
        <v>76</v>
      </c>
      <c r="G14804" s="5" t="s">
        <v>26</v>
      </c>
      <c r="H14804">
        <v>40000085</v>
      </c>
      <c r="I14804" s="3" t="s">
        <v>24</v>
      </c>
      <c r="J14804" s="2">
        <v>0.62724767914117419</v>
      </c>
    </row>
    <row r="14805" spans="1:10" x14ac:dyDescent="0.2">
      <c r="A14805" t="s">
        <v>91</v>
      </c>
      <c r="B14805" s="1">
        <v>43288</v>
      </c>
      <c r="C14805" s="1" t="s">
        <v>22</v>
      </c>
      <c r="D14805" s="1" t="s">
        <v>29</v>
      </c>
      <c r="E14805">
        <v>1000000101</v>
      </c>
      <c r="F14805" t="s">
        <v>39</v>
      </c>
      <c r="G14805" s="5" t="s">
        <v>26</v>
      </c>
      <c r="H14805">
        <v>40000085</v>
      </c>
      <c r="I14805" s="3" t="s">
        <v>24</v>
      </c>
      <c r="J14805" s="2">
        <v>0.19174941030927614</v>
      </c>
    </row>
    <row r="14806" spans="1:10" x14ac:dyDescent="0.2">
      <c r="A14806" t="s">
        <v>91</v>
      </c>
      <c r="B14806" s="1">
        <v>43288</v>
      </c>
      <c r="C14806" s="1" t="s">
        <v>22</v>
      </c>
      <c r="D14806" s="1" t="s">
        <v>61</v>
      </c>
      <c r="E14806">
        <v>1000000579</v>
      </c>
      <c r="F14806" t="s">
        <v>60</v>
      </c>
      <c r="G14806" s="5" t="s">
        <v>26</v>
      </c>
      <c r="H14806">
        <v>40000085</v>
      </c>
      <c r="I14806" s="3" t="s">
        <v>24</v>
      </c>
      <c r="J14806" s="2">
        <v>3.8170538846127768</v>
      </c>
    </row>
    <row r="14807" spans="1:10" x14ac:dyDescent="0.2">
      <c r="A14807" t="s">
        <v>91</v>
      </c>
      <c r="B14807" s="1">
        <v>43288</v>
      </c>
      <c r="C14807" s="1" t="s">
        <v>22</v>
      </c>
      <c r="D14807" s="1" t="s">
        <v>33</v>
      </c>
      <c r="E14807">
        <v>1000000031</v>
      </c>
      <c r="F14807" t="s">
        <v>32</v>
      </c>
      <c r="G14807" s="5" t="s">
        <v>26</v>
      </c>
      <c r="H14807">
        <v>40000085</v>
      </c>
      <c r="I14807" s="3" t="s">
        <v>24</v>
      </c>
      <c r="J14807" s="2">
        <v>3.7164302784202361</v>
      </c>
    </row>
    <row r="14808" spans="1:10" x14ac:dyDescent="0.2">
      <c r="A14808" t="s">
        <v>91</v>
      </c>
      <c r="B14808" s="1">
        <v>43288</v>
      </c>
      <c r="C14808" s="1" t="s">
        <v>22</v>
      </c>
      <c r="D14808" s="1" t="s">
        <v>29</v>
      </c>
      <c r="E14808">
        <v>1000000054</v>
      </c>
      <c r="F14808" t="s">
        <v>36</v>
      </c>
      <c r="G14808" s="5" t="s">
        <v>26</v>
      </c>
      <c r="H14808">
        <v>40000085</v>
      </c>
      <c r="I14808" s="3" t="s">
        <v>24</v>
      </c>
      <c r="J14808" s="2">
        <v>1.9480700187830156</v>
      </c>
    </row>
    <row r="14809" spans="1:10" x14ac:dyDescent="0.2">
      <c r="A14809" t="s">
        <v>91</v>
      </c>
      <c r="B14809" s="1">
        <v>43288</v>
      </c>
      <c r="C14809" s="1" t="s">
        <v>22</v>
      </c>
      <c r="D14809" s="1" t="s">
        <v>64</v>
      </c>
      <c r="E14809">
        <v>1000002973</v>
      </c>
      <c r="F14809" t="s">
        <v>63</v>
      </c>
      <c r="G14809" s="5" t="s">
        <v>26</v>
      </c>
      <c r="H14809">
        <v>40000085</v>
      </c>
      <c r="I14809" s="3" t="s">
        <v>24</v>
      </c>
      <c r="J14809" s="2">
        <v>2.1269827843774807</v>
      </c>
    </row>
    <row r="14810" spans="1:10" x14ac:dyDescent="0.2">
      <c r="A14810" t="s">
        <v>91</v>
      </c>
      <c r="B14810" s="1">
        <v>43288</v>
      </c>
      <c r="C14810" s="1" t="s">
        <v>22</v>
      </c>
      <c r="D14810" s="1" t="s">
        <v>49</v>
      </c>
      <c r="E14810">
        <v>1000000020</v>
      </c>
      <c r="F14810" t="s">
        <v>73</v>
      </c>
      <c r="G14810" s="5" t="s">
        <v>26</v>
      </c>
      <c r="H14810">
        <v>40000085</v>
      </c>
      <c r="I14810" s="3" t="s">
        <v>24</v>
      </c>
      <c r="J14810" s="2">
        <v>0.69855484562319792</v>
      </c>
    </row>
    <row r="14811" spans="1:10" x14ac:dyDescent="0.2">
      <c r="A14811" t="s">
        <v>91</v>
      </c>
      <c r="B14811" s="1">
        <v>43288</v>
      </c>
      <c r="C14811" s="1" t="s">
        <v>22</v>
      </c>
      <c r="D14811" s="1" t="s">
        <v>46</v>
      </c>
      <c r="E14811">
        <v>1000001133</v>
      </c>
      <c r="F14811" t="s">
        <v>45</v>
      </c>
      <c r="G14811" s="5" t="s">
        <v>26</v>
      </c>
      <c r="H14811">
        <v>40000085</v>
      </c>
      <c r="I14811" s="3" t="s">
        <v>24</v>
      </c>
      <c r="J14811" s="2">
        <v>0.68750214553466027</v>
      </c>
    </row>
    <row r="14812" spans="1:10" x14ac:dyDescent="0.2">
      <c r="A14812" t="s">
        <v>91</v>
      </c>
      <c r="B14812" s="1">
        <v>43288</v>
      </c>
      <c r="C14812" s="1" t="s">
        <v>22</v>
      </c>
      <c r="D14812" s="1" t="s">
        <v>35</v>
      </c>
      <c r="E14812">
        <v>1000000047</v>
      </c>
      <c r="F14812" t="s">
        <v>34</v>
      </c>
      <c r="G14812" s="5" t="s">
        <v>26</v>
      </c>
      <c r="H14812">
        <v>40000085</v>
      </c>
      <c r="I14812" s="3" t="s">
        <v>24</v>
      </c>
      <c r="J14812" s="2">
        <v>0.70125218844535342</v>
      </c>
    </row>
    <row r="14813" spans="1:10" x14ac:dyDescent="0.2">
      <c r="A14813" t="s">
        <v>91</v>
      </c>
      <c r="B14813" s="1">
        <v>43289</v>
      </c>
      <c r="C14813" s="1" t="s">
        <v>43</v>
      </c>
      <c r="D14813" s="1" t="s">
        <v>42</v>
      </c>
      <c r="E14813">
        <v>1000000931</v>
      </c>
      <c r="F14813" t="s">
        <v>41</v>
      </c>
      <c r="G14813" s="5" t="s">
        <v>26</v>
      </c>
      <c r="H14813">
        <v>40000085</v>
      </c>
      <c r="I14813" s="3" t="s">
        <v>24</v>
      </c>
      <c r="J14813" s="2">
        <v>0.80694817848522316</v>
      </c>
    </row>
    <row r="14814" spans="1:10" x14ac:dyDescent="0.2">
      <c r="A14814" t="s">
        <v>91</v>
      </c>
      <c r="B14814" s="1">
        <v>43289</v>
      </c>
      <c r="C14814" s="1" t="s">
        <v>43</v>
      </c>
      <c r="D14814" s="1" t="s">
        <v>42</v>
      </c>
      <c r="E14814">
        <v>1000001014</v>
      </c>
      <c r="F14814" t="s">
        <v>44</v>
      </c>
      <c r="G14814" s="5" t="s">
        <v>26</v>
      </c>
      <c r="H14814">
        <v>40000085</v>
      </c>
      <c r="I14814" s="3" t="s">
        <v>24</v>
      </c>
      <c r="J14814" s="2">
        <v>3.9606432383759707</v>
      </c>
    </row>
    <row r="14815" spans="1:10" x14ac:dyDescent="0.2">
      <c r="A14815" t="s">
        <v>91</v>
      </c>
      <c r="B14815" s="1">
        <v>43289</v>
      </c>
      <c r="C14815" s="1" t="s">
        <v>43</v>
      </c>
      <c r="D14815" s="1" t="s">
        <v>78</v>
      </c>
      <c r="E14815">
        <v>1000003187</v>
      </c>
      <c r="F14815" t="s">
        <v>77</v>
      </c>
      <c r="G14815" s="5" t="s">
        <v>26</v>
      </c>
      <c r="H14815">
        <v>40000080</v>
      </c>
      <c r="I14815" s="3" t="s">
        <v>67</v>
      </c>
      <c r="J14815" s="2">
        <v>1.7108225305107985</v>
      </c>
    </row>
    <row r="14816" spans="1:10" x14ac:dyDescent="0.2">
      <c r="A14816" t="s">
        <v>91</v>
      </c>
      <c r="B14816" s="1">
        <v>43289</v>
      </c>
      <c r="C14816" s="1" t="s">
        <v>43</v>
      </c>
      <c r="D14816" s="1" t="s">
        <v>66</v>
      </c>
      <c r="E14816">
        <v>1000001135</v>
      </c>
      <c r="F14816" t="s">
        <v>65</v>
      </c>
      <c r="G14816" s="5" t="s">
        <v>26</v>
      </c>
      <c r="H14816">
        <v>40000080</v>
      </c>
      <c r="I14816" s="3" t="s">
        <v>67</v>
      </c>
      <c r="J14816" s="2">
        <v>1.6263658295647661</v>
      </c>
    </row>
    <row r="14817" spans="1:10" x14ac:dyDescent="0.2">
      <c r="A14817" t="s">
        <v>91</v>
      </c>
      <c r="B14817" s="1">
        <v>43289</v>
      </c>
      <c r="C14817" s="1" t="s">
        <v>43</v>
      </c>
      <c r="D14817" s="1" t="s">
        <v>78</v>
      </c>
      <c r="E14817">
        <v>1000003187</v>
      </c>
      <c r="F14817" t="s">
        <v>77</v>
      </c>
      <c r="G14817" s="5" t="s">
        <v>26</v>
      </c>
      <c r="H14817">
        <v>40000085</v>
      </c>
      <c r="I14817" s="3" t="s">
        <v>24</v>
      </c>
      <c r="J14817" s="2">
        <v>1.4414692867090642</v>
      </c>
    </row>
    <row r="14818" spans="1:10" x14ac:dyDescent="0.2">
      <c r="A14818" t="s">
        <v>91</v>
      </c>
      <c r="B14818" s="1">
        <v>43289</v>
      </c>
      <c r="C14818" s="1" t="s">
        <v>43</v>
      </c>
      <c r="D14818" s="1" t="s">
        <v>80</v>
      </c>
      <c r="E14818">
        <v>1000003498</v>
      </c>
      <c r="F14818" t="s">
        <v>79</v>
      </c>
      <c r="G14818" s="5" t="s">
        <v>26</v>
      </c>
      <c r="H14818">
        <v>40000085</v>
      </c>
      <c r="I14818" s="3" t="s">
        <v>24</v>
      </c>
      <c r="J14818" s="2">
        <v>1.6120660244152827</v>
      </c>
    </row>
    <row r="14819" spans="1:10" x14ac:dyDescent="0.2">
      <c r="A14819" t="s">
        <v>91</v>
      </c>
      <c r="B14819" s="1">
        <v>43289</v>
      </c>
      <c r="C14819" s="1" t="s">
        <v>9</v>
      </c>
      <c r="D14819" s="1" t="s">
        <v>57</v>
      </c>
      <c r="E14819">
        <v>1000001502</v>
      </c>
      <c r="F14819" t="s">
        <v>56</v>
      </c>
      <c r="G14819" s="5" t="s">
        <v>26</v>
      </c>
      <c r="H14819">
        <v>40000080</v>
      </c>
      <c r="I14819" s="3" t="s">
        <v>67</v>
      </c>
      <c r="J14819" s="2">
        <v>4.1665192563901368</v>
      </c>
    </row>
    <row r="14820" spans="1:10" x14ac:dyDescent="0.2">
      <c r="A14820" t="s">
        <v>91</v>
      </c>
      <c r="B14820" s="1">
        <v>43289</v>
      </c>
      <c r="C14820" s="1" t="s">
        <v>9</v>
      </c>
      <c r="D14820" s="1" t="s">
        <v>17</v>
      </c>
      <c r="E14820">
        <v>1000000059</v>
      </c>
      <c r="F14820" t="s">
        <v>55</v>
      </c>
      <c r="G14820" s="5" t="s">
        <v>26</v>
      </c>
      <c r="H14820">
        <v>40000080</v>
      </c>
      <c r="I14820" s="3" t="s">
        <v>67</v>
      </c>
      <c r="J14820" s="2">
        <v>3.3913945463536446</v>
      </c>
    </row>
    <row r="14821" spans="1:10" x14ac:dyDescent="0.2">
      <c r="A14821" t="s">
        <v>91</v>
      </c>
      <c r="B14821" s="1">
        <v>43289</v>
      </c>
      <c r="C14821" s="1" t="s">
        <v>9</v>
      </c>
      <c r="D14821" s="1" t="s">
        <v>15</v>
      </c>
      <c r="E14821">
        <v>1000002986</v>
      </c>
      <c r="F14821" t="s">
        <v>14</v>
      </c>
      <c r="G14821" s="5" t="s">
        <v>26</v>
      </c>
      <c r="H14821">
        <v>40000080</v>
      </c>
      <c r="I14821" s="3" t="s">
        <v>67</v>
      </c>
      <c r="J14821" s="2">
        <v>3.5989750237468581</v>
      </c>
    </row>
    <row r="14822" spans="1:10" x14ac:dyDescent="0.2">
      <c r="A14822" t="s">
        <v>91</v>
      </c>
      <c r="B14822" s="1">
        <v>43289</v>
      </c>
      <c r="C14822" s="1" t="s">
        <v>9</v>
      </c>
      <c r="D14822" s="1" t="s">
        <v>15</v>
      </c>
      <c r="E14822">
        <v>1000002985</v>
      </c>
      <c r="F14822" t="s">
        <v>47</v>
      </c>
      <c r="G14822" s="5" t="s">
        <v>26</v>
      </c>
      <c r="H14822">
        <v>40000080</v>
      </c>
      <c r="I14822" s="3" t="s">
        <v>67</v>
      </c>
      <c r="J14822" s="2">
        <v>1.6442399999999997</v>
      </c>
    </row>
    <row r="14823" spans="1:10" x14ac:dyDescent="0.2">
      <c r="A14823" t="s">
        <v>91</v>
      </c>
      <c r="B14823" s="1">
        <v>43289</v>
      </c>
      <c r="C14823" s="1" t="s">
        <v>9</v>
      </c>
      <c r="D14823" s="1" t="s">
        <v>72</v>
      </c>
      <c r="E14823">
        <v>1000001699</v>
      </c>
      <c r="F14823" t="s">
        <v>71</v>
      </c>
      <c r="G14823" s="5" t="s">
        <v>26</v>
      </c>
      <c r="H14823">
        <v>40000080</v>
      </c>
      <c r="I14823" s="3" t="s">
        <v>67</v>
      </c>
      <c r="J14823" s="2">
        <v>1.851681296250639</v>
      </c>
    </row>
    <row r="14824" spans="1:10" x14ac:dyDescent="0.2">
      <c r="A14824" t="s">
        <v>91</v>
      </c>
      <c r="B14824" s="1">
        <v>43289</v>
      </c>
      <c r="C14824" s="1" t="s">
        <v>9</v>
      </c>
      <c r="D14824" s="1" t="s">
        <v>72</v>
      </c>
      <c r="E14824">
        <v>1000000064</v>
      </c>
      <c r="F14824" t="s">
        <v>76</v>
      </c>
      <c r="G14824" s="5" t="s">
        <v>26</v>
      </c>
      <c r="H14824">
        <v>40000080</v>
      </c>
      <c r="I14824" s="3" t="s">
        <v>67</v>
      </c>
      <c r="J14824" s="2">
        <v>1.431539761378497</v>
      </c>
    </row>
    <row r="14825" spans="1:10" x14ac:dyDescent="0.2">
      <c r="A14825" t="s">
        <v>91</v>
      </c>
      <c r="B14825" s="1">
        <v>43289</v>
      </c>
      <c r="C14825" s="1" t="s">
        <v>9</v>
      </c>
      <c r="D14825" s="1" t="s">
        <v>17</v>
      </c>
      <c r="E14825">
        <v>1000001649</v>
      </c>
      <c r="F14825" t="s">
        <v>16</v>
      </c>
      <c r="G14825" s="5" t="s">
        <v>26</v>
      </c>
      <c r="H14825">
        <v>40000080</v>
      </c>
      <c r="I14825" s="3" t="s">
        <v>67</v>
      </c>
      <c r="J14825" s="2">
        <v>1.460170556606067</v>
      </c>
    </row>
    <row r="14826" spans="1:10" x14ac:dyDescent="0.2">
      <c r="A14826" t="s">
        <v>91</v>
      </c>
      <c r="B14826" s="1">
        <v>43289</v>
      </c>
      <c r="C14826" s="1" t="s">
        <v>9</v>
      </c>
      <c r="D14826" s="1" t="s">
        <v>57</v>
      </c>
      <c r="E14826">
        <v>1000001502</v>
      </c>
      <c r="F14826" t="s">
        <v>56</v>
      </c>
      <c r="G14826" s="5" t="s">
        <v>26</v>
      </c>
      <c r="H14826">
        <v>40000085</v>
      </c>
      <c r="I14826" s="3" t="s">
        <v>24</v>
      </c>
      <c r="J14826" s="2">
        <v>1.5428214494121713</v>
      </c>
    </row>
    <row r="14827" spans="1:10" x14ac:dyDescent="0.2">
      <c r="A14827" t="s">
        <v>91</v>
      </c>
      <c r="B14827" s="1">
        <v>43289</v>
      </c>
      <c r="C14827" s="1" t="s">
        <v>9</v>
      </c>
      <c r="D14827" s="1" t="s">
        <v>75</v>
      </c>
      <c r="E14827">
        <v>1000000281</v>
      </c>
      <c r="F14827" t="s">
        <v>74</v>
      </c>
      <c r="G14827" s="5" t="s">
        <v>26</v>
      </c>
      <c r="H14827">
        <v>40000085</v>
      </c>
      <c r="I14827" s="3" t="s">
        <v>24</v>
      </c>
      <c r="J14827" s="2">
        <v>1.7033995450611781</v>
      </c>
    </row>
    <row r="14828" spans="1:10" x14ac:dyDescent="0.2">
      <c r="A14828" t="s">
        <v>91</v>
      </c>
      <c r="B14828" s="1">
        <v>43289</v>
      </c>
      <c r="C14828" s="1" t="s">
        <v>9</v>
      </c>
      <c r="D14828" s="1" t="s">
        <v>72</v>
      </c>
      <c r="E14828">
        <v>1000000064</v>
      </c>
      <c r="F14828" t="s">
        <v>76</v>
      </c>
      <c r="G14828" s="5" t="s">
        <v>26</v>
      </c>
      <c r="H14828">
        <v>40000085</v>
      </c>
      <c r="I14828" s="3" t="s">
        <v>24</v>
      </c>
      <c r="J14828" s="2">
        <v>1.7763042323011939</v>
      </c>
    </row>
    <row r="14829" spans="1:10" x14ac:dyDescent="0.2">
      <c r="A14829" t="s">
        <v>91</v>
      </c>
      <c r="B14829" s="1">
        <v>43289</v>
      </c>
      <c r="C14829" s="1" t="s">
        <v>22</v>
      </c>
      <c r="D14829" s="1" t="s">
        <v>29</v>
      </c>
      <c r="E14829">
        <v>1000000101</v>
      </c>
      <c r="F14829" t="s">
        <v>39</v>
      </c>
      <c r="G14829" s="5" t="s">
        <v>26</v>
      </c>
      <c r="H14829">
        <v>40000085</v>
      </c>
      <c r="I14829" s="3" t="s">
        <v>24</v>
      </c>
      <c r="J14829" s="2">
        <v>0.71656733719552013</v>
      </c>
    </row>
    <row r="14830" spans="1:10" x14ac:dyDescent="0.2">
      <c r="A14830" t="s">
        <v>91</v>
      </c>
      <c r="B14830" s="1">
        <v>43289</v>
      </c>
      <c r="C14830" s="1" t="s">
        <v>22</v>
      </c>
      <c r="D14830" s="1" t="s">
        <v>61</v>
      </c>
      <c r="E14830">
        <v>1000000579</v>
      </c>
      <c r="F14830" t="s">
        <v>60</v>
      </c>
      <c r="G14830" s="5" t="s">
        <v>26</v>
      </c>
      <c r="H14830">
        <v>40000085</v>
      </c>
      <c r="I14830" s="3" t="s">
        <v>24</v>
      </c>
      <c r="J14830" s="2">
        <v>0.90875471290359711</v>
      </c>
    </row>
    <row r="14831" spans="1:10" x14ac:dyDescent="0.2">
      <c r="A14831" t="s">
        <v>91</v>
      </c>
      <c r="B14831" s="1">
        <v>43289</v>
      </c>
      <c r="C14831" s="1" t="s">
        <v>22</v>
      </c>
      <c r="D14831" s="1" t="s">
        <v>33</v>
      </c>
      <c r="E14831">
        <v>1000000031</v>
      </c>
      <c r="F14831" t="s">
        <v>32</v>
      </c>
      <c r="G14831" s="5" t="s">
        <v>26</v>
      </c>
      <c r="H14831">
        <v>40000085</v>
      </c>
      <c r="I14831" s="3" t="s">
        <v>24</v>
      </c>
      <c r="J14831" s="2">
        <v>3.7795231445620505</v>
      </c>
    </row>
    <row r="14832" spans="1:10" x14ac:dyDescent="0.2">
      <c r="A14832" t="s">
        <v>91</v>
      </c>
      <c r="B14832" s="1">
        <v>43289</v>
      </c>
      <c r="C14832" s="1" t="s">
        <v>22</v>
      </c>
      <c r="D14832" s="1" t="s">
        <v>29</v>
      </c>
      <c r="E14832">
        <v>1000000054</v>
      </c>
      <c r="F14832" t="s">
        <v>36</v>
      </c>
      <c r="G14832" s="5" t="s">
        <v>26</v>
      </c>
      <c r="H14832">
        <v>40000085</v>
      </c>
      <c r="I14832" s="3" t="s">
        <v>24</v>
      </c>
      <c r="J14832" s="2">
        <v>1.5191614470929522</v>
      </c>
    </row>
    <row r="14833" spans="1:10" x14ac:dyDescent="0.2">
      <c r="A14833" t="s">
        <v>91</v>
      </c>
      <c r="B14833" s="1">
        <v>43289</v>
      </c>
      <c r="C14833" s="1" t="s">
        <v>22</v>
      </c>
      <c r="D14833" s="1" t="s">
        <v>64</v>
      </c>
      <c r="E14833">
        <v>1000002973</v>
      </c>
      <c r="F14833" t="s">
        <v>63</v>
      </c>
      <c r="G14833" s="5" t="s">
        <v>26</v>
      </c>
      <c r="H14833">
        <v>40000085</v>
      </c>
      <c r="I14833" s="3" t="s">
        <v>24</v>
      </c>
      <c r="J14833" s="2">
        <v>1.5632120622498713</v>
      </c>
    </row>
    <row r="14834" spans="1:10" x14ac:dyDescent="0.2">
      <c r="A14834" t="s">
        <v>91</v>
      </c>
      <c r="B14834" s="1">
        <v>43289</v>
      </c>
      <c r="C14834" s="1" t="s">
        <v>22</v>
      </c>
      <c r="D14834" s="1" t="s">
        <v>49</v>
      </c>
      <c r="E14834">
        <v>1000000020</v>
      </c>
      <c r="F14834" t="s">
        <v>73</v>
      </c>
      <c r="G14834" s="5" t="s">
        <v>26</v>
      </c>
      <c r="H14834">
        <v>40000085</v>
      </c>
      <c r="I14834" s="3" t="s">
        <v>24</v>
      </c>
      <c r="J14834" s="2">
        <v>1.4253285392150314</v>
      </c>
    </row>
    <row r="14835" spans="1:10" x14ac:dyDescent="0.2">
      <c r="A14835" t="s">
        <v>91</v>
      </c>
      <c r="B14835" s="1">
        <v>43289</v>
      </c>
      <c r="C14835" s="1" t="s">
        <v>22</v>
      </c>
      <c r="D14835" s="1" t="s">
        <v>46</v>
      </c>
      <c r="E14835">
        <v>1000001133</v>
      </c>
      <c r="F14835" t="s">
        <v>45</v>
      </c>
      <c r="G14835" s="5" t="s">
        <v>26</v>
      </c>
      <c r="H14835">
        <v>40000085</v>
      </c>
      <c r="I14835" s="3" t="s">
        <v>24</v>
      </c>
      <c r="J14835" s="2">
        <v>1.5494675359624017</v>
      </c>
    </row>
    <row r="14836" spans="1:10" x14ac:dyDescent="0.2">
      <c r="A14836" t="s">
        <v>91</v>
      </c>
      <c r="B14836" s="1">
        <v>43289</v>
      </c>
      <c r="C14836" s="1" t="s">
        <v>22</v>
      </c>
      <c r="D14836" s="1" t="s">
        <v>35</v>
      </c>
      <c r="E14836">
        <v>1000000047</v>
      </c>
      <c r="F14836" t="s">
        <v>34</v>
      </c>
      <c r="G14836" s="5" t="s">
        <v>26</v>
      </c>
      <c r="H14836">
        <v>40000085</v>
      </c>
      <c r="I14836" s="3" t="s">
        <v>24</v>
      </c>
      <c r="J14836" s="2">
        <v>1.5804568866816497</v>
      </c>
    </row>
    <row r="14837" spans="1:10" x14ac:dyDescent="0.2">
      <c r="A14837" t="s">
        <v>91</v>
      </c>
      <c r="B14837" s="1">
        <v>43290</v>
      </c>
      <c r="C14837" s="1" t="s">
        <v>43</v>
      </c>
      <c r="D14837" s="1" t="s">
        <v>42</v>
      </c>
      <c r="E14837">
        <v>1000000931</v>
      </c>
      <c r="F14837" t="s">
        <v>41</v>
      </c>
      <c r="G14837" s="5" t="s">
        <v>26</v>
      </c>
      <c r="H14837">
        <v>40000085</v>
      </c>
      <c r="I14837" s="3" t="s">
        <v>24</v>
      </c>
      <c r="J14837" s="2">
        <v>8.0449957646150996E-2</v>
      </c>
    </row>
    <row r="14838" spans="1:10" x14ac:dyDescent="0.2">
      <c r="A14838" t="s">
        <v>91</v>
      </c>
      <c r="B14838" s="1">
        <v>43290</v>
      </c>
      <c r="C14838" s="1" t="s">
        <v>43</v>
      </c>
      <c r="D14838" s="1" t="s">
        <v>42</v>
      </c>
      <c r="E14838">
        <v>1000001014</v>
      </c>
      <c r="F14838" t="s">
        <v>44</v>
      </c>
      <c r="G14838" s="5" t="s">
        <v>26</v>
      </c>
      <c r="H14838">
        <v>40000085</v>
      </c>
      <c r="I14838" s="3" t="s">
        <v>24</v>
      </c>
      <c r="J14838" s="2">
        <v>0.76974782396317298</v>
      </c>
    </row>
    <row r="14839" spans="1:10" x14ac:dyDescent="0.2">
      <c r="A14839" t="s">
        <v>91</v>
      </c>
      <c r="B14839" s="1">
        <v>43290</v>
      </c>
      <c r="C14839" s="1" t="s">
        <v>43</v>
      </c>
      <c r="D14839" s="1" t="s">
        <v>78</v>
      </c>
      <c r="E14839">
        <v>1000003187</v>
      </c>
      <c r="F14839" t="s">
        <v>77</v>
      </c>
      <c r="G14839" s="5" t="s">
        <v>26</v>
      </c>
      <c r="H14839">
        <v>40000080</v>
      </c>
      <c r="I14839" s="3" t="s">
        <v>67</v>
      </c>
      <c r="J14839" s="2">
        <v>0.22192075231795222</v>
      </c>
    </row>
    <row r="14840" spans="1:10" x14ac:dyDescent="0.2">
      <c r="A14840" t="s">
        <v>91</v>
      </c>
      <c r="B14840" s="1">
        <v>43290</v>
      </c>
      <c r="C14840" s="1" t="s">
        <v>43</v>
      </c>
      <c r="D14840" s="1" t="s">
        <v>66</v>
      </c>
      <c r="E14840">
        <v>1000001135</v>
      </c>
      <c r="F14840" t="s">
        <v>65</v>
      </c>
      <c r="G14840" s="5" t="s">
        <v>26</v>
      </c>
      <c r="H14840">
        <v>40000080</v>
      </c>
      <c r="I14840" s="3" t="s">
        <v>67</v>
      </c>
      <c r="J14840" s="2">
        <v>0.2759305619317548</v>
      </c>
    </row>
    <row r="14841" spans="1:10" x14ac:dyDescent="0.2">
      <c r="A14841" t="s">
        <v>91</v>
      </c>
      <c r="B14841" s="1">
        <v>43290</v>
      </c>
      <c r="C14841" s="1" t="s">
        <v>43</v>
      </c>
      <c r="D14841" s="1" t="s">
        <v>78</v>
      </c>
      <c r="E14841">
        <v>1000003187</v>
      </c>
      <c r="F14841" t="s">
        <v>77</v>
      </c>
      <c r="G14841" s="5" t="s">
        <v>26</v>
      </c>
      <c r="H14841">
        <v>40000085</v>
      </c>
      <c r="I14841" s="3" t="s">
        <v>24</v>
      </c>
      <c r="J14841" s="2">
        <v>8.423744285039243</v>
      </c>
    </row>
    <row r="14842" spans="1:10" x14ac:dyDescent="0.2">
      <c r="A14842" t="s">
        <v>91</v>
      </c>
      <c r="B14842" s="1">
        <v>43290</v>
      </c>
      <c r="C14842" s="1" t="s">
        <v>43</v>
      </c>
      <c r="D14842" s="1" t="s">
        <v>80</v>
      </c>
      <c r="E14842">
        <v>1000003498</v>
      </c>
      <c r="F14842" t="s">
        <v>79</v>
      </c>
      <c r="G14842" s="5" t="s">
        <v>26</v>
      </c>
      <c r="H14842">
        <v>40000085</v>
      </c>
      <c r="I14842" s="3" t="s">
        <v>24</v>
      </c>
      <c r="J14842" s="2">
        <v>11.538296186093639</v>
      </c>
    </row>
    <row r="14843" spans="1:10" x14ac:dyDescent="0.2">
      <c r="A14843" t="s">
        <v>91</v>
      </c>
      <c r="B14843" s="1">
        <v>43290</v>
      </c>
      <c r="C14843" s="1" t="s">
        <v>9</v>
      </c>
      <c r="D14843" s="1" t="s">
        <v>57</v>
      </c>
      <c r="E14843">
        <v>1000001502</v>
      </c>
      <c r="F14843" t="s">
        <v>56</v>
      </c>
      <c r="G14843" s="5" t="s">
        <v>26</v>
      </c>
      <c r="H14843">
        <v>40000080</v>
      </c>
      <c r="I14843" s="3" t="s">
        <v>67</v>
      </c>
      <c r="J14843" s="2">
        <v>0.71112800636223994</v>
      </c>
    </row>
    <row r="14844" spans="1:10" x14ac:dyDescent="0.2">
      <c r="A14844" t="s">
        <v>91</v>
      </c>
      <c r="B14844" s="1">
        <v>43290</v>
      </c>
      <c r="C14844" s="1" t="s">
        <v>9</v>
      </c>
      <c r="D14844" s="1" t="s">
        <v>17</v>
      </c>
      <c r="E14844">
        <v>1000000059</v>
      </c>
      <c r="F14844" t="s">
        <v>55</v>
      </c>
      <c r="G14844" s="5" t="s">
        <v>26</v>
      </c>
      <c r="H14844">
        <v>40000080</v>
      </c>
      <c r="I14844" s="3" t="s">
        <v>67</v>
      </c>
      <c r="J14844" s="2">
        <v>0.91495413810425874</v>
      </c>
    </row>
    <row r="14845" spans="1:10" x14ac:dyDescent="0.2">
      <c r="A14845" t="s">
        <v>91</v>
      </c>
      <c r="B14845" s="1">
        <v>43290</v>
      </c>
      <c r="C14845" s="1" t="s">
        <v>9</v>
      </c>
      <c r="D14845" s="1" t="s">
        <v>15</v>
      </c>
      <c r="E14845">
        <v>1000002986</v>
      </c>
      <c r="F14845" t="s">
        <v>14</v>
      </c>
      <c r="G14845" s="5" t="s">
        <v>26</v>
      </c>
      <c r="H14845">
        <v>40000080</v>
      </c>
      <c r="I14845" s="3" t="s">
        <v>67</v>
      </c>
      <c r="J14845" s="2">
        <v>0.17399999999999999</v>
      </c>
    </row>
    <row r="14846" spans="1:10" x14ac:dyDescent="0.2">
      <c r="A14846" t="s">
        <v>91</v>
      </c>
      <c r="B14846" s="1">
        <v>43290</v>
      </c>
      <c r="C14846" s="1" t="s">
        <v>9</v>
      </c>
      <c r="D14846" s="1" t="s">
        <v>15</v>
      </c>
      <c r="E14846">
        <v>1000002985</v>
      </c>
      <c r="F14846" t="s">
        <v>47</v>
      </c>
      <c r="G14846" s="5" t="s">
        <v>26</v>
      </c>
      <c r="H14846">
        <v>40000080</v>
      </c>
      <c r="I14846" s="3" t="s">
        <v>67</v>
      </c>
      <c r="J14846" s="2">
        <v>0.18834319583999995</v>
      </c>
    </row>
    <row r="14847" spans="1:10" x14ac:dyDescent="0.2">
      <c r="A14847" t="s">
        <v>91</v>
      </c>
      <c r="B14847" s="1">
        <v>43290</v>
      </c>
      <c r="C14847" s="1" t="s">
        <v>9</v>
      </c>
      <c r="D14847" s="1" t="s">
        <v>72</v>
      </c>
      <c r="E14847">
        <v>1000001699</v>
      </c>
      <c r="F14847" t="s">
        <v>71</v>
      </c>
      <c r="G14847" s="5" t="s">
        <v>26</v>
      </c>
      <c r="H14847">
        <v>40000080</v>
      </c>
      <c r="I14847" s="3" t="s">
        <v>67</v>
      </c>
      <c r="J14847" s="2">
        <v>0.21210502907908768</v>
      </c>
    </row>
    <row r="14848" spans="1:10" x14ac:dyDescent="0.2">
      <c r="A14848" t="s">
        <v>91</v>
      </c>
      <c r="B14848" s="1">
        <v>43290</v>
      </c>
      <c r="C14848" s="1" t="s">
        <v>9</v>
      </c>
      <c r="D14848" s="1" t="s">
        <v>72</v>
      </c>
      <c r="E14848">
        <v>1000000064</v>
      </c>
      <c r="F14848" t="s">
        <v>76</v>
      </c>
      <c r="G14848" s="5" t="s">
        <v>26</v>
      </c>
      <c r="H14848">
        <v>40000080</v>
      </c>
      <c r="I14848" s="3" t="s">
        <v>67</v>
      </c>
      <c r="J14848" s="2">
        <v>0.2485148470782714</v>
      </c>
    </row>
    <row r="14849" spans="1:10" x14ac:dyDescent="0.2">
      <c r="A14849" t="s">
        <v>91</v>
      </c>
      <c r="B14849" s="1">
        <v>43290</v>
      </c>
      <c r="C14849" s="1" t="s">
        <v>9</v>
      </c>
      <c r="D14849" s="1" t="s">
        <v>17</v>
      </c>
      <c r="E14849">
        <v>1000001649</v>
      </c>
      <c r="F14849" t="s">
        <v>16</v>
      </c>
      <c r="G14849" s="5" t="s">
        <v>26</v>
      </c>
      <c r="H14849">
        <v>40000080</v>
      </c>
      <c r="I14849" s="3" t="s">
        <v>67</v>
      </c>
      <c r="J14849" s="2">
        <v>0.25348514401983679</v>
      </c>
    </row>
    <row r="14850" spans="1:10" x14ac:dyDescent="0.2">
      <c r="A14850" t="s">
        <v>91</v>
      </c>
      <c r="B14850" s="1">
        <v>43290</v>
      </c>
      <c r="C14850" s="1" t="s">
        <v>9</v>
      </c>
      <c r="D14850" s="1" t="s">
        <v>57</v>
      </c>
      <c r="E14850">
        <v>1000001502</v>
      </c>
      <c r="F14850" t="s">
        <v>56</v>
      </c>
      <c r="G14850" s="5" t="s">
        <v>26</v>
      </c>
      <c r="H14850">
        <v>40000085</v>
      </c>
      <c r="I14850" s="3" t="s">
        <v>24</v>
      </c>
      <c r="J14850" s="2">
        <v>9.847824694770507</v>
      </c>
    </row>
    <row r="14851" spans="1:10" x14ac:dyDescent="0.2">
      <c r="A14851" t="s">
        <v>91</v>
      </c>
      <c r="B14851" s="1">
        <v>43290</v>
      </c>
      <c r="C14851" s="1" t="s">
        <v>9</v>
      </c>
      <c r="D14851" s="1" t="s">
        <v>75</v>
      </c>
      <c r="E14851">
        <v>1000000281</v>
      </c>
      <c r="F14851" t="s">
        <v>74</v>
      </c>
      <c r="G14851" s="5" t="s">
        <v>26</v>
      </c>
      <c r="H14851">
        <v>40000085</v>
      </c>
      <c r="I14851" s="3" t="s">
        <v>24</v>
      </c>
      <c r="J14851" s="2">
        <v>10.872794198775017</v>
      </c>
    </row>
    <row r="14852" spans="1:10" x14ac:dyDescent="0.2">
      <c r="A14852" t="s">
        <v>91</v>
      </c>
      <c r="B14852" s="1">
        <v>43290</v>
      </c>
      <c r="C14852" s="1" t="s">
        <v>9</v>
      </c>
      <c r="D14852" s="1" t="s">
        <v>72</v>
      </c>
      <c r="E14852">
        <v>1000000064</v>
      </c>
      <c r="F14852" t="s">
        <v>76</v>
      </c>
      <c r="G14852" s="5" t="s">
        <v>26</v>
      </c>
      <c r="H14852">
        <v>40000085</v>
      </c>
      <c r="I14852" s="3" t="s">
        <v>24</v>
      </c>
      <c r="J14852" s="2">
        <v>12.566952967219274</v>
      </c>
    </row>
    <row r="14853" spans="1:10" x14ac:dyDescent="0.2">
      <c r="A14853" t="s">
        <v>91</v>
      </c>
      <c r="B14853" s="1">
        <v>43290</v>
      </c>
      <c r="C14853" s="1" t="s">
        <v>22</v>
      </c>
      <c r="D14853" s="1" t="s">
        <v>29</v>
      </c>
      <c r="E14853">
        <v>1000000101</v>
      </c>
      <c r="F14853" t="s">
        <v>39</v>
      </c>
      <c r="G14853" s="5" t="s">
        <v>26</v>
      </c>
      <c r="H14853">
        <v>40000085</v>
      </c>
      <c r="I14853" s="3" t="s">
        <v>24</v>
      </c>
      <c r="J14853" s="2">
        <v>5.6327792061539948E-2</v>
      </c>
    </row>
    <row r="14854" spans="1:10" x14ac:dyDescent="0.2">
      <c r="A14854" t="s">
        <v>91</v>
      </c>
      <c r="B14854" s="1">
        <v>43290</v>
      </c>
      <c r="C14854" s="1" t="s">
        <v>22</v>
      </c>
      <c r="D14854" s="1" t="s">
        <v>61</v>
      </c>
      <c r="E14854">
        <v>1000000579</v>
      </c>
      <c r="F14854" t="s">
        <v>60</v>
      </c>
      <c r="G14854" s="5" t="s">
        <v>26</v>
      </c>
      <c r="H14854">
        <v>40000085</v>
      </c>
      <c r="I14854" s="3" t="s">
        <v>24</v>
      </c>
      <c r="J14854" s="2">
        <v>0.81</v>
      </c>
    </row>
    <row r="14855" spans="1:10" x14ac:dyDescent="0.2">
      <c r="A14855" t="s">
        <v>91</v>
      </c>
      <c r="B14855" s="1">
        <v>43290</v>
      </c>
      <c r="C14855" s="1" t="s">
        <v>22</v>
      </c>
      <c r="D14855" s="1" t="s">
        <v>33</v>
      </c>
      <c r="E14855">
        <v>1000000031</v>
      </c>
      <c r="F14855" t="s">
        <v>32</v>
      </c>
      <c r="G14855" s="5" t="s">
        <v>26</v>
      </c>
      <c r="H14855">
        <v>40000085</v>
      </c>
      <c r="I14855" s="3" t="s">
        <v>24</v>
      </c>
      <c r="J14855" s="2">
        <v>0.7089720306466305</v>
      </c>
    </row>
    <row r="14856" spans="1:10" x14ac:dyDescent="0.2">
      <c r="A14856" t="s">
        <v>91</v>
      </c>
      <c r="B14856" s="1">
        <v>43290</v>
      </c>
      <c r="C14856" s="1" t="s">
        <v>22</v>
      </c>
      <c r="D14856" s="1" t="s">
        <v>29</v>
      </c>
      <c r="E14856">
        <v>1000000054</v>
      </c>
      <c r="F14856" t="s">
        <v>36</v>
      </c>
      <c r="G14856" s="5" t="s">
        <v>26</v>
      </c>
      <c r="H14856">
        <v>40000085</v>
      </c>
      <c r="I14856" s="3" t="s">
        <v>24</v>
      </c>
      <c r="J14856" s="2">
        <v>0.26372594383823822</v>
      </c>
    </row>
    <row r="14857" spans="1:10" x14ac:dyDescent="0.2">
      <c r="A14857" t="s">
        <v>91</v>
      </c>
      <c r="B14857" s="1">
        <v>43290</v>
      </c>
      <c r="C14857" s="1" t="s">
        <v>22</v>
      </c>
      <c r="D14857" s="1" t="s">
        <v>64</v>
      </c>
      <c r="E14857">
        <v>1000002973</v>
      </c>
      <c r="F14857" t="s">
        <v>63</v>
      </c>
      <c r="G14857" s="5" t="s">
        <v>26</v>
      </c>
      <c r="H14857">
        <v>40000085</v>
      </c>
      <c r="I14857" s="3" t="s">
        <v>24</v>
      </c>
      <c r="J14857" s="2">
        <v>0.2652158419182572</v>
      </c>
    </row>
    <row r="14858" spans="1:10" x14ac:dyDescent="0.2">
      <c r="A14858" t="s">
        <v>91</v>
      </c>
      <c r="B14858" s="1">
        <v>43290</v>
      </c>
      <c r="C14858" s="1" t="s">
        <v>22</v>
      </c>
      <c r="D14858" s="1" t="s">
        <v>49</v>
      </c>
      <c r="E14858">
        <v>1000000020</v>
      </c>
      <c r="F14858" t="s">
        <v>73</v>
      </c>
      <c r="G14858" s="5" t="s">
        <v>26</v>
      </c>
      <c r="H14858">
        <v>40000085</v>
      </c>
      <c r="I14858" s="3" t="s">
        <v>24</v>
      </c>
      <c r="J14858" s="2">
        <v>9.0978678005746865</v>
      </c>
    </row>
    <row r="14859" spans="1:10" x14ac:dyDescent="0.2">
      <c r="A14859" t="s">
        <v>91</v>
      </c>
      <c r="B14859" s="1">
        <v>43290</v>
      </c>
      <c r="C14859" s="1" t="s">
        <v>22</v>
      </c>
      <c r="D14859" s="1" t="s">
        <v>46</v>
      </c>
      <c r="E14859">
        <v>1000001133</v>
      </c>
      <c r="F14859" t="s">
        <v>45</v>
      </c>
      <c r="G14859" s="5" t="s">
        <v>26</v>
      </c>
      <c r="H14859">
        <v>40000085</v>
      </c>
      <c r="I14859" s="3" t="s">
        <v>24</v>
      </c>
      <c r="J14859" s="2">
        <v>11.090250082750517</v>
      </c>
    </row>
    <row r="14860" spans="1:10" x14ac:dyDescent="0.2">
      <c r="A14860" t="s">
        <v>91</v>
      </c>
      <c r="B14860" s="1">
        <v>43290</v>
      </c>
      <c r="C14860" s="1" t="s">
        <v>22</v>
      </c>
      <c r="D14860" s="1" t="s">
        <v>35</v>
      </c>
      <c r="E14860">
        <v>1000000047</v>
      </c>
      <c r="F14860" t="s">
        <v>34</v>
      </c>
      <c r="G14860" s="5" t="s">
        <v>26</v>
      </c>
      <c r="H14860">
        <v>40000085</v>
      </c>
      <c r="I14860" s="3" t="s">
        <v>24</v>
      </c>
      <c r="J14860" s="2">
        <v>11.312055084405529</v>
      </c>
    </row>
    <row r="14861" spans="1:10" x14ac:dyDescent="0.2">
      <c r="A14861" t="s">
        <v>91</v>
      </c>
      <c r="B14861" s="1">
        <v>43291</v>
      </c>
      <c r="C14861" s="1" t="s">
        <v>43</v>
      </c>
      <c r="D14861" s="1" t="s">
        <v>42</v>
      </c>
      <c r="E14861">
        <v>1000000931</v>
      </c>
      <c r="F14861" t="s">
        <v>41</v>
      </c>
      <c r="G14861" s="5" t="s">
        <v>26</v>
      </c>
      <c r="H14861">
        <v>40000085</v>
      </c>
      <c r="I14861" s="3" t="s">
        <v>24</v>
      </c>
      <c r="J14861" s="2">
        <v>11.420797734240224</v>
      </c>
    </row>
    <row r="14862" spans="1:10" x14ac:dyDescent="0.2">
      <c r="A14862" t="s">
        <v>91</v>
      </c>
      <c r="B14862" s="1">
        <v>43291</v>
      </c>
      <c r="C14862" s="1" t="s">
        <v>43</v>
      </c>
      <c r="D14862" s="1" t="s">
        <v>42</v>
      </c>
      <c r="E14862">
        <v>1000001014</v>
      </c>
      <c r="F14862" t="s">
        <v>44</v>
      </c>
      <c r="G14862" s="5" t="s">
        <v>26</v>
      </c>
      <c r="H14862">
        <v>40000085</v>
      </c>
      <c r="I14862" s="3" t="s">
        <v>24</v>
      </c>
      <c r="J14862" s="2">
        <v>0.38684781154549808</v>
      </c>
    </row>
    <row r="14863" spans="1:10" x14ac:dyDescent="0.2">
      <c r="A14863" t="s">
        <v>91</v>
      </c>
      <c r="B14863" s="1">
        <v>43291</v>
      </c>
      <c r="C14863" s="1" t="s">
        <v>43</v>
      </c>
      <c r="D14863" s="1" t="s">
        <v>78</v>
      </c>
      <c r="E14863">
        <v>1000003187</v>
      </c>
      <c r="F14863" t="s">
        <v>77</v>
      </c>
      <c r="G14863" s="5" t="s">
        <v>26</v>
      </c>
      <c r="H14863">
        <v>40000080</v>
      </c>
      <c r="I14863" s="3" t="s">
        <v>67</v>
      </c>
      <c r="J14863" s="2">
        <v>0.65886453950977097</v>
      </c>
    </row>
    <row r="14864" spans="1:10" x14ac:dyDescent="0.2">
      <c r="A14864" t="s">
        <v>91</v>
      </c>
      <c r="B14864" s="1">
        <v>43291</v>
      </c>
      <c r="C14864" s="1" t="s">
        <v>43</v>
      </c>
      <c r="D14864" s="1" t="s">
        <v>66</v>
      </c>
      <c r="E14864">
        <v>1000001135</v>
      </c>
      <c r="F14864" t="s">
        <v>65</v>
      </c>
      <c r="G14864" s="5" t="s">
        <v>26</v>
      </c>
      <c r="H14864">
        <v>40000080</v>
      </c>
      <c r="I14864" s="3" t="s">
        <v>67</v>
      </c>
      <c r="J14864" s="2">
        <v>0.81921524113872268</v>
      </c>
    </row>
    <row r="14865" spans="1:10" x14ac:dyDescent="0.2">
      <c r="A14865" t="s">
        <v>91</v>
      </c>
      <c r="B14865" s="1">
        <v>43291</v>
      </c>
      <c r="C14865" s="1" t="s">
        <v>43</v>
      </c>
      <c r="D14865" s="1" t="s">
        <v>78</v>
      </c>
      <c r="E14865">
        <v>1000003187</v>
      </c>
      <c r="F14865" t="s">
        <v>77</v>
      </c>
      <c r="G14865" s="5" t="s">
        <v>26</v>
      </c>
      <c r="H14865">
        <v>40000085</v>
      </c>
      <c r="I14865" s="3" t="s">
        <v>24</v>
      </c>
      <c r="J14865" s="2">
        <v>0.71483064456988088</v>
      </c>
    </row>
    <row r="14866" spans="1:10" x14ac:dyDescent="0.2">
      <c r="A14866" t="s">
        <v>91</v>
      </c>
      <c r="B14866" s="1">
        <v>43291</v>
      </c>
      <c r="C14866" s="1" t="s">
        <v>43</v>
      </c>
      <c r="D14866" s="1" t="s">
        <v>80</v>
      </c>
      <c r="E14866">
        <v>1000003498</v>
      </c>
      <c r="F14866" t="s">
        <v>79</v>
      </c>
      <c r="G14866" s="5" t="s">
        <v>26</v>
      </c>
      <c r="H14866">
        <v>40000085</v>
      </c>
      <c r="I14866" s="3" t="s">
        <v>24</v>
      </c>
      <c r="J14866" s="2">
        <v>1.4376595106298773</v>
      </c>
    </row>
    <row r="14867" spans="1:10" x14ac:dyDescent="0.2">
      <c r="A14867" t="s">
        <v>91</v>
      </c>
      <c r="B14867" s="1">
        <v>43291</v>
      </c>
      <c r="C14867" s="1" t="s">
        <v>9</v>
      </c>
      <c r="D14867" s="1" t="s">
        <v>57</v>
      </c>
      <c r="E14867">
        <v>1000001502</v>
      </c>
      <c r="F14867" t="s">
        <v>56</v>
      </c>
      <c r="G14867" s="5" t="s">
        <v>26</v>
      </c>
      <c r="H14867">
        <v>40000080</v>
      </c>
      <c r="I14867" s="3" t="s">
        <v>67</v>
      </c>
      <c r="J14867" s="2">
        <v>0.52367975794944799</v>
      </c>
    </row>
    <row r="14868" spans="1:10" x14ac:dyDescent="0.2">
      <c r="A14868" t="s">
        <v>91</v>
      </c>
      <c r="B14868" s="1">
        <v>43291</v>
      </c>
      <c r="C14868" s="1" t="s">
        <v>9</v>
      </c>
      <c r="D14868" s="1" t="s">
        <v>17</v>
      </c>
      <c r="E14868">
        <v>1000000059</v>
      </c>
      <c r="F14868" t="s">
        <v>55</v>
      </c>
      <c r="G14868" s="5" t="s">
        <v>26</v>
      </c>
      <c r="H14868">
        <v>40000080</v>
      </c>
      <c r="I14868" s="3" t="s">
        <v>67</v>
      </c>
      <c r="J14868" s="2">
        <v>0.53105914573524682</v>
      </c>
    </row>
    <row r="14869" spans="1:10" x14ac:dyDescent="0.2">
      <c r="A14869" t="s">
        <v>91</v>
      </c>
      <c r="B14869" s="1">
        <v>43291</v>
      </c>
      <c r="C14869" s="1" t="s">
        <v>9</v>
      </c>
      <c r="D14869" s="1" t="s">
        <v>15</v>
      </c>
      <c r="E14869">
        <v>1000002986</v>
      </c>
      <c r="F14869" t="s">
        <v>14</v>
      </c>
      <c r="G14869" s="5" t="s">
        <v>26</v>
      </c>
      <c r="H14869">
        <v>40000080</v>
      </c>
      <c r="I14869" s="3" t="s">
        <v>67</v>
      </c>
      <c r="J14869" s="2">
        <v>0.37213061392740987</v>
      </c>
    </row>
    <row r="14870" spans="1:10" x14ac:dyDescent="0.2">
      <c r="A14870" t="s">
        <v>91</v>
      </c>
      <c r="B14870" s="1">
        <v>43291</v>
      </c>
      <c r="C14870" s="1" t="s">
        <v>9</v>
      </c>
      <c r="D14870" s="1" t="s">
        <v>15</v>
      </c>
      <c r="E14870">
        <v>1000002985</v>
      </c>
      <c r="F14870" t="s">
        <v>47</v>
      </c>
      <c r="G14870" s="5" t="s">
        <v>26</v>
      </c>
      <c r="H14870">
        <v>40000080</v>
      </c>
      <c r="I14870" s="3" t="s">
        <v>67</v>
      </c>
      <c r="J14870" s="2">
        <v>0.40280614423557248</v>
      </c>
    </row>
    <row r="14871" spans="1:10" x14ac:dyDescent="0.2">
      <c r="A14871" t="s">
        <v>91</v>
      </c>
      <c r="B14871" s="1">
        <v>43291</v>
      </c>
      <c r="C14871" s="1" t="s">
        <v>9</v>
      </c>
      <c r="D14871" s="1" t="s">
        <v>72</v>
      </c>
      <c r="E14871">
        <v>1000001699</v>
      </c>
      <c r="F14871" t="s">
        <v>71</v>
      </c>
      <c r="G14871" s="5" t="s">
        <v>26</v>
      </c>
      <c r="H14871">
        <v>40000080</v>
      </c>
      <c r="I14871" s="3" t="s">
        <v>67</v>
      </c>
      <c r="J14871" s="2">
        <v>0.45362514188673608</v>
      </c>
    </row>
    <row r="14872" spans="1:10" x14ac:dyDescent="0.2">
      <c r="A14872" t="s">
        <v>91</v>
      </c>
      <c r="B14872" s="1">
        <v>43291</v>
      </c>
      <c r="C14872" s="1" t="s">
        <v>9</v>
      </c>
      <c r="D14872" s="1" t="s">
        <v>72</v>
      </c>
      <c r="E14872">
        <v>1000000064</v>
      </c>
      <c r="F14872" t="s">
        <v>76</v>
      </c>
      <c r="G14872" s="5" t="s">
        <v>26</v>
      </c>
      <c r="H14872">
        <v>40000080</v>
      </c>
      <c r="I14872" s="3" t="s">
        <v>67</v>
      </c>
      <c r="J14872" s="2">
        <v>0.80377082472960015</v>
      </c>
    </row>
    <row r="14873" spans="1:10" x14ac:dyDescent="0.2">
      <c r="A14873" t="s">
        <v>91</v>
      </c>
      <c r="B14873" s="1">
        <v>43291</v>
      </c>
      <c r="C14873" s="1" t="s">
        <v>9</v>
      </c>
      <c r="D14873" s="1" t="s">
        <v>17</v>
      </c>
      <c r="E14873">
        <v>1000001649</v>
      </c>
      <c r="F14873" t="s">
        <v>16</v>
      </c>
      <c r="G14873" s="5" t="s">
        <v>26</v>
      </c>
      <c r="H14873">
        <v>40000080</v>
      </c>
      <c r="I14873" s="3" t="s">
        <v>67</v>
      </c>
      <c r="J14873" s="2">
        <v>0.81984624122419203</v>
      </c>
    </row>
    <row r="14874" spans="1:10" x14ac:dyDescent="0.2">
      <c r="A14874" t="s">
        <v>91</v>
      </c>
      <c r="B14874" s="1">
        <v>43291</v>
      </c>
      <c r="C14874" s="1" t="s">
        <v>9</v>
      </c>
      <c r="D14874" s="1" t="s">
        <v>57</v>
      </c>
      <c r="E14874">
        <v>1000001502</v>
      </c>
      <c r="F14874" t="s">
        <v>56</v>
      </c>
      <c r="G14874" s="5" t="s">
        <v>26</v>
      </c>
      <c r="H14874">
        <v>40000085</v>
      </c>
      <c r="I14874" s="3" t="s">
        <v>24</v>
      </c>
      <c r="J14874" s="2">
        <v>1.6793784461032475</v>
      </c>
    </row>
    <row r="14875" spans="1:10" x14ac:dyDescent="0.2">
      <c r="A14875" t="s">
        <v>91</v>
      </c>
      <c r="B14875" s="1">
        <v>43291</v>
      </c>
      <c r="C14875" s="1" t="s">
        <v>9</v>
      </c>
      <c r="D14875" s="1" t="s">
        <v>75</v>
      </c>
      <c r="E14875">
        <v>1000000281</v>
      </c>
      <c r="F14875" t="s">
        <v>74</v>
      </c>
      <c r="G14875" s="5" t="s">
        <v>26</v>
      </c>
      <c r="H14875">
        <v>40000085</v>
      </c>
      <c r="I14875" s="3" t="s">
        <v>24</v>
      </c>
      <c r="J14875" s="2">
        <v>1.8541695036504415</v>
      </c>
    </row>
    <row r="14876" spans="1:10" x14ac:dyDescent="0.2">
      <c r="A14876" t="s">
        <v>91</v>
      </c>
      <c r="B14876" s="1">
        <v>43291</v>
      </c>
      <c r="C14876" s="1" t="s">
        <v>9</v>
      </c>
      <c r="D14876" s="1" t="s">
        <v>72</v>
      </c>
      <c r="E14876">
        <v>1000000064</v>
      </c>
      <c r="F14876" t="s">
        <v>76</v>
      </c>
      <c r="G14876" s="5" t="s">
        <v>26</v>
      </c>
      <c r="H14876">
        <v>40000085</v>
      </c>
      <c r="I14876" s="3" t="s">
        <v>24</v>
      </c>
      <c r="J14876" s="2">
        <v>1.6844472523166223</v>
      </c>
    </row>
    <row r="14877" spans="1:10" x14ac:dyDescent="0.2">
      <c r="A14877" t="s">
        <v>91</v>
      </c>
      <c r="B14877" s="1">
        <v>43291</v>
      </c>
      <c r="C14877" s="1" t="s">
        <v>22</v>
      </c>
      <c r="D14877" s="1" t="s">
        <v>29</v>
      </c>
      <c r="E14877">
        <v>1000000101</v>
      </c>
      <c r="F14877" t="s">
        <v>39</v>
      </c>
      <c r="G14877" s="5" t="s">
        <v>26</v>
      </c>
      <c r="H14877">
        <v>40000085</v>
      </c>
      <c r="I14877" s="3" t="s">
        <v>24</v>
      </c>
      <c r="J14877" s="2">
        <v>10.247748807767845</v>
      </c>
    </row>
    <row r="14878" spans="1:10" x14ac:dyDescent="0.2">
      <c r="A14878" t="s">
        <v>91</v>
      </c>
      <c r="B14878" s="1">
        <v>43291</v>
      </c>
      <c r="C14878" s="1" t="s">
        <v>22</v>
      </c>
      <c r="D14878" s="1" t="s">
        <v>61</v>
      </c>
      <c r="E14878">
        <v>1000000579</v>
      </c>
      <c r="F14878" t="s">
        <v>60</v>
      </c>
      <c r="G14878" s="5" t="s">
        <v>26</v>
      </c>
      <c r="H14878">
        <v>40000085</v>
      </c>
      <c r="I14878" s="3" t="s">
        <v>24</v>
      </c>
      <c r="J14878" s="2">
        <v>12.86167320631678</v>
      </c>
    </row>
    <row r="14879" spans="1:10" x14ac:dyDescent="0.2">
      <c r="A14879" t="s">
        <v>91</v>
      </c>
      <c r="B14879" s="1">
        <v>43291</v>
      </c>
      <c r="C14879" s="1" t="s">
        <v>22</v>
      </c>
      <c r="D14879" s="1" t="s">
        <v>33</v>
      </c>
      <c r="E14879">
        <v>1000000031</v>
      </c>
      <c r="F14879" t="s">
        <v>32</v>
      </c>
      <c r="G14879" s="5" t="s">
        <v>26</v>
      </c>
      <c r="H14879">
        <v>40000085</v>
      </c>
      <c r="I14879" s="3" t="s">
        <v>24</v>
      </c>
      <c r="J14879" s="2">
        <v>10.781584277066081</v>
      </c>
    </row>
    <row r="14880" spans="1:10" x14ac:dyDescent="0.2">
      <c r="A14880" t="s">
        <v>91</v>
      </c>
      <c r="B14880" s="1">
        <v>43291</v>
      </c>
      <c r="C14880" s="1" t="s">
        <v>22</v>
      </c>
      <c r="D14880" s="1" t="s">
        <v>29</v>
      </c>
      <c r="E14880">
        <v>1000000054</v>
      </c>
      <c r="F14880" t="s">
        <v>36</v>
      </c>
      <c r="G14880" s="5" t="s">
        <v>26</v>
      </c>
      <c r="H14880">
        <v>40000085</v>
      </c>
      <c r="I14880" s="3" t="s">
        <v>24</v>
      </c>
      <c r="J14880" s="2">
        <v>0.85296802936964933</v>
      </c>
    </row>
    <row r="14881" spans="1:10" x14ac:dyDescent="0.2">
      <c r="A14881" t="s">
        <v>91</v>
      </c>
      <c r="B14881" s="1">
        <v>43291</v>
      </c>
      <c r="C14881" s="1" t="s">
        <v>22</v>
      </c>
      <c r="D14881" s="1" t="s">
        <v>64</v>
      </c>
      <c r="E14881">
        <v>1000002973</v>
      </c>
      <c r="F14881" t="s">
        <v>63</v>
      </c>
      <c r="G14881" s="5" t="s">
        <v>26</v>
      </c>
      <c r="H14881">
        <v>40000085</v>
      </c>
      <c r="I14881" s="3" t="s">
        <v>24</v>
      </c>
      <c r="J14881" s="2">
        <v>0.78740411489688844</v>
      </c>
    </row>
    <row r="14882" spans="1:10" x14ac:dyDescent="0.2">
      <c r="A14882" t="s">
        <v>91</v>
      </c>
      <c r="B14882" s="1">
        <v>43291</v>
      </c>
      <c r="C14882" s="1" t="s">
        <v>22</v>
      </c>
      <c r="D14882" s="1" t="s">
        <v>49</v>
      </c>
      <c r="E14882">
        <v>1000000020</v>
      </c>
      <c r="F14882" t="s">
        <v>73</v>
      </c>
      <c r="G14882" s="5" t="s">
        <v>26</v>
      </c>
      <c r="H14882">
        <v>40000085</v>
      </c>
      <c r="I14882" s="3" t="s">
        <v>24</v>
      </c>
      <c r="J14882" s="2">
        <v>1.5514860960000001</v>
      </c>
    </row>
    <row r="14883" spans="1:10" x14ac:dyDescent="0.2">
      <c r="A14883" t="s">
        <v>91</v>
      </c>
      <c r="B14883" s="1">
        <v>43291</v>
      </c>
      <c r="C14883" s="1" t="s">
        <v>22</v>
      </c>
      <c r="D14883" s="1" t="s">
        <v>46</v>
      </c>
      <c r="E14883">
        <v>1000001133</v>
      </c>
      <c r="F14883" t="s">
        <v>45</v>
      </c>
      <c r="G14883" s="5" t="s">
        <v>26</v>
      </c>
      <c r="H14883">
        <v>40000085</v>
      </c>
      <c r="I14883" s="3" t="s">
        <v>24</v>
      </c>
      <c r="J14883" s="2">
        <v>1.8912528937234503</v>
      </c>
    </row>
    <row r="14884" spans="1:10" x14ac:dyDescent="0.2">
      <c r="A14884" t="s">
        <v>91</v>
      </c>
      <c r="B14884" s="1">
        <v>43291</v>
      </c>
      <c r="C14884" s="1" t="s">
        <v>22</v>
      </c>
      <c r="D14884" s="1" t="s">
        <v>35</v>
      </c>
      <c r="E14884">
        <v>1000000047</v>
      </c>
      <c r="F14884" t="s">
        <v>34</v>
      </c>
      <c r="G14884" s="5" t="s">
        <v>26</v>
      </c>
      <c r="H14884">
        <v>40000085</v>
      </c>
      <c r="I14884" s="3" t="s">
        <v>24</v>
      </c>
      <c r="J14884" s="2">
        <v>1.9290779515979193</v>
      </c>
    </row>
    <row r="14885" spans="1:10" x14ac:dyDescent="0.2">
      <c r="A14885" t="s">
        <v>91</v>
      </c>
      <c r="B14885" s="1">
        <v>43292</v>
      </c>
      <c r="C14885" s="1" t="s">
        <v>43</v>
      </c>
      <c r="D14885" s="1" t="s">
        <v>42</v>
      </c>
      <c r="E14885">
        <v>1000000931</v>
      </c>
      <c r="F14885" t="s">
        <v>41</v>
      </c>
      <c r="G14885" s="5" t="s">
        <v>26</v>
      </c>
      <c r="H14885">
        <v>40000085</v>
      </c>
      <c r="I14885" s="3" t="s">
        <v>24</v>
      </c>
      <c r="J14885" s="2">
        <v>6.8473324006691181</v>
      </c>
    </row>
    <row r="14886" spans="1:10" x14ac:dyDescent="0.2">
      <c r="A14886" t="s">
        <v>91</v>
      </c>
      <c r="B14886" s="1">
        <v>43292</v>
      </c>
      <c r="C14886" s="1" t="s">
        <v>43</v>
      </c>
      <c r="D14886" s="1" t="s">
        <v>42</v>
      </c>
      <c r="E14886">
        <v>1000001014</v>
      </c>
      <c r="F14886" t="s">
        <v>44</v>
      </c>
      <c r="G14886" s="5" t="s">
        <v>26</v>
      </c>
      <c r="H14886">
        <v>40000085</v>
      </c>
      <c r="I14886" s="3" t="s">
        <v>24</v>
      </c>
      <c r="J14886" s="2">
        <v>0.87884831934719987</v>
      </c>
    </row>
    <row r="14887" spans="1:10" x14ac:dyDescent="0.2">
      <c r="A14887" t="s">
        <v>91</v>
      </c>
      <c r="B14887" s="1">
        <v>43292</v>
      </c>
      <c r="C14887" s="1" t="s">
        <v>43</v>
      </c>
      <c r="D14887" s="1" t="s">
        <v>78</v>
      </c>
      <c r="E14887">
        <v>1000003187</v>
      </c>
      <c r="F14887" t="s">
        <v>77</v>
      </c>
      <c r="G14887" s="5" t="s">
        <v>26</v>
      </c>
      <c r="H14887">
        <v>40000080</v>
      </c>
      <c r="I14887" s="3" t="s">
        <v>67</v>
      </c>
      <c r="J14887" s="2">
        <v>1.94004</v>
      </c>
    </row>
    <row r="14888" spans="1:10" x14ac:dyDescent="0.2">
      <c r="A14888" t="s">
        <v>91</v>
      </c>
      <c r="B14888" s="1">
        <v>43292</v>
      </c>
      <c r="C14888" s="1" t="s">
        <v>43</v>
      </c>
      <c r="D14888" s="1" t="s">
        <v>66</v>
      </c>
      <c r="E14888">
        <v>1000001135</v>
      </c>
      <c r="F14888" t="s">
        <v>65</v>
      </c>
      <c r="G14888" s="5" t="s">
        <v>26</v>
      </c>
      <c r="H14888">
        <v>40000080</v>
      </c>
      <c r="I14888" s="3" t="s">
        <v>67</v>
      </c>
      <c r="J14888" s="2">
        <v>1.1955421454179613</v>
      </c>
    </row>
    <row r="14889" spans="1:10" x14ac:dyDescent="0.2">
      <c r="A14889" t="s">
        <v>91</v>
      </c>
      <c r="B14889" s="1">
        <v>43292</v>
      </c>
      <c r="C14889" s="1" t="s">
        <v>43</v>
      </c>
      <c r="D14889" s="1" t="s">
        <v>78</v>
      </c>
      <c r="E14889">
        <v>1000003187</v>
      </c>
      <c r="F14889" t="s">
        <v>77</v>
      </c>
      <c r="G14889" s="5" t="s">
        <v>26</v>
      </c>
      <c r="H14889">
        <v>40000085</v>
      </c>
      <c r="I14889" s="3" t="s">
        <v>24</v>
      </c>
      <c r="J14889" s="2">
        <v>1.8482838523719491</v>
      </c>
    </row>
    <row r="14890" spans="1:10" x14ac:dyDescent="0.2">
      <c r="A14890" t="s">
        <v>91</v>
      </c>
      <c r="B14890" s="1">
        <v>43292</v>
      </c>
      <c r="C14890" s="1" t="s">
        <v>43</v>
      </c>
      <c r="D14890" s="1" t="s">
        <v>80</v>
      </c>
      <c r="E14890">
        <v>1000003498</v>
      </c>
      <c r="F14890" t="s">
        <v>79</v>
      </c>
      <c r="G14890" s="5" t="s">
        <v>26</v>
      </c>
      <c r="H14890">
        <v>40000085</v>
      </c>
      <c r="I14890" s="3" t="s">
        <v>24</v>
      </c>
      <c r="J14890" s="2">
        <v>2.3940087999999999</v>
      </c>
    </row>
    <row r="14891" spans="1:10" x14ac:dyDescent="0.2">
      <c r="A14891" t="s">
        <v>91</v>
      </c>
      <c r="B14891" s="1">
        <v>43292</v>
      </c>
      <c r="C14891" s="1" t="s">
        <v>9</v>
      </c>
      <c r="D14891" s="1" t="s">
        <v>57</v>
      </c>
      <c r="E14891">
        <v>1000001502</v>
      </c>
      <c r="F14891" t="s">
        <v>56</v>
      </c>
      <c r="G14891" s="5" t="s">
        <v>26</v>
      </c>
      <c r="H14891">
        <v>40000080</v>
      </c>
      <c r="I14891" s="3" t="s">
        <v>67</v>
      </c>
      <c r="J14891" s="2">
        <v>0.81191999999999998</v>
      </c>
    </row>
    <row r="14892" spans="1:10" x14ac:dyDescent="0.2">
      <c r="A14892" t="s">
        <v>91</v>
      </c>
      <c r="B14892" s="1">
        <v>43292</v>
      </c>
      <c r="C14892" s="1" t="s">
        <v>9</v>
      </c>
      <c r="D14892" s="1" t="s">
        <v>17</v>
      </c>
      <c r="E14892">
        <v>1000000059</v>
      </c>
      <c r="F14892" t="s">
        <v>55</v>
      </c>
      <c r="G14892" s="5" t="s">
        <v>26</v>
      </c>
      <c r="H14892">
        <v>40000080</v>
      </c>
      <c r="I14892" s="3" t="s">
        <v>67</v>
      </c>
      <c r="J14892" s="2">
        <v>0.7228830179411454</v>
      </c>
    </row>
    <row r="14893" spans="1:10" x14ac:dyDescent="0.2">
      <c r="A14893" t="s">
        <v>91</v>
      </c>
      <c r="B14893" s="1">
        <v>43292</v>
      </c>
      <c r="C14893" s="1" t="s">
        <v>9</v>
      </c>
      <c r="D14893" s="1" t="s">
        <v>15</v>
      </c>
      <c r="E14893">
        <v>1000002986</v>
      </c>
      <c r="F14893" t="s">
        <v>14</v>
      </c>
      <c r="G14893" s="5" t="s">
        <v>26</v>
      </c>
      <c r="H14893">
        <v>40000080</v>
      </c>
      <c r="I14893" s="3" t="s">
        <v>67</v>
      </c>
      <c r="J14893" s="2">
        <v>0.76712924170328689</v>
      </c>
    </row>
    <row r="14894" spans="1:10" x14ac:dyDescent="0.2">
      <c r="A14894" t="s">
        <v>91</v>
      </c>
      <c r="B14894" s="1">
        <v>43292</v>
      </c>
      <c r="C14894" s="1" t="s">
        <v>9</v>
      </c>
      <c r="D14894" s="1" t="s">
        <v>15</v>
      </c>
      <c r="E14894">
        <v>1000002985</v>
      </c>
      <c r="F14894" t="s">
        <v>47</v>
      </c>
      <c r="G14894" s="5" t="s">
        <v>26</v>
      </c>
      <c r="H14894">
        <v>40000080</v>
      </c>
      <c r="I14894" s="3" t="s">
        <v>67</v>
      </c>
      <c r="J14894" s="2">
        <v>0.83036536209605094</v>
      </c>
    </row>
    <row r="14895" spans="1:10" x14ac:dyDescent="0.2">
      <c r="A14895" t="s">
        <v>91</v>
      </c>
      <c r="B14895" s="1">
        <v>43292</v>
      </c>
      <c r="C14895" s="1" t="s">
        <v>9</v>
      </c>
      <c r="D14895" s="1" t="s">
        <v>72</v>
      </c>
      <c r="E14895">
        <v>1000001699</v>
      </c>
      <c r="F14895" t="s">
        <v>71</v>
      </c>
      <c r="G14895" s="5" t="s">
        <v>26</v>
      </c>
      <c r="H14895">
        <v>40000080</v>
      </c>
      <c r="I14895" s="3" t="s">
        <v>67</v>
      </c>
      <c r="J14895" s="2">
        <v>0.93512626505111607</v>
      </c>
    </row>
    <row r="14896" spans="1:10" x14ac:dyDescent="0.2">
      <c r="A14896" t="s">
        <v>91</v>
      </c>
      <c r="B14896" s="1">
        <v>43292</v>
      </c>
      <c r="C14896" s="1" t="s">
        <v>9</v>
      </c>
      <c r="D14896" s="1" t="s">
        <v>72</v>
      </c>
      <c r="E14896">
        <v>1000000064</v>
      </c>
      <c r="F14896" t="s">
        <v>76</v>
      </c>
      <c r="G14896" s="5" t="s">
        <v>26</v>
      </c>
      <c r="H14896">
        <v>40000080</v>
      </c>
      <c r="I14896" s="3" t="s">
        <v>67</v>
      </c>
      <c r="J14896" s="2">
        <v>1.0956494608687515</v>
      </c>
    </row>
    <row r="14897" spans="1:10" x14ac:dyDescent="0.2">
      <c r="A14897" t="s">
        <v>91</v>
      </c>
      <c r="B14897" s="1">
        <v>43292</v>
      </c>
      <c r="C14897" s="1" t="s">
        <v>9</v>
      </c>
      <c r="D14897" s="1" t="s">
        <v>17</v>
      </c>
      <c r="E14897">
        <v>1000001649</v>
      </c>
      <c r="F14897" t="s">
        <v>16</v>
      </c>
      <c r="G14897" s="5" t="s">
        <v>26</v>
      </c>
      <c r="H14897">
        <v>40000080</v>
      </c>
      <c r="I14897" s="3" t="s">
        <v>67</v>
      </c>
      <c r="J14897" s="2">
        <v>0.75956245008612655</v>
      </c>
    </row>
    <row r="14898" spans="1:10" x14ac:dyDescent="0.2">
      <c r="A14898" t="s">
        <v>91</v>
      </c>
      <c r="B14898" s="1">
        <v>43292</v>
      </c>
      <c r="C14898" s="1" t="s">
        <v>9</v>
      </c>
      <c r="D14898" s="1" t="s">
        <v>57</v>
      </c>
      <c r="E14898">
        <v>1000001502</v>
      </c>
      <c r="F14898" t="s">
        <v>56</v>
      </c>
      <c r="G14898" s="5" t="s">
        <v>26</v>
      </c>
      <c r="H14898">
        <v>40000085</v>
      </c>
      <c r="I14898" s="3" t="s">
        <v>24</v>
      </c>
      <c r="J14898" s="2">
        <v>1.4109154821278194</v>
      </c>
    </row>
    <row r="14899" spans="1:10" x14ac:dyDescent="0.2">
      <c r="A14899" t="s">
        <v>91</v>
      </c>
      <c r="B14899" s="1">
        <v>43292</v>
      </c>
      <c r="C14899" s="1" t="s">
        <v>9</v>
      </c>
      <c r="D14899" s="1" t="s">
        <v>75</v>
      </c>
      <c r="E14899">
        <v>1000000281</v>
      </c>
      <c r="F14899" t="s">
        <v>74</v>
      </c>
      <c r="G14899" s="5" t="s">
        <v>26</v>
      </c>
      <c r="H14899">
        <v>40000085</v>
      </c>
      <c r="I14899" s="3" t="s">
        <v>24</v>
      </c>
      <c r="J14899" s="2">
        <v>1.557764698754998</v>
      </c>
    </row>
    <row r="14900" spans="1:10" x14ac:dyDescent="0.2">
      <c r="A14900" t="s">
        <v>91</v>
      </c>
      <c r="B14900" s="1">
        <v>43292</v>
      </c>
      <c r="C14900" s="1" t="s">
        <v>9</v>
      </c>
      <c r="D14900" s="1" t="s">
        <v>72</v>
      </c>
      <c r="E14900">
        <v>1000000064</v>
      </c>
      <c r="F14900" t="s">
        <v>76</v>
      </c>
      <c r="G14900" s="5" t="s">
        <v>26</v>
      </c>
      <c r="H14900">
        <v>40000085</v>
      </c>
      <c r="I14900" s="3" t="s">
        <v>24</v>
      </c>
      <c r="J14900" s="2">
        <v>2.4069628687219766</v>
      </c>
    </row>
    <row r="14901" spans="1:10" x14ac:dyDescent="0.2">
      <c r="A14901" t="s">
        <v>91</v>
      </c>
      <c r="B14901" s="1">
        <v>43292</v>
      </c>
      <c r="C14901" s="1" t="s">
        <v>22</v>
      </c>
      <c r="D14901" s="1" t="s">
        <v>29</v>
      </c>
      <c r="E14901">
        <v>1000000101</v>
      </c>
      <c r="F14901" t="s">
        <v>39</v>
      </c>
      <c r="G14901" s="5" t="s">
        <v>26</v>
      </c>
      <c r="H14901">
        <v>40000085</v>
      </c>
      <c r="I14901" s="3" t="s">
        <v>24</v>
      </c>
      <c r="J14901" s="2">
        <v>7.895999999999999</v>
      </c>
    </row>
    <row r="14902" spans="1:10" x14ac:dyDescent="0.2">
      <c r="A14902" t="s">
        <v>91</v>
      </c>
      <c r="B14902" s="1">
        <v>43292</v>
      </c>
      <c r="C14902" s="1" t="s">
        <v>22</v>
      </c>
      <c r="D14902" s="1" t="s">
        <v>61</v>
      </c>
      <c r="E14902">
        <v>1000000579</v>
      </c>
      <c r="F14902" t="s">
        <v>60</v>
      </c>
      <c r="G14902" s="5" t="s">
        <v>26</v>
      </c>
      <c r="H14902">
        <v>40000085</v>
      </c>
      <c r="I14902" s="3" t="s">
        <v>24</v>
      </c>
      <c r="J14902" s="2">
        <v>6.2295319839479086</v>
      </c>
    </row>
    <row r="14903" spans="1:10" x14ac:dyDescent="0.2">
      <c r="A14903" t="s">
        <v>91</v>
      </c>
      <c r="B14903" s="1">
        <v>43292</v>
      </c>
      <c r="C14903" s="1" t="s">
        <v>22</v>
      </c>
      <c r="D14903" s="1" t="s">
        <v>33</v>
      </c>
      <c r="E14903">
        <v>1000000031</v>
      </c>
      <c r="F14903" t="s">
        <v>32</v>
      </c>
      <c r="G14903" s="5" t="s">
        <v>26</v>
      </c>
      <c r="H14903">
        <v>40000085</v>
      </c>
      <c r="I14903" s="3" t="s">
        <v>24</v>
      </c>
      <c r="J14903" s="2">
        <v>7.9005528226068691</v>
      </c>
    </row>
    <row r="14904" spans="1:10" x14ac:dyDescent="0.2">
      <c r="A14904" t="s">
        <v>91</v>
      </c>
      <c r="B14904" s="1">
        <v>43292</v>
      </c>
      <c r="C14904" s="1" t="s">
        <v>22</v>
      </c>
      <c r="D14904" s="1" t="s">
        <v>29</v>
      </c>
      <c r="E14904">
        <v>1000000054</v>
      </c>
      <c r="F14904" t="s">
        <v>36</v>
      </c>
      <c r="G14904" s="5" t="s">
        <v>26</v>
      </c>
      <c r="H14904">
        <v>40000085</v>
      </c>
      <c r="I14904" s="3" t="s">
        <v>24</v>
      </c>
      <c r="J14904" s="2">
        <v>0.79024877306960606</v>
      </c>
    </row>
    <row r="14905" spans="1:10" x14ac:dyDescent="0.2">
      <c r="A14905" t="s">
        <v>91</v>
      </c>
      <c r="B14905" s="1">
        <v>43292</v>
      </c>
      <c r="C14905" s="1" t="s">
        <v>22</v>
      </c>
      <c r="D14905" s="1" t="s">
        <v>64</v>
      </c>
      <c r="E14905">
        <v>1000002973</v>
      </c>
      <c r="F14905" t="s">
        <v>63</v>
      </c>
      <c r="G14905" s="5" t="s">
        <v>26</v>
      </c>
      <c r="H14905">
        <v>40000085</v>
      </c>
      <c r="I14905" s="3" t="s">
        <v>24</v>
      </c>
      <c r="J14905" s="2">
        <v>1.1491177868300284</v>
      </c>
    </row>
    <row r="14906" spans="1:10" x14ac:dyDescent="0.2">
      <c r="A14906" t="s">
        <v>91</v>
      </c>
      <c r="B14906" s="1">
        <v>43292</v>
      </c>
      <c r="C14906" s="1" t="s">
        <v>22</v>
      </c>
      <c r="D14906" s="1" t="s">
        <v>49</v>
      </c>
      <c r="E14906">
        <v>1000000020</v>
      </c>
      <c r="F14906" t="s">
        <v>73</v>
      </c>
      <c r="G14906" s="5" t="s">
        <v>26</v>
      </c>
      <c r="H14906">
        <v>40000085</v>
      </c>
      <c r="I14906" s="3" t="s">
        <v>24</v>
      </c>
      <c r="J14906" s="2">
        <v>1.3034678146737797</v>
      </c>
    </row>
    <row r="14907" spans="1:10" x14ac:dyDescent="0.2">
      <c r="A14907" t="s">
        <v>91</v>
      </c>
      <c r="B14907" s="1">
        <v>43292</v>
      </c>
      <c r="C14907" s="1" t="s">
        <v>22</v>
      </c>
      <c r="D14907" s="1" t="s">
        <v>46</v>
      </c>
      <c r="E14907">
        <v>1000001133</v>
      </c>
      <c r="F14907" t="s">
        <v>45</v>
      </c>
      <c r="G14907" s="5" t="s">
        <v>26</v>
      </c>
      <c r="H14907">
        <v>40000085</v>
      </c>
      <c r="I14907" s="3" t="s">
        <v>24</v>
      </c>
      <c r="J14907" s="2">
        <v>2.8220000000000001</v>
      </c>
    </row>
    <row r="14908" spans="1:10" x14ac:dyDescent="0.2">
      <c r="A14908" t="s">
        <v>91</v>
      </c>
      <c r="B14908" s="1">
        <v>43292</v>
      </c>
      <c r="C14908" s="1" t="s">
        <v>22</v>
      </c>
      <c r="D14908" s="1" t="s">
        <v>35</v>
      </c>
      <c r="E14908">
        <v>1000000047</v>
      </c>
      <c r="F14908" t="s">
        <v>34</v>
      </c>
      <c r="G14908" s="5" t="s">
        <v>26</v>
      </c>
      <c r="H14908">
        <v>40000085</v>
      </c>
      <c r="I14908" s="3" t="s">
        <v>24</v>
      </c>
      <c r="J14908" s="2">
        <v>2.8784399999999999</v>
      </c>
    </row>
    <row r="14909" spans="1:10" x14ac:dyDescent="0.2">
      <c r="A14909" t="s">
        <v>91</v>
      </c>
      <c r="B14909" s="1">
        <v>43293</v>
      </c>
      <c r="C14909" s="1" t="s">
        <v>43</v>
      </c>
      <c r="D14909" s="1" t="s">
        <v>42</v>
      </c>
      <c r="E14909">
        <v>1000000931</v>
      </c>
      <c r="F14909" t="s">
        <v>41</v>
      </c>
      <c r="G14909" s="5" t="s">
        <v>26</v>
      </c>
      <c r="H14909">
        <v>40000085</v>
      </c>
      <c r="I14909" s="3" t="s">
        <v>24</v>
      </c>
      <c r="J14909" s="2">
        <v>0.30251814007679995</v>
      </c>
    </row>
    <row r="14910" spans="1:10" x14ac:dyDescent="0.2">
      <c r="A14910" t="s">
        <v>91</v>
      </c>
      <c r="B14910" s="1">
        <v>43293</v>
      </c>
      <c r="C14910" s="1" t="s">
        <v>43</v>
      </c>
      <c r="D14910" s="1" t="s">
        <v>42</v>
      </c>
      <c r="E14910">
        <v>1000001014</v>
      </c>
      <c r="F14910" t="s">
        <v>44</v>
      </c>
      <c r="G14910" s="5" t="s">
        <v>26</v>
      </c>
      <c r="H14910">
        <v>40000085</v>
      </c>
      <c r="I14910" s="3" t="s">
        <v>24</v>
      </c>
      <c r="J14910" s="2">
        <v>0.52540498369082034</v>
      </c>
    </row>
    <row r="14911" spans="1:10" x14ac:dyDescent="0.2">
      <c r="A14911" t="s">
        <v>91</v>
      </c>
      <c r="B14911" s="1">
        <v>43293</v>
      </c>
      <c r="C14911" s="1" t="s">
        <v>43</v>
      </c>
      <c r="D14911" s="1" t="s">
        <v>78</v>
      </c>
      <c r="E14911">
        <v>1000003187</v>
      </c>
      <c r="F14911" t="s">
        <v>77</v>
      </c>
      <c r="G14911" s="5" t="s">
        <v>26</v>
      </c>
      <c r="H14911">
        <v>40000080</v>
      </c>
      <c r="I14911" s="3" t="s">
        <v>67</v>
      </c>
      <c r="J14911" s="2">
        <v>0.15491925569066553</v>
      </c>
    </row>
    <row r="14912" spans="1:10" x14ac:dyDescent="0.2">
      <c r="A14912" t="s">
        <v>91</v>
      </c>
      <c r="B14912" s="1">
        <v>43293</v>
      </c>
      <c r="C14912" s="1" t="s">
        <v>43</v>
      </c>
      <c r="D14912" s="1" t="s">
        <v>66</v>
      </c>
      <c r="E14912">
        <v>1000001135</v>
      </c>
      <c r="F14912" t="s">
        <v>65</v>
      </c>
      <c r="G14912" s="5" t="s">
        <v>26</v>
      </c>
      <c r="H14912">
        <v>40000080</v>
      </c>
      <c r="I14912" s="3" t="s">
        <v>67</v>
      </c>
      <c r="J14912" s="2">
        <v>0.19262262240139555</v>
      </c>
    </row>
    <row r="14913" spans="1:10" x14ac:dyDescent="0.2">
      <c r="A14913" t="s">
        <v>91</v>
      </c>
      <c r="B14913" s="1">
        <v>43293</v>
      </c>
      <c r="C14913" s="1" t="s">
        <v>43</v>
      </c>
      <c r="D14913" s="1" t="s">
        <v>78</v>
      </c>
      <c r="E14913">
        <v>1000003187</v>
      </c>
      <c r="F14913" t="s">
        <v>77</v>
      </c>
      <c r="G14913" s="5" t="s">
        <v>26</v>
      </c>
      <c r="H14913">
        <v>40000085</v>
      </c>
      <c r="I14913" s="3" t="s">
        <v>24</v>
      </c>
      <c r="J14913" s="2">
        <v>0.73621974124744527</v>
      </c>
    </row>
    <row r="14914" spans="1:10" x14ac:dyDescent="0.2">
      <c r="A14914" t="s">
        <v>91</v>
      </c>
      <c r="B14914" s="1">
        <v>43293</v>
      </c>
      <c r="C14914" s="1" t="s">
        <v>43</v>
      </c>
      <c r="D14914" s="1" t="s">
        <v>80</v>
      </c>
      <c r="E14914">
        <v>1000003498</v>
      </c>
      <c r="F14914" t="s">
        <v>79</v>
      </c>
      <c r="G14914" s="5" t="s">
        <v>26</v>
      </c>
      <c r="H14914">
        <v>40000085</v>
      </c>
      <c r="I14914" s="3" t="s">
        <v>24</v>
      </c>
      <c r="J14914" s="2">
        <v>1.0515030828282377</v>
      </c>
    </row>
    <row r="14915" spans="1:10" x14ac:dyDescent="0.2">
      <c r="A14915" t="s">
        <v>91</v>
      </c>
      <c r="B14915" s="1">
        <v>43293</v>
      </c>
      <c r="C14915" s="1" t="s">
        <v>9</v>
      </c>
      <c r="D14915" s="1" t="s">
        <v>57</v>
      </c>
      <c r="E14915">
        <v>1000001502</v>
      </c>
      <c r="F14915" t="s">
        <v>56</v>
      </c>
      <c r="G14915" s="5" t="s">
        <v>26</v>
      </c>
      <c r="H14915">
        <v>40000080</v>
      </c>
      <c r="I14915" s="3" t="s">
        <v>67</v>
      </c>
      <c r="J14915" s="2">
        <v>0.58150986911809832</v>
      </c>
    </row>
    <row r="14916" spans="1:10" x14ac:dyDescent="0.2">
      <c r="A14916" t="s">
        <v>91</v>
      </c>
      <c r="B14916" s="1">
        <v>43293</v>
      </c>
      <c r="C14916" s="1" t="s">
        <v>9</v>
      </c>
      <c r="D14916" s="1" t="s">
        <v>17</v>
      </c>
      <c r="E14916">
        <v>1000000059</v>
      </c>
      <c r="F14916" t="s">
        <v>55</v>
      </c>
      <c r="G14916" s="5" t="s">
        <v>26</v>
      </c>
      <c r="H14916">
        <v>40000080</v>
      </c>
      <c r="I14916" s="3" t="s">
        <v>67</v>
      </c>
      <c r="J14916" s="2">
        <v>0.17106226962633075</v>
      </c>
    </row>
    <row r="14917" spans="1:10" x14ac:dyDescent="0.2">
      <c r="A14917" t="s">
        <v>91</v>
      </c>
      <c r="B14917" s="1">
        <v>43293</v>
      </c>
      <c r="C14917" s="1" t="s">
        <v>9</v>
      </c>
      <c r="D14917" s="1" t="s">
        <v>15</v>
      </c>
      <c r="E14917">
        <v>1000002986</v>
      </c>
      <c r="F14917" t="s">
        <v>14</v>
      </c>
      <c r="G14917" s="5" t="s">
        <v>26</v>
      </c>
      <c r="H14917">
        <v>40000080</v>
      </c>
      <c r="I14917" s="3" t="s">
        <v>67</v>
      </c>
      <c r="J14917" s="2">
        <v>0.18153264902561925</v>
      </c>
    </row>
    <row r="14918" spans="1:10" x14ac:dyDescent="0.2">
      <c r="A14918" t="s">
        <v>91</v>
      </c>
      <c r="B14918" s="1">
        <v>43293</v>
      </c>
      <c r="C14918" s="1" t="s">
        <v>9</v>
      </c>
      <c r="D14918" s="1" t="s">
        <v>15</v>
      </c>
      <c r="E14918">
        <v>1000002985</v>
      </c>
      <c r="F14918" t="s">
        <v>47</v>
      </c>
      <c r="G14918" s="5" t="s">
        <v>26</v>
      </c>
      <c r="H14918">
        <v>40000080</v>
      </c>
      <c r="I14918" s="3" t="s">
        <v>67</v>
      </c>
      <c r="J14918" s="2">
        <v>0.19649677739532298</v>
      </c>
    </row>
    <row r="14919" spans="1:10" x14ac:dyDescent="0.2">
      <c r="A14919" t="s">
        <v>91</v>
      </c>
      <c r="B14919" s="1">
        <v>43293</v>
      </c>
      <c r="C14919" s="1" t="s">
        <v>9</v>
      </c>
      <c r="D14919" s="1" t="s">
        <v>72</v>
      </c>
      <c r="E14919">
        <v>1000001699</v>
      </c>
      <c r="F14919" t="s">
        <v>71</v>
      </c>
      <c r="G14919" s="5" t="s">
        <v>26</v>
      </c>
      <c r="H14919">
        <v>40000080</v>
      </c>
      <c r="I14919" s="3" t="s">
        <v>67</v>
      </c>
      <c r="J14919" s="2">
        <v>0.22128728620909657</v>
      </c>
    </row>
    <row r="14920" spans="1:10" x14ac:dyDescent="0.2">
      <c r="A14920" t="s">
        <v>91</v>
      </c>
      <c r="B14920" s="1">
        <v>43293</v>
      </c>
      <c r="C14920" s="1" t="s">
        <v>9</v>
      </c>
      <c r="D14920" s="1" t="s">
        <v>72</v>
      </c>
      <c r="E14920">
        <v>1000000064</v>
      </c>
      <c r="F14920" t="s">
        <v>76</v>
      </c>
      <c r="G14920" s="5" t="s">
        <v>26</v>
      </c>
      <c r="H14920">
        <v>40000080</v>
      </c>
      <c r="I14920" s="3" t="s">
        <v>67</v>
      </c>
      <c r="J14920" s="2">
        <v>0.25927332478342124</v>
      </c>
    </row>
    <row r="14921" spans="1:10" x14ac:dyDescent="0.2">
      <c r="A14921" t="s">
        <v>91</v>
      </c>
      <c r="B14921" s="1">
        <v>43293</v>
      </c>
      <c r="C14921" s="1" t="s">
        <v>9</v>
      </c>
      <c r="D14921" s="1" t="s">
        <v>17</v>
      </c>
      <c r="E14921">
        <v>1000001649</v>
      </c>
      <c r="F14921" t="s">
        <v>16</v>
      </c>
      <c r="G14921" s="5" t="s">
        <v>26</v>
      </c>
      <c r="H14921">
        <v>40000080</v>
      </c>
      <c r="I14921" s="3" t="s">
        <v>67</v>
      </c>
      <c r="J14921" s="2">
        <v>0.26445879127908972</v>
      </c>
    </row>
    <row r="14922" spans="1:10" x14ac:dyDescent="0.2">
      <c r="A14922" t="s">
        <v>91</v>
      </c>
      <c r="B14922" s="1">
        <v>43293</v>
      </c>
      <c r="C14922" s="1" t="s">
        <v>9</v>
      </c>
      <c r="D14922" s="1" t="s">
        <v>57</v>
      </c>
      <c r="E14922">
        <v>1000001502</v>
      </c>
      <c r="F14922" t="s">
        <v>56</v>
      </c>
      <c r="G14922" s="5" t="s">
        <v>26</v>
      </c>
      <c r="H14922">
        <v>40000085</v>
      </c>
      <c r="I14922" s="3" t="s">
        <v>24</v>
      </c>
      <c r="J14922" s="2">
        <v>0.89744775647061947</v>
      </c>
    </row>
    <row r="14923" spans="1:10" x14ac:dyDescent="0.2">
      <c r="A14923" t="s">
        <v>91</v>
      </c>
      <c r="B14923" s="1">
        <v>43293</v>
      </c>
      <c r="C14923" s="1" t="s">
        <v>9</v>
      </c>
      <c r="D14923" s="1" t="s">
        <v>75</v>
      </c>
      <c r="E14923">
        <v>1000000281</v>
      </c>
      <c r="F14923" t="s">
        <v>74</v>
      </c>
      <c r="G14923" s="5" t="s">
        <v>26</v>
      </c>
      <c r="H14923">
        <v>40000085</v>
      </c>
      <c r="I14923" s="3" t="s">
        <v>24</v>
      </c>
      <c r="J14923" s="2">
        <v>0.99085483979411937</v>
      </c>
    </row>
    <row r="14924" spans="1:10" x14ac:dyDescent="0.2">
      <c r="A14924" t="s">
        <v>91</v>
      </c>
      <c r="B14924" s="1">
        <v>43293</v>
      </c>
      <c r="C14924" s="1" t="s">
        <v>9</v>
      </c>
      <c r="D14924" s="1" t="s">
        <v>72</v>
      </c>
      <c r="E14924">
        <v>1000000064</v>
      </c>
      <c r="F14924" t="s">
        <v>76</v>
      </c>
      <c r="G14924" s="5" t="s">
        <v>26</v>
      </c>
      <c r="H14924">
        <v>40000085</v>
      </c>
      <c r="I14924" s="3" t="s">
        <v>24</v>
      </c>
      <c r="J14924" s="2">
        <v>0.86480345114850754</v>
      </c>
    </row>
    <row r="14925" spans="1:10" x14ac:dyDescent="0.2">
      <c r="A14925" t="s">
        <v>91</v>
      </c>
      <c r="B14925" s="1">
        <v>43293</v>
      </c>
      <c r="C14925" s="1" t="s">
        <v>22</v>
      </c>
      <c r="D14925" s="1" t="s">
        <v>29</v>
      </c>
      <c r="E14925">
        <v>1000000101</v>
      </c>
      <c r="F14925" t="s">
        <v>39</v>
      </c>
      <c r="G14925" s="5" t="s">
        <v>26</v>
      </c>
      <c r="H14925">
        <v>40000085</v>
      </c>
      <c r="I14925" s="3" t="s">
        <v>24</v>
      </c>
      <c r="J14925" s="2">
        <v>2.2564460629204048</v>
      </c>
    </row>
    <row r="14926" spans="1:10" x14ac:dyDescent="0.2">
      <c r="A14926" t="s">
        <v>91</v>
      </c>
      <c r="B14926" s="1">
        <v>43293</v>
      </c>
      <c r="C14926" s="1" t="s">
        <v>22</v>
      </c>
      <c r="D14926" s="1" t="s">
        <v>61</v>
      </c>
      <c r="E14926">
        <v>1000000579</v>
      </c>
      <c r="F14926" t="s">
        <v>60</v>
      </c>
      <c r="G14926" s="5" t="s">
        <v>26</v>
      </c>
      <c r="H14926">
        <v>40000085</v>
      </c>
      <c r="I14926" s="3" t="s">
        <v>24</v>
      </c>
      <c r="J14926" s="2">
        <v>0.34068456050013474</v>
      </c>
    </row>
    <row r="14927" spans="1:10" x14ac:dyDescent="0.2">
      <c r="A14927" t="s">
        <v>91</v>
      </c>
      <c r="B14927" s="1">
        <v>43293</v>
      </c>
      <c r="C14927" s="1" t="s">
        <v>22</v>
      </c>
      <c r="D14927" s="1" t="s">
        <v>33</v>
      </c>
      <c r="E14927">
        <v>1000000031</v>
      </c>
      <c r="F14927" t="s">
        <v>32</v>
      </c>
      <c r="G14927" s="5" t="s">
        <v>26</v>
      </c>
      <c r="H14927">
        <v>40000085</v>
      </c>
      <c r="I14927" s="3" t="s">
        <v>24</v>
      </c>
      <c r="J14927" s="2">
        <v>0.43207039838844297</v>
      </c>
    </row>
    <row r="14928" spans="1:10" x14ac:dyDescent="0.2">
      <c r="A14928" t="s">
        <v>91</v>
      </c>
      <c r="B14928" s="1">
        <v>43293</v>
      </c>
      <c r="C14928" s="1" t="s">
        <v>22</v>
      </c>
      <c r="D14928" s="1" t="s">
        <v>29</v>
      </c>
      <c r="E14928">
        <v>1000000054</v>
      </c>
      <c r="F14928" t="s">
        <v>36</v>
      </c>
      <c r="G14928" s="5" t="s">
        <v>26</v>
      </c>
      <c r="H14928">
        <v>40000085</v>
      </c>
      <c r="I14928" s="3" t="s">
        <v>24</v>
      </c>
      <c r="J14928" s="2">
        <v>0.27514292644676491</v>
      </c>
    </row>
    <row r="14929" spans="1:10" x14ac:dyDescent="0.2">
      <c r="A14929" t="s">
        <v>91</v>
      </c>
      <c r="B14929" s="1">
        <v>43293</v>
      </c>
      <c r="C14929" s="1" t="s">
        <v>22</v>
      </c>
      <c r="D14929" s="1" t="s">
        <v>64</v>
      </c>
      <c r="E14929">
        <v>1000002973</v>
      </c>
      <c r="F14929" t="s">
        <v>63</v>
      </c>
      <c r="G14929" s="5" t="s">
        <v>26</v>
      </c>
      <c r="H14929">
        <v>40000085</v>
      </c>
      <c r="I14929" s="3" t="s">
        <v>24</v>
      </c>
      <c r="J14929" s="2">
        <v>0.18514285121241403</v>
      </c>
    </row>
    <row r="14930" spans="1:10" x14ac:dyDescent="0.2">
      <c r="A14930" t="s">
        <v>91</v>
      </c>
      <c r="B14930" s="1">
        <v>43293</v>
      </c>
      <c r="C14930" s="1" t="s">
        <v>22</v>
      </c>
      <c r="D14930" s="1" t="s">
        <v>49</v>
      </c>
      <c r="E14930">
        <v>1000000020</v>
      </c>
      <c r="F14930" t="s">
        <v>73</v>
      </c>
      <c r="G14930" s="5" t="s">
        <v>26</v>
      </c>
      <c r="H14930">
        <v>40000085</v>
      </c>
      <c r="I14930" s="3" t="s">
        <v>24</v>
      </c>
      <c r="J14930" s="2">
        <v>0.82910300491313893</v>
      </c>
    </row>
    <row r="14931" spans="1:10" x14ac:dyDescent="0.2">
      <c r="A14931" t="s">
        <v>91</v>
      </c>
      <c r="B14931" s="1">
        <v>43293</v>
      </c>
      <c r="C14931" s="1" t="s">
        <v>22</v>
      </c>
      <c r="D14931" s="1" t="s">
        <v>46</v>
      </c>
      <c r="E14931">
        <v>1000001133</v>
      </c>
      <c r="F14931" t="s">
        <v>45</v>
      </c>
      <c r="G14931" s="5" t="s">
        <v>26</v>
      </c>
      <c r="H14931">
        <v>40000085</v>
      </c>
      <c r="I14931" s="3" t="s">
        <v>24</v>
      </c>
      <c r="J14931" s="2">
        <v>1.0106719365900017</v>
      </c>
    </row>
    <row r="14932" spans="1:10" x14ac:dyDescent="0.2">
      <c r="A14932" t="s">
        <v>91</v>
      </c>
      <c r="B14932" s="1">
        <v>43293</v>
      </c>
      <c r="C14932" s="1" t="s">
        <v>22</v>
      </c>
      <c r="D14932" s="1" t="s">
        <v>35</v>
      </c>
      <c r="E14932">
        <v>1000000047</v>
      </c>
      <c r="F14932" t="s">
        <v>34</v>
      </c>
      <c r="G14932" s="5" t="s">
        <v>26</v>
      </c>
      <c r="H14932">
        <v>40000085</v>
      </c>
      <c r="I14932" s="3" t="s">
        <v>24</v>
      </c>
      <c r="J14932" s="2">
        <v>1.0308853753218017</v>
      </c>
    </row>
    <row r="14933" spans="1:10" x14ac:dyDescent="0.2">
      <c r="A14933" t="s">
        <v>91</v>
      </c>
      <c r="B14933" s="1">
        <v>43294</v>
      </c>
      <c r="C14933" s="1" t="s">
        <v>43</v>
      </c>
      <c r="D14933" s="1" t="s">
        <v>42</v>
      </c>
      <c r="E14933">
        <v>1000000931</v>
      </c>
      <c r="F14933" t="s">
        <v>41</v>
      </c>
      <c r="G14933" s="5" t="s">
        <v>26</v>
      </c>
      <c r="H14933">
        <v>40000085</v>
      </c>
      <c r="I14933" s="3" t="s">
        <v>24</v>
      </c>
      <c r="J14933" s="2">
        <v>5.7325590379979845</v>
      </c>
    </row>
    <row r="14934" spans="1:10" x14ac:dyDescent="0.2">
      <c r="A14934" t="s">
        <v>91</v>
      </c>
      <c r="B14934" s="1">
        <v>43294</v>
      </c>
      <c r="C14934" s="1" t="s">
        <v>43</v>
      </c>
      <c r="D14934" s="1" t="s">
        <v>42</v>
      </c>
      <c r="E14934">
        <v>1000001014</v>
      </c>
      <c r="F14934" t="s">
        <v>44</v>
      </c>
      <c r="G14934" s="5" t="s">
        <v>26</v>
      </c>
      <c r="H14934">
        <v>40000085</v>
      </c>
      <c r="I14934" s="3" t="s">
        <v>24</v>
      </c>
      <c r="J14934" s="2">
        <v>7.6361321682788459</v>
      </c>
    </row>
    <row r="14935" spans="1:10" x14ac:dyDescent="0.2">
      <c r="A14935" t="s">
        <v>91</v>
      </c>
      <c r="B14935" s="1">
        <v>43294</v>
      </c>
      <c r="C14935" s="1" t="s">
        <v>43</v>
      </c>
      <c r="D14935" s="1" t="s">
        <v>78</v>
      </c>
      <c r="E14935">
        <v>1000003187</v>
      </c>
      <c r="F14935" t="s">
        <v>77</v>
      </c>
      <c r="G14935" s="5" t="s">
        <v>26</v>
      </c>
      <c r="H14935">
        <v>40000080</v>
      </c>
      <c r="I14935" s="3" t="s">
        <v>67</v>
      </c>
      <c r="J14935" s="2">
        <v>0.88949915093298226</v>
      </c>
    </row>
    <row r="14936" spans="1:10" x14ac:dyDescent="0.2">
      <c r="A14936" t="s">
        <v>91</v>
      </c>
      <c r="B14936" s="1">
        <v>43294</v>
      </c>
      <c r="C14936" s="1" t="s">
        <v>43</v>
      </c>
      <c r="D14936" s="1" t="s">
        <v>66</v>
      </c>
      <c r="E14936">
        <v>1000001135</v>
      </c>
      <c r="F14936" t="s">
        <v>65</v>
      </c>
      <c r="G14936" s="5" t="s">
        <v>26</v>
      </c>
      <c r="H14936">
        <v>40000080</v>
      </c>
      <c r="I14936" s="3" t="s">
        <v>67</v>
      </c>
      <c r="J14936" s="2">
        <v>0.85598039160892714</v>
      </c>
    </row>
    <row r="14937" spans="1:10" x14ac:dyDescent="0.2">
      <c r="A14937" t="s">
        <v>91</v>
      </c>
      <c r="B14937" s="1">
        <v>43294</v>
      </c>
      <c r="C14937" s="1" t="s">
        <v>43</v>
      </c>
      <c r="D14937" s="1" t="s">
        <v>78</v>
      </c>
      <c r="E14937">
        <v>1000003187</v>
      </c>
      <c r="F14937" t="s">
        <v>77</v>
      </c>
      <c r="G14937" s="5" t="s">
        <v>26</v>
      </c>
      <c r="H14937">
        <v>40000085</v>
      </c>
      <c r="I14937" s="3" t="s">
        <v>24</v>
      </c>
      <c r="J14937" s="2">
        <v>0.47842443317173</v>
      </c>
    </row>
    <row r="14938" spans="1:10" x14ac:dyDescent="0.2">
      <c r="A14938" t="s">
        <v>91</v>
      </c>
      <c r="B14938" s="1">
        <v>43294</v>
      </c>
      <c r="C14938" s="1" t="s">
        <v>43</v>
      </c>
      <c r="D14938" s="1" t="s">
        <v>80</v>
      </c>
      <c r="E14938">
        <v>1000003498</v>
      </c>
      <c r="F14938" t="s">
        <v>79</v>
      </c>
      <c r="G14938" s="5" t="s">
        <v>26</v>
      </c>
      <c r="H14938">
        <v>40000085</v>
      </c>
      <c r="I14938" s="3" t="s">
        <v>24</v>
      </c>
      <c r="J14938" s="2">
        <v>0.20695806348604751</v>
      </c>
    </row>
    <row r="14939" spans="1:10" x14ac:dyDescent="0.2">
      <c r="A14939" t="s">
        <v>91</v>
      </c>
      <c r="B14939" s="1">
        <v>43294</v>
      </c>
      <c r="C14939" s="1" t="s">
        <v>9</v>
      </c>
      <c r="D14939" s="1" t="s">
        <v>57</v>
      </c>
      <c r="E14939">
        <v>1000001502</v>
      </c>
      <c r="F14939" t="s">
        <v>56</v>
      </c>
      <c r="G14939" s="5" t="s">
        <v>26</v>
      </c>
      <c r="H14939">
        <v>40000080</v>
      </c>
      <c r="I14939" s="3" t="s">
        <v>67</v>
      </c>
      <c r="J14939" s="2">
        <v>7.054605776198339</v>
      </c>
    </row>
    <row r="14940" spans="1:10" x14ac:dyDescent="0.2">
      <c r="A14940" t="s">
        <v>91</v>
      </c>
      <c r="B14940" s="1">
        <v>43294</v>
      </c>
      <c r="C14940" s="1" t="s">
        <v>9</v>
      </c>
      <c r="D14940" s="1" t="s">
        <v>17</v>
      </c>
      <c r="E14940">
        <v>1000000059</v>
      </c>
      <c r="F14940" t="s">
        <v>55</v>
      </c>
      <c r="G14940" s="5" t="s">
        <v>26</v>
      </c>
      <c r="H14940">
        <v>40000080</v>
      </c>
      <c r="I14940" s="3" t="s">
        <v>67</v>
      </c>
      <c r="J14940" s="2">
        <v>10.482773082795779</v>
      </c>
    </row>
    <row r="14941" spans="1:10" x14ac:dyDescent="0.2">
      <c r="A14941" t="s">
        <v>91</v>
      </c>
      <c r="B14941" s="1">
        <v>43294</v>
      </c>
      <c r="C14941" s="1" t="s">
        <v>9</v>
      </c>
      <c r="D14941" s="1" t="s">
        <v>15</v>
      </c>
      <c r="E14941">
        <v>1000002986</v>
      </c>
      <c r="F14941" t="s">
        <v>14</v>
      </c>
      <c r="G14941" s="5" t="s">
        <v>26</v>
      </c>
      <c r="H14941">
        <v>40000080</v>
      </c>
      <c r="I14941" s="3" t="s">
        <v>67</v>
      </c>
      <c r="J14941" s="2">
        <v>11.124402657647543</v>
      </c>
    </row>
    <row r="14942" spans="1:10" x14ac:dyDescent="0.2">
      <c r="A14942" t="s">
        <v>91</v>
      </c>
      <c r="B14942" s="1">
        <v>43294</v>
      </c>
      <c r="C14942" s="1" t="s">
        <v>9</v>
      </c>
      <c r="D14942" s="1" t="s">
        <v>15</v>
      </c>
      <c r="E14942">
        <v>1000002985</v>
      </c>
      <c r="F14942" t="s">
        <v>47</v>
      </c>
      <c r="G14942" s="5" t="s">
        <v>26</v>
      </c>
      <c r="H14942">
        <v>40000080</v>
      </c>
      <c r="I14942" s="3" t="s">
        <v>67</v>
      </c>
      <c r="J14942" s="2">
        <v>1.0832399999999998</v>
      </c>
    </row>
    <row r="14943" spans="1:10" x14ac:dyDescent="0.2">
      <c r="A14943" t="s">
        <v>91</v>
      </c>
      <c r="B14943" s="1">
        <v>43294</v>
      </c>
      <c r="C14943" s="1" t="s">
        <v>9</v>
      </c>
      <c r="D14943" s="1" t="s">
        <v>72</v>
      </c>
      <c r="E14943">
        <v>1000001699</v>
      </c>
      <c r="F14943" t="s">
        <v>71</v>
      </c>
      <c r="G14943" s="5" t="s">
        <v>26</v>
      </c>
      <c r="H14943">
        <v>40000080</v>
      </c>
      <c r="I14943" s="3" t="s">
        <v>67</v>
      </c>
      <c r="J14943" s="2">
        <v>1.219904179043535</v>
      </c>
    </row>
    <row r="14944" spans="1:10" x14ac:dyDescent="0.2">
      <c r="A14944" t="s">
        <v>91</v>
      </c>
      <c r="B14944" s="1">
        <v>43294</v>
      </c>
      <c r="C14944" s="1" t="s">
        <v>9</v>
      </c>
      <c r="D14944" s="1" t="s">
        <v>72</v>
      </c>
      <c r="E14944">
        <v>1000000064</v>
      </c>
      <c r="F14944" t="s">
        <v>76</v>
      </c>
      <c r="G14944" s="5" t="s">
        <v>26</v>
      </c>
      <c r="H14944">
        <v>40000080</v>
      </c>
      <c r="I14944" s="3" t="s">
        <v>67</v>
      </c>
      <c r="J14944" s="2">
        <v>0.81048225530022588</v>
      </c>
    </row>
    <row r="14945" spans="1:10" x14ac:dyDescent="0.2">
      <c r="A14945" t="s">
        <v>91</v>
      </c>
      <c r="B14945" s="1">
        <v>43294</v>
      </c>
      <c r="C14945" s="1" t="s">
        <v>9</v>
      </c>
      <c r="D14945" s="1" t="s">
        <v>17</v>
      </c>
      <c r="E14945">
        <v>1000001649</v>
      </c>
      <c r="F14945" t="s">
        <v>16</v>
      </c>
      <c r="G14945" s="5" t="s">
        <v>26</v>
      </c>
      <c r="H14945">
        <v>40000080</v>
      </c>
      <c r="I14945" s="3" t="s">
        <v>67</v>
      </c>
      <c r="J14945" s="2">
        <v>0.82669190040623053</v>
      </c>
    </row>
    <row r="14946" spans="1:10" x14ac:dyDescent="0.2">
      <c r="A14946" t="s">
        <v>91</v>
      </c>
      <c r="B14946" s="1">
        <v>43294</v>
      </c>
      <c r="C14946" s="1" t="s">
        <v>9</v>
      </c>
      <c r="D14946" s="1" t="s">
        <v>57</v>
      </c>
      <c r="E14946">
        <v>1000001502</v>
      </c>
      <c r="F14946" t="s">
        <v>56</v>
      </c>
      <c r="G14946" s="5" t="s">
        <v>26</v>
      </c>
      <c r="H14946">
        <v>40000085</v>
      </c>
      <c r="I14946" s="3" t="s">
        <v>24</v>
      </c>
      <c r="J14946" s="2">
        <v>0.17663671442549336</v>
      </c>
    </row>
    <row r="14947" spans="1:10" x14ac:dyDescent="0.2">
      <c r="A14947" t="s">
        <v>91</v>
      </c>
      <c r="B14947" s="1">
        <v>43294</v>
      </c>
      <c r="C14947" s="1" t="s">
        <v>9</v>
      </c>
      <c r="D14947" s="1" t="s">
        <v>75</v>
      </c>
      <c r="E14947">
        <v>1000000281</v>
      </c>
      <c r="F14947" t="s">
        <v>74</v>
      </c>
      <c r="G14947" s="5" t="s">
        <v>26</v>
      </c>
      <c r="H14947">
        <v>40000085</v>
      </c>
      <c r="I14947" s="3" t="s">
        <v>24</v>
      </c>
      <c r="J14947" s="2">
        <v>0.19502120553750774</v>
      </c>
    </row>
    <row r="14948" spans="1:10" x14ac:dyDescent="0.2">
      <c r="A14948" t="s">
        <v>91</v>
      </c>
      <c r="B14948" s="1">
        <v>43294</v>
      </c>
      <c r="C14948" s="1" t="s">
        <v>9</v>
      </c>
      <c r="D14948" s="1" t="s">
        <v>72</v>
      </c>
      <c r="E14948">
        <v>1000000064</v>
      </c>
      <c r="F14948" t="s">
        <v>76</v>
      </c>
      <c r="G14948" s="5" t="s">
        <v>26</v>
      </c>
      <c r="H14948">
        <v>40000085</v>
      </c>
      <c r="I14948" s="3" t="s">
        <v>24</v>
      </c>
      <c r="J14948" s="2">
        <v>0.24248435655749001</v>
      </c>
    </row>
    <row r="14949" spans="1:10" x14ac:dyDescent="0.2">
      <c r="A14949" t="s">
        <v>91</v>
      </c>
      <c r="B14949" s="1">
        <v>43294</v>
      </c>
      <c r="C14949" s="1" t="s">
        <v>22</v>
      </c>
      <c r="D14949" s="1" t="s">
        <v>29</v>
      </c>
      <c r="E14949">
        <v>1000000101</v>
      </c>
      <c r="F14949" t="s">
        <v>39</v>
      </c>
      <c r="G14949" s="5" t="s">
        <v>26</v>
      </c>
      <c r="H14949">
        <v>40000085</v>
      </c>
      <c r="I14949" s="3" t="s">
        <v>24</v>
      </c>
      <c r="J14949" s="2">
        <v>4.2243417101322507</v>
      </c>
    </row>
    <row r="14950" spans="1:10" x14ac:dyDescent="0.2">
      <c r="A14950" t="s">
        <v>91</v>
      </c>
      <c r="B14950" s="1">
        <v>43294</v>
      </c>
      <c r="C14950" s="1" t="s">
        <v>22</v>
      </c>
      <c r="D14950" s="1" t="s">
        <v>61</v>
      </c>
      <c r="E14950">
        <v>1000000579</v>
      </c>
      <c r="F14950" t="s">
        <v>60</v>
      </c>
      <c r="G14950" s="5" t="s">
        <v>26</v>
      </c>
      <c r="H14950">
        <v>40000085</v>
      </c>
      <c r="I14950" s="3" t="s">
        <v>24</v>
      </c>
      <c r="J14950" s="2">
        <v>6.4557925548055186</v>
      </c>
    </row>
    <row r="14951" spans="1:10" x14ac:dyDescent="0.2">
      <c r="A14951" t="s">
        <v>91</v>
      </c>
      <c r="B14951" s="1">
        <v>43294</v>
      </c>
      <c r="C14951" s="1" t="s">
        <v>22</v>
      </c>
      <c r="D14951" s="1" t="s">
        <v>33</v>
      </c>
      <c r="E14951">
        <v>1000000031</v>
      </c>
      <c r="F14951" t="s">
        <v>32</v>
      </c>
      <c r="G14951" s="5" t="s">
        <v>26</v>
      </c>
      <c r="H14951">
        <v>40000085</v>
      </c>
      <c r="I14951" s="3" t="s">
        <v>24</v>
      </c>
      <c r="J14951" s="2">
        <v>5.241676005977455</v>
      </c>
    </row>
    <row r="14952" spans="1:10" x14ac:dyDescent="0.2">
      <c r="A14952" t="s">
        <v>91</v>
      </c>
      <c r="B14952" s="1">
        <v>43294</v>
      </c>
      <c r="C14952" s="1" t="s">
        <v>22</v>
      </c>
      <c r="D14952" s="1" t="s">
        <v>29</v>
      </c>
      <c r="E14952">
        <v>1000000054</v>
      </c>
      <c r="F14952" t="s">
        <v>36</v>
      </c>
      <c r="G14952" s="5" t="s">
        <v>26</v>
      </c>
      <c r="H14952">
        <v>40000085</v>
      </c>
      <c r="I14952" s="3" t="s">
        <v>24</v>
      </c>
      <c r="J14952" s="2">
        <v>0.81521025318264217</v>
      </c>
    </row>
    <row r="14953" spans="1:10" x14ac:dyDescent="0.2">
      <c r="A14953" t="s">
        <v>91</v>
      </c>
      <c r="B14953" s="1">
        <v>43294</v>
      </c>
      <c r="C14953" s="1" t="s">
        <v>22</v>
      </c>
      <c r="D14953" s="1" t="s">
        <v>64</v>
      </c>
      <c r="E14953">
        <v>1000002973</v>
      </c>
      <c r="F14953" t="s">
        <v>63</v>
      </c>
      <c r="G14953" s="5" t="s">
        <v>26</v>
      </c>
      <c r="H14953">
        <v>40000085</v>
      </c>
      <c r="I14953" s="3" t="s">
        <v>24</v>
      </c>
      <c r="J14953" s="2">
        <v>1.0630338250758626</v>
      </c>
    </row>
    <row r="14954" spans="1:10" x14ac:dyDescent="0.2">
      <c r="A14954" t="s">
        <v>91</v>
      </c>
      <c r="B14954" s="1">
        <v>43294</v>
      </c>
      <c r="C14954" s="1" t="s">
        <v>22</v>
      </c>
      <c r="D14954" s="1" t="s">
        <v>49</v>
      </c>
      <c r="E14954">
        <v>1000000020</v>
      </c>
      <c r="F14954" t="s">
        <v>73</v>
      </c>
      <c r="G14954" s="5" t="s">
        <v>26</v>
      </c>
      <c r="H14954">
        <v>40000085</v>
      </c>
      <c r="I14954" s="3" t="s">
        <v>24</v>
      </c>
      <c r="J14954" s="2">
        <v>0.53878361709568334</v>
      </c>
    </row>
    <row r="14955" spans="1:10" x14ac:dyDescent="0.2">
      <c r="A14955" t="s">
        <v>91</v>
      </c>
      <c r="B14955" s="1">
        <v>43294</v>
      </c>
      <c r="C14955" s="1" t="s">
        <v>22</v>
      </c>
      <c r="D14955" s="1" t="s">
        <v>46</v>
      </c>
      <c r="E14955">
        <v>1000001133</v>
      </c>
      <c r="F14955" t="s">
        <v>45</v>
      </c>
      <c r="G14955" s="5" t="s">
        <v>26</v>
      </c>
      <c r="H14955">
        <v>40000085</v>
      </c>
      <c r="I14955" s="3" t="s">
        <v>24</v>
      </c>
      <c r="J14955" s="2">
        <v>0.19892162964825791</v>
      </c>
    </row>
    <row r="14956" spans="1:10" x14ac:dyDescent="0.2">
      <c r="A14956" t="s">
        <v>91</v>
      </c>
      <c r="B14956" s="1">
        <v>43294</v>
      </c>
      <c r="C14956" s="1" t="s">
        <v>22</v>
      </c>
      <c r="D14956" s="1" t="s">
        <v>35</v>
      </c>
      <c r="E14956">
        <v>1000000047</v>
      </c>
      <c r="F14956" t="s">
        <v>34</v>
      </c>
      <c r="G14956" s="5" t="s">
        <v>26</v>
      </c>
      <c r="H14956">
        <v>40000085</v>
      </c>
      <c r="I14956" s="3" t="s">
        <v>24</v>
      </c>
      <c r="J14956" s="2">
        <v>0.20290006224122303</v>
      </c>
    </row>
    <row r="14957" spans="1:10" x14ac:dyDescent="0.2">
      <c r="A14957" t="s">
        <v>91</v>
      </c>
      <c r="B14957" s="1">
        <v>43295</v>
      </c>
      <c r="C14957" s="1" t="s">
        <v>43</v>
      </c>
      <c r="D14957" s="1" t="s">
        <v>42</v>
      </c>
      <c r="E14957">
        <v>1000000931</v>
      </c>
      <c r="F14957" t="s">
        <v>41</v>
      </c>
      <c r="G14957" s="5" t="s">
        <v>26</v>
      </c>
      <c r="H14957">
        <v>40000085</v>
      </c>
      <c r="I14957" s="3" t="s">
        <v>24</v>
      </c>
      <c r="J14957" s="2">
        <v>3.1704533380046405</v>
      </c>
    </row>
    <row r="14958" spans="1:10" x14ac:dyDescent="0.2">
      <c r="A14958" t="s">
        <v>91</v>
      </c>
      <c r="B14958" s="1">
        <v>43295</v>
      </c>
      <c r="C14958" s="1" t="s">
        <v>43</v>
      </c>
      <c r="D14958" s="1" t="s">
        <v>42</v>
      </c>
      <c r="E14958">
        <v>1000001014</v>
      </c>
      <c r="F14958" t="s">
        <v>44</v>
      </c>
      <c r="G14958" s="5" t="s">
        <v>26</v>
      </c>
      <c r="H14958">
        <v>40000085</v>
      </c>
      <c r="I14958" s="3" t="s">
        <v>24</v>
      </c>
      <c r="J14958" s="2">
        <v>2.4252019665095594</v>
      </c>
    </row>
    <row r="14959" spans="1:10" x14ac:dyDescent="0.2">
      <c r="A14959" t="s">
        <v>91</v>
      </c>
      <c r="B14959" s="1">
        <v>43295</v>
      </c>
      <c r="C14959" s="1" t="s">
        <v>43</v>
      </c>
      <c r="D14959" s="1" t="s">
        <v>78</v>
      </c>
      <c r="E14959">
        <v>1000003187</v>
      </c>
      <c r="F14959" t="s">
        <v>77</v>
      </c>
      <c r="G14959" s="5" t="s">
        <v>26</v>
      </c>
      <c r="H14959">
        <v>40000080</v>
      </c>
      <c r="I14959" s="3" t="s">
        <v>67</v>
      </c>
      <c r="J14959" s="2">
        <v>0.83135419443642433</v>
      </c>
    </row>
    <row r="14960" spans="1:10" x14ac:dyDescent="0.2">
      <c r="A14960" t="s">
        <v>91</v>
      </c>
      <c r="B14960" s="1">
        <v>43295</v>
      </c>
      <c r="C14960" s="1" t="s">
        <v>43</v>
      </c>
      <c r="D14960" s="1" t="s">
        <v>66</v>
      </c>
      <c r="E14960">
        <v>1000001135</v>
      </c>
      <c r="F14960" t="s">
        <v>65</v>
      </c>
      <c r="G14960" s="5" t="s">
        <v>26</v>
      </c>
      <c r="H14960">
        <v>40000080</v>
      </c>
      <c r="I14960" s="3" t="s">
        <v>67</v>
      </c>
      <c r="J14960" s="2">
        <v>0.79385143853838258</v>
      </c>
    </row>
    <row r="14961" spans="1:10" x14ac:dyDescent="0.2">
      <c r="A14961" t="s">
        <v>91</v>
      </c>
      <c r="B14961" s="1">
        <v>43295</v>
      </c>
      <c r="C14961" s="1" t="s">
        <v>43</v>
      </c>
      <c r="D14961" s="1" t="s">
        <v>78</v>
      </c>
      <c r="E14961">
        <v>1000003187</v>
      </c>
      <c r="F14961" t="s">
        <v>77</v>
      </c>
      <c r="G14961" s="5" t="s">
        <v>26</v>
      </c>
      <c r="H14961">
        <v>40000085</v>
      </c>
      <c r="I14961" s="3" t="s">
        <v>24</v>
      </c>
      <c r="J14961" s="2">
        <v>0.67141673007891778</v>
      </c>
    </row>
    <row r="14962" spans="1:10" x14ac:dyDescent="0.2">
      <c r="A14962" t="s">
        <v>91</v>
      </c>
      <c r="B14962" s="1">
        <v>43295</v>
      </c>
      <c r="C14962" s="1" t="s">
        <v>43</v>
      </c>
      <c r="D14962" s="1" t="s">
        <v>80</v>
      </c>
      <c r="E14962">
        <v>1000003498</v>
      </c>
      <c r="F14962" t="s">
        <v>79</v>
      </c>
      <c r="G14962" s="5" t="s">
        <v>26</v>
      </c>
      <c r="H14962">
        <v>40000085</v>
      </c>
      <c r="I14962" s="3" t="s">
        <v>24</v>
      </c>
      <c r="J14962" s="2">
        <v>0.23289734471926618</v>
      </c>
    </row>
    <row r="14963" spans="1:10" x14ac:dyDescent="0.2">
      <c r="A14963" t="s">
        <v>91</v>
      </c>
      <c r="B14963" s="1">
        <v>43295</v>
      </c>
      <c r="C14963" s="1" t="s">
        <v>9</v>
      </c>
      <c r="D14963" s="1" t="s">
        <v>57</v>
      </c>
      <c r="E14963">
        <v>1000001502</v>
      </c>
      <c r="F14963" t="s">
        <v>56</v>
      </c>
      <c r="G14963" s="5" t="s">
        <v>26</v>
      </c>
      <c r="H14963">
        <v>40000080</v>
      </c>
      <c r="I14963" s="3" t="s">
        <v>67</v>
      </c>
      <c r="J14963" s="2">
        <v>2.2405117439503637</v>
      </c>
    </row>
    <row r="14964" spans="1:10" x14ac:dyDescent="0.2">
      <c r="A14964" t="s">
        <v>91</v>
      </c>
      <c r="B14964" s="1">
        <v>43295</v>
      </c>
      <c r="C14964" s="1" t="s">
        <v>9</v>
      </c>
      <c r="D14964" s="1" t="s">
        <v>17</v>
      </c>
      <c r="E14964">
        <v>1000000059</v>
      </c>
      <c r="F14964" t="s">
        <v>55</v>
      </c>
      <c r="G14964" s="5" t="s">
        <v>26</v>
      </c>
      <c r="H14964">
        <v>40000080</v>
      </c>
      <c r="I14964" s="3" t="s">
        <v>67</v>
      </c>
      <c r="J14964" s="2">
        <v>0.90408062507240539</v>
      </c>
    </row>
    <row r="14965" spans="1:10" x14ac:dyDescent="0.2">
      <c r="A14965" t="s">
        <v>91</v>
      </c>
      <c r="B14965" s="1">
        <v>43295</v>
      </c>
      <c r="C14965" s="1" t="s">
        <v>9</v>
      </c>
      <c r="D14965" s="1" t="s">
        <v>15</v>
      </c>
      <c r="E14965">
        <v>1000002986</v>
      </c>
      <c r="F14965" t="s">
        <v>14</v>
      </c>
      <c r="G14965" s="5" t="s">
        <v>26</v>
      </c>
      <c r="H14965">
        <v>40000080</v>
      </c>
      <c r="I14965" s="3" t="s">
        <v>67</v>
      </c>
      <c r="J14965" s="2">
        <v>0.95941759197183718</v>
      </c>
    </row>
    <row r="14966" spans="1:10" x14ac:dyDescent="0.2">
      <c r="A14966" t="s">
        <v>91</v>
      </c>
      <c r="B14966" s="1">
        <v>43295</v>
      </c>
      <c r="C14966" s="1" t="s">
        <v>9</v>
      </c>
      <c r="D14966" s="1" t="s">
        <v>15</v>
      </c>
      <c r="E14966">
        <v>1000002985</v>
      </c>
      <c r="F14966" t="s">
        <v>47</v>
      </c>
      <c r="G14966" s="5" t="s">
        <v>26</v>
      </c>
      <c r="H14966">
        <v>40000080</v>
      </c>
      <c r="I14966" s="3" t="s">
        <v>67</v>
      </c>
      <c r="J14966" s="2">
        <v>1.0385044564200743</v>
      </c>
    </row>
    <row r="14967" spans="1:10" x14ac:dyDescent="0.2">
      <c r="A14967" t="s">
        <v>91</v>
      </c>
      <c r="B14967" s="1">
        <v>43295</v>
      </c>
      <c r="C14967" s="1" t="s">
        <v>9</v>
      </c>
      <c r="D14967" s="1" t="s">
        <v>72</v>
      </c>
      <c r="E14967">
        <v>1000001699</v>
      </c>
      <c r="F14967" t="s">
        <v>71</v>
      </c>
      <c r="G14967" s="5" t="s">
        <v>26</v>
      </c>
      <c r="H14967">
        <v>40000080</v>
      </c>
      <c r="I14967" s="3" t="s">
        <v>67</v>
      </c>
      <c r="J14967" s="2">
        <v>1.1695246910584762</v>
      </c>
    </row>
    <row r="14968" spans="1:10" x14ac:dyDescent="0.2">
      <c r="A14968" t="s">
        <v>91</v>
      </c>
      <c r="B14968" s="1">
        <v>43295</v>
      </c>
      <c r="C14968" s="1" t="s">
        <v>9</v>
      </c>
      <c r="D14968" s="1" t="s">
        <v>72</v>
      </c>
      <c r="E14968">
        <v>1000000064</v>
      </c>
      <c r="F14968" t="s">
        <v>76</v>
      </c>
      <c r="G14968" s="5" t="s">
        <v>26</v>
      </c>
      <c r="H14968">
        <v>40000080</v>
      </c>
      <c r="I14968" s="3" t="s">
        <v>67</v>
      </c>
      <c r="J14968" s="2">
        <v>0.69564000000000004</v>
      </c>
    </row>
    <row r="14969" spans="1:10" x14ac:dyDescent="0.2">
      <c r="A14969" t="s">
        <v>91</v>
      </c>
      <c r="B14969" s="1">
        <v>43295</v>
      </c>
      <c r="C14969" s="1" t="s">
        <v>9</v>
      </c>
      <c r="D14969" s="1" t="s">
        <v>17</v>
      </c>
      <c r="E14969">
        <v>1000001649</v>
      </c>
      <c r="F14969" t="s">
        <v>16</v>
      </c>
      <c r="G14969" s="5" t="s">
        <v>26</v>
      </c>
      <c r="H14969">
        <v>40000080</v>
      </c>
      <c r="I14969" s="3" t="s">
        <v>67</v>
      </c>
      <c r="J14969" s="2">
        <v>0.70955279999999998</v>
      </c>
    </row>
    <row r="14970" spans="1:10" x14ac:dyDescent="0.2">
      <c r="A14970" t="s">
        <v>91</v>
      </c>
      <c r="B14970" s="1">
        <v>43295</v>
      </c>
      <c r="C14970" s="1" t="s">
        <v>9</v>
      </c>
      <c r="D14970" s="1" t="s">
        <v>57</v>
      </c>
      <c r="E14970">
        <v>1000001502</v>
      </c>
      <c r="F14970" t="s">
        <v>56</v>
      </c>
      <c r="G14970" s="5" t="s">
        <v>26</v>
      </c>
      <c r="H14970">
        <v>40000085</v>
      </c>
      <c r="I14970" s="3" t="s">
        <v>24</v>
      </c>
      <c r="J14970" s="2">
        <v>0.62186788799999992</v>
      </c>
    </row>
    <row r="14971" spans="1:10" x14ac:dyDescent="0.2">
      <c r="A14971" t="s">
        <v>91</v>
      </c>
      <c r="B14971" s="1">
        <v>43295</v>
      </c>
      <c r="C14971" s="1" t="s">
        <v>9</v>
      </c>
      <c r="D14971" s="1" t="s">
        <v>75</v>
      </c>
      <c r="E14971">
        <v>1000000281</v>
      </c>
      <c r="F14971" t="s">
        <v>74</v>
      </c>
      <c r="G14971" s="5" t="s">
        <v>26</v>
      </c>
      <c r="H14971">
        <v>40000085</v>
      </c>
      <c r="I14971" s="3" t="s">
        <v>24</v>
      </c>
      <c r="J14971" s="2">
        <v>0.68659239726732746</v>
      </c>
    </row>
    <row r="14972" spans="1:10" x14ac:dyDescent="0.2">
      <c r="A14972" t="s">
        <v>91</v>
      </c>
      <c r="B14972" s="1">
        <v>43295</v>
      </c>
      <c r="C14972" s="1" t="s">
        <v>9</v>
      </c>
      <c r="D14972" s="1" t="s">
        <v>72</v>
      </c>
      <c r="E14972">
        <v>1000000064</v>
      </c>
      <c r="F14972" t="s">
        <v>76</v>
      </c>
      <c r="G14972" s="5" t="s">
        <v>26</v>
      </c>
      <c r="H14972">
        <v>40000085</v>
      </c>
      <c r="I14972" s="3" t="s">
        <v>24</v>
      </c>
      <c r="J14972" s="2">
        <v>0.15800779198591872</v>
      </c>
    </row>
    <row r="14973" spans="1:10" x14ac:dyDescent="0.2">
      <c r="A14973" t="s">
        <v>91</v>
      </c>
      <c r="B14973" s="1">
        <v>43295</v>
      </c>
      <c r="C14973" s="1" t="s">
        <v>22</v>
      </c>
      <c r="D14973" s="1" t="s">
        <v>29</v>
      </c>
      <c r="E14973">
        <v>1000000101</v>
      </c>
      <c r="F14973" t="s">
        <v>39</v>
      </c>
      <c r="G14973" s="5" t="s">
        <v>26</v>
      </c>
      <c r="H14973">
        <v>40000085</v>
      </c>
      <c r="I14973" s="3" t="s">
        <v>24</v>
      </c>
      <c r="J14973" s="2">
        <v>2.8187680303813756</v>
      </c>
    </row>
    <row r="14974" spans="1:10" x14ac:dyDescent="0.2">
      <c r="A14974" t="s">
        <v>91</v>
      </c>
      <c r="B14974" s="1">
        <v>43295</v>
      </c>
      <c r="C14974" s="1" t="s">
        <v>22</v>
      </c>
      <c r="D14974" s="1" t="s">
        <v>61</v>
      </c>
      <c r="E14974">
        <v>1000000579</v>
      </c>
      <c r="F14974" t="s">
        <v>60</v>
      </c>
      <c r="G14974" s="5" t="s">
        <v>26</v>
      </c>
      <c r="H14974">
        <v>40000085</v>
      </c>
      <c r="I14974" s="3" t="s">
        <v>24</v>
      </c>
      <c r="J14974" s="2">
        <v>3.5704454012909306</v>
      </c>
    </row>
    <row r="14975" spans="1:10" x14ac:dyDescent="0.2">
      <c r="A14975" t="s">
        <v>91</v>
      </c>
      <c r="B14975" s="1">
        <v>43295</v>
      </c>
      <c r="C14975" s="1" t="s">
        <v>22</v>
      </c>
      <c r="D14975" s="1" t="s">
        <v>33</v>
      </c>
      <c r="E14975">
        <v>1000000031</v>
      </c>
      <c r="F14975" t="s">
        <v>32</v>
      </c>
      <c r="G14975" s="5" t="s">
        <v>26</v>
      </c>
      <c r="H14975">
        <v>40000085</v>
      </c>
      <c r="I14975" s="3" t="s">
        <v>24</v>
      </c>
      <c r="J14975" s="2">
        <v>4.5281880831207957</v>
      </c>
    </row>
    <row r="14976" spans="1:10" x14ac:dyDescent="0.2">
      <c r="A14976" t="s">
        <v>91</v>
      </c>
      <c r="B14976" s="1">
        <v>43295</v>
      </c>
      <c r="C14976" s="1" t="s">
        <v>22</v>
      </c>
      <c r="D14976" s="1" t="s">
        <v>29</v>
      </c>
      <c r="E14976">
        <v>1000000054</v>
      </c>
      <c r="F14976" t="s">
        <v>36</v>
      </c>
      <c r="G14976" s="5" t="s">
        <v>26</v>
      </c>
      <c r="H14976">
        <v>40000085</v>
      </c>
      <c r="I14976" s="3" t="s">
        <v>24</v>
      </c>
      <c r="J14976" s="2">
        <v>0.73821873311999997</v>
      </c>
    </row>
    <row r="14977" spans="1:10" x14ac:dyDescent="0.2">
      <c r="A14977" t="s">
        <v>91</v>
      </c>
      <c r="B14977" s="1">
        <v>43295</v>
      </c>
      <c r="C14977" s="1" t="s">
        <v>22</v>
      </c>
      <c r="D14977" s="1" t="s">
        <v>64</v>
      </c>
      <c r="E14977">
        <v>1000002973</v>
      </c>
      <c r="F14977" t="s">
        <v>63</v>
      </c>
      <c r="G14977" s="5" t="s">
        <v>26</v>
      </c>
      <c r="H14977">
        <v>40000085</v>
      </c>
      <c r="I14977" s="3" t="s">
        <v>24</v>
      </c>
      <c r="J14977" s="2">
        <v>0.76302521966395853</v>
      </c>
    </row>
    <row r="14978" spans="1:10" x14ac:dyDescent="0.2">
      <c r="A14978" t="s">
        <v>91</v>
      </c>
      <c r="B14978" s="1">
        <v>43295</v>
      </c>
      <c r="C14978" s="1" t="s">
        <v>22</v>
      </c>
      <c r="D14978" s="1" t="s">
        <v>49</v>
      </c>
      <c r="E14978">
        <v>1000000020</v>
      </c>
      <c r="F14978" t="s">
        <v>73</v>
      </c>
      <c r="G14978" s="5" t="s">
        <v>26</v>
      </c>
      <c r="H14978">
        <v>40000085</v>
      </c>
      <c r="I14978" s="3" t="s">
        <v>24</v>
      </c>
      <c r="J14978" s="2">
        <v>0.75612428907999818</v>
      </c>
    </row>
    <row r="14979" spans="1:10" x14ac:dyDescent="0.2">
      <c r="A14979" t="s">
        <v>91</v>
      </c>
      <c r="B14979" s="1">
        <v>43295</v>
      </c>
      <c r="C14979" s="1" t="s">
        <v>22</v>
      </c>
      <c r="D14979" s="1" t="s">
        <v>46</v>
      </c>
      <c r="E14979">
        <v>1000001133</v>
      </c>
      <c r="F14979" t="s">
        <v>45</v>
      </c>
      <c r="G14979" s="5" t="s">
        <v>26</v>
      </c>
      <c r="H14979">
        <v>40000085</v>
      </c>
      <c r="I14979" s="3" t="s">
        <v>24</v>
      </c>
      <c r="J14979" s="2">
        <v>0.700324245212674</v>
      </c>
    </row>
    <row r="14980" spans="1:10" x14ac:dyDescent="0.2">
      <c r="A14980" t="s">
        <v>91</v>
      </c>
      <c r="B14980" s="1">
        <v>43295</v>
      </c>
      <c r="C14980" s="1" t="s">
        <v>22</v>
      </c>
      <c r="D14980" s="1" t="s">
        <v>35</v>
      </c>
      <c r="E14980">
        <v>1000000047</v>
      </c>
      <c r="F14980" t="s">
        <v>34</v>
      </c>
      <c r="G14980" s="5" t="s">
        <v>26</v>
      </c>
      <c r="H14980">
        <v>40000085</v>
      </c>
      <c r="I14980" s="3" t="s">
        <v>24</v>
      </c>
      <c r="J14980" s="2">
        <v>0.22833073011692762</v>
      </c>
    </row>
    <row r="14981" spans="1:10" x14ac:dyDescent="0.2">
      <c r="A14981" t="s">
        <v>91</v>
      </c>
      <c r="B14981" s="1">
        <v>43296</v>
      </c>
      <c r="C14981" s="1" t="s">
        <v>43</v>
      </c>
      <c r="D14981" s="1" t="s">
        <v>42</v>
      </c>
      <c r="E14981">
        <v>1000000931</v>
      </c>
      <c r="F14981" t="s">
        <v>41</v>
      </c>
      <c r="G14981" s="5" t="s">
        <v>26</v>
      </c>
      <c r="H14981">
        <v>40000085</v>
      </c>
      <c r="I14981" s="3" t="s">
        <v>24</v>
      </c>
      <c r="J14981" s="2">
        <v>0.57976175523389506</v>
      </c>
    </row>
    <row r="14982" spans="1:10" x14ac:dyDescent="0.2">
      <c r="A14982" t="s">
        <v>91</v>
      </c>
      <c r="B14982" s="1">
        <v>43296</v>
      </c>
      <c r="C14982" s="1" t="s">
        <v>43</v>
      </c>
      <c r="D14982" s="1" t="s">
        <v>42</v>
      </c>
      <c r="E14982">
        <v>1000001014</v>
      </c>
      <c r="F14982" t="s">
        <v>44</v>
      </c>
      <c r="G14982" s="5" t="s">
        <v>26</v>
      </c>
      <c r="H14982">
        <v>40000085</v>
      </c>
      <c r="I14982" s="3" t="s">
        <v>24</v>
      </c>
      <c r="J14982" s="2">
        <v>5.0079999999999991</v>
      </c>
    </row>
    <row r="14983" spans="1:10" x14ac:dyDescent="0.2">
      <c r="A14983" t="s">
        <v>91</v>
      </c>
      <c r="B14983" s="1">
        <v>43296</v>
      </c>
      <c r="C14983" s="1" t="s">
        <v>43</v>
      </c>
      <c r="D14983" s="1" t="s">
        <v>78</v>
      </c>
      <c r="E14983">
        <v>1000003187</v>
      </c>
      <c r="F14983" t="s">
        <v>77</v>
      </c>
      <c r="G14983" s="5" t="s">
        <v>26</v>
      </c>
      <c r="H14983">
        <v>40000080</v>
      </c>
      <c r="I14983" s="3" t="s">
        <v>67</v>
      </c>
      <c r="J14983" s="2">
        <v>5.2599854358775806</v>
      </c>
    </row>
    <row r="14984" spans="1:10" x14ac:dyDescent="0.2">
      <c r="A14984" t="s">
        <v>91</v>
      </c>
      <c r="B14984" s="1">
        <v>43296</v>
      </c>
      <c r="C14984" s="1" t="s">
        <v>43</v>
      </c>
      <c r="D14984" s="1" t="s">
        <v>66</v>
      </c>
      <c r="E14984">
        <v>1000001135</v>
      </c>
      <c r="F14984" t="s">
        <v>65</v>
      </c>
      <c r="G14984" s="5" t="s">
        <v>26</v>
      </c>
      <c r="H14984">
        <v>40000080</v>
      </c>
      <c r="I14984" s="3" t="s">
        <v>67</v>
      </c>
      <c r="J14984" s="2">
        <v>0.24116815292713212</v>
      </c>
    </row>
    <row r="14985" spans="1:10" x14ac:dyDescent="0.2">
      <c r="A14985" t="s">
        <v>91</v>
      </c>
      <c r="B14985" s="1">
        <v>43296</v>
      </c>
      <c r="C14985" s="1" t="s">
        <v>43</v>
      </c>
      <c r="D14985" s="1" t="s">
        <v>78</v>
      </c>
      <c r="E14985">
        <v>1000003187</v>
      </c>
      <c r="F14985" t="s">
        <v>77</v>
      </c>
      <c r="G14985" s="5" t="s">
        <v>26</v>
      </c>
      <c r="H14985">
        <v>40000085</v>
      </c>
      <c r="I14985" s="3" t="s">
        <v>24</v>
      </c>
      <c r="J14985" s="2">
        <v>0.37284106166391484</v>
      </c>
    </row>
    <row r="14986" spans="1:10" x14ac:dyDescent="0.2">
      <c r="A14986" t="s">
        <v>91</v>
      </c>
      <c r="B14986" s="1">
        <v>43296</v>
      </c>
      <c r="C14986" s="1" t="s">
        <v>43</v>
      </c>
      <c r="D14986" s="1" t="s">
        <v>80</v>
      </c>
      <c r="E14986">
        <v>1000003498</v>
      </c>
      <c r="F14986" t="s">
        <v>79</v>
      </c>
      <c r="G14986" s="5" t="s">
        <v>26</v>
      </c>
      <c r="H14986">
        <v>40000085</v>
      </c>
      <c r="I14986" s="3" t="s">
        <v>24</v>
      </c>
      <c r="J14986" s="2">
        <v>0.53250884726384007</v>
      </c>
    </row>
    <row r="14987" spans="1:10" x14ac:dyDescent="0.2">
      <c r="A14987" t="s">
        <v>91</v>
      </c>
      <c r="B14987" s="1">
        <v>43296</v>
      </c>
      <c r="C14987" s="1" t="s">
        <v>9</v>
      </c>
      <c r="D14987" s="1" t="s">
        <v>57</v>
      </c>
      <c r="E14987">
        <v>1000001502</v>
      </c>
      <c r="F14987" t="s">
        <v>56</v>
      </c>
      <c r="G14987" s="5" t="s">
        <v>26</v>
      </c>
      <c r="H14987">
        <v>40000080</v>
      </c>
      <c r="I14987" s="3" t="s">
        <v>67</v>
      </c>
      <c r="J14987" s="2">
        <v>0.7684362527157963</v>
      </c>
    </row>
    <row r="14988" spans="1:10" x14ac:dyDescent="0.2">
      <c r="A14988" t="s">
        <v>91</v>
      </c>
      <c r="B14988" s="1">
        <v>43296</v>
      </c>
      <c r="C14988" s="1" t="s">
        <v>9</v>
      </c>
      <c r="D14988" s="1" t="s">
        <v>17</v>
      </c>
      <c r="E14988">
        <v>1000000059</v>
      </c>
      <c r="F14988" t="s">
        <v>55</v>
      </c>
      <c r="G14988" s="5" t="s">
        <v>26</v>
      </c>
      <c r="H14988">
        <v>40000080</v>
      </c>
      <c r="I14988" s="3" t="s">
        <v>67</v>
      </c>
      <c r="J14988" s="2">
        <v>5.351753615790841</v>
      </c>
    </row>
    <row r="14989" spans="1:10" x14ac:dyDescent="0.2">
      <c r="A14989" t="s">
        <v>91</v>
      </c>
      <c r="B14989" s="1">
        <v>43296</v>
      </c>
      <c r="C14989" s="1" t="s">
        <v>9</v>
      </c>
      <c r="D14989" s="1" t="s">
        <v>15</v>
      </c>
      <c r="E14989">
        <v>1000002986</v>
      </c>
      <c r="F14989" t="s">
        <v>14</v>
      </c>
      <c r="G14989" s="5" t="s">
        <v>26</v>
      </c>
      <c r="H14989">
        <v>40000080</v>
      </c>
      <c r="I14989" s="3" t="s">
        <v>67</v>
      </c>
      <c r="J14989" s="2">
        <v>5.6793237511061667</v>
      </c>
    </row>
    <row r="14990" spans="1:10" x14ac:dyDescent="0.2">
      <c r="A14990" t="s">
        <v>91</v>
      </c>
      <c r="B14990" s="1">
        <v>43296</v>
      </c>
      <c r="C14990" s="1" t="s">
        <v>9</v>
      </c>
      <c r="D14990" s="1" t="s">
        <v>15</v>
      </c>
      <c r="E14990">
        <v>1000002985</v>
      </c>
      <c r="F14990" t="s">
        <v>47</v>
      </c>
      <c r="G14990" s="5" t="s">
        <v>26</v>
      </c>
      <c r="H14990">
        <v>40000080</v>
      </c>
      <c r="I14990" s="3" t="s">
        <v>67</v>
      </c>
      <c r="J14990" s="2">
        <v>6.14748267524915</v>
      </c>
    </row>
    <row r="14991" spans="1:10" x14ac:dyDescent="0.2">
      <c r="A14991" t="s">
        <v>91</v>
      </c>
      <c r="B14991" s="1">
        <v>43296</v>
      </c>
      <c r="C14991" s="1" t="s">
        <v>9</v>
      </c>
      <c r="D14991" s="1" t="s">
        <v>72</v>
      </c>
      <c r="E14991">
        <v>1000001699</v>
      </c>
      <c r="F14991" t="s">
        <v>71</v>
      </c>
      <c r="G14991" s="5" t="s">
        <v>26</v>
      </c>
      <c r="H14991">
        <v>40000080</v>
      </c>
      <c r="I14991" s="3" t="s">
        <v>67</v>
      </c>
      <c r="J14991" s="2">
        <v>6.2230639619421098</v>
      </c>
    </row>
    <row r="14992" spans="1:10" x14ac:dyDescent="0.2">
      <c r="A14992" t="s">
        <v>91</v>
      </c>
      <c r="B14992" s="1">
        <v>43296</v>
      </c>
      <c r="C14992" s="1" t="s">
        <v>9</v>
      </c>
      <c r="D14992" s="1" t="s">
        <v>72</v>
      </c>
      <c r="E14992">
        <v>1000000064</v>
      </c>
      <c r="F14992" t="s">
        <v>76</v>
      </c>
      <c r="G14992" s="5" t="s">
        <v>26</v>
      </c>
      <c r="H14992">
        <v>40000080</v>
      </c>
      <c r="I14992" s="3" t="s">
        <v>67</v>
      </c>
      <c r="J14992" s="2">
        <v>6.7273112695865995</v>
      </c>
    </row>
    <row r="14993" spans="1:10" x14ac:dyDescent="0.2">
      <c r="A14993" t="s">
        <v>91</v>
      </c>
      <c r="B14993" s="1">
        <v>43296</v>
      </c>
      <c r="C14993" s="1" t="s">
        <v>9</v>
      </c>
      <c r="D14993" s="1" t="s">
        <v>17</v>
      </c>
      <c r="E14993">
        <v>1000001649</v>
      </c>
      <c r="F14993" t="s">
        <v>16</v>
      </c>
      <c r="G14993" s="5" t="s">
        <v>26</v>
      </c>
      <c r="H14993">
        <v>40000080</v>
      </c>
      <c r="I14993" s="3" t="s">
        <v>67</v>
      </c>
      <c r="J14993" s="2">
        <v>6.8618574949783318</v>
      </c>
    </row>
    <row r="14994" spans="1:10" x14ac:dyDescent="0.2">
      <c r="A14994" t="s">
        <v>91</v>
      </c>
      <c r="B14994" s="1">
        <v>43296</v>
      </c>
      <c r="C14994" s="1" t="s">
        <v>9</v>
      </c>
      <c r="D14994" s="1" t="s">
        <v>57</v>
      </c>
      <c r="E14994">
        <v>1000001502</v>
      </c>
      <c r="F14994" t="s">
        <v>56</v>
      </c>
      <c r="G14994" s="5" t="s">
        <v>26</v>
      </c>
      <c r="H14994">
        <v>40000085</v>
      </c>
      <c r="I14994" s="3" t="s">
        <v>24</v>
      </c>
      <c r="J14994" s="2">
        <v>0.45449117371323328</v>
      </c>
    </row>
    <row r="14995" spans="1:10" x14ac:dyDescent="0.2">
      <c r="A14995" t="s">
        <v>91</v>
      </c>
      <c r="B14995" s="1">
        <v>43296</v>
      </c>
      <c r="C14995" s="1" t="s">
        <v>9</v>
      </c>
      <c r="D14995" s="1" t="s">
        <v>75</v>
      </c>
      <c r="E14995">
        <v>1000000281</v>
      </c>
      <c r="F14995" t="s">
        <v>74</v>
      </c>
      <c r="G14995" s="5" t="s">
        <v>26</v>
      </c>
      <c r="H14995">
        <v>40000085</v>
      </c>
      <c r="I14995" s="3" t="s">
        <v>24</v>
      </c>
      <c r="J14995" s="2">
        <v>0.50179498012061741</v>
      </c>
    </row>
    <row r="14996" spans="1:10" x14ac:dyDescent="0.2">
      <c r="A14996" t="s">
        <v>91</v>
      </c>
      <c r="B14996" s="1">
        <v>43296</v>
      </c>
      <c r="C14996" s="1" t="s">
        <v>9</v>
      </c>
      <c r="D14996" s="1" t="s">
        <v>72</v>
      </c>
      <c r="E14996">
        <v>1000000064</v>
      </c>
      <c r="F14996" t="s">
        <v>76</v>
      </c>
      <c r="G14996" s="5" t="s">
        <v>26</v>
      </c>
      <c r="H14996">
        <v>40000085</v>
      </c>
      <c r="I14996" s="3" t="s">
        <v>24</v>
      </c>
      <c r="J14996" s="2">
        <v>2.5040552616576006</v>
      </c>
    </row>
    <row r="14997" spans="1:10" x14ac:dyDescent="0.2">
      <c r="A14997" t="s">
        <v>91</v>
      </c>
      <c r="B14997" s="1">
        <v>43296</v>
      </c>
      <c r="C14997" s="1" t="s">
        <v>22</v>
      </c>
      <c r="D14997" s="1" t="s">
        <v>29</v>
      </c>
      <c r="E14997">
        <v>1000000101</v>
      </c>
      <c r="F14997" t="s">
        <v>39</v>
      </c>
      <c r="G14997" s="5" t="s">
        <v>26</v>
      </c>
      <c r="H14997">
        <v>40000085</v>
      </c>
      <c r="I14997" s="3" t="s">
        <v>24</v>
      </c>
      <c r="J14997" s="2">
        <v>0.26441310131831908</v>
      </c>
    </row>
    <row r="14998" spans="1:10" x14ac:dyDescent="0.2">
      <c r="A14998" t="s">
        <v>91</v>
      </c>
      <c r="B14998" s="1">
        <v>43296</v>
      </c>
      <c r="C14998" s="1" t="s">
        <v>22</v>
      </c>
      <c r="D14998" s="1" t="s">
        <v>61</v>
      </c>
      <c r="E14998">
        <v>1000000579</v>
      </c>
      <c r="F14998" t="s">
        <v>60</v>
      </c>
      <c r="G14998" s="5" t="s">
        <v>26</v>
      </c>
      <c r="H14998">
        <v>40000085</v>
      </c>
      <c r="I14998" s="3" t="s">
        <v>24</v>
      </c>
      <c r="J14998" s="2">
        <v>0.65290590087094624</v>
      </c>
    </row>
    <row r="14999" spans="1:10" x14ac:dyDescent="0.2">
      <c r="A14999" t="s">
        <v>91</v>
      </c>
      <c r="B14999" s="1">
        <v>43296</v>
      </c>
      <c r="C14999" s="1" t="s">
        <v>22</v>
      </c>
      <c r="D14999" s="1" t="s">
        <v>33</v>
      </c>
      <c r="E14999">
        <v>1000000031</v>
      </c>
      <c r="F14999" t="s">
        <v>32</v>
      </c>
      <c r="G14999" s="5" t="s">
        <v>26</v>
      </c>
      <c r="H14999">
        <v>40000085</v>
      </c>
      <c r="I14999" s="3" t="s">
        <v>24</v>
      </c>
      <c r="J14999" s="2">
        <v>0.82804255140104432</v>
      </c>
    </row>
    <row r="15000" spans="1:10" x14ac:dyDescent="0.2">
      <c r="A15000" t="s">
        <v>91</v>
      </c>
      <c r="B15000" s="1">
        <v>43296</v>
      </c>
      <c r="C15000" s="1" t="s">
        <v>22</v>
      </c>
      <c r="D15000" s="1" t="s">
        <v>29</v>
      </c>
      <c r="E15000">
        <v>1000000054</v>
      </c>
      <c r="F15000" t="s">
        <v>36</v>
      </c>
      <c r="G15000" s="5" t="s">
        <v>26</v>
      </c>
      <c r="H15000">
        <v>40000085</v>
      </c>
      <c r="I15000" s="3" t="s">
        <v>24</v>
      </c>
      <c r="J15000" s="2">
        <v>4.6707165377754549</v>
      </c>
    </row>
    <row r="15001" spans="1:10" x14ac:dyDescent="0.2">
      <c r="A15001" t="s">
        <v>91</v>
      </c>
      <c r="B15001" s="1">
        <v>43296</v>
      </c>
      <c r="C15001" s="1" t="s">
        <v>22</v>
      </c>
      <c r="D15001" s="1" t="s">
        <v>64</v>
      </c>
      <c r="E15001">
        <v>1000002973</v>
      </c>
      <c r="F15001" t="s">
        <v>63</v>
      </c>
      <c r="G15001" s="5" t="s">
        <v>26</v>
      </c>
      <c r="H15001">
        <v>40000085</v>
      </c>
      <c r="I15001" s="3" t="s">
        <v>24</v>
      </c>
      <c r="J15001" s="2">
        <v>1.7908190627903997</v>
      </c>
    </row>
    <row r="15002" spans="1:10" x14ac:dyDescent="0.2">
      <c r="A15002" t="s">
        <v>91</v>
      </c>
      <c r="B15002" s="1">
        <v>43296</v>
      </c>
      <c r="C15002" s="1" t="s">
        <v>22</v>
      </c>
      <c r="D15002" s="1" t="s">
        <v>49</v>
      </c>
      <c r="E15002">
        <v>1000000020</v>
      </c>
      <c r="F15002" t="s">
        <v>73</v>
      </c>
      <c r="G15002" s="5" t="s">
        <v>26</v>
      </c>
      <c r="H15002">
        <v>40000085</v>
      </c>
      <c r="I15002" s="3" t="s">
        <v>24</v>
      </c>
      <c r="J15002" s="2">
        <v>0.41987959200439251</v>
      </c>
    </row>
    <row r="15003" spans="1:10" x14ac:dyDescent="0.2">
      <c r="A15003" t="s">
        <v>91</v>
      </c>
      <c r="B15003" s="1">
        <v>43296</v>
      </c>
      <c r="C15003" s="1" t="s">
        <v>22</v>
      </c>
      <c r="D15003" s="1" t="s">
        <v>46</v>
      </c>
      <c r="E15003">
        <v>1000001133</v>
      </c>
      <c r="F15003" t="s">
        <v>45</v>
      </c>
      <c r="G15003" s="5" t="s">
        <v>26</v>
      </c>
      <c r="H15003">
        <v>40000085</v>
      </c>
      <c r="I15003" s="3" t="s">
        <v>24</v>
      </c>
      <c r="J15003" s="2">
        <v>0.51183087972302976</v>
      </c>
    </row>
    <row r="15004" spans="1:10" x14ac:dyDescent="0.2">
      <c r="A15004" t="s">
        <v>91</v>
      </c>
      <c r="B15004" s="1">
        <v>43296</v>
      </c>
      <c r="C15004" s="1" t="s">
        <v>22</v>
      </c>
      <c r="D15004" s="1" t="s">
        <v>35</v>
      </c>
      <c r="E15004">
        <v>1000000047</v>
      </c>
      <c r="F15004" t="s">
        <v>34</v>
      </c>
      <c r="G15004" s="5" t="s">
        <v>26</v>
      </c>
      <c r="H15004">
        <v>40000085</v>
      </c>
      <c r="I15004" s="3" t="s">
        <v>24</v>
      </c>
      <c r="J15004" s="2">
        <v>0.52206749731749025</v>
      </c>
    </row>
    <row r="15005" spans="1:10" x14ac:dyDescent="0.2">
      <c r="A15005" t="s">
        <v>91</v>
      </c>
      <c r="B15005" s="1">
        <v>43297</v>
      </c>
      <c r="C15005" s="1" t="s">
        <v>43</v>
      </c>
      <c r="D15005" s="1" t="s">
        <v>42</v>
      </c>
      <c r="E15005">
        <v>1000000931</v>
      </c>
      <c r="F15005" t="s">
        <v>41</v>
      </c>
      <c r="G15005" s="5" t="s">
        <v>26</v>
      </c>
      <c r="H15005">
        <v>40000085</v>
      </c>
      <c r="I15005" s="3" t="s">
        <v>24</v>
      </c>
      <c r="J15005" s="2">
        <v>2.2401623314344854</v>
      </c>
    </row>
    <row r="15006" spans="1:10" x14ac:dyDescent="0.2">
      <c r="A15006" t="s">
        <v>91</v>
      </c>
      <c r="B15006" s="1">
        <v>43297</v>
      </c>
      <c r="C15006" s="1" t="s">
        <v>43</v>
      </c>
      <c r="D15006" s="1" t="s">
        <v>42</v>
      </c>
      <c r="E15006">
        <v>1000001014</v>
      </c>
      <c r="F15006" t="s">
        <v>44</v>
      </c>
      <c r="G15006" s="5" t="s">
        <v>26</v>
      </c>
      <c r="H15006">
        <v>40000085</v>
      </c>
      <c r="I15006" s="3" t="s">
        <v>24</v>
      </c>
      <c r="J15006" s="2">
        <v>6.0337456640464202</v>
      </c>
    </row>
    <row r="15007" spans="1:10" x14ac:dyDescent="0.2">
      <c r="A15007" t="s">
        <v>91</v>
      </c>
      <c r="B15007" s="1">
        <v>43297</v>
      </c>
      <c r="C15007" s="1" t="s">
        <v>43</v>
      </c>
      <c r="D15007" s="1" t="s">
        <v>78</v>
      </c>
      <c r="E15007">
        <v>1000003187</v>
      </c>
      <c r="F15007" t="s">
        <v>77</v>
      </c>
      <c r="G15007" s="5" t="s">
        <v>26</v>
      </c>
      <c r="H15007">
        <v>40000080</v>
      </c>
      <c r="I15007" s="3" t="s">
        <v>67</v>
      </c>
      <c r="J15007" s="2">
        <v>1.4058672817074427</v>
      </c>
    </row>
    <row r="15008" spans="1:10" x14ac:dyDescent="0.2">
      <c r="A15008" t="s">
        <v>91</v>
      </c>
      <c r="B15008" s="1">
        <v>43297</v>
      </c>
      <c r="C15008" s="1" t="s">
        <v>43</v>
      </c>
      <c r="D15008" s="1" t="s">
        <v>66</v>
      </c>
      <c r="E15008">
        <v>1000001135</v>
      </c>
      <c r="F15008" t="s">
        <v>65</v>
      </c>
      <c r="G15008" s="5" t="s">
        <v>26</v>
      </c>
      <c r="H15008">
        <v>40000080</v>
      </c>
      <c r="I15008" s="3" t="s">
        <v>67</v>
      </c>
      <c r="J15008" s="2">
        <v>0.97188085908766142</v>
      </c>
    </row>
    <row r="15009" spans="1:10" x14ac:dyDescent="0.2">
      <c r="A15009" t="s">
        <v>91</v>
      </c>
      <c r="B15009" s="1">
        <v>43297</v>
      </c>
      <c r="C15009" s="1" t="s">
        <v>43</v>
      </c>
      <c r="D15009" s="1" t="s">
        <v>78</v>
      </c>
      <c r="E15009">
        <v>1000003187</v>
      </c>
      <c r="F15009" t="s">
        <v>77</v>
      </c>
      <c r="G15009" s="5" t="s">
        <v>26</v>
      </c>
      <c r="H15009">
        <v>40000085</v>
      </c>
      <c r="I15009" s="3" t="s">
        <v>24</v>
      </c>
      <c r="J15009" s="2">
        <v>0.2539435211680115</v>
      </c>
    </row>
    <row r="15010" spans="1:10" x14ac:dyDescent="0.2">
      <c r="A15010" t="s">
        <v>91</v>
      </c>
      <c r="B15010" s="1">
        <v>43297</v>
      </c>
      <c r="C15010" s="1" t="s">
        <v>43</v>
      </c>
      <c r="D15010" s="1" t="s">
        <v>80</v>
      </c>
      <c r="E15010">
        <v>1000003498</v>
      </c>
      <c r="F15010" t="s">
        <v>79</v>
      </c>
      <c r="G15010" s="5" t="s">
        <v>26</v>
      </c>
      <c r="H15010">
        <v>40000085</v>
      </c>
      <c r="I15010" s="3" t="s">
        <v>24</v>
      </c>
      <c r="J15010" s="2">
        <v>0.22266973928527586</v>
      </c>
    </row>
    <row r="15011" spans="1:10" x14ac:dyDescent="0.2">
      <c r="A15011" t="s">
        <v>91</v>
      </c>
      <c r="B15011" s="1">
        <v>43297</v>
      </c>
      <c r="C15011" s="1" t="s">
        <v>9</v>
      </c>
      <c r="D15011" s="1" t="s">
        <v>57</v>
      </c>
      <c r="E15011">
        <v>1000001502</v>
      </c>
      <c r="F15011" t="s">
        <v>56</v>
      </c>
      <c r="G15011" s="5" t="s">
        <v>26</v>
      </c>
      <c r="H15011">
        <v>40000080</v>
      </c>
      <c r="I15011" s="3" t="s">
        <v>67</v>
      </c>
      <c r="J15011" s="2">
        <v>5.5742483335365982</v>
      </c>
    </row>
    <row r="15012" spans="1:10" x14ac:dyDescent="0.2">
      <c r="A15012" t="s">
        <v>91</v>
      </c>
      <c r="B15012" s="1">
        <v>43297</v>
      </c>
      <c r="C15012" s="1" t="s">
        <v>9</v>
      </c>
      <c r="D15012" s="1" t="s">
        <v>17</v>
      </c>
      <c r="E15012">
        <v>1000000059</v>
      </c>
      <c r="F15012" t="s">
        <v>55</v>
      </c>
      <c r="G15012" s="5" t="s">
        <v>26</v>
      </c>
      <c r="H15012">
        <v>40000080</v>
      </c>
      <c r="I15012" s="3" t="s">
        <v>67</v>
      </c>
      <c r="J15012" s="2">
        <v>0.77613840000000001</v>
      </c>
    </row>
    <row r="15013" spans="1:10" x14ac:dyDescent="0.2">
      <c r="A15013" t="s">
        <v>91</v>
      </c>
      <c r="B15013" s="1">
        <v>43297</v>
      </c>
      <c r="C15013" s="1" t="s">
        <v>9</v>
      </c>
      <c r="D15013" s="1" t="s">
        <v>15</v>
      </c>
      <c r="E15013">
        <v>1000002986</v>
      </c>
      <c r="F15013" t="s">
        <v>14</v>
      </c>
      <c r="G15013" s="5" t="s">
        <v>26</v>
      </c>
      <c r="H15013">
        <v>40000080</v>
      </c>
      <c r="I15013" s="3" t="s">
        <v>67</v>
      </c>
      <c r="J15013" s="2">
        <v>0.82364427918719996</v>
      </c>
    </row>
    <row r="15014" spans="1:10" x14ac:dyDescent="0.2">
      <c r="A15014" t="s">
        <v>91</v>
      </c>
      <c r="B15014" s="1">
        <v>43297</v>
      </c>
      <c r="C15014" s="1" t="s">
        <v>9</v>
      </c>
      <c r="D15014" s="1" t="s">
        <v>15</v>
      </c>
      <c r="E15014">
        <v>1000002985</v>
      </c>
      <c r="F15014" t="s">
        <v>47</v>
      </c>
      <c r="G15014" s="5" t="s">
        <v>26</v>
      </c>
      <c r="H15014">
        <v>40000080</v>
      </c>
      <c r="I15014" s="3" t="s">
        <v>67</v>
      </c>
      <c r="J15014" s="2">
        <v>0.89153905619224394</v>
      </c>
    </row>
    <row r="15015" spans="1:10" x14ac:dyDescent="0.2">
      <c r="A15015" t="s">
        <v>91</v>
      </c>
      <c r="B15015" s="1">
        <v>43297</v>
      </c>
      <c r="C15015" s="1" t="s">
        <v>9</v>
      </c>
      <c r="D15015" s="1" t="s">
        <v>72</v>
      </c>
      <c r="E15015">
        <v>1000001699</v>
      </c>
      <c r="F15015" t="s">
        <v>71</v>
      </c>
      <c r="G15015" s="5" t="s">
        <v>26</v>
      </c>
      <c r="H15015">
        <v>40000080</v>
      </c>
      <c r="I15015" s="3" t="s">
        <v>67</v>
      </c>
      <c r="J15015" s="2">
        <v>1.0040177803898007</v>
      </c>
    </row>
    <row r="15016" spans="1:10" x14ac:dyDescent="0.2">
      <c r="A15016" t="s">
        <v>91</v>
      </c>
      <c r="B15016" s="1">
        <v>43297</v>
      </c>
      <c r="C15016" s="1" t="s">
        <v>9</v>
      </c>
      <c r="D15016" s="1" t="s">
        <v>72</v>
      </c>
      <c r="E15016">
        <v>1000000064</v>
      </c>
      <c r="F15016" t="s">
        <v>76</v>
      </c>
      <c r="G15016" s="5" t="s">
        <v>26</v>
      </c>
      <c r="H15016">
        <v>40000080</v>
      </c>
      <c r="I15016" s="3" t="s">
        <v>67</v>
      </c>
      <c r="J15016" s="2">
        <v>1.1763668510867826</v>
      </c>
    </row>
    <row r="15017" spans="1:10" x14ac:dyDescent="0.2">
      <c r="A15017" t="s">
        <v>91</v>
      </c>
      <c r="B15017" s="1">
        <v>43297</v>
      </c>
      <c r="C15017" s="1" t="s">
        <v>9</v>
      </c>
      <c r="D15017" s="1" t="s">
        <v>17</v>
      </c>
      <c r="E15017">
        <v>1000001649</v>
      </c>
      <c r="F15017" t="s">
        <v>16</v>
      </c>
      <c r="G15017" s="5" t="s">
        <v>26</v>
      </c>
      <c r="H15017">
        <v>40000080</v>
      </c>
      <c r="I15017" s="3" t="s">
        <v>67</v>
      </c>
      <c r="J15017" s="2">
        <v>1.1998941881085183</v>
      </c>
    </row>
    <row r="15018" spans="1:10" x14ac:dyDescent="0.2">
      <c r="A15018" t="s">
        <v>91</v>
      </c>
      <c r="B15018" s="1">
        <v>43297</v>
      </c>
      <c r="C15018" s="1" t="s">
        <v>9</v>
      </c>
      <c r="D15018" s="1" t="s">
        <v>57</v>
      </c>
      <c r="E15018">
        <v>1000001502</v>
      </c>
      <c r="F15018" t="s">
        <v>56</v>
      </c>
      <c r="G15018" s="5" t="s">
        <v>26</v>
      </c>
      <c r="H15018">
        <v>40000085</v>
      </c>
      <c r="I15018" s="3" t="s">
        <v>24</v>
      </c>
      <c r="J15018" s="2">
        <v>0.19004647843539543</v>
      </c>
    </row>
    <row r="15019" spans="1:10" x14ac:dyDescent="0.2">
      <c r="A15019" t="s">
        <v>91</v>
      </c>
      <c r="B15019" s="1">
        <v>43297</v>
      </c>
      <c r="C15019" s="1" t="s">
        <v>9</v>
      </c>
      <c r="D15019" s="1" t="s">
        <v>75</v>
      </c>
      <c r="E15019">
        <v>1000000281</v>
      </c>
      <c r="F15019" t="s">
        <v>74</v>
      </c>
      <c r="G15019" s="5" t="s">
        <v>26</v>
      </c>
      <c r="H15019">
        <v>40000085</v>
      </c>
      <c r="I15019" s="3" t="s">
        <v>24</v>
      </c>
      <c r="J15019" s="2">
        <v>0.20982666855628287</v>
      </c>
    </row>
    <row r="15020" spans="1:10" x14ac:dyDescent="0.2">
      <c r="A15020" t="s">
        <v>91</v>
      </c>
      <c r="B15020" s="1">
        <v>43297</v>
      </c>
      <c r="C15020" s="1" t="s">
        <v>9</v>
      </c>
      <c r="D15020" s="1" t="s">
        <v>72</v>
      </c>
      <c r="E15020">
        <v>1000000064</v>
      </c>
      <c r="F15020" t="s">
        <v>76</v>
      </c>
      <c r="G15020" s="5" t="s">
        <v>26</v>
      </c>
      <c r="H15020">
        <v>40000085</v>
      </c>
      <c r="I15020" s="3" t="s">
        <v>24</v>
      </c>
      <c r="J15020" s="2">
        <v>0.26089308889892221</v>
      </c>
    </row>
    <row r="15021" spans="1:10" x14ac:dyDescent="0.2">
      <c r="A15021" t="s">
        <v>91</v>
      </c>
      <c r="B15021" s="1">
        <v>43297</v>
      </c>
      <c r="C15021" s="1" t="s">
        <v>22</v>
      </c>
      <c r="D15021" s="1" t="s">
        <v>29</v>
      </c>
      <c r="E15021">
        <v>1000000101</v>
      </c>
      <c r="F15021" t="s">
        <v>39</v>
      </c>
      <c r="G15021" s="5" t="s">
        <v>26</v>
      </c>
      <c r="H15021">
        <v>40000085</v>
      </c>
      <c r="I15021" s="3" t="s">
        <v>24</v>
      </c>
      <c r="J15021" s="2">
        <v>2.0794142355756158</v>
      </c>
    </row>
    <row r="15022" spans="1:10" x14ac:dyDescent="0.2">
      <c r="A15022" t="s">
        <v>91</v>
      </c>
      <c r="B15022" s="1">
        <v>43297</v>
      </c>
      <c r="C15022" s="1" t="s">
        <v>22</v>
      </c>
      <c r="D15022" s="1" t="s">
        <v>61</v>
      </c>
      <c r="E15022">
        <v>1000000579</v>
      </c>
      <c r="F15022" t="s">
        <v>60</v>
      </c>
      <c r="G15022" s="5" t="s">
        <v>26</v>
      </c>
      <c r="H15022">
        <v>40000085</v>
      </c>
      <c r="I15022" s="3" t="s">
        <v>24</v>
      </c>
      <c r="J15022" s="2">
        <v>6.8342601718079994</v>
      </c>
    </row>
    <row r="15023" spans="1:10" x14ac:dyDescent="0.2">
      <c r="A15023" t="s">
        <v>91</v>
      </c>
      <c r="B15023" s="1">
        <v>43297</v>
      </c>
      <c r="C15023" s="1" t="s">
        <v>22</v>
      </c>
      <c r="D15023" s="1" t="s">
        <v>33</v>
      </c>
      <c r="E15023">
        <v>1000000031</v>
      </c>
      <c r="F15023" t="s">
        <v>32</v>
      </c>
      <c r="G15023" s="5" t="s">
        <v>26</v>
      </c>
      <c r="H15023">
        <v>40000085</v>
      </c>
      <c r="I15023" s="3" t="s">
        <v>24</v>
      </c>
      <c r="J15023" s="2">
        <v>5.6296175491033749</v>
      </c>
    </row>
    <row r="15024" spans="1:10" x14ac:dyDescent="0.2">
      <c r="A15024" t="s">
        <v>91</v>
      </c>
      <c r="B15024" s="1">
        <v>43297</v>
      </c>
      <c r="C15024" s="1" t="s">
        <v>22</v>
      </c>
      <c r="D15024" s="1" t="s">
        <v>29</v>
      </c>
      <c r="E15024">
        <v>1000000054</v>
      </c>
      <c r="F15024" t="s">
        <v>36</v>
      </c>
      <c r="G15024" s="5" t="s">
        <v>26</v>
      </c>
      <c r="H15024">
        <v>40000085</v>
      </c>
      <c r="I15024" s="3" t="s">
        <v>24</v>
      </c>
      <c r="J15024" s="2">
        <v>1.2483699133081023</v>
      </c>
    </row>
    <row r="15025" spans="1:10" x14ac:dyDescent="0.2">
      <c r="A15025" t="s">
        <v>91</v>
      </c>
      <c r="B15025" s="1">
        <v>43297</v>
      </c>
      <c r="C15025" s="1" t="s">
        <v>22</v>
      </c>
      <c r="D15025" s="1" t="s">
        <v>64</v>
      </c>
      <c r="E15025">
        <v>1000002973</v>
      </c>
      <c r="F15025" t="s">
        <v>63</v>
      </c>
      <c r="G15025" s="5" t="s">
        <v>26</v>
      </c>
      <c r="H15025">
        <v>40000085</v>
      </c>
      <c r="I15025" s="3" t="s">
        <v>24</v>
      </c>
      <c r="J15025" s="2">
        <v>0.93414154083781364</v>
      </c>
    </row>
    <row r="15026" spans="1:10" x14ac:dyDescent="0.2">
      <c r="A15026" t="s">
        <v>91</v>
      </c>
      <c r="B15026" s="1">
        <v>43297</v>
      </c>
      <c r="C15026" s="1" t="s">
        <v>22</v>
      </c>
      <c r="D15026" s="1" t="s">
        <v>49</v>
      </c>
      <c r="E15026">
        <v>1000000020</v>
      </c>
      <c r="F15026" t="s">
        <v>73</v>
      </c>
      <c r="G15026" s="5" t="s">
        <v>26</v>
      </c>
      <c r="H15026">
        <v>40000085</v>
      </c>
      <c r="I15026" s="3" t="s">
        <v>24</v>
      </c>
      <c r="J15026" s="2">
        <v>0.17557356983498665</v>
      </c>
    </row>
    <row r="15027" spans="1:10" x14ac:dyDescent="0.2">
      <c r="A15027" t="s">
        <v>91</v>
      </c>
      <c r="B15027" s="1">
        <v>43297</v>
      </c>
      <c r="C15027" s="1" t="s">
        <v>22</v>
      </c>
      <c r="D15027" s="1" t="s">
        <v>46</v>
      </c>
      <c r="E15027">
        <v>1000001133</v>
      </c>
      <c r="F15027" t="s">
        <v>45</v>
      </c>
      <c r="G15027" s="5" t="s">
        <v>26</v>
      </c>
      <c r="H15027">
        <v>40000085</v>
      </c>
      <c r="I15027" s="3" t="s">
        <v>24</v>
      </c>
      <c r="J15027" s="2">
        <v>0.21402320192740856</v>
      </c>
    </row>
    <row r="15028" spans="1:10" x14ac:dyDescent="0.2">
      <c r="A15028" t="s">
        <v>91</v>
      </c>
      <c r="B15028" s="1">
        <v>43297</v>
      </c>
      <c r="C15028" s="1" t="s">
        <v>22</v>
      </c>
      <c r="D15028" s="1" t="s">
        <v>35</v>
      </c>
      <c r="E15028">
        <v>1000000047</v>
      </c>
      <c r="F15028" t="s">
        <v>34</v>
      </c>
      <c r="G15028" s="5" t="s">
        <v>26</v>
      </c>
      <c r="H15028">
        <v>40000085</v>
      </c>
      <c r="I15028" s="3" t="s">
        <v>24</v>
      </c>
      <c r="J15028" s="2">
        <v>0.21830366596595674</v>
      </c>
    </row>
    <row r="15029" spans="1:10" x14ac:dyDescent="0.2">
      <c r="A15029" t="s">
        <v>91</v>
      </c>
      <c r="B15029" s="1">
        <v>43297</v>
      </c>
      <c r="C15029" s="1" t="s">
        <v>22</v>
      </c>
      <c r="D15029" s="1" t="s">
        <v>21</v>
      </c>
      <c r="E15029">
        <v>1000002872</v>
      </c>
      <c r="F15029" t="s">
        <v>19</v>
      </c>
      <c r="G15029" s="5" t="s">
        <v>26</v>
      </c>
      <c r="H15029">
        <v>40000080</v>
      </c>
      <c r="I15029" s="3" t="s">
        <v>67</v>
      </c>
      <c r="J15029" s="2">
        <v>0.28239906974593232</v>
      </c>
    </row>
    <row r="15030" spans="1:10" x14ac:dyDescent="0.2">
      <c r="A15030" t="s">
        <v>91</v>
      </c>
      <c r="B15030" s="1">
        <v>43298</v>
      </c>
      <c r="C15030" s="1" t="s">
        <v>43</v>
      </c>
      <c r="D15030" s="1" t="s">
        <v>42</v>
      </c>
      <c r="E15030">
        <v>1000000931</v>
      </c>
      <c r="F15030" t="s">
        <v>41</v>
      </c>
      <c r="G15030" s="5" t="s">
        <v>26</v>
      </c>
      <c r="H15030">
        <v>40000085</v>
      </c>
      <c r="I15030" s="3" t="s">
        <v>24</v>
      </c>
      <c r="J15030" s="2">
        <v>1.8913460121555341</v>
      </c>
    </row>
    <row r="15031" spans="1:10" x14ac:dyDescent="0.2">
      <c r="A15031" t="s">
        <v>91</v>
      </c>
      <c r="B15031" s="1">
        <v>43298</v>
      </c>
      <c r="C15031" s="1" t="s">
        <v>43</v>
      </c>
      <c r="D15031" s="1" t="s">
        <v>42</v>
      </c>
      <c r="E15031">
        <v>1000001014</v>
      </c>
      <c r="F15031" t="s">
        <v>44</v>
      </c>
      <c r="G15031" s="5" t="s">
        <v>26</v>
      </c>
      <c r="H15031">
        <v>40000085</v>
      </c>
      <c r="I15031" s="3" t="s">
        <v>24</v>
      </c>
      <c r="J15031" s="2">
        <v>0.32484124842342793</v>
      </c>
    </row>
    <row r="15032" spans="1:10" x14ac:dyDescent="0.2">
      <c r="A15032" t="s">
        <v>91</v>
      </c>
      <c r="B15032" s="1">
        <v>43298</v>
      </c>
      <c r="C15032" s="1" t="s">
        <v>43</v>
      </c>
      <c r="D15032" s="1" t="s">
        <v>78</v>
      </c>
      <c r="E15032">
        <v>1000003187</v>
      </c>
      <c r="F15032" t="s">
        <v>77</v>
      </c>
      <c r="G15032" s="5" t="s">
        <v>26</v>
      </c>
      <c r="H15032">
        <v>40000080</v>
      </c>
      <c r="I15032" s="3" t="s">
        <v>67</v>
      </c>
      <c r="J15032" s="2">
        <v>0.68704712237174226</v>
      </c>
    </row>
    <row r="15033" spans="1:10" x14ac:dyDescent="0.2">
      <c r="A15033" t="s">
        <v>91</v>
      </c>
      <c r="B15033" s="1">
        <v>43298</v>
      </c>
      <c r="C15033" s="1" t="s">
        <v>43</v>
      </c>
      <c r="D15033" s="1" t="s">
        <v>66</v>
      </c>
      <c r="E15033">
        <v>1000001135</v>
      </c>
      <c r="F15033" t="s">
        <v>65</v>
      </c>
      <c r="G15033" s="5" t="s">
        <v>26</v>
      </c>
      <c r="H15033">
        <v>40000080</v>
      </c>
      <c r="I15033" s="3" t="s">
        <v>67</v>
      </c>
      <c r="J15033" s="2">
        <v>0.85425674061350121</v>
      </c>
    </row>
    <row r="15034" spans="1:10" x14ac:dyDescent="0.2">
      <c r="A15034" t="s">
        <v>91</v>
      </c>
      <c r="B15034" s="1">
        <v>43298</v>
      </c>
      <c r="C15034" s="1" t="s">
        <v>43</v>
      </c>
      <c r="D15034" s="1" t="s">
        <v>78</v>
      </c>
      <c r="E15034">
        <v>1000003187</v>
      </c>
      <c r="F15034" t="s">
        <v>77</v>
      </c>
      <c r="G15034" s="5" t="s">
        <v>26</v>
      </c>
      <c r="H15034">
        <v>40000085</v>
      </c>
      <c r="I15034" s="3" t="s">
        <v>24</v>
      </c>
      <c r="J15034" s="2">
        <v>9.5716799999999991E-2</v>
      </c>
    </row>
    <row r="15035" spans="1:10" x14ac:dyDescent="0.2">
      <c r="A15035" t="s">
        <v>91</v>
      </c>
      <c r="B15035" s="1">
        <v>43298</v>
      </c>
      <c r="C15035" s="1" t="s">
        <v>43</v>
      </c>
      <c r="D15035" s="1" t="s">
        <v>80</v>
      </c>
      <c r="E15035">
        <v>1000003498</v>
      </c>
      <c r="F15035" t="s">
        <v>79</v>
      </c>
      <c r="G15035" s="5" t="s">
        <v>26</v>
      </c>
      <c r="H15035">
        <v>40000085</v>
      </c>
      <c r="I15035" s="3" t="s">
        <v>24</v>
      </c>
      <c r="J15035" s="2">
        <v>0.13670716043000858</v>
      </c>
    </row>
    <row r="15036" spans="1:10" x14ac:dyDescent="0.2">
      <c r="A15036" t="s">
        <v>91</v>
      </c>
      <c r="B15036" s="1">
        <v>43298</v>
      </c>
      <c r="C15036" s="1" t="s">
        <v>9</v>
      </c>
      <c r="D15036" s="1" t="s">
        <v>57</v>
      </c>
      <c r="E15036">
        <v>1000001502</v>
      </c>
      <c r="F15036" t="s">
        <v>56</v>
      </c>
      <c r="G15036" s="5" t="s">
        <v>26</v>
      </c>
      <c r="H15036">
        <v>40000080</v>
      </c>
      <c r="I15036" s="3" t="s">
        <v>67</v>
      </c>
      <c r="J15036" s="2">
        <v>0.3001031015407265</v>
      </c>
    </row>
    <row r="15037" spans="1:10" x14ac:dyDescent="0.2">
      <c r="A15037" t="s">
        <v>91</v>
      </c>
      <c r="B15037" s="1">
        <v>43298</v>
      </c>
      <c r="C15037" s="1" t="s">
        <v>9</v>
      </c>
      <c r="D15037" s="1" t="s">
        <v>17</v>
      </c>
      <c r="E15037">
        <v>1000000059</v>
      </c>
      <c r="F15037" t="s">
        <v>55</v>
      </c>
      <c r="G15037" s="5" t="s">
        <v>26</v>
      </c>
      <c r="H15037">
        <v>40000080</v>
      </c>
      <c r="I15037" s="3" t="s">
        <v>67</v>
      </c>
      <c r="J15037" s="2">
        <v>0.38133574201991194</v>
      </c>
    </row>
    <row r="15038" spans="1:10" x14ac:dyDescent="0.2">
      <c r="A15038" t="s">
        <v>91</v>
      </c>
      <c r="B15038" s="1">
        <v>43298</v>
      </c>
      <c r="C15038" s="1" t="s">
        <v>9</v>
      </c>
      <c r="D15038" s="1" t="s">
        <v>15</v>
      </c>
      <c r="E15038">
        <v>1000002986</v>
      </c>
      <c r="F15038" t="s">
        <v>14</v>
      </c>
      <c r="G15038" s="5" t="s">
        <v>26</v>
      </c>
      <c r="H15038">
        <v>40000080</v>
      </c>
      <c r="I15038" s="3" t="s">
        <v>67</v>
      </c>
      <c r="J15038" s="2">
        <v>0.40467654011746668</v>
      </c>
    </row>
    <row r="15039" spans="1:10" x14ac:dyDescent="0.2">
      <c r="A15039" t="s">
        <v>91</v>
      </c>
      <c r="B15039" s="1">
        <v>43298</v>
      </c>
      <c r="C15039" s="1" t="s">
        <v>9</v>
      </c>
      <c r="D15039" s="1" t="s">
        <v>15</v>
      </c>
      <c r="E15039">
        <v>1000002985</v>
      </c>
      <c r="F15039" t="s">
        <v>47</v>
      </c>
      <c r="G15039" s="5" t="s">
        <v>26</v>
      </c>
      <c r="H15039">
        <v>40000080</v>
      </c>
      <c r="I15039" s="3" t="s">
        <v>67</v>
      </c>
      <c r="J15039" s="2">
        <v>0.43803490142067608</v>
      </c>
    </row>
    <row r="15040" spans="1:10" x14ac:dyDescent="0.2">
      <c r="A15040" t="s">
        <v>91</v>
      </c>
      <c r="B15040" s="1">
        <v>43298</v>
      </c>
      <c r="C15040" s="1" t="s">
        <v>9</v>
      </c>
      <c r="D15040" s="1" t="s">
        <v>72</v>
      </c>
      <c r="E15040">
        <v>1000001699</v>
      </c>
      <c r="F15040" t="s">
        <v>71</v>
      </c>
      <c r="G15040" s="5" t="s">
        <v>26</v>
      </c>
      <c r="H15040">
        <v>40000080</v>
      </c>
      <c r="I15040" s="3" t="s">
        <v>67</v>
      </c>
      <c r="J15040" s="2">
        <v>1.0008648</v>
      </c>
    </row>
    <row r="15041" spans="1:10" x14ac:dyDescent="0.2">
      <c r="A15041" t="s">
        <v>91</v>
      </c>
      <c r="B15041" s="1">
        <v>43298</v>
      </c>
      <c r="C15041" s="1" t="s">
        <v>9</v>
      </c>
      <c r="D15041" s="1" t="s">
        <v>72</v>
      </c>
      <c r="E15041">
        <v>1000000064</v>
      </c>
      <c r="F15041" t="s">
        <v>76</v>
      </c>
      <c r="G15041" s="5" t="s">
        <v>26</v>
      </c>
      <c r="H15041">
        <v>40000080</v>
      </c>
      <c r="I15041" s="3" t="s">
        <v>67</v>
      </c>
      <c r="J15041" s="2">
        <v>1.1726726320349565</v>
      </c>
    </row>
    <row r="15042" spans="1:10" x14ac:dyDescent="0.2">
      <c r="A15042" t="s">
        <v>91</v>
      </c>
      <c r="B15042" s="1">
        <v>43298</v>
      </c>
      <c r="C15042" s="1" t="s">
        <v>9</v>
      </c>
      <c r="D15042" s="1" t="s">
        <v>17</v>
      </c>
      <c r="E15042">
        <v>1000001649</v>
      </c>
      <c r="F15042" t="s">
        <v>16</v>
      </c>
      <c r="G15042" s="5" t="s">
        <v>26</v>
      </c>
      <c r="H15042">
        <v>40000080</v>
      </c>
      <c r="I15042" s="3" t="s">
        <v>67</v>
      </c>
      <c r="J15042" s="2">
        <v>1.1961260846756558</v>
      </c>
    </row>
    <row r="15043" spans="1:10" x14ac:dyDescent="0.2">
      <c r="A15043" t="s">
        <v>91</v>
      </c>
      <c r="B15043" s="1">
        <v>43298</v>
      </c>
      <c r="C15043" s="1" t="s">
        <v>9</v>
      </c>
      <c r="D15043" s="1" t="s">
        <v>57</v>
      </c>
      <c r="E15043">
        <v>1000001502</v>
      </c>
      <c r="F15043" t="s">
        <v>56</v>
      </c>
      <c r="G15043" s="5" t="s">
        <v>26</v>
      </c>
      <c r="H15043">
        <v>40000085</v>
      </c>
      <c r="I15043" s="3" t="s">
        <v>24</v>
      </c>
      <c r="J15043" s="2">
        <v>0.11667824509975416</v>
      </c>
    </row>
    <row r="15044" spans="1:10" x14ac:dyDescent="0.2">
      <c r="A15044" t="s">
        <v>91</v>
      </c>
      <c r="B15044" s="1">
        <v>43298</v>
      </c>
      <c r="C15044" s="1" t="s">
        <v>9</v>
      </c>
      <c r="D15044" s="1" t="s">
        <v>75</v>
      </c>
      <c r="E15044">
        <v>1000000281</v>
      </c>
      <c r="F15044" t="s">
        <v>74</v>
      </c>
      <c r="G15044" s="5" t="s">
        <v>26</v>
      </c>
      <c r="H15044">
        <v>40000085</v>
      </c>
      <c r="I15044" s="3" t="s">
        <v>24</v>
      </c>
      <c r="J15044" s="2">
        <v>0.12882221056570303</v>
      </c>
    </row>
    <row r="15045" spans="1:10" x14ac:dyDescent="0.2">
      <c r="A15045" t="s">
        <v>91</v>
      </c>
      <c r="B15045" s="1">
        <v>43298</v>
      </c>
      <c r="C15045" s="1" t="s">
        <v>9</v>
      </c>
      <c r="D15045" s="1" t="s">
        <v>72</v>
      </c>
      <c r="E15045">
        <v>1000000064</v>
      </c>
      <c r="F15045" t="s">
        <v>76</v>
      </c>
      <c r="G15045" s="5" t="s">
        <v>26</v>
      </c>
      <c r="H15045">
        <v>40000085</v>
      </c>
      <c r="I15045" s="3" t="s">
        <v>24</v>
      </c>
      <c r="J15045" s="2">
        <v>6.8174226968001281E-2</v>
      </c>
    </row>
    <row r="15046" spans="1:10" x14ac:dyDescent="0.2">
      <c r="A15046" t="s">
        <v>91</v>
      </c>
      <c r="B15046" s="1">
        <v>43298</v>
      </c>
      <c r="C15046" s="1" t="s">
        <v>22</v>
      </c>
      <c r="D15046" s="1" t="s">
        <v>29</v>
      </c>
      <c r="E15046">
        <v>1000000101</v>
      </c>
      <c r="F15046" t="s">
        <v>39</v>
      </c>
      <c r="G15046" s="5" t="s">
        <v>26</v>
      </c>
      <c r="H15046">
        <v>40000085</v>
      </c>
      <c r="I15046" s="3" t="s">
        <v>24</v>
      </c>
      <c r="J15046" s="2">
        <v>1.7424604220430526</v>
      </c>
    </row>
    <row r="15047" spans="1:10" x14ac:dyDescent="0.2">
      <c r="A15047" t="s">
        <v>91</v>
      </c>
      <c r="B15047" s="1">
        <v>43298</v>
      </c>
      <c r="C15047" s="1" t="s">
        <v>22</v>
      </c>
      <c r="D15047" s="1" t="s">
        <v>61</v>
      </c>
      <c r="E15047">
        <v>1000000579</v>
      </c>
      <c r="F15047" t="s">
        <v>60</v>
      </c>
      <c r="G15047" s="5" t="s">
        <v>26</v>
      </c>
      <c r="H15047">
        <v>40000085</v>
      </c>
      <c r="I15047" s="3" t="s">
        <v>24</v>
      </c>
      <c r="J15047" s="2">
        <v>2.1299628007143947</v>
      </c>
    </row>
    <row r="15048" spans="1:10" x14ac:dyDescent="0.2">
      <c r="A15048" t="s">
        <v>91</v>
      </c>
      <c r="B15048" s="1">
        <v>43298</v>
      </c>
      <c r="C15048" s="1" t="s">
        <v>22</v>
      </c>
      <c r="D15048" s="1" t="s">
        <v>33</v>
      </c>
      <c r="E15048">
        <v>1000000031</v>
      </c>
      <c r="F15048" t="s">
        <v>32</v>
      </c>
      <c r="G15048" s="5" t="s">
        <v>26</v>
      </c>
      <c r="H15048">
        <v>40000085</v>
      </c>
      <c r="I15048" s="3" t="s">
        <v>24</v>
      </c>
      <c r="J15048" s="2">
        <v>0.22298102496000002</v>
      </c>
    </row>
    <row r="15049" spans="1:10" x14ac:dyDescent="0.2">
      <c r="A15049" t="s">
        <v>91</v>
      </c>
      <c r="B15049" s="1">
        <v>43298</v>
      </c>
      <c r="C15049" s="1" t="s">
        <v>22</v>
      </c>
      <c r="D15049" s="1" t="s">
        <v>29</v>
      </c>
      <c r="E15049">
        <v>1000000054</v>
      </c>
      <c r="F15049" t="s">
        <v>36</v>
      </c>
      <c r="G15049" s="5" t="s">
        <v>26</v>
      </c>
      <c r="H15049">
        <v>40000085</v>
      </c>
      <c r="I15049" s="3" t="s">
        <v>24</v>
      </c>
      <c r="J15049" s="2">
        <v>1.2444495784965524</v>
      </c>
    </row>
    <row r="15050" spans="1:10" x14ac:dyDescent="0.2">
      <c r="A15050" t="s">
        <v>91</v>
      </c>
      <c r="B15050" s="1">
        <v>43298</v>
      </c>
      <c r="C15050" s="1" t="s">
        <v>22</v>
      </c>
      <c r="D15050" s="1" t="s">
        <v>64</v>
      </c>
      <c r="E15050">
        <v>1000002973</v>
      </c>
      <c r="F15050" t="s">
        <v>63</v>
      </c>
      <c r="G15050" s="5" t="s">
        <v>26</v>
      </c>
      <c r="H15050">
        <v>40000085</v>
      </c>
      <c r="I15050" s="3" t="s">
        <v>24</v>
      </c>
      <c r="J15050" s="2">
        <v>0.82108491023981289</v>
      </c>
    </row>
    <row r="15051" spans="1:10" x14ac:dyDescent="0.2">
      <c r="A15051" t="s">
        <v>91</v>
      </c>
      <c r="B15051" s="1">
        <v>43298</v>
      </c>
      <c r="C15051" s="1" t="s">
        <v>22</v>
      </c>
      <c r="D15051" s="1" t="s">
        <v>49</v>
      </c>
      <c r="E15051">
        <v>1000000020</v>
      </c>
      <c r="F15051" t="s">
        <v>73</v>
      </c>
      <c r="G15051" s="5" t="s">
        <v>26</v>
      </c>
      <c r="H15051">
        <v>40000085</v>
      </c>
      <c r="I15051" s="3" t="s">
        <v>24</v>
      </c>
      <c r="J15051" s="2">
        <v>0.10779266305220842</v>
      </c>
    </row>
    <row r="15052" spans="1:10" x14ac:dyDescent="0.2">
      <c r="A15052" t="s">
        <v>91</v>
      </c>
      <c r="B15052" s="1">
        <v>43298</v>
      </c>
      <c r="C15052" s="1" t="s">
        <v>22</v>
      </c>
      <c r="D15052" s="1" t="s">
        <v>46</v>
      </c>
      <c r="E15052">
        <v>1000001133</v>
      </c>
      <c r="F15052" t="s">
        <v>45</v>
      </c>
      <c r="G15052" s="5" t="s">
        <v>26</v>
      </c>
      <c r="H15052">
        <v>40000085</v>
      </c>
      <c r="I15052" s="3" t="s">
        <v>24</v>
      </c>
      <c r="J15052" s="2">
        <v>0.13139865477701709</v>
      </c>
    </row>
    <row r="15053" spans="1:10" x14ac:dyDescent="0.2">
      <c r="A15053" t="s">
        <v>91</v>
      </c>
      <c r="B15053" s="1">
        <v>43298</v>
      </c>
      <c r="C15053" s="1" t="s">
        <v>22</v>
      </c>
      <c r="D15053" s="1" t="s">
        <v>35</v>
      </c>
      <c r="E15053">
        <v>1000000047</v>
      </c>
      <c r="F15053" t="s">
        <v>34</v>
      </c>
      <c r="G15053" s="5" t="s">
        <v>26</v>
      </c>
      <c r="H15053">
        <v>40000085</v>
      </c>
      <c r="I15053" s="3" t="s">
        <v>24</v>
      </c>
      <c r="J15053" s="2">
        <v>0.13402662787255745</v>
      </c>
    </row>
    <row r="15054" spans="1:10" x14ac:dyDescent="0.2">
      <c r="A15054" t="s">
        <v>91</v>
      </c>
      <c r="B15054" s="1">
        <v>43298</v>
      </c>
      <c r="C15054" s="1" t="s">
        <v>22</v>
      </c>
      <c r="D15054" s="1" t="s">
        <v>21</v>
      </c>
      <c r="E15054">
        <v>1000002872</v>
      </c>
      <c r="F15054" t="s">
        <v>19</v>
      </c>
      <c r="G15054" s="5" t="s">
        <v>26</v>
      </c>
      <c r="H15054">
        <v>40000080</v>
      </c>
      <c r="I15054" s="3" t="s">
        <v>67</v>
      </c>
      <c r="J15054" s="2">
        <v>7.3793975753303875E-2</v>
      </c>
    </row>
    <row r="15055" spans="1:10" x14ac:dyDescent="0.2">
      <c r="A15055" t="s">
        <v>91</v>
      </c>
      <c r="B15055" s="1">
        <v>43299</v>
      </c>
      <c r="C15055" s="1" t="s">
        <v>43</v>
      </c>
      <c r="D15055" s="1" t="s">
        <v>42</v>
      </c>
      <c r="E15055">
        <v>1000000931</v>
      </c>
      <c r="F15055" t="s">
        <v>41</v>
      </c>
      <c r="G15055" s="5" t="s">
        <v>26</v>
      </c>
      <c r="H15055">
        <v>40000085</v>
      </c>
      <c r="I15055" s="3" t="s">
        <v>24</v>
      </c>
      <c r="J15055" s="2">
        <v>7.1246266232085756E-2</v>
      </c>
    </row>
    <row r="15056" spans="1:10" x14ac:dyDescent="0.2">
      <c r="A15056" t="s">
        <v>91</v>
      </c>
      <c r="B15056" s="1">
        <v>43299</v>
      </c>
      <c r="C15056" s="1" t="s">
        <v>43</v>
      </c>
      <c r="D15056" s="1" t="s">
        <v>42</v>
      </c>
      <c r="E15056">
        <v>1000001014</v>
      </c>
      <c r="F15056" t="s">
        <v>44</v>
      </c>
      <c r="G15056" s="5" t="s">
        <v>26</v>
      </c>
      <c r="H15056">
        <v>40000085</v>
      </c>
      <c r="I15056" s="3" t="s">
        <v>24</v>
      </c>
      <c r="J15056" s="2">
        <v>0.35611713215482976</v>
      </c>
    </row>
    <row r="15057" spans="1:10" x14ac:dyDescent="0.2">
      <c r="A15057" t="s">
        <v>91</v>
      </c>
      <c r="B15057" s="1">
        <v>43299</v>
      </c>
      <c r="C15057" s="1" t="s">
        <v>43</v>
      </c>
      <c r="D15057" s="1" t="s">
        <v>78</v>
      </c>
      <c r="E15057">
        <v>1000003187</v>
      </c>
      <c r="F15057" t="s">
        <v>77</v>
      </c>
      <c r="G15057" s="5" t="s">
        <v>26</v>
      </c>
      <c r="H15057">
        <v>40000080</v>
      </c>
      <c r="I15057" s="3" t="s">
        <v>67</v>
      </c>
      <c r="J15057" s="2">
        <v>3.1992715945708512</v>
      </c>
    </row>
    <row r="15058" spans="1:10" x14ac:dyDescent="0.2">
      <c r="A15058" t="s">
        <v>91</v>
      </c>
      <c r="B15058" s="1">
        <v>43299</v>
      </c>
      <c r="C15058" s="1" t="s">
        <v>43</v>
      </c>
      <c r="D15058" s="1" t="s">
        <v>66</v>
      </c>
      <c r="E15058">
        <v>1000001135</v>
      </c>
      <c r="F15058" t="s">
        <v>65</v>
      </c>
      <c r="G15058" s="5" t="s">
        <v>26</v>
      </c>
      <c r="H15058">
        <v>40000080</v>
      </c>
      <c r="I15058" s="3" t="s">
        <v>67</v>
      </c>
      <c r="J15058" s="2">
        <v>3.9778921062661885</v>
      </c>
    </row>
    <row r="15059" spans="1:10" x14ac:dyDescent="0.2">
      <c r="A15059" t="s">
        <v>91</v>
      </c>
      <c r="B15059" s="1">
        <v>43299</v>
      </c>
      <c r="C15059" s="1" t="s">
        <v>43</v>
      </c>
      <c r="D15059" s="1" t="s">
        <v>78</v>
      </c>
      <c r="E15059">
        <v>1000003187</v>
      </c>
      <c r="F15059" t="s">
        <v>77</v>
      </c>
      <c r="G15059" s="5" t="s">
        <v>26</v>
      </c>
      <c r="H15059">
        <v>40000085</v>
      </c>
      <c r="I15059" s="3" t="s">
        <v>24</v>
      </c>
      <c r="J15059" s="2">
        <v>5.5079999999999997E-2</v>
      </c>
    </row>
    <row r="15060" spans="1:10" x14ac:dyDescent="0.2">
      <c r="A15060" t="s">
        <v>91</v>
      </c>
      <c r="B15060" s="1">
        <v>43299</v>
      </c>
      <c r="C15060" s="1" t="s">
        <v>43</v>
      </c>
      <c r="D15060" s="1" t="s">
        <v>80</v>
      </c>
      <c r="E15060">
        <v>1000003498</v>
      </c>
      <c r="F15060" t="s">
        <v>79</v>
      </c>
      <c r="G15060" s="5" t="s">
        <v>26</v>
      </c>
      <c r="H15060">
        <v>40000085</v>
      </c>
      <c r="I15060" s="3" t="s">
        <v>24</v>
      </c>
      <c r="J15060" s="2">
        <v>0.93052993763361447</v>
      </c>
    </row>
    <row r="15061" spans="1:10" x14ac:dyDescent="0.2">
      <c r="A15061" t="s">
        <v>91</v>
      </c>
      <c r="B15061" s="1">
        <v>43299</v>
      </c>
      <c r="C15061" s="1" t="s">
        <v>9</v>
      </c>
      <c r="D15061" s="1" t="s">
        <v>57</v>
      </c>
      <c r="E15061">
        <v>1000001502</v>
      </c>
      <c r="F15061" t="s">
        <v>56</v>
      </c>
      <c r="G15061" s="5" t="s">
        <v>26</v>
      </c>
      <c r="H15061">
        <v>40000080</v>
      </c>
      <c r="I15061" s="3" t="s">
        <v>67</v>
      </c>
      <c r="J15061" s="2">
        <v>0.32899718367091924</v>
      </c>
    </row>
    <row r="15062" spans="1:10" x14ac:dyDescent="0.2">
      <c r="A15062" t="s">
        <v>91</v>
      </c>
      <c r="B15062" s="1">
        <v>43299</v>
      </c>
      <c r="C15062" s="1" t="s">
        <v>9</v>
      </c>
      <c r="D15062" s="1" t="s">
        <v>17</v>
      </c>
      <c r="E15062">
        <v>1000000059</v>
      </c>
      <c r="F15062" t="s">
        <v>55</v>
      </c>
      <c r="G15062" s="5" t="s">
        <v>26</v>
      </c>
      <c r="H15062">
        <v>40000080</v>
      </c>
      <c r="I15062" s="3" t="s">
        <v>67</v>
      </c>
      <c r="J15062" s="2">
        <v>0.4888725083600145</v>
      </c>
    </row>
    <row r="15063" spans="1:10" x14ac:dyDescent="0.2">
      <c r="A15063" t="s">
        <v>91</v>
      </c>
      <c r="B15063" s="1">
        <v>43299</v>
      </c>
      <c r="C15063" s="1" t="s">
        <v>9</v>
      </c>
      <c r="D15063" s="1" t="s">
        <v>15</v>
      </c>
      <c r="E15063">
        <v>1000002986</v>
      </c>
      <c r="F15063" t="s">
        <v>14</v>
      </c>
      <c r="G15063" s="5" t="s">
        <v>26</v>
      </c>
      <c r="H15063">
        <v>40000080</v>
      </c>
      <c r="I15063" s="3" t="s">
        <v>67</v>
      </c>
      <c r="J15063" s="2">
        <v>0.51879541685171426</v>
      </c>
    </row>
    <row r="15064" spans="1:10" x14ac:dyDescent="0.2">
      <c r="A15064" t="s">
        <v>91</v>
      </c>
      <c r="B15064" s="1">
        <v>43299</v>
      </c>
      <c r="C15064" s="1" t="s">
        <v>9</v>
      </c>
      <c r="D15064" s="1" t="s">
        <v>15</v>
      </c>
      <c r="E15064">
        <v>1000002985</v>
      </c>
      <c r="F15064" t="s">
        <v>47</v>
      </c>
      <c r="G15064" s="5" t="s">
        <v>26</v>
      </c>
      <c r="H15064">
        <v>40000080</v>
      </c>
      <c r="I15064" s="3" t="s">
        <v>67</v>
      </c>
      <c r="J15064" s="2">
        <v>0.5105608436609016</v>
      </c>
    </row>
    <row r="15065" spans="1:10" x14ac:dyDescent="0.2">
      <c r="A15065" t="s">
        <v>91</v>
      </c>
      <c r="B15065" s="1">
        <v>43299</v>
      </c>
      <c r="C15065" s="1" t="s">
        <v>9</v>
      </c>
      <c r="D15065" s="1" t="s">
        <v>72</v>
      </c>
      <c r="E15065">
        <v>1000001699</v>
      </c>
      <c r="F15065" t="s">
        <v>71</v>
      </c>
      <c r="G15065" s="5" t="s">
        <v>26</v>
      </c>
      <c r="H15065">
        <v>40000080</v>
      </c>
      <c r="I15065" s="3" t="s">
        <v>67</v>
      </c>
      <c r="J15065" s="2">
        <v>2.2847999999999997</v>
      </c>
    </row>
    <row r="15066" spans="1:10" x14ac:dyDescent="0.2">
      <c r="A15066" t="s">
        <v>91</v>
      </c>
      <c r="B15066" s="1">
        <v>43299</v>
      </c>
      <c r="C15066" s="1" t="s">
        <v>9</v>
      </c>
      <c r="D15066" s="1" t="s">
        <v>72</v>
      </c>
      <c r="E15066">
        <v>1000000064</v>
      </c>
      <c r="F15066" t="s">
        <v>76</v>
      </c>
      <c r="G15066" s="5" t="s">
        <v>26</v>
      </c>
      <c r="H15066">
        <v>40000080</v>
      </c>
      <c r="I15066" s="3" t="s">
        <v>67</v>
      </c>
      <c r="J15066" s="2">
        <v>2.6770073537139769</v>
      </c>
    </row>
    <row r="15067" spans="1:10" x14ac:dyDescent="0.2">
      <c r="A15067" t="s">
        <v>91</v>
      </c>
      <c r="B15067" s="1">
        <v>43299</v>
      </c>
      <c r="C15067" s="1" t="s">
        <v>9</v>
      </c>
      <c r="D15067" s="1" t="s">
        <v>17</v>
      </c>
      <c r="E15067">
        <v>1000001649</v>
      </c>
      <c r="F15067" t="s">
        <v>16</v>
      </c>
      <c r="G15067" s="5" t="s">
        <v>26</v>
      </c>
      <c r="H15067">
        <v>40000080</v>
      </c>
      <c r="I15067" s="3" t="s">
        <v>67</v>
      </c>
      <c r="J15067" s="2">
        <v>2.7305475007882563</v>
      </c>
    </row>
    <row r="15068" spans="1:10" x14ac:dyDescent="0.2">
      <c r="A15068" t="s">
        <v>91</v>
      </c>
      <c r="B15068" s="1">
        <v>43299</v>
      </c>
      <c r="C15068" s="1" t="s">
        <v>9</v>
      </c>
      <c r="D15068" s="1" t="s">
        <v>57</v>
      </c>
      <c r="E15068">
        <v>1000001502</v>
      </c>
      <c r="F15068" t="s">
        <v>56</v>
      </c>
      <c r="G15068" s="5" t="s">
        <v>26</v>
      </c>
      <c r="H15068">
        <v>40000085</v>
      </c>
      <c r="I15068" s="3" t="s">
        <v>24</v>
      </c>
      <c r="J15068" s="2">
        <v>1.2672072000000001</v>
      </c>
    </row>
    <row r="15069" spans="1:10" x14ac:dyDescent="0.2">
      <c r="A15069" t="s">
        <v>91</v>
      </c>
      <c r="B15069" s="1">
        <v>43299</v>
      </c>
      <c r="C15069" s="1" t="s">
        <v>9</v>
      </c>
      <c r="D15069" s="1" t="s">
        <v>75</v>
      </c>
      <c r="E15069">
        <v>1000000281</v>
      </c>
      <c r="F15069" t="s">
        <v>74</v>
      </c>
      <c r="G15069" s="5" t="s">
        <v>26</v>
      </c>
      <c r="H15069">
        <v>40000085</v>
      </c>
      <c r="I15069" s="3" t="s">
        <v>24</v>
      </c>
      <c r="J15069" s="2">
        <v>0.87685914319682323</v>
      </c>
    </row>
    <row r="15070" spans="1:10" x14ac:dyDescent="0.2">
      <c r="A15070" t="s">
        <v>91</v>
      </c>
      <c r="B15070" s="1">
        <v>43299</v>
      </c>
      <c r="C15070" s="1" t="s">
        <v>9</v>
      </c>
      <c r="D15070" s="1" t="s">
        <v>72</v>
      </c>
      <c r="E15070">
        <v>1000000064</v>
      </c>
      <c r="F15070" t="s">
        <v>76</v>
      </c>
      <c r="G15070" s="5" t="s">
        <v>26</v>
      </c>
      <c r="H15070">
        <v>40000085</v>
      </c>
      <c r="I15070" s="3" t="s">
        <v>24</v>
      </c>
      <c r="J15070" s="2">
        <v>1.0902641307318774</v>
      </c>
    </row>
    <row r="15071" spans="1:10" x14ac:dyDescent="0.2">
      <c r="A15071" t="s">
        <v>91</v>
      </c>
      <c r="B15071" s="1">
        <v>43299</v>
      </c>
      <c r="C15071" s="1" t="s">
        <v>22</v>
      </c>
      <c r="D15071" s="1" t="s">
        <v>29</v>
      </c>
      <c r="E15071">
        <v>1000000101</v>
      </c>
      <c r="F15071" t="s">
        <v>39</v>
      </c>
      <c r="G15071" s="5" t="s">
        <v>26</v>
      </c>
      <c r="H15071">
        <v>40000085</v>
      </c>
      <c r="I15071" s="3" t="s">
        <v>24</v>
      </c>
      <c r="J15071" s="2">
        <v>0.35109769541759994</v>
      </c>
    </row>
    <row r="15072" spans="1:10" x14ac:dyDescent="0.2">
      <c r="A15072" t="s">
        <v>91</v>
      </c>
      <c r="B15072" s="1">
        <v>43299</v>
      </c>
      <c r="C15072" s="1" t="s">
        <v>22</v>
      </c>
      <c r="D15072" s="1" t="s">
        <v>61</v>
      </c>
      <c r="E15072">
        <v>1000000579</v>
      </c>
      <c r="F15072" t="s">
        <v>60</v>
      </c>
      <c r="G15072" s="5" t="s">
        <v>26</v>
      </c>
      <c r="H15072">
        <v>40000085</v>
      </c>
      <c r="I15072" s="3" t="s">
        <v>24</v>
      </c>
      <c r="J15072" s="2">
        <v>8.0234867543452715E-2</v>
      </c>
    </row>
    <row r="15073" spans="1:10" x14ac:dyDescent="0.2">
      <c r="A15073" t="s">
        <v>91</v>
      </c>
      <c r="B15073" s="1">
        <v>43299</v>
      </c>
      <c r="C15073" s="1" t="s">
        <v>22</v>
      </c>
      <c r="D15073" s="1" t="s">
        <v>33</v>
      </c>
      <c r="E15073">
        <v>1000000031</v>
      </c>
      <c r="F15073" t="s">
        <v>32</v>
      </c>
      <c r="G15073" s="5" t="s">
        <v>26</v>
      </c>
      <c r="H15073">
        <v>40000085</v>
      </c>
      <c r="I15073" s="3" t="s">
        <v>24</v>
      </c>
      <c r="J15073" s="2">
        <v>0.34170897600000005</v>
      </c>
    </row>
    <row r="15074" spans="1:10" x14ac:dyDescent="0.2">
      <c r="A15074" t="s">
        <v>91</v>
      </c>
      <c r="B15074" s="1">
        <v>43299</v>
      </c>
      <c r="C15074" s="1" t="s">
        <v>22</v>
      </c>
      <c r="D15074" s="1" t="s">
        <v>29</v>
      </c>
      <c r="E15074">
        <v>1000000054</v>
      </c>
      <c r="F15074" t="s">
        <v>36</v>
      </c>
      <c r="G15074" s="5" t="s">
        <v>26</v>
      </c>
      <c r="H15074">
        <v>40000085</v>
      </c>
      <c r="I15074" s="3" t="s">
        <v>24</v>
      </c>
      <c r="J15074" s="2">
        <v>2.8408616198201018</v>
      </c>
    </row>
    <row r="15075" spans="1:10" x14ac:dyDescent="0.2">
      <c r="A15075" t="s">
        <v>91</v>
      </c>
      <c r="B15075" s="1">
        <v>43299</v>
      </c>
      <c r="C15075" s="1" t="s">
        <v>22</v>
      </c>
      <c r="D15075" s="1" t="s">
        <v>64</v>
      </c>
      <c r="E15075">
        <v>1000002973</v>
      </c>
      <c r="F15075" t="s">
        <v>63</v>
      </c>
      <c r="G15075" s="5" t="s">
        <v>26</v>
      </c>
      <c r="H15075">
        <v>40000085</v>
      </c>
      <c r="I15075" s="3" t="s">
        <v>24</v>
      </c>
      <c r="J15075" s="2">
        <v>3.8234257076760754</v>
      </c>
    </row>
    <row r="15076" spans="1:10" x14ac:dyDescent="0.2">
      <c r="A15076" t="s">
        <v>91</v>
      </c>
      <c r="B15076" s="1">
        <v>43299</v>
      </c>
      <c r="C15076" s="1" t="s">
        <v>22</v>
      </c>
      <c r="D15076" s="1" t="s">
        <v>49</v>
      </c>
      <c r="E15076">
        <v>1000000020</v>
      </c>
      <c r="F15076" t="s">
        <v>73</v>
      </c>
      <c r="G15076" s="5" t="s">
        <v>26</v>
      </c>
      <c r="H15076">
        <v>40000085</v>
      </c>
      <c r="I15076" s="3" t="s">
        <v>24</v>
      </c>
      <c r="J15076" s="2">
        <v>6.2029026053061119E-2</v>
      </c>
    </row>
    <row r="15077" spans="1:10" x14ac:dyDescent="0.2">
      <c r="A15077" t="s">
        <v>91</v>
      </c>
      <c r="B15077" s="1">
        <v>43299</v>
      </c>
      <c r="C15077" s="1" t="s">
        <v>22</v>
      </c>
      <c r="D15077" s="1" t="s">
        <v>46</v>
      </c>
      <c r="E15077">
        <v>1000001133</v>
      </c>
      <c r="F15077" t="s">
        <v>45</v>
      </c>
      <c r="G15077" s="5" t="s">
        <v>26</v>
      </c>
      <c r="H15077">
        <v>40000085</v>
      </c>
      <c r="I15077" s="3" t="s">
        <v>24</v>
      </c>
      <c r="J15077" s="2">
        <v>0.89439632606075969</v>
      </c>
    </row>
    <row r="15078" spans="1:10" x14ac:dyDescent="0.2">
      <c r="A15078" t="s">
        <v>91</v>
      </c>
      <c r="B15078" s="1">
        <v>43299</v>
      </c>
      <c r="C15078" s="1" t="s">
        <v>22</v>
      </c>
      <c r="D15078" s="1" t="s">
        <v>35</v>
      </c>
      <c r="E15078">
        <v>1000000047</v>
      </c>
      <c r="F15078" t="s">
        <v>34</v>
      </c>
      <c r="G15078" s="5" t="s">
        <v>26</v>
      </c>
      <c r="H15078">
        <v>40000085</v>
      </c>
      <c r="I15078" s="3" t="s">
        <v>24</v>
      </c>
      <c r="J15078" s="2">
        <v>0.91228425258197487</v>
      </c>
    </row>
    <row r="15079" spans="1:10" x14ac:dyDescent="0.2">
      <c r="A15079" t="s">
        <v>91</v>
      </c>
      <c r="B15079" s="1">
        <v>43299</v>
      </c>
      <c r="C15079" s="1" t="s">
        <v>22</v>
      </c>
      <c r="D15079" s="1" t="s">
        <v>21</v>
      </c>
      <c r="E15079">
        <v>1000002872</v>
      </c>
      <c r="F15079" t="s">
        <v>19</v>
      </c>
      <c r="G15079" s="5" t="s">
        <v>26</v>
      </c>
      <c r="H15079">
        <v>40000080</v>
      </c>
      <c r="I15079" s="3" t="s">
        <v>67</v>
      </c>
      <c r="J15079" s="2">
        <v>1.1801369579986285</v>
      </c>
    </row>
    <row r="15080" spans="1:10" x14ac:dyDescent="0.2">
      <c r="A15080" t="s">
        <v>91</v>
      </c>
      <c r="B15080" s="1">
        <v>43300</v>
      </c>
      <c r="C15080" s="1" t="s">
        <v>43</v>
      </c>
      <c r="D15080" s="1" t="s">
        <v>42</v>
      </c>
      <c r="E15080">
        <v>1000000931</v>
      </c>
      <c r="F15080" t="s">
        <v>41</v>
      </c>
      <c r="G15080" s="5" t="s">
        <v>26</v>
      </c>
      <c r="H15080">
        <v>40000085</v>
      </c>
      <c r="I15080" s="3" t="s">
        <v>24</v>
      </c>
      <c r="J15080" s="2">
        <v>0.35186100348343258</v>
      </c>
    </row>
    <row r="15081" spans="1:10" x14ac:dyDescent="0.2">
      <c r="A15081" t="s">
        <v>91</v>
      </c>
      <c r="B15081" s="1">
        <v>43300</v>
      </c>
      <c r="C15081" s="1" t="s">
        <v>43</v>
      </c>
      <c r="D15081" s="1" t="s">
        <v>42</v>
      </c>
      <c r="E15081">
        <v>1000001014</v>
      </c>
      <c r="F15081" t="s">
        <v>44</v>
      </c>
      <c r="G15081" s="5" t="s">
        <v>26</v>
      </c>
      <c r="H15081">
        <v>40000085</v>
      </c>
      <c r="I15081" s="3" t="s">
        <v>24</v>
      </c>
      <c r="J15081" s="2">
        <v>0.37</v>
      </c>
    </row>
    <row r="15082" spans="1:10" x14ac:dyDescent="0.2">
      <c r="A15082" t="s">
        <v>91</v>
      </c>
      <c r="B15082" s="1">
        <v>43300</v>
      </c>
      <c r="C15082" s="1" t="s">
        <v>43</v>
      </c>
      <c r="D15082" s="1" t="s">
        <v>78</v>
      </c>
      <c r="E15082">
        <v>1000003187</v>
      </c>
      <c r="F15082" t="s">
        <v>77</v>
      </c>
      <c r="G15082" s="5" t="s">
        <v>26</v>
      </c>
      <c r="H15082">
        <v>40000080</v>
      </c>
      <c r="I15082" s="3" t="s">
        <v>67</v>
      </c>
      <c r="J15082" s="2">
        <v>1.3580000000000001</v>
      </c>
    </row>
    <row r="15083" spans="1:10" x14ac:dyDescent="0.2">
      <c r="A15083" t="s">
        <v>91</v>
      </c>
      <c r="B15083" s="1">
        <v>43300</v>
      </c>
      <c r="C15083" s="1" t="s">
        <v>43</v>
      </c>
      <c r="D15083" s="1" t="s">
        <v>66</v>
      </c>
      <c r="E15083">
        <v>1000001135</v>
      </c>
      <c r="F15083" t="s">
        <v>65</v>
      </c>
      <c r="G15083" s="5" t="s">
        <v>26</v>
      </c>
      <c r="H15083">
        <v>40000080</v>
      </c>
      <c r="I15083" s="3" t="s">
        <v>67</v>
      </c>
      <c r="J15083" s="2">
        <v>1.6885023107999382</v>
      </c>
    </row>
    <row r="15084" spans="1:10" x14ac:dyDescent="0.2">
      <c r="A15084" t="s">
        <v>91</v>
      </c>
      <c r="B15084" s="1">
        <v>43300</v>
      </c>
      <c r="C15084" s="1" t="s">
        <v>43</v>
      </c>
      <c r="D15084" s="1" t="s">
        <v>78</v>
      </c>
      <c r="E15084">
        <v>1000003187</v>
      </c>
      <c r="F15084" t="s">
        <v>77</v>
      </c>
      <c r="G15084" s="5" t="s">
        <v>26</v>
      </c>
      <c r="H15084">
        <v>40000085</v>
      </c>
      <c r="I15084" s="3" t="s">
        <v>24</v>
      </c>
      <c r="J15084" s="2">
        <v>2.0583498449548001</v>
      </c>
    </row>
    <row r="15085" spans="1:10" x14ac:dyDescent="0.2">
      <c r="A15085" t="s">
        <v>91</v>
      </c>
      <c r="B15085" s="1">
        <v>43300</v>
      </c>
      <c r="C15085" s="1" t="s">
        <v>43</v>
      </c>
      <c r="D15085" s="1" t="s">
        <v>80</v>
      </c>
      <c r="E15085">
        <v>1000003498</v>
      </c>
      <c r="F15085" t="s">
        <v>79</v>
      </c>
      <c r="G15085" s="5" t="s">
        <v>26</v>
      </c>
      <c r="H15085">
        <v>40000085</v>
      </c>
      <c r="I15085" s="3" t="s">
        <v>24</v>
      </c>
      <c r="J15085" s="2">
        <v>6.1200000000000004E-2</v>
      </c>
    </row>
    <row r="15086" spans="1:10" x14ac:dyDescent="0.2">
      <c r="A15086" t="s">
        <v>91</v>
      </c>
      <c r="B15086" s="1">
        <v>43300</v>
      </c>
      <c r="C15086" s="1" t="s">
        <v>9</v>
      </c>
      <c r="D15086" s="1" t="s">
        <v>57</v>
      </c>
      <c r="E15086">
        <v>1000001502</v>
      </c>
      <c r="F15086" t="s">
        <v>56</v>
      </c>
      <c r="G15086" s="5" t="s">
        <v>26</v>
      </c>
      <c r="H15086">
        <v>40000080</v>
      </c>
      <c r="I15086" s="3" t="s">
        <v>67</v>
      </c>
      <c r="J15086" s="2">
        <v>0.2015496514139361</v>
      </c>
    </row>
    <row r="15087" spans="1:10" x14ac:dyDescent="0.2">
      <c r="A15087" t="s">
        <v>91</v>
      </c>
      <c r="B15087" s="1">
        <v>43300</v>
      </c>
      <c r="C15087" s="1" t="s">
        <v>9</v>
      </c>
      <c r="D15087" s="1" t="s">
        <v>17</v>
      </c>
      <c r="E15087">
        <v>1000000059</v>
      </c>
      <c r="F15087" t="s">
        <v>55</v>
      </c>
      <c r="G15087" s="5" t="s">
        <v>26</v>
      </c>
      <c r="H15087">
        <v>40000080</v>
      </c>
      <c r="I15087" s="3" t="s">
        <v>67</v>
      </c>
      <c r="J15087" s="2">
        <v>6.4461840247806823E-2</v>
      </c>
    </row>
    <row r="15088" spans="1:10" x14ac:dyDescent="0.2">
      <c r="A15088" t="s">
        <v>91</v>
      </c>
      <c r="B15088" s="1">
        <v>43300</v>
      </c>
      <c r="C15088" s="1" t="s">
        <v>9</v>
      </c>
      <c r="D15088" s="1" t="s">
        <v>15</v>
      </c>
      <c r="E15088">
        <v>1000002986</v>
      </c>
      <c r="F15088" t="s">
        <v>14</v>
      </c>
      <c r="G15088" s="5" t="s">
        <v>26</v>
      </c>
      <c r="H15088">
        <v>40000080</v>
      </c>
      <c r="I15088" s="3" t="s">
        <v>67</v>
      </c>
      <c r="J15088" s="2">
        <v>6.6000000000000003E-2</v>
      </c>
    </row>
    <row r="15089" spans="1:10" x14ac:dyDescent="0.2">
      <c r="A15089" t="s">
        <v>91</v>
      </c>
      <c r="B15089" s="1">
        <v>43300</v>
      </c>
      <c r="C15089" s="1" t="s">
        <v>9</v>
      </c>
      <c r="D15089" s="1" t="s">
        <v>15</v>
      </c>
      <c r="E15089">
        <v>1000002985</v>
      </c>
      <c r="F15089" t="s">
        <v>47</v>
      </c>
      <c r="G15089" s="5" t="s">
        <v>26</v>
      </c>
      <c r="H15089">
        <v>40000080</v>
      </c>
      <c r="I15089" s="3" t="s">
        <v>67</v>
      </c>
      <c r="J15089" s="2">
        <v>7.1440522559999997E-2</v>
      </c>
    </row>
    <row r="15090" spans="1:10" x14ac:dyDescent="0.2">
      <c r="A15090" t="s">
        <v>91</v>
      </c>
      <c r="B15090" s="1">
        <v>43300</v>
      </c>
      <c r="C15090" s="1" t="s">
        <v>9</v>
      </c>
      <c r="D15090" s="1" t="s">
        <v>72</v>
      </c>
      <c r="E15090">
        <v>1000001699</v>
      </c>
      <c r="F15090" t="s">
        <v>71</v>
      </c>
      <c r="G15090" s="5" t="s">
        <v>26</v>
      </c>
      <c r="H15090">
        <v>40000080</v>
      </c>
      <c r="I15090" s="3" t="s">
        <v>67</v>
      </c>
      <c r="J15090" s="2">
        <v>8.0453631719653945E-2</v>
      </c>
    </row>
    <row r="15091" spans="1:10" x14ac:dyDescent="0.2">
      <c r="A15091" t="s">
        <v>91</v>
      </c>
      <c r="B15091" s="1">
        <v>43300</v>
      </c>
      <c r="C15091" s="1" t="s">
        <v>9</v>
      </c>
      <c r="D15091" s="1" t="s">
        <v>72</v>
      </c>
      <c r="E15091">
        <v>1000000064</v>
      </c>
      <c r="F15091" t="s">
        <v>76</v>
      </c>
      <c r="G15091" s="5" t="s">
        <v>26</v>
      </c>
      <c r="H15091">
        <v>40000080</v>
      </c>
      <c r="I15091" s="3" t="s">
        <v>67</v>
      </c>
      <c r="J15091" s="2">
        <v>5.3250377361211597E-2</v>
      </c>
    </row>
    <row r="15092" spans="1:10" x14ac:dyDescent="0.2">
      <c r="A15092" t="s">
        <v>91</v>
      </c>
      <c r="B15092" s="1">
        <v>43300</v>
      </c>
      <c r="C15092" s="1" t="s">
        <v>9</v>
      </c>
      <c r="D15092" s="1" t="s">
        <v>17</v>
      </c>
      <c r="E15092">
        <v>1000001649</v>
      </c>
      <c r="F15092" t="s">
        <v>16</v>
      </c>
      <c r="G15092" s="5" t="s">
        <v>26</v>
      </c>
      <c r="H15092">
        <v>40000080</v>
      </c>
      <c r="I15092" s="3" t="s">
        <v>67</v>
      </c>
      <c r="J15092" s="2">
        <v>5.4315384908435821E-2</v>
      </c>
    </row>
    <row r="15093" spans="1:10" x14ac:dyDescent="0.2">
      <c r="A15093" t="s">
        <v>91</v>
      </c>
      <c r="B15093" s="1">
        <v>43300</v>
      </c>
      <c r="C15093" s="1" t="s">
        <v>9</v>
      </c>
      <c r="D15093" s="1" t="s">
        <v>57</v>
      </c>
      <c r="E15093">
        <v>1000001502</v>
      </c>
      <c r="F15093" t="s">
        <v>56</v>
      </c>
      <c r="G15093" s="5" t="s">
        <v>26</v>
      </c>
      <c r="H15093">
        <v>40000085</v>
      </c>
      <c r="I15093" s="3" t="s">
        <v>24</v>
      </c>
      <c r="J15093" s="2">
        <v>1.616453775396975</v>
      </c>
    </row>
    <row r="15094" spans="1:10" x14ac:dyDescent="0.2">
      <c r="A15094" t="s">
        <v>91</v>
      </c>
      <c r="B15094" s="1">
        <v>43300</v>
      </c>
      <c r="C15094" s="1" t="s">
        <v>9</v>
      </c>
      <c r="D15094" s="1" t="s">
        <v>75</v>
      </c>
      <c r="E15094">
        <v>1000000281</v>
      </c>
      <c r="F15094" t="s">
        <v>74</v>
      </c>
      <c r="G15094" s="5" t="s">
        <v>26</v>
      </c>
      <c r="H15094">
        <v>40000085</v>
      </c>
      <c r="I15094" s="3" t="s">
        <v>24</v>
      </c>
      <c r="J15094" s="2">
        <v>1.7846955826759643</v>
      </c>
    </row>
    <row r="15095" spans="1:10" x14ac:dyDescent="0.2">
      <c r="A15095" t="s">
        <v>91</v>
      </c>
      <c r="B15095" s="1">
        <v>43300</v>
      </c>
      <c r="C15095" s="1" t="s">
        <v>9</v>
      </c>
      <c r="D15095" s="1" t="s">
        <v>72</v>
      </c>
      <c r="E15095">
        <v>1000000064</v>
      </c>
      <c r="F15095" t="s">
        <v>76</v>
      </c>
      <c r="G15095" s="5" t="s">
        <v>26</v>
      </c>
      <c r="H15095">
        <v>40000085</v>
      </c>
      <c r="I15095" s="3" t="s">
        <v>24</v>
      </c>
      <c r="J15095" s="2">
        <v>7.1705554117338643E-2</v>
      </c>
    </row>
    <row r="15096" spans="1:10" x14ac:dyDescent="0.2">
      <c r="A15096" t="s">
        <v>91</v>
      </c>
      <c r="B15096" s="1">
        <v>43300</v>
      </c>
      <c r="C15096" s="1" t="s">
        <v>22</v>
      </c>
      <c r="D15096" s="1" t="s">
        <v>29</v>
      </c>
      <c r="E15096">
        <v>1000000101</v>
      </c>
      <c r="F15096" t="s">
        <v>39</v>
      </c>
      <c r="G15096" s="5" t="s">
        <v>26</v>
      </c>
      <c r="H15096">
        <v>40000085</v>
      </c>
      <c r="I15096" s="3" t="s">
        <v>24</v>
      </c>
      <c r="J15096" s="2">
        <v>1.3060118444173101</v>
      </c>
    </row>
    <row r="15097" spans="1:10" x14ac:dyDescent="0.2">
      <c r="A15097" t="s">
        <v>91</v>
      </c>
      <c r="B15097" s="1">
        <v>43300</v>
      </c>
      <c r="C15097" s="1" t="s">
        <v>22</v>
      </c>
      <c r="D15097" s="1" t="s">
        <v>61</v>
      </c>
      <c r="E15097">
        <v>1000000579</v>
      </c>
      <c r="F15097" t="s">
        <v>60</v>
      </c>
      <c r="G15097" s="5" t="s">
        <v>26</v>
      </c>
      <c r="H15097">
        <v>40000085</v>
      </c>
      <c r="I15097" s="3" t="s">
        <v>24</v>
      </c>
      <c r="J15097" s="2">
        <v>0.16894188532756121</v>
      </c>
    </row>
    <row r="15098" spans="1:10" x14ac:dyDescent="0.2">
      <c r="A15098" t="s">
        <v>91</v>
      </c>
      <c r="B15098" s="1">
        <v>43300</v>
      </c>
      <c r="C15098" s="1" t="s">
        <v>22</v>
      </c>
      <c r="D15098" s="1" t="s">
        <v>33</v>
      </c>
      <c r="E15098">
        <v>1000000031</v>
      </c>
      <c r="F15098" t="s">
        <v>32</v>
      </c>
      <c r="G15098" s="5" t="s">
        <v>26</v>
      </c>
      <c r="H15098">
        <v>40000085</v>
      </c>
      <c r="I15098" s="3" t="s">
        <v>24</v>
      </c>
      <c r="J15098" s="2">
        <v>0.14975435982460591</v>
      </c>
    </row>
    <row r="15099" spans="1:10" x14ac:dyDescent="0.2">
      <c r="A15099" t="s">
        <v>91</v>
      </c>
      <c r="B15099" s="1">
        <v>43300</v>
      </c>
      <c r="C15099" s="1" t="s">
        <v>22</v>
      </c>
      <c r="D15099" s="1" t="s">
        <v>29</v>
      </c>
      <c r="E15099">
        <v>1000000054</v>
      </c>
      <c r="F15099" t="s">
        <v>36</v>
      </c>
      <c r="G15099" s="5" t="s">
        <v>26</v>
      </c>
      <c r="H15099">
        <v>40000085</v>
      </c>
      <c r="I15099" s="3" t="s">
        <v>24</v>
      </c>
      <c r="J15099" s="2">
        <v>5.6509726458736621E-2</v>
      </c>
    </row>
    <row r="15100" spans="1:10" x14ac:dyDescent="0.2">
      <c r="A15100" t="s">
        <v>91</v>
      </c>
      <c r="B15100" s="1">
        <v>43300</v>
      </c>
      <c r="C15100" s="1" t="s">
        <v>22</v>
      </c>
      <c r="D15100" s="1" t="s">
        <v>64</v>
      </c>
      <c r="E15100">
        <v>1000002973</v>
      </c>
      <c r="F15100" t="s">
        <v>63</v>
      </c>
      <c r="G15100" s="5" t="s">
        <v>26</v>
      </c>
      <c r="H15100">
        <v>40000085</v>
      </c>
      <c r="I15100" s="3" t="s">
        <v>24</v>
      </c>
      <c r="J15100" s="2">
        <v>1.6229357081890985</v>
      </c>
    </row>
    <row r="15101" spans="1:10" x14ac:dyDescent="0.2">
      <c r="A15101" t="s">
        <v>91</v>
      </c>
      <c r="B15101" s="1">
        <v>43300</v>
      </c>
      <c r="C15101" s="1" t="s">
        <v>22</v>
      </c>
      <c r="D15101" s="1" t="s">
        <v>49</v>
      </c>
      <c r="E15101">
        <v>1000000020</v>
      </c>
      <c r="F15101" t="s">
        <v>73</v>
      </c>
      <c r="G15101" s="5" t="s">
        <v>26</v>
      </c>
      <c r="H15101">
        <v>40000085</v>
      </c>
      <c r="I15101" s="3" t="s">
        <v>24</v>
      </c>
      <c r="J15101" s="2">
        <v>2.3180362410859772</v>
      </c>
    </row>
    <row r="15102" spans="1:10" x14ac:dyDescent="0.2">
      <c r="A15102" t="s">
        <v>91</v>
      </c>
      <c r="B15102" s="1">
        <v>43300</v>
      </c>
      <c r="C15102" s="1" t="s">
        <v>22</v>
      </c>
      <c r="D15102" s="1" t="s">
        <v>46</v>
      </c>
      <c r="E15102">
        <v>1000001133</v>
      </c>
      <c r="F15102" t="s">
        <v>45</v>
      </c>
      <c r="G15102" s="5" t="s">
        <v>26</v>
      </c>
      <c r="H15102">
        <v>40000085</v>
      </c>
      <c r="I15102" s="3" t="s">
        <v>24</v>
      </c>
      <c r="J15102" s="2">
        <v>1.8203894943294836</v>
      </c>
    </row>
    <row r="15103" spans="1:10" x14ac:dyDescent="0.2">
      <c r="A15103" t="s">
        <v>91</v>
      </c>
      <c r="B15103" s="1">
        <v>43300</v>
      </c>
      <c r="C15103" s="1" t="s">
        <v>22</v>
      </c>
      <c r="D15103" s="1" t="s">
        <v>35</v>
      </c>
      <c r="E15103">
        <v>1000000047</v>
      </c>
      <c r="F15103" t="s">
        <v>34</v>
      </c>
      <c r="G15103" s="5" t="s">
        <v>26</v>
      </c>
      <c r="H15103">
        <v>40000085</v>
      </c>
      <c r="I15103" s="3" t="s">
        <v>24</v>
      </c>
      <c r="J15103" s="2">
        <v>0.06</v>
      </c>
    </row>
    <row r="15104" spans="1:10" x14ac:dyDescent="0.2">
      <c r="A15104" t="s">
        <v>91</v>
      </c>
      <c r="B15104" s="1">
        <v>43300</v>
      </c>
      <c r="C15104" s="1" t="s">
        <v>22</v>
      </c>
      <c r="D15104" s="1" t="s">
        <v>21</v>
      </c>
      <c r="E15104">
        <v>1000002872</v>
      </c>
      <c r="F15104" t="s">
        <v>19</v>
      </c>
      <c r="G15104" s="5" t="s">
        <v>26</v>
      </c>
      <c r="H15104">
        <v>40000080</v>
      </c>
      <c r="I15104" s="3" t="s">
        <v>67</v>
      </c>
      <c r="J15104" s="2">
        <v>7.7616397827227776E-2</v>
      </c>
    </row>
    <row r="15105" spans="1:10" x14ac:dyDescent="0.2">
      <c r="A15105" t="s">
        <v>91</v>
      </c>
      <c r="B15105" s="1">
        <v>43301</v>
      </c>
      <c r="C15105" s="1" t="s">
        <v>43</v>
      </c>
      <c r="D15105" s="1" t="s">
        <v>42</v>
      </c>
      <c r="E15105">
        <v>1000000931</v>
      </c>
      <c r="F15105" t="s">
        <v>41</v>
      </c>
      <c r="G15105" s="5" t="s">
        <v>26</v>
      </c>
      <c r="H15105">
        <v>40000085</v>
      </c>
      <c r="I15105" s="3" t="s">
        <v>24</v>
      </c>
      <c r="J15105" s="2">
        <v>5.4340847523100602E-2</v>
      </c>
    </row>
    <row r="15106" spans="1:10" x14ac:dyDescent="0.2">
      <c r="A15106" t="s">
        <v>91</v>
      </c>
      <c r="B15106" s="1">
        <v>43301</v>
      </c>
      <c r="C15106" s="1" t="s">
        <v>43</v>
      </c>
      <c r="D15106" s="1" t="s">
        <v>42</v>
      </c>
      <c r="E15106">
        <v>1000001014</v>
      </c>
      <c r="F15106" t="s">
        <v>44</v>
      </c>
      <c r="G15106" s="5" t="s">
        <v>26</v>
      </c>
      <c r="H15106">
        <v>40000085</v>
      </c>
      <c r="I15106" s="3" t="s">
        <v>24</v>
      </c>
      <c r="J15106" s="2">
        <v>0.12048610423348974</v>
      </c>
    </row>
    <row r="15107" spans="1:10" x14ac:dyDescent="0.2">
      <c r="A15107" t="s">
        <v>91</v>
      </c>
      <c r="B15107" s="1">
        <v>43301</v>
      </c>
      <c r="C15107" s="1" t="s">
        <v>43</v>
      </c>
      <c r="D15107" s="1" t="s">
        <v>78</v>
      </c>
      <c r="E15107">
        <v>1000003187</v>
      </c>
      <c r="F15107" t="s">
        <v>77</v>
      </c>
      <c r="G15107" s="5" t="s">
        <v>26</v>
      </c>
      <c r="H15107">
        <v>40000080</v>
      </c>
      <c r="I15107" s="3" t="s">
        <v>67</v>
      </c>
      <c r="J15107" s="2">
        <v>7.759873026298765E-2</v>
      </c>
    </row>
    <row r="15108" spans="1:10" x14ac:dyDescent="0.2">
      <c r="A15108" t="s">
        <v>91</v>
      </c>
      <c r="B15108" s="1">
        <v>43301</v>
      </c>
      <c r="C15108" s="1" t="s">
        <v>43</v>
      </c>
      <c r="D15108" s="1" t="s">
        <v>66</v>
      </c>
      <c r="E15108">
        <v>1000001135</v>
      </c>
      <c r="F15108" t="s">
        <v>65</v>
      </c>
      <c r="G15108" s="5" t="s">
        <v>26</v>
      </c>
      <c r="H15108">
        <v>40000080</v>
      </c>
      <c r="I15108" s="3" t="s">
        <v>67</v>
      </c>
      <c r="J15108" s="2">
        <v>9.6484267573045471E-2</v>
      </c>
    </row>
    <row r="15109" spans="1:10" x14ac:dyDescent="0.2">
      <c r="A15109" t="s">
        <v>91</v>
      </c>
      <c r="B15109" s="1">
        <v>43301</v>
      </c>
      <c r="C15109" s="1" t="s">
        <v>43</v>
      </c>
      <c r="D15109" s="1" t="s">
        <v>78</v>
      </c>
      <c r="E15109">
        <v>1000003187</v>
      </c>
      <c r="F15109" t="s">
        <v>77</v>
      </c>
      <c r="G15109" s="5" t="s">
        <v>26</v>
      </c>
      <c r="H15109">
        <v>40000085</v>
      </c>
      <c r="I15109" s="3" t="s">
        <v>24</v>
      </c>
      <c r="J15109" s="2">
        <v>0.1847270268288021</v>
      </c>
    </row>
    <row r="15110" spans="1:10" x14ac:dyDescent="0.2">
      <c r="A15110" t="s">
        <v>91</v>
      </c>
      <c r="B15110" s="1">
        <v>43301</v>
      </c>
      <c r="C15110" s="1" t="s">
        <v>43</v>
      </c>
      <c r="D15110" s="1" t="s">
        <v>80</v>
      </c>
      <c r="E15110">
        <v>1000003498</v>
      </c>
      <c r="F15110" t="s">
        <v>79</v>
      </c>
      <c r="G15110" s="5" t="s">
        <v>26</v>
      </c>
      <c r="H15110">
        <v>40000085</v>
      </c>
      <c r="I15110" s="3" t="s">
        <v>24</v>
      </c>
      <c r="J15110" s="2">
        <v>0.2638356828941581</v>
      </c>
    </row>
    <row r="15111" spans="1:10" x14ac:dyDescent="0.2">
      <c r="A15111" t="s">
        <v>91</v>
      </c>
      <c r="B15111" s="1">
        <v>43301</v>
      </c>
      <c r="C15111" s="1" t="s">
        <v>9</v>
      </c>
      <c r="D15111" s="1" t="s">
        <v>57</v>
      </c>
      <c r="E15111">
        <v>1000001502</v>
      </c>
      <c r="F15111" t="s">
        <v>56</v>
      </c>
      <c r="G15111" s="5" t="s">
        <v>26</v>
      </c>
      <c r="H15111">
        <v>40000080</v>
      </c>
      <c r="I15111" s="3" t="s">
        <v>67</v>
      </c>
      <c r="J15111" s="2">
        <v>0.11131053629586334</v>
      </c>
    </row>
    <row r="15112" spans="1:10" x14ac:dyDescent="0.2">
      <c r="A15112" t="s">
        <v>91</v>
      </c>
      <c r="B15112" s="1">
        <v>43301</v>
      </c>
      <c r="C15112" s="1" t="s">
        <v>9</v>
      </c>
      <c r="D15112" s="1" t="s">
        <v>17</v>
      </c>
      <c r="E15112">
        <v>1000000059</v>
      </c>
      <c r="F15112" t="s">
        <v>55</v>
      </c>
      <c r="G15112" s="5" t="s">
        <v>26</v>
      </c>
      <c r="H15112">
        <v>40000080</v>
      </c>
      <c r="I15112" s="3" t="s">
        <v>67</v>
      </c>
      <c r="J15112" s="2">
        <v>9.196160155379221E-2</v>
      </c>
    </row>
    <row r="15113" spans="1:10" x14ac:dyDescent="0.2">
      <c r="A15113" t="s">
        <v>91</v>
      </c>
      <c r="B15113" s="1">
        <v>43301</v>
      </c>
      <c r="C15113" s="1" t="s">
        <v>9</v>
      </c>
      <c r="D15113" s="1" t="s">
        <v>15</v>
      </c>
      <c r="E15113">
        <v>1000002986</v>
      </c>
      <c r="F15113" t="s">
        <v>14</v>
      </c>
      <c r="G15113" s="5" t="s">
        <v>26</v>
      </c>
      <c r="H15113">
        <v>40000080</v>
      </c>
      <c r="I15113" s="3" t="s">
        <v>67</v>
      </c>
      <c r="J15113" s="2">
        <v>9.7590387261696721E-2</v>
      </c>
    </row>
    <row r="15114" spans="1:10" x14ac:dyDescent="0.2">
      <c r="A15114" t="s">
        <v>91</v>
      </c>
      <c r="B15114" s="1">
        <v>43301</v>
      </c>
      <c r="C15114" s="1" t="s">
        <v>9</v>
      </c>
      <c r="D15114" s="1" t="s">
        <v>15</v>
      </c>
      <c r="E15114">
        <v>1000002985</v>
      </c>
      <c r="F15114" t="s">
        <v>47</v>
      </c>
      <c r="G15114" s="5" t="s">
        <v>26</v>
      </c>
      <c r="H15114">
        <v>40000080</v>
      </c>
      <c r="I15114" s="3" t="s">
        <v>67</v>
      </c>
      <c r="J15114" s="2">
        <v>0.10563497367891488</v>
      </c>
    </row>
    <row r="15115" spans="1:10" x14ac:dyDescent="0.2">
      <c r="A15115" t="s">
        <v>91</v>
      </c>
      <c r="B15115" s="1">
        <v>43301</v>
      </c>
      <c r="C15115" s="1" t="s">
        <v>9</v>
      </c>
      <c r="D15115" s="1" t="s">
        <v>72</v>
      </c>
      <c r="E15115">
        <v>1000001699</v>
      </c>
      <c r="F15115" t="s">
        <v>71</v>
      </c>
      <c r="G15115" s="5" t="s">
        <v>26</v>
      </c>
      <c r="H15115">
        <v>40000080</v>
      </c>
      <c r="I15115" s="3" t="s">
        <v>67</v>
      </c>
      <c r="J15115" s="2">
        <v>5.5418108048640627E-2</v>
      </c>
    </row>
    <row r="15116" spans="1:10" x14ac:dyDescent="0.2">
      <c r="A15116" t="s">
        <v>91</v>
      </c>
      <c r="B15116" s="1">
        <v>43301</v>
      </c>
      <c r="C15116" s="1" t="s">
        <v>9</v>
      </c>
      <c r="D15116" s="1" t="s">
        <v>72</v>
      </c>
      <c r="E15116">
        <v>1000000064</v>
      </c>
      <c r="F15116" t="s">
        <v>76</v>
      </c>
      <c r="G15116" s="5" t="s">
        <v>26</v>
      </c>
      <c r="H15116">
        <v>40000080</v>
      </c>
      <c r="I15116" s="3" t="s">
        <v>67</v>
      </c>
      <c r="J15116" s="2">
        <v>6.493114617258694E-2</v>
      </c>
    </row>
    <row r="15117" spans="1:10" x14ac:dyDescent="0.2">
      <c r="A15117" t="s">
        <v>91</v>
      </c>
      <c r="B15117" s="1">
        <v>43301</v>
      </c>
      <c r="C15117" s="1" t="s">
        <v>9</v>
      </c>
      <c r="D15117" s="1" t="s">
        <v>17</v>
      </c>
      <c r="E15117">
        <v>1000001649</v>
      </c>
      <c r="F15117" t="s">
        <v>16</v>
      </c>
      <c r="G15117" s="5" t="s">
        <v>26</v>
      </c>
      <c r="H15117">
        <v>40000080</v>
      </c>
      <c r="I15117" s="3" t="s">
        <v>67</v>
      </c>
      <c r="J15117" s="2">
        <v>6.6229769096038685E-2</v>
      </c>
    </row>
    <row r="15118" spans="1:10" x14ac:dyDescent="0.2">
      <c r="A15118" t="s">
        <v>91</v>
      </c>
      <c r="B15118" s="1">
        <v>43301</v>
      </c>
      <c r="C15118" s="1" t="s">
        <v>9</v>
      </c>
      <c r="D15118" s="1" t="s">
        <v>57</v>
      </c>
      <c r="E15118">
        <v>1000001502</v>
      </c>
      <c r="F15118" t="s">
        <v>56</v>
      </c>
      <c r="G15118" s="5" t="s">
        <v>26</v>
      </c>
      <c r="H15118">
        <v>40000085</v>
      </c>
      <c r="I15118" s="3" t="s">
        <v>24</v>
      </c>
      <c r="J15118" s="2">
        <v>0.22518121492653159</v>
      </c>
    </row>
    <row r="15119" spans="1:10" x14ac:dyDescent="0.2">
      <c r="A15119" t="s">
        <v>91</v>
      </c>
      <c r="B15119" s="1">
        <v>43301</v>
      </c>
      <c r="C15119" s="1" t="s">
        <v>9</v>
      </c>
      <c r="D15119" s="1" t="s">
        <v>75</v>
      </c>
      <c r="E15119">
        <v>1000000281</v>
      </c>
      <c r="F15119" t="s">
        <v>74</v>
      </c>
      <c r="G15119" s="5" t="s">
        <v>26</v>
      </c>
      <c r="H15119">
        <v>40000085</v>
      </c>
      <c r="I15119" s="3" t="s">
        <v>24</v>
      </c>
      <c r="J15119" s="2">
        <v>0.24861825664163678</v>
      </c>
    </row>
    <row r="15120" spans="1:10" x14ac:dyDescent="0.2">
      <c r="A15120" t="s">
        <v>91</v>
      </c>
      <c r="B15120" s="1">
        <v>43301</v>
      </c>
      <c r="C15120" s="1" t="s">
        <v>9</v>
      </c>
      <c r="D15120" s="1" t="s">
        <v>72</v>
      </c>
      <c r="E15120">
        <v>1000000064</v>
      </c>
      <c r="F15120" t="s">
        <v>76</v>
      </c>
      <c r="G15120" s="5" t="s">
        <v>26</v>
      </c>
      <c r="H15120">
        <v>40000085</v>
      </c>
      <c r="I15120" s="3" t="s">
        <v>24</v>
      </c>
      <c r="J15120" s="2">
        <v>0.30912555290607929</v>
      </c>
    </row>
    <row r="15121" spans="1:10" x14ac:dyDescent="0.2">
      <c r="A15121" t="s">
        <v>91</v>
      </c>
      <c r="B15121" s="1">
        <v>43301</v>
      </c>
      <c r="C15121" s="1" t="s">
        <v>22</v>
      </c>
      <c r="D15121" s="1" t="s">
        <v>29</v>
      </c>
      <c r="E15121">
        <v>1000000101</v>
      </c>
      <c r="F15121" t="s">
        <v>39</v>
      </c>
      <c r="G15121" s="5" t="s">
        <v>26</v>
      </c>
      <c r="H15121">
        <v>40000085</v>
      </c>
      <c r="I15121" s="3" t="s">
        <v>24</v>
      </c>
      <c r="J15121" s="2">
        <v>0.12239324062294223</v>
      </c>
    </row>
    <row r="15122" spans="1:10" x14ac:dyDescent="0.2">
      <c r="A15122" t="s">
        <v>91</v>
      </c>
      <c r="B15122" s="1">
        <v>43301</v>
      </c>
      <c r="C15122" s="1" t="s">
        <v>22</v>
      </c>
      <c r="D15122" s="1" t="s">
        <v>61</v>
      </c>
      <c r="E15122">
        <v>1000000579</v>
      </c>
      <c r="F15122" t="s">
        <v>60</v>
      </c>
      <c r="G15122" s="5" t="s">
        <v>26</v>
      </c>
      <c r="H15122">
        <v>40000085</v>
      </c>
      <c r="I15122" s="3" t="s">
        <v>24</v>
      </c>
      <c r="J15122" s="2">
        <v>6.1196620311471113E-2</v>
      </c>
    </row>
    <row r="15123" spans="1:10" x14ac:dyDescent="0.2">
      <c r="A15123" t="s">
        <v>91</v>
      </c>
      <c r="B15123" s="1">
        <v>43301</v>
      </c>
      <c r="C15123" s="1" t="s">
        <v>22</v>
      </c>
      <c r="D15123" s="1" t="s">
        <v>33</v>
      </c>
      <c r="E15123">
        <v>1000000031</v>
      </c>
      <c r="F15123" t="s">
        <v>32</v>
      </c>
      <c r="G15123" s="5" t="s">
        <v>26</v>
      </c>
      <c r="H15123">
        <v>40000085</v>
      </c>
      <c r="I15123" s="3" t="s">
        <v>24</v>
      </c>
      <c r="J15123" s="2">
        <v>8.2705368070748159E-2</v>
      </c>
    </row>
    <row r="15124" spans="1:10" x14ac:dyDescent="0.2">
      <c r="A15124" t="s">
        <v>91</v>
      </c>
      <c r="B15124" s="1">
        <v>43301</v>
      </c>
      <c r="C15124" s="1" t="s">
        <v>22</v>
      </c>
      <c r="D15124" s="1" t="s">
        <v>29</v>
      </c>
      <c r="E15124">
        <v>1000000054</v>
      </c>
      <c r="F15124" t="s">
        <v>36</v>
      </c>
      <c r="G15124" s="5" t="s">
        <v>26</v>
      </c>
      <c r="H15124">
        <v>40000085</v>
      </c>
      <c r="I15124" s="3" t="s">
        <v>24</v>
      </c>
      <c r="J15124" s="2">
        <v>6.8905451767518638E-2</v>
      </c>
    </row>
    <row r="15125" spans="1:10" x14ac:dyDescent="0.2">
      <c r="A15125" t="s">
        <v>91</v>
      </c>
      <c r="B15125" s="1">
        <v>43301</v>
      </c>
      <c r="C15125" s="1" t="s">
        <v>22</v>
      </c>
      <c r="D15125" s="1" t="s">
        <v>64</v>
      </c>
      <c r="E15125">
        <v>1000002973</v>
      </c>
      <c r="F15125" t="s">
        <v>63</v>
      </c>
      <c r="G15125" s="5" t="s">
        <v>26</v>
      </c>
      <c r="H15125">
        <v>40000085</v>
      </c>
      <c r="I15125" s="3" t="s">
        <v>24</v>
      </c>
      <c r="J15125" s="2">
        <v>9.2737665871823777E-2</v>
      </c>
    </row>
    <row r="15126" spans="1:10" x14ac:dyDescent="0.2">
      <c r="A15126" t="s">
        <v>91</v>
      </c>
      <c r="B15126" s="1">
        <v>43301</v>
      </c>
      <c r="C15126" s="1" t="s">
        <v>22</v>
      </c>
      <c r="D15126" s="1" t="s">
        <v>49</v>
      </c>
      <c r="E15126">
        <v>1000000020</v>
      </c>
      <c r="F15126" t="s">
        <v>73</v>
      </c>
      <c r="G15126" s="5" t="s">
        <v>26</v>
      </c>
      <c r="H15126">
        <v>40000085</v>
      </c>
      <c r="I15126" s="3" t="s">
        <v>24</v>
      </c>
      <c r="J15126" s="2">
        <v>0.20803263543696959</v>
      </c>
    </row>
    <row r="15127" spans="1:10" x14ac:dyDescent="0.2">
      <c r="A15127" t="s">
        <v>91</v>
      </c>
      <c r="B15127" s="1">
        <v>43301</v>
      </c>
      <c r="C15127" s="1" t="s">
        <v>22</v>
      </c>
      <c r="D15127" s="1" t="s">
        <v>46</v>
      </c>
      <c r="E15127">
        <v>1000001133</v>
      </c>
      <c r="F15127" t="s">
        <v>45</v>
      </c>
      <c r="G15127" s="5" t="s">
        <v>26</v>
      </c>
      <c r="H15127">
        <v>40000085</v>
      </c>
      <c r="I15127" s="3" t="s">
        <v>24</v>
      </c>
      <c r="J15127" s="2">
        <v>0.2535906217744695</v>
      </c>
    </row>
    <row r="15128" spans="1:10" x14ac:dyDescent="0.2">
      <c r="A15128" t="s">
        <v>91</v>
      </c>
      <c r="B15128" s="1">
        <v>43301</v>
      </c>
      <c r="C15128" s="1" t="s">
        <v>22</v>
      </c>
      <c r="D15128" s="1" t="s">
        <v>35</v>
      </c>
      <c r="E15128">
        <v>1000000047</v>
      </c>
      <c r="F15128" t="s">
        <v>34</v>
      </c>
      <c r="G15128" s="5" t="s">
        <v>26</v>
      </c>
      <c r="H15128">
        <v>40000085</v>
      </c>
      <c r="I15128" s="3" t="s">
        <v>24</v>
      </c>
      <c r="J15128" s="2">
        <v>0.25866243420995888</v>
      </c>
    </row>
    <row r="15129" spans="1:10" x14ac:dyDescent="0.2">
      <c r="A15129" t="s">
        <v>91</v>
      </c>
      <c r="B15129" s="1">
        <v>43301</v>
      </c>
      <c r="C15129" s="1" t="s">
        <v>22</v>
      </c>
      <c r="D15129" s="1" t="s">
        <v>21</v>
      </c>
      <c r="E15129">
        <v>1000002872</v>
      </c>
      <c r="F15129" t="s">
        <v>19</v>
      </c>
      <c r="G15129" s="5" t="s">
        <v>26</v>
      </c>
      <c r="H15129">
        <v>40000080</v>
      </c>
      <c r="I15129" s="3" t="s">
        <v>67</v>
      </c>
      <c r="J15129" s="2">
        <v>0.33460743994332171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3FFA-3DC8-4297-8624-4F80AB993680}">
  <sheetPr>
    <tabColor theme="0" tint="-0.499984740745262"/>
  </sheetPr>
  <dimension ref="A1:M2457"/>
  <sheetViews>
    <sheetView workbookViewId="0">
      <selection activeCell="O8" sqref="O8"/>
    </sheetView>
  </sheetViews>
  <sheetFormatPr defaultRowHeight="14.25" x14ac:dyDescent="0.2"/>
  <cols>
    <col min="1" max="1" width="9.875" style="1" customWidth="1"/>
    <col min="2" max="2" width="7.375" style="1" bestFit="1" customWidth="1"/>
    <col min="3" max="3" width="5.375" style="1" bestFit="1" customWidth="1"/>
    <col min="4" max="4" width="7.5" style="1" bestFit="1" customWidth="1"/>
    <col min="5" max="5" width="7.25" bestFit="1" customWidth="1"/>
    <col min="6" max="6" width="10.75" bestFit="1" customWidth="1"/>
    <col min="7" max="7" width="13.375" bestFit="1" customWidth="1"/>
    <col min="8" max="8" width="23.125" bestFit="1" customWidth="1"/>
    <col min="9" max="9" width="11" bestFit="1" customWidth="1"/>
    <col min="10" max="10" width="11.25" bestFit="1" customWidth="1"/>
    <col min="11" max="11" width="15.25" bestFit="1" customWidth="1"/>
    <col min="12" max="12" width="13.625" bestFit="1" customWidth="1"/>
    <col min="13" max="13" width="17.25" bestFit="1" customWidth="1"/>
  </cols>
  <sheetData>
    <row r="1" spans="1:13" x14ac:dyDescent="0.2">
      <c r="A1" s="1" t="s">
        <v>0</v>
      </c>
      <c r="B1" s="1" t="s">
        <v>98</v>
      </c>
      <c r="C1" s="1" t="s">
        <v>99</v>
      </c>
      <c r="D1" s="1" t="s">
        <v>100</v>
      </c>
      <c r="E1" t="s">
        <v>4</v>
      </c>
      <c r="F1" t="s">
        <v>3</v>
      </c>
      <c r="G1" t="s">
        <v>88</v>
      </c>
      <c r="H1" t="s">
        <v>97</v>
      </c>
      <c r="I1" t="s">
        <v>5</v>
      </c>
      <c r="J1" t="s">
        <v>1</v>
      </c>
      <c r="K1" t="s">
        <v>2</v>
      </c>
      <c r="L1" t="s">
        <v>93</v>
      </c>
      <c r="M1" t="s">
        <v>94</v>
      </c>
    </row>
    <row r="2" spans="1:13" x14ac:dyDescent="0.2">
      <c r="A2" s="1">
        <v>42766</v>
      </c>
      <c r="B2" s="4" t="str">
        <f>YEAR(月出库[[#This Row],[日期]]) &amp; "年"</f>
        <v>2017年</v>
      </c>
      <c r="C2" s="4" t="str">
        <f>MONTH(月出库[[#This Row],[日期]]) &amp; "月"</f>
        <v>1月</v>
      </c>
      <c r="D2" s="4">
        <f>--TEXT(月出库[[#This Row],[日期]],"yyyymm")</f>
        <v>201701</v>
      </c>
      <c r="E2" t="s">
        <v>43</v>
      </c>
      <c r="F2" t="s">
        <v>51</v>
      </c>
      <c r="G2">
        <v>1000000460</v>
      </c>
      <c r="H2" t="s">
        <v>50</v>
      </c>
      <c r="I2" t="s">
        <v>13</v>
      </c>
      <c r="J2">
        <v>10000131</v>
      </c>
      <c r="K2" t="s">
        <v>38</v>
      </c>
      <c r="L2" s="6">
        <v>91.3</v>
      </c>
      <c r="M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</v>
      </c>
    </row>
    <row r="3" spans="1:13" x14ac:dyDescent="0.2">
      <c r="A3" s="1">
        <v>42766</v>
      </c>
      <c r="B3" s="4" t="str">
        <f>YEAR(月出库[[#This Row],[日期]]) &amp; "年"</f>
        <v>2017年</v>
      </c>
      <c r="C3" s="4" t="str">
        <f>MONTH(月出库[[#This Row],[日期]]) &amp; "月"</f>
        <v>1月</v>
      </c>
      <c r="D3" s="4">
        <f>--TEXT(月出库[[#This Row],[日期]],"yyyymm")</f>
        <v>201701</v>
      </c>
      <c r="E3" t="s">
        <v>43</v>
      </c>
      <c r="F3" t="s">
        <v>51</v>
      </c>
      <c r="G3">
        <v>1000000460</v>
      </c>
      <c r="H3" t="s">
        <v>50</v>
      </c>
      <c r="I3" t="s">
        <v>13</v>
      </c>
      <c r="J3">
        <v>10000182</v>
      </c>
      <c r="K3" t="s">
        <v>31</v>
      </c>
      <c r="L3" s="6">
        <v>34</v>
      </c>
      <c r="M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" spans="1:13" x14ac:dyDescent="0.2">
      <c r="A4" s="1">
        <v>42766</v>
      </c>
      <c r="B4" s="4" t="str">
        <f>YEAR(月出库[[#This Row],[日期]]) &amp; "年"</f>
        <v>2017年</v>
      </c>
      <c r="C4" s="4" t="str">
        <f>MONTH(月出库[[#This Row],[日期]]) &amp; "月"</f>
        <v>1月</v>
      </c>
      <c r="D4" s="4">
        <f>--TEXT(月出库[[#This Row],[日期]],"yyyymm")</f>
        <v>201701</v>
      </c>
      <c r="E4" t="s">
        <v>43</v>
      </c>
      <c r="F4" t="s">
        <v>51</v>
      </c>
      <c r="G4">
        <v>1000000460</v>
      </c>
      <c r="H4" t="s">
        <v>50</v>
      </c>
      <c r="I4" t="s">
        <v>13</v>
      </c>
      <c r="J4">
        <v>10000211</v>
      </c>
      <c r="K4" t="s">
        <v>11</v>
      </c>
      <c r="L4" s="6">
        <v>2.5</v>
      </c>
      <c r="M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21.9</v>
      </c>
    </row>
    <row r="5" spans="1:13" x14ac:dyDescent="0.2">
      <c r="A5" s="1">
        <v>42766</v>
      </c>
      <c r="B5" s="4" t="str">
        <f>YEAR(月出库[[#This Row],[日期]]) &amp; "年"</f>
        <v>2017年</v>
      </c>
      <c r="C5" s="4" t="str">
        <f>MONTH(月出库[[#This Row],[日期]]) &amp; "月"</f>
        <v>1月</v>
      </c>
      <c r="D5" s="4">
        <f>--TEXT(月出库[[#This Row],[日期]],"yyyymm")</f>
        <v>201701</v>
      </c>
      <c r="E5" t="s">
        <v>43</v>
      </c>
      <c r="F5" t="s">
        <v>42</v>
      </c>
      <c r="G5">
        <v>1000000931</v>
      </c>
      <c r="H5" t="s">
        <v>41</v>
      </c>
      <c r="I5" t="s">
        <v>13</v>
      </c>
      <c r="J5">
        <v>10000078</v>
      </c>
      <c r="K5" t="s">
        <v>30</v>
      </c>
      <c r="L5" s="6">
        <v>31.700000000000003</v>
      </c>
      <c r="M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46.9</v>
      </c>
    </row>
    <row r="6" spans="1:13" x14ac:dyDescent="0.2">
      <c r="A6" s="1">
        <v>42766</v>
      </c>
      <c r="B6" s="4" t="str">
        <f>YEAR(月出库[[#This Row],[日期]]) &amp; "年"</f>
        <v>2017年</v>
      </c>
      <c r="C6" s="4" t="str">
        <f>MONTH(月出库[[#This Row],[日期]]) &amp; "月"</f>
        <v>1月</v>
      </c>
      <c r="D6" s="4">
        <f>--TEXT(月出库[[#This Row],[日期]],"yyyymm")</f>
        <v>201701</v>
      </c>
      <c r="E6" t="s">
        <v>43</v>
      </c>
      <c r="F6" t="s">
        <v>42</v>
      </c>
      <c r="G6">
        <v>1000000931</v>
      </c>
      <c r="H6" t="s">
        <v>41</v>
      </c>
      <c r="I6" t="s">
        <v>13</v>
      </c>
      <c r="J6">
        <v>10000131</v>
      </c>
      <c r="K6" t="s">
        <v>38</v>
      </c>
      <c r="L6" s="6">
        <v>464.50000000000006</v>
      </c>
      <c r="M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363.09999999999997</v>
      </c>
    </row>
    <row r="7" spans="1:13" x14ac:dyDescent="0.2">
      <c r="A7" s="1">
        <v>42766</v>
      </c>
      <c r="B7" s="4" t="str">
        <f>YEAR(月出库[[#This Row],[日期]]) &amp; "年"</f>
        <v>2017年</v>
      </c>
      <c r="C7" s="4" t="str">
        <f>MONTH(月出库[[#This Row],[日期]]) &amp; "月"</f>
        <v>1月</v>
      </c>
      <c r="D7" s="4">
        <f>--TEXT(月出库[[#This Row],[日期]],"yyyymm")</f>
        <v>201701</v>
      </c>
      <c r="E7" t="s">
        <v>43</v>
      </c>
      <c r="F7" t="s">
        <v>42</v>
      </c>
      <c r="G7">
        <v>1000000931</v>
      </c>
      <c r="H7" t="s">
        <v>41</v>
      </c>
      <c r="I7" t="s">
        <v>13</v>
      </c>
      <c r="J7">
        <v>10000182</v>
      </c>
      <c r="K7" t="s">
        <v>31</v>
      </c>
      <c r="L7" s="6">
        <v>74.599999999999994</v>
      </c>
      <c r="M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86.6</v>
      </c>
    </row>
    <row r="8" spans="1:13" x14ac:dyDescent="0.2">
      <c r="A8" s="1">
        <v>42766</v>
      </c>
      <c r="B8" s="4" t="str">
        <f>YEAR(月出库[[#This Row],[日期]]) &amp; "年"</f>
        <v>2017年</v>
      </c>
      <c r="C8" s="4" t="str">
        <f>MONTH(月出库[[#This Row],[日期]]) &amp; "月"</f>
        <v>1月</v>
      </c>
      <c r="D8" s="4">
        <f>--TEXT(月出库[[#This Row],[日期]],"yyyymm")</f>
        <v>201701</v>
      </c>
      <c r="E8" t="s">
        <v>43</v>
      </c>
      <c r="F8" t="s">
        <v>42</v>
      </c>
      <c r="G8">
        <v>1000000931</v>
      </c>
      <c r="H8" t="s">
        <v>41</v>
      </c>
      <c r="I8" t="s">
        <v>13</v>
      </c>
      <c r="J8">
        <v>20000099</v>
      </c>
      <c r="K8" t="s">
        <v>20</v>
      </c>
      <c r="L8" s="6">
        <v>20.2</v>
      </c>
      <c r="M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48.5</v>
      </c>
    </row>
    <row r="9" spans="1:13" x14ac:dyDescent="0.2">
      <c r="A9" s="1">
        <v>42766</v>
      </c>
      <c r="B9" s="4" t="str">
        <f>YEAR(月出库[[#This Row],[日期]]) &amp; "年"</f>
        <v>2017年</v>
      </c>
      <c r="C9" s="4" t="str">
        <f>MONTH(月出库[[#This Row],[日期]]) &amp; "月"</f>
        <v>1月</v>
      </c>
      <c r="D9" s="4">
        <f>--TEXT(月出库[[#This Row],[日期]],"yyyymm")</f>
        <v>201701</v>
      </c>
      <c r="E9" t="s">
        <v>43</v>
      </c>
      <c r="F9" t="s">
        <v>42</v>
      </c>
      <c r="G9">
        <v>1000001014</v>
      </c>
      <c r="H9" t="s">
        <v>44</v>
      </c>
      <c r="I9" t="s">
        <v>13</v>
      </c>
      <c r="J9">
        <v>10000078</v>
      </c>
      <c r="K9" t="s">
        <v>30</v>
      </c>
      <c r="L9" s="6">
        <v>41</v>
      </c>
      <c r="M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86.899999999999991</v>
      </c>
    </row>
    <row r="10" spans="1:13" x14ac:dyDescent="0.2">
      <c r="A10" s="1">
        <v>42766</v>
      </c>
      <c r="B10" s="4" t="str">
        <f>YEAR(月出库[[#This Row],[日期]]) &amp; "年"</f>
        <v>2017年</v>
      </c>
      <c r="C10" s="4" t="str">
        <f>MONTH(月出库[[#This Row],[日期]]) &amp; "月"</f>
        <v>1月</v>
      </c>
      <c r="D10" s="4">
        <f>--TEXT(月出库[[#This Row],[日期]],"yyyymm")</f>
        <v>201701</v>
      </c>
      <c r="E10" t="s">
        <v>43</v>
      </c>
      <c r="F10" t="s">
        <v>42</v>
      </c>
      <c r="G10">
        <v>1000001014</v>
      </c>
      <c r="H10" t="s">
        <v>44</v>
      </c>
      <c r="I10" t="s">
        <v>13</v>
      </c>
      <c r="J10">
        <v>10000131</v>
      </c>
      <c r="K10" t="s">
        <v>38</v>
      </c>
      <c r="L10" s="6">
        <v>356.59999999999997</v>
      </c>
      <c r="M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360.00000000000006</v>
      </c>
    </row>
    <row r="11" spans="1:13" x14ac:dyDescent="0.2">
      <c r="A11" s="1">
        <v>42766</v>
      </c>
      <c r="B11" s="4" t="str">
        <f>YEAR(月出库[[#This Row],[日期]]) &amp; "年"</f>
        <v>2017年</v>
      </c>
      <c r="C11" s="4" t="str">
        <f>MONTH(月出库[[#This Row],[日期]]) &amp; "月"</f>
        <v>1月</v>
      </c>
      <c r="D11" s="4">
        <f>--TEXT(月出库[[#This Row],[日期]],"yyyymm")</f>
        <v>201701</v>
      </c>
      <c r="E11" t="s">
        <v>43</v>
      </c>
      <c r="F11" t="s">
        <v>42</v>
      </c>
      <c r="G11">
        <v>1000001014</v>
      </c>
      <c r="H11" t="s">
        <v>44</v>
      </c>
      <c r="I11" t="s">
        <v>13</v>
      </c>
      <c r="J11">
        <v>10000136</v>
      </c>
      <c r="K11" t="s">
        <v>40</v>
      </c>
      <c r="L11" s="6">
        <v>6.9</v>
      </c>
      <c r="M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20.699999999999996</v>
      </c>
    </row>
    <row r="12" spans="1:13" x14ac:dyDescent="0.2">
      <c r="A12" s="1">
        <v>42766</v>
      </c>
      <c r="B12" s="4" t="str">
        <f>YEAR(月出库[[#This Row],[日期]]) &amp; "年"</f>
        <v>2017年</v>
      </c>
      <c r="C12" s="4" t="str">
        <f>MONTH(月出库[[#This Row],[日期]]) &amp; "月"</f>
        <v>1月</v>
      </c>
      <c r="D12" s="4">
        <f>--TEXT(月出库[[#This Row],[日期]],"yyyymm")</f>
        <v>201701</v>
      </c>
      <c r="E12" t="s">
        <v>43</v>
      </c>
      <c r="F12" t="s">
        <v>42</v>
      </c>
      <c r="G12">
        <v>1000001014</v>
      </c>
      <c r="H12" t="s">
        <v>44</v>
      </c>
      <c r="I12" t="s">
        <v>13</v>
      </c>
      <c r="J12">
        <v>10000182</v>
      </c>
      <c r="K12" t="s">
        <v>31</v>
      </c>
      <c r="L12" s="6">
        <v>38.6</v>
      </c>
      <c r="M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</v>
      </c>
    </row>
    <row r="13" spans="1:13" x14ac:dyDescent="0.2">
      <c r="A13" s="1">
        <v>42766</v>
      </c>
      <c r="B13" s="4" t="str">
        <f>YEAR(月出库[[#This Row],[日期]]) &amp; "年"</f>
        <v>2017年</v>
      </c>
      <c r="C13" s="4" t="str">
        <f>MONTH(月出库[[#This Row],[日期]]) &amp; "月"</f>
        <v>1月</v>
      </c>
      <c r="D13" s="4">
        <f>--TEXT(月出库[[#This Row],[日期]],"yyyymm")</f>
        <v>201701</v>
      </c>
      <c r="E13" t="s">
        <v>43</v>
      </c>
      <c r="F13" t="s">
        <v>42</v>
      </c>
      <c r="G13">
        <v>1000001014</v>
      </c>
      <c r="H13" t="s">
        <v>44</v>
      </c>
      <c r="I13" t="s">
        <v>13</v>
      </c>
      <c r="J13">
        <v>20000099</v>
      </c>
      <c r="K13" t="s">
        <v>20</v>
      </c>
      <c r="L13" s="6">
        <v>38.299999999999997</v>
      </c>
      <c r="M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74.2</v>
      </c>
    </row>
    <row r="14" spans="1:13" x14ac:dyDescent="0.2">
      <c r="A14" s="1">
        <v>42766</v>
      </c>
      <c r="B14" s="4" t="str">
        <f>YEAR(月出库[[#This Row],[日期]]) &amp; "年"</f>
        <v>2017年</v>
      </c>
      <c r="C14" s="4" t="str">
        <f>MONTH(月出库[[#This Row],[日期]]) &amp; "月"</f>
        <v>1月</v>
      </c>
      <c r="D14" s="4">
        <f>--TEXT(月出库[[#This Row],[日期]],"yyyymm")</f>
        <v>201701</v>
      </c>
      <c r="E14" t="s">
        <v>43</v>
      </c>
      <c r="F14" t="s">
        <v>66</v>
      </c>
      <c r="G14">
        <v>1000001135</v>
      </c>
      <c r="H14" t="s">
        <v>65</v>
      </c>
      <c r="I14" t="s">
        <v>13</v>
      </c>
      <c r="J14">
        <v>10000111</v>
      </c>
      <c r="K14" t="s">
        <v>37</v>
      </c>
      <c r="L14" s="6">
        <v>3.7</v>
      </c>
      <c r="M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12.799999999999999</v>
      </c>
    </row>
    <row r="15" spans="1:13" x14ac:dyDescent="0.2">
      <c r="A15" s="1">
        <v>42766</v>
      </c>
      <c r="B15" s="4" t="str">
        <f>YEAR(月出库[[#This Row],[日期]]) &amp; "年"</f>
        <v>2017年</v>
      </c>
      <c r="C15" s="4" t="str">
        <f>MONTH(月出库[[#This Row],[日期]]) &amp; "月"</f>
        <v>1月</v>
      </c>
      <c r="D15" s="4">
        <f>--TEXT(月出库[[#This Row],[日期]],"yyyymm")</f>
        <v>201701</v>
      </c>
      <c r="E15" t="s">
        <v>43</v>
      </c>
      <c r="F15" t="s">
        <v>66</v>
      </c>
      <c r="G15">
        <v>1000001135</v>
      </c>
      <c r="H15" t="s">
        <v>65</v>
      </c>
      <c r="I15" t="s">
        <v>13</v>
      </c>
      <c r="J15">
        <v>10000131</v>
      </c>
      <c r="K15" t="s">
        <v>38</v>
      </c>
      <c r="L15" s="6">
        <v>22.4</v>
      </c>
      <c r="M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" spans="1:13" x14ac:dyDescent="0.2">
      <c r="A16" s="1">
        <v>42766</v>
      </c>
      <c r="B16" s="4" t="str">
        <f>YEAR(月出库[[#This Row],[日期]]) &amp; "年"</f>
        <v>2017年</v>
      </c>
      <c r="C16" s="4" t="str">
        <f>MONTH(月出库[[#This Row],[日期]]) &amp; "月"</f>
        <v>1月</v>
      </c>
      <c r="D16" s="4">
        <f>--TEXT(月出库[[#This Row],[日期]],"yyyymm")</f>
        <v>201701</v>
      </c>
      <c r="E16" t="s">
        <v>43</v>
      </c>
      <c r="F16" t="s">
        <v>66</v>
      </c>
      <c r="G16">
        <v>1000001135</v>
      </c>
      <c r="H16" t="s">
        <v>65</v>
      </c>
      <c r="I16" t="s">
        <v>13</v>
      </c>
      <c r="J16">
        <v>10000182</v>
      </c>
      <c r="K16" t="s">
        <v>31</v>
      </c>
      <c r="L16" s="6">
        <v>4.2</v>
      </c>
      <c r="M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" spans="1:13" x14ac:dyDescent="0.2">
      <c r="A17" s="1">
        <v>42766</v>
      </c>
      <c r="B17" s="4" t="str">
        <f>YEAR(月出库[[#This Row],[日期]]) &amp; "年"</f>
        <v>2017年</v>
      </c>
      <c r="C17" s="4" t="str">
        <f>MONTH(月出库[[#This Row],[日期]]) &amp; "月"</f>
        <v>1月</v>
      </c>
      <c r="D17" s="4">
        <f>--TEXT(月出库[[#This Row],[日期]],"yyyymm")</f>
        <v>201701</v>
      </c>
      <c r="E17" t="s">
        <v>9</v>
      </c>
      <c r="F17" t="s">
        <v>75</v>
      </c>
      <c r="G17">
        <v>1000000281</v>
      </c>
      <c r="H17" t="s">
        <v>74</v>
      </c>
      <c r="I17" t="s">
        <v>13</v>
      </c>
      <c r="J17">
        <v>10000131</v>
      </c>
      <c r="K17" t="s">
        <v>38</v>
      </c>
      <c r="L17" s="6">
        <v>210.00000000000003</v>
      </c>
      <c r="M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98.4</v>
      </c>
    </row>
    <row r="18" spans="1:13" x14ac:dyDescent="0.2">
      <c r="A18" s="1">
        <v>42766</v>
      </c>
      <c r="B18" s="4" t="str">
        <f>YEAR(月出库[[#This Row],[日期]]) &amp; "年"</f>
        <v>2017年</v>
      </c>
      <c r="C18" s="4" t="str">
        <f>MONTH(月出库[[#This Row],[日期]]) &amp; "月"</f>
        <v>1月</v>
      </c>
      <c r="D18" s="4">
        <f>--TEXT(月出库[[#This Row],[日期]],"yyyymm")</f>
        <v>201701</v>
      </c>
      <c r="E18" t="s">
        <v>9</v>
      </c>
      <c r="F18" t="s">
        <v>75</v>
      </c>
      <c r="G18">
        <v>1000000281</v>
      </c>
      <c r="H18" t="s">
        <v>74</v>
      </c>
      <c r="I18" t="s">
        <v>13</v>
      </c>
      <c r="J18">
        <v>10000136</v>
      </c>
      <c r="K18" t="s">
        <v>40</v>
      </c>
      <c r="L18" s="6">
        <v>4.3</v>
      </c>
      <c r="M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</v>
      </c>
    </row>
    <row r="19" spans="1:13" x14ac:dyDescent="0.2">
      <c r="A19" s="1">
        <v>42766</v>
      </c>
      <c r="B19" s="4" t="str">
        <f>YEAR(月出库[[#This Row],[日期]]) &amp; "年"</f>
        <v>2017年</v>
      </c>
      <c r="C19" s="4" t="str">
        <f>MONTH(月出库[[#This Row],[日期]]) &amp; "月"</f>
        <v>1月</v>
      </c>
      <c r="D19" s="4">
        <f>--TEXT(月出库[[#This Row],[日期]],"yyyymm")</f>
        <v>201701</v>
      </c>
      <c r="E19" t="s">
        <v>9</v>
      </c>
      <c r="F19" t="s">
        <v>75</v>
      </c>
      <c r="G19">
        <v>1000000281</v>
      </c>
      <c r="H19" t="s">
        <v>74</v>
      </c>
      <c r="I19" t="s">
        <v>13</v>
      </c>
      <c r="J19">
        <v>20000099</v>
      </c>
      <c r="K19" t="s">
        <v>20</v>
      </c>
      <c r="L19" s="6">
        <v>78.8</v>
      </c>
      <c r="M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158.5</v>
      </c>
    </row>
    <row r="20" spans="1:13" x14ac:dyDescent="0.2">
      <c r="A20" s="1">
        <v>42766</v>
      </c>
      <c r="B20" s="4" t="str">
        <f>YEAR(月出库[[#This Row],[日期]]) &amp; "年"</f>
        <v>2017年</v>
      </c>
      <c r="C20" s="4" t="str">
        <f>MONTH(月出库[[#This Row],[日期]]) &amp; "月"</f>
        <v>1月</v>
      </c>
      <c r="D20" s="4">
        <f>--TEXT(月出库[[#This Row],[日期]],"yyyymm")</f>
        <v>201701</v>
      </c>
      <c r="E20" t="s">
        <v>9</v>
      </c>
      <c r="F20" t="s">
        <v>15</v>
      </c>
      <c r="G20">
        <v>1000002981</v>
      </c>
      <c r="H20" t="s">
        <v>62</v>
      </c>
      <c r="I20" t="s">
        <v>13</v>
      </c>
      <c r="J20">
        <v>10000064</v>
      </c>
      <c r="K20" t="s">
        <v>53</v>
      </c>
      <c r="L20" s="6">
        <v>2</v>
      </c>
      <c r="M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21" spans="1:13" x14ac:dyDescent="0.2">
      <c r="A21" s="1">
        <v>42766</v>
      </c>
      <c r="B21" s="4" t="str">
        <f>YEAR(月出库[[#This Row],[日期]]) &amp; "年"</f>
        <v>2017年</v>
      </c>
      <c r="C21" s="4" t="str">
        <f>MONTH(月出库[[#This Row],[日期]]) &amp; "月"</f>
        <v>1月</v>
      </c>
      <c r="D21" s="4">
        <f>--TEXT(月出库[[#This Row],[日期]],"yyyymm")</f>
        <v>201701</v>
      </c>
      <c r="E21" t="s">
        <v>9</v>
      </c>
      <c r="F21" t="s">
        <v>15</v>
      </c>
      <c r="G21">
        <v>1000002981</v>
      </c>
      <c r="H21" t="s">
        <v>62</v>
      </c>
      <c r="I21" t="s">
        <v>13</v>
      </c>
      <c r="J21">
        <v>10000111</v>
      </c>
      <c r="K21" t="s">
        <v>37</v>
      </c>
      <c r="L21" s="6">
        <v>33.299999999999997</v>
      </c>
      <c r="M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73.900000000000006</v>
      </c>
    </row>
    <row r="22" spans="1:13" x14ac:dyDescent="0.2">
      <c r="A22" s="1">
        <v>42766</v>
      </c>
      <c r="B22" s="4" t="str">
        <f>YEAR(月出库[[#This Row],[日期]]) &amp; "年"</f>
        <v>2017年</v>
      </c>
      <c r="C22" s="4" t="str">
        <f>MONTH(月出库[[#This Row],[日期]]) &amp; "月"</f>
        <v>1月</v>
      </c>
      <c r="D22" s="4">
        <f>--TEXT(月出库[[#This Row],[日期]],"yyyymm")</f>
        <v>201701</v>
      </c>
      <c r="E22" t="s">
        <v>9</v>
      </c>
      <c r="F22" t="s">
        <v>15</v>
      </c>
      <c r="G22">
        <v>1000002981</v>
      </c>
      <c r="H22" t="s">
        <v>62</v>
      </c>
      <c r="I22" t="s">
        <v>13</v>
      </c>
      <c r="J22">
        <v>10000211</v>
      </c>
      <c r="K22" t="s">
        <v>11</v>
      </c>
      <c r="L22" s="6">
        <v>59</v>
      </c>
      <c r="M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28.7</v>
      </c>
    </row>
    <row r="23" spans="1:13" x14ac:dyDescent="0.2">
      <c r="A23" s="1">
        <v>42766</v>
      </c>
      <c r="B23" s="4" t="str">
        <f>YEAR(月出库[[#This Row],[日期]]) &amp; "年"</f>
        <v>2017年</v>
      </c>
      <c r="C23" s="4" t="str">
        <f>MONTH(月出库[[#This Row],[日期]]) &amp; "月"</f>
        <v>1月</v>
      </c>
      <c r="D23" s="4">
        <f>--TEXT(月出库[[#This Row],[日期]],"yyyymm")</f>
        <v>201701</v>
      </c>
      <c r="E23" t="s">
        <v>9</v>
      </c>
      <c r="F23" t="s">
        <v>15</v>
      </c>
      <c r="G23">
        <v>1000002981</v>
      </c>
      <c r="H23" t="s">
        <v>62</v>
      </c>
      <c r="I23" t="s">
        <v>13</v>
      </c>
      <c r="J23">
        <v>20000099</v>
      </c>
      <c r="K23" t="s">
        <v>20</v>
      </c>
      <c r="L23" s="6">
        <v>39.200000000000003</v>
      </c>
      <c r="M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29.700000000000003</v>
      </c>
    </row>
    <row r="24" spans="1:13" x14ac:dyDescent="0.2">
      <c r="A24" s="1">
        <v>42766</v>
      </c>
      <c r="B24" s="4" t="str">
        <f>YEAR(月出库[[#This Row],[日期]]) &amp; "年"</f>
        <v>2017年</v>
      </c>
      <c r="C24" s="4" t="str">
        <f>MONTH(月出库[[#This Row],[日期]]) &amp; "月"</f>
        <v>1月</v>
      </c>
      <c r="D24" s="4">
        <f>--TEXT(月出库[[#This Row],[日期]],"yyyymm")</f>
        <v>201701</v>
      </c>
      <c r="E24" t="s">
        <v>9</v>
      </c>
      <c r="F24" t="s">
        <v>15</v>
      </c>
      <c r="G24">
        <v>1000002985</v>
      </c>
      <c r="H24" t="s">
        <v>47</v>
      </c>
      <c r="I24" t="s">
        <v>13</v>
      </c>
      <c r="J24">
        <v>10000111</v>
      </c>
      <c r="K24" t="s">
        <v>37</v>
      </c>
      <c r="L24" s="6">
        <v>11.5</v>
      </c>
      <c r="M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17.100000000000001</v>
      </c>
    </row>
    <row r="25" spans="1:13" x14ac:dyDescent="0.2">
      <c r="A25" s="1">
        <v>42766</v>
      </c>
      <c r="B25" s="4" t="str">
        <f>YEAR(月出库[[#This Row],[日期]]) &amp; "年"</f>
        <v>2017年</v>
      </c>
      <c r="C25" s="4" t="str">
        <f>MONTH(月出库[[#This Row],[日期]]) &amp; "月"</f>
        <v>1月</v>
      </c>
      <c r="D25" s="4">
        <f>--TEXT(月出库[[#This Row],[日期]],"yyyymm")</f>
        <v>201701</v>
      </c>
      <c r="E25" t="s">
        <v>9</v>
      </c>
      <c r="F25" t="s">
        <v>15</v>
      </c>
      <c r="G25">
        <v>1000002985</v>
      </c>
      <c r="H25" t="s">
        <v>47</v>
      </c>
      <c r="I25" t="s">
        <v>13</v>
      </c>
      <c r="J25">
        <v>10000211</v>
      </c>
      <c r="K25" t="s">
        <v>11</v>
      </c>
      <c r="L25" s="6">
        <v>92.300000000000011</v>
      </c>
      <c r="M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187.5</v>
      </c>
    </row>
    <row r="26" spans="1:13" x14ac:dyDescent="0.2">
      <c r="A26" s="1">
        <v>42766</v>
      </c>
      <c r="B26" s="4" t="str">
        <f>YEAR(月出库[[#This Row],[日期]]) &amp; "年"</f>
        <v>2017年</v>
      </c>
      <c r="C26" s="4" t="str">
        <f>MONTH(月出库[[#This Row],[日期]]) &amp; "月"</f>
        <v>1月</v>
      </c>
      <c r="D26" s="4">
        <f>--TEXT(月出库[[#This Row],[日期]],"yyyymm")</f>
        <v>201701</v>
      </c>
      <c r="E26" t="s">
        <v>9</v>
      </c>
      <c r="F26" t="s">
        <v>15</v>
      </c>
      <c r="G26">
        <v>1000002986</v>
      </c>
      <c r="H26" t="s">
        <v>14</v>
      </c>
      <c r="I26" t="s">
        <v>13</v>
      </c>
      <c r="J26">
        <v>10000111</v>
      </c>
      <c r="K26" t="s">
        <v>37</v>
      </c>
      <c r="L26" s="6">
        <v>46.7</v>
      </c>
      <c r="M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62.599999999999994</v>
      </c>
    </row>
    <row r="27" spans="1:13" x14ac:dyDescent="0.2">
      <c r="A27" s="1">
        <v>42766</v>
      </c>
      <c r="B27" s="4" t="str">
        <f>YEAR(月出库[[#This Row],[日期]]) &amp; "年"</f>
        <v>2017年</v>
      </c>
      <c r="C27" s="4" t="str">
        <f>MONTH(月出库[[#This Row],[日期]]) &amp; "月"</f>
        <v>1月</v>
      </c>
      <c r="D27" s="4">
        <f>--TEXT(月出库[[#This Row],[日期]],"yyyymm")</f>
        <v>201701</v>
      </c>
      <c r="E27" t="s">
        <v>9</v>
      </c>
      <c r="F27" t="s">
        <v>15</v>
      </c>
      <c r="G27">
        <v>1000002986</v>
      </c>
      <c r="H27" t="s">
        <v>14</v>
      </c>
      <c r="I27" t="s">
        <v>13</v>
      </c>
      <c r="J27">
        <v>10000211</v>
      </c>
      <c r="K27" t="s">
        <v>11</v>
      </c>
      <c r="L27" s="6">
        <v>363.5</v>
      </c>
      <c r="M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478.4</v>
      </c>
    </row>
    <row r="28" spans="1:13" x14ac:dyDescent="0.2">
      <c r="A28" s="1">
        <v>42766</v>
      </c>
      <c r="B28" s="4" t="str">
        <f>YEAR(月出库[[#This Row],[日期]]) &amp; "年"</f>
        <v>2017年</v>
      </c>
      <c r="C28" s="4" t="str">
        <f>MONTH(月出库[[#This Row],[日期]]) &amp; "月"</f>
        <v>1月</v>
      </c>
      <c r="D28" s="4">
        <f>--TEXT(月出库[[#This Row],[日期]],"yyyymm")</f>
        <v>201701</v>
      </c>
      <c r="E28" t="s">
        <v>9</v>
      </c>
      <c r="F28" t="s">
        <v>57</v>
      </c>
      <c r="G28">
        <v>1000001502</v>
      </c>
      <c r="H28" t="s">
        <v>56</v>
      </c>
      <c r="I28" t="s">
        <v>13</v>
      </c>
      <c r="J28">
        <v>10000064</v>
      </c>
      <c r="K28" t="s">
        <v>53</v>
      </c>
      <c r="L28" s="6">
        <v>13</v>
      </c>
      <c r="M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36.700000000000003</v>
      </c>
    </row>
    <row r="29" spans="1:13" x14ac:dyDescent="0.2">
      <c r="A29" s="1">
        <v>42766</v>
      </c>
      <c r="B29" s="4" t="str">
        <f>YEAR(月出库[[#This Row],[日期]]) &amp; "年"</f>
        <v>2017年</v>
      </c>
      <c r="C29" s="4" t="str">
        <f>MONTH(月出库[[#This Row],[日期]]) &amp; "月"</f>
        <v>1月</v>
      </c>
      <c r="D29" s="4">
        <f>--TEXT(月出库[[#This Row],[日期]],"yyyymm")</f>
        <v>201701</v>
      </c>
      <c r="E29" t="s">
        <v>9</v>
      </c>
      <c r="F29" t="s">
        <v>57</v>
      </c>
      <c r="G29">
        <v>1000001502</v>
      </c>
      <c r="H29" t="s">
        <v>56</v>
      </c>
      <c r="I29" t="s">
        <v>13</v>
      </c>
      <c r="J29">
        <v>10000111</v>
      </c>
      <c r="K29" t="s">
        <v>37</v>
      </c>
      <c r="L29" s="6">
        <v>71.2</v>
      </c>
      <c r="M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4.4000000000000004</v>
      </c>
    </row>
    <row r="30" spans="1:13" x14ac:dyDescent="0.2">
      <c r="A30" s="1">
        <v>42766</v>
      </c>
      <c r="B30" s="4" t="str">
        <f>YEAR(月出库[[#This Row],[日期]]) &amp; "年"</f>
        <v>2017年</v>
      </c>
      <c r="C30" s="4" t="str">
        <f>MONTH(月出库[[#This Row],[日期]]) &amp; "月"</f>
        <v>1月</v>
      </c>
      <c r="D30" s="4">
        <f>--TEXT(月出库[[#This Row],[日期]],"yyyymm")</f>
        <v>201701</v>
      </c>
      <c r="E30" t="s">
        <v>9</v>
      </c>
      <c r="F30" t="s">
        <v>57</v>
      </c>
      <c r="G30">
        <v>1000001502</v>
      </c>
      <c r="H30" t="s">
        <v>56</v>
      </c>
      <c r="I30" t="s">
        <v>13</v>
      </c>
      <c r="J30">
        <v>10000131</v>
      </c>
      <c r="K30" t="s">
        <v>38</v>
      </c>
      <c r="L30" s="6">
        <v>119.70000000000002</v>
      </c>
      <c r="M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225.3</v>
      </c>
    </row>
    <row r="31" spans="1:13" x14ac:dyDescent="0.2">
      <c r="A31" s="1">
        <v>42766</v>
      </c>
      <c r="B31" s="4" t="str">
        <f>YEAR(月出库[[#This Row],[日期]]) &amp; "年"</f>
        <v>2017年</v>
      </c>
      <c r="C31" s="4" t="str">
        <f>MONTH(月出库[[#This Row],[日期]]) &amp; "月"</f>
        <v>1月</v>
      </c>
      <c r="D31" s="4">
        <f>--TEXT(月出库[[#This Row],[日期]],"yyyymm")</f>
        <v>201701</v>
      </c>
      <c r="E31" t="s">
        <v>9</v>
      </c>
      <c r="F31" t="s">
        <v>57</v>
      </c>
      <c r="G31">
        <v>1000001502</v>
      </c>
      <c r="H31" t="s">
        <v>56</v>
      </c>
      <c r="I31" t="s">
        <v>13</v>
      </c>
      <c r="J31">
        <v>10000211</v>
      </c>
      <c r="K31" t="s">
        <v>11</v>
      </c>
      <c r="L31" s="6">
        <v>241.60000000000002</v>
      </c>
      <c r="M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500.29999999999995</v>
      </c>
    </row>
    <row r="32" spans="1:13" x14ac:dyDescent="0.2">
      <c r="A32" s="1">
        <v>42766</v>
      </c>
      <c r="B32" s="4" t="str">
        <f>YEAR(月出库[[#This Row],[日期]]) &amp; "年"</f>
        <v>2017年</v>
      </c>
      <c r="C32" s="4" t="str">
        <f>MONTH(月出库[[#This Row],[日期]]) &amp; "月"</f>
        <v>1月</v>
      </c>
      <c r="D32" s="4">
        <f>--TEXT(月出库[[#This Row],[日期]],"yyyymm")</f>
        <v>201701</v>
      </c>
      <c r="E32" t="s">
        <v>9</v>
      </c>
      <c r="F32" t="s">
        <v>57</v>
      </c>
      <c r="G32">
        <v>1000001502</v>
      </c>
      <c r="H32" t="s">
        <v>56</v>
      </c>
      <c r="I32" t="s">
        <v>13</v>
      </c>
      <c r="J32">
        <v>20000099</v>
      </c>
      <c r="K32" t="s">
        <v>20</v>
      </c>
      <c r="L32" s="6">
        <v>25.5</v>
      </c>
      <c r="M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26.8</v>
      </c>
    </row>
    <row r="33" spans="1:13" x14ac:dyDescent="0.2">
      <c r="A33" s="1">
        <v>42766</v>
      </c>
      <c r="B33" s="4" t="str">
        <f>YEAR(月出库[[#This Row],[日期]]) &amp; "年"</f>
        <v>2017年</v>
      </c>
      <c r="C33" s="4" t="str">
        <f>MONTH(月出库[[#This Row],[日期]]) &amp; "月"</f>
        <v>1月</v>
      </c>
      <c r="D33" s="4">
        <f>--TEXT(月出库[[#This Row],[日期]],"yyyymm")</f>
        <v>201701</v>
      </c>
      <c r="E33" t="s">
        <v>9</v>
      </c>
      <c r="F33" t="s">
        <v>72</v>
      </c>
      <c r="G33">
        <v>1000000064</v>
      </c>
      <c r="H33" t="s">
        <v>76</v>
      </c>
      <c r="I33" t="s">
        <v>13</v>
      </c>
      <c r="J33">
        <v>10000131</v>
      </c>
      <c r="K33" t="s">
        <v>38</v>
      </c>
      <c r="L33" s="6">
        <v>72</v>
      </c>
      <c r="M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180.1</v>
      </c>
    </row>
    <row r="34" spans="1:13" x14ac:dyDescent="0.2">
      <c r="A34" s="1">
        <v>42766</v>
      </c>
      <c r="B34" s="4" t="str">
        <f>YEAR(月出库[[#This Row],[日期]]) &amp; "年"</f>
        <v>2017年</v>
      </c>
      <c r="C34" s="4" t="str">
        <f>MONTH(月出库[[#This Row],[日期]]) &amp; "月"</f>
        <v>1月</v>
      </c>
      <c r="D34" s="4">
        <f>--TEXT(月出库[[#This Row],[日期]],"yyyymm")</f>
        <v>201701</v>
      </c>
      <c r="E34" t="s">
        <v>9</v>
      </c>
      <c r="F34" t="s">
        <v>72</v>
      </c>
      <c r="G34">
        <v>1000001699</v>
      </c>
      <c r="H34" t="s">
        <v>71</v>
      </c>
      <c r="I34" t="s">
        <v>13</v>
      </c>
      <c r="J34">
        <v>10000131</v>
      </c>
      <c r="K34" t="s">
        <v>38</v>
      </c>
      <c r="L34" s="6">
        <v>13.4</v>
      </c>
      <c r="M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5" spans="1:13" x14ac:dyDescent="0.2">
      <c r="A35" s="1">
        <v>42766</v>
      </c>
      <c r="B35" s="4" t="str">
        <f>YEAR(月出库[[#This Row],[日期]]) &amp; "年"</f>
        <v>2017年</v>
      </c>
      <c r="C35" s="4" t="str">
        <f>MONTH(月出库[[#This Row],[日期]]) &amp; "月"</f>
        <v>1月</v>
      </c>
      <c r="D35" s="4">
        <f>--TEXT(月出库[[#This Row],[日期]],"yyyymm")</f>
        <v>201701</v>
      </c>
      <c r="E35" t="s">
        <v>9</v>
      </c>
      <c r="F35" t="s">
        <v>72</v>
      </c>
      <c r="G35">
        <v>1000001699</v>
      </c>
      <c r="H35" t="s">
        <v>71</v>
      </c>
      <c r="I35" t="s">
        <v>13</v>
      </c>
      <c r="J35">
        <v>10000211</v>
      </c>
      <c r="K35" t="s">
        <v>11</v>
      </c>
      <c r="L35" s="6">
        <v>24</v>
      </c>
      <c r="M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6" spans="1:13" x14ac:dyDescent="0.2">
      <c r="A36" s="1">
        <v>42766</v>
      </c>
      <c r="B36" s="4" t="str">
        <f>YEAR(月出库[[#This Row],[日期]]) &amp; "年"</f>
        <v>2017年</v>
      </c>
      <c r="C36" s="4" t="str">
        <f>MONTH(月出库[[#This Row],[日期]]) &amp; "月"</f>
        <v>1月</v>
      </c>
      <c r="D36" s="4">
        <f>--TEXT(月出库[[#This Row],[日期]],"yyyymm")</f>
        <v>201701</v>
      </c>
      <c r="E36" t="s">
        <v>9</v>
      </c>
      <c r="F36" t="s">
        <v>59</v>
      </c>
      <c r="G36">
        <v>1000000192</v>
      </c>
      <c r="H36" t="s">
        <v>58</v>
      </c>
      <c r="I36" t="s">
        <v>13</v>
      </c>
      <c r="J36">
        <v>10000064</v>
      </c>
      <c r="K36" t="s">
        <v>53</v>
      </c>
      <c r="L36" s="6">
        <v>5.3</v>
      </c>
      <c r="M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19.600000000000001</v>
      </c>
    </row>
    <row r="37" spans="1:13" x14ac:dyDescent="0.2">
      <c r="A37" s="1">
        <v>42766</v>
      </c>
      <c r="B37" s="4" t="str">
        <f>YEAR(月出库[[#This Row],[日期]]) &amp; "年"</f>
        <v>2017年</v>
      </c>
      <c r="C37" s="4" t="str">
        <f>MONTH(月出库[[#This Row],[日期]]) &amp; "月"</f>
        <v>1月</v>
      </c>
      <c r="D37" s="4">
        <f>--TEXT(月出库[[#This Row],[日期]],"yyyymm")</f>
        <v>201701</v>
      </c>
      <c r="E37" t="s">
        <v>9</v>
      </c>
      <c r="F37" t="s">
        <v>59</v>
      </c>
      <c r="G37">
        <v>1000000192</v>
      </c>
      <c r="H37" t="s">
        <v>58</v>
      </c>
      <c r="I37" t="s">
        <v>13</v>
      </c>
      <c r="J37">
        <v>10000131</v>
      </c>
      <c r="K37" t="s">
        <v>38</v>
      </c>
      <c r="L37" s="6">
        <v>41.6</v>
      </c>
      <c r="M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27.4</v>
      </c>
    </row>
    <row r="38" spans="1:13" x14ac:dyDescent="0.2">
      <c r="A38" s="1">
        <v>42766</v>
      </c>
      <c r="B38" s="4" t="str">
        <f>YEAR(月出库[[#This Row],[日期]]) &amp; "年"</f>
        <v>2017年</v>
      </c>
      <c r="C38" s="4" t="str">
        <f>MONTH(月出库[[#This Row],[日期]]) &amp; "月"</f>
        <v>1月</v>
      </c>
      <c r="D38" s="4">
        <f>--TEXT(月出库[[#This Row],[日期]],"yyyymm")</f>
        <v>201701</v>
      </c>
      <c r="E38" t="s">
        <v>9</v>
      </c>
      <c r="F38" t="s">
        <v>59</v>
      </c>
      <c r="G38">
        <v>1000000192</v>
      </c>
      <c r="H38" t="s">
        <v>58</v>
      </c>
      <c r="I38" t="s">
        <v>13</v>
      </c>
      <c r="J38">
        <v>20000099</v>
      </c>
      <c r="K38" t="s">
        <v>20</v>
      </c>
      <c r="L38" s="6">
        <v>9</v>
      </c>
      <c r="M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13.3</v>
      </c>
    </row>
    <row r="39" spans="1:13" x14ac:dyDescent="0.2">
      <c r="A39" s="1">
        <v>42766</v>
      </c>
      <c r="B39" s="4" t="str">
        <f>YEAR(月出库[[#This Row],[日期]]) &amp; "年"</f>
        <v>2017年</v>
      </c>
      <c r="C39" s="4" t="str">
        <f>MONTH(月出库[[#This Row],[日期]]) &amp; "月"</f>
        <v>1月</v>
      </c>
      <c r="D39" s="4">
        <f>--TEXT(月出库[[#This Row],[日期]],"yyyymm")</f>
        <v>201701</v>
      </c>
      <c r="E39" t="s">
        <v>9</v>
      </c>
      <c r="F39" t="s">
        <v>17</v>
      </c>
      <c r="G39">
        <v>1000000059</v>
      </c>
      <c r="H39" t="s">
        <v>55</v>
      </c>
      <c r="I39" t="s">
        <v>13</v>
      </c>
      <c r="J39">
        <v>10000064</v>
      </c>
      <c r="K39" t="s">
        <v>53</v>
      </c>
      <c r="L39" s="6">
        <v>70.8</v>
      </c>
      <c r="M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156.69999999999999</v>
      </c>
    </row>
    <row r="40" spans="1:13" x14ac:dyDescent="0.2">
      <c r="A40" s="1">
        <v>42766</v>
      </c>
      <c r="B40" s="4" t="str">
        <f>YEAR(月出库[[#This Row],[日期]]) &amp; "年"</f>
        <v>2017年</v>
      </c>
      <c r="C40" s="4" t="str">
        <f>MONTH(月出库[[#This Row],[日期]]) &amp; "月"</f>
        <v>1月</v>
      </c>
      <c r="D40" s="4">
        <f>--TEXT(月出库[[#This Row],[日期]],"yyyymm")</f>
        <v>201701</v>
      </c>
      <c r="E40" t="s">
        <v>9</v>
      </c>
      <c r="F40" t="s">
        <v>17</v>
      </c>
      <c r="G40">
        <v>1000000059</v>
      </c>
      <c r="H40" t="s">
        <v>55</v>
      </c>
      <c r="I40" t="s">
        <v>13</v>
      </c>
      <c r="J40">
        <v>10000078</v>
      </c>
      <c r="K40" t="s">
        <v>30</v>
      </c>
      <c r="L40" s="6">
        <v>325.19999999999993</v>
      </c>
      <c r="M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334.2</v>
      </c>
    </row>
    <row r="41" spans="1:13" x14ac:dyDescent="0.2">
      <c r="A41" s="1">
        <v>42766</v>
      </c>
      <c r="B41" s="4" t="str">
        <f>YEAR(月出库[[#This Row],[日期]]) &amp; "年"</f>
        <v>2017年</v>
      </c>
      <c r="C41" s="4" t="str">
        <f>MONTH(月出库[[#This Row],[日期]]) &amp; "月"</f>
        <v>1月</v>
      </c>
      <c r="D41" s="4">
        <f>--TEXT(月出库[[#This Row],[日期]],"yyyymm")</f>
        <v>201701</v>
      </c>
      <c r="E41" t="s">
        <v>9</v>
      </c>
      <c r="F41" t="s">
        <v>17</v>
      </c>
      <c r="G41">
        <v>1000000059</v>
      </c>
      <c r="H41" t="s">
        <v>55</v>
      </c>
      <c r="I41" t="s">
        <v>13</v>
      </c>
      <c r="J41">
        <v>10000131</v>
      </c>
      <c r="K41" t="s">
        <v>38</v>
      </c>
      <c r="L41" s="6">
        <v>937.80000000000007</v>
      </c>
      <c r="M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1347.7</v>
      </c>
    </row>
    <row r="42" spans="1:13" x14ac:dyDescent="0.2">
      <c r="A42" s="1">
        <v>42766</v>
      </c>
      <c r="B42" s="4" t="str">
        <f>YEAR(月出库[[#This Row],[日期]]) &amp; "年"</f>
        <v>2017年</v>
      </c>
      <c r="C42" s="4" t="str">
        <f>MONTH(月出库[[#This Row],[日期]]) &amp; "月"</f>
        <v>1月</v>
      </c>
      <c r="D42" s="4">
        <f>--TEXT(月出库[[#This Row],[日期]],"yyyymm")</f>
        <v>201701</v>
      </c>
      <c r="E42" t="s">
        <v>9</v>
      </c>
      <c r="F42" t="s">
        <v>17</v>
      </c>
      <c r="G42">
        <v>1000000059</v>
      </c>
      <c r="H42" t="s">
        <v>55</v>
      </c>
      <c r="I42" t="s">
        <v>13</v>
      </c>
      <c r="J42">
        <v>10000136</v>
      </c>
      <c r="K42" t="s">
        <v>40</v>
      </c>
      <c r="L42" s="6">
        <v>26.6</v>
      </c>
      <c r="M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64.5</v>
      </c>
    </row>
    <row r="43" spans="1:13" x14ac:dyDescent="0.2">
      <c r="A43" s="1">
        <v>42766</v>
      </c>
      <c r="B43" s="4" t="str">
        <f>YEAR(月出库[[#This Row],[日期]]) &amp; "年"</f>
        <v>2017年</v>
      </c>
      <c r="C43" s="4" t="str">
        <f>MONTH(月出库[[#This Row],[日期]]) &amp; "月"</f>
        <v>1月</v>
      </c>
      <c r="D43" s="4">
        <f>--TEXT(月出库[[#This Row],[日期]],"yyyymm")</f>
        <v>201701</v>
      </c>
      <c r="E43" t="s">
        <v>9</v>
      </c>
      <c r="F43" t="s">
        <v>17</v>
      </c>
      <c r="G43">
        <v>1000000059</v>
      </c>
      <c r="H43" t="s">
        <v>55</v>
      </c>
      <c r="I43" t="s">
        <v>13</v>
      </c>
      <c r="J43">
        <v>10000172</v>
      </c>
      <c r="K43" t="s">
        <v>18</v>
      </c>
      <c r="L43" s="6">
        <v>48</v>
      </c>
      <c r="M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204.89999999999998</v>
      </c>
    </row>
    <row r="44" spans="1:13" x14ac:dyDescent="0.2">
      <c r="A44" s="1">
        <v>42766</v>
      </c>
      <c r="B44" s="4" t="str">
        <f>YEAR(月出库[[#This Row],[日期]]) &amp; "年"</f>
        <v>2017年</v>
      </c>
      <c r="C44" s="4" t="str">
        <f>MONTH(月出库[[#This Row],[日期]]) &amp; "月"</f>
        <v>1月</v>
      </c>
      <c r="D44" s="4">
        <f>--TEXT(月出库[[#This Row],[日期]],"yyyymm")</f>
        <v>201701</v>
      </c>
      <c r="E44" t="s">
        <v>9</v>
      </c>
      <c r="F44" t="s">
        <v>17</v>
      </c>
      <c r="G44">
        <v>1000000059</v>
      </c>
      <c r="H44" t="s">
        <v>55</v>
      </c>
      <c r="I44" t="s">
        <v>13</v>
      </c>
      <c r="J44">
        <v>20000099</v>
      </c>
      <c r="K44" t="s">
        <v>20</v>
      </c>
      <c r="L44" s="6">
        <v>52.699999999999996</v>
      </c>
      <c r="M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106.5</v>
      </c>
    </row>
    <row r="45" spans="1:13" x14ac:dyDescent="0.2">
      <c r="A45" s="1">
        <v>42766</v>
      </c>
      <c r="B45" s="4" t="str">
        <f>YEAR(月出库[[#This Row],[日期]]) &amp; "年"</f>
        <v>2017年</v>
      </c>
      <c r="C45" s="4" t="str">
        <f>MONTH(月出库[[#This Row],[日期]]) &amp; "月"</f>
        <v>1月</v>
      </c>
      <c r="D45" s="4">
        <f>--TEXT(月出库[[#This Row],[日期]],"yyyymm")</f>
        <v>201701</v>
      </c>
      <c r="E45" t="s">
        <v>9</v>
      </c>
      <c r="F45" t="s">
        <v>17</v>
      </c>
      <c r="G45">
        <v>1000001649</v>
      </c>
      <c r="H45" t="s">
        <v>16</v>
      </c>
      <c r="I45" t="s">
        <v>13</v>
      </c>
      <c r="J45">
        <v>10000131</v>
      </c>
      <c r="K45" t="s">
        <v>38</v>
      </c>
      <c r="L45" s="6">
        <v>32.700000000000003</v>
      </c>
      <c r="M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118.7</v>
      </c>
    </row>
    <row r="46" spans="1:13" x14ac:dyDescent="0.2">
      <c r="A46" s="1">
        <v>42766</v>
      </c>
      <c r="B46" s="4" t="str">
        <f>YEAR(月出库[[#This Row],[日期]]) &amp; "年"</f>
        <v>2017年</v>
      </c>
      <c r="C46" s="4" t="str">
        <f>MONTH(月出库[[#This Row],[日期]]) &amp; "月"</f>
        <v>1月</v>
      </c>
      <c r="D46" s="4">
        <f>--TEXT(月出库[[#This Row],[日期]],"yyyymm")</f>
        <v>201701</v>
      </c>
      <c r="E46" t="s">
        <v>9</v>
      </c>
      <c r="F46" t="s">
        <v>17</v>
      </c>
      <c r="G46">
        <v>1000001649</v>
      </c>
      <c r="H46" t="s">
        <v>16</v>
      </c>
      <c r="I46" t="s">
        <v>13</v>
      </c>
      <c r="J46">
        <v>10000172</v>
      </c>
      <c r="K46" t="s">
        <v>18</v>
      </c>
      <c r="L46" s="6">
        <v>113.1</v>
      </c>
      <c r="M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7" spans="1:13" x14ac:dyDescent="0.2">
      <c r="A47" s="1">
        <v>42766</v>
      </c>
      <c r="B47" s="4" t="str">
        <f>YEAR(月出库[[#This Row],[日期]]) &amp; "年"</f>
        <v>2017年</v>
      </c>
      <c r="C47" s="4" t="str">
        <f>MONTH(月出库[[#This Row],[日期]]) &amp; "月"</f>
        <v>1月</v>
      </c>
      <c r="D47" s="4">
        <f>--TEXT(月出库[[#This Row],[日期]],"yyyymm")</f>
        <v>201701</v>
      </c>
      <c r="E47" t="s">
        <v>9</v>
      </c>
      <c r="F47" t="s">
        <v>17</v>
      </c>
      <c r="G47">
        <v>1000001649</v>
      </c>
      <c r="H47" t="s">
        <v>16</v>
      </c>
      <c r="I47" t="s">
        <v>13</v>
      </c>
      <c r="J47">
        <v>10000211</v>
      </c>
      <c r="K47" t="s">
        <v>11</v>
      </c>
      <c r="L47" s="6">
        <v>69.3</v>
      </c>
      <c r="M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252</v>
      </c>
    </row>
    <row r="48" spans="1:13" x14ac:dyDescent="0.2">
      <c r="A48" s="1">
        <v>42766</v>
      </c>
      <c r="B48" s="4" t="str">
        <f>YEAR(月出库[[#This Row],[日期]]) &amp; "年"</f>
        <v>2017年</v>
      </c>
      <c r="C48" s="4" t="str">
        <f>MONTH(月出库[[#This Row],[日期]]) &amp; "月"</f>
        <v>1月</v>
      </c>
      <c r="D48" s="4">
        <f>--TEXT(月出库[[#This Row],[日期]],"yyyymm")</f>
        <v>201701</v>
      </c>
      <c r="E48" t="s">
        <v>9</v>
      </c>
      <c r="F48" t="s">
        <v>12</v>
      </c>
      <c r="G48">
        <v>1000000072</v>
      </c>
      <c r="H48" t="s">
        <v>10</v>
      </c>
      <c r="I48" t="s">
        <v>13</v>
      </c>
      <c r="J48">
        <v>10000131</v>
      </c>
      <c r="K48" t="s">
        <v>38</v>
      </c>
      <c r="L48" s="6">
        <v>85</v>
      </c>
      <c r="M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</v>
      </c>
    </row>
    <row r="49" spans="1:13" x14ac:dyDescent="0.2">
      <c r="A49" s="1">
        <v>42766</v>
      </c>
      <c r="B49" s="4" t="str">
        <f>YEAR(月出库[[#This Row],[日期]]) &amp; "年"</f>
        <v>2017年</v>
      </c>
      <c r="C49" s="4" t="str">
        <f>MONTH(月出库[[#This Row],[日期]]) &amp; "月"</f>
        <v>1月</v>
      </c>
      <c r="D49" s="4">
        <f>--TEXT(月出库[[#This Row],[日期]],"yyyymm")</f>
        <v>201701</v>
      </c>
      <c r="E49" t="s">
        <v>9</v>
      </c>
      <c r="F49" t="s">
        <v>12</v>
      </c>
      <c r="G49">
        <v>1000000072</v>
      </c>
      <c r="H49" t="s">
        <v>10</v>
      </c>
      <c r="I49" t="s">
        <v>13</v>
      </c>
      <c r="J49">
        <v>10000136</v>
      </c>
      <c r="K49" t="s">
        <v>40</v>
      </c>
      <c r="L49" s="6">
        <v>2.2000000000000002</v>
      </c>
      <c r="M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0" spans="1:13" x14ac:dyDescent="0.2">
      <c r="A50" s="1">
        <v>42766</v>
      </c>
      <c r="B50" s="4" t="str">
        <f>YEAR(月出库[[#This Row],[日期]]) &amp; "年"</f>
        <v>2017年</v>
      </c>
      <c r="C50" s="4" t="str">
        <f>MONTH(月出库[[#This Row],[日期]]) &amp; "月"</f>
        <v>1月</v>
      </c>
      <c r="D50" s="4">
        <f>--TEXT(月出库[[#This Row],[日期]],"yyyymm")</f>
        <v>201701</v>
      </c>
      <c r="E50" t="s">
        <v>9</v>
      </c>
      <c r="F50" t="s">
        <v>12</v>
      </c>
      <c r="G50">
        <v>1000000072</v>
      </c>
      <c r="H50" t="s">
        <v>10</v>
      </c>
      <c r="I50" t="s">
        <v>13</v>
      </c>
      <c r="J50">
        <v>10000211</v>
      </c>
      <c r="K50" t="s">
        <v>11</v>
      </c>
      <c r="L50" s="6">
        <v>267</v>
      </c>
      <c r="M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289.5</v>
      </c>
    </row>
    <row r="51" spans="1:13" x14ac:dyDescent="0.2">
      <c r="A51" s="1">
        <v>42766</v>
      </c>
      <c r="B51" s="4" t="str">
        <f>YEAR(月出库[[#This Row],[日期]]) &amp; "年"</f>
        <v>2017年</v>
      </c>
      <c r="C51" s="4" t="str">
        <f>MONTH(月出库[[#This Row],[日期]]) &amp; "月"</f>
        <v>1月</v>
      </c>
      <c r="D51" s="4">
        <f>--TEXT(月出库[[#This Row],[日期]],"yyyymm")</f>
        <v>201701</v>
      </c>
      <c r="E51" t="s">
        <v>22</v>
      </c>
      <c r="F51" t="s">
        <v>46</v>
      </c>
      <c r="G51">
        <v>1000001133</v>
      </c>
      <c r="H51" t="s">
        <v>45</v>
      </c>
      <c r="I51" t="s">
        <v>13</v>
      </c>
      <c r="J51">
        <v>10000061</v>
      </c>
      <c r="K51" t="s">
        <v>28</v>
      </c>
      <c r="L51" s="6">
        <v>74.7</v>
      </c>
      <c r="M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27.8</v>
      </c>
    </row>
    <row r="52" spans="1:13" x14ac:dyDescent="0.2">
      <c r="A52" s="1">
        <v>42766</v>
      </c>
      <c r="B52" s="4" t="str">
        <f>YEAR(月出库[[#This Row],[日期]]) &amp; "年"</f>
        <v>2017年</v>
      </c>
      <c r="C52" s="4" t="str">
        <f>MONTH(月出库[[#This Row],[日期]]) &amp; "月"</f>
        <v>1月</v>
      </c>
      <c r="D52" s="4">
        <f>--TEXT(月出库[[#This Row],[日期]],"yyyymm")</f>
        <v>201701</v>
      </c>
      <c r="E52" t="s">
        <v>22</v>
      </c>
      <c r="F52" t="s">
        <v>46</v>
      </c>
      <c r="G52">
        <v>1000001133</v>
      </c>
      <c r="H52" t="s">
        <v>45</v>
      </c>
      <c r="I52" t="s">
        <v>13</v>
      </c>
      <c r="J52">
        <v>10000078</v>
      </c>
      <c r="K52" t="s">
        <v>30</v>
      </c>
      <c r="L52" s="6">
        <v>357.1</v>
      </c>
      <c r="M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333.29999999999995</v>
      </c>
    </row>
    <row r="53" spans="1:13" x14ac:dyDescent="0.2">
      <c r="A53" s="1">
        <v>42766</v>
      </c>
      <c r="B53" s="4" t="str">
        <f>YEAR(月出库[[#This Row],[日期]]) &amp; "年"</f>
        <v>2017年</v>
      </c>
      <c r="C53" s="4" t="str">
        <f>MONTH(月出库[[#This Row],[日期]]) &amp; "月"</f>
        <v>1月</v>
      </c>
      <c r="D53" s="4">
        <f>--TEXT(月出库[[#This Row],[日期]],"yyyymm")</f>
        <v>201701</v>
      </c>
      <c r="E53" t="s">
        <v>22</v>
      </c>
      <c r="F53" t="s">
        <v>46</v>
      </c>
      <c r="G53">
        <v>1000001133</v>
      </c>
      <c r="H53" t="s">
        <v>45</v>
      </c>
      <c r="I53" t="s">
        <v>13</v>
      </c>
      <c r="J53">
        <v>10000111</v>
      </c>
      <c r="K53" t="s">
        <v>37</v>
      </c>
      <c r="L53" s="6">
        <v>84.5</v>
      </c>
      <c r="M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124.8</v>
      </c>
    </row>
    <row r="54" spans="1:13" x14ac:dyDescent="0.2">
      <c r="A54" s="1">
        <v>42766</v>
      </c>
      <c r="B54" s="4" t="str">
        <f>YEAR(月出库[[#This Row],[日期]]) &amp; "年"</f>
        <v>2017年</v>
      </c>
      <c r="C54" s="4" t="str">
        <f>MONTH(月出库[[#This Row],[日期]]) &amp; "月"</f>
        <v>1月</v>
      </c>
      <c r="D54" s="4">
        <f>--TEXT(月出库[[#This Row],[日期]],"yyyymm")</f>
        <v>201701</v>
      </c>
      <c r="E54" t="s">
        <v>22</v>
      </c>
      <c r="F54" t="s">
        <v>46</v>
      </c>
      <c r="G54">
        <v>1000001133</v>
      </c>
      <c r="H54" t="s">
        <v>45</v>
      </c>
      <c r="I54" t="s">
        <v>13</v>
      </c>
      <c r="J54">
        <v>10000131</v>
      </c>
      <c r="K54" t="s">
        <v>38</v>
      </c>
      <c r="L54" s="6">
        <v>166.79999999999998</v>
      </c>
      <c r="M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192.90000000000003</v>
      </c>
    </row>
    <row r="55" spans="1:13" x14ac:dyDescent="0.2">
      <c r="A55" s="1">
        <v>42766</v>
      </c>
      <c r="B55" s="4" t="str">
        <f>YEAR(月出库[[#This Row],[日期]]) &amp; "年"</f>
        <v>2017年</v>
      </c>
      <c r="C55" s="4" t="str">
        <f>MONTH(月出库[[#This Row],[日期]]) &amp; "月"</f>
        <v>1月</v>
      </c>
      <c r="D55" s="4">
        <f>--TEXT(月出库[[#This Row],[日期]],"yyyymm")</f>
        <v>201701</v>
      </c>
      <c r="E55" t="s">
        <v>22</v>
      </c>
      <c r="F55" t="s">
        <v>46</v>
      </c>
      <c r="G55">
        <v>1000001133</v>
      </c>
      <c r="H55" t="s">
        <v>45</v>
      </c>
      <c r="I55" t="s">
        <v>13</v>
      </c>
      <c r="J55">
        <v>10000136</v>
      </c>
      <c r="K55" t="s">
        <v>40</v>
      </c>
      <c r="L55" s="6">
        <v>26.200000000000003</v>
      </c>
      <c r="M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43.6</v>
      </c>
    </row>
    <row r="56" spans="1:13" x14ac:dyDescent="0.2">
      <c r="A56" s="1">
        <v>42766</v>
      </c>
      <c r="B56" s="4" t="str">
        <f>YEAR(月出库[[#This Row],[日期]]) &amp; "年"</f>
        <v>2017年</v>
      </c>
      <c r="C56" s="4" t="str">
        <f>MONTH(月出库[[#This Row],[日期]]) &amp; "月"</f>
        <v>1月</v>
      </c>
      <c r="D56" s="4">
        <f>--TEXT(月出库[[#This Row],[日期]],"yyyymm")</f>
        <v>201701</v>
      </c>
      <c r="E56" t="s">
        <v>22</v>
      </c>
      <c r="F56" t="s">
        <v>46</v>
      </c>
      <c r="G56">
        <v>1000001133</v>
      </c>
      <c r="H56" t="s">
        <v>45</v>
      </c>
      <c r="I56" t="s">
        <v>13</v>
      </c>
      <c r="J56">
        <v>10000182</v>
      </c>
      <c r="K56" t="s">
        <v>31</v>
      </c>
      <c r="L56" s="6">
        <v>294.20000000000005</v>
      </c>
      <c r="M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425.79999999999995</v>
      </c>
    </row>
    <row r="57" spans="1:13" x14ac:dyDescent="0.2">
      <c r="A57" s="1">
        <v>42766</v>
      </c>
      <c r="B57" s="4" t="str">
        <f>YEAR(月出库[[#This Row],[日期]]) &amp; "年"</f>
        <v>2017年</v>
      </c>
      <c r="C57" s="4" t="str">
        <f>MONTH(月出库[[#This Row],[日期]]) &amp; "月"</f>
        <v>1月</v>
      </c>
      <c r="D57" s="4">
        <f>--TEXT(月出库[[#This Row],[日期]],"yyyymm")</f>
        <v>201701</v>
      </c>
      <c r="E57" t="s">
        <v>22</v>
      </c>
      <c r="F57" t="s">
        <v>64</v>
      </c>
      <c r="G57">
        <v>1000002973</v>
      </c>
      <c r="H57" t="s">
        <v>63</v>
      </c>
      <c r="I57" t="s">
        <v>13</v>
      </c>
      <c r="J57">
        <v>10000078</v>
      </c>
      <c r="K57" t="s">
        <v>30</v>
      </c>
      <c r="L57" s="6">
        <v>36</v>
      </c>
      <c r="M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23.1</v>
      </c>
    </row>
    <row r="58" spans="1:13" x14ac:dyDescent="0.2">
      <c r="A58" s="1">
        <v>42766</v>
      </c>
      <c r="B58" s="4" t="str">
        <f>YEAR(月出库[[#This Row],[日期]]) &amp; "年"</f>
        <v>2017年</v>
      </c>
      <c r="C58" s="4" t="str">
        <f>MONTH(月出库[[#This Row],[日期]]) &amp; "月"</f>
        <v>1月</v>
      </c>
      <c r="D58" s="4">
        <f>--TEXT(月出库[[#This Row],[日期]],"yyyymm")</f>
        <v>201701</v>
      </c>
      <c r="E58" t="s">
        <v>22</v>
      </c>
      <c r="F58" t="s">
        <v>64</v>
      </c>
      <c r="G58">
        <v>1000002973</v>
      </c>
      <c r="H58" t="s">
        <v>63</v>
      </c>
      <c r="I58" t="s">
        <v>13</v>
      </c>
      <c r="J58">
        <v>10000131</v>
      </c>
      <c r="K58" t="s">
        <v>38</v>
      </c>
      <c r="L58" s="6">
        <v>63.3</v>
      </c>
      <c r="M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88.699999999999989</v>
      </c>
    </row>
    <row r="59" spans="1:13" x14ac:dyDescent="0.2">
      <c r="A59" s="1">
        <v>42766</v>
      </c>
      <c r="B59" s="4" t="str">
        <f>YEAR(月出库[[#This Row],[日期]]) &amp; "年"</f>
        <v>2017年</v>
      </c>
      <c r="C59" s="4" t="str">
        <f>MONTH(月出库[[#This Row],[日期]]) &amp; "月"</f>
        <v>1月</v>
      </c>
      <c r="D59" s="4">
        <f>--TEXT(月出库[[#This Row],[日期]],"yyyymm")</f>
        <v>201701</v>
      </c>
      <c r="E59" t="s">
        <v>22</v>
      </c>
      <c r="F59" t="s">
        <v>64</v>
      </c>
      <c r="G59">
        <v>1000002973</v>
      </c>
      <c r="H59" t="s">
        <v>63</v>
      </c>
      <c r="I59" t="s">
        <v>13</v>
      </c>
      <c r="J59">
        <v>10000182</v>
      </c>
      <c r="K59" t="s">
        <v>31</v>
      </c>
      <c r="L59" s="6">
        <v>33.5</v>
      </c>
      <c r="M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0" spans="1:13" x14ac:dyDescent="0.2">
      <c r="A60" s="1">
        <v>42766</v>
      </c>
      <c r="B60" s="4" t="str">
        <f>YEAR(月出库[[#This Row],[日期]]) &amp; "年"</f>
        <v>2017年</v>
      </c>
      <c r="C60" s="4" t="str">
        <f>MONTH(月出库[[#This Row],[日期]]) &amp; "月"</f>
        <v>1月</v>
      </c>
      <c r="D60" s="4">
        <f>--TEXT(月出库[[#This Row],[日期]],"yyyymm")</f>
        <v>201701</v>
      </c>
      <c r="E60" t="s">
        <v>22</v>
      </c>
      <c r="F60" t="s">
        <v>49</v>
      </c>
      <c r="G60">
        <v>1000000018</v>
      </c>
      <c r="H60" t="s">
        <v>48</v>
      </c>
      <c r="I60" t="s">
        <v>13</v>
      </c>
      <c r="J60">
        <v>10000064</v>
      </c>
      <c r="K60" t="s">
        <v>53</v>
      </c>
      <c r="L60" s="6">
        <v>47.400000000000006</v>
      </c>
      <c r="M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33.799999999999997</v>
      </c>
    </row>
    <row r="61" spans="1:13" x14ac:dyDescent="0.2">
      <c r="A61" s="1">
        <v>42766</v>
      </c>
      <c r="B61" s="4" t="str">
        <f>YEAR(月出库[[#This Row],[日期]]) &amp; "年"</f>
        <v>2017年</v>
      </c>
      <c r="C61" s="4" t="str">
        <f>MONTH(月出库[[#This Row],[日期]]) &amp; "月"</f>
        <v>1月</v>
      </c>
      <c r="D61" s="4">
        <f>--TEXT(月出库[[#This Row],[日期]],"yyyymm")</f>
        <v>201701</v>
      </c>
      <c r="E61" t="s">
        <v>22</v>
      </c>
      <c r="F61" t="s">
        <v>49</v>
      </c>
      <c r="G61">
        <v>1000000018</v>
      </c>
      <c r="H61" t="s">
        <v>48</v>
      </c>
      <c r="I61" t="s">
        <v>13</v>
      </c>
      <c r="J61">
        <v>10000078</v>
      </c>
      <c r="K61" t="s">
        <v>30</v>
      </c>
      <c r="L61" s="6">
        <v>191.8</v>
      </c>
      <c r="M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74.900000000000006</v>
      </c>
    </row>
    <row r="62" spans="1:13" x14ac:dyDescent="0.2">
      <c r="A62" s="1">
        <v>42766</v>
      </c>
      <c r="B62" s="4" t="str">
        <f>YEAR(月出库[[#This Row],[日期]]) &amp; "年"</f>
        <v>2017年</v>
      </c>
      <c r="C62" s="4" t="str">
        <f>MONTH(月出库[[#This Row],[日期]]) &amp; "月"</f>
        <v>1月</v>
      </c>
      <c r="D62" s="4">
        <f>--TEXT(月出库[[#This Row],[日期]],"yyyymm")</f>
        <v>201701</v>
      </c>
      <c r="E62" t="s">
        <v>22</v>
      </c>
      <c r="F62" t="s">
        <v>49</v>
      </c>
      <c r="G62">
        <v>1000000018</v>
      </c>
      <c r="H62" t="s">
        <v>48</v>
      </c>
      <c r="I62" t="s">
        <v>13</v>
      </c>
      <c r="J62">
        <v>10000131</v>
      </c>
      <c r="K62" t="s">
        <v>38</v>
      </c>
      <c r="L62" s="6">
        <v>183.3</v>
      </c>
      <c r="M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582.30000000000007</v>
      </c>
    </row>
    <row r="63" spans="1:13" x14ac:dyDescent="0.2">
      <c r="A63" s="1">
        <v>42766</v>
      </c>
      <c r="B63" s="4" t="str">
        <f>YEAR(月出库[[#This Row],[日期]]) &amp; "年"</f>
        <v>2017年</v>
      </c>
      <c r="C63" s="4" t="str">
        <f>MONTH(月出库[[#This Row],[日期]]) &amp; "月"</f>
        <v>1月</v>
      </c>
      <c r="D63" s="4">
        <f>--TEXT(月出库[[#This Row],[日期]],"yyyymm")</f>
        <v>201701</v>
      </c>
      <c r="E63" t="s">
        <v>22</v>
      </c>
      <c r="F63" t="s">
        <v>49</v>
      </c>
      <c r="G63">
        <v>1000000018</v>
      </c>
      <c r="H63" t="s">
        <v>48</v>
      </c>
      <c r="I63" t="s">
        <v>13</v>
      </c>
      <c r="J63">
        <v>10000136</v>
      </c>
      <c r="K63" t="s">
        <v>40</v>
      </c>
      <c r="L63" s="6">
        <v>11.6</v>
      </c>
      <c r="M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16.7</v>
      </c>
    </row>
    <row r="64" spans="1:13" x14ac:dyDescent="0.2">
      <c r="A64" s="1">
        <v>42766</v>
      </c>
      <c r="B64" s="4" t="str">
        <f>YEAR(月出库[[#This Row],[日期]]) &amp; "年"</f>
        <v>2017年</v>
      </c>
      <c r="C64" s="4" t="str">
        <f>MONTH(月出库[[#This Row],[日期]]) &amp; "月"</f>
        <v>1月</v>
      </c>
      <c r="D64" s="4">
        <f>--TEXT(月出库[[#This Row],[日期]],"yyyymm")</f>
        <v>201701</v>
      </c>
      <c r="E64" t="s">
        <v>22</v>
      </c>
      <c r="F64" t="s">
        <v>49</v>
      </c>
      <c r="G64">
        <v>1000000018</v>
      </c>
      <c r="H64" t="s">
        <v>48</v>
      </c>
      <c r="I64" t="s">
        <v>13</v>
      </c>
      <c r="J64">
        <v>10000172</v>
      </c>
      <c r="K64" t="s">
        <v>18</v>
      </c>
      <c r="L64" s="6">
        <v>7.9</v>
      </c>
      <c r="M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17.100000000000001</v>
      </c>
    </row>
    <row r="65" spans="1:13" x14ac:dyDescent="0.2">
      <c r="A65" s="1">
        <v>42766</v>
      </c>
      <c r="B65" s="4" t="str">
        <f>YEAR(月出库[[#This Row],[日期]]) &amp; "年"</f>
        <v>2017年</v>
      </c>
      <c r="C65" s="4" t="str">
        <f>MONTH(月出库[[#This Row],[日期]]) &amp; "月"</f>
        <v>1月</v>
      </c>
      <c r="D65" s="4">
        <f>--TEXT(月出库[[#This Row],[日期]],"yyyymm")</f>
        <v>201701</v>
      </c>
      <c r="E65" t="s">
        <v>22</v>
      </c>
      <c r="F65" t="s">
        <v>49</v>
      </c>
      <c r="G65">
        <v>1000000018</v>
      </c>
      <c r="H65" t="s">
        <v>48</v>
      </c>
      <c r="I65" t="s">
        <v>13</v>
      </c>
      <c r="J65">
        <v>10000182</v>
      </c>
      <c r="K65" t="s">
        <v>31</v>
      </c>
      <c r="L65" s="6">
        <v>171</v>
      </c>
      <c r="M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</v>
      </c>
    </row>
    <row r="66" spans="1:13" x14ac:dyDescent="0.2">
      <c r="A66" s="1">
        <v>42766</v>
      </c>
      <c r="B66" s="4" t="str">
        <f>YEAR(月出库[[#This Row],[日期]]) &amp; "年"</f>
        <v>2017年</v>
      </c>
      <c r="C66" s="4" t="str">
        <f>MONTH(月出库[[#This Row],[日期]]) &amp; "月"</f>
        <v>1月</v>
      </c>
      <c r="D66" s="4">
        <f>--TEXT(月出库[[#This Row],[日期]],"yyyymm")</f>
        <v>201701</v>
      </c>
      <c r="E66" t="s">
        <v>22</v>
      </c>
      <c r="F66" t="s">
        <v>49</v>
      </c>
      <c r="G66">
        <v>1000000018</v>
      </c>
      <c r="H66" t="s">
        <v>48</v>
      </c>
      <c r="I66" t="s">
        <v>13</v>
      </c>
      <c r="J66">
        <v>20000099</v>
      </c>
      <c r="K66" t="s">
        <v>20</v>
      </c>
      <c r="L66" s="6">
        <v>33.799999999999997</v>
      </c>
      <c r="M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37.6</v>
      </c>
    </row>
    <row r="67" spans="1:13" x14ac:dyDescent="0.2">
      <c r="A67" s="1">
        <v>42766</v>
      </c>
      <c r="B67" s="4" t="str">
        <f>YEAR(月出库[[#This Row],[日期]]) &amp; "年"</f>
        <v>2017年</v>
      </c>
      <c r="C67" s="4" t="str">
        <f>MONTH(月出库[[#This Row],[日期]]) &amp; "月"</f>
        <v>1月</v>
      </c>
      <c r="D67" s="4">
        <f>--TEXT(月出库[[#This Row],[日期]],"yyyymm")</f>
        <v>201701</v>
      </c>
      <c r="E67" t="s">
        <v>22</v>
      </c>
      <c r="F67" t="s">
        <v>49</v>
      </c>
      <c r="G67">
        <v>1000000020</v>
      </c>
      <c r="H67" t="s">
        <v>73</v>
      </c>
      <c r="I67" t="s">
        <v>13</v>
      </c>
      <c r="J67">
        <v>10000078</v>
      </c>
      <c r="K67" t="s">
        <v>30</v>
      </c>
      <c r="L67" s="6">
        <v>197.5</v>
      </c>
      <c r="M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647.80000000000007</v>
      </c>
    </row>
    <row r="68" spans="1:13" x14ac:dyDescent="0.2">
      <c r="A68" s="1">
        <v>42766</v>
      </c>
      <c r="B68" s="4" t="str">
        <f>YEAR(月出库[[#This Row],[日期]]) &amp; "年"</f>
        <v>2017年</v>
      </c>
      <c r="C68" s="4" t="str">
        <f>MONTH(月出库[[#This Row],[日期]]) &amp; "月"</f>
        <v>1月</v>
      </c>
      <c r="D68" s="4">
        <f>--TEXT(月出库[[#This Row],[日期]],"yyyymm")</f>
        <v>201701</v>
      </c>
      <c r="E68" t="s">
        <v>22</v>
      </c>
      <c r="F68" t="s">
        <v>49</v>
      </c>
      <c r="G68">
        <v>1000000020</v>
      </c>
      <c r="H68" t="s">
        <v>73</v>
      </c>
      <c r="I68" t="s">
        <v>13</v>
      </c>
      <c r="J68">
        <v>10000131</v>
      </c>
      <c r="K68" t="s">
        <v>38</v>
      </c>
      <c r="L68" s="6">
        <v>32.1</v>
      </c>
      <c r="M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2.2000000000000002</v>
      </c>
    </row>
    <row r="69" spans="1:13" x14ac:dyDescent="0.2">
      <c r="A69" s="1">
        <v>42766</v>
      </c>
      <c r="B69" s="4" t="str">
        <f>YEAR(月出库[[#This Row],[日期]]) &amp; "年"</f>
        <v>2017年</v>
      </c>
      <c r="C69" s="4" t="str">
        <f>MONTH(月出库[[#This Row],[日期]]) &amp; "月"</f>
        <v>1月</v>
      </c>
      <c r="D69" s="4">
        <f>--TEXT(月出库[[#This Row],[日期]],"yyyymm")</f>
        <v>201701</v>
      </c>
      <c r="E69" t="s">
        <v>22</v>
      </c>
      <c r="F69" t="s">
        <v>49</v>
      </c>
      <c r="G69">
        <v>1000000020</v>
      </c>
      <c r="H69" t="s">
        <v>73</v>
      </c>
      <c r="I69" t="s">
        <v>13</v>
      </c>
      <c r="J69">
        <v>10000136</v>
      </c>
      <c r="K69" t="s">
        <v>40</v>
      </c>
      <c r="L69" s="6">
        <v>80.699999999999989</v>
      </c>
      <c r="M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0" spans="1:13" x14ac:dyDescent="0.2">
      <c r="A70" s="1">
        <v>42766</v>
      </c>
      <c r="B70" s="4" t="str">
        <f>YEAR(月出库[[#This Row],[日期]]) &amp; "年"</f>
        <v>2017年</v>
      </c>
      <c r="C70" s="4" t="str">
        <f>MONTH(月出库[[#This Row],[日期]]) &amp; "月"</f>
        <v>1月</v>
      </c>
      <c r="D70" s="4">
        <f>--TEXT(月出库[[#This Row],[日期]],"yyyymm")</f>
        <v>201701</v>
      </c>
      <c r="E70" t="s">
        <v>22</v>
      </c>
      <c r="F70" t="s">
        <v>49</v>
      </c>
      <c r="G70">
        <v>1000000020</v>
      </c>
      <c r="H70" t="s">
        <v>73</v>
      </c>
      <c r="I70" t="s">
        <v>13</v>
      </c>
      <c r="J70">
        <v>10000182</v>
      </c>
      <c r="K70" t="s">
        <v>31</v>
      </c>
      <c r="L70" s="6">
        <v>8.3000000000000007</v>
      </c>
      <c r="M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1" spans="1:13" x14ac:dyDescent="0.2">
      <c r="A71" s="1">
        <v>42766</v>
      </c>
      <c r="B71" s="4" t="str">
        <f>YEAR(月出库[[#This Row],[日期]]) &amp; "年"</f>
        <v>2017年</v>
      </c>
      <c r="C71" s="4" t="str">
        <f>MONTH(月出库[[#This Row],[日期]]) &amp; "月"</f>
        <v>1月</v>
      </c>
      <c r="D71" s="4">
        <f>--TEXT(月出库[[#This Row],[日期]],"yyyymm")</f>
        <v>201701</v>
      </c>
      <c r="E71" t="s">
        <v>22</v>
      </c>
      <c r="F71" t="s">
        <v>49</v>
      </c>
      <c r="G71">
        <v>1000000020</v>
      </c>
      <c r="H71" t="s">
        <v>73</v>
      </c>
      <c r="I71" t="s">
        <v>13</v>
      </c>
      <c r="J71">
        <v>20000099</v>
      </c>
      <c r="K71" t="s">
        <v>20</v>
      </c>
      <c r="L71" s="6">
        <v>140.9</v>
      </c>
      <c r="M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58.5</v>
      </c>
    </row>
    <row r="72" spans="1:13" x14ac:dyDescent="0.2">
      <c r="A72" s="1">
        <v>42766</v>
      </c>
      <c r="B72" s="4" t="str">
        <f>YEAR(月出库[[#This Row],[日期]]) &amp; "年"</f>
        <v>2017年</v>
      </c>
      <c r="C72" s="4" t="str">
        <f>MONTH(月出库[[#This Row],[日期]]) &amp; "月"</f>
        <v>1月</v>
      </c>
      <c r="D72" s="4">
        <f>--TEXT(月出库[[#This Row],[日期]],"yyyymm")</f>
        <v>201701</v>
      </c>
      <c r="E72" t="s">
        <v>22</v>
      </c>
      <c r="F72" t="s">
        <v>69</v>
      </c>
      <c r="G72">
        <v>1000000129</v>
      </c>
      <c r="H72" t="s">
        <v>70</v>
      </c>
      <c r="I72" t="s">
        <v>13</v>
      </c>
      <c r="J72">
        <v>10000078</v>
      </c>
      <c r="K72" t="s">
        <v>30</v>
      </c>
      <c r="L72" s="6">
        <v>29.6</v>
      </c>
      <c r="M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34.5</v>
      </c>
    </row>
    <row r="73" spans="1:13" x14ac:dyDescent="0.2">
      <c r="A73" s="1">
        <v>42766</v>
      </c>
      <c r="B73" s="4" t="str">
        <f>YEAR(月出库[[#This Row],[日期]]) &amp; "年"</f>
        <v>2017年</v>
      </c>
      <c r="C73" s="4" t="str">
        <f>MONTH(月出库[[#This Row],[日期]]) &amp; "月"</f>
        <v>1月</v>
      </c>
      <c r="D73" s="4">
        <f>--TEXT(月出库[[#This Row],[日期]],"yyyymm")</f>
        <v>201701</v>
      </c>
      <c r="E73" t="s">
        <v>22</v>
      </c>
      <c r="F73" t="s">
        <v>69</v>
      </c>
      <c r="G73">
        <v>1000000129</v>
      </c>
      <c r="H73" t="s">
        <v>70</v>
      </c>
      <c r="I73" t="s">
        <v>13</v>
      </c>
      <c r="J73">
        <v>10000131</v>
      </c>
      <c r="K73" t="s">
        <v>38</v>
      </c>
      <c r="L73" s="6">
        <v>49</v>
      </c>
      <c r="M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207.89999999999998</v>
      </c>
    </row>
    <row r="74" spans="1:13" x14ac:dyDescent="0.2">
      <c r="A74" s="1">
        <v>42766</v>
      </c>
      <c r="B74" s="4" t="str">
        <f>YEAR(月出库[[#This Row],[日期]]) &amp; "年"</f>
        <v>2017年</v>
      </c>
      <c r="C74" s="4" t="str">
        <f>MONTH(月出库[[#This Row],[日期]]) &amp; "月"</f>
        <v>1月</v>
      </c>
      <c r="D74" s="4">
        <f>--TEXT(月出库[[#This Row],[日期]],"yyyymm")</f>
        <v>201701</v>
      </c>
      <c r="E74" t="s">
        <v>22</v>
      </c>
      <c r="F74" t="s">
        <v>69</v>
      </c>
      <c r="G74">
        <v>1000000129</v>
      </c>
      <c r="H74" t="s">
        <v>70</v>
      </c>
      <c r="I74" t="s">
        <v>13</v>
      </c>
      <c r="J74">
        <v>10000136</v>
      </c>
      <c r="K74" t="s">
        <v>40</v>
      </c>
      <c r="L74" s="6">
        <v>4.3</v>
      </c>
      <c r="M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55.8</v>
      </c>
    </row>
    <row r="75" spans="1:13" x14ac:dyDescent="0.2">
      <c r="A75" s="1">
        <v>42766</v>
      </c>
      <c r="B75" s="4" t="str">
        <f>YEAR(月出库[[#This Row],[日期]]) &amp; "年"</f>
        <v>2017年</v>
      </c>
      <c r="C75" s="4" t="str">
        <f>MONTH(月出库[[#This Row],[日期]]) &amp; "月"</f>
        <v>1月</v>
      </c>
      <c r="D75" s="4">
        <f>--TEXT(月出库[[#This Row],[日期]],"yyyymm")</f>
        <v>201701</v>
      </c>
      <c r="E75" t="s">
        <v>22</v>
      </c>
      <c r="F75" t="s">
        <v>69</v>
      </c>
      <c r="G75">
        <v>1000003349</v>
      </c>
      <c r="H75" t="s">
        <v>68</v>
      </c>
      <c r="I75" t="s">
        <v>13</v>
      </c>
      <c r="J75">
        <v>10000061</v>
      </c>
      <c r="K75" t="s">
        <v>28</v>
      </c>
      <c r="L75" s="6">
        <v>2.9</v>
      </c>
      <c r="M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6" spans="1:13" x14ac:dyDescent="0.2">
      <c r="A76" s="1">
        <v>42766</v>
      </c>
      <c r="B76" s="4" t="str">
        <f>YEAR(月出库[[#This Row],[日期]]) &amp; "年"</f>
        <v>2017年</v>
      </c>
      <c r="C76" s="4" t="str">
        <f>MONTH(月出库[[#This Row],[日期]]) &amp; "月"</f>
        <v>1月</v>
      </c>
      <c r="D76" s="4">
        <f>--TEXT(月出库[[#This Row],[日期]],"yyyymm")</f>
        <v>201701</v>
      </c>
      <c r="E76" t="s">
        <v>22</v>
      </c>
      <c r="F76" t="s">
        <v>69</v>
      </c>
      <c r="G76">
        <v>1000003349</v>
      </c>
      <c r="H76" t="s">
        <v>68</v>
      </c>
      <c r="I76" t="s">
        <v>13</v>
      </c>
      <c r="J76">
        <v>10000064</v>
      </c>
      <c r="K76" t="s">
        <v>53</v>
      </c>
      <c r="L76" s="6">
        <v>9.1999999999999993</v>
      </c>
      <c r="M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7" spans="1:13" x14ac:dyDescent="0.2">
      <c r="A77" s="1">
        <v>42766</v>
      </c>
      <c r="B77" s="4" t="str">
        <f>YEAR(月出库[[#This Row],[日期]]) &amp; "年"</f>
        <v>2017年</v>
      </c>
      <c r="C77" s="4" t="str">
        <f>MONTH(月出库[[#This Row],[日期]]) &amp; "月"</f>
        <v>1月</v>
      </c>
      <c r="D77" s="4">
        <f>--TEXT(月出库[[#This Row],[日期]],"yyyymm")</f>
        <v>201701</v>
      </c>
      <c r="E77" t="s">
        <v>22</v>
      </c>
      <c r="F77" t="s">
        <v>69</v>
      </c>
      <c r="G77">
        <v>1000003349</v>
      </c>
      <c r="H77" t="s">
        <v>68</v>
      </c>
      <c r="I77" t="s">
        <v>13</v>
      </c>
      <c r="J77">
        <v>10000078</v>
      </c>
      <c r="K77" t="s">
        <v>30</v>
      </c>
      <c r="L77" s="6">
        <v>10.3</v>
      </c>
      <c r="M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8" spans="1:13" x14ac:dyDescent="0.2">
      <c r="A78" s="1">
        <v>42766</v>
      </c>
      <c r="B78" s="4" t="str">
        <f>YEAR(月出库[[#This Row],[日期]]) &amp; "年"</f>
        <v>2017年</v>
      </c>
      <c r="C78" s="4" t="str">
        <f>MONTH(月出库[[#This Row],[日期]]) &amp; "月"</f>
        <v>1月</v>
      </c>
      <c r="D78" s="4">
        <f>--TEXT(月出库[[#This Row],[日期]],"yyyymm")</f>
        <v>201701</v>
      </c>
      <c r="E78" t="s">
        <v>22</v>
      </c>
      <c r="F78" t="s">
        <v>69</v>
      </c>
      <c r="G78">
        <v>1000003349</v>
      </c>
      <c r="H78" t="s">
        <v>68</v>
      </c>
      <c r="I78" t="s">
        <v>13</v>
      </c>
      <c r="J78">
        <v>10000131</v>
      </c>
      <c r="K78" t="s">
        <v>38</v>
      </c>
      <c r="L78" s="6">
        <v>4.4000000000000004</v>
      </c>
      <c r="M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9" spans="1:13" x14ac:dyDescent="0.2">
      <c r="A79" s="1">
        <v>42766</v>
      </c>
      <c r="B79" s="4" t="str">
        <f>YEAR(月出库[[#This Row],[日期]]) &amp; "年"</f>
        <v>2017年</v>
      </c>
      <c r="C79" s="4" t="str">
        <f>MONTH(月出库[[#This Row],[日期]]) &amp; "月"</f>
        <v>1月</v>
      </c>
      <c r="D79" s="4">
        <f>--TEXT(月出库[[#This Row],[日期]],"yyyymm")</f>
        <v>201701</v>
      </c>
      <c r="E79" t="s">
        <v>22</v>
      </c>
      <c r="F79" t="s">
        <v>69</v>
      </c>
      <c r="G79">
        <v>1000003349</v>
      </c>
      <c r="H79" t="s">
        <v>68</v>
      </c>
      <c r="I79" t="s">
        <v>13</v>
      </c>
      <c r="J79">
        <v>20000099</v>
      </c>
      <c r="K79" t="s">
        <v>20</v>
      </c>
      <c r="L79" s="6">
        <v>0.30000000000000004</v>
      </c>
      <c r="M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3.3</v>
      </c>
    </row>
    <row r="80" spans="1:13" x14ac:dyDescent="0.2">
      <c r="A80" s="1">
        <v>42766</v>
      </c>
      <c r="B80" s="4" t="str">
        <f>YEAR(月出库[[#This Row],[日期]]) &amp; "年"</f>
        <v>2017年</v>
      </c>
      <c r="C80" s="4" t="str">
        <f>MONTH(月出库[[#This Row],[日期]]) &amp; "月"</f>
        <v>1月</v>
      </c>
      <c r="D80" s="4">
        <f>--TEXT(月出库[[#This Row],[日期]],"yyyymm")</f>
        <v>201701</v>
      </c>
      <c r="E80" t="s">
        <v>22</v>
      </c>
      <c r="F80" t="s">
        <v>29</v>
      </c>
      <c r="G80">
        <v>1000000028</v>
      </c>
      <c r="H80" t="s">
        <v>27</v>
      </c>
      <c r="I80" t="s">
        <v>13</v>
      </c>
      <c r="J80">
        <v>10000061</v>
      </c>
      <c r="K80" t="s">
        <v>28</v>
      </c>
      <c r="L80" s="6">
        <v>119.10000000000002</v>
      </c>
      <c r="M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58.7</v>
      </c>
    </row>
    <row r="81" spans="1:13" x14ac:dyDescent="0.2">
      <c r="A81" s="1">
        <v>42766</v>
      </c>
      <c r="B81" s="4" t="str">
        <f>YEAR(月出库[[#This Row],[日期]]) &amp; "年"</f>
        <v>2017年</v>
      </c>
      <c r="C81" s="4" t="str">
        <f>MONTH(月出库[[#This Row],[日期]]) &amp; "月"</f>
        <v>1月</v>
      </c>
      <c r="D81" s="4">
        <f>--TEXT(月出库[[#This Row],[日期]],"yyyymm")</f>
        <v>201701</v>
      </c>
      <c r="E81" t="s">
        <v>22</v>
      </c>
      <c r="F81" t="s">
        <v>29</v>
      </c>
      <c r="G81">
        <v>1000000028</v>
      </c>
      <c r="H81" t="s">
        <v>27</v>
      </c>
      <c r="I81" t="s">
        <v>13</v>
      </c>
      <c r="J81">
        <v>10000078</v>
      </c>
      <c r="K81" t="s">
        <v>30</v>
      </c>
      <c r="L81" s="6">
        <v>71.7</v>
      </c>
      <c r="M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</v>
      </c>
    </row>
    <row r="82" spans="1:13" x14ac:dyDescent="0.2">
      <c r="A82" s="1">
        <v>42766</v>
      </c>
      <c r="B82" s="4" t="str">
        <f>YEAR(月出库[[#This Row],[日期]]) &amp; "年"</f>
        <v>2017年</v>
      </c>
      <c r="C82" s="4" t="str">
        <f>MONTH(月出库[[#This Row],[日期]]) &amp; "月"</f>
        <v>1月</v>
      </c>
      <c r="D82" s="4">
        <f>--TEXT(月出库[[#This Row],[日期]],"yyyymm")</f>
        <v>201701</v>
      </c>
      <c r="E82" t="s">
        <v>22</v>
      </c>
      <c r="F82" t="s">
        <v>29</v>
      </c>
      <c r="G82">
        <v>1000000028</v>
      </c>
      <c r="H82" t="s">
        <v>27</v>
      </c>
      <c r="I82" t="s">
        <v>13</v>
      </c>
      <c r="J82">
        <v>10000111</v>
      </c>
      <c r="K82" t="s">
        <v>37</v>
      </c>
      <c r="L82" s="6">
        <v>66.3</v>
      </c>
      <c r="M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189.29999999999998</v>
      </c>
    </row>
    <row r="83" spans="1:13" x14ac:dyDescent="0.2">
      <c r="A83" s="1">
        <v>42766</v>
      </c>
      <c r="B83" s="4" t="str">
        <f>YEAR(月出库[[#This Row],[日期]]) &amp; "年"</f>
        <v>2017年</v>
      </c>
      <c r="C83" s="4" t="str">
        <f>MONTH(月出库[[#This Row],[日期]]) &amp; "月"</f>
        <v>1月</v>
      </c>
      <c r="D83" s="4">
        <f>--TEXT(月出库[[#This Row],[日期]],"yyyymm")</f>
        <v>201701</v>
      </c>
      <c r="E83" t="s">
        <v>22</v>
      </c>
      <c r="F83" t="s">
        <v>29</v>
      </c>
      <c r="G83">
        <v>1000000028</v>
      </c>
      <c r="H83" t="s">
        <v>27</v>
      </c>
      <c r="I83" t="s">
        <v>13</v>
      </c>
      <c r="J83">
        <v>10000131</v>
      </c>
      <c r="K83" t="s">
        <v>38</v>
      </c>
      <c r="L83" s="6">
        <v>18.600000000000001</v>
      </c>
      <c r="M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9.5</v>
      </c>
    </row>
    <row r="84" spans="1:13" x14ac:dyDescent="0.2">
      <c r="A84" s="1">
        <v>42766</v>
      </c>
      <c r="B84" s="4" t="str">
        <f>YEAR(月出库[[#This Row],[日期]]) &amp; "年"</f>
        <v>2017年</v>
      </c>
      <c r="C84" s="4" t="str">
        <f>MONTH(月出库[[#This Row],[日期]]) &amp; "月"</f>
        <v>1月</v>
      </c>
      <c r="D84" s="4">
        <f>--TEXT(月出库[[#This Row],[日期]],"yyyymm")</f>
        <v>201701</v>
      </c>
      <c r="E84" t="s">
        <v>22</v>
      </c>
      <c r="F84" t="s">
        <v>29</v>
      </c>
      <c r="G84">
        <v>1000000028</v>
      </c>
      <c r="H84" t="s">
        <v>27</v>
      </c>
      <c r="I84" t="s">
        <v>13</v>
      </c>
      <c r="J84">
        <v>10000182</v>
      </c>
      <c r="K84" t="s">
        <v>31</v>
      </c>
      <c r="L84" s="6">
        <v>78.099999999999994</v>
      </c>
      <c r="M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5" spans="1:13" x14ac:dyDescent="0.2">
      <c r="A85" s="1">
        <v>42766</v>
      </c>
      <c r="B85" s="4" t="str">
        <f>YEAR(月出库[[#This Row],[日期]]) &amp; "年"</f>
        <v>2017年</v>
      </c>
      <c r="C85" s="4" t="str">
        <f>MONTH(月出库[[#This Row],[日期]]) &amp; "月"</f>
        <v>1月</v>
      </c>
      <c r="D85" s="4">
        <f>--TEXT(月出库[[#This Row],[日期]],"yyyymm")</f>
        <v>201701</v>
      </c>
      <c r="E85" t="s">
        <v>22</v>
      </c>
      <c r="F85" t="s">
        <v>29</v>
      </c>
      <c r="G85">
        <v>1000000028</v>
      </c>
      <c r="H85" t="s">
        <v>27</v>
      </c>
      <c r="I85" t="s">
        <v>13</v>
      </c>
      <c r="J85">
        <v>20000099</v>
      </c>
      <c r="K85" t="s">
        <v>20</v>
      </c>
      <c r="L85" s="6">
        <v>6.4</v>
      </c>
      <c r="M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7.4</v>
      </c>
    </row>
    <row r="86" spans="1:13" x14ac:dyDescent="0.2">
      <c r="A86" s="1">
        <v>42766</v>
      </c>
      <c r="B86" s="4" t="str">
        <f>YEAR(月出库[[#This Row],[日期]]) &amp; "年"</f>
        <v>2017年</v>
      </c>
      <c r="C86" s="4" t="str">
        <f>MONTH(月出库[[#This Row],[日期]]) &amp; "月"</f>
        <v>1月</v>
      </c>
      <c r="D86" s="4">
        <f>--TEXT(月出库[[#This Row],[日期]],"yyyymm")</f>
        <v>201701</v>
      </c>
      <c r="E86" t="s">
        <v>22</v>
      </c>
      <c r="F86" t="s">
        <v>29</v>
      </c>
      <c r="G86">
        <v>1000000054</v>
      </c>
      <c r="H86" t="s">
        <v>36</v>
      </c>
      <c r="I86" t="s">
        <v>13</v>
      </c>
      <c r="J86">
        <v>10000078</v>
      </c>
      <c r="K86" t="s">
        <v>30</v>
      </c>
      <c r="L86" s="6">
        <v>16.3</v>
      </c>
      <c r="M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7" spans="1:13" x14ac:dyDescent="0.2">
      <c r="A87" s="1">
        <v>42766</v>
      </c>
      <c r="B87" s="4" t="str">
        <f>YEAR(月出库[[#This Row],[日期]]) &amp; "年"</f>
        <v>2017年</v>
      </c>
      <c r="C87" s="4" t="str">
        <f>MONTH(月出库[[#This Row],[日期]]) &amp; "月"</f>
        <v>1月</v>
      </c>
      <c r="D87" s="4">
        <f>--TEXT(月出库[[#This Row],[日期]],"yyyymm")</f>
        <v>201701</v>
      </c>
      <c r="E87" t="s">
        <v>22</v>
      </c>
      <c r="F87" t="s">
        <v>29</v>
      </c>
      <c r="G87">
        <v>1000000054</v>
      </c>
      <c r="H87" t="s">
        <v>36</v>
      </c>
      <c r="I87" t="s">
        <v>13</v>
      </c>
      <c r="J87">
        <v>10000111</v>
      </c>
      <c r="K87" t="s">
        <v>37</v>
      </c>
      <c r="L87" s="6">
        <v>590.49999999999989</v>
      </c>
      <c r="M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820.80000000000007</v>
      </c>
    </row>
    <row r="88" spans="1:13" x14ac:dyDescent="0.2">
      <c r="A88" s="1">
        <v>42766</v>
      </c>
      <c r="B88" s="4" t="str">
        <f>YEAR(月出库[[#This Row],[日期]]) &amp; "年"</f>
        <v>2017年</v>
      </c>
      <c r="C88" s="4" t="str">
        <f>MONTH(月出库[[#This Row],[日期]]) &amp; "月"</f>
        <v>1月</v>
      </c>
      <c r="D88" s="4">
        <f>--TEXT(月出库[[#This Row],[日期]],"yyyymm")</f>
        <v>201701</v>
      </c>
      <c r="E88" t="s">
        <v>22</v>
      </c>
      <c r="F88" t="s">
        <v>29</v>
      </c>
      <c r="G88">
        <v>1000000054</v>
      </c>
      <c r="H88" t="s">
        <v>36</v>
      </c>
      <c r="I88" t="s">
        <v>13</v>
      </c>
      <c r="J88">
        <v>10000131</v>
      </c>
      <c r="K88" t="s">
        <v>38</v>
      </c>
      <c r="L88" s="6">
        <v>111.39999999999998</v>
      </c>
      <c r="M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62.3</v>
      </c>
    </row>
    <row r="89" spans="1:13" x14ac:dyDescent="0.2">
      <c r="A89" s="1">
        <v>42766</v>
      </c>
      <c r="B89" s="4" t="str">
        <f>YEAR(月出库[[#This Row],[日期]]) &amp; "年"</f>
        <v>2017年</v>
      </c>
      <c r="C89" s="4" t="str">
        <f>MONTH(月出库[[#This Row],[日期]]) &amp; "月"</f>
        <v>1月</v>
      </c>
      <c r="D89" s="4">
        <f>--TEXT(月出库[[#This Row],[日期]],"yyyymm")</f>
        <v>201701</v>
      </c>
      <c r="E89" t="s">
        <v>22</v>
      </c>
      <c r="F89" t="s">
        <v>29</v>
      </c>
      <c r="G89">
        <v>1000000054</v>
      </c>
      <c r="H89" t="s">
        <v>36</v>
      </c>
      <c r="I89" t="s">
        <v>13</v>
      </c>
      <c r="J89">
        <v>10000136</v>
      </c>
      <c r="K89" t="s">
        <v>40</v>
      </c>
      <c r="L89" s="6">
        <v>16.600000000000001</v>
      </c>
      <c r="M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15.1</v>
      </c>
    </row>
    <row r="90" spans="1:13" x14ac:dyDescent="0.2">
      <c r="A90" s="1">
        <v>42766</v>
      </c>
      <c r="B90" s="4" t="str">
        <f>YEAR(月出库[[#This Row],[日期]]) &amp; "年"</f>
        <v>2017年</v>
      </c>
      <c r="C90" s="4" t="str">
        <f>MONTH(月出库[[#This Row],[日期]]) &amp; "月"</f>
        <v>1月</v>
      </c>
      <c r="D90" s="4">
        <f>--TEXT(月出库[[#This Row],[日期]],"yyyymm")</f>
        <v>201701</v>
      </c>
      <c r="E90" t="s">
        <v>22</v>
      </c>
      <c r="F90" t="s">
        <v>29</v>
      </c>
      <c r="G90">
        <v>1000000054</v>
      </c>
      <c r="H90" t="s">
        <v>36</v>
      </c>
      <c r="I90" t="s">
        <v>13</v>
      </c>
      <c r="J90">
        <v>10000172</v>
      </c>
      <c r="K90" t="s">
        <v>18</v>
      </c>
      <c r="L90" s="6">
        <v>111.2</v>
      </c>
      <c r="M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306.09999999999997</v>
      </c>
    </row>
    <row r="91" spans="1:13" x14ac:dyDescent="0.2">
      <c r="A91" s="1">
        <v>42766</v>
      </c>
      <c r="B91" s="4" t="str">
        <f>YEAR(月出库[[#This Row],[日期]]) &amp; "年"</f>
        <v>2017年</v>
      </c>
      <c r="C91" s="4" t="str">
        <f>MONTH(月出库[[#This Row],[日期]]) &amp; "月"</f>
        <v>1月</v>
      </c>
      <c r="D91" s="4">
        <f>--TEXT(月出库[[#This Row],[日期]],"yyyymm")</f>
        <v>201701</v>
      </c>
      <c r="E91" t="s">
        <v>22</v>
      </c>
      <c r="F91" t="s">
        <v>29</v>
      </c>
      <c r="G91">
        <v>1000000101</v>
      </c>
      <c r="H91" t="s">
        <v>39</v>
      </c>
      <c r="I91" t="s">
        <v>13</v>
      </c>
      <c r="J91">
        <v>10000061</v>
      </c>
      <c r="K91" t="s">
        <v>28</v>
      </c>
      <c r="L91" s="6">
        <v>5.9</v>
      </c>
      <c r="M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47.300000000000004</v>
      </c>
    </row>
    <row r="92" spans="1:13" x14ac:dyDescent="0.2">
      <c r="A92" s="1">
        <v>42766</v>
      </c>
      <c r="B92" s="4" t="str">
        <f>YEAR(月出库[[#This Row],[日期]]) &amp; "年"</f>
        <v>2017年</v>
      </c>
      <c r="C92" s="4" t="str">
        <f>MONTH(月出库[[#This Row],[日期]]) &amp; "月"</f>
        <v>1月</v>
      </c>
      <c r="D92" s="4">
        <f>--TEXT(月出库[[#This Row],[日期]],"yyyymm")</f>
        <v>201701</v>
      </c>
      <c r="E92" t="s">
        <v>22</v>
      </c>
      <c r="F92" t="s">
        <v>29</v>
      </c>
      <c r="G92">
        <v>1000000101</v>
      </c>
      <c r="H92" t="s">
        <v>39</v>
      </c>
      <c r="I92" t="s">
        <v>13</v>
      </c>
      <c r="J92">
        <v>10000078</v>
      </c>
      <c r="K92" t="s">
        <v>30</v>
      </c>
      <c r="L92" s="6">
        <v>8</v>
      </c>
      <c r="M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37.4</v>
      </c>
    </row>
    <row r="93" spans="1:13" x14ac:dyDescent="0.2">
      <c r="A93" s="1">
        <v>42766</v>
      </c>
      <c r="B93" s="4" t="str">
        <f>YEAR(月出库[[#This Row],[日期]]) &amp; "年"</f>
        <v>2017年</v>
      </c>
      <c r="C93" s="4" t="str">
        <f>MONTH(月出库[[#This Row],[日期]]) &amp; "月"</f>
        <v>1月</v>
      </c>
      <c r="D93" s="4">
        <f>--TEXT(月出库[[#This Row],[日期]],"yyyymm")</f>
        <v>201701</v>
      </c>
      <c r="E93" t="s">
        <v>22</v>
      </c>
      <c r="F93" t="s">
        <v>29</v>
      </c>
      <c r="G93">
        <v>1000000101</v>
      </c>
      <c r="H93" t="s">
        <v>39</v>
      </c>
      <c r="I93" t="s">
        <v>13</v>
      </c>
      <c r="J93">
        <v>10000111</v>
      </c>
      <c r="K93" t="s">
        <v>37</v>
      </c>
      <c r="L93" s="6">
        <v>39.699999999999996</v>
      </c>
      <c r="M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54.5</v>
      </c>
    </row>
    <row r="94" spans="1:13" x14ac:dyDescent="0.2">
      <c r="A94" s="1">
        <v>42766</v>
      </c>
      <c r="B94" s="4" t="str">
        <f>YEAR(月出库[[#This Row],[日期]]) &amp; "年"</f>
        <v>2017年</v>
      </c>
      <c r="C94" s="4" t="str">
        <f>MONTH(月出库[[#This Row],[日期]]) &amp; "月"</f>
        <v>1月</v>
      </c>
      <c r="D94" s="4">
        <f>--TEXT(月出库[[#This Row],[日期]],"yyyymm")</f>
        <v>201701</v>
      </c>
      <c r="E94" t="s">
        <v>22</v>
      </c>
      <c r="F94" t="s">
        <v>29</v>
      </c>
      <c r="G94">
        <v>1000000101</v>
      </c>
      <c r="H94" t="s">
        <v>39</v>
      </c>
      <c r="I94" t="s">
        <v>13</v>
      </c>
      <c r="J94">
        <v>10000131</v>
      </c>
      <c r="K94" t="s">
        <v>38</v>
      </c>
      <c r="L94" s="6">
        <v>10.899999999999999</v>
      </c>
      <c r="M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5" spans="1:13" x14ac:dyDescent="0.2">
      <c r="A95" s="1">
        <v>42766</v>
      </c>
      <c r="B95" s="4" t="str">
        <f>YEAR(月出库[[#This Row],[日期]]) &amp; "年"</f>
        <v>2017年</v>
      </c>
      <c r="C95" s="4" t="str">
        <f>MONTH(月出库[[#This Row],[日期]]) &amp; "月"</f>
        <v>1月</v>
      </c>
      <c r="D95" s="4">
        <f>--TEXT(月出库[[#This Row],[日期]],"yyyymm")</f>
        <v>201701</v>
      </c>
      <c r="E95" t="s">
        <v>22</v>
      </c>
      <c r="F95" t="s">
        <v>29</v>
      </c>
      <c r="G95">
        <v>1000000101</v>
      </c>
      <c r="H95" t="s">
        <v>39</v>
      </c>
      <c r="I95" t="s">
        <v>13</v>
      </c>
      <c r="J95">
        <v>10000136</v>
      </c>
      <c r="K95" t="s">
        <v>40</v>
      </c>
      <c r="L95" s="6">
        <v>8.3000000000000007</v>
      </c>
      <c r="M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11.4</v>
      </c>
    </row>
    <row r="96" spans="1:13" x14ac:dyDescent="0.2">
      <c r="A96" s="1">
        <v>42766</v>
      </c>
      <c r="B96" s="4" t="str">
        <f>YEAR(月出库[[#This Row],[日期]]) &amp; "年"</f>
        <v>2017年</v>
      </c>
      <c r="C96" s="4" t="str">
        <f>MONTH(月出库[[#This Row],[日期]]) &amp; "月"</f>
        <v>1月</v>
      </c>
      <c r="D96" s="4">
        <f>--TEXT(月出库[[#This Row],[日期]],"yyyymm")</f>
        <v>201701</v>
      </c>
      <c r="E96" t="s">
        <v>22</v>
      </c>
      <c r="F96" t="s">
        <v>29</v>
      </c>
      <c r="G96">
        <v>1000000101</v>
      </c>
      <c r="H96" t="s">
        <v>39</v>
      </c>
      <c r="I96" t="s">
        <v>13</v>
      </c>
      <c r="J96">
        <v>10000182</v>
      </c>
      <c r="K96" t="s">
        <v>31</v>
      </c>
      <c r="L96" s="6">
        <v>93</v>
      </c>
      <c r="M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157.5</v>
      </c>
    </row>
    <row r="97" spans="1:13" x14ac:dyDescent="0.2">
      <c r="A97" s="1">
        <v>42766</v>
      </c>
      <c r="B97" s="4" t="str">
        <f>YEAR(月出库[[#This Row],[日期]]) &amp; "年"</f>
        <v>2017年</v>
      </c>
      <c r="C97" s="4" t="str">
        <f>MONTH(月出库[[#This Row],[日期]]) &amp; "月"</f>
        <v>1月</v>
      </c>
      <c r="D97" s="4">
        <f>--TEXT(月出库[[#This Row],[日期]],"yyyymm")</f>
        <v>201701</v>
      </c>
      <c r="E97" t="s">
        <v>22</v>
      </c>
      <c r="F97" t="s">
        <v>29</v>
      </c>
      <c r="G97">
        <v>1000000101</v>
      </c>
      <c r="H97" t="s">
        <v>39</v>
      </c>
      <c r="I97" t="s">
        <v>13</v>
      </c>
      <c r="J97">
        <v>20000099</v>
      </c>
      <c r="K97" t="s">
        <v>20</v>
      </c>
      <c r="L97" s="6">
        <v>2.2000000000000002</v>
      </c>
      <c r="M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5.0999999999999996</v>
      </c>
    </row>
    <row r="98" spans="1:13" x14ac:dyDescent="0.2">
      <c r="A98" s="1">
        <v>42766</v>
      </c>
      <c r="B98" s="4" t="str">
        <f>YEAR(月出库[[#This Row],[日期]]) &amp; "年"</f>
        <v>2017年</v>
      </c>
      <c r="C98" s="4" t="str">
        <f>MONTH(月出库[[#This Row],[日期]]) &amp; "月"</f>
        <v>1月</v>
      </c>
      <c r="D98" s="4">
        <f>--TEXT(月出库[[#This Row],[日期]],"yyyymm")</f>
        <v>201701</v>
      </c>
      <c r="E98" t="s">
        <v>22</v>
      </c>
      <c r="F98" t="s">
        <v>25</v>
      </c>
      <c r="G98">
        <v>1000003183</v>
      </c>
      <c r="H98" t="s">
        <v>23</v>
      </c>
      <c r="I98" t="s">
        <v>13</v>
      </c>
      <c r="J98">
        <v>10000061</v>
      </c>
      <c r="K98" t="s">
        <v>28</v>
      </c>
      <c r="L98" s="6">
        <v>34</v>
      </c>
      <c r="M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18.8</v>
      </c>
    </row>
    <row r="99" spans="1:13" x14ac:dyDescent="0.2">
      <c r="A99" s="1">
        <v>42766</v>
      </c>
      <c r="B99" s="4" t="str">
        <f>YEAR(月出库[[#This Row],[日期]]) &amp; "年"</f>
        <v>2017年</v>
      </c>
      <c r="C99" s="4" t="str">
        <f>MONTH(月出库[[#This Row],[日期]]) &amp; "月"</f>
        <v>1月</v>
      </c>
      <c r="D99" s="4">
        <f>--TEXT(月出库[[#This Row],[日期]],"yyyymm")</f>
        <v>201701</v>
      </c>
      <c r="E99" t="s">
        <v>22</v>
      </c>
      <c r="F99" t="s">
        <v>25</v>
      </c>
      <c r="G99">
        <v>1000003183</v>
      </c>
      <c r="H99" t="s">
        <v>23</v>
      </c>
      <c r="I99" t="s">
        <v>13</v>
      </c>
      <c r="J99">
        <v>10000064</v>
      </c>
      <c r="K99" t="s">
        <v>53</v>
      </c>
      <c r="L99" s="6">
        <v>2.1</v>
      </c>
      <c r="M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44.099999999999994</v>
      </c>
    </row>
    <row r="100" spans="1:13" x14ac:dyDescent="0.2">
      <c r="A100" s="1">
        <v>42766</v>
      </c>
      <c r="B100" s="4" t="str">
        <f>YEAR(月出库[[#This Row],[日期]]) &amp; "年"</f>
        <v>2017年</v>
      </c>
      <c r="C100" s="4" t="str">
        <f>MONTH(月出库[[#This Row],[日期]]) &amp; "月"</f>
        <v>1月</v>
      </c>
      <c r="D100" s="4">
        <f>--TEXT(月出库[[#This Row],[日期]],"yyyymm")</f>
        <v>201701</v>
      </c>
      <c r="E100" t="s">
        <v>22</v>
      </c>
      <c r="F100" t="s">
        <v>25</v>
      </c>
      <c r="G100">
        <v>1000003183</v>
      </c>
      <c r="H100" t="s">
        <v>23</v>
      </c>
      <c r="I100" t="s">
        <v>13</v>
      </c>
      <c r="J100">
        <v>10000078</v>
      </c>
      <c r="K100" t="s">
        <v>30</v>
      </c>
      <c r="L100" s="6">
        <v>8.5</v>
      </c>
      <c r="M1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101" spans="1:13" x14ac:dyDescent="0.2">
      <c r="A101" s="1">
        <v>42766</v>
      </c>
      <c r="B101" s="4" t="str">
        <f>YEAR(月出库[[#This Row],[日期]]) &amp; "年"</f>
        <v>2017年</v>
      </c>
      <c r="C101" s="4" t="str">
        <f>MONTH(月出库[[#This Row],[日期]]) &amp; "月"</f>
        <v>1月</v>
      </c>
      <c r="D101" s="4">
        <f>--TEXT(月出库[[#This Row],[日期]],"yyyymm")</f>
        <v>201701</v>
      </c>
      <c r="E101" t="s">
        <v>22</v>
      </c>
      <c r="F101" t="s">
        <v>25</v>
      </c>
      <c r="G101">
        <v>1000003183</v>
      </c>
      <c r="H101" t="s">
        <v>23</v>
      </c>
      <c r="I101" t="s">
        <v>13</v>
      </c>
      <c r="J101">
        <v>10000182</v>
      </c>
      <c r="K101" t="s">
        <v>31</v>
      </c>
      <c r="L101" s="6">
        <v>33</v>
      </c>
      <c r="M1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9.5</v>
      </c>
    </row>
    <row r="102" spans="1:13" x14ac:dyDescent="0.2">
      <c r="A102" s="1">
        <v>42766</v>
      </c>
      <c r="B102" s="4" t="str">
        <f>YEAR(月出库[[#This Row],[日期]]) &amp; "年"</f>
        <v>2017年</v>
      </c>
      <c r="C102" s="4" t="str">
        <f>MONTH(月出库[[#This Row],[日期]]) &amp; "月"</f>
        <v>1月</v>
      </c>
      <c r="D102" s="4">
        <f>--TEXT(月出库[[#This Row],[日期]],"yyyymm")</f>
        <v>201701</v>
      </c>
      <c r="E102" t="s">
        <v>22</v>
      </c>
      <c r="F102" t="s">
        <v>54</v>
      </c>
      <c r="G102">
        <v>1000000046</v>
      </c>
      <c r="H102" t="s">
        <v>52</v>
      </c>
      <c r="I102" t="s">
        <v>13</v>
      </c>
      <c r="J102">
        <v>10000064</v>
      </c>
      <c r="K102" t="s">
        <v>53</v>
      </c>
      <c r="L102" s="6">
        <v>36.200000000000003</v>
      </c>
      <c r="M1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24.3</v>
      </c>
    </row>
    <row r="103" spans="1:13" x14ac:dyDescent="0.2">
      <c r="A103" s="1">
        <v>42766</v>
      </c>
      <c r="B103" s="4" t="str">
        <f>YEAR(月出库[[#This Row],[日期]]) &amp; "年"</f>
        <v>2017年</v>
      </c>
      <c r="C103" s="4" t="str">
        <f>MONTH(月出库[[#This Row],[日期]]) &amp; "月"</f>
        <v>1月</v>
      </c>
      <c r="D103" s="4">
        <f>--TEXT(月出库[[#This Row],[日期]],"yyyymm")</f>
        <v>201701</v>
      </c>
      <c r="E103" t="s">
        <v>22</v>
      </c>
      <c r="F103" t="s">
        <v>54</v>
      </c>
      <c r="G103">
        <v>1000000046</v>
      </c>
      <c r="H103" t="s">
        <v>52</v>
      </c>
      <c r="I103" t="s">
        <v>13</v>
      </c>
      <c r="J103">
        <v>10000078</v>
      </c>
      <c r="K103" t="s">
        <v>30</v>
      </c>
      <c r="L103" s="6">
        <v>16.3</v>
      </c>
      <c r="M1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</v>
      </c>
    </row>
    <row r="104" spans="1:13" x14ac:dyDescent="0.2">
      <c r="A104" s="1">
        <v>42766</v>
      </c>
      <c r="B104" s="4" t="str">
        <f>YEAR(月出库[[#This Row],[日期]]) &amp; "年"</f>
        <v>2017年</v>
      </c>
      <c r="C104" s="4" t="str">
        <f>MONTH(月出库[[#This Row],[日期]]) &amp; "月"</f>
        <v>1月</v>
      </c>
      <c r="D104" s="4">
        <f>--TEXT(月出库[[#This Row],[日期]],"yyyymm")</f>
        <v>201701</v>
      </c>
      <c r="E104" t="s">
        <v>22</v>
      </c>
      <c r="F104" t="s">
        <v>54</v>
      </c>
      <c r="G104">
        <v>1000000046</v>
      </c>
      <c r="H104" t="s">
        <v>52</v>
      </c>
      <c r="I104" t="s">
        <v>13</v>
      </c>
      <c r="J104">
        <v>10000111</v>
      </c>
      <c r="K104" t="s">
        <v>37</v>
      </c>
      <c r="L104" s="6">
        <v>19.100000000000001</v>
      </c>
      <c r="M1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80.8</v>
      </c>
    </row>
    <row r="105" spans="1:13" x14ac:dyDescent="0.2">
      <c r="A105" s="1">
        <v>42766</v>
      </c>
      <c r="B105" s="4" t="str">
        <f>YEAR(月出库[[#This Row],[日期]]) &amp; "年"</f>
        <v>2017年</v>
      </c>
      <c r="C105" s="4" t="str">
        <f>MONTH(月出库[[#This Row],[日期]]) &amp; "月"</f>
        <v>1月</v>
      </c>
      <c r="D105" s="4">
        <f>--TEXT(月出库[[#This Row],[日期]],"yyyymm")</f>
        <v>201701</v>
      </c>
      <c r="E105" t="s">
        <v>22</v>
      </c>
      <c r="F105" t="s">
        <v>54</v>
      </c>
      <c r="G105">
        <v>1000000046</v>
      </c>
      <c r="H105" t="s">
        <v>52</v>
      </c>
      <c r="I105" t="s">
        <v>13</v>
      </c>
      <c r="J105">
        <v>10000172</v>
      </c>
      <c r="K105" t="s">
        <v>18</v>
      </c>
      <c r="L105" s="6">
        <v>22.5</v>
      </c>
      <c r="M1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204.3</v>
      </c>
    </row>
    <row r="106" spans="1:13" x14ac:dyDescent="0.2">
      <c r="A106" s="1">
        <v>42766</v>
      </c>
      <c r="B106" s="4" t="str">
        <f>YEAR(月出库[[#This Row],[日期]]) &amp; "年"</f>
        <v>2017年</v>
      </c>
      <c r="C106" s="4" t="str">
        <f>MONTH(月出库[[#This Row],[日期]]) &amp; "月"</f>
        <v>1月</v>
      </c>
      <c r="D106" s="4">
        <f>--TEXT(月出库[[#This Row],[日期]],"yyyymm")</f>
        <v>201701</v>
      </c>
      <c r="E106" t="s">
        <v>22</v>
      </c>
      <c r="F106" t="s">
        <v>54</v>
      </c>
      <c r="G106">
        <v>1000000046</v>
      </c>
      <c r="H106" t="s">
        <v>52</v>
      </c>
      <c r="I106" t="s">
        <v>13</v>
      </c>
      <c r="J106">
        <v>10000211</v>
      </c>
      <c r="K106" t="s">
        <v>11</v>
      </c>
      <c r="L106" s="6">
        <v>9.4</v>
      </c>
      <c r="M1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41.2</v>
      </c>
    </row>
    <row r="107" spans="1:13" x14ac:dyDescent="0.2">
      <c r="A107" s="1">
        <v>42766</v>
      </c>
      <c r="B107" s="4" t="str">
        <f>YEAR(月出库[[#This Row],[日期]]) &amp; "年"</f>
        <v>2017年</v>
      </c>
      <c r="C107" s="4" t="str">
        <f>MONTH(月出库[[#This Row],[日期]]) &amp; "月"</f>
        <v>1月</v>
      </c>
      <c r="D107" s="4">
        <f>--TEXT(月出库[[#This Row],[日期]],"yyyymm")</f>
        <v>201701</v>
      </c>
      <c r="E107" t="s">
        <v>22</v>
      </c>
      <c r="F107" t="s">
        <v>33</v>
      </c>
      <c r="G107">
        <v>1000000031</v>
      </c>
      <c r="H107" t="s">
        <v>32</v>
      </c>
      <c r="I107" t="s">
        <v>13</v>
      </c>
      <c r="J107">
        <v>10000061</v>
      </c>
      <c r="K107" t="s">
        <v>28</v>
      </c>
      <c r="L107" s="6">
        <v>163</v>
      </c>
      <c r="M1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8" spans="1:13" x14ac:dyDescent="0.2">
      <c r="A108" s="1">
        <v>42766</v>
      </c>
      <c r="B108" s="4" t="str">
        <f>YEAR(月出库[[#This Row],[日期]]) &amp; "年"</f>
        <v>2017年</v>
      </c>
      <c r="C108" s="4" t="str">
        <f>MONTH(月出库[[#This Row],[日期]]) &amp; "月"</f>
        <v>1月</v>
      </c>
      <c r="D108" s="4">
        <f>--TEXT(月出库[[#This Row],[日期]],"yyyymm")</f>
        <v>201701</v>
      </c>
      <c r="E108" t="s">
        <v>22</v>
      </c>
      <c r="F108" t="s">
        <v>33</v>
      </c>
      <c r="G108">
        <v>1000000031</v>
      </c>
      <c r="H108" t="s">
        <v>32</v>
      </c>
      <c r="I108" t="s">
        <v>13</v>
      </c>
      <c r="J108">
        <v>10000131</v>
      </c>
      <c r="K108" t="s">
        <v>38</v>
      </c>
      <c r="L108" s="6">
        <v>117.3</v>
      </c>
      <c r="M1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34.299999999999997</v>
      </c>
    </row>
    <row r="109" spans="1:13" x14ac:dyDescent="0.2">
      <c r="A109" s="1">
        <v>42766</v>
      </c>
      <c r="B109" s="4" t="str">
        <f>YEAR(月出库[[#This Row],[日期]]) &amp; "年"</f>
        <v>2017年</v>
      </c>
      <c r="C109" s="4" t="str">
        <f>MONTH(月出库[[#This Row],[日期]]) &amp; "月"</f>
        <v>1月</v>
      </c>
      <c r="D109" s="4">
        <f>--TEXT(月出库[[#This Row],[日期]],"yyyymm")</f>
        <v>201701</v>
      </c>
      <c r="E109" t="s">
        <v>22</v>
      </c>
      <c r="F109" t="s">
        <v>33</v>
      </c>
      <c r="G109">
        <v>1000000031</v>
      </c>
      <c r="H109" t="s">
        <v>32</v>
      </c>
      <c r="I109" t="s">
        <v>13</v>
      </c>
      <c r="J109">
        <v>10000182</v>
      </c>
      <c r="K109" t="s">
        <v>31</v>
      </c>
      <c r="L109" s="6">
        <v>461.4</v>
      </c>
      <c r="M1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224.8</v>
      </c>
    </row>
    <row r="110" spans="1:13" x14ac:dyDescent="0.2">
      <c r="A110" s="1">
        <v>42766</v>
      </c>
      <c r="B110" s="4" t="str">
        <f>YEAR(月出库[[#This Row],[日期]]) &amp; "年"</f>
        <v>2017年</v>
      </c>
      <c r="C110" s="4" t="str">
        <f>MONTH(月出库[[#This Row],[日期]]) &amp; "月"</f>
        <v>1月</v>
      </c>
      <c r="D110" s="4">
        <f>--TEXT(月出库[[#This Row],[日期]],"yyyymm")</f>
        <v>201701</v>
      </c>
      <c r="E110" t="s">
        <v>22</v>
      </c>
      <c r="F110" t="s">
        <v>33</v>
      </c>
      <c r="G110">
        <v>1000000031</v>
      </c>
      <c r="H110" t="s">
        <v>32</v>
      </c>
      <c r="I110" t="s">
        <v>13</v>
      </c>
      <c r="J110">
        <v>20000099</v>
      </c>
      <c r="K110" t="s">
        <v>20</v>
      </c>
      <c r="L110" s="6">
        <v>61.2</v>
      </c>
      <c r="M1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83.8</v>
      </c>
    </row>
    <row r="111" spans="1:13" x14ac:dyDescent="0.2">
      <c r="A111" s="1">
        <v>42766</v>
      </c>
      <c r="B111" s="4" t="str">
        <f>YEAR(月出库[[#This Row],[日期]]) &amp; "年"</f>
        <v>2017年</v>
      </c>
      <c r="C111" s="4" t="str">
        <f>MONTH(月出库[[#This Row],[日期]]) &amp; "月"</f>
        <v>1月</v>
      </c>
      <c r="D111" s="4">
        <f>--TEXT(月出库[[#This Row],[日期]],"yyyymm")</f>
        <v>201701</v>
      </c>
      <c r="E111" t="s">
        <v>22</v>
      </c>
      <c r="F111" t="s">
        <v>21</v>
      </c>
      <c r="G111">
        <v>1000002872</v>
      </c>
      <c r="H111" t="s">
        <v>19</v>
      </c>
      <c r="I111" t="s">
        <v>13</v>
      </c>
      <c r="J111">
        <v>10000111</v>
      </c>
      <c r="K111" t="s">
        <v>37</v>
      </c>
      <c r="L111" s="6">
        <v>13.600000000000001</v>
      </c>
      <c r="M1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0.5</v>
      </c>
    </row>
    <row r="112" spans="1:13" x14ac:dyDescent="0.2">
      <c r="A112" s="1">
        <v>42766</v>
      </c>
      <c r="B112" s="4" t="str">
        <f>YEAR(月出库[[#This Row],[日期]]) &amp; "年"</f>
        <v>2017年</v>
      </c>
      <c r="C112" s="4" t="str">
        <f>MONTH(月出库[[#This Row],[日期]]) &amp; "月"</f>
        <v>1月</v>
      </c>
      <c r="D112" s="4">
        <f>--TEXT(月出库[[#This Row],[日期]],"yyyymm")</f>
        <v>201701</v>
      </c>
      <c r="E112" t="s">
        <v>22</v>
      </c>
      <c r="F112" t="s">
        <v>21</v>
      </c>
      <c r="G112">
        <v>1000002872</v>
      </c>
      <c r="H112" t="s">
        <v>19</v>
      </c>
      <c r="I112" t="s">
        <v>13</v>
      </c>
      <c r="J112">
        <v>20000099</v>
      </c>
      <c r="K112" t="s">
        <v>20</v>
      </c>
      <c r="L112" s="6">
        <v>4.5999999999999996</v>
      </c>
      <c r="M1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3" spans="1:13" x14ac:dyDescent="0.2">
      <c r="A113" s="1">
        <v>42766</v>
      </c>
      <c r="B113" s="4" t="str">
        <f>YEAR(月出库[[#This Row],[日期]]) &amp; "年"</f>
        <v>2017年</v>
      </c>
      <c r="C113" s="4" t="str">
        <f>MONTH(月出库[[#This Row],[日期]]) &amp; "月"</f>
        <v>1月</v>
      </c>
      <c r="D113" s="4">
        <f>--TEXT(月出库[[#This Row],[日期]],"yyyymm")</f>
        <v>201701</v>
      </c>
      <c r="E113" t="s">
        <v>22</v>
      </c>
      <c r="F113" t="s">
        <v>61</v>
      </c>
      <c r="G113">
        <v>1000000579</v>
      </c>
      <c r="H113" t="s">
        <v>60</v>
      </c>
      <c r="I113" t="s">
        <v>13</v>
      </c>
      <c r="J113">
        <v>10000061</v>
      </c>
      <c r="K113" t="s">
        <v>28</v>
      </c>
      <c r="L113" s="6">
        <v>28.5</v>
      </c>
      <c r="M1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48.900000000000006</v>
      </c>
    </row>
    <row r="114" spans="1:13" x14ac:dyDescent="0.2">
      <c r="A114" s="1">
        <v>42766</v>
      </c>
      <c r="B114" s="4" t="str">
        <f>YEAR(月出库[[#This Row],[日期]]) &amp; "年"</f>
        <v>2017年</v>
      </c>
      <c r="C114" s="4" t="str">
        <f>MONTH(月出库[[#This Row],[日期]]) &amp; "月"</f>
        <v>1月</v>
      </c>
      <c r="D114" s="4">
        <f>--TEXT(月出库[[#This Row],[日期]],"yyyymm")</f>
        <v>201701</v>
      </c>
      <c r="E114" t="s">
        <v>22</v>
      </c>
      <c r="F114" t="s">
        <v>61</v>
      </c>
      <c r="G114">
        <v>1000000579</v>
      </c>
      <c r="H114" t="s">
        <v>60</v>
      </c>
      <c r="I114" t="s">
        <v>13</v>
      </c>
      <c r="J114">
        <v>10000078</v>
      </c>
      <c r="K114" t="s">
        <v>30</v>
      </c>
      <c r="L114" s="6">
        <v>19.8</v>
      </c>
      <c r="M1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</v>
      </c>
    </row>
    <row r="115" spans="1:13" x14ac:dyDescent="0.2">
      <c r="A115" s="1">
        <v>42766</v>
      </c>
      <c r="B115" s="4" t="str">
        <f>YEAR(月出库[[#This Row],[日期]]) &amp; "年"</f>
        <v>2017年</v>
      </c>
      <c r="C115" s="4" t="str">
        <f>MONTH(月出库[[#This Row],[日期]]) &amp; "月"</f>
        <v>1月</v>
      </c>
      <c r="D115" s="4">
        <f>--TEXT(月出库[[#This Row],[日期]],"yyyymm")</f>
        <v>201701</v>
      </c>
      <c r="E115" t="s">
        <v>22</v>
      </c>
      <c r="F115" t="s">
        <v>61</v>
      </c>
      <c r="G115">
        <v>1000000579</v>
      </c>
      <c r="H115" t="s">
        <v>60</v>
      </c>
      <c r="I115" t="s">
        <v>13</v>
      </c>
      <c r="J115">
        <v>10000131</v>
      </c>
      <c r="K115" t="s">
        <v>38</v>
      </c>
      <c r="L115" s="6">
        <v>22</v>
      </c>
      <c r="M1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91.100000000000009</v>
      </c>
    </row>
    <row r="116" spans="1:13" x14ac:dyDescent="0.2">
      <c r="A116" s="1">
        <v>42766</v>
      </c>
      <c r="B116" s="4" t="str">
        <f>YEAR(月出库[[#This Row],[日期]]) &amp; "年"</f>
        <v>2017年</v>
      </c>
      <c r="C116" s="4" t="str">
        <f>MONTH(月出库[[#This Row],[日期]]) &amp; "月"</f>
        <v>1月</v>
      </c>
      <c r="D116" s="4">
        <f>--TEXT(月出库[[#This Row],[日期]],"yyyymm")</f>
        <v>201701</v>
      </c>
      <c r="E116" t="s">
        <v>22</v>
      </c>
      <c r="F116" t="s">
        <v>61</v>
      </c>
      <c r="G116">
        <v>1000000579</v>
      </c>
      <c r="H116" t="s">
        <v>60</v>
      </c>
      <c r="I116" t="s">
        <v>13</v>
      </c>
      <c r="J116">
        <v>10000182</v>
      </c>
      <c r="K116" t="s">
        <v>31</v>
      </c>
      <c r="L116" s="6">
        <v>135.69999999999999</v>
      </c>
      <c r="M1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72.3</v>
      </c>
    </row>
    <row r="117" spans="1:13" x14ac:dyDescent="0.2">
      <c r="A117" s="1">
        <v>42766</v>
      </c>
      <c r="B117" s="4" t="str">
        <f>YEAR(月出库[[#This Row],[日期]]) &amp; "年"</f>
        <v>2017年</v>
      </c>
      <c r="C117" s="4" t="str">
        <f>MONTH(月出库[[#This Row],[日期]]) &amp; "月"</f>
        <v>1月</v>
      </c>
      <c r="D117" s="4">
        <f>--TEXT(月出库[[#This Row],[日期]],"yyyymm")</f>
        <v>201701</v>
      </c>
      <c r="E117" t="s">
        <v>22</v>
      </c>
      <c r="F117" t="s">
        <v>61</v>
      </c>
      <c r="G117">
        <v>1000000579</v>
      </c>
      <c r="H117" t="s">
        <v>60</v>
      </c>
      <c r="I117" t="s">
        <v>13</v>
      </c>
      <c r="J117">
        <v>20000099</v>
      </c>
      <c r="K117" t="s">
        <v>20</v>
      </c>
      <c r="L117" s="6">
        <v>8.6999999999999993</v>
      </c>
      <c r="M1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10.7</v>
      </c>
    </row>
    <row r="118" spans="1:13" x14ac:dyDescent="0.2">
      <c r="A118" s="1">
        <v>42766</v>
      </c>
      <c r="B118" s="4" t="str">
        <f>YEAR(月出库[[#This Row],[日期]]) &amp; "年"</f>
        <v>2017年</v>
      </c>
      <c r="C118" s="4" t="str">
        <f>MONTH(月出库[[#This Row],[日期]]) &amp; "月"</f>
        <v>1月</v>
      </c>
      <c r="D118" s="4">
        <f>--TEXT(月出库[[#This Row],[日期]],"yyyymm")</f>
        <v>201701</v>
      </c>
      <c r="E118" t="s">
        <v>22</v>
      </c>
      <c r="F118" t="s">
        <v>35</v>
      </c>
      <c r="G118">
        <v>1000000047</v>
      </c>
      <c r="H118" t="s">
        <v>34</v>
      </c>
      <c r="I118" t="s">
        <v>13</v>
      </c>
      <c r="J118">
        <v>10000061</v>
      </c>
      <c r="K118" t="s">
        <v>28</v>
      </c>
      <c r="L118" s="6">
        <v>12.5</v>
      </c>
      <c r="M1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43.1</v>
      </c>
    </row>
    <row r="119" spans="1:13" x14ac:dyDescent="0.2">
      <c r="A119" s="1">
        <v>42766</v>
      </c>
      <c r="B119" s="4" t="str">
        <f>YEAR(月出库[[#This Row],[日期]]) &amp; "年"</f>
        <v>2017年</v>
      </c>
      <c r="C119" s="4" t="str">
        <f>MONTH(月出库[[#This Row],[日期]]) &amp; "月"</f>
        <v>1月</v>
      </c>
      <c r="D119" s="4">
        <f>--TEXT(月出库[[#This Row],[日期]],"yyyymm")</f>
        <v>201701</v>
      </c>
      <c r="E119" t="s">
        <v>22</v>
      </c>
      <c r="F119" t="s">
        <v>35</v>
      </c>
      <c r="G119">
        <v>1000000047</v>
      </c>
      <c r="H119" t="s">
        <v>34</v>
      </c>
      <c r="I119" t="s">
        <v>13</v>
      </c>
      <c r="J119">
        <v>10000078</v>
      </c>
      <c r="K119" t="s">
        <v>30</v>
      </c>
      <c r="L119" s="6">
        <v>99.199999999999989</v>
      </c>
      <c r="M1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108</v>
      </c>
    </row>
    <row r="120" spans="1:13" x14ac:dyDescent="0.2">
      <c r="A120" s="1">
        <v>42766</v>
      </c>
      <c r="B120" s="4" t="str">
        <f>YEAR(月出库[[#This Row],[日期]]) &amp; "年"</f>
        <v>2017年</v>
      </c>
      <c r="C120" s="4" t="str">
        <f>MONTH(月出库[[#This Row],[日期]]) &amp; "月"</f>
        <v>1月</v>
      </c>
      <c r="D120" s="4">
        <f>--TEXT(月出库[[#This Row],[日期]],"yyyymm")</f>
        <v>201701</v>
      </c>
      <c r="E120" t="s">
        <v>22</v>
      </c>
      <c r="F120" t="s">
        <v>35</v>
      </c>
      <c r="G120">
        <v>1000000047</v>
      </c>
      <c r="H120" t="s">
        <v>34</v>
      </c>
      <c r="I120" t="s">
        <v>13</v>
      </c>
      <c r="J120">
        <v>10000131</v>
      </c>
      <c r="K120" t="s">
        <v>38</v>
      </c>
      <c r="L120" s="6">
        <v>31.7</v>
      </c>
      <c r="M1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7.3</v>
      </c>
    </row>
    <row r="121" spans="1:13" x14ac:dyDescent="0.2">
      <c r="A121" s="1">
        <v>42766</v>
      </c>
      <c r="B121" s="4" t="str">
        <f>YEAR(月出库[[#This Row],[日期]]) &amp; "年"</f>
        <v>2017年</v>
      </c>
      <c r="C121" s="4" t="str">
        <f>MONTH(月出库[[#This Row],[日期]]) &amp; "月"</f>
        <v>1月</v>
      </c>
      <c r="D121" s="4">
        <f>--TEXT(月出库[[#This Row],[日期]],"yyyymm")</f>
        <v>201701</v>
      </c>
      <c r="E121" t="s">
        <v>22</v>
      </c>
      <c r="F121" t="s">
        <v>35</v>
      </c>
      <c r="G121">
        <v>1000000047</v>
      </c>
      <c r="H121" t="s">
        <v>34</v>
      </c>
      <c r="I121" t="s">
        <v>13</v>
      </c>
      <c r="J121">
        <v>10000136</v>
      </c>
      <c r="K121" t="s">
        <v>40</v>
      </c>
      <c r="L121" s="6">
        <v>4.8</v>
      </c>
      <c r="M1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2.7</v>
      </c>
    </row>
    <row r="122" spans="1:13" x14ac:dyDescent="0.2">
      <c r="A122" s="1">
        <v>42766</v>
      </c>
      <c r="B122" s="4" t="str">
        <f>YEAR(月出库[[#This Row],[日期]]) &amp; "年"</f>
        <v>2017年</v>
      </c>
      <c r="C122" s="4" t="str">
        <f>MONTH(月出库[[#This Row],[日期]]) &amp; "月"</f>
        <v>1月</v>
      </c>
      <c r="D122" s="4">
        <f>--TEXT(月出库[[#This Row],[日期]],"yyyymm")</f>
        <v>201701</v>
      </c>
      <c r="E122" t="s">
        <v>22</v>
      </c>
      <c r="F122" t="s">
        <v>35</v>
      </c>
      <c r="G122">
        <v>1000000047</v>
      </c>
      <c r="H122" t="s">
        <v>34</v>
      </c>
      <c r="I122" t="s">
        <v>13</v>
      </c>
      <c r="J122">
        <v>10000182</v>
      </c>
      <c r="K122" t="s">
        <v>31</v>
      </c>
      <c r="L122" s="6">
        <v>164.9</v>
      </c>
      <c r="M1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71.900000000000006</v>
      </c>
    </row>
    <row r="123" spans="1:13" x14ac:dyDescent="0.2">
      <c r="A123" s="1">
        <v>42794</v>
      </c>
      <c r="B123" s="4" t="str">
        <f>YEAR(月出库[[#This Row],[日期]]) &amp; "年"</f>
        <v>2017年</v>
      </c>
      <c r="C123" s="4" t="str">
        <f>MONTH(月出库[[#This Row],[日期]]) &amp; "月"</f>
        <v>2月</v>
      </c>
      <c r="D123" s="4">
        <f>--TEXT(月出库[[#This Row],[日期]],"yyyymm")</f>
        <v>201702</v>
      </c>
      <c r="E123" t="s">
        <v>43</v>
      </c>
      <c r="F123" t="s">
        <v>51</v>
      </c>
      <c r="G123">
        <v>1000000460</v>
      </c>
      <c r="H123" t="s">
        <v>50</v>
      </c>
      <c r="I123" t="s">
        <v>13</v>
      </c>
      <c r="J123">
        <v>10000131</v>
      </c>
      <c r="K123" t="s">
        <v>38</v>
      </c>
      <c r="L123" s="6">
        <v>49</v>
      </c>
      <c r="M1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51.400000000000006</v>
      </c>
    </row>
    <row r="124" spans="1:13" x14ac:dyDescent="0.2">
      <c r="A124" s="1">
        <v>42794</v>
      </c>
      <c r="B124" s="4" t="str">
        <f>YEAR(月出库[[#This Row],[日期]]) &amp; "年"</f>
        <v>2017年</v>
      </c>
      <c r="C124" s="4" t="str">
        <f>MONTH(月出库[[#This Row],[日期]]) &amp; "月"</f>
        <v>2月</v>
      </c>
      <c r="D124" s="4">
        <f>--TEXT(月出库[[#This Row],[日期]],"yyyymm")</f>
        <v>201702</v>
      </c>
      <c r="E124" t="s">
        <v>43</v>
      </c>
      <c r="F124" t="s">
        <v>51</v>
      </c>
      <c r="G124">
        <v>1000000460</v>
      </c>
      <c r="H124" t="s">
        <v>50</v>
      </c>
      <c r="I124" t="s">
        <v>13</v>
      </c>
      <c r="J124">
        <v>10000211</v>
      </c>
      <c r="K124" t="s">
        <v>11</v>
      </c>
      <c r="L124" s="6">
        <v>21.9</v>
      </c>
      <c r="M1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33.6</v>
      </c>
    </row>
    <row r="125" spans="1:13" x14ac:dyDescent="0.2">
      <c r="A125" s="1">
        <v>42794</v>
      </c>
      <c r="B125" s="4" t="str">
        <f>YEAR(月出库[[#This Row],[日期]]) &amp; "年"</f>
        <v>2017年</v>
      </c>
      <c r="C125" s="4" t="str">
        <f>MONTH(月出库[[#This Row],[日期]]) &amp; "月"</f>
        <v>2月</v>
      </c>
      <c r="D125" s="4">
        <f>--TEXT(月出库[[#This Row],[日期]],"yyyymm")</f>
        <v>201702</v>
      </c>
      <c r="E125" t="s">
        <v>43</v>
      </c>
      <c r="F125" t="s">
        <v>42</v>
      </c>
      <c r="G125">
        <v>1000000931</v>
      </c>
      <c r="H125" t="s">
        <v>41</v>
      </c>
      <c r="I125" t="s">
        <v>13</v>
      </c>
      <c r="J125">
        <v>10000078</v>
      </c>
      <c r="K125" t="s">
        <v>30</v>
      </c>
      <c r="L125" s="6">
        <v>22.5</v>
      </c>
      <c r="M1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73.3</v>
      </c>
    </row>
    <row r="126" spans="1:13" x14ac:dyDescent="0.2">
      <c r="A126" s="1">
        <v>42794</v>
      </c>
      <c r="B126" s="4" t="str">
        <f>YEAR(月出库[[#This Row],[日期]]) &amp; "年"</f>
        <v>2017年</v>
      </c>
      <c r="C126" s="4" t="str">
        <f>MONTH(月出库[[#This Row],[日期]]) &amp; "月"</f>
        <v>2月</v>
      </c>
      <c r="D126" s="4">
        <f>--TEXT(月出库[[#This Row],[日期]],"yyyymm")</f>
        <v>201702</v>
      </c>
      <c r="E126" t="s">
        <v>43</v>
      </c>
      <c r="F126" t="s">
        <v>42</v>
      </c>
      <c r="G126">
        <v>1000000931</v>
      </c>
      <c r="H126" t="s">
        <v>41</v>
      </c>
      <c r="I126" t="s">
        <v>13</v>
      </c>
      <c r="J126">
        <v>10000131</v>
      </c>
      <c r="K126" t="s">
        <v>38</v>
      </c>
      <c r="L126" s="6">
        <v>277.29999999999995</v>
      </c>
      <c r="M1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253.70000000000002</v>
      </c>
    </row>
    <row r="127" spans="1:13" x14ac:dyDescent="0.2">
      <c r="A127" s="1">
        <v>42794</v>
      </c>
      <c r="B127" s="4" t="str">
        <f>YEAR(月出库[[#This Row],[日期]]) &amp; "年"</f>
        <v>2017年</v>
      </c>
      <c r="C127" s="4" t="str">
        <f>MONTH(月出库[[#This Row],[日期]]) &amp; "月"</f>
        <v>2月</v>
      </c>
      <c r="D127" s="4">
        <f>--TEXT(月出库[[#This Row],[日期]],"yyyymm")</f>
        <v>201702</v>
      </c>
      <c r="E127" t="s">
        <v>43</v>
      </c>
      <c r="F127" t="s">
        <v>42</v>
      </c>
      <c r="G127">
        <v>1000000931</v>
      </c>
      <c r="H127" t="s">
        <v>41</v>
      </c>
      <c r="I127" t="s">
        <v>13</v>
      </c>
      <c r="J127">
        <v>10000182</v>
      </c>
      <c r="K127" t="s">
        <v>31</v>
      </c>
      <c r="L127" s="6">
        <v>28.3</v>
      </c>
      <c r="M1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144.5</v>
      </c>
    </row>
    <row r="128" spans="1:13" x14ac:dyDescent="0.2">
      <c r="A128" s="1">
        <v>42794</v>
      </c>
      <c r="B128" s="4" t="str">
        <f>YEAR(月出库[[#This Row],[日期]]) &amp; "年"</f>
        <v>2017年</v>
      </c>
      <c r="C128" s="4" t="str">
        <f>MONTH(月出库[[#This Row],[日期]]) &amp; "月"</f>
        <v>2月</v>
      </c>
      <c r="D128" s="4">
        <f>--TEXT(月出库[[#This Row],[日期]],"yyyymm")</f>
        <v>201702</v>
      </c>
      <c r="E128" t="s">
        <v>43</v>
      </c>
      <c r="F128" t="s">
        <v>42</v>
      </c>
      <c r="G128">
        <v>1000000931</v>
      </c>
      <c r="H128" t="s">
        <v>41</v>
      </c>
      <c r="I128" t="s">
        <v>13</v>
      </c>
      <c r="J128">
        <v>20000099</v>
      </c>
      <c r="K128" t="s">
        <v>20</v>
      </c>
      <c r="L128" s="6">
        <v>9.8000000000000007</v>
      </c>
      <c r="M1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79.2</v>
      </c>
    </row>
    <row r="129" spans="1:13" x14ac:dyDescent="0.2">
      <c r="A129" s="1">
        <v>42794</v>
      </c>
      <c r="B129" s="4" t="str">
        <f>YEAR(月出库[[#This Row],[日期]]) &amp; "年"</f>
        <v>2017年</v>
      </c>
      <c r="C129" s="4" t="str">
        <f>MONTH(月出库[[#This Row],[日期]]) &amp; "月"</f>
        <v>2月</v>
      </c>
      <c r="D129" s="4">
        <f>--TEXT(月出库[[#This Row],[日期]],"yyyymm")</f>
        <v>201702</v>
      </c>
      <c r="E129" t="s">
        <v>43</v>
      </c>
      <c r="F129" t="s">
        <v>42</v>
      </c>
      <c r="G129">
        <v>1000001014</v>
      </c>
      <c r="H129" t="s">
        <v>44</v>
      </c>
      <c r="I129" t="s">
        <v>13</v>
      </c>
      <c r="J129">
        <v>10000078</v>
      </c>
      <c r="K129" t="s">
        <v>30</v>
      </c>
      <c r="L129" s="6">
        <v>54.3</v>
      </c>
      <c r="M1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</v>
      </c>
    </row>
    <row r="130" spans="1:13" x14ac:dyDescent="0.2">
      <c r="A130" s="1">
        <v>42794</v>
      </c>
      <c r="B130" s="4" t="str">
        <f>YEAR(月出库[[#This Row],[日期]]) &amp; "年"</f>
        <v>2017年</v>
      </c>
      <c r="C130" s="4" t="str">
        <f>MONTH(月出库[[#This Row],[日期]]) &amp; "月"</f>
        <v>2月</v>
      </c>
      <c r="D130" s="4">
        <f>--TEXT(月出库[[#This Row],[日期]],"yyyymm")</f>
        <v>201702</v>
      </c>
      <c r="E130" t="s">
        <v>43</v>
      </c>
      <c r="F130" t="s">
        <v>42</v>
      </c>
      <c r="G130">
        <v>1000001014</v>
      </c>
      <c r="H130" t="s">
        <v>44</v>
      </c>
      <c r="I130" t="s">
        <v>13</v>
      </c>
      <c r="J130">
        <v>10000131</v>
      </c>
      <c r="K130" t="s">
        <v>38</v>
      </c>
      <c r="L130" s="6">
        <v>211.1</v>
      </c>
      <c r="M1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371.49999999999994</v>
      </c>
    </row>
    <row r="131" spans="1:13" x14ac:dyDescent="0.2">
      <c r="A131" s="1">
        <v>42794</v>
      </c>
      <c r="B131" s="4" t="str">
        <f>YEAR(月出库[[#This Row],[日期]]) &amp; "年"</f>
        <v>2017年</v>
      </c>
      <c r="C131" s="4" t="str">
        <f>MONTH(月出库[[#This Row],[日期]]) &amp; "月"</f>
        <v>2月</v>
      </c>
      <c r="D131" s="4">
        <f>--TEXT(月出库[[#This Row],[日期]],"yyyymm")</f>
        <v>201702</v>
      </c>
      <c r="E131" t="s">
        <v>43</v>
      </c>
      <c r="F131" t="s">
        <v>42</v>
      </c>
      <c r="G131">
        <v>1000001014</v>
      </c>
      <c r="H131" t="s">
        <v>44</v>
      </c>
      <c r="I131" t="s">
        <v>13</v>
      </c>
      <c r="J131">
        <v>10000136</v>
      </c>
      <c r="K131" t="s">
        <v>40</v>
      </c>
      <c r="L131" s="6">
        <v>11.799999999999999</v>
      </c>
      <c r="M1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8.9</v>
      </c>
    </row>
    <row r="132" spans="1:13" x14ac:dyDescent="0.2">
      <c r="A132" s="1">
        <v>42794</v>
      </c>
      <c r="B132" s="4" t="str">
        <f>YEAR(月出库[[#This Row],[日期]]) &amp; "年"</f>
        <v>2017年</v>
      </c>
      <c r="C132" s="4" t="str">
        <f>MONTH(月出库[[#This Row],[日期]]) &amp; "月"</f>
        <v>2月</v>
      </c>
      <c r="D132" s="4">
        <f>--TEXT(月出库[[#This Row],[日期]],"yyyymm")</f>
        <v>201702</v>
      </c>
      <c r="E132" t="s">
        <v>43</v>
      </c>
      <c r="F132" t="s">
        <v>42</v>
      </c>
      <c r="G132">
        <v>1000001014</v>
      </c>
      <c r="H132" t="s">
        <v>44</v>
      </c>
      <c r="I132" t="s">
        <v>13</v>
      </c>
      <c r="J132">
        <v>20000099</v>
      </c>
      <c r="K132" t="s">
        <v>20</v>
      </c>
      <c r="L132" s="6">
        <v>48</v>
      </c>
      <c r="M1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74.300000000000011</v>
      </c>
    </row>
    <row r="133" spans="1:13" x14ac:dyDescent="0.2">
      <c r="A133" s="1">
        <v>42794</v>
      </c>
      <c r="B133" s="4" t="str">
        <f>YEAR(月出库[[#This Row],[日期]]) &amp; "年"</f>
        <v>2017年</v>
      </c>
      <c r="C133" s="4" t="str">
        <f>MONTH(月出库[[#This Row],[日期]]) &amp; "月"</f>
        <v>2月</v>
      </c>
      <c r="D133" s="4">
        <f>--TEXT(月出库[[#This Row],[日期]],"yyyymm")</f>
        <v>201702</v>
      </c>
      <c r="E133" t="s">
        <v>43</v>
      </c>
      <c r="F133" t="s">
        <v>66</v>
      </c>
      <c r="G133">
        <v>1000001135</v>
      </c>
      <c r="H133" t="s">
        <v>65</v>
      </c>
      <c r="I133" t="s">
        <v>13</v>
      </c>
      <c r="J133">
        <v>10000111</v>
      </c>
      <c r="K133" t="s">
        <v>37</v>
      </c>
      <c r="L133" s="6">
        <v>4</v>
      </c>
      <c r="M1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12.9</v>
      </c>
    </row>
    <row r="134" spans="1:13" x14ac:dyDescent="0.2">
      <c r="A134" s="1">
        <v>42794</v>
      </c>
      <c r="B134" s="4" t="str">
        <f>YEAR(月出库[[#This Row],[日期]]) &amp; "年"</f>
        <v>2017年</v>
      </c>
      <c r="C134" s="4" t="str">
        <f>MONTH(月出库[[#This Row],[日期]]) &amp; "月"</f>
        <v>2月</v>
      </c>
      <c r="D134" s="4">
        <f>--TEXT(月出库[[#This Row],[日期]],"yyyymm")</f>
        <v>201702</v>
      </c>
      <c r="E134" t="s">
        <v>43</v>
      </c>
      <c r="F134" t="s">
        <v>78</v>
      </c>
      <c r="G134">
        <v>1000003187</v>
      </c>
      <c r="H134" t="s">
        <v>77</v>
      </c>
      <c r="I134" t="s">
        <v>13</v>
      </c>
      <c r="J134">
        <v>10000211</v>
      </c>
      <c r="K134" t="s">
        <v>11</v>
      </c>
      <c r="L134" s="6">
        <v>85</v>
      </c>
      <c r="M1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5" spans="1:13" x14ac:dyDescent="0.2">
      <c r="A135" s="1">
        <v>42794</v>
      </c>
      <c r="B135" s="4" t="str">
        <f>YEAR(月出库[[#This Row],[日期]]) &amp; "年"</f>
        <v>2017年</v>
      </c>
      <c r="C135" s="4" t="str">
        <f>MONTH(月出库[[#This Row],[日期]]) &amp; "月"</f>
        <v>2月</v>
      </c>
      <c r="D135" s="4">
        <f>--TEXT(月出库[[#This Row],[日期]],"yyyymm")</f>
        <v>201702</v>
      </c>
      <c r="E135" t="s">
        <v>9</v>
      </c>
      <c r="F135" t="s">
        <v>75</v>
      </c>
      <c r="G135">
        <v>1000000281</v>
      </c>
      <c r="H135" t="s">
        <v>74</v>
      </c>
      <c r="I135" t="s">
        <v>13</v>
      </c>
      <c r="J135">
        <v>10000131</v>
      </c>
      <c r="K135" t="s">
        <v>38</v>
      </c>
      <c r="L135" s="6">
        <v>34.700000000000003</v>
      </c>
      <c r="M1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63.7</v>
      </c>
    </row>
    <row r="136" spans="1:13" x14ac:dyDescent="0.2">
      <c r="A136" s="1">
        <v>42794</v>
      </c>
      <c r="B136" s="4" t="str">
        <f>YEAR(月出库[[#This Row],[日期]]) &amp; "年"</f>
        <v>2017年</v>
      </c>
      <c r="C136" s="4" t="str">
        <f>MONTH(月出库[[#This Row],[日期]]) &amp; "月"</f>
        <v>2月</v>
      </c>
      <c r="D136" s="4">
        <f>--TEXT(月出库[[#This Row],[日期]],"yyyymm")</f>
        <v>201702</v>
      </c>
      <c r="E136" t="s">
        <v>9</v>
      </c>
      <c r="F136" t="s">
        <v>75</v>
      </c>
      <c r="G136">
        <v>1000000281</v>
      </c>
      <c r="H136" t="s">
        <v>74</v>
      </c>
      <c r="I136" t="s">
        <v>13</v>
      </c>
      <c r="J136">
        <v>10000136</v>
      </c>
      <c r="K136" t="s">
        <v>40</v>
      </c>
      <c r="L136" s="6">
        <v>15.8</v>
      </c>
      <c r="M1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7" spans="1:13" x14ac:dyDescent="0.2">
      <c r="A137" s="1">
        <v>42794</v>
      </c>
      <c r="B137" s="4" t="str">
        <f>YEAR(月出库[[#This Row],[日期]]) &amp; "年"</f>
        <v>2017年</v>
      </c>
      <c r="C137" s="4" t="str">
        <f>MONTH(月出库[[#This Row],[日期]]) &amp; "月"</f>
        <v>2月</v>
      </c>
      <c r="D137" s="4">
        <f>--TEXT(月出库[[#This Row],[日期]],"yyyymm")</f>
        <v>201702</v>
      </c>
      <c r="E137" t="s">
        <v>9</v>
      </c>
      <c r="F137" t="s">
        <v>75</v>
      </c>
      <c r="G137">
        <v>1000000281</v>
      </c>
      <c r="H137" t="s">
        <v>74</v>
      </c>
      <c r="I137" t="s">
        <v>13</v>
      </c>
      <c r="J137">
        <v>20000099</v>
      </c>
      <c r="K137" t="s">
        <v>20</v>
      </c>
      <c r="L137" s="6">
        <v>64.2</v>
      </c>
      <c r="M1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259.39999999999998</v>
      </c>
    </row>
    <row r="138" spans="1:13" x14ac:dyDescent="0.2">
      <c r="A138" s="1">
        <v>42794</v>
      </c>
      <c r="B138" s="4" t="str">
        <f>YEAR(月出库[[#This Row],[日期]]) &amp; "年"</f>
        <v>2017年</v>
      </c>
      <c r="C138" s="4" t="str">
        <f>MONTH(月出库[[#This Row],[日期]]) &amp; "月"</f>
        <v>2月</v>
      </c>
      <c r="D138" s="4">
        <f>--TEXT(月出库[[#This Row],[日期]],"yyyymm")</f>
        <v>201702</v>
      </c>
      <c r="E138" t="s">
        <v>9</v>
      </c>
      <c r="F138" t="s">
        <v>15</v>
      </c>
      <c r="G138">
        <v>1000002981</v>
      </c>
      <c r="H138" t="s">
        <v>62</v>
      </c>
      <c r="I138" t="s">
        <v>13</v>
      </c>
      <c r="J138">
        <v>10000064</v>
      </c>
      <c r="K138" t="s">
        <v>53</v>
      </c>
      <c r="L138" s="6">
        <v>12.4</v>
      </c>
      <c r="M1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7.2</v>
      </c>
    </row>
    <row r="139" spans="1:13" x14ac:dyDescent="0.2">
      <c r="A139" s="1">
        <v>42794</v>
      </c>
      <c r="B139" s="4" t="str">
        <f>YEAR(月出库[[#This Row],[日期]]) &amp; "年"</f>
        <v>2017年</v>
      </c>
      <c r="C139" s="4" t="str">
        <f>MONTH(月出库[[#This Row],[日期]]) &amp; "月"</f>
        <v>2月</v>
      </c>
      <c r="D139" s="4">
        <f>--TEXT(月出库[[#This Row],[日期]],"yyyymm")</f>
        <v>201702</v>
      </c>
      <c r="E139" t="s">
        <v>9</v>
      </c>
      <c r="F139" t="s">
        <v>15</v>
      </c>
      <c r="G139">
        <v>1000002981</v>
      </c>
      <c r="H139" t="s">
        <v>62</v>
      </c>
      <c r="I139" t="s">
        <v>13</v>
      </c>
      <c r="J139">
        <v>10000111</v>
      </c>
      <c r="K139" t="s">
        <v>37</v>
      </c>
      <c r="L139" s="6">
        <v>73.900000000000006</v>
      </c>
      <c r="M1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0" spans="1:13" x14ac:dyDescent="0.2">
      <c r="A140" s="1">
        <v>42794</v>
      </c>
      <c r="B140" s="4" t="str">
        <f>YEAR(月出库[[#This Row],[日期]]) &amp; "年"</f>
        <v>2017年</v>
      </c>
      <c r="C140" s="4" t="str">
        <f>MONTH(月出库[[#This Row],[日期]]) &amp; "月"</f>
        <v>2月</v>
      </c>
      <c r="D140" s="4">
        <f>--TEXT(月出库[[#This Row],[日期]],"yyyymm")</f>
        <v>201702</v>
      </c>
      <c r="E140" t="s">
        <v>9</v>
      </c>
      <c r="F140" t="s">
        <v>15</v>
      </c>
      <c r="G140">
        <v>1000002981</v>
      </c>
      <c r="H140" t="s">
        <v>62</v>
      </c>
      <c r="I140" t="s">
        <v>13</v>
      </c>
      <c r="J140">
        <v>10000131</v>
      </c>
      <c r="K140" t="s">
        <v>38</v>
      </c>
      <c r="L140" s="6">
        <v>127.89999999999998</v>
      </c>
      <c r="M1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224.59999999999997</v>
      </c>
    </row>
    <row r="141" spans="1:13" x14ac:dyDescent="0.2">
      <c r="A141" s="1">
        <v>42794</v>
      </c>
      <c r="B141" s="4" t="str">
        <f>YEAR(月出库[[#This Row],[日期]]) &amp; "年"</f>
        <v>2017年</v>
      </c>
      <c r="C141" s="4" t="str">
        <f>MONTH(月出库[[#This Row],[日期]]) &amp; "月"</f>
        <v>2月</v>
      </c>
      <c r="D141" s="4">
        <f>--TEXT(月出库[[#This Row],[日期]],"yyyymm")</f>
        <v>201702</v>
      </c>
      <c r="E141" t="s">
        <v>9</v>
      </c>
      <c r="F141" t="s">
        <v>15</v>
      </c>
      <c r="G141">
        <v>1000002981</v>
      </c>
      <c r="H141" t="s">
        <v>62</v>
      </c>
      <c r="I141" t="s">
        <v>13</v>
      </c>
      <c r="J141">
        <v>20000099</v>
      </c>
      <c r="K141" t="s">
        <v>20</v>
      </c>
      <c r="L141" s="6">
        <v>19.3</v>
      </c>
      <c r="M1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</v>
      </c>
    </row>
    <row r="142" spans="1:13" x14ac:dyDescent="0.2">
      <c r="A142" s="1">
        <v>42794</v>
      </c>
      <c r="B142" s="4" t="str">
        <f>YEAR(月出库[[#This Row],[日期]]) &amp; "年"</f>
        <v>2017年</v>
      </c>
      <c r="C142" s="4" t="str">
        <f>MONTH(月出库[[#This Row],[日期]]) &amp; "月"</f>
        <v>2月</v>
      </c>
      <c r="D142" s="4">
        <f>--TEXT(月出库[[#This Row],[日期]],"yyyymm")</f>
        <v>201702</v>
      </c>
      <c r="E142" t="s">
        <v>9</v>
      </c>
      <c r="F142" t="s">
        <v>15</v>
      </c>
      <c r="G142">
        <v>1000002986</v>
      </c>
      <c r="H142" t="s">
        <v>14</v>
      </c>
      <c r="I142" t="s">
        <v>13</v>
      </c>
      <c r="J142">
        <v>10000111</v>
      </c>
      <c r="K142" t="s">
        <v>37</v>
      </c>
      <c r="L142" s="6">
        <v>43.9</v>
      </c>
      <c r="M1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18.7</v>
      </c>
    </row>
    <row r="143" spans="1:13" x14ac:dyDescent="0.2">
      <c r="A143" s="1">
        <v>42794</v>
      </c>
      <c r="B143" s="4" t="str">
        <f>YEAR(月出库[[#This Row],[日期]]) &amp; "年"</f>
        <v>2017年</v>
      </c>
      <c r="C143" s="4" t="str">
        <f>MONTH(月出库[[#This Row],[日期]]) &amp; "月"</f>
        <v>2月</v>
      </c>
      <c r="D143" s="4">
        <f>--TEXT(月出库[[#This Row],[日期]],"yyyymm")</f>
        <v>201702</v>
      </c>
      <c r="E143" t="s">
        <v>9</v>
      </c>
      <c r="F143" t="s">
        <v>15</v>
      </c>
      <c r="G143">
        <v>1000002986</v>
      </c>
      <c r="H143" t="s">
        <v>14</v>
      </c>
      <c r="I143" t="s">
        <v>13</v>
      </c>
      <c r="J143">
        <v>10000131</v>
      </c>
      <c r="K143" t="s">
        <v>38</v>
      </c>
      <c r="L143" s="6">
        <v>56</v>
      </c>
      <c r="M1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20.5</v>
      </c>
    </row>
    <row r="144" spans="1:13" x14ac:dyDescent="0.2">
      <c r="A144" s="1">
        <v>42794</v>
      </c>
      <c r="B144" s="4" t="str">
        <f>YEAR(月出库[[#This Row],[日期]]) &amp; "年"</f>
        <v>2017年</v>
      </c>
      <c r="C144" s="4" t="str">
        <f>MONTH(月出库[[#This Row],[日期]]) &amp; "月"</f>
        <v>2月</v>
      </c>
      <c r="D144" s="4">
        <f>--TEXT(月出库[[#This Row],[日期]],"yyyymm")</f>
        <v>201702</v>
      </c>
      <c r="E144" t="s">
        <v>9</v>
      </c>
      <c r="F144" t="s">
        <v>15</v>
      </c>
      <c r="G144">
        <v>1000002986</v>
      </c>
      <c r="H144" t="s">
        <v>14</v>
      </c>
      <c r="I144" t="s">
        <v>13</v>
      </c>
      <c r="J144">
        <v>10000211</v>
      </c>
      <c r="K144" t="s">
        <v>11</v>
      </c>
      <c r="L144" s="6">
        <v>45.9</v>
      </c>
      <c r="M1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497.6</v>
      </c>
    </row>
    <row r="145" spans="1:13" x14ac:dyDescent="0.2">
      <c r="A145" s="1">
        <v>42794</v>
      </c>
      <c r="B145" s="4" t="str">
        <f>YEAR(月出库[[#This Row],[日期]]) &amp; "年"</f>
        <v>2017年</v>
      </c>
      <c r="C145" s="4" t="str">
        <f>MONTH(月出库[[#This Row],[日期]]) &amp; "月"</f>
        <v>2月</v>
      </c>
      <c r="D145" s="4">
        <f>--TEXT(月出库[[#This Row],[日期]],"yyyymm")</f>
        <v>201702</v>
      </c>
      <c r="E145" t="s">
        <v>9</v>
      </c>
      <c r="F145" t="s">
        <v>57</v>
      </c>
      <c r="G145">
        <v>1000001502</v>
      </c>
      <c r="H145" t="s">
        <v>56</v>
      </c>
      <c r="I145" t="s">
        <v>13</v>
      </c>
      <c r="J145">
        <v>10000064</v>
      </c>
      <c r="K145" t="s">
        <v>53</v>
      </c>
      <c r="L145" s="6">
        <v>11.3</v>
      </c>
      <c r="M1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45.3</v>
      </c>
    </row>
    <row r="146" spans="1:13" x14ac:dyDescent="0.2">
      <c r="A146" s="1">
        <v>42794</v>
      </c>
      <c r="B146" s="4" t="str">
        <f>YEAR(月出库[[#This Row],[日期]]) &amp; "年"</f>
        <v>2017年</v>
      </c>
      <c r="C146" s="4" t="str">
        <f>MONTH(月出库[[#This Row],[日期]]) &amp; "月"</f>
        <v>2月</v>
      </c>
      <c r="D146" s="4">
        <f>--TEXT(月出库[[#This Row],[日期]],"yyyymm")</f>
        <v>201702</v>
      </c>
      <c r="E146" t="s">
        <v>9</v>
      </c>
      <c r="F146" t="s">
        <v>57</v>
      </c>
      <c r="G146">
        <v>1000001502</v>
      </c>
      <c r="H146" t="s">
        <v>56</v>
      </c>
      <c r="I146" t="s">
        <v>13</v>
      </c>
      <c r="J146">
        <v>10000131</v>
      </c>
      <c r="K146" t="s">
        <v>38</v>
      </c>
      <c r="L146" s="6">
        <v>225.3</v>
      </c>
      <c r="M1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64.2</v>
      </c>
    </row>
    <row r="147" spans="1:13" x14ac:dyDescent="0.2">
      <c r="A147" s="1">
        <v>42794</v>
      </c>
      <c r="B147" s="4" t="str">
        <f>YEAR(月出库[[#This Row],[日期]]) &amp; "年"</f>
        <v>2017年</v>
      </c>
      <c r="C147" s="4" t="str">
        <f>MONTH(月出库[[#This Row],[日期]]) &amp; "月"</f>
        <v>2月</v>
      </c>
      <c r="D147" s="4">
        <f>--TEXT(月出库[[#This Row],[日期]],"yyyymm")</f>
        <v>201702</v>
      </c>
      <c r="E147" t="s">
        <v>9</v>
      </c>
      <c r="F147" t="s">
        <v>57</v>
      </c>
      <c r="G147">
        <v>1000001502</v>
      </c>
      <c r="H147" t="s">
        <v>56</v>
      </c>
      <c r="I147" t="s">
        <v>13</v>
      </c>
      <c r="J147">
        <v>10000136</v>
      </c>
      <c r="K147" t="s">
        <v>40</v>
      </c>
      <c r="L147" s="6">
        <v>22.5</v>
      </c>
      <c r="M1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84.4</v>
      </c>
    </row>
    <row r="148" spans="1:13" x14ac:dyDescent="0.2">
      <c r="A148" s="1">
        <v>42794</v>
      </c>
      <c r="B148" s="4" t="str">
        <f>YEAR(月出库[[#This Row],[日期]]) &amp; "年"</f>
        <v>2017年</v>
      </c>
      <c r="C148" s="4" t="str">
        <f>MONTH(月出库[[#This Row],[日期]]) &amp; "月"</f>
        <v>2月</v>
      </c>
      <c r="D148" s="4">
        <f>--TEXT(月出库[[#This Row],[日期]],"yyyymm")</f>
        <v>201702</v>
      </c>
      <c r="E148" t="s">
        <v>9</v>
      </c>
      <c r="F148" t="s">
        <v>57</v>
      </c>
      <c r="G148">
        <v>1000001502</v>
      </c>
      <c r="H148" t="s">
        <v>56</v>
      </c>
      <c r="I148" t="s">
        <v>13</v>
      </c>
      <c r="J148">
        <v>10000211</v>
      </c>
      <c r="K148" t="s">
        <v>11</v>
      </c>
      <c r="L148" s="6">
        <v>113.8</v>
      </c>
      <c r="M1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567.29999999999995</v>
      </c>
    </row>
    <row r="149" spans="1:13" x14ac:dyDescent="0.2">
      <c r="A149" s="1">
        <v>42794</v>
      </c>
      <c r="B149" s="4" t="str">
        <f>YEAR(月出库[[#This Row],[日期]]) &amp; "年"</f>
        <v>2017年</v>
      </c>
      <c r="C149" s="4" t="str">
        <f>MONTH(月出库[[#This Row],[日期]]) &amp; "月"</f>
        <v>2月</v>
      </c>
      <c r="D149" s="4">
        <f>--TEXT(月出库[[#This Row],[日期]],"yyyymm")</f>
        <v>201702</v>
      </c>
      <c r="E149" t="s">
        <v>9</v>
      </c>
      <c r="F149" t="s">
        <v>57</v>
      </c>
      <c r="G149">
        <v>1000001502</v>
      </c>
      <c r="H149" t="s">
        <v>56</v>
      </c>
      <c r="I149" t="s">
        <v>13</v>
      </c>
      <c r="J149">
        <v>20000099</v>
      </c>
      <c r="K149" t="s">
        <v>20</v>
      </c>
      <c r="L149" s="6">
        <v>24.2</v>
      </c>
      <c r="M1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12.5</v>
      </c>
    </row>
    <row r="150" spans="1:13" x14ac:dyDescent="0.2">
      <c r="A150" s="1">
        <v>42794</v>
      </c>
      <c r="B150" s="4" t="str">
        <f>YEAR(月出库[[#This Row],[日期]]) &amp; "年"</f>
        <v>2017年</v>
      </c>
      <c r="C150" s="4" t="str">
        <f>MONTH(月出库[[#This Row],[日期]]) &amp; "月"</f>
        <v>2月</v>
      </c>
      <c r="D150" s="4">
        <f>--TEXT(月出库[[#This Row],[日期]],"yyyymm")</f>
        <v>201702</v>
      </c>
      <c r="E150" t="s">
        <v>9</v>
      </c>
      <c r="F150" t="s">
        <v>72</v>
      </c>
      <c r="G150">
        <v>1000000064</v>
      </c>
      <c r="H150" t="s">
        <v>76</v>
      </c>
      <c r="I150" t="s">
        <v>13</v>
      </c>
      <c r="J150">
        <v>10000064</v>
      </c>
      <c r="K150" t="s">
        <v>53</v>
      </c>
      <c r="L150" s="6">
        <v>11.9</v>
      </c>
      <c r="M1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</v>
      </c>
    </row>
    <row r="151" spans="1:13" x14ac:dyDescent="0.2">
      <c r="A151" s="1">
        <v>42794</v>
      </c>
      <c r="B151" s="4" t="str">
        <f>YEAR(月出库[[#This Row],[日期]]) &amp; "年"</f>
        <v>2017年</v>
      </c>
      <c r="C151" s="4" t="str">
        <f>MONTH(月出库[[#This Row],[日期]]) &amp; "月"</f>
        <v>2月</v>
      </c>
      <c r="D151" s="4">
        <f>--TEXT(月出库[[#This Row],[日期]],"yyyymm")</f>
        <v>201702</v>
      </c>
      <c r="E151" t="s">
        <v>9</v>
      </c>
      <c r="F151" t="s">
        <v>72</v>
      </c>
      <c r="G151">
        <v>1000000064</v>
      </c>
      <c r="H151" t="s">
        <v>76</v>
      </c>
      <c r="I151" t="s">
        <v>13</v>
      </c>
      <c r="J151">
        <v>10000131</v>
      </c>
      <c r="K151" t="s">
        <v>38</v>
      </c>
      <c r="L151" s="6">
        <v>180.1</v>
      </c>
      <c r="M1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25.7</v>
      </c>
    </row>
    <row r="152" spans="1:13" x14ac:dyDescent="0.2">
      <c r="A152" s="1">
        <v>42794</v>
      </c>
      <c r="B152" s="4" t="str">
        <f>YEAR(月出库[[#This Row],[日期]]) &amp; "年"</f>
        <v>2017年</v>
      </c>
      <c r="C152" s="4" t="str">
        <f>MONTH(月出库[[#This Row],[日期]]) &amp; "月"</f>
        <v>2月</v>
      </c>
      <c r="D152" s="4">
        <f>--TEXT(月出库[[#This Row],[日期]],"yyyymm")</f>
        <v>201702</v>
      </c>
      <c r="E152" t="s">
        <v>9</v>
      </c>
      <c r="F152" t="s">
        <v>59</v>
      </c>
      <c r="G152">
        <v>1000000192</v>
      </c>
      <c r="H152" t="s">
        <v>58</v>
      </c>
      <c r="I152" t="s">
        <v>13</v>
      </c>
      <c r="J152">
        <v>10000064</v>
      </c>
      <c r="K152" t="s">
        <v>53</v>
      </c>
      <c r="L152" s="6">
        <v>9.6000000000000014</v>
      </c>
      <c r="M1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16.899999999999999</v>
      </c>
    </row>
    <row r="153" spans="1:13" x14ac:dyDescent="0.2">
      <c r="A153" s="1">
        <v>42794</v>
      </c>
      <c r="B153" s="4" t="str">
        <f>YEAR(月出库[[#This Row],[日期]]) &amp; "年"</f>
        <v>2017年</v>
      </c>
      <c r="C153" s="4" t="str">
        <f>MONTH(月出库[[#This Row],[日期]]) &amp; "月"</f>
        <v>2月</v>
      </c>
      <c r="D153" s="4">
        <f>--TEXT(月出库[[#This Row],[日期]],"yyyymm")</f>
        <v>201702</v>
      </c>
      <c r="E153" t="s">
        <v>9</v>
      </c>
      <c r="F153" t="s">
        <v>59</v>
      </c>
      <c r="G153">
        <v>1000000192</v>
      </c>
      <c r="H153" t="s">
        <v>58</v>
      </c>
      <c r="I153" t="s">
        <v>13</v>
      </c>
      <c r="J153">
        <v>10000111</v>
      </c>
      <c r="K153" t="s">
        <v>37</v>
      </c>
      <c r="L153" s="6">
        <v>8.1999999999999993</v>
      </c>
      <c r="M1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4.5</v>
      </c>
    </row>
    <row r="154" spans="1:13" x14ac:dyDescent="0.2">
      <c r="A154" s="1">
        <v>42794</v>
      </c>
      <c r="B154" s="4" t="str">
        <f>YEAR(月出库[[#This Row],[日期]]) &amp; "年"</f>
        <v>2017年</v>
      </c>
      <c r="C154" s="4" t="str">
        <f>MONTH(月出库[[#This Row],[日期]]) &amp; "月"</f>
        <v>2月</v>
      </c>
      <c r="D154" s="4">
        <f>--TEXT(月出库[[#This Row],[日期]],"yyyymm")</f>
        <v>201702</v>
      </c>
      <c r="E154" t="s">
        <v>9</v>
      </c>
      <c r="F154" t="s">
        <v>59</v>
      </c>
      <c r="G154">
        <v>1000000192</v>
      </c>
      <c r="H154" t="s">
        <v>58</v>
      </c>
      <c r="I154" t="s">
        <v>13</v>
      </c>
      <c r="J154">
        <v>10000131</v>
      </c>
      <c r="K154" t="s">
        <v>38</v>
      </c>
      <c r="L154" s="6">
        <v>19.399999999999999</v>
      </c>
      <c r="M1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56.1</v>
      </c>
    </row>
    <row r="155" spans="1:13" x14ac:dyDescent="0.2">
      <c r="A155" s="1">
        <v>42794</v>
      </c>
      <c r="B155" s="4" t="str">
        <f>YEAR(月出库[[#This Row],[日期]]) &amp; "年"</f>
        <v>2017年</v>
      </c>
      <c r="C155" s="4" t="str">
        <f>MONTH(月出库[[#This Row],[日期]]) &amp; "月"</f>
        <v>2月</v>
      </c>
      <c r="D155" s="4">
        <f>--TEXT(月出库[[#This Row],[日期]],"yyyymm")</f>
        <v>201702</v>
      </c>
      <c r="E155" t="s">
        <v>9</v>
      </c>
      <c r="F155" t="s">
        <v>59</v>
      </c>
      <c r="G155">
        <v>1000000192</v>
      </c>
      <c r="H155" t="s">
        <v>58</v>
      </c>
      <c r="I155" t="s">
        <v>13</v>
      </c>
      <c r="J155">
        <v>10000172</v>
      </c>
      <c r="K155" t="s">
        <v>18</v>
      </c>
      <c r="L155" s="6">
        <v>17.5</v>
      </c>
      <c r="M1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65.3</v>
      </c>
    </row>
    <row r="156" spans="1:13" x14ac:dyDescent="0.2">
      <c r="A156" s="1">
        <v>42794</v>
      </c>
      <c r="B156" s="4" t="str">
        <f>YEAR(月出库[[#This Row],[日期]]) &amp; "年"</f>
        <v>2017年</v>
      </c>
      <c r="C156" s="4" t="str">
        <f>MONTH(月出库[[#This Row],[日期]]) &amp; "月"</f>
        <v>2月</v>
      </c>
      <c r="D156" s="4">
        <f>--TEXT(月出库[[#This Row],[日期]],"yyyymm")</f>
        <v>201702</v>
      </c>
      <c r="E156" t="s">
        <v>9</v>
      </c>
      <c r="F156" t="s">
        <v>17</v>
      </c>
      <c r="G156">
        <v>1000000059</v>
      </c>
      <c r="H156" t="s">
        <v>55</v>
      </c>
      <c r="I156" t="s">
        <v>13</v>
      </c>
      <c r="J156">
        <v>10000064</v>
      </c>
      <c r="K156" t="s">
        <v>53</v>
      </c>
      <c r="L156" s="6">
        <v>105.8</v>
      </c>
      <c r="M1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161.30000000000001</v>
      </c>
    </row>
    <row r="157" spans="1:13" x14ac:dyDescent="0.2">
      <c r="A157" s="1">
        <v>42794</v>
      </c>
      <c r="B157" s="4" t="str">
        <f>YEAR(月出库[[#This Row],[日期]]) &amp; "年"</f>
        <v>2017年</v>
      </c>
      <c r="C157" s="4" t="str">
        <f>MONTH(月出库[[#This Row],[日期]]) &amp; "月"</f>
        <v>2月</v>
      </c>
      <c r="D157" s="4">
        <f>--TEXT(月出库[[#This Row],[日期]],"yyyymm")</f>
        <v>201702</v>
      </c>
      <c r="E157" t="s">
        <v>9</v>
      </c>
      <c r="F157" t="s">
        <v>17</v>
      </c>
      <c r="G157">
        <v>1000000059</v>
      </c>
      <c r="H157" t="s">
        <v>55</v>
      </c>
      <c r="I157" t="s">
        <v>13</v>
      </c>
      <c r="J157">
        <v>10000078</v>
      </c>
      <c r="K157" t="s">
        <v>30</v>
      </c>
      <c r="L157" s="6">
        <v>128.9</v>
      </c>
      <c r="M1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550.9</v>
      </c>
    </row>
    <row r="158" spans="1:13" x14ac:dyDescent="0.2">
      <c r="A158" s="1">
        <v>42794</v>
      </c>
      <c r="B158" s="4" t="str">
        <f>YEAR(月出库[[#This Row],[日期]]) &amp; "年"</f>
        <v>2017年</v>
      </c>
      <c r="C158" s="4" t="str">
        <f>MONTH(月出库[[#This Row],[日期]]) &amp; "月"</f>
        <v>2月</v>
      </c>
      <c r="D158" s="4">
        <f>--TEXT(月出库[[#This Row],[日期]],"yyyymm")</f>
        <v>201702</v>
      </c>
      <c r="E158" t="s">
        <v>9</v>
      </c>
      <c r="F158" t="s">
        <v>17</v>
      </c>
      <c r="G158">
        <v>1000000059</v>
      </c>
      <c r="H158" t="s">
        <v>55</v>
      </c>
      <c r="I158" t="s">
        <v>13</v>
      </c>
      <c r="J158">
        <v>10000111</v>
      </c>
      <c r="K158" t="s">
        <v>37</v>
      </c>
      <c r="L158" s="6">
        <v>92.600000000000009</v>
      </c>
      <c r="M1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72.900000000000006</v>
      </c>
    </row>
    <row r="159" spans="1:13" x14ac:dyDescent="0.2">
      <c r="A159" s="1">
        <v>42794</v>
      </c>
      <c r="B159" s="4" t="str">
        <f>YEAR(月出库[[#This Row],[日期]]) &amp; "年"</f>
        <v>2017年</v>
      </c>
      <c r="C159" s="4" t="str">
        <f>MONTH(月出库[[#This Row],[日期]]) &amp; "月"</f>
        <v>2月</v>
      </c>
      <c r="D159" s="4">
        <f>--TEXT(月出库[[#This Row],[日期]],"yyyymm")</f>
        <v>201702</v>
      </c>
      <c r="E159" t="s">
        <v>9</v>
      </c>
      <c r="F159" t="s">
        <v>17</v>
      </c>
      <c r="G159">
        <v>1000000059</v>
      </c>
      <c r="H159" t="s">
        <v>55</v>
      </c>
      <c r="I159" t="s">
        <v>13</v>
      </c>
      <c r="J159">
        <v>10000131</v>
      </c>
      <c r="K159" t="s">
        <v>38</v>
      </c>
      <c r="L159" s="6">
        <v>482.49999999999994</v>
      </c>
      <c r="M1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1725.7000000000003</v>
      </c>
    </row>
    <row r="160" spans="1:13" x14ac:dyDescent="0.2">
      <c r="A160" s="1">
        <v>42794</v>
      </c>
      <c r="B160" s="4" t="str">
        <f>YEAR(月出库[[#This Row],[日期]]) &amp; "年"</f>
        <v>2017年</v>
      </c>
      <c r="C160" s="4" t="str">
        <f>MONTH(月出库[[#This Row],[日期]]) &amp; "月"</f>
        <v>2月</v>
      </c>
      <c r="D160" s="4">
        <f>--TEXT(月出库[[#This Row],[日期]],"yyyymm")</f>
        <v>201702</v>
      </c>
      <c r="E160" t="s">
        <v>9</v>
      </c>
      <c r="F160" t="s">
        <v>17</v>
      </c>
      <c r="G160">
        <v>1000000059</v>
      </c>
      <c r="H160" t="s">
        <v>55</v>
      </c>
      <c r="I160" t="s">
        <v>13</v>
      </c>
      <c r="J160">
        <v>10000136</v>
      </c>
      <c r="K160" t="s">
        <v>40</v>
      </c>
      <c r="L160" s="6">
        <v>21.7</v>
      </c>
      <c r="M1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51.099999999999994</v>
      </c>
    </row>
    <row r="161" spans="1:13" x14ac:dyDescent="0.2">
      <c r="A161" s="1">
        <v>42794</v>
      </c>
      <c r="B161" s="4" t="str">
        <f>YEAR(月出库[[#This Row],[日期]]) &amp; "年"</f>
        <v>2017年</v>
      </c>
      <c r="C161" s="4" t="str">
        <f>MONTH(月出库[[#This Row],[日期]]) &amp; "月"</f>
        <v>2月</v>
      </c>
      <c r="D161" s="4">
        <f>--TEXT(月出库[[#This Row],[日期]],"yyyymm")</f>
        <v>201702</v>
      </c>
      <c r="E161" t="s">
        <v>9</v>
      </c>
      <c r="F161" t="s">
        <v>17</v>
      </c>
      <c r="G161">
        <v>1000000059</v>
      </c>
      <c r="H161" t="s">
        <v>55</v>
      </c>
      <c r="I161" t="s">
        <v>13</v>
      </c>
      <c r="J161">
        <v>10000172</v>
      </c>
      <c r="K161" t="s">
        <v>18</v>
      </c>
      <c r="L161" s="6">
        <v>111.5</v>
      </c>
      <c r="M1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221.3</v>
      </c>
    </row>
    <row r="162" spans="1:13" x14ac:dyDescent="0.2">
      <c r="A162" s="1">
        <v>42794</v>
      </c>
      <c r="B162" s="4" t="str">
        <f>YEAR(月出库[[#This Row],[日期]]) &amp; "年"</f>
        <v>2017年</v>
      </c>
      <c r="C162" s="4" t="str">
        <f>MONTH(月出库[[#This Row],[日期]]) &amp; "月"</f>
        <v>2月</v>
      </c>
      <c r="D162" s="4">
        <f>--TEXT(月出库[[#This Row],[日期]],"yyyymm")</f>
        <v>201702</v>
      </c>
      <c r="E162" t="s">
        <v>9</v>
      </c>
      <c r="F162" t="s">
        <v>17</v>
      </c>
      <c r="G162">
        <v>1000000059</v>
      </c>
      <c r="H162" t="s">
        <v>55</v>
      </c>
      <c r="I162" t="s">
        <v>13</v>
      </c>
      <c r="J162">
        <v>20000099</v>
      </c>
      <c r="K162" t="s">
        <v>20</v>
      </c>
      <c r="L162" s="6">
        <v>94.1</v>
      </c>
      <c r="M1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50.8</v>
      </c>
    </row>
    <row r="163" spans="1:13" x14ac:dyDescent="0.2">
      <c r="A163" s="1">
        <v>42794</v>
      </c>
      <c r="B163" s="4" t="str">
        <f>YEAR(月出库[[#This Row],[日期]]) &amp; "年"</f>
        <v>2017年</v>
      </c>
      <c r="C163" s="4" t="str">
        <f>MONTH(月出库[[#This Row],[日期]]) &amp; "月"</f>
        <v>2月</v>
      </c>
      <c r="D163" s="4">
        <f>--TEXT(月出库[[#This Row],[日期]],"yyyymm")</f>
        <v>201702</v>
      </c>
      <c r="E163" t="s">
        <v>9</v>
      </c>
      <c r="F163" t="s">
        <v>17</v>
      </c>
      <c r="G163">
        <v>1000001649</v>
      </c>
      <c r="H163" t="s">
        <v>16</v>
      </c>
      <c r="I163" t="s">
        <v>13</v>
      </c>
      <c r="J163">
        <v>10000111</v>
      </c>
      <c r="K163" t="s">
        <v>37</v>
      </c>
      <c r="L163" s="6">
        <v>25.8</v>
      </c>
      <c r="M1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4" spans="1:13" x14ac:dyDescent="0.2">
      <c r="A164" s="1">
        <v>42794</v>
      </c>
      <c r="B164" s="4" t="str">
        <f>YEAR(月出库[[#This Row],[日期]]) &amp; "年"</f>
        <v>2017年</v>
      </c>
      <c r="C164" s="4" t="str">
        <f>MONTH(月出库[[#This Row],[日期]]) &amp; "月"</f>
        <v>2月</v>
      </c>
      <c r="D164" s="4">
        <f>--TEXT(月出库[[#This Row],[日期]],"yyyymm")</f>
        <v>201702</v>
      </c>
      <c r="E164" t="s">
        <v>9</v>
      </c>
      <c r="F164" t="s">
        <v>17</v>
      </c>
      <c r="G164">
        <v>1000001649</v>
      </c>
      <c r="H164" t="s">
        <v>16</v>
      </c>
      <c r="I164" t="s">
        <v>13</v>
      </c>
      <c r="J164">
        <v>10000131</v>
      </c>
      <c r="K164" t="s">
        <v>38</v>
      </c>
      <c r="L164" s="6">
        <v>2.5</v>
      </c>
      <c r="M1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239</v>
      </c>
    </row>
    <row r="165" spans="1:13" x14ac:dyDescent="0.2">
      <c r="A165" s="1">
        <v>42794</v>
      </c>
      <c r="B165" s="4" t="str">
        <f>YEAR(月出库[[#This Row],[日期]]) &amp; "年"</f>
        <v>2017年</v>
      </c>
      <c r="C165" s="4" t="str">
        <f>MONTH(月出库[[#This Row],[日期]]) &amp; "月"</f>
        <v>2月</v>
      </c>
      <c r="D165" s="4">
        <f>--TEXT(月出库[[#This Row],[日期]],"yyyymm")</f>
        <v>201702</v>
      </c>
      <c r="E165" t="s">
        <v>9</v>
      </c>
      <c r="F165" t="s">
        <v>17</v>
      </c>
      <c r="G165">
        <v>1000001649</v>
      </c>
      <c r="H165" t="s">
        <v>16</v>
      </c>
      <c r="I165" t="s">
        <v>13</v>
      </c>
      <c r="J165">
        <v>10000211</v>
      </c>
      <c r="K165" t="s">
        <v>11</v>
      </c>
      <c r="L165" s="6">
        <v>80.7</v>
      </c>
      <c r="M1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432.7</v>
      </c>
    </row>
    <row r="166" spans="1:13" x14ac:dyDescent="0.2">
      <c r="A166" s="1">
        <v>42794</v>
      </c>
      <c r="B166" s="4" t="str">
        <f>YEAR(月出库[[#This Row],[日期]]) &amp; "年"</f>
        <v>2017年</v>
      </c>
      <c r="C166" s="4" t="str">
        <f>MONTH(月出库[[#This Row],[日期]]) &amp; "月"</f>
        <v>2月</v>
      </c>
      <c r="D166" s="4">
        <f>--TEXT(月出库[[#This Row],[日期]],"yyyymm")</f>
        <v>201702</v>
      </c>
      <c r="E166" t="s">
        <v>9</v>
      </c>
      <c r="F166" t="s">
        <v>12</v>
      </c>
      <c r="G166">
        <v>1000000072</v>
      </c>
      <c r="H166" t="s">
        <v>10</v>
      </c>
      <c r="I166" t="s">
        <v>13</v>
      </c>
      <c r="J166">
        <v>10000131</v>
      </c>
      <c r="K166" t="s">
        <v>38</v>
      </c>
      <c r="L166" s="6">
        <v>41.9</v>
      </c>
      <c r="M1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121.30000000000001</v>
      </c>
    </row>
    <row r="167" spans="1:13" x14ac:dyDescent="0.2">
      <c r="A167" s="1">
        <v>42794</v>
      </c>
      <c r="B167" s="4" t="str">
        <f>YEAR(月出库[[#This Row],[日期]]) &amp; "年"</f>
        <v>2017年</v>
      </c>
      <c r="C167" s="4" t="str">
        <f>MONTH(月出库[[#This Row],[日期]]) &amp; "月"</f>
        <v>2月</v>
      </c>
      <c r="D167" s="4">
        <f>--TEXT(月出库[[#This Row],[日期]],"yyyymm")</f>
        <v>201702</v>
      </c>
      <c r="E167" t="s">
        <v>9</v>
      </c>
      <c r="F167" t="s">
        <v>12</v>
      </c>
      <c r="G167">
        <v>1000000072</v>
      </c>
      <c r="H167" t="s">
        <v>10</v>
      </c>
      <c r="I167" t="s">
        <v>13</v>
      </c>
      <c r="J167">
        <v>10000211</v>
      </c>
      <c r="K167" t="s">
        <v>11</v>
      </c>
      <c r="L167" s="6">
        <v>40.5</v>
      </c>
      <c r="M1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249</v>
      </c>
    </row>
    <row r="168" spans="1:13" x14ac:dyDescent="0.2">
      <c r="A168" s="1">
        <v>42794</v>
      </c>
      <c r="B168" s="4" t="str">
        <f>YEAR(月出库[[#This Row],[日期]]) &amp; "年"</f>
        <v>2017年</v>
      </c>
      <c r="C168" s="4" t="str">
        <f>MONTH(月出库[[#This Row],[日期]]) &amp; "月"</f>
        <v>2月</v>
      </c>
      <c r="D168" s="4">
        <f>--TEXT(月出库[[#This Row],[日期]],"yyyymm")</f>
        <v>201702</v>
      </c>
      <c r="E168" t="s">
        <v>9</v>
      </c>
      <c r="F168" t="s">
        <v>12</v>
      </c>
      <c r="G168">
        <v>1000000072</v>
      </c>
      <c r="H168" t="s">
        <v>10</v>
      </c>
      <c r="I168" t="s">
        <v>13</v>
      </c>
      <c r="J168">
        <v>20000099</v>
      </c>
      <c r="K168" t="s">
        <v>20</v>
      </c>
      <c r="L168" s="6">
        <v>2.2999999999999998</v>
      </c>
      <c r="M1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16.399999999999999</v>
      </c>
    </row>
    <row r="169" spans="1:13" x14ac:dyDescent="0.2">
      <c r="A169" s="1">
        <v>42794</v>
      </c>
      <c r="B169" s="4" t="str">
        <f>YEAR(月出库[[#This Row],[日期]]) &amp; "年"</f>
        <v>2017年</v>
      </c>
      <c r="C169" s="4" t="str">
        <f>MONTH(月出库[[#This Row],[日期]]) &amp; "月"</f>
        <v>2月</v>
      </c>
      <c r="D169" s="4">
        <f>--TEXT(月出库[[#This Row],[日期]],"yyyymm")</f>
        <v>201702</v>
      </c>
      <c r="E169" t="s">
        <v>22</v>
      </c>
      <c r="F169" t="s">
        <v>46</v>
      </c>
      <c r="G169">
        <v>1000001133</v>
      </c>
      <c r="H169" t="s">
        <v>45</v>
      </c>
      <c r="I169" t="s">
        <v>13</v>
      </c>
      <c r="J169">
        <v>10000061</v>
      </c>
      <c r="K169" t="s">
        <v>28</v>
      </c>
      <c r="L169" s="6">
        <v>27.8</v>
      </c>
      <c r="M1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27.2</v>
      </c>
    </row>
    <row r="170" spans="1:13" x14ac:dyDescent="0.2">
      <c r="A170" s="1">
        <v>42794</v>
      </c>
      <c r="B170" s="4" t="str">
        <f>YEAR(月出库[[#This Row],[日期]]) &amp; "年"</f>
        <v>2017年</v>
      </c>
      <c r="C170" s="4" t="str">
        <f>MONTH(月出库[[#This Row],[日期]]) &amp; "月"</f>
        <v>2月</v>
      </c>
      <c r="D170" s="4">
        <f>--TEXT(月出库[[#This Row],[日期]],"yyyymm")</f>
        <v>201702</v>
      </c>
      <c r="E170" t="s">
        <v>22</v>
      </c>
      <c r="F170" t="s">
        <v>46</v>
      </c>
      <c r="G170">
        <v>1000001133</v>
      </c>
      <c r="H170" t="s">
        <v>45</v>
      </c>
      <c r="I170" t="s">
        <v>13</v>
      </c>
      <c r="J170">
        <v>10000078</v>
      </c>
      <c r="K170" t="s">
        <v>30</v>
      </c>
      <c r="L170" s="6">
        <v>162.89999999999998</v>
      </c>
      <c r="M1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393.00000000000006</v>
      </c>
    </row>
    <row r="171" spans="1:13" x14ac:dyDescent="0.2">
      <c r="A171" s="1">
        <v>42794</v>
      </c>
      <c r="B171" s="4" t="str">
        <f>YEAR(月出库[[#This Row],[日期]]) &amp; "年"</f>
        <v>2017年</v>
      </c>
      <c r="C171" s="4" t="str">
        <f>MONTH(月出库[[#This Row],[日期]]) &amp; "月"</f>
        <v>2月</v>
      </c>
      <c r="D171" s="4">
        <f>--TEXT(月出库[[#This Row],[日期]],"yyyymm")</f>
        <v>201702</v>
      </c>
      <c r="E171" t="s">
        <v>22</v>
      </c>
      <c r="F171" t="s">
        <v>46</v>
      </c>
      <c r="G171">
        <v>1000001133</v>
      </c>
      <c r="H171" t="s">
        <v>45</v>
      </c>
      <c r="I171" t="s">
        <v>13</v>
      </c>
      <c r="J171">
        <v>10000111</v>
      </c>
      <c r="K171" t="s">
        <v>37</v>
      </c>
      <c r="L171" s="6">
        <v>34.200000000000003</v>
      </c>
      <c r="M1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190.7</v>
      </c>
    </row>
    <row r="172" spans="1:13" x14ac:dyDescent="0.2">
      <c r="A172" s="1">
        <v>42794</v>
      </c>
      <c r="B172" s="4" t="str">
        <f>YEAR(月出库[[#This Row],[日期]]) &amp; "年"</f>
        <v>2017年</v>
      </c>
      <c r="C172" s="4" t="str">
        <f>MONTH(月出库[[#This Row],[日期]]) &amp; "月"</f>
        <v>2月</v>
      </c>
      <c r="D172" s="4">
        <f>--TEXT(月出库[[#This Row],[日期]],"yyyymm")</f>
        <v>201702</v>
      </c>
      <c r="E172" t="s">
        <v>22</v>
      </c>
      <c r="F172" t="s">
        <v>46</v>
      </c>
      <c r="G172">
        <v>1000001133</v>
      </c>
      <c r="H172" t="s">
        <v>45</v>
      </c>
      <c r="I172" t="s">
        <v>13</v>
      </c>
      <c r="J172">
        <v>10000131</v>
      </c>
      <c r="K172" t="s">
        <v>38</v>
      </c>
      <c r="L172" s="6">
        <v>103.00000000000001</v>
      </c>
      <c r="M1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186.1</v>
      </c>
    </row>
    <row r="173" spans="1:13" x14ac:dyDescent="0.2">
      <c r="A173" s="1">
        <v>42794</v>
      </c>
      <c r="B173" s="4" t="str">
        <f>YEAR(月出库[[#This Row],[日期]]) &amp; "年"</f>
        <v>2017年</v>
      </c>
      <c r="C173" s="4" t="str">
        <f>MONTH(月出库[[#This Row],[日期]]) &amp; "月"</f>
        <v>2月</v>
      </c>
      <c r="D173" s="4">
        <f>--TEXT(月出库[[#This Row],[日期]],"yyyymm")</f>
        <v>201702</v>
      </c>
      <c r="E173" t="s">
        <v>22</v>
      </c>
      <c r="F173" t="s">
        <v>46</v>
      </c>
      <c r="G173">
        <v>1000001133</v>
      </c>
      <c r="H173" t="s">
        <v>45</v>
      </c>
      <c r="I173" t="s">
        <v>13</v>
      </c>
      <c r="J173">
        <v>10000136</v>
      </c>
      <c r="K173" t="s">
        <v>40</v>
      </c>
      <c r="L173" s="6">
        <v>21.200000000000003</v>
      </c>
      <c r="M1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22.4</v>
      </c>
    </row>
    <row r="174" spans="1:13" x14ac:dyDescent="0.2">
      <c r="A174" s="1">
        <v>42794</v>
      </c>
      <c r="B174" s="4" t="str">
        <f>YEAR(月出库[[#This Row],[日期]]) &amp; "年"</f>
        <v>2017年</v>
      </c>
      <c r="C174" s="4" t="str">
        <f>MONTH(月出库[[#This Row],[日期]]) &amp; "月"</f>
        <v>2月</v>
      </c>
      <c r="D174" s="4">
        <f>--TEXT(月出库[[#This Row],[日期]],"yyyymm")</f>
        <v>201702</v>
      </c>
      <c r="E174" t="s">
        <v>22</v>
      </c>
      <c r="F174" t="s">
        <v>46</v>
      </c>
      <c r="G174">
        <v>1000001133</v>
      </c>
      <c r="H174" t="s">
        <v>45</v>
      </c>
      <c r="I174" t="s">
        <v>13</v>
      </c>
      <c r="J174">
        <v>10000182</v>
      </c>
      <c r="K174" t="s">
        <v>31</v>
      </c>
      <c r="L174" s="6">
        <v>164.9</v>
      </c>
      <c r="M1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515.6</v>
      </c>
    </row>
    <row r="175" spans="1:13" x14ac:dyDescent="0.2">
      <c r="A175" s="1">
        <v>42794</v>
      </c>
      <c r="B175" s="4" t="str">
        <f>YEAR(月出库[[#This Row],[日期]]) &amp; "年"</f>
        <v>2017年</v>
      </c>
      <c r="C175" s="4" t="str">
        <f>MONTH(月出库[[#This Row],[日期]]) &amp; "月"</f>
        <v>2月</v>
      </c>
      <c r="D175" s="4">
        <f>--TEXT(月出库[[#This Row],[日期]],"yyyymm")</f>
        <v>201702</v>
      </c>
      <c r="E175" t="s">
        <v>22</v>
      </c>
      <c r="F175" t="s">
        <v>46</v>
      </c>
      <c r="G175">
        <v>1000001133</v>
      </c>
      <c r="H175" t="s">
        <v>45</v>
      </c>
      <c r="I175" t="s">
        <v>13</v>
      </c>
      <c r="J175">
        <v>20000099</v>
      </c>
      <c r="K175" t="s">
        <v>20</v>
      </c>
      <c r="L175" s="6">
        <v>28.6</v>
      </c>
      <c r="M1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49.699999999999996</v>
      </c>
    </row>
    <row r="176" spans="1:13" x14ac:dyDescent="0.2">
      <c r="A176" s="1">
        <v>42794</v>
      </c>
      <c r="B176" s="4" t="str">
        <f>YEAR(月出库[[#This Row],[日期]]) &amp; "年"</f>
        <v>2017年</v>
      </c>
      <c r="C176" s="4" t="str">
        <f>MONTH(月出库[[#This Row],[日期]]) &amp; "月"</f>
        <v>2月</v>
      </c>
      <c r="D176" s="4">
        <f>--TEXT(月出库[[#This Row],[日期]],"yyyymm")</f>
        <v>201702</v>
      </c>
      <c r="E176" t="s">
        <v>22</v>
      </c>
      <c r="F176" t="s">
        <v>64</v>
      </c>
      <c r="G176">
        <v>1000002973</v>
      </c>
      <c r="H176" t="s">
        <v>63</v>
      </c>
      <c r="I176" t="s">
        <v>13</v>
      </c>
      <c r="J176">
        <v>10000078</v>
      </c>
      <c r="K176" t="s">
        <v>30</v>
      </c>
      <c r="L176" s="6">
        <v>15.700000000000001</v>
      </c>
      <c r="M1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16.5</v>
      </c>
    </row>
    <row r="177" spans="1:13" x14ac:dyDescent="0.2">
      <c r="A177" s="1">
        <v>42794</v>
      </c>
      <c r="B177" s="4" t="str">
        <f>YEAR(月出库[[#This Row],[日期]]) &amp; "年"</f>
        <v>2017年</v>
      </c>
      <c r="C177" s="4" t="str">
        <f>MONTH(月出库[[#This Row],[日期]]) &amp; "月"</f>
        <v>2月</v>
      </c>
      <c r="D177" s="4">
        <f>--TEXT(月出库[[#This Row],[日期]],"yyyymm")</f>
        <v>201702</v>
      </c>
      <c r="E177" t="s">
        <v>22</v>
      </c>
      <c r="F177" t="s">
        <v>64</v>
      </c>
      <c r="G177">
        <v>1000002973</v>
      </c>
      <c r="H177" t="s">
        <v>63</v>
      </c>
      <c r="I177" t="s">
        <v>13</v>
      </c>
      <c r="J177">
        <v>10000131</v>
      </c>
      <c r="K177" t="s">
        <v>38</v>
      </c>
      <c r="L177" s="6">
        <v>56.3</v>
      </c>
      <c r="M1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59.099999999999994</v>
      </c>
    </row>
    <row r="178" spans="1:13" x14ac:dyDescent="0.2">
      <c r="A178" s="1">
        <v>42794</v>
      </c>
      <c r="B178" s="4" t="str">
        <f>YEAR(月出库[[#This Row],[日期]]) &amp; "年"</f>
        <v>2017年</v>
      </c>
      <c r="C178" s="4" t="str">
        <f>MONTH(月出库[[#This Row],[日期]]) &amp; "月"</f>
        <v>2月</v>
      </c>
      <c r="D178" s="4">
        <f>--TEXT(月出库[[#This Row],[日期]],"yyyymm")</f>
        <v>201702</v>
      </c>
      <c r="E178" t="s">
        <v>22</v>
      </c>
      <c r="F178" t="s">
        <v>49</v>
      </c>
      <c r="G178">
        <v>1000000018</v>
      </c>
      <c r="H178" t="s">
        <v>48</v>
      </c>
      <c r="I178" t="s">
        <v>13</v>
      </c>
      <c r="J178">
        <v>10000064</v>
      </c>
      <c r="K178" t="s">
        <v>53</v>
      </c>
      <c r="L178" s="6">
        <v>7.7</v>
      </c>
      <c r="M1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74.7</v>
      </c>
    </row>
    <row r="179" spans="1:13" x14ac:dyDescent="0.2">
      <c r="A179" s="1">
        <v>42794</v>
      </c>
      <c r="B179" s="4" t="str">
        <f>YEAR(月出库[[#This Row],[日期]]) &amp; "年"</f>
        <v>2017年</v>
      </c>
      <c r="C179" s="4" t="str">
        <f>MONTH(月出库[[#This Row],[日期]]) &amp; "月"</f>
        <v>2月</v>
      </c>
      <c r="D179" s="4">
        <f>--TEXT(月出库[[#This Row],[日期]],"yyyymm")</f>
        <v>201702</v>
      </c>
      <c r="E179" t="s">
        <v>22</v>
      </c>
      <c r="F179" t="s">
        <v>49</v>
      </c>
      <c r="G179">
        <v>1000000018</v>
      </c>
      <c r="H179" t="s">
        <v>48</v>
      </c>
      <c r="I179" t="s">
        <v>13</v>
      </c>
      <c r="J179">
        <v>10000078</v>
      </c>
      <c r="K179" t="s">
        <v>30</v>
      </c>
      <c r="L179" s="6">
        <v>74.900000000000006</v>
      </c>
      <c r="M1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195.3</v>
      </c>
    </row>
    <row r="180" spans="1:13" x14ac:dyDescent="0.2">
      <c r="A180" s="1">
        <v>42794</v>
      </c>
      <c r="B180" s="4" t="str">
        <f>YEAR(月出库[[#This Row],[日期]]) &amp; "年"</f>
        <v>2017年</v>
      </c>
      <c r="C180" s="4" t="str">
        <f>MONTH(月出库[[#This Row],[日期]]) &amp; "月"</f>
        <v>2月</v>
      </c>
      <c r="D180" s="4">
        <f>--TEXT(月出库[[#This Row],[日期]],"yyyymm")</f>
        <v>201702</v>
      </c>
      <c r="E180" t="s">
        <v>22</v>
      </c>
      <c r="F180" t="s">
        <v>49</v>
      </c>
      <c r="G180">
        <v>1000000018</v>
      </c>
      <c r="H180" t="s">
        <v>48</v>
      </c>
      <c r="I180" t="s">
        <v>13</v>
      </c>
      <c r="J180">
        <v>10000131</v>
      </c>
      <c r="K180" t="s">
        <v>38</v>
      </c>
      <c r="L180" s="6">
        <v>299</v>
      </c>
      <c r="M1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684.5</v>
      </c>
    </row>
    <row r="181" spans="1:13" x14ac:dyDescent="0.2">
      <c r="A181" s="1">
        <v>42794</v>
      </c>
      <c r="B181" s="4" t="str">
        <f>YEAR(月出库[[#This Row],[日期]]) &amp; "年"</f>
        <v>2017年</v>
      </c>
      <c r="C181" s="4" t="str">
        <f>MONTH(月出库[[#This Row],[日期]]) &amp; "月"</f>
        <v>2月</v>
      </c>
      <c r="D181" s="4">
        <f>--TEXT(月出库[[#This Row],[日期]],"yyyymm")</f>
        <v>201702</v>
      </c>
      <c r="E181" t="s">
        <v>22</v>
      </c>
      <c r="F181" t="s">
        <v>49</v>
      </c>
      <c r="G181">
        <v>1000000018</v>
      </c>
      <c r="H181" t="s">
        <v>48</v>
      </c>
      <c r="I181" t="s">
        <v>13</v>
      </c>
      <c r="J181">
        <v>10000136</v>
      </c>
      <c r="K181" t="s">
        <v>40</v>
      </c>
      <c r="L181" s="6">
        <v>11</v>
      </c>
      <c r="M1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17.100000000000001</v>
      </c>
    </row>
    <row r="182" spans="1:13" x14ac:dyDescent="0.2">
      <c r="A182" s="1">
        <v>42794</v>
      </c>
      <c r="B182" s="4" t="str">
        <f>YEAR(月出库[[#This Row],[日期]]) &amp; "年"</f>
        <v>2017年</v>
      </c>
      <c r="C182" s="4" t="str">
        <f>MONTH(月出库[[#This Row],[日期]]) &amp; "月"</f>
        <v>2月</v>
      </c>
      <c r="D182" s="4">
        <f>--TEXT(月出库[[#This Row],[日期]],"yyyymm")</f>
        <v>201702</v>
      </c>
      <c r="E182" t="s">
        <v>22</v>
      </c>
      <c r="F182" t="s">
        <v>49</v>
      </c>
      <c r="G182">
        <v>1000000018</v>
      </c>
      <c r="H182" t="s">
        <v>48</v>
      </c>
      <c r="I182" t="s">
        <v>13</v>
      </c>
      <c r="J182">
        <v>10000182</v>
      </c>
      <c r="K182" t="s">
        <v>31</v>
      </c>
      <c r="L182" s="6">
        <v>44.6</v>
      </c>
      <c r="M1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185.1</v>
      </c>
    </row>
    <row r="183" spans="1:13" x14ac:dyDescent="0.2">
      <c r="A183" s="1">
        <v>42794</v>
      </c>
      <c r="B183" s="4" t="str">
        <f>YEAR(月出库[[#This Row],[日期]]) &amp; "年"</f>
        <v>2017年</v>
      </c>
      <c r="C183" s="4" t="str">
        <f>MONTH(月出库[[#This Row],[日期]]) &amp; "月"</f>
        <v>2月</v>
      </c>
      <c r="D183" s="4">
        <f>--TEXT(月出库[[#This Row],[日期]],"yyyymm")</f>
        <v>201702</v>
      </c>
      <c r="E183" t="s">
        <v>22</v>
      </c>
      <c r="F183" t="s">
        <v>49</v>
      </c>
      <c r="G183">
        <v>1000000018</v>
      </c>
      <c r="H183" t="s">
        <v>48</v>
      </c>
      <c r="I183" t="s">
        <v>13</v>
      </c>
      <c r="J183">
        <v>10000211</v>
      </c>
      <c r="K183" t="s">
        <v>11</v>
      </c>
      <c r="L183" s="6">
        <v>26.700000000000003</v>
      </c>
      <c r="M1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5.5</v>
      </c>
    </row>
    <row r="184" spans="1:13" x14ac:dyDescent="0.2">
      <c r="A184" s="1">
        <v>42794</v>
      </c>
      <c r="B184" s="4" t="str">
        <f>YEAR(月出库[[#This Row],[日期]]) &amp; "年"</f>
        <v>2017年</v>
      </c>
      <c r="C184" s="4" t="str">
        <f>MONTH(月出库[[#This Row],[日期]]) &amp; "月"</f>
        <v>2月</v>
      </c>
      <c r="D184" s="4">
        <f>--TEXT(月出库[[#This Row],[日期]],"yyyymm")</f>
        <v>201702</v>
      </c>
      <c r="E184" t="s">
        <v>22</v>
      </c>
      <c r="F184" t="s">
        <v>49</v>
      </c>
      <c r="G184">
        <v>1000000018</v>
      </c>
      <c r="H184" t="s">
        <v>48</v>
      </c>
      <c r="I184" t="s">
        <v>13</v>
      </c>
      <c r="J184">
        <v>20000099</v>
      </c>
      <c r="K184" t="s">
        <v>20</v>
      </c>
      <c r="L184" s="6">
        <v>22</v>
      </c>
      <c r="M1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55.7</v>
      </c>
    </row>
    <row r="185" spans="1:13" x14ac:dyDescent="0.2">
      <c r="A185" s="1">
        <v>42794</v>
      </c>
      <c r="B185" s="4" t="str">
        <f>YEAR(月出库[[#This Row],[日期]]) &amp; "年"</f>
        <v>2017年</v>
      </c>
      <c r="C185" s="4" t="str">
        <f>MONTH(月出库[[#This Row],[日期]]) &amp; "月"</f>
        <v>2月</v>
      </c>
      <c r="D185" s="4">
        <f>--TEXT(月出库[[#This Row],[日期]],"yyyymm")</f>
        <v>201702</v>
      </c>
      <c r="E185" t="s">
        <v>22</v>
      </c>
      <c r="F185" t="s">
        <v>49</v>
      </c>
      <c r="G185">
        <v>1000000020</v>
      </c>
      <c r="H185" t="s">
        <v>73</v>
      </c>
      <c r="I185" t="s">
        <v>13</v>
      </c>
      <c r="J185">
        <v>10000078</v>
      </c>
      <c r="K185" t="s">
        <v>30</v>
      </c>
      <c r="L185" s="6">
        <v>482.7</v>
      </c>
      <c r="M1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646.4</v>
      </c>
    </row>
    <row r="186" spans="1:13" x14ac:dyDescent="0.2">
      <c r="A186" s="1">
        <v>42794</v>
      </c>
      <c r="B186" s="4" t="str">
        <f>YEAR(月出库[[#This Row],[日期]]) &amp; "年"</f>
        <v>2017年</v>
      </c>
      <c r="C186" s="4" t="str">
        <f>MONTH(月出库[[#This Row],[日期]]) &amp; "月"</f>
        <v>2月</v>
      </c>
      <c r="D186" s="4">
        <f>--TEXT(月出库[[#This Row],[日期]],"yyyymm")</f>
        <v>201702</v>
      </c>
      <c r="E186" t="s">
        <v>22</v>
      </c>
      <c r="F186" t="s">
        <v>49</v>
      </c>
      <c r="G186">
        <v>1000000020</v>
      </c>
      <c r="H186" t="s">
        <v>73</v>
      </c>
      <c r="I186" t="s">
        <v>13</v>
      </c>
      <c r="J186">
        <v>10000131</v>
      </c>
      <c r="K186" t="s">
        <v>38</v>
      </c>
      <c r="L186" s="6">
        <v>2.2000000000000002</v>
      </c>
      <c r="M1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" spans="1:13" x14ac:dyDescent="0.2">
      <c r="A187" s="1">
        <v>42794</v>
      </c>
      <c r="B187" s="4" t="str">
        <f>YEAR(月出库[[#This Row],[日期]]) &amp; "年"</f>
        <v>2017年</v>
      </c>
      <c r="C187" s="4" t="str">
        <f>MONTH(月出库[[#This Row],[日期]]) &amp; "月"</f>
        <v>2月</v>
      </c>
      <c r="D187" s="4">
        <f>--TEXT(月出库[[#This Row],[日期]],"yyyymm")</f>
        <v>201702</v>
      </c>
      <c r="E187" t="s">
        <v>22</v>
      </c>
      <c r="F187" t="s">
        <v>49</v>
      </c>
      <c r="G187">
        <v>1000000020</v>
      </c>
      <c r="H187" t="s">
        <v>73</v>
      </c>
      <c r="I187" t="s">
        <v>13</v>
      </c>
      <c r="J187">
        <v>20000099</v>
      </c>
      <c r="K187" t="s">
        <v>20</v>
      </c>
      <c r="L187" s="6">
        <v>58.5</v>
      </c>
      <c r="M1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124.9</v>
      </c>
    </row>
    <row r="188" spans="1:13" x14ac:dyDescent="0.2">
      <c r="A188" s="1">
        <v>42794</v>
      </c>
      <c r="B188" s="4" t="str">
        <f>YEAR(月出库[[#This Row],[日期]]) &amp; "年"</f>
        <v>2017年</v>
      </c>
      <c r="C188" s="4" t="str">
        <f>MONTH(月出库[[#This Row],[日期]]) &amp; "月"</f>
        <v>2月</v>
      </c>
      <c r="D188" s="4">
        <f>--TEXT(月出库[[#This Row],[日期]],"yyyymm")</f>
        <v>201702</v>
      </c>
      <c r="E188" t="s">
        <v>22</v>
      </c>
      <c r="F188" t="s">
        <v>69</v>
      </c>
      <c r="G188">
        <v>1000000129</v>
      </c>
      <c r="H188" t="s">
        <v>70</v>
      </c>
      <c r="I188" t="s">
        <v>13</v>
      </c>
      <c r="J188">
        <v>10000078</v>
      </c>
      <c r="K188" t="s">
        <v>30</v>
      </c>
      <c r="L188" s="6">
        <v>22.7</v>
      </c>
      <c r="M1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</v>
      </c>
    </row>
    <row r="189" spans="1:13" x14ac:dyDescent="0.2">
      <c r="A189" s="1">
        <v>42794</v>
      </c>
      <c r="B189" s="4" t="str">
        <f>YEAR(月出库[[#This Row],[日期]]) &amp; "年"</f>
        <v>2017年</v>
      </c>
      <c r="C189" s="4" t="str">
        <f>MONTH(月出库[[#This Row],[日期]]) &amp; "月"</f>
        <v>2月</v>
      </c>
      <c r="D189" s="4">
        <f>--TEXT(月出库[[#This Row],[日期]],"yyyymm")</f>
        <v>201702</v>
      </c>
      <c r="E189" t="s">
        <v>22</v>
      </c>
      <c r="F189" t="s">
        <v>69</v>
      </c>
      <c r="G189">
        <v>1000000129</v>
      </c>
      <c r="H189" t="s">
        <v>70</v>
      </c>
      <c r="I189" t="s">
        <v>13</v>
      </c>
      <c r="J189">
        <v>10000131</v>
      </c>
      <c r="K189" t="s">
        <v>38</v>
      </c>
      <c r="L189" s="6">
        <v>180.49999999999997</v>
      </c>
      <c r="M1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117.7</v>
      </c>
    </row>
    <row r="190" spans="1:13" x14ac:dyDescent="0.2">
      <c r="A190" s="1">
        <v>42794</v>
      </c>
      <c r="B190" s="4" t="str">
        <f>YEAR(月出库[[#This Row],[日期]]) &amp; "年"</f>
        <v>2017年</v>
      </c>
      <c r="C190" s="4" t="str">
        <f>MONTH(月出库[[#This Row],[日期]]) &amp; "月"</f>
        <v>2月</v>
      </c>
      <c r="D190" s="4">
        <f>--TEXT(月出库[[#This Row],[日期]],"yyyymm")</f>
        <v>201702</v>
      </c>
      <c r="E190" t="s">
        <v>22</v>
      </c>
      <c r="F190" t="s">
        <v>69</v>
      </c>
      <c r="G190">
        <v>1000000129</v>
      </c>
      <c r="H190" t="s">
        <v>70</v>
      </c>
      <c r="I190" t="s">
        <v>13</v>
      </c>
      <c r="J190">
        <v>10000136</v>
      </c>
      <c r="K190" t="s">
        <v>40</v>
      </c>
      <c r="L190" s="6">
        <v>55.8</v>
      </c>
      <c r="M1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5.0999999999999996</v>
      </c>
    </row>
    <row r="191" spans="1:13" x14ac:dyDescent="0.2">
      <c r="A191" s="1">
        <v>42794</v>
      </c>
      <c r="B191" s="4" t="str">
        <f>YEAR(月出库[[#This Row],[日期]]) &amp; "年"</f>
        <v>2017年</v>
      </c>
      <c r="C191" s="4" t="str">
        <f>MONTH(月出库[[#This Row],[日期]]) &amp; "月"</f>
        <v>2月</v>
      </c>
      <c r="D191" s="4">
        <f>--TEXT(月出库[[#This Row],[日期]],"yyyymm")</f>
        <v>201702</v>
      </c>
      <c r="E191" t="s">
        <v>22</v>
      </c>
      <c r="F191" t="s">
        <v>69</v>
      </c>
      <c r="G191">
        <v>1000000129</v>
      </c>
      <c r="H191" t="s">
        <v>70</v>
      </c>
      <c r="I191" t="s">
        <v>13</v>
      </c>
      <c r="J191">
        <v>20000099</v>
      </c>
      <c r="K191" t="s">
        <v>20</v>
      </c>
      <c r="L191" s="6">
        <v>7.1</v>
      </c>
      <c r="M1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2" spans="1:13" x14ac:dyDescent="0.2">
      <c r="A192" s="1">
        <v>42794</v>
      </c>
      <c r="B192" s="4" t="str">
        <f>YEAR(月出库[[#This Row],[日期]]) &amp; "年"</f>
        <v>2017年</v>
      </c>
      <c r="C192" s="4" t="str">
        <f>MONTH(月出库[[#This Row],[日期]]) &amp; "月"</f>
        <v>2月</v>
      </c>
      <c r="D192" s="4">
        <f>--TEXT(月出库[[#This Row],[日期]],"yyyymm")</f>
        <v>201702</v>
      </c>
      <c r="E192" t="s">
        <v>22</v>
      </c>
      <c r="F192" t="s">
        <v>29</v>
      </c>
      <c r="G192">
        <v>1000000028</v>
      </c>
      <c r="H192" t="s">
        <v>27</v>
      </c>
      <c r="I192" t="s">
        <v>13</v>
      </c>
      <c r="J192">
        <v>10000111</v>
      </c>
      <c r="K192" t="s">
        <v>37</v>
      </c>
      <c r="L192" s="6">
        <v>65.900000000000006</v>
      </c>
      <c r="M1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195.29999999999998</v>
      </c>
    </row>
    <row r="193" spans="1:13" x14ac:dyDescent="0.2">
      <c r="A193" s="1">
        <v>42794</v>
      </c>
      <c r="B193" s="4" t="str">
        <f>YEAR(月出库[[#This Row],[日期]]) &amp; "年"</f>
        <v>2017年</v>
      </c>
      <c r="C193" s="4" t="str">
        <f>MONTH(月出库[[#This Row],[日期]]) &amp; "月"</f>
        <v>2月</v>
      </c>
      <c r="D193" s="4">
        <f>--TEXT(月出库[[#This Row],[日期]],"yyyymm")</f>
        <v>201702</v>
      </c>
      <c r="E193" t="s">
        <v>22</v>
      </c>
      <c r="F193" t="s">
        <v>29</v>
      </c>
      <c r="G193">
        <v>1000000028</v>
      </c>
      <c r="H193" t="s">
        <v>27</v>
      </c>
      <c r="I193" t="s">
        <v>13</v>
      </c>
      <c r="J193">
        <v>10000131</v>
      </c>
      <c r="K193" t="s">
        <v>38</v>
      </c>
      <c r="L193" s="6">
        <v>4.7</v>
      </c>
      <c r="M1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18.299999999999997</v>
      </c>
    </row>
    <row r="194" spans="1:13" x14ac:dyDescent="0.2">
      <c r="A194" s="1">
        <v>42794</v>
      </c>
      <c r="B194" s="4" t="str">
        <f>YEAR(月出库[[#This Row],[日期]]) &amp; "年"</f>
        <v>2017年</v>
      </c>
      <c r="C194" s="4" t="str">
        <f>MONTH(月出库[[#This Row],[日期]]) &amp; "月"</f>
        <v>2月</v>
      </c>
      <c r="D194" s="4">
        <f>--TEXT(月出库[[#This Row],[日期]],"yyyymm")</f>
        <v>201702</v>
      </c>
      <c r="E194" t="s">
        <v>22</v>
      </c>
      <c r="F194" t="s">
        <v>29</v>
      </c>
      <c r="G194">
        <v>1000000028</v>
      </c>
      <c r="H194" t="s">
        <v>27</v>
      </c>
      <c r="I194" t="s">
        <v>13</v>
      </c>
      <c r="J194">
        <v>20000099</v>
      </c>
      <c r="K194" t="s">
        <v>20</v>
      </c>
      <c r="L194" s="6">
        <v>5</v>
      </c>
      <c r="M1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45.5</v>
      </c>
    </row>
    <row r="195" spans="1:13" x14ac:dyDescent="0.2">
      <c r="A195" s="1">
        <v>42794</v>
      </c>
      <c r="B195" s="4" t="str">
        <f>YEAR(月出库[[#This Row],[日期]]) &amp; "年"</f>
        <v>2017年</v>
      </c>
      <c r="C195" s="4" t="str">
        <f>MONTH(月出库[[#This Row],[日期]]) &amp; "月"</f>
        <v>2月</v>
      </c>
      <c r="D195" s="4">
        <f>--TEXT(月出库[[#This Row],[日期]],"yyyymm")</f>
        <v>201702</v>
      </c>
      <c r="E195" t="s">
        <v>22</v>
      </c>
      <c r="F195" t="s">
        <v>29</v>
      </c>
      <c r="G195">
        <v>1000000054</v>
      </c>
      <c r="H195" t="s">
        <v>36</v>
      </c>
      <c r="I195" t="s">
        <v>13</v>
      </c>
      <c r="J195">
        <v>10000111</v>
      </c>
      <c r="K195" t="s">
        <v>37</v>
      </c>
      <c r="L195" s="6">
        <v>193</v>
      </c>
      <c r="M1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1015.2000000000002</v>
      </c>
    </row>
    <row r="196" spans="1:13" x14ac:dyDescent="0.2">
      <c r="A196" s="1">
        <v>42794</v>
      </c>
      <c r="B196" s="4" t="str">
        <f>YEAR(月出库[[#This Row],[日期]]) &amp; "年"</f>
        <v>2017年</v>
      </c>
      <c r="C196" s="4" t="str">
        <f>MONTH(月出库[[#This Row],[日期]]) &amp; "月"</f>
        <v>2月</v>
      </c>
      <c r="D196" s="4">
        <f>--TEXT(月出库[[#This Row],[日期]],"yyyymm")</f>
        <v>201702</v>
      </c>
      <c r="E196" t="s">
        <v>22</v>
      </c>
      <c r="F196" t="s">
        <v>29</v>
      </c>
      <c r="G196">
        <v>1000000054</v>
      </c>
      <c r="H196" t="s">
        <v>36</v>
      </c>
      <c r="I196" t="s">
        <v>13</v>
      </c>
      <c r="J196">
        <v>10000131</v>
      </c>
      <c r="K196" t="s">
        <v>38</v>
      </c>
      <c r="L196" s="6">
        <v>11.7</v>
      </c>
      <c r="M1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204.3</v>
      </c>
    </row>
    <row r="197" spans="1:13" x14ac:dyDescent="0.2">
      <c r="A197" s="1">
        <v>42794</v>
      </c>
      <c r="B197" s="4" t="str">
        <f>YEAR(月出库[[#This Row],[日期]]) &amp; "年"</f>
        <v>2017年</v>
      </c>
      <c r="C197" s="4" t="str">
        <f>MONTH(月出库[[#This Row],[日期]]) &amp; "月"</f>
        <v>2月</v>
      </c>
      <c r="D197" s="4">
        <f>--TEXT(月出库[[#This Row],[日期]],"yyyymm")</f>
        <v>201702</v>
      </c>
      <c r="E197" t="s">
        <v>22</v>
      </c>
      <c r="F197" t="s">
        <v>29</v>
      </c>
      <c r="G197">
        <v>1000000054</v>
      </c>
      <c r="H197" t="s">
        <v>36</v>
      </c>
      <c r="I197" t="s">
        <v>13</v>
      </c>
      <c r="J197">
        <v>10000172</v>
      </c>
      <c r="K197" t="s">
        <v>18</v>
      </c>
      <c r="L197" s="6">
        <v>70.100000000000009</v>
      </c>
      <c r="M1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337.2</v>
      </c>
    </row>
    <row r="198" spans="1:13" x14ac:dyDescent="0.2">
      <c r="A198" s="1">
        <v>42794</v>
      </c>
      <c r="B198" s="4" t="str">
        <f>YEAR(月出库[[#This Row],[日期]]) &amp; "年"</f>
        <v>2017年</v>
      </c>
      <c r="C198" s="4" t="str">
        <f>MONTH(月出库[[#This Row],[日期]]) &amp; "月"</f>
        <v>2月</v>
      </c>
      <c r="D198" s="4">
        <f>--TEXT(月出库[[#This Row],[日期]],"yyyymm")</f>
        <v>201702</v>
      </c>
      <c r="E198" t="s">
        <v>22</v>
      </c>
      <c r="F198" t="s">
        <v>29</v>
      </c>
      <c r="G198">
        <v>1000000101</v>
      </c>
      <c r="H198" t="s">
        <v>39</v>
      </c>
      <c r="I198" t="s">
        <v>13</v>
      </c>
      <c r="J198">
        <v>10000061</v>
      </c>
      <c r="K198" t="s">
        <v>28</v>
      </c>
      <c r="L198" s="6">
        <v>40.200000000000003</v>
      </c>
      <c r="M1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13.7</v>
      </c>
    </row>
    <row r="199" spans="1:13" x14ac:dyDescent="0.2">
      <c r="A199" s="1">
        <v>42794</v>
      </c>
      <c r="B199" s="4" t="str">
        <f>YEAR(月出库[[#This Row],[日期]]) &amp; "年"</f>
        <v>2017年</v>
      </c>
      <c r="C199" s="4" t="str">
        <f>MONTH(月出库[[#This Row],[日期]]) &amp; "月"</f>
        <v>2月</v>
      </c>
      <c r="D199" s="4">
        <f>--TEXT(月出库[[#This Row],[日期]],"yyyymm")</f>
        <v>201702</v>
      </c>
      <c r="E199" t="s">
        <v>22</v>
      </c>
      <c r="F199" t="s">
        <v>29</v>
      </c>
      <c r="G199">
        <v>1000000101</v>
      </c>
      <c r="H199" t="s">
        <v>39</v>
      </c>
      <c r="I199" t="s">
        <v>13</v>
      </c>
      <c r="J199">
        <v>10000078</v>
      </c>
      <c r="K199" t="s">
        <v>30</v>
      </c>
      <c r="L199" s="6">
        <v>37.4</v>
      </c>
      <c r="M1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67.3</v>
      </c>
    </row>
    <row r="200" spans="1:13" x14ac:dyDescent="0.2">
      <c r="A200" s="1">
        <v>42794</v>
      </c>
      <c r="B200" s="4" t="str">
        <f>YEAR(月出库[[#This Row],[日期]]) &amp; "年"</f>
        <v>2017年</v>
      </c>
      <c r="C200" s="4" t="str">
        <f>MONTH(月出库[[#This Row],[日期]]) &amp; "月"</f>
        <v>2月</v>
      </c>
      <c r="D200" s="4">
        <f>--TEXT(月出库[[#This Row],[日期]],"yyyymm")</f>
        <v>201702</v>
      </c>
      <c r="E200" t="s">
        <v>22</v>
      </c>
      <c r="F200" t="s">
        <v>29</v>
      </c>
      <c r="G200">
        <v>1000000101</v>
      </c>
      <c r="H200" t="s">
        <v>39</v>
      </c>
      <c r="I200" t="s">
        <v>13</v>
      </c>
      <c r="J200">
        <v>10000182</v>
      </c>
      <c r="K200" t="s">
        <v>31</v>
      </c>
      <c r="L200" s="6">
        <v>52.7</v>
      </c>
      <c r="M2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153.80000000000001</v>
      </c>
    </row>
    <row r="201" spans="1:13" x14ac:dyDescent="0.2">
      <c r="A201" s="1">
        <v>42794</v>
      </c>
      <c r="B201" s="4" t="str">
        <f>YEAR(月出库[[#This Row],[日期]]) &amp; "年"</f>
        <v>2017年</v>
      </c>
      <c r="C201" s="4" t="str">
        <f>MONTH(月出库[[#This Row],[日期]]) &amp; "月"</f>
        <v>2月</v>
      </c>
      <c r="D201" s="4">
        <f>--TEXT(月出库[[#This Row],[日期]],"yyyymm")</f>
        <v>201702</v>
      </c>
      <c r="E201" t="s">
        <v>22</v>
      </c>
      <c r="F201" t="s">
        <v>25</v>
      </c>
      <c r="G201">
        <v>1000003183</v>
      </c>
      <c r="H201" t="s">
        <v>23</v>
      </c>
      <c r="I201" t="s">
        <v>13</v>
      </c>
      <c r="J201">
        <v>10000061</v>
      </c>
      <c r="K201" t="s">
        <v>28</v>
      </c>
      <c r="L201" s="6">
        <v>4.5</v>
      </c>
      <c r="M2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56.1</v>
      </c>
    </row>
    <row r="202" spans="1:13" x14ac:dyDescent="0.2">
      <c r="A202" s="1">
        <v>42794</v>
      </c>
      <c r="B202" s="4" t="str">
        <f>YEAR(月出库[[#This Row],[日期]]) &amp; "年"</f>
        <v>2017年</v>
      </c>
      <c r="C202" s="4" t="str">
        <f>MONTH(月出库[[#This Row],[日期]]) &amp; "月"</f>
        <v>2月</v>
      </c>
      <c r="D202" s="4">
        <f>--TEXT(月出库[[#This Row],[日期]],"yyyymm")</f>
        <v>201702</v>
      </c>
      <c r="E202" t="s">
        <v>22</v>
      </c>
      <c r="F202" t="s">
        <v>25</v>
      </c>
      <c r="G202">
        <v>1000003183</v>
      </c>
      <c r="H202" t="s">
        <v>23</v>
      </c>
      <c r="I202" t="s">
        <v>13</v>
      </c>
      <c r="J202">
        <v>10000064</v>
      </c>
      <c r="K202" t="s">
        <v>53</v>
      </c>
      <c r="L202" s="6">
        <v>2.4</v>
      </c>
      <c r="M2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53.2</v>
      </c>
    </row>
    <row r="203" spans="1:13" x14ac:dyDescent="0.2">
      <c r="A203" s="1">
        <v>42794</v>
      </c>
      <c r="B203" s="4" t="str">
        <f>YEAR(月出库[[#This Row],[日期]]) &amp; "年"</f>
        <v>2017年</v>
      </c>
      <c r="C203" s="4" t="str">
        <f>MONTH(月出库[[#This Row],[日期]]) &amp; "月"</f>
        <v>2月</v>
      </c>
      <c r="D203" s="4">
        <f>--TEXT(月出库[[#This Row],[日期]],"yyyymm")</f>
        <v>201702</v>
      </c>
      <c r="E203" t="s">
        <v>22</v>
      </c>
      <c r="F203" t="s">
        <v>25</v>
      </c>
      <c r="G203">
        <v>1000003183</v>
      </c>
      <c r="H203" t="s">
        <v>23</v>
      </c>
      <c r="I203" t="s">
        <v>13</v>
      </c>
      <c r="J203">
        <v>10000111</v>
      </c>
      <c r="K203" t="s">
        <v>37</v>
      </c>
      <c r="L203" s="6">
        <v>8.4</v>
      </c>
      <c r="M2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</v>
      </c>
    </row>
    <row r="204" spans="1:13" x14ac:dyDescent="0.2">
      <c r="A204" s="1">
        <v>42794</v>
      </c>
      <c r="B204" s="4" t="str">
        <f>YEAR(月出库[[#This Row],[日期]]) &amp; "年"</f>
        <v>2017年</v>
      </c>
      <c r="C204" s="4" t="str">
        <f>MONTH(月出库[[#This Row],[日期]]) &amp; "月"</f>
        <v>2月</v>
      </c>
      <c r="D204" s="4">
        <f>--TEXT(月出库[[#This Row],[日期]],"yyyymm")</f>
        <v>201702</v>
      </c>
      <c r="E204" t="s">
        <v>22</v>
      </c>
      <c r="F204" t="s">
        <v>25</v>
      </c>
      <c r="G204">
        <v>1000003183</v>
      </c>
      <c r="H204" t="s">
        <v>23</v>
      </c>
      <c r="I204" t="s">
        <v>13</v>
      </c>
      <c r="J204">
        <v>10000182</v>
      </c>
      <c r="K204" t="s">
        <v>31</v>
      </c>
      <c r="L204" s="6">
        <v>4.5999999999999996</v>
      </c>
      <c r="M2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</v>
      </c>
    </row>
    <row r="205" spans="1:13" x14ac:dyDescent="0.2">
      <c r="A205" s="1">
        <v>42794</v>
      </c>
      <c r="B205" s="4" t="str">
        <f>YEAR(月出库[[#This Row],[日期]]) &amp; "年"</f>
        <v>2017年</v>
      </c>
      <c r="C205" s="4" t="str">
        <f>MONTH(月出库[[#This Row],[日期]]) &amp; "月"</f>
        <v>2月</v>
      </c>
      <c r="D205" s="4">
        <f>--TEXT(月出库[[#This Row],[日期]],"yyyymm")</f>
        <v>201702</v>
      </c>
      <c r="E205" t="s">
        <v>22</v>
      </c>
      <c r="F205" t="s">
        <v>54</v>
      </c>
      <c r="G205">
        <v>1000000046</v>
      </c>
      <c r="H205" t="s">
        <v>52</v>
      </c>
      <c r="I205" t="s">
        <v>13</v>
      </c>
      <c r="J205">
        <v>10000064</v>
      </c>
      <c r="K205" t="s">
        <v>53</v>
      </c>
      <c r="L205" s="6">
        <v>6.8999999999999995</v>
      </c>
      <c r="M2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60.499999999999993</v>
      </c>
    </row>
    <row r="206" spans="1:13" x14ac:dyDescent="0.2">
      <c r="A206" s="1">
        <v>42794</v>
      </c>
      <c r="B206" s="4" t="str">
        <f>YEAR(月出库[[#This Row],[日期]]) &amp; "年"</f>
        <v>2017年</v>
      </c>
      <c r="C206" s="4" t="str">
        <f>MONTH(月出库[[#This Row],[日期]]) &amp; "月"</f>
        <v>2月</v>
      </c>
      <c r="D206" s="4">
        <f>--TEXT(月出库[[#This Row],[日期]],"yyyymm")</f>
        <v>201702</v>
      </c>
      <c r="E206" t="s">
        <v>22</v>
      </c>
      <c r="F206" t="s">
        <v>54</v>
      </c>
      <c r="G206">
        <v>1000000046</v>
      </c>
      <c r="H206" t="s">
        <v>52</v>
      </c>
      <c r="I206" t="s">
        <v>13</v>
      </c>
      <c r="J206">
        <v>10000078</v>
      </c>
      <c r="K206" t="s">
        <v>30</v>
      </c>
      <c r="L206" s="6">
        <v>4.3</v>
      </c>
      <c r="M2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22.9</v>
      </c>
    </row>
    <row r="207" spans="1:13" x14ac:dyDescent="0.2">
      <c r="A207" s="1">
        <v>42794</v>
      </c>
      <c r="B207" s="4" t="str">
        <f>YEAR(月出库[[#This Row],[日期]]) &amp; "年"</f>
        <v>2017年</v>
      </c>
      <c r="C207" s="4" t="str">
        <f>MONTH(月出库[[#This Row],[日期]]) &amp; "月"</f>
        <v>2月</v>
      </c>
      <c r="D207" s="4">
        <f>--TEXT(月出库[[#This Row],[日期]],"yyyymm")</f>
        <v>201702</v>
      </c>
      <c r="E207" t="s">
        <v>22</v>
      </c>
      <c r="F207" t="s">
        <v>54</v>
      </c>
      <c r="G207">
        <v>1000000046</v>
      </c>
      <c r="H207" t="s">
        <v>52</v>
      </c>
      <c r="I207" t="s">
        <v>13</v>
      </c>
      <c r="J207">
        <v>10000111</v>
      </c>
      <c r="K207" t="s">
        <v>37</v>
      </c>
      <c r="L207" s="6">
        <v>54.9</v>
      </c>
      <c r="M2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68.400000000000006</v>
      </c>
    </row>
    <row r="208" spans="1:13" x14ac:dyDescent="0.2">
      <c r="A208" s="1">
        <v>42794</v>
      </c>
      <c r="B208" s="4" t="str">
        <f>YEAR(月出库[[#This Row],[日期]]) &amp; "年"</f>
        <v>2017年</v>
      </c>
      <c r="C208" s="4" t="str">
        <f>MONTH(月出库[[#This Row],[日期]]) &amp; "月"</f>
        <v>2月</v>
      </c>
      <c r="D208" s="4">
        <f>--TEXT(月出库[[#This Row],[日期]],"yyyymm")</f>
        <v>201702</v>
      </c>
      <c r="E208" t="s">
        <v>22</v>
      </c>
      <c r="F208" t="s">
        <v>54</v>
      </c>
      <c r="G208">
        <v>1000000046</v>
      </c>
      <c r="H208" t="s">
        <v>52</v>
      </c>
      <c r="I208" t="s">
        <v>13</v>
      </c>
      <c r="J208">
        <v>10000136</v>
      </c>
      <c r="K208" t="s">
        <v>40</v>
      </c>
      <c r="L208" s="6">
        <v>2.2999999999999998</v>
      </c>
      <c r="M2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09" spans="1:13" x14ac:dyDescent="0.2">
      <c r="A209" s="1">
        <v>42794</v>
      </c>
      <c r="B209" s="4" t="str">
        <f>YEAR(月出库[[#This Row],[日期]]) &amp; "年"</f>
        <v>2017年</v>
      </c>
      <c r="C209" s="4" t="str">
        <f>MONTH(月出库[[#This Row],[日期]]) &amp; "月"</f>
        <v>2月</v>
      </c>
      <c r="D209" s="4">
        <f>--TEXT(月出库[[#This Row],[日期]],"yyyymm")</f>
        <v>201702</v>
      </c>
      <c r="E209" t="s">
        <v>22</v>
      </c>
      <c r="F209" t="s">
        <v>54</v>
      </c>
      <c r="G209">
        <v>1000000046</v>
      </c>
      <c r="H209" t="s">
        <v>52</v>
      </c>
      <c r="I209" t="s">
        <v>13</v>
      </c>
      <c r="J209">
        <v>10000172</v>
      </c>
      <c r="K209" t="s">
        <v>18</v>
      </c>
      <c r="L209" s="6">
        <v>91.9</v>
      </c>
      <c r="M2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205.9</v>
      </c>
    </row>
    <row r="210" spans="1:13" x14ac:dyDescent="0.2">
      <c r="A210" s="1">
        <v>42794</v>
      </c>
      <c r="B210" s="4" t="str">
        <f>YEAR(月出库[[#This Row],[日期]]) &amp; "年"</f>
        <v>2017年</v>
      </c>
      <c r="C210" s="4" t="str">
        <f>MONTH(月出库[[#This Row],[日期]]) &amp; "月"</f>
        <v>2月</v>
      </c>
      <c r="D210" s="4">
        <f>--TEXT(月出库[[#This Row],[日期]],"yyyymm")</f>
        <v>201702</v>
      </c>
      <c r="E210" t="s">
        <v>22</v>
      </c>
      <c r="F210" t="s">
        <v>54</v>
      </c>
      <c r="G210">
        <v>1000000046</v>
      </c>
      <c r="H210" t="s">
        <v>52</v>
      </c>
      <c r="I210" t="s">
        <v>13</v>
      </c>
      <c r="J210">
        <v>10000211</v>
      </c>
      <c r="K210" t="s">
        <v>11</v>
      </c>
      <c r="L210" s="6">
        <v>18.8</v>
      </c>
      <c r="M2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53.4</v>
      </c>
    </row>
    <row r="211" spans="1:13" x14ac:dyDescent="0.2">
      <c r="A211" s="1">
        <v>42794</v>
      </c>
      <c r="B211" s="4" t="str">
        <f>YEAR(月出库[[#This Row],[日期]]) &amp; "年"</f>
        <v>2017年</v>
      </c>
      <c r="C211" s="4" t="str">
        <f>MONTH(月出库[[#This Row],[日期]]) &amp; "月"</f>
        <v>2月</v>
      </c>
      <c r="D211" s="4">
        <f>--TEXT(月出库[[#This Row],[日期]],"yyyymm")</f>
        <v>201702</v>
      </c>
      <c r="E211" t="s">
        <v>22</v>
      </c>
      <c r="F211" t="s">
        <v>33</v>
      </c>
      <c r="G211">
        <v>1000000031</v>
      </c>
      <c r="H211" t="s">
        <v>32</v>
      </c>
      <c r="I211" t="s">
        <v>13</v>
      </c>
      <c r="J211">
        <v>10000078</v>
      </c>
      <c r="K211" t="s">
        <v>30</v>
      </c>
      <c r="L211" s="6">
        <v>17.899999999999999</v>
      </c>
      <c r="M2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62.599999999999994</v>
      </c>
    </row>
    <row r="212" spans="1:13" x14ac:dyDescent="0.2">
      <c r="A212" s="1">
        <v>42794</v>
      </c>
      <c r="B212" s="4" t="str">
        <f>YEAR(月出库[[#This Row],[日期]]) &amp; "年"</f>
        <v>2017年</v>
      </c>
      <c r="C212" s="4" t="str">
        <f>MONTH(月出库[[#This Row],[日期]]) &amp; "月"</f>
        <v>2月</v>
      </c>
      <c r="D212" s="4">
        <f>--TEXT(月出库[[#This Row],[日期]],"yyyymm")</f>
        <v>201702</v>
      </c>
      <c r="E212" t="s">
        <v>22</v>
      </c>
      <c r="F212" t="s">
        <v>33</v>
      </c>
      <c r="G212">
        <v>1000000031</v>
      </c>
      <c r="H212" t="s">
        <v>32</v>
      </c>
      <c r="I212" t="s">
        <v>13</v>
      </c>
      <c r="J212">
        <v>10000131</v>
      </c>
      <c r="K212" t="s">
        <v>38</v>
      </c>
      <c r="L212" s="6">
        <v>34.299999999999997</v>
      </c>
      <c r="M2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</v>
      </c>
    </row>
    <row r="213" spans="1:13" x14ac:dyDescent="0.2">
      <c r="A213" s="1">
        <v>42794</v>
      </c>
      <c r="B213" s="4" t="str">
        <f>YEAR(月出库[[#This Row],[日期]]) &amp; "年"</f>
        <v>2017年</v>
      </c>
      <c r="C213" s="4" t="str">
        <f>MONTH(月出库[[#This Row],[日期]]) &amp; "月"</f>
        <v>2月</v>
      </c>
      <c r="D213" s="4">
        <f>--TEXT(月出库[[#This Row],[日期]],"yyyymm")</f>
        <v>201702</v>
      </c>
      <c r="E213" t="s">
        <v>22</v>
      </c>
      <c r="F213" t="s">
        <v>33</v>
      </c>
      <c r="G213">
        <v>1000000031</v>
      </c>
      <c r="H213" t="s">
        <v>32</v>
      </c>
      <c r="I213" t="s">
        <v>13</v>
      </c>
      <c r="J213">
        <v>10000136</v>
      </c>
      <c r="K213" t="s">
        <v>40</v>
      </c>
      <c r="L213" s="6">
        <v>42.5</v>
      </c>
      <c r="M2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14.5</v>
      </c>
    </row>
    <row r="214" spans="1:13" x14ac:dyDescent="0.2">
      <c r="A214" s="1">
        <v>42794</v>
      </c>
      <c r="B214" s="4" t="str">
        <f>YEAR(月出库[[#This Row],[日期]]) &amp; "年"</f>
        <v>2017年</v>
      </c>
      <c r="C214" s="4" t="str">
        <f>MONTH(月出库[[#This Row],[日期]]) &amp; "月"</f>
        <v>2月</v>
      </c>
      <c r="D214" s="4">
        <f>--TEXT(月出库[[#This Row],[日期]],"yyyymm")</f>
        <v>201702</v>
      </c>
      <c r="E214" t="s">
        <v>22</v>
      </c>
      <c r="F214" t="s">
        <v>33</v>
      </c>
      <c r="G214">
        <v>1000000031</v>
      </c>
      <c r="H214" t="s">
        <v>32</v>
      </c>
      <c r="I214" t="s">
        <v>13</v>
      </c>
      <c r="J214">
        <v>10000182</v>
      </c>
      <c r="K214" t="s">
        <v>31</v>
      </c>
      <c r="L214" s="6">
        <v>112.5</v>
      </c>
      <c r="M2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257.60000000000002</v>
      </c>
    </row>
    <row r="215" spans="1:13" x14ac:dyDescent="0.2">
      <c r="A215" s="1">
        <v>42794</v>
      </c>
      <c r="B215" s="4" t="str">
        <f>YEAR(月出库[[#This Row],[日期]]) &amp; "年"</f>
        <v>2017年</v>
      </c>
      <c r="C215" s="4" t="str">
        <f>MONTH(月出库[[#This Row],[日期]]) &amp; "月"</f>
        <v>2月</v>
      </c>
      <c r="D215" s="4">
        <f>--TEXT(月出库[[#This Row],[日期]],"yyyymm")</f>
        <v>201702</v>
      </c>
      <c r="E215" t="s">
        <v>22</v>
      </c>
      <c r="F215" t="s">
        <v>33</v>
      </c>
      <c r="G215">
        <v>1000000031</v>
      </c>
      <c r="H215" t="s">
        <v>32</v>
      </c>
      <c r="I215" t="s">
        <v>13</v>
      </c>
      <c r="J215">
        <v>20000099</v>
      </c>
      <c r="K215" t="s">
        <v>20</v>
      </c>
      <c r="L215" s="6">
        <v>50.800000000000004</v>
      </c>
      <c r="M2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55.6</v>
      </c>
    </row>
    <row r="216" spans="1:13" x14ac:dyDescent="0.2">
      <c r="A216" s="1">
        <v>42794</v>
      </c>
      <c r="B216" s="4" t="str">
        <f>YEAR(月出库[[#This Row],[日期]]) &amp; "年"</f>
        <v>2017年</v>
      </c>
      <c r="C216" s="4" t="str">
        <f>MONTH(月出库[[#This Row],[日期]]) &amp; "月"</f>
        <v>2月</v>
      </c>
      <c r="D216" s="4">
        <f>--TEXT(月出库[[#This Row],[日期]],"yyyymm")</f>
        <v>201702</v>
      </c>
      <c r="E216" t="s">
        <v>22</v>
      </c>
      <c r="F216" t="s">
        <v>61</v>
      </c>
      <c r="G216">
        <v>1000000579</v>
      </c>
      <c r="H216" t="s">
        <v>60</v>
      </c>
      <c r="I216" t="s">
        <v>13</v>
      </c>
      <c r="J216">
        <v>10000061</v>
      </c>
      <c r="K216" t="s">
        <v>28</v>
      </c>
      <c r="L216" s="6">
        <v>11.7</v>
      </c>
      <c r="M2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37.200000000000003</v>
      </c>
    </row>
    <row r="217" spans="1:13" x14ac:dyDescent="0.2">
      <c r="A217" s="1">
        <v>42794</v>
      </c>
      <c r="B217" s="4" t="str">
        <f>YEAR(月出库[[#This Row],[日期]]) &amp; "年"</f>
        <v>2017年</v>
      </c>
      <c r="C217" s="4" t="str">
        <f>MONTH(月出库[[#This Row],[日期]]) &amp; "月"</f>
        <v>2月</v>
      </c>
      <c r="D217" s="4">
        <f>--TEXT(月出库[[#This Row],[日期]],"yyyymm")</f>
        <v>201702</v>
      </c>
      <c r="E217" t="s">
        <v>22</v>
      </c>
      <c r="F217" t="s">
        <v>61</v>
      </c>
      <c r="G217">
        <v>1000000579</v>
      </c>
      <c r="H217" t="s">
        <v>60</v>
      </c>
      <c r="I217" t="s">
        <v>13</v>
      </c>
      <c r="J217">
        <v>10000064</v>
      </c>
      <c r="K217" t="s">
        <v>53</v>
      </c>
      <c r="L217" s="6">
        <v>23</v>
      </c>
      <c r="M2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8" spans="1:13" x14ac:dyDescent="0.2">
      <c r="A218" s="1">
        <v>42794</v>
      </c>
      <c r="B218" s="4" t="str">
        <f>YEAR(月出库[[#This Row],[日期]]) &amp; "年"</f>
        <v>2017年</v>
      </c>
      <c r="C218" s="4" t="str">
        <f>MONTH(月出库[[#This Row],[日期]]) &amp; "月"</f>
        <v>2月</v>
      </c>
      <c r="D218" s="4">
        <f>--TEXT(月出库[[#This Row],[日期]],"yyyymm")</f>
        <v>201702</v>
      </c>
      <c r="E218" t="s">
        <v>22</v>
      </c>
      <c r="F218" t="s">
        <v>61</v>
      </c>
      <c r="G218">
        <v>1000000579</v>
      </c>
      <c r="H218" t="s">
        <v>60</v>
      </c>
      <c r="I218" t="s">
        <v>13</v>
      </c>
      <c r="J218">
        <v>10000078</v>
      </c>
      <c r="K218" t="s">
        <v>30</v>
      </c>
      <c r="L218" s="6">
        <v>94</v>
      </c>
      <c r="M2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9" spans="1:13" x14ac:dyDescent="0.2">
      <c r="A219" s="1">
        <v>42794</v>
      </c>
      <c r="B219" s="4" t="str">
        <f>YEAR(月出库[[#This Row],[日期]]) &amp; "年"</f>
        <v>2017年</v>
      </c>
      <c r="C219" s="4" t="str">
        <f>MONTH(月出库[[#This Row],[日期]]) &amp; "月"</f>
        <v>2月</v>
      </c>
      <c r="D219" s="4">
        <f>--TEXT(月出库[[#This Row],[日期]],"yyyymm")</f>
        <v>201702</v>
      </c>
      <c r="E219" t="s">
        <v>22</v>
      </c>
      <c r="F219" t="s">
        <v>61</v>
      </c>
      <c r="G219">
        <v>1000000579</v>
      </c>
      <c r="H219" t="s">
        <v>60</v>
      </c>
      <c r="I219" t="s">
        <v>13</v>
      </c>
      <c r="J219">
        <v>10000131</v>
      </c>
      <c r="K219" t="s">
        <v>38</v>
      </c>
      <c r="L219" s="6">
        <v>91.100000000000009</v>
      </c>
      <c r="M2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220" spans="1:13" x14ac:dyDescent="0.2">
      <c r="A220" s="1">
        <v>42794</v>
      </c>
      <c r="B220" s="4" t="str">
        <f>YEAR(月出库[[#This Row],[日期]]) &amp; "年"</f>
        <v>2017年</v>
      </c>
      <c r="C220" s="4" t="str">
        <f>MONTH(月出库[[#This Row],[日期]]) &amp; "月"</f>
        <v>2月</v>
      </c>
      <c r="D220" s="4">
        <f>--TEXT(月出库[[#This Row],[日期]],"yyyymm")</f>
        <v>201702</v>
      </c>
      <c r="E220" t="s">
        <v>22</v>
      </c>
      <c r="F220" t="s">
        <v>61</v>
      </c>
      <c r="G220">
        <v>1000000579</v>
      </c>
      <c r="H220" t="s">
        <v>60</v>
      </c>
      <c r="I220" t="s">
        <v>13</v>
      </c>
      <c r="J220">
        <v>10000182</v>
      </c>
      <c r="K220" t="s">
        <v>31</v>
      </c>
      <c r="L220" s="6">
        <v>22</v>
      </c>
      <c r="M2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92.1</v>
      </c>
    </row>
    <row r="221" spans="1:13" x14ac:dyDescent="0.2">
      <c r="A221" s="1">
        <v>42794</v>
      </c>
      <c r="B221" s="4" t="str">
        <f>YEAR(月出库[[#This Row],[日期]]) &amp; "年"</f>
        <v>2017年</v>
      </c>
      <c r="C221" s="4" t="str">
        <f>MONTH(月出库[[#This Row],[日期]]) &amp; "月"</f>
        <v>2月</v>
      </c>
      <c r="D221" s="4">
        <f>--TEXT(月出库[[#This Row],[日期]],"yyyymm")</f>
        <v>201702</v>
      </c>
      <c r="E221" t="s">
        <v>22</v>
      </c>
      <c r="F221" t="s">
        <v>35</v>
      </c>
      <c r="G221">
        <v>1000000047</v>
      </c>
      <c r="H221" t="s">
        <v>34</v>
      </c>
      <c r="I221" t="s">
        <v>13</v>
      </c>
      <c r="J221">
        <v>10000061</v>
      </c>
      <c r="K221" t="s">
        <v>28</v>
      </c>
      <c r="L221" s="6">
        <v>28</v>
      </c>
      <c r="M2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42.9</v>
      </c>
    </row>
    <row r="222" spans="1:13" x14ac:dyDescent="0.2">
      <c r="A222" s="1">
        <v>42794</v>
      </c>
      <c r="B222" s="4" t="str">
        <f>YEAR(月出库[[#This Row],[日期]]) &amp; "年"</f>
        <v>2017年</v>
      </c>
      <c r="C222" s="4" t="str">
        <f>MONTH(月出库[[#This Row],[日期]]) &amp; "月"</f>
        <v>2月</v>
      </c>
      <c r="D222" s="4">
        <f>--TEXT(月出库[[#This Row],[日期]],"yyyymm")</f>
        <v>201702</v>
      </c>
      <c r="E222" t="s">
        <v>22</v>
      </c>
      <c r="F222" t="s">
        <v>35</v>
      </c>
      <c r="G222">
        <v>1000000047</v>
      </c>
      <c r="H222" t="s">
        <v>34</v>
      </c>
      <c r="I222" t="s">
        <v>13</v>
      </c>
      <c r="J222">
        <v>10000078</v>
      </c>
      <c r="K222" t="s">
        <v>30</v>
      </c>
      <c r="L222" s="6">
        <v>26</v>
      </c>
      <c r="M2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174.5</v>
      </c>
    </row>
    <row r="223" spans="1:13" x14ac:dyDescent="0.2">
      <c r="A223" s="1">
        <v>42794</v>
      </c>
      <c r="B223" s="4" t="str">
        <f>YEAR(月出库[[#This Row],[日期]]) &amp; "年"</f>
        <v>2017年</v>
      </c>
      <c r="C223" s="4" t="str">
        <f>MONTH(月出库[[#This Row],[日期]]) &amp; "月"</f>
        <v>2月</v>
      </c>
      <c r="D223" s="4">
        <f>--TEXT(月出库[[#This Row],[日期]],"yyyymm")</f>
        <v>201702</v>
      </c>
      <c r="E223" t="s">
        <v>22</v>
      </c>
      <c r="F223" t="s">
        <v>35</v>
      </c>
      <c r="G223">
        <v>1000000047</v>
      </c>
      <c r="H223" t="s">
        <v>34</v>
      </c>
      <c r="I223" t="s">
        <v>13</v>
      </c>
      <c r="J223">
        <v>10000136</v>
      </c>
      <c r="K223" t="s">
        <v>40</v>
      </c>
      <c r="L223" s="6">
        <v>2.7</v>
      </c>
      <c r="M2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2.8</v>
      </c>
    </row>
    <row r="224" spans="1:13" x14ac:dyDescent="0.2">
      <c r="A224" s="1">
        <v>42794</v>
      </c>
      <c r="B224" s="4" t="str">
        <f>YEAR(月出库[[#This Row],[日期]]) &amp; "年"</f>
        <v>2017年</v>
      </c>
      <c r="C224" s="4" t="str">
        <f>MONTH(月出库[[#This Row],[日期]]) &amp; "月"</f>
        <v>2月</v>
      </c>
      <c r="D224" s="4">
        <f>--TEXT(月出库[[#This Row],[日期]],"yyyymm")</f>
        <v>201702</v>
      </c>
      <c r="E224" t="s">
        <v>22</v>
      </c>
      <c r="F224" t="s">
        <v>35</v>
      </c>
      <c r="G224">
        <v>1000000047</v>
      </c>
      <c r="H224" t="s">
        <v>34</v>
      </c>
      <c r="I224" t="s">
        <v>13</v>
      </c>
      <c r="J224">
        <v>10000172</v>
      </c>
      <c r="K224" t="s">
        <v>18</v>
      </c>
      <c r="L224" s="6">
        <v>4.2</v>
      </c>
      <c r="M2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9.1999999999999993</v>
      </c>
    </row>
    <row r="225" spans="1:13" x14ac:dyDescent="0.2">
      <c r="A225" s="1">
        <v>42794</v>
      </c>
      <c r="B225" s="4" t="str">
        <f>YEAR(月出库[[#This Row],[日期]]) &amp; "年"</f>
        <v>2017年</v>
      </c>
      <c r="C225" s="4" t="str">
        <f>MONTH(月出库[[#This Row],[日期]]) &amp; "月"</f>
        <v>2月</v>
      </c>
      <c r="D225" s="4">
        <f>--TEXT(月出库[[#This Row],[日期]],"yyyymm")</f>
        <v>201702</v>
      </c>
      <c r="E225" t="s">
        <v>22</v>
      </c>
      <c r="F225" t="s">
        <v>35</v>
      </c>
      <c r="G225">
        <v>1000000047</v>
      </c>
      <c r="H225" t="s">
        <v>34</v>
      </c>
      <c r="I225" t="s">
        <v>13</v>
      </c>
      <c r="J225">
        <v>20000099</v>
      </c>
      <c r="K225" t="s">
        <v>20</v>
      </c>
      <c r="L225" s="6">
        <v>2.5</v>
      </c>
      <c r="M2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6" spans="1:13" x14ac:dyDescent="0.2">
      <c r="A226" s="1">
        <v>42825</v>
      </c>
      <c r="B226" s="4" t="str">
        <f>YEAR(月出库[[#This Row],[日期]]) &amp; "年"</f>
        <v>2017年</v>
      </c>
      <c r="C226" s="4" t="str">
        <f>MONTH(月出库[[#This Row],[日期]]) &amp; "月"</f>
        <v>3月</v>
      </c>
      <c r="D226" s="4">
        <f>--TEXT(月出库[[#This Row],[日期]],"yyyymm")</f>
        <v>201703</v>
      </c>
      <c r="E226" t="s">
        <v>43</v>
      </c>
      <c r="F226" t="s">
        <v>51</v>
      </c>
      <c r="G226">
        <v>1000000460</v>
      </c>
      <c r="H226" t="s">
        <v>50</v>
      </c>
      <c r="I226" t="s">
        <v>13</v>
      </c>
      <c r="J226">
        <v>10000131</v>
      </c>
      <c r="K226" t="s">
        <v>38</v>
      </c>
      <c r="L226" s="6">
        <v>37.700000000000003</v>
      </c>
      <c r="M2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44.7</v>
      </c>
    </row>
    <row r="227" spans="1:13" x14ac:dyDescent="0.2">
      <c r="A227" s="1">
        <v>42825</v>
      </c>
      <c r="B227" s="4" t="str">
        <f>YEAR(月出库[[#This Row],[日期]]) &amp; "年"</f>
        <v>2017年</v>
      </c>
      <c r="C227" s="4" t="str">
        <f>MONTH(月出库[[#This Row],[日期]]) &amp; "月"</f>
        <v>3月</v>
      </c>
      <c r="D227" s="4">
        <f>--TEXT(月出库[[#This Row],[日期]],"yyyymm")</f>
        <v>201703</v>
      </c>
      <c r="E227" t="s">
        <v>43</v>
      </c>
      <c r="F227" t="s">
        <v>51</v>
      </c>
      <c r="G227">
        <v>1000000460</v>
      </c>
      <c r="H227" t="s">
        <v>50</v>
      </c>
      <c r="I227" t="s">
        <v>13</v>
      </c>
      <c r="J227">
        <v>10000172</v>
      </c>
      <c r="K227" t="s">
        <v>18</v>
      </c>
      <c r="L227" s="6">
        <v>47.199999999999996</v>
      </c>
      <c r="M2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66.599999999999994</v>
      </c>
    </row>
    <row r="228" spans="1:13" x14ac:dyDescent="0.2">
      <c r="A228" s="1">
        <v>42825</v>
      </c>
      <c r="B228" s="4" t="str">
        <f>YEAR(月出库[[#This Row],[日期]]) &amp; "年"</f>
        <v>2017年</v>
      </c>
      <c r="C228" s="4" t="str">
        <f>MONTH(月出库[[#This Row],[日期]]) &amp; "月"</f>
        <v>3月</v>
      </c>
      <c r="D228" s="4">
        <f>--TEXT(月出库[[#This Row],[日期]],"yyyymm")</f>
        <v>201703</v>
      </c>
      <c r="E228" t="s">
        <v>43</v>
      </c>
      <c r="F228" t="s">
        <v>51</v>
      </c>
      <c r="G228">
        <v>1000000460</v>
      </c>
      <c r="H228" t="s">
        <v>50</v>
      </c>
      <c r="I228" t="s">
        <v>13</v>
      </c>
      <c r="J228">
        <v>10000211</v>
      </c>
      <c r="K228" t="s">
        <v>11</v>
      </c>
      <c r="L228" s="6">
        <v>33.6</v>
      </c>
      <c r="M2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11.7</v>
      </c>
    </row>
    <row r="229" spans="1:13" x14ac:dyDescent="0.2">
      <c r="A229" s="1">
        <v>42825</v>
      </c>
      <c r="B229" s="4" t="str">
        <f>YEAR(月出库[[#This Row],[日期]]) &amp; "年"</f>
        <v>2017年</v>
      </c>
      <c r="C229" s="4" t="str">
        <f>MONTH(月出库[[#This Row],[日期]]) &amp; "月"</f>
        <v>3月</v>
      </c>
      <c r="D229" s="4">
        <f>--TEXT(月出库[[#This Row],[日期]],"yyyymm")</f>
        <v>201703</v>
      </c>
      <c r="E229" t="s">
        <v>43</v>
      </c>
      <c r="F229" t="s">
        <v>51</v>
      </c>
      <c r="G229">
        <v>1000000460</v>
      </c>
      <c r="H229" t="s">
        <v>50</v>
      </c>
      <c r="I229" t="s">
        <v>13</v>
      </c>
      <c r="J229">
        <v>20000018</v>
      </c>
      <c r="K229" t="s">
        <v>81</v>
      </c>
      <c r="L229" s="6">
        <v>25</v>
      </c>
      <c r="M2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" spans="1:13" x14ac:dyDescent="0.2">
      <c r="A230" s="1">
        <v>42825</v>
      </c>
      <c r="B230" s="4" t="str">
        <f>YEAR(月出库[[#This Row],[日期]]) &amp; "年"</f>
        <v>2017年</v>
      </c>
      <c r="C230" s="4" t="str">
        <f>MONTH(月出库[[#This Row],[日期]]) &amp; "月"</f>
        <v>3月</v>
      </c>
      <c r="D230" s="4">
        <f>--TEXT(月出库[[#This Row],[日期]],"yyyymm")</f>
        <v>201703</v>
      </c>
      <c r="E230" t="s">
        <v>43</v>
      </c>
      <c r="F230" t="s">
        <v>42</v>
      </c>
      <c r="G230">
        <v>1000000931</v>
      </c>
      <c r="H230" t="s">
        <v>41</v>
      </c>
      <c r="I230" t="s">
        <v>13</v>
      </c>
      <c r="J230">
        <v>10000078</v>
      </c>
      <c r="K230" t="s">
        <v>30</v>
      </c>
      <c r="L230" s="6">
        <v>48.5</v>
      </c>
      <c r="M2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64.3</v>
      </c>
    </row>
    <row r="231" spans="1:13" x14ac:dyDescent="0.2">
      <c r="A231" s="1">
        <v>42825</v>
      </c>
      <c r="B231" s="4" t="str">
        <f>YEAR(月出库[[#This Row],[日期]]) &amp; "年"</f>
        <v>2017年</v>
      </c>
      <c r="C231" s="4" t="str">
        <f>MONTH(月出库[[#This Row],[日期]]) &amp; "月"</f>
        <v>3月</v>
      </c>
      <c r="D231" s="4">
        <f>--TEXT(月出库[[#This Row],[日期]],"yyyymm")</f>
        <v>201703</v>
      </c>
      <c r="E231" t="s">
        <v>43</v>
      </c>
      <c r="F231" t="s">
        <v>42</v>
      </c>
      <c r="G231">
        <v>1000000931</v>
      </c>
      <c r="H231" t="s">
        <v>41</v>
      </c>
      <c r="I231" t="s">
        <v>13</v>
      </c>
      <c r="J231">
        <v>10000131</v>
      </c>
      <c r="K231" t="s">
        <v>38</v>
      </c>
      <c r="L231" s="6">
        <v>119.9</v>
      </c>
      <c r="M2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374.6</v>
      </c>
    </row>
    <row r="232" spans="1:13" x14ac:dyDescent="0.2">
      <c r="A232" s="1">
        <v>42825</v>
      </c>
      <c r="B232" s="4" t="str">
        <f>YEAR(月出库[[#This Row],[日期]]) &amp; "年"</f>
        <v>2017年</v>
      </c>
      <c r="C232" s="4" t="str">
        <f>MONTH(月出库[[#This Row],[日期]]) &amp; "月"</f>
        <v>3月</v>
      </c>
      <c r="D232" s="4">
        <f>--TEXT(月出库[[#This Row],[日期]],"yyyymm")</f>
        <v>201703</v>
      </c>
      <c r="E232" t="s">
        <v>43</v>
      </c>
      <c r="F232" t="s">
        <v>42</v>
      </c>
      <c r="G232">
        <v>1000000931</v>
      </c>
      <c r="H232" t="s">
        <v>41</v>
      </c>
      <c r="I232" t="s">
        <v>13</v>
      </c>
      <c r="J232">
        <v>10000182</v>
      </c>
      <c r="K232" t="s">
        <v>31</v>
      </c>
      <c r="L232" s="6">
        <v>88.199999999999989</v>
      </c>
      <c r="M2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139.19999999999999</v>
      </c>
    </row>
    <row r="233" spans="1:13" x14ac:dyDescent="0.2">
      <c r="A233" s="1">
        <v>42825</v>
      </c>
      <c r="B233" s="4" t="str">
        <f>YEAR(月出库[[#This Row],[日期]]) &amp; "年"</f>
        <v>2017年</v>
      </c>
      <c r="C233" s="4" t="str">
        <f>MONTH(月出库[[#This Row],[日期]]) &amp; "月"</f>
        <v>3月</v>
      </c>
      <c r="D233" s="4">
        <f>--TEXT(月出库[[#This Row],[日期]],"yyyymm")</f>
        <v>201703</v>
      </c>
      <c r="E233" t="s">
        <v>43</v>
      </c>
      <c r="F233" t="s">
        <v>42</v>
      </c>
      <c r="G233">
        <v>1000000931</v>
      </c>
      <c r="H233" t="s">
        <v>41</v>
      </c>
      <c r="I233" t="s">
        <v>13</v>
      </c>
      <c r="J233">
        <v>20000099</v>
      </c>
      <c r="K233" t="s">
        <v>20</v>
      </c>
      <c r="L233" s="6">
        <v>59.8</v>
      </c>
      <c r="M2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70.5</v>
      </c>
    </row>
    <row r="234" spans="1:13" x14ac:dyDescent="0.2">
      <c r="A234" s="1">
        <v>42825</v>
      </c>
      <c r="B234" s="4" t="str">
        <f>YEAR(月出库[[#This Row],[日期]]) &amp; "年"</f>
        <v>2017年</v>
      </c>
      <c r="C234" s="4" t="str">
        <f>MONTH(月出库[[#This Row],[日期]]) &amp; "月"</f>
        <v>3月</v>
      </c>
      <c r="D234" s="4">
        <f>--TEXT(月出库[[#This Row],[日期]],"yyyymm")</f>
        <v>201703</v>
      </c>
      <c r="E234" t="s">
        <v>43</v>
      </c>
      <c r="F234" t="s">
        <v>42</v>
      </c>
      <c r="G234">
        <v>1000001014</v>
      </c>
      <c r="H234" t="s">
        <v>44</v>
      </c>
      <c r="I234" t="s">
        <v>13</v>
      </c>
      <c r="J234">
        <v>10000078</v>
      </c>
      <c r="K234" t="s">
        <v>30</v>
      </c>
      <c r="L234" s="6">
        <v>57.3</v>
      </c>
      <c r="M2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60.900000000000006</v>
      </c>
    </row>
    <row r="235" spans="1:13" x14ac:dyDescent="0.2">
      <c r="A235" s="1">
        <v>42825</v>
      </c>
      <c r="B235" s="4" t="str">
        <f>YEAR(月出库[[#This Row],[日期]]) &amp; "年"</f>
        <v>2017年</v>
      </c>
      <c r="C235" s="4" t="str">
        <f>MONTH(月出库[[#This Row],[日期]]) &amp; "月"</f>
        <v>3月</v>
      </c>
      <c r="D235" s="4">
        <f>--TEXT(月出库[[#This Row],[日期]],"yyyymm")</f>
        <v>201703</v>
      </c>
      <c r="E235" t="s">
        <v>43</v>
      </c>
      <c r="F235" t="s">
        <v>42</v>
      </c>
      <c r="G235">
        <v>1000001014</v>
      </c>
      <c r="H235" t="s">
        <v>44</v>
      </c>
      <c r="I235" t="s">
        <v>13</v>
      </c>
      <c r="J235">
        <v>10000131</v>
      </c>
      <c r="K235" t="s">
        <v>38</v>
      </c>
      <c r="L235" s="6">
        <v>371.49999999999994</v>
      </c>
      <c r="M2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242.1</v>
      </c>
    </row>
    <row r="236" spans="1:13" x14ac:dyDescent="0.2">
      <c r="A236" s="1">
        <v>42825</v>
      </c>
      <c r="B236" s="4" t="str">
        <f>YEAR(月出库[[#This Row],[日期]]) &amp; "年"</f>
        <v>2017年</v>
      </c>
      <c r="C236" s="4" t="str">
        <f>MONTH(月出库[[#This Row],[日期]]) &amp; "月"</f>
        <v>3月</v>
      </c>
      <c r="D236" s="4">
        <f>--TEXT(月出库[[#This Row],[日期]],"yyyymm")</f>
        <v>201703</v>
      </c>
      <c r="E236" t="s">
        <v>43</v>
      </c>
      <c r="F236" t="s">
        <v>42</v>
      </c>
      <c r="G236">
        <v>1000001014</v>
      </c>
      <c r="H236" t="s">
        <v>44</v>
      </c>
      <c r="I236" t="s">
        <v>13</v>
      </c>
      <c r="J236">
        <v>10000136</v>
      </c>
      <c r="K236" t="s">
        <v>40</v>
      </c>
      <c r="L236" s="6">
        <v>8.9</v>
      </c>
      <c r="M2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</v>
      </c>
    </row>
    <row r="237" spans="1:13" x14ac:dyDescent="0.2">
      <c r="A237" s="1">
        <v>42825</v>
      </c>
      <c r="B237" s="4" t="str">
        <f>YEAR(月出库[[#This Row],[日期]]) &amp; "年"</f>
        <v>2017年</v>
      </c>
      <c r="C237" s="4" t="str">
        <f>MONTH(月出库[[#This Row],[日期]]) &amp; "月"</f>
        <v>3月</v>
      </c>
      <c r="D237" s="4">
        <f>--TEXT(月出库[[#This Row],[日期]],"yyyymm")</f>
        <v>201703</v>
      </c>
      <c r="E237" t="s">
        <v>43</v>
      </c>
      <c r="F237" t="s">
        <v>42</v>
      </c>
      <c r="G237">
        <v>1000001014</v>
      </c>
      <c r="H237" t="s">
        <v>44</v>
      </c>
      <c r="I237" t="s">
        <v>13</v>
      </c>
      <c r="J237">
        <v>10000182</v>
      </c>
      <c r="K237" t="s">
        <v>31</v>
      </c>
      <c r="L237" s="6">
        <v>14</v>
      </c>
      <c r="M2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</v>
      </c>
    </row>
    <row r="238" spans="1:13" x14ac:dyDescent="0.2">
      <c r="A238" s="1">
        <v>42825</v>
      </c>
      <c r="B238" s="4" t="str">
        <f>YEAR(月出库[[#This Row],[日期]]) &amp; "年"</f>
        <v>2017年</v>
      </c>
      <c r="C238" s="4" t="str">
        <f>MONTH(月出库[[#This Row],[日期]]) &amp; "月"</f>
        <v>3月</v>
      </c>
      <c r="D238" s="4">
        <f>--TEXT(月出库[[#This Row],[日期]],"yyyymm")</f>
        <v>201703</v>
      </c>
      <c r="E238" t="s">
        <v>43</v>
      </c>
      <c r="F238" t="s">
        <v>42</v>
      </c>
      <c r="G238">
        <v>1000001014</v>
      </c>
      <c r="H238" t="s">
        <v>44</v>
      </c>
      <c r="I238" t="s">
        <v>13</v>
      </c>
      <c r="J238">
        <v>20000099</v>
      </c>
      <c r="K238" t="s">
        <v>20</v>
      </c>
      <c r="L238" s="6">
        <v>53.2</v>
      </c>
      <c r="M2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65.2</v>
      </c>
    </row>
    <row r="239" spans="1:13" x14ac:dyDescent="0.2">
      <c r="A239" s="1">
        <v>42825</v>
      </c>
      <c r="B239" s="4" t="str">
        <f>YEAR(月出库[[#This Row],[日期]]) &amp; "年"</f>
        <v>2017年</v>
      </c>
      <c r="C239" s="4" t="str">
        <f>MONTH(月出库[[#This Row],[日期]]) &amp; "月"</f>
        <v>3月</v>
      </c>
      <c r="D239" s="4">
        <f>--TEXT(月出库[[#This Row],[日期]],"yyyymm")</f>
        <v>201703</v>
      </c>
      <c r="E239" t="s">
        <v>43</v>
      </c>
      <c r="F239" t="s">
        <v>66</v>
      </c>
      <c r="G239">
        <v>1000001135</v>
      </c>
      <c r="H239" t="s">
        <v>65</v>
      </c>
      <c r="I239" t="s">
        <v>13</v>
      </c>
      <c r="J239">
        <v>10000111</v>
      </c>
      <c r="K239" t="s">
        <v>37</v>
      </c>
      <c r="L239" s="6">
        <v>8.8000000000000007</v>
      </c>
      <c r="M2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240" spans="1:13" x14ac:dyDescent="0.2">
      <c r="A240" s="1">
        <v>42825</v>
      </c>
      <c r="B240" s="4" t="str">
        <f>YEAR(月出库[[#This Row],[日期]]) &amp; "年"</f>
        <v>2017年</v>
      </c>
      <c r="C240" s="4" t="str">
        <f>MONTH(月出库[[#This Row],[日期]]) &amp; "月"</f>
        <v>3月</v>
      </c>
      <c r="D240" s="4">
        <f>--TEXT(月出库[[#This Row],[日期]],"yyyymm")</f>
        <v>201703</v>
      </c>
      <c r="E240" t="s">
        <v>43</v>
      </c>
      <c r="F240" t="s">
        <v>80</v>
      </c>
      <c r="G240">
        <v>1000003498</v>
      </c>
      <c r="H240" t="s">
        <v>79</v>
      </c>
      <c r="I240" t="s">
        <v>13</v>
      </c>
      <c r="J240">
        <v>10000061</v>
      </c>
      <c r="K240" t="s">
        <v>28</v>
      </c>
      <c r="L240" s="6">
        <v>2.4</v>
      </c>
      <c r="M2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2.4</v>
      </c>
    </row>
    <row r="241" spans="1:13" x14ac:dyDescent="0.2">
      <c r="A241" s="1">
        <v>42825</v>
      </c>
      <c r="B241" s="4" t="str">
        <f>YEAR(月出库[[#This Row],[日期]]) &amp; "年"</f>
        <v>2017年</v>
      </c>
      <c r="C241" s="4" t="str">
        <f>MONTH(月出库[[#This Row],[日期]]) &amp; "月"</f>
        <v>3月</v>
      </c>
      <c r="D241" s="4">
        <f>--TEXT(月出库[[#This Row],[日期]],"yyyymm")</f>
        <v>201703</v>
      </c>
      <c r="E241" t="s">
        <v>43</v>
      </c>
      <c r="F241" t="s">
        <v>80</v>
      </c>
      <c r="G241">
        <v>1000003498</v>
      </c>
      <c r="H241" t="s">
        <v>79</v>
      </c>
      <c r="I241" t="s">
        <v>13</v>
      </c>
      <c r="J241">
        <v>10000131</v>
      </c>
      <c r="K241" t="s">
        <v>38</v>
      </c>
      <c r="L241" s="6">
        <v>16.5</v>
      </c>
      <c r="M2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37.299999999999997</v>
      </c>
    </row>
    <row r="242" spans="1:13" x14ac:dyDescent="0.2">
      <c r="A242" s="1">
        <v>42825</v>
      </c>
      <c r="B242" s="4" t="str">
        <f>YEAR(月出库[[#This Row],[日期]]) &amp; "年"</f>
        <v>2017年</v>
      </c>
      <c r="C242" s="4" t="str">
        <f>MONTH(月出库[[#This Row],[日期]]) &amp; "月"</f>
        <v>3月</v>
      </c>
      <c r="D242" s="4">
        <f>--TEXT(月出库[[#This Row],[日期]],"yyyymm")</f>
        <v>201703</v>
      </c>
      <c r="E242" t="s">
        <v>43</v>
      </c>
      <c r="F242" t="s">
        <v>80</v>
      </c>
      <c r="G242">
        <v>1000003498</v>
      </c>
      <c r="H242" t="s">
        <v>79</v>
      </c>
      <c r="I242" t="s">
        <v>13</v>
      </c>
      <c r="J242">
        <v>10000182</v>
      </c>
      <c r="K242" t="s">
        <v>31</v>
      </c>
      <c r="L242" s="6">
        <v>9.1999999999999993</v>
      </c>
      <c r="M2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2.2999999999999998</v>
      </c>
    </row>
    <row r="243" spans="1:13" x14ac:dyDescent="0.2">
      <c r="A243" s="1">
        <v>42825</v>
      </c>
      <c r="B243" s="4" t="str">
        <f>YEAR(月出库[[#This Row],[日期]]) &amp; "年"</f>
        <v>2017年</v>
      </c>
      <c r="C243" s="4" t="str">
        <f>MONTH(月出库[[#This Row],[日期]]) &amp; "月"</f>
        <v>3月</v>
      </c>
      <c r="D243" s="4">
        <f>--TEXT(月出库[[#This Row],[日期]],"yyyymm")</f>
        <v>201703</v>
      </c>
      <c r="E243" t="s">
        <v>43</v>
      </c>
      <c r="F243" t="s">
        <v>78</v>
      </c>
      <c r="G243">
        <v>1000003187</v>
      </c>
      <c r="H243" t="s">
        <v>77</v>
      </c>
      <c r="I243" t="s">
        <v>13</v>
      </c>
      <c r="J243">
        <v>10000064</v>
      </c>
      <c r="K243" t="s">
        <v>53</v>
      </c>
      <c r="L243" s="6">
        <v>8.3000000000000007</v>
      </c>
      <c r="M2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15.899999999999999</v>
      </c>
    </row>
    <row r="244" spans="1:13" x14ac:dyDescent="0.2">
      <c r="A244" s="1">
        <v>42825</v>
      </c>
      <c r="B244" s="4" t="str">
        <f>YEAR(月出库[[#This Row],[日期]]) &amp; "年"</f>
        <v>2017年</v>
      </c>
      <c r="C244" s="4" t="str">
        <f>MONTH(月出库[[#This Row],[日期]]) &amp; "月"</f>
        <v>3月</v>
      </c>
      <c r="D244" s="4">
        <f>--TEXT(月出库[[#This Row],[日期]],"yyyymm")</f>
        <v>201703</v>
      </c>
      <c r="E244" t="s">
        <v>43</v>
      </c>
      <c r="F244" t="s">
        <v>78</v>
      </c>
      <c r="G244">
        <v>1000003187</v>
      </c>
      <c r="H244" t="s">
        <v>77</v>
      </c>
      <c r="I244" t="s">
        <v>13</v>
      </c>
      <c r="J244">
        <v>10000172</v>
      </c>
      <c r="K244" t="s">
        <v>18</v>
      </c>
      <c r="L244" s="6">
        <v>110.1</v>
      </c>
      <c r="M2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5" spans="1:13" x14ac:dyDescent="0.2">
      <c r="A245" s="1">
        <v>42825</v>
      </c>
      <c r="B245" s="4" t="str">
        <f>YEAR(月出库[[#This Row],[日期]]) &amp; "年"</f>
        <v>2017年</v>
      </c>
      <c r="C245" s="4" t="str">
        <f>MONTH(月出库[[#This Row],[日期]]) &amp; "月"</f>
        <v>3月</v>
      </c>
      <c r="D245" s="4">
        <f>--TEXT(月出库[[#This Row],[日期]],"yyyymm")</f>
        <v>201703</v>
      </c>
      <c r="E245" t="s">
        <v>43</v>
      </c>
      <c r="F245" t="s">
        <v>78</v>
      </c>
      <c r="G245">
        <v>1000003187</v>
      </c>
      <c r="H245" t="s">
        <v>77</v>
      </c>
      <c r="I245" t="s">
        <v>13</v>
      </c>
      <c r="J245">
        <v>20000099</v>
      </c>
      <c r="K245" t="s">
        <v>20</v>
      </c>
      <c r="L245" s="6">
        <v>2.6</v>
      </c>
      <c r="M2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4.8</v>
      </c>
    </row>
    <row r="246" spans="1:13" x14ac:dyDescent="0.2">
      <c r="A246" s="1">
        <v>42825</v>
      </c>
      <c r="B246" s="4" t="str">
        <f>YEAR(月出库[[#This Row],[日期]]) &amp; "年"</f>
        <v>2017年</v>
      </c>
      <c r="C246" s="4" t="str">
        <f>MONTH(月出库[[#This Row],[日期]]) &amp; "月"</f>
        <v>3月</v>
      </c>
      <c r="D246" s="4">
        <f>--TEXT(月出库[[#This Row],[日期]],"yyyymm")</f>
        <v>201703</v>
      </c>
      <c r="E246" t="s">
        <v>9</v>
      </c>
      <c r="F246" t="s">
        <v>75</v>
      </c>
      <c r="G246">
        <v>1000000281</v>
      </c>
      <c r="H246" t="s">
        <v>74</v>
      </c>
      <c r="I246" t="s">
        <v>13</v>
      </c>
      <c r="J246">
        <v>10000131</v>
      </c>
      <c r="K246" t="s">
        <v>38</v>
      </c>
      <c r="L246" s="6">
        <v>63.7</v>
      </c>
      <c r="M2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</v>
      </c>
    </row>
    <row r="247" spans="1:13" x14ac:dyDescent="0.2">
      <c r="A247" s="1">
        <v>42825</v>
      </c>
      <c r="B247" s="4" t="str">
        <f>YEAR(月出库[[#This Row],[日期]]) &amp; "年"</f>
        <v>2017年</v>
      </c>
      <c r="C247" s="4" t="str">
        <f>MONTH(月出库[[#This Row],[日期]]) &amp; "月"</f>
        <v>3月</v>
      </c>
      <c r="D247" s="4">
        <f>--TEXT(月出库[[#This Row],[日期]],"yyyymm")</f>
        <v>201703</v>
      </c>
      <c r="E247" t="s">
        <v>9</v>
      </c>
      <c r="F247" t="s">
        <v>75</v>
      </c>
      <c r="G247">
        <v>1000000281</v>
      </c>
      <c r="H247" t="s">
        <v>74</v>
      </c>
      <c r="I247" t="s">
        <v>13</v>
      </c>
      <c r="J247">
        <v>20000099</v>
      </c>
      <c r="K247" t="s">
        <v>20</v>
      </c>
      <c r="L247" s="6">
        <v>94.3</v>
      </c>
      <c r="M2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256.10000000000002</v>
      </c>
    </row>
    <row r="248" spans="1:13" x14ac:dyDescent="0.2">
      <c r="A248" s="1">
        <v>42825</v>
      </c>
      <c r="B248" s="4" t="str">
        <f>YEAR(月出库[[#This Row],[日期]]) &amp; "年"</f>
        <v>2017年</v>
      </c>
      <c r="C248" s="4" t="str">
        <f>MONTH(月出库[[#This Row],[日期]]) &amp; "月"</f>
        <v>3月</v>
      </c>
      <c r="D248" s="4">
        <f>--TEXT(月出库[[#This Row],[日期]],"yyyymm")</f>
        <v>201703</v>
      </c>
      <c r="E248" t="s">
        <v>9</v>
      </c>
      <c r="F248" t="s">
        <v>15</v>
      </c>
      <c r="G248">
        <v>1000002981</v>
      </c>
      <c r="H248" t="s">
        <v>62</v>
      </c>
      <c r="I248" t="s">
        <v>13</v>
      </c>
      <c r="J248">
        <v>10000064</v>
      </c>
      <c r="K248" t="s">
        <v>53</v>
      </c>
      <c r="L248" s="6">
        <v>2.5</v>
      </c>
      <c r="M2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21.4</v>
      </c>
    </row>
    <row r="249" spans="1:13" x14ac:dyDescent="0.2">
      <c r="A249" s="1">
        <v>42825</v>
      </c>
      <c r="B249" s="4" t="str">
        <f>YEAR(月出库[[#This Row],[日期]]) &amp; "年"</f>
        <v>2017年</v>
      </c>
      <c r="C249" s="4" t="str">
        <f>MONTH(月出库[[#This Row],[日期]]) &amp; "月"</f>
        <v>3月</v>
      </c>
      <c r="D249" s="4">
        <f>--TEXT(月出库[[#This Row],[日期]],"yyyymm")</f>
        <v>201703</v>
      </c>
      <c r="E249" t="s">
        <v>9</v>
      </c>
      <c r="F249" t="s">
        <v>15</v>
      </c>
      <c r="G249">
        <v>1000002981</v>
      </c>
      <c r="H249" t="s">
        <v>62</v>
      </c>
      <c r="I249" t="s">
        <v>13</v>
      </c>
      <c r="J249">
        <v>10000131</v>
      </c>
      <c r="K249" t="s">
        <v>38</v>
      </c>
      <c r="L249" s="6">
        <v>152.29999999999998</v>
      </c>
      <c r="M2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225.60000000000002</v>
      </c>
    </row>
    <row r="250" spans="1:13" x14ac:dyDescent="0.2">
      <c r="A250" s="1">
        <v>42825</v>
      </c>
      <c r="B250" s="4" t="str">
        <f>YEAR(月出库[[#This Row],[日期]]) &amp; "年"</f>
        <v>2017年</v>
      </c>
      <c r="C250" s="4" t="str">
        <f>MONTH(月出库[[#This Row],[日期]]) &amp; "月"</f>
        <v>3月</v>
      </c>
      <c r="D250" s="4">
        <f>--TEXT(月出库[[#This Row],[日期]],"yyyymm")</f>
        <v>201703</v>
      </c>
      <c r="E250" t="s">
        <v>9</v>
      </c>
      <c r="F250" t="s">
        <v>15</v>
      </c>
      <c r="G250">
        <v>1000002981</v>
      </c>
      <c r="H250" t="s">
        <v>62</v>
      </c>
      <c r="I250" t="s">
        <v>13</v>
      </c>
      <c r="J250">
        <v>10000211</v>
      </c>
      <c r="K250" t="s">
        <v>11</v>
      </c>
      <c r="L250" s="6">
        <v>155.10000000000002</v>
      </c>
      <c r="M2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</v>
      </c>
    </row>
    <row r="251" spans="1:13" x14ac:dyDescent="0.2">
      <c r="A251" s="1">
        <v>42825</v>
      </c>
      <c r="B251" s="4" t="str">
        <f>YEAR(月出库[[#This Row],[日期]]) &amp; "年"</f>
        <v>2017年</v>
      </c>
      <c r="C251" s="4" t="str">
        <f>MONTH(月出库[[#This Row],[日期]]) &amp; "月"</f>
        <v>3月</v>
      </c>
      <c r="D251" s="4">
        <f>--TEXT(月出库[[#This Row],[日期]],"yyyymm")</f>
        <v>201703</v>
      </c>
      <c r="E251" t="s">
        <v>9</v>
      </c>
      <c r="F251" t="s">
        <v>15</v>
      </c>
      <c r="G251">
        <v>1000002981</v>
      </c>
      <c r="H251" t="s">
        <v>62</v>
      </c>
      <c r="I251" t="s">
        <v>13</v>
      </c>
      <c r="J251">
        <v>20000099</v>
      </c>
      <c r="K251" t="s">
        <v>20</v>
      </c>
      <c r="L251" s="6">
        <v>23.5</v>
      </c>
      <c r="M2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80.5</v>
      </c>
    </row>
    <row r="252" spans="1:13" x14ac:dyDescent="0.2">
      <c r="A252" s="1">
        <v>42825</v>
      </c>
      <c r="B252" s="4" t="str">
        <f>YEAR(月出库[[#This Row],[日期]]) &amp; "年"</f>
        <v>2017年</v>
      </c>
      <c r="C252" s="4" t="str">
        <f>MONTH(月出库[[#This Row],[日期]]) &amp; "月"</f>
        <v>3月</v>
      </c>
      <c r="D252" s="4">
        <f>--TEXT(月出库[[#This Row],[日期]],"yyyymm")</f>
        <v>201703</v>
      </c>
      <c r="E252" t="s">
        <v>9</v>
      </c>
      <c r="F252" t="s">
        <v>15</v>
      </c>
      <c r="G252">
        <v>1000002985</v>
      </c>
      <c r="H252" t="s">
        <v>47</v>
      </c>
      <c r="I252" t="s">
        <v>13</v>
      </c>
      <c r="J252">
        <v>10000111</v>
      </c>
      <c r="K252" t="s">
        <v>37</v>
      </c>
      <c r="L252" s="6">
        <v>17.100000000000001</v>
      </c>
      <c r="M2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253" spans="1:13" x14ac:dyDescent="0.2">
      <c r="A253" s="1">
        <v>42825</v>
      </c>
      <c r="B253" s="4" t="str">
        <f>YEAR(月出库[[#This Row],[日期]]) &amp; "年"</f>
        <v>2017年</v>
      </c>
      <c r="C253" s="4" t="str">
        <f>MONTH(月出库[[#This Row],[日期]]) &amp; "月"</f>
        <v>3月</v>
      </c>
      <c r="D253" s="4">
        <f>--TEXT(月出库[[#This Row],[日期]],"yyyymm")</f>
        <v>201703</v>
      </c>
      <c r="E253" t="s">
        <v>9</v>
      </c>
      <c r="F253" t="s">
        <v>15</v>
      </c>
      <c r="G253">
        <v>1000002985</v>
      </c>
      <c r="H253" t="s">
        <v>47</v>
      </c>
      <c r="I253" t="s">
        <v>13</v>
      </c>
      <c r="J253">
        <v>10000211</v>
      </c>
      <c r="K253" t="s">
        <v>11</v>
      </c>
      <c r="L253" s="6">
        <v>242.5</v>
      </c>
      <c r="M2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293.8</v>
      </c>
    </row>
    <row r="254" spans="1:13" x14ac:dyDescent="0.2">
      <c r="A254" s="1">
        <v>42825</v>
      </c>
      <c r="B254" s="4" t="str">
        <f>YEAR(月出库[[#This Row],[日期]]) &amp; "年"</f>
        <v>2017年</v>
      </c>
      <c r="C254" s="4" t="str">
        <f>MONTH(月出库[[#This Row],[日期]]) &amp; "月"</f>
        <v>3月</v>
      </c>
      <c r="D254" s="4">
        <f>--TEXT(月出库[[#This Row],[日期]],"yyyymm")</f>
        <v>201703</v>
      </c>
      <c r="E254" t="s">
        <v>9</v>
      </c>
      <c r="F254" t="s">
        <v>15</v>
      </c>
      <c r="G254">
        <v>1000002986</v>
      </c>
      <c r="H254" t="s">
        <v>14</v>
      </c>
      <c r="I254" t="s">
        <v>13</v>
      </c>
      <c r="J254">
        <v>10000111</v>
      </c>
      <c r="K254" t="s">
        <v>37</v>
      </c>
      <c r="L254" s="6">
        <v>18.7</v>
      </c>
      <c r="M2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60.8</v>
      </c>
    </row>
    <row r="255" spans="1:13" x14ac:dyDescent="0.2">
      <c r="A255" s="1">
        <v>42825</v>
      </c>
      <c r="B255" s="4" t="str">
        <f>YEAR(月出库[[#This Row],[日期]]) &amp; "年"</f>
        <v>2017年</v>
      </c>
      <c r="C255" s="4" t="str">
        <f>MONTH(月出库[[#This Row],[日期]]) &amp; "月"</f>
        <v>3月</v>
      </c>
      <c r="D255" s="4">
        <f>--TEXT(月出库[[#This Row],[日期]],"yyyymm")</f>
        <v>201703</v>
      </c>
      <c r="E255" t="s">
        <v>9</v>
      </c>
      <c r="F255" t="s">
        <v>15</v>
      </c>
      <c r="G255">
        <v>1000002986</v>
      </c>
      <c r="H255" t="s">
        <v>14</v>
      </c>
      <c r="I255" t="s">
        <v>13</v>
      </c>
      <c r="J255">
        <v>10000211</v>
      </c>
      <c r="K255" t="s">
        <v>11</v>
      </c>
      <c r="L255" s="6">
        <v>497.6</v>
      </c>
      <c r="M2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194.3</v>
      </c>
    </row>
    <row r="256" spans="1:13" x14ac:dyDescent="0.2">
      <c r="A256" s="1">
        <v>42825</v>
      </c>
      <c r="B256" s="4" t="str">
        <f>YEAR(月出库[[#This Row],[日期]]) &amp; "年"</f>
        <v>2017年</v>
      </c>
      <c r="C256" s="4" t="str">
        <f>MONTH(月出库[[#This Row],[日期]]) &amp; "月"</f>
        <v>3月</v>
      </c>
      <c r="D256" s="4">
        <f>--TEXT(月出库[[#This Row],[日期]],"yyyymm")</f>
        <v>201703</v>
      </c>
      <c r="E256" t="s">
        <v>9</v>
      </c>
      <c r="F256" t="s">
        <v>8</v>
      </c>
      <c r="G256">
        <v>1000000070</v>
      </c>
      <c r="H256" t="s">
        <v>7</v>
      </c>
      <c r="I256" t="s">
        <v>13</v>
      </c>
      <c r="J256">
        <v>10000131</v>
      </c>
      <c r="K256" t="s">
        <v>38</v>
      </c>
      <c r="L256" s="6">
        <v>82</v>
      </c>
      <c r="M2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36.4</v>
      </c>
    </row>
    <row r="257" spans="1:13" x14ac:dyDescent="0.2">
      <c r="A257" s="1">
        <v>42825</v>
      </c>
      <c r="B257" s="4" t="str">
        <f>YEAR(月出库[[#This Row],[日期]]) &amp; "年"</f>
        <v>2017年</v>
      </c>
      <c r="C257" s="4" t="str">
        <f>MONTH(月出库[[#This Row],[日期]]) &amp; "月"</f>
        <v>3月</v>
      </c>
      <c r="D257" s="4">
        <f>--TEXT(月出库[[#This Row],[日期]],"yyyymm")</f>
        <v>201703</v>
      </c>
      <c r="E257" t="s">
        <v>9</v>
      </c>
      <c r="F257" t="s">
        <v>57</v>
      </c>
      <c r="G257">
        <v>1000001502</v>
      </c>
      <c r="H257" t="s">
        <v>56</v>
      </c>
      <c r="I257" t="s">
        <v>13</v>
      </c>
      <c r="J257">
        <v>10000064</v>
      </c>
      <c r="K257" t="s">
        <v>53</v>
      </c>
      <c r="L257" s="6">
        <v>25.400000000000002</v>
      </c>
      <c r="M2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40.5</v>
      </c>
    </row>
    <row r="258" spans="1:13" x14ac:dyDescent="0.2">
      <c r="A258" s="1">
        <v>42825</v>
      </c>
      <c r="B258" s="4" t="str">
        <f>YEAR(月出库[[#This Row],[日期]]) &amp; "年"</f>
        <v>2017年</v>
      </c>
      <c r="C258" s="4" t="str">
        <f>MONTH(月出库[[#This Row],[日期]]) &amp; "月"</f>
        <v>3月</v>
      </c>
      <c r="D258" s="4">
        <f>--TEXT(月出库[[#This Row],[日期]],"yyyymm")</f>
        <v>201703</v>
      </c>
      <c r="E258" t="s">
        <v>9</v>
      </c>
      <c r="F258" t="s">
        <v>57</v>
      </c>
      <c r="G258">
        <v>1000001502</v>
      </c>
      <c r="H258" t="s">
        <v>56</v>
      </c>
      <c r="I258" t="s">
        <v>13</v>
      </c>
      <c r="J258">
        <v>10000111</v>
      </c>
      <c r="K258" t="s">
        <v>37</v>
      </c>
      <c r="L258" s="6">
        <v>4.4000000000000004</v>
      </c>
      <c r="M2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59" spans="1:13" x14ac:dyDescent="0.2">
      <c r="A259" s="1">
        <v>42825</v>
      </c>
      <c r="B259" s="4" t="str">
        <f>YEAR(月出库[[#This Row],[日期]]) &amp; "年"</f>
        <v>2017年</v>
      </c>
      <c r="C259" s="4" t="str">
        <f>MONTH(月出库[[#This Row],[日期]]) &amp; "月"</f>
        <v>3月</v>
      </c>
      <c r="D259" s="4">
        <f>--TEXT(月出库[[#This Row],[日期]],"yyyymm")</f>
        <v>201703</v>
      </c>
      <c r="E259" t="s">
        <v>9</v>
      </c>
      <c r="F259" t="s">
        <v>57</v>
      </c>
      <c r="G259">
        <v>1000001502</v>
      </c>
      <c r="H259" t="s">
        <v>56</v>
      </c>
      <c r="I259" t="s">
        <v>13</v>
      </c>
      <c r="J259">
        <v>10000136</v>
      </c>
      <c r="K259" t="s">
        <v>40</v>
      </c>
      <c r="L259" s="6">
        <v>84.4</v>
      </c>
      <c r="M2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</v>
      </c>
    </row>
    <row r="260" spans="1:13" x14ac:dyDescent="0.2">
      <c r="A260" s="1">
        <v>42825</v>
      </c>
      <c r="B260" s="4" t="str">
        <f>YEAR(月出库[[#This Row],[日期]]) &amp; "年"</f>
        <v>2017年</v>
      </c>
      <c r="C260" s="4" t="str">
        <f>MONTH(月出库[[#This Row],[日期]]) &amp; "月"</f>
        <v>3月</v>
      </c>
      <c r="D260" s="4">
        <f>--TEXT(月出库[[#This Row],[日期]],"yyyymm")</f>
        <v>201703</v>
      </c>
      <c r="E260" t="s">
        <v>9</v>
      </c>
      <c r="F260" t="s">
        <v>57</v>
      </c>
      <c r="G260">
        <v>1000001502</v>
      </c>
      <c r="H260" t="s">
        <v>56</v>
      </c>
      <c r="I260" t="s">
        <v>13</v>
      </c>
      <c r="J260">
        <v>10000211</v>
      </c>
      <c r="K260" t="s">
        <v>11</v>
      </c>
      <c r="L260" s="6">
        <v>512.5</v>
      </c>
      <c r="M2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526</v>
      </c>
    </row>
    <row r="261" spans="1:13" x14ac:dyDescent="0.2">
      <c r="A261" s="1">
        <v>42825</v>
      </c>
      <c r="B261" s="4" t="str">
        <f>YEAR(月出库[[#This Row],[日期]]) &amp; "年"</f>
        <v>2017年</v>
      </c>
      <c r="C261" s="4" t="str">
        <f>MONTH(月出库[[#This Row],[日期]]) &amp; "月"</f>
        <v>3月</v>
      </c>
      <c r="D261" s="4">
        <f>--TEXT(月出库[[#This Row],[日期]],"yyyymm")</f>
        <v>201703</v>
      </c>
      <c r="E261" t="s">
        <v>9</v>
      </c>
      <c r="F261" t="s">
        <v>57</v>
      </c>
      <c r="G261">
        <v>1000001502</v>
      </c>
      <c r="H261" t="s">
        <v>56</v>
      </c>
      <c r="I261" t="s">
        <v>13</v>
      </c>
      <c r="J261">
        <v>20000099</v>
      </c>
      <c r="K261" t="s">
        <v>20</v>
      </c>
      <c r="L261" s="6">
        <v>12.5</v>
      </c>
      <c r="M2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262" spans="1:13" x14ac:dyDescent="0.2">
      <c r="A262" s="1">
        <v>42825</v>
      </c>
      <c r="B262" s="4" t="str">
        <f>YEAR(月出库[[#This Row],[日期]]) &amp; "年"</f>
        <v>2017年</v>
      </c>
      <c r="C262" s="4" t="str">
        <f>MONTH(月出库[[#This Row],[日期]]) &amp; "月"</f>
        <v>3月</v>
      </c>
      <c r="D262" s="4">
        <f>--TEXT(月出库[[#This Row],[日期]],"yyyymm")</f>
        <v>201703</v>
      </c>
      <c r="E262" t="s">
        <v>9</v>
      </c>
      <c r="F262" t="s">
        <v>72</v>
      </c>
      <c r="G262">
        <v>1000000064</v>
      </c>
      <c r="H262" t="s">
        <v>76</v>
      </c>
      <c r="I262" t="s">
        <v>13</v>
      </c>
      <c r="J262">
        <v>10000111</v>
      </c>
      <c r="K262" t="s">
        <v>37</v>
      </c>
      <c r="L262" s="6">
        <v>71.400000000000006</v>
      </c>
      <c r="M2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65.599999999999994</v>
      </c>
    </row>
    <row r="263" spans="1:13" x14ac:dyDescent="0.2">
      <c r="A263" s="1">
        <v>42825</v>
      </c>
      <c r="B263" s="4" t="str">
        <f>YEAR(月出库[[#This Row],[日期]]) &amp; "年"</f>
        <v>2017年</v>
      </c>
      <c r="C263" s="4" t="str">
        <f>MONTH(月出库[[#This Row],[日期]]) &amp; "月"</f>
        <v>3月</v>
      </c>
      <c r="D263" s="4">
        <f>--TEXT(月出库[[#This Row],[日期]],"yyyymm")</f>
        <v>201703</v>
      </c>
      <c r="E263" t="s">
        <v>9</v>
      </c>
      <c r="F263" t="s">
        <v>72</v>
      </c>
      <c r="G263">
        <v>1000000064</v>
      </c>
      <c r="H263" t="s">
        <v>76</v>
      </c>
      <c r="I263" t="s">
        <v>13</v>
      </c>
      <c r="J263">
        <v>10000172</v>
      </c>
      <c r="K263" t="s">
        <v>18</v>
      </c>
      <c r="L263" s="6">
        <v>133.9</v>
      </c>
      <c r="M2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64" spans="1:13" x14ac:dyDescent="0.2">
      <c r="A264" s="1">
        <v>42825</v>
      </c>
      <c r="B264" s="4" t="str">
        <f>YEAR(月出库[[#This Row],[日期]]) &amp; "年"</f>
        <v>2017年</v>
      </c>
      <c r="C264" s="4" t="str">
        <f>MONTH(月出库[[#This Row],[日期]]) &amp; "月"</f>
        <v>3月</v>
      </c>
      <c r="D264" s="4">
        <f>--TEXT(月出库[[#This Row],[日期]],"yyyymm")</f>
        <v>201703</v>
      </c>
      <c r="E264" t="s">
        <v>9</v>
      </c>
      <c r="F264" t="s">
        <v>72</v>
      </c>
      <c r="G264">
        <v>1000000064</v>
      </c>
      <c r="H264" t="s">
        <v>76</v>
      </c>
      <c r="I264" t="s">
        <v>13</v>
      </c>
      <c r="J264">
        <v>10000211</v>
      </c>
      <c r="K264" t="s">
        <v>11</v>
      </c>
      <c r="L264" s="6">
        <v>45.4</v>
      </c>
      <c r="M2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65" spans="1:13" x14ac:dyDescent="0.2">
      <c r="A265" s="1">
        <v>42825</v>
      </c>
      <c r="B265" s="4" t="str">
        <f>YEAR(月出库[[#This Row],[日期]]) &amp; "年"</f>
        <v>2017年</v>
      </c>
      <c r="C265" s="4" t="str">
        <f>MONTH(月出库[[#This Row],[日期]]) &amp; "月"</f>
        <v>3月</v>
      </c>
      <c r="D265" s="4">
        <f>--TEXT(月出库[[#This Row],[日期]],"yyyymm")</f>
        <v>201703</v>
      </c>
      <c r="E265" t="s">
        <v>9</v>
      </c>
      <c r="F265" t="s">
        <v>72</v>
      </c>
      <c r="G265">
        <v>1000000064</v>
      </c>
      <c r="H265" t="s">
        <v>76</v>
      </c>
      <c r="I265" t="s">
        <v>13</v>
      </c>
      <c r="J265">
        <v>20000099</v>
      </c>
      <c r="K265" t="s">
        <v>20</v>
      </c>
      <c r="L265" s="6">
        <v>10</v>
      </c>
      <c r="M2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66" spans="1:13" x14ac:dyDescent="0.2">
      <c r="A266" s="1">
        <v>42825</v>
      </c>
      <c r="B266" s="4" t="str">
        <f>YEAR(月出库[[#This Row],[日期]]) &amp; "年"</f>
        <v>2017年</v>
      </c>
      <c r="C266" s="4" t="str">
        <f>MONTH(月出库[[#This Row],[日期]]) &amp; "月"</f>
        <v>3月</v>
      </c>
      <c r="D266" s="4">
        <f>--TEXT(月出库[[#This Row],[日期]],"yyyymm")</f>
        <v>201703</v>
      </c>
      <c r="E266" t="s">
        <v>9</v>
      </c>
      <c r="F266" t="s">
        <v>59</v>
      </c>
      <c r="G266">
        <v>1000000192</v>
      </c>
      <c r="H266" t="s">
        <v>58</v>
      </c>
      <c r="I266" t="s">
        <v>13</v>
      </c>
      <c r="J266">
        <v>10000064</v>
      </c>
      <c r="K266" t="s">
        <v>53</v>
      </c>
      <c r="L266" s="6">
        <v>10</v>
      </c>
      <c r="M2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6.9</v>
      </c>
    </row>
    <row r="267" spans="1:13" x14ac:dyDescent="0.2">
      <c r="A267" s="1">
        <v>42825</v>
      </c>
      <c r="B267" s="4" t="str">
        <f>YEAR(月出库[[#This Row],[日期]]) &amp; "年"</f>
        <v>2017年</v>
      </c>
      <c r="C267" s="4" t="str">
        <f>MONTH(月出库[[#This Row],[日期]]) &amp; "月"</f>
        <v>3月</v>
      </c>
      <c r="D267" s="4">
        <f>--TEXT(月出库[[#This Row],[日期]],"yyyymm")</f>
        <v>201703</v>
      </c>
      <c r="E267" t="s">
        <v>9</v>
      </c>
      <c r="F267" t="s">
        <v>59</v>
      </c>
      <c r="G267">
        <v>1000000192</v>
      </c>
      <c r="H267" t="s">
        <v>58</v>
      </c>
      <c r="I267" t="s">
        <v>13</v>
      </c>
      <c r="J267">
        <v>10000111</v>
      </c>
      <c r="K267" t="s">
        <v>37</v>
      </c>
      <c r="L267" s="6">
        <v>4.5</v>
      </c>
      <c r="M2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8.5</v>
      </c>
    </row>
    <row r="268" spans="1:13" x14ac:dyDescent="0.2">
      <c r="A268" s="1">
        <v>42825</v>
      </c>
      <c r="B268" s="4" t="str">
        <f>YEAR(月出库[[#This Row],[日期]]) &amp; "年"</f>
        <v>2017年</v>
      </c>
      <c r="C268" s="4" t="str">
        <f>MONTH(月出库[[#This Row],[日期]]) &amp; "月"</f>
        <v>3月</v>
      </c>
      <c r="D268" s="4">
        <f>--TEXT(月出库[[#This Row],[日期]],"yyyymm")</f>
        <v>201703</v>
      </c>
      <c r="E268" t="s">
        <v>9</v>
      </c>
      <c r="F268" t="s">
        <v>59</v>
      </c>
      <c r="G268">
        <v>1000000192</v>
      </c>
      <c r="H268" t="s">
        <v>58</v>
      </c>
      <c r="I268" t="s">
        <v>13</v>
      </c>
      <c r="J268">
        <v>10000131</v>
      </c>
      <c r="K268" t="s">
        <v>38</v>
      </c>
      <c r="L268" s="6">
        <v>56.1</v>
      </c>
      <c r="M2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26.6</v>
      </c>
    </row>
    <row r="269" spans="1:13" x14ac:dyDescent="0.2">
      <c r="A269" s="1">
        <v>42825</v>
      </c>
      <c r="B269" s="4" t="str">
        <f>YEAR(月出库[[#This Row],[日期]]) &amp; "年"</f>
        <v>2017年</v>
      </c>
      <c r="C269" s="4" t="str">
        <f>MONTH(月出库[[#This Row],[日期]]) &amp; "月"</f>
        <v>3月</v>
      </c>
      <c r="D269" s="4">
        <f>--TEXT(月出库[[#This Row],[日期]],"yyyymm")</f>
        <v>201703</v>
      </c>
      <c r="E269" t="s">
        <v>9</v>
      </c>
      <c r="F269" t="s">
        <v>59</v>
      </c>
      <c r="G269">
        <v>1000000192</v>
      </c>
      <c r="H269" t="s">
        <v>58</v>
      </c>
      <c r="I269" t="s">
        <v>13</v>
      </c>
      <c r="J269">
        <v>10000172</v>
      </c>
      <c r="K269" t="s">
        <v>18</v>
      </c>
      <c r="L269" s="6">
        <v>65.3</v>
      </c>
      <c r="M2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49.3</v>
      </c>
    </row>
    <row r="270" spans="1:13" x14ac:dyDescent="0.2">
      <c r="A270" s="1">
        <v>42825</v>
      </c>
      <c r="B270" s="4" t="str">
        <f>YEAR(月出库[[#This Row],[日期]]) &amp; "年"</f>
        <v>2017年</v>
      </c>
      <c r="C270" s="4" t="str">
        <f>MONTH(月出库[[#This Row],[日期]]) &amp; "月"</f>
        <v>3月</v>
      </c>
      <c r="D270" s="4">
        <f>--TEXT(月出库[[#This Row],[日期]],"yyyymm")</f>
        <v>201703</v>
      </c>
      <c r="E270" t="s">
        <v>9</v>
      </c>
      <c r="F270" t="s">
        <v>59</v>
      </c>
      <c r="G270">
        <v>1000000192</v>
      </c>
      <c r="H270" t="s">
        <v>58</v>
      </c>
      <c r="I270" t="s">
        <v>13</v>
      </c>
      <c r="J270">
        <v>10000211</v>
      </c>
      <c r="K270" t="s">
        <v>11</v>
      </c>
      <c r="L270" s="6">
        <v>13.9</v>
      </c>
      <c r="M2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71" spans="1:13" x14ac:dyDescent="0.2">
      <c r="A271" s="1">
        <v>42825</v>
      </c>
      <c r="B271" s="4" t="str">
        <f>YEAR(月出库[[#This Row],[日期]]) &amp; "年"</f>
        <v>2017年</v>
      </c>
      <c r="C271" s="4" t="str">
        <f>MONTH(月出库[[#This Row],[日期]]) &amp; "月"</f>
        <v>3月</v>
      </c>
      <c r="D271" s="4">
        <f>--TEXT(月出库[[#This Row],[日期]],"yyyymm")</f>
        <v>201703</v>
      </c>
      <c r="E271" t="s">
        <v>9</v>
      </c>
      <c r="F271" t="s">
        <v>59</v>
      </c>
      <c r="G271">
        <v>1000000192</v>
      </c>
      <c r="H271" t="s">
        <v>58</v>
      </c>
      <c r="I271" t="s">
        <v>13</v>
      </c>
      <c r="J271">
        <v>20000099</v>
      </c>
      <c r="K271" t="s">
        <v>20</v>
      </c>
      <c r="L271" s="6">
        <v>13.3</v>
      </c>
      <c r="M2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12.9</v>
      </c>
    </row>
    <row r="272" spans="1:13" x14ac:dyDescent="0.2">
      <c r="A272" s="1">
        <v>42825</v>
      </c>
      <c r="B272" s="4" t="str">
        <f>YEAR(月出库[[#This Row],[日期]]) &amp; "年"</f>
        <v>2017年</v>
      </c>
      <c r="C272" s="4" t="str">
        <f>MONTH(月出库[[#This Row],[日期]]) &amp; "月"</f>
        <v>3月</v>
      </c>
      <c r="D272" s="4">
        <f>--TEXT(月出库[[#This Row],[日期]],"yyyymm")</f>
        <v>201703</v>
      </c>
      <c r="E272" t="s">
        <v>9</v>
      </c>
      <c r="F272" t="s">
        <v>17</v>
      </c>
      <c r="G272">
        <v>1000000059</v>
      </c>
      <c r="H272" t="s">
        <v>55</v>
      </c>
      <c r="I272" t="s">
        <v>13</v>
      </c>
      <c r="J272">
        <v>10000064</v>
      </c>
      <c r="K272" t="s">
        <v>53</v>
      </c>
      <c r="L272" s="6">
        <v>99.3</v>
      </c>
      <c r="M2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267.10000000000002</v>
      </c>
    </row>
    <row r="273" spans="1:13" x14ac:dyDescent="0.2">
      <c r="A273" s="1">
        <v>42825</v>
      </c>
      <c r="B273" s="4" t="str">
        <f>YEAR(月出库[[#This Row],[日期]]) &amp; "年"</f>
        <v>2017年</v>
      </c>
      <c r="C273" s="4" t="str">
        <f>MONTH(月出库[[#This Row],[日期]]) &amp; "月"</f>
        <v>3月</v>
      </c>
      <c r="D273" s="4">
        <f>--TEXT(月出库[[#This Row],[日期]],"yyyymm")</f>
        <v>201703</v>
      </c>
      <c r="E273" t="s">
        <v>9</v>
      </c>
      <c r="F273" t="s">
        <v>17</v>
      </c>
      <c r="G273">
        <v>1000000059</v>
      </c>
      <c r="H273" t="s">
        <v>55</v>
      </c>
      <c r="I273" t="s">
        <v>13</v>
      </c>
      <c r="J273">
        <v>10000078</v>
      </c>
      <c r="K273" t="s">
        <v>30</v>
      </c>
      <c r="L273" s="6">
        <v>300.7</v>
      </c>
      <c r="M2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250.20000000000002</v>
      </c>
    </row>
    <row r="274" spans="1:13" x14ac:dyDescent="0.2">
      <c r="A274" s="1">
        <v>42825</v>
      </c>
      <c r="B274" s="4" t="str">
        <f>YEAR(月出库[[#This Row],[日期]]) &amp; "年"</f>
        <v>2017年</v>
      </c>
      <c r="C274" s="4" t="str">
        <f>MONTH(月出库[[#This Row],[日期]]) &amp; "月"</f>
        <v>3月</v>
      </c>
      <c r="D274" s="4">
        <f>--TEXT(月出库[[#This Row],[日期]],"yyyymm")</f>
        <v>201703</v>
      </c>
      <c r="E274" t="s">
        <v>9</v>
      </c>
      <c r="F274" t="s">
        <v>17</v>
      </c>
      <c r="G274">
        <v>1000000059</v>
      </c>
      <c r="H274" t="s">
        <v>55</v>
      </c>
      <c r="I274" t="s">
        <v>13</v>
      </c>
      <c r="J274">
        <v>10000111</v>
      </c>
      <c r="K274" t="s">
        <v>37</v>
      </c>
      <c r="L274" s="6">
        <v>72.900000000000006</v>
      </c>
      <c r="M2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175.3</v>
      </c>
    </row>
    <row r="275" spans="1:13" x14ac:dyDescent="0.2">
      <c r="A275" s="1">
        <v>42825</v>
      </c>
      <c r="B275" s="4" t="str">
        <f>YEAR(月出库[[#This Row],[日期]]) &amp; "年"</f>
        <v>2017年</v>
      </c>
      <c r="C275" s="4" t="str">
        <f>MONTH(月出库[[#This Row],[日期]]) &amp; "月"</f>
        <v>3月</v>
      </c>
      <c r="D275" s="4">
        <f>--TEXT(月出库[[#This Row],[日期]],"yyyymm")</f>
        <v>201703</v>
      </c>
      <c r="E275" t="s">
        <v>9</v>
      </c>
      <c r="F275" t="s">
        <v>17</v>
      </c>
      <c r="G275">
        <v>1000000059</v>
      </c>
      <c r="H275" t="s">
        <v>55</v>
      </c>
      <c r="I275" t="s">
        <v>13</v>
      </c>
      <c r="J275">
        <v>10000131</v>
      </c>
      <c r="K275" t="s">
        <v>38</v>
      </c>
      <c r="L275" s="6">
        <v>1375.6000000000001</v>
      </c>
      <c r="M2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901.9</v>
      </c>
    </row>
    <row r="276" spans="1:13" x14ac:dyDescent="0.2">
      <c r="A276" s="1">
        <v>42825</v>
      </c>
      <c r="B276" s="4" t="str">
        <f>YEAR(月出库[[#This Row],[日期]]) &amp; "年"</f>
        <v>2017年</v>
      </c>
      <c r="C276" s="4" t="str">
        <f>MONTH(月出库[[#This Row],[日期]]) &amp; "月"</f>
        <v>3月</v>
      </c>
      <c r="D276" s="4">
        <f>--TEXT(月出库[[#This Row],[日期]],"yyyymm")</f>
        <v>201703</v>
      </c>
      <c r="E276" t="s">
        <v>9</v>
      </c>
      <c r="F276" t="s">
        <v>17</v>
      </c>
      <c r="G276">
        <v>1000000059</v>
      </c>
      <c r="H276" t="s">
        <v>55</v>
      </c>
      <c r="I276" t="s">
        <v>13</v>
      </c>
      <c r="J276">
        <v>10000136</v>
      </c>
      <c r="K276" t="s">
        <v>40</v>
      </c>
      <c r="L276" s="6">
        <v>45.599999999999994</v>
      </c>
      <c r="M2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11.1</v>
      </c>
    </row>
    <row r="277" spans="1:13" x14ac:dyDescent="0.2">
      <c r="A277" s="1">
        <v>42825</v>
      </c>
      <c r="B277" s="4" t="str">
        <f>YEAR(月出库[[#This Row],[日期]]) &amp; "年"</f>
        <v>2017年</v>
      </c>
      <c r="C277" s="4" t="str">
        <f>MONTH(月出库[[#This Row],[日期]]) &amp; "月"</f>
        <v>3月</v>
      </c>
      <c r="D277" s="4">
        <f>--TEXT(月出库[[#This Row],[日期]],"yyyymm")</f>
        <v>201703</v>
      </c>
      <c r="E277" t="s">
        <v>9</v>
      </c>
      <c r="F277" t="s">
        <v>17</v>
      </c>
      <c r="G277">
        <v>1000000059</v>
      </c>
      <c r="H277" t="s">
        <v>55</v>
      </c>
      <c r="I277" t="s">
        <v>13</v>
      </c>
      <c r="J277">
        <v>10000172</v>
      </c>
      <c r="K277" t="s">
        <v>18</v>
      </c>
      <c r="L277" s="6">
        <v>125.30000000000001</v>
      </c>
      <c r="M2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214.2</v>
      </c>
    </row>
    <row r="278" spans="1:13" x14ac:dyDescent="0.2">
      <c r="A278" s="1">
        <v>42825</v>
      </c>
      <c r="B278" s="4" t="str">
        <f>YEAR(月出库[[#This Row],[日期]]) &amp; "年"</f>
        <v>2017年</v>
      </c>
      <c r="C278" s="4" t="str">
        <f>MONTH(月出库[[#This Row],[日期]]) &amp; "月"</f>
        <v>3月</v>
      </c>
      <c r="D278" s="4">
        <f>--TEXT(月出库[[#This Row],[日期]],"yyyymm")</f>
        <v>201703</v>
      </c>
      <c r="E278" t="s">
        <v>9</v>
      </c>
      <c r="F278" t="s">
        <v>17</v>
      </c>
      <c r="G278">
        <v>1000000059</v>
      </c>
      <c r="H278" t="s">
        <v>55</v>
      </c>
      <c r="I278" t="s">
        <v>13</v>
      </c>
      <c r="J278">
        <v>10000211</v>
      </c>
      <c r="K278" t="s">
        <v>11</v>
      </c>
      <c r="L278" s="6">
        <v>54.599999999999994</v>
      </c>
      <c r="M2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229.1</v>
      </c>
    </row>
    <row r="279" spans="1:13" x14ac:dyDescent="0.2">
      <c r="A279" s="1">
        <v>42825</v>
      </c>
      <c r="B279" s="4" t="str">
        <f>YEAR(月出库[[#This Row],[日期]]) &amp; "年"</f>
        <v>2017年</v>
      </c>
      <c r="C279" s="4" t="str">
        <f>MONTH(月出库[[#This Row],[日期]]) &amp; "月"</f>
        <v>3月</v>
      </c>
      <c r="D279" s="4">
        <f>--TEXT(月出库[[#This Row],[日期]],"yyyymm")</f>
        <v>201703</v>
      </c>
      <c r="E279" t="s">
        <v>9</v>
      </c>
      <c r="F279" t="s">
        <v>17</v>
      </c>
      <c r="G279">
        <v>1000000059</v>
      </c>
      <c r="H279" t="s">
        <v>55</v>
      </c>
      <c r="I279" t="s">
        <v>13</v>
      </c>
      <c r="J279">
        <v>20000099</v>
      </c>
      <c r="K279" t="s">
        <v>20</v>
      </c>
      <c r="L279" s="6">
        <v>50.8</v>
      </c>
      <c r="M2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114.2</v>
      </c>
    </row>
    <row r="280" spans="1:13" x14ac:dyDescent="0.2">
      <c r="A280" s="1">
        <v>42825</v>
      </c>
      <c r="B280" s="4" t="str">
        <f>YEAR(月出库[[#This Row],[日期]]) &amp; "年"</f>
        <v>2017年</v>
      </c>
      <c r="C280" s="4" t="str">
        <f>MONTH(月出库[[#This Row],[日期]]) &amp; "月"</f>
        <v>3月</v>
      </c>
      <c r="D280" s="4">
        <f>--TEXT(月出库[[#This Row],[日期]],"yyyymm")</f>
        <v>201703</v>
      </c>
      <c r="E280" t="s">
        <v>9</v>
      </c>
      <c r="F280" t="s">
        <v>17</v>
      </c>
      <c r="G280">
        <v>1000001649</v>
      </c>
      <c r="H280" t="s">
        <v>16</v>
      </c>
      <c r="I280" t="s">
        <v>13</v>
      </c>
      <c r="J280">
        <v>10000131</v>
      </c>
      <c r="K280" t="s">
        <v>38</v>
      </c>
      <c r="L280" s="6">
        <v>239</v>
      </c>
      <c r="M2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143.1</v>
      </c>
    </row>
    <row r="281" spans="1:13" x14ac:dyDescent="0.2">
      <c r="A281" s="1">
        <v>42825</v>
      </c>
      <c r="B281" s="4" t="str">
        <f>YEAR(月出库[[#This Row],[日期]]) &amp; "年"</f>
        <v>2017年</v>
      </c>
      <c r="C281" s="4" t="str">
        <f>MONTH(月出库[[#This Row],[日期]]) &amp; "月"</f>
        <v>3月</v>
      </c>
      <c r="D281" s="4">
        <f>--TEXT(月出库[[#This Row],[日期]],"yyyymm")</f>
        <v>201703</v>
      </c>
      <c r="E281" t="s">
        <v>9</v>
      </c>
      <c r="F281" t="s">
        <v>17</v>
      </c>
      <c r="G281">
        <v>1000001649</v>
      </c>
      <c r="H281" t="s">
        <v>16</v>
      </c>
      <c r="I281" t="s">
        <v>13</v>
      </c>
      <c r="J281">
        <v>10000136</v>
      </c>
      <c r="K281" t="s">
        <v>40</v>
      </c>
      <c r="L281" s="6">
        <v>2.9</v>
      </c>
      <c r="M2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82" spans="1:13" x14ac:dyDescent="0.2">
      <c r="A282" s="1">
        <v>42825</v>
      </c>
      <c r="B282" s="4" t="str">
        <f>YEAR(月出库[[#This Row],[日期]]) &amp; "年"</f>
        <v>2017年</v>
      </c>
      <c r="C282" s="4" t="str">
        <f>MONTH(月出库[[#This Row],[日期]]) &amp; "月"</f>
        <v>3月</v>
      </c>
      <c r="D282" s="4">
        <f>--TEXT(月出库[[#This Row],[日期]],"yyyymm")</f>
        <v>201703</v>
      </c>
      <c r="E282" t="s">
        <v>9</v>
      </c>
      <c r="F282" t="s">
        <v>17</v>
      </c>
      <c r="G282">
        <v>1000001649</v>
      </c>
      <c r="H282" t="s">
        <v>16</v>
      </c>
      <c r="I282" t="s">
        <v>13</v>
      </c>
      <c r="J282">
        <v>10000211</v>
      </c>
      <c r="K282" t="s">
        <v>11</v>
      </c>
      <c r="L282" s="6">
        <v>432.7</v>
      </c>
      <c r="M2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159.69999999999999</v>
      </c>
    </row>
    <row r="283" spans="1:13" x14ac:dyDescent="0.2">
      <c r="A283" s="1">
        <v>42825</v>
      </c>
      <c r="B283" s="4" t="str">
        <f>YEAR(月出库[[#This Row],[日期]]) &amp; "年"</f>
        <v>2017年</v>
      </c>
      <c r="C283" s="4" t="str">
        <f>MONTH(月出库[[#This Row],[日期]]) &amp; "月"</f>
        <v>3月</v>
      </c>
      <c r="D283" s="4">
        <f>--TEXT(月出库[[#This Row],[日期]],"yyyymm")</f>
        <v>201703</v>
      </c>
      <c r="E283" t="s">
        <v>9</v>
      </c>
      <c r="F283" t="s">
        <v>17</v>
      </c>
      <c r="G283">
        <v>1000001649</v>
      </c>
      <c r="H283" t="s">
        <v>16</v>
      </c>
      <c r="I283" t="s">
        <v>13</v>
      </c>
      <c r="J283">
        <v>20000099</v>
      </c>
      <c r="K283" t="s">
        <v>20</v>
      </c>
      <c r="L283" s="6">
        <v>5</v>
      </c>
      <c r="M2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7.4</v>
      </c>
    </row>
    <row r="284" spans="1:13" x14ac:dyDescent="0.2">
      <c r="A284" s="1">
        <v>42825</v>
      </c>
      <c r="B284" s="4" t="str">
        <f>YEAR(月出库[[#This Row],[日期]]) &amp; "年"</f>
        <v>2017年</v>
      </c>
      <c r="C284" s="4" t="str">
        <f>MONTH(月出库[[#This Row],[日期]]) &amp; "月"</f>
        <v>3月</v>
      </c>
      <c r="D284" s="4">
        <f>--TEXT(月出库[[#This Row],[日期]],"yyyymm")</f>
        <v>201703</v>
      </c>
      <c r="E284" t="s">
        <v>9</v>
      </c>
      <c r="F284" t="s">
        <v>12</v>
      </c>
      <c r="G284">
        <v>1000000072</v>
      </c>
      <c r="H284" t="s">
        <v>10</v>
      </c>
      <c r="I284" t="s">
        <v>13</v>
      </c>
      <c r="J284">
        <v>10000131</v>
      </c>
      <c r="K284" t="s">
        <v>38</v>
      </c>
      <c r="L284" s="6">
        <v>41.1</v>
      </c>
      <c r="M2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172.10000000000002</v>
      </c>
    </row>
    <row r="285" spans="1:13" x14ac:dyDescent="0.2">
      <c r="A285" s="1">
        <v>42825</v>
      </c>
      <c r="B285" s="4" t="str">
        <f>YEAR(月出库[[#This Row],[日期]]) &amp; "年"</f>
        <v>2017年</v>
      </c>
      <c r="C285" s="4" t="str">
        <f>MONTH(月出库[[#This Row],[日期]]) &amp; "月"</f>
        <v>3月</v>
      </c>
      <c r="D285" s="4">
        <f>--TEXT(月出库[[#This Row],[日期]],"yyyymm")</f>
        <v>201703</v>
      </c>
      <c r="E285" t="s">
        <v>9</v>
      </c>
      <c r="F285" t="s">
        <v>12</v>
      </c>
      <c r="G285">
        <v>1000000072</v>
      </c>
      <c r="H285" t="s">
        <v>10</v>
      </c>
      <c r="I285" t="s">
        <v>13</v>
      </c>
      <c r="J285">
        <v>10000211</v>
      </c>
      <c r="K285" t="s">
        <v>11</v>
      </c>
      <c r="L285" s="6">
        <v>249</v>
      </c>
      <c r="M2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308</v>
      </c>
    </row>
    <row r="286" spans="1:13" x14ac:dyDescent="0.2">
      <c r="A286" s="1">
        <v>42825</v>
      </c>
      <c r="B286" s="4" t="str">
        <f>YEAR(月出库[[#This Row],[日期]]) &amp; "年"</f>
        <v>2017年</v>
      </c>
      <c r="C286" s="4" t="str">
        <f>MONTH(月出库[[#This Row],[日期]]) &amp; "月"</f>
        <v>3月</v>
      </c>
      <c r="D286" s="4">
        <f>--TEXT(月出库[[#This Row],[日期]],"yyyymm")</f>
        <v>201703</v>
      </c>
      <c r="E286" t="s">
        <v>22</v>
      </c>
      <c r="F286" t="s">
        <v>46</v>
      </c>
      <c r="G286">
        <v>1000001133</v>
      </c>
      <c r="H286" t="s">
        <v>45</v>
      </c>
      <c r="I286" t="s">
        <v>13</v>
      </c>
      <c r="J286">
        <v>10000078</v>
      </c>
      <c r="K286" t="s">
        <v>30</v>
      </c>
      <c r="L286" s="6">
        <v>229.40000000000003</v>
      </c>
      <c r="M2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325.70000000000005</v>
      </c>
    </row>
    <row r="287" spans="1:13" x14ac:dyDescent="0.2">
      <c r="A287" s="1">
        <v>42825</v>
      </c>
      <c r="B287" s="4" t="str">
        <f>YEAR(月出库[[#This Row],[日期]]) &amp; "年"</f>
        <v>2017年</v>
      </c>
      <c r="C287" s="4" t="str">
        <f>MONTH(月出库[[#This Row],[日期]]) &amp; "月"</f>
        <v>3月</v>
      </c>
      <c r="D287" s="4">
        <f>--TEXT(月出库[[#This Row],[日期]],"yyyymm")</f>
        <v>201703</v>
      </c>
      <c r="E287" t="s">
        <v>22</v>
      </c>
      <c r="F287" t="s">
        <v>46</v>
      </c>
      <c r="G287">
        <v>1000001133</v>
      </c>
      <c r="H287" t="s">
        <v>45</v>
      </c>
      <c r="I287" t="s">
        <v>13</v>
      </c>
      <c r="J287">
        <v>10000111</v>
      </c>
      <c r="K287" t="s">
        <v>37</v>
      </c>
      <c r="L287" s="6">
        <v>112.69999999999999</v>
      </c>
      <c r="M2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233.10000000000002</v>
      </c>
    </row>
    <row r="288" spans="1:13" x14ac:dyDescent="0.2">
      <c r="A288" s="1">
        <v>42825</v>
      </c>
      <c r="B288" s="4" t="str">
        <f>YEAR(月出库[[#This Row],[日期]]) &amp; "年"</f>
        <v>2017年</v>
      </c>
      <c r="C288" s="4" t="str">
        <f>MONTH(月出库[[#This Row],[日期]]) &amp; "月"</f>
        <v>3月</v>
      </c>
      <c r="D288" s="4">
        <f>--TEXT(月出库[[#This Row],[日期]],"yyyymm")</f>
        <v>201703</v>
      </c>
      <c r="E288" t="s">
        <v>22</v>
      </c>
      <c r="F288" t="s">
        <v>46</v>
      </c>
      <c r="G288">
        <v>1000001133</v>
      </c>
      <c r="H288" t="s">
        <v>45</v>
      </c>
      <c r="I288" t="s">
        <v>13</v>
      </c>
      <c r="J288">
        <v>10000131</v>
      </c>
      <c r="K288" t="s">
        <v>38</v>
      </c>
      <c r="L288" s="6">
        <v>123.30000000000001</v>
      </c>
      <c r="M2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224.79999999999998</v>
      </c>
    </row>
    <row r="289" spans="1:13" x14ac:dyDescent="0.2">
      <c r="A289" s="1">
        <v>42825</v>
      </c>
      <c r="B289" s="4" t="str">
        <f>YEAR(月出库[[#This Row],[日期]]) &amp; "年"</f>
        <v>2017年</v>
      </c>
      <c r="C289" s="4" t="str">
        <f>MONTH(月出库[[#This Row],[日期]]) &amp; "月"</f>
        <v>3月</v>
      </c>
      <c r="D289" s="4">
        <f>--TEXT(月出库[[#This Row],[日期]],"yyyymm")</f>
        <v>201703</v>
      </c>
      <c r="E289" t="s">
        <v>22</v>
      </c>
      <c r="F289" t="s">
        <v>46</v>
      </c>
      <c r="G289">
        <v>1000001133</v>
      </c>
      <c r="H289" t="s">
        <v>45</v>
      </c>
      <c r="I289" t="s">
        <v>13</v>
      </c>
      <c r="J289">
        <v>10000136</v>
      </c>
      <c r="K289" t="s">
        <v>40</v>
      </c>
      <c r="L289" s="6">
        <v>22.4</v>
      </c>
      <c r="M2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32.299999999999997</v>
      </c>
    </row>
    <row r="290" spans="1:13" x14ac:dyDescent="0.2">
      <c r="A290" s="1">
        <v>42825</v>
      </c>
      <c r="B290" s="4" t="str">
        <f>YEAR(月出库[[#This Row],[日期]]) &amp; "年"</f>
        <v>2017年</v>
      </c>
      <c r="C290" s="4" t="str">
        <f>MONTH(月出库[[#This Row],[日期]]) &amp; "月"</f>
        <v>3月</v>
      </c>
      <c r="D290" s="4">
        <f>--TEXT(月出库[[#This Row],[日期]],"yyyymm")</f>
        <v>201703</v>
      </c>
      <c r="E290" t="s">
        <v>22</v>
      </c>
      <c r="F290" t="s">
        <v>46</v>
      </c>
      <c r="G290">
        <v>1000001133</v>
      </c>
      <c r="H290" t="s">
        <v>45</v>
      </c>
      <c r="I290" t="s">
        <v>13</v>
      </c>
      <c r="J290">
        <v>10000182</v>
      </c>
      <c r="K290" t="s">
        <v>31</v>
      </c>
      <c r="L290" s="6">
        <v>377.3</v>
      </c>
      <c r="M2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495.99999999999989</v>
      </c>
    </row>
    <row r="291" spans="1:13" x14ac:dyDescent="0.2">
      <c r="A291" s="1">
        <v>42825</v>
      </c>
      <c r="B291" s="4" t="str">
        <f>YEAR(月出库[[#This Row],[日期]]) &amp; "年"</f>
        <v>2017年</v>
      </c>
      <c r="C291" s="4" t="str">
        <f>MONTH(月出库[[#This Row],[日期]]) &amp; "月"</f>
        <v>3月</v>
      </c>
      <c r="D291" s="4">
        <f>--TEXT(月出库[[#This Row],[日期]],"yyyymm")</f>
        <v>201703</v>
      </c>
      <c r="E291" t="s">
        <v>22</v>
      </c>
      <c r="F291" t="s">
        <v>46</v>
      </c>
      <c r="G291">
        <v>1000001133</v>
      </c>
      <c r="H291" t="s">
        <v>45</v>
      </c>
      <c r="I291" t="s">
        <v>13</v>
      </c>
      <c r="J291">
        <v>20000099</v>
      </c>
      <c r="K291" t="s">
        <v>20</v>
      </c>
      <c r="L291" s="6">
        <v>27.9</v>
      </c>
      <c r="M2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37.099999999999994</v>
      </c>
    </row>
    <row r="292" spans="1:13" x14ac:dyDescent="0.2">
      <c r="A292" s="1">
        <v>42825</v>
      </c>
      <c r="B292" s="4" t="str">
        <f>YEAR(月出库[[#This Row],[日期]]) &amp; "年"</f>
        <v>2017年</v>
      </c>
      <c r="C292" s="4" t="str">
        <f>MONTH(月出库[[#This Row],[日期]]) &amp; "月"</f>
        <v>3月</v>
      </c>
      <c r="D292" s="4">
        <f>--TEXT(月出库[[#This Row],[日期]],"yyyymm")</f>
        <v>201703</v>
      </c>
      <c r="E292" t="s">
        <v>22</v>
      </c>
      <c r="F292" t="s">
        <v>64</v>
      </c>
      <c r="G292">
        <v>1000002973</v>
      </c>
      <c r="H292" t="s">
        <v>63</v>
      </c>
      <c r="I292" t="s">
        <v>13</v>
      </c>
      <c r="J292">
        <v>10000078</v>
      </c>
      <c r="K292" t="s">
        <v>30</v>
      </c>
      <c r="L292" s="6">
        <v>7.4</v>
      </c>
      <c r="M2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15.899999999999999</v>
      </c>
    </row>
    <row r="293" spans="1:13" x14ac:dyDescent="0.2">
      <c r="A293" s="1">
        <v>42825</v>
      </c>
      <c r="B293" s="4" t="str">
        <f>YEAR(月出库[[#This Row],[日期]]) &amp; "年"</f>
        <v>2017年</v>
      </c>
      <c r="C293" s="4" t="str">
        <f>MONTH(月出库[[#This Row],[日期]]) &amp; "月"</f>
        <v>3月</v>
      </c>
      <c r="D293" s="4">
        <f>--TEXT(月出库[[#This Row],[日期]],"yyyymm")</f>
        <v>201703</v>
      </c>
      <c r="E293" t="s">
        <v>22</v>
      </c>
      <c r="F293" t="s">
        <v>64</v>
      </c>
      <c r="G293">
        <v>1000002973</v>
      </c>
      <c r="H293" t="s">
        <v>63</v>
      </c>
      <c r="I293" t="s">
        <v>13</v>
      </c>
      <c r="J293">
        <v>10000131</v>
      </c>
      <c r="K293" t="s">
        <v>38</v>
      </c>
      <c r="L293" s="6">
        <v>32.4</v>
      </c>
      <c r="M2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</v>
      </c>
    </row>
    <row r="294" spans="1:13" x14ac:dyDescent="0.2">
      <c r="A294" s="1">
        <v>42825</v>
      </c>
      <c r="B294" s="4" t="str">
        <f>YEAR(月出库[[#This Row],[日期]]) &amp; "年"</f>
        <v>2017年</v>
      </c>
      <c r="C294" s="4" t="str">
        <f>MONTH(月出库[[#This Row],[日期]]) &amp; "月"</f>
        <v>3月</v>
      </c>
      <c r="D294" s="4">
        <f>--TEXT(月出库[[#This Row],[日期]],"yyyymm")</f>
        <v>201703</v>
      </c>
      <c r="E294" t="s">
        <v>22</v>
      </c>
      <c r="F294" t="s">
        <v>49</v>
      </c>
      <c r="G294">
        <v>1000000018</v>
      </c>
      <c r="H294" t="s">
        <v>48</v>
      </c>
      <c r="I294" t="s">
        <v>13</v>
      </c>
      <c r="J294">
        <v>10000064</v>
      </c>
      <c r="K294" t="s">
        <v>53</v>
      </c>
      <c r="L294" s="6">
        <v>43.2</v>
      </c>
      <c r="M2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60.9</v>
      </c>
    </row>
    <row r="295" spans="1:13" x14ac:dyDescent="0.2">
      <c r="A295" s="1">
        <v>42825</v>
      </c>
      <c r="B295" s="4" t="str">
        <f>YEAR(月出库[[#This Row],[日期]]) &amp; "年"</f>
        <v>2017年</v>
      </c>
      <c r="C295" s="4" t="str">
        <f>MONTH(月出库[[#This Row],[日期]]) &amp; "月"</f>
        <v>3月</v>
      </c>
      <c r="D295" s="4">
        <f>--TEXT(月出库[[#This Row],[日期]],"yyyymm")</f>
        <v>201703</v>
      </c>
      <c r="E295" t="s">
        <v>22</v>
      </c>
      <c r="F295" t="s">
        <v>49</v>
      </c>
      <c r="G295">
        <v>1000000018</v>
      </c>
      <c r="H295" t="s">
        <v>48</v>
      </c>
      <c r="I295" t="s">
        <v>13</v>
      </c>
      <c r="J295">
        <v>10000078</v>
      </c>
      <c r="K295" t="s">
        <v>30</v>
      </c>
      <c r="L295" s="6">
        <v>85.5</v>
      </c>
      <c r="M2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329.9</v>
      </c>
    </row>
    <row r="296" spans="1:13" x14ac:dyDescent="0.2">
      <c r="A296" s="1">
        <v>42825</v>
      </c>
      <c r="B296" s="4" t="str">
        <f>YEAR(月出库[[#This Row],[日期]]) &amp; "年"</f>
        <v>2017年</v>
      </c>
      <c r="C296" s="4" t="str">
        <f>MONTH(月出库[[#This Row],[日期]]) &amp; "月"</f>
        <v>3月</v>
      </c>
      <c r="D296" s="4">
        <f>--TEXT(月出库[[#This Row],[日期]],"yyyymm")</f>
        <v>201703</v>
      </c>
      <c r="E296" t="s">
        <v>22</v>
      </c>
      <c r="F296" t="s">
        <v>49</v>
      </c>
      <c r="G296">
        <v>1000000018</v>
      </c>
      <c r="H296" t="s">
        <v>48</v>
      </c>
      <c r="I296" t="s">
        <v>13</v>
      </c>
      <c r="J296">
        <v>10000131</v>
      </c>
      <c r="K296" t="s">
        <v>38</v>
      </c>
      <c r="L296" s="6">
        <v>404</v>
      </c>
      <c r="M2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631.6</v>
      </c>
    </row>
    <row r="297" spans="1:13" x14ac:dyDescent="0.2">
      <c r="A297" s="1">
        <v>42825</v>
      </c>
      <c r="B297" s="4" t="str">
        <f>YEAR(月出库[[#This Row],[日期]]) &amp; "年"</f>
        <v>2017年</v>
      </c>
      <c r="C297" s="4" t="str">
        <f>MONTH(月出库[[#This Row],[日期]]) &amp; "月"</f>
        <v>3月</v>
      </c>
      <c r="D297" s="4">
        <f>--TEXT(月出库[[#This Row],[日期]],"yyyymm")</f>
        <v>201703</v>
      </c>
      <c r="E297" t="s">
        <v>22</v>
      </c>
      <c r="F297" t="s">
        <v>49</v>
      </c>
      <c r="G297">
        <v>1000000018</v>
      </c>
      <c r="H297" t="s">
        <v>48</v>
      </c>
      <c r="I297" t="s">
        <v>13</v>
      </c>
      <c r="J297">
        <v>10000136</v>
      </c>
      <c r="K297" t="s">
        <v>40</v>
      </c>
      <c r="L297" s="6">
        <v>14.5</v>
      </c>
      <c r="M2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19.299999999999997</v>
      </c>
    </row>
    <row r="298" spans="1:13" x14ac:dyDescent="0.2">
      <c r="A298" s="1">
        <v>42825</v>
      </c>
      <c r="B298" s="4" t="str">
        <f>YEAR(月出库[[#This Row],[日期]]) &amp; "年"</f>
        <v>2017年</v>
      </c>
      <c r="C298" s="4" t="str">
        <f>MONTH(月出库[[#This Row],[日期]]) &amp; "月"</f>
        <v>3月</v>
      </c>
      <c r="D298" s="4">
        <f>--TEXT(月出库[[#This Row],[日期]],"yyyymm")</f>
        <v>201703</v>
      </c>
      <c r="E298" t="s">
        <v>22</v>
      </c>
      <c r="F298" t="s">
        <v>49</v>
      </c>
      <c r="G298">
        <v>1000000018</v>
      </c>
      <c r="H298" t="s">
        <v>48</v>
      </c>
      <c r="I298" t="s">
        <v>13</v>
      </c>
      <c r="J298">
        <v>10000172</v>
      </c>
      <c r="K298" t="s">
        <v>18</v>
      </c>
      <c r="L298" s="6">
        <v>30.6</v>
      </c>
      <c r="M2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68.5</v>
      </c>
    </row>
    <row r="299" spans="1:13" x14ac:dyDescent="0.2">
      <c r="A299" s="1">
        <v>42825</v>
      </c>
      <c r="B299" s="4" t="str">
        <f>YEAR(月出库[[#This Row],[日期]]) &amp; "年"</f>
        <v>2017年</v>
      </c>
      <c r="C299" s="4" t="str">
        <f>MONTH(月出库[[#This Row],[日期]]) &amp; "月"</f>
        <v>3月</v>
      </c>
      <c r="D299" s="4">
        <f>--TEXT(月出库[[#This Row],[日期]],"yyyymm")</f>
        <v>201703</v>
      </c>
      <c r="E299" t="s">
        <v>22</v>
      </c>
      <c r="F299" t="s">
        <v>49</v>
      </c>
      <c r="G299">
        <v>1000000018</v>
      </c>
      <c r="H299" t="s">
        <v>48</v>
      </c>
      <c r="I299" t="s">
        <v>13</v>
      </c>
      <c r="J299">
        <v>10000182</v>
      </c>
      <c r="K299" t="s">
        <v>31</v>
      </c>
      <c r="L299" s="6">
        <v>112</v>
      </c>
      <c r="M2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172</v>
      </c>
    </row>
    <row r="300" spans="1:13" x14ac:dyDescent="0.2">
      <c r="A300" s="1">
        <v>42825</v>
      </c>
      <c r="B300" s="4" t="str">
        <f>YEAR(月出库[[#This Row],[日期]]) &amp; "年"</f>
        <v>2017年</v>
      </c>
      <c r="C300" s="4" t="str">
        <f>MONTH(月出库[[#This Row],[日期]]) &amp; "月"</f>
        <v>3月</v>
      </c>
      <c r="D300" s="4">
        <f>--TEXT(月出库[[#This Row],[日期]],"yyyymm")</f>
        <v>201703</v>
      </c>
      <c r="E300" t="s">
        <v>22</v>
      </c>
      <c r="F300" t="s">
        <v>49</v>
      </c>
      <c r="G300">
        <v>1000000018</v>
      </c>
      <c r="H300" t="s">
        <v>48</v>
      </c>
      <c r="I300" t="s">
        <v>13</v>
      </c>
      <c r="J300">
        <v>10000211</v>
      </c>
      <c r="K300" t="s">
        <v>11</v>
      </c>
      <c r="L300" s="6">
        <v>5.5</v>
      </c>
      <c r="M3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01" spans="1:13" x14ac:dyDescent="0.2">
      <c r="A301" s="1">
        <v>42825</v>
      </c>
      <c r="B301" s="4" t="str">
        <f>YEAR(月出库[[#This Row],[日期]]) &amp; "年"</f>
        <v>2017年</v>
      </c>
      <c r="C301" s="4" t="str">
        <f>MONTH(月出库[[#This Row],[日期]]) &amp; "月"</f>
        <v>3月</v>
      </c>
      <c r="D301" s="4">
        <f>--TEXT(月出库[[#This Row],[日期]],"yyyymm")</f>
        <v>201703</v>
      </c>
      <c r="E301" t="s">
        <v>22</v>
      </c>
      <c r="F301" t="s">
        <v>49</v>
      </c>
      <c r="G301">
        <v>1000000018</v>
      </c>
      <c r="H301" t="s">
        <v>48</v>
      </c>
      <c r="I301" t="s">
        <v>13</v>
      </c>
      <c r="J301">
        <v>20000099</v>
      </c>
      <c r="K301" t="s">
        <v>20</v>
      </c>
      <c r="L301" s="6">
        <v>55.7</v>
      </c>
      <c r="M3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22.4</v>
      </c>
    </row>
    <row r="302" spans="1:13" x14ac:dyDescent="0.2">
      <c r="A302" s="1">
        <v>42825</v>
      </c>
      <c r="B302" s="4" t="str">
        <f>YEAR(月出库[[#This Row],[日期]]) &amp; "年"</f>
        <v>2017年</v>
      </c>
      <c r="C302" s="4" t="str">
        <f>MONTH(月出库[[#This Row],[日期]]) &amp; "月"</f>
        <v>3月</v>
      </c>
      <c r="D302" s="4">
        <f>--TEXT(月出库[[#This Row],[日期]],"yyyymm")</f>
        <v>201703</v>
      </c>
      <c r="E302" t="s">
        <v>22</v>
      </c>
      <c r="F302" t="s">
        <v>49</v>
      </c>
      <c r="G302">
        <v>1000000020</v>
      </c>
      <c r="H302" t="s">
        <v>73</v>
      </c>
      <c r="I302" t="s">
        <v>13</v>
      </c>
      <c r="J302">
        <v>10000078</v>
      </c>
      <c r="K302" t="s">
        <v>30</v>
      </c>
      <c r="L302" s="6">
        <v>646.4</v>
      </c>
      <c r="M3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469.7999999999999</v>
      </c>
    </row>
    <row r="303" spans="1:13" x14ac:dyDescent="0.2">
      <c r="A303" s="1">
        <v>42825</v>
      </c>
      <c r="B303" s="4" t="str">
        <f>YEAR(月出库[[#This Row],[日期]]) &amp; "年"</f>
        <v>2017年</v>
      </c>
      <c r="C303" s="4" t="str">
        <f>MONTH(月出库[[#This Row],[日期]]) &amp; "月"</f>
        <v>3月</v>
      </c>
      <c r="D303" s="4">
        <f>--TEXT(月出库[[#This Row],[日期]],"yyyymm")</f>
        <v>201703</v>
      </c>
      <c r="E303" t="s">
        <v>22</v>
      </c>
      <c r="F303" t="s">
        <v>49</v>
      </c>
      <c r="G303">
        <v>1000000020</v>
      </c>
      <c r="H303" t="s">
        <v>73</v>
      </c>
      <c r="I303" t="s">
        <v>13</v>
      </c>
      <c r="J303">
        <v>10000136</v>
      </c>
      <c r="K303" t="s">
        <v>40</v>
      </c>
      <c r="L303" s="6">
        <v>185.39999999999998</v>
      </c>
      <c r="M3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39.700000000000003</v>
      </c>
    </row>
    <row r="304" spans="1:13" x14ac:dyDescent="0.2">
      <c r="A304" s="1">
        <v>42825</v>
      </c>
      <c r="B304" s="4" t="str">
        <f>YEAR(月出库[[#This Row],[日期]]) &amp; "年"</f>
        <v>2017年</v>
      </c>
      <c r="C304" s="4" t="str">
        <f>MONTH(月出库[[#This Row],[日期]]) &amp; "月"</f>
        <v>3月</v>
      </c>
      <c r="D304" s="4">
        <f>--TEXT(月出库[[#This Row],[日期]],"yyyymm")</f>
        <v>201703</v>
      </c>
      <c r="E304" t="s">
        <v>22</v>
      </c>
      <c r="F304" t="s">
        <v>49</v>
      </c>
      <c r="G304">
        <v>1000000020</v>
      </c>
      <c r="H304" t="s">
        <v>73</v>
      </c>
      <c r="I304" t="s">
        <v>13</v>
      </c>
      <c r="J304">
        <v>20000099</v>
      </c>
      <c r="K304" t="s">
        <v>20</v>
      </c>
      <c r="L304" s="6">
        <v>124.9</v>
      </c>
      <c r="M3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</v>
      </c>
    </row>
    <row r="305" spans="1:13" x14ac:dyDescent="0.2">
      <c r="A305" s="1">
        <v>42825</v>
      </c>
      <c r="B305" s="4" t="str">
        <f>YEAR(月出库[[#This Row],[日期]]) &amp; "年"</f>
        <v>2017年</v>
      </c>
      <c r="C305" s="4" t="str">
        <f>MONTH(月出库[[#This Row],[日期]]) &amp; "月"</f>
        <v>3月</v>
      </c>
      <c r="D305" s="4">
        <f>--TEXT(月出库[[#This Row],[日期]],"yyyymm")</f>
        <v>201703</v>
      </c>
      <c r="E305" t="s">
        <v>22</v>
      </c>
      <c r="F305" t="s">
        <v>69</v>
      </c>
      <c r="G305">
        <v>1000000129</v>
      </c>
      <c r="H305" t="s">
        <v>70</v>
      </c>
      <c r="I305" t="s">
        <v>13</v>
      </c>
      <c r="J305">
        <v>10000078</v>
      </c>
      <c r="K305" t="s">
        <v>30</v>
      </c>
      <c r="L305" s="6">
        <v>38.299999999999997</v>
      </c>
      <c r="M3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23.299999999999997</v>
      </c>
    </row>
    <row r="306" spans="1:13" x14ac:dyDescent="0.2">
      <c r="A306" s="1">
        <v>42825</v>
      </c>
      <c r="B306" s="4" t="str">
        <f>YEAR(月出库[[#This Row],[日期]]) &amp; "年"</f>
        <v>2017年</v>
      </c>
      <c r="C306" s="4" t="str">
        <f>MONTH(月出库[[#This Row],[日期]]) &amp; "月"</f>
        <v>3月</v>
      </c>
      <c r="D306" s="4">
        <f>--TEXT(月出库[[#This Row],[日期]],"yyyymm")</f>
        <v>201703</v>
      </c>
      <c r="E306" t="s">
        <v>22</v>
      </c>
      <c r="F306" t="s">
        <v>69</v>
      </c>
      <c r="G306">
        <v>1000000129</v>
      </c>
      <c r="H306" t="s">
        <v>70</v>
      </c>
      <c r="I306" t="s">
        <v>13</v>
      </c>
      <c r="J306">
        <v>10000131</v>
      </c>
      <c r="K306" t="s">
        <v>38</v>
      </c>
      <c r="L306" s="6">
        <v>98</v>
      </c>
      <c r="M3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104.5</v>
      </c>
    </row>
    <row r="307" spans="1:13" x14ac:dyDescent="0.2">
      <c r="A307" s="1">
        <v>42825</v>
      </c>
      <c r="B307" s="4" t="str">
        <f>YEAR(月出库[[#This Row],[日期]]) &amp; "年"</f>
        <v>2017年</v>
      </c>
      <c r="C307" s="4" t="str">
        <f>MONTH(月出库[[#This Row],[日期]]) &amp; "月"</f>
        <v>3月</v>
      </c>
      <c r="D307" s="4">
        <f>--TEXT(月出库[[#This Row],[日期]],"yyyymm")</f>
        <v>201703</v>
      </c>
      <c r="E307" t="s">
        <v>22</v>
      </c>
      <c r="F307" t="s">
        <v>69</v>
      </c>
      <c r="G307">
        <v>1000000129</v>
      </c>
      <c r="H307" t="s">
        <v>70</v>
      </c>
      <c r="I307" t="s">
        <v>13</v>
      </c>
      <c r="J307">
        <v>10000136</v>
      </c>
      <c r="K307" t="s">
        <v>40</v>
      </c>
      <c r="L307" s="6">
        <v>5.0999999999999996</v>
      </c>
      <c r="M3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08" spans="1:13" x14ac:dyDescent="0.2">
      <c r="A308" s="1">
        <v>42825</v>
      </c>
      <c r="B308" s="4" t="str">
        <f>YEAR(月出库[[#This Row],[日期]]) &amp; "年"</f>
        <v>2017年</v>
      </c>
      <c r="C308" s="4" t="str">
        <f>MONTH(月出库[[#This Row],[日期]]) &amp; "月"</f>
        <v>3月</v>
      </c>
      <c r="D308" s="4">
        <f>--TEXT(月出库[[#This Row],[日期]],"yyyymm")</f>
        <v>201703</v>
      </c>
      <c r="E308" t="s">
        <v>22</v>
      </c>
      <c r="F308" t="s">
        <v>69</v>
      </c>
      <c r="G308">
        <v>1000000129</v>
      </c>
      <c r="H308" t="s">
        <v>70</v>
      </c>
      <c r="I308" t="s">
        <v>13</v>
      </c>
      <c r="J308">
        <v>20000018</v>
      </c>
      <c r="K308" t="s">
        <v>81</v>
      </c>
      <c r="L308" s="6">
        <v>1.8</v>
      </c>
      <c r="M3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09" spans="1:13" x14ac:dyDescent="0.2">
      <c r="A309" s="1">
        <v>42825</v>
      </c>
      <c r="B309" s="4" t="str">
        <f>YEAR(月出库[[#This Row],[日期]]) &amp; "年"</f>
        <v>2017年</v>
      </c>
      <c r="C309" s="4" t="str">
        <f>MONTH(月出库[[#This Row],[日期]]) &amp; "月"</f>
        <v>3月</v>
      </c>
      <c r="D309" s="4">
        <f>--TEXT(月出库[[#This Row],[日期]],"yyyymm")</f>
        <v>201703</v>
      </c>
      <c r="E309" t="s">
        <v>22</v>
      </c>
      <c r="F309" t="s">
        <v>69</v>
      </c>
      <c r="G309">
        <v>1000003349</v>
      </c>
      <c r="H309" t="s">
        <v>68</v>
      </c>
      <c r="I309" t="s">
        <v>13</v>
      </c>
      <c r="J309">
        <v>20000099</v>
      </c>
      <c r="K309" t="s">
        <v>20</v>
      </c>
      <c r="L309" s="6">
        <v>3.3</v>
      </c>
      <c r="M3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29.500000000000011</v>
      </c>
    </row>
    <row r="310" spans="1:13" x14ac:dyDescent="0.2">
      <c r="A310" s="1">
        <v>42825</v>
      </c>
      <c r="B310" s="4" t="str">
        <f>YEAR(月出库[[#This Row],[日期]]) &amp; "年"</f>
        <v>2017年</v>
      </c>
      <c r="C310" s="4" t="str">
        <f>MONTH(月出库[[#This Row],[日期]]) &amp; "月"</f>
        <v>3月</v>
      </c>
      <c r="D310" s="4">
        <f>--TEXT(月出库[[#This Row],[日期]],"yyyymm")</f>
        <v>201703</v>
      </c>
      <c r="E310" t="s">
        <v>22</v>
      </c>
      <c r="F310" t="s">
        <v>29</v>
      </c>
      <c r="G310">
        <v>1000000028</v>
      </c>
      <c r="H310" t="s">
        <v>27</v>
      </c>
      <c r="I310" t="s">
        <v>13</v>
      </c>
      <c r="J310">
        <v>10000061</v>
      </c>
      <c r="K310" t="s">
        <v>28</v>
      </c>
      <c r="L310" s="6">
        <v>88.1</v>
      </c>
      <c r="M3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82.4</v>
      </c>
    </row>
    <row r="311" spans="1:13" x14ac:dyDescent="0.2">
      <c r="A311" s="1">
        <v>42825</v>
      </c>
      <c r="B311" s="4" t="str">
        <f>YEAR(月出库[[#This Row],[日期]]) &amp; "年"</f>
        <v>2017年</v>
      </c>
      <c r="C311" s="4" t="str">
        <f>MONTH(月出库[[#This Row],[日期]]) &amp; "月"</f>
        <v>3月</v>
      </c>
      <c r="D311" s="4">
        <f>--TEXT(月出库[[#This Row],[日期]],"yyyymm")</f>
        <v>201703</v>
      </c>
      <c r="E311" t="s">
        <v>22</v>
      </c>
      <c r="F311" t="s">
        <v>29</v>
      </c>
      <c r="G311">
        <v>1000000028</v>
      </c>
      <c r="H311" t="s">
        <v>27</v>
      </c>
      <c r="I311" t="s">
        <v>13</v>
      </c>
      <c r="J311">
        <v>10000078</v>
      </c>
      <c r="K311" t="s">
        <v>30</v>
      </c>
      <c r="L311" s="6">
        <v>52.7</v>
      </c>
      <c r="M3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97.6</v>
      </c>
    </row>
    <row r="312" spans="1:13" x14ac:dyDescent="0.2">
      <c r="A312" s="1">
        <v>42825</v>
      </c>
      <c r="B312" s="4" t="str">
        <f>YEAR(月出库[[#This Row],[日期]]) &amp; "年"</f>
        <v>2017年</v>
      </c>
      <c r="C312" s="4" t="str">
        <f>MONTH(月出库[[#This Row],[日期]]) &amp; "月"</f>
        <v>3月</v>
      </c>
      <c r="D312" s="4">
        <f>--TEXT(月出库[[#This Row],[日期]],"yyyymm")</f>
        <v>201703</v>
      </c>
      <c r="E312" t="s">
        <v>22</v>
      </c>
      <c r="F312" t="s">
        <v>29</v>
      </c>
      <c r="G312">
        <v>1000000028</v>
      </c>
      <c r="H312" t="s">
        <v>27</v>
      </c>
      <c r="I312" t="s">
        <v>13</v>
      </c>
      <c r="J312">
        <v>10000111</v>
      </c>
      <c r="K312" t="s">
        <v>37</v>
      </c>
      <c r="L312" s="6">
        <v>123.39999999999999</v>
      </c>
      <c r="M3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208.8</v>
      </c>
    </row>
    <row r="313" spans="1:13" x14ac:dyDescent="0.2">
      <c r="A313" s="1">
        <v>42825</v>
      </c>
      <c r="B313" s="4" t="str">
        <f>YEAR(月出库[[#This Row],[日期]]) &amp; "年"</f>
        <v>2017年</v>
      </c>
      <c r="C313" s="4" t="str">
        <f>MONTH(月出库[[#This Row],[日期]]) &amp; "月"</f>
        <v>3月</v>
      </c>
      <c r="D313" s="4">
        <f>--TEXT(月出库[[#This Row],[日期]],"yyyymm")</f>
        <v>201703</v>
      </c>
      <c r="E313" t="s">
        <v>22</v>
      </c>
      <c r="F313" t="s">
        <v>29</v>
      </c>
      <c r="G313">
        <v>1000000028</v>
      </c>
      <c r="H313" t="s">
        <v>27</v>
      </c>
      <c r="I313" t="s">
        <v>13</v>
      </c>
      <c r="J313">
        <v>10000131</v>
      </c>
      <c r="K313" t="s">
        <v>38</v>
      </c>
      <c r="L313" s="6">
        <v>4.8</v>
      </c>
      <c r="M3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27.3</v>
      </c>
    </row>
    <row r="314" spans="1:13" x14ac:dyDescent="0.2">
      <c r="A314" s="1">
        <v>42825</v>
      </c>
      <c r="B314" s="4" t="str">
        <f>YEAR(月出库[[#This Row],[日期]]) &amp; "年"</f>
        <v>2017年</v>
      </c>
      <c r="C314" s="4" t="str">
        <f>MONTH(月出库[[#This Row],[日期]]) &amp; "月"</f>
        <v>3月</v>
      </c>
      <c r="D314" s="4">
        <f>--TEXT(月出库[[#This Row],[日期]],"yyyymm")</f>
        <v>201703</v>
      </c>
      <c r="E314" t="s">
        <v>22</v>
      </c>
      <c r="F314" t="s">
        <v>29</v>
      </c>
      <c r="G314">
        <v>1000000028</v>
      </c>
      <c r="H314" t="s">
        <v>27</v>
      </c>
      <c r="I314" t="s">
        <v>13</v>
      </c>
      <c r="J314">
        <v>10000136</v>
      </c>
      <c r="K314" t="s">
        <v>40</v>
      </c>
      <c r="L314" s="6">
        <v>40.799999999999997</v>
      </c>
      <c r="M3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38.799999999999997</v>
      </c>
    </row>
    <row r="315" spans="1:13" x14ac:dyDescent="0.2">
      <c r="A315" s="1">
        <v>42825</v>
      </c>
      <c r="B315" s="4" t="str">
        <f>YEAR(月出库[[#This Row],[日期]]) &amp; "年"</f>
        <v>2017年</v>
      </c>
      <c r="C315" s="4" t="str">
        <f>MONTH(月出库[[#This Row],[日期]]) &amp; "月"</f>
        <v>3月</v>
      </c>
      <c r="D315" s="4">
        <f>--TEXT(月出库[[#This Row],[日期]],"yyyymm")</f>
        <v>201703</v>
      </c>
      <c r="E315" t="s">
        <v>22</v>
      </c>
      <c r="F315" t="s">
        <v>29</v>
      </c>
      <c r="G315">
        <v>1000000028</v>
      </c>
      <c r="H315" t="s">
        <v>27</v>
      </c>
      <c r="I315" t="s">
        <v>13</v>
      </c>
      <c r="J315">
        <v>20000099</v>
      </c>
      <c r="K315" t="s">
        <v>20</v>
      </c>
      <c r="L315" s="6">
        <v>33.299999999999997</v>
      </c>
      <c r="M3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</v>
      </c>
    </row>
    <row r="316" spans="1:13" x14ac:dyDescent="0.2">
      <c r="A316" s="1">
        <v>42825</v>
      </c>
      <c r="B316" s="4" t="str">
        <f>YEAR(月出库[[#This Row],[日期]]) &amp; "年"</f>
        <v>2017年</v>
      </c>
      <c r="C316" s="4" t="str">
        <f>MONTH(月出库[[#This Row],[日期]]) &amp; "月"</f>
        <v>3月</v>
      </c>
      <c r="D316" s="4">
        <f>--TEXT(月出库[[#This Row],[日期]],"yyyymm")</f>
        <v>201703</v>
      </c>
      <c r="E316" t="s">
        <v>22</v>
      </c>
      <c r="F316" t="s">
        <v>29</v>
      </c>
      <c r="G316">
        <v>1000000054</v>
      </c>
      <c r="H316" t="s">
        <v>36</v>
      </c>
      <c r="I316" t="s">
        <v>13</v>
      </c>
      <c r="J316">
        <v>10000078</v>
      </c>
      <c r="K316" t="s">
        <v>30</v>
      </c>
      <c r="L316" s="6">
        <v>13.8</v>
      </c>
      <c r="M3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48.7</v>
      </c>
    </row>
    <row r="317" spans="1:13" x14ac:dyDescent="0.2">
      <c r="A317" s="1">
        <v>42825</v>
      </c>
      <c r="B317" s="4" t="str">
        <f>YEAR(月出库[[#This Row],[日期]]) &amp; "年"</f>
        <v>2017年</v>
      </c>
      <c r="C317" s="4" t="str">
        <f>MONTH(月出库[[#This Row],[日期]]) &amp; "月"</f>
        <v>3月</v>
      </c>
      <c r="D317" s="4">
        <f>--TEXT(月出库[[#This Row],[日期]],"yyyymm")</f>
        <v>201703</v>
      </c>
      <c r="E317" t="s">
        <v>22</v>
      </c>
      <c r="F317" t="s">
        <v>29</v>
      </c>
      <c r="G317">
        <v>1000000054</v>
      </c>
      <c r="H317" t="s">
        <v>36</v>
      </c>
      <c r="I317" t="s">
        <v>13</v>
      </c>
      <c r="J317">
        <v>10000111</v>
      </c>
      <c r="K317" t="s">
        <v>37</v>
      </c>
      <c r="L317" s="6">
        <v>683.90000000000009</v>
      </c>
      <c r="M3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913.30000000000007</v>
      </c>
    </row>
    <row r="318" spans="1:13" x14ac:dyDescent="0.2">
      <c r="A318" s="1">
        <v>42825</v>
      </c>
      <c r="B318" s="4" t="str">
        <f>YEAR(月出库[[#This Row],[日期]]) &amp; "年"</f>
        <v>2017年</v>
      </c>
      <c r="C318" s="4" t="str">
        <f>MONTH(月出库[[#This Row],[日期]]) &amp; "月"</f>
        <v>3月</v>
      </c>
      <c r="D318" s="4">
        <f>--TEXT(月出库[[#This Row],[日期]],"yyyymm")</f>
        <v>201703</v>
      </c>
      <c r="E318" t="s">
        <v>22</v>
      </c>
      <c r="F318" t="s">
        <v>29</v>
      </c>
      <c r="G318">
        <v>1000000054</v>
      </c>
      <c r="H318" t="s">
        <v>36</v>
      </c>
      <c r="I318" t="s">
        <v>13</v>
      </c>
      <c r="J318">
        <v>10000131</v>
      </c>
      <c r="K318" t="s">
        <v>38</v>
      </c>
      <c r="L318" s="6">
        <v>64.400000000000006</v>
      </c>
      <c r="M3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288.7</v>
      </c>
    </row>
    <row r="319" spans="1:13" x14ac:dyDescent="0.2">
      <c r="A319" s="1">
        <v>42825</v>
      </c>
      <c r="B319" s="4" t="str">
        <f>YEAR(月出库[[#This Row],[日期]]) &amp; "年"</f>
        <v>2017年</v>
      </c>
      <c r="C319" s="4" t="str">
        <f>MONTH(月出库[[#This Row],[日期]]) &amp; "月"</f>
        <v>3月</v>
      </c>
      <c r="D319" s="4">
        <f>--TEXT(月出库[[#This Row],[日期]],"yyyymm")</f>
        <v>201703</v>
      </c>
      <c r="E319" t="s">
        <v>22</v>
      </c>
      <c r="F319" t="s">
        <v>29</v>
      </c>
      <c r="G319">
        <v>1000000054</v>
      </c>
      <c r="H319" t="s">
        <v>36</v>
      </c>
      <c r="I319" t="s">
        <v>13</v>
      </c>
      <c r="J319">
        <v>10000136</v>
      </c>
      <c r="K319" t="s">
        <v>40</v>
      </c>
      <c r="L319" s="6">
        <v>15.1</v>
      </c>
      <c r="M3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72.400000000000006</v>
      </c>
    </row>
    <row r="320" spans="1:13" x14ac:dyDescent="0.2">
      <c r="A320" s="1">
        <v>42825</v>
      </c>
      <c r="B320" s="4" t="str">
        <f>YEAR(月出库[[#This Row],[日期]]) &amp; "年"</f>
        <v>2017年</v>
      </c>
      <c r="C320" s="4" t="str">
        <f>MONTH(月出库[[#This Row],[日期]]) &amp; "月"</f>
        <v>3月</v>
      </c>
      <c r="D320" s="4">
        <f>--TEXT(月出库[[#This Row],[日期]],"yyyymm")</f>
        <v>201703</v>
      </c>
      <c r="E320" t="s">
        <v>22</v>
      </c>
      <c r="F320" t="s">
        <v>29</v>
      </c>
      <c r="G320">
        <v>1000000054</v>
      </c>
      <c r="H320" t="s">
        <v>36</v>
      </c>
      <c r="I320" t="s">
        <v>13</v>
      </c>
      <c r="J320">
        <v>10000172</v>
      </c>
      <c r="K320" t="s">
        <v>18</v>
      </c>
      <c r="L320" s="6">
        <v>236</v>
      </c>
      <c r="M3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240.9</v>
      </c>
    </row>
    <row r="321" spans="1:13" x14ac:dyDescent="0.2">
      <c r="A321" s="1">
        <v>42825</v>
      </c>
      <c r="B321" s="4" t="str">
        <f>YEAR(月出库[[#This Row],[日期]]) &amp; "年"</f>
        <v>2017年</v>
      </c>
      <c r="C321" s="4" t="str">
        <f>MONTH(月出库[[#This Row],[日期]]) &amp; "月"</f>
        <v>3月</v>
      </c>
      <c r="D321" s="4">
        <f>--TEXT(月出库[[#This Row],[日期]],"yyyymm")</f>
        <v>201703</v>
      </c>
      <c r="E321" t="s">
        <v>22</v>
      </c>
      <c r="F321" t="s">
        <v>29</v>
      </c>
      <c r="G321">
        <v>1000000101</v>
      </c>
      <c r="H321" t="s">
        <v>39</v>
      </c>
      <c r="I321" t="s">
        <v>13</v>
      </c>
      <c r="J321">
        <v>10000061</v>
      </c>
      <c r="K321" t="s">
        <v>28</v>
      </c>
      <c r="L321" s="6">
        <v>7.1</v>
      </c>
      <c r="M3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34.5</v>
      </c>
    </row>
    <row r="322" spans="1:13" x14ac:dyDescent="0.2">
      <c r="A322" s="1">
        <v>42825</v>
      </c>
      <c r="B322" s="4" t="str">
        <f>YEAR(月出库[[#This Row],[日期]]) &amp; "年"</f>
        <v>2017年</v>
      </c>
      <c r="C322" s="4" t="str">
        <f>MONTH(月出库[[#This Row],[日期]]) &amp; "月"</f>
        <v>3月</v>
      </c>
      <c r="D322" s="4">
        <f>--TEXT(月出库[[#This Row],[日期]],"yyyymm")</f>
        <v>201703</v>
      </c>
      <c r="E322" t="s">
        <v>22</v>
      </c>
      <c r="F322" t="s">
        <v>29</v>
      </c>
      <c r="G322">
        <v>1000000101</v>
      </c>
      <c r="H322" t="s">
        <v>39</v>
      </c>
      <c r="I322" t="s">
        <v>13</v>
      </c>
      <c r="J322">
        <v>10000078</v>
      </c>
      <c r="K322" t="s">
        <v>30</v>
      </c>
      <c r="L322" s="6">
        <v>38.9</v>
      </c>
      <c r="M3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76.400000000000006</v>
      </c>
    </row>
    <row r="323" spans="1:13" x14ac:dyDescent="0.2">
      <c r="A323" s="1">
        <v>42825</v>
      </c>
      <c r="B323" s="4" t="str">
        <f>YEAR(月出库[[#This Row],[日期]]) &amp; "年"</f>
        <v>2017年</v>
      </c>
      <c r="C323" s="4" t="str">
        <f>MONTH(月出库[[#This Row],[日期]]) &amp; "月"</f>
        <v>3月</v>
      </c>
      <c r="D323" s="4">
        <f>--TEXT(月出库[[#This Row],[日期]],"yyyymm")</f>
        <v>201703</v>
      </c>
      <c r="E323" t="s">
        <v>22</v>
      </c>
      <c r="F323" t="s">
        <v>29</v>
      </c>
      <c r="G323">
        <v>1000000101</v>
      </c>
      <c r="H323" t="s">
        <v>39</v>
      </c>
      <c r="I323" t="s">
        <v>13</v>
      </c>
      <c r="J323">
        <v>10000111</v>
      </c>
      <c r="K323" t="s">
        <v>37</v>
      </c>
      <c r="L323" s="6">
        <v>54.5</v>
      </c>
      <c r="M3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121.80000000000001</v>
      </c>
    </row>
    <row r="324" spans="1:13" x14ac:dyDescent="0.2">
      <c r="A324" s="1">
        <v>42825</v>
      </c>
      <c r="B324" s="4" t="str">
        <f>YEAR(月出库[[#This Row],[日期]]) &amp; "年"</f>
        <v>2017年</v>
      </c>
      <c r="C324" s="4" t="str">
        <f>MONTH(月出库[[#This Row],[日期]]) &amp; "月"</f>
        <v>3月</v>
      </c>
      <c r="D324" s="4">
        <f>--TEXT(月出库[[#This Row],[日期]],"yyyymm")</f>
        <v>201703</v>
      </c>
      <c r="E324" t="s">
        <v>22</v>
      </c>
      <c r="F324" t="s">
        <v>29</v>
      </c>
      <c r="G324">
        <v>1000000101</v>
      </c>
      <c r="H324" t="s">
        <v>39</v>
      </c>
      <c r="I324" t="s">
        <v>13</v>
      </c>
      <c r="J324">
        <v>10000136</v>
      </c>
      <c r="K324" t="s">
        <v>40</v>
      </c>
      <c r="L324" s="6">
        <v>11.4</v>
      </c>
      <c r="M3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25.5</v>
      </c>
    </row>
    <row r="325" spans="1:13" x14ac:dyDescent="0.2">
      <c r="A325" s="1">
        <v>42825</v>
      </c>
      <c r="B325" s="4" t="str">
        <f>YEAR(月出库[[#This Row],[日期]]) &amp; "年"</f>
        <v>2017年</v>
      </c>
      <c r="C325" s="4" t="str">
        <f>MONTH(月出库[[#This Row],[日期]]) &amp; "月"</f>
        <v>3月</v>
      </c>
      <c r="D325" s="4">
        <f>--TEXT(月出库[[#This Row],[日期]],"yyyymm")</f>
        <v>201703</v>
      </c>
      <c r="E325" t="s">
        <v>22</v>
      </c>
      <c r="F325" t="s">
        <v>29</v>
      </c>
      <c r="G325">
        <v>1000000101</v>
      </c>
      <c r="H325" t="s">
        <v>39</v>
      </c>
      <c r="I325" t="s">
        <v>13</v>
      </c>
      <c r="J325">
        <v>10000182</v>
      </c>
      <c r="K325" t="s">
        <v>31</v>
      </c>
      <c r="L325" s="6">
        <v>104.80000000000001</v>
      </c>
      <c r="M3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136.6</v>
      </c>
    </row>
    <row r="326" spans="1:13" x14ac:dyDescent="0.2">
      <c r="A326" s="1">
        <v>42825</v>
      </c>
      <c r="B326" s="4" t="str">
        <f>YEAR(月出库[[#This Row],[日期]]) &amp; "年"</f>
        <v>2017年</v>
      </c>
      <c r="C326" s="4" t="str">
        <f>MONTH(月出库[[#This Row],[日期]]) &amp; "月"</f>
        <v>3月</v>
      </c>
      <c r="D326" s="4">
        <f>--TEXT(月出库[[#This Row],[日期]],"yyyymm")</f>
        <v>201703</v>
      </c>
      <c r="E326" t="s">
        <v>22</v>
      </c>
      <c r="F326" t="s">
        <v>29</v>
      </c>
      <c r="G326">
        <v>1000000101</v>
      </c>
      <c r="H326" t="s">
        <v>39</v>
      </c>
      <c r="I326" t="s">
        <v>13</v>
      </c>
      <c r="J326">
        <v>20000099</v>
      </c>
      <c r="K326" t="s">
        <v>20</v>
      </c>
      <c r="L326" s="6">
        <v>5.0999999999999996</v>
      </c>
      <c r="M3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41.6</v>
      </c>
    </row>
    <row r="327" spans="1:13" x14ac:dyDescent="0.2">
      <c r="A327" s="1">
        <v>42825</v>
      </c>
      <c r="B327" s="4" t="str">
        <f>YEAR(月出库[[#This Row],[日期]]) &amp; "年"</f>
        <v>2017年</v>
      </c>
      <c r="C327" s="4" t="str">
        <f>MONTH(月出库[[#This Row],[日期]]) &amp; "月"</f>
        <v>3月</v>
      </c>
      <c r="D327" s="4">
        <f>--TEXT(月出库[[#This Row],[日期]],"yyyymm")</f>
        <v>201703</v>
      </c>
      <c r="E327" t="s">
        <v>22</v>
      </c>
      <c r="F327" t="s">
        <v>25</v>
      </c>
      <c r="G327">
        <v>1000003183</v>
      </c>
      <c r="H327" t="s">
        <v>23</v>
      </c>
      <c r="I327" t="s">
        <v>13</v>
      </c>
      <c r="J327">
        <v>10000061</v>
      </c>
      <c r="K327" t="s">
        <v>28</v>
      </c>
      <c r="L327" s="6">
        <v>19.100000000000001</v>
      </c>
      <c r="M3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</v>
      </c>
    </row>
    <row r="328" spans="1:13" x14ac:dyDescent="0.2">
      <c r="A328" s="1">
        <v>42825</v>
      </c>
      <c r="B328" s="4" t="str">
        <f>YEAR(月出库[[#This Row],[日期]]) &amp; "年"</f>
        <v>2017年</v>
      </c>
      <c r="C328" s="4" t="str">
        <f>MONTH(月出库[[#This Row],[日期]]) &amp; "月"</f>
        <v>3月</v>
      </c>
      <c r="D328" s="4">
        <f>--TEXT(月出库[[#This Row],[日期]],"yyyymm")</f>
        <v>201703</v>
      </c>
      <c r="E328" t="s">
        <v>22</v>
      </c>
      <c r="F328" t="s">
        <v>25</v>
      </c>
      <c r="G328">
        <v>1000003183</v>
      </c>
      <c r="H328" t="s">
        <v>23</v>
      </c>
      <c r="I328" t="s">
        <v>13</v>
      </c>
      <c r="J328">
        <v>10000064</v>
      </c>
      <c r="K328" t="s">
        <v>53</v>
      </c>
      <c r="L328" s="6">
        <v>53.2</v>
      </c>
      <c r="M3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</v>
      </c>
    </row>
    <row r="329" spans="1:13" x14ac:dyDescent="0.2">
      <c r="A329" s="1">
        <v>42825</v>
      </c>
      <c r="B329" s="4" t="str">
        <f>YEAR(月出库[[#This Row],[日期]]) &amp; "年"</f>
        <v>2017年</v>
      </c>
      <c r="C329" s="4" t="str">
        <f>MONTH(月出库[[#This Row],[日期]]) &amp; "月"</f>
        <v>3月</v>
      </c>
      <c r="D329" s="4">
        <f>--TEXT(月出库[[#This Row],[日期]],"yyyymm")</f>
        <v>201703</v>
      </c>
      <c r="E329" t="s">
        <v>22</v>
      </c>
      <c r="F329" t="s">
        <v>25</v>
      </c>
      <c r="G329">
        <v>1000003183</v>
      </c>
      <c r="H329" t="s">
        <v>23</v>
      </c>
      <c r="I329" t="s">
        <v>13</v>
      </c>
      <c r="J329">
        <v>10000078</v>
      </c>
      <c r="K329" t="s">
        <v>30</v>
      </c>
      <c r="L329" s="6">
        <v>7.4</v>
      </c>
      <c r="M3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330" spans="1:13" x14ac:dyDescent="0.2">
      <c r="A330" s="1">
        <v>42825</v>
      </c>
      <c r="B330" s="4" t="str">
        <f>YEAR(月出库[[#This Row],[日期]]) &amp; "年"</f>
        <v>2017年</v>
      </c>
      <c r="C330" s="4" t="str">
        <f>MONTH(月出库[[#This Row],[日期]]) &amp; "月"</f>
        <v>3月</v>
      </c>
      <c r="D330" s="4">
        <f>--TEXT(月出库[[#This Row],[日期]],"yyyymm")</f>
        <v>201703</v>
      </c>
      <c r="E330" t="s">
        <v>22</v>
      </c>
      <c r="F330" t="s">
        <v>25</v>
      </c>
      <c r="G330">
        <v>1000003183</v>
      </c>
      <c r="H330" t="s">
        <v>23</v>
      </c>
      <c r="I330" t="s">
        <v>13</v>
      </c>
      <c r="J330">
        <v>10000111</v>
      </c>
      <c r="K330" t="s">
        <v>37</v>
      </c>
      <c r="L330" s="6">
        <v>4.5</v>
      </c>
      <c r="M3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42.1</v>
      </c>
    </row>
    <row r="331" spans="1:13" x14ac:dyDescent="0.2">
      <c r="A331" s="1">
        <v>42825</v>
      </c>
      <c r="B331" s="4" t="str">
        <f>YEAR(月出库[[#This Row],[日期]]) &amp; "年"</f>
        <v>2017年</v>
      </c>
      <c r="C331" s="4" t="str">
        <f>MONTH(月出库[[#This Row],[日期]]) &amp; "月"</f>
        <v>3月</v>
      </c>
      <c r="D331" s="4">
        <f>--TEXT(月出库[[#This Row],[日期]],"yyyymm")</f>
        <v>201703</v>
      </c>
      <c r="E331" t="s">
        <v>22</v>
      </c>
      <c r="F331" t="s">
        <v>25</v>
      </c>
      <c r="G331">
        <v>1000003183</v>
      </c>
      <c r="H331" t="s">
        <v>23</v>
      </c>
      <c r="I331" t="s">
        <v>13</v>
      </c>
      <c r="J331">
        <v>10000136</v>
      </c>
      <c r="K331" t="s">
        <v>40</v>
      </c>
      <c r="L331" s="6">
        <v>2.8</v>
      </c>
      <c r="M3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1.8</v>
      </c>
    </row>
    <row r="332" spans="1:13" x14ac:dyDescent="0.2">
      <c r="A332" s="1">
        <v>42825</v>
      </c>
      <c r="B332" s="4" t="str">
        <f>YEAR(月出库[[#This Row],[日期]]) &amp; "年"</f>
        <v>2017年</v>
      </c>
      <c r="C332" s="4" t="str">
        <f>MONTH(月出库[[#This Row],[日期]]) &amp; "月"</f>
        <v>3月</v>
      </c>
      <c r="D332" s="4">
        <f>--TEXT(月出库[[#This Row],[日期]],"yyyymm")</f>
        <v>201703</v>
      </c>
      <c r="E332" t="s">
        <v>22</v>
      </c>
      <c r="F332" t="s">
        <v>25</v>
      </c>
      <c r="G332">
        <v>1000003183</v>
      </c>
      <c r="H332" t="s">
        <v>23</v>
      </c>
      <c r="I332" t="s">
        <v>13</v>
      </c>
      <c r="J332">
        <v>10000182</v>
      </c>
      <c r="K332" t="s">
        <v>31</v>
      </c>
      <c r="L332" s="6">
        <v>19</v>
      </c>
      <c r="M3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33" spans="1:13" x14ac:dyDescent="0.2">
      <c r="A333" s="1">
        <v>42825</v>
      </c>
      <c r="B333" s="4" t="str">
        <f>YEAR(月出库[[#This Row],[日期]]) &amp; "年"</f>
        <v>2017年</v>
      </c>
      <c r="C333" s="4" t="str">
        <f>MONTH(月出库[[#This Row],[日期]]) &amp; "月"</f>
        <v>3月</v>
      </c>
      <c r="D333" s="4">
        <f>--TEXT(月出库[[#This Row],[日期]],"yyyymm")</f>
        <v>201703</v>
      </c>
      <c r="E333" t="s">
        <v>22</v>
      </c>
      <c r="F333" t="s">
        <v>54</v>
      </c>
      <c r="G333">
        <v>1000000046</v>
      </c>
      <c r="H333" t="s">
        <v>52</v>
      </c>
      <c r="I333" t="s">
        <v>13</v>
      </c>
      <c r="J333">
        <v>10000064</v>
      </c>
      <c r="K333" t="s">
        <v>53</v>
      </c>
      <c r="L333" s="6">
        <v>47.899999999999991</v>
      </c>
      <c r="M3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62.599999999999994</v>
      </c>
    </row>
    <row r="334" spans="1:13" x14ac:dyDescent="0.2">
      <c r="A334" s="1">
        <v>42825</v>
      </c>
      <c r="B334" s="4" t="str">
        <f>YEAR(月出库[[#This Row],[日期]]) &amp; "年"</f>
        <v>2017年</v>
      </c>
      <c r="C334" s="4" t="str">
        <f>MONTH(月出库[[#This Row],[日期]]) &amp; "月"</f>
        <v>3月</v>
      </c>
      <c r="D334" s="4">
        <f>--TEXT(月出库[[#This Row],[日期]],"yyyymm")</f>
        <v>201703</v>
      </c>
      <c r="E334" t="s">
        <v>22</v>
      </c>
      <c r="F334" t="s">
        <v>54</v>
      </c>
      <c r="G334">
        <v>1000000046</v>
      </c>
      <c r="H334" t="s">
        <v>52</v>
      </c>
      <c r="I334" t="s">
        <v>13</v>
      </c>
      <c r="J334">
        <v>10000078</v>
      </c>
      <c r="K334" t="s">
        <v>30</v>
      </c>
      <c r="L334" s="6">
        <v>14.099999999999998</v>
      </c>
      <c r="M3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25.9</v>
      </c>
    </row>
    <row r="335" spans="1:13" x14ac:dyDescent="0.2">
      <c r="A335" s="1">
        <v>42825</v>
      </c>
      <c r="B335" s="4" t="str">
        <f>YEAR(月出库[[#This Row],[日期]]) &amp; "年"</f>
        <v>2017年</v>
      </c>
      <c r="C335" s="4" t="str">
        <f>MONTH(月出库[[#This Row],[日期]]) &amp; "月"</f>
        <v>3月</v>
      </c>
      <c r="D335" s="4">
        <f>--TEXT(月出库[[#This Row],[日期]],"yyyymm")</f>
        <v>201703</v>
      </c>
      <c r="E335" t="s">
        <v>22</v>
      </c>
      <c r="F335" t="s">
        <v>54</v>
      </c>
      <c r="G335">
        <v>1000000046</v>
      </c>
      <c r="H335" t="s">
        <v>52</v>
      </c>
      <c r="I335" t="s">
        <v>13</v>
      </c>
      <c r="J335">
        <v>10000111</v>
      </c>
      <c r="K335" t="s">
        <v>37</v>
      </c>
      <c r="L335" s="6">
        <v>60.2</v>
      </c>
      <c r="M3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151</v>
      </c>
    </row>
    <row r="336" spans="1:13" x14ac:dyDescent="0.2">
      <c r="A336" s="1">
        <v>42825</v>
      </c>
      <c r="B336" s="4" t="str">
        <f>YEAR(月出库[[#This Row],[日期]]) &amp; "年"</f>
        <v>2017年</v>
      </c>
      <c r="C336" s="4" t="str">
        <f>MONTH(月出库[[#This Row],[日期]]) &amp; "月"</f>
        <v>3月</v>
      </c>
      <c r="D336" s="4">
        <f>--TEXT(月出库[[#This Row],[日期]],"yyyymm")</f>
        <v>201703</v>
      </c>
      <c r="E336" t="s">
        <v>22</v>
      </c>
      <c r="F336" t="s">
        <v>54</v>
      </c>
      <c r="G336">
        <v>1000000046</v>
      </c>
      <c r="H336" t="s">
        <v>52</v>
      </c>
      <c r="I336" t="s">
        <v>13</v>
      </c>
      <c r="J336">
        <v>10000172</v>
      </c>
      <c r="K336" t="s">
        <v>18</v>
      </c>
      <c r="L336" s="6">
        <v>112.4</v>
      </c>
      <c r="M3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248.59999999999997</v>
      </c>
    </row>
    <row r="337" spans="1:13" x14ac:dyDescent="0.2">
      <c r="A337" s="1">
        <v>42825</v>
      </c>
      <c r="B337" s="4" t="str">
        <f>YEAR(月出库[[#This Row],[日期]]) &amp; "年"</f>
        <v>2017年</v>
      </c>
      <c r="C337" s="4" t="str">
        <f>MONTH(月出库[[#This Row],[日期]]) &amp; "月"</f>
        <v>3月</v>
      </c>
      <c r="D337" s="4">
        <f>--TEXT(月出库[[#This Row],[日期]],"yyyymm")</f>
        <v>201703</v>
      </c>
      <c r="E337" t="s">
        <v>22</v>
      </c>
      <c r="F337" t="s">
        <v>54</v>
      </c>
      <c r="G337">
        <v>1000000046</v>
      </c>
      <c r="H337" t="s">
        <v>52</v>
      </c>
      <c r="I337" t="s">
        <v>13</v>
      </c>
      <c r="J337">
        <v>10000211</v>
      </c>
      <c r="K337" t="s">
        <v>11</v>
      </c>
      <c r="L337" s="6">
        <v>40</v>
      </c>
      <c r="M3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61.4</v>
      </c>
    </row>
    <row r="338" spans="1:13" x14ac:dyDescent="0.2">
      <c r="A338" s="1">
        <v>42825</v>
      </c>
      <c r="B338" s="4" t="str">
        <f>YEAR(月出库[[#This Row],[日期]]) &amp; "年"</f>
        <v>2017年</v>
      </c>
      <c r="C338" s="4" t="str">
        <f>MONTH(月出库[[#This Row],[日期]]) &amp; "月"</f>
        <v>3月</v>
      </c>
      <c r="D338" s="4">
        <f>--TEXT(月出库[[#This Row],[日期]],"yyyymm")</f>
        <v>201703</v>
      </c>
      <c r="E338" t="s">
        <v>22</v>
      </c>
      <c r="F338" t="s">
        <v>33</v>
      </c>
      <c r="G338">
        <v>1000000031</v>
      </c>
      <c r="H338" t="s">
        <v>32</v>
      </c>
      <c r="I338" t="s">
        <v>13</v>
      </c>
      <c r="J338">
        <v>10000061</v>
      </c>
      <c r="K338" t="s">
        <v>28</v>
      </c>
      <c r="L338" s="6">
        <v>114.30000000000001</v>
      </c>
      <c r="M3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</v>
      </c>
    </row>
    <row r="339" spans="1:13" x14ac:dyDescent="0.2">
      <c r="A339" s="1">
        <v>42825</v>
      </c>
      <c r="B339" s="4" t="str">
        <f>YEAR(月出库[[#This Row],[日期]]) &amp; "年"</f>
        <v>2017年</v>
      </c>
      <c r="C339" s="4" t="str">
        <f>MONTH(月出库[[#This Row],[日期]]) &amp; "月"</f>
        <v>3月</v>
      </c>
      <c r="D339" s="4">
        <f>--TEXT(月出库[[#This Row],[日期]],"yyyymm")</f>
        <v>201703</v>
      </c>
      <c r="E339" t="s">
        <v>22</v>
      </c>
      <c r="F339" t="s">
        <v>33</v>
      </c>
      <c r="G339">
        <v>1000000031</v>
      </c>
      <c r="H339" t="s">
        <v>32</v>
      </c>
      <c r="I339" t="s">
        <v>13</v>
      </c>
      <c r="J339">
        <v>10000078</v>
      </c>
      <c r="K339" t="s">
        <v>30</v>
      </c>
      <c r="L339" s="6">
        <v>62.599999999999994</v>
      </c>
      <c r="M3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14.4</v>
      </c>
    </row>
    <row r="340" spans="1:13" x14ac:dyDescent="0.2">
      <c r="A340" s="1">
        <v>42825</v>
      </c>
      <c r="B340" s="4" t="str">
        <f>YEAR(月出库[[#This Row],[日期]]) &amp; "年"</f>
        <v>2017年</v>
      </c>
      <c r="C340" s="4" t="str">
        <f>MONTH(月出库[[#This Row],[日期]]) &amp; "月"</f>
        <v>3月</v>
      </c>
      <c r="D340" s="4">
        <f>--TEXT(月出库[[#This Row],[日期]],"yyyymm")</f>
        <v>201703</v>
      </c>
      <c r="E340" t="s">
        <v>22</v>
      </c>
      <c r="F340" t="s">
        <v>33</v>
      </c>
      <c r="G340">
        <v>1000000031</v>
      </c>
      <c r="H340" t="s">
        <v>32</v>
      </c>
      <c r="I340" t="s">
        <v>13</v>
      </c>
      <c r="J340">
        <v>10000131</v>
      </c>
      <c r="K340" t="s">
        <v>38</v>
      </c>
      <c r="L340" s="6">
        <v>39</v>
      </c>
      <c r="M3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41" spans="1:13" x14ac:dyDescent="0.2">
      <c r="A341" s="1">
        <v>42825</v>
      </c>
      <c r="B341" s="4" t="str">
        <f>YEAR(月出库[[#This Row],[日期]]) &amp; "年"</f>
        <v>2017年</v>
      </c>
      <c r="C341" s="4" t="str">
        <f>MONTH(月出库[[#This Row],[日期]]) &amp; "月"</f>
        <v>3月</v>
      </c>
      <c r="D341" s="4">
        <f>--TEXT(月出库[[#This Row],[日期]],"yyyymm")</f>
        <v>201703</v>
      </c>
      <c r="E341" t="s">
        <v>22</v>
      </c>
      <c r="F341" t="s">
        <v>33</v>
      </c>
      <c r="G341">
        <v>1000000031</v>
      </c>
      <c r="H341" t="s">
        <v>32</v>
      </c>
      <c r="I341" t="s">
        <v>13</v>
      </c>
      <c r="J341">
        <v>10000136</v>
      </c>
      <c r="K341" t="s">
        <v>40</v>
      </c>
      <c r="L341" s="6">
        <v>14.5</v>
      </c>
      <c r="M3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42" spans="1:13" x14ac:dyDescent="0.2">
      <c r="A342" s="1">
        <v>42825</v>
      </c>
      <c r="B342" s="4" t="str">
        <f>YEAR(月出库[[#This Row],[日期]]) &amp; "年"</f>
        <v>2017年</v>
      </c>
      <c r="C342" s="4" t="str">
        <f>MONTH(月出库[[#This Row],[日期]]) &amp; "月"</f>
        <v>3月</v>
      </c>
      <c r="D342" s="4">
        <f>--TEXT(月出库[[#This Row],[日期]],"yyyymm")</f>
        <v>201703</v>
      </c>
      <c r="E342" t="s">
        <v>22</v>
      </c>
      <c r="F342" t="s">
        <v>33</v>
      </c>
      <c r="G342">
        <v>1000000031</v>
      </c>
      <c r="H342" t="s">
        <v>32</v>
      </c>
      <c r="I342" t="s">
        <v>13</v>
      </c>
      <c r="J342">
        <v>10000182</v>
      </c>
      <c r="K342" t="s">
        <v>31</v>
      </c>
      <c r="L342" s="6">
        <v>151.5</v>
      </c>
      <c r="M3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182.29999999999998</v>
      </c>
    </row>
    <row r="343" spans="1:13" x14ac:dyDescent="0.2">
      <c r="A343" s="1">
        <v>42825</v>
      </c>
      <c r="B343" s="4" t="str">
        <f>YEAR(月出库[[#This Row],[日期]]) &amp; "年"</f>
        <v>2017年</v>
      </c>
      <c r="C343" s="4" t="str">
        <f>MONTH(月出库[[#This Row],[日期]]) &amp; "月"</f>
        <v>3月</v>
      </c>
      <c r="D343" s="4">
        <f>--TEXT(月出库[[#This Row],[日期]],"yyyymm")</f>
        <v>201703</v>
      </c>
      <c r="E343" t="s">
        <v>22</v>
      </c>
      <c r="F343" t="s">
        <v>33</v>
      </c>
      <c r="G343">
        <v>1000000031</v>
      </c>
      <c r="H343" t="s">
        <v>32</v>
      </c>
      <c r="I343" t="s">
        <v>13</v>
      </c>
      <c r="J343">
        <v>20000099</v>
      </c>
      <c r="K343" t="s">
        <v>20</v>
      </c>
      <c r="L343" s="6">
        <v>33</v>
      </c>
      <c r="M3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72.8</v>
      </c>
    </row>
    <row r="344" spans="1:13" x14ac:dyDescent="0.2">
      <c r="A344" s="1">
        <v>42825</v>
      </c>
      <c r="B344" s="4" t="str">
        <f>YEAR(月出库[[#This Row],[日期]]) &amp; "年"</f>
        <v>2017年</v>
      </c>
      <c r="C344" s="4" t="str">
        <f>MONTH(月出库[[#This Row],[日期]]) &amp; "月"</f>
        <v>3月</v>
      </c>
      <c r="D344" s="4">
        <f>--TEXT(月出库[[#This Row],[日期]],"yyyymm")</f>
        <v>201703</v>
      </c>
      <c r="E344" t="s">
        <v>22</v>
      </c>
      <c r="F344" t="s">
        <v>21</v>
      </c>
      <c r="G344">
        <v>1000002872</v>
      </c>
      <c r="H344" t="s">
        <v>19</v>
      </c>
      <c r="I344" t="s">
        <v>13</v>
      </c>
      <c r="J344">
        <v>10000111</v>
      </c>
      <c r="K344" t="s">
        <v>37</v>
      </c>
      <c r="L344" s="6">
        <v>0.5</v>
      </c>
      <c r="M3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36.300000000000004</v>
      </c>
    </row>
    <row r="345" spans="1:13" x14ac:dyDescent="0.2">
      <c r="A345" s="1">
        <v>42825</v>
      </c>
      <c r="B345" s="4" t="str">
        <f>YEAR(月出库[[#This Row],[日期]]) &amp; "年"</f>
        <v>2017年</v>
      </c>
      <c r="C345" s="4" t="str">
        <f>MONTH(月出库[[#This Row],[日期]]) &amp; "月"</f>
        <v>3月</v>
      </c>
      <c r="D345" s="4">
        <f>--TEXT(月出库[[#This Row],[日期]],"yyyymm")</f>
        <v>201703</v>
      </c>
      <c r="E345" t="s">
        <v>22</v>
      </c>
      <c r="F345" t="s">
        <v>61</v>
      </c>
      <c r="G345">
        <v>1000000579</v>
      </c>
      <c r="H345" t="s">
        <v>60</v>
      </c>
      <c r="I345" t="s">
        <v>13</v>
      </c>
      <c r="J345">
        <v>10000061</v>
      </c>
      <c r="K345" t="s">
        <v>28</v>
      </c>
      <c r="L345" s="6">
        <v>37.200000000000003</v>
      </c>
      <c r="M3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60.1</v>
      </c>
    </row>
    <row r="346" spans="1:13" x14ac:dyDescent="0.2">
      <c r="A346" s="1">
        <v>42825</v>
      </c>
      <c r="B346" s="4" t="str">
        <f>YEAR(月出库[[#This Row],[日期]]) &amp; "年"</f>
        <v>2017年</v>
      </c>
      <c r="C346" s="4" t="str">
        <f>MONTH(月出库[[#This Row],[日期]]) &amp; "月"</f>
        <v>3月</v>
      </c>
      <c r="D346" s="4">
        <f>--TEXT(月出库[[#This Row],[日期]],"yyyymm")</f>
        <v>201703</v>
      </c>
      <c r="E346" t="s">
        <v>22</v>
      </c>
      <c r="F346" t="s">
        <v>61</v>
      </c>
      <c r="G346">
        <v>1000000579</v>
      </c>
      <c r="H346" t="s">
        <v>60</v>
      </c>
      <c r="I346" t="s">
        <v>13</v>
      </c>
      <c r="J346">
        <v>10000131</v>
      </c>
      <c r="K346" t="s">
        <v>38</v>
      </c>
      <c r="L346" s="6">
        <v>4.9000000000000004</v>
      </c>
      <c r="M3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21.9</v>
      </c>
    </row>
    <row r="347" spans="1:13" x14ac:dyDescent="0.2">
      <c r="A347" s="1">
        <v>42825</v>
      </c>
      <c r="B347" s="4" t="str">
        <f>YEAR(月出库[[#This Row],[日期]]) &amp; "年"</f>
        <v>2017年</v>
      </c>
      <c r="C347" s="4" t="str">
        <f>MONTH(月出库[[#This Row],[日期]]) &amp; "月"</f>
        <v>3月</v>
      </c>
      <c r="D347" s="4">
        <f>--TEXT(月出库[[#This Row],[日期]],"yyyymm")</f>
        <v>201703</v>
      </c>
      <c r="E347" t="s">
        <v>22</v>
      </c>
      <c r="F347" t="s">
        <v>61</v>
      </c>
      <c r="G347">
        <v>1000000579</v>
      </c>
      <c r="H347" t="s">
        <v>60</v>
      </c>
      <c r="I347" t="s">
        <v>13</v>
      </c>
      <c r="J347">
        <v>10000182</v>
      </c>
      <c r="K347" t="s">
        <v>31</v>
      </c>
      <c r="L347" s="6">
        <v>82.8</v>
      </c>
      <c r="M3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81.3</v>
      </c>
    </row>
    <row r="348" spans="1:13" x14ac:dyDescent="0.2">
      <c r="A348" s="1">
        <v>42825</v>
      </c>
      <c r="B348" s="4" t="str">
        <f>YEAR(月出库[[#This Row],[日期]]) &amp; "年"</f>
        <v>2017年</v>
      </c>
      <c r="C348" s="4" t="str">
        <f>MONTH(月出库[[#This Row],[日期]]) &amp; "月"</f>
        <v>3月</v>
      </c>
      <c r="D348" s="4">
        <f>--TEXT(月出库[[#This Row],[日期]],"yyyymm")</f>
        <v>201703</v>
      </c>
      <c r="E348" t="s">
        <v>22</v>
      </c>
      <c r="F348" t="s">
        <v>61</v>
      </c>
      <c r="G348">
        <v>1000000579</v>
      </c>
      <c r="H348" t="s">
        <v>60</v>
      </c>
      <c r="I348" t="s">
        <v>13</v>
      </c>
      <c r="J348">
        <v>10000211</v>
      </c>
      <c r="K348" t="s">
        <v>11</v>
      </c>
      <c r="L348" s="6">
        <v>5.6999999999999993</v>
      </c>
      <c r="M3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5.4</v>
      </c>
    </row>
    <row r="349" spans="1:13" x14ac:dyDescent="0.2">
      <c r="A349" s="1">
        <v>42825</v>
      </c>
      <c r="B349" s="4" t="str">
        <f>YEAR(月出库[[#This Row],[日期]]) &amp; "年"</f>
        <v>2017年</v>
      </c>
      <c r="C349" s="4" t="str">
        <f>MONTH(月出库[[#This Row],[日期]]) &amp; "月"</f>
        <v>3月</v>
      </c>
      <c r="D349" s="4">
        <f>--TEXT(月出库[[#This Row],[日期]],"yyyymm")</f>
        <v>201703</v>
      </c>
      <c r="E349" t="s">
        <v>22</v>
      </c>
      <c r="F349" t="s">
        <v>61</v>
      </c>
      <c r="G349">
        <v>1000000579</v>
      </c>
      <c r="H349" t="s">
        <v>60</v>
      </c>
      <c r="I349" t="s">
        <v>13</v>
      </c>
      <c r="J349">
        <v>20000099</v>
      </c>
      <c r="K349" t="s">
        <v>20</v>
      </c>
      <c r="L349" s="6">
        <v>20.5</v>
      </c>
      <c r="M3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</v>
      </c>
    </row>
    <row r="350" spans="1:13" x14ac:dyDescent="0.2">
      <c r="A350" s="1">
        <v>42825</v>
      </c>
      <c r="B350" s="4" t="str">
        <f>YEAR(月出库[[#This Row],[日期]]) &amp; "年"</f>
        <v>2017年</v>
      </c>
      <c r="C350" s="4" t="str">
        <f>MONTH(月出库[[#This Row],[日期]]) &amp; "月"</f>
        <v>3月</v>
      </c>
      <c r="D350" s="4">
        <f>--TEXT(月出库[[#This Row],[日期]],"yyyymm")</f>
        <v>201703</v>
      </c>
      <c r="E350" t="s">
        <v>22</v>
      </c>
      <c r="F350" t="s">
        <v>35</v>
      </c>
      <c r="G350">
        <v>1000000047</v>
      </c>
      <c r="H350" t="s">
        <v>34</v>
      </c>
      <c r="I350" t="s">
        <v>13</v>
      </c>
      <c r="J350">
        <v>10000061</v>
      </c>
      <c r="K350" t="s">
        <v>28</v>
      </c>
      <c r="L350" s="6">
        <v>29.4</v>
      </c>
      <c r="M3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</v>
      </c>
    </row>
    <row r="351" spans="1:13" x14ac:dyDescent="0.2">
      <c r="A351" s="1">
        <v>42825</v>
      </c>
      <c r="B351" s="4" t="str">
        <f>YEAR(月出库[[#This Row],[日期]]) &amp; "年"</f>
        <v>2017年</v>
      </c>
      <c r="C351" s="4" t="str">
        <f>MONTH(月出库[[#This Row],[日期]]) &amp; "月"</f>
        <v>3月</v>
      </c>
      <c r="D351" s="4">
        <f>--TEXT(月出库[[#This Row],[日期]],"yyyymm")</f>
        <v>201703</v>
      </c>
      <c r="E351" t="s">
        <v>22</v>
      </c>
      <c r="F351" t="s">
        <v>35</v>
      </c>
      <c r="G351">
        <v>1000000047</v>
      </c>
      <c r="H351" t="s">
        <v>34</v>
      </c>
      <c r="I351" t="s">
        <v>13</v>
      </c>
      <c r="J351">
        <v>10000064</v>
      </c>
      <c r="K351" t="s">
        <v>53</v>
      </c>
      <c r="L351" s="6">
        <v>8.3000000000000007</v>
      </c>
      <c r="M3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</v>
      </c>
    </row>
    <row r="352" spans="1:13" x14ac:dyDescent="0.2">
      <c r="A352" s="1">
        <v>42825</v>
      </c>
      <c r="B352" s="4" t="str">
        <f>YEAR(月出库[[#This Row],[日期]]) &amp; "年"</f>
        <v>2017年</v>
      </c>
      <c r="C352" s="4" t="str">
        <f>MONTH(月出库[[#This Row],[日期]]) &amp; "月"</f>
        <v>3月</v>
      </c>
      <c r="D352" s="4">
        <f>--TEXT(月出库[[#This Row],[日期]],"yyyymm")</f>
        <v>201703</v>
      </c>
      <c r="E352" t="s">
        <v>22</v>
      </c>
      <c r="F352" t="s">
        <v>35</v>
      </c>
      <c r="G352">
        <v>1000000047</v>
      </c>
      <c r="H352" t="s">
        <v>34</v>
      </c>
      <c r="I352" t="s">
        <v>13</v>
      </c>
      <c r="J352">
        <v>10000078</v>
      </c>
      <c r="K352" t="s">
        <v>30</v>
      </c>
      <c r="L352" s="6">
        <v>117.5</v>
      </c>
      <c r="M3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165.6</v>
      </c>
    </row>
    <row r="353" spans="1:13" x14ac:dyDescent="0.2">
      <c r="A353" s="1">
        <v>42825</v>
      </c>
      <c r="B353" s="4" t="str">
        <f>YEAR(月出库[[#This Row],[日期]]) &amp; "年"</f>
        <v>2017年</v>
      </c>
      <c r="C353" s="4" t="str">
        <f>MONTH(月出库[[#This Row],[日期]]) &amp; "月"</f>
        <v>3月</v>
      </c>
      <c r="D353" s="4">
        <f>--TEXT(月出库[[#This Row],[日期]],"yyyymm")</f>
        <v>201703</v>
      </c>
      <c r="E353" t="s">
        <v>22</v>
      </c>
      <c r="F353" t="s">
        <v>35</v>
      </c>
      <c r="G353">
        <v>1000000047</v>
      </c>
      <c r="H353" t="s">
        <v>34</v>
      </c>
      <c r="I353" t="s">
        <v>13</v>
      </c>
      <c r="J353">
        <v>10000131</v>
      </c>
      <c r="K353" t="s">
        <v>38</v>
      </c>
      <c r="L353" s="6">
        <v>35.5</v>
      </c>
      <c r="M3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32.6</v>
      </c>
    </row>
    <row r="354" spans="1:13" x14ac:dyDescent="0.2">
      <c r="A354" s="1">
        <v>42825</v>
      </c>
      <c r="B354" s="4" t="str">
        <f>YEAR(月出库[[#This Row],[日期]]) &amp; "年"</f>
        <v>2017年</v>
      </c>
      <c r="C354" s="4" t="str">
        <f>MONTH(月出库[[#This Row],[日期]]) &amp; "月"</f>
        <v>3月</v>
      </c>
      <c r="D354" s="4">
        <f>--TEXT(月出库[[#This Row],[日期]],"yyyymm")</f>
        <v>201703</v>
      </c>
      <c r="E354" t="s">
        <v>22</v>
      </c>
      <c r="F354" t="s">
        <v>35</v>
      </c>
      <c r="G354">
        <v>1000000047</v>
      </c>
      <c r="H354" t="s">
        <v>34</v>
      </c>
      <c r="I354" t="s">
        <v>13</v>
      </c>
      <c r="J354">
        <v>10000172</v>
      </c>
      <c r="K354" t="s">
        <v>18</v>
      </c>
      <c r="L354" s="6">
        <v>9.1999999999999993</v>
      </c>
      <c r="M3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355" spans="1:13" x14ac:dyDescent="0.2">
      <c r="A355" s="1">
        <v>42825</v>
      </c>
      <c r="B355" s="4" t="str">
        <f>YEAR(月出库[[#This Row],[日期]]) &amp; "年"</f>
        <v>2017年</v>
      </c>
      <c r="C355" s="4" t="str">
        <f>MONTH(月出库[[#This Row],[日期]]) &amp; "月"</f>
        <v>3月</v>
      </c>
      <c r="D355" s="4">
        <f>--TEXT(月出库[[#This Row],[日期]],"yyyymm")</f>
        <v>201703</v>
      </c>
      <c r="E355" t="s">
        <v>22</v>
      </c>
      <c r="F355" t="s">
        <v>35</v>
      </c>
      <c r="G355">
        <v>1000000047</v>
      </c>
      <c r="H355" t="s">
        <v>34</v>
      </c>
      <c r="I355" t="s">
        <v>13</v>
      </c>
      <c r="J355">
        <v>10000182</v>
      </c>
      <c r="K355" t="s">
        <v>31</v>
      </c>
      <c r="L355" s="6">
        <v>116.6</v>
      </c>
      <c r="M3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98.9</v>
      </c>
    </row>
    <row r="356" spans="1:13" x14ac:dyDescent="0.2">
      <c r="A356" s="1">
        <v>42825</v>
      </c>
      <c r="B356" s="4" t="str">
        <f>YEAR(月出库[[#This Row],[日期]]) &amp; "年"</f>
        <v>2017年</v>
      </c>
      <c r="C356" s="4" t="str">
        <f>MONTH(月出库[[#This Row],[日期]]) &amp; "月"</f>
        <v>3月</v>
      </c>
      <c r="D356" s="4">
        <f>--TEXT(月出库[[#This Row],[日期]],"yyyymm")</f>
        <v>201703</v>
      </c>
      <c r="E356" t="s">
        <v>22</v>
      </c>
      <c r="F356" t="s">
        <v>35</v>
      </c>
      <c r="G356">
        <v>1000000047</v>
      </c>
      <c r="H356" t="s">
        <v>34</v>
      </c>
      <c r="I356" t="s">
        <v>13</v>
      </c>
      <c r="J356">
        <v>10000211</v>
      </c>
      <c r="K356" t="s">
        <v>11</v>
      </c>
      <c r="L356" s="6">
        <v>20.6</v>
      </c>
      <c r="M3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57" spans="1:13" x14ac:dyDescent="0.2">
      <c r="A357" s="1">
        <v>42855</v>
      </c>
      <c r="B357" s="4" t="str">
        <f>YEAR(月出库[[#This Row],[日期]]) &amp; "年"</f>
        <v>2017年</v>
      </c>
      <c r="C357" s="4" t="str">
        <f>MONTH(月出库[[#This Row],[日期]]) &amp; "月"</f>
        <v>4月</v>
      </c>
      <c r="D357" s="4">
        <f>--TEXT(月出库[[#This Row],[日期]],"yyyymm")</f>
        <v>201704</v>
      </c>
      <c r="E357" t="s">
        <v>43</v>
      </c>
      <c r="F357" t="s">
        <v>51</v>
      </c>
      <c r="G357">
        <v>1000000460</v>
      </c>
      <c r="H357" t="s">
        <v>50</v>
      </c>
      <c r="I357" t="s">
        <v>13</v>
      </c>
      <c r="J357">
        <v>10000131</v>
      </c>
      <c r="K357" t="s">
        <v>38</v>
      </c>
      <c r="L357" s="6">
        <v>44.7</v>
      </c>
      <c r="M3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56.6</v>
      </c>
    </row>
    <row r="358" spans="1:13" x14ac:dyDescent="0.2">
      <c r="A358" s="1">
        <v>42855</v>
      </c>
      <c r="B358" s="4" t="str">
        <f>YEAR(月出库[[#This Row],[日期]]) &amp; "年"</f>
        <v>2017年</v>
      </c>
      <c r="C358" s="4" t="str">
        <f>MONTH(月出库[[#This Row],[日期]]) &amp; "月"</f>
        <v>4月</v>
      </c>
      <c r="D358" s="4">
        <f>--TEXT(月出库[[#This Row],[日期]],"yyyymm")</f>
        <v>201704</v>
      </c>
      <c r="E358" t="s">
        <v>43</v>
      </c>
      <c r="F358" t="s">
        <v>51</v>
      </c>
      <c r="G358">
        <v>1000000460</v>
      </c>
      <c r="H358" t="s">
        <v>50</v>
      </c>
      <c r="I358" t="s">
        <v>13</v>
      </c>
      <c r="J358">
        <v>10000172</v>
      </c>
      <c r="K358" t="s">
        <v>18</v>
      </c>
      <c r="L358" s="6">
        <v>66.599999999999994</v>
      </c>
      <c r="M3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59" spans="1:13" x14ac:dyDescent="0.2">
      <c r="A359" s="1">
        <v>42855</v>
      </c>
      <c r="B359" s="4" t="str">
        <f>YEAR(月出库[[#This Row],[日期]]) &amp; "年"</f>
        <v>2017年</v>
      </c>
      <c r="C359" s="4" t="str">
        <f>MONTH(月出库[[#This Row],[日期]]) &amp; "月"</f>
        <v>4月</v>
      </c>
      <c r="D359" s="4">
        <f>--TEXT(月出库[[#This Row],[日期]],"yyyymm")</f>
        <v>201704</v>
      </c>
      <c r="E359" t="s">
        <v>43</v>
      </c>
      <c r="F359" t="s">
        <v>42</v>
      </c>
      <c r="G359">
        <v>1000000931</v>
      </c>
      <c r="H359" t="s">
        <v>41</v>
      </c>
      <c r="I359" t="s">
        <v>13</v>
      </c>
      <c r="J359">
        <v>10000078</v>
      </c>
      <c r="K359" t="s">
        <v>30</v>
      </c>
      <c r="L359" s="6">
        <v>35.799999999999997</v>
      </c>
      <c r="M3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69.699999999999989</v>
      </c>
    </row>
    <row r="360" spans="1:13" x14ac:dyDescent="0.2">
      <c r="A360" s="1">
        <v>42855</v>
      </c>
      <c r="B360" s="4" t="str">
        <f>YEAR(月出库[[#This Row],[日期]]) &amp; "年"</f>
        <v>2017年</v>
      </c>
      <c r="C360" s="4" t="str">
        <f>MONTH(月出库[[#This Row],[日期]]) &amp; "月"</f>
        <v>4月</v>
      </c>
      <c r="D360" s="4">
        <f>--TEXT(月出库[[#This Row],[日期]],"yyyymm")</f>
        <v>201704</v>
      </c>
      <c r="E360" t="s">
        <v>43</v>
      </c>
      <c r="F360" t="s">
        <v>42</v>
      </c>
      <c r="G360">
        <v>1000000931</v>
      </c>
      <c r="H360" t="s">
        <v>41</v>
      </c>
      <c r="I360" t="s">
        <v>13</v>
      </c>
      <c r="J360">
        <v>10000131</v>
      </c>
      <c r="K360" t="s">
        <v>38</v>
      </c>
      <c r="L360" s="6">
        <v>210.8</v>
      </c>
      <c r="M3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358.5</v>
      </c>
    </row>
    <row r="361" spans="1:13" x14ac:dyDescent="0.2">
      <c r="A361" s="1">
        <v>42855</v>
      </c>
      <c r="B361" s="4" t="str">
        <f>YEAR(月出库[[#This Row],[日期]]) &amp; "年"</f>
        <v>2017年</v>
      </c>
      <c r="C361" s="4" t="str">
        <f>MONTH(月出库[[#This Row],[日期]]) &amp; "月"</f>
        <v>4月</v>
      </c>
      <c r="D361" s="4">
        <f>--TEXT(月出库[[#This Row],[日期]],"yyyymm")</f>
        <v>201704</v>
      </c>
      <c r="E361" t="s">
        <v>43</v>
      </c>
      <c r="F361" t="s">
        <v>42</v>
      </c>
      <c r="G361">
        <v>1000000931</v>
      </c>
      <c r="H361" t="s">
        <v>41</v>
      </c>
      <c r="I361" t="s">
        <v>13</v>
      </c>
      <c r="J361">
        <v>10000182</v>
      </c>
      <c r="K361" t="s">
        <v>31</v>
      </c>
      <c r="L361" s="6">
        <v>82.3</v>
      </c>
      <c r="M3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106.5</v>
      </c>
    </row>
    <row r="362" spans="1:13" x14ac:dyDescent="0.2">
      <c r="A362" s="1">
        <v>42855</v>
      </c>
      <c r="B362" s="4" t="str">
        <f>YEAR(月出库[[#This Row],[日期]]) &amp; "年"</f>
        <v>2017年</v>
      </c>
      <c r="C362" s="4" t="str">
        <f>MONTH(月出库[[#This Row],[日期]]) &amp; "月"</f>
        <v>4月</v>
      </c>
      <c r="D362" s="4">
        <f>--TEXT(月出库[[#This Row],[日期]],"yyyymm")</f>
        <v>201704</v>
      </c>
      <c r="E362" t="s">
        <v>43</v>
      </c>
      <c r="F362" t="s">
        <v>42</v>
      </c>
      <c r="G362">
        <v>1000000931</v>
      </c>
      <c r="H362" t="s">
        <v>41</v>
      </c>
      <c r="I362" t="s">
        <v>13</v>
      </c>
      <c r="J362">
        <v>20000099</v>
      </c>
      <c r="K362" t="s">
        <v>20</v>
      </c>
      <c r="L362" s="6">
        <v>34.299999999999997</v>
      </c>
      <c r="M3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72.099999999999994</v>
      </c>
    </row>
    <row r="363" spans="1:13" x14ac:dyDescent="0.2">
      <c r="A363" s="1">
        <v>42855</v>
      </c>
      <c r="B363" s="4" t="str">
        <f>YEAR(月出库[[#This Row],[日期]]) &amp; "年"</f>
        <v>2017年</v>
      </c>
      <c r="C363" s="4" t="str">
        <f>MONTH(月出库[[#This Row],[日期]]) &amp; "月"</f>
        <v>4月</v>
      </c>
      <c r="D363" s="4">
        <f>--TEXT(月出库[[#This Row],[日期]],"yyyymm")</f>
        <v>201704</v>
      </c>
      <c r="E363" t="s">
        <v>43</v>
      </c>
      <c r="F363" t="s">
        <v>42</v>
      </c>
      <c r="G363">
        <v>1000001014</v>
      </c>
      <c r="H363" t="s">
        <v>44</v>
      </c>
      <c r="I363" t="s">
        <v>13</v>
      </c>
      <c r="J363">
        <v>10000078</v>
      </c>
      <c r="K363" t="s">
        <v>30</v>
      </c>
      <c r="L363" s="6">
        <v>24.5</v>
      </c>
      <c r="M3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77.600000000000009</v>
      </c>
    </row>
    <row r="364" spans="1:13" x14ac:dyDescent="0.2">
      <c r="A364" s="1">
        <v>42855</v>
      </c>
      <c r="B364" s="4" t="str">
        <f>YEAR(月出库[[#This Row],[日期]]) &amp; "年"</f>
        <v>2017年</v>
      </c>
      <c r="C364" s="4" t="str">
        <f>MONTH(月出库[[#This Row],[日期]]) &amp; "月"</f>
        <v>4月</v>
      </c>
      <c r="D364" s="4">
        <f>--TEXT(月出库[[#This Row],[日期]],"yyyymm")</f>
        <v>201704</v>
      </c>
      <c r="E364" t="s">
        <v>43</v>
      </c>
      <c r="F364" t="s">
        <v>42</v>
      </c>
      <c r="G364">
        <v>1000001014</v>
      </c>
      <c r="H364" t="s">
        <v>44</v>
      </c>
      <c r="I364" t="s">
        <v>13</v>
      </c>
      <c r="J364">
        <v>10000131</v>
      </c>
      <c r="K364" t="s">
        <v>38</v>
      </c>
      <c r="L364" s="6">
        <v>58.599999999999994</v>
      </c>
      <c r="M3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338.2999999999999</v>
      </c>
    </row>
    <row r="365" spans="1:13" x14ac:dyDescent="0.2">
      <c r="A365" s="1">
        <v>42855</v>
      </c>
      <c r="B365" s="4" t="str">
        <f>YEAR(月出库[[#This Row],[日期]]) &amp; "年"</f>
        <v>2017年</v>
      </c>
      <c r="C365" s="4" t="str">
        <f>MONTH(月出库[[#This Row],[日期]]) &amp; "月"</f>
        <v>4月</v>
      </c>
      <c r="D365" s="4">
        <f>--TEXT(月出库[[#This Row],[日期]],"yyyymm")</f>
        <v>201704</v>
      </c>
      <c r="E365" t="s">
        <v>43</v>
      </c>
      <c r="F365" t="s">
        <v>42</v>
      </c>
      <c r="G365">
        <v>1000001014</v>
      </c>
      <c r="H365" t="s">
        <v>44</v>
      </c>
      <c r="I365" t="s">
        <v>13</v>
      </c>
      <c r="J365">
        <v>10000182</v>
      </c>
      <c r="K365" t="s">
        <v>31</v>
      </c>
      <c r="L365" s="6">
        <v>26</v>
      </c>
      <c r="M3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28.5</v>
      </c>
    </row>
    <row r="366" spans="1:13" x14ac:dyDescent="0.2">
      <c r="A366" s="1">
        <v>42855</v>
      </c>
      <c r="B366" s="4" t="str">
        <f>YEAR(月出库[[#This Row],[日期]]) &amp; "年"</f>
        <v>2017年</v>
      </c>
      <c r="C366" s="4" t="str">
        <f>MONTH(月出库[[#This Row],[日期]]) &amp; "月"</f>
        <v>4月</v>
      </c>
      <c r="D366" s="4">
        <f>--TEXT(月出库[[#This Row],[日期]],"yyyymm")</f>
        <v>201704</v>
      </c>
      <c r="E366" t="s">
        <v>43</v>
      </c>
      <c r="F366" t="s">
        <v>42</v>
      </c>
      <c r="G366">
        <v>1000001014</v>
      </c>
      <c r="H366" t="s">
        <v>44</v>
      </c>
      <c r="I366" t="s">
        <v>13</v>
      </c>
      <c r="J366">
        <v>20000099</v>
      </c>
      <c r="K366" t="s">
        <v>20</v>
      </c>
      <c r="L366" s="6">
        <v>25.900000000000002</v>
      </c>
      <c r="M3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72.399999999999991</v>
      </c>
    </row>
    <row r="367" spans="1:13" x14ac:dyDescent="0.2">
      <c r="A367" s="1">
        <v>42855</v>
      </c>
      <c r="B367" s="4" t="str">
        <f>YEAR(月出库[[#This Row],[日期]]) &amp; "年"</f>
        <v>2017年</v>
      </c>
      <c r="C367" s="4" t="str">
        <f>MONTH(月出库[[#This Row],[日期]]) &amp; "月"</f>
        <v>4月</v>
      </c>
      <c r="D367" s="4">
        <f>--TEXT(月出库[[#This Row],[日期]],"yyyymm")</f>
        <v>201704</v>
      </c>
      <c r="E367" t="s">
        <v>43</v>
      </c>
      <c r="F367" t="s">
        <v>66</v>
      </c>
      <c r="G367">
        <v>1000001135</v>
      </c>
      <c r="H367" t="s">
        <v>65</v>
      </c>
      <c r="I367" t="s">
        <v>13</v>
      </c>
      <c r="J367">
        <v>10000111</v>
      </c>
      <c r="K367" t="s">
        <v>37</v>
      </c>
      <c r="L367" s="6">
        <v>8.3000000000000007</v>
      </c>
      <c r="M3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8.3999999999999986</v>
      </c>
    </row>
    <row r="368" spans="1:13" x14ac:dyDescent="0.2">
      <c r="A368" s="1">
        <v>42855</v>
      </c>
      <c r="B368" s="4" t="str">
        <f>YEAR(月出库[[#This Row],[日期]]) &amp; "年"</f>
        <v>2017年</v>
      </c>
      <c r="C368" s="4" t="str">
        <f>MONTH(月出库[[#This Row],[日期]]) &amp; "月"</f>
        <v>4月</v>
      </c>
      <c r="D368" s="4">
        <f>--TEXT(月出库[[#This Row],[日期]],"yyyymm")</f>
        <v>201704</v>
      </c>
      <c r="E368" t="s">
        <v>43</v>
      </c>
      <c r="F368" t="s">
        <v>66</v>
      </c>
      <c r="G368">
        <v>1000001135</v>
      </c>
      <c r="H368" t="s">
        <v>65</v>
      </c>
      <c r="I368" t="s">
        <v>13</v>
      </c>
      <c r="J368">
        <v>10000131</v>
      </c>
      <c r="K368" t="s">
        <v>38</v>
      </c>
      <c r="L368" s="6">
        <v>13.6</v>
      </c>
      <c r="M3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</v>
      </c>
    </row>
    <row r="369" spans="1:13" x14ac:dyDescent="0.2">
      <c r="A369" s="1">
        <v>42855</v>
      </c>
      <c r="B369" s="4" t="str">
        <f>YEAR(月出库[[#This Row],[日期]]) &amp; "年"</f>
        <v>2017年</v>
      </c>
      <c r="C369" s="4" t="str">
        <f>MONTH(月出库[[#This Row],[日期]]) &amp; "月"</f>
        <v>4月</v>
      </c>
      <c r="D369" s="4">
        <f>--TEXT(月出库[[#This Row],[日期]],"yyyymm")</f>
        <v>201704</v>
      </c>
      <c r="E369" t="s">
        <v>43</v>
      </c>
      <c r="F369" t="s">
        <v>66</v>
      </c>
      <c r="G369">
        <v>1000001135</v>
      </c>
      <c r="H369" t="s">
        <v>65</v>
      </c>
      <c r="I369" t="s">
        <v>13</v>
      </c>
      <c r="J369">
        <v>10000182</v>
      </c>
      <c r="K369" t="s">
        <v>31</v>
      </c>
      <c r="L369" s="6">
        <v>15.6</v>
      </c>
      <c r="M3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70" spans="1:13" x14ac:dyDescent="0.2">
      <c r="A370" s="1">
        <v>42855</v>
      </c>
      <c r="B370" s="4" t="str">
        <f>YEAR(月出库[[#This Row],[日期]]) &amp; "年"</f>
        <v>2017年</v>
      </c>
      <c r="C370" s="4" t="str">
        <f>MONTH(月出库[[#This Row],[日期]]) &amp; "月"</f>
        <v>4月</v>
      </c>
      <c r="D370" s="4">
        <f>--TEXT(月出库[[#This Row],[日期]],"yyyymm")</f>
        <v>201704</v>
      </c>
      <c r="E370" t="s">
        <v>43</v>
      </c>
      <c r="F370" t="s">
        <v>80</v>
      </c>
      <c r="G370">
        <v>1000003498</v>
      </c>
      <c r="H370" t="s">
        <v>79</v>
      </c>
      <c r="I370" t="s">
        <v>13</v>
      </c>
      <c r="J370">
        <v>10000061</v>
      </c>
      <c r="K370" t="s">
        <v>28</v>
      </c>
      <c r="L370" s="6">
        <v>2.4</v>
      </c>
      <c r="M3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71" spans="1:13" x14ac:dyDescent="0.2">
      <c r="A371" s="1">
        <v>42855</v>
      </c>
      <c r="B371" s="4" t="str">
        <f>YEAR(月出库[[#This Row],[日期]]) &amp; "年"</f>
        <v>2017年</v>
      </c>
      <c r="C371" s="4" t="str">
        <f>MONTH(月出库[[#This Row],[日期]]) &amp; "月"</f>
        <v>4月</v>
      </c>
      <c r="D371" s="4">
        <f>--TEXT(月出库[[#This Row],[日期]],"yyyymm")</f>
        <v>201704</v>
      </c>
      <c r="E371" t="s">
        <v>43</v>
      </c>
      <c r="F371" t="s">
        <v>80</v>
      </c>
      <c r="G371">
        <v>1000003498</v>
      </c>
      <c r="H371" t="s">
        <v>79</v>
      </c>
      <c r="I371" t="s">
        <v>13</v>
      </c>
      <c r="J371">
        <v>10000064</v>
      </c>
      <c r="K371" t="s">
        <v>53</v>
      </c>
      <c r="L371" s="6">
        <v>5</v>
      </c>
      <c r="M3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10.7</v>
      </c>
    </row>
    <row r="372" spans="1:13" x14ac:dyDescent="0.2">
      <c r="A372" s="1">
        <v>42855</v>
      </c>
      <c r="B372" s="4" t="str">
        <f>YEAR(月出库[[#This Row],[日期]]) &amp; "年"</f>
        <v>2017年</v>
      </c>
      <c r="C372" s="4" t="str">
        <f>MONTH(月出库[[#This Row],[日期]]) &amp; "月"</f>
        <v>4月</v>
      </c>
      <c r="D372" s="4">
        <f>--TEXT(月出库[[#This Row],[日期]],"yyyymm")</f>
        <v>201704</v>
      </c>
      <c r="E372" t="s">
        <v>43</v>
      </c>
      <c r="F372" t="s">
        <v>80</v>
      </c>
      <c r="G372">
        <v>1000003498</v>
      </c>
      <c r="H372" t="s">
        <v>79</v>
      </c>
      <c r="I372" t="s">
        <v>13</v>
      </c>
      <c r="J372">
        <v>10000131</v>
      </c>
      <c r="K372" t="s">
        <v>38</v>
      </c>
      <c r="L372" s="6">
        <v>8.8000000000000007</v>
      </c>
      <c r="M3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</v>
      </c>
    </row>
    <row r="373" spans="1:13" x14ac:dyDescent="0.2">
      <c r="A373" s="1">
        <v>42855</v>
      </c>
      <c r="B373" s="4" t="str">
        <f>YEAR(月出库[[#This Row],[日期]]) &amp; "年"</f>
        <v>2017年</v>
      </c>
      <c r="C373" s="4" t="str">
        <f>MONTH(月出库[[#This Row],[日期]]) &amp; "月"</f>
        <v>4月</v>
      </c>
      <c r="D373" s="4">
        <f>--TEXT(月出库[[#This Row],[日期]],"yyyymm")</f>
        <v>201704</v>
      </c>
      <c r="E373" t="s">
        <v>43</v>
      </c>
      <c r="F373" t="s">
        <v>80</v>
      </c>
      <c r="G373">
        <v>1000003498</v>
      </c>
      <c r="H373" t="s">
        <v>79</v>
      </c>
      <c r="I373" t="s">
        <v>13</v>
      </c>
      <c r="J373">
        <v>10000136</v>
      </c>
      <c r="K373" t="s">
        <v>40</v>
      </c>
      <c r="L373" s="6">
        <v>2</v>
      </c>
      <c r="M3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74" spans="1:13" x14ac:dyDescent="0.2">
      <c r="A374" s="1">
        <v>42855</v>
      </c>
      <c r="B374" s="4" t="str">
        <f>YEAR(月出库[[#This Row],[日期]]) &amp; "年"</f>
        <v>2017年</v>
      </c>
      <c r="C374" s="4" t="str">
        <f>MONTH(月出库[[#This Row],[日期]]) &amp; "月"</f>
        <v>4月</v>
      </c>
      <c r="D374" s="4">
        <f>--TEXT(月出库[[#This Row],[日期]],"yyyymm")</f>
        <v>201704</v>
      </c>
      <c r="E374" t="s">
        <v>43</v>
      </c>
      <c r="F374" t="s">
        <v>80</v>
      </c>
      <c r="G374">
        <v>1000003498</v>
      </c>
      <c r="H374" t="s">
        <v>79</v>
      </c>
      <c r="I374" t="s">
        <v>13</v>
      </c>
      <c r="J374">
        <v>20000099</v>
      </c>
      <c r="K374" t="s">
        <v>20</v>
      </c>
      <c r="L374" s="6">
        <v>2.2999999999999998</v>
      </c>
      <c r="M3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17.5</v>
      </c>
    </row>
    <row r="375" spans="1:13" x14ac:dyDescent="0.2">
      <c r="A375" s="1">
        <v>42855</v>
      </c>
      <c r="B375" s="4" t="str">
        <f>YEAR(月出库[[#This Row],[日期]]) &amp; "年"</f>
        <v>2017年</v>
      </c>
      <c r="C375" s="4" t="str">
        <f>MONTH(月出库[[#This Row],[日期]]) &amp; "月"</f>
        <v>4月</v>
      </c>
      <c r="D375" s="4">
        <f>--TEXT(月出库[[#This Row],[日期]],"yyyymm")</f>
        <v>201704</v>
      </c>
      <c r="E375" t="s">
        <v>43</v>
      </c>
      <c r="F375" t="s">
        <v>78</v>
      </c>
      <c r="G375">
        <v>1000003187</v>
      </c>
      <c r="H375" t="s">
        <v>77</v>
      </c>
      <c r="I375" t="s">
        <v>13</v>
      </c>
      <c r="J375">
        <v>10000064</v>
      </c>
      <c r="K375" t="s">
        <v>53</v>
      </c>
      <c r="L375" s="6">
        <v>15.899999999999999</v>
      </c>
      <c r="M3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12.3</v>
      </c>
    </row>
    <row r="376" spans="1:13" x14ac:dyDescent="0.2">
      <c r="A376" s="1">
        <v>42855</v>
      </c>
      <c r="B376" s="4" t="str">
        <f>YEAR(月出库[[#This Row],[日期]]) &amp; "年"</f>
        <v>2017年</v>
      </c>
      <c r="C376" s="4" t="str">
        <f>MONTH(月出库[[#This Row],[日期]]) &amp; "月"</f>
        <v>4月</v>
      </c>
      <c r="D376" s="4">
        <f>--TEXT(月出库[[#This Row],[日期]],"yyyymm")</f>
        <v>201704</v>
      </c>
      <c r="E376" t="s">
        <v>43</v>
      </c>
      <c r="F376" t="s">
        <v>78</v>
      </c>
      <c r="G376">
        <v>1000003187</v>
      </c>
      <c r="H376" t="s">
        <v>77</v>
      </c>
      <c r="I376" t="s">
        <v>13</v>
      </c>
      <c r="J376">
        <v>10000078</v>
      </c>
      <c r="K376" t="s">
        <v>30</v>
      </c>
      <c r="L376" s="6">
        <v>6.9</v>
      </c>
      <c r="M3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8.9</v>
      </c>
    </row>
    <row r="377" spans="1:13" x14ac:dyDescent="0.2">
      <c r="A377" s="1">
        <v>42855</v>
      </c>
      <c r="B377" s="4" t="str">
        <f>YEAR(月出库[[#This Row],[日期]]) &amp; "年"</f>
        <v>2017年</v>
      </c>
      <c r="C377" s="4" t="str">
        <f>MONTH(月出库[[#This Row],[日期]]) &amp; "月"</f>
        <v>4月</v>
      </c>
      <c r="D377" s="4">
        <f>--TEXT(月出库[[#This Row],[日期]],"yyyymm")</f>
        <v>201704</v>
      </c>
      <c r="E377" t="s">
        <v>43</v>
      </c>
      <c r="F377" t="s">
        <v>78</v>
      </c>
      <c r="G377">
        <v>1000003187</v>
      </c>
      <c r="H377" t="s">
        <v>77</v>
      </c>
      <c r="I377" t="s">
        <v>13</v>
      </c>
      <c r="J377">
        <v>10000111</v>
      </c>
      <c r="K377" t="s">
        <v>37</v>
      </c>
      <c r="L377" s="6">
        <v>21.1</v>
      </c>
      <c r="M3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32.200000000000003</v>
      </c>
    </row>
    <row r="378" spans="1:13" x14ac:dyDescent="0.2">
      <c r="A378" s="1">
        <v>42855</v>
      </c>
      <c r="B378" s="4" t="str">
        <f>YEAR(月出库[[#This Row],[日期]]) &amp; "年"</f>
        <v>2017年</v>
      </c>
      <c r="C378" s="4" t="str">
        <f>MONTH(月出库[[#This Row],[日期]]) &amp; "月"</f>
        <v>4月</v>
      </c>
      <c r="D378" s="4">
        <f>--TEXT(月出库[[#This Row],[日期]],"yyyymm")</f>
        <v>201704</v>
      </c>
      <c r="E378" t="s">
        <v>43</v>
      </c>
      <c r="F378" t="s">
        <v>78</v>
      </c>
      <c r="G378">
        <v>1000003187</v>
      </c>
      <c r="H378" t="s">
        <v>77</v>
      </c>
      <c r="I378" t="s">
        <v>13</v>
      </c>
      <c r="J378">
        <v>10000131</v>
      </c>
      <c r="K378" t="s">
        <v>38</v>
      </c>
      <c r="L378" s="6">
        <v>95</v>
      </c>
      <c r="M3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77.400000000000006</v>
      </c>
    </row>
    <row r="379" spans="1:13" x14ac:dyDescent="0.2">
      <c r="A379" s="1">
        <v>42855</v>
      </c>
      <c r="B379" s="4" t="str">
        <f>YEAR(月出库[[#This Row],[日期]]) &amp; "年"</f>
        <v>2017年</v>
      </c>
      <c r="C379" s="4" t="str">
        <f>MONTH(月出库[[#This Row],[日期]]) &amp; "月"</f>
        <v>4月</v>
      </c>
      <c r="D379" s="4">
        <f>--TEXT(月出库[[#This Row],[日期]],"yyyymm")</f>
        <v>201704</v>
      </c>
      <c r="E379" t="s">
        <v>43</v>
      </c>
      <c r="F379" t="s">
        <v>78</v>
      </c>
      <c r="G379">
        <v>1000003187</v>
      </c>
      <c r="H379" t="s">
        <v>77</v>
      </c>
      <c r="I379" t="s">
        <v>13</v>
      </c>
      <c r="J379">
        <v>10000182</v>
      </c>
      <c r="K379" t="s">
        <v>31</v>
      </c>
      <c r="L379" s="6">
        <v>5.4</v>
      </c>
      <c r="M3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</v>
      </c>
    </row>
    <row r="380" spans="1:13" x14ac:dyDescent="0.2">
      <c r="A380" s="1">
        <v>42855</v>
      </c>
      <c r="B380" s="4" t="str">
        <f>YEAR(月出库[[#This Row],[日期]]) &amp; "年"</f>
        <v>2017年</v>
      </c>
      <c r="C380" s="4" t="str">
        <f>MONTH(月出库[[#This Row],[日期]]) &amp; "月"</f>
        <v>4月</v>
      </c>
      <c r="D380" s="4">
        <f>--TEXT(月出库[[#This Row],[日期]],"yyyymm")</f>
        <v>201704</v>
      </c>
      <c r="E380" t="s">
        <v>43</v>
      </c>
      <c r="F380" t="s">
        <v>78</v>
      </c>
      <c r="G380">
        <v>1000003187</v>
      </c>
      <c r="H380" t="s">
        <v>77</v>
      </c>
      <c r="I380" t="s">
        <v>13</v>
      </c>
      <c r="J380">
        <v>20000099</v>
      </c>
      <c r="K380" t="s">
        <v>20</v>
      </c>
      <c r="L380" s="6">
        <v>4.8</v>
      </c>
      <c r="M3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2.1</v>
      </c>
    </row>
    <row r="381" spans="1:13" x14ac:dyDescent="0.2">
      <c r="A381" s="1">
        <v>42855</v>
      </c>
      <c r="B381" s="4" t="str">
        <f>YEAR(月出库[[#This Row],[日期]]) &amp; "年"</f>
        <v>2017年</v>
      </c>
      <c r="C381" s="4" t="str">
        <f>MONTH(月出库[[#This Row],[日期]]) &amp; "月"</f>
        <v>4月</v>
      </c>
      <c r="D381" s="4">
        <f>--TEXT(月出库[[#This Row],[日期]],"yyyymm")</f>
        <v>201704</v>
      </c>
      <c r="E381" t="s">
        <v>9</v>
      </c>
      <c r="F381" t="s">
        <v>75</v>
      </c>
      <c r="G381">
        <v>1000000281</v>
      </c>
      <c r="H381" t="s">
        <v>74</v>
      </c>
      <c r="I381" t="s">
        <v>13</v>
      </c>
      <c r="J381">
        <v>10000078</v>
      </c>
      <c r="K381" t="s">
        <v>30</v>
      </c>
      <c r="L381" s="6">
        <v>36.9</v>
      </c>
      <c r="M3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82" spans="1:13" x14ac:dyDescent="0.2">
      <c r="A382" s="1">
        <v>42855</v>
      </c>
      <c r="B382" s="4" t="str">
        <f>YEAR(月出库[[#This Row],[日期]]) &amp; "年"</f>
        <v>2017年</v>
      </c>
      <c r="C382" s="4" t="str">
        <f>MONTH(月出库[[#This Row],[日期]]) &amp; "月"</f>
        <v>4月</v>
      </c>
      <c r="D382" s="4">
        <f>--TEXT(月出库[[#This Row],[日期]],"yyyymm")</f>
        <v>201704</v>
      </c>
      <c r="E382" t="s">
        <v>9</v>
      </c>
      <c r="F382" t="s">
        <v>75</v>
      </c>
      <c r="G382">
        <v>1000000281</v>
      </c>
      <c r="H382" t="s">
        <v>74</v>
      </c>
      <c r="I382" t="s">
        <v>13</v>
      </c>
      <c r="J382">
        <v>10000131</v>
      </c>
      <c r="K382" t="s">
        <v>38</v>
      </c>
      <c r="L382" s="6">
        <v>55</v>
      </c>
      <c r="M3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115.4</v>
      </c>
    </row>
    <row r="383" spans="1:13" x14ac:dyDescent="0.2">
      <c r="A383" s="1">
        <v>42855</v>
      </c>
      <c r="B383" s="4" t="str">
        <f>YEAR(月出库[[#This Row],[日期]]) &amp; "年"</f>
        <v>2017年</v>
      </c>
      <c r="C383" s="4" t="str">
        <f>MONTH(月出库[[#This Row],[日期]]) &amp; "月"</f>
        <v>4月</v>
      </c>
      <c r="D383" s="4">
        <f>--TEXT(月出库[[#This Row],[日期]],"yyyymm")</f>
        <v>201704</v>
      </c>
      <c r="E383" t="s">
        <v>9</v>
      </c>
      <c r="F383" t="s">
        <v>75</v>
      </c>
      <c r="G383">
        <v>1000000281</v>
      </c>
      <c r="H383" t="s">
        <v>74</v>
      </c>
      <c r="I383" t="s">
        <v>13</v>
      </c>
      <c r="J383">
        <v>20000099</v>
      </c>
      <c r="K383" t="s">
        <v>20</v>
      </c>
      <c r="L383" s="6">
        <v>165.1</v>
      </c>
      <c r="M3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321.39999999999998</v>
      </c>
    </row>
    <row r="384" spans="1:13" x14ac:dyDescent="0.2">
      <c r="A384" s="1">
        <v>42855</v>
      </c>
      <c r="B384" s="4" t="str">
        <f>YEAR(月出库[[#This Row],[日期]]) &amp; "年"</f>
        <v>2017年</v>
      </c>
      <c r="C384" s="4" t="str">
        <f>MONTH(月出库[[#This Row],[日期]]) &amp; "月"</f>
        <v>4月</v>
      </c>
      <c r="D384" s="4">
        <f>--TEXT(月出库[[#This Row],[日期]],"yyyymm")</f>
        <v>201704</v>
      </c>
      <c r="E384" t="s">
        <v>9</v>
      </c>
      <c r="F384" t="s">
        <v>15</v>
      </c>
      <c r="G384">
        <v>1000002981</v>
      </c>
      <c r="H384" t="s">
        <v>62</v>
      </c>
      <c r="I384" t="s">
        <v>13</v>
      </c>
      <c r="J384">
        <v>10000064</v>
      </c>
      <c r="K384" t="s">
        <v>53</v>
      </c>
      <c r="L384" s="6">
        <v>21.4</v>
      </c>
      <c r="M3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85" spans="1:13" x14ac:dyDescent="0.2">
      <c r="A385" s="1">
        <v>42855</v>
      </c>
      <c r="B385" s="4" t="str">
        <f>YEAR(月出库[[#This Row],[日期]]) &amp; "年"</f>
        <v>2017年</v>
      </c>
      <c r="C385" s="4" t="str">
        <f>MONTH(月出库[[#This Row],[日期]]) &amp; "月"</f>
        <v>4月</v>
      </c>
      <c r="D385" s="4">
        <f>--TEXT(月出库[[#This Row],[日期]],"yyyymm")</f>
        <v>201704</v>
      </c>
      <c r="E385" t="s">
        <v>9</v>
      </c>
      <c r="F385" t="s">
        <v>15</v>
      </c>
      <c r="G385">
        <v>1000002981</v>
      </c>
      <c r="H385" t="s">
        <v>62</v>
      </c>
      <c r="I385" t="s">
        <v>13</v>
      </c>
      <c r="J385">
        <v>10000111</v>
      </c>
      <c r="K385" t="s">
        <v>37</v>
      </c>
      <c r="L385" s="6">
        <v>29.700000000000003</v>
      </c>
      <c r="M3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</v>
      </c>
    </row>
    <row r="386" spans="1:13" x14ac:dyDescent="0.2">
      <c r="A386" s="1">
        <v>42855</v>
      </c>
      <c r="B386" s="4" t="str">
        <f>YEAR(月出库[[#This Row],[日期]]) &amp; "年"</f>
        <v>2017年</v>
      </c>
      <c r="C386" s="4" t="str">
        <f>MONTH(月出库[[#This Row],[日期]]) &amp; "月"</f>
        <v>4月</v>
      </c>
      <c r="D386" s="4">
        <f>--TEXT(月出库[[#This Row],[日期]],"yyyymm")</f>
        <v>201704</v>
      </c>
      <c r="E386" t="s">
        <v>9</v>
      </c>
      <c r="F386" t="s">
        <v>15</v>
      </c>
      <c r="G386">
        <v>1000002981</v>
      </c>
      <c r="H386" t="s">
        <v>62</v>
      </c>
      <c r="I386" t="s">
        <v>13</v>
      </c>
      <c r="J386">
        <v>10000131</v>
      </c>
      <c r="K386" t="s">
        <v>38</v>
      </c>
      <c r="L386" s="6">
        <v>146.69999999999999</v>
      </c>
      <c r="M3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78.899999999999991</v>
      </c>
    </row>
    <row r="387" spans="1:13" x14ac:dyDescent="0.2">
      <c r="A387" s="1">
        <v>42855</v>
      </c>
      <c r="B387" s="4" t="str">
        <f>YEAR(月出库[[#This Row],[日期]]) &amp; "年"</f>
        <v>2017年</v>
      </c>
      <c r="C387" s="4" t="str">
        <f>MONTH(月出库[[#This Row],[日期]]) &amp; "月"</f>
        <v>4月</v>
      </c>
      <c r="D387" s="4">
        <f>--TEXT(月出库[[#This Row],[日期]],"yyyymm")</f>
        <v>201704</v>
      </c>
      <c r="E387" t="s">
        <v>9</v>
      </c>
      <c r="F387" t="s">
        <v>15</v>
      </c>
      <c r="G387">
        <v>1000002981</v>
      </c>
      <c r="H387" t="s">
        <v>62</v>
      </c>
      <c r="I387" t="s">
        <v>13</v>
      </c>
      <c r="J387">
        <v>10000136</v>
      </c>
      <c r="K387" t="s">
        <v>40</v>
      </c>
      <c r="L387" s="6">
        <v>1.1000000000000001</v>
      </c>
      <c r="M3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88" spans="1:13" x14ac:dyDescent="0.2">
      <c r="A388" s="1">
        <v>42855</v>
      </c>
      <c r="B388" s="4" t="str">
        <f>YEAR(月出库[[#This Row],[日期]]) &amp; "年"</f>
        <v>2017年</v>
      </c>
      <c r="C388" s="4" t="str">
        <f>MONTH(月出库[[#This Row],[日期]]) &amp; "月"</f>
        <v>4月</v>
      </c>
      <c r="D388" s="4">
        <f>--TEXT(月出库[[#This Row],[日期]],"yyyymm")</f>
        <v>201704</v>
      </c>
      <c r="E388" t="s">
        <v>9</v>
      </c>
      <c r="F388" t="s">
        <v>15</v>
      </c>
      <c r="G388">
        <v>1000002981</v>
      </c>
      <c r="H388" t="s">
        <v>62</v>
      </c>
      <c r="I388" t="s">
        <v>13</v>
      </c>
      <c r="J388">
        <v>10000211</v>
      </c>
      <c r="K388" t="s">
        <v>11</v>
      </c>
      <c r="L388" s="6">
        <v>109</v>
      </c>
      <c r="M3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89" spans="1:13" x14ac:dyDescent="0.2">
      <c r="A389" s="1">
        <v>42855</v>
      </c>
      <c r="B389" s="4" t="str">
        <f>YEAR(月出库[[#This Row],[日期]]) &amp; "年"</f>
        <v>2017年</v>
      </c>
      <c r="C389" s="4" t="str">
        <f>MONTH(月出库[[#This Row],[日期]]) &amp; "月"</f>
        <v>4月</v>
      </c>
      <c r="D389" s="4">
        <f>--TEXT(月出库[[#This Row],[日期]],"yyyymm")</f>
        <v>201704</v>
      </c>
      <c r="E389" t="s">
        <v>9</v>
      </c>
      <c r="F389" t="s">
        <v>15</v>
      </c>
      <c r="G389">
        <v>1000002981</v>
      </c>
      <c r="H389" t="s">
        <v>62</v>
      </c>
      <c r="I389" t="s">
        <v>13</v>
      </c>
      <c r="J389">
        <v>20000099</v>
      </c>
      <c r="K389" t="s">
        <v>20</v>
      </c>
      <c r="L389" s="6">
        <v>31.7</v>
      </c>
      <c r="M3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48.8</v>
      </c>
    </row>
    <row r="390" spans="1:13" x14ac:dyDescent="0.2">
      <c r="A390" s="1">
        <v>42855</v>
      </c>
      <c r="B390" s="4" t="str">
        <f>YEAR(月出库[[#This Row],[日期]]) &amp; "年"</f>
        <v>2017年</v>
      </c>
      <c r="C390" s="4" t="str">
        <f>MONTH(月出库[[#This Row],[日期]]) &amp; "月"</f>
        <v>4月</v>
      </c>
      <c r="D390" s="4">
        <f>--TEXT(月出库[[#This Row],[日期]],"yyyymm")</f>
        <v>201704</v>
      </c>
      <c r="E390" t="s">
        <v>9</v>
      </c>
      <c r="F390" t="s">
        <v>15</v>
      </c>
      <c r="G390">
        <v>1000002985</v>
      </c>
      <c r="H390" t="s">
        <v>47</v>
      </c>
      <c r="I390" t="s">
        <v>13</v>
      </c>
      <c r="J390">
        <v>10000131</v>
      </c>
      <c r="K390" t="s">
        <v>38</v>
      </c>
      <c r="L390" s="6">
        <v>1.4</v>
      </c>
      <c r="M3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4.4000000000000004</v>
      </c>
    </row>
    <row r="391" spans="1:13" x14ac:dyDescent="0.2">
      <c r="A391" s="1">
        <v>42855</v>
      </c>
      <c r="B391" s="4" t="str">
        <f>YEAR(月出库[[#This Row],[日期]]) &amp; "年"</f>
        <v>2017年</v>
      </c>
      <c r="C391" s="4" t="str">
        <f>MONTH(月出库[[#This Row],[日期]]) &amp; "月"</f>
        <v>4月</v>
      </c>
      <c r="D391" s="4">
        <f>--TEXT(月出库[[#This Row],[日期]],"yyyymm")</f>
        <v>201704</v>
      </c>
      <c r="E391" t="s">
        <v>9</v>
      </c>
      <c r="F391" t="s">
        <v>15</v>
      </c>
      <c r="G391">
        <v>1000002985</v>
      </c>
      <c r="H391" t="s">
        <v>47</v>
      </c>
      <c r="I391" t="s">
        <v>13</v>
      </c>
      <c r="J391">
        <v>10000211</v>
      </c>
      <c r="K391" t="s">
        <v>11</v>
      </c>
      <c r="L391" s="6">
        <v>293.8</v>
      </c>
      <c r="M3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497.7</v>
      </c>
    </row>
    <row r="392" spans="1:13" x14ac:dyDescent="0.2">
      <c r="A392" s="1">
        <v>42855</v>
      </c>
      <c r="B392" s="4" t="str">
        <f>YEAR(月出库[[#This Row],[日期]]) &amp; "年"</f>
        <v>2017年</v>
      </c>
      <c r="C392" s="4" t="str">
        <f>MONTH(月出库[[#This Row],[日期]]) &amp; "月"</f>
        <v>4月</v>
      </c>
      <c r="D392" s="4">
        <f>--TEXT(月出库[[#This Row],[日期]],"yyyymm")</f>
        <v>201704</v>
      </c>
      <c r="E392" t="s">
        <v>9</v>
      </c>
      <c r="F392" t="s">
        <v>15</v>
      </c>
      <c r="G392">
        <v>1000002985</v>
      </c>
      <c r="H392" t="s">
        <v>47</v>
      </c>
      <c r="I392" t="s">
        <v>13</v>
      </c>
      <c r="J392">
        <v>20000099</v>
      </c>
      <c r="K392" t="s">
        <v>20</v>
      </c>
      <c r="L392" s="6">
        <v>2.2999999999999998</v>
      </c>
      <c r="M3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93" spans="1:13" x14ac:dyDescent="0.2">
      <c r="A393" s="1">
        <v>42855</v>
      </c>
      <c r="B393" s="4" t="str">
        <f>YEAR(月出库[[#This Row],[日期]]) &amp; "年"</f>
        <v>2017年</v>
      </c>
      <c r="C393" s="4" t="str">
        <f>MONTH(月出库[[#This Row],[日期]]) &amp; "月"</f>
        <v>4月</v>
      </c>
      <c r="D393" s="4">
        <f>--TEXT(月出库[[#This Row],[日期]],"yyyymm")</f>
        <v>201704</v>
      </c>
      <c r="E393" t="s">
        <v>9</v>
      </c>
      <c r="F393" t="s">
        <v>15</v>
      </c>
      <c r="G393">
        <v>1000002986</v>
      </c>
      <c r="H393" t="s">
        <v>14</v>
      </c>
      <c r="I393" t="s">
        <v>13</v>
      </c>
      <c r="J393">
        <v>10000111</v>
      </c>
      <c r="K393" t="s">
        <v>37</v>
      </c>
      <c r="L393" s="6">
        <v>35</v>
      </c>
      <c r="M3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25.8</v>
      </c>
    </row>
    <row r="394" spans="1:13" x14ac:dyDescent="0.2">
      <c r="A394" s="1">
        <v>42855</v>
      </c>
      <c r="B394" s="4" t="str">
        <f>YEAR(月出库[[#This Row],[日期]]) &amp; "年"</f>
        <v>2017年</v>
      </c>
      <c r="C394" s="4" t="str">
        <f>MONTH(月出库[[#This Row],[日期]]) &amp; "月"</f>
        <v>4月</v>
      </c>
      <c r="D394" s="4">
        <f>--TEXT(月出库[[#This Row],[日期]],"yyyymm")</f>
        <v>201704</v>
      </c>
      <c r="E394" t="s">
        <v>9</v>
      </c>
      <c r="F394" t="s">
        <v>15</v>
      </c>
      <c r="G394">
        <v>1000002986</v>
      </c>
      <c r="H394" t="s">
        <v>14</v>
      </c>
      <c r="I394" t="s">
        <v>13</v>
      </c>
      <c r="J394">
        <v>10000131</v>
      </c>
      <c r="K394" t="s">
        <v>38</v>
      </c>
      <c r="L394" s="6">
        <v>75.2</v>
      </c>
      <c r="M3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99.1</v>
      </c>
    </row>
    <row r="395" spans="1:13" x14ac:dyDescent="0.2">
      <c r="A395" s="1">
        <v>42855</v>
      </c>
      <c r="B395" s="4" t="str">
        <f>YEAR(月出库[[#This Row],[日期]]) &amp; "年"</f>
        <v>2017年</v>
      </c>
      <c r="C395" s="4" t="str">
        <f>MONTH(月出库[[#This Row],[日期]]) &amp; "月"</f>
        <v>4月</v>
      </c>
      <c r="D395" s="4">
        <f>--TEXT(月出库[[#This Row],[日期]],"yyyymm")</f>
        <v>201704</v>
      </c>
      <c r="E395" t="s">
        <v>9</v>
      </c>
      <c r="F395" t="s">
        <v>15</v>
      </c>
      <c r="G395">
        <v>1000002986</v>
      </c>
      <c r="H395" t="s">
        <v>14</v>
      </c>
      <c r="I395" t="s">
        <v>13</v>
      </c>
      <c r="J395">
        <v>10000211</v>
      </c>
      <c r="K395" t="s">
        <v>11</v>
      </c>
      <c r="L395" s="6">
        <v>179.8</v>
      </c>
      <c r="M3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426.7</v>
      </c>
    </row>
    <row r="396" spans="1:13" x14ac:dyDescent="0.2">
      <c r="A396" s="1">
        <v>42855</v>
      </c>
      <c r="B396" s="4" t="str">
        <f>YEAR(月出库[[#This Row],[日期]]) &amp; "年"</f>
        <v>2017年</v>
      </c>
      <c r="C396" s="4" t="str">
        <f>MONTH(月出库[[#This Row],[日期]]) &amp; "月"</f>
        <v>4月</v>
      </c>
      <c r="D396" s="4">
        <f>--TEXT(月出库[[#This Row],[日期]],"yyyymm")</f>
        <v>201704</v>
      </c>
      <c r="E396" t="s">
        <v>9</v>
      </c>
      <c r="F396" t="s">
        <v>8</v>
      </c>
      <c r="G396">
        <v>1000000070</v>
      </c>
      <c r="H396" t="s">
        <v>7</v>
      </c>
      <c r="I396" t="s">
        <v>13</v>
      </c>
      <c r="J396">
        <v>10000064</v>
      </c>
      <c r="K396" t="s">
        <v>53</v>
      </c>
      <c r="L396" s="6">
        <v>3.9</v>
      </c>
      <c r="M3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97" spans="1:13" x14ac:dyDescent="0.2">
      <c r="A397" s="1">
        <v>42855</v>
      </c>
      <c r="B397" s="4" t="str">
        <f>YEAR(月出库[[#This Row],[日期]]) &amp; "年"</f>
        <v>2017年</v>
      </c>
      <c r="C397" s="4" t="str">
        <f>MONTH(月出库[[#This Row],[日期]]) &amp; "月"</f>
        <v>4月</v>
      </c>
      <c r="D397" s="4">
        <f>--TEXT(月出库[[#This Row],[日期]],"yyyymm")</f>
        <v>201704</v>
      </c>
      <c r="E397" t="s">
        <v>9</v>
      </c>
      <c r="F397" t="s">
        <v>8</v>
      </c>
      <c r="G397">
        <v>1000000070</v>
      </c>
      <c r="H397" t="s">
        <v>7</v>
      </c>
      <c r="I397" t="s">
        <v>13</v>
      </c>
      <c r="J397">
        <v>10000131</v>
      </c>
      <c r="K397" t="s">
        <v>38</v>
      </c>
      <c r="L397" s="6">
        <v>36.4</v>
      </c>
      <c r="M3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98" spans="1:13" x14ac:dyDescent="0.2">
      <c r="A398" s="1">
        <v>42855</v>
      </c>
      <c r="B398" s="4" t="str">
        <f>YEAR(月出库[[#This Row],[日期]]) &amp; "年"</f>
        <v>2017年</v>
      </c>
      <c r="C398" s="4" t="str">
        <f>MONTH(月出库[[#This Row],[日期]]) &amp; "月"</f>
        <v>4月</v>
      </c>
      <c r="D398" s="4">
        <f>--TEXT(月出库[[#This Row],[日期]],"yyyymm")</f>
        <v>201704</v>
      </c>
      <c r="E398" t="s">
        <v>9</v>
      </c>
      <c r="F398" t="s">
        <v>8</v>
      </c>
      <c r="G398">
        <v>1000000070</v>
      </c>
      <c r="H398" t="s">
        <v>7</v>
      </c>
      <c r="I398" t="s">
        <v>13</v>
      </c>
      <c r="J398">
        <v>10000136</v>
      </c>
      <c r="K398" t="s">
        <v>40</v>
      </c>
      <c r="L398" s="6">
        <v>5.2</v>
      </c>
      <c r="M3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399" spans="1:13" x14ac:dyDescent="0.2">
      <c r="A399" s="1">
        <v>42855</v>
      </c>
      <c r="B399" s="4" t="str">
        <f>YEAR(月出库[[#This Row],[日期]]) &amp; "年"</f>
        <v>2017年</v>
      </c>
      <c r="C399" s="4" t="str">
        <f>MONTH(月出库[[#This Row],[日期]]) &amp; "月"</f>
        <v>4月</v>
      </c>
      <c r="D399" s="4">
        <f>--TEXT(月出库[[#This Row],[日期]],"yyyymm")</f>
        <v>201704</v>
      </c>
      <c r="E399" t="s">
        <v>9</v>
      </c>
      <c r="F399" t="s">
        <v>8</v>
      </c>
      <c r="G399">
        <v>1000000070</v>
      </c>
      <c r="H399" t="s">
        <v>7</v>
      </c>
      <c r="I399" t="s">
        <v>13</v>
      </c>
      <c r="J399">
        <v>20000099</v>
      </c>
      <c r="K399" t="s">
        <v>20</v>
      </c>
      <c r="L399" s="6">
        <v>2.1</v>
      </c>
      <c r="M3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00" spans="1:13" x14ac:dyDescent="0.2">
      <c r="A400" s="1">
        <v>42855</v>
      </c>
      <c r="B400" s="4" t="str">
        <f>YEAR(月出库[[#This Row],[日期]]) &amp; "年"</f>
        <v>2017年</v>
      </c>
      <c r="C400" s="4" t="str">
        <f>MONTH(月出库[[#This Row],[日期]]) &amp; "月"</f>
        <v>4月</v>
      </c>
      <c r="D400" s="4">
        <f>--TEXT(月出库[[#This Row],[日期]],"yyyymm")</f>
        <v>201704</v>
      </c>
      <c r="E400" t="s">
        <v>9</v>
      </c>
      <c r="F400" t="s">
        <v>57</v>
      </c>
      <c r="G400">
        <v>1000001502</v>
      </c>
      <c r="H400" t="s">
        <v>56</v>
      </c>
      <c r="I400" t="s">
        <v>13</v>
      </c>
      <c r="J400">
        <v>10000064</v>
      </c>
      <c r="K400" t="s">
        <v>53</v>
      </c>
      <c r="L400" s="6">
        <v>19.899999999999999</v>
      </c>
      <c r="M4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99.800000000000011</v>
      </c>
    </row>
    <row r="401" spans="1:13" x14ac:dyDescent="0.2">
      <c r="A401" s="1">
        <v>42855</v>
      </c>
      <c r="B401" s="4" t="str">
        <f>YEAR(月出库[[#This Row],[日期]]) &amp; "年"</f>
        <v>2017年</v>
      </c>
      <c r="C401" s="4" t="str">
        <f>MONTH(月出库[[#This Row],[日期]]) &amp; "月"</f>
        <v>4月</v>
      </c>
      <c r="D401" s="4">
        <f>--TEXT(月出库[[#This Row],[日期]],"yyyymm")</f>
        <v>201704</v>
      </c>
      <c r="E401" t="s">
        <v>9</v>
      </c>
      <c r="F401" t="s">
        <v>57</v>
      </c>
      <c r="G401">
        <v>1000001502</v>
      </c>
      <c r="H401" t="s">
        <v>56</v>
      </c>
      <c r="I401" t="s">
        <v>13</v>
      </c>
      <c r="J401">
        <v>10000131</v>
      </c>
      <c r="K401" t="s">
        <v>38</v>
      </c>
      <c r="L401" s="6">
        <v>157.5</v>
      </c>
      <c r="M4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197.89999999999998</v>
      </c>
    </row>
    <row r="402" spans="1:13" x14ac:dyDescent="0.2">
      <c r="A402" s="1">
        <v>42855</v>
      </c>
      <c r="B402" s="4" t="str">
        <f>YEAR(月出库[[#This Row],[日期]]) &amp; "年"</f>
        <v>2017年</v>
      </c>
      <c r="C402" s="4" t="str">
        <f>MONTH(月出库[[#This Row],[日期]]) &amp; "月"</f>
        <v>4月</v>
      </c>
      <c r="D402" s="4">
        <f>--TEXT(月出库[[#This Row],[日期]],"yyyymm")</f>
        <v>201704</v>
      </c>
      <c r="E402" t="s">
        <v>9</v>
      </c>
      <c r="F402" t="s">
        <v>57</v>
      </c>
      <c r="G402">
        <v>1000001502</v>
      </c>
      <c r="H402" t="s">
        <v>56</v>
      </c>
      <c r="I402" t="s">
        <v>13</v>
      </c>
      <c r="J402">
        <v>10000211</v>
      </c>
      <c r="K402" t="s">
        <v>11</v>
      </c>
      <c r="L402" s="6">
        <v>377.7</v>
      </c>
      <c r="M4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336.2</v>
      </c>
    </row>
    <row r="403" spans="1:13" x14ac:dyDescent="0.2">
      <c r="A403" s="1">
        <v>42855</v>
      </c>
      <c r="B403" s="4" t="str">
        <f>YEAR(月出库[[#This Row],[日期]]) &amp; "年"</f>
        <v>2017年</v>
      </c>
      <c r="C403" s="4" t="str">
        <f>MONTH(月出库[[#This Row],[日期]]) &amp; "月"</f>
        <v>4月</v>
      </c>
      <c r="D403" s="4">
        <f>--TEXT(月出库[[#This Row],[日期]],"yyyymm")</f>
        <v>201704</v>
      </c>
      <c r="E403" t="s">
        <v>9</v>
      </c>
      <c r="F403" t="s">
        <v>57</v>
      </c>
      <c r="G403">
        <v>1000001502</v>
      </c>
      <c r="H403" t="s">
        <v>56</v>
      </c>
      <c r="I403" t="s">
        <v>13</v>
      </c>
      <c r="J403">
        <v>20000099</v>
      </c>
      <c r="K403" t="s">
        <v>20</v>
      </c>
      <c r="L403" s="6">
        <v>26.9</v>
      </c>
      <c r="M4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04" spans="1:13" x14ac:dyDescent="0.2">
      <c r="A404" s="1">
        <v>42855</v>
      </c>
      <c r="B404" s="4" t="str">
        <f>YEAR(月出库[[#This Row],[日期]]) &amp; "年"</f>
        <v>2017年</v>
      </c>
      <c r="C404" s="4" t="str">
        <f>MONTH(月出库[[#This Row],[日期]]) &amp; "月"</f>
        <v>4月</v>
      </c>
      <c r="D404" s="4">
        <f>--TEXT(月出库[[#This Row],[日期]],"yyyymm")</f>
        <v>201704</v>
      </c>
      <c r="E404" t="s">
        <v>9</v>
      </c>
      <c r="F404" t="s">
        <v>72</v>
      </c>
      <c r="G404">
        <v>1000000064</v>
      </c>
      <c r="H404" t="s">
        <v>76</v>
      </c>
      <c r="I404" t="s">
        <v>13</v>
      </c>
      <c r="J404">
        <v>10000064</v>
      </c>
      <c r="K404" t="s">
        <v>53</v>
      </c>
      <c r="L404" s="6">
        <v>7</v>
      </c>
      <c r="M4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19.8</v>
      </c>
    </row>
    <row r="405" spans="1:13" x14ac:dyDescent="0.2">
      <c r="A405" s="1">
        <v>42855</v>
      </c>
      <c r="B405" s="4" t="str">
        <f>YEAR(月出库[[#This Row],[日期]]) &amp; "年"</f>
        <v>2017年</v>
      </c>
      <c r="C405" s="4" t="str">
        <f>MONTH(月出库[[#This Row],[日期]]) &amp; "月"</f>
        <v>4月</v>
      </c>
      <c r="D405" s="4">
        <f>--TEXT(月出库[[#This Row],[日期]],"yyyymm")</f>
        <v>201704</v>
      </c>
      <c r="E405" t="s">
        <v>9</v>
      </c>
      <c r="F405" t="s">
        <v>72</v>
      </c>
      <c r="G405">
        <v>1000000064</v>
      </c>
      <c r="H405" t="s">
        <v>76</v>
      </c>
      <c r="I405" t="s">
        <v>13</v>
      </c>
      <c r="J405">
        <v>10000131</v>
      </c>
      <c r="K405" t="s">
        <v>38</v>
      </c>
      <c r="L405" s="6">
        <v>51.3</v>
      </c>
      <c r="M4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118.7</v>
      </c>
    </row>
    <row r="406" spans="1:13" x14ac:dyDescent="0.2">
      <c r="A406" s="1">
        <v>42855</v>
      </c>
      <c r="B406" s="4" t="str">
        <f>YEAR(月出库[[#This Row],[日期]]) &amp; "年"</f>
        <v>2017年</v>
      </c>
      <c r="C406" s="4" t="str">
        <f>MONTH(月出库[[#This Row],[日期]]) &amp; "月"</f>
        <v>4月</v>
      </c>
      <c r="D406" s="4">
        <f>--TEXT(月出库[[#This Row],[日期]],"yyyymm")</f>
        <v>201704</v>
      </c>
      <c r="E406" t="s">
        <v>9</v>
      </c>
      <c r="F406" t="s">
        <v>72</v>
      </c>
      <c r="G406">
        <v>1000001699</v>
      </c>
      <c r="H406" t="s">
        <v>71</v>
      </c>
      <c r="I406" t="s">
        <v>13</v>
      </c>
      <c r="J406">
        <v>10000111</v>
      </c>
      <c r="K406" t="s">
        <v>37</v>
      </c>
      <c r="L406" s="6">
        <v>2.2999999999999998</v>
      </c>
      <c r="M4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07" spans="1:13" x14ac:dyDescent="0.2">
      <c r="A407" s="1">
        <v>42855</v>
      </c>
      <c r="B407" s="4" t="str">
        <f>YEAR(月出库[[#This Row],[日期]]) &amp; "年"</f>
        <v>2017年</v>
      </c>
      <c r="C407" s="4" t="str">
        <f>MONTH(月出库[[#This Row],[日期]]) &amp; "月"</f>
        <v>4月</v>
      </c>
      <c r="D407" s="4">
        <f>--TEXT(月出库[[#This Row],[日期]],"yyyymm")</f>
        <v>201704</v>
      </c>
      <c r="E407" t="s">
        <v>9</v>
      </c>
      <c r="F407" t="s">
        <v>72</v>
      </c>
      <c r="G407">
        <v>1000001699</v>
      </c>
      <c r="H407" t="s">
        <v>71</v>
      </c>
      <c r="I407" t="s">
        <v>13</v>
      </c>
      <c r="J407">
        <v>20000018</v>
      </c>
      <c r="K407" t="s">
        <v>81</v>
      </c>
      <c r="L407" s="6">
        <v>5.4</v>
      </c>
      <c r="M4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1.4</v>
      </c>
    </row>
    <row r="408" spans="1:13" x14ac:dyDescent="0.2">
      <c r="A408" s="1">
        <v>42855</v>
      </c>
      <c r="B408" s="4" t="str">
        <f>YEAR(月出库[[#This Row],[日期]]) &amp; "年"</f>
        <v>2017年</v>
      </c>
      <c r="C408" s="4" t="str">
        <f>MONTH(月出库[[#This Row],[日期]]) &amp; "月"</f>
        <v>4月</v>
      </c>
      <c r="D408" s="4">
        <f>--TEXT(月出库[[#This Row],[日期]],"yyyymm")</f>
        <v>201704</v>
      </c>
      <c r="E408" t="s">
        <v>9</v>
      </c>
      <c r="F408" t="s">
        <v>59</v>
      </c>
      <c r="G408">
        <v>1000000192</v>
      </c>
      <c r="H408" t="s">
        <v>58</v>
      </c>
      <c r="I408" t="s">
        <v>13</v>
      </c>
      <c r="J408">
        <v>10000064</v>
      </c>
      <c r="K408" t="s">
        <v>53</v>
      </c>
      <c r="L408" s="6">
        <v>6.9</v>
      </c>
      <c r="M4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409" spans="1:13" x14ac:dyDescent="0.2">
      <c r="A409" s="1">
        <v>42855</v>
      </c>
      <c r="B409" s="4" t="str">
        <f>YEAR(月出库[[#This Row],[日期]]) &amp; "年"</f>
        <v>2017年</v>
      </c>
      <c r="C409" s="4" t="str">
        <f>MONTH(月出库[[#This Row],[日期]]) &amp; "月"</f>
        <v>4月</v>
      </c>
      <c r="D409" s="4">
        <f>--TEXT(月出库[[#This Row],[日期]],"yyyymm")</f>
        <v>201704</v>
      </c>
      <c r="E409" t="s">
        <v>9</v>
      </c>
      <c r="F409" t="s">
        <v>59</v>
      </c>
      <c r="G409">
        <v>1000000192</v>
      </c>
      <c r="H409" t="s">
        <v>58</v>
      </c>
      <c r="I409" t="s">
        <v>13</v>
      </c>
      <c r="J409">
        <v>10000111</v>
      </c>
      <c r="K409" t="s">
        <v>37</v>
      </c>
      <c r="L409" s="6">
        <v>4.0999999999999996</v>
      </c>
      <c r="M4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410" spans="1:13" x14ac:dyDescent="0.2">
      <c r="A410" s="1">
        <v>42855</v>
      </c>
      <c r="B410" s="4" t="str">
        <f>YEAR(月出库[[#This Row],[日期]]) &amp; "年"</f>
        <v>2017年</v>
      </c>
      <c r="C410" s="4" t="str">
        <f>MONTH(月出库[[#This Row],[日期]]) &amp; "月"</f>
        <v>4月</v>
      </c>
      <c r="D410" s="4">
        <f>--TEXT(月出库[[#This Row],[日期]],"yyyymm")</f>
        <v>201704</v>
      </c>
      <c r="E410" t="s">
        <v>9</v>
      </c>
      <c r="F410" t="s">
        <v>59</v>
      </c>
      <c r="G410">
        <v>1000000192</v>
      </c>
      <c r="H410" t="s">
        <v>58</v>
      </c>
      <c r="I410" t="s">
        <v>13</v>
      </c>
      <c r="J410">
        <v>10000131</v>
      </c>
      <c r="K410" t="s">
        <v>38</v>
      </c>
      <c r="L410" s="6">
        <v>26.6</v>
      </c>
      <c r="M4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49.6</v>
      </c>
    </row>
    <row r="411" spans="1:13" x14ac:dyDescent="0.2">
      <c r="A411" s="1">
        <v>42855</v>
      </c>
      <c r="B411" s="4" t="str">
        <f>YEAR(月出库[[#This Row],[日期]]) &amp; "年"</f>
        <v>2017年</v>
      </c>
      <c r="C411" s="4" t="str">
        <f>MONTH(月出库[[#This Row],[日期]]) &amp; "月"</f>
        <v>4月</v>
      </c>
      <c r="D411" s="4">
        <f>--TEXT(月出库[[#This Row],[日期]],"yyyymm")</f>
        <v>201704</v>
      </c>
      <c r="E411" t="s">
        <v>9</v>
      </c>
      <c r="F411" t="s">
        <v>59</v>
      </c>
      <c r="G411">
        <v>1000000192</v>
      </c>
      <c r="H411" t="s">
        <v>58</v>
      </c>
      <c r="I411" t="s">
        <v>13</v>
      </c>
      <c r="J411">
        <v>10000136</v>
      </c>
      <c r="K411" t="s">
        <v>40</v>
      </c>
      <c r="L411" s="6">
        <v>14.2</v>
      </c>
      <c r="M4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12" spans="1:13" x14ac:dyDescent="0.2">
      <c r="A412" s="1">
        <v>42855</v>
      </c>
      <c r="B412" s="4" t="str">
        <f>YEAR(月出库[[#This Row],[日期]]) &amp; "年"</f>
        <v>2017年</v>
      </c>
      <c r="C412" s="4" t="str">
        <f>MONTH(月出库[[#This Row],[日期]]) &amp; "月"</f>
        <v>4月</v>
      </c>
      <c r="D412" s="4">
        <f>--TEXT(月出库[[#This Row],[日期]],"yyyymm")</f>
        <v>201704</v>
      </c>
      <c r="E412" t="s">
        <v>9</v>
      </c>
      <c r="F412" t="s">
        <v>59</v>
      </c>
      <c r="G412">
        <v>1000000192</v>
      </c>
      <c r="H412" t="s">
        <v>58</v>
      </c>
      <c r="I412" t="s">
        <v>13</v>
      </c>
      <c r="J412">
        <v>10000172</v>
      </c>
      <c r="K412" t="s">
        <v>18</v>
      </c>
      <c r="L412" s="6">
        <v>49.3</v>
      </c>
      <c r="M4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31.1</v>
      </c>
    </row>
    <row r="413" spans="1:13" x14ac:dyDescent="0.2">
      <c r="A413" s="1">
        <v>42855</v>
      </c>
      <c r="B413" s="4" t="str">
        <f>YEAR(月出库[[#This Row],[日期]]) &amp; "年"</f>
        <v>2017年</v>
      </c>
      <c r="C413" s="4" t="str">
        <f>MONTH(月出库[[#This Row],[日期]]) &amp; "月"</f>
        <v>4月</v>
      </c>
      <c r="D413" s="4">
        <f>--TEXT(月出库[[#This Row],[日期]],"yyyymm")</f>
        <v>201704</v>
      </c>
      <c r="E413" t="s">
        <v>9</v>
      </c>
      <c r="F413" t="s">
        <v>17</v>
      </c>
      <c r="G413">
        <v>1000000059</v>
      </c>
      <c r="H413" t="s">
        <v>55</v>
      </c>
      <c r="I413" t="s">
        <v>13</v>
      </c>
      <c r="J413">
        <v>10000064</v>
      </c>
      <c r="K413" t="s">
        <v>53</v>
      </c>
      <c r="L413" s="6">
        <v>158</v>
      </c>
      <c r="M4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548</v>
      </c>
    </row>
    <row r="414" spans="1:13" x14ac:dyDescent="0.2">
      <c r="A414" s="1">
        <v>42855</v>
      </c>
      <c r="B414" s="4" t="str">
        <f>YEAR(月出库[[#This Row],[日期]]) &amp; "年"</f>
        <v>2017年</v>
      </c>
      <c r="C414" s="4" t="str">
        <f>MONTH(月出库[[#This Row],[日期]]) &amp; "月"</f>
        <v>4月</v>
      </c>
      <c r="D414" s="4">
        <f>--TEXT(月出库[[#This Row],[日期]],"yyyymm")</f>
        <v>201704</v>
      </c>
      <c r="E414" t="s">
        <v>9</v>
      </c>
      <c r="F414" t="s">
        <v>17</v>
      </c>
      <c r="G414">
        <v>1000000059</v>
      </c>
      <c r="H414" t="s">
        <v>55</v>
      </c>
      <c r="I414" t="s">
        <v>13</v>
      </c>
      <c r="J414">
        <v>10000078</v>
      </c>
      <c r="K414" t="s">
        <v>30</v>
      </c>
      <c r="L414" s="6">
        <v>250.20000000000002</v>
      </c>
      <c r="M4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100.6</v>
      </c>
    </row>
    <row r="415" spans="1:13" x14ac:dyDescent="0.2">
      <c r="A415" s="1">
        <v>42855</v>
      </c>
      <c r="B415" s="4" t="str">
        <f>YEAR(月出库[[#This Row],[日期]]) &amp; "年"</f>
        <v>2017年</v>
      </c>
      <c r="C415" s="4" t="str">
        <f>MONTH(月出库[[#This Row],[日期]]) &amp; "月"</f>
        <v>4月</v>
      </c>
      <c r="D415" s="4">
        <f>--TEXT(月出库[[#This Row],[日期]],"yyyymm")</f>
        <v>201704</v>
      </c>
      <c r="E415" t="s">
        <v>9</v>
      </c>
      <c r="F415" t="s">
        <v>17</v>
      </c>
      <c r="G415">
        <v>1000000059</v>
      </c>
      <c r="H415" t="s">
        <v>55</v>
      </c>
      <c r="I415" t="s">
        <v>13</v>
      </c>
      <c r="J415">
        <v>10000111</v>
      </c>
      <c r="K415" t="s">
        <v>37</v>
      </c>
      <c r="L415" s="6">
        <v>96.3</v>
      </c>
      <c r="M4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181.3</v>
      </c>
    </row>
    <row r="416" spans="1:13" x14ac:dyDescent="0.2">
      <c r="A416" s="1">
        <v>42855</v>
      </c>
      <c r="B416" s="4" t="str">
        <f>YEAR(月出库[[#This Row],[日期]]) &amp; "年"</f>
        <v>2017年</v>
      </c>
      <c r="C416" s="4" t="str">
        <f>MONTH(月出库[[#This Row],[日期]]) &amp; "月"</f>
        <v>4月</v>
      </c>
      <c r="D416" s="4">
        <f>--TEXT(月出库[[#This Row],[日期]],"yyyymm")</f>
        <v>201704</v>
      </c>
      <c r="E416" t="s">
        <v>9</v>
      </c>
      <c r="F416" t="s">
        <v>17</v>
      </c>
      <c r="G416">
        <v>1000000059</v>
      </c>
      <c r="H416" t="s">
        <v>55</v>
      </c>
      <c r="I416" t="s">
        <v>13</v>
      </c>
      <c r="J416">
        <v>10000131</v>
      </c>
      <c r="K416" t="s">
        <v>38</v>
      </c>
      <c r="L416" s="6">
        <v>350.09999999999997</v>
      </c>
      <c r="M4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1233.7999999999997</v>
      </c>
    </row>
    <row r="417" spans="1:13" x14ac:dyDescent="0.2">
      <c r="A417" s="1">
        <v>42855</v>
      </c>
      <c r="B417" s="4" t="str">
        <f>YEAR(月出库[[#This Row],[日期]]) &amp; "年"</f>
        <v>2017年</v>
      </c>
      <c r="C417" s="4" t="str">
        <f>MONTH(月出库[[#This Row],[日期]]) &amp; "月"</f>
        <v>4月</v>
      </c>
      <c r="D417" s="4">
        <f>--TEXT(月出库[[#This Row],[日期]],"yyyymm")</f>
        <v>201704</v>
      </c>
      <c r="E417" t="s">
        <v>9</v>
      </c>
      <c r="F417" t="s">
        <v>17</v>
      </c>
      <c r="G417">
        <v>1000000059</v>
      </c>
      <c r="H417" t="s">
        <v>55</v>
      </c>
      <c r="I417" t="s">
        <v>13</v>
      </c>
      <c r="J417">
        <v>10000136</v>
      </c>
      <c r="K417" t="s">
        <v>40</v>
      </c>
      <c r="L417" s="6">
        <v>8.1999999999999993</v>
      </c>
      <c r="M4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45.2</v>
      </c>
    </row>
    <row r="418" spans="1:13" x14ac:dyDescent="0.2">
      <c r="A418" s="1">
        <v>42855</v>
      </c>
      <c r="B418" s="4" t="str">
        <f>YEAR(月出库[[#This Row],[日期]]) &amp; "年"</f>
        <v>2017年</v>
      </c>
      <c r="C418" s="4" t="str">
        <f>MONTH(月出库[[#This Row],[日期]]) &amp; "月"</f>
        <v>4月</v>
      </c>
      <c r="D418" s="4">
        <f>--TEXT(月出库[[#This Row],[日期]],"yyyymm")</f>
        <v>201704</v>
      </c>
      <c r="E418" t="s">
        <v>9</v>
      </c>
      <c r="F418" t="s">
        <v>17</v>
      </c>
      <c r="G418">
        <v>1000000059</v>
      </c>
      <c r="H418" t="s">
        <v>55</v>
      </c>
      <c r="I418" t="s">
        <v>13</v>
      </c>
      <c r="J418">
        <v>10000172</v>
      </c>
      <c r="K418" t="s">
        <v>18</v>
      </c>
      <c r="L418" s="6">
        <v>173.1</v>
      </c>
      <c r="M4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347.69999999999993</v>
      </c>
    </row>
    <row r="419" spans="1:13" x14ac:dyDescent="0.2">
      <c r="A419" s="1">
        <v>42855</v>
      </c>
      <c r="B419" s="4" t="str">
        <f>YEAR(月出库[[#This Row],[日期]]) &amp; "年"</f>
        <v>2017年</v>
      </c>
      <c r="C419" s="4" t="str">
        <f>MONTH(月出库[[#This Row],[日期]]) &amp; "月"</f>
        <v>4月</v>
      </c>
      <c r="D419" s="4">
        <f>--TEXT(月出库[[#This Row],[日期]],"yyyymm")</f>
        <v>201704</v>
      </c>
      <c r="E419" t="s">
        <v>9</v>
      </c>
      <c r="F419" t="s">
        <v>17</v>
      </c>
      <c r="G419">
        <v>1000000059</v>
      </c>
      <c r="H419" t="s">
        <v>55</v>
      </c>
      <c r="I419" t="s">
        <v>13</v>
      </c>
      <c r="J419">
        <v>10000211</v>
      </c>
      <c r="K419" t="s">
        <v>11</v>
      </c>
      <c r="L419" s="6">
        <v>67.8</v>
      </c>
      <c r="M4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368.50000000000006</v>
      </c>
    </row>
    <row r="420" spans="1:13" x14ac:dyDescent="0.2">
      <c r="A420" s="1">
        <v>42855</v>
      </c>
      <c r="B420" s="4" t="str">
        <f>YEAR(月出库[[#This Row],[日期]]) &amp; "年"</f>
        <v>2017年</v>
      </c>
      <c r="C420" s="4" t="str">
        <f>MONTH(月出库[[#This Row],[日期]]) &amp; "月"</f>
        <v>4月</v>
      </c>
      <c r="D420" s="4">
        <f>--TEXT(月出库[[#This Row],[日期]],"yyyymm")</f>
        <v>201704</v>
      </c>
      <c r="E420" t="s">
        <v>9</v>
      </c>
      <c r="F420" t="s">
        <v>17</v>
      </c>
      <c r="G420">
        <v>1000000059</v>
      </c>
      <c r="H420" t="s">
        <v>55</v>
      </c>
      <c r="I420" t="s">
        <v>13</v>
      </c>
      <c r="J420">
        <v>20000018</v>
      </c>
      <c r="K420" t="s">
        <v>81</v>
      </c>
      <c r="L420" s="6">
        <v>4.7</v>
      </c>
      <c r="M4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421" spans="1:13" x14ac:dyDescent="0.2">
      <c r="A421" s="1">
        <v>42855</v>
      </c>
      <c r="B421" s="4" t="str">
        <f>YEAR(月出库[[#This Row],[日期]]) &amp; "年"</f>
        <v>2017年</v>
      </c>
      <c r="C421" s="4" t="str">
        <f>MONTH(月出库[[#This Row],[日期]]) &amp; "月"</f>
        <v>4月</v>
      </c>
      <c r="D421" s="4">
        <f>--TEXT(月出库[[#This Row],[日期]],"yyyymm")</f>
        <v>201704</v>
      </c>
      <c r="E421" t="s">
        <v>9</v>
      </c>
      <c r="F421" t="s">
        <v>17</v>
      </c>
      <c r="G421">
        <v>1000000059</v>
      </c>
      <c r="H421" t="s">
        <v>55</v>
      </c>
      <c r="I421" t="s">
        <v>13</v>
      </c>
      <c r="J421">
        <v>20000099</v>
      </c>
      <c r="K421" t="s">
        <v>20</v>
      </c>
      <c r="L421" s="6">
        <v>73.7</v>
      </c>
      <c r="M4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98.2</v>
      </c>
    </row>
    <row r="422" spans="1:13" x14ac:dyDescent="0.2">
      <c r="A422" s="1">
        <v>42855</v>
      </c>
      <c r="B422" s="4" t="str">
        <f>YEAR(月出库[[#This Row],[日期]]) &amp; "年"</f>
        <v>2017年</v>
      </c>
      <c r="C422" s="4" t="str">
        <f>MONTH(月出库[[#This Row],[日期]]) &amp; "月"</f>
        <v>4月</v>
      </c>
      <c r="D422" s="4">
        <f>--TEXT(月出库[[#This Row],[日期]],"yyyymm")</f>
        <v>201704</v>
      </c>
      <c r="E422" t="s">
        <v>9</v>
      </c>
      <c r="F422" t="s">
        <v>17</v>
      </c>
      <c r="G422">
        <v>1000001649</v>
      </c>
      <c r="H422" t="s">
        <v>16</v>
      </c>
      <c r="I422" t="s">
        <v>13</v>
      </c>
      <c r="J422">
        <v>10000131</v>
      </c>
      <c r="K422" t="s">
        <v>38</v>
      </c>
      <c r="L422" s="6">
        <v>68.099999999999994</v>
      </c>
      <c r="M4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</v>
      </c>
    </row>
    <row r="423" spans="1:13" x14ac:dyDescent="0.2">
      <c r="A423" s="1">
        <v>42855</v>
      </c>
      <c r="B423" s="4" t="str">
        <f>YEAR(月出库[[#This Row],[日期]]) &amp; "年"</f>
        <v>2017年</v>
      </c>
      <c r="C423" s="4" t="str">
        <f>MONTH(月出库[[#This Row],[日期]]) &amp; "月"</f>
        <v>4月</v>
      </c>
      <c r="D423" s="4">
        <f>--TEXT(月出库[[#This Row],[日期]],"yyyymm")</f>
        <v>201704</v>
      </c>
      <c r="E423" t="s">
        <v>9</v>
      </c>
      <c r="F423" t="s">
        <v>17</v>
      </c>
      <c r="G423">
        <v>1000001649</v>
      </c>
      <c r="H423" t="s">
        <v>16</v>
      </c>
      <c r="I423" t="s">
        <v>13</v>
      </c>
      <c r="J423">
        <v>10000211</v>
      </c>
      <c r="K423" t="s">
        <v>11</v>
      </c>
      <c r="L423" s="6">
        <v>159.69999999999999</v>
      </c>
      <c r="M4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441.7</v>
      </c>
    </row>
    <row r="424" spans="1:13" x14ac:dyDescent="0.2">
      <c r="A424" s="1">
        <v>42855</v>
      </c>
      <c r="B424" s="4" t="str">
        <f>YEAR(月出库[[#This Row],[日期]]) &amp; "年"</f>
        <v>2017年</v>
      </c>
      <c r="C424" s="4" t="str">
        <f>MONTH(月出库[[#This Row],[日期]]) &amp; "月"</f>
        <v>4月</v>
      </c>
      <c r="D424" s="4">
        <f>--TEXT(月出库[[#This Row],[日期]],"yyyymm")</f>
        <v>201704</v>
      </c>
      <c r="E424" t="s">
        <v>9</v>
      </c>
      <c r="F424" t="s">
        <v>17</v>
      </c>
      <c r="G424">
        <v>1000001649</v>
      </c>
      <c r="H424" t="s">
        <v>16</v>
      </c>
      <c r="I424" t="s">
        <v>13</v>
      </c>
      <c r="J424">
        <v>20000099</v>
      </c>
      <c r="K424" t="s">
        <v>20</v>
      </c>
      <c r="L424" s="6">
        <v>7.4</v>
      </c>
      <c r="M4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25" spans="1:13" x14ac:dyDescent="0.2">
      <c r="A425" s="1">
        <v>42855</v>
      </c>
      <c r="B425" s="4" t="str">
        <f>YEAR(月出库[[#This Row],[日期]]) &amp; "年"</f>
        <v>2017年</v>
      </c>
      <c r="C425" s="4" t="str">
        <f>MONTH(月出库[[#This Row],[日期]]) &amp; "月"</f>
        <v>4月</v>
      </c>
      <c r="D425" s="4">
        <f>--TEXT(月出库[[#This Row],[日期]],"yyyymm")</f>
        <v>201704</v>
      </c>
      <c r="E425" t="s">
        <v>9</v>
      </c>
      <c r="F425" t="s">
        <v>12</v>
      </c>
      <c r="G425">
        <v>1000000072</v>
      </c>
      <c r="H425" t="s">
        <v>10</v>
      </c>
      <c r="I425" t="s">
        <v>13</v>
      </c>
      <c r="J425">
        <v>10000064</v>
      </c>
      <c r="K425" t="s">
        <v>53</v>
      </c>
      <c r="L425" s="6">
        <v>33.799999999999997</v>
      </c>
      <c r="M4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26" spans="1:13" x14ac:dyDescent="0.2">
      <c r="A426" s="1">
        <v>42855</v>
      </c>
      <c r="B426" s="4" t="str">
        <f>YEAR(月出库[[#This Row],[日期]]) &amp; "年"</f>
        <v>2017年</v>
      </c>
      <c r="C426" s="4" t="str">
        <f>MONTH(月出库[[#This Row],[日期]]) &amp; "月"</f>
        <v>4月</v>
      </c>
      <c r="D426" s="4">
        <f>--TEXT(月出库[[#This Row],[日期]],"yyyymm")</f>
        <v>201704</v>
      </c>
      <c r="E426" t="s">
        <v>9</v>
      </c>
      <c r="F426" t="s">
        <v>12</v>
      </c>
      <c r="G426">
        <v>1000000072</v>
      </c>
      <c r="H426" t="s">
        <v>10</v>
      </c>
      <c r="I426" t="s">
        <v>13</v>
      </c>
      <c r="J426">
        <v>10000131</v>
      </c>
      <c r="K426" t="s">
        <v>38</v>
      </c>
      <c r="L426" s="6">
        <v>80.2</v>
      </c>
      <c r="M4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169.70000000000002</v>
      </c>
    </row>
    <row r="427" spans="1:13" x14ac:dyDescent="0.2">
      <c r="A427" s="1">
        <v>42855</v>
      </c>
      <c r="B427" s="4" t="str">
        <f>YEAR(月出库[[#This Row],[日期]]) &amp; "年"</f>
        <v>2017年</v>
      </c>
      <c r="C427" s="4" t="str">
        <f>MONTH(月出库[[#This Row],[日期]]) &amp; "月"</f>
        <v>4月</v>
      </c>
      <c r="D427" s="4">
        <f>--TEXT(月出库[[#This Row],[日期]],"yyyymm")</f>
        <v>201704</v>
      </c>
      <c r="E427" t="s">
        <v>9</v>
      </c>
      <c r="F427" t="s">
        <v>12</v>
      </c>
      <c r="G427">
        <v>1000000072</v>
      </c>
      <c r="H427" t="s">
        <v>10</v>
      </c>
      <c r="I427" t="s">
        <v>13</v>
      </c>
      <c r="J427">
        <v>10000211</v>
      </c>
      <c r="K427" t="s">
        <v>11</v>
      </c>
      <c r="L427" s="6">
        <v>260.60000000000002</v>
      </c>
      <c r="M4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138.30000000000001</v>
      </c>
    </row>
    <row r="428" spans="1:13" x14ac:dyDescent="0.2">
      <c r="A428" s="1">
        <v>42855</v>
      </c>
      <c r="B428" s="4" t="str">
        <f>YEAR(月出库[[#This Row],[日期]]) &amp; "年"</f>
        <v>2017年</v>
      </c>
      <c r="C428" s="4" t="str">
        <f>MONTH(月出库[[#This Row],[日期]]) &amp; "月"</f>
        <v>4月</v>
      </c>
      <c r="D428" s="4">
        <f>--TEXT(月出库[[#This Row],[日期]],"yyyymm")</f>
        <v>201704</v>
      </c>
      <c r="E428" t="s">
        <v>9</v>
      </c>
      <c r="F428" t="s">
        <v>12</v>
      </c>
      <c r="G428">
        <v>1000000072</v>
      </c>
      <c r="H428" t="s">
        <v>10</v>
      </c>
      <c r="I428" t="s">
        <v>13</v>
      </c>
      <c r="J428">
        <v>20000099</v>
      </c>
      <c r="K428" t="s">
        <v>20</v>
      </c>
      <c r="L428" s="6">
        <v>16.399999999999999</v>
      </c>
      <c r="M4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10.100000000000001</v>
      </c>
    </row>
    <row r="429" spans="1:13" x14ac:dyDescent="0.2">
      <c r="A429" s="1">
        <v>42855</v>
      </c>
      <c r="B429" s="4" t="str">
        <f>YEAR(月出库[[#This Row],[日期]]) &amp; "年"</f>
        <v>2017年</v>
      </c>
      <c r="C429" s="4" t="str">
        <f>MONTH(月出库[[#This Row],[日期]]) &amp; "月"</f>
        <v>4月</v>
      </c>
      <c r="D429" s="4">
        <f>--TEXT(月出库[[#This Row],[日期]],"yyyymm")</f>
        <v>201704</v>
      </c>
      <c r="E429" t="s">
        <v>22</v>
      </c>
      <c r="F429" t="s">
        <v>46</v>
      </c>
      <c r="G429">
        <v>1000001133</v>
      </c>
      <c r="H429" t="s">
        <v>45</v>
      </c>
      <c r="I429" t="s">
        <v>13</v>
      </c>
      <c r="J429">
        <v>10000061</v>
      </c>
      <c r="K429" t="s">
        <v>28</v>
      </c>
      <c r="L429" s="6">
        <v>44.7</v>
      </c>
      <c r="M4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45.099999999999994</v>
      </c>
    </row>
    <row r="430" spans="1:13" x14ac:dyDescent="0.2">
      <c r="A430" s="1">
        <v>42855</v>
      </c>
      <c r="B430" s="4" t="str">
        <f>YEAR(月出库[[#This Row],[日期]]) &amp; "年"</f>
        <v>2017年</v>
      </c>
      <c r="C430" s="4" t="str">
        <f>MONTH(月出库[[#This Row],[日期]]) &amp; "月"</f>
        <v>4月</v>
      </c>
      <c r="D430" s="4">
        <f>--TEXT(月出库[[#This Row],[日期]],"yyyymm")</f>
        <v>201704</v>
      </c>
      <c r="E430" t="s">
        <v>22</v>
      </c>
      <c r="F430" t="s">
        <v>46</v>
      </c>
      <c r="G430">
        <v>1000001133</v>
      </c>
      <c r="H430" t="s">
        <v>45</v>
      </c>
      <c r="I430" t="s">
        <v>13</v>
      </c>
      <c r="J430">
        <v>10000064</v>
      </c>
      <c r="K430" t="s">
        <v>53</v>
      </c>
      <c r="L430" s="6">
        <v>1.2</v>
      </c>
      <c r="M4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8.1999999999999993</v>
      </c>
    </row>
    <row r="431" spans="1:13" x14ac:dyDescent="0.2">
      <c r="A431" s="1">
        <v>42855</v>
      </c>
      <c r="B431" s="4" t="str">
        <f>YEAR(月出库[[#This Row],[日期]]) &amp; "年"</f>
        <v>2017年</v>
      </c>
      <c r="C431" s="4" t="str">
        <f>MONTH(月出库[[#This Row],[日期]]) &amp; "月"</f>
        <v>4月</v>
      </c>
      <c r="D431" s="4">
        <f>--TEXT(月出库[[#This Row],[日期]],"yyyymm")</f>
        <v>201704</v>
      </c>
      <c r="E431" t="s">
        <v>22</v>
      </c>
      <c r="F431" t="s">
        <v>46</v>
      </c>
      <c r="G431">
        <v>1000001133</v>
      </c>
      <c r="H431" t="s">
        <v>45</v>
      </c>
      <c r="I431" t="s">
        <v>13</v>
      </c>
      <c r="J431">
        <v>10000078</v>
      </c>
      <c r="K431" t="s">
        <v>30</v>
      </c>
      <c r="L431" s="6">
        <v>211.5</v>
      </c>
      <c r="M4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295.8</v>
      </c>
    </row>
    <row r="432" spans="1:13" x14ac:dyDescent="0.2">
      <c r="A432" s="1">
        <v>42855</v>
      </c>
      <c r="B432" s="4" t="str">
        <f>YEAR(月出库[[#This Row],[日期]]) &amp; "年"</f>
        <v>2017年</v>
      </c>
      <c r="C432" s="4" t="str">
        <f>MONTH(月出库[[#This Row],[日期]]) &amp; "月"</f>
        <v>4月</v>
      </c>
      <c r="D432" s="4">
        <f>--TEXT(月出库[[#This Row],[日期]],"yyyymm")</f>
        <v>201704</v>
      </c>
      <c r="E432" t="s">
        <v>22</v>
      </c>
      <c r="F432" t="s">
        <v>46</v>
      </c>
      <c r="G432">
        <v>1000001133</v>
      </c>
      <c r="H432" t="s">
        <v>45</v>
      </c>
      <c r="I432" t="s">
        <v>13</v>
      </c>
      <c r="J432">
        <v>10000111</v>
      </c>
      <c r="K432" t="s">
        <v>37</v>
      </c>
      <c r="L432" s="6">
        <v>125.50000000000001</v>
      </c>
      <c r="M4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185</v>
      </c>
    </row>
    <row r="433" spans="1:13" x14ac:dyDescent="0.2">
      <c r="A433" s="1">
        <v>42855</v>
      </c>
      <c r="B433" s="4" t="str">
        <f>YEAR(月出库[[#This Row],[日期]]) &amp; "年"</f>
        <v>2017年</v>
      </c>
      <c r="C433" s="4" t="str">
        <f>MONTH(月出库[[#This Row],[日期]]) &amp; "月"</f>
        <v>4月</v>
      </c>
      <c r="D433" s="4">
        <f>--TEXT(月出库[[#This Row],[日期]],"yyyymm")</f>
        <v>201704</v>
      </c>
      <c r="E433" t="s">
        <v>22</v>
      </c>
      <c r="F433" t="s">
        <v>46</v>
      </c>
      <c r="G433">
        <v>1000001133</v>
      </c>
      <c r="H433" t="s">
        <v>45</v>
      </c>
      <c r="I433" t="s">
        <v>13</v>
      </c>
      <c r="J433">
        <v>10000131</v>
      </c>
      <c r="K433" t="s">
        <v>38</v>
      </c>
      <c r="L433" s="6">
        <v>143.60000000000002</v>
      </c>
      <c r="M4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184.20000000000002</v>
      </c>
    </row>
    <row r="434" spans="1:13" x14ac:dyDescent="0.2">
      <c r="A434" s="1">
        <v>42855</v>
      </c>
      <c r="B434" s="4" t="str">
        <f>YEAR(月出库[[#This Row],[日期]]) &amp; "年"</f>
        <v>2017年</v>
      </c>
      <c r="C434" s="4" t="str">
        <f>MONTH(月出库[[#This Row],[日期]]) &amp; "月"</f>
        <v>4月</v>
      </c>
      <c r="D434" s="4">
        <f>--TEXT(月出库[[#This Row],[日期]],"yyyymm")</f>
        <v>201704</v>
      </c>
      <c r="E434" t="s">
        <v>22</v>
      </c>
      <c r="F434" t="s">
        <v>46</v>
      </c>
      <c r="G434">
        <v>1000001133</v>
      </c>
      <c r="H434" t="s">
        <v>45</v>
      </c>
      <c r="I434" t="s">
        <v>13</v>
      </c>
      <c r="J434">
        <v>10000136</v>
      </c>
      <c r="K434" t="s">
        <v>40</v>
      </c>
      <c r="L434" s="6">
        <v>9.1</v>
      </c>
      <c r="M4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68.5</v>
      </c>
    </row>
    <row r="435" spans="1:13" x14ac:dyDescent="0.2">
      <c r="A435" s="1">
        <v>42855</v>
      </c>
      <c r="B435" s="4" t="str">
        <f>YEAR(月出库[[#This Row],[日期]]) &amp; "年"</f>
        <v>2017年</v>
      </c>
      <c r="C435" s="4" t="str">
        <f>MONTH(月出库[[#This Row],[日期]]) &amp; "月"</f>
        <v>4月</v>
      </c>
      <c r="D435" s="4">
        <f>--TEXT(月出库[[#This Row],[日期]],"yyyymm")</f>
        <v>201704</v>
      </c>
      <c r="E435" t="s">
        <v>22</v>
      </c>
      <c r="F435" t="s">
        <v>46</v>
      </c>
      <c r="G435">
        <v>1000001133</v>
      </c>
      <c r="H435" t="s">
        <v>45</v>
      </c>
      <c r="I435" t="s">
        <v>13</v>
      </c>
      <c r="J435">
        <v>10000182</v>
      </c>
      <c r="K435" t="s">
        <v>31</v>
      </c>
      <c r="L435" s="6">
        <v>284.69999999999993</v>
      </c>
      <c r="M4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494.2999999999999</v>
      </c>
    </row>
    <row r="436" spans="1:13" x14ac:dyDescent="0.2">
      <c r="A436" s="1">
        <v>42855</v>
      </c>
      <c r="B436" s="4" t="str">
        <f>YEAR(月出库[[#This Row],[日期]]) &amp; "年"</f>
        <v>2017年</v>
      </c>
      <c r="C436" s="4" t="str">
        <f>MONTH(月出库[[#This Row],[日期]]) &amp; "月"</f>
        <v>4月</v>
      </c>
      <c r="D436" s="4">
        <f>--TEXT(月出库[[#This Row],[日期]],"yyyymm")</f>
        <v>201704</v>
      </c>
      <c r="E436" t="s">
        <v>22</v>
      </c>
      <c r="F436" t="s">
        <v>46</v>
      </c>
      <c r="G436">
        <v>1000001133</v>
      </c>
      <c r="H436" t="s">
        <v>45</v>
      </c>
      <c r="I436" t="s">
        <v>13</v>
      </c>
      <c r="J436">
        <v>20000099</v>
      </c>
      <c r="K436" t="s">
        <v>20</v>
      </c>
      <c r="L436" s="6">
        <v>21.799999999999997</v>
      </c>
      <c r="M4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73.900000000000006</v>
      </c>
    </row>
    <row r="437" spans="1:13" x14ac:dyDescent="0.2">
      <c r="A437" s="1">
        <v>42855</v>
      </c>
      <c r="B437" s="4" t="str">
        <f>YEAR(月出库[[#This Row],[日期]]) &amp; "年"</f>
        <v>2017年</v>
      </c>
      <c r="C437" s="4" t="str">
        <f>MONTH(月出库[[#This Row],[日期]]) &amp; "月"</f>
        <v>4月</v>
      </c>
      <c r="D437" s="4">
        <f>--TEXT(月出库[[#This Row],[日期]],"yyyymm")</f>
        <v>201704</v>
      </c>
      <c r="E437" t="s">
        <v>22</v>
      </c>
      <c r="F437" t="s">
        <v>64</v>
      </c>
      <c r="G437">
        <v>1000002973</v>
      </c>
      <c r="H437" t="s">
        <v>63</v>
      </c>
      <c r="I437" t="s">
        <v>13</v>
      </c>
      <c r="J437">
        <v>10000078</v>
      </c>
      <c r="K437" t="s">
        <v>30</v>
      </c>
      <c r="L437" s="6">
        <v>15.899999999999999</v>
      </c>
      <c r="M4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438" spans="1:13" x14ac:dyDescent="0.2">
      <c r="A438" s="1">
        <v>42855</v>
      </c>
      <c r="B438" s="4" t="str">
        <f>YEAR(月出库[[#This Row],[日期]]) &amp; "年"</f>
        <v>2017年</v>
      </c>
      <c r="C438" s="4" t="str">
        <f>MONTH(月出库[[#This Row],[日期]]) &amp; "月"</f>
        <v>4月</v>
      </c>
      <c r="D438" s="4">
        <f>--TEXT(月出库[[#This Row],[日期]],"yyyymm")</f>
        <v>201704</v>
      </c>
      <c r="E438" t="s">
        <v>22</v>
      </c>
      <c r="F438" t="s">
        <v>64</v>
      </c>
      <c r="G438">
        <v>1000002973</v>
      </c>
      <c r="H438" t="s">
        <v>63</v>
      </c>
      <c r="I438" t="s">
        <v>13</v>
      </c>
      <c r="J438">
        <v>10000131</v>
      </c>
      <c r="K438" t="s">
        <v>38</v>
      </c>
      <c r="L438" s="6">
        <v>84</v>
      </c>
      <c r="M4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</v>
      </c>
    </row>
    <row r="439" spans="1:13" x14ac:dyDescent="0.2">
      <c r="A439" s="1">
        <v>42855</v>
      </c>
      <c r="B439" s="4" t="str">
        <f>YEAR(月出库[[#This Row],[日期]]) &amp; "年"</f>
        <v>2017年</v>
      </c>
      <c r="C439" s="4" t="str">
        <f>MONTH(月出库[[#This Row],[日期]]) &amp; "月"</f>
        <v>4月</v>
      </c>
      <c r="D439" s="4">
        <f>--TEXT(月出库[[#This Row],[日期]],"yyyymm")</f>
        <v>201704</v>
      </c>
      <c r="E439" t="s">
        <v>22</v>
      </c>
      <c r="F439" t="s">
        <v>64</v>
      </c>
      <c r="G439">
        <v>1000002973</v>
      </c>
      <c r="H439" t="s">
        <v>63</v>
      </c>
      <c r="I439" t="s">
        <v>13</v>
      </c>
      <c r="J439">
        <v>10000136</v>
      </c>
      <c r="K439" t="s">
        <v>40</v>
      </c>
      <c r="L439" s="6">
        <v>4.5999999999999996</v>
      </c>
      <c r="M4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40" spans="1:13" x14ac:dyDescent="0.2">
      <c r="A440" s="1">
        <v>42855</v>
      </c>
      <c r="B440" s="4" t="str">
        <f>YEAR(月出库[[#This Row],[日期]]) &amp; "年"</f>
        <v>2017年</v>
      </c>
      <c r="C440" s="4" t="str">
        <f>MONTH(月出库[[#This Row],[日期]]) &amp; "月"</f>
        <v>4月</v>
      </c>
      <c r="D440" s="4">
        <f>--TEXT(月出库[[#This Row],[日期]],"yyyymm")</f>
        <v>201704</v>
      </c>
      <c r="E440" t="s">
        <v>22</v>
      </c>
      <c r="F440" t="s">
        <v>64</v>
      </c>
      <c r="G440">
        <v>1000002973</v>
      </c>
      <c r="H440" t="s">
        <v>63</v>
      </c>
      <c r="I440" t="s">
        <v>13</v>
      </c>
      <c r="J440">
        <v>20000099</v>
      </c>
      <c r="K440" t="s">
        <v>20</v>
      </c>
      <c r="L440" s="6">
        <v>1.2</v>
      </c>
      <c r="M4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4.4000000000000004</v>
      </c>
    </row>
    <row r="441" spans="1:13" x14ac:dyDescent="0.2">
      <c r="A441" s="1">
        <v>42855</v>
      </c>
      <c r="B441" s="4" t="str">
        <f>YEAR(月出库[[#This Row],[日期]]) &amp; "年"</f>
        <v>2017年</v>
      </c>
      <c r="C441" s="4" t="str">
        <f>MONTH(月出库[[#This Row],[日期]]) &amp; "月"</f>
        <v>4月</v>
      </c>
      <c r="D441" s="4">
        <f>--TEXT(月出库[[#This Row],[日期]],"yyyymm")</f>
        <v>201704</v>
      </c>
      <c r="E441" t="s">
        <v>22</v>
      </c>
      <c r="F441" t="s">
        <v>49</v>
      </c>
      <c r="G441">
        <v>1000000018</v>
      </c>
      <c r="H441" t="s">
        <v>48</v>
      </c>
      <c r="I441" t="s">
        <v>13</v>
      </c>
      <c r="J441">
        <v>10000064</v>
      </c>
      <c r="K441" t="s">
        <v>53</v>
      </c>
      <c r="L441" s="6">
        <v>44.5</v>
      </c>
      <c r="M4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62.100000000000009</v>
      </c>
    </row>
    <row r="442" spans="1:13" x14ac:dyDescent="0.2">
      <c r="A442" s="1">
        <v>42855</v>
      </c>
      <c r="B442" s="4" t="str">
        <f>YEAR(月出库[[#This Row],[日期]]) &amp; "年"</f>
        <v>2017年</v>
      </c>
      <c r="C442" s="4" t="str">
        <f>MONTH(月出库[[#This Row],[日期]]) &amp; "月"</f>
        <v>4月</v>
      </c>
      <c r="D442" s="4">
        <f>--TEXT(月出库[[#This Row],[日期]],"yyyymm")</f>
        <v>201704</v>
      </c>
      <c r="E442" t="s">
        <v>22</v>
      </c>
      <c r="F442" t="s">
        <v>49</v>
      </c>
      <c r="G442">
        <v>1000000018</v>
      </c>
      <c r="H442" t="s">
        <v>48</v>
      </c>
      <c r="I442" t="s">
        <v>13</v>
      </c>
      <c r="J442">
        <v>10000078</v>
      </c>
      <c r="K442" t="s">
        <v>30</v>
      </c>
      <c r="L442" s="6">
        <v>156.9</v>
      </c>
      <c r="M4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357.6</v>
      </c>
    </row>
    <row r="443" spans="1:13" x14ac:dyDescent="0.2">
      <c r="A443" s="1">
        <v>42855</v>
      </c>
      <c r="B443" s="4" t="str">
        <f>YEAR(月出库[[#This Row],[日期]]) &amp; "年"</f>
        <v>2017年</v>
      </c>
      <c r="C443" s="4" t="str">
        <f>MONTH(月出库[[#This Row],[日期]]) &amp; "月"</f>
        <v>4月</v>
      </c>
      <c r="D443" s="4">
        <f>--TEXT(月出库[[#This Row],[日期]],"yyyymm")</f>
        <v>201704</v>
      </c>
      <c r="E443" t="s">
        <v>22</v>
      </c>
      <c r="F443" t="s">
        <v>49</v>
      </c>
      <c r="G443">
        <v>1000000018</v>
      </c>
      <c r="H443" t="s">
        <v>48</v>
      </c>
      <c r="I443" t="s">
        <v>13</v>
      </c>
      <c r="J443">
        <v>10000131</v>
      </c>
      <c r="K443" t="s">
        <v>38</v>
      </c>
      <c r="L443" s="6">
        <v>323.90000000000003</v>
      </c>
      <c r="M4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487.60000000000008</v>
      </c>
    </row>
    <row r="444" spans="1:13" x14ac:dyDescent="0.2">
      <c r="A444" s="1">
        <v>42855</v>
      </c>
      <c r="B444" s="4" t="str">
        <f>YEAR(月出库[[#This Row],[日期]]) &amp; "年"</f>
        <v>2017年</v>
      </c>
      <c r="C444" s="4" t="str">
        <f>MONTH(月出库[[#This Row],[日期]]) &amp; "月"</f>
        <v>4月</v>
      </c>
      <c r="D444" s="4">
        <f>--TEXT(月出库[[#This Row],[日期]],"yyyymm")</f>
        <v>201704</v>
      </c>
      <c r="E444" t="s">
        <v>22</v>
      </c>
      <c r="F444" t="s">
        <v>49</v>
      </c>
      <c r="G444">
        <v>1000000018</v>
      </c>
      <c r="H444" t="s">
        <v>48</v>
      </c>
      <c r="I444" t="s">
        <v>13</v>
      </c>
      <c r="J444">
        <v>10000136</v>
      </c>
      <c r="K444" t="s">
        <v>40</v>
      </c>
      <c r="L444" s="6">
        <v>10.799999999999999</v>
      </c>
      <c r="M4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32.5</v>
      </c>
    </row>
    <row r="445" spans="1:13" x14ac:dyDescent="0.2">
      <c r="A445" s="1">
        <v>42855</v>
      </c>
      <c r="B445" s="4" t="str">
        <f>YEAR(月出库[[#This Row],[日期]]) &amp; "年"</f>
        <v>2017年</v>
      </c>
      <c r="C445" s="4" t="str">
        <f>MONTH(月出库[[#This Row],[日期]]) &amp; "月"</f>
        <v>4月</v>
      </c>
      <c r="D445" s="4">
        <f>--TEXT(月出库[[#This Row],[日期]],"yyyymm")</f>
        <v>201704</v>
      </c>
      <c r="E445" t="s">
        <v>22</v>
      </c>
      <c r="F445" t="s">
        <v>49</v>
      </c>
      <c r="G445">
        <v>1000000018</v>
      </c>
      <c r="H445" t="s">
        <v>48</v>
      </c>
      <c r="I445" t="s">
        <v>13</v>
      </c>
      <c r="J445">
        <v>10000172</v>
      </c>
      <c r="K445" t="s">
        <v>18</v>
      </c>
      <c r="L445" s="6">
        <v>41.9</v>
      </c>
      <c r="M4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56.5</v>
      </c>
    </row>
    <row r="446" spans="1:13" x14ac:dyDescent="0.2">
      <c r="A446" s="1">
        <v>42855</v>
      </c>
      <c r="B446" s="4" t="str">
        <f>YEAR(月出库[[#This Row],[日期]]) &amp; "年"</f>
        <v>2017年</v>
      </c>
      <c r="C446" s="4" t="str">
        <f>MONTH(月出库[[#This Row],[日期]]) &amp; "月"</f>
        <v>4月</v>
      </c>
      <c r="D446" s="4">
        <f>--TEXT(月出库[[#This Row],[日期]],"yyyymm")</f>
        <v>201704</v>
      </c>
      <c r="E446" t="s">
        <v>22</v>
      </c>
      <c r="F446" t="s">
        <v>49</v>
      </c>
      <c r="G446">
        <v>1000000018</v>
      </c>
      <c r="H446" t="s">
        <v>48</v>
      </c>
      <c r="I446" t="s">
        <v>13</v>
      </c>
      <c r="J446">
        <v>10000182</v>
      </c>
      <c r="K446" t="s">
        <v>31</v>
      </c>
      <c r="L446" s="6">
        <v>105.1</v>
      </c>
      <c r="M4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104.9</v>
      </c>
    </row>
    <row r="447" spans="1:13" x14ac:dyDescent="0.2">
      <c r="A447" s="1">
        <v>42855</v>
      </c>
      <c r="B447" s="4" t="str">
        <f>YEAR(月出库[[#This Row],[日期]]) &amp; "年"</f>
        <v>2017年</v>
      </c>
      <c r="C447" s="4" t="str">
        <f>MONTH(月出库[[#This Row],[日期]]) &amp; "月"</f>
        <v>4月</v>
      </c>
      <c r="D447" s="4">
        <f>--TEXT(月出库[[#This Row],[日期]],"yyyymm")</f>
        <v>201704</v>
      </c>
      <c r="E447" t="s">
        <v>22</v>
      </c>
      <c r="F447" t="s">
        <v>49</v>
      </c>
      <c r="G447">
        <v>1000000018</v>
      </c>
      <c r="H447" t="s">
        <v>48</v>
      </c>
      <c r="I447" t="s">
        <v>13</v>
      </c>
      <c r="J447">
        <v>20000099</v>
      </c>
      <c r="K447" t="s">
        <v>20</v>
      </c>
      <c r="L447" s="6">
        <v>22.4</v>
      </c>
      <c r="M4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42.400000000000006</v>
      </c>
    </row>
    <row r="448" spans="1:13" x14ac:dyDescent="0.2">
      <c r="A448" s="1">
        <v>42855</v>
      </c>
      <c r="B448" s="4" t="str">
        <f>YEAR(月出库[[#This Row],[日期]]) &amp; "年"</f>
        <v>2017年</v>
      </c>
      <c r="C448" s="4" t="str">
        <f>MONTH(月出库[[#This Row],[日期]]) &amp; "月"</f>
        <v>4月</v>
      </c>
      <c r="D448" s="4">
        <f>--TEXT(月出库[[#This Row],[日期]],"yyyymm")</f>
        <v>201704</v>
      </c>
      <c r="E448" t="s">
        <v>22</v>
      </c>
      <c r="F448" t="s">
        <v>49</v>
      </c>
      <c r="G448">
        <v>1000000020</v>
      </c>
      <c r="H448" t="s">
        <v>73</v>
      </c>
      <c r="I448" t="s">
        <v>13</v>
      </c>
      <c r="J448">
        <v>10000078</v>
      </c>
      <c r="K448" t="s">
        <v>30</v>
      </c>
      <c r="L448" s="6">
        <v>376.29999999999995</v>
      </c>
      <c r="M4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497.40000000000003</v>
      </c>
    </row>
    <row r="449" spans="1:13" x14ac:dyDescent="0.2">
      <c r="A449" s="1">
        <v>42855</v>
      </c>
      <c r="B449" s="4" t="str">
        <f>YEAR(月出库[[#This Row],[日期]]) &amp; "年"</f>
        <v>2017年</v>
      </c>
      <c r="C449" s="4" t="str">
        <f>MONTH(月出库[[#This Row],[日期]]) &amp; "月"</f>
        <v>4月</v>
      </c>
      <c r="D449" s="4">
        <f>--TEXT(月出库[[#This Row],[日期]],"yyyymm")</f>
        <v>201704</v>
      </c>
      <c r="E449" t="s">
        <v>22</v>
      </c>
      <c r="F449" t="s">
        <v>49</v>
      </c>
      <c r="G449">
        <v>1000000020</v>
      </c>
      <c r="H449" t="s">
        <v>73</v>
      </c>
      <c r="I449" t="s">
        <v>13</v>
      </c>
      <c r="J449">
        <v>20000018</v>
      </c>
      <c r="K449" t="s">
        <v>81</v>
      </c>
      <c r="L449" s="6">
        <v>7</v>
      </c>
      <c r="M4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50" spans="1:13" x14ac:dyDescent="0.2">
      <c r="A450" s="1">
        <v>42855</v>
      </c>
      <c r="B450" s="4" t="str">
        <f>YEAR(月出库[[#This Row],[日期]]) &amp; "年"</f>
        <v>2017年</v>
      </c>
      <c r="C450" s="4" t="str">
        <f>MONTH(月出库[[#This Row],[日期]]) &amp; "月"</f>
        <v>4月</v>
      </c>
      <c r="D450" s="4">
        <f>--TEXT(月出库[[#This Row],[日期]],"yyyymm")</f>
        <v>201704</v>
      </c>
      <c r="E450" t="s">
        <v>22</v>
      </c>
      <c r="F450" t="s">
        <v>49</v>
      </c>
      <c r="G450">
        <v>1000000020</v>
      </c>
      <c r="H450" t="s">
        <v>73</v>
      </c>
      <c r="I450" t="s">
        <v>13</v>
      </c>
      <c r="J450">
        <v>20000099</v>
      </c>
      <c r="K450" t="s">
        <v>20</v>
      </c>
      <c r="L450" s="6">
        <v>77</v>
      </c>
      <c r="M4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124.1</v>
      </c>
    </row>
    <row r="451" spans="1:13" x14ac:dyDescent="0.2">
      <c r="A451" s="1">
        <v>42855</v>
      </c>
      <c r="B451" s="4" t="str">
        <f>YEAR(月出库[[#This Row],[日期]]) &amp; "年"</f>
        <v>2017年</v>
      </c>
      <c r="C451" s="4" t="str">
        <f>MONTH(月出库[[#This Row],[日期]]) &amp; "月"</f>
        <v>4月</v>
      </c>
      <c r="D451" s="4">
        <f>--TEXT(月出库[[#This Row],[日期]],"yyyymm")</f>
        <v>201704</v>
      </c>
      <c r="E451" t="s">
        <v>22</v>
      </c>
      <c r="F451" t="s">
        <v>69</v>
      </c>
      <c r="G451">
        <v>1000000129</v>
      </c>
      <c r="H451" t="s">
        <v>70</v>
      </c>
      <c r="I451" t="s">
        <v>13</v>
      </c>
      <c r="J451">
        <v>10000078</v>
      </c>
      <c r="K451" t="s">
        <v>30</v>
      </c>
      <c r="L451" s="6">
        <v>13.399999999999999</v>
      </c>
      <c r="M4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29.2</v>
      </c>
    </row>
    <row r="452" spans="1:13" x14ac:dyDescent="0.2">
      <c r="A452" s="1">
        <v>42855</v>
      </c>
      <c r="B452" s="4" t="str">
        <f>YEAR(月出库[[#This Row],[日期]]) &amp; "年"</f>
        <v>2017年</v>
      </c>
      <c r="C452" s="4" t="str">
        <f>MONTH(月出库[[#This Row],[日期]]) &amp; "月"</f>
        <v>4月</v>
      </c>
      <c r="D452" s="4">
        <f>--TEXT(月出库[[#This Row],[日期]],"yyyymm")</f>
        <v>201704</v>
      </c>
      <c r="E452" t="s">
        <v>22</v>
      </c>
      <c r="F452" t="s">
        <v>69</v>
      </c>
      <c r="G452">
        <v>1000000129</v>
      </c>
      <c r="H452" t="s">
        <v>70</v>
      </c>
      <c r="I452" t="s">
        <v>13</v>
      </c>
      <c r="J452">
        <v>10000131</v>
      </c>
      <c r="K452" t="s">
        <v>38</v>
      </c>
      <c r="L452" s="6">
        <v>47.7</v>
      </c>
      <c r="M4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126.9</v>
      </c>
    </row>
    <row r="453" spans="1:13" x14ac:dyDescent="0.2">
      <c r="A453" s="1">
        <v>42855</v>
      </c>
      <c r="B453" s="4" t="str">
        <f>YEAR(月出库[[#This Row],[日期]]) &amp; "年"</f>
        <v>2017年</v>
      </c>
      <c r="C453" s="4" t="str">
        <f>MONTH(月出库[[#This Row],[日期]]) &amp; "月"</f>
        <v>4月</v>
      </c>
      <c r="D453" s="4">
        <f>--TEXT(月出库[[#This Row],[日期]],"yyyymm")</f>
        <v>201704</v>
      </c>
      <c r="E453" t="s">
        <v>22</v>
      </c>
      <c r="F453" t="s">
        <v>69</v>
      </c>
      <c r="G453">
        <v>1000003349</v>
      </c>
      <c r="H453" t="s">
        <v>68</v>
      </c>
      <c r="I453" t="s">
        <v>13</v>
      </c>
      <c r="J453">
        <v>10000136</v>
      </c>
      <c r="K453" t="s">
        <v>40</v>
      </c>
      <c r="L453" s="6">
        <v>0.2</v>
      </c>
      <c r="M4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54" spans="1:13" x14ac:dyDescent="0.2">
      <c r="A454" s="1">
        <v>42855</v>
      </c>
      <c r="B454" s="4" t="str">
        <f>YEAR(月出库[[#This Row],[日期]]) &amp; "年"</f>
        <v>2017年</v>
      </c>
      <c r="C454" s="4" t="str">
        <f>MONTH(月出库[[#This Row],[日期]]) &amp; "月"</f>
        <v>4月</v>
      </c>
      <c r="D454" s="4">
        <f>--TEXT(月出库[[#This Row],[日期]],"yyyymm")</f>
        <v>201704</v>
      </c>
      <c r="E454" t="s">
        <v>22</v>
      </c>
      <c r="F454" t="s">
        <v>69</v>
      </c>
      <c r="G454">
        <v>1000003349</v>
      </c>
      <c r="H454" t="s">
        <v>68</v>
      </c>
      <c r="I454" t="s">
        <v>13</v>
      </c>
      <c r="J454">
        <v>20000099</v>
      </c>
      <c r="K454" t="s">
        <v>20</v>
      </c>
      <c r="L454" s="6">
        <v>16.599999999999998</v>
      </c>
      <c r="M4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32.799999999999997</v>
      </c>
    </row>
    <row r="455" spans="1:13" x14ac:dyDescent="0.2">
      <c r="A455" s="1">
        <v>42855</v>
      </c>
      <c r="B455" s="4" t="str">
        <f>YEAR(月出库[[#This Row],[日期]]) &amp; "年"</f>
        <v>2017年</v>
      </c>
      <c r="C455" s="4" t="str">
        <f>MONTH(月出库[[#This Row],[日期]]) &amp; "月"</f>
        <v>4月</v>
      </c>
      <c r="D455" s="4">
        <f>--TEXT(月出库[[#This Row],[日期]],"yyyymm")</f>
        <v>201704</v>
      </c>
      <c r="E455" t="s">
        <v>22</v>
      </c>
      <c r="F455" t="s">
        <v>29</v>
      </c>
      <c r="G455">
        <v>1000000028</v>
      </c>
      <c r="H455" t="s">
        <v>27</v>
      </c>
      <c r="I455" t="s">
        <v>13</v>
      </c>
      <c r="J455">
        <v>10000061</v>
      </c>
      <c r="K455" t="s">
        <v>28</v>
      </c>
      <c r="L455" s="6">
        <v>42.2</v>
      </c>
      <c r="M4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</v>
      </c>
    </row>
    <row r="456" spans="1:13" x14ac:dyDescent="0.2">
      <c r="A456" s="1">
        <v>42855</v>
      </c>
      <c r="B456" s="4" t="str">
        <f>YEAR(月出库[[#This Row],[日期]]) &amp; "年"</f>
        <v>2017年</v>
      </c>
      <c r="C456" s="4" t="str">
        <f>MONTH(月出库[[#This Row],[日期]]) &amp; "月"</f>
        <v>4月</v>
      </c>
      <c r="D456" s="4">
        <f>--TEXT(月出库[[#This Row],[日期]],"yyyymm")</f>
        <v>201704</v>
      </c>
      <c r="E456" t="s">
        <v>22</v>
      </c>
      <c r="F456" t="s">
        <v>29</v>
      </c>
      <c r="G456">
        <v>1000000028</v>
      </c>
      <c r="H456" t="s">
        <v>27</v>
      </c>
      <c r="I456" t="s">
        <v>13</v>
      </c>
      <c r="J456">
        <v>10000078</v>
      </c>
      <c r="K456" t="s">
        <v>30</v>
      </c>
      <c r="L456" s="6">
        <v>65.399999999999991</v>
      </c>
      <c r="M4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73.3</v>
      </c>
    </row>
    <row r="457" spans="1:13" x14ac:dyDescent="0.2">
      <c r="A457" s="1">
        <v>42855</v>
      </c>
      <c r="B457" s="4" t="str">
        <f>YEAR(月出库[[#This Row],[日期]]) &amp; "年"</f>
        <v>2017年</v>
      </c>
      <c r="C457" s="4" t="str">
        <f>MONTH(月出库[[#This Row],[日期]]) &amp; "月"</f>
        <v>4月</v>
      </c>
      <c r="D457" s="4">
        <f>--TEXT(月出库[[#This Row],[日期]],"yyyymm")</f>
        <v>201704</v>
      </c>
      <c r="E457" t="s">
        <v>22</v>
      </c>
      <c r="F457" t="s">
        <v>29</v>
      </c>
      <c r="G457">
        <v>1000000028</v>
      </c>
      <c r="H457" t="s">
        <v>27</v>
      </c>
      <c r="I457" t="s">
        <v>13</v>
      </c>
      <c r="J457">
        <v>10000111</v>
      </c>
      <c r="K457" t="s">
        <v>37</v>
      </c>
      <c r="L457" s="6">
        <v>120.2</v>
      </c>
      <c r="M4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163.4</v>
      </c>
    </row>
    <row r="458" spans="1:13" x14ac:dyDescent="0.2">
      <c r="A458" s="1">
        <v>42855</v>
      </c>
      <c r="B458" s="4" t="str">
        <f>YEAR(月出库[[#This Row],[日期]]) &amp; "年"</f>
        <v>2017年</v>
      </c>
      <c r="C458" s="4" t="str">
        <f>MONTH(月出库[[#This Row],[日期]]) &amp; "月"</f>
        <v>4月</v>
      </c>
      <c r="D458" s="4">
        <f>--TEXT(月出库[[#This Row],[日期]],"yyyymm")</f>
        <v>201704</v>
      </c>
      <c r="E458" t="s">
        <v>22</v>
      </c>
      <c r="F458" t="s">
        <v>29</v>
      </c>
      <c r="G458">
        <v>1000000028</v>
      </c>
      <c r="H458" t="s">
        <v>27</v>
      </c>
      <c r="I458" t="s">
        <v>13</v>
      </c>
      <c r="J458">
        <v>10000131</v>
      </c>
      <c r="K458" t="s">
        <v>38</v>
      </c>
      <c r="L458" s="6">
        <v>13.5</v>
      </c>
      <c r="M4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35.700000000000003</v>
      </c>
    </row>
    <row r="459" spans="1:13" x14ac:dyDescent="0.2">
      <c r="A459" s="1">
        <v>42855</v>
      </c>
      <c r="B459" s="4" t="str">
        <f>YEAR(月出库[[#This Row],[日期]]) &amp; "年"</f>
        <v>2017年</v>
      </c>
      <c r="C459" s="4" t="str">
        <f>MONTH(月出库[[#This Row],[日期]]) &amp; "月"</f>
        <v>4月</v>
      </c>
      <c r="D459" s="4">
        <f>--TEXT(月出库[[#This Row],[日期]],"yyyymm")</f>
        <v>201704</v>
      </c>
      <c r="E459" t="s">
        <v>22</v>
      </c>
      <c r="F459" t="s">
        <v>29</v>
      </c>
      <c r="G459">
        <v>1000000028</v>
      </c>
      <c r="H459" t="s">
        <v>27</v>
      </c>
      <c r="I459" t="s">
        <v>13</v>
      </c>
      <c r="J459">
        <v>10000136</v>
      </c>
      <c r="K459" t="s">
        <v>40</v>
      </c>
      <c r="L459" s="6">
        <v>26.6</v>
      </c>
      <c r="M4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</v>
      </c>
    </row>
    <row r="460" spans="1:13" x14ac:dyDescent="0.2">
      <c r="A460" s="1">
        <v>42855</v>
      </c>
      <c r="B460" s="4" t="str">
        <f>YEAR(月出库[[#This Row],[日期]]) &amp; "年"</f>
        <v>2017年</v>
      </c>
      <c r="C460" s="4" t="str">
        <f>MONTH(月出库[[#This Row],[日期]]) &amp; "月"</f>
        <v>4月</v>
      </c>
      <c r="D460" s="4">
        <f>--TEXT(月出库[[#This Row],[日期]],"yyyymm")</f>
        <v>201704</v>
      </c>
      <c r="E460" t="s">
        <v>22</v>
      </c>
      <c r="F460" t="s">
        <v>29</v>
      </c>
      <c r="G460">
        <v>1000000028</v>
      </c>
      <c r="H460" t="s">
        <v>27</v>
      </c>
      <c r="I460" t="s">
        <v>13</v>
      </c>
      <c r="J460">
        <v>10000182</v>
      </c>
      <c r="K460" t="s">
        <v>31</v>
      </c>
      <c r="L460" s="6">
        <v>11.6</v>
      </c>
      <c r="M4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18.600000000000001</v>
      </c>
    </row>
    <row r="461" spans="1:13" x14ac:dyDescent="0.2">
      <c r="A461" s="1">
        <v>42855</v>
      </c>
      <c r="B461" s="4" t="str">
        <f>YEAR(月出库[[#This Row],[日期]]) &amp; "年"</f>
        <v>2017年</v>
      </c>
      <c r="C461" s="4" t="str">
        <f>MONTH(月出库[[#This Row],[日期]]) &amp; "月"</f>
        <v>4月</v>
      </c>
      <c r="D461" s="4">
        <f>--TEXT(月出库[[#This Row],[日期]],"yyyymm")</f>
        <v>201704</v>
      </c>
      <c r="E461" t="s">
        <v>22</v>
      </c>
      <c r="F461" t="s">
        <v>29</v>
      </c>
      <c r="G461">
        <v>1000000028</v>
      </c>
      <c r="H461" t="s">
        <v>27</v>
      </c>
      <c r="I461" t="s">
        <v>13</v>
      </c>
      <c r="J461">
        <v>20000099</v>
      </c>
      <c r="K461" t="s">
        <v>20</v>
      </c>
      <c r="L461" s="6">
        <v>17</v>
      </c>
      <c r="M4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42.1</v>
      </c>
    </row>
    <row r="462" spans="1:13" x14ac:dyDescent="0.2">
      <c r="A462" s="1">
        <v>42855</v>
      </c>
      <c r="B462" s="4" t="str">
        <f>YEAR(月出库[[#This Row],[日期]]) &amp; "年"</f>
        <v>2017年</v>
      </c>
      <c r="C462" s="4" t="str">
        <f>MONTH(月出库[[#This Row],[日期]]) &amp; "月"</f>
        <v>4月</v>
      </c>
      <c r="D462" s="4">
        <f>--TEXT(月出库[[#This Row],[日期]],"yyyymm")</f>
        <v>201704</v>
      </c>
      <c r="E462" t="s">
        <v>22</v>
      </c>
      <c r="F462" t="s">
        <v>29</v>
      </c>
      <c r="G462">
        <v>1000000054</v>
      </c>
      <c r="H462" t="s">
        <v>36</v>
      </c>
      <c r="I462" t="s">
        <v>13</v>
      </c>
      <c r="J462">
        <v>10000078</v>
      </c>
      <c r="K462" t="s">
        <v>30</v>
      </c>
      <c r="L462" s="6">
        <v>25.1</v>
      </c>
      <c r="M4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53.300000000000004</v>
      </c>
    </row>
    <row r="463" spans="1:13" x14ac:dyDescent="0.2">
      <c r="A463" s="1">
        <v>42855</v>
      </c>
      <c r="B463" s="4" t="str">
        <f>YEAR(月出库[[#This Row],[日期]]) &amp; "年"</f>
        <v>2017年</v>
      </c>
      <c r="C463" s="4" t="str">
        <f>MONTH(月出库[[#This Row],[日期]]) &amp; "月"</f>
        <v>4月</v>
      </c>
      <c r="D463" s="4">
        <f>--TEXT(月出库[[#This Row],[日期]],"yyyymm")</f>
        <v>201704</v>
      </c>
      <c r="E463" t="s">
        <v>22</v>
      </c>
      <c r="F463" t="s">
        <v>29</v>
      </c>
      <c r="G463">
        <v>1000000054</v>
      </c>
      <c r="H463" t="s">
        <v>36</v>
      </c>
      <c r="I463" t="s">
        <v>13</v>
      </c>
      <c r="J463">
        <v>10000111</v>
      </c>
      <c r="K463" t="s">
        <v>37</v>
      </c>
      <c r="L463" s="6">
        <v>442.99999999999994</v>
      </c>
      <c r="M4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825.9</v>
      </c>
    </row>
    <row r="464" spans="1:13" x14ac:dyDescent="0.2">
      <c r="A464" s="1">
        <v>42855</v>
      </c>
      <c r="B464" s="4" t="str">
        <f>YEAR(月出库[[#This Row],[日期]]) &amp; "年"</f>
        <v>2017年</v>
      </c>
      <c r="C464" s="4" t="str">
        <f>MONTH(月出库[[#This Row],[日期]]) &amp; "月"</f>
        <v>4月</v>
      </c>
      <c r="D464" s="4">
        <f>--TEXT(月出库[[#This Row],[日期]],"yyyymm")</f>
        <v>201704</v>
      </c>
      <c r="E464" t="s">
        <v>22</v>
      </c>
      <c r="F464" t="s">
        <v>29</v>
      </c>
      <c r="G464">
        <v>1000000054</v>
      </c>
      <c r="H464" t="s">
        <v>36</v>
      </c>
      <c r="I464" t="s">
        <v>13</v>
      </c>
      <c r="J464">
        <v>10000131</v>
      </c>
      <c r="K464" t="s">
        <v>38</v>
      </c>
      <c r="L464" s="6">
        <v>187.5</v>
      </c>
      <c r="M4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221.70000000000002</v>
      </c>
    </row>
    <row r="465" spans="1:13" x14ac:dyDescent="0.2">
      <c r="A465" s="1">
        <v>42855</v>
      </c>
      <c r="B465" s="4" t="str">
        <f>YEAR(月出库[[#This Row],[日期]]) &amp; "年"</f>
        <v>2017年</v>
      </c>
      <c r="C465" s="4" t="str">
        <f>MONTH(月出库[[#This Row],[日期]]) &amp; "月"</f>
        <v>4月</v>
      </c>
      <c r="D465" s="4">
        <f>--TEXT(月出库[[#This Row],[日期]],"yyyymm")</f>
        <v>201704</v>
      </c>
      <c r="E465" t="s">
        <v>22</v>
      </c>
      <c r="F465" t="s">
        <v>29</v>
      </c>
      <c r="G465">
        <v>1000000054</v>
      </c>
      <c r="H465" t="s">
        <v>36</v>
      </c>
      <c r="I465" t="s">
        <v>13</v>
      </c>
      <c r="J465">
        <v>10000136</v>
      </c>
      <c r="K465" t="s">
        <v>40</v>
      </c>
      <c r="L465" s="6">
        <v>11.7</v>
      </c>
      <c r="M4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82.3</v>
      </c>
    </row>
    <row r="466" spans="1:13" x14ac:dyDescent="0.2">
      <c r="A466" s="1">
        <v>42855</v>
      </c>
      <c r="B466" s="4" t="str">
        <f>YEAR(月出库[[#This Row],[日期]]) &amp; "年"</f>
        <v>2017年</v>
      </c>
      <c r="C466" s="4" t="str">
        <f>MONTH(月出库[[#This Row],[日期]]) &amp; "月"</f>
        <v>4月</v>
      </c>
      <c r="D466" s="4">
        <f>--TEXT(月出库[[#This Row],[日期]],"yyyymm")</f>
        <v>201704</v>
      </c>
      <c r="E466" t="s">
        <v>22</v>
      </c>
      <c r="F466" t="s">
        <v>29</v>
      </c>
      <c r="G466">
        <v>1000000054</v>
      </c>
      <c r="H466" t="s">
        <v>36</v>
      </c>
      <c r="I466" t="s">
        <v>13</v>
      </c>
      <c r="J466">
        <v>10000172</v>
      </c>
      <c r="K466" t="s">
        <v>18</v>
      </c>
      <c r="L466" s="6">
        <v>168</v>
      </c>
      <c r="M4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72.900000000000006</v>
      </c>
    </row>
    <row r="467" spans="1:13" x14ac:dyDescent="0.2">
      <c r="A467" s="1">
        <v>42855</v>
      </c>
      <c r="B467" s="4" t="str">
        <f>YEAR(月出库[[#This Row],[日期]]) &amp; "年"</f>
        <v>2017年</v>
      </c>
      <c r="C467" s="4" t="str">
        <f>MONTH(月出库[[#This Row],[日期]]) &amp; "月"</f>
        <v>4月</v>
      </c>
      <c r="D467" s="4">
        <f>--TEXT(月出库[[#This Row],[日期]],"yyyymm")</f>
        <v>201704</v>
      </c>
      <c r="E467" t="s">
        <v>22</v>
      </c>
      <c r="F467" t="s">
        <v>29</v>
      </c>
      <c r="G467">
        <v>1000000101</v>
      </c>
      <c r="H467" t="s">
        <v>39</v>
      </c>
      <c r="I467" t="s">
        <v>13</v>
      </c>
      <c r="J467">
        <v>10000061</v>
      </c>
      <c r="K467" t="s">
        <v>28</v>
      </c>
      <c r="L467" s="6">
        <v>34.5</v>
      </c>
      <c r="M4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36.6</v>
      </c>
    </row>
    <row r="468" spans="1:13" x14ac:dyDescent="0.2">
      <c r="A468" s="1">
        <v>42855</v>
      </c>
      <c r="B468" s="4" t="str">
        <f>YEAR(月出库[[#This Row],[日期]]) &amp; "年"</f>
        <v>2017年</v>
      </c>
      <c r="C468" s="4" t="str">
        <f>MONTH(月出库[[#This Row],[日期]]) &amp; "月"</f>
        <v>4月</v>
      </c>
      <c r="D468" s="4">
        <f>--TEXT(月出库[[#This Row],[日期]],"yyyymm")</f>
        <v>201704</v>
      </c>
      <c r="E468" t="s">
        <v>22</v>
      </c>
      <c r="F468" t="s">
        <v>29</v>
      </c>
      <c r="G468">
        <v>1000000101</v>
      </c>
      <c r="H468" t="s">
        <v>39</v>
      </c>
      <c r="I468" t="s">
        <v>13</v>
      </c>
      <c r="J468">
        <v>10000078</v>
      </c>
      <c r="K468" t="s">
        <v>30</v>
      </c>
      <c r="L468" s="6">
        <v>28.4</v>
      </c>
      <c r="M4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58.4</v>
      </c>
    </row>
    <row r="469" spans="1:13" x14ac:dyDescent="0.2">
      <c r="A469" s="1">
        <v>42855</v>
      </c>
      <c r="B469" s="4" t="str">
        <f>YEAR(月出库[[#This Row],[日期]]) &amp; "年"</f>
        <v>2017年</v>
      </c>
      <c r="C469" s="4" t="str">
        <f>MONTH(月出库[[#This Row],[日期]]) &amp; "月"</f>
        <v>4月</v>
      </c>
      <c r="D469" s="4">
        <f>--TEXT(月出库[[#This Row],[日期]],"yyyymm")</f>
        <v>201704</v>
      </c>
      <c r="E469" t="s">
        <v>22</v>
      </c>
      <c r="F469" t="s">
        <v>29</v>
      </c>
      <c r="G469">
        <v>1000000101</v>
      </c>
      <c r="H469" t="s">
        <v>39</v>
      </c>
      <c r="I469" t="s">
        <v>13</v>
      </c>
      <c r="J469">
        <v>10000111</v>
      </c>
      <c r="K469" t="s">
        <v>37</v>
      </c>
      <c r="L469" s="6">
        <v>64.2</v>
      </c>
      <c r="M4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131.6</v>
      </c>
    </row>
    <row r="470" spans="1:13" x14ac:dyDescent="0.2">
      <c r="A470" s="1">
        <v>42855</v>
      </c>
      <c r="B470" s="4" t="str">
        <f>YEAR(月出库[[#This Row],[日期]]) &amp; "年"</f>
        <v>2017年</v>
      </c>
      <c r="C470" s="4" t="str">
        <f>MONTH(月出库[[#This Row],[日期]]) &amp; "月"</f>
        <v>4月</v>
      </c>
      <c r="D470" s="4">
        <f>--TEXT(月出库[[#This Row],[日期]],"yyyymm")</f>
        <v>201704</v>
      </c>
      <c r="E470" t="s">
        <v>22</v>
      </c>
      <c r="F470" t="s">
        <v>29</v>
      </c>
      <c r="G470">
        <v>1000000101</v>
      </c>
      <c r="H470" t="s">
        <v>39</v>
      </c>
      <c r="I470" t="s">
        <v>13</v>
      </c>
      <c r="J470">
        <v>10000136</v>
      </c>
      <c r="K470" t="s">
        <v>40</v>
      </c>
      <c r="L470" s="6">
        <v>18.2</v>
      </c>
      <c r="M4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471" spans="1:13" x14ac:dyDescent="0.2">
      <c r="A471" s="1">
        <v>42855</v>
      </c>
      <c r="B471" s="4" t="str">
        <f>YEAR(月出库[[#This Row],[日期]]) &amp; "年"</f>
        <v>2017年</v>
      </c>
      <c r="C471" s="4" t="str">
        <f>MONTH(月出库[[#This Row],[日期]]) &amp; "月"</f>
        <v>4月</v>
      </c>
      <c r="D471" s="4">
        <f>--TEXT(月出库[[#This Row],[日期]],"yyyymm")</f>
        <v>201704</v>
      </c>
      <c r="E471" t="s">
        <v>22</v>
      </c>
      <c r="F471" t="s">
        <v>29</v>
      </c>
      <c r="G471">
        <v>1000000101</v>
      </c>
      <c r="H471" t="s">
        <v>39</v>
      </c>
      <c r="I471" t="s">
        <v>13</v>
      </c>
      <c r="J471">
        <v>10000182</v>
      </c>
      <c r="K471" t="s">
        <v>31</v>
      </c>
      <c r="L471" s="6">
        <v>76.8</v>
      </c>
      <c r="M4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103.5</v>
      </c>
    </row>
    <row r="472" spans="1:13" x14ac:dyDescent="0.2">
      <c r="A472" s="1">
        <v>42855</v>
      </c>
      <c r="B472" s="4" t="str">
        <f>YEAR(月出库[[#This Row],[日期]]) &amp; "年"</f>
        <v>2017年</v>
      </c>
      <c r="C472" s="4" t="str">
        <f>MONTH(月出库[[#This Row],[日期]]) &amp; "月"</f>
        <v>4月</v>
      </c>
      <c r="D472" s="4">
        <f>--TEXT(月出库[[#This Row],[日期]],"yyyymm")</f>
        <v>201704</v>
      </c>
      <c r="E472" t="s">
        <v>22</v>
      </c>
      <c r="F472" t="s">
        <v>29</v>
      </c>
      <c r="G472">
        <v>1000000101</v>
      </c>
      <c r="H472" t="s">
        <v>39</v>
      </c>
      <c r="I472" t="s">
        <v>13</v>
      </c>
      <c r="J472">
        <v>20000018</v>
      </c>
      <c r="K472" t="s">
        <v>81</v>
      </c>
      <c r="L472" s="6">
        <v>1.3</v>
      </c>
      <c r="M4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</v>
      </c>
    </row>
    <row r="473" spans="1:13" x14ac:dyDescent="0.2">
      <c r="A473" s="1">
        <v>42855</v>
      </c>
      <c r="B473" s="4" t="str">
        <f>YEAR(月出库[[#This Row],[日期]]) &amp; "年"</f>
        <v>2017年</v>
      </c>
      <c r="C473" s="4" t="str">
        <f>MONTH(月出库[[#This Row],[日期]]) &amp; "月"</f>
        <v>4月</v>
      </c>
      <c r="D473" s="4">
        <f>--TEXT(月出库[[#This Row],[日期]],"yyyymm")</f>
        <v>201704</v>
      </c>
      <c r="E473" t="s">
        <v>22</v>
      </c>
      <c r="F473" t="s">
        <v>29</v>
      </c>
      <c r="G473">
        <v>1000000101</v>
      </c>
      <c r="H473" t="s">
        <v>39</v>
      </c>
      <c r="I473" t="s">
        <v>13</v>
      </c>
      <c r="J473">
        <v>20000099</v>
      </c>
      <c r="K473" t="s">
        <v>20</v>
      </c>
      <c r="L473" s="6">
        <v>41.6</v>
      </c>
      <c r="M4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2.2999999999999998</v>
      </c>
    </row>
    <row r="474" spans="1:13" x14ac:dyDescent="0.2">
      <c r="A474" s="1">
        <v>42855</v>
      </c>
      <c r="B474" s="4" t="str">
        <f>YEAR(月出库[[#This Row],[日期]]) &amp; "年"</f>
        <v>2017年</v>
      </c>
      <c r="C474" s="4" t="str">
        <f>MONTH(月出库[[#This Row],[日期]]) &amp; "月"</f>
        <v>4月</v>
      </c>
      <c r="D474" s="4">
        <f>--TEXT(月出库[[#This Row],[日期]],"yyyymm")</f>
        <v>201704</v>
      </c>
      <c r="E474" t="s">
        <v>22</v>
      </c>
      <c r="F474" t="s">
        <v>25</v>
      </c>
      <c r="G474">
        <v>1000003183</v>
      </c>
      <c r="H474" t="s">
        <v>23</v>
      </c>
      <c r="I474" t="s">
        <v>13</v>
      </c>
      <c r="J474">
        <v>10000061</v>
      </c>
      <c r="K474" t="s">
        <v>28</v>
      </c>
      <c r="L474" s="6">
        <v>37</v>
      </c>
      <c r="M4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30.4</v>
      </c>
    </row>
    <row r="475" spans="1:13" x14ac:dyDescent="0.2">
      <c r="A475" s="1">
        <v>42855</v>
      </c>
      <c r="B475" s="4" t="str">
        <f>YEAR(月出库[[#This Row],[日期]]) &amp; "年"</f>
        <v>2017年</v>
      </c>
      <c r="C475" s="4" t="str">
        <f>MONTH(月出库[[#This Row],[日期]]) &amp; "月"</f>
        <v>4月</v>
      </c>
      <c r="D475" s="4">
        <f>--TEXT(月出库[[#This Row],[日期]],"yyyymm")</f>
        <v>201704</v>
      </c>
      <c r="E475" t="s">
        <v>22</v>
      </c>
      <c r="F475" t="s">
        <v>25</v>
      </c>
      <c r="G475">
        <v>1000003183</v>
      </c>
      <c r="H475" t="s">
        <v>23</v>
      </c>
      <c r="I475" t="s">
        <v>13</v>
      </c>
      <c r="J475">
        <v>10000064</v>
      </c>
      <c r="K475" t="s">
        <v>53</v>
      </c>
      <c r="L475" s="6">
        <v>10.1</v>
      </c>
      <c r="M4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5.9</v>
      </c>
    </row>
    <row r="476" spans="1:13" x14ac:dyDescent="0.2">
      <c r="A476" s="1">
        <v>42855</v>
      </c>
      <c r="B476" s="4" t="str">
        <f>YEAR(月出库[[#This Row],[日期]]) &amp; "年"</f>
        <v>2017年</v>
      </c>
      <c r="C476" s="4" t="str">
        <f>MONTH(月出库[[#This Row],[日期]]) &amp; "月"</f>
        <v>4月</v>
      </c>
      <c r="D476" s="4">
        <f>--TEXT(月出库[[#This Row],[日期]],"yyyymm")</f>
        <v>201704</v>
      </c>
      <c r="E476" t="s">
        <v>22</v>
      </c>
      <c r="F476" t="s">
        <v>25</v>
      </c>
      <c r="G476">
        <v>1000003183</v>
      </c>
      <c r="H476" t="s">
        <v>23</v>
      </c>
      <c r="I476" t="s">
        <v>13</v>
      </c>
      <c r="J476">
        <v>10000078</v>
      </c>
      <c r="K476" t="s">
        <v>30</v>
      </c>
      <c r="L476" s="6">
        <v>4.3</v>
      </c>
      <c r="M4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8.6999999999999993</v>
      </c>
    </row>
    <row r="477" spans="1:13" x14ac:dyDescent="0.2">
      <c r="A477" s="1">
        <v>42855</v>
      </c>
      <c r="B477" s="4" t="str">
        <f>YEAR(月出库[[#This Row],[日期]]) &amp; "年"</f>
        <v>2017年</v>
      </c>
      <c r="C477" s="4" t="str">
        <f>MONTH(月出库[[#This Row],[日期]]) &amp; "月"</f>
        <v>4月</v>
      </c>
      <c r="D477" s="4">
        <f>--TEXT(月出库[[#This Row],[日期]],"yyyymm")</f>
        <v>201704</v>
      </c>
      <c r="E477" t="s">
        <v>22</v>
      </c>
      <c r="F477" t="s">
        <v>25</v>
      </c>
      <c r="G477">
        <v>1000003183</v>
      </c>
      <c r="H477" t="s">
        <v>23</v>
      </c>
      <c r="I477" t="s">
        <v>13</v>
      </c>
      <c r="J477">
        <v>10000111</v>
      </c>
      <c r="K477" t="s">
        <v>37</v>
      </c>
      <c r="L477" s="6">
        <v>42.1</v>
      </c>
      <c r="M4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23.1</v>
      </c>
    </row>
    <row r="478" spans="1:13" x14ac:dyDescent="0.2">
      <c r="A478" s="1">
        <v>42855</v>
      </c>
      <c r="B478" s="4" t="str">
        <f>YEAR(月出库[[#This Row],[日期]]) &amp; "年"</f>
        <v>2017年</v>
      </c>
      <c r="C478" s="4" t="str">
        <f>MONTH(月出库[[#This Row],[日期]]) &amp; "月"</f>
        <v>4月</v>
      </c>
      <c r="D478" s="4">
        <f>--TEXT(月出库[[#This Row],[日期]],"yyyymm")</f>
        <v>201704</v>
      </c>
      <c r="E478" t="s">
        <v>22</v>
      </c>
      <c r="F478" t="s">
        <v>25</v>
      </c>
      <c r="G478">
        <v>1000003183</v>
      </c>
      <c r="H478" t="s">
        <v>23</v>
      </c>
      <c r="I478" t="s">
        <v>13</v>
      </c>
      <c r="J478">
        <v>10000136</v>
      </c>
      <c r="K478" t="s">
        <v>40</v>
      </c>
      <c r="L478" s="6">
        <v>0.9</v>
      </c>
      <c r="M4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1.9</v>
      </c>
    </row>
    <row r="479" spans="1:13" x14ac:dyDescent="0.2">
      <c r="A479" s="1">
        <v>42855</v>
      </c>
      <c r="B479" s="4" t="str">
        <f>YEAR(月出库[[#This Row],[日期]]) &amp; "年"</f>
        <v>2017年</v>
      </c>
      <c r="C479" s="4" t="str">
        <f>MONTH(月出库[[#This Row],[日期]]) &amp; "月"</f>
        <v>4月</v>
      </c>
      <c r="D479" s="4">
        <f>--TEXT(月出库[[#This Row],[日期]],"yyyymm")</f>
        <v>201704</v>
      </c>
      <c r="E479" t="s">
        <v>22</v>
      </c>
      <c r="F479" t="s">
        <v>54</v>
      </c>
      <c r="G479">
        <v>1000000046</v>
      </c>
      <c r="H479" t="s">
        <v>52</v>
      </c>
      <c r="I479" t="s">
        <v>13</v>
      </c>
      <c r="J479">
        <v>10000064</v>
      </c>
      <c r="K479" t="s">
        <v>53</v>
      </c>
      <c r="L479" s="6">
        <v>28</v>
      </c>
      <c r="M4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59.199999999999996</v>
      </c>
    </row>
    <row r="480" spans="1:13" x14ac:dyDescent="0.2">
      <c r="A480" s="1">
        <v>42855</v>
      </c>
      <c r="B480" s="4" t="str">
        <f>YEAR(月出库[[#This Row],[日期]]) &amp; "年"</f>
        <v>2017年</v>
      </c>
      <c r="C480" s="4" t="str">
        <f>MONTH(月出库[[#This Row],[日期]]) &amp; "月"</f>
        <v>4月</v>
      </c>
      <c r="D480" s="4">
        <f>--TEXT(月出库[[#This Row],[日期]],"yyyymm")</f>
        <v>201704</v>
      </c>
      <c r="E480" t="s">
        <v>22</v>
      </c>
      <c r="F480" t="s">
        <v>54</v>
      </c>
      <c r="G480">
        <v>1000000046</v>
      </c>
      <c r="H480" t="s">
        <v>52</v>
      </c>
      <c r="I480" t="s">
        <v>13</v>
      </c>
      <c r="J480">
        <v>10000078</v>
      </c>
      <c r="K480" t="s">
        <v>30</v>
      </c>
      <c r="L480" s="6">
        <v>11.100000000000001</v>
      </c>
      <c r="M4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29.9</v>
      </c>
    </row>
    <row r="481" spans="1:13" x14ac:dyDescent="0.2">
      <c r="A481" s="1">
        <v>42855</v>
      </c>
      <c r="B481" s="4" t="str">
        <f>YEAR(月出库[[#This Row],[日期]]) &amp; "年"</f>
        <v>2017年</v>
      </c>
      <c r="C481" s="4" t="str">
        <f>MONTH(月出库[[#This Row],[日期]]) &amp; "月"</f>
        <v>4月</v>
      </c>
      <c r="D481" s="4">
        <f>--TEXT(月出库[[#This Row],[日期]],"yyyymm")</f>
        <v>201704</v>
      </c>
      <c r="E481" t="s">
        <v>22</v>
      </c>
      <c r="F481" t="s">
        <v>54</v>
      </c>
      <c r="G481">
        <v>1000000046</v>
      </c>
      <c r="H481" t="s">
        <v>52</v>
      </c>
      <c r="I481" t="s">
        <v>13</v>
      </c>
      <c r="J481">
        <v>10000111</v>
      </c>
      <c r="K481" t="s">
        <v>37</v>
      </c>
      <c r="L481" s="6">
        <v>69.300000000000011</v>
      </c>
      <c r="M4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219.6</v>
      </c>
    </row>
    <row r="482" spans="1:13" x14ac:dyDescent="0.2">
      <c r="A482" s="1">
        <v>42855</v>
      </c>
      <c r="B482" s="4" t="str">
        <f>YEAR(月出库[[#This Row],[日期]]) &amp; "年"</f>
        <v>2017年</v>
      </c>
      <c r="C482" s="4" t="str">
        <f>MONTH(月出库[[#This Row],[日期]]) &amp; "月"</f>
        <v>4月</v>
      </c>
      <c r="D482" s="4">
        <f>--TEXT(月出库[[#This Row],[日期]],"yyyymm")</f>
        <v>201704</v>
      </c>
      <c r="E482" t="s">
        <v>22</v>
      </c>
      <c r="F482" t="s">
        <v>54</v>
      </c>
      <c r="G482">
        <v>1000000046</v>
      </c>
      <c r="H482" t="s">
        <v>52</v>
      </c>
      <c r="I482" t="s">
        <v>13</v>
      </c>
      <c r="J482">
        <v>10000136</v>
      </c>
      <c r="K482" t="s">
        <v>40</v>
      </c>
      <c r="L482" s="6">
        <v>2.2999999999999998</v>
      </c>
      <c r="M4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83" spans="1:13" x14ac:dyDescent="0.2">
      <c r="A483" s="1">
        <v>42855</v>
      </c>
      <c r="B483" s="4" t="str">
        <f>YEAR(月出库[[#This Row],[日期]]) &amp; "年"</f>
        <v>2017年</v>
      </c>
      <c r="C483" s="4" t="str">
        <f>MONTH(月出库[[#This Row],[日期]]) &amp; "月"</f>
        <v>4月</v>
      </c>
      <c r="D483" s="4">
        <f>--TEXT(月出库[[#This Row],[日期]],"yyyymm")</f>
        <v>201704</v>
      </c>
      <c r="E483" t="s">
        <v>22</v>
      </c>
      <c r="F483" t="s">
        <v>54</v>
      </c>
      <c r="G483">
        <v>1000000046</v>
      </c>
      <c r="H483" t="s">
        <v>52</v>
      </c>
      <c r="I483" t="s">
        <v>13</v>
      </c>
      <c r="J483">
        <v>10000172</v>
      </c>
      <c r="K483" t="s">
        <v>18</v>
      </c>
      <c r="L483" s="6">
        <v>134</v>
      </c>
      <c r="M4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270.90000000000003</v>
      </c>
    </row>
    <row r="484" spans="1:13" x14ac:dyDescent="0.2">
      <c r="A484" s="1">
        <v>42855</v>
      </c>
      <c r="B484" s="4" t="str">
        <f>YEAR(月出库[[#This Row],[日期]]) &amp; "年"</f>
        <v>2017年</v>
      </c>
      <c r="C484" s="4" t="str">
        <f>MONTH(月出库[[#This Row],[日期]]) &amp; "月"</f>
        <v>4月</v>
      </c>
      <c r="D484" s="4">
        <f>--TEXT(月出库[[#This Row],[日期]],"yyyymm")</f>
        <v>201704</v>
      </c>
      <c r="E484" t="s">
        <v>22</v>
      </c>
      <c r="F484" t="s">
        <v>54</v>
      </c>
      <c r="G484">
        <v>1000000046</v>
      </c>
      <c r="H484" t="s">
        <v>52</v>
      </c>
      <c r="I484" t="s">
        <v>13</v>
      </c>
      <c r="J484">
        <v>10000211</v>
      </c>
      <c r="K484" t="s">
        <v>11</v>
      </c>
      <c r="L484" s="6">
        <v>29.9</v>
      </c>
      <c r="M4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79.599999999999994</v>
      </c>
    </row>
    <row r="485" spans="1:13" x14ac:dyDescent="0.2">
      <c r="A485" s="1">
        <v>42855</v>
      </c>
      <c r="B485" s="4" t="str">
        <f>YEAR(月出库[[#This Row],[日期]]) &amp; "年"</f>
        <v>2017年</v>
      </c>
      <c r="C485" s="4" t="str">
        <f>MONTH(月出库[[#This Row],[日期]]) &amp; "月"</f>
        <v>4月</v>
      </c>
      <c r="D485" s="4">
        <f>--TEXT(月出库[[#This Row],[日期]],"yyyymm")</f>
        <v>201704</v>
      </c>
      <c r="E485" t="s">
        <v>22</v>
      </c>
      <c r="F485" t="s">
        <v>33</v>
      </c>
      <c r="G485">
        <v>1000000031</v>
      </c>
      <c r="H485" t="s">
        <v>32</v>
      </c>
      <c r="I485" t="s">
        <v>13</v>
      </c>
      <c r="J485">
        <v>10000061</v>
      </c>
      <c r="K485" t="s">
        <v>28</v>
      </c>
      <c r="L485" s="6">
        <v>28</v>
      </c>
      <c r="M4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87.2</v>
      </c>
    </row>
    <row r="486" spans="1:13" x14ac:dyDescent="0.2">
      <c r="A486" s="1">
        <v>42855</v>
      </c>
      <c r="B486" s="4" t="str">
        <f>YEAR(月出库[[#This Row],[日期]]) &amp; "年"</f>
        <v>2017年</v>
      </c>
      <c r="C486" s="4" t="str">
        <f>MONTH(月出库[[#This Row],[日期]]) &amp; "月"</f>
        <v>4月</v>
      </c>
      <c r="D486" s="4">
        <f>--TEXT(月出库[[#This Row],[日期]],"yyyymm")</f>
        <v>201704</v>
      </c>
      <c r="E486" t="s">
        <v>22</v>
      </c>
      <c r="F486" t="s">
        <v>33</v>
      </c>
      <c r="G486">
        <v>1000000031</v>
      </c>
      <c r="H486" t="s">
        <v>32</v>
      </c>
      <c r="I486" t="s">
        <v>13</v>
      </c>
      <c r="J486">
        <v>10000182</v>
      </c>
      <c r="K486" t="s">
        <v>31</v>
      </c>
      <c r="L486" s="6">
        <v>182.29999999999998</v>
      </c>
      <c r="M4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156.10000000000002</v>
      </c>
    </row>
    <row r="487" spans="1:13" x14ac:dyDescent="0.2">
      <c r="A487" s="1">
        <v>42855</v>
      </c>
      <c r="B487" s="4" t="str">
        <f>YEAR(月出库[[#This Row],[日期]]) &amp; "年"</f>
        <v>2017年</v>
      </c>
      <c r="C487" s="4" t="str">
        <f>MONTH(月出库[[#This Row],[日期]]) &amp; "月"</f>
        <v>4月</v>
      </c>
      <c r="D487" s="4">
        <f>--TEXT(月出库[[#This Row],[日期]],"yyyymm")</f>
        <v>201704</v>
      </c>
      <c r="E487" t="s">
        <v>22</v>
      </c>
      <c r="F487" t="s">
        <v>33</v>
      </c>
      <c r="G487">
        <v>1000000031</v>
      </c>
      <c r="H487" t="s">
        <v>32</v>
      </c>
      <c r="I487" t="s">
        <v>13</v>
      </c>
      <c r="J487">
        <v>20000099</v>
      </c>
      <c r="K487" t="s">
        <v>20</v>
      </c>
      <c r="L487" s="6">
        <v>60</v>
      </c>
      <c r="M4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51.199999999999996</v>
      </c>
    </row>
    <row r="488" spans="1:13" x14ac:dyDescent="0.2">
      <c r="A488" s="1">
        <v>42855</v>
      </c>
      <c r="B488" s="4" t="str">
        <f>YEAR(月出库[[#This Row],[日期]]) &amp; "年"</f>
        <v>2017年</v>
      </c>
      <c r="C488" s="4" t="str">
        <f>MONTH(月出库[[#This Row],[日期]]) &amp; "月"</f>
        <v>4月</v>
      </c>
      <c r="D488" s="4">
        <f>--TEXT(月出库[[#This Row],[日期]],"yyyymm")</f>
        <v>201704</v>
      </c>
      <c r="E488" t="s">
        <v>22</v>
      </c>
      <c r="F488" t="s">
        <v>21</v>
      </c>
      <c r="G488">
        <v>1000002872</v>
      </c>
      <c r="H488" t="s">
        <v>19</v>
      </c>
      <c r="I488" t="s">
        <v>13</v>
      </c>
      <c r="J488">
        <v>10000111</v>
      </c>
      <c r="K488" t="s">
        <v>37</v>
      </c>
      <c r="L488" s="6">
        <v>36.300000000000004</v>
      </c>
      <c r="M4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89" spans="1:13" x14ac:dyDescent="0.2">
      <c r="A489" s="1">
        <v>42855</v>
      </c>
      <c r="B489" s="4" t="str">
        <f>YEAR(月出库[[#This Row],[日期]]) &amp; "年"</f>
        <v>2017年</v>
      </c>
      <c r="C489" s="4" t="str">
        <f>MONTH(月出库[[#This Row],[日期]]) &amp; "月"</f>
        <v>4月</v>
      </c>
      <c r="D489" s="4">
        <f>--TEXT(月出库[[#This Row],[日期]],"yyyymm")</f>
        <v>201704</v>
      </c>
      <c r="E489" t="s">
        <v>22</v>
      </c>
      <c r="F489" t="s">
        <v>21</v>
      </c>
      <c r="G489">
        <v>1000002872</v>
      </c>
      <c r="H489" t="s">
        <v>19</v>
      </c>
      <c r="I489" t="s">
        <v>13</v>
      </c>
      <c r="J489">
        <v>20000099</v>
      </c>
      <c r="K489" t="s">
        <v>20</v>
      </c>
      <c r="L489" s="6">
        <v>5.1999999999999993</v>
      </c>
      <c r="M4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0.3</v>
      </c>
    </row>
    <row r="490" spans="1:13" x14ac:dyDescent="0.2">
      <c r="A490" s="1">
        <v>42855</v>
      </c>
      <c r="B490" s="4" t="str">
        <f>YEAR(月出库[[#This Row],[日期]]) &amp; "年"</f>
        <v>2017年</v>
      </c>
      <c r="C490" s="4" t="str">
        <f>MONTH(月出库[[#This Row],[日期]]) &amp; "月"</f>
        <v>4月</v>
      </c>
      <c r="D490" s="4">
        <f>--TEXT(月出库[[#This Row],[日期]],"yyyymm")</f>
        <v>201704</v>
      </c>
      <c r="E490" t="s">
        <v>22</v>
      </c>
      <c r="F490" t="s">
        <v>61</v>
      </c>
      <c r="G490">
        <v>1000000579</v>
      </c>
      <c r="H490" t="s">
        <v>60</v>
      </c>
      <c r="I490" t="s">
        <v>13</v>
      </c>
      <c r="J490">
        <v>10000061</v>
      </c>
      <c r="K490" t="s">
        <v>28</v>
      </c>
      <c r="L490" s="6">
        <v>34.1</v>
      </c>
      <c r="M4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</v>
      </c>
    </row>
    <row r="491" spans="1:13" x14ac:dyDescent="0.2">
      <c r="A491" s="1">
        <v>42855</v>
      </c>
      <c r="B491" s="4" t="str">
        <f>YEAR(月出库[[#This Row],[日期]]) &amp; "年"</f>
        <v>2017年</v>
      </c>
      <c r="C491" s="4" t="str">
        <f>MONTH(月出库[[#This Row],[日期]]) &amp; "月"</f>
        <v>4月</v>
      </c>
      <c r="D491" s="4">
        <f>--TEXT(月出库[[#This Row],[日期]],"yyyymm")</f>
        <v>201704</v>
      </c>
      <c r="E491" t="s">
        <v>22</v>
      </c>
      <c r="F491" t="s">
        <v>61</v>
      </c>
      <c r="G491">
        <v>1000000579</v>
      </c>
      <c r="H491" t="s">
        <v>60</v>
      </c>
      <c r="I491" t="s">
        <v>13</v>
      </c>
      <c r="J491">
        <v>10000064</v>
      </c>
      <c r="K491" t="s">
        <v>53</v>
      </c>
      <c r="L491" s="6">
        <v>30.5</v>
      </c>
      <c r="M4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492" spans="1:13" x14ac:dyDescent="0.2">
      <c r="A492" s="1">
        <v>42855</v>
      </c>
      <c r="B492" s="4" t="str">
        <f>YEAR(月出库[[#This Row],[日期]]) &amp; "年"</f>
        <v>2017年</v>
      </c>
      <c r="C492" s="4" t="str">
        <f>MONTH(月出库[[#This Row],[日期]]) &amp; "月"</f>
        <v>4月</v>
      </c>
      <c r="D492" s="4">
        <f>--TEXT(月出库[[#This Row],[日期]],"yyyymm")</f>
        <v>201704</v>
      </c>
      <c r="E492" t="s">
        <v>22</v>
      </c>
      <c r="F492" t="s">
        <v>61</v>
      </c>
      <c r="G492">
        <v>1000000579</v>
      </c>
      <c r="H492" t="s">
        <v>60</v>
      </c>
      <c r="I492" t="s">
        <v>13</v>
      </c>
      <c r="J492">
        <v>10000078</v>
      </c>
      <c r="K492" t="s">
        <v>30</v>
      </c>
      <c r="L492" s="6">
        <v>13.8</v>
      </c>
      <c r="M4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30.099999999999998</v>
      </c>
    </row>
    <row r="493" spans="1:13" x14ac:dyDescent="0.2">
      <c r="A493" s="1">
        <v>42855</v>
      </c>
      <c r="B493" s="4" t="str">
        <f>YEAR(月出库[[#This Row],[日期]]) &amp; "年"</f>
        <v>2017年</v>
      </c>
      <c r="C493" s="4" t="str">
        <f>MONTH(月出库[[#This Row],[日期]]) &amp; "月"</f>
        <v>4月</v>
      </c>
      <c r="D493" s="4">
        <f>--TEXT(月出库[[#This Row],[日期]],"yyyymm")</f>
        <v>201704</v>
      </c>
      <c r="E493" t="s">
        <v>22</v>
      </c>
      <c r="F493" t="s">
        <v>61</v>
      </c>
      <c r="G493">
        <v>1000000579</v>
      </c>
      <c r="H493" t="s">
        <v>60</v>
      </c>
      <c r="I493" t="s">
        <v>13</v>
      </c>
      <c r="J493">
        <v>10000131</v>
      </c>
      <c r="K493" t="s">
        <v>38</v>
      </c>
      <c r="L493" s="6">
        <v>21.9</v>
      </c>
      <c r="M4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494" spans="1:13" x14ac:dyDescent="0.2">
      <c r="A494" s="1">
        <v>42855</v>
      </c>
      <c r="B494" s="4" t="str">
        <f>YEAR(月出库[[#This Row],[日期]]) &amp; "年"</f>
        <v>2017年</v>
      </c>
      <c r="C494" s="4" t="str">
        <f>MONTH(月出库[[#This Row],[日期]]) &amp; "月"</f>
        <v>4月</v>
      </c>
      <c r="D494" s="4">
        <f>--TEXT(月出库[[#This Row],[日期]],"yyyymm")</f>
        <v>201704</v>
      </c>
      <c r="E494" t="s">
        <v>22</v>
      </c>
      <c r="F494" t="s">
        <v>61</v>
      </c>
      <c r="G494">
        <v>1000000579</v>
      </c>
      <c r="H494" t="s">
        <v>60</v>
      </c>
      <c r="I494" t="s">
        <v>13</v>
      </c>
      <c r="J494">
        <v>10000182</v>
      </c>
      <c r="K494" t="s">
        <v>31</v>
      </c>
      <c r="L494" s="6">
        <v>48</v>
      </c>
      <c r="M4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79.399999999999991</v>
      </c>
    </row>
    <row r="495" spans="1:13" x14ac:dyDescent="0.2">
      <c r="A495" s="1">
        <v>42855</v>
      </c>
      <c r="B495" s="4" t="str">
        <f>YEAR(月出库[[#This Row],[日期]]) &amp; "年"</f>
        <v>2017年</v>
      </c>
      <c r="C495" s="4" t="str">
        <f>MONTH(月出库[[#This Row],[日期]]) &amp; "月"</f>
        <v>4月</v>
      </c>
      <c r="D495" s="4">
        <f>--TEXT(月出库[[#This Row],[日期]],"yyyymm")</f>
        <v>201704</v>
      </c>
      <c r="E495" t="s">
        <v>22</v>
      </c>
      <c r="F495" t="s">
        <v>61</v>
      </c>
      <c r="G495">
        <v>1000000579</v>
      </c>
      <c r="H495" t="s">
        <v>60</v>
      </c>
      <c r="I495" t="s">
        <v>13</v>
      </c>
      <c r="J495">
        <v>20000099</v>
      </c>
      <c r="K495" t="s">
        <v>20</v>
      </c>
      <c r="L495" s="6">
        <v>9.6</v>
      </c>
      <c r="M4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496" spans="1:13" x14ac:dyDescent="0.2">
      <c r="A496" s="1">
        <v>42855</v>
      </c>
      <c r="B496" s="4" t="str">
        <f>YEAR(月出库[[#This Row],[日期]]) &amp; "年"</f>
        <v>2017年</v>
      </c>
      <c r="C496" s="4" t="str">
        <f>MONTH(月出库[[#This Row],[日期]]) &amp; "月"</f>
        <v>4月</v>
      </c>
      <c r="D496" s="4">
        <f>--TEXT(月出库[[#This Row],[日期]],"yyyymm")</f>
        <v>201704</v>
      </c>
      <c r="E496" t="s">
        <v>22</v>
      </c>
      <c r="F496" t="s">
        <v>35</v>
      </c>
      <c r="G496">
        <v>1000000047</v>
      </c>
      <c r="H496" t="s">
        <v>34</v>
      </c>
      <c r="I496" t="s">
        <v>13</v>
      </c>
      <c r="J496">
        <v>10000061</v>
      </c>
      <c r="K496" t="s">
        <v>28</v>
      </c>
      <c r="L496" s="6">
        <v>41</v>
      </c>
      <c r="M4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24.6</v>
      </c>
    </row>
    <row r="497" spans="1:13" x14ac:dyDescent="0.2">
      <c r="A497" s="1">
        <v>42855</v>
      </c>
      <c r="B497" s="4" t="str">
        <f>YEAR(月出库[[#This Row],[日期]]) &amp; "年"</f>
        <v>2017年</v>
      </c>
      <c r="C497" s="4" t="str">
        <f>MONTH(月出库[[#This Row],[日期]]) &amp; "月"</f>
        <v>4月</v>
      </c>
      <c r="D497" s="4">
        <f>--TEXT(月出库[[#This Row],[日期]],"yyyymm")</f>
        <v>201704</v>
      </c>
      <c r="E497" t="s">
        <v>22</v>
      </c>
      <c r="F497" t="s">
        <v>35</v>
      </c>
      <c r="G497">
        <v>1000000047</v>
      </c>
      <c r="H497" t="s">
        <v>34</v>
      </c>
      <c r="I497" t="s">
        <v>13</v>
      </c>
      <c r="J497">
        <v>10000064</v>
      </c>
      <c r="K497" t="s">
        <v>53</v>
      </c>
      <c r="L497" s="6">
        <v>5</v>
      </c>
      <c r="M4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18.600000000000001</v>
      </c>
    </row>
    <row r="498" spans="1:13" x14ac:dyDescent="0.2">
      <c r="A498" s="1">
        <v>42855</v>
      </c>
      <c r="B498" s="4" t="str">
        <f>YEAR(月出库[[#This Row],[日期]]) &amp; "年"</f>
        <v>2017年</v>
      </c>
      <c r="C498" s="4" t="str">
        <f>MONTH(月出库[[#This Row],[日期]]) &amp; "月"</f>
        <v>4月</v>
      </c>
      <c r="D498" s="4">
        <f>--TEXT(月出库[[#This Row],[日期]],"yyyymm")</f>
        <v>201704</v>
      </c>
      <c r="E498" t="s">
        <v>22</v>
      </c>
      <c r="F498" t="s">
        <v>35</v>
      </c>
      <c r="G498">
        <v>1000000047</v>
      </c>
      <c r="H498" t="s">
        <v>34</v>
      </c>
      <c r="I498" t="s">
        <v>13</v>
      </c>
      <c r="J498">
        <v>10000078</v>
      </c>
      <c r="K498" t="s">
        <v>30</v>
      </c>
      <c r="L498" s="6">
        <v>93.699999999999989</v>
      </c>
      <c r="M4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168</v>
      </c>
    </row>
    <row r="499" spans="1:13" x14ac:dyDescent="0.2">
      <c r="A499" s="1">
        <v>42855</v>
      </c>
      <c r="B499" s="4" t="str">
        <f>YEAR(月出库[[#This Row],[日期]]) &amp; "年"</f>
        <v>2017年</v>
      </c>
      <c r="C499" s="4" t="str">
        <f>MONTH(月出库[[#This Row],[日期]]) &amp; "月"</f>
        <v>4月</v>
      </c>
      <c r="D499" s="4">
        <f>--TEXT(月出库[[#This Row],[日期]],"yyyymm")</f>
        <v>201704</v>
      </c>
      <c r="E499" t="s">
        <v>22</v>
      </c>
      <c r="F499" t="s">
        <v>35</v>
      </c>
      <c r="G499">
        <v>1000000047</v>
      </c>
      <c r="H499" t="s">
        <v>34</v>
      </c>
      <c r="I499" t="s">
        <v>13</v>
      </c>
      <c r="J499">
        <v>10000111</v>
      </c>
      <c r="K499" t="s">
        <v>37</v>
      </c>
      <c r="L499" s="6">
        <v>3.3</v>
      </c>
      <c r="M4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00" spans="1:13" x14ac:dyDescent="0.2">
      <c r="A500" s="1">
        <v>42855</v>
      </c>
      <c r="B500" s="4" t="str">
        <f>YEAR(月出库[[#This Row],[日期]]) &amp; "年"</f>
        <v>2017年</v>
      </c>
      <c r="C500" s="4" t="str">
        <f>MONTH(月出库[[#This Row],[日期]]) &amp; "月"</f>
        <v>4月</v>
      </c>
      <c r="D500" s="4">
        <f>--TEXT(月出库[[#This Row],[日期]],"yyyymm")</f>
        <v>201704</v>
      </c>
      <c r="E500" t="s">
        <v>22</v>
      </c>
      <c r="F500" t="s">
        <v>35</v>
      </c>
      <c r="G500">
        <v>1000000047</v>
      </c>
      <c r="H500" t="s">
        <v>34</v>
      </c>
      <c r="I500" t="s">
        <v>13</v>
      </c>
      <c r="J500">
        <v>10000131</v>
      </c>
      <c r="K500" t="s">
        <v>38</v>
      </c>
      <c r="L500" s="6">
        <v>15.7</v>
      </c>
      <c r="M5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36.5</v>
      </c>
    </row>
    <row r="501" spans="1:13" x14ac:dyDescent="0.2">
      <c r="A501" s="1">
        <v>42855</v>
      </c>
      <c r="B501" s="4" t="str">
        <f>YEAR(月出库[[#This Row],[日期]]) &amp; "年"</f>
        <v>2017年</v>
      </c>
      <c r="C501" s="4" t="str">
        <f>MONTH(月出库[[#This Row],[日期]]) &amp; "月"</f>
        <v>4月</v>
      </c>
      <c r="D501" s="4">
        <f>--TEXT(月出库[[#This Row],[日期]],"yyyymm")</f>
        <v>201704</v>
      </c>
      <c r="E501" t="s">
        <v>22</v>
      </c>
      <c r="F501" t="s">
        <v>35</v>
      </c>
      <c r="G501">
        <v>1000000047</v>
      </c>
      <c r="H501" t="s">
        <v>34</v>
      </c>
      <c r="I501" t="s">
        <v>13</v>
      </c>
      <c r="J501">
        <v>10000136</v>
      </c>
      <c r="K501" t="s">
        <v>40</v>
      </c>
      <c r="L501" s="6">
        <v>2.8</v>
      </c>
      <c r="M5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02" spans="1:13" x14ac:dyDescent="0.2">
      <c r="A502" s="1">
        <v>42855</v>
      </c>
      <c r="B502" s="4" t="str">
        <f>YEAR(月出库[[#This Row],[日期]]) &amp; "年"</f>
        <v>2017年</v>
      </c>
      <c r="C502" s="4" t="str">
        <f>MONTH(月出库[[#This Row],[日期]]) &amp; "月"</f>
        <v>4月</v>
      </c>
      <c r="D502" s="4">
        <f>--TEXT(月出库[[#This Row],[日期]],"yyyymm")</f>
        <v>201704</v>
      </c>
      <c r="E502" t="s">
        <v>22</v>
      </c>
      <c r="F502" t="s">
        <v>35</v>
      </c>
      <c r="G502">
        <v>1000000047</v>
      </c>
      <c r="H502" t="s">
        <v>34</v>
      </c>
      <c r="I502" t="s">
        <v>13</v>
      </c>
      <c r="J502">
        <v>10000172</v>
      </c>
      <c r="K502" t="s">
        <v>18</v>
      </c>
      <c r="L502" s="6">
        <v>12.4</v>
      </c>
      <c r="M5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03" spans="1:13" x14ac:dyDescent="0.2">
      <c r="A503" s="1">
        <v>42855</v>
      </c>
      <c r="B503" s="4" t="str">
        <f>YEAR(月出库[[#This Row],[日期]]) &amp; "年"</f>
        <v>2017年</v>
      </c>
      <c r="C503" s="4" t="str">
        <f>MONTH(月出库[[#This Row],[日期]]) &amp; "月"</f>
        <v>4月</v>
      </c>
      <c r="D503" s="4">
        <f>--TEXT(月出库[[#This Row],[日期]],"yyyymm")</f>
        <v>201704</v>
      </c>
      <c r="E503" t="s">
        <v>22</v>
      </c>
      <c r="F503" t="s">
        <v>35</v>
      </c>
      <c r="G503">
        <v>1000000047</v>
      </c>
      <c r="H503" t="s">
        <v>34</v>
      </c>
      <c r="I503" t="s">
        <v>13</v>
      </c>
      <c r="J503">
        <v>10000182</v>
      </c>
      <c r="K503" t="s">
        <v>31</v>
      </c>
      <c r="L503" s="6">
        <v>41.4</v>
      </c>
      <c r="M5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96.399999999999991</v>
      </c>
    </row>
    <row r="504" spans="1:13" x14ac:dyDescent="0.2">
      <c r="A504" s="1">
        <v>42855</v>
      </c>
      <c r="B504" s="4" t="str">
        <f>YEAR(月出库[[#This Row],[日期]]) &amp; "年"</f>
        <v>2017年</v>
      </c>
      <c r="C504" s="4" t="str">
        <f>MONTH(月出库[[#This Row],[日期]]) &amp; "月"</f>
        <v>4月</v>
      </c>
      <c r="D504" s="4">
        <f>--TEXT(月出库[[#This Row],[日期]],"yyyymm")</f>
        <v>201704</v>
      </c>
      <c r="E504" t="s">
        <v>22</v>
      </c>
      <c r="F504" t="s">
        <v>35</v>
      </c>
      <c r="G504">
        <v>1000000047</v>
      </c>
      <c r="H504" t="s">
        <v>34</v>
      </c>
      <c r="I504" t="s">
        <v>13</v>
      </c>
      <c r="J504">
        <v>20000099</v>
      </c>
      <c r="K504" t="s">
        <v>20</v>
      </c>
      <c r="L504" s="6">
        <v>2.5</v>
      </c>
      <c r="M5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9.5</v>
      </c>
    </row>
    <row r="505" spans="1:13" x14ac:dyDescent="0.2">
      <c r="A505" s="1">
        <v>42886</v>
      </c>
      <c r="B505" s="4" t="str">
        <f>YEAR(月出库[[#This Row],[日期]]) &amp; "年"</f>
        <v>2017年</v>
      </c>
      <c r="C505" s="4" t="str">
        <f>MONTH(月出库[[#This Row],[日期]]) &amp; "月"</f>
        <v>5月</v>
      </c>
      <c r="D505" s="4">
        <f>--TEXT(月出库[[#This Row],[日期]],"yyyymm")</f>
        <v>201705</v>
      </c>
      <c r="E505" t="s">
        <v>43</v>
      </c>
      <c r="F505" t="s">
        <v>51</v>
      </c>
      <c r="G505">
        <v>1000000460</v>
      </c>
      <c r="H505" t="s">
        <v>50</v>
      </c>
      <c r="I505" t="s">
        <v>13</v>
      </c>
      <c r="J505">
        <v>10000131</v>
      </c>
      <c r="K505" t="s">
        <v>38</v>
      </c>
      <c r="L505" s="6">
        <v>24.4</v>
      </c>
      <c r="M5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53.5</v>
      </c>
    </row>
    <row r="506" spans="1:13" x14ac:dyDescent="0.2">
      <c r="A506" s="1">
        <v>42886</v>
      </c>
      <c r="B506" s="4" t="str">
        <f>YEAR(月出库[[#This Row],[日期]]) &amp; "年"</f>
        <v>2017年</v>
      </c>
      <c r="C506" s="4" t="str">
        <f>MONTH(月出库[[#This Row],[日期]]) &amp; "月"</f>
        <v>5月</v>
      </c>
      <c r="D506" s="4">
        <f>--TEXT(月出库[[#This Row],[日期]],"yyyymm")</f>
        <v>201705</v>
      </c>
      <c r="E506" t="s">
        <v>43</v>
      </c>
      <c r="F506" t="s">
        <v>51</v>
      </c>
      <c r="G506">
        <v>1000000460</v>
      </c>
      <c r="H506" t="s">
        <v>50</v>
      </c>
      <c r="I506" t="s">
        <v>13</v>
      </c>
      <c r="J506">
        <v>10000182</v>
      </c>
      <c r="K506" t="s">
        <v>31</v>
      </c>
      <c r="L506" s="6">
        <v>19.899999999999999</v>
      </c>
      <c r="M5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22.2</v>
      </c>
    </row>
    <row r="507" spans="1:13" x14ac:dyDescent="0.2">
      <c r="A507" s="1">
        <v>42886</v>
      </c>
      <c r="B507" s="4" t="str">
        <f>YEAR(月出库[[#This Row],[日期]]) &amp; "年"</f>
        <v>2017年</v>
      </c>
      <c r="C507" s="4" t="str">
        <f>MONTH(月出库[[#This Row],[日期]]) &amp; "月"</f>
        <v>5月</v>
      </c>
      <c r="D507" s="4">
        <f>--TEXT(月出库[[#This Row],[日期]],"yyyymm")</f>
        <v>201705</v>
      </c>
      <c r="E507" t="s">
        <v>43</v>
      </c>
      <c r="F507" t="s">
        <v>51</v>
      </c>
      <c r="G507">
        <v>1000000460</v>
      </c>
      <c r="H507" t="s">
        <v>50</v>
      </c>
      <c r="I507" t="s">
        <v>13</v>
      </c>
      <c r="J507">
        <v>10000211</v>
      </c>
      <c r="K507" t="s">
        <v>11</v>
      </c>
      <c r="L507" s="6">
        <v>11.7</v>
      </c>
      <c r="M5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08" spans="1:13" x14ac:dyDescent="0.2">
      <c r="A508" s="1">
        <v>42886</v>
      </c>
      <c r="B508" s="4" t="str">
        <f>YEAR(月出库[[#This Row],[日期]]) &amp; "年"</f>
        <v>2017年</v>
      </c>
      <c r="C508" s="4" t="str">
        <f>MONTH(月出库[[#This Row],[日期]]) &amp; "月"</f>
        <v>5月</v>
      </c>
      <c r="D508" s="4">
        <f>--TEXT(月出库[[#This Row],[日期]],"yyyymm")</f>
        <v>201705</v>
      </c>
      <c r="E508" t="s">
        <v>43</v>
      </c>
      <c r="F508" t="s">
        <v>51</v>
      </c>
      <c r="G508">
        <v>1000000460</v>
      </c>
      <c r="H508" t="s">
        <v>50</v>
      </c>
      <c r="I508" t="s">
        <v>13</v>
      </c>
      <c r="J508">
        <v>20000099</v>
      </c>
      <c r="K508" t="s">
        <v>20</v>
      </c>
      <c r="L508" s="6">
        <v>11</v>
      </c>
      <c r="M5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9.1999999999999993</v>
      </c>
    </row>
    <row r="509" spans="1:13" x14ac:dyDescent="0.2">
      <c r="A509" s="1">
        <v>42886</v>
      </c>
      <c r="B509" s="4" t="str">
        <f>YEAR(月出库[[#This Row],[日期]]) &amp; "年"</f>
        <v>2017年</v>
      </c>
      <c r="C509" s="4" t="str">
        <f>MONTH(月出库[[#This Row],[日期]]) &amp; "月"</f>
        <v>5月</v>
      </c>
      <c r="D509" s="4">
        <f>--TEXT(月出库[[#This Row],[日期]],"yyyymm")</f>
        <v>201705</v>
      </c>
      <c r="E509" t="s">
        <v>43</v>
      </c>
      <c r="F509" t="s">
        <v>42</v>
      </c>
      <c r="G509">
        <v>1000000931</v>
      </c>
      <c r="H509" t="s">
        <v>41</v>
      </c>
      <c r="I509" t="s">
        <v>13</v>
      </c>
      <c r="J509">
        <v>10000078</v>
      </c>
      <c r="K509" t="s">
        <v>30</v>
      </c>
      <c r="L509" s="6">
        <v>40.799999999999997</v>
      </c>
      <c r="M5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91.5</v>
      </c>
    </row>
    <row r="510" spans="1:13" x14ac:dyDescent="0.2">
      <c r="A510" s="1">
        <v>42886</v>
      </c>
      <c r="B510" s="4" t="str">
        <f>YEAR(月出库[[#This Row],[日期]]) &amp; "年"</f>
        <v>2017年</v>
      </c>
      <c r="C510" s="4" t="str">
        <f>MONTH(月出库[[#This Row],[日期]]) &amp; "月"</f>
        <v>5月</v>
      </c>
      <c r="D510" s="4">
        <f>--TEXT(月出库[[#This Row],[日期]],"yyyymm")</f>
        <v>201705</v>
      </c>
      <c r="E510" t="s">
        <v>43</v>
      </c>
      <c r="F510" t="s">
        <v>42</v>
      </c>
      <c r="G510">
        <v>1000000931</v>
      </c>
      <c r="H510" t="s">
        <v>41</v>
      </c>
      <c r="I510" t="s">
        <v>13</v>
      </c>
      <c r="J510">
        <v>10000131</v>
      </c>
      <c r="K510" t="s">
        <v>38</v>
      </c>
      <c r="L510" s="6">
        <v>243.2</v>
      </c>
      <c r="M5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275.70000000000005</v>
      </c>
    </row>
    <row r="511" spans="1:13" x14ac:dyDescent="0.2">
      <c r="A511" s="1">
        <v>42886</v>
      </c>
      <c r="B511" s="4" t="str">
        <f>YEAR(月出库[[#This Row],[日期]]) &amp; "年"</f>
        <v>2017年</v>
      </c>
      <c r="C511" s="4" t="str">
        <f>MONTH(月出库[[#This Row],[日期]]) &amp; "月"</f>
        <v>5月</v>
      </c>
      <c r="D511" s="4">
        <f>--TEXT(月出库[[#This Row],[日期]],"yyyymm")</f>
        <v>201705</v>
      </c>
      <c r="E511" t="s">
        <v>43</v>
      </c>
      <c r="F511" t="s">
        <v>42</v>
      </c>
      <c r="G511">
        <v>1000000931</v>
      </c>
      <c r="H511" t="s">
        <v>41</v>
      </c>
      <c r="I511" t="s">
        <v>13</v>
      </c>
      <c r="J511">
        <v>10000182</v>
      </c>
      <c r="K511" t="s">
        <v>31</v>
      </c>
      <c r="L511" s="6">
        <v>56.9</v>
      </c>
      <c r="M5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100.5</v>
      </c>
    </row>
    <row r="512" spans="1:13" x14ac:dyDescent="0.2">
      <c r="A512" s="1">
        <v>42886</v>
      </c>
      <c r="B512" s="4" t="str">
        <f>YEAR(月出库[[#This Row],[日期]]) &amp; "年"</f>
        <v>2017年</v>
      </c>
      <c r="C512" s="4" t="str">
        <f>MONTH(月出库[[#This Row],[日期]]) &amp; "月"</f>
        <v>5月</v>
      </c>
      <c r="D512" s="4">
        <f>--TEXT(月出库[[#This Row],[日期]],"yyyymm")</f>
        <v>201705</v>
      </c>
      <c r="E512" t="s">
        <v>43</v>
      </c>
      <c r="F512" t="s">
        <v>42</v>
      </c>
      <c r="G512">
        <v>1000000931</v>
      </c>
      <c r="H512" t="s">
        <v>41</v>
      </c>
      <c r="I512" t="s">
        <v>13</v>
      </c>
      <c r="J512">
        <v>20000099</v>
      </c>
      <c r="K512" t="s">
        <v>20</v>
      </c>
      <c r="L512" s="6">
        <v>56.800000000000004</v>
      </c>
      <c r="M5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62.3</v>
      </c>
    </row>
    <row r="513" spans="1:13" x14ac:dyDescent="0.2">
      <c r="A513" s="1">
        <v>42886</v>
      </c>
      <c r="B513" s="4" t="str">
        <f>YEAR(月出库[[#This Row],[日期]]) &amp; "年"</f>
        <v>2017年</v>
      </c>
      <c r="C513" s="4" t="str">
        <f>MONTH(月出库[[#This Row],[日期]]) &amp; "月"</f>
        <v>5月</v>
      </c>
      <c r="D513" s="4">
        <f>--TEXT(月出库[[#This Row],[日期]],"yyyymm")</f>
        <v>201705</v>
      </c>
      <c r="E513" t="s">
        <v>43</v>
      </c>
      <c r="F513" t="s">
        <v>42</v>
      </c>
      <c r="G513">
        <v>1000001014</v>
      </c>
      <c r="H513" t="s">
        <v>44</v>
      </c>
      <c r="I513" t="s">
        <v>13</v>
      </c>
      <c r="J513">
        <v>10000078</v>
      </c>
      <c r="K513" t="s">
        <v>30</v>
      </c>
      <c r="L513" s="6">
        <v>43.800000000000004</v>
      </c>
      <c r="M5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68.3</v>
      </c>
    </row>
    <row r="514" spans="1:13" x14ac:dyDescent="0.2">
      <c r="A514" s="1">
        <v>42886</v>
      </c>
      <c r="B514" s="4" t="str">
        <f>YEAR(月出库[[#This Row],[日期]]) &amp; "年"</f>
        <v>2017年</v>
      </c>
      <c r="C514" s="4" t="str">
        <f>MONTH(月出库[[#This Row],[日期]]) &amp; "月"</f>
        <v>5月</v>
      </c>
      <c r="D514" s="4">
        <f>--TEXT(月出库[[#This Row],[日期]],"yyyymm")</f>
        <v>201705</v>
      </c>
      <c r="E514" t="s">
        <v>43</v>
      </c>
      <c r="F514" t="s">
        <v>42</v>
      </c>
      <c r="G514">
        <v>1000001014</v>
      </c>
      <c r="H514" t="s">
        <v>44</v>
      </c>
      <c r="I514" t="s">
        <v>13</v>
      </c>
      <c r="J514">
        <v>10000131</v>
      </c>
      <c r="K514" t="s">
        <v>38</v>
      </c>
      <c r="L514" s="6">
        <v>214.09999999999997</v>
      </c>
      <c r="M5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430.3</v>
      </c>
    </row>
    <row r="515" spans="1:13" x14ac:dyDescent="0.2">
      <c r="A515" s="1">
        <v>42886</v>
      </c>
      <c r="B515" s="4" t="str">
        <f>YEAR(月出库[[#This Row],[日期]]) &amp; "年"</f>
        <v>2017年</v>
      </c>
      <c r="C515" s="4" t="str">
        <f>MONTH(月出库[[#This Row],[日期]]) &amp; "月"</f>
        <v>5月</v>
      </c>
      <c r="D515" s="4">
        <f>--TEXT(月出库[[#This Row],[日期]],"yyyymm")</f>
        <v>201705</v>
      </c>
      <c r="E515" t="s">
        <v>43</v>
      </c>
      <c r="F515" t="s">
        <v>42</v>
      </c>
      <c r="G515">
        <v>1000001014</v>
      </c>
      <c r="H515" t="s">
        <v>44</v>
      </c>
      <c r="I515" t="s">
        <v>13</v>
      </c>
      <c r="J515">
        <v>10000136</v>
      </c>
      <c r="K515" t="s">
        <v>40</v>
      </c>
      <c r="L515" s="6">
        <v>11.5</v>
      </c>
      <c r="M5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17.899999999999999</v>
      </c>
    </row>
    <row r="516" spans="1:13" x14ac:dyDescent="0.2">
      <c r="A516" s="1">
        <v>42886</v>
      </c>
      <c r="B516" s="4" t="str">
        <f>YEAR(月出库[[#This Row],[日期]]) &amp; "年"</f>
        <v>2017年</v>
      </c>
      <c r="C516" s="4" t="str">
        <f>MONTH(月出库[[#This Row],[日期]]) &amp; "月"</f>
        <v>5月</v>
      </c>
      <c r="D516" s="4">
        <f>--TEXT(月出库[[#This Row],[日期]],"yyyymm")</f>
        <v>201705</v>
      </c>
      <c r="E516" t="s">
        <v>43</v>
      </c>
      <c r="F516" t="s">
        <v>42</v>
      </c>
      <c r="G516">
        <v>1000001014</v>
      </c>
      <c r="H516" t="s">
        <v>44</v>
      </c>
      <c r="I516" t="s">
        <v>13</v>
      </c>
      <c r="J516">
        <v>10000182</v>
      </c>
      <c r="K516" t="s">
        <v>31</v>
      </c>
      <c r="L516" s="6">
        <v>28.5</v>
      </c>
      <c r="M5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517" spans="1:13" x14ac:dyDescent="0.2">
      <c r="A517" s="1">
        <v>42886</v>
      </c>
      <c r="B517" s="4" t="str">
        <f>YEAR(月出库[[#This Row],[日期]]) &amp; "年"</f>
        <v>2017年</v>
      </c>
      <c r="C517" s="4" t="str">
        <f>MONTH(月出库[[#This Row],[日期]]) &amp; "月"</f>
        <v>5月</v>
      </c>
      <c r="D517" s="4">
        <f>--TEXT(月出库[[#This Row],[日期]],"yyyymm")</f>
        <v>201705</v>
      </c>
      <c r="E517" t="s">
        <v>43</v>
      </c>
      <c r="F517" t="s">
        <v>42</v>
      </c>
      <c r="G517">
        <v>1000001014</v>
      </c>
      <c r="H517" t="s">
        <v>44</v>
      </c>
      <c r="I517" t="s">
        <v>13</v>
      </c>
      <c r="J517">
        <v>20000099</v>
      </c>
      <c r="K517" t="s">
        <v>20</v>
      </c>
      <c r="L517" s="6">
        <v>41.8</v>
      </c>
      <c r="M5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66.5</v>
      </c>
    </row>
    <row r="518" spans="1:13" x14ac:dyDescent="0.2">
      <c r="A518" s="1">
        <v>42886</v>
      </c>
      <c r="B518" s="4" t="str">
        <f>YEAR(月出库[[#This Row],[日期]]) &amp; "年"</f>
        <v>2017年</v>
      </c>
      <c r="C518" s="4" t="str">
        <f>MONTH(月出库[[#This Row],[日期]]) &amp; "月"</f>
        <v>5月</v>
      </c>
      <c r="D518" s="4">
        <f>--TEXT(月出库[[#This Row],[日期]],"yyyymm")</f>
        <v>201705</v>
      </c>
      <c r="E518" t="s">
        <v>43</v>
      </c>
      <c r="F518" t="s">
        <v>66</v>
      </c>
      <c r="G518">
        <v>1000001135</v>
      </c>
      <c r="H518" t="s">
        <v>65</v>
      </c>
      <c r="I518" t="s">
        <v>13</v>
      </c>
      <c r="J518">
        <v>10000111</v>
      </c>
      <c r="K518" t="s">
        <v>37</v>
      </c>
      <c r="L518" s="6">
        <v>8.3999999999999986</v>
      </c>
      <c r="M5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519" spans="1:13" x14ac:dyDescent="0.2">
      <c r="A519" s="1">
        <v>42886</v>
      </c>
      <c r="B519" s="4" t="str">
        <f>YEAR(月出库[[#This Row],[日期]]) &amp; "年"</f>
        <v>2017年</v>
      </c>
      <c r="C519" s="4" t="str">
        <f>MONTH(月出库[[#This Row],[日期]]) &amp; "月"</f>
        <v>5月</v>
      </c>
      <c r="D519" s="4">
        <f>--TEXT(月出库[[#This Row],[日期]],"yyyymm")</f>
        <v>201705</v>
      </c>
      <c r="E519" t="s">
        <v>43</v>
      </c>
      <c r="F519" t="s">
        <v>66</v>
      </c>
      <c r="G519">
        <v>1000001135</v>
      </c>
      <c r="H519" t="s">
        <v>65</v>
      </c>
      <c r="I519" t="s">
        <v>13</v>
      </c>
      <c r="J519">
        <v>10000131</v>
      </c>
      <c r="K519" t="s">
        <v>38</v>
      </c>
      <c r="L519" s="6">
        <v>17</v>
      </c>
      <c r="M5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5.9</v>
      </c>
    </row>
    <row r="520" spans="1:13" x14ac:dyDescent="0.2">
      <c r="A520" s="1">
        <v>42886</v>
      </c>
      <c r="B520" s="4" t="str">
        <f>YEAR(月出库[[#This Row],[日期]]) &amp; "年"</f>
        <v>2017年</v>
      </c>
      <c r="C520" s="4" t="str">
        <f>MONTH(月出库[[#This Row],[日期]]) &amp; "月"</f>
        <v>5月</v>
      </c>
      <c r="D520" s="4">
        <f>--TEXT(月出库[[#This Row],[日期]],"yyyymm")</f>
        <v>201705</v>
      </c>
      <c r="E520" t="s">
        <v>43</v>
      </c>
      <c r="F520" t="s">
        <v>80</v>
      </c>
      <c r="G520">
        <v>1000003498</v>
      </c>
      <c r="H520" t="s">
        <v>79</v>
      </c>
      <c r="I520" t="s">
        <v>13</v>
      </c>
      <c r="J520">
        <v>10000064</v>
      </c>
      <c r="K520" t="s">
        <v>53</v>
      </c>
      <c r="L520" s="6">
        <v>5.6999999999999993</v>
      </c>
      <c r="M5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15.2</v>
      </c>
    </row>
    <row r="521" spans="1:13" x14ac:dyDescent="0.2">
      <c r="A521" s="1">
        <v>42886</v>
      </c>
      <c r="B521" s="4" t="str">
        <f>YEAR(月出库[[#This Row],[日期]]) &amp; "年"</f>
        <v>2017年</v>
      </c>
      <c r="C521" s="4" t="str">
        <f>MONTH(月出库[[#This Row],[日期]]) &amp; "月"</f>
        <v>5月</v>
      </c>
      <c r="D521" s="4">
        <f>--TEXT(月出库[[#This Row],[日期]],"yyyymm")</f>
        <v>201705</v>
      </c>
      <c r="E521" t="s">
        <v>43</v>
      </c>
      <c r="F521" t="s">
        <v>80</v>
      </c>
      <c r="G521">
        <v>1000003498</v>
      </c>
      <c r="H521" t="s">
        <v>79</v>
      </c>
      <c r="I521" t="s">
        <v>13</v>
      </c>
      <c r="J521">
        <v>10000078</v>
      </c>
      <c r="K521" t="s">
        <v>30</v>
      </c>
      <c r="L521" s="6">
        <v>4.5999999999999996</v>
      </c>
      <c r="M5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2.2000000000000002</v>
      </c>
    </row>
    <row r="522" spans="1:13" x14ac:dyDescent="0.2">
      <c r="A522" s="1">
        <v>42886</v>
      </c>
      <c r="B522" s="4" t="str">
        <f>YEAR(月出库[[#This Row],[日期]]) &amp; "年"</f>
        <v>2017年</v>
      </c>
      <c r="C522" s="4" t="str">
        <f>MONTH(月出库[[#This Row],[日期]]) &amp; "月"</f>
        <v>5月</v>
      </c>
      <c r="D522" s="4">
        <f>--TEXT(月出库[[#This Row],[日期]],"yyyymm")</f>
        <v>201705</v>
      </c>
      <c r="E522" t="s">
        <v>43</v>
      </c>
      <c r="F522" t="s">
        <v>80</v>
      </c>
      <c r="G522">
        <v>1000003498</v>
      </c>
      <c r="H522" t="s">
        <v>79</v>
      </c>
      <c r="I522" t="s">
        <v>13</v>
      </c>
      <c r="J522">
        <v>10000131</v>
      </c>
      <c r="K522" t="s">
        <v>38</v>
      </c>
      <c r="L522" s="6">
        <v>35.4</v>
      </c>
      <c r="M5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37.6</v>
      </c>
    </row>
    <row r="523" spans="1:13" x14ac:dyDescent="0.2">
      <c r="A523" s="1">
        <v>42886</v>
      </c>
      <c r="B523" s="4" t="str">
        <f>YEAR(月出库[[#This Row],[日期]]) &amp; "年"</f>
        <v>2017年</v>
      </c>
      <c r="C523" s="4" t="str">
        <f>MONTH(月出库[[#This Row],[日期]]) &amp; "月"</f>
        <v>5月</v>
      </c>
      <c r="D523" s="4">
        <f>--TEXT(月出库[[#This Row],[日期]],"yyyymm")</f>
        <v>201705</v>
      </c>
      <c r="E523" t="s">
        <v>43</v>
      </c>
      <c r="F523" t="s">
        <v>80</v>
      </c>
      <c r="G523">
        <v>1000003498</v>
      </c>
      <c r="H523" t="s">
        <v>79</v>
      </c>
      <c r="I523" t="s">
        <v>13</v>
      </c>
      <c r="J523">
        <v>10000182</v>
      </c>
      <c r="K523" t="s">
        <v>31</v>
      </c>
      <c r="L523" s="6">
        <v>2.2999999999999998</v>
      </c>
      <c r="M5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2.2000000000000002</v>
      </c>
    </row>
    <row r="524" spans="1:13" x14ac:dyDescent="0.2">
      <c r="A524" s="1">
        <v>42886</v>
      </c>
      <c r="B524" s="4" t="str">
        <f>YEAR(月出库[[#This Row],[日期]]) &amp; "年"</f>
        <v>2017年</v>
      </c>
      <c r="C524" s="4" t="str">
        <f>MONTH(月出库[[#This Row],[日期]]) &amp; "月"</f>
        <v>5月</v>
      </c>
      <c r="D524" s="4">
        <f>--TEXT(月出库[[#This Row],[日期]],"yyyymm")</f>
        <v>201705</v>
      </c>
      <c r="E524" t="s">
        <v>43</v>
      </c>
      <c r="F524" t="s">
        <v>80</v>
      </c>
      <c r="G524">
        <v>1000003498</v>
      </c>
      <c r="H524" t="s">
        <v>79</v>
      </c>
      <c r="I524" t="s">
        <v>13</v>
      </c>
      <c r="J524">
        <v>20000099</v>
      </c>
      <c r="K524" t="s">
        <v>20</v>
      </c>
      <c r="L524" s="6">
        <v>17.5</v>
      </c>
      <c r="M5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25" spans="1:13" x14ac:dyDescent="0.2">
      <c r="A525" s="1">
        <v>42886</v>
      </c>
      <c r="B525" s="4" t="str">
        <f>YEAR(月出库[[#This Row],[日期]]) &amp; "年"</f>
        <v>2017年</v>
      </c>
      <c r="C525" s="4" t="str">
        <f>MONTH(月出库[[#This Row],[日期]]) &amp; "月"</f>
        <v>5月</v>
      </c>
      <c r="D525" s="4">
        <f>--TEXT(月出库[[#This Row],[日期]],"yyyymm")</f>
        <v>201705</v>
      </c>
      <c r="E525" t="s">
        <v>43</v>
      </c>
      <c r="F525" t="s">
        <v>78</v>
      </c>
      <c r="G525">
        <v>1000003187</v>
      </c>
      <c r="H525" t="s">
        <v>77</v>
      </c>
      <c r="I525" t="s">
        <v>13</v>
      </c>
      <c r="J525">
        <v>10000064</v>
      </c>
      <c r="K525" t="s">
        <v>53</v>
      </c>
      <c r="L525" s="6">
        <v>5.5</v>
      </c>
      <c r="M5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6.8</v>
      </c>
    </row>
    <row r="526" spans="1:13" x14ac:dyDescent="0.2">
      <c r="A526" s="1">
        <v>42886</v>
      </c>
      <c r="B526" s="4" t="str">
        <f>YEAR(月出库[[#This Row],[日期]]) &amp; "年"</f>
        <v>2017年</v>
      </c>
      <c r="C526" s="4" t="str">
        <f>MONTH(月出库[[#This Row],[日期]]) &amp; "月"</f>
        <v>5月</v>
      </c>
      <c r="D526" s="4">
        <f>--TEXT(月出库[[#This Row],[日期]],"yyyymm")</f>
        <v>201705</v>
      </c>
      <c r="E526" t="s">
        <v>43</v>
      </c>
      <c r="F526" t="s">
        <v>78</v>
      </c>
      <c r="G526">
        <v>1000003187</v>
      </c>
      <c r="H526" t="s">
        <v>77</v>
      </c>
      <c r="I526" t="s">
        <v>13</v>
      </c>
      <c r="J526">
        <v>10000078</v>
      </c>
      <c r="K526" t="s">
        <v>30</v>
      </c>
      <c r="L526" s="6">
        <v>4.7</v>
      </c>
      <c r="M5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4.2</v>
      </c>
    </row>
    <row r="527" spans="1:13" x14ac:dyDescent="0.2">
      <c r="A527" s="1">
        <v>42886</v>
      </c>
      <c r="B527" s="4" t="str">
        <f>YEAR(月出库[[#This Row],[日期]]) &amp; "年"</f>
        <v>2017年</v>
      </c>
      <c r="C527" s="4" t="str">
        <f>MONTH(月出库[[#This Row],[日期]]) &amp; "月"</f>
        <v>5月</v>
      </c>
      <c r="D527" s="4">
        <f>--TEXT(月出库[[#This Row],[日期]],"yyyymm")</f>
        <v>201705</v>
      </c>
      <c r="E527" t="s">
        <v>43</v>
      </c>
      <c r="F527" t="s">
        <v>78</v>
      </c>
      <c r="G527">
        <v>1000003187</v>
      </c>
      <c r="H527" t="s">
        <v>77</v>
      </c>
      <c r="I527" t="s">
        <v>13</v>
      </c>
      <c r="J527">
        <v>10000111</v>
      </c>
      <c r="K527" t="s">
        <v>37</v>
      </c>
      <c r="L527" s="6">
        <v>17.100000000000001</v>
      </c>
      <c r="M5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528" spans="1:13" x14ac:dyDescent="0.2">
      <c r="A528" s="1">
        <v>42886</v>
      </c>
      <c r="B528" s="4" t="str">
        <f>YEAR(月出库[[#This Row],[日期]]) &amp; "年"</f>
        <v>2017年</v>
      </c>
      <c r="C528" s="4" t="str">
        <f>MONTH(月出库[[#This Row],[日期]]) &amp; "月"</f>
        <v>5月</v>
      </c>
      <c r="D528" s="4">
        <f>--TEXT(月出库[[#This Row],[日期]],"yyyymm")</f>
        <v>201705</v>
      </c>
      <c r="E528" t="s">
        <v>43</v>
      </c>
      <c r="F528" t="s">
        <v>78</v>
      </c>
      <c r="G528">
        <v>1000003187</v>
      </c>
      <c r="H528" t="s">
        <v>77</v>
      </c>
      <c r="I528" t="s">
        <v>13</v>
      </c>
      <c r="J528">
        <v>10000131</v>
      </c>
      <c r="K528" t="s">
        <v>38</v>
      </c>
      <c r="L528" s="6">
        <v>77.400000000000006</v>
      </c>
      <c r="M5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52.099999999999994</v>
      </c>
    </row>
    <row r="529" spans="1:13" x14ac:dyDescent="0.2">
      <c r="A529" s="1">
        <v>42886</v>
      </c>
      <c r="B529" s="4" t="str">
        <f>YEAR(月出库[[#This Row],[日期]]) &amp; "年"</f>
        <v>2017年</v>
      </c>
      <c r="C529" s="4" t="str">
        <f>MONTH(月出库[[#This Row],[日期]]) &amp; "月"</f>
        <v>5月</v>
      </c>
      <c r="D529" s="4">
        <f>--TEXT(月出库[[#This Row],[日期]],"yyyymm")</f>
        <v>201705</v>
      </c>
      <c r="E529" t="s">
        <v>43</v>
      </c>
      <c r="F529" t="s">
        <v>78</v>
      </c>
      <c r="G529">
        <v>1000003187</v>
      </c>
      <c r="H529" t="s">
        <v>77</v>
      </c>
      <c r="I529" t="s">
        <v>13</v>
      </c>
      <c r="J529">
        <v>10000182</v>
      </c>
      <c r="K529" t="s">
        <v>31</v>
      </c>
      <c r="L529" s="6">
        <v>9.6</v>
      </c>
      <c r="M5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30" spans="1:13" x14ac:dyDescent="0.2">
      <c r="A530" s="1">
        <v>42886</v>
      </c>
      <c r="B530" s="4" t="str">
        <f>YEAR(月出库[[#This Row],[日期]]) &amp; "年"</f>
        <v>2017年</v>
      </c>
      <c r="C530" s="4" t="str">
        <f>MONTH(月出库[[#This Row],[日期]]) &amp; "月"</f>
        <v>5月</v>
      </c>
      <c r="D530" s="4">
        <f>--TEXT(月出库[[#This Row],[日期]],"yyyymm")</f>
        <v>201705</v>
      </c>
      <c r="E530" t="s">
        <v>43</v>
      </c>
      <c r="F530" t="s">
        <v>78</v>
      </c>
      <c r="G530">
        <v>1000003187</v>
      </c>
      <c r="H530" t="s">
        <v>77</v>
      </c>
      <c r="I530" t="s">
        <v>13</v>
      </c>
      <c r="J530">
        <v>10000211</v>
      </c>
      <c r="K530" t="s">
        <v>11</v>
      </c>
      <c r="L530" s="6">
        <v>72.400000000000006</v>
      </c>
      <c r="M5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248.70000000000002</v>
      </c>
    </row>
    <row r="531" spans="1:13" x14ac:dyDescent="0.2">
      <c r="A531" s="1">
        <v>42886</v>
      </c>
      <c r="B531" s="4" t="str">
        <f>YEAR(月出库[[#This Row],[日期]]) &amp; "年"</f>
        <v>2017年</v>
      </c>
      <c r="C531" s="4" t="str">
        <f>MONTH(月出库[[#This Row],[日期]]) &amp; "月"</f>
        <v>5月</v>
      </c>
      <c r="D531" s="4">
        <f>--TEXT(月出库[[#This Row],[日期]],"yyyymm")</f>
        <v>201705</v>
      </c>
      <c r="E531" t="s">
        <v>9</v>
      </c>
      <c r="F531" t="s">
        <v>75</v>
      </c>
      <c r="G531">
        <v>1000000281</v>
      </c>
      <c r="H531" t="s">
        <v>74</v>
      </c>
      <c r="I531" t="s">
        <v>13</v>
      </c>
      <c r="J531">
        <v>10000131</v>
      </c>
      <c r="K531" t="s">
        <v>38</v>
      </c>
      <c r="L531" s="6">
        <v>63.4</v>
      </c>
      <c r="M5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</v>
      </c>
    </row>
    <row r="532" spans="1:13" x14ac:dyDescent="0.2">
      <c r="A532" s="1">
        <v>42886</v>
      </c>
      <c r="B532" s="4" t="str">
        <f>YEAR(月出库[[#This Row],[日期]]) &amp; "年"</f>
        <v>2017年</v>
      </c>
      <c r="C532" s="4" t="str">
        <f>MONTH(月出库[[#This Row],[日期]]) &amp; "月"</f>
        <v>5月</v>
      </c>
      <c r="D532" s="4">
        <f>--TEXT(月出库[[#This Row],[日期]],"yyyymm")</f>
        <v>201705</v>
      </c>
      <c r="E532" t="s">
        <v>9</v>
      </c>
      <c r="F532" t="s">
        <v>75</v>
      </c>
      <c r="G532">
        <v>1000000281</v>
      </c>
      <c r="H532" t="s">
        <v>74</v>
      </c>
      <c r="I532" t="s">
        <v>13</v>
      </c>
      <c r="J532">
        <v>10000136</v>
      </c>
      <c r="K532" t="s">
        <v>40</v>
      </c>
      <c r="L532" s="6">
        <v>8.4</v>
      </c>
      <c r="M5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4.7</v>
      </c>
    </row>
    <row r="533" spans="1:13" x14ac:dyDescent="0.2">
      <c r="A533" s="1">
        <v>42886</v>
      </c>
      <c r="B533" s="4" t="str">
        <f>YEAR(月出库[[#This Row],[日期]]) &amp; "年"</f>
        <v>2017年</v>
      </c>
      <c r="C533" s="4" t="str">
        <f>MONTH(月出库[[#This Row],[日期]]) &amp; "月"</f>
        <v>5月</v>
      </c>
      <c r="D533" s="4">
        <f>--TEXT(月出库[[#This Row],[日期]],"yyyymm")</f>
        <v>201705</v>
      </c>
      <c r="E533" t="s">
        <v>9</v>
      </c>
      <c r="F533" t="s">
        <v>75</v>
      </c>
      <c r="G533">
        <v>1000000281</v>
      </c>
      <c r="H533" t="s">
        <v>74</v>
      </c>
      <c r="I533" t="s">
        <v>13</v>
      </c>
      <c r="J533">
        <v>20000099</v>
      </c>
      <c r="K533" t="s">
        <v>20</v>
      </c>
      <c r="L533" s="6">
        <v>245.1</v>
      </c>
      <c r="M5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192.8</v>
      </c>
    </row>
    <row r="534" spans="1:13" x14ac:dyDescent="0.2">
      <c r="A534" s="1">
        <v>42886</v>
      </c>
      <c r="B534" s="4" t="str">
        <f>YEAR(月出库[[#This Row],[日期]]) &amp; "年"</f>
        <v>2017年</v>
      </c>
      <c r="C534" s="4" t="str">
        <f>MONTH(月出库[[#This Row],[日期]]) &amp; "月"</f>
        <v>5月</v>
      </c>
      <c r="D534" s="4">
        <f>--TEXT(月出库[[#This Row],[日期]],"yyyymm")</f>
        <v>201705</v>
      </c>
      <c r="E534" t="s">
        <v>9</v>
      </c>
      <c r="F534" t="s">
        <v>15</v>
      </c>
      <c r="G534">
        <v>1000002981</v>
      </c>
      <c r="H534" t="s">
        <v>62</v>
      </c>
      <c r="I534" t="s">
        <v>13</v>
      </c>
      <c r="J534">
        <v>10000111</v>
      </c>
      <c r="K534" t="s">
        <v>37</v>
      </c>
      <c r="L534" s="6">
        <v>8.6</v>
      </c>
      <c r="M5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35" spans="1:13" x14ac:dyDescent="0.2">
      <c r="A535" s="1">
        <v>42886</v>
      </c>
      <c r="B535" s="4" t="str">
        <f>YEAR(月出库[[#This Row],[日期]]) &amp; "年"</f>
        <v>2017年</v>
      </c>
      <c r="C535" s="4" t="str">
        <f>MONTH(月出库[[#This Row],[日期]]) &amp; "月"</f>
        <v>5月</v>
      </c>
      <c r="D535" s="4">
        <f>--TEXT(月出库[[#This Row],[日期]],"yyyymm")</f>
        <v>201705</v>
      </c>
      <c r="E535" t="s">
        <v>9</v>
      </c>
      <c r="F535" t="s">
        <v>15</v>
      </c>
      <c r="G535">
        <v>1000002981</v>
      </c>
      <c r="H535" t="s">
        <v>62</v>
      </c>
      <c r="I535" t="s">
        <v>13</v>
      </c>
      <c r="J535">
        <v>10000131</v>
      </c>
      <c r="K535" t="s">
        <v>38</v>
      </c>
      <c r="L535" s="6">
        <v>78.899999999999991</v>
      </c>
      <c r="M5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51.800000000000004</v>
      </c>
    </row>
    <row r="536" spans="1:13" x14ac:dyDescent="0.2">
      <c r="A536" s="1">
        <v>42886</v>
      </c>
      <c r="B536" s="4" t="str">
        <f>YEAR(月出库[[#This Row],[日期]]) &amp; "年"</f>
        <v>2017年</v>
      </c>
      <c r="C536" s="4" t="str">
        <f>MONTH(月出库[[#This Row],[日期]]) &amp; "月"</f>
        <v>5月</v>
      </c>
      <c r="D536" s="4">
        <f>--TEXT(月出库[[#This Row],[日期]],"yyyymm")</f>
        <v>201705</v>
      </c>
      <c r="E536" t="s">
        <v>9</v>
      </c>
      <c r="F536" t="s">
        <v>15</v>
      </c>
      <c r="G536">
        <v>1000002981</v>
      </c>
      <c r="H536" t="s">
        <v>62</v>
      </c>
      <c r="I536" t="s">
        <v>13</v>
      </c>
      <c r="J536">
        <v>20000099</v>
      </c>
      <c r="K536" t="s">
        <v>20</v>
      </c>
      <c r="L536" s="6">
        <v>48.8</v>
      </c>
      <c r="M5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51.099999999999994</v>
      </c>
    </row>
    <row r="537" spans="1:13" x14ac:dyDescent="0.2">
      <c r="A537" s="1">
        <v>42886</v>
      </c>
      <c r="B537" s="4" t="str">
        <f>YEAR(月出库[[#This Row],[日期]]) &amp; "年"</f>
        <v>2017年</v>
      </c>
      <c r="C537" s="4" t="str">
        <f>MONTH(月出库[[#This Row],[日期]]) &amp; "月"</f>
        <v>5月</v>
      </c>
      <c r="D537" s="4">
        <f>--TEXT(月出库[[#This Row],[日期]],"yyyymm")</f>
        <v>201705</v>
      </c>
      <c r="E537" t="s">
        <v>9</v>
      </c>
      <c r="F537" t="s">
        <v>15</v>
      </c>
      <c r="G537">
        <v>1000002985</v>
      </c>
      <c r="H537" t="s">
        <v>47</v>
      </c>
      <c r="I537" t="s">
        <v>13</v>
      </c>
      <c r="J537">
        <v>10000111</v>
      </c>
      <c r="K537" t="s">
        <v>37</v>
      </c>
      <c r="L537" s="6">
        <v>4.3</v>
      </c>
      <c r="M5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38" spans="1:13" x14ac:dyDescent="0.2">
      <c r="A538" s="1">
        <v>42886</v>
      </c>
      <c r="B538" s="4" t="str">
        <f>YEAR(月出库[[#This Row],[日期]]) &amp; "年"</f>
        <v>2017年</v>
      </c>
      <c r="C538" s="4" t="str">
        <f>MONTH(月出库[[#This Row],[日期]]) &amp; "月"</f>
        <v>5月</v>
      </c>
      <c r="D538" s="4">
        <f>--TEXT(月出库[[#This Row],[日期]],"yyyymm")</f>
        <v>201705</v>
      </c>
      <c r="E538" t="s">
        <v>9</v>
      </c>
      <c r="F538" t="s">
        <v>15</v>
      </c>
      <c r="G538">
        <v>1000002985</v>
      </c>
      <c r="H538" t="s">
        <v>47</v>
      </c>
      <c r="I538" t="s">
        <v>13</v>
      </c>
      <c r="J538">
        <v>10000211</v>
      </c>
      <c r="K538" t="s">
        <v>11</v>
      </c>
      <c r="L538" s="6">
        <v>247.79999999999998</v>
      </c>
      <c r="M5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358.7</v>
      </c>
    </row>
    <row r="539" spans="1:13" x14ac:dyDescent="0.2">
      <c r="A539" s="1">
        <v>42886</v>
      </c>
      <c r="B539" s="4" t="str">
        <f>YEAR(月出库[[#This Row],[日期]]) &amp; "年"</f>
        <v>2017年</v>
      </c>
      <c r="C539" s="4" t="str">
        <f>MONTH(月出库[[#This Row],[日期]]) &amp; "月"</f>
        <v>5月</v>
      </c>
      <c r="D539" s="4">
        <f>--TEXT(月出库[[#This Row],[日期]],"yyyymm")</f>
        <v>201705</v>
      </c>
      <c r="E539" t="s">
        <v>9</v>
      </c>
      <c r="F539" t="s">
        <v>15</v>
      </c>
      <c r="G539">
        <v>1000002986</v>
      </c>
      <c r="H539" t="s">
        <v>14</v>
      </c>
      <c r="I539" t="s">
        <v>13</v>
      </c>
      <c r="J539">
        <v>10000064</v>
      </c>
      <c r="K539" t="s">
        <v>53</v>
      </c>
      <c r="L539" s="6">
        <v>35.4</v>
      </c>
      <c r="M5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2.4</v>
      </c>
    </row>
    <row r="540" spans="1:13" x14ac:dyDescent="0.2">
      <c r="A540" s="1">
        <v>42886</v>
      </c>
      <c r="B540" s="4" t="str">
        <f>YEAR(月出库[[#This Row],[日期]]) &amp; "年"</f>
        <v>2017年</v>
      </c>
      <c r="C540" s="4" t="str">
        <f>MONTH(月出库[[#This Row],[日期]]) &amp; "月"</f>
        <v>5月</v>
      </c>
      <c r="D540" s="4">
        <f>--TEXT(月出库[[#This Row],[日期]],"yyyymm")</f>
        <v>201705</v>
      </c>
      <c r="E540" t="s">
        <v>9</v>
      </c>
      <c r="F540" t="s">
        <v>15</v>
      </c>
      <c r="G540">
        <v>1000002986</v>
      </c>
      <c r="H540" t="s">
        <v>14</v>
      </c>
      <c r="I540" t="s">
        <v>13</v>
      </c>
      <c r="J540">
        <v>10000111</v>
      </c>
      <c r="K540" t="s">
        <v>37</v>
      </c>
      <c r="L540" s="6">
        <v>25.8</v>
      </c>
      <c r="M5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41" spans="1:13" x14ac:dyDescent="0.2">
      <c r="A541" s="1">
        <v>42886</v>
      </c>
      <c r="B541" s="4" t="str">
        <f>YEAR(月出库[[#This Row],[日期]]) &amp; "年"</f>
        <v>2017年</v>
      </c>
      <c r="C541" s="4" t="str">
        <f>MONTH(月出库[[#This Row],[日期]]) &amp; "月"</f>
        <v>5月</v>
      </c>
      <c r="D541" s="4">
        <f>--TEXT(月出库[[#This Row],[日期]],"yyyymm")</f>
        <v>201705</v>
      </c>
      <c r="E541" t="s">
        <v>9</v>
      </c>
      <c r="F541" t="s">
        <v>15</v>
      </c>
      <c r="G541">
        <v>1000002986</v>
      </c>
      <c r="H541" t="s">
        <v>14</v>
      </c>
      <c r="I541" t="s">
        <v>13</v>
      </c>
      <c r="J541">
        <v>10000131</v>
      </c>
      <c r="K541" t="s">
        <v>38</v>
      </c>
      <c r="L541" s="6">
        <v>47.8</v>
      </c>
      <c r="M5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60.599999999999994</v>
      </c>
    </row>
    <row r="542" spans="1:13" x14ac:dyDescent="0.2">
      <c r="A542" s="1">
        <v>42886</v>
      </c>
      <c r="B542" s="4" t="str">
        <f>YEAR(月出库[[#This Row],[日期]]) &amp; "年"</f>
        <v>2017年</v>
      </c>
      <c r="C542" s="4" t="str">
        <f>MONTH(月出库[[#This Row],[日期]]) &amp; "月"</f>
        <v>5月</v>
      </c>
      <c r="D542" s="4">
        <f>--TEXT(月出库[[#This Row],[日期]],"yyyymm")</f>
        <v>201705</v>
      </c>
      <c r="E542" t="s">
        <v>9</v>
      </c>
      <c r="F542" t="s">
        <v>15</v>
      </c>
      <c r="G542">
        <v>1000002986</v>
      </c>
      <c r="H542" t="s">
        <v>14</v>
      </c>
      <c r="I542" t="s">
        <v>13</v>
      </c>
      <c r="J542">
        <v>10000211</v>
      </c>
      <c r="K542" t="s">
        <v>11</v>
      </c>
      <c r="L542" s="6">
        <v>383.7</v>
      </c>
      <c r="M5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176.79999999999998</v>
      </c>
    </row>
    <row r="543" spans="1:13" x14ac:dyDescent="0.2">
      <c r="A543" s="1">
        <v>42886</v>
      </c>
      <c r="B543" s="4" t="str">
        <f>YEAR(月出库[[#This Row],[日期]]) &amp; "年"</f>
        <v>2017年</v>
      </c>
      <c r="C543" s="4" t="str">
        <f>MONTH(月出库[[#This Row],[日期]]) &amp; "月"</f>
        <v>5月</v>
      </c>
      <c r="D543" s="4">
        <f>--TEXT(月出库[[#This Row],[日期]],"yyyymm")</f>
        <v>201705</v>
      </c>
      <c r="E543" t="s">
        <v>9</v>
      </c>
      <c r="F543" t="s">
        <v>15</v>
      </c>
      <c r="G543">
        <v>1000002986</v>
      </c>
      <c r="H543" t="s">
        <v>14</v>
      </c>
      <c r="I543" t="s">
        <v>13</v>
      </c>
      <c r="J543">
        <v>20000018</v>
      </c>
      <c r="K543" t="s">
        <v>81</v>
      </c>
      <c r="L543" s="6">
        <v>1.7</v>
      </c>
      <c r="M5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44" spans="1:13" x14ac:dyDescent="0.2">
      <c r="A544" s="1">
        <v>42886</v>
      </c>
      <c r="B544" s="4" t="str">
        <f>YEAR(月出库[[#This Row],[日期]]) &amp; "年"</f>
        <v>2017年</v>
      </c>
      <c r="C544" s="4" t="str">
        <f>MONTH(月出库[[#This Row],[日期]]) &amp; "月"</f>
        <v>5月</v>
      </c>
      <c r="D544" s="4">
        <f>--TEXT(月出库[[#This Row],[日期]],"yyyymm")</f>
        <v>201705</v>
      </c>
      <c r="E544" t="s">
        <v>9</v>
      </c>
      <c r="F544" t="s">
        <v>15</v>
      </c>
      <c r="G544">
        <v>1000002986</v>
      </c>
      <c r="H544" t="s">
        <v>14</v>
      </c>
      <c r="I544" t="s">
        <v>13</v>
      </c>
      <c r="J544">
        <v>20000099</v>
      </c>
      <c r="K544" t="s">
        <v>20</v>
      </c>
      <c r="L544" s="6">
        <v>4.9000000000000004</v>
      </c>
      <c r="M5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45" spans="1:13" x14ac:dyDescent="0.2">
      <c r="A545" s="1">
        <v>42886</v>
      </c>
      <c r="B545" s="4" t="str">
        <f>YEAR(月出库[[#This Row],[日期]]) &amp; "年"</f>
        <v>2017年</v>
      </c>
      <c r="C545" s="4" t="str">
        <f>MONTH(月出库[[#This Row],[日期]]) &amp; "月"</f>
        <v>5月</v>
      </c>
      <c r="D545" s="4">
        <f>--TEXT(月出库[[#This Row],[日期]],"yyyymm")</f>
        <v>201705</v>
      </c>
      <c r="E545" t="s">
        <v>9</v>
      </c>
      <c r="F545" t="s">
        <v>57</v>
      </c>
      <c r="G545">
        <v>1000001502</v>
      </c>
      <c r="H545" t="s">
        <v>56</v>
      </c>
      <c r="I545" t="s">
        <v>13</v>
      </c>
      <c r="J545">
        <v>10000064</v>
      </c>
      <c r="K545" t="s">
        <v>53</v>
      </c>
      <c r="L545" s="6">
        <v>99.800000000000011</v>
      </c>
      <c r="M5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46" spans="1:13" x14ac:dyDescent="0.2">
      <c r="A546" s="1">
        <v>42886</v>
      </c>
      <c r="B546" s="4" t="str">
        <f>YEAR(月出库[[#This Row],[日期]]) &amp; "年"</f>
        <v>2017年</v>
      </c>
      <c r="C546" s="4" t="str">
        <f>MONTH(月出库[[#This Row],[日期]]) &amp; "月"</f>
        <v>5月</v>
      </c>
      <c r="D546" s="4">
        <f>--TEXT(月出库[[#This Row],[日期]],"yyyymm")</f>
        <v>201705</v>
      </c>
      <c r="E546" t="s">
        <v>9</v>
      </c>
      <c r="F546" t="s">
        <v>57</v>
      </c>
      <c r="G546">
        <v>1000001502</v>
      </c>
      <c r="H546" t="s">
        <v>56</v>
      </c>
      <c r="I546" t="s">
        <v>13</v>
      </c>
      <c r="J546">
        <v>10000131</v>
      </c>
      <c r="K546" t="s">
        <v>38</v>
      </c>
      <c r="L546" s="6">
        <v>85.3</v>
      </c>
      <c r="M5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121.5</v>
      </c>
    </row>
    <row r="547" spans="1:13" x14ac:dyDescent="0.2">
      <c r="A547" s="1">
        <v>42886</v>
      </c>
      <c r="B547" s="4" t="str">
        <f>YEAR(月出库[[#This Row],[日期]]) &amp; "年"</f>
        <v>2017年</v>
      </c>
      <c r="C547" s="4" t="str">
        <f>MONTH(月出库[[#This Row],[日期]]) &amp; "月"</f>
        <v>5月</v>
      </c>
      <c r="D547" s="4">
        <f>--TEXT(月出库[[#This Row],[日期]],"yyyymm")</f>
        <v>201705</v>
      </c>
      <c r="E547" t="s">
        <v>9</v>
      </c>
      <c r="F547" t="s">
        <v>57</v>
      </c>
      <c r="G547">
        <v>1000001502</v>
      </c>
      <c r="H547" t="s">
        <v>56</v>
      </c>
      <c r="I547" t="s">
        <v>13</v>
      </c>
      <c r="J547">
        <v>10000136</v>
      </c>
      <c r="K547" t="s">
        <v>40</v>
      </c>
      <c r="L547" s="6">
        <v>44</v>
      </c>
      <c r="M5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48" spans="1:13" x14ac:dyDescent="0.2">
      <c r="A548" s="1">
        <v>42886</v>
      </c>
      <c r="B548" s="4" t="str">
        <f>YEAR(月出库[[#This Row],[日期]]) &amp; "年"</f>
        <v>2017年</v>
      </c>
      <c r="C548" s="4" t="str">
        <f>MONTH(月出库[[#This Row],[日期]]) &amp; "月"</f>
        <v>5月</v>
      </c>
      <c r="D548" s="4">
        <f>--TEXT(月出库[[#This Row],[日期]],"yyyymm")</f>
        <v>201705</v>
      </c>
      <c r="E548" t="s">
        <v>9</v>
      </c>
      <c r="F548" t="s">
        <v>57</v>
      </c>
      <c r="G548">
        <v>1000001502</v>
      </c>
      <c r="H548" t="s">
        <v>56</v>
      </c>
      <c r="I548" t="s">
        <v>13</v>
      </c>
      <c r="J548">
        <v>10000211</v>
      </c>
      <c r="K548" t="s">
        <v>11</v>
      </c>
      <c r="L548" s="6">
        <v>331.5</v>
      </c>
      <c r="M5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350.5</v>
      </c>
    </row>
    <row r="549" spans="1:13" x14ac:dyDescent="0.2">
      <c r="A549" s="1">
        <v>42886</v>
      </c>
      <c r="B549" s="4" t="str">
        <f>YEAR(月出库[[#This Row],[日期]]) &amp; "年"</f>
        <v>2017年</v>
      </c>
      <c r="C549" s="4" t="str">
        <f>MONTH(月出库[[#This Row],[日期]]) &amp; "月"</f>
        <v>5月</v>
      </c>
      <c r="D549" s="4">
        <f>--TEXT(月出库[[#This Row],[日期]],"yyyymm")</f>
        <v>201705</v>
      </c>
      <c r="E549" t="s">
        <v>9</v>
      </c>
      <c r="F549" t="s">
        <v>72</v>
      </c>
      <c r="G549">
        <v>1000000064</v>
      </c>
      <c r="H549" t="s">
        <v>76</v>
      </c>
      <c r="I549" t="s">
        <v>13</v>
      </c>
      <c r="J549">
        <v>10000064</v>
      </c>
      <c r="K549" t="s">
        <v>53</v>
      </c>
      <c r="L549" s="6">
        <v>4.7</v>
      </c>
      <c r="M5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15.1</v>
      </c>
    </row>
    <row r="550" spans="1:13" x14ac:dyDescent="0.2">
      <c r="A550" s="1">
        <v>42886</v>
      </c>
      <c r="B550" s="4" t="str">
        <f>YEAR(月出库[[#This Row],[日期]]) &amp; "年"</f>
        <v>2017年</v>
      </c>
      <c r="C550" s="4" t="str">
        <f>MONTH(月出库[[#This Row],[日期]]) &amp; "月"</f>
        <v>5月</v>
      </c>
      <c r="D550" s="4">
        <f>--TEXT(月出库[[#This Row],[日期]],"yyyymm")</f>
        <v>201705</v>
      </c>
      <c r="E550" t="s">
        <v>9</v>
      </c>
      <c r="F550" t="s">
        <v>72</v>
      </c>
      <c r="G550">
        <v>1000000064</v>
      </c>
      <c r="H550" t="s">
        <v>76</v>
      </c>
      <c r="I550" t="s">
        <v>13</v>
      </c>
      <c r="J550">
        <v>10000111</v>
      </c>
      <c r="K550" t="s">
        <v>37</v>
      </c>
      <c r="L550" s="6">
        <v>65.599999999999994</v>
      </c>
      <c r="M5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51" spans="1:13" x14ac:dyDescent="0.2">
      <c r="A551" s="1">
        <v>42886</v>
      </c>
      <c r="B551" s="4" t="str">
        <f>YEAR(月出库[[#This Row],[日期]]) &amp; "年"</f>
        <v>2017年</v>
      </c>
      <c r="C551" s="4" t="str">
        <f>MONTH(月出库[[#This Row],[日期]]) &amp; "月"</f>
        <v>5月</v>
      </c>
      <c r="D551" s="4">
        <f>--TEXT(月出库[[#This Row],[日期]],"yyyymm")</f>
        <v>201705</v>
      </c>
      <c r="E551" t="s">
        <v>9</v>
      </c>
      <c r="F551" t="s">
        <v>72</v>
      </c>
      <c r="G551">
        <v>1000000064</v>
      </c>
      <c r="H551" t="s">
        <v>76</v>
      </c>
      <c r="I551" t="s">
        <v>13</v>
      </c>
      <c r="J551">
        <v>10000131</v>
      </c>
      <c r="K551" t="s">
        <v>38</v>
      </c>
      <c r="L551" s="6">
        <v>118.7</v>
      </c>
      <c r="M5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52" spans="1:13" x14ac:dyDescent="0.2">
      <c r="A552" s="1">
        <v>42886</v>
      </c>
      <c r="B552" s="4" t="str">
        <f>YEAR(月出库[[#This Row],[日期]]) &amp; "年"</f>
        <v>2017年</v>
      </c>
      <c r="C552" s="4" t="str">
        <f>MONTH(月出库[[#This Row],[日期]]) &amp; "月"</f>
        <v>5月</v>
      </c>
      <c r="D552" s="4">
        <f>--TEXT(月出库[[#This Row],[日期]],"yyyymm")</f>
        <v>201705</v>
      </c>
      <c r="E552" t="s">
        <v>9</v>
      </c>
      <c r="F552" t="s">
        <v>59</v>
      </c>
      <c r="G552">
        <v>1000000192</v>
      </c>
      <c r="H552" t="s">
        <v>58</v>
      </c>
      <c r="I552" t="s">
        <v>13</v>
      </c>
      <c r="J552">
        <v>10000064</v>
      </c>
      <c r="K552" t="s">
        <v>53</v>
      </c>
      <c r="L552" s="6">
        <v>7.8</v>
      </c>
      <c r="M5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17.5</v>
      </c>
    </row>
    <row r="553" spans="1:13" x14ac:dyDescent="0.2">
      <c r="A553" s="1">
        <v>42886</v>
      </c>
      <c r="B553" s="4" t="str">
        <f>YEAR(月出库[[#This Row],[日期]]) &amp; "年"</f>
        <v>2017年</v>
      </c>
      <c r="C553" s="4" t="str">
        <f>MONTH(月出库[[#This Row],[日期]]) &amp; "月"</f>
        <v>5月</v>
      </c>
      <c r="D553" s="4">
        <f>--TEXT(月出库[[#This Row],[日期]],"yyyymm")</f>
        <v>201705</v>
      </c>
      <c r="E553" t="s">
        <v>9</v>
      </c>
      <c r="F553" t="s">
        <v>59</v>
      </c>
      <c r="G553">
        <v>1000000192</v>
      </c>
      <c r="H553" t="s">
        <v>58</v>
      </c>
      <c r="I553" t="s">
        <v>13</v>
      </c>
      <c r="J553">
        <v>10000111</v>
      </c>
      <c r="K553" t="s">
        <v>37</v>
      </c>
      <c r="L553" s="6">
        <v>4.4000000000000004</v>
      </c>
      <c r="M5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7.6</v>
      </c>
    </row>
    <row r="554" spans="1:13" x14ac:dyDescent="0.2">
      <c r="A554" s="1">
        <v>42886</v>
      </c>
      <c r="B554" s="4" t="str">
        <f>YEAR(月出库[[#This Row],[日期]]) &amp; "年"</f>
        <v>2017年</v>
      </c>
      <c r="C554" s="4" t="str">
        <f>MONTH(月出库[[#This Row],[日期]]) &amp; "月"</f>
        <v>5月</v>
      </c>
      <c r="D554" s="4">
        <f>--TEXT(月出库[[#This Row],[日期]],"yyyymm")</f>
        <v>201705</v>
      </c>
      <c r="E554" t="s">
        <v>9</v>
      </c>
      <c r="F554" t="s">
        <v>59</v>
      </c>
      <c r="G554">
        <v>1000000192</v>
      </c>
      <c r="H554" t="s">
        <v>58</v>
      </c>
      <c r="I554" t="s">
        <v>13</v>
      </c>
      <c r="J554">
        <v>10000131</v>
      </c>
      <c r="K554" t="s">
        <v>38</v>
      </c>
      <c r="L554" s="6">
        <v>27.1</v>
      </c>
      <c r="M5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32.799999999999997</v>
      </c>
    </row>
    <row r="555" spans="1:13" x14ac:dyDescent="0.2">
      <c r="A555" s="1">
        <v>42886</v>
      </c>
      <c r="B555" s="4" t="str">
        <f>YEAR(月出库[[#This Row],[日期]]) &amp; "年"</f>
        <v>2017年</v>
      </c>
      <c r="C555" s="4" t="str">
        <f>MONTH(月出库[[#This Row],[日期]]) &amp; "月"</f>
        <v>5月</v>
      </c>
      <c r="D555" s="4">
        <f>--TEXT(月出库[[#This Row],[日期]],"yyyymm")</f>
        <v>201705</v>
      </c>
      <c r="E555" t="s">
        <v>9</v>
      </c>
      <c r="F555" t="s">
        <v>59</v>
      </c>
      <c r="G555">
        <v>1000000192</v>
      </c>
      <c r="H555" t="s">
        <v>58</v>
      </c>
      <c r="I555" t="s">
        <v>13</v>
      </c>
      <c r="J555">
        <v>10000172</v>
      </c>
      <c r="K555" t="s">
        <v>18</v>
      </c>
      <c r="L555" s="6">
        <v>4.0999999999999996</v>
      </c>
      <c r="M5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62.1</v>
      </c>
    </row>
    <row r="556" spans="1:13" x14ac:dyDescent="0.2">
      <c r="A556" s="1">
        <v>42886</v>
      </c>
      <c r="B556" s="4" t="str">
        <f>YEAR(月出库[[#This Row],[日期]]) &amp; "年"</f>
        <v>2017年</v>
      </c>
      <c r="C556" s="4" t="str">
        <f>MONTH(月出库[[#This Row],[日期]]) &amp; "月"</f>
        <v>5月</v>
      </c>
      <c r="D556" s="4">
        <f>--TEXT(月出库[[#This Row],[日期]],"yyyymm")</f>
        <v>201705</v>
      </c>
      <c r="E556" t="s">
        <v>9</v>
      </c>
      <c r="F556" t="s">
        <v>59</v>
      </c>
      <c r="G556">
        <v>1000000192</v>
      </c>
      <c r="H556" t="s">
        <v>58</v>
      </c>
      <c r="I556" t="s">
        <v>13</v>
      </c>
      <c r="J556">
        <v>10000211</v>
      </c>
      <c r="K556" t="s">
        <v>11</v>
      </c>
      <c r="L556" s="6">
        <v>343.70000000000005</v>
      </c>
      <c r="M5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57" spans="1:13" x14ac:dyDescent="0.2">
      <c r="A557" s="1">
        <v>42886</v>
      </c>
      <c r="B557" s="4" t="str">
        <f>YEAR(月出库[[#This Row],[日期]]) &amp; "年"</f>
        <v>2017年</v>
      </c>
      <c r="C557" s="4" t="str">
        <f>MONTH(月出库[[#This Row],[日期]]) &amp; "月"</f>
        <v>5月</v>
      </c>
      <c r="D557" s="4">
        <f>--TEXT(月出库[[#This Row],[日期]],"yyyymm")</f>
        <v>201705</v>
      </c>
      <c r="E557" t="s">
        <v>9</v>
      </c>
      <c r="F557" t="s">
        <v>59</v>
      </c>
      <c r="G557">
        <v>1000000192</v>
      </c>
      <c r="H557" t="s">
        <v>58</v>
      </c>
      <c r="I557" t="s">
        <v>13</v>
      </c>
      <c r="J557">
        <v>20000018</v>
      </c>
      <c r="K557" t="s">
        <v>81</v>
      </c>
      <c r="L557" s="6">
        <v>2.2999999999999998</v>
      </c>
      <c r="M5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58" spans="1:13" x14ac:dyDescent="0.2">
      <c r="A558" s="1">
        <v>42886</v>
      </c>
      <c r="B558" s="4" t="str">
        <f>YEAR(月出库[[#This Row],[日期]]) &amp; "年"</f>
        <v>2017年</v>
      </c>
      <c r="C558" s="4" t="str">
        <f>MONTH(月出库[[#This Row],[日期]]) &amp; "月"</f>
        <v>5月</v>
      </c>
      <c r="D558" s="4">
        <f>--TEXT(月出库[[#This Row],[日期]],"yyyymm")</f>
        <v>201705</v>
      </c>
      <c r="E558" t="s">
        <v>9</v>
      </c>
      <c r="F558" t="s">
        <v>59</v>
      </c>
      <c r="G558">
        <v>1000000192</v>
      </c>
      <c r="H558" t="s">
        <v>58</v>
      </c>
      <c r="I558" t="s">
        <v>13</v>
      </c>
      <c r="J558">
        <v>20000099</v>
      </c>
      <c r="K558" t="s">
        <v>20</v>
      </c>
      <c r="L558" s="6">
        <v>12.9</v>
      </c>
      <c r="M5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</v>
      </c>
    </row>
    <row r="559" spans="1:13" x14ac:dyDescent="0.2">
      <c r="A559" s="1">
        <v>42886</v>
      </c>
      <c r="B559" s="4" t="str">
        <f>YEAR(月出库[[#This Row],[日期]]) &amp; "年"</f>
        <v>2017年</v>
      </c>
      <c r="C559" s="4" t="str">
        <f>MONTH(月出库[[#This Row],[日期]]) &amp; "月"</f>
        <v>5月</v>
      </c>
      <c r="D559" s="4">
        <f>--TEXT(月出库[[#This Row],[日期]],"yyyymm")</f>
        <v>201705</v>
      </c>
      <c r="E559" t="s">
        <v>9</v>
      </c>
      <c r="F559" t="s">
        <v>17</v>
      </c>
      <c r="G559">
        <v>1000000059</v>
      </c>
      <c r="H559" t="s">
        <v>55</v>
      </c>
      <c r="I559" t="s">
        <v>13</v>
      </c>
      <c r="J559">
        <v>10000064</v>
      </c>
      <c r="K559" t="s">
        <v>53</v>
      </c>
      <c r="L559" s="6">
        <v>217.1</v>
      </c>
      <c r="M5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518.49999999999989</v>
      </c>
    </row>
    <row r="560" spans="1:13" x14ac:dyDescent="0.2">
      <c r="A560" s="1">
        <v>42886</v>
      </c>
      <c r="B560" s="4" t="str">
        <f>YEAR(月出库[[#This Row],[日期]]) &amp; "年"</f>
        <v>2017年</v>
      </c>
      <c r="C560" s="4" t="str">
        <f>MONTH(月出库[[#This Row],[日期]]) &amp; "月"</f>
        <v>5月</v>
      </c>
      <c r="D560" s="4">
        <f>--TEXT(月出库[[#This Row],[日期]],"yyyymm")</f>
        <v>201705</v>
      </c>
      <c r="E560" t="s">
        <v>9</v>
      </c>
      <c r="F560" t="s">
        <v>17</v>
      </c>
      <c r="G560">
        <v>1000000059</v>
      </c>
      <c r="H560" t="s">
        <v>55</v>
      </c>
      <c r="I560" t="s">
        <v>13</v>
      </c>
      <c r="J560">
        <v>10000078</v>
      </c>
      <c r="K560" t="s">
        <v>30</v>
      </c>
      <c r="L560" s="6">
        <v>70.599999999999994</v>
      </c>
      <c r="M5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380.50000000000006</v>
      </c>
    </row>
    <row r="561" spans="1:13" x14ac:dyDescent="0.2">
      <c r="A561" s="1">
        <v>42886</v>
      </c>
      <c r="B561" s="4" t="str">
        <f>YEAR(月出库[[#This Row],[日期]]) &amp; "年"</f>
        <v>2017年</v>
      </c>
      <c r="C561" s="4" t="str">
        <f>MONTH(月出库[[#This Row],[日期]]) &amp; "月"</f>
        <v>5月</v>
      </c>
      <c r="D561" s="4">
        <f>--TEXT(月出库[[#This Row],[日期]],"yyyymm")</f>
        <v>201705</v>
      </c>
      <c r="E561" t="s">
        <v>9</v>
      </c>
      <c r="F561" t="s">
        <v>17</v>
      </c>
      <c r="G561">
        <v>1000000059</v>
      </c>
      <c r="H561" t="s">
        <v>55</v>
      </c>
      <c r="I561" t="s">
        <v>13</v>
      </c>
      <c r="J561">
        <v>10000111</v>
      </c>
      <c r="K561" t="s">
        <v>37</v>
      </c>
      <c r="L561" s="6">
        <v>124</v>
      </c>
      <c r="M5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91.4</v>
      </c>
    </row>
    <row r="562" spans="1:13" x14ac:dyDescent="0.2">
      <c r="A562" s="1">
        <v>42886</v>
      </c>
      <c r="B562" s="4" t="str">
        <f>YEAR(月出库[[#This Row],[日期]]) &amp; "年"</f>
        <v>2017年</v>
      </c>
      <c r="C562" s="4" t="str">
        <f>MONTH(月出库[[#This Row],[日期]]) &amp; "月"</f>
        <v>5月</v>
      </c>
      <c r="D562" s="4">
        <f>--TEXT(月出库[[#This Row],[日期]],"yyyymm")</f>
        <v>201705</v>
      </c>
      <c r="E562" t="s">
        <v>9</v>
      </c>
      <c r="F562" t="s">
        <v>17</v>
      </c>
      <c r="G562">
        <v>1000000059</v>
      </c>
      <c r="H562" t="s">
        <v>55</v>
      </c>
      <c r="I562" t="s">
        <v>13</v>
      </c>
      <c r="J562">
        <v>10000131</v>
      </c>
      <c r="K562" t="s">
        <v>38</v>
      </c>
      <c r="L562" s="6">
        <v>890.2</v>
      </c>
      <c r="M5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1123.1999999999998</v>
      </c>
    </row>
    <row r="563" spans="1:13" x14ac:dyDescent="0.2">
      <c r="A563" s="1">
        <v>42886</v>
      </c>
      <c r="B563" s="4" t="str">
        <f>YEAR(月出库[[#This Row],[日期]]) &amp; "年"</f>
        <v>2017年</v>
      </c>
      <c r="C563" s="4" t="str">
        <f>MONTH(月出库[[#This Row],[日期]]) &amp; "月"</f>
        <v>5月</v>
      </c>
      <c r="D563" s="4">
        <f>--TEXT(月出库[[#This Row],[日期]],"yyyymm")</f>
        <v>201705</v>
      </c>
      <c r="E563" t="s">
        <v>9</v>
      </c>
      <c r="F563" t="s">
        <v>17</v>
      </c>
      <c r="G563">
        <v>1000000059</v>
      </c>
      <c r="H563" t="s">
        <v>55</v>
      </c>
      <c r="I563" t="s">
        <v>13</v>
      </c>
      <c r="J563">
        <v>10000136</v>
      </c>
      <c r="K563" t="s">
        <v>40</v>
      </c>
      <c r="L563" s="6">
        <v>40.200000000000003</v>
      </c>
      <c r="M5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15.5</v>
      </c>
    </row>
    <row r="564" spans="1:13" x14ac:dyDescent="0.2">
      <c r="A564" s="1">
        <v>42886</v>
      </c>
      <c r="B564" s="4" t="str">
        <f>YEAR(月出库[[#This Row],[日期]]) &amp; "年"</f>
        <v>2017年</v>
      </c>
      <c r="C564" s="4" t="str">
        <f>MONTH(月出库[[#This Row],[日期]]) &amp; "月"</f>
        <v>5月</v>
      </c>
      <c r="D564" s="4">
        <f>--TEXT(月出库[[#This Row],[日期]],"yyyymm")</f>
        <v>201705</v>
      </c>
      <c r="E564" t="s">
        <v>9</v>
      </c>
      <c r="F564" t="s">
        <v>17</v>
      </c>
      <c r="G564">
        <v>1000000059</v>
      </c>
      <c r="H564" t="s">
        <v>55</v>
      </c>
      <c r="I564" t="s">
        <v>13</v>
      </c>
      <c r="J564">
        <v>10000172</v>
      </c>
      <c r="K564" t="s">
        <v>18</v>
      </c>
      <c r="L564" s="6">
        <v>167.6</v>
      </c>
      <c r="M5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598.20000000000005</v>
      </c>
    </row>
    <row r="565" spans="1:13" x14ac:dyDescent="0.2">
      <c r="A565" s="1">
        <v>42886</v>
      </c>
      <c r="B565" s="4" t="str">
        <f>YEAR(月出库[[#This Row],[日期]]) &amp; "年"</f>
        <v>2017年</v>
      </c>
      <c r="C565" s="4" t="str">
        <f>MONTH(月出库[[#This Row],[日期]]) &amp; "月"</f>
        <v>5月</v>
      </c>
      <c r="D565" s="4">
        <f>--TEXT(月出库[[#This Row],[日期]],"yyyymm")</f>
        <v>201705</v>
      </c>
      <c r="E565" t="s">
        <v>9</v>
      </c>
      <c r="F565" t="s">
        <v>17</v>
      </c>
      <c r="G565">
        <v>1000000059</v>
      </c>
      <c r="H565" t="s">
        <v>55</v>
      </c>
      <c r="I565" t="s">
        <v>13</v>
      </c>
      <c r="J565">
        <v>10000211</v>
      </c>
      <c r="K565" t="s">
        <v>11</v>
      </c>
      <c r="L565" s="6">
        <v>215.70000000000002</v>
      </c>
      <c r="M5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375.3</v>
      </c>
    </row>
    <row r="566" spans="1:13" x14ac:dyDescent="0.2">
      <c r="A566" s="1">
        <v>42886</v>
      </c>
      <c r="B566" s="4" t="str">
        <f>YEAR(月出库[[#This Row],[日期]]) &amp; "年"</f>
        <v>2017年</v>
      </c>
      <c r="C566" s="4" t="str">
        <f>MONTH(月出库[[#This Row],[日期]]) &amp; "月"</f>
        <v>5月</v>
      </c>
      <c r="D566" s="4">
        <f>--TEXT(月出库[[#This Row],[日期]],"yyyymm")</f>
        <v>201705</v>
      </c>
      <c r="E566" t="s">
        <v>9</v>
      </c>
      <c r="F566" t="s">
        <v>17</v>
      </c>
      <c r="G566">
        <v>1000000059</v>
      </c>
      <c r="H566" t="s">
        <v>55</v>
      </c>
      <c r="I566" t="s">
        <v>13</v>
      </c>
      <c r="J566">
        <v>20000018</v>
      </c>
      <c r="K566" t="s">
        <v>81</v>
      </c>
      <c r="L566" s="6">
        <v>2.5</v>
      </c>
      <c r="M5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4.8</v>
      </c>
    </row>
    <row r="567" spans="1:13" x14ac:dyDescent="0.2">
      <c r="A567" s="1">
        <v>42886</v>
      </c>
      <c r="B567" s="4" t="str">
        <f>YEAR(月出库[[#This Row],[日期]]) &amp; "年"</f>
        <v>2017年</v>
      </c>
      <c r="C567" s="4" t="str">
        <f>MONTH(月出库[[#This Row],[日期]]) &amp; "月"</f>
        <v>5月</v>
      </c>
      <c r="D567" s="4">
        <f>--TEXT(月出库[[#This Row],[日期]],"yyyymm")</f>
        <v>201705</v>
      </c>
      <c r="E567" t="s">
        <v>9</v>
      </c>
      <c r="F567" t="s">
        <v>17</v>
      </c>
      <c r="G567">
        <v>1000000059</v>
      </c>
      <c r="H567" t="s">
        <v>55</v>
      </c>
      <c r="I567" t="s">
        <v>13</v>
      </c>
      <c r="J567">
        <v>20000099</v>
      </c>
      <c r="K567" t="s">
        <v>20</v>
      </c>
      <c r="L567" s="6">
        <v>98.2</v>
      </c>
      <c r="M5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185.2</v>
      </c>
    </row>
    <row r="568" spans="1:13" x14ac:dyDescent="0.2">
      <c r="A568" s="1">
        <v>42886</v>
      </c>
      <c r="B568" s="4" t="str">
        <f>YEAR(月出库[[#This Row],[日期]]) &amp; "年"</f>
        <v>2017年</v>
      </c>
      <c r="C568" s="4" t="str">
        <f>MONTH(月出库[[#This Row],[日期]]) &amp; "月"</f>
        <v>5月</v>
      </c>
      <c r="D568" s="4">
        <f>--TEXT(月出库[[#This Row],[日期]],"yyyymm")</f>
        <v>201705</v>
      </c>
      <c r="E568" t="s">
        <v>9</v>
      </c>
      <c r="F568" t="s">
        <v>17</v>
      </c>
      <c r="G568">
        <v>1000001649</v>
      </c>
      <c r="H568" t="s">
        <v>16</v>
      </c>
      <c r="I568" t="s">
        <v>13</v>
      </c>
      <c r="J568">
        <v>10000131</v>
      </c>
      <c r="K568" t="s">
        <v>38</v>
      </c>
      <c r="L568" s="6">
        <v>75</v>
      </c>
      <c r="M5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121.4</v>
      </c>
    </row>
    <row r="569" spans="1:13" x14ac:dyDescent="0.2">
      <c r="A569" s="1">
        <v>42886</v>
      </c>
      <c r="B569" s="4" t="str">
        <f>YEAR(月出库[[#This Row],[日期]]) &amp; "年"</f>
        <v>2017年</v>
      </c>
      <c r="C569" s="4" t="str">
        <f>MONTH(月出库[[#This Row],[日期]]) &amp; "月"</f>
        <v>5月</v>
      </c>
      <c r="D569" s="4">
        <f>--TEXT(月出库[[#This Row],[日期]],"yyyymm")</f>
        <v>201705</v>
      </c>
      <c r="E569" t="s">
        <v>9</v>
      </c>
      <c r="F569" t="s">
        <v>17</v>
      </c>
      <c r="G569">
        <v>1000001649</v>
      </c>
      <c r="H569" t="s">
        <v>16</v>
      </c>
      <c r="I569" t="s">
        <v>13</v>
      </c>
      <c r="J569">
        <v>10000172</v>
      </c>
      <c r="K569" t="s">
        <v>18</v>
      </c>
      <c r="L569" s="6">
        <v>266.20000000000005</v>
      </c>
      <c r="M5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70" spans="1:13" x14ac:dyDescent="0.2">
      <c r="A570" s="1">
        <v>42886</v>
      </c>
      <c r="B570" s="4" t="str">
        <f>YEAR(月出库[[#This Row],[日期]]) &amp; "年"</f>
        <v>2017年</v>
      </c>
      <c r="C570" s="4" t="str">
        <f>MONTH(月出库[[#This Row],[日期]]) &amp; "月"</f>
        <v>5月</v>
      </c>
      <c r="D570" s="4">
        <f>--TEXT(月出库[[#This Row],[日期]],"yyyymm")</f>
        <v>201705</v>
      </c>
      <c r="E570" t="s">
        <v>9</v>
      </c>
      <c r="F570" t="s">
        <v>17</v>
      </c>
      <c r="G570">
        <v>1000001649</v>
      </c>
      <c r="H570" t="s">
        <v>16</v>
      </c>
      <c r="I570" t="s">
        <v>13</v>
      </c>
      <c r="J570">
        <v>10000211</v>
      </c>
      <c r="K570" t="s">
        <v>11</v>
      </c>
      <c r="L570" s="6">
        <v>89.1</v>
      </c>
      <c r="M5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481.79999999999995</v>
      </c>
    </row>
    <row r="571" spans="1:13" x14ac:dyDescent="0.2">
      <c r="A571" s="1">
        <v>42886</v>
      </c>
      <c r="B571" s="4" t="str">
        <f>YEAR(月出库[[#This Row],[日期]]) &amp; "年"</f>
        <v>2017年</v>
      </c>
      <c r="C571" s="4" t="str">
        <f>MONTH(月出库[[#This Row],[日期]]) &amp; "月"</f>
        <v>5月</v>
      </c>
      <c r="D571" s="4">
        <f>--TEXT(月出库[[#This Row],[日期]],"yyyymm")</f>
        <v>201705</v>
      </c>
      <c r="E571" t="s">
        <v>9</v>
      </c>
      <c r="F571" t="s">
        <v>17</v>
      </c>
      <c r="G571">
        <v>1000001649</v>
      </c>
      <c r="H571" t="s">
        <v>16</v>
      </c>
      <c r="I571" t="s">
        <v>13</v>
      </c>
      <c r="J571">
        <v>20000018</v>
      </c>
      <c r="K571" t="s">
        <v>81</v>
      </c>
      <c r="L571" s="6">
        <v>5.2</v>
      </c>
      <c r="M5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72" spans="1:13" x14ac:dyDescent="0.2">
      <c r="A572" s="1">
        <v>42886</v>
      </c>
      <c r="B572" s="4" t="str">
        <f>YEAR(月出库[[#This Row],[日期]]) &amp; "年"</f>
        <v>2017年</v>
      </c>
      <c r="C572" s="4" t="str">
        <f>MONTH(月出库[[#This Row],[日期]]) &amp; "月"</f>
        <v>5月</v>
      </c>
      <c r="D572" s="4">
        <f>--TEXT(月出库[[#This Row],[日期]],"yyyymm")</f>
        <v>201705</v>
      </c>
      <c r="E572" t="s">
        <v>9</v>
      </c>
      <c r="F572" t="s">
        <v>12</v>
      </c>
      <c r="G572">
        <v>1000000072</v>
      </c>
      <c r="H572" t="s">
        <v>10</v>
      </c>
      <c r="I572" t="s">
        <v>13</v>
      </c>
      <c r="J572">
        <v>10000131</v>
      </c>
      <c r="K572" t="s">
        <v>38</v>
      </c>
      <c r="L572" s="6">
        <v>123.10000000000001</v>
      </c>
      <c r="M5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128.6</v>
      </c>
    </row>
    <row r="573" spans="1:13" x14ac:dyDescent="0.2">
      <c r="A573" s="1">
        <v>42886</v>
      </c>
      <c r="B573" s="4" t="str">
        <f>YEAR(月出库[[#This Row],[日期]]) &amp; "年"</f>
        <v>2017年</v>
      </c>
      <c r="C573" s="4" t="str">
        <f>MONTH(月出库[[#This Row],[日期]]) &amp; "月"</f>
        <v>5月</v>
      </c>
      <c r="D573" s="4">
        <f>--TEXT(月出库[[#This Row],[日期]],"yyyymm")</f>
        <v>201705</v>
      </c>
      <c r="E573" t="s">
        <v>9</v>
      </c>
      <c r="F573" t="s">
        <v>12</v>
      </c>
      <c r="G573">
        <v>1000000072</v>
      </c>
      <c r="H573" t="s">
        <v>10</v>
      </c>
      <c r="I573" t="s">
        <v>13</v>
      </c>
      <c r="J573">
        <v>10000211</v>
      </c>
      <c r="K573" t="s">
        <v>11</v>
      </c>
      <c r="L573" s="6">
        <v>138.30000000000001</v>
      </c>
      <c r="M5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72.599999999999994</v>
      </c>
    </row>
    <row r="574" spans="1:13" x14ac:dyDescent="0.2">
      <c r="A574" s="1">
        <v>42886</v>
      </c>
      <c r="B574" s="4" t="str">
        <f>YEAR(月出库[[#This Row],[日期]]) &amp; "年"</f>
        <v>2017年</v>
      </c>
      <c r="C574" s="4" t="str">
        <f>MONTH(月出库[[#This Row],[日期]]) &amp; "月"</f>
        <v>5月</v>
      </c>
      <c r="D574" s="4">
        <f>--TEXT(月出库[[#This Row],[日期]],"yyyymm")</f>
        <v>201705</v>
      </c>
      <c r="E574" t="s">
        <v>9</v>
      </c>
      <c r="F574" t="s">
        <v>12</v>
      </c>
      <c r="G574">
        <v>1000000072</v>
      </c>
      <c r="H574" t="s">
        <v>10</v>
      </c>
      <c r="I574" t="s">
        <v>13</v>
      </c>
      <c r="J574">
        <v>20000099</v>
      </c>
      <c r="K574" t="s">
        <v>20</v>
      </c>
      <c r="L574" s="6">
        <v>7.9</v>
      </c>
      <c r="M5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575" spans="1:13" x14ac:dyDescent="0.2">
      <c r="A575" s="1">
        <v>42886</v>
      </c>
      <c r="B575" s="4" t="str">
        <f>YEAR(月出库[[#This Row],[日期]]) &amp; "年"</f>
        <v>2017年</v>
      </c>
      <c r="C575" s="4" t="str">
        <f>MONTH(月出库[[#This Row],[日期]]) &amp; "月"</f>
        <v>5月</v>
      </c>
      <c r="D575" s="4">
        <f>--TEXT(月出库[[#This Row],[日期]],"yyyymm")</f>
        <v>201705</v>
      </c>
      <c r="E575" t="s">
        <v>22</v>
      </c>
      <c r="F575" t="s">
        <v>46</v>
      </c>
      <c r="G575">
        <v>1000001133</v>
      </c>
      <c r="H575" t="s">
        <v>45</v>
      </c>
      <c r="I575" t="s">
        <v>13</v>
      </c>
      <c r="J575">
        <v>10000061</v>
      </c>
      <c r="K575" t="s">
        <v>28</v>
      </c>
      <c r="L575" s="6">
        <v>18.7</v>
      </c>
      <c r="M5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83.1</v>
      </c>
    </row>
    <row r="576" spans="1:13" x14ac:dyDescent="0.2">
      <c r="A576" s="1">
        <v>42886</v>
      </c>
      <c r="B576" s="4" t="str">
        <f>YEAR(月出库[[#This Row],[日期]]) &amp; "年"</f>
        <v>2017年</v>
      </c>
      <c r="C576" s="4" t="str">
        <f>MONTH(月出库[[#This Row],[日期]]) &amp; "月"</f>
        <v>5月</v>
      </c>
      <c r="D576" s="4">
        <f>--TEXT(月出库[[#This Row],[日期]],"yyyymm")</f>
        <v>201705</v>
      </c>
      <c r="E576" t="s">
        <v>22</v>
      </c>
      <c r="F576" t="s">
        <v>46</v>
      </c>
      <c r="G576">
        <v>1000001133</v>
      </c>
      <c r="H576" t="s">
        <v>45</v>
      </c>
      <c r="I576" t="s">
        <v>13</v>
      </c>
      <c r="J576">
        <v>10000064</v>
      </c>
      <c r="K576" t="s">
        <v>53</v>
      </c>
      <c r="L576" s="6">
        <v>5.6999999999999993</v>
      </c>
      <c r="M5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10.100000000000001</v>
      </c>
    </row>
    <row r="577" spans="1:13" x14ac:dyDescent="0.2">
      <c r="A577" s="1">
        <v>42886</v>
      </c>
      <c r="B577" s="4" t="str">
        <f>YEAR(月出库[[#This Row],[日期]]) &amp; "年"</f>
        <v>2017年</v>
      </c>
      <c r="C577" s="4" t="str">
        <f>MONTH(月出库[[#This Row],[日期]]) &amp; "月"</f>
        <v>5月</v>
      </c>
      <c r="D577" s="4">
        <f>--TEXT(月出库[[#This Row],[日期]],"yyyymm")</f>
        <v>201705</v>
      </c>
      <c r="E577" t="s">
        <v>22</v>
      </c>
      <c r="F577" t="s">
        <v>46</v>
      </c>
      <c r="G577">
        <v>1000001133</v>
      </c>
      <c r="H577" t="s">
        <v>45</v>
      </c>
      <c r="I577" t="s">
        <v>13</v>
      </c>
      <c r="J577">
        <v>10000078</v>
      </c>
      <c r="K577" t="s">
        <v>30</v>
      </c>
      <c r="L577" s="6">
        <v>169.4</v>
      </c>
      <c r="M5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445.10000000000008</v>
      </c>
    </row>
    <row r="578" spans="1:13" x14ac:dyDescent="0.2">
      <c r="A578" s="1">
        <v>42886</v>
      </c>
      <c r="B578" s="4" t="str">
        <f>YEAR(月出库[[#This Row],[日期]]) &amp; "年"</f>
        <v>2017年</v>
      </c>
      <c r="C578" s="4" t="str">
        <f>MONTH(月出库[[#This Row],[日期]]) &amp; "月"</f>
        <v>5月</v>
      </c>
      <c r="D578" s="4">
        <f>--TEXT(月出库[[#This Row],[日期]],"yyyymm")</f>
        <v>201705</v>
      </c>
      <c r="E578" t="s">
        <v>22</v>
      </c>
      <c r="F578" t="s">
        <v>46</v>
      </c>
      <c r="G578">
        <v>1000001133</v>
      </c>
      <c r="H578" t="s">
        <v>45</v>
      </c>
      <c r="I578" t="s">
        <v>13</v>
      </c>
      <c r="J578">
        <v>10000111</v>
      </c>
      <c r="K578" t="s">
        <v>37</v>
      </c>
      <c r="L578" s="6">
        <v>139.5</v>
      </c>
      <c r="M5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169.60000000000002</v>
      </c>
    </row>
    <row r="579" spans="1:13" x14ac:dyDescent="0.2">
      <c r="A579" s="1">
        <v>42886</v>
      </c>
      <c r="B579" s="4" t="str">
        <f>YEAR(月出库[[#This Row],[日期]]) &amp; "年"</f>
        <v>2017年</v>
      </c>
      <c r="C579" s="4" t="str">
        <f>MONTH(月出库[[#This Row],[日期]]) &amp; "月"</f>
        <v>5月</v>
      </c>
      <c r="D579" s="4">
        <f>--TEXT(月出库[[#This Row],[日期]],"yyyymm")</f>
        <v>201705</v>
      </c>
      <c r="E579" t="s">
        <v>22</v>
      </c>
      <c r="F579" t="s">
        <v>46</v>
      </c>
      <c r="G579">
        <v>1000001133</v>
      </c>
      <c r="H579" t="s">
        <v>45</v>
      </c>
      <c r="I579" t="s">
        <v>13</v>
      </c>
      <c r="J579">
        <v>10000131</v>
      </c>
      <c r="K579" t="s">
        <v>38</v>
      </c>
      <c r="L579" s="6">
        <v>104.5</v>
      </c>
      <c r="M5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243.8</v>
      </c>
    </row>
    <row r="580" spans="1:13" x14ac:dyDescent="0.2">
      <c r="A580" s="1">
        <v>42886</v>
      </c>
      <c r="B580" s="4" t="str">
        <f>YEAR(月出库[[#This Row],[日期]]) &amp; "年"</f>
        <v>2017年</v>
      </c>
      <c r="C580" s="4" t="str">
        <f>MONTH(月出库[[#This Row],[日期]]) &amp; "月"</f>
        <v>5月</v>
      </c>
      <c r="D580" s="4">
        <f>--TEXT(月出库[[#This Row],[日期]],"yyyymm")</f>
        <v>201705</v>
      </c>
      <c r="E580" t="s">
        <v>22</v>
      </c>
      <c r="F580" t="s">
        <v>46</v>
      </c>
      <c r="G580">
        <v>1000001133</v>
      </c>
      <c r="H580" t="s">
        <v>45</v>
      </c>
      <c r="I580" t="s">
        <v>13</v>
      </c>
      <c r="J580">
        <v>10000136</v>
      </c>
      <c r="K580" t="s">
        <v>40</v>
      </c>
      <c r="L580" s="6">
        <v>55.599999999999994</v>
      </c>
      <c r="M5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21.700000000000003</v>
      </c>
    </row>
    <row r="581" spans="1:13" x14ac:dyDescent="0.2">
      <c r="A581" s="1">
        <v>42886</v>
      </c>
      <c r="B581" s="4" t="str">
        <f>YEAR(月出库[[#This Row],[日期]]) &amp; "年"</f>
        <v>2017年</v>
      </c>
      <c r="C581" s="4" t="str">
        <f>MONTH(月出库[[#This Row],[日期]]) &amp; "月"</f>
        <v>5月</v>
      </c>
      <c r="D581" s="4">
        <f>--TEXT(月出库[[#This Row],[日期]],"yyyymm")</f>
        <v>201705</v>
      </c>
      <c r="E581" t="s">
        <v>22</v>
      </c>
      <c r="F581" t="s">
        <v>46</v>
      </c>
      <c r="G581">
        <v>1000001133</v>
      </c>
      <c r="H581" t="s">
        <v>45</v>
      </c>
      <c r="I581" t="s">
        <v>13</v>
      </c>
      <c r="J581">
        <v>10000182</v>
      </c>
      <c r="K581" t="s">
        <v>31</v>
      </c>
      <c r="L581" s="6">
        <v>297.59999999999997</v>
      </c>
      <c r="M5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428.70000000000005</v>
      </c>
    </row>
    <row r="582" spans="1:13" x14ac:dyDescent="0.2">
      <c r="A582" s="1">
        <v>42886</v>
      </c>
      <c r="B582" s="4" t="str">
        <f>YEAR(月出库[[#This Row],[日期]]) &amp; "年"</f>
        <v>2017年</v>
      </c>
      <c r="C582" s="4" t="str">
        <f>MONTH(月出库[[#This Row],[日期]]) &amp; "月"</f>
        <v>5月</v>
      </c>
      <c r="D582" s="4">
        <f>--TEXT(月出库[[#This Row],[日期]],"yyyymm")</f>
        <v>201705</v>
      </c>
      <c r="E582" t="s">
        <v>22</v>
      </c>
      <c r="F582" t="s">
        <v>46</v>
      </c>
      <c r="G582">
        <v>1000001133</v>
      </c>
      <c r="H582" t="s">
        <v>45</v>
      </c>
      <c r="I582" t="s">
        <v>13</v>
      </c>
      <c r="J582">
        <v>20000099</v>
      </c>
      <c r="K582" t="s">
        <v>20</v>
      </c>
      <c r="L582" s="6">
        <v>41</v>
      </c>
      <c r="M5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54.7</v>
      </c>
    </row>
    <row r="583" spans="1:13" x14ac:dyDescent="0.2">
      <c r="A583" s="1">
        <v>42886</v>
      </c>
      <c r="B583" s="4" t="str">
        <f>YEAR(月出库[[#This Row],[日期]]) &amp; "年"</f>
        <v>2017年</v>
      </c>
      <c r="C583" s="4" t="str">
        <f>MONTH(月出库[[#This Row],[日期]]) &amp; "月"</f>
        <v>5月</v>
      </c>
      <c r="D583" s="4">
        <f>--TEXT(月出库[[#This Row],[日期]],"yyyymm")</f>
        <v>201705</v>
      </c>
      <c r="E583" t="s">
        <v>22</v>
      </c>
      <c r="F583" t="s">
        <v>64</v>
      </c>
      <c r="G583">
        <v>1000002973</v>
      </c>
      <c r="H583" t="s">
        <v>63</v>
      </c>
      <c r="I583" t="s">
        <v>13</v>
      </c>
      <c r="J583">
        <v>10000078</v>
      </c>
      <c r="K583" t="s">
        <v>30</v>
      </c>
      <c r="L583" s="6">
        <v>2.5</v>
      </c>
      <c r="M5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28.3</v>
      </c>
    </row>
    <row r="584" spans="1:13" x14ac:dyDescent="0.2">
      <c r="A584" s="1">
        <v>42886</v>
      </c>
      <c r="B584" s="4" t="str">
        <f>YEAR(月出库[[#This Row],[日期]]) &amp; "年"</f>
        <v>2017年</v>
      </c>
      <c r="C584" s="4" t="str">
        <f>MONTH(月出库[[#This Row],[日期]]) &amp; "月"</f>
        <v>5月</v>
      </c>
      <c r="D584" s="4">
        <f>--TEXT(月出库[[#This Row],[日期]],"yyyymm")</f>
        <v>201705</v>
      </c>
      <c r="E584" t="s">
        <v>22</v>
      </c>
      <c r="F584" t="s">
        <v>64</v>
      </c>
      <c r="G584">
        <v>1000002973</v>
      </c>
      <c r="H584" t="s">
        <v>63</v>
      </c>
      <c r="I584" t="s">
        <v>13</v>
      </c>
      <c r="J584">
        <v>10000131</v>
      </c>
      <c r="K584" t="s">
        <v>38</v>
      </c>
      <c r="L584" s="6">
        <v>111.9</v>
      </c>
      <c r="M5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101.19999999999999</v>
      </c>
    </row>
    <row r="585" spans="1:13" x14ac:dyDescent="0.2">
      <c r="A585" s="1">
        <v>42886</v>
      </c>
      <c r="B585" s="4" t="str">
        <f>YEAR(月出库[[#This Row],[日期]]) &amp; "年"</f>
        <v>2017年</v>
      </c>
      <c r="C585" s="4" t="str">
        <f>MONTH(月出库[[#This Row],[日期]]) &amp; "月"</f>
        <v>5月</v>
      </c>
      <c r="D585" s="4">
        <f>--TEXT(月出库[[#This Row],[日期]],"yyyymm")</f>
        <v>201705</v>
      </c>
      <c r="E585" t="s">
        <v>22</v>
      </c>
      <c r="F585" t="s">
        <v>64</v>
      </c>
      <c r="G585">
        <v>1000002973</v>
      </c>
      <c r="H585" t="s">
        <v>63</v>
      </c>
      <c r="I585" t="s">
        <v>13</v>
      </c>
      <c r="J585">
        <v>10000182</v>
      </c>
      <c r="K585" t="s">
        <v>31</v>
      </c>
      <c r="L585" s="6">
        <v>2.4</v>
      </c>
      <c r="M5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11.3</v>
      </c>
    </row>
    <row r="586" spans="1:13" x14ac:dyDescent="0.2">
      <c r="A586" s="1">
        <v>42886</v>
      </c>
      <c r="B586" s="4" t="str">
        <f>YEAR(月出库[[#This Row],[日期]]) &amp; "年"</f>
        <v>2017年</v>
      </c>
      <c r="C586" s="4" t="str">
        <f>MONTH(月出库[[#This Row],[日期]]) &amp; "月"</f>
        <v>5月</v>
      </c>
      <c r="D586" s="4">
        <f>--TEXT(月出库[[#This Row],[日期]],"yyyymm")</f>
        <v>201705</v>
      </c>
      <c r="E586" t="s">
        <v>22</v>
      </c>
      <c r="F586" t="s">
        <v>49</v>
      </c>
      <c r="G586">
        <v>1000000018</v>
      </c>
      <c r="H586" t="s">
        <v>48</v>
      </c>
      <c r="I586" t="s">
        <v>13</v>
      </c>
      <c r="J586">
        <v>10000064</v>
      </c>
      <c r="K586" t="s">
        <v>53</v>
      </c>
      <c r="L586" s="6">
        <v>32.700000000000003</v>
      </c>
      <c r="M5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96.699999999999989</v>
      </c>
    </row>
    <row r="587" spans="1:13" x14ac:dyDescent="0.2">
      <c r="A587" s="1">
        <v>42886</v>
      </c>
      <c r="B587" s="4" t="str">
        <f>YEAR(月出库[[#This Row],[日期]]) &amp; "年"</f>
        <v>2017年</v>
      </c>
      <c r="C587" s="4" t="str">
        <f>MONTH(月出库[[#This Row],[日期]]) &amp; "月"</f>
        <v>5月</v>
      </c>
      <c r="D587" s="4">
        <f>--TEXT(月出库[[#This Row],[日期]],"yyyymm")</f>
        <v>201705</v>
      </c>
      <c r="E587" t="s">
        <v>22</v>
      </c>
      <c r="F587" t="s">
        <v>49</v>
      </c>
      <c r="G587">
        <v>1000000018</v>
      </c>
      <c r="H587" t="s">
        <v>48</v>
      </c>
      <c r="I587" t="s">
        <v>13</v>
      </c>
      <c r="J587">
        <v>10000078</v>
      </c>
      <c r="K587" t="s">
        <v>30</v>
      </c>
      <c r="L587" s="6">
        <v>248.4</v>
      </c>
      <c r="M5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358.80000000000007</v>
      </c>
    </row>
    <row r="588" spans="1:13" x14ac:dyDescent="0.2">
      <c r="A588" s="1">
        <v>42886</v>
      </c>
      <c r="B588" s="4" t="str">
        <f>YEAR(月出库[[#This Row],[日期]]) &amp; "年"</f>
        <v>2017年</v>
      </c>
      <c r="C588" s="4" t="str">
        <f>MONTH(月出库[[#This Row],[日期]]) &amp; "月"</f>
        <v>5月</v>
      </c>
      <c r="D588" s="4">
        <f>--TEXT(月出库[[#This Row],[日期]],"yyyymm")</f>
        <v>201705</v>
      </c>
      <c r="E588" t="s">
        <v>22</v>
      </c>
      <c r="F588" t="s">
        <v>49</v>
      </c>
      <c r="G588">
        <v>1000000018</v>
      </c>
      <c r="H588" t="s">
        <v>48</v>
      </c>
      <c r="I588" t="s">
        <v>13</v>
      </c>
      <c r="J588">
        <v>10000131</v>
      </c>
      <c r="K588" t="s">
        <v>38</v>
      </c>
      <c r="L588" s="6">
        <v>398.70000000000005</v>
      </c>
      <c r="M5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435.9</v>
      </c>
    </row>
    <row r="589" spans="1:13" x14ac:dyDescent="0.2">
      <c r="A589" s="1">
        <v>42886</v>
      </c>
      <c r="B589" s="4" t="str">
        <f>YEAR(月出库[[#This Row],[日期]]) &amp; "年"</f>
        <v>2017年</v>
      </c>
      <c r="C589" s="4" t="str">
        <f>MONTH(月出库[[#This Row],[日期]]) &amp; "月"</f>
        <v>5月</v>
      </c>
      <c r="D589" s="4">
        <f>--TEXT(月出库[[#This Row],[日期]],"yyyymm")</f>
        <v>201705</v>
      </c>
      <c r="E589" t="s">
        <v>22</v>
      </c>
      <c r="F589" t="s">
        <v>49</v>
      </c>
      <c r="G589">
        <v>1000000018</v>
      </c>
      <c r="H589" t="s">
        <v>48</v>
      </c>
      <c r="I589" t="s">
        <v>13</v>
      </c>
      <c r="J589">
        <v>10000136</v>
      </c>
      <c r="K589" t="s">
        <v>40</v>
      </c>
      <c r="L589" s="6">
        <v>20.2</v>
      </c>
      <c r="M5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44.1</v>
      </c>
    </row>
    <row r="590" spans="1:13" x14ac:dyDescent="0.2">
      <c r="A590" s="1">
        <v>42886</v>
      </c>
      <c r="B590" s="4" t="str">
        <f>YEAR(月出库[[#This Row],[日期]]) &amp; "年"</f>
        <v>2017年</v>
      </c>
      <c r="C590" s="4" t="str">
        <f>MONTH(月出库[[#This Row],[日期]]) &amp; "月"</f>
        <v>5月</v>
      </c>
      <c r="D590" s="4">
        <f>--TEXT(月出库[[#This Row],[日期]],"yyyymm")</f>
        <v>201705</v>
      </c>
      <c r="E590" t="s">
        <v>22</v>
      </c>
      <c r="F590" t="s">
        <v>49</v>
      </c>
      <c r="G590">
        <v>1000000018</v>
      </c>
      <c r="H590" t="s">
        <v>48</v>
      </c>
      <c r="I590" t="s">
        <v>13</v>
      </c>
      <c r="J590">
        <v>10000172</v>
      </c>
      <c r="K590" t="s">
        <v>18</v>
      </c>
      <c r="L590" s="6">
        <v>26.6</v>
      </c>
      <c r="M5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54.5</v>
      </c>
    </row>
    <row r="591" spans="1:13" x14ac:dyDescent="0.2">
      <c r="A591" s="1">
        <v>42886</v>
      </c>
      <c r="B591" s="4" t="str">
        <f>YEAR(月出库[[#This Row],[日期]]) &amp; "年"</f>
        <v>2017年</v>
      </c>
      <c r="C591" s="4" t="str">
        <f>MONTH(月出库[[#This Row],[日期]]) &amp; "月"</f>
        <v>5月</v>
      </c>
      <c r="D591" s="4">
        <f>--TEXT(月出库[[#This Row],[日期]],"yyyymm")</f>
        <v>201705</v>
      </c>
      <c r="E591" t="s">
        <v>22</v>
      </c>
      <c r="F591" t="s">
        <v>49</v>
      </c>
      <c r="G591">
        <v>1000000018</v>
      </c>
      <c r="H591" t="s">
        <v>48</v>
      </c>
      <c r="I591" t="s">
        <v>13</v>
      </c>
      <c r="J591">
        <v>10000182</v>
      </c>
      <c r="K591" t="s">
        <v>31</v>
      </c>
      <c r="L591" s="6">
        <v>104.9</v>
      </c>
      <c r="M5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66.8</v>
      </c>
    </row>
    <row r="592" spans="1:13" x14ac:dyDescent="0.2">
      <c r="A592" s="1">
        <v>42886</v>
      </c>
      <c r="B592" s="4" t="str">
        <f>YEAR(月出库[[#This Row],[日期]]) &amp; "年"</f>
        <v>2017年</v>
      </c>
      <c r="C592" s="4" t="str">
        <f>MONTH(月出库[[#This Row],[日期]]) &amp; "月"</f>
        <v>5月</v>
      </c>
      <c r="D592" s="4">
        <f>--TEXT(月出库[[#This Row],[日期]],"yyyymm")</f>
        <v>201705</v>
      </c>
      <c r="E592" t="s">
        <v>22</v>
      </c>
      <c r="F592" t="s">
        <v>49</v>
      </c>
      <c r="G592">
        <v>1000000018</v>
      </c>
      <c r="H592" t="s">
        <v>48</v>
      </c>
      <c r="I592" t="s">
        <v>13</v>
      </c>
      <c r="J592">
        <v>20000099</v>
      </c>
      <c r="K592" t="s">
        <v>20</v>
      </c>
      <c r="L592" s="6">
        <v>42.400000000000006</v>
      </c>
      <c r="M5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56.300000000000004</v>
      </c>
    </row>
    <row r="593" spans="1:13" x14ac:dyDescent="0.2">
      <c r="A593" s="1">
        <v>42886</v>
      </c>
      <c r="B593" s="4" t="str">
        <f>YEAR(月出库[[#This Row],[日期]]) &amp; "年"</f>
        <v>2017年</v>
      </c>
      <c r="C593" s="4" t="str">
        <f>MONTH(月出库[[#This Row],[日期]]) &amp; "月"</f>
        <v>5月</v>
      </c>
      <c r="D593" s="4">
        <f>--TEXT(月出库[[#This Row],[日期]],"yyyymm")</f>
        <v>201705</v>
      </c>
      <c r="E593" t="s">
        <v>22</v>
      </c>
      <c r="F593" t="s">
        <v>49</v>
      </c>
      <c r="G593">
        <v>1000000020</v>
      </c>
      <c r="H593" t="s">
        <v>73</v>
      </c>
      <c r="I593" t="s">
        <v>13</v>
      </c>
      <c r="J593">
        <v>10000078</v>
      </c>
      <c r="K593" t="s">
        <v>30</v>
      </c>
      <c r="L593" s="6">
        <v>497.40000000000003</v>
      </c>
      <c r="M5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354.49999999999994</v>
      </c>
    </row>
    <row r="594" spans="1:13" x14ac:dyDescent="0.2">
      <c r="A594" s="1">
        <v>42886</v>
      </c>
      <c r="B594" s="4" t="str">
        <f>YEAR(月出库[[#This Row],[日期]]) &amp; "年"</f>
        <v>2017年</v>
      </c>
      <c r="C594" s="4" t="str">
        <f>MONTH(月出库[[#This Row],[日期]]) &amp; "月"</f>
        <v>5月</v>
      </c>
      <c r="D594" s="4">
        <f>--TEXT(月出库[[#This Row],[日期]],"yyyymm")</f>
        <v>201705</v>
      </c>
      <c r="E594" t="s">
        <v>22</v>
      </c>
      <c r="F594" t="s">
        <v>49</v>
      </c>
      <c r="G594">
        <v>1000000020</v>
      </c>
      <c r="H594" t="s">
        <v>73</v>
      </c>
      <c r="I594" t="s">
        <v>13</v>
      </c>
      <c r="J594">
        <v>10000131</v>
      </c>
      <c r="K594" t="s">
        <v>38</v>
      </c>
      <c r="L594" s="6">
        <v>67.100000000000009</v>
      </c>
      <c r="M5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595" spans="1:13" x14ac:dyDescent="0.2">
      <c r="A595" s="1">
        <v>42886</v>
      </c>
      <c r="B595" s="4" t="str">
        <f>YEAR(月出库[[#This Row],[日期]]) &amp; "年"</f>
        <v>2017年</v>
      </c>
      <c r="C595" s="4" t="str">
        <f>MONTH(月出库[[#This Row],[日期]]) &amp; "月"</f>
        <v>5月</v>
      </c>
      <c r="D595" s="4">
        <f>--TEXT(月出库[[#This Row],[日期]],"yyyymm")</f>
        <v>201705</v>
      </c>
      <c r="E595" t="s">
        <v>22</v>
      </c>
      <c r="F595" t="s">
        <v>49</v>
      </c>
      <c r="G595">
        <v>1000000020</v>
      </c>
      <c r="H595" t="s">
        <v>73</v>
      </c>
      <c r="I595" t="s">
        <v>13</v>
      </c>
      <c r="J595">
        <v>10000136</v>
      </c>
      <c r="K595" t="s">
        <v>40</v>
      </c>
      <c r="L595" s="6">
        <v>63.300000000000004</v>
      </c>
      <c r="M5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41.3</v>
      </c>
    </row>
    <row r="596" spans="1:13" x14ac:dyDescent="0.2">
      <c r="A596" s="1">
        <v>42886</v>
      </c>
      <c r="B596" s="4" t="str">
        <f>YEAR(月出库[[#This Row],[日期]]) &amp; "年"</f>
        <v>2017年</v>
      </c>
      <c r="C596" s="4" t="str">
        <f>MONTH(月出库[[#This Row],[日期]]) &amp; "月"</f>
        <v>5月</v>
      </c>
      <c r="D596" s="4">
        <f>--TEXT(月出库[[#This Row],[日期]],"yyyymm")</f>
        <v>201705</v>
      </c>
      <c r="E596" t="s">
        <v>22</v>
      </c>
      <c r="F596" t="s">
        <v>49</v>
      </c>
      <c r="G596">
        <v>1000000020</v>
      </c>
      <c r="H596" t="s">
        <v>73</v>
      </c>
      <c r="I596" t="s">
        <v>13</v>
      </c>
      <c r="J596">
        <v>20000099</v>
      </c>
      <c r="K596" t="s">
        <v>20</v>
      </c>
      <c r="L596" s="6">
        <v>124.1</v>
      </c>
      <c r="M5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</v>
      </c>
    </row>
    <row r="597" spans="1:13" x14ac:dyDescent="0.2">
      <c r="A597" s="1">
        <v>42886</v>
      </c>
      <c r="B597" s="4" t="str">
        <f>YEAR(月出库[[#This Row],[日期]]) &amp; "年"</f>
        <v>2017年</v>
      </c>
      <c r="C597" s="4" t="str">
        <f>MONTH(月出库[[#This Row],[日期]]) &amp; "月"</f>
        <v>5月</v>
      </c>
      <c r="D597" s="4">
        <f>--TEXT(月出库[[#This Row],[日期]],"yyyymm")</f>
        <v>201705</v>
      </c>
      <c r="E597" t="s">
        <v>22</v>
      </c>
      <c r="F597" t="s">
        <v>69</v>
      </c>
      <c r="G597">
        <v>1000000129</v>
      </c>
      <c r="H597" t="s">
        <v>70</v>
      </c>
      <c r="I597" t="s">
        <v>13</v>
      </c>
      <c r="J597">
        <v>10000078</v>
      </c>
      <c r="K597" t="s">
        <v>30</v>
      </c>
      <c r="L597" s="6">
        <v>21.4</v>
      </c>
      <c r="M5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598" spans="1:13" x14ac:dyDescent="0.2">
      <c r="A598" s="1">
        <v>42886</v>
      </c>
      <c r="B598" s="4" t="str">
        <f>YEAR(月出库[[#This Row],[日期]]) &amp; "年"</f>
        <v>2017年</v>
      </c>
      <c r="C598" s="4" t="str">
        <f>MONTH(月出库[[#This Row],[日期]]) &amp; "月"</f>
        <v>5月</v>
      </c>
      <c r="D598" s="4">
        <f>--TEXT(月出库[[#This Row],[日期]],"yyyymm")</f>
        <v>201705</v>
      </c>
      <c r="E598" t="s">
        <v>22</v>
      </c>
      <c r="F598" t="s">
        <v>69</v>
      </c>
      <c r="G598">
        <v>1000000129</v>
      </c>
      <c r="H598" t="s">
        <v>70</v>
      </c>
      <c r="I598" t="s">
        <v>13</v>
      </c>
      <c r="J598">
        <v>10000131</v>
      </c>
      <c r="K598" t="s">
        <v>38</v>
      </c>
      <c r="L598" s="6">
        <v>109.60000000000001</v>
      </c>
      <c r="M5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74.900000000000006</v>
      </c>
    </row>
    <row r="599" spans="1:13" x14ac:dyDescent="0.2">
      <c r="A599" s="1">
        <v>42886</v>
      </c>
      <c r="B599" s="4" t="str">
        <f>YEAR(月出库[[#This Row],[日期]]) &amp; "年"</f>
        <v>2017年</v>
      </c>
      <c r="C599" s="4" t="str">
        <f>MONTH(月出库[[#This Row],[日期]]) &amp; "月"</f>
        <v>5月</v>
      </c>
      <c r="D599" s="4">
        <f>--TEXT(月出库[[#This Row],[日期]],"yyyymm")</f>
        <v>201705</v>
      </c>
      <c r="E599" t="s">
        <v>22</v>
      </c>
      <c r="F599" t="s">
        <v>69</v>
      </c>
      <c r="G599">
        <v>1000000129</v>
      </c>
      <c r="H599" t="s">
        <v>70</v>
      </c>
      <c r="I599" t="s">
        <v>13</v>
      </c>
      <c r="J599">
        <v>10000136</v>
      </c>
      <c r="K599" t="s">
        <v>40</v>
      </c>
      <c r="L599" s="6">
        <v>4.9000000000000004</v>
      </c>
      <c r="M5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6.4</v>
      </c>
    </row>
    <row r="600" spans="1:13" x14ac:dyDescent="0.2">
      <c r="A600" s="1">
        <v>42886</v>
      </c>
      <c r="B600" s="4" t="str">
        <f>YEAR(月出库[[#This Row],[日期]]) &amp; "年"</f>
        <v>2017年</v>
      </c>
      <c r="C600" s="4" t="str">
        <f>MONTH(月出库[[#This Row],[日期]]) &amp; "月"</f>
        <v>5月</v>
      </c>
      <c r="D600" s="4">
        <f>--TEXT(月出库[[#This Row],[日期]],"yyyymm")</f>
        <v>201705</v>
      </c>
      <c r="E600" t="s">
        <v>22</v>
      </c>
      <c r="F600" t="s">
        <v>69</v>
      </c>
      <c r="G600">
        <v>1000003349</v>
      </c>
      <c r="H600" t="s">
        <v>68</v>
      </c>
      <c r="I600" t="s">
        <v>13</v>
      </c>
      <c r="J600">
        <v>20000099</v>
      </c>
      <c r="K600" t="s">
        <v>20</v>
      </c>
      <c r="L600" s="6">
        <v>26.799999999999997</v>
      </c>
      <c r="M6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20.2</v>
      </c>
    </row>
    <row r="601" spans="1:13" x14ac:dyDescent="0.2">
      <c r="A601" s="1">
        <v>42886</v>
      </c>
      <c r="B601" s="4" t="str">
        <f>YEAR(月出库[[#This Row],[日期]]) &amp; "年"</f>
        <v>2017年</v>
      </c>
      <c r="C601" s="4" t="str">
        <f>MONTH(月出库[[#This Row],[日期]]) &amp; "月"</f>
        <v>5月</v>
      </c>
      <c r="D601" s="4">
        <f>--TEXT(月出库[[#This Row],[日期]],"yyyymm")</f>
        <v>201705</v>
      </c>
      <c r="E601" t="s">
        <v>22</v>
      </c>
      <c r="F601" t="s">
        <v>29</v>
      </c>
      <c r="G601">
        <v>1000000028</v>
      </c>
      <c r="H601" t="s">
        <v>27</v>
      </c>
      <c r="I601" t="s">
        <v>13</v>
      </c>
      <c r="J601">
        <v>10000061</v>
      </c>
      <c r="K601" t="s">
        <v>28</v>
      </c>
      <c r="L601" s="6">
        <v>40.200000000000003</v>
      </c>
      <c r="M6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87.699999999999989</v>
      </c>
    </row>
    <row r="602" spans="1:13" x14ac:dyDescent="0.2">
      <c r="A602" s="1">
        <v>42886</v>
      </c>
      <c r="B602" s="4" t="str">
        <f>YEAR(月出库[[#This Row],[日期]]) &amp; "年"</f>
        <v>2017年</v>
      </c>
      <c r="C602" s="4" t="str">
        <f>MONTH(月出库[[#This Row],[日期]]) &amp; "月"</f>
        <v>5月</v>
      </c>
      <c r="D602" s="4">
        <f>--TEXT(月出库[[#This Row],[日期]],"yyyymm")</f>
        <v>201705</v>
      </c>
      <c r="E602" t="s">
        <v>22</v>
      </c>
      <c r="F602" t="s">
        <v>29</v>
      </c>
      <c r="G602">
        <v>1000000028</v>
      </c>
      <c r="H602" t="s">
        <v>27</v>
      </c>
      <c r="I602" t="s">
        <v>13</v>
      </c>
      <c r="J602">
        <v>10000078</v>
      </c>
      <c r="K602" t="s">
        <v>30</v>
      </c>
      <c r="L602" s="6">
        <v>48.5</v>
      </c>
      <c r="M6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71.7</v>
      </c>
    </row>
    <row r="603" spans="1:13" x14ac:dyDescent="0.2">
      <c r="A603" s="1">
        <v>42886</v>
      </c>
      <c r="B603" s="4" t="str">
        <f>YEAR(月出库[[#This Row],[日期]]) &amp; "年"</f>
        <v>2017年</v>
      </c>
      <c r="C603" s="4" t="str">
        <f>MONTH(月出库[[#This Row],[日期]]) &amp; "月"</f>
        <v>5月</v>
      </c>
      <c r="D603" s="4">
        <f>--TEXT(月出库[[#This Row],[日期]],"yyyymm")</f>
        <v>201705</v>
      </c>
      <c r="E603" t="s">
        <v>22</v>
      </c>
      <c r="F603" t="s">
        <v>29</v>
      </c>
      <c r="G603">
        <v>1000000028</v>
      </c>
      <c r="H603" t="s">
        <v>27</v>
      </c>
      <c r="I603" t="s">
        <v>13</v>
      </c>
      <c r="J603">
        <v>10000111</v>
      </c>
      <c r="K603" t="s">
        <v>37</v>
      </c>
      <c r="L603" s="6">
        <v>102.6</v>
      </c>
      <c r="M6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164</v>
      </c>
    </row>
    <row r="604" spans="1:13" x14ac:dyDescent="0.2">
      <c r="A604" s="1">
        <v>42886</v>
      </c>
      <c r="B604" s="4" t="str">
        <f>YEAR(月出库[[#This Row],[日期]]) &amp; "年"</f>
        <v>2017年</v>
      </c>
      <c r="C604" s="4" t="str">
        <f>MONTH(月出库[[#This Row],[日期]]) &amp; "月"</f>
        <v>5月</v>
      </c>
      <c r="D604" s="4">
        <f>--TEXT(月出库[[#This Row],[日期]],"yyyymm")</f>
        <v>201705</v>
      </c>
      <c r="E604" t="s">
        <v>22</v>
      </c>
      <c r="F604" t="s">
        <v>29</v>
      </c>
      <c r="G604">
        <v>1000000028</v>
      </c>
      <c r="H604" t="s">
        <v>27</v>
      </c>
      <c r="I604" t="s">
        <v>13</v>
      </c>
      <c r="J604">
        <v>10000131</v>
      </c>
      <c r="K604" t="s">
        <v>38</v>
      </c>
      <c r="L604" s="6">
        <v>23.1</v>
      </c>
      <c r="M6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27.900000000000006</v>
      </c>
    </row>
    <row r="605" spans="1:13" x14ac:dyDescent="0.2">
      <c r="A605" s="1">
        <v>42886</v>
      </c>
      <c r="B605" s="4" t="str">
        <f>YEAR(月出库[[#This Row],[日期]]) &amp; "年"</f>
        <v>2017年</v>
      </c>
      <c r="C605" s="4" t="str">
        <f>MONTH(月出库[[#This Row],[日期]]) &amp; "月"</f>
        <v>5月</v>
      </c>
      <c r="D605" s="4">
        <f>--TEXT(月出库[[#This Row],[日期]],"yyyymm")</f>
        <v>201705</v>
      </c>
      <c r="E605" t="s">
        <v>22</v>
      </c>
      <c r="F605" t="s">
        <v>29</v>
      </c>
      <c r="G605">
        <v>1000000028</v>
      </c>
      <c r="H605" t="s">
        <v>27</v>
      </c>
      <c r="I605" t="s">
        <v>13</v>
      </c>
      <c r="J605">
        <v>10000136</v>
      </c>
      <c r="K605" t="s">
        <v>40</v>
      </c>
      <c r="L605" s="6">
        <v>12.2</v>
      </c>
      <c r="M6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28.800000000000004</v>
      </c>
    </row>
    <row r="606" spans="1:13" x14ac:dyDescent="0.2">
      <c r="A606" s="1">
        <v>42886</v>
      </c>
      <c r="B606" s="4" t="str">
        <f>YEAR(月出库[[#This Row],[日期]]) &amp; "年"</f>
        <v>2017年</v>
      </c>
      <c r="C606" s="4" t="str">
        <f>MONTH(月出库[[#This Row],[日期]]) &amp; "月"</f>
        <v>5月</v>
      </c>
      <c r="D606" s="4">
        <f>--TEXT(月出库[[#This Row],[日期]],"yyyymm")</f>
        <v>201705</v>
      </c>
      <c r="E606" t="s">
        <v>22</v>
      </c>
      <c r="F606" t="s">
        <v>29</v>
      </c>
      <c r="G606">
        <v>1000000028</v>
      </c>
      <c r="H606" t="s">
        <v>27</v>
      </c>
      <c r="I606" t="s">
        <v>13</v>
      </c>
      <c r="J606">
        <v>10000182</v>
      </c>
      <c r="K606" t="s">
        <v>31</v>
      </c>
      <c r="L606" s="6">
        <v>18.600000000000001</v>
      </c>
      <c r="M6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12.2</v>
      </c>
    </row>
    <row r="607" spans="1:13" x14ac:dyDescent="0.2">
      <c r="A607" s="1">
        <v>42886</v>
      </c>
      <c r="B607" s="4" t="str">
        <f>YEAR(月出库[[#This Row],[日期]]) &amp; "年"</f>
        <v>2017年</v>
      </c>
      <c r="C607" s="4" t="str">
        <f>MONTH(月出库[[#This Row],[日期]]) &amp; "月"</f>
        <v>5月</v>
      </c>
      <c r="D607" s="4">
        <f>--TEXT(月出库[[#This Row],[日期]],"yyyymm")</f>
        <v>201705</v>
      </c>
      <c r="E607" t="s">
        <v>22</v>
      </c>
      <c r="F607" t="s">
        <v>29</v>
      </c>
      <c r="G607">
        <v>1000000028</v>
      </c>
      <c r="H607" t="s">
        <v>27</v>
      </c>
      <c r="I607" t="s">
        <v>13</v>
      </c>
      <c r="J607">
        <v>20000099</v>
      </c>
      <c r="K607" t="s">
        <v>20</v>
      </c>
      <c r="L607" s="6">
        <v>2.6</v>
      </c>
      <c r="M6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44.199999999999996</v>
      </c>
    </row>
    <row r="608" spans="1:13" x14ac:dyDescent="0.2">
      <c r="A608" s="1">
        <v>42886</v>
      </c>
      <c r="B608" s="4" t="str">
        <f>YEAR(月出库[[#This Row],[日期]]) &amp; "年"</f>
        <v>2017年</v>
      </c>
      <c r="C608" s="4" t="str">
        <f>MONTH(月出库[[#This Row],[日期]]) &amp; "月"</f>
        <v>5月</v>
      </c>
      <c r="D608" s="4">
        <f>--TEXT(月出库[[#This Row],[日期]],"yyyymm")</f>
        <v>201705</v>
      </c>
      <c r="E608" t="s">
        <v>22</v>
      </c>
      <c r="F608" t="s">
        <v>29</v>
      </c>
      <c r="G608">
        <v>1000000054</v>
      </c>
      <c r="H608" t="s">
        <v>36</v>
      </c>
      <c r="I608" t="s">
        <v>13</v>
      </c>
      <c r="J608">
        <v>10000078</v>
      </c>
      <c r="K608" t="s">
        <v>30</v>
      </c>
      <c r="L608" s="6">
        <v>33.1</v>
      </c>
      <c r="M6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59.699999999999996</v>
      </c>
    </row>
    <row r="609" spans="1:13" x14ac:dyDescent="0.2">
      <c r="A609" s="1">
        <v>42886</v>
      </c>
      <c r="B609" s="4" t="str">
        <f>YEAR(月出库[[#This Row],[日期]]) &amp; "年"</f>
        <v>2017年</v>
      </c>
      <c r="C609" s="4" t="str">
        <f>MONTH(月出库[[#This Row],[日期]]) &amp; "月"</f>
        <v>5月</v>
      </c>
      <c r="D609" s="4">
        <f>--TEXT(月出库[[#This Row],[日期]],"yyyymm")</f>
        <v>201705</v>
      </c>
      <c r="E609" t="s">
        <v>22</v>
      </c>
      <c r="F609" t="s">
        <v>29</v>
      </c>
      <c r="G609">
        <v>1000000054</v>
      </c>
      <c r="H609" t="s">
        <v>36</v>
      </c>
      <c r="I609" t="s">
        <v>13</v>
      </c>
      <c r="J609">
        <v>10000111</v>
      </c>
      <c r="K609" t="s">
        <v>37</v>
      </c>
      <c r="L609" s="6">
        <v>470.3</v>
      </c>
      <c r="M6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773.4000000000002</v>
      </c>
    </row>
    <row r="610" spans="1:13" x14ac:dyDescent="0.2">
      <c r="A610" s="1">
        <v>42886</v>
      </c>
      <c r="B610" s="4" t="str">
        <f>YEAR(月出库[[#This Row],[日期]]) &amp; "年"</f>
        <v>2017年</v>
      </c>
      <c r="C610" s="4" t="str">
        <f>MONTH(月出库[[#This Row],[日期]]) &amp; "月"</f>
        <v>5月</v>
      </c>
      <c r="D610" s="4">
        <f>--TEXT(月出库[[#This Row],[日期]],"yyyymm")</f>
        <v>201705</v>
      </c>
      <c r="E610" t="s">
        <v>22</v>
      </c>
      <c r="F610" t="s">
        <v>29</v>
      </c>
      <c r="G610">
        <v>1000000054</v>
      </c>
      <c r="H610" t="s">
        <v>36</v>
      </c>
      <c r="I610" t="s">
        <v>13</v>
      </c>
      <c r="J610">
        <v>10000131</v>
      </c>
      <c r="K610" t="s">
        <v>38</v>
      </c>
      <c r="L610" s="6">
        <v>125.99999999999999</v>
      </c>
      <c r="M6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244</v>
      </c>
    </row>
    <row r="611" spans="1:13" x14ac:dyDescent="0.2">
      <c r="A611" s="1">
        <v>42886</v>
      </c>
      <c r="B611" s="4" t="str">
        <f>YEAR(月出库[[#This Row],[日期]]) &amp; "年"</f>
        <v>2017年</v>
      </c>
      <c r="C611" s="4" t="str">
        <f>MONTH(月出库[[#This Row],[日期]]) &amp; "月"</f>
        <v>5月</v>
      </c>
      <c r="D611" s="4">
        <f>--TEXT(月出库[[#This Row],[日期]],"yyyymm")</f>
        <v>201705</v>
      </c>
      <c r="E611" t="s">
        <v>22</v>
      </c>
      <c r="F611" t="s">
        <v>29</v>
      </c>
      <c r="G611">
        <v>1000000054</v>
      </c>
      <c r="H611" t="s">
        <v>36</v>
      </c>
      <c r="I611" t="s">
        <v>13</v>
      </c>
      <c r="J611">
        <v>10000136</v>
      </c>
      <c r="K611" t="s">
        <v>40</v>
      </c>
      <c r="L611" s="6">
        <v>65.8</v>
      </c>
      <c r="M6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28.200000000000003</v>
      </c>
    </row>
    <row r="612" spans="1:13" x14ac:dyDescent="0.2">
      <c r="A612" s="1">
        <v>42886</v>
      </c>
      <c r="B612" s="4" t="str">
        <f>YEAR(月出库[[#This Row],[日期]]) &amp; "年"</f>
        <v>2017年</v>
      </c>
      <c r="C612" s="4" t="str">
        <f>MONTH(月出库[[#This Row],[日期]]) &amp; "月"</f>
        <v>5月</v>
      </c>
      <c r="D612" s="4">
        <f>--TEXT(月出库[[#This Row],[日期]],"yyyymm")</f>
        <v>201705</v>
      </c>
      <c r="E612" t="s">
        <v>22</v>
      </c>
      <c r="F612" t="s">
        <v>29</v>
      </c>
      <c r="G612">
        <v>1000000054</v>
      </c>
      <c r="H612" t="s">
        <v>36</v>
      </c>
      <c r="I612" t="s">
        <v>13</v>
      </c>
      <c r="J612">
        <v>10000172</v>
      </c>
      <c r="K612" t="s">
        <v>18</v>
      </c>
      <c r="L612" s="6">
        <v>72.900000000000006</v>
      </c>
      <c r="M6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69.8</v>
      </c>
    </row>
    <row r="613" spans="1:13" x14ac:dyDescent="0.2">
      <c r="A613" s="1">
        <v>42886</v>
      </c>
      <c r="B613" s="4" t="str">
        <f>YEAR(月出库[[#This Row],[日期]]) &amp; "年"</f>
        <v>2017年</v>
      </c>
      <c r="C613" s="4" t="str">
        <f>MONTH(月出库[[#This Row],[日期]]) &amp; "月"</f>
        <v>5月</v>
      </c>
      <c r="D613" s="4">
        <f>--TEXT(月出库[[#This Row],[日期]],"yyyymm")</f>
        <v>201705</v>
      </c>
      <c r="E613" t="s">
        <v>22</v>
      </c>
      <c r="F613" t="s">
        <v>29</v>
      </c>
      <c r="G613">
        <v>1000000101</v>
      </c>
      <c r="H613" t="s">
        <v>39</v>
      </c>
      <c r="I613" t="s">
        <v>13</v>
      </c>
      <c r="J613">
        <v>10000061</v>
      </c>
      <c r="K613" t="s">
        <v>28</v>
      </c>
      <c r="L613" s="6">
        <v>30.2</v>
      </c>
      <c r="M6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21.700000000000003</v>
      </c>
    </row>
    <row r="614" spans="1:13" x14ac:dyDescent="0.2">
      <c r="A614" s="1">
        <v>42886</v>
      </c>
      <c r="B614" s="4" t="str">
        <f>YEAR(月出库[[#This Row],[日期]]) &amp; "年"</f>
        <v>2017年</v>
      </c>
      <c r="C614" s="4" t="str">
        <f>MONTH(月出库[[#This Row],[日期]]) &amp; "月"</f>
        <v>5月</v>
      </c>
      <c r="D614" s="4">
        <f>--TEXT(月出库[[#This Row],[日期]],"yyyymm")</f>
        <v>201705</v>
      </c>
      <c r="E614" t="s">
        <v>22</v>
      </c>
      <c r="F614" t="s">
        <v>29</v>
      </c>
      <c r="G614">
        <v>1000000101</v>
      </c>
      <c r="H614" t="s">
        <v>39</v>
      </c>
      <c r="I614" t="s">
        <v>13</v>
      </c>
      <c r="J614">
        <v>10000078</v>
      </c>
      <c r="K614" t="s">
        <v>30</v>
      </c>
      <c r="L614" s="6">
        <v>50.3</v>
      </c>
      <c r="M6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46.4</v>
      </c>
    </row>
    <row r="615" spans="1:13" x14ac:dyDescent="0.2">
      <c r="A615" s="1">
        <v>42886</v>
      </c>
      <c r="B615" s="4" t="str">
        <f>YEAR(月出库[[#This Row],[日期]]) &amp; "年"</f>
        <v>2017年</v>
      </c>
      <c r="C615" s="4" t="str">
        <f>MONTH(月出库[[#This Row],[日期]]) &amp; "月"</f>
        <v>5月</v>
      </c>
      <c r="D615" s="4">
        <f>--TEXT(月出库[[#This Row],[日期]],"yyyymm")</f>
        <v>201705</v>
      </c>
      <c r="E615" t="s">
        <v>22</v>
      </c>
      <c r="F615" t="s">
        <v>29</v>
      </c>
      <c r="G615">
        <v>1000000101</v>
      </c>
      <c r="H615" t="s">
        <v>39</v>
      </c>
      <c r="I615" t="s">
        <v>13</v>
      </c>
      <c r="J615">
        <v>10000111</v>
      </c>
      <c r="K615" t="s">
        <v>37</v>
      </c>
      <c r="L615" s="6">
        <v>90.1</v>
      </c>
      <c r="M6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102</v>
      </c>
    </row>
    <row r="616" spans="1:13" x14ac:dyDescent="0.2">
      <c r="A616" s="1">
        <v>42886</v>
      </c>
      <c r="B616" s="4" t="str">
        <f>YEAR(月出库[[#This Row],[日期]]) &amp; "年"</f>
        <v>2017年</v>
      </c>
      <c r="C616" s="4" t="str">
        <f>MONTH(月出库[[#This Row],[日期]]) &amp; "月"</f>
        <v>5月</v>
      </c>
      <c r="D616" s="4">
        <f>--TEXT(月出库[[#This Row],[日期]],"yyyymm")</f>
        <v>201705</v>
      </c>
      <c r="E616" t="s">
        <v>22</v>
      </c>
      <c r="F616" t="s">
        <v>29</v>
      </c>
      <c r="G616">
        <v>1000000101</v>
      </c>
      <c r="H616" t="s">
        <v>39</v>
      </c>
      <c r="I616" t="s">
        <v>13</v>
      </c>
      <c r="J616">
        <v>10000131</v>
      </c>
      <c r="K616" t="s">
        <v>38</v>
      </c>
      <c r="L616" s="6">
        <v>4.8</v>
      </c>
      <c r="M6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10.100000000000001</v>
      </c>
    </row>
    <row r="617" spans="1:13" x14ac:dyDescent="0.2">
      <c r="A617" s="1">
        <v>42886</v>
      </c>
      <c r="B617" s="4" t="str">
        <f>YEAR(月出库[[#This Row],[日期]]) &amp; "年"</f>
        <v>2017年</v>
      </c>
      <c r="C617" s="4" t="str">
        <f>MONTH(月出库[[#This Row],[日期]]) &amp; "月"</f>
        <v>5月</v>
      </c>
      <c r="D617" s="4">
        <f>--TEXT(月出库[[#This Row],[日期]],"yyyymm")</f>
        <v>201705</v>
      </c>
      <c r="E617" t="s">
        <v>22</v>
      </c>
      <c r="F617" t="s">
        <v>29</v>
      </c>
      <c r="G617">
        <v>1000000101</v>
      </c>
      <c r="H617" t="s">
        <v>39</v>
      </c>
      <c r="I617" t="s">
        <v>13</v>
      </c>
      <c r="J617">
        <v>10000136</v>
      </c>
      <c r="K617" t="s">
        <v>40</v>
      </c>
      <c r="L617" s="6">
        <v>7.3</v>
      </c>
      <c r="M6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</v>
      </c>
    </row>
    <row r="618" spans="1:13" x14ac:dyDescent="0.2">
      <c r="A618" s="1">
        <v>42886</v>
      </c>
      <c r="B618" s="4" t="str">
        <f>YEAR(月出库[[#This Row],[日期]]) &amp; "年"</f>
        <v>2017年</v>
      </c>
      <c r="C618" s="4" t="str">
        <f>MONTH(月出库[[#This Row],[日期]]) &amp; "月"</f>
        <v>5月</v>
      </c>
      <c r="D618" s="4">
        <f>--TEXT(月出库[[#This Row],[日期]],"yyyymm")</f>
        <v>201705</v>
      </c>
      <c r="E618" t="s">
        <v>22</v>
      </c>
      <c r="F618" t="s">
        <v>29</v>
      </c>
      <c r="G618">
        <v>1000000101</v>
      </c>
      <c r="H618" t="s">
        <v>39</v>
      </c>
      <c r="I618" t="s">
        <v>13</v>
      </c>
      <c r="J618">
        <v>10000182</v>
      </c>
      <c r="K618" t="s">
        <v>31</v>
      </c>
      <c r="L618" s="6">
        <v>85.3</v>
      </c>
      <c r="M6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104.8</v>
      </c>
    </row>
    <row r="619" spans="1:13" x14ac:dyDescent="0.2">
      <c r="A619" s="1">
        <v>42886</v>
      </c>
      <c r="B619" s="4" t="str">
        <f>YEAR(月出库[[#This Row],[日期]]) &amp; "年"</f>
        <v>2017年</v>
      </c>
      <c r="C619" s="4" t="str">
        <f>MONTH(月出库[[#This Row],[日期]]) &amp; "月"</f>
        <v>5月</v>
      </c>
      <c r="D619" s="4">
        <f>--TEXT(月出库[[#This Row],[日期]],"yyyymm")</f>
        <v>201705</v>
      </c>
      <c r="E619" t="s">
        <v>22</v>
      </c>
      <c r="F619" t="s">
        <v>29</v>
      </c>
      <c r="G619">
        <v>1000000101</v>
      </c>
      <c r="H619" t="s">
        <v>39</v>
      </c>
      <c r="I619" t="s">
        <v>13</v>
      </c>
      <c r="J619">
        <v>20000018</v>
      </c>
      <c r="K619" t="s">
        <v>81</v>
      </c>
      <c r="L619" s="6">
        <v>3.3</v>
      </c>
      <c r="M6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5.7</v>
      </c>
    </row>
    <row r="620" spans="1:13" x14ac:dyDescent="0.2">
      <c r="A620" s="1">
        <v>42886</v>
      </c>
      <c r="B620" s="4" t="str">
        <f>YEAR(月出库[[#This Row],[日期]]) &amp; "年"</f>
        <v>2017年</v>
      </c>
      <c r="C620" s="4" t="str">
        <f>MONTH(月出库[[#This Row],[日期]]) &amp; "月"</f>
        <v>5月</v>
      </c>
      <c r="D620" s="4">
        <f>--TEXT(月出库[[#This Row],[日期]],"yyyymm")</f>
        <v>201705</v>
      </c>
      <c r="E620" t="s">
        <v>22</v>
      </c>
      <c r="F620" t="s">
        <v>25</v>
      </c>
      <c r="G620">
        <v>1000003183</v>
      </c>
      <c r="H620" t="s">
        <v>23</v>
      </c>
      <c r="I620" t="s">
        <v>13</v>
      </c>
      <c r="J620">
        <v>10000061</v>
      </c>
      <c r="K620" t="s">
        <v>28</v>
      </c>
      <c r="L620" s="6">
        <v>30.4</v>
      </c>
      <c r="M6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21" spans="1:13" x14ac:dyDescent="0.2">
      <c r="A621" s="1">
        <v>42886</v>
      </c>
      <c r="B621" s="4" t="str">
        <f>YEAR(月出库[[#This Row],[日期]]) &amp; "年"</f>
        <v>2017年</v>
      </c>
      <c r="C621" s="4" t="str">
        <f>MONTH(月出库[[#This Row],[日期]]) &amp; "月"</f>
        <v>5月</v>
      </c>
      <c r="D621" s="4">
        <f>--TEXT(月出库[[#This Row],[日期]],"yyyymm")</f>
        <v>201705</v>
      </c>
      <c r="E621" t="s">
        <v>22</v>
      </c>
      <c r="F621" t="s">
        <v>25</v>
      </c>
      <c r="G621">
        <v>1000003183</v>
      </c>
      <c r="H621" t="s">
        <v>23</v>
      </c>
      <c r="I621" t="s">
        <v>13</v>
      </c>
      <c r="J621">
        <v>10000064</v>
      </c>
      <c r="K621" t="s">
        <v>53</v>
      </c>
      <c r="L621" s="6">
        <v>5.9</v>
      </c>
      <c r="M6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9.8999999999999986</v>
      </c>
    </row>
    <row r="622" spans="1:13" x14ac:dyDescent="0.2">
      <c r="A622" s="1">
        <v>42886</v>
      </c>
      <c r="B622" s="4" t="str">
        <f>YEAR(月出库[[#This Row],[日期]]) &amp; "年"</f>
        <v>2017年</v>
      </c>
      <c r="C622" s="4" t="str">
        <f>MONTH(月出库[[#This Row],[日期]]) &amp; "月"</f>
        <v>5月</v>
      </c>
      <c r="D622" s="4">
        <f>--TEXT(月出库[[#This Row],[日期]],"yyyymm")</f>
        <v>201705</v>
      </c>
      <c r="E622" t="s">
        <v>22</v>
      </c>
      <c r="F622" t="s">
        <v>25</v>
      </c>
      <c r="G622">
        <v>1000003183</v>
      </c>
      <c r="H622" t="s">
        <v>23</v>
      </c>
      <c r="I622" t="s">
        <v>13</v>
      </c>
      <c r="J622">
        <v>10000078</v>
      </c>
      <c r="K622" t="s">
        <v>30</v>
      </c>
      <c r="L622" s="6">
        <v>2.4</v>
      </c>
      <c r="M6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16.700000000000003</v>
      </c>
    </row>
    <row r="623" spans="1:13" x14ac:dyDescent="0.2">
      <c r="A623" s="1">
        <v>42886</v>
      </c>
      <c r="B623" s="4" t="str">
        <f>YEAR(月出库[[#This Row],[日期]]) &amp; "年"</f>
        <v>2017年</v>
      </c>
      <c r="C623" s="4" t="str">
        <f>MONTH(月出库[[#This Row],[日期]]) &amp; "月"</f>
        <v>5月</v>
      </c>
      <c r="D623" s="4">
        <f>--TEXT(月出库[[#This Row],[日期]],"yyyymm")</f>
        <v>201705</v>
      </c>
      <c r="E623" t="s">
        <v>22</v>
      </c>
      <c r="F623" t="s">
        <v>25</v>
      </c>
      <c r="G623">
        <v>1000003183</v>
      </c>
      <c r="H623" t="s">
        <v>23</v>
      </c>
      <c r="I623" t="s">
        <v>13</v>
      </c>
      <c r="J623">
        <v>10000111</v>
      </c>
      <c r="K623" t="s">
        <v>37</v>
      </c>
      <c r="L623" s="6">
        <v>23.1</v>
      </c>
      <c r="M6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624" spans="1:13" x14ac:dyDescent="0.2">
      <c r="A624" s="1">
        <v>42886</v>
      </c>
      <c r="B624" s="4" t="str">
        <f>YEAR(月出库[[#This Row],[日期]]) &amp; "年"</f>
        <v>2017年</v>
      </c>
      <c r="C624" s="4" t="str">
        <f>MONTH(月出库[[#This Row],[日期]]) &amp; "月"</f>
        <v>5月</v>
      </c>
      <c r="D624" s="4">
        <f>--TEXT(月出库[[#This Row],[日期]],"yyyymm")</f>
        <v>201705</v>
      </c>
      <c r="E624" t="s">
        <v>22</v>
      </c>
      <c r="F624" t="s">
        <v>25</v>
      </c>
      <c r="G624">
        <v>1000003183</v>
      </c>
      <c r="H624" t="s">
        <v>23</v>
      </c>
      <c r="I624" t="s">
        <v>13</v>
      </c>
      <c r="J624">
        <v>10000136</v>
      </c>
      <c r="K624" t="s">
        <v>40</v>
      </c>
      <c r="L624" s="6">
        <v>1.0999999999999999</v>
      </c>
      <c r="M6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1.7000000000000002</v>
      </c>
    </row>
    <row r="625" spans="1:13" x14ac:dyDescent="0.2">
      <c r="A625" s="1">
        <v>42886</v>
      </c>
      <c r="B625" s="4" t="str">
        <f>YEAR(月出库[[#This Row],[日期]]) &amp; "年"</f>
        <v>2017年</v>
      </c>
      <c r="C625" s="4" t="str">
        <f>MONTH(月出库[[#This Row],[日期]]) &amp; "月"</f>
        <v>5月</v>
      </c>
      <c r="D625" s="4">
        <f>--TEXT(月出库[[#This Row],[日期]],"yyyymm")</f>
        <v>201705</v>
      </c>
      <c r="E625" t="s">
        <v>22</v>
      </c>
      <c r="F625" t="s">
        <v>25</v>
      </c>
      <c r="G625">
        <v>1000003183</v>
      </c>
      <c r="H625" t="s">
        <v>23</v>
      </c>
      <c r="I625" t="s">
        <v>13</v>
      </c>
      <c r="J625">
        <v>20000099</v>
      </c>
      <c r="K625" t="s">
        <v>20</v>
      </c>
      <c r="L625" s="6">
        <v>0.30000000000000004</v>
      </c>
      <c r="M6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0.5</v>
      </c>
    </row>
    <row r="626" spans="1:13" x14ac:dyDescent="0.2">
      <c r="A626" s="1">
        <v>42886</v>
      </c>
      <c r="B626" s="4" t="str">
        <f>YEAR(月出库[[#This Row],[日期]]) &amp; "年"</f>
        <v>2017年</v>
      </c>
      <c r="C626" s="4" t="str">
        <f>MONTH(月出库[[#This Row],[日期]]) &amp; "月"</f>
        <v>5月</v>
      </c>
      <c r="D626" s="4">
        <f>--TEXT(月出库[[#This Row],[日期]],"yyyymm")</f>
        <v>201705</v>
      </c>
      <c r="E626" t="s">
        <v>22</v>
      </c>
      <c r="F626" t="s">
        <v>54</v>
      </c>
      <c r="G626">
        <v>1000000046</v>
      </c>
      <c r="H626" t="s">
        <v>52</v>
      </c>
      <c r="I626" t="s">
        <v>13</v>
      </c>
      <c r="J626">
        <v>10000064</v>
      </c>
      <c r="K626" t="s">
        <v>53</v>
      </c>
      <c r="L626" s="6">
        <v>49.099999999999994</v>
      </c>
      <c r="M6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14.7</v>
      </c>
    </row>
    <row r="627" spans="1:13" x14ac:dyDescent="0.2">
      <c r="A627" s="1">
        <v>42886</v>
      </c>
      <c r="B627" s="4" t="str">
        <f>YEAR(月出库[[#This Row],[日期]]) &amp; "年"</f>
        <v>2017年</v>
      </c>
      <c r="C627" s="4" t="str">
        <f>MONTH(月出库[[#This Row],[日期]]) &amp; "月"</f>
        <v>5月</v>
      </c>
      <c r="D627" s="4">
        <f>--TEXT(月出库[[#This Row],[日期]],"yyyymm")</f>
        <v>201705</v>
      </c>
      <c r="E627" t="s">
        <v>22</v>
      </c>
      <c r="F627" t="s">
        <v>54</v>
      </c>
      <c r="G627">
        <v>1000000046</v>
      </c>
      <c r="H627" t="s">
        <v>52</v>
      </c>
      <c r="I627" t="s">
        <v>13</v>
      </c>
      <c r="J627">
        <v>10000078</v>
      </c>
      <c r="K627" t="s">
        <v>30</v>
      </c>
      <c r="L627" s="6">
        <v>19.599999999999998</v>
      </c>
      <c r="M6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17.700000000000003</v>
      </c>
    </row>
    <row r="628" spans="1:13" x14ac:dyDescent="0.2">
      <c r="A628" s="1">
        <v>42886</v>
      </c>
      <c r="B628" s="4" t="str">
        <f>YEAR(月出库[[#This Row],[日期]]) &amp; "年"</f>
        <v>2017年</v>
      </c>
      <c r="C628" s="4" t="str">
        <f>MONTH(月出库[[#This Row],[日期]]) &amp; "月"</f>
        <v>5月</v>
      </c>
      <c r="D628" s="4">
        <f>--TEXT(月出库[[#This Row],[日期]],"yyyymm")</f>
        <v>201705</v>
      </c>
      <c r="E628" t="s">
        <v>22</v>
      </c>
      <c r="F628" t="s">
        <v>54</v>
      </c>
      <c r="G628">
        <v>1000000046</v>
      </c>
      <c r="H628" t="s">
        <v>52</v>
      </c>
      <c r="I628" t="s">
        <v>13</v>
      </c>
      <c r="J628">
        <v>10000111</v>
      </c>
      <c r="K628" t="s">
        <v>37</v>
      </c>
      <c r="L628" s="6">
        <v>104.6</v>
      </c>
      <c r="M6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282.2</v>
      </c>
    </row>
    <row r="629" spans="1:13" x14ac:dyDescent="0.2">
      <c r="A629" s="1">
        <v>42886</v>
      </c>
      <c r="B629" s="4" t="str">
        <f>YEAR(月出库[[#This Row],[日期]]) &amp; "年"</f>
        <v>2017年</v>
      </c>
      <c r="C629" s="4" t="str">
        <f>MONTH(月出库[[#This Row],[日期]]) &amp; "月"</f>
        <v>5月</v>
      </c>
      <c r="D629" s="4">
        <f>--TEXT(月出库[[#This Row],[日期]],"yyyymm")</f>
        <v>201705</v>
      </c>
      <c r="E629" t="s">
        <v>22</v>
      </c>
      <c r="F629" t="s">
        <v>54</v>
      </c>
      <c r="G629">
        <v>1000000046</v>
      </c>
      <c r="H629" t="s">
        <v>52</v>
      </c>
      <c r="I629" t="s">
        <v>13</v>
      </c>
      <c r="J629">
        <v>10000172</v>
      </c>
      <c r="K629" t="s">
        <v>18</v>
      </c>
      <c r="L629" s="6">
        <v>224.20000000000002</v>
      </c>
      <c r="M6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117.4</v>
      </c>
    </row>
    <row r="630" spans="1:13" x14ac:dyDescent="0.2">
      <c r="A630" s="1">
        <v>42886</v>
      </c>
      <c r="B630" s="4" t="str">
        <f>YEAR(月出库[[#This Row],[日期]]) &amp; "年"</f>
        <v>2017年</v>
      </c>
      <c r="C630" s="4" t="str">
        <f>MONTH(月出库[[#This Row],[日期]]) &amp; "月"</f>
        <v>5月</v>
      </c>
      <c r="D630" s="4">
        <f>--TEXT(月出库[[#This Row],[日期]],"yyyymm")</f>
        <v>201705</v>
      </c>
      <c r="E630" t="s">
        <v>22</v>
      </c>
      <c r="F630" t="s">
        <v>54</v>
      </c>
      <c r="G630">
        <v>1000000046</v>
      </c>
      <c r="H630" t="s">
        <v>52</v>
      </c>
      <c r="I630" t="s">
        <v>13</v>
      </c>
      <c r="J630">
        <v>10000211</v>
      </c>
      <c r="K630" t="s">
        <v>11</v>
      </c>
      <c r="L630" s="6">
        <v>49.2</v>
      </c>
      <c r="M6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63.5</v>
      </c>
    </row>
    <row r="631" spans="1:13" x14ac:dyDescent="0.2">
      <c r="A631" s="1">
        <v>42886</v>
      </c>
      <c r="B631" s="4" t="str">
        <f>YEAR(月出库[[#This Row],[日期]]) &amp; "年"</f>
        <v>2017年</v>
      </c>
      <c r="C631" s="4" t="str">
        <f>MONTH(月出库[[#This Row],[日期]]) &amp; "月"</f>
        <v>5月</v>
      </c>
      <c r="D631" s="4">
        <f>--TEXT(月出库[[#This Row],[日期]],"yyyymm")</f>
        <v>201705</v>
      </c>
      <c r="E631" t="s">
        <v>22</v>
      </c>
      <c r="F631" t="s">
        <v>33</v>
      </c>
      <c r="G631">
        <v>1000000031</v>
      </c>
      <c r="H631" t="s">
        <v>32</v>
      </c>
      <c r="I631" t="s">
        <v>13</v>
      </c>
      <c r="J631">
        <v>10000061</v>
      </c>
      <c r="K631" t="s">
        <v>28</v>
      </c>
      <c r="L631" s="6">
        <v>29.4</v>
      </c>
      <c r="M6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183.7</v>
      </c>
    </row>
    <row r="632" spans="1:13" x14ac:dyDescent="0.2">
      <c r="A632" s="1">
        <v>42886</v>
      </c>
      <c r="B632" s="4" t="str">
        <f>YEAR(月出库[[#This Row],[日期]]) &amp; "年"</f>
        <v>2017年</v>
      </c>
      <c r="C632" s="4" t="str">
        <f>MONTH(月出库[[#This Row],[日期]]) &amp; "月"</f>
        <v>5月</v>
      </c>
      <c r="D632" s="4">
        <f>--TEXT(月出库[[#This Row],[日期]],"yyyymm")</f>
        <v>201705</v>
      </c>
      <c r="E632" t="s">
        <v>22</v>
      </c>
      <c r="F632" t="s">
        <v>33</v>
      </c>
      <c r="G632">
        <v>1000000031</v>
      </c>
      <c r="H632" t="s">
        <v>32</v>
      </c>
      <c r="I632" t="s">
        <v>13</v>
      </c>
      <c r="J632">
        <v>10000078</v>
      </c>
      <c r="K632" t="s">
        <v>30</v>
      </c>
      <c r="L632" s="6">
        <v>28.4</v>
      </c>
      <c r="M6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34.799999999999997</v>
      </c>
    </row>
    <row r="633" spans="1:13" x14ac:dyDescent="0.2">
      <c r="A633" s="1">
        <v>42886</v>
      </c>
      <c r="B633" s="4" t="str">
        <f>YEAR(月出库[[#This Row],[日期]]) &amp; "年"</f>
        <v>2017年</v>
      </c>
      <c r="C633" s="4" t="str">
        <f>MONTH(月出库[[#This Row],[日期]]) &amp; "月"</f>
        <v>5月</v>
      </c>
      <c r="D633" s="4">
        <f>--TEXT(月出库[[#This Row],[日期]],"yyyymm")</f>
        <v>201705</v>
      </c>
      <c r="E633" t="s">
        <v>22</v>
      </c>
      <c r="F633" t="s">
        <v>33</v>
      </c>
      <c r="G633">
        <v>1000000031</v>
      </c>
      <c r="H633" t="s">
        <v>32</v>
      </c>
      <c r="I633" t="s">
        <v>13</v>
      </c>
      <c r="J633">
        <v>10000182</v>
      </c>
      <c r="K633" t="s">
        <v>31</v>
      </c>
      <c r="L633" s="6">
        <v>156.10000000000002</v>
      </c>
      <c r="M6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45.9</v>
      </c>
    </row>
    <row r="634" spans="1:13" x14ac:dyDescent="0.2">
      <c r="A634" s="1">
        <v>42886</v>
      </c>
      <c r="B634" s="4" t="str">
        <f>YEAR(月出库[[#This Row],[日期]]) &amp; "年"</f>
        <v>2017年</v>
      </c>
      <c r="C634" s="4" t="str">
        <f>MONTH(月出库[[#This Row],[日期]]) &amp; "月"</f>
        <v>5月</v>
      </c>
      <c r="D634" s="4">
        <f>--TEXT(月出库[[#This Row],[日期]],"yyyymm")</f>
        <v>201705</v>
      </c>
      <c r="E634" t="s">
        <v>22</v>
      </c>
      <c r="F634" t="s">
        <v>33</v>
      </c>
      <c r="G634">
        <v>1000000031</v>
      </c>
      <c r="H634" t="s">
        <v>32</v>
      </c>
      <c r="I634" t="s">
        <v>13</v>
      </c>
      <c r="J634">
        <v>20000018</v>
      </c>
      <c r="K634" t="s">
        <v>81</v>
      </c>
      <c r="L634" s="6">
        <v>3.3</v>
      </c>
      <c r="M6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35" spans="1:13" x14ac:dyDescent="0.2">
      <c r="A635" s="1">
        <v>42886</v>
      </c>
      <c r="B635" s="4" t="str">
        <f>YEAR(月出库[[#This Row],[日期]]) &amp; "年"</f>
        <v>2017年</v>
      </c>
      <c r="C635" s="4" t="str">
        <f>MONTH(月出库[[#This Row],[日期]]) &amp; "月"</f>
        <v>5月</v>
      </c>
      <c r="D635" s="4">
        <f>--TEXT(月出库[[#This Row],[日期]],"yyyymm")</f>
        <v>201705</v>
      </c>
      <c r="E635" t="s">
        <v>22</v>
      </c>
      <c r="F635" t="s">
        <v>33</v>
      </c>
      <c r="G635">
        <v>1000000031</v>
      </c>
      <c r="H635" t="s">
        <v>32</v>
      </c>
      <c r="I635" t="s">
        <v>13</v>
      </c>
      <c r="J635">
        <v>20000099</v>
      </c>
      <c r="K635" t="s">
        <v>20</v>
      </c>
      <c r="L635" s="6">
        <v>29.1</v>
      </c>
      <c r="M6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</v>
      </c>
    </row>
    <row r="636" spans="1:13" x14ac:dyDescent="0.2">
      <c r="A636" s="1">
        <v>42886</v>
      </c>
      <c r="B636" s="4" t="str">
        <f>YEAR(月出库[[#This Row],[日期]]) &amp; "年"</f>
        <v>2017年</v>
      </c>
      <c r="C636" s="4" t="str">
        <f>MONTH(月出库[[#This Row],[日期]]) &amp; "月"</f>
        <v>5月</v>
      </c>
      <c r="D636" s="4">
        <f>--TEXT(月出库[[#This Row],[日期]],"yyyymm")</f>
        <v>201705</v>
      </c>
      <c r="E636" t="s">
        <v>22</v>
      </c>
      <c r="F636" t="s">
        <v>21</v>
      </c>
      <c r="G636">
        <v>1000002872</v>
      </c>
      <c r="H636" t="s">
        <v>19</v>
      </c>
      <c r="I636" t="s">
        <v>13</v>
      </c>
      <c r="J636">
        <v>20000099</v>
      </c>
      <c r="K636" t="s">
        <v>20</v>
      </c>
      <c r="L636" s="6">
        <v>0.3</v>
      </c>
      <c r="M6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3.8</v>
      </c>
    </row>
    <row r="637" spans="1:13" x14ac:dyDescent="0.2">
      <c r="A637" s="1">
        <v>42886</v>
      </c>
      <c r="B637" s="4" t="str">
        <f>YEAR(月出库[[#This Row],[日期]]) &amp; "年"</f>
        <v>2017年</v>
      </c>
      <c r="C637" s="4" t="str">
        <f>MONTH(月出库[[#This Row],[日期]]) &amp; "月"</f>
        <v>5月</v>
      </c>
      <c r="D637" s="4">
        <f>--TEXT(月出库[[#This Row],[日期]],"yyyymm")</f>
        <v>201705</v>
      </c>
      <c r="E637" t="s">
        <v>22</v>
      </c>
      <c r="F637" t="s">
        <v>61</v>
      </c>
      <c r="G637">
        <v>1000000579</v>
      </c>
      <c r="H637" t="s">
        <v>60</v>
      </c>
      <c r="I637" t="s">
        <v>13</v>
      </c>
      <c r="J637">
        <v>10000061</v>
      </c>
      <c r="K637" t="s">
        <v>28</v>
      </c>
      <c r="L637" s="6">
        <v>44.5</v>
      </c>
      <c r="M6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130.1</v>
      </c>
    </row>
    <row r="638" spans="1:13" x14ac:dyDescent="0.2">
      <c r="A638" s="1">
        <v>42886</v>
      </c>
      <c r="B638" s="4" t="str">
        <f>YEAR(月出库[[#This Row],[日期]]) &amp; "年"</f>
        <v>2017年</v>
      </c>
      <c r="C638" s="4" t="str">
        <f>MONTH(月出库[[#This Row],[日期]]) &amp; "月"</f>
        <v>5月</v>
      </c>
      <c r="D638" s="4">
        <f>--TEXT(月出库[[#This Row],[日期]],"yyyymm")</f>
        <v>201705</v>
      </c>
      <c r="E638" t="s">
        <v>22</v>
      </c>
      <c r="F638" t="s">
        <v>61</v>
      </c>
      <c r="G638">
        <v>1000000579</v>
      </c>
      <c r="H638" t="s">
        <v>60</v>
      </c>
      <c r="I638" t="s">
        <v>13</v>
      </c>
      <c r="J638">
        <v>10000078</v>
      </c>
      <c r="K638" t="s">
        <v>30</v>
      </c>
      <c r="L638" s="6">
        <v>9.6999999999999993</v>
      </c>
      <c r="M6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53.400000000000006</v>
      </c>
    </row>
    <row r="639" spans="1:13" x14ac:dyDescent="0.2">
      <c r="A639" s="1">
        <v>42886</v>
      </c>
      <c r="B639" s="4" t="str">
        <f>YEAR(月出库[[#This Row],[日期]]) &amp; "年"</f>
        <v>2017年</v>
      </c>
      <c r="C639" s="4" t="str">
        <f>MONTH(月出库[[#This Row],[日期]]) &amp; "月"</f>
        <v>5月</v>
      </c>
      <c r="D639" s="4">
        <f>--TEXT(月出库[[#This Row],[日期]],"yyyymm")</f>
        <v>201705</v>
      </c>
      <c r="E639" t="s">
        <v>22</v>
      </c>
      <c r="F639" t="s">
        <v>61</v>
      </c>
      <c r="G639">
        <v>1000000579</v>
      </c>
      <c r="H639" t="s">
        <v>60</v>
      </c>
      <c r="I639" t="s">
        <v>13</v>
      </c>
      <c r="J639">
        <v>10000182</v>
      </c>
      <c r="K639" t="s">
        <v>31</v>
      </c>
      <c r="L639" s="6">
        <v>54.8</v>
      </c>
      <c r="M6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97</v>
      </c>
    </row>
    <row r="640" spans="1:13" x14ac:dyDescent="0.2">
      <c r="A640" s="1">
        <v>42886</v>
      </c>
      <c r="B640" s="4" t="str">
        <f>YEAR(月出库[[#This Row],[日期]]) &amp; "年"</f>
        <v>2017年</v>
      </c>
      <c r="C640" s="4" t="str">
        <f>MONTH(月出库[[#This Row],[日期]]) &amp; "月"</f>
        <v>5月</v>
      </c>
      <c r="D640" s="4">
        <f>--TEXT(月出库[[#This Row],[日期]],"yyyymm")</f>
        <v>201705</v>
      </c>
      <c r="E640" t="s">
        <v>22</v>
      </c>
      <c r="F640" t="s">
        <v>61</v>
      </c>
      <c r="G640">
        <v>1000000579</v>
      </c>
      <c r="H640" t="s">
        <v>60</v>
      </c>
      <c r="I640" t="s">
        <v>13</v>
      </c>
      <c r="J640">
        <v>10000211</v>
      </c>
      <c r="K640" t="s">
        <v>11</v>
      </c>
      <c r="L640" s="6">
        <v>5.4</v>
      </c>
      <c r="M6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12.299999999999999</v>
      </c>
    </row>
    <row r="641" spans="1:13" x14ac:dyDescent="0.2">
      <c r="A641" s="1">
        <v>42886</v>
      </c>
      <c r="B641" s="4" t="str">
        <f>YEAR(月出库[[#This Row],[日期]]) &amp; "年"</f>
        <v>2017年</v>
      </c>
      <c r="C641" s="4" t="str">
        <f>MONTH(月出库[[#This Row],[日期]]) &amp; "月"</f>
        <v>5月</v>
      </c>
      <c r="D641" s="4">
        <f>--TEXT(月出库[[#This Row],[日期]],"yyyymm")</f>
        <v>201705</v>
      </c>
      <c r="E641" t="s">
        <v>22</v>
      </c>
      <c r="F641" t="s">
        <v>61</v>
      </c>
      <c r="G641">
        <v>1000000579</v>
      </c>
      <c r="H641" t="s">
        <v>60</v>
      </c>
      <c r="I641" t="s">
        <v>13</v>
      </c>
      <c r="J641">
        <v>20000099</v>
      </c>
      <c r="K641" t="s">
        <v>20</v>
      </c>
      <c r="L641" s="6">
        <v>10.5</v>
      </c>
      <c r="M6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15.700000000000001</v>
      </c>
    </row>
    <row r="642" spans="1:13" x14ac:dyDescent="0.2">
      <c r="A642" s="1">
        <v>42886</v>
      </c>
      <c r="B642" s="4" t="str">
        <f>YEAR(月出库[[#This Row],[日期]]) &amp; "年"</f>
        <v>2017年</v>
      </c>
      <c r="C642" s="4" t="str">
        <f>MONTH(月出库[[#This Row],[日期]]) &amp; "月"</f>
        <v>5月</v>
      </c>
      <c r="D642" s="4">
        <f>--TEXT(月出库[[#This Row],[日期]],"yyyymm")</f>
        <v>201705</v>
      </c>
      <c r="E642" t="s">
        <v>22</v>
      </c>
      <c r="F642" t="s">
        <v>35</v>
      </c>
      <c r="G642">
        <v>1000000047</v>
      </c>
      <c r="H642" t="s">
        <v>34</v>
      </c>
      <c r="I642" t="s">
        <v>13</v>
      </c>
      <c r="J642">
        <v>10000061</v>
      </c>
      <c r="K642" t="s">
        <v>28</v>
      </c>
      <c r="L642" s="6">
        <v>24.6</v>
      </c>
      <c r="M6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42.900000000000006</v>
      </c>
    </row>
    <row r="643" spans="1:13" x14ac:dyDescent="0.2">
      <c r="A643" s="1">
        <v>42886</v>
      </c>
      <c r="B643" s="4" t="str">
        <f>YEAR(月出库[[#This Row],[日期]]) &amp; "年"</f>
        <v>2017年</v>
      </c>
      <c r="C643" s="4" t="str">
        <f>MONTH(月出库[[#This Row],[日期]]) &amp; "月"</f>
        <v>5月</v>
      </c>
      <c r="D643" s="4">
        <f>--TEXT(月出库[[#This Row],[日期]],"yyyymm")</f>
        <v>201705</v>
      </c>
      <c r="E643" t="s">
        <v>22</v>
      </c>
      <c r="F643" t="s">
        <v>35</v>
      </c>
      <c r="G643">
        <v>1000000047</v>
      </c>
      <c r="H643" t="s">
        <v>34</v>
      </c>
      <c r="I643" t="s">
        <v>13</v>
      </c>
      <c r="J643">
        <v>10000064</v>
      </c>
      <c r="K643" t="s">
        <v>53</v>
      </c>
      <c r="L643" s="6">
        <v>14</v>
      </c>
      <c r="M6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</v>
      </c>
    </row>
    <row r="644" spans="1:13" x14ac:dyDescent="0.2">
      <c r="A644" s="1">
        <v>42886</v>
      </c>
      <c r="B644" s="4" t="str">
        <f>YEAR(月出库[[#This Row],[日期]]) &amp; "年"</f>
        <v>2017年</v>
      </c>
      <c r="C644" s="4" t="str">
        <f>MONTH(月出库[[#This Row],[日期]]) &amp; "月"</f>
        <v>5月</v>
      </c>
      <c r="D644" s="4">
        <f>--TEXT(月出库[[#This Row],[日期]],"yyyymm")</f>
        <v>201705</v>
      </c>
      <c r="E644" t="s">
        <v>22</v>
      </c>
      <c r="F644" t="s">
        <v>35</v>
      </c>
      <c r="G644">
        <v>1000000047</v>
      </c>
      <c r="H644" t="s">
        <v>34</v>
      </c>
      <c r="I644" t="s">
        <v>13</v>
      </c>
      <c r="J644">
        <v>10000078</v>
      </c>
      <c r="K644" t="s">
        <v>30</v>
      </c>
      <c r="L644" s="6">
        <v>123.5</v>
      </c>
      <c r="M6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189.00000000000003</v>
      </c>
    </row>
    <row r="645" spans="1:13" x14ac:dyDescent="0.2">
      <c r="A645" s="1">
        <v>42886</v>
      </c>
      <c r="B645" s="4" t="str">
        <f>YEAR(月出库[[#This Row],[日期]]) &amp; "年"</f>
        <v>2017年</v>
      </c>
      <c r="C645" s="4" t="str">
        <f>MONTH(月出库[[#This Row],[日期]]) &amp; "月"</f>
        <v>5月</v>
      </c>
      <c r="D645" s="4">
        <f>--TEXT(月出库[[#This Row],[日期]],"yyyymm")</f>
        <v>201705</v>
      </c>
      <c r="E645" t="s">
        <v>22</v>
      </c>
      <c r="F645" t="s">
        <v>35</v>
      </c>
      <c r="G645">
        <v>1000000047</v>
      </c>
      <c r="H645" t="s">
        <v>34</v>
      </c>
      <c r="I645" t="s">
        <v>13</v>
      </c>
      <c r="J645">
        <v>10000131</v>
      </c>
      <c r="K645" t="s">
        <v>38</v>
      </c>
      <c r="L645" s="6">
        <v>26.2</v>
      </c>
      <c r="M6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</v>
      </c>
    </row>
    <row r="646" spans="1:13" x14ac:dyDescent="0.2">
      <c r="A646" s="1">
        <v>42886</v>
      </c>
      <c r="B646" s="4" t="str">
        <f>YEAR(月出库[[#This Row],[日期]]) &amp; "年"</f>
        <v>2017年</v>
      </c>
      <c r="C646" s="4" t="str">
        <f>MONTH(月出库[[#This Row],[日期]]) &amp; "月"</f>
        <v>5月</v>
      </c>
      <c r="D646" s="4">
        <f>--TEXT(月出库[[#This Row],[日期]],"yyyymm")</f>
        <v>201705</v>
      </c>
      <c r="E646" t="s">
        <v>22</v>
      </c>
      <c r="F646" t="s">
        <v>35</v>
      </c>
      <c r="G646">
        <v>1000000047</v>
      </c>
      <c r="H646" t="s">
        <v>34</v>
      </c>
      <c r="I646" t="s">
        <v>13</v>
      </c>
      <c r="J646">
        <v>10000182</v>
      </c>
      <c r="K646" t="s">
        <v>31</v>
      </c>
      <c r="L646" s="6">
        <v>72.599999999999994</v>
      </c>
      <c r="M6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99.000000000000014</v>
      </c>
    </row>
    <row r="647" spans="1:13" x14ac:dyDescent="0.2">
      <c r="A647" s="1">
        <v>42886</v>
      </c>
      <c r="B647" s="4" t="str">
        <f>YEAR(月出库[[#This Row],[日期]]) &amp; "年"</f>
        <v>2017年</v>
      </c>
      <c r="C647" s="4" t="str">
        <f>MONTH(月出库[[#This Row],[日期]]) &amp; "月"</f>
        <v>5月</v>
      </c>
      <c r="D647" s="4">
        <f>--TEXT(月出库[[#This Row],[日期]],"yyyymm")</f>
        <v>201705</v>
      </c>
      <c r="E647" t="s">
        <v>22</v>
      </c>
      <c r="F647" t="s">
        <v>35</v>
      </c>
      <c r="G647">
        <v>1000000047</v>
      </c>
      <c r="H647" t="s">
        <v>34</v>
      </c>
      <c r="I647" t="s">
        <v>13</v>
      </c>
      <c r="J647">
        <v>20000099</v>
      </c>
      <c r="K647" t="s">
        <v>20</v>
      </c>
      <c r="L647" s="6">
        <v>5.0999999999999996</v>
      </c>
      <c r="M6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6.9</v>
      </c>
    </row>
    <row r="648" spans="1:13" x14ac:dyDescent="0.2">
      <c r="A648" s="1">
        <v>42916</v>
      </c>
      <c r="B648" s="4" t="str">
        <f>YEAR(月出库[[#This Row],[日期]]) &amp; "年"</f>
        <v>2017年</v>
      </c>
      <c r="C648" s="4" t="str">
        <f>MONTH(月出库[[#This Row],[日期]]) &amp; "月"</f>
        <v>6月</v>
      </c>
      <c r="D648" s="4">
        <f>--TEXT(月出库[[#This Row],[日期]],"yyyymm")</f>
        <v>201706</v>
      </c>
      <c r="E648" t="s">
        <v>43</v>
      </c>
      <c r="F648" t="s">
        <v>51</v>
      </c>
      <c r="G648">
        <v>1000000460</v>
      </c>
      <c r="H648" t="s">
        <v>50</v>
      </c>
      <c r="I648" t="s">
        <v>13</v>
      </c>
      <c r="J648">
        <v>10000131</v>
      </c>
      <c r="K648" t="s">
        <v>38</v>
      </c>
      <c r="L648" s="6">
        <v>53.5</v>
      </c>
      <c r="M6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52.099999999999994</v>
      </c>
    </row>
    <row r="649" spans="1:13" x14ac:dyDescent="0.2">
      <c r="A649" s="1">
        <v>42916</v>
      </c>
      <c r="B649" s="4" t="str">
        <f>YEAR(月出库[[#This Row],[日期]]) &amp; "年"</f>
        <v>2017年</v>
      </c>
      <c r="C649" s="4" t="str">
        <f>MONTH(月出库[[#This Row],[日期]]) &amp; "月"</f>
        <v>6月</v>
      </c>
      <c r="D649" s="4">
        <f>--TEXT(月出库[[#This Row],[日期]],"yyyymm")</f>
        <v>201706</v>
      </c>
      <c r="E649" t="s">
        <v>43</v>
      </c>
      <c r="F649" t="s">
        <v>51</v>
      </c>
      <c r="G649">
        <v>1000000460</v>
      </c>
      <c r="H649" t="s">
        <v>50</v>
      </c>
      <c r="I649" t="s">
        <v>13</v>
      </c>
      <c r="J649">
        <v>10000182</v>
      </c>
      <c r="K649" t="s">
        <v>31</v>
      </c>
      <c r="L649" s="6">
        <v>22.2</v>
      </c>
      <c r="M6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50" spans="1:13" x14ac:dyDescent="0.2">
      <c r="A650" s="1">
        <v>42916</v>
      </c>
      <c r="B650" s="4" t="str">
        <f>YEAR(月出库[[#This Row],[日期]]) &amp; "年"</f>
        <v>2017年</v>
      </c>
      <c r="C650" s="4" t="str">
        <f>MONTH(月出库[[#This Row],[日期]]) &amp; "月"</f>
        <v>6月</v>
      </c>
      <c r="D650" s="4">
        <f>--TEXT(月出库[[#This Row],[日期]],"yyyymm")</f>
        <v>201706</v>
      </c>
      <c r="E650" t="s">
        <v>43</v>
      </c>
      <c r="F650" t="s">
        <v>42</v>
      </c>
      <c r="G650">
        <v>1000000931</v>
      </c>
      <c r="H650" t="s">
        <v>41</v>
      </c>
      <c r="I650" t="s">
        <v>13</v>
      </c>
      <c r="J650">
        <v>10000078</v>
      </c>
      <c r="K650" t="s">
        <v>30</v>
      </c>
      <c r="L650" s="6">
        <v>73.800000000000011</v>
      </c>
      <c r="M6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84.6</v>
      </c>
    </row>
    <row r="651" spans="1:13" x14ac:dyDescent="0.2">
      <c r="A651" s="1">
        <v>42916</v>
      </c>
      <c r="B651" s="4" t="str">
        <f>YEAR(月出库[[#This Row],[日期]]) &amp; "年"</f>
        <v>2017年</v>
      </c>
      <c r="C651" s="4" t="str">
        <f>MONTH(月出库[[#This Row],[日期]]) &amp; "月"</f>
        <v>6月</v>
      </c>
      <c r="D651" s="4">
        <f>--TEXT(月出库[[#This Row],[日期]],"yyyymm")</f>
        <v>201706</v>
      </c>
      <c r="E651" t="s">
        <v>43</v>
      </c>
      <c r="F651" t="s">
        <v>42</v>
      </c>
      <c r="G651">
        <v>1000000931</v>
      </c>
      <c r="H651" t="s">
        <v>41</v>
      </c>
      <c r="I651" t="s">
        <v>13</v>
      </c>
      <c r="J651">
        <v>10000131</v>
      </c>
      <c r="K651" t="s">
        <v>38</v>
      </c>
      <c r="L651" s="6">
        <v>188.20000000000002</v>
      </c>
      <c r="M6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287.5</v>
      </c>
    </row>
    <row r="652" spans="1:13" x14ac:dyDescent="0.2">
      <c r="A652" s="1">
        <v>42916</v>
      </c>
      <c r="B652" s="4" t="str">
        <f>YEAR(月出库[[#This Row],[日期]]) &amp; "年"</f>
        <v>2017年</v>
      </c>
      <c r="C652" s="4" t="str">
        <f>MONTH(月出库[[#This Row],[日期]]) &amp; "月"</f>
        <v>6月</v>
      </c>
      <c r="D652" s="4">
        <f>--TEXT(月出库[[#This Row],[日期]],"yyyymm")</f>
        <v>201706</v>
      </c>
      <c r="E652" t="s">
        <v>43</v>
      </c>
      <c r="F652" t="s">
        <v>42</v>
      </c>
      <c r="G652">
        <v>1000000931</v>
      </c>
      <c r="H652" t="s">
        <v>41</v>
      </c>
      <c r="I652" t="s">
        <v>13</v>
      </c>
      <c r="J652">
        <v>10000136</v>
      </c>
      <c r="K652" t="s">
        <v>40</v>
      </c>
      <c r="L652" s="6">
        <v>2.5</v>
      </c>
      <c r="M6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653" spans="1:13" x14ac:dyDescent="0.2">
      <c r="A653" s="1">
        <v>42916</v>
      </c>
      <c r="B653" s="4" t="str">
        <f>YEAR(月出库[[#This Row],[日期]]) &amp; "年"</f>
        <v>2017年</v>
      </c>
      <c r="C653" s="4" t="str">
        <f>MONTH(月出库[[#This Row],[日期]]) &amp; "月"</f>
        <v>6月</v>
      </c>
      <c r="D653" s="4">
        <f>--TEXT(月出库[[#This Row],[日期]],"yyyymm")</f>
        <v>201706</v>
      </c>
      <c r="E653" t="s">
        <v>43</v>
      </c>
      <c r="F653" t="s">
        <v>42</v>
      </c>
      <c r="G653">
        <v>1000000931</v>
      </c>
      <c r="H653" t="s">
        <v>41</v>
      </c>
      <c r="I653" t="s">
        <v>13</v>
      </c>
      <c r="J653">
        <v>10000182</v>
      </c>
      <c r="K653" t="s">
        <v>31</v>
      </c>
      <c r="L653" s="6">
        <v>73.8</v>
      </c>
      <c r="M6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113.30000000000001</v>
      </c>
    </row>
    <row r="654" spans="1:13" x14ac:dyDescent="0.2">
      <c r="A654" s="1">
        <v>42916</v>
      </c>
      <c r="B654" s="4" t="str">
        <f>YEAR(月出库[[#This Row],[日期]]) &amp; "年"</f>
        <v>2017年</v>
      </c>
      <c r="C654" s="4" t="str">
        <f>MONTH(月出库[[#This Row],[日期]]) &amp; "月"</f>
        <v>6月</v>
      </c>
      <c r="D654" s="4">
        <f>--TEXT(月出库[[#This Row],[日期]],"yyyymm")</f>
        <v>201706</v>
      </c>
      <c r="E654" t="s">
        <v>43</v>
      </c>
      <c r="F654" t="s">
        <v>42</v>
      </c>
      <c r="G654">
        <v>1000000931</v>
      </c>
      <c r="H654" t="s">
        <v>41</v>
      </c>
      <c r="I654" t="s">
        <v>13</v>
      </c>
      <c r="J654">
        <v>20000099</v>
      </c>
      <c r="K654" t="s">
        <v>20</v>
      </c>
      <c r="L654" s="6">
        <v>45.999999999999993</v>
      </c>
      <c r="M6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</v>
      </c>
    </row>
    <row r="655" spans="1:13" x14ac:dyDescent="0.2">
      <c r="A655" s="1">
        <v>42916</v>
      </c>
      <c r="B655" s="4" t="str">
        <f>YEAR(月出库[[#This Row],[日期]]) &amp; "年"</f>
        <v>2017年</v>
      </c>
      <c r="C655" s="4" t="str">
        <f>MONTH(月出库[[#This Row],[日期]]) &amp; "月"</f>
        <v>6月</v>
      </c>
      <c r="D655" s="4">
        <f>--TEXT(月出库[[#This Row],[日期]],"yyyymm")</f>
        <v>201706</v>
      </c>
      <c r="E655" t="s">
        <v>43</v>
      </c>
      <c r="F655" t="s">
        <v>42</v>
      </c>
      <c r="G655">
        <v>1000001014</v>
      </c>
      <c r="H655" t="s">
        <v>44</v>
      </c>
      <c r="I655" t="s">
        <v>13</v>
      </c>
      <c r="J655">
        <v>10000078</v>
      </c>
      <c r="K655" t="s">
        <v>30</v>
      </c>
      <c r="L655" s="6">
        <v>59.599999999999994</v>
      </c>
      <c r="M6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</v>
      </c>
    </row>
    <row r="656" spans="1:13" x14ac:dyDescent="0.2">
      <c r="A656" s="1">
        <v>42916</v>
      </c>
      <c r="B656" s="4" t="str">
        <f>YEAR(月出库[[#This Row],[日期]]) &amp; "年"</f>
        <v>2017年</v>
      </c>
      <c r="C656" s="4" t="str">
        <f>MONTH(月出库[[#This Row],[日期]]) &amp; "月"</f>
        <v>6月</v>
      </c>
      <c r="D656" s="4">
        <f>--TEXT(月出库[[#This Row],[日期]],"yyyymm")</f>
        <v>201706</v>
      </c>
      <c r="E656" t="s">
        <v>43</v>
      </c>
      <c r="F656" t="s">
        <v>42</v>
      </c>
      <c r="G656">
        <v>1000001014</v>
      </c>
      <c r="H656" t="s">
        <v>44</v>
      </c>
      <c r="I656" t="s">
        <v>13</v>
      </c>
      <c r="J656">
        <v>10000131</v>
      </c>
      <c r="K656" t="s">
        <v>38</v>
      </c>
      <c r="L656" s="6">
        <v>245.2</v>
      </c>
      <c r="M6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344</v>
      </c>
    </row>
    <row r="657" spans="1:13" x14ac:dyDescent="0.2">
      <c r="A657" s="1">
        <v>42916</v>
      </c>
      <c r="B657" s="4" t="str">
        <f>YEAR(月出库[[#This Row],[日期]]) &amp; "年"</f>
        <v>2017年</v>
      </c>
      <c r="C657" s="4" t="str">
        <f>MONTH(月出库[[#This Row],[日期]]) &amp; "月"</f>
        <v>6月</v>
      </c>
      <c r="D657" s="4">
        <f>--TEXT(月出库[[#This Row],[日期]],"yyyymm")</f>
        <v>201706</v>
      </c>
      <c r="E657" t="s">
        <v>43</v>
      </c>
      <c r="F657" t="s">
        <v>42</v>
      </c>
      <c r="G657">
        <v>1000001014</v>
      </c>
      <c r="H657" t="s">
        <v>44</v>
      </c>
      <c r="I657" t="s">
        <v>13</v>
      </c>
      <c r="J657">
        <v>10000136</v>
      </c>
      <c r="K657" t="s">
        <v>40</v>
      </c>
      <c r="L657" s="6">
        <v>9.5</v>
      </c>
      <c r="M6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8.4</v>
      </c>
    </row>
    <row r="658" spans="1:13" x14ac:dyDescent="0.2">
      <c r="A658" s="1">
        <v>42916</v>
      </c>
      <c r="B658" s="4" t="str">
        <f>YEAR(月出库[[#This Row],[日期]]) &amp; "年"</f>
        <v>2017年</v>
      </c>
      <c r="C658" s="4" t="str">
        <f>MONTH(月出库[[#This Row],[日期]]) &amp; "月"</f>
        <v>6月</v>
      </c>
      <c r="D658" s="4">
        <f>--TEXT(月出库[[#This Row],[日期]],"yyyymm")</f>
        <v>201706</v>
      </c>
      <c r="E658" t="s">
        <v>43</v>
      </c>
      <c r="F658" t="s">
        <v>42</v>
      </c>
      <c r="G658">
        <v>1000001014</v>
      </c>
      <c r="H658" t="s">
        <v>44</v>
      </c>
      <c r="I658" t="s">
        <v>13</v>
      </c>
      <c r="J658">
        <v>10000182</v>
      </c>
      <c r="K658" t="s">
        <v>31</v>
      </c>
      <c r="L658" s="6">
        <v>4</v>
      </c>
      <c r="M6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</v>
      </c>
    </row>
    <row r="659" spans="1:13" x14ac:dyDescent="0.2">
      <c r="A659" s="1">
        <v>42916</v>
      </c>
      <c r="B659" s="4" t="str">
        <f>YEAR(月出库[[#This Row],[日期]]) &amp; "年"</f>
        <v>2017年</v>
      </c>
      <c r="C659" s="4" t="str">
        <f>MONTH(月出库[[#This Row],[日期]]) &amp; "月"</f>
        <v>6月</v>
      </c>
      <c r="D659" s="4">
        <f>--TEXT(月出库[[#This Row],[日期]],"yyyymm")</f>
        <v>201706</v>
      </c>
      <c r="E659" t="s">
        <v>43</v>
      </c>
      <c r="F659" t="s">
        <v>42</v>
      </c>
      <c r="G659">
        <v>1000001014</v>
      </c>
      <c r="H659" t="s">
        <v>44</v>
      </c>
      <c r="I659" t="s">
        <v>13</v>
      </c>
      <c r="J659">
        <v>20000099</v>
      </c>
      <c r="K659" t="s">
        <v>20</v>
      </c>
      <c r="L659" s="6">
        <v>56.699999999999996</v>
      </c>
      <c r="M6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68.400000000000006</v>
      </c>
    </row>
    <row r="660" spans="1:13" x14ac:dyDescent="0.2">
      <c r="A660" s="1">
        <v>42916</v>
      </c>
      <c r="B660" s="4" t="str">
        <f>YEAR(月出库[[#This Row],[日期]]) &amp; "年"</f>
        <v>2017年</v>
      </c>
      <c r="C660" s="4" t="str">
        <f>MONTH(月出库[[#This Row],[日期]]) &amp; "月"</f>
        <v>6月</v>
      </c>
      <c r="D660" s="4">
        <f>--TEXT(月出库[[#This Row],[日期]],"yyyymm")</f>
        <v>201706</v>
      </c>
      <c r="E660" t="s">
        <v>43</v>
      </c>
      <c r="F660" t="s">
        <v>80</v>
      </c>
      <c r="G660">
        <v>1000003498</v>
      </c>
      <c r="H660" t="s">
        <v>79</v>
      </c>
      <c r="I660" t="s">
        <v>13</v>
      </c>
      <c r="J660">
        <v>10000061</v>
      </c>
      <c r="K660" t="s">
        <v>28</v>
      </c>
      <c r="L660" s="6">
        <v>2.1</v>
      </c>
      <c r="M6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61" spans="1:13" x14ac:dyDescent="0.2">
      <c r="A661" s="1">
        <v>42916</v>
      </c>
      <c r="B661" s="4" t="str">
        <f>YEAR(月出库[[#This Row],[日期]]) &amp; "年"</f>
        <v>2017年</v>
      </c>
      <c r="C661" s="4" t="str">
        <f>MONTH(月出库[[#This Row],[日期]]) &amp; "月"</f>
        <v>6月</v>
      </c>
      <c r="D661" s="4">
        <f>--TEXT(月出库[[#This Row],[日期]],"yyyymm")</f>
        <v>201706</v>
      </c>
      <c r="E661" t="s">
        <v>43</v>
      </c>
      <c r="F661" t="s">
        <v>80</v>
      </c>
      <c r="G661">
        <v>1000003498</v>
      </c>
      <c r="H661" t="s">
        <v>79</v>
      </c>
      <c r="I661" t="s">
        <v>13</v>
      </c>
      <c r="J661">
        <v>10000064</v>
      </c>
      <c r="K661" t="s">
        <v>53</v>
      </c>
      <c r="L661" s="6">
        <v>7.3</v>
      </c>
      <c r="M6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15.6</v>
      </c>
    </row>
    <row r="662" spans="1:13" x14ac:dyDescent="0.2">
      <c r="A662" s="1">
        <v>42916</v>
      </c>
      <c r="B662" s="4" t="str">
        <f>YEAR(月出库[[#This Row],[日期]]) &amp; "年"</f>
        <v>2017年</v>
      </c>
      <c r="C662" s="4" t="str">
        <f>MONTH(月出库[[#This Row],[日期]]) &amp; "月"</f>
        <v>6月</v>
      </c>
      <c r="D662" s="4">
        <f>--TEXT(月出库[[#This Row],[日期]],"yyyymm")</f>
        <v>201706</v>
      </c>
      <c r="E662" t="s">
        <v>43</v>
      </c>
      <c r="F662" t="s">
        <v>80</v>
      </c>
      <c r="G662">
        <v>1000003498</v>
      </c>
      <c r="H662" t="s">
        <v>79</v>
      </c>
      <c r="I662" t="s">
        <v>13</v>
      </c>
      <c r="J662">
        <v>10000131</v>
      </c>
      <c r="K662" t="s">
        <v>38</v>
      </c>
      <c r="L662" s="6">
        <v>26.1</v>
      </c>
      <c r="M6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31.3</v>
      </c>
    </row>
    <row r="663" spans="1:13" x14ac:dyDescent="0.2">
      <c r="A663" s="1">
        <v>42916</v>
      </c>
      <c r="B663" s="4" t="str">
        <f>YEAR(月出库[[#This Row],[日期]]) &amp; "年"</f>
        <v>2017年</v>
      </c>
      <c r="C663" s="4" t="str">
        <f>MONTH(月出库[[#This Row],[日期]]) &amp; "月"</f>
        <v>6月</v>
      </c>
      <c r="D663" s="4">
        <f>--TEXT(月出库[[#This Row],[日期]],"yyyymm")</f>
        <v>201706</v>
      </c>
      <c r="E663" t="s">
        <v>43</v>
      </c>
      <c r="F663" t="s">
        <v>78</v>
      </c>
      <c r="G663">
        <v>1000003187</v>
      </c>
      <c r="H663" t="s">
        <v>77</v>
      </c>
      <c r="I663" t="s">
        <v>13</v>
      </c>
      <c r="J663">
        <v>10000064</v>
      </c>
      <c r="K663" t="s">
        <v>53</v>
      </c>
      <c r="L663" s="6">
        <v>6.8</v>
      </c>
      <c r="M6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</v>
      </c>
    </row>
    <row r="664" spans="1:13" x14ac:dyDescent="0.2">
      <c r="A664" s="1">
        <v>42916</v>
      </c>
      <c r="B664" s="4" t="str">
        <f>YEAR(月出库[[#This Row],[日期]]) &amp; "年"</f>
        <v>2017年</v>
      </c>
      <c r="C664" s="4" t="str">
        <f>MONTH(月出库[[#This Row],[日期]]) &amp; "月"</f>
        <v>6月</v>
      </c>
      <c r="D664" s="4">
        <f>--TEXT(月出库[[#This Row],[日期]],"yyyymm")</f>
        <v>201706</v>
      </c>
      <c r="E664" t="s">
        <v>43</v>
      </c>
      <c r="F664" t="s">
        <v>78</v>
      </c>
      <c r="G664">
        <v>1000003187</v>
      </c>
      <c r="H664" t="s">
        <v>77</v>
      </c>
      <c r="I664" t="s">
        <v>13</v>
      </c>
      <c r="J664">
        <v>10000078</v>
      </c>
      <c r="K664" t="s">
        <v>30</v>
      </c>
      <c r="L664" s="6">
        <v>4.2</v>
      </c>
      <c r="M6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</v>
      </c>
    </row>
    <row r="665" spans="1:13" x14ac:dyDescent="0.2">
      <c r="A665" s="1">
        <v>42916</v>
      </c>
      <c r="B665" s="4" t="str">
        <f>YEAR(月出库[[#This Row],[日期]]) &amp; "年"</f>
        <v>2017年</v>
      </c>
      <c r="C665" s="4" t="str">
        <f>MONTH(月出库[[#This Row],[日期]]) &amp; "月"</f>
        <v>6月</v>
      </c>
      <c r="D665" s="4">
        <f>--TEXT(月出库[[#This Row],[日期]],"yyyymm")</f>
        <v>201706</v>
      </c>
      <c r="E665" t="s">
        <v>43</v>
      </c>
      <c r="F665" t="s">
        <v>78</v>
      </c>
      <c r="G665">
        <v>1000003187</v>
      </c>
      <c r="H665" t="s">
        <v>77</v>
      </c>
      <c r="I665" t="s">
        <v>13</v>
      </c>
      <c r="J665">
        <v>10000111</v>
      </c>
      <c r="K665" t="s">
        <v>37</v>
      </c>
      <c r="L665" s="6">
        <v>15.1</v>
      </c>
      <c r="M6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27.3</v>
      </c>
    </row>
    <row r="666" spans="1:13" x14ac:dyDescent="0.2">
      <c r="A666" s="1">
        <v>42916</v>
      </c>
      <c r="B666" s="4" t="str">
        <f>YEAR(月出库[[#This Row],[日期]]) &amp; "年"</f>
        <v>2017年</v>
      </c>
      <c r="C666" s="4" t="str">
        <f>MONTH(月出库[[#This Row],[日期]]) &amp; "月"</f>
        <v>6月</v>
      </c>
      <c r="D666" s="4">
        <f>--TEXT(月出库[[#This Row],[日期]],"yyyymm")</f>
        <v>201706</v>
      </c>
      <c r="E666" t="s">
        <v>43</v>
      </c>
      <c r="F666" t="s">
        <v>78</v>
      </c>
      <c r="G666">
        <v>1000003187</v>
      </c>
      <c r="H666" t="s">
        <v>77</v>
      </c>
      <c r="I666" t="s">
        <v>13</v>
      </c>
      <c r="J666">
        <v>10000131</v>
      </c>
      <c r="K666" t="s">
        <v>38</v>
      </c>
      <c r="L666" s="6">
        <v>13.4</v>
      </c>
      <c r="M6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83.8</v>
      </c>
    </row>
    <row r="667" spans="1:13" x14ac:dyDescent="0.2">
      <c r="A667" s="1">
        <v>42916</v>
      </c>
      <c r="B667" s="4" t="str">
        <f>YEAR(月出库[[#This Row],[日期]]) &amp; "年"</f>
        <v>2017年</v>
      </c>
      <c r="C667" s="4" t="str">
        <f>MONTH(月出库[[#This Row],[日期]]) &amp; "月"</f>
        <v>6月</v>
      </c>
      <c r="D667" s="4">
        <f>--TEXT(月出库[[#This Row],[日期]],"yyyymm")</f>
        <v>201706</v>
      </c>
      <c r="E667" t="s">
        <v>43</v>
      </c>
      <c r="F667" t="s">
        <v>78</v>
      </c>
      <c r="G667">
        <v>1000003187</v>
      </c>
      <c r="H667" t="s">
        <v>77</v>
      </c>
      <c r="I667" t="s">
        <v>13</v>
      </c>
      <c r="J667">
        <v>10000211</v>
      </c>
      <c r="K667" t="s">
        <v>11</v>
      </c>
      <c r="L667" s="6">
        <v>145</v>
      </c>
      <c r="M6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422</v>
      </c>
    </row>
    <row r="668" spans="1:13" x14ac:dyDescent="0.2">
      <c r="A668" s="1">
        <v>42916</v>
      </c>
      <c r="B668" s="4" t="str">
        <f>YEAR(月出库[[#This Row],[日期]]) &amp; "年"</f>
        <v>2017年</v>
      </c>
      <c r="C668" s="4" t="str">
        <f>MONTH(月出库[[#This Row],[日期]]) &amp; "月"</f>
        <v>6月</v>
      </c>
      <c r="D668" s="4">
        <f>--TEXT(月出库[[#This Row],[日期]],"yyyymm")</f>
        <v>201706</v>
      </c>
      <c r="E668" t="s">
        <v>43</v>
      </c>
      <c r="F668" t="s">
        <v>78</v>
      </c>
      <c r="G668">
        <v>1000003187</v>
      </c>
      <c r="H668" t="s">
        <v>77</v>
      </c>
      <c r="I668" t="s">
        <v>13</v>
      </c>
      <c r="J668">
        <v>20000099</v>
      </c>
      <c r="K668" t="s">
        <v>20</v>
      </c>
      <c r="L668" s="6">
        <v>2.1</v>
      </c>
      <c r="M6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4.6999999999999993</v>
      </c>
    </row>
    <row r="669" spans="1:13" x14ac:dyDescent="0.2">
      <c r="A669" s="1">
        <v>42916</v>
      </c>
      <c r="B669" s="4" t="str">
        <f>YEAR(月出库[[#This Row],[日期]]) &amp; "年"</f>
        <v>2017年</v>
      </c>
      <c r="C669" s="4" t="str">
        <f>MONTH(月出库[[#This Row],[日期]]) &amp; "月"</f>
        <v>6月</v>
      </c>
      <c r="D669" s="4">
        <f>--TEXT(月出库[[#This Row],[日期]],"yyyymm")</f>
        <v>201706</v>
      </c>
      <c r="E669" t="s">
        <v>9</v>
      </c>
      <c r="F669" t="s">
        <v>75</v>
      </c>
      <c r="G669">
        <v>1000000281</v>
      </c>
      <c r="H669" t="s">
        <v>74</v>
      </c>
      <c r="I669" t="s">
        <v>13</v>
      </c>
      <c r="J669">
        <v>10000131</v>
      </c>
      <c r="K669" t="s">
        <v>38</v>
      </c>
      <c r="L669" s="6">
        <v>52</v>
      </c>
      <c r="M6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70" spans="1:13" x14ac:dyDescent="0.2">
      <c r="A670" s="1">
        <v>42916</v>
      </c>
      <c r="B670" s="4" t="str">
        <f>YEAR(月出库[[#This Row],[日期]]) &amp; "年"</f>
        <v>2017年</v>
      </c>
      <c r="C670" s="4" t="str">
        <f>MONTH(月出库[[#This Row],[日期]]) &amp; "月"</f>
        <v>6月</v>
      </c>
      <c r="D670" s="4">
        <f>--TEXT(月出库[[#This Row],[日期]],"yyyymm")</f>
        <v>201706</v>
      </c>
      <c r="E670" t="s">
        <v>9</v>
      </c>
      <c r="F670" t="s">
        <v>75</v>
      </c>
      <c r="G670">
        <v>1000000281</v>
      </c>
      <c r="H670" t="s">
        <v>74</v>
      </c>
      <c r="I670" t="s">
        <v>13</v>
      </c>
      <c r="J670">
        <v>10000136</v>
      </c>
      <c r="K670" t="s">
        <v>40</v>
      </c>
      <c r="L670" s="6">
        <v>4.7</v>
      </c>
      <c r="M6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5.5</v>
      </c>
    </row>
    <row r="671" spans="1:13" x14ac:dyDescent="0.2">
      <c r="A671" s="1">
        <v>42916</v>
      </c>
      <c r="B671" s="4" t="str">
        <f>YEAR(月出库[[#This Row],[日期]]) &amp; "年"</f>
        <v>2017年</v>
      </c>
      <c r="C671" s="4" t="str">
        <f>MONTH(月出库[[#This Row],[日期]]) &amp; "月"</f>
        <v>6月</v>
      </c>
      <c r="D671" s="4">
        <f>--TEXT(月出库[[#This Row],[日期]],"yyyymm")</f>
        <v>201706</v>
      </c>
      <c r="E671" t="s">
        <v>9</v>
      </c>
      <c r="F671" t="s">
        <v>75</v>
      </c>
      <c r="G671">
        <v>1000000281</v>
      </c>
      <c r="H671" t="s">
        <v>74</v>
      </c>
      <c r="I671" t="s">
        <v>13</v>
      </c>
      <c r="J671">
        <v>20000099</v>
      </c>
      <c r="K671" t="s">
        <v>20</v>
      </c>
      <c r="L671" s="6">
        <v>132.6</v>
      </c>
      <c r="M6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297.60000000000002</v>
      </c>
    </row>
    <row r="672" spans="1:13" x14ac:dyDescent="0.2">
      <c r="A672" s="1">
        <v>42916</v>
      </c>
      <c r="B672" s="4" t="str">
        <f>YEAR(月出库[[#This Row],[日期]]) &amp; "年"</f>
        <v>2017年</v>
      </c>
      <c r="C672" s="4" t="str">
        <f>MONTH(月出库[[#This Row],[日期]]) &amp; "月"</f>
        <v>6月</v>
      </c>
      <c r="D672" s="4">
        <f>--TEXT(月出库[[#This Row],[日期]],"yyyymm")</f>
        <v>201706</v>
      </c>
      <c r="E672" t="s">
        <v>9</v>
      </c>
      <c r="F672" t="s">
        <v>15</v>
      </c>
      <c r="G672">
        <v>1000002981</v>
      </c>
      <c r="H672" t="s">
        <v>62</v>
      </c>
      <c r="I672" t="s">
        <v>13</v>
      </c>
      <c r="J672">
        <v>10000131</v>
      </c>
      <c r="K672" t="s">
        <v>38</v>
      </c>
      <c r="L672" s="6">
        <v>22.2</v>
      </c>
      <c r="M6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95.3</v>
      </c>
    </row>
    <row r="673" spans="1:13" x14ac:dyDescent="0.2">
      <c r="A673" s="1">
        <v>42916</v>
      </c>
      <c r="B673" s="4" t="str">
        <f>YEAR(月出库[[#This Row],[日期]]) &amp; "年"</f>
        <v>2017年</v>
      </c>
      <c r="C673" s="4" t="str">
        <f>MONTH(月出库[[#This Row],[日期]]) &amp; "月"</f>
        <v>6月</v>
      </c>
      <c r="D673" s="4">
        <f>--TEXT(月出库[[#This Row],[日期]],"yyyymm")</f>
        <v>201706</v>
      </c>
      <c r="E673" t="s">
        <v>9</v>
      </c>
      <c r="F673" t="s">
        <v>15</v>
      </c>
      <c r="G673">
        <v>1000002981</v>
      </c>
      <c r="H673" t="s">
        <v>62</v>
      </c>
      <c r="I673" t="s">
        <v>13</v>
      </c>
      <c r="J673">
        <v>10000136</v>
      </c>
      <c r="K673" t="s">
        <v>40</v>
      </c>
      <c r="L673" s="6">
        <v>2.4</v>
      </c>
      <c r="M6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674" spans="1:13" x14ac:dyDescent="0.2">
      <c r="A674" s="1">
        <v>42916</v>
      </c>
      <c r="B674" s="4" t="str">
        <f>YEAR(月出库[[#This Row],[日期]]) &amp; "年"</f>
        <v>2017年</v>
      </c>
      <c r="C674" s="4" t="str">
        <f>MONTH(月出库[[#This Row],[日期]]) &amp; "月"</f>
        <v>6月</v>
      </c>
      <c r="D674" s="4">
        <f>--TEXT(月出库[[#This Row],[日期]],"yyyymm")</f>
        <v>201706</v>
      </c>
      <c r="E674" t="s">
        <v>9</v>
      </c>
      <c r="F674" t="s">
        <v>15</v>
      </c>
      <c r="G674">
        <v>1000002981</v>
      </c>
      <c r="H674" t="s">
        <v>62</v>
      </c>
      <c r="I674" t="s">
        <v>13</v>
      </c>
      <c r="J674">
        <v>10000211</v>
      </c>
      <c r="K674" t="s">
        <v>11</v>
      </c>
      <c r="L674" s="6">
        <v>55.8</v>
      </c>
      <c r="M6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292.20000000000005</v>
      </c>
    </row>
    <row r="675" spans="1:13" x14ac:dyDescent="0.2">
      <c r="A675" s="1">
        <v>42916</v>
      </c>
      <c r="B675" s="4" t="str">
        <f>YEAR(月出库[[#This Row],[日期]]) &amp; "年"</f>
        <v>2017年</v>
      </c>
      <c r="C675" s="4" t="str">
        <f>MONTH(月出库[[#This Row],[日期]]) &amp; "月"</f>
        <v>6月</v>
      </c>
      <c r="D675" s="4">
        <f>--TEXT(月出库[[#This Row],[日期]],"yyyymm")</f>
        <v>201706</v>
      </c>
      <c r="E675" t="s">
        <v>9</v>
      </c>
      <c r="F675" t="s">
        <v>15</v>
      </c>
      <c r="G675">
        <v>1000002981</v>
      </c>
      <c r="H675" t="s">
        <v>62</v>
      </c>
      <c r="I675" t="s">
        <v>13</v>
      </c>
      <c r="J675">
        <v>20000099</v>
      </c>
      <c r="K675" t="s">
        <v>20</v>
      </c>
      <c r="L675" s="6">
        <v>13.4</v>
      </c>
      <c r="M6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86.899999999999991</v>
      </c>
    </row>
    <row r="676" spans="1:13" x14ac:dyDescent="0.2">
      <c r="A676" s="1">
        <v>42916</v>
      </c>
      <c r="B676" s="4" t="str">
        <f>YEAR(月出库[[#This Row],[日期]]) &amp; "年"</f>
        <v>2017年</v>
      </c>
      <c r="C676" s="4" t="str">
        <f>MONTH(月出库[[#This Row],[日期]]) &amp; "月"</f>
        <v>6月</v>
      </c>
      <c r="D676" s="4">
        <f>--TEXT(月出库[[#This Row],[日期]],"yyyymm")</f>
        <v>201706</v>
      </c>
      <c r="E676" t="s">
        <v>9</v>
      </c>
      <c r="F676" t="s">
        <v>15</v>
      </c>
      <c r="G676">
        <v>1000002985</v>
      </c>
      <c r="H676" t="s">
        <v>47</v>
      </c>
      <c r="I676" t="s">
        <v>13</v>
      </c>
      <c r="J676">
        <v>10000131</v>
      </c>
      <c r="K676" t="s">
        <v>38</v>
      </c>
      <c r="L676" s="6">
        <v>28.1</v>
      </c>
      <c r="M6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77" spans="1:13" x14ac:dyDescent="0.2">
      <c r="A677" s="1">
        <v>42916</v>
      </c>
      <c r="B677" s="4" t="str">
        <f>YEAR(月出库[[#This Row],[日期]]) &amp; "年"</f>
        <v>2017年</v>
      </c>
      <c r="C677" s="4" t="str">
        <f>MONTH(月出库[[#This Row],[日期]]) &amp; "月"</f>
        <v>6月</v>
      </c>
      <c r="D677" s="4">
        <f>--TEXT(月出库[[#This Row],[日期]],"yyyymm")</f>
        <v>201706</v>
      </c>
      <c r="E677" t="s">
        <v>9</v>
      </c>
      <c r="F677" t="s">
        <v>15</v>
      </c>
      <c r="G677">
        <v>1000002985</v>
      </c>
      <c r="H677" t="s">
        <v>47</v>
      </c>
      <c r="I677" t="s">
        <v>13</v>
      </c>
      <c r="J677">
        <v>10000211</v>
      </c>
      <c r="K677" t="s">
        <v>11</v>
      </c>
      <c r="L677" s="6">
        <v>249.89999999999998</v>
      </c>
      <c r="M6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370.4</v>
      </c>
    </row>
    <row r="678" spans="1:13" x14ac:dyDescent="0.2">
      <c r="A678" s="1">
        <v>42916</v>
      </c>
      <c r="B678" s="4" t="str">
        <f>YEAR(月出库[[#This Row],[日期]]) &amp; "年"</f>
        <v>2017年</v>
      </c>
      <c r="C678" s="4" t="str">
        <f>MONTH(月出库[[#This Row],[日期]]) &amp; "月"</f>
        <v>6月</v>
      </c>
      <c r="D678" s="4">
        <f>--TEXT(月出库[[#This Row],[日期]],"yyyymm")</f>
        <v>201706</v>
      </c>
      <c r="E678" t="s">
        <v>9</v>
      </c>
      <c r="F678" t="s">
        <v>15</v>
      </c>
      <c r="G678">
        <v>1000002986</v>
      </c>
      <c r="H678" t="s">
        <v>14</v>
      </c>
      <c r="I678" t="s">
        <v>13</v>
      </c>
      <c r="J678">
        <v>10000131</v>
      </c>
      <c r="K678" t="s">
        <v>38</v>
      </c>
      <c r="L678" s="6">
        <v>58.199999999999996</v>
      </c>
      <c r="M6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</v>
      </c>
    </row>
    <row r="679" spans="1:13" x14ac:dyDescent="0.2">
      <c r="A679" s="1">
        <v>42916</v>
      </c>
      <c r="B679" s="4" t="str">
        <f>YEAR(月出库[[#This Row],[日期]]) &amp; "年"</f>
        <v>2017年</v>
      </c>
      <c r="C679" s="4" t="str">
        <f>MONTH(月出库[[#This Row],[日期]]) &amp; "月"</f>
        <v>6月</v>
      </c>
      <c r="D679" s="4">
        <f>--TEXT(月出库[[#This Row],[日期]],"yyyymm")</f>
        <v>201706</v>
      </c>
      <c r="E679" t="s">
        <v>9</v>
      </c>
      <c r="F679" t="s">
        <v>15</v>
      </c>
      <c r="G679">
        <v>1000002986</v>
      </c>
      <c r="H679" t="s">
        <v>14</v>
      </c>
      <c r="I679" t="s">
        <v>13</v>
      </c>
      <c r="J679">
        <v>10000211</v>
      </c>
      <c r="K679" t="s">
        <v>11</v>
      </c>
      <c r="L679" s="6">
        <v>176.79999999999998</v>
      </c>
      <c r="M6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368.7</v>
      </c>
    </row>
    <row r="680" spans="1:13" x14ac:dyDescent="0.2">
      <c r="A680" s="1">
        <v>42916</v>
      </c>
      <c r="B680" s="4" t="str">
        <f>YEAR(月出库[[#This Row],[日期]]) &amp; "年"</f>
        <v>2017年</v>
      </c>
      <c r="C680" s="4" t="str">
        <f>MONTH(月出库[[#This Row],[日期]]) &amp; "月"</f>
        <v>6月</v>
      </c>
      <c r="D680" s="4">
        <f>--TEXT(月出库[[#This Row],[日期]],"yyyymm")</f>
        <v>201706</v>
      </c>
      <c r="E680" t="s">
        <v>9</v>
      </c>
      <c r="F680" t="s">
        <v>57</v>
      </c>
      <c r="G680">
        <v>1000001502</v>
      </c>
      <c r="H680" t="s">
        <v>56</v>
      </c>
      <c r="I680" t="s">
        <v>13</v>
      </c>
      <c r="J680">
        <v>10000111</v>
      </c>
      <c r="K680" t="s">
        <v>37</v>
      </c>
      <c r="L680" s="6">
        <v>4</v>
      </c>
      <c r="M6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81" spans="1:13" x14ac:dyDescent="0.2">
      <c r="A681" s="1">
        <v>42916</v>
      </c>
      <c r="B681" s="4" t="str">
        <f>YEAR(月出库[[#This Row],[日期]]) &amp; "年"</f>
        <v>2017年</v>
      </c>
      <c r="C681" s="4" t="str">
        <f>MONTH(月出库[[#This Row],[日期]]) &amp; "月"</f>
        <v>6月</v>
      </c>
      <c r="D681" s="4">
        <f>--TEXT(月出库[[#This Row],[日期]],"yyyymm")</f>
        <v>201706</v>
      </c>
      <c r="E681" t="s">
        <v>9</v>
      </c>
      <c r="F681" t="s">
        <v>57</v>
      </c>
      <c r="G681">
        <v>1000001502</v>
      </c>
      <c r="H681" t="s">
        <v>56</v>
      </c>
      <c r="I681" t="s">
        <v>13</v>
      </c>
      <c r="J681">
        <v>10000131</v>
      </c>
      <c r="K681" t="s">
        <v>38</v>
      </c>
      <c r="L681" s="6">
        <v>121.5</v>
      </c>
      <c r="M6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12.3</v>
      </c>
    </row>
    <row r="682" spans="1:13" x14ac:dyDescent="0.2">
      <c r="A682" s="1">
        <v>42916</v>
      </c>
      <c r="B682" s="4" t="str">
        <f>YEAR(月出库[[#This Row],[日期]]) &amp; "年"</f>
        <v>2017年</v>
      </c>
      <c r="C682" s="4" t="str">
        <f>MONTH(月出库[[#This Row],[日期]]) &amp; "月"</f>
        <v>6月</v>
      </c>
      <c r="D682" s="4">
        <f>--TEXT(月出库[[#This Row],[日期]],"yyyymm")</f>
        <v>201706</v>
      </c>
      <c r="E682" t="s">
        <v>9</v>
      </c>
      <c r="F682" t="s">
        <v>57</v>
      </c>
      <c r="G682">
        <v>1000001502</v>
      </c>
      <c r="H682" t="s">
        <v>56</v>
      </c>
      <c r="I682" t="s">
        <v>13</v>
      </c>
      <c r="J682">
        <v>10000211</v>
      </c>
      <c r="K682" t="s">
        <v>11</v>
      </c>
      <c r="L682" s="6">
        <v>293</v>
      </c>
      <c r="M6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592.69999999999993</v>
      </c>
    </row>
    <row r="683" spans="1:13" x14ac:dyDescent="0.2">
      <c r="A683" s="1">
        <v>42916</v>
      </c>
      <c r="B683" s="4" t="str">
        <f>YEAR(月出库[[#This Row],[日期]]) &amp; "年"</f>
        <v>2017年</v>
      </c>
      <c r="C683" s="4" t="str">
        <f>MONTH(月出库[[#This Row],[日期]]) &amp; "月"</f>
        <v>6月</v>
      </c>
      <c r="D683" s="4">
        <f>--TEXT(月出库[[#This Row],[日期]],"yyyymm")</f>
        <v>201706</v>
      </c>
      <c r="E683" t="s">
        <v>9</v>
      </c>
      <c r="F683" t="s">
        <v>57</v>
      </c>
      <c r="G683">
        <v>1000001502</v>
      </c>
      <c r="H683" t="s">
        <v>56</v>
      </c>
      <c r="I683" t="s">
        <v>13</v>
      </c>
      <c r="J683">
        <v>20000018</v>
      </c>
      <c r="K683" t="s">
        <v>81</v>
      </c>
      <c r="L683" s="6">
        <v>42.5</v>
      </c>
      <c r="M6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84" spans="1:13" x14ac:dyDescent="0.2">
      <c r="A684" s="1">
        <v>42916</v>
      </c>
      <c r="B684" s="4" t="str">
        <f>YEAR(月出库[[#This Row],[日期]]) &amp; "年"</f>
        <v>2017年</v>
      </c>
      <c r="C684" s="4" t="str">
        <f>MONTH(月出库[[#This Row],[日期]]) &amp; "月"</f>
        <v>6月</v>
      </c>
      <c r="D684" s="4">
        <f>--TEXT(月出库[[#This Row],[日期]],"yyyymm")</f>
        <v>201706</v>
      </c>
      <c r="E684" t="s">
        <v>9</v>
      </c>
      <c r="F684" t="s">
        <v>72</v>
      </c>
      <c r="G684">
        <v>1000000064</v>
      </c>
      <c r="H684" t="s">
        <v>76</v>
      </c>
      <c r="I684" t="s">
        <v>13</v>
      </c>
      <c r="J684">
        <v>10000064</v>
      </c>
      <c r="K684" t="s">
        <v>53</v>
      </c>
      <c r="L684" s="6">
        <v>15.1</v>
      </c>
      <c r="M6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18.399999999999999</v>
      </c>
    </row>
    <row r="685" spans="1:13" x14ac:dyDescent="0.2">
      <c r="A685" s="1">
        <v>42916</v>
      </c>
      <c r="B685" s="4" t="str">
        <f>YEAR(月出库[[#This Row],[日期]]) &amp; "年"</f>
        <v>2017年</v>
      </c>
      <c r="C685" s="4" t="str">
        <f>MONTH(月出库[[#This Row],[日期]]) &amp; "月"</f>
        <v>6月</v>
      </c>
      <c r="D685" s="4">
        <f>--TEXT(月出库[[#This Row],[日期]],"yyyymm")</f>
        <v>201706</v>
      </c>
      <c r="E685" t="s">
        <v>9</v>
      </c>
      <c r="F685" t="s">
        <v>72</v>
      </c>
      <c r="G685">
        <v>1000000064</v>
      </c>
      <c r="H685" t="s">
        <v>76</v>
      </c>
      <c r="I685" t="s">
        <v>13</v>
      </c>
      <c r="J685">
        <v>10000172</v>
      </c>
      <c r="K685" t="s">
        <v>18</v>
      </c>
      <c r="L685" s="6">
        <v>302.10000000000002</v>
      </c>
      <c r="M6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86" spans="1:13" x14ac:dyDescent="0.2">
      <c r="A686" s="1">
        <v>42916</v>
      </c>
      <c r="B686" s="4" t="str">
        <f>YEAR(月出库[[#This Row],[日期]]) &amp; "年"</f>
        <v>2017年</v>
      </c>
      <c r="C686" s="4" t="str">
        <f>MONTH(月出库[[#This Row],[日期]]) &amp; "月"</f>
        <v>6月</v>
      </c>
      <c r="D686" s="4">
        <f>--TEXT(月出库[[#This Row],[日期]],"yyyymm")</f>
        <v>201706</v>
      </c>
      <c r="E686" t="s">
        <v>9</v>
      </c>
      <c r="F686" t="s">
        <v>72</v>
      </c>
      <c r="G686">
        <v>1000000064</v>
      </c>
      <c r="H686" t="s">
        <v>76</v>
      </c>
      <c r="I686" t="s">
        <v>13</v>
      </c>
      <c r="J686">
        <v>20000099</v>
      </c>
      <c r="K686" t="s">
        <v>20</v>
      </c>
      <c r="L686" s="6">
        <v>4.4000000000000004</v>
      </c>
      <c r="M6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39.4</v>
      </c>
    </row>
    <row r="687" spans="1:13" x14ac:dyDescent="0.2">
      <c r="A687" s="1">
        <v>42916</v>
      </c>
      <c r="B687" s="4" t="str">
        <f>YEAR(月出库[[#This Row],[日期]]) &amp; "年"</f>
        <v>2017年</v>
      </c>
      <c r="C687" s="4" t="str">
        <f>MONTH(月出库[[#This Row],[日期]]) &amp; "月"</f>
        <v>6月</v>
      </c>
      <c r="D687" s="4">
        <f>--TEXT(月出库[[#This Row],[日期]],"yyyymm")</f>
        <v>201706</v>
      </c>
      <c r="E687" t="s">
        <v>9</v>
      </c>
      <c r="F687" t="s">
        <v>72</v>
      </c>
      <c r="G687">
        <v>1000001699</v>
      </c>
      <c r="H687" t="s">
        <v>71</v>
      </c>
      <c r="I687" t="s">
        <v>13</v>
      </c>
      <c r="J687">
        <v>10000131</v>
      </c>
      <c r="K687" t="s">
        <v>38</v>
      </c>
      <c r="L687" s="6">
        <v>13.4</v>
      </c>
      <c r="M6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17.299999999999997</v>
      </c>
    </row>
    <row r="688" spans="1:13" x14ac:dyDescent="0.2">
      <c r="A688" s="1">
        <v>42916</v>
      </c>
      <c r="B688" s="4" t="str">
        <f>YEAR(月出库[[#This Row],[日期]]) &amp; "年"</f>
        <v>2017年</v>
      </c>
      <c r="C688" s="4" t="str">
        <f>MONTH(月出库[[#This Row],[日期]]) &amp; "月"</f>
        <v>6月</v>
      </c>
      <c r="D688" s="4">
        <f>--TEXT(月出库[[#This Row],[日期]],"yyyymm")</f>
        <v>201706</v>
      </c>
      <c r="E688" t="s">
        <v>9</v>
      </c>
      <c r="F688" t="s">
        <v>72</v>
      </c>
      <c r="G688">
        <v>1000001699</v>
      </c>
      <c r="H688" t="s">
        <v>71</v>
      </c>
      <c r="I688" t="s">
        <v>13</v>
      </c>
      <c r="J688">
        <v>10000211</v>
      </c>
      <c r="K688" t="s">
        <v>11</v>
      </c>
      <c r="L688" s="6">
        <v>100.8</v>
      </c>
      <c r="M6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91.4</v>
      </c>
    </row>
    <row r="689" spans="1:13" x14ac:dyDescent="0.2">
      <c r="A689" s="1">
        <v>42916</v>
      </c>
      <c r="B689" s="4" t="str">
        <f>YEAR(月出库[[#This Row],[日期]]) &amp; "年"</f>
        <v>2017年</v>
      </c>
      <c r="C689" s="4" t="str">
        <f>MONTH(月出库[[#This Row],[日期]]) &amp; "月"</f>
        <v>6月</v>
      </c>
      <c r="D689" s="4">
        <f>--TEXT(月出库[[#This Row],[日期]],"yyyymm")</f>
        <v>201706</v>
      </c>
      <c r="E689" t="s">
        <v>9</v>
      </c>
      <c r="F689" t="s">
        <v>72</v>
      </c>
      <c r="G689">
        <v>1000001699</v>
      </c>
      <c r="H689" t="s">
        <v>71</v>
      </c>
      <c r="I689" t="s">
        <v>13</v>
      </c>
      <c r="J689">
        <v>20000018</v>
      </c>
      <c r="K689" t="s">
        <v>81</v>
      </c>
      <c r="L689" s="6">
        <v>1.4</v>
      </c>
      <c r="M6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90" spans="1:13" x14ac:dyDescent="0.2">
      <c r="A690" s="1">
        <v>42916</v>
      </c>
      <c r="B690" s="4" t="str">
        <f>YEAR(月出库[[#This Row],[日期]]) &amp; "年"</f>
        <v>2017年</v>
      </c>
      <c r="C690" s="4" t="str">
        <f>MONTH(月出库[[#This Row],[日期]]) &amp; "月"</f>
        <v>6月</v>
      </c>
      <c r="D690" s="4">
        <f>--TEXT(月出库[[#This Row],[日期]],"yyyymm")</f>
        <v>201706</v>
      </c>
      <c r="E690" t="s">
        <v>9</v>
      </c>
      <c r="F690" t="s">
        <v>59</v>
      </c>
      <c r="G690">
        <v>1000000192</v>
      </c>
      <c r="H690" t="s">
        <v>58</v>
      </c>
      <c r="I690" t="s">
        <v>13</v>
      </c>
      <c r="J690">
        <v>10000064</v>
      </c>
      <c r="K690" t="s">
        <v>53</v>
      </c>
      <c r="L690" s="6">
        <v>12.7</v>
      </c>
      <c r="M6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27.2</v>
      </c>
    </row>
    <row r="691" spans="1:13" x14ac:dyDescent="0.2">
      <c r="A691" s="1">
        <v>42916</v>
      </c>
      <c r="B691" s="4" t="str">
        <f>YEAR(月出库[[#This Row],[日期]]) &amp; "年"</f>
        <v>2017年</v>
      </c>
      <c r="C691" s="4" t="str">
        <f>MONTH(月出库[[#This Row],[日期]]) &amp; "月"</f>
        <v>6月</v>
      </c>
      <c r="D691" s="4">
        <f>--TEXT(月出库[[#This Row],[日期]],"yyyymm")</f>
        <v>201706</v>
      </c>
      <c r="E691" t="s">
        <v>9</v>
      </c>
      <c r="F691" t="s">
        <v>59</v>
      </c>
      <c r="G691">
        <v>1000000192</v>
      </c>
      <c r="H691" t="s">
        <v>58</v>
      </c>
      <c r="I691" t="s">
        <v>13</v>
      </c>
      <c r="J691">
        <v>10000111</v>
      </c>
      <c r="K691" t="s">
        <v>37</v>
      </c>
      <c r="L691" s="6">
        <v>7.6</v>
      </c>
      <c r="M6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8.1999999999999993</v>
      </c>
    </row>
    <row r="692" spans="1:13" x14ac:dyDescent="0.2">
      <c r="A692" s="1">
        <v>42916</v>
      </c>
      <c r="B692" s="4" t="str">
        <f>YEAR(月出库[[#This Row],[日期]]) &amp; "年"</f>
        <v>2017年</v>
      </c>
      <c r="C692" s="4" t="str">
        <f>MONTH(月出库[[#This Row],[日期]]) &amp; "月"</f>
        <v>6月</v>
      </c>
      <c r="D692" s="4">
        <f>--TEXT(月出库[[#This Row],[日期]],"yyyymm")</f>
        <v>201706</v>
      </c>
      <c r="E692" t="s">
        <v>9</v>
      </c>
      <c r="F692" t="s">
        <v>59</v>
      </c>
      <c r="G692">
        <v>1000000192</v>
      </c>
      <c r="H692" t="s">
        <v>58</v>
      </c>
      <c r="I692" t="s">
        <v>13</v>
      </c>
      <c r="J692">
        <v>10000131</v>
      </c>
      <c r="K692" t="s">
        <v>38</v>
      </c>
      <c r="L692" s="6">
        <v>22.5</v>
      </c>
      <c r="M6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59.7</v>
      </c>
    </row>
    <row r="693" spans="1:13" x14ac:dyDescent="0.2">
      <c r="A693" s="1">
        <v>42916</v>
      </c>
      <c r="B693" s="4" t="str">
        <f>YEAR(月出库[[#This Row],[日期]]) &amp; "年"</f>
        <v>2017年</v>
      </c>
      <c r="C693" s="4" t="str">
        <f>MONTH(月出库[[#This Row],[日期]]) &amp; "月"</f>
        <v>6月</v>
      </c>
      <c r="D693" s="4">
        <f>--TEXT(月出库[[#This Row],[日期]],"yyyymm")</f>
        <v>201706</v>
      </c>
      <c r="E693" t="s">
        <v>9</v>
      </c>
      <c r="F693" t="s">
        <v>59</v>
      </c>
      <c r="G693">
        <v>1000000192</v>
      </c>
      <c r="H693" t="s">
        <v>58</v>
      </c>
      <c r="I693" t="s">
        <v>13</v>
      </c>
      <c r="J693">
        <v>10000172</v>
      </c>
      <c r="K693" t="s">
        <v>18</v>
      </c>
      <c r="L693" s="6">
        <v>62.1</v>
      </c>
      <c r="M6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85.4</v>
      </c>
    </row>
    <row r="694" spans="1:13" x14ac:dyDescent="0.2">
      <c r="A694" s="1">
        <v>42916</v>
      </c>
      <c r="B694" s="4" t="str">
        <f>YEAR(月出库[[#This Row],[日期]]) &amp; "年"</f>
        <v>2017年</v>
      </c>
      <c r="C694" s="4" t="str">
        <f>MONTH(月出库[[#This Row],[日期]]) &amp; "月"</f>
        <v>6月</v>
      </c>
      <c r="D694" s="4">
        <f>--TEXT(月出库[[#This Row],[日期]],"yyyymm")</f>
        <v>201706</v>
      </c>
      <c r="E694" t="s">
        <v>9</v>
      </c>
      <c r="F694" t="s">
        <v>59</v>
      </c>
      <c r="G694">
        <v>1000000192</v>
      </c>
      <c r="H694" t="s">
        <v>58</v>
      </c>
      <c r="I694" t="s">
        <v>13</v>
      </c>
      <c r="J694">
        <v>20000099</v>
      </c>
      <c r="K694" t="s">
        <v>20</v>
      </c>
      <c r="L694" s="6">
        <v>7</v>
      </c>
      <c r="M6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695" spans="1:13" x14ac:dyDescent="0.2">
      <c r="A695" s="1">
        <v>42916</v>
      </c>
      <c r="B695" s="4" t="str">
        <f>YEAR(月出库[[#This Row],[日期]]) &amp; "年"</f>
        <v>2017年</v>
      </c>
      <c r="C695" s="4" t="str">
        <f>MONTH(月出库[[#This Row],[日期]]) &amp; "月"</f>
        <v>6月</v>
      </c>
      <c r="D695" s="4">
        <f>--TEXT(月出库[[#This Row],[日期]],"yyyymm")</f>
        <v>201706</v>
      </c>
      <c r="E695" t="s">
        <v>9</v>
      </c>
      <c r="F695" t="s">
        <v>17</v>
      </c>
      <c r="G695">
        <v>1000000059</v>
      </c>
      <c r="H695" t="s">
        <v>55</v>
      </c>
      <c r="I695" t="s">
        <v>13</v>
      </c>
      <c r="J695">
        <v>10000064</v>
      </c>
      <c r="K695" t="s">
        <v>53</v>
      </c>
      <c r="L695" s="6">
        <v>330.9</v>
      </c>
      <c r="M6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519.20000000000005</v>
      </c>
    </row>
    <row r="696" spans="1:13" x14ac:dyDescent="0.2">
      <c r="A696" s="1">
        <v>42916</v>
      </c>
      <c r="B696" s="4" t="str">
        <f>YEAR(月出库[[#This Row],[日期]]) &amp; "年"</f>
        <v>2017年</v>
      </c>
      <c r="C696" s="4" t="str">
        <f>MONTH(月出库[[#This Row],[日期]]) &amp; "月"</f>
        <v>6月</v>
      </c>
      <c r="D696" s="4">
        <f>--TEXT(月出库[[#This Row],[日期]],"yyyymm")</f>
        <v>201706</v>
      </c>
      <c r="E696" t="s">
        <v>9</v>
      </c>
      <c r="F696" t="s">
        <v>17</v>
      </c>
      <c r="G696">
        <v>1000000059</v>
      </c>
      <c r="H696" t="s">
        <v>55</v>
      </c>
      <c r="I696" t="s">
        <v>13</v>
      </c>
      <c r="J696">
        <v>10000078</v>
      </c>
      <c r="K696" t="s">
        <v>30</v>
      </c>
      <c r="L696" s="6">
        <v>251.4</v>
      </c>
      <c r="M6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194.20000000000002</v>
      </c>
    </row>
    <row r="697" spans="1:13" x14ac:dyDescent="0.2">
      <c r="A697" s="1">
        <v>42916</v>
      </c>
      <c r="B697" s="4" t="str">
        <f>YEAR(月出库[[#This Row],[日期]]) &amp; "年"</f>
        <v>2017年</v>
      </c>
      <c r="C697" s="4" t="str">
        <f>MONTH(月出库[[#This Row],[日期]]) &amp; "月"</f>
        <v>6月</v>
      </c>
      <c r="D697" s="4">
        <f>--TEXT(月出库[[#This Row],[日期]],"yyyymm")</f>
        <v>201706</v>
      </c>
      <c r="E697" t="s">
        <v>9</v>
      </c>
      <c r="F697" t="s">
        <v>17</v>
      </c>
      <c r="G697">
        <v>1000000059</v>
      </c>
      <c r="H697" t="s">
        <v>55</v>
      </c>
      <c r="I697" t="s">
        <v>13</v>
      </c>
      <c r="J697">
        <v>10000111</v>
      </c>
      <c r="K697" t="s">
        <v>37</v>
      </c>
      <c r="L697" s="6">
        <v>57.3</v>
      </c>
      <c r="M6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</v>
      </c>
    </row>
    <row r="698" spans="1:13" x14ac:dyDescent="0.2">
      <c r="A698" s="1">
        <v>42916</v>
      </c>
      <c r="B698" s="4" t="str">
        <f>YEAR(月出库[[#This Row],[日期]]) &amp; "年"</f>
        <v>2017年</v>
      </c>
      <c r="C698" s="4" t="str">
        <f>MONTH(月出库[[#This Row],[日期]]) &amp; "月"</f>
        <v>6月</v>
      </c>
      <c r="D698" s="4">
        <f>--TEXT(月出库[[#This Row],[日期]],"yyyymm")</f>
        <v>201706</v>
      </c>
      <c r="E698" t="s">
        <v>9</v>
      </c>
      <c r="F698" t="s">
        <v>17</v>
      </c>
      <c r="G698">
        <v>1000000059</v>
      </c>
      <c r="H698" t="s">
        <v>55</v>
      </c>
      <c r="I698" t="s">
        <v>13</v>
      </c>
      <c r="J698">
        <v>10000131</v>
      </c>
      <c r="K698" t="s">
        <v>38</v>
      </c>
      <c r="L698" s="6">
        <v>768.3</v>
      </c>
      <c r="M6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680.90000000000009</v>
      </c>
    </row>
    <row r="699" spans="1:13" x14ac:dyDescent="0.2">
      <c r="A699" s="1">
        <v>42916</v>
      </c>
      <c r="B699" s="4" t="str">
        <f>YEAR(月出库[[#This Row],[日期]]) &amp; "年"</f>
        <v>2017年</v>
      </c>
      <c r="C699" s="4" t="str">
        <f>MONTH(月出库[[#This Row],[日期]]) &amp; "月"</f>
        <v>6月</v>
      </c>
      <c r="D699" s="4">
        <f>--TEXT(月出库[[#This Row],[日期]],"yyyymm")</f>
        <v>201706</v>
      </c>
      <c r="E699" t="s">
        <v>9</v>
      </c>
      <c r="F699" t="s">
        <v>17</v>
      </c>
      <c r="G699">
        <v>1000000059</v>
      </c>
      <c r="H699" t="s">
        <v>55</v>
      </c>
      <c r="I699" t="s">
        <v>13</v>
      </c>
      <c r="J699">
        <v>10000136</v>
      </c>
      <c r="K699" t="s">
        <v>40</v>
      </c>
      <c r="L699" s="6">
        <v>10</v>
      </c>
      <c r="M6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40.299999999999997</v>
      </c>
    </row>
    <row r="700" spans="1:13" x14ac:dyDescent="0.2">
      <c r="A700" s="1">
        <v>42916</v>
      </c>
      <c r="B700" s="4" t="str">
        <f>YEAR(月出库[[#This Row],[日期]]) &amp; "年"</f>
        <v>2017年</v>
      </c>
      <c r="C700" s="4" t="str">
        <f>MONTH(月出库[[#This Row],[日期]]) &amp; "月"</f>
        <v>6月</v>
      </c>
      <c r="D700" s="4">
        <f>--TEXT(月出库[[#This Row],[日期]],"yyyymm")</f>
        <v>201706</v>
      </c>
      <c r="E700" t="s">
        <v>9</v>
      </c>
      <c r="F700" t="s">
        <v>17</v>
      </c>
      <c r="G700">
        <v>1000000059</v>
      </c>
      <c r="H700" t="s">
        <v>55</v>
      </c>
      <c r="I700" t="s">
        <v>13</v>
      </c>
      <c r="J700">
        <v>10000172</v>
      </c>
      <c r="K700" t="s">
        <v>18</v>
      </c>
      <c r="L700" s="6">
        <v>598.20000000000005</v>
      </c>
      <c r="M7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78.8</v>
      </c>
    </row>
    <row r="701" spans="1:13" x14ac:dyDescent="0.2">
      <c r="A701" s="1">
        <v>42916</v>
      </c>
      <c r="B701" s="4" t="str">
        <f>YEAR(月出库[[#This Row],[日期]]) &amp; "年"</f>
        <v>2017年</v>
      </c>
      <c r="C701" s="4" t="str">
        <f>MONTH(月出库[[#This Row],[日期]]) &amp; "月"</f>
        <v>6月</v>
      </c>
      <c r="D701" s="4">
        <f>--TEXT(月出库[[#This Row],[日期]],"yyyymm")</f>
        <v>201706</v>
      </c>
      <c r="E701" t="s">
        <v>9</v>
      </c>
      <c r="F701" t="s">
        <v>17</v>
      </c>
      <c r="G701">
        <v>1000000059</v>
      </c>
      <c r="H701" t="s">
        <v>55</v>
      </c>
      <c r="I701" t="s">
        <v>13</v>
      </c>
      <c r="J701">
        <v>10000211</v>
      </c>
      <c r="K701" t="s">
        <v>11</v>
      </c>
      <c r="L701" s="6">
        <v>248.70000000000002</v>
      </c>
      <c r="M7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253.80000000000004</v>
      </c>
    </row>
    <row r="702" spans="1:13" x14ac:dyDescent="0.2">
      <c r="A702" s="1">
        <v>42916</v>
      </c>
      <c r="B702" s="4" t="str">
        <f>YEAR(月出库[[#This Row],[日期]]) &amp; "年"</f>
        <v>2017年</v>
      </c>
      <c r="C702" s="4" t="str">
        <f>MONTH(月出库[[#This Row],[日期]]) &amp; "月"</f>
        <v>6月</v>
      </c>
      <c r="D702" s="4">
        <f>--TEXT(月出库[[#This Row],[日期]],"yyyymm")</f>
        <v>201706</v>
      </c>
      <c r="E702" t="s">
        <v>9</v>
      </c>
      <c r="F702" t="s">
        <v>17</v>
      </c>
      <c r="G702">
        <v>1000000059</v>
      </c>
      <c r="H702" t="s">
        <v>55</v>
      </c>
      <c r="I702" t="s">
        <v>13</v>
      </c>
      <c r="J702">
        <v>20000099</v>
      </c>
      <c r="K702" t="s">
        <v>20</v>
      </c>
      <c r="L702" s="6">
        <v>49.1</v>
      </c>
      <c r="M7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136.09999999999997</v>
      </c>
    </row>
    <row r="703" spans="1:13" x14ac:dyDescent="0.2">
      <c r="A703" s="1">
        <v>42916</v>
      </c>
      <c r="B703" s="4" t="str">
        <f>YEAR(月出库[[#This Row],[日期]]) &amp; "年"</f>
        <v>2017年</v>
      </c>
      <c r="C703" s="4" t="str">
        <f>MONTH(月出库[[#This Row],[日期]]) &amp; "月"</f>
        <v>6月</v>
      </c>
      <c r="D703" s="4">
        <f>--TEXT(月出库[[#This Row],[日期]],"yyyymm")</f>
        <v>201706</v>
      </c>
      <c r="E703" t="s">
        <v>9</v>
      </c>
      <c r="F703" t="s">
        <v>17</v>
      </c>
      <c r="G703">
        <v>1000001649</v>
      </c>
      <c r="H703" t="s">
        <v>16</v>
      </c>
      <c r="I703" t="s">
        <v>13</v>
      </c>
      <c r="J703">
        <v>10000131</v>
      </c>
      <c r="K703" t="s">
        <v>38</v>
      </c>
      <c r="L703" s="6">
        <v>57.5</v>
      </c>
      <c r="M7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63.9</v>
      </c>
    </row>
    <row r="704" spans="1:13" x14ac:dyDescent="0.2">
      <c r="A704" s="1">
        <v>42916</v>
      </c>
      <c r="B704" s="4" t="str">
        <f>YEAR(月出库[[#This Row],[日期]]) &amp; "年"</f>
        <v>2017年</v>
      </c>
      <c r="C704" s="4" t="str">
        <f>MONTH(月出库[[#This Row],[日期]]) &amp; "月"</f>
        <v>6月</v>
      </c>
      <c r="D704" s="4">
        <f>--TEXT(月出库[[#This Row],[日期]],"yyyymm")</f>
        <v>201706</v>
      </c>
      <c r="E704" t="s">
        <v>9</v>
      </c>
      <c r="F704" t="s">
        <v>17</v>
      </c>
      <c r="G704">
        <v>1000001649</v>
      </c>
      <c r="H704" t="s">
        <v>16</v>
      </c>
      <c r="I704" t="s">
        <v>13</v>
      </c>
      <c r="J704">
        <v>10000136</v>
      </c>
      <c r="K704" t="s">
        <v>40</v>
      </c>
      <c r="L704" s="6">
        <v>2.6</v>
      </c>
      <c r="M7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705" spans="1:13" x14ac:dyDescent="0.2">
      <c r="A705" s="1">
        <v>42916</v>
      </c>
      <c r="B705" s="4" t="str">
        <f>YEAR(月出库[[#This Row],[日期]]) &amp; "年"</f>
        <v>2017年</v>
      </c>
      <c r="C705" s="4" t="str">
        <f>MONTH(月出库[[#This Row],[日期]]) &amp; "月"</f>
        <v>6月</v>
      </c>
      <c r="D705" s="4">
        <f>--TEXT(月出库[[#This Row],[日期]],"yyyymm")</f>
        <v>201706</v>
      </c>
      <c r="E705" t="s">
        <v>9</v>
      </c>
      <c r="F705" t="s">
        <v>17</v>
      </c>
      <c r="G705">
        <v>1000001649</v>
      </c>
      <c r="H705" t="s">
        <v>16</v>
      </c>
      <c r="I705" t="s">
        <v>13</v>
      </c>
      <c r="J705">
        <v>10000211</v>
      </c>
      <c r="K705" t="s">
        <v>11</v>
      </c>
      <c r="L705" s="6">
        <v>481.79999999999995</v>
      </c>
      <c r="M7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126.1</v>
      </c>
    </row>
    <row r="706" spans="1:13" x14ac:dyDescent="0.2">
      <c r="A706" s="1">
        <v>42916</v>
      </c>
      <c r="B706" s="4" t="str">
        <f>YEAR(月出库[[#This Row],[日期]]) &amp; "年"</f>
        <v>2017年</v>
      </c>
      <c r="C706" s="4" t="str">
        <f>MONTH(月出库[[#This Row],[日期]]) &amp; "月"</f>
        <v>6月</v>
      </c>
      <c r="D706" s="4">
        <f>--TEXT(月出库[[#This Row],[日期]],"yyyymm")</f>
        <v>201706</v>
      </c>
      <c r="E706" t="s">
        <v>9</v>
      </c>
      <c r="F706" t="s">
        <v>17</v>
      </c>
      <c r="G706">
        <v>1000001649</v>
      </c>
      <c r="H706" t="s">
        <v>16</v>
      </c>
      <c r="I706" t="s">
        <v>13</v>
      </c>
      <c r="J706">
        <v>20000099</v>
      </c>
      <c r="K706" t="s">
        <v>20</v>
      </c>
      <c r="L706" s="6">
        <v>6.4</v>
      </c>
      <c r="M7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4.8</v>
      </c>
    </row>
    <row r="707" spans="1:13" x14ac:dyDescent="0.2">
      <c r="A707" s="1">
        <v>42916</v>
      </c>
      <c r="B707" s="4" t="str">
        <f>YEAR(月出库[[#This Row],[日期]]) &amp; "年"</f>
        <v>2017年</v>
      </c>
      <c r="C707" s="4" t="str">
        <f>MONTH(月出库[[#This Row],[日期]]) &amp; "月"</f>
        <v>6月</v>
      </c>
      <c r="D707" s="4">
        <f>--TEXT(月出库[[#This Row],[日期]],"yyyymm")</f>
        <v>201706</v>
      </c>
      <c r="E707" t="s">
        <v>9</v>
      </c>
      <c r="F707" t="s">
        <v>12</v>
      </c>
      <c r="G707">
        <v>1000000072</v>
      </c>
      <c r="H707" t="s">
        <v>10</v>
      </c>
      <c r="I707" t="s">
        <v>13</v>
      </c>
      <c r="J707">
        <v>10000131</v>
      </c>
      <c r="K707" t="s">
        <v>38</v>
      </c>
      <c r="L707" s="6">
        <v>128.6</v>
      </c>
      <c r="M7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76.3</v>
      </c>
    </row>
    <row r="708" spans="1:13" x14ac:dyDescent="0.2">
      <c r="A708" s="1">
        <v>42916</v>
      </c>
      <c r="B708" s="4" t="str">
        <f>YEAR(月出库[[#This Row],[日期]]) &amp; "年"</f>
        <v>2017年</v>
      </c>
      <c r="C708" s="4" t="str">
        <f>MONTH(月出库[[#This Row],[日期]]) &amp; "月"</f>
        <v>6月</v>
      </c>
      <c r="D708" s="4">
        <f>--TEXT(月出库[[#This Row],[日期]],"yyyymm")</f>
        <v>201706</v>
      </c>
      <c r="E708" t="s">
        <v>9</v>
      </c>
      <c r="F708" t="s">
        <v>12</v>
      </c>
      <c r="G708">
        <v>1000000072</v>
      </c>
      <c r="H708" t="s">
        <v>10</v>
      </c>
      <c r="I708" t="s">
        <v>13</v>
      </c>
      <c r="J708">
        <v>10000211</v>
      </c>
      <c r="K708" t="s">
        <v>11</v>
      </c>
      <c r="L708" s="6">
        <v>34.799999999999997</v>
      </c>
      <c r="M7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399.8</v>
      </c>
    </row>
    <row r="709" spans="1:13" x14ac:dyDescent="0.2">
      <c r="A709" s="1">
        <v>42916</v>
      </c>
      <c r="B709" s="4" t="str">
        <f>YEAR(月出库[[#This Row],[日期]]) &amp; "年"</f>
        <v>2017年</v>
      </c>
      <c r="C709" s="4" t="str">
        <f>MONTH(月出库[[#This Row],[日期]]) &amp; "月"</f>
        <v>6月</v>
      </c>
      <c r="D709" s="4">
        <f>--TEXT(月出库[[#This Row],[日期]],"yyyymm")</f>
        <v>201706</v>
      </c>
      <c r="E709" t="s">
        <v>9</v>
      </c>
      <c r="F709" t="s">
        <v>12</v>
      </c>
      <c r="G709">
        <v>1000000072</v>
      </c>
      <c r="H709" t="s">
        <v>10</v>
      </c>
      <c r="I709" t="s">
        <v>13</v>
      </c>
      <c r="J709">
        <v>20000099</v>
      </c>
      <c r="K709" t="s">
        <v>20</v>
      </c>
      <c r="L709" s="6">
        <v>13.600000000000001</v>
      </c>
      <c r="M7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19.899999999999999</v>
      </c>
    </row>
    <row r="710" spans="1:13" x14ac:dyDescent="0.2">
      <c r="A710" s="1">
        <v>42916</v>
      </c>
      <c r="B710" s="4" t="str">
        <f>YEAR(月出库[[#This Row],[日期]]) &amp; "年"</f>
        <v>2017年</v>
      </c>
      <c r="C710" s="4" t="str">
        <f>MONTH(月出库[[#This Row],[日期]]) &amp; "月"</f>
        <v>6月</v>
      </c>
      <c r="D710" s="4">
        <f>--TEXT(月出库[[#This Row],[日期]],"yyyymm")</f>
        <v>201706</v>
      </c>
      <c r="E710" t="s">
        <v>22</v>
      </c>
      <c r="F710" t="s">
        <v>46</v>
      </c>
      <c r="G710">
        <v>1000001133</v>
      </c>
      <c r="H710" t="s">
        <v>45</v>
      </c>
      <c r="I710" t="s">
        <v>13</v>
      </c>
      <c r="J710">
        <v>10000061</v>
      </c>
      <c r="K710" t="s">
        <v>28</v>
      </c>
      <c r="L710" s="6">
        <v>30.599999999999998</v>
      </c>
      <c r="M7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65.599999999999994</v>
      </c>
    </row>
    <row r="711" spans="1:13" x14ac:dyDescent="0.2">
      <c r="A711" s="1">
        <v>42916</v>
      </c>
      <c r="B711" s="4" t="str">
        <f>YEAR(月出库[[#This Row],[日期]]) &amp; "年"</f>
        <v>2017年</v>
      </c>
      <c r="C711" s="4" t="str">
        <f>MONTH(月出库[[#This Row],[日期]]) &amp; "月"</f>
        <v>6月</v>
      </c>
      <c r="D711" s="4">
        <f>--TEXT(月出库[[#This Row],[日期]],"yyyymm")</f>
        <v>201706</v>
      </c>
      <c r="E711" t="s">
        <v>22</v>
      </c>
      <c r="F711" t="s">
        <v>46</v>
      </c>
      <c r="G711">
        <v>1000001133</v>
      </c>
      <c r="H711" t="s">
        <v>45</v>
      </c>
      <c r="I711" t="s">
        <v>13</v>
      </c>
      <c r="J711">
        <v>10000064</v>
      </c>
      <c r="K711" t="s">
        <v>53</v>
      </c>
      <c r="L711" s="6">
        <v>4.9000000000000004</v>
      </c>
      <c r="M7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7.7</v>
      </c>
    </row>
    <row r="712" spans="1:13" x14ac:dyDescent="0.2">
      <c r="A712" s="1">
        <v>42916</v>
      </c>
      <c r="B712" s="4" t="str">
        <f>YEAR(月出库[[#This Row],[日期]]) &amp; "年"</f>
        <v>2017年</v>
      </c>
      <c r="C712" s="4" t="str">
        <f>MONTH(月出库[[#This Row],[日期]]) &amp; "月"</f>
        <v>6月</v>
      </c>
      <c r="D712" s="4">
        <f>--TEXT(月出库[[#This Row],[日期]],"yyyymm")</f>
        <v>201706</v>
      </c>
      <c r="E712" t="s">
        <v>22</v>
      </c>
      <c r="F712" t="s">
        <v>46</v>
      </c>
      <c r="G712">
        <v>1000001133</v>
      </c>
      <c r="H712" t="s">
        <v>45</v>
      </c>
      <c r="I712" t="s">
        <v>13</v>
      </c>
      <c r="J712">
        <v>10000078</v>
      </c>
      <c r="K712" t="s">
        <v>30</v>
      </c>
      <c r="L712" s="6">
        <v>218.1</v>
      </c>
      <c r="M7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458.99999999999994</v>
      </c>
    </row>
    <row r="713" spans="1:13" x14ac:dyDescent="0.2">
      <c r="A713" s="1">
        <v>42916</v>
      </c>
      <c r="B713" s="4" t="str">
        <f>YEAR(月出库[[#This Row],[日期]]) &amp; "年"</f>
        <v>2017年</v>
      </c>
      <c r="C713" s="4" t="str">
        <f>MONTH(月出库[[#This Row],[日期]]) &amp; "月"</f>
        <v>6月</v>
      </c>
      <c r="D713" s="4">
        <f>--TEXT(月出库[[#This Row],[日期]],"yyyymm")</f>
        <v>201706</v>
      </c>
      <c r="E713" t="s">
        <v>22</v>
      </c>
      <c r="F713" t="s">
        <v>46</v>
      </c>
      <c r="G713">
        <v>1000001133</v>
      </c>
      <c r="H713" t="s">
        <v>45</v>
      </c>
      <c r="I713" t="s">
        <v>13</v>
      </c>
      <c r="J713">
        <v>10000111</v>
      </c>
      <c r="K713" t="s">
        <v>37</v>
      </c>
      <c r="L713" s="6">
        <v>57.199999999999996</v>
      </c>
      <c r="M7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238.7</v>
      </c>
    </row>
    <row r="714" spans="1:13" x14ac:dyDescent="0.2">
      <c r="A714" s="1">
        <v>42916</v>
      </c>
      <c r="B714" s="4" t="str">
        <f>YEAR(月出库[[#This Row],[日期]]) &amp; "年"</f>
        <v>2017年</v>
      </c>
      <c r="C714" s="4" t="str">
        <f>MONTH(月出库[[#This Row],[日期]]) &amp; "月"</f>
        <v>6月</v>
      </c>
      <c r="D714" s="4">
        <f>--TEXT(月出库[[#This Row],[日期]],"yyyymm")</f>
        <v>201706</v>
      </c>
      <c r="E714" t="s">
        <v>22</v>
      </c>
      <c r="F714" t="s">
        <v>46</v>
      </c>
      <c r="G714">
        <v>1000001133</v>
      </c>
      <c r="H714" t="s">
        <v>45</v>
      </c>
      <c r="I714" t="s">
        <v>13</v>
      </c>
      <c r="J714">
        <v>10000131</v>
      </c>
      <c r="K714" t="s">
        <v>38</v>
      </c>
      <c r="L714" s="6">
        <v>106.30000000000001</v>
      </c>
      <c r="M7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302.2</v>
      </c>
    </row>
    <row r="715" spans="1:13" x14ac:dyDescent="0.2">
      <c r="A715" s="1">
        <v>42916</v>
      </c>
      <c r="B715" s="4" t="str">
        <f>YEAR(月出库[[#This Row],[日期]]) &amp; "年"</f>
        <v>2017年</v>
      </c>
      <c r="C715" s="4" t="str">
        <f>MONTH(月出库[[#This Row],[日期]]) &amp; "月"</f>
        <v>6月</v>
      </c>
      <c r="D715" s="4">
        <f>--TEXT(月出库[[#This Row],[日期]],"yyyymm")</f>
        <v>201706</v>
      </c>
      <c r="E715" t="s">
        <v>22</v>
      </c>
      <c r="F715" t="s">
        <v>46</v>
      </c>
      <c r="G715">
        <v>1000001133</v>
      </c>
      <c r="H715" t="s">
        <v>45</v>
      </c>
      <c r="I715" t="s">
        <v>13</v>
      </c>
      <c r="J715">
        <v>10000136</v>
      </c>
      <c r="K715" t="s">
        <v>40</v>
      </c>
      <c r="L715" s="6">
        <v>21.700000000000003</v>
      </c>
      <c r="M7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16" spans="1:13" x14ac:dyDescent="0.2">
      <c r="A716" s="1">
        <v>42916</v>
      </c>
      <c r="B716" s="4" t="str">
        <f>YEAR(月出库[[#This Row],[日期]]) &amp; "年"</f>
        <v>2017年</v>
      </c>
      <c r="C716" s="4" t="str">
        <f>MONTH(月出库[[#This Row],[日期]]) &amp; "月"</f>
        <v>6月</v>
      </c>
      <c r="D716" s="4">
        <f>--TEXT(月出库[[#This Row],[日期]],"yyyymm")</f>
        <v>201706</v>
      </c>
      <c r="E716" t="s">
        <v>22</v>
      </c>
      <c r="F716" t="s">
        <v>46</v>
      </c>
      <c r="G716">
        <v>1000001133</v>
      </c>
      <c r="H716" t="s">
        <v>45</v>
      </c>
      <c r="I716" t="s">
        <v>13</v>
      </c>
      <c r="J716">
        <v>10000182</v>
      </c>
      <c r="K716" t="s">
        <v>31</v>
      </c>
      <c r="L716" s="6">
        <v>317.10000000000002</v>
      </c>
      <c r="M7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415.59999999999997</v>
      </c>
    </row>
    <row r="717" spans="1:13" x14ac:dyDescent="0.2">
      <c r="A717" s="1">
        <v>42916</v>
      </c>
      <c r="B717" s="4" t="str">
        <f>YEAR(月出库[[#This Row],[日期]]) &amp; "年"</f>
        <v>2017年</v>
      </c>
      <c r="C717" s="4" t="str">
        <f>MONTH(月出库[[#This Row],[日期]]) &amp; "月"</f>
        <v>6月</v>
      </c>
      <c r="D717" s="4">
        <f>--TEXT(月出库[[#This Row],[日期]],"yyyymm")</f>
        <v>201706</v>
      </c>
      <c r="E717" t="s">
        <v>22</v>
      </c>
      <c r="F717" t="s">
        <v>46</v>
      </c>
      <c r="G717">
        <v>1000001133</v>
      </c>
      <c r="H717" t="s">
        <v>45</v>
      </c>
      <c r="I717" t="s">
        <v>13</v>
      </c>
      <c r="J717">
        <v>20000099</v>
      </c>
      <c r="K717" t="s">
        <v>20</v>
      </c>
      <c r="L717" s="6">
        <v>32.9</v>
      </c>
      <c r="M7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56.8</v>
      </c>
    </row>
    <row r="718" spans="1:13" x14ac:dyDescent="0.2">
      <c r="A718" s="1">
        <v>42916</v>
      </c>
      <c r="B718" s="4" t="str">
        <f>YEAR(月出库[[#This Row],[日期]]) &amp; "年"</f>
        <v>2017年</v>
      </c>
      <c r="C718" s="4" t="str">
        <f>MONTH(月出库[[#This Row],[日期]]) &amp; "月"</f>
        <v>6月</v>
      </c>
      <c r="D718" s="4">
        <f>--TEXT(月出库[[#This Row],[日期]],"yyyymm")</f>
        <v>201706</v>
      </c>
      <c r="E718" t="s">
        <v>22</v>
      </c>
      <c r="F718" t="s">
        <v>64</v>
      </c>
      <c r="G718">
        <v>1000002973</v>
      </c>
      <c r="H718" t="s">
        <v>63</v>
      </c>
      <c r="I718" t="s">
        <v>13</v>
      </c>
      <c r="J718">
        <v>10000131</v>
      </c>
      <c r="K718" t="s">
        <v>38</v>
      </c>
      <c r="L718" s="6">
        <v>19.100000000000001</v>
      </c>
      <c r="M7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158.10000000000002</v>
      </c>
    </row>
    <row r="719" spans="1:13" x14ac:dyDescent="0.2">
      <c r="A719" s="1">
        <v>42916</v>
      </c>
      <c r="B719" s="4" t="str">
        <f>YEAR(月出库[[#This Row],[日期]]) &amp; "年"</f>
        <v>2017年</v>
      </c>
      <c r="C719" s="4" t="str">
        <f>MONTH(月出库[[#This Row],[日期]]) &amp; "月"</f>
        <v>6月</v>
      </c>
      <c r="D719" s="4">
        <f>--TEXT(月出库[[#This Row],[日期]],"yyyymm")</f>
        <v>201706</v>
      </c>
      <c r="E719" t="s">
        <v>22</v>
      </c>
      <c r="F719" t="s">
        <v>64</v>
      </c>
      <c r="G719">
        <v>1000002973</v>
      </c>
      <c r="H719" t="s">
        <v>63</v>
      </c>
      <c r="I719" t="s">
        <v>13</v>
      </c>
      <c r="J719">
        <v>20000099</v>
      </c>
      <c r="K719" t="s">
        <v>20</v>
      </c>
      <c r="L719" s="6">
        <v>4.4000000000000004</v>
      </c>
      <c r="M7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4.6999999999999993</v>
      </c>
    </row>
    <row r="720" spans="1:13" x14ac:dyDescent="0.2">
      <c r="A720" s="1">
        <v>42916</v>
      </c>
      <c r="B720" s="4" t="str">
        <f>YEAR(月出库[[#This Row],[日期]]) &amp; "年"</f>
        <v>2017年</v>
      </c>
      <c r="C720" s="4" t="str">
        <f>MONTH(月出库[[#This Row],[日期]]) &amp; "月"</f>
        <v>6月</v>
      </c>
      <c r="D720" s="4">
        <f>--TEXT(月出库[[#This Row],[日期]],"yyyymm")</f>
        <v>201706</v>
      </c>
      <c r="E720" t="s">
        <v>22</v>
      </c>
      <c r="F720" t="s">
        <v>49</v>
      </c>
      <c r="G720">
        <v>1000000018</v>
      </c>
      <c r="H720" t="s">
        <v>48</v>
      </c>
      <c r="I720" t="s">
        <v>13</v>
      </c>
      <c r="J720">
        <v>10000064</v>
      </c>
      <c r="K720" t="s">
        <v>53</v>
      </c>
      <c r="L720" s="6">
        <v>59.6</v>
      </c>
      <c r="M7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107.1</v>
      </c>
    </row>
    <row r="721" spans="1:13" x14ac:dyDescent="0.2">
      <c r="A721" s="1">
        <v>42916</v>
      </c>
      <c r="B721" s="4" t="str">
        <f>YEAR(月出库[[#This Row],[日期]]) &amp; "年"</f>
        <v>2017年</v>
      </c>
      <c r="C721" s="4" t="str">
        <f>MONTH(月出库[[#This Row],[日期]]) &amp; "月"</f>
        <v>6月</v>
      </c>
      <c r="D721" s="4">
        <f>--TEXT(月出库[[#This Row],[日期]],"yyyymm")</f>
        <v>201706</v>
      </c>
      <c r="E721" t="s">
        <v>22</v>
      </c>
      <c r="F721" t="s">
        <v>49</v>
      </c>
      <c r="G721">
        <v>1000000018</v>
      </c>
      <c r="H721" t="s">
        <v>48</v>
      </c>
      <c r="I721" t="s">
        <v>13</v>
      </c>
      <c r="J721">
        <v>10000078</v>
      </c>
      <c r="K721" t="s">
        <v>30</v>
      </c>
      <c r="L721" s="6">
        <v>270.20000000000005</v>
      </c>
      <c r="M7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265.5</v>
      </c>
    </row>
    <row r="722" spans="1:13" x14ac:dyDescent="0.2">
      <c r="A722" s="1">
        <v>42916</v>
      </c>
      <c r="B722" s="4" t="str">
        <f>YEAR(月出库[[#This Row],[日期]]) &amp; "年"</f>
        <v>2017年</v>
      </c>
      <c r="C722" s="4" t="str">
        <f>MONTH(月出库[[#This Row],[日期]]) &amp; "月"</f>
        <v>6月</v>
      </c>
      <c r="D722" s="4">
        <f>--TEXT(月出库[[#This Row],[日期]],"yyyymm")</f>
        <v>201706</v>
      </c>
      <c r="E722" t="s">
        <v>22</v>
      </c>
      <c r="F722" t="s">
        <v>49</v>
      </c>
      <c r="G722">
        <v>1000000018</v>
      </c>
      <c r="H722" t="s">
        <v>48</v>
      </c>
      <c r="I722" t="s">
        <v>13</v>
      </c>
      <c r="J722">
        <v>10000131</v>
      </c>
      <c r="K722" t="s">
        <v>38</v>
      </c>
      <c r="L722" s="6">
        <v>268</v>
      </c>
      <c r="M7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426.99999999999994</v>
      </c>
    </row>
    <row r="723" spans="1:13" x14ac:dyDescent="0.2">
      <c r="A723" s="1">
        <v>42916</v>
      </c>
      <c r="B723" s="4" t="str">
        <f>YEAR(月出库[[#This Row],[日期]]) &amp; "年"</f>
        <v>2017年</v>
      </c>
      <c r="C723" s="4" t="str">
        <f>MONTH(月出库[[#This Row],[日期]]) &amp; "月"</f>
        <v>6月</v>
      </c>
      <c r="D723" s="4">
        <f>--TEXT(月出库[[#This Row],[日期]],"yyyymm")</f>
        <v>201706</v>
      </c>
      <c r="E723" t="s">
        <v>22</v>
      </c>
      <c r="F723" t="s">
        <v>49</v>
      </c>
      <c r="G723">
        <v>1000000018</v>
      </c>
      <c r="H723" t="s">
        <v>48</v>
      </c>
      <c r="I723" t="s">
        <v>13</v>
      </c>
      <c r="J723">
        <v>10000136</v>
      </c>
      <c r="K723" t="s">
        <v>40</v>
      </c>
      <c r="L723" s="6">
        <v>17.100000000000001</v>
      </c>
      <c r="M7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43.1</v>
      </c>
    </row>
    <row r="724" spans="1:13" x14ac:dyDescent="0.2">
      <c r="A724" s="1">
        <v>42916</v>
      </c>
      <c r="B724" s="4" t="str">
        <f>YEAR(月出库[[#This Row],[日期]]) &amp; "年"</f>
        <v>2017年</v>
      </c>
      <c r="C724" s="4" t="str">
        <f>MONTH(月出库[[#This Row],[日期]]) &amp; "月"</f>
        <v>6月</v>
      </c>
      <c r="D724" s="4">
        <f>--TEXT(月出库[[#This Row],[日期]],"yyyymm")</f>
        <v>201706</v>
      </c>
      <c r="E724" t="s">
        <v>22</v>
      </c>
      <c r="F724" t="s">
        <v>49</v>
      </c>
      <c r="G724">
        <v>1000000018</v>
      </c>
      <c r="H724" t="s">
        <v>48</v>
      </c>
      <c r="I724" t="s">
        <v>13</v>
      </c>
      <c r="J724">
        <v>10000172</v>
      </c>
      <c r="K724" t="s">
        <v>18</v>
      </c>
      <c r="L724" s="6">
        <v>29.9</v>
      </c>
      <c r="M7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64.5</v>
      </c>
    </row>
    <row r="725" spans="1:13" x14ac:dyDescent="0.2">
      <c r="A725" s="1">
        <v>42916</v>
      </c>
      <c r="B725" s="4" t="str">
        <f>YEAR(月出库[[#This Row],[日期]]) &amp; "年"</f>
        <v>2017年</v>
      </c>
      <c r="C725" s="4" t="str">
        <f>MONTH(月出库[[#This Row],[日期]]) &amp; "月"</f>
        <v>6月</v>
      </c>
      <c r="D725" s="4">
        <f>--TEXT(月出库[[#This Row],[日期]],"yyyymm")</f>
        <v>201706</v>
      </c>
      <c r="E725" t="s">
        <v>22</v>
      </c>
      <c r="F725" t="s">
        <v>49</v>
      </c>
      <c r="G725">
        <v>1000000018</v>
      </c>
      <c r="H725" t="s">
        <v>48</v>
      </c>
      <c r="I725" t="s">
        <v>13</v>
      </c>
      <c r="J725">
        <v>10000182</v>
      </c>
      <c r="K725" t="s">
        <v>31</v>
      </c>
      <c r="L725" s="6">
        <v>21.2</v>
      </c>
      <c r="M7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90.699999999999989</v>
      </c>
    </row>
    <row r="726" spans="1:13" x14ac:dyDescent="0.2">
      <c r="A726" s="1">
        <v>42916</v>
      </c>
      <c r="B726" s="4" t="str">
        <f>YEAR(月出库[[#This Row],[日期]]) &amp; "年"</f>
        <v>2017年</v>
      </c>
      <c r="C726" s="4" t="str">
        <f>MONTH(月出库[[#This Row],[日期]]) &amp; "月"</f>
        <v>6月</v>
      </c>
      <c r="D726" s="4">
        <f>--TEXT(月出库[[#This Row],[日期]],"yyyymm")</f>
        <v>201706</v>
      </c>
      <c r="E726" t="s">
        <v>22</v>
      </c>
      <c r="F726" t="s">
        <v>49</v>
      </c>
      <c r="G726">
        <v>1000000018</v>
      </c>
      <c r="H726" t="s">
        <v>48</v>
      </c>
      <c r="I726" t="s">
        <v>13</v>
      </c>
      <c r="J726">
        <v>10000211</v>
      </c>
      <c r="K726" t="s">
        <v>11</v>
      </c>
      <c r="L726" s="6">
        <v>53.6</v>
      </c>
      <c r="M7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37.1</v>
      </c>
    </row>
    <row r="727" spans="1:13" x14ac:dyDescent="0.2">
      <c r="A727" s="1">
        <v>42916</v>
      </c>
      <c r="B727" s="4" t="str">
        <f>YEAR(月出库[[#This Row],[日期]]) &amp; "年"</f>
        <v>2017年</v>
      </c>
      <c r="C727" s="4" t="str">
        <f>MONTH(月出库[[#This Row],[日期]]) &amp; "月"</f>
        <v>6月</v>
      </c>
      <c r="D727" s="4">
        <f>--TEXT(月出库[[#This Row],[日期]],"yyyymm")</f>
        <v>201706</v>
      </c>
      <c r="E727" t="s">
        <v>22</v>
      </c>
      <c r="F727" t="s">
        <v>49</v>
      </c>
      <c r="G727">
        <v>1000000018</v>
      </c>
      <c r="H727" t="s">
        <v>48</v>
      </c>
      <c r="I727" t="s">
        <v>13</v>
      </c>
      <c r="J727">
        <v>20000099</v>
      </c>
      <c r="K727" t="s">
        <v>20</v>
      </c>
      <c r="L727" s="6">
        <v>41.2</v>
      </c>
      <c r="M7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54.6</v>
      </c>
    </row>
    <row r="728" spans="1:13" x14ac:dyDescent="0.2">
      <c r="A728" s="1">
        <v>42916</v>
      </c>
      <c r="B728" s="4" t="str">
        <f>YEAR(月出库[[#This Row],[日期]]) &amp; "年"</f>
        <v>2017年</v>
      </c>
      <c r="C728" s="4" t="str">
        <f>MONTH(月出库[[#This Row],[日期]]) &amp; "月"</f>
        <v>6月</v>
      </c>
      <c r="D728" s="4">
        <f>--TEXT(月出库[[#This Row],[日期]],"yyyymm")</f>
        <v>201706</v>
      </c>
      <c r="E728" t="s">
        <v>22</v>
      </c>
      <c r="F728" t="s">
        <v>49</v>
      </c>
      <c r="G728">
        <v>1000000020</v>
      </c>
      <c r="H728" t="s">
        <v>73</v>
      </c>
      <c r="I728" t="s">
        <v>13</v>
      </c>
      <c r="J728">
        <v>10000078</v>
      </c>
      <c r="K728" t="s">
        <v>30</v>
      </c>
      <c r="L728" s="6">
        <v>354.49999999999994</v>
      </c>
      <c r="M7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425.4</v>
      </c>
    </row>
    <row r="729" spans="1:13" x14ac:dyDescent="0.2">
      <c r="A729" s="1">
        <v>42916</v>
      </c>
      <c r="B729" s="4" t="str">
        <f>YEAR(月出库[[#This Row],[日期]]) &amp; "年"</f>
        <v>2017年</v>
      </c>
      <c r="C729" s="4" t="str">
        <f>MONTH(月出库[[#This Row],[日期]]) &amp; "月"</f>
        <v>6月</v>
      </c>
      <c r="D729" s="4">
        <f>--TEXT(月出库[[#This Row],[日期]],"yyyymm")</f>
        <v>201706</v>
      </c>
      <c r="E729" t="s">
        <v>22</v>
      </c>
      <c r="F729" t="s">
        <v>49</v>
      </c>
      <c r="G729">
        <v>1000000020</v>
      </c>
      <c r="H729" t="s">
        <v>73</v>
      </c>
      <c r="I729" t="s">
        <v>13</v>
      </c>
      <c r="J729">
        <v>10000136</v>
      </c>
      <c r="K729" t="s">
        <v>40</v>
      </c>
      <c r="L729" s="6">
        <v>41.3</v>
      </c>
      <c r="M7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43.1</v>
      </c>
    </row>
    <row r="730" spans="1:13" x14ac:dyDescent="0.2">
      <c r="A730" s="1">
        <v>42916</v>
      </c>
      <c r="B730" s="4" t="str">
        <f>YEAR(月出库[[#This Row],[日期]]) &amp; "年"</f>
        <v>2017年</v>
      </c>
      <c r="C730" s="4" t="str">
        <f>MONTH(月出库[[#This Row],[日期]]) &amp; "月"</f>
        <v>6月</v>
      </c>
      <c r="D730" s="4">
        <f>--TEXT(月出库[[#This Row],[日期]],"yyyymm")</f>
        <v>201706</v>
      </c>
      <c r="E730" t="s">
        <v>22</v>
      </c>
      <c r="F730" t="s">
        <v>49</v>
      </c>
      <c r="G730">
        <v>1000000020</v>
      </c>
      <c r="H730" t="s">
        <v>73</v>
      </c>
      <c r="I730" t="s">
        <v>13</v>
      </c>
      <c r="J730">
        <v>20000099</v>
      </c>
      <c r="K730" t="s">
        <v>20</v>
      </c>
      <c r="L730" s="6">
        <v>143</v>
      </c>
      <c r="M7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75.2</v>
      </c>
    </row>
    <row r="731" spans="1:13" x14ac:dyDescent="0.2">
      <c r="A731" s="1">
        <v>42916</v>
      </c>
      <c r="B731" s="4" t="str">
        <f>YEAR(月出库[[#This Row],[日期]]) &amp; "年"</f>
        <v>2017年</v>
      </c>
      <c r="C731" s="4" t="str">
        <f>MONTH(月出库[[#This Row],[日期]]) &amp; "月"</f>
        <v>6月</v>
      </c>
      <c r="D731" s="4">
        <f>--TEXT(月出库[[#This Row],[日期]],"yyyymm")</f>
        <v>201706</v>
      </c>
      <c r="E731" t="s">
        <v>22</v>
      </c>
      <c r="F731" t="s">
        <v>69</v>
      </c>
      <c r="G731">
        <v>1000000129</v>
      </c>
      <c r="H731" t="s">
        <v>70</v>
      </c>
      <c r="I731" t="s">
        <v>13</v>
      </c>
      <c r="J731">
        <v>10000061</v>
      </c>
      <c r="K731" t="s">
        <v>28</v>
      </c>
      <c r="L731" s="6">
        <v>25.6</v>
      </c>
      <c r="M7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</v>
      </c>
    </row>
    <row r="732" spans="1:13" x14ac:dyDescent="0.2">
      <c r="A732" s="1">
        <v>42916</v>
      </c>
      <c r="B732" s="4" t="str">
        <f>YEAR(月出库[[#This Row],[日期]]) &amp; "年"</f>
        <v>2017年</v>
      </c>
      <c r="C732" s="4" t="str">
        <f>MONTH(月出库[[#This Row],[日期]]) &amp; "月"</f>
        <v>6月</v>
      </c>
      <c r="D732" s="4">
        <f>--TEXT(月出库[[#This Row],[日期]],"yyyymm")</f>
        <v>201706</v>
      </c>
      <c r="E732" t="s">
        <v>22</v>
      </c>
      <c r="F732" t="s">
        <v>69</v>
      </c>
      <c r="G732">
        <v>1000000129</v>
      </c>
      <c r="H732" t="s">
        <v>70</v>
      </c>
      <c r="I732" t="s">
        <v>13</v>
      </c>
      <c r="J732">
        <v>10000078</v>
      </c>
      <c r="K732" t="s">
        <v>30</v>
      </c>
      <c r="L732" s="6">
        <v>15.7</v>
      </c>
      <c r="M7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50.6</v>
      </c>
    </row>
    <row r="733" spans="1:13" x14ac:dyDescent="0.2">
      <c r="A733" s="1">
        <v>42916</v>
      </c>
      <c r="B733" s="4" t="str">
        <f>YEAR(月出库[[#This Row],[日期]]) &amp; "年"</f>
        <v>2017年</v>
      </c>
      <c r="C733" s="4" t="str">
        <f>MONTH(月出库[[#This Row],[日期]]) &amp; "月"</f>
        <v>6月</v>
      </c>
      <c r="D733" s="4">
        <f>--TEXT(月出库[[#This Row],[日期]],"yyyymm")</f>
        <v>201706</v>
      </c>
      <c r="E733" t="s">
        <v>22</v>
      </c>
      <c r="F733" t="s">
        <v>69</v>
      </c>
      <c r="G733">
        <v>1000000129</v>
      </c>
      <c r="H733" t="s">
        <v>70</v>
      </c>
      <c r="I733" t="s">
        <v>13</v>
      </c>
      <c r="J733">
        <v>10000131</v>
      </c>
      <c r="K733" t="s">
        <v>38</v>
      </c>
      <c r="L733" s="6">
        <v>40.300000000000004</v>
      </c>
      <c r="M7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47.900000000000006</v>
      </c>
    </row>
    <row r="734" spans="1:13" x14ac:dyDescent="0.2">
      <c r="A734" s="1">
        <v>42916</v>
      </c>
      <c r="B734" s="4" t="str">
        <f>YEAR(月出库[[#This Row],[日期]]) &amp; "年"</f>
        <v>2017年</v>
      </c>
      <c r="C734" s="4" t="str">
        <f>MONTH(月出库[[#This Row],[日期]]) &amp; "月"</f>
        <v>6月</v>
      </c>
      <c r="D734" s="4">
        <f>--TEXT(月出库[[#This Row],[日期]],"yyyymm")</f>
        <v>201706</v>
      </c>
      <c r="E734" t="s">
        <v>22</v>
      </c>
      <c r="F734" t="s">
        <v>69</v>
      </c>
      <c r="G734">
        <v>1000000129</v>
      </c>
      <c r="H734" t="s">
        <v>70</v>
      </c>
      <c r="I734" t="s">
        <v>13</v>
      </c>
      <c r="J734">
        <v>10000136</v>
      </c>
      <c r="K734" t="s">
        <v>40</v>
      </c>
      <c r="L734" s="6">
        <v>6.4</v>
      </c>
      <c r="M7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27.9</v>
      </c>
    </row>
    <row r="735" spans="1:13" x14ac:dyDescent="0.2">
      <c r="A735" s="1">
        <v>42916</v>
      </c>
      <c r="B735" s="4" t="str">
        <f>YEAR(月出库[[#This Row],[日期]]) &amp; "年"</f>
        <v>2017年</v>
      </c>
      <c r="C735" s="4" t="str">
        <f>MONTH(月出库[[#This Row],[日期]]) &amp; "月"</f>
        <v>6月</v>
      </c>
      <c r="D735" s="4">
        <f>--TEXT(月出库[[#This Row],[日期]],"yyyymm")</f>
        <v>201706</v>
      </c>
      <c r="E735" t="s">
        <v>22</v>
      </c>
      <c r="F735" t="s">
        <v>69</v>
      </c>
      <c r="G735">
        <v>1000003349</v>
      </c>
      <c r="H735" t="s">
        <v>68</v>
      </c>
      <c r="I735" t="s">
        <v>13</v>
      </c>
      <c r="J735">
        <v>10000111</v>
      </c>
      <c r="K735" t="s">
        <v>37</v>
      </c>
      <c r="L735" s="6">
        <v>0.5</v>
      </c>
      <c r="M7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0.5</v>
      </c>
    </row>
    <row r="736" spans="1:13" x14ac:dyDescent="0.2">
      <c r="A736" s="1">
        <v>42916</v>
      </c>
      <c r="B736" s="4" t="str">
        <f>YEAR(月出库[[#This Row],[日期]]) &amp; "年"</f>
        <v>2017年</v>
      </c>
      <c r="C736" s="4" t="str">
        <f>MONTH(月出库[[#This Row],[日期]]) &amp; "月"</f>
        <v>6月</v>
      </c>
      <c r="D736" s="4">
        <f>--TEXT(月出库[[#This Row],[日期]],"yyyymm")</f>
        <v>201706</v>
      </c>
      <c r="E736" t="s">
        <v>22</v>
      </c>
      <c r="F736" t="s">
        <v>69</v>
      </c>
      <c r="G736">
        <v>1000003349</v>
      </c>
      <c r="H736" t="s">
        <v>68</v>
      </c>
      <c r="I736" t="s">
        <v>13</v>
      </c>
      <c r="J736">
        <v>20000099</v>
      </c>
      <c r="K736" t="s">
        <v>20</v>
      </c>
      <c r="L736" s="6">
        <v>7.7000000000000011</v>
      </c>
      <c r="M7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13.200000000000001</v>
      </c>
    </row>
    <row r="737" spans="1:13" x14ac:dyDescent="0.2">
      <c r="A737" s="1">
        <v>42916</v>
      </c>
      <c r="B737" s="4" t="str">
        <f>YEAR(月出库[[#This Row],[日期]]) &amp; "年"</f>
        <v>2017年</v>
      </c>
      <c r="C737" s="4" t="str">
        <f>MONTH(月出库[[#This Row],[日期]]) &amp; "月"</f>
        <v>6月</v>
      </c>
      <c r="D737" s="4">
        <f>--TEXT(月出库[[#This Row],[日期]],"yyyymm")</f>
        <v>201706</v>
      </c>
      <c r="E737" t="s">
        <v>22</v>
      </c>
      <c r="F737" t="s">
        <v>29</v>
      </c>
      <c r="G737">
        <v>1000000028</v>
      </c>
      <c r="H737" t="s">
        <v>27</v>
      </c>
      <c r="I737" t="s">
        <v>13</v>
      </c>
      <c r="J737">
        <v>10000061</v>
      </c>
      <c r="K737" t="s">
        <v>28</v>
      </c>
      <c r="L737" s="6">
        <v>87.699999999999989</v>
      </c>
      <c r="M7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</v>
      </c>
    </row>
    <row r="738" spans="1:13" x14ac:dyDescent="0.2">
      <c r="A738" s="1">
        <v>42916</v>
      </c>
      <c r="B738" s="4" t="str">
        <f>YEAR(月出库[[#This Row],[日期]]) &amp; "年"</f>
        <v>2017年</v>
      </c>
      <c r="C738" s="4" t="str">
        <f>MONTH(月出库[[#This Row],[日期]]) &amp; "月"</f>
        <v>6月</v>
      </c>
      <c r="D738" s="4">
        <f>--TEXT(月出库[[#This Row],[日期]],"yyyymm")</f>
        <v>201706</v>
      </c>
      <c r="E738" t="s">
        <v>22</v>
      </c>
      <c r="F738" t="s">
        <v>29</v>
      </c>
      <c r="G738">
        <v>1000000028</v>
      </c>
      <c r="H738" t="s">
        <v>27</v>
      </c>
      <c r="I738" t="s">
        <v>13</v>
      </c>
      <c r="J738">
        <v>10000078</v>
      </c>
      <c r="K738" t="s">
        <v>30</v>
      </c>
      <c r="L738" s="6">
        <v>37</v>
      </c>
      <c r="M7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83.600000000000009</v>
      </c>
    </row>
    <row r="739" spans="1:13" x14ac:dyDescent="0.2">
      <c r="A739" s="1">
        <v>42916</v>
      </c>
      <c r="B739" s="4" t="str">
        <f>YEAR(月出库[[#This Row],[日期]]) &amp; "年"</f>
        <v>2017年</v>
      </c>
      <c r="C739" s="4" t="str">
        <f>MONTH(月出库[[#This Row],[日期]]) &amp; "月"</f>
        <v>6月</v>
      </c>
      <c r="D739" s="4">
        <f>--TEXT(月出库[[#This Row],[日期]],"yyyymm")</f>
        <v>201706</v>
      </c>
      <c r="E739" t="s">
        <v>22</v>
      </c>
      <c r="F739" t="s">
        <v>29</v>
      </c>
      <c r="G739">
        <v>1000000028</v>
      </c>
      <c r="H739" t="s">
        <v>27</v>
      </c>
      <c r="I739" t="s">
        <v>13</v>
      </c>
      <c r="J739">
        <v>10000111</v>
      </c>
      <c r="K739" t="s">
        <v>37</v>
      </c>
      <c r="L739" s="6">
        <v>87.699999999999989</v>
      </c>
      <c r="M7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</v>
      </c>
    </row>
    <row r="740" spans="1:13" x14ac:dyDescent="0.2">
      <c r="A740" s="1">
        <v>42916</v>
      </c>
      <c r="B740" s="4" t="str">
        <f>YEAR(月出库[[#This Row],[日期]]) &amp; "年"</f>
        <v>2017年</v>
      </c>
      <c r="C740" s="4" t="str">
        <f>MONTH(月出库[[#This Row],[日期]]) &amp; "月"</f>
        <v>6月</v>
      </c>
      <c r="D740" s="4">
        <f>--TEXT(月出库[[#This Row],[日期]],"yyyymm")</f>
        <v>201706</v>
      </c>
      <c r="E740" t="s">
        <v>22</v>
      </c>
      <c r="F740" t="s">
        <v>29</v>
      </c>
      <c r="G740">
        <v>1000000028</v>
      </c>
      <c r="H740" t="s">
        <v>27</v>
      </c>
      <c r="I740" t="s">
        <v>13</v>
      </c>
      <c r="J740">
        <v>10000131</v>
      </c>
      <c r="K740" t="s">
        <v>38</v>
      </c>
      <c r="L740" s="6">
        <v>16.700000000000003</v>
      </c>
      <c r="M7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30.2</v>
      </c>
    </row>
    <row r="741" spans="1:13" x14ac:dyDescent="0.2">
      <c r="A741" s="1">
        <v>42916</v>
      </c>
      <c r="B741" s="4" t="str">
        <f>YEAR(月出库[[#This Row],[日期]]) &amp; "年"</f>
        <v>2017年</v>
      </c>
      <c r="C741" s="4" t="str">
        <f>MONTH(月出库[[#This Row],[日期]]) &amp; "月"</f>
        <v>6月</v>
      </c>
      <c r="D741" s="4">
        <f>--TEXT(月出库[[#This Row],[日期]],"yyyymm")</f>
        <v>201706</v>
      </c>
      <c r="E741" t="s">
        <v>22</v>
      </c>
      <c r="F741" t="s">
        <v>29</v>
      </c>
      <c r="G741">
        <v>1000000028</v>
      </c>
      <c r="H741" t="s">
        <v>27</v>
      </c>
      <c r="I741" t="s">
        <v>13</v>
      </c>
      <c r="J741">
        <v>10000136</v>
      </c>
      <c r="K741" t="s">
        <v>40</v>
      </c>
      <c r="L741" s="6">
        <v>19.3</v>
      </c>
      <c r="M7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21.2</v>
      </c>
    </row>
    <row r="742" spans="1:13" x14ac:dyDescent="0.2">
      <c r="A742" s="1">
        <v>42916</v>
      </c>
      <c r="B742" s="4" t="str">
        <f>YEAR(月出库[[#This Row],[日期]]) &amp; "年"</f>
        <v>2017年</v>
      </c>
      <c r="C742" s="4" t="str">
        <f>MONTH(月出库[[#This Row],[日期]]) &amp; "月"</f>
        <v>6月</v>
      </c>
      <c r="D742" s="4">
        <f>--TEXT(月出库[[#This Row],[日期]],"yyyymm")</f>
        <v>201706</v>
      </c>
      <c r="E742" t="s">
        <v>22</v>
      </c>
      <c r="F742" t="s">
        <v>29</v>
      </c>
      <c r="G742">
        <v>1000000028</v>
      </c>
      <c r="H742" t="s">
        <v>27</v>
      </c>
      <c r="I742" t="s">
        <v>13</v>
      </c>
      <c r="J742">
        <v>10000182</v>
      </c>
      <c r="K742" t="s">
        <v>31</v>
      </c>
      <c r="L742" s="6">
        <v>12.2</v>
      </c>
      <c r="M7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13.1</v>
      </c>
    </row>
    <row r="743" spans="1:13" x14ac:dyDescent="0.2">
      <c r="A743" s="1">
        <v>42916</v>
      </c>
      <c r="B743" s="4" t="str">
        <f>YEAR(月出库[[#This Row],[日期]]) &amp; "年"</f>
        <v>2017年</v>
      </c>
      <c r="C743" s="4" t="str">
        <f>MONTH(月出库[[#This Row],[日期]]) &amp; "月"</f>
        <v>6月</v>
      </c>
      <c r="D743" s="4">
        <f>--TEXT(月出库[[#This Row],[日期]],"yyyymm")</f>
        <v>201706</v>
      </c>
      <c r="E743" t="s">
        <v>22</v>
      </c>
      <c r="F743" t="s">
        <v>29</v>
      </c>
      <c r="G743">
        <v>1000000028</v>
      </c>
      <c r="H743" t="s">
        <v>27</v>
      </c>
      <c r="I743" t="s">
        <v>13</v>
      </c>
      <c r="J743">
        <v>20000099</v>
      </c>
      <c r="K743" t="s">
        <v>20</v>
      </c>
      <c r="L743" s="6">
        <v>39.5</v>
      </c>
      <c r="M7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</v>
      </c>
    </row>
    <row r="744" spans="1:13" x14ac:dyDescent="0.2">
      <c r="A744" s="1">
        <v>42916</v>
      </c>
      <c r="B744" s="4" t="str">
        <f>YEAR(月出库[[#This Row],[日期]]) &amp; "年"</f>
        <v>2017年</v>
      </c>
      <c r="C744" s="4" t="str">
        <f>MONTH(月出库[[#This Row],[日期]]) &amp; "月"</f>
        <v>6月</v>
      </c>
      <c r="D744" s="4">
        <f>--TEXT(月出库[[#This Row],[日期]],"yyyymm")</f>
        <v>201706</v>
      </c>
      <c r="E744" t="s">
        <v>22</v>
      </c>
      <c r="F744" t="s">
        <v>29</v>
      </c>
      <c r="G744">
        <v>1000000054</v>
      </c>
      <c r="H744" t="s">
        <v>36</v>
      </c>
      <c r="I744" t="s">
        <v>13</v>
      </c>
      <c r="J744">
        <v>10000078</v>
      </c>
      <c r="K744" t="s">
        <v>30</v>
      </c>
      <c r="L744" s="6">
        <v>42.699999999999996</v>
      </c>
      <c r="M7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54.100000000000009</v>
      </c>
    </row>
    <row r="745" spans="1:13" x14ac:dyDescent="0.2">
      <c r="A745" s="1">
        <v>42916</v>
      </c>
      <c r="B745" s="4" t="str">
        <f>YEAR(月出库[[#This Row],[日期]]) &amp; "年"</f>
        <v>2017年</v>
      </c>
      <c r="C745" s="4" t="str">
        <f>MONTH(月出库[[#This Row],[日期]]) &amp; "月"</f>
        <v>6月</v>
      </c>
      <c r="D745" s="4">
        <f>--TEXT(月出库[[#This Row],[日期]],"yyyymm")</f>
        <v>201706</v>
      </c>
      <c r="E745" t="s">
        <v>22</v>
      </c>
      <c r="F745" t="s">
        <v>29</v>
      </c>
      <c r="G745">
        <v>1000000054</v>
      </c>
      <c r="H745" t="s">
        <v>36</v>
      </c>
      <c r="I745" t="s">
        <v>13</v>
      </c>
      <c r="J745">
        <v>10000111</v>
      </c>
      <c r="K745" t="s">
        <v>37</v>
      </c>
      <c r="L745" s="6">
        <v>458.6</v>
      </c>
      <c r="M7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678.6</v>
      </c>
    </row>
    <row r="746" spans="1:13" x14ac:dyDescent="0.2">
      <c r="A746" s="1">
        <v>42916</v>
      </c>
      <c r="B746" s="4" t="str">
        <f>YEAR(月出库[[#This Row],[日期]]) &amp; "年"</f>
        <v>2017年</v>
      </c>
      <c r="C746" s="4" t="str">
        <f>MONTH(月出库[[#This Row],[日期]]) &amp; "月"</f>
        <v>6月</v>
      </c>
      <c r="D746" s="4">
        <f>--TEXT(月出库[[#This Row],[日期]],"yyyymm")</f>
        <v>201706</v>
      </c>
      <c r="E746" t="s">
        <v>22</v>
      </c>
      <c r="F746" t="s">
        <v>29</v>
      </c>
      <c r="G746">
        <v>1000000054</v>
      </c>
      <c r="H746" t="s">
        <v>36</v>
      </c>
      <c r="I746" t="s">
        <v>13</v>
      </c>
      <c r="J746">
        <v>10000131</v>
      </c>
      <c r="K746" t="s">
        <v>38</v>
      </c>
      <c r="L746" s="6">
        <v>132.30000000000001</v>
      </c>
      <c r="M7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193.39999999999998</v>
      </c>
    </row>
    <row r="747" spans="1:13" x14ac:dyDescent="0.2">
      <c r="A747" s="1">
        <v>42916</v>
      </c>
      <c r="B747" s="4" t="str">
        <f>YEAR(月出库[[#This Row],[日期]]) &amp; "年"</f>
        <v>2017年</v>
      </c>
      <c r="C747" s="4" t="str">
        <f>MONTH(月出库[[#This Row],[日期]]) &amp; "月"</f>
        <v>6月</v>
      </c>
      <c r="D747" s="4">
        <f>--TEXT(月出库[[#This Row],[日期]],"yyyymm")</f>
        <v>201706</v>
      </c>
      <c r="E747" t="s">
        <v>22</v>
      </c>
      <c r="F747" t="s">
        <v>29</v>
      </c>
      <c r="G747">
        <v>1000000054</v>
      </c>
      <c r="H747" t="s">
        <v>36</v>
      </c>
      <c r="I747" t="s">
        <v>13</v>
      </c>
      <c r="J747">
        <v>10000136</v>
      </c>
      <c r="K747" t="s">
        <v>40</v>
      </c>
      <c r="L747" s="6">
        <v>16.5</v>
      </c>
      <c r="M7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22.599999999999998</v>
      </c>
    </row>
    <row r="748" spans="1:13" x14ac:dyDescent="0.2">
      <c r="A748" s="1">
        <v>42916</v>
      </c>
      <c r="B748" s="4" t="str">
        <f>YEAR(月出库[[#This Row],[日期]]) &amp; "年"</f>
        <v>2017年</v>
      </c>
      <c r="C748" s="4" t="str">
        <f>MONTH(月出库[[#This Row],[日期]]) &amp; "月"</f>
        <v>6月</v>
      </c>
      <c r="D748" s="4">
        <f>--TEXT(月出库[[#This Row],[日期]],"yyyymm")</f>
        <v>201706</v>
      </c>
      <c r="E748" t="s">
        <v>22</v>
      </c>
      <c r="F748" t="s">
        <v>29</v>
      </c>
      <c r="G748">
        <v>1000000054</v>
      </c>
      <c r="H748" t="s">
        <v>36</v>
      </c>
      <c r="I748" t="s">
        <v>13</v>
      </c>
      <c r="J748">
        <v>20000018</v>
      </c>
      <c r="K748" t="s">
        <v>81</v>
      </c>
      <c r="L748" s="6">
        <v>3.5</v>
      </c>
      <c r="M7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6.1</v>
      </c>
    </row>
    <row r="749" spans="1:13" x14ac:dyDescent="0.2">
      <c r="A749" s="1">
        <v>42916</v>
      </c>
      <c r="B749" s="4" t="str">
        <f>YEAR(月出库[[#This Row],[日期]]) &amp; "年"</f>
        <v>2017年</v>
      </c>
      <c r="C749" s="4" t="str">
        <f>MONTH(月出库[[#This Row],[日期]]) &amp; "月"</f>
        <v>6月</v>
      </c>
      <c r="D749" s="4">
        <f>--TEXT(月出库[[#This Row],[日期]],"yyyymm")</f>
        <v>201706</v>
      </c>
      <c r="E749" t="s">
        <v>22</v>
      </c>
      <c r="F749" t="s">
        <v>29</v>
      </c>
      <c r="G749">
        <v>1000000101</v>
      </c>
      <c r="H749" t="s">
        <v>39</v>
      </c>
      <c r="I749" t="s">
        <v>13</v>
      </c>
      <c r="J749">
        <v>10000061</v>
      </c>
      <c r="K749" t="s">
        <v>28</v>
      </c>
      <c r="L749" s="6">
        <v>12.3</v>
      </c>
      <c r="M7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20.300000000000004</v>
      </c>
    </row>
    <row r="750" spans="1:13" x14ac:dyDescent="0.2">
      <c r="A750" s="1">
        <v>42916</v>
      </c>
      <c r="B750" s="4" t="str">
        <f>YEAR(月出库[[#This Row],[日期]]) &amp; "年"</f>
        <v>2017年</v>
      </c>
      <c r="C750" s="4" t="str">
        <f>MONTH(月出库[[#This Row],[日期]]) &amp; "月"</f>
        <v>6月</v>
      </c>
      <c r="D750" s="4">
        <f>--TEXT(月出库[[#This Row],[日期]],"yyyymm")</f>
        <v>201706</v>
      </c>
      <c r="E750" t="s">
        <v>22</v>
      </c>
      <c r="F750" t="s">
        <v>29</v>
      </c>
      <c r="G750">
        <v>1000000101</v>
      </c>
      <c r="H750" t="s">
        <v>39</v>
      </c>
      <c r="I750" t="s">
        <v>13</v>
      </c>
      <c r="J750">
        <v>10000078</v>
      </c>
      <c r="K750" t="s">
        <v>30</v>
      </c>
      <c r="L750" s="6">
        <v>42.1</v>
      </c>
      <c r="M7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56.8</v>
      </c>
    </row>
    <row r="751" spans="1:13" x14ac:dyDescent="0.2">
      <c r="A751" s="1">
        <v>42916</v>
      </c>
      <c r="B751" s="4" t="str">
        <f>YEAR(月出库[[#This Row],[日期]]) &amp; "年"</f>
        <v>2017年</v>
      </c>
      <c r="C751" s="4" t="str">
        <f>MONTH(月出库[[#This Row],[日期]]) &amp; "月"</f>
        <v>6月</v>
      </c>
      <c r="D751" s="4">
        <f>--TEXT(月出库[[#This Row],[日期]],"yyyymm")</f>
        <v>201706</v>
      </c>
      <c r="E751" t="s">
        <v>22</v>
      </c>
      <c r="F751" t="s">
        <v>29</v>
      </c>
      <c r="G751">
        <v>1000000101</v>
      </c>
      <c r="H751" t="s">
        <v>39</v>
      </c>
      <c r="I751" t="s">
        <v>13</v>
      </c>
      <c r="J751">
        <v>10000111</v>
      </c>
      <c r="K751" t="s">
        <v>37</v>
      </c>
      <c r="L751" s="6">
        <v>41.5</v>
      </c>
      <c r="M7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129.4</v>
      </c>
    </row>
    <row r="752" spans="1:13" x14ac:dyDescent="0.2">
      <c r="A752" s="1">
        <v>42916</v>
      </c>
      <c r="B752" s="4" t="str">
        <f>YEAR(月出库[[#This Row],[日期]]) &amp; "年"</f>
        <v>2017年</v>
      </c>
      <c r="C752" s="4" t="str">
        <f>MONTH(月出库[[#This Row],[日期]]) &amp; "月"</f>
        <v>6月</v>
      </c>
      <c r="D752" s="4">
        <f>--TEXT(月出库[[#This Row],[日期]],"yyyymm")</f>
        <v>201706</v>
      </c>
      <c r="E752" t="s">
        <v>22</v>
      </c>
      <c r="F752" t="s">
        <v>29</v>
      </c>
      <c r="G752">
        <v>1000000101</v>
      </c>
      <c r="H752" t="s">
        <v>39</v>
      </c>
      <c r="I752" t="s">
        <v>13</v>
      </c>
      <c r="J752">
        <v>10000131</v>
      </c>
      <c r="K752" t="s">
        <v>38</v>
      </c>
      <c r="L752" s="6">
        <v>4.2</v>
      </c>
      <c r="M7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11.500000000000002</v>
      </c>
    </row>
    <row r="753" spans="1:13" x14ac:dyDescent="0.2">
      <c r="A753" s="1">
        <v>42916</v>
      </c>
      <c r="B753" s="4" t="str">
        <f>YEAR(月出库[[#This Row],[日期]]) &amp; "年"</f>
        <v>2017年</v>
      </c>
      <c r="C753" s="4" t="str">
        <f>MONTH(月出库[[#This Row],[日期]]) &amp; "月"</f>
        <v>6月</v>
      </c>
      <c r="D753" s="4">
        <f>--TEXT(月出库[[#This Row],[日期]],"yyyymm")</f>
        <v>201706</v>
      </c>
      <c r="E753" t="s">
        <v>22</v>
      </c>
      <c r="F753" t="s">
        <v>29</v>
      </c>
      <c r="G753">
        <v>1000000101</v>
      </c>
      <c r="H753" t="s">
        <v>39</v>
      </c>
      <c r="I753" t="s">
        <v>13</v>
      </c>
      <c r="J753">
        <v>10000136</v>
      </c>
      <c r="K753" t="s">
        <v>40</v>
      </c>
      <c r="L753" s="6">
        <v>6.3000000000000007</v>
      </c>
      <c r="M7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13.3</v>
      </c>
    </row>
    <row r="754" spans="1:13" x14ac:dyDescent="0.2">
      <c r="A754" s="1">
        <v>42916</v>
      </c>
      <c r="B754" s="4" t="str">
        <f>YEAR(月出库[[#This Row],[日期]]) &amp; "年"</f>
        <v>2017年</v>
      </c>
      <c r="C754" s="4" t="str">
        <f>MONTH(月出库[[#This Row],[日期]]) &amp; "月"</f>
        <v>6月</v>
      </c>
      <c r="D754" s="4">
        <f>--TEXT(月出库[[#This Row],[日期]],"yyyymm")</f>
        <v>201706</v>
      </c>
      <c r="E754" t="s">
        <v>22</v>
      </c>
      <c r="F754" t="s">
        <v>29</v>
      </c>
      <c r="G754">
        <v>1000000101</v>
      </c>
      <c r="H754" t="s">
        <v>39</v>
      </c>
      <c r="I754" t="s">
        <v>13</v>
      </c>
      <c r="J754">
        <v>10000182</v>
      </c>
      <c r="K754" t="s">
        <v>31</v>
      </c>
      <c r="L754" s="6">
        <v>61</v>
      </c>
      <c r="M7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86.5</v>
      </c>
    </row>
    <row r="755" spans="1:13" x14ac:dyDescent="0.2">
      <c r="A755" s="1">
        <v>42916</v>
      </c>
      <c r="B755" s="4" t="str">
        <f>YEAR(月出库[[#This Row],[日期]]) &amp; "年"</f>
        <v>2017年</v>
      </c>
      <c r="C755" s="4" t="str">
        <f>MONTH(月出库[[#This Row],[日期]]) &amp; "月"</f>
        <v>6月</v>
      </c>
      <c r="D755" s="4">
        <f>--TEXT(月出库[[#This Row],[日期]],"yyyymm")</f>
        <v>201706</v>
      </c>
      <c r="E755" t="s">
        <v>22</v>
      </c>
      <c r="F755" t="s">
        <v>29</v>
      </c>
      <c r="G755">
        <v>1000000101</v>
      </c>
      <c r="H755" t="s">
        <v>39</v>
      </c>
      <c r="I755" t="s">
        <v>13</v>
      </c>
      <c r="J755">
        <v>20000018</v>
      </c>
      <c r="K755" t="s">
        <v>81</v>
      </c>
      <c r="L755" s="6">
        <v>5.7</v>
      </c>
      <c r="M7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56" spans="1:13" x14ac:dyDescent="0.2">
      <c r="A756" s="1">
        <v>42916</v>
      </c>
      <c r="B756" s="4" t="str">
        <f>YEAR(月出库[[#This Row],[日期]]) &amp; "年"</f>
        <v>2017年</v>
      </c>
      <c r="C756" s="4" t="str">
        <f>MONTH(月出库[[#This Row],[日期]]) &amp; "月"</f>
        <v>6月</v>
      </c>
      <c r="D756" s="4">
        <f>--TEXT(月出库[[#This Row],[日期]],"yyyymm")</f>
        <v>201706</v>
      </c>
      <c r="E756" t="s">
        <v>22</v>
      </c>
      <c r="F756" t="s">
        <v>29</v>
      </c>
      <c r="G756">
        <v>1000000101</v>
      </c>
      <c r="H756" t="s">
        <v>39</v>
      </c>
      <c r="I756" t="s">
        <v>13</v>
      </c>
      <c r="J756">
        <v>20000099</v>
      </c>
      <c r="K756" t="s">
        <v>20</v>
      </c>
      <c r="L756" s="6">
        <v>2.2999999999999998</v>
      </c>
      <c r="M7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9.8000000000000007</v>
      </c>
    </row>
    <row r="757" spans="1:13" x14ac:dyDescent="0.2">
      <c r="A757" s="1">
        <v>42916</v>
      </c>
      <c r="B757" s="4" t="str">
        <f>YEAR(月出库[[#This Row],[日期]]) &amp; "年"</f>
        <v>2017年</v>
      </c>
      <c r="C757" s="4" t="str">
        <f>MONTH(月出库[[#This Row],[日期]]) &amp; "月"</f>
        <v>6月</v>
      </c>
      <c r="D757" s="4">
        <f>--TEXT(月出库[[#This Row],[日期]],"yyyymm")</f>
        <v>201706</v>
      </c>
      <c r="E757" t="s">
        <v>22</v>
      </c>
      <c r="F757" t="s">
        <v>25</v>
      </c>
      <c r="G757">
        <v>1000003183</v>
      </c>
      <c r="H757" t="s">
        <v>23</v>
      </c>
      <c r="I757" t="s">
        <v>13</v>
      </c>
      <c r="J757">
        <v>10000078</v>
      </c>
      <c r="K757" t="s">
        <v>30</v>
      </c>
      <c r="L757" s="6">
        <v>6.3</v>
      </c>
      <c r="M7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</v>
      </c>
    </row>
    <row r="758" spans="1:13" x14ac:dyDescent="0.2">
      <c r="A758" s="1">
        <v>42916</v>
      </c>
      <c r="B758" s="4" t="str">
        <f>YEAR(月出库[[#This Row],[日期]]) &amp; "年"</f>
        <v>2017年</v>
      </c>
      <c r="C758" s="4" t="str">
        <f>MONTH(月出库[[#This Row],[日期]]) &amp; "月"</f>
        <v>6月</v>
      </c>
      <c r="D758" s="4">
        <f>--TEXT(月出库[[#This Row],[日期]],"yyyymm")</f>
        <v>201706</v>
      </c>
      <c r="E758" t="s">
        <v>22</v>
      </c>
      <c r="F758" t="s">
        <v>25</v>
      </c>
      <c r="G758">
        <v>1000003183</v>
      </c>
      <c r="H758" t="s">
        <v>23</v>
      </c>
      <c r="I758" t="s">
        <v>13</v>
      </c>
      <c r="J758">
        <v>10000136</v>
      </c>
      <c r="K758" t="s">
        <v>40</v>
      </c>
      <c r="L758" s="6">
        <v>0.8</v>
      </c>
      <c r="M7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0.9</v>
      </c>
    </row>
    <row r="759" spans="1:13" x14ac:dyDescent="0.2">
      <c r="A759" s="1">
        <v>42916</v>
      </c>
      <c r="B759" s="4" t="str">
        <f>YEAR(月出库[[#This Row],[日期]]) &amp; "年"</f>
        <v>2017年</v>
      </c>
      <c r="C759" s="4" t="str">
        <f>MONTH(月出库[[#This Row],[日期]]) &amp; "月"</f>
        <v>6月</v>
      </c>
      <c r="D759" s="4">
        <f>--TEXT(月出库[[#This Row],[日期]],"yyyymm")</f>
        <v>201706</v>
      </c>
      <c r="E759" t="s">
        <v>22</v>
      </c>
      <c r="F759" t="s">
        <v>54</v>
      </c>
      <c r="G759">
        <v>1000000046</v>
      </c>
      <c r="H759" t="s">
        <v>52</v>
      </c>
      <c r="I759" t="s">
        <v>13</v>
      </c>
      <c r="J759">
        <v>10000064</v>
      </c>
      <c r="K759" t="s">
        <v>53</v>
      </c>
      <c r="L759" s="6">
        <v>14.7</v>
      </c>
      <c r="M7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87.8</v>
      </c>
    </row>
    <row r="760" spans="1:13" x14ac:dyDescent="0.2">
      <c r="A760" s="1">
        <v>42916</v>
      </c>
      <c r="B760" s="4" t="str">
        <f>YEAR(月出库[[#This Row],[日期]]) &amp; "年"</f>
        <v>2017年</v>
      </c>
      <c r="C760" s="4" t="str">
        <f>MONTH(月出库[[#This Row],[日期]]) &amp; "月"</f>
        <v>6月</v>
      </c>
      <c r="D760" s="4">
        <f>--TEXT(月出库[[#This Row],[日期]],"yyyymm")</f>
        <v>201706</v>
      </c>
      <c r="E760" t="s">
        <v>22</v>
      </c>
      <c r="F760" t="s">
        <v>54</v>
      </c>
      <c r="G760">
        <v>1000000046</v>
      </c>
      <c r="H760" t="s">
        <v>52</v>
      </c>
      <c r="I760" t="s">
        <v>13</v>
      </c>
      <c r="J760">
        <v>10000078</v>
      </c>
      <c r="K760" t="s">
        <v>30</v>
      </c>
      <c r="L760" s="6">
        <v>10.3</v>
      </c>
      <c r="M7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19.799999999999997</v>
      </c>
    </row>
    <row r="761" spans="1:13" x14ac:dyDescent="0.2">
      <c r="A761" s="1">
        <v>42916</v>
      </c>
      <c r="B761" s="4" t="str">
        <f>YEAR(月出库[[#This Row],[日期]]) &amp; "年"</f>
        <v>2017年</v>
      </c>
      <c r="C761" s="4" t="str">
        <f>MONTH(月出库[[#This Row],[日期]]) &amp; "月"</f>
        <v>6月</v>
      </c>
      <c r="D761" s="4">
        <f>--TEXT(月出库[[#This Row],[日期]],"yyyymm")</f>
        <v>201706</v>
      </c>
      <c r="E761" t="s">
        <v>22</v>
      </c>
      <c r="F761" t="s">
        <v>54</v>
      </c>
      <c r="G761">
        <v>1000000046</v>
      </c>
      <c r="H761" t="s">
        <v>52</v>
      </c>
      <c r="I761" t="s">
        <v>13</v>
      </c>
      <c r="J761">
        <v>10000111</v>
      </c>
      <c r="K761" t="s">
        <v>37</v>
      </c>
      <c r="L761" s="6">
        <v>138.5</v>
      </c>
      <c r="M7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213.49999999999997</v>
      </c>
    </row>
    <row r="762" spans="1:13" x14ac:dyDescent="0.2">
      <c r="A762" s="1">
        <v>42916</v>
      </c>
      <c r="B762" s="4" t="str">
        <f>YEAR(月出库[[#This Row],[日期]]) &amp; "年"</f>
        <v>2017年</v>
      </c>
      <c r="C762" s="4" t="str">
        <f>MONTH(月出库[[#This Row],[日期]]) &amp; "月"</f>
        <v>6月</v>
      </c>
      <c r="D762" s="4">
        <f>--TEXT(月出库[[#This Row],[日期]],"yyyymm")</f>
        <v>201706</v>
      </c>
      <c r="E762" t="s">
        <v>22</v>
      </c>
      <c r="F762" t="s">
        <v>54</v>
      </c>
      <c r="G762">
        <v>1000000046</v>
      </c>
      <c r="H762" t="s">
        <v>52</v>
      </c>
      <c r="I762" t="s">
        <v>13</v>
      </c>
      <c r="J762">
        <v>10000136</v>
      </c>
      <c r="K762" t="s">
        <v>40</v>
      </c>
      <c r="L762" s="6">
        <v>4.2</v>
      </c>
      <c r="M7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63" spans="1:13" x14ac:dyDescent="0.2">
      <c r="A763" s="1">
        <v>42916</v>
      </c>
      <c r="B763" s="4" t="str">
        <f>YEAR(月出库[[#This Row],[日期]]) &amp; "年"</f>
        <v>2017年</v>
      </c>
      <c r="C763" s="4" t="str">
        <f>MONTH(月出库[[#This Row],[日期]]) &amp; "月"</f>
        <v>6月</v>
      </c>
      <c r="D763" s="4">
        <f>--TEXT(月出库[[#This Row],[日期]],"yyyymm")</f>
        <v>201706</v>
      </c>
      <c r="E763" t="s">
        <v>22</v>
      </c>
      <c r="F763" t="s">
        <v>54</v>
      </c>
      <c r="G763">
        <v>1000000046</v>
      </c>
      <c r="H763" t="s">
        <v>52</v>
      </c>
      <c r="I763" t="s">
        <v>13</v>
      </c>
      <c r="J763">
        <v>10000172</v>
      </c>
      <c r="K763" t="s">
        <v>18</v>
      </c>
      <c r="L763" s="6">
        <v>46.7</v>
      </c>
      <c r="M7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162.19999999999999</v>
      </c>
    </row>
    <row r="764" spans="1:13" x14ac:dyDescent="0.2">
      <c r="A764" s="1">
        <v>42916</v>
      </c>
      <c r="B764" s="4" t="str">
        <f>YEAR(月出库[[#This Row],[日期]]) &amp; "年"</f>
        <v>2017年</v>
      </c>
      <c r="C764" s="4" t="str">
        <f>MONTH(月出库[[#This Row],[日期]]) &amp; "月"</f>
        <v>6月</v>
      </c>
      <c r="D764" s="4">
        <f>--TEXT(月出库[[#This Row],[日期]],"yyyymm")</f>
        <v>201706</v>
      </c>
      <c r="E764" t="s">
        <v>22</v>
      </c>
      <c r="F764" t="s">
        <v>54</v>
      </c>
      <c r="G764">
        <v>1000000046</v>
      </c>
      <c r="H764" t="s">
        <v>52</v>
      </c>
      <c r="I764" t="s">
        <v>13</v>
      </c>
      <c r="J764">
        <v>10000211</v>
      </c>
      <c r="K764" t="s">
        <v>11</v>
      </c>
      <c r="L764" s="6">
        <v>30.400000000000002</v>
      </c>
      <c r="M7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90.8</v>
      </c>
    </row>
    <row r="765" spans="1:13" x14ac:dyDescent="0.2">
      <c r="A765" s="1">
        <v>42916</v>
      </c>
      <c r="B765" s="4" t="str">
        <f>YEAR(月出库[[#This Row],[日期]]) &amp; "年"</f>
        <v>2017年</v>
      </c>
      <c r="C765" s="4" t="str">
        <f>MONTH(月出库[[#This Row],[日期]]) &amp; "月"</f>
        <v>6月</v>
      </c>
      <c r="D765" s="4">
        <f>--TEXT(月出库[[#This Row],[日期]],"yyyymm")</f>
        <v>201706</v>
      </c>
      <c r="E765" t="s">
        <v>22</v>
      </c>
      <c r="F765" t="s">
        <v>54</v>
      </c>
      <c r="G765">
        <v>1000000046</v>
      </c>
      <c r="H765" t="s">
        <v>52</v>
      </c>
      <c r="I765" t="s">
        <v>13</v>
      </c>
      <c r="J765">
        <v>20000099</v>
      </c>
      <c r="K765" t="s">
        <v>20</v>
      </c>
      <c r="L765" s="6">
        <v>9.1000000000000014</v>
      </c>
      <c r="M7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9.5</v>
      </c>
    </row>
    <row r="766" spans="1:13" x14ac:dyDescent="0.2">
      <c r="A766" s="1">
        <v>42916</v>
      </c>
      <c r="B766" s="4" t="str">
        <f>YEAR(月出库[[#This Row],[日期]]) &amp; "年"</f>
        <v>2017年</v>
      </c>
      <c r="C766" s="4" t="str">
        <f>MONTH(月出库[[#This Row],[日期]]) &amp; "月"</f>
        <v>6月</v>
      </c>
      <c r="D766" s="4">
        <f>--TEXT(月出库[[#This Row],[日期]],"yyyymm")</f>
        <v>201706</v>
      </c>
      <c r="E766" t="s">
        <v>22</v>
      </c>
      <c r="F766" t="s">
        <v>33</v>
      </c>
      <c r="G766">
        <v>1000000031</v>
      </c>
      <c r="H766" t="s">
        <v>32</v>
      </c>
      <c r="I766" t="s">
        <v>13</v>
      </c>
      <c r="J766">
        <v>10000061</v>
      </c>
      <c r="K766" t="s">
        <v>28</v>
      </c>
      <c r="L766" s="6">
        <v>106</v>
      </c>
      <c r="M7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182.4</v>
      </c>
    </row>
    <row r="767" spans="1:13" x14ac:dyDescent="0.2">
      <c r="A767" s="1">
        <v>42916</v>
      </c>
      <c r="B767" s="4" t="str">
        <f>YEAR(月出库[[#This Row],[日期]]) &amp; "年"</f>
        <v>2017年</v>
      </c>
      <c r="C767" s="4" t="str">
        <f>MONTH(月出库[[#This Row],[日期]]) &amp; "月"</f>
        <v>6月</v>
      </c>
      <c r="D767" s="4">
        <f>--TEXT(月出库[[#This Row],[日期]],"yyyymm")</f>
        <v>201706</v>
      </c>
      <c r="E767" t="s">
        <v>22</v>
      </c>
      <c r="F767" t="s">
        <v>33</v>
      </c>
      <c r="G767">
        <v>1000000031</v>
      </c>
      <c r="H767" t="s">
        <v>32</v>
      </c>
      <c r="I767" t="s">
        <v>13</v>
      </c>
      <c r="J767">
        <v>10000078</v>
      </c>
      <c r="K767" t="s">
        <v>30</v>
      </c>
      <c r="L767" s="6">
        <v>14.4</v>
      </c>
      <c r="M7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45.9</v>
      </c>
    </row>
    <row r="768" spans="1:13" x14ac:dyDescent="0.2">
      <c r="A768" s="1">
        <v>42916</v>
      </c>
      <c r="B768" s="4" t="str">
        <f>YEAR(月出库[[#This Row],[日期]]) &amp; "年"</f>
        <v>2017年</v>
      </c>
      <c r="C768" s="4" t="str">
        <f>MONTH(月出库[[#This Row],[日期]]) &amp; "月"</f>
        <v>6月</v>
      </c>
      <c r="D768" s="4">
        <f>--TEXT(月出库[[#This Row],[日期]],"yyyymm")</f>
        <v>201706</v>
      </c>
      <c r="E768" t="s">
        <v>22</v>
      </c>
      <c r="F768" t="s">
        <v>33</v>
      </c>
      <c r="G768">
        <v>1000000031</v>
      </c>
      <c r="H768" t="s">
        <v>32</v>
      </c>
      <c r="I768" t="s">
        <v>13</v>
      </c>
      <c r="J768">
        <v>10000136</v>
      </c>
      <c r="K768" t="s">
        <v>40</v>
      </c>
      <c r="L768" s="6">
        <v>5.0999999999999996</v>
      </c>
      <c r="M7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34.299999999999997</v>
      </c>
    </row>
    <row r="769" spans="1:13" x14ac:dyDescent="0.2">
      <c r="A769" s="1">
        <v>42916</v>
      </c>
      <c r="B769" s="4" t="str">
        <f>YEAR(月出库[[#This Row],[日期]]) &amp; "年"</f>
        <v>2017年</v>
      </c>
      <c r="C769" s="4" t="str">
        <f>MONTH(月出库[[#This Row],[日期]]) &amp; "月"</f>
        <v>6月</v>
      </c>
      <c r="D769" s="4">
        <f>--TEXT(月出库[[#This Row],[日期]],"yyyymm")</f>
        <v>201706</v>
      </c>
      <c r="E769" t="s">
        <v>22</v>
      </c>
      <c r="F769" t="s">
        <v>33</v>
      </c>
      <c r="G769">
        <v>1000000031</v>
      </c>
      <c r="H769" t="s">
        <v>32</v>
      </c>
      <c r="I769" t="s">
        <v>13</v>
      </c>
      <c r="J769">
        <v>20000099</v>
      </c>
      <c r="K769" t="s">
        <v>20</v>
      </c>
      <c r="L769" s="6">
        <v>58</v>
      </c>
      <c r="M7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</v>
      </c>
    </row>
    <row r="770" spans="1:13" x14ac:dyDescent="0.2">
      <c r="A770" s="1">
        <v>42916</v>
      </c>
      <c r="B770" s="4" t="str">
        <f>YEAR(月出库[[#This Row],[日期]]) &amp; "年"</f>
        <v>2017年</v>
      </c>
      <c r="C770" s="4" t="str">
        <f>MONTH(月出库[[#This Row],[日期]]) &amp; "月"</f>
        <v>6月</v>
      </c>
      <c r="D770" s="4">
        <f>--TEXT(月出库[[#This Row],[日期]],"yyyymm")</f>
        <v>201706</v>
      </c>
      <c r="E770" t="s">
        <v>22</v>
      </c>
      <c r="F770" t="s">
        <v>21</v>
      </c>
      <c r="G770">
        <v>1000002872</v>
      </c>
      <c r="H770" t="s">
        <v>19</v>
      </c>
      <c r="I770" t="s">
        <v>13</v>
      </c>
      <c r="J770">
        <v>10000136</v>
      </c>
      <c r="K770" t="s">
        <v>40</v>
      </c>
      <c r="L770" s="6">
        <v>1.4</v>
      </c>
      <c r="M7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771" spans="1:13" x14ac:dyDescent="0.2">
      <c r="A771" s="1">
        <v>42916</v>
      </c>
      <c r="B771" s="4" t="str">
        <f>YEAR(月出库[[#This Row],[日期]]) &amp; "年"</f>
        <v>2017年</v>
      </c>
      <c r="C771" s="4" t="str">
        <f>MONTH(月出库[[#This Row],[日期]]) &amp; "月"</f>
        <v>6月</v>
      </c>
      <c r="D771" s="4">
        <f>--TEXT(月出库[[#This Row],[日期]],"yyyymm")</f>
        <v>201706</v>
      </c>
      <c r="E771" t="s">
        <v>22</v>
      </c>
      <c r="F771" t="s">
        <v>21</v>
      </c>
      <c r="G771">
        <v>1000002872</v>
      </c>
      <c r="H771" t="s">
        <v>19</v>
      </c>
      <c r="I771" t="s">
        <v>13</v>
      </c>
      <c r="J771">
        <v>20000099</v>
      </c>
      <c r="K771" t="s">
        <v>20</v>
      </c>
      <c r="L771" s="6">
        <v>1.4</v>
      </c>
      <c r="M7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772" spans="1:13" x14ac:dyDescent="0.2">
      <c r="A772" s="1">
        <v>42916</v>
      </c>
      <c r="B772" s="4" t="str">
        <f>YEAR(月出库[[#This Row],[日期]]) &amp; "年"</f>
        <v>2017年</v>
      </c>
      <c r="C772" s="4" t="str">
        <f>MONTH(月出库[[#This Row],[日期]]) &amp; "月"</f>
        <v>6月</v>
      </c>
      <c r="D772" s="4">
        <f>--TEXT(月出库[[#This Row],[日期]],"yyyymm")</f>
        <v>201706</v>
      </c>
      <c r="E772" t="s">
        <v>22</v>
      </c>
      <c r="F772" t="s">
        <v>61</v>
      </c>
      <c r="G772">
        <v>1000000579</v>
      </c>
      <c r="H772" t="s">
        <v>60</v>
      </c>
      <c r="I772" t="s">
        <v>13</v>
      </c>
      <c r="J772">
        <v>10000061</v>
      </c>
      <c r="K772" t="s">
        <v>28</v>
      </c>
      <c r="L772" s="6">
        <v>78.400000000000006</v>
      </c>
      <c r="M7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102.30000000000001</v>
      </c>
    </row>
    <row r="773" spans="1:13" x14ac:dyDescent="0.2">
      <c r="A773" s="1">
        <v>42916</v>
      </c>
      <c r="B773" s="4" t="str">
        <f>YEAR(月出库[[#This Row],[日期]]) &amp; "年"</f>
        <v>2017年</v>
      </c>
      <c r="C773" s="4" t="str">
        <f>MONTH(月出库[[#This Row],[日期]]) &amp; "月"</f>
        <v>6月</v>
      </c>
      <c r="D773" s="4">
        <f>--TEXT(月出库[[#This Row],[日期]],"yyyymm")</f>
        <v>201706</v>
      </c>
      <c r="E773" t="s">
        <v>22</v>
      </c>
      <c r="F773" t="s">
        <v>61</v>
      </c>
      <c r="G773">
        <v>1000000579</v>
      </c>
      <c r="H773" t="s">
        <v>60</v>
      </c>
      <c r="I773" t="s">
        <v>13</v>
      </c>
      <c r="J773">
        <v>10000078</v>
      </c>
      <c r="K773" t="s">
        <v>30</v>
      </c>
      <c r="L773" s="6">
        <v>31</v>
      </c>
      <c r="M7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38.799999999999997</v>
      </c>
    </row>
    <row r="774" spans="1:13" x14ac:dyDescent="0.2">
      <c r="A774" s="1">
        <v>42916</v>
      </c>
      <c r="B774" s="4" t="str">
        <f>YEAR(月出库[[#This Row],[日期]]) &amp; "年"</f>
        <v>2017年</v>
      </c>
      <c r="C774" s="4" t="str">
        <f>MONTH(月出库[[#This Row],[日期]]) &amp; "月"</f>
        <v>6月</v>
      </c>
      <c r="D774" s="4">
        <f>--TEXT(月出库[[#This Row],[日期]],"yyyymm")</f>
        <v>201706</v>
      </c>
      <c r="E774" t="s">
        <v>22</v>
      </c>
      <c r="F774" t="s">
        <v>61</v>
      </c>
      <c r="G774">
        <v>1000000579</v>
      </c>
      <c r="H774" t="s">
        <v>60</v>
      </c>
      <c r="I774" t="s">
        <v>13</v>
      </c>
      <c r="J774">
        <v>10000131</v>
      </c>
      <c r="K774" t="s">
        <v>38</v>
      </c>
      <c r="L774" s="6">
        <v>12</v>
      </c>
      <c r="M7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19.899999999999999</v>
      </c>
    </row>
    <row r="775" spans="1:13" x14ac:dyDescent="0.2">
      <c r="A775" s="1">
        <v>42916</v>
      </c>
      <c r="B775" s="4" t="str">
        <f>YEAR(月出库[[#This Row],[日期]]) &amp; "年"</f>
        <v>2017年</v>
      </c>
      <c r="C775" s="4" t="str">
        <f>MONTH(月出库[[#This Row],[日期]]) &amp; "月"</f>
        <v>6月</v>
      </c>
      <c r="D775" s="4">
        <f>--TEXT(月出库[[#This Row],[日期]],"yyyymm")</f>
        <v>201706</v>
      </c>
      <c r="E775" t="s">
        <v>22</v>
      </c>
      <c r="F775" t="s">
        <v>61</v>
      </c>
      <c r="G775">
        <v>1000000579</v>
      </c>
      <c r="H775" t="s">
        <v>60</v>
      </c>
      <c r="I775" t="s">
        <v>13</v>
      </c>
      <c r="J775">
        <v>10000182</v>
      </c>
      <c r="K775" t="s">
        <v>31</v>
      </c>
      <c r="L775" s="6">
        <v>56</v>
      </c>
      <c r="M7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71.400000000000006</v>
      </c>
    </row>
    <row r="776" spans="1:13" x14ac:dyDescent="0.2">
      <c r="A776" s="1">
        <v>42916</v>
      </c>
      <c r="B776" s="4" t="str">
        <f>YEAR(月出库[[#This Row],[日期]]) &amp; "年"</f>
        <v>2017年</v>
      </c>
      <c r="C776" s="4" t="str">
        <f>MONTH(月出库[[#This Row],[日期]]) &amp; "月"</f>
        <v>6月</v>
      </c>
      <c r="D776" s="4">
        <f>--TEXT(月出库[[#This Row],[日期]],"yyyymm")</f>
        <v>201706</v>
      </c>
      <c r="E776" t="s">
        <v>22</v>
      </c>
      <c r="F776" t="s">
        <v>61</v>
      </c>
      <c r="G776">
        <v>1000000579</v>
      </c>
      <c r="H776" t="s">
        <v>60</v>
      </c>
      <c r="I776" t="s">
        <v>13</v>
      </c>
      <c r="J776">
        <v>10000211</v>
      </c>
      <c r="K776" t="s">
        <v>11</v>
      </c>
      <c r="L776" s="6">
        <v>7.1999999999999993</v>
      </c>
      <c r="M7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7.6999999999999993</v>
      </c>
    </row>
    <row r="777" spans="1:13" x14ac:dyDescent="0.2">
      <c r="A777" s="1">
        <v>42916</v>
      </c>
      <c r="B777" s="4" t="str">
        <f>YEAR(月出库[[#This Row],[日期]]) &amp; "年"</f>
        <v>2017年</v>
      </c>
      <c r="C777" s="4" t="str">
        <f>MONTH(月出库[[#This Row],[日期]]) &amp; "月"</f>
        <v>6月</v>
      </c>
      <c r="D777" s="4">
        <f>--TEXT(月出库[[#This Row],[日期]],"yyyymm")</f>
        <v>201706</v>
      </c>
      <c r="E777" t="s">
        <v>22</v>
      </c>
      <c r="F777" t="s">
        <v>61</v>
      </c>
      <c r="G777">
        <v>1000000579</v>
      </c>
      <c r="H777" t="s">
        <v>60</v>
      </c>
      <c r="I777" t="s">
        <v>13</v>
      </c>
      <c r="J777">
        <v>20000018</v>
      </c>
      <c r="K777" t="s">
        <v>81</v>
      </c>
      <c r="L777" s="6">
        <v>4.4000000000000004</v>
      </c>
      <c r="M7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78" spans="1:13" x14ac:dyDescent="0.2">
      <c r="A778" s="1">
        <v>42916</v>
      </c>
      <c r="B778" s="4" t="str">
        <f>YEAR(月出库[[#This Row],[日期]]) &amp; "年"</f>
        <v>2017年</v>
      </c>
      <c r="C778" s="4" t="str">
        <f>MONTH(月出库[[#This Row],[日期]]) &amp; "月"</f>
        <v>6月</v>
      </c>
      <c r="D778" s="4">
        <f>--TEXT(月出库[[#This Row],[日期]],"yyyymm")</f>
        <v>201706</v>
      </c>
      <c r="E778" t="s">
        <v>22</v>
      </c>
      <c r="F778" t="s">
        <v>61</v>
      </c>
      <c r="G778">
        <v>1000000579</v>
      </c>
      <c r="H778" t="s">
        <v>60</v>
      </c>
      <c r="I778" t="s">
        <v>13</v>
      </c>
      <c r="J778">
        <v>20000099</v>
      </c>
      <c r="K778" t="s">
        <v>20</v>
      </c>
      <c r="L778" s="6">
        <v>8.8000000000000007</v>
      </c>
      <c r="M7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9.9</v>
      </c>
    </row>
    <row r="779" spans="1:13" x14ac:dyDescent="0.2">
      <c r="A779" s="1">
        <v>42916</v>
      </c>
      <c r="B779" s="4" t="str">
        <f>YEAR(月出库[[#This Row],[日期]]) &amp; "年"</f>
        <v>2017年</v>
      </c>
      <c r="C779" s="4" t="str">
        <f>MONTH(月出库[[#This Row],[日期]]) &amp; "月"</f>
        <v>6月</v>
      </c>
      <c r="D779" s="4">
        <f>--TEXT(月出库[[#This Row],[日期]],"yyyymm")</f>
        <v>201706</v>
      </c>
      <c r="E779" t="s">
        <v>22</v>
      </c>
      <c r="F779" t="s">
        <v>35</v>
      </c>
      <c r="G779">
        <v>1000000047</v>
      </c>
      <c r="H779" t="s">
        <v>34</v>
      </c>
      <c r="I779" t="s">
        <v>13</v>
      </c>
      <c r="J779">
        <v>10000061</v>
      </c>
      <c r="K779" t="s">
        <v>28</v>
      </c>
      <c r="L779" s="6">
        <v>16.100000000000001</v>
      </c>
      <c r="M7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48.3</v>
      </c>
    </row>
    <row r="780" spans="1:13" x14ac:dyDescent="0.2">
      <c r="A780" s="1">
        <v>42916</v>
      </c>
      <c r="B780" s="4" t="str">
        <f>YEAR(月出库[[#This Row],[日期]]) &amp; "年"</f>
        <v>2017年</v>
      </c>
      <c r="C780" s="4" t="str">
        <f>MONTH(月出库[[#This Row],[日期]]) &amp; "月"</f>
        <v>6月</v>
      </c>
      <c r="D780" s="4">
        <f>--TEXT(月出库[[#This Row],[日期]],"yyyymm")</f>
        <v>201706</v>
      </c>
      <c r="E780" t="s">
        <v>22</v>
      </c>
      <c r="F780" t="s">
        <v>35</v>
      </c>
      <c r="G780">
        <v>1000000047</v>
      </c>
      <c r="H780" t="s">
        <v>34</v>
      </c>
      <c r="I780" t="s">
        <v>13</v>
      </c>
      <c r="J780">
        <v>10000064</v>
      </c>
      <c r="K780" t="s">
        <v>53</v>
      </c>
      <c r="L780" s="6">
        <v>9.5</v>
      </c>
      <c r="M7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20.6</v>
      </c>
    </row>
    <row r="781" spans="1:13" x14ac:dyDescent="0.2">
      <c r="A781" s="1">
        <v>42916</v>
      </c>
      <c r="B781" s="4" t="str">
        <f>YEAR(月出库[[#This Row],[日期]]) &amp; "年"</f>
        <v>2017年</v>
      </c>
      <c r="C781" s="4" t="str">
        <f>MONTH(月出库[[#This Row],[日期]]) &amp; "月"</f>
        <v>6月</v>
      </c>
      <c r="D781" s="4">
        <f>--TEXT(月出库[[#This Row],[日期]],"yyyymm")</f>
        <v>201706</v>
      </c>
      <c r="E781" t="s">
        <v>22</v>
      </c>
      <c r="F781" t="s">
        <v>35</v>
      </c>
      <c r="G781">
        <v>1000000047</v>
      </c>
      <c r="H781" t="s">
        <v>34</v>
      </c>
      <c r="I781" t="s">
        <v>13</v>
      </c>
      <c r="J781">
        <v>10000078</v>
      </c>
      <c r="K781" t="s">
        <v>30</v>
      </c>
      <c r="L781" s="6">
        <v>100.8</v>
      </c>
      <c r="M7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157.70000000000002</v>
      </c>
    </row>
    <row r="782" spans="1:13" x14ac:dyDescent="0.2">
      <c r="A782" s="1">
        <v>42916</v>
      </c>
      <c r="B782" s="4" t="str">
        <f>YEAR(月出库[[#This Row],[日期]]) &amp; "年"</f>
        <v>2017年</v>
      </c>
      <c r="C782" s="4" t="str">
        <f>MONTH(月出库[[#This Row],[日期]]) &amp; "月"</f>
        <v>6月</v>
      </c>
      <c r="D782" s="4">
        <f>--TEXT(月出库[[#This Row],[日期]],"yyyymm")</f>
        <v>201706</v>
      </c>
      <c r="E782" t="s">
        <v>22</v>
      </c>
      <c r="F782" t="s">
        <v>35</v>
      </c>
      <c r="G782">
        <v>1000000047</v>
      </c>
      <c r="H782" t="s">
        <v>34</v>
      </c>
      <c r="I782" t="s">
        <v>13</v>
      </c>
      <c r="J782">
        <v>10000131</v>
      </c>
      <c r="K782" t="s">
        <v>38</v>
      </c>
      <c r="L782" s="6">
        <v>15.5</v>
      </c>
      <c r="M7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17.3</v>
      </c>
    </row>
    <row r="783" spans="1:13" x14ac:dyDescent="0.2">
      <c r="A783" s="1">
        <v>42916</v>
      </c>
      <c r="B783" s="4" t="str">
        <f>YEAR(月出库[[#This Row],[日期]]) &amp; "年"</f>
        <v>2017年</v>
      </c>
      <c r="C783" s="4" t="str">
        <f>MONTH(月出库[[#This Row],[日期]]) &amp; "月"</f>
        <v>6月</v>
      </c>
      <c r="D783" s="4">
        <f>--TEXT(月出库[[#This Row],[日期]],"yyyymm")</f>
        <v>201706</v>
      </c>
      <c r="E783" t="s">
        <v>22</v>
      </c>
      <c r="F783" t="s">
        <v>35</v>
      </c>
      <c r="G783">
        <v>1000000047</v>
      </c>
      <c r="H783" t="s">
        <v>34</v>
      </c>
      <c r="I783" t="s">
        <v>13</v>
      </c>
      <c r="J783">
        <v>10000182</v>
      </c>
      <c r="K783" t="s">
        <v>31</v>
      </c>
      <c r="L783" s="6">
        <v>58.2</v>
      </c>
      <c r="M7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119.9</v>
      </c>
    </row>
    <row r="784" spans="1:13" x14ac:dyDescent="0.2">
      <c r="A784" s="1">
        <v>42916</v>
      </c>
      <c r="B784" s="4" t="str">
        <f>YEAR(月出库[[#This Row],[日期]]) &amp; "年"</f>
        <v>2017年</v>
      </c>
      <c r="C784" s="4" t="str">
        <f>MONTH(月出库[[#This Row],[日期]]) &amp; "月"</f>
        <v>6月</v>
      </c>
      <c r="D784" s="4">
        <f>--TEXT(月出库[[#This Row],[日期]],"yyyymm")</f>
        <v>201706</v>
      </c>
      <c r="E784" t="s">
        <v>22</v>
      </c>
      <c r="F784" t="s">
        <v>35</v>
      </c>
      <c r="G784">
        <v>1000000047</v>
      </c>
      <c r="H784" t="s">
        <v>34</v>
      </c>
      <c r="I784" t="s">
        <v>13</v>
      </c>
      <c r="J784">
        <v>20000099</v>
      </c>
      <c r="K784" t="s">
        <v>20</v>
      </c>
      <c r="L784" s="6">
        <v>4.4000000000000004</v>
      </c>
      <c r="M7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4.7</v>
      </c>
    </row>
    <row r="785" spans="1:13" x14ac:dyDescent="0.2">
      <c r="A785" s="1">
        <v>42947</v>
      </c>
      <c r="B785" s="4" t="str">
        <f>YEAR(月出库[[#This Row],[日期]]) &amp; "年"</f>
        <v>2017年</v>
      </c>
      <c r="C785" s="4" t="str">
        <f>MONTH(月出库[[#This Row],[日期]]) &amp; "月"</f>
        <v>7月</v>
      </c>
      <c r="D785" s="4">
        <f>--TEXT(月出库[[#This Row],[日期]],"yyyymm")</f>
        <v>201707</v>
      </c>
      <c r="E785" t="s">
        <v>43</v>
      </c>
      <c r="F785" t="s">
        <v>51</v>
      </c>
      <c r="G785">
        <v>1000000460</v>
      </c>
      <c r="H785" t="s">
        <v>50</v>
      </c>
      <c r="I785" t="s">
        <v>13</v>
      </c>
      <c r="J785">
        <v>10000131</v>
      </c>
      <c r="K785" t="s">
        <v>38</v>
      </c>
      <c r="L785" s="6">
        <v>29.2</v>
      </c>
      <c r="M7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40.099999999999994</v>
      </c>
    </row>
    <row r="786" spans="1:13" x14ac:dyDescent="0.2">
      <c r="A786" s="1">
        <v>42947</v>
      </c>
      <c r="B786" s="4" t="str">
        <f>YEAR(月出库[[#This Row],[日期]]) &amp; "年"</f>
        <v>2017年</v>
      </c>
      <c r="C786" s="4" t="str">
        <f>MONTH(月出库[[#This Row],[日期]]) &amp; "月"</f>
        <v>7月</v>
      </c>
      <c r="D786" s="4">
        <f>--TEXT(月出库[[#This Row],[日期]],"yyyymm")</f>
        <v>201707</v>
      </c>
      <c r="E786" t="s">
        <v>43</v>
      </c>
      <c r="F786" t="s">
        <v>51</v>
      </c>
      <c r="G786">
        <v>1000000460</v>
      </c>
      <c r="H786" t="s">
        <v>50</v>
      </c>
      <c r="I786" t="s">
        <v>13</v>
      </c>
      <c r="J786">
        <v>10000172</v>
      </c>
      <c r="K786" t="s">
        <v>18</v>
      </c>
      <c r="L786" s="6">
        <v>48.3</v>
      </c>
      <c r="M7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</v>
      </c>
    </row>
    <row r="787" spans="1:13" x14ac:dyDescent="0.2">
      <c r="A787" s="1">
        <v>42947</v>
      </c>
      <c r="B787" s="4" t="str">
        <f>YEAR(月出库[[#This Row],[日期]]) &amp; "年"</f>
        <v>2017年</v>
      </c>
      <c r="C787" s="4" t="str">
        <f>MONTH(月出库[[#This Row],[日期]]) &amp; "月"</f>
        <v>7月</v>
      </c>
      <c r="D787" s="4">
        <f>--TEXT(月出库[[#This Row],[日期]],"yyyymm")</f>
        <v>201707</v>
      </c>
      <c r="E787" t="s">
        <v>43</v>
      </c>
      <c r="F787" t="s">
        <v>51</v>
      </c>
      <c r="G787">
        <v>1000000460</v>
      </c>
      <c r="H787" t="s">
        <v>50</v>
      </c>
      <c r="I787" t="s">
        <v>13</v>
      </c>
      <c r="J787">
        <v>20000099</v>
      </c>
      <c r="K787" t="s">
        <v>20</v>
      </c>
      <c r="L787" s="6">
        <v>9.1999999999999993</v>
      </c>
      <c r="M7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13.8</v>
      </c>
    </row>
    <row r="788" spans="1:13" x14ac:dyDescent="0.2">
      <c r="A788" s="1">
        <v>42947</v>
      </c>
      <c r="B788" s="4" t="str">
        <f>YEAR(月出库[[#This Row],[日期]]) &amp; "年"</f>
        <v>2017年</v>
      </c>
      <c r="C788" s="4" t="str">
        <f>MONTH(月出库[[#This Row],[日期]]) &amp; "月"</f>
        <v>7月</v>
      </c>
      <c r="D788" s="4">
        <f>--TEXT(月出库[[#This Row],[日期]],"yyyymm")</f>
        <v>201707</v>
      </c>
      <c r="E788" t="s">
        <v>43</v>
      </c>
      <c r="F788" t="s">
        <v>42</v>
      </c>
      <c r="G788">
        <v>1000000931</v>
      </c>
      <c r="H788" t="s">
        <v>41</v>
      </c>
      <c r="I788" t="s">
        <v>13</v>
      </c>
      <c r="J788">
        <v>10000078</v>
      </c>
      <c r="K788" t="s">
        <v>30</v>
      </c>
      <c r="L788" s="6">
        <v>51.199999999999996</v>
      </c>
      <c r="M7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</v>
      </c>
    </row>
    <row r="789" spans="1:13" x14ac:dyDescent="0.2">
      <c r="A789" s="1">
        <v>42947</v>
      </c>
      <c r="B789" s="4" t="str">
        <f>YEAR(月出库[[#This Row],[日期]]) &amp; "年"</f>
        <v>2017年</v>
      </c>
      <c r="C789" s="4" t="str">
        <f>MONTH(月出库[[#This Row],[日期]]) &amp; "月"</f>
        <v>7月</v>
      </c>
      <c r="D789" s="4">
        <f>--TEXT(月出库[[#This Row],[日期]],"yyyymm")</f>
        <v>201707</v>
      </c>
      <c r="E789" t="s">
        <v>43</v>
      </c>
      <c r="F789" t="s">
        <v>42</v>
      </c>
      <c r="G789">
        <v>1000000931</v>
      </c>
      <c r="H789" t="s">
        <v>41</v>
      </c>
      <c r="I789" t="s">
        <v>13</v>
      </c>
      <c r="J789">
        <v>10000131</v>
      </c>
      <c r="K789" t="s">
        <v>38</v>
      </c>
      <c r="L789" s="6">
        <v>183.2</v>
      </c>
      <c r="M7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304.2</v>
      </c>
    </row>
    <row r="790" spans="1:13" x14ac:dyDescent="0.2">
      <c r="A790" s="1">
        <v>42947</v>
      </c>
      <c r="B790" s="4" t="str">
        <f>YEAR(月出库[[#This Row],[日期]]) &amp; "年"</f>
        <v>2017年</v>
      </c>
      <c r="C790" s="4" t="str">
        <f>MONTH(月出库[[#This Row],[日期]]) &amp; "月"</f>
        <v>7月</v>
      </c>
      <c r="D790" s="4">
        <f>--TEXT(月出库[[#This Row],[日期]],"yyyymm")</f>
        <v>201707</v>
      </c>
      <c r="E790" t="s">
        <v>43</v>
      </c>
      <c r="F790" t="s">
        <v>42</v>
      </c>
      <c r="G790">
        <v>1000000931</v>
      </c>
      <c r="H790" t="s">
        <v>41</v>
      </c>
      <c r="I790" t="s">
        <v>13</v>
      </c>
      <c r="J790">
        <v>10000136</v>
      </c>
      <c r="K790" t="s">
        <v>40</v>
      </c>
      <c r="L790" s="6">
        <v>2.6</v>
      </c>
      <c r="M7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91" spans="1:13" x14ac:dyDescent="0.2">
      <c r="A791" s="1">
        <v>42947</v>
      </c>
      <c r="B791" s="4" t="str">
        <f>YEAR(月出库[[#This Row],[日期]]) &amp; "年"</f>
        <v>2017年</v>
      </c>
      <c r="C791" s="4" t="str">
        <f>MONTH(月出库[[#This Row],[日期]]) &amp; "月"</f>
        <v>7月</v>
      </c>
      <c r="D791" s="4">
        <f>--TEXT(月出库[[#This Row],[日期]],"yyyymm")</f>
        <v>201707</v>
      </c>
      <c r="E791" t="s">
        <v>43</v>
      </c>
      <c r="F791" t="s">
        <v>42</v>
      </c>
      <c r="G791">
        <v>1000000931</v>
      </c>
      <c r="H791" t="s">
        <v>41</v>
      </c>
      <c r="I791" t="s">
        <v>13</v>
      </c>
      <c r="J791">
        <v>10000182</v>
      </c>
      <c r="K791" t="s">
        <v>31</v>
      </c>
      <c r="L791" s="6">
        <v>52.9</v>
      </c>
      <c r="M7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129.69999999999999</v>
      </c>
    </row>
    <row r="792" spans="1:13" x14ac:dyDescent="0.2">
      <c r="A792" s="1">
        <v>42947</v>
      </c>
      <c r="B792" s="4" t="str">
        <f>YEAR(月出库[[#This Row],[日期]]) &amp; "年"</f>
        <v>2017年</v>
      </c>
      <c r="C792" s="4" t="str">
        <f>MONTH(月出库[[#This Row],[日期]]) &amp; "月"</f>
        <v>7月</v>
      </c>
      <c r="D792" s="4">
        <f>--TEXT(月出库[[#This Row],[日期]],"yyyymm")</f>
        <v>201707</v>
      </c>
      <c r="E792" t="s">
        <v>43</v>
      </c>
      <c r="F792" t="s">
        <v>42</v>
      </c>
      <c r="G792">
        <v>1000000931</v>
      </c>
      <c r="H792" t="s">
        <v>41</v>
      </c>
      <c r="I792" t="s">
        <v>13</v>
      </c>
      <c r="J792">
        <v>20000099</v>
      </c>
      <c r="K792" t="s">
        <v>20</v>
      </c>
      <c r="L792" s="6">
        <v>30.799999999999997</v>
      </c>
      <c r="M7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75.099999999999994</v>
      </c>
    </row>
    <row r="793" spans="1:13" x14ac:dyDescent="0.2">
      <c r="A793" s="1">
        <v>42947</v>
      </c>
      <c r="B793" s="4" t="str">
        <f>YEAR(月出库[[#This Row],[日期]]) &amp; "年"</f>
        <v>2017年</v>
      </c>
      <c r="C793" s="4" t="str">
        <f>MONTH(月出库[[#This Row],[日期]]) &amp; "月"</f>
        <v>7月</v>
      </c>
      <c r="D793" s="4">
        <f>--TEXT(月出库[[#This Row],[日期]],"yyyymm")</f>
        <v>201707</v>
      </c>
      <c r="E793" t="s">
        <v>43</v>
      </c>
      <c r="F793" t="s">
        <v>42</v>
      </c>
      <c r="G793">
        <v>1000001014</v>
      </c>
      <c r="H793" t="s">
        <v>44</v>
      </c>
      <c r="I793" t="s">
        <v>13</v>
      </c>
      <c r="J793">
        <v>10000078</v>
      </c>
      <c r="K793" t="s">
        <v>30</v>
      </c>
      <c r="L793" s="6">
        <v>26.099999999999998</v>
      </c>
      <c r="M7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67.8</v>
      </c>
    </row>
    <row r="794" spans="1:13" x14ac:dyDescent="0.2">
      <c r="A794" s="1">
        <v>42947</v>
      </c>
      <c r="B794" s="4" t="str">
        <f>YEAR(月出库[[#This Row],[日期]]) &amp; "年"</f>
        <v>2017年</v>
      </c>
      <c r="C794" s="4" t="str">
        <f>MONTH(月出库[[#This Row],[日期]]) &amp; "月"</f>
        <v>7月</v>
      </c>
      <c r="D794" s="4">
        <f>--TEXT(月出库[[#This Row],[日期]],"yyyymm")</f>
        <v>201707</v>
      </c>
      <c r="E794" t="s">
        <v>43</v>
      </c>
      <c r="F794" t="s">
        <v>42</v>
      </c>
      <c r="G794">
        <v>1000001014</v>
      </c>
      <c r="H794" t="s">
        <v>44</v>
      </c>
      <c r="I794" t="s">
        <v>13</v>
      </c>
      <c r="J794">
        <v>10000131</v>
      </c>
      <c r="K794" t="s">
        <v>38</v>
      </c>
      <c r="L794" s="6">
        <v>185.10000000000002</v>
      </c>
      <c r="M7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469.1</v>
      </c>
    </row>
    <row r="795" spans="1:13" x14ac:dyDescent="0.2">
      <c r="A795" s="1">
        <v>42947</v>
      </c>
      <c r="B795" s="4" t="str">
        <f>YEAR(月出库[[#This Row],[日期]]) &amp; "年"</f>
        <v>2017年</v>
      </c>
      <c r="C795" s="4" t="str">
        <f>MONTH(月出库[[#This Row],[日期]]) &amp; "月"</f>
        <v>7月</v>
      </c>
      <c r="D795" s="4">
        <f>--TEXT(月出库[[#This Row],[日期]],"yyyymm")</f>
        <v>201707</v>
      </c>
      <c r="E795" t="s">
        <v>43</v>
      </c>
      <c r="F795" t="s">
        <v>42</v>
      </c>
      <c r="G795">
        <v>1000001014</v>
      </c>
      <c r="H795" t="s">
        <v>44</v>
      </c>
      <c r="I795" t="s">
        <v>13</v>
      </c>
      <c r="J795">
        <v>10000136</v>
      </c>
      <c r="K795" t="s">
        <v>40</v>
      </c>
      <c r="L795" s="6">
        <v>8.4</v>
      </c>
      <c r="M7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27.3</v>
      </c>
    </row>
    <row r="796" spans="1:13" x14ac:dyDescent="0.2">
      <c r="A796" s="1">
        <v>42947</v>
      </c>
      <c r="B796" s="4" t="str">
        <f>YEAR(月出库[[#This Row],[日期]]) &amp; "年"</f>
        <v>2017年</v>
      </c>
      <c r="C796" s="4" t="str">
        <f>MONTH(月出库[[#This Row],[日期]]) &amp; "月"</f>
        <v>7月</v>
      </c>
      <c r="D796" s="4">
        <f>--TEXT(月出库[[#This Row],[日期]],"yyyymm")</f>
        <v>201707</v>
      </c>
      <c r="E796" t="s">
        <v>43</v>
      </c>
      <c r="F796" t="s">
        <v>42</v>
      </c>
      <c r="G796">
        <v>1000001014</v>
      </c>
      <c r="H796" t="s">
        <v>44</v>
      </c>
      <c r="I796" t="s">
        <v>13</v>
      </c>
      <c r="J796">
        <v>20000099</v>
      </c>
      <c r="K796" t="s">
        <v>20</v>
      </c>
      <c r="L796" s="6">
        <v>30.900000000000002</v>
      </c>
      <c r="M7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76.099999999999994</v>
      </c>
    </row>
    <row r="797" spans="1:13" x14ac:dyDescent="0.2">
      <c r="A797" s="1">
        <v>42947</v>
      </c>
      <c r="B797" s="4" t="str">
        <f>YEAR(月出库[[#This Row],[日期]]) &amp; "年"</f>
        <v>2017年</v>
      </c>
      <c r="C797" s="4" t="str">
        <f>MONTH(月出库[[#This Row],[日期]]) &amp; "月"</f>
        <v>7月</v>
      </c>
      <c r="D797" s="4">
        <f>--TEXT(月出库[[#This Row],[日期]],"yyyymm")</f>
        <v>201707</v>
      </c>
      <c r="E797" t="s">
        <v>43</v>
      </c>
      <c r="F797" t="s">
        <v>66</v>
      </c>
      <c r="G797">
        <v>1000001135</v>
      </c>
      <c r="H797" t="s">
        <v>65</v>
      </c>
      <c r="I797" t="s">
        <v>13</v>
      </c>
      <c r="J797">
        <v>10000111</v>
      </c>
      <c r="K797" t="s">
        <v>37</v>
      </c>
      <c r="L797" s="6">
        <v>4</v>
      </c>
      <c r="M7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98" spans="1:13" x14ac:dyDescent="0.2">
      <c r="A798" s="1">
        <v>42947</v>
      </c>
      <c r="B798" s="4" t="str">
        <f>YEAR(月出库[[#This Row],[日期]]) &amp; "年"</f>
        <v>2017年</v>
      </c>
      <c r="C798" s="4" t="str">
        <f>MONTH(月出库[[#This Row],[日期]]) &amp; "月"</f>
        <v>7月</v>
      </c>
      <c r="D798" s="4">
        <f>--TEXT(月出库[[#This Row],[日期]],"yyyymm")</f>
        <v>201707</v>
      </c>
      <c r="E798" t="s">
        <v>43</v>
      </c>
      <c r="F798" t="s">
        <v>66</v>
      </c>
      <c r="G798">
        <v>1000001135</v>
      </c>
      <c r="H798" t="s">
        <v>65</v>
      </c>
      <c r="I798" t="s">
        <v>13</v>
      </c>
      <c r="J798">
        <v>10000131</v>
      </c>
      <c r="K798" t="s">
        <v>38</v>
      </c>
      <c r="L798" s="6">
        <v>15</v>
      </c>
      <c r="M7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799" spans="1:13" x14ac:dyDescent="0.2">
      <c r="A799" s="1">
        <v>42947</v>
      </c>
      <c r="B799" s="4" t="str">
        <f>YEAR(月出库[[#This Row],[日期]]) &amp; "年"</f>
        <v>2017年</v>
      </c>
      <c r="C799" s="4" t="str">
        <f>MONTH(月出库[[#This Row],[日期]]) &amp; "月"</f>
        <v>7月</v>
      </c>
      <c r="D799" s="4">
        <f>--TEXT(月出库[[#This Row],[日期]],"yyyymm")</f>
        <v>201707</v>
      </c>
      <c r="E799" t="s">
        <v>43</v>
      </c>
      <c r="F799" t="s">
        <v>66</v>
      </c>
      <c r="G799">
        <v>1000001135</v>
      </c>
      <c r="H799" t="s">
        <v>65</v>
      </c>
      <c r="I799" t="s">
        <v>13</v>
      </c>
      <c r="J799">
        <v>10000172</v>
      </c>
      <c r="K799" t="s">
        <v>18</v>
      </c>
      <c r="L799" s="6">
        <v>4.0999999999999996</v>
      </c>
      <c r="M7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00" spans="1:13" x14ac:dyDescent="0.2">
      <c r="A800" s="1">
        <v>42947</v>
      </c>
      <c r="B800" s="4" t="str">
        <f>YEAR(月出库[[#This Row],[日期]]) &amp; "年"</f>
        <v>2017年</v>
      </c>
      <c r="C800" s="4" t="str">
        <f>MONTH(月出库[[#This Row],[日期]]) &amp; "月"</f>
        <v>7月</v>
      </c>
      <c r="D800" s="4">
        <f>--TEXT(月出库[[#This Row],[日期]],"yyyymm")</f>
        <v>201707</v>
      </c>
      <c r="E800" t="s">
        <v>43</v>
      </c>
      <c r="F800" t="s">
        <v>80</v>
      </c>
      <c r="G800">
        <v>1000003498</v>
      </c>
      <c r="H800" t="s">
        <v>79</v>
      </c>
      <c r="I800" t="s">
        <v>13</v>
      </c>
      <c r="J800">
        <v>10000064</v>
      </c>
      <c r="K800" t="s">
        <v>53</v>
      </c>
      <c r="L800" s="6">
        <v>13.2</v>
      </c>
      <c r="M8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801" spans="1:13" x14ac:dyDescent="0.2">
      <c r="A801" s="1">
        <v>42947</v>
      </c>
      <c r="B801" s="4" t="str">
        <f>YEAR(月出库[[#This Row],[日期]]) &amp; "年"</f>
        <v>2017年</v>
      </c>
      <c r="C801" s="4" t="str">
        <f>MONTH(月出库[[#This Row],[日期]]) &amp; "月"</f>
        <v>7月</v>
      </c>
      <c r="D801" s="4">
        <f>--TEXT(月出库[[#This Row],[日期]],"yyyymm")</f>
        <v>201707</v>
      </c>
      <c r="E801" t="s">
        <v>43</v>
      </c>
      <c r="F801" t="s">
        <v>80</v>
      </c>
      <c r="G801">
        <v>1000003498</v>
      </c>
      <c r="H801" t="s">
        <v>79</v>
      </c>
      <c r="I801" t="s">
        <v>13</v>
      </c>
      <c r="J801">
        <v>10000078</v>
      </c>
      <c r="K801" t="s">
        <v>30</v>
      </c>
      <c r="L801" s="6">
        <v>2.2000000000000002</v>
      </c>
      <c r="M8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2.7</v>
      </c>
    </row>
    <row r="802" spans="1:13" x14ac:dyDescent="0.2">
      <c r="A802" s="1">
        <v>42947</v>
      </c>
      <c r="B802" s="4" t="str">
        <f>YEAR(月出库[[#This Row],[日期]]) &amp; "年"</f>
        <v>2017年</v>
      </c>
      <c r="C802" s="4" t="str">
        <f>MONTH(月出库[[#This Row],[日期]]) &amp; "月"</f>
        <v>7月</v>
      </c>
      <c r="D802" s="4">
        <f>--TEXT(月出库[[#This Row],[日期]],"yyyymm")</f>
        <v>201707</v>
      </c>
      <c r="E802" t="s">
        <v>43</v>
      </c>
      <c r="F802" t="s">
        <v>80</v>
      </c>
      <c r="G802">
        <v>1000003498</v>
      </c>
      <c r="H802" t="s">
        <v>79</v>
      </c>
      <c r="I802" t="s">
        <v>13</v>
      </c>
      <c r="J802">
        <v>10000131</v>
      </c>
      <c r="K802" t="s">
        <v>38</v>
      </c>
      <c r="L802" s="6">
        <v>23</v>
      </c>
      <c r="M8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37.299999999999997</v>
      </c>
    </row>
    <row r="803" spans="1:13" x14ac:dyDescent="0.2">
      <c r="A803" s="1">
        <v>42947</v>
      </c>
      <c r="B803" s="4" t="str">
        <f>YEAR(月出库[[#This Row],[日期]]) &amp; "年"</f>
        <v>2017年</v>
      </c>
      <c r="C803" s="4" t="str">
        <f>MONTH(月出库[[#This Row],[日期]]) &amp; "月"</f>
        <v>7月</v>
      </c>
      <c r="D803" s="4">
        <f>--TEXT(月出库[[#This Row],[日期]],"yyyymm")</f>
        <v>201707</v>
      </c>
      <c r="E803" t="s">
        <v>43</v>
      </c>
      <c r="F803" t="s">
        <v>80</v>
      </c>
      <c r="G803">
        <v>1000003498</v>
      </c>
      <c r="H803" t="s">
        <v>79</v>
      </c>
      <c r="I803" t="s">
        <v>13</v>
      </c>
      <c r="J803">
        <v>10000182</v>
      </c>
      <c r="K803" t="s">
        <v>31</v>
      </c>
      <c r="L803" s="6">
        <v>2.2000000000000002</v>
      </c>
      <c r="M8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04" spans="1:13" x14ac:dyDescent="0.2">
      <c r="A804" s="1">
        <v>42947</v>
      </c>
      <c r="B804" s="4" t="str">
        <f>YEAR(月出库[[#This Row],[日期]]) &amp; "年"</f>
        <v>2017年</v>
      </c>
      <c r="C804" s="4" t="str">
        <f>MONTH(月出库[[#This Row],[日期]]) &amp; "月"</f>
        <v>7月</v>
      </c>
      <c r="D804" s="4">
        <f>--TEXT(月出库[[#This Row],[日期]],"yyyymm")</f>
        <v>201707</v>
      </c>
      <c r="E804" t="s">
        <v>43</v>
      </c>
      <c r="F804" t="s">
        <v>80</v>
      </c>
      <c r="G804">
        <v>1000003498</v>
      </c>
      <c r="H804" t="s">
        <v>79</v>
      </c>
      <c r="I804" t="s">
        <v>13</v>
      </c>
      <c r="J804">
        <v>10000211</v>
      </c>
      <c r="K804" t="s">
        <v>11</v>
      </c>
      <c r="L804" s="6">
        <v>5.0999999999999996</v>
      </c>
      <c r="M8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5.2</v>
      </c>
    </row>
    <row r="805" spans="1:13" x14ac:dyDescent="0.2">
      <c r="A805" s="1">
        <v>42947</v>
      </c>
      <c r="B805" s="4" t="str">
        <f>YEAR(月出库[[#This Row],[日期]]) &amp; "年"</f>
        <v>2017年</v>
      </c>
      <c r="C805" s="4" t="str">
        <f>MONTH(月出库[[#This Row],[日期]]) &amp; "月"</f>
        <v>7月</v>
      </c>
      <c r="D805" s="4">
        <f>--TEXT(月出库[[#This Row],[日期]],"yyyymm")</f>
        <v>201707</v>
      </c>
      <c r="E805" t="s">
        <v>43</v>
      </c>
      <c r="F805" t="s">
        <v>78</v>
      </c>
      <c r="G805">
        <v>1000003187</v>
      </c>
      <c r="H805" t="s">
        <v>77</v>
      </c>
      <c r="I805" t="s">
        <v>13</v>
      </c>
      <c r="J805">
        <v>10000078</v>
      </c>
      <c r="K805" t="s">
        <v>30</v>
      </c>
      <c r="L805" s="6">
        <v>5.6999999999999993</v>
      </c>
      <c r="M8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11.1</v>
      </c>
    </row>
    <row r="806" spans="1:13" x14ac:dyDescent="0.2">
      <c r="A806" s="1">
        <v>42947</v>
      </c>
      <c r="B806" s="4" t="str">
        <f>YEAR(月出库[[#This Row],[日期]]) &amp; "年"</f>
        <v>2017年</v>
      </c>
      <c r="C806" s="4" t="str">
        <f>MONTH(月出库[[#This Row],[日期]]) &amp; "月"</f>
        <v>7月</v>
      </c>
      <c r="D806" s="4">
        <f>--TEXT(月出库[[#This Row],[日期]],"yyyymm")</f>
        <v>201707</v>
      </c>
      <c r="E806" t="s">
        <v>43</v>
      </c>
      <c r="F806" t="s">
        <v>78</v>
      </c>
      <c r="G806">
        <v>1000003187</v>
      </c>
      <c r="H806" t="s">
        <v>77</v>
      </c>
      <c r="I806" t="s">
        <v>13</v>
      </c>
      <c r="J806">
        <v>10000111</v>
      </c>
      <c r="K806" t="s">
        <v>37</v>
      </c>
      <c r="L806" s="6">
        <v>4.2</v>
      </c>
      <c r="M8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23.1</v>
      </c>
    </row>
    <row r="807" spans="1:13" x14ac:dyDescent="0.2">
      <c r="A807" s="1">
        <v>42947</v>
      </c>
      <c r="B807" s="4" t="str">
        <f>YEAR(月出库[[#This Row],[日期]]) &amp; "年"</f>
        <v>2017年</v>
      </c>
      <c r="C807" s="4" t="str">
        <f>MONTH(月出库[[#This Row],[日期]]) &amp; "月"</f>
        <v>7月</v>
      </c>
      <c r="D807" s="4">
        <f>--TEXT(月出库[[#This Row],[日期]],"yyyymm")</f>
        <v>201707</v>
      </c>
      <c r="E807" t="s">
        <v>43</v>
      </c>
      <c r="F807" t="s">
        <v>78</v>
      </c>
      <c r="G807">
        <v>1000003187</v>
      </c>
      <c r="H807" t="s">
        <v>77</v>
      </c>
      <c r="I807" t="s">
        <v>13</v>
      </c>
      <c r="J807">
        <v>10000131</v>
      </c>
      <c r="K807" t="s">
        <v>38</v>
      </c>
      <c r="L807" s="6">
        <v>44.400000000000006</v>
      </c>
      <c r="M8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120.7</v>
      </c>
    </row>
    <row r="808" spans="1:13" x14ac:dyDescent="0.2">
      <c r="A808" s="1">
        <v>42947</v>
      </c>
      <c r="B808" s="4" t="str">
        <f>YEAR(月出库[[#This Row],[日期]]) &amp; "年"</f>
        <v>2017年</v>
      </c>
      <c r="C808" s="4" t="str">
        <f>MONTH(月出库[[#This Row],[日期]]) &amp; "月"</f>
        <v>7月</v>
      </c>
      <c r="D808" s="4">
        <f>--TEXT(月出库[[#This Row],[日期]],"yyyymm")</f>
        <v>201707</v>
      </c>
      <c r="E808" t="s">
        <v>43</v>
      </c>
      <c r="F808" t="s">
        <v>78</v>
      </c>
      <c r="G808">
        <v>1000003187</v>
      </c>
      <c r="H808" t="s">
        <v>77</v>
      </c>
      <c r="I808" t="s">
        <v>13</v>
      </c>
      <c r="J808">
        <v>10000211</v>
      </c>
      <c r="K808" t="s">
        <v>11</v>
      </c>
      <c r="L808" s="6">
        <v>208.6</v>
      </c>
      <c r="M8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350.6</v>
      </c>
    </row>
    <row r="809" spans="1:13" x14ac:dyDescent="0.2">
      <c r="A809" s="1">
        <v>42947</v>
      </c>
      <c r="B809" s="4" t="str">
        <f>YEAR(月出库[[#This Row],[日期]]) &amp; "年"</f>
        <v>2017年</v>
      </c>
      <c r="C809" s="4" t="str">
        <f>MONTH(月出库[[#This Row],[日期]]) &amp; "月"</f>
        <v>7月</v>
      </c>
      <c r="D809" s="4">
        <f>--TEXT(月出库[[#This Row],[日期]],"yyyymm")</f>
        <v>201707</v>
      </c>
      <c r="E809" t="s">
        <v>43</v>
      </c>
      <c r="F809" t="s">
        <v>78</v>
      </c>
      <c r="G809">
        <v>1000003187</v>
      </c>
      <c r="H809" t="s">
        <v>77</v>
      </c>
      <c r="I809" t="s">
        <v>13</v>
      </c>
      <c r="J809">
        <v>20000099</v>
      </c>
      <c r="K809" t="s">
        <v>20</v>
      </c>
      <c r="L809" s="6">
        <v>2.4</v>
      </c>
      <c r="M8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2.2999999999999998</v>
      </c>
    </row>
    <row r="810" spans="1:13" x14ac:dyDescent="0.2">
      <c r="A810" s="1">
        <v>42947</v>
      </c>
      <c r="B810" s="4" t="str">
        <f>YEAR(月出库[[#This Row],[日期]]) &amp; "年"</f>
        <v>2017年</v>
      </c>
      <c r="C810" s="4" t="str">
        <f>MONTH(月出库[[#This Row],[日期]]) &amp; "月"</f>
        <v>7月</v>
      </c>
      <c r="D810" s="4">
        <f>--TEXT(月出库[[#This Row],[日期]],"yyyymm")</f>
        <v>201707</v>
      </c>
      <c r="E810" t="s">
        <v>9</v>
      </c>
      <c r="F810" t="s">
        <v>75</v>
      </c>
      <c r="G810">
        <v>1000000281</v>
      </c>
      <c r="H810" t="s">
        <v>74</v>
      </c>
      <c r="I810" t="s">
        <v>13</v>
      </c>
      <c r="J810">
        <v>10000136</v>
      </c>
      <c r="K810" t="s">
        <v>40</v>
      </c>
      <c r="L810" s="6">
        <v>5.5</v>
      </c>
      <c r="M8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13.7</v>
      </c>
    </row>
    <row r="811" spans="1:13" x14ac:dyDescent="0.2">
      <c r="A811" s="1">
        <v>42947</v>
      </c>
      <c r="B811" s="4" t="str">
        <f>YEAR(月出库[[#This Row],[日期]]) &amp; "年"</f>
        <v>2017年</v>
      </c>
      <c r="C811" s="4" t="str">
        <f>MONTH(月出库[[#This Row],[日期]]) &amp; "月"</f>
        <v>7月</v>
      </c>
      <c r="D811" s="4">
        <f>--TEXT(月出库[[#This Row],[日期]],"yyyymm")</f>
        <v>201707</v>
      </c>
      <c r="E811" t="s">
        <v>9</v>
      </c>
      <c r="F811" t="s">
        <v>75</v>
      </c>
      <c r="G811">
        <v>1000000281</v>
      </c>
      <c r="H811" t="s">
        <v>74</v>
      </c>
      <c r="I811" t="s">
        <v>13</v>
      </c>
      <c r="J811">
        <v>20000099</v>
      </c>
      <c r="K811" t="s">
        <v>20</v>
      </c>
      <c r="L811" s="6">
        <v>122</v>
      </c>
      <c r="M8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416.40000000000003</v>
      </c>
    </row>
    <row r="812" spans="1:13" x14ac:dyDescent="0.2">
      <c r="A812" s="1">
        <v>42947</v>
      </c>
      <c r="B812" s="4" t="str">
        <f>YEAR(月出库[[#This Row],[日期]]) &amp; "年"</f>
        <v>2017年</v>
      </c>
      <c r="C812" s="4" t="str">
        <f>MONTH(月出库[[#This Row],[日期]]) &amp; "月"</f>
        <v>7月</v>
      </c>
      <c r="D812" s="4">
        <f>--TEXT(月出库[[#This Row],[日期]],"yyyymm")</f>
        <v>201707</v>
      </c>
      <c r="E812" t="s">
        <v>9</v>
      </c>
      <c r="F812" t="s">
        <v>15</v>
      </c>
      <c r="G812">
        <v>1000002981</v>
      </c>
      <c r="H812" t="s">
        <v>62</v>
      </c>
      <c r="I812" t="s">
        <v>13</v>
      </c>
      <c r="J812">
        <v>10000064</v>
      </c>
      <c r="K812" t="s">
        <v>53</v>
      </c>
      <c r="L812" s="6">
        <v>18.2</v>
      </c>
      <c r="M8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18.5</v>
      </c>
    </row>
    <row r="813" spans="1:13" x14ac:dyDescent="0.2">
      <c r="A813" s="1">
        <v>42947</v>
      </c>
      <c r="B813" s="4" t="str">
        <f>YEAR(月出库[[#This Row],[日期]]) &amp; "年"</f>
        <v>2017年</v>
      </c>
      <c r="C813" s="4" t="str">
        <f>MONTH(月出库[[#This Row],[日期]]) &amp; "月"</f>
        <v>7月</v>
      </c>
      <c r="D813" s="4">
        <f>--TEXT(月出库[[#This Row],[日期]],"yyyymm")</f>
        <v>201707</v>
      </c>
      <c r="E813" t="s">
        <v>9</v>
      </c>
      <c r="F813" t="s">
        <v>15</v>
      </c>
      <c r="G813">
        <v>1000002981</v>
      </c>
      <c r="H813" t="s">
        <v>62</v>
      </c>
      <c r="I813" t="s">
        <v>13</v>
      </c>
      <c r="J813">
        <v>10000131</v>
      </c>
      <c r="K813" t="s">
        <v>38</v>
      </c>
      <c r="L813" s="6">
        <v>95.3</v>
      </c>
      <c r="M8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48.9</v>
      </c>
    </row>
    <row r="814" spans="1:13" x14ac:dyDescent="0.2">
      <c r="A814" s="1">
        <v>42947</v>
      </c>
      <c r="B814" s="4" t="str">
        <f>YEAR(月出库[[#This Row],[日期]]) &amp; "年"</f>
        <v>2017年</v>
      </c>
      <c r="C814" s="4" t="str">
        <f>MONTH(月出库[[#This Row],[日期]]) &amp; "月"</f>
        <v>7月</v>
      </c>
      <c r="D814" s="4">
        <f>--TEXT(月出库[[#This Row],[日期]],"yyyymm")</f>
        <v>201707</v>
      </c>
      <c r="E814" t="s">
        <v>9</v>
      </c>
      <c r="F814" t="s">
        <v>15</v>
      </c>
      <c r="G814">
        <v>1000002981</v>
      </c>
      <c r="H814" t="s">
        <v>62</v>
      </c>
      <c r="I814" t="s">
        <v>13</v>
      </c>
      <c r="J814">
        <v>10000211</v>
      </c>
      <c r="K814" t="s">
        <v>11</v>
      </c>
      <c r="L814" s="6">
        <v>112.80000000000001</v>
      </c>
      <c r="M8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329.4</v>
      </c>
    </row>
    <row r="815" spans="1:13" x14ac:dyDescent="0.2">
      <c r="A815" s="1">
        <v>42947</v>
      </c>
      <c r="B815" s="4" t="str">
        <f>YEAR(月出库[[#This Row],[日期]]) &amp; "年"</f>
        <v>2017年</v>
      </c>
      <c r="C815" s="4" t="str">
        <f>MONTH(月出库[[#This Row],[日期]]) &amp; "月"</f>
        <v>7月</v>
      </c>
      <c r="D815" s="4">
        <f>--TEXT(月出库[[#This Row],[日期]],"yyyymm")</f>
        <v>201707</v>
      </c>
      <c r="E815" t="s">
        <v>9</v>
      </c>
      <c r="F815" t="s">
        <v>15</v>
      </c>
      <c r="G815">
        <v>1000002981</v>
      </c>
      <c r="H815" t="s">
        <v>62</v>
      </c>
      <c r="I815" t="s">
        <v>13</v>
      </c>
      <c r="J815">
        <v>20000018</v>
      </c>
      <c r="K815" t="s">
        <v>81</v>
      </c>
      <c r="L815" s="6">
        <v>1.5</v>
      </c>
      <c r="M8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16" spans="1:13" x14ac:dyDescent="0.2">
      <c r="A816" s="1">
        <v>42947</v>
      </c>
      <c r="B816" s="4" t="str">
        <f>YEAR(月出库[[#This Row],[日期]]) &amp; "年"</f>
        <v>2017年</v>
      </c>
      <c r="C816" s="4" t="str">
        <f>MONTH(月出库[[#This Row],[日期]]) &amp; "月"</f>
        <v>7月</v>
      </c>
      <c r="D816" s="4">
        <f>--TEXT(月出库[[#This Row],[日期]],"yyyymm")</f>
        <v>201707</v>
      </c>
      <c r="E816" t="s">
        <v>9</v>
      </c>
      <c r="F816" t="s">
        <v>15</v>
      </c>
      <c r="G816">
        <v>1000002981</v>
      </c>
      <c r="H816" t="s">
        <v>62</v>
      </c>
      <c r="I816" t="s">
        <v>13</v>
      </c>
      <c r="J816">
        <v>20000099</v>
      </c>
      <c r="K816" t="s">
        <v>20</v>
      </c>
      <c r="L816" s="6">
        <v>86.899999999999991</v>
      </c>
      <c r="M8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10.9</v>
      </c>
    </row>
    <row r="817" spans="1:13" x14ac:dyDescent="0.2">
      <c r="A817" s="1">
        <v>42947</v>
      </c>
      <c r="B817" s="4" t="str">
        <f>YEAR(月出库[[#This Row],[日期]]) &amp; "年"</f>
        <v>2017年</v>
      </c>
      <c r="C817" s="4" t="str">
        <f>MONTH(月出库[[#This Row],[日期]]) &amp; "月"</f>
        <v>7月</v>
      </c>
      <c r="D817" s="4">
        <f>--TEXT(月出库[[#This Row],[日期]],"yyyymm")</f>
        <v>201707</v>
      </c>
      <c r="E817" t="s">
        <v>9</v>
      </c>
      <c r="F817" t="s">
        <v>15</v>
      </c>
      <c r="G817">
        <v>1000002985</v>
      </c>
      <c r="H817" t="s">
        <v>47</v>
      </c>
      <c r="I817" t="s">
        <v>13</v>
      </c>
      <c r="J817">
        <v>10000211</v>
      </c>
      <c r="K817" t="s">
        <v>11</v>
      </c>
      <c r="L817" s="6">
        <v>225.4</v>
      </c>
      <c r="M8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582.19999999999993</v>
      </c>
    </row>
    <row r="818" spans="1:13" x14ac:dyDescent="0.2">
      <c r="A818" s="1">
        <v>42947</v>
      </c>
      <c r="B818" s="4" t="str">
        <f>YEAR(月出库[[#This Row],[日期]]) &amp; "年"</f>
        <v>2017年</v>
      </c>
      <c r="C818" s="4" t="str">
        <f>MONTH(月出库[[#This Row],[日期]]) &amp; "月"</f>
        <v>7月</v>
      </c>
      <c r="D818" s="4">
        <f>--TEXT(月出库[[#This Row],[日期]],"yyyymm")</f>
        <v>201707</v>
      </c>
      <c r="E818" t="s">
        <v>9</v>
      </c>
      <c r="F818" t="s">
        <v>15</v>
      </c>
      <c r="G818">
        <v>1000002986</v>
      </c>
      <c r="H818" t="s">
        <v>14</v>
      </c>
      <c r="I818" t="s">
        <v>13</v>
      </c>
      <c r="J818">
        <v>10000064</v>
      </c>
      <c r="K818" t="s">
        <v>53</v>
      </c>
      <c r="L818" s="6">
        <v>2.4</v>
      </c>
      <c r="M8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19" spans="1:13" x14ac:dyDescent="0.2">
      <c r="A819" s="1">
        <v>42947</v>
      </c>
      <c r="B819" s="4" t="str">
        <f>YEAR(月出库[[#This Row],[日期]]) &amp; "年"</f>
        <v>2017年</v>
      </c>
      <c r="C819" s="4" t="str">
        <f>MONTH(月出库[[#This Row],[日期]]) &amp; "月"</f>
        <v>7月</v>
      </c>
      <c r="D819" s="4">
        <f>--TEXT(月出库[[#This Row],[日期]],"yyyymm")</f>
        <v>201707</v>
      </c>
      <c r="E819" t="s">
        <v>9</v>
      </c>
      <c r="F819" t="s">
        <v>15</v>
      </c>
      <c r="G819">
        <v>1000002986</v>
      </c>
      <c r="H819" t="s">
        <v>14</v>
      </c>
      <c r="I819" t="s">
        <v>13</v>
      </c>
      <c r="J819">
        <v>10000111</v>
      </c>
      <c r="K819" t="s">
        <v>37</v>
      </c>
      <c r="L819" s="6">
        <v>17.2</v>
      </c>
      <c r="M8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20" spans="1:13" x14ac:dyDescent="0.2">
      <c r="A820" s="1">
        <v>42947</v>
      </c>
      <c r="B820" s="4" t="str">
        <f>YEAR(月出库[[#This Row],[日期]]) &amp; "年"</f>
        <v>2017年</v>
      </c>
      <c r="C820" s="4" t="str">
        <f>MONTH(月出库[[#This Row],[日期]]) &amp; "月"</f>
        <v>7月</v>
      </c>
      <c r="D820" s="4">
        <f>--TEXT(月出库[[#This Row],[日期]],"yyyymm")</f>
        <v>201707</v>
      </c>
      <c r="E820" t="s">
        <v>9</v>
      </c>
      <c r="F820" t="s">
        <v>15</v>
      </c>
      <c r="G820">
        <v>1000002986</v>
      </c>
      <c r="H820" t="s">
        <v>14</v>
      </c>
      <c r="I820" t="s">
        <v>13</v>
      </c>
      <c r="J820">
        <v>10000131</v>
      </c>
      <c r="K820" t="s">
        <v>38</v>
      </c>
      <c r="L820" s="6">
        <v>2.4</v>
      </c>
      <c r="M8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116.2</v>
      </c>
    </row>
    <row r="821" spans="1:13" x14ac:dyDescent="0.2">
      <c r="A821" s="1">
        <v>42947</v>
      </c>
      <c r="B821" s="4" t="str">
        <f>YEAR(月出库[[#This Row],[日期]]) &amp; "年"</f>
        <v>2017年</v>
      </c>
      <c r="C821" s="4" t="str">
        <f>MONTH(月出库[[#This Row],[日期]]) &amp; "月"</f>
        <v>7月</v>
      </c>
      <c r="D821" s="4">
        <f>--TEXT(月出库[[#This Row],[日期]],"yyyymm")</f>
        <v>201707</v>
      </c>
      <c r="E821" t="s">
        <v>9</v>
      </c>
      <c r="F821" t="s">
        <v>15</v>
      </c>
      <c r="G821">
        <v>1000002986</v>
      </c>
      <c r="H821" t="s">
        <v>14</v>
      </c>
      <c r="I821" t="s">
        <v>13</v>
      </c>
      <c r="J821">
        <v>10000211</v>
      </c>
      <c r="K821" t="s">
        <v>11</v>
      </c>
      <c r="L821" s="6">
        <v>174.4</v>
      </c>
      <c r="M8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787.9</v>
      </c>
    </row>
    <row r="822" spans="1:13" x14ac:dyDescent="0.2">
      <c r="A822" s="1">
        <v>42947</v>
      </c>
      <c r="B822" s="4" t="str">
        <f>YEAR(月出库[[#This Row],[日期]]) &amp; "年"</f>
        <v>2017年</v>
      </c>
      <c r="C822" s="4" t="str">
        <f>MONTH(月出库[[#This Row],[日期]]) &amp; "月"</f>
        <v>7月</v>
      </c>
      <c r="D822" s="4">
        <f>--TEXT(月出库[[#This Row],[日期]],"yyyymm")</f>
        <v>201707</v>
      </c>
      <c r="E822" t="s">
        <v>9</v>
      </c>
      <c r="F822" t="s">
        <v>57</v>
      </c>
      <c r="G822">
        <v>1000001502</v>
      </c>
      <c r="H822" t="s">
        <v>56</v>
      </c>
      <c r="I822" t="s">
        <v>13</v>
      </c>
      <c r="J822">
        <v>10000131</v>
      </c>
      <c r="K822" t="s">
        <v>38</v>
      </c>
      <c r="L822" s="6">
        <v>12.3</v>
      </c>
      <c r="M8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73.2</v>
      </c>
    </row>
    <row r="823" spans="1:13" x14ac:dyDescent="0.2">
      <c r="A823" s="1">
        <v>42947</v>
      </c>
      <c r="B823" s="4" t="str">
        <f>YEAR(月出库[[#This Row],[日期]]) &amp; "年"</f>
        <v>2017年</v>
      </c>
      <c r="C823" s="4" t="str">
        <f>MONTH(月出库[[#This Row],[日期]]) &amp; "月"</f>
        <v>7月</v>
      </c>
      <c r="D823" s="4">
        <f>--TEXT(月出库[[#This Row],[日期]],"yyyymm")</f>
        <v>201707</v>
      </c>
      <c r="E823" t="s">
        <v>9</v>
      </c>
      <c r="F823" t="s">
        <v>57</v>
      </c>
      <c r="G823">
        <v>1000001502</v>
      </c>
      <c r="H823" t="s">
        <v>56</v>
      </c>
      <c r="I823" t="s">
        <v>13</v>
      </c>
      <c r="J823">
        <v>10000211</v>
      </c>
      <c r="K823" t="s">
        <v>11</v>
      </c>
      <c r="L823" s="6">
        <v>470.59999999999997</v>
      </c>
      <c r="M8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429.2</v>
      </c>
    </row>
    <row r="824" spans="1:13" x14ac:dyDescent="0.2">
      <c r="A824" s="1">
        <v>42947</v>
      </c>
      <c r="B824" s="4" t="str">
        <f>YEAR(月出库[[#This Row],[日期]]) &amp; "年"</f>
        <v>2017年</v>
      </c>
      <c r="C824" s="4" t="str">
        <f>MONTH(月出库[[#This Row],[日期]]) &amp; "月"</f>
        <v>7月</v>
      </c>
      <c r="D824" s="4">
        <f>--TEXT(月出库[[#This Row],[日期]],"yyyymm")</f>
        <v>201707</v>
      </c>
      <c r="E824" t="s">
        <v>9</v>
      </c>
      <c r="F824" t="s">
        <v>72</v>
      </c>
      <c r="G824">
        <v>1000000064</v>
      </c>
      <c r="H824" t="s">
        <v>76</v>
      </c>
      <c r="I824" t="s">
        <v>13</v>
      </c>
      <c r="J824">
        <v>10000064</v>
      </c>
      <c r="K824" t="s">
        <v>53</v>
      </c>
      <c r="L824" s="6">
        <v>18.399999999999999</v>
      </c>
      <c r="M8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25" spans="1:13" x14ac:dyDescent="0.2">
      <c r="A825" s="1">
        <v>42947</v>
      </c>
      <c r="B825" s="4" t="str">
        <f>YEAR(月出库[[#This Row],[日期]]) &amp; "年"</f>
        <v>2017年</v>
      </c>
      <c r="C825" s="4" t="str">
        <f>MONTH(月出库[[#This Row],[日期]]) &amp; "月"</f>
        <v>7月</v>
      </c>
      <c r="D825" s="4">
        <f>--TEXT(月出库[[#This Row],[日期]],"yyyymm")</f>
        <v>201707</v>
      </c>
      <c r="E825" t="s">
        <v>9</v>
      </c>
      <c r="F825" t="s">
        <v>72</v>
      </c>
      <c r="G825">
        <v>1000000064</v>
      </c>
      <c r="H825" t="s">
        <v>76</v>
      </c>
      <c r="I825" t="s">
        <v>13</v>
      </c>
      <c r="J825">
        <v>10000111</v>
      </c>
      <c r="K825" t="s">
        <v>37</v>
      </c>
      <c r="L825" s="6">
        <v>12</v>
      </c>
      <c r="M8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</v>
      </c>
    </row>
    <row r="826" spans="1:13" x14ac:dyDescent="0.2">
      <c r="A826" s="1">
        <v>42947</v>
      </c>
      <c r="B826" s="4" t="str">
        <f>YEAR(月出库[[#This Row],[日期]]) &amp; "年"</f>
        <v>2017年</v>
      </c>
      <c r="C826" s="4" t="str">
        <f>MONTH(月出库[[#This Row],[日期]]) &amp; "月"</f>
        <v>7月</v>
      </c>
      <c r="D826" s="4">
        <f>--TEXT(月出库[[#This Row],[日期]],"yyyymm")</f>
        <v>201707</v>
      </c>
      <c r="E826" t="s">
        <v>9</v>
      </c>
      <c r="F826" t="s">
        <v>72</v>
      </c>
      <c r="G826">
        <v>1000000064</v>
      </c>
      <c r="H826" t="s">
        <v>76</v>
      </c>
      <c r="I826" t="s">
        <v>13</v>
      </c>
      <c r="J826">
        <v>20000099</v>
      </c>
      <c r="K826" t="s">
        <v>20</v>
      </c>
      <c r="L826" s="6">
        <v>39.4</v>
      </c>
      <c r="M8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9.3000000000000007</v>
      </c>
    </row>
    <row r="827" spans="1:13" x14ac:dyDescent="0.2">
      <c r="A827" s="1">
        <v>42947</v>
      </c>
      <c r="B827" s="4" t="str">
        <f>YEAR(月出库[[#This Row],[日期]]) &amp; "年"</f>
        <v>2017年</v>
      </c>
      <c r="C827" s="4" t="str">
        <f>MONTH(月出库[[#This Row],[日期]]) &amp; "月"</f>
        <v>7月</v>
      </c>
      <c r="D827" s="4">
        <f>--TEXT(月出库[[#This Row],[日期]],"yyyymm")</f>
        <v>201707</v>
      </c>
      <c r="E827" t="s">
        <v>9</v>
      </c>
      <c r="F827" t="s">
        <v>72</v>
      </c>
      <c r="G827">
        <v>1000001699</v>
      </c>
      <c r="H827" t="s">
        <v>71</v>
      </c>
      <c r="I827" t="s">
        <v>13</v>
      </c>
      <c r="J827">
        <v>10000111</v>
      </c>
      <c r="K827" t="s">
        <v>37</v>
      </c>
      <c r="L827" s="6">
        <v>4</v>
      </c>
      <c r="M8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4.4000000000000004</v>
      </c>
    </row>
    <row r="828" spans="1:13" x14ac:dyDescent="0.2">
      <c r="A828" s="1">
        <v>42947</v>
      </c>
      <c r="B828" s="4" t="str">
        <f>YEAR(月出库[[#This Row],[日期]]) &amp; "年"</f>
        <v>2017年</v>
      </c>
      <c r="C828" s="4" t="str">
        <f>MONTH(月出库[[#This Row],[日期]]) &amp; "月"</f>
        <v>7月</v>
      </c>
      <c r="D828" s="4">
        <f>--TEXT(月出库[[#This Row],[日期]],"yyyymm")</f>
        <v>201707</v>
      </c>
      <c r="E828" t="s">
        <v>9</v>
      </c>
      <c r="F828" t="s">
        <v>72</v>
      </c>
      <c r="G828">
        <v>1000001699</v>
      </c>
      <c r="H828" t="s">
        <v>71</v>
      </c>
      <c r="I828" t="s">
        <v>13</v>
      </c>
      <c r="J828">
        <v>10000131</v>
      </c>
      <c r="K828" t="s">
        <v>38</v>
      </c>
      <c r="L828" s="6">
        <v>9.8999999999999986</v>
      </c>
      <c r="M8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31.699999999999996</v>
      </c>
    </row>
    <row r="829" spans="1:13" x14ac:dyDescent="0.2">
      <c r="A829" s="1">
        <v>42947</v>
      </c>
      <c r="B829" s="4" t="str">
        <f>YEAR(月出库[[#This Row],[日期]]) &amp; "年"</f>
        <v>2017年</v>
      </c>
      <c r="C829" s="4" t="str">
        <f>MONTH(月出库[[#This Row],[日期]]) &amp; "月"</f>
        <v>7月</v>
      </c>
      <c r="D829" s="4">
        <f>--TEXT(月出库[[#This Row],[日期]],"yyyymm")</f>
        <v>201707</v>
      </c>
      <c r="E829" t="s">
        <v>9</v>
      </c>
      <c r="F829" t="s">
        <v>59</v>
      </c>
      <c r="G829">
        <v>1000000192</v>
      </c>
      <c r="H829" t="s">
        <v>58</v>
      </c>
      <c r="I829" t="s">
        <v>13</v>
      </c>
      <c r="J829">
        <v>10000064</v>
      </c>
      <c r="K829" t="s">
        <v>53</v>
      </c>
      <c r="L829" s="6">
        <v>16.2</v>
      </c>
      <c r="M8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15.9</v>
      </c>
    </row>
    <row r="830" spans="1:13" x14ac:dyDescent="0.2">
      <c r="A830" s="1">
        <v>42947</v>
      </c>
      <c r="B830" s="4" t="str">
        <f>YEAR(月出库[[#This Row],[日期]]) &amp; "年"</f>
        <v>2017年</v>
      </c>
      <c r="C830" s="4" t="str">
        <f>MONTH(月出库[[#This Row],[日期]]) &amp; "月"</f>
        <v>7月</v>
      </c>
      <c r="D830" s="4">
        <f>--TEXT(月出库[[#This Row],[日期]],"yyyymm")</f>
        <v>201707</v>
      </c>
      <c r="E830" t="s">
        <v>9</v>
      </c>
      <c r="F830" t="s">
        <v>59</v>
      </c>
      <c r="G830">
        <v>1000000192</v>
      </c>
      <c r="H830" t="s">
        <v>58</v>
      </c>
      <c r="I830" t="s">
        <v>13</v>
      </c>
      <c r="J830">
        <v>10000111</v>
      </c>
      <c r="K830" t="s">
        <v>37</v>
      </c>
      <c r="L830" s="6">
        <v>4.3</v>
      </c>
      <c r="M8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831" spans="1:13" x14ac:dyDescent="0.2">
      <c r="A831" s="1">
        <v>42947</v>
      </c>
      <c r="B831" s="4" t="str">
        <f>YEAR(月出库[[#This Row],[日期]]) &amp; "年"</f>
        <v>2017年</v>
      </c>
      <c r="C831" s="4" t="str">
        <f>MONTH(月出库[[#This Row],[日期]]) &amp; "月"</f>
        <v>7月</v>
      </c>
      <c r="D831" s="4">
        <f>--TEXT(月出库[[#This Row],[日期]],"yyyymm")</f>
        <v>201707</v>
      </c>
      <c r="E831" t="s">
        <v>9</v>
      </c>
      <c r="F831" t="s">
        <v>59</v>
      </c>
      <c r="G831">
        <v>1000000192</v>
      </c>
      <c r="H831" t="s">
        <v>58</v>
      </c>
      <c r="I831" t="s">
        <v>13</v>
      </c>
      <c r="J831">
        <v>10000131</v>
      </c>
      <c r="K831" t="s">
        <v>38</v>
      </c>
      <c r="L831" s="6">
        <v>36.700000000000003</v>
      </c>
      <c r="M8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53.6</v>
      </c>
    </row>
    <row r="832" spans="1:13" x14ac:dyDescent="0.2">
      <c r="A832" s="1">
        <v>42947</v>
      </c>
      <c r="B832" s="4" t="str">
        <f>YEAR(月出库[[#This Row],[日期]]) &amp; "年"</f>
        <v>2017年</v>
      </c>
      <c r="C832" s="4" t="str">
        <f>MONTH(月出库[[#This Row],[日期]]) &amp; "月"</f>
        <v>7月</v>
      </c>
      <c r="D832" s="4">
        <f>--TEXT(月出库[[#This Row],[日期]],"yyyymm")</f>
        <v>201707</v>
      </c>
      <c r="E832" t="s">
        <v>9</v>
      </c>
      <c r="F832" t="s">
        <v>59</v>
      </c>
      <c r="G832">
        <v>1000000192</v>
      </c>
      <c r="H832" t="s">
        <v>58</v>
      </c>
      <c r="I832" t="s">
        <v>13</v>
      </c>
      <c r="J832">
        <v>10000172</v>
      </c>
      <c r="K832" t="s">
        <v>18</v>
      </c>
      <c r="L832" s="6">
        <v>85.4</v>
      </c>
      <c r="M8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33.799999999999997</v>
      </c>
    </row>
    <row r="833" spans="1:13" x14ac:dyDescent="0.2">
      <c r="A833" s="1">
        <v>42947</v>
      </c>
      <c r="B833" s="4" t="str">
        <f>YEAR(月出库[[#This Row],[日期]]) &amp; "年"</f>
        <v>2017年</v>
      </c>
      <c r="C833" s="4" t="str">
        <f>MONTH(月出库[[#This Row],[日期]]) &amp; "月"</f>
        <v>7月</v>
      </c>
      <c r="D833" s="4">
        <f>--TEXT(月出库[[#This Row],[日期]],"yyyymm")</f>
        <v>201707</v>
      </c>
      <c r="E833" t="s">
        <v>9</v>
      </c>
      <c r="F833" t="s">
        <v>17</v>
      </c>
      <c r="G833">
        <v>1000000059</v>
      </c>
      <c r="H833" t="s">
        <v>55</v>
      </c>
      <c r="I833" t="s">
        <v>13</v>
      </c>
      <c r="J833">
        <v>10000064</v>
      </c>
      <c r="K833" t="s">
        <v>53</v>
      </c>
      <c r="L833" s="6">
        <v>248.1</v>
      </c>
      <c r="M8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580.6</v>
      </c>
    </row>
    <row r="834" spans="1:13" x14ac:dyDescent="0.2">
      <c r="A834" s="1">
        <v>42947</v>
      </c>
      <c r="B834" s="4" t="str">
        <f>YEAR(月出库[[#This Row],[日期]]) &amp; "年"</f>
        <v>2017年</v>
      </c>
      <c r="C834" s="4" t="str">
        <f>MONTH(月出库[[#This Row],[日期]]) &amp; "月"</f>
        <v>7月</v>
      </c>
      <c r="D834" s="4">
        <f>--TEXT(月出库[[#This Row],[日期]],"yyyymm")</f>
        <v>201707</v>
      </c>
      <c r="E834" t="s">
        <v>9</v>
      </c>
      <c r="F834" t="s">
        <v>17</v>
      </c>
      <c r="G834">
        <v>1000000059</v>
      </c>
      <c r="H834" t="s">
        <v>55</v>
      </c>
      <c r="I834" t="s">
        <v>13</v>
      </c>
      <c r="J834">
        <v>10000078</v>
      </c>
      <c r="K834" t="s">
        <v>30</v>
      </c>
      <c r="L834" s="6">
        <v>135.60000000000002</v>
      </c>
      <c r="M8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58.6</v>
      </c>
    </row>
    <row r="835" spans="1:13" x14ac:dyDescent="0.2">
      <c r="A835" s="1">
        <v>42947</v>
      </c>
      <c r="B835" s="4" t="str">
        <f>YEAR(月出库[[#This Row],[日期]]) &amp; "年"</f>
        <v>2017年</v>
      </c>
      <c r="C835" s="4" t="str">
        <f>MONTH(月出库[[#This Row],[日期]]) &amp; "月"</f>
        <v>7月</v>
      </c>
      <c r="D835" s="4">
        <f>--TEXT(月出库[[#This Row],[日期]],"yyyymm")</f>
        <v>201707</v>
      </c>
      <c r="E835" t="s">
        <v>9</v>
      </c>
      <c r="F835" t="s">
        <v>17</v>
      </c>
      <c r="G835">
        <v>1000000059</v>
      </c>
      <c r="H835" t="s">
        <v>55</v>
      </c>
      <c r="I835" t="s">
        <v>13</v>
      </c>
      <c r="J835">
        <v>10000111</v>
      </c>
      <c r="K835" t="s">
        <v>37</v>
      </c>
      <c r="L835" s="6">
        <v>34.1</v>
      </c>
      <c r="M8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89.1</v>
      </c>
    </row>
    <row r="836" spans="1:13" x14ac:dyDescent="0.2">
      <c r="A836" s="1">
        <v>42947</v>
      </c>
      <c r="B836" s="4" t="str">
        <f>YEAR(月出库[[#This Row],[日期]]) &amp; "年"</f>
        <v>2017年</v>
      </c>
      <c r="C836" s="4" t="str">
        <f>MONTH(月出库[[#This Row],[日期]]) &amp; "月"</f>
        <v>7月</v>
      </c>
      <c r="D836" s="4">
        <f>--TEXT(月出库[[#This Row],[日期]],"yyyymm")</f>
        <v>201707</v>
      </c>
      <c r="E836" t="s">
        <v>9</v>
      </c>
      <c r="F836" t="s">
        <v>17</v>
      </c>
      <c r="G836">
        <v>1000000059</v>
      </c>
      <c r="H836" t="s">
        <v>55</v>
      </c>
      <c r="I836" t="s">
        <v>13</v>
      </c>
      <c r="J836">
        <v>10000131</v>
      </c>
      <c r="K836" t="s">
        <v>38</v>
      </c>
      <c r="L836" s="6">
        <v>680.90000000000009</v>
      </c>
      <c r="M8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922</v>
      </c>
    </row>
    <row r="837" spans="1:13" x14ac:dyDescent="0.2">
      <c r="A837" s="1">
        <v>42947</v>
      </c>
      <c r="B837" s="4" t="str">
        <f>YEAR(月出库[[#This Row],[日期]]) &amp; "年"</f>
        <v>2017年</v>
      </c>
      <c r="C837" s="4" t="str">
        <f>MONTH(月出库[[#This Row],[日期]]) &amp; "月"</f>
        <v>7月</v>
      </c>
      <c r="D837" s="4">
        <f>--TEXT(月出库[[#This Row],[日期]],"yyyymm")</f>
        <v>201707</v>
      </c>
      <c r="E837" t="s">
        <v>9</v>
      </c>
      <c r="F837" t="s">
        <v>17</v>
      </c>
      <c r="G837">
        <v>1000000059</v>
      </c>
      <c r="H837" t="s">
        <v>55</v>
      </c>
      <c r="I837" t="s">
        <v>13</v>
      </c>
      <c r="J837">
        <v>10000136</v>
      </c>
      <c r="K837" t="s">
        <v>40</v>
      </c>
      <c r="L837" s="6">
        <v>21.6</v>
      </c>
      <c r="M8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35.599999999999994</v>
      </c>
    </row>
    <row r="838" spans="1:13" x14ac:dyDescent="0.2">
      <c r="A838" s="1">
        <v>42947</v>
      </c>
      <c r="B838" s="4" t="str">
        <f>YEAR(月出库[[#This Row],[日期]]) &amp; "年"</f>
        <v>2017年</v>
      </c>
      <c r="C838" s="4" t="str">
        <f>MONTH(月出库[[#This Row],[日期]]) &amp; "月"</f>
        <v>7月</v>
      </c>
      <c r="D838" s="4">
        <f>--TEXT(月出库[[#This Row],[日期]],"yyyymm")</f>
        <v>201707</v>
      </c>
      <c r="E838" t="s">
        <v>9</v>
      </c>
      <c r="F838" t="s">
        <v>17</v>
      </c>
      <c r="G838">
        <v>1000000059</v>
      </c>
      <c r="H838" t="s">
        <v>55</v>
      </c>
      <c r="I838" t="s">
        <v>13</v>
      </c>
      <c r="J838">
        <v>10000211</v>
      </c>
      <c r="K838" t="s">
        <v>11</v>
      </c>
      <c r="L838" s="6">
        <v>253.80000000000004</v>
      </c>
      <c r="M8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252.2</v>
      </c>
    </row>
    <row r="839" spans="1:13" x14ac:dyDescent="0.2">
      <c r="A839" s="1">
        <v>42947</v>
      </c>
      <c r="B839" s="4" t="str">
        <f>YEAR(月出库[[#This Row],[日期]]) &amp; "年"</f>
        <v>2017年</v>
      </c>
      <c r="C839" s="4" t="str">
        <f>MONTH(月出库[[#This Row],[日期]]) &amp; "月"</f>
        <v>7月</v>
      </c>
      <c r="D839" s="4">
        <f>--TEXT(月出库[[#This Row],[日期]],"yyyymm")</f>
        <v>201707</v>
      </c>
      <c r="E839" t="s">
        <v>9</v>
      </c>
      <c r="F839" t="s">
        <v>17</v>
      </c>
      <c r="G839">
        <v>1000000059</v>
      </c>
      <c r="H839" t="s">
        <v>55</v>
      </c>
      <c r="I839" t="s">
        <v>13</v>
      </c>
      <c r="J839">
        <v>20000018</v>
      </c>
      <c r="K839" t="s">
        <v>81</v>
      </c>
      <c r="L839" s="6">
        <v>4.8</v>
      </c>
      <c r="M8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40" spans="1:13" x14ac:dyDescent="0.2">
      <c r="A840" s="1">
        <v>42947</v>
      </c>
      <c r="B840" s="4" t="str">
        <f>YEAR(月出库[[#This Row],[日期]]) &amp; "年"</f>
        <v>2017年</v>
      </c>
      <c r="C840" s="4" t="str">
        <f>MONTH(月出库[[#This Row],[日期]]) &amp; "月"</f>
        <v>7月</v>
      </c>
      <c r="D840" s="4">
        <f>--TEXT(月出库[[#This Row],[日期]],"yyyymm")</f>
        <v>201707</v>
      </c>
      <c r="E840" t="s">
        <v>9</v>
      </c>
      <c r="F840" t="s">
        <v>17</v>
      </c>
      <c r="G840">
        <v>1000000059</v>
      </c>
      <c r="H840" t="s">
        <v>55</v>
      </c>
      <c r="I840" t="s">
        <v>13</v>
      </c>
      <c r="J840">
        <v>20000099</v>
      </c>
      <c r="K840" t="s">
        <v>20</v>
      </c>
      <c r="L840" s="6">
        <v>136.09999999999997</v>
      </c>
      <c r="M8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41" spans="1:13" x14ac:dyDescent="0.2">
      <c r="A841" s="1">
        <v>42947</v>
      </c>
      <c r="B841" s="4" t="str">
        <f>YEAR(月出库[[#This Row],[日期]]) &amp; "年"</f>
        <v>2017年</v>
      </c>
      <c r="C841" s="4" t="str">
        <f>MONTH(月出库[[#This Row],[日期]]) &amp; "月"</f>
        <v>7月</v>
      </c>
      <c r="D841" s="4">
        <f>--TEXT(月出库[[#This Row],[日期]],"yyyymm")</f>
        <v>201707</v>
      </c>
      <c r="E841" t="s">
        <v>9</v>
      </c>
      <c r="F841" t="s">
        <v>17</v>
      </c>
      <c r="G841">
        <v>1000001649</v>
      </c>
      <c r="H841" t="s">
        <v>16</v>
      </c>
      <c r="I841" t="s">
        <v>13</v>
      </c>
      <c r="J841">
        <v>10000131</v>
      </c>
      <c r="K841" t="s">
        <v>38</v>
      </c>
      <c r="L841" s="6">
        <v>63.9</v>
      </c>
      <c r="M8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24.2</v>
      </c>
    </row>
    <row r="842" spans="1:13" x14ac:dyDescent="0.2">
      <c r="A842" s="1">
        <v>42947</v>
      </c>
      <c r="B842" s="4" t="str">
        <f>YEAR(月出库[[#This Row],[日期]]) &amp; "年"</f>
        <v>2017年</v>
      </c>
      <c r="C842" s="4" t="str">
        <f>MONTH(月出库[[#This Row],[日期]]) &amp; "月"</f>
        <v>7月</v>
      </c>
      <c r="D842" s="4">
        <f>--TEXT(月出库[[#This Row],[日期]],"yyyymm")</f>
        <v>201707</v>
      </c>
      <c r="E842" t="s">
        <v>9</v>
      </c>
      <c r="F842" t="s">
        <v>17</v>
      </c>
      <c r="G842">
        <v>1000001649</v>
      </c>
      <c r="H842" t="s">
        <v>16</v>
      </c>
      <c r="I842" t="s">
        <v>13</v>
      </c>
      <c r="J842">
        <v>10000136</v>
      </c>
      <c r="K842" t="s">
        <v>40</v>
      </c>
      <c r="L842" s="6">
        <v>2.6</v>
      </c>
      <c r="M8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843" spans="1:13" x14ac:dyDescent="0.2">
      <c r="A843" s="1">
        <v>42947</v>
      </c>
      <c r="B843" s="4" t="str">
        <f>YEAR(月出库[[#This Row],[日期]]) &amp; "年"</f>
        <v>2017年</v>
      </c>
      <c r="C843" s="4" t="str">
        <f>MONTH(月出库[[#This Row],[日期]]) &amp; "月"</f>
        <v>7月</v>
      </c>
      <c r="D843" s="4">
        <f>--TEXT(月出库[[#This Row],[日期]],"yyyymm")</f>
        <v>201707</v>
      </c>
      <c r="E843" t="s">
        <v>9</v>
      </c>
      <c r="F843" t="s">
        <v>17</v>
      </c>
      <c r="G843">
        <v>1000001649</v>
      </c>
      <c r="H843" t="s">
        <v>16</v>
      </c>
      <c r="I843" t="s">
        <v>13</v>
      </c>
      <c r="J843">
        <v>10000172</v>
      </c>
      <c r="K843" t="s">
        <v>18</v>
      </c>
      <c r="L843" s="6">
        <v>107.4</v>
      </c>
      <c r="M8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</v>
      </c>
    </row>
    <row r="844" spans="1:13" x14ac:dyDescent="0.2">
      <c r="A844" s="1">
        <v>42947</v>
      </c>
      <c r="B844" s="4" t="str">
        <f>YEAR(月出库[[#This Row],[日期]]) &amp; "年"</f>
        <v>2017年</v>
      </c>
      <c r="C844" s="4" t="str">
        <f>MONTH(月出库[[#This Row],[日期]]) &amp; "月"</f>
        <v>7月</v>
      </c>
      <c r="D844" s="4">
        <f>--TEXT(月出库[[#This Row],[日期]],"yyyymm")</f>
        <v>201707</v>
      </c>
      <c r="E844" t="s">
        <v>9</v>
      </c>
      <c r="F844" t="s">
        <v>17</v>
      </c>
      <c r="G844">
        <v>1000001649</v>
      </c>
      <c r="H844" t="s">
        <v>16</v>
      </c>
      <c r="I844" t="s">
        <v>13</v>
      </c>
      <c r="J844">
        <v>10000211</v>
      </c>
      <c r="K844" t="s">
        <v>11</v>
      </c>
      <c r="L844" s="6">
        <v>126.1</v>
      </c>
      <c r="M8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301</v>
      </c>
    </row>
    <row r="845" spans="1:13" x14ac:dyDescent="0.2">
      <c r="A845" s="1">
        <v>42947</v>
      </c>
      <c r="B845" s="4" t="str">
        <f>YEAR(月出库[[#This Row],[日期]]) &amp; "年"</f>
        <v>2017年</v>
      </c>
      <c r="C845" s="4" t="str">
        <f>MONTH(月出库[[#This Row],[日期]]) &amp; "月"</f>
        <v>7月</v>
      </c>
      <c r="D845" s="4">
        <f>--TEXT(月出库[[#This Row],[日期]],"yyyymm")</f>
        <v>201707</v>
      </c>
      <c r="E845" t="s">
        <v>9</v>
      </c>
      <c r="F845" t="s">
        <v>17</v>
      </c>
      <c r="G845">
        <v>1000001649</v>
      </c>
      <c r="H845" t="s">
        <v>16</v>
      </c>
      <c r="I845" t="s">
        <v>13</v>
      </c>
      <c r="J845">
        <v>20000099</v>
      </c>
      <c r="K845" t="s">
        <v>20</v>
      </c>
      <c r="L845" s="6">
        <v>4.8</v>
      </c>
      <c r="M8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12.5</v>
      </c>
    </row>
    <row r="846" spans="1:13" x14ac:dyDescent="0.2">
      <c r="A846" s="1">
        <v>42947</v>
      </c>
      <c r="B846" s="4" t="str">
        <f>YEAR(月出库[[#This Row],[日期]]) &amp; "年"</f>
        <v>2017年</v>
      </c>
      <c r="C846" s="4" t="str">
        <f>MONTH(月出库[[#This Row],[日期]]) &amp; "月"</f>
        <v>7月</v>
      </c>
      <c r="D846" s="4">
        <f>--TEXT(月出库[[#This Row],[日期]],"yyyymm")</f>
        <v>201707</v>
      </c>
      <c r="E846" t="s">
        <v>9</v>
      </c>
      <c r="F846" t="s">
        <v>12</v>
      </c>
      <c r="G846">
        <v>1000000072</v>
      </c>
      <c r="H846" t="s">
        <v>10</v>
      </c>
      <c r="I846" t="s">
        <v>13</v>
      </c>
      <c r="J846">
        <v>10000064</v>
      </c>
      <c r="K846" t="s">
        <v>53</v>
      </c>
      <c r="L846" s="6">
        <v>20.2</v>
      </c>
      <c r="M8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</v>
      </c>
    </row>
    <row r="847" spans="1:13" x14ac:dyDescent="0.2">
      <c r="A847" s="1">
        <v>42947</v>
      </c>
      <c r="B847" s="4" t="str">
        <f>YEAR(月出库[[#This Row],[日期]]) &amp; "年"</f>
        <v>2017年</v>
      </c>
      <c r="C847" s="4" t="str">
        <f>MONTH(月出库[[#This Row],[日期]]) &amp; "月"</f>
        <v>7月</v>
      </c>
      <c r="D847" s="4">
        <f>--TEXT(月出库[[#This Row],[日期]],"yyyymm")</f>
        <v>201707</v>
      </c>
      <c r="E847" t="s">
        <v>9</v>
      </c>
      <c r="F847" t="s">
        <v>12</v>
      </c>
      <c r="G847">
        <v>1000000072</v>
      </c>
      <c r="H847" t="s">
        <v>10</v>
      </c>
      <c r="I847" t="s">
        <v>13</v>
      </c>
      <c r="J847">
        <v>10000131</v>
      </c>
      <c r="K847" t="s">
        <v>38</v>
      </c>
      <c r="L847" s="6">
        <v>76.3</v>
      </c>
      <c r="M8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118.19999999999999</v>
      </c>
    </row>
    <row r="848" spans="1:13" x14ac:dyDescent="0.2">
      <c r="A848" s="1">
        <v>42947</v>
      </c>
      <c r="B848" s="4" t="str">
        <f>YEAR(月出库[[#This Row],[日期]]) &amp; "年"</f>
        <v>2017年</v>
      </c>
      <c r="C848" s="4" t="str">
        <f>MONTH(月出库[[#This Row],[日期]]) &amp; "月"</f>
        <v>7月</v>
      </c>
      <c r="D848" s="4">
        <f>--TEXT(月出库[[#This Row],[日期]],"yyyymm")</f>
        <v>201707</v>
      </c>
      <c r="E848" t="s">
        <v>9</v>
      </c>
      <c r="F848" t="s">
        <v>12</v>
      </c>
      <c r="G848">
        <v>1000000072</v>
      </c>
      <c r="H848" t="s">
        <v>10</v>
      </c>
      <c r="I848" t="s">
        <v>13</v>
      </c>
      <c r="J848">
        <v>10000211</v>
      </c>
      <c r="K848" t="s">
        <v>11</v>
      </c>
      <c r="L848" s="6">
        <v>296.2</v>
      </c>
      <c r="M8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244.79999999999998</v>
      </c>
    </row>
    <row r="849" spans="1:13" x14ac:dyDescent="0.2">
      <c r="A849" s="1">
        <v>42947</v>
      </c>
      <c r="B849" s="4" t="str">
        <f>YEAR(月出库[[#This Row],[日期]]) &amp; "年"</f>
        <v>2017年</v>
      </c>
      <c r="C849" s="4" t="str">
        <f>MONTH(月出库[[#This Row],[日期]]) &amp; "月"</f>
        <v>7月</v>
      </c>
      <c r="D849" s="4">
        <f>--TEXT(月出库[[#This Row],[日期]],"yyyymm")</f>
        <v>201707</v>
      </c>
      <c r="E849" t="s">
        <v>9</v>
      </c>
      <c r="F849" t="s">
        <v>12</v>
      </c>
      <c r="G849">
        <v>1000000072</v>
      </c>
      <c r="H849" t="s">
        <v>10</v>
      </c>
      <c r="I849" t="s">
        <v>13</v>
      </c>
      <c r="J849">
        <v>20000099</v>
      </c>
      <c r="K849" t="s">
        <v>20</v>
      </c>
      <c r="L849" s="6">
        <v>19.899999999999999</v>
      </c>
      <c r="M8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16.7</v>
      </c>
    </row>
    <row r="850" spans="1:13" x14ac:dyDescent="0.2">
      <c r="A850" s="1">
        <v>42947</v>
      </c>
      <c r="B850" s="4" t="str">
        <f>YEAR(月出库[[#This Row],[日期]]) &amp; "年"</f>
        <v>2017年</v>
      </c>
      <c r="C850" s="4" t="str">
        <f>MONTH(月出库[[#This Row],[日期]]) &amp; "月"</f>
        <v>7月</v>
      </c>
      <c r="D850" s="4">
        <f>--TEXT(月出库[[#This Row],[日期]],"yyyymm")</f>
        <v>201707</v>
      </c>
      <c r="E850" t="s">
        <v>22</v>
      </c>
      <c r="F850" t="s">
        <v>46</v>
      </c>
      <c r="G850">
        <v>1000001133</v>
      </c>
      <c r="H850" t="s">
        <v>45</v>
      </c>
      <c r="I850" t="s">
        <v>13</v>
      </c>
      <c r="J850">
        <v>10000061</v>
      </c>
      <c r="K850" t="s">
        <v>28</v>
      </c>
      <c r="L850" s="6">
        <v>52.5</v>
      </c>
      <c r="M8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53.600000000000009</v>
      </c>
    </row>
    <row r="851" spans="1:13" x14ac:dyDescent="0.2">
      <c r="A851" s="1">
        <v>42947</v>
      </c>
      <c r="B851" s="4" t="str">
        <f>YEAR(月出库[[#This Row],[日期]]) &amp; "年"</f>
        <v>2017年</v>
      </c>
      <c r="C851" s="4" t="str">
        <f>MONTH(月出库[[#This Row],[日期]]) &amp; "月"</f>
        <v>7月</v>
      </c>
      <c r="D851" s="4">
        <f>--TEXT(月出库[[#This Row],[日期]],"yyyymm")</f>
        <v>201707</v>
      </c>
      <c r="E851" t="s">
        <v>22</v>
      </c>
      <c r="F851" t="s">
        <v>46</v>
      </c>
      <c r="G851">
        <v>1000001133</v>
      </c>
      <c r="H851" t="s">
        <v>45</v>
      </c>
      <c r="I851" t="s">
        <v>13</v>
      </c>
      <c r="J851">
        <v>10000064</v>
      </c>
      <c r="K851" t="s">
        <v>53</v>
      </c>
      <c r="L851" s="6">
        <v>5.2</v>
      </c>
      <c r="M8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852" spans="1:13" x14ac:dyDescent="0.2">
      <c r="A852" s="1">
        <v>42947</v>
      </c>
      <c r="B852" s="4" t="str">
        <f>YEAR(月出库[[#This Row],[日期]]) &amp; "年"</f>
        <v>2017年</v>
      </c>
      <c r="C852" s="4" t="str">
        <f>MONTH(月出库[[#This Row],[日期]]) &amp; "月"</f>
        <v>7月</v>
      </c>
      <c r="D852" s="4">
        <f>--TEXT(月出库[[#This Row],[日期]],"yyyymm")</f>
        <v>201707</v>
      </c>
      <c r="E852" t="s">
        <v>22</v>
      </c>
      <c r="F852" t="s">
        <v>46</v>
      </c>
      <c r="G852">
        <v>1000001133</v>
      </c>
      <c r="H852" t="s">
        <v>45</v>
      </c>
      <c r="I852" t="s">
        <v>13</v>
      </c>
      <c r="J852">
        <v>10000078</v>
      </c>
      <c r="K852" t="s">
        <v>30</v>
      </c>
      <c r="L852" s="6">
        <v>280.60000000000002</v>
      </c>
      <c r="M8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402.4</v>
      </c>
    </row>
    <row r="853" spans="1:13" x14ac:dyDescent="0.2">
      <c r="A853" s="1">
        <v>42947</v>
      </c>
      <c r="B853" s="4" t="str">
        <f>YEAR(月出库[[#This Row],[日期]]) &amp; "年"</f>
        <v>2017年</v>
      </c>
      <c r="C853" s="4" t="str">
        <f>MONTH(月出库[[#This Row],[日期]]) &amp; "月"</f>
        <v>7月</v>
      </c>
      <c r="D853" s="4">
        <f>--TEXT(月出库[[#This Row],[日期]],"yyyymm")</f>
        <v>201707</v>
      </c>
      <c r="E853" t="s">
        <v>22</v>
      </c>
      <c r="F853" t="s">
        <v>46</v>
      </c>
      <c r="G853">
        <v>1000001133</v>
      </c>
      <c r="H853" t="s">
        <v>45</v>
      </c>
      <c r="I853" t="s">
        <v>13</v>
      </c>
      <c r="J853">
        <v>10000111</v>
      </c>
      <c r="K853" t="s">
        <v>37</v>
      </c>
      <c r="L853" s="6">
        <v>157.9</v>
      </c>
      <c r="M8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138.6</v>
      </c>
    </row>
    <row r="854" spans="1:13" x14ac:dyDescent="0.2">
      <c r="A854" s="1">
        <v>42947</v>
      </c>
      <c r="B854" s="4" t="str">
        <f>YEAR(月出库[[#This Row],[日期]]) &amp; "年"</f>
        <v>2017年</v>
      </c>
      <c r="C854" s="4" t="str">
        <f>MONTH(月出库[[#This Row],[日期]]) &amp; "月"</f>
        <v>7月</v>
      </c>
      <c r="D854" s="4">
        <f>--TEXT(月出库[[#This Row],[日期]],"yyyymm")</f>
        <v>201707</v>
      </c>
      <c r="E854" t="s">
        <v>22</v>
      </c>
      <c r="F854" t="s">
        <v>46</v>
      </c>
      <c r="G854">
        <v>1000001133</v>
      </c>
      <c r="H854" t="s">
        <v>45</v>
      </c>
      <c r="I854" t="s">
        <v>13</v>
      </c>
      <c r="J854">
        <v>10000131</v>
      </c>
      <c r="K854" t="s">
        <v>38</v>
      </c>
      <c r="L854" s="6">
        <v>155.99999999999997</v>
      </c>
      <c r="M8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234.60000000000002</v>
      </c>
    </row>
    <row r="855" spans="1:13" x14ac:dyDescent="0.2">
      <c r="A855" s="1">
        <v>42947</v>
      </c>
      <c r="B855" s="4" t="str">
        <f>YEAR(月出库[[#This Row],[日期]]) &amp; "年"</f>
        <v>2017年</v>
      </c>
      <c r="C855" s="4" t="str">
        <f>MONTH(月出库[[#This Row],[日期]]) &amp; "月"</f>
        <v>7月</v>
      </c>
      <c r="D855" s="4">
        <f>--TEXT(月出库[[#This Row],[日期]],"yyyymm")</f>
        <v>201707</v>
      </c>
      <c r="E855" t="s">
        <v>22</v>
      </c>
      <c r="F855" t="s">
        <v>46</v>
      </c>
      <c r="G855">
        <v>1000001133</v>
      </c>
      <c r="H855" t="s">
        <v>45</v>
      </c>
      <c r="I855" t="s">
        <v>13</v>
      </c>
      <c r="J855">
        <v>10000182</v>
      </c>
      <c r="K855" t="s">
        <v>31</v>
      </c>
      <c r="L855" s="6">
        <v>221.99999999999997</v>
      </c>
      <c r="M8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534.30000000000007</v>
      </c>
    </row>
    <row r="856" spans="1:13" x14ac:dyDescent="0.2">
      <c r="A856" s="1">
        <v>42947</v>
      </c>
      <c r="B856" s="4" t="str">
        <f>YEAR(月出库[[#This Row],[日期]]) &amp; "年"</f>
        <v>2017年</v>
      </c>
      <c r="C856" s="4" t="str">
        <f>MONTH(月出库[[#This Row],[日期]]) &amp; "月"</f>
        <v>7月</v>
      </c>
      <c r="D856" s="4">
        <f>--TEXT(月出库[[#This Row],[日期]],"yyyymm")</f>
        <v>201707</v>
      </c>
      <c r="E856" t="s">
        <v>22</v>
      </c>
      <c r="F856" t="s">
        <v>46</v>
      </c>
      <c r="G856">
        <v>1000001133</v>
      </c>
      <c r="H856" t="s">
        <v>45</v>
      </c>
      <c r="I856" t="s">
        <v>13</v>
      </c>
      <c r="J856">
        <v>20000099</v>
      </c>
      <c r="K856" t="s">
        <v>20</v>
      </c>
      <c r="L856" s="6">
        <v>38.5</v>
      </c>
      <c r="M8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52.1</v>
      </c>
    </row>
    <row r="857" spans="1:13" x14ac:dyDescent="0.2">
      <c r="A857" s="1">
        <v>42947</v>
      </c>
      <c r="B857" s="4" t="str">
        <f>YEAR(月出库[[#This Row],[日期]]) &amp; "年"</f>
        <v>2017年</v>
      </c>
      <c r="C857" s="4" t="str">
        <f>MONTH(月出库[[#This Row],[日期]]) &amp; "月"</f>
        <v>7月</v>
      </c>
      <c r="D857" s="4">
        <f>--TEXT(月出库[[#This Row],[日期]],"yyyymm")</f>
        <v>201707</v>
      </c>
      <c r="E857" t="s">
        <v>22</v>
      </c>
      <c r="F857" t="s">
        <v>64</v>
      </c>
      <c r="G857">
        <v>1000002973</v>
      </c>
      <c r="H857" t="s">
        <v>63</v>
      </c>
      <c r="I857" t="s">
        <v>13</v>
      </c>
      <c r="J857">
        <v>10000078</v>
      </c>
      <c r="K857" t="s">
        <v>30</v>
      </c>
      <c r="L857" s="6">
        <v>28.3</v>
      </c>
      <c r="M8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20.6</v>
      </c>
    </row>
    <row r="858" spans="1:13" x14ac:dyDescent="0.2">
      <c r="A858" s="1">
        <v>42947</v>
      </c>
      <c r="B858" s="4" t="str">
        <f>YEAR(月出库[[#This Row],[日期]]) &amp; "年"</f>
        <v>2017年</v>
      </c>
      <c r="C858" s="4" t="str">
        <f>MONTH(月出库[[#This Row],[日期]]) &amp; "月"</f>
        <v>7月</v>
      </c>
      <c r="D858" s="4">
        <f>--TEXT(月出库[[#This Row],[日期]],"yyyymm")</f>
        <v>201707</v>
      </c>
      <c r="E858" t="s">
        <v>22</v>
      </c>
      <c r="F858" t="s">
        <v>64</v>
      </c>
      <c r="G858">
        <v>1000002973</v>
      </c>
      <c r="H858" t="s">
        <v>63</v>
      </c>
      <c r="I858" t="s">
        <v>13</v>
      </c>
      <c r="J858">
        <v>10000131</v>
      </c>
      <c r="K858" t="s">
        <v>38</v>
      </c>
      <c r="L858" s="6">
        <v>82.1</v>
      </c>
      <c r="M8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118.5</v>
      </c>
    </row>
    <row r="859" spans="1:13" x14ac:dyDescent="0.2">
      <c r="A859" s="1">
        <v>42947</v>
      </c>
      <c r="B859" s="4" t="str">
        <f>YEAR(月出库[[#This Row],[日期]]) &amp; "年"</f>
        <v>2017年</v>
      </c>
      <c r="C859" s="4" t="str">
        <f>MONTH(月出库[[#This Row],[日期]]) &amp; "月"</f>
        <v>7月</v>
      </c>
      <c r="D859" s="4">
        <f>--TEXT(月出库[[#This Row],[日期]],"yyyymm")</f>
        <v>201707</v>
      </c>
      <c r="E859" t="s">
        <v>22</v>
      </c>
      <c r="F859" t="s">
        <v>64</v>
      </c>
      <c r="G859">
        <v>1000002973</v>
      </c>
      <c r="H859" t="s">
        <v>63</v>
      </c>
      <c r="I859" t="s">
        <v>13</v>
      </c>
      <c r="J859">
        <v>10000136</v>
      </c>
      <c r="K859" t="s">
        <v>40</v>
      </c>
      <c r="L859" s="6">
        <v>5.3</v>
      </c>
      <c r="M8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860" spans="1:13" x14ac:dyDescent="0.2">
      <c r="A860" s="1">
        <v>42947</v>
      </c>
      <c r="B860" s="4" t="str">
        <f>YEAR(月出库[[#This Row],[日期]]) &amp; "年"</f>
        <v>2017年</v>
      </c>
      <c r="C860" s="4" t="str">
        <f>MONTH(月出库[[#This Row],[日期]]) &amp; "月"</f>
        <v>7月</v>
      </c>
      <c r="D860" s="4">
        <f>--TEXT(月出库[[#This Row],[日期]],"yyyymm")</f>
        <v>201707</v>
      </c>
      <c r="E860" t="s">
        <v>22</v>
      </c>
      <c r="F860" t="s">
        <v>64</v>
      </c>
      <c r="G860">
        <v>1000002973</v>
      </c>
      <c r="H860" t="s">
        <v>63</v>
      </c>
      <c r="I860" t="s">
        <v>13</v>
      </c>
      <c r="J860">
        <v>10000182</v>
      </c>
      <c r="K860" t="s">
        <v>31</v>
      </c>
      <c r="L860" s="6">
        <v>11.3</v>
      </c>
      <c r="M8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61" spans="1:13" x14ac:dyDescent="0.2">
      <c r="A861" s="1">
        <v>42947</v>
      </c>
      <c r="B861" s="4" t="str">
        <f>YEAR(月出库[[#This Row],[日期]]) &amp; "年"</f>
        <v>2017年</v>
      </c>
      <c r="C861" s="4" t="str">
        <f>MONTH(月出库[[#This Row],[日期]]) &amp; "月"</f>
        <v>7月</v>
      </c>
      <c r="D861" s="4">
        <f>--TEXT(月出库[[#This Row],[日期]],"yyyymm")</f>
        <v>201707</v>
      </c>
      <c r="E861" t="s">
        <v>22</v>
      </c>
      <c r="F861" t="s">
        <v>64</v>
      </c>
      <c r="G861">
        <v>1000002973</v>
      </c>
      <c r="H861" t="s">
        <v>63</v>
      </c>
      <c r="I861" t="s">
        <v>13</v>
      </c>
      <c r="J861">
        <v>20000099</v>
      </c>
      <c r="K861" t="s">
        <v>20</v>
      </c>
      <c r="L861" s="6">
        <v>2.2999999999999998</v>
      </c>
      <c r="M8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2.4</v>
      </c>
    </row>
    <row r="862" spans="1:13" x14ac:dyDescent="0.2">
      <c r="A862" s="1">
        <v>42947</v>
      </c>
      <c r="B862" s="4" t="str">
        <f>YEAR(月出库[[#This Row],[日期]]) &amp; "年"</f>
        <v>2017年</v>
      </c>
      <c r="C862" s="4" t="str">
        <f>MONTH(月出库[[#This Row],[日期]]) &amp; "月"</f>
        <v>7月</v>
      </c>
      <c r="D862" s="4">
        <f>--TEXT(月出库[[#This Row],[日期]],"yyyymm")</f>
        <v>201707</v>
      </c>
      <c r="E862" t="s">
        <v>22</v>
      </c>
      <c r="F862" t="s">
        <v>49</v>
      </c>
      <c r="G862">
        <v>1000000018</v>
      </c>
      <c r="H862" t="s">
        <v>48</v>
      </c>
      <c r="I862" t="s">
        <v>13</v>
      </c>
      <c r="J862">
        <v>10000064</v>
      </c>
      <c r="K862" t="s">
        <v>53</v>
      </c>
      <c r="L862" s="6">
        <v>52.900000000000006</v>
      </c>
      <c r="M8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79.400000000000006</v>
      </c>
    </row>
    <row r="863" spans="1:13" x14ac:dyDescent="0.2">
      <c r="A863" s="1">
        <v>42947</v>
      </c>
      <c r="B863" s="4" t="str">
        <f>YEAR(月出库[[#This Row],[日期]]) &amp; "年"</f>
        <v>2017年</v>
      </c>
      <c r="C863" s="4" t="str">
        <f>MONTH(月出库[[#This Row],[日期]]) &amp; "月"</f>
        <v>7月</v>
      </c>
      <c r="D863" s="4">
        <f>--TEXT(月出库[[#This Row],[日期]],"yyyymm")</f>
        <v>201707</v>
      </c>
      <c r="E863" t="s">
        <v>22</v>
      </c>
      <c r="F863" t="s">
        <v>49</v>
      </c>
      <c r="G863">
        <v>1000000018</v>
      </c>
      <c r="H863" t="s">
        <v>48</v>
      </c>
      <c r="I863" t="s">
        <v>13</v>
      </c>
      <c r="J863">
        <v>10000078</v>
      </c>
      <c r="K863" t="s">
        <v>30</v>
      </c>
      <c r="L863" s="6">
        <v>159.19999999999999</v>
      </c>
      <c r="M8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393.2</v>
      </c>
    </row>
    <row r="864" spans="1:13" x14ac:dyDescent="0.2">
      <c r="A864" s="1">
        <v>42947</v>
      </c>
      <c r="B864" s="4" t="str">
        <f>YEAR(月出库[[#This Row],[日期]]) &amp; "年"</f>
        <v>2017年</v>
      </c>
      <c r="C864" s="4" t="str">
        <f>MONTH(月出库[[#This Row],[日期]]) &amp; "月"</f>
        <v>7月</v>
      </c>
      <c r="D864" s="4">
        <f>--TEXT(月出库[[#This Row],[日期]],"yyyymm")</f>
        <v>201707</v>
      </c>
      <c r="E864" t="s">
        <v>22</v>
      </c>
      <c r="F864" t="s">
        <v>49</v>
      </c>
      <c r="G864">
        <v>1000000018</v>
      </c>
      <c r="H864" t="s">
        <v>48</v>
      </c>
      <c r="I864" t="s">
        <v>13</v>
      </c>
      <c r="J864">
        <v>10000131</v>
      </c>
      <c r="K864" t="s">
        <v>38</v>
      </c>
      <c r="L864" s="6">
        <v>266.7</v>
      </c>
      <c r="M8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521.9</v>
      </c>
    </row>
    <row r="865" spans="1:13" x14ac:dyDescent="0.2">
      <c r="A865" s="1">
        <v>42947</v>
      </c>
      <c r="B865" s="4" t="str">
        <f>YEAR(月出库[[#This Row],[日期]]) &amp; "年"</f>
        <v>2017年</v>
      </c>
      <c r="C865" s="4" t="str">
        <f>MONTH(月出库[[#This Row],[日期]]) &amp; "月"</f>
        <v>7月</v>
      </c>
      <c r="D865" s="4">
        <f>--TEXT(月出库[[#This Row],[日期]],"yyyymm")</f>
        <v>201707</v>
      </c>
      <c r="E865" t="s">
        <v>22</v>
      </c>
      <c r="F865" t="s">
        <v>49</v>
      </c>
      <c r="G865">
        <v>1000000018</v>
      </c>
      <c r="H865" t="s">
        <v>48</v>
      </c>
      <c r="I865" t="s">
        <v>13</v>
      </c>
      <c r="J865">
        <v>10000136</v>
      </c>
      <c r="K865" t="s">
        <v>40</v>
      </c>
      <c r="L865" s="6">
        <v>35.299999999999997</v>
      </c>
      <c r="M8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34.700000000000003</v>
      </c>
    </row>
    <row r="866" spans="1:13" x14ac:dyDescent="0.2">
      <c r="A866" s="1">
        <v>42947</v>
      </c>
      <c r="B866" s="4" t="str">
        <f>YEAR(月出库[[#This Row],[日期]]) &amp; "年"</f>
        <v>2017年</v>
      </c>
      <c r="C866" s="4" t="str">
        <f>MONTH(月出库[[#This Row],[日期]]) &amp; "月"</f>
        <v>7月</v>
      </c>
      <c r="D866" s="4">
        <f>--TEXT(月出库[[#This Row],[日期]],"yyyymm")</f>
        <v>201707</v>
      </c>
      <c r="E866" t="s">
        <v>22</v>
      </c>
      <c r="F866" t="s">
        <v>49</v>
      </c>
      <c r="G866">
        <v>1000000018</v>
      </c>
      <c r="H866" t="s">
        <v>48</v>
      </c>
      <c r="I866" t="s">
        <v>13</v>
      </c>
      <c r="J866">
        <v>10000172</v>
      </c>
      <c r="K866" t="s">
        <v>18</v>
      </c>
      <c r="L866" s="6">
        <v>37.299999999999997</v>
      </c>
      <c r="M8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27.2</v>
      </c>
    </row>
    <row r="867" spans="1:13" x14ac:dyDescent="0.2">
      <c r="A867" s="1">
        <v>42947</v>
      </c>
      <c r="B867" s="4" t="str">
        <f>YEAR(月出库[[#This Row],[日期]]) &amp; "年"</f>
        <v>2017年</v>
      </c>
      <c r="C867" s="4" t="str">
        <f>MONTH(月出库[[#This Row],[日期]]) &amp; "月"</f>
        <v>7月</v>
      </c>
      <c r="D867" s="4">
        <f>--TEXT(月出库[[#This Row],[日期]],"yyyymm")</f>
        <v>201707</v>
      </c>
      <c r="E867" t="s">
        <v>22</v>
      </c>
      <c r="F867" t="s">
        <v>49</v>
      </c>
      <c r="G867">
        <v>1000000018</v>
      </c>
      <c r="H867" t="s">
        <v>48</v>
      </c>
      <c r="I867" t="s">
        <v>13</v>
      </c>
      <c r="J867">
        <v>10000182</v>
      </c>
      <c r="K867" t="s">
        <v>31</v>
      </c>
      <c r="L867" s="6">
        <v>68.699999999999989</v>
      </c>
      <c r="M8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78.2</v>
      </c>
    </row>
    <row r="868" spans="1:13" x14ac:dyDescent="0.2">
      <c r="A868" s="1">
        <v>42947</v>
      </c>
      <c r="B868" s="4" t="str">
        <f>YEAR(月出库[[#This Row],[日期]]) &amp; "年"</f>
        <v>2017年</v>
      </c>
      <c r="C868" s="4" t="str">
        <f>MONTH(月出库[[#This Row],[日期]]) &amp; "月"</f>
        <v>7月</v>
      </c>
      <c r="D868" s="4">
        <f>--TEXT(月出库[[#This Row],[日期]],"yyyymm")</f>
        <v>201707</v>
      </c>
      <c r="E868" t="s">
        <v>22</v>
      </c>
      <c r="F868" t="s">
        <v>49</v>
      </c>
      <c r="G868">
        <v>1000000018</v>
      </c>
      <c r="H868" t="s">
        <v>48</v>
      </c>
      <c r="I868" t="s">
        <v>13</v>
      </c>
      <c r="J868">
        <v>10000211</v>
      </c>
      <c r="K868" t="s">
        <v>11</v>
      </c>
      <c r="L868" s="6">
        <v>29.9</v>
      </c>
      <c r="M8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</v>
      </c>
    </row>
    <row r="869" spans="1:13" x14ac:dyDescent="0.2">
      <c r="A869" s="1">
        <v>42947</v>
      </c>
      <c r="B869" s="4" t="str">
        <f>YEAR(月出库[[#This Row],[日期]]) &amp; "年"</f>
        <v>2017年</v>
      </c>
      <c r="C869" s="4" t="str">
        <f>MONTH(月出库[[#This Row],[日期]]) &amp; "月"</f>
        <v>7月</v>
      </c>
      <c r="D869" s="4">
        <f>--TEXT(月出库[[#This Row],[日期]],"yyyymm")</f>
        <v>201707</v>
      </c>
      <c r="E869" t="s">
        <v>22</v>
      </c>
      <c r="F869" t="s">
        <v>49</v>
      </c>
      <c r="G869">
        <v>1000000018</v>
      </c>
      <c r="H869" t="s">
        <v>48</v>
      </c>
      <c r="I869" t="s">
        <v>13</v>
      </c>
      <c r="J869">
        <v>20000099</v>
      </c>
      <c r="K869" t="s">
        <v>20</v>
      </c>
      <c r="L869" s="6">
        <v>45.3</v>
      </c>
      <c r="M8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75.899999999999991</v>
      </c>
    </row>
    <row r="870" spans="1:13" x14ac:dyDescent="0.2">
      <c r="A870" s="1">
        <v>42947</v>
      </c>
      <c r="B870" s="4" t="str">
        <f>YEAR(月出库[[#This Row],[日期]]) &amp; "年"</f>
        <v>2017年</v>
      </c>
      <c r="C870" s="4" t="str">
        <f>MONTH(月出库[[#This Row],[日期]]) &amp; "月"</f>
        <v>7月</v>
      </c>
      <c r="D870" s="4">
        <f>--TEXT(月出库[[#This Row],[日期]],"yyyymm")</f>
        <v>201707</v>
      </c>
      <c r="E870" t="s">
        <v>22</v>
      </c>
      <c r="F870" t="s">
        <v>49</v>
      </c>
      <c r="G870">
        <v>1000000020</v>
      </c>
      <c r="H870" t="s">
        <v>73</v>
      </c>
      <c r="I870" t="s">
        <v>13</v>
      </c>
      <c r="J870">
        <v>10000078</v>
      </c>
      <c r="K870" t="s">
        <v>30</v>
      </c>
      <c r="L870" s="6">
        <v>326.99999999999994</v>
      </c>
      <c r="M8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588.4</v>
      </c>
    </row>
    <row r="871" spans="1:13" x14ac:dyDescent="0.2">
      <c r="A871" s="1">
        <v>42947</v>
      </c>
      <c r="B871" s="4" t="str">
        <f>YEAR(月出库[[#This Row],[日期]]) &amp; "年"</f>
        <v>2017年</v>
      </c>
      <c r="C871" s="4" t="str">
        <f>MONTH(月出库[[#This Row],[日期]]) &amp; "月"</f>
        <v>7月</v>
      </c>
      <c r="D871" s="4">
        <f>--TEXT(月出库[[#This Row],[日期]],"yyyymm")</f>
        <v>201707</v>
      </c>
      <c r="E871" t="s">
        <v>22</v>
      </c>
      <c r="F871" t="s">
        <v>49</v>
      </c>
      <c r="G871">
        <v>1000000020</v>
      </c>
      <c r="H871" t="s">
        <v>73</v>
      </c>
      <c r="I871" t="s">
        <v>13</v>
      </c>
      <c r="J871">
        <v>20000099</v>
      </c>
      <c r="K871" t="s">
        <v>20</v>
      </c>
      <c r="L871" s="6">
        <v>38.1</v>
      </c>
      <c r="M8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144.9</v>
      </c>
    </row>
    <row r="872" spans="1:13" x14ac:dyDescent="0.2">
      <c r="A872" s="1">
        <v>42947</v>
      </c>
      <c r="B872" s="4" t="str">
        <f>YEAR(月出库[[#This Row],[日期]]) &amp; "年"</f>
        <v>2017年</v>
      </c>
      <c r="C872" s="4" t="str">
        <f>MONTH(月出库[[#This Row],[日期]]) &amp; "月"</f>
        <v>7月</v>
      </c>
      <c r="D872" s="4">
        <f>--TEXT(月出库[[#This Row],[日期]],"yyyymm")</f>
        <v>201707</v>
      </c>
      <c r="E872" t="s">
        <v>22</v>
      </c>
      <c r="F872" t="s">
        <v>69</v>
      </c>
      <c r="G872">
        <v>1000000129</v>
      </c>
      <c r="H872" t="s">
        <v>70</v>
      </c>
      <c r="I872" t="s">
        <v>13</v>
      </c>
      <c r="J872">
        <v>10000078</v>
      </c>
      <c r="K872" t="s">
        <v>30</v>
      </c>
      <c r="L872" s="6">
        <v>23.5</v>
      </c>
      <c r="M8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27.1</v>
      </c>
    </row>
    <row r="873" spans="1:13" x14ac:dyDescent="0.2">
      <c r="A873" s="1">
        <v>42947</v>
      </c>
      <c r="B873" s="4" t="str">
        <f>YEAR(月出库[[#This Row],[日期]]) &amp; "年"</f>
        <v>2017年</v>
      </c>
      <c r="C873" s="4" t="str">
        <f>MONTH(月出库[[#This Row],[日期]]) &amp; "月"</f>
        <v>7月</v>
      </c>
      <c r="D873" s="4">
        <f>--TEXT(月出库[[#This Row],[日期]],"yyyymm")</f>
        <v>201707</v>
      </c>
      <c r="E873" t="s">
        <v>22</v>
      </c>
      <c r="F873" t="s">
        <v>69</v>
      </c>
      <c r="G873">
        <v>1000000129</v>
      </c>
      <c r="H873" t="s">
        <v>70</v>
      </c>
      <c r="I873" t="s">
        <v>13</v>
      </c>
      <c r="J873">
        <v>10000131</v>
      </c>
      <c r="K873" t="s">
        <v>38</v>
      </c>
      <c r="L873" s="6">
        <v>34.6</v>
      </c>
      <c r="M8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27.8</v>
      </c>
    </row>
    <row r="874" spans="1:13" x14ac:dyDescent="0.2">
      <c r="A874" s="1">
        <v>42947</v>
      </c>
      <c r="B874" s="4" t="str">
        <f>YEAR(月出库[[#This Row],[日期]]) &amp; "年"</f>
        <v>2017年</v>
      </c>
      <c r="C874" s="4" t="str">
        <f>MONTH(月出库[[#This Row],[日期]]) &amp; "月"</f>
        <v>7月</v>
      </c>
      <c r="D874" s="4">
        <f>--TEXT(月出库[[#This Row],[日期]],"yyyymm")</f>
        <v>201707</v>
      </c>
      <c r="E874" t="s">
        <v>22</v>
      </c>
      <c r="F874" t="s">
        <v>69</v>
      </c>
      <c r="G874">
        <v>1000000129</v>
      </c>
      <c r="H874" t="s">
        <v>70</v>
      </c>
      <c r="I874" t="s">
        <v>13</v>
      </c>
      <c r="J874">
        <v>10000136</v>
      </c>
      <c r="K874" t="s">
        <v>40</v>
      </c>
      <c r="L874" s="6">
        <v>27.9</v>
      </c>
      <c r="M8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26.6</v>
      </c>
    </row>
    <row r="875" spans="1:13" x14ac:dyDescent="0.2">
      <c r="A875" s="1">
        <v>42947</v>
      </c>
      <c r="B875" s="4" t="str">
        <f>YEAR(月出库[[#This Row],[日期]]) &amp; "年"</f>
        <v>2017年</v>
      </c>
      <c r="C875" s="4" t="str">
        <f>MONTH(月出库[[#This Row],[日期]]) &amp; "月"</f>
        <v>7月</v>
      </c>
      <c r="D875" s="4">
        <f>--TEXT(月出库[[#This Row],[日期]],"yyyymm")</f>
        <v>201707</v>
      </c>
      <c r="E875" t="s">
        <v>22</v>
      </c>
      <c r="F875" t="s">
        <v>69</v>
      </c>
      <c r="G875">
        <v>1000000129</v>
      </c>
      <c r="H875" t="s">
        <v>70</v>
      </c>
      <c r="I875" t="s">
        <v>13</v>
      </c>
      <c r="J875">
        <v>20000099</v>
      </c>
      <c r="K875" t="s">
        <v>20</v>
      </c>
      <c r="L875" s="6">
        <v>2.4</v>
      </c>
      <c r="M8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76" spans="1:13" x14ac:dyDescent="0.2">
      <c r="A876" s="1">
        <v>42947</v>
      </c>
      <c r="B876" s="4" t="str">
        <f>YEAR(月出库[[#This Row],[日期]]) &amp; "年"</f>
        <v>2017年</v>
      </c>
      <c r="C876" s="4" t="str">
        <f>MONTH(月出库[[#This Row],[日期]]) &amp; "月"</f>
        <v>7月</v>
      </c>
      <c r="D876" s="4">
        <f>--TEXT(月出库[[#This Row],[日期]],"yyyymm")</f>
        <v>201707</v>
      </c>
      <c r="E876" t="s">
        <v>22</v>
      </c>
      <c r="F876" t="s">
        <v>69</v>
      </c>
      <c r="G876">
        <v>1000003349</v>
      </c>
      <c r="H876" t="s">
        <v>68</v>
      </c>
      <c r="I876" t="s">
        <v>13</v>
      </c>
      <c r="J876">
        <v>10000111</v>
      </c>
      <c r="K876" t="s">
        <v>37</v>
      </c>
      <c r="L876" s="6">
        <v>0.5</v>
      </c>
      <c r="M8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77" spans="1:13" x14ac:dyDescent="0.2">
      <c r="A877" s="1">
        <v>42947</v>
      </c>
      <c r="B877" s="4" t="str">
        <f>YEAR(月出库[[#This Row],[日期]]) &amp; "年"</f>
        <v>2017年</v>
      </c>
      <c r="C877" s="4" t="str">
        <f>MONTH(月出库[[#This Row],[日期]]) &amp; "月"</f>
        <v>7月</v>
      </c>
      <c r="D877" s="4">
        <f>--TEXT(月出库[[#This Row],[日期]],"yyyymm")</f>
        <v>201707</v>
      </c>
      <c r="E877" t="s">
        <v>22</v>
      </c>
      <c r="F877" t="s">
        <v>69</v>
      </c>
      <c r="G877">
        <v>1000003349</v>
      </c>
      <c r="H877" t="s">
        <v>68</v>
      </c>
      <c r="I877" t="s">
        <v>13</v>
      </c>
      <c r="J877">
        <v>10000136</v>
      </c>
      <c r="K877" t="s">
        <v>40</v>
      </c>
      <c r="L877" s="6">
        <v>0</v>
      </c>
      <c r="M8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78" spans="1:13" x14ac:dyDescent="0.2">
      <c r="A878" s="1">
        <v>42947</v>
      </c>
      <c r="B878" s="4" t="str">
        <f>YEAR(月出库[[#This Row],[日期]]) &amp; "年"</f>
        <v>2017年</v>
      </c>
      <c r="C878" s="4" t="str">
        <f>MONTH(月出库[[#This Row],[日期]]) &amp; "月"</f>
        <v>7月</v>
      </c>
      <c r="D878" s="4">
        <f>--TEXT(月出库[[#This Row],[日期]],"yyyymm")</f>
        <v>201707</v>
      </c>
      <c r="E878" t="s">
        <v>22</v>
      </c>
      <c r="F878" t="s">
        <v>69</v>
      </c>
      <c r="G878">
        <v>1000003349</v>
      </c>
      <c r="H878" t="s">
        <v>68</v>
      </c>
      <c r="I878" t="s">
        <v>13</v>
      </c>
      <c r="J878">
        <v>10000172</v>
      </c>
      <c r="K878" t="s">
        <v>18</v>
      </c>
      <c r="L878" s="6">
        <v>0.6</v>
      </c>
      <c r="M8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879" spans="1:13" x14ac:dyDescent="0.2">
      <c r="A879" s="1">
        <v>42947</v>
      </c>
      <c r="B879" s="4" t="str">
        <f>YEAR(月出库[[#This Row],[日期]]) &amp; "年"</f>
        <v>2017年</v>
      </c>
      <c r="C879" s="4" t="str">
        <f>MONTH(月出库[[#This Row],[日期]]) &amp; "月"</f>
        <v>7月</v>
      </c>
      <c r="D879" s="4">
        <f>--TEXT(月出库[[#This Row],[日期]],"yyyymm")</f>
        <v>201707</v>
      </c>
      <c r="E879" t="s">
        <v>22</v>
      </c>
      <c r="F879" t="s">
        <v>69</v>
      </c>
      <c r="G879">
        <v>1000003349</v>
      </c>
      <c r="H879" t="s">
        <v>68</v>
      </c>
      <c r="I879" t="s">
        <v>13</v>
      </c>
      <c r="J879">
        <v>20000099</v>
      </c>
      <c r="K879" t="s">
        <v>20</v>
      </c>
      <c r="L879" s="6">
        <v>13.100000000000001</v>
      </c>
      <c r="M8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0.1</v>
      </c>
    </row>
    <row r="880" spans="1:13" x14ac:dyDescent="0.2">
      <c r="A880" s="1">
        <v>42947</v>
      </c>
      <c r="B880" s="4" t="str">
        <f>YEAR(月出库[[#This Row],[日期]]) &amp; "年"</f>
        <v>2017年</v>
      </c>
      <c r="C880" s="4" t="str">
        <f>MONTH(月出库[[#This Row],[日期]]) &amp; "月"</f>
        <v>7月</v>
      </c>
      <c r="D880" s="4">
        <f>--TEXT(月出库[[#This Row],[日期]],"yyyymm")</f>
        <v>201707</v>
      </c>
      <c r="E880" t="s">
        <v>22</v>
      </c>
      <c r="F880" t="s">
        <v>29</v>
      </c>
      <c r="G880">
        <v>1000000028</v>
      </c>
      <c r="H880" t="s">
        <v>27</v>
      </c>
      <c r="I880" t="s">
        <v>13</v>
      </c>
      <c r="J880">
        <v>10000061</v>
      </c>
      <c r="K880" t="s">
        <v>28</v>
      </c>
      <c r="L880" s="6">
        <v>80.2</v>
      </c>
      <c r="M8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68.400000000000006</v>
      </c>
    </row>
    <row r="881" spans="1:13" x14ac:dyDescent="0.2">
      <c r="A881" s="1">
        <v>42947</v>
      </c>
      <c r="B881" s="4" t="str">
        <f>YEAR(月出库[[#This Row],[日期]]) &amp; "年"</f>
        <v>2017年</v>
      </c>
      <c r="C881" s="4" t="str">
        <f>MONTH(月出库[[#This Row],[日期]]) &amp; "月"</f>
        <v>7月</v>
      </c>
      <c r="D881" s="4">
        <f>--TEXT(月出库[[#This Row],[日期]],"yyyymm")</f>
        <v>201707</v>
      </c>
      <c r="E881" t="s">
        <v>22</v>
      </c>
      <c r="F881" t="s">
        <v>29</v>
      </c>
      <c r="G881">
        <v>1000000028</v>
      </c>
      <c r="H881" t="s">
        <v>27</v>
      </c>
      <c r="I881" t="s">
        <v>13</v>
      </c>
      <c r="J881">
        <v>10000078</v>
      </c>
      <c r="K881" t="s">
        <v>30</v>
      </c>
      <c r="L881" s="6">
        <v>55.2</v>
      </c>
      <c r="M8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122.10000000000001</v>
      </c>
    </row>
    <row r="882" spans="1:13" x14ac:dyDescent="0.2">
      <c r="A882" s="1">
        <v>42947</v>
      </c>
      <c r="B882" s="4" t="str">
        <f>YEAR(月出库[[#This Row],[日期]]) &amp; "年"</f>
        <v>2017年</v>
      </c>
      <c r="C882" s="4" t="str">
        <f>MONTH(月出库[[#This Row],[日期]]) &amp; "月"</f>
        <v>7月</v>
      </c>
      <c r="D882" s="4">
        <f>--TEXT(月出库[[#This Row],[日期]],"yyyymm")</f>
        <v>201707</v>
      </c>
      <c r="E882" t="s">
        <v>22</v>
      </c>
      <c r="F882" t="s">
        <v>29</v>
      </c>
      <c r="G882">
        <v>1000000028</v>
      </c>
      <c r="H882" t="s">
        <v>27</v>
      </c>
      <c r="I882" t="s">
        <v>13</v>
      </c>
      <c r="J882">
        <v>10000111</v>
      </c>
      <c r="K882" t="s">
        <v>37</v>
      </c>
      <c r="L882" s="6">
        <v>76.3</v>
      </c>
      <c r="M8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147.30000000000001</v>
      </c>
    </row>
    <row r="883" spans="1:13" x14ac:dyDescent="0.2">
      <c r="A883" s="1">
        <v>42947</v>
      </c>
      <c r="B883" s="4" t="str">
        <f>YEAR(月出库[[#This Row],[日期]]) &amp; "年"</f>
        <v>2017年</v>
      </c>
      <c r="C883" s="4" t="str">
        <f>MONTH(月出库[[#This Row],[日期]]) &amp; "月"</f>
        <v>7月</v>
      </c>
      <c r="D883" s="4">
        <f>--TEXT(月出库[[#This Row],[日期]],"yyyymm")</f>
        <v>201707</v>
      </c>
      <c r="E883" t="s">
        <v>22</v>
      </c>
      <c r="F883" t="s">
        <v>29</v>
      </c>
      <c r="G883">
        <v>1000000028</v>
      </c>
      <c r="H883" t="s">
        <v>27</v>
      </c>
      <c r="I883" t="s">
        <v>13</v>
      </c>
      <c r="J883">
        <v>10000131</v>
      </c>
      <c r="K883" t="s">
        <v>38</v>
      </c>
      <c r="L883" s="6">
        <v>19.7</v>
      </c>
      <c r="M8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</v>
      </c>
    </row>
    <row r="884" spans="1:13" x14ac:dyDescent="0.2">
      <c r="A884" s="1">
        <v>42947</v>
      </c>
      <c r="B884" s="4" t="str">
        <f>YEAR(月出库[[#This Row],[日期]]) &amp; "年"</f>
        <v>2017年</v>
      </c>
      <c r="C884" s="4" t="str">
        <f>MONTH(月出库[[#This Row],[日期]]) &amp; "月"</f>
        <v>7月</v>
      </c>
      <c r="D884" s="4">
        <f>--TEXT(月出库[[#This Row],[日期]],"yyyymm")</f>
        <v>201707</v>
      </c>
      <c r="E884" t="s">
        <v>22</v>
      </c>
      <c r="F884" t="s">
        <v>29</v>
      </c>
      <c r="G884">
        <v>1000000028</v>
      </c>
      <c r="H884" t="s">
        <v>27</v>
      </c>
      <c r="I884" t="s">
        <v>13</v>
      </c>
      <c r="J884">
        <v>10000136</v>
      </c>
      <c r="K884" t="s">
        <v>40</v>
      </c>
      <c r="L884" s="6">
        <v>14.4</v>
      </c>
      <c r="M8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23.3</v>
      </c>
    </row>
    <row r="885" spans="1:13" x14ac:dyDescent="0.2">
      <c r="A885" s="1">
        <v>42947</v>
      </c>
      <c r="B885" s="4" t="str">
        <f>YEAR(月出库[[#This Row],[日期]]) &amp; "年"</f>
        <v>2017年</v>
      </c>
      <c r="C885" s="4" t="str">
        <f>MONTH(月出库[[#This Row],[日期]]) &amp; "月"</f>
        <v>7月</v>
      </c>
      <c r="D885" s="4">
        <f>--TEXT(月出库[[#This Row],[日期]],"yyyymm")</f>
        <v>201707</v>
      </c>
      <c r="E885" t="s">
        <v>22</v>
      </c>
      <c r="F885" t="s">
        <v>29</v>
      </c>
      <c r="G885">
        <v>1000000028</v>
      </c>
      <c r="H885" t="s">
        <v>27</v>
      </c>
      <c r="I885" t="s">
        <v>13</v>
      </c>
      <c r="J885">
        <v>20000099</v>
      </c>
      <c r="K885" t="s">
        <v>20</v>
      </c>
      <c r="L885" s="6">
        <v>4.6999999999999993</v>
      </c>
      <c r="M8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886" spans="1:13" x14ac:dyDescent="0.2">
      <c r="A886" s="1">
        <v>42947</v>
      </c>
      <c r="B886" s="4" t="str">
        <f>YEAR(月出库[[#This Row],[日期]]) &amp; "年"</f>
        <v>2017年</v>
      </c>
      <c r="C886" s="4" t="str">
        <f>MONTH(月出库[[#This Row],[日期]]) &amp; "月"</f>
        <v>7月</v>
      </c>
      <c r="D886" s="4">
        <f>--TEXT(月出库[[#This Row],[日期]],"yyyymm")</f>
        <v>201707</v>
      </c>
      <c r="E886" t="s">
        <v>22</v>
      </c>
      <c r="F886" t="s">
        <v>29</v>
      </c>
      <c r="G886">
        <v>1000000054</v>
      </c>
      <c r="H886" t="s">
        <v>36</v>
      </c>
      <c r="I886" t="s">
        <v>13</v>
      </c>
      <c r="J886">
        <v>10000078</v>
      </c>
      <c r="K886" t="s">
        <v>30</v>
      </c>
      <c r="L886" s="6">
        <v>17</v>
      </c>
      <c r="M8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69.5</v>
      </c>
    </row>
    <row r="887" spans="1:13" x14ac:dyDescent="0.2">
      <c r="A887" s="1">
        <v>42947</v>
      </c>
      <c r="B887" s="4" t="str">
        <f>YEAR(月出库[[#This Row],[日期]]) &amp; "年"</f>
        <v>2017年</v>
      </c>
      <c r="C887" s="4" t="str">
        <f>MONTH(月出库[[#This Row],[日期]]) &amp; "月"</f>
        <v>7月</v>
      </c>
      <c r="D887" s="4">
        <f>--TEXT(月出库[[#This Row],[日期]],"yyyymm")</f>
        <v>201707</v>
      </c>
      <c r="E887" t="s">
        <v>22</v>
      </c>
      <c r="F887" t="s">
        <v>29</v>
      </c>
      <c r="G887">
        <v>1000000054</v>
      </c>
      <c r="H887" t="s">
        <v>36</v>
      </c>
      <c r="I887" t="s">
        <v>13</v>
      </c>
      <c r="J887">
        <v>10000111</v>
      </c>
      <c r="K887" t="s">
        <v>37</v>
      </c>
      <c r="L887" s="6">
        <v>314.79999999999995</v>
      </c>
      <c r="M8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856.69999999999993</v>
      </c>
    </row>
    <row r="888" spans="1:13" x14ac:dyDescent="0.2">
      <c r="A888" s="1">
        <v>42947</v>
      </c>
      <c r="B888" s="4" t="str">
        <f>YEAR(月出库[[#This Row],[日期]]) &amp; "年"</f>
        <v>2017年</v>
      </c>
      <c r="C888" s="4" t="str">
        <f>MONTH(月出库[[#This Row],[日期]]) &amp; "月"</f>
        <v>7月</v>
      </c>
      <c r="D888" s="4">
        <f>--TEXT(月出库[[#This Row],[日期]],"yyyymm")</f>
        <v>201707</v>
      </c>
      <c r="E888" t="s">
        <v>22</v>
      </c>
      <c r="F888" t="s">
        <v>29</v>
      </c>
      <c r="G888">
        <v>1000000054</v>
      </c>
      <c r="H888" t="s">
        <v>36</v>
      </c>
      <c r="I888" t="s">
        <v>13</v>
      </c>
      <c r="J888">
        <v>10000131</v>
      </c>
      <c r="K888" t="s">
        <v>38</v>
      </c>
      <c r="L888" s="6">
        <v>111.7</v>
      </c>
      <c r="M8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196.1</v>
      </c>
    </row>
    <row r="889" spans="1:13" x14ac:dyDescent="0.2">
      <c r="A889" s="1">
        <v>42947</v>
      </c>
      <c r="B889" s="4" t="str">
        <f>YEAR(月出库[[#This Row],[日期]]) &amp; "年"</f>
        <v>2017年</v>
      </c>
      <c r="C889" s="4" t="str">
        <f>MONTH(月出库[[#This Row],[日期]]) &amp; "月"</f>
        <v>7月</v>
      </c>
      <c r="D889" s="4">
        <f>--TEXT(月出库[[#This Row],[日期]],"yyyymm")</f>
        <v>201707</v>
      </c>
      <c r="E889" t="s">
        <v>22</v>
      </c>
      <c r="F889" t="s">
        <v>29</v>
      </c>
      <c r="G889">
        <v>1000000054</v>
      </c>
      <c r="H889" t="s">
        <v>36</v>
      </c>
      <c r="I889" t="s">
        <v>13</v>
      </c>
      <c r="J889">
        <v>10000136</v>
      </c>
      <c r="K889" t="s">
        <v>40</v>
      </c>
      <c r="L889" s="6">
        <v>11.7</v>
      </c>
      <c r="M8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</v>
      </c>
    </row>
    <row r="890" spans="1:13" x14ac:dyDescent="0.2">
      <c r="A890" s="1">
        <v>42947</v>
      </c>
      <c r="B890" s="4" t="str">
        <f>YEAR(月出库[[#This Row],[日期]]) &amp; "年"</f>
        <v>2017年</v>
      </c>
      <c r="C890" s="4" t="str">
        <f>MONTH(月出库[[#This Row],[日期]]) &amp; "月"</f>
        <v>7月</v>
      </c>
      <c r="D890" s="4">
        <f>--TEXT(月出库[[#This Row],[日期]],"yyyymm")</f>
        <v>201707</v>
      </c>
      <c r="E890" t="s">
        <v>22</v>
      </c>
      <c r="F890" t="s">
        <v>29</v>
      </c>
      <c r="G890">
        <v>1000000054</v>
      </c>
      <c r="H890" t="s">
        <v>36</v>
      </c>
      <c r="I890" t="s">
        <v>13</v>
      </c>
      <c r="J890">
        <v>10000172</v>
      </c>
      <c r="K890" t="s">
        <v>18</v>
      </c>
      <c r="L890" s="6">
        <v>69.8</v>
      </c>
      <c r="M8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891" spans="1:13" x14ac:dyDescent="0.2">
      <c r="A891" s="1">
        <v>42947</v>
      </c>
      <c r="B891" s="4" t="str">
        <f>YEAR(月出库[[#This Row],[日期]]) &amp; "年"</f>
        <v>2017年</v>
      </c>
      <c r="C891" s="4" t="str">
        <f>MONTH(月出库[[#This Row],[日期]]) &amp; "月"</f>
        <v>7月</v>
      </c>
      <c r="D891" s="4">
        <f>--TEXT(月出库[[#This Row],[日期]],"yyyymm")</f>
        <v>201707</v>
      </c>
      <c r="E891" t="s">
        <v>22</v>
      </c>
      <c r="F891" t="s">
        <v>29</v>
      </c>
      <c r="G891">
        <v>1000000054</v>
      </c>
      <c r="H891" t="s">
        <v>36</v>
      </c>
      <c r="I891" t="s">
        <v>13</v>
      </c>
      <c r="J891">
        <v>20000018</v>
      </c>
      <c r="K891" t="s">
        <v>81</v>
      </c>
      <c r="L891" s="6">
        <v>3.1</v>
      </c>
      <c r="M8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26.7</v>
      </c>
    </row>
    <row r="892" spans="1:13" x14ac:dyDescent="0.2">
      <c r="A892" s="1">
        <v>42947</v>
      </c>
      <c r="B892" s="4" t="str">
        <f>YEAR(月出库[[#This Row],[日期]]) &amp; "年"</f>
        <v>2017年</v>
      </c>
      <c r="C892" s="4" t="str">
        <f>MONTH(月出库[[#This Row],[日期]]) &amp; "月"</f>
        <v>7月</v>
      </c>
      <c r="D892" s="4">
        <f>--TEXT(月出库[[#This Row],[日期]],"yyyymm")</f>
        <v>201707</v>
      </c>
      <c r="E892" t="s">
        <v>22</v>
      </c>
      <c r="F892" t="s">
        <v>29</v>
      </c>
      <c r="G892">
        <v>1000000101</v>
      </c>
      <c r="H892" t="s">
        <v>39</v>
      </c>
      <c r="I892" t="s">
        <v>13</v>
      </c>
      <c r="J892">
        <v>10000061</v>
      </c>
      <c r="K892" t="s">
        <v>28</v>
      </c>
      <c r="L892" s="6">
        <v>9.4</v>
      </c>
      <c r="M8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29.4</v>
      </c>
    </row>
    <row r="893" spans="1:13" x14ac:dyDescent="0.2">
      <c r="A893" s="1">
        <v>42947</v>
      </c>
      <c r="B893" s="4" t="str">
        <f>YEAR(月出库[[#This Row],[日期]]) &amp; "年"</f>
        <v>2017年</v>
      </c>
      <c r="C893" s="4" t="str">
        <f>MONTH(月出库[[#This Row],[日期]]) &amp; "月"</f>
        <v>7月</v>
      </c>
      <c r="D893" s="4">
        <f>--TEXT(月出库[[#This Row],[日期]],"yyyymm")</f>
        <v>201707</v>
      </c>
      <c r="E893" t="s">
        <v>22</v>
      </c>
      <c r="F893" t="s">
        <v>29</v>
      </c>
      <c r="G893">
        <v>1000000101</v>
      </c>
      <c r="H893" t="s">
        <v>39</v>
      </c>
      <c r="I893" t="s">
        <v>13</v>
      </c>
      <c r="J893">
        <v>10000078</v>
      </c>
      <c r="K893" t="s">
        <v>30</v>
      </c>
      <c r="L893" s="6">
        <v>51.5</v>
      </c>
      <c r="M8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68.3</v>
      </c>
    </row>
    <row r="894" spans="1:13" x14ac:dyDescent="0.2">
      <c r="A894" s="1">
        <v>42947</v>
      </c>
      <c r="B894" s="4" t="str">
        <f>YEAR(月出库[[#This Row],[日期]]) &amp; "年"</f>
        <v>2017年</v>
      </c>
      <c r="C894" s="4" t="str">
        <f>MONTH(月出库[[#This Row],[日期]]) &amp; "月"</f>
        <v>7月</v>
      </c>
      <c r="D894" s="4">
        <f>--TEXT(月出库[[#This Row],[日期]],"yyyymm")</f>
        <v>201707</v>
      </c>
      <c r="E894" t="s">
        <v>22</v>
      </c>
      <c r="F894" t="s">
        <v>29</v>
      </c>
      <c r="G894">
        <v>1000000101</v>
      </c>
      <c r="H894" t="s">
        <v>39</v>
      </c>
      <c r="I894" t="s">
        <v>13</v>
      </c>
      <c r="J894">
        <v>10000111</v>
      </c>
      <c r="K894" t="s">
        <v>37</v>
      </c>
      <c r="L894" s="6">
        <v>60.5</v>
      </c>
      <c r="M8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121.10000000000001</v>
      </c>
    </row>
    <row r="895" spans="1:13" x14ac:dyDescent="0.2">
      <c r="A895" s="1">
        <v>42947</v>
      </c>
      <c r="B895" s="4" t="str">
        <f>YEAR(月出库[[#This Row],[日期]]) &amp; "年"</f>
        <v>2017年</v>
      </c>
      <c r="C895" s="4" t="str">
        <f>MONTH(月出库[[#This Row],[日期]]) &amp; "月"</f>
        <v>7月</v>
      </c>
      <c r="D895" s="4">
        <f>--TEXT(月出库[[#This Row],[日期]],"yyyymm")</f>
        <v>201707</v>
      </c>
      <c r="E895" t="s">
        <v>22</v>
      </c>
      <c r="F895" t="s">
        <v>29</v>
      </c>
      <c r="G895">
        <v>1000000101</v>
      </c>
      <c r="H895" t="s">
        <v>39</v>
      </c>
      <c r="I895" t="s">
        <v>13</v>
      </c>
      <c r="J895">
        <v>10000131</v>
      </c>
      <c r="K895" t="s">
        <v>38</v>
      </c>
      <c r="L895" s="6">
        <v>5.9</v>
      </c>
      <c r="M8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8.5</v>
      </c>
    </row>
    <row r="896" spans="1:13" x14ac:dyDescent="0.2">
      <c r="A896" s="1">
        <v>42947</v>
      </c>
      <c r="B896" s="4" t="str">
        <f>YEAR(月出库[[#This Row],[日期]]) &amp; "年"</f>
        <v>2017年</v>
      </c>
      <c r="C896" s="4" t="str">
        <f>MONTH(月出库[[#This Row],[日期]]) &amp; "月"</f>
        <v>7月</v>
      </c>
      <c r="D896" s="4">
        <f>--TEXT(月出库[[#This Row],[日期]],"yyyymm")</f>
        <v>201707</v>
      </c>
      <c r="E896" t="s">
        <v>22</v>
      </c>
      <c r="F896" t="s">
        <v>29</v>
      </c>
      <c r="G896">
        <v>1000000101</v>
      </c>
      <c r="H896" t="s">
        <v>39</v>
      </c>
      <c r="I896" t="s">
        <v>13</v>
      </c>
      <c r="J896">
        <v>10000136</v>
      </c>
      <c r="K896" t="s">
        <v>40</v>
      </c>
      <c r="L896" s="6">
        <v>6.7</v>
      </c>
      <c r="M8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11.2</v>
      </c>
    </row>
    <row r="897" spans="1:13" x14ac:dyDescent="0.2">
      <c r="A897" s="1">
        <v>42947</v>
      </c>
      <c r="B897" s="4" t="str">
        <f>YEAR(月出库[[#This Row],[日期]]) &amp; "年"</f>
        <v>2017年</v>
      </c>
      <c r="C897" s="4" t="str">
        <f>MONTH(月出库[[#This Row],[日期]]) &amp; "月"</f>
        <v>7月</v>
      </c>
      <c r="D897" s="4">
        <f>--TEXT(月出库[[#This Row],[日期]],"yyyymm")</f>
        <v>201707</v>
      </c>
      <c r="E897" t="s">
        <v>22</v>
      </c>
      <c r="F897" t="s">
        <v>29</v>
      </c>
      <c r="G897">
        <v>1000000101</v>
      </c>
      <c r="H897" t="s">
        <v>39</v>
      </c>
      <c r="I897" t="s">
        <v>13</v>
      </c>
      <c r="J897">
        <v>10000182</v>
      </c>
      <c r="K897" t="s">
        <v>31</v>
      </c>
      <c r="L897" s="6">
        <v>43.8</v>
      </c>
      <c r="M8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106.5</v>
      </c>
    </row>
    <row r="898" spans="1:13" x14ac:dyDescent="0.2">
      <c r="A898" s="1">
        <v>42947</v>
      </c>
      <c r="B898" s="4" t="str">
        <f>YEAR(月出库[[#This Row],[日期]]) &amp; "年"</f>
        <v>2017年</v>
      </c>
      <c r="C898" s="4" t="str">
        <f>MONTH(月出库[[#This Row],[日期]]) &amp; "月"</f>
        <v>7月</v>
      </c>
      <c r="D898" s="4">
        <f>--TEXT(月出库[[#This Row],[日期]],"yyyymm")</f>
        <v>201707</v>
      </c>
      <c r="E898" t="s">
        <v>22</v>
      </c>
      <c r="F898" t="s">
        <v>29</v>
      </c>
      <c r="G898">
        <v>1000000101</v>
      </c>
      <c r="H898" t="s">
        <v>39</v>
      </c>
      <c r="I898" t="s">
        <v>13</v>
      </c>
      <c r="J898">
        <v>20000099</v>
      </c>
      <c r="K898" t="s">
        <v>20</v>
      </c>
      <c r="L898" s="6">
        <v>9.8000000000000007</v>
      </c>
      <c r="M8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32.9</v>
      </c>
    </row>
    <row r="899" spans="1:13" x14ac:dyDescent="0.2">
      <c r="A899" s="1">
        <v>42947</v>
      </c>
      <c r="B899" s="4" t="str">
        <f>YEAR(月出库[[#This Row],[日期]]) &amp; "年"</f>
        <v>2017年</v>
      </c>
      <c r="C899" s="4" t="str">
        <f>MONTH(月出库[[#This Row],[日期]]) &amp; "月"</f>
        <v>7月</v>
      </c>
      <c r="D899" s="4">
        <f>--TEXT(月出库[[#This Row],[日期]],"yyyymm")</f>
        <v>201707</v>
      </c>
      <c r="E899" t="s">
        <v>22</v>
      </c>
      <c r="F899" t="s">
        <v>25</v>
      </c>
      <c r="G899">
        <v>1000003183</v>
      </c>
      <c r="H899" t="s">
        <v>23</v>
      </c>
      <c r="I899" t="s">
        <v>13</v>
      </c>
      <c r="J899">
        <v>10000064</v>
      </c>
      <c r="K899" t="s">
        <v>53</v>
      </c>
      <c r="L899" s="6">
        <v>9.8999999999999986</v>
      </c>
      <c r="M8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00" spans="1:13" x14ac:dyDescent="0.2">
      <c r="A900" s="1">
        <v>42947</v>
      </c>
      <c r="B900" s="4" t="str">
        <f>YEAR(月出库[[#This Row],[日期]]) &amp; "年"</f>
        <v>2017年</v>
      </c>
      <c r="C900" s="4" t="str">
        <f>MONTH(月出库[[#This Row],[日期]]) &amp; "月"</f>
        <v>7月</v>
      </c>
      <c r="D900" s="4">
        <f>--TEXT(月出库[[#This Row],[日期]],"yyyymm")</f>
        <v>201707</v>
      </c>
      <c r="E900" t="s">
        <v>22</v>
      </c>
      <c r="F900" t="s">
        <v>25</v>
      </c>
      <c r="G900">
        <v>1000003183</v>
      </c>
      <c r="H900" t="s">
        <v>23</v>
      </c>
      <c r="I900" t="s">
        <v>13</v>
      </c>
      <c r="J900">
        <v>10000078</v>
      </c>
      <c r="K900" t="s">
        <v>30</v>
      </c>
      <c r="L900" s="6">
        <v>10.4</v>
      </c>
      <c r="M9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14.399999999999999</v>
      </c>
    </row>
    <row r="901" spans="1:13" x14ac:dyDescent="0.2">
      <c r="A901" s="1">
        <v>42947</v>
      </c>
      <c r="B901" s="4" t="str">
        <f>YEAR(月出库[[#This Row],[日期]]) &amp; "年"</f>
        <v>2017年</v>
      </c>
      <c r="C901" s="4" t="str">
        <f>MONTH(月出库[[#This Row],[日期]]) &amp; "月"</f>
        <v>7月</v>
      </c>
      <c r="D901" s="4">
        <f>--TEXT(月出库[[#This Row],[日期]],"yyyymm")</f>
        <v>201707</v>
      </c>
      <c r="E901" t="s">
        <v>22</v>
      </c>
      <c r="F901" t="s">
        <v>25</v>
      </c>
      <c r="G901">
        <v>1000003183</v>
      </c>
      <c r="H901" t="s">
        <v>23</v>
      </c>
      <c r="I901" t="s">
        <v>13</v>
      </c>
      <c r="J901">
        <v>10000111</v>
      </c>
      <c r="K901" t="s">
        <v>37</v>
      </c>
      <c r="L901" s="6">
        <v>4</v>
      </c>
      <c r="M9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30.7</v>
      </c>
    </row>
    <row r="902" spans="1:13" x14ac:dyDescent="0.2">
      <c r="A902" s="1">
        <v>42947</v>
      </c>
      <c r="B902" s="4" t="str">
        <f>YEAR(月出库[[#This Row],[日期]]) &amp; "年"</f>
        <v>2017年</v>
      </c>
      <c r="C902" s="4" t="str">
        <f>MONTH(月出库[[#This Row],[日期]]) &amp; "月"</f>
        <v>7月</v>
      </c>
      <c r="D902" s="4">
        <f>--TEXT(月出库[[#This Row],[日期]],"yyyymm")</f>
        <v>201707</v>
      </c>
      <c r="E902" t="s">
        <v>22</v>
      </c>
      <c r="F902" t="s">
        <v>25</v>
      </c>
      <c r="G902">
        <v>1000003183</v>
      </c>
      <c r="H902" t="s">
        <v>23</v>
      </c>
      <c r="I902" t="s">
        <v>13</v>
      </c>
      <c r="J902">
        <v>10000136</v>
      </c>
      <c r="K902" t="s">
        <v>40</v>
      </c>
      <c r="L902" s="6">
        <v>0.9</v>
      </c>
      <c r="M9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1.8</v>
      </c>
    </row>
    <row r="903" spans="1:13" x14ac:dyDescent="0.2">
      <c r="A903" s="1">
        <v>42947</v>
      </c>
      <c r="B903" s="4" t="str">
        <f>YEAR(月出库[[#This Row],[日期]]) &amp; "年"</f>
        <v>2017年</v>
      </c>
      <c r="C903" s="4" t="str">
        <f>MONTH(月出库[[#This Row],[日期]]) &amp; "月"</f>
        <v>7月</v>
      </c>
      <c r="D903" s="4">
        <f>--TEXT(月出库[[#This Row],[日期]],"yyyymm")</f>
        <v>201707</v>
      </c>
      <c r="E903" t="s">
        <v>22</v>
      </c>
      <c r="F903" t="s">
        <v>25</v>
      </c>
      <c r="G903">
        <v>1000003183</v>
      </c>
      <c r="H903" t="s">
        <v>23</v>
      </c>
      <c r="I903" t="s">
        <v>13</v>
      </c>
      <c r="J903">
        <v>20000099</v>
      </c>
      <c r="K903" t="s">
        <v>20</v>
      </c>
      <c r="L903" s="6">
        <v>0.5</v>
      </c>
      <c r="M9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2.7</v>
      </c>
    </row>
    <row r="904" spans="1:13" x14ac:dyDescent="0.2">
      <c r="A904" s="1">
        <v>42947</v>
      </c>
      <c r="B904" s="4" t="str">
        <f>YEAR(月出库[[#This Row],[日期]]) &amp; "年"</f>
        <v>2017年</v>
      </c>
      <c r="C904" s="4" t="str">
        <f>MONTH(月出库[[#This Row],[日期]]) &amp; "月"</f>
        <v>7月</v>
      </c>
      <c r="D904" s="4">
        <f>--TEXT(月出库[[#This Row],[日期]],"yyyymm")</f>
        <v>201707</v>
      </c>
      <c r="E904" t="s">
        <v>22</v>
      </c>
      <c r="F904" t="s">
        <v>54</v>
      </c>
      <c r="G904">
        <v>1000000046</v>
      </c>
      <c r="H904" t="s">
        <v>52</v>
      </c>
      <c r="I904" t="s">
        <v>13</v>
      </c>
      <c r="J904">
        <v>10000064</v>
      </c>
      <c r="K904" t="s">
        <v>53</v>
      </c>
      <c r="L904" s="6">
        <v>60.9</v>
      </c>
      <c r="M9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905" spans="1:13" x14ac:dyDescent="0.2">
      <c r="A905" s="1">
        <v>42947</v>
      </c>
      <c r="B905" s="4" t="str">
        <f>YEAR(月出库[[#This Row],[日期]]) &amp; "年"</f>
        <v>2017年</v>
      </c>
      <c r="C905" s="4" t="str">
        <f>MONTH(月出库[[#This Row],[日期]]) &amp; "月"</f>
        <v>7月</v>
      </c>
      <c r="D905" s="4">
        <f>--TEXT(月出库[[#This Row],[日期]],"yyyymm")</f>
        <v>201707</v>
      </c>
      <c r="E905" t="s">
        <v>22</v>
      </c>
      <c r="F905" t="s">
        <v>54</v>
      </c>
      <c r="G905">
        <v>1000000046</v>
      </c>
      <c r="H905" t="s">
        <v>52</v>
      </c>
      <c r="I905" t="s">
        <v>13</v>
      </c>
      <c r="J905">
        <v>10000078</v>
      </c>
      <c r="K905" t="s">
        <v>30</v>
      </c>
      <c r="L905" s="6">
        <v>16.899999999999999</v>
      </c>
      <c r="M9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</v>
      </c>
    </row>
    <row r="906" spans="1:13" x14ac:dyDescent="0.2">
      <c r="A906" s="1">
        <v>42947</v>
      </c>
      <c r="B906" s="4" t="str">
        <f>YEAR(月出库[[#This Row],[日期]]) &amp; "年"</f>
        <v>2017年</v>
      </c>
      <c r="C906" s="4" t="str">
        <f>MONTH(月出库[[#This Row],[日期]]) &amp; "月"</f>
        <v>7月</v>
      </c>
      <c r="D906" s="4">
        <f>--TEXT(月出库[[#This Row],[日期]],"yyyymm")</f>
        <v>201707</v>
      </c>
      <c r="E906" t="s">
        <v>22</v>
      </c>
      <c r="F906" t="s">
        <v>54</v>
      </c>
      <c r="G906">
        <v>1000000046</v>
      </c>
      <c r="H906" t="s">
        <v>52</v>
      </c>
      <c r="I906" t="s">
        <v>13</v>
      </c>
      <c r="J906">
        <v>10000111</v>
      </c>
      <c r="K906" t="s">
        <v>37</v>
      </c>
      <c r="L906" s="6">
        <v>152.1</v>
      </c>
      <c r="M9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169.10000000000002</v>
      </c>
    </row>
    <row r="907" spans="1:13" x14ac:dyDescent="0.2">
      <c r="A907" s="1">
        <v>42947</v>
      </c>
      <c r="B907" s="4" t="str">
        <f>YEAR(月出库[[#This Row],[日期]]) &amp; "年"</f>
        <v>2017年</v>
      </c>
      <c r="C907" s="4" t="str">
        <f>MONTH(月出库[[#This Row],[日期]]) &amp; "月"</f>
        <v>7月</v>
      </c>
      <c r="D907" s="4">
        <f>--TEXT(月出库[[#This Row],[日期]],"yyyymm")</f>
        <v>201707</v>
      </c>
      <c r="E907" t="s">
        <v>22</v>
      </c>
      <c r="F907" t="s">
        <v>54</v>
      </c>
      <c r="G907">
        <v>1000000046</v>
      </c>
      <c r="H907" t="s">
        <v>52</v>
      </c>
      <c r="I907" t="s">
        <v>13</v>
      </c>
      <c r="J907">
        <v>10000172</v>
      </c>
      <c r="K907" t="s">
        <v>18</v>
      </c>
      <c r="L907" s="6">
        <v>142.6</v>
      </c>
      <c r="M9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32.1</v>
      </c>
    </row>
    <row r="908" spans="1:13" x14ac:dyDescent="0.2">
      <c r="A908" s="1">
        <v>42947</v>
      </c>
      <c r="B908" s="4" t="str">
        <f>YEAR(月出库[[#This Row],[日期]]) &amp; "年"</f>
        <v>2017年</v>
      </c>
      <c r="C908" s="4" t="str">
        <f>MONTH(月出库[[#This Row],[日期]]) &amp; "月"</f>
        <v>7月</v>
      </c>
      <c r="D908" s="4">
        <f>--TEXT(月出库[[#This Row],[日期]],"yyyymm")</f>
        <v>201707</v>
      </c>
      <c r="E908" t="s">
        <v>22</v>
      </c>
      <c r="F908" t="s">
        <v>54</v>
      </c>
      <c r="G908">
        <v>1000000046</v>
      </c>
      <c r="H908" t="s">
        <v>52</v>
      </c>
      <c r="I908" t="s">
        <v>13</v>
      </c>
      <c r="J908">
        <v>10000211</v>
      </c>
      <c r="K908" t="s">
        <v>11</v>
      </c>
      <c r="L908" s="6">
        <v>85.7</v>
      </c>
      <c r="M9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28.700000000000003</v>
      </c>
    </row>
    <row r="909" spans="1:13" x14ac:dyDescent="0.2">
      <c r="A909" s="1">
        <v>42947</v>
      </c>
      <c r="B909" s="4" t="str">
        <f>YEAR(月出库[[#This Row],[日期]]) &amp; "年"</f>
        <v>2017年</v>
      </c>
      <c r="C909" s="4" t="str">
        <f>MONTH(月出库[[#This Row],[日期]]) &amp; "月"</f>
        <v>7月</v>
      </c>
      <c r="D909" s="4">
        <f>--TEXT(月出库[[#This Row],[日期]],"yyyymm")</f>
        <v>201707</v>
      </c>
      <c r="E909" t="s">
        <v>22</v>
      </c>
      <c r="F909" t="s">
        <v>54</v>
      </c>
      <c r="G909">
        <v>1000000046</v>
      </c>
      <c r="H909" t="s">
        <v>52</v>
      </c>
      <c r="I909" t="s">
        <v>13</v>
      </c>
      <c r="J909">
        <v>20000099</v>
      </c>
      <c r="K909" t="s">
        <v>20</v>
      </c>
      <c r="L909" s="6">
        <v>7.1</v>
      </c>
      <c r="M9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4.6999999999999993</v>
      </c>
    </row>
    <row r="910" spans="1:13" x14ac:dyDescent="0.2">
      <c r="A910" s="1">
        <v>42947</v>
      </c>
      <c r="B910" s="4" t="str">
        <f>YEAR(月出库[[#This Row],[日期]]) &amp; "年"</f>
        <v>2017年</v>
      </c>
      <c r="C910" s="4" t="str">
        <f>MONTH(月出库[[#This Row],[日期]]) &amp; "月"</f>
        <v>7月</v>
      </c>
      <c r="D910" s="4">
        <f>--TEXT(月出库[[#This Row],[日期]],"yyyymm")</f>
        <v>201707</v>
      </c>
      <c r="E910" t="s">
        <v>22</v>
      </c>
      <c r="F910" t="s">
        <v>33</v>
      </c>
      <c r="G910">
        <v>1000000031</v>
      </c>
      <c r="H910" t="s">
        <v>32</v>
      </c>
      <c r="I910" t="s">
        <v>13</v>
      </c>
      <c r="J910">
        <v>10000061</v>
      </c>
      <c r="K910" t="s">
        <v>28</v>
      </c>
      <c r="L910" s="6">
        <v>77.7</v>
      </c>
      <c r="M9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184.9</v>
      </c>
    </row>
    <row r="911" spans="1:13" x14ac:dyDescent="0.2">
      <c r="A911" s="1">
        <v>42947</v>
      </c>
      <c r="B911" s="4" t="str">
        <f>YEAR(月出库[[#This Row],[日期]]) &amp; "年"</f>
        <v>2017年</v>
      </c>
      <c r="C911" s="4" t="str">
        <f>MONTH(月出库[[#This Row],[日期]]) &amp; "月"</f>
        <v>7月</v>
      </c>
      <c r="D911" s="4">
        <f>--TEXT(月出库[[#This Row],[日期]],"yyyymm")</f>
        <v>201707</v>
      </c>
      <c r="E911" t="s">
        <v>22</v>
      </c>
      <c r="F911" t="s">
        <v>33</v>
      </c>
      <c r="G911">
        <v>1000000031</v>
      </c>
      <c r="H911" t="s">
        <v>32</v>
      </c>
      <c r="I911" t="s">
        <v>13</v>
      </c>
      <c r="J911">
        <v>10000078</v>
      </c>
      <c r="K911" t="s">
        <v>30</v>
      </c>
      <c r="L911" s="6">
        <v>45.9</v>
      </c>
      <c r="M9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36.799999999999997</v>
      </c>
    </row>
    <row r="912" spans="1:13" x14ac:dyDescent="0.2">
      <c r="A912" s="1">
        <v>42947</v>
      </c>
      <c r="B912" s="4" t="str">
        <f>YEAR(月出库[[#This Row],[日期]]) &amp; "年"</f>
        <v>2017年</v>
      </c>
      <c r="C912" s="4" t="str">
        <f>MONTH(月出库[[#This Row],[日期]]) &amp; "月"</f>
        <v>7月</v>
      </c>
      <c r="D912" s="4">
        <f>--TEXT(月出库[[#This Row],[日期]],"yyyymm")</f>
        <v>201707</v>
      </c>
      <c r="E912" t="s">
        <v>22</v>
      </c>
      <c r="F912" t="s">
        <v>33</v>
      </c>
      <c r="G912">
        <v>1000000031</v>
      </c>
      <c r="H912" t="s">
        <v>32</v>
      </c>
      <c r="I912" t="s">
        <v>13</v>
      </c>
      <c r="J912">
        <v>10000136</v>
      </c>
      <c r="K912" t="s">
        <v>40</v>
      </c>
      <c r="L912" s="6">
        <v>13.6</v>
      </c>
      <c r="M9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26.1</v>
      </c>
    </row>
    <row r="913" spans="1:13" x14ac:dyDescent="0.2">
      <c r="A913" s="1">
        <v>42947</v>
      </c>
      <c r="B913" s="4" t="str">
        <f>YEAR(月出库[[#This Row],[日期]]) &amp; "年"</f>
        <v>2017年</v>
      </c>
      <c r="C913" s="4" t="str">
        <f>MONTH(月出库[[#This Row],[日期]]) &amp; "月"</f>
        <v>7月</v>
      </c>
      <c r="D913" s="4">
        <f>--TEXT(月出库[[#This Row],[日期]],"yyyymm")</f>
        <v>201707</v>
      </c>
      <c r="E913" t="s">
        <v>22</v>
      </c>
      <c r="F913" t="s">
        <v>33</v>
      </c>
      <c r="G913">
        <v>1000000031</v>
      </c>
      <c r="H913" t="s">
        <v>32</v>
      </c>
      <c r="I913" t="s">
        <v>13</v>
      </c>
      <c r="J913">
        <v>10000182</v>
      </c>
      <c r="K913" t="s">
        <v>31</v>
      </c>
      <c r="L913" s="6">
        <v>94.699999999999989</v>
      </c>
      <c r="M9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230.9</v>
      </c>
    </row>
    <row r="914" spans="1:13" x14ac:dyDescent="0.2">
      <c r="A914" s="1">
        <v>42947</v>
      </c>
      <c r="B914" s="4" t="str">
        <f>YEAR(月出库[[#This Row],[日期]]) &amp; "年"</f>
        <v>2017年</v>
      </c>
      <c r="C914" s="4" t="str">
        <f>MONTH(月出库[[#This Row],[日期]]) &amp; "月"</f>
        <v>7月</v>
      </c>
      <c r="D914" s="4">
        <f>--TEXT(月出库[[#This Row],[日期]],"yyyymm")</f>
        <v>201707</v>
      </c>
      <c r="E914" t="s">
        <v>22</v>
      </c>
      <c r="F914" t="s">
        <v>33</v>
      </c>
      <c r="G914">
        <v>1000000031</v>
      </c>
      <c r="H914" t="s">
        <v>32</v>
      </c>
      <c r="I914" t="s">
        <v>13</v>
      </c>
      <c r="J914">
        <v>20000099</v>
      </c>
      <c r="K914" t="s">
        <v>20</v>
      </c>
      <c r="L914" s="6">
        <v>26.6</v>
      </c>
      <c r="M9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46.8</v>
      </c>
    </row>
    <row r="915" spans="1:13" x14ac:dyDescent="0.2">
      <c r="A915" s="1">
        <v>42947</v>
      </c>
      <c r="B915" s="4" t="str">
        <f>YEAR(月出库[[#This Row],[日期]]) &amp; "年"</f>
        <v>2017年</v>
      </c>
      <c r="C915" s="4" t="str">
        <f>MONTH(月出库[[#This Row],[日期]]) &amp; "月"</f>
        <v>7月</v>
      </c>
      <c r="D915" s="4">
        <f>--TEXT(月出库[[#This Row],[日期]],"yyyymm")</f>
        <v>201707</v>
      </c>
      <c r="E915" t="s">
        <v>22</v>
      </c>
      <c r="F915" t="s">
        <v>21</v>
      </c>
      <c r="G915">
        <v>1000002872</v>
      </c>
      <c r="H915" t="s">
        <v>19</v>
      </c>
      <c r="I915" t="s">
        <v>13</v>
      </c>
      <c r="J915">
        <v>10000136</v>
      </c>
      <c r="K915" t="s">
        <v>40</v>
      </c>
      <c r="L915" s="6">
        <v>8</v>
      </c>
      <c r="M9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916" spans="1:13" x14ac:dyDescent="0.2">
      <c r="A916" s="1">
        <v>42947</v>
      </c>
      <c r="B916" s="4" t="str">
        <f>YEAR(月出库[[#This Row],[日期]]) &amp; "年"</f>
        <v>2017年</v>
      </c>
      <c r="C916" s="4" t="str">
        <f>MONTH(月出库[[#This Row],[日期]]) &amp; "月"</f>
        <v>7月</v>
      </c>
      <c r="D916" s="4">
        <f>--TEXT(月出库[[#This Row],[日期]],"yyyymm")</f>
        <v>201707</v>
      </c>
      <c r="E916" t="s">
        <v>22</v>
      </c>
      <c r="F916" t="s">
        <v>21</v>
      </c>
      <c r="G916">
        <v>1000002872</v>
      </c>
      <c r="H916" t="s">
        <v>19</v>
      </c>
      <c r="I916" t="s">
        <v>13</v>
      </c>
      <c r="J916">
        <v>20000099</v>
      </c>
      <c r="K916" t="s">
        <v>20</v>
      </c>
      <c r="L916" s="6">
        <v>2.6999999999999997</v>
      </c>
      <c r="M9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12.7</v>
      </c>
    </row>
    <row r="917" spans="1:13" x14ac:dyDescent="0.2">
      <c r="A917" s="1">
        <v>42947</v>
      </c>
      <c r="B917" s="4" t="str">
        <f>YEAR(月出库[[#This Row],[日期]]) &amp; "年"</f>
        <v>2017年</v>
      </c>
      <c r="C917" s="4" t="str">
        <f>MONTH(月出库[[#This Row],[日期]]) &amp; "月"</f>
        <v>7月</v>
      </c>
      <c r="D917" s="4">
        <f>--TEXT(月出库[[#This Row],[日期]],"yyyymm")</f>
        <v>201707</v>
      </c>
      <c r="E917" t="s">
        <v>22</v>
      </c>
      <c r="F917" t="s">
        <v>61</v>
      </c>
      <c r="G917">
        <v>1000000579</v>
      </c>
      <c r="H917" t="s">
        <v>60</v>
      </c>
      <c r="I917" t="s">
        <v>13</v>
      </c>
      <c r="J917">
        <v>10000061</v>
      </c>
      <c r="K917" t="s">
        <v>28</v>
      </c>
      <c r="L917" s="6">
        <v>51.7</v>
      </c>
      <c r="M9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128.80000000000001</v>
      </c>
    </row>
    <row r="918" spans="1:13" x14ac:dyDescent="0.2">
      <c r="A918" s="1">
        <v>42947</v>
      </c>
      <c r="B918" s="4" t="str">
        <f>YEAR(月出库[[#This Row],[日期]]) &amp; "年"</f>
        <v>2017年</v>
      </c>
      <c r="C918" s="4" t="str">
        <f>MONTH(月出库[[#This Row],[日期]]) &amp; "月"</f>
        <v>7月</v>
      </c>
      <c r="D918" s="4">
        <f>--TEXT(月出库[[#This Row],[日期]],"yyyymm")</f>
        <v>201707</v>
      </c>
      <c r="E918" t="s">
        <v>22</v>
      </c>
      <c r="F918" t="s">
        <v>61</v>
      </c>
      <c r="G918">
        <v>1000000579</v>
      </c>
      <c r="H918" t="s">
        <v>60</v>
      </c>
      <c r="I918" t="s">
        <v>13</v>
      </c>
      <c r="J918">
        <v>10000064</v>
      </c>
      <c r="K918" t="s">
        <v>53</v>
      </c>
      <c r="L918" s="6">
        <v>13.3</v>
      </c>
      <c r="M9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18.399999999999999</v>
      </c>
    </row>
    <row r="919" spans="1:13" x14ac:dyDescent="0.2">
      <c r="A919" s="1">
        <v>42947</v>
      </c>
      <c r="B919" s="4" t="str">
        <f>YEAR(月出库[[#This Row],[日期]]) &amp; "年"</f>
        <v>2017年</v>
      </c>
      <c r="C919" s="4" t="str">
        <f>MONTH(月出库[[#This Row],[日期]]) &amp; "月"</f>
        <v>7月</v>
      </c>
      <c r="D919" s="4">
        <f>--TEXT(月出库[[#This Row],[日期]],"yyyymm")</f>
        <v>201707</v>
      </c>
      <c r="E919" t="s">
        <v>22</v>
      </c>
      <c r="F919" t="s">
        <v>61</v>
      </c>
      <c r="G919">
        <v>1000000579</v>
      </c>
      <c r="H919" t="s">
        <v>60</v>
      </c>
      <c r="I919" t="s">
        <v>13</v>
      </c>
      <c r="J919">
        <v>10000078</v>
      </c>
      <c r="K919" t="s">
        <v>30</v>
      </c>
      <c r="L919" s="6">
        <v>22.4</v>
      </c>
      <c r="M9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42.900000000000006</v>
      </c>
    </row>
    <row r="920" spans="1:13" x14ac:dyDescent="0.2">
      <c r="A920" s="1">
        <v>42947</v>
      </c>
      <c r="B920" s="4" t="str">
        <f>YEAR(月出库[[#This Row],[日期]]) &amp; "年"</f>
        <v>2017年</v>
      </c>
      <c r="C920" s="4" t="str">
        <f>MONTH(月出库[[#This Row],[日期]]) &amp; "月"</f>
        <v>7月</v>
      </c>
      <c r="D920" s="4">
        <f>--TEXT(月出库[[#This Row],[日期]],"yyyymm")</f>
        <v>201707</v>
      </c>
      <c r="E920" t="s">
        <v>22</v>
      </c>
      <c r="F920" t="s">
        <v>61</v>
      </c>
      <c r="G920">
        <v>1000000579</v>
      </c>
      <c r="H920" t="s">
        <v>60</v>
      </c>
      <c r="I920" t="s">
        <v>13</v>
      </c>
      <c r="J920">
        <v>10000131</v>
      </c>
      <c r="K920" t="s">
        <v>38</v>
      </c>
      <c r="L920" s="6">
        <v>5.8</v>
      </c>
      <c r="M9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23.5</v>
      </c>
    </row>
    <row r="921" spans="1:13" x14ac:dyDescent="0.2">
      <c r="A921" s="1">
        <v>42947</v>
      </c>
      <c r="B921" s="4" t="str">
        <f>YEAR(月出库[[#This Row],[日期]]) &amp; "年"</f>
        <v>2017年</v>
      </c>
      <c r="C921" s="4" t="str">
        <f>MONTH(月出库[[#This Row],[日期]]) &amp; "月"</f>
        <v>7月</v>
      </c>
      <c r="D921" s="4">
        <f>--TEXT(月出库[[#This Row],[日期]],"yyyymm")</f>
        <v>201707</v>
      </c>
      <c r="E921" t="s">
        <v>22</v>
      </c>
      <c r="F921" t="s">
        <v>61</v>
      </c>
      <c r="G921">
        <v>1000000579</v>
      </c>
      <c r="H921" t="s">
        <v>60</v>
      </c>
      <c r="I921" t="s">
        <v>13</v>
      </c>
      <c r="J921">
        <v>10000182</v>
      </c>
      <c r="K921" t="s">
        <v>31</v>
      </c>
      <c r="L921" s="6">
        <v>41</v>
      </c>
      <c r="M9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111.4</v>
      </c>
    </row>
    <row r="922" spans="1:13" x14ac:dyDescent="0.2">
      <c r="A922" s="1">
        <v>42947</v>
      </c>
      <c r="B922" s="4" t="str">
        <f>YEAR(月出库[[#This Row],[日期]]) &amp; "年"</f>
        <v>2017年</v>
      </c>
      <c r="C922" s="4" t="str">
        <f>MONTH(月出库[[#This Row],[日期]]) &amp; "月"</f>
        <v>7月</v>
      </c>
      <c r="D922" s="4">
        <f>--TEXT(月出库[[#This Row],[日期]],"yyyymm")</f>
        <v>201707</v>
      </c>
      <c r="E922" t="s">
        <v>22</v>
      </c>
      <c r="F922" t="s">
        <v>61</v>
      </c>
      <c r="G922">
        <v>1000000579</v>
      </c>
      <c r="H922" t="s">
        <v>60</v>
      </c>
      <c r="I922" t="s">
        <v>13</v>
      </c>
      <c r="J922">
        <v>10000211</v>
      </c>
      <c r="K922" t="s">
        <v>11</v>
      </c>
      <c r="L922" s="6">
        <v>7.6999999999999993</v>
      </c>
      <c r="M9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923" spans="1:13" x14ac:dyDescent="0.2">
      <c r="A923" s="1">
        <v>42947</v>
      </c>
      <c r="B923" s="4" t="str">
        <f>YEAR(月出库[[#This Row],[日期]]) &amp; "年"</f>
        <v>2017年</v>
      </c>
      <c r="C923" s="4" t="str">
        <f>MONTH(月出库[[#This Row],[日期]]) &amp; "月"</f>
        <v>7月</v>
      </c>
      <c r="D923" s="4">
        <f>--TEXT(月出库[[#This Row],[日期]],"yyyymm")</f>
        <v>201707</v>
      </c>
      <c r="E923" t="s">
        <v>22</v>
      </c>
      <c r="F923" t="s">
        <v>61</v>
      </c>
      <c r="G923">
        <v>1000000579</v>
      </c>
      <c r="H923" t="s">
        <v>60</v>
      </c>
      <c r="I923" t="s">
        <v>13</v>
      </c>
      <c r="J923">
        <v>20000099</v>
      </c>
      <c r="K923" t="s">
        <v>20</v>
      </c>
      <c r="L923" s="6">
        <v>6.9</v>
      </c>
      <c r="M9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924" spans="1:13" x14ac:dyDescent="0.2">
      <c r="A924" s="1">
        <v>42947</v>
      </c>
      <c r="B924" s="4" t="str">
        <f>YEAR(月出库[[#This Row],[日期]]) &amp; "年"</f>
        <v>2017年</v>
      </c>
      <c r="C924" s="4" t="str">
        <f>MONTH(月出库[[#This Row],[日期]]) &amp; "月"</f>
        <v>7月</v>
      </c>
      <c r="D924" s="4">
        <f>--TEXT(月出库[[#This Row],[日期]],"yyyymm")</f>
        <v>201707</v>
      </c>
      <c r="E924" t="s">
        <v>22</v>
      </c>
      <c r="F924" t="s">
        <v>35</v>
      </c>
      <c r="G924">
        <v>1000000047</v>
      </c>
      <c r="H924" t="s">
        <v>34</v>
      </c>
      <c r="I924" t="s">
        <v>13</v>
      </c>
      <c r="J924">
        <v>10000061</v>
      </c>
      <c r="K924" t="s">
        <v>28</v>
      </c>
      <c r="L924" s="6">
        <v>26.8</v>
      </c>
      <c r="M9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41.7</v>
      </c>
    </row>
    <row r="925" spans="1:13" x14ac:dyDescent="0.2">
      <c r="A925" s="1">
        <v>42947</v>
      </c>
      <c r="B925" s="4" t="str">
        <f>YEAR(月出库[[#This Row],[日期]]) &amp; "年"</f>
        <v>2017年</v>
      </c>
      <c r="C925" s="4" t="str">
        <f>MONTH(月出库[[#This Row],[日期]]) &amp; "月"</f>
        <v>7月</v>
      </c>
      <c r="D925" s="4">
        <f>--TEXT(月出库[[#This Row],[日期]],"yyyymm")</f>
        <v>201707</v>
      </c>
      <c r="E925" t="s">
        <v>22</v>
      </c>
      <c r="F925" t="s">
        <v>35</v>
      </c>
      <c r="G925">
        <v>1000000047</v>
      </c>
      <c r="H925" t="s">
        <v>34</v>
      </c>
      <c r="I925" t="s">
        <v>13</v>
      </c>
      <c r="J925">
        <v>10000064</v>
      </c>
      <c r="K925" t="s">
        <v>53</v>
      </c>
      <c r="L925" s="6">
        <v>15.8</v>
      </c>
      <c r="M9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7.6</v>
      </c>
    </row>
    <row r="926" spans="1:13" x14ac:dyDescent="0.2">
      <c r="A926" s="1">
        <v>42947</v>
      </c>
      <c r="B926" s="4" t="str">
        <f>YEAR(月出库[[#This Row],[日期]]) &amp; "年"</f>
        <v>2017年</v>
      </c>
      <c r="C926" s="4" t="str">
        <f>MONTH(月出库[[#This Row],[日期]]) &amp; "月"</f>
        <v>7月</v>
      </c>
      <c r="D926" s="4">
        <f>--TEXT(月出库[[#This Row],[日期]],"yyyymm")</f>
        <v>201707</v>
      </c>
      <c r="E926" t="s">
        <v>22</v>
      </c>
      <c r="F926" t="s">
        <v>35</v>
      </c>
      <c r="G926">
        <v>1000000047</v>
      </c>
      <c r="H926" t="s">
        <v>34</v>
      </c>
      <c r="I926" t="s">
        <v>13</v>
      </c>
      <c r="J926">
        <v>10000078</v>
      </c>
      <c r="K926" t="s">
        <v>30</v>
      </c>
      <c r="L926" s="6">
        <v>117.5</v>
      </c>
      <c r="M9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164.89999999999998</v>
      </c>
    </row>
    <row r="927" spans="1:13" x14ac:dyDescent="0.2">
      <c r="A927" s="1">
        <v>42947</v>
      </c>
      <c r="B927" s="4" t="str">
        <f>YEAR(月出库[[#This Row],[日期]]) &amp; "年"</f>
        <v>2017年</v>
      </c>
      <c r="C927" s="4" t="str">
        <f>MONTH(月出库[[#This Row],[日期]]) &amp; "月"</f>
        <v>7月</v>
      </c>
      <c r="D927" s="4">
        <f>--TEXT(月出库[[#This Row],[日期]],"yyyymm")</f>
        <v>201707</v>
      </c>
      <c r="E927" t="s">
        <v>22</v>
      </c>
      <c r="F927" t="s">
        <v>35</v>
      </c>
      <c r="G927">
        <v>1000000047</v>
      </c>
      <c r="H927" t="s">
        <v>34</v>
      </c>
      <c r="I927" t="s">
        <v>13</v>
      </c>
      <c r="J927">
        <v>10000131</v>
      </c>
      <c r="K927" t="s">
        <v>38</v>
      </c>
      <c r="L927" s="6">
        <v>17.3</v>
      </c>
      <c r="M9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12.1</v>
      </c>
    </row>
    <row r="928" spans="1:13" x14ac:dyDescent="0.2">
      <c r="A928" s="1">
        <v>42947</v>
      </c>
      <c r="B928" s="4" t="str">
        <f>YEAR(月出库[[#This Row],[日期]]) &amp; "年"</f>
        <v>2017年</v>
      </c>
      <c r="C928" s="4" t="str">
        <f>MONTH(月出库[[#This Row],[日期]]) &amp; "月"</f>
        <v>7月</v>
      </c>
      <c r="D928" s="4">
        <f>--TEXT(月出库[[#This Row],[日期]],"yyyymm")</f>
        <v>201707</v>
      </c>
      <c r="E928" t="s">
        <v>22</v>
      </c>
      <c r="F928" t="s">
        <v>35</v>
      </c>
      <c r="G928">
        <v>1000000047</v>
      </c>
      <c r="H928" t="s">
        <v>34</v>
      </c>
      <c r="I928" t="s">
        <v>13</v>
      </c>
      <c r="J928">
        <v>10000136</v>
      </c>
      <c r="K928" t="s">
        <v>40</v>
      </c>
      <c r="L928" s="6">
        <v>2.7</v>
      </c>
      <c r="M9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5.3</v>
      </c>
    </row>
    <row r="929" spans="1:13" x14ac:dyDescent="0.2">
      <c r="A929" s="1">
        <v>42947</v>
      </c>
      <c r="B929" s="4" t="str">
        <f>YEAR(月出库[[#This Row],[日期]]) &amp; "年"</f>
        <v>2017年</v>
      </c>
      <c r="C929" s="4" t="str">
        <f>MONTH(月出库[[#This Row],[日期]]) &amp; "月"</f>
        <v>7月</v>
      </c>
      <c r="D929" s="4">
        <f>--TEXT(月出库[[#This Row],[日期]],"yyyymm")</f>
        <v>201707</v>
      </c>
      <c r="E929" t="s">
        <v>22</v>
      </c>
      <c r="F929" t="s">
        <v>35</v>
      </c>
      <c r="G929">
        <v>1000000047</v>
      </c>
      <c r="H929" t="s">
        <v>34</v>
      </c>
      <c r="I929" t="s">
        <v>13</v>
      </c>
      <c r="J929">
        <v>10000172</v>
      </c>
      <c r="K929" t="s">
        <v>18</v>
      </c>
      <c r="L929" s="6">
        <v>8.1</v>
      </c>
      <c r="M9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930" spans="1:13" x14ac:dyDescent="0.2">
      <c r="A930" s="1">
        <v>42947</v>
      </c>
      <c r="B930" s="4" t="str">
        <f>YEAR(月出库[[#This Row],[日期]]) &amp; "年"</f>
        <v>2017年</v>
      </c>
      <c r="C930" s="4" t="str">
        <f>MONTH(月出库[[#This Row],[日期]]) &amp; "月"</f>
        <v>7月</v>
      </c>
      <c r="D930" s="4">
        <f>--TEXT(月出库[[#This Row],[日期]],"yyyymm")</f>
        <v>201707</v>
      </c>
      <c r="E930" t="s">
        <v>22</v>
      </c>
      <c r="F930" t="s">
        <v>35</v>
      </c>
      <c r="G930">
        <v>1000000047</v>
      </c>
      <c r="H930" t="s">
        <v>34</v>
      </c>
      <c r="I930" t="s">
        <v>13</v>
      </c>
      <c r="J930">
        <v>10000182</v>
      </c>
      <c r="K930" t="s">
        <v>31</v>
      </c>
      <c r="L930" s="6">
        <v>67.599999999999994</v>
      </c>
      <c r="M9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111.7</v>
      </c>
    </row>
    <row r="931" spans="1:13" x14ac:dyDescent="0.2">
      <c r="A931" s="1">
        <v>42947</v>
      </c>
      <c r="B931" s="4" t="str">
        <f>YEAR(月出库[[#This Row],[日期]]) &amp; "年"</f>
        <v>2017年</v>
      </c>
      <c r="C931" s="4" t="str">
        <f>MONTH(月出库[[#This Row],[日期]]) &amp; "月"</f>
        <v>7月</v>
      </c>
      <c r="D931" s="4">
        <f>--TEXT(月出库[[#This Row],[日期]],"yyyymm")</f>
        <v>201707</v>
      </c>
      <c r="E931" t="s">
        <v>22</v>
      </c>
      <c r="F931" t="s">
        <v>35</v>
      </c>
      <c r="G931">
        <v>1000000047</v>
      </c>
      <c r="H931" t="s">
        <v>34</v>
      </c>
      <c r="I931" t="s">
        <v>13</v>
      </c>
      <c r="J931">
        <v>10000211</v>
      </c>
      <c r="K931" t="s">
        <v>11</v>
      </c>
      <c r="L931" s="6">
        <v>33.299999999999997</v>
      </c>
      <c r="M9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932" spans="1:13" x14ac:dyDescent="0.2">
      <c r="A932" s="1">
        <v>42947</v>
      </c>
      <c r="B932" s="4" t="str">
        <f>YEAR(月出库[[#This Row],[日期]]) &amp; "年"</f>
        <v>2017年</v>
      </c>
      <c r="C932" s="4" t="str">
        <f>MONTH(月出库[[#This Row],[日期]]) &amp; "月"</f>
        <v>7月</v>
      </c>
      <c r="D932" s="4">
        <f>--TEXT(月出库[[#This Row],[日期]],"yyyymm")</f>
        <v>201707</v>
      </c>
      <c r="E932" t="s">
        <v>22</v>
      </c>
      <c r="F932" t="s">
        <v>35</v>
      </c>
      <c r="G932">
        <v>1000000047</v>
      </c>
      <c r="H932" t="s">
        <v>34</v>
      </c>
      <c r="I932" t="s">
        <v>13</v>
      </c>
      <c r="J932">
        <v>20000099</v>
      </c>
      <c r="K932" t="s">
        <v>20</v>
      </c>
      <c r="L932" s="6">
        <v>2.5</v>
      </c>
      <c r="M9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2.2000000000000002</v>
      </c>
    </row>
    <row r="933" spans="1:13" x14ac:dyDescent="0.2">
      <c r="A933" s="1">
        <v>42978</v>
      </c>
      <c r="B933" s="4" t="str">
        <f>YEAR(月出库[[#This Row],[日期]]) &amp; "年"</f>
        <v>2017年</v>
      </c>
      <c r="C933" s="4" t="str">
        <f>MONTH(月出库[[#This Row],[日期]]) &amp; "月"</f>
        <v>8月</v>
      </c>
      <c r="D933" s="4">
        <f>--TEXT(月出库[[#This Row],[日期]],"yyyymm")</f>
        <v>201708</v>
      </c>
      <c r="E933" t="s">
        <v>43</v>
      </c>
      <c r="F933" t="s">
        <v>51</v>
      </c>
      <c r="G933">
        <v>1000000460</v>
      </c>
      <c r="H933" t="s">
        <v>50</v>
      </c>
      <c r="I933" t="s">
        <v>13</v>
      </c>
      <c r="J933">
        <v>10000131</v>
      </c>
      <c r="K933" t="s">
        <v>38</v>
      </c>
      <c r="L933" s="6">
        <v>40.099999999999994</v>
      </c>
      <c r="M9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79.8</v>
      </c>
    </row>
    <row r="934" spans="1:13" x14ac:dyDescent="0.2">
      <c r="A934" s="1">
        <v>42978</v>
      </c>
      <c r="B934" s="4" t="str">
        <f>YEAR(月出库[[#This Row],[日期]]) &amp; "年"</f>
        <v>2017年</v>
      </c>
      <c r="C934" s="4" t="str">
        <f>MONTH(月出库[[#This Row],[日期]]) &amp; "月"</f>
        <v>8月</v>
      </c>
      <c r="D934" s="4">
        <f>--TEXT(月出库[[#This Row],[日期]],"yyyymm")</f>
        <v>201708</v>
      </c>
      <c r="E934" t="s">
        <v>43</v>
      </c>
      <c r="F934" t="s">
        <v>51</v>
      </c>
      <c r="G934">
        <v>1000000460</v>
      </c>
      <c r="H934" t="s">
        <v>50</v>
      </c>
      <c r="I934" t="s">
        <v>13</v>
      </c>
      <c r="J934">
        <v>10000172</v>
      </c>
      <c r="K934" t="s">
        <v>18</v>
      </c>
      <c r="L934" s="6">
        <v>58</v>
      </c>
      <c r="M9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35" spans="1:13" x14ac:dyDescent="0.2">
      <c r="A935" s="1">
        <v>42978</v>
      </c>
      <c r="B935" s="4" t="str">
        <f>YEAR(月出库[[#This Row],[日期]]) &amp; "年"</f>
        <v>2017年</v>
      </c>
      <c r="C935" s="4" t="str">
        <f>MONTH(月出库[[#This Row],[日期]]) &amp; "月"</f>
        <v>8月</v>
      </c>
      <c r="D935" s="4">
        <f>--TEXT(月出库[[#This Row],[日期]],"yyyymm")</f>
        <v>201708</v>
      </c>
      <c r="E935" t="s">
        <v>43</v>
      </c>
      <c r="F935" t="s">
        <v>51</v>
      </c>
      <c r="G935">
        <v>1000000460</v>
      </c>
      <c r="H935" t="s">
        <v>50</v>
      </c>
      <c r="I935" t="s">
        <v>13</v>
      </c>
      <c r="J935">
        <v>20000099</v>
      </c>
      <c r="K935" t="s">
        <v>20</v>
      </c>
      <c r="L935" s="6">
        <v>13.8</v>
      </c>
      <c r="M9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27.4</v>
      </c>
    </row>
    <row r="936" spans="1:13" x14ac:dyDescent="0.2">
      <c r="A936" s="1">
        <v>42978</v>
      </c>
      <c r="B936" s="4" t="str">
        <f>YEAR(月出库[[#This Row],[日期]]) &amp; "年"</f>
        <v>2017年</v>
      </c>
      <c r="C936" s="4" t="str">
        <f>MONTH(月出库[[#This Row],[日期]]) &amp; "月"</f>
        <v>8月</v>
      </c>
      <c r="D936" s="4">
        <f>--TEXT(月出库[[#This Row],[日期]],"yyyymm")</f>
        <v>201708</v>
      </c>
      <c r="E936" t="s">
        <v>43</v>
      </c>
      <c r="F936" t="s">
        <v>42</v>
      </c>
      <c r="G936">
        <v>1000000931</v>
      </c>
      <c r="H936" t="s">
        <v>41</v>
      </c>
      <c r="I936" t="s">
        <v>13</v>
      </c>
      <c r="J936">
        <v>10000078</v>
      </c>
      <c r="K936" t="s">
        <v>30</v>
      </c>
      <c r="L936" s="6">
        <v>55.8</v>
      </c>
      <c r="M9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56.8</v>
      </c>
    </row>
    <row r="937" spans="1:13" x14ac:dyDescent="0.2">
      <c r="A937" s="1">
        <v>42978</v>
      </c>
      <c r="B937" s="4" t="str">
        <f>YEAR(月出库[[#This Row],[日期]]) &amp; "年"</f>
        <v>2017年</v>
      </c>
      <c r="C937" s="4" t="str">
        <f>MONTH(月出库[[#This Row],[日期]]) &amp; "月"</f>
        <v>8月</v>
      </c>
      <c r="D937" s="4">
        <f>--TEXT(月出库[[#This Row],[日期]],"yyyymm")</f>
        <v>201708</v>
      </c>
      <c r="E937" t="s">
        <v>43</v>
      </c>
      <c r="F937" t="s">
        <v>42</v>
      </c>
      <c r="G937">
        <v>1000000931</v>
      </c>
      <c r="H937" t="s">
        <v>41</v>
      </c>
      <c r="I937" t="s">
        <v>13</v>
      </c>
      <c r="J937">
        <v>10000131</v>
      </c>
      <c r="K937" t="s">
        <v>38</v>
      </c>
      <c r="L937" s="6">
        <v>149.4</v>
      </c>
      <c r="M9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237.90000000000003</v>
      </c>
    </row>
    <row r="938" spans="1:13" x14ac:dyDescent="0.2">
      <c r="A938" s="1">
        <v>42978</v>
      </c>
      <c r="B938" s="4" t="str">
        <f>YEAR(月出库[[#This Row],[日期]]) &amp; "年"</f>
        <v>2017年</v>
      </c>
      <c r="C938" s="4" t="str">
        <f>MONTH(月出库[[#This Row],[日期]]) &amp; "月"</f>
        <v>8月</v>
      </c>
      <c r="D938" s="4">
        <f>--TEXT(月出库[[#This Row],[日期]],"yyyymm")</f>
        <v>201708</v>
      </c>
      <c r="E938" t="s">
        <v>43</v>
      </c>
      <c r="F938" t="s">
        <v>42</v>
      </c>
      <c r="G938">
        <v>1000000931</v>
      </c>
      <c r="H938" t="s">
        <v>41</v>
      </c>
      <c r="I938" t="s">
        <v>13</v>
      </c>
      <c r="J938">
        <v>10000182</v>
      </c>
      <c r="K938" t="s">
        <v>31</v>
      </c>
      <c r="L938" s="6">
        <v>93.4</v>
      </c>
      <c r="M9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143.6</v>
      </c>
    </row>
    <row r="939" spans="1:13" x14ac:dyDescent="0.2">
      <c r="A939" s="1">
        <v>42978</v>
      </c>
      <c r="B939" s="4" t="str">
        <f>YEAR(月出库[[#This Row],[日期]]) &amp; "年"</f>
        <v>2017年</v>
      </c>
      <c r="C939" s="4" t="str">
        <f>MONTH(月出库[[#This Row],[日期]]) &amp; "月"</f>
        <v>8月</v>
      </c>
      <c r="D939" s="4">
        <f>--TEXT(月出库[[#This Row],[日期]],"yyyymm")</f>
        <v>201708</v>
      </c>
      <c r="E939" t="s">
        <v>43</v>
      </c>
      <c r="F939" t="s">
        <v>42</v>
      </c>
      <c r="G939">
        <v>1000000931</v>
      </c>
      <c r="H939" t="s">
        <v>41</v>
      </c>
      <c r="I939" t="s">
        <v>13</v>
      </c>
      <c r="J939">
        <v>20000099</v>
      </c>
      <c r="K939" t="s">
        <v>20</v>
      </c>
      <c r="L939" s="6">
        <v>55.5</v>
      </c>
      <c r="M9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45.099999999999994</v>
      </c>
    </row>
    <row r="940" spans="1:13" x14ac:dyDescent="0.2">
      <c r="A940" s="1">
        <v>42978</v>
      </c>
      <c r="B940" s="4" t="str">
        <f>YEAR(月出库[[#This Row],[日期]]) &amp; "年"</f>
        <v>2017年</v>
      </c>
      <c r="C940" s="4" t="str">
        <f>MONTH(月出库[[#This Row],[日期]]) &amp; "月"</f>
        <v>8月</v>
      </c>
      <c r="D940" s="4">
        <f>--TEXT(月出库[[#This Row],[日期]],"yyyymm")</f>
        <v>201708</v>
      </c>
      <c r="E940" t="s">
        <v>43</v>
      </c>
      <c r="F940" t="s">
        <v>42</v>
      </c>
      <c r="G940">
        <v>1000001014</v>
      </c>
      <c r="H940" t="s">
        <v>44</v>
      </c>
      <c r="I940" t="s">
        <v>13</v>
      </c>
      <c r="J940">
        <v>10000078</v>
      </c>
      <c r="K940" t="s">
        <v>30</v>
      </c>
      <c r="L940" s="6">
        <v>44.4</v>
      </c>
      <c r="M9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77.399999999999991</v>
      </c>
    </row>
    <row r="941" spans="1:13" x14ac:dyDescent="0.2">
      <c r="A941" s="1">
        <v>42978</v>
      </c>
      <c r="B941" s="4" t="str">
        <f>YEAR(月出库[[#This Row],[日期]]) &amp; "年"</f>
        <v>2017年</v>
      </c>
      <c r="C941" s="4" t="str">
        <f>MONTH(月出库[[#This Row],[日期]]) &amp; "月"</f>
        <v>8月</v>
      </c>
      <c r="D941" s="4">
        <f>--TEXT(月出库[[#This Row],[日期]],"yyyymm")</f>
        <v>201708</v>
      </c>
      <c r="E941" t="s">
        <v>43</v>
      </c>
      <c r="F941" t="s">
        <v>42</v>
      </c>
      <c r="G941">
        <v>1000001014</v>
      </c>
      <c r="H941" t="s">
        <v>44</v>
      </c>
      <c r="I941" t="s">
        <v>13</v>
      </c>
      <c r="J941">
        <v>10000131</v>
      </c>
      <c r="K941" t="s">
        <v>38</v>
      </c>
      <c r="L941" s="6">
        <v>274.60000000000002</v>
      </c>
      <c r="M9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369.3</v>
      </c>
    </row>
    <row r="942" spans="1:13" x14ac:dyDescent="0.2">
      <c r="A942" s="1">
        <v>42978</v>
      </c>
      <c r="B942" s="4" t="str">
        <f>YEAR(月出库[[#This Row],[日期]]) &amp; "年"</f>
        <v>2017年</v>
      </c>
      <c r="C942" s="4" t="str">
        <f>MONTH(月出库[[#This Row],[日期]]) &amp; "月"</f>
        <v>8月</v>
      </c>
      <c r="D942" s="4">
        <f>--TEXT(月出库[[#This Row],[日期]],"yyyymm")</f>
        <v>201708</v>
      </c>
      <c r="E942" t="s">
        <v>43</v>
      </c>
      <c r="F942" t="s">
        <v>42</v>
      </c>
      <c r="G942">
        <v>1000001014</v>
      </c>
      <c r="H942" t="s">
        <v>44</v>
      </c>
      <c r="I942" t="s">
        <v>13</v>
      </c>
      <c r="J942">
        <v>10000136</v>
      </c>
      <c r="K942" t="s">
        <v>40</v>
      </c>
      <c r="L942" s="6">
        <v>12.9</v>
      </c>
      <c r="M9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21.5</v>
      </c>
    </row>
    <row r="943" spans="1:13" x14ac:dyDescent="0.2">
      <c r="A943" s="1">
        <v>42978</v>
      </c>
      <c r="B943" s="4" t="str">
        <f>YEAR(月出库[[#This Row],[日期]]) &amp; "年"</f>
        <v>2017年</v>
      </c>
      <c r="C943" s="4" t="str">
        <f>MONTH(月出库[[#This Row],[日期]]) &amp; "月"</f>
        <v>8月</v>
      </c>
      <c r="D943" s="4">
        <f>--TEXT(月出库[[#This Row],[日期]],"yyyymm")</f>
        <v>201708</v>
      </c>
      <c r="E943" t="s">
        <v>43</v>
      </c>
      <c r="F943" t="s">
        <v>42</v>
      </c>
      <c r="G943">
        <v>1000001014</v>
      </c>
      <c r="H943" t="s">
        <v>44</v>
      </c>
      <c r="I943" t="s">
        <v>13</v>
      </c>
      <c r="J943">
        <v>10000182</v>
      </c>
      <c r="K943" t="s">
        <v>31</v>
      </c>
      <c r="L943" s="6">
        <v>13.2</v>
      </c>
      <c r="M9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40.799999999999997</v>
      </c>
    </row>
    <row r="944" spans="1:13" x14ac:dyDescent="0.2">
      <c r="A944" s="1">
        <v>42978</v>
      </c>
      <c r="B944" s="4" t="str">
        <f>YEAR(月出库[[#This Row],[日期]]) &amp; "年"</f>
        <v>2017年</v>
      </c>
      <c r="C944" s="4" t="str">
        <f>MONTH(月出库[[#This Row],[日期]]) &amp; "月"</f>
        <v>8月</v>
      </c>
      <c r="D944" s="4">
        <f>--TEXT(月出库[[#This Row],[日期]],"yyyymm")</f>
        <v>201708</v>
      </c>
      <c r="E944" t="s">
        <v>43</v>
      </c>
      <c r="F944" t="s">
        <v>42</v>
      </c>
      <c r="G944">
        <v>1000001014</v>
      </c>
      <c r="H944" t="s">
        <v>44</v>
      </c>
      <c r="I944" t="s">
        <v>13</v>
      </c>
      <c r="J944">
        <v>20000099</v>
      </c>
      <c r="K944" t="s">
        <v>20</v>
      </c>
      <c r="L944" s="6">
        <v>55.6</v>
      </c>
      <c r="M9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94.899999999999991</v>
      </c>
    </row>
    <row r="945" spans="1:13" x14ac:dyDescent="0.2">
      <c r="A945" s="1">
        <v>42978</v>
      </c>
      <c r="B945" s="4" t="str">
        <f>YEAR(月出库[[#This Row],[日期]]) &amp; "年"</f>
        <v>2017年</v>
      </c>
      <c r="C945" s="4" t="str">
        <f>MONTH(月出库[[#This Row],[日期]]) &amp; "月"</f>
        <v>8月</v>
      </c>
      <c r="D945" s="4">
        <f>--TEXT(月出库[[#This Row],[日期]],"yyyymm")</f>
        <v>201708</v>
      </c>
      <c r="E945" t="s">
        <v>43</v>
      </c>
      <c r="F945" t="s">
        <v>66</v>
      </c>
      <c r="G945">
        <v>1000001135</v>
      </c>
      <c r="H945" t="s">
        <v>65</v>
      </c>
      <c r="I945" t="s">
        <v>13</v>
      </c>
      <c r="J945">
        <v>10000182</v>
      </c>
      <c r="K945" t="s">
        <v>31</v>
      </c>
      <c r="L945" s="6">
        <v>2.1</v>
      </c>
      <c r="M9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10.4</v>
      </c>
    </row>
    <row r="946" spans="1:13" x14ac:dyDescent="0.2">
      <c r="A946" s="1">
        <v>42978</v>
      </c>
      <c r="B946" s="4" t="str">
        <f>YEAR(月出库[[#This Row],[日期]]) &amp; "年"</f>
        <v>2017年</v>
      </c>
      <c r="C946" s="4" t="str">
        <f>MONTH(月出库[[#This Row],[日期]]) &amp; "月"</f>
        <v>8月</v>
      </c>
      <c r="D946" s="4">
        <f>--TEXT(月出库[[#This Row],[日期]],"yyyymm")</f>
        <v>201708</v>
      </c>
      <c r="E946" t="s">
        <v>43</v>
      </c>
      <c r="F946" t="s">
        <v>80</v>
      </c>
      <c r="G946">
        <v>1000003498</v>
      </c>
      <c r="H946" t="s">
        <v>79</v>
      </c>
      <c r="I946" t="s">
        <v>13</v>
      </c>
      <c r="J946">
        <v>10000061</v>
      </c>
      <c r="K946" t="s">
        <v>28</v>
      </c>
      <c r="L946" s="6">
        <v>2.1</v>
      </c>
      <c r="M9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</v>
      </c>
    </row>
    <row r="947" spans="1:13" x14ac:dyDescent="0.2">
      <c r="A947" s="1">
        <v>42978</v>
      </c>
      <c r="B947" s="4" t="str">
        <f>YEAR(月出库[[#This Row],[日期]]) &amp; "年"</f>
        <v>2017年</v>
      </c>
      <c r="C947" s="4" t="str">
        <f>MONTH(月出库[[#This Row],[日期]]) &amp; "月"</f>
        <v>8月</v>
      </c>
      <c r="D947" s="4">
        <f>--TEXT(月出库[[#This Row],[日期]],"yyyymm")</f>
        <v>201708</v>
      </c>
      <c r="E947" t="s">
        <v>43</v>
      </c>
      <c r="F947" t="s">
        <v>80</v>
      </c>
      <c r="G947">
        <v>1000003498</v>
      </c>
      <c r="H947" t="s">
        <v>79</v>
      </c>
      <c r="I947" t="s">
        <v>13</v>
      </c>
      <c r="J947">
        <v>10000064</v>
      </c>
      <c r="K947" t="s">
        <v>53</v>
      </c>
      <c r="L947" s="6">
        <v>4.9000000000000004</v>
      </c>
      <c r="M9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48" spans="1:13" x14ac:dyDescent="0.2">
      <c r="A948" s="1">
        <v>42978</v>
      </c>
      <c r="B948" s="4" t="str">
        <f>YEAR(月出库[[#This Row],[日期]]) &amp; "年"</f>
        <v>2017年</v>
      </c>
      <c r="C948" s="4" t="str">
        <f>MONTH(月出库[[#This Row],[日期]]) &amp; "月"</f>
        <v>8月</v>
      </c>
      <c r="D948" s="4">
        <f>--TEXT(月出库[[#This Row],[日期]],"yyyymm")</f>
        <v>201708</v>
      </c>
      <c r="E948" t="s">
        <v>43</v>
      </c>
      <c r="F948" t="s">
        <v>80</v>
      </c>
      <c r="G948">
        <v>1000003498</v>
      </c>
      <c r="H948" t="s">
        <v>79</v>
      </c>
      <c r="I948" t="s">
        <v>13</v>
      </c>
      <c r="J948">
        <v>10000078</v>
      </c>
      <c r="K948" t="s">
        <v>30</v>
      </c>
      <c r="L948" s="6">
        <v>2.7</v>
      </c>
      <c r="M9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4.0999999999999996</v>
      </c>
    </row>
    <row r="949" spans="1:13" x14ac:dyDescent="0.2">
      <c r="A949" s="1">
        <v>42978</v>
      </c>
      <c r="B949" s="4" t="str">
        <f>YEAR(月出库[[#This Row],[日期]]) &amp; "年"</f>
        <v>2017年</v>
      </c>
      <c r="C949" s="4" t="str">
        <f>MONTH(月出库[[#This Row],[日期]]) &amp; "月"</f>
        <v>8月</v>
      </c>
      <c r="D949" s="4">
        <f>--TEXT(月出库[[#This Row],[日期]],"yyyymm")</f>
        <v>201708</v>
      </c>
      <c r="E949" t="s">
        <v>43</v>
      </c>
      <c r="F949" t="s">
        <v>80</v>
      </c>
      <c r="G949">
        <v>1000003498</v>
      </c>
      <c r="H949" t="s">
        <v>79</v>
      </c>
      <c r="I949" t="s">
        <v>13</v>
      </c>
      <c r="J949">
        <v>10000131</v>
      </c>
      <c r="K949" t="s">
        <v>38</v>
      </c>
      <c r="L949" s="6">
        <v>14</v>
      </c>
      <c r="M9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35.4</v>
      </c>
    </row>
    <row r="950" spans="1:13" x14ac:dyDescent="0.2">
      <c r="A950" s="1">
        <v>42978</v>
      </c>
      <c r="B950" s="4" t="str">
        <f>YEAR(月出库[[#This Row],[日期]]) &amp; "年"</f>
        <v>2017年</v>
      </c>
      <c r="C950" s="4" t="str">
        <f>MONTH(月出库[[#This Row],[日期]]) &amp; "月"</f>
        <v>8月</v>
      </c>
      <c r="D950" s="4">
        <f>--TEXT(月出库[[#This Row],[日期]],"yyyymm")</f>
        <v>201708</v>
      </c>
      <c r="E950" t="s">
        <v>43</v>
      </c>
      <c r="F950" t="s">
        <v>80</v>
      </c>
      <c r="G950">
        <v>1000003498</v>
      </c>
      <c r="H950" t="s">
        <v>79</v>
      </c>
      <c r="I950" t="s">
        <v>13</v>
      </c>
      <c r="J950">
        <v>10000211</v>
      </c>
      <c r="K950" t="s">
        <v>11</v>
      </c>
      <c r="L950" s="6">
        <v>2.6</v>
      </c>
      <c r="M9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951" spans="1:13" x14ac:dyDescent="0.2">
      <c r="A951" s="1">
        <v>42978</v>
      </c>
      <c r="B951" s="4" t="str">
        <f>YEAR(月出库[[#This Row],[日期]]) &amp; "年"</f>
        <v>2017年</v>
      </c>
      <c r="C951" s="4" t="str">
        <f>MONTH(月出库[[#This Row],[日期]]) &amp; "月"</f>
        <v>8月</v>
      </c>
      <c r="D951" s="4">
        <f>--TEXT(月出库[[#This Row],[日期]],"yyyymm")</f>
        <v>201708</v>
      </c>
      <c r="E951" t="s">
        <v>43</v>
      </c>
      <c r="F951" t="s">
        <v>80</v>
      </c>
      <c r="G951">
        <v>1000003498</v>
      </c>
      <c r="H951" t="s">
        <v>79</v>
      </c>
      <c r="I951" t="s">
        <v>13</v>
      </c>
      <c r="J951">
        <v>20000099</v>
      </c>
      <c r="K951" t="s">
        <v>20</v>
      </c>
      <c r="L951" s="6">
        <v>13.899999999999999</v>
      </c>
      <c r="M9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5.0999999999999996</v>
      </c>
    </row>
    <row r="952" spans="1:13" x14ac:dyDescent="0.2">
      <c r="A952" s="1">
        <v>42978</v>
      </c>
      <c r="B952" s="4" t="str">
        <f>YEAR(月出库[[#This Row],[日期]]) &amp; "年"</f>
        <v>2017年</v>
      </c>
      <c r="C952" s="4" t="str">
        <f>MONTH(月出库[[#This Row],[日期]]) &amp; "月"</f>
        <v>8月</v>
      </c>
      <c r="D952" s="4">
        <f>--TEXT(月出库[[#This Row],[日期]],"yyyymm")</f>
        <v>201708</v>
      </c>
      <c r="E952" t="s">
        <v>43</v>
      </c>
      <c r="F952" t="s">
        <v>78</v>
      </c>
      <c r="G952">
        <v>1000003187</v>
      </c>
      <c r="H952" t="s">
        <v>77</v>
      </c>
      <c r="I952" t="s">
        <v>13</v>
      </c>
      <c r="J952">
        <v>10000064</v>
      </c>
      <c r="K952" t="s">
        <v>53</v>
      </c>
      <c r="L952" s="6">
        <v>7.4</v>
      </c>
      <c r="M9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24.700000000000003</v>
      </c>
    </row>
    <row r="953" spans="1:13" x14ac:dyDescent="0.2">
      <c r="A953" s="1">
        <v>42978</v>
      </c>
      <c r="B953" s="4" t="str">
        <f>YEAR(月出库[[#This Row],[日期]]) &amp; "年"</f>
        <v>2017年</v>
      </c>
      <c r="C953" s="4" t="str">
        <f>MONTH(月出库[[#This Row],[日期]]) &amp; "月"</f>
        <v>8月</v>
      </c>
      <c r="D953" s="4">
        <f>--TEXT(月出库[[#This Row],[日期]],"yyyymm")</f>
        <v>201708</v>
      </c>
      <c r="E953" t="s">
        <v>43</v>
      </c>
      <c r="F953" t="s">
        <v>78</v>
      </c>
      <c r="G953">
        <v>1000003187</v>
      </c>
      <c r="H953" t="s">
        <v>77</v>
      </c>
      <c r="I953" t="s">
        <v>13</v>
      </c>
      <c r="J953">
        <v>10000078</v>
      </c>
      <c r="K953" t="s">
        <v>30</v>
      </c>
      <c r="L953" s="6">
        <v>8</v>
      </c>
      <c r="M9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19.2</v>
      </c>
    </row>
    <row r="954" spans="1:13" x14ac:dyDescent="0.2">
      <c r="A954" s="1">
        <v>42978</v>
      </c>
      <c r="B954" s="4" t="str">
        <f>YEAR(月出库[[#This Row],[日期]]) &amp; "年"</f>
        <v>2017年</v>
      </c>
      <c r="C954" s="4" t="str">
        <f>MONTH(月出库[[#This Row],[日期]]) &amp; "月"</f>
        <v>8月</v>
      </c>
      <c r="D954" s="4">
        <f>--TEXT(月出库[[#This Row],[日期]],"yyyymm")</f>
        <v>201708</v>
      </c>
      <c r="E954" t="s">
        <v>43</v>
      </c>
      <c r="F954" t="s">
        <v>78</v>
      </c>
      <c r="G954">
        <v>1000003187</v>
      </c>
      <c r="H954" t="s">
        <v>77</v>
      </c>
      <c r="I954" t="s">
        <v>13</v>
      </c>
      <c r="J954">
        <v>10000111</v>
      </c>
      <c r="K954" t="s">
        <v>37</v>
      </c>
      <c r="L954" s="6">
        <v>23.1</v>
      </c>
      <c r="M9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55" spans="1:13" x14ac:dyDescent="0.2">
      <c r="A955" s="1">
        <v>42978</v>
      </c>
      <c r="B955" s="4" t="str">
        <f>YEAR(月出库[[#This Row],[日期]]) &amp; "年"</f>
        <v>2017年</v>
      </c>
      <c r="C955" s="4" t="str">
        <f>MONTH(月出库[[#This Row],[日期]]) &amp; "月"</f>
        <v>8月</v>
      </c>
      <c r="D955" s="4">
        <f>--TEXT(月出库[[#This Row],[日期]],"yyyymm")</f>
        <v>201708</v>
      </c>
      <c r="E955" t="s">
        <v>43</v>
      </c>
      <c r="F955" t="s">
        <v>78</v>
      </c>
      <c r="G955">
        <v>1000003187</v>
      </c>
      <c r="H955" t="s">
        <v>77</v>
      </c>
      <c r="I955" t="s">
        <v>13</v>
      </c>
      <c r="J955">
        <v>10000131</v>
      </c>
      <c r="K955" t="s">
        <v>38</v>
      </c>
      <c r="L955" s="6">
        <v>79.5</v>
      </c>
      <c r="M9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207.89999999999998</v>
      </c>
    </row>
    <row r="956" spans="1:13" x14ac:dyDescent="0.2">
      <c r="A956" s="1">
        <v>42978</v>
      </c>
      <c r="B956" s="4" t="str">
        <f>YEAR(月出库[[#This Row],[日期]]) &amp; "年"</f>
        <v>2017年</v>
      </c>
      <c r="C956" s="4" t="str">
        <f>MONTH(月出库[[#This Row],[日期]]) &amp; "月"</f>
        <v>8月</v>
      </c>
      <c r="D956" s="4">
        <f>--TEXT(月出库[[#This Row],[日期]],"yyyymm")</f>
        <v>201708</v>
      </c>
      <c r="E956" t="s">
        <v>43</v>
      </c>
      <c r="F956" t="s">
        <v>78</v>
      </c>
      <c r="G956">
        <v>1000003187</v>
      </c>
      <c r="H956" t="s">
        <v>77</v>
      </c>
      <c r="I956" t="s">
        <v>13</v>
      </c>
      <c r="J956">
        <v>10000211</v>
      </c>
      <c r="K956" t="s">
        <v>11</v>
      </c>
      <c r="L956" s="6">
        <v>270.90000000000003</v>
      </c>
      <c r="M9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214.89999999999998</v>
      </c>
    </row>
    <row r="957" spans="1:13" x14ac:dyDescent="0.2">
      <c r="A957" s="1">
        <v>42978</v>
      </c>
      <c r="B957" s="4" t="str">
        <f>YEAR(月出库[[#This Row],[日期]]) &amp; "年"</f>
        <v>2017年</v>
      </c>
      <c r="C957" s="4" t="str">
        <f>MONTH(月出库[[#This Row],[日期]]) &amp; "月"</f>
        <v>8月</v>
      </c>
      <c r="D957" s="4">
        <f>--TEXT(月出库[[#This Row],[日期]],"yyyymm")</f>
        <v>201708</v>
      </c>
      <c r="E957" t="s">
        <v>43</v>
      </c>
      <c r="F957" t="s">
        <v>78</v>
      </c>
      <c r="G957">
        <v>1000003187</v>
      </c>
      <c r="H957" t="s">
        <v>77</v>
      </c>
      <c r="I957" t="s">
        <v>13</v>
      </c>
      <c r="J957">
        <v>20000099</v>
      </c>
      <c r="K957" t="s">
        <v>20</v>
      </c>
      <c r="L957" s="6">
        <v>2.2999999999999998</v>
      </c>
      <c r="M9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8.9</v>
      </c>
    </row>
    <row r="958" spans="1:13" x14ac:dyDescent="0.2">
      <c r="A958" s="1">
        <v>42978</v>
      </c>
      <c r="B958" s="4" t="str">
        <f>YEAR(月出库[[#This Row],[日期]]) &amp; "年"</f>
        <v>2017年</v>
      </c>
      <c r="C958" s="4" t="str">
        <f>MONTH(月出库[[#This Row],[日期]]) &amp; "月"</f>
        <v>8月</v>
      </c>
      <c r="D958" s="4">
        <f>--TEXT(月出库[[#This Row],[日期]],"yyyymm")</f>
        <v>201708</v>
      </c>
      <c r="E958" t="s">
        <v>9</v>
      </c>
      <c r="F958" t="s">
        <v>75</v>
      </c>
      <c r="G958">
        <v>1000000281</v>
      </c>
      <c r="H958" t="s">
        <v>74</v>
      </c>
      <c r="I958" t="s">
        <v>13</v>
      </c>
      <c r="J958">
        <v>10000136</v>
      </c>
      <c r="K958" t="s">
        <v>40</v>
      </c>
      <c r="L958" s="6">
        <v>5.0999999999999996</v>
      </c>
      <c r="M9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21.1</v>
      </c>
    </row>
    <row r="959" spans="1:13" x14ac:dyDescent="0.2">
      <c r="A959" s="1">
        <v>42978</v>
      </c>
      <c r="B959" s="4" t="str">
        <f>YEAR(月出库[[#This Row],[日期]]) &amp; "年"</f>
        <v>2017年</v>
      </c>
      <c r="C959" s="4" t="str">
        <f>MONTH(月出库[[#This Row],[日期]]) &amp; "月"</f>
        <v>8月</v>
      </c>
      <c r="D959" s="4">
        <f>--TEXT(月出库[[#This Row],[日期]],"yyyymm")</f>
        <v>201708</v>
      </c>
      <c r="E959" t="s">
        <v>9</v>
      </c>
      <c r="F959" t="s">
        <v>75</v>
      </c>
      <c r="G959">
        <v>1000000281</v>
      </c>
      <c r="H959" t="s">
        <v>74</v>
      </c>
      <c r="I959" t="s">
        <v>13</v>
      </c>
      <c r="J959">
        <v>20000099</v>
      </c>
      <c r="K959" t="s">
        <v>20</v>
      </c>
      <c r="L959" s="6">
        <v>289.10000000000002</v>
      </c>
      <c r="M9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380.2</v>
      </c>
    </row>
    <row r="960" spans="1:13" x14ac:dyDescent="0.2">
      <c r="A960" s="1">
        <v>42978</v>
      </c>
      <c r="B960" s="4" t="str">
        <f>YEAR(月出库[[#This Row],[日期]]) &amp; "年"</f>
        <v>2017年</v>
      </c>
      <c r="C960" s="4" t="str">
        <f>MONTH(月出库[[#This Row],[日期]]) &amp; "月"</f>
        <v>8月</v>
      </c>
      <c r="D960" s="4">
        <f>--TEXT(月出库[[#This Row],[日期]],"yyyymm")</f>
        <v>201708</v>
      </c>
      <c r="E960" t="s">
        <v>9</v>
      </c>
      <c r="F960" t="s">
        <v>15</v>
      </c>
      <c r="G960">
        <v>1000002981</v>
      </c>
      <c r="H960" t="s">
        <v>62</v>
      </c>
      <c r="I960" t="s">
        <v>13</v>
      </c>
      <c r="J960">
        <v>10000064</v>
      </c>
      <c r="K960" t="s">
        <v>53</v>
      </c>
      <c r="L960" s="6">
        <v>11.1</v>
      </c>
      <c r="M9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24.200000000000003</v>
      </c>
    </row>
    <row r="961" spans="1:13" x14ac:dyDescent="0.2">
      <c r="A961" s="1">
        <v>42978</v>
      </c>
      <c r="B961" s="4" t="str">
        <f>YEAR(月出库[[#This Row],[日期]]) &amp; "年"</f>
        <v>2017年</v>
      </c>
      <c r="C961" s="4" t="str">
        <f>MONTH(月出库[[#This Row],[日期]]) &amp; "月"</f>
        <v>8月</v>
      </c>
      <c r="D961" s="4">
        <f>--TEXT(月出库[[#This Row],[日期]],"yyyymm")</f>
        <v>201708</v>
      </c>
      <c r="E961" t="s">
        <v>9</v>
      </c>
      <c r="F961" t="s">
        <v>15</v>
      </c>
      <c r="G961">
        <v>1000002981</v>
      </c>
      <c r="H961" t="s">
        <v>62</v>
      </c>
      <c r="I961" t="s">
        <v>13</v>
      </c>
      <c r="J961">
        <v>10000136</v>
      </c>
      <c r="K961" t="s">
        <v>40</v>
      </c>
      <c r="L961" s="6">
        <v>5.0999999999999996</v>
      </c>
      <c r="M9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62" spans="1:13" x14ac:dyDescent="0.2">
      <c r="A962" s="1">
        <v>42978</v>
      </c>
      <c r="B962" s="4" t="str">
        <f>YEAR(月出库[[#This Row],[日期]]) &amp; "年"</f>
        <v>2017年</v>
      </c>
      <c r="C962" s="4" t="str">
        <f>MONTH(月出库[[#This Row],[日期]]) &amp; "月"</f>
        <v>8月</v>
      </c>
      <c r="D962" s="4">
        <f>--TEXT(月出库[[#This Row],[日期]],"yyyymm")</f>
        <v>201708</v>
      </c>
      <c r="E962" t="s">
        <v>9</v>
      </c>
      <c r="F962" t="s">
        <v>15</v>
      </c>
      <c r="G962">
        <v>1000002981</v>
      </c>
      <c r="H962" t="s">
        <v>62</v>
      </c>
      <c r="I962" t="s">
        <v>13</v>
      </c>
      <c r="J962">
        <v>10000211</v>
      </c>
      <c r="K962" t="s">
        <v>11</v>
      </c>
      <c r="L962" s="6">
        <v>263.09999999999997</v>
      </c>
      <c r="M9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157.19999999999999</v>
      </c>
    </row>
    <row r="963" spans="1:13" x14ac:dyDescent="0.2">
      <c r="A963" s="1">
        <v>42978</v>
      </c>
      <c r="B963" s="4" t="str">
        <f>YEAR(月出库[[#This Row],[日期]]) &amp; "年"</f>
        <v>2017年</v>
      </c>
      <c r="C963" s="4" t="str">
        <f>MONTH(月出库[[#This Row],[日期]]) &amp; "月"</f>
        <v>8月</v>
      </c>
      <c r="D963" s="4">
        <f>--TEXT(月出库[[#This Row],[日期]],"yyyymm")</f>
        <v>201708</v>
      </c>
      <c r="E963" t="s">
        <v>9</v>
      </c>
      <c r="F963" t="s">
        <v>15</v>
      </c>
      <c r="G963">
        <v>1000002981</v>
      </c>
      <c r="H963" t="s">
        <v>62</v>
      </c>
      <c r="I963" t="s">
        <v>13</v>
      </c>
      <c r="J963">
        <v>20000099</v>
      </c>
      <c r="K963" t="s">
        <v>20</v>
      </c>
      <c r="L963" s="6">
        <v>10.9</v>
      </c>
      <c r="M9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24.6</v>
      </c>
    </row>
    <row r="964" spans="1:13" x14ac:dyDescent="0.2">
      <c r="A964" s="1">
        <v>42978</v>
      </c>
      <c r="B964" s="4" t="str">
        <f>YEAR(月出库[[#This Row],[日期]]) &amp; "年"</f>
        <v>2017年</v>
      </c>
      <c r="C964" s="4" t="str">
        <f>MONTH(月出库[[#This Row],[日期]]) &amp; "月"</f>
        <v>8月</v>
      </c>
      <c r="D964" s="4">
        <f>--TEXT(月出库[[#This Row],[日期]],"yyyymm")</f>
        <v>201708</v>
      </c>
      <c r="E964" t="s">
        <v>9</v>
      </c>
      <c r="F964" t="s">
        <v>15</v>
      </c>
      <c r="G964">
        <v>1000002985</v>
      </c>
      <c r="H964" t="s">
        <v>47</v>
      </c>
      <c r="I964" t="s">
        <v>13</v>
      </c>
      <c r="J964">
        <v>10000211</v>
      </c>
      <c r="K964" t="s">
        <v>11</v>
      </c>
      <c r="L964" s="6">
        <v>523.79999999999995</v>
      </c>
      <c r="M9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250.8</v>
      </c>
    </row>
    <row r="965" spans="1:13" x14ac:dyDescent="0.2">
      <c r="A965" s="1">
        <v>42978</v>
      </c>
      <c r="B965" s="4" t="str">
        <f>YEAR(月出库[[#This Row],[日期]]) &amp; "年"</f>
        <v>2017年</v>
      </c>
      <c r="C965" s="4" t="str">
        <f>MONTH(月出库[[#This Row],[日期]]) &amp; "月"</f>
        <v>8月</v>
      </c>
      <c r="D965" s="4">
        <f>--TEXT(月出库[[#This Row],[日期]],"yyyymm")</f>
        <v>201708</v>
      </c>
      <c r="E965" t="s">
        <v>9</v>
      </c>
      <c r="F965" t="s">
        <v>15</v>
      </c>
      <c r="G965">
        <v>1000002986</v>
      </c>
      <c r="H965" t="s">
        <v>14</v>
      </c>
      <c r="I965" t="s">
        <v>13</v>
      </c>
      <c r="J965">
        <v>10000131</v>
      </c>
      <c r="K965" t="s">
        <v>38</v>
      </c>
      <c r="L965" s="6">
        <v>60.6</v>
      </c>
      <c r="M9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138.4</v>
      </c>
    </row>
    <row r="966" spans="1:13" x14ac:dyDescent="0.2">
      <c r="A966" s="1">
        <v>42978</v>
      </c>
      <c r="B966" s="4" t="str">
        <f>YEAR(月出库[[#This Row],[日期]]) &amp; "年"</f>
        <v>2017年</v>
      </c>
      <c r="C966" s="4" t="str">
        <f>MONTH(月出库[[#This Row],[日期]]) &amp; "月"</f>
        <v>8月</v>
      </c>
      <c r="D966" s="4">
        <f>--TEXT(月出库[[#This Row],[日期]],"yyyymm")</f>
        <v>201708</v>
      </c>
      <c r="E966" t="s">
        <v>9</v>
      </c>
      <c r="F966" t="s">
        <v>15</v>
      </c>
      <c r="G966">
        <v>1000002986</v>
      </c>
      <c r="H966" t="s">
        <v>14</v>
      </c>
      <c r="I966" t="s">
        <v>13</v>
      </c>
      <c r="J966">
        <v>10000211</v>
      </c>
      <c r="K966" t="s">
        <v>11</v>
      </c>
      <c r="L966" s="6">
        <v>755</v>
      </c>
      <c r="M9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243.2</v>
      </c>
    </row>
    <row r="967" spans="1:13" x14ac:dyDescent="0.2">
      <c r="A967" s="1">
        <v>42978</v>
      </c>
      <c r="B967" s="4" t="str">
        <f>YEAR(月出库[[#This Row],[日期]]) &amp; "年"</f>
        <v>2017年</v>
      </c>
      <c r="C967" s="4" t="str">
        <f>MONTH(月出库[[#This Row],[日期]]) &amp; "月"</f>
        <v>8月</v>
      </c>
      <c r="D967" s="4">
        <f>--TEXT(月出库[[#This Row],[日期]],"yyyymm")</f>
        <v>201708</v>
      </c>
      <c r="E967" t="s">
        <v>9</v>
      </c>
      <c r="F967" t="s">
        <v>57</v>
      </c>
      <c r="G967">
        <v>1000001502</v>
      </c>
      <c r="H967" t="s">
        <v>56</v>
      </c>
      <c r="I967" t="s">
        <v>13</v>
      </c>
      <c r="J967">
        <v>10000111</v>
      </c>
      <c r="K967" t="s">
        <v>37</v>
      </c>
      <c r="L967" s="6">
        <v>3.8</v>
      </c>
      <c r="M9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68" spans="1:13" x14ac:dyDescent="0.2">
      <c r="A968" s="1">
        <v>42978</v>
      </c>
      <c r="B968" s="4" t="str">
        <f>YEAR(月出库[[#This Row],[日期]]) &amp; "年"</f>
        <v>2017年</v>
      </c>
      <c r="C968" s="4" t="str">
        <f>MONTH(月出库[[#This Row],[日期]]) &amp; "月"</f>
        <v>8月</v>
      </c>
      <c r="D968" s="4">
        <f>--TEXT(月出库[[#This Row],[日期]],"yyyymm")</f>
        <v>201708</v>
      </c>
      <c r="E968" t="s">
        <v>9</v>
      </c>
      <c r="F968" t="s">
        <v>57</v>
      </c>
      <c r="G968">
        <v>1000001502</v>
      </c>
      <c r="H968" t="s">
        <v>56</v>
      </c>
      <c r="I968" t="s">
        <v>13</v>
      </c>
      <c r="J968">
        <v>10000136</v>
      </c>
      <c r="K968" t="s">
        <v>40</v>
      </c>
      <c r="L968" s="6">
        <v>2.5</v>
      </c>
      <c r="M9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22.2</v>
      </c>
    </row>
    <row r="969" spans="1:13" x14ac:dyDescent="0.2">
      <c r="A969" s="1">
        <v>42978</v>
      </c>
      <c r="B969" s="4" t="str">
        <f>YEAR(月出库[[#This Row],[日期]]) &amp; "年"</f>
        <v>2017年</v>
      </c>
      <c r="C969" s="4" t="str">
        <f>MONTH(月出库[[#This Row],[日期]]) &amp; "月"</f>
        <v>8月</v>
      </c>
      <c r="D969" s="4">
        <f>--TEXT(月出库[[#This Row],[日期]],"yyyymm")</f>
        <v>201708</v>
      </c>
      <c r="E969" t="s">
        <v>9</v>
      </c>
      <c r="F969" t="s">
        <v>57</v>
      </c>
      <c r="G969">
        <v>1000001502</v>
      </c>
      <c r="H969" t="s">
        <v>56</v>
      </c>
      <c r="I969" t="s">
        <v>13</v>
      </c>
      <c r="J969">
        <v>10000211</v>
      </c>
      <c r="K969" t="s">
        <v>11</v>
      </c>
      <c r="L969" s="6">
        <v>429.2</v>
      </c>
      <c r="M9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188.6</v>
      </c>
    </row>
    <row r="970" spans="1:13" x14ac:dyDescent="0.2">
      <c r="A970" s="1">
        <v>42978</v>
      </c>
      <c r="B970" s="4" t="str">
        <f>YEAR(月出库[[#This Row],[日期]]) &amp; "年"</f>
        <v>2017年</v>
      </c>
      <c r="C970" s="4" t="str">
        <f>MONTH(月出库[[#This Row],[日期]]) &amp; "月"</f>
        <v>8月</v>
      </c>
      <c r="D970" s="4">
        <f>--TEXT(月出库[[#This Row],[日期]],"yyyymm")</f>
        <v>201708</v>
      </c>
      <c r="E970" t="s">
        <v>9</v>
      </c>
      <c r="F970" t="s">
        <v>72</v>
      </c>
      <c r="G970">
        <v>1000000064</v>
      </c>
      <c r="H970" t="s">
        <v>76</v>
      </c>
      <c r="I970" t="s">
        <v>13</v>
      </c>
      <c r="J970">
        <v>10000111</v>
      </c>
      <c r="K970" t="s">
        <v>37</v>
      </c>
      <c r="L970" s="6">
        <v>11.5</v>
      </c>
      <c r="M9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71" spans="1:13" x14ac:dyDescent="0.2">
      <c r="A971" s="1">
        <v>42978</v>
      </c>
      <c r="B971" s="4" t="str">
        <f>YEAR(月出库[[#This Row],[日期]]) &amp; "年"</f>
        <v>2017年</v>
      </c>
      <c r="C971" s="4" t="str">
        <f>MONTH(月出库[[#This Row],[日期]]) &amp; "月"</f>
        <v>8月</v>
      </c>
      <c r="D971" s="4">
        <f>--TEXT(月出库[[#This Row],[日期]],"yyyymm")</f>
        <v>201708</v>
      </c>
      <c r="E971" t="s">
        <v>9</v>
      </c>
      <c r="F971" t="s">
        <v>72</v>
      </c>
      <c r="G971">
        <v>1000000064</v>
      </c>
      <c r="H971" t="s">
        <v>76</v>
      </c>
      <c r="I971" t="s">
        <v>13</v>
      </c>
      <c r="J971">
        <v>10000131</v>
      </c>
      <c r="K971" t="s">
        <v>38</v>
      </c>
      <c r="L971" s="6">
        <v>43.3</v>
      </c>
      <c r="M9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72" spans="1:13" x14ac:dyDescent="0.2">
      <c r="A972" s="1">
        <v>42978</v>
      </c>
      <c r="B972" s="4" t="str">
        <f>YEAR(月出库[[#This Row],[日期]]) &amp; "年"</f>
        <v>2017年</v>
      </c>
      <c r="C972" s="4" t="str">
        <f>MONTH(月出库[[#This Row],[日期]]) &amp; "月"</f>
        <v>8月</v>
      </c>
      <c r="D972" s="4">
        <f>--TEXT(月出库[[#This Row],[日期]],"yyyymm")</f>
        <v>201708</v>
      </c>
      <c r="E972" t="s">
        <v>9</v>
      </c>
      <c r="F972" t="s">
        <v>72</v>
      </c>
      <c r="G972">
        <v>1000000064</v>
      </c>
      <c r="H972" t="s">
        <v>76</v>
      </c>
      <c r="I972" t="s">
        <v>13</v>
      </c>
      <c r="J972">
        <v>10000172</v>
      </c>
      <c r="K972" t="s">
        <v>18</v>
      </c>
      <c r="L972" s="6">
        <v>933.2</v>
      </c>
      <c r="M9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73" spans="1:13" x14ac:dyDescent="0.2">
      <c r="A973" s="1">
        <v>42978</v>
      </c>
      <c r="B973" s="4" t="str">
        <f>YEAR(月出库[[#This Row],[日期]]) &amp; "年"</f>
        <v>2017年</v>
      </c>
      <c r="C973" s="4" t="str">
        <f>MONTH(月出库[[#This Row],[日期]]) &amp; "月"</f>
        <v>8月</v>
      </c>
      <c r="D973" s="4">
        <f>--TEXT(月出库[[#This Row],[日期]],"yyyymm")</f>
        <v>201708</v>
      </c>
      <c r="E973" t="s">
        <v>9</v>
      </c>
      <c r="F973" t="s">
        <v>72</v>
      </c>
      <c r="G973">
        <v>1000000064</v>
      </c>
      <c r="H973" t="s">
        <v>76</v>
      </c>
      <c r="I973" t="s">
        <v>13</v>
      </c>
      <c r="J973">
        <v>10000211</v>
      </c>
      <c r="K973" t="s">
        <v>11</v>
      </c>
      <c r="L973" s="6">
        <v>123.5</v>
      </c>
      <c r="M9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74" spans="1:13" x14ac:dyDescent="0.2">
      <c r="A974" s="1">
        <v>42978</v>
      </c>
      <c r="B974" s="4" t="str">
        <f>YEAR(月出库[[#This Row],[日期]]) &amp; "年"</f>
        <v>2017年</v>
      </c>
      <c r="C974" s="4" t="str">
        <f>MONTH(月出库[[#This Row],[日期]]) &amp; "月"</f>
        <v>8月</v>
      </c>
      <c r="D974" s="4">
        <f>--TEXT(月出库[[#This Row],[日期]],"yyyymm")</f>
        <v>201708</v>
      </c>
      <c r="E974" t="s">
        <v>9</v>
      </c>
      <c r="F974" t="s">
        <v>72</v>
      </c>
      <c r="G974">
        <v>1000000064</v>
      </c>
      <c r="H974" t="s">
        <v>76</v>
      </c>
      <c r="I974" t="s">
        <v>13</v>
      </c>
      <c r="J974">
        <v>20000099</v>
      </c>
      <c r="K974" t="s">
        <v>20</v>
      </c>
      <c r="L974" s="6">
        <v>9.3000000000000007</v>
      </c>
      <c r="M9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75" spans="1:13" x14ac:dyDescent="0.2">
      <c r="A975" s="1">
        <v>42978</v>
      </c>
      <c r="B975" s="4" t="str">
        <f>YEAR(月出库[[#This Row],[日期]]) &amp; "年"</f>
        <v>2017年</v>
      </c>
      <c r="C975" s="4" t="str">
        <f>MONTH(月出库[[#This Row],[日期]]) &amp; "月"</f>
        <v>8月</v>
      </c>
      <c r="D975" s="4">
        <f>--TEXT(月出库[[#This Row],[日期]],"yyyymm")</f>
        <v>201708</v>
      </c>
      <c r="E975" t="s">
        <v>9</v>
      </c>
      <c r="F975" t="s">
        <v>72</v>
      </c>
      <c r="G975">
        <v>1000001699</v>
      </c>
      <c r="H975" t="s">
        <v>71</v>
      </c>
      <c r="I975" t="s">
        <v>13</v>
      </c>
      <c r="J975">
        <v>10000064</v>
      </c>
      <c r="K975" t="s">
        <v>53</v>
      </c>
      <c r="L975" s="6">
        <v>4.5</v>
      </c>
      <c r="M9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16.700000000000003</v>
      </c>
    </row>
    <row r="976" spans="1:13" x14ac:dyDescent="0.2">
      <c r="A976" s="1">
        <v>42978</v>
      </c>
      <c r="B976" s="4" t="str">
        <f>YEAR(月出库[[#This Row],[日期]]) &amp; "年"</f>
        <v>2017年</v>
      </c>
      <c r="C976" s="4" t="str">
        <f>MONTH(月出库[[#This Row],[日期]]) &amp; "月"</f>
        <v>8月</v>
      </c>
      <c r="D976" s="4">
        <f>--TEXT(月出库[[#This Row],[日期]],"yyyymm")</f>
        <v>201708</v>
      </c>
      <c r="E976" t="s">
        <v>9</v>
      </c>
      <c r="F976" t="s">
        <v>72</v>
      </c>
      <c r="G976">
        <v>1000001699</v>
      </c>
      <c r="H976" t="s">
        <v>71</v>
      </c>
      <c r="I976" t="s">
        <v>13</v>
      </c>
      <c r="J976">
        <v>10000131</v>
      </c>
      <c r="K976" t="s">
        <v>38</v>
      </c>
      <c r="L976" s="6">
        <v>31.699999999999996</v>
      </c>
      <c r="M9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15.7</v>
      </c>
    </row>
    <row r="977" spans="1:13" x14ac:dyDescent="0.2">
      <c r="A977" s="1">
        <v>42978</v>
      </c>
      <c r="B977" s="4" t="str">
        <f>YEAR(月出库[[#This Row],[日期]]) &amp; "年"</f>
        <v>2017年</v>
      </c>
      <c r="C977" s="4" t="str">
        <f>MONTH(月出库[[#This Row],[日期]]) &amp; "月"</f>
        <v>8月</v>
      </c>
      <c r="D977" s="4">
        <f>--TEXT(月出库[[#This Row],[日期]],"yyyymm")</f>
        <v>201708</v>
      </c>
      <c r="E977" t="s">
        <v>9</v>
      </c>
      <c r="F977" t="s">
        <v>72</v>
      </c>
      <c r="G977">
        <v>1000001699</v>
      </c>
      <c r="H977" t="s">
        <v>71</v>
      </c>
      <c r="I977" t="s">
        <v>13</v>
      </c>
      <c r="J977">
        <v>10000211</v>
      </c>
      <c r="K977" t="s">
        <v>11</v>
      </c>
      <c r="L977" s="6">
        <v>245.39999999999998</v>
      </c>
      <c r="M9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133.19999999999999</v>
      </c>
    </row>
    <row r="978" spans="1:13" x14ac:dyDescent="0.2">
      <c r="A978" s="1">
        <v>42978</v>
      </c>
      <c r="B978" s="4" t="str">
        <f>YEAR(月出库[[#This Row],[日期]]) &amp; "年"</f>
        <v>2017年</v>
      </c>
      <c r="C978" s="4" t="str">
        <f>MONTH(月出库[[#This Row],[日期]]) &amp; "月"</f>
        <v>8月</v>
      </c>
      <c r="D978" s="4">
        <f>--TEXT(月出库[[#This Row],[日期]],"yyyymm")</f>
        <v>201708</v>
      </c>
      <c r="E978" t="s">
        <v>9</v>
      </c>
      <c r="F978" t="s">
        <v>59</v>
      </c>
      <c r="G978">
        <v>1000000192</v>
      </c>
      <c r="H978" t="s">
        <v>58</v>
      </c>
      <c r="I978" t="s">
        <v>13</v>
      </c>
      <c r="J978">
        <v>10000064</v>
      </c>
      <c r="K978" t="s">
        <v>53</v>
      </c>
      <c r="L978" s="6">
        <v>11</v>
      </c>
      <c r="M9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979" spans="1:13" x14ac:dyDescent="0.2">
      <c r="A979" s="1">
        <v>42978</v>
      </c>
      <c r="B979" s="4" t="str">
        <f>YEAR(月出库[[#This Row],[日期]]) &amp; "年"</f>
        <v>2017年</v>
      </c>
      <c r="C979" s="4" t="str">
        <f>MONTH(月出库[[#This Row],[日期]]) &amp; "月"</f>
        <v>8月</v>
      </c>
      <c r="D979" s="4">
        <f>--TEXT(月出库[[#This Row],[日期]],"yyyymm")</f>
        <v>201708</v>
      </c>
      <c r="E979" t="s">
        <v>9</v>
      </c>
      <c r="F979" t="s">
        <v>59</v>
      </c>
      <c r="G979">
        <v>1000000192</v>
      </c>
      <c r="H979" t="s">
        <v>58</v>
      </c>
      <c r="I979" t="s">
        <v>13</v>
      </c>
      <c r="J979">
        <v>10000111</v>
      </c>
      <c r="K979" t="s">
        <v>37</v>
      </c>
      <c r="L979" s="6">
        <v>3.9</v>
      </c>
      <c r="M9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80" spans="1:13" x14ac:dyDescent="0.2">
      <c r="A980" s="1">
        <v>42978</v>
      </c>
      <c r="B980" s="4" t="str">
        <f>YEAR(月出库[[#This Row],[日期]]) &amp; "年"</f>
        <v>2017年</v>
      </c>
      <c r="C980" s="4" t="str">
        <f>MONTH(月出库[[#This Row],[日期]]) &amp; "月"</f>
        <v>8月</v>
      </c>
      <c r="D980" s="4">
        <f>--TEXT(月出库[[#This Row],[日期]],"yyyymm")</f>
        <v>201708</v>
      </c>
      <c r="E980" t="s">
        <v>9</v>
      </c>
      <c r="F980" t="s">
        <v>59</v>
      </c>
      <c r="G980">
        <v>1000000192</v>
      </c>
      <c r="H980" t="s">
        <v>58</v>
      </c>
      <c r="I980" t="s">
        <v>13</v>
      </c>
      <c r="J980">
        <v>10000131</v>
      </c>
      <c r="K980" t="s">
        <v>38</v>
      </c>
      <c r="L980" s="6">
        <v>23</v>
      </c>
      <c r="M9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119.5</v>
      </c>
    </row>
    <row r="981" spans="1:13" x14ac:dyDescent="0.2">
      <c r="A981" s="1">
        <v>42978</v>
      </c>
      <c r="B981" s="4" t="str">
        <f>YEAR(月出库[[#This Row],[日期]]) &amp; "年"</f>
        <v>2017年</v>
      </c>
      <c r="C981" s="4" t="str">
        <f>MONTH(月出库[[#This Row],[日期]]) &amp; "月"</f>
        <v>8月</v>
      </c>
      <c r="D981" s="4">
        <f>--TEXT(月出库[[#This Row],[日期]],"yyyymm")</f>
        <v>201708</v>
      </c>
      <c r="E981" t="s">
        <v>9</v>
      </c>
      <c r="F981" t="s">
        <v>59</v>
      </c>
      <c r="G981">
        <v>1000000192</v>
      </c>
      <c r="H981" t="s">
        <v>58</v>
      </c>
      <c r="I981" t="s">
        <v>13</v>
      </c>
      <c r="J981">
        <v>10000211</v>
      </c>
      <c r="K981" t="s">
        <v>11</v>
      </c>
      <c r="L981" s="6">
        <v>53.2</v>
      </c>
      <c r="M9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84.9</v>
      </c>
    </row>
    <row r="982" spans="1:13" x14ac:dyDescent="0.2">
      <c r="A982" s="1">
        <v>42978</v>
      </c>
      <c r="B982" s="4" t="str">
        <f>YEAR(月出库[[#This Row],[日期]]) &amp; "年"</f>
        <v>2017年</v>
      </c>
      <c r="C982" s="4" t="str">
        <f>MONTH(月出库[[#This Row],[日期]]) &amp; "月"</f>
        <v>8月</v>
      </c>
      <c r="D982" s="4">
        <f>--TEXT(月出库[[#This Row],[日期]],"yyyymm")</f>
        <v>201708</v>
      </c>
      <c r="E982" t="s">
        <v>9</v>
      </c>
      <c r="F982" t="s">
        <v>17</v>
      </c>
      <c r="G982">
        <v>1000000059</v>
      </c>
      <c r="H982" t="s">
        <v>55</v>
      </c>
      <c r="I982" t="s">
        <v>13</v>
      </c>
      <c r="J982">
        <v>10000064</v>
      </c>
      <c r="K982" t="s">
        <v>53</v>
      </c>
      <c r="L982" s="6">
        <v>459.20000000000005</v>
      </c>
      <c r="M9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365.50000000000006</v>
      </c>
    </row>
    <row r="983" spans="1:13" x14ac:dyDescent="0.2">
      <c r="A983" s="1">
        <v>42978</v>
      </c>
      <c r="B983" s="4" t="str">
        <f>YEAR(月出库[[#This Row],[日期]]) &amp; "年"</f>
        <v>2017年</v>
      </c>
      <c r="C983" s="4" t="str">
        <f>MONTH(月出库[[#This Row],[日期]]) &amp; "月"</f>
        <v>8月</v>
      </c>
      <c r="D983" s="4">
        <f>--TEXT(月出库[[#This Row],[日期]],"yyyymm")</f>
        <v>201708</v>
      </c>
      <c r="E983" t="s">
        <v>9</v>
      </c>
      <c r="F983" t="s">
        <v>17</v>
      </c>
      <c r="G983">
        <v>1000000059</v>
      </c>
      <c r="H983" t="s">
        <v>55</v>
      </c>
      <c r="I983" t="s">
        <v>13</v>
      </c>
      <c r="J983">
        <v>10000078</v>
      </c>
      <c r="K983" t="s">
        <v>30</v>
      </c>
      <c r="L983" s="6">
        <v>58.6</v>
      </c>
      <c r="M9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251.60000000000002</v>
      </c>
    </row>
    <row r="984" spans="1:13" x14ac:dyDescent="0.2">
      <c r="A984" s="1">
        <v>42978</v>
      </c>
      <c r="B984" s="4" t="str">
        <f>YEAR(月出库[[#This Row],[日期]]) &amp; "年"</f>
        <v>2017年</v>
      </c>
      <c r="C984" s="4" t="str">
        <f>MONTH(月出库[[#This Row],[日期]]) &amp; "月"</f>
        <v>8月</v>
      </c>
      <c r="D984" s="4">
        <f>--TEXT(月出库[[#This Row],[日期]],"yyyymm")</f>
        <v>201708</v>
      </c>
      <c r="E984" t="s">
        <v>9</v>
      </c>
      <c r="F984" t="s">
        <v>17</v>
      </c>
      <c r="G984">
        <v>1000000059</v>
      </c>
      <c r="H984" t="s">
        <v>55</v>
      </c>
      <c r="I984" t="s">
        <v>13</v>
      </c>
      <c r="J984">
        <v>10000111</v>
      </c>
      <c r="K984" t="s">
        <v>37</v>
      </c>
      <c r="L984" s="6">
        <v>49.9</v>
      </c>
      <c r="M9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39.200000000000003</v>
      </c>
    </row>
    <row r="985" spans="1:13" x14ac:dyDescent="0.2">
      <c r="A985" s="1">
        <v>42978</v>
      </c>
      <c r="B985" s="4" t="str">
        <f>YEAR(月出库[[#This Row],[日期]]) &amp; "年"</f>
        <v>2017年</v>
      </c>
      <c r="C985" s="4" t="str">
        <f>MONTH(月出库[[#This Row],[日期]]) &amp; "月"</f>
        <v>8月</v>
      </c>
      <c r="D985" s="4">
        <f>--TEXT(月出库[[#This Row],[日期]],"yyyymm")</f>
        <v>201708</v>
      </c>
      <c r="E985" t="s">
        <v>9</v>
      </c>
      <c r="F985" t="s">
        <v>17</v>
      </c>
      <c r="G985">
        <v>1000000059</v>
      </c>
      <c r="H985" t="s">
        <v>55</v>
      </c>
      <c r="I985" t="s">
        <v>13</v>
      </c>
      <c r="J985">
        <v>10000131</v>
      </c>
      <c r="K985" t="s">
        <v>38</v>
      </c>
      <c r="L985" s="6">
        <v>922</v>
      </c>
      <c r="M9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348.70000000000005</v>
      </c>
    </row>
    <row r="986" spans="1:13" x14ac:dyDescent="0.2">
      <c r="A986" s="1">
        <v>42978</v>
      </c>
      <c r="B986" s="4" t="str">
        <f>YEAR(月出库[[#This Row],[日期]]) &amp; "年"</f>
        <v>2017年</v>
      </c>
      <c r="C986" s="4" t="str">
        <f>MONTH(月出库[[#This Row],[日期]]) &amp; "月"</f>
        <v>8月</v>
      </c>
      <c r="D986" s="4">
        <f>--TEXT(月出库[[#This Row],[日期]],"yyyymm")</f>
        <v>201708</v>
      </c>
      <c r="E986" t="s">
        <v>9</v>
      </c>
      <c r="F986" t="s">
        <v>17</v>
      </c>
      <c r="G986">
        <v>1000000059</v>
      </c>
      <c r="H986" t="s">
        <v>55</v>
      </c>
      <c r="I986" t="s">
        <v>13</v>
      </c>
      <c r="J986">
        <v>10000136</v>
      </c>
      <c r="K986" t="s">
        <v>40</v>
      </c>
      <c r="L986" s="6">
        <v>18.7</v>
      </c>
      <c r="M9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132.60000000000002</v>
      </c>
    </row>
    <row r="987" spans="1:13" x14ac:dyDescent="0.2">
      <c r="A987" s="1">
        <v>42978</v>
      </c>
      <c r="B987" s="4" t="str">
        <f>YEAR(月出库[[#This Row],[日期]]) &amp; "年"</f>
        <v>2017年</v>
      </c>
      <c r="C987" s="4" t="str">
        <f>MONTH(月出库[[#This Row],[日期]]) &amp; "月"</f>
        <v>8月</v>
      </c>
      <c r="D987" s="4">
        <f>--TEXT(月出库[[#This Row],[日期]],"yyyymm")</f>
        <v>201708</v>
      </c>
      <c r="E987" t="s">
        <v>9</v>
      </c>
      <c r="F987" t="s">
        <v>17</v>
      </c>
      <c r="G987">
        <v>1000000059</v>
      </c>
      <c r="H987" t="s">
        <v>55</v>
      </c>
      <c r="I987" t="s">
        <v>13</v>
      </c>
      <c r="J987">
        <v>10000172</v>
      </c>
      <c r="K987" t="s">
        <v>18</v>
      </c>
      <c r="L987" s="6">
        <v>197.6</v>
      </c>
      <c r="M9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651.9</v>
      </c>
    </row>
    <row r="988" spans="1:13" x14ac:dyDescent="0.2">
      <c r="A988" s="1">
        <v>42978</v>
      </c>
      <c r="B988" s="4" t="str">
        <f>YEAR(月出库[[#This Row],[日期]]) &amp; "年"</f>
        <v>2017年</v>
      </c>
      <c r="C988" s="4" t="str">
        <f>MONTH(月出库[[#This Row],[日期]]) &amp; "月"</f>
        <v>8月</v>
      </c>
      <c r="D988" s="4">
        <f>--TEXT(月出库[[#This Row],[日期]],"yyyymm")</f>
        <v>201708</v>
      </c>
      <c r="E988" t="s">
        <v>9</v>
      </c>
      <c r="F988" t="s">
        <v>17</v>
      </c>
      <c r="G988">
        <v>1000000059</v>
      </c>
      <c r="H988" t="s">
        <v>55</v>
      </c>
      <c r="I988" t="s">
        <v>13</v>
      </c>
      <c r="J988">
        <v>10000211</v>
      </c>
      <c r="K988" t="s">
        <v>11</v>
      </c>
      <c r="L988" s="6">
        <v>137.4</v>
      </c>
      <c r="M9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463.3</v>
      </c>
    </row>
    <row r="989" spans="1:13" x14ac:dyDescent="0.2">
      <c r="A989" s="1">
        <v>42978</v>
      </c>
      <c r="B989" s="4" t="str">
        <f>YEAR(月出库[[#This Row],[日期]]) &amp; "年"</f>
        <v>2017年</v>
      </c>
      <c r="C989" s="4" t="str">
        <f>MONTH(月出库[[#This Row],[日期]]) &amp; "月"</f>
        <v>8月</v>
      </c>
      <c r="D989" s="4">
        <f>--TEXT(月出库[[#This Row],[日期]],"yyyymm")</f>
        <v>201708</v>
      </c>
      <c r="E989" t="s">
        <v>9</v>
      </c>
      <c r="F989" t="s">
        <v>17</v>
      </c>
      <c r="G989">
        <v>1000001649</v>
      </c>
      <c r="H989" t="s">
        <v>16</v>
      </c>
      <c r="I989" t="s">
        <v>13</v>
      </c>
      <c r="J989">
        <v>10000111</v>
      </c>
      <c r="K989" t="s">
        <v>37</v>
      </c>
      <c r="L989" s="6">
        <v>19.899999999999999</v>
      </c>
      <c r="M9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90" spans="1:13" x14ac:dyDescent="0.2">
      <c r="A990" s="1">
        <v>42978</v>
      </c>
      <c r="B990" s="4" t="str">
        <f>YEAR(月出库[[#This Row],[日期]]) &amp; "年"</f>
        <v>2017年</v>
      </c>
      <c r="C990" s="4" t="str">
        <f>MONTH(月出库[[#This Row],[日期]]) &amp; "月"</f>
        <v>8月</v>
      </c>
      <c r="D990" s="4">
        <f>--TEXT(月出库[[#This Row],[日期]],"yyyymm")</f>
        <v>201708</v>
      </c>
      <c r="E990" t="s">
        <v>9</v>
      </c>
      <c r="F990" t="s">
        <v>17</v>
      </c>
      <c r="G990">
        <v>1000001649</v>
      </c>
      <c r="H990" t="s">
        <v>16</v>
      </c>
      <c r="I990" t="s">
        <v>13</v>
      </c>
      <c r="J990">
        <v>10000131</v>
      </c>
      <c r="K990" t="s">
        <v>38</v>
      </c>
      <c r="L990" s="6">
        <v>24.2</v>
      </c>
      <c r="M9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91" spans="1:13" x14ac:dyDescent="0.2">
      <c r="A991" s="1">
        <v>42978</v>
      </c>
      <c r="B991" s="4" t="str">
        <f>YEAR(月出库[[#This Row],[日期]]) &amp; "年"</f>
        <v>2017年</v>
      </c>
      <c r="C991" s="4" t="str">
        <f>MONTH(月出库[[#This Row],[日期]]) &amp; "月"</f>
        <v>8月</v>
      </c>
      <c r="D991" s="4">
        <f>--TEXT(月出库[[#This Row],[日期]],"yyyymm")</f>
        <v>201708</v>
      </c>
      <c r="E991" t="s">
        <v>9</v>
      </c>
      <c r="F991" t="s">
        <v>17</v>
      </c>
      <c r="G991">
        <v>1000001649</v>
      </c>
      <c r="H991" t="s">
        <v>16</v>
      </c>
      <c r="I991" t="s">
        <v>13</v>
      </c>
      <c r="J991">
        <v>10000136</v>
      </c>
      <c r="K991" t="s">
        <v>40</v>
      </c>
      <c r="L991" s="6">
        <v>2.5</v>
      </c>
      <c r="M9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92" spans="1:13" x14ac:dyDescent="0.2">
      <c r="A992" s="1">
        <v>42978</v>
      </c>
      <c r="B992" s="4" t="str">
        <f>YEAR(月出库[[#This Row],[日期]]) &amp; "年"</f>
        <v>2017年</v>
      </c>
      <c r="C992" s="4" t="str">
        <f>MONTH(月出库[[#This Row],[日期]]) &amp; "月"</f>
        <v>8月</v>
      </c>
      <c r="D992" s="4">
        <f>--TEXT(月出库[[#This Row],[日期]],"yyyymm")</f>
        <v>201708</v>
      </c>
      <c r="E992" t="s">
        <v>9</v>
      </c>
      <c r="F992" t="s">
        <v>17</v>
      </c>
      <c r="G992">
        <v>1000001649</v>
      </c>
      <c r="H992" t="s">
        <v>16</v>
      </c>
      <c r="I992" t="s">
        <v>13</v>
      </c>
      <c r="J992">
        <v>10000172</v>
      </c>
      <c r="K992" t="s">
        <v>18</v>
      </c>
      <c r="L992" s="6">
        <v>106</v>
      </c>
      <c r="M9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993" spans="1:13" x14ac:dyDescent="0.2">
      <c r="A993" s="1">
        <v>42978</v>
      </c>
      <c r="B993" s="4" t="str">
        <f>YEAR(月出库[[#This Row],[日期]]) &amp; "年"</f>
        <v>2017年</v>
      </c>
      <c r="C993" s="4" t="str">
        <f>MONTH(月出库[[#This Row],[日期]]) &amp; "月"</f>
        <v>8月</v>
      </c>
      <c r="D993" s="4">
        <f>--TEXT(月出库[[#This Row],[日期]],"yyyymm")</f>
        <v>201708</v>
      </c>
      <c r="E993" t="s">
        <v>9</v>
      </c>
      <c r="F993" t="s">
        <v>17</v>
      </c>
      <c r="G993">
        <v>1000001649</v>
      </c>
      <c r="H993" t="s">
        <v>16</v>
      </c>
      <c r="I993" t="s">
        <v>13</v>
      </c>
      <c r="J993">
        <v>10000211</v>
      </c>
      <c r="K993" t="s">
        <v>11</v>
      </c>
      <c r="L993" s="6">
        <v>301</v>
      </c>
      <c r="M9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202.7</v>
      </c>
    </row>
    <row r="994" spans="1:13" x14ac:dyDescent="0.2">
      <c r="A994" s="1">
        <v>42978</v>
      </c>
      <c r="B994" s="4" t="str">
        <f>YEAR(月出库[[#This Row],[日期]]) &amp; "年"</f>
        <v>2017年</v>
      </c>
      <c r="C994" s="4" t="str">
        <f>MONTH(月出库[[#This Row],[日期]]) &amp; "月"</f>
        <v>8月</v>
      </c>
      <c r="D994" s="4">
        <f>--TEXT(月出库[[#This Row],[日期]],"yyyymm")</f>
        <v>201708</v>
      </c>
      <c r="E994" t="s">
        <v>9</v>
      </c>
      <c r="F994" t="s">
        <v>17</v>
      </c>
      <c r="G994">
        <v>1000001649</v>
      </c>
      <c r="H994" t="s">
        <v>16</v>
      </c>
      <c r="I994" t="s">
        <v>13</v>
      </c>
      <c r="J994">
        <v>20000099</v>
      </c>
      <c r="K994" t="s">
        <v>20</v>
      </c>
      <c r="L994" s="6">
        <v>4.8</v>
      </c>
      <c r="M9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7.7</v>
      </c>
    </row>
    <row r="995" spans="1:13" x14ac:dyDescent="0.2">
      <c r="A995" s="1">
        <v>42978</v>
      </c>
      <c r="B995" s="4" t="str">
        <f>YEAR(月出库[[#This Row],[日期]]) &amp; "年"</f>
        <v>2017年</v>
      </c>
      <c r="C995" s="4" t="str">
        <f>MONTH(月出库[[#This Row],[日期]]) &amp; "月"</f>
        <v>8月</v>
      </c>
      <c r="D995" s="4">
        <f>--TEXT(月出库[[#This Row],[日期]],"yyyymm")</f>
        <v>201708</v>
      </c>
      <c r="E995" t="s">
        <v>9</v>
      </c>
      <c r="F995" t="s">
        <v>12</v>
      </c>
      <c r="G995">
        <v>1000000072</v>
      </c>
      <c r="H995" t="s">
        <v>10</v>
      </c>
      <c r="I995" t="s">
        <v>13</v>
      </c>
      <c r="J995">
        <v>10000064</v>
      </c>
      <c r="K995" t="s">
        <v>53</v>
      </c>
      <c r="L995" s="6">
        <v>29</v>
      </c>
      <c r="M9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26.2</v>
      </c>
    </row>
    <row r="996" spans="1:13" x14ac:dyDescent="0.2">
      <c r="A996" s="1">
        <v>42978</v>
      </c>
      <c r="B996" s="4" t="str">
        <f>YEAR(月出库[[#This Row],[日期]]) &amp; "年"</f>
        <v>2017年</v>
      </c>
      <c r="C996" s="4" t="str">
        <f>MONTH(月出库[[#This Row],[日期]]) &amp; "月"</f>
        <v>8月</v>
      </c>
      <c r="D996" s="4">
        <f>--TEXT(月出库[[#This Row],[日期]],"yyyymm")</f>
        <v>201708</v>
      </c>
      <c r="E996" t="s">
        <v>9</v>
      </c>
      <c r="F996" t="s">
        <v>12</v>
      </c>
      <c r="G996">
        <v>1000000072</v>
      </c>
      <c r="H996" t="s">
        <v>10</v>
      </c>
      <c r="I996" t="s">
        <v>13</v>
      </c>
      <c r="J996">
        <v>10000131</v>
      </c>
      <c r="K996" t="s">
        <v>38</v>
      </c>
      <c r="L996" s="6">
        <v>40.5</v>
      </c>
      <c r="M9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195.5</v>
      </c>
    </row>
    <row r="997" spans="1:13" x14ac:dyDescent="0.2">
      <c r="A997" s="1">
        <v>42978</v>
      </c>
      <c r="B997" s="4" t="str">
        <f>YEAR(月出库[[#This Row],[日期]]) &amp; "年"</f>
        <v>2017年</v>
      </c>
      <c r="C997" s="4" t="str">
        <f>MONTH(月出库[[#This Row],[日期]]) &amp; "月"</f>
        <v>8月</v>
      </c>
      <c r="D997" s="4">
        <f>--TEXT(月出库[[#This Row],[日期]],"yyyymm")</f>
        <v>201708</v>
      </c>
      <c r="E997" t="s">
        <v>9</v>
      </c>
      <c r="F997" t="s">
        <v>12</v>
      </c>
      <c r="G997">
        <v>1000000072</v>
      </c>
      <c r="H997" t="s">
        <v>10</v>
      </c>
      <c r="I997" t="s">
        <v>13</v>
      </c>
      <c r="J997">
        <v>10000211</v>
      </c>
      <c r="K997" t="s">
        <v>11</v>
      </c>
      <c r="L997" s="6">
        <v>244.79999999999998</v>
      </c>
      <c r="M9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79.199999999999989</v>
      </c>
    </row>
    <row r="998" spans="1:13" x14ac:dyDescent="0.2">
      <c r="A998" s="1">
        <v>42978</v>
      </c>
      <c r="B998" s="4" t="str">
        <f>YEAR(月出库[[#This Row],[日期]]) &amp; "年"</f>
        <v>2017年</v>
      </c>
      <c r="C998" s="4" t="str">
        <f>MONTH(月出库[[#This Row],[日期]]) &amp; "月"</f>
        <v>8月</v>
      </c>
      <c r="D998" s="4">
        <f>--TEXT(月出库[[#This Row],[日期]],"yyyymm")</f>
        <v>201708</v>
      </c>
      <c r="E998" t="s">
        <v>9</v>
      </c>
      <c r="F998" t="s">
        <v>12</v>
      </c>
      <c r="G998">
        <v>1000000072</v>
      </c>
      <c r="H998" t="s">
        <v>10</v>
      </c>
      <c r="I998" t="s">
        <v>13</v>
      </c>
      <c r="J998">
        <v>20000099</v>
      </c>
      <c r="K998" t="s">
        <v>20</v>
      </c>
      <c r="L998" s="6">
        <v>16.7</v>
      </c>
      <c r="M9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16.7</v>
      </c>
    </row>
    <row r="999" spans="1:13" x14ac:dyDescent="0.2">
      <c r="A999" s="1">
        <v>42978</v>
      </c>
      <c r="B999" s="4" t="str">
        <f>YEAR(月出库[[#This Row],[日期]]) &amp; "年"</f>
        <v>2017年</v>
      </c>
      <c r="C999" s="4" t="str">
        <f>MONTH(月出库[[#This Row],[日期]]) &amp; "月"</f>
        <v>8月</v>
      </c>
      <c r="D999" s="4">
        <f>--TEXT(月出库[[#This Row],[日期]],"yyyymm")</f>
        <v>201708</v>
      </c>
      <c r="E999" t="s">
        <v>22</v>
      </c>
      <c r="F999" t="s">
        <v>46</v>
      </c>
      <c r="G999">
        <v>1000001133</v>
      </c>
      <c r="H999" t="s">
        <v>45</v>
      </c>
      <c r="I999" t="s">
        <v>13</v>
      </c>
      <c r="J999">
        <v>10000061</v>
      </c>
      <c r="K999" t="s">
        <v>28</v>
      </c>
      <c r="L999" s="6">
        <v>33.1</v>
      </c>
      <c r="M9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71.8</v>
      </c>
    </row>
    <row r="1000" spans="1:13" x14ac:dyDescent="0.2">
      <c r="A1000" s="1">
        <v>42978</v>
      </c>
      <c r="B1000" s="4" t="str">
        <f>YEAR(月出库[[#This Row],[日期]]) &amp; "年"</f>
        <v>2017年</v>
      </c>
      <c r="C1000" s="4" t="str">
        <f>MONTH(月出库[[#This Row],[日期]]) &amp; "月"</f>
        <v>8月</v>
      </c>
      <c r="D1000" s="4">
        <f>--TEXT(月出库[[#This Row],[日期]],"yyyymm")</f>
        <v>201708</v>
      </c>
      <c r="E1000" t="s">
        <v>22</v>
      </c>
      <c r="F1000" t="s">
        <v>46</v>
      </c>
      <c r="G1000">
        <v>1000001133</v>
      </c>
      <c r="H1000" t="s">
        <v>45</v>
      </c>
      <c r="I1000" t="s">
        <v>13</v>
      </c>
      <c r="J1000">
        <v>10000064</v>
      </c>
      <c r="K1000" t="s">
        <v>53</v>
      </c>
      <c r="L1000" s="6">
        <v>2.5</v>
      </c>
      <c r="M10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01" spans="1:13" x14ac:dyDescent="0.2">
      <c r="A1001" s="1">
        <v>42978</v>
      </c>
      <c r="B1001" s="4" t="str">
        <f>YEAR(月出库[[#This Row],[日期]]) &amp; "年"</f>
        <v>2017年</v>
      </c>
      <c r="C1001" s="4" t="str">
        <f>MONTH(月出库[[#This Row],[日期]]) &amp; "月"</f>
        <v>8月</v>
      </c>
      <c r="D1001" s="4">
        <f>--TEXT(月出库[[#This Row],[日期]],"yyyymm")</f>
        <v>201708</v>
      </c>
      <c r="E1001" t="s">
        <v>22</v>
      </c>
      <c r="F1001" t="s">
        <v>46</v>
      </c>
      <c r="G1001">
        <v>1000001133</v>
      </c>
      <c r="H1001" t="s">
        <v>45</v>
      </c>
      <c r="I1001" t="s">
        <v>13</v>
      </c>
      <c r="J1001">
        <v>10000078</v>
      </c>
      <c r="K1001" t="s">
        <v>30</v>
      </c>
      <c r="L1001" s="6">
        <v>273.39999999999998</v>
      </c>
      <c r="M10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396.5</v>
      </c>
    </row>
    <row r="1002" spans="1:13" x14ac:dyDescent="0.2">
      <c r="A1002" s="1">
        <v>42978</v>
      </c>
      <c r="B1002" s="4" t="str">
        <f>YEAR(月出库[[#This Row],[日期]]) &amp; "年"</f>
        <v>2017年</v>
      </c>
      <c r="C1002" s="4" t="str">
        <f>MONTH(月出库[[#This Row],[日期]]) &amp; "月"</f>
        <v>8月</v>
      </c>
      <c r="D1002" s="4">
        <f>--TEXT(月出库[[#This Row],[日期]],"yyyymm")</f>
        <v>201708</v>
      </c>
      <c r="E1002" t="s">
        <v>22</v>
      </c>
      <c r="F1002" t="s">
        <v>46</v>
      </c>
      <c r="G1002">
        <v>1000001133</v>
      </c>
      <c r="H1002" t="s">
        <v>45</v>
      </c>
      <c r="I1002" t="s">
        <v>13</v>
      </c>
      <c r="J1002">
        <v>10000111</v>
      </c>
      <c r="K1002" t="s">
        <v>37</v>
      </c>
      <c r="L1002" s="6">
        <v>108</v>
      </c>
      <c r="M10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93.5</v>
      </c>
    </row>
    <row r="1003" spans="1:13" x14ac:dyDescent="0.2">
      <c r="A1003" s="1">
        <v>42978</v>
      </c>
      <c r="B1003" s="4" t="str">
        <f>YEAR(月出库[[#This Row],[日期]]) &amp; "年"</f>
        <v>2017年</v>
      </c>
      <c r="C1003" s="4" t="str">
        <f>MONTH(月出库[[#This Row],[日期]]) &amp; "月"</f>
        <v>8月</v>
      </c>
      <c r="D1003" s="4">
        <f>--TEXT(月出库[[#This Row],[日期]],"yyyymm")</f>
        <v>201708</v>
      </c>
      <c r="E1003" t="s">
        <v>22</v>
      </c>
      <c r="F1003" t="s">
        <v>46</v>
      </c>
      <c r="G1003">
        <v>1000001133</v>
      </c>
      <c r="H1003" t="s">
        <v>45</v>
      </c>
      <c r="I1003" t="s">
        <v>13</v>
      </c>
      <c r="J1003">
        <v>10000131</v>
      </c>
      <c r="K1003" t="s">
        <v>38</v>
      </c>
      <c r="L1003" s="6">
        <v>166.10000000000002</v>
      </c>
      <c r="M10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168.1</v>
      </c>
    </row>
    <row r="1004" spans="1:13" x14ac:dyDescent="0.2">
      <c r="A1004" s="1">
        <v>42978</v>
      </c>
      <c r="B1004" s="4" t="str">
        <f>YEAR(月出库[[#This Row],[日期]]) &amp; "年"</f>
        <v>2017年</v>
      </c>
      <c r="C1004" s="4" t="str">
        <f>MONTH(月出库[[#This Row],[日期]]) &amp; "月"</f>
        <v>8月</v>
      </c>
      <c r="D1004" s="4">
        <f>--TEXT(月出库[[#This Row],[日期]],"yyyymm")</f>
        <v>201708</v>
      </c>
      <c r="E1004" t="s">
        <v>22</v>
      </c>
      <c r="F1004" t="s">
        <v>46</v>
      </c>
      <c r="G1004">
        <v>1000001133</v>
      </c>
      <c r="H1004" t="s">
        <v>45</v>
      </c>
      <c r="I1004" t="s">
        <v>13</v>
      </c>
      <c r="J1004">
        <v>10000182</v>
      </c>
      <c r="K1004" t="s">
        <v>31</v>
      </c>
      <c r="L1004" s="6">
        <v>303.29999999999995</v>
      </c>
      <c r="M10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529.30000000000007</v>
      </c>
    </row>
    <row r="1005" spans="1:13" x14ac:dyDescent="0.2">
      <c r="A1005" s="1">
        <v>42978</v>
      </c>
      <c r="B1005" s="4" t="str">
        <f>YEAR(月出库[[#This Row],[日期]]) &amp; "年"</f>
        <v>2017年</v>
      </c>
      <c r="C1005" s="4" t="str">
        <f>MONTH(月出库[[#This Row],[日期]]) &amp; "月"</f>
        <v>8月</v>
      </c>
      <c r="D1005" s="4">
        <f>--TEXT(月出库[[#This Row],[日期]],"yyyymm")</f>
        <v>201708</v>
      </c>
      <c r="E1005" t="s">
        <v>22</v>
      </c>
      <c r="F1005" t="s">
        <v>46</v>
      </c>
      <c r="G1005">
        <v>1000001133</v>
      </c>
      <c r="H1005" t="s">
        <v>45</v>
      </c>
      <c r="I1005" t="s">
        <v>13</v>
      </c>
      <c r="J1005">
        <v>20000099</v>
      </c>
      <c r="K1005" t="s">
        <v>20</v>
      </c>
      <c r="L1005" s="6">
        <v>27.5</v>
      </c>
      <c r="M10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42.099999999999994</v>
      </c>
    </row>
    <row r="1006" spans="1:13" x14ac:dyDescent="0.2">
      <c r="A1006" s="1">
        <v>42978</v>
      </c>
      <c r="B1006" s="4" t="str">
        <f>YEAR(月出库[[#This Row],[日期]]) &amp; "年"</f>
        <v>2017年</v>
      </c>
      <c r="C1006" s="4" t="str">
        <f>MONTH(月出库[[#This Row],[日期]]) &amp; "月"</f>
        <v>8月</v>
      </c>
      <c r="D1006" s="4">
        <f>--TEXT(月出库[[#This Row],[日期]],"yyyymm")</f>
        <v>201708</v>
      </c>
      <c r="E1006" t="s">
        <v>22</v>
      </c>
      <c r="F1006" t="s">
        <v>64</v>
      </c>
      <c r="G1006">
        <v>1000002973</v>
      </c>
      <c r="H1006" t="s">
        <v>63</v>
      </c>
      <c r="I1006" t="s">
        <v>13</v>
      </c>
      <c r="J1006">
        <v>10000078</v>
      </c>
      <c r="K1006" t="s">
        <v>30</v>
      </c>
      <c r="L1006" s="6">
        <v>11.3</v>
      </c>
      <c r="M10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55.8</v>
      </c>
    </row>
    <row r="1007" spans="1:13" x14ac:dyDescent="0.2">
      <c r="A1007" s="1">
        <v>42978</v>
      </c>
      <c r="B1007" s="4" t="str">
        <f>YEAR(月出库[[#This Row],[日期]]) &amp; "年"</f>
        <v>2017年</v>
      </c>
      <c r="C1007" s="4" t="str">
        <f>MONTH(月出库[[#This Row],[日期]]) &amp; "月"</f>
        <v>8月</v>
      </c>
      <c r="D1007" s="4">
        <f>--TEXT(月出库[[#This Row],[日期]],"yyyymm")</f>
        <v>201708</v>
      </c>
      <c r="E1007" t="s">
        <v>22</v>
      </c>
      <c r="F1007" t="s">
        <v>64</v>
      </c>
      <c r="G1007">
        <v>1000002973</v>
      </c>
      <c r="H1007" t="s">
        <v>63</v>
      </c>
      <c r="I1007" t="s">
        <v>13</v>
      </c>
      <c r="J1007">
        <v>10000131</v>
      </c>
      <c r="K1007" t="s">
        <v>38</v>
      </c>
      <c r="L1007" s="6">
        <v>118.5</v>
      </c>
      <c r="M10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08" spans="1:13" x14ac:dyDescent="0.2">
      <c r="A1008" s="1">
        <v>42978</v>
      </c>
      <c r="B1008" s="4" t="str">
        <f>YEAR(月出库[[#This Row],[日期]]) &amp; "年"</f>
        <v>2017年</v>
      </c>
      <c r="C1008" s="4" t="str">
        <f>MONTH(月出库[[#This Row],[日期]]) &amp; "月"</f>
        <v>8月</v>
      </c>
      <c r="D1008" s="4">
        <f>--TEXT(月出库[[#This Row],[日期]],"yyyymm")</f>
        <v>201708</v>
      </c>
      <c r="E1008" t="s">
        <v>22</v>
      </c>
      <c r="F1008" t="s">
        <v>64</v>
      </c>
      <c r="G1008">
        <v>1000002973</v>
      </c>
      <c r="H1008" t="s">
        <v>63</v>
      </c>
      <c r="I1008" t="s">
        <v>13</v>
      </c>
      <c r="J1008">
        <v>10000136</v>
      </c>
      <c r="K1008" t="s">
        <v>40</v>
      </c>
      <c r="L1008" s="6">
        <v>2.5</v>
      </c>
      <c r="M10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5.4</v>
      </c>
    </row>
    <row r="1009" spans="1:13" x14ac:dyDescent="0.2">
      <c r="A1009" s="1">
        <v>42978</v>
      </c>
      <c r="B1009" s="4" t="str">
        <f>YEAR(月出库[[#This Row],[日期]]) &amp; "年"</f>
        <v>2017年</v>
      </c>
      <c r="C1009" s="4" t="str">
        <f>MONTH(月出库[[#This Row],[日期]]) &amp; "月"</f>
        <v>8月</v>
      </c>
      <c r="D1009" s="4">
        <f>--TEXT(月出库[[#This Row],[日期]],"yyyymm")</f>
        <v>201708</v>
      </c>
      <c r="E1009" t="s">
        <v>22</v>
      </c>
      <c r="F1009" t="s">
        <v>64</v>
      </c>
      <c r="G1009">
        <v>1000002973</v>
      </c>
      <c r="H1009" t="s">
        <v>63</v>
      </c>
      <c r="I1009" t="s">
        <v>13</v>
      </c>
      <c r="J1009">
        <v>20000099</v>
      </c>
      <c r="K1009" t="s">
        <v>20</v>
      </c>
      <c r="L1009" s="6">
        <v>2.4</v>
      </c>
      <c r="M10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1010" spans="1:13" x14ac:dyDescent="0.2">
      <c r="A1010" s="1">
        <v>42978</v>
      </c>
      <c r="B1010" s="4" t="str">
        <f>YEAR(月出库[[#This Row],[日期]]) &amp; "年"</f>
        <v>2017年</v>
      </c>
      <c r="C1010" s="4" t="str">
        <f>MONTH(月出库[[#This Row],[日期]]) &amp; "月"</f>
        <v>8月</v>
      </c>
      <c r="D1010" s="4">
        <f>--TEXT(月出库[[#This Row],[日期]],"yyyymm")</f>
        <v>201708</v>
      </c>
      <c r="E1010" t="s">
        <v>22</v>
      </c>
      <c r="F1010" t="s">
        <v>49</v>
      </c>
      <c r="G1010">
        <v>1000000018</v>
      </c>
      <c r="H1010" t="s">
        <v>48</v>
      </c>
      <c r="I1010" t="s">
        <v>13</v>
      </c>
      <c r="J1010">
        <v>10000064</v>
      </c>
      <c r="K1010" t="s">
        <v>53</v>
      </c>
      <c r="L1010" s="6">
        <v>79.400000000000006</v>
      </c>
      <c r="M10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11" spans="1:13" x14ac:dyDescent="0.2">
      <c r="A1011" s="1">
        <v>42978</v>
      </c>
      <c r="B1011" s="4" t="str">
        <f>YEAR(月出库[[#This Row],[日期]]) &amp; "年"</f>
        <v>2017年</v>
      </c>
      <c r="C1011" s="4" t="str">
        <f>MONTH(月出库[[#This Row],[日期]]) &amp; "月"</f>
        <v>8月</v>
      </c>
      <c r="D1011" s="4">
        <f>--TEXT(月出库[[#This Row],[日期]],"yyyymm")</f>
        <v>201708</v>
      </c>
      <c r="E1011" t="s">
        <v>22</v>
      </c>
      <c r="F1011" t="s">
        <v>49</v>
      </c>
      <c r="G1011">
        <v>1000000018</v>
      </c>
      <c r="H1011" t="s">
        <v>48</v>
      </c>
      <c r="I1011" t="s">
        <v>13</v>
      </c>
      <c r="J1011">
        <v>10000078</v>
      </c>
      <c r="K1011" t="s">
        <v>30</v>
      </c>
      <c r="L1011" s="6">
        <v>260.79999999999995</v>
      </c>
      <c r="M10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366.39999999999992</v>
      </c>
    </row>
    <row r="1012" spans="1:13" x14ac:dyDescent="0.2">
      <c r="A1012" s="1">
        <v>42978</v>
      </c>
      <c r="B1012" s="4" t="str">
        <f>YEAR(月出库[[#This Row],[日期]]) &amp; "年"</f>
        <v>2017年</v>
      </c>
      <c r="C1012" s="4" t="str">
        <f>MONTH(月出库[[#This Row],[日期]]) &amp; "月"</f>
        <v>8月</v>
      </c>
      <c r="D1012" s="4">
        <f>--TEXT(月出库[[#This Row],[日期]],"yyyymm")</f>
        <v>201708</v>
      </c>
      <c r="E1012" t="s">
        <v>22</v>
      </c>
      <c r="F1012" t="s">
        <v>49</v>
      </c>
      <c r="G1012">
        <v>1000000018</v>
      </c>
      <c r="H1012" t="s">
        <v>48</v>
      </c>
      <c r="I1012" t="s">
        <v>13</v>
      </c>
      <c r="J1012">
        <v>10000131</v>
      </c>
      <c r="K1012" t="s">
        <v>38</v>
      </c>
      <c r="L1012" s="6">
        <v>355.69999999999993</v>
      </c>
      <c r="M10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468.4</v>
      </c>
    </row>
    <row r="1013" spans="1:13" x14ac:dyDescent="0.2">
      <c r="A1013" s="1">
        <v>42978</v>
      </c>
      <c r="B1013" s="4" t="str">
        <f>YEAR(月出库[[#This Row],[日期]]) &amp; "年"</f>
        <v>2017年</v>
      </c>
      <c r="C1013" s="4" t="str">
        <f>MONTH(月出库[[#This Row],[日期]]) &amp; "月"</f>
        <v>8月</v>
      </c>
      <c r="D1013" s="4">
        <f>--TEXT(月出库[[#This Row],[日期]],"yyyymm")</f>
        <v>201708</v>
      </c>
      <c r="E1013" t="s">
        <v>22</v>
      </c>
      <c r="F1013" t="s">
        <v>49</v>
      </c>
      <c r="G1013">
        <v>1000000018</v>
      </c>
      <c r="H1013" t="s">
        <v>48</v>
      </c>
      <c r="I1013" t="s">
        <v>13</v>
      </c>
      <c r="J1013">
        <v>10000136</v>
      </c>
      <c r="K1013" t="s">
        <v>40</v>
      </c>
      <c r="L1013" s="6">
        <v>20.8</v>
      </c>
      <c r="M10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26.599999999999998</v>
      </c>
    </row>
    <row r="1014" spans="1:13" x14ac:dyDescent="0.2">
      <c r="A1014" s="1">
        <v>42978</v>
      </c>
      <c r="B1014" s="4" t="str">
        <f>YEAR(月出库[[#This Row],[日期]]) &amp; "年"</f>
        <v>2017年</v>
      </c>
      <c r="C1014" s="4" t="str">
        <f>MONTH(月出库[[#This Row],[日期]]) &amp; "月"</f>
        <v>8月</v>
      </c>
      <c r="D1014" s="4">
        <f>--TEXT(月出库[[#This Row],[日期]],"yyyymm")</f>
        <v>201708</v>
      </c>
      <c r="E1014" t="s">
        <v>22</v>
      </c>
      <c r="F1014" t="s">
        <v>49</v>
      </c>
      <c r="G1014">
        <v>1000000018</v>
      </c>
      <c r="H1014" t="s">
        <v>48</v>
      </c>
      <c r="I1014" t="s">
        <v>13</v>
      </c>
      <c r="J1014">
        <v>10000172</v>
      </c>
      <c r="K1014" t="s">
        <v>18</v>
      </c>
      <c r="L1014" s="6">
        <v>27.2</v>
      </c>
      <c r="M10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5.8</v>
      </c>
    </row>
    <row r="1015" spans="1:13" x14ac:dyDescent="0.2">
      <c r="A1015" s="1">
        <v>42978</v>
      </c>
      <c r="B1015" s="4" t="str">
        <f>YEAR(月出库[[#This Row],[日期]]) &amp; "年"</f>
        <v>2017年</v>
      </c>
      <c r="C1015" s="4" t="str">
        <f>MONTH(月出库[[#This Row],[日期]]) &amp; "月"</f>
        <v>8月</v>
      </c>
      <c r="D1015" s="4">
        <f>--TEXT(月出库[[#This Row],[日期]],"yyyymm")</f>
        <v>201708</v>
      </c>
      <c r="E1015" t="s">
        <v>22</v>
      </c>
      <c r="F1015" t="s">
        <v>49</v>
      </c>
      <c r="G1015">
        <v>1000000018</v>
      </c>
      <c r="H1015" t="s">
        <v>48</v>
      </c>
      <c r="I1015" t="s">
        <v>13</v>
      </c>
      <c r="J1015">
        <v>10000182</v>
      </c>
      <c r="K1015" t="s">
        <v>31</v>
      </c>
      <c r="L1015" s="6">
        <v>59.1</v>
      </c>
      <c r="M10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133.29999999999998</v>
      </c>
    </row>
    <row r="1016" spans="1:13" x14ac:dyDescent="0.2">
      <c r="A1016" s="1">
        <v>42978</v>
      </c>
      <c r="B1016" s="4" t="str">
        <f>YEAR(月出库[[#This Row],[日期]]) &amp; "年"</f>
        <v>2017年</v>
      </c>
      <c r="C1016" s="4" t="str">
        <f>MONTH(月出库[[#This Row],[日期]]) &amp; "月"</f>
        <v>8月</v>
      </c>
      <c r="D1016" s="4">
        <f>--TEXT(月出库[[#This Row],[日期]],"yyyymm")</f>
        <v>201708</v>
      </c>
      <c r="E1016" t="s">
        <v>22</v>
      </c>
      <c r="F1016" t="s">
        <v>49</v>
      </c>
      <c r="G1016">
        <v>1000000018</v>
      </c>
      <c r="H1016" t="s">
        <v>48</v>
      </c>
      <c r="I1016" t="s">
        <v>13</v>
      </c>
      <c r="J1016">
        <v>10000211</v>
      </c>
      <c r="K1016" t="s">
        <v>11</v>
      </c>
      <c r="L1016" s="6">
        <v>7.2</v>
      </c>
      <c r="M10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10.8</v>
      </c>
    </row>
    <row r="1017" spans="1:13" x14ac:dyDescent="0.2">
      <c r="A1017" s="1">
        <v>42978</v>
      </c>
      <c r="B1017" s="4" t="str">
        <f>YEAR(月出库[[#This Row],[日期]]) &amp; "年"</f>
        <v>2017年</v>
      </c>
      <c r="C1017" s="4" t="str">
        <f>MONTH(月出库[[#This Row],[日期]]) &amp; "月"</f>
        <v>8月</v>
      </c>
      <c r="D1017" s="4">
        <f>--TEXT(月出库[[#This Row],[日期]],"yyyymm")</f>
        <v>201708</v>
      </c>
      <c r="E1017" t="s">
        <v>22</v>
      </c>
      <c r="F1017" t="s">
        <v>49</v>
      </c>
      <c r="G1017">
        <v>1000000018</v>
      </c>
      <c r="H1017" t="s">
        <v>48</v>
      </c>
      <c r="I1017" t="s">
        <v>13</v>
      </c>
      <c r="J1017">
        <v>20000099</v>
      </c>
      <c r="K1017" t="s">
        <v>20</v>
      </c>
      <c r="L1017" s="6">
        <v>75.599999999999994</v>
      </c>
      <c r="M10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149.4</v>
      </c>
    </row>
    <row r="1018" spans="1:13" x14ac:dyDescent="0.2">
      <c r="A1018" s="1">
        <v>42978</v>
      </c>
      <c r="B1018" s="4" t="str">
        <f>YEAR(月出库[[#This Row],[日期]]) &amp; "年"</f>
        <v>2017年</v>
      </c>
      <c r="C1018" s="4" t="str">
        <f>MONTH(月出库[[#This Row],[日期]]) &amp; "月"</f>
        <v>8月</v>
      </c>
      <c r="D1018" s="4">
        <f>--TEXT(月出库[[#This Row],[日期]],"yyyymm")</f>
        <v>201708</v>
      </c>
      <c r="E1018" t="s">
        <v>22</v>
      </c>
      <c r="F1018" t="s">
        <v>49</v>
      </c>
      <c r="G1018">
        <v>1000000020</v>
      </c>
      <c r="H1018" t="s">
        <v>73</v>
      </c>
      <c r="I1018" t="s">
        <v>13</v>
      </c>
      <c r="J1018">
        <v>10000078</v>
      </c>
      <c r="K1018" t="s">
        <v>30</v>
      </c>
      <c r="L1018" s="6">
        <v>404.1</v>
      </c>
      <c r="M10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936.3</v>
      </c>
    </row>
    <row r="1019" spans="1:13" x14ac:dyDescent="0.2">
      <c r="A1019" s="1">
        <v>42978</v>
      </c>
      <c r="B1019" s="4" t="str">
        <f>YEAR(月出库[[#This Row],[日期]]) &amp; "年"</f>
        <v>2017年</v>
      </c>
      <c r="C1019" s="4" t="str">
        <f>MONTH(月出库[[#This Row],[日期]]) &amp; "月"</f>
        <v>8月</v>
      </c>
      <c r="D1019" s="4">
        <f>--TEXT(月出库[[#This Row],[日期]],"yyyymm")</f>
        <v>201708</v>
      </c>
      <c r="E1019" t="s">
        <v>22</v>
      </c>
      <c r="F1019" t="s">
        <v>49</v>
      </c>
      <c r="G1019">
        <v>1000000020</v>
      </c>
      <c r="H1019" t="s">
        <v>73</v>
      </c>
      <c r="I1019" t="s">
        <v>13</v>
      </c>
      <c r="J1019">
        <v>10000136</v>
      </c>
      <c r="K1019" t="s">
        <v>40</v>
      </c>
      <c r="L1019" s="6">
        <v>102.2</v>
      </c>
      <c r="M10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20" spans="1:13" x14ac:dyDescent="0.2">
      <c r="A1020" s="1">
        <v>42978</v>
      </c>
      <c r="B1020" s="4" t="str">
        <f>YEAR(月出库[[#This Row],[日期]]) &amp; "年"</f>
        <v>2017年</v>
      </c>
      <c r="C1020" s="4" t="str">
        <f>MONTH(月出库[[#This Row],[日期]]) &amp; "月"</f>
        <v>8月</v>
      </c>
      <c r="D1020" s="4">
        <f>--TEXT(月出库[[#This Row],[日期]],"yyyymm")</f>
        <v>201708</v>
      </c>
      <c r="E1020" t="s">
        <v>22</v>
      </c>
      <c r="F1020" t="s">
        <v>49</v>
      </c>
      <c r="G1020">
        <v>1000000020</v>
      </c>
      <c r="H1020" t="s">
        <v>73</v>
      </c>
      <c r="I1020" t="s">
        <v>13</v>
      </c>
      <c r="J1020">
        <v>20000099</v>
      </c>
      <c r="K1020" t="s">
        <v>20</v>
      </c>
      <c r="L1020" s="6">
        <v>37.1</v>
      </c>
      <c r="M10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251.3</v>
      </c>
    </row>
    <row r="1021" spans="1:13" x14ac:dyDescent="0.2">
      <c r="A1021" s="1">
        <v>42978</v>
      </c>
      <c r="B1021" s="4" t="str">
        <f>YEAR(月出库[[#This Row],[日期]]) &amp; "年"</f>
        <v>2017年</v>
      </c>
      <c r="C1021" s="4" t="str">
        <f>MONTH(月出库[[#This Row],[日期]]) &amp; "月"</f>
        <v>8月</v>
      </c>
      <c r="D1021" s="4">
        <f>--TEXT(月出库[[#This Row],[日期]],"yyyymm")</f>
        <v>201708</v>
      </c>
      <c r="E1021" t="s">
        <v>22</v>
      </c>
      <c r="F1021" t="s">
        <v>69</v>
      </c>
      <c r="G1021">
        <v>1000000129</v>
      </c>
      <c r="H1021" t="s">
        <v>70</v>
      </c>
      <c r="I1021" t="s">
        <v>13</v>
      </c>
      <c r="J1021">
        <v>10000061</v>
      </c>
      <c r="K1021" t="s">
        <v>28</v>
      </c>
      <c r="L1021" s="6">
        <v>25</v>
      </c>
      <c r="M10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25.4</v>
      </c>
    </row>
    <row r="1022" spans="1:13" x14ac:dyDescent="0.2">
      <c r="A1022" s="1">
        <v>42978</v>
      </c>
      <c r="B1022" s="4" t="str">
        <f>YEAR(月出库[[#This Row],[日期]]) &amp; "年"</f>
        <v>2017年</v>
      </c>
      <c r="C1022" s="4" t="str">
        <f>MONTH(月出库[[#This Row],[日期]]) &amp; "月"</f>
        <v>8月</v>
      </c>
      <c r="D1022" s="4">
        <f>--TEXT(月出库[[#This Row],[日期]],"yyyymm")</f>
        <v>201708</v>
      </c>
      <c r="E1022" t="s">
        <v>22</v>
      </c>
      <c r="F1022" t="s">
        <v>69</v>
      </c>
      <c r="G1022">
        <v>1000000129</v>
      </c>
      <c r="H1022" t="s">
        <v>70</v>
      </c>
      <c r="I1022" t="s">
        <v>13</v>
      </c>
      <c r="J1022">
        <v>10000078</v>
      </c>
      <c r="K1022" t="s">
        <v>30</v>
      </c>
      <c r="L1022" s="6">
        <v>27.1</v>
      </c>
      <c r="M10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24.8</v>
      </c>
    </row>
    <row r="1023" spans="1:13" x14ac:dyDescent="0.2">
      <c r="A1023" s="1">
        <v>42978</v>
      </c>
      <c r="B1023" s="4" t="str">
        <f>YEAR(月出库[[#This Row],[日期]]) &amp; "年"</f>
        <v>2017年</v>
      </c>
      <c r="C1023" s="4" t="str">
        <f>MONTH(月出库[[#This Row],[日期]]) &amp; "月"</f>
        <v>8月</v>
      </c>
      <c r="D1023" s="4">
        <f>--TEXT(月出库[[#This Row],[日期]],"yyyymm")</f>
        <v>201708</v>
      </c>
      <c r="E1023" t="s">
        <v>22</v>
      </c>
      <c r="F1023" t="s">
        <v>69</v>
      </c>
      <c r="G1023">
        <v>1000000129</v>
      </c>
      <c r="H1023" t="s">
        <v>70</v>
      </c>
      <c r="I1023" t="s">
        <v>13</v>
      </c>
      <c r="J1023">
        <v>10000131</v>
      </c>
      <c r="K1023" t="s">
        <v>38</v>
      </c>
      <c r="L1023" s="6">
        <v>27.8</v>
      </c>
      <c r="M10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160.4</v>
      </c>
    </row>
    <row r="1024" spans="1:13" x14ac:dyDescent="0.2">
      <c r="A1024" s="1">
        <v>42978</v>
      </c>
      <c r="B1024" s="4" t="str">
        <f>YEAR(月出库[[#This Row],[日期]]) &amp; "年"</f>
        <v>2017年</v>
      </c>
      <c r="C1024" s="4" t="str">
        <f>MONTH(月出库[[#This Row],[日期]]) &amp; "月"</f>
        <v>8月</v>
      </c>
      <c r="D1024" s="4">
        <f>--TEXT(月出库[[#This Row],[日期]],"yyyymm")</f>
        <v>201708</v>
      </c>
      <c r="E1024" t="s">
        <v>22</v>
      </c>
      <c r="F1024" t="s">
        <v>69</v>
      </c>
      <c r="G1024">
        <v>1000000129</v>
      </c>
      <c r="H1024" t="s">
        <v>70</v>
      </c>
      <c r="I1024" t="s">
        <v>13</v>
      </c>
      <c r="J1024">
        <v>10000136</v>
      </c>
      <c r="K1024" t="s">
        <v>40</v>
      </c>
      <c r="L1024" s="6">
        <v>26.6</v>
      </c>
      <c r="M10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25" spans="1:13" x14ac:dyDescent="0.2">
      <c r="A1025" s="1">
        <v>42978</v>
      </c>
      <c r="B1025" s="4" t="str">
        <f>YEAR(月出库[[#This Row],[日期]]) &amp; "年"</f>
        <v>2017年</v>
      </c>
      <c r="C1025" s="4" t="str">
        <f>MONTH(月出库[[#This Row],[日期]]) &amp; "月"</f>
        <v>8月</v>
      </c>
      <c r="D1025" s="4">
        <f>--TEXT(月出库[[#This Row],[日期]],"yyyymm")</f>
        <v>201708</v>
      </c>
      <c r="E1025" t="s">
        <v>22</v>
      </c>
      <c r="F1025" t="s">
        <v>69</v>
      </c>
      <c r="G1025">
        <v>1000003349</v>
      </c>
      <c r="H1025" t="s">
        <v>68</v>
      </c>
      <c r="I1025" t="s">
        <v>13</v>
      </c>
      <c r="J1025">
        <v>20000099</v>
      </c>
      <c r="K1025" t="s">
        <v>20</v>
      </c>
      <c r="L1025" s="6">
        <v>0.1</v>
      </c>
      <c r="M10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0.2</v>
      </c>
    </row>
    <row r="1026" spans="1:13" x14ac:dyDescent="0.2">
      <c r="A1026" s="1">
        <v>42978</v>
      </c>
      <c r="B1026" s="4" t="str">
        <f>YEAR(月出库[[#This Row],[日期]]) &amp; "年"</f>
        <v>2017年</v>
      </c>
      <c r="C1026" s="4" t="str">
        <f>MONTH(月出库[[#This Row],[日期]]) &amp; "月"</f>
        <v>8月</v>
      </c>
      <c r="D1026" s="4">
        <f>--TEXT(月出库[[#This Row],[日期]],"yyyymm")</f>
        <v>201708</v>
      </c>
      <c r="E1026" t="s">
        <v>22</v>
      </c>
      <c r="F1026" t="s">
        <v>29</v>
      </c>
      <c r="G1026">
        <v>1000000028</v>
      </c>
      <c r="H1026" t="s">
        <v>27</v>
      </c>
      <c r="I1026" t="s">
        <v>13</v>
      </c>
      <c r="J1026">
        <v>10000061</v>
      </c>
      <c r="K1026" t="s">
        <v>28</v>
      </c>
      <c r="L1026" s="6">
        <v>12.8</v>
      </c>
      <c r="M10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192.7</v>
      </c>
    </row>
    <row r="1027" spans="1:13" x14ac:dyDescent="0.2">
      <c r="A1027" s="1">
        <v>42978</v>
      </c>
      <c r="B1027" s="4" t="str">
        <f>YEAR(月出库[[#This Row],[日期]]) &amp; "年"</f>
        <v>2017年</v>
      </c>
      <c r="C1027" s="4" t="str">
        <f>MONTH(月出库[[#This Row],[日期]]) &amp; "月"</f>
        <v>8月</v>
      </c>
      <c r="D1027" s="4">
        <f>--TEXT(月出库[[#This Row],[日期]],"yyyymm")</f>
        <v>201708</v>
      </c>
      <c r="E1027" t="s">
        <v>22</v>
      </c>
      <c r="F1027" t="s">
        <v>29</v>
      </c>
      <c r="G1027">
        <v>1000000028</v>
      </c>
      <c r="H1027" t="s">
        <v>27</v>
      </c>
      <c r="I1027" t="s">
        <v>13</v>
      </c>
      <c r="J1027">
        <v>10000078</v>
      </c>
      <c r="K1027" t="s">
        <v>30</v>
      </c>
      <c r="L1027" s="6">
        <v>80.100000000000009</v>
      </c>
      <c r="M10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92.3</v>
      </c>
    </row>
    <row r="1028" spans="1:13" x14ac:dyDescent="0.2">
      <c r="A1028" s="1">
        <v>42978</v>
      </c>
      <c r="B1028" s="4" t="str">
        <f>YEAR(月出库[[#This Row],[日期]]) &amp; "年"</f>
        <v>2017年</v>
      </c>
      <c r="C1028" s="4" t="str">
        <f>MONTH(月出库[[#This Row],[日期]]) &amp; "月"</f>
        <v>8月</v>
      </c>
      <c r="D1028" s="4">
        <f>--TEXT(月出库[[#This Row],[日期]],"yyyymm")</f>
        <v>201708</v>
      </c>
      <c r="E1028" t="s">
        <v>22</v>
      </c>
      <c r="F1028" t="s">
        <v>29</v>
      </c>
      <c r="G1028">
        <v>1000000028</v>
      </c>
      <c r="H1028" t="s">
        <v>27</v>
      </c>
      <c r="I1028" t="s">
        <v>13</v>
      </c>
      <c r="J1028">
        <v>10000111</v>
      </c>
      <c r="K1028" t="s">
        <v>37</v>
      </c>
      <c r="L1028" s="6">
        <v>91.5</v>
      </c>
      <c r="M10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230.60000000000002</v>
      </c>
    </row>
    <row r="1029" spans="1:13" x14ac:dyDescent="0.2">
      <c r="A1029" s="1">
        <v>42978</v>
      </c>
      <c r="B1029" s="4" t="str">
        <f>YEAR(月出库[[#This Row],[日期]]) &amp; "年"</f>
        <v>2017年</v>
      </c>
      <c r="C1029" s="4" t="str">
        <f>MONTH(月出库[[#This Row],[日期]]) &amp; "月"</f>
        <v>8月</v>
      </c>
      <c r="D1029" s="4">
        <f>--TEXT(月出库[[#This Row],[日期]],"yyyymm")</f>
        <v>201708</v>
      </c>
      <c r="E1029" t="s">
        <v>22</v>
      </c>
      <c r="F1029" t="s">
        <v>29</v>
      </c>
      <c r="G1029">
        <v>1000000028</v>
      </c>
      <c r="H1029" t="s">
        <v>27</v>
      </c>
      <c r="I1029" t="s">
        <v>13</v>
      </c>
      <c r="J1029">
        <v>10000131</v>
      </c>
      <c r="K1029" t="s">
        <v>38</v>
      </c>
      <c r="L1029" s="6">
        <v>15.9</v>
      </c>
      <c r="M10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27.6</v>
      </c>
    </row>
    <row r="1030" spans="1:13" x14ac:dyDescent="0.2">
      <c r="A1030" s="1">
        <v>42978</v>
      </c>
      <c r="B1030" s="4" t="str">
        <f>YEAR(月出库[[#This Row],[日期]]) &amp; "年"</f>
        <v>2017年</v>
      </c>
      <c r="C1030" s="4" t="str">
        <f>MONTH(月出库[[#This Row],[日期]]) &amp; "月"</f>
        <v>8月</v>
      </c>
      <c r="D1030" s="4">
        <f>--TEXT(月出库[[#This Row],[日期]],"yyyymm")</f>
        <v>201708</v>
      </c>
      <c r="E1030" t="s">
        <v>22</v>
      </c>
      <c r="F1030" t="s">
        <v>29</v>
      </c>
      <c r="G1030">
        <v>1000000028</v>
      </c>
      <c r="H1030" t="s">
        <v>27</v>
      </c>
      <c r="I1030" t="s">
        <v>13</v>
      </c>
      <c r="J1030">
        <v>10000136</v>
      </c>
      <c r="K1030" t="s">
        <v>40</v>
      </c>
      <c r="L1030" s="6">
        <v>11.3</v>
      </c>
      <c r="M10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38.299999999999997</v>
      </c>
    </row>
    <row r="1031" spans="1:13" x14ac:dyDescent="0.2">
      <c r="A1031" s="1">
        <v>42978</v>
      </c>
      <c r="B1031" s="4" t="str">
        <f>YEAR(月出库[[#This Row],[日期]]) &amp; "年"</f>
        <v>2017年</v>
      </c>
      <c r="C1031" s="4" t="str">
        <f>MONTH(月出库[[#This Row],[日期]]) &amp; "月"</f>
        <v>8月</v>
      </c>
      <c r="D1031" s="4">
        <f>--TEXT(月出库[[#This Row],[日期]],"yyyymm")</f>
        <v>201708</v>
      </c>
      <c r="E1031" t="s">
        <v>22</v>
      </c>
      <c r="F1031" t="s">
        <v>29</v>
      </c>
      <c r="G1031">
        <v>1000000028</v>
      </c>
      <c r="H1031" t="s">
        <v>27</v>
      </c>
      <c r="I1031" t="s">
        <v>13</v>
      </c>
      <c r="J1031">
        <v>10000182</v>
      </c>
      <c r="K1031" t="s">
        <v>31</v>
      </c>
      <c r="L1031" s="6">
        <v>13.1</v>
      </c>
      <c r="M10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49.7</v>
      </c>
    </row>
    <row r="1032" spans="1:13" x14ac:dyDescent="0.2">
      <c r="A1032" s="1">
        <v>42978</v>
      </c>
      <c r="B1032" s="4" t="str">
        <f>YEAR(月出库[[#This Row],[日期]]) &amp; "年"</f>
        <v>2017年</v>
      </c>
      <c r="C1032" s="4" t="str">
        <f>MONTH(月出库[[#This Row],[日期]]) &amp; "月"</f>
        <v>8月</v>
      </c>
      <c r="D1032" s="4">
        <f>--TEXT(月出库[[#This Row],[日期]],"yyyymm")</f>
        <v>201708</v>
      </c>
      <c r="E1032" t="s">
        <v>22</v>
      </c>
      <c r="F1032" t="s">
        <v>29</v>
      </c>
      <c r="G1032">
        <v>1000000028</v>
      </c>
      <c r="H1032" t="s">
        <v>27</v>
      </c>
      <c r="I1032" t="s">
        <v>13</v>
      </c>
      <c r="J1032">
        <v>20000099</v>
      </c>
      <c r="K1032" t="s">
        <v>20</v>
      </c>
      <c r="L1032" s="6">
        <v>8.8000000000000007</v>
      </c>
      <c r="M10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9.8999999999999986</v>
      </c>
    </row>
    <row r="1033" spans="1:13" x14ac:dyDescent="0.2">
      <c r="A1033" s="1">
        <v>42978</v>
      </c>
      <c r="B1033" s="4" t="str">
        <f>YEAR(月出库[[#This Row],[日期]]) &amp; "年"</f>
        <v>2017年</v>
      </c>
      <c r="C1033" s="4" t="str">
        <f>MONTH(月出库[[#This Row],[日期]]) &amp; "月"</f>
        <v>8月</v>
      </c>
      <c r="D1033" s="4">
        <f>--TEXT(月出库[[#This Row],[日期]],"yyyymm")</f>
        <v>201708</v>
      </c>
      <c r="E1033" t="s">
        <v>22</v>
      </c>
      <c r="F1033" t="s">
        <v>29</v>
      </c>
      <c r="G1033">
        <v>1000000054</v>
      </c>
      <c r="H1033" t="s">
        <v>36</v>
      </c>
      <c r="I1033" t="s">
        <v>13</v>
      </c>
      <c r="J1033">
        <v>10000078</v>
      </c>
      <c r="K1033" t="s">
        <v>30</v>
      </c>
      <c r="L1033" s="6">
        <v>51.300000000000004</v>
      </c>
      <c r="M10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75.399999999999991</v>
      </c>
    </row>
    <row r="1034" spans="1:13" x14ac:dyDescent="0.2">
      <c r="A1034" s="1">
        <v>42978</v>
      </c>
      <c r="B1034" s="4" t="str">
        <f>YEAR(月出库[[#This Row],[日期]]) &amp; "年"</f>
        <v>2017年</v>
      </c>
      <c r="C1034" s="4" t="str">
        <f>MONTH(月出库[[#This Row],[日期]]) &amp; "月"</f>
        <v>8月</v>
      </c>
      <c r="D1034" s="4">
        <f>--TEXT(月出库[[#This Row],[日期]],"yyyymm")</f>
        <v>201708</v>
      </c>
      <c r="E1034" t="s">
        <v>22</v>
      </c>
      <c r="F1034" t="s">
        <v>29</v>
      </c>
      <c r="G1034">
        <v>1000000054</v>
      </c>
      <c r="H1034" t="s">
        <v>36</v>
      </c>
      <c r="I1034" t="s">
        <v>13</v>
      </c>
      <c r="J1034">
        <v>10000111</v>
      </c>
      <c r="K1034" t="s">
        <v>37</v>
      </c>
      <c r="L1034" s="6">
        <v>682.8</v>
      </c>
      <c r="M10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506.59999999999997</v>
      </c>
    </row>
    <row r="1035" spans="1:13" x14ac:dyDescent="0.2">
      <c r="A1035" s="1">
        <v>42978</v>
      </c>
      <c r="B1035" s="4" t="str">
        <f>YEAR(月出库[[#This Row],[日期]]) &amp; "年"</f>
        <v>2017年</v>
      </c>
      <c r="C1035" s="4" t="str">
        <f>MONTH(月出库[[#This Row],[日期]]) &amp; "月"</f>
        <v>8月</v>
      </c>
      <c r="D1035" s="4">
        <f>--TEXT(月出库[[#This Row],[日期]],"yyyymm")</f>
        <v>201708</v>
      </c>
      <c r="E1035" t="s">
        <v>22</v>
      </c>
      <c r="F1035" t="s">
        <v>29</v>
      </c>
      <c r="G1035">
        <v>1000000054</v>
      </c>
      <c r="H1035" t="s">
        <v>36</v>
      </c>
      <c r="I1035" t="s">
        <v>13</v>
      </c>
      <c r="J1035">
        <v>10000131</v>
      </c>
      <c r="K1035" t="s">
        <v>38</v>
      </c>
      <c r="L1035" s="6">
        <v>106.69999999999997</v>
      </c>
      <c r="M10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220.5</v>
      </c>
    </row>
    <row r="1036" spans="1:13" x14ac:dyDescent="0.2">
      <c r="A1036" s="1">
        <v>42978</v>
      </c>
      <c r="B1036" s="4" t="str">
        <f>YEAR(月出库[[#This Row],[日期]]) &amp; "年"</f>
        <v>2017年</v>
      </c>
      <c r="C1036" s="4" t="str">
        <f>MONTH(月出库[[#This Row],[日期]]) &amp; "月"</f>
        <v>8月</v>
      </c>
      <c r="D1036" s="4">
        <f>--TEXT(月出库[[#This Row],[日期]],"yyyymm")</f>
        <v>201708</v>
      </c>
      <c r="E1036" t="s">
        <v>22</v>
      </c>
      <c r="F1036" t="s">
        <v>29</v>
      </c>
      <c r="G1036">
        <v>1000000054</v>
      </c>
      <c r="H1036" t="s">
        <v>36</v>
      </c>
      <c r="I1036" t="s">
        <v>13</v>
      </c>
      <c r="J1036">
        <v>10000136</v>
      </c>
      <c r="K1036" t="s">
        <v>40</v>
      </c>
      <c r="L1036" s="6">
        <v>10.9</v>
      </c>
      <c r="M10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14.5</v>
      </c>
    </row>
    <row r="1037" spans="1:13" x14ac:dyDescent="0.2">
      <c r="A1037" s="1">
        <v>42978</v>
      </c>
      <c r="B1037" s="4" t="str">
        <f>YEAR(月出库[[#This Row],[日期]]) &amp; "年"</f>
        <v>2017年</v>
      </c>
      <c r="C1037" s="4" t="str">
        <f>MONTH(月出库[[#This Row],[日期]]) &amp; "月"</f>
        <v>8月</v>
      </c>
      <c r="D1037" s="4">
        <f>--TEXT(月出库[[#This Row],[日期]],"yyyymm")</f>
        <v>201708</v>
      </c>
      <c r="E1037" t="s">
        <v>22</v>
      </c>
      <c r="F1037" t="s">
        <v>29</v>
      </c>
      <c r="G1037">
        <v>1000000054</v>
      </c>
      <c r="H1037" t="s">
        <v>36</v>
      </c>
      <c r="I1037" t="s">
        <v>13</v>
      </c>
      <c r="J1037">
        <v>10000172</v>
      </c>
      <c r="K1037" t="s">
        <v>18</v>
      </c>
      <c r="L1037" s="6">
        <v>4</v>
      </c>
      <c r="M10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38" spans="1:13" x14ac:dyDescent="0.2">
      <c r="A1038" s="1">
        <v>42978</v>
      </c>
      <c r="B1038" s="4" t="str">
        <f>YEAR(月出库[[#This Row],[日期]]) &amp; "年"</f>
        <v>2017年</v>
      </c>
      <c r="C1038" s="4" t="str">
        <f>MONTH(月出库[[#This Row],[日期]]) &amp; "月"</f>
        <v>8月</v>
      </c>
      <c r="D1038" s="4">
        <f>--TEXT(月出库[[#This Row],[日期]],"yyyymm")</f>
        <v>201708</v>
      </c>
      <c r="E1038" t="s">
        <v>22</v>
      </c>
      <c r="F1038" t="s">
        <v>29</v>
      </c>
      <c r="G1038">
        <v>1000000054</v>
      </c>
      <c r="H1038" t="s">
        <v>36</v>
      </c>
      <c r="I1038" t="s">
        <v>13</v>
      </c>
      <c r="J1038">
        <v>20000018</v>
      </c>
      <c r="K1038" t="s">
        <v>81</v>
      </c>
      <c r="L1038" s="6">
        <v>10.4</v>
      </c>
      <c r="M10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27.9</v>
      </c>
    </row>
    <row r="1039" spans="1:13" x14ac:dyDescent="0.2">
      <c r="A1039" s="1">
        <v>42978</v>
      </c>
      <c r="B1039" s="4" t="str">
        <f>YEAR(月出库[[#This Row],[日期]]) &amp; "年"</f>
        <v>2017年</v>
      </c>
      <c r="C1039" s="4" t="str">
        <f>MONTH(月出库[[#This Row],[日期]]) &amp; "月"</f>
        <v>8月</v>
      </c>
      <c r="D1039" s="4">
        <f>--TEXT(月出库[[#This Row],[日期]],"yyyymm")</f>
        <v>201708</v>
      </c>
      <c r="E1039" t="s">
        <v>22</v>
      </c>
      <c r="F1039" t="s">
        <v>29</v>
      </c>
      <c r="G1039">
        <v>1000000101</v>
      </c>
      <c r="H1039" t="s">
        <v>39</v>
      </c>
      <c r="I1039" t="s">
        <v>13</v>
      </c>
      <c r="J1039">
        <v>10000061</v>
      </c>
      <c r="K1039" t="s">
        <v>28</v>
      </c>
      <c r="L1039" s="6">
        <v>15.2</v>
      </c>
      <c r="M10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35.199999999999996</v>
      </c>
    </row>
    <row r="1040" spans="1:13" x14ac:dyDescent="0.2">
      <c r="A1040" s="1">
        <v>42978</v>
      </c>
      <c r="B1040" s="4" t="str">
        <f>YEAR(月出库[[#This Row],[日期]]) &amp; "年"</f>
        <v>2017年</v>
      </c>
      <c r="C1040" s="4" t="str">
        <f>MONTH(月出库[[#This Row],[日期]]) &amp; "月"</f>
        <v>8月</v>
      </c>
      <c r="D1040" s="4">
        <f>--TEXT(月出库[[#This Row],[日期]],"yyyymm")</f>
        <v>201708</v>
      </c>
      <c r="E1040" t="s">
        <v>22</v>
      </c>
      <c r="F1040" t="s">
        <v>29</v>
      </c>
      <c r="G1040">
        <v>1000000101</v>
      </c>
      <c r="H1040" t="s">
        <v>39</v>
      </c>
      <c r="I1040" t="s">
        <v>13</v>
      </c>
      <c r="J1040">
        <v>10000078</v>
      </c>
      <c r="K1040" t="s">
        <v>30</v>
      </c>
      <c r="L1040" s="6">
        <v>16.3</v>
      </c>
      <c r="M10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</v>
      </c>
    </row>
    <row r="1041" spans="1:13" x14ac:dyDescent="0.2">
      <c r="A1041" s="1">
        <v>42978</v>
      </c>
      <c r="B1041" s="4" t="str">
        <f>YEAR(月出库[[#This Row],[日期]]) &amp; "年"</f>
        <v>2017年</v>
      </c>
      <c r="C1041" s="4" t="str">
        <f>MONTH(月出库[[#This Row],[日期]]) &amp; "月"</f>
        <v>8月</v>
      </c>
      <c r="D1041" s="4">
        <f>--TEXT(月出库[[#This Row],[日期]],"yyyymm")</f>
        <v>201708</v>
      </c>
      <c r="E1041" t="s">
        <v>22</v>
      </c>
      <c r="F1041" t="s">
        <v>29</v>
      </c>
      <c r="G1041">
        <v>1000000101</v>
      </c>
      <c r="H1041" t="s">
        <v>39</v>
      </c>
      <c r="I1041" t="s">
        <v>13</v>
      </c>
      <c r="J1041">
        <v>10000111</v>
      </c>
      <c r="K1041" t="s">
        <v>37</v>
      </c>
      <c r="L1041" s="6">
        <v>84.9</v>
      </c>
      <c r="M10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101.10000000000001</v>
      </c>
    </row>
    <row r="1042" spans="1:13" x14ac:dyDescent="0.2">
      <c r="A1042" s="1">
        <v>42978</v>
      </c>
      <c r="B1042" s="4" t="str">
        <f>YEAR(月出库[[#This Row],[日期]]) &amp; "年"</f>
        <v>2017年</v>
      </c>
      <c r="C1042" s="4" t="str">
        <f>MONTH(月出库[[#This Row],[日期]]) &amp; "月"</f>
        <v>8月</v>
      </c>
      <c r="D1042" s="4">
        <f>--TEXT(月出库[[#This Row],[日期]],"yyyymm")</f>
        <v>201708</v>
      </c>
      <c r="E1042" t="s">
        <v>22</v>
      </c>
      <c r="F1042" t="s">
        <v>29</v>
      </c>
      <c r="G1042">
        <v>1000000101</v>
      </c>
      <c r="H1042" t="s">
        <v>39</v>
      </c>
      <c r="I1042" t="s">
        <v>13</v>
      </c>
      <c r="J1042">
        <v>10000131</v>
      </c>
      <c r="K1042" t="s">
        <v>38</v>
      </c>
      <c r="L1042" s="6">
        <v>5.6</v>
      </c>
      <c r="M10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10.9</v>
      </c>
    </row>
    <row r="1043" spans="1:13" x14ac:dyDescent="0.2">
      <c r="A1043" s="1">
        <v>42978</v>
      </c>
      <c r="B1043" s="4" t="str">
        <f>YEAR(月出库[[#This Row],[日期]]) &amp; "年"</f>
        <v>2017年</v>
      </c>
      <c r="C1043" s="4" t="str">
        <f>MONTH(月出库[[#This Row],[日期]]) &amp; "月"</f>
        <v>8月</v>
      </c>
      <c r="D1043" s="4">
        <f>--TEXT(月出库[[#This Row],[日期]],"yyyymm")</f>
        <v>201708</v>
      </c>
      <c r="E1043" t="s">
        <v>22</v>
      </c>
      <c r="F1043" t="s">
        <v>29</v>
      </c>
      <c r="G1043">
        <v>1000000101</v>
      </c>
      <c r="H1043" t="s">
        <v>39</v>
      </c>
      <c r="I1043" t="s">
        <v>13</v>
      </c>
      <c r="J1043">
        <v>10000136</v>
      </c>
      <c r="K1043" t="s">
        <v>40</v>
      </c>
      <c r="L1043" s="6">
        <v>6.6</v>
      </c>
      <c r="M10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16.299999999999997</v>
      </c>
    </row>
    <row r="1044" spans="1:13" x14ac:dyDescent="0.2">
      <c r="A1044" s="1">
        <v>42978</v>
      </c>
      <c r="B1044" s="4" t="str">
        <f>YEAR(月出库[[#This Row],[日期]]) &amp; "年"</f>
        <v>2017年</v>
      </c>
      <c r="C1044" s="4" t="str">
        <f>MONTH(月出库[[#This Row],[日期]]) &amp; "月"</f>
        <v>8月</v>
      </c>
      <c r="D1044" s="4">
        <f>--TEXT(月出库[[#This Row],[日期]],"yyyymm")</f>
        <v>201708</v>
      </c>
      <c r="E1044" t="s">
        <v>22</v>
      </c>
      <c r="F1044" t="s">
        <v>29</v>
      </c>
      <c r="G1044">
        <v>1000000101</v>
      </c>
      <c r="H1044" t="s">
        <v>39</v>
      </c>
      <c r="I1044" t="s">
        <v>13</v>
      </c>
      <c r="J1044">
        <v>10000182</v>
      </c>
      <c r="K1044" t="s">
        <v>31</v>
      </c>
      <c r="L1044" s="6">
        <v>64.599999999999994</v>
      </c>
      <c r="M10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149.30000000000001</v>
      </c>
    </row>
    <row r="1045" spans="1:13" x14ac:dyDescent="0.2">
      <c r="A1045" s="1">
        <v>42978</v>
      </c>
      <c r="B1045" s="4" t="str">
        <f>YEAR(月出库[[#This Row],[日期]]) &amp; "年"</f>
        <v>2017年</v>
      </c>
      <c r="C1045" s="4" t="str">
        <f>MONTH(月出库[[#This Row],[日期]]) &amp; "月"</f>
        <v>8月</v>
      </c>
      <c r="D1045" s="4">
        <f>--TEXT(月出库[[#This Row],[日期]],"yyyymm")</f>
        <v>201708</v>
      </c>
      <c r="E1045" t="s">
        <v>22</v>
      </c>
      <c r="F1045" t="s">
        <v>29</v>
      </c>
      <c r="G1045">
        <v>1000000101</v>
      </c>
      <c r="H1045" t="s">
        <v>39</v>
      </c>
      <c r="I1045" t="s">
        <v>13</v>
      </c>
      <c r="J1045">
        <v>20000018</v>
      </c>
      <c r="K1045" t="s">
        <v>81</v>
      </c>
      <c r="L1045" s="6">
        <v>3</v>
      </c>
      <c r="M10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4.9000000000000004</v>
      </c>
    </row>
    <row r="1046" spans="1:13" x14ac:dyDescent="0.2">
      <c r="A1046" s="1">
        <v>42978</v>
      </c>
      <c r="B1046" s="4" t="str">
        <f>YEAR(月出库[[#This Row],[日期]]) &amp; "年"</f>
        <v>2017年</v>
      </c>
      <c r="C1046" s="4" t="str">
        <f>MONTH(月出库[[#This Row],[日期]]) &amp; "月"</f>
        <v>8月</v>
      </c>
      <c r="D1046" s="4">
        <f>--TEXT(月出库[[#This Row],[日期]],"yyyymm")</f>
        <v>201708</v>
      </c>
      <c r="E1046" t="s">
        <v>22</v>
      </c>
      <c r="F1046" t="s">
        <v>29</v>
      </c>
      <c r="G1046">
        <v>1000000101</v>
      </c>
      <c r="H1046" t="s">
        <v>39</v>
      </c>
      <c r="I1046" t="s">
        <v>13</v>
      </c>
      <c r="J1046">
        <v>20000099</v>
      </c>
      <c r="K1046" t="s">
        <v>20</v>
      </c>
      <c r="L1046" s="6">
        <v>27.9</v>
      </c>
      <c r="M10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8.1999999999999993</v>
      </c>
    </row>
    <row r="1047" spans="1:13" x14ac:dyDescent="0.2">
      <c r="A1047" s="1">
        <v>42978</v>
      </c>
      <c r="B1047" s="4" t="str">
        <f>YEAR(月出库[[#This Row],[日期]]) &amp; "年"</f>
        <v>2017年</v>
      </c>
      <c r="C1047" s="4" t="str">
        <f>MONTH(月出库[[#This Row],[日期]]) &amp; "月"</f>
        <v>8月</v>
      </c>
      <c r="D1047" s="4">
        <f>--TEXT(月出库[[#This Row],[日期]],"yyyymm")</f>
        <v>201708</v>
      </c>
      <c r="E1047" t="s">
        <v>22</v>
      </c>
      <c r="F1047" t="s">
        <v>25</v>
      </c>
      <c r="G1047">
        <v>1000003183</v>
      </c>
      <c r="H1047" t="s">
        <v>23</v>
      </c>
      <c r="I1047" t="s">
        <v>13</v>
      </c>
      <c r="J1047">
        <v>10000061</v>
      </c>
      <c r="K1047" t="s">
        <v>28</v>
      </c>
      <c r="L1047" s="6">
        <v>26.3</v>
      </c>
      <c r="M10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84.6</v>
      </c>
    </row>
    <row r="1048" spans="1:13" x14ac:dyDescent="0.2">
      <c r="A1048" s="1">
        <v>42978</v>
      </c>
      <c r="B1048" s="4" t="str">
        <f>YEAR(月出库[[#This Row],[日期]]) &amp; "年"</f>
        <v>2017年</v>
      </c>
      <c r="C1048" s="4" t="str">
        <f>MONTH(月出库[[#This Row],[日期]]) &amp; "月"</f>
        <v>8月</v>
      </c>
      <c r="D1048" s="4">
        <f>--TEXT(月出库[[#This Row],[日期]],"yyyymm")</f>
        <v>201708</v>
      </c>
      <c r="E1048" t="s">
        <v>22</v>
      </c>
      <c r="F1048" t="s">
        <v>25</v>
      </c>
      <c r="G1048">
        <v>1000003183</v>
      </c>
      <c r="H1048" t="s">
        <v>23</v>
      </c>
      <c r="I1048" t="s">
        <v>13</v>
      </c>
      <c r="J1048">
        <v>10000078</v>
      </c>
      <c r="K1048" t="s">
        <v>30</v>
      </c>
      <c r="L1048" s="6">
        <v>2.8</v>
      </c>
      <c r="M10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27.4</v>
      </c>
    </row>
    <row r="1049" spans="1:13" x14ac:dyDescent="0.2">
      <c r="A1049" s="1">
        <v>42978</v>
      </c>
      <c r="B1049" s="4" t="str">
        <f>YEAR(月出库[[#This Row],[日期]]) &amp; "年"</f>
        <v>2017年</v>
      </c>
      <c r="C1049" s="4" t="str">
        <f>MONTH(月出库[[#This Row],[日期]]) &amp; "月"</f>
        <v>8月</v>
      </c>
      <c r="D1049" s="4">
        <f>--TEXT(月出库[[#This Row],[日期]],"yyyymm")</f>
        <v>201708</v>
      </c>
      <c r="E1049" t="s">
        <v>22</v>
      </c>
      <c r="F1049" t="s">
        <v>25</v>
      </c>
      <c r="G1049">
        <v>1000003183</v>
      </c>
      <c r="H1049" t="s">
        <v>23</v>
      </c>
      <c r="I1049" t="s">
        <v>13</v>
      </c>
      <c r="J1049">
        <v>10000111</v>
      </c>
      <c r="K1049" t="s">
        <v>37</v>
      </c>
      <c r="L1049" s="6">
        <v>8.3000000000000007</v>
      </c>
      <c r="M10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40.4</v>
      </c>
    </row>
    <row r="1050" spans="1:13" x14ac:dyDescent="0.2">
      <c r="A1050" s="1">
        <v>42978</v>
      </c>
      <c r="B1050" s="4" t="str">
        <f>YEAR(月出库[[#This Row],[日期]]) &amp; "年"</f>
        <v>2017年</v>
      </c>
      <c r="C1050" s="4" t="str">
        <f>MONTH(月出库[[#This Row],[日期]]) &amp; "月"</f>
        <v>8月</v>
      </c>
      <c r="D1050" s="4">
        <f>--TEXT(月出库[[#This Row],[日期]],"yyyymm")</f>
        <v>201708</v>
      </c>
      <c r="E1050" t="s">
        <v>22</v>
      </c>
      <c r="F1050" t="s">
        <v>25</v>
      </c>
      <c r="G1050">
        <v>1000003183</v>
      </c>
      <c r="H1050" t="s">
        <v>23</v>
      </c>
      <c r="I1050" t="s">
        <v>13</v>
      </c>
      <c r="J1050">
        <v>20000099</v>
      </c>
      <c r="K1050" t="s">
        <v>20</v>
      </c>
      <c r="L1050" s="6">
        <v>1.6</v>
      </c>
      <c r="M10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2.7</v>
      </c>
    </row>
    <row r="1051" spans="1:13" x14ac:dyDescent="0.2">
      <c r="A1051" s="1">
        <v>42978</v>
      </c>
      <c r="B1051" s="4" t="str">
        <f>YEAR(月出库[[#This Row],[日期]]) &amp; "年"</f>
        <v>2017年</v>
      </c>
      <c r="C1051" s="4" t="str">
        <f>MONTH(月出库[[#This Row],[日期]]) &amp; "月"</f>
        <v>8月</v>
      </c>
      <c r="D1051" s="4">
        <f>--TEXT(月出库[[#This Row],[日期]],"yyyymm")</f>
        <v>201708</v>
      </c>
      <c r="E1051" t="s">
        <v>22</v>
      </c>
      <c r="F1051" t="s">
        <v>54</v>
      </c>
      <c r="G1051">
        <v>1000000046</v>
      </c>
      <c r="H1051" t="s">
        <v>52</v>
      </c>
      <c r="I1051" t="s">
        <v>13</v>
      </c>
      <c r="J1051">
        <v>10000064</v>
      </c>
      <c r="K1051" t="s">
        <v>53</v>
      </c>
      <c r="L1051" s="6">
        <v>26.9</v>
      </c>
      <c r="M10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52" spans="1:13" x14ac:dyDescent="0.2">
      <c r="A1052" s="1">
        <v>42978</v>
      </c>
      <c r="B1052" s="4" t="str">
        <f>YEAR(月出库[[#This Row],[日期]]) &amp; "年"</f>
        <v>2017年</v>
      </c>
      <c r="C1052" s="4" t="str">
        <f>MONTH(月出库[[#This Row],[日期]]) &amp; "月"</f>
        <v>8月</v>
      </c>
      <c r="D1052" s="4">
        <f>--TEXT(月出库[[#This Row],[日期]],"yyyymm")</f>
        <v>201708</v>
      </c>
      <c r="E1052" t="s">
        <v>22</v>
      </c>
      <c r="F1052" t="s">
        <v>54</v>
      </c>
      <c r="G1052">
        <v>1000000046</v>
      </c>
      <c r="H1052" t="s">
        <v>52</v>
      </c>
      <c r="I1052" t="s">
        <v>13</v>
      </c>
      <c r="J1052">
        <v>10000078</v>
      </c>
      <c r="K1052" t="s">
        <v>30</v>
      </c>
      <c r="L1052" s="6">
        <v>16.400000000000002</v>
      </c>
      <c r="M10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21.6</v>
      </c>
    </row>
    <row r="1053" spans="1:13" x14ac:dyDescent="0.2">
      <c r="A1053" s="1">
        <v>42978</v>
      </c>
      <c r="B1053" s="4" t="str">
        <f>YEAR(月出库[[#This Row],[日期]]) &amp; "年"</f>
        <v>2017年</v>
      </c>
      <c r="C1053" s="4" t="str">
        <f>MONTH(月出库[[#This Row],[日期]]) &amp; "月"</f>
        <v>8月</v>
      </c>
      <c r="D1053" s="4">
        <f>--TEXT(月出库[[#This Row],[日期]],"yyyymm")</f>
        <v>201708</v>
      </c>
      <c r="E1053" t="s">
        <v>22</v>
      </c>
      <c r="F1053" t="s">
        <v>54</v>
      </c>
      <c r="G1053">
        <v>1000000046</v>
      </c>
      <c r="H1053" t="s">
        <v>52</v>
      </c>
      <c r="I1053" t="s">
        <v>13</v>
      </c>
      <c r="J1053">
        <v>10000111</v>
      </c>
      <c r="K1053" t="s">
        <v>37</v>
      </c>
      <c r="L1053" s="6">
        <v>140.30000000000001</v>
      </c>
      <c r="M10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50.8</v>
      </c>
    </row>
    <row r="1054" spans="1:13" x14ac:dyDescent="0.2">
      <c r="A1054" s="1">
        <v>42978</v>
      </c>
      <c r="B1054" s="4" t="str">
        <f>YEAR(月出库[[#This Row],[日期]]) &amp; "年"</f>
        <v>2017年</v>
      </c>
      <c r="C1054" s="4" t="str">
        <f>MONTH(月出库[[#This Row],[日期]]) &amp; "月"</f>
        <v>8月</v>
      </c>
      <c r="D1054" s="4">
        <f>--TEXT(月出库[[#This Row],[日期]],"yyyymm")</f>
        <v>201708</v>
      </c>
      <c r="E1054" t="s">
        <v>22</v>
      </c>
      <c r="F1054" t="s">
        <v>54</v>
      </c>
      <c r="G1054">
        <v>1000000046</v>
      </c>
      <c r="H1054" t="s">
        <v>52</v>
      </c>
      <c r="I1054" t="s">
        <v>13</v>
      </c>
      <c r="J1054">
        <v>10000136</v>
      </c>
      <c r="K1054" t="s">
        <v>40</v>
      </c>
      <c r="L1054" s="6">
        <v>4.3</v>
      </c>
      <c r="M10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55" spans="1:13" x14ac:dyDescent="0.2">
      <c r="A1055" s="1">
        <v>42978</v>
      </c>
      <c r="B1055" s="4" t="str">
        <f>YEAR(月出库[[#This Row],[日期]]) &amp; "年"</f>
        <v>2017年</v>
      </c>
      <c r="C1055" s="4" t="str">
        <f>MONTH(月出库[[#This Row],[日期]]) &amp; "月"</f>
        <v>8月</v>
      </c>
      <c r="D1055" s="4">
        <f>--TEXT(月出库[[#This Row],[日期]],"yyyymm")</f>
        <v>201708</v>
      </c>
      <c r="E1055" t="s">
        <v>22</v>
      </c>
      <c r="F1055" t="s">
        <v>54</v>
      </c>
      <c r="G1055">
        <v>1000000046</v>
      </c>
      <c r="H1055" t="s">
        <v>52</v>
      </c>
      <c r="I1055" t="s">
        <v>13</v>
      </c>
      <c r="J1055">
        <v>10000172</v>
      </c>
      <c r="K1055" t="s">
        <v>18</v>
      </c>
      <c r="L1055" s="6">
        <v>19.600000000000001</v>
      </c>
      <c r="M10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12.5</v>
      </c>
    </row>
    <row r="1056" spans="1:13" x14ac:dyDescent="0.2">
      <c r="A1056" s="1">
        <v>42978</v>
      </c>
      <c r="B1056" s="4" t="str">
        <f>YEAR(月出库[[#This Row],[日期]]) &amp; "年"</f>
        <v>2017年</v>
      </c>
      <c r="C1056" s="4" t="str">
        <f>MONTH(月出库[[#This Row],[日期]]) &amp; "月"</f>
        <v>8月</v>
      </c>
      <c r="D1056" s="4">
        <f>--TEXT(月出库[[#This Row],[日期]],"yyyymm")</f>
        <v>201708</v>
      </c>
      <c r="E1056" t="s">
        <v>22</v>
      </c>
      <c r="F1056" t="s">
        <v>54</v>
      </c>
      <c r="G1056">
        <v>1000000046</v>
      </c>
      <c r="H1056" t="s">
        <v>52</v>
      </c>
      <c r="I1056" t="s">
        <v>13</v>
      </c>
      <c r="J1056">
        <v>10000211</v>
      </c>
      <c r="K1056" t="s">
        <v>11</v>
      </c>
      <c r="L1056" s="6">
        <v>15.4</v>
      </c>
      <c r="M10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49.2</v>
      </c>
    </row>
    <row r="1057" spans="1:13" x14ac:dyDescent="0.2">
      <c r="A1057" s="1">
        <v>42978</v>
      </c>
      <c r="B1057" s="4" t="str">
        <f>YEAR(月出库[[#This Row],[日期]]) &amp; "年"</f>
        <v>2017年</v>
      </c>
      <c r="C1057" s="4" t="str">
        <f>MONTH(月出库[[#This Row],[日期]]) &amp; "月"</f>
        <v>8月</v>
      </c>
      <c r="D1057" s="4">
        <f>--TEXT(月出库[[#This Row],[日期]],"yyyymm")</f>
        <v>201708</v>
      </c>
      <c r="E1057" t="s">
        <v>22</v>
      </c>
      <c r="F1057" t="s">
        <v>54</v>
      </c>
      <c r="G1057">
        <v>1000000046</v>
      </c>
      <c r="H1057" t="s">
        <v>52</v>
      </c>
      <c r="I1057" t="s">
        <v>13</v>
      </c>
      <c r="J1057">
        <v>20000099</v>
      </c>
      <c r="K1057" t="s">
        <v>20</v>
      </c>
      <c r="L1057" s="6">
        <v>4.6999999999999993</v>
      </c>
      <c r="M10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9.1999999999999993</v>
      </c>
    </row>
    <row r="1058" spans="1:13" x14ac:dyDescent="0.2">
      <c r="A1058" s="1">
        <v>42978</v>
      </c>
      <c r="B1058" s="4" t="str">
        <f>YEAR(月出库[[#This Row],[日期]]) &amp; "年"</f>
        <v>2017年</v>
      </c>
      <c r="C1058" s="4" t="str">
        <f>MONTH(月出库[[#This Row],[日期]]) &amp; "月"</f>
        <v>8月</v>
      </c>
      <c r="D1058" s="4">
        <f>--TEXT(月出库[[#This Row],[日期]],"yyyymm")</f>
        <v>201708</v>
      </c>
      <c r="E1058" t="s">
        <v>22</v>
      </c>
      <c r="F1058" t="s">
        <v>33</v>
      </c>
      <c r="G1058">
        <v>1000000031</v>
      </c>
      <c r="H1058" t="s">
        <v>32</v>
      </c>
      <c r="I1058" t="s">
        <v>13</v>
      </c>
      <c r="J1058">
        <v>10000061</v>
      </c>
      <c r="K1058" t="s">
        <v>28</v>
      </c>
      <c r="L1058" s="6">
        <v>130</v>
      </c>
      <c r="M10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170.3</v>
      </c>
    </row>
    <row r="1059" spans="1:13" x14ac:dyDescent="0.2">
      <c r="A1059" s="1">
        <v>42978</v>
      </c>
      <c r="B1059" s="4" t="str">
        <f>YEAR(月出库[[#This Row],[日期]]) &amp; "年"</f>
        <v>2017年</v>
      </c>
      <c r="C1059" s="4" t="str">
        <f>MONTH(月出库[[#This Row],[日期]]) &amp; "月"</f>
        <v>8月</v>
      </c>
      <c r="D1059" s="4">
        <f>--TEXT(月出库[[#This Row],[日期]],"yyyymm")</f>
        <v>201708</v>
      </c>
      <c r="E1059" t="s">
        <v>22</v>
      </c>
      <c r="F1059" t="s">
        <v>33</v>
      </c>
      <c r="G1059">
        <v>1000000031</v>
      </c>
      <c r="H1059" t="s">
        <v>32</v>
      </c>
      <c r="I1059" t="s">
        <v>13</v>
      </c>
      <c r="J1059">
        <v>10000078</v>
      </c>
      <c r="K1059" t="s">
        <v>30</v>
      </c>
      <c r="L1059" s="6">
        <v>14.6</v>
      </c>
      <c r="M10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59.099999999999994</v>
      </c>
    </row>
    <row r="1060" spans="1:13" x14ac:dyDescent="0.2">
      <c r="A1060" s="1">
        <v>42978</v>
      </c>
      <c r="B1060" s="4" t="str">
        <f>YEAR(月出库[[#This Row],[日期]]) &amp; "年"</f>
        <v>2017年</v>
      </c>
      <c r="C1060" s="4" t="str">
        <f>MONTH(月出库[[#This Row],[日期]]) &amp; "月"</f>
        <v>8月</v>
      </c>
      <c r="D1060" s="4">
        <f>--TEXT(月出库[[#This Row],[日期]],"yyyymm")</f>
        <v>201708</v>
      </c>
      <c r="E1060" t="s">
        <v>22</v>
      </c>
      <c r="F1060" t="s">
        <v>33</v>
      </c>
      <c r="G1060">
        <v>1000000031</v>
      </c>
      <c r="H1060" t="s">
        <v>32</v>
      </c>
      <c r="I1060" t="s">
        <v>13</v>
      </c>
      <c r="J1060">
        <v>10000136</v>
      </c>
      <c r="K1060" t="s">
        <v>40</v>
      </c>
      <c r="L1060" s="6">
        <v>20.7</v>
      </c>
      <c r="M10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11.3</v>
      </c>
    </row>
    <row r="1061" spans="1:13" x14ac:dyDescent="0.2">
      <c r="A1061" s="1">
        <v>42978</v>
      </c>
      <c r="B1061" s="4" t="str">
        <f>YEAR(月出库[[#This Row],[日期]]) &amp; "年"</f>
        <v>2017年</v>
      </c>
      <c r="C1061" s="4" t="str">
        <f>MONTH(月出库[[#This Row],[日期]]) &amp; "月"</f>
        <v>8月</v>
      </c>
      <c r="D1061" s="4">
        <f>--TEXT(月出库[[#This Row],[日期]],"yyyymm")</f>
        <v>201708</v>
      </c>
      <c r="E1061" t="s">
        <v>22</v>
      </c>
      <c r="F1061" t="s">
        <v>33</v>
      </c>
      <c r="G1061">
        <v>1000000031</v>
      </c>
      <c r="H1061" t="s">
        <v>32</v>
      </c>
      <c r="I1061" t="s">
        <v>13</v>
      </c>
      <c r="J1061">
        <v>10000182</v>
      </c>
      <c r="K1061" t="s">
        <v>31</v>
      </c>
      <c r="L1061" s="6">
        <v>133.6</v>
      </c>
      <c r="M10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145.69999999999999</v>
      </c>
    </row>
    <row r="1062" spans="1:13" x14ac:dyDescent="0.2">
      <c r="A1062" s="1">
        <v>42978</v>
      </c>
      <c r="B1062" s="4" t="str">
        <f>YEAR(月出库[[#This Row],[日期]]) &amp; "年"</f>
        <v>2017年</v>
      </c>
      <c r="C1062" s="4" t="str">
        <f>MONTH(月出库[[#This Row],[日期]]) &amp; "月"</f>
        <v>8月</v>
      </c>
      <c r="D1062" s="4">
        <f>--TEXT(月出库[[#This Row],[日期]],"yyyymm")</f>
        <v>201708</v>
      </c>
      <c r="E1062" t="s">
        <v>22</v>
      </c>
      <c r="F1062" t="s">
        <v>33</v>
      </c>
      <c r="G1062">
        <v>1000000031</v>
      </c>
      <c r="H1062" t="s">
        <v>32</v>
      </c>
      <c r="I1062" t="s">
        <v>13</v>
      </c>
      <c r="J1062">
        <v>20000099</v>
      </c>
      <c r="K1062" t="s">
        <v>20</v>
      </c>
      <c r="L1062" s="6">
        <v>16.399999999999999</v>
      </c>
      <c r="M10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84.300000000000011</v>
      </c>
    </row>
    <row r="1063" spans="1:13" x14ac:dyDescent="0.2">
      <c r="A1063" s="1">
        <v>42978</v>
      </c>
      <c r="B1063" s="4" t="str">
        <f>YEAR(月出库[[#This Row],[日期]]) &amp; "年"</f>
        <v>2017年</v>
      </c>
      <c r="C1063" s="4" t="str">
        <f>MONTH(月出库[[#This Row],[日期]]) &amp; "月"</f>
        <v>8月</v>
      </c>
      <c r="D1063" s="4">
        <f>--TEXT(月出库[[#This Row],[日期]],"yyyymm")</f>
        <v>201708</v>
      </c>
      <c r="E1063" t="s">
        <v>22</v>
      </c>
      <c r="F1063" t="s">
        <v>21</v>
      </c>
      <c r="G1063">
        <v>1000002872</v>
      </c>
      <c r="H1063" t="s">
        <v>19</v>
      </c>
      <c r="I1063" t="s">
        <v>13</v>
      </c>
      <c r="J1063">
        <v>10000136</v>
      </c>
      <c r="K1063" t="s">
        <v>40</v>
      </c>
      <c r="L1063" s="6">
        <v>4.4000000000000004</v>
      </c>
      <c r="M10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</v>
      </c>
    </row>
    <row r="1064" spans="1:13" x14ac:dyDescent="0.2">
      <c r="A1064" s="1">
        <v>42978</v>
      </c>
      <c r="B1064" s="4" t="str">
        <f>YEAR(月出库[[#This Row],[日期]]) &amp; "年"</f>
        <v>2017年</v>
      </c>
      <c r="C1064" s="4" t="str">
        <f>MONTH(月出库[[#This Row],[日期]]) &amp; "月"</f>
        <v>8月</v>
      </c>
      <c r="D1064" s="4">
        <f>--TEXT(月出库[[#This Row],[日期]],"yyyymm")</f>
        <v>201708</v>
      </c>
      <c r="E1064" t="s">
        <v>22</v>
      </c>
      <c r="F1064" t="s">
        <v>21</v>
      </c>
      <c r="G1064">
        <v>1000002872</v>
      </c>
      <c r="H1064" t="s">
        <v>19</v>
      </c>
      <c r="I1064" t="s">
        <v>13</v>
      </c>
      <c r="J1064">
        <v>20000099</v>
      </c>
      <c r="K1064" t="s">
        <v>20</v>
      </c>
      <c r="L1064" s="6">
        <v>5.9</v>
      </c>
      <c r="M10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14.7</v>
      </c>
    </row>
    <row r="1065" spans="1:13" x14ac:dyDescent="0.2">
      <c r="A1065" s="1">
        <v>42978</v>
      </c>
      <c r="B1065" s="4" t="str">
        <f>YEAR(月出库[[#This Row],[日期]]) &amp; "年"</f>
        <v>2017年</v>
      </c>
      <c r="C1065" s="4" t="str">
        <f>MONTH(月出库[[#This Row],[日期]]) &amp; "月"</f>
        <v>8月</v>
      </c>
      <c r="D1065" s="4">
        <f>--TEXT(月出库[[#This Row],[日期]],"yyyymm")</f>
        <v>201708</v>
      </c>
      <c r="E1065" t="s">
        <v>22</v>
      </c>
      <c r="F1065" t="s">
        <v>61</v>
      </c>
      <c r="G1065">
        <v>1000000579</v>
      </c>
      <c r="H1065" t="s">
        <v>60</v>
      </c>
      <c r="I1065" t="s">
        <v>13</v>
      </c>
      <c r="J1065">
        <v>10000061</v>
      </c>
      <c r="K1065" t="s">
        <v>28</v>
      </c>
      <c r="L1065" s="6">
        <v>71.400000000000006</v>
      </c>
      <c r="M10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95.9</v>
      </c>
    </row>
    <row r="1066" spans="1:13" x14ac:dyDescent="0.2">
      <c r="A1066" s="1">
        <v>42978</v>
      </c>
      <c r="B1066" s="4" t="str">
        <f>YEAR(月出库[[#This Row],[日期]]) &amp; "年"</f>
        <v>2017年</v>
      </c>
      <c r="C1066" s="4" t="str">
        <f>MONTH(月出库[[#This Row],[日期]]) &amp; "月"</f>
        <v>8月</v>
      </c>
      <c r="D1066" s="4">
        <f>--TEXT(月出库[[#This Row],[日期]],"yyyymm")</f>
        <v>201708</v>
      </c>
      <c r="E1066" t="s">
        <v>22</v>
      </c>
      <c r="F1066" t="s">
        <v>61</v>
      </c>
      <c r="G1066">
        <v>1000000579</v>
      </c>
      <c r="H1066" t="s">
        <v>60</v>
      </c>
      <c r="I1066" t="s">
        <v>13</v>
      </c>
      <c r="J1066">
        <v>10000064</v>
      </c>
      <c r="K1066" t="s">
        <v>53</v>
      </c>
      <c r="L1066" s="6">
        <v>7.2</v>
      </c>
      <c r="M10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11.2</v>
      </c>
    </row>
    <row r="1067" spans="1:13" x14ac:dyDescent="0.2">
      <c r="A1067" s="1">
        <v>42978</v>
      </c>
      <c r="B1067" s="4" t="str">
        <f>YEAR(月出库[[#This Row],[日期]]) &amp; "年"</f>
        <v>2017年</v>
      </c>
      <c r="C1067" s="4" t="str">
        <f>MONTH(月出库[[#This Row],[日期]]) &amp; "月"</f>
        <v>8月</v>
      </c>
      <c r="D1067" s="4">
        <f>--TEXT(月出库[[#This Row],[日期]],"yyyymm")</f>
        <v>201708</v>
      </c>
      <c r="E1067" t="s">
        <v>22</v>
      </c>
      <c r="F1067" t="s">
        <v>61</v>
      </c>
      <c r="G1067">
        <v>1000000579</v>
      </c>
      <c r="H1067" t="s">
        <v>60</v>
      </c>
      <c r="I1067" t="s">
        <v>13</v>
      </c>
      <c r="J1067">
        <v>10000078</v>
      </c>
      <c r="K1067" t="s">
        <v>30</v>
      </c>
      <c r="L1067" s="6">
        <v>16.400000000000002</v>
      </c>
      <c r="M10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73.300000000000011</v>
      </c>
    </row>
    <row r="1068" spans="1:13" x14ac:dyDescent="0.2">
      <c r="A1068" s="1">
        <v>42978</v>
      </c>
      <c r="B1068" s="4" t="str">
        <f>YEAR(月出库[[#This Row],[日期]]) &amp; "年"</f>
        <v>2017年</v>
      </c>
      <c r="C1068" s="4" t="str">
        <f>MONTH(月出库[[#This Row],[日期]]) &amp; "月"</f>
        <v>8月</v>
      </c>
      <c r="D1068" s="4">
        <f>--TEXT(月出库[[#This Row],[日期]],"yyyymm")</f>
        <v>201708</v>
      </c>
      <c r="E1068" t="s">
        <v>22</v>
      </c>
      <c r="F1068" t="s">
        <v>61</v>
      </c>
      <c r="G1068">
        <v>1000000579</v>
      </c>
      <c r="H1068" t="s">
        <v>60</v>
      </c>
      <c r="I1068" t="s">
        <v>13</v>
      </c>
      <c r="J1068">
        <v>10000111</v>
      </c>
      <c r="K1068" t="s">
        <v>37</v>
      </c>
      <c r="L1068" s="6">
        <v>2.1</v>
      </c>
      <c r="M10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69" spans="1:13" x14ac:dyDescent="0.2">
      <c r="A1069" s="1">
        <v>42978</v>
      </c>
      <c r="B1069" s="4" t="str">
        <f>YEAR(月出库[[#This Row],[日期]]) &amp; "年"</f>
        <v>2017年</v>
      </c>
      <c r="C1069" s="4" t="str">
        <f>MONTH(月出库[[#This Row],[日期]]) &amp; "月"</f>
        <v>8月</v>
      </c>
      <c r="D1069" s="4">
        <f>--TEXT(月出库[[#This Row],[日期]],"yyyymm")</f>
        <v>201708</v>
      </c>
      <c r="E1069" t="s">
        <v>22</v>
      </c>
      <c r="F1069" t="s">
        <v>61</v>
      </c>
      <c r="G1069">
        <v>1000000579</v>
      </c>
      <c r="H1069" t="s">
        <v>60</v>
      </c>
      <c r="I1069" t="s">
        <v>13</v>
      </c>
      <c r="J1069">
        <v>10000131</v>
      </c>
      <c r="K1069" t="s">
        <v>38</v>
      </c>
      <c r="L1069" s="6">
        <v>14.1</v>
      </c>
      <c r="M10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50.100000000000009</v>
      </c>
    </row>
    <row r="1070" spans="1:13" x14ac:dyDescent="0.2">
      <c r="A1070" s="1">
        <v>42978</v>
      </c>
      <c r="B1070" s="4" t="str">
        <f>YEAR(月出库[[#This Row],[日期]]) &amp; "年"</f>
        <v>2017年</v>
      </c>
      <c r="C1070" s="4" t="str">
        <f>MONTH(月出库[[#This Row],[日期]]) &amp; "月"</f>
        <v>8月</v>
      </c>
      <c r="D1070" s="4">
        <f>--TEXT(月出库[[#This Row],[日期]],"yyyymm")</f>
        <v>201708</v>
      </c>
      <c r="E1070" t="s">
        <v>22</v>
      </c>
      <c r="F1070" t="s">
        <v>61</v>
      </c>
      <c r="G1070">
        <v>1000000579</v>
      </c>
      <c r="H1070" t="s">
        <v>60</v>
      </c>
      <c r="I1070" t="s">
        <v>13</v>
      </c>
      <c r="J1070">
        <v>10000182</v>
      </c>
      <c r="K1070" t="s">
        <v>31</v>
      </c>
      <c r="L1070" s="6">
        <v>73.3</v>
      </c>
      <c r="M10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103.5</v>
      </c>
    </row>
    <row r="1071" spans="1:13" x14ac:dyDescent="0.2">
      <c r="A1071" s="1">
        <v>42978</v>
      </c>
      <c r="B1071" s="4" t="str">
        <f>YEAR(月出库[[#This Row],[日期]]) &amp; "年"</f>
        <v>2017年</v>
      </c>
      <c r="C1071" s="4" t="str">
        <f>MONTH(月出库[[#This Row],[日期]]) &amp; "月"</f>
        <v>8月</v>
      </c>
      <c r="D1071" s="4">
        <f>--TEXT(月出库[[#This Row],[日期]],"yyyymm")</f>
        <v>201708</v>
      </c>
      <c r="E1071" t="s">
        <v>22</v>
      </c>
      <c r="F1071" t="s">
        <v>61</v>
      </c>
      <c r="G1071">
        <v>1000000579</v>
      </c>
      <c r="H1071" t="s">
        <v>60</v>
      </c>
      <c r="I1071" t="s">
        <v>13</v>
      </c>
      <c r="J1071">
        <v>20000099</v>
      </c>
      <c r="K1071" t="s">
        <v>20</v>
      </c>
      <c r="L1071" s="6">
        <v>12</v>
      </c>
      <c r="M10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11.8</v>
      </c>
    </row>
    <row r="1072" spans="1:13" x14ac:dyDescent="0.2">
      <c r="A1072" s="1">
        <v>42978</v>
      </c>
      <c r="B1072" s="4" t="str">
        <f>YEAR(月出库[[#This Row],[日期]]) &amp; "年"</f>
        <v>2017年</v>
      </c>
      <c r="C1072" s="4" t="str">
        <f>MONTH(月出库[[#This Row],[日期]]) &amp; "月"</f>
        <v>8月</v>
      </c>
      <c r="D1072" s="4">
        <f>--TEXT(月出库[[#This Row],[日期]],"yyyymm")</f>
        <v>201708</v>
      </c>
      <c r="E1072" t="s">
        <v>22</v>
      </c>
      <c r="F1072" t="s">
        <v>35</v>
      </c>
      <c r="G1072">
        <v>1000000047</v>
      </c>
      <c r="H1072" t="s">
        <v>34</v>
      </c>
      <c r="I1072" t="s">
        <v>13</v>
      </c>
      <c r="J1072">
        <v>10000061</v>
      </c>
      <c r="K1072" t="s">
        <v>28</v>
      </c>
      <c r="L1072" s="6">
        <v>30.4</v>
      </c>
      <c r="M10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45.3</v>
      </c>
    </row>
    <row r="1073" spans="1:13" x14ac:dyDescent="0.2">
      <c r="A1073" s="1">
        <v>42978</v>
      </c>
      <c r="B1073" s="4" t="str">
        <f>YEAR(月出库[[#This Row],[日期]]) &amp; "年"</f>
        <v>2017年</v>
      </c>
      <c r="C1073" s="4" t="str">
        <f>MONTH(月出库[[#This Row],[日期]]) &amp; "月"</f>
        <v>8月</v>
      </c>
      <c r="D1073" s="4">
        <f>--TEXT(月出库[[#This Row],[日期]],"yyyymm")</f>
        <v>201708</v>
      </c>
      <c r="E1073" t="s">
        <v>22</v>
      </c>
      <c r="F1073" t="s">
        <v>35</v>
      </c>
      <c r="G1073">
        <v>1000000047</v>
      </c>
      <c r="H1073" t="s">
        <v>34</v>
      </c>
      <c r="I1073" t="s">
        <v>13</v>
      </c>
      <c r="J1073">
        <v>10000064</v>
      </c>
      <c r="K1073" t="s">
        <v>53</v>
      </c>
      <c r="L1073" s="6">
        <v>4.8</v>
      </c>
      <c r="M10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2.8</v>
      </c>
    </row>
    <row r="1074" spans="1:13" x14ac:dyDescent="0.2">
      <c r="A1074" s="1">
        <v>42978</v>
      </c>
      <c r="B1074" s="4" t="str">
        <f>YEAR(月出库[[#This Row],[日期]]) &amp; "年"</f>
        <v>2017年</v>
      </c>
      <c r="C1074" s="4" t="str">
        <f>MONTH(月出库[[#This Row],[日期]]) &amp; "月"</f>
        <v>8月</v>
      </c>
      <c r="D1074" s="4">
        <f>--TEXT(月出库[[#This Row],[日期]],"yyyymm")</f>
        <v>201708</v>
      </c>
      <c r="E1074" t="s">
        <v>22</v>
      </c>
      <c r="F1074" t="s">
        <v>35</v>
      </c>
      <c r="G1074">
        <v>1000000047</v>
      </c>
      <c r="H1074" t="s">
        <v>34</v>
      </c>
      <c r="I1074" t="s">
        <v>13</v>
      </c>
      <c r="J1074">
        <v>10000078</v>
      </c>
      <c r="K1074" t="s">
        <v>30</v>
      </c>
      <c r="L1074" s="6">
        <v>83.4</v>
      </c>
      <c r="M10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210.3</v>
      </c>
    </row>
    <row r="1075" spans="1:13" x14ac:dyDescent="0.2">
      <c r="A1075" s="1">
        <v>42978</v>
      </c>
      <c r="B1075" s="4" t="str">
        <f>YEAR(月出库[[#This Row],[日期]]) &amp; "年"</f>
        <v>2017年</v>
      </c>
      <c r="C1075" s="4" t="str">
        <f>MONTH(月出库[[#This Row],[日期]]) &amp; "月"</f>
        <v>8月</v>
      </c>
      <c r="D1075" s="4">
        <f>--TEXT(月出库[[#This Row],[日期]],"yyyymm")</f>
        <v>201708</v>
      </c>
      <c r="E1075" t="s">
        <v>22</v>
      </c>
      <c r="F1075" t="s">
        <v>35</v>
      </c>
      <c r="G1075">
        <v>1000000047</v>
      </c>
      <c r="H1075" t="s">
        <v>34</v>
      </c>
      <c r="I1075" t="s">
        <v>13</v>
      </c>
      <c r="J1075">
        <v>10000136</v>
      </c>
      <c r="K1075" t="s">
        <v>40</v>
      </c>
      <c r="L1075" s="6">
        <v>2.5</v>
      </c>
      <c r="M10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11.2</v>
      </c>
    </row>
    <row r="1076" spans="1:13" x14ac:dyDescent="0.2">
      <c r="A1076" s="1">
        <v>42978</v>
      </c>
      <c r="B1076" s="4" t="str">
        <f>YEAR(月出库[[#This Row],[日期]]) &amp; "年"</f>
        <v>2017年</v>
      </c>
      <c r="C1076" s="4" t="str">
        <f>MONTH(月出库[[#This Row],[日期]]) &amp; "月"</f>
        <v>8月</v>
      </c>
      <c r="D1076" s="4">
        <f>--TEXT(月出库[[#This Row],[日期]],"yyyymm")</f>
        <v>201708</v>
      </c>
      <c r="E1076" t="s">
        <v>22</v>
      </c>
      <c r="F1076" t="s">
        <v>35</v>
      </c>
      <c r="G1076">
        <v>1000000047</v>
      </c>
      <c r="H1076" t="s">
        <v>34</v>
      </c>
      <c r="I1076" t="s">
        <v>13</v>
      </c>
      <c r="J1076">
        <v>10000172</v>
      </c>
      <c r="K1076" t="s">
        <v>18</v>
      </c>
      <c r="L1076" s="6">
        <v>3.9</v>
      </c>
      <c r="M10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4.2</v>
      </c>
    </row>
    <row r="1077" spans="1:13" x14ac:dyDescent="0.2">
      <c r="A1077" s="1">
        <v>42978</v>
      </c>
      <c r="B1077" s="4" t="str">
        <f>YEAR(月出库[[#This Row],[日期]]) &amp; "年"</f>
        <v>2017年</v>
      </c>
      <c r="C1077" s="4" t="str">
        <f>MONTH(月出库[[#This Row],[日期]]) &amp; "月"</f>
        <v>8月</v>
      </c>
      <c r="D1077" s="4">
        <f>--TEXT(月出库[[#This Row],[日期]],"yyyymm")</f>
        <v>201708</v>
      </c>
      <c r="E1077" t="s">
        <v>22</v>
      </c>
      <c r="F1077" t="s">
        <v>35</v>
      </c>
      <c r="G1077">
        <v>1000000047</v>
      </c>
      <c r="H1077" t="s">
        <v>34</v>
      </c>
      <c r="I1077" t="s">
        <v>13</v>
      </c>
      <c r="J1077">
        <v>10000182</v>
      </c>
      <c r="K1077" t="s">
        <v>31</v>
      </c>
      <c r="L1077" s="6">
        <v>77.900000000000006</v>
      </c>
      <c r="M10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129.80000000000001</v>
      </c>
    </row>
    <row r="1078" spans="1:13" x14ac:dyDescent="0.2">
      <c r="A1078" s="1">
        <v>42978</v>
      </c>
      <c r="B1078" s="4" t="str">
        <f>YEAR(月出库[[#This Row],[日期]]) &amp; "年"</f>
        <v>2017年</v>
      </c>
      <c r="C1078" s="4" t="str">
        <f>MONTH(月出库[[#This Row],[日期]]) &amp; "月"</f>
        <v>8月</v>
      </c>
      <c r="D1078" s="4">
        <f>--TEXT(月出库[[#This Row],[日期]],"yyyymm")</f>
        <v>201708</v>
      </c>
      <c r="E1078" t="s">
        <v>22</v>
      </c>
      <c r="F1078" t="s">
        <v>35</v>
      </c>
      <c r="G1078">
        <v>1000000047</v>
      </c>
      <c r="H1078" t="s">
        <v>34</v>
      </c>
      <c r="I1078" t="s">
        <v>13</v>
      </c>
      <c r="J1078">
        <v>10000211</v>
      </c>
      <c r="K1078" t="s">
        <v>11</v>
      </c>
      <c r="L1078" s="6">
        <v>26.9</v>
      </c>
      <c r="M10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</v>
      </c>
    </row>
    <row r="1079" spans="1:13" x14ac:dyDescent="0.2">
      <c r="A1079" s="1">
        <v>42978</v>
      </c>
      <c r="B1079" s="4" t="str">
        <f>YEAR(月出库[[#This Row],[日期]]) &amp; "年"</f>
        <v>2017年</v>
      </c>
      <c r="C1079" s="4" t="str">
        <f>MONTH(月出库[[#This Row],[日期]]) &amp; "月"</f>
        <v>8月</v>
      </c>
      <c r="D1079" s="4">
        <f>--TEXT(月出库[[#This Row],[日期]],"yyyymm")</f>
        <v>201708</v>
      </c>
      <c r="E1079" t="s">
        <v>22</v>
      </c>
      <c r="F1079" t="s">
        <v>35</v>
      </c>
      <c r="G1079">
        <v>1000000047</v>
      </c>
      <c r="H1079" t="s">
        <v>34</v>
      </c>
      <c r="I1079" t="s">
        <v>13</v>
      </c>
      <c r="J1079">
        <v>20000099</v>
      </c>
      <c r="K1079" t="s">
        <v>20</v>
      </c>
      <c r="L1079" s="6">
        <v>2.2000000000000002</v>
      </c>
      <c r="M10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8.4</v>
      </c>
    </row>
    <row r="1080" spans="1:13" x14ac:dyDescent="0.2">
      <c r="A1080" s="1">
        <v>43008</v>
      </c>
      <c r="B1080" s="4" t="str">
        <f>YEAR(月出库[[#This Row],[日期]]) &amp; "年"</f>
        <v>2017年</v>
      </c>
      <c r="C1080" s="4" t="str">
        <f>MONTH(月出库[[#This Row],[日期]]) &amp; "月"</f>
        <v>9月</v>
      </c>
      <c r="D1080" s="4">
        <f>--TEXT(月出库[[#This Row],[日期]],"yyyymm")</f>
        <v>201709</v>
      </c>
      <c r="E1080" t="s">
        <v>43</v>
      </c>
      <c r="F1080" t="s">
        <v>51</v>
      </c>
      <c r="G1080">
        <v>1000000460</v>
      </c>
      <c r="H1080" t="s">
        <v>50</v>
      </c>
      <c r="I1080" t="s">
        <v>13</v>
      </c>
      <c r="J1080">
        <v>10000131</v>
      </c>
      <c r="K1080" t="s">
        <v>38</v>
      </c>
      <c r="L1080" s="6">
        <v>31.6</v>
      </c>
      <c r="M10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</v>
      </c>
    </row>
    <row r="1081" spans="1:13" x14ac:dyDescent="0.2">
      <c r="A1081" s="1">
        <v>43008</v>
      </c>
      <c r="B1081" s="4" t="str">
        <f>YEAR(月出库[[#This Row],[日期]]) &amp; "年"</f>
        <v>2017年</v>
      </c>
      <c r="C1081" s="4" t="str">
        <f>MONTH(月出库[[#This Row],[日期]]) &amp; "月"</f>
        <v>9月</v>
      </c>
      <c r="D1081" s="4">
        <f>--TEXT(月出库[[#This Row],[日期]],"yyyymm")</f>
        <v>201709</v>
      </c>
      <c r="E1081" t="s">
        <v>43</v>
      </c>
      <c r="F1081" t="s">
        <v>51</v>
      </c>
      <c r="G1081">
        <v>1000000460</v>
      </c>
      <c r="H1081" t="s">
        <v>50</v>
      </c>
      <c r="I1081" t="s">
        <v>13</v>
      </c>
      <c r="J1081">
        <v>10000211</v>
      </c>
      <c r="K1081" t="s">
        <v>11</v>
      </c>
      <c r="L1081" s="6">
        <v>19</v>
      </c>
      <c r="M10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082" spans="1:13" x14ac:dyDescent="0.2">
      <c r="A1082" s="1">
        <v>43008</v>
      </c>
      <c r="B1082" s="4" t="str">
        <f>YEAR(月出库[[#This Row],[日期]]) &amp; "年"</f>
        <v>2017年</v>
      </c>
      <c r="C1082" s="4" t="str">
        <f>MONTH(月出库[[#This Row],[日期]]) &amp; "月"</f>
        <v>9月</v>
      </c>
      <c r="D1082" s="4">
        <f>--TEXT(月出库[[#This Row],[日期]],"yyyymm")</f>
        <v>201709</v>
      </c>
      <c r="E1082" t="s">
        <v>43</v>
      </c>
      <c r="F1082" t="s">
        <v>51</v>
      </c>
      <c r="G1082">
        <v>1000000460</v>
      </c>
      <c r="H1082" t="s">
        <v>50</v>
      </c>
      <c r="I1082" t="s">
        <v>13</v>
      </c>
      <c r="J1082">
        <v>20000099</v>
      </c>
      <c r="K1082" t="s">
        <v>20</v>
      </c>
      <c r="L1082" s="6">
        <v>14.6</v>
      </c>
      <c r="M10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23.8</v>
      </c>
    </row>
    <row r="1083" spans="1:13" x14ac:dyDescent="0.2">
      <c r="A1083" s="1">
        <v>43008</v>
      </c>
      <c r="B1083" s="4" t="str">
        <f>YEAR(月出库[[#This Row],[日期]]) &amp; "年"</f>
        <v>2017年</v>
      </c>
      <c r="C1083" s="4" t="str">
        <f>MONTH(月出库[[#This Row],[日期]]) &amp; "月"</f>
        <v>9月</v>
      </c>
      <c r="D1083" s="4">
        <f>--TEXT(月出库[[#This Row],[日期]],"yyyymm")</f>
        <v>201709</v>
      </c>
      <c r="E1083" t="s">
        <v>43</v>
      </c>
      <c r="F1083" t="s">
        <v>42</v>
      </c>
      <c r="G1083">
        <v>1000000931</v>
      </c>
      <c r="H1083" t="s">
        <v>41</v>
      </c>
      <c r="I1083" t="s">
        <v>13</v>
      </c>
      <c r="J1083">
        <v>10000078</v>
      </c>
      <c r="K1083" t="s">
        <v>30</v>
      </c>
      <c r="L1083" s="6">
        <v>20.9</v>
      </c>
      <c r="M10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72.599999999999994</v>
      </c>
    </row>
    <row r="1084" spans="1:13" x14ac:dyDescent="0.2">
      <c r="A1084" s="1">
        <v>43008</v>
      </c>
      <c r="B1084" s="4" t="str">
        <f>YEAR(月出库[[#This Row],[日期]]) &amp; "年"</f>
        <v>2017年</v>
      </c>
      <c r="C1084" s="4" t="str">
        <f>MONTH(月出库[[#This Row],[日期]]) &amp; "月"</f>
        <v>9月</v>
      </c>
      <c r="D1084" s="4">
        <f>--TEXT(月出库[[#This Row],[日期]],"yyyymm")</f>
        <v>201709</v>
      </c>
      <c r="E1084" t="s">
        <v>43</v>
      </c>
      <c r="F1084" t="s">
        <v>42</v>
      </c>
      <c r="G1084">
        <v>1000000931</v>
      </c>
      <c r="H1084" t="s">
        <v>41</v>
      </c>
      <c r="I1084" t="s">
        <v>13</v>
      </c>
      <c r="J1084">
        <v>10000131</v>
      </c>
      <c r="K1084" t="s">
        <v>38</v>
      </c>
      <c r="L1084" s="6">
        <v>184.60000000000002</v>
      </c>
      <c r="M10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204.99999999999997</v>
      </c>
    </row>
    <row r="1085" spans="1:13" x14ac:dyDescent="0.2">
      <c r="A1085" s="1">
        <v>43008</v>
      </c>
      <c r="B1085" s="4" t="str">
        <f>YEAR(月出库[[#This Row],[日期]]) &amp; "年"</f>
        <v>2017年</v>
      </c>
      <c r="C1085" s="4" t="str">
        <f>MONTH(月出库[[#This Row],[日期]]) &amp; "月"</f>
        <v>9月</v>
      </c>
      <c r="D1085" s="4">
        <f>--TEXT(月出库[[#This Row],[日期]],"yyyymm")</f>
        <v>201709</v>
      </c>
      <c r="E1085" t="s">
        <v>43</v>
      </c>
      <c r="F1085" t="s">
        <v>42</v>
      </c>
      <c r="G1085">
        <v>1000000931</v>
      </c>
      <c r="H1085" t="s">
        <v>41</v>
      </c>
      <c r="I1085" t="s">
        <v>13</v>
      </c>
      <c r="J1085">
        <v>10000136</v>
      </c>
      <c r="K1085" t="s">
        <v>40</v>
      </c>
      <c r="L1085" s="6">
        <v>2.9</v>
      </c>
      <c r="M10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5.7</v>
      </c>
    </row>
    <row r="1086" spans="1:13" x14ac:dyDescent="0.2">
      <c r="A1086" s="1">
        <v>43008</v>
      </c>
      <c r="B1086" s="4" t="str">
        <f>YEAR(月出库[[#This Row],[日期]]) &amp; "年"</f>
        <v>2017年</v>
      </c>
      <c r="C1086" s="4" t="str">
        <f>MONTH(月出库[[#This Row],[日期]]) &amp; "月"</f>
        <v>9月</v>
      </c>
      <c r="D1086" s="4">
        <f>--TEXT(月出库[[#This Row],[日期]],"yyyymm")</f>
        <v>201709</v>
      </c>
      <c r="E1086" t="s">
        <v>43</v>
      </c>
      <c r="F1086" t="s">
        <v>42</v>
      </c>
      <c r="G1086">
        <v>1000000931</v>
      </c>
      <c r="H1086" t="s">
        <v>41</v>
      </c>
      <c r="I1086" t="s">
        <v>13</v>
      </c>
      <c r="J1086">
        <v>10000182</v>
      </c>
      <c r="K1086" t="s">
        <v>31</v>
      </c>
      <c r="L1086" s="6">
        <v>77</v>
      </c>
      <c r="M10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166.39999999999998</v>
      </c>
    </row>
    <row r="1087" spans="1:13" x14ac:dyDescent="0.2">
      <c r="A1087" s="1">
        <v>43008</v>
      </c>
      <c r="B1087" s="4" t="str">
        <f>YEAR(月出库[[#This Row],[日期]]) &amp; "年"</f>
        <v>2017年</v>
      </c>
      <c r="C1087" s="4" t="str">
        <f>MONTH(月出库[[#This Row],[日期]]) &amp; "月"</f>
        <v>9月</v>
      </c>
      <c r="D1087" s="4">
        <f>--TEXT(月出库[[#This Row],[日期]],"yyyymm")</f>
        <v>201709</v>
      </c>
      <c r="E1087" t="s">
        <v>43</v>
      </c>
      <c r="F1087" t="s">
        <v>42</v>
      </c>
      <c r="G1087">
        <v>1000000931</v>
      </c>
      <c r="H1087" t="s">
        <v>41</v>
      </c>
      <c r="I1087" t="s">
        <v>13</v>
      </c>
      <c r="J1087">
        <v>20000099</v>
      </c>
      <c r="K1087" t="s">
        <v>20</v>
      </c>
      <c r="L1087" s="6">
        <v>19.600000000000001</v>
      </c>
      <c r="M10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</v>
      </c>
    </row>
    <row r="1088" spans="1:13" x14ac:dyDescent="0.2">
      <c r="A1088" s="1">
        <v>43008</v>
      </c>
      <c r="B1088" s="4" t="str">
        <f>YEAR(月出库[[#This Row],[日期]]) &amp; "年"</f>
        <v>2017年</v>
      </c>
      <c r="C1088" s="4" t="str">
        <f>MONTH(月出库[[#This Row],[日期]]) &amp; "月"</f>
        <v>9月</v>
      </c>
      <c r="D1088" s="4">
        <f>--TEXT(月出库[[#This Row],[日期]],"yyyymm")</f>
        <v>201709</v>
      </c>
      <c r="E1088" t="s">
        <v>43</v>
      </c>
      <c r="F1088" t="s">
        <v>42</v>
      </c>
      <c r="G1088">
        <v>1000001014</v>
      </c>
      <c r="H1088" t="s">
        <v>44</v>
      </c>
      <c r="I1088" t="s">
        <v>13</v>
      </c>
      <c r="J1088">
        <v>10000078</v>
      </c>
      <c r="K1088" t="s">
        <v>30</v>
      </c>
      <c r="L1088" s="6">
        <v>23.4</v>
      </c>
      <c r="M10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</v>
      </c>
    </row>
    <row r="1089" spans="1:13" x14ac:dyDescent="0.2">
      <c r="A1089" s="1">
        <v>43008</v>
      </c>
      <c r="B1089" s="4" t="str">
        <f>YEAR(月出库[[#This Row],[日期]]) &amp; "年"</f>
        <v>2017年</v>
      </c>
      <c r="C1089" s="4" t="str">
        <f>MONTH(月出库[[#This Row],[日期]]) &amp; "月"</f>
        <v>9月</v>
      </c>
      <c r="D1089" s="4">
        <f>--TEXT(月出库[[#This Row],[日期]],"yyyymm")</f>
        <v>201709</v>
      </c>
      <c r="E1089" t="s">
        <v>43</v>
      </c>
      <c r="F1089" t="s">
        <v>42</v>
      </c>
      <c r="G1089">
        <v>1000001014</v>
      </c>
      <c r="H1089" t="s">
        <v>44</v>
      </c>
      <c r="I1089" t="s">
        <v>13</v>
      </c>
      <c r="J1089">
        <v>10000131</v>
      </c>
      <c r="K1089" t="s">
        <v>38</v>
      </c>
      <c r="L1089" s="6">
        <v>194.5</v>
      </c>
      <c r="M10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469.2</v>
      </c>
    </row>
    <row r="1090" spans="1:13" x14ac:dyDescent="0.2">
      <c r="A1090" s="1">
        <v>43008</v>
      </c>
      <c r="B1090" s="4" t="str">
        <f>YEAR(月出库[[#This Row],[日期]]) &amp; "年"</f>
        <v>2017年</v>
      </c>
      <c r="C1090" s="4" t="str">
        <f>MONTH(月出库[[#This Row],[日期]]) &amp; "月"</f>
        <v>9月</v>
      </c>
      <c r="D1090" s="4">
        <f>--TEXT(月出库[[#This Row],[日期]],"yyyymm")</f>
        <v>201709</v>
      </c>
      <c r="E1090" t="s">
        <v>43</v>
      </c>
      <c r="F1090" t="s">
        <v>42</v>
      </c>
      <c r="G1090">
        <v>1000001014</v>
      </c>
      <c r="H1090" t="s">
        <v>44</v>
      </c>
      <c r="I1090" t="s">
        <v>13</v>
      </c>
      <c r="J1090">
        <v>10000136</v>
      </c>
      <c r="K1090" t="s">
        <v>40</v>
      </c>
      <c r="L1090" s="6">
        <v>14.4</v>
      </c>
      <c r="M10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19.100000000000001</v>
      </c>
    </row>
    <row r="1091" spans="1:13" x14ac:dyDescent="0.2">
      <c r="A1091" s="1">
        <v>43008</v>
      </c>
      <c r="B1091" s="4" t="str">
        <f>YEAR(月出库[[#This Row],[日期]]) &amp; "年"</f>
        <v>2017年</v>
      </c>
      <c r="C1091" s="4" t="str">
        <f>MONTH(月出库[[#This Row],[日期]]) &amp; "月"</f>
        <v>9月</v>
      </c>
      <c r="D1091" s="4">
        <f>--TEXT(月出库[[#This Row],[日期]],"yyyymm")</f>
        <v>201709</v>
      </c>
      <c r="E1091" t="s">
        <v>43</v>
      </c>
      <c r="F1091" t="s">
        <v>42</v>
      </c>
      <c r="G1091">
        <v>1000001014</v>
      </c>
      <c r="H1091" t="s">
        <v>44</v>
      </c>
      <c r="I1091" t="s">
        <v>13</v>
      </c>
      <c r="J1091">
        <v>10000182</v>
      </c>
      <c r="K1091" t="s">
        <v>31</v>
      </c>
      <c r="L1091" s="6">
        <v>6.7</v>
      </c>
      <c r="M10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45.599999999999994</v>
      </c>
    </row>
    <row r="1092" spans="1:13" x14ac:dyDescent="0.2">
      <c r="A1092" s="1">
        <v>43008</v>
      </c>
      <c r="B1092" s="4" t="str">
        <f>YEAR(月出库[[#This Row],[日期]]) &amp; "年"</f>
        <v>2017年</v>
      </c>
      <c r="C1092" s="4" t="str">
        <f>MONTH(月出库[[#This Row],[日期]]) &amp; "月"</f>
        <v>9月</v>
      </c>
      <c r="D1092" s="4">
        <f>--TEXT(月出库[[#This Row],[日期]],"yyyymm")</f>
        <v>201709</v>
      </c>
      <c r="E1092" t="s">
        <v>43</v>
      </c>
      <c r="F1092" t="s">
        <v>42</v>
      </c>
      <c r="G1092">
        <v>1000001014</v>
      </c>
      <c r="H1092" t="s">
        <v>44</v>
      </c>
      <c r="I1092" t="s">
        <v>13</v>
      </c>
      <c r="J1092">
        <v>20000099</v>
      </c>
      <c r="K1092" t="s">
        <v>20</v>
      </c>
      <c r="L1092" s="6">
        <v>47.8</v>
      </c>
      <c r="M10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106.49999999999999</v>
      </c>
    </row>
    <row r="1093" spans="1:13" x14ac:dyDescent="0.2">
      <c r="A1093" s="1">
        <v>43008</v>
      </c>
      <c r="B1093" s="4" t="str">
        <f>YEAR(月出库[[#This Row],[日期]]) &amp; "年"</f>
        <v>2017年</v>
      </c>
      <c r="C1093" s="4" t="str">
        <f>MONTH(月出库[[#This Row],[日期]]) &amp; "月"</f>
        <v>9月</v>
      </c>
      <c r="D1093" s="4">
        <f>--TEXT(月出库[[#This Row],[日期]],"yyyymm")</f>
        <v>201709</v>
      </c>
      <c r="E1093" t="s">
        <v>43</v>
      </c>
      <c r="F1093" t="s">
        <v>66</v>
      </c>
      <c r="G1093">
        <v>1000001135</v>
      </c>
      <c r="H1093" t="s">
        <v>65</v>
      </c>
      <c r="I1093" t="s">
        <v>13</v>
      </c>
      <c r="J1093">
        <v>10000182</v>
      </c>
      <c r="K1093" t="s">
        <v>31</v>
      </c>
      <c r="L1093" s="6">
        <v>4.5</v>
      </c>
      <c r="M10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1094" spans="1:13" x14ac:dyDescent="0.2">
      <c r="A1094" s="1">
        <v>43008</v>
      </c>
      <c r="B1094" s="4" t="str">
        <f>YEAR(月出库[[#This Row],[日期]]) &amp; "年"</f>
        <v>2017年</v>
      </c>
      <c r="C1094" s="4" t="str">
        <f>MONTH(月出库[[#This Row],[日期]]) &amp; "月"</f>
        <v>9月</v>
      </c>
      <c r="D1094" s="4">
        <f>--TEXT(月出库[[#This Row],[日期]],"yyyymm")</f>
        <v>201709</v>
      </c>
      <c r="E1094" t="s">
        <v>43</v>
      </c>
      <c r="F1094" t="s">
        <v>66</v>
      </c>
      <c r="G1094">
        <v>1000001135</v>
      </c>
      <c r="H1094" t="s">
        <v>65</v>
      </c>
      <c r="I1094" t="s">
        <v>13</v>
      </c>
      <c r="J1094">
        <v>20000099</v>
      </c>
      <c r="K1094" t="s">
        <v>20</v>
      </c>
      <c r="L1094" s="6">
        <v>1.1000000000000001</v>
      </c>
      <c r="M10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3.4</v>
      </c>
    </row>
    <row r="1095" spans="1:13" x14ac:dyDescent="0.2">
      <c r="A1095" s="1">
        <v>43008</v>
      </c>
      <c r="B1095" s="4" t="str">
        <f>YEAR(月出库[[#This Row],[日期]]) &amp; "年"</f>
        <v>2017年</v>
      </c>
      <c r="C1095" s="4" t="str">
        <f>MONTH(月出库[[#This Row],[日期]]) &amp; "月"</f>
        <v>9月</v>
      </c>
      <c r="D1095" s="4">
        <f>--TEXT(月出库[[#This Row],[日期]],"yyyymm")</f>
        <v>201709</v>
      </c>
      <c r="E1095" t="s">
        <v>43</v>
      </c>
      <c r="F1095" t="s">
        <v>80</v>
      </c>
      <c r="G1095">
        <v>1000003498</v>
      </c>
      <c r="H1095" t="s">
        <v>79</v>
      </c>
      <c r="I1095" t="s">
        <v>13</v>
      </c>
      <c r="J1095">
        <v>10000131</v>
      </c>
      <c r="K1095" t="s">
        <v>38</v>
      </c>
      <c r="L1095" s="6">
        <v>23.3</v>
      </c>
      <c r="M10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21.1</v>
      </c>
    </row>
    <row r="1096" spans="1:13" x14ac:dyDescent="0.2">
      <c r="A1096" s="1">
        <v>43008</v>
      </c>
      <c r="B1096" s="4" t="str">
        <f>YEAR(月出库[[#This Row],[日期]]) &amp; "年"</f>
        <v>2017年</v>
      </c>
      <c r="C1096" s="4" t="str">
        <f>MONTH(月出库[[#This Row],[日期]]) &amp; "月"</f>
        <v>9月</v>
      </c>
      <c r="D1096" s="4">
        <f>--TEXT(月出库[[#This Row],[日期]],"yyyymm")</f>
        <v>201709</v>
      </c>
      <c r="E1096" t="s">
        <v>43</v>
      </c>
      <c r="F1096" t="s">
        <v>80</v>
      </c>
      <c r="G1096">
        <v>1000003498</v>
      </c>
      <c r="H1096" t="s">
        <v>79</v>
      </c>
      <c r="I1096" t="s">
        <v>13</v>
      </c>
      <c r="J1096">
        <v>10000211</v>
      </c>
      <c r="K1096" t="s">
        <v>11</v>
      </c>
      <c r="L1096" s="6">
        <v>2.6</v>
      </c>
      <c r="M10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</v>
      </c>
    </row>
    <row r="1097" spans="1:13" x14ac:dyDescent="0.2">
      <c r="A1097" s="1">
        <v>43008</v>
      </c>
      <c r="B1097" s="4" t="str">
        <f>YEAR(月出库[[#This Row],[日期]]) &amp; "年"</f>
        <v>2017年</v>
      </c>
      <c r="C1097" s="4" t="str">
        <f>MONTH(月出库[[#This Row],[日期]]) &amp; "月"</f>
        <v>9月</v>
      </c>
      <c r="D1097" s="4">
        <f>--TEXT(月出库[[#This Row],[日期]],"yyyymm")</f>
        <v>201709</v>
      </c>
      <c r="E1097" t="s">
        <v>43</v>
      </c>
      <c r="F1097" t="s">
        <v>80</v>
      </c>
      <c r="G1097">
        <v>1000003498</v>
      </c>
      <c r="H1097" t="s">
        <v>79</v>
      </c>
      <c r="I1097" t="s">
        <v>13</v>
      </c>
      <c r="J1097">
        <v>20000099</v>
      </c>
      <c r="K1097" t="s">
        <v>20</v>
      </c>
      <c r="L1097" s="6">
        <v>5.0999999999999996</v>
      </c>
      <c r="M10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098" spans="1:13" x14ac:dyDescent="0.2">
      <c r="A1098" s="1">
        <v>43008</v>
      </c>
      <c r="B1098" s="4" t="str">
        <f>YEAR(月出库[[#This Row],[日期]]) &amp; "年"</f>
        <v>2017年</v>
      </c>
      <c r="C1098" s="4" t="str">
        <f>MONTH(月出库[[#This Row],[日期]]) &amp; "月"</f>
        <v>9月</v>
      </c>
      <c r="D1098" s="4">
        <f>--TEXT(月出库[[#This Row],[日期]],"yyyymm")</f>
        <v>201709</v>
      </c>
      <c r="E1098" t="s">
        <v>43</v>
      </c>
      <c r="F1098" t="s">
        <v>78</v>
      </c>
      <c r="G1098">
        <v>1000003187</v>
      </c>
      <c r="H1098" t="s">
        <v>77</v>
      </c>
      <c r="I1098" t="s">
        <v>13</v>
      </c>
      <c r="J1098">
        <v>10000064</v>
      </c>
      <c r="K1098" t="s">
        <v>53</v>
      </c>
      <c r="L1098" s="6">
        <v>24.700000000000003</v>
      </c>
      <c r="M10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</v>
      </c>
    </row>
    <row r="1099" spans="1:13" x14ac:dyDescent="0.2">
      <c r="A1099" s="1">
        <v>43008</v>
      </c>
      <c r="B1099" s="4" t="str">
        <f>YEAR(月出库[[#This Row],[日期]]) &amp; "年"</f>
        <v>2017年</v>
      </c>
      <c r="C1099" s="4" t="str">
        <f>MONTH(月出库[[#This Row],[日期]]) &amp; "月"</f>
        <v>9月</v>
      </c>
      <c r="D1099" s="4">
        <f>--TEXT(月出库[[#This Row],[日期]],"yyyymm")</f>
        <v>201709</v>
      </c>
      <c r="E1099" t="s">
        <v>43</v>
      </c>
      <c r="F1099" t="s">
        <v>78</v>
      </c>
      <c r="G1099">
        <v>1000003187</v>
      </c>
      <c r="H1099" t="s">
        <v>77</v>
      </c>
      <c r="I1099" t="s">
        <v>13</v>
      </c>
      <c r="J1099">
        <v>10000078</v>
      </c>
      <c r="K1099" t="s">
        <v>30</v>
      </c>
      <c r="L1099" s="6">
        <v>15.399999999999999</v>
      </c>
      <c r="M10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11.8</v>
      </c>
    </row>
    <row r="1100" spans="1:13" x14ac:dyDescent="0.2">
      <c r="A1100" s="1">
        <v>43008</v>
      </c>
      <c r="B1100" s="4" t="str">
        <f>YEAR(月出库[[#This Row],[日期]]) &amp; "年"</f>
        <v>2017年</v>
      </c>
      <c r="C1100" s="4" t="str">
        <f>MONTH(月出库[[#This Row],[日期]]) &amp; "月"</f>
        <v>9月</v>
      </c>
      <c r="D1100" s="4">
        <f>--TEXT(月出库[[#This Row],[日期]],"yyyymm")</f>
        <v>201709</v>
      </c>
      <c r="E1100" t="s">
        <v>43</v>
      </c>
      <c r="F1100" t="s">
        <v>78</v>
      </c>
      <c r="G1100">
        <v>1000003187</v>
      </c>
      <c r="H1100" t="s">
        <v>77</v>
      </c>
      <c r="I1100" t="s">
        <v>13</v>
      </c>
      <c r="J1100">
        <v>10000131</v>
      </c>
      <c r="K1100" t="s">
        <v>38</v>
      </c>
      <c r="L1100" s="6">
        <v>113.3</v>
      </c>
      <c r="M11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241.4</v>
      </c>
    </row>
    <row r="1101" spans="1:13" x14ac:dyDescent="0.2">
      <c r="A1101" s="1">
        <v>43008</v>
      </c>
      <c r="B1101" s="4" t="str">
        <f>YEAR(月出库[[#This Row],[日期]]) &amp; "年"</f>
        <v>2017年</v>
      </c>
      <c r="C1101" s="4" t="str">
        <f>MONTH(月出库[[#This Row],[日期]]) &amp; "月"</f>
        <v>9月</v>
      </c>
      <c r="D1101" s="4">
        <f>--TEXT(月出库[[#This Row],[日期]],"yyyymm")</f>
        <v>201709</v>
      </c>
      <c r="E1101" t="s">
        <v>43</v>
      </c>
      <c r="F1101" t="s">
        <v>78</v>
      </c>
      <c r="G1101">
        <v>1000003187</v>
      </c>
      <c r="H1101" t="s">
        <v>77</v>
      </c>
      <c r="I1101" t="s">
        <v>13</v>
      </c>
      <c r="J1101">
        <v>10000211</v>
      </c>
      <c r="K1101" t="s">
        <v>11</v>
      </c>
      <c r="L1101" s="6">
        <v>163.1</v>
      </c>
      <c r="M11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86.199999999999989</v>
      </c>
    </row>
    <row r="1102" spans="1:13" x14ac:dyDescent="0.2">
      <c r="A1102" s="1">
        <v>43008</v>
      </c>
      <c r="B1102" s="4" t="str">
        <f>YEAR(月出库[[#This Row],[日期]]) &amp; "年"</f>
        <v>2017年</v>
      </c>
      <c r="C1102" s="4" t="str">
        <f>MONTH(月出库[[#This Row],[日期]]) &amp; "月"</f>
        <v>9月</v>
      </c>
      <c r="D1102" s="4">
        <f>--TEXT(月出库[[#This Row],[日期]],"yyyymm")</f>
        <v>201709</v>
      </c>
      <c r="E1102" t="s">
        <v>43</v>
      </c>
      <c r="F1102" t="s">
        <v>78</v>
      </c>
      <c r="G1102">
        <v>1000003187</v>
      </c>
      <c r="H1102" t="s">
        <v>77</v>
      </c>
      <c r="I1102" t="s">
        <v>13</v>
      </c>
      <c r="J1102">
        <v>20000099</v>
      </c>
      <c r="K1102" t="s">
        <v>20</v>
      </c>
      <c r="L1102" s="6">
        <v>2.6</v>
      </c>
      <c r="M11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9.5</v>
      </c>
    </row>
    <row r="1103" spans="1:13" x14ac:dyDescent="0.2">
      <c r="A1103" s="1">
        <v>43008</v>
      </c>
      <c r="B1103" s="4" t="str">
        <f>YEAR(月出库[[#This Row],[日期]]) &amp; "年"</f>
        <v>2017年</v>
      </c>
      <c r="C1103" s="4" t="str">
        <f>MONTH(月出库[[#This Row],[日期]]) &amp; "月"</f>
        <v>9月</v>
      </c>
      <c r="D1103" s="4">
        <f>--TEXT(月出库[[#This Row],[日期]],"yyyymm")</f>
        <v>201709</v>
      </c>
      <c r="E1103" t="s">
        <v>9</v>
      </c>
      <c r="F1103" t="s">
        <v>75</v>
      </c>
      <c r="G1103">
        <v>1000000281</v>
      </c>
      <c r="H1103" t="s">
        <v>74</v>
      </c>
      <c r="I1103" t="s">
        <v>13</v>
      </c>
      <c r="J1103">
        <v>10000136</v>
      </c>
      <c r="K1103" t="s">
        <v>40</v>
      </c>
      <c r="L1103" s="6">
        <v>14</v>
      </c>
      <c r="M11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11.1</v>
      </c>
    </row>
    <row r="1104" spans="1:13" x14ac:dyDescent="0.2">
      <c r="A1104" s="1">
        <v>43008</v>
      </c>
      <c r="B1104" s="4" t="str">
        <f>YEAR(月出库[[#This Row],[日期]]) &amp; "年"</f>
        <v>2017年</v>
      </c>
      <c r="C1104" s="4" t="str">
        <f>MONTH(月出库[[#This Row],[日期]]) &amp; "月"</f>
        <v>9月</v>
      </c>
      <c r="D1104" s="4">
        <f>--TEXT(月出库[[#This Row],[日期]],"yyyymm")</f>
        <v>201709</v>
      </c>
      <c r="E1104" t="s">
        <v>9</v>
      </c>
      <c r="F1104" t="s">
        <v>75</v>
      </c>
      <c r="G1104">
        <v>1000000281</v>
      </c>
      <c r="H1104" t="s">
        <v>74</v>
      </c>
      <c r="I1104" t="s">
        <v>13</v>
      </c>
      <c r="J1104">
        <v>20000099</v>
      </c>
      <c r="K1104" t="s">
        <v>20</v>
      </c>
      <c r="L1104" s="6">
        <v>380.2</v>
      </c>
      <c r="M11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384.6</v>
      </c>
    </row>
    <row r="1105" spans="1:13" x14ac:dyDescent="0.2">
      <c r="A1105" s="1">
        <v>43008</v>
      </c>
      <c r="B1105" s="4" t="str">
        <f>YEAR(月出库[[#This Row],[日期]]) &amp; "年"</f>
        <v>2017年</v>
      </c>
      <c r="C1105" s="4" t="str">
        <f>MONTH(月出库[[#This Row],[日期]]) &amp; "月"</f>
        <v>9月</v>
      </c>
      <c r="D1105" s="4">
        <f>--TEXT(月出库[[#This Row],[日期]],"yyyymm")</f>
        <v>201709</v>
      </c>
      <c r="E1105" t="s">
        <v>9</v>
      </c>
      <c r="F1105" t="s">
        <v>15</v>
      </c>
      <c r="G1105">
        <v>1000002981</v>
      </c>
      <c r="H1105" t="s">
        <v>62</v>
      </c>
      <c r="I1105" t="s">
        <v>13</v>
      </c>
      <c r="J1105">
        <v>10000064</v>
      </c>
      <c r="K1105" t="s">
        <v>53</v>
      </c>
      <c r="L1105" s="6">
        <v>14.8</v>
      </c>
      <c r="M11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9.4</v>
      </c>
    </row>
    <row r="1106" spans="1:13" x14ac:dyDescent="0.2">
      <c r="A1106" s="1">
        <v>43008</v>
      </c>
      <c r="B1106" s="4" t="str">
        <f>YEAR(月出库[[#This Row],[日期]]) &amp; "年"</f>
        <v>2017年</v>
      </c>
      <c r="C1106" s="4" t="str">
        <f>MONTH(月出库[[#This Row],[日期]]) &amp; "月"</f>
        <v>9月</v>
      </c>
      <c r="D1106" s="4">
        <f>--TEXT(月出库[[#This Row],[日期]],"yyyymm")</f>
        <v>201709</v>
      </c>
      <c r="E1106" t="s">
        <v>9</v>
      </c>
      <c r="F1106" t="s">
        <v>15</v>
      </c>
      <c r="G1106">
        <v>1000002981</v>
      </c>
      <c r="H1106" t="s">
        <v>62</v>
      </c>
      <c r="I1106" t="s">
        <v>13</v>
      </c>
      <c r="J1106">
        <v>10000078</v>
      </c>
      <c r="K1106" t="s">
        <v>30</v>
      </c>
      <c r="L1106" s="6">
        <v>3.6</v>
      </c>
      <c r="M11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</v>
      </c>
    </row>
    <row r="1107" spans="1:13" x14ac:dyDescent="0.2">
      <c r="A1107" s="1">
        <v>43008</v>
      </c>
      <c r="B1107" s="4" t="str">
        <f>YEAR(月出库[[#This Row],[日期]]) &amp; "年"</f>
        <v>2017年</v>
      </c>
      <c r="C1107" s="4" t="str">
        <f>MONTH(月出库[[#This Row],[日期]]) &amp; "月"</f>
        <v>9月</v>
      </c>
      <c r="D1107" s="4">
        <f>--TEXT(月出库[[#This Row],[日期]],"yyyymm")</f>
        <v>201709</v>
      </c>
      <c r="E1107" t="s">
        <v>9</v>
      </c>
      <c r="F1107" t="s">
        <v>15</v>
      </c>
      <c r="G1107">
        <v>1000002981</v>
      </c>
      <c r="H1107" t="s">
        <v>62</v>
      </c>
      <c r="I1107" t="s">
        <v>13</v>
      </c>
      <c r="J1107">
        <v>10000131</v>
      </c>
      <c r="K1107" t="s">
        <v>38</v>
      </c>
      <c r="L1107" s="6">
        <v>96.2</v>
      </c>
      <c r="M11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70.099999999999994</v>
      </c>
    </row>
    <row r="1108" spans="1:13" x14ac:dyDescent="0.2">
      <c r="A1108" s="1">
        <v>43008</v>
      </c>
      <c r="B1108" s="4" t="str">
        <f>YEAR(月出库[[#This Row],[日期]]) &amp; "年"</f>
        <v>2017年</v>
      </c>
      <c r="C1108" s="4" t="str">
        <f>MONTH(月出库[[#This Row],[日期]]) &amp; "月"</f>
        <v>9月</v>
      </c>
      <c r="D1108" s="4">
        <f>--TEXT(月出库[[#This Row],[日期]],"yyyymm")</f>
        <v>201709</v>
      </c>
      <c r="E1108" t="s">
        <v>9</v>
      </c>
      <c r="F1108" t="s">
        <v>15</v>
      </c>
      <c r="G1108">
        <v>1000002981</v>
      </c>
      <c r="H1108" t="s">
        <v>62</v>
      </c>
      <c r="I1108" t="s">
        <v>13</v>
      </c>
      <c r="J1108">
        <v>10000211</v>
      </c>
      <c r="K1108" t="s">
        <v>11</v>
      </c>
      <c r="L1108" s="6">
        <v>66.3</v>
      </c>
      <c r="M11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140.9</v>
      </c>
    </row>
    <row r="1109" spans="1:13" x14ac:dyDescent="0.2">
      <c r="A1109" s="1">
        <v>43008</v>
      </c>
      <c r="B1109" s="4" t="str">
        <f>YEAR(月出库[[#This Row],[日期]]) &amp; "年"</f>
        <v>2017年</v>
      </c>
      <c r="C1109" s="4" t="str">
        <f>MONTH(月出库[[#This Row],[日期]]) &amp; "月"</f>
        <v>9月</v>
      </c>
      <c r="D1109" s="4">
        <f>--TEXT(月出库[[#This Row],[日期]],"yyyymm")</f>
        <v>201709</v>
      </c>
      <c r="E1109" t="s">
        <v>9</v>
      </c>
      <c r="F1109" t="s">
        <v>15</v>
      </c>
      <c r="G1109">
        <v>1000002981</v>
      </c>
      <c r="H1109" t="s">
        <v>62</v>
      </c>
      <c r="I1109" t="s">
        <v>13</v>
      </c>
      <c r="J1109">
        <v>20000099</v>
      </c>
      <c r="K1109" t="s">
        <v>20</v>
      </c>
      <c r="L1109" s="6">
        <v>14.4</v>
      </c>
      <c r="M11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16.399999999999999</v>
      </c>
    </row>
    <row r="1110" spans="1:13" x14ac:dyDescent="0.2">
      <c r="A1110" s="1">
        <v>43008</v>
      </c>
      <c r="B1110" s="4" t="str">
        <f>YEAR(月出库[[#This Row],[日期]]) &amp; "年"</f>
        <v>2017年</v>
      </c>
      <c r="C1110" s="4" t="str">
        <f>MONTH(月出库[[#This Row],[日期]]) &amp; "月"</f>
        <v>9月</v>
      </c>
      <c r="D1110" s="4">
        <f>--TEXT(月出库[[#This Row],[日期]],"yyyymm")</f>
        <v>201709</v>
      </c>
      <c r="E1110" t="s">
        <v>9</v>
      </c>
      <c r="F1110" t="s">
        <v>15</v>
      </c>
      <c r="G1110">
        <v>1000002985</v>
      </c>
      <c r="H1110" t="s">
        <v>47</v>
      </c>
      <c r="I1110" t="s">
        <v>13</v>
      </c>
      <c r="J1110">
        <v>10000211</v>
      </c>
      <c r="K1110" t="s">
        <v>11</v>
      </c>
      <c r="L1110" s="6">
        <v>172</v>
      </c>
      <c r="M11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221.7</v>
      </c>
    </row>
    <row r="1111" spans="1:13" x14ac:dyDescent="0.2">
      <c r="A1111" s="1">
        <v>43008</v>
      </c>
      <c r="B1111" s="4" t="str">
        <f>YEAR(月出库[[#This Row],[日期]]) &amp; "年"</f>
        <v>2017年</v>
      </c>
      <c r="C1111" s="4" t="str">
        <f>MONTH(月出库[[#This Row],[日期]]) &amp; "月"</f>
        <v>9月</v>
      </c>
      <c r="D1111" s="4">
        <f>--TEXT(月出库[[#This Row],[日期]],"yyyymm")</f>
        <v>201709</v>
      </c>
      <c r="E1111" t="s">
        <v>9</v>
      </c>
      <c r="F1111" t="s">
        <v>15</v>
      </c>
      <c r="G1111">
        <v>1000002986</v>
      </c>
      <c r="H1111" t="s">
        <v>14</v>
      </c>
      <c r="I1111" t="s">
        <v>13</v>
      </c>
      <c r="J1111">
        <v>10000064</v>
      </c>
      <c r="K1111" t="s">
        <v>53</v>
      </c>
      <c r="L1111" s="6">
        <v>2.2999999999999998</v>
      </c>
      <c r="M11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12" spans="1:13" x14ac:dyDescent="0.2">
      <c r="A1112" s="1">
        <v>43008</v>
      </c>
      <c r="B1112" s="4" t="str">
        <f>YEAR(月出库[[#This Row],[日期]]) &amp; "年"</f>
        <v>2017年</v>
      </c>
      <c r="C1112" s="4" t="str">
        <f>MONTH(月出库[[#This Row],[日期]]) &amp; "月"</f>
        <v>9月</v>
      </c>
      <c r="D1112" s="4">
        <f>--TEXT(月出库[[#This Row],[日期]],"yyyymm")</f>
        <v>201709</v>
      </c>
      <c r="E1112" t="s">
        <v>9</v>
      </c>
      <c r="F1112" t="s">
        <v>15</v>
      </c>
      <c r="G1112">
        <v>1000002986</v>
      </c>
      <c r="H1112" t="s">
        <v>14</v>
      </c>
      <c r="I1112" t="s">
        <v>13</v>
      </c>
      <c r="J1112">
        <v>10000111</v>
      </c>
      <c r="K1112" t="s">
        <v>37</v>
      </c>
      <c r="L1112" s="6">
        <v>4.2</v>
      </c>
      <c r="M11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13" spans="1:13" x14ac:dyDescent="0.2">
      <c r="A1113" s="1">
        <v>43008</v>
      </c>
      <c r="B1113" s="4" t="str">
        <f>YEAR(月出库[[#This Row],[日期]]) &amp; "年"</f>
        <v>2017年</v>
      </c>
      <c r="C1113" s="4" t="str">
        <f>MONTH(月出库[[#This Row],[日期]]) &amp; "月"</f>
        <v>9月</v>
      </c>
      <c r="D1113" s="4">
        <f>--TEXT(月出库[[#This Row],[日期]],"yyyymm")</f>
        <v>201709</v>
      </c>
      <c r="E1113" t="s">
        <v>9</v>
      </c>
      <c r="F1113" t="s">
        <v>15</v>
      </c>
      <c r="G1113">
        <v>1000002986</v>
      </c>
      <c r="H1113" t="s">
        <v>14</v>
      </c>
      <c r="I1113" t="s">
        <v>13</v>
      </c>
      <c r="J1113">
        <v>10000131</v>
      </c>
      <c r="K1113" t="s">
        <v>38</v>
      </c>
      <c r="L1113" s="6">
        <v>63.1</v>
      </c>
      <c r="M11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124.3</v>
      </c>
    </row>
    <row r="1114" spans="1:13" x14ac:dyDescent="0.2">
      <c r="A1114" s="1">
        <v>43008</v>
      </c>
      <c r="B1114" s="4" t="str">
        <f>YEAR(月出库[[#This Row],[日期]]) &amp; "年"</f>
        <v>2017年</v>
      </c>
      <c r="C1114" s="4" t="str">
        <f>MONTH(月出库[[#This Row],[日期]]) &amp; "月"</f>
        <v>9月</v>
      </c>
      <c r="D1114" s="4">
        <f>--TEXT(月出库[[#This Row],[日期]],"yyyymm")</f>
        <v>201709</v>
      </c>
      <c r="E1114" t="s">
        <v>9</v>
      </c>
      <c r="F1114" t="s">
        <v>15</v>
      </c>
      <c r="G1114">
        <v>1000002986</v>
      </c>
      <c r="H1114" t="s">
        <v>14</v>
      </c>
      <c r="I1114" t="s">
        <v>13</v>
      </c>
      <c r="J1114">
        <v>10000211</v>
      </c>
      <c r="K1114" t="s">
        <v>11</v>
      </c>
      <c r="L1114" s="6">
        <v>155.9</v>
      </c>
      <c r="M11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87.3</v>
      </c>
    </row>
    <row r="1115" spans="1:13" x14ac:dyDescent="0.2">
      <c r="A1115" s="1">
        <v>43008</v>
      </c>
      <c r="B1115" s="4" t="str">
        <f>YEAR(月出库[[#This Row],[日期]]) &amp; "年"</f>
        <v>2017年</v>
      </c>
      <c r="C1115" s="4" t="str">
        <f>MONTH(月出库[[#This Row],[日期]]) &amp; "月"</f>
        <v>9月</v>
      </c>
      <c r="D1115" s="4">
        <f>--TEXT(月出库[[#This Row],[日期]],"yyyymm")</f>
        <v>201709</v>
      </c>
      <c r="E1115" t="s">
        <v>9</v>
      </c>
      <c r="F1115" t="s">
        <v>8</v>
      </c>
      <c r="G1115">
        <v>1000000070</v>
      </c>
      <c r="H1115" t="s">
        <v>7</v>
      </c>
      <c r="I1115" t="s">
        <v>13</v>
      </c>
      <c r="J1115">
        <v>10000136</v>
      </c>
      <c r="K1115" t="s">
        <v>40</v>
      </c>
      <c r="L1115" s="6">
        <v>5.3</v>
      </c>
      <c r="M11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16" spans="1:13" x14ac:dyDescent="0.2">
      <c r="A1116" s="1">
        <v>43008</v>
      </c>
      <c r="B1116" s="4" t="str">
        <f>YEAR(月出库[[#This Row],[日期]]) &amp; "年"</f>
        <v>2017年</v>
      </c>
      <c r="C1116" s="4" t="str">
        <f>MONTH(月出库[[#This Row],[日期]]) &amp; "月"</f>
        <v>9月</v>
      </c>
      <c r="D1116" s="4">
        <f>--TEXT(月出库[[#This Row],[日期]],"yyyymm")</f>
        <v>201709</v>
      </c>
      <c r="E1116" t="s">
        <v>9</v>
      </c>
      <c r="F1116" t="s">
        <v>8</v>
      </c>
      <c r="G1116">
        <v>1000000070</v>
      </c>
      <c r="H1116" t="s">
        <v>7</v>
      </c>
      <c r="I1116" t="s">
        <v>13</v>
      </c>
      <c r="J1116">
        <v>10000211</v>
      </c>
      <c r="K1116" t="s">
        <v>11</v>
      </c>
      <c r="L1116" s="6">
        <v>60.8</v>
      </c>
      <c r="M11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17" spans="1:13" x14ac:dyDescent="0.2">
      <c r="A1117" s="1">
        <v>43008</v>
      </c>
      <c r="B1117" s="4" t="str">
        <f>YEAR(月出库[[#This Row],[日期]]) &amp; "年"</f>
        <v>2017年</v>
      </c>
      <c r="C1117" s="4" t="str">
        <f>MONTH(月出库[[#This Row],[日期]]) &amp; "月"</f>
        <v>9月</v>
      </c>
      <c r="D1117" s="4">
        <f>--TEXT(月出库[[#This Row],[日期]],"yyyymm")</f>
        <v>201709</v>
      </c>
      <c r="E1117" t="s">
        <v>9</v>
      </c>
      <c r="F1117" t="s">
        <v>8</v>
      </c>
      <c r="G1117">
        <v>1000000070</v>
      </c>
      <c r="H1117" t="s">
        <v>7</v>
      </c>
      <c r="I1117" t="s">
        <v>13</v>
      </c>
      <c r="J1117">
        <v>20000099</v>
      </c>
      <c r="K1117" t="s">
        <v>20</v>
      </c>
      <c r="L1117" s="6">
        <v>5</v>
      </c>
      <c r="M11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</v>
      </c>
    </row>
    <row r="1118" spans="1:13" x14ac:dyDescent="0.2">
      <c r="A1118" s="1">
        <v>43008</v>
      </c>
      <c r="B1118" s="4" t="str">
        <f>YEAR(月出库[[#This Row],[日期]]) &amp; "年"</f>
        <v>2017年</v>
      </c>
      <c r="C1118" s="4" t="str">
        <f>MONTH(月出库[[#This Row],[日期]]) &amp; "月"</f>
        <v>9月</v>
      </c>
      <c r="D1118" s="4">
        <f>--TEXT(月出库[[#This Row],[日期]],"yyyymm")</f>
        <v>201709</v>
      </c>
      <c r="E1118" t="s">
        <v>9</v>
      </c>
      <c r="F1118" t="s">
        <v>57</v>
      </c>
      <c r="G1118">
        <v>1000001502</v>
      </c>
      <c r="H1118" t="s">
        <v>56</v>
      </c>
      <c r="I1118" t="s">
        <v>13</v>
      </c>
      <c r="J1118">
        <v>10000131</v>
      </c>
      <c r="K1118" t="s">
        <v>38</v>
      </c>
      <c r="L1118" s="6">
        <v>112.5</v>
      </c>
      <c r="M11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88.8</v>
      </c>
    </row>
    <row r="1119" spans="1:13" x14ac:dyDescent="0.2">
      <c r="A1119" s="1">
        <v>43008</v>
      </c>
      <c r="B1119" s="4" t="str">
        <f>YEAR(月出库[[#This Row],[日期]]) &amp; "年"</f>
        <v>2017年</v>
      </c>
      <c r="C1119" s="4" t="str">
        <f>MONTH(月出库[[#This Row],[日期]]) &amp; "月"</f>
        <v>9月</v>
      </c>
      <c r="D1119" s="4">
        <f>--TEXT(月出库[[#This Row],[日期]],"yyyymm")</f>
        <v>201709</v>
      </c>
      <c r="E1119" t="s">
        <v>9</v>
      </c>
      <c r="F1119" t="s">
        <v>57</v>
      </c>
      <c r="G1119">
        <v>1000001502</v>
      </c>
      <c r="H1119" t="s">
        <v>56</v>
      </c>
      <c r="I1119" t="s">
        <v>13</v>
      </c>
      <c r="J1119">
        <v>10000136</v>
      </c>
      <c r="K1119" t="s">
        <v>40</v>
      </c>
      <c r="L1119" s="6">
        <v>22.2</v>
      </c>
      <c r="M11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20" spans="1:13" x14ac:dyDescent="0.2">
      <c r="A1120" s="1">
        <v>43008</v>
      </c>
      <c r="B1120" s="4" t="str">
        <f>YEAR(月出库[[#This Row],[日期]]) &amp; "年"</f>
        <v>2017年</v>
      </c>
      <c r="C1120" s="4" t="str">
        <f>MONTH(月出库[[#This Row],[日期]]) &amp; "月"</f>
        <v>9月</v>
      </c>
      <c r="D1120" s="4">
        <f>--TEXT(月出库[[#This Row],[日期]],"yyyymm")</f>
        <v>201709</v>
      </c>
      <c r="E1120" t="s">
        <v>9</v>
      </c>
      <c r="F1120" t="s">
        <v>57</v>
      </c>
      <c r="G1120">
        <v>1000001502</v>
      </c>
      <c r="H1120" t="s">
        <v>56</v>
      </c>
      <c r="I1120" t="s">
        <v>13</v>
      </c>
      <c r="J1120">
        <v>10000211</v>
      </c>
      <c r="K1120" t="s">
        <v>11</v>
      </c>
      <c r="L1120" s="6">
        <v>188.6</v>
      </c>
      <c r="M11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199.60000000000002</v>
      </c>
    </row>
    <row r="1121" spans="1:13" x14ac:dyDescent="0.2">
      <c r="A1121" s="1">
        <v>43008</v>
      </c>
      <c r="B1121" s="4" t="str">
        <f>YEAR(月出库[[#This Row],[日期]]) &amp; "年"</f>
        <v>2017年</v>
      </c>
      <c r="C1121" s="4" t="str">
        <f>MONTH(月出库[[#This Row],[日期]]) &amp; "月"</f>
        <v>9月</v>
      </c>
      <c r="D1121" s="4">
        <f>--TEXT(月出库[[#This Row],[日期]],"yyyymm")</f>
        <v>201709</v>
      </c>
      <c r="E1121" t="s">
        <v>9</v>
      </c>
      <c r="F1121" t="s">
        <v>72</v>
      </c>
      <c r="G1121">
        <v>1000001699</v>
      </c>
      <c r="H1121" t="s">
        <v>71</v>
      </c>
      <c r="I1121" t="s">
        <v>13</v>
      </c>
      <c r="J1121">
        <v>10000064</v>
      </c>
      <c r="K1121" t="s">
        <v>53</v>
      </c>
      <c r="L1121" s="6">
        <v>16.700000000000003</v>
      </c>
      <c r="M11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</v>
      </c>
    </row>
    <row r="1122" spans="1:13" x14ac:dyDescent="0.2">
      <c r="A1122" s="1">
        <v>43008</v>
      </c>
      <c r="B1122" s="4" t="str">
        <f>YEAR(月出库[[#This Row],[日期]]) &amp; "年"</f>
        <v>2017年</v>
      </c>
      <c r="C1122" s="4" t="str">
        <f>MONTH(月出库[[#This Row],[日期]]) &amp; "月"</f>
        <v>9月</v>
      </c>
      <c r="D1122" s="4">
        <f>--TEXT(月出库[[#This Row],[日期]],"yyyymm")</f>
        <v>201709</v>
      </c>
      <c r="E1122" t="s">
        <v>9</v>
      </c>
      <c r="F1122" t="s">
        <v>72</v>
      </c>
      <c r="G1122">
        <v>1000001699</v>
      </c>
      <c r="H1122" t="s">
        <v>71</v>
      </c>
      <c r="I1122" t="s">
        <v>13</v>
      </c>
      <c r="J1122">
        <v>10000111</v>
      </c>
      <c r="K1122" t="s">
        <v>37</v>
      </c>
      <c r="L1122" s="6">
        <v>13.4</v>
      </c>
      <c r="M11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23" spans="1:13" x14ac:dyDescent="0.2">
      <c r="A1123" s="1">
        <v>43008</v>
      </c>
      <c r="B1123" s="4" t="str">
        <f>YEAR(月出库[[#This Row],[日期]]) &amp; "年"</f>
        <v>2017年</v>
      </c>
      <c r="C1123" s="4" t="str">
        <f>MONTH(月出库[[#This Row],[日期]]) &amp; "月"</f>
        <v>9月</v>
      </c>
      <c r="D1123" s="4">
        <f>--TEXT(月出库[[#This Row],[日期]],"yyyymm")</f>
        <v>201709</v>
      </c>
      <c r="E1123" t="s">
        <v>9</v>
      </c>
      <c r="F1123" t="s">
        <v>72</v>
      </c>
      <c r="G1123">
        <v>1000001699</v>
      </c>
      <c r="H1123" t="s">
        <v>71</v>
      </c>
      <c r="I1123" t="s">
        <v>13</v>
      </c>
      <c r="J1123">
        <v>10000131</v>
      </c>
      <c r="K1123" t="s">
        <v>38</v>
      </c>
      <c r="L1123" s="6">
        <v>15.7</v>
      </c>
      <c r="M11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1124" spans="1:13" x14ac:dyDescent="0.2">
      <c r="A1124" s="1">
        <v>43008</v>
      </c>
      <c r="B1124" s="4" t="str">
        <f>YEAR(月出库[[#This Row],[日期]]) &amp; "年"</f>
        <v>2017年</v>
      </c>
      <c r="C1124" s="4" t="str">
        <f>MONTH(月出库[[#This Row],[日期]]) &amp; "月"</f>
        <v>9月</v>
      </c>
      <c r="D1124" s="4">
        <f>--TEXT(月出库[[#This Row],[日期]],"yyyymm")</f>
        <v>201709</v>
      </c>
      <c r="E1124" t="s">
        <v>9</v>
      </c>
      <c r="F1124" t="s">
        <v>72</v>
      </c>
      <c r="G1124">
        <v>1000001699</v>
      </c>
      <c r="H1124" t="s">
        <v>71</v>
      </c>
      <c r="I1124" t="s">
        <v>13</v>
      </c>
      <c r="J1124">
        <v>10000211</v>
      </c>
      <c r="K1124" t="s">
        <v>11</v>
      </c>
      <c r="L1124" s="6">
        <v>118.1</v>
      </c>
      <c r="M11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214.2</v>
      </c>
    </row>
    <row r="1125" spans="1:13" x14ac:dyDescent="0.2">
      <c r="A1125" s="1">
        <v>43008</v>
      </c>
      <c r="B1125" s="4" t="str">
        <f>YEAR(月出库[[#This Row],[日期]]) &amp; "年"</f>
        <v>2017年</v>
      </c>
      <c r="C1125" s="4" t="str">
        <f>MONTH(月出库[[#This Row],[日期]]) &amp; "月"</f>
        <v>9月</v>
      </c>
      <c r="D1125" s="4">
        <f>--TEXT(月出库[[#This Row],[日期]],"yyyymm")</f>
        <v>201709</v>
      </c>
      <c r="E1125" t="s">
        <v>9</v>
      </c>
      <c r="F1125" t="s">
        <v>59</v>
      </c>
      <c r="G1125">
        <v>1000000192</v>
      </c>
      <c r="H1125" t="s">
        <v>58</v>
      </c>
      <c r="I1125" t="s">
        <v>13</v>
      </c>
      <c r="J1125">
        <v>10000064</v>
      </c>
      <c r="K1125" t="s">
        <v>53</v>
      </c>
      <c r="L1125" s="6">
        <v>4.9000000000000004</v>
      </c>
      <c r="M11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10.6</v>
      </c>
    </row>
    <row r="1126" spans="1:13" x14ac:dyDescent="0.2">
      <c r="A1126" s="1">
        <v>43008</v>
      </c>
      <c r="B1126" s="4" t="str">
        <f>YEAR(月出库[[#This Row],[日期]]) &amp; "年"</f>
        <v>2017年</v>
      </c>
      <c r="C1126" s="4" t="str">
        <f>MONTH(月出库[[#This Row],[日期]]) &amp; "月"</f>
        <v>9月</v>
      </c>
      <c r="D1126" s="4">
        <f>--TEXT(月出库[[#This Row],[日期]],"yyyymm")</f>
        <v>201709</v>
      </c>
      <c r="E1126" t="s">
        <v>9</v>
      </c>
      <c r="F1126" t="s">
        <v>59</v>
      </c>
      <c r="G1126">
        <v>1000000192</v>
      </c>
      <c r="H1126" t="s">
        <v>58</v>
      </c>
      <c r="I1126" t="s">
        <v>13</v>
      </c>
      <c r="J1126">
        <v>10000131</v>
      </c>
      <c r="K1126" t="s">
        <v>38</v>
      </c>
      <c r="L1126" s="6">
        <v>45.400000000000006</v>
      </c>
      <c r="M11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80.099999999999994</v>
      </c>
    </row>
    <row r="1127" spans="1:13" x14ac:dyDescent="0.2">
      <c r="A1127" s="1">
        <v>43008</v>
      </c>
      <c r="B1127" s="4" t="str">
        <f>YEAR(月出库[[#This Row],[日期]]) &amp; "年"</f>
        <v>2017年</v>
      </c>
      <c r="C1127" s="4" t="str">
        <f>MONTH(月出库[[#This Row],[日期]]) &amp; "月"</f>
        <v>9月</v>
      </c>
      <c r="D1127" s="4">
        <f>--TEXT(月出库[[#This Row],[日期]],"yyyymm")</f>
        <v>201709</v>
      </c>
      <c r="E1127" t="s">
        <v>9</v>
      </c>
      <c r="F1127" t="s">
        <v>59</v>
      </c>
      <c r="G1127">
        <v>1000000192</v>
      </c>
      <c r="H1127" t="s">
        <v>58</v>
      </c>
      <c r="I1127" t="s">
        <v>13</v>
      </c>
      <c r="J1127">
        <v>10000172</v>
      </c>
      <c r="K1127" t="s">
        <v>18</v>
      </c>
      <c r="L1127" s="6">
        <v>33.799999999999997</v>
      </c>
      <c r="M11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49.3</v>
      </c>
    </row>
    <row r="1128" spans="1:13" x14ac:dyDescent="0.2">
      <c r="A1128" s="1">
        <v>43008</v>
      </c>
      <c r="B1128" s="4" t="str">
        <f>YEAR(月出库[[#This Row],[日期]]) &amp; "年"</f>
        <v>2017年</v>
      </c>
      <c r="C1128" s="4" t="str">
        <f>MONTH(月出库[[#This Row],[日期]]) &amp; "月"</f>
        <v>9月</v>
      </c>
      <c r="D1128" s="4">
        <f>--TEXT(月出库[[#This Row],[日期]],"yyyymm")</f>
        <v>201709</v>
      </c>
      <c r="E1128" t="s">
        <v>9</v>
      </c>
      <c r="F1128" t="s">
        <v>59</v>
      </c>
      <c r="G1128">
        <v>1000000192</v>
      </c>
      <c r="H1128" t="s">
        <v>58</v>
      </c>
      <c r="I1128" t="s">
        <v>13</v>
      </c>
      <c r="J1128">
        <v>10000211</v>
      </c>
      <c r="K1128" t="s">
        <v>11</v>
      </c>
      <c r="L1128" s="6">
        <v>84.9</v>
      </c>
      <c r="M11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80.599999999999994</v>
      </c>
    </row>
    <row r="1129" spans="1:13" x14ac:dyDescent="0.2">
      <c r="A1129" s="1">
        <v>43008</v>
      </c>
      <c r="B1129" s="4" t="str">
        <f>YEAR(月出库[[#This Row],[日期]]) &amp; "年"</f>
        <v>2017年</v>
      </c>
      <c r="C1129" s="4" t="str">
        <f>MONTH(月出库[[#This Row],[日期]]) &amp; "月"</f>
        <v>9月</v>
      </c>
      <c r="D1129" s="4">
        <f>--TEXT(月出库[[#This Row],[日期]],"yyyymm")</f>
        <v>201709</v>
      </c>
      <c r="E1129" t="s">
        <v>9</v>
      </c>
      <c r="F1129" t="s">
        <v>17</v>
      </c>
      <c r="G1129">
        <v>1000000059</v>
      </c>
      <c r="H1129" t="s">
        <v>55</v>
      </c>
      <c r="I1129" t="s">
        <v>13</v>
      </c>
      <c r="J1129">
        <v>10000064</v>
      </c>
      <c r="K1129" t="s">
        <v>53</v>
      </c>
      <c r="L1129" s="6">
        <v>365.50000000000006</v>
      </c>
      <c r="M11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186.6</v>
      </c>
    </row>
    <row r="1130" spans="1:13" x14ac:dyDescent="0.2">
      <c r="A1130" s="1">
        <v>43008</v>
      </c>
      <c r="B1130" s="4" t="str">
        <f>YEAR(月出库[[#This Row],[日期]]) &amp; "年"</f>
        <v>2017年</v>
      </c>
      <c r="C1130" s="4" t="str">
        <f>MONTH(月出库[[#This Row],[日期]]) &amp; "月"</f>
        <v>9月</v>
      </c>
      <c r="D1130" s="4">
        <f>--TEXT(月出库[[#This Row],[日期]],"yyyymm")</f>
        <v>201709</v>
      </c>
      <c r="E1130" t="s">
        <v>9</v>
      </c>
      <c r="F1130" t="s">
        <v>17</v>
      </c>
      <c r="G1130">
        <v>1000000059</v>
      </c>
      <c r="H1130" t="s">
        <v>55</v>
      </c>
      <c r="I1130" t="s">
        <v>13</v>
      </c>
      <c r="J1130">
        <v>10000078</v>
      </c>
      <c r="K1130" t="s">
        <v>30</v>
      </c>
      <c r="L1130" s="6">
        <v>251.60000000000002</v>
      </c>
      <c r="M11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67.5</v>
      </c>
    </row>
    <row r="1131" spans="1:13" x14ac:dyDescent="0.2">
      <c r="A1131" s="1">
        <v>43008</v>
      </c>
      <c r="B1131" s="4" t="str">
        <f>YEAR(月出库[[#This Row],[日期]]) &amp; "年"</f>
        <v>2017年</v>
      </c>
      <c r="C1131" s="4" t="str">
        <f>MONTH(月出库[[#This Row],[日期]]) &amp; "月"</f>
        <v>9月</v>
      </c>
      <c r="D1131" s="4">
        <f>--TEXT(月出库[[#This Row],[日期]],"yyyymm")</f>
        <v>201709</v>
      </c>
      <c r="E1131" t="s">
        <v>9</v>
      </c>
      <c r="F1131" t="s">
        <v>17</v>
      </c>
      <c r="G1131">
        <v>1000000059</v>
      </c>
      <c r="H1131" t="s">
        <v>55</v>
      </c>
      <c r="I1131" t="s">
        <v>13</v>
      </c>
      <c r="J1131">
        <v>10000111</v>
      </c>
      <c r="K1131" t="s">
        <v>37</v>
      </c>
      <c r="L1131" s="6">
        <v>39.200000000000003</v>
      </c>
      <c r="M11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5.8</v>
      </c>
    </row>
    <row r="1132" spans="1:13" x14ac:dyDescent="0.2">
      <c r="A1132" s="1">
        <v>43008</v>
      </c>
      <c r="B1132" s="4" t="str">
        <f>YEAR(月出库[[#This Row],[日期]]) &amp; "年"</f>
        <v>2017年</v>
      </c>
      <c r="C1132" s="4" t="str">
        <f>MONTH(月出库[[#This Row],[日期]]) &amp; "月"</f>
        <v>9月</v>
      </c>
      <c r="D1132" s="4">
        <f>--TEXT(月出库[[#This Row],[日期]],"yyyymm")</f>
        <v>201709</v>
      </c>
      <c r="E1132" t="s">
        <v>9</v>
      </c>
      <c r="F1132" t="s">
        <v>17</v>
      </c>
      <c r="G1132">
        <v>1000000059</v>
      </c>
      <c r="H1132" t="s">
        <v>55</v>
      </c>
      <c r="I1132" t="s">
        <v>13</v>
      </c>
      <c r="J1132">
        <v>10000131</v>
      </c>
      <c r="K1132" t="s">
        <v>38</v>
      </c>
      <c r="L1132" s="6">
        <v>174.60000000000002</v>
      </c>
      <c r="M11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1205.4000000000001</v>
      </c>
    </row>
    <row r="1133" spans="1:13" x14ac:dyDescent="0.2">
      <c r="A1133" s="1">
        <v>43008</v>
      </c>
      <c r="B1133" s="4" t="str">
        <f>YEAR(月出库[[#This Row],[日期]]) &amp; "年"</f>
        <v>2017年</v>
      </c>
      <c r="C1133" s="4" t="str">
        <f>MONTH(月出库[[#This Row],[日期]]) &amp; "月"</f>
        <v>9月</v>
      </c>
      <c r="D1133" s="4">
        <f>--TEXT(月出库[[#This Row],[日期]],"yyyymm")</f>
        <v>201709</v>
      </c>
      <c r="E1133" t="s">
        <v>9</v>
      </c>
      <c r="F1133" t="s">
        <v>17</v>
      </c>
      <c r="G1133">
        <v>1000000059</v>
      </c>
      <c r="H1133" t="s">
        <v>55</v>
      </c>
      <c r="I1133" t="s">
        <v>13</v>
      </c>
      <c r="J1133">
        <v>10000136</v>
      </c>
      <c r="K1133" t="s">
        <v>40</v>
      </c>
      <c r="L1133" s="6">
        <v>33.700000000000003</v>
      </c>
      <c r="M11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152.19999999999999</v>
      </c>
    </row>
    <row r="1134" spans="1:13" x14ac:dyDescent="0.2">
      <c r="A1134" s="1">
        <v>43008</v>
      </c>
      <c r="B1134" s="4" t="str">
        <f>YEAR(月出库[[#This Row],[日期]]) &amp; "年"</f>
        <v>2017年</v>
      </c>
      <c r="C1134" s="4" t="str">
        <f>MONTH(月出库[[#This Row],[日期]]) &amp; "月"</f>
        <v>9月</v>
      </c>
      <c r="D1134" s="4">
        <f>--TEXT(月出库[[#This Row],[日期]],"yyyymm")</f>
        <v>201709</v>
      </c>
      <c r="E1134" t="s">
        <v>9</v>
      </c>
      <c r="F1134" t="s">
        <v>17</v>
      </c>
      <c r="G1134">
        <v>1000000059</v>
      </c>
      <c r="H1134" t="s">
        <v>55</v>
      </c>
      <c r="I1134" t="s">
        <v>13</v>
      </c>
      <c r="J1134">
        <v>10000172</v>
      </c>
      <c r="K1134" t="s">
        <v>18</v>
      </c>
      <c r="L1134" s="6">
        <v>651.9</v>
      </c>
      <c r="M11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35" spans="1:13" x14ac:dyDescent="0.2">
      <c r="A1135" s="1">
        <v>43008</v>
      </c>
      <c r="B1135" s="4" t="str">
        <f>YEAR(月出库[[#This Row],[日期]]) &amp; "年"</f>
        <v>2017年</v>
      </c>
      <c r="C1135" s="4" t="str">
        <f>MONTH(月出库[[#This Row],[日期]]) &amp; "月"</f>
        <v>9月</v>
      </c>
      <c r="D1135" s="4">
        <f>--TEXT(月出库[[#This Row],[日期]],"yyyymm")</f>
        <v>201709</v>
      </c>
      <c r="E1135" t="s">
        <v>9</v>
      </c>
      <c r="F1135" t="s">
        <v>17</v>
      </c>
      <c r="G1135">
        <v>1000000059</v>
      </c>
      <c r="H1135" t="s">
        <v>55</v>
      </c>
      <c r="I1135" t="s">
        <v>13</v>
      </c>
      <c r="J1135">
        <v>10000211</v>
      </c>
      <c r="K1135" t="s">
        <v>11</v>
      </c>
      <c r="L1135" s="6">
        <v>271.59999999999997</v>
      </c>
      <c r="M11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227.6</v>
      </c>
    </row>
    <row r="1136" spans="1:13" x14ac:dyDescent="0.2">
      <c r="A1136" s="1">
        <v>43008</v>
      </c>
      <c r="B1136" s="4" t="str">
        <f>YEAR(月出库[[#This Row],[日期]]) &amp; "年"</f>
        <v>2017年</v>
      </c>
      <c r="C1136" s="4" t="str">
        <f>MONTH(月出库[[#This Row],[日期]]) &amp; "月"</f>
        <v>9月</v>
      </c>
      <c r="D1136" s="4">
        <f>--TEXT(月出库[[#This Row],[日期]],"yyyymm")</f>
        <v>201709</v>
      </c>
      <c r="E1136" t="s">
        <v>9</v>
      </c>
      <c r="F1136" t="s">
        <v>17</v>
      </c>
      <c r="G1136">
        <v>1000000059</v>
      </c>
      <c r="H1136" t="s">
        <v>55</v>
      </c>
      <c r="I1136" t="s">
        <v>13</v>
      </c>
      <c r="J1136">
        <v>20000099</v>
      </c>
      <c r="K1136" t="s">
        <v>20</v>
      </c>
      <c r="L1136" s="6">
        <v>88.7</v>
      </c>
      <c r="M11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29.8</v>
      </c>
    </row>
    <row r="1137" spans="1:13" x14ac:dyDescent="0.2">
      <c r="A1137" s="1">
        <v>43008</v>
      </c>
      <c r="B1137" s="4" t="str">
        <f>YEAR(月出库[[#This Row],[日期]]) &amp; "年"</f>
        <v>2017年</v>
      </c>
      <c r="C1137" s="4" t="str">
        <f>MONTH(月出库[[#This Row],[日期]]) &amp; "月"</f>
        <v>9月</v>
      </c>
      <c r="D1137" s="4">
        <f>--TEXT(月出库[[#This Row],[日期]],"yyyymm")</f>
        <v>201709</v>
      </c>
      <c r="E1137" t="s">
        <v>9</v>
      </c>
      <c r="F1137" t="s">
        <v>17</v>
      </c>
      <c r="G1137">
        <v>1000001649</v>
      </c>
      <c r="H1137" t="s">
        <v>16</v>
      </c>
      <c r="I1137" t="s">
        <v>13</v>
      </c>
      <c r="J1137">
        <v>10000211</v>
      </c>
      <c r="K1137" t="s">
        <v>11</v>
      </c>
      <c r="L1137" s="6">
        <v>202.7</v>
      </c>
      <c r="M11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38" spans="1:13" x14ac:dyDescent="0.2">
      <c r="A1138" s="1">
        <v>43008</v>
      </c>
      <c r="B1138" s="4" t="str">
        <f>YEAR(月出库[[#This Row],[日期]]) &amp; "年"</f>
        <v>2017年</v>
      </c>
      <c r="C1138" s="4" t="str">
        <f>MONTH(月出库[[#This Row],[日期]]) &amp; "月"</f>
        <v>9月</v>
      </c>
      <c r="D1138" s="4">
        <f>--TEXT(月出库[[#This Row],[日期]],"yyyymm")</f>
        <v>201709</v>
      </c>
      <c r="E1138" t="s">
        <v>9</v>
      </c>
      <c r="F1138" t="s">
        <v>17</v>
      </c>
      <c r="G1138">
        <v>1000001649</v>
      </c>
      <c r="H1138" t="s">
        <v>16</v>
      </c>
      <c r="I1138" t="s">
        <v>13</v>
      </c>
      <c r="J1138">
        <v>20000099</v>
      </c>
      <c r="K1138" t="s">
        <v>20</v>
      </c>
      <c r="L1138" s="6">
        <v>7.7</v>
      </c>
      <c r="M11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10.199999999999999</v>
      </c>
    </row>
    <row r="1139" spans="1:13" x14ac:dyDescent="0.2">
      <c r="A1139" s="1">
        <v>43008</v>
      </c>
      <c r="B1139" s="4" t="str">
        <f>YEAR(月出库[[#This Row],[日期]]) &amp; "年"</f>
        <v>2017年</v>
      </c>
      <c r="C1139" s="4" t="str">
        <f>MONTH(月出库[[#This Row],[日期]]) &amp; "月"</f>
        <v>9月</v>
      </c>
      <c r="D1139" s="4">
        <f>--TEXT(月出库[[#This Row],[日期]],"yyyymm")</f>
        <v>201709</v>
      </c>
      <c r="E1139" t="s">
        <v>9</v>
      </c>
      <c r="F1139" t="s">
        <v>12</v>
      </c>
      <c r="G1139">
        <v>1000000072</v>
      </c>
      <c r="H1139" t="s">
        <v>10</v>
      </c>
      <c r="I1139" t="s">
        <v>13</v>
      </c>
      <c r="J1139">
        <v>10000064</v>
      </c>
      <c r="K1139" t="s">
        <v>53</v>
      </c>
      <c r="L1139" s="6">
        <v>26.2</v>
      </c>
      <c r="M11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40" spans="1:13" x14ac:dyDescent="0.2">
      <c r="A1140" s="1">
        <v>43008</v>
      </c>
      <c r="B1140" s="4" t="str">
        <f>YEAR(月出库[[#This Row],[日期]]) &amp; "年"</f>
        <v>2017年</v>
      </c>
      <c r="C1140" s="4" t="str">
        <f>MONTH(月出库[[#This Row],[日期]]) &amp; "月"</f>
        <v>9月</v>
      </c>
      <c r="D1140" s="4">
        <f>--TEXT(月出库[[#This Row],[日期]],"yyyymm")</f>
        <v>201709</v>
      </c>
      <c r="E1140" t="s">
        <v>9</v>
      </c>
      <c r="F1140" t="s">
        <v>12</v>
      </c>
      <c r="G1140">
        <v>1000000072</v>
      </c>
      <c r="H1140" t="s">
        <v>10</v>
      </c>
      <c r="I1140" t="s">
        <v>13</v>
      </c>
      <c r="J1140">
        <v>10000131</v>
      </c>
      <c r="K1140" t="s">
        <v>38</v>
      </c>
      <c r="L1140" s="6">
        <v>195.5</v>
      </c>
      <c r="M11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157.6</v>
      </c>
    </row>
    <row r="1141" spans="1:13" x14ac:dyDescent="0.2">
      <c r="A1141" s="1">
        <v>43008</v>
      </c>
      <c r="B1141" s="4" t="str">
        <f>YEAR(月出库[[#This Row],[日期]]) &amp; "年"</f>
        <v>2017年</v>
      </c>
      <c r="C1141" s="4" t="str">
        <f>MONTH(月出库[[#This Row],[日期]]) &amp; "月"</f>
        <v>9月</v>
      </c>
      <c r="D1141" s="4">
        <f>--TEXT(月出库[[#This Row],[日期]],"yyyymm")</f>
        <v>201709</v>
      </c>
      <c r="E1141" t="s">
        <v>9</v>
      </c>
      <c r="F1141" t="s">
        <v>12</v>
      </c>
      <c r="G1141">
        <v>1000000072</v>
      </c>
      <c r="H1141" t="s">
        <v>10</v>
      </c>
      <c r="I1141" t="s">
        <v>13</v>
      </c>
      <c r="J1141">
        <v>10000211</v>
      </c>
      <c r="K1141" t="s">
        <v>11</v>
      </c>
      <c r="L1141" s="6">
        <v>79.199999999999989</v>
      </c>
      <c r="M11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199.7</v>
      </c>
    </row>
    <row r="1142" spans="1:13" x14ac:dyDescent="0.2">
      <c r="A1142" s="1">
        <v>43008</v>
      </c>
      <c r="B1142" s="4" t="str">
        <f>YEAR(月出库[[#This Row],[日期]]) &amp; "年"</f>
        <v>2017年</v>
      </c>
      <c r="C1142" s="4" t="str">
        <f>MONTH(月出库[[#This Row],[日期]]) &amp; "月"</f>
        <v>9月</v>
      </c>
      <c r="D1142" s="4">
        <f>--TEXT(月出库[[#This Row],[日期]],"yyyymm")</f>
        <v>201709</v>
      </c>
      <c r="E1142" t="s">
        <v>9</v>
      </c>
      <c r="F1142" t="s">
        <v>12</v>
      </c>
      <c r="G1142">
        <v>1000000072</v>
      </c>
      <c r="H1142" t="s">
        <v>10</v>
      </c>
      <c r="I1142" t="s">
        <v>13</v>
      </c>
      <c r="J1142">
        <v>20000099</v>
      </c>
      <c r="K1142" t="s">
        <v>20</v>
      </c>
      <c r="L1142" s="6">
        <v>16.7</v>
      </c>
      <c r="M11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</v>
      </c>
    </row>
    <row r="1143" spans="1:13" x14ac:dyDescent="0.2">
      <c r="A1143" s="1">
        <v>43008</v>
      </c>
      <c r="B1143" s="4" t="str">
        <f>YEAR(月出库[[#This Row],[日期]]) &amp; "年"</f>
        <v>2017年</v>
      </c>
      <c r="C1143" s="4" t="str">
        <f>MONTH(月出库[[#This Row],[日期]]) &amp; "月"</f>
        <v>9月</v>
      </c>
      <c r="D1143" s="4">
        <f>--TEXT(月出库[[#This Row],[日期]],"yyyymm")</f>
        <v>201709</v>
      </c>
      <c r="E1143" t="s">
        <v>22</v>
      </c>
      <c r="F1143" t="s">
        <v>46</v>
      </c>
      <c r="G1143">
        <v>1000001133</v>
      </c>
      <c r="H1143" t="s">
        <v>45</v>
      </c>
      <c r="I1143" t="s">
        <v>13</v>
      </c>
      <c r="J1143">
        <v>10000061</v>
      </c>
      <c r="K1143" t="s">
        <v>28</v>
      </c>
      <c r="L1143" s="6">
        <v>53.1</v>
      </c>
      <c r="M11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111.69999999999999</v>
      </c>
    </row>
    <row r="1144" spans="1:13" x14ac:dyDescent="0.2">
      <c r="A1144" s="1">
        <v>43008</v>
      </c>
      <c r="B1144" s="4" t="str">
        <f>YEAR(月出库[[#This Row],[日期]]) &amp; "年"</f>
        <v>2017年</v>
      </c>
      <c r="C1144" s="4" t="str">
        <f>MONTH(月出库[[#This Row],[日期]]) &amp; "月"</f>
        <v>9月</v>
      </c>
      <c r="D1144" s="4">
        <f>--TEXT(月出库[[#This Row],[日期]],"yyyymm")</f>
        <v>201709</v>
      </c>
      <c r="E1144" t="s">
        <v>22</v>
      </c>
      <c r="F1144" t="s">
        <v>46</v>
      </c>
      <c r="G1144">
        <v>1000001133</v>
      </c>
      <c r="H1144" t="s">
        <v>45</v>
      </c>
      <c r="I1144" t="s">
        <v>13</v>
      </c>
      <c r="J1144">
        <v>10000078</v>
      </c>
      <c r="K1144" t="s">
        <v>30</v>
      </c>
      <c r="L1144" s="6">
        <v>246.6</v>
      </c>
      <c r="M11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251.4</v>
      </c>
    </row>
    <row r="1145" spans="1:13" x14ac:dyDescent="0.2">
      <c r="A1145" s="1">
        <v>43008</v>
      </c>
      <c r="B1145" s="4" t="str">
        <f>YEAR(月出库[[#This Row],[日期]]) &amp; "年"</f>
        <v>2017年</v>
      </c>
      <c r="C1145" s="4" t="str">
        <f>MONTH(月出库[[#This Row],[日期]]) &amp; "月"</f>
        <v>9月</v>
      </c>
      <c r="D1145" s="4">
        <f>--TEXT(月出库[[#This Row],[日期]],"yyyymm")</f>
        <v>201709</v>
      </c>
      <c r="E1145" t="s">
        <v>22</v>
      </c>
      <c r="F1145" t="s">
        <v>46</v>
      </c>
      <c r="G1145">
        <v>1000001133</v>
      </c>
      <c r="H1145" t="s">
        <v>45</v>
      </c>
      <c r="I1145" t="s">
        <v>13</v>
      </c>
      <c r="J1145">
        <v>10000111</v>
      </c>
      <c r="K1145" t="s">
        <v>37</v>
      </c>
      <c r="L1145" s="6">
        <v>44</v>
      </c>
      <c r="M11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105.9</v>
      </c>
    </row>
    <row r="1146" spans="1:13" x14ac:dyDescent="0.2">
      <c r="A1146" s="1">
        <v>43008</v>
      </c>
      <c r="B1146" s="4" t="str">
        <f>YEAR(月出库[[#This Row],[日期]]) &amp; "年"</f>
        <v>2017年</v>
      </c>
      <c r="C1146" s="4" t="str">
        <f>MONTH(月出库[[#This Row],[日期]]) &amp; "月"</f>
        <v>9月</v>
      </c>
      <c r="D1146" s="4">
        <f>--TEXT(月出库[[#This Row],[日期]],"yyyymm")</f>
        <v>201709</v>
      </c>
      <c r="E1146" t="s">
        <v>22</v>
      </c>
      <c r="F1146" t="s">
        <v>46</v>
      </c>
      <c r="G1146">
        <v>1000001133</v>
      </c>
      <c r="H1146" t="s">
        <v>45</v>
      </c>
      <c r="I1146" t="s">
        <v>13</v>
      </c>
      <c r="J1146">
        <v>10000131</v>
      </c>
      <c r="K1146" t="s">
        <v>38</v>
      </c>
      <c r="L1146" s="6">
        <v>107.60000000000001</v>
      </c>
      <c r="M11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255.3</v>
      </c>
    </row>
    <row r="1147" spans="1:13" x14ac:dyDescent="0.2">
      <c r="A1147" s="1">
        <v>43008</v>
      </c>
      <c r="B1147" s="4" t="str">
        <f>YEAR(月出库[[#This Row],[日期]]) &amp; "年"</f>
        <v>2017年</v>
      </c>
      <c r="C1147" s="4" t="str">
        <f>MONTH(月出库[[#This Row],[日期]]) &amp; "月"</f>
        <v>9月</v>
      </c>
      <c r="D1147" s="4">
        <f>--TEXT(月出库[[#This Row],[日期]],"yyyymm")</f>
        <v>201709</v>
      </c>
      <c r="E1147" t="s">
        <v>22</v>
      </c>
      <c r="F1147" t="s">
        <v>46</v>
      </c>
      <c r="G1147">
        <v>1000001133</v>
      </c>
      <c r="H1147" t="s">
        <v>45</v>
      </c>
      <c r="I1147" t="s">
        <v>13</v>
      </c>
      <c r="J1147">
        <v>10000136</v>
      </c>
      <c r="K1147" t="s">
        <v>40</v>
      </c>
      <c r="L1147" s="6">
        <v>28.4</v>
      </c>
      <c r="M11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1148" spans="1:13" x14ac:dyDescent="0.2">
      <c r="A1148" s="1">
        <v>43008</v>
      </c>
      <c r="B1148" s="4" t="str">
        <f>YEAR(月出库[[#This Row],[日期]]) &amp; "年"</f>
        <v>2017年</v>
      </c>
      <c r="C1148" s="4" t="str">
        <f>MONTH(月出库[[#This Row],[日期]]) &amp; "月"</f>
        <v>9月</v>
      </c>
      <c r="D1148" s="4">
        <f>--TEXT(月出库[[#This Row],[日期]],"yyyymm")</f>
        <v>201709</v>
      </c>
      <c r="E1148" t="s">
        <v>22</v>
      </c>
      <c r="F1148" t="s">
        <v>46</v>
      </c>
      <c r="G1148">
        <v>1000001133</v>
      </c>
      <c r="H1148" t="s">
        <v>45</v>
      </c>
      <c r="I1148" t="s">
        <v>13</v>
      </c>
      <c r="J1148">
        <v>10000182</v>
      </c>
      <c r="K1148" t="s">
        <v>31</v>
      </c>
      <c r="L1148" s="6">
        <v>422.9</v>
      </c>
      <c r="M11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391.6</v>
      </c>
    </row>
    <row r="1149" spans="1:13" x14ac:dyDescent="0.2">
      <c r="A1149" s="1">
        <v>43008</v>
      </c>
      <c r="B1149" s="4" t="str">
        <f>YEAR(月出库[[#This Row],[日期]]) &amp; "年"</f>
        <v>2017年</v>
      </c>
      <c r="C1149" s="4" t="str">
        <f>MONTH(月出库[[#This Row],[日期]]) &amp; "月"</f>
        <v>9月</v>
      </c>
      <c r="D1149" s="4">
        <f>--TEXT(月出库[[#This Row],[日期]],"yyyymm")</f>
        <v>201709</v>
      </c>
      <c r="E1149" t="s">
        <v>22</v>
      </c>
      <c r="F1149" t="s">
        <v>46</v>
      </c>
      <c r="G1149">
        <v>1000001133</v>
      </c>
      <c r="H1149" t="s">
        <v>45</v>
      </c>
      <c r="I1149" t="s">
        <v>13</v>
      </c>
      <c r="J1149">
        <v>20000018</v>
      </c>
      <c r="K1149" t="s">
        <v>81</v>
      </c>
      <c r="L1149" s="6">
        <v>22.5</v>
      </c>
      <c r="M11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22.4</v>
      </c>
    </row>
    <row r="1150" spans="1:13" x14ac:dyDescent="0.2">
      <c r="A1150" s="1">
        <v>43008</v>
      </c>
      <c r="B1150" s="4" t="str">
        <f>YEAR(月出库[[#This Row],[日期]]) &amp; "年"</f>
        <v>2017年</v>
      </c>
      <c r="C1150" s="4" t="str">
        <f>MONTH(月出库[[#This Row],[日期]]) &amp; "月"</f>
        <v>9月</v>
      </c>
      <c r="D1150" s="4">
        <f>--TEXT(月出库[[#This Row],[日期]],"yyyymm")</f>
        <v>201709</v>
      </c>
      <c r="E1150" t="s">
        <v>22</v>
      </c>
      <c r="F1150" t="s">
        <v>46</v>
      </c>
      <c r="G1150">
        <v>1000001133</v>
      </c>
      <c r="H1150" t="s">
        <v>45</v>
      </c>
      <c r="I1150" t="s">
        <v>13</v>
      </c>
      <c r="J1150">
        <v>20000099</v>
      </c>
      <c r="K1150" t="s">
        <v>20</v>
      </c>
      <c r="L1150" s="6">
        <v>32.4</v>
      </c>
      <c r="M11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42.3</v>
      </c>
    </row>
    <row r="1151" spans="1:13" x14ac:dyDescent="0.2">
      <c r="A1151" s="1">
        <v>43008</v>
      </c>
      <c r="B1151" s="4" t="str">
        <f>YEAR(月出库[[#This Row],[日期]]) &amp; "年"</f>
        <v>2017年</v>
      </c>
      <c r="C1151" s="4" t="str">
        <f>MONTH(月出库[[#This Row],[日期]]) &amp; "月"</f>
        <v>9月</v>
      </c>
      <c r="D1151" s="4">
        <f>--TEXT(月出库[[#This Row],[日期]],"yyyymm")</f>
        <v>201709</v>
      </c>
      <c r="E1151" t="s">
        <v>22</v>
      </c>
      <c r="F1151" t="s">
        <v>64</v>
      </c>
      <c r="G1151">
        <v>1000002973</v>
      </c>
      <c r="H1151" t="s">
        <v>63</v>
      </c>
      <c r="I1151" t="s">
        <v>13</v>
      </c>
      <c r="J1151">
        <v>10000078</v>
      </c>
      <c r="K1151" t="s">
        <v>30</v>
      </c>
      <c r="L1151" s="6">
        <v>55.8</v>
      </c>
      <c r="M11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52" spans="1:13" x14ac:dyDescent="0.2">
      <c r="A1152" s="1">
        <v>43008</v>
      </c>
      <c r="B1152" s="4" t="str">
        <f>YEAR(月出库[[#This Row],[日期]]) &amp; "年"</f>
        <v>2017年</v>
      </c>
      <c r="C1152" s="4" t="str">
        <f>MONTH(月出库[[#This Row],[日期]]) &amp; "月"</f>
        <v>9月</v>
      </c>
      <c r="D1152" s="4">
        <f>--TEXT(月出库[[#This Row],[日期]],"yyyymm")</f>
        <v>201709</v>
      </c>
      <c r="E1152" t="s">
        <v>22</v>
      </c>
      <c r="F1152" t="s">
        <v>64</v>
      </c>
      <c r="G1152">
        <v>1000002973</v>
      </c>
      <c r="H1152" t="s">
        <v>63</v>
      </c>
      <c r="I1152" t="s">
        <v>13</v>
      </c>
      <c r="J1152">
        <v>10000136</v>
      </c>
      <c r="K1152" t="s">
        <v>40</v>
      </c>
      <c r="L1152" s="6">
        <v>5.4</v>
      </c>
      <c r="M11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7.2</v>
      </c>
    </row>
    <row r="1153" spans="1:13" x14ac:dyDescent="0.2">
      <c r="A1153" s="1">
        <v>43008</v>
      </c>
      <c r="B1153" s="4" t="str">
        <f>YEAR(月出库[[#This Row],[日期]]) &amp; "年"</f>
        <v>2017年</v>
      </c>
      <c r="C1153" s="4" t="str">
        <f>MONTH(月出库[[#This Row],[日期]]) &amp; "月"</f>
        <v>9月</v>
      </c>
      <c r="D1153" s="4">
        <f>--TEXT(月出库[[#This Row],[日期]],"yyyymm")</f>
        <v>201709</v>
      </c>
      <c r="E1153" t="s">
        <v>22</v>
      </c>
      <c r="F1153" t="s">
        <v>64</v>
      </c>
      <c r="G1153">
        <v>1000002973</v>
      </c>
      <c r="H1153" t="s">
        <v>63</v>
      </c>
      <c r="I1153" t="s">
        <v>13</v>
      </c>
      <c r="J1153">
        <v>20000099</v>
      </c>
      <c r="K1153" t="s">
        <v>20</v>
      </c>
      <c r="L1153" s="6">
        <v>4.9000000000000004</v>
      </c>
      <c r="M11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7.2</v>
      </c>
    </row>
    <row r="1154" spans="1:13" x14ac:dyDescent="0.2">
      <c r="A1154" s="1">
        <v>43008</v>
      </c>
      <c r="B1154" s="4" t="str">
        <f>YEAR(月出库[[#This Row],[日期]]) &amp; "年"</f>
        <v>2017年</v>
      </c>
      <c r="C1154" s="4" t="str">
        <f>MONTH(月出库[[#This Row],[日期]]) &amp; "月"</f>
        <v>9月</v>
      </c>
      <c r="D1154" s="4">
        <f>--TEXT(月出库[[#This Row],[日期]],"yyyymm")</f>
        <v>201709</v>
      </c>
      <c r="E1154" t="s">
        <v>22</v>
      </c>
      <c r="F1154" t="s">
        <v>49</v>
      </c>
      <c r="G1154">
        <v>1000000018</v>
      </c>
      <c r="H1154" t="s">
        <v>48</v>
      </c>
      <c r="I1154" t="s">
        <v>13</v>
      </c>
      <c r="J1154">
        <v>10000078</v>
      </c>
      <c r="K1154" t="s">
        <v>30</v>
      </c>
      <c r="L1154" s="6">
        <v>242.09999999999997</v>
      </c>
      <c r="M11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347.40000000000003</v>
      </c>
    </row>
    <row r="1155" spans="1:13" x14ac:dyDescent="0.2">
      <c r="A1155" s="1">
        <v>43008</v>
      </c>
      <c r="B1155" s="4" t="str">
        <f>YEAR(月出库[[#This Row],[日期]]) &amp; "年"</f>
        <v>2017年</v>
      </c>
      <c r="C1155" s="4" t="str">
        <f>MONTH(月出库[[#This Row],[日期]]) &amp; "月"</f>
        <v>9月</v>
      </c>
      <c r="D1155" s="4">
        <f>--TEXT(月出库[[#This Row],[日期]],"yyyymm")</f>
        <v>201709</v>
      </c>
      <c r="E1155" t="s">
        <v>22</v>
      </c>
      <c r="F1155" t="s">
        <v>49</v>
      </c>
      <c r="G1155">
        <v>1000000018</v>
      </c>
      <c r="H1155" t="s">
        <v>48</v>
      </c>
      <c r="I1155" t="s">
        <v>13</v>
      </c>
      <c r="J1155">
        <v>10000131</v>
      </c>
      <c r="K1155" t="s">
        <v>38</v>
      </c>
      <c r="L1155" s="6">
        <v>247.9</v>
      </c>
      <c r="M11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547.5</v>
      </c>
    </row>
    <row r="1156" spans="1:13" x14ac:dyDescent="0.2">
      <c r="A1156" s="1">
        <v>43008</v>
      </c>
      <c r="B1156" s="4" t="str">
        <f>YEAR(月出库[[#This Row],[日期]]) &amp; "年"</f>
        <v>2017年</v>
      </c>
      <c r="C1156" s="4" t="str">
        <f>MONTH(月出库[[#This Row],[日期]]) &amp; "月"</f>
        <v>9月</v>
      </c>
      <c r="D1156" s="4">
        <f>--TEXT(月出库[[#This Row],[日期]],"yyyymm")</f>
        <v>201709</v>
      </c>
      <c r="E1156" t="s">
        <v>22</v>
      </c>
      <c r="F1156" t="s">
        <v>49</v>
      </c>
      <c r="G1156">
        <v>1000000018</v>
      </c>
      <c r="H1156" t="s">
        <v>48</v>
      </c>
      <c r="I1156" t="s">
        <v>13</v>
      </c>
      <c r="J1156">
        <v>10000136</v>
      </c>
      <c r="K1156" t="s">
        <v>40</v>
      </c>
      <c r="L1156" s="6">
        <v>19.399999999999999</v>
      </c>
      <c r="M11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12.9</v>
      </c>
    </row>
    <row r="1157" spans="1:13" x14ac:dyDescent="0.2">
      <c r="A1157" s="1">
        <v>43008</v>
      </c>
      <c r="B1157" s="4" t="str">
        <f>YEAR(月出库[[#This Row],[日期]]) &amp; "年"</f>
        <v>2017年</v>
      </c>
      <c r="C1157" s="4" t="str">
        <f>MONTH(月出库[[#This Row],[日期]]) &amp; "月"</f>
        <v>9月</v>
      </c>
      <c r="D1157" s="4">
        <f>--TEXT(月出库[[#This Row],[日期]],"yyyymm")</f>
        <v>201709</v>
      </c>
      <c r="E1157" t="s">
        <v>22</v>
      </c>
      <c r="F1157" t="s">
        <v>49</v>
      </c>
      <c r="G1157">
        <v>1000000018</v>
      </c>
      <c r="H1157" t="s">
        <v>48</v>
      </c>
      <c r="I1157" t="s">
        <v>13</v>
      </c>
      <c r="J1157">
        <v>10000182</v>
      </c>
      <c r="K1157" t="s">
        <v>31</v>
      </c>
      <c r="L1157" s="6">
        <v>120.89999999999999</v>
      </c>
      <c r="M11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1158" spans="1:13" x14ac:dyDescent="0.2">
      <c r="A1158" s="1">
        <v>43008</v>
      </c>
      <c r="B1158" s="4" t="str">
        <f>YEAR(月出库[[#This Row],[日期]]) &amp; "年"</f>
        <v>2017年</v>
      </c>
      <c r="C1158" s="4" t="str">
        <f>MONTH(月出库[[#This Row],[日期]]) &amp; "月"</f>
        <v>9月</v>
      </c>
      <c r="D1158" s="4">
        <f>--TEXT(月出库[[#This Row],[日期]],"yyyymm")</f>
        <v>201709</v>
      </c>
      <c r="E1158" t="s">
        <v>22</v>
      </c>
      <c r="F1158" t="s">
        <v>49</v>
      </c>
      <c r="G1158">
        <v>1000000018</v>
      </c>
      <c r="H1158" t="s">
        <v>48</v>
      </c>
      <c r="I1158" t="s">
        <v>13</v>
      </c>
      <c r="J1158">
        <v>10000211</v>
      </c>
      <c r="K1158" t="s">
        <v>11</v>
      </c>
      <c r="L1158" s="6">
        <v>10.8</v>
      </c>
      <c r="M11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10.8</v>
      </c>
    </row>
    <row r="1159" spans="1:13" x14ac:dyDescent="0.2">
      <c r="A1159" s="1">
        <v>43008</v>
      </c>
      <c r="B1159" s="4" t="str">
        <f>YEAR(月出库[[#This Row],[日期]]) &amp; "年"</f>
        <v>2017年</v>
      </c>
      <c r="C1159" s="4" t="str">
        <f>MONTH(月出库[[#This Row],[日期]]) &amp; "月"</f>
        <v>9月</v>
      </c>
      <c r="D1159" s="4">
        <f>--TEXT(月出库[[#This Row],[日期]],"yyyymm")</f>
        <v>201709</v>
      </c>
      <c r="E1159" t="s">
        <v>22</v>
      </c>
      <c r="F1159" t="s">
        <v>49</v>
      </c>
      <c r="G1159">
        <v>1000000018</v>
      </c>
      <c r="H1159" t="s">
        <v>48</v>
      </c>
      <c r="I1159" t="s">
        <v>13</v>
      </c>
      <c r="J1159">
        <v>20000018</v>
      </c>
      <c r="K1159" t="s">
        <v>81</v>
      </c>
      <c r="L1159" s="6">
        <v>3.6999999999999997</v>
      </c>
      <c r="M11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60" spans="1:13" x14ac:dyDescent="0.2">
      <c r="A1160" s="1">
        <v>43008</v>
      </c>
      <c r="B1160" s="4" t="str">
        <f>YEAR(月出库[[#This Row],[日期]]) &amp; "年"</f>
        <v>2017年</v>
      </c>
      <c r="C1160" s="4" t="str">
        <f>MONTH(月出库[[#This Row],[日期]]) &amp; "月"</f>
        <v>9月</v>
      </c>
      <c r="D1160" s="4">
        <f>--TEXT(月出库[[#This Row],[日期]],"yyyymm")</f>
        <v>201709</v>
      </c>
      <c r="E1160" t="s">
        <v>22</v>
      </c>
      <c r="F1160" t="s">
        <v>49</v>
      </c>
      <c r="G1160">
        <v>1000000018</v>
      </c>
      <c r="H1160" t="s">
        <v>48</v>
      </c>
      <c r="I1160" t="s">
        <v>13</v>
      </c>
      <c r="J1160">
        <v>20000099</v>
      </c>
      <c r="K1160" t="s">
        <v>20</v>
      </c>
      <c r="L1160" s="6">
        <v>149.4</v>
      </c>
      <c r="M11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188</v>
      </c>
    </row>
    <row r="1161" spans="1:13" x14ac:dyDescent="0.2">
      <c r="A1161" s="1">
        <v>43008</v>
      </c>
      <c r="B1161" s="4" t="str">
        <f>YEAR(月出库[[#This Row],[日期]]) &amp; "年"</f>
        <v>2017年</v>
      </c>
      <c r="C1161" s="4" t="str">
        <f>MONTH(月出库[[#This Row],[日期]]) &amp; "月"</f>
        <v>9月</v>
      </c>
      <c r="D1161" s="4">
        <f>--TEXT(月出库[[#This Row],[日期]],"yyyymm")</f>
        <v>201709</v>
      </c>
      <c r="E1161" t="s">
        <v>22</v>
      </c>
      <c r="F1161" t="s">
        <v>49</v>
      </c>
      <c r="G1161">
        <v>1000000020</v>
      </c>
      <c r="H1161" t="s">
        <v>73</v>
      </c>
      <c r="I1161" t="s">
        <v>13</v>
      </c>
      <c r="J1161">
        <v>10000078</v>
      </c>
      <c r="K1161" t="s">
        <v>30</v>
      </c>
      <c r="L1161" s="6">
        <v>894.8</v>
      </c>
      <c r="M11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384.5</v>
      </c>
    </row>
    <row r="1162" spans="1:13" x14ac:dyDescent="0.2">
      <c r="A1162" s="1">
        <v>43008</v>
      </c>
      <c r="B1162" s="4" t="str">
        <f>YEAR(月出库[[#This Row],[日期]]) &amp; "年"</f>
        <v>2017年</v>
      </c>
      <c r="C1162" s="4" t="str">
        <f>MONTH(月出库[[#This Row],[日期]]) &amp; "月"</f>
        <v>9月</v>
      </c>
      <c r="D1162" s="4">
        <f>--TEXT(月出库[[#This Row],[日期]],"yyyymm")</f>
        <v>201709</v>
      </c>
      <c r="E1162" t="s">
        <v>22</v>
      </c>
      <c r="F1162" t="s">
        <v>49</v>
      </c>
      <c r="G1162">
        <v>1000000020</v>
      </c>
      <c r="H1162" t="s">
        <v>73</v>
      </c>
      <c r="I1162" t="s">
        <v>13</v>
      </c>
      <c r="J1162">
        <v>20000099</v>
      </c>
      <c r="K1162" t="s">
        <v>20</v>
      </c>
      <c r="L1162" s="6">
        <v>251.3</v>
      </c>
      <c r="M11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</v>
      </c>
    </row>
    <row r="1163" spans="1:13" x14ac:dyDescent="0.2">
      <c r="A1163" s="1">
        <v>43008</v>
      </c>
      <c r="B1163" s="4" t="str">
        <f>YEAR(月出库[[#This Row],[日期]]) &amp; "年"</f>
        <v>2017年</v>
      </c>
      <c r="C1163" s="4" t="str">
        <f>MONTH(月出库[[#This Row],[日期]]) &amp; "月"</f>
        <v>9月</v>
      </c>
      <c r="D1163" s="4">
        <f>--TEXT(月出库[[#This Row],[日期]],"yyyymm")</f>
        <v>201709</v>
      </c>
      <c r="E1163" t="s">
        <v>22</v>
      </c>
      <c r="F1163" t="s">
        <v>69</v>
      </c>
      <c r="G1163">
        <v>1000000129</v>
      </c>
      <c r="H1163" t="s">
        <v>70</v>
      </c>
      <c r="I1163" t="s">
        <v>13</v>
      </c>
      <c r="J1163">
        <v>10000061</v>
      </c>
      <c r="K1163" t="s">
        <v>28</v>
      </c>
      <c r="L1163" s="6">
        <v>25.4</v>
      </c>
      <c r="M11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</v>
      </c>
    </row>
    <row r="1164" spans="1:13" x14ac:dyDescent="0.2">
      <c r="A1164" s="1">
        <v>43008</v>
      </c>
      <c r="B1164" s="4" t="str">
        <f>YEAR(月出库[[#This Row],[日期]]) &amp; "年"</f>
        <v>2017年</v>
      </c>
      <c r="C1164" s="4" t="str">
        <f>MONTH(月出库[[#This Row],[日期]]) &amp; "月"</f>
        <v>9月</v>
      </c>
      <c r="D1164" s="4">
        <f>--TEXT(月出库[[#This Row],[日期]],"yyyymm")</f>
        <v>201709</v>
      </c>
      <c r="E1164" t="s">
        <v>22</v>
      </c>
      <c r="F1164" t="s">
        <v>69</v>
      </c>
      <c r="G1164">
        <v>1000000129</v>
      </c>
      <c r="H1164" t="s">
        <v>70</v>
      </c>
      <c r="I1164" t="s">
        <v>13</v>
      </c>
      <c r="J1164">
        <v>10000131</v>
      </c>
      <c r="K1164" t="s">
        <v>38</v>
      </c>
      <c r="L1164" s="6">
        <v>6.1</v>
      </c>
      <c r="M11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177.5</v>
      </c>
    </row>
    <row r="1165" spans="1:13" x14ac:dyDescent="0.2">
      <c r="A1165" s="1">
        <v>43008</v>
      </c>
      <c r="B1165" s="4" t="str">
        <f>YEAR(月出库[[#This Row],[日期]]) &amp; "年"</f>
        <v>2017年</v>
      </c>
      <c r="C1165" s="4" t="str">
        <f>MONTH(月出库[[#This Row],[日期]]) &amp; "月"</f>
        <v>9月</v>
      </c>
      <c r="D1165" s="4">
        <f>--TEXT(月出库[[#This Row],[日期]],"yyyymm")</f>
        <v>201709</v>
      </c>
      <c r="E1165" t="s">
        <v>22</v>
      </c>
      <c r="F1165" t="s">
        <v>69</v>
      </c>
      <c r="G1165">
        <v>1000000129</v>
      </c>
      <c r="H1165" t="s">
        <v>70</v>
      </c>
      <c r="I1165" t="s">
        <v>13</v>
      </c>
      <c r="J1165">
        <v>20000099</v>
      </c>
      <c r="K1165" t="s">
        <v>20</v>
      </c>
      <c r="L1165" s="6">
        <v>2.6</v>
      </c>
      <c r="M11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9.7000000000000011</v>
      </c>
    </row>
    <row r="1166" spans="1:13" x14ac:dyDescent="0.2">
      <c r="A1166" s="1">
        <v>43008</v>
      </c>
      <c r="B1166" s="4" t="str">
        <f>YEAR(月出库[[#This Row],[日期]]) &amp; "年"</f>
        <v>2017年</v>
      </c>
      <c r="C1166" s="4" t="str">
        <f>MONTH(月出库[[#This Row],[日期]]) &amp; "月"</f>
        <v>9月</v>
      </c>
      <c r="D1166" s="4">
        <f>--TEXT(月出库[[#This Row],[日期]],"yyyymm")</f>
        <v>201709</v>
      </c>
      <c r="E1166" t="s">
        <v>22</v>
      </c>
      <c r="F1166" t="s">
        <v>69</v>
      </c>
      <c r="G1166">
        <v>1000003349</v>
      </c>
      <c r="H1166" t="s">
        <v>68</v>
      </c>
      <c r="I1166" t="s">
        <v>13</v>
      </c>
      <c r="J1166">
        <v>10000078</v>
      </c>
      <c r="K1166" t="s">
        <v>30</v>
      </c>
      <c r="L1166" s="6">
        <v>1.9</v>
      </c>
      <c r="M11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167" spans="1:13" x14ac:dyDescent="0.2">
      <c r="A1167" s="1">
        <v>43008</v>
      </c>
      <c r="B1167" s="4" t="str">
        <f>YEAR(月出库[[#This Row],[日期]]) &amp; "年"</f>
        <v>2017年</v>
      </c>
      <c r="C1167" s="4" t="str">
        <f>MONTH(月出库[[#This Row],[日期]]) &amp; "月"</f>
        <v>9月</v>
      </c>
      <c r="D1167" s="4">
        <f>--TEXT(月出库[[#This Row],[日期]],"yyyymm")</f>
        <v>201709</v>
      </c>
      <c r="E1167" t="s">
        <v>22</v>
      </c>
      <c r="F1167" t="s">
        <v>69</v>
      </c>
      <c r="G1167">
        <v>1000003349</v>
      </c>
      <c r="H1167" t="s">
        <v>68</v>
      </c>
      <c r="I1167" t="s">
        <v>13</v>
      </c>
      <c r="J1167">
        <v>20000099</v>
      </c>
      <c r="K1167" t="s">
        <v>20</v>
      </c>
      <c r="L1167" s="6">
        <v>0.2</v>
      </c>
      <c r="M11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0.1</v>
      </c>
    </row>
    <row r="1168" spans="1:13" x14ac:dyDescent="0.2">
      <c r="A1168" s="1">
        <v>43008</v>
      </c>
      <c r="B1168" s="4" t="str">
        <f>YEAR(月出库[[#This Row],[日期]]) &amp; "年"</f>
        <v>2017年</v>
      </c>
      <c r="C1168" s="4" t="str">
        <f>MONTH(月出库[[#This Row],[日期]]) &amp; "月"</f>
        <v>9月</v>
      </c>
      <c r="D1168" s="4">
        <f>--TEXT(月出库[[#This Row],[日期]],"yyyymm")</f>
        <v>201709</v>
      </c>
      <c r="E1168" t="s">
        <v>22</v>
      </c>
      <c r="F1168" t="s">
        <v>29</v>
      </c>
      <c r="G1168">
        <v>1000000028</v>
      </c>
      <c r="H1168" t="s">
        <v>27</v>
      </c>
      <c r="I1168" t="s">
        <v>13</v>
      </c>
      <c r="J1168">
        <v>10000061</v>
      </c>
      <c r="K1168" t="s">
        <v>28</v>
      </c>
      <c r="L1168" s="6">
        <v>123.89999999999999</v>
      </c>
      <c r="M11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157.80000000000001</v>
      </c>
    </row>
    <row r="1169" spans="1:13" x14ac:dyDescent="0.2">
      <c r="A1169" s="1">
        <v>43008</v>
      </c>
      <c r="B1169" s="4" t="str">
        <f>YEAR(月出库[[#This Row],[日期]]) &amp; "年"</f>
        <v>2017年</v>
      </c>
      <c r="C1169" s="4" t="str">
        <f>MONTH(月出库[[#This Row],[日期]]) &amp; "月"</f>
        <v>9月</v>
      </c>
      <c r="D1169" s="4">
        <f>--TEXT(月出库[[#This Row],[日期]],"yyyymm")</f>
        <v>201709</v>
      </c>
      <c r="E1169" t="s">
        <v>22</v>
      </c>
      <c r="F1169" t="s">
        <v>29</v>
      </c>
      <c r="G1169">
        <v>1000000028</v>
      </c>
      <c r="H1169" t="s">
        <v>27</v>
      </c>
      <c r="I1169" t="s">
        <v>13</v>
      </c>
      <c r="J1169">
        <v>10000078</v>
      </c>
      <c r="K1169" t="s">
        <v>30</v>
      </c>
      <c r="L1169" s="6">
        <v>68.3</v>
      </c>
      <c r="M11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51.7</v>
      </c>
    </row>
    <row r="1170" spans="1:13" x14ac:dyDescent="0.2">
      <c r="A1170" s="1">
        <v>43008</v>
      </c>
      <c r="B1170" s="4" t="str">
        <f>YEAR(月出库[[#This Row],[日期]]) &amp; "年"</f>
        <v>2017年</v>
      </c>
      <c r="C1170" s="4" t="str">
        <f>MONTH(月出库[[#This Row],[日期]]) &amp; "月"</f>
        <v>9月</v>
      </c>
      <c r="D1170" s="4">
        <f>--TEXT(月出库[[#This Row],[日期]],"yyyymm")</f>
        <v>201709</v>
      </c>
      <c r="E1170" t="s">
        <v>22</v>
      </c>
      <c r="F1170" t="s">
        <v>29</v>
      </c>
      <c r="G1170">
        <v>1000000028</v>
      </c>
      <c r="H1170" t="s">
        <v>27</v>
      </c>
      <c r="I1170" t="s">
        <v>13</v>
      </c>
      <c r="J1170">
        <v>10000111</v>
      </c>
      <c r="K1170" t="s">
        <v>37</v>
      </c>
      <c r="L1170" s="6">
        <v>115</v>
      </c>
      <c r="M11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204.6</v>
      </c>
    </row>
    <row r="1171" spans="1:13" x14ac:dyDescent="0.2">
      <c r="A1171" s="1">
        <v>43008</v>
      </c>
      <c r="B1171" s="4" t="str">
        <f>YEAR(月出库[[#This Row],[日期]]) &amp; "年"</f>
        <v>2017年</v>
      </c>
      <c r="C1171" s="4" t="str">
        <f>MONTH(月出库[[#This Row],[日期]]) &amp; "月"</f>
        <v>9月</v>
      </c>
      <c r="D1171" s="4">
        <f>--TEXT(月出库[[#This Row],[日期]],"yyyymm")</f>
        <v>201709</v>
      </c>
      <c r="E1171" t="s">
        <v>22</v>
      </c>
      <c r="F1171" t="s">
        <v>29</v>
      </c>
      <c r="G1171">
        <v>1000000028</v>
      </c>
      <c r="H1171" t="s">
        <v>27</v>
      </c>
      <c r="I1171" t="s">
        <v>13</v>
      </c>
      <c r="J1171">
        <v>10000131</v>
      </c>
      <c r="K1171" t="s">
        <v>38</v>
      </c>
      <c r="L1171" s="6">
        <v>14.9</v>
      </c>
      <c r="M11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26.5</v>
      </c>
    </row>
    <row r="1172" spans="1:13" x14ac:dyDescent="0.2">
      <c r="A1172" s="1">
        <v>43008</v>
      </c>
      <c r="B1172" s="4" t="str">
        <f>YEAR(月出库[[#This Row],[日期]]) &amp; "年"</f>
        <v>2017年</v>
      </c>
      <c r="C1172" s="4" t="str">
        <f>MONTH(月出库[[#This Row],[日期]]) &amp; "月"</f>
        <v>9月</v>
      </c>
      <c r="D1172" s="4">
        <f>--TEXT(月出库[[#This Row],[日期]],"yyyymm")</f>
        <v>201709</v>
      </c>
      <c r="E1172" t="s">
        <v>22</v>
      </c>
      <c r="F1172" t="s">
        <v>29</v>
      </c>
      <c r="G1172">
        <v>1000000028</v>
      </c>
      <c r="H1172" t="s">
        <v>27</v>
      </c>
      <c r="I1172" t="s">
        <v>13</v>
      </c>
      <c r="J1172">
        <v>10000136</v>
      </c>
      <c r="K1172" t="s">
        <v>40</v>
      </c>
      <c r="L1172" s="6">
        <v>27.4</v>
      </c>
      <c r="M11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28.1</v>
      </c>
    </row>
    <row r="1173" spans="1:13" x14ac:dyDescent="0.2">
      <c r="A1173" s="1">
        <v>43008</v>
      </c>
      <c r="B1173" s="4" t="str">
        <f>YEAR(月出库[[#This Row],[日期]]) &amp; "年"</f>
        <v>2017年</v>
      </c>
      <c r="C1173" s="4" t="str">
        <f>MONTH(月出库[[#This Row],[日期]]) &amp; "月"</f>
        <v>9月</v>
      </c>
      <c r="D1173" s="4">
        <f>--TEXT(月出库[[#This Row],[日期]],"yyyymm")</f>
        <v>201709</v>
      </c>
      <c r="E1173" t="s">
        <v>22</v>
      </c>
      <c r="F1173" t="s">
        <v>29</v>
      </c>
      <c r="G1173">
        <v>1000000028</v>
      </c>
      <c r="H1173" t="s">
        <v>27</v>
      </c>
      <c r="I1173" t="s">
        <v>13</v>
      </c>
      <c r="J1173">
        <v>10000182</v>
      </c>
      <c r="K1173" t="s">
        <v>31</v>
      </c>
      <c r="L1173" s="6">
        <v>43.5</v>
      </c>
      <c r="M11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</v>
      </c>
    </row>
    <row r="1174" spans="1:13" x14ac:dyDescent="0.2">
      <c r="A1174" s="1">
        <v>43008</v>
      </c>
      <c r="B1174" s="4" t="str">
        <f>YEAR(月出库[[#This Row],[日期]]) &amp; "年"</f>
        <v>2017年</v>
      </c>
      <c r="C1174" s="4" t="str">
        <f>MONTH(月出库[[#This Row],[日期]]) &amp; "月"</f>
        <v>9月</v>
      </c>
      <c r="D1174" s="4">
        <f>--TEXT(月出库[[#This Row],[日期]],"yyyymm")</f>
        <v>201709</v>
      </c>
      <c r="E1174" t="s">
        <v>22</v>
      </c>
      <c r="F1174" t="s">
        <v>29</v>
      </c>
      <c r="G1174">
        <v>1000000028</v>
      </c>
      <c r="H1174" t="s">
        <v>27</v>
      </c>
      <c r="I1174" t="s">
        <v>13</v>
      </c>
      <c r="J1174">
        <v>20000099</v>
      </c>
      <c r="K1174" t="s">
        <v>20</v>
      </c>
      <c r="L1174" s="6">
        <v>9.8999999999999986</v>
      </c>
      <c r="M11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</v>
      </c>
    </row>
    <row r="1175" spans="1:13" x14ac:dyDescent="0.2">
      <c r="A1175" s="1">
        <v>43008</v>
      </c>
      <c r="B1175" s="4" t="str">
        <f>YEAR(月出库[[#This Row],[日期]]) &amp; "年"</f>
        <v>2017年</v>
      </c>
      <c r="C1175" s="4" t="str">
        <f>MONTH(月出库[[#This Row],[日期]]) &amp; "月"</f>
        <v>9月</v>
      </c>
      <c r="D1175" s="4">
        <f>--TEXT(月出库[[#This Row],[日期]],"yyyymm")</f>
        <v>201709</v>
      </c>
      <c r="E1175" t="s">
        <v>22</v>
      </c>
      <c r="F1175" t="s">
        <v>29</v>
      </c>
      <c r="G1175">
        <v>1000000054</v>
      </c>
      <c r="H1175" t="s">
        <v>36</v>
      </c>
      <c r="I1175" t="s">
        <v>13</v>
      </c>
      <c r="J1175">
        <v>10000078</v>
      </c>
      <c r="K1175" t="s">
        <v>30</v>
      </c>
      <c r="L1175" s="6">
        <v>43.099999999999994</v>
      </c>
      <c r="M11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53.3</v>
      </c>
    </row>
    <row r="1176" spans="1:13" x14ac:dyDescent="0.2">
      <c r="A1176" s="1">
        <v>43008</v>
      </c>
      <c r="B1176" s="4" t="str">
        <f>YEAR(月出库[[#This Row],[日期]]) &amp; "年"</f>
        <v>2017年</v>
      </c>
      <c r="C1176" s="4" t="str">
        <f>MONTH(月出库[[#This Row],[日期]]) &amp; "月"</f>
        <v>9月</v>
      </c>
      <c r="D1176" s="4">
        <f>--TEXT(月出库[[#This Row],[日期]],"yyyymm")</f>
        <v>201709</v>
      </c>
      <c r="E1176" t="s">
        <v>22</v>
      </c>
      <c r="F1176" t="s">
        <v>29</v>
      </c>
      <c r="G1176">
        <v>1000000054</v>
      </c>
      <c r="H1176" t="s">
        <v>36</v>
      </c>
      <c r="I1176" t="s">
        <v>13</v>
      </c>
      <c r="J1176">
        <v>10000111</v>
      </c>
      <c r="K1176" t="s">
        <v>37</v>
      </c>
      <c r="L1176" s="6">
        <v>436.9</v>
      </c>
      <c r="M11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493</v>
      </c>
    </row>
    <row r="1177" spans="1:13" x14ac:dyDescent="0.2">
      <c r="A1177" s="1">
        <v>43008</v>
      </c>
      <c r="B1177" s="4" t="str">
        <f>YEAR(月出库[[#This Row],[日期]]) &amp; "年"</f>
        <v>2017年</v>
      </c>
      <c r="C1177" s="4" t="str">
        <f>MONTH(月出库[[#This Row],[日期]]) &amp; "月"</f>
        <v>9月</v>
      </c>
      <c r="D1177" s="4">
        <f>--TEXT(月出库[[#This Row],[日期]],"yyyymm")</f>
        <v>201709</v>
      </c>
      <c r="E1177" t="s">
        <v>22</v>
      </c>
      <c r="F1177" t="s">
        <v>29</v>
      </c>
      <c r="G1177">
        <v>1000000054</v>
      </c>
      <c r="H1177" t="s">
        <v>36</v>
      </c>
      <c r="I1177" t="s">
        <v>13</v>
      </c>
      <c r="J1177">
        <v>10000131</v>
      </c>
      <c r="K1177" t="s">
        <v>38</v>
      </c>
      <c r="L1177" s="6">
        <v>171.3</v>
      </c>
      <c r="M11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142.6</v>
      </c>
    </row>
    <row r="1178" spans="1:13" x14ac:dyDescent="0.2">
      <c r="A1178" s="1">
        <v>43008</v>
      </c>
      <c r="B1178" s="4" t="str">
        <f>YEAR(月出库[[#This Row],[日期]]) &amp; "年"</f>
        <v>2017年</v>
      </c>
      <c r="C1178" s="4" t="str">
        <f>MONTH(月出库[[#This Row],[日期]]) &amp; "月"</f>
        <v>9月</v>
      </c>
      <c r="D1178" s="4">
        <f>--TEXT(月出库[[#This Row],[日期]],"yyyymm")</f>
        <v>201709</v>
      </c>
      <c r="E1178" t="s">
        <v>22</v>
      </c>
      <c r="F1178" t="s">
        <v>29</v>
      </c>
      <c r="G1178">
        <v>1000000054</v>
      </c>
      <c r="H1178" t="s">
        <v>36</v>
      </c>
      <c r="I1178" t="s">
        <v>13</v>
      </c>
      <c r="J1178">
        <v>10000136</v>
      </c>
      <c r="K1178" t="s">
        <v>40</v>
      </c>
      <c r="L1178" s="6">
        <v>14.5</v>
      </c>
      <c r="M11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68.900000000000006</v>
      </c>
    </row>
    <row r="1179" spans="1:13" x14ac:dyDescent="0.2">
      <c r="A1179" s="1">
        <v>43008</v>
      </c>
      <c r="B1179" s="4" t="str">
        <f>YEAR(月出库[[#This Row],[日期]]) &amp; "年"</f>
        <v>2017年</v>
      </c>
      <c r="C1179" s="4" t="str">
        <f>MONTH(月出库[[#This Row],[日期]]) &amp; "月"</f>
        <v>9月</v>
      </c>
      <c r="D1179" s="4">
        <f>--TEXT(月出库[[#This Row],[日期]],"yyyymm")</f>
        <v>201709</v>
      </c>
      <c r="E1179" t="s">
        <v>22</v>
      </c>
      <c r="F1179" t="s">
        <v>29</v>
      </c>
      <c r="G1179">
        <v>1000000054</v>
      </c>
      <c r="H1179" t="s">
        <v>36</v>
      </c>
      <c r="I1179" t="s">
        <v>13</v>
      </c>
      <c r="J1179">
        <v>20000018</v>
      </c>
      <c r="K1179" t="s">
        <v>81</v>
      </c>
      <c r="L1179" s="6">
        <v>27.9</v>
      </c>
      <c r="M11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</v>
      </c>
    </row>
    <row r="1180" spans="1:13" x14ac:dyDescent="0.2">
      <c r="A1180" s="1">
        <v>43008</v>
      </c>
      <c r="B1180" s="4" t="str">
        <f>YEAR(月出库[[#This Row],[日期]]) &amp; "年"</f>
        <v>2017年</v>
      </c>
      <c r="C1180" s="4" t="str">
        <f>MONTH(月出库[[#This Row],[日期]]) &amp; "月"</f>
        <v>9月</v>
      </c>
      <c r="D1180" s="4">
        <f>--TEXT(月出库[[#This Row],[日期]],"yyyymm")</f>
        <v>201709</v>
      </c>
      <c r="E1180" t="s">
        <v>22</v>
      </c>
      <c r="F1180" t="s">
        <v>29</v>
      </c>
      <c r="G1180">
        <v>1000000101</v>
      </c>
      <c r="H1180" t="s">
        <v>39</v>
      </c>
      <c r="I1180" t="s">
        <v>13</v>
      </c>
      <c r="J1180">
        <v>10000061</v>
      </c>
      <c r="K1180" t="s">
        <v>28</v>
      </c>
      <c r="L1180" s="6">
        <v>26.299999999999997</v>
      </c>
      <c r="M11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24.9</v>
      </c>
    </row>
    <row r="1181" spans="1:13" x14ac:dyDescent="0.2">
      <c r="A1181" s="1">
        <v>43008</v>
      </c>
      <c r="B1181" s="4" t="str">
        <f>YEAR(月出库[[#This Row],[日期]]) &amp; "年"</f>
        <v>2017年</v>
      </c>
      <c r="C1181" s="4" t="str">
        <f>MONTH(月出库[[#This Row],[日期]]) &amp; "月"</f>
        <v>9月</v>
      </c>
      <c r="D1181" s="4">
        <f>--TEXT(月出库[[#This Row],[日期]],"yyyymm")</f>
        <v>201709</v>
      </c>
      <c r="E1181" t="s">
        <v>22</v>
      </c>
      <c r="F1181" t="s">
        <v>29</v>
      </c>
      <c r="G1181">
        <v>1000000101</v>
      </c>
      <c r="H1181" t="s">
        <v>39</v>
      </c>
      <c r="I1181" t="s">
        <v>13</v>
      </c>
      <c r="J1181">
        <v>10000078</v>
      </c>
      <c r="K1181" t="s">
        <v>30</v>
      </c>
      <c r="L1181" s="6">
        <v>54.9</v>
      </c>
      <c r="M11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4.0999999999999996</v>
      </c>
    </row>
    <row r="1182" spans="1:13" x14ac:dyDescent="0.2">
      <c r="A1182" s="1">
        <v>43008</v>
      </c>
      <c r="B1182" s="4" t="str">
        <f>YEAR(月出库[[#This Row],[日期]]) &amp; "年"</f>
        <v>2017年</v>
      </c>
      <c r="C1182" s="4" t="str">
        <f>MONTH(月出库[[#This Row],[日期]]) &amp; "月"</f>
        <v>9月</v>
      </c>
      <c r="D1182" s="4">
        <f>--TEXT(月出库[[#This Row],[日期]],"yyyymm")</f>
        <v>201709</v>
      </c>
      <c r="E1182" t="s">
        <v>22</v>
      </c>
      <c r="F1182" t="s">
        <v>29</v>
      </c>
      <c r="G1182">
        <v>1000000101</v>
      </c>
      <c r="H1182" t="s">
        <v>39</v>
      </c>
      <c r="I1182" t="s">
        <v>13</v>
      </c>
      <c r="J1182">
        <v>10000111</v>
      </c>
      <c r="K1182" t="s">
        <v>37</v>
      </c>
      <c r="L1182" s="6">
        <v>67.400000000000006</v>
      </c>
      <c r="M11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82.9</v>
      </c>
    </row>
    <row r="1183" spans="1:13" x14ac:dyDescent="0.2">
      <c r="A1183" s="1">
        <v>43008</v>
      </c>
      <c r="B1183" s="4" t="str">
        <f>YEAR(月出库[[#This Row],[日期]]) &amp; "年"</f>
        <v>2017年</v>
      </c>
      <c r="C1183" s="4" t="str">
        <f>MONTH(月出库[[#This Row],[日期]]) &amp; "月"</f>
        <v>9月</v>
      </c>
      <c r="D1183" s="4">
        <f>--TEXT(月出库[[#This Row],[日期]],"yyyymm")</f>
        <v>201709</v>
      </c>
      <c r="E1183" t="s">
        <v>22</v>
      </c>
      <c r="F1183" t="s">
        <v>29</v>
      </c>
      <c r="G1183">
        <v>1000000101</v>
      </c>
      <c r="H1183" t="s">
        <v>39</v>
      </c>
      <c r="I1183" t="s">
        <v>13</v>
      </c>
      <c r="J1183">
        <v>10000131</v>
      </c>
      <c r="K1183" t="s">
        <v>38</v>
      </c>
      <c r="L1183" s="6">
        <v>2.9</v>
      </c>
      <c r="M11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</v>
      </c>
    </row>
    <row r="1184" spans="1:13" x14ac:dyDescent="0.2">
      <c r="A1184" s="1">
        <v>43008</v>
      </c>
      <c r="B1184" s="4" t="str">
        <f>YEAR(月出库[[#This Row],[日期]]) &amp; "年"</f>
        <v>2017年</v>
      </c>
      <c r="C1184" s="4" t="str">
        <f>MONTH(月出库[[#This Row],[日期]]) &amp; "月"</f>
        <v>9月</v>
      </c>
      <c r="D1184" s="4">
        <f>--TEXT(月出库[[#This Row],[日期]],"yyyymm")</f>
        <v>201709</v>
      </c>
      <c r="E1184" t="s">
        <v>22</v>
      </c>
      <c r="F1184" t="s">
        <v>29</v>
      </c>
      <c r="G1184">
        <v>1000000101</v>
      </c>
      <c r="H1184" t="s">
        <v>39</v>
      </c>
      <c r="I1184" t="s">
        <v>13</v>
      </c>
      <c r="J1184">
        <v>10000136</v>
      </c>
      <c r="K1184" t="s">
        <v>40</v>
      </c>
      <c r="L1184" s="6">
        <v>16.299999999999997</v>
      </c>
      <c r="M11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7.1</v>
      </c>
    </row>
    <row r="1185" spans="1:13" x14ac:dyDescent="0.2">
      <c r="A1185" s="1">
        <v>43008</v>
      </c>
      <c r="B1185" s="4" t="str">
        <f>YEAR(月出库[[#This Row],[日期]]) &amp; "年"</f>
        <v>2017年</v>
      </c>
      <c r="C1185" s="4" t="str">
        <f>MONTH(月出库[[#This Row],[日期]]) &amp; "月"</f>
        <v>9月</v>
      </c>
      <c r="D1185" s="4">
        <f>--TEXT(月出库[[#This Row],[日期]],"yyyymm")</f>
        <v>201709</v>
      </c>
      <c r="E1185" t="s">
        <v>22</v>
      </c>
      <c r="F1185" t="s">
        <v>29</v>
      </c>
      <c r="G1185">
        <v>1000000101</v>
      </c>
      <c r="H1185" t="s">
        <v>39</v>
      </c>
      <c r="I1185" t="s">
        <v>13</v>
      </c>
      <c r="J1185">
        <v>10000182</v>
      </c>
      <c r="K1185" t="s">
        <v>31</v>
      </c>
      <c r="L1185" s="6">
        <v>86.7</v>
      </c>
      <c r="M11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90.6</v>
      </c>
    </row>
    <row r="1186" spans="1:13" x14ac:dyDescent="0.2">
      <c r="A1186" s="1">
        <v>43008</v>
      </c>
      <c r="B1186" s="4" t="str">
        <f>YEAR(月出库[[#This Row],[日期]]) &amp; "年"</f>
        <v>2017年</v>
      </c>
      <c r="C1186" s="4" t="str">
        <f>MONTH(月出库[[#This Row],[日期]]) &amp; "月"</f>
        <v>9月</v>
      </c>
      <c r="D1186" s="4">
        <f>--TEXT(月出库[[#This Row],[日期]],"yyyymm")</f>
        <v>201709</v>
      </c>
      <c r="E1186" t="s">
        <v>22</v>
      </c>
      <c r="F1186" t="s">
        <v>29</v>
      </c>
      <c r="G1186">
        <v>1000000101</v>
      </c>
      <c r="H1186" t="s">
        <v>39</v>
      </c>
      <c r="I1186" t="s">
        <v>13</v>
      </c>
      <c r="J1186">
        <v>20000018</v>
      </c>
      <c r="K1186" t="s">
        <v>81</v>
      </c>
      <c r="L1186" s="6">
        <v>4.9000000000000004</v>
      </c>
      <c r="M11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7.5</v>
      </c>
    </row>
    <row r="1187" spans="1:13" x14ac:dyDescent="0.2">
      <c r="A1187" s="1">
        <v>43008</v>
      </c>
      <c r="B1187" s="4" t="str">
        <f>YEAR(月出库[[#This Row],[日期]]) &amp; "年"</f>
        <v>2017年</v>
      </c>
      <c r="C1187" s="4" t="str">
        <f>MONTH(月出库[[#This Row],[日期]]) &amp; "月"</f>
        <v>9月</v>
      </c>
      <c r="D1187" s="4">
        <f>--TEXT(月出库[[#This Row],[日期]],"yyyymm")</f>
        <v>201709</v>
      </c>
      <c r="E1187" t="s">
        <v>22</v>
      </c>
      <c r="F1187" t="s">
        <v>29</v>
      </c>
      <c r="G1187">
        <v>1000000101</v>
      </c>
      <c r="H1187" t="s">
        <v>39</v>
      </c>
      <c r="I1187" t="s">
        <v>13</v>
      </c>
      <c r="J1187">
        <v>20000099</v>
      </c>
      <c r="K1187" t="s">
        <v>20</v>
      </c>
      <c r="L1187" s="6">
        <v>5</v>
      </c>
      <c r="M11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7.2</v>
      </c>
    </row>
    <row r="1188" spans="1:13" x14ac:dyDescent="0.2">
      <c r="A1188" s="1">
        <v>43008</v>
      </c>
      <c r="B1188" s="4" t="str">
        <f>YEAR(月出库[[#This Row],[日期]]) &amp; "年"</f>
        <v>2017年</v>
      </c>
      <c r="C1188" s="4" t="str">
        <f>MONTH(月出库[[#This Row],[日期]]) &amp; "月"</f>
        <v>9月</v>
      </c>
      <c r="D1188" s="4">
        <f>--TEXT(月出库[[#This Row],[日期]],"yyyymm")</f>
        <v>201709</v>
      </c>
      <c r="E1188" t="s">
        <v>22</v>
      </c>
      <c r="F1188" t="s">
        <v>25</v>
      </c>
      <c r="G1188">
        <v>1000003183</v>
      </c>
      <c r="H1188" t="s">
        <v>23</v>
      </c>
      <c r="I1188" t="s">
        <v>13</v>
      </c>
      <c r="J1188">
        <v>10000061</v>
      </c>
      <c r="K1188" t="s">
        <v>28</v>
      </c>
      <c r="L1188" s="6">
        <v>52</v>
      </c>
      <c r="M11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49.6</v>
      </c>
    </row>
    <row r="1189" spans="1:13" x14ac:dyDescent="0.2">
      <c r="A1189" s="1">
        <v>43008</v>
      </c>
      <c r="B1189" s="4" t="str">
        <f>YEAR(月出库[[#This Row],[日期]]) &amp; "年"</f>
        <v>2017年</v>
      </c>
      <c r="C1189" s="4" t="str">
        <f>MONTH(月出库[[#This Row],[日期]]) &amp; "月"</f>
        <v>9月</v>
      </c>
      <c r="D1189" s="4">
        <f>--TEXT(月出库[[#This Row],[日期]],"yyyymm")</f>
        <v>201709</v>
      </c>
      <c r="E1189" t="s">
        <v>22</v>
      </c>
      <c r="F1189" t="s">
        <v>25</v>
      </c>
      <c r="G1189">
        <v>1000003183</v>
      </c>
      <c r="H1189" t="s">
        <v>23</v>
      </c>
      <c r="I1189" t="s">
        <v>13</v>
      </c>
      <c r="J1189">
        <v>10000078</v>
      </c>
      <c r="K1189" t="s">
        <v>30</v>
      </c>
      <c r="L1189" s="6">
        <v>27.4</v>
      </c>
      <c r="M11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</v>
      </c>
    </row>
    <row r="1190" spans="1:13" x14ac:dyDescent="0.2">
      <c r="A1190" s="1">
        <v>43008</v>
      </c>
      <c r="B1190" s="4" t="str">
        <f>YEAR(月出库[[#This Row],[日期]]) &amp; "年"</f>
        <v>2017年</v>
      </c>
      <c r="C1190" s="4" t="str">
        <f>MONTH(月出库[[#This Row],[日期]]) &amp; "月"</f>
        <v>9月</v>
      </c>
      <c r="D1190" s="4">
        <f>--TEXT(月出库[[#This Row],[日期]],"yyyymm")</f>
        <v>201709</v>
      </c>
      <c r="E1190" t="s">
        <v>22</v>
      </c>
      <c r="F1190" t="s">
        <v>25</v>
      </c>
      <c r="G1190">
        <v>1000003183</v>
      </c>
      <c r="H1190" t="s">
        <v>23</v>
      </c>
      <c r="I1190" t="s">
        <v>13</v>
      </c>
      <c r="J1190">
        <v>10000111</v>
      </c>
      <c r="K1190" t="s">
        <v>37</v>
      </c>
      <c r="L1190" s="6">
        <v>34.9</v>
      </c>
      <c r="M11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5.5</v>
      </c>
    </row>
    <row r="1191" spans="1:13" x14ac:dyDescent="0.2">
      <c r="A1191" s="1">
        <v>43008</v>
      </c>
      <c r="B1191" s="4" t="str">
        <f>YEAR(月出库[[#This Row],[日期]]) &amp; "年"</f>
        <v>2017年</v>
      </c>
      <c r="C1191" s="4" t="str">
        <f>MONTH(月出库[[#This Row],[日期]]) &amp; "月"</f>
        <v>9月</v>
      </c>
      <c r="D1191" s="4">
        <f>--TEXT(月出库[[#This Row],[日期]],"yyyymm")</f>
        <v>201709</v>
      </c>
      <c r="E1191" t="s">
        <v>22</v>
      </c>
      <c r="F1191" t="s">
        <v>25</v>
      </c>
      <c r="G1191">
        <v>1000003183</v>
      </c>
      <c r="H1191" t="s">
        <v>23</v>
      </c>
      <c r="I1191" t="s">
        <v>13</v>
      </c>
      <c r="J1191">
        <v>10000136</v>
      </c>
      <c r="K1191" t="s">
        <v>40</v>
      </c>
      <c r="L1191" s="6">
        <v>2</v>
      </c>
      <c r="M11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3.2</v>
      </c>
    </row>
    <row r="1192" spans="1:13" x14ac:dyDescent="0.2">
      <c r="A1192" s="1">
        <v>43008</v>
      </c>
      <c r="B1192" s="4" t="str">
        <f>YEAR(月出库[[#This Row],[日期]]) &amp; "年"</f>
        <v>2017年</v>
      </c>
      <c r="C1192" s="4" t="str">
        <f>MONTH(月出库[[#This Row],[日期]]) &amp; "月"</f>
        <v>9月</v>
      </c>
      <c r="D1192" s="4">
        <f>--TEXT(月出库[[#This Row],[日期]],"yyyymm")</f>
        <v>201709</v>
      </c>
      <c r="E1192" t="s">
        <v>22</v>
      </c>
      <c r="F1192" t="s">
        <v>25</v>
      </c>
      <c r="G1192">
        <v>1000003183</v>
      </c>
      <c r="H1192" t="s">
        <v>23</v>
      </c>
      <c r="I1192" t="s">
        <v>13</v>
      </c>
      <c r="J1192">
        <v>10000182</v>
      </c>
      <c r="K1192" t="s">
        <v>31</v>
      </c>
      <c r="L1192" s="6">
        <v>7.1</v>
      </c>
      <c r="M11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3.1</v>
      </c>
    </row>
    <row r="1193" spans="1:13" x14ac:dyDescent="0.2">
      <c r="A1193" s="1">
        <v>43008</v>
      </c>
      <c r="B1193" s="4" t="str">
        <f>YEAR(月出库[[#This Row],[日期]]) &amp; "年"</f>
        <v>2017年</v>
      </c>
      <c r="C1193" s="4" t="str">
        <f>MONTH(月出库[[#This Row],[日期]]) &amp; "月"</f>
        <v>9月</v>
      </c>
      <c r="D1193" s="4">
        <f>--TEXT(月出库[[#This Row],[日期]],"yyyymm")</f>
        <v>201709</v>
      </c>
      <c r="E1193" t="s">
        <v>22</v>
      </c>
      <c r="F1193" t="s">
        <v>25</v>
      </c>
      <c r="G1193">
        <v>1000003183</v>
      </c>
      <c r="H1193" t="s">
        <v>23</v>
      </c>
      <c r="I1193" t="s">
        <v>13</v>
      </c>
      <c r="J1193">
        <v>20000099</v>
      </c>
      <c r="K1193" t="s">
        <v>20</v>
      </c>
      <c r="L1193" s="6">
        <v>2.7</v>
      </c>
      <c r="M11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1194" spans="1:13" x14ac:dyDescent="0.2">
      <c r="A1194" s="1">
        <v>43008</v>
      </c>
      <c r="B1194" s="4" t="str">
        <f>YEAR(月出库[[#This Row],[日期]]) &amp; "年"</f>
        <v>2017年</v>
      </c>
      <c r="C1194" s="4" t="str">
        <f>MONTH(月出库[[#This Row],[日期]]) &amp; "月"</f>
        <v>9月</v>
      </c>
      <c r="D1194" s="4">
        <f>--TEXT(月出库[[#This Row],[日期]],"yyyymm")</f>
        <v>201709</v>
      </c>
      <c r="E1194" t="s">
        <v>22</v>
      </c>
      <c r="F1194" t="s">
        <v>54</v>
      </c>
      <c r="G1194">
        <v>1000000046</v>
      </c>
      <c r="H1194" t="s">
        <v>52</v>
      </c>
      <c r="I1194" t="s">
        <v>13</v>
      </c>
      <c r="J1194">
        <v>10000078</v>
      </c>
      <c r="K1194" t="s">
        <v>30</v>
      </c>
      <c r="L1194" s="6">
        <v>21.6</v>
      </c>
      <c r="M11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18.3</v>
      </c>
    </row>
    <row r="1195" spans="1:13" x14ac:dyDescent="0.2">
      <c r="A1195" s="1">
        <v>43008</v>
      </c>
      <c r="B1195" s="4" t="str">
        <f>YEAR(月出库[[#This Row],[日期]]) &amp; "年"</f>
        <v>2017年</v>
      </c>
      <c r="C1195" s="4" t="str">
        <f>MONTH(月出库[[#This Row],[日期]]) &amp; "月"</f>
        <v>9月</v>
      </c>
      <c r="D1195" s="4">
        <f>--TEXT(月出库[[#This Row],[日期]],"yyyymm")</f>
        <v>201709</v>
      </c>
      <c r="E1195" t="s">
        <v>22</v>
      </c>
      <c r="F1195" t="s">
        <v>54</v>
      </c>
      <c r="G1195">
        <v>1000000046</v>
      </c>
      <c r="H1195" t="s">
        <v>52</v>
      </c>
      <c r="I1195" t="s">
        <v>13</v>
      </c>
      <c r="J1195">
        <v>10000111</v>
      </c>
      <c r="K1195" t="s">
        <v>37</v>
      </c>
      <c r="L1195" s="6">
        <v>28.8</v>
      </c>
      <c r="M11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66.3</v>
      </c>
    </row>
    <row r="1196" spans="1:13" x14ac:dyDescent="0.2">
      <c r="A1196" s="1">
        <v>43008</v>
      </c>
      <c r="B1196" s="4" t="str">
        <f>YEAR(月出库[[#This Row],[日期]]) &amp; "年"</f>
        <v>2017年</v>
      </c>
      <c r="C1196" s="4" t="str">
        <f>MONTH(月出库[[#This Row],[日期]]) &amp; "月"</f>
        <v>9月</v>
      </c>
      <c r="D1196" s="4">
        <f>--TEXT(月出库[[#This Row],[日期]],"yyyymm")</f>
        <v>201709</v>
      </c>
      <c r="E1196" t="s">
        <v>22</v>
      </c>
      <c r="F1196" t="s">
        <v>54</v>
      </c>
      <c r="G1196">
        <v>1000000046</v>
      </c>
      <c r="H1196" t="s">
        <v>52</v>
      </c>
      <c r="I1196" t="s">
        <v>13</v>
      </c>
      <c r="J1196">
        <v>10000172</v>
      </c>
      <c r="K1196" t="s">
        <v>18</v>
      </c>
      <c r="L1196" s="6">
        <v>12.5</v>
      </c>
      <c r="M11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</v>
      </c>
    </row>
    <row r="1197" spans="1:13" x14ac:dyDescent="0.2">
      <c r="A1197" s="1">
        <v>43008</v>
      </c>
      <c r="B1197" s="4" t="str">
        <f>YEAR(月出库[[#This Row],[日期]]) &amp; "年"</f>
        <v>2017年</v>
      </c>
      <c r="C1197" s="4" t="str">
        <f>MONTH(月出库[[#This Row],[日期]]) &amp; "月"</f>
        <v>9月</v>
      </c>
      <c r="D1197" s="4">
        <f>--TEXT(月出库[[#This Row],[日期]],"yyyymm")</f>
        <v>201709</v>
      </c>
      <c r="E1197" t="s">
        <v>22</v>
      </c>
      <c r="F1197" t="s">
        <v>54</v>
      </c>
      <c r="G1197">
        <v>1000000046</v>
      </c>
      <c r="H1197" t="s">
        <v>52</v>
      </c>
      <c r="I1197" t="s">
        <v>13</v>
      </c>
      <c r="J1197">
        <v>10000211</v>
      </c>
      <c r="K1197" t="s">
        <v>11</v>
      </c>
      <c r="L1197" s="6">
        <v>16</v>
      </c>
      <c r="M11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36.900000000000006</v>
      </c>
    </row>
    <row r="1198" spans="1:13" x14ac:dyDescent="0.2">
      <c r="A1198" s="1">
        <v>43008</v>
      </c>
      <c r="B1198" s="4" t="str">
        <f>YEAR(月出库[[#This Row],[日期]]) &amp; "年"</f>
        <v>2017年</v>
      </c>
      <c r="C1198" s="4" t="str">
        <f>MONTH(月出库[[#This Row],[日期]]) &amp; "月"</f>
        <v>9月</v>
      </c>
      <c r="D1198" s="4">
        <f>--TEXT(月出库[[#This Row],[日期]],"yyyymm")</f>
        <v>201709</v>
      </c>
      <c r="E1198" t="s">
        <v>22</v>
      </c>
      <c r="F1198" t="s">
        <v>54</v>
      </c>
      <c r="G1198">
        <v>1000000046</v>
      </c>
      <c r="H1198" t="s">
        <v>52</v>
      </c>
      <c r="I1198" t="s">
        <v>13</v>
      </c>
      <c r="J1198">
        <v>20000099</v>
      </c>
      <c r="K1198" t="s">
        <v>20</v>
      </c>
      <c r="L1198" s="6">
        <v>2.6</v>
      </c>
      <c r="M11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</v>
      </c>
    </row>
    <row r="1199" spans="1:13" x14ac:dyDescent="0.2">
      <c r="A1199" s="1">
        <v>43008</v>
      </c>
      <c r="B1199" s="4" t="str">
        <f>YEAR(月出库[[#This Row],[日期]]) &amp; "年"</f>
        <v>2017年</v>
      </c>
      <c r="C1199" s="4" t="str">
        <f>MONTH(月出库[[#This Row],[日期]]) &amp; "月"</f>
        <v>9月</v>
      </c>
      <c r="D1199" s="4">
        <f>--TEXT(月出库[[#This Row],[日期]],"yyyymm")</f>
        <v>201709</v>
      </c>
      <c r="E1199" t="s">
        <v>22</v>
      </c>
      <c r="F1199" t="s">
        <v>33</v>
      </c>
      <c r="G1199">
        <v>1000000031</v>
      </c>
      <c r="H1199" t="s">
        <v>32</v>
      </c>
      <c r="I1199" t="s">
        <v>13</v>
      </c>
      <c r="J1199">
        <v>10000061</v>
      </c>
      <c r="K1199" t="s">
        <v>28</v>
      </c>
      <c r="L1199" s="6">
        <v>133.5</v>
      </c>
      <c r="M11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109.1</v>
      </c>
    </row>
    <row r="1200" spans="1:13" x14ac:dyDescent="0.2">
      <c r="A1200" s="1">
        <v>43008</v>
      </c>
      <c r="B1200" s="4" t="str">
        <f>YEAR(月出库[[#This Row],[日期]]) &amp; "年"</f>
        <v>2017年</v>
      </c>
      <c r="C1200" s="4" t="str">
        <f>MONTH(月出库[[#This Row],[日期]]) &amp; "月"</f>
        <v>9月</v>
      </c>
      <c r="D1200" s="4">
        <f>--TEXT(月出库[[#This Row],[日期]],"yyyymm")</f>
        <v>201709</v>
      </c>
      <c r="E1200" t="s">
        <v>22</v>
      </c>
      <c r="F1200" t="s">
        <v>33</v>
      </c>
      <c r="G1200">
        <v>1000000031</v>
      </c>
      <c r="H1200" t="s">
        <v>32</v>
      </c>
      <c r="I1200" t="s">
        <v>13</v>
      </c>
      <c r="J1200">
        <v>10000078</v>
      </c>
      <c r="K1200" t="s">
        <v>30</v>
      </c>
      <c r="L1200" s="6">
        <v>59.099999999999994</v>
      </c>
      <c r="M12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</v>
      </c>
    </row>
    <row r="1201" spans="1:13" x14ac:dyDescent="0.2">
      <c r="A1201" s="1">
        <v>43008</v>
      </c>
      <c r="B1201" s="4" t="str">
        <f>YEAR(月出库[[#This Row],[日期]]) &amp; "年"</f>
        <v>2017年</v>
      </c>
      <c r="C1201" s="4" t="str">
        <f>MONTH(月出库[[#This Row],[日期]]) &amp; "月"</f>
        <v>9月</v>
      </c>
      <c r="D1201" s="4">
        <f>--TEXT(月出库[[#This Row],[日期]],"yyyymm")</f>
        <v>201709</v>
      </c>
      <c r="E1201" t="s">
        <v>22</v>
      </c>
      <c r="F1201" t="s">
        <v>33</v>
      </c>
      <c r="G1201">
        <v>1000000031</v>
      </c>
      <c r="H1201" t="s">
        <v>32</v>
      </c>
      <c r="I1201" t="s">
        <v>13</v>
      </c>
      <c r="J1201">
        <v>10000136</v>
      </c>
      <c r="K1201" t="s">
        <v>40</v>
      </c>
      <c r="L1201" s="6">
        <v>11.3</v>
      </c>
      <c r="M12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10.9</v>
      </c>
    </row>
    <row r="1202" spans="1:13" x14ac:dyDescent="0.2">
      <c r="A1202" s="1">
        <v>43008</v>
      </c>
      <c r="B1202" s="4" t="str">
        <f>YEAR(月出库[[#This Row],[日期]]) &amp; "年"</f>
        <v>2017年</v>
      </c>
      <c r="C1202" s="4" t="str">
        <f>MONTH(月出库[[#This Row],[日期]]) &amp; "月"</f>
        <v>9月</v>
      </c>
      <c r="D1202" s="4">
        <f>--TEXT(月出库[[#This Row],[日期]],"yyyymm")</f>
        <v>201709</v>
      </c>
      <c r="E1202" t="s">
        <v>22</v>
      </c>
      <c r="F1202" t="s">
        <v>33</v>
      </c>
      <c r="G1202">
        <v>1000000031</v>
      </c>
      <c r="H1202" t="s">
        <v>32</v>
      </c>
      <c r="I1202" t="s">
        <v>13</v>
      </c>
      <c r="J1202">
        <v>10000182</v>
      </c>
      <c r="K1202" t="s">
        <v>31</v>
      </c>
      <c r="L1202" s="6">
        <v>145.69999999999999</v>
      </c>
      <c r="M12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101.4</v>
      </c>
    </row>
    <row r="1203" spans="1:13" x14ac:dyDescent="0.2">
      <c r="A1203" s="1">
        <v>43008</v>
      </c>
      <c r="B1203" s="4" t="str">
        <f>YEAR(月出库[[#This Row],[日期]]) &amp; "年"</f>
        <v>2017年</v>
      </c>
      <c r="C1203" s="4" t="str">
        <f>MONTH(月出库[[#This Row],[日期]]) &amp; "月"</f>
        <v>9月</v>
      </c>
      <c r="D1203" s="4">
        <f>--TEXT(月出库[[#This Row],[日期]],"yyyymm")</f>
        <v>201709</v>
      </c>
      <c r="E1203" t="s">
        <v>22</v>
      </c>
      <c r="F1203" t="s">
        <v>33</v>
      </c>
      <c r="G1203">
        <v>1000000031</v>
      </c>
      <c r="H1203" t="s">
        <v>32</v>
      </c>
      <c r="I1203" t="s">
        <v>13</v>
      </c>
      <c r="J1203">
        <v>20000099</v>
      </c>
      <c r="K1203" t="s">
        <v>20</v>
      </c>
      <c r="L1203" s="6">
        <v>60.2</v>
      </c>
      <c r="M12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39.1</v>
      </c>
    </row>
    <row r="1204" spans="1:13" x14ac:dyDescent="0.2">
      <c r="A1204" s="1">
        <v>43008</v>
      </c>
      <c r="B1204" s="4" t="str">
        <f>YEAR(月出库[[#This Row],[日期]]) &amp; "年"</f>
        <v>2017年</v>
      </c>
      <c r="C1204" s="4" t="str">
        <f>MONTH(月出库[[#This Row],[日期]]) &amp; "月"</f>
        <v>9月</v>
      </c>
      <c r="D1204" s="4">
        <f>--TEXT(月出库[[#This Row],[日期]],"yyyymm")</f>
        <v>201709</v>
      </c>
      <c r="E1204" t="s">
        <v>22</v>
      </c>
      <c r="F1204" t="s">
        <v>21</v>
      </c>
      <c r="G1204">
        <v>1000002872</v>
      </c>
      <c r="H1204" t="s">
        <v>19</v>
      </c>
      <c r="I1204" t="s">
        <v>13</v>
      </c>
      <c r="J1204">
        <v>10000078</v>
      </c>
      <c r="K1204" t="s">
        <v>30</v>
      </c>
      <c r="L1204" s="6">
        <v>2.9</v>
      </c>
      <c r="M12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05" spans="1:13" x14ac:dyDescent="0.2">
      <c r="A1205" s="1">
        <v>43008</v>
      </c>
      <c r="B1205" s="4" t="str">
        <f>YEAR(月出库[[#This Row],[日期]]) &amp; "年"</f>
        <v>2017年</v>
      </c>
      <c r="C1205" s="4" t="str">
        <f>MONTH(月出库[[#This Row],[日期]]) &amp; "月"</f>
        <v>9月</v>
      </c>
      <c r="D1205" s="4">
        <f>--TEXT(月出库[[#This Row],[日期]],"yyyymm")</f>
        <v>201709</v>
      </c>
      <c r="E1205" t="s">
        <v>22</v>
      </c>
      <c r="F1205" t="s">
        <v>21</v>
      </c>
      <c r="G1205">
        <v>1000002872</v>
      </c>
      <c r="H1205" t="s">
        <v>19</v>
      </c>
      <c r="I1205" t="s">
        <v>13</v>
      </c>
      <c r="J1205">
        <v>10000131</v>
      </c>
      <c r="K1205" t="s">
        <v>38</v>
      </c>
      <c r="L1205" s="6">
        <v>34.9</v>
      </c>
      <c r="M12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77.600000000000009</v>
      </c>
    </row>
    <row r="1206" spans="1:13" x14ac:dyDescent="0.2">
      <c r="A1206" s="1">
        <v>43008</v>
      </c>
      <c r="B1206" s="4" t="str">
        <f>YEAR(月出库[[#This Row],[日期]]) &amp; "年"</f>
        <v>2017年</v>
      </c>
      <c r="C1206" s="4" t="str">
        <f>MONTH(月出库[[#This Row],[日期]]) &amp; "月"</f>
        <v>9月</v>
      </c>
      <c r="D1206" s="4">
        <f>--TEXT(月出库[[#This Row],[日期]],"yyyymm")</f>
        <v>201709</v>
      </c>
      <c r="E1206" t="s">
        <v>22</v>
      </c>
      <c r="F1206" t="s">
        <v>21</v>
      </c>
      <c r="G1206">
        <v>1000002872</v>
      </c>
      <c r="H1206" t="s">
        <v>19</v>
      </c>
      <c r="I1206" t="s">
        <v>13</v>
      </c>
      <c r="J1206">
        <v>10000136</v>
      </c>
      <c r="K1206" t="s">
        <v>40</v>
      </c>
      <c r="L1206" s="6">
        <v>1.6</v>
      </c>
      <c r="M12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21.6</v>
      </c>
    </row>
    <row r="1207" spans="1:13" x14ac:dyDescent="0.2">
      <c r="A1207" s="1">
        <v>43008</v>
      </c>
      <c r="B1207" s="4" t="str">
        <f>YEAR(月出库[[#This Row],[日期]]) &amp; "年"</f>
        <v>2017年</v>
      </c>
      <c r="C1207" s="4" t="str">
        <f>MONTH(月出库[[#This Row],[日期]]) &amp; "月"</f>
        <v>9月</v>
      </c>
      <c r="D1207" s="4">
        <f>--TEXT(月出库[[#This Row],[日期]],"yyyymm")</f>
        <v>201709</v>
      </c>
      <c r="E1207" t="s">
        <v>22</v>
      </c>
      <c r="F1207" t="s">
        <v>21</v>
      </c>
      <c r="G1207">
        <v>1000002872</v>
      </c>
      <c r="H1207" t="s">
        <v>19</v>
      </c>
      <c r="I1207" t="s">
        <v>13</v>
      </c>
      <c r="J1207">
        <v>20000099</v>
      </c>
      <c r="K1207" t="s">
        <v>20</v>
      </c>
      <c r="L1207" s="6">
        <v>14</v>
      </c>
      <c r="M12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10.399999999999999</v>
      </c>
    </row>
    <row r="1208" spans="1:13" x14ac:dyDescent="0.2">
      <c r="A1208" s="1">
        <v>43008</v>
      </c>
      <c r="B1208" s="4" t="str">
        <f>YEAR(月出库[[#This Row],[日期]]) &amp; "年"</f>
        <v>2017年</v>
      </c>
      <c r="C1208" s="4" t="str">
        <f>MONTH(月出库[[#This Row],[日期]]) &amp; "月"</f>
        <v>9月</v>
      </c>
      <c r="D1208" s="4">
        <f>--TEXT(月出库[[#This Row],[日期]],"yyyymm")</f>
        <v>201709</v>
      </c>
      <c r="E1208" t="s">
        <v>22</v>
      </c>
      <c r="F1208" t="s">
        <v>61</v>
      </c>
      <c r="G1208">
        <v>1000000579</v>
      </c>
      <c r="H1208" t="s">
        <v>60</v>
      </c>
      <c r="I1208" t="s">
        <v>13</v>
      </c>
      <c r="J1208">
        <v>10000061</v>
      </c>
      <c r="K1208" t="s">
        <v>28</v>
      </c>
      <c r="L1208" s="6">
        <v>57.400000000000006</v>
      </c>
      <c r="M12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86.5</v>
      </c>
    </row>
    <row r="1209" spans="1:13" x14ac:dyDescent="0.2">
      <c r="A1209" s="1">
        <v>43008</v>
      </c>
      <c r="B1209" s="4" t="str">
        <f>YEAR(月出库[[#This Row],[日期]]) &amp; "年"</f>
        <v>2017年</v>
      </c>
      <c r="C1209" s="4" t="str">
        <f>MONTH(月出库[[#This Row],[日期]]) &amp; "月"</f>
        <v>9月</v>
      </c>
      <c r="D1209" s="4">
        <f>--TEXT(月出库[[#This Row],[日期]],"yyyymm")</f>
        <v>201709</v>
      </c>
      <c r="E1209" t="s">
        <v>22</v>
      </c>
      <c r="F1209" t="s">
        <v>61</v>
      </c>
      <c r="G1209">
        <v>1000000579</v>
      </c>
      <c r="H1209" t="s">
        <v>60</v>
      </c>
      <c r="I1209" t="s">
        <v>13</v>
      </c>
      <c r="J1209">
        <v>10000064</v>
      </c>
      <c r="K1209" t="s">
        <v>53</v>
      </c>
      <c r="L1209" s="6">
        <v>11.2</v>
      </c>
      <c r="M12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10" spans="1:13" x14ac:dyDescent="0.2">
      <c r="A1210" s="1">
        <v>43008</v>
      </c>
      <c r="B1210" s="4" t="str">
        <f>YEAR(月出库[[#This Row],[日期]]) &amp; "年"</f>
        <v>2017年</v>
      </c>
      <c r="C1210" s="4" t="str">
        <f>MONTH(月出库[[#This Row],[日期]]) &amp; "月"</f>
        <v>9月</v>
      </c>
      <c r="D1210" s="4">
        <f>--TEXT(月出库[[#This Row],[日期]],"yyyymm")</f>
        <v>201709</v>
      </c>
      <c r="E1210" t="s">
        <v>22</v>
      </c>
      <c r="F1210" t="s">
        <v>61</v>
      </c>
      <c r="G1210">
        <v>1000000579</v>
      </c>
      <c r="H1210" t="s">
        <v>60</v>
      </c>
      <c r="I1210" t="s">
        <v>13</v>
      </c>
      <c r="J1210">
        <v>10000078</v>
      </c>
      <c r="K1210" t="s">
        <v>30</v>
      </c>
      <c r="L1210" s="6">
        <v>57.2</v>
      </c>
      <c r="M12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35.6</v>
      </c>
    </row>
    <row r="1211" spans="1:13" x14ac:dyDescent="0.2">
      <c r="A1211" s="1">
        <v>43008</v>
      </c>
      <c r="B1211" s="4" t="str">
        <f>YEAR(月出库[[#This Row],[日期]]) &amp; "年"</f>
        <v>2017年</v>
      </c>
      <c r="C1211" s="4" t="str">
        <f>MONTH(月出库[[#This Row],[日期]]) &amp; "月"</f>
        <v>9月</v>
      </c>
      <c r="D1211" s="4">
        <f>--TEXT(月出库[[#This Row],[日期]],"yyyymm")</f>
        <v>201709</v>
      </c>
      <c r="E1211" t="s">
        <v>22</v>
      </c>
      <c r="F1211" t="s">
        <v>61</v>
      </c>
      <c r="G1211">
        <v>1000000579</v>
      </c>
      <c r="H1211" t="s">
        <v>60</v>
      </c>
      <c r="I1211" t="s">
        <v>13</v>
      </c>
      <c r="J1211">
        <v>10000131</v>
      </c>
      <c r="K1211" t="s">
        <v>38</v>
      </c>
      <c r="L1211" s="6">
        <v>42.400000000000006</v>
      </c>
      <c r="M12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9.6999999999999993</v>
      </c>
    </row>
    <row r="1212" spans="1:13" x14ac:dyDescent="0.2">
      <c r="A1212" s="1">
        <v>43008</v>
      </c>
      <c r="B1212" s="4" t="str">
        <f>YEAR(月出库[[#This Row],[日期]]) &amp; "年"</f>
        <v>2017年</v>
      </c>
      <c r="C1212" s="4" t="str">
        <f>MONTH(月出库[[#This Row],[日期]]) &amp; "月"</f>
        <v>9月</v>
      </c>
      <c r="D1212" s="4">
        <f>--TEXT(月出库[[#This Row],[日期]],"yyyymm")</f>
        <v>201709</v>
      </c>
      <c r="E1212" t="s">
        <v>22</v>
      </c>
      <c r="F1212" t="s">
        <v>61</v>
      </c>
      <c r="G1212">
        <v>1000000579</v>
      </c>
      <c r="H1212" t="s">
        <v>60</v>
      </c>
      <c r="I1212" t="s">
        <v>13</v>
      </c>
      <c r="J1212">
        <v>10000182</v>
      </c>
      <c r="K1212" t="s">
        <v>31</v>
      </c>
      <c r="L1212" s="6">
        <v>65.399999999999991</v>
      </c>
      <c r="M12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60.1</v>
      </c>
    </row>
    <row r="1213" spans="1:13" x14ac:dyDescent="0.2">
      <c r="A1213" s="1">
        <v>43008</v>
      </c>
      <c r="B1213" s="4" t="str">
        <f>YEAR(月出库[[#This Row],[日期]]) &amp; "年"</f>
        <v>2017年</v>
      </c>
      <c r="C1213" s="4" t="str">
        <f>MONTH(月出库[[#This Row],[日期]]) &amp; "月"</f>
        <v>9月</v>
      </c>
      <c r="D1213" s="4">
        <f>--TEXT(月出库[[#This Row],[日期]],"yyyymm")</f>
        <v>201709</v>
      </c>
      <c r="E1213" t="s">
        <v>22</v>
      </c>
      <c r="F1213" t="s">
        <v>61</v>
      </c>
      <c r="G1213">
        <v>1000000579</v>
      </c>
      <c r="H1213" t="s">
        <v>60</v>
      </c>
      <c r="I1213" t="s">
        <v>13</v>
      </c>
      <c r="J1213">
        <v>10000211</v>
      </c>
      <c r="K1213" t="s">
        <v>11</v>
      </c>
      <c r="L1213" s="6">
        <v>2.6</v>
      </c>
      <c r="M12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3.4</v>
      </c>
    </row>
    <row r="1214" spans="1:13" x14ac:dyDescent="0.2">
      <c r="A1214" s="1">
        <v>43008</v>
      </c>
      <c r="B1214" s="4" t="str">
        <f>YEAR(月出库[[#This Row],[日期]]) &amp; "年"</f>
        <v>2017年</v>
      </c>
      <c r="C1214" s="4" t="str">
        <f>MONTH(月出库[[#This Row],[日期]]) &amp; "月"</f>
        <v>9月</v>
      </c>
      <c r="D1214" s="4">
        <f>--TEXT(月出库[[#This Row],[日期]],"yyyymm")</f>
        <v>201709</v>
      </c>
      <c r="E1214" t="s">
        <v>22</v>
      </c>
      <c r="F1214" t="s">
        <v>61</v>
      </c>
      <c r="G1214">
        <v>1000000579</v>
      </c>
      <c r="H1214" t="s">
        <v>60</v>
      </c>
      <c r="I1214" t="s">
        <v>13</v>
      </c>
      <c r="J1214">
        <v>20000099</v>
      </c>
      <c r="K1214" t="s">
        <v>20</v>
      </c>
      <c r="L1214" s="6">
        <v>11.8</v>
      </c>
      <c r="M12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24.1</v>
      </c>
    </row>
    <row r="1215" spans="1:13" x14ac:dyDescent="0.2">
      <c r="A1215" s="1">
        <v>43008</v>
      </c>
      <c r="B1215" s="4" t="str">
        <f>YEAR(月出库[[#This Row],[日期]]) &amp; "年"</f>
        <v>2017年</v>
      </c>
      <c r="C1215" s="4" t="str">
        <f>MONTH(月出库[[#This Row],[日期]]) &amp; "月"</f>
        <v>9月</v>
      </c>
      <c r="D1215" s="4">
        <f>--TEXT(月出库[[#This Row],[日期]],"yyyymm")</f>
        <v>201709</v>
      </c>
      <c r="E1215" t="s">
        <v>22</v>
      </c>
      <c r="F1215" t="s">
        <v>35</v>
      </c>
      <c r="G1215">
        <v>1000000047</v>
      </c>
      <c r="H1215" t="s">
        <v>34</v>
      </c>
      <c r="I1215" t="s">
        <v>13</v>
      </c>
      <c r="J1215">
        <v>10000061</v>
      </c>
      <c r="K1215" t="s">
        <v>28</v>
      </c>
      <c r="L1215" s="6">
        <v>32.6</v>
      </c>
      <c r="M12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39.4</v>
      </c>
    </row>
    <row r="1216" spans="1:13" x14ac:dyDescent="0.2">
      <c r="A1216" s="1">
        <v>43008</v>
      </c>
      <c r="B1216" s="4" t="str">
        <f>YEAR(月出库[[#This Row],[日期]]) &amp; "年"</f>
        <v>2017年</v>
      </c>
      <c r="C1216" s="4" t="str">
        <f>MONTH(月出库[[#This Row],[日期]]) &amp; "月"</f>
        <v>9月</v>
      </c>
      <c r="D1216" s="4">
        <f>--TEXT(月出库[[#This Row],[日期]],"yyyymm")</f>
        <v>201709</v>
      </c>
      <c r="E1216" t="s">
        <v>22</v>
      </c>
      <c r="F1216" t="s">
        <v>35</v>
      </c>
      <c r="G1216">
        <v>1000000047</v>
      </c>
      <c r="H1216" t="s">
        <v>34</v>
      </c>
      <c r="I1216" t="s">
        <v>13</v>
      </c>
      <c r="J1216">
        <v>10000064</v>
      </c>
      <c r="K1216" t="s">
        <v>53</v>
      </c>
      <c r="L1216" s="6">
        <v>2.8</v>
      </c>
      <c r="M12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17" spans="1:13" x14ac:dyDescent="0.2">
      <c r="A1217" s="1">
        <v>43008</v>
      </c>
      <c r="B1217" s="4" t="str">
        <f>YEAR(月出库[[#This Row],[日期]]) &amp; "年"</f>
        <v>2017年</v>
      </c>
      <c r="C1217" s="4" t="str">
        <f>MONTH(月出库[[#This Row],[日期]]) &amp; "月"</f>
        <v>9月</v>
      </c>
      <c r="D1217" s="4">
        <f>--TEXT(月出库[[#This Row],[日期]],"yyyymm")</f>
        <v>201709</v>
      </c>
      <c r="E1217" t="s">
        <v>22</v>
      </c>
      <c r="F1217" t="s">
        <v>35</v>
      </c>
      <c r="G1217">
        <v>1000000047</v>
      </c>
      <c r="H1217" t="s">
        <v>34</v>
      </c>
      <c r="I1217" t="s">
        <v>13</v>
      </c>
      <c r="J1217">
        <v>10000078</v>
      </c>
      <c r="K1217" t="s">
        <v>30</v>
      </c>
      <c r="L1217" s="6">
        <v>176.9</v>
      </c>
      <c r="M12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145.1</v>
      </c>
    </row>
    <row r="1218" spans="1:13" x14ac:dyDescent="0.2">
      <c r="A1218" s="1">
        <v>43008</v>
      </c>
      <c r="B1218" s="4" t="str">
        <f>YEAR(月出库[[#This Row],[日期]]) &amp; "年"</f>
        <v>2017年</v>
      </c>
      <c r="C1218" s="4" t="str">
        <f>MONTH(月出库[[#This Row],[日期]]) &amp; "月"</f>
        <v>9月</v>
      </c>
      <c r="D1218" s="4">
        <f>--TEXT(月出库[[#This Row],[日期]],"yyyymm")</f>
        <v>201709</v>
      </c>
      <c r="E1218" t="s">
        <v>22</v>
      </c>
      <c r="F1218" t="s">
        <v>35</v>
      </c>
      <c r="G1218">
        <v>1000000047</v>
      </c>
      <c r="H1218" t="s">
        <v>34</v>
      </c>
      <c r="I1218" t="s">
        <v>13</v>
      </c>
      <c r="J1218">
        <v>10000131</v>
      </c>
      <c r="K1218" t="s">
        <v>38</v>
      </c>
      <c r="L1218" s="6">
        <v>35.700000000000003</v>
      </c>
      <c r="M12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219" spans="1:13" x14ac:dyDescent="0.2">
      <c r="A1219" s="1">
        <v>43008</v>
      </c>
      <c r="B1219" s="4" t="str">
        <f>YEAR(月出库[[#This Row],[日期]]) &amp; "年"</f>
        <v>2017年</v>
      </c>
      <c r="C1219" s="4" t="str">
        <f>MONTH(月出库[[#This Row],[日期]]) &amp; "月"</f>
        <v>9月</v>
      </c>
      <c r="D1219" s="4">
        <f>--TEXT(月出库[[#This Row],[日期]],"yyyymm")</f>
        <v>201709</v>
      </c>
      <c r="E1219" t="s">
        <v>22</v>
      </c>
      <c r="F1219" t="s">
        <v>35</v>
      </c>
      <c r="G1219">
        <v>1000000047</v>
      </c>
      <c r="H1219" t="s">
        <v>34</v>
      </c>
      <c r="I1219" t="s">
        <v>13</v>
      </c>
      <c r="J1219">
        <v>10000136</v>
      </c>
      <c r="K1219" t="s">
        <v>40</v>
      </c>
      <c r="L1219" s="6">
        <v>11.2</v>
      </c>
      <c r="M12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20" spans="1:13" x14ac:dyDescent="0.2">
      <c r="A1220" s="1">
        <v>43008</v>
      </c>
      <c r="B1220" s="4" t="str">
        <f>YEAR(月出库[[#This Row],[日期]]) &amp; "年"</f>
        <v>2017年</v>
      </c>
      <c r="C1220" s="4" t="str">
        <f>MONTH(月出库[[#This Row],[日期]]) &amp; "月"</f>
        <v>9月</v>
      </c>
      <c r="D1220" s="4">
        <f>--TEXT(月出库[[#This Row],[日期]],"yyyymm")</f>
        <v>201709</v>
      </c>
      <c r="E1220" t="s">
        <v>22</v>
      </c>
      <c r="F1220" t="s">
        <v>35</v>
      </c>
      <c r="G1220">
        <v>1000000047</v>
      </c>
      <c r="H1220" t="s">
        <v>34</v>
      </c>
      <c r="I1220" t="s">
        <v>13</v>
      </c>
      <c r="J1220">
        <v>10000172</v>
      </c>
      <c r="K1220" t="s">
        <v>18</v>
      </c>
      <c r="L1220" s="6">
        <v>4.2</v>
      </c>
      <c r="M12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21" spans="1:13" x14ac:dyDescent="0.2">
      <c r="A1221" s="1">
        <v>43008</v>
      </c>
      <c r="B1221" s="4" t="str">
        <f>YEAR(月出库[[#This Row],[日期]]) &amp; "年"</f>
        <v>2017年</v>
      </c>
      <c r="C1221" s="4" t="str">
        <f>MONTH(月出库[[#This Row],[日期]]) &amp; "月"</f>
        <v>9月</v>
      </c>
      <c r="D1221" s="4">
        <f>--TEXT(月出库[[#This Row],[日期]],"yyyymm")</f>
        <v>201709</v>
      </c>
      <c r="E1221" t="s">
        <v>22</v>
      </c>
      <c r="F1221" t="s">
        <v>35</v>
      </c>
      <c r="G1221">
        <v>1000000047</v>
      </c>
      <c r="H1221" t="s">
        <v>34</v>
      </c>
      <c r="I1221" t="s">
        <v>13</v>
      </c>
      <c r="J1221">
        <v>10000182</v>
      </c>
      <c r="K1221" t="s">
        <v>31</v>
      </c>
      <c r="L1221" s="6">
        <v>73.599999999999994</v>
      </c>
      <c r="M12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126.80000000000001</v>
      </c>
    </row>
    <row r="1222" spans="1:13" x14ac:dyDescent="0.2">
      <c r="A1222" s="1">
        <v>43008</v>
      </c>
      <c r="B1222" s="4" t="str">
        <f>YEAR(月出库[[#This Row],[日期]]) &amp; "年"</f>
        <v>2017年</v>
      </c>
      <c r="C1222" s="4" t="str">
        <f>MONTH(月出库[[#This Row],[日期]]) &amp; "月"</f>
        <v>9月</v>
      </c>
      <c r="D1222" s="4">
        <f>--TEXT(月出库[[#This Row],[日期]],"yyyymm")</f>
        <v>201709</v>
      </c>
      <c r="E1222" t="s">
        <v>22</v>
      </c>
      <c r="F1222" t="s">
        <v>35</v>
      </c>
      <c r="G1222">
        <v>1000000047</v>
      </c>
      <c r="H1222" t="s">
        <v>34</v>
      </c>
      <c r="I1222" t="s">
        <v>13</v>
      </c>
      <c r="J1222">
        <v>10000211</v>
      </c>
      <c r="K1222" t="s">
        <v>11</v>
      </c>
      <c r="L1222" s="6">
        <v>16.2</v>
      </c>
      <c r="M12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14.8</v>
      </c>
    </row>
    <row r="1223" spans="1:13" x14ac:dyDescent="0.2">
      <c r="A1223" s="1">
        <v>43008</v>
      </c>
      <c r="B1223" s="4" t="str">
        <f>YEAR(月出库[[#This Row],[日期]]) &amp; "年"</f>
        <v>2017年</v>
      </c>
      <c r="C1223" s="4" t="str">
        <f>MONTH(月出库[[#This Row],[日期]]) &amp; "月"</f>
        <v>9月</v>
      </c>
      <c r="D1223" s="4">
        <f>--TEXT(月出库[[#This Row],[日期]],"yyyymm")</f>
        <v>201709</v>
      </c>
      <c r="E1223" t="s">
        <v>22</v>
      </c>
      <c r="F1223" t="s">
        <v>35</v>
      </c>
      <c r="G1223">
        <v>1000000047</v>
      </c>
      <c r="H1223" t="s">
        <v>34</v>
      </c>
      <c r="I1223" t="s">
        <v>13</v>
      </c>
      <c r="J1223">
        <v>20000099</v>
      </c>
      <c r="K1223" t="s">
        <v>20</v>
      </c>
      <c r="L1223" s="6">
        <v>5</v>
      </c>
      <c r="M12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6.5</v>
      </c>
    </row>
    <row r="1224" spans="1:13" x14ac:dyDescent="0.2">
      <c r="A1224" s="1">
        <v>43039</v>
      </c>
      <c r="B1224" s="4" t="str">
        <f>YEAR(月出库[[#This Row],[日期]]) &amp; "年"</f>
        <v>2017年</v>
      </c>
      <c r="C1224" s="4" t="str">
        <f>MONTH(月出库[[#This Row],[日期]]) &amp; "月"</f>
        <v>10月</v>
      </c>
      <c r="D1224" s="4">
        <f>--TEXT(月出库[[#This Row],[日期]],"yyyymm")</f>
        <v>201710</v>
      </c>
      <c r="E1224" t="s">
        <v>43</v>
      </c>
      <c r="F1224" t="s">
        <v>51</v>
      </c>
      <c r="G1224">
        <v>1000000460</v>
      </c>
      <c r="H1224" t="s">
        <v>50</v>
      </c>
      <c r="I1224" t="s">
        <v>13</v>
      </c>
      <c r="J1224">
        <v>10000131</v>
      </c>
      <c r="K1224" t="s">
        <v>38</v>
      </c>
      <c r="L1224" s="6">
        <v>64</v>
      </c>
      <c r="M12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</v>
      </c>
    </row>
    <row r="1225" spans="1:13" x14ac:dyDescent="0.2">
      <c r="A1225" s="1">
        <v>43039</v>
      </c>
      <c r="B1225" s="4" t="str">
        <f>YEAR(月出库[[#This Row],[日期]]) &amp; "年"</f>
        <v>2017年</v>
      </c>
      <c r="C1225" s="4" t="str">
        <f>MONTH(月出库[[#This Row],[日期]]) &amp; "月"</f>
        <v>10月</v>
      </c>
      <c r="D1225" s="4">
        <f>--TEXT(月出库[[#This Row],[日期]],"yyyymm")</f>
        <v>201710</v>
      </c>
      <c r="E1225" t="s">
        <v>43</v>
      </c>
      <c r="F1225" t="s">
        <v>51</v>
      </c>
      <c r="G1225">
        <v>1000000460</v>
      </c>
      <c r="H1225" t="s">
        <v>50</v>
      </c>
      <c r="I1225" t="s">
        <v>13</v>
      </c>
      <c r="J1225">
        <v>10000182</v>
      </c>
      <c r="K1225" t="s">
        <v>31</v>
      </c>
      <c r="L1225" s="6">
        <v>24.8</v>
      </c>
      <c r="M12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8.6999999999999993</v>
      </c>
    </row>
    <row r="1226" spans="1:13" x14ac:dyDescent="0.2">
      <c r="A1226" s="1">
        <v>43039</v>
      </c>
      <c r="B1226" s="4" t="str">
        <f>YEAR(月出库[[#This Row],[日期]]) &amp; "年"</f>
        <v>2017年</v>
      </c>
      <c r="C1226" s="4" t="str">
        <f>MONTH(月出库[[#This Row],[日期]]) &amp; "月"</f>
        <v>10月</v>
      </c>
      <c r="D1226" s="4">
        <f>--TEXT(月出库[[#This Row],[日期]],"yyyymm")</f>
        <v>201710</v>
      </c>
      <c r="E1226" t="s">
        <v>43</v>
      </c>
      <c r="F1226" t="s">
        <v>51</v>
      </c>
      <c r="G1226">
        <v>1000000460</v>
      </c>
      <c r="H1226" t="s">
        <v>50</v>
      </c>
      <c r="I1226" t="s">
        <v>13</v>
      </c>
      <c r="J1226">
        <v>20000099</v>
      </c>
      <c r="K1226" t="s">
        <v>20</v>
      </c>
      <c r="L1226" s="6">
        <v>12.8</v>
      </c>
      <c r="M12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</v>
      </c>
    </row>
    <row r="1227" spans="1:13" x14ac:dyDescent="0.2">
      <c r="A1227" s="1">
        <v>43039</v>
      </c>
      <c r="B1227" s="4" t="str">
        <f>YEAR(月出库[[#This Row],[日期]]) &amp; "年"</f>
        <v>2017年</v>
      </c>
      <c r="C1227" s="4" t="str">
        <f>MONTH(月出库[[#This Row],[日期]]) &amp; "月"</f>
        <v>10月</v>
      </c>
      <c r="D1227" s="4">
        <f>--TEXT(月出库[[#This Row],[日期]],"yyyymm")</f>
        <v>201710</v>
      </c>
      <c r="E1227" t="s">
        <v>43</v>
      </c>
      <c r="F1227" t="s">
        <v>42</v>
      </c>
      <c r="G1227">
        <v>1000000931</v>
      </c>
      <c r="H1227" t="s">
        <v>41</v>
      </c>
      <c r="I1227" t="s">
        <v>13</v>
      </c>
      <c r="J1227">
        <v>10000078</v>
      </c>
      <c r="K1227" t="s">
        <v>30</v>
      </c>
      <c r="L1227" s="6">
        <v>56.599999999999994</v>
      </c>
      <c r="M12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37.9</v>
      </c>
    </row>
    <row r="1228" spans="1:13" x14ac:dyDescent="0.2">
      <c r="A1228" s="1">
        <v>43039</v>
      </c>
      <c r="B1228" s="4" t="str">
        <f>YEAR(月出库[[#This Row],[日期]]) &amp; "年"</f>
        <v>2017年</v>
      </c>
      <c r="C1228" s="4" t="str">
        <f>MONTH(月出库[[#This Row],[日期]]) &amp; "月"</f>
        <v>10月</v>
      </c>
      <c r="D1228" s="4">
        <f>--TEXT(月出库[[#This Row],[日期]],"yyyymm")</f>
        <v>201710</v>
      </c>
      <c r="E1228" t="s">
        <v>43</v>
      </c>
      <c r="F1228" t="s">
        <v>42</v>
      </c>
      <c r="G1228">
        <v>1000000931</v>
      </c>
      <c r="H1228" t="s">
        <v>41</v>
      </c>
      <c r="I1228" t="s">
        <v>13</v>
      </c>
      <c r="J1228">
        <v>10000131</v>
      </c>
      <c r="K1228" t="s">
        <v>38</v>
      </c>
      <c r="L1228" s="6">
        <v>161.99999999999997</v>
      </c>
      <c r="M12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199.3</v>
      </c>
    </row>
    <row r="1229" spans="1:13" x14ac:dyDescent="0.2">
      <c r="A1229" s="1">
        <v>43039</v>
      </c>
      <c r="B1229" s="4" t="str">
        <f>YEAR(月出库[[#This Row],[日期]]) &amp; "年"</f>
        <v>2017年</v>
      </c>
      <c r="C1229" s="4" t="str">
        <f>MONTH(月出库[[#This Row],[日期]]) &amp; "月"</f>
        <v>10月</v>
      </c>
      <c r="D1229" s="4">
        <f>--TEXT(月出库[[#This Row],[日期]],"yyyymm")</f>
        <v>201710</v>
      </c>
      <c r="E1229" t="s">
        <v>43</v>
      </c>
      <c r="F1229" t="s">
        <v>42</v>
      </c>
      <c r="G1229">
        <v>1000000931</v>
      </c>
      <c r="H1229" t="s">
        <v>41</v>
      </c>
      <c r="I1229" t="s">
        <v>13</v>
      </c>
      <c r="J1229">
        <v>10000136</v>
      </c>
      <c r="K1229" t="s">
        <v>40</v>
      </c>
      <c r="L1229" s="6">
        <v>3.7</v>
      </c>
      <c r="M12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1230" spans="1:13" x14ac:dyDescent="0.2">
      <c r="A1230" s="1">
        <v>43039</v>
      </c>
      <c r="B1230" s="4" t="str">
        <f>YEAR(月出库[[#This Row],[日期]]) &amp; "年"</f>
        <v>2017年</v>
      </c>
      <c r="C1230" s="4" t="str">
        <f>MONTH(月出库[[#This Row],[日期]]) &amp; "月"</f>
        <v>10月</v>
      </c>
      <c r="D1230" s="4">
        <f>--TEXT(月出库[[#This Row],[日期]],"yyyymm")</f>
        <v>201710</v>
      </c>
      <c r="E1230" t="s">
        <v>43</v>
      </c>
      <c r="F1230" t="s">
        <v>42</v>
      </c>
      <c r="G1230">
        <v>1000000931</v>
      </c>
      <c r="H1230" t="s">
        <v>41</v>
      </c>
      <c r="I1230" t="s">
        <v>13</v>
      </c>
      <c r="J1230">
        <v>10000182</v>
      </c>
      <c r="K1230" t="s">
        <v>31</v>
      </c>
      <c r="L1230" s="6">
        <v>117.39999999999999</v>
      </c>
      <c r="M12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121.7</v>
      </c>
    </row>
    <row r="1231" spans="1:13" x14ac:dyDescent="0.2">
      <c r="A1231" s="1">
        <v>43039</v>
      </c>
      <c r="B1231" s="4" t="str">
        <f>YEAR(月出库[[#This Row],[日期]]) &amp; "年"</f>
        <v>2017年</v>
      </c>
      <c r="C1231" s="4" t="str">
        <f>MONTH(月出库[[#This Row],[日期]]) &amp; "月"</f>
        <v>10月</v>
      </c>
      <c r="D1231" s="4">
        <f>--TEXT(月出库[[#This Row],[日期]],"yyyymm")</f>
        <v>201710</v>
      </c>
      <c r="E1231" t="s">
        <v>43</v>
      </c>
      <c r="F1231" t="s">
        <v>42</v>
      </c>
      <c r="G1231">
        <v>1000000931</v>
      </c>
      <c r="H1231" t="s">
        <v>41</v>
      </c>
      <c r="I1231" t="s">
        <v>13</v>
      </c>
      <c r="J1231">
        <v>20000099</v>
      </c>
      <c r="K1231" t="s">
        <v>20</v>
      </c>
      <c r="L1231" s="6">
        <v>75</v>
      </c>
      <c r="M12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79.5</v>
      </c>
    </row>
    <row r="1232" spans="1:13" x14ac:dyDescent="0.2">
      <c r="A1232" s="1">
        <v>43039</v>
      </c>
      <c r="B1232" s="4" t="str">
        <f>YEAR(月出库[[#This Row],[日期]]) &amp; "年"</f>
        <v>2017年</v>
      </c>
      <c r="C1232" s="4" t="str">
        <f>MONTH(月出库[[#This Row],[日期]]) &amp; "月"</f>
        <v>10月</v>
      </c>
      <c r="D1232" s="4">
        <f>--TEXT(月出库[[#This Row],[日期]],"yyyymm")</f>
        <v>201710</v>
      </c>
      <c r="E1232" t="s">
        <v>43</v>
      </c>
      <c r="F1232" t="s">
        <v>42</v>
      </c>
      <c r="G1232">
        <v>1000001014</v>
      </c>
      <c r="H1232" t="s">
        <v>44</v>
      </c>
      <c r="I1232" t="s">
        <v>13</v>
      </c>
      <c r="J1232">
        <v>10000078</v>
      </c>
      <c r="K1232" t="s">
        <v>30</v>
      </c>
      <c r="L1232" s="6">
        <v>54</v>
      </c>
      <c r="M12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30.2</v>
      </c>
    </row>
    <row r="1233" spans="1:13" x14ac:dyDescent="0.2">
      <c r="A1233" s="1">
        <v>43039</v>
      </c>
      <c r="B1233" s="4" t="str">
        <f>YEAR(月出库[[#This Row],[日期]]) &amp; "年"</f>
        <v>2017年</v>
      </c>
      <c r="C1233" s="4" t="str">
        <f>MONTH(月出库[[#This Row],[日期]]) &amp; "月"</f>
        <v>10月</v>
      </c>
      <c r="D1233" s="4">
        <f>--TEXT(月出库[[#This Row],[日期]],"yyyymm")</f>
        <v>201710</v>
      </c>
      <c r="E1233" t="s">
        <v>43</v>
      </c>
      <c r="F1233" t="s">
        <v>42</v>
      </c>
      <c r="G1233">
        <v>1000001014</v>
      </c>
      <c r="H1233" t="s">
        <v>44</v>
      </c>
      <c r="I1233" t="s">
        <v>13</v>
      </c>
      <c r="J1233">
        <v>10000131</v>
      </c>
      <c r="K1233" t="s">
        <v>38</v>
      </c>
      <c r="L1233" s="6">
        <v>281.2</v>
      </c>
      <c r="M12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385</v>
      </c>
    </row>
    <row r="1234" spans="1:13" x14ac:dyDescent="0.2">
      <c r="A1234" s="1">
        <v>43039</v>
      </c>
      <c r="B1234" s="4" t="str">
        <f>YEAR(月出库[[#This Row],[日期]]) &amp; "年"</f>
        <v>2017年</v>
      </c>
      <c r="C1234" s="4" t="str">
        <f>MONTH(月出库[[#This Row],[日期]]) &amp; "月"</f>
        <v>10月</v>
      </c>
      <c r="D1234" s="4">
        <f>--TEXT(月出库[[#This Row],[日期]],"yyyymm")</f>
        <v>201710</v>
      </c>
      <c r="E1234" t="s">
        <v>43</v>
      </c>
      <c r="F1234" t="s">
        <v>42</v>
      </c>
      <c r="G1234">
        <v>1000001014</v>
      </c>
      <c r="H1234" t="s">
        <v>44</v>
      </c>
      <c r="I1234" t="s">
        <v>13</v>
      </c>
      <c r="J1234">
        <v>10000136</v>
      </c>
      <c r="K1234" t="s">
        <v>40</v>
      </c>
      <c r="L1234" s="6">
        <v>7.1</v>
      </c>
      <c r="M12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1235" spans="1:13" x14ac:dyDescent="0.2">
      <c r="A1235" s="1">
        <v>43039</v>
      </c>
      <c r="B1235" s="4" t="str">
        <f>YEAR(月出库[[#This Row],[日期]]) &amp; "年"</f>
        <v>2017年</v>
      </c>
      <c r="C1235" s="4" t="str">
        <f>MONTH(月出库[[#This Row],[日期]]) &amp; "月"</f>
        <v>10月</v>
      </c>
      <c r="D1235" s="4">
        <f>--TEXT(月出库[[#This Row],[日期]],"yyyymm")</f>
        <v>201710</v>
      </c>
      <c r="E1235" t="s">
        <v>43</v>
      </c>
      <c r="F1235" t="s">
        <v>42</v>
      </c>
      <c r="G1235">
        <v>1000001014</v>
      </c>
      <c r="H1235" t="s">
        <v>44</v>
      </c>
      <c r="I1235" t="s">
        <v>13</v>
      </c>
      <c r="J1235">
        <v>10000182</v>
      </c>
      <c r="K1235" t="s">
        <v>31</v>
      </c>
      <c r="L1235" s="6">
        <v>41.599999999999994</v>
      </c>
      <c r="M12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30.8</v>
      </c>
    </row>
    <row r="1236" spans="1:13" x14ac:dyDescent="0.2">
      <c r="A1236" s="1">
        <v>43039</v>
      </c>
      <c r="B1236" s="4" t="str">
        <f>YEAR(月出库[[#This Row],[日期]]) &amp; "年"</f>
        <v>2017年</v>
      </c>
      <c r="C1236" s="4" t="str">
        <f>MONTH(月出库[[#This Row],[日期]]) &amp; "月"</f>
        <v>10月</v>
      </c>
      <c r="D1236" s="4">
        <f>--TEXT(月出库[[#This Row],[日期]],"yyyymm")</f>
        <v>201710</v>
      </c>
      <c r="E1236" t="s">
        <v>43</v>
      </c>
      <c r="F1236" t="s">
        <v>42</v>
      </c>
      <c r="G1236">
        <v>1000001014</v>
      </c>
      <c r="H1236" t="s">
        <v>44</v>
      </c>
      <c r="I1236" t="s">
        <v>13</v>
      </c>
      <c r="J1236">
        <v>20000099</v>
      </c>
      <c r="K1236" t="s">
        <v>20</v>
      </c>
      <c r="L1236" s="6">
        <v>96.499999999999986</v>
      </c>
      <c r="M12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79.5</v>
      </c>
    </row>
    <row r="1237" spans="1:13" x14ac:dyDescent="0.2">
      <c r="A1237" s="1">
        <v>43039</v>
      </c>
      <c r="B1237" s="4" t="str">
        <f>YEAR(月出库[[#This Row],[日期]]) &amp; "年"</f>
        <v>2017年</v>
      </c>
      <c r="C1237" s="4" t="str">
        <f>MONTH(月出库[[#This Row],[日期]]) &amp; "月"</f>
        <v>10月</v>
      </c>
      <c r="D1237" s="4">
        <f>--TEXT(月出库[[#This Row],[日期]],"yyyymm")</f>
        <v>201710</v>
      </c>
      <c r="E1237" t="s">
        <v>43</v>
      </c>
      <c r="F1237" t="s">
        <v>66</v>
      </c>
      <c r="G1237">
        <v>1000001135</v>
      </c>
      <c r="H1237" t="s">
        <v>65</v>
      </c>
      <c r="I1237" t="s">
        <v>13</v>
      </c>
      <c r="J1237">
        <v>10000182</v>
      </c>
      <c r="K1237" t="s">
        <v>31</v>
      </c>
      <c r="L1237" s="6">
        <v>13.600000000000001</v>
      </c>
      <c r="M12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38" spans="1:13" x14ac:dyDescent="0.2">
      <c r="A1238" s="1">
        <v>43039</v>
      </c>
      <c r="B1238" s="4" t="str">
        <f>YEAR(月出库[[#This Row],[日期]]) &amp; "年"</f>
        <v>2017年</v>
      </c>
      <c r="C1238" s="4" t="str">
        <f>MONTH(月出库[[#This Row],[日期]]) &amp; "月"</f>
        <v>10月</v>
      </c>
      <c r="D1238" s="4">
        <f>--TEXT(月出库[[#This Row],[日期]],"yyyymm")</f>
        <v>201710</v>
      </c>
      <c r="E1238" t="s">
        <v>43</v>
      </c>
      <c r="F1238" t="s">
        <v>66</v>
      </c>
      <c r="G1238">
        <v>1000001135</v>
      </c>
      <c r="H1238" t="s">
        <v>65</v>
      </c>
      <c r="I1238" t="s">
        <v>13</v>
      </c>
      <c r="J1238">
        <v>20000099</v>
      </c>
      <c r="K1238" t="s">
        <v>20</v>
      </c>
      <c r="L1238" s="6">
        <v>3.4</v>
      </c>
      <c r="M12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39" spans="1:13" x14ac:dyDescent="0.2">
      <c r="A1239" s="1">
        <v>43039</v>
      </c>
      <c r="B1239" s="4" t="str">
        <f>YEAR(月出库[[#This Row],[日期]]) &amp; "年"</f>
        <v>2017年</v>
      </c>
      <c r="C1239" s="4" t="str">
        <f>MONTH(月出库[[#This Row],[日期]]) &amp; "月"</f>
        <v>10月</v>
      </c>
      <c r="D1239" s="4">
        <f>--TEXT(月出库[[#This Row],[日期]],"yyyymm")</f>
        <v>201710</v>
      </c>
      <c r="E1239" t="s">
        <v>43</v>
      </c>
      <c r="F1239" t="s">
        <v>80</v>
      </c>
      <c r="G1239">
        <v>1000003498</v>
      </c>
      <c r="H1239" t="s">
        <v>79</v>
      </c>
      <c r="I1239" t="s">
        <v>13</v>
      </c>
      <c r="J1239">
        <v>10000061</v>
      </c>
      <c r="K1239" t="s">
        <v>28</v>
      </c>
      <c r="L1239" s="6">
        <v>3</v>
      </c>
      <c r="M12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</v>
      </c>
    </row>
    <row r="1240" spans="1:13" x14ac:dyDescent="0.2">
      <c r="A1240" s="1">
        <v>43039</v>
      </c>
      <c r="B1240" s="4" t="str">
        <f>YEAR(月出库[[#This Row],[日期]]) &amp; "年"</f>
        <v>2017年</v>
      </c>
      <c r="C1240" s="4" t="str">
        <f>MONTH(月出库[[#This Row],[日期]]) &amp; "月"</f>
        <v>10月</v>
      </c>
      <c r="D1240" s="4">
        <f>--TEXT(月出库[[#This Row],[日期]],"yyyymm")</f>
        <v>201710</v>
      </c>
      <c r="E1240" t="s">
        <v>43</v>
      </c>
      <c r="F1240" t="s">
        <v>80</v>
      </c>
      <c r="G1240">
        <v>1000003498</v>
      </c>
      <c r="H1240" t="s">
        <v>79</v>
      </c>
      <c r="I1240" t="s">
        <v>13</v>
      </c>
      <c r="J1240">
        <v>10000078</v>
      </c>
      <c r="K1240" t="s">
        <v>30</v>
      </c>
      <c r="L1240" s="6">
        <v>4.0999999999999996</v>
      </c>
      <c r="M12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41" spans="1:13" x14ac:dyDescent="0.2">
      <c r="A1241" s="1">
        <v>43039</v>
      </c>
      <c r="B1241" s="4" t="str">
        <f>YEAR(月出库[[#This Row],[日期]]) &amp; "年"</f>
        <v>2017年</v>
      </c>
      <c r="C1241" s="4" t="str">
        <f>MONTH(月出库[[#This Row],[日期]]) &amp; "月"</f>
        <v>10月</v>
      </c>
      <c r="D1241" s="4">
        <f>--TEXT(月出库[[#This Row],[日期]],"yyyymm")</f>
        <v>201710</v>
      </c>
      <c r="E1241" t="s">
        <v>43</v>
      </c>
      <c r="F1241" t="s">
        <v>80</v>
      </c>
      <c r="G1241">
        <v>1000003498</v>
      </c>
      <c r="H1241" t="s">
        <v>79</v>
      </c>
      <c r="I1241" t="s">
        <v>13</v>
      </c>
      <c r="J1241">
        <v>10000131</v>
      </c>
      <c r="K1241" t="s">
        <v>38</v>
      </c>
      <c r="L1241" s="6">
        <v>12.1</v>
      </c>
      <c r="M12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</v>
      </c>
    </row>
    <row r="1242" spans="1:13" x14ac:dyDescent="0.2">
      <c r="A1242" s="1">
        <v>43039</v>
      </c>
      <c r="B1242" s="4" t="str">
        <f>YEAR(月出库[[#This Row],[日期]]) &amp; "年"</f>
        <v>2017年</v>
      </c>
      <c r="C1242" s="4" t="str">
        <f>MONTH(月出库[[#This Row],[日期]]) &amp; "月"</f>
        <v>10月</v>
      </c>
      <c r="D1242" s="4">
        <f>--TEXT(月出库[[#This Row],[日期]],"yyyymm")</f>
        <v>201710</v>
      </c>
      <c r="E1242" t="s">
        <v>43</v>
      </c>
      <c r="F1242" t="s">
        <v>80</v>
      </c>
      <c r="G1242">
        <v>1000003498</v>
      </c>
      <c r="H1242" t="s">
        <v>79</v>
      </c>
      <c r="I1242" t="s">
        <v>13</v>
      </c>
      <c r="J1242">
        <v>10000182</v>
      </c>
      <c r="K1242" t="s">
        <v>31</v>
      </c>
      <c r="L1242" s="6">
        <v>4.0999999999999996</v>
      </c>
      <c r="M12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43" spans="1:13" x14ac:dyDescent="0.2">
      <c r="A1243" s="1">
        <v>43039</v>
      </c>
      <c r="B1243" s="4" t="str">
        <f>YEAR(月出库[[#This Row],[日期]]) &amp; "年"</f>
        <v>2017年</v>
      </c>
      <c r="C1243" s="4" t="str">
        <f>MONTH(月出库[[#This Row],[日期]]) &amp; "月"</f>
        <v>10月</v>
      </c>
      <c r="D1243" s="4">
        <f>--TEXT(月出库[[#This Row],[日期]],"yyyymm")</f>
        <v>201710</v>
      </c>
      <c r="E1243" t="s">
        <v>43</v>
      </c>
      <c r="F1243" t="s">
        <v>78</v>
      </c>
      <c r="G1243">
        <v>1000003187</v>
      </c>
      <c r="H1243" t="s">
        <v>77</v>
      </c>
      <c r="I1243" t="s">
        <v>13</v>
      </c>
      <c r="J1243">
        <v>10000078</v>
      </c>
      <c r="K1243" t="s">
        <v>30</v>
      </c>
      <c r="L1243" s="6">
        <v>7.8</v>
      </c>
      <c r="M12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14.6</v>
      </c>
    </row>
    <row r="1244" spans="1:13" x14ac:dyDescent="0.2">
      <c r="A1244" s="1">
        <v>43039</v>
      </c>
      <c r="B1244" s="4" t="str">
        <f>YEAR(月出库[[#This Row],[日期]]) &amp; "年"</f>
        <v>2017年</v>
      </c>
      <c r="C1244" s="4" t="str">
        <f>MONTH(月出库[[#This Row],[日期]]) &amp; "月"</f>
        <v>10月</v>
      </c>
      <c r="D1244" s="4">
        <f>--TEXT(月出库[[#This Row],[日期]],"yyyymm")</f>
        <v>201710</v>
      </c>
      <c r="E1244" t="s">
        <v>43</v>
      </c>
      <c r="F1244" t="s">
        <v>78</v>
      </c>
      <c r="G1244">
        <v>1000003187</v>
      </c>
      <c r="H1244" t="s">
        <v>77</v>
      </c>
      <c r="I1244" t="s">
        <v>13</v>
      </c>
      <c r="J1244">
        <v>10000131</v>
      </c>
      <c r="K1244" t="s">
        <v>38</v>
      </c>
      <c r="L1244" s="6">
        <v>241.4</v>
      </c>
      <c r="M12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173</v>
      </c>
    </row>
    <row r="1245" spans="1:13" x14ac:dyDescent="0.2">
      <c r="A1245" s="1">
        <v>43039</v>
      </c>
      <c r="B1245" s="4" t="str">
        <f>YEAR(月出库[[#This Row],[日期]]) &amp; "年"</f>
        <v>2017年</v>
      </c>
      <c r="C1245" s="4" t="str">
        <f>MONTH(月出库[[#This Row],[日期]]) &amp; "月"</f>
        <v>10月</v>
      </c>
      <c r="D1245" s="4">
        <f>--TEXT(月出库[[#This Row],[日期]],"yyyymm")</f>
        <v>201710</v>
      </c>
      <c r="E1245" t="s">
        <v>43</v>
      </c>
      <c r="F1245" t="s">
        <v>78</v>
      </c>
      <c r="G1245">
        <v>1000003187</v>
      </c>
      <c r="H1245" t="s">
        <v>77</v>
      </c>
      <c r="I1245" t="s">
        <v>13</v>
      </c>
      <c r="J1245">
        <v>10000211</v>
      </c>
      <c r="K1245" t="s">
        <v>11</v>
      </c>
      <c r="L1245" s="6">
        <v>63.199999999999996</v>
      </c>
      <c r="M12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88.4</v>
      </c>
    </row>
    <row r="1246" spans="1:13" x14ac:dyDescent="0.2">
      <c r="A1246" s="1">
        <v>43039</v>
      </c>
      <c r="B1246" s="4" t="str">
        <f>YEAR(月出库[[#This Row],[日期]]) &amp; "年"</f>
        <v>2017年</v>
      </c>
      <c r="C1246" s="4" t="str">
        <f>MONTH(月出库[[#This Row],[日期]]) &amp; "月"</f>
        <v>10月</v>
      </c>
      <c r="D1246" s="4">
        <f>--TEXT(月出库[[#This Row],[日期]],"yyyymm")</f>
        <v>201710</v>
      </c>
      <c r="E1246" t="s">
        <v>43</v>
      </c>
      <c r="F1246" t="s">
        <v>78</v>
      </c>
      <c r="G1246">
        <v>1000003187</v>
      </c>
      <c r="H1246" t="s">
        <v>77</v>
      </c>
      <c r="I1246" t="s">
        <v>13</v>
      </c>
      <c r="J1246">
        <v>20000018</v>
      </c>
      <c r="K1246" t="s">
        <v>81</v>
      </c>
      <c r="L1246" s="6">
        <v>12.1</v>
      </c>
      <c r="M12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17.600000000000001</v>
      </c>
    </row>
    <row r="1247" spans="1:13" x14ac:dyDescent="0.2">
      <c r="A1247" s="1">
        <v>43039</v>
      </c>
      <c r="B1247" s="4" t="str">
        <f>YEAR(月出库[[#This Row],[日期]]) &amp; "年"</f>
        <v>2017年</v>
      </c>
      <c r="C1247" s="4" t="str">
        <f>MONTH(月出库[[#This Row],[日期]]) &amp; "月"</f>
        <v>10月</v>
      </c>
      <c r="D1247" s="4">
        <f>--TEXT(月出库[[#This Row],[日期]],"yyyymm")</f>
        <v>201710</v>
      </c>
      <c r="E1247" t="s">
        <v>43</v>
      </c>
      <c r="F1247" t="s">
        <v>78</v>
      </c>
      <c r="G1247">
        <v>1000003187</v>
      </c>
      <c r="H1247" t="s">
        <v>77</v>
      </c>
      <c r="I1247" t="s">
        <v>13</v>
      </c>
      <c r="J1247">
        <v>20000099</v>
      </c>
      <c r="K1247" t="s">
        <v>20</v>
      </c>
      <c r="L1247" s="6">
        <v>9.5</v>
      </c>
      <c r="M12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6.9</v>
      </c>
    </row>
    <row r="1248" spans="1:13" x14ac:dyDescent="0.2">
      <c r="A1248" s="1">
        <v>43039</v>
      </c>
      <c r="B1248" s="4" t="str">
        <f>YEAR(月出库[[#This Row],[日期]]) &amp; "年"</f>
        <v>2017年</v>
      </c>
      <c r="C1248" s="4" t="str">
        <f>MONTH(月出库[[#This Row],[日期]]) &amp; "月"</f>
        <v>10月</v>
      </c>
      <c r="D1248" s="4">
        <f>--TEXT(月出库[[#This Row],[日期]],"yyyymm")</f>
        <v>201710</v>
      </c>
      <c r="E1248" t="s">
        <v>9</v>
      </c>
      <c r="F1248" t="s">
        <v>75</v>
      </c>
      <c r="G1248">
        <v>1000000281</v>
      </c>
      <c r="H1248" t="s">
        <v>74</v>
      </c>
      <c r="I1248" t="s">
        <v>13</v>
      </c>
      <c r="J1248">
        <v>10000136</v>
      </c>
      <c r="K1248" t="s">
        <v>40</v>
      </c>
      <c r="L1248" s="6">
        <v>7.1</v>
      </c>
      <c r="M12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1249" spans="1:13" x14ac:dyDescent="0.2">
      <c r="A1249" s="1">
        <v>43039</v>
      </c>
      <c r="B1249" s="4" t="str">
        <f>YEAR(月出库[[#This Row],[日期]]) &amp; "年"</f>
        <v>2017年</v>
      </c>
      <c r="C1249" s="4" t="str">
        <f>MONTH(月出库[[#This Row],[日期]]) &amp; "月"</f>
        <v>10月</v>
      </c>
      <c r="D1249" s="4">
        <f>--TEXT(月出库[[#This Row],[日期]],"yyyymm")</f>
        <v>201710</v>
      </c>
      <c r="E1249" t="s">
        <v>9</v>
      </c>
      <c r="F1249" t="s">
        <v>75</v>
      </c>
      <c r="G1249">
        <v>1000000281</v>
      </c>
      <c r="H1249" t="s">
        <v>74</v>
      </c>
      <c r="I1249" t="s">
        <v>13</v>
      </c>
      <c r="J1249">
        <v>20000099</v>
      </c>
      <c r="K1249" t="s">
        <v>20</v>
      </c>
      <c r="L1249" s="6">
        <v>160.6</v>
      </c>
      <c r="M12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447.49999999999994</v>
      </c>
    </row>
    <row r="1250" spans="1:13" x14ac:dyDescent="0.2">
      <c r="A1250" s="1">
        <v>43039</v>
      </c>
      <c r="B1250" s="4" t="str">
        <f>YEAR(月出库[[#This Row],[日期]]) &amp; "年"</f>
        <v>2017年</v>
      </c>
      <c r="C1250" s="4" t="str">
        <f>MONTH(月出库[[#This Row],[日期]]) &amp; "月"</f>
        <v>10月</v>
      </c>
      <c r="D1250" s="4">
        <f>--TEXT(月出库[[#This Row],[日期]],"yyyymm")</f>
        <v>201710</v>
      </c>
      <c r="E1250" t="s">
        <v>9</v>
      </c>
      <c r="F1250" t="s">
        <v>15</v>
      </c>
      <c r="G1250">
        <v>1000002981</v>
      </c>
      <c r="H1250" t="s">
        <v>62</v>
      </c>
      <c r="I1250" t="s">
        <v>13</v>
      </c>
      <c r="J1250">
        <v>10000064</v>
      </c>
      <c r="K1250" t="s">
        <v>53</v>
      </c>
      <c r="L1250" s="6">
        <v>9.4</v>
      </c>
      <c r="M12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3.4</v>
      </c>
    </row>
    <row r="1251" spans="1:13" x14ac:dyDescent="0.2">
      <c r="A1251" s="1">
        <v>43039</v>
      </c>
      <c r="B1251" s="4" t="str">
        <f>YEAR(月出库[[#This Row],[日期]]) &amp; "年"</f>
        <v>2017年</v>
      </c>
      <c r="C1251" s="4" t="str">
        <f>MONTH(月出库[[#This Row],[日期]]) &amp; "月"</f>
        <v>10月</v>
      </c>
      <c r="D1251" s="4">
        <f>--TEXT(月出库[[#This Row],[日期]],"yyyymm")</f>
        <v>201710</v>
      </c>
      <c r="E1251" t="s">
        <v>9</v>
      </c>
      <c r="F1251" t="s">
        <v>15</v>
      </c>
      <c r="G1251">
        <v>1000002981</v>
      </c>
      <c r="H1251" t="s">
        <v>62</v>
      </c>
      <c r="I1251" t="s">
        <v>13</v>
      </c>
      <c r="J1251">
        <v>10000111</v>
      </c>
      <c r="K1251" t="s">
        <v>37</v>
      </c>
      <c r="L1251" s="6">
        <v>34.700000000000003</v>
      </c>
      <c r="M12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</v>
      </c>
    </row>
    <row r="1252" spans="1:13" x14ac:dyDescent="0.2">
      <c r="A1252" s="1">
        <v>43039</v>
      </c>
      <c r="B1252" s="4" t="str">
        <f>YEAR(月出库[[#This Row],[日期]]) &amp; "年"</f>
        <v>2017年</v>
      </c>
      <c r="C1252" s="4" t="str">
        <f>MONTH(月出库[[#This Row],[日期]]) &amp; "月"</f>
        <v>10月</v>
      </c>
      <c r="D1252" s="4">
        <f>--TEXT(月出库[[#This Row],[日期]],"yyyymm")</f>
        <v>201710</v>
      </c>
      <c r="E1252" t="s">
        <v>9</v>
      </c>
      <c r="F1252" t="s">
        <v>15</v>
      </c>
      <c r="G1252">
        <v>1000002981</v>
      </c>
      <c r="H1252" t="s">
        <v>62</v>
      </c>
      <c r="I1252" t="s">
        <v>13</v>
      </c>
      <c r="J1252">
        <v>10000131</v>
      </c>
      <c r="K1252" t="s">
        <v>38</v>
      </c>
      <c r="L1252" s="6">
        <v>60.1</v>
      </c>
      <c r="M12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</v>
      </c>
    </row>
    <row r="1253" spans="1:13" x14ac:dyDescent="0.2">
      <c r="A1253" s="1">
        <v>43039</v>
      </c>
      <c r="B1253" s="4" t="str">
        <f>YEAR(月出库[[#This Row],[日期]]) &amp; "年"</f>
        <v>2017年</v>
      </c>
      <c r="C1253" s="4" t="str">
        <f>MONTH(月出库[[#This Row],[日期]]) &amp; "月"</f>
        <v>10月</v>
      </c>
      <c r="D1253" s="4">
        <f>--TEXT(月出库[[#This Row],[日期]],"yyyymm")</f>
        <v>201710</v>
      </c>
      <c r="E1253" t="s">
        <v>9</v>
      </c>
      <c r="F1253" t="s">
        <v>15</v>
      </c>
      <c r="G1253">
        <v>1000002981</v>
      </c>
      <c r="H1253" t="s">
        <v>62</v>
      </c>
      <c r="I1253" t="s">
        <v>13</v>
      </c>
      <c r="J1253">
        <v>10000211</v>
      </c>
      <c r="K1253" t="s">
        <v>11</v>
      </c>
      <c r="L1253" s="6">
        <v>140.9</v>
      </c>
      <c r="M12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54" spans="1:13" x14ac:dyDescent="0.2">
      <c r="A1254" s="1">
        <v>43039</v>
      </c>
      <c r="B1254" s="4" t="str">
        <f>YEAR(月出库[[#This Row],[日期]]) &amp; "年"</f>
        <v>2017年</v>
      </c>
      <c r="C1254" s="4" t="str">
        <f>MONTH(月出库[[#This Row],[日期]]) &amp; "月"</f>
        <v>10月</v>
      </c>
      <c r="D1254" s="4">
        <f>--TEXT(月出库[[#This Row],[日期]],"yyyymm")</f>
        <v>201710</v>
      </c>
      <c r="E1254" t="s">
        <v>9</v>
      </c>
      <c r="F1254" t="s">
        <v>15</v>
      </c>
      <c r="G1254">
        <v>1000002981</v>
      </c>
      <c r="H1254" t="s">
        <v>62</v>
      </c>
      <c r="I1254" t="s">
        <v>13</v>
      </c>
      <c r="J1254">
        <v>20000099</v>
      </c>
      <c r="K1254" t="s">
        <v>20</v>
      </c>
      <c r="L1254" s="6">
        <v>16.399999999999999</v>
      </c>
      <c r="M12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118.2</v>
      </c>
    </row>
    <row r="1255" spans="1:13" x14ac:dyDescent="0.2">
      <c r="A1255" s="1">
        <v>43039</v>
      </c>
      <c r="B1255" s="4" t="str">
        <f>YEAR(月出库[[#This Row],[日期]]) &amp; "年"</f>
        <v>2017年</v>
      </c>
      <c r="C1255" s="4" t="str">
        <f>MONTH(月出库[[#This Row],[日期]]) &amp; "月"</f>
        <v>10月</v>
      </c>
      <c r="D1255" s="4">
        <f>--TEXT(月出库[[#This Row],[日期]],"yyyymm")</f>
        <v>201710</v>
      </c>
      <c r="E1255" t="s">
        <v>9</v>
      </c>
      <c r="F1255" t="s">
        <v>15</v>
      </c>
      <c r="G1255">
        <v>1000002985</v>
      </c>
      <c r="H1255" t="s">
        <v>47</v>
      </c>
      <c r="I1255" t="s">
        <v>13</v>
      </c>
      <c r="J1255">
        <v>10000111</v>
      </c>
      <c r="K1255" t="s">
        <v>37</v>
      </c>
      <c r="L1255" s="6">
        <v>5.6</v>
      </c>
      <c r="M12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256" spans="1:13" x14ac:dyDescent="0.2">
      <c r="A1256" s="1">
        <v>43039</v>
      </c>
      <c r="B1256" s="4" t="str">
        <f>YEAR(月出库[[#This Row],[日期]]) &amp; "年"</f>
        <v>2017年</v>
      </c>
      <c r="C1256" s="4" t="str">
        <f>MONTH(月出库[[#This Row],[日期]]) &amp; "月"</f>
        <v>10月</v>
      </c>
      <c r="D1256" s="4">
        <f>--TEXT(月出库[[#This Row],[日期]],"yyyymm")</f>
        <v>201710</v>
      </c>
      <c r="E1256" t="s">
        <v>9</v>
      </c>
      <c r="F1256" t="s">
        <v>15</v>
      </c>
      <c r="G1256">
        <v>1000002985</v>
      </c>
      <c r="H1256" t="s">
        <v>47</v>
      </c>
      <c r="I1256" t="s">
        <v>13</v>
      </c>
      <c r="J1256">
        <v>10000211</v>
      </c>
      <c r="K1256" t="s">
        <v>11</v>
      </c>
      <c r="L1256" s="6">
        <v>221.7</v>
      </c>
      <c r="M12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57" spans="1:13" x14ac:dyDescent="0.2">
      <c r="A1257" s="1">
        <v>43039</v>
      </c>
      <c r="B1257" s="4" t="str">
        <f>YEAR(月出库[[#This Row],[日期]]) &amp; "年"</f>
        <v>2017年</v>
      </c>
      <c r="C1257" s="4" t="str">
        <f>MONTH(月出库[[#This Row],[日期]]) &amp; "月"</f>
        <v>10月</v>
      </c>
      <c r="D1257" s="4">
        <f>--TEXT(月出库[[#This Row],[日期]],"yyyymm")</f>
        <v>201710</v>
      </c>
      <c r="E1257" t="s">
        <v>9</v>
      </c>
      <c r="F1257" t="s">
        <v>15</v>
      </c>
      <c r="G1257">
        <v>1000002985</v>
      </c>
      <c r="H1257" t="s">
        <v>47</v>
      </c>
      <c r="I1257" t="s">
        <v>13</v>
      </c>
      <c r="J1257">
        <v>20000099</v>
      </c>
      <c r="K1257" t="s">
        <v>20</v>
      </c>
      <c r="L1257" s="6">
        <v>2.1</v>
      </c>
      <c r="M12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58" spans="1:13" x14ac:dyDescent="0.2">
      <c r="A1258" s="1">
        <v>43039</v>
      </c>
      <c r="B1258" s="4" t="str">
        <f>YEAR(月出库[[#This Row],[日期]]) &amp; "年"</f>
        <v>2017年</v>
      </c>
      <c r="C1258" s="4" t="str">
        <f>MONTH(月出库[[#This Row],[日期]]) &amp; "月"</f>
        <v>10月</v>
      </c>
      <c r="D1258" s="4">
        <f>--TEXT(月出库[[#This Row],[日期]],"yyyymm")</f>
        <v>201710</v>
      </c>
      <c r="E1258" t="s">
        <v>9</v>
      </c>
      <c r="F1258" t="s">
        <v>15</v>
      </c>
      <c r="G1258">
        <v>1000002986</v>
      </c>
      <c r="H1258" t="s">
        <v>14</v>
      </c>
      <c r="I1258" t="s">
        <v>13</v>
      </c>
      <c r="J1258">
        <v>10000131</v>
      </c>
      <c r="K1258" t="s">
        <v>38</v>
      </c>
      <c r="L1258" s="6">
        <v>75.3</v>
      </c>
      <c r="M12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</v>
      </c>
    </row>
    <row r="1259" spans="1:13" x14ac:dyDescent="0.2">
      <c r="A1259" s="1">
        <v>43039</v>
      </c>
      <c r="B1259" s="4" t="str">
        <f>YEAR(月出库[[#This Row],[日期]]) &amp; "年"</f>
        <v>2017年</v>
      </c>
      <c r="C1259" s="4" t="str">
        <f>MONTH(月出库[[#This Row],[日期]]) &amp; "月"</f>
        <v>10月</v>
      </c>
      <c r="D1259" s="4">
        <f>--TEXT(月出库[[#This Row],[日期]],"yyyymm")</f>
        <v>201710</v>
      </c>
      <c r="E1259" t="s">
        <v>9</v>
      </c>
      <c r="F1259" t="s">
        <v>15</v>
      </c>
      <c r="G1259">
        <v>1000002986</v>
      </c>
      <c r="H1259" t="s">
        <v>14</v>
      </c>
      <c r="I1259" t="s">
        <v>13</v>
      </c>
      <c r="J1259">
        <v>10000211</v>
      </c>
      <c r="K1259" t="s">
        <v>11</v>
      </c>
      <c r="L1259" s="6">
        <v>87.3</v>
      </c>
      <c r="M12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190.8</v>
      </c>
    </row>
    <row r="1260" spans="1:13" x14ac:dyDescent="0.2">
      <c r="A1260" s="1">
        <v>43039</v>
      </c>
      <c r="B1260" s="4" t="str">
        <f>YEAR(月出库[[#This Row],[日期]]) &amp; "年"</f>
        <v>2017年</v>
      </c>
      <c r="C1260" s="4" t="str">
        <f>MONTH(月出库[[#This Row],[日期]]) &amp; "月"</f>
        <v>10月</v>
      </c>
      <c r="D1260" s="4">
        <f>--TEXT(月出库[[#This Row],[日期]],"yyyymm")</f>
        <v>201710</v>
      </c>
      <c r="E1260" t="s">
        <v>9</v>
      </c>
      <c r="F1260" t="s">
        <v>57</v>
      </c>
      <c r="G1260">
        <v>1000001502</v>
      </c>
      <c r="H1260" t="s">
        <v>56</v>
      </c>
      <c r="I1260" t="s">
        <v>13</v>
      </c>
      <c r="J1260">
        <v>10000131</v>
      </c>
      <c r="K1260" t="s">
        <v>38</v>
      </c>
      <c r="L1260" s="6">
        <v>10.8</v>
      </c>
      <c r="M12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225</v>
      </c>
    </row>
    <row r="1261" spans="1:13" x14ac:dyDescent="0.2">
      <c r="A1261" s="1">
        <v>43039</v>
      </c>
      <c r="B1261" s="4" t="str">
        <f>YEAR(月出库[[#This Row],[日期]]) &amp; "年"</f>
        <v>2017年</v>
      </c>
      <c r="C1261" s="4" t="str">
        <f>MONTH(月出库[[#This Row],[日期]]) &amp; "月"</f>
        <v>10月</v>
      </c>
      <c r="D1261" s="4">
        <f>--TEXT(月出库[[#This Row],[日期]],"yyyymm")</f>
        <v>201710</v>
      </c>
      <c r="E1261" t="s">
        <v>9</v>
      </c>
      <c r="F1261" t="s">
        <v>57</v>
      </c>
      <c r="G1261">
        <v>1000001502</v>
      </c>
      <c r="H1261" t="s">
        <v>56</v>
      </c>
      <c r="I1261" t="s">
        <v>13</v>
      </c>
      <c r="J1261">
        <v>10000211</v>
      </c>
      <c r="K1261" t="s">
        <v>11</v>
      </c>
      <c r="L1261" s="6">
        <v>199.60000000000002</v>
      </c>
      <c r="M12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77.3</v>
      </c>
    </row>
    <row r="1262" spans="1:13" x14ac:dyDescent="0.2">
      <c r="A1262" s="1">
        <v>43039</v>
      </c>
      <c r="B1262" s="4" t="str">
        <f>YEAR(月出库[[#This Row],[日期]]) &amp; "年"</f>
        <v>2017年</v>
      </c>
      <c r="C1262" s="4" t="str">
        <f>MONTH(月出库[[#This Row],[日期]]) &amp; "月"</f>
        <v>10月</v>
      </c>
      <c r="D1262" s="4">
        <f>--TEXT(月出库[[#This Row],[日期]],"yyyymm")</f>
        <v>201710</v>
      </c>
      <c r="E1262" t="s">
        <v>9</v>
      </c>
      <c r="F1262" t="s">
        <v>72</v>
      </c>
      <c r="G1262">
        <v>1000000064</v>
      </c>
      <c r="H1262" t="s">
        <v>76</v>
      </c>
      <c r="I1262" t="s">
        <v>13</v>
      </c>
      <c r="J1262">
        <v>10000131</v>
      </c>
      <c r="K1262" t="s">
        <v>38</v>
      </c>
      <c r="L1262" s="6">
        <v>17.3</v>
      </c>
      <c r="M12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39.799999999999997</v>
      </c>
    </row>
    <row r="1263" spans="1:13" x14ac:dyDescent="0.2">
      <c r="A1263" s="1">
        <v>43039</v>
      </c>
      <c r="B1263" s="4" t="str">
        <f>YEAR(月出库[[#This Row],[日期]]) &amp; "年"</f>
        <v>2017年</v>
      </c>
      <c r="C1263" s="4" t="str">
        <f>MONTH(月出库[[#This Row],[日期]]) &amp; "月"</f>
        <v>10月</v>
      </c>
      <c r="D1263" s="4">
        <f>--TEXT(月出库[[#This Row],[日期]],"yyyymm")</f>
        <v>201710</v>
      </c>
      <c r="E1263" t="s">
        <v>9</v>
      </c>
      <c r="F1263" t="s">
        <v>72</v>
      </c>
      <c r="G1263">
        <v>1000000064</v>
      </c>
      <c r="H1263" t="s">
        <v>76</v>
      </c>
      <c r="I1263" t="s">
        <v>13</v>
      </c>
      <c r="J1263">
        <v>10000136</v>
      </c>
      <c r="K1263" t="s">
        <v>40</v>
      </c>
      <c r="L1263" s="6">
        <v>3.5</v>
      </c>
      <c r="M12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64" spans="1:13" x14ac:dyDescent="0.2">
      <c r="A1264" s="1">
        <v>43039</v>
      </c>
      <c r="B1264" s="4" t="str">
        <f>YEAR(月出库[[#This Row],[日期]]) &amp; "年"</f>
        <v>2017年</v>
      </c>
      <c r="C1264" s="4" t="str">
        <f>MONTH(月出库[[#This Row],[日期]]) &amp; "月"</f>
        <v>10月</v>
      </c>
      <c r="D1264" s="4">
        <f>--TEXT(月出库[[#This Row],[日期]],"yyyymm")</f>
        <v>201710</v>
      </c>
      <c r="E1264" t="s">
        <v>9</v>
      </c>
      <c r="F1264" t="s">
        <v>72</v>
      </c>
      <c r="G1264">
        <v>1000000064</v>
      </c>
      <c r="H1264" t="s">
        <v>76</v>
      </c>
      <c r="I1264" t="s">
        <v>13</v>
      </c>
      <c r="J1264">
        <v>20000099</v>
      </c>
      <c r="K1264" t="s">
        <v>20</v>
      </c>
      <c r="L1264" s="6">
        <v>3.2</v>
      </c>
      <c r="M12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14.1</v>
      </c>
    </row>
    <row r="1265" spans="1:13" x14ac:dyDescent="0.2">
      <c r="A1265" s="1">
        <v>43039</v>
      </c>
      <c r="B1265" s="4" t="str">
        <f>YEAR(月出库[[#This Row],[日期]]) &amp; "年"</f>
        <v>2017年</v>
      </c>
      <c r="C1265" s="4" t="str">
        <f>MONTH(月出库[[#This Row],[日期]]) &amp; "月"</f>
        <v>10月</v>
      </c>
      <c r="D1265" s="4">
        <f>--TEXT(月出库[[#This Row],[日期]],"yyyymm")</f>
        <v>201710</v>
      </c>
      <c r="E1265" t="s">
        <v>9</v>
      </c>
      <c r="F1265" t="s">
        <v>72</v>
      </c>
      <c r="G1265">
        <v>1000001699</v>
      </c>
      <c r="H1265" t="s">
        <v>71</v>
      </c>
      <c r="I1265" t="s">
        <v>13</v>
      </c>
      <c r="J1265">
        <v>10000211</v>
      </c>
      <c r="K1265" t="s">
        <v>11</v>
      </c>
      <c r="L1265" s="6">
        <v>194.2</v>
      </c>
      <c r="M12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</v>
      </c>
    </row>
    <row r="1266" spans="1:13" x14ac:dyDescent="0.2">
      <c r="A1266" s="1">
        <v>43039</v>
      </c>
      <c r="B1266" s="4" t="str">
        <f>YEAR(月出库[[#This Row],[日期]]) &amp; "年"</f>
        <v>2017年</v>
      </c>
      <c r="C1266" s="4" t="str">
        <f>MONTH(月出库[[#This Row],[日期]]) &amp; "月"</f>
        <v>10月</v>
      </c>
      <c r="D1266" s="4">
        <f>--TEXT(月出库[[#This Row],[日期]],"yyyymm")</f>
        <v>201710</v>
      </c>
      <c r="E1266" t="s">
        <v>9</v>
      </c>
      <c r="F1266" t="s">
        <v>59</v>
      </c>
      <c r="G1266">
        <v>1000000192</v>
      </c>
      <c r="H1266" t="s">
        <v>58</v>
      </c>
      <c r="I1266" t="s">
        <v>13</v>
      </c>
      <c r="J1266">
        <v>10000064</v>
      </c>
      <c r="K1266" t="s">
        <v>53</v>
      </c>
      <c r="L1266" s="6">
        <v>6.6</v>
      </c>
      <c r="M12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</v>
      </c>
    </row>
    <row r="1267" spans="1:13" x14ac:dyDescent="0.2">
      <c r="A1267" s="1">
        <v>43039</v>
      </c>
      <c r="B1267" s="4" t="str">
        <f>YEAR(月出库[[#This Row],[日期]]) &amp; "年"</f>
        <v>2017年</v>
      </c>
      <c r="C1267" s="4" t="str">
        <f>MONTH(月出库[[#This Row],[日期]]) &amp; "月"</f>
        <v>10月</v>
      </c>
      <c r="D1267" s="4">
        <f>--TEXT(月出库[[#This Row],[日期]],"yyyymm")</f>
        <v>201710</v>
      </c>
      <c r="E1267" t="s">
        <v>9</v>
      </c>
      <c r="F1267" t="s">
        <v>59</v>
      </c>
      <c r="G1267">
        <v>1000000192</v>
      </c>
      <c r="H1267" t="s">
        <v>58</v>
      </c>
      <c r="I1267" t="s">
        <v>13</v>
      </c>
      <c r="J1267">
        <v>10000131</v>
      </c>
      <c r="K1267" t="s">
        <v>38</v>
      </c>
      <c r="L1267" s="6">
        <v>74.099999999999994</v>
      </c>
      <c r="M12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45.4</v>
      </c>
    </row>
    <row r="1268" spans="1:13" x14ac:dyDescent="0.2">
      <c r="A1268" s="1">
        <v>43039</v>
      </c>
      <c r="B1268" s="4" t="str">
        <f>YEAR(月出库[[#This Row],[日期]]) &amp; "年"</f>
        <v>2017年</v>
      </c>
      <c r="C1268" s="4" t="str">
        <f>MONTH(月出库[[#This Row],[日期]]) &amp; "月"</f>
        <v>10月</v>
      </c>
      <c r="D1268" s="4">
        <f>--TEXT(月出库[[#This Row],[日期]],"yyyymm")</f>
        <v>201710</v>
      </c>
      <c r="E1268" t="s">
        <v>9</v>
      </c>
      <c r="F1268" t="s">
        <v>59</v>
      </c>
      <c r="G1268">
        <v>1000000192</v>
      </c>
      <c r="H1268" t="s">
        <v>58</v>
      </c>
      <c r="I1268" t="s">
        <v>13</v>
      </c>
      <c r="J1268">
        <v>10000172</v>
      </c>
      <c r="K1268" t="s">
        <v>18</v>
      </c>
      <c r="L1268" s="6">
        <v>27.3</v>
      </c>
      <c r="M12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</v>
      </c>
    </row>
    <row r="1269" spans="1:13" x14ac:dyDescent="0.2">
      <c r="A1269" s="1">
        <v>43039</v>
      </c>
      <c r="B1269" s="4" t="str">
        <f>YEAR(月出库[[#This Row],[日期]]) &amp; "年"</f>
        <v>2017年</v>
      </c>
      <c r="C1269" s="4" t="str">
        <f>MONTH(月出库[[#This Row],[日期]]) &amp; "月"</f>
        <v>10月</v>
      </c>
      <c r="D1269" s="4">
        <f>--TEXT(月出库[[#This Row],[日期]],"yyyymm")</f>
        <v>201710</v>
      </c>
      <c r="E1269" t="s">
        <v>9</v>
      </c>
      <c r="F1269" t="s">
        <v>59</v>
      </c>
      <c r="G1269">
        <v>1000000192</v>
      </c>
      <c r="H1269" t="s">
        <v>58</v>
      </c>
      <c r="I1269" t="s">
        <v>13</v>
      </c>
      <c r="J1269">
        <v>10000211</v>
      </c>
      <c r="K1269" t="s">
        <v>11</v>
      </c>
      <c r="L1269" s="6">
        <v>35.6</v>
      </c>
      <c r="M12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</v>
      </c>
    </row>
    <row r="1270" spans="1:13" x14ac:dyDescent="0.2">
      <c r="A1270" s="1">
        <v>43039</v>
      </c>
      <c r="B1270" s="4" t="str">
        <f>YEAR(月出库[[#This Row],[日期]]) &amp; "年"</f>
        <v>2017年</v>
      </c>
      <c r="C1270" s="4" t="str">
        <f>MONTH(月出库[[#This Row],[日期]]) &amp; "月"</f>
        <v>10月</v>
      </c>
      <c r="D1270" s="4">
        <f>--TEXT(月出库[[#This Row],[日期]],"yyyymm")</f>
        <v>201710</v>
      </c>
      <c r="E1270" t="s">
        <v>9</v>
      </c>
      <c r="F1270" t="s">
        <v>17</v>
      </c>
      <c r="G1270">
        <v>1000000059</v>
      </c>
      <c r="H1270" t="s">
        <v>55</v>
      </c>
      <c r="I1270" t="s">
        <v>13</v>
      </c>
      <c r="J1270">
        <v>10000064</v>
      </c>
      <c r="K1270" t="s">
        <v>53</v>
      </c>
      <c r="L1270" s="6">
        <v>186.6</v>
      </c>
      <c r="M12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644.79999999999995</v>
      </c>
    </row>
    <row r="1271" spans="1:13" x14ac:dyDescent="0.2">
      <c r="A1271" s="1">
        <v>43039</v>
      </c>
      <c r="B1271" s="4" t="str">
        <f>YEAR(月出库[[#This Row],[日期]]) &amp; "年"</f>
        <v>2017年</v>
      </c>
      <c r="C1271" s="4" t="str">
        <f>MONTH(月出库[[#This Row],[日期]]) &amp; "月"</f>
        <v>10月</v>
      </c>
      <c r="D1271" s="4">
        <f>--TEXT(月出库[[#This Row],[日期]],"yyyymm")</f>
        <v>201710</v>
      </c>
      <c r="E1271" t="s">
        <v>9</v>
      </c>
      <c r="F1271" t="s">
        <v>17</v>
      </c>
      <c r="G1271">
        <v>1000000059</v>
      </c>
      <c r="H1271" t="s">
        <v>55</v>
      </c>
      <c r="I1271" t="s">
        <v>13</v>
      </c>
      <c r="J1271">
        <v>10000078</v>
      </c>
      <c r="K1271" t="s">
        <v>30</v>
      </c>
      <c r="L1271" s="6">
        <v>67.5</v>
      </c>
      <c r="M12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70.599999999999994</v>
      </c>
    </row>
    <row r="1272" spans="1:13" x14ac:dyDescent="0.2">
      <c r="A1272" s="1">
        <v>43039</v>
      </c>
      <c r="B1272" s="4" t="str">
        <f>YEAR(月出库[[#This Row],[日期]]) &amp; "年"</f>
        <v>2017年</v>
      </c>
      <c r="C1272" s="4" t="str">
        <f>MONTH(月出库[[#This Row],[日期]]) &amp; "月"</f>
        <v>10月</v>
      </c>
      <c r="D1272" s="4">
        <f>--TEXT(月出库[[#This Row],[日期]],"yyyymm")</f>
        <v>201710</v>
      </c>
      <c r="E1272" t="s">
        <v>9</v>
      </c>
      <c r="F1272" t="s">
        <v>17</v>
      </c>
      <c r="G1272">
        <v>1000000059</v>
      </c>
      <c r="H1272" t="s">
        <v>55</v>
      </c>
      <c r="I1272" t="s">
        <v>13</v>
      </c>
      <c r="J1272">
        <v>10000111</v>
      </c>
      <c r="K1272" t="s">
        <v>37</v>
      </c>
      <c r="L1272" s="6">
        <v>5.8</v>
      </c>
      <c r="M12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41.7</v>
      </c>
    </row>
    <row r="1273" spans="1:13" x14ac:dyDescent="0.2">
      <c r="A1273" s="1">
        <v>43039</v>
      </c>
      <c r="B1273" s="4" t="str">
        <f>YEAR(月出库[[#This Row],[日期]]) &amp; "年"</f>
        <v>2017年</v>
      </c>
      <c r="C1273" s="4" t="str">
        <f>MONTH(月出库[[#This Row],[日期]]) &amp; "月"</f>
        <v>10月</v>
      </c>
      <c r="D1273" s="4">
        <f>--TEXT(月出库[[#This Row],[日期]],"yyyymm")</f>
        <v>201710</v>
      </c>
      <c r="E1273" t="s">
        <v>9</v>
      </c>
      <c r="F1273" t="s">
        <v>17</v>
      </c>
      <c r="G1273">
        <v>1000000059</v>
      </c>
      <c r="H1273" t="s">
        <v>55</v>
      </c>
      <c r="I1273" t="s">
        <v>13</v>
      </c>
      <c r="J1273">
        <v>10000131</v>
      </c>
      <c r="K1273" t="s">
        <v>38</v>
      </c>
      <c r="L1273" s="6">
        <v>995.4</v>
      </c>
      <c r="M12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400.1</v>
      </c>
    </row>
    <row r="1274" spans="1:13" x14ac:dyDescent="0.2">
      <c r="A1274" s="1">
        <v>43039</v>
      </c>
      <c r="B1274" s="4" t="str">
        <f>YEAR(月出库[[#This Row],[日期]]) &amp; "年"</f>
        <v>2017年</v>
      </c>
      <c r="C1274" s="4" t="str">
        <f>MONTH(月出库[[#This Row],[日期]]) &amp; "月"</f>
        <v>10月</v>
      </c>
      <c r="D1274" s="4">
        <f>--TEXT(月出库[[#This Row],[日期]],"yyyymm")</f>
        <v>201710</v>
      </c>
      <c r="E1274" t="s">
        <v>9</v>
      </c>
      <c r="F1274" t="s">
        <v>17</v>
      </c>
      <c r="G1274">
        <v>1000000059</v>
      </c>
      <c r="H1274" t="s">
        <v>55</v>
      </c>
      <c r="I1274" t="s">
        <v>13</v>
      </c>
      <c r="J1274">
        <v>10000136</v>
      </c>
      <c r="K1274" t="s">
        <v>40</v>
      </c>
      <c r="L1274" s="6">
        <v>152.19999999999999</v>
      </c>
      <c r="M12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</v>
      </c>
    </row>
    <row r="1275" spans="1:13" x14ac:dyDescent="0.2">
      <c r="A1275" s="1">
        <v>43039</v>
      </c>
      <c r="B1275" s="4" t="str">
        <f>YEAR(月出库[[#This Row],[日期]]) &amp; "年"</f>
        <v>2017年</v>
      </c>
      <c r="C1275" s="4" t="str">
        <f>MONTH(月出库[[#This Row],[日期]]) &amp; "月"</f>
        <v>10月</v>
      </c>
      <c r="D1275" s="4">
        <f>--TEXT(月出库[[#This Row],[日期]],"yyyymm")</f>
        <v>201710</v>
      </c>
      <c r="E1275" t="s">
        <v>9</v>
      </c>
      <c r="F1275" t="s">
        <v>17</v>
      </c>
      <c r="G1275">
        <v>1000000059</v>
      </c>
      <c r="H1275" t="s">
        <v>55</v>
      </c>
      <c r="I1275" t="s">
        <v>13</v>
      </c>
      <c r="J1275">
        <v>10000211</v>
      </c>
      <c r="K1275" t="s">
        <v>11</v>
      </c>
      <c r="L1275" s="6">
        <v>227.6</v>
      </c>
      <c r="M12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144.5</v>
      </c>
    </row>
    <row r="1276" spans="1:13" x14ac:dyDescent="0.2">
      <c r="A1276" s="1">
        <v>43039</v>
      </c>
      <c r="B1276" s="4" t="str">
        <f>YEAR(月出库[[#This Row],[日期]]) &amp; "年"</f>
        <v>2017年</v>
      </c>
      <c r="C1276" s="4" t="str">
        <f>MONTH(月出库[[#This Row],[日期]]) &amp; "月"</f>
        <v>10月</v>
      </c>
      <c r="D1276" s="4">
        <f>--TEXT(月出库[[#This Row],[日期]],"yyyymm")</f>
        <v>201710</v>
      </c>
      <c r="E1276" t="s">
        <v>9</v>
      </c>
      <c r="F1276" t="s">
        <v>17</v>
      </c>
      <c r="G1276">
        <v>1000000059</v>
      </c>
      <c r="H1276" t="s">
        <v>55</v>
      </c>
      <c r="I1276" t="s">
        <v>13</v>
      </c>
      <c r="J1276">
        <v>20000099</v>
      </c>
      <c r="K1276" t="s">
        <v>20</v>
      </c>
      <c r="L1276" s="6">
        <v>29.8</v>
      </c>
      <c r="M12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120.7</v>
      </c>
    </row>
    <row r="1277" spans="1:13" x14ac:dyDescent="0.2">
      <c r="A1277" s="1">
        <v>43039</v>
      </c>
      <c r="B1277" s="4" t="str">
        <f>YEAR(月出库[[#This Row],[日期]]) &amp; "年"</f>
        <v>2017年</v>
      </c>
      <c r="C1277" s="4" t="str">
        <f>MONTH(月出库[[#This Row],[日期]]) &amp; "月"</f>
        <v>10月</v>
      </c>
      <c r="D1277" s="4">
        <f>--TEXT(月出库[[#This Row],[日期]],"yyyymm")</f>
        <v>201710</v>
      </c>
      <c r="E1277" t="s">
        <v>9</v>
      </c>
      <c r="F1277" t="s">
        <v>17</v>
      </c>
      <c r="G1277">
        <v>1000001649</v>
      </c>
      <c r="H1277" t="s">
        <v>16</v>
      </c>
      <c r="I1277" t="s">
        <v>13</v>
      </c>
      <c r="J1277">
        <v>10000131</v>
      </c>
      <c r="K1277" t="s">
        <v>38</v>
      </c>
      <c r="L1277" s="6">
        <v>17.100000000000001</v>
      </c>
      <c r="M12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25.7</v>
      </c>
    </row>
    <row r="1278" spans="1:13" x14ac:dyDescent="0.2">
      <c r="A1278" s="1">
        <v>43039</v>
      </c>
      <c r="B1278" s="4" t="str">
        <f>YEAR(月出库[[#This Row],[日期]]) &amp; "年"</f>
        <v>2017年</v>
      </c>
      <c r="C1278" s="4" t="str">
        <f>MONTH(月出库[[#This Row],[日期]]) &amp; "月"</f>
        <v>10月</v>
      </c>
      <c r="D1278" s="4">
        <f>--TEXT(月出库[[#This Row],[日期]],"yyyymm")</f>
        <v>201710</v>
      </c>
      <c r="E1278" t="s">
        <v>9</v>
      </c>
      <c r="F1278" t="s">
        <v>17</v>
      </c>
      <c r="G1278">
        <v>1000001649</v>
      </c>
      <c r="H1278" t="s">
        <v>16</v>
      </c>
      <c r="I1278" t="s">
        <v>13</v>
      </c>
      <c r="J1278">
        <v>10000136</v>
      </c>
      <c r="K1278" t="s">
        <v>40</v>
      </c>
      <c r="L1278" s="6">
        <v>3.7</v>
      </c>
      <c r="M12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79" spans="1:13" x14ac:dyDescent="0.2">
      <c r="A1279" s="1">
        <v>43039</v>
      </c>
      <c r="B1279" s="4" t="str">
        <f>YEAR(月出库[[#This Row],[日期]]) &amp; "年"</f>
        <v>2017年</v>
      </c>
      <c r="C1279" s="4" t="str">
        <f>MONTH(月出库[[#This Row],[日期]]) &amp; "月"</f>
        <v>10月</v>
      </c>
      <c r="D1279" s="4">
        <f>--TEXT(月出库[[#This Row],[日期]],"yyyymm")</f>
        <v>201710</v>
      </c>
      <c r="E1279" t="s">
        <v>9</v>
      </c>
      <c r="F1279" t="s">
        <v>17</v>
      </c>
      <c r="G1279">
        <v>1000001649</v>
      </c>
      <c r="H1279" t="s">
        <v>16</v>
      </c>
      <c r="I1279" t="s">
        <v>13</v>
      </c>
      <c r="J1279">
        <v>20000018</v>
      </c>
      <c r="K1279" t="s">
        <v>81</v>
      </c>
      <c r="L1279" s="6">
        <v>2.1</v>
      </c>
      <c r="M12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80" spans="1:13" x14ac:dyDescent="0.2">
      <c r="A1280" s="1">
        <v>43039</v>
      </c>
      <c r="B1280" s="4" t="str">
        <f>YEAR(月出库[[#This Row],[日期]]) &amp; "年"</f>
        <v>2017年</v>
      </c>
      <c r="C1280" s="4" t="str">
        <f>MONTH(月出库[[#This Row],[日期]]) &amp; "月"</f>
        <v>10月</v>
      </c>
      <c r="D1280" s="4">
        <f>--TEXT(月出库[[#This Row],[日期]],"yyyymm")</f>
        <v>201710</v>
      </c>
      <c r="E1280" t="s">
        <v>9</v>
      </c>
      <c r="F1280" t="s">
        <v>17</v>
      </c>
      <c r="G1280">
        <v>1000001649</v>
      </c>
      <c r="H1280" t="s">
        <v>16</v>
      </c>
      <c r="I1280" t="s">
        <v>13</v>
      </c>
      <c r="J1280">
        <v>20000099</v>
      </c>
      <c r="K1280" t="s">
        <v>20</v>
      </c>
      <c r="L1280" s="6">
        <v>3.2</v>
      </c>
      <c r="M12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1281" spans="1:13" x14ac:dyDescent="0.2">
      <c r="A1281" s="1">
        <v>43039</v>
      </c>
      <c r="B1281" s="4" t="str">
        <f>YEAR(月出库[[#This Row],[日期]]) &amp; "年"</f>
        <v>2017年</v>
      </c>
      <c r="C1281" s="4" t="str">
        <f>MONTH(月出库[[#This Row],[日期]]) &amp; "月"</f>
        <v>10月</v>
      </c>
      <c r="D1281" s="4">
        <f>--TEXT(月出库[[#This Row],[日期]],"yyyymm")</f>
        <v>201710</v>
      </c>
      <c r="E1281" t="s">
        <v>9</v>
      </c>
      <c r="F1281" t="s">
        <v>12</v>
      </c>
      <c r="G1281">
        <v>1000000072</v>
      </c>
      <c r="H1281" t="s">
        <v>10</v>
      </c>
      <c r="I1281" t="s">
        <v>13</v>
      </c>
      <c r="J1281">
        <v>10000131</v>
      </c>
      <c r="K1281" t="s">
        <v>38</v>
      </c>
      <c r="L1281" s="6">
        <v>101.6</v>
      </c>
      <c r="M12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222.5</v>
      </c>
    </row>
    <row r="1282" spans="1:13" x14ac:dyDescent="0.2">
      <c r="A1282" s="1">
        <v>43039</v>
      </c>
      <c r="B1282" s="4" t="str">
        <f>YEAR(月出库[[#This Row],[日期]]) &amp; "年"</f>
        <v>2017年</v>
      </c>
      <c r="C1282" s="4" t="str">
        <f>MONTH(月出库[[#This Row],[日期]]) &amp; "月"</f>
        <v>10月</v>
      </c>
      <c r="D1282" s="4">
        <f>--TEXT(月出库[[#This Row],[日期]],"yyyymm")</f>
        <v>201710</v>
      </c>
      <c r="E1282" t="s">
        <v>9</v>
      </c>
      <c r="F1282" t="s">
        <v>12</v>
      </c>
      <c r="G1282">
        <v>1000000072</v>
      </c>
      <c r="H1282" t="s">
        <v>10</v>
      </c>
      <c r="I1282" t="s">
        <v>13</v>
      </c>
      <c r="J1282">
        <v>10000211</v>
      </c>
      <c r="K1282" t="s">
        <v>11</v>
      </c>
      <c r="L1282" s="6">
        <v>199.7</v>
      </c>
      <c r="M12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</v>
      </c>
    </row>
    <row r="1283" spans="1:13" x14ac:dyDescent="0.2">
      <c r="A1283" s="1">
        <v>43039</v>
      </c>
      <c r="B1283" s="4" t="str">
        <f>YEAR(月出库[[#This Row],[日期]]) &amp; "年"</f>
        <v>2017年</v>
      </c>
      <c r="C1283" s="4" t="str">
        <f>MONTH(月出库[[#This Row],[日期]]) &amp; "月"</f>
        <v>10月</v>
      </c>
      <c r="D1283" s="4">
        <f>--TEXT(月出库[[#This Row],[日期]],"yyyymm")</f>
        <v>201710</v>
      </c>
      <c r="E1283" t="s">
        <v>9</v>
      </c>
      <c r="F1283" t="s">
        <v>12</v>
      </c>
      <c r="G1283">
        <v>1000000072</v>
      </c>
      <c r="H1283" t="s">
        <v>10</v>
      </c>
      <c r="I1283" t="s">
        <v>13</v>
      </c>
      <c r="J1283">
        <v>20000099</v>
      </c>
      <c r="K1283" t="s">
        <v>20</v>
      </c>
      <c r="L1283" s="6">
        <v>76</v>
      </c>
      <c r="M12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</v>
      </c>
    </row>
    <row r="1284" spans="1:13" x14ac:dyDescent="0.2">
      <c r="A1284" s="1">
        <v>43039</v>
      </c>
      <c r="B1284" s="4" t="str">
        <f>YEAR(月出库[[#This Row],[日期]]) &amp; "年"</f>
        <v>2017年</v>
      </c>
      <c r="C1284" s="4" t="str">
        <f>MONTH(月出库[[#This Row],[日期]]) &amp; "月"</f>
        <v>10月</v>
      </c>
      <c r="D1284" s="4">
        <f>--TEXT(月出库[[#This Row],[日期]],"yyyymm")</f>
        <v>201710</v>
      </c>
      <c r="E1284" t="s">
        <v>22</v>
      </c>
      <c r="F1284" t="s">
        <v>46</v>
      </c>
      <c r="G1284">
        <v>1000001133</v>
      </c>
      <c r="H1284" t="s">
        <v>45</v>
      </c>
      <c r="I1284" t="s">
        <v>13</v>
      </c>
      <c r="J1284">
        <v>10000061</v>
      </c>
      <c r="K1284" t="s">
        <v>28</v>
      </c>
      <c r="L1284" s="6">
        <v>73.699999999999989</v>
      </c>
      <c r="M12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89.9</v>
      </c>
    </row>
    <row r="1285" spans="1:13" x14ac:dyDescent="0.2">
      <c r="A1285" s="1">
        <v>43039</v>
      </c>
      <c r="B1285" s="4" t="str">
        <f>YEAR(月出库[[#This Row],[日期]]) &amp; "年"</f>
        <v>2017年</v>
      </c>
      <c r="C1285" s="4" t="str">
        <f>MONTH(月出库[[#This Row],[日期]]) &amp; "月"</f>
        <v>10月</v>
      </c>
      <c r="D1285" s="4">
        <f>--TEXT(月出库[[#This Row],[日期]],"yyyymm")</f>
        <v>201710</v>
      </c>
      <c r="E1285" t="s">
        <v>22</v>
      </c>
      <c r="F1285" t="s">
        <v>46</v>
      </c>
      <c r="G1285">
        <v>1000001133</v>
      </c>
      <c r="H1285" t="s">
        <v>45</v>
      </c>
      <c r="I1285" t="s">
        <v>13</v>
      </c>
      <c r="J1285">
        <v>10000078</v>
      </c>
      <c r="K1285" t="s">
        <v>30</v>
      </c>
      <c r="L1285" s="6">
        <v>161.4</v>
      </c>
      <c r="M12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241.80000000000004</v>
      </c>
    </row>
    <row r="1286" spans="1:13" x14ac:dyDescent="0.2">
      <c r="A1286" s="1">
        <v>43039</v>
      </c>
      <c r="B1286" s="4" t="str">
        <f>YEAR(月出库[[#This Row],[日期]]) &amp; "年"</f>
        <v>2017年</v>
      </c>
      <c r="C1286" s="4" t="str">
        <f>MONTH(月出库[[#This Row],[日期]]) &amp; "月"</f>
        <v>10月</v>
      </c>
      <c r="D1286" s="4">
        <f>--TEXT(月出库[[#This Row],[日期]],"yyyymm")</f>
        <v>201710</v>
      </c>
      <c r="E1286" t="s">
        <v>22</v>
      </c>
      <c r="F1286" t="s">
        <v>46</v>
      </c>
      <c r="G1286">
        <v>1000001133</v>
      </c>
      <c r="H1286" t="s">
        <v>45</v>
      </c>
      <c r="I1286" t="s">
        <v>13</v>
      </c>
      <c r="J1286">
        <v>10000111</v>
      </c>
      <c r="K1286" t="s">
        <v>37</v>
      </c>
      <c r="L1286" s="6">
        <v>84.9</v>
      </c>
      <c r="M12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94.5</v>
      </c>
    </row>
    <row r="1287" spans="1:13" x14ac:dyDescent="0.2">
      <c r="A1287" s="1">
        <v>43039</v>
      </c>
      <c r="B1287" s="4" t="str">
        <f>YEAR(月出库[[#This Row],[日期]]) &amp; "年"</f>
        <v>2017年</v>
      </c>
      <c r="C1287" s="4" t="str">
        <f>MONTH(月出库[[#This Row],[日期]]) &amp; "月"</f>
        <v>10月</v>
      </c>
      <c r="D1287" s="4">
        <f>--TEXT(月出库[[#This Row],[日期]],"yyyymm")</f>
        <v>201710</v>
      </c>
      <c r="E1287" t="s">
        <v>22</v>
      </c>
      <c r="F1287" t="s">
        <v>46</v>
      </c>
      <c r="G1287">
        <v>1000001133</v>
      </c>
      <c r="H1287" t="s">
        <v>45</v>
      </c>
      <c r="I1287" t="s">
        <v>13</v>
      </c>
      <c r="J1287">
        <v>10000131</v>
      </c>
      <c r="K1287" t="s">
        <v>38</v>
      </c>
      <c r="L1287" s="6">
        <v>162.30000000000001</v>
      </c>
      <c r="M12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120.9</v>
      </c>
    </row>
    <row r="1288" spans="1:13" x14ac:dyDescent="0.2">
      <c r="A1288" s="1">
        <v>43039</v>
      </c>
      <c r="B1288" s="4" t="str">
        <f>YEAR(月出库[[#This Row],[日期]]) &amp; "年"</f>
        <v>2017年</v>
      </c>
      <c r="C1288" s="4" t="str">
        <f>MONTH(月出库[[#This Row],[日期]]) &amp; "月"</f>
        <v>10月</v>
      </c>
      <c r="D1288" s="4">
        <f>--TEXT(月出库[[#This Row],[日期]],"yyyymm")</f>
        <v>201710</v>
      </c>
      <c r="E1288" t="s">
        <v>22</v>
      </c>
      <c r="F1288" t="s">
        <v>46</v>
      </c>
      <c r="G1288">
        <v>1000001133</v>
      </c>
      <c r="H1288" t="s">
        <v>45</v>
      </c>
      <c r="I1288" t="s">
        <v>13</v>
      </c>
      <c r="J1288">
        <v>10000182</v>
      </c>
      <c r="K1288" t="s">
        <v>31</v>
      </c>
      <c r="L1288" s="6">
        <v>280.60000000000002</v>
      </c>
      <c r="M12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296.89999999999998</v>
      </c>
    </row>
    <row r="1289" spans="1:13" x14ac:dyDescent="0.2">
      <c r="A1289" s="1">
        <v>43039</v>
      </c>
      <c r="B1289" s="4" t="str">
        <f>YEAR(月出库[[#This Row],[日期]]) &amp; "年"</f>
        <v>2017年</v>
      </c>
      <c r="C1289" s="4" t="str">
        <f>MONTH(月出库[[#This Row],[日期]]) &amp; "月"</f>
        <v>10月</v>
      </c>
      <c r="D1289" s="4">
        <f>--TEXT(月出库[[#This Row],[日期]],"yyyymm")</f>
        <v>201710</v>
      </c>
      <c r="E1289" t="s">
        <v>22</v>
      </c>
      <c r="F1289" t="s">
        <v>46</v>
      </c>
      <c r="G1289">
        <v>1000001133</v>
      </c>
      <c r="H1289" t="s">
        <v>45</v>
      </c>
      <c r="I1289" t="s">
        <v>13</v>
      </c>
      <c r="J1289">
        <v>20000018</v>
      </c>
      <c r="K1289" t="s">
        <v>81</v>
      </c>
      <c r="L1289" s="6">
        <v>22.4</v>
      </c>
      <c r="M12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36.700000000000003</v>
      </c>
    </row>
    <row r="1290" spans="1:13" x14ac:dyDescent="0.2">
      <c r="A1290" s="1">
        <v>43039</v>
      </c>
      <c r="B1290" s="4" t="str">
        <f>YEAR(月出库[[#This Row],[日期]]) &amp; "年"</f>
        <v>2017年</v>
      </c>
      <c r="C1290" s="4" t="str">
        <f>MONTH(月出库[[#This Row],[日期]]) &amp; "月"</f>
        <v>10月</v>
      </c>
      <c r="D1290" s="4">
        <f>--TEXT(月出库[[#This Row],[日期]],"yyyymm")</f>
        <v>201710</v>
      </c>
      <c r="E1290" t="s">
        <v>22</v>
      </c>
      <c r="F1290" t="s">
        <v>46</v>
      </c>
      <c r="G1290">
        <v>1000001133</v>
      </c>
      <c r="H1290" t="s">
        <v>45</v>
      </c>
      <c r="I1290" t="s">
        <v>13</v>
      </c>
      <c r="J1290">
        <v>20000099</v>
      </c>
      <c r="K1290" t="s">
        <v>20</v>
      </c>
      <c r="L1290" s="6">
        <v>26.3</v>
      </c>
      <c r="M12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31.900000000000002</v>
      </c>
    </row>
    <row r="1291" spans="1:13" x14ac:dyDescent="0.2">
      <c r="A1291" s="1">
        <v>43039</v>
      </c>
      <c r="B1291" s="4" t="str">
        <f>YEAR(月出库[[#This Row],[日期]]) &amp; "年"</f>
        <v>2017年</v>
      </c>
      <c r="C1291" s="4" t="str">
        <f>MONTH(月出库[[#This Row],[日期]]) &amp; "月"</f>
        <v>10月</v>
      </c>
      <c r="D1291" s="4">
        <f>--TEXT(月出库[[#This Row],[日期]],"yyyymm")</f>
        <v>201710</v>
      </c>
      <c r="E1291" t="s">
        <v>22</v>
      </c>
      <c r="F1291" t="s">
        <v>64</v>
      </c>
      <c r="G1291">
        <v>1000002973</v>
      </c>
      <c r="H1291" t="s">
        <v>63</v>
      </c>
      <c r="I1291" t="s">
        <v>13</v>
      </c>
      <c r="J1291">
        <v>10000136</v>
      </c>
      <c r="K1291" t="s">
        <v>40</v>
      </c>
      <c r="L1291" s="6">
        <v>7.2</v>
      </c>
      <c r="M12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92" spans="1:13" x14ac:dyDescent="0.2">
      <c r="A1292" s="1">
        <v>43039</v>
      </c>
      <c r="B1292" s="4" t="str">
        <f>YEAR(月出库[[#This Row],[日期]]) &amp; "年"</f>
        <v>2017年</v>
      </c>
      <c r="C1292" s="4" t="str">
        <f>MONTH(月出库[[#This Row],[日期]]) &amp; "月"</f>
        <v>10月</v>
      </c>
      <c r="D1292" s="4">
        <f>--TEXT(月出库[[#This Row],[日期]],"yyyymm")</f>
        <v>201710</v>
      </c>
      <c r="E1292" t="s">
        <v>22</v>
      </c>
      <c r="F1292" t="s">
        <v>64</v>
      </c>
      <c r="G1292">
        <v>1000002973</v>
      </c>
      <c r="H1292" t="s">
        <v>63</v>
      </c>
      <c r="I1292" t="s">
        <v>13</v>
      </c>
      <c r="J1292">
        <v>20000099</v>
      </c>
      <c r="K1292" t="s">
        <v>20</v>
      </c>
      <c r="L1292" s="6">
        <v>3.2</v>
      </c>
      <c r="M12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1293" spans="1:13" x14ac:dyDescent="0.2">
      <c r="A1293" s="1">
        <v>43039</v>
      </c>
      <c r="B1293" s="4" t="str">
        <f>YEAR(月出库[[#This Row],[日期]]) &amp; "年"</f>
        <v>2017年</v>
      </c>
      <c r="C1293" s="4" t="str">
        <f>MONTH(月出库[[#This Row],[日期]]) &amp; "月"</f>
        <v>10月</v>
      </c>
      <c r="D1293" s="4">
        <f>--TEXT(月出库[[#This Row],[日期]],"yyyymm")</f>
        <v>201710</v>
      </c>
      <c r="E1293" t="s">
        <v>22</v>
      </c>
      <c r="F1293" t="s">
        <v>49</v>
      </c>
      <c r="G1293">
        <v>1000000018</v>
      </c>
      <c r="H1293" t="s">
        <v>48</v>
      </c>
      <c r="I1293" t="s">
        <v>13</v>
      </c>
      <c r="J1293">
        <v>10000078</v>
      </c>
      <c r="K1293" t="s">
        <v>30</v>
      </c>
      <c r="L1293" s="6">
        <v>266.40000000000003</v>
      </c>
      <c r="M12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316.5</v>
      </c>
    </row>
    <row r="1294" spans="1:13" x14ac:dyDescent="0.2">
      <c r="A1294" s="1">
        <v>43039</v>
      </c>
      <c r="B1294" s="4" t="str">
        <f>YEAR(月出库[[#This Row],[日期]]) &amp; "年"</f>
        <v>2017年</v>
      </c>
      <c r="C1294" s="4" t="str">
        <f>MONTH(月出库[[#This Row],[日期]]) &amp; "月"</f>
        <v>10月</v>
      </c>
      <c r="D1294" s="4">
        <f>--TEXT(月出库[[#This Row],[日期]],"yyyymm")</f>
        <v>201710</v>
      </c>
      <c r="E1294" t="s">
        <v>22</v>
      </c>
      <c r="F1294" t="s">
        <v>49</v>
      </c>
      <c r="G1294">
        <v>1000000018</v>
      </c>
      <c r="H1294" t="s">
        <v>48</v>
      </c>
      <c r="I1294" t="s">
        <v>13</v>
      </c>
      <c r="J1294">
        <v>10000131</v>
      </c>
      <c r="K1294" t="s">
        <v>38</v>
      </c>
      <c r="L1294" s="6">
        <v>415.49999999999994</v>
      </c>
      <c r="M12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423.3</v>
      </c>
    </row>
    <row r="1295" spans="1:13" x14ac:dyDescent="0.2">
      <c r="A1295" s="1">
        <v>43039</v>
      </c>
      <c r="B1295" s="4" t="str">
        <f>YEAR(月出库[[#This Row],[日期]]) &amp; "年"</f>
        <v>2017年</v>
      </c>
      <c r="C1295" s="4" t="str">
        <f>MONTH(月出库[[#This Row],[日期]]) &amp; "月"</f>
        <v>10月</v>
      </c>
      <c r="D1295" s="4">
        <f>--TEXT(月出库[[#This Row],[日期]],"yyyymm")</f>
        <v>201710</v>
      </c>
      <c r="E1295" t="s">
        <v>22</v>
      </c>
      <c r="F1295" t="s">
        <v>49</v>
      </c>
      <c r="G1295">
        <v>1000000018</v>
      </c>
      <c r="H1295" t="s">
        <v>48</v>
      </c>
      <c r="I1295" t="s">
        <v>13</v>
      </c>
      <c r="J1295">
        <v>10000136</v>
      </c>
      <c r="K1295" t="s">
        <v>40</v>
      </c>
      <c r="L1295" s="6">
        <v>10.9</v>
      </c>
      <c r="M12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19.8</v>
      </c>
    </row>
    <row r="1296" spans="1:13" x14ac:dyDescent="0.2">
      <c r="A1296" s="1">
        <v>43039</v>
      </c>
      <c r="B1296" s="4" t="str">
        <f>YEAR(月出库[[#This Row],[日期]]) &amp; "年"</f>
        <v>2017年</v>
      </c>
      <c r="C1296" s="4" t="str">
        <f>MONTH(月出库[[#This Row],[日期]]) &amp; "月"</f>
        <v>10月</v>
      </c>
      <c r="D1296" s="4">
        <f>--TEXT(月出库[[#This Row],[日期]],"yyyymm")</f>
        <v>201710</v>
      </c>
      <c r="E1296" t="s">
        <v>22</v>
      </c>
      <c r="F1296" t="s">
        <v>49</v>
      </c>
      <c r="G1296">
        <v>1000000018</v>
      </c>
      <c r="H1296" t="s">
        <v>48</v>
      </c>
      <c r="I1296" t="s">
        <v>13</v>
      </c>
      <c r="J1296">
        <v>10000172</v>
      </c>
      <c r="K1296" t="s">
        <v>18</v>
      </c>
      <c r="L1296" s="6">
        <v>5.8</v>
      </c>
      <c r="M12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1297" spans="1:13" x14ac:dyDescent="0.2">
      <c r="A1297" s="1">
        <v>43039</v>
      </c>
      <c r="B1297" s="4" t="str">
        <f>YEAR(月出库[[#This Row],[日期]]) &amp; "年"</f>
        <v>2017年</v>
      </c>
      <c r="C1297" s="4" t="str">
        <f>MONTH(月出库[[#This Row],[日期]]) &amp; "月"</f>
        <v>10月</v>
      </c>
      <c r="D1297" s="4">
        <f>--TEXT(月出库[[#This Row],[日期]],"yyyymm")</f>
        <v>201710</v>
      </c>
      <c r="E1297" t="s">
        <v>22</v>
      </c>
      <c r="F1297" t="s">
        <v>49</v>
      </c>
      <c r="G1297">
        <v>1000000018</v>
      </c>
      <c r="H1297" t="s">
        <v>48</v>
      </c>
      <c r="I1297" t="s">
        <v>13</v>
      </c>
      <c r="J1297">
        <v>10000182</v>
      </c>
      <c r="K1297" t="s">
        <v>31</v>
      </c>
      <c r="L1297" s="6">
        <v>12.4</v>
      </c>
      <c r="M12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298" spans="1:13" x14ac:dyDescent="0.2">
      <c r="A1298" s="1">
        <v>43039</v>
      </c>
      <c r="B1298" s="4" t="str">
        <f>YEAR(月出库[[#This Row],[日期]]) &amp; "年"</f>
        <v>2017年</v>
      </c>
      <c r="C1298" s="4" t="str">
        <f>MONTH(月出库[[#This Row],[日期]]) &amp; "月"</f>
        <v>10月</v>
      </c>
      <c r="D1298" s="4">
        <f>--TEXT(月出库[[#This Row],[日期]],"yyyymm")</f>
        <v>201710</v>
      </c>
      <c r="E1298" t="s">
        <v>22</v>
      </c>
      <c r="F1298" t="s">
        <v>49</v>
      </c>
      <c r="G1298">
        <v>1000000018</v>
      </c>
      <c r="H1298" t="s">
        <v>48</v>
      </c>
      <c r="I1298" t="s">
        <v>13</v>
      </c>
      <c r="J1298">
        <v>10000211</v>
      </c>
      <c r="K1298" t="s">
        <v>11</v>
      </c>
      <c r="L1298" s="6">
        <v>10.8</v>
      </c>
      <c r="M12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1299" spans="1:13" x14ac:dyDescent="0.2">
      <c r="A1299" s="1">
        <v>43039</v>
      </c>
      <c r="B1299" s="4" t="str">
        <f>YEAR(月出库[[#This Row],[日期]]) &amp; "年"</f>
        <v>2017年</v>
      </c>
      <c r="C1299" s="4" t="str">
        <f>MONTH(月出库[[#This Row],[日期]]) &amp; "月"</f>
        <v>10月</v>
      </c>
      <c r="D1299" s="4">
        <f>--TEXT(月出库[[#This Row],[日期]],"yyyymm")</f>
        <v>201710</v>
      </c>
      <c r="E1299" t="s">
        <v>22</v>
      </c>
      <c r="F1299" t="s">
        <v>49</v>
      </c>
      <c r="G1299">
        <v>1000000018</v>
      </c>
      <c r="H1299" t="s">
        <v>48</v>
      </c>
      <c r="I1299" t="s">
        <v>13</v>
      </c>
      <c r="J1299">
        <v>20000099</v>
      </c>
      <c r="K1299" t="s">
        <v>20</v>
      </c>
      <c r="L1299" s="6">
        <v>164</v>
      </c>
      <c r="M12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153.6</v>
      </c>
    </row>
    <row r="1300" spans="1:13" x14ac:dyDescent="0.2">
      <c r="A1300" s="1">
        <v>43039</v>
      </c>
      <c r="B1300" s="4" t="str">
        <f>YEAR(月出库[[#This Row],[日期]]) &amp; "年"</f>
        <v>2017年</v>
      </c>
      <c r="C1300" s="4" t="str">
        <f>MONTH(月出库[[#This Row],[日期]]) &amp; "月"</f>
        <v>10月</v>
      </c>
      <c r="D1300" s="4">
        <f>--TEXT(月出库[[#This Row],[日期]],"yyyymm")</f>
        <v>201710</v>
      </c>
      <c r="E1300" t="s">
        <v>22</v>
      </c>
      <c r="F1300" t="s">
        <v>49</v>
      </c>
      <c r="G1300">
        <v>1000000020</v>
      </c>
      <c r="H1300" t="s">
        <v>73</v>
      </c>
      <c r="I1300" t="s">
        <v>13</v>
      </c>
      <c r="J1300">
        <v>10000078</v>
      </c>
      <c r="K1300" t="s">
        <v>30</v>
      </c>
      <c r="L1300" s="6">
        <v>290.5</v>
      </c>
      <c r="M13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620</v>
      </c>
    </row>
    <row r="1301" spans="1:13" x14ac:dyDescent="0.2">
      <c r="A1301" s="1">
        <v>43039</v>
      </c>
      <c r="B1301" s="4" t="str">
        <f>YEAR(月出库[[#This Row],[日期]]) &amp; "年"</f>
        <v>2017年</v>
      </c>
      <c r="C1301" s="4" t="str">
        <f>MONTH(月出库[[#This Row],[日期]]) &amp; "月"</f>
        <v>10月</v>
      </c>
      <c r="D1301" s="4">
        <f>--TEXT(月出库[[#This Row],[日期]],"yyyymm")</f>
        <v>201710</v>
      </c>
      <c r="E1301" t="s">
        <v>22</v>
      </c>
      <c r="F1301" t="s">
        <v>49</v>
      </c>
      <c r="G1301">
        <v>1000000020</v>
      </c>
      <c r="H1301" t="s">
        <v>73</v>
      </c>
      <c r="I1301" t="s">
        <v>13</v>
      </c>
      <c r="J1301">
        <v>10000136</v>
      </c>
      <c r="K1301" t="s">
        <v>40</v>
      </c>
      <c r="L1301" s="6">
        <v>18.3</v>
      </c>
      <c r="M13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</v>
      </c>
    </row>
    <row r="1302" spans="1:13" x14ac:dyDescent="0.2">
      <c r="A1302" s="1">
        <v>43039</v>
      </c>
      <c r="B1302" s="4" t="str">
        <f>YEAR(月出库[[#This Row],[日期]]) &amp; "年"</f>
        <v>2017年</v>
      </c>
      <c r="C1302" s="4" t="str">
        <f>MONTH(月出库[[#This Row],[日期]]) &amp; "月"</f>
        <v>10月</v>
      </c>
      <c r="D1302" s="4">
        <f>--TEXT(月出库[[#This Row],[日期]],"yyyymm")</f>
        <v>201710</v>
      </c>
      <c r="E1302" t="s">
        <v>22</v>
      </c>
      <c r="F1302" t="s">
        <v>69</v>
      </c>
      <c r="G1302">
        <v>1000000129</v>
      </c>
      <c r="H1302" t="s">
        <v>70</v>
      </c>
      <c r="I1302" t="s">
        <v>13</v>
      </c>
      <c r="J1302">
        <v>10000078</v>
      </c>
      <c r="K1302" t="s">
        <v>30</v>
      </c>
      <c r="L1302" s="6">
        <v>61.8</v>
      </c>
      <c r="M13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61.3</v>
      </c>
    </row>
    <row r="1303" spans="1:13" x14ac:dyDescent="0.2">
      <c r="A1303" s="1">
        <v>43039</v>
      </c>
      <c r="B1303" s="4" t="str">
        <f>YEAR(月出库[[#This Row],[日期]]) &amp; "年"</f>
        <v>2017年</v>
      </c>
      <c r="C1303" s="4" t="str">
        <f>MONTH(月出库[[#This Row],[日期]]) &amp; "月"</f>
        <v>10月</v>
      </c>
      <c r="D1303" s="4">
        <f>--TEXT(月出库[[#This Row],[日期]],"yyyymm")</f>
        <v>201710</v>
      </c>
      <c r="E1303" t="s">
        <v>22</v>
      </c>
      <c r="F1303" t="s">
        <v>69</v>
      </c>
      <c r="G1303">
        <v>1000000129</v>
      </c>
      <c r="H1303" t="s">
        <v>70</v>
      </c>
      <c r="I1303" t="s">
        <v>13</v>
      </c>
      <c r="J1303">
        <v>10000131</v>
      </c>
      <c r="K1303" t="s">
        <v>38</v>
      </c>
      <c r="L1303" s="6">
        <v>177.5</v>
      </c>
      <c r="M13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38.299999999999997</v>
      </c>
    </row>
    <row r="1304" spans="1:13" x14ac:dyDescent="0.2">
      <c r="A1304" s="1">
        <v>43039</v>
      </c>
      <c r="B1304" s="4" t="str">
        <f>YEAR(月出库[[#This Row],[日期]]) &amp; "年"</f>
        <v>2017年</v>
      </c>
      <c r="C1304" s="4" t="str">
        <f>MONTH(月出库[[#This Row],[日期]]) &amp; "月"</f>
        <v>10月</v>
      </c>
      <c r="D1304" s="4">
        <f>--TEXT(月出库[[#This Row],[日期]],"yyyymm")</f>
        <v>201710</v>
      </c>
      <c r="E1304" t="s">
        <v>22</v>
      </c>
      <c r="F1304" t="s">
        <v>69</v>
      </c>
      <c r="G1304">
        <v>1000000129</v>
      </c>
      <c r="H1304" t="s">
        <v>70</v>
      </c>
      <c r="I1304" t="s">
        <v>13</v>
      </c>
      <c r="J1304">
        <v>20000099</v>
      </c>
      <c r="K1304" t="s">
        <v>20</v>
      </c>
      <c r="L1304" s="6">
        <v>9.7000000000000011</v>
      </c>
      <c r="M13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1.7</v>
      </c>
    </row>
    <row r="1305" spans="1:13" x14ac:dyDescent="0.2">
      <c r="A1305" s="1">
        <v>43039</v>
      </c>
      <c r="B1305" s="4" t="str">
        <f>YEAR(月出库[[#This Row],[日期]]) &amp; "年"</f>
        <v>2017年</v>
      </c>
      <c r="C1305" s="4" t="str">
        <f>MONTH(月出库[[#This Row],[日期]]) &amp; "月"</f>
        <v>10月</v>
      </c>
      <c r="D1305" s="4">
        <f>--TEXT(月出库[[#This Row],[日期]],"yyyymm")</f>
        <v>201710</v>
      </c>
      <c r="E1305" t="s">
        <v>22</v>
      </c>
      <c r="F1305" t="s">
        <v>69</v>
      </c>
      <c r="G1305">
        <v>1000003349</v>
      </c>
      <c r="H1305" t="s">
        <v>68</v>
      </c>
      <c r="I1305" t="s">
        <v>13</v>
      </c>
      <c r="J1305">
        <v>20000099</v>
      </c>
      <c r="K1305" t="s">
        <v>20</v>
      </c>
      <c r="L1305" s="6">
        <v>0.1</v>
      </c>
      <c r="M13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06" spans="1:13" x14ac:dyDescent="0.2">
      <c r="A1306" s="1">
        <v>43039</v>
      </c>
      <c r="B1306" s="4" t="str">
        <f>YEAR(月出库[[#This Row],[日期]]) &amp; "年"</f>
        <v>2017年</v>
      </c>
      <c r="C1306" s="4" t="str">
        <f>MONTH(月出库[[#This Row],[日期]]) &amp; "月"</f>
        <v>10月</v>
      </c>
      <c r="D1306" s="4">
        <f>--TEXT(月出库[[#This Row],[日期]],"yyyymm")</f>
        <v>201710</v>
      </c>
      <c r="E1306" t="s">
        <v>22</v>
      </c>
      <c r="F1306" t="s">
        <v>29</v>
      </c>
      <c r="G1306">
        <v>1000000028</v>
      </c>
      <c r="H1306" t="s">
        <v>27</v>
      </c>
      <c r="I1306" t="s">
        <v>13</v>
      </c>
      <c r="J1306">
        <v>10000061</v>
      </c>
      <c r="K1306" t="s">
        <v>28</v>
      </c>
      <c r="L1306" s="6">
        <v>114.80000000000001</v>
      </c>
      <c r="M13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104.10000000000001</v>
      </c>
    </row>
    <row r="1307" spans="1:13" x14ac:dyDescent="0.2">
      <c r="A1307" s="1">
        <v>43039</v>
      </c>
      <c r="B1307" s="4" t="str">
        <f>YEAR(月出库[[#This Row],[日期]]) &amp; "年"</f>
        <v>2017年</v>
      </c>
      <c r="C1307" s="4" t="str">
        <f>MONTH(月出库[[#This Row],[日期]]) &amp; "月"</f>
        <v>10月</v>
      </c>
      <c r="D1307" s="4">
        <f>--TEXT(月出库[[#This Row],[日期]],"yyyymm")</f>
        <v>201710</v>
      </c>
      <c r="E1307" t="s">
        <v>22</v>
      </c>
      <c r="F1307" t="s">
        <v>29</v>
      </c>
      <c r="G1307">
        <v>1000000028</v>
      </c>
      <c r="H1307" t="s">
        <v>27</v>
      </c>
      <c r="I1307" t="s">
        <v>13</v>
      </c>
      <c r="J1307">
        <v>10000078</v>
      </c>
      <c r="K1307" t="s">
        <v>30</v>
      </c>
      <c r="L1307" s="6">
        <v>40.700000000000003</v>
      </c>
      <c r="M13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50.1</v>
      </c>
    </row>
    <row r="1308" spans="1:13" x14ac:dyDescent="0.2">
      <c r="A1308" s="1">
        <v>43039</v>
      </c>
      <c r="B1308" s="4" t="str">
        <f>YEAR(月出库[[#This Row],[日期]]) &amp; "年"</f>
        <v>2017年</v>
      </c>
      <c r="C1308" s="4" t="str">
        <f>MONTH(月出库[[#This Row],[日期]]) &amp; "月"</f>
        <v>10月</v>
      </c>
      <c r="D1308" s="4">
        <f>--TEXT(月出库[[#This Row],[日期]],"yyyymm")</f>
        <v>201710</v>
      </c>
      <c r="E1308" t="s">
        <v>22</v>
      </c>
      <c r="F1308" t="s">
        <v>29</v>
      </c>
      <c r="G1308">
        <v>1000000028</v>
      </c>
      <c r="H1308" t="s">
        <v>27</v>
      </c>
      <c r="I1308" t="s">
        <v>13</v>
      </c>
      <c r="J1308">
        <v>10000111</v>
      </c>
      <c r="K1308" t="s">
        <v>37</v>
      </c>
      <c r="L1308" s="6">
        <v>115.6</v>
      </c>
      <c r="M13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191.2</v>
      </c>
    </row>
    <row r="1309" spans="1:13" x14ac:dyDescent="0.2">
      <c r="A1309" s="1">
        <v>43039</v>
      </c>
      <c r="B1309" s="4" t="str">
        <f>YEAR(月出库[[#This Row],[日期]]) &amp; "年"</f>
        <v>2017年</v>
      </c>
      <c r="C1309" s="4" t="str">
        <f>MONTH(月出库[[#This Row],[日期]]) &amp; "月"</f>
        <v>10月</v>
      </c>
      <c r="D1309" s="4">
        <f>--TEXT(月出库[[#This Row],[日期]],"yyyymm")</f>
        <v>201710</v>
      </c>
      <c r="E1309" t="s">
        <v>22</v>
      </c>
      <c r="F1309" t="s">
        <v>29</v>
      </c>
      <c r="G1309">
        <v>1000000028</v>
      </c>
      <c r="H1309" t="s">
        <v>27</v>
      </c>
      <c r="I1309" t="s">
        <v>13</v>
      </c>
      <c r="J1309">
        <v>10000131</v>
      </c>
      <c r="K1309" t="s">
        <v>38</v>
      </c>
      <c r="L1309" s="6">
        <v>20.5</v>
      </c>
      <c r="M13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</v>
      </c>
    </row>
    <row r="1310" spans="1:13" x14ac:dyDescent="0.2">
      <c r="A1310" s="1">
        <v>43039</v>
      </c>
      <c r="B1310" s="4" t="str">
        <f>YEAR(月出库[[#This Row],[日期]]) &amp; "年"</f>
        <v>2017年</v>
      </c>
      <c r="C1310" s="4" t="str">
        <f>MONTH(月出库[[#This Row],[日期]]) &amp; "月"</f>
        <v>10月</v>
      </c>
      <c r="D1310" s="4">
        <f>--TEXT(月出库[[#This Row],[日期]],"yyyymm")</f>
        <v>201710</v>
      </c>
      <c r="E1310" t="s">
        <v>22</v>
      </c>
      <c r="F1310" t="s">
        <v>29</v>
      </c>
      <c r="G1310">
        <v>1000000028</v>
      </c>
      <c r="H1310" t="s">
        <v>27</v>
      </c>
      <c r="I1310" t="s">
        <v>13</v>
      </c>
      <c r="J1310">
        <v>10000136</v>
      </c>
      <c r="K1310" t="s">
        <v>40</v>
      </c>
      <c r="L1310" s="6">
        <v>18.100000000000001</v>
      </c>
      <c r="M13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27.8</v>
      </c>
    </row>
    <row r="1311" spans="1:13" x14ac:dyDescent="0.2">
      <c r="A1311" s="1">
        <v>43039</v>
      </c>
      <c r="B1311" s="4" t="str">
        <f>YEAR(月出库[[#This Row],[日期]]) &amp; "年"</f>
        <v>2017年</v>
      </c>
      <c r="C1311" s="4" t="str">
        <f>MONTH(月出库[[#This Row],[日期]]) &amp; "月"</f>
        <v>10月</v>
      </c>
      <c r="D1311" s="4">
        <f>--TEXT(月出库[[#This Row],[日期]],"yyyymm")</f>
        <v>201710</v>
      </c>
      <c r="E1311" t="s">
        <v>22</v>
      </c>
      <c r="F1311" t="s">
        <v>29</v>
      </c>
      <c r="G1311">
        <v>1000000028</v>
      </c>
      <c r="H1311" t="s">
        <v>27</v>
      </c>
      <c r="I1311" t="s">
        <v>13</v>
      </c>
      <c r="J1311">
        <v>10000182</v>
      </c>
      <c r="K1311" t="s">
        <v>31</v>
      </c>
      <c r="L1311" s="6">
        <v>41</v>
      </c>
      <c r="M13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22.6</v>
      </c>
    </row>
    <row r="1312" spans="1:13" x14ac:dyDescent="0.2">
      <c r="A1312" s="1">
        <v>43039</v>
      </c>
      <c r="B1312" s="4" t="str">
        <f>YEAR(月出库[[#This Row],[日期]]) &amp; "年"</f>
        <v>2017年</v>
      </c>
      <c r="C1312" s="4" t="str">
        <f>MONTH(月出库[[#This Row],[日期]]) &amp; "月"</f>
        <v>10月</v>
      </c>
      <c r="D1312" s="4">
        <f>--TEXT(月出库[[#This Row],[日期]],"yyyymm")</f>
        <v>201710</v>
      </c>
      <c r="E1312" t="s">
        <v>22</v>
      </c>
      <c r="F1312" t="s">
        <v>29</v>
      </c>
      <c r="G1312">
        <v>1000000054</v>
      </c>
      <c r="H1312" t="s">
        <v>36</v>
      </c>
      <c r="I1312" t="s">
        <v>13</v>
      </c>
      <c r="J1312">
        <v>10000078</v>
      </c>
      <c r="K1312" t="s">
        <v>30</v>
      </c>
      <c r="L1312" s="6">
        <v>32.299999999999997</v>
      </c>
      <c r="M13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39.299999999999997</v>
      </c>
    </row>
    <row r="1313" spans="1:13" x14ac:dyDescent="0.2">
      <c r="A1313" s="1">
        <v>43039</v>
      </c>
      <c r="B1313" s="4" t="str">
        <f>YEAR(月出库[[#This Row],[日期]]) &amp; "年"</f>
        <v>2017年</v>
      </c>
      <c r="C1313" s="4" t="str">
        <f>MONTH(月出库[[#This Row],[日期]]) &amp; "月"</f>
        <v>10月</v>
      </c>
      <c r="D1313" s="4">
        <f>--TEXT(月出库[[#This Row],[日期]],"yyyymm")</f>
        <v>201710</v>
      </c>
      <c r="E1313" t="s">
        <v>22</v>
      </c>
      <c r="F1313" t="s">
        <v>29</v>
      </c>
      <c r="G1313">
        <v>1000000054</v>
      </c>
      <c r="H1313" t="s">
        <v>36</v>
      </c>
      <c r="I1313" t="s">
        <v>13</v>
      </c>
      <c r="J1313">
        <v>10000111</v>
      </c>
      <c r="K1313" t="s">
        <v>37</v>
      </c>
      <c r="L1313" s="6">
        <v>411</v>
      </c>
      <c r="M13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412.09999999999997</v>
      </c>
    </row>
    <row r="1314" spans="1:13" x14ac:dyDescent="0.2">
      <c r="A1314" s="1">
        <v>43039</v>
      </c>
      <c r="B1314" s="4" t="str">
        <f>YEAR(月出库[[#This Row],[日期]]) &amp; "年"</f>
        <v>2017年</v>
      </c>
      <c r="C1314" s="4" t="str">
        <f>MONTH(月出库[[#This Row],[日期]]) &amp; "月"</f>
        <v>10月</v>
      </c>
      <c r="D1314" s="4">
        <f>--TEXT(月出库[[#This Row],[日期]],"yyyymm")</f>
        <v>201710</v>
      </c>
      <c r="E1314" t="s">
        <v>22</v>
      </c>
      <c r="F1314" t="s">
        <v>29</v>
      </c>
      <c r="G1314">
        <v>1000000054</v>
      </c>
      <c r="H1314" t="s">
        <v>36</v>
      </c>
      <c r="I1314" t="s">
        <v>13</v>
      </c>
      <c r="J1314">
        <v>10000131</v>
      </c>
      <c r="K1314" t="s">
        <v>38</v>
      </c>
      <c r="L1314" s="6">
        <v>116.6</v>
      </c>
      <c r="M13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75.099999999999994</v>
      </c>
    </row>
    <row r="1315" spans="1:13" x14ac:dyDescent="0.2">
      <c r="A1315" s="1">
        <v>43039</v>
      </c>
      <c r="B1315" s="4" t="str">
        <f>YEAR(月出库[[#This Row],[日期]]) &amp; "年"</f>
        <v>2017年</v>
      </c>
      <c r="C1315" s="4" t="str">
        <f>MONTH(月出库[[#This Row],[日期]]) &amp; "月"</f>
        <v>10月</v>
      </c>
      <c r="D1315" s="4">
        <f>--TEXT(月出库[[#This Row],[日期]],"yyyymm")</f>
        <v>201710</v>
      </c>
      <c r="E1315" t="s">
        <v>22</v>
      </c>
      <c r="F1315" t="s">
        <v>29</v>
      </c>
      <c r="G1315">
        <v>1000000054</v>
      </c>
      <c r="H1315" t="s">
        <v>36</v>
      </c>
      <c r="I1315" t="s">
        <v>13</v>
      </c>
      <c r="J1315">
        <v>10000136</v>
      </c>
      <c r="K1315" t="s">
        <v>40</v>
      </c>
      <c r="L1315" s="6">
        <v>36.9</v>
      </c>
      <c r="M13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</v>
      </c>
    </row>
    <row r="1316" spans="1:13" x14ac:dyDescent="0.2">
      <c r="A1316" s="1">
        <v>43039</v>
      </c>
      <c r="B1316" s="4" t="str">
        <f>YEAR(月出库[[#This Row],[日期]]) &amp; "年"</f>
        <v>2017年</v>
      </c>
      <c r="C1316" s="4" t="str">
        <f>MONTH(月出库[[#This Row],[日期]]) &amp; "月"</f>
        <v>10月</v>
      </c>
      <c r="D1316" s="4">
        <f>--TEXT(月出库[[#This Row],[日期]],"yyyymm")</f>
        <v>201710</v>
      </c>
      <c r="E1316" t="s">
        <v>22</v>
      </c>
      <c r="F1316" t="s">
        <v>29</v>
      </c>
      <c r="G1316">
        <v>1000000054</v>
      </c>
      <c r="H1316" t="s">
        <v>36</v>
      </c>
      <c r="I1316" t="s">
        <v>13</v>
      </c>
      <c r="J1316">
        <v>20000018</v>
      </c>
      <c r="K1316" t="s">
        <v>81</v>
      </c>
      <c r="L1316" s="6">
        <v>2.2000000000000002</v>
      </c>
      <c r="M13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25.4</v>
      </c>
    </row>
    <row r="1317" spans="1:13" x14ac:dyDescent="0.2">
      <c r="A1317" s="1">
        <v>43039</v>
      </c>
      <c r="B1317" s="4" t="str">
        <f>YEAR(月出库[[#This Row],[日期]]) &amp; "年"</f>
        <v>2017年</v>
      </c>
      <c r="C1317" s="4" t="str">
        <f>MONTH(月出库[[#This Row],[日期]]) &amp; "月"</f>
        <v>10月</v>
      </c>
      <c r="D1317" s="4">
        <f>--TEXT(月出库[[#This Row],[日期]],"yyyymm")</f>
        <v>201710</v>
      </c>
      <c r="E1317" t="s">
        <v>22</v>
      </c>
      <c r="F1317" t="s">
        <v>29</v>
      </c>
      <c r="G1317">
        <v>1000000101</v>
      </c>
      <c r="H1317" t="s">
        <v>39</v>
      </c>
      <c r="I1317" t="s">
        <v>13</v>
      </c>
      <c r="J1317">
        <v>10000061</v>
      </c>
      <c r="K1317" t="s">
        <v>28</v>
      </c>
      <c r="L1317" s="6">
        <v>8.9</v>
      </c>
      <c r="M13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61.2</v>
      </c>
    </row>
    <row r="1318" spans="1:13" x14ac:dyDescent="0.2">
      <c r="A1318" s="1">
        <v>43039</v>
      </c>
      <c r="B1318" s="4" t="str">
        <f>YEAR(月出库[[#This Row],[日期]]) &amp; "年"</f>
        <v>2017年</v>
      </c>
      <c r="C1318" s="4" t="str">
        <f>MONTH(月出库[[#This Row],[日期]]) &amp; "月"</f>
        <v>10月</v>
      </c>
      <c r="D1318" s="4">
        <f>--TEXT(月出库[[#This Row],[日期]],"yyyymm")</f>
        <v>201710</v>
      </c>
      <c r="E1318" t="s">
        <v>22</v>
      </c>
      <c r="F1318" t="s">
        <v>29</v>
      </c>
      <c r="G1318">
        <v>1000000101</v>
      </c>
      <c r="H1318" t="s">
        <v>39</v>
      </c>
      <c r="I1318" t="s">
        <v>13</v>
      </c>
      <c r="J1318">
        <v>10000078</v>
      </c>
      <c r="K1318" t="s">
        <v>30</v>
      </c>
      <c r="L1318" s="6">
        <v>4.0999999999999996</v>
      </c>
      <c r="M13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19" spans="1:13" x14ac:dyDescent="0.2">
      <c r="A1319" s="1">
        <v>43039</v>
      </c>
      <c r="B1319" s="4" t="str">
        <f>YEAR(月出库[[#This Row],[日期]]) &amp; "年"</f>
        <v>2017年</v>
      </c>
      <c r="C1319" s="4" t="str">
        <f>MONTH(月出库[[#This Row],[日期]]) &amp; "月"</f>
        <v>10月</v>
      </c>
      <c r="D1319" s="4">
        <f>--TEXT(月出库[[#This Row],[日期]],"yyyymm")</f>
        <v>201710</v>
      </c>
      <c r="E1319" t="s">
        <v>22</v>
      </c>
      <c r="F1319" t="s">
        <v>29</v>
      </c>
      <c r="G1319">
        <v>1000000101</v>
      </c>
      <c r="H1319" t="s">
        <v>39</v>
      </c>
      <c r="I1319" t="s">
        <v>13</v>
      </c>
      <c r="J1319">
        <v>10000111</v>
      </c>
      <c r="K1319" t="s">
        <v>37</v>
      </c>
      <c r="L1319" s="6">
        <v>67.900000000000006</v>
      </c>
      <c r="M13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137.19999999999999</v>
      </c>
    </row>
    <row r="1320" spans="1:13" x14ac:dyDescent="0.2">
      <c r="A1320" s="1">
        <v>43039</v>
      </c>
      <c r="B1320" s="4" t="str">
        <f>YEAR(月出库[[#This Row],[日期]]) &amp; "年"</f>
        <v>2017年</v>
      </c>
      <c r="C1320" s="4" t="str">
        <f>MONTH(月出库[[#This Row],[日期]]) &amp; "月"</f>
        <v>10月</v>
      </c>
      <c r="D1320" s="4">
        <f>--TEXT(月出库[[#This Row],[日期]],"yyyymm")</f>
        <v>201710</v>
      </c>
      <c r="E1320" t="s">
        <v>22</v>
      </c>
      <c r="F1320" t="s">
        <v>29</v>
      </c>
      <c r="G1320">
        <v>1000000101</v>
      </c>
      <c r="H1320" t="s">
        <v>39</v>
      </c>
      <c r="I1320" t="s">
        <v>13</v>
      </c>
      <c r="J1320">
        <v>10000131</v>
      </c>
      <c r="K1320" t="s">
        <v>38</v>
      </c>
      <c r="L1320" s="6">
        <v>12</v>
      </c>
      <c r="M13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321" spans="1:13" x14ac:dyDescent="0.2">
      <c r="A1321" s="1">
        <v>43039</v>
      </c>
      <c r="B1321" s="4" t="str">
        <f>YEAR(月出库[[#This Row],[日期]]) &amp; "年"</f>
        <v>2017年</v>
      </c>
      <c r="C1321" s="4" t="str">
        <f>MONTH(月出库[[#This Row],[日期]]) &amp; "月"</f>
        <v>10月</v>
      </c>
      <c r="D1321" s="4">
        <f>--TEXT(月出库[[#This Row],[日期]],"yyyymm")</f>
        <v>201710</v>
      </c>
      <c r="E1321" t="s">
        <v>22</v>
      </c>
      <c r="F1321" t="s">
        <v>29</v>
      </c>
      <c r="G1321">
        <v>1000000101</v>
      </c>
      <c r="H1321" t="s">
        <v>39</v>
      </c>
      <c r="I1321" t="s">
        <v>13</v>
      </c>
      <c r="J1321">
        <v>10000136</v>
      </c>
      <c r="K1321" t="s">
        <v>40</v>
      </c>
      <c r="L1321" s="6">
        <v>7.1</v>
      </c>
      <c r="M13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322" spans="1:13" x14ac:dyDescent="0.2">
      <c r="A1322" s="1">
        <v>43039</v>
      </c>
      <c r="B1322" s="4" t="str">
        <f>YEAR(月出库[[#This Row],[日期]]) &amp; "年"</f>
        <v>2017年</v>
      </c>
      <c r="C1322" s="4" t="str">
        <f>MONTH(月出库[[#This Row],[日期]]) &amp; "月"</f>
        <v>10月</v>
      </c>
      <c r="D1322" s="4">
        <f>--TEXT(月出库[[#This Row],[日期]],"yyyymm")</f>
        <v>201710</v>
      </c>
      <c r="E1322" t="s">
        <v>22</v>
      </c>
      <c r="F1322" t="s">
        <v>29</v>
      </c>
      <c r="G1322">
        <v>1000000101</v>
      </c>
      <c r="H1322" t="s">
        <v>39</v>
      </c>
      <c r="I1322" t="s">
        <v>13</v>
      </c>
      <c r="J1322">
        <v>10000182</v>
      </c>
      <c r="K1322" t="s">
        <v>31</v>
      </c>
      <c r="L1322" s="6">
        <v>62.6</v>
      </c>
      <c r="M13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66.899999999999991</v>
      </c>
    </row>
    <row r="1323" spans="1:13" x14ac:dyDescent="0.2">
      <c r="A1323" s="1">
        <v>43039</v>
      </c>
      <c r="B1323" s="4" t="str">
        <f>YEAR(月出库[[#This Row],[日期]]) &amp; "年"</f>
        <v>2017年</v>
      </c>
      <c r="C1323" s="4" t="str">
        <f>MONTH(月出库[[#This Row],[日期]]) &amp; "月"</f>
        <v>10月</v>
      </c>
      <c r="D1323" s="4">
        <f>--TEXT(月出库[[#This Row],[日期]],"yyyymm")</f>
        <v>201710</v>
      </c>
      <c r="E1323" t="s">
        <v>22</v>
      </c>
      <c r="F1323" t="s">
        <v>29</v>
      </c>
      <c r="G1323">
        <v>1000000101</v>
      </c>
      <c r="H1323" t="s">
        <v>39</v>
      </c>
      <c r="I1323" t="s">
        <v>13</v>
      </c>
      <c r="J1323">
        <v>20000018</v>
      </c>
      <c r="K1323" t="s">
        <v>81</v>
      </c>
      <c r="L1323" s="6">
        <v>6.5</v>
      </c>
      <c r="M13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</v>
      </c>
    </row>
    <row r="1324" spans="1:13" x14ac:dyDescent="0.2">
      <c r="A1324" s="1">
        <v>43039</v>
      </c>
      <c r="B1324" s="4" t="str">
        <f>YEAR(月出库[[#This Row],[日期]]) &amp; "年"</f>
        <v>2017年</v>
      </c>
      <c r="C1324" s="4" t="str">
        <f>MONTH(月出库[[#This Row],[日期]]) &amp; "月"</f>
        <v>10月</v>
      </c>
      <c r="D1324" s="4">
        <f>--TEXT(月出库[[#This Row],[日期]],"yyyymm")</f>
        <v>201710</v>
      </c>
      <c r="E1324" t="s">
        <v>22</v>
      </c>
      <c r="F1324" t="s">
        <v>29</v>
      </c>
      <c r="G1324">
        <v>1000000101</v>
      </c>
      <c r="H1324" t="s">
        <v>39</v>
      </c>
      <c r="I1324" t="s">
        <v>13</v>
      </c>
      <c r="J1324">
        <v>20000099</v>
      </c>
      <c r="K1324" t="s">
        <v>20</v>
      </c>
      <c r="L1324" s="6">
        <v>3.2</v>
      </c>
      <c r="M13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</v>
      </c>
    </row>
    <row r="1325" spans="1:13" x14ac:dyDescent="0.2">
      <c r="A1325" s="1">
        <v>43039</v>
      </c>
      <c r="B1325" s="4" t="str">
        <f>YEAR(月出库[[#This Row],[日期]]) &amp; "年"</f>
        <v>2017年</v>
      </c>
      <c r="C1325" s="4" t="str">
        <f>MONTH(月出库[[#This Row],[日期]]) &amp; "月"</f>
        <v>10月</v>
      </c>
      <c r="D1325" s="4">
        <f>--TEXT(月出库[[#This Row],[日期]],"yyyymm")</f>
        <v>201710</v>
      </c>
      <c r="E1325" t="s">
        <v>22</v>
      </c>
      <c r="F1325" t="s">
        <v>25</v>
      </c>
      <c r="G1325">
        <v>1000003183</v>
      </c>
      <c r="H1325" t="s">
        <v>23</v>
      </c>
      <c r="I1325" t="s">
        <v>13</v>
      </c>
      <c r="J1325">
        <v>10000061</v>
      </c>
      <c r="K1325" t="s">
        <v>28</v>
      </c>
      <c r="L1325" s="6">
        <v>32.6</v>
      </c>
      <c r="M13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45.3</v>
      </c>
    </row>
    <row r="1326" spans="1:13" x14ac:dyDescent="0.2">
      <c r="A1326" s="1">
        <v>43039</v>
      </c>
      <c r="B1326" s="4" t="str">
        <f>YEAR(月出库[[#This Row],[日期]]) &amp; "年"</f>
        <v>2017年</v>
      </c>
      <c r="C1326" s="4" t="str">
        <f>MONTH(月出库[[#This Row],[日期]]) &amp; "月"</f>
        <v>10月</v>
      </c>
      <c r="D1326" s="4">
        <f>--TEXT(月出库[[#This Row],[日期]],"yyyymm")</f>
        <v>201710</v>
      </c>
      <c r="E1326" t="s">
        <v>22</v>
      </c>
      <c r="F1326" t="s">
        <v>25</v>
      </c>
      <c r="G1326">
        <v>1000003183</v>
      </c>
      <c r="H1326" t="s">
        <v>23</v>
      </c>
      <c r="I1326" t="s">
        <v>13</v>
      </c>
      <c r="J1326">
        <v>10000078</v>
      </c>
      <c r="K1326" t="s">
        <v>30</v>
      </c>
      <c r="L1326" s="6">
        <v>11.5</v>
      </c>
      <c r="M13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</v>
      </c>
    </row>
    <row r="1327" spans="1:13" x14ac:dyDescent="0.2">
      <c r="A1327" s="1">
        <v>43039</v>
      </c>
      <c r="B1327" s="4" t="str">
        <f>YEAR(月出库[[#This Row],[日期]]) &amp; "年"</f>
        <v>2017年</v>
      </c>
      <c r="C1327" s="4" t="str">
        <f>MONTH(月出库[[#This Row],[日期]]) &amp; "月"</f>
        <v>10月</v>
      </c>
      <c r="D1327" s="4">
        <f>--TEXT(月出库[[#This Row],[日期]],"yyyymm")</f>
        <v>201710</v>
      </c>
      <c r="E1327" t="s">
        <v>22</v>
      </c>
      <c r="F1327" t="s">
        <v>25</v>
      </c>
      <c r="G1327">
        <v>1000003183</v>
      </c>
      <c r="H1327" t="s">
        <v>23</v>
      </c>
      <c r="I1327" t="s">
        <v>13</v>
      </c>
      <c r="J1327">
        <v>10000111</v>
      </c>
      <c r="K1327" t="s">
        <v>37</v>
      </c>
      <c r="L1327" s="6">
        <v>5.5</v>
      </c>
      <c r="M13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</v>
      </c>
    </row>
    <row r="1328" spans="1:13" x14ac:dyDescent="0.2">
      <c r="A1328" s="1">
        <v>43039</v>
      </c>
      <c r="B1328" s="4" t="str">
        <f>YEAR(月出库[[#This Row],[日期]]) &amp; "年"</f>
        <v>2017年</v>
      </c>
      <c r="C1328" s="4" t="str">
        <f>MONTH(月出库[[#This Row],[日期]]) &amp; "月"</f>
        <v>10月</v>
      </c>
      <c r="D1328" s="4">
        <f>--TEXT(月出库[[#This Row],[日期]],"yyyymm")</f>
        <v>201710</v>
      </c>
      <c r="E1328" t="s">
        <v>22</v>
      </c>
      <c r="F1328" t="s">
        <v>25</v>
      </c>
      <c r="G1328">
        <v>1000003183</v>
      </c>
      <c r="H1328" t="s">
        <v>23</v>
      </c>
      <c r="I1328" t="s">
        <v>13</v>
      </c>
      <c r="J1328">
        <v>10000136</v>
      </c>
      <c r="K1328" t="s">
        <v>40</v>
      </c>
      <c r="L1328" s="6">
        <v>3.2</v>
      </c>
      <c r="M13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5.2</v>
      </c>
    </row>
    <row r="1329" spans="1:13" x14ac:dyDescent="0.2">
      <c r="A1329" s="1">
        <v>43039</v>
      </c>
      <c r="B1329" s="4" t="str">
        <f>YEAR(月出库[[#This Row],[日期]]) &amp; "年"</f>
        <v>2017年</v>
      </c>
      <c r="C1329" s="4" t="str">
        <f>MONTH(月出库[[#This Row],[日期]]) &amp; "月"</f>
        <v>10月</v>
      </c>
      <c r="D1329" s="4">
        <f>--TEXT(月出库[[#This Row],[日期]],"yyyymm")</f>
        <v>201710</v>
      </c>
      <c r="E1329" t="s">
        <v>22</v>
      </c>
      <c r="F1329" t="s">
        <v>25</v>
      </c>
      <c r="G1329">
        <v>1000003183</v>
      </c>
      <c r="H1329" t="s">
        <v>23</v>
      </c>
      <c r="I1329" t="s">
        <v>13</v>
      </c>
      <c r="J1329">
        <v>10000182</v>
      </c>
      <c r="K1329" t="s">
        <v>31</v>
      </c>
      <c r="L1329" s="6">
        <v>3.1</v>
      </c>
      <c r="M13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30" spans="1:13" x14ac:dyDescent="0.2">
      <c r="A1330" s="1">
        <v>43039</v>
      </c>
      <c r="B1330" s="4" t="str">
        <f>YEAR(月出库[[#This Row],[日期]]) &amp; "年"</f>
        <v>2017年</v>
      </c>
      <c r="C1330" s="4" t="str">
        <f>MONTH(月出库[[#This Row],[日期]]) &amp; "月"</f>
        <v>10月</v>
      </c>
      <c r="D1330" s="4">
        <f>--TEXT(月出库[[#This Row],[日期]],"yyyymm")</f>
        <v>201710</v>
      </c>
      <c r="E1330" t="s">
        <v>22</v>
      </c>
      <c r="F1330" t="s">
        <v>25</v>
      </c>
      <c r="G1330">
        <v>1000003183</v>
      </c>
      <c r="H1330" t="s">
        <v>23</v>
      </c>
      <c r="I1330" t="s">
        <v>13</v>
      </c>
      <c r="J1330">
        <v>20000099</v>
      </c>
      <c r="K1330" t="s">
        <v>20</v>
      </c>
      <c r="L1330" s="6">
        <v>2.5</v>
      </c>
      <c r="M13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1.6</v>
      </c>
    </row>
    <row r="1331" spans="1:13" x14ac:dyDescent="0.2">
      <c r="A1331" s="1">
        <v>43039</v>
      </c>
      <c r="B1331" s="4" t="str">
        <f>YEAR(月出库[[#This Row],[日期]]) &amp; "年"</f>
        <v>2017年</v>
      </c>
      <c r="C1331" s="4" t="str">
        <f>MONTH(月出库[[#This Row],[日期]]) &amp; "月"</f>
        <v>10月</v>
      </c>
      <c r="D1331" s="4">
        <f>--TEXT(月出库[[#This Row],[日期]],"yyyymm")</f>
        <v>201710</v>
      </c>
      <c r="E1331" t="s">
        <v>22</v>
      </c>
      <c r="F1331" t="s">
        <v>54</v>
      </c>
      <c r="G1331">
        <v>1000000046</v>
      </c>
      <c r="H1331" t="s">
        <v>52</v>
      </c>
      <c r="I1331" t="s">
        <v>13</v>
      </c>
      <c r="J1331">
        <v>10000078</v>
      </c>
      <c r="K1331" t="s">
        <v>30</v>
      </c>
      <c r="L1331" s="6">
        <v>8.3000000000000007</v>
      </c>
      <c r="M13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26.3</v>
      </c>
    </row>
    <row r="1332" spans="1:13" x14ac:dyDescent="0.2">
      <c r="A1332" s="1">
        <v>43039</v>
      </c>
      <c r="B1332" s="4" t="str">
        <f>YEAR(月出库[[#This Row],[日期]]) &amp; "年"</f>
        <v>2017年</v>
      </c>
      <c r="C1332" s="4" t="str">
        <f>MONTH(月出库[[#This Row],[日期]]) &amp; "月"</f>
        <v>10月</v>
      </c>
      <c r="D1332" s="4">
        <f>--TEXT(月出库[[#This Row],[日期]],"yyyymm")</f>
        <v>201710</v>
      </c>
      <c r="E1332" t="s">
        <v>22</v>
      </c>
      <c r="F1332" t="s">
        <v>54</v>
      </c>
      <c r="G1332">
        <v>1000000046</v>
      </c>
      <c r="H1332" t="s">
        <v>52</v>
      </c>
      <c r="I1332" t="s">
        <v>13</v>
      </c>
      <c r="J1332">
        <v>10000111</v>
      </c>
      <c r="K1332" t="s">
        <v>37</v>
      </c>
      <c r="L1332" s="6">
        <v>44.3</v>
      </c>
      <c r="M13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</v>
      </c>
    </row>
    <row r="1333" spans="1:13" x14ac:dyDescent="0.2">
      <c r="A1333" s="1">
        <v>43039</v>
      </c>
      <c r="B1333" s="4" t="str">
        <f>YEAR(月出库[[#This Row],[日期]]) &amp; "年"</f>
        <v>2017年</v>
      </c>
      <c r="C1333" s="4" t="str">
        <f>MONTH(月出库[[#This Row],[日期]]) &amp; "月"</f>
        <v>10月</v>
      </c>
      <c r="D1333" s="4">
        <f>--TEXT(月出库[[#This Row],[日期]],"yyyymm")</f>
        <v>201710</v>
      </c>
      <c r="E1333" t="s">
        <v>22</v>
      </c>
      <c r="F1333" t="s">
        <v>54</v>
      </c>
      <c r="G1333">
        <v>1000000046</v>
      </c>
      <c r="H1333" t="s">
        <v>52</v>
      </c>
      <c r="I1333" t="s">
        <v>13</v>
      </c>
      <c r="J1333">
        <v>10000172</v>
      </c>
      <c r="K1333" t="s">
        <v>18</v>
      </c>
      <c r="L1333" s="6">
        <v>5.5</v>
      </c>
      <c r="M13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334" spans="1:13" x14ac:dyDescent="0.2">
      <c r="A1334" s="1">
        <v>43039</v>
      </c>
      <c r="B1334" s="4" t="str">
        <f>YEAR(月出库[[#This Row],[日期]]) &amp; "年"</f>
        <v>2017年</v>
      </c>
      <c r="C1334" s="4" t="str">
        <f>MONTH(月出库[[#This Row],[日期]]) &amp; "月"</f>
        <v>10月</v>
      </c>
      <c r="D1334" s="4">
        <f>--TEXT(月出库[[#This Row],[日期]],"yyyymm")</f>
        <v>201710</v>
      </c>
      <c r="E1334" t="s">
        <v>22</v>
      </c>
      <c r="F1334" t="s">
        <v>54</v>
      </c>
      <c r="G1334">
        <v>1000000046</v>
      </c>
      <c r="H1334" t="s">
        <v>52</v>
      </c>
      <c r="I1334" t="s">
        <v>13</v>
      </c>
      <c r="J1334">
        <v>10000211</v>
      </c>
      <c r="K1334" t="s">
        <v>11</v>
      </c>
      <c r="L1334" s="6">
        <v>36.900000000000006</v>
      </c>
      <c r="M13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7.6</v>
      </c>
    </row>
    <row r="1335" spans="1:13" x14ac:dyDescent="0.2">
      <c r="A1335" s="1">
        <v>43039</v>
      </c>
      <c r="B1335" s="4" t="str">
        <f>YEAR(月出库[[#This Row],[日期]]) &amp; "年"</f>
        <v>2017年</v>
      </c>
      <c r="C1335" s="4" t="str">
        <f>MONTH(月出库[[#This Row],[日期]]) &amp; "月"</f>
        <v>10月</v>
      </c>
      <c r="D1335" s="4">
        <f>--TEXT(月出库[[#This Row],[日期]],"yyyymm")</f>
        <v>201710</v>
      </c>
      <c r="E1335" t="s">
        <v>22</v>
      </c>
      <c r="F1335" t="s">
        <v>54</v>
      </c>
      <c r="G1335">
        <v>1000000046</v>
      </c>
      <c r="H1335" t="s">
        <v>52</v>
      </c>
      <c r="I1335" t="s">
        <v>13</v>
      </c>
      <c r="J1335">
        <v>20000099</v>
      </c>
      <c r="K1335" t="s">
        <v>20</v>
      </c>
      <c r="L1335" s="6">
        <v>6.6</v>
      </c>
      <c r="M13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7.7</v>
      </c>
    </row>
    <row r="1336" spans="1:13" x14ac:dyDescent="0.2">
      <c r="A1336" s="1">
        <v>43039</v>
      </c>
      <c r="B1336" s="4" t="str">
        <f>YEAR(月出库[[#This Row],[日期]]) &amp; "年"</f>
        <v>2017年</v>
      </c>
      <c r="C1336" s="4" t="str">
        <f>MONTH(月出库[[#This Row],[日期]]) &amp; "月"</f>
        <v>10月</v>
      </c>
      <c r="D1336" s="4">
        <f>--TEXT(月出库[[#This Row],[日期]],"yyyymm")</f>
        <v>201710</v>
      </c>
      <c r="E1336" t="s">
        <v>22</v>
      </c>
      <c r="F1336" t="s">
        <v>33</v>
      </c>
      <c r="G1336">
        <v>1000000031</v>
      </c>
      <c r="H1336" t="s">
        <v>32</v>
      </c>
      <c r="I1336" t="s">
        <v>13</v>
      </c>
      <c r="J1336">
        <v>10000061</v>
      </c>
      <c r="K1336" t="s">
        <v>28</v>
      </c>
      <c r="L1336" s="6">
        <v>89.1</v>
      </c>
      <c r="M13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112.80000000000001</v>
      </c>
    </row>
    <row r="1337" spans="1:13" x14ac:dyDescent="0.2">
      <c r="A1337" s="1">
        <v>43039</v>
      </c>
      <c r="B1337" s="4" t="str">
        <f>YEAR(月出库[[#This Row],[日期]]) &amp; "年"</f>
        <v>2017年</v>
      </c>
      <c r="C1337" s="4" t="str">
        <f>MONTH(月出库[[#This Row],[日期]]) &amp; "月"</f>
        <v>10月</v>
      </c>
      <c r="D1337" s="4">
        <f>--TEXT(月出库[[#This Row],[日期]],"yyyymm")</f>
        <v>201710</v>
      </c>
      <c r="E1337" t="s">
        <v>22</v>
      </c>
      <c r="F1337" t="s">
        <v>33</v>
      </c>
      <c r="G1337">
        <v>1000000031</v>
      </c>
      <c r="H1337" t="s">
        <v>32</v>
      </c>
      <c r="I1337" t="s">
        <v>13</v>
      </c>
      <c r="J1337">
        <v>10000136</v>
      </c>
      <c r="K1337" t="s">
        <v>40</v>
      </c>
      <c r="L1337" s="6">
        <v>10.9</v>
      </c>
      <c r="M13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38" spans="1:13" x14ac:dyDescent="0.2">
      <c r="A1338" s="1">
        <v>43039</v>
      </c>
      <c r="B1338" s="4" t="str">
        <f>YEAR(月出库[[#This Row],[日期]]) &amp; "年"</f>
        <v>2017年</v>
      </c>
      <c r="C1338" s="4" t="str">
        <f>MONTH(月出库[[#This Row],[日期]]) &amp; "月"</f>
        <v>10月</v>
      </c>
      <c r="D1338" s="4">
        <f>--TEXT(月出库[[#This Row],[日期]],"yyyymm")</f>
        <v>201710</v>
      </c>
      <c r="E1338" t="s">
        <v>22</v>
      </c>
      <c r="F1338" t="s">
        <v>33</v>
      </c>
      <c r="G1338">
        <v>1000000031</v>
      </c>
      <c r="H1338" t="s">
        <v>32</v>
      </c>
      <c r="I1338" t="s">
        <v>13</v>
      </c>
      <c r="J1338">
        <v>10000182</v>
      </c>
      <c r="K1338" t="s">
        <v>31</v>
      </c>
      <c r="L1338" s="6">
        <v>66.400000000000006</v>
      </c>
      <c r="M13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104.4</v>
      </c>
    </row>
    <row r="1339" spans="1:13" x14ac:dyDescent="0.2">
      <c r="A1339" s="1">
        <v>43039</v>
      </c>
      <c r="B1339" s="4" t="str">
        <f>YEAR(月出库[[#This Row],[日期]]) &amp; "年"</f>
        <v>2017年</v>
      </c>
      <c r="C1339" s="4" t="str">
        <f>MONTH(月出库[[#This Row],[日期]]) &amp; "月"</f>
        <v>10月</v>
      </c>
      <c r="D1339" s="4">
        <f>--TEXT(月出库[[#This Row],[日期]],"yyyymm")</f>
        <v>201710</v>
      </c>
      <c r="E1339" t="s">
        <v>22</v>
      </c>
      <c r="F1339" t="s">
        <v>33</v>
      </c>
      <c r="G1339">
        <v>1000000031</v>
      </c>
      <c r="H1339" t="s">
        <v>32</v>
      </c>
      <c r="I1339" t="s">
        <v>13</v>
      </c>
      <c r="J1339">
        <v>20000099</v>
      </c>
      <c r="K1339" t="s">
        <v>20</v>
      </c>
      <c r="L1339" s="6">
        <v>24.1</v>
      </c>
      <c r="M13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59.6</v>
      </c>
    </row>
    <row r="1340" spans="1:13" x14ac:dyDescent="0.2">
      <c r="A1340" s="1">
        <v>43039</v>
      </c>
      <c r="B1340" s="4" t="str">
        <f>YEAR(月出库[[#This Row],[日期]]) &amp; "年"</f>
        <v>2017年</v>
      </c>
      <c r="C1340" s="4" t="str">
        <f>MONTH(月出库[[#This Row],[日期]]) &amp; "月"</f>
        <v>10月</v>
      </c>
      <c r="D1340" s="4">
        <f>--TEXT(月出库[[#This Row],[日期]],"yyyymm")</f>
        <v>201710</v>
      </c>
      <c r="E1340" t="s">
        <v>22</v>
      </c>
      <c r="F1340" t="s">
        <v>21</v>
      </c>
      <c r="G1340">
        <v>1000002872</v>
      </c>
      <c r="H1340" t="s">
        <v>19</v>
      </c>
      <c r="I1340" t="s">
        <v>13</v>
      </c>
      <c r="J1340">
        <v>10000131</v>
      </c>
      <c r="K1340" t="s">
        <v>38</v>
      </c>
      <c r="L1340" s="6">
        <v>63.600000000000009</v>
      </c>
      <c r="M13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</v>
      </c>
    </row>
    <row r="1341" spans="1:13" x14ac:dyDescent="0.2">
      <c r="A1341" s="1">
        <v>43039</v>
      </c>
      <c r="B1341" s="4" t="str">
        <f>YEAR(月出库[[#This Row],[日期]]) &amp; "年"</f>
        <v>2017年</v>
      </c>
      <c r="C1341" s="4" t="str">
        <f>MONTH(月出库[[#This Row],[日期]]) &amp; "月"</f>
        <v>10月</v>
      </c>
      <c r="D1341" s="4">
        <f>--TEXT(月出库[[#This Row],[日期]],"yyyymm")</f>
        <v>201710</v>
      </c>
      <c r="E1341" t="s">
        <v>22</v>
      </c>
      <c r="F1341" t="s">
        <v>21</v>
      </c>
      <c r="G1341">
        <v>1000002872</v>
      </c>
      <c r="H1341" t="s">
        <v>19</v>
      </c>
      <c r="I1341" t="s">
        <v>13</v>
      </c>
      <c r="J1341">
        <v>10000136</v>
      </c>
      <c r="K1341" t="s">
        <v>40</v>
      </c>
      <c r="L1341" s="6">
        <v>15.600000000000001</v>
      </c>
      <c r="M13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</v>
      </c>
    </row>
    <row r="1342" spans="1:13" x14ac:dyDescent="0.2">
      <c r="A1342" s="1">
        <v>43039</v>
      </c>
      <c r="B1342" s="4" t="str">
        <f>YEAR(月出库[[#This Row],[日期]]) &amp; "年"</f>
        <v>2017年</v>
      </c>
      <c r="C1342" s="4" t="str">
        <f>MONTH(月出库[[#This Row],[日期]]) &amp; "月"</f>
        <v>10月</v>
      </c>
      <c r="D1342" s="4">
        <f>--TEXT(月出库[[#This Row],[日期]],"yyyymm")</f>
        <v>201710</v>
      </c>
      <c r="E1342" t="s">
        <v>22</v>
      </c>
      <c r="F1342" t="s">
        <v>21</v>
      </c>
      <c r="G1342">
        <v>1000002872</v>
      </c>
      <c r="H1342" t="s">
        <v>19</v>
      </c>
      <c r="I1342" t="s">
        <v>13</v>
      </c>
      <c r="J1342">
        <v>20000099</v>
      </c>
      <c r="K1342" t="s">
        <v>20</v>
      </c>
      <c r="L1342" s="6">
        <v>6.3999999999999995</v>
      </c>
      <c r="M13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7.4</v>
      </c>
    </row>
    <row r="1343" spans="1:13" x14ac:dyDescent="0.2">
      <c r="A1343" s="1">
        <v>43039</v>
      </c>
      <c r="B1343" s="4" t="str">
        <f>YEAR(月出库[[#This Row],[日期]]) &amp; "年"</f>
        <v>2017年</v>
      </c>
      <c r="C1343" s="4" t="str">
        <f>MONTH(月出库[[#This Row],[日期]]) &amp; "月"</f>
        <v>10月</v>
      </c>
      <c r="D1343" s="4">
        <f>--TEXT(月出库[[#This Row],[日期]],"yyyymm")</f>
        <v>201710</v>
      </c>
      <c r="E1343" t="s">
        <v>22</v>
      </c>
      <c r="F1343" t="s">
        <v>61</v>
      </c>
      <c r="G1343">
        <v>1000000579</v>
      </c>
      <c r="H1343" t="s">
        <v>60</v>
      </c>
      <c r="I1343" t="s">
        <v>13</v>
      </c>
      <c r="J1343">
        <v>10000061</v>
      </c>
      <c r="K1343" t="s">
        <v>28</v>
      </c>
      <c r="L1343" s="6">
        <v>38.5</v>
      </c>
      <c r="M13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85.3</v>
      </c>
    </row>
    <row r="1344" spans="1:13" x14ac:dyDescent="0.2">
      <c r="A1344" s="1">
        <v>43039</v>
      </c>
      <c r="B1344" s="4" t="str">
        <f>YEAR(月出库[[#This Row],[日期]]) &amp; "年"</f>
        <v>2017年</v>
      </c>
      <c r="C1344" s="4" t="str">
        <f>MONTH(月出库[[#This Row],[日期]]) &amp; "月"</f>
        <v>10月</v>
      </c>
      <c r="D1344" s="4">
        <f>--TEXT(月出库[[#This Row],[日期]],"yyyymm")</f>
        <v>201710</v>
      </c>
      <c r="E1344" t="s">
        <v>22</v>
      </c>
      <c r="F1344" t="s">
        <v>61</v>
      </c>
      <c r="G1344">
        <v>1000000579</v>
      </c>
      <c r="H1344" t="s">
        <v>60</v>
      </c>
      <c r="I1344" t="s">
        <v>13</v>
      </c>
      <c r="J1344">
        <v>10000078</v>
      </c>
      <c r="K1344" t="s">
        <v>30</v>
      </c>
      <c r="L1344" s="6">
        <v>35.6</v>
      </c>
      <c r="M13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</v>
      </c>
    </row>
    <row r="1345" spans="1:13" x14ac:dyDescent="0.2">
      <c r="A1345" s="1">
        <v>43039</v>
      </c>
      <c r="B1345" s="4" t="str">
        <f>YEAR(月出库[[#This Row],[日期]]) &amp; "年"</f>
        <v>2017年</v>
      </c>
      <c r="C1345" s="4" t="str">
        <f>MONTH(月出库[[#This Row],[日期]]) &amp; "月"</f>
        <v>10月</v>
      </c>
      <c r="D1345" s="4">
        <f>--TEXT(月出库[[#This Row],[日期]],"yyyymm")</f>
        <v>201710</v>
      </c>
      <c r="E1345" t="s">
        <v>22</v>
      </c>
      <c r="F1345" t="s">
        <v>61</v>
      </c>
      <c r="G1345">
        <v>1000000579</v>
      </c>
      <c r="H1345" t="s">
        <v>60</v>
      </c>
      <c r="I1345" t="s">
        <v>13</v>
      </c>
      <c r="J1345">
        <v>10000131</v>
      </c>
      <c r="K1345" t="s">
        <v>38</v>
      </c>
      <c r="L1345" s="6">
        <v>7.7</v>
      </c>
      <c r="M13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6.3</v>
      </c>
    </row>
    <row r="1346" spans="1:13" x14ac:dyDescent="0.2">
      <c r="A1346" s="1">
        <v>43039</v>
      </c>
      <c r="B1346" s="4" t="str">
        <f>YEAR(月出库[[#This Row],[日期]]) &amp; "年"</f>
        <v>2017年</v>
      </c>
      <c r="C1346" s="4" t="str">
        <f>MONTH(月出库[[#This Row],[日期]]) &amp; "月"</f>
        <v>10月</v>
      </c>
      <c r="D1346" s="4">
        <f>--TEXT(月出库[[#This Row],[日期]],"yyyymm")</f>
        <v>201710</v>
      </c>
      <c r="E1346" t="s">
        <v>22</v>
      </c>
      <c r="F1346" t="s">
        <v>61</v>
      </c>
      <c r="G1346">
        <v>1000000579</v>
      </c>
      <c r="H1346" t="s">
        <v>60</v>
      </c>
      <c r="I1346" t="s">
        <v>13</v>
      </c>
      <c r="J1346">
        <v>10000182</v>
      </c>
      <c r="K1346" t="s">
        <v>31</v>
      </c>
      <c r="L1346" s="6">
        <v>38.1</v>
      </c>
      <c r="M13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32.9</v>
      </c>
    </row>
    <row r="1347" spans="1:13" x14ac:dyDescent="0.2">
      <c r="A1347" s="1">
        <v>43039</v>
      </c>
      <c r="B1347" s="4" t="str">
        <f>YEAR(月出库[[#This Row],[日期]]) &amp; "年"</f>
        <v>2017年</v>
      </c>
      <c r="C1347" s="4" t="str">
        <f>MONTH(月出库[[#This Row],[日期]]) &amp; "月"</f>
        <v>10月</v>
      </c>
      <c r="D1347" s="4">
        <f>--TEXT(月出库[[#This Row],[日期]],"yyyymm")</f>
        <v>201710</v>
      </c>
      <c r="E1347" t="s">
        <v>22</v>
      </c>
      <c r="F1347" t="s">
        <v>61</v>
      </c>
      <c r="G1347">
        <v>1000000579</v>
      </c>
      <c r="H1347" t="s">
        <v>60</v>
      </c>
      <c r="I1347" t="s">
        <v>13</v>
      </c>
      <c r="J1347">
        <v>10000211</v>
      </c>
      <c r="K1347" t="s">
        <v>11</v>
      </c>
      <c r="L1347" s="6">
        <v>3.4</v>
      </c>
      <c r="M13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48" spans="1:13" x14ac:dyDescent="0.2">
      <c r="A1348" s="1">
        <v>43039</v>
      </c>
      <c r="B1348" s="4" t="str">
        <f>YEAR(月出库[[#This Row],[日期]]) &amp; "年"</f>
        <v>2017年</v>
      </c>
      <c r="C1348" s="4" t="str">
        <f>MONTH(月出库[[#This Row],[日期]]) &amp; "月"</f>
        <v>10月</v>
      </c>
      <c r="D1348" s="4">
        <f>--TEXT(月出库[[#This Row],[日期]],"yyyymm")</f>
        <v>201710</v>
      </c>
      <c r="E1348" t="s">
        <v>22</v>
      </c>
      <c r="F1348" t="s">
        <v>61</v>
      </c>
      <c r="G1348">
        <v>1000000579</v>
      </c>
      <c r="H1348" t="s">
        <v>60</v>
      </c>
      <c r="I1348" t="s">
        <v>13</v>
      </c>
      <c r="J1348">
        <v>20000099</v>
      </c>
      <c r="K1348" t="s">
        <v>20</v>
      </c>
      <c r="L1348" s="6">
        <v>24.1</v>
      </c>
      <c r="M13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49" spans="1:13" x14ac:dyDescent="0.2">
      <c r="A1349" s="1">
        <v>43039</v>
      </c>
      <c r="B1349" s="4" t="str">
        <f>YEAR(月出库[[#This Row],[日期]]) &amp; "年"</f>
        <v>2017年</v>
      </c>
      <c r="C1349" s="4" t="str">
        <f>MONTH(月出库[[#This Row],[日期]]) &amp; "月"</f>
        <v>10月</v>
      </c>
      <c r="D1349" s="4">
        <f>--TEXT(月出库[[#This Row],[日期]],"yyyymm")</f>
        <v>201710</v>
      </c>
      <c r="E1349" t="s">
        <v>22</v>
      </c>
      <c r="F1349" t="s">
        <v>35</v>
      </c>
      <c r="G1349">
        <v>1000000047</v>
      </c>
      <c r="H1349" t="s">
        <v>34</v>
      </c>
      <c r="I1349" t="s">
        <v>13</v>
      </c>
      <c r="J1349">
        <v>10000061</v>
      </c>
      <c r="K1349" t="s">
        <v>28</v>
      </c>
      <c r="L1349" s="6">
        <v>24.4</v>
      </c>
      <c r="M13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27.8</v>
      </c>
    </row>
    <row r="1350" spans="1:13" x14ac:dyDescent="0.2">
      <c r="A1350" s="1">
        <v>43039</v>
      </c>
      <c r="B1350" s="4" t="str">
        <f>YEAR(月出库[[#This Row],[日期]]) &amp; "年"</f>
        <v>2017年</v>
      </c>
      <c r="C1350" s="4" t="str">
        <f>MONTH(月出库[[#This Row],[日期]]) &amp; "月"</f>
        <v>10月</v>
      </c>
      <c r="D1350" s="4">
        <f>--TEXT(月出库[[#This Row],[日期]],"yyyymm")</f>
        <v>201710</v>
      </c>
      <c r="E1350" t="s">
        <v>22</v>
      </c>
      <c r="F1350" t="s">
        <v>35</v>
      </c>
      <c r="G1350">
        <v>1000000047</v>
      </c>
      <c r="H1350" t="s">
        <v>34</v>
      </c>
      <c r="I1350" t="s">
        <v>13</v>
      </c>
      <c r="J1350">
        <v>10000078</v>
      </c>
      <c r="K1350" t="s">
        <v>30</v>
      </c>
      <c r="L1350" s="6">
        <v>74.099999999999994</v>
      </c>
      <c r="M13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156.6</v>
      </c>
    </row>
    <row r="1351" spans="1:13" x14ac:dyDescent="0.2">
      <c r="A1351" s="1">
        <v>43039</v>
      </c>
      <c r="B1351" s="4" t="str">
        <f>YEAR(月出库[[#This Row],[日期]]) &amp; "年"</f>
        <v>2017年</v>
      </c>
      <c r="C1351" s="4" t="str">
        <f>MONTH(月出库[[#This Row],[日期]]) &amp; "月"</f>
        <v>10月</v>
      </c>
      <c r="D1351" s="4">
        <f>--TEXT(月出库[[#This Row],[日期]],"yyyymm")</f>
        <v>201710</v>
      </c>
      <c r="E1351" t="s">
        <v>22</v>
      </c>
      <c r="F1351" t="s">
        <v>35</v>
      </c>
      <c r="G1351">
        <v>1000000047</v>
      </c>
      <c r="H1351" t="s">
        <v>34</v>
      </c>
      <c r="I1351" t="s">
        <v>13</v>
      </c>
      <c r="J1351">
        <v>10000182</v>
      </c>
      <c r="K1351" t="s">
        <v>31</v>
      </c>
      <c r="L1351" s="6">
        <v>105.80000000000001</v>
      </c>
      <c r="M13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62.8</v>
      </c>
    </row>
    <row r="1352" spans="1:13" x14ac:dyDescent="0.2">
      <c r="A1352" s="1">
        <v>43039</v>
      </c>
      <c r="B1352" s="4" t="str">
        <f>YEAR(月出库[[#This Row],[日期]]) &amp; "年"</f>
        <v>2017年</v>
      </c>
      <c r="C1352" s="4" t="str">
        <f>MONTH(月出库[[#This Row],[日期]]) &amp; "月"</f>
        <v>10月</v>
      </c>
      <c r="D1352" s="4">
        <f>--TEXT(月出库[[#This Row],[日期]],"yyyymm")</f>
        <v>201710</v>
      </c>
      <c r="E1352" t="s">
        <v>22</v>
      </c>
      <c r="F1352" t="s">
        <v>35</v>
      </c>
      <c r="G1352">
        <v>1000000047</v>
      </c>
      <c r="H1352" t="s">
        <v>34</v>
      </c>
      <c r="I1352" t="s">
        <v>13</v>
      </c>
      <c r="J1352">
        <v>10000211</v>
      </c>
      <c r="K1352" t="s">
        <v>11</v>
      </c>
      <c r="L1352" s="6">
        <v>10.8</v>
      </c>
      <c r="M13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</v>
      </c>
    </row>
    <row r="1353" spans="1:13" x14ac:dyDescent="0.2">
      <c r="A1353" s="1">
        <v>43039</v>
      </c>
      <c r="B1353" s="4" t="str">
        <f>YEAR(月出库[[#This Row],[日期]]) &amp; "年"</f>
        <v>2017年</v>
      </c>
      <c r="C1353" s="4" t="str">
        <f>MONTH(月出库[[#This Row],[日期]]) &amp; "月"</f>
        <v>10月</v>
      </c>
      <c r="D1353" s="4">
        <f>--TEXT(月出库[[#This Row],[日期]],"yyyymm")</f>
        <v>201710</v>
      </c>
      <c r="E1353" t="s">
        <v>22</v>
      </c>
      <c r="F1353" t="s">
        <v>35</v>
      </c>
      <c r="G1353">
        <v>1000000047</v>
      </c>
      <c r="H1353" t="s">
        <v>34</v>
      </c>
      <c r="I1353" t="s">
        <v>13</v>
      </c>
      <c r="J1353">
        <v>20000099</v>
      </c>
      <c r="K1353" t="s">
        <v>20</v>
      </c>
      <c r="L1353" s="6">
        <v>6.5</v>
      </c>
      <c r="M13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10.3</v>
      </c>
    </row>
    <row r="1354" spans="1:13" x14ac:dyDescent="0.2">
      <c r="A1354" s="1">
        <v>43069</v>
      </c>
      <c r="B1354" s="4" t="str">
        <f>YEAR(月出库[[#This Row],[日期]]) &amp; "年"</f>
        <v>2017年</v>
      </c>
      <c r="C1354" s="4" t="str">
        <f>MONTH(月出库[[#This Row],[日期]]) &amp; "月"</f>
        <v>11月</v>
      </c>
      <c r="D1354" s="4">
        <f>--TEXT(月出库[[#This Row],[日期]],"yyyymm")</f>
        <v>201711</v>
      </c>
      <c r="E1354" t="s">
        <v>43</v>
      </c>
      <c r="F1354" t="s">
        <v>51</v>
      </c>
      <c r="G1354">
        <v>1000000460</v>
      </c>
      <c r="H1354" t="s">
        <v>50</v>
      </c>
      <c r="I1354" t="s">
        <v>13</v>
      </c>
      <c r="J1354">
        <v>10000131</v>
      </c>
      <c r="K1354" t="s">
        <v>38</v>
      </c>
      <c r="L1354" s="6">
        <v>93</v>
      </c>
      <c r="M13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55" spans="1:13" x14ac:dyDescent="0.2">
      <c r="A1355" s="1">
        <v>43069</v>
      </c>
      <c r="B1355" s="4" t="str">
        <f>YEAR(月出库[[#This Row],[日期]]) &amp; "年"</f>
        <v>2017年</v>
      </c>
      <c r="C1355" s="4" t="str">
        <f>MONTH(月出库[[#This Row],[日期]]) &amp; "月"</f>
        <v>11月</v>
      </c>
      <c r="D1355" s="4">
        <f>--TEXT(月出库[[#This Row],[日期]],"yyyymm")</f>
        <v>201711</v>
      </c>
      <c r="E1355" t="s">
        <v>43</v>
      </c>
      <c r="F1355" t="s">
        <v>51</v>
      </c>
      <c r="G1355">
        <v>1000000460</v>
      </c>
      <c r="H1355" t="s">
        <v>50</v>
      </c>
      <c r="I1355" t="s">
        <v>13</v>
      </c>
      <c r="J1355">
        <v>20000099</v>
      </c>
      <c r="K1355" t="s">
        <v>20</v>
      </c>
      <c r="L1355" s="6">
        <v>18</v>
      </c>
      <c r="M13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56" spans="1:13" x14ac:dyDescent="0.2">
      <c r="A1356" s="1">
        <v>43069</v>
      </c>
      <c r="B1356" s="4" t="str">
        <f>YEAR(月出库[[#This Row],[日期]]) &amp; "年"</f>
        <v>2017年</v>
      </c>
      <c r="C1356" s="4" t="str">
        <f>MONTH(月出库[[#This Row],[日期]]) &amp; "月"</f>
        <v>11月</v>
      </c>
      <c r="D1356" s="4">
        <f>--TEXT(月出库[[#This Row],[日期]],"yyyymm")</f>
        <v>201711</v>
      </c>
      <c r="E1356" t="s">
        <v>43</v>
      </c>
      <c r="F1356" t="s">
        <v>42</v>
      </c>
      <c r="G1356">
        <v>1000000931</v>
      </c>
      <c r="H1356" t="s">
        <v>41</v>
      </c>
      <c r="I1356" t="s">
        <v>13</v>
      </c>
      <c r="J1356">
        <v>10000078</v>
      </c>
      <c r="K1356" t="s">
        <v>30</v>
      </c>
      <c r="L1356" s="6">
        <v>27</v>
      </c>
      <c r="M13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35.6</v>
      </c>
    </row>
    <row r="1357" spans="1:13" x14ac:dyDescent="0.2">
      <c r="A1357" s="1">
        <v>43069</v>
      </c>
      <c r="B1357" s="4" t="str">
        <f>YEAR(月出库[[#This Row],[日期]]) &amp; "年"</f>
        <v>2017年</v>
      </c>
      <c r="C1357" s="4" t="str">
        <f>MONTH(月出库[[#This Row],[日期]]) &amp; "月"</f>
        <v>11月</v>
      </c>
      <c r="D1357" s="4">
        <f>--TEXT(月出库[[#This Row],[日期]],"yyyymm")</f>
        <v>201711</v>
      </c>
      <c r="E1357" t="s">
        <v>43</v>
      </c>
      <c r="F1357" t="s">
        <v>42</v>
      </c>
      <c r="G1357">
        <v>1000000931</v>
      </c>
      <c r="H1357" t="s">
        <v>41</v>
      </c>
      <c r="I1357" t="s">
        <v>13</v>
      </c>
      <c r="J1357">
        <v>10000131</v>
      </c>
      <c r="K1357" t="s">
        <v>38</v>
      </c>
      <c r="L1357" s="6">
        <v>165</v>
      </c>
      <c r="M13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164.9</v>
      </c>
    </row>
    <row r="1358" spans="1:13" x14ac:dyDescent="0.2">
      <c r="A1358" s="1">
        <v>43069</v>
      </c>
      <c r="B1358" s="4" t="str">
        <f>YEAR(月出库[[#This Row],[日期]]) &amp; "年"</f>
        <v>2017年</v>
      </c>
      <c r="C1358" s="4" t="str">
        <f>MONTH(月出库[[#This Row],[日期]]) &amp; "月"</f>
        <v>11月</v>
      </c>
      <c r="D1358" s="4">
        <f>--TEXT(月出库[[#This Row],[日期]],"yyyymm")</f>
        <v>201711</v>
      </c>
      <c r="E1358" t="s">
        <v>43</v>
      </c>
      <c r="F1358" t="s">
        <v>42</v>
      </c>
      <c r="G1358">
        <v>1000000931</v>
      </c>
      <c r="H1358" t="s">
        <v>41</v>
      </c>
      <c r="I1358" t="s">
        <v>13</v>
      </c>
      <c r="J1358">
        <v>10000136</v>
      </c>
      <c r="K1358" t="s">
        <v>40</v>
      </c>
      <c r="L1358" s="6">
        <v>2</v>
      </c>
      <c r="M13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1.9</v>
      </c>
    </row>
    <row r="1359" spans="1:13" x14ac:dyDescent="0.2">
      <c r="A1359" s="1">
        <v>43069</v>
      </c>
      <c r="B1359" s="4" t="str">
        <f>YEAR(月出库[[#This Row],[日期]]) &amp; "年"</f>
        <v>2017年</v>
      </c>
      <c r="C1359" s="4" t="str">
        <f>MONTH(月出库[[#This Row],[日期]]) &amp; "月"</f>
        <v>11月</v>
      </c>
      <c r="D1359" s="4">
        <f>--TEXT(月出库[[#This Row],[日期]],"yyyymm")</f>
        <v>201711</v>
      </c>
      <c r="E1359" t="s">
        <v>43</v>
      </c>
      <c r="F1359" t="s">
        <v>42</v>
      </c>
      <c r="G1359">
        <v>1000000931</v>
      </c>
      <c r="H1359" t="s">
        <v>41</v>
      </c>
      <c r="I1359" t="s">
        <v>13</v>
      </c>
      <c r="J1359">
        <v>10000182</v>
      </c>
      <c r="K1359" t="s">
        <v>31</v>
      </c>
      <c r="L1359" s="6">
        <v>53</v>
      </c>
      <c r="M13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101.6</v>
      </c>
    </row>
    <row r="1360" spans="1:13" x14ac:dyDescent="0.2">
      <c r="A1360" s="1">
        <v>43069</v>
      </c>
      <c r="B1360" s="4" t="str">
        <f>YEAR(月出库[[#This Row],[日期]]) &amp; "年"</f>
        <v>2017年</v>
      </c>
      <c r="C1360" s="4" t="str">
        <f>MONTH(月出库[[#This Row],[日期]]) &amp; "月"</f>
        <v>11月</v>
      </c>
      <c r="D1360" s="4">
        <f>--TEXT(月出库[[#This Row],[日期]],"yyyymm")</f>
        <v>201711</v>
      </c>
      <c r="E1360" t="s">
        <v>43</v>
      </c>
      <c r="F1360" t="s">
        <v>42</v>
      </c>
      <c r="G1360">
        <v>1000000931</v>
      </c>
      <c r="H1360" t="s">
        <v>41</v>
      </c>
      <c r="I1360" t="s">
        <v>13</v>
      </c>
      <c r="J1360">
        <v>20000099</v>
      </c>
      <c r="K1360" t="s">
        <v>20</v>
      </c>
      <c r="L1360" s="6">
        <v>71</v>
      </c>
      <c r="M13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35.700000000000003</v>
      </c>
    </row>
    <row r="1361" spans="1:13" x14ac:dyDescent="0.2">
      <c r="A1361" s="1">
        <v>43069</v>
      </c>
      <c r="B1361" s="4" t="str">
        <f>YEAR(月出库[[#This Row],[日期]]) &amp; "年"</f>
        <v>2017年</v>
      </c>
      <c r="C1361" s="4" t="str">
        <f>MONTH(月出库[[#This Row],[日期]]) &amp; "月"</f>
        <v>11月</v>
      </c>
      <c r="D1361" s="4">
        <f>--TEXT(月出库[[#This Row],[日期]],"yyyymm")</f>
        <v>201711</v>
      </c>
      <c r="E1361" t="s">
        <v>43</v>
      </c>
      <c r="F1361" t="s">
        <v>42</v>
      </c>
      <c r="G1361">
        <v>1000001014</v>
      </c>
      <c r="H1361" t="s">
        <v>44</v>
      </c>
      <c r="I1361" t="s">
        <v>13</v>
      </c>
      <c r="J1361">
        <v>10000078</v>
      </c>
      <c r="K1361" t="s">
        <v>30</v>
      </c>
      <c r="L1361" s="6">
        <v>17</v>
      </c>
      <c r="M13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46.199999999999996</v>
      </c>
    </row>
    <row r="1362" spans="1:13" x14ac:dyDescent="0.2">
      <c r="A1362" s="1">
        <v>43069</v>
      </c>
      <c r="B1362" s="4" t="str">
        <f>YEAR(月出库[[#This Row],[日期]]) &amp; "年"</f>
        <v>2017年</v>
      </c>
      <c r="C1362" s="4" t="str">
        <f>MONTH(月出库[[#This Row],[日期]]) &amp; "月"</f>
        <v>11月</v>
      </c>
      <c r="D1362" s="4">
        <f>--TEXT(月出库[[#This Row],[日期]],"yyyymm")</f>
        <v>201711</v>
      </c>
      <c r="E1362" t="s">
        <v>43</v>
      </c>
      <c r="F1362" t="s">
        <v>42</v>
      </c>
      <c r="G1362">
        <v>1000001014</v>
      </c>
      <c r="H1362" t="s">
        <v>44</v>
      </c>
      <c r="I1362" t="s">
        <v>13</v>
      </c>
      <c r="J1362">
        <v>10000131</v>
      </c>
      <c r="K1362" t="s">
        <v>38</v>
      </c>
      <c r="L1362" s="6">
        <v>385</v>
      </c>
      <c r="M13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141.6</v>
      </c>
    </row>
    <row r="1363" spans="1:13" x14ac:dyDescent="0.2">
      <c r="A1363" s="1">
        <v>43069</v>
      </c>
      <c r="B1363" s="4" t="str">
        <f>YEAR(月出库[[#This Row],[日期]]) &amp; "年"</f>
        <v>2017年</v>
      </c>
      <c r="C1363" s="4" t="str">
        <f>MONTH(月出库[[#This Row],[日期]]) &amp; "月"</f>
        <v>11月</v>
      </c>
      <c r="D1363" s="4">
        <f>--TEXT(月出库[[#This Row],[日期]],"yyyymm")</f>
        <v>201711</v>
      </c>
      <c r="E1363" t="s">
        <v>43</v>
      </c>
      <c r="F1363" t="s">
        <v>42</v>
      </c>
      <c r="G1363">
        <v>1000001014</v>
      </c>
      <c r="H1363" t="s">
        <v>44</v>
      </c>
      <c r="I1363" t="s">
        <v>13</v>
      </c>
      <c r="J1363">
        <v>10000136</v>
      </c>
      <c r="K1363" t="s">
        <v>40</v>
      </c>
      <c r="L1363" s="6">
        <v>12</v>
      </c>
      <c r="M13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8.3000000000000007</v>
      </c>
    </row>
    <row r="1364" spans="1:13" x14ac:dyDescent="0.2">
      <c r="A1364" s="1">
        <v>43069</v>
      </c>
      <c r="B1364" s="4" t="str">
        <f>YEAR(月出库[[#This Row],[日期]]) &amp; "年"</f>
        <v>2017年</v>
      </c>
      <c r="C1364" s="4" t="str">
        <f>MONTH(月出库[[#This Row],[日期]]) &amp; "月"</f>
        <v>11月</v>
      </c>
      <c r="D1364" s="4">
        <f>--TEXT(月出库[[#This Row],[日期]],"yyyymm")</f>
        <v>201711</v>
      </c>
      <c r="E1364" t="s">
        <v>43</v>
      </c>
      <c r="F1364" t="s">
        <v>42</v>
      </c>
      <c r="G1364">
        <v>1000001014</v>
      </c>
      <c r="H1364" t="s">
        <v>44</v>
      </c>
      <c r="I1364" t="s">
        <v>13</v>
      </c>
      <c r="J1364">
        <v>10000182</v>
      </c>
      <c r="K1364" t="s">
        <v>31</v>
      </c>
      <c r="L1364" s="6">
        <v>18</v>
      </c>
      <c r="M13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20.3</v>
      </c>
    </row>
    <row r="1365" spans="1:13" x14ac:dyDescent="0.2">
      <c r="A1365" s="1">
        <v>43069</v>
      </c>
      <c r="B1365" s="4" t="str">
        <f>YEAR(月出库[[#This Row],[日期]]) &amp; "年"</f>
        <v>2017年</v>
      </c>
      <c r="C1365" s="4" t="str">
        <f>MONTH(月出库[[#This Row],[日期]]) &amp; "月"</f>
        <v>11月</v>
      </c>
      <c r="D1365" s="4">
        <f>--TEXT(月出库[[#This Row],[日期]],"yyyymm")</f>
        <v>201711</v>
      </c>
      <c r="E1365" t="s">
        <v>43</v>
      </c>
      <c r="F1365" t="s">
        <v>42</v>
      </c>
      <c r="G1365">
        <v>1000001014</v>
      </c>
      <c r="H1365" t="s">
        <v>44</v>
      </c>
      <c r="I1365" t="s">
        <v>13</v>
      </c>
      <c r="J1365">
        <v>20000099</v>
      </c>
      <c r="K1365" t="s">
        <v>20</v>
      </c>
      <c r="L1365" s="6">
        <v>62</v>
      </c>
      <c r="M13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30.4</v>
      </c>
    </row>
    <row r="1366" spans="1:13" x14ac:dyDescent="0.2">
      <c r="A1366" s="1">
        <v>43069</v>
      </c>
      <c r="B1366" s="4" t="str">
        <f>YEAR(月出库[[#This Row],[日期]]) &amp; "年"</f>
        <v>2017年</v>
      </c>
      <c r="C1366" s="4" t="str">
        <f>MONTH(月出库[[#This Row],[日期]]) &amp; "月"</f>
        <v>11月</v>
      </c>
      <c r="D1366" s="4">
        <f>--TEXT(月出库[[#This Row],[日期]],"yyyymm")</f>
        <v>201711</v>
      </c>
      <c r="E1366" t="s">
        <v>43</v>
      </c>
      <c r="F1366" t="s">
        <v>80</v>
      </c>
      <c r="G1366">
        <v>1000003498</v>
      </c>
      <c r="H1366" t="s">
        <v>79</v>
      </c>
      <c r="I1366" t="s">
        <v>13</v>
      </c>
      <c r="J1366">
        <v>10000061</v>
      </c>
      <c r="K1366" t="s">
        <v>28</v>
      </c>
      <c r="L1366" s="6">
        <v>2</v>
      </c>
      <c r="M13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67" spans="1:13" x14ac:dyDescent="0.2">
      <c r="A1367" s="1">
        <v>43069</v>
      </c>
      <c r="B1367" s="4" t="str">
        <f>YEAR(月出库[[#This Row],[日期]]) &amp; "年"</f>
        <v>2017年</v>
      </c>
      <c r="C1367" s="4" t="str">
        <f>MONTH(月出库[[#This Row],[日期]]) &amp; "月"</f>
        <v>11月</v>
      </c>
      <c r="D1367" s="4">
        <f>--TEXT(月出库[[#This Row],[日期]],"yyyymm")</f>
        <v>201711</v>
      </c>
      <c r="E1367" t="s">
        <v>43</v>
      </c>
      <c r="F1367" t="s">
        <v>80</v>
      </c>
      <c r="G1367">
        <v>1000003498</v>
      </c>
      <c r="H1367" t="s">
        <v>79</v>
      </c>
      <c r="I1367" t="s">
        <v>13</v>
      </c>
      <c r="J1367">
        <v>10000064</v>
      </c>
      <c r="K1367" t="s">
        <v>53</v>
      </c>
      <c r="L1367" s="6">
        <v>2</v>
      </c>
      <c r="M13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68" spans="1:13" x14ac:dyDescent="0.2">
      <c r="A1368" s="1">
        <v>43069</v>
      </c>
      <c r="B1368" s="4" t="str">
        <f>YEAR(月出库[[#This Row],[日期]]) &amp; "年"</f>
        <v>2017年</v>
      </c>
      <c r="C1368" s="4" t="str">
        <f>MONTH(月出库[[#This Row],[日期]]) &amp; "月"</f>
        <v>11月</v>
      </c>
      <c r="D1368" s="4">
        <f>--TEXT(月出库[[#This Row],[日期]],"yyyymm")</f>
        <v>201711</v>
      </c>
      <c r="E1368" t="s">
        <v>43</v>
      </c>
      <c r="F1368" t="s">
        <v>80</v>
      </c>
      <c r="G1368">
        <v>1000003498</v>
      </c>
      <c r="H1368" t="s">
        <v>79</v>
      </c>
      <c r="I1368" t="s">
        <v>13</v>
      </c>
      <c r="J1368">
        <v>10000131</v>
      </c>
      <c r="K1368" t="s">
        <v>38</v>
      </c>
      <c r="L1368" s="6">
        <v>29</v>
      </c>
      <c r="M13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12.2</v>
      </c>
    </row>
    <row r="1369" spans="1:13" x14ac:dyDescent="0.2">
      <c r="A1369" s="1">
        <v>43069</v>
      </c>
      <c r="B1369" s="4" t="str">
        <f>YEAR(月出库[[#This Row],[日期]]) &amp; "年"</f>
        <v>2017年</v>
      </c>
      <c r="C1369" s="4" t="str">
        <f>MONTH(月出库[[#This Row],[日期]]) &amp; "月"</f>
        <v>11月</v>
      </c>
      <c r="D1369" s="4">
        <f>--TEXT(月出库[[#This Row],[日期]],"yyyymm")</f>
        <v>201711</v>
      </c>
      <c r="E1369" t="s">
        <v>43</v>
      </c>
      <c r="F1369" t="s">
        <v>80</v>
      </c>
      <c r="G1369">
        <v>1000003498</v>
      </c>
      <c r="H1369" t="s">
        <v>79</v>
      </c>
      <c r="I1369" t="s">
        <v>13</v>
      </c>
      <c r="J1369">
        <v>10000211</v>
      </c>
      <c r="K1369" t="s">
        <v>11</v>
      </c>
      <c r="L1369" s="6">
        <v>2</v>
      </c>
      <c r="M13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11.7</v>
      </c>
    </row>
    <row r="1370" spans="1:13" x14ac:dyDescent="0.2">
      <c r="A1370" s="1">
        <v>43069</v>
      </c>
      <c r="B1370" s="4" t="str">
        <f>YEAR(月出库[[#This Row],[日期]]) &amp; "年"</f>
        <v>2017年</v>
      </c>
      <c r="C1370" s="4" t="str">
        <f>MONTH(月出库[[#This Row],[日期]]) &amp; "月"</f>
        <v>11月</v>
      </c>
      <c r="D1370" s="4">
        <f>--TEXT(月出库[[#This Row],[日期]],"yyyymm")</f>
        <v>201711</v>
      </c>
      <c r="E1370" t="s">
        <v>43</v>
      </c>
      <c r="F1370" t="s">
        <v>80</v>
      </c>
      <c r="G1370">
        <v>1000003498</v>
      </c>
      <c r="H1370" t="s">
        <v>79</v>
      </c>
      <c r="I1370" t="s">
        <v>13</v>
      </c>
      <c r="J1370">
        <v>20000099</v>
      </c>
      <c r="K1370" t="s">
        <v>20</v>
      </c>
      <c r="L1370" s="6">
        <v>10</v>
      </c>
      <c r="M13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71" spans="1:13" x14ac:dyDescent="0.2">
      <c r="A1371" s="1">
        <v>43069</v>
      </c>
      <c r="B1371" s="4" t="str">
        <f>YEAR(月出库[[#This Row],[日期]]) &amp; "年"</f>
        <v>2017年</v>
      </c>
      <c r="C1371" s="4" t="str">
        <f>MONTH(月出库[[#This Row],[日期]]) &amp; "月"</f>
        <v>11月</v>
      </c>
      <c r="D1371" s="4">
        <f>--TEXT(月出库[[#This Row],[日期]],"yyyymm")</f>
        <v>201711</v>
      </c>
      <c r="E1371" t="s">
        <v>43</v>
      </c>
      <c r="F1371" t="s">
        <v>78</v>
      </c>
      <c r="G1371">
        <v>1000003187</v>
      </c>
      <c r="H1371" t="s">
        <v>77</v>
      </c>
      <c r="I1371" t="s">
        <v>13</v>
      </c>
      <c r="J1371">
        <v>10000064</v>
      </c>
      <c r="K1371" t="s">
        <v>53</v>
      </c>
      <c r="L1371" s="6">
        <v>2</v>
      </c>
      <c r="M13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9.1</v>
      </c>
    </row>
    <row r="1372" spans="1:13" x14ac:dyDescent="0.2">
      <c r="A1372" s="1">
        <v>43069</v>
      </c>
      <c r="B1372" s="4" t="str">
        <f>YEAR(月出库[[#This Row],[日期]]) &amp; "年"</f>
        <v>2017年</v>
      </c>
      <c r="C1372" s="4" t="str">
        <f>MONTH(月出库[[#This Row],[日期]]) &amp; "月"</f>
        <v>11月</v>
      </c>
      <c r="D1372" s="4">
        <f>--TEXT(月出库[[#This Row],[日期]],"yyyymm")</f>
        <v>201711</v>
      </c>
      <c r="E1372" t="s">
        <v>43</v>
      </c>
      <c r="F1372" t="s">
        <v>78</v>
      </c>
      <c r="G1372">
        <v>1000003187</v>
      </c>
      <c r="H1372" t="s">
        <v>77</v>
      </c>
      <c r="I1372" t="s">
        <v>13</v>
      </c>
      <c r="J1372">
        <v>10000078</v>
      </c>
      <c r="K1372" t="s">
        <v>30</v>
      </c>
      <c r="L1372" s="6">
        <v>8</v>
      </c>
      <c r="M13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31.700000000000003</v>
      </c>
    </row>
    <row r="1373" spans="1:13" x14ac:dyDescent="0.2">
      <c r="A1373" s="1">
        <v>43069</v>
      </c>
      <c r="B1373" s="4" t="str">
        <f>YEAR(月出库[[#This Row],[日期]]) &amp; "年"</f>
        <v>2017年</v>
      </c>
      <c r="C1373" s="4" t="str">
        <f>MONTH(月出库[[#This Row],[日期]]) &amp; "月"</f>
        <v>11月</v>
      </c>
      <c r="D1373" s="4">
        <f>--TEXT(月出库[[#This Row],[日期]],"yyyymm")</f>
        <v>201711</v>
      </c>
      <c r="E1373" t="s">
        <v>43</v>
      </c>
      <c r="F1373" t="s">
        <v>78</v>
      </c>
      <c r="G1373">
        <v>1000003187</v>
      </c>
      <c r="H1373" t="s">
        <v>77</v>
      </c>
      <c r="I1373" t="s">
        <v>13</v>
      </c>
      <c r="J1373">
        <v>10000131</v>
      </c>
      <c r="K1373" t="s">
        <v>38</v>
      </c>
      <c r="L1373" s="6">
        <v>173</v>
      </c>
      <c r="M13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56.5</v>
      </c>
    </row>
    <row r="1374" spans="1:13" x14ac:dyDescent="0.2">
      <c r="A1374" s="1">
        <v>43069</v>
      </c>
      <c r="B1374" s="4" t="str">
        <f>YEAR(月出库[[#This Row],[日期]]) &amp; "年"</f>
        <v>2017年</v>
      </c>
      <c r="C1374" s="4" t="str">
        <f>MONTH(月出库[[#This Row],[日期]]) &amp; "月"</f>
        <v>11月</v>
      </c>
      <c r="D1374" s="4">
        <f>--TEXT(月出库[[#This Row],[日期]],"yyyymm")</f>
        <v>201711</v>
      </c>
      <c r="E1374" t="s">
        <v>43</v>
      </c>
      <c r="F1374" t="s">
        <v>78</v>
      </c>
      <c r="G1374">
        <v>1000003187</v>
      </c>
      <c r="H1374" t="s">
        <v>77</v>
      </c>
      <c r="I1374" t="s">
        <v>13</v>
      </c>
      <c r="J1374">
        <v>10000211</v>
      </c>
      <c r="K1374" t="s">
        <v>11</v>
      </c>
      <c r="L1374" s="6">
        <v>77</v>
      </c>
      <c r="M13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61.7</v>
      </c>
    </row>
    <row r="1375" spans="1:13" x14ac:dyDescent="0.2">
      <c r="A1375" s="1">
        <v>43069</v>
      </c>
      <c r="B1375" s="4" t="str">
        <f>YEAR(月出库[[#This Row],[日期]]) &amp; "年"</f>
        <v>2017年</v>
      </c>
      <c r="C1375" s="4" t="str">
        <f>MONTH(月出库[[#This Row],[日期]]) &amp; "月"</f>
        <v>11月</v>
      </c>
      <c r="D1375" s="4">
        <f>--TEXT(月出库[[#This Row],[日期]],"yyyymm")</f>
        <v>201711</v>
      </c>
      <c r="E1375" t="s">
        <v>43</v>
      </c>
      <c r="F1375" t="s">
        <v>78</v>
      </c>
      <c r="G1375">
        <v>1000003187</v>
      </c>
      <c r="H1375" t="s">
        <v>77</v>
      </c>
      <c r="I1375" t="s">
        <v>13</v>
      </c>
      <c r="J1375">
        <v>20000018</v>
      </c>
      <c r="K1375" t="s">
        <v>81</v>
      </c>
      <c r="L1375" s="6">
        <v>7</v>
      </c>
      <c r="M13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47.900000000000006</v>
      </c>
    </row>
    <row r="1376" spans="1:13" x14ac:dyDescent="0.2">
      <c r="A1376" s="1">
        <v>43069</v>
      </c>
      <c r="B1376" s="4" t="str">
        <f>YEAR(月出库[[#This Row],[日期]]) &amp; "年"</f>
        <v>2017年</v>
      </c>
      <c r="C1376" s="4" t="str">
        <f>MONTH(月出库[[#This Row],[日期]]) &amp; "月"</f>
        <v>11月</v>
      </c>
      <c r="D1376" s="4">
        <f>--TEXT(月出库[[#This Row],[日期]],"yyyymm")</f>
        <v>201711</v>
      </c>
      <c r="E1376" t="s">
        <v>9</v>
      </c>
      <c r="F1376" t="s">
        <v>75</v>
      </c>
      <c r="G1376">
        <v>1000000281</v>
      </c>
      <c r="H1376" t="s">
        <v>74</v>
      </c>
      <c r="I1376" t="s">
        <v>13</v>
      </c>
      <c r="J1376">
        <v>10000136</v>
      </c>
      <c r="K1376" t="s">
        <v>40</v>
      </c>
      <c r="L1376" s="6">
        <v>4</v>
      </c>
      <c r="M13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6.7</v>
      </c>
    </row>
    <row r="1377" spans="1:13" x14ac:dyDescent="0.2">
      <c r="A1377" s="1">
        <v>43069</v>
      </c>
      <c r="B1377" s="4" t="str">
        <f>YEAR(月出库[[#This Row],[日期]]) &amp; "年"</f>
        <v>2017年</v>
      </c>
      <c r="C1377" s="4" t="str">
        <f>MONTH(月出库[[#This Row],[日期]]) &amp; "月"</f>
        <v>11月</v>
      </c>
      <c r="D1377" s="4">
        <f>--TEXT(月出库[[#This Row],[日期]],"yyyymm")</f>
        <v>201711</v>
      </c>
      <c r="E1377" t="s">
        <v>9</v>
      </c>
      <c r="F1377" t="s">
        <v>75</v>
      </c>
      <c r="G1377">
        <v>1000000281</v>
      </c>
      <c r="H1377" t="s">
        <v>74</v>
      </c>
      <c r="I1377" t="s">
        <v>13</v>
      </c>
      <c r="J1377">
        <v>20000099</v>
      </c>
      <c r="K1377" t="s">
        <v>20</v>
      </c>
      <c r="L1377" s="6">
        <v>224</v>
      </c>
      <c r="M13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321.7</v>
      </c>
    </row>
    <row r="1378" spans="1:13" x14ac:dyDescent="0.2">
      <c r="A1378" s="1">
        <v>43069</v>
      </c>
      <c r="B1378" s="4" t="str">
        <f>YEAR(月出库[[#This Row],[日期]]) &amp; "年"</f>
        <v>2017年</v>
      </c>
      <c r="C1378" s="4" t="str">
        <f>MONTH(月出库[[#This Row],[日期]]) &amp; "月"</f>
        <v>11月</v>
      </c>
      <c r="D1378" s="4">
        <f>--TEXT(月出库[[#This Row],[日期]],"yyyymm")</f>
        <v>201711</v>
      </c>
      <c r="E1378" t="s">
        <v>9</v>
      </c>
      <c r="F1378" t="s">
        <v>15</v>
      </c>
      <c r="G1378">
        <v>1000002981</v>
      </c>
      <c r="H1378" t="s">
        <v>62</v>
      </c>
      <c r="I1378" t="s">
        <v>13</v>
      </c>
      <c r="J1378">
        <v>10000078</v>
      </c>
      <c r="K1378" t="s">
        <v>30</v>
      </c>
      <c r="L1378" s="6">
        <v>2</v>
      </c>
      <c r="M13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79" spans="1:13" x14ac:dyDescent="0.2">
      <c r="A1379" s="1">
        <v>43069</v>
      </c>
      <c r="B1379" s="4" t="str">
        <f>YEAR(月出库[[#This Row],[日期]]) &amp; "年"</f>
        <v>2017年</v>
      </c>
      <c r="C1379" s="4" t="str">
        <f>MONTH(月出库[[#This Row],[日期]]) &amp; "月"</f>
        <v>11月</v>
      </c>
      <c r="D1379" s="4">
        <f>--TEXT(月出库[[#This Row],[日期]],"yyyymm")</f>
        <v>201711</v>
      </c>
      <c r="E1379" t="s">
        <v>9</v>
      </c>
      <c r="F1379" t="s">
        <v>15</v>
      </c>
      <c r="G1379">
        <v>1000002981</v>
      </c>
      <c r="H1379" t="s">
        <v>62</v>
      </c>
      <c r="I1379" t="s">
        <v>13</v>
      </c>
      <c r="J1379">
        <v>10000111</v>
      </c>
      <c r="K1379" t="s">
        <v>37</v>
      </c>
      <c r="L1379" s="6">
        <v>22</v>
      </c>
      <c r="M13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80" spans="1:13" x14ac:dyDescent="0.2">
      <c r="A1380" s="1">
        <v>43069</v>
      </c>
      <c r="B1380" s="4" t="str">
        <f>YEAR(月出库[[#This Row],[日期]]) &amp; "年"</f>
        <v>2017年</v>
      </c>
      <c r="C1380" s="4" t="str">
        <f>MONTH(月出库[[#This Row],[日期]]) &amp; "月"</f>
        <v>11月</v>
      </c>
      <c r="D1380" s="4">
        <f>--TEXT(月出库[[#This Row],[日期]],"yyyymm")</f>
        <v>201711</v>
      </c>
      <c r="E1380" t="s">
        <v>9</v>
      </c>
      <c r="F1380" t="s">
        <v>15</v>
      </c>
      <c r="G1380">
        <v>1000002981</v>
      </c>
      <c r="H1380" t="s">
        <v>62</v>
      </c>
      <c r="I1380" t="s">
        <v>13</v>
      </c>
      <c r="J1380">
        <v>10000131</v>
      </c>
      <c r="K1380" t="s">
        <v>38</v>
      </c>
      <c r="L1380" s="6">
        <v>114</v>
      </c>
      <c r="M13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81" spans="1:13" x14ac:dyDescent="0.2">
      <c r="A1381" s="1">
        <v>43069</v>
      </c>
      <c r="B1381" s="4" t="str">
        <f>YEAR(月出库[[#This Row],[日期]]) &amp; "年"</f>
        <v>2017年</v>
      </c>
      <c r="C1381" s="4" t="str">
        <f>MONTH(月出库[[#This Row],[日期]]) &amp; "月"</f>
        <v>11月</v>
      </c>
      <c r="D1381" s="4">
        <f>--TEXT(月出库[[#This Row],[日期]],"yyyymm")</f>
        <v>201711</v>
      </c>
      <c r="E1381" t="s">
        <v>9</v>
      </c>
      <c r="F1381" t="s">
        <v>15</v>
      </c>
      <c r="G1381">
        <v>1000002981</v>
      </c>
      <c r="H1381" t="s">
        <v>62</v>
      </c>
      <c r="I1381" t="s">
        <v>13</v>
      </c>
      <c r="J1381">
        <v>10000136</v>
      </c>
      <c r="K1381" t="s">
        <v>40</v>
      </c>
      <c r="L1381" s="6">
        <v>2</v>
      </c>
      <c r="M13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82" spans="1:13" x14ac:dyDescent="0.2">
      <c r="A1382" s="1">
        <v>43069</v>
      </c>
      <c r="B1382" s="4" t="str">
        <f>YEAR(月出库[[#This Row],[日期]]) &amp; "年"</f>
        <v>2017年</v>
      </c>
      <c r="C1382" s="4" t="str">
        <f>MONTH(月出库[[#This Row],[日期]]) &amp; "月"</f>
        <v>11月</v>
      </c>
      <c r="D1382" s="4">
        <f>--TEXT(月出库[[#This Row],[日期]],"yyyymm")</f>
        <v>201711</v>
      </c>
      <c r="E1382" t="s">
        <v>9</v>
      </c>
      <c r="F1382" t="s">
        <v>15</v>
      </c>
      <c r="G1382">
        <v>1000002981</v>
      </c>
      <c r="H1382" t="s">
        <v>62</v>
      </c>
      <c r="I1382" t="s">
        <v>13</v>
      </c>
      <c r="J1382">
        <v>20000099</v>
      </c>
      <c r="K1382" t="s">
        <v>20</v>
      </c>
      <c r="L1382" s="6">
        <v>82</v>
      </c>
      <c r="M13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81.099999999999994</v>
      </c>
    </row>
    <row r="1383" spans="1:13" x14ac:dyDescent="0.2">
      <c r="A1383" s="1">
        <v>43069</v>
      </c>
      <c r="B1383" s="4" t="str">
        <f>YEAR(月出库[[#This Row],[日期]]) &amp; "年"</f>
        <v>2017年</v>
      </c>
      <c r="C1383" s="4" t="str">
        <f>MONTH(月出库[[#This Row],[日期]]) &amp; "月"</f>
        <v>11月</v>
      </c>
      <c r="D1383" s="4">
        <f>--TEXT(月出库[[#This Row],[日期]],"yyyymm")</f>
        <v>201711</v>
      </c>
      <c r="E1383" t="s">
        <v>9</v>
      </c>
      <c r="F1383" t="s">
        <v>15</v>
      </c>
      <c r="G1383">
        <v>1000002985</v>
      </c>
      <c r="H1383" t="s">
        <v>47</v>
      </c>
      <c r="I1383" t="s">
        <v>13</v>
      </c>
      <c r="J1383">
        <v>10000111</v>
      </c>
      <c r="K1383" t="s">
        <v>37</v>
      </c>
      <c r="L1383" s="6">
        <v>6</v>
      </c>
      <c r="M13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84" spans="1:13" x14ac:dyDescent="0.2">
      <c r="A1384" s="1">
        <v>43069</v>
      </c>
      <c r="B1384" s="4" t="str">
        <f>YEAR(月出库[[#This Row],[日期]]) &amp; "年"</f>
        <v>2017年</v>
      </c>
      <c r="C1384" s="4" t="str">
        <f>MONTH(月出库[[#This Row],[日期]]) &amp; "月"</f>
        <v>11月</v>
      </c>
      <c r="D1384" s="4">
        <f>--TEXT(月出库[[#This Row],[日期]],"yyyymm")</f>
        <v>201711</v>
      </c>
      <c r="E1384" t="s">
        <v>9</v>
      </c>
      <c r="F1384" t="s">
        <v>15</v>
      </c>
      <c r="G1384">
        <v>1000002986</v>
      </c>
      <c r="H1384" t="s">
        <v>14</v>
      </c>
      <c r="I1384" t="s">
        <v>13</v>
      </c>
      <c r="J1384">
        <v>10000131</v>
      </c>
      <c r="K1384" t="s">
        <v>38</v>
      </c>
      <c r="L1384" s="6">
        <v>103</v>
      </c>
      <c r="M13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12.4</v>
      </c>
    </row>
    <row r="1385" spans="1:13" x14ac:dyDescent="0.2">
      <c r="A1385" s="1">
        <v>43069</v>
      </c>
      <c r="B1385" s="4" t="str">
        <f>YEAR(月出库[[#This Row],[日期]]) &amp; "年"</f>
        <v>2017年</v>
      </c>
      <c r="C1385" s="4" t="str">
        <f>MONTH(月出库[[#This Row],[日期]]) &amp; "月"</f>
        <v>11月</v>
      </c>
      <c r="D1385" s="4">
        <f>--TEXT(月出库[[#This Row],[日期]],"yyyymm")</f>
        <v>201711</v>
      </c>
      <c r="E1385" t="s">
        <v>9</v>
      </c>
      <c r="F1385" t="s">
        <v>15</v>
      </c>
      <c r="G1385">
        <v>1000002986</v>
      </c>
      <c r="H1385" t="s">
        <v>14</v>
      </c>
      <c r="I1385" t="s">
        <v>13</v>
      </c>
      <c r="J1385">
        <v>10000211</v>
      </c>
      <c r="K1385" t="s">
        <v>11</v>
      </c>
      <c r="L1385" s="6">
        <v>147</v>
      </c>
      <c r="M13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</v>
      </c>
    </row>
    <row r="1386" spans="1:13" x14ac:dyDescent="0.2">
      <c r="A1386" s="1">
        <v>43069</v>
      </c>
      <c r="B1386" s="4" t="str">
        <f>YEAR(月出库[[#This Row],[日期]]) &amp; "年"</f>
        <v>2017年</v>
      </c>
      <c r="C1386" s="4" t="str">
        <f>MONTH(月出库[[#This Row],[日期]]) &amp; "月"</f>
        <v>11月</v>
      </c>
      <c r="D1386" s="4">
        <f>--TEXT(月出库[[#This Row],[日期]],"yyyymm")</f>
        <v>201711</v>
      </c>
      <c r="E1386" t="s">
        <v>9</v>
      </c>
      <c r="F1386" t="s">
        <v>8</v>
      </c>
      <c r="G1386">
        <v>1000000070</v>
      </c>
      <c r="H1386" t="s">
        <v>7</v>
      </c>
      <c r="I1386" t="s">
        <v>13</v>
      </c>
      <c r="J1386">
        <v>20000099</v>
      </c>
      <c r="K1386" t="s">
        <v>20</v>
      </c>
      <c r="L1386" s="6">
        <v>3</v>
      </c>
      <c r="M13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7.1</v>
      </c>
    </row>
    <row r="1387" spans="1:13" x14ac:dyDescent="0.2">
      <c r="A1387" s="1">
        <v>43069</v>
      </c>
      <c r="B1387" s="4" t="str">
        <f>YEAR(月出库[[#This Row],[日期]]) &amp; "年"</f>
        <v>2017年</v>
      </c>
      <c r="C1387" s="4" t="str">
        <f>MONTH(月出库[[#This Row],[日期]]) &amp; "月"</f>
        <v>11月</v>
      </c>
      <c r="D1387" s="4">
        <f>--TEXT(月出库[[#This Row],[日期]],"yyyymm")</f>
        <v>201711</v>
      </c>
      <c r="E1387" t="s">
        <v>9</v>
      </c>
      <c r="F1387" t="s">
        <v>57</v>
      </c>
      <c r="G1387">
        <v>1000001502</v>
      </c>
      <c r="H1387" t="s">
        <v>56</v>
      </c>
      <c r="I1387" t="s">
        <v>13</v>
      </c>
      <c r="J1387">
        <v>10000131</v>
      </c>
      <c r="K1387" t="s">
        <v>38</v>
      </c>
      <c r="L1387" s="6">
        <v>225</v>
      </c>
      <c r="M13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11.1</v>
      </c>
    </row>
    <row r="1388" spans="1:13" x14ac:dyDescent="0.2">
      <c r="A1388" s="1">
        <v>43069</v>
      </c>
      <c r="B1388" s="4" t="str">
        <f>YEAR(月出库[[#This Row],[日期]]) &amp; "年"</f>
        <v>2017年</v>
      </c>
      <c r="C1388" s="4" t="str">
        <f>MONTH(月出库[[#This Row],[日期]]) &amp; "月"</f>
        <v>11月</v>
      </c>
      <c r="D1388" s="4">
        <f>--TEXT(月出库[[#This Row],[日期]],"yyyymm")</f>
        <v>201711</v>
      </c>
      <c r="E1388" t="s">
        <v>9</v>
      </c>
      <c r="F1388" t="s">
        <v>57</v>
      </c>
      <c r="G1388">
        <v>1000001502</v>
      </c>
      <c r="H1388" t="s">
        <v>56</v>
      </c>
      <c r="I1388" t="s">
        <v>13</v>
      </c>
      <c r="J1388">
        <v>20000018</v>
      </c>
      <c r="K1388" t="s">
        <v>81</v>
      </c>
      <c r="L1388" s="6">
        <v>12</v>
      </c>
      <c r="M13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89" spans="1:13" x14ac:dyDescent="0.2">
      <c r="A1389" s="1">
        <v>43069</v>
      </c>
      <c r="B1389" s="4" t="str">
        <f>YEAR(月出库[[#This Row],[日期]]) &amp; "年"</f>
        <v>2017年</v>
      </c>
      <c r="C1389" s="4" t="str">
        <f>MONTH(月出库[[#This Row],[日期]]) &amp; "月"</f>
        <v>11月</v>
      </c>
      <c r="D1389" s="4">
        <f>--TEXT(月出库[[#This Row],[日期]],"yyyymm")</f>
        <v>201711</v>
      </c>
      <c r="E1389" t="s">
        <v>9</v>
      </c>
      <c r="F1389" t="s">
        <v>72</v>
      </c>
      <c r="G1389">
        <v>1000000064</v>
      </c>
      <c r="H1389" t="s">
        <v>76</v>
      </c>
      <c r="I1389" t="s">
        <v>13</v>
      </c>
      <c r="J1389">
        <v>10000064</v>
      </c>
      <c r="K1389" t="s">
        <v>53</v>
      </c>
      <c r="L1389" s="6">
        <v>10</v>
      </c>
      <c r="M13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90" spans="1:13" x14ac:dyDescent="0.2">
      <c r="A1390" s="1">
        <v>43069</v>
      </c>
      <c r="B1390" s="4" t="str">
        <f>YEAR(月出库[[#This Row],[日期]]) &amp; "年"</f>
        <v>2017年</v>
      </c>
      <c r="C1390" s="4" t="str">
        <f>MONTH(月出库[[#This Row],[日期]]) &amp; "月"</f>
        <v>11月</v>
      </c>
      <c r="D1390" s="4">
        <f>--TEXT(月出库[[#This Row],[日期]],"yyyymm")</f>
        <v>201711</v>
      </c>
      <c r="E1390" t="s">
        <v>9</v>
      </c>
      <c r="F1390" t="s">
        <v>72</v>
      </c>
      <c r="G1390">
        <v>1000000064</v>
      </c>
      <c r="H1390" t="s">
        <v>76</v>
      </c>
      <c r="I1390" t="s">
        <v>13</v>
      </c>
      <c r="J1390">
        <v>10000131</v>
      </c>
      <c r="K1390" t="s">
        <v>38</v>
      </c>
      <c r="L1390" s="6">
        <v>18</v>
      </c>
      <c r="M13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40.4</v>
      </c>
    </row>
    <row r="1391" spans="1:13" x14ac:dyDescent="0.2">
      <c r="A1391" s="1">
        <v>43069</v>
      </c>
      <c r="B1391" s="4" t="str">
        <f>YEAR(月出库[[#This Row],[日期]]) &amp; "年"</f>
        <v>2017年</v>
      </c>
      <c r="C1391" s="4" t="str">
        <f>MONTH(月出库[[#This Row],[日期]]) &amp; "月"</f>
        <v>11月</v>
      </c>
      <c r="D1391" s="4">
        <f>--TEXT(月出库[[#This Row],[日期]],"yyyymm")</f>
        <v>201711</v>
      </c>
      <c r="E1391" t="s">
        <v>9</v>
      </c>
      <c r="F1391" t="s">
        <v>72</v>
      </c>
      <c r="G1391">
        <v>1000000064</v>
      </c>
      <c r="H1391" t="s">
        <v>76</v>
      </c>
      <c r="I1391" t="s">
        <v>13</v>
      </c>
      <c r="J1391">
        <v>20000099</v>
      </c>
      <c r="K1391" t="s">
        <v>20</v>
      </c>
      <c r="L1391" s="6">
        <v>7</v>
      </c>
      <c r="M13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14.2</v>
      </c>
    </row>
    <row r="1392" spans="1:13" x14ac:dyDescent="0.2">
      <c r="A1392" s="1">
        <v>43069</v>
      </c>
      <c r="B1392" s="4" t="str">
        <f>YEAR(月出库[[#This Row],[日期]]) &amp; "年"</f>
        <v>2017年</v>
      </c>
      <c r="C1392" s="4" t="str">
        <f>MONTH(月出库[[#This Row],[日期]]) &amp; "月"</f>
        <v>11月</v>
      </c>
      <c r="D1392" s="4">
        <f>--TEXT(月出库[[#This Row],[日期]],"yyyymm")</f>
        <v>201711</v>
      </c>
      <c r="E1392" t="s">
        <v>9</v>
      </c>
      <c r="F1392" t="s">
        <v>72</v>
      </c>
      <c r="G1392">
        <v>1000001699</v>
      </c>
      <c r="H1392" t="s">
        <v>71</v>
      </c>
      <c r="I1392" t="s">
        <v>13</v>
      </c>
      <c r="J1392">
        <v>10000064</v>
      </c>
      <c r="K1392" t="s">
        <v>53</v>
      </c>
      <c r="L1392" s="6">
        <v>7</v>
      </c>
      <c r="M13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93" spans="1:13" x14ac:dyDescent="0.2">
      <c r="A1393" s="1">
        <v>43069</v>
      </c>
      <c r="B1393" s="4" t="str">
        <f>YEAR(月出库[[#This Row],[日期]]) &amp; "年"</f>
        <v>2017年</v>
      </c>
      <c r="C1393" s="4" t="str">
        <f>MONTH(月出库[[#This Row],[日期]]) &amp; "月"</f>
        <v>11月</v>
      </c>
      <c r="D1393" s="4">
        <f>--TEXT(月出库[[#This Row],[日期]],"yyyymm")</f>
        <v>201711</v>
      </c>
      <c r="E1393" t="s">
        <v>9</v>
      </c>
      <c r="F1393" t="s">
        <v>72</v>
      </c>
      <c r="G1393">
        <v>1000001699</v>
      </c>
      <c r="H1393" t="s">
        <v>71</v>
      </c>
      <c r="I1393" t="s">
        <v>13</v>
      </c>
      <c r="J1393">
        <v>10000131</v>
      </c>
      <c r="K1393" t="s">
        <v>38</v>
      </c>
      <c r="L1393" s="6">
        <v>28</v>
      </c>
      <c r="M13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394" spans="1:13" x14ac:dyDescent="0.2">
      <c r="A1394" s="1">
        <v>43069</v>
      </c>
      <c r="B1394" s="4" t="str">
        <f>YEAR(月出库[[#This Row],[日期]]) &amp; "年"</f>
        <v>2017年</v>
      </c>
      <c r="C1394" s="4" t="str">
        <f>MONTH(月出库[[#This Row],[日期]]) &amp; "月"</f>
        <v>11月</v>
      </c>
      <c r="D1394" s="4">
        <f>--TEXT(月出库[[#This Row],[日期]],"yyyymm")</f>
        <v>201711</v>
      </c>
      <c r="E1394" t="s">
        <v>9</v>
      </c>
      <c r="F1394" t="s">
        <v>72</v>
      </c>
      <c r="G1394">
        <v>1000001699</v>
      </c>
      <c r="H1394" t="s">
        <v>71</v>
      </c>
      <c r="I1394" t="s">
        <v>13</v>
      </c>
      <c r="J1394">
        <v>10000211</v>
      </c>
      <c r="K1394" t="s">
        <v>11</v>
      </c>
      <c r="L1394" s="6">
        <v>75</v>
      </c>
      <c r="M13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65.5</v>
      </c>
    </row>
    <row r="1395" spans="1:13" x14ac:dyDescent="0.2">
      <c r="A1395" s="1">
        <v>43069</v>
      </c>
      <c r="B1395" s="4" t="str">
        <f>YEAR(月出库[[#This Row],[日期]]) &amp; "年"</f>
        <v>2017年</v>
      </c>
      <c r="C1395" s="4" t="str">
        <f>MONTH(月出库[[#This Row],[日期]]) &amp; "月"</f>
        <v>11月</v>
      </c>
      <c r="D1395" s="4">
        <f>--TEXT(月出库[[#This Row],[日期]],"yyyymm")</f>
        <v>201711</v>
      </c>
      <c r="E1395" t="s">
        <v>9</v>
      </c>
      <c r="F1395" t="s">
        <v>59</v>
      </c>
      <c r="G1395">
        <v>1000000192</v>
      </c>
      <c r="H1395" t="s">
        <v>58</v>
      </c>
      <c r="I1395" t="s">
        <v>13</v>
      </c>
      <c r="J1395">
        <v>10000064</v>
      </c>
      <c r="K1395" t="s">
        <v>53</v>
      </c>
      <c r="L1395" s="6">
        <v>11</v>
      </c>
      <c r="M13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3.5</v>
      </c>
    </row>
    <row r="1396" spans="1:13" x14ac:dyDescent="0.2">
      <c r="A1396" s="1">
        <v>43069</v>
      </c>
      <c r="B1396" s="4" t="str">
        <f>YEAR(月出库[[#This Row],[日期]]) &amp; "年"</f>
        <v>2017年</v>
      </c>
      <c r="C1396" s="4" t="str">
        <f>MONTH(月出库[[#This Row],[日期]]) &amp; "月"</f>
        <v>11月</v>
      </c>
      <c r="D1396" s="4">
        <f>--TEXT(月出库[[#This Row],[日期]],"yyyymm")</f>
        <v>201711</v>
      </c>
      <c r="E1396" t="s">
        <v>9</v>
      </c>
      <c r="F1396" t="s">
        <v>59</v>
      </c>
      <c r="G1396">
        <v>1000000192</v>
      </c>
      <c r="H1396" t="s">
        <v>58</v>
      </c>
      <c r="I1396" t="s">
        <v>13</v>
      </c>
      <c r="J1396">
        <v>10000111</v>
      </c>
      <c r="K1396" t="s">
        <v>37</v>
      </c>
      <c r="L1396" s="6">
        <v>3</v>
      </c>
      <c r="M13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3.1</v>
      </c>
    </row>
    <row r="1397" spans="1:13" x14ac:dyDescent="0.2">
      <c r="A1397" s="1">
        <v>43069</v>
      </c>
      <c r="B1397" s="4" t="str">
        <f>YEAR(月出库[[#This Row],[日期]]) &amp; "年"</f>
        <v>2017年</v>
      </c>
      <c r="C1397" s="4" t="str">
        <f>MONTH(月出库[[#This Row],[日期]]) &amp; "月"</f>
        <v>11月</v>
      </c>
      <c r="D1397" s="4">
        <f>--TEXT(月出库[[#This Row],[日期]],"yyyymm")</f>
        <v>201711</v>
      </c>
      <c r="E1397" t="s">
        <v>9</v>
      </c>
      <c r="F1397" t="s">
        <v>59</v>
      </c>
      <c r="G1397">
        <v>1000000192</v>
      </c>
      <c r="H1397" t="s">
        <v>58</v>
      </c>
      <c r="I1397" t="s">
        <v>13</v>
      </c>
      <c r="J1397">
        <v>10000131</v>
      </c>
      <c r="K1397" t="s">
        <v>38</v>
      </c>
      <c r="L1397" s="6">
        <v>6</v>
      </c>
      <c r="M13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39.4</v>
      </c>
    </row>
    <row r="1398" spans="1:13" x14ac:dyDescent="0.2">
      <c r="A1398" s="1">
        <v>43069</v>
      </c>
      <c r="B1398" s="4" t="str">
        <f>YEAR(月出库[[#This Row],[日期]]) &amp; "年"</f>
        <v>2017年</v>
      </c>
      <c r="C1398" s="4" t="str">
        <f>MONTH(月出库[[#This Row],[日期]]) &amp; "月"</f>
        <v>11月</v>
      </c>
      <c r="D1398" s="4">
        <f>--TEXT(月出库[[#This Row],[日期]],"yyyymm")</f>
        <v>201711</v>
      </c>
      <c r="E1398" t="s">
        <v>9</v>
      </c>
      <c r="F1398" t="s">
        <v>59</v>
      </c>
      <c r="G1398">
        <v>1000000192</v>
      </c>
      <c r="H1398" t="s">
        <v>58</v>
      </c>
      <c r="I1398" t="s">
        <v>13</v>
      </c>
      <c r="J1398">
        <v>10000172</v>
      </c>
      <c r="K1398" t="s">
        <v>18</v>
      </c>
      <c r="L1398" s="6">
        <v>32</v>
      </c>
      <c r="M13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9.3000000000000007</v>
      </c>
    </row>
    <row r="1399" spans="1:13" x14ac:dyDescent="0.2">
      <c r="A1399" s="1">
        <v>43069</v>
      </c>
      <c r="B1399" s="4" t="str">
        <f>YEAR(月出库[[#This Row],[日期]]) &amp; "年"</f>
        <v>2017年</v>
      </c>
      <c r="C1399" s="4" t="str">
        <f>MONTH(月出库[[#This Row],[日期]]) &amp; "月"</f>
        <v>11月</v>
      </c>
      <c r="D1399" s="4">
        <f>--TEXT(月出库[[#This Row],[日期]],"yyyymm")</f>
        <v>201711</v>
      </c>
      <c r="E1399" t="s">
        <v>9</v>
      </c>
      <c r="F1399" t="s">
        <v>59</v>
      </c>
      <c r="G1399">
        <v>1000000192</v>
      </c>
      <c r="H1399" t="s">
        <v>58</v>
      </c>
      <c r="I1399" t="s">
        <v>13</v>
      </c>
      <c r="J1399">
        <v>10000211</v>
      </c>
      <c r="K1399" t="s">
        <v>11</v>
      </c>
      <c r="L1399" s="6">
        <v>45</v>
      </c>
      <c r="M13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26.7</v>
      </c>
    </row>
    <row r="1400" spans="1:13" x14ac:dyDescent="0.2">
      <c r="A1400" s="1">
        <v>43069</v>
      </c>
      <c r="B1400" s="4" t="str">
        <f>YEAR(月出库[[#This Row],[日期]]) &amp; "年"</f>
        <v>2017年</v>
      </c>
      <c r="C1400" s="4" t="str">
        <f>MONTH(月出库[[#This Row],[日期]]) &amp; "月"</f>
        <v>11月</v>
      </c>
      <c r="D1400" s="4">
        <f>--TEXT(月出库[[#This Row],[日期]],"yyyymm")</f>
        <v>201711</v>
      </c>
      <c r="E1400" t="s">
        <v>9</v>
      </c>
      <c r="F1400" t="s">
        <v>17</v>
      </c>
      <c r="G1400">
        <v>1000000059</v>
      </c>
      <c r="H1400" t="s">
        <v>55</v>
      </c>
      <c r="I1400" t="s">
        <v>13</v>
      </c>
      <c r="J1400">
        <v>10000064</v>
      </c>
      <c r="K1400" t="s">
        <v>53</v>
      </c>
      <c r="L1400" s="6">
        <v>574</v>
      </c>
      <c r="M14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70.8</v>
      </c>
    </row>
    <row r="1401" spans="1:13" x14ac:dyDescent="0.2">
      <c r="A1401" s="1">
        <v>43069</v>
      </c>
      <c r="B1401" s="4" t="str">
        <f>YEAR(月出库[[#This Row],[日期]]) &amp; "年"</f>
        <v>2017年</v>
      </c>
      <c r="C1401" s="4" t="str">
        <f>MONTH(月出库[[#This Row],[日期]]) &amp; "月"</f>
        <v>11月</v>
      </c>
      <c r="D1401" s="4">
        <f>--TEXT(月出库[[#This Row],[日期]],"yyyymm")</f>
        <v>201711</v>
      </c>
      <c r="E1401" t="s">
        <v>9</v>
      </c>
      <c r="F1401" t="s">
        <v>17</v>
      </c>
      <c r="G1401">
        <v>1000000059</v>
      </c>
      <c r="H1401" t="s">
        <v>55</v>
      </c>
      <c r="I1401" t="s">
        <v>13</v>
      </c>
      <c r="J1401">
        <v>10000078</v>
      </c>
      <c r="K1401" t="s">
        <v>30</v>
      </c>
      <c r="L1401" s="6">
        <v>61</v>
      </c>
      <c r="M14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150.50000000000003</v>
      </c>
    </row>
    <row r="1402" spans="1:13" x14ac:dyDescent="0.2">
      <c r="A1402" s="1">
        <v>43069</v>
      </c>
      <c r="B1402" s="4" t="str">
        <f>YEAR(月出库[[#This Row],[日期]]) &amp; "年"</f>
        <v>2017年</v>
      </c>
      <c r="C1402" s="4" t="str">
        <f>MONTH(月出库[[#This Row],[日期]]) &amp; "月"</f>
        <v>11月</v>
      </c>
      <c r="D1402" s="4">
        <f>--TEXT(月出库[[#This Row],[日期]],"yyyymm")</f>
        <v>201711</v>
      </c>
      <c r="E1402" t="s">
        <v>9</v>
      </c>
      <c r="F1402" t="s">
        <v>17</v>
      </c>
      <c r="G1402">
        <v>1000000059</v>
      </c>
      <c r="H1402" t="s">
        <v>55</v>
      </c>
      <c r="I1402" t="s">
        <v>13</v>
      </c>
      <c r="J1402">
        <v>10000111</v>
      </c>
      <c r="K1402" t="s">
        <v>37</v>
      </c>
      <c r="L1402" s="6">
        <v>26</v>
      </c>
      <c r="M14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29.299999999999997</v>
      </c>
    </row>
    <row r="1403" spans="1:13" x14ac:dyDescent="0.2">
      <c r="A1403" s="1">
        <v>43069</v>
      </c>
      <c r="B1403" s="4" t="str">
        <f>YEAR(月出库[[#This Row],[日期]]) &amp; "年"</f>
        <v>2017年</v>
      </c>
      <c r="C1403" s="4" t="str">
        <f>MONTH(月出库[[#This Row],[日期]]) &amp; "月"</f>
        <v>11月</v>
      </c>
      <c r="D1403" s="4">
        <f>--TEXT(月出库[[#This Row],[日期]],"yyyymm")</f>
        <v>201711</v>
      </c>
      <c r="E1403" t="s">
        <v>9</v>
      </c>
      <c r="F1403" t="s">
        <v>17</v>
      </c>
      <c r="G1403">
        <v>1000000059</v>
      </c>
      <c r="H1403" t="s">
        <v>55</v>
      </c>
      <c r="I1403" t="s">
        <v>13</v>
      </c>
      <c r="J1403">
        <v>10000131</v>
      </c>
      <c r="K1403" t="s">
        <v>38</v>
      </c>
      <c r="L1403" s="6">
        <v>210</v>
      </c>
      <c r="M14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462.79999999999995</v>
      </c>
    </row>
    <row r="1404" spans="1:13" x14ac:dyDescent="0.2">
      <c r="A1404" s="1">
        <v>43069</v>
      </c>
      <c r="B1404" s="4" t="str">
        <f>YEAR(月出库[[#This Row],[日期]]) &amp; "年"</f>
        <v>2017年</v>
      </c>
      <c r="C1404" s="4" t="str">
        <f>MONTH(月出库[[#This Row],[日期]]) &amp; "月"</f>
        <v>11月</v>
      </c>
      <c r="D1404" s="4">
        <f>--TEXT(月出库[[#This Row],[日期]],"yyyymm")</f>
        <v>201711</v>
      </c>
      <c r="E1404" t="s">
        <v>9</v>
      </c>
      <c r="F1404" t="s">
        <v>17</v>
      </c>
      <c r="G1404">
        <v>1000000059</v>
      </c>
      <c r="H1404" t="s">
        <v>55</v>
      </c>
      <c r="I1404" t="s">
        <v>13</v>
      </c>
      <c r="J1404">
        <v>10000136</v>
      </c>
      <c r="K1404" t="s">
        <v>40</v>
      </c>
      <c r="L1404" s="6">
        <v>20</v>
      </c>
      <c r="M14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94.5</v>
      </c>
    </row>
    <row r="1405" spans="1:13" x14ac:dyDescent="0.2">
      <c r="A1405" s="1">
        <v>43069</v>
      </c>
      <c r="B1405" s="4" t="str">
        <f>YEAR(月出库[[#This Row],[日期]]) &amp; "年"</f>
        <v>2017年</v>
      </c>
      <c r="C1405" s="4" t="str">
        <f>MONTH(月出库[[#This Row],[日期]]) &amp; "月"</f>
        <v>11月</v>
      </c>
      <c r="D1405" s="4">
        <f>--TEXT(月出库[[#This Row],[日期]],"yyyymm")</f>
        <v>201711</v>
      </c>
      <c r="E1405" t="s">
        <v>9</v>
      </c>
      <c r="F1405" t="s">
        <v>17</v>
      </c>
      <c r="G1405">
        <v>1000000059</v>
      </c>
      <c r="H1405" t="s">
        <v>55</v>
      </c>
      <c r="I1405" t="s">
        <v>13</v>
      </c>
      <c r="J1405">
        <v>10000211</v>
      </c>
      <c r="K1405" t="s">
        <v>11</v>
      </c>
      <c r="L1405" s="6">
        <v>39</v>
      </c>
      <c r="M14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105.5</v>
      </c>
    </row>
    <row r="1406" spans="1:13" x14ac:dyDescent="0.2">
      <c r="A1406" s="1">
        <v>43069</v>
      </c>
      <c r="B1406" s="4" t="str">
        <f>YEAR(月出库[[#This Row],[日期]]) &amp; "年"</f>
        <v>2017年</v>
      </c>
      <c r="C1406" s="4" t="str">
        <f>MONTH(月出库[[#This Row],[日期]]) &amp; "月"</f>
        <v>11月</v>
      </c>
      <c r="D1406" s="4">
        <f>--TEXT(月出库[[#This Row],[日期]],"yyyymm")</f>
        <v>201711</v>
      </c>
      <c r="E1406" t="s">
        <v>9</v>
      </c>
      <c r="F1406" t="s">
        <v>17</v>
      </c>
      <c r="G1406">
        <v>1000000059</v>
      </c>
      <c r="H1406" t="s">
        <v>55</v>
      </c>
      <c r="I1406" t="s">
        <v>13</v>
      </c>
      <c r="J1406">
        <v>20000099</v>
      </c>
      <c r="K1406" t="s">
        <v>20</v>
      </c>
      <c r="L1406" s="6">
        <v>75</v>
      </c>
      <c r="M14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45.7</v>
      </c>
    </row>
    <row r="1407" spans="1:13" x14ac:dyDescent="0.2">
      <c r="A1407" s="1">
        <v>43069</v>
      </c>
      <c r="B1407" s="4" t="str">
        <f>YEAR(月出库[[#This Row],[日期]]) &amp; "年"</f>
        <v>2017年</v>
      </c>
      <c r="C1407" s="4" t="str">
        <f>MONTH(月出库[[#This Row],[日期]]) &amp; "月"</f>
        <v>11月</v>
      </c>
      <c r="D1407" s="4">
        <f>--TEXT(月出库[[#This Row],[日期]],"yyyymm")</f>
        <v>201711</v>
      </c>
      <c r="E1407" t="s">
        <v>9</v>
      </c>
      <c r="F1407" t="s">
        <v>17</v>
      </c>
      <c r="G1407">
        <v>1000001649</v>
      </c>
      <c r="H1407" t="s">
        <v>16</v>
      </c>
      <c r="I1407" t="s">
        <v>13</v>
      </c>
      <c r="J1407">
        <v>10000111</v>
      </c>
      <c r="K1407" t="s">
        <v>37</v>
      </c>
      <c r="L1407" s="6">
        <v>6</v>
      </c>
      <c r="M14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08" spans="1:13" x14ac:dyDescent="0.2">
      <c r="A1408" s="1">
        <v>43069</v>
      </c>
      <c r="B1408" s="4" t="str">
        <f>YEAR(月出库[[#This Row],[日期]]) &amp; "年"</f>
        <v>2017年</v>
      </c>
      <c r="C1408" s="4" t="str">
        <f>MONTH(月出库[[#This Row],[日期]]) &amp; "月"</f>
        <v>11月</v>
      </c>
      <c r="D1408" s="4">
        <f>--TEXT(月出库[[#This Row],[日期]],"yyyymm")</f>
        <v>201711</v>
      </c>
      <c r="E1408" t="s">
        <v>9</v>
      </c>
      <c r="F1408" t="s">
        <v>17</v>
      </c>
      <c r="G1408">
        <v>1000001649</v>
      </c>
      <c r="H1408" t="s">
        <v>16</v>
      </c>
      <c r="I1408" t="s">
        <v>13</v>
      </c>
      <c r="J1408">
        <v>10000131</v>
      </c>
      <c r="K1408" t="s">
        <v>38</v>
      </c>
      <c r="L1408" s="6">
        <v>7</v>
      </c>
      <c r="M14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</v>
      </c>
    </row>
    <row r="1409" spans="1:13" x14ac:dyDescent="0.2">
      <c r="A1409" s="1">
        <v>43069</v>
      </c>
      <c r="B1409" s="4" t="str">
        <f>YEAR(月出库[[#This Row],[日期]]) &amp; "年"</f>
        <v>2017年</v>
      </c>
      <c r="C1409" s="4" t="str">
        <f>MONTH(月出库[[#This Row],[日期]]) &amp; "月"</f>
        <v>11月</v>
      </c>
      <c r="D1409" s="4">
        <f>--TEXT(月出库[[#This Row],[日期]],"yyyymm")</f>
        <v>201711</v>
      </c>
      <c r="E1409" t="s">
        <v>9</v>
      </c>
      <c r="F1409" t="s">
        <v>17</v>
      </c>
      <c r="G1409">
        <v>1000001649</v>
      </c>
      <c r="H1409" t="s">
        <v>16</v>
      </c>
      <c r="I1409" t="s">
        <v>13</v>
      </c>
      <c r="J1409">
        <v>20000099</v>
      </c>
      <c r="K1409" t="s">
        <v>20</v>
      </c>
      <c r="L1409" s="6">
        <v>12</v>
      </c>
      <c r="M14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1410" spans="1:13" x14ac:dyDescent="0.2">
      <c r="A1410" s="1">
        <v>43069</v>
      </c>
      <c r="B1410" s="4" t="str">
        <f>YEAR(月出库[[#This Row],[日期]]) &amp; "年"</f>
        <v>2017年</v>
      </c>
      <c r="C1410" s="4" t="str">
        <f>MONTH(月出库[[#This Row],[日期]]) &amp; "月"</f>
        <v>11月</v>
      </c>
      <c r="D1410" s="4">
        <f>--TEXT(月出库[[#This Row],[日期]],"yyyymm")</f>
        <v>201711</v>
      </c>
      <c r="E1410" t="s">
        <v>9</v>
      </c>
      <c r="F1410" t="s">
        <v>12</v>
      </c>
      <c r="G1410">
        <v>1000000072</v>
      </c>
      <c r="H1410" t="s">
        <v>10</v>
      </c>
      <c r="I1410" t="s">
        <v>13</v>
      </c>
      <c r="J1410">
        <v>10000131</v>
      </c>
      <c r="K1410" t="s">
        <v>38</v>
      </c>
      <c r="L1410" s="6">
        <v>195</v>
      </c>
      <c r="M14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27.5</v>
      </c>
    </row>
    <row r="1411" spans="1:13" x14ac:dyDescent="0.2">
      <c r="A1411" s="1">
        <v>43069</v>
      </c>
      <c r="B1411" s="4" t="str">
        <f>YEAR(月出库[[#This Row],[日期]]) &amp; "年"</f>
        <v>2017年</v>
      </c>
      <c r="C1411" s="4" t="str">
        <f>MONTH(月出库[[#This Row],[日期]]) &amp; "月"</f>
        <v>11月</v>
      </c>
      <c r="D1411" s="4">
        <f>--TEXT(月出库[[#This Row],[日期]],"yyyymm")</f>
        <v>201711</v>
      </c>
      <c r="E1411" t="s">
        <v>9</v>
      </c>
      <c r="F1411" t="s">
        <v>12</v>
      </c>
      <c r="G1411">
        <v>1000000072</v>
      </c>
      <c r="H1411" t="s">
        <v>10</v>
      </c>
      <c r="I1411" t="s">
        <v>13</v>
      </c>
      <c r="J1411">
        <v>10000211</v>
      </c>
      <c r="K1411" t="s">
        <v>11</v>
      </c>
      <c r="L1411" s="6">
        <v>27</v>
      </c>
      <c r="M14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62.7</v>
      </c>
    </row>
    <row r="1412" spans="1:13" x14ac:dyDescent="0.2">
      <c r="A1412" s="1">
        <v>43069</v>
      </c>
      <c r="B1412" s="4" t="str">
        <f>YEAR(月出库[[#This Row],[日期]]) &amp; "年"</f>
        <v>2017年</v>
      </c>
      <c r="C1412" s="4" t="str">
        <f>MONTH(月出库[[#This Row],[日期]]) &amp; "月"</f>
        <v>11月</v>
      </c>
      <c r="D1412" s="4">
        <f>--TEXT(月出库[[#This Row],[日期]],"yyyymm")</f>
        <v>201711</v>
      </c>
      <c r="E1412" t="s">
        <v>22</v>
      </c>
      <c r="F1412" t="s">
        <v>46</v>
      </c>
      <c r="G1412">
        <v>1000001133</v>
      </c>
      <c r="H1412" t="s">
        <v>45</v>
      </c>
      <c r="I1412" t="s">
        <v>13</v>
      </c>
      <c r="J1412">
        <v>10000061</v>
      </c>
      <c r="K1412" t="s">
        <v>28</v>
      </c>
      <c r="L1412" s="6">
        <v>44</v>
      </c>
      <c r="M14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87.6</v>
      </c>
    </row>
    <row r="1413" spans="1:13" x14ac:dyDescent="0.2">
      <c r="A1413" s="1">
        <v>43069</v>
      </c>
      <c r="B1413" s="4" t="str">
        <f>YEAR(月出库[[#This Row],[日期]]) &amp; "年"</f>
        <v>2017年</v>
      </c>
      <c r="C1413" s="4" t="str">
        <f>MONTH(月出库[[#This Row],[日期]]) &amp; "月"</f>
        <v>11月</v>
      </c>
      <c r="D1413" s="4">
        <f>--TEXT(月出库[[#This Row],[日期]],"yyyymm")</f>
        <v>201711</v>
      </c>
      <c r="E1413" t="s">
        <v>22</v>
      </c>
      <c r="F1413" t="s">
        <v>46</v>
      </c>
      <c r="G1413">
        <v>1000001133</v>
      </c>
      <c r="H1413" t="s">
        <v>45</v>
      </c>
      <c r="I1413" t="s">
        <v>13</v>
      </c>
      <c r="J1413">
        <v>10000078</v>
      </c>
      <c r="K1413" t="s">
        <v>30</v>
      </c>
      <c r="L1413" s="6">
        <v>124</v>
      </c>
      <c r="M14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238.79999999999995</v>
      </c>
    </row>
    <row r="1414" spans="1:13" x14ac:dyDescent="0.2">
      <c r="A1414" s="1">
        <v>43069</v>
      </c>
      <c r="B1414" s="4" t="str">
        <f>YEAR(月出库[[#This Row],[日期]]) &amp; "年"</f>
        <v>2017年</v>
      </c>
      <c r="C1414" s="4" t="str">
        <f>MONTH(月出库[[#This Row],[日期]]) &amp; "月"</f>
        <v>11月</v>
      </c>
      <c r="D1414" s="4">
        <f>--TEXT(月出库[[#This Row],[日期]],"yyyymm")</f>
        <v>201711</v>
      </c>
      <c r="E1414" t="s">
        <v>22</v>
      </c>
      <c r="F1414" t="s">
        <v>46</v>
      </c>
      <c r="G1414">
        <v>1000001133</v>
      </c>
      <c r="H1414" t="s">
        <v>45</v>
      </c>
      <c r="I1414" t="s">
        <v>13</v>
      </c>
      <c r="J1414">
        <v>10000111</v>
      </c>
      <c r="K1414" t="s">
        <v>37</v>
      </c>
      <c r="L1414" s="6">
        <v>52</v>
      </c>
      <c r="M14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</v>
      </c>
    </row>
    <row r="1415" spans="1:13" x14ac:dyDescent="0.2">
      <c r="A1415" s="1">
        <v>43069</v>
      </c>
      <c r="B1415" s="4" t="str">
        <f>YEAR(月出库[[#This Row],[日期]]) &amp; "年"</f>
        <v>2017年</v>
      </c>
      <c r="C1415" s="4" t="str">
        <f>MONTH(月出库[[#This Row],[日期]]) &amp; "月"</f>
        <v>11月</v>
      </c>
      <c r="D1415" s="4">
        <f>--TEXT(月出库[[#This Row],[日期]],"yyyymm")</f>
        <v>201711</v>
      </c>
      <c r="E1415" t="s">
        <v>22</v>
      </c>
      <c r="F1415" t="s">
        <v>46</v>
      </c>
      <c r="G1415">
        <v>1000001133</v>
      </c>
      <c r="H1415" t="s">
        <v>45</v>
      </c>
      <c r="I1415" t="s">
        <v>13</v>
      </c>
      <c r="J1415">
        <v>10000131</v>
      </c>
      <c r="K1415" t="s">
        <v>38</v>
      </c>
      <c r="L1415" s="6">
        <v>93</v>
      </c>
      <c r="M14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72.800000000000011</v>
      </c>
    </row>
    <row r="1416" spans="1:13" x14ac:dyDescent="0.2">
      <c r="A1416" s="1">
        <v>43069</v>
      </c>
      <c r="B1416" s="4" t="str">
        <f>YEAR(月出库[[#This Row],[日期]]) &amp; "年"</f>
        <v>2017年</v>
      </c>
      <c r="C1416" s="4" t="str">
        <f>MONTH(月出库[[#This Row],[日期]]) &amp; "月"</f>
        <v>11月</v>
      </c>
      <c r="D1416" s="4">
        <f>--TEXT(月出库[[#This Row],[日期]],"yyyymm")</f>
        <v>201711</v>
      </c>
      <c r="E1416" t="s">
        <v>22</v>
      </c>
      <c r="F1416" t="s">
        <v>46</v>
      </c>
      <c r="G1416">
        <v>1000001133</v>
      </c>
      <c r="H1416" t="s">
        <v>45</v>
      </c>
      <c r="I1416" t="s">
        <v>13</v>
      </c>
      <c r="J1416">
        <v>10000136</v>
      </c>
      <c r="K1416" t="s">
        <v>40</v>
      </c>
      <c r="L1416" s="6">
        <v>12</v>
      </c>
      <c r="M14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13.7</v>
      </c>
    </row>
    <row r="1417" spans="1:13" x14ac:dyDescent="0.2">
      <c r="A1417" s="1">
        <v>43069</v>
      </c>
      <c r="B1417" s="4" t="str">
        <f>YEAR(月出库[[#This Row],[日期]]) &amp; "年"</f>
        <v>2017年</v>
      </c>
      <c r="C1417" s="4" t="str">
        <f>MONTH(月出库[[#This Row],[日期]]) &amp; "月"</f>
        <v>11月</v>
      </c>
      <c r="D1417" s="4">
        <f>--TEXT(月出库[[#This Row],[日期]],"yyyymm")</f>
        <v>201711</v>
      </c>
      <c r="E1417" t="s">
        <v>22</v>
      </c>
      <c r="F1417" t="s">
        <v>46</v>
      </c>
      <c r="G1417">
        <v>1000001133</v>
      </c>
      <c r="H1417" t="s">
        <v>45</v>
      </c>
      <c r="I1417" t="s">
        <v>13</v>
      </c>
      <c r="J1417">
        <v>10000182</v>
      </c>
      <c r="K1417" t="s">
        <v>31</v>
      </c>
      <c r="L1417" s="6">
        <v>191</v>
      </c>
      <c r="M14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375</v>
      </c>
    </row>
    <row r="1418" spans="1:13" x14ac:dyDescent="0.2">
      <c r="A1418" s="1">
        <v>43069</v>
      </c>
      <c r="B1418" s="4" t="str">
        <f>YEAR(月出库[[#This Row],[日期]]) &amp; "年"</f>
        <v>2017年</v>
      </c>
      <c r="C1418" s="4" t="str">
        <f>MONTH(月出库[[#This Row],[日期]]) &amp; "月"</f>
        <v>11月</v>
      </c>
      <c r="D1418" s="4">
        <f>--TEXT(月出库[[#This Row],[日期]],"yyyymm")</f>
        <v>201711</v>
      </c>
      <c r="E1418" t="s">
        <v>22</v>
      </c>
      <c r="F1418" t="s">
        <v>46</v>
      </c>
      <c r="G1418">
        <v>1000001133</v>
      </c>
      <c r="H1418" t="s">
        <v>45</v>
      </c>
      <c r="I1418" t="s">
        <v>13</v>
      </c>
      <c r="J1418">
        <v>20000018</v>
      </c>
      <c r="K1418" t="s">
        <v>81</v>
      </c>
      <c r="L1418" s="6">
        <v>14</v>
      </c>
      <c r="M14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59.6</v>
      </c>
    </row>
    <row r="1419" spans="1:13" x14ac:dyDescent="0.2">
      <c r="A1419" s="1">
        <v>43069</v>
      </c>
      <c r="B1419" s="4" t="str">
        <f>YEAR(月出库[[#This Row],[日期]]) &amp; "年"</f>
        <v>2017年</v>
      </c>
      <c r="C1419" s="4" t="str">
        <f>MONTH(月出库[[#This Row],[日期]]) &amp; "月"</f>
        <v>11月</v>
      </c>
      <c r="D1419" s="4">
        <f>--TEXT(月出库[[#This Row],[日期]],"yyyymm")</f>
        <v>201711</v>
      </c>
      <c r="E1419" t="s">
        <v>22</v>
      </c>
      <c r="F1419" t="s">
        <v>46</v>
      </c>
      <c r="G1419">
        <v>1000001133</v>
      </c>
      <c r="H1419" t="s">
        <v>45</v>
      </c>
      <c r="I1419" t="s">
        <v>13</v>
      </c>
      <c r="J1419">
        <v>20000099</v>
      </c>
      <c r="K1419" t="s">
        <v>20</v>
      </c>
      <c r="L1419" s="6">
        <v>23</v>
      </c>
      <c r="M14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</v>
      </c>
    </row>
    <row r="1420" spans="1:13" x14ac:dyDescent="0.2">
      <c r="A1420" s="1">
        <v>43069</v>
      </c>
      <c r="B1420" s="4" t="str">
        <f>YEAR(月出库[[#This Row],[日期]]) &amp; "年"</f>
        <v>2017年</v>
      </c>
      <c r="C1420" s="4" t="str">
        <f>MONTH(月出库[[#This Row],[日期]]) &amp; "月"</f>
        <v>11月</v>
      </c>
      <c r="D1420" s="4">
        <f>--TEXT(月出库[[#This Row],[日期]],"yyyymm")</f>
        <v>201711</v>
      </c>
      <c r="E1420" t="s">
        <v>22</v>
      </c>
      <c r="F1420" t="s">
        <v>64</v>
      </c>
      <c r="G1420">
        <v>1000002973</v>
      </c>
      <c r="H1420" t="s">
        <v>63</v>
      </c>
      <c r="I1420" t="s">
        <v>13</v>
      </c>
      <c r="J1420">
        <v>10000078</v>
      </c>
      <c r="K1420" t="s">
        <v>30</v>
      </c>
      <c r="L1420" s="6">
        <v>36</v>
      </c>
      <c r="M14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29.3</v>
      </c>
    </row>
    <row r="1421" spans="1:13" x14ac:dyDescent="0.2">
      <c r="A1421" s="1">
        <v>43069</v>
      </c>
      <c r="B1421" s="4" t="str">
        <f>YEAR(月出库[[#This Row],[日期]]) &amp; "年"</f>
        <v>2017年</v>
      </c>
      <c r="C1421" s="4" t="str">
        <f>MONTH(月出库[[#This Row],[日期]]) &amp; "月"</f>
        <v>11月</v>
      </c>
      <c r="D1421" s="4">
        <f>--TEXT(月出库[[#This Row],[日期]],"yyyymm")</f>
        <v>201711</v>
      </c>
      <c r="E1421" t="s">
        <v>22</v>
      </c>
      <c r="F1421" t="s">
        <v>64</v>
      </c>
      <c r="G1421">
        <v>1000002973</v>
      </c>
      <c r="H1421" t="s">
        <v>63</v>
      </c>
      <c r="I1421" t="s">
        <v>13</v>
      </c>
      <c r="J1421">
        <v>20000099</v>
      </c>
      <c r="K1421" t="s">
        <v>20</v>
      </c>
      <c r="L1421" s="6">
        <v>4</v>
      </c>
      <c r="M14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22" spans="1:13" x14ac:dyDescent="0.2">
      <c r="A1422" s="1">
        <v>43069</v>
      </c>
      <c r="B1422" s="4" t="str">
        <f>YEAR(月出库[[#This Row],[日期]]) &amp; "年"</f>
        <v>2017年</v>
      </c>
      <c r="C1422" s="4" t="str">
        <f>MONTH(月出库[[#This Row],[日期]]) &amp; "月"</f>
        <v>11月</v>
      </c>
      <c r="D1422" s="4">
        <f>--TEXT(月出库[[#This Row],[日期]],"yyyymm")</f>
        <v>201711</v>
      </c>
      <c r="E1422" t="s">
        <v>22</v>
      </c>
      <c r="F1422" t="s">
        <v>49</v>
      </c>
      <c r="G1422">
        <v>1000000018</v>
      </c>
      <c r="H1422" t="s">
        <v>48</v>
      </c>
      <c r="I1422" t="s">
        <v>13</v>
      </c>
      <c r="J1422">
        <v>10000078</v>
      </c>
      <c r="K1422" t="s">
        <v>30</v>
      </c>
      <c r="L1422" s="6">
        <v>218</v>
      </c>
      <c r="M14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293.7</v>
      </c>
    </row>
    <row r="1423" spans="1:13" x14ac:dyDescent="0.2">
      <c r="A1423" s="1">
        <v>43069</v>
      </c>
      <c r="B1423" s="4" t="str">
        <f>YEAR(月出库[[#This Row],[日期]]) &amp; "年"</f>
        <v>2017年</v>
      </c>
      <c r="C1423" s="4" t="str">
        <f>MONTH(月出库[[#This Row],[日期]]) &amp; "月"</f>
        <v>11月</v>
      </c>
      <c r="D1423" s="4">
        <f>--TEXT(月出库[[#This Row],[日期]],"yyyymm")</f>
        <v>201711</v>
      </c>
      <c r="E1423" t="s">
        <v>22</v>
      </c>
      <c r="F1423" t="s">
        <v>49</v>
      </c>
      <c r="G1423">
        <v>1000000018</v>
      </c>
      <c r="H1423" t="s">
        <v>48</v>
      </c>
      <c r="I1423" t="s">
        <v>13</v>
      </c>
      <c r="J1423">
        <v>10000131</v>
      </c>
      <c r="K1423" t="s">
        <v>38</v>
      </c>
      <c r="L1423" s="6">
        <v>322</v>
      </c>
      <c r="M14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311.5</v>
      </c>
    </row>
    <row r="1424" spans="1:13" x14ac:dyDescent="0.2">
      <c r="A1424" s="1">
        <v>43069</v>
      </c>
      <c r="B1424" s="4" t="str">
        <f>YEAR(月出库[[#This Row],[日期]]) &amp; "年"</f>
        <v>2017年</v>
      </c>
      <c r="C1424" s="4" t="str">
        <f>MONTH(月出库[[#This Row],[日期]]) &amp; "月"</f>
        <v>11月</v>
      </c>
      <c r="D1424" s="4">
        <f>--TEXT(月出库[[#This Row],[日期]],"yyyymm")</f>
        <v>201711</v>
      </c>
      <c r="E1424" t="s">
        <v>22</v>
      </c>
      <c r="F1424" t="s">
        <v>49</v>
      </c>
      <c r="G1424">
        <v>1000000018</v>
      </c>
      <c r="H1424" t="s">
        <v>48</v>
      </c>
      <c r="I1424" t="s">
        <v>13</v>
      </c>
      <c r="J1424">
        <v>10000136</v>
      </c>
      <c r="K1424" t="s">
        <v>40</v>
      </c>
      <c r="L1424" s="6">
        <v>14</v>
      </c>
      <c r="M14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</v>
      </c>
    </row>
    <row r="1425" spans="1:13" x14ac:dyDescent="0.2">
      <c r="A1425" s="1">
        <v>43069</v>
      </c>
      <c r="B1425" s="4" t="str">
        <f>YEAR(月出库[[#This Row],[日期]]) &amp; "年"</f>
        <v>2017年</v>
      </c>
      <c r="C1425" s="4" t="str">
        <f>MONTH(月出库[[#This Row],[日期]]) &amp; "月"</f>
        <v>11月</v>
      </c>
      <c r="D1425" s="4">
        <f>--TEXT(月出库[[#This Row],[日期]],"yyyymm")</f>
        <v>201711</v>
      </c>
      <c r="E1425" t="s">
        <v>22</v>
      </c>
      <c r="F1425" t="s">
        <v>49</v>
      </c>
      <c r="G1425">
        <v>1000000018</v>
      </c>
      <c r="H1425" t="s">
        <v>48</v>
      </c>
      <c r="I1425" t="s">
        <v>13</v>
      </c>
      <c r="J1425">
        <v>10000172</v>
      </c>
      <c r="K1425" t="s">
        <v>18</v>
      </c>
      <c r="L1425" s="6">
        <v>4</v>
      </c>
      <c r="M14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8.8999999999999986</v>
      </c>
    </row>
    <row r="1426" spans="1:13" x14ac:dyDescent="0.2">
      <c r="A1426" s="1">
        <v>43069</v>
      </c>
      <c r="B1426" s="4" t="str">
        <f>YEAR(月出库[[#This Row],[日期]]) &amp; "年"</f>
        <v>2017年</v>
      </c>
      <c r="C1426" s="4" t="str">
        <f>MONTH(月出库[[#This Row],[日期]]) &amp; "月"</f>
        <v>11月</v>
      </c>
      <c r="D1426" s="4">
        <f>--TEXT(月出库[[#This Row],[日期]],"yyyymm")</f>
        <v>201711</v>
      </c>
      <c r="E1426" t="s">
        <v>22</v>
      </c>
      <c r="F1426" t="s">
        <v>49</v>
      </c>
      <c r="G1426">
        <v>1000000018</v>
      </c>
      <c r="H1426" t="s">
        <v>48</v>
      </c>
      <c r="I1426" t="s">
        <v>13</v>
      </c>
      <c r="J1426">
        <v>10000211</v>
      </c>
      <c r="K1426" t="s">
        <v>11</v>
      </c>
      <c r="L1426" s="6">
        <v>2</v>
      </c>
      <c r="M14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4.0999999999999996</v>
      </c>
    </row>
    <row r="1427" spans="1:13" x14ac:dyDescent="0.2">
      <c r="A1427" s="1">
        <v>43069</v>
      </c>
      <c r="B1427" s="4" t="str">
        <f>YEAR(月出库[[#This Row],[日期]]) &amp; "年"</f>
        <v>2017年</v>
      </c>
      <c r="C1427" s="4" t="str">
        <f>MONTH(月出库[[#This Row],[日期]]) &amp; "月"</f>
        <v>11月</v>
      </c>
      <c r="D1427" s="4">
        <f>--TEXT(月出库[[#This Row],[日期]],"yyyymm")</f>
        <v>201711</v>
      </c>
      <c r="E1427" t="s">
        <v>22</v>
      </c>
      <c r="F1427" t="s">
        <v>49</v>
      </c>
      <c r="G1427">
        <v>1000000018</v>
      </c>
      <c r="H1427" t="s">
        <v>48</v>
      </c>
      <c r="I1427" t="s">
        <v>13</v>
      </c>
      <c r="J1427">
        <v>20000099</v>
      </c>
      <c r="K1427" t="s">
        <v>20</v>
      </c>
      <c r="L1427" s="6">
        <v>135</v>
      </c>
      <c r="M14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18.600000000000001</v>
      </c>
    </row>
    <row r="1428" spans="1:13" x14ac:dyDescent="0.2">
      <c r="A1428" s="1">
        <v>43069</v>
      </c>
      <c r="B1428" s="4" t="str">
        <f>YEAR(月出库[[#This Row],[日期]]) &amp; "年"</f>
        <v>2017年</v>
      </c>
      <c r="C1428" s="4" t="str">
        <f>MONTH(月出库[[#This Row],[日期]]) &amp; "月"</f>
        <v>11月</v>
      </c>
      <c r="D1428" s="4">
        <f>--TEXT(月出库[[#This Row],[日期]],"yyyymm")</f>
        <v>201711</v>
      </c>
      <c r="E1428" t="s">
        <v>22</v>
      </c>
      <c r="F1428" t="s">
        <v>49</v>
      </c>
      <c r="G1428">
        <v>1000000020</v>
      </c>
      <c r="H1428" t="s">
        <v>73</v>
      </c>
      <c r="I1428" t="s">
        <v>13</v>
      </c>
      <c r="J1428">
        <v>10000078</v>
      </c>
      <c r="K1428" t="s">
        <v>30</v>
      </c>
      <c r="L1428" s="6">
        <v>620</v>
      </c>
      <c r="M14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222.4</v>
      </c>
    </row>
    <row r="1429" spans="1:13" x14ac:dyDescent="0.2">
      <c r="A1429" s="1">
        <v>43069</v>
      </c>
      <c r="B1429" s="4" t="str">
        <f>YEAR(月出库[[#This Row],[日期]]) &amp; "年"</f>
        <v>2017年</v>
      </c>
      <c r="C1429" s="4" t="str">
        <f>MONTH(月出库[[#This Row],[日期]]) &amp; "月"</f>
        <v>11月</v>
      </c>
      <c r="D1429" s="4">
        <f>--TEXT(月出库[[#This Row],[日期]],"yyyymm")</f>
        <v>201711</v>
      </c>
      <c r="E1429" t="s">
        <v>22</v>
      </c>
      <c r="F1429" t="s">
        <v>49</v>
      </c>
      <c r="G1429">
        <v>1000000020</v>
      </c>
      <c r="H1429" t="s">
        <v>73</v>
      </c>
      <c r="I1429" t="s">
        <v>13</v>
      </c>
      <c r="J1429">
        <v>10000136</v>
      </c>
      <c r="K1429" t="s">
        <v>40</v>
      </c>
      <c r="L1429" s="6">
        <v>28</v>
      </c>
      <c r="M14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570.30000000000007</v>
      </c>
    </row>
    <row r="1430" spans="1:13" x14ac:dyDescent="0.2">
      <c r="A1430" s="1">
        <v>43069</v>
      </c>
      <c r="B1430" s="4" t="str">
        <f>YEAR(月出库[[#This Row],[日期]]) &amp; "年"</f>
        <v>2017年</v>
      </c>
      <c r="C1430" s="4" t="str">
        <f>MONTH(月出库[[#This Row],[日期]]) &amp; "月"</f>
        <v>11月</v>
      </c>
      <c r="D1430" s="4">
        <f>--TEXT(月出库[[#This Row],[日期]],"yyyymm")</f>
        <v>201711</v>
      </c>
      <c r="E1430" t="s">
        <v>22</v>
      </c>
      <c r="F1430" t="s">
        <v>49</v>
      </c>
      <c r="G1430">
        <v>1000000020</v>
      </c>
      <c r="H1430" t="s">
        <v>73</v>
      </c>
      <c r="I1430" t="s">
        <v>13</v>
      </c>
      <c r="J1430">
        <v>20000099</v>
      </c>
      <c r="K1430" t="s">
        <v>20</v>
      </c>
      <c r="L1430" s="6">
        <v>357</v>
      </c>
      <c r="M14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</v>
      </c>
    </row>
    <row r="1431" spans="1:13" x14ac:dyDescent="0.2">
      <c r="A1431" s="1">
        <v>43069</v>
      </c>
      <c r="B1431" s="4" t="str">
        <f>YEAR(月出库[[#This Row],[日期]]) &amp; "年"</f>
        <v>2017年</v>
      </c>
      <c r="C1431" s="4" t="str">
        <f>MONTH(月出库[[#This Row],[日期]]) &amp; "月"</f>
        <v>11月</v>
      </c>
      <c r="D1431" s="4">
        <f>--TEXT(月出库[[#This Row],[日期]],"yyyymm")</f>
        <v>201711</v>
      </c>
      <c r="E1431" t="s">
        <v>22</v>
      </c>
      <c r="F1431" t="s">
        <v>69</v>
      </c>
      <c r="G1431">
        <v>1000000129</v>
      </c>
      <c r="H1431" t="s">
        <v>70</v>
      </c>
      <c r="I1431" t="s">
        <v>13</v>
      </c>
      <c r="J1431">
        <v>10000061</v>
      </c>
      <c r="K1431" t="s">
        <v>28</v>
      </c>
      <c r="L1431" s="6">
        <v>22</v>
      </c>
      <c r="M14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32" spans="1:13" x14ac:dyDescent="0.2">
      <c r="A1432" s="1">
        <v>43069</v>
      </c>
      <c r="B1432" s="4" t="str">
        <f>YEAR(月出库[[#This Row],[日期]]) &amp; "年"</f>
        <v>2017年</v>
      </c>
      <c r="C1432" s="4" t="str">
        <f>MONTH(月出库[[#This Row],[日期]]) &amp; "月"</f>
        <v>11月</v>
      </c>
      <c r="D1432" s="4">
        <f>--TEXT(月出库[[#This Row],[日期]],"yyyymm")</f>
        <v>201711</v>
      </c>
      <c r="E1432" t="s">
        <v>22</v>
      </c>
      <c r="F1432" t="s">
        <v>69</v>
      </c>
      <c r="G1432">
        <v>1000000129</v>
      </c>
      <c r="H1432" t="s">
        <v>70</v>
      </c>
      <c r="I1432" t="s">
        <v>13</v>
      </c>
      <c r="J1432">
        <v>10000078</v>
      </c>
      <c r="K1432" t="s">
        <v>30</v>
      </c>
      <c r="L1432" s="6">
        <v>27</v>
      </c>
      <c r="M14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34.299999999999997</v>
      </c>
    </row>
    <row r="1433" spans="1:13" x14ac:dyDescent="0.2">
      <c r="A1433" s="1">
        <v>43069</v>
      </c>
      <c r="B1433" s="4" t="str">
        <f>YEAR(月出库[[#This Row],[日期]]) &amp; "年"</f>
        <v>2017年</v>
      </c>
      <c r="C1433" s="4" t="str">
        <f>MONTH(月出库[[#This Row],[日期]]) &amp; "月"</f>
        <v>11月</v>
      </c>
      <c r="D1433" s="4">
        <f>--TEXT(月出库[[#This Row],[日期]],"yyyymm")</f>
        <v>201711</v>
      </c>
      <c r="E1433" t="s">
        <v>22</v>
      </c>
      <c r="F1433" t="s">
        <v>69</v>
      </c>
      <c r="G1433">
        <v>1000000129</v>
      </c>
      <c r="H1433" t="s">
        <v>70</v>
      </c>
      <c r="I1433" t="s">
        <v>13</v>
      </c>
      <c r="J1433">
        <v>10000131</v>
      </c>
      <c r="K1433" t="s">
        <v>38</v>
      </c>
      <c r="L1433" s="6">
        <v>13</v>
      </c>
      <c r="M14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</v>
      </c>
    </row>
    <row r="1434" spans="1:13" x14ac:dyDescent="0.2">
      <c r="A1434" s="1">
        <v>43069</v>
      </c>
      <c r="B1434" s="4" t="str">
        <f>YEAR(月出库[[#This Row],[日期]]) &amp; "年"</f>
        <v>2017年</v>
      </c>
      <c r="C1434" s="4" t="str">
        <f>MONTH(月出库[[#This Row],[日期]]) &amp; "月"</f>
        <v>11月</v>
      </c>
      <c r="D1434" s="4">
        <f>--TEXT(月出库[[#This Row],[日期]],"yyyymm")</f>
        <v>201711</v>
      </c>
      <c r="E1434" t="s">
        <v>22</v>
      </c>
      <c r="F1434" t="s">
        <v>69</v>
      </c>
      <c r="G1434">
        <v>1000000129</v>
      </c>
      <c r="H1434" t="s">
        <v>70</v>
      </c>
      <c r="I1434" t="s">
        <v>13</v>
      </c>
      <c r="J1434">
        <v>10000136</v>
      </c>
      <c r="K1434" t="s">
        <v>40</v>
      </c>
      <c r="L1434" s="6">
        <v>12</v>
      </c>
      <c r="M14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33.6</v>
      </c>
    </row>
    <row r="1435" spans="1:13" x14ac:dyDescent="0.2">
      <c r="A1435" s="1">
        <v>43069</v>
      </c>
      <c r="B1435" s="4" t="str">
        <f>YEAR(月出库[[#This Row],[日期]]) &amp; "年"</f>
        <v>2017年</v>
      </c>
      <c r="C1435" s="4" t="str">
        <f>MONTH(月出库[[#This Row],[日期]]) &amp; "月"</f>
        <v>11月</v>
      </c>
      <c r="D1435" s="4">
        <f>--TEXT(月出库[[#This Row],[日期]],"yyyymm")</f>
        <v>201711</v>
      </c>
      <c r="E1435" t="s">
        <v>22</v>
      </c>
      <c r="F1435" t="s">
        <v>69</v>
      </c>
      <c r="G1435">
        <v>1000003349</v>
      </c>
      <c r="H1435" t="s">
        <v>68</v>
      </c>
      <c r="I1435" t="s">
        <v>13</v>
      </c>
      <c r="J1435">
        <v>20000099</v>
      </c>
      <c r="K1435" t="s">
        <v>20</v>
      </c>
      <c r="L1435" s="6">
        <v>0</v>
      </c>
      <c r="M14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0.1</v>
      </c>
    </row>
    <row r="1436" spans="1:13" x14ac:dyDescent="0.2">
      <c r="A1436" s="1">
        <v>43069</v>
      </c>
      <c r="B1436" s="4" t="str">
        <f>YEAR(月出库[[#This Row],[日期]]) &amp; "年"</f>
        <v>2017年</v>
      </c>
      <c r="C1436" s="4" t="str">
        <f>MONTH(月出库[[#This Row],[日期]]) &amp; "月"</f>
        <v>11月</v>
      </c>
      <c r="D1436" s="4">
        <f>--TEXT(月出库[[#This Row],[日期]],"yyyymm")</f>
        <v>201711</v>
      </c>
      <c r="E1436" t="s">
        <v>22</v>
      </c>
      <c r="F1436" t="s">
        <v>29</v>
      </c>
      <c r="G1436">
        <v>1000000028</v>
      </c>
      <c r="H1436" t="s">
        <v>27</v>
      </c>
      <c r="I1436" t="s">
        <v>13</v>
      </c>
      <c r="J1436">
        <v>10000061</v>
      </c>
      <c r="K1436" t="s">
        <v>28</v>
      </c>
      <c r="L1436" s="6">
        <v>64</v>
      </c>
      <c r="M14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111.80000000000001</v>
      </c>
    </row>
    <row r="1437" spans="1:13" x14ac:dyDescent="0.2">
      <c r="A1437" s="1">
        <v>43069</v>
      </c>
      <c r="B1437" s="4" t="str">
        <f>YEAR(月出库[[#This Row],[日期]]) &amp; "年"</f>
        <v>2017年</v>
      </c>
      <c r="C1437" s="4" t="str">
        <f>MONTH(月出库[[#This Row],[日期]]) &amp; "月"</f>
        <v>11月</v>
      </c>
      <c r="D1437" s="4">
        <f>--TEXT(月出库[[#This Row],[日期]],"yyyymm")</f>
        <v>201711</v>
      </c>
      <c r="E1437" t="s">
        <v>22</v>
      </c>
      <c r="F1437" t="s">
        <v>29</v>
      </c>
      <c r="G1437">
        <v>1000000028</v>
      </c>
      <c r="H1437" t="s">
        <v>27</v>
      </c>
      <c r="I1437" t="s">
        <v>13</v>
      </c>
      <c r="J1437">
        <v>10000078</v>
      </c>
      <c r="K1437" t="s">
        <v>30</v>
      </c>
      <c r="L1437" s="6">
        <v>37</v>
      </c>
      <c r="M14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62.699999999999996</v>
      </c>
    </row>
    <row r="1438" spans="1:13" x14ac:dyDescent="0.2">
      <c r="A1438" s="1">
        <v>43069</v>
      </c>
      <c r="B1438" s="4" t="str">
        <f>YEAR(月出库[[#This Row],[日期]]) &amp; "年"</f>
        <v>2017年</v>
      </c>
      <c r="C1438" s="4" t="str">
        <f>MONTH(月出库[[#This Row],[日期]]) &amp; "月"</f>
        <v>11月</v>
      </c>
      <c r="D1438" s="4">
        <f>--TEXT(月出库[[#This Row],[日期]],"yyyymm")</f>
        <v>201711</v>
      </c>
      <c r="E1438" t="s">
        <v>22</v>
      </c>
      <c r="F1438" t="s">
        <v>29</v>
      </c>
      <c r="G1438">
        <v>1000000028</v>
      </c>
      <c r="H1438" t="s">
        <v>27</v>
      </c>
      <c r="I1438" t="s">
        <v>13</v>
      </c>
      <c r="J1438">
        <v>10000111</v>
      </c>
      <c r="K1438" t="s">
        <v>37</v>
      </c>
      <c r="L1438" s="6">
        <v>185</v>
      </c>
      <c r="M14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106.3</v>
      </c>
    </row>
    <row r="1439" spans="1:13" x14ac:dyDescent="0.2">
      <c r="A1439" s="1">
        <v>43069</v>
      </c>
      <c r="B1439" s="4" t="str">
        <f>YEAR(月出库[[#This Row],[日期]]) &amp; "年"</f>
        <v>2017年</v>
      </c>
      <c r="C1439" s="4" t="str">
        <f>MONTH(月出库[[#This Row],[日期]]) &amp; "月"</f>
        <v>11月</v>
      </c>
      <c r="D1439" s="4">
        <f>--TEXT(月出库[[#This Row],[日期]],"yyyymm")</f>
        <v>201711</v>
      </c>
      <c r="E1439" t="s">
        <v>22</v>
      </c>
      <c r="F1439" t="s">
        <v>29</v>
      </c>
      <c r="G1439">
        <v>1000000028</v>
      </c>
      <c r="H1439" t="s">
        <v>27</v>
      </c>
      <c r="I1439" t="s">
        <v>13</v>
      </c>
      <c r="J1439">
        <v>10000131</v>
      </c>
      <c r="K1439" t="s">
        <v>38</v>
      </c>
      <c r="L1439" s="6">
        <v>6</v>
      </c>
      <c r="M14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1440" spans="1:13" x14ac:dyDescent="0.2">
      <c r="A1440" s="1">
        <v>43069</v>
      </c>
      <c r="B1440" s="4" t="str">
        <f>YEAR(月出库[[#This Row],[日期]]) &amp; "年"</f>
        <v>2017年</v>
      </c>
      <c r="C1440" s="4" t="str">
        <f>MONTH(月出库[[#This Row],[日期]]) &amp; "月"</f>
        <v>11月</v>
      </c>
      <c r="D1440" s="4">
        <f>--TEXT(月出库[[#This Row],[日期]],"yyyymm")</f>
        <v>201711</v>
      </c>
      <c r="E1440" t="s">
        <v>22</v>
      </c>
      <c r="F1440" t="s">
        <v>29</v>
      </c>
      <c r="G1440">
        <v>1000000028</v>
      </c>
      <c r="H1440" t="s">
        <v>27</v>
      </c>
      <c r="I1440" t="s">
        <v>13</v>
      </c>
      <c r="J1440">
        <v>10000136</v>
      </c>
      <c r="K1440" t="s">
        <v>40</v>
      </c>
      <c r="L1440" s="6">
        <v>20</v>
      </c>
      <c r="M14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24.099999999999998</v>
      </c>
    </row>
    <row r="1441" spans="1:13" x14ac:dyDescent="0.2">
      <c r="A1441" s="1">
        <v>43069</v>
      </c>
      <c r="B1441" s="4" t="str">
        <f>YEAR(月出库[[#This Row],[日期]]) &amp; "年"</f>
        <v>2017年</v>
      </c>
      <c r="C1441" s="4" t="str">
        <f>MONTH(月出库[[#This Row],[日期]]) &amp; "月"</f>
        <v>11月</v>
      </c>
      <c r="D1441" s="4">
        <f>--TEXT(月出库[[#This Row],[日期]],"yyyymm")</f>
        <v>201711</v>
      </c>
      <c r="E1441" t="s">
        <v>22</v>
      </c>
      <c r="F1441" t="s">
        <v>29</v>
      </c>
      <c r="G1441">
        <v>1000000028</v>
      </c>
      <c r="H1441" t="s">
        <v>27</v>
      </c>
      <c r="I1441" t="s">
        <v>13</v>
      </c>
      <c r="J1441">
        <v>20000099</v>
      </c>
      <c r="K1441" t="s">
        <v>20</v>
      </c>
      <c r="L1441" s="6">
        <v>21</v>
      </c>
      <c r="M14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24.099999999999998</v>
      </c>
    </row>
    <row r="1442" spans="1:13" x14ac:dyDescent="0.2">
      <c r="A1442" s="1">
        <v>43069</v>
      </c>
      <c r="B1442" s="4" t="str">
        <f>YEAR(月出库[[#This Row],[日期]]) &amp; "年"</f>
        <v>2017年</v>
      </c>
      <c r="C1442" s="4" t="str">
        <f>MONTH(月出库[[#This Row],[日期]]) &amp; "月"</f>
        <v>11月</v>
      </c>
      <c r="D1442" s="4">
        <f>--TEXT(月出库[[#This Row],[日期]],"yyyymm")</f>
        <v>201711</v>
      </c>
      <c r="E1442" t="s">
        <v>22</v>
      </c>
      <c r="F1442" t="s">
        <v>29</v>
      </c>
      <c r="G1442">
        <v>1000000054</v>
      </c>
      <c r="H1442" t="s">
        <v>36</v>
      </c>
      <c r="I1442" t="s">
        <v>13</v>
      </c>
      <c r="J1442">
        <v>10000078</v>
      </c>
      <c r="K1442" t="s">
        <v>30</v>
      </c>
      <c r="L1442" s="6">
        <v>31</v>
      </c>
      <c r="M14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25.1</v>
      </c>
    </row>
    <row r="1443" spans="1:13" x14ac:dyDescent="0.2">
      <c r="A1443" s="1">
        <v>43069</v>
      </c>
      <c r="B1443" s="4" t="str">
        <f>YEAR(月出库[[#This Row],[日期]]) &amp; "年"</f>
        <v>2017年</v>
      </c>
      <c r="C1443" s="4" t="str">
        <f>MONTH(月出库[[#This Row],[日期]]) &amp; "月"</f>
        <v>11月</v>
      </c>
      <c r="D1443" s="4">
        <f>--TEXT(月出库[[#This Row],[日期]],"yyyymm")</f>
        <v>201711</v>
      </c>
      <c r="E1443" t="s">
        <v>22</v>
      </c>
      <c r="F1443" t="s">
        <v>29</v>
      </c>
      <c r="G1443">
        <v>1000000054</v>
      </c>
      <c r="H1443" t="s">
        <v>36</v>
      </c>
      <c r="I1443" t="s">
        <v>13</v>
      </c>
      <c r="J1443">
        <v>10000111</v>
      </c>
      <c r="K1443" t="s">
        <v>37</v>
      </c>
      <c r="L1443" s="6">
        <v>276</v>
      </c>
      <c r="M14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619.5</v>
      </c>
    </row>
    <row r="1444" spans="1:13" x14ac:dyDescent="0.2">
      <c r="A1444" s="1">
        <v>43069</v>
      </c>
      <c r="B1444" s="4" t="str">
        <f>YEAR(月出库[[#This Row],[日期]]) &amp; "年"</f>
        <v>2017年</v>
      </c>
      <c r="C1444" s="4" t="str">
        <f>MONTH(月出库[[#This Row],[日期]]) &amp; "月"</f>
        <v>11月</v>
      </c>
      <c r="D1444" s="4">
        <f>--TEXT(月出库[[#This Row],[日期]],"yyyymm")</f>
        <v>201711</v>
      </c>
      <c r="E1444" t="s">
        <v>22</v>
      </c>
      <c r="F1444" t="s">
        <v>29</v>
      </c>
      <c r="G1444">
        <v>1000000054</v>
      </c>
      <c r="H1444" t="s">
        <v>36</v>
      </c>
      <c r="I1444" t="s">
        <v>13</v>
      </c>
      <c r="J1444">
        <v>10000131</v>
      </c>
      <c r="K1444" t="s">
        <v>38</v>
      </c>
      <c r="L1444" s="6">
        <v>60</v>
      </c>
      <c r="M14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75.400000000000006</v>
      </c>
    </row>
    <row r="1445" spans="1:13" x14ac:dyDescent="0.2">
      <c r="A1445" s="1">
        <v>43069</v>
      </c>
      <c r="B1445" s="4" t="str">
        <f>YEAR(月出库[[#This Row],[日期]]) &amp; "年"</f>
        <v>2017年</v>
      </c>
      <c r="C1445" s="4" t="str">
        <f>MONTH(月出库[[#This Row],[日期]]) &amp; "月"</f>
        <v>11月</v>
      </c>
      <c r="D1445" s="4">
        <f>--TEXT(月出库[[#This Row],[日期]],"yyyymm")</f>
        <v>201711</v>
      </c>
      <c r="E1445" t="s">
        <v>22</v>
      </c>
      <c r="F1445" t="s">
        <v>29</v>
      </c>
      <c r="G1445">
        <v>1000000054</v>
      </c>
      <c r="H1445" t="s">
        <v>36</v>
      </c>
      <c r="I1445" t="s">
        <v>13</v>
      </c>
      <c r="J1445">
        <v>10000136</v>
      </c>
      <c r="K1445" t="s">
        <v>40</v>
      </c>
      <c r="L1445" s="6">
        <v>48</v>
      </c>
      <c r="M14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8.4</v>
      </c>
    </row>
    <row r="1446" spans="1:13" x14ac:dyDescent="0.2">
      <c r="A1446" s="1">
        <v>43069</v>
      </c>
      <c r="B1446" s="4" t="str">
        <f>YEAR(月出库[[#This Row],[日期]]) &amp; "年"</f>
        <v>2017年</v>
      </c>
      <c r="C1446" s="4" t="str">
        <f>MONTH(月出库[[#This Row],[日期]]) &amp; "月"</f>
        <v>11月</v>
      </c>
      <c r="D1446" s="4">
        <f>--TEXT(月出库[[#This Row],[日期]],"yyyymm")</f>
        <v>201711</v>
      </c>
      <c r="E1446" t="s">
        <v>22</v>
      </c>
      <c r="F1446" t="s">
        <v>29</v>
      </c>
      <c r="G1446">
        <v>1000000054</v>
      </c>
      <c r="H1446" t="s">
        <v>36</v>
      </c>
      <c r="I1446" t="s">
        <v>13</v>
      </c>
      <c r="J1446">
        <v>20000018</v>
      </c>
      <c r="K1446" t="s">
        <v>81</v>
      </c>
      <c r="L1446" s="6">
        <v>23</v>
      </c>
      <c r="M14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15.899999999999999</v>
      </c>
    </row>
    <row r="1447" spans="1:13" x14ac:dyDescent="0.2">
      <c r="A1447" s="1">
        <v>43069</v>
      </c>
      <c r="B1447" s="4" t="str">
        <f>YEAR(月出库[[#This Row],[日期]]) &amp; "年"</f>
        <v>2017年</v>
      </c>
      <c r="C1447" s="4" t="str">
        <f>MONTH(月出库[[#This Row],[日期]]) &amp; "月"</f>
        <v>11月</v>
      </c>
      <c r="D1447" s="4">
        <f>--TEXT(月出库[[#This Row],[日期]],"yyyymm")</f>
        <v>201711</v>
      </c>
      <c r="E1447" t="s">
        <v>22</v>
      </c>
      <c r="F1447" t="s">
        <v>29</v>
      </c>
      <c r="G1447">
        <v>1000000101</v>
      </c>
      <c r="H1447" t="s">
        <v>39</v>
      </c>
      <c r="I1447" t="s">
        <v>13</v>
      </c>
      <c r="J1447">
        <v>10000061</v>
      </c>
      <c r="K1447" t="s">
        <v>28</v>
      </c>
      <c r="L1447" s="6">
        <v>27</v>
      </c>
      <c r="M14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54.300000000000004</v>
      </c>
    </row>
    <row r="1448" spans="1:13" x14ac:dyDescent="0.2">
      <c r="A1448" s="1">
        <v>43069</v>
      </c>
      <c r="B1448" s="4" t="str">
        <f>YEAR(月出库[[#This Row],[日期]]) &amp; "年"</f>
        <v>2017年</v>
      </c>
      <c r="C1448" s="4" t="str">
        <f>MONTH(月出库[[#This Row],[日期]]) &amp; "月"</f>
        <v>11月</v>
      </c>
      <c r="D1448" s="4">
        <f>--TEXT(月出库[[#This Row],[日期]],"yyyymm")</f>
        <v>201711</v>
      </c>
      <c r="E1448" t="s">
        <v>22</v>
      </c>
      <c r="F1448" t="s">
        <v>29</v>
      </c>
      <c r="G1448">
        <v>1000000101</v>
      </c>
      <c r="H1448" t="s">
        <v>39</v>
      </c>
      <c r="I1448" t="s">
        <v>13</v>
      </c>
      <c r="J1448">
        <v>10000111</v>
      </c>
      <c r="K1448" t="s">
        <v>37</v>
      </c>
      <c r="L1448" s="6">
        <v>78</v>
      </c>
      <c r="M14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59.2</v>
      </c>
    </row>
    <row r="1449" spans="1:13" x14ac:dyDescent="0.2">
      <c r="A1449" s="1">
        <v>43069</v>
      </c>
      <c r="B1449" s="4" t="str">
        <f>YEAR(月出库[[#This Row],[日期]]) &amp; "年"</f>
        <v>2017年</v>
      </c>
      <c r="C1449" s="4" t="str">
        <f>MONTH(月出库[[#This Row],[日期]]) &amp; "月"</f>
        <v>11月</v>
      </c>
      <c r="D1449" s="4">
        <f>--TEXT(月出库[[#This Row],[日期]],"yyyymm")</f>
        <v>201711</v>
      </c>
      <c r="E1449" t="s">
        <v>22</v>
      </c>
      <c r="F1449" t="s">
        <v>29</v>
      </c>
      <c r="G1449">
        <v>1000000101</v>
      </c>
      <c r="H1449" t="s">
        <v>39</v>
      </c>
      <c r="I1449" t="s">
        <v>13</v>
      </c>
      <c r="J1449">
        <v>10000131</v>
      </c>
      <c r="K1449" t="s">
        <v>38</v>
      </c>
      <c r="L1449" s="6">
        <v>6</v>
      </c>
      <c r="M14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1450" spans="1:13" x14ac:dyDescent="0.2">
      <c r="A1450" s="1">
        <v>43069</v>
      </c>
      <c r="B1450" s="4" t="str">
        <f>YEAR(月出库[[#This Row],[日期]]) &amp; "年"</f>
        <v>2017年</v>
      </c>
      <c r="C1450" s="4" t="str">
        <f>MONTH(月出库[[#This Row],[日期]]) &amp; "月"</f>
        <v>11月</v>
      </c>
      <c r="D1450" s="4">
        <f>--TEXT(月出库[[#This Row],[日期]],"yyyymm")</f>
        <v>201711</v>
      </c>
      <c r="E1450" t="s">
        <v>22</v>
      </c>
      <c r="F1450" t="s">
        <v>29</v>
      </c>
      <c r="G1450">
        <v>1000000101</v>
      </c>
      <c r="H1450" t="s">
        <v>39</v>
      </c>
      <c r="I1450" t="s">
        <v>13</v>
      </c>
      <c r="J1450">
        <v>10000136</v>
      </c>
      <c r="K1450" t="s">
        <v>40</v>
      </c>
      <c r="L1450" s="6">
        <v>6</v>
      </c>
      <c r="M14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</v>
      </c>
    </row>
    <row r="1451" spans="1:13" x14ac:dyDescent="0.2">
      <c r="A1451" s="1">
        <v>43069</v>
      </c>
      <c r="B1451" s="4" t="str">
        <f>YEAR(月出库[[#This Row],[日期]]) &amp; "年"</f>
        <v>2017年</v>
      </c>
      <c r="C1451" s="4" t="str">
        <f>MONTH(月出库[[#This Row],[日期]]) &amp; "月"</f>
        <v>11月</v>
      </c>
      <c r="D1451" s="4">
        <f>--TEXT(月出库[[#This Row],[日期]],"yyyymm")</f>
        <v>201711</v>
      </c>
      <c r="E1451" t="s">
        <v>22</v>
      </c>
      <c r="F1451" t="s">
        <v>29</v>
      </c>
      <c r="G1451">
        <v>1000000101</v>
      </c>
      <c r="H1451" t="s">
        <v>39</v>
      </c>
      <c r="I1451" t="s">
        <v>13</v>
      </c>
      <c r="J1451">
        <v>10000182</v>
      </c>
      <c r="K1451" t="s">
        <v>31</v>
      </c>
      <c r="L1451" s="6">
        <v>38</v>
      </c>
      <c r="M14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59.5</v>
      </c>
    </row>
    <row r="1452" spans="1:13" x14ac:dyDescent="0.2">
      <c r="A1452" s="1">
        <v>43069</v>
      </c>
      <c r="B1452" s="4" t="str">
        <f>YEAR(月出库[[#This Row],[日期]]) &amp; "年"</f>
        <v>2017年</v>
      </c>
      <c r="C1452" s="4" t="str">
        <f>MONTH(月出库[[#This Row],[日期]]) &amp; "月"</f>
        <v>11月</v>
      </c>
      <c r="D1452" s="4">
        <f>--TEXT(月出库[[#This Row],[日期]],"yyyymm")</f>
        <v>201711</v>
      </c>
      <c r="E1452" t="s">
        <v>22</v>
      </c>
      <c r="F1452" t="s">
        <v>29</v>
      </c>
      <c r="G1452">
        <v>1000000101</v>
      </c>
      <c r="H1452" t="s">
        <v>39</v>
      </c>
      <c r="I1452" t="s">
        <v>13</v>
      </c>
      <c r="J1452">
        <v>20000018</v>
      </c>
      <c r="K1452" t="s">
        <v>81</v>
      </c>
      <c r="L1452" s="6">
        <v>3</v>
      </c>
      <c r="M14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5.3000000000000007</v>
      </c>
    </row>
    <row r="1453" spans="1:13" x14ac:dyDescent="0.2">
      <c r="A1453" s="1">
        <v>43069</v>
      </c>
      <c r="B1453" s="4" t="str">
        <f>YEAR(月出库[[#This Row],[日期]]) &amp; "年"</f>
        <v>2017年</v>
      </c>
      <c r="C1453" s="4" t="str">
        <f>MONTH(月出库[[#This Row],[日期]]) &amp; "月"</f>
        <v>11月</v>
      </c>
      <c r="D1453" s="4">
        <f>--TEXT(月出库[[#This Row],[日期]],"yyyymm")</f>
        <v>201711</v>
      </c>
      <c r="E1453" t="s">
        <v>22</v>
      </c>
      <c r="F1453" t="s">
        <v>29</v>
      </c>
      <c r="G1453">
        <v>1000000101</v>
      </c>
      <c r="H1453" t="s">
        <v>39</v>
      </c>
      <c r="I1453" t="s">
        <v>13</v>
      </c>
      <c r="J1453">
        <v>20000099</v>
      </c>
      <c r="K1453" t="s">
        <v>20</v>
      </c>
      <c r="L1453" s="6">
        <v>9</v>
      </c>
      <c r="M14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10.199999999999999</v>
      </c>
    </row>
    <row r="1454" spans="1:13" x14ac:dyDescent="0.2">
      <c r="A1454" s="1">
        <v>43069</v>
      </c>
      <c r="B1454" s="4" t="str">
        <f>YEAR(月出库[[#This Row],[日期]]) &amp; "年"</f>
        <v>2017年</v>
      </c>
      <c r="C1454" s="4" t="str">
        <f>MONTH(月出库[[#This Row],[日期]]) &amp; "月"</f>
        <v>11月</v>
      </c>
      <c r="D1454" s="4">
        <f>--TEXT(月出库[[#This Row],[日期]],"yyyymm")</f>
        <v>201711</v>
      </c>
      <c r="E1454" t="s">
        <v>22</v>
      </c>
      <c r="F1454" t="s">
        <v>25</v>
      </c>
      <c r="G1454">
        <v>1000003183</v>
      </c>
      <c r="H1454" t="s">
        <v>23</v>
      </c>
      <c r="I1454" t="s">
        <v>13</v>
      </c>
      <c r="J1454">
        <v>10000061</v>
      </c>
      <c r="K1454" t="s">
        <v>28</v>
      </c>
      <c r="L1454" s="6">
        <v>30</v>
      </c>
      <c r="M14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34.799999999999997</v>
      </c>
    </row>
    <row r="1455" spans="1:13" x14ac:dyDescent="0.2">
      <c r="A1455" s="1">
        <v>43069</v>
      </c>
      <c r="B1455" s="4" t="str">
        <f>YEAR(月出库[[#This Row],[日期]]) &amp; "年"</f>
        <v>2017年</v>
      </c>
      <c r="C1455" s="4" t="str">
        <f>MONTH(月出库[[#This Row],[日期]]) &amp; "月"</f>
        <v>11月</v>
      </c>
      <c r="D1455" s="4">
        <f>--TEXT(月出库[[#This Row],[日期]],"yyyymm")</f>
        <v>201711</v>
      </c>
      <c r="E1455" t="s">
        <v>22</v>
      </c>
      <c r="F1455" t="s">
        <v>25</v>
      </c>
      <c r="G1455">
        <v>1000003183</v>
      </c>
      <c r="H1455" t="s">
        <v>23</v>
      </c>
      <c r="I1455" t="s">
        <v>13</v>
      </c>
      <c r="J1455">
        <v>10000078</v>
      </c>
      <c r="K1455" t="s">
        <v>30</v>
      </c>
      <c r="L1455" s="6">
        <v>19</v>
      </c>
      <c r="M14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56" spans="1:13" x14ac:dyDescent="0.2">
      <c r="A1456" s="1">
        <v>43069</v>
      </c>
      <c r="B1456" s="4" t="str">
        <f>YEAR(月出库[[#This Row],[日期]]) &amp; "年"</f>
        <v>2017年</v>
      </c>
      <c r="C1456" s="4" t="str">
        <f>MONTH(月出库[[#This Row],[日期]]) &amp; "月"</f>
        <v>11月</v>
      </c>
      <c r="D1456" s="4">
        <f>--TEXT(月出库[[#This Row],[日期]],"yyyymm")</f>
        <v>201711</v>
      </c>
      <c r="E1456" t="s">
        <v>22</v>
      </c>
      <c r="F1456" t="s">
        <v>25</v>
      </c>
      <c r="G1456">
        <v>1000003183</v>
      </c>
      <c r="H1456" t="s">
        <v>23</v>
      </c>
      <c r="I1456" t="s">
        <v>13</v>
      </c>
      <c r="J1456">
        <v>10000111</v>
      </c>
      <c r="K1456" t="s">
        <v>37</v>
      </c>
      <c r="L1456" s="6">
        <v>28</v>
      </c>
      <c r="M14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</v>
      </c>
    </row>
    <row r="1457" spans="1:13" x14ac:dyDescent="0.2">
      <c r="A1457" s="1">
        <v>43069</v>
      </c>
      <c r="B1457" s="4" t="str">
        <f>YEAR(月出库[[#This Row],[日期]]) &amp; "年"</f>
        <v>2017年</v>
      </c>
      <c r="C1457" s="4" t="str">
        <f>MONTH(月出库[[#This Row],[日期]]) &amp; "月"</f>
        <v>11月</v>
      </c>
      <c r="D1457" s="4">
        <f>--TEXT(月出库[[#This Row],[日期]],"yyyymm")</f>
        <v>201711</v>
      </c>
      <c r="E1457" t="s">
        <v>22</v>
      </c>
      <c r="F1457" t="s">
        <v>25</v>
      </c>
      <c r="G1457">
        <v>1000003183</v>
      </c>
      <c r="H1457" t="s">
        <v>23</v>
      </c>
      <c r="I1457" t="s">
        <v>13</v>
      </c>
      <c r="J1457">
        <v>10000136</v>
      </c>
      <c r="K1457" t="s">
        <v>40</v>
      </c>
      <c r="L1457" s="6">
        <v>1</v>
      </c>
      <c r="M14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5.3000000000000007</v>
      </c>
    </row>
    <row r="1458" spans="1:13" x14ac:dyDescent="0.2">
      <c r="A1458" s="1">
        <v>43069</v>
      </c>
      <c r="B1458" s="4" t="str">
        <f>YEAR(月出库[[#This Row],[日期]]) &amp; "年"</f>
        <v>2017年</v>
      </c>
      <c r="C1458" s="4" t="str">
        <f>MONTH(月出库[[#This Row],[日期]]) &amp; "月"</f>
        <v>11月</v>
      </c>
      <c r="D1458" s="4">
        <f>--TEXT(月出库[[#This Row],[日期]],"yyyymm")</f>
        <v>201711</v>
      </c>
      <c r="E1458" t="s">
        <v>22</v>
      </c>
      <c r="F1458" t="s">
        <v>25</v>
      </c>
      <c r="G1458">
        <v>1000003183</v>
      </c>
      <c r="H1458" t="s">
        <v>23</v>
      </c>
      <c r="I1458" t="s">
        <v>13</v>
      </c>
      <c r="J1458">
        <v>20000099</v>
      </c>
      <c r="K1458" t="s">
        <v>20</v>
      </c>
      <c r="L1458" s="6">
        <v>0</v>
      </c>
      <c r="M14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4.6000000000000005</v>
      </c>
    </row>
    <row r="1459" spans="1:13" x14ac:dyDescent="0.2">
      <c r="A1459" s="1">
        <v>43069</v>
      </c>
      <c r="B1459" s="4" t="str">
        <f>YEAR(月出库[[#This Row],[日期]]) &amp; "年"</f>
        <v>2017年</v>
      </c>
      <c r="C1459" s="4" t="str">
        <f>MONTH(月出库[[#This Row],[日期]]) &amp; "月"</f>
        <v>11月</v>
      </c>
      <c r="D1459" s="4">
        <f>--TEXT(月出库[[#This Row],[日期]],"yyyymm")</f>
        <v>201711</v>
      </c>
      <c r="E1459" t="s">
        <v>22</v>
      </c>
      <c r="F1459" t="s">
        <v>54</v>
      </c>
      <c r="G1459">
        <v>1000000046</v>
      </c>
      <c r="H1459" t="s">
        <v>52</v>
      </c>
      <c r="I1459" t="s">
        <v>13</v>
      </c>
      <c r="J1459">
        <v>10000078</v>
      </c>
      <c r="K1459" t="s">
        <v>30</v>
      </c>
      <c r="L1459" s="6">
        <v>16</v>
      </c>
      <c r="M14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22.500000000000004</v>
      </c>
    </row>
    <row r="1460" spans="1:13" x14ac:dyDescent="0.2">
      <c r="A1460" s="1">
        <v>43069</v>
      </c>
      <c r="B1460" s="4" t="str">
        <f>YEAR(月出库[[#This Row],[日期]]) &amp; "年"</f>
        <v>2017年</v>
      </c>
      <c r="C1460" s="4" t="str">
        <f>MONTH(月出库[[#This Row],[日期]]) &amp; "月"</f>
        <v>11月</v>
      </c>
      <c r="D1460" s="4">
        <f>--TEXT(月出库[[#This Row],[日期]],"yyyymm")</f>
        <v>201711</v>
      </c>
      <c r="E1460" t="s">
        <v>22</v>
      </c>
      <c r="F1460" t="s">
        <v>54</v>
      </c>
      <c r="G1460">
        <v>1000000046</v>
      </c>
      <c r="H1460" t="s">
        <v>52</v>
      </c>
      <c r="I1460" t="s">
        <v>13</v>
      </c>
      <c r="J1460">
        <v>10000111</v>
      </c>
      <c r="K1460" t="s">
        <v>37</v>
      </c>
      <c r="L1460" s="6">
        <v>32</v>
      </c>
      <c r="M14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89.000000000000014</v>
      </c>
    </row>
    <row r="1461" spans="1:13" x14ac:dyDescent="0.2">
      <c r="A1461" s="1">
        <v>43069</v>
      </c>
      <c r="B1461" s="4" t="str">
        <f>YEAR(月出库[[#This Row],[日期]]) &amp; "年"</f>
        <v>2017年</v>
      </c>
      <c r="C1461" s="4" t="str">
        <f>MONTH(月出库[[#This Row],[日期]]) &amp; "月"</f>
        <v>11月</v>
      </c>
      <c r="D1461" s="4">
        <f>--TEXT(月出库[[#This Row],[日期]],"yyyymm")</f>
        <v>201711</v>
      </c>
      <c r="E1461" t="s">
        <v>22</v>
      </c>
      <c r="F1461" t="s">
        <v>54</v>
      </c>
      <c r="G1461">
        <v>1000000046</v>
      </c>
      <c r="H1461" t="s">
        <v>52</v>
      </c>
      <c r="I1461" t="s">
        <v>13</v>
      </c>
      <c r="J1461">
        <v>10000172</v>
      </c>
      <c r="K1461" t="s">
        <v>18</v>
      </c>
      <c r="L1461" s="6">
        <v>6</v>
      </c>
      <c r="M14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</v>
      </c>
    </row>
    <row r="1462" spans="1:13" x14ac:dyDescent="0.2">
      <c r="A1462" s="1">
        <v>43069</v>
      </c>
      <c r="B1462" s="4" t="str">
        <f>YEAR(月出库[[#This Row],[日期]]) &amp; "年"</f>
        <v>2017年</v>
      </c>
      <c r="C1462" s="4" t="str">
        <f>MONTH(月出库[[#This Row],[日期]]) &amp; "月"</f>
        <v>11月</v>
      </c>
      <c r="D1462" s="4">
        <f>--TEXT(月出库[[#This Row],[日期]],"yyyymm")</f>
        <v>201711</v>
      </c>
      <c r="E1462" t="s">
        <v>22</v>
      </c>
      <c r="F1462" t="s">
        <v>54</v>
      </c>
      <c r="G1462">
        <v>1000000046</v>
      </c>
      <c r="H1462" t="s">
        <v>52</v>
      </c>
      <c r="I1462" t="s">
        <v>13</v>
      </c>
      <c r="J1462">
        <v>20000099</v>
      </c>
      <c r="K1462" t="s">
        <v>20</v>
      </c>
      <c r="L1462" s="6">
        <v>6</v>
      </c>
      <c r="M14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7.3</v>
      </c>
    </row>
    <row r="1463" spans="1:13" x14ac:dyDescent="0.2">
      <c r="A1463" s="1">
        <v>43069</v>
      </c>
      <c r="B1463" s="4" t="str">
        <f>YEAR(月出库[[#This Row],[日期]]) &amp; "年"</f>
        <v>2017年</v>
      </c>
      <c r="C1463" s="4" t="str">
        <f>MONTH(月出库[[#This Row],[日期]]) &amp; "月"</f>
        <v>11月</v>
      </c>
      <c r="D1463" s="4">
        <f>--TEXT(月出库[[#This Row],[日期]],"yyyymm")</f>
        <v>201711</v>
      </c>
      <c r="E1463" t="s">
        <v>22</v>
      </c>
      <c r="F1463" t="s">
        <v>33</v>
      </c>
      <c r="G1463">
        <v>1000000031</v>
      </c>
      <c r="H1463" t="s">
        <v>32</v>
      </c>
      <c r="I1463" t="s">
        <v>13</v>
      </c>
      <c r="J1463">
        <v>10000061</v>
      </c>
      <c r="K1463" t="s">
        <v>28</v>
      </c>
      <c r="L1463" s="6">
        <v>59</v>
      </c>
      <c r="M14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128.80000000000001</v>
      </c>
    </row>
    <row r="1464" spans="1:13" x14ac:dyDescent="0.2">
      <c r="A1464" s="1">
        <v>43069</v>
      </c>
      <c r="B1464" s="4" t="str">
        <f>YEAR(月出库[[#This Row],[日期]]) &amp; "年"</f>
        <v>2017年</v>
      </c>
      <c r="C1464" s="4" t="str">
        <f>MONTH(月出库[[#This Row],[日期]]) &amp; "月"</f>
        <v>11月</v>
      </c>
      <c r="D1464" s="4">
        <f>--TEXT(月出库[[#This Row],[日期]],"yyyymm")</f>
        <v>201711</v>
      </c>
      <c r="E1464" t="s">
        <v>22</v>
      </c>
      <c r="F1464" t="s">
        <v>33</v>
      </c>
      <c r="G1464">
        <v>1000000031</v>
      </c>
      <c r="H1464" t="s">
        <v>32</v>
      </c>
      <c r="I1464" t="s">
        <v>13</v>
      </c>
      <c r="J1464">
        <v>10000078</v>
      </c>
      <c r="K1464" t="s">
        <v>30</v>
      </c>
      <c r="L1464" s="6">
        <v>27</v>
      </c>
      <c r="M14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50.5</v>
      </c>
    </row>
    <row r="1465" spans="1:13" x14ac:dyDescent="0.2">
      <c r="A1465" s="1">
        <v>43069</v>
      </c>
      <c r="B1465" s="4" t="str">
        <f>YEAR(月出库[[#This Row],[日期]]) &amp; "年"</f>
        <v>2017年</v>
      </c>
      <c r="C1465" s="4" t="str">
        <f>MONTH(月出库[[#This Row],[日期]]) &amp; "月"</f>
        <v>11月</v>
      </c>
      <c r="D1465" s="4">
        <f>--TEXT(月出库[[#This Row],[日期]],"yyyymm")</f>
        <v>201711</v>
      </c>
      <c r="E1465" t="s">
        <v>22</v>
      </c>
      <c r="F1465" t="s">
        <v>33</v>
      </c>
      <c r="G1465">
        <v>1000000031</v>
      </c>
      <c r="H1465" t="s">
        <v>32</v>
      </c>
      <c r="I1465" t="s">
        <v>13</v>
      </c>
      <c r="J1465">
        <v>10000182</v>
      </c>
      <c r="K1465" t="s">
        <v>31</v>
      </c>
      <c r="L1465" s="6">
        <v>70</v>
      </c>
      <c r="M14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110.19999999999999</v>
      </c>
    </row>
    <row r="1466" spans="1:13" x14ac:dyDescent="0.2">
      <c r="A1466" s="1">
        <v>43069</v>
      </c>
      <c r="B1466" s="4" t="str">
        <f>YEAR(月出库[[#This Row],[日期]]) &amp; "年"</f>
        <v>2017年</v>
      </c>
      <c r="C1466" s="4" t="str">
        <f>MONTH(月出库[[#This Row],[日期]]) &amp; "月"</f>
        <v>11月</v>
      </c>
      <c r="D1466" s="4">
        <f>--TEXT(月出库[[#This Row],[日期]],"yyyymm")</f>
        <v>201711</v>
      </c>
      <c r="E1466" t="s">
        <v>22</v>
      </c>
      <c r="F1466" t="s">
        <v>33</v>
      </c>
      <c r="G1466">
        <v>1000000031</v>
      </c>
      <c r="H1466" t="s">
        <v>32</v>
      </c>
      <c r="I1466" t="s">
        <v>13</v>
      </c>
      <c r="J1466">
        <v>20000099</v>
      </c>
      <c r="K1466" t="s">
        <v>20</v>
      </c>
      <c r="L1466" s="6">
        <v>38</v>
      </c>
      <c r="M14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30.1</v>
      </c>
    </row>
    <row r="1467" spans="1:13" x14ac:dyDescent="0.2">
      <c r="A1467" s="1">
        <v>43069</v>
      </c>
      <c r="B1467" s="4" t="str">
        <f>YEAR(月出库[[#This Row],[日期]]) &amp; "年"</f>
        <v>2017年</v>
      </c>
      <c r="C1467" s="4" t="str">
        <f>MONTH(月出库[[#This Row],[日期]]) &amp; "月"</f>
        <v>11月</v>
      </c>
      <c r="D1467" s="4">
        <f>--TEXT(月出库[[#This Row],[日期]],"yyyymm")</f>
        <v>201711</v>
      </c>
      <c r="E1467" t="s">
        <v>22</v>
      </c>
      <c r="F1467" t="s">
        <v>21</v>
      </c>
      <c r="G1467">
        <v>1000002872</v>
      </c>
      <c r="H1467" t="s">
        <v>19</v>
      </c>
      <c r="I1467" t="s">
        <v>13</v>
      </c>
      <c r="J1467">
        <v>10000078</v>
      </c>
      <c r="K1467" t="s">
        <v>30</v>
      </c>
      <c r="L1467" s="6">
        <v>5.3</v>
      </c>
      <c r="M14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68" spans="1:13" x14ac:dyDescent="0.2">
      <c r="A1468" s="1">
        <v>43069</v>
      </c>
      <c r="B1468" s="4" t="str">
        <f>YEAR(月出库[[#This Row],[日期]]) &amp; "年"</f>
        <v>2017年</v>
      </c>
      <c r="C1468" s="4" t="str">
        <f>MONTH(月出库[[#This Row],[日期]]) &amp; "月"</f>
        <v>11月</v>
      </c>
      <c r="D1468" s="4">
        <f>--TEXT(月出库[[#This Row],[日期]],"yyyymm")</f>
        <v>201711</v>
      </c>
      <c r="E1468" t="s">
        <v>22</v>
      </c>
      <c r="F1468" t="s">
        <v>21</v>
      </c>
      <c r="G1468">
        <v>1000002872</v>
      </c>
      <c r="H1468" t="s">
        <v>19</v>
      </c>
      <c r="I1468" t="s">
        <v>13</v>
      </c>
      <c r="J1468">
        <v>10000131</v>
      </c>
      <c r="K1468" t="s">
        <v>38</v>
      </c>
      <c r="L1468" s="6">
        <v>48</v>
      </c>
      <c r="M14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20.2</v>
      </c>
    </row>
    <row r="1469" spans="1:13" x14ac:dyDescent="0.2">
      <c r="A1469" s="1">
        <v>43069</v>
      </c>
      <c r="B1469" s="4" t="str">
        <f>YEAR(月出库[[#This Row],[日期]]) &amp; "年"</f>
        <v>2017年</v>
      </c>
      <c r="C1469" s="4" t="str">
        <f>MONTH(月出库[[#This Row],[日期]]) &amp; "月"</f>
        <v>11月</v>
      </c>
      <c r="D1469" s="4">
        <f>--TEXT(月出库[[#This Row],[日期]],"yyyymm")</f>
        <v>201711</v>
      </c>
      <c r="E1469" t="s">
        <v>22</v>
      </c>
      <c r="F1469" t="s">
        <v>21</v>
      </c>
      <c r="G1469">
        <v>1000002872</v>
      </c>
      <c r="H1469" t="s">
        <v>19</v>
      </c>
      <c r="I1469" t="s">
        <v>13</v>
      </c>
      <c r="J1469">
        <v>10000136</v>
      </c>
      <c r="K1469" t="s">
        <v>40</v>
      </c>
      <c r="L1469" s="6">
        <v>10</v>
      </c>
      <c r="M14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8.4</v>
      </c>
    </row>
    <row r="1470" spans="1:13" x14ac:dyDescent="0.2">
      <c r="A1470" s="1">
        <v>43069</v>
      </c>
      <c r="B1470" s="4" t="str">
        <f>YEAR(月出库[[#This Row],[日期]]) &amp; "年"</f>
        <v>2017年</v>
      </c>
      <c r="C1470" s="4" t="str">
        <f>MONTH(月出库[[#This Row],[日期]]) &amp; "月"</f>
        <v>11月</v>
      </c>
      <c r="D1470" s="4">
        <f>--TEXT(月出库[[#This Row],[日期]],"yyyymm")</f>
        <v>201711</v>
      </c>
      <c r="E1470" t="s">
        <v>22</v>
      </c>
      <c r="F1470" t="s">
        <v>21</v>
      </c>
      <c r="G1470">
        <v>1000002872</v>
      </c>
      <c r="H1470" t="s">
        <v>19</v>
      </c>
      <c r="I1470" t="s">
        <v>13</v>
      </c>
      <c r="J1470">
        <v>20000099</v>
      </c>
      <c r="K1470" t="s">
        <v>20</v>
      </c>
      <c r="L1470" s="6">
        <v>4</v>
      </c>
      <c r="M14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</v>
      </c>
    </row>
    <row r="1471" spans="1:13" x14ac:dyDescent="0.2">
      <c r="A1471" s="1">
        <v>43069</v>
      </c>
      <c r="B1471" s="4" t="str">
        <f>YEAR(月出库[[#This Row],[日期]]) &amp; "年"</f>
        <v>2017年</v>
      </c>
      <c r="C1471" s="4" t="str">
        <f>MONTH(月出库[[#This Row],[日期]]) &amp; "月"</f>
        <v>11月</v>
      </c>
      <c r="D1471" s="4">
        <f>--TEXT(月出库[[#This Row],[日期]],"yyyymm")</f>
        <v>201711</v>
      </c>
      <c r="E1471" t="s">
        <v>22</v>
      </c>
      <c r="F1471" t="s">
        <v>61</v>
      </c>
      <c r="G1471">
        <v>1000000579</v>
      </c>
      <c r="H1471" t="s">
        <v>60</v>
      </c>
      <c r="I1471" t="s">
        <v>13</v>
      </c>
      <c r="J1471">
        <v>10000061</v>
      </c>
      <c r="K1471" t="s">
        <v>28</v>
      </c>
      <c r="L1471" s="6">
        <v>64</v>
      </c>
      <c r="M14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39.5</v>
      </c>
    </row>
    <row r="1472" spans="1:13" x14ac:dyDescent="0.2">
      <c r="A1472" s="1">
        <v>43069</v>
      </c>
      <c r="B1472" s="4" t="str">
        <f>YEAR(月出库[[#This Row],[日期]]) &amp; "年"</f>
        <v>2017年</v>
      </c>
      <c r="C1472" s="4" t="str">
        <f>MONTH(月出库[[#This Row],[日期]]) &amp; "月"</f>
        <v>11月</v>
      </c>
      <c r="D1472" s="4">
        <f>--TEXT(月出库[[#This Row],[日期]],"yyyymm")</f>
        <v>201711</v>
      </c>
      <c r="E1472" t="s">
        <v>22</v>
      </c>
      <c r="F1472" t="s">
        <v>61</v>
      </c>
      <c r="G1472">
        <v>1000000579</v>
      </c>
      <c r="H1472" t="s">
        <v>60</v>
      </c>
      <c r="I1472" t="s">
        <v>13</v>
      </c>
      <c r="J1472">
        <v>10000078</v>
      </c>
      <c r="K1472" t="s">
        <v>30</v>
      </c>
      <c r="L1472" s="6">
        <v>6</v>
      </c>
      <c r="M14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11.6</v>
      </c>
    </row>
    <row r="1473" spans="1:13" x14ac:dyDescent="0.2">
      <c r="A1473" s="1">
        <v>43069</v>
      </c>
      <c r="B1473" s="4" t="str">
        <f>YEAR(月出库[[#This Row],[日期]]) &amp; "年"</f>
        <v>2017年</v>
      </c>
      <c r="C1473" s="4" t="str">
        <f>MONTH(月出库[[#This Row],[日期]]) &amp; "月"</f>
        <v>11月</v>
      </c>
      <c r="D1473" s="4">
        <f>--TEXT(月出库[[#This Row],[日期]],"yyyymm")</f>
        <v>201711</v>
      </c>
      <c r="E1473" t="s">
        <v>22</v>
      </c>
      <c r="F1473" t="s">
        <v>61</v>
      </c>
      <c r="G1473">
        <v>1000000579</v>
      </c>
      <c r="H1473" t="s">
        <v>60</v>
      </c>
      <c r="I1473" t="s">
        <v>13</v>
      </c>
      <c r="J1473">
        <v>10000131</v>
      </c>
      <c r="K1473" t="s">
        <v>38</v>
      </c>
      <c r="L1473" s="6">
        <v>2</v>
      </c>
      <c r="M14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6.8</v>
      </c>
    </row>
    <row r="1474" spans="1:13" x14ac:dyDescent="0.2">
      <c r="A1474" s="1">
        <v>43069</v>
      </c>
      <c r="B1474" s="4" t="str">
        <f>YEAR(月出库[[#This Row],[日期]]) &amp; "年"</f>
        <v>2017年</v>
      </c>
      <c r="C1474" s="4" t="str">
        <f>MONTH(月出库[[#This Row],[日期]]) &amp; "月"</f>
        <v>11月</v>
      </c>
      <c r="D1474" s="4">
        <f>--TEXT(月出库[[#This Row],[日期]],"yyyymm")</f>
        <v>201711</v>
      </c>
      <c r="E1474" t="s">
        <v>22</v>
      </c>
      <c r="F1474" t="s">
        <v>61</v>
      </c>
      <c r="G1474">
        <v>1000000579</v>
      </c>
      <c r="H1474" t="s">
        <v>60</v>
      </c>
      <c r="I1474" t="s">
        <v>13</v>
      </c>
      <c r="J1474">
        <v>10000182</v>
      </c>
      <c r="K1474" t="s">
        <v>31</v>
      </c>
      <c r="L1474" s="6">
        <v>22</v>
      </c>
      <c r="M14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45.4</v>
      </c>
    </row>
    <row r="1475" spans="1:13" x14ac:dyDescent="0.2">
      <c r="A1475" s="1">
        <v>43069</v>
      </c>
      <c r="B1475" s="4" t="str">
        <f>YEAR(月出库[[#This Row],[日期]]) &amp; "年"</f>
        <v>2017年</v>
      </c>
      <c r="C1475" s="4" t="str">
        <f>MONTH(月出库[[#This Row],[日期]]) &amp; "月"</f>
        <v>11月</v>
      </c>
      <c r="D1475" s="4">
        <f>--TEXT(月出库[[#This Row],[日期]],"yyyymm")</f>
        <v>201711</v>
      </c>
      <c r="E1475" t="s">
        <v>22</v>
      </c>
      <c r="F1475" t="s">
        <v>35</v>
      </c>
      <c r="G1475">
        <v>1000000047</v>
      </c>
      <c r="H1475" t="s">
        <v>34</v>
      </c>
      <c r="I1475" t="s">
        <v>13</v>
      </c>
      <c r="J1475">
        <v>10000061</v>
      </c>
      <c r="K1475" t="s">
        <v>28</v>
      </c>
      <c r="L1475" s="6">
        <v>19</v>
      </c>
      <c r="M14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36.200000000000003</v>
      </c>
    </row>
    <row r="1476" spans="1:13" x14ac:dyDescent="0.2">
      <c r="A1476" s="1">
        <v>43069</v>
      </c>
      <c r="B1476" s="4" t="str">
        <f>YEAR(月出库[[#This Row],[日期]]) &amp; "年"</f>
        <v>2017年</v>
      </c>
      <c r="C1476" s="4" t="str">
        <f>MONTH(月出库[[#This Row],[日期]]) &amp; "月"</f>
        <v>11月</v>
      </c>
      <c r="D1476" s="4">
        <f>--TEXT(月出库[[#This Row],[日期]],"yyyymm")</f>
        <v>201711</v>
      </c>
      <c r="E1476" t="s">
        <v>22</v>
      </c>
      <c r="F1476" t="s">
        <v>35</v>
      </c>
      <c r="G1476">
        <v>1000000047</v>
      </c>
      <c r="H1476" t="s">
        <v>34</v>
      </c>
      <c r="I1476" t="s">
        <v>13</v>
      </c>
      <c r="J1476">
        <v>10000078</v>
      </c>
      <c r="K1476" t="s">
        <v>30</v>
      </c>
      <c r="L1476" s="6">
        <v>144</v>
      </c>
      <c r="M14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71.5</v>
      </c>
    </row>
    <row r="1477" spans="1:13" x14ac:dyDescent="0.2">
      <c r="A1477" s="1">
        <v>43069</v>
      </c>
      <c r="B1477" s="4" t="str">
        <f>YEAR(月出库[[#This Row],[日期]]) &amp; "年"</f>
        <v>2017年</v>
      </c>
      <c r="C1477" s="4" t="str">
        <f>MONTH(月出库[[#This Row],[日期]]) &amp; "月"</f>
        <v>11月</v>
      </c>
      <c r="D1477" s="4">
        <f>--TEXT(月出库[[#This Row],[日期]],"yyyymm")</f>
        <v>201711</v>
      </c>
      <c r="E1477" t="s">
        <v>22</v>
      </c>
      <c r="F1477" t="s">
        <v>35</v>
      </c>
      <c r="G1477">
        <v>1000000047</v>
      </c>
      <c r="H1477" t="s">
        <v>34</v>
      </c>
      <c r="I1477" t="s">
        <v>13</v>
      </c>
      <c r="J1477">
        <v>10000131</v>
      </c>
      <c r="K1477" t="s">
        <v>38</v>
      </c>
      <c r="L1477" s="6">
        <v>43</v>
      </c>
      <c r="M14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78" spans="1:13" x14ac:dyDescent="0.2">
      <c r="A1478" s="1">
        <v>43069</v>
      </c>
      <c r="B1478" s="4" t="str">
        <f>YEAR(月出库[[#This Row],[日期]]) &amp; "年"</f>
        <v>2017年</v>
      </c>
      <c r="C1478" s="4" t="str">
        <f>MONTH(月出库[[#This Row],[日期]]) &amp; "月"</f>
        <v>11月</v>
      </c>
      <c r="D1478" s="4">
        <f>--TEXT(月出库[[#This Row],[日期]],"yyyymm")</f>
        <v>201711</v>
      </c>
      <c r="E1478" t="s">
        <v>22</v>
      </c>
      <c r="F1478" t="s">
        <v>35</v>
      </c>
      <c r="G1478">
        <v>1000000047</v>
      </c>
      <c r="H1478" t="s">
        <v>34</v>
      </c>
      <c r="I1478" t="s">
        <v>13</v>
      </c>
      <c r="J1478">
        <v>10000172</v>
      </c>
      <c r="K1478" t="s">
        <v>18</v>
      </c>
      <c r="L1478" s="6">
        <v>3</v>
      </c>
      <c r="M14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79" spans="1:13" x14ac:dyDescent="0.2">
      <c r="A1479" s="1">
        <v>43069</v>
      </c>
      <c r="B1479" s="4" t="str">
        <f>YEAR(月出库[[#This Row],[日期]]) &amp; "年"</f>
        <v>2017年</v>
      </c>
      <c r="C1479" s="4" t="str">
        <f>MONTH(月出库[[#This Row],[日期]]) &amp; "月"</f>
        <v>11月</v>
      </c>
      <c r="D1479" s="4">
        <f>--TEXT(月出库[[#This Row],[日期]],"yyyymm")</f>
        <v>201711</v>
      </c>
      <c r="E1479" t="s">
        <v>22</v>
      </c>
      <c r="F1479" t="s">
        <v>35</v>
      </c>
      <c r="G1479">
        <v>1000000047</v>
      </c>
      <c r="H1479" t="s">
        <v>34</v>
      </c>
      <c r="I1479" t="s">
        <v>13</v>
      </c>
      <c r="J1479">
        <v>10000182</v>
      </c>
      <c r="K1479" t="s">
        <v>31</v>
      </c>
      <c r="L1479" s="6">
        <v>38</v>
      </c>
      <c r="M14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52.400000000000006</v>
      </c>
    </row>
    <row r="1480" spans="1:13" x14ac:dyDescent="0.2">
      <c r="A1480" s="1">
        <v>43069</v>
      </c>
      <c r="B1480" s="4" t="str">
        <f>YEAR(月出库[[#This Row],[日期]]) &amp; "年"</f>
        <v>2017年</v>
      </c>
      <c r="C1480" s="4" t="str">
        <f>MONTH(月出库[[#This Row],[日期]]) &amp; "月"</f>
        <v>11月</v>
      </c>
      <c r="D1480" s="4">
        <f>--TEXT(月出库[[#This Row],[日期]],"yyyymm")</f>
        <v>201711</v>
      </c>
      <c r="E1480" t="s">
        <v>22</v>
      </c>
      <c r="F1480" t="s">
        <v>35</v>
      </c>
      <c r="G1480">
        <v>1000000047</v>
      </c>
      <c r="H1480" t="s">
        <v>34</v>
      </c>
      <c r="I1480" t="s">
        <v>13</v>
      </c>
      <c r="J1480">
        <v>10000211</v>
      </c>
      <c r="K1480" t="s">
        <v>11</v>
      </c>
      <c r="L1480" s="6">
        <v>8</v>
      </c>
      <c r="M14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</v>
      </c>
    </row>
    <row r="1481" spans="1:13" x14ac:dyDescent="0.2">
      <c r="A1481" s="1">
        <v>43069</v>
      </c>
      <c r="B1481" s="4" t="str">
        <f>YEAR(月出库[[#This Row],[日期]]) &amp; "年"</f>
        <v>2017年</v>
      </c>
      <c r="C1481" s="4" t="str">
        <f>MONTH(月出库[[#This Row],[日期]]) &amp; "月"</f>
        <v>11月</v>
      </c>
      <c r="D1481" s="4">
        <f>--TEXT(月出库[[#This Row],[日期]],"yyyymm")</f>
        <v>201711</v>
      </c>
      <c r="E1481" t="s">
        <v>22</v>
      </c>
      <c r="F1481" t="s">
        <v>35</v>
      </c>
      <c r="G1481">
        <v>1000000047</v>
      </c>
      <c r="H1481" t="s">
        <v>34</v>
      </c>
      <c r="I1481" t="s">
        <v>13</v>
      </c>
      <c r="J1481">
        <v>20000099</v>
      </c>
      <c r="K1481" t="s">
        <v>20</v>
      </c>
      <c r="L1481" s="6">
        <v>5</v>
      </c>
      <c r="M14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5.3</v>
      </c>
    </row>
    <row r="1482" spans="1:13" x14ac:dyDescent="0.2">
      <c r="A1482" s="1">
        <v>43100</v>
      </c>
      <c r="B1482" s="4" t="str">
        <f>YEAR(月出库[[#This Row],[日期]]) &amp; "年"</f>
        <v>2017年</v>
      </c>
      <c r="C1482" s="4" t="str">
        <f>MONTH(月出库[[#This Row],[日期]]) &amp; "月"</f>
        <v>12月</v>
      </c>
      <c r="D1482" s="4">
        <f>--TEXT(月出库[[#This Row],[日期]],"yyyymm")</f>
        <v>201712</v>
      </c>
      <c r="E1482" t="s">
        <v>43</v>
      </c>
      <c r="F1482" t="s">
        <v>51</v>
      </c>
      <c r="G1482">
        <v>1000000460</v>
      </c>
      <c r="H1482" t="s">
        <v>50</v>
      </c>
      <c r="I1482" t="s">
        <v>13</v>
      </c>
      <c r="J1482">
        <v>10000182</v>
      </c>
      <c r="K1482" t="s">
        <v>31</v>
      </c>
      <c r="L1482" s="6">
        <v>8.6999999999999993</v>
      </c>
      <c r="M14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12.3</v>
      </c>
    </row>
    <row r="1483" spans="1:13" x14ac:dyDescent="0.2">
      <c r="A1483" s="1">
        <v>43100</v>
      </c>
      <c r="B1483" s="4" t="str">
        <f>YEAR(月出库[[#This Row],[日期]]) &amp; "年"</f>
        <v>2017年</v>
      </c>
      <c r="C1483" s="4" t="str">
        <f>MONTH(月出库[[#This Row],[日期]]) &amp; "月"</f>
        <v>12月</v>
      </c>
      <c r="D1483" s="4">
        <f>--TEXT(月出库[[#This Row],[日期]],"yyyymm")</f>
        <v>201712</v>
      </c>
      <c r="E1483" t="s">
        <v>43</v>
      </c>
      <c r="F1483" t="s">
        <v>42</v>
      </c>
      <c r="G1483">
        <v>1000000931</v>
      </c>
      <c r="H1483" t="s">
        <v>41</v>
      </c>
      <c r="I1483" t="s">
        <v>13</v>
      </c>
      <c r="J1483">
        <v>10000078</v>
      </c>
      <c r="K1483" t="s">
        <v>30</v>
      </c>
      <c r="L1483" s="6">
        <v>17.5</v>
      </c>
      <c r="M14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64.599999999999994</v>
      </c>
    </row>
    <row r="1484" spans="1:13" x14ac:dyDescent="0.2">
      <c r="A1484" s="1">
        <v>43100</v>
      </c>
      <c r="B1484" s="4" t="str">
        <f>YEAR(月出库[[#This Row],[日期]]) &amp; "年"</f>
        <v>2017年</v>
      </c>
      <c r="C1484" s="4" t="str">
        <f>MONTH(月出库[[#This Row],[日期]]) &amp; "月"</f>
        <v>12月</v>
      </c>
      <c r="D1484" s="4">
        <f>--TEXT(月出库[[#This Row],[日期]],"yyyymm")</f>
        <v>201712</v>
      </c>
      <c r="E1484" t="s">
        <v>43</v>
      </c>
      <c r="F1484" t="s">
        <v>42</v>
      </c>
      <c r="G1484">
        <v>1000000931</v>
      </c>
      <c r="H1484" t="s">
        <v>41</v>
      </c>
      <c r="I1484" t="s">
        <v>13</v>
      </c>
      <c r="J1484">
        <v>10000131</v>
      </c>
      <c r="K1484" t="s">
        <v>38</v>
      </c>
      <c r="L1484" s="6">
        <v>44.9</v>
      </c>
      <c r="M14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274.89999999999998</v>
      </c>
    </row>
    <row r="1485" spans="1:13" x14ac:dyDescent="0.2">
      <c r="A1485" s="1">
        <v>43100</v>
      </c>
      <c r="B1485" s="4" t="str">
        <f>YEAR(月出库[[#This Row],[日期]]) &amp; "年"</f>
        <v>2017年</v>
      </c>
      <c r="C1485" s="4" t="str">
        <f>MONTH(月出库[[#This Row],[日期]]) &amp; "月"</f>
        <v>12月</v>
      </c>
      <c r="D1485" s="4">
        <f>--TEXT(月出库[[#This Row],[日期]],"yyyymm")</f>
        <v>201712</v>
      </c>
      <c r="E1485" t="s">
        <v>43</v>
      </c>
      <c r="F1485" t="s">
        <v>42</v>
      </c>
      <c r="G1485">
        <v>1000000931</v>
      </c>
      <c r="H1485" t="s">
        <v>41</v>
      </c>
      <c r="I1485" t="s">
        <v>13</v>
      </c>
      <c r="J1485">
        <v>10000136</v>
      </c>
      <c r="K1485" t="s">
        <v>40</v>
      </c>
      <c r="L1485" s="6">
        <v>1.9</v>
      </c>
      <c r="M14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1486" spans="1:13" x14ac:dyDescent="0.2">
      <c r="A1486" s="1">
        <v>43100</v>
      </c>
      <c r="B1486" s="4" t="str">
        <f>YEAR(月出库[[#This Row],[日期]]) &amp; "年"</f>
        <v>2017年</v>
      </c>
      <c r="C1486" s="4" t="str">
        <f>MONTH(月出库[[#This Row],[日期]]) &amp; "月"</f>
        <v>12月</v>
      </c>
      <c r="D1486" s="4">
        <f>--TEXT(月出库[[#This Row],[日期]],"yyyymm")</f>
        <v>201712</v>
      </c>
      <c r="E1486" t="s">
        <v>43</v>
      </c>
      <c r="F1486" t="s">
        <v>42</v>
      </c>
      <c r="G1486">
        <v>1000000931</v>
      </c>
      <c r="H1486" t="s">
        <v>41</v>
      </c>
      <c r="I1486" t="s">
        <v>13</v>
      </c>
      <c r="J1486">
        <v>10000182</v>
      </c>
      <c r="K1486" t="s">
        <v>31</v>
      </c>
      <c r="L1486" s="6">
        <v>101.6</v>
      </c>
      <c r="M14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61.099999999999994</v>
      </c>
    </row>
    <row r="1487" spans="1:13" x14ac:dyDescent="0.2">
      <c r="A1487" s="1">
        <v>43100</v>
      </c>
      <c r="B1487" s="4" t="str">
        <f>YEAR(月出库[[#This Row],[日期]]) &amp; "年"</f>
        <v>2017年</v>
      </c>
      <c r="C1487" s="4" t="str">
        <f>MONTH(月出库[[#This Row],[日期]]) &amp; "月"</f>
        <v>12月</v>
      </c>
      <c r="D1487" s="4">
        <f>--TEXT(月出库[[#This Row],[日期]],"yyyymm")</f>
        <v>201712</v>
      </c>
      <c r="E1487" t="s">
        <v>43</v>
      </c>
      <c r="F1487" t="s">
        <v>42</v>
      </c>
      <c r="G1487">
        <v>1000000931</v>
      </c>
      <c r="H1487" t="s">
        <v>41</v>
      </c>
      <c r="I1487" t="s">
        <v>13</v>
      </c>
      <c r="J1487">
        <v>20000099</v>
      </c>
      <c r="K1487" t="s">
        <v>20</v>
      </c>
      <c r="L1487" s="6">
        <v>19.399999999999999</v>
      </c>
      <c r="M14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29.9</v>
      </c>
    </row>
    <row r="1488" spans="1:13" x14ac:dyDescent="0.2">
      <c r="A1488" s="1">
        <v>43100</v>
      </c>
      <c r="B1488" s="4" t="str">
        <f>YEAR(月出库[[#This Row],[日期]]) &amp; "年"</f>
        <v>2017年</v>
      </c>
      <c r="C1488" s="4" t="str">
        <f>MONTH(月出库[[#This Row],[日期]]) &amp; "月"</f>
        <v>12月</v>
      </c>
      <c r="D1488" s="4">
        <f>--TEXT(月出库[[#This Row],[日期]],"yyyymm")</f>
        <v>201712</v>
      </c>
      <c r="E1488" t="s">
        <v>43</v>
      </c>
      <c r="F1488" t="s">
        <v>42</v>
      </c>
      <c r="G1488">
        <v>1000001014</v>
      </c>
      <c r="H1488" t="s">
        <v>44</v>
      </c>
      <c r="I1488" t="s">
        <v>13</v>
      </c>
      <c r="J1488">
        <v>10000078</v>
      </c>
      <c r="K1488" t="s">
        <v>30</v>
      </c>
      <c r="L1488" s="6">
        <v>21.5</v>
      </c>
      <c r="M14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85.8</v>
      </c>
    </row>
    <row r="1489" spans="1:13" x14ac:dyDescent="0.2">
      <c r="A1489" s="1">
        <v>43100</v>
      </c>
      <c r="B1489" s="4" t="str">
        <f>YEAR(月出库[[#This Row],[日期]]) &amp; "年"</f>
        <v>2017年</v>
      </c>
      <c r="C1489" s="4" t="str">
        <f>MONTH(月出库[[#This Row],[日期]]) &amp; "月"</f>
        <v>12月</v>
      </c>
      <c r="D1489" s="4">
        <f>--TEXT(月出库[[#This Row],[日期]],"yyyymm")</f>
        <v>201712</v>
      </c>
      <c r="E1489" t="s">
        <v>43</v>
      </c>
      <c r="F1489" t="s">
        <v>42</v>
      </c>
      <c r="G1489">
        <v>1000001014</v>
      </c>
      <c r="H1489" t="s">
        <v>44</v>
      </c>
      <c r="I1489" t="s">
        <v>13</v>
      </c>
      <c r="J1489">
        <v>10000136</v>
      </c>
      <c r="K1489" t="s">
        <v>40</v>
      </c>
      <c r="L1489" s="6">
        <v>3.8</v>
      </c>
      <c r="M14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1490" spans="1:13" x14ac:dyDescent="0.2">
      <c r="A1490" s="1">
        <v>43100</v>
      </c>
      <c r="B1490" s="4" t="str">
        <f>YEAR(月出库[[#This Row],[日期]]) &amp; "年"</f>
        <v>2017年</v>
      </c>
      <c r="C1490" s="4" t="str">
        <f>MONTH(月出库[[#This Row],[日期]]) &amp; "月"</f>
        <v>12月</v>
      </c>
      <c r="D1490" s="4">
        <f>--TEXT(月出库[[#This Row],[日期]],"yyyymm")</f>
        <v>201712</v>
      </c>
      <c r="E1490" t="s">
        <v>43</v>
      </c>
      <c r="F1490" t="s">
        <v>42</v>
      </c>
      <c r="G1490">
        <v>1000001014</v>
      </c>
      <c r="H1490" t="s">
        <v>44</v>
      </c>
      <c r="I1490" t="s">
        <v>13</v>
      </c>
      <c r="J1490">
        <v>10000182</v>
      </c>
      <c r="K1490" t="s">
        <v>31</v>
      </c>
      <c r="L1490" s="6">
        <v>12.8</v>
      </c>
      <c r="M14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38.1</v>
      </c>
    </row>
    <row r="1491" spans="1:13" x14ac:dyDescent="0.2">
      <c r="A1491" s="1">
        <v>43100</v>
      </c>
      <c r="B1491" s="4" t="str">
        <f>YEAR(月出库[[#This Row],[日期]]) &amp; "年"</f>
        <v>2017年</v>
      </c>
      <c r="C1491" s="4" t="str">
        <f>MONTH(月出库[[#This Row],[日期]]) &amp; "月"</f>
        <v>12月</v>
      </c>
      <c r="D1491" s="4">
        <f>--TEXT(月出库[[#This Row],[日期]],"yyyymm")</f>
        <v>201712</v>
      </c>
      <c r="E1491" t="s">
        <v>43</v>
      </c>
      <c r="F1491" t="s">
        <v>42</v>
      </c>
      <c r="G1491">
        <v>1000001014</v>
      </c>
      <c r="H1491" t="s">
        <v>44</v>
      </c>
      <c r="I1491" t="s">
        <v>13</v>
      </c>
      <c r="J1491">
        <v>20000099</v>
      </c>
      <c r="K1491" t="s">
        <v>20</v>
      </c>
      <c r="L1491" s="6">
        <v>17.5</v>
      </c>
      <c r="M14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50.6</v>
      </c>
    </row>
    <row r="1492" spans="1:13" x14ac:dyDescent="0.2">
      <c r="A1492" s="1">
        <v>43100</v>
      </c>
      <c r="B1492" s="4" t="str">
        <f>YEAR(月出库[[#This Row],[日期]]) &amp; "年"</f>
        <v>2017年</v>
      </c>
      <c r="C1492" s="4" t="str">
        <f>MONTH(月出库[[#This Row],[日期]]) &amp; "月"</f>
        <v>12月</v>
      </c>
      <c r="D1492" s="4">
        <f>--TEXT(月出库[[#This Row],[日期]],"yyyymm")</f>
        <v>201712</v>
      </c>
      <c r="E1492" t="s">
        <v>43</v>
      </c>
      <c r="F1492" t="s">
        <v>66</v>
      </c>
      <c r="G1492">
        <v>1000001135</v>
      </c>
      <c r="H1492" t="s">
        <v>65</v>
      </c>
      <c r="I1492" t="s">
        <v>13</v>
      </c>
      <c r="J1492">
        <v>20000099</v>
      </c>
      <c r="K1492" t="s">
        <v>20</v>
      </c>
      <c r="L1492" s="6">
        <v>3.4</v>
      </c>
      <c r="M14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493" spans="1:13" x14ac:dyDescent="0.2">
      <c r="A1493" s="1">
        <v>43100</v>
      </c>
      <c r="B1493" s="4" t="str">
        <f>YEAR(月出库[[#This Row],[日期]]) &amp; "年"</f>
        <v>2017年</v>
      </c>
      <c r="C1493" s="4" t="str">
        <f>MONTH(月出库[[#This Row],[日期]]) &amp; "月"</f>
        <v>12月</v>
      </c>
      <c r="D1493" s="4">
        <f>--TEXT(月出库[[#This Row],[日期]],"yyyymm")</f>
        <v>201712</v>
      </c>
      <c r="E1493" t="s">
        <v>43</v>
      </c>
      <c r="F1493" t="s">
        <v>80</v>
      </c>
      <c r="G1493">
        <v>1000003498</v>
      </c>
      <c r="H1493" t="s">
        <v>79</v>
      </c>
      <c r="I1493" t="s">
        <v>13</v>
      </c>
      <c r="J1493">
        <v>10000131</v>
      </c>
      <c r="K1493" t="s">
        <v>38</v>
      </c>
      <c r="L1493" s="6">
        <v>12.2</v>
      </c>
      <c r="M14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19.5</v>
      </c>
    </row>
    <row r="1494" spans="1:13" x14ac:dyDescent="0.2">
      <c r="A1494" s="1">
        <v>43100</v>
      </c>
      <c r="B1494" s="4" t="str">
        <f>YEAR(月出库[[#This Row],[日期]]) &amp; "年"</f>
        <v>2017年</v>
      </c>
      <c r="C1494" s="4" t="str">
        <f>MONTH(月出库[[#This Row],[日期]]) &amp; "月"</f>
        <v>12月</v>
      </c>
      <c r="D1494" s="4">
        <f>--TEXT(月出库[[#This Row],[日期]],"yyyymm")</f>
        <v>201712</v>
      </c>
      <c r="E1494" t="s">
        <v>43</v>
      </c>
      <c r="F1494" t="s">
        <v>80</v>
      </c>
      <c r="G1494">
        <v>1000003498</v>
      </c>
      <c r="H1494" t="s">
        <v>79</v>
      </c>
      <c r="I1494" t="s">
        <v>13</v>
      </c>
      <c r="J1494">
        <v>10000211</v>
      </c>
      <c r="K1494" t="s">
        <v>11</v>
      </c>
      <c r="L1494" s="6">
        <v>11.7</v>
      </c>
      <c r="M14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1495" spans="1:13" x14ac:dyDescent="0.2">
      <c r="A1495" s="1">
        <v>43100</v>
      </c>
      <c r="B1495" s="4" t="str">
        <f>YEAR(月出库[[#This Row],[日期]]) &amp; "年"</f>
        <v>2017年</v>
      </c>
      <c r="C1495" s="4" t="str">
        <f>MONTH(月出库[[#This Row],[日期]]) &amp; "月"</f>
        <v>12月</v>
      </c>
      <c r="D1495" s="4">
        <f>--TEXT(月出库[[#This Row],[日期]],"yyyymm")</f>
        <v>201712</v>
      </c>
      <c r="E1495" t="s">
        <v>43</v>
      </c>
      <c r="F1495" t="s">
        <v>78</v>
      </c>
      <c r="G1495">
        <v>1000003187</v>
      </c>
      <c r="H1495" t="s">
        <v>77</v>
      </c>
      <c r="I1495" t="s">
        <v>13</v>
      </c>
      <c r="J1495">
        <v>10000064</v>
      </c>
      <c r="K1495" t="s">
        <v>53</v>
      </c>
      <c r="L1495" s="6">
        <v>9.1</v>
      </c>
      <c r="M14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13.600000000000001</v>
      </c>
    </row>
    <row r="1496" spans="1:13" x14ac:dyDescent="0.2">
      <c r="A1496" s="1">
        <v>43100</v>
      </c>
      <c r="B1496" s="4" t="str">
        <f>YEAR(月出库[[#This Row],[日期]]) &amp; "年"</f>
        <v>2017年</v>
      </c>
      <c r="C1496" s="4" t="str">
        <f>MONTH(月出库[[#This Row],[日期]]) &amp; "月"</f>
        <v>12月</v>
      </c>
      <c r="D1496" s="4">
        <f>--TEXT(月出库[[#This Row],[日期]],"yyyymm")</f>
        <v>201712</v>
      </c>
      <c r="E1496" t="s">
        <v>43</v>
      </c>
      <c r="F1496" t="s">
        <v>78</v>
      </c>
      <c r="G1496">
        <v>1000003187</v>
      </c>
      <c r="H1496" t="s">
        <v>77</v>
      </c>
      <c r="I1496" t="s">
        <v>13</v>
      </c>
      <c r="J1496">
        <v>10000078</v>
      </c>
      <c r="K1496" t="s">
        <v>30</v>
      </c>
      <c r="L1496" s="6">
        <v>21.3</v>
      </c>
      <c r="M14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23.9</v>
      </c>
    </row>
    <row r="1497" spans="1:13" x14ac:dyDescent="0.2">
      <c r="A1497" s="1">
        <v>43100</v>
      </c>
      <c r="B1497" s="4" t="str">
        <f>YEAR(月出库[[#This Row],[日期]]) &amp; "年"</f>
        <v>2017年</v>
      </c>
      <c r="C1497" s="4" t="str">
        <f>MONTH(月出库[[#This Row],[日期]]) &amp; "月"</f>
        <v>12月</v>
      </c>
      <c r="D1497" s="4">
        <f>--TEXT(月出库[[#This Row],[日期]],"yyyymm")</f>
        <v>201712</v>
      </c>
      <c r="E1497" t="s">
        <v>43</v>
      </c>
      <c r="F1497" t="s">
        <v>78</v>
      </c>
      <c r="G1497">
        <v>1000003187</v>
      </c>
      <c r="H1497" t="s">
        <v>77</v>
      </c>
      <c r="I1497" t="s">
        <v>13</v>
      </c>
      <c r="J1497">
        <v>10000131</v>
      </c>
      <c r="K1497" t="s">
        <v>38</v>
      </c>
      <c r="L1497" s="6">
        <v>17.5</v>
      </c>
      <c r="M14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266.09999999999997</v>
      </c>
    </row>
    <row r="1498" spans="1:13" x14ac:dyDescent="0.2">
      <c r="A1498" s="1">
        <v>43100</v>
      </c>
      <c r="B1498" s="4" t="str">
        <f>YEAR(月出库[[#This Row],[日期]]) &amp; "年"</f>
        <v>2017年</v>
      </c>
      <c r="C1498" s="4" t="str">
        <f>MONTH(月出库[[#This Row],[日期]]) &amp; "月"</f>
        <v>12月</v>
      </c>
      <c r="D1498" s="4">
        <f>--TEXT(月出库[[#This Row],[日期]],"yyyymm")</f>
        <v>201712</v>
      </c>
      <c r="E1498" t="s">
        <v>43</v>
      </c>
      <c r="F1498" t="s">
        <v>78</v>
      </c>
      <c r="G1498">
        <v>1000003187</v>
      </c>
      <c r="H1498" t="s">
        <v>77</v>
      </c>
      <c r="I1498" t="s">
        <v>13</v>
      </c>
      <c r="J1498">
        <v>10000211</v>
      </c>
      <c r="K1498" t="s">
        <v>11</v>
      </c>
      <c r="L1498" s="6">
        <v>27</v>
      </c>
      <c r="M14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34.700000000000003</v>
      </c>
    </row>
    <row r="1499" spans="1:13" x14ac:dyDescent="0.2">
      <c r="A1499" s="1">
        <v>43100</v>
      </c>
      <c r="B1499" s="4" t="str">
        <f>YEAR(月出库[[#This Row],[日期]]) &amp; "年"</f>
        <v>2017年</v>
      </c>
      <c r="C1499" s="4" t="str">
        <f>MONTH(月出库[[#This Row],[日期]]) &amp; "月"</f>
        <v>12月</v>
      </c>
      <c r="D1499" s="4">
        <f>--TEXT(月出库[[#This Row],[日期]],"yyyymm")</f>
        <v>201712</v>
      </c>
      <c r="E1499" t="s">
        <v>43</v>
      </c>
      <c r="F1499" t="s">
        <v>78</v>
      </c>
      <c r="G1499">
        <v>1000003187</v>
      </c>
      <c r="H1499" t="s">
        <v>77</v>
      </c>
      <c r="I1499" t="s">
        <v>13</v>
      </c>
      <c r="J1499">
        <v>20000018</v>
      </c>
      <c r="K1499" t="s">
        <v>81</v>
      </c>
      <c r="L1499" s="6">
        <v>26.700000000000003</v>
      </c>
      <c r="M14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29.2</v>
      </c>
    </row>
    <row r="1500" spans="1:13" x14ac:dyDescent="0.2">
      <c r="A1500" s="1">
        <v>43100</v>
      </c>
      <c r="B1500" s="4" t="str">
        <f>YEAR(月出库[[#This Row],[日期]]) &amp; "年"</f>
        <v>2017年</v>
      </c>
      <c r="C1500" s="4" t="str">
        <f>MONTH(月出库[[#This Row],[日期]]) &amp; "月"</f>
        <v>12月</v>
      </c>
      <c r="D1500" s="4">
        <f>--TEXT(月出库[[#This Row],[日期]],"yyyymm")</f>
        <v>201712</v>
      </c>
      <c r="E1500" t="s">
        <v>43</v>
      </c>
      <c r="F1500" t="s">
        <v>78</v>
      </c>
      <c r="G1500">
        <v>1000003187</v>
      </c>
      <c r="H1500" t="s">
        <v>77</v>
      </c>
      <c r="I1500" t="s">
        <v>13</v>
      </c>
      <c r="J1500">
        <v>20000099</v>
      </c>
      <c r="K1500" t="s">
        <v>20</v>
      </c>
      <c r="L1500" s="6">
        <v>13.7</v>
      </c>
      <c r="M15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4.2</v>
      </c>
    </row>
    <row r="1501" spans="1:13" x14ac:dyDescent="0.2">
      <c r="A1501" s="1">
        <v>43100</v>
      </c>
      <c r="B1501" s="4" t="str">
        <f>YEAR(月出库[[#This Row],[日期]]) &amp; "年"</f>
        <v>2017年</v>
      </c>
      <c r="C1501" s="4" t="str">
        <f>MONTH(月出库[[#This Row],[日期]]) &amp; "月"</f>
        <v>12月</v>
      </c>
      <c r="D1501" s="4">
        <f>--TEXT(月出库[[#This Row],[日期]],"yyyymm")</f>
        <v>201712</v>
      </c>
      <c r="E1501" t="s">
        <v>9</v>
      </c>
      <c r="F1501" t="s">
        <v>75</v>
      </c>
      <c r="G1501">
        <v>1000000281</v>
      </c>
      <c r="H1501" t="s">
        <v>74</v>
      </c>
      <c r="I1501" t="s">
        <v>13</v>
      </c>
      <c r="J1501">
        <v>10000131</v>
      </c>
      <c r="K1501" t="s">
        <v>38</v>
      </c>
      <c r="L1501" s="6">
        <v>86.8</v>
      </c>
      <c r="M15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38.299999999999997</v>
      </c>
    </row>
    <row r="1502" spans="1:13" x14ac:dyDescent="0.2">
      <c r="A1502" s="1">
        <v>43100</v>
      </c>
      <c r="B1502" s="4" t="str">
        <f>YEAR(月出库[[#This Row],[日期]]) &amp; "年"</f>
        <v>2017年</v>
      </c>
      <c r="C1502" s="4" t="str">
        <f>MONTH(月出库[[#This Row],[日期]]) &amp; "月"</f>
        <v>12月</v>
      </c>
      <c r="D1502" s="4">
        <f>--TEXT(月出库[[#This Row],[日期]],"yyyymm")</f>
        <v>201712</v>
      </c>
      <c r="E1502" t="s">
        <v>9</v>
      </c>
      <c r="F1502" t="s">
        <v>75</v>
      </c>
      <c r="G1502">
        <v>1000000281</v>
      </c>
      <c r="H1502" t="s">
        <v>74</v>
      </c>
      <c r="I1502" t="s">
        <v>13</v>
      </c>
      <c r="J1502">
        <v>10000211</v>
      </c>
      <c r="K1502" t="s">
        <v>11</v>
      </c>
      <c r="L1502" s="6">
        <v>22.2</v>
      </c>
      <c r="M15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03" spans="1:13" x14ac:dyDescent="0.2">
      <c r="A1503" s="1">
        <v>43100</v>
      </c>
      <c r="B1503" s="4" t="str">
        <f>YEAR(月出库[[#This Row],[日期]]) &amp; "年"</f>
        <v>2017年</v>
      </c>
      <c r="C1503" s="4" t="str">
        <f>MONTH(月出库[[#This Row],[日期]]) &amp; "月"</f>
        <v>12月</v>
      </c>
      <c r="D1503" s="4">
        <f>--TEXT(月出库[[#This Row],[日期]],"yyyymm")</f>
        <v>201712</v>
      </c>
      <c r="E1503" t="s">
        <v>9</v>
      </c>
      <c r="F1503" t="s">
        <v>75</v>
      </c>
      <c r="G1503">
        <v>1000000281</v>
      </c>
      <c r="H1503" t="s">
        <v>74</v>
      </c>
      <c r="I1503" t="s">
        <v>13</v>
      </c>
      <c r="J1503">
        <v>20000099</v>
      </c>
      <c r="K1503" t="s">
        <v>20</v>
      </c>
      <c r="L1503" s="6">
        <v>223.5</v>
      </c>
      <c r="M15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231.1</v>
      </c>
    </row>
    <row r="1504" spans="1:13" x14ac:dyDescent="0.2">
      <c r="A1504" s="1">
        <v>43100</v>
      </c>
      <c r="B1504" s="4" t="str">
        <f>YEAR(月出库[[#This Row],[日期]]) &amp; "年"</f>
        <v>2017年</v>
      </c>
      <c r="C1504" s="4" t="str">
        <f>MONTH(月出库[[#This Row],[日期]]) &amp; "月"</f>
        <v>12月</v>
      </c>
      <c r="D1504" s="4">
        <f>--TEXT(月出库[[#This Row],[日期]],"yyyymm")</f>
        <v>201712</v>
      </c>
      <c r="E1504" t="s">
        <v>9</v>
      </c>
      <c r="F1504" t="s">
        <v>15</v>
      </c>
      <c r="G1504">
        <v>1000002981</v>
      </c>
      <c r="H1504" t="s">
        <v>62</v>
      </c>
      <c r="I1504" t="s">
        <v>13</v>
      </c>
      <c r="J1504">
        <v>10000064</v>
      </c>
      <c r="K1504" t="s">
        <v>53</v>
      </c>
      <c r="L1504" s="6">
        <v>3.4</v>
      </c>
      <c r="M15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10.3</v>
      </c>
    </row>
    <row r="1505" spans="1:13" x14ac:dyDescent="0.2">
      <c r="A1505" s="1">
        <v>43100</v>
      </c>
      <c r="B1505" s="4" t="str">
        <f>YEAR(月出库[[#This Row],[日期]]) &amp; "年"</f>
        <v>2017年</v>
      </c>
      <c r="C1505" s="4" t="str">
        <f>MONTH(月出库[[#This Row],[日期]]) &amp; "月"</f>
        <v>12月</v>
      </c>
      <c r="D1505" s="4">
        <f>--TEXT(月出库[[#This Row],[日期]],"yyyymm")</f>
        <v>201712</v>
      </c>
      <c r="E1505" t="s">
        <v>9</v>
      </c>
      <c r="F1505" t="s">
        <v>15</v>
      </c>
      <c r="G1505">
        <v>1000002981</v>
      </c>
      <c r="H1505" t="s">
        <v>62</v>
      </c>
      <c r="I1505" t="s">
        <v>13</v>
      </c>
      <c r="J1505">
        <v>20000099</v>
      </c>
      <c r="K1505" t="s">
        <v>20</v>
      </c>
      <c r="L1505" s="6">
        <v>81.099999999999994</v>
      </c>
      <c r="M15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06" spans="1:13" x14ac:dyDescent="0.2">
      <c r="A1506" s="1">
        <v>43100</v>
      </c>
      <c r="B1506" s="4" t="str">
        <f>YEAR(月出库[[#This Row],[日期]]) &amp; "年"</f>
        <v>2017年</v>
      </c>
      <c r="C1506" s="4" t="str">
        <f>MONTH(月出库[[#This Row],[日期]]) &amp; "月"</f>
        <v>12月</v>
      </c>
      <c r="D1506" s="4">
        <f>--TEXT(月出库[[#This Row],[日期]],"yyyymm")</f>
        <v>201712</v>
      </c>
      <c r="E1506" t="s">
        <v>9</v>
      </c>
      <c r="F1506" t="s">
        <v>15</v>
      </c>
      <c r="G1506">
        <v>1000002986</v>
      </c>
      <c r="H1506" t="s">
        <v>14</v>
      </c>
      <c r="I1506" t="s">
        <v>13</v>
      </c>
      <c r="J1506">
        <v>10000131</v>
      </c>
      <c r="K1506" t="s">
        <v>38</v>
      </c>
      <c r="L1506" s="6">
        <v>12.4</v>
      </c>
      <c r="M15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07" spans="1:13" x14ac:dyDescent="0.2">
      <c r="A1507" s="1">
        <v>43100</v>
      </c>
      <c r="B1507" s="4" t="str">
        <f>YEAR(月出库[[#This Row],[日期]]) &amp; "年"</f>
        <v>2017年</v>
      </c>
      <c r="C1507" s="4" t="str">
        <f>MONTH(月出库[[#This Row],[日期]]) &amp; "月"</f>
        <v>12月</v>
      </c>
      <c r="D1507" s="4">
        <f>--TEXT(月出库[[#This Row],[日期]],"yyyymm")</f>
        <v>201712</v>
      </c>
      <c r="E1507" t="s">
        <v>9</v>
      </c>
      <c r="F1507" t="s">
        <v>15</v>
      </c>
      <c r="G1507">
        <v>1000002986</v>
      </c>
      <c r="H1507" t="s">
        <v>14</v>
      </c>
      <c r="I1507" t="s">
        <v>13</v>
      </c>
      <c r="J1507">
        <v>10000211</v>
      </c>
      <c r="K1507" t="s">
        <v>11</v>
      </c>
      <c r="L1507" s="6">
        <v>111</v>
      </c>
      <c r="M15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480.70000000000005</v>
      </c>
    </row>
    <row r="1508" spans="1:13" x14ac:dyDescent="0.2">
      <c r="A1508" s="1">
        <v>43100</v>
      </c>
      <c r="B1508" s="4" t="str">
        <f>YEAR(月出库[[#This Row],[日期]]) &amp; "年"</f>
        <v>2017年</v>
      </c>
      <c r="C1508" s="4" t="str">
        <f>MONTH(月出库[[#This Row],[日期]]) &amp; "月"</f>
        <v>12月</v>
      </c>
      <c r="D1508" s="4">
        <f>--TEXT(月出库[[#This Row],[日期]],"yyyymm")</f>
        <v>201712</v>
      </c>
      <c r="E1508" t="s">
        <v>9</v>
      </c>
      <c r="F1508" t="s">
        <v>8</v>
      </c>
      <c r="G1508">
        <v>1000000070</v>
      </c>
      <c r="H1508" t="s">
        <v>7</v>
      </c>
      <c r="I1508" t="s">
        <v>13</v>
      </c>
      <c r="J1508">
        <v>20000099</v>
      </c>
      <c r="K1508" t="s">
        <v>20</v>
      </c>
      <c r="L1508" s="6">
        <v>5</v>
      </c>
      <c r="M15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30.7</v>
      </c>
    </row>
    <row r="1509" spans="1:13" x14ac:dyDescent="0.2">
      <c r="A1509" s="1">
        <v>43100</v>
      </c>
      <c r="B1509" s="4" t="str">
        <f>YEAR(月出库[[#This Row],[日期]]) &amp; "年"</f>
        <v>2017年</v>
      </c>
      <c r="C1509" s="4" t="str">
        <f>MONTH(月出库[[#This Row],[日期]]) &amp; "月"</f>
        <v>12月</v>
      </c>
      <c r="D1509" s="4">
        <f>--TEXT(月出库[[#This Row],[日期]],"yyyymm")</f>
        <v>201712</v>
      </c>
      <c r="E1509" t="s">
        <v>9</v>
      </c>
      <c r="F1509" t="s">
        <v>57</v>
      </c>
      <c r="G1509">
        <v>1000001502</v>
      </c>
      <c r="H1509" t="s">
        <v>56</v>
      </c>
      <c r="I1509" t="s">
        <v>13</v>
      </c>
      <c r="J1509">
        <v>10000064</v>
      </c>
      <c r="K1509" t="s">
        <v>53</v>
      </c>
      <c r="L1509" s="6">
        <v>17.600000000000001</v>
      </c>
      <c r="M15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10" spans="1:13" x14ac:dyDescent="0.2">
      <c r="A1510" s="1">
        <v>43100</v>
      </c>
      <c r="B1510" s="4" t="str">
        <f>YEAR(月出库[[#This Row],[日期]]) &amp; "年"</f>
        <v>2017年</v>
      </c>
      <c r="C1510" s="4" t="str">
        <f>MONTH(月出库[[#This Row],[日期]]) &amp; "月"</f>
        <v>12月</v>
      </c>
      <c r="D1510" s="4">
        <f>--TEXT(月出库[[#This Row],[日期]],"yyyymm")</f>
        <v>201712</v>
      </c>
      <c r="E1510" t="s">
        <v>9</v>
      </c>
      <c r="F1510" t="s">
        <v>57</v>
      </c>
      <c r="G1510">
        <v>1000001502</v>
      </c>
      <c r="H1510" t="s">
        <v>56</v>
      </c>
      <c r="I1510" t="s">
        <v>13</v>
      </c>
      <c r="J1510">
        <v>10000131</v>
      </c>
      <c r="K1510" t="s">
        <v>38</v>
      </c>
      <c r="L1510" s="6">
        <v>11.1</v>
      </c>
      <c r="M15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100.9</v>
      </c>
    </row>
    <row r="1511" spans="1:13" x14ac:dyDescent="0.2">
      <c r="A1511" s="1">
        <v>43100</v>
      </c>
      <c r="B1511" s="4" t="str">
        <f>YEAR(月出库[[#This Row],[日期]]) &amp; "年"</f>
        <v>2017年</v>
      </c>
      <c r="C1511" s="4" t="str">
        <f>MONTH(月出库[[#This Row],[日期]]) &amp; "月"</f>
        <v>12月</v>
      </c>
      <c r="D1511" s="4">
        <f>--TEXT(月出库[[#This Row],[日期]],"yyyymm")</f>
        <v>201712</v>
      </c>
      <c r="E1511" t="s">
        <v>9</v>
      </c>
      <c r="F1511" t="s">
        <v>57</v>
      </c>
      <c r="G1511">
        <v>1000001502</v>
      </c>
      <c r="H1511" t="s">
        <v>56</v>
      </c>
      <c r="I1511" t="s">
        <v>13</v>
      </c>
      <c r="J1511">
        <v>10000211</v>
      </c>
      <c r="K1511" t="s">
        <v>11</v>
      </c>
      <c r="L1511" s="6">
        <v>223.5</v>
      </c>
      <c r="M15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322</v>
      </c>
    </row>
    <row r="1512" spans="1:13" x14ac:dyDescent="0.2">
      <c r="A1512" s="1">
        <v>43100</v>
      </c>
      <c r="B1512" s="4" t="str">
        <f>YEAR(月出库[[#This Row],[日期]]) &amp; "年"</f>
        <v>2017年</v>
      </c>
      <c r="C1512" s="4" t="str">
        <f>MONTH(月出库[[#This Row],[日期]]) &amp; "月"</f>
        <v>12月</v>
      </c>
      <c r="D1512" s="4">
        <f>--TEXT(月出库[[#This Row],[日期]],"yyyymm")</f>
        <v>201712</v>
      </c>
      <c r="E1512" t="s">
        <v>9</v>
      </c>
      <c r="F1512" t="s">
        <v>57</v>
      </c>
      <c r="G1512">
        <v>1000001502</v>
      </c>
      <c r="H1512" t="s">
        <v>56</v>
      </c>
      <c r="I1512" t="s">
        <v>13</v>
      </c>
      <c r="J1512">
        <v>20000099</v>
      </c>
      <c r="K1512" t="s">
        <v>20</v>
      </c>
      <c r="L1512" s="6">
        <v>46.3</v>
      </c>
      <c r="M15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13" spans="1:13" x14ac:dyDescent="0.2">
      <c r="A1513" s="1">
        <v>43100</v>
      </c>
      <c r="B1513" s="4" t="str">
        <f>YEAR(月出库[[#This Row],[日期]]) &amp; "年"</f>
        <v>2017年</v>
      </c>
      <c r="C1513" s="4" t="str">
        <f>MONTH(月出库[[#This Row],[日期]]) &amp; "月"</f>
        <v>12月</v>
      </c>
      <c r="D1513" s="4">
        <f>--TEXT(月出库[[#This Row],[日期]],"yyyymm")</f>
        <v>201712</v>
      </c>
      <c r="E1513" t="s">
        <v>9</v>
      </c>
      <c r="F1513" t="s">
        <v>72</v>
      </c>
      <c r="G1513">
        <v>1000000064</v>
      </c>
      <c r="H1513" t="s">
        <v>76</v>
      </c>
      <c r="I1513" t="s">
        <v>13</v>
      </c>
      <c r="J1513">
        <v>10000131</v>
      </c>
      <c r="K1513" t="s">
        <v>38</v>
      </c>
      <c r="L1513" s="6">
        <v>40.4</v>
      </c>
      <c r="M15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37.5</v>
      </c>
    </row>
    <row r="1514" spans="1:13" x14ac:dyDescent="0.2">
      <c r="A1514" s="1">
        <v>43100</v>
      </c>
      <c r="B1514" s="4" t="str">
        <f>YEAR(月出库[[#This Row],[日期]]) &amp; "年"</f>
        <v>2017年</v>
      </c>
      <c r="C1514" s="4" t="str">
        <f>MONTH(月出库[[#This Row],[日期]]) &amp; "月"</f>
        <v>12月</v>
      </c>
      <c r="D1514" s="4">
        <f>--TEXT(月出库[[#This Row],[日期]],"yyyymm")</f>
        <v>201712</v>
      </c>
      <c r="E1514" t="s">
        <v>9</v>
      </c>
      <c r="F1514" t="s">
        <v>72</v>
      </c>
      <c r="G1514">
        <v>1000000064</v>
      </c>
      <c r="H1514" t="s">
        <v>76</v>
      </c>
      <c r="I1514" t="s">
        <v>13</v>
      </c>
      <c r="J1514">
        <v>20000099</v>
      </c>
      <c r="K1514" t="s">
        <v>20</v>
      </c>
      <c r="L1514" s="6">
        <v>14.2</v>
      </c>
      <c r="M15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6.4</v>
      </c>
    </row>
    <row r="1515" spans="1:13" x14ac:dyDescent="0.2">
      <c r="A1515" s="1">
        <v>43100</v>
      </c>
      <c r="B1515" s="4" t="str">
        <f>YEAR(月出库[[#This Row],[日期]]) &amp; "年"</f>
        <v>2017年</v>
      </c>
      <c r="C1515" s="4" t="str">
        <f>MONTH(月出库[[#This Row],[日期]]) &amp; "月"</f>
        <v>12月</v>
      </c>
      <c r="D1515" s="4">
        <f>--TEXT(月出库[[#This Row],[日期]],"yyyymm")</f>
        <v>201712</v>
      </c>
      <c r="E1515" t="s">
        <v>9</v>
      </c>
      <c r="F1515" t="s">
        <v>72</v>
      </c>
      <c r="G1515">
        <v>1000001699</v>
      </c>
      <c r="H1515" t="s">
        <v>71</v>
      </c>
      <c r="I1515" t="s">
        <v>13</v>
      </c>
      <c r="J1515">
        <v>10000211</v>
      </c>
      <c r="K1515" t="s">
        <v>11</v>
      </c>
      <c r="L1515" s="6">
        <v>34</v>
      </c>
      <c r="M15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138.69999999999999</v>
      </c>
    </row>
    <row r="1516" spans="1:13" x14ac:dyDescent="0.2">
      <c r="A1516" s="1">
        <v>43100</v>
      </c>
      <c r="B1516" s="4" t="str">
        <f>YEAR(月出库[[#This Row],[日期]]) &amp; "年"</f>
        <v>2017年</v>
      </c>
      <c r="C1516" s="4" t="str">
        <f>MONTH(月出库[[#This Row],[日期]]) &amp; "月"</f>
        <v>12月</v>
      </c>
      <c r="D1516" s="4">
        <f>--TEXT(月出库[[#This Row],[日期]],"yyyymm")</f>
        <v>201712</v>
      </c>
      <c r="E1516" t="s">
        <v>9</v>
      </c>
      <c r="F1516" t="s">
        <v>59</v>
      </c>
      <c r="G1516">
        <v>1000000192</v>
      </c>
      <c r="H1516" t="s">
        <v>58</v>
      </c>
      <c r="I1516" t="s">
        <v>13</v>
      </c>
      <c r="J1516">
        <v>10000064</v>
      </c>
      <c r="K1516" t="s">
        <v>53</v>
      </c>
      <c r="L1516" s="6">
        <v>3.5</v>
      </c>
      <c r="M15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4.2</v>
      </c>
    </row>
    <row r="1517" spans="1:13" x14ac:dyDescent="0.2">
      <c r="A1517" s="1">
        <v>43100</v>
      </c>
      <c r="B1517" s="4" t="str">
        <f>YEAR(月出库[[#This Row],[日期]]) &amp; "年"</f>
        <v>2017年</v>
      </c>
      <c r="C1517" s="4" t="str">
        <f>MONTH(月出库[[#This Row],[日期]]) &amp; "月"</f>
        <v>12月</v>
      </c>
      <c r="D1517" s="4">
        <f>--TEXT(月出库[[#This Row],[日期]],"yyyymm")</f>
        <v>201712</v>
      </c>
      <c r="E1517" t="s">
        <v>9</v>
      </c>
      <c r="F1517" t="s">
        <v>59</v>
      </c>
      <c r="G1517">
        <v>1000000192</v>
      </c>
      <c r="H1517" t="s">
        <v>58</v>
      </c>
      <c r="I1517" t="s">
        <v>13</v>
      </c>
      <c r="J1517">
        <v>10000111</v>
      </c>
      <c r="K1517" t="s">
        <v>37</v>
      </c>
      <c r="L1517" s="6">
        <v>3.1</v>
      </c>
      <c r="M15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3.4</v>
      </c>
    </row>
    <row r="1518" spans="1:13" x14ac:dyDescent="0.2">
      <c r="A1518" s="1">
        <v>43100</v>
      </c>
      <c r="B1518" s="4" t="str">
        <f>YEAR(月出库[[#This Row],[日期]]) &amp; "年"</f>
        <v>2017年</v>
      </c>
      <c r="C1518" s="4" t="str">
        <f>MONTH(月出库[[#This Row],[日期]]) &amp; "月"</f>
        <v>12月</v>
      </c>
      <c r="D1518" s="4">
        <f>--TEXT(月出库[[#This Row],[日期]],"yyyymm")</f>
        <v>201712</v>
      </c>
      <c r="E1518" t="s">
        <v>9</v>
      </c>
      <c r="F1518" t="s">
        <v>59</v>
      </c>
      <c r="G1518">
        <v>1000000192</v>
      </c>
      <c r="H1518" t="s">
        <v>58</v>
      </c>
      <c r="I1518" t="s">
        <v>13</v>
      </c>
      <c r="J1518">
        <v>10000131</v>
      </c>
      <c r="K1518" t="s">
        <v>38</v>
      </c>
      <c r="L1518" s="6">
        <v>39.4</v>
      </c>
      <c r="M15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19" spans="1:13" x14ac:dyDescent="0.2">
      <c r="A1519" s="1">
        <v>43100</v>
      </c>
      <c r="B1519" s="4" t="str">
        <f>YEAR(月出库[[#This Row],[日期]]) &amp; "年"</f>
        <v>2017年</v>
      </c>
      <c r="C1519" s="4" t="str">
        <f>MONTH(月出库[[#This Row],[日期]]) &amp; "月"</f>
        <v>12月</v>
      </c>
      <c r="D1519" s="4">
        <f>--TEXT(月出库[[#This Row],[日期]],"yyyymm")</f>
        <v>201712</v>
      </c>
      <c r="E1519" t="s">
        <v>9</v>
      </c>
      <c r="F1519" t="s">
        <v>59</v>
      </c>
      <c r="G1519">
        <v>1000000192</v>
      </c>
      <c r="H1519" t="s">
        <v>58</v>
      </c>
      <c r="I1519" t="s">
        <v>13</v>
      </c>
      <c r="J1519">
        <v>10000172</v>
      </c>
      <c r="K1519" t="s">
        <v>18</v>
      </c>
      <c r="L1519" s="6">
        <v>9.3000000000000007</v>
      </c>
      <c r="M15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38.299999999999997</v>
      </c>
    </row>
    <row r="1520" spans="1:13" x14ac:dyDescent="0.2">
      <c r="A1520" s="1">
        <v>43100</v>
      </c>
      <c r="B1520" s="4" t="str">
        <f>YEAR(月出库[[#This Row],[日期]]) &amp; "年"</f>
        <v>2017年</v>
      </c>
      <c r="C1520" s="4" t="str">
        <f>MONTH(月出库[[#This Row],[日期]]) &amp; "月"</f>
        <v>12月</v>
      </c>
      <c r="D1520" s="4">
        <f>--TEXT(月出库[[#This Row],[日期]],"yyyymm")</f>
        <v>201712</v>
      </c>
      <c r="E1520" t="s">
        <v>9</v>
      </c>
      <c r="F1520" t="s">
        <v>17</v>
      </c>
      <c r="G1520">
        <v>1000000059</v>
      </c>
      <c r="H1520" t="s">
        <v>55</v>
      </c>
      <c r="I1520" t="s">
        <v>13</v>
      </c>
      <c r="J1520">
        <v>10000064</v>
      </c>
      <c r="K1520" t="s">
        <v>53</v>
      </c>
      <c r="L1520" s="6">
        <v>70.8</v>
      </c>
      <c r="M15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21" spans="1:13" x14ac:dyDescent="0.2">
      <c r="A1521" s="1">
        <v>43100</v>
      </c>
      <c r="B1521" s="4" t="str">
        <f>YEAR(月出库[[#This Row],[日期]]) &amp; "年"</f>
        <v>2017年</v>
      </c>
      <c r="C1521" s="4" t="str">
        <f>MONTH(月出库[[#This Row],[日期]]) &amp; "月"</f>
        <v>12月</v>
      </c>
      <c r="D1521" s="4">
        <f>--TEXT(月出库[[#This Row],[日期]],"yyyymm")</f>
        <v>201712</v>
      </c>
      <c r="E1521" t="s">
        <v>9</v>
      </c>
      <c r="F1521" t="s">
        <v>17</v>
      </c>
      <c r="G1521">
        <v>1000000059</v>
      </c>
      <c r="H1521" t="s">
        <v>55</v>
      </c>
      <c r="I1521" t="s">
        <v>13</v>
      </c>
      <c r="J1521">
        <v>10000078</v>
      </c>
      <c r="K1521" t="s">
        <v>30</v>
      </c>
      <c r="L1521" s="6">
        <v>94.800000000000011</v>
      </c>
      <c r="M15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251.5</v>
      </c>
    </row>
    <row r="1522" spans="1:13" x14ac:dyDescent="0.2">
      <c r="A1522" s="1">
        <v>43100</v>
      </c>
      <c r="B1522" s="4" t="str">
        <f>YEAR(月出库[[#This Row],[日期]]) &amp; "年"</f>
        <v>2017年</v>
      </c>
      <c r="C1522" s="4" t="str">
        <f>MONTH(月出库[[#This Row],[日期]]) &amp; "月"</f>
        <v>12月</v>
      </c>
      <c r="D1522" s="4">
        <f>--TEXT(月出库[[#This Row],[日期]],"yyyymm")</f>
        <v>201712</v>
      </c>
      <c r="E1522" t="s">
        <v>9</v>
      </c>
      <c r="F1522" t="s">
        <v>17</v>
      </c>
      <c r="G1522">
        <v>1000000059</v>
      </c>
      <c r="H1522" t="s">
        <v>55</v>
      </c>
      <c r="I1522" t="s">
        <v>13</v>
      </c>
      <c r="J1522">
        <v>10000111</v>
      </c>
      <c r="K1522" t="s">
        <v>37</v>
      </c>
      <c r="L1522" s="6">
        <v>15.7</v>
      </c>
      <c r="M15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40.299999999999997</v>
      </c>
    </row>
    <row r="1523" spans="1:13" x14ac:dyDescent="0.2">
      <c r="A1523" s="1">
        <v>43100</v>
      </c>
      <c r="B1523" s="4" t="str">
        <f>YEAR(月出库[[#This Row],[日期]]) &amp; "年"</f>
        <v>2017年</v>
      </c>
      <c r="C1523" s="4" t="str">
        <f>MONTH(月出库[[#This Row],[日期]]) &amp; "月"</f>
        <v>12月</v>
      </c>
      <c r="D1523" s="4">
        <f>--TEXT(月出库[[#This Row],[日期]],"yyyymm")</f>
        <v>201712</v>
      </c>
      <c r="E1523" t="s">
        <v>9</v>
      </c>
      <c r="F1523" t="s">
        <v>17</v>
      </c>
      <c r="G1523">
        <v>1000000059</v>
      </c>
      <c r="H1523" t="s">
        <v>55</v>
      </c>
      <c r="I1523" t="s">
        <v>13</v>
      </c>
      <c r="J1523">
        <v>10000131</v>
      </c>
      <c r="K1523" t="s">
        <v>38</v>
      </c>
      <c r="L1523" s="6">
        <v>239.6</v>
      </c>
      <c r="M15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607.6</v>
      </c>
    </row>
    <row r="1524" spans="1:13" x14ac:dyDescent="0.2">
      <c r="A1524" s="1">
        <v>43100</v>
      </c>
      <c r="B1524" s="4" t="str">
        <f>YEAR(月出库[[#This Row],[日期]]) &amp; "年"</f>
        <v>2017年</v>
      </c>
      <c r="C1524" s="4" t="str">
        <f>MONTH(月出库[[#This Row],[日期]]) &amp; "月"</f>
        <v>12月</v>
      </c>
      <c r="D1524" s="4">
        <f>--TEXT(月出库[[#This Row],[日期]],"yyyymm")</f>
        <v>201712</v>
      </c>
      <c r="E1524" t="s">
        <v>9</v>
      </c>
      <c r="F1524" t="s">
        <v>17</v>
      </c>
      <c r="G1524">
        <v>1000000059</v>
      </c>
      <c r="H1524" t="s">
        <v>55</v>
      </c>
      <c r="I1524" t="s">
        <v>13</v>
      </c>
      <c r="J1524">
        <v>10000136</v>
      </c>
      <c r="K1524" t="s">
        <v>40</v>
      </c>
      <c r="L1524" s="6">
        <v>32.1</v>
      </c>
      <c r="M15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127.80000000000001</v>
      </c>
    </row>
    <row r="1525" spans="1:13" x14ac:dyDescent="0.2">
      <c r="A1525" s="1">
        <v>43100</v>
      </c>
      <c r="B1525" s="4" t="str">
        <f>YEAR(月出库[[#This Row],[日期]]) &amp; "年"</f>
        <v>2017年</v>
      </c>
      <c r="C1525" s="4" t="str">
        <f>MONTH(月出库[[#This Row],[日期]]) &amp; "月"</f>
        <v>12月</v>
      </c>
      <c r="D1525" s="4">
        <f>--TEXT(月出库[[#This Row],[日期]],"yyyymm")</f>
        <v>201712</v>
      </c>
      <c r="E1525" t="s">
        <v>9</v>
      </c>
      <c r="F1525" t="s">
        <v>17</v>
      </c>
      <c r="G1525">
        <v>1000000059</v>
      </c>
      <c r="H1525" t="s">
        <v>55</v>
      </c>
      <c r="I1525" t="s">
        <v>13</v>
      </c>
      <c r="J1525">
        <v>10000172</v>
      </c>
      <c r="K1525" t="s">
        <v>18</v>
      </c>
      <c r="L1525" s="6">
        <v>3</v>
      </c>
      <c r="M15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43.1</v>
      </c>
    </row>
    <row r="1526" spans="1:13" x14ac:dyDescent="0.2">
      <c r="A1526" s="1">
        <v>43100</v>
      </c>
      <c r="B1526" s="4" t="str">
        <f>YEAR(月出库[[#This Row],[日期]]) &amp; "年"</f>
        <v>2017年</v>
      </c>
      <c r="C1526" s="4" t="str">
        <f>MONTH(月出库[[#This Row],[日期]]) &amp; "月"</f>
        <v>12月</v>
      </c>
      <c r="D1526" s="4">
        <f>--TEXT(月出库[[#This Row],[日期]],"yyyymm")</f>
        <v>201712</v>
      </c>
      <c r="E1526" t="s">
        <v>9</v>
      </c>
      <c r="F1526" t="s">
        <v>17</v>
      </c>
      <c r="G1526">
        <v>1000000059</v>
      </c>
      <c r="H1526" t="s">
        <v>55</v>
      </c>
      <c r="I1526" t="s">
        <v>13</v>
      </c>
      <c r="J1526">
        <v>10000211</v>
      </c>
      <c r="K1526" t="s">
        <v>11</v>
      </c>
      <c r="L1526" s="6">
        <v>105.5</v>
      </c>
      <c r="M15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90.9</v>
      </c>
    </row>
    <row r="1527" spans="1:13" x14ac:dyDescent="0.2">
      <c r="A1527" s="1">
        <v>43100</v>
      </c>
      <c r="B1527" s="4" t="str">
        <f>YEAR(月出库[[#This Row],[日期]]) &amp; "年"</f>
        <v>2017年</v>
      </c>
      <c r="C1527" s="4" t="str">
        <f>MONTH(月出库[[#This Row],[日期]]) &amp; "月"</f>
        <v>12月</v>
      </c>
      <c r="D1527" s="4">
        <f>--TEXT(月出库[[#This Row],[日期]],"yyyymm")</f>
        <v>201712</v>
      </c>
      <c r="E1527" t="s">
        <v>9</v>
      </c>
      <c r="F1527" t="s">
        <v>17</v>
      </c>
      <c r="G1527">
        <v>1000000059</v>
      </c>
      <c r="H1527" t="s">
        <v>55</v>
      </c>
      <c r="I1527" t="s">
        <v>13</v>
      </c>
      <c r="J1527">
        <v>20000099</v>
      </c>
      <c r="K1527" t="s">
        <v>20</v>
      </c>
      <c r="L1527" s="6">
        <v>45.7</v>
      </c>
      <c r="M15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1528" spans="1:13" x14ac:dyDescent="0.2">
      <c r="A1528" s="1">
        <v>43100</v>
      </c>
      <c r="B1528" s="4" t="str">
        <f>YEAR(月出库[[#This Row],[日期]]) &amp; "年"</f>
        <v>2017年</v>
      </c>
      <c r="C1528" s="4" t="str">
        <f>MONTH(月出库[[#This Row],[日期]]) &amp; "月"</f>
        <v>12月</v>
      </c>
      <c r="D1528" s="4">
        <f>--TEXT(月出库[[#This Row],[日期]],"yyyymm")</f>
        <v>201712</v>
      </c>
      <c r="E1528" t="s">
        <v>9</v>
      </c>
      <c r="F1528" t="s">
        <v>17</v>
      </c>
      <c r="G1528">
        <v>1000001649</v>
      </c>
      <c r="H1528" t="s">
        <v>16</v>
      </c>
      <c r="I1528" t="s">
        <v>13</v>
      </c>
      <c r="J1528">
        <v>10000131</v>
      </c>
      <c r="K1528" t="s">
        <v>38</v>
      </c>
      <c r="L1528" s="6">
        <v>34.1</v>
      </c>
      <c r="M15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122.69999999999999</v>
      </c>
    </row>
    <row r="1529" spans="1:13" x14ac:dyDescent="0.2">
      <c r="A1529" s="1">
        <v>43100</v>
      </c>
      <c r="B1529" s="4" t="str">
        <f>YEAR(月出库[[#This Row],[日期]]) &amp; "年"</f>
        <v>2017年</v>
      </c>
      <c r="C1529" s="4" t="str">
        <f>MONTH(月出库[[#This Row],[日期]]) &amp; "月"</f>
        <v>12月</v>
      </c>
      <c r="D1529" s="4">
        <f>--TEXT(月出库[[#This Row],[日期]],"yyyymm")</f>
        <v>201712</v>
      </c>
      <c r="E1529" t="s">
        <v>9</v>
      </c>
      <c r="F1529" t="s">
        <v>12</v>
      </c>
      <c r="G1529">
        <v>1000000072</v>
      </c>
      <c r="H1529" t="s">
        <v>10</v>
      </c>
      <c r="I1529" t="s">
        <v>13</v>
      </c>
      <c r="J1529">
        <v>10000131</v>
      </c>
      <c r="K1529" t="s">
        <v>38</v>
      </c>
      <c r="L1529" s="6">
        <v>27.5</v>
      </c>
      <c r="M15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72.5</v>
      </c>
    </row>
    <row r="1530" spans="1:13" x14ac:dyDescent="0.2">
      <c r="A1530" s="1">
        <v>43100</v>
      </c>
      <c r="B1530" s="4" t="str">
        <f>YEAR(月出库[[#This Row],[日期]]) &amp; "年"</f>
        <v>2017年</v>
      </c>
      <c r="C1530" s="4" t="str">
        <f>MONTH(月出库[[#This Row],[日期]]) &amp; "月"</f>
        <v>12月</v>
      </c>
      <c r="D1530" s="4">
        <f>--TEXT(月出库[[#This Row],[日期]],"yyyymm")</f>
        <v>201712</v>
      </c>
      <c r="E1530" t="s">
        <v>9</v>
      </c>
      <c r="F1530" t="s">
        <v>12</v>
      </c>
      <c r="G1530">
        <v>1000000072</v>
      </c>
      <c r="H1530" t="s">
        <v>10</v>
      </c>
      <c r="I1530" t="s">
        <v>13</v>
      </c>
      <c r="J1530">
        <v>20000099</v>
      </c>
      <c r="K1530" t="s">
        <v>20</v>
      </c>
      <c r="L1530" s="6">
        <v>12</v>
      </c>
      <c r="M15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31" spans="1:13" x14ac:dyDescent="0.2">
      <c r="A1531" s="1">
        <v>43100</v>
      </c>
      <c r="B1531" s="4" t="str">
        <f>YEAR(月出库[[#This Row],[日期]]) &amp; "年"</f>
        <v>2017年</v>
      </c>
      <c r="C1531" s="4" t="str">
        <f>MONTH(月出库[[#This Row],[日期]]) &amp; "月"</f>
        <v>12月</v>
      </c>
      <c r="D1531" s="4">
        <f>--TEXT(月出库[[#This Row],[日期]],"yyyymm")</f>
        <v>201712</v>
      </c>
      <c r="E1531" t="s">
        <v>22</v>
      </c>
      <c r="F1531" t="s">
        <v>46</v>
      </c>
      <c r="G1531">
        <v>1000001133</v>
      </c>
      <c r="H1531" t="s">
        <v>45</v>
      </c>
      <c r="I1531" t="s">
        <v>13</v>
      </c>
      <c r="J1531">
        <v>10000061</v>
      </c>
      <c r="K1531" t="s">
        <v>28</v>
      </c>
      <c r="L1531" s="6">
        <v>50.3</v>
      </c>
      <c r="M15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</v>
      </c>
    </row>
    <row r="1532" spans="1:13" x14ac:dyDescent="0.2">
      <c r="A1532" s="1">
        <v>43100</v>
      </c>
      <c r="B1532" s="4" t="str">
        <f>YEAR(月出库[[#This Row],[日期]]) &amp; "年"</f>
        <v>2017年</v>
      </c>
      <c r="C1532" s="4" t="str">
        <f>MONTH(月出库[[#This Row],[日期]]) &amp; "月"</f>
        <v>12月</v>
      </c>
      <c r="D1532" s="4">
        <f>--TEXT(月出库[[#This Row],[日期]],"yyyymm")</f>
        <v>201712</v>
      </c>
      <c r="E1532" t="s">
        <v>22</v>
      </c>
      <c r="F1532" t="s">
        <v>46</v>
      </c>
      <c r="G1532">
        <v>1000001133</v>
      </c>
      <c r="H1532" t="s">
        <v>45</v>
      </c>
      <c r="I1532" t="s">
        <v>13</v>
      </c>
      <c r="J1532">
        <v>10000078</v>
      </c>
      <c r="K1532" t="s">
        <v>30</v>
      </c>
      <c r="L1532" s="6">
        <v>132.49999999999997</v>
      </c>
      <c r="M15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307.2</v>
      </c>
    </row>
    <row r="1533" spans="1:13" x14ac:dyDescent="0.2">
      <c r="A1533" s="1">
        <v>43100</v>
      </c>
      <c r="B1533" s="4" t="str">
        <f>YEAR(月出库[[#This Row],[日期]]) &amp; "年"</f>
        <v>2017年</v>
      </c>
      <c r="C1533" s="4" t="str">
        <f>MONTH(月出库[[#This Row],[日期]]) &amp; "月"</f>
        <v>12月</v>
      </c>
      <c r="D1533" s="4">
        <f>--TEXT(月出库[[#This Row],[日期]],"yyyymm")</f>
        <v>201712</v>
      </c>
      <c r="E1533" t="s">
        <v>22</v>
      </c>
      <c r="F1533" t="s">
        <v>46</v>
      </c>
      <c r="G1533">
        <v>1000001133</v>
      </c>
      <c r="H1533" t="s">
        <v>45</v>
      </c>
      <c r="I1533" t="s">
        <v>13</v>
      </c>
      <c r="J1533">
        <v>10000111</v>
      </c>
      <c r="K1533" t="s">
        <v>37</v>
      </c>
      <c r="L1533" s="6">
        <v>42.5</v>
      </c>
      <c r="M15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116.99999999999999</v>
      </c>
    </row>
    <row r="1534" spans="1:13" x14ac:dyDescent="0.2">
      <c r="A1534" s="1">
        <v>43100</v>
      </c>
      <c r="B1534" s="4" t="str">
        <f>YEAR(月出库[[#This Row],[日期]]) &amp; "年"</f>
        <v>2017年</v>
      </c>
      <c r="C1534" s="4" t="str">
        <f>MONTH(月出库[[#This Row],[日期]]) &amp; "月"</f>
        <v>12月</v>
      </c>
      <c r="D1534" s="4">
        <f>--TEXT(月出库[[#This Row],[日期]],"yyyymm")</f>
        <v>201712</v>
      </c>
      <c r="E1534" t="s">
        <v>22</v>
      </c>
      <c r="F1534" t="s">
        <v>46</v>
      </c>
      <c r="G1534">
        <v>1000001133</v>
      </c>
      <c r="H1534" t="s">
        <v>45</v>
      </c>
      <c r="I1534" t="s">
        <v>13</v>
      </c>
      <c r="J1534">
        <v>10000131</v>
      </c>
      <c r="K1534" t="s">
        <v>38</v>
      </c>
      <c r="L1534" s="6">
        <v>27.900000000000002</v>
      </c>
      <c r="M15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99.6</v>
      </c>
    </row>
    <row r="1535" spans="1:13" x14ac:dyDescent="0.2">
      <c r="A1535" s="1">
        <v>43100</v>
      </c>
      <c r="B1535" s="4" t="str">
        <f>YEAR(月出库[[#This Row],[日期]]) &amp; "年"</f>
        <v>2017年</v>
      </c>
      <c r="C1535" s="4" t="str">
        <f>MONTH(月出库[[#This Row],[日期]]) &amp; "月"</f>
        <v>12月</v>
      </c>
      <c r="D1535" s="4">
        <f>--TEXT(月出库[[#This Row],[日期]],"yyyymm")</f>
        <v>201712</v>
      </c>
      <c r="E1535" t="s">
        <v>22</v>
      </c>
      <c r="F1535" t="s">
        <v>46</v>
      </c>
      <c r="G1535">
        <v>1000001133</v>
      </c>
      <c r="H1535" t="s">
        <v>45</v>
      </c>
      <c r="I1535" t="s">
        <v>13</v>
      </c>
      <c r="J1535">
        <v>10000136</v>
      </c>
      <c r="K1535" t="s">
        <v>40</v>
      </c>
      <c r="L1535" s="6">
        <v>13.7</v>
      </c>
      <c r="M15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36" spans="1:13" x14ac:dyDescent="0.2">
      <c r="A1536" s="1">
        <v>43100</v>
      </c>
      <c r="B1536" s="4" t="str">
        <f>YEAR(月出库[[#This Row],[日期]]) &amp; "年"</f>
        <v>2017年</v>
      </c>
      <c r="C1536" s="4" t="str">
        <f>MONTH(月出库[[#This Row],[日期]]) &amp; "月"</f>
        <v>12月</v>
      </c>
      <c r="D1536" s="4">
        <f>--TEXT(月出库[[#This Row],[日期]],"yyyymm")</f>
        <v>201712</v>
      </c>
      <c r="E1536" t="s">
        <v>22</v>
      </c>
      <c r="F1536" t="s">
        <v>46</v>
      </c>
      <c r="G1536">
        <v>1000001133</v>
      </c>
      <c r="H1536" t="s">
        <v>45</v>
      </c>
      <c r="I1536" t="s">
        <v>13</v>
      </c>
      <c r="J1536">
        <v>10000182</v>
      </c>
      <c r="K1536" t="s">
        <v>31</v>
      </c>
      <c r="L1536" s="6">
        <v>188.70000000000002</v>
      </c>
      <c r="M15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375.09999999999991</v>
      </c>
    </row>
    <row r="1537" spans="1:13" x14ac:dyDescent="0.2">
      <c r="A1537" s="1">
        <v>43100</v>
      </c>
      <c r="B1537" s="4" t="str">
        <f>YEAR(月出库[[#This Row],[日期]]) &amp; "年"</f>
        <v>2017年</v>
      </c>
      <c r="C1537" s="4" t="str">
        <f>MONTH(月出库[[#This Row],[日期]]) &amp; "月"</f>
        <v>12月</v>
      </c>
      <c r="D1537" s="4">
        <f>--TEXT(月出库[[#This Row],[日期]],"yyyymm")</f>
        <v>201712</v>
      </c>
      <c r="E1537" t="s">
        <v>22</v>
      </c>
      <c r="F1537" t="s">
        <v>46</v>
      </c>
      <c r="G1537">
        <v>1000001133</v>
      </c>
      <c r="H1537" t="s">
        <v>45</v>
      </c>
      <c r="I1537" t="s">
        <v>13</v>
      </c>
      <c r="J1537">
        <v>20000018</v>
      </c>
      <c r="K1537" t="s">
        <v>81</v>
      </c>
      <c r="L1537" s="6">
        <v>22.7</v>
      </c>
      <c r="M15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38.4</v>
      </c>
    </row>
    <row r="1538" spans="1:13" x14ac:dyDescent="0.2">
      <c r="A1538" s="1">
        <v>43100</v>
      </c>
      <c r="B1538" s="4" t="str">
        <f>YEAR(月出库[[#This Row],[日期]]) &amp; "年"</f>
        <v>2017年</v>
      </c>
      <c r="C1538" s="4" t="str">
        <f>MONTH(月出库[[#This Row],[日期]]) &amp; "月"</f>
        <v>12月</v>
      </c>
      <c r="D1538" s="4">
        <f>--TEXT(月出库[[#This Row],[日期]],"yyyymm")</f>
        <v>201712</v>
      </c>
      <c r="E1538" t="s">
        <v>22</v>
      </c>
      <c r="F1538" t="s">
        <v>46</v>
      </c>
      <c r="G1538">
        <v>1000001133</v>
      </c>
      <c r="H1538" t="s">
        <v>45</v>
      </c>
      <c r="I1538" t="s">
        <v>13</v>
      </c>
      <c r="J1538">
        <v>20000099</v>
      </c>
      <c r="K1538" t="s">
        <v>20</v>
      </c>
      <c r="L1538" s="6">
        <v>8.9</v>
      </c>
      <c r="M15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49.8</v>
      </c>
    </row>
    <row r="1539" spans="1:13" x14ac:dyDescent="0.2">
      <c r="A1539" s="1">
        <v>43100</v>
      </c>
      <c r="B1539" s="4" t="str">
        <f>YEAR(月出库[[#This Row],[日期]]) &amp; "年"</f>
        <v>2017年</v>
      </c>
      <c r="C1539" s="4" t="str">
        <f>MONTH(月出库[[#This Row],[日期]]) &amp; "月"</f>
        <v>12月</v>
      </c>
      <c r="D1539" s="4">
        <f>--TEXT(月出库[[#This Row],[日期]],"yyyymm")</f>
        <v>201712</v>
      </c>
      <c r="E1539" t="s">
        <v>22</v>
      </c>
      <c r="F1539" t="s">
        <v>64</v>
      </c>
      <c r="G1539">
        <v>1000002973</v>
      </c>
      <c r="H1539" t="s">
        <v>63</v>
      </c>
      <c r="I1539" t="s">
        <v>13</v>
      </c>
      <c r="J1539">
        <v>10000136</v>
      </c>
      <c r="K1539" t="s">
        <v>40</v>
      </c>
      <c r="L1539" s="6">
        <v>4</v>
      </c>
      <c r="M15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12.1</v>
      </c>
    </row>
    <row r="1540" spans="1:13" x14ac:dyDescent="0.2">
      <c r="A1540" s="1">
        <v>43100</v>
      </c>
      <c r="B1540" s="4" t="str">
        <f>YEAR(月出库[[#This Row],[日期]]) &amp; "年"</f>
        <v>2017年</v>
      </c>
      <c r="C1540" s="4" t="str">
        <f>MONTH(月出库[[#This Row],[日期]]) &amp; "月"</f>
        <v>12月</v>
      </c>
      <c r="D1540" s="4">
        <f>--TEXT(月出库[[#This Row],[日期]],"yyyymm")</f>
        <v>201712</v>
      </c>
      <c r="E1540" t="s">
        <v>22</v>
      </c>
      <c r="F1540" t="s">
        <v>49</v>
      </c>
      <c r="G1540">
        <v>1000000018</v>
      </c>
      <c r="H1540" t="s">
        <v>48</v>
      </c>
      <c r="I1540" t="s">
        <v>13</v>
      </c>
      <c r="J1540">
        <v>10000078</v>
      </c>
      <c r="K1540" t="s">
        <v>30</v>
      </c>
      <c r="L1540" s="6">
        <v>165.7</v>
      </c>
      <c r="M15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261.10000000000002</v>
      </c>
    </row>
    <row r="1541" spans="1:13" x14ac:dyDescent="0.2">
      <c r="A1541" s="1">
        <v>43100</v>
      </c>
      <c r="B1541" s="4" t="str">
        <f>YEAR(月出库[[#This Row],[日期]]) &amp; "年"</f>
        <v>2017年</v>
      </c>
      <c r="C1541" s="4" t="str">
        <f>MONTH(月出库[[#This Row],[日期]]) &amp; "月"</f>
        <v>12月</v>
      </c>
      <c r="D1541" s="4">
        <f>--TEXT(月出库[[#This Row],[日期]],"yyyymm")</f>
        <v>201712</v>
      </c>
      <c r="E1541" t="s">
        <v>22</v>
      </c>
      <c r="F1541" t="s">
        <v>49</v>
      </c>
      <c r="G1541">
        <v>1000000018</v>
      </c>
      <c r="H1541" t="s">
        <v>48</v>
      </c>
      <c r="I1541" t="s">
        <v>13</v>
      </c>
      <c r="J1541">
        <v>10000131</v>
      </c>
      <c r="K1541" t="s">
        <v>38</v>
      </c>
      <c r="L1541" s="6">
        <v>142.69999999999999</v>
      </c>
      <c r="M15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332.3</v>
      </c>
    </row>
    <row r="1542" spans="1:13" x14ac:dyDescent="0.2">
      <c r="A1542" s="1">
        <v>43100</v>
      </c>
      <c r="B1542" s="4" t="str">
        <f>YEAR(月出库[[#This Row],[日期]]) &amp; "年"</f>
        <v>2017年</v>
      </c>
      <c r="C1542" s="4" t="str">
        <f>MONTH(月出库[[#This Row],[日期]]) &amp; "月"</f>
        <v>12月</v>
      </c>
      <c r="D1542" s="4">
        <f>--TEXT(月出库[[#This Row],[日期]],"yyyymm")</f>
        <v>201712</v>
      </c>
      <c r="E1542" t="s">
        <v>22</v>
      </c>
      <c r="F1542" t="s">
        <v>49</v>
      </c>
      <c r="G1542">
        <v>1000000018</v>
      </c>
      <c r="H1542" t="s">
        <v>48</v>
      </c>
      <c r="I1542" t="s">
        <v>13</v>
      </c>
      <c r="J1542">
        <v>10000136</v>
      </c>
      <c r="K1542" t="s">
        <v>40</v>
      </c>
      <c r="L1542" s="6">
        <v>17.899999999999999</v>
      </c>
      <c r="M15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41.5</v>
      </c>
    </row>
    <row r="1543" spans="1:13" x14ac:dyDescent="0.2">
      <c r="A1543" s="1">
        <v>43100</v>
      </c>
      <c r="B1543" s="4" t="str">
        <f>YEAR(月出库[[#This Row],[日期]]) &amp; "年"</f>
        <v>2017年</v>
      </c>
      <c r="C1543" s="4" t="str">
        <f>MONTH(月出库[[#This Row],[日期]]) &amp; "月"</f>
        <v>12月</v>
      </c>
      <c r="D1543" s="4">
        <f>--TEXT(月出库[[#This Row],[日期]],"yyyymm")</f>
        <v>201712</v>
      </c>
      <c r="E1543" t="s">
        <v>22</v>
      </c>
      <c r="F1543" t="s">
        <v>49</v>
      </c>
      <c r="G1543">
        <v>1000000018</v>
      </c>
      <c r="H1543" t="s">
        <v>48</v>
      </c>
      <c r="I1543" t="s">
        <v>13</v>
      </c>
      <c r="J1543">
        <v>10000172</v>
      </c>
      <c r="K1543" t="s">
        <v>18</v>
      </c>
      <c r="L1543" s="6">
        <v>2.9</v>
      </c>
      <c r="M15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</v>
      </c>
    </row>
    <row r="1544" spans="1:13" x14ac:dyDescent="0.2">
      <c r="A1544" s="1">
        <v>43100</v>
      </c>
      <c r="B1544" s="4" t="str">
        <f>YEAR(月出库[[#This Row],[日期]]) &amp; "年"</f>
        <v>2017年</v>
      </c>
      <c r="C1544" s="4" t="str">
        <f>MONTH(月出库[[#This Row],[日期]]) &amp; "月"</f>
        <v>12月</v>
      </c>
      <c r="D1544" s="4">
        <f>--TEXT(月出库[[#This Row],[日期]],"yyyymm")</f>
        <v>201712</v>
      </c>
      <c r="E1544" t="s">
        <v>22</v>
      </c>
      <c r="F1544" t="s">
        <v>49</v>
      </c>
      <c r="G1544">
        <v>1000000018</v>
      </c>
      <c r="H1544" t="s">
        <v>48</v>
      </c>
      <c r="I1544" t="s">
        <v>13</v>
      </c>
      <c r="J1544">
        <v>10000211</v>
      </c>
      <c r="K1544" t="s">
        <v>11</v>
      </c>
      <c r="L1544" s="6">
        <v>1.9</v>
      </c>
      <c r="M15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4.5</v>
      </c>
    </row>
    <row r="1545" spans="1:13" x14ac:dyDescent="0.2">
      <c r="A1545" s="1">
        <v>43100</v>
      </c>
      <c r="B1545" s="4" t="str">
        <f>YEAR(月出库[[#This Row],[日期]]) &amp; "年"</f>
        <v>2017年</v>
      </c>
      <c r="C1545" s="4" t="str">
        <f>MONTH(月出库[[#This Row],[日期]]) &amp; "月"</f>
        <v>12月</v>
      </c>
      <c r="D1545" s="4">
        <f>--TEXT(月出库[[#This Row],[日期]],"yyyymm")</f>
        <v>201712</v>
      </c>
      <c r="E1545" t="s">
        <v>22</v>
      </c>
      <c r="F1545" t="s">
        <v>49</v>
      </c>
      <c r="G1545">
        <v>1000000018</v>
      </c>
      <c r="H1545" t="s">
        <v>48</v>
      </c>
      <c r="I1545" t="s">
        <v>13</v>
      </c>
      <c r="J1545">
        <v>20000018</v>
      </c>
      <c r="K1545" t="s">
        <v>81</v>
      </c>
      <c r="L1545" s="6">
        <v>1.1000000000000001</v>
      </c>
      <c r="M15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1.3</v>
      </c>
    </row>
    <row r="1546" spans="1:13" x14ac:dyDescent="0.2">
      <c r="A1546" s="1">
        <v>43100</v>
      </c>
      <c r="B1546" s="4" t="str">
        <f>YEAR(月出库[[#This Row],[日期]]) &amp; "年"</f>
        <v>2017年</v>
      </c>
      <c r="C1546" s="4" t="str">
        <f>MONTH(月出库[[#This Row],[日期]]) &amp; "月"</f>
        <v>12月</v>
      </c>
      <c r="D1546" s="4">
        <f>--TEXT(月出库[[#This Row],[日期]],"yyyymm")</f>
        <v>201712</v>
      </c>
      <c r="E1546" t="s">
        <v>22</v>
      </c>
      <c r="F1546" t="s">
        <v>49</v>
      </c>
      <c r="G1546">
        <v>1000000018</v>
      </c>
      <c r="H1546" t="s">
        <v>48</v>
      </c>
      <c r="I1546" t="s">
        <v>13</v>
      </c>
      <c r="J1546">
        <v>20000099</v>
      </c>
      <c r="K1546" t="s">
        <v>20</v>
      </c>
      <c r="L1546" s="6">
        <v>18.600000000000001</v>
      </c>
      <c r="M15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21.7</v>
      </c>
    </row>
    <row r="1547" spans="1:13" x14ac:dyDescent="0.2">
      <c r="A1547" s="1">
        <v>43100</v>
      </c>
      <c r="B1547" s="4" t="str">
        <f>YEAR(月出库[[#This Row],[日期]]) &amp; "年"</f>
        <v>2017年</v>
      </c>
      <c r="C1547" s="4" t="str">
        <f>MONTH(月出库[[#This Row],[日期]]) &amp; "月"</f>
        <v>12月</v>
      </c>
      <c r="D1547" s="4">
        <f>--TEXT(月出库[[#This Row],[日期]],"yyyymm")</f>
        <v>201712</v>
      </c>
      <c r="E1547" t="s">
        <v>22</v>
      </c>
      <c r="F1547" t="s">
        <v>49</v>
      </c>
      <c r="G1547">
        <v>1000000020</v>
      </c>
      <c r="H1547" t="s">
        <v>73</v>
      </c>
      <c r="I1547" t="s">
        <v>13</v>
      </c>
      <c r="J1547">
        <v>10000136</v>
      </c>
      <c r="K1547" t="s">
        <v>40</v>
      </c>
      <c r="L1547" s="6">
        <v>570.30000000000007</v>
      </c>
      <c r="M15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48" spans="1:13" x14ac:dyDescent="0.2">
      <c r="A1548" s="1">
        <v>43100</v>
      </c>
      <c r="B1548" s="4" t="str">
        <f>YEAR(月出库[[#This Row],[日期]]) &amp; "年"</f>
        <v>2017年</v>
      </c>
      <c r="C1548" s="4" t="str">
        <f>MONTH(月出库[[#This Row],[日期]]) &amp; "月"</f>
        <v>12月</v>
      </c>
      <c r="D1548" s="4">
        <f>--TEXT(月出库[[#This Row],[日期]],"yyyymm")</f>
        <v>201712</v>
      </c>
      <c r="E1548" t="s">
        <v>22</v>
      </c>
      <c r="F1548" t="s">
        <v>49</v>
      </c>
      <c r="G1548">
        <v>1000000020</v>
      </c>
      <c r="H1548" t="s">
        <v>73</v>
      </c>
      <c r="I1548" t="s">
        <v>13</v>
      </c>
      <c r="J1548">
        <v>20000099</v>
      </c>
      <c r="K1548" t="s">
        <v>20</v>
      </c>
      <c r="L1548" s="6">
        <v>69</v>
      </c>
      <c r="M15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73.3</v>
      </c>
    </row>
    <row r="1549" spans="1:13" x14ac:dyDescent="0.2">
      <c r="A1549" s="1">
        <v>43100</v>
      </c>
      <c r="B1549" s="4" t="str">
        <f>YEAR(月出库[[#This Row],[日期]]) &amp; "年"</f>
        <v>2017年</v>
      </c>
      <c r="C1549" s="4" t="str">
        <f>MONTH(月出库[[#This Row],[日期]]) &amp; "月"</f>
        <v>12月</v>
      </c>
      <c r="D1549" s="4">
        <f>--TEXT(月出库[[#This Row],[日期]],"yyyymm")</f>
        <v>201712</v>
      </c>
      <c r="E1549" t="s">
        <v>22</v>
      </c>
      <c r="F1549" t="s">
        <v>69</v>
      </c>
      <c r="G1549">
        <v>1000000129</v>
      </c>
      <c r="H1549" t="s">
        <v>70</v>
      </c>
      <c r="I1549" t="s">
        <v>13</v>
      </c>
      <c r="J1549">
        <v>10000078</v>
      </c>
      <c r="K1549" t="s">
        <v>30</v>
      </c>
      <c r="L1549" s="6">
        <v>34.299999999999997</v>
      </c>
      <c r="M15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</v>
      </c>
    </row>
    <row r="1550" spans="1:13" x14ac:dyDescent="0.2">
      <c r="A1550" s="1">
        <v>43100</v>
      </c>
      <c r="B1550" s="4" t="str">
        <f>YEAR(月出库[[#This Row],[日期]]) &amp; "年"</f>
        <v>2017年</v>
      </c>
      <c r="C1550" s="4" t="str">
        <f>MONTH(月出库[[#This Row],[日期]]) &amp; "月"</f>
        <v>12月</v>
      </c>
      <c r="D1550" s="4">
        <f>--TEXT(月出库[[#This Row],[日期]],"yyyymm")</f>
        <v>201712</v>
      </c>
      <c r="E1550" t="s">
        <v>22</v>
      </c>
      <c r="F1550" t="s">
        <v>69</v>
      </c>
      <c r="G1550">
        <v>1000000129</v>
      </c>
      <c r="H1550" t="s">
        <v>70</v>
      </c>
      <c r="I1550" t="s">
        <v>13</v>
      </c>
      <c r="J1550">
        <v>10000131</v>
      </c>
      <c r="K1550" t="s">
        <v>38</v>
      </c>
      <c r="L1550" s="6">
        <v>25.3</v>
      </c>
      <c r="M15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48.4</v>
      </c>
    </row>
    <row r="1551" spans="1:13" x14ac:dyDescent="0.2">
      <c r="A1551" s="1">
        <v>43100</v>
      </c>
      <c r="B1551" s="4" t="str">
        <f>YEAR(月出库[[#This Row],[日期]]) &amp; "年"</f>
        <v>2017年</v>
      </c>
      <c r="C1551" s="4" t="str">
        <f>MONTH(月出库[[#This Row],[日期]]) &amp; "月"</f>
        <v>12月</v>
      </c>
      <c r="D1551" s="4">
        <f>--TEXT(月出库[[#This Row],[日期]],"yyyymm")</f>
        <v>201712</v>
      </c>
      <c r="E1551" t="s">
        <v>22</v>
      </c>
      <c r="F1551" t="s">
        <v>69</v>
      </c>
      <c r="G1551">
        <v>1000000129</v>
      </c>
      <c r="H1551" t="s">
        <v>70</v>
      </c>
      <c r="I1551" t="s">
        <v>13</v>
      </c>
      <c r="J1551">
        <v>10000136</v>
      </c>
      <c r="K1551" t="s">
        <v>40</v>
      </c>
      <c r="L1551" s="6">
        <v>17.399999999999999</v>
      </c>
      <c r="M15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28.299999999999997</v>
      </c>
    </row>
    <row r="1552" spans="1:13" x14ac:dyDescent="0.2">
      <c r="A1552" s="1">
        <v>43100</v>
      </c>
      <c r="B1552" s="4" t="str">
        <f>YEAR(月出库[[#This Row],[日期]]) &amp; "年"</f>
        <v>2017年</v>
      </c>
      <c r="C1552" s="4" t="str">
        <f>MONTH(月出库[[#This Row],[日期]]) &amp; "月"</f>
        <v>12月</v>
      </c>
      <c r="D1552" s="4">
        <f>--TEXT(月出库[[#This Row],[日期]],"yyyymm")</f>
        <v>201712</v>
      </c>
      <c r="E1552" t="s">
        <v>22</v>
      </c>
      <c r="F1552" t="s">
        <v>69</v>
      </c>
      <c r="G1552">
        <v>1000000129</v>
      </c>
      <c r="H1552" t="s">
        <v>70</v>
      </c>
      <c r="I1552" t="s">
        <v>13</v>
      </c>
      <c r="J1552">
        <v>20000099</v>
      </c>
      <c r="K1552" t="s">
        <v>20</v>
      </c>
      <c r="L1552" s="6">
        <v>1.7</v>
      </c>
      <c r="M15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53" spans="1:13" x14ac:dyDescent="0.2">
      <c r="A1553" s="1">
        <v>43100</v>
      </c>
      <c r="B1553" s="4" t="str">
        <f>YEAR(月出库[[#This Row],[日期]]) &amp; "年"</f>
        <v>2017年</v>
      </c>
      <c r="C1553" s="4" t="str">
        <f>MONTH(月出库[[#This Row],[日期]]) &amp; "月"</f>
        <v>12月</v>
      </c>
      <c r="D1553" s="4">
        <f>--TEXT(月出库[[#This Row],[日期]],"yyyymm")</f>
        <v>201712</v>
      </c>
      <c r="E1553" t="s">
        <v>22</v>
      </c>
      <c r="F1553" t="s">
        <v>29</v>
      </c>
      <c r="G1553">
        <v>1000000028</v>
      </c>
      <c r="H1553" t="s">
        <v>27</v>
      </c>
      <c r="I1553" t="s">
        <v>13</v>
      </c>
      <c r="J1553">
        <v>10000061</v>
      </c>
      <c r="K1553" t="s">
        <v>28</v>
      </c>
      <c r="L1553" s="6">
        <v>71</v>
      </c>
      <c r="M15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171.29999999999998</v>
      </c>
    </row>
    <row r="1554" spans="1:13" x14ac:dyDescent="0.2">
      <c r="A1554" s="1">
        <v>43100</v>
      </c>
      <c r="B1554" s="4" t="str">
        <f>YEAR(月出库[[#This Row],[日期]]) &amp; "年"</f>
        <v>2017年</v>
      </c>
      <c r="C1554" s="4" t="str">
        <f>MONTH(月出库[[#This Row],[日期]]) &amp; "月"</f>
        <v>12月</v>
      </c>
      <c r="D1554" s="4">
        <f>--TEXT(月出库[[#This Row],[日期]],"yyyymm")</f>
        <v>201712</v>
      </c>
      <c r="E1554" t="s">
        <v>22</v>
      </c>
      <c r="F1554" t="s">
        <v>29</v>
      </c>
      <c r="G1554">
        <v>1000000028</v>
      </c>
      <c r="H1554" t="s">
        <v>27</v>
      </c>
      <c r="I1554" t="s">
        <v>13</v>
      </c>
      <c r="J1554">
        <v>10000078</v>
      </c>
      <c r="K1554" t="s">
        <v>30</v>
      </c>
      <c r="L1554" s="6">
        <v>13.1</v>
      </c>
      <c r="M15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83.399999999999991</v>
      </c>
    </row>
    <row r="1555" spans="1:13" x14ac:dyDescent="0.2">
      <c r="A1555" s="1">
        <v>43100</v>
      </c>
      <c r="B1555" s="4" t="str">
        <f>YEAR(月出库[[#This Row],[日期]]) &amp; "年"</f>
        <v>2017年</v>
      </c>
      <c r="C1555" s="4" t="str">
        <f>MONTH(月出库[[#This Row],[日期]]) &amp; "月"</f>
        <v>12月</v>
      </c>
      <c r="D1555" s="4">
        <f>--TEXT(月出库[[#This Row],[日期]],"yyyymm")</f>
        <v>201712</v>
      </c>
      <c r="E1555" t="s">
        <v>22</v>
      </c>
      <c r="F1555" t="s">
        <v>29</v>
      </c>
      <c r="G1555">
        <v>1000000028</v>
      </c>
      <c r="H1555" t="s">
        <v>27</v>
      </c>
      <c r="I1555" t="s">
        <v>13</v>
      </c>
      <c r="J1555">
        <v>10000111</v>
      </c>
      <c r="K1555" t="s">
        <v>37</v>
      </c>
      <c r="L1555" s="6">
        <v>6.2</v>
      </c>
      <c r="M15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158</v>
      </c>
    </row>
    <row r="1556" spans="1:13" x14ac:dyDescent="0.2">
      <c r="A1556" s="1">
        <v>43100</v>
      </c>
      <c r="B1556" s="4" t="str">
        <f>YEAR(月出库[[#This Row],[日期]]) &amp; "年"</f>
        <v>2017年</v>
      </c>
      <c r="C1556" s="4" t="str">
        <f>MONTH(月出库[[#This Row],[日期]]) &amp; "月"</f>
        <v>12月</v>
      </c>
      <c r="D1556" s="4">
        <f>--TEXT(月出库[[#This Row],[日期]],"yyyymm")</f>
        <v>201712</v>
      </c>
      <c r="E1556" t="s">
        <v>22</v>
      </c>
      <c r="F1556" t="s">
        <v>29</v>
      </c>
      <c r="G1556">
        <v>1000000028</v>
      </c>
      <c r="H1556" t="s">
        <v>27</v>
      </c>
      <c r="I1556" t="s">
        <v>13</v>
      </c>
      <c r="J1556">
        <v>10000131</v>
      </c>
      <c r="K1556" t="s">
        <v>38</v>
      </c>
      <c r="L1556" s="6">
        <v>4.0999999999999996</v>
      </c>
      <c r="M15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25.1</v>
      </c>
    </row>
    <row r="1557" spans="1:13" x14ac:dyDescent="0.2">
      <c r="A1557" s="1">
        <v>43100</v>
      </c>
      <c r="B1557" s="4" t="str">
        <f>YEAR(月出库[[#This Row],[日期]]) &amp; "年"</f>
        <v>2017年</v>
      </c>
      <c r="C1557" s="4" t="str">
        <f>MONTH(月出库[[#This Row],[日期]]) &amp; "月"</f>
        <v>12月</v>
      </c>
      <c r="D1557" s="4">
        <f>--TEXT(月出库[[#This Row],[日期]],"yyyymm")</f>
        <v>201712</v>
      </c>
      <c r="E1557" t="s">
        <v>22</v>
      </c>
      <c r="F1557" t="s">
        <v>29</v>
      </c>
      <c r="G1557">
        <v>1000000028</v>
      </c>
      <c r="H1557" t="s">
        <v>27</v>
      </c>
      <c r="I1557" t="s">
        <v>13</v>
      </c>
      <c r="J1557">
        <v>10000136</v>
      </c>
      <c r="K1557" t="s">
        <v>40</v>
      </c>
      <c r="L1557" s="6">
        <v>7.8</v>
      </c>
      <c r="M15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40.599999999999994</v>
      </c>
    </row>
    <row r="1558" spans="1:13" x14ac:dyDescent="0.2">
      <c r="A1558" s="1">
        <v>43100</v>
      </c>
      <c r="B1558" s="4" t="str">
        <f>YEAR(月出库[[#This Row],[日期]]) &amp; "年"</f>
        <v>2017年</v>
      </c>
      <c r="C1558" s="4" t="str">
        <f>MONTH(月出库[[#This Row],[日期]]) &amp; "月"</f>
        <v>12月</v>
      </c>
      <c r="D1558" s="4">
        <f>--TEXT(月出库[[#This Row],[日期]],"yyyymm")</f>
        <v>201712</v>
      </c>
      <c r="E1558" t="s">
        <v>22</v>
      </c>
      <c r="F1558" t="s">
        <v>29</v>
      </c>
      <c r="G1558">
        <v>1000000028</v>
      </c>
      <c r="H1558" t="s">
        <v>27</v>
      </c>
      <c r="I1558" t="s">
        <v>13</v>
      </c>
      <c r="J1558">
        <v>10000182</v>
      </c>
      <c r="K1558" t="s">
        <v>31</v>
      </c>
      <c r="L1558" s="6">
        <v>35.400000000000006</v>
      </c>
      <c r="M15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37.4</v>
      </c>
    </row>
    <row r="1559" spans="1:13" x14ac:dyDescent="0.2">
      <c r="A1559" s="1">
        <v>43100</v>
      </c>
      <c r="B1559" s="4" t="str">
        <f>YEAR(月出库[[#This Row],[日期]]) &amp; "年"</f>
        <v>2017年</v>
      </c>
      <c r="C1559" s="4" t="str">
        <f>MONTH(月出库[[#This Row],[日期]]) &amp; "月"</f>
        <v>12月</v>
      </c>
      <c r="D1559" s="4">
        <f>--TEXT(月出库[[#This Row],[日期]],"yyyymm")</f>
        <v>201712</v>
      </c>
      <c r="E1559" t="s">
        <v>22</v>
      </c>
      <c r="F1559" t="s">
        <v>29</v>
      </c>
      <c r="G1559">
        <v>1000000028</v>
      </c>
      <c r="H1559" t="s">
        <v>27</v>
      </c>
      <c r="I1559" t="s">
        <v>13</v>
      </c>
      <c r="J1559">
        <v>20000099</v>
      </c>
      <c r="K1559" t="s">
        <v>20</v>
      </c>
      <c r="L1559" s="6">
        <v>7.3</v>
      </c>
      <c r="M15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31.799999999999997</v>
      </c>
    </row>
    <row r="1560" spans="1:13" x14ac:dyDescent="0.2">
      <c r="A1560" s="1">
        <v>43100</v>
      </c>
      <c r="B1560" s="4" t="str">
        <f>YEAR(月出库[[#This Row],[日期]]) &amp; "年"</f>
        <v>2017年</v>
      </c>
      <c r="C1560" s="4" t="str">
        <f>MONTH(月出库[[#This Row],[日期]]) &amp; "月"</f>
        <v>12月</v>
      </c>
      <c r="D1560" s="4">
        <f>--TEXT(月出库[[#This Row],[日期]],"yyyymm")</f>
        <v>201712</v>
      </c>
      <c r="E1560" t="s">
        <v>22</v>
      </c>
      <c r="F1560" t="s">
        <v>29</v>
      </c>
      <c r="G1560">
        <v>1000000054</v>
      </c>
      <c r="H1560" t="s">
        <v>36</v>
      </c>
      <c r="I1560" t="s">
        <v>13</v>
      </c>
      <c r="J1560">
        <v>10000078</v>
      </c>
      <c r="K1560" t="s">
        <v>30</v>
      </c>
      <c r="L1560" s="6">
        <v>10.4</v>
      </c>
      <c r="M15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35.4</v>
      </c>
    </row>
    <row r="1561" spans="1:13" x14ac:dyDescent="0.2">
      <c r="A1561" s="1">
        <v>43100</v>
      </c>
      <c r="B1561" s="4" t="str">
        <f>YEAR(月出库[[#This Row],[日期]]) &amp; "年"</f>
        <v>2017年</v>
      </c>
      <c r="C1561" s="4" t="str">
        <f>MONTH(月出库[[#This Row],[日期]]) &amp; "月"</f>
        <v>12月</v>
      </c>
      <c r="D1561" s="4">
        <f>--TEXT(月出库[[#This Row],[日期]],"yyyymm")</f>
        <v>201712</v>
      </c>
      <c r="E1561" t="s">
        <v>22</v>
      </c>
      <c r="F1561" t="s">
        <v>29</v>
      </c>
      <c r="G1561">
        <v>1000000054</v>
      </c>
      <c r="H1561" t="s">
        <v>36</v>
      </c>
      <c r="I1561" t="s">
        <v>13</v>
      </c>
      <c r="J1561">
        <v>10000111</v>
      </c>
      <c r="K1561" t="s">
        <v>37</v>
      </c>
      <c r="L1561" s="6">
        <v>136.1</v>
      </c>
      <c r="M15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867.29999999999973</v>
      </c>
    </row>
    <row r="1562" spans="1:13" x14ac:dyDescent="0.2">
      <c r="A1562" s="1">
        <v>43100</v>
      </c>
      <c r="B1562" s="4" t="str">
        <f>YEAR(月出库[[#This Row],[日期]]) &amp; "年"</f>
        <v>2017年</v>
      </c>
      <c r="C1562" s="4" t="str">
        <f>MONTH(月出库[[#This Row],[日期]]) &amp; "月"</f>
        <v>12月</v>
      </c>
      <c r="D1562" s="4">
        <f>--TEXT(月出库[[#This Row],[日期]],"yyyymm")</f>
        <v>201712</v>
      </c>
      <c r="E1562" t="s">
        <v>22</v>
      </c>
      <c r="F1562" t="s">
        <v>29</v>
      </c>
      <c r="G1562">
        <v>1000000054</v>
      </c>
      <c r="H1562" t="s">
        <v>36</v>
      </c>
      <c r="I1562" t="s">
        <v>13</v>
      </c>
      <c r="J1562">
        <v>10000131</v>
      </c>
      <c r="K1562" t="s">
        <v>38</v>
      </c>
      <c r="L1562" s="6">
        <v>21.400000000000002</v>
      </c>
      <c r="M15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108.6</v>
      </c>
    </row>
    <row r="1563" spans="1:13" x14ac:dyDescent="0.2">
      <c r="A1563" s="1">
        <v>43100</v>
      </c>
      <c r="B1563" s="4" t="str">
        <f>YEAR(月出库[[#This Row],[日期]]) &amp; "年"</f>
        <v>2017年</v>
      </c>
      <c r="C1563" s="4" t="str">
        <f>MONTH(月出库[[#This Row],[日期]]) &amp; "月"</f>
        <v>12月</v>
      </c>
      <c r="D1563" s="4">
        <f>--TEXT(月出库[[#This Row],[日期]],"yyyymm")</f>
        <v>201712</v>
      </c>
      <c r="E1563" t="s">
        <v>22</v>
      </c>
      <c r="F1563" t="s">
        <v>29</v>
      </c>
      <c r="G1563">
        <v>1000000054</v>
      </c>
      <c r="H1563" t="s">
        <v>36</v>
      </c>
      <c r="I1563" t="s">
        <v>13</v>
      </c>
      <c r="J1563">
        <v>10000136</v>
      </c>
      <c r="K1563" t="s">
        <v>40</v>
      </c>
      <c r="L1563" s="6">
        <v>4</v>
      </c>
      <c r="M15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16.2</v>
      </c>
    </row>
    <row r="1564" spans="1:13" x14ac:dyDescent="0.2">
      <c r="A1564" s="1">
        <v>43100</v>
      </c>
      <c r="B1564" s="4" t="str">
        <f>YEAR(月出库[[#This Row],[日期]]) &amp; "年"</f>
        <v>2017年</v>
      </c>
      <c r="C1564" s="4" t="str">
        <f>MONTH(月出库[[#This Row],[日期]]) &amp; "月"</f>
        <v>12月</v>
      </c>
      <c r="D1564" s="4">
        <f>--TEXT(月出库[[#This Row],[日期]],"yyyymm")</f>
        <v>201712</v>
      </c>
      <c r="E1564" t="s">
        <v>22</v>
      </c>
      <c r="F1564" t="s">
        <v>29</v>
      </c>
      <c r="G1564">
        <v>1000000054</v>
      </c>
      <c r="H1564" t="s">
        <v>36</v>
      </c>
      <c r="I1564" t="s">
        <v>13</v>
      </c>
      <c r="J1564">
        <v>20000018</v>
      </c>
      <c r="K1564" t="s">
        <v>81</v>
      </c>
      <c r="L1564" s="6">
        <v>2.4</v>
      </c>
      <c r="M15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</v>
      </c>
    </row>
    <row r="1565" spans="1:13" x14ac:dyDescent="0.2">
      <c r="A1565" s="1">
        <v>43100</v>
      </c>
      <c r="B1565" s="4" t="str">
        <f>YEAR(月出库[[#This Row],[日期]]) &amp; "年"</f>
        <v>2017年</v>
      </c>
      <c r="C1565" s="4" t="str">
        <f>MONTH(月出库[[#This Row],[日期]]) &amp; "月"</f>
        <v>12月</v>
      </c>
      <c r="D1565" s="4">
        <f>--TEXT(月出库[[#This Row],[日期]],"yyyymm")</f>
        <v>201712</v>
      </c>
      <c r="E1565" t="s">
        <v>22</v>
      </c>
      <c r="F1565" t="s">
        <v>29</v>
      </c>
      <c r="G1565">
        <v>1000000101</v>
      </c>
      <c r="H1565" t="s">
        <v>39</v>
      </c>
      <c r="I1565" t="s">
        <v>13</v>
      </c>
      <c r="J1565">
        <v>10000061</v>
      </c>
      <c r="K1565" t="s">
        <v>28</v>
      </c>
      <c r="L1565" s="6">
        <v>34.200000000000003</v>
      </c>
      <c r="M15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50.699999999999996</v>
      </c>
    </row>
    <row r="1566" spans="1:13" x14ac:dyDescent="0.2">
      <c r="A1566" s="1">
        <v>43100</v>
      </c>
      <c r="B1566" s="4" t="str">
        <f>YEAR(月出库[[#This Row],[日期]]) &amp; "年"</f>
        <v>2017年</v>
      </c>
      <c r="C1566" s="4" t="str">
        <f>MONTH(月出库[[#This Row],[日期]]) &amp; "月"</f>
        <v>12月</v>
      </c>
      <c r="D1566" s="4">
        <f>--TEXT(月出库[[#This Row],[日期]],"yyyymm")</f>
        <v>201712</v>
      </c>
      <c r="E1566" t="s">
        <v>22</v>
      </c>
      <c r="F1566" t="s">
        <v>29</v>
      </c>
      <c r="G1566">
        <v>1000000101</v>
      </c>
      <c r="H1566" t="s">
        <v>39</v>
      </c>
      <c r="I1566" t="s">
        <v>13</v>
      </c>
      <c r="J1566">
        <v>10000111</v>
      </c>
      <c r="K1566" t="s">
        <v>37</v>
      </c>
      <c r="L1566" s="6">
        <v>59.2</v>
      </c>
      <c r="M15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67" spans="1:13" x14ac:dyDescent="0.2">
      <c r="A1567" s="1">
        <v>43100</v>
      </c>
      <c r="B1567" s="4" t="str">
        <f>YEAR(月出库[[#This Row],[日期]]) &amp; "年"</f>
        <v>2017年</v>
      </c>
      <c r="C1567" s="4" t="str">
        <f>MONTH(月出库[[#This Row],[日期]]) &amp; "月"</f>
        <v>12月</v>
      </c>
      <c r="D1567" s="4">
        <f>--TEXT(月出库[[#This Row],[日期]],"yyyymm")</f>
        <v>201712</v>
      </c>
      <c r="E1567" t="s">
        <v>22</v>
      </c>
      <c r="F1567" t="s">
        <v>29</v>
      </c>
      <c r="G1567">
        <v>1000000101</v>
      </c>
      <c r="H1567" t="s">
        <v>39</v>
      </c>
      <c r="I1567" t="s">
        <v>13</v>
      </c>
      <c r="J1567">
        <v>10000182</v>
      </c>
      <c r="K1567" t="s">
        <v>31</v>
      </c>
      <c r="L1567" s="6">
        <v>28.9</v>
      </c>
      <c r="M15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107.2</v>
      </c>
    </row>
    <row r="1568" spans="1:13" x14ac:dyDescent="0.2">
      <c r="A1568" s="1">
        <v>43100</v>
      </c>
      <c r="B1568" s="4" t="str">
        <f>YEAR(月出库[[#This Row],[日期]]) &amp; "年"</f>
        <v>2017年</v>
      </c>
      <c r="C1568" s="4" t="str">
        <f>MONTH(月出库[[#This Row],[日期]]) &amp; "月"</f>
        <v>12月</v>
      </c>
      <c r="D1568" s="4">
        <f>--TEXT(月出库[[#This Row],[日期]],"yyyymm")</f>
        <v>201712</v>
      </c>
      <c r="E1568" t="s">
        <v>22</v>
      </c>
      <c r="F1568" t="s">
        <v>25</v>
      </c>
      <c r="G1568">
        <v>1000003183</v>
      </c>
      <c r="H1568" t="s">
        <v>23</v>
      </c>
      <c r="I1568" t="s">
        <v>13</v>
      </c>
      <c r="J1568">
        <v>10000061</v>
      </c>
      <c r="K1568" t="s">
        <v>28</v>
      </c>
      <c r="L1568" s="6">
        <v>15.299999999999999</v>
      </c>
      <c r="M15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55.6</v>
      </c>
    </row>
    <row r="1569" spans="1:13" x14ac:dyDescent="0.2">
      <c r="A1569" s="1">
        <v>43100</v>
      </c>
      <c r="B1569" s="4" t="str">
        <f>YEAR(月出库[[#This Row],[日期]]) &amp; "年"</f>
        <v>2017年</v>
      </c>
      <c r="C1569" s="4" t="str">
        <f>MONTH(月出库[[#This Row],[日期]]) &amp; "月"</f>
        <v>12月</v>
      </c>
      <c r="D1569" s="4">
        <f>--TEXT(月出库[[#This Row],[日期]],"yyyymm")</f>
        <v>201712</v>
      </c>
      <c r="E1569" t="s">
        <v>22</v>
      </c>
      <c r="F1569" t="s">
        <v>25</v>
      </c>
      <c r="G1569">
        <v>1000003183</v>
      </c>
      <c r="H1569" t="s">
        <v>23</v>
      </c>
      <c r="I1569" t="s">
        <v>13</v>
      </c>
      <c r="J1569">
        <v>10000136</v>
      </c>
      <c r="K1569" t="s">
        <v>40</v>
      </c>
      <c r="L1569" s="6">
        <v>4.4000000000000004</v>
      </c>
      <c r="M15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3.1</v>
      </c>
    </row>
    <row r="1570" spans="1:13" x14ac:dyDescent="0.2">
      <c r="A1570" s="1">
        <v>43100</v>
      </c>
      <c r="B1570" s="4" t="str">
        <f>YEAR(月出库[[#This Row],[日期]]) &amp; "年"</f>
        <v>2017年</v>
      </c>
      <c r="C1570" s="4" t="str">
        <f>MONTH(月出库[[#This Row],[日期]]) &amp; "月"</f>
        <v>12月</v>
      </c>
      <c r="D1570" s="4">
        <f>--TEXT(月出库[[#This Row],[日期]],"yyyymm")</f>
        <v>201712</v>
      </c>
      <c r="E1570" t="s">
        <v>22</v>
      </c>
      <c r="F1570" t="s">
        <v>25</v>
      </c>
      <c r="G1570">
        <v>1000003183</v>
      </c>
      <c r="H1570" t="s">
        <v>23</v>
      </c>
      <c r="I1570" t="s">
        <v>13</v>
      </c>
      <c r="J1570">
        <v>20000099</v>
      </c>
      <c r="K1570" t="s">
        <v>20</v>
      </c>
      <c r="L1570" s="6">
        <v>1.6</v>
      </c>
      <c r="M15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</v>
      </c>
    </row>
    <row r="1571" spans="1:13" x14ac:dyDescent="0.2">
      <c r="A1571" s="1">
        <v>43100</v>
      </c>
      <c r="B1571" s="4" t="str">
        <f>YEAR(月出库[[#This Row],[日期]]) &amp; "年"</f>
        <v>2017年</v>
      </c>
      <c r="C1571" s="4" t="str">
        <f>MONTH(月出库[[#This Row],[日期]]) &amp; "月"</f>
        <v>12月</v>
      </c>
      <c r="D1571" s="4">
        <f>--TEXT(月出库[[#This Row],[日期]],"yyyymm")</f>
        <v>201712</v>
      </c>
      <c r="E1571" t="s">
        <v>22</v>
      </c>
      <c r="F1571" t="s">
        <v>54</v>
      </c>
      <c r="G1571">
        <v>1000000046</v>
      </c>
      <c r="H1571" t="s">
        <v>52</v>
      </c>
      <c r="I1571" t="s">
        <v>13</v>
      </c>
      <c r="J1571">
        <v>10000078</v>
      </c>
      <c r="K1571" t="s">
        <v>30</v>
      </c>
      <c r="L1571" s="6">
        <v>10.3</v>
      </c>
      <c r="M15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30.3</v>
      </c>
    </row>
    <row r="1572" spans="1:13" x14ac:dyDescent="0.2">
      <c r="A1572" s="1">
        <v>43100</v>
      </c>
      <c r="B1572" s="4" t="str">
        <f>YEAR(月出库[[#This Row],[日期]]) &amp; "年"</f>
        <v>2017年</v>
      </c>
      <c r="C1572" s="4" t="str">
        <f>MONTH(月出库[[#This Row],[日期]]) &amp; "月"</f>
        <v>12月</v>
      </c>
      <c r="D1572" s="4">
        <f>--TEXT(月出库[[#This Row],[日期]],"yyyymm")</f>
        <v>201712</v>
      </c>
      <c r="E1572" t="s">
        <v>22</v>
      </c>
      <c r="F1572" t="s">
        <v>54</v>
      </c>
      <c r="G1572">
        <v>1000000046</v>
      </c>
      <c r="H1572" t="s">
        <v>52</v>
      </c>
      <c r="I1572" t="s">
        <v>13</v>
      </c>
      <c r="J1572">
        <v>10000111</v>
      </c>
      <c r="K1572" t="s">
        <v>37</v>
      </c>
      <c r="L1572" s="6">
        <v>64.400000000000006</v>
      </c>
      <c r="M15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96.2</v>
      </c>
    </row>
    <row r="1573" spans="1:13" x14ac:dyDescent="0.2">
      <c r="A1573" s="1">
        <v>43100</v>
      </c>
      <c r="B1573" s="4" t="str">
        <f>YEAR(月出库[[#This Row],[日期]]) &amp; "年"</f>
        <v>2017年</v>
      </c>
      <c r="C1573" s="4" t="str">
        <f>MONTH(月出库[[#This Row],[日期]]) &amp; "月"</f>
        <v>12月</v>
      </c>
      <c r="D1573" s="4">
        <f>--TEXT(月出库[[#This Row],[日期]],"yyyymm")</f>
        <v>201712</v>
      </c>
      <c r="E1573" t="s">
        <v>22</v>
      </c>
      <c r="F1573" t="s">
        <v>54</v>
      </c>
      <c r="G1573">
        <v>1000000046</v>
      </c>
      <c r="H1573" t="s">
        <v>52</v>
      </c>
      <c r="I1573" t="s">
        <v>13</v>
      </c>
      <c r="J1573">
        <v>10000172</v>
      </c>
      <c r="K1573" t="s">
        <v>18</v>
      </c>
      <c r="L1573" s="6">
        <v>3</v>
      </c>
      <c r="M15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74" spans="1:13" x14ac:dyDescent="0.2">
      <c r="A1574" s="1">
        <v>43100</v>
      </c>
      <c r="B1574" s="4" t="str">
        <f>YEAR(月出库[[#This Row],[日期]]) &amp; "年"</f>
        <v>2017年</v>
      </c>
      <c r="C1574" s="4" t="str">
        <f>MONTH(月出库[[#This Row],[日期]]) &amp; "月"</f>
        <v>12月</v>
      </c>
      <c r="D1574" s="4">
        <f>--TEXT(月出库[[#This Row],[日期]],"yyyymm")</f>
        <v>201712</v>
      </c>
      <c r="E1574" t="s">
        <v>22</v>
      </c>
      <c r="F1574" t="s">
        <v>54</v>
      </c>
      <c r="G1574">
        <v>1000000046</v>
      </c>
      <c r="H1574" t="s">
        <v>52</v>
      </c>
      <c r="I1574" t="s">
        <v>13</v>
      </c>
      <c r="J1574">
        <v>10000211</v>
      </c>
      <c r="K1574" t="s">
        <v>11</v>
      </c>
      <c r="L1574" s="6">
        <v>7.6</v>
      </c>
      <c r="M15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26.599999999999998</v>
      </c>
    </row>
    <row r="1575" spans="1:13" x14ac:dyDescent="0.2">
      <c r="A1575" s="1">
        <v>43100</v>
      </c>
      <c r="B1575" s="4" t="str">
        <f>YEAR(月出库[[#This Row],[日期]]) &amp; "年"</f>
        <v>2017年</v>
      </c>
      <c r="C1575" s="4" t="str">
        <f>MONTH(月出库[[#This Row],[日期]]) &amp; "月"</f>
        <v>12月</v>
      </c>
      <c r="D1575" s="4">
        <f>--TEXT(月出库[[#This Row],[日期]],"yyyymm")</f>
        <v>201712</v>
      </c>
      <c r="E1575" t="s">
        <v>22</v>
      </c>
      <c r="F1575" t="s">
        <v>54</v>
      </c>
      <c r="G1575">
        <v>1000000046</v>
      </c>
      <c r="H1575" t="s">
        <v>52</v>
      </c>
      <c r="I1575" t="s">
        <v>13</v>
      </c>
      <c r="J1575">
        <v>20000099</v>
      </c>
      <c r="K1575" t="s">
        <v>20</v>
      </c>
      <c r="L1575" s="6">
        <v>5.3</v>
      </c>
      <c r="M15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</v>
      </c>
    </row>
    <row r="1576" spans="1:13" x14ac:dyDescent="0.2">
      <c r="A1576" s="1">
        <v>43100</v>
      </c>
      <c r="B1576" s="4" t="str">
        <f>YEAR(月出库[[#This Row],[日期]]) &amp; "年"</f>
        <v>2017年</v>
      </c>
      <c r="C1576" s="4" t="str">
        <f>MONTH(月出库[[#This Row],[日期]]) &amp; "月"</f>
        <v>12月</v>
      </c>
      <c r="D1576" s="4">
        <f>--TEXT(月出库[[#This Row],[日期]],"yyyymm")</f>
        <v>201712</v>
      </c>
      <c r="E1576" t="s">
        <v>22</v>
      </c>
      <c r="F1576" t="s">
        <v>33</v>
      </c>
      <c r="G1576">
        <v>1000000031</v>
      </c>
      <c r="H1576" t="s">
        <v>32</v>
      </c>
      <c r="I1576" t="s">
        <v>13</v>
      </c>
      <c r="J1576">
        <v>10000061</v>
      </c>
      <c r="K1576" t="s">
        <v>28</v>
      </c>
      <c r="L1576" s="6">
        <v>95.4</v>
      </c>
      <c r="M15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134.9</v>
      </c>
    </row>
    <row r="1577" spans="1:13" x14ac:dyDescent="0.2">
      <c r="A1577" s="1">
        <v>43100</v>
      </c>
      <c r="B1577" s="4" t="str">
        <f>YEAR(月出库[[#This Row],[日期]]) &amp; "年"</f>
        <v>2017年</v>
      </c>
      <c r="C1577" s="4" t="str">
        <f>MONTH(月出库[[#This Row],[日期]]) &amp; "月"</f>
        <v>12月</v>
      </c>
      <c r="D1577" s="4">
        <f>--TEXT(月出库[[#This Row],[日期]],"yyyymm")</f>
        <v>201712</v>
      </c>
      <c r="E1577" t="s">
        <v>22</v>
      </c>
      <c r="F1577" t="s">
        <v>33</v>
      </c>
      <c r="G1577">
        <v>1000000031</v>
      </c>
      <c r="H1577" t="s">
        <v>32</v>
      </c>
      <c r="I1577" t="s">
        <v>13</v>
      </c>
      <c r="J1577">
        <v>10000078</v>
      </c>
      <c r="K1577" t="s">
        <v>30</v>
      </c>
      <c r="L1577" s="6">
        <v>30.3</v>
      </c>
      <c r="M15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71.5</v>
      </c>
    </row>
    <row r="1578" spans="1:13" x14ac:dyDescent="0.2">
      <c r="A1578" s="1">
        <v>43100</v>
      </c>
      <c r="B1578" s="4" t="str">
        <f>YEAR(月出库[[#This Row],[日期]]) &amp; "年"</f>
        <v>2017年</v>
      </c>
      <c r="C1578" s="4" t="str">
        <f>MONTH(月出库[[#This Row],[日期]]) &amp; "月"</f>
        <v>12月</v>
      </c>
      <c r="D1578" s="4">
        <f>--TEXT(月出库[[#This Row],[日期]],"yyyymm")</f>
        <v>201712</v>
      </c>
      <c r="E1578" t="s">
        <v>22</v>
      </c>
      <c r="F1578" t="s">
        <v>33</v>
      </c>
      <c r="G1578">
        <v>1000000031</v>
      </c>
      <c r="H1578" t="s">
        <v>32</v>
      </c>
      <c r="I1578" t="s">
        <v>13</v>
      </c>
      <c r="J1578">
        <v>10000136</v>
      </c>
      <c r="K1578" t="s">
        <v>40</v>
      </c>
      <c r="L1578" s="6">
        <v>1.1000000000000001</v>
      </c>
      <c r="M15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14.9</v>
      </c>
    </row>
    <row r="1579" spans="1:13" x14ac:dyDescent="0.2">
      <c r="A1579" s="1">
        <v>43100</v>
      </c>
      <c r="B1579" s="4" t="str">
        <f>YEAR(月出库[[#This Row],[日期]]) &amp; "年"</f>
        <v>2017年</v>
      </c>
      <c r="C1579" s="4" t="str">
        <f>MONTH(月出库[[#This Row],[日期]]) &amp; "月"</f>
        <v>12月</v>
      </c>
      <c r="D1579" s="4">
        <f>--TEXT(月出库[[#This Row],[日期]],"yyyymm")</f>
        <v>201712</v>
      </c>
      <c r="E1579" t="s">
        <v>22</v>
      </c>
      <c r="F1579" t="s">
        <v>33</v>
      </c>
      <c r="G1579">
        <v>1000000031</v>
      </c>
      <c r="H1579" t="s">
        <v>32</v>
      </c>
      <c r="I1579" t="s">
        <v>13</v>
      </c>
      <c r="J1579">
        <v>10000182</v>
      </c>
      <c r="K1579" t="s">
        <v>31</v>
      </c>
      <c r="L1579" s="6">
        <v>70.099999999999994</v>
      </c>
      <c r="M15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40.1</v>
      </c>
    </row>
    <row r="1580" spans="1:13" x14ac:dyDescent="0.2">
      <c r="A1580" s="1">
        <v>43100</v>
      </c>
      <c r="B1580" s="4" t="str">
        <f>YEAR(月出库[[#This Row],[日期]]) &amp; "年"</f>
        <v>2017年</v>
      </c>
      <c r="C1580" s="4" t="str">
        <f>MONTH(月出库[[#This Row],[日期]]) &amp; "月"</f>
        <v>12月</v>
      </c>
      <c r="D1580" s="4">
        <f>--TEXT(月出库[[#This Row],[日期]],"yyyymm")</f>
        <v>201712</v>
      </c>
      <c r="E1580" t="s">
        <v>22</v>
      </c>
      <c r="F1580" t="s">
        <v>33</v>
      </c>
      <c r="G1580">
        <v>1000000031</v>
      </c>
      <c r="H1580" t="s">
        <v>32</v>
      </c>
      <c r="I1580" t="s">
        <v>13</v>
      </c>
      <c r="J1580">
        <v>20000099</v>
      </c>
      <c r="K1580" t="s">
        <v>20</v>
      </c>
      <c r="L1580" s="6">
        <v>30.1</v>
      </c>
      <c r="M15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43.5</v>
      </c>
    </row>
    <row r="1581" spans="1:13" x14ac:dyDescent="0.2">
      <c r="A1581" s="1">
        <v>43100</v>
      </c>
      <c r="B1581" s="4" t="str">
        <f>YEAR(月出库[[#This Row],[日期]]) &amp; "年"</f>
        <v>2017年</v>
      </c>
      <c r="C1581" s="4" t="str">
        <f>MONTH(月出库[[#This Row],[日期]]) &amp; "月"</f>
        <v>12月</v>
      </c>
      <c r="D1581" s="4">
        <f>--TEXT(月出库[[#This Row],[日期]],"yyyymm")</f>
        <v>201712</v>
      </c>
      <c r="E1581" t="s">
        <v>22</v>
      </c>
      <c r="F1581" t="s">
        <v>21</v>
      </c>
      <c r="G1581">
        <v>1000002872</v>
      </c>
      <c r="H1581" t="s">
        <v>19</v>
      </c>
      <c r="I1581" t="s">
        <v>13</v>
      </c>
      <c r="J1581">
        <v>20000099</v>
      </c>
      <c r="K1581" t="s">
        <v>20</v>
      </c>
      <c r="L1581" s="6">
        <v>21</v>
      </c>
      <c r="M15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82" spans="1:13" x14ac:dyDescent="0.2">
      <c r="A1582" s="1">
        <v>43100</v>
      </c>
      <c r="B1582" s="4" t="str">
        <f>YEAR(月出库[[#This Row],[日期]]) &amp; "年"</f>
        <v>2017年</v>
      </c>
      <c r="C1582" s="4" t="str">
        <f>MONTH(月出库[[#This Row],[日期]]) &amp; "月"</f>
        <v>12月</v>
      </c>
      <c r="D1582" s="4">
        <f>--TEXT(月出库[[#This Row],[日期]],"yyyymm")</f>
        <v>201712</v>
      </c>
      <c r="E1582" t="s">
        <v>22</v>
      </c>
      <c r="F1582" t="s">
        <v>61</v>
      </c>
      <c r="G1582">
        <v>1000000579</v>
      </c>
      <c r="H1582" t="s">
        <v>60</v>
      </c>
      <c r="I1582" t="s">
        <v>13</v>
      </c>
      <c r="J1582">
        <v>10000061</v>
      </c>
      <c r="K1582" t="s">
        <v>28</v>
      </c>
      <c r="L1582" s="6">
        <v>27.6</v>
      </c>
      <c r="M15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11.9</v>
      </c>
    </row>
    <row r="1583" spans="1:13" x14ac:dyDescent="0.2">
      <c r="A1583" s="1">
        <v>43100</v>
      </c>
      <c r="B1583" s="4" t="str">
        <f>YEAR(月出库[[#This Row],[日期]]) &amp; "年"</f>
        <v>2017年</v>
      </c>
      <c r="C1583" s="4" t="str">
        <f>MONTH(月出库[[#This Row],[日期]]) &amp; "月"</f>
        <v>12月</v>
      </c>
      <c r="D1583" s="4">
        <f>--TEXT(月出库[[#This Row],[日期]],"yyyymm")</f>
        <v>201712</v>
      </c>
      <c r="E1583" t="s">
        <v>22</v>
      </c>
      <c r="F1583" t="s">
        <v>61</v>
      </c>
      <c r="G1583">
        <v>1000000579</v>
      </c>
      <c r="H1583" t="s">
        <v>60</v>
      </c>
      <c r="I1583" t="s">
        <v>13</v>
      </c>
      <c r="J1583">
        <v>10000078</v>
      </c>
      <c r="K1583" t="s">
        <v>30</v>
      </c>
      <c r="L1583" s="6">
        <v>6.6</v>
      </c>
      <c r="M15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31.1</v>
      </c>
    </row>
    <row r="1584" spans="1:13" x14ac:dyDescent="0.2">
      <c r="A1584" s="1">
        <v>43100</v>
      </c>
      <c r="B1584" s="4" t="str">
        <f>YEAR(月出库[[#This Row],[日期]]) &amp; "年"</f>
        <v>2017年</v>
      </c>
      <c r="C1584" s="4" t="str">
        <f>MONTH(月出库[[#This Row],[日期]]) &amp; "月"</f>
        <v>12月</v>
      </c>
      <c r="D1584" s="4">
        <f>--TEXT(月出库[[#This Row],[日期]],"yyyymm")</f>
        <v>201712</v>
      </c>
      <c r="E1584" t="s">
        <v>22</v>
      </c>
      <c r="F1584" t="s">
        <v>61</v>
      </c>
      <c r="G1584">
        <v>1000000579</v>
      </c>
      <c r="H1584" t="s">
        <v>60</v>
      </c>
      <c r="I1584" t="s">
        <v>13</v>
      </c>
      <c r="J1584">
        <v>10000131</v>
      </c>
      <c r="K1584" t="s">
        <v>38</v>
      </c>
      <c r="L1584" s="6">
        <v>4.3</v>
      </c>
      <c r="M15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</v>
      </c>
    </row>
    <row r="1585" spans="1:13" x14ac:dyDescent="0.2">
      <c r="A1585" s="1">
        <v>43100</v>
      </c>
      <c r="B1585" s="4" t="str">
        <f>YEAR(月出库[[#This Row],[日期]]) &amp; "年"</f>
        <v>2017年</v>
      </c>
      <c r="C1585" s="4" t="str">
        <f>MONTH(月出库[[#This Row],[日期]]) &amp; "月"</f>
        <v>12月</v>
      </c>
      <c r="D1585" s="4">
        <f>--TEXT(月出库[[#This Row],[日期]],"yyyymm")</f>
        <v>201712</v>
      </c>
      <c r="E1585" t="s">
        <v>22</v>
      </c>
      <c r="F1585" t="s">
        <v>61</v>
      </c>
      <c r="G1585">
        <v>1000000579</v>
      </c>
      <c r="H1585" t="s">
        <v>60</v>
      </c>
      <c r="I1585" t="s">
        <v>13</v>
      </c>
      <c r="J1585">
        <v>10000182</v>
      </c>
      <c r="K1585" t="s">
        <v>31</v>
      </c>
      <c r="L1585" s="6">
        <v>32.799999999999997</v>
      </c>
      <c r="M15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58.5</v>
      </c>
    </row>
    <row r="1586" spans="1:13" x14ac:dyDescent="0.2">
      <c r="A1586" s="1">
        <v>43100</v>
      </c>
      <c r="B1586" s="4" t="str">
        <f>YEAR(月出库[[#This Row],[日期]]) &amp; "年"</f>
        <v>2017年</v>
      </c>
      <c r="C1586" s="4" t="str">
        <f>MONTH(月出库[[#This Row],[日期]]) &amp; "月"</f>
        <v>12月</v>
      </c>
      <c r="D1586" s="4">
        <f>--TEXT(月出库[[#This Row],[日期]],"yyyymm")</f>
        <v>201712</v>
      </c>
      <c r="E1586" t="s">
        <v>22</v>
      </c>
      <c r="F1586" t="s">
        <v>61</v>
      </c>
      <c r="G1586">
        <v>1000000579</v>
      </c>
      <c r="H1586" t="s">
        <v>60</v>
      </c>
      <c r="I1586" t="s">
        <v>13</v>
      </c>
      <c r="J1586">
        <v>20000018</v>
      </c>
      <c r="K1586" t="s">
        <v>81</v>
      </c>
      <c r="L1586" s="6">
        <v>2.2999999999999998</v>
      </c>
      <c r="M15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15.899999999999999</v>
      </c>
    </row>
    <row r="1587" spans="1:13" x14ac:dyDescent="0.2">
      <c r="A1587" s="1">
        <v>43100</v>
      </c>
      <c r="B1587" s="4" t="str">
        <f>YEAR(月出库[[#This Row],[日期]]) &amp; "年"</f>
        <v>2017年</v>
      </c>
      <c r="C1587" s="4" t="str">
        <f>MONTH(月出库[[#This Row],[日期]]) &amp; "月"</f>
        <v>12月</v>
      </c>
      <c r="D1587" s="4">
        <f>--TEXT(月出库[[#This Row],[日期]],"yyyymm")</f>
        <v>201712</v>
      </c>
      <c r="E1587" t="s">
        <v>22</v>
      </c>
      <c r="F1587" t="s">
        <v>61</v>
      </c>
      <c r="G1587">
        <v>1000000579</v>
      </c>
      <c r="H1587" t="s">
        <v>60</v>
      </c>
      <c r="I1587" t="s">
        <v>13</v>
      </c>
      <c r="J1587">
        <v>20000099</v>
      </c>
      <c r="K1587" t="s">
        <v>20</v>
      </c>
      <c r="L1587" s="6">
        <v>3.4</v>
      </c>
      <c r="M15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88" spans="1:13" x14ac:dyDescent="0.2">
      <c r="A1588" s="1">
        <v>43100</v>
      </c>
      <c r="B1588" s="4" t="str">
        <f>YEAR(月出库[[#This Row],[日期]]) &amp; "年"</f>
        <v>2017年</v>
      </c>
      <c r="C1588" s="4" t="str">
        <f>MONTH(月出库[[#This Row],[日期]]) &amp; "月"</f>
        <v>12月</v>
      </c>
      <c r="D1588" s="4">
        <f>--TEXT(月出库[[#This Row],[日期]],"yyyymm")</f>
        <v>201712</v>
      </c>
      <c r="E1588" t="s">
        <v>22</v>
      </c>
      <c r="F1588" t="s">
        <v>35</v>
      </c>
      <c r="G1588">
        <v>1000000047</v>
      </c>
      <c r="H1588" t="s">
        <v>34</v>
      </c>
      <c r="I1588" t="s">
        <v>13</v>
      </c>
      <c r="J1588">
        <v>10000061</v>
      </c>
      <c r="K1588" t="s">
        <v>28</v>
      </c>
      <c r="L1588" s="6">
        <v>21.6</v>
      </c>
      <c r="M15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54.2</v>
      </c>
    </row>
    <row r="1589" spans="1:13" x14ac:dyDescent="0.2">
      <c r="A1589" s="1">
        <v>43100</v>
      </c>
      <c r="B1589" s="4" t="str">
        <f>YEAR(月出库[[#This Row],[日期]]) &amp; "年"</f>
        <v>2017年</v>
      </c>
      <c r="C1589" s="4" t="str">
        <f>MONTH(月出库[[#This Row],[日期]]) &amp; "月"</f>
        <v>12月</v>
      </c>
      <c r="D1589" s="4">
        <f>--TEXT(月出库[[#This Row],[日期]],"yyyymm")</f>
        <v>201712</v>
      </c>
      <c r="E1589" t="s">
        <v>22</v>
      </c>
      <c r="F1589" t="s">
        <v>35</v>
      </c>
      <c r="G1589">
        <v>1000000047</v>
      </c>
      <c r="H1589" t="s">
        <v>34</v>
      </c>
      <c r="I1589" t="s">
        <v>13</v>
      </c>
      <c r="J1589">
        <v>10000078</v>
      </c>
      <c r="K1589" t="s">
        <v>30</v>
      </c>
      <c r="L1589" s="6">
        <v>42.2</v>
      </c>
      <c r="M15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153.30000000000001</v>
      </c>
    </row>
    <row r="1590" spans="1:13" x14ac:dyDescent="0.2">
      <c r="A1590" s="1">
        <v>43100</v>
      </c>
      <c r="B1590" s="4" t="str">
        <f>YEAR(月出库[[#This Row],[日期]]) &amp; "年"</f>
        <v>2017年</v>
      </c>
      <c r="C1590" s="4" t="str">
        <f>MONTH(月出库[[#This Row],[日期]]) &amp; "月"</f>
        <v>12月</v>
      </c>
      <c r="D1590" s="4">
        <f>--TEXT(月出库[[#This Row],[日期]],"yyyymm")</f>
        <v>201712</v>
      </c>
      <c r="E1590" t="s">
        <v>22</v>
      </c>
      <c r="F1590" t="s">
        <v>35</v>
      </c>
      <c r="G1590">
        <v>1000000047</v>
      </c>
      <c r="H1590" t="s">
        <v>34</v>
      </c>
      <c r="I1590" t="s">
        <v>13</v>
      </c>
      <c r="J1590">
        <v>10000136</v>
      </c>
      <c r="K1590" t="s">
        <v>40</v>
      </c>
      <c r="L1590" s="6">
        <v>6</v>
      </c>
      <c r="M15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8.8000000000000007</v>
      </c>
    </row>
    <row r="1591" spans="1:13" x14ac:dyDescent="0.2">
      <c r="A1591" s="1">
        <v>43100</v>
      </c>
      <c r="B1591" s="4" t="str">
        <f>YEAR(月出库[[#This Row],[日期]]) &amp; "年"</f>
        <v>2017年</v>
      </c>
      <c r="C1591" s="4" t="str">
        <f>MONTH(月出库[[#This Row],[日期]]) &amp; "月"</f>
        <v>12月</v>
      </c>
      <c r="D1591" s="4">
        <f>--TEXT(月出库[[#This Row],[日期]],"yyyymm")</f>
        <v>201712</v>
      </c>
      <c r="E1591" t="s">
        <v>22</v>
      </c>
      <c r="F1591" t="s">
        <v>35</v>
      </c>
      <c r="G1591">
        <v>1000000047</v>
      </c>
      <c r="H1591" t="s">
        <v>34</v>
      </c>
      <c r="I1591" t="s">
        <v>13</v>
      </c>
      <c r="J1591">
        <v>10000182</v>
      </c>
      <c r="K1591" t="s">
        <v>31</v>
      </c>
      <c r="L1591" s="6">
        <v>37.300000000000004</v>
      </c>
      <c r="M15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109.6</v>
      </c>
    </row>
    <row r="1592" spans="1:13" x14ac:dyDescent="0.2">
      <c r="A1592" s="1">
        <v>43100</v>
      </c>
      <c r="B1592" s="4" t="str">
        <f>YEAR(月出库[[#This Row],[日期]]) &amp; "年"</f>
        <v>2017年</v>
      </c>
      <c r="C1592" s="4" t="str">
        <f>MONTH(月出库[[#This Row],[日期]]) &amp; "月"</f>
        <v>12月</v>
      </c>
      <c r="D1592" s="4">
        <f>--TEXT(月出库[[#This Row],[日期]],"yyyymm")</f>
        <v>201712</v>
      </c>
      <c r="E1592" t="s">
        <v>22</v>
      </c>
      <c r="F1592" t="s">
        <v>35</v>
      </c>
      <c r="G1592">
        <v>1000000047</v>
      </c>
      <c r="H1592" t="s">
        <v>34</v>
      </c>
      <c r="I1592" t="s">
        <v>13</v>
      </c>
      <c r="J1592">
        <v>10000211</v>
      </c>
      <c r="K1592" t="s">
        <v>11</v>
      </c>
      <c r="L1592" s="6">
        <v>6</v>
      </c>
      <c r="M15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52.199999999999996</v>
      </c>
    </row>
    <row r="1593" spans="1:13" x14ac:dyDescent="0.2">
      <c r="A1593" s="1">
        <v>43100</v>
      </c>
      <c r="B1593" s="4" t="str">
        <f>YEAR(月出库[[#This Row],[日期]]) &amp; "年"</f>
        <v>2017年</v>
      </c>
      <c r="C1593" s="4" t="str">
        <f>MONTH(月出库[[#This Row],[日期]]) &amp; "月"</f>
        <v>12月</v>
      </c>
      <c r="D1593" s="4">
        <f>--TEXT(月出库[[#This Row],[日期]],"yyyymm")</f>
        <v>201712</v>
      </c>
      <c r="E1593" t="s">
        <v>22</v>
      </c>
      <c r="F1593" t="s">
        <v>35</v>
      </c>
      <c r="G1593">
        <v>1000000047</v>
      </c>
      <c r="H1593" t="s">
        <v>34</v>
      </c>
      <c r="I1593" t="s">
        <v>13</v>
      </c>
      <c r="J1593">
        <v>20000018</v>
      </c>
      <c r="K1593" t="s">
        <v>81</v>
      </c>
      <c r="L1593" s="6">
        <v>31.5</v>
      </c>
      <c r="M15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38.9</v>
      </c>
    </row>
    <row r="1594" spans="1:13" x14ac:dyDescent="0.2">
      <c r="A1594" s="1">
        <v>43100</v>
      </c>
      <c r="B1594" s="4" t="str">
        <f>YEAR(月出库[[#This Row],[日期]]) &amp; "年"</f>
        <v>2017年</v>
      </c>
      <c r="C1594" s="4" t="str">
        <f>MONTH(月出库[[#This Row],[日期]]) &amp; "月"</f>
        <v>12月</v>
      </c>
      <c r="D1594" s="4">
        <f>--TEXT(月出库[[#This Row],[日期]],"yyyymm")</f>
        <v>201712</v>
      </c>
      <c r="E1594" t="s">
        <v>22</v>
      </c>
      <c r="F1594" t="s">
        <v>35</v>
      </c>
      <c r="G1594">
        <v>1000000047</v>
      </c>
      <c r="H1594" t="s">
        <v>34</v>
      </c>
      <c r="I1594" t="s">
        <v>13</v>
      </c>
      <c r="J1594">
        <v>20000099</v>
      </c>
      <c r="K1594" t="s">
        <v>20</v>
      </c>
      <c r="L1594" s="6">
        <v>5.3</v>
      </c>
      <c r="M15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95" spans="1:13" x14ac:dyDescent="0.2">
      <c r="A1595" s="1">
        <v>43131</v>
      </c>
      <c r="B1595" s="4" t="str">
        <f>YEAR(月出库[[#This Row],[日期]]) &amp; "年"</f>
        <v>2018年</v>
      </c>
      <c r="C1595" s="4" t="str">
        <f>MONTH(月出库[[#This Row],[日期]]) &amp; "月"</f>
        <v>1月</v>
      </c>
      <c r="D1595" s="4">
        <f>--TEXT(月出库[[#This Row],[日期]],"yyyymm")</f>
        <v>201801</v>
      </c>
      <c r="E1595" t="s">
        <v>43</v>
      </c>
      <c r="F1595" t="s">
        <v>51</v>
      </c>
      <c r="G1595">
        <v>1000000460</v>
      </c>
      <c r="H1595" t="s">
        <v>50</v>
      </c>
      <c r="I1595" t="s">
        <v>13</v>
      </c>
      <c r="J1595">
        <v>10000131</v>
      </c>
      <c r="K1595" t="s">
        <v>38</v>
      </c>
      <c r="L1595" s="6">
        <v>36.6</v>
      </c>
      <c r="M15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123.3</v>
      </c>
    </row>
    <row r="1596" spans="1:13" x14ac:dyDescent="0.2">
      <c r="A1596" s="1">
        <v>43131</v>
      </c>
      <c r="B1596" s="4" t="str">
        <f>YEAR(月出库[[#This Row],[日期]]) &amp; "年"</f>
        <v>2018年</v>
      </c>
      <c r="C1596" s="4" t="str">
        <f>MONTH(月出库[[#This Row],[日期]]) &amp; "月"</f>
        <v>1月</v>
      </c>
      <c r="D1596" s="4">
        <f>--TEXT(月出库[[#This Row],[日期]],"yyyymm")</f>
        <v>201801</v>
      </c>
      <c r="E1596" t="s">
        <v>43</v>
      </c>
      <c r="F1596" t="s">
        <v>51</v>
      </c>
      <c r="G1596">
        <v>1000000460</v>
      </c>
      <c r="H1596" t="s">
        <v>50</v>
      </c>
      <c r="I1596" t="s">
        <v>13</v>
      </c>
      <c r="J1596">
        <v>10000182</v>
      </c>
      <c r="K1596" t="s">
        <v>31</v>
      </c>
      <c r="L1596" s="6">
        <v>12.3</v>
      </c>
      <c r="M15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597" spans="1:13" x14ac:dyDescent="0.2">
      <c r="A1597" s="1">
        <v>43131</v>
      </c>
      <c r="B1597" s="4" t="str">
        <f>YEAR(月出库[[#This Row],[日期]]) &amp; "年"</f>
        <v>2018年</v>
      </c>
      <c r="C1597" s="4" t="str">
        <f>MONTH(月出库[[#This Row],[日期]]) &amp; "月"</f>
        <v>1月</v>
      </c>
      <c r="D1597" s="4">
        <f>--TEXT(月出库[[#This Row],[日期]],"yyyymm")</f>
        <v>201801</v>
      </c>
      <c r="E1597" t="s">
        <v>43</v>
      </c>
      <c r="F1597" t="s">
        <v>42</v>
      </c>
      <c r="G1597">
        <v>1000000931</v>
      </c>
      <c r="H1597" t="s">
        <v>41</v>
      </c>
      <c r="I1597" t="s">
        <v>13</v>
      </c>
      <c r="J1597">
        <v>10000078</v>
      </c>
      <c r="K1597" t="s">
        <v>30</v>
      </c>
      <c r="L1597" s="6">
        <v>38.799999999999997</v>
      </c>
      <c r="M15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25.8</v>
      </c>
    </row>
    <row r="1598" spans="1:13" x14ac:dyDescent="0.2">
      <c r="A1598" s="1">
        <v>43131</v>
      </c>
      <c r="B1598" s="4" t="str">
        <f>YEAR(月出库[[#This Row],[日期]]) &amp; "年"</f>
        <v>2018年</v>
      </c>
      <c r="C1598" s="4" t="str">
        <f>MONTH(月出库[[#This Row],[日期]]) &amp; "月"</f>
        <v>1月</v>
      </c>
      <c r="D1598" s="4">
        <f>--TEXT(月出库[[#This Row],[日期]],"yyyymm")</f>
        <v>201801</v>
      </c>
      <c r="E1598" t="s">
        <v>43</v>
      </c>
      <c r="F1598" t="s">
        <v>42</v>
      </c>
      <c r="G1598">
        <v>1000000931</v>
      </c>
      <c r="H1598" t="s">
        <v>41</v>
      </c>
      <c r="I1598" t="s">
        <v>13</v>
      </c>
      <c r="J1598">
        <v>10000131</v>
      </c>
      <c r="K1598" t="s">
        <v>38</v>
      </c>
      <c r="L1598" s="6">
        <v>199.9</v>
      </c>
      <c r="M15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255.8</v>
      </c>
    </row>
    <row r="1599" spans="1:13" x14ac:dyDescent="0.2">
      <c r="A1599" s="1">
        <v>43131</v>
      </c>
      <c r="B1599" s="4" t="str">
        <f>YEAR(月出库[[#This Row],[日期]]) &amp; "年"</f>
        <v>2018年</v>
      </c>
      <c r="C1599" s="4" t="str">
        <f>MONTH(月出库[[#This Row],[日期]]) &amp; "月"</f>
        <v>1月</v>
      </c>
      <c r="D1599" s="4">
        <f>--TEXT(月出库[[#This Row],[日期]],"yyyymm")</f>
        <v>201801</v>
      </c>
      <c r="E1599" t="s">
        <v>43</v>
      </c>
      <c r="F1599" t="s">
        <v>42</v>
      </c>
      <c r="G1599">
        <v>1000000931</v>
      </c>
      <c r="H1599" t="s">
        <v>41</v>
      </c>
      <c r="I1599" t="s">
        <v>13</v>
      </c>
      <c r="J1599">
        <v>10000182</v>
      </c>
      <c r="K1599" t="s">
        <v>31</v>
      </c>
      <c r="L1599" s="6">
        <v>61.099999999999994</v>
      </c>
      <c r="M15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75.599999999999994</v>
      </c>
    </row>
    <row r="1600" spans="1:13" x14ac:dyDescent="0.2">
      <c r="A1600" s="1">
        <v>43131</v>
      </c>
      <c r="B1600" s="4" t="str">
        <f>YEAR(月出库[[#This Row],[日期]]) &amp; "年"</f>
        <v>2018年</v>
      </c>
      <c r="C1600" s="4" t="str">
        <f>MONTH(月出库[[#This Row],[日期]]) &amp; "月"</f>
        <v>1月</v>
      </c>
      <c r="D1600" s="4">
        <f>--TEXT(月出库[[#This Row],[日期]],"yyyymm")</f>
        <v>201801</v>
      </c>
      <c r="E1600" t="s">
        <v>43</v>
      </c>
      <c r="F1600" t="s">
        <v>42</v>
      </c>
      <c r="G1600">
        <v>1000000931</v>
      </c>
      <c r="H1600" t="s">
        <v>41</v>
      </c>
      <c r="I1600" t="s">
        <v>13</v>
      </c>
      <c r="J1600">
        <v>20000099</v>
      </c>
      <c r="K1600" t="s">
        <v>20</v>
      </c>
      <c r="L1600" s="6">
        <v>16.3</v>
      </c>
      <c r="M16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59.400000000000006</v>
      </c>
    </row>
    <row r="1601" spans="1:13" x14ac:dyDescent="0.2">
      <c r="A1601" s="1">
        <v>43131</v>
      </c>
      <c r="B1601" s="4" t="str">
        <f>YEAR(月出库[[#This Row],[日期]]) &amp; "年"</f>
        <v>2018年</v>
      </c>
      <c r="C1601" s="4" t="str">
        <f>MONTH(月出库[[#This Row],[日期]]) &amp; "月"</f>
        <v>1月</v>
      </c>
      <c r="D1601" s="4">
        <f>--TEXT(月出库[[#This Row],[日期]],"yyyymm")</f>
        <v>201801</v>
      </c>
      <c r="E1601" t="s">
        <v>43</v>
      </c>
      <c r="F1601" t="s">
        <v>42</v>
      </c>
      <c r="G1601">
        <v>1000001014</v>
      </c>
      <c r="H1601" t="s">
        <v>44</v>
      </c>
      <c r="I1601" t="s">
        <v>13</v>
      </c>
      <c r="J1601">
        <v>10000078</v>
      </c>
      <c r="K1601" t="s">
        <v>30</v>
      </c>
      <c r="L1601" s="6">
        <v>35</v>
      </c>
      <c r="M16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50.8</v>
      </c>
    </row>
    <row r="1602" spans="1:13" x14ac:dyDescent="0.2">
      <c r="A1602" s="1">
        <v>43131</v>
      </c>
      <c r="B1602" s="4" t="str">
        <f>YEAR(月出库[[#This Row],[日期]]) &amp; "年"</f>
        <v>2018年</v>
      </c>
      <c r="C1602" s="4" t="str">
        <f>MONTH(月出库[[#This Row],[日期]]) &amp; "月"</f>
        <v>1月</v>
      </c>
      <c r="D1602" s="4">
        <f>--TEXT(月出库[[#This Row],[日期]],"yyyymm")</f>
        <v>201801</v>
      </c>
      <c r="E1602" t="s">
        <v>43</v>
      </c>
      <c r="F1602" t="s">
        <v>42</v>
      </c>
      <c r="G1602">
        <v>1000001014</v>
      </c>
      <c r="H1602" t="s">
        <v>44</v>
      </c>
      <c r="I1602" t="s">
        <v>13</v>
      </c>
      <c r="J1602">
        <v>10000131</v>
      </c>
      <c r="K1602" t="s">
        <v>38</v>
      </c>
      <c r="L1602" s="6">
        <v>302</v>
      </c>
      <c r="M16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297</v>
      </c>
    </row>
    <row r="1603" spans="1:13" x14ac:dyDescent="0.2">
      <c r="A1603" s="1">
        <v>43131</v>
      </c>
      <c r="B1603" s="4" t="str">
        <f>YEAR(月出库[[#This Row],[日期]]) &amp; "年"</f>
        <v>2018年</v>
      </c>
      <c r="C1603" s="4" t="str">
        <f>MONTH(月出库[[#This Row],[日期]]) &amp; "月"</f>
        <v>1月</v>
      </c>
      <c r="D1603" s="4">
        <f>--TEXT(月出库[[#This Row],[日期]],"yyyymm")</f>
        <v>201801</v>
      </c>
      <c r="E1603" t="s">
        <v>43</v>
      </c>
      <c r="F1603" t="s">
        <v>42</v>
      </c>
      <c r="G1603">
        <v>1000001014</v>
      </c>
      <c r="H1603" t="s">
        <v>44</v>
      </c>
      <c r="I1603" t="s">
        <v>13</v>
      </c>
      <c r="J1603">
        <v>10000136</v>
      </c>
      <c r="K1603" t="s">
        <v>40</v>
      </c>
      <c r="L1603" s="6">
        <v>14</v>
      </c>
      <c r="M16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46.8</v>
      </c>
    </row>
    <row r="1604" spans="1:13" x14ac:dyDescent="0.2">
      <c r="A1604" s="1">
        <v>43131</v>
      </c>
      <c r="B1604" s="4" t="str">
        <f>YEAR(月出库[[#This Row],[日期]]) &amp; "年"</f>
        <v>2018年</v>
      </c>
      <c r="C1604" s="4" t="str">
        <f>MONTH(月出库[[#This Row],[日期]]) &amp; "月"</f>
        <v>1月</v>
      </c>
      <c r="D1604" s="4">
        <f>--TEXT(月出库[[#This Row],[日期]],"yyyymm")</f>
        <v>201801</v>
      </c>
      <c r="E1604" t="s">
        <v>43</v>
      </c>
      <c r="F1604" t="s">
        <v>42</v>
      </c>
      <c r="G1604">
        <v>1000001014</v>
      </c>
      <c r="H1604" t="s">
        <v>44</v>
      </c>
      <c r="I1604" t="s">
        <v>13</v>
      </c>
      <c r="J1604">
        <v>10000182</v>
      </c>
      <c r="K1604" t="s">
        <v>31</v>
      </c>
      <c r="L1604" s="6">
        <v>17.100000000000001</v>
      </c>
      <c r="M16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</v>
      </c>
    </row>
    <row r="1605" spans="1:13" x14ac:dyDescent="0.2">
      <c r="A1605" s="1">
        <v>43131</v>
      </c>
      <c r="B1605" s="4" t="str">
        <f>YEAR(月出库[[#This Row],[日期]]) &amp; "年"</f>
        <v>2018年</v>
      </c>
      <c r="C1605" s="4" t="str">
        <f>MONTH(月出库[[#This Row],[日期]]) &amp; "月"</f>
        <v>1月</v>
      </c>
      <c r="D1605" s="4">
        <f>--TEXT(月出库[[#This Row],[日期]],"yyyymm")</f>
        <v>201801</v>
      </c>
      <c r="E1605" t="s">
        <v>43</v>
      </c>
      <c r="F1605" t="s">
        <v>42</v>
      </c>
      <c r="G1605">
        <v>1000001014</v>
      </c>
      <c r="H1605" t="s">
        <v>44</v>
      </c>
      <c r="I1605" t="s">
        <v>13</v>
      </c>
      <c r="J1605">
        <v>20000099</v>
      </c>
      <c r="K1605" t="s">
        <v>20</v>
      </c>
      <c r="L1605" s="6">
        <v>12.9</v>
      </c>
      <c r="M16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129.9</v>
      </c>
    </row>
    <row r="1606" spans="1:13" x14ac:dyDescent="0.2">
      <c r="A1606" s="1">
        <v>43131</v>
      </c>
      <c r="B1606" s="4" t="str">
        <f>YEAR(月出库[[#This Row],[日期]]) &amp; "年"</f>
        <v>2018年</v>
      </c>
      <c r="C1606" s="4" t="str">
        <f>MONTH(月出库[[#This Row],[日期]]) &amp; "月"</f>
        <v>1月</v>
      </c>
      <c r="D1606" s="4">
        <f>--TEXT(月出库[[#This Row],[日期]],"yyyymm")</f>
        <v>201801</v>
      </c>
      <c r="E1606" t="s">
        <v>43</v>
      </c>
      <c r="F1606" t="s">
        <v>80</v>
      </c>
      <c r="G1606">
        <v>1000003498</v>
      </c>
      <c r="H1606" t="s">
        <v>79</v>
      </c>
      <c r="I1606" t="s">
        <v>13</v>
      </c>
      <c r="J1606">
        <v>10000061</v>
      </c>
      <c r="K1606" t="s">
        <v>28</v>
      </c>
      <c r="L1606" s="6">
        <v>2.6</v>
      </c>
      <c r="M16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07" spans="1:13" x14ac:dyDescent="0.2">
      <c r="A1607" s="1">
        <v>43131</v>
      </c>
      <c r="B1607" s="4" t="str">
        <f>YEAR(月出库[[#This Row],[日期]]) &amp; "年"</f>
        <v>2018年</v>
      </c>
      <c r="C1607" s="4" t="str">
        <f>MONTH(月出库[[#This Row],[日期]]) &amp; "月"</f>
        <v>1月</v>
      </c>
      <c r="D1607" s="4">
        <f>--TEXT(月出库[[#This Row],[日期]],"yyyymm")</f>
        <v>201801</v>
      </c>
      <c r="E1607" t="s">
        <v>43</v>
      </c>
      <c r="F1607" t="s">
        <v>80</v>
      </c>
      <c r="G1607">
        <v>1000003498</v>
      </c>
      <c r="H1607" t="s">
        <v>79</v>
      </c>
      <c r="I1607" t="s">
        <v>13</v>
      </c>
      <c r="J1607">
        <v>10000064</v>
      </c>
      <c r="K1607" t="s">
        <v>53</v>
      </c>
      <c r="L1607" s="6">
        <v>2.2000000000000002</v>
      </c>
      <c r="M16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2.4</v>
      </c>
    </row>
    <row r="1608" spans="1:13" x14ac:dyDescent="0.2">
      <c r="A1608" s="1">
        <v>43131</v>
      </c>
      <c r="B1608" s="4" t="str">
        <f>YEAR(月出库[[#This Row],[日期]]) &amp; "年"</f>
        <v>2018年</v>
      </c>
      <c r="C1608" s="4" t="str">
        <f>MONTH(月出库[[#This Row],[日期]]) &amp; "月"</f>
        <v>1月</v>
      </c>
      <c r="D1608" s="4">
        <f>--TEXT(月出库[[#This Row],[日期]],"yyyymm")</f>
        <v>201801</v>
      </c>
      <c r="E1608" t="s">
        <v>43</v>
      </c>
      <c r="F1608" t="s">
        <v>80</v>
      </c>
      <c r="G1608">
        <v>1000003498</v>
      </c>
      <c r="H1608" t="s">
        <v>79</v>
      </c>
      <c r="I1608" t="s">
        <v>13</v>
      </c>
      <c r="J1608">
        <v>10000078</v>
      </c>
      <c r="K1608" t="s">
        <v>30</v>
      </c>
      <c r="L1608" s="6">
        <v>2.5</v>
      </c>
      <c r="M16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09" spans="1:13" x14ac:dyDescent="0.2">
      <c r="A1609" s="1">
        <v>43131</v>
      </c>
      <c r="B1609" s="4" t="str">
        <f>YEAR(月出库[[#This Row],[日期]]) &amp; "年"</f>
        <v>2018年</v>
      </c>
      <c r="C1609" s="4" t="str">
        <f>MONTH(月出库[[#This Row],[日期]]) &amp; "月"</f>
        <v>1月</v>
      </c>
      <c r="D1609" s="4">
        <f>--TEXT(月出库[[#This Row],[日期]],"yyyymm")</f>
        <v>201801</v>
      </c>
      <c r="E1609" t="s">
        <v>43</v>
      </c>
      <c r="F1609" t="s">
        <v>80</v>
      </c>
      <c r="G1609">
        <v>1000003498</v>
      </c>
      <c r="H1609" t="s">
        <v>79</v>
      </c>
      <c r="I1609" t="s">
        <v>13</v>
      </c>
      <c r="J1609">
        <v>10000131</v>
      </c>
      <c r="K1609" t="s">
        <v>38</v>
      </c>
      <c r="L1609" s="6">
        <v>19.5</v>
      </c>
      <c r="M16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93.3</v>
      </c>
    </row>
    <row r="1610" spans="1:13" x14ac:dyDescent="0.2">
      <c r="A1610" s="1">
        <v>43131</v>
      </c>
      <c r="B1610" s="4" t="str">
        <f>YEAR(月出库[[#This Row],[日期]]) &amp; "年"</f>
        <v>2018年</v>
      </c>
      <c r="C1610" s="4" t="str">
        <f>MONTH(月出库[[#This Row],[日期]]) &amp; "月"</f>
        <v>1月</v>
      </c>
      <c r="D1610" s="4">
        <f>--TEXT(月出库[[#This Row],[日期]],"yyyymm")</f>
        <v>201801</v>
      </c>
      <c r="E1610" t="s">
        <v>43</v>
      </c>
      <c r="F1610" t="s">
        <v>80</v>
      </c>
      <c r="G1610">
        <v>1000003498</v>
      </c>
      <c r="H1610" t="s">
        <v>79</v>
      </c>
      <c r="I1610" t="s">
        <v>13</v>
      </c>
      <c r="J1610">
        <v>10000211</v>
      </c>
      <c r="K1610" t="s">
        <v>11</v>
      </c>
      <c r="L1610" s="6">
        <v>4.3</v>
      </c>
      <c r="M16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11" spans="1:13" x14ac:dyDescent="0.2">
      <c r="A1611" s="1">
        <v>43131</v>
      </c>
      <c r="B1611" s="4" t="str">
        <f>YEAR(月出库[[#This Row],[日期]]) &amp; "年"</f>
        <v>2018年</v>
      </c>
      <c r="C1611" s="4" t="str">
        <f>MONTH(月出库[[#This Row],[日期]]) &amp; "月"</f>
        <v>1月</v>
      </c>
      <c r="D1611" s="4">
        <f>--TEXT(月出库[[#This Row],[日期]],"yyyymm")</f>
        <v>201801</v>
      </c>
      <c r="E1611" t="s">
        <v>43</v>
      </c>
      <c r="F1611" t="s">
        <v>78</v>
      </c>
      <c r="G1611">
        <v>1000003187</v>
      </c>
      <c r="H1611" t="s">
        <v>77</v>
      </c>
      <c r="I1611" t="s">
        <v>13</v>
      </c>
      <c r="J1611">
        <v>10000064</v>
      </c>
      <c r="K1611" t="s">
        <v>53</v>
      </c>
      <c r="L1611" s="6">
        <v>8.9</v>
      </c>
      <c r="M16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15.6</v>
      </c>
    </row>
    <row r="1612" spans="1:13" x14ac:dyDescent="0.2">
      <c r="A1612" s="1">
        <v>43131</v>
      </c>
      <c r="B1612" s="4" t="str">
        <f>YEAR(月出库[[#This Row],[日期]]) &amp; "年"</f>
        <v>2018年</v>
      </c>
      <c r="C1612" s="4" t="str">
        <f>MONTH(月出库[[#This Row],[日期]]) &amp; "月"</f>
        <v>1月</v>
      </c>
      <c r="D1612" s="4">
        <f>--TEXT(月出库[[#This Row],[日期]],"yyyymm")</f>
        <v>201801</v>
      </c>
      <c r="E1612" t="s">
        <v>43</v>
      </c>
      <c r="F1612" t="s">
        <v>78</v>
      </c>
      <c r="G1612">
        <v>1000003187</v>
      </c>
      <c r="H1612" t="s">
        <v>77</v>
      </c>
      <c r="I1612" t="s">
        <v>13</v>
      </c>
      <c r="J1612">
        <v>10000078</v>
      </c>
      <c r="K1612" t="s">
        <v>30</v>
      </c>
      <c r="L1612" s="6">
        <v>15.4</v>
      </c>
      <c r="M16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</v>
      </c>
    </row>
    <row r="1613" spans="1:13" x14ac:dyDescent="0.2">
      <c r="A1613" s="1">
        <v>43131</v>
      </c>
      <c r="B1613" s="4" t="str">
        <f>YEAR(月出库[[#This Row],[日期]]) &amp; "年"</f>
        <v>2018年</v>
      </c>
      <c r="C1613" s="4" t="str">
        <f>MONTH(月出库[[#This Row],[日期]]) &amp; "月"</f>
        <v>1月</v>
      </c>
      <c r="D1613" s="4">
        <f>--TEXT(月出库[[#This Row],[日期]],"yyyymm")</f>
        <v>201801</v>
      </c>
      <c r="E1613" t="s">
        <v>43</v>
      </c>
      <c r="F1613" t="s">
        <v>78</v>
      </c>
      <c r="G1613">
        <v>1000003187</v>
      </c>
      <c r="H1613" t="s">
        <v>77</v>
      </c>
      <c r="I1613" t="s">
        <v>13</v>
      </c>
      <c r="J1613">
        <v>10000111</v>
      </c>
      <c r="K1613" t="s">
        <v>37</v>
      </c>
      <c r="L1613" s="6">
        <v>17.399999999999999</v>
      </c>
      <c r="M16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9.6999999999999993</v>
      </c>
    </row>
    <row r="1614" spans="1:13" x14ac:dyDescent="0.2">
      <c r="A1614" s="1">
        <v>43131</v>
      </c>
      <c r="B1614" s="4" t="str">
        <f>YEAR(月出库[[#This Row],[日期]]) &amp; "年"</f>
        <v>2018年</v>
      </c>
      <c r="C1614" s="4" t="str">
        <f>MONTH(月出库[[#This Row],[日期]]) &amp; "月"</f>
        <v>1月</v>
      </c>
      <c r="D1614" s="4">
        <f>--TEXT(月出库[[#This Row],[日期]],"yyyymm")</f>
        <v>201801</v>
      </c>
      <c r="E1614" t="s">
        <v>43</v>
      </c>
      <c r="F1614" t="s">
        <v>78</v>
      </c>
      <c r="G1614">
        <v>1000003187</v>
      </c>
      <c r="H1614" t="s">
        <v>77</v>
      </c>
      <c r="I1614" t="s">
        <v>13</v>
      </c>
      <c r="J1614">
        <v>10000131</v>
      </c>
      <c r="K1614" t="s">
        <v>38</v>
      </c>
      <c r="L1614" s="6">
        <v>142.79999999999998</v>
      </c>
      <c r="M16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195.60000000000002</v>
      </c>
    </row>
    <row r="1615" spans="1:13" x14ac:dyDescent="0.2">
      <c r="A1615" s="1">
        <v>43131</v>
      </c>
      <c r="B1615" s="4" t="str">
        <f>YEAR(月出库[[#This Row],[日期]]) &amp; "年"</f>
        <v>2018年</v>
      </c>
      <c r="C1615" s="4" t="str">
        <f>MONTH(月出库[[#This Row],[日期]]) &amp; "月"</f>
        <v>1月</v>
      </c>
      <c r="D1615" s="4">
        <f>--TEXT(月出库[[#This Row],[日期]],"yyyymm")</f>
        <v>201801</v>
      </c>
      <c r="E1615" t="s">
        <v>43</v>
      </c>
      <c r="F1615" t="s">
        <v>78</v>
      </c>
      <c r="G1615">
        <v>1000003187</v>
      </c>
      <c r="H1615" t="s">
        <v>77</v>
      </c>
      <c r="I1615" t="s">
        <v>13</v>
      </c>
      <c r="J1615">
        <v>10000211</v>
      </c>
      <c r="K1615" t="s">
        <v>11</v>
      </c>
      <c r="L1615" s="6">
        <v>34.700000000000003</v>
      </c>
      <c r="M16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194.20000000000002</v>
      </c>
    </row>
    <row r="1616" spans="1:13" x14ac:dyDescent="0.2">
      <c r="A1616" s="1">
        <v>43131</v>
      </c>
      <c r="B1616" s="4" t="str">
        <f>YEAR(月出库[[#This Row],[日期]]) &amp; "年"</f>
        <v>2018年</v>
      </c>
      <c r="C1616" s="4" t="str">
        <f>MONTH(月出库[[#This Row],[日期]]) &amp; "月"</f>
        <v>1月</v>
      </c>
      <c r="D1616" s="4">
        <f>--TEXT(月出库[[#This Row],[日期]],"yyyymm")</f>
        <v>201801</v>
      </c>
      <c r="E1616" t="s">
        <v>43</v>
      </c>
      <c r="F1616" t="s">
        <v>78</v>
      </c>
      <c r="G1616">
        <v>1000003187</v>
      </c>
      <c r="H1616" t="s">
        <v>77</v>
      </c>
      <c r="I1616" t="s">
        <v>13</v>
      </c>
      <c r="J1616">
        <v>20000018</v>
      </c>
      <c r="K1616" t="s">
        <v>81</v>
      </c>
      <c r="L1616" s="6">
        <v>29.2</v>
      </c>
      <c r="M16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35.700000000000003</v>
      </c>
    </row>
    <row r="1617" spans="1:13" x14ac:dyDescent="0.2">
      <c r="A1617" s="1">
        <v>43131</v>
      </c>
      <c r="B1617" s="4" t="str">
        <f>YEAR(月出库[[#This Row],[日期]]) &amp; "年"</f>
        <v>2018年</v>
      </c>
      <c r="C1617" s="4" t="str">
        <f>MONTH(月出库[[#This Row],[日期]]) &amp; "月"</f>
        <v>1月</v>
      </c>
      <c r="D1617" s="4">
        <f>--TEXT(月出库[[#This Row],[日期]],"yyyymm")</f>
        <v>201801</v>
      </c>
      <c r="E1617" t="s">
        <v>43</v>
      </c>
      <c r="F1617" t="s">
        <v>78</v>
      </c>
      <c r="G1617">
        <v>1000003187</v>
      </c>
      <c r="H1617" t="s">
        <v>77</v>
      </c>
      <c r="I1617" t="s">
        <v>13</v>
      </c>
      <c r="J1617">
        <v>20000099</v>
      </c>
      <c r="K1617" t="s">
        <v>20</v>
      </c>
      <c r="L1617" s="6">
        <v>4.2</v>
      </c>
      <c r="M16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</v>
      </c>
    </row>
    <row r="1618" spans="1:13" x14ac:dyDescent="0.2">
      <c r="A1618" s="1">
        <v>43131</v>
      </c>
      <c r="B1618" s="4" t="str">
        <f>YEAR(月出库[[#This Row],[日期]]) &amp; "年"</f>
        <v>2018年</v>
      </c>
      <c r="C1618" s="4" t="str">
        <f>MONTH(月出库[[#This Row],[日期]]) &amp; "月"</f>
        <v>1月</v>
      </c>
      <c r="D1618" s="4">
        <f>--TEXT(月出库[[#This Row],[日期]],"yyyymm")</f>
        <v>201801</v>
      </c>
      <c r="E1618" t="s">
        <v>9</v>
      </c>
      <c r="F1618" t="s">
        <v>75</v>
      </c>
      <c r="G1618">
        <v>1000000281</v>
      </c>
      <c r="H1618" t="s">
        <v>74</v>
      </c>
      <c r="I1618" t="s">
        <v>13</v>
      </c>
      <c r="J1618">
        <v>10000136</v>
      </c>
      <c r="K1618" t="s">
        <v>40</v>
      </c>
      <c r="L1618" s="6">
        <v>25.9</v>
      </c>
      <c r="M16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19" spans="1:13" x14ac:dyDescent="0.2">
      <c r="A1619" s="1">
        <v>43131</v>
      </c>
      <c r="B1619" s="4" t="str">
        <f>YEAR(月出库[[#This Row],[日期]]) &amp; "年"</f>
        <v>2018年</v>
      </c>
      <c r="C1619" s="4" t="str">
        <f>MONTH(月出库[[#This Row],[日期]]) &amp; "月"</f>
        <v>1月</v>
      </c>
      <c r="D1619" s="4">
        <f>--TEXT(月出库[[#This Row],[日期]],"yyyymm")</f>
        <v>201801</v>
      </c>
      <c r="E1619" t="s">
        <v>9</v>
      </c>
      <c r="F1619" t="s">
        <v>75</v>
      </c>
      <c r="G1619">
        <v>1000000281</v>
      </c>
      <c r="H1619" t="s">
        <v>74</v>
      </c>
      <c r="I1619" t="s">
        <v>13</v>
      </c>
      <c r="J1619">
        <v>20000099</v>
      </c>
      <c r="K1619" t="s">
        <v>20</v>
      </c>
      <c r="L1619" s="6">
        <v>175.1</v>
      </c>
      <c r="M16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261.09999999999997</v>
      </c>
    </row>
    <row r="1620" spans="1:13" x14ac:dyDescent="0.2">
      <c r="A1620" s="1">
        <v>43131</v>
      </c>
      <c r="B1620" s="4" t="str">
        <f>YEAR(月出库[[#This Row],[日期]]) &amp; "年"</f>
        <v>2018年</v>
      </c>
      <c r="C1620" s="4" t="str">
        <f>MONTH(月出库[[#This Row],[日期]]) &amp; "月"</f>
        <v>1月</v>
      </c>
      <c r="D1620" s="4">
        <f>--TEXT(月出库[[#This Row],[日期]],"yyyymm")</f>
        <v>201801</v>
      </c>
      <c r="E1620" t="s">
        <v>9</v>
      </c>
      <c r="F1620" t="s">
        <v>15</v>
      </c>
      <c r="G1620">
        <v>1000002981</v>
      </c>
      <c r="H1620" t="s">
        <v>62</v>
      </c>
      <c r="I1620" t="s">
        <v>13</v>
      </c>
      <c r="J1620">
        <v>10000064</v>
      </c>
      <c r="K1620" t="s">
        <v>53</v>
      </c>
      <c r="L1620" s="6">
        <v>10.3</v>
      </c>
      <c r="M16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11.2</v>
      </c>
    </row>
    <row r="1621" spans="1:13" x14ac:dyDescent="0.2">
      <c r="A1621" s="1">
        <v>43131</v>
      </c>
      <c r="B1621" s="4" t="str">
        <f>YEAR(月出库[[#This Row],[日期]]) &amp; "年"</f>
        <v>2018年</v>
      </c>
      <c r="C1621" s="4" t="str">
        <f>MONTH(月出库[[#This Row],[日期]]) &amp; "月"</f>
        <v>1月</v>
      </c>
      <c r="D1621" s="4">
        <f>--TEXT(月出库[[#This Row],[日期]],"yyyymm")</f>
        <v>201801</v>
      </c>
      <c r="E1621" t="s">
        <v>9</v>
      </c>
      <c r="F1621" t="s">
        <v>15</v>
      </c>
      <c r="G1621">
        <v>1000002986</v>
      </c>
      <c r="H1621" t="s">
        <v>14</v>
      </c>
      <c r="I1621" t="s">
        <v>13</v>
      </c>
      <c r="J1621">
        <v>10000111</v>
      </c>
      <c r="K1621" t="s">
        <v>37</v>
      </c>
      <c r="L1621" s="6">
        <v>21.2</v>
      </c>
      <c r="M16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3.3</v>
      </c>
    </row>
    <row r="1622" spans="1:13" x14ac:dyDescent="0.2">
      <c r="A1622" s="1">
        <v>43131</v>
      </c>
      <c r="B1622" s="4" t="str">
        <f>YEAR(月出库[[#This Row],[日期]]) &amp; "年"</f>
        <v>2018年</v>
      </c>
      <c r="C1622" s="4" t="str">
        <f>MONTH(月出库[[#This Row],[日期]]) &amp; "月"</f>
        <v>1月</v>
      </c>
      <c r="D1622" s="4">
        <f>--TEXT(月出库[[#This Row],[日期]],"yyyymm")</f>
        <v>201801</v>
      </c>
      <c r="E1622" t="s">
        <v>9</v>
      </c>
      <c r="F1622" t="s">
        <v>15</v>
      </c>
      <c r="G1622">
        <v>1000002986</v>
      </c>
      <c r="H1622" t="s">
        <v>14</v>
      </c>
      <c r="I1622" t="s">
        <v>13</v>
      </c>
      <c r="J1622">
        <v>10000211</v>
      </c>
      <c r="K1622" t="s">
        <v>11</v>
      </c>
      <c r="L1622" s="6">
        <v>152.69999999999999</v>
      </c>
      <c r="M16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666.8</v>
      </c>
    </row>
    <row r="1623" spans="1:13" x14ac:dyDescent="0.2">
      <c r="A1623" s="1">
        <v>43131</v>
      </c>
      <c r="B1623" s="4" t="str">
        <f>YEAR(月出库[[#This Row],[日期]]) &amp; "年"</f>
        <v>2018年</v>
      </c>
      <c r="C1623" s="4" t="str">
        <f>MONTH(月出库[[#This Row],[日期]]) &amp; "月"</f>
        <v>1月</v>
      </c>
      <c r="D1623" s="4">
        <f>--TEXT(月出库[[#This Row],[日期]],"yyyymm")</f>
        <v>201801</v>
      </c>
      <c r="E1623" t="s">
        <v>9</v>
      </c>
      <c r="F1623" t="s">
        <v>8</v>
      </c>
      <c r="G1623">
        <v>1000000070</v>
      </c>
      <c r="H1623" t="s">
        <v>7</v>
      </c>
      <c r="I1623" t="s">
        <v>13</v>
      </c>
      <c r="J1623">
        <v>20000099</v>
      </c>
      <c r="K1623" t="s">
        <v>20</v>
      </c>
      <c r="L1623" s="6">
        <v>12.5</v>
      </c>
      <c r="M16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18.2</v>
      </c>
    </row>
    <row r="1624" spans="1:13" x14ac:dyDescent="0.2">
      <c r="A1624" s="1">
        <v>43131</v>
      </c>
      <c r="B1624" s="4" t="str">
        <f>YEAR(月出库[[#This Row],[日期]]) &amp; "年"</f>
        <v>2018年</v>
      </c>
      <c r="C1624" s="4" t="str">
        <f>MONTH(月出库[[#This Row],[日期]]) &amp; "月"</f>
        <v>1月</v>
      </c>
      <c r="D1624" s="4">
        <f>--TEXT(月出库[[#This Row],[日期]],"yyyymm")</f>
        <v>201801</v>
      </c>
      <c r="E1624" t="s">
        <v>9</v>
      </c>
      <c r="F1624" t="s">
        <v>57</v>
      </c>
      <c r="G1624">
        <v>1000001502</v>
      </c>
      <c r="H1624" t="s">
        <v>56</v>
      </c>
      <c r="I1624" t="s">
        <v>13</v>
      </c>
      <c r="J1624">
        <v>10000131</v>
      </c>
      <c r="K1624" t="s">
        <v>38</v>
      </c>
      <c r="L1624" s="6">
        <v>45.8</v>
      </c>
      <c r="M16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64.8</v>
      </c>
    </row>
    <row r="1625" spans="1:13" x14ac:dyDescent="0.2">
      <c r="A1625" s="1">
        <v>43131</v>
      </c>
      <c r="B1625" s="4" t="str">
        <f>YEAR(月出库[[#This Row],[日期]]) &amp; "年"</f>
        <v>2018年</v>
      </c>
      <c r="C1625" s="4" t="str">
        <f>MONTH(月出库[[#This Row],[日期]]) &amp; "月"</f>
        <v>1月</v>
      </c>
      <c r="D1625" s="4">
        <f>--TEXT(月出库[[#This Row],[日期]],"yyyymm")</f>
        <v>201801</v>
      </c>
      <c r="E1625" t="s">
        <v>9</v>
      </c>
      <c r="F1625" t="s">
        <v>57</v>
      </c>
      <c r="G1625">
        <v>1000001502</v>
      </c>
      <c r="H1625" t="s">
        <v>56</v>
      </c>
      <c r="I1625" t="s">
        <v>13</v>
      </c>
      <c r="J1625">
        <v>10000211</v>
      </c>
      <c r="K1625" t="s">
        <v>11</v>
      </c>
      <c r="L1625" s="6">
        <v>322</v>
      </c>
      <c r="M16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219</v>
      </c>
    </row>
    <row r="1626" spans="1:13" x14ac:dyDescent="0.2">
      <c r="A1626" s="1">
        <v>43131</v>
      </c>
      <c r="B1626" s="4" t="str">
        <f>YEAR(月出库[[#This Row],[日期]]) &amp; "年"</f>
        <v>2018年</v>
      </c>
      <c r="C1626" s="4" t="str">
        <f>MONTH(月出库[[#This Row],[日期]]) &amp; "月"</f>
        <v>1月</v>
      </c>
      <c r="D1626" s="4">
        <f>--TEXT(月出库[[#This Row],[日期]],"yyyymm")</f>
        <v>201801</v>
      </c>
      <c r="E1626" t="s">
        <v>9</v>
      </c>
      <c r="F1626" t="s">
        <v>72</v>
      </c>
      <c r="G1626">
        <v>1000000064</v>
      </c>
      <c r="H1626" t="s">
        <v>76</v>
      </c>
      <c r="I1626" t="s">
        <v>13</v>
      </c>
      <c r="J1626">
        <v>10000131</v>
      </c>
      <c r="K1626" t="s">
        <v>38</v>
      </c>
      <c r="L1626" s="6">
        <v>37.5</v>
      </c>
      <c r="M16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13.8</v>
      </c>
    </row>
    <row r="1627" spans="1:13" x14ac:dyDescent="0.2">
      <c r="A1627" s="1">
        <v>43131</v>
      </c>
      <c r="B1627" s="4" t="str">
        <f>YEAR(月出库[[#This Row],[日期]]) &amp; "年"</f>
        <v>2018年</v>
      </c>
      <c r="C1627" s="4" t="str">
        <f>MONTH(月出库[[#This Row],[日期]]) &amp; "月"</f>
        <v>1月</v>
      </c>
      <c r="D1627" s="4">
        <f>--TEXT(月出库[[#This Row],[日期]],"yyyymm")</f>
        <v>201801</v>
      </c>
      <c r="E1627" t="s">
        <v>9</v>
      </c>
      <c r="F1627" t="s">
        <v>72</v>
      </c>
      <c r="G1627">
        <v>1000001699</v>
      </c>
      <c r="H1627" t="s">
        <v>71</v>
      </c>
      <c r="I1627" t="s">
        <v>13</v>
      </c>
      <c r="J1627">
        <v>10000136</v>
      </c>
      <c r="K1627" t="s">
        <v>40</v>
      </c>
      <c r="L1627" s="6">
        <v>7</v>
      </c>
      <c r="M16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28" spans="1:13" x14ac:dyDescent="0.2">
      <c r="A1628" s="1">
        <v>43131</v>
      </c>
      <c r="B1628" s="4" t="str">
        <f>YEAR(月出库[[#This Row],[日期]]) &amp; "年"</f>
        <v>2018年</v>
      </c>
      <c r="C1628" s="4" t="str">
        <f>MONTH(月出库[[#This Row],[日期]]) &amp; "月"</f>
        <v>1月</v>
      </c>
      <c r="D1628" s="4">
        <f>--TEXT(月出库[[#This Row],[日期]],"yyyymm")</f>
        <v>201801</v>
      </c>
      <c r="E1628" t="s">
        <v>9</v>
      </c>
      <c r="F1628" t="s">
        <v>72</v>
      </c>
      <c r="G1628">
        <v>1000001699</v>
      </c>
      <c r="H1628" t="s">
        <v>71</v>
      </c>
      <c r="I1628" t="s">
        <v>13</v>
      </c>
      <c r="J1628">
        <v>10000211</v>
      </c>
      <c r="K1628" t="s">
        <v>11</v>
      </c>
      <c r="L1628" s="6">
        <v>70.3</v>
      </c>
      <c r="M16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171.10000000000002</v>
      </c>
    </row>
    <row r="1629" spans="1:13" x14ac:dyDescent="0.2">
      <c r="A1629" s="1">
        <v>43131</v>
      </c>
      <c r="B1629" s="4" t="str">
        <f>YEAR(月出库[[#This Row],[日期]]) &amp; "年"</f>
        <v>2018年</v>
      </c>
      <c r="C1629" s="4" t="str">
        <f>MONTH(月出库[[#This Row],[日期]]) &amp; "月"</f>
        <v>1月</v>
      </c>
      <c r="D1629" s="4">
        <f>--TEXT(月出库[[#This Row],[日期]],"yyyymm")</f>
        <v>201801</v>
      </c>
      <c r="E1629" t="s">
        <v>9</v>
      </c>
      <c r="F1629" t="s">
        <v>59</v>
      </c>
      <c r="G1629">
        <v>1000000192</v>
      </c>
      <c r="H1629" t="s">
        <v>58</v>
      </c>
      <c r="I1629" t="s">
        <v>13</v>
      </c>
      <c r="J1629">
        <v>10000064</v>
      </c>
      <c r="K1629" t="s">
        <v>53</v>
      </c>
      <c r="L1629" s="6">
        <v>4.2</v>
      </c>
      <c r="M16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8.6999999999999993</v>
      </c>
    </row>
    <row r="1630" spans="1:13" x14ac:dyDescent="0.2">
      <c r="A1630" s="1">
        <v>43131</v>
      </c>
      <c r="B1630" s="4" t="str">
        <f>YEAR(月出库[[#This Row],[日期]]) &amp; "年"</f>
        <v>2018年</v>
      </c>
      <c r="C1630" s="4" t="str">
        <f>MONTH(月出库[[#This Row],[日期]]) &amp; "月"</f>
        <v>1月</v>
      </c>
      <c r="D1630" s="4">
        <f>--TEXT(月出库[[#This Row],[日期]],"yyyymm")</f>
        <v>201801</v>
      </c>
      <c r="E1630" t="s">
        <v>9</v>
      </c>
      <c r="F1630" t="s">
        <v>59</v>
      </c>
      <c r="G1630">
        <v>1000000192</v>
      </c>
      <c r="H1630" t="s">
        <v>58</v>
      </c>
      <c r="I1630" t="s">
        <v>13</v>
      </c>
      <c r="J1630">
        <v>10000111</v>
      </c>
      <c r="K1630" t="s">
        <v>37</v>
      </c>
      <c r="L1630" s="6">
        <v>3.4</v>
      </c>
      <c r="M16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11.8</v>
      </c>
    </row>
    <row r="1631" spans="1:13" x14ac:dyDescent="0.2">
      <c r="A1631" s="1">
        <v>43131</v>
      </c>
      <c r="B1631" s="4" t="str">
        <f>YEAR(月出库[[#This Row],[日期]]) &amp; "年"</f>
        <v>2018年</v>
      </c>
      <c r="C1631" s="4" t="str">
        <f>MONTH(月出库[[#This Row],[日期]]) &amp; "月"</f>
        <v>1月</v>
      </c>
      <c r="D1631" s="4">
        <f>--TEXT(月出库[[#This Row],[日期]],"yyyymm")</f>
        <v>201801</v>
      </c>
      <c r="E1631" t="s">
        <v>9</v>
      </c>
      <c r="F1631" t="s">
        <v>59</v>
      </c>
      <c r="G1631">
        <v>1000000192</v>
      </c>
      <c r="H1631" t="s">
        <v>58</v>
      </c>
      <c r="I1631" t="s">
        <v>13</v>
      </c>
      <c r="J1631">
        <v>10000211</v>
      </c>
      <c r="K1631" t="s">
        <v>11</v>
      </c>
      <c r="L1631" s="6">
        <v>26.7</v>
      </c>
      <c r="M16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78.099999999999994</v>
      </c>
    </row>
    <row r="1632" spans="1:13" x14ac:dyDescent="0.2">
      <c r="A1632" s="1">
        <v>43131</v>
      </c>
      <c r="B1632" s="4" t="str">
        <f>YEAR(月出库[[#This Row],[日期]]) &amp; "年"</f>
        <v>2018年</v>
      </c>
      <c r="C1632" s="4" t="str">
        <f>MONTH(月出库[[#This Row],[日期]]) &amp; "月"</f>
        <v>1月</v>
      </c>
      <c r="D1632" s="4">
        <f>--TEXT(月出库[[#This Row],[日期]],"yyyymm")</f>
        <v>201801</v>
      </c>
      <c r="E1632" t="s">
        <v>9</v>
      </c>
      <c r="F1632" t="s">
        <v>17</v>
      </c>
      <c r="G1632">
        <v>1000000059</v>
      </c>
      <c r="H1632" t="s">
        <v>55</v>
      </c>
      <c r="I1632" t="s">
        <v>13</v>
      </c>
      <c r="J1632">
        <v>10000078</v>
      </c>
      <c r="K1632" t="s">
        <v>30</v>
      </c>
      <c r="L1632" s="6">
        <v>69.7</v>
      </c>
      <c r="M16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181.8</v>
      </c>
    </row>
    <row r="1633" spans="1:13" x14ac:dyDescent="0.2">
      <c r="A1633" s="1">
        <v>43131</v>
      </c>
      <c r="B1633" s="4" t="str">
        <f>YEAR(月出库[[#This Row],[日期]]) &amp; "年"</f>
        <v>2018年</v>
      </c>
      <c r="C1633" s="4" t="str">
        <f>MONTH(月出库[[#This Row],[日期]]) &amp; "月"</f>
        <v>1月</v>
      </c>
      <c r="D1633" s="4">
        <f>--TEXT(月出库[[#This Row],[日期]],"yyyymm")</f>
        <v>201801</v>
      </c>
      <c r="E1633" t="s">
        <v>9</v>
      </c>
      <c r="F1633" t="s">
        <v>17</v>
      </c>
      <c r="G1633">
        <v>1000000059</v>
      </c>
      <c r="H1633" t="s">
        <v>55</v>
      </c>
      <c r="I1633" t="s">
        <v>13</v>
      </c>
      <c r="J1633">
        <v>10000111</v>
      </c>
      <c r="K1633" t="s">
        <v>37</v>
      </c>
      <c r="L1633" s="6">
        <v>13.6</v>
      </c>
      <c r="M16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83.4</v>
      </c>
    </row>
    <row r="1634" spans="1:13" x14ac:dyDescent="0.2">
      <c r="A1634" s="1">
        <v>43131</v>
      </c>
      <c r="B1634" s="4" t="str">
        <f>YEAR(月出库[[#This Row],[日期]]) &amp; "年"</f>
        <v>2018年</v>
      </c>
      <c r="C1634" s="4" t="str">
        <f>MONTH(月出库[[#This Row],[日期]]) &amp; "月"</f>
        <v>1月</v>
      </c>
      <c r="D1634" s="4">
        <f>--TEXT(月出库[[#This Row],[日期]],"yyyymm")</f>
        <v>201801</v>
      </c>
      <c r="E1634" t="s">
        <v>9</v>
      </c>
      <c r="F1634" t="s">
        <v>17</v>
      </c>
      <c r="G1634">
        <v>1000000059</v>
      </c>
      <c r="H1634" t="s">
        <v>55</v>
      </c>
      <c r="I1634" t="s">
        <v>13</v>
      </c>
      <c r="J1634">
        <v>10000131</v>
      </c>
      <c r="K1634" t="s">
        <v>38</v>
      </c>
      <c r="L1634" s="6">
        <v>223.2</v>
      </c>
      <c r="M16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384.40000000000003</v>
      </c>
    </row>
    <row r="1635" spans="1:13" x14ac:dyDescent="0.2">
      <c r="A1635" s="1">
        <v>43131</v>
      </c>
      <c r="B1635" s="4" t="str">
        <f>YEAR(月出库[[#This Row],[日期]]) &amp; "年"</f>
        <v>2018年</v>
      </c>
      <c r="C1635" s="4" t="str">
        <f>MONTH(月出库[[#This Row],[日期]]) &amp; "月"</f>
        <v>1月</v>
      </c>
      <c r="D1635" s="4">
        <f>--TEXT(月出库[[#This Row],[日期]],"yyyymm")</f>
        <v>201801</v>
      </c>
      <c r="E1635" t="s">
        <v>9</v>
      </c>
      <c r="F1635" t="s">
        <v>17</v>
      </c>
      <c r="G1635">
        <v>1000000059</v>
      </c>
      <c r="H1635" t="s">
        <v>55</v>
      </c>
      <c r="I1635" t="s">
        <v>13</v>
      </c>
      <c r="J1635">
        <v>10000136</v>
      </c>
      <c r="K1635" t="s">
        <v>40</v>
      </c>
      <c r="L1635" s="6">
        <v>62.4</v>
      </c>
      <c r="M16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65.400000000000006</v>
      </c>
    </row>
    <row r="1636" spans="1:13" x14ac:dyDescent="0.2">
      <c r="A1636" s="1">
        <v>43131</v>
      </c>
      <c r="B1636" s="4" t="str">
        <f>YEAR(月出库[[#This Row],[日期]]) &amp; "年"</f>
        <v>2018年</v>
      </c>
      <c r="C1636" s="4" t="str">
        <f>MONTH(月出库[[#This Row],[日期]]) &amp; "月"</f>
        <v>1月</v>
      </c>
      <c r="D1636" s="4">
        <f>--TEXT(月出库[[#This Row],[日期]],"yyyymm")</f>
        <v>201801</v>
      </c>
      <c r="E1636" t="s">
        <v>9</v>
      </c>
      <c r="F1636" t="s">
        <v>17</v>
      </c>
      <c r="G1636">
        <v>1000000059</v>
      </c>
      <c r="H1636" t="s">
        <v>55</v>
      </c>
      <c r="I1636" t="s">
        <v>13</v>
      </c>
      <c r="J1636">
        <v>10000172</v>
      </c>
      <c r="K1636" t="s">
        <v>18</v>
      </c>
      <c r="L1636" s="6">
        <v>43.1</v>
      </c>
      <c r="M16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33.9</v>
      </c>
    </row>
    <row r="1637" spans="1:13" x14ac:dyDescent="0.2">
      <c r="A1637" s="1">
        <v>43131</v>
      </c>
      <c r="B1637" s="4" t="str">
        <f>YEAR(月出库[[#This Row],[日期]]) &amp; "年"</f>
        <v>2018年</v>
      </c>
      <c r="C1637" s="4" t="str">
        <f>MONTH(月出库[[#This Row],[日期]]) &amp; "月"</f>
        <v>1月</v>
      </c>
      <c r="D1637" s="4">
        <f>--TEXT(月出库[[#This Row],[日期]],"yyyymm")</f>
        <v>201801</v>
      </c>
      <c r="E1637" t="s">
        <v>9</v>
      </c>
      <c r="F1637" t="s">
        <v>17</v>
      </c>
      <c r="G1637">
        <v>1000000059</v>
      </c>
      <c r="H1637" t="s">
        <v>55</v>
      </c>
      <c r="I1637" t="s">
        <v>13</v>
      </c>
      <c r="J1637">
        <v>10000211</v>
      </c>
      <c r="K1637" t="s">
        <v>11</v>
      </c>
      <c r="L1637" s="6">
        <v>90.9</v>
      </c>
      <c r="M16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353.59999999999991</v>
      </c>
    </row>
    <row r="1638" spans="1:13" x14ac:dyDescent="0.2">
      <c r="A1638" s="1">
        <v>43131</v>
      </c>
      <c r="B1638" s="4" t="str">
        <f>YEAR(月出库[[#This Row],[日期]]) &amp; "年"</f>
        <v>2018年</v>
      </c>
      <c r="C1638" s="4" t="str">
        <f>MONTH(月出库[[#This Row],[日期]]) &amp; "月"</f>
        <v>1月</v>
      </c>
      <c r="D1638" s="4">
        <f>--TEXT(月出库[[#This Row],[日期]],"yyyymm")</f>
        <v>201801</v>
      </c>
      <c r="E1638" t="s">
        <v>9</v>
      </c>
      <c r="F1638" t="s">
        <v>17</v>
      </c>
      <c r="G1638">
        <v>1000000059</v>
      </c>
      <c r="H1638" t="s">
        <v>55</v>
      </c>
      <c r="I1638" t="s">
        <v>13</v>
      </c>
      <c r="J1638">
        <v>20000099</v>
      </c>
      <c r="K1638" t="s">
        <v>20</v>
      </c>
      <c r="L1638" s="6">
        <v>8</v>
      </c>
      <c r="M16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</v>
      </c>
    </row>
    <row r="1639" spans="1:13" x14ac:dyDescent="0.2">
      <c r="A1639" s="1">
        <v>43131</v>
      </c>
      <c r="B1639" s="4" t="str">
        <f>YEAR(月出库[[#This Row],[日期]]) &amp; "年"</f>
        <v>2018年</v>
      </c>
      <c r="C1639" s="4" t="str">
        <f>MONTH(月出库[[#This Row],[日期]]) &amp; "月"</f>
        <v>1月</v>
      </c>
      <c r="D1639" s="4">
        <f>--TEXT(月出库[[#This Row],[日期]],"yyyymm")</f>
        <v>201801</v>
      </c>
      <c r="E1639" t="s">
        <v>9</v>
      </c>
      <c r="F1639" t="s">
        <v>17</v>
      </c>
      <c r="G1639">
        <v>1000001649</v>
      </c>
      <c r="H1639" t="s">
        <v>16</v>
      </c>
      <c r="I1639" t="s">
        <v>13</v>
      </c>
      <c r="J1639">
        <v>10000131</v>
      </c>
      <c r="K1639" t="s">
        <v>38</v>
      </c>
      <c r="L1639" s="6">
        <v>28.9</v>
      </c>
      <c r="M16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141.1</v>
      </c>
    </row>
    <row r="1640" spans="1:13" x14ac:dyDescent="0.2">
      <c r="A1640" s="1">
        <v>43131</v>
      </c>
      <c r="B1640" s="4" t="str">
        <f>YEAR(月出库[[#This Row],[日期]]) &amp; "年"</f>
        <v>2018年</v>
      </c>
      <c r="C1640" s="4" t="str">
        <f>MONTH(月出库[[#This Row],[日期]]) &amp; "月"</f>
        <v>1月</v>
      </c>
      <c r="D1640" s="4">
        <f>--TEXT(月出库[[#This Row],[日期]],"yyyymm")</f>
        <v>201801</v>
      </c>
      <c r="E1640" t="s">
        <v>9</v>
      </c>
      <c r="F1640" t="s">
        <v>17</v>
      </c>
      <c r="G1640">
        <v>1000001649</v>
      </c>
      <c r="H1640" t="s">
        <v>16</v>
      </c>
      <c r="I1640" t="s">
        <v>13</v>
      </c>
      <c r="J1640">
        <v>10000211</v>
      </c>
      <c r="K1640" t="s">
        <v>11</v>
      </c>
      <c r="L1640" s="6">
        <v>105.5</v>
      </c>
      <c r="M16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292.09999999999997</v>
      </c>
    </row>
    <row r="1641" spans="1:13" x14ac:dyDescent="0.2">
      <c r="A1641" s="1">
        <v>43131</v>
      </c>
      <c r="B1641" s="4" t="str">
        <f>YEAR(月出库[[#This Row],[日期]]) &amp; "年"</f>
        <v>2018年</v>
      </c>
      <c r="C1641" s="4" t="str">
        <f>MONTH(月出库[[#This Row],[日期]]) &amp; "月"</f>
        <v>1月</v>
      </c>
      <c r="D1641" s="4">
        <f>--TEXT(月出库[[#This Row],[日期]],"yyyymm")</f>
        <v>201801</v>
      </c>
      <c r="E1641" t="s">
        <v>9</v>
      </c>
      <c r="F1641" t="s">
        <v>17</v>
      </c>
      <c r="G1641">
        <v>1000001649</v>
      </c>
      <c r="H1641" t="s">
        <v>16</v>
      </c>
      <c r="I1641" t="s">
        <v>13</v>
      </c>
      <c r="J1641">
        <v>20000018</v>
      </c>
      <c r="K1641" t="s">
        <v>81</v>
      </c>
      <c r="L1641" s="6">
        <v>1.3</v>
      </c>
      <c r="M16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42" spans="1:13" x14ac:dyDescent="0.2">
      <c r="A1642" s="1">
        <v>43131</v>
      </c>
      <c r="B1642" s="4" t="str">
        <f>YEAR(月出库[[#This Row],[日期]]) &amp; "年"</f>
        <v>2018年</v>
      </c>
      <c r="C1642" s="4" t="str">
        <f>MONTH(月出库[[#This Row],[日期]]) &amp; "月"</f>
        <v>1月</v>
      </c>
      <c r="D1642" s="4">
        <f>--TEXT(月出库[[#This Row],[日期]],"yyyymm")</f>
        <v>201801</v>
      </c>
      <c r="E1642" t="s">
        <v>9</v>
      </c>
      <c r="F1642" t="s">
        <v>17</v>
      </c>
      <c r="G1642">
        <v>1000001649</v>
      </c>
      <c r="H1642" t="s">
        <v>16</v>
      </c>
      <c r="I1642" t="s">
        <v>13</v>
      </c>
      <c r="J1642">
        <v>20000099</v>
      </c>
      <c r="K1642" t="s">
        <v>20</v>
      </c>
      <c r="L1642" s="6">
        <v>4.3</v>
      </c>
      <c r="M16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40.299999999999997</v>
      </c>
    </row>
    <row r="1643" spans="1:13" x14ac:dyDescent="0.2">
      <c r="A1643" s="1">
        <v>43131</v>
      </c>
      <c r="B1643" s="4" t="str">
        <f>YEAR(月出库[[#This Row],[日期]]) &amp; "年"</f>
        <v>2018年</v>
      </c>
      <c r="C1643" s="4" t="str">
        <f>MONTH(月出库[[#This Row],[日期]]) &amp; "月"</f>
        <v>1月</v>
      </c>
      <c r="D1643" s="4">
        <f>--TEXT(月出库[[#This Row],[日期]],"yyyymm")</f>
        <v>201801</v>
      </c>
      <c r="E1643" t="s">
        <v>9</v>
      </c>
      <c r="F1643" t="s">
        <v>12</v>
      </c>
      <c r="G1643">
        <v>1000000072</v>
      </c>
      <c r="H1643" t="s">
        <v>10</v>
      </c>
      <c r="I1643" t="s">
        <v>13</v>
      </c>
      <c r="J1643">
        <v>10000064</v>
      </c>
      <c r="K1643" t="s">
        <v>53</v>
      </c>
      <c r="L1643" s="6">
        <v>8.1999999999999993</v>
      </c>
      <c r="M16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5.2</v>
      </c>
    </row>
    <row r="1644" spans="1:13" x14ac:dyDescent="0.2">
      <c r="A1644" s="1">
        <v>43131</v>
      </c>
      <c r="B1644" s="4" t="str">
        <f>YEAR(月出库[[#This Row],[日期]]) &amp; "年"</f>
        <v>2018年</v>
      </c>
      <c r="C1644" s="4" t="str">
        <f>MONTH(月出库[[#This Row],[日期]]) &amp; "月"</f>
        <v>1月</v>
      </c>
      <c r="D1644" s="4">
        <f>--TEXT(月出库[[#This Row],[日期]],"yyyymm")</f>
        <v>201801</v>
      </c>
      <c r="E1644" t="s">
        <v>9</v>
      </c>
      <c r="F1644" t="s">
        <v>12</v>
      </c>
      <c r="G1644">
        <v>1000000072</v>
      </c>
      <c r="H1644" t="s">
        <v>10</v>
      </c>
      <c r="I1644" t="s">
        <v>13</v>
      </c>
      <c r="J1644">
        <v>10000131</v>
      </c>
      <c r="K1644" t="s">
        <v>38</v>
      </c>
      <c r="L1644" s="6">
        <v>35.6</v>
      </c>
      <c r="M16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175.3</v>
      </c>
    </row>
    <row r="1645" spans="1:13" x14ac:dyDescent="0.2">
      <c r="A1645" s="1">
        <v>43131</v>
      </c>
      <c r="B1645" s="4" t="str">
        <f>YEAR(月出库[[#This Row],[日期]]) &amp; "年"</f>
        <v>2018年</v>
      </c>
      <c r="C1645" s="4" t="str">
        <f>MONTH(月出库[[#This Row],[日期]]) &amp; "月"</f>
        <v>1月</v>
      </c>
      <c r="D1645" s="4">
        <f>--TEXT(月出库[[#This Row],[日期]],"yyyymm")</f>
        <v>201801</v>
      </c>
      <c r="E1645" t="s">
        <v>9</v>
      </c>
      <c r="F1645" t="s">
        <v>12</v>
      </c>
      <c r="G1645">
        <v>1000000072</v>
      </c>
      <c r="H1645" t="s">
        <v>10</v>
      </c>
      <c r="I1645" t="s">
        <v>13</v>
      </c>
      <c r="J1645">
        <v>10000211</v>
      </c>
      <c r="K1645" t="s">
        <v>11</v>
      </c>
      <c r="L1645" s="6">
        <v>160</v>
      </c>
      <c r="M16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380.8</v>
      </c>
    </row>
    <row r="1646" spans="1:13" x14ac:dyDescent="0.2">
      <c r="A1646" s="1">
        <v>43131</v>
      </c>
      <c r="B1646" s="4" t="str">
        <f>YEAR(月出库[[#This Row],[日期]]) &amp; "年"</f>
        <v>2018年</v>
      </c>
      <c r="C1646" s="4" t="str">
        <f>MONTH(月出库[[#This Row],[日期]]) &amp; "月"</f>
        <v>1月</v>
      </c>
      <c r="D1646" s="4">
        <f>--TEXT(月出库[[#This Row],[日期]],"yyyymm")</f>
        <v>201801</v>
      </c>
      <c r="E1646" t="s">
        <v>22</v>
      </c>
      <c r="F1646" t="s">
        <v>46</v>
      </c>
      <c r="G1646">
        <v>1000001133</v>
      </c>
      <c r="H1646" t="s">
        <v>45</v>
      </c>
      <c r="I1646" t="s">
        <v>13</v>
      </c>
      <c r="J1646">
        <v>10000061</v>
      </c>
      <c r="K1646" t="s">
        <v>28</v>
      </c>
      <c r="L1646" s="6">
        <v>65.7</v>
      </c>
      <c r="M16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</v>
      </c>
    </row>
    <row r="1647" spans="1:13" x14ac:dyDescent="0.2">
      <c r="A1647" s="1">
        <v>43131</v>
      </c>
      <c r="B1647" s="4" t="str">
        <f>YEAR(月出库[[#This Row],[日期]]) &amp; "年"</f>
        <v>2018年</v>
      </c>
      <c r="C1647" s="4" t="str">
        <f>MONTH(月出库[[#This Row],[日期]]) &amp; "月"</f>
        <v>1月</v>
      </c>
      <c r="D1647" s="4">
        <f>--TEXT(月出库[[#This Row],[日期]],"yyyymm")</f>
        <v>201801</v>
      </c>
      <c r="E1647" t="s">
        <v>22</v>
      </c>
      <c r="F1647" t="s">
        <v>46</v>
      </c>
      <c r="G1647">
        <v>1000001133</v>
      </c>
      <c r="H1647" t="s">
        <v>45</v>
      </c>
      <c r="I1647" t="s">
        <v>13</v>
      </c>
      <c r="J1647">
        <v>10000078</v>
      </c>
      <c r="K1647" t="s">
        <v>30</v>
      </c>
      <c r="L1647" s="6">
        <v>178.09999999999997</v>
      </c>
      <c r="M16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211.1</v>
      </c>
    </row>
    <row r="1648" spans="1:13" x14ac:dyDescent="0.2">
      <c r="A1648" s="1">
        <v>43131</v>
      </c>
      <c r="B1648" s="4" t="str">
        <f>YEAR(月出库[[#This Row],[日期]]) &amp; "年"</f>
        <v>2018年</v>
      </c>
      <c r="C1648" s="4" t="str">
        <f>MONTH(月出库[[#This Row],[日期]]) &amp; "月"</f>
        <v>1月</v>
      </c>
      <c r="D1648" s="4">
        <f>--TEXT(月出库[[#This Row],[日期]],"yyyymm")</f>
        <v>201801</v>
      </c>
      <c r="E1648" t="s">
        <v>22</v>
      </c>
      <c r="F1648" t="s">
        <v>46</v>
      </c>
      <c r="G1648">
        <v>1000001133</v>
      </c>
      <c r="H1648" t="s">
        <v>45</v>
      </c>
      <c r="I1648" t="s">
        <v>13</v>
      </c>
      <c r="J1648">
        <v>10000111</v>
      </c>
      <c r="K1648" t="s">
        <v>37</v>
      </c>
      <c r="L1648" s="6">
        <v>56</v>
      </c>
      <c r="M16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103.3</v>
      </c>
    </row>
    <row r="1649" spans="1:13" x14ac:dyDescent="0.2">
      <c r="A1649" s="1">
        <v>43131</v>
      </c>
      <c r="B1649" s="4" t="str">
        <f>YEAR(月出库[[#This Row],[日期]]) &amp; "年"</f>
        <v>2018年</v>
      </c>
      <c r="C1649" s="4" t="str">
        <f>MONTH(月出库[[#This Row],[日期]]) &amp; "月"</f>
        <v>1月</v>
      </c>
      <c r="D1649" s="4">
        <f>--TEXT(月出库[[#This Row],[日期]],"yyyymm")</f>
        <v>201801</v>
      </c>
      <c r="E1649" t="s">
        <v>22</v>
      </c>
      <c r="F1649" t="s">
        <v>46</v>
      </c>
      <c r="G1649">
        <v>1000001133</v>
      </c>
      <c r="H1649" t="s">
        <v>45</v>
      </c>
      <c r="I1649" t="s">
        <v>13</v>
      </c>
      <c r="J1649">
        <v>10000131</v>
      </c>
      <c r="K1649" t="s">
        <v>38</v>
      </c>
      <c r="L1649" s="6">
        <v>52.100000000000009</v>
      </c>
      <c r="M16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141.20000000000002</v>
      </c>
    </row>
    <row r="1650" spans="1:13" x14ac:dyDescent="0.2">
      <c r="A1650" s="1">
        <v>43131</v>
      </c>
      <c r="B1650" s="4" t="str">
        <f>YEAR(月出库[[#This Row],[日期]]) &amp; "年"</f>
        <v>2018年</v>
      </c>
      <c r="C1650" s="4" t="str">
        <f>MONTH(月出库[[#This Row],[日期]]) &amp; "月"</f>
        <v>1月</v>
      </c>
      <c r="D1650" s="4">
        <f>--TEXT(月出库[[#This Row],[日期]],"yyyymm")</f>
        <v>201801</v>
      </c>
      <c r="E1650" t="s">
        <v>22</v>
      </c>
      <c r="F1650" t="s">
        <v>46</v>
      </c>
      <c r="G1650">
        <v>1000001133</v>
      </c>
      <c r="H1650" t="s">
        <v>45</v>
      </c>
      <c r="I1650" t="s">
        <v>13</v>
      </c>
      <c r="J1650">
        <v>10000182</v>
      </c>
      <c r="K1650" t="s">
        <v>31</v>
      </c>
      <c r="L1650" s="6">
        <v>257</v>
      </c>
      <c r="M16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210.5</v>
      </c>
    </row>
    <row r="1651" spans="1:13" x14ac:dyDescent="0.2">
      <c r="A1651" s="1">
        <v>43131</v>
      </c>
      <c r="B1651" s="4" t="str">
        <f>YEAR(月出库[[#This Row],[日期]]) &amp; "年"</f>
        <v>2018年</v>
      </c>
      <c r="C1651" s="4" t="str">
        <f>MONTH(月出库[[#This Row],[日期]]) &amp; "月"</f>
        <v>1月</v>
      </c>
      <c r="D1651" s="4">
        <f>--TEXT(月出库[[#This Row],[日期]],"yyyymm")</f>
        <v>201801</v>
      </c>
      <c r="E1651" t="s">
        <v>22</v>
      </c>
      <c r="F1651" t="s">
        <v>46</v>
      </c>
      <c r="G1651">
        <v>1000001133</v>
      </c>
      <c r="H1651" t="s">
        <v>45</v>
      </c>
      <c r="I1651" t="s">
        <v>13</v>
      </c>
      <c r="J1651">
        <v>20000018</v>
      </c>
      <c r="K1651" t="s">
        <v>81</v>
      </c>
      <c r="L1651" s="6">
        <v>36.9</v>
      </c>
      <c r="M16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31.4</v>
      </c>
    </row>
    <row r="1652" spans="1:13" x14ac:dyDescent="0.2">
      <c r="A1652" s="1">
        <v>43131</v>
      </c>
      <c r="B1652" s="4" t="str">
        <f>YEAR(月出库[[#This Row],[日期]]) &amp; "年"</f>
        <v>2018年</v>
      </c>
      <c r="C1652" s="4" t="str">
        <f>MONTH(月出库[[#This Row],[日期]]) &amp; "月"</f>
        <v>1月</v>
      </c>
      <c r="D1652" s="4">
        <f>--TEXT(月出库[[#This Row],[日期]],"yyyymm")</f>
        <v>201801</v>
      </c>
      <c r="E1652" t="s">
        <v>22</v>
      </c>
      <c r="F1652" t="s">
        <v>46</v>
      </c>
      <c r="G1652">
        <v>1000001133</v>
      </c>
      <c r="H1652" t="s">
        <v>45</v>
      </c>
      <c r="I1652" t="s">
        <v>13</v>
      </c>
      <c r="J1652">
        <v>20000099</v>
      </c>
      <c r="K1652" t="s">
        <v>20</v>
      </c>
      <c r="L1652" s="6">
        <v>26.3</v>
      </c>
      <c r="M16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45.6</v>
      </c>
    </row>
    <row r="1653" spans="1:13" x14ac:dyDescent="0.2">
      <c r="A1653" s="1">
        <v>43131</v>
      </c>
      <c r="B1653" s="4" t="str">
        <f>YEAR(月出库[[#This Row],[日期]]) &amp; "年"</f>
        <v>2018年</v>
      </c>
      <c r="C1653" s="4" t="str">
        <f>MONTH(月出库[[#This Row],[日期]]) &amp; "月"</f>
        <v>1月</v>
      </c>
      <c r="D1653" s="4">
        <f>--TEXT(月出库[[#This Row],[日期]],"yyyymm")</f>
        <v>201801</v>
      </c>
      <c r="E1653" t="s">
        <v>22</v>
      </c>
      <c r="F1653" t="s">
        <v>64</v>
      </c>
      <c r="G1653">
        <v>1000002973</v>
      </c>
      <c r="H1653" t="s">
        <v>63</v>
      </c>
      <c r="I1653" t="s">
        <v>13</v>
      </c>
      <c r="J1653">
        <v>10000078</v>
      </c>
      <c r="K1653" t="s">
        <v>30</v>
      </c>
      <c r="L1653" s="6">
        <v>105.3</v>
      </c>
      <c r="M16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34.9</v>
      </c>
    </row>
    <row r="1654" spans="1:13" x14ac:dyDescent="0.2">
      <c r="A1654" s="1">
        <v>43131</v>
      </c>
      <c r="B1654" s="4" t="str">
        <f>YEAR(月出库[[#This Row],[日期]]) &amp; "年"</f>
        <v>2018年</v>
      </c>
      <c r="C1654" s="4" t="str">
        <f>MONTH(月出库[[#This Row],[日期]]) &amp; "月"</f>
        <v>1月</v>
      </c>
      <c r="D1654" s="4">
        <f>--TEXT(月出库[[#This Row],[日期]],"yyyymm")</f>
        <v>201801</v>
      </c>
      <c r="E1654" t="s">
        <v>22</v>
      </c>
      <c r="F1654" t="s">
        <v>64</v>
      </c>
      <c r="G1654">
        <v>1000002973</v>
      </c>
      <c r="H1654" t="s">
        <v>63</v>
      </c>
      <c r="I1654" t="s">
        <v>13</v>
      </c>
      <c r="J1654">
        <v>10000136</v>
      </c>
      <c r="K1654" t="s">
        <v>40</v>
      </c>
      <c r="L1654" s="6">
        <v>7.1</v>
      </c>
      <c r="M16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</v>
      </c>
    </row>
    <row r="1655" spans="1:13" x14ac:dyDescent="0.2">
      <c r="A1655" s="1">
        <v>43131</v>
      </c>
      <c r="B1655" s="4" t="str">
        <f>YEAR(月出库[[#This Row],[日期]]) &amp; "年"</f>
        <v>2018年</v>
      </c>
      <c r="C1655" s="4" t="str">
        <f>MONTH(月出库[[#This Row],[日期]]) &amp; "月"</f>
        <v>1月</v>
      </c>
      <c r="D1655" s="4">
        <f>--TEXT(月出库[[#This Row],[日期]],"yyyymm")</f>
        <v>201801</v>
      </c>
      <c r="E1655" t="s">
        <v>22</v>
      </c>
      <c r="F1655" t="s">
        <v>49</v>
      </c>
      <c r="G1655">
        <v>1000000018</v>
      </c>
      <c r="H1655" t="s">
        <v>48</v>
      </c>
      <c r="I1655" t="s">
        <v>13</v>
      </c>
      <c r="J1655">
        <v>10000078</v>
      </c>
      <c r="K1655" t="s">
        <v>30</v>
      </c>
      <c r="L1655" s="6">
        <v>141</v>
      </c>
      <c r="M16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249.3</v>
      </c>
    </row>
    <row r="1656" spans="1:13" x14ac:dyDescent="0.2">
      <c r="A1656" s="1">
        <v>43131</v>
      </c>
      <c r="B1656" s="4" t="str">
        <f>YEAR(月出库[[#This Row],[日期]]) &amp; "年"</f>
        <v>2018年</v>
      </c>
      <c r="C1656" s="4" t="str">
        <f>MONTH(月出库[[#This Row],[日期]]) &amp; "月"</f>
        <v>1月</v>
      </c>
      <c r="D1656" s="4">
        <f>--TEXT(月出库[[#This Row],[日期]],"yyyymm")</f>
        <v>201801</v>
      </c>
      <c r="E1656" t="s">
        <v>22</v>
      </c>
      <c r="F1656" t="s">
        <v>49</v>
      </c>
      <c r="G1656">
        <v>1000000018</v>
      </c>
      <c r="H1656" t="s">
        <v>48</v>
      </c>
      <c r="I1656" t="s">
        <v>13</v>
      </c>
      <c r="J1656">
        <v>10000131</v>
      </c>
      <c r="K1656" t="s">
        <v>38</v>
      </c>
      <c r="L1656" s="6">
        <v>208.7</v>
      </c>
      <c r="M16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311.99999999999994</v>
      </c>
    </row>
    <row r="1657" spans="1:13" x14ac:dyDescent="0.2">
      <c r="A1657" s="1">
        <v>43131</v>
      </c>
      <c r="B1657" s="4" t="str">
        <f>YEAR(月出库[[#This Row],[日期]]) &amp; "年"</f>
        <v>2018年</v>
      </c>
      <c r="C1657" s="4" t="str">
        <f>MONTH(月出库[[#This Row],[日期]]) &amp; "月"</f>
        <v>1月</v>
      </c>
      <c r="D1657" s="4">
        <f>--TEXT(月出库[[#This Row],[日期]],"yyyymm")</f>
        <v>201801</v>
      </c>
      <c r="E1657" t="s">
        <v>22</v>
      </c>
      <c r="F1657" t="s">
        <v>49</v>
      </c>
      <c r="G1657">
        <v>1000000018</v>
      </c>
      <c r="H1657" t="s">
        <v>48</v>
      </c>
      <c r="I1657" t="s">
        <v>13</v>
      </c>
      <c r="J1657">
        <v>10000136</v>
      </c>
      <c r="K1657" t="s">
        <v>40</v>
      </c>
      <c r="L1657" s="6">
        <v>9.3999999999999986</v>
      </c>
      <c r="M16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32.1</v>
      </c>
    </row>
    <row r="1658" spans="1:13" x14ac:dyDescent="0.2">
      <c r="A1658" s="1">
        <v>43131</v>
      </c>
      <c r="B1658" s="4" t="str">
        <f>YEAR(月出库[[#This Row],[日期]]) &amp; "年"</f>
        <v>2018年</v>
      </c>
      <c r="C1658" s="4" t="str">
        <f>MONTH(月出库[[#This Row],[日期]]) &amp; "月"</f>
        <v>1月</v>
      </c>
      <c r="D1658" s="4">
        <f>--TEXT(月出库[[#This Row],[日期]],"yyyymm")</f>
        <v>201801</v>
      </c>
      <c r="E1658" t="s">
        <v>22</v>
      </c>
      <c r="F1658" t="s">
        <v>49</v>
      </c>
      <c r="G1658">
        <v>1000000018</v>
      </c>
      <c r="H1658" t="s">
        <v>48</v>
      </c>
      <c r="I1658" t="s">
        <v>13</v>
      </c>
      <c r="J1658">
        <v>10000172</v>
      </c>
      <c r="K1658" t="s">
        <v>18</v>
      </c>
      <c r="L1658" s="6">
        <v>17</v>
      </c>
      <c r="M16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19.7</v>
      </c>
    </row>
    <row r="1659" spans="1:13" x14ac:dyDescent="0.2">
      <c r="A1659" s="1">
        <v>43131</v>
      </c>
      <c r="B1659" s="4" t="str">
        <f>YEAR(月出库[[#This Row],[日期]]) &amp; "年"</f>
        <v>2018年</v>
      </c>
      <c r="C1659" s="4" t="str">
        <f>MONTH(月出库[[#This Row],[日期]]) &amp; "月"</f>
        <v>1月</v>
      </c>
      <c r="D1659" s="4">
        <f>--TEXT(月出库[[#This Row],[日期]],"yyyymm")</f>
        <v>201801</v>
      </c>
      <c r="E1659" t="s">
        <v>22</v>
      </c>
      <c r="F1659" t="s">
        <v>49</v>
      </c>
      <c r="G1659">
        <v>1000000018</v>
      </c>
      <c r="H1659" t="s">
        <v>48</v>
      </c>
      <c r="I1659" t="s">
        <v>13</v>
      </c>
      <c r="J1659">
        <v>10000211</v>
      </c>
      <c r="K1659" t="s">
        <v>11</v>
      </c>
      <c r="L1659" s="6">
        <v>2.2000000000000002</v>
      </c>
      <c r="M16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1660" spans="1:13" x14ac:dyDescent="0.2">
      <c r="A1660" s="1">
        <v>43131</v>
      </c>
      <c r="B1660" s="4" t="str">
        <f>YEAR(月出库[[#This Row],[日期]]) &amp; "年"</f>
        <v>2018年</v>
      </c>
      <c r="C1660" s="4" t="str">
        <f>MONTH(月出库[[#This Row],[日期]]) &amp; "月"</f>
        <v>1月</v>
      </c>
      <c r="D1660" s="4">
        <f>--TEXT(月出库[[#This Row],[日期]],"yyyymm")</f>
        <v>201801</v>
      </c>
      <c r="E1660" t="s">
        <v>22</v>
      </c>
      <c r="F1660" t="s">
        <v>49</v>
      </c>
      <c r="G1660">
        <v>1000000018</v>
      </c>
      <c r="H1660" t="s">
        <v>48</v>
      </c>
      <c r="I1660" t="s">
        <v>13</v>
      </c>
      <c r="J1660">
        <v>20000018</v>
      </c>
      <c r="K1660" t="s">
        <v>81</v>
      </c>
      <c r="L1660" s="6">
        <v>1.3</v>
      </c>
      <c r="M16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61" spans="1:13" x14ac:dyDescent="0.2">
      <c r="A1661" s="1">
        <v>43131</v>
      </c>
      <c r="B1661" s="4" t="str">
        <f>YEAR(月出库[[#This Row],[日期]]) &amp; "年"</f>
        <v>2018年</v>
      </c>
      <c r="C1661" s="4" t="str">
        <f>MONTH(月出库[[#This Row],[日期]]) &amp; "月"</f>
        <v>1月</v>
      </c>
      <c r="D1661" s="4">
        <f>--TEXT(月出库[[#This Row],[日期]],"yyyymm")</f>
        <v>201801</v>
      </c>
      <c r="E1661" t="s">
        <v>22</v>
      </c>
      <c r="F1661" t="s">
        <v>49</v>
      </c>
      <c r="G1661">
        <v>1000000020</v>
      </c>
      <c r="H1661" t="s">
        <v>73</v>
      </c>
      <c r="I1661" t="s">
        <v>13</v>
      </c>
      <c r="J1661">
        <v>10000078</v>
      </c>
      <c r="K1661" t="s">
        <v>30</v>
      </c>
      <c r="L1661" s="6">
        <v>616.90000000000009</v>
      </c>
      <c r="M16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273.10000000000002</v>
      </c>
    </row>
    <row r="1662" spans="1:13" x14ac:dyDescent="0.2">
      <c r="A1662" s="1">
        <v>43131</v>
      </c>
      <c r="B1662" s="4" t="str">
        <f>YEAR(月出库[[#This Row],[日期]]) &amp; "年"</f>
        <v>2018年</v>
      </c>
      <c r="C1662" s="4" t="str">
        <f>MONTH(月出库[[#This Row],[日期]]) &amp; "月"</f>
        <v>1月</v>
      </c>
      <c r="D1662" s="4">
        <f>--TEXT(月出库[[#This Row],[日期]],"yyyymm")</f>
        <v>201801</v>
      </c>
      <c r="E1662" t="s">
        <v>22</v>
      </c>
      <c r="F1662" t="s">
        <v>49</v>
      </c>
      <c r="G1662">
        <v>1000000020</v>
      </c>
      <c r="H1662" t="s">
        <v>73</v>
      </c>
      <c r="I1662" t="s">
        <v>13</v>
      </c>
      <c r="J1662">
        <v>20000099</v>
      </c>
      <c r="K1662" t="s">
        <v>20</v>
      </c>
      <c r="L1662" s="6">
        <v>46.9</v>
      </c>
      <c r="M16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118.3</v>
      </c>
    </row>
    <row r="1663" spans="1:13" x14ac:dyDescent="0.2">
      <c r="A1663" s="1">
        <v>43131</v>
      </c>
      <c r="B1663" s="4" t="str">
        <f>YEAR(月出库[[#This Row],[日期]]) &amp; "年"</f>
        <v>2018年</v>
      </c>
      <c r="C1663" s="4" t="str">
        <f>MONTH(月出库[[#This Row],[日期]]) &amp; "月"</f>
        <v>1月</v>
      </c>
      <c r="D1663" s="4">
        <f>--TEXT(月出库[[#This Row],[日期]],"yyyymm")</f>
        <v>201801</v>
      </c>
      <c r="E1663" t="s">
        <v>22</v>
      </c>
      <c r="F1663" t="s">
        <v>69</v>
      </c>
      <c r="G1663">
        <v>1000000129</v>
      </c>
      <c r="H1663" t="s">
        <v>70</v>
      </c>
      <c r="I1663" t="s">
        <v>13</v>
      </c>
      <c r="J1663">
        <v>10000078</v>
      </c>
      <c r="K1663" t="s">
        <v>30</v>
      </c>
      <c r="L1663" s="6">
        <v>7.6</v>
      </c>
      <c r="M16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1664" spans="1:13" x14ac:dyDescent="0.2">
      <c r="A1664" s="1">
        <v>43131</v>
      </c>
      <c r="B1664" s="4" t="str">
        <f>YEAR(月出库[[#This Row],[日期]]) &amp; "年"</f>
        <v>2018年</v>
      </c>
      <c r="C1664" s="4" t="str">
        <f>MONTH(月出库[[#This Row],[日期]]) &amp; "月"</f>
        <v>1月</v>
      </c>
      <c r="D1664" s="4">
        <f>--TEXT(月出库[[#This Row],[日期]],"yyyymm")</f>
        <v>201801</v>
      </c>
      <c r="E1664" t="s">
        <v>22</v>
      </c>
      <c r="F1664" t="s">
        <v>69</v>
      </c>
      <c r="G1664">
        <v>1000000129</v>
      </c>
      <c r="H1664" t="s">
        <v>70</v>
      </c>
      <c r="I1664" t="s">
        <v>13</v>
      </c>
      <c r="J1664">
        <v>10000131</v>
      </c>
      <c r="K1664" t="s">
        <v>38</v>
      </c>
      <c r="L1664" s="6">
        <v>27.299999999999997</v>
      </c>
      <c r="M16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56.800000000000004</v>
      </c>
    </row>
    <row r="1665" spans="1:13" x14ac:dyDescent="0.2">
      <c r="A1665" s="1">
        <v>43131</v>
      </c>
      <c r="B1665" s="4" t="str">
        <f>YEAR(月出库[[#This Row],[日期]]) &amp; "年"</f>
        <v>2018年</v>
      </c>
      <c r="C1665" s="4" t="str">
        <f>MONTH(月出库[[#This Row],[日期]]) &amp; "月"</f>
        <v>1月</v>
      </c>
      <c r="D1665" s="4">
        <f>--TEXT(月出库[[#This Row],[日期]],"yyyymm")</f>
        <v>201801</v>
      </c>
      <c r="E1665" t="s">
        <v>22</v>
      </c>
      <c r="F1665" t="s">
        <v>69</v>
      </c>
      <c r="G1665">
        <v>1000000129</v>
      </c>
      <c r="H1665" t="s">
        <v>70</v>
      </c>
      <c r="I1665" t="s">
        <v>13</v>
      </c>
      <c r="J1665">
        <v>10000136</v>
      </c>
      <c r="K1665" t="s">
        <v>40</v>
      </c>
      <c r="L1665" s="6">
        <v>16.2</v>
      </c>
      <c r="M16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33.6</v>
      </c>
    </row>
    <row r="1666" spans="1:13" x14ac:dyDescent="0.2">
      <c r="A1666" s="1">
        <v>43131</v>
      </c>
      <c r="B1666" s="4" t="str">
        <f>YEAR(月出库[[#This Row],[日期]]) &amp; "年"</f>
        <v>2018年</v>
      </c>
      <c r="C1666" s="4" t="str">
        <f>MONTH(月出库[[#This Row],[日期]]) &amp; "月"</f>
        <v>1月</v>
      </c>
      <c r="D1666" s="4">
        <f>--TEXT(月出库[[#This Row],[日期]],"yyyymm")</f>
        <v>201801</v>
      </c>
      <c r="E1666" t="s">
        <v>22</v>
      </c>
      <c r="F1666" t="s">
        <v>69</v>
      </c>
      <c r="G1666">
        <v>1000003349</v>
      </c>
      <c r="H1666" t="s">
        <v>68</v>
      </c>
      <c r="I1666" t="s">
        <v>13</v>
      </c>
      <c r="J1666">
        <v>20000099</v>
      </c>
      <c r="K1666" t="s">
        <v>20</v>
      </c>
      <c r="L1666" s="6">
        <v>0.1</v>
      </c>
      <c r="M16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67" spans="1:13" x14ac:dyDescent="0.2">
      <c r="A1667" s="1">
        <v>43131</v>
      </c>
      <c r="B1667" s="4" t="str">
        <f>YEAR(月出库[[#This Row],[日期]]) &amp; "年"</f>
        <v>2018年</v>
      </c>
      <c r="C1667" s="4" t="str">
        <f>MONTH(月出库[[#This Row],[日期]]) &amp; "月"</f>
        <v>1月</v>
      </c>
      <c r="D1667" s="4">
        <f>--TEXT(月出库[[#This Row],[日期]],"yyyymm")</f>
        <v>201801</v>
      </c>
      <c r="E1667" t="s">
        <v>22</v>
      </c>
      <c r="F1667" t="s">
        <v>29</v>
      </c>
      <c r="G1667">
        <v>1000000028</v>
      </c>
      <c r="H1667" t="s">
        <v>27</v>
      </c>
      <c r="I1667" t="s">
        <v>13</v>
      </c>
      <c r="J1667">
        <v>10000061</v>
      </c>
      <c r="K1667" t="s">
        <v>28</v>
      </c>
      <c r="L1667" s="6">
        <v>90.5</v>
      </c>
      <c r="M16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149</v>
      </c>
    </row>
    <row r="1668" spans="1:13" x14ac:dyDescent="0.2">
      <c r="A1668" s="1">
        <v>43131</v>
      </c>
      <c r="B1668" s="4" t="str">
        <f>YEAR(月出库[[#This Row],[日期]]) &amp; "年"</f>
        <v>2018年</v>
      </c>
      <c r="C1668" s="4" t="str">
        <f>MONTH(月出库[[#This Row],[日期]]) &amp; "月"</f>
        <v>1月</v>
      </c>
      <c r="D1668" s="4">
        <f>--TEXT(月出库[[#This Row],[日期]],"yyyymm")</f>
        <v>201801</v>
      </c>
      <c r="E1668" t="s">
        <v>22</v>
      </c>
      <c r="F1668" t="s">
        <v>29</v>
      </c>
      <c r="G1668">
        <v>1000000028</v>
      </c>
      <c r="H1668" t="s">
        <v>27</v>
      </c>
      <c r="I1668" t="s">
        <v>13</v>
      </c>
      <c r="J1668">
        <v>10000078</v>
      </c>
      <c r="K1668" t="s">
        <v>30</v>
      </c>
      <c r="L1668" s="6">
        <v>59.3</v>
      </c>
      <c r="M16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44.600000000000009</v>
      </c>
    </row>
    <row r="1669" spans="1:13" x14ac:dyDescent="0.2">
      <c r="A1669" s="1">
        <v>43131</v>
      </c>
      <c r="B1669" s="4" t="str">
        <f>YEAR(月出库[[#This Row],[日期]]) &amp; "年"</f>
        <v>2018年</v>
      </c>
      <c r="C1669" s="4" t="str">
        <f>MONTH(月出库[[#This Row],[日期]]) &amp; "月"</f>
        <v>1月</v>
      </c>
      <c r="D1669" s="4">
        <f>--TEXT(月出库[[#This Row],[日期]],"yyyymm")</f>
        <v>201801</v>
      </c>
      <c r="E1669" t="s">
        <v>22</v>
      </c>
      <c r="F1669" t="s">
        <v>29</v>
      </c>
      <c r="G1669">
        <v>1000000028</v>
      </c>
      <c r="H1669" t="s">
        <v>27</v>
      </c>
      <c r="I1669" t="s">
        <v>13</v>
      </c>
      <c r="J1669">
        <v>10000111</v>
      </c>
      <c r="K1669" t="s">
        <v>37</v>
      </c>
      <c r="L1669" s="6">
        <v>114.69999999999999</v>
      </c>
      <c r="M16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89.8</v>
      </c>
    </row>
    <row r="1670" spans="1:13" x14ac:dyDescent="0.2">
      <c r="A1670" s="1">
        <v>43131</v>
      </c>
      <c r="B1670" s="4" t="str">
        <f>YEAR(月出库[[#This Row],[日期]]) &amp; "年"</f>
        <v>2018年</v>
      </c>
      <c r="C1670" s="4" t="str">
        <f>MONTH(月出库[[#This Row],[日期]]) &amp; "月"</f>
        <v>1月</v>
      </c>
      <c r="D1670" s="4">
        <f>--TEXT(月出库[[#This Row],[日期]],"yyyymm")</f>
        <v>201801</v>
      </c>
      <c r="E1670" t="s">
        <v>22</v>
      </c>
      <c r="F1670" t="s">
        <v>29</v>
      </c>
      <c r="G1670">
        <v>1000000028</v>
      </c>
      <c r="H1670" t="s">
        <v>27</v>
      </c>
      <c r="I1670" t="s">
        <v>13</v>
      </c>
      <c r="J1670">
        <v>10000131</v>
      </c>
      <c r="K1670" t="s">
        <v>38</v>
      </c>
      <c r="L1670" s="6">
        <v>14.6</v>
      </c>
      <c r="M16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1671" spans="1:13" x14ac:dyDescent="0.2">
      <c r="A1671" s="1">
        <v>43131</v>
      </c>
      <c r="B1671" s="4" t="str">
        <f>YEAR(月出库[[#This Row],[日期]]) &amp; "年"</f>
        <v>2018年</v>
      </c>
      <c r="C1671" s="4" t="str">
        <f>MONTH(月出库[[#This Row],[日期]]) &amp; "月"</f>
        <v>1月</v>
      </c>
      <c r="D1671" s="4">
        <f>--TEXT(月出库[[#This Row],[日期]],"yyyymm")</f>
        <v>201801</v>
      </c>
      <c r="E1671" t="s">
        <v>22</v>
      </c>
      <c r="F1671" t="s">
        <v>29</v>
      </c>
      <c r="G1671">
        <v>1000000028</v>
      </c>
      <c r="H1671" t="s">
        <v>27</v>
      </c>
      <c r="I1671" t="s">
        <v>13</v>
      </c>
      <c r="J1671">
        <v>10000136</v>
      </c>
      <c r="K1671" t="s">
        <v>40</v>
      </c>
      <c r="L1671" s="6">
        <v>23.4</v>
      </c>
      <c r="M16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23.5</v>
      </c>
    </row>
    <row r="1672" spans="1:13" x14ac:dyDescent="0.2">
      <c r="A1672" s="1">
        <v>43131</v>
      </c>
      <c r="B1672" s="4" t="str">
        <f>YEAR(月出库[[#This Row],[日期]]) &amp; "年"</f>
        <v>2018年</v>
      </c>
      <c r="C1672" s="4" t="str">
        <f>MONTH(月出库[[#This Row],[日期]]) &amp; "月"</f>
        <v>1月</v>
      </c>
      <c r="D1672" s="4">
        <f>--TEXT(月出库[[#This Row],[日期]],"yyyymm")</f>
        <v>201801</v>
      </c>
      <c r="E1672" t="s">
        <v>22</v>
      </c>
      <c r="F1672" t="s">
        <v>29</v>
      </c>
      <c r="G1672">
        <v>1000000028</v>
      </c>
      <c r="H1672" t="s">
        <v>27</v>
      </c>
      <c r="I1672" t="s">
        <v>13</v>
      </c>
      <c r="J1672">
        <v>10000182</v>
      </c>
      <c r="K1672" t="s">
        <v>31</v>
      </c>
      <c r="L1672" s="6">
        <v>9.9</v>
      </c>
      <c r="M16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53.3</v>
      </c>
    </row>
    <row r="1673" spans="1:13" x14ac:dyDescent="0.2">
      <c r="A1673" s="1">
        <v>43131</v>
      </c>
      <c r="B1673" s="4" t="str">
        <f>YEAR(月出库[[#This Row],[日期]]) &amp; "年"</f>
        <v>2018年</v>
      </c>
      <c r="C1673" s="4" t="str">
        <f>MONTH(月出库[[#This Row],[日期]]) &amp; "月"</f>
        <v>1月</v>
      </c>
      <c r="D1673" s="4">
        <f>--TEXT(月出库[[#This Row],[日期]],"yyyymm")</f>
        <v>201801</v>
      </c>
      <c r="E1673" t="s">
        <v>22</v>
      </c>
      <c r="F1673" t="s">
        <v>29</v>
      </c>
      <c r="G1673">
        <v>1000000028</v>
      </c>
      <c r="H1673" t="s">
        <v>27</v>
      </c>
      <c r="I1673" t="s">
        <v>13</v>
      </c>
      <c r="J1673">
        <v>20000099</v>
      </c>
      <c r="K1673" t="s">
        <v>20</v>
      </c>
      <c r="L1673" s="6">
        <v>18.899999999999999</v>
      </c>
      <c r="M16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24.3</v>
      </c>
    </row>
    <row r="1674" spans="1:13" x14ac:dyDescent="0.2">
      <c r="A1674" s="1">
        <v>43131</v>
      </c>
      <c r="B1674" s="4" t="str">
        <f>YEAR(月出库[[#This Row],[日期]]) &amp; "年"</f>
        <v>2018年</v>
      </c>
      <c r="C1674" s="4" t="str">
        <f>MONTH(月出库[[#This Row],[日期]]) &amp; "月"</f>
        <v>1月</v>
      </c>
      <c r="D1674" s="4">
        <f>--TEXT(月出库[[#This Row],[日期]],"yyyymm")</f>
        <v>201801</v>
      </c>
      <c r="E1674" t="s">
        <v>22</v>
      </c>
      <c r="F1674" t="s">
        <v>29</v>
      </c>
      <c r="G1674">
        <v>1000000054</v>
      </c>
      <c r="H1674" t="s">
        <v>36</v>
      </c>
      <c r="I1674" t="s">
        <v>13</v>
      </c>
      <c r="J1674">
        <v>10000078</v>
      </c>
      <c r="K1674" t="s">
        <v>30</v>
      </c>
      <c r="L1674" s="6">
        <v>21.900000000000002</v>
      </c>
      <c r="M16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</v>
      </c>
    </row>
    <row r="1675" spans="1:13" x14ac:dyDescent="0.2">
      <c r="A1675" s="1">
        <v>43131</v>
      </c>
      <c r="B1675" s="4" t="str">
        <f>YEAR(月出库[[#This Row],[日期]]) &amp; "年"</f>
        <v>2018年</v>
      </c>
      <c r="C1675" s="4" t="str">
        <f>MONTH(月出库[[#This Row],[日期]]) &amp; "月"</f>
        <v>1月</v>
      </c>
      <c r="D1675" s="4">
        <f>--TEXT(月出库[[#This Row],[日期]],"yyyymm")</f>
        <v>201801</v>
      </c>
      <c r="E1675" t="s">
        <v>22</v>
      </c>
      <c r="F1675" t="s">
        <v>29</v>
      </c>
      <c r="G1675">
        <v>1000000054</v>
      </c>
      <c r="H1675" t="s">
        <v>36</v>
      </c>
      <c r="I1675" t="s">
        <v>13</v>
      </c>
      <c r="J1675">
        <v>10000111</v>
      </c>
      <c r="K1675" t="s">
        <v>37</v>
      </c>
      <c r="L1675" s="6">
        <v>632.49999999999989</v>
      </c>
      <c r="M16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524.6</v>
      </c>
    </row>
    <row r="1676" spans="1:13" x14ac:dyDescent="0.2">
      <c r="A1676" s="1">
        <v>43131</v>
      </c>
      <c r="B1676" s="4" t="str">
        <f>YEAR(月出库[[#This Row],[日期]]) &amp; "年"</f>
        <v>2018年</v>
      </c>
      <c r="C1676" s="4" t="str">
        <f>MONTH(月出库[[#This Row],[日期]]) &amp; "月"</f>
        <v>1月</v>
      </c>
      <c r="D1676" s="4">
        <f>--TEXT(月出库[[#This Row],[日期]],"yyyymm")</f>
        <v>201801</v>
      </c>
      <c r="E1676" t="s">
        <v>22</v>
      </c>
      <c r="F1676" t="s">
        <v>29</v>
      </c>
      <c r="G1676">
        <v>1000000054</v>
      </c>
      <c r="H1676" t="s">
        <v>36</v>
      </c>
      <c r="I1676" t="s">
        <v>13</v>
      </c>
      <c r="J1676">
        <v>10000131</v>
      </c>
      <c r="K1676" t="s">
        <v>38</v>
      </c>
      <c r="L1676" s="6">
        <v>72</v>
      </c>
      <c r="M16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87.300000000000011</v>
      </c>
    </row>
    <row r="1677" spans="1:13" x14ac:dyDescent="0.2">
      <c r="A1677" s="1">
        <v>43131</v>
      </c>
      <c r="B1677" s="4" t="str">
        <f>YEAR(月出库[[#This Row],[日期]]) &amp; "年"</f>
        <v>2018年</v>
      </c>
      <c r="C1677" s="4" t="str">
        <f>MONTH(月出库[[#This Row],[日期]]) &amp; "月"</f>
        <v>1月</v>
      </c>
      <c r="D1677" s="4">
        <f>--TEXT(月出库[[#This Row],[日期]],"yyyymm")</f>
        <v>201801</v>
      </c>
      <c r="E1677" t="s">
        <v>22</v>
      </c>
      <c r="F1677" t="s">
        <v>29</v>
      </c>
      <c r="G1677">
        <v>1000000054</v>
      </c>
      <c r="H1677" t="s">
        <v>36</v>
      </c>
      <c r="I1677" t="s">
        <v>13</v>
      </c>
      <c r="J1677">
        <v>10000136</v>
      </c>
      <c r="K1677" t="s">
        <v>40</v>
      </c>
      <c r="L1677" s="6">
        <v>8.9</v>
      </c>
      <c r="M16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15.7</v>
      </c>
    </row>
    <row r="1678" spans="1:13" x14ac:dyDescent="0.2">
      <c r="A1678" s="1">
        <v>43131</v>
      </c>
      <c r="B1678" s="4" t="str">
        <f>YEAR(月出库[[#This Row],[日期]]) &amp; "年"</f>
        <v>2018年</v>
      </c>
      <c r="C1678" s="4" t="str">
        <f>MONTH(月出库[[#This Row],[日期]]) &amp; "月"</f>
        <v>1月</v>
      </c>
      <c r="D1678" s="4">
        <f>--TEXT(月出库[[#This Row],[日期]],"yyyymm")</f>
        <v>201801</v>
      </c>
      <c r="E1678" t="s">
        <v>22</v>
      </c>
      <c r="F1678" t="s">
        <v>29</v>
      </c>
      <c r="G1678">
        <v>1000000054</v>
      </c>
      <c r="H1678" t="s">
        <v>36</v>
      </c>
      <c r="I1678" t="s">
        <v>13</v>
      </c>
      <c r="J1678">
        <v>20000018</v>
      </c>
      <c r="K1678" t="s">
        <v>81</v>
      </c>
      <c r="L1678" s="6">
        <v>13.5</v>
      </c>
      <c r="M16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9.3000000000000007</v>
      </c>
    </row>
    <row r="1679" spans="1:13" x14ac:dyDescent="0.2">
      <c r="A1679" s="1">
        <v>43131</v>
      </c>
      <c r="B1679" s="4" t="str">
        <f>YEAR(月出库[[#This Row],[日期]]) &amp; "年"</f>
        <v>2018年</v>
      </c>
      <c r="C1679" s="4" t="str">
        <f>MONTH(月出库[[#This Row],[日期]]) &amp; "月"</f>
        <v>1月</v>
      </c>
      <c r="D1679" s="4">
        <f>--TEXT(月出库[[#This Row],[日期]],"yyyymm")</f>
        <v>201801</v>
      </c>
      <c r="E1679" t="s">
        <v>22</v>
      </c>
      <c r="F1679" t="s">
        <v>29</v>
      </c>
      <c r="G1679">
        <v>1000000101</v>
      </c>
      <c r="H1679" t="s">
        <v>39</v>
      </c>
      <c r="I1679" t="s">
        <v>13</v>
      </c>
      <c r="J1679">
        <v>10000061</v>
      </c>
      <c r="K1679" t="s">
        <v>28</v>
      </c>
      <c r="L1679" s="6">
        <v>32.5</v>
      </c>
      <c r="M16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45.4</v>
      </c>
    </row>
    <row r="1680" spans="1:13" x14ac:dyDescent="0.2">
      <c r="A1680" s="1">
        <v>43131</v>
      </c>
      <c r="B1680" s="4" t="str">
        <f>YEAR(月出库[[#This Row],[日期]]) &amp; "年"</f>
        <v>2018年</v>
      </c>
      <c r="C1680" s="4" t="str">
        <f>MONTH(月出库[[#This Row],[日期]]) &amp; "月"</f>
        <v>1月</v>
      </c>
      <c r="D1680" s="4">
        <f>--TEXT(月出库[[#This Row],[日期]],"yyyymm")</f>
        <v>201801</v>
      </c>
      <c r="E1680" t="s">
        <v>22</v>
      </c>
      <c r="F1680" t="s">
        <v>29</v>
      </c>
      <c r="G1680">
        <v>1000000101</v>
      </c>
      <c r="H1680" t="s">
        <v>39</v>
      </c>
      <c r="I1680" t="s">
        <v>13</v>
      </c>
      <c r="J1680">
        <v>10000078</v>
      </c>
      <c r="K1680" t="s">
        <v>30</v>
      </c>
      <c r="L1680" s="6">
        <v>17.5</v>
      </c>
      <c r="M16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26.599999999999998</v>
      </c>
    </row>
    <row r="1681" spans="1:13" x14ac:dyDescent="0.2">
      <c r="A1681" s="1">
        <v>43131</v>
      </c>
      <c r="B1681" s="4" t="str">
        <f>YEAR(月出库[[#This Row],[日期]]) &amp; "年"</f>
        <v>2018年</v>
      </c>
      <c r="C1681" s="4" t="str">
        <f>MONTH(月出库[[#This Row],[日期]]) &amp; "月"</f>
        <v>1月</v>
      </c>
      <c r="D1681" s="4">
        <f>--TEXT(月出库[[#This Row],[日期]],"yyyymm")</f>
        <v>201801</v>
      </c>
      <c r="E1681" t="s">
        <v>22</v>
      </c>
      <c r="F1681" t="s">
        <v>29</v>
      </c>
      <c r="G1681">
        <v>1000000101</v>
      </c>
      <c r="H1681" t="s">
        <v>39</v>
      </c>
      <c r="I1681" t="s">
        <v>13</v>
      </c>
      <c r="J1681">
        <v>10000131</v>
      </c>
      <c r="K1681" t="s">
        <v>38</v>
      </c>
      <c r="L1681" s="6">
        <v>2.5</v>
      </c>
      <c r="M16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</v>
      </c>
    </row>
    <row r="1682" spans="1:13" x14ac:dyDescent="0.2">
      <c r="A1682" s="1">
        <v>43131</v>
      </c>
      <c r="B1682" s="4" t="str">
        <f>YEAR(月出库[[#This Row],[日期]]) &amp; "年"</f>
        <v>2018年</v>
      </c>
      <c r="C1682" s="4" t="str">
        <f>MONTH(月出库[[#This Row],[日期]]) &amp; "月"</f>
        <v>1月</v>
      </c>
      <c r="D1682" s="4">
        <f>--TEXT(月出库[[#This Row],[日期]],"yyyymm")</f>
        <v>201801</v>
      </c>
      <c r="E1682" t="s">
        <v>22</v>
      </c>
      <c r="F1682" t="s">
        <v>29</v>
      </c>
      <c r="G1682">
        <v>1000000101</v>
      </c>
      <c r="H1682" t="s">
        <v>39</v>
      </c>
      <c r="I1682" t="s">
        <v>13</v>
      </c>
      <c r="J1682">
        <v>10000136</v>
      </c>
      <c r="K1682" t="s">
        <v>40</v>
      </c>
      <c r="L1682" s="6">
        <v>7</v>
      </c>
      <c r="M16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</v>
      </c>
    </row>
    <row r="1683" spans="1:13" x14ac:dyDescent="0.2">
      <c r="A1683" s="1">
        <v>43131</v>
      </c>
      <c r="B1683" s="4" t="str">
        <f>YEAR(月出库[[#This Row],[日期]]) &amp; "年"</f>
        <v>2018年</v>
      </c>
      <c r="C1683" s="4" t="str">
        <f>MONTH(月出库[[#This Row],[日期]]) &amp; "月"</f>
        <v>1月</v>
      </c>
      <c r="D1683" s="4">
        <f>--TEXT(月出库[[#This Row],[日期]],"yyyymm")</f>
        <v>201801</v>
      </c>
      <c r="E1683" t="s">
        <v>22</v>
      </c>
      <c r="F1683" t="s">
        <v>29</v>
      </c>
      <c r="G1683">
        <v>1000000101</v>
      </c>
      <c r="H1683" t="s">
        <v>39</v>
      </c>
      <c r="I1683" t="s">
        <v>13</v>
      </c>
      <c r="J1683">
        <v>10000182</v>
      </c>
      <c r="K1683" t="s">
        <v>31</v>
      </c>
      <c r="L1683" s="6">
        <v>43.1</v>
      </c>
      <c r="M16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114.8</v>
      </c>
    </row>
    <row r="1684" spans="1:13" x14ac:dyDescent="0.2">
      <c r="A1684" s="1">
        <v>43131</v>
      </c>
      <c r="B1684" s="4" t="str">
        <f>YEAR(月出库[[#This Row],[日期]]) &amp; "年"</f>
        <v>2018年</v>
      </c>
      <c r="C1684" s="4" t="str">
        <f>MONTH(月出库[[#This Row],[日期]]) &amp; "月"</f>
        <v>1月</v>
      </c>
      <c r="D1684" s="4">
        <f>--TEXT(月出库[[#This Row],[日期]],"yyyymm")</f>
        <v>201801</v>
      </c>
      <c r="E1684" t="s">
        <v>22</v>
      </c>
      <c r="F1684" t="s">
        <v>29</v>
      </c>
      <c r="G1684">
        <v>1000000101</v>
      </c>
      <c r="H1684" t="s">
        <v>39</v>
      </c>
      <c r="I1684" t="s">
        <v>13</v>
      </c>
      <c r="J1684">
        <v>20000018</v>
      </c>
      <c r="K1684" t="s">
        <v>81</v>
      </c>
      <c r="L1684" s="6">
        <v>5.3000000000000007</v>
      </c>
      <c r="M16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7.1</v>
      </c>
    </row>
    <row r="1685" spans="1:13" x14ac:dyDescent="0.2">
      <c r="A1685" s="1">
        <v>43131</v>
      </c>
      <c r="B1685" s="4" t="str">
        <f>YEAR(月出库[[#This Row],[日期]]) &amp; "年"</f>
        <v>2018年</v>
      </c>
      <c r="C1685" s="4" t="str">
        <f>MONTH(月出库[[#This Row],[日期]]) &amp; "月"</f>
        <v>1月</v>
      </c>
      <c r="D1685" s="4">
        <f>--TEXT(月出库[[#This Row],[日期]],"yyyymm")</f>
        <v>201801</v>
      </c>
      <c r="E1685" t="s">
        <v>22</v>
      </c>
      <c r="F1685" t="s">
        <v>29</v>
      </c>
      <c r="G1685">
        <v>1000000101</v>
      </c>
      <c r="H1685" t="s">
        <v>39</v>
      </c>
      <c r="I1685" t="s">
        <v>13</v>
      </c>
      <c r="J1685">
        <v>20000099</v>
      </c>
      <c r="K1685" t="s">
        <v>20</v>
      </c>
      <c r="L1685" s="6">
        <v>10.199999999999999</v>
      </c>
      <c r="M16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5.8</v>
      </c>
    </row>
    <row r="1686" spans="1:13" x14ac:dyDescent="0.2">
      <c r="A1686" s="1">
        <v>43131</v>
      </c>
      <c r="B1686" s="4" t="str">
        <f>YEAR(月出库[[#This Row],[日期]]) &amp; "年"</f>
        <v>2018年</v>
      </c>
      <c r="C1686" s="4" t="str">
        <f>MONTH(月出库[[#This Row],[日期]]) &amp; "月"</f>
        <v>1月</v>
      </c>
      <c r="D1686" s="4">
        <f>--TEXT(月出库[[#This Row],[日期]],"yyyymm")</f>
        <v>201801</v>
      </c>
      <c r="E1686" t="s">
        <v>22</v>
      </c>
      <c r="F1686" t="s">
        <v>25</v>
      </c>
      <c r="G1686">
        <v>1000003183</v>
      </c>
      <c r="H1686" t="s">
        <v>23</v>
      </c>
      <c r="I1686" t="s">
        <v>13</v>
      </c>
      <c r="J1686">
        <v>10000061</v>
      </c>
      <c r="K1686" t="s">
        <v>28</v>
      </c>
      <c r="L1686" s="6">
        <v>19.5</v>
      </c>
      <c r="M16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36.1</v>
      </c>
    </row>
    <row r="1687" spans="1:13" x14ac:dyDescent="0.2">
      <c r="A1687" s="1">
        <v>43131</v>
      </c>
      <c r="B1687" s="4" t="str">
        <f>YEAR(月出库[[#This Row],[日期]]) &amp; "年"</f>
        <v>2018年</v>
      </c>
      <c r="C1687" s="4" t="str">
        <f>MONTH(月出库[[#This Row],[日期]]) &amp; "月"</f>
        <v>1月</v>
      </c>
      <c r="D1687" s="4">
        <f>--TEXT(月出库[[#This Row],[日期]],"yyyymm")</f>
        <v>201801</v>
      </c>
      <c r="E1687" t="s">
        <v>22</v>
      </c>
      <c r="F1687" t="s">
        <v>25</v>
      </c>
      <c r="G1687">
        <v>1000003183</v>
      </c>
      <c r="H1687" t="s">
        <v>23</v>
      </c>
      <c r="I1687" t="s">
        <v>13</v>
      </c>
      <c r="J1687">
        <v>10000111</v>
      </c>
      <c r="K1687" t="s">
        <v>37</v>
      </c>
      <c r="L1687" s="6">
        <v>71.8</v>
      </c>
      <c r="M16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64.099999999999994</v>
      </c>
    </row>
    <row r="1688" spans="1:13" x14ac:dyDescent="0.2">
      <c r="A1688" s="1">
        <v>43131</v>
      </c>
      <c r="B1688" s="4" t="str">
        <f>YEAR(月出库[[#This Row],[日期]]) &amp; "年"</f>
        <v>2018年</v>
      </c>
      <c r="C1688" s="4" t="str">
        <f>MONTH(月出库[[#This Row],[日期]]) &amp; "月"</f>
        <v>1月</v>
      </c>
      <c r="D1688" s="4">
        <f>--TEXT(月出库[[#This Row],[日期]],"yyyymm")</f>
        <v>201801</v>
      </c>
      <c r="E1688" t="s">
        <v>22</v>
      </c>
      <c r="F1688" t="s">
        <v>25</v>
      </c>
      <c r="G1688">
        <v>1000003183</v>
      </c>
      <c r="H1688" t="s">
        <v>23</v>
      </c>
      <c r="I1688" t="s">
        <v>13</v>
      </c>
      <c r="J1688">
        <v>10000136</v>
      </c>
      <c r="K1688" t="s">
        <v>40</v>
      </c>
      <c r="L1688" s="6">
        <v>0.9</v>
      </c>
      <c r="M16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5.2</v>
      </c>
    </row>
    <row r="1689" spans="1:13" x14ac:dyDescent="0.2">
      <c r="A1689" s="1">
        <v>43131</v>
      </c>
      <c r="B1689" s="4" t="str">
        <f>YEAR(月出库[[#This Row],[日期]]) &amp; "年"</f>
        <v>2018年</v>
      </c>
      <c r="C1689" s="4" t="str">
        <f>MONTH(月出库[[#This Row],[日期]]) &amp; "月"</f>
        <v>1月</v>
      </c>
      <c r="D1689" s="4">
        <f>--TEXT(月出库[[#This Row],[日期]],"yyyymm")</f>
        <v>201801</v>
      </c>
      <c r="E1689" t="s">
        <v>22</v>
      </c>
      <c r="F1689" t="s">
        <v>25</v>
      </c>
      <c r="G1689">
        <v>1000003183</v>
      </c>
      <c r="H1689" t="s">
        <v>23</v>
      </c>
      <c r="I1689" t="s">
        <v>13</v>
      </c>
      <c r="J1689">
        <v>10000182</v>
      </c>
      <c r="K1689" t="s">
        <v>31</v>
      </c>
      <c r="L1689" s="6">
        <v>7.1</v>
      </c>
      <c r="M16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90" spans="1:13" x14ac:dyDescent="0.2">
      <c r="A1690" s="1">
        <v>43131</v>
      </c>
      <c r="B1690" s="4" t="str">
        <f>YEAR(月出库[[#This Row],[日期]]) &amp; "年"</f>
        <v>2018年</v>
      </c>
      <c r="C1690" s="4" t="str">
        <f>MONTH(月出库[[#This Row],[日期]]) &amp; "月"</f>
        <v>1月</v>
      </c>
      <c r="D1690" s="4">
        <f>--TEXT(月出库[[#This Row],[日期]],"yyyymm")</f>
        <v>201801</v>
      </c>
      <c r="E1690" t="s">
        <v>22</v>
      </c>
      <c r="F1690" t="s">
        <v>25</v>
      </c>
      <c r="G1690">
        <v>1000003183</v>
      </c>
      <c r="H1690" t="s">
        <v>23</v>
      </c>
      <c r="I1690" t="s">
        <v>13</v>
      </c>
      <c r="J1690">
        <v>20000099</v>
      </c>
      <c r="K1690" t="s">
        <v>20</v>
      </c>
      <c r="L1690" s="6">
        <v>3</v>
      </c>
      <c r="M16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91" spans="1:13" x14ac:dyDescent="0.2">
      <c r="A1691" s="1">
        <v>43131</v>
      </c>
      <c r="B1691" s="4" t="str">
        <f>YEAR(月出库[[#This Row],[日期]]) &amp; "年"</f>
        <v>2018年</v>
      </c>
      <c r="C1691" s="4" t="str">
        <f>MONTH(月出库[[#This Row],[日期]]) &amp; "月"</f>
        <v>1月</v>
      </c>
      <c r="D1691" s="4">
        <f>--TEXT(月出库[[#This Row],[日期]],"yyyymm")</f>
        <v>201801</v>
      </c>
      <c r="E1691" t="s">
        <v>22</v>
      </c>
      <c r="F1691" t="s">
        <v>54</v>
      </c>
      <c r="G1691">
        <v>1000000046</v>
      </c>
      <c r="H1691" t="s">
        <v>52</v>
      </c>
      <c r="I1691" t="s">
        <v>13</v>
      </c>
      <c r="J1691">
        <v>10000078</v>
      </c>
      <c r="K1691" t="s">
        <v>30</v>
      </c>
      <c r="L1691" s="6">
        <v>19.600000000000001</v>
      </c>
      <c r="M16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10.7</v>
      </c>
    </row>
    <row r="1692" spans="1:13" x14ac:dyDescent="0.2">
      <c r="A1692" s="1">
        <v>43131</v>
      </c>
      <c r="B1692" s="4" t="str">
        <f>YEAR(月出库[[#This Row],[日期]]) &amp; "年"</f>
        <v>2018年</v>
      </c>
      <c r="C1692" s="4" t="str">
        <f>MONTH(月出库[[#This Row],[日期]]) &amp; "月"</f>
        <v>1月</v>
      </c>
      <c r="D1692" s="4">
        <f>--TEXT(月出库[[#This Row],[日期]],"yyyymm")</f>
        <v>201801</v>
      </c>
      <c r="E1692" t="s">
        <v>22</v>
      </c>
      <c r="F1692" t="s">
        <v>54</v>
      </c>
      <c r="G1692">
        <v>1000000046</v>
      </c>
      <c r="H1692" t="s">
        <v>52</v>
      </c>
      <c r="I1692" t="s">
        <v>13</v>
      </c>
      <c r="J1692">
        <v>10000111</v>
      </c>
      <c r="K1692" t="s">
        <v>37</v>
      </c>
      <c r="L1692" s="6">
        <v>53.8</v>
      </c>
      <c r="M16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42.400000000000006</v>
      </c>
    </row>
    <row r="1693" spans="1:13" x14ac:dyDescent="0.2">
      <c r="A1693" s="1">
        <v>43131</v>
      </c>
      <c r="B1693" s="4" t="str">
        <f>YEAR(月出库[[#This Row],[日期]]) &amp; "年"</f>
        <v>2018年</v>
      </c>
      <c r="C1693" s="4" t="str">
        <f>MONTH(月出库[[#This Row],[日期]]) &amp; "月"</f>
        <v>1月</v>
      </c>
      <c r="D1693" s="4">
        <f>--TEXT(月出库[[#This Row],[日期]],"yyyymm")</f>
        <v>201801</v>
      </c>
      <c r="E1693" t="s">
        <v>22</v>
      </c>
      <c r="F1693" t="s">
        <v>54</v>
      </c>
      <c r="G1693">
        <v>1000000046</v>
      </c>
      <c r="H1693" t="s">
        <v>52</v>
      </c>
      <c r="I1693" t="s">
        <v>13</v>
      </c>
      <c r="J1693">
        <v>10000211</v>
      </c>
      <c r="K1693" t="s">
        <v>11</v>
      </c>
      <c r="L1693" s="6">
        <v>8.8000000000000007</v>
      </c>
      <c r="M16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17.799999999999997</v>
      </c>
    </row>
    <row r="1694" spans="1:13" x14ac:dyDescent="0.2">
      <c r="A1694" s="1">
        <v>43131</v>
      </c>
      <c r="B1694" s="4" t="str">
        <f>YEAR(月出库[[#This Row],[日期]]) &amp; "年"</f>
        <v>2018年</v>
      </c>
      <c r="C1694" s="4" t="str">
        <f>MONTH(月出库[[#This Row],[日期]]) &amp; "月"</f>
        <v>1月</v>
      </c>
      <c r="D1694" s="4">
        <f>--TEXT(月出库[[#This Row],[日期]],"yyyymm")</f>
        <v>201801</v>
      </c>
      <c r="E1694" t="s">
        <v>22</v>
      </c>
      <c r="F1694" t="s">
        <v>54</v>
      </c>
      <c r="G1694">
        <v>1000000046</v>
      </c>
      <c r="H1694" t="s">
        <v>52</v>
      </c>
      <c r="I1694" t="s">
        <v>13</v>
      </c>
      <c r="J1694">
        <v>20000099</v>
      </c>
      <c r="K1694" t="s">
        <v>20</v>
      </c>
      <c r="L1694" s="6">
        <v>2</v>
      </c>
      <c r="M16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95" spans="1:13" x14ac:dyDescent="0.2">
      <c r="A1695" s="1">
        <v>43131</v>
      </c>
      <c r="B1695" s="4" t="str">
        <f>YEAR(月出库[[#This Row],[日期]]) &amp; "年"</f>
        <v>2018年</v>
      </c>
      <c r="C1695" s="4" t="str">
        <f>MONTH(月出库[[#This Row],[日期]]) &amp; "月"</f>
        <v>1月</v>
      </c>
      <c r="D1695" s="4">
        <f>--TEXT(月出库[[#This Row],[日期]],"yyyymm")</f>
        <v>201801</v>
      </c>
      <c r="E1695" t="s">
        <v>22</v>
      </c>
      <c r="F1695" t="s">
        <v>33</v>
      </c>
      <c r="G1695">
        <v>1000000031</v>
      </c>
      <c r="H1695" t="s">
        <v>32</v>
      </c>
      <c r="I1695" t="s">
        <v>13</v>
      </c>
      <c r="J1695">
        <v>10000061</v>
      </c>
      <c r="K1695" t="s">
        <v>28</v>
      </c>
      <c r="L1695" s="6">
        <v>107.4</v>
      </c>
      <c r="M16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27.5</v>
      </c>
    </row>
    <row r="1696" spans="1:13" x14ac:dyDescent="0.2">
      <c r="A1696" s="1">
        <v>43131</v>
      </c>
      <c r="B1696" s="4" t="str">
        <f>YEAR(月出库[[#This Row],[日期]]) &amp; "年"</f>
        <v>2018年</v>
      </c>
      <c r="C1696" s="4" t="str">
        <f>MONTH(月出库[[#This Row],[日期]]) &amp; "月"</f>
        <v>1月</v>
      </c>
      <c r="D1696" s="4">
        <f>--TEXT(月出库[[#This Row],[日期]],"yyyymm")</f>
        <v>201801</v>
      </c>
      <c r="E1696" t="s">
        <v>22</v>
      </c>
      <c r="F1696" t="s">
        <v>33</v>
      </c>
      <c r="G1696">
        <v>1000000031</v>
      </c>
      <c r="H1696" t="s">
        <v>32</v>
      </c>
      <c r="I1696" t="s">
        <v>13</v>
      </c>
      <c r="J1696">
        <v>10000078</v>
      </c>
      <c r="K1696" t="s">
        <v>30</v>
      </c>
      <c r="L1696" s="6">
        <v>44.7</v>
      </c>
      <c r="M16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46.8</v>
      </c>
    </row>
    <row r="1697" spans="1:13" x14ac:dyDescent="0.2">
      <c r="A1697" s="1">
        <v>43131</v>
      </c>
      <c r="B1697" s="4" t="str">
        <f>YEAR(月出库[[#This Row],[日期]]) &amp; "年"</f>
        <v>2018年</v>
      </c>
      <c r="C1697" s="4" t="str">
        <f>MONTH(月出库[[#This Row],[日期]]) &amp; "月"</f>
        <v>1月</v>
      </c>
      <c r="D1697" s="4">
        <f>--TEXT(月出库[[#This Row],[日期]],"yyyymm")</f>
        <v>201801</v>
      </c>
      <c r="E1697" t="s">
        <v>22</v>
      </c>
      <c r="F1697" t="s">
        <v>33</v>
      </c>
      <c r="G1697">
        <v>1000000031</v>
      </c>
      <c r="H1697" t="s">
        <v>32</v>
      </c>
      <c r="I1697" t="s">
        <v>13</v>
      </c>
      <c r="J1697">
        <v>10000182</v>
      </c>
      <c r="K1697" t="s">
        <v>31</v>
      </c>
      <c r="L1697" s="6">
        <v>40.1</v>
      </c>
      <c r="M16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698" spans="1:13" x14ac:dyDescent="0.2">
      <c r="A1698" s="1">
        <v>43131</v>
      </c>
      <c r="B1698" s="4" t="str">
        <f>YEAR(月出库[[#This Row],[日期]]) &amp; "年"</f>
        <v>2018年</v>
      </c>
      <c r="C1698" s="4" t="str">
        <f>MONTH(月出库[[#This Row],[日期]]) &amp; "月"</f>
        <v>1月</v>
      </c>
      <c r="D1698" s="4">
        <f>--TEXT(月出库[[#This Row],[日期]],"yyyymm")</f>
        <v>201801</v>
      </c>
      <c r="E1698" t="s">
        <v>22</v>
      </c>
      <c r="F1698" t="s">
        <v>33</v>
      </c>
      <c r="G1698">
        <v>1000000031</v>
      </c>
      <c r="H1698" t="s">
        <v>32</v>
      </c>
      <c r="I1698" t="s">
        <v>13</v>
      </c>
      <c r="J1698">
        <v>20000099</v>
      </c>
      <c r="K1698" t="s">
        <v>20</v>
      </c>
      <c r="L1698" s="6">
        <v>23.6</v>
      </c>
      <c r="M16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42.599999999999994</v>
      </c>
    </row>
    <row r="1699" spans="1:13" x14ac:dyDescent="0.2">
      <c r="A1699" s="1">
        <v>43131</v>
      </c>
      <c r="B1699" s="4" t="str">
        <f>YEAR(月出库[[#This Row],[日期]]) &amp; "年"</f>
        <v>2018年</v>
      </c>
      <c r="C1699" s="4" t="str">
        <f>MONTH(月出库[[#This Row],[日期]]) &amp; "月"</f>
        <v>1月</v>
      </c>
      <c r="D1699" s="4">
        <f>--TEXT(月出库[[#This Row],[日期]],"yyyymm")</f>
        <v>201801</v>
      </c>
      <c r="E1699" t="s">
        <v>22</v>
      </c>
      <c r="F1699" t="s">
        <v>21</v>
      </c>
      <c r="G1699">
        <v>1000002872</v>
      </c>
      <c r="H1699" t="s">
        <v>19</v>
      </c>
      <c r="I1699" t="s">
        <v>13</v>
      </c>
      <c r="J1699">
        <v>10000131</v>
      </c>
      <c r="K1699" t="s">
        <v>38</v>
      </c>
      <c r="L1699" s="6">
        <v>22.7</v>
      </c>
      <c r="M16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46.2</v>
      </c>
    </row>
    <row r="1700" spans="1:13" x14ac:dyDescent="0.2">
      <c r="A1700" s="1">
        <v>43131</v>
      </c>
      <c r="B1700" s="4" t="str">
        <f>YEAR(月出库[[#This Row],[日期]]) &amp; "年"</f>
        <v>2018年</v>
      </c>
      <c r="C1700" s="4" t="str">
        <f>MONTH(月出库[[#This Row],[日期]]) &amp; "月"</f>
        <v>1月</v>
      </c>
      <c r="D1700" s="4">
        <f>--TEXT(月出库[[#This Row],[日期]],"yyyymm")</f>
        <v>201801</v>
      </c>
      <c r="E1700" t="s">
        <v>22</v>
      </c>
      <c r="F1700" t="s">
        <v>21</v>
      </c>
      <c r="G1700">
        <v>1000002872</v>
      </c>
      <c r="H1700" t="s">
        <v>19</v>
      </c>
      <c r="I1700" t="s">
        <v>13</v>
      </c>
      <c r="J1700">
        <v>10000136</v>
      </c>
      <c r="K1700" t="s">
        <v>40</v>
      </c>
      <c r="L1700" s="6">
        <v>8.4</v>
      </c>
      <c r="M17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17.399999999999999</v>
      </c>
    </row>
    <row r="1701" spans="1:13" x14ac:dyDescent="0.2">
      <c r="A1701" s="1">
        <v>43131</v>
      </c>
      <c r="B1701" s="4" t="str">
        <f>YEAR(月出库[[#This Row],[日期]]) &amp; "年"</f>
        <v>2018年</v>
      </c>
      <c r="C1701" s="4" t="str">
        <f>MONTH(月出库[[#This Row],[日期]]) &amp; "月"</f>
        <v>1月</v>
      </c>
      <c r="D1701" s="4">
        <f>--TEXT(月出库[[#This Row],[日期]],"yyyymm")</f>
        <v>201801</v>
      </c>
      <c r="E1701" t="s">
        <v>22</v>
      </c>
      <c r="F1701" t="s">
        <v>61</v>
      </c>
      <c r="G1701">
        <v>1000000579</v>
      </c>
      <c r="H1701" t="s">
        <v>60</v>
      </c>
      <c r="I1701" t="s">
        <v>13</v>
      </c>
      <c r="J1701">
        <v>10000061</v>
      </c>
      <c r="K1701" t="s">
        <v>28</v>
      </c>
      <c r="L1701" s="6">
        <v>11.9</v>
      </c>
      <c r="M17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60.7</v>
      </c>
    </row>
    <row r="1702" spans="1:13" x14ac:dyDescent="0.2">
      <c r="A1702" s="1">
        <v>43131</v>
      </c>
      <c r="B1702" s="4" t="str">
        <f>YEAR(月出库[[#This Row],[日期]]) &amp; "年"</f>
        <v>2018年</v>
      </c>
      <c r="C1702" s="4" t="str">
        <f>MONTH(月出库[[#This Row],[日期]]) &amp; "月"</f>
        <v>1月</v>
      </c>
      <c r="D1702" s="4">
        <f>--TEXT(月出库[[#This Row],[日期]],"yyyymm")</f>
        <v>201801</v>
      </c>
      <c r="E1702" t="s">
        <v>22</v>
      </c>
      <c r="F1702" t="s">
        <v>61</v>
      </c>
      <c r="G1702">
        <v>1000000579</v>
      </c>
      <c r="H1702" t="s">
        <v>60</v>
      </c>
      <c r="I1702" t="s">
        <v>13</v>
      </c>
      <c r="J1702">
        <v>10000078</v>
      </c>
      <c r="K1702" t="s">
        <v>30</v>
      </c>
      <c r="L1702" s="6">
        <v>19.7</v>
      </c>
      <c r="M17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29.700000000000003</v>
      </c>
    </row>
    <row r="1703" spans="1:13" x14ac:dyDescent="0.2">
      <c r="A1703" s="1">
        <v>43131</v>
      </c>
      <c r="B1703" s="4" t="str">
        <f>YEAR(月出库[[#This Row],[日期]]) &amp; "年"</f>
        <v>2018年</v>
      </c>
      <c r="C1703" s="4" t="str">
        <f>MONTH(月出库[[#This Row],[日期]]) &amp; "月"</f>
        <v>1月</v>
      </c>
      <c r="D1703" s="4">
        <f>--TEXT(月出库[[#This Row],[日期]],"yyyymm")</f>
        <v>201801</v>
      </c>
      <c r="E1703" t="s">
        <v>22</v>
      </c>
      <c r="F1703" t="s">
        <v>61</v>
      </c>
      <c r="G1703">
        <v>1000000579</v>
      </c>
      <c r="H1703" t="s">
        <v>60</v>
      </c>
      <c r="I1703" t="s">
        <v>13</v>
      </c>
      <c r="J1703">
        <v>10000131</v>
      </c>
      <c r="K1703" t="s">
        <v>38</v>
      </c>
      <c r="L1703" s="6">
        <v>5</v>
      </c>
      <c r="M17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04" spans="1:13" x14ac:dyDescent="0.2">
      <c r="A1704" s="1">
        <v>43131</v>
      </c>
      <c r="B1704" s="4" t="str">
        <f>YEAR(月出库[[#This Row],[日期]]) &amp; "年"</f>
        <v>2018年</v>
      </c>
      <c r="C1704" s="4" t="str">
        <f>MONTH(月出库[[#This Row],[日期]]) &amp; "月"</f>
        <v>1月</v>
      </c>
      <c r="D1704" s="4">
        <f>--TEXT(月出库[[#This Row],[日期]],"yyyymm")</f>
        <v>201801</v>
      </c>
      <c r="E1704" t="s">
        <v>22</v>
      </c>
      <c r="F1704" t="s">
        <v>61</v>
      </c>
      <c r="G1704">
        <v>1000000579</v>
      </c>
      <c r="H1704" t="s">
        <v>60</v>
      </c>
      <c r="I1704" t="s">
        <v>13</v>
      </c>
      <c r="J1704">
        <v>10000182</v>
      </c>
      <c r="K1704" t="s">
        <v>31</v>
      </c>
      <c r="L1704" s="6">
        <v>34.299999999999997</v>
      </c>
      <c r="M17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28.9</v>
      </c>
    </row>
    <row r="1705" spans="1:13" x14ac:dyDescent="0.2">
      <c r="A1705" s="1">
        <v>43131</v>
      </c>
      <c r="B1705" s="4" t="str">
        <f>YEAR(月出库[[#This Row],[日期]]) &amp; "年"</f>
        <v>2018年</v>
      </c>
      <c r="C1705" s="4" t="str">
        <f>MONTH(月出库[[#This Row],[日期]]) &amp; "月"</f>
        <v>1月</v>
      </c>
      <c r="D1705" s="4">
        <f>--TEXT(月出库[[#This Row],[日期]],"yyyymm")</f>
        <v>201801</v>
      </c>
      <c r="E1705" t="s">
        <v>22</v>
      </c>
      <c r="F1705" t="s">
        <v>61</v>
      </c>
      <c r="G1705">
        <v>1000000579</v>
      </c>
      <c r="H1705" t="s">
        <v>60</v>
      </c>
      <c r="I1705" t="s">
        <v>13</v>
      </c>
      <c r="J1705">
        <v>10000211</v>
      </c>
      <c r="K1705" t="s">
        <v>11</v>
      </c>
      <c r="L1705" s="6">
        <v>2.2000000000000002</v>
      </c>
      <c r="M17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10.6</v>
      </c>
    </row>
    <row r="1706" spans="1:13" x14ac:dyDescent="0.2">
      <c r="A1706" s="1">
        <v>43131</v>
      </c>
      <c r="B1706" s="4" t="str">
        <f>YEAR(月出库[[#This Row],[日期]]) &amp; "年"</f>
        <v>2018年</v>
      </c>
      <c r="C1706" s="4" t="str">
        <f>MONTH(月出库[[#This Row],[日期]]) &amp; "月"</f>
        <v>1月</v>
      </c>
      <c r="D1706" s="4">
        <f>--TEXT(月出库[[#This Row],[日期]],"yyyymm")</f>
        <v>201801</v>
      </c>
      <c r="E1706" t="s">
        <v>22</v>
      </c>
      <c r="F1706" t="s">
        <v>61</v>
      </c>
      <c r="G1706">
        <v>1000000579</v>
      </c>
      <c r="H1706" t="s">
        <v>60</v>
      </c>
      <c r="I1706" t="s">
        <v>13</v>
      </c>
      <c r="J1706">
        <v>20000018</v>
      </c>
      <c r="K1706" t="s">
        <v>81</v>
      </c>
      <c r="L1706" s="6">
        <v>8.1999999999999993</v>
      </c>
      <c r="M17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11.3</v>
      </c>
    </row>
    <row r="1707" spans="1:13" x14ac:dyDescent="0.2">
      <c r="A1707" s="1">
        <v>43131</v>
      </c>
      <c r="B1707" s="4" t="str">
        <f>YEAR(月出库[[#This Row],[日期]]) &amp; "年"</f>
        <v>2018年</v>
      </c>
      <c r="C1707" s="4" t="str">
        <f>MONTH(月出库[[#This Row],[日期]]) &amp; "月"</f>
        <v>1月</v>
      </c>
      <c r="D1707" s="4">
        <f>--TEXT(月出库[[#This Row],[日期]],"yyyymm")</f>
        <v>201801</v>
      </c>
      <c r="E1707" t="s">
        <v>22</v>
      </c>
      <c r="F1707" t="s">
        <v>35</v>
      </c>
      <c r="G1707">
        <v>1000000047</v>
      </c>
      <c r="H1707" t="s">
        <v>34</v>
      </c>
      <c r="I1707" t="s">
        <v>13</v>
      </c>
      <c r="J1707">
        <v>10000061</v>
      </c>
      <c r="K1707" t="s">
        <v>28</v>
      </c>
      <c r="L1707" s="6">
        <v>54.2</v>
      </c>
      <c r="M17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43.3</v>
      </c>
    </row>
    <row r="1708" spans="1:13" x14ac:dyDescent="0.2">
      <c r="A1708" s="1">
        <v>43131</v>
      </c>
      <c r="B1708" s="4" t="str">
        <f>YEAR(月出库[[#This Row],[日期]]) &amp; "年"</f>
        <v>2018年</v>
      </c>
      <c r="C1708" s="4" t="str">
        <f>MONTH(月出库[[#This Row],[日期]]) &amp; "月"</f>
        <v>1月</v>
      </c>
      <c r="D1708" s="4">
        <f>--TEXT(月出库[[#This Row],[日期]],"yyyymm")</f>
        <v>201801</v>
      </c>
      <c r="E1708" t="s">
        <v>22</v>
      </c>
      <c r="F1708" t="s">
        <v>35</v>
      </c>
      <c r="G1708">
        <v>1000000047</v>
      </c>
      <c r="H1708" t="s">
        <v>34</v>
      </c>
      <c r="I1708" t="s">
        <v>13</v>
      </c>
      <c r="J1708">
        <v>10000078</v>
      </c>
      <c r="K1708" t="s">
        <v>30</v>
      </c>
      <c r="L1708" s="6">
        <v>137.4</v>
      </c>
      <c r="M17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47.4</v>
      </c>
    </row>
    <row r="1709" spans="1:13" x14ac:dyDescent="0.2">
      <c r="A1709" s="1">
        <v>43131</v>
      </c>
      <c r="B1709" s="4" t="str">
        <f>YEAR(月出库[[#This Row],[日期]]) &amp; "年"</f>
        <v>2018年</v>
      </c>
      <c r="C1709" s="4" t="str">
        <f>MONTH(月出库[[#This Row],[日期]]) &amp; "月"</f>
        <v>1月</v>
      </c>
      <c r="D1709" s="4">
        <f>--TEXT(月出库[[#This Row],[日期]],"yyyymm")</f>
        <v>201801</v>
      </c>
      <c r="E1709" t="s">
        <v>22</v>
      </c>
      <c r="F1709" t="s">
        <v>35</v>
      </c>
      <c r="G1709">
        <v>1000000047</v>
      </c>
      <c r="H1709" t="s">
        <v>34</v>
      </c>
      <c r="I1709" t="s">
        <v>13</v>
      </c>
      <c r="J1709">
        <v>10000131</v>
      </c>
      <c r="K1709" t="s">
        <v>38</v>
      </c>
      <c r="L1709" s="6">
        <v>14.3</v>
      </c>
      <c r="M17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15.6</v>
      </c>
    </row>
    <row r="1710" spans="1:13" x14ac:dyDescent="0.2">
      <c r="A1710" s="1">
        <v>43131</v>
      </c>
      <c r="B1710" s="4" t="str">
        <f>YEAR(月出库[[#This Row],[日期]]) &amp; "年"</f>
        <v>2018年</v>
      </c>
      <c r="C1710" s="4" t="str">
        <f>MONTH(月出库[[#This Row],[日期]]) &amp; "月"</f>
        <v>1月</v>
      </c>
      <c r="D1710" s="4">
        <f>--TEXT(月出库[[#This Row],[日期]],"yyyymm")</f>
        <v>201801</v>
      </c>
      <c r="E1710" t="s">
        <v>22</v>
      </c>
      <c r="F1710" t="s">
        <v>35</v>
      </c>
      <c r="G1710">
        <v>1000000047</v>
      </c>
      <c r="H1710" t="s">
        <v>34</v>
      </c>
      <c r="I1710" t="s">
        <v>13</v>
      </c>
      <c r="J1710">
        <v>10000136</v>
      </c>
      <c r="K1710" t="s">
        <v>40</v>
      </c>
      <c r="L1710" s="6">
        <v>8.8000000000000007</v>
      </c>
      <c r="M17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11" spans="1:13" x14ac:dyDescent="0.2">
      <c r="A1711" s="1">
        <v>43131</v>
      </c>
      <c r="B1711" s="4" t="str">
        <f>YEAR(月出库[[#This Row],[日期]]) &amp; "年"</f>
        <v>2018年</v>
      </c>
      <c r="C1711" s="4" t="str">
        <f>MONTH(月出库[[#This Row],[日期]]) &amp; "月"</f>
        <v>1月</v>
      </c>
      <c r="D1711" s="4">
        <f>--TEXT(月出库[[#This Row],[日期]],"yyyymm")</f>
        <v>201801</v>
      </c>
      <c r="E1711" t="s">
        <v>22</v>
      </c>
      <c r="F1711" t="s">
        <v>35</v>
      </c>
      <c r="G1711">
        <v>1000000047</v>
      </c>
      <c r="H1711" t="s">
        <v>34</v>
      </c>
      <c r="I1711" t="s">
        <v>13</v>
      </c>
      <c r="J1711">
        <v>10000182</v>
      </c>
      <c r="K1711" t="s">
        <v>31</v>
      </c>
      <c r="L1711" s="6">
        <v>109.6</v>
      </c>
      <c r="M17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87.3</v>
      </c>
    </row>
    <row r="1712" spans="1:13" x14ac:dyDescent="0.2">
      <c r="A1712" s="1">
        <v>43131</v>
      </c>
      <c r="B1712" s="4" t="str">
        <f>YEAR(月出库[[#This Row],[日期]]) &amp; "年"</f>
        <v>2018年</v>
      </c>
      <c r="C1712" s="4" t="str">
        <f>MONTH(月出库[[#This Row],[日期]]) &amp; "月"</f>
        <v>1月</v>
      </c>
      <c r="D1712" s="4">
        <f>--TEXT(月出库[[#This Row],[日期]],"yyyymm")</f>
        <v>201801</v>
      </c>
      <c r="E1712" t="s">
        <v>22</v>
      </c>
      <c r="F1712" t="s">
        <v>35</v>
      </c>
      <c r="G1712">
        <v>1000000047</v>
      </c>
      <c r="H1712" t="s">
        <v>34</v>
      </c>
      <c r="I1712" t="s">
        <v>13</v>
      </c>
      <c r="J1712">
        <v>10000211</v>
      </c>
      <c r="K1712" t="s">
        <v>11</v>
      </c>
      <c r="L1712" s="6">
        <v>47.4</v>
      </c>
      <c r="M17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10.899999999999999</v>
      </c>
    </row>
    <row r="1713" spans="1:13" x14ac:dyDescent="0.2">
      <c r="A1713" s="1">
        <v>43131</v>
      </c>
      <c r="B1713" s="4" t="str">
        <f>YEAR(月出库[[#This Row],[日期]]) &amp; "年"</f>
        <v>2018年</v>
      </c>
      <c r="C1713" s="4" t="str">
        <f>MONTH(月出库[[#This Row],[日期]]) &amp; "月"</f>
        <v>1月</v>
      </c>
      <c r="D1713" s="4">
        <f>--TEXT(月出库[[#This Row],[日期]],"yyyymm")</f>
        <v>201801</v>
      </c>
      <c r="E1713" t="s">
        <v>22</v>
      </c>
      <c r="F1713" t="s">
        <v>35</v>
      </c>
      <c r="G1713">
        <v>1000000047</v>
      </c>
      <c r="H1713" t="s">
        <v>34</v>
      </c>
      <c r="I1713" t="s">
        <v>13</v>
      </c>
      <c r="J1713">
        <v>20000018</v>
      </c>
      <c r="K1713" t="s">
        <v>81</v>
      </c>
      <c r="L1713" s="6">
        <v>38.9</v>
      </c>
      <c r="M17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14" spans="1:13" x14ac:dyDescent="0.2">
      <c r="A1714" s="1">
        <v>43159</v>
      </c>
      <c r="B1714" s="4" t="str">
        <f>YEAR(月出库[[#This Row],[日期]]) &amp; "年"</f>
        <v>2018年</v>
      </c>
      <c r="C1714" s="4" t="str">
        <f>MONTH(月出库[[#This Row],[日期]]) &amp; "月"</f>
        <v>2月</v>
      </c>
      <c r="D1714" s="4">
        <f>--TEXT(月出库[[#This Row],[日期]],"yyyymm")</f>
        <v>201802</v>
      </c>
      <c r="E1714" t="s">
        <v>43</v>
      </c>
      <c r="F1714" t="s">
        <v>51</v>
      </c>
      <c r="G1714">
        <v>1000000460</v>
      </c>
      <c r="H1714" t="s">
        <v>50</v>
      </c>
      <c r="I1714" t="s">
        <v>13</v>
      </c>
      <c r="J1714">
        <v>10000131</v>
      </c>
      <c r="K1714" t="s">
        <v>38</v>
      </c>
      <c r="L1714" s="6">
        <v>84.8</v>
      </c>
      <c r="M17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60.900000000000006</v>
      </c>
    </row>
    <row r="1715" spans="1:13" x14ac:dyDescent="0.2">
      <c r="A1715" s="1">
        <v>43159</v>
      </c>
      <c r="B1715" s="4" t="str">
        <f>YEAR(月出库[[#This Row],[日期]]) &amp; "年"</f>
        <v>2018年</v>
      </c>
      <c r="C1715" s="4" t="str">
        <f>MONTH(月出库[[#This Row],[日期]]) &amp; "月"</f>
        <v>2月</v>
      </c>
      <c r="D1715" s="4">
        <f>--TEXT(月出库[[#This Row],[日期]],"yyyymm")</f>
        <v>201802</v>
      </c>
      <c r="E1715" t="s">
        <v>43</v>
      </c>
      <c r="F1715" t="s">
        <v>51</v>
      </c>
      <c r="G1715">
        <v>1000000460</v>
      </c>
      <c r="H1715" t="s">
        <v>50</v>
      </c>
      <c r="I1715" t="s">
        <v>13</v>
      </c>
      <c r="J1715">
        <v>20000099</v>
      </c>
      <c r="K1715" t="s">
        <v>20</v>
      </c>
      <c r="L1715" s="6">
        <v>20.9</v>
      </c>
      <c r="M17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11.1</v>
      </c>
    </row>
    <row r="1716" spans="1:13" x14ac:dyDescent="0.2">
      <c r="A1716" s="1">
        <v>43159</v>
      </c>
      <c r="B1716" s="4" t="str">
        <f>YEAR(月出库[[#This Row],[日期]]) &amp; "年"</f>
        <v>2018年</v>
      </c>
      <c r="C1716" s="4" t="str">
        <f>MONTH(月出库[[#This Row],[日期]]) &amp; "月"</f>
        <v>2月</v>
      </c>
      <c r="D1716" s="4">
        <f>--TEXT(月出库[[#This Row],[日期]],"yyyymm")</f>
        <v>201802</v>
      </c>
      <c r="E1716" t="s">
        <v>43</v>
      </c>
      <c r="F1716" t="s">
        <v>42</v>
      </c>
      <c r="G1716">
        <v>1000000931</v>
      </c>
      <c r="H1716" t="s">
        <v>41</v>
      </c>
      <c r="I1716" t="s">
        <v>13</v>
      </c>
      <c r="J1716">
        <v>10000078</v>
      </c>
      <c r="K1716" t="s">
        <v>30</v>
      </c>
      <c r="L1716" s="6">
        <v>25.8</v>
      </c>
      <c r="M17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44.599999999999994</v>
      </c>
    </row>
    <row r="1717" spans="1:13" x14ac:dyDescent="0.2">
      <c r="A1717" s="1">
        <v>43159</v>
      </c>
      <c r="B1717" s="4" t="str">
        <f>YEAR(月出库[[#This Row],[日期]]) &amp; "年"</f>
        <v>2018年</v>
      </c>
      <c r="C1717" s="4" t="str">
        <f>MONTH(月出库[[#This Row],[日期]]) &amp; "月"</f>
        <v>2月</v>
      </c>
      <c r="D1717" s="4">
        <f>--TEXT(月出库[[#This Row],[日期]],"yyyymm")</f>
        <v>201802</v>
      </c>
      <c r="E1717" t="s">
        <v>43</v>
      </c>
      <c r="F1717" t="s">
        <v>42</v>
      </c>
      <c r="G1717">
        <v>1000000931</v>
      </c>
      <c r="H1717" t="s">
        <v>41</v>
      </c>
      <c r="I1717" t="s">
        <v>13</v>
      </c>
      <c r="J1717">
        <v>10000131</v>
      </c>
      <c r="K1717" t="s">
        <v>38</v>
      </c>
      <c r="L1717" s="6">
        <v>185.70000000000002</v>
      </c>
      <c r="M17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401.4</v>
      </c>
    </row>
    <row r="1718" spans="1:13" x14ac:dyDescent="0.2">
      <c r="A1718" s="1">
        <v>43159</v>
      </c>
      <c r="B1718" s="4" t="str">
        <f>YEAR(月出库[[#This Row],[日期]]) &amp; "年"</f>
        <v>2018年</v>
      </c>
      <c r="C1718" s="4" t="str">
        <f>MONTH(月出库[[#This Row],[日期]]) &amp; "月"</f>
        <v>2月</v>
      </c>
      <c r="D1718" s="4">
        <f>--TEXT(月出库[[#This Row],[日期]],"yyyymm")</f>
        <v>201802</v>
      </c>
      <c r="E1718" t="s">
        <v>43</v>
      </c>
      <c r="F1718" t="s">
        <v>42</v>
      </c>
      <c r="G1718">
        <v>1000000931</v>
      </c>
      <c r="H1718" t="s">
        <v>41</v>
      </c>
      <c r="I1718" t="s">
        <v>13</v>
      </c>
      <c r="J1718">
        <v>10000136</v>
      </c>
      <c r="K1718" t="s">
        <v>40</v>
      </c>
      <c r="L1718" s="6">
        <v>2.6</v>
      </c>
      <c r="M17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8.5</v>
      </c>
    </row>
    <row r="1719" spans="1:13" x14ac:dyDescent="0.2">
      <c r="A1719" s="1">
        <v>43159</v>
      </c>
      <c r="B1719" s="4" t="str">
        <f>YEAR(月出库[[#This Row],[日期]]) &amp; "年"</f>
        <v>2018年</v>
      </c>
      <c r="C1719" s="4" t="str">
        <f>MONTH(月出库[[#This Row],[日期]]) &amp; "月"</f>
        <v>2月</v>
      </c>
      <c r="D1719" s="4">
        <f>--TEXT(月出库[[#This Row],[日期]],"yyyymm")</f>
        <v>201802</v>
      </c>
      <c r="E1719" t="s">
        <v>43</v>
      </c>
      <c r="F1719" t="s">
        <v>42</v>
      </c>
      <c r="G1719">
        <v>1000000931</v>
      </c>
      <c r="H1719" t="s">
        <v>41</v>
      </c>
      <c r="I1719" t="s">
        <v>13</v>
      </c>
      <c r="J1719">
        <v>10000182</v>
      </c>
      <c r="K1719" t="s">
        <v>31</v>
      </c>
      <c r="L1719" s="6">
        <v>42.9</v>
      </c>
      <c r="M17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67.900000000000006</v>
      </c>
    </row>
    <row r="1720" spans="1:13" x14ac:dyDescent="0.2">
      <c r="A1720" s="1">
        <v>43159</v>
      </c>
      <c r="B1720" s="4" t="str">
        <f>YEAR(月出库[[#This Row],[日期]]) &amp; "年"</f>
        <v>2018年</v>
      </c>
      <c r="C1720" s="4" t="str">
        <f>MONTH(月出库[[#This Row],[日期]]) &amp; "月"</f>
        <v>2月</v>
      </c>
      <c r="D1720" s="4">
        <f>--TEXT(月出库[[#This Row],[日期]],"yyyymm")</f>
        <v>201802</v>
      </c>
      <c r="E1720" t="s">
        <v>43</v>
      </c>
      <c r="F1720" t="s">
        <v>42</v>
      </c>
      <c r="G1720">
        <v>1000000931</v>
      </c>
      <c r="H1720" t="s">
        <v>41</v>
      </c>
      <c r="I1720" t="s">
        <v>13</v>
      </c>
      <c r="J1720">
        <v>20000099</v>
      </c>
      <c r="K1720" t="s">
        <v>20</v>
      </c>
      <c r="L1720" s="6">
        <v>32.700000000000003</v>
      </c>
      <c r="M17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26.7</v>
      </c>
    </row>
    <row r="1721" spans="1:13" x14ac:dyDescent="0.2">
      <c r="A1721" s="1">
        <v>43159</v>
      </c>
      <c r="B1721" s="4" t="str">
        <f>YEAR(月出库[[#This Row],[日期]]) &amp; "年"</f>
        <v>2018年</v>
      </c>
      <c r="C1721" s="4" t="str">
        <f>MONTH(月出库[[#This Row],[日期]]) &amp; "月"</f>
        <v>2月</v>
      </c>
      <c r="D1721" s="4">
        <f>--TEXT(月出库[[#This Row],[日期]],"yyyymm")</f>
        <v>201802</v>
      </c>
      <c r="E1721" t="s">
        <v>43</v>
      </c>
      <c r="F1721" t="s">
        <v>42</v>
      </c>
      <c r="G1721">
        <v>1000001014</v>
      </c>
      <c r="H1721" t="s">
        <v>44</v>
      </c>
      <c r="I1721" t="s">
        <v>13</v>
      </c>
      <c r="J1721">
        <v>10000078</v>
      </c>
      <c r="K1721" t="s">
        <v>30</v>
      </c>
      <c r="L1721" s="6">
        <v>50.8</v>
      </c>
      <c r="M17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27.9</v>
      </c>
    </row>
    <row r="1722" spans="1:13" x14ac:dyDescent="0.2">
      <c r="A1722" s="1">
        <v>43159</v>
      </c>
      <c r="B1722" s="4" t="str">
        <f>YEAR(月出库[[#This Row],[日期]]) &amp; "年"</f>
        <v>2018年</v>
      </c>
      <c r="C1722" s="4" t="str">
        <f>MONTH(月出库[[#This Row],[日期]]) &amp; "月"</f>
        <v>2月</v>
      </c>
      <c r="D1722" s="4">
        <f>--TEXT(月出库[[#This Row],[日期]],"yyyymm")</f>
        <v>201802</v>
      </c>
      <c r="E1722" t="s">
        <v>43</v>
      </c>
      <c r="F1722" t="s">
        <v>42</v>
      </c>
      <c r="G1722">
        <v>1000001014</v>
      </c>
      <c r="H1722" t="s">
        <v>44</v>
      </c>
      <c r="I1722" t="s">
        <v>13</v>
      </c>
      <c r="J1722">
        <v>10000131</v>
      </c>
      <c r="K1722" t="s">
        <v>38</v>
      </c>
      <c r="L1722" s="6">
        <v>165.4</v>
      </c>
      <c r="M17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286.8</v>
      </c>
    </row>
    <row r="1723" spans="1:13" x14ac:dyDescent="0.2">
      <c r="A1723" s="1">
        <v>43159</v>
      </c>
      <c r="B1723" s="4" t="str">
        <f>YEAR(月出库[[#This Row],[日期]]) &amp; "年"</f>
        <v>2018年</v>
      </c>
      <c r="C1723" s="4" t="str">
        <f>MONTH(月出库[[#This Row],[日期]]) &amp; "月"</f>
        <v>2月</v>
      </c>
      <c r="D1723" s="4">
        <f>--TEXT(月出库[[#This Row],[日期]],"yyyymm")</f>
        <v>201802</v>
      </c>
      <c r="E1723" t="s">
        <v>43</v>
      </c>
      <c r="F1723" t="s">
        <v>42</v>
      </c>
      <c r="G1723">
        <v>1000001014</v>
      </c>
      <c r="H1723" t="s">
        <v>44</v>
      </c>
      <c r="I1723" t="s">
        <v>13</v>
      </c>
      <c r="J1723">
        <v>10000136</v>
      </c>
      <c r="K1723" t="s">
        <v>40</v>
      </c>
      <c r="L1723" s="6">
        <v>36.299999999999997</v>
      </c>
      <c r="M17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45.5</v>
      </c>
    </row>
    <row r="1724" spans="1:13" x14ac:dyDescent="0.2">
      <c r="A1724" s="1">
        <v>43159</v>
      </c>
      <c r="B1724" s="4" t="str">
        <f>YEAR(月出库[[#This Row],[日期]]) &amp; "年"</f>
        <v>2018年</v>
      </c>
      <c r="C1724" s="4" t="str">
        <f>MONTH(月出库[[#This Row],[日期]]) &amp; "月"</f>
        <v>2月</v>
      </c>
      <c r="D1724" s="4">
        <f>--TEXT(月出库[[#This Row],[日期]],"yyyymm")</f>
        <v>201802</v>
      </c>
      <c r="E1724" t="s">
        <v>43</v>
      </c>
      <c r="F1724" t="s">
        <v>42</v>
      </c>
      <c r="G1724">
        <v>1000001014</v>
      </c>
      <c r="H1724" t="s">
        <v>44</v>
      </c>
      <c r="I1724" t="s">
        <v>13</v>
      </c>
      <c r="J1724">
        <v>10000182</v>
      </c>
      <c r="K1724" t="s">
        <v>31</v>
      </c>
      <c r="L1724" s="6">
        <v>21</v>
      </c>
      <c r="M17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8.1999999999999993</v>
      </c>
    </row>
    <row r="1725" spans="1:13" x14ac:dyDescent="0.2">
      <c r="A1725" s="1">
        <v>43159</v>
      </c>
      <c r="B1725" s="4" t="str">
        <f>YEAR(月出库[[#This Row],[日期]]) &amp; "年"</f>
        <v>2018年</v>
      </c>
      <c r="C1725" s="4" t="str">
        <f>MONTH(月出库[[#This Row],[日期]]) &amp; "月"</f>
        <v>2月</v>
      </c>
      <c r="D1725" s="4">
        <f>--TEXT(月出库[[#This Row],[日期]],"yyyymm")</f>
        <v>201802</v>
      </c>
      <c r="E1725" t="s">
        <v>43</v>
      </c>
      <c r="F1725" t="s">
        <v>42</v>
      </c>
      <c r="G1725">
        <v>1000001014</v>
      </c>
      <c r="H1725" t="s">
        <v>44</v>
      </c>
      <c r="I1725" t="s">
        <v>13</v>
      </c>
      <c r="J1725">
        <v>20000099</v>
      </c>
      <c r="K1725" t="s">
        <v>20</v>
      </c>
      <c r="L1725" s="6">
        <v>74.7</v>
      </c>
      <c r="M17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88.1</v>
      </c>
    </row>
    <row r="1726" spans="1:13" x14ac:dyDescent="0.2">
      <c r="A1726" s="1">
        <v>43159</v>
      </c>
      <c r="B1726" s="4" t="str">
        <f>YEAR(月出库[[#This Row],[日期]]) &amp; "年"</f>
        <v>2018年</v>
      </c>
      <c r="C1726" s="4" t="str">
        <f>MONTH(月出库[[#This Row],[日期]]) &amp; "月"</f>
        <v>2月</v>
      </c>
      <c r="D1726" s="4">
        <f>--TEXT(月出库[[#This Row],[日期]],"yyyymm")</f>
        <v>201802</v>
      </c>
      <c r="E1726" t="s">
        <v>43</v>
      </c>
      <c r="F1726" t="s">
        <v>66</v>
      </c>
      <c r="G1726">
        <v>1000001135</v>
      </c>
      <c r="H1726" t="s">
        <v>65</v>
      </c>
      <c r="I1726" t="s">
        <v>13</v>
      </c>
      <c r="J1726">
        <v>10000111</v>
      </c>
      <c r="K1726" t="s">
        <v>37</v>
      </c>
      <c r="L1726" s="6">
        <v>7.7</v>
      </c>
      <c r="M17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27" spans="1:13" x14ac:dyDescent="0.2">
      <c r="A1727" s="1">
        <v>43159</v>
      </c>
      <c r="B1727" s="4" t="str">
        <f>YEAR(月出库[[#This Row],[日期]]) &amp; "年"</f>
        <v>2018年</v>
      </c>
      <c r="C1727" s="4" t="str">
        <f>MONTH(月出库[[#This Row],[日期]]) &amp; "月"</f>
        <v>2月</v>
      </c>
      <c r="D1727" s="4">
        <f>--TEXT(月出库[[#This Row],[日期]],"yyyymm")</f>
        <v>201802</v>
      </c>
      <c r="E1727" t="s">
        <v>43</v>
      </c>
      <c r="F1727" t="s">
        <v>66</v>
      </c>
      <c r="G1727">
        <v>1000001135</v>
      </c>
      <c r="H1727" t="s">
        <v>65</v>
      </c>
      <c r="I1727" t="s">
        <v>13</v>
      </c>
      <c r="J1727">
        <v>10000131</v>
      </c>
      <c r="K1727" t="s">
        <v>38</v>
      </c>
      <c r="L1727" s="6">
        <v>2.7</v>
      </c>
      <c r="M17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2.2999999999999998</v>
      </c>
    </row>
    <row r="1728" spans="1:13" x14ac:dyDescent="0.2">
      <c r="A1728" s="1">
        <v>43159</v>
      </c>
      <c r="B1728" s="4" t="str">
        <f>YEAR(月出库[[#This Row],[日期]]) &amp; "年"</f>
        <v>2018年</v>
      </c>
      <c r="C1728" s="4" t="str">
        <f>MONTH(月出库[[#This Row],[日期]]) &amp; "月"</f>
        <v>2月</v>
      </c>
      <c r="D1728" s="4">
        <f>--TEXT(月出库[[#This Row],[日期]],"yyyymm")</f>
        <v>201802</v>
      </c>
      <c r="E1728" t="s">
        <v>43</v>
      </c>
      <c r="F1728" t="s">
        <v>66</v>
      </c>
      <c r="G1728">
        <v>1000001135</v>
      </c>
      <c r="H1728" t="s">
        <v>65</v>
      </c>
      <c r="I1728" t="s">
        <v>13</v>
      </c>
      <c r="J1728">
        <v>10000182</v>
      </c>
      <c r="K1728" t="s">
        <v>31</v>
      </c>
      <c r="L1728" s="6">
        <v>2.8</v>
      </c>
      <c r="M17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6.2</v>
      </c>
    </row>
    <row r="1729" spans="1:13" x14ac:dyDescent="0.2">
      <c r="A1729" s="1">
        <v>43159</v>
      </c>
      <c r="B1729" s="4" t="str">
        <f>YEAR(月出库[[#This Row],[日期]]) &amp; "年"</f>
        <v>2018年</v>
      </c>
      <c r="C1729" s="4" t="str">
        <f>MONTH(月出库[[#This Row],[日期]]) &amp; "月"</f>
        <v>2月</v>
      </c>
      <c r="D1729" s="4">
        <f>--TEXT(月出库[[#This Row],[日期]],"yyyymm")</f>
        <v>201802</v>
      </c>
      <c r="E1729" t="s">
        <v>43</v>
      </c>
      <c r="F1729" t="s">
        <v>66</v>
      </c>
      <c r="G1729">
        <v>1000001135</v>
      </c>
      <c r="H1729" t="s">
        <v>65</v>
      </c>
      <c r="I1729" t="s">
        <v>13</v>
      </c>
      <c r="J1729">
        <v>20000018</v>
      </c>
      <c r="K1729" t="s">
        <v>81</v>
      </c>
      <c r="L1729" s="6">
        <v>8.8000000000000007</v>
      </c>
      <c r="M17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30" spans="1:13" x14ac:dyDescent="0.2">
      <c r="A1730" s="1">
        <v>43159</v>
      </c>
      <c r="B1730" s="4" t="str">
        <f>YEAR(月出库[[#This Row],[日期]]) &amp; "年"</f>
        <v>2018年</v>
      </c>
      <c r="C1730" s="4" t="str">
        <f>MONTH(月出库[[#This Row],[日期]]) &amp; "月"</f>
        <v>2月</v>
      </c>
      <c r="D1730" s="4">
        <f>--TEXT(月出库[[#This Row],[日期]],"yyyymm")</f>
        <v>201802</v>
      </c>
      <c r="E1730" t="s">
        <v>43</v>
      </c>
      <c r="F1730" t="s">
        <v>80</v>
      </c>
      <c r="G1730">
        <v>1000003498</v>
      </c>
      <c r="H1730" t="s">
        <v>79</v>
      </c>
      <c r="I1730" t="s">
        <v>13</v>
      </c>
      <c r="J1730">
        <v>10000064</v>
      </c>
      <c r="K1730" t="s">
        <v>53</v>
      </c>
      <c r="L1730" s="6">
        <v>2.4</v>
      </c>
      <c r="M17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31" spans="1:13" x14ac:dyDescent="0.2">
      <c r="A1731" s="1">
        <v>43159</v>
      </c>
      <c r="B1731" s="4" t="str">
        <f>YEAR(月出库[[#This Row],[日期]]) &amp; "年"</f>
        <v>2018年</v>
      </c>
      <c r="C1731" s="4" t="str">
        <f>MONTH(月出库[[#This Row],[日期]]) &amp; "月"</f>
        <v>2月</v>
      </c>
      <c r="D1731" s="4">
        <f>--TEXT(月出库[[#This Row],[日期]],"yyyymm")</f>
        <v>201802</v>
      </c>
      <c r="E1731" t="s">
        <v>43</v>
      </c>
      <c r="F1731" t="s">
        <v>80</v>
      </c>
      <c r="G1731">
        <v>1000003498</v>
      </c>
      <c r="H1731" t="s">
        <v>79</v>
      </c>
      <c r="I1731" t="s">
        <v>13</v>
      </c>
      <c r="J1731">
        <v>10000131</v>
      </c>
      <c r="K1731" t="s">
        <v>38</v>
      </c>
      <c r="L1731" s="6">
        <v>21.6</v>
      </c>
      <c r="M17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71.699999999999989</v>
      </c>
    </row>
    <row r="1732" spans="1:13" x14ac:dyDescent="0.2">
      <c r="A1732" s="1">
        <v>43159</v>
      </c>
      <c r="B1732" s="4" t="str">
        <f>YEAR(月出库[[#This Row],[日期]]) &amp; "年"</f>
        <v>2018年</v>
      </c>
      <c r="C1732" s="4" t="str">
        <f>MONTH(月出库[[#This Row],[日期]]) &amp; "月"</f>
        <v>2月</v>
      </c>
      <c r="D1732" s="4">
        <f>--TEXT(月出库[[#This Row],[日期]],"yyyymm")</f>
        <v>201802</v>
      </c>
      <c r="E1732" t="s">
        <v>43</v>
      </c>
      <c r="F1732" t="s">
        <v>78</v>
      </c>
      <c r="G1732">
        <v>1000003187</v>
      </c>
      <c r="H1732" t="s">
        <v>77</v>
      </c>
      <c r="I1732" t="s">
        <v>13</v>
      </c>
      <c r="J1732">
        <v>10000064</v>
      </c>
      <c r="K1732" t="s">
        <v>53</v>
      </c>
      <c r="L1732" s="6">
        <v>9.6999999999999993</v>
      </c>
      <c r="M17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17.200000000000003</v>
      </c>
    </row>
    <row r="1733" spans="1:13" x14ac:dyDescent="0.2">
      <c r="A1733" s="1">
        <v>43159</v>
      </c>
      <c r="B1733" s="4" t="str">
        <f>YEAR(月出库[[#This Row],[日期]]) &amp; "年"</f>
        <v>2018年</v>
      </c>
      <c r="C1733" s="4" t="str">
        <f>MONTH(月出库[[#This Row],[日期]]) &amp; "月"</f>
        <v>2月</v>
      </c>
      <c r="D1733" s="4">
        <f>--TEXT(月出库[[#This Row],[日期]],"yyyymm")</f>
        <v>201802</v>
      </c>
      <c r="E1733" t="s">
        <v>43</v>
      </c>
      <c r="F1733" t="s">
        <v>78</v>
      </c>
      <c r="G1733">
        <v>1000003187</v>
      </c>
      <c r="H1733" t="s">
        <v>77</v>
      </c>
      <c r="I1733" t="s">
        <v>13</v>
      </c>
      <c r="J1733">
        <v>10000078</v>
      </c>
      <c r="K1733" t="s">
        <v>30</v>
      </c>
      <c r="L1733" s="6">
        <v>19.100000000000001</v>
      </c>
      <c r="M17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32.5</v>
      </c>
    </row>
    <row r="1734" spans="1:13" x14ac:dyDescent="0.2">
      <c r="A1734" s="1">
        <v>43159</v>
      </c>
      <c r="B1734" s="4" t="str">
        <f>YEAR(月出库[[#This Row],[日期]]) &amp; "年"</f>
        <v>2018年</v>
      </c>
      <c r="C1734" s="4" t="str">
        <f>MONTH(月出库[[#This Row],[日期]]) &amp; "月"</f>
        <v>2月</v>
      </c>
      <c r="D1734" s="4">
        <f>--TEXT(月出库[[#This Row],[日期]],"yyyymm")</f>
        <v>201802</v>
      </c>
      <c r="E1734" t="s">
        <v>43</v>
      </c>
      <c r="F1734" t="s">
        <v>78</v>
      </c>
      <c r="G1734">
        <v>1000003187</v>
      </c>
      <c r="H1734" t="s">
        <v>77</v>
      </c>
      <c r="I1734" t="s">
        <v>13</v>
      </c>
      <c r="J1734">
        <v>10000131</v>
      </c>
      <c r="K1734" t="s">
        <v>38</v>
      </c>
      <c r="L1734" s="6">
        <v>156</v>
      </c>
      <c r="M17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102.70000000000002</v>
      </c>
    </row>
    <row r="1735" spans="1:13" x14ac:dyDescent="0.2">
      <c r="A1735" s="1">
        <v>43159</v>
      </c>
      <c r="B1735" s="4" t="str">
        <f>YEAR(月出库[[#This Row],[日期]]) &amp; "年"</f>
        <v>2018年</v>
      </c>
      <c r="C1735" s="4" t="str">
        <f>MONTH(月出库[[#This Row],[日期]]) &amp; "月"</f>
        <v>2月</v>
      </c>
      <c r="D1735" s="4">
        <f>--TEXT(月出库[[#This Row],[日期]],"yyyymm")</f>
        <v>201802</v>
      </c>
      <c r="E1735" t="s">
        <v>43</v>
      </c>
      <c r="F1735" t="s">
        <v>78</v>
      </c>
      <c r="G1735">
        <v>1000003187</v>
      </c>
      <c r="H1735" t="s">
        <v>77</v>
      </c>
      <c r="I1735" t="s">
        <v>13</v>
      </c>
      <c r="J1735">
        <v>10000211</v>
      </c>
      <c r="K1735" t="s">
        <v>11</v>
      </c>
      <c r="L1735" s="6">
        <v>39</v>
      </c>
      <c r="M17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278.20000000000005</v>
      </c>
    </row>
    <row r="1736" spans="1:13" x14ac:dyDescent="0.2">
      <c r="A1736" s="1">
        <v>43159</v>
      </c>
      <c r="B1736" s="4" t="str">
        <f>YEAR(月出库[[#This Row],[日期]]) &amp; "年"</f>
        <v>2018年</v>
      </c>
      <c r="C1736" s="4" t="str">
        <f>MONTH(月出库[[#This Row],[日期]]) &amp; "月"</f>
        <v>2月</v>
      </c>
      <c r="D1736" s="4">
        <f>--TEXT(月出库[[#This Row],[日期]],"yyyymm")</f>
        <v>201802</v>
      </c>
      <c r="E1736" t="s">
        <v>43</v>
      </c>
      <c r="F1736" t="s">
        <v>78</v>
      </c>
      <c r="G1736">
        <v>1000003187</v>
      </c>
      <c r="H1736" t="s">
        <v>77</v>
      </c>
      <c r="I1736" t="s">
        <v>13</v>
      </c>
      <c r="J1736">
        <v>20000018</v>
      </c>
      <c r="K1736" t="s">
        <v>81</v>
      </c>
      <c r="L1736" s="6">
        <v>23.8</v>
      </c>
      <c r="M17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49.7</v>
      </c>
    </row>
    <row r="1737" spans="1:13" x14ac:dyDescent="0.2">
      <c r="A1737" s="1">
        <v>43159</v>
      </c>
      <c r="B1737" s="4" t="str">
        <f>YEAR(月出库[[#This Row],[日期]]) &amp; "年"</f>
        <v>2018年</v>
      </c>
      <c r="C1737" s="4" t="str">
        <f>MONTH(月出库[[#This Row],[日期]]) &amp; "月"</f>
        <v>2月</v>
      </c>
      <c r="D1737" s="4">
        <f>--TEXT(月出库[[#This Row],[日期]],"yyyymm")</f>
        <v>201802</v>
      </c>
      <c r="E1737" t="s">
        <v>9</v>
      </c>
      <c r="F1737" t="s">
        <v>75</v>
      </c>
      <c r="G1737">
        <v>1000000281</v>
      </c>
      <c r="H1737" t="s">
        <v>74</v>
      </c>
      <c r="I1737" t="s">
        <v>13</v>
      </c>
      <c r="J1737">
        <v>10000131</v>
      </c>
      <c r="K1737" t="s">
        <v>38</v>
      </c>
      <c r="L1737" s="6">
        <v>38.299999999999997</v>
      </c>
      <c r="M17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38" spans="1:13" x14ac:dyDescent="0.2">
      <c r="A1738" s="1">
        <v>43159</v>
      </c>
      <c r="B1738" s="4" t="str">
        <f>YEAR(月出库[[#This Row],[日期]]) &amp; "年"</f>
        <v>2018年</v>
      </c>
      <c r="C1738" s="4" t="str">
        <f>MONTH(月出库[[#This Row],[日期]]) &amp; "月"</f>
        <v>2月</v>
      </c>
      <c r="D1738" s="4">
        <f>--TEXT(月出库[[#This Row],[日期]],"yyyymm")</f>
        <v>201802</v>
      </c>
      <c r="E1738" t="s">
        <v>9</v>
      </c>
      <c r="F1738" t="s">
        <v>75</v>
      </c>
      <c r="G1738">
        <v>1000000281</v>
      </c>
      <c r="H1738" t="s">
        <v>74</v>
      </c>
      <c r="I1738" t="s">
        <v>13</v>
      </c>
      <c r="J1738">
        <v>20000099</v>
      </c>
      <c r="K1738" t="s">
        <v>20</v>
      </c>
      <c r="L1738" s="6">
        <v>115.6</v>
      </c>
      <c r="M17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226.4</v>
      </c>
    </row>
    <row r="1739" spans="1:13" x14ac:dyDescent="0.2">
      <c r="A1739" s="1">
        <v>43159</v>
      </c>
      <c r="B1739" s="4" t="str">
        <f>YEAR(月出库[[#This Row],[日期]]) &amp; "年"</f>
        <v>2018年</v>
      </c>
      <c r="C1739" s="4" t="str">
        <f>MONTH(月出库[[#This Row],[日期]]) &amp; "月"</f>
        <v>2月</v>
      </c>
      <c r="D1739" s="4">
        <f>--TEXT(月出库[[#This Row],[日期]],"yyyymm")</f>
        <v>201802</v>
      </c>
      <c r="E1739" t="s">
        <v>9</v>
      </c>
      <c r="F1739" t="s">
        <v>15</v>
      </c>
      <c r="G1739">
        <v>1000002981</v>
      </c>
      <c r="H1739" t="s">
        <v>62</v>
      </c>
      <c r="I1739" t="s">
        <v>13</v>
      </c>
      <c r="J1739">
        <v>10000131</v>
      </c>
      <c r="K1739" t="s">
        <v>38</v>
      </c>
      <c r="L1739" s="6">
        <v>221.8</v>
      </c>
      <c r="M17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0" spans="1:13" x14ac:dyDescent="0.2">
      <c r="A1740" s="1">
        <v>43159</v>
      </c>
      <c r="B1740" s="4" t="str">
        <f>YEAR(月出库[[#This Row],[日期]]) &amp; "年"</f>
        <v>2018年</v>
      </c>
      <c r="C1740" s="4" t="str">
        <f>MONTH(月出库[[#This Row],[日期]]) &amp; "月"</f>
        <v>2月</v>
      </c>
      <c r="D1740" s="4">
        <f>--TEXT(月出库[[#This Row],[日期]],"yyyymm")</f>
        <v>201802</v>
      </c>
      <c r="E1740" t="s">
        <v>9</v>
      </c>
      <c r="F1740" t="s">
        <v>15</v>
      </c>
      <c r="G1740">
        <v>1000002981</v>
      </c>
      <c r="H1740" t="s">
        <v>62</v>
      </c>
      <c r="I1740" t="s">
        <v>13</v>
      </c>
      <c r="J1740">
        <v>10000211</v>
      </c>
      <c r="K1740" t="s">
        <v>11</v>
      </c>
      <c r="L1740" s="6">
        <v>234.39999999999998</v>
      </c>
      <c r="M17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47.8</v>
      </c>
    </row>
    <row r="1741" spans="1:13" x14ac:dyDescent="0.2">
      <c r="A1741" s="1">
        <v>43159</v>
      </c>
      <c r="B1741" s="4" t="str">
        <f>YEAR(月出库[[#This Row],[日期]]) &amp; "年"</f>
        <v>2018年</v>
      </c>
      <c r="C1741" s="4" t="str">
        <f>MONTH(月出库[[#This Row],[日期]]) &amp; "月"</f>
        <v>2月</v>
      </c>
      <c r="D1741" s="4">
        <f>--TEXT(月出库[[#This Row],[日期]],"yyyymm")</f>
        <v>201802</v>
      </c>
      <c r="E1741" t="s">
        <v>9</v>
      </c>
      <c r="F1741" t="s">
        <v>15</v>
      </c>
      <c r="G1741">
        <v>1000002985</v>
      </c>
      <c r="H1741" t="s">
        <v>47</v>
      </c>
      <c r="I1741" t="s">
        <v>13</v>
      </c>
      <c r="J1741">
        <v>10000064</v>
      </c>
      <c r="K1741" t="s">
        <v>53</v>
      </c>
      <c r="L1741" s="6">
        <v>4.0999999999999996</v>
      </c>
      <c r="M17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2" spans="1:13" x14ac:dyDescent="0.2">
      <c r="A1742" s="1">
        <v>43159</v>
      </c>
      <c r="B1742" s="4" t="str">
        <f>YEAR(月出库[[#This Row],[日期]]) &amp; "年"</f>
        <v>2018年</v>
      </c>
      <c r="C1742" s="4" t="str">
        <f>MONTH(月出库[[#This Row],[日期]]) &amp; "月"</f>
        <v>2月</v>
      </c>
      <c r="D1742" s="4">
        <f>--TEXT(月出库[[#This Row],[日期]],"yyyymm")</f>
        <v>201802</v>
      </c>
      <c r="E1742" t="s">
        <v>9</v>
      </c>
      <c r="F1742" t="s">
        <v>15</v>
      </c>
      <c r="G1742">
        <v>1000002985</v>
      </c>
      <c r="H1742" t="s">
        <v>47</v>
      </c>
      <c r="I1742" t="s">
        <v>13</v>
      </c>
      <c r="J1742">
        <v>10000111</v>
      </c>
      <c r="K1742" t="s">
        <v>37</v>
      </c>
      <c r="L1742" s="6">
        <v>11.9</v>
      </c>
      <c r="M17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3" spans="1:13" x14ac:dyDescent="0.2">
      <c r="A1743" s="1">
        <v>43159</v>
      </c>
      <c r="B1743" s="4" t="str">
        <f>YEAR(月出库[[#This Row],[日期]]) &amp; "年"</f>
        <v>2018年</v>
      </c>
      <c r="C1743" s="4" t="str">
        <f>MONTH(月出库[[#This Row],[日期]]) &amp; "月"</f>
        <v>2月</v>
      </c>
      <c r="D1743" s="4">
        <f>--TEXT(月出库[[#This Row],[日期]],"yyyymm")</f>
        <v>201802</v>
      </c>
      <c r="E1743" t="s">
        <v>9</v>
      </c>
      <c r="F1743" t="s">
        <v>15</v>
      </c>
      <c r="G1743">
        <v>1000002985</v>
      </c>
      <c r="H1743" t="s">
        <v>47</v>
      </c>
      <c r="I1743" t="s">
        <v>13</v>
      </c>
      <c r="J1743">
        <v>10000131</v>
      </c>
      <c r="K1743" t="s">
        <v>38</v>
      </c>
      <c r="L1743" s="6">
        <v>16.600000000000001</v>
      </c>
      <c r="M17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4" spans="1:13" x14ac:dyDescent="0.2">
      <c r="A1744" s="1">
        <v>43159</v>
      </c>
      <c r="B1744" s="4" t="str">
        <f>YEAR(月出库[[#This Row],[日期]]) &amp; "年"</f>
        <v>2018年</v>
      </c>
      <c r="C1744" s="4" t="str">
        <f>MONTH(月出库[[#This Row],[日期]]) &amp; "月"</f>
        <v>2月</v>
      </c>
      <c r="D1744" s="4">
        <f>--TEXT(月出库[[#This Row],[日期]],"yyyymm")</f>
        <v>201802</v>
      </c>
      <c r="E1744" t="s">
        <v>9</v>
      </c>
      <c r="F1744" t="s">
        <v>15</v>
      </c>
      <c r="G1744">
        <v>1000002985</v>
      </c>
      <c r="H1744" t="s">
        <v>47</v>
      </c>
      <c r="I1744" t="s">
        <v>13</v>
      </c>
      <c r="J1744">
        <v>10000136</v>
      </c>
      <c r="K1744" t="s">
        <v>40</v>
      </c>
      <c r="L1744" s="6">
        <v>2.2999999999999998</v>
      </c>
      <c r="M17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5" spans="1:13" x14ac:dyDescent="0.2">
      <c r="A1745" s="1">
        <v>43159</v>
      </c>
      <c r="B1745" s="4" t="str">
        <f>YEAR(月出库[[#This Row],[日期]]) &amp; "年"</f>
        <v>2018年</v>
      </c>
      <c r="C1745" s="4" t="str">
        <f>MONTH(月出库[[#This Row],[日期]]) &amp; "月"</f>
        <v>2月</v>
      </c>
      <c r="D1745" s="4">
        <f>--TEXT(月出库[[#This Row],[日期]],"yyyymm")</f>
        <v>201802</v>
      </c>
      <c r="E1745" t="s">
        <v>9</v>
      </c>
      <c r="F1745" t="s">
        <v>15</v>
      </c>
      <c r="G1745">
        <v>1000002985</v>
      </c>
      <c r="H1745" t="s">
        <v>47</v>
      </c>
      <c r="I1745" t="s">
        <v>13</v>
      </c>
      <c r="J1745">
        <v>10000211</v>
      </c>
      <c r="K1745" t="s">
        <v>11</v>
      </c>
      <c r="L1745" s="6">
        <v>174.60000000000002</v>
      </c>
      <c r="M17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124.80000000000001</v>
      </c>
    </row>
    <row r="1746" spans="1:13" x14ac:dyDescent="0.2">
      <c r="A1746" s="1">
        <v>43159</v>
      </c>
      <c r="B1746" s="4" t="str">
        <f>YEAR(月出库[[#This Row],[日期]]) &amp; "年"</f>
        <v>2018年</v>
      </c>
      <c r="C1746" s="4" t="str">
        <f>MONTH(月出库[[#This Row],[日期]]) &amp; "月"</f>
        <v>2月</v>
      </c>
      <c r="D1746" s="4">
        <f>--TEXT(月出库[[#This Row],[日期]],"yyyymm")</f>
        <v>201802</v>
      </c>
      <c r="E1746" t="s">
        <v>9</v>
      </c>
      <c r="F1746" t="s">
        <v>15</v>
      </c>
      <c r="G1746">
        <v>1000002986</v>
      </c>
      <c r="H1746" t="s">
        <v>14</v>
      </c>
      <c r="I1746" t="s">
        <v>13</v>
      </c>
      <c r="J1746">
        <v>10000211</v>
      </c>
      <c r="K1746" t="s">
        <v>11</v>
      </c>
      <c r="L1746" s="6">
        <v>413.00000000000006</v>
      </c>
      <c r="M17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703.3</v>
      </c>
    </row>
    <row r="1747" spans="1:13" x14ac:dyDescent="0.2">
      <c r="A1747" s="1">
        <v>43159</v>
      </c>
      <c r="B1747" s="4" t="str">
        <f>YEAR(月出库[[#This Row],[日期]]) &amp; "年"</f>
        <v>2018年</v>
      </c>
      <c r="C1747" s="4" t="str">
        <f>MONTH(月出库[[#This Row],[日期]]) &amp; "月"</f>
        <v>2月</v>
      </c>
      <c r="D1747" s="4">
        <f>--TEXT(月出库[[#This Row],[日期]],"yyyymm")</f>
        <v>201802</v>
      </c>
      <c r="E1747" t="s">
        <v>9</v>
      </c>
      <c r="F1747" t="s">
        <v>8</v>
      </c>
      <c r="G1747">
        <v>1000000070</v>
      </c>
      <c r="H1747" t="s">
        <v>7</v>
      </c>
      <c r="I1747" t="s">
        <v>13</v>
      </c>
      <c r="J1747">
        <v>10000064</v>
      </c>
      <c r="K1747" t="s">
        <v>53</v>
      </c>
      <c r="L1747" s="6">
        <v>2.1</v>
      </c>
      <c r="M17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8" spans="1:13" x14ac:dyDescent="0.2">
      <c r="A1748" s="1">
        <v>43159</v>
      </c>
      <c r="B1748" s="4" t="str">
        <f>YEAR(月出库[[#This Row],[日期]]) &amp; "年"</f>
        <v>2018年</v>
      </c>
      <c r="C1748" s="4" t="str">
        <f>MONTH(月出库[[#This Row],[日期]]) &amp; "月"</f>
        <v>2月</v>
      </c>
      <c r="D1748" s="4">
        <f>--TEXT(月出库[[#This Row],[日期]],"yyyymm")</f>
        <v>201802</v>
      </c>
      <c r="E1748" t="s">
        <v>9</v>
      </c>
      <c r="F1748" t="s">
        <v>8</v>
      </c>
      <c r="G1748">
        <v>1000000070</v>
      </c>
      <c r="H1748" t="s">
        <v>7</v>
      </c>
      <c r="I1748" t="s">
        <v>13</v>
      </c>
      <c r="J1748">
        <v>20000099</v>
      </c>
      <c r="K1748" t="s">
        <v>20</v>
      </c>
      <c r="L1748" s="6">
        <v>18.2</v>
      </c>
      <c r="M17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49" spans="1:13" x14ac:dyDescent="0.2">
      <c r="A1749" s="1">
        <v>43159</v>
      </c>
      <c r="B1749" s="4" t="str">
        <f>YEAR(月出库[[#This Row],[日期]]) &amp; "年"</f>
        <v>2018年</v>
      </c>
      <c r="C1749" s="4" t="str">
        <f>MONTH(月出库[[#This Row],[日期]]) &amp; "月"</f>
        <v>2月</v>
      </c>
      <c r="D1749" s="4">
        <f>--TEXT(月出库[[#This Row],[日期]],"yyyymm")</f>
        <v>201802</v>
      </c>
      <c r="E1749" t="s">
        <v>9</v>
      </c>
      <c r="F1749" t="s">
        <v>57</v>
      </c>
      <c r="G1749">
        <v>1000001502</v>
      </c>
      <c r="H1749" t="s">
        <v>56</v>
      </c>
      <c r="I1749" t="s">
        <v>13</v>
      </c>
      <c r="J1749">
        <v>10000131</v>
      </c>
      <c r="K1749" t="s">
        <v>38</v>
      </c>
      <c r="L1749" s="6">
        <v>55.1</v>
      </c>
      <c r="M17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75.5</v>
      </c>
    </row>
    <row r="1750" spans="1:13" x14ac:dyDescent="0.2">
      <c r="A1750" s="1">
        <v>43159</v>
      </c>
      <c r="B1750" s="4" t="str">
        <f>YEAR(月出库[[#This Row],[日期]]) &amp; "年"</f>
        <v>2018年</v>
      </c>
      <c r="C1750" s="4" t="str">
        <f>MONTH(月出库[[#This Row],[日期]]) &amp; "月"</f>
        <v>2月</v>
      </c>
      <c r="D1750" s="4">
        <f>--TEXT(月出库[[#This Row],[日期]],"yyyymm")</f>
        <v>201802</v>
      </c>
      <c r="E1750" t="s">
        <v>9</v>
      </c>
      <c r="F1750" t="s">
        <v>72</v>
      </c>
      <c r="G1750">
        <v>1000000064</v>
      </c>
      <c r="H1750" t="s">
        <v>76</v>
      </c>
      <c r="I1750" t="s">
        <v>13</v>
      </c>
      <c r="J1750">
        <v>20000099</v>
      </c>
      <c r="K1750" t="s">
        <v>20</v>
      </c>
      <c r="L1750" s="6">
        <v>6.4</v>
      </c>
      <c r="M17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7.7</v>
      </c>
    </row>
    <row r="1751" spans="1:13" x14ac:dyDescent="0.2">
      <c r="A1751" s="1">
        <v>43159</v>
      </c>
      <c r="B1751" s="4" t="str">
        <f>YEAR(月出库[[#This Row],[日期]]) &amp; "年"</f>
        <v>2018年</v>
      </c>
      <c r="C1751" s="4" t="str">
        <f>MONTH(月出库[[#This Row],[日期]]) &amp; "月"</f>
        <v>2月</v>
      </c>
      <c r="D1751" s="4">
        <f>--TEXT(月出库[[#This Row],[日期]],"yyyymm")</f>
        <v>201802</v>
      </c>
      <c r="E1751" t="s">
        <v>9</v>
      </c>
      <c r="F1751" t="s">
        <v>72</v>
      </c>
      <c r="G1751">
        <v>1000001699</v>
      </c>
      <c r="H1751" t="s">
        <v>71</v>
      </c>
      <c r="I1751" t="s">
        <v>13</v>
      </c>
      <c r="J1751">
        <v>10000064</v>
      </c>
      <c r="K1751" t="s">
        <v>53</v>
      </c>
      <c r="L1751" s="6">
        <v>11.3</v>
      </c>
      <c r="M17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52" spans="1:13" x14ac:dyDescent="0.2">
      <c r="A1752" s="1">
        <v>43159</v>
      </c>
      <c r="B1752" s="4" t="str">
        <f>YEAR(月出库[[#This Row],[日期]]) &amp; "年"</f>
        <v>2018年</v>
      </c>
      <c r="C1752" s="4" t="str">
        <f>MONTH(月出库[[#This Row],[日期]]) &amp; "月"</f>
        <v>2月</v>
      </c>
      <c r="D1752" s="4">
        <f>--TEXT(月出库[[#This Row],[日期]],"yyyymm")</f>
        <v>201802</v>
      </c>
      <c r="E1752" t="s">
        <v>9</v>
      </c>
      <c r="F1752" t="s">
        <v>72</v>
      </c>
      <c r="G1752">
        <v>1000001699</v>
      </c>
      <c r="H1752" t="s">
        <v>71</v>
      </c>
      <c r="I1752" t="s">
        <v>13</v>
      </c>
      <c r="J1752">
        <v>10000131</v>
      </c>
      <c r="K1752" t="s">
        <v>38</v>
      </c>
      <c r="L1752" s="6">
        <v>11.3</v>
      </c>
      <c r="M17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</v>
      </c>
    </row>
    <row r="1753" spans="1:13" x14ac:dyDescent="0.2">
      <c r="A1753" s="1">
        <v>43159</v>
      </c>
      <c r="B1753" s="4" t="str">
        <f>YEAR(月出库[[#This Row],[日期]]) &amp; "年"</f>
        <v>2018年</v>
      </c>
      <c r="C1753" s="4" t="str">
        <f>MONTH(月出库[[#This Row],[日期]]) &amp; "月"</f>
        <v>2月</v>
      </c>
      <c r="D1753" s="4">
        <f>--TEXT(月出库[[#This Row],[日期]],"yyyymm")</f>
        <v>201802</v>
      </c>
      <c r="E1753" t="s">
        <v>9</v>
      </c>
      <c r="F1753" t="s">
        <v>72</v>
      </c>
      <c r="G1753">
        <v>1000001699</v>
      </c>
      <c r="H1753" t="s">
        <v>71</v>
      </c>
      <c r="I1753" t="s">
        <v>13</v>
      </c>
      <c r="J1753">
        <v>10000211</v>
      </c>
      <c r="K1753" t="s">
        <v>11</v>
      </c>
      <c r="L1753" s="6">
        <v>68.400000000000006</v>
      </c>
      <c r="M17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213.4</v>
      </c>
    </row>
    <row r="1754" spans="1:13" x14ac:dyDescent="0.2">
      <c r="A1754" s="1">
        <v>43159</v>
      </c>
      <c r="B1754" s="4" t="str">
        <f>YEAR(月出库[[#This Row],[日期]]) &amp; "年"</f>
        <v>2018年</v>
      </c>
      <c r="C1754" s="4" t="str">
        <f>MONTH(月出库[[#This Row],[日期]]) &amp; "月"</f>
        <v>2月</v>
      </c>
      <c r="D1754" s="4">
        <f>--TEXT(月出库[[#This Row],[日期]],"yyyymm")</f>
        <v>201802</v>
      </c>
      <c r="E1754" t="s">
        <v>9</v>
      </c>
      <c r="F1754" t="s">
        <v>59</v>
      </c>
      <c r="G1754">
        <v>1000000192</v>
      </c>
      <c r="H1754" t="s">
        <v>58</v>
      </c>
      <c r="I1754" t="s">
        <v>13</v>
      </c>
      <c r="J1754">
        <v>10000064</v>
      </c>
      <c r="K1754" t="s">
        <v>53</v>
      </c>
      <c r="L1754" s="6">
        <v>8.6999999999999993</v>
      </c>
      <c r="M17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55" spans="1:13" x14ac:dyDescent="0.2">
      <c r="A1755" s="1">
        <v>43159</v>
      </c>
      <c r="B1755" s="4" t="str">
        <f>YEAR(月出库[[#This Row],[日期]]) &amp; "年"</f>
        <v>2018年</v>
      </c>
      <c r="C1755" s="4" t="str">
        <f>MONTH(月出库[[#This Row],[日期]]) &amp; "月"</f>
        <v>2月</v>
      </c>
      <c r="D1755" s="4">
        <f>--TEXT(月出库[[#This Row],[日期]],"yyyymm")</f>
        <v>201802</v>
      </c>
      <c r="E1755" t="s">
        <v>9</v>
      </c>
      <c r="F1755" t="s">
        <v>59</v>
      </c>
      <c r="G1755">
        <v>1000000192</v>
      </c>
      <c r="H1755" t="s">
        <v>58</v>
      </c>
      <c r="I1755" t="s">
        <v>13</v>
      </c>
      <c r="J1755">
        <v>10000111</v>
      </c>
      <c r="K1755" t="s">
        <v>37</v>
      </c>
      <c r="L1755" s="6">
        <v>11.8</v>
      </c>
      <c r="M17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56" spans="1:13" x14ac:dyDescent="0.2">
      <c r="A1756" s="1">
        <v>43159</v>
      </c>
      <c r="B1756" s="4" t="str">
        <f>YEAR(月出库[[#This Row],[日期]]) &amp; "年"</f>
        <v>2018年</v>
      </c>
      <c r="C1756" s="4" t="str">
        <f>MONTH(月出库[[#This Row],[日期]]) &amp; "月"</f>
        <v>2月</v>
      </c>
      <c r="D1756" s="4">
        <f>--TEXT(月出库[[#This Row],[日期]],"yyyymm")</f>
        <v>201802</v>
      </c>
      <c r="E1756" t="s">
        <v>9</v>
      </c>
      <c r="F1756" t="s">
        <v>59</v>
      </c>
      <c r="G1756">
        <v>1000000192</v>
      </c>
      <c r="H1756" t="s">
        <v>58</v>
      </c>
      <c r="I1756" t="s">
        <v>13</v>
      </c>
      <c r="J1756">
        <v>10000172</v>
      </c>
      <c r="K1756" t="s">
        <v>18</v>
      </c>
      <c r="L1756" s="6">
        <v>58.5</v>
      </c>
      <c r="M17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13.5</v>
      </c>
    </row>
    <row r="1757" spans="1:13" x14ac:dyDescent="0.2">
      <c r="A1757" s="1">
        <v>43159</v>
      </c>
      <c r="B1757" s="4" t="str">
        <f>YEAR(月出库[[#This Row],[日期]]) &amp; "年"</f>
        <v>2018年</v>
      </c>
      <c r="C1757" s="4" t="str">
        <f>MONTH(月出库[[#This Row],[日期]]) &amp; "月"</f>
        <v>2月</v>
      </c>
      <c r="D1757" s="4">
        <f>--TEXT(月出库[[#This Row],[日期]],"yyyymm")</f>
        <v>201802</v>
      </c>
      <c r="E1757" t="s">
        <v>9</v>
      </c>
      <c r="F1757" t="s">
        <v>59</v>
      </c>
      <c r="G1757">
        <v>1000000192</v>
      </c>
      <c r="H1757" t="s">
        <v>58</v>
      </c>
      <c r="I1757" t="s">
        <v>13</v>
      </c>
      <c r="J1757">
        <v>10000211</v>
      </c>
      <c r="K1757" t="s">
        <v>11</v>
      </c>
      <c r="L1757" s="6">
        <v>78.099999999999994</v>
      </c>
      <c r="M17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58" spans="1:13" x14ac:dyDescent="0.2">
      <c r="A1758" s="1">
        <v>43159</v>
      </c>
      <c r="B1758" s="4" t="str">
        <f>YEAR(月出库[[#This Row],[日期]]) &amp; "年"</f>
        <v>2018年</v>
      </c>
      <c r="C1758" s="4" t="str">
        <f>MONTH(月出库[[#This Row],[日期]]) &amp; "月"</f>
        <v>2月</v>
      </c>
      <c r="D1758" s="4">
        <f>--TEXT(月出库[[#This Row],[日期]],"yyyymm")</f>
        <v>201802</v>
      </c>
      <c r="E1758" t="s">
        <v>9</v>
      </c>
      <c r="F1758" t="s">
        <v>17</v>
      </c>
      <c r="G1758">
        <v>1000000059</v>
      </c>
      <c r="H1758" t="s">
        <v>55</v>
      </c>
      <c r="I1758" t="s">
        <v>13</v>
      </c>
      <c r="J1758">
        <v>10000078</v>
      </c>
      <c r="K1758" t="s">
        <v>30</v>
      </c>
      <c r="L1758" s="6">
        <v>181.8</v>
      </c>
      <c r="M17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124.6</v>
      </c>
    </row>
    <row r="1759" spans="1:13" x14ac:dyDescent="0.2">
      <c r="A1759" s="1">
        <v>43159</v>
      </c>
      <c r="B1759" s="4" t="str">
        <f>YEAR(月出库[[#This Row],[日期]]) &amp; "年"</f>
        <v>2018年</v>
      </c>
      <c r="C1759" s="4" t="str">
        <f>MONTH(月出库[[#This Row],[日期]]) &amp; "月"</f>
        <v>2月</v>
      </c>
      <c r="D1759" s="4">
        <f>--TEXT(月出库[[#This Row],[日期]],"yyyymm")</f>
        <v>201802</v>
      </c>
      <c r="E1759" t="s">
        <v>9</v>
      </c>
      <c r="F1759" t="s">
        <v>17</v>
      </c>
      <c r="G1759">
        <v>1000000059</v>
      </c>
      <c r="H1759" t="s">
        <v>55</v>
      </c>
      <c r="I1759" t="s">
        <v>13</v>
      </c>
      <c r="J1759">
        <v>10000111</v>
      </c>
      <c r="K1759" t="s">
        <v>37</v>
      </c>
      <c r="L1759" s="6">
        <v>50.900000000000006</v>
      </c>
      <c r="M17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68.099999999999994</v>
      </c>
    </row>
    <row r="1760" spans="1:13" x14ac:dyDescent="0.2">
      <c r="A1760" s="1">
        <v>43159</v>
      </c>
      <c r="B1760" s="4" t="str">
        <f>YEAR(月出库[[#This Row],[日期]]) &amp; "年"</f>
        <v>2018年</v>
      </c>
      <c r="C1760" s="4" t="str">
        <f>MONTH(月出库[[#This Row],[日期]]) &amp; "月"</f>
        <v>2月</v>
      </c>
      <c r="D1760" s="4">
        <f>--TEXT(月出库[[#This Row],[日期]],"yyyymm")</f>
        <v>201802</v>
      </c>
      <c r="E1760" t="s">
        <v>9</v>
      </c>
      <c r="F1760" t="s">
        <v>17</v>
      </c>
      <c r="G1760">
        <v>1000000059</v>
      </c>
      <c r="H1760" t="s">
        <v>55</v>
      </c>
      <c r="I1760" t="s">
        <v>13</v>
      </c>
      <c r="J1760">
        <v>10000131</v>
      </c>
      <c r="K1760" t="s">
        <v>38</v>
      </c>
      <c r="L1760" s="6">
        <v>384.40000000000003</v>
      </c>
      <c r="M17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273.09999999999997</v>
      </c>
    </row>
    <row r="1761" spans="1:13" x14ac:dyDescent="0.2">
      <c r="A1761" s="1">
        <v>43159</v>
      </c>
      <c r="B1761" s="4" t="str">
        <f>YEAR(月出库[[#This Row],[日期]]) &amp; "年"</f>
        <v>2018年</v>
      </c>
      <c r="C1761" s="4" t="str">
        <f>MONTH(月出库[[#This Row],[日期]]) &amp; "月"</f>
        <v>2月</v>
      </c>
      <c r="D1761" s="4">
        <f>--TEXT(月出库[[#This Row],[日期]],"yyyymm")</f>
        <v>201802</v>
      </c>
      <c r="E1761" t="s">
        <v>9</v>
      </c>
      <c r="F1761" t="s">
        <v>17</v>
      </c>
      <c r="G1761">
        <v>1000000059</v>
      </c>
      <c r="H1761" t="s">
        <v>55</v>
      </c>
      <c r="I1761" t="s">
        <v>13</v>
      </c>
      <c r="J1761">
        <v>10000136</v>
      </c>
      <c r="K1761" t="s">
        <v>40</v>
      </c>
      <c r="L1761" s="6">
        <v>65.400000000000006</v>
      </c>
      <c r="M17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2.1</v>
      </c>
    </row>
    <row r="1762" spans="1:13" x14ac:dyDescent="0.2">
      <c r="A1762" s="1">
        <v>43159</v>
      </c>
      <c r="B1762" s="4" t="str">
        <f>YEAR(月出库[[#This Row],[日期]]) &amp; "年"</f>
        <v>2018年</v>
      </c>
      <c r="C1762" s="4" t="str">
        <f>MONTH(月出库[[#This Row],[日期]]) &amp; "月"</f>
        <v>2月</v>
      </c>
      <c r="D1762" s="4">
        <f>--TEXT(月出库[[#This Row],[日期]],"yyyymm")</f>
        <v>201802</v>
      </c>
      <c r="E1762" t="s">
        <v>9</v>
      </c>
      <c r="F1762" t="s">
        <v>17</v>
      </c>
      <c r="G1762">
        <v>1000000059</v>
      </c>
      <c r="H1762" t="s">
        <v>55</v>
      </c>
      <c r="I1762" t="s">
        <v>13</v>
      </c>
      <c r="J1762">
        <v>10000211</v>
      </c>
      <c r="K1762" t="s">
        <v>11</v>
      </c>
      <c r="L1762" s="6">
        <v>66.599999999999994</v>
      </c>
      <c r="M17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573.30000000000007</v>
      </c>
    </row>
    <row r="1763" spans="1:13" x14ac:dyDescent="0.2">
      <c r="A1763" s="1">
        <v>43159</v>
      </c>
      <c r="B1763" s="4" t="str">
        <f>YEAR(月出库[[#This Row],[日期]]) &amp; "年"</f>
        <v>2018年</v>
      </c>
      <c r="C1763" s="4" t="str">
        <f>MONTH(月出库[[#This Row],[日期]]) &amp; "月"</f>
        <v>2月</v>
      </c>
      <c r="D1763" s="4">
        <f>--TEXT(月出库[[#This Row],[日期]],"yyyymm")</f>
        <v>201802</v>
      </c>
      <c r="E1763" t="s">
        <v>9</v>
      </c>
      <c r="F1763" t="s">
        <v>17</v>
      </c>
      <c r="G1763">
        <v>1000000059</v>
      </c>
      <c r="H1763" t="s">
        <v>55</v>
      </c>
      <c r="I1763" t="s">
        <v>13</v>
      </c>
      <c r="J1763">
        <v>20000099</v>
      </c>
      <c r="K1763" t="s">
        <v>20</v>
      </c>
      <c r="L1763" s="6">
        <v>44.7</v>
      </c>
      <c r="M17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102.9</v>
      </c>
    </row>
    <row r="1764" spans="1:13" x14ac:dyDescent="0.2">
      <c r="A1764" s="1">
        <v>43159</v>
      </c>
      <c r="B1764" s="4" t="str">
        <f>YEAR(月出库[[#This Row],[日期]]) &amp; "年"</f>
        <v>2018年</v>
      </c>
      <c r="C1764" s="4" t="str">
        <f>MONTH(月出库[[#This Row],[日期]]) &amp; "月"</f>
        <v>2月</v>
      </c>
      <c r="D1764" s="4">
        <f>--TEXT(月出库[[#This Row],[日期]],"yyyymm")</f>
        <v>201802</v>
      </c>
      <c r="E1764" t="s">
        <v>9</v>
      </c>
      <c r="F1764" t="s">
        <v>17</v>
      </c>
      <c r="G1764">
        <v>1000001649</v>
      </c>
      <c r="H1764" t="s">
        <v>16</v>
      </c>
      <c r="I1764" t="s">
        <v>13</v>
      </c>
      <c r="J1764">
        <v>10000111</v>
      </c>
      <c r="K1764" t="s">
        <v>37</v>
      </c>
      <c r="L1764" s="6">
        <v>15.3</v>
      </c>
      <c r="M17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</v>
      </c>
    </row>
    <row r="1765" spans="1:13" x14ac:dyDescent="0.2">
      <c r="A1765" s="1">
        <v>43159</v>
      </c>
      <c r="B1765" s="4" t="str">
        <f>YEAR(月出库[[#This Row],[日期]]) &amp; "年"</f>
        <v>2018年</v>
      </c>
      <c r="C1765" s="4" t="str">
        <f>MONTH(月出库[[#This Row],[日期]]) &amp; "月"</f>
        <v>2月</v>
      </c>
      <c r="D1765" s="4">
        <f>--TEXT(月出库[[#This Row],[日期]],"yyyymm")</f>
        <v>201802</v>
      </c>
      <c r="E1765" t="s">
        <v>9</v>
      </c>
      <c r="F1765" t="s">
        <v>17</v>
      </c>
      <c r="G1765">
        <v>1000001649</v>
      </c>
      <c r="H1765" t="s">
        <v>16</v>
      </c>
      <c r="I1765" t="s">
        <v>13</v>
      </c>
      <c r="J1765">
        <v>10000131</v>
      </c>
      <c r="K1765" t="s">
        <v>38</v>
      </c>
      <c r="L1765" s="6">
        <v>128.9</v>
      </c>
      <c r="M17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12.2</v>
      </c>
    </row>
    <row r="1766" spans="1:13" x14ac:dyDescent="0.2">
      <c r="A1766" s="1">
        <v>43159</v>
      </c>
      <c r="B1766" s="4" t="str">
        <f>YEAR(月出库[[#This Row],[日期]]) &amp; "年"</f>
        <v>2018年</v>
      </c>
      <c r="C1766" s="4" t="str">
        <f>MONTH(月出库[[#This Row],[日期]]) &amp; "月"</f>
        <v>2月</v>
      </c>
      <c r="D1766" s="4">
        <f>--TEXT(月出库[[#This Row],[日期]],"yyyymm")</f>
        <v>201802</v>
      </c>
      <c r="E1766" t="s">
        <v>9</v>
      </c>
      <c r="F1766" t="s">
        <v>17</v>
      </c>
      <c r="G1766">
        <v>1000001649</v>
      </c>
      <c r="H1766" t="s">
        <v>16</v>
      </c>
      <c r="I1766" t="s">
        <v>13</v>
      </c>
      <c r="J1766">
        <v>10000211</v>
      </c>
      <c r="K1766" t="s">
        <v>11</v>
      </c>
      <c r="L1766" s="6">
        <v>175.5</v>
      </c>
      <c r="M17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216.60000000000002</v>
      </c>
    </row>
    <row r="1767" spans="1:13" x14ac:dyDescent="0.2">
      <c r="A1767" s="1">
        <v>43159</v>
      </c>
      <c r="B1767" s="4" t="str">
        <f>YEAR(月出库[[#This Row],[日期]]) &amp; "年"</f>
        <v>2018年</v>
      </c>
      <c r="C1767" s="4" t="str">
        <f>MONTH(月出库[[#This Row],[日期]]) &amp; "月"</f>
        <v>2月</v>
      </c>
      <c r="D1767" s="4">
        <f>--TEXT(月出库[[#This Row],[日期]],"yyyymm")</f>
        <v>201802</v>
      </c>
      <c r="E1767" t="s">
        <v>9</v>
      </c>
      <c r="F1767" t="s">
        <v>17</v>
      </c>
      <c r="G1767">
        <v>1000001649</v>
      </c>
      <c r="H1767" t="s">
        <v>16</v>
      </c>
      <c r="I1767" t="s">
        <v>13</v>
      </c>
      <c r="J1767">
        <v>20000099</v>
      </c>
      <c r="K1767" t="s">
        <v>20</v>
      </c>
      <c r="L1767" s="6">
        <v>21.6</v>
      </c>
      <c r="M17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18.7</v>
      </c>
    </row>
    <row r="1768" spans="1:13" x14ac:dyDescent="0.2">
      <c r="A1768" s="1">
        <v>43159</v>
      </c>
      <c r="B1768" s="4" t="str">
        <f>YEAR(月出库[[#This Row],[日期]]) &amp; "年"</f>
        <v>2018年</v>
      </c>
      <c r="C1768" s="4" t="str">
        <f>MONTH(月出库[[#This Row],[日期]]) &amp; "月"</f>
        <v>2月</v>
      </c>
      <c r="D1768" s="4">
        <f>--TEXT(月出库[[#This Row],[日期]],"yyyymm")</f>
        <v>201802</v>
      </c>
      <c r="E1768" t="s">
        <v>9</v>
      </c>
      <c r="F1768" t="s">
        <v>12</v>
      </c>
      <c r="G1768">
        <v>1000000072</v>
      </c>
      <c r="H1768" t="s">
        <v>10</v>
      </c>
      <c r="I1768" t="s">
        <v>13</v>
      </c>
      <c r="J1768">
        <v>10000131</v>
      </c>
      <c r="K1768" t="s">
        <v>38</v>
      </c>
      <c r="L1768" s="6">
        <v>115.4</v>
      </c>
      <c r="M17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175.70000000000002</v>
      </c>
    </row>
    <row r="1769" spans="1:13" x14ac:dyDescent="0.2">
      <c r="A1769" s="1">
        <v>43159</v>
      </c>
      <c r="B1769" s="4" t="str">
        <f>YEAR(月出库[[#This Row],[日期]]) &amp; "年"</f>
        <v>2018年</v>
      </c>
      <c r="C1769" s="4" t="str">
        <f>MONTH(月出库[[#This Row],[日期]]) &amp; "月"</f>
        <v>2月</v>
      </c>
      <c r="D1769" s="4">
        <f>--TEXT(月出库[[#This Row],[日期]],"yyyymm")</f>
        <v>201802</v>
      </c>
      <c r="E1769" t="s">
        <v>9</v>
      </c>
      <c r="F1769" t="s">
        <v>12</v>
      </c>
      <c r="G1769">
        <v>1000000072</v>
      </c>
      <c r="H1769" t="s">
        <v>10</v>
      </c>
      <c r="I1769" t="s">
        <v>13</v>
      </c>
      <c r="J1769">
        <v>10000211</v>
      </c>
      <c r="K1769" t="s">
        <v>11</v>
      </c>
      <c r="L1769" s="6">
        <v>234.7</v>
      </c>
      <c r="M17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146.1</v>
      </c>
    </row>
    <row r="1770" spans="1:13" x14ac:dyDescent="0.2">
      <c r="A1770" s="1">
        <v>43159</v>
      </c>
      <c r="B1770" s="4" t="str">
        <f>YEAR(月出库[[#This Row],[日期]]) &amp; "年"</f>
        <v>2018年</v>
      </c>
      <c r="C1770" s="4" t="str">
        <f>MONTH(月出库[[#This Row],[日期]]) &amp; "月"</f>
        <v>2月</v>
      </c>
      <c r="D1770" s="4">
        <f>--TEXT(月出库[[#This Row],[日期]],"yyyymm")</f>
        <v>201802</v>
      </c>
      <c r="E1770" t="s">
        <v>9</v>
      </c>
      <c r="F1770" t="s">
        <v>12</v>
      </c>
      <c r="G1770">
        <v>1000000072</v>
      </c>
      <c r="H1770" t="s">
        <v>10</v>
      </c>
      <c r="I1770" t="s">
        <v>13</v>
      </c>
      <c r="J1770">
        <v>20000018</v>
      </c>
      <c r="K1770" t="s">
        <v>81</v>
      </c>
      <c r="L1770" s="6">
        <v>7.8</v>
      </c>
      <c r="M17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71" spans="1:13" x14ac:dyDescent="0.2">
      <c r="A1771" s="1">
        <v>43159</v>
      </c>
      <c r="B1771" s="4" t="str">
        <f>YEAR(月出库[[#This Row],[日期]]) &amp; "年"</f>
        <v>2018年</v>
      </c>
      <c r="C1771" s="4" t="str">
        <f>MONTH(月出库[[#This Row],[日期]]) &amp; "月"</f>
        <v>2月</v>
      </c>
      <c r="D1771" s="4">
        <f>--TEXT(月出库[[#This Row],[日期]],"yyyymm")</f>
        <v>201802</v>
      </c>
      <c r="E1771" t="s">
        <v>9</v>
      </c>
      <c r="F1771" t="s">
        <v>12</v>
      </c>
      <c r="G1771">
        <v>1000000072</v>
      </c>
      <c r="H1771" t="s">
        <v>10</v>
      </c>
      <c r="I1771" t="s">
        <v>13</v>
      </c>
      <c r="J1771">
        <v>20000099</v>
      </c>
      <c r="K1771" t="s">
        <v>20</v>
      </c>
      <c r="L1771" s="6">
        <v>15.8</v>
      </c>
      <c r="M17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19.399999999999999</v>
      </c>
    </row>
    <row r="1772" spans="1:13" x14ac:dyDescent="0.2">
      <c r="A1772" s="1">
        <v>43159</v>
      </c>
      <c r="B1772" s="4" t="str">
        <f>YEAR(月出库[[#This Row],[日期]]) &amp; "年"</f>
        <v>2018年</v>
      </c>
      <c r="C1772" s="4" t="str">
        <f>MONTH(月出库[[#This Row],[日期]]) &amp; "月"</f>
        <v>2月</v>
      </c>
      <c r="D1772" s="4">
        <f>--TEXT(月出库[[#This Row],[日期]],"yyyymm")</f>
        <v>201802</v>
      </c>
      <c r="E1772" t="s">
        <v>22</v>
      </c>
      <c r="F1772" t="s">
        <v>46</v>
      </c>
      <c r="G1772">
        <v>1000001133</v>
      </c>
      <c r="H1772" t="s">
        <v>45</v>
      </c>
      <c r="I1772" t="s">
        <v>13</v>
      </c>
      <c r="J1772">
        <v>10000061</v>
      </c>
      <c r="K1772" t="s">
        <v>28</v>
      </c>
      <c r="L1772" s="6">
        <v>19.299999999999997</v>
      </c>
      <c r="M17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147.5</v>
      </c>
    </row>
    <row r="1773" spans="1:13" x14ac:dyDescent="0.2">
      <c r="A1773" s="1">
        <v>43159</v>
      </c>
      <c r="B1773" s="4" t="str">
        <f>YEAR(月出库[[#This Row],[日期]]) &amp; "年"</f>
        <v>2018年</v>
      </c>
      <c r="C1773" s="4" t="str">
        <f>MONTH(月出库[[#This Row],[日期]]) &amp; "月"</f>
        <v>2月</v>
      </c>
      <c r="D1773" s="4">
        <f>--TEXT(月出库[[#This Row],[日期]],"yyyymm")</f>
        <v>201802</v>
      </c>
      <c r="E1773" t="s">
        <v>22</v>
      </c>
      <c r="F1773" t="s">
        <v>46</v>
      </c>
      <c r="G1773">
        <v>1000001133</v>
      </c>
      <c r="H1773" t="s">
        <v>45</v>
      </c>
      <c r="I1773" t="s">
        <v>13</v>
      </c>
      <c r="J1773">
        <v>10000078</v>
      </c>
      <c r="K1773" t="s">
        <v>30</v>
      </c>
      <c r="L1773" s="6">
        <v>129.1</v>
      </c>
      <c r="M17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244.4</v>
      </c>
    </row>
    <row r="1774" spans="1:13" x14ac:dyDescent="0.2">
      <c r="A1774" s="1">
        <v>43159</v>
      </c>
      <c r="B1774" s="4" t="str">
        <f>YEAR(月出库[[#This Row],[日期]]) &amp; "年"</f>
        <v>2018年</v>
      </c>
      <c r="C1774" s="4" t="str">
        <f>MONTH(月出库[[#This Row],[日期]]) &amp; "月"</f>
        <v>2月</v>
      </c>
      <c r="D1774" s="4">
        <f>--TEXT(月出库[[#This Row],[日期]],"yyyymm")</f>
        <v>201802</v>
      </c>
      <c r="E1774" t="s">
        <v>22</v>
      </c>
      <c r="F1774" t="s">
        <v>46</v>
      </c>
      <c r="G1774">
        <v>1000001133</v>
      </c>
      <c r="H1774" t="s">
        <v>45</v>
      </c>
      <c r="I1774" t="s">
        <v>13</v>
      </c>
      <c r="J1774">
        <v>10000111</v>
      </c>
      <c r="K1774" t="s">
        <v>37</v>
      </c>
      <c r="L1774" s="6">
        <v>61</v>
      </c>
      <c r="M17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152.69999999999999</v>
      </c>
    </row>
    <row r="1775" spans="1:13" x14ac:dyDescent="0.2">
      <c r="A1775" s="1">
        <v>43159</v>
      </c>
      <c r="B1775" s="4" t="str">
        <f>YEAR(月出库[[#This Row],[日期]]) &amp; "年"</f>
        <v>2018年</v>
      </c>
      <c r="C1775" s="4" t="str">
        <f>MONTH(月出库[[#This Row],[日期]]) &amp; "月"</f>
        <v>2月</v>
      </c>
      <c r="D1775" s="4">
        <f>--TEXT(月出库[[#This Row],[日期]],"yyyymm")</f>
        <v>201802</v>
      </c>
      <c r="E1775" t="s">
        <v>22</v>
      </c>
      <c r="F1775" t="s">
        <v>46</v>
      </c>
      <c r="G1775">
        <v>1000001133</v>
      </c>
      <c r="H1775" t="s">
        <v>45</v>
      </c>
      <c r="I1775" t="s">
        <v>13</v>
      </c>
      <c r="J1775">
        <v>10000131</v>
      </c>
      <c r="K1775" t="s">
        <v>38</v>
      </c>
      <c r="L1775" s="6">
        <v>79.5</v>
      </c>
      <c r="M17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119.3</v>
      </c>
    </row>
    <row r="1776" spans="1:13" x14ac:dyDescent="0.2">
      <c r="A1776" s="1">
        <v>43159</v>
      </c>
      <c r="B1776" s="4" t="str">
        <f>YEAR(月出库[[#This Row],[日期]]) &amp; "年"</f>
        <v>2018年</v>
      </c>
      <c r="C1776" s="4" t="str">
        <f>MONTH(月出库[[#This Row],[日期]]) &amp; "月"</f>
        <v>2月</v>
      </c>
      <c r="D1776" s="4">
        <f>--TEXT(月出库[[#This Row],[日期]],"yyyymm")</f>
        <v>201802</v>
      </c>
      <c r="E1776" t="s">
        <v>22</v>
      </c>
      <c r="F1776" t="s">
        <v>46</v>
      </c>
      <c r="G1776">
        <v>1000001133</v>
      </c>
      <c r="H1776" t="s">
        <v>45</v>
      </c>
      <c r="I1776" t="s">
        <v>13</v>
      </c>
      <c r="J1776">
        <v>10000182</v>
      </c>
      <c r="K1776" t="s">
        <v>31</v>
      </c>
      <c r="L1776" s="6">
        <v>146.5</v>
      </c>
      <c r="M17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256.2</v>
      </c>
    </row>
    <row r="1777" spans="1:13" x14ac:dyDescent="0.2">
      <c r="A1777" s="1">
        <v>43159</v>
      </c>
      <c r="B1777" s="4" t="str">
        <f>YEAR(月出库[[#This Row],[日期]]) &amp; "年"</f>
        <v>2018年</v>
      </c>
      <c r="C1777" s="4" t="str">
        <f>MONTH(月出库[[#This Row],[日期]]) &amp; "月"</f>
        <v>2月</v>
      </c>
      <c r="D1777" s="4">
        <f>--TEXT(月出库[[#This Row],[日期]],"yyyymm")</f>
        <v>201802</v>
      </c>
      <c r="E1777" t="s">
        <v>22</v>
      </c>
      <c r="F1777" t="s">
        <v>46</v>
      </c>
      <c r="G1777">
        <v>1000001133</v>
      </c>
      <c r="H1777" t="s">
        <v>45</v>
      </c>
      <c r="I1777" t="s">
        <v>13</v>
      </c>
      <c r="J1777">
        <v>20000018</v>
      </c>
      <c r="K1777" t="s">
        <v>81</v>
      </c>
      <c r="L1777" s="6">
        <v>1.5</v>
      </c>
      <c r="M17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29.9</v>
      </c>
    </row>
    <row r="1778" spans="1:13" x14ac:dyDescent="0.2">
      <c r="A1778" s="1">
        <v>43159</v>
      </c>
      <c r="B1778" s="4" t="str">
        <f>YEAR(月出库[[#This Row],[日期]]) &amp; "年"</f>
        <v>2018年</v>
      </c>
      <c r="C1778" s="4" t="str">
        <f>MONTH(月出库[[#This Row],[日期]]) &amp; "月"</f>
        <v>2月</v>
      </c>
      <c r="D1778" s="4">
        <f>--TEXT(月出库[[#This Row],[日期]],"yyyymm")</f>
        <v>201802</v>
      </c>
      <c r="E1778" t="s">
        <v>22</v>
      </c>
      <c r="F1778" t="s">
        <v>46</v>
      </c>
      <c r="G1778">
        <v>1000001133</v>
      </c>
      <c r="H1778" t="s">
        <v>45</v>
      </c>
      <c r="I1778" t="s">
        <v>13</v>
      </c>
      <c r="J1778">
        <v>20000099</v>
      </c>
      <c r="K1778" t="s">
        <v>20</v>
      </c>
      <c r="L1778" s="6">
        <v>32.5</v>
      </c>
      <c r="M17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45.1</v>
      </c>
    </row>
    <row r="1779" spans="1:13" x14ac:dyDescent="0.2">
      <c r="A1779" s="1">
        <v>43159</v>
      </c>
      <c r="B1779" s="4" t="str">
        <f>YEAR(月出库[[#This Row],[日期]]) &amp; "年"</f>
        <v>2018年</v>
      </c>
      <c r="C1779" s="4" t="str">
        <f>MONTH(月出库[[#This Row],[日期]]) &amp; "月"</f>
        <v>2月</v>
      </c>
      <c r="D1779" s="4">
        <f>--TEXT(月出库[[#This Row],[日期]],"yyyymm")</f>
        <v>201802</v>
      </c>
      <c r="E1779" t="s">
        <v>22</v>
      </c>
      <c r="F1779" t="s">
        <v>64</v>
      </c>
      <c r="G1779">
        <v>1000002973</v>
      </c>
      <c r="H1779" t="s">
        <v>63</v>
      </c>
      <c r="I1779" t="s">
        <v>13</v>
      </c>
      <c r="J1779">
        <v>10000078</v>
      </c>
      <c r="K1779" t="s">
        <v>30</v>
      </c>
      <c r="L1779" s="6">
        <v>34.9</v>
      </c>
      <c r="M17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12.7</v>
      </c>
    </row>
    <row r="1780" spans="1:13" x14ac:dyDescent="0.2">
      <c r="A1780" s="1">
        <v>43159</v>
      </c>
      <c r="B1780" s="4" t="str">
        <f>YEAR(月出库[[#This Row],[日期]]) &amp; "年"</f>
        <v>2018年</v>
      </c>
      <c r="C1780" s="4" t="str">
        <f>MONTH(月出库[[#This Row],[日期]]) &amp; "月"</f>
        <v>2月</v>
      </c>
      <c r="D1780" s="4">
        <f>--TEXT(月出库[[#This Row],[日期]],"yyyymm")</f>
        <v>201802</v>
      </c>
      <c r="E1780" t="s">
        <v>22</v>
      </c>
      <c r="F1780" t="s">
        <v>64</v>
      </c>
      <c r="G1780">
        <v>1000002973</v>
      </c>
      <c r="H1780" t="s">
        <v>63</v>
      </c>
      <c r="I1780" t="s">
        <v>13</v>
      </c>
      <c r="J1780">
        <v>10000136</v>
      </c>
      <c r="K1780" t="s">
        <v>40</v>
      </c>
      <c r="L1780" s="6">
        <v>5</v>
      </c>
      <c r="M17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2.1</v>
      </c>
    </row>
    <row r="1781" spans="1:13" x14ac:dyDescent="0.2">
      <c r="A1781" s="1">
        <v>43159</v>
      </c>
      <c r="B1781" s="4" t="str">
        <f>YEAR(月出库[[#This Row],[日期]]) &amp; "年"</f>
        <v>2018年</v>
      </c>
      <c r="C1781" s="4" t="str">
        <f>MONTH(月出库[[#This Row],[日期]]) &amp; "月"</f>
        <v>2月</v>
      </c>
      <c r="D1781" s="4">
        <f>--TEXT(月出库[[#This Row],[日期]],"yyyymm")</f>
        <v>201802</v>
      </c>
      <c r="E1781" t="s">
        <v>22</v>
      </c>
      <c r="F1781" t="s">
        <v>64</v>
      </c>
      <c r="G1781">
        <v>1000002973</v>
      </c>
      <c r="H1781" t="s">
        <v>63</v>
      </c>
      <c r="I1781" t="s">
        <v>13</v>
      </c>
      <c r="J1781">
        <v>20000018</v>
      </c>
      <c r="K1781" t="s">
        <v>81</v>
      </c>
      <c r="L1781" s="6">
        <v>5.7</v>
      </c>
      <c r="M17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6.4</v>
      </c>
    </row>
    <row r="1782" spans="1:13" x14ac:dyDescent="0.2">
      <c r="A1782" s="1">
        <v>43159</v>
      </c>
      <c r="B1782" s="4" t="str">
        <f>YEAR(月出库[[#This Row],[日期]]) &amp; "年"</f>
        <v>2018年</v>
      </c>
      <c r="C1782" s="4" t="str">
        <f>MONTH(月出库[[#This Row],[日期]]) &amp; "月"</f>
        <v>2月</v>
      </c>
      <c r="D1782" s="4">
        <f>--TEXT(月出库[[#This Row],[日期]],"yyyymm")</f>
        <v>201802</v>
      </c>
      <c r="E1782" t="s">
        <v>22</v>
      </c>
      <c r="F1782" t="s">
        <v>64</v>
      </c>
      <c r="G1782">
        <v>1000002973</v>
      </c>
      <c r="H1782" t="s">
        <v>63</v>
      </c>
      <c r="I1782" t="s">
        <v>13</v>
      </c>
      <c r="J1782">
        <v>20000099</v>
      </c>
      <c r="K1782" t="s">
        <v>20</v>
      </c>
      <c r="L1782" s="6">
        <v>6.9</v>
      </c>
      <c r="M17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83" spans="1:13" x14ac:dyDescent="0.2">
      <c r="A1783" s="1">
        <v>43159</v>
      </c>
      <c r="B1783" s="4" t="str">
        <f>YEAR(月出库[[#This Row],[日期]]) &amp; "年"</f>
        <v>2018年</v>
      </c>
      <c r="C1783" s="4" t="str">
        <f>MONTH(月出库[[#This Row],[日期]]) &amp; "月"</f>
        <v>2月</v>
      </c>
      <c r="D1783" s="4">
        <f>--TEXT(月出库[[#This Row],[日期]],"yyyymm")</f>
        <v>201802</v>
      </c>
      <c r="E1783" t="s">
        <v>22</v>
      </c>
      <c r="F1783" t="s">
        <v>49</v>
      </c>
      <c r="G1783">
        <v>1000000018</v>
      </c>
      <c r="H1783" t="s">
        <v>48</v>
      </c>
      <c r="I1783" t="s">
        <v>13</v>
      </c>
      <c r="J1783">
        <v>10000078</v>
      </c>
      <c r="K1783" t="s">
        <v>30</v>
      </c>
      <c r="L1783" s="6">
        <v>135.79999999999998</v>
      </c>
      <c r="M17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422.2</v>
      </c>
    </row>
    <row r="1784" spans="1:13" x14ac:dyDescent="0.2">
      <c r="A1784" s="1">
        <v>43159</v>
      </c>
      <c r="B1784" s="4" t="str">
        <f>YEAR(月出库[[#This Row],[日期]]) &amp; "年"</f>
        <v>2018年</v>
      </c>
      <c r="C1784" s="4" t="str">
        <f>MONTH(月出库[[#This Row],[日期]]) &amp; "月"</f>
        <v>2月</v>
      </c>
      <c r="D1784" s="4">
        <f>--TEXT(月出库[[#This Row],[日期]],"yyyymm")</f>
        <v>201802</v>
      </c>
      <c r="E1784" t="s">
        <v>22</v>
      </c>
      <c r="F1784" t="s">
        <v>49</v>
      </c>
      <c r="G1784">
        <v>1000000018</v>
      </c>
      <c r="H1784" t="s">
        <v>48</v>
      </c>
      <c r="I1784" t="s">
        <v>13</v>
      </c>
      <c r="J1784">
        <v>10000131</v>
      </c>
      <c r="K1784" t="s">
        <v>38</v>
      </c>
      <c r="L1784" s="6">
        <v>123.6</v>
      </c>
      <c r="M17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493.59999999999991</v>
      </c>
    </row>
    <row r="1785" spans="1:13" x14ac:dyDescent="0.2">
      <c r="A1785" s="1">
        <v>43159</v>
      </c>
      <c r="B1785" s="4" t="str">
        <f>YEAR(月出库[[#This Row],[日期]]) &amp; "年"</f>
        <v>2018年</v>
      </c>
      <c r="C1785" s="4" t="str">
        <f>MONTH(月出库[[#This Row],[日期]]) &amp; "月"</f>
        <v>2月</v>
      </c>
      <c r="D1785" s="4">
        <f>--TEXT(月出库[[#This Row],[日期]],"yyyymm")</f>
        <v>201802</v>
      </c>
      <c r="E1785" t="s">
        <v>22</v>
      </c>
      <c r="F1785" t="s">
        <v>49</v>
      </c>
      <c r="G1785">
        <v>1000000018</v>
      </c>
      <c r="H1785" t="s">
        <v>48</v>
      </c>
      <c r="I1785" t="s">
        <v>13</v>
      </c>
      <c r="J1785">
        <v>10000136</v>
      </c>
      <c r="K1785" t="s">
        <v>40</v>
      </c>
      <c r="L1785" s="6">
        <v>32.1</v>
      </c>
      <c r="M17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34.1</v>
      </c>
    </row>
    <row r="1786" spans="1:13" x14ac:dyDescent="0.2">
      <c r="A1786" s="1">
        <v>43159</v>
      </c>
      <c r="B1786" s="4" t="str">
        <f>YEAR(月出库[[#This Row],[日期]]) &amp; "年"</f>
        <v>2018年</v>
      </c>
      <c r="C1786" s="4" t="str">
        <f>MONTH(月出库[[#This Row],[日期]]) &amp; "月"</f>
        <v>2月</v>
      </c>
      <c r="D1786" s="4">
        <f>--TEXT(月出库[[#This Row],[日期]],"yyyymm")</f>
        <v>201802</v>
      </c>
      <c r="E1786" t="s">
        <v>22</v>
      </c>
      <c r="F1786" t="s">
        <v>49</v>
      </c>
      <c r="G1786">
        <v>1000000018</v>
      </c>
      <c r="H1786" t="s">
        <v>48</v>
      </c>
      <c r="I1786" t="s">
        <v>13</v>
      </c>
      <c r="J1786">
        <v>10000172</v>
      </c>
      <c r="K1786" t="s">
        <v>18</v>
      </c>
      <c r="L1786" s="6">
        <v>19.7</v>
      </c>
      <c r="M17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87" spans="1:13" x14ac:dyDescent="0.2">
      <c r="A1787" s="1">
        <v>43159</v>
      </c>
      <c r="B1787" s="4" t="str">
        <f>YEAR(月出库[[#This Row],[日期]]) &amp; "年"</f>
        <v>2018年</v>
      </c>
      <c r="C1787" s="4" t="str">
        <f>MONTH(月出库[[#This Row],[日期]]) &amp; "月"</f>
        <v>2月</v>
      </c>
      <c r="D1787" s="4">
        <f>--TEXT(月出库[[#This Row],[日期]],"yyyymm")</f>
        <v>201802</v>
      </c>
      <c r="E1787" t="s">
        <v>22</v>
      </c>
      <c r="F1787" t="s">
        <v>49</v>
      </c>
      <c r="G1787">
        <v>1000000018</v>
      </c>
      <c r="H1787" t="s">
        <v>48</v>
      </c>
      <c r="I1787" t="s">
        <v>13</v>
      </c>
      <c r="J1787">
        <v>10000211</v>
      </c>
      <c r="K1787" t="s">
        <v>11</v>
      </c>
      <c r="L1787" s="6">
        <v>2.2999999999999998</v>
      </c>
      <c r="M17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5.4</v>
      </c>
    </row>
    <row r="1788" spans="1:13" x14ac:dyDescent="0.2">
      <c r="A1788" s="1">
        <v>43159</v>
      </c>
      <c r="B1788" s="4" t="str">
        <f>YEAR(月出库[[#This Row],[日期]]) &amp; "年"</f>
        <v>2018年</v>
      </c>
      <c r="C1788" s="4" t="str">
        <f>MONTH(月出库[[#This Row],[日期]]) &amp; "月"</f>
        <v>2月</v>
      </c>
      <c r="D1788" s="4">
        <f>--TEXT(月出库[[#This Row],[日期]],"yyyymm")</f>
        <v>201802</v>
      </c>
      <c r="E1788" t="s">
        <v>22</v>
      </c>
      <c r="F1788" t="s">
        <v>49</v>
      </c>
      <c r="G1788">
        <v>1000000018</v>
      </c>
      <c r="H1788" t="s">
        <v>48</v>
      </c>
      <c r="I1788" t="s">
        <v>13</v>
      </c>
      <c r="J1788">
        <v>20000099</v>
      </c>
      <c r="K1788" t="s">
        <v>20</v>
      </c>
      <c r="L1788" s="6">
        <v>21.7</v>
      </c>
      <c r="M17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96.300000000000011</v>
      </c>
    </row>
    <row r="1789" spans="1:13" x14ac:dyDescent="0.2">
      <c r="A1789" s="1">
        <v>43159</v>
      </c>
      <c r="B1789" s="4" t="str">
        <f>YEAR(月出库[[#This Row],[日期]]) &amp; "年"</f>
        <v>2018年</v>
      </c>
      <c r="C1789" s="4" t="str">
        <f>MONTH(月出库[[#This Row],[日期]]) &amp; "月"</f>
        <v>2月</v>
      </c>
      <c r="D1789" s="4">
        <f>--TEXT(月出库[[#This Row],[日期]],"yyyymm")</f>
        <v>201802</v>
      </c>
      <c r="E1789" t="s">
        <v>22</v>
      </c>
      <c r="F1789" t="s">
        <v>49</v>
      </c>
      <c r="G1789">
        <v>1000000020</v>
      </c>
      <c r="H1789" t="s">
        <v>73</v>
      </c>
      <c r="I1789" t="s">
        <v>13</v>
      </c>
      <c r="J1789">
        <v>10000078</v>
      </c>
      <c r="K1789" t="s">
        <v>30</v>
      </c>
      <c r="L1789" s="6">
        <v>198.1</v>
      </c>
      <c r="M17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423.90000000000003</v>
      </c>
    </row>
    <row r="1790" spans="1:13" x14ac:dyDescent="0.2">
      <c r="A1790" s="1">
        <v>43159</v>
      </c>
      <c r="B1790" s="4" t="str">
        <f>YEAR(月出库[[#This Row],[日期]]) &amp; "年"</f>
        <v>2018年</v>
      </c>
      <c r="C1790" s="4" t="str">
        <f>MONTH(月出库[[#This Row],[日期]]) &amp; "月"</f>
        <v>2月</v>
      </c>
      <c r="D1790" s="4">
        <f>--TEXT(月出库[[#This Row],[日期]],"yyyymm")</f>
        <v>201802</v>
      </c>
      <c r="E1790" t="s">
        <v>22</v>
      </c>
      <c r="F1790" t="s">
        <v>49</v>
      </c>
      <c r="G1790">
        <v>1000000020</v>
      </c>
      <c r="H1790" t="s">
        <v>73</v>
      </c>
      <c r="I1790" t="s">
        <v>13</v>
      </c>
      <c r="J1790">
        <v>10000131</v>
      </c>
      <c r="K1790" t="s">
        <v>38</v>
      </c>
      <c r="L1790" s="6">
        <v>16.7</v>
      </c>
      <c r="M17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791" spans="1:13" x14ac:dyDescent="0.2">
      <c r="A1791" s="1">
        <v>43159</v>
      </c>
      <c r="B1791" s="4" t="str">
        <f>YEAR(月出库[[#This Row],[日期]]) &amp; "年"</f>
        <v>2018年</v>
      </c>
      <c r="C1791" s="4" t="str">
        <f>MONTH(月出库[[#This Row],[日期]]) &amp; "月"</f>
        <v>2月</v>
      </c>
      <c r="D1791" s="4">
        <f>--TEXT(月出库[[#This Row],[日期]],"yyyymm")</f>
        <v>201802</v>
      </c>
      <c r="E1791" t="s">
        <v>22</v>
      </c>
      <c r="F1791" t="s">
        <v>49</v>
      </c>
      <c r="G1791">
        <v>1000000020</v>
      </c>
      <c r="H1791" t="s">
        <v>73</v>
      </c>
      <c r="I1791" t="s">
        <v>13</v>
      </c>
      <c r="J1791">
        <v>20000099</v>
      </c>
      <c r="K1791" t="s">
        <v>20</v>
      </c>
      <c r="L1791" s="6">
        <v>98.6</v>
      </c>
      <c r="M17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95.300000000000011</v>
      </c>
    </row>
    <row r="1792" spans="1:13" x14ac:dyDescent="0.2">
      <c r="A1792" s="1">
        <v>43159</v>
      </c>
      <c r="B1792" s="4" t="str">
        <f>YEAR(月出库[[#This Row],[日期]]) &amp; "年"</f>
        <v>2018年</v>
      </c>
      <c r="C1792" s="4" t="str">
        <f>MONTH(月出库[[#This Row],[日期]]) &amp; "月"</f>
        <v>2月</v>
      </c>
      <c r="D1792" s="4">
        <f>--TEXT(月出库[[#This Row],[日期]],"yyyymm")</f>
        <v>201802</v>
      </c>
      <c r="E1792" t="s">
        <v>22</v>
      </c>
      <c r="F1792" t="s">
        <v>69</v>
      </c>
      <c r="G1792">
        <v>1000000129</v>
      </c>
      <c r="H1792" t="s">
        <v>70</v>
      </c>
      <c r="I1792" t="s">
        <v>13</v>
      </c>
      <c r="J1792">
        <v>10000078</v>
      </c>
      <c r="K1792" t="s">
        <v>30</v>
      </c>
      <c r="L1792" s="6">
        <v>19.3</v>
      </c>
      <c r="M17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</v>
      </c>
    </row>
    <row r="1793" spans="1:13" x14ac:dyDescent="0.2">
      <c r="A1793" s="1">
        <v>43159</v>
      </c>
      <c r="B1793" s="4" t="str">
        <f>YEAR(月出库[[#This Row],[日期]]) &amp; "年"</f>
        <v>2018年</v>
      </c>
      <c r="C1793" s="4" t="str">
        <f>MONTH(月出库[[#This Row],[日期]]) &amp; "月"</f>
        <v>2月</v>
      </c>
      <c r="D1793" s="4">
        <f>--TEXT(月出库[[#This Row],[日期]],"yyyymm")</f>
        <v>201802</v>
      </c>
      <c r="E1793" t="s">
        <v>22</v>
      </c>
      <c r="F1793" t="s">
        <v>69</v>
      </c>
      <c r="G1793">
        <v>1000000129</v>
      </c>
      <c r="H1793" t="s">
        <v>70</v>
      </c>
      <c r="I1793" t="s">
        <v>13</v>
      </c>
      <c r="J1793">
        <v>10000131</v>
      </c>
      <c r="K1793" t="s">
        <v>38</v>
      </c>
      <c r="L1793" s="6">
        <v>21.1</v>
      </c>
      <c r="M17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49.2</v>
      </c>
    </row>
    <row r="1794" spans="1:13" x14ac:dyDescent="0.2">
      <c r="A1794" s="1">
        <v>43159</v>
      </c>
      <c r="B1794" s="4" t="str">
        <f>YEAR(月出库[[#This Row],[日期]]) &amp; "年"</f>
        <v>2018年</v>
      </c>
      <c r="C1794" s="4" t="str">
        <f>MONTH(月出库[[#This Row],[日期]]) &amp; "月"</f>
        <v>2月</v>
      </c>
      <c r="D1794" s="4">
        <f>--TEXT(月出库[[#This Row],[日期]],"yyyymm")</f>
        <v>201802</v>
      </c>
      <c r="E1794" t="s">
        <v>22</v>
      </c>
      <c r="F1794" t="s">
        <v>69</v>
      </c>
      <c r="G1794">
        <v>1000000129</v>
      </c>
      <c r="H1794" t="s">
        <v>70</v>
      </c>
      <c r="I1794" t="s">
        <v>13</v>
      </c>
      <c r="J1794">
        <v>10000136</v>
      </c>
      <c r="K1794" t="s">
        <v>40</v>
      </c>
      <c r="L1794" s="6">
        <v>12.1</v>
      </c>
      <c r="M17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124.10000000000001</v>
      </c>
    </row>
    <row r="1795" spans="1:13" x14ac:dyDescent="0.2">
      <c r="A1795" s="1">
        <v>43159</v>
      </c>
      <c r="B1795" s="4" t="str">
        <f>YEAR(月出库[[#This Row],[日期]]) &amp; "年"</f>
        <v>2018年</v>
      </c>
      <c r="C1795" s="4" t="str">
        <f>MONTH(月出库[[#This Row],[日期]]) &amp; "月"</f>
        <v>2月</v>
      </c>
      <c r="D1795" s="4">
        <f>--TEXT(月出库[[#This Row],[日期]],"yyyymm")</f>
        <v>201802</v>
      </c>
      <c r="E1795" t="s">
        <v>22</v>
      </c>
      <c r="F1795" t="s">
        <v>69</v>
      </c>
      <c r="G1795">
        <v>1000003349</v>
      </c>
      <c r="H1795" t="s">
        <v>68</v>
      </c>
      <c r="I1795" t="s">
        <v>13</v>
      </c>
      <c r="J1795">
        <v>10000136</v>
      </c>
      <c r="K1795" t="s">
        <v>40</v>
      </c>
      <c r="L1795" s="6">
        <v>0.1</v>
      </c>
      <c r="M17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92.3</v>
      </c>
    </row>
    <row r="1796" spans="1:13" x14ac:dyDescent="0.2">
      <c r="A1796" s="1">
        <v>43159</v>
      </c>
      <c r="B1796" s="4" t="str">
        <f>YEAR(月出库[[#This Row],[日期]]) &amp; "年"</f>
        <v>2018年</v>
      </c>
      <c r="C1796" s="4" t="str">
        <f>MONTH(月出库[[#This Row],[日期]]) &amp; "月"</f>
        <v>2月</v>
      </c>
      <c r="D1796" s="4">
        <f>--TEXT(月出库[[#This Row],[日期]],"yyyymm")</f>
        <v>201802</v>
      </c>
      <c r="E1796" t="s">
        <v>22</v>
      </c>
      <c r="F1796" t="s">
        <v>29</v>
      </c>
      <c r="G1796">
        <v>1000000028</v>
      </c>
      <c r="H1796" t="s">
        <v>27</v>
      </c>
      <c r="I1796" t="s">
        <v>13</v>
      </c>
      <c r="J1796">
        <v>10000061</v>
      </c>
      <c r="K1796" t="s">
        <v>28</v>
      </c>
      <c r="L1796" s="6">
        <v>80.800000000000011</v>
      </c>
      <c r="M17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91.9</v>
      </c>
    </row>
    <row r="1797" spans="1:13" x14ac:dyDescent="0.2">
      <c r="A1797" s="1">
        <v>43159</v>
      </c>
      <c r="B1797" s="4" t="str">
        <f>YEAR(月出库[[#This Row],[日期]]) &amp; "年"</f>
        <v>2018年</v>
      </c>
      <c r="C1797" s="4" t="str">
        <f>MONTH(月出库[[#This Row],[日期]]) &amp; "月"</f>
        <v>2月</v>
      </c>
      <c r="D1797" s="4">
        <f>--TEXT(月出库[[#This Row],[日期]],"yyyymm")</f>
        <v>201802</v>
      </c>
      <c r="E1797" t="s">
        <v>22</v>
      </c>
      <c r="F1797" t="s">
        <v>29</v>
      </c>
      <c r="G1797">
        <v>1000000028</v>
      </c>
      <c r="H1797" t="s">
        <v>27</v>
      </c>
      <c r="I1797" t="s">
        <v>13</v>
      </c>
      <c r="J1797">
        <v>10000078</v>
      </c>
      <c r="K1797" t="s">
        <v>30</v>
      </c>
      <c r="L1797" s="6">
        <v>24.1</v>
      </c>
      <c r="M17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66.2</v>
      </c>
    </row>
    <row r="1798" spans="1:13" x14ac:dyDescent="0.2">
      <c r="A1798" s="1">
        <v>43159</v>
      </c>
      <c r="B1798" s="4" t="str">
        <f>YEAR(月出库[[#This Row],[日期]]) &amp; "年"</f>
        <v>2018年</v>
      </c>
      <c r="C1798" s="4" t="str">
        <f>MONTH(月出库[[#This Row],[日期]]) &amp; "月"</f>
        <v>2月</v>
      </c>
      <c r="D1798" s="4">
        <f>--TEXT(月出库[[#This Row],[日期]],"yyyymm")</f>
        <v>201802</v>
      </c>
      <c r="E1798" t="s">
        <v>22</v>
      </c>
      <c r="F1798" t="s">
        <v>29</v>
      </c>
      <c r="G1798">
        <v>1000000028</v>
      </c>
      <c r="H1798" t="s">
        <v>27</v>
      </c>
      <c r="I1798" t="s">
        <v>13</v>
      </c>
      <c r="J1798">
        <v>10000111</v>
      </c>
      <c r="K1798" t="s">
        <v>37</v>
      </c>
      <c r="L1798" s="6">
        <v>43.3</v>
      </c>
      <c r="M17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185.9</v>
      </c>
    </row>
    <row r="1799" spans="1:13" x14ac:dyDescent="0.2">
      <c r="A1799" s="1">
        <v>43159</v>
      </c>
      <c r="B1799" s="4" t="str">
        <f>YEAR(月出库[[#This Row],[日期]]) &amp; "年"</f>
        <v>2018年</v>
      </c>
      <c r="C1799" s="4" t="str">
        <f>MONTH(月出库[[#This Row],[日期]]) &amp; "月"</f>
        <v>2月</v>
      </c>
      <c r="D1799" s="4">
        <f>--TEXT(月出库[[#This Row],[日期]],"yyyymm")</f>
        <v>201802</v>
      </c>
      <c r="E1799" t="s">
        <v>22</v>
      </c>
      <c r="F1799" t="s">
        <v>29</v>
      </c>
      <c r="G1799">
        <v>1000000028</v>
      </c>
      <c r="H1799" t="s">
        <v>27</v>
      </c>
      <c r="I1799" t="s">
        <v>13</v>
      </c>
      <c r="J1799">
        <v>10000131</v>
      </c>
      <c r="K1799" t="s">
        <v>38</v>
      </c>
      <c r="L1799" s="6">
        <v>10.5</v>
      </c>
      <c r="M17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28.9</v>
      </c>
    </row>
    <row r="1800" spans="1:13" x14ac:dyDescent="0.2">
      <c r="A1800" s="1">
        <v>43159</v>
      </c>
      <c r="B1800" s="4" t="str">
        <f>YEAR(月出库[[#This Row],[日期]]) &amp; "年"</f>
        <v>2018年</v>
      </c>
      <c r="C1800" s="4" t="str">
        <f>MONTH(月出库[[#This Row],[日期]]) &amp; "月"</f>
        <v>2月</v>
      </c>
      <c r="D1800" s="4">
        <f>--TEXT(月出库[[#This Row],[日期]],"yyyymm")</f>
        <v>201802</v>
      </c>
      <c r="E1800" t="s">
        <v>22</v>
      </c>
      <c r="F1800" t="s">
        <v>29</v>
      </c>
      <c r="G1800">
        <v>1000000028</v>
      </c>
      <c r="H1800" t="s">
        <v>27</v>
      </c>
      <c r="I1800" t="s">
        <v>13</v>
      </c>
      <c r="J1800">
        <v>10000136</v>
      </c>
      <c r="K1800" t="s">
        <v>40</v>
      </c>
      <c r="L1800" s="6">
        <v>17.2</v>
      </c>
      <c r="M18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27.5</v>
      </c>
    </row>
    <row r="1801" spans="1:13" x14ac:dyDescent="0.2">
      <c r="A1801" s="1">
        <v>43159</v>
      </c>
      <c r="B1801" s="4" t="str">
        <f>YEAR(月出库[[#This Row],[日期]]) &amp; "年"</f>
        <v>2018年</v>
      </c>
      <c r="C1801" s="4" t="str">
        <f>MONTH(月出库[[#This Row],[日期]]) &amp; "月"</f>
        <v>2月</v>
      </c>
      <c r="D1801" s="4">
        <f>--TEXT(月出库[[#This Row],[日期]],"yyyymm")</f>
        <v>201802</v>
      </c>
      <c r="E1801" t="s">
        <v>22</v>
      </c>
      <c r="F1801" t="s">
        <v>29</v>
      </c>
      <c r="G1801">
        <v>1000000028</v>
      </c>
      <c r="H1801" t="s">
        <v>27</v>
      </c>
      <c r="I1801" t="s">
        <v>13</v>
      </c>
      <c r="J1801">
        <v>10000182</v>
      </c>
      <c r="K1801" t="s">
        <v>31</v>
      </c>
      <c r="L1801" s="6">
        <v>53.3</v>
      </c>
      <c r="M18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02" spans="1:13" x14ac:dyDescent="0.2">
      <c r="A1802" s="1">
        <v>43159</v>
      </c>
      <c r="B1802" s="4" t="str">
        <f>YEAR(月出库[[#This Row],[日期]]) &amp; "年"</f>
        <v>2018年</v>
      </c>
      <c r="C1802" s="4" t="str">
        <f>MONTH(月出库[[#This Row],[日期]]) &amp; "月"</f>
        <v>2月</v>
      </c>
      <c r="D1802" s="4">
        <f>--TEXT(月出库[[#This Row],[日期]],"yyyymm")</f>
        <v>201802</v>
      </c>
      <c r="E1802" t="s">
        <v>22</v>
      </c>
      <c r="F1802" t="s">
        <v>29</v>
      </c>
      <c r="G1802">
        <v>1000000028</v>
      </c>
      <c r="H1802" t="s">
        <v>27</v>
      </c>
      <c r="I1802" t="s">
        <v>13</v>
      </c>
      <c r="J1802">
        <v>20000099</v>
      </c>
      <c r="K1802" t="s">
        <v>20</v>
      </c>
      <c r="L1802" s="6">
        <v>12.899999999999999</v>
      </c>
      <c r="M18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27.199999999999996</v>
      </c>
    </row>
    <row r="1803" spans="1:13" x14ac:dyDescent="0.2">
      <c r="A1803" s="1">
        <v>43159</v>
      </c>
      <c r="B1803" s="4" t="str">
        <f>YEAR(月出库[[#This Row],[日期]]) &amp; "年"</f>
        <v>2018年</v>
      </c>
      <c r="C1803" s="4" t="str">
        <f>MONTH(月出库[[#This Row],[日期]]) &amp; "月"</f>
        <v>2月</v>
      </c>
      <c r="D1803" s="4">
        <f>--TEXT(月出库[[#This Row],[日期]],"yyyymm")</f>
        <v>201802</v>
      </c>
      <c r="E1803" t="s">
        <v>22</v>
      </c>
      <c r="F1803" t="s">
        <v>29</v>
      </c>
      <c r="G1803">
        <v>1000000054</v>
      </c>
      <c r="H1803" t="s">
        <v>36</v>
      </c>
      <c r="I1803" t="s">
        <v>13</v>
      </c>
      <c r="J1803">
        <v>10000078</v>
      </c>
      <c r="K1803" t="s">
        <v>30</v>
      </c>
      <c r="L1803" s="6">
        <v>13.5</v>
      </c>
      <c r="M18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64.2</v>
      </c>
    </row>
    <row r="1804" spans="1:13" x14ac:dyDescent="0.2">
      <c r="A1804" s="1">
        <v>43159</v>
      </c>
      <c r="B1804" s="4" t="str">
        <f>YEAR(月出库[[#This Row],[日期]]) &amp; "年"</f>
        <v>2018年</v>
      </c>
      <c r="C1804" s="4" t="str">
        <f>MONTH(月出库[[#This Row],[日期]]) &amp; "月"</f>
        <v>2月</v>
      </c>
      <c r="D1804" s="4">
        <f>--TEXT(月出库[[#This Row],[日期]],"yyyymm")</f>
        <v>201802</v>
      </c>
      <c r="E1804" t="s">
        <v>22</v>
      </c>
      <c r="F1804" t="s">
        <v>29</v>
      </c>
      <c r="G1804">
        <v>1000000054</v>
      </c>
      <c r="H1804" t="s">
        <v>36</v>
      </c>
      <c r="I1804" t="s">
        <v>13</v>
      </c>
      <c r="J1804">
        <v>10000111</v>
      </c>
      <c r="K1804" t="s">
        <v>37</v>
      </c>
      <c r="L1804" s="6">
        <v>234.79999999999998</v>
      </c>
      <c r="M18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716.20000000000016</v>
      </c>
    </row>
    <row r="1805" spans="1:13" x14ac:dyDescent="0.2">
      <c r="A1805" s="1">
        <v>43159</v>
      </c>
      <c r="B1805" s="4" t="str">
        <f>YEAR(月出库[[#This Row],[日期]]) &amp; "年"</f>
        <v>2018年</v>
      </c>
      <c r="C1805" s="4" t="str">
        <f>MONTH(月出库[[#This Row],[日期]]) &amp; "月"</f>
        <v>2月</v>
      </c>
      <c r="D1805" s="4">
        <f>--TEXT(月出库[[#This Row],[日期]],"yyyymm")</f>
        <v>201802</v>
      </c>
      <c r="E1805" t="s">
        <v>22</v>
      </c>
      <c r="F1805" t="s">
        <v>29</v>
      </c>
      <c r="G1805">
        <v>1000000054</v>
      </c>
      <c r="H1805" t="s">
        <v>36</v>
      </c>
      <c r="I1805" t="s">
        <v>13</v>
      </c>
      <c r="J1805">
        <v>10000131</v>
      </c>
      <c r="K1805" t="s">
        <v>38</v>
      </c>
      <c r="L1805" s="6">
        <v>36.6</v>
      </c>
      <c r="M18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91.800000000000011</v>
      </c>
    </row>
    <row r="1806" spans="1:13" x14ac:dyDescent="0.2">
      <c r="A1806" s="1">
        <v>43159</v>
      </c>
      <c r="B1806" s="4" t="str">
        <f>YEAR(月出库[[#This Row],[日期]]) &amp; "年"</f>
        <v>2018年</v>
      </c>
      <c r="C1806" s="4" t="str">
        <f>MONTH(月出库[[#This Row],[日期]]) &amp; "月"</f>
        <v>2月</v>
      </c>
      <c r="D1806" s="4">
        <f>--TEXT(月出库[[#This Row],[日期]],"yyyymm")</f>
        <v>201802</v>
      </c>
      <c r="E1806" t="s">
        <v>22</v>
      </c>
      <c r="F1806" t="s">
        <v>29</v>
      </c>
      <c r="G1806">
        <v>1000000054</v>
      </c>
      <c r="H1806" t="s">
        <v>36</v>
      </c>
      <c r="I1806" t="s">
        <v>13</v>
      </c>
      <c r="J1806">
        <v>10000136</v>
      </c>
      <c r="K1806" t="s">
        <v>40</v>
      </c>
      <c r="L1806" s="6">
        <v>7.3</v>
      </c>
      <c r="M18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22.3</v>
      </c>
    </row>
    <row r="1807" spans="1:13" x14ac:dyDescent="0.2">
      <c r="A1807" s="1">
        <v>43159</v>
      </c>
      <c r="B1807" s="4" t="str">
        <f>YEAR(月出库[[#This Row],[日期]]) &amp; "年"</f>
        <v>2018年</v>
      </c>
      <c r="C1807" s="4" t="str">
        <f>MONTH(月出库[[#This Row],[日期]]) &amp; "月"</f>
        <v>2月</v>
      </c>
      <c r="D1807" s="4">
        <f>--TEXT(月出库[[#This Row],[日期]],"yyyymm")</f>
        <v>201802</v>
      </c>
      <c r="E1807" t="s">
        <v>22</v>
      </c>
      <c r="F1807" t="s">
        <v>29</v>
      </c>
      <c r="G1807">
        <v>1000000054</v>
      </c>
      <c r="H1807" t="s">
        <v>36</v>
      </c>
      <c r="I1807" t="s">
        <v>13</v>
      </c>
      <c r="J1807">
        <v>20000018</v>
      </c>
      <c r="K1807" t="s">
        <v>81</v>
      </c>
      <c r="L1807" s="6">
        <v>1.5</v>
      </c>
      <c r="M18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20.6</v>
      </c>
    </row>
    <row r="1808" spans="1:13" x14ac:dyDescent="0.2">
      <c r="A1808" s="1">
        <v>43159</v>
      </c>
      <c r="B1808" s="4" t="str">
        <f>YEAR(月出库[[#This Row],[日期]]) &amp; "年"</f>
        <v>2018年</v>
      </c>
      <c r="C1808" s="4" t="str">
        <f>MONTH(月出库[[#This Row],[日期]]) &amp; "月"</f>
        <v>2月</v>
      </c>
      <c r="D1808" s="4">
        <f>--TEXT(月出库[[#This Row],[日期]],"yyyymm")</f>
        <v>201802</v>
      </c>
      <c r="E1808" t="s">
        <v>22</v>
      </c>
      <c r="F1808" t="s">
        <v>29</v>
      </c>
      <c r="G1808">
        <v>1000000101</v>
      </c>
      <c r="H1808" t="s">
        <v>39</v>
      </c>
      <c r="I1808" t="s">
        <v>13</v>
      </c>
      <c r="J1808">
        <v>10000061</v>
      </c>
      <c r="K1808" t="s">
        <v>28</v>
      </c>
      <c r="L1808" s="6">
        <v>34</v>
      </c>
      <c r="M18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42.2</v>
      </c>
    </row>
    <row r="1809" spans="1:13" x14ac:dyDescent="0.2">
      <c r="A1809" s="1">
        <v>43159</v>
      </c>
      <c r="B1809" s="4" t="str">
        <f>YEAR(月出库[[#This Row],[日期]]) &amp; "年"</f>
        <v>2018年</v>
      </c>
      <c r="C1809" s="4" t="str">
        <f>MONTH(月出库[[#This Row],[日期]]) &amp; "月"</f>
        <v>2月</v>
      </c>
      <c r="D1809" s="4">
        <f>--TEXT(月出库[[#This Row],[日期]],"yyyymm")</f>
        <v>201802</v>
      </c>
      <c r="E1809" t="s">
        <v>22</v>
      </c>
      <c r="F1809" t="s">
        <v>29</v>
      </c>
      <c r="G1809">
        <v>1000000101</v>
      </c>
      <c r="H1809" t="s">
        <v>39</v>
      </c>
      <c r="I1809" t="s">
        <v>13</v>
      </c>
      <c r="J1809">
        <v>10000078</v>
      </c>
      <c r="K1809" t="s">
        <v>30</v>
      </c>
      <c r="L1809" s="6">
        <v>24.2</v>
      </c>
      <c r="M18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38.9</v>
      </c>
    </row>
    <row r="1810" spans="1:13" x14ac:dyDescent="0.2">
      <c r="A1810" s="1">
        <v>43159</v>
      </c>
      <c r="B1810" s="4" t="str">
        <f>YEAR(月出库[[#This Row],[日期]]) &amp; "年"</f>
        <v>2018年</v>
      </c>
      <c r="C1810" s="4" t="str">
        <f>MONTH(月出库[[#This Row],[日期]]) &amp; "月"</f>
        <v>2月</v>
      </c>
      <c r="D1810" s="4">
        <f>--TEXT(月出库[[#This Row],[日期]],"yyyymm")</f>
        <v>201802</v>
      </c>
      <c r="E1810" t="s">
        <v>22</v>
      </c>
      <c r="F1810" t="s">
        <v>29</v>
      </c>
      <c r="G1810">
        <v>1000000101</v>
      </c>
      <c r="H1810" t="s">
        <v>39</v>
      </c>
      <c r="I1810" t="s">
        <v>13</v>
      </c>
      <c r="J1810">
        <v>10000111</v>
      </c>
      <c r="K1810" t="s">
        <v>37</v>
      </c>
      <c r="L1810" s="6">
        <v>22.6</v>
      </c>
      <c r="M18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85.7</v>
      </c>
    </row>
    <row r="1811" spans="1:13" x14ac:dyDescent="0.2">
      <c r="A1811" s="1">
        <v>43159</v>
      </c>
      <c r="B1811" s="4" t="str">
        <f>YEAR(月出库[[#This Row],[日期]]) &amp; "年"</f>
        <v>2018年</v>
      </c>
      <c r="C1811" s="4" t="str">
        <f>MONTH(月出库[[#This Row],[日期]]) &amp; "月"</f>
        <v>2月</v>
      </c>
      <c r="D1811" s="4">
        <f>--TEXT(月出库[[#This Row],[日期]],"yyyymm")</f>
        <v>201802</v>
      </c>
      <c r="E1811" t="s">
        <v>22</v>
      </c>
      <c r="F1811" t="s">
        <v>29</v>
      </c>
      <c r="G1811">
        <v>1000000101</v>
      </c>
      <c r="H1811" t="s">
        <v>39</v>
      </c>
      <c r="I1811" t="s">
        <v>13</v>
      </c>
      <c r="J1811">
        <v>10000131</v>
      </c>
      <c r="K1811" t="s">
        <v>38</v>
      </c>
      <c r="L1811" s="6">
        <v>13.8</v>
      </c>
      <c r="M18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8.6</v>
      </c>
    </row>
    <row r="1812" spans="1:13" x14ac:dyDescent="0.2">
      <c r="A1812" s="1">
        <v>43159</v>
      </c>
      <c r="B1812" s="4" t="str">
        <f>YEAR(月出库[[#This Row],[日期]]) &amp; "年"</f>
        <v>2018年</v>
      </c>
      <c r="C1812" s="4" t="str">
        <f>MONTH(月出库[[#This Row],[日期]]) &amp; "月"</f>
        <v>2月</v>
      </c>
      <c r="D1812" s="4">
        <f>--TEXT(月出库[[#This Row],[日期]],"yyyymm")</f>
        <v>201802</v>
      </c>
      <c r="E1812" t="s">
        <v>22</v>
      </c>
      <c r="F1812" t="s">
        <v>29</v>
      </c>
      <c r="G1812">
        <v>1000000101</v>
      </c>
      <c r="H1812" t="s">
        <v>39</v>
      </c>
      <c r="I1812" t="s">
        <v>13</v>
      </c>
      <c r="J1812">
        <v>10000136</v>
      </c>
      <c r="K1812" t="s">
        <v>40</v>
      </c>
      <c r="L1812" s="6">
        <v>4.8</v>
      </c>
      <c r="M18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13.2</v>
      </c>
    </row>
    <row r="1813" spans="1:13" x14ac:dyDescent="0.2">
      <c r="A1813" s="1">
        <v>43159</v>
      </c>
      <c r="B1813" s="4" t="str">
        <f>YEAR(月出库[[#This Row],[日期]]) &amp; "年"</f>
        <v>2018年</v>
      </c>
      <c r="C1813" s="4" t="str">
        <f>MONTH(月出库[[#This Row],[日期]]) &amp; "月"</f>
        <v>2月</v>
      </c>
      <c r="D1813" s="4">
        <f>--TEXT(月出库[[#This Row],[日期]],"yyyymm")</f>
        <v>201802</v>
      </c>
      <c r="E1813" t="s">
        <v>22</v>
      </c>
      <c r="F1813" t="s">
        <v>29</v>
      </c>
      <c r="G1813">
        <v>1000000101</v>
      </c>
      <c r="H1813" t="s">
        <v>39</v>
      </c>
      <c r="I1813" t="s">
        <v>13</v>
      </c>
      <c r="J1813">
        <v>10000182</v>
      </c>
      <c r="K1813" t="s">
        <v>31</v>
      </c>
      <c r="L1813" s="6">
        <v>103.6</v>
      </c>
      <c r="M18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18.899999999999999</v>
      </c>
    </row>
    <row r="1814" spans="1:13" x14ac:dyDescent="0.2">
      <c r="A1814" s="1">
        <v>43159</v>
      </c>
      <c r="B1814" s="4" t="str">
        <f>YEAR(月出库[[#This Row],[日期]]) &amp; "年"</f>
        <v>2018年</v>
      </c>
      <c r="C1814" s="4" t="str">
        <f>MONTH(月出库[[#This Row],[日期]]) &amp; "月"</f>
        <v>2月</v>
      </c>
      <c r="D1814" s="4">
        <f>--TEXT(月出库[[#This Row],[日期]],"yyyymm")</f>
        <v>201802</v>
      </c>
      <c r="E1814" t="s">
        <v>22</v>
      </c>
      <c r="F1814" t="s">
        <v>29</v>
      </c>
      <c r="G1814">
        <v>1000000101</v>
      </c>
      <c r="H1814" t="s">
        <v>39</v>
      </c>
      <c r="I1814" t="s">
        <v>13</v>
      </c>
      <c r="J1814">
        <v>20000018</v>
      </c>
      <c r="K1814" t="s">
        <v>81</v>
      </c>
      <c r="L1814" s="6">
        <v>4.5</v>
      </c>
      <c r="M18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11.5</v>
      </c>
    </row>
    <row r="1815" spans="1:13" x14ac:dyDescent="0.2">
      <c r="A1815" s="1">
        <v>43159</v>
      </c>
      <c r="B1815" s="4" t="str">
        <f>YEAR(月出库[[#This Row],[日期]]) &amp; "年"</f>
        <v>2018年</v>
      </c>
      <c r="C1815" s="4" t="str">
        <f>MONTH(月出库[[#This Row],[日期]]) &amp; "月"</f>
        <v>2月</v>
      </c>
      <c r="D1815" s="4">
        <f>--TEXT(月出库[[#This Row],[日期]],"yyyymm")</f>
        <v>201802</v>
      </c>
      <c r="E1815" t="s">
        <v>22</v>
      </c>
      <c r="F1815" t="s">
        <v>25</v>
      </c>
      <c r="G1815">
        <v>1000003183</v>
      </c>
      <c r="H1815" t="s">
        <v>23</v>
      </c>
      <c r="I1815" t="s">
        <v>13</v>
      </c>
      <c r="J1815">
        <v>10000061</v>
      </c>
      <c r="K1815" t="s">
        <v>28</v>
      </c>
      <c r="L1815" s="6">
        <v>36.1</v>
      </c>
      <c r="M18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4.5</v>
      </c>
    </row>
    <row r="1816" spans="1:13" x14ac:dyDescent="0.2">
      <c r="A1816" s="1">
        <v>43159</v>
      </c>
      <c r="B1816" s="4" t="str">
        <f>YEAR(月出库[[#This Row],[日期]]) &amp; "年"</f>
        <v>2018年</v>
      </c>
      <c r="C1816" s="4" t="str">
        <f>MONTH(月出库[[#This Row],[日期]]) &amp; "月"</f>
        <v>2月</v>
      </c>
      <c r="D1816" s="4">
        <f>--TEXT(月出库[[#This Row],[日期]],"yyyymm")</f>
        <v>201802</v>
      </c>
      <c r="E1816" t="s">
        <v>22</v>
      </c>
      <c r="F1816" t="s">
        <v>25</v>
      </c>
      <c r="G1816">
        <v>1000003183</v>
      </c>
      <c r="H1816" t="s">
        <v>23</v>
      </c>
      <c r="I1816" t="s">
        <v>13</v>
      </c>
      <c r="J1816">
        <v>10000111</v>
      </c>
      <c r="K1816" t="s">
        <v>37</v>
      </c>
      <c r="L1816" s="6">
        <v>31.8</v>
      </c>
      <c r="M18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32.299999999999997</v>
      </c>
    </row>
    <row r="1817" spans="1:13" x14ac:dyDescent="0.2">
      <c r="A1817" s="1">
        <v>43159</v>
      </c>
      <c r="B1817" s="4" t="str">
        <f>YEAR(月出库[[#This Row],[日期]]) &amp; "年"</f>
        <v>2018年</v>
      </c>
      <c r="C1817" s="4" t="str">
        <f>MONTH(月出库[[#This Row],[日期]]) &amp; "月"</f>
        <v>2月</v>
      </c>
      <c r="D1817" s="4">
        <f>--TEXT(月出库[[#This Row],[日期]],"yyyymm")</f>
        <v>201802</v>
      </c>
      <c r="E1817" t="s">
        <v>22</v>
      </c>
      <c r="F1817" t="s">
        <v>25</v>
      </c>
      <c r="G1817">
        <v>1000003183</v>
      </c>
      <c r="H1817" t="s">
        <v>23</v>
      </c>
      <c r="I1817" t="s">
        <v>13</v>
      </c>
      <c r="J1817">
        <v>10000136</v>
      </c>
      <c r="K1817" t="s">
        <v>40</v>
      </c>
      <c r="L1817" s="6">
        <v>3.6</v>
      </c>
      <c r="M18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3.9000000000000004</v>
      </c>
    </row>
    <row r="1818" spans="1:13" x14ac:dyDescent="0.2">
      <c r="A1818" s="1">
        <v>43159</v>
      </c>
      <c r="B1818" s="4" t="str">
        <f>YEAR(月出库[[#This Row],[日期]]) &amp; "年"</f>
        <v>2018年</v>
      </c>
      <c r="C1818" s="4" t="str">
        <f>MONTH(月出库[[#This Row],[日期]]) &amp; "月"</f>
        <v>2月</v>
      </c>
      <c r="D1818" s="4">
        <f>--TEXT(月出库[[#This Row],[日期]],"yyyymm")</f>
        <v>201802</v>
      </c>
      <c r="E1818" t="s">
        <v>22</v>
      </c>
      <c r="F1818" t="s">
        <v>54</v>
      </c>
      <c r="G1818">
        <v>1000000046</v>
      </c>
      <c r="H1818" t="s">
        <v>52</v>
      </c>
      <c r="I1818" t="s">
        <v>13</v>
      </c>
      <c r="J1818">
        <v>10000078</v>
      </c>
      <c r="K1818" t="s">
        <v>30</v>
      </c>
      <c r="L1818" s="6">
        <v>10.7</v>
      </c>
      <c r="M18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19" spans="1:13" x14ac:dyDescent="0.2">
      <c r="A1819" s="1">
        <v>43159</v>
      </c>
      <c r="B1819" s="4" t="str">
        <f>YEAR(月出库[[#This Row],[日期]]) &amp; "年"</f>
        <v>2018年</v>
      </c>
      <c r="C1819" s="4" t="str">
        <f>MONTH(月出库[[#This Row],[日期]]) &amp; "月"</f>
        <v>2月</v>
      </c>
      <c r="D1819" s="4">
        <f>--TEXT(月出库[[#This Row],[日期]],"yyyymm")</f>
        <v>201802</v>
      </c>
      <c r="E1819" t="s">
        <v>22</v>
      </c>
      <c r="F1819" t="s">
        <v>54</v>
      </c>
      <c r="G1819">
        <v>1000000046</v>
      </c>
      <c r="H1819" t="s">
        <v>52</v>
      </c>
      <c r="I1819" t="s">
        <v>13</v>
      </c>
      <c r="J1819">
        <v>10000111</v>
      </c>
      <c r="K1819" t="s">
        <v>37</v>
      </c>
      <c r="L1819" s="6">
        <v>42.400000000000006</v>
      </c>
      <c r="M18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20" spans="1:13" x14ac:dyDescent="0.2">
      <c r="A1820" s="1">
        <v>43159</v>
      </c>
      <c r="B1820" s="4" t="str">
        <f>YEAR(月出库[[#This Row],[日期]]) &amp; "年"</f>
        <v>2018年</v>
      </c>
      <c r="C1820" s="4" t="str">
        <f>MONTH(月出库[[#This Row],[日期]]) &amp; "月"</f>
        <v>2月</v>
      </c>
      <c r="D1820" s="4">
        <f>--TEXT(月出库[[#This Row],[日期]],"yyyymm")</f>
        <v>201802</v>
      </c>
      <c r="E1820" t="s">
        <v>22</v>
      </c>
      <c r="F1820" t="s">
        <v>54</v>
      </c>
      <c r="G1820">
        <v>1000000046</v>
      </c>
      <c r="H1820" t="s">
        <v>52</v>
      </c>
      <c r="I1820" t="s">
        <v>13</v>
      </c>
      <c r="J1820">
        <v>10000211</v>
      </c>
      <c r="K1820" t="s">
        <v>11</v>
      </c>
      <c r="L1820" s="6">
        <v>17.799999999999997</v>
      </c>
      <c r="M18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21" spans="1:13" x14ac:dyDescent="0.2">
      <c r="A1821" s="1">
        <v>43159</v>
      </c>
      <c r="B1821" s="4" t="str">
        <f>YEAR(月出库[[#This Row],[日期]]) &amp; "年"</f>
        <v>2018年</v>
      </c>
      <c r="C1821" s="4" t="str">
        <f>MONTH(月出库[[#This Row],[日期]]) &amp; "月"</f>
        <v>2月</v>
      </c>
      <c r="D1821" s="4">
        <f>--TEXT(月出库[[#This Row],[日期]],"yyyymm")</f>
        <v>201802</v>
      </c>
      <c r="E1821" t="s">
        <v>22</v>
      </c>
      <c r="F1821" t="s">
        <v>33</v>
      </c>
      <c r="G1821">
        <v>1000000031</v>
      </c>
      <c r="H1821" t="s">
        <v>32</v>
      </c>
      <c r="I1821" t="s">
        <v>13</v>
      </c>
      <c r="J1821">
        <v>10000061</v>
      </c>
      <c r="K1821" t="s">
        <v>28</v>
      </c>
      <c r="L1821" s="6">
        <v>27.5</v>
      </c>
      <c r="M18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22" spans="1:13" x14ac:dyDescent="0.2">
      <c r="A1822" s="1">
        <v>43159</v>
      </c>
      <c r="B1822" s="4" t="str">
        <f>YEAR(月出库[[#This Row],[日期]]) &amp; "年"</f>
        <v>2018年</v>
      </c>
      <c r="C1822" s="4" t="str">
        <f>MONTH(月出库[[#This Row],[日期]]) &amp; "月"</f>
        <v>2月</v>
      </c>
      <c r="D1822" s="4">
        <f>--TEXT(月出库[[#This Row],[日期]],"yyyymm")</f>
        <v>201802</v>
      </c>
      <c r="E1822" t="s">
        <v>22</v>
      </c>
      <c r="F1822" t="s">
        <v>33</v>
      </c>
      <c r="G1822">
        <v>1000000031</v>
      </c>
      <c r="H1822" t="s">
        <v>32</v>
      </c>
      <c r="I1822" t="s">
        <v>13</v>
      </c>
      <c r="J1822">
        <v>10000078</v>
      </c>
      <c r="K1822" t="s">
        <v>30</v>
      </c>
      <c r="L1822" s="6">
        <v>26.8</v>
      </c>
      <c r="M18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</v>
      </c>
    </row>
    <row r="1823" spans="1:13" x14ac:dyDescent="0.2">
      <c r="A1823" s="1">
        <v>43159</v>
      </c>
      <c r="B1823" s="4" t="str">
        <f>YEAR(月出库[[#This Row],[日期]]) &amp; "年"</f>
        <v>2018年</v>
      </c>
      <c r="C1823" s="4" t="str">
        <f>MONTH(月出库[[#This Row],[日期]]) &amp; "月"</f>
        <v>2月</v>
      </c>
      <c r="D1823" s="4">
        <f>--TEXT(月出库[[#This Row],[日期]],"yyyymm")</f>
        <v>201802</v>
      </c>
      <c r="E1823" t="s">
        <v>22</v>
      </c>
      <c r="F1823" t="s">
        <v>33</v>
      </c>
      <c r="G1823">
        <v>1000000031</v>
      </c>
      <c r="H1823" t="s">
        <v>32</v>
      </c>
      <c r="I1823" t="s">
        <v>13</v>
      </c>
      <c r="J1823">
        <v>10000136</v>
      </c>
      <c r="K1823" t="s">
        <v>40</v>
      </c>
      <c r="L1823" s="6">
        <v>14.9</v>
      </c>
      <c r="M18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8.3000000000000007</v>
      </c>
    </row>
    <row r="1824" spans="1:13" x14ac:dyDescent="0.2">
      <c r="A1824" s="1">
        <v>43159</v>
      </c>
      <c r="B1824" s="4" t="str">
        <f>YEAR(月出库[[#This Row],[日期]]) &amp; "年"</f>
        <v>2018年</v>
      </c>
      <c r="C1824" s="4" t="str">
        <f>MONTH(月出库[[#This Row],[日期]]) &amp; "月"</f>
        <v>2月</v>
      </c>
      <c r="D1824" s="4">
        <f>--TEXT(月出库[[#This Row],[日期]],"yyyymm")</f>
        <v>201802</v>
      </c>
      <c r="E1824" t="s">
        <v>22</v>
      </c>
      <c r="F1824" t="s">
        <v>33</v>
      </c>
      <c r="G1824">
        <v>1000000031</v>
      </c>
      <c r="H1824" t="s">
        <v>32</v>
      </c>
      <c r="I1824" t="s">
        <v>13</v>
      </c>
      <c r="J1824">
        <v>20000099</v>
      </c>
      <c r="K1824" t="s">
        <v>20</v>
      </c>
      <c r="L1824" s="6">
        <v>19.899999999999999</v>
      </c>
      <c r="M18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48.599999999999994</v>
      </c>
    </row>
    <row r="1825" spans="1:13" x14ac:dyDescent="0.2">
      <c r="A1825" s="1">
        <v>43159</v>
      </c>
      <c r="B1825" s="4" t="str">
        <f>YEAR(月出库[[#This Row],[日期]]) &amp; "年"</f>
        <v>2018年</v>
      </c>
      <c r="C1825" s="4" t="str">
        <f>MONTH(月出库[[#This Row],[日期]]) &amp; "月"</f>
        <v>2月</v>
      </c>
      <c r="D1825" s="4">
        <f>--TEXT(月出库[[#This Row],[日期]],"yyyymm")</f>
        <v>201802</v>
      </c>
      <c r="E1825" t="s">
        <v>22</v>
      </c>
      <c r="F1825" t="s">
        <v>21</v>
      </c>
      <c r="G1825">
        <v>1000002872</v>
      </c>
      <c r="H1825" t="s">
        <v>19</v>
      </c>
      <c r="I1825" t="s">
        <v>13</v>
      </c>
      <c r="J1825">
        <v>10000078</v>
      </c>
      <c r="K1825" t="s">
        <v>30</v>
      </c>
      <c r="L1825" s="6">
        <v>8</v>
      </c>
      <c r="M18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26" spans="1:13" x14ac:dyDescent="0.2">
      <c r="A1826" s="1">
        <v>43159</v>
      </c>
      <c r="B1826" s="4" t="str">
        <f>YEAR(月出库[[#This Row],[日期]]) &amp; "年"</f>
        <v>2018年</v>
      </c>
      <c r="C1826" s="4" t="str">
        <f>MONTH(月出库[[#This Row],[日期]]) &amp; "月"</f>
        <v>2月</v>
      </c>
      <c r="D1826" s="4">
        <f>--TEXT(月出库[[#This Row],[日期]],"yyyymm")</f>
        <v>201802</v>
      </c>
      <c r="E1826" t="s">
        <v>22</v>
      </c>
      <c r="F1826" t="s">
        <v>21</v>
      </c>
      <c r="G1826">
        <v>1000002872</v>
      </c>
      <c r="H1826" t="s">
        <v>19</v>
      </c>
      <c r="I1826" t="s">
        <v>13</v>
      </c>
      <c r="J1826">
        <v>10000131</v>
      </c>
      <c r="K1826" t="s">
        <v>38</v>
      </c>
      <c r="L1826" s="6">
        <v>46.2</v>
      </c>
      <c r="M18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22.7</v>
      </c>
    </row>
    <row r="1827" spans="1:13" x14ac:dyDescent="0.2">
      <c r="A1827" s="1">
        <v>43159</v>
      </c>
      <c r="B1827" s="4" t="str">
        <f>YEAR(月出库[[#This Row],[日期]]) &amp; "年"</f>
        <v>2018年</v>
      </c>
      <c r="C1827" s="4" t="str">
        <f>MONTH(月出库[[#This Row],[日期]]) &amp; "月"</f>
        <v>2月</v>
      </c>
      <c r="D1827" s="4">
        <f>--TEXT(月出库[[#This Row],[日期]],"yyyymm")</f>
        <v>201802</v>
      </c>
      <c r="E1827" t="s">
        <v>22</v>
      </c>
      <c r="F1827" t="s">
        <v>21</v>
      </c>
      <c r="G1827">
        <v>1000002872</v>
      </c>
      <c r="H1827" t="s">
        <v>19</v>
      </c>
      <c r="I1827" t="s">
        <v>13</v>
      </c>
      <c r="J1827">
        <v>10000136</v>
      </c>
      <c r="K1827" t="s">
        <v>40</v>
      </c>
      <c r="L1827" s="6">
        <v>5</v>
      </c>
      <c r="M18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12.399999999999999</v>
      </c>
    </row>
    <row r="1828" spans="1:13" x14ac:dyDescent="0.2">
      <c r="A1828" s="1">
        <v>43159</v>
      </c>
      <c r="B1828" s="4" t="str">
        <f>YEAR(月出库[[#This Row],[日期]]) &amp; "年"</f>
        <v>2018年</v>
      </c>
      <c r="C1828" s="4" t="str">
        <f>MONTH(月出库[[#This Row],[日期]]) &amp; "月"</f>
        <v>2月</v>
      </c>
      <c r="D1828" s="4">
        <f>--TEXT(月出库[[#This Row],[日期]],"yyyymm")</f>
        <v>201802</v>
      </c>
      <c r="E1828" t="s">
        <v>22</v>
      </c>
      <c r="F1828" t="s">
        <v>61</v>
      </c>
      <c r="G1828">
        <v>1000000579</v>
      </c>
      <c r="H1828" t="s">
        <v>60</v>
      </c>
      <c r="I1828" t="s">
        <v>13</v>
      </c>
      <c r="J1828">
        <v>10000078</v>
      </c>
      <c r="K1828" t="s">
        <v>30</v>
      </c>
      <c r="L1828" s="6">
        <v>11.4</v>
      </c>
      <c r="M18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29.200000000000003</v>
      </c>
    </row>
    <row r="1829" spans="1:13" x14ac:dyDescent="0.2">
      <c r="A1829" s="1">
        <v>43159</v>
      </c>
      <c r="B1829" s="4" t="str">
        <f>YEAR(月出库[[#This Row],[日期]]) &amp; "年"</f>
        <v>2018年</v>
      </c>
      <c r="C1829" s="4" t="str">
        <f>MONTH(月出库[[#This Row],[日期]]) &amp; "月"</f>
        <v>2月</v>
      </c>
      <c r="D1829" s="4">
        <f>--TEXT(月出库[[#This Row],[日期]],"yyyymm")</f>
        <v>201802</v>
      </c>
      <c r="E1829" t="s">
        <v>22</v>
      </c>
      <c r="F1829" t="s">
        <v>61</v>
      </c>
      <c r="G1829">
        <v>1000000579</v>
      </c>
      <c r="H1829" t="s">
        <v>60</v>
      </c>
      <c r="I1829" t="s">
        <v>13</v>
      </c>
      <c r="J1829">
        <v>10000182</v>
      </c>
      <c r="K1829" t="s">
        <v>31</v>
      </c>
      <c r="L1829" s="6">
        <v>24.2</v>
      </c>
      <c r="M18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16.2</v>
      </c>
    </row>
    <row r="1830" spans="1:13" x14ac:dyDescent="0.2">
      <c r="A1830" s="1">
        <v>43159</v>
      </c>
      <c r="B1830" s="4" t="str">
        <f>YEAR(月出库[[#This Row],[日期]]) &amp; "年"</f>
        <v>2018年</v>
      </c>
      <c r="C1830" s="4" t="str">
        <f>MONTH(月出库[[#This Row],[日期]]) &amp; "月"</f>
        <v>2月</v>
      </c>
      <c r="D1830" s="4">
        <f>--TEXT(月出库[[#This Row],[日期]],"yyyymm")</f>
        <v>201802</v>
      </c>
      <c r="E1830" t="s">
        <v>22</v>
      </c>
      <c r="F1830" t="s">
        <v>61</v>
      </c>
      <c r="G1830">
        <v>1000000579</v>
      </c>
      <c r="H1830" t="s">
        <v>60</v>
      </c>
      <c r="I1830" t="s">
        <v>13</v>
      </c>
      <c r="J1830">
        <v>10000211</v>
      </c>
      <c r="K1830" t="s">
        <v>11</v>
      </c>
      <c r="L1830" s="6">
        <v>4.5999999999999996</v>
      </c>
      <c r="M18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24.1</v>
      </c>
    </row>
    <row r="1831" spans="1:13" x14ac:dyDescent="0.2">
      <c r="A1831" s="1">
        <v>43159</v>
      </c>
      <c r="B1831" s="4" t="str">
        <f>YEAR(月出库[[#This Row],[日期]]) &amp; "年"</f>
        <v>2018年</v>
      </c>
      <c r="C1831" s="4" t="str">
        <f>MONTH(月出库[[#This Row],[日期]]) &amp; "月"</f>
        <v>2月</v>
      </c>
      <c r="D1831" s="4">
        <f>--TEXT(月出库[[#This Row],[日期]],"yyyymm")</f>
        <v>201802</v>
      </c>
      <c r="E1831" t="s">
        <v>22</v>
      </c>
      <c r="F1831" t="s">
        <v>61</v>
      </c>
      <c r="G1831">
        <v>1000000579</v>
      </c>
      <c r="H1831" t="s">
        <v>60</v>
      </c>
      <c r="I1831" t="s">
        <v>13</v>
      </c>
      <c r="J1831">
        <v>20000018</v>
      </c>
      <c r="K1831" t="s">
        <v>81</v>
      </c>
      <c r="L1831" s="6">
        <v>7.7</v>
      </c>
      <c r="M18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3.6</v>
      </c>
    </row>
    <row r="1832" spans="1:13" x14ac:dyDescent="0.2">
      <c r="A1832" s="1">
        <v>43159</v>
      </c>
      <c r="B1832" s="4" t="str">
        <f>YEAR(月出库[[#This Row],[日期]]) &amp; "年"</f>
        <v>2018年</v>
      </c>
      <c r="C1832" s="4" t="str">
        <f>MONTH(月出库[[#This Row],[日期]]) &amp; "月"</f>
        <v>2月</v>
      </c>
      <c r="D1832" s="4">
        <f>--TEXT(月出库[[#This Row],[日期]],"yyyymm")</f>
        <v>201802</v>
      </c>
      <c r="E1832" t="s">
        <v>22</v>
      </c>
      <c r="F1832" t="s">
        <v>35</v>
      </c>
      <c r="G1832">
        <v>1000000047</v>
      </c>
      <c r="H1832" t="s">
        <v>34</v>
      </c>
      <c r="I1832" t="s">
        <v>13</v>
      </c>
      <c r="J1832">
        <v>10000061</v>
      </c>
      <c r="K1832" t="s">
        <v>28</v>
      </c>
      <c r="L1832" s="6">
        <v>43.3</v>
      </c>
      <c r="M18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33" spans="1:13" x14ac:dyDescent="0.2">
      <c r="A1833" s="1">
        <v>43159</v>
      </c>
      <c r="B1833" s="4" t="str">
        <f>YEAR(月出库[[#This Row],[日期]]) &amp; "年"</f>
        <v>2018年</v>
      </c>
      <c r="C1833" s="4" t="str">
        <f>MONTH(月出库[[#This Row],[日期]]) &amp; "月"</f>
        <v>2月</v>
      </c>
      <c r="D1833" s="4">
        <f>--TEXT(月出库[[#This Row],[日期]],"yyyymm")</f>
        <v>201802</v>
      </c>
      <c r="E1833" t="s">
        <v>22</v>
      </c>
      <c r="F1833" t="s">
        <v>35</v>
      </c>
      <c r="G1833">
        <v>1000000047</v>
      </c>
      <c r="H1833" t="s">
        <v>34</v>
      </c>
      <c r="I1833" t="s">
        <v>13</v>
      </c>
      <c r="J1833">
        <v>10000078</v>
      </c>
      <c r="K1833" t="s">
        <v>30</v>
      </c>
      <c r="L1833" s="6">
        <v>15.9</v>
      </c>
      <c r="M18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165.6</v>
      </c>
    </row>
    <row r="1834" spans="1:13" x14ac:dyDescent="0.2">
      <c r="A1834" s="1">
        <v>43159</v>
      </c>
      <c r="B1834" s="4" t="str">
        <f>YEAR(月出库[[#This Row],[日期]]) &amp; "年"</f>
        <v>2018年</v>
      </c>
      <c r="C1834" s="4" t="str">
        <f>MONTH(月出库[[#This Row],[日期]]) &amp; "月"</f>
        <v>2月</v>
      </c>
      <c r="D1834" s="4">
        <f>--TEXT(月出库[[#This Row],[日期]],"yyyymm")</f>
        <v>201802</v>
      </c>
      <c r="E1834" t="s">
        <v>22</v>
      </c>
      <c r="F1834" t="s">
        <v>35</v>
      </c>
      <c r="G1834">
        <v>1000000047</v>
      </c>
      <c r="H1834" t="s">
        <v>34</v>
      </c>
      <c r="I1834" t="s">
        <v>13</v>
      </c>
      <c r="J1834">
        <v>10000182</v>
      </c>
      <c r="K1834" t="s">
        <v>31</v>
      </c>
      <c r="L1834" s="6">
        <v>87.3</v>
      </c>
      <c r="M18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35" spans="1:13" x14ac:dyDescent="0.2">
      <c r="A1835" s="1">
        <v>43159</v>
      </c>
      <c r="B1835" s="4" t="str">
        <f>YEAR(月出库[[#This Row],[日期]]) &amp; "年"</f>
        <v>2018年</v>
      </c>
      <c r="C1835" s="4" t="str">
        <f>MONTH(月出库[[#This Row],[日期]]) &amp; "月"</f>
        <v>2月</v>
      </c>
      <c r="D1835" s="4">
        <f>--TEXT(月出库[[#This Row],[日期]],"yyyymm")</f>
        <v>201802</v>
      </c>
      <c r="E1835" t="s">
        <v>22</v>
      </c>
      <c r="F1835" t="s">
        <v>35</v>
      </c>
      <c r="G1835">
        <v>1000000047</v>
      </c>
      <c r="H1835" t="s">
        <v>34</v>
      </c>
      <c r="I1835" t="s">
        <v>13</v>
      </c>
      <c r="J1835">
        <v>10000211</v>
      </c>
      <c r="K1835" t="s">
        <v>11</v>
      </c>
      <c r="L1835" s="6">
        <v>4.8</v>
      </c>
      <c r="M18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87.6</v>
      </c>
    </row>
    <row r="1836" spans="1:13" x14ac:dyDescent="0.2">
      <c r="A1836" s="1">
        <v>43190</v>
      </c>
      <c r="B1836" s="4" t="str">
        <f>YEAR(月出库[[#This Row],[日期]]) &amp; "年"</f>
        <v>2018年</v>
      </c>
      <c r="C1836" s="4" t="str">
        <f>MONTH(月出库[[#This Row],[日期]]) &amp; "月"</f>
        <v>3月</v>
      </c>
      <c r="D1836" s="4">
        <f>--TEXT(月出库[[#This Row],[日期]],"yyyymm")</f>
        <v>201803</v>
      </c>
      <c r="E1836" t="s">
        <v>43</v>
      </c>
      <c r="F1836" t="s">
        <v>51</v>
      </c>
      <c r="G1836">
        <v>1000000460</v>
      </c>
      <c r="H1836" t="s">
        <v>50</v>
      </c>
      <c r="I1836" t="s">
        <v>13</v>
      </c>
      <c r="J1836">
        <v>10000131</v>
      </c>
      <c r="K1836" t="s">
        <v>38</v>
      </c>
      <c r="L1836" s="6">
        <v>60.900000000000006</v>
      </c>
      <c r="M18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104.9</v>
      </c>
    </row>
    <row r="1837" spans="1:13" x14ac:dyDescent="0.2">
      <c r="A1837" s="1">
        <v>43190</v>
      </c>
      <c r="B1837" s="4" t="str">
        <f>YEAR(月出库[[#This Row],[日期]]) &amp; "年"</f>
        <v>2018年</v>
      </c>
      <c r="C1837" s="4" t="str">
        <f>MONTH(月出库[[#This Row],[日期]]) &amp; "月"</f>
        <v>3月</v>
      </c>
      <c r="D1837" s="4">
        <f>--TEXT(月出库[[#This Row],[日期]],"yyyymm")</f>
        <v>201803</v>
      </c>
      <c r="E1837" t="s">
        <v>43</v>
      </c>
      <c r="F1837" t="s">
        <v>51</v>
      </c>
      <c r="G1837">
        <v>1000000460</v>
      </c>
      <c r="H1837" t="s">
        <v>50</v>
      </c>
      <c r="I1837" t="s">
        <v>13</v>
      </c>
      <c r="J1837">
        <v>20000099</v>
      </c>
      <c r="K1837" t="s">
        <v>20</v>
      </c>
      <c r="L1837" s="6">
        <v>11.1</v>
      </c>
      <c r="M18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10.9</v>
      </c>
    </row>
    <row r="1838" spans="1:13" x14ac:dyDescent="0.2">
      <c r="A1838" s="1">
        <v>43190</v>
      </c>
      <c r="B1838" s="4" t="str">
        <f>YEAR(月出库[[#This Row],[日期]]) &amp; "年"</f>
        <v>2018年</v>
      </c>
      <c r="C1838" s="4" t="str">
        <f>MONTH(月出库[[#This Row],[日期]]) &amp; "月"</f>
        <v>3月</v>
      </c>
      <c r="D1838" s="4">
        <f>--TEXT(月出库[[#This Row],[日期]],"yyyymm")</f>
        <v>201803</v>
      </c>
      <c r="E1838" t="s">
        <v>43</v>
      </c>
      <c r="F1838" t="s">
        <v>42</v>
      </c>
      <c r="G1838">
        <v>1000000931</v>
      </c>
      <c r="H1838" t="s">
        <v>41</v>
      </c>
      <c r="I1838" t="s">
        <v>13</v>
      </c>
      <c r="J1838">
        <v>10000131</v>
      </c>
      <c r="K1838" t="s">
        <v>38</v>
      </c>
      <c r="L1838" s="6">
        <v>257.8</v>
      </c>
      <c r="M18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242.99999999999997</v>
      </c>
    </row>
    <row r="1839" spans="1:13" x14ac:dyDescent="0.2">
      <c r="A1839" s="1">
        <v>43190</v>
      </c>
      <c r="B1839" s="4" t="str">
        <f>YEAR(月出库[[#This Row],[日期]]) &amp; "年"</f>
        <v>2018年</v>
      </c>
      <c r="C1839" s="4" t="str">
        <f>MONTH(月出库[[#This Row],[日期]]) &amp; "月"</f>
        <v>3月</v>
      </c>
      <c r="D1839" s="4">
        <f>--TEXT(月出库[[#This Row],[日期]],"yyyymm")</f>
        <v>201803</v>
      </c>
      <c r="E1839" t="s">
        <v>43</v>
      </c>
      <c r="F1839" t="s">
        <v>42</v>
      </c>
      <c r="G1839">
        <v>1000000931</v>
      </c>
      <c r="H1839" t="s">
        <v>41</v>
      </c>
      <c r="I1839" t="s">
        <v>13</v>
      </c>
      <c r="J1839">
        <v>10000136</v>
      </c>
      <c r="K1839" t="s">
        <v>40</v>
      </c>
      <c r="L1839" s="6">
        <v>8.5</v>
      </c>
      <c r="M18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4.7</v>
      </c>
    </row>
    <row r="1840" spans="1:13" x14ac:dyDescent="0.2">
      <c r="A1840" s="1">
        <v>43190</v>
      </c>
      <c r="B1840" s="4" t="str">
        <f>YEAR(月出库[[#This Row],[日期]]) &amp; "年"</f>
        <v>2018年</v>
      </c>
      <c r="C1840" s="4" t="str">
        <f>MONTH(月出库[[#This Row],[日期]]) &amp; "月"</f>
        <v>3月</v>
      </c>
      <c r="D1840" s="4">
        <f>--TEXT(月出库[[#This Row],[日期]],"yyyymm")</f>
        <v>201803</v>
      </c>
      <c r="E1840" t="s">
        <v>43</v>
      </c>
      <c r="F1840" t="s">
        <v>42</v>
      </c>
      <c r="G1840">
        <v>1000000931</v>
      </c>
      <c r="H1840" t="s">
        <v>41</v>
      </c>
      <c r="I1840" t="s">
        <v>13</v>
      </c>
      <c r="J1840">
        <v>10000182</v>
      </c>
      <c r="K1840" t="s">
        <v>31</v>
      </c>
      <c r="L1840" s="6">
        <v>67.900000000000006</v>
      </c>
      <c r="M18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</v>
      </c>
    </row>
    <row r="1841" spans="1:13" x14ac:dyDescent="0.2">
      <c r="A1841" s="1">
        <v>43190</v>
      </c>
      <c r="B1841" s="4" t="str">
        <f>YEAR(月出库[[#This Row],[日期]]) &amp; "年"</f>
        <v>2018年</v>
      </c>
      <c r="C1841" s="4" t="str">
        <f>MONTH(月出库[[#This Row],[日期]]) &amp; "月"</f>
        <v>3月</v>
      </c>
      <c r="D1841" s="4">
        <f>--TEXT(月出库[[#This Row],[日期]],"yyyymm")</f>
        <v>201803</v>
      </c>
      <c r="E1841" t="s">
        <v>43</v>
      </c>
      <c r="F1841" t="s">
        <v>42</v>
      </c>
      <c r="G1841">
        <v>1000000931</v>
      </c>
      <c r="H1841" t="s">
        <v>41</v>
      </c>
      <c r="I1841" t="s">
        <v>13</v>
      </c>
      <c r="J1841">
        <v>20000099</v>
      </c>
      <c r="K1841" t="s">
        <v>20</v>
      </c>
      <c r="L1841" s="6">
        <v>26.7</v>
      </c>
      <c r="M18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10.7</v>
      </c>
    </row>
    <row r="1842" spans="1:13" x14ac:dyDescent="0.2">
      <c r="A1842" s="1">
        <v>43190</v>
      </c>
      <c r="B1842" s="4" t="str">
        <f>YEAR(月出库[[#This Row],[日期]]) &amp; "年"</f>
        <v>2018年</v>
      </c>
      <c r="C1842" s="4" t="str">
        <f>MONTH(月出库[[#This Row],[日期]]) &amp; "月"</f>
        <v>3月</v>
      </c>
      <c r="D1842" s="4">
        <f>--TEXT(月出库[[#This Row],[日期]],"yyyymm")</f>
        <v>201803</v>
      </c>
      <c r="E1842" t="s">
        <v>43</v>
      </c>
      <c r="F1842" t="s">
        <v>42</v>
      </c>
      <c r="G1842">
        <v>1000001014</v>
      </c>
      <c r="H1842" t="s">
        <v>44</v>
      </c>
      <c r="I1842" t="s">
        <v>13</v>
      </c>
      <c r="J1842">
        <v>10000078</v>
      </c>
      <c r="K1842" t="s">
        <v>30</v>
      </c>
      <c r="L1842" s="6">
        <v>4.5999999999999996</v>
      </c>
      <c r="M18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98.5</v>
      </c>
    </row>
    <row r="1843" spans="1:13" x14ac:dyDescent="0.2">
      <c r="A1843" s="1">
        <v>43190</v>
      </c>
      <c r="B1843" s="4" t="str">
        <f>YEAR(月出库[[#This Row],[日期]]) &amp; "年"</f>
        <v>2018年</v>
      </c>
      <c r="C1843" s="4" t="str">
        <f>MONTH(月出库[[#This Row],[日期]]) &amp; "月"</f>
        <v>3月</v>
      </c>
      <c r="D1843" s="4">
        <f>--TEXT(月出库[[#This Row],[日期]],"yyyymm")</f>
        <v>201803</v>
      </c>
      <c r="E1843" t="s">
        <v>43</v>
      </c>
      <c r="F1843" t="s">
        <v>42</v>
      </c>
      <c r="G1843">
        <v>1000001014</v>
      </c>
      <c r="H1843" t="s">
        <v>44</v>
      </c>
      <c r="I1843" t="s">
        <v>13</v>
      </c>
      <c r="J1843">
        <v>10000131</v>
      </c>
      <c r="K1843" t="s">
        <v>38</v>
      </c>
      <c r="L1843" s="6">
        <v>223.20000000000002</v>
      </c>
      <c r="M18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119.5</v>
      </c>
    </row>
    <row r="1844" spans="1:13" x14ac:dyDescent="0.2">
      <c r="A1844" s="1">
        <v>43190</v>
      </c>
      <c r="B1844" s="4" t="str">
        <f>YEAR(月出库[[#This Row],[日期]]) &amp; "年"</f>
        <v>2018年</v>
      </c>
      <c r="C1844" s="4" t="str">
        <f>MONTH(月出库[[#This Row],[日期]]) &amp; "月"</f>
        <v>3月</v>
      </c>
      <c r="D1844" s="4">
        <f>--TEXT(月出库[[#This Row],[日期]],"yyyymm")</f>
        <v>201803</v>
      </c>
      <c r="E1844" t="s">
        <v>43</v>
      </c>
      <c r="F1844" t="s">
        <v>42</v>
      </c>
      <c r="G1844">
        <v>1000001014</v>
      </c>
      <c r="H1844" t="s">
        <v>44</v>
      </c>
      <c r="I1844" t="s">
        <v>13</v>
      </c>
      <c r="J1844">
        <v>10000136</v>
      </c>
      <c r="K1844" t="s">
        <v>40</v>
      </c>
      <c r="L1844" s="6">
        <v>16.600000000000001</v>
      </c>
      <c r="M18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85.2</v>
      </c>
    </row>
    <row r="1845" spans="1:13" x14ac:dyDescent="0.2">
      <c r="A1845" s="1">
        <v>43190</v>
      </c>
      <c r="B1845" s="4" t="str">
        <f>YEAR(月出库[[#This Row],[日期]]) &amp; "年"</f>
        <v>2018年</v>
      </c>
      <c r="C1845" s="4" t="str">
        <f>MONTH(月出库[[#This Row],[日期]]) &amp; "月"</f>
        <v>3月</v>
      </c>
      <c r="D1845" s="4">
        <f>--TEXT(月出库[[#This Row],[日期]],"yyyymm")</f>
        <v>201803</v>
      </c>
      <c r="E1845" t="s">
        <v>43</v>
      </c>
      <c r="F1845" t="s">
        <v>42</v>
      </c>
      <c r="G1845">
        <v>1000001014</v>
      </c>
      <c r="H1845" t="s">
        <v>44</v>
      </c>
      <c r="I1845" t="s">
        <v>13</v>
      </c>
      <c r="J1845">
        <v>20000099</v>
      </c>
      <c r="K1845" t="s">
        <v>20</v>
      </c>
      <c r="L1845" s="6">
        <v>55.2</v>
      </c>
      <c r="M18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87.1</v>
      </c>
    </row>
    <row r="1846" spans="1:13" x14ac:dyDescent="0.2">
      <c r="A1846" s="1">
        <v>43190</v>
      </c>
      <c r="B1846" s="4" t="str">
        <f>YEAR(月出库[[#This Row],[日期]]) &amp; "年"</f>
        <v>2018年</v>
      </c>
      <c r="C1846" s="4" t="str">
        <f>MONTH(月出库[[#This Row],[日期]]) &amp; "月"</f>
        <v>3月</v>
      </c>
      <c r="D1846" s="4">
        <f>--TEXT(月出库[[#This Row],[日期]],"yyyymm")</f>
        <v>201803</v>
      </c>
      <c r="E1846" t="s">
        <v>43</v>
      </c>
      <c r="F1846" t="s">
        <v>66</v>
      </c>
      <c r="G1846">
        <v>1000001135</v>
      </c>
      <c r="H1846" t="s">
        <v>65</v>
      </c>
      <c r="I1846" t="s">
        <v>13</v>
      </c>
      <c r="J1846">
        <v>10000131</v>
      </c>
      <c r="K1846" t="s">
        <v>38</v>
      </c>
      <c r="L1846" s="6">
        <v>2.2999999999999998</v>
      </c>
      <c r="M18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47" spans="1:13" x14ac:dyDescent="0.2">
      <c r="A1847" s="1">
        <v>43190</v>
      </c>
      <c r="B1847" s="4" t="str">
        <f>YEAR(月出库[[#This Row],[日期]]) &amp; "年"</f>
        <v>2018年</v>
      </c>
      <c r="C1847" s="4" t="str">
        <f>MONTH(月出库[[#This Row],[日期]]) &amp; "月"</f>
        <v>3月</v>
      </c>
      <c r="D1847" s="4">
        <f>--TEXT(月出库[[#This Row],[日期]],"yyyymm")</f>
        <v>201803</v>
      </c>
      <c r="E1847" t="s">
        <v>43</v>
      </c>
      <c r="F1847" t="s">
        <v>66</v>
      </c>
      <c r="G1847">
        <v>1000001135</v>
      </c>
      <c r="H1847" t="s">
        <v>65</v>
      </c>
      <c r="I1847" t="s">
        <v>13</v>
      </c>
      <c r="J1847">
        <v>10000182</v>
      </c>
      <c r="K1847" t="s">
        <v>31</v>
      </c>
      <c r="L1847" s="6">
        <v>2.2000000000000002</v>
      </c>
      <c r="M18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</v>
      </c>
    </row>
    <row r="1848" spans="1:13" x14ac:dyDescent="0.2">
      <c r="A1848" s="1">
        <v>43190</v>
      </c>
      <c r="B1848" s="4" t="str">
        <f>YEAR(月出库[[#This Row],[日期]]) &amp; "年"</f>
        <v>2018年</v>
      </c>
      <c r="C1848" s="4" t="str">
        <f>MONTH(月出库[[#This Row],[日期]]) &amp; "月"</f>
        <v>3月</v>
      </c>
      <c r="D1848" s="4">
        <f>--TEXT(月出库[[#This Row],[日期]],"yyyymm")</f>
        <v>201803</v>
      </c>
      <c r="E1848" t="s">
        <v>43</v>
      </c>
      <c r="F1848" t="s">
        <v>80</v>
      </c>
      <c r="G1848">
        <v>1000003498</v>
      </c>
      <c r="H1848" t="s">
        <v>79</v>
      </c>
      <c r="I1848" t="s">
        <v>13</v>
      </c>
      <c r="J1848">
        <v>10000131</v>
      </c>
      <c r="K1848" t="s">
        <v>38</v>
      </c>
      <c r="L1848" s="6">
        <v>71.699999999999989</v>
      </c>
      <c r="M18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91.600000000000009</v>
      </c>
    </row>
    <row r="1849" spans="1:13" x14ac:dyDescent="0.2">
      <c r="A1849" s="1">
        <v>43190</v>
      </c>
      <c r="B1849" s="4" t="str">
        <f>YEAR(月出库[[#This Row],[日期]]) &amp; "年"</f>
        <v>2018年</v>
      </c>
      <c r="C1849" s="4" t="str">
        <f>MONTH(月出库[[#This Row],[日期]]) &amp; "月"</f>
        <v>3月</v>
      </c>
      <c r="D1849" s="4">
        <f>--TEXT(月出库[[#This Row],[日期]],"yyyymm")</f>
        <v>201803</v>
      </c>
      <c r="E1849" t="s">
        <v>43</v>
      </c>
      <c r="F1849" t="s">
        <v>80</v>
      </c>
      <c r="G1849">
        <v>1000003498</v>
      </c>
      <c r="H1849" t="s">
        <v>79</v>
      </c>
      <c r="I1849" t="s">
        <v>13</v>
      </c>
      <c r="J1849">
        <v>10000211</v>
      </c>
      <c r="K1849" t="s">
        <v>11</v>
      </c>
      <c r="L1849" s="6">
        <v>6.1</v>
      </c>
      <c r="M18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31.700000000000003</v>
      </c>
    </row>
    <row r="1850" spans="1:13" x14ac:dyDescent="0.2">
      <c r="A1850" s="1">
        <v>43190</v>
      </c>
      <c r="B1850" s="4" t="str">
        <f>YEAR(月出库[[#This Row],[日期]]) &amp; "年"</f>
        <v>2018年</v>
      </c>
      <c r="C1850" s="4" t="str">
        <f>MONTH(月出库[[#This Row],[日期]]) &amp; "月"</f>
        <v>3月</v>
      </c>
      <c r="D1850" s="4">
        <f>--TEXT(月出库[[#This Row],[日期]],"yyyymm")</f>
        <v>201803</v>
      </c>
      <c r="E1850" t="s">
        <v>43</v>
      </c>
      <c r="F1850" t="s">
        <v>78</v>
      </c>
      <c r="G1850">
        <v>1000003187</v>
      </c>
      <c r="H1850" t="s">
        <v>77</v>
      </c>
      <c r="I1850" t="s">
        <v>13</v>
      </c>
      <c r="J1850">
        <v>10000064</v>
      </c>
      <c r="K1850" t="s">
        <v>53</v>
      </c>
      <c r="L1850" s="6">
        <v>5.9</v>
      </c>
      <c r="M18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18.399999999999999</v>
      </c>
    </row>
    <row r="1851" spans="1:13" x14ac:dyDescent="0.2">
      <c r="A1851" s="1">
        <v>43190</v>
      </c>
      <c r="B1851" s="4" t="str">
        <f>YEAR(月出库[[#This Row],[日期]]) &amp; "年"</f>
        <v>2018年</v>
      </c>
      <c r="C1851" s="4" t="str">
        <f>MONTH(月出库[[#This Row],[日期]]) &amp; "月"</f>
        <v>3月</v>
      </c>
      <c r="D1851" s="4">
        <f>--TEXT(月出库[[#This Row],[日期]],"yyyymm")</f>
        <v>201803</v>
      </c>
      <c r="E1851" t="s">
        <v>43</v>
      </c>
      <c r="F1851" t="s">
        <v>78</v>
      </c>
      <c r="G1851">
        <v>1000003187</v>
      </c>
      <c r="H1851" t="s">
        <v>77</v>
      </c>
      <c r="I1851" t="s">
        <v>13</v>
      </c>
      <c r="J1851">
        <v>10000078</v>
      </c>
      <c r="K1851" t="s">
        <v>30</v>
      </c>
      <c r="L1851" s="6">
        <v>19.899999999999999</v>
      </c>
      <c r="M18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12.6</v>
      </c>
    </row>
    <row r="1852" spans="1:13" x14ac:dyDescent="0.2">
      <c r="A1852" s="1">
        <v>43190</v>
      </c>
      <c r="B1852" s="4" t="str">
        <f>YEAR(月出库[[#This Row],[日期]]) &amp; "年"</f>
        <v>2018年</v>
      </c>
      <c r="C1852" s="4" t="str">
        <f>MONTH(月出库[[#This Row],[日期]]) &amp; "月"</f>
        <v>3月</v>
      </c>
      <c r="D1852" s="4">
        <f>--TEXT(月出库[[#This Row],[日期]],"yyyymm")</f>
        <v>201803</v>
      </c>
      <c r="E1852" t="s">
        <v>43</v>
      </c>
      <c r="F1852" t="s">
        <v>78</v>
      </c>
      <c r="G1852">
        <v>1000003187</v>
      </c>
      <c r="H1852" t="s">
        <v>77</v>
      </c>
      <c r="I1852" t="s">
        <v>13</v>
      </c>
      <c r="J1852">
        <v>10000111</v>
      </c>
      <c r="K1852" t="s">
        <v>37</v>
      </c>
      <c r="L1852" s="6">
        <v>9.6999999999999993</v>
      </c>
      <c r="M18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46.3</v>
      </c>
    </row>
    <row r="1853" spans="1:13" x14ac:dyDescent="0.2">
      <c r="A1853" s="1">
        <v>43190</v>
      </c>
      <c r="B1853" s="4" t="str">
        <f>YEAR(月出库[[#This Row],[日期]]) &amp; "年"</f>
        <v>2018年</v>
      </c>
      <c r="C1853" s="4" t="str">
        <f>MONTH(月出库[[#This Row],[日期]]) &amp; "月"</f>
        <v>3月</v>
      </c>
      <c r="D1853" s="4">
        <f>--TEXT(月出库[[#This Row],[日期]],"yyyymm")</f>
        <v>201803</v>
      </c>
      <c r="E1853" t="s">
        <v>43</v>
      </c>
      <c r="F1853" t="s">
        <v>78</v>
      </c>
      <c r="G1853">
        <v>1000003187</v>
      </c>
      <c r="H1853" t="s">
        <v>77</v>
      </c>
      <c r="I1853" t="s">
        <v>13</v>
      </c>
      <c r="J1853">
        <v>10000131</v>
      </c>
      <c r="K1853" t="s">
        <v>38</v>
      </c>
      <c r="L1853" s="6">
        <v>57.400000000000006</v>
      </c>
      <c r="M18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156.30000000000001</v>
      </c>
    </row>
    <row r="1854" spans="1:13" x14ac:dyDescent="0.2">
      <c r="A1854" s="1">
        <v>43190</v>
      </c>
      <c r="B1854" s="4" t="str">
        <f>YEAR(月出库[[#This Row],[日期]]) &amp; "年"</f>
        <v>2018年</v>
      </c>
      <c r="C1854" s="4" t="str">
        <f>MONTH(月出库[[#This Row],[日期]]) &amp; "月"</f>
        <v>3月</v>
      </c>
      <c r="D1854" s="4">
        <f>--TEXT(月出库[[#This Row],[日期]],"yyyymm")</f>
        <v>201803</v>
      </c>
      <c r="E1854" t="s">
        <v>43</v>
      </c>
      <c r="F1854" t="s">
        <v>78</v>
      </c>
      <c r="G1854">
        <v>1000003187</v>
      </c>
      <c r="H1854" t="s">
        <v>77</v>
      </c>
      <c r="I1854" t="s">
        <v>13</v>
      </c>
      <c r="J1854">
        <v>10000136</v>
      </c>
      <c r="K1854" t="s">
        <v>40</v>
      </c>
      <c r="L1854" s="6">
        <v>2</v>
      </c>
      <c r="M18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5.8000000000000007</v>
      </c>
    </row>
    <row r="1855" spans="1:13" x14ac:dyDescent="0.2">
      <c r="A1855" s="1">
        <v>43190</v>
      </c>
      <c r="B1855" s="4" t="str">
        <f>YEAR(月出库[[#This Row],[日期]]) &amp; "年"</f>
        <v>2018年</v>
      </c>
      <c r="C1855" s="4" t="str">
        <f>MONTH(月出库[[#This Row],[日期]]) &amp; "月"</f>
        <v>3月</v>
      </c>
      <c r="D1855" s="4">
        <f>--TEXT(月出库[[#This Row],[日期]],"yyyymm")</f>
        <v>201803</v>
      </c>
      <c r="E1855" t="s">
        <v>43</v>
      </c>
      <c r="F1855" t="s">
        <v>78</v>
      </c>
      <c r="G1855">
        <v>1000003187</v>
      </c>
      <c r="H1855" t="s">
        <v>77</v>
      </c>
      <c r="I1855" t="s">
        <v>13</v>
      </c>
      <c r="J1855">
        <v>10000211</v>
      </c>
      <c r="K1855" t="s">
        <v>11</v>
      </c>
      <c r="L1855" s="6">
        <v>199.70000000000002</v>
      </c>
      <c r="M18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183.10000000000002</v>
      </c>
    </row>
    <row r="1856" spans="1:13" x14ac:dyDescent="0.2">
      <c r="A1856" s="1">
        <v>43190</v>
      </c>
      <c r="B1856" s="4" t="str">
        <f>YEAR(月出库[[#This Row],[日期]]) &amp; "年"</f>
        <v>2018年</v>
      </c>
      <c r="C1856" s="4" t="str">
        <f>MONTH(月出库[[#This Row],[日期]]) &amp; "月"</f>
        <v>3月</v>
      </c>
      <c r="D1856" s="4">
        <f>--TEXT(月出库[[#This Row],[日期]],"yyyymm")</f>
        <v>201803</v>
      </c>
      <c r="E1856" t="s">
        <v>43</v>
      </c>
      <c r="F1856" t="s">
        <v>78</v>
      </c>
      <c r="G1856">
        <v>1000003187</v>
      </c>
      <c r="H1856" t="s">
        <v>77</v>
      </c>
      <c r="I1856" t="s">
        <v>13</v>
      </c>
      <c r="J1856">
        <v>20000018</v>
      </c>
      <c r="K1856" t="s">
        <v>81</v>
      </c>
      <c r="L1856" s="6">
        <v>32.1</v>
      </c>
      <c r="M18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51.7</v>
      </c>
    </row>
    <row r="1857" spans="1:13" x14ac:dyDescent="0.2">
      <c r="A1857" s="1">
        <v>43190</v>
      </c>
      <c r="B1857" s="4" t="str">
        <f>YEAR(月出库[[#This Row],[日期]]) &amp; "年"</f>
        <v>2018年</v>
      </c>
      <c r="C1857" s="4" t="str">
        <f>MONTH(月出库[[#This Row],[日期]]) &amp; "月"</f>
        <v>3月</v>
      </c>
      <c r="D1857" s="4">
        <f>--TEXT(月出库[[#This Row],[日期]],"yyyymm")</f>
        <v>201803</v>
      </c>
      <c r="E1857" t="s">
        <v>43</v>
      </c>
      <c r="F1857" t="s">
        <v>78</v>
      </c>
      <c r="G1857">
        <v>1000003187</v>
      </c>
      <c r="H1857" t="s">
        <v>77</v>
      </c>
      <c r="I1857" t="s">
        <v>13</v>
      </c>
      <c r="J1857">
        <v>20000099</v>
      </c>
      <c r="K1857" t="s">
        <v>20</v>
      </c>
      <c r="L1857" s="6">
        <v>3.9</v>
      </c>
      <c r="M18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7.6</v>
      </c>
    </row>
    <row r="1858" spans="1:13" x14ac:dyDescent="0.2">
      <c r="A1858" s="1">
        <v>43190</v>
      </c>
      <c r="B1858" s="4" t="str">
        <f>YEAR(月出库[[#This Row],[日期]]) &amp; "年"</f>
        <v>2018年</v>
      </c>
      <c r="C1858" s="4" t="str">
        <f>MONTH(月出库[[#This Row],[日期]]) &amp; "月"</f>
        <v>3月</v>
      </c>
      <c r="D1858" s="4">
        <f>--TEXT(月出库[[#This Row],[日期]],"yyyymm")</f>
        <v>201803</v>
      </c>
      <c r="E1858" t="s">
        <v>9</v>
      </c>
      <c r="F1858" t="s">
        <v>75</v>
      </c>
      <c r="G1858">
        <v>1000000281</v>
      </c>
      <c r="H1858" t="s">
        <v>74</v>
      </c>
      <c r="I1858" t="s">
        <v>13</v>
      </c>
      <c r="J1858">
        <v>10000111</v>
      </c>
      <c r="K1858" t="s">
        <v>37</v>
      </c>
      <c r="L1858" s="6">
        <v>0</v>
      </c>
      <c r="M18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59" spans="1:13" x14ac:dyDescent="0.2">
      <c r="A1859" s="1">
        <v>43190</v>
      </c>
      <c r="B1859" s="4" t="str">
        <f>YEAR(月出库[[#This Row],[日期]]) &amp; "年"</f>
        <v>2018年</v>
      </c>
      <c r="C1859" s="4" t="str">
        <f>MONTH(月出库[[#This Row],[日期]]) &amp; "月"</f>
        <v>3月</v>
      </c>
      <c r="D1859" s="4">
        <f>--TEXT(月出库[[#This Row],[日期]],"yyyymm")</f>
        <v>201803</v>
      </c>
      <c r="E1859" t="s">
        <v>9</v>
      </c>
      <c r="F1859" t="s">
        <v>75</v>
      </c>
      <c r="G1859">
        <v>1000000281</v>
      </c>
      <c r="H1859" t="s">
        <v>74</v>
      </c>
      <c r="I1859" t="s">
        <v>13</v>
      </c>
      <c r="J1859">
        <v>10000136</v>
      </c>
      <c r="K1859" t="s">
        <v>40</v>
      </c>
      <c r="L1859" s="6">
        <v>13</v>
      </c>
      <c r="M18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60" spans="1:13" x14ac:dyDescent="0.2">
      <c r="A1860" s="1">
        <v>43190</v>
      </c>
      <c r="B1860" s="4" t="str">
        <f>YEAR(月出库[[#This Row],[日期]]) &amp; "年"</f>
        <v>2018年</v>
      </c>
      <c r="C1860" s="4" t="str">
        <f>MONTH(月出库[[#This Row],[日期]]) &amp; "月"</f>
        <v>3月</v>
      </c>
      <c r="D1860" s="4">
        <f>--TEXT(月出库[[#This Row],[日期]],"yyyymm")</f>
        <v>201803</v>
      </c>
      <c r="E1860" t="s">
        <v>9</v>
      </c>
      <c r="F1860" t="s">
        <v>75</v>
      </c>
      <c r="G1860">
        <v>1000000281</v>
      </c>
      <c r="H1860" t="s">
        <v>74</v>
      </c>
      <c r="I1860" t="s">
        <v>13</v>
      </c>
      <c r="J1860">
        <v>10000211</v>
      </c>
      <c r="K1860" t="s">
        <v>11</v>
      </c>
      <c r="L1860" s="6">
        <v>103.3</v>
      </c>
      <c r="M18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189.1</v>
      </c>
    </row>
    <row r="1861" spans="1:13" x14ac:dyDescent="0.2">
      <c r="A1861" s="1">
        <v>43190</v>
      </c>
      <c r="B1861" s="4" t="str">
        <f>YEAR(月出库[[#This Row],[日期]]) &amp; "年"</f>
        <v>2018年</v>
      </c>
      <c r="C1861" s="4" t="str">
        <f>MONTH(月出库[[#This Row],[日期]]) &amp; "月"</f>
        <v>3月</v>
      </c>
      <c r="D1861" s="4">
        <f>--TEXT(月出库[[#This Row],[日期]],"yyyymm")</f>
        <v>201803</v>
      </c>
      <c r="E1861" t="s">
        <v>9</v>
      </c>
      <c r="F1861" t="s">
        <v>75</v>
      </c>
      <c r="G1861">
        <v>1000000281</v>
      </c>
      <c r="H1861" t="s">
        <v>74</v>
      </c>
      <c r="I1861" t="s">
        <v>13</v>
      </c>
      <c r="J1861">
        <v>20000099</v>
      </c>
      <c r="K1861" t="s">
        <v>20</v>
      </c>
      <c r="L1861" s="6">
        <v>192.8</v>
      </c>
      <c r="M18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209.5</v>
      </c>
    </row>
    <row r="1862" spans="1:13" x14ac:dyDescent="0.2">
      <c r="A1862" s="1">
        <v>43190</v>
      </c>
      <c r="B1862" s="4" t="str">
        <f>YEAR(月出库[[#This Row],[日期]]) &amp; "年"</f>
        <v>2018年</v>
      </c>
      <c r="C1862" s="4" t="str">
        <f>MONTH(月出库[[#This Row],[日期]]) &amp; "月"</f>
        <v>3月</v>
      </c>
      <c r="D1862" s="4">
        <f>--TEXT(月出库[[#This Row],[日期]],"yyyymm")</f>
        <v>201803</v>
      </c>
      <c r="E1862" t="s">
        <v>9</v>
      </c>
      <c r="F1862" t="s">
        <v>15</v>
      </c>
      <c r="G1862">
        <v>1000002981</v>
      </c>
      <c r="H1862" t="s">
        <v>62</v>
      </c>
      <c r="I1862" t="s">
        <v>13</v>
      </c>
      <c r="J1862">
        <v>10000064</v>
      </c>
      <c r="K1862" t="s">
        <v>53</v>
      </c>
      <c r="L1862" s="6">
        <v>11.2</v>
      </c>
      <c r="M18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6.7</v>
      </c>
    </row>
    <row r="1863" spans="1:13" x14ac:dyDescent="0.2">
      <c r="A1863" s="1">
        <v>43190</v>
      </c>
      <c r="B1863" s="4" t="str">
        <f>YEAR(月出库[[#This Row],[日期]]) &amp; "年"</f>
        <v>2018年</v>
      </c>
      <c r="C1863" s="4" t="str">
        <f>MONTH(月出库[[#This Row],[日期]]) &amp; "月"</f>
        <v>3月</v>
      </c>
      <c r="D1863" s="4">
        <f>--TEXT(月出库[[#This Row],[日期]],"yyyymm")</f>
        <v>201803</v>
      </c>
      <c r="E1863" t="s">
        <v>9</v>
      </c>
      <c r="F1863" t="s">
        <v>15</v>
      </c>
      <c r="G1863">
        <v>1000002981</v>
      </c>
      <c r="H1863" t="s">
        <v>62</v>
      </c>
      <c r="I1863" t="s">
        <v>13</v>
      </c>
      <c r="J1863">
        <v>10000136</v>
      </c>
      <c r="K1863" t="s">
        <v>40</v>
      </c>
      <c r="L1863" s="6">
        <v>2</v>
      </c>
      <c r="M18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3.4</v>
      </c>
    </row>
    <row r="1864" spans="1:13" x14ac:dyDescent="0.2">
      <c r="A1864" s="1">
        <v>43190</v>
      </c>
      <c r="B1864" s="4" t="str">
        <f>YEAR(月出库[[#This Row],[日期]]) &amp; "年"</f>
        <v>2018年</v>
      </c>
      <c r="C1864" s="4" t="str">
        <f>MONTH(月出库[[#This Row],[日期]]) &amp; "月"</f>
        <v>3月</v>
      </c>
      <c r="D1864" s="4">
        <f>--TEXT(月出库[[#This Row],[日期]],"yyyymm")</f>
        <v>201803</v>
      </c>
      <c r="E1864" t="s">
        <v>9</v>
      </c>
      <c r="F1864" t="s">
        <v>15</v>
      </c>
      <c r="G1864">
        <v>1000002981</v>
      </c>
      <c r="H1864" t="s">
        <v>62</v>
      </c>
      <c r="I1864" t="s">
        <v>13</v>
      </c>
      <c r="J1864">
        <v>10000211</v>
      </c>
      <c r="K1864" t="s">
        <v>11</v>
      </c>
      <c r="L1864" s="6">
        <v>47.8</v>
      </c>
      <c r="M18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65" spans="1:13" x14ac:dyDescent="0.2">
      <c r="A1865" s="1">
        <v>43190</v>
      </c>
      <c r="B1865" s="4" t="str">
        <f>YEAR(月出库[[#This Row],[日期]]) &amp; "年"</f>
        <v>2018年</v>
      </c>
      <c r="C1865" s="4" t="str">
        <f>MONTH(月出库[[#This Row],[日期]]) &amp; "月"</f>
        <v>3月</v>
      </c>
      <c r="D1865" s="4">
        <f>--TEXT(月出库[[#This Row],[日期]],"yyyymm")</f>
        <v>201803</v>
      </c>
      <c r="E1865" t="s">
        <v>9</v>
      </c>
      <c r="F1865" t="s">
        <v>15</v>
      </c>
      <c r="G1865">
        <v>1000002981</v>
      </c>
      <c r="H1865" t="s">
        <v>62</v>
      </c>
      <c r="I1865" t="s">
        <v>13</v>
      </c>
      <c r="J1865">
        <v>20000099</v>
      </c>
      <c r="K1865" t="s">
        <v>20</v>
      </c>
      <c r="L1865" s="6">
        <v>35.1</v>
      </c>
      <c r="M18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115.4</v>
      </c>
    </row>
    <row r="1866" spans="1:13" x14ac:dyDescent="0.2">
      <c r="A1866" s="1">
        <v>43190</v>
      </c>
      <c r="B1866" s="4" t="str">
        <f>YEAR(月出库[[#This Row],[日期]]) &amp; "年"</f>
        <v>2018年</v>
      </c>
      <c r="C1866" s="4" t="str">
        <f>MONTH(月出库[[#This Row],[日期]]) &amp; "月"</f>
        <v>3月</v>
      </c>
      <c r="D1866" s="4">
        <f>--TEXT(月出库[[#This Row],[日期]],"yyyymm")</f>
        <v>201803</v>
      </c>
      <c r="E1866" t="s">
        <v>9</v>
      </c>
      <c r="F1866" t="s">
        <v>15</v>
      </c>
      <c r="G1866">
        <v>1000002985</v>
      </c>
      <c r="H1866" t="s">
        <v>47</v>
      </c>
      <c r="I1866" t="s">
        <v>13</v>
      </c>
      <c r="J1866">
        <v>10000211</v>
      </c>
      <c r="K1866" t="s">
        <v>11</v>
      </c>
      <c r="L1866" s="6">
        <v>124.80000000000001</v>
      </c>
      <c r="M18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14.7</v>
      </c>
    </row>
    <row r="1867" spans="1:13" x14ac:dyDescent="0.2">
      <c r="A1867" s="1">
        <v>43190</v>
      </c>
      <c r="B1867" s="4" t="str">
        <f>YEAR(月出库[[#This Row],[日期]]) &amp; "年"</f>
        <v>2018年</v>
      </c>
      <c r="C1867" s="4" t="str">
        <f>MONTH(月出库[[#This Row],[日期]]) &amp; "月"</f>
        <v>3月</v>
      </c>
      <c r="D1867" s="4">
        <f>--TEXT(月出库[[#This Row],[日期]],"yyyymm")</f>
        <v>201803</v>
      </c>
      <c r="E1867" t="s">
        <v>9</v>
      </c>
      <c r="F1867" t="s">
        <v>15</v>
      </c>
      <c r="G1867">
        <v>1000002986</v>
      </c>
      <c r="H1867" t="s">
        <v>14</v>
      </c>
      <c r="I1867" t="s">
        <v>13</v>
      </c>
      <c r="J1867">
        <v>10000111</v>
      </c>
      <c r="K1867" t="s">
        <v>37</v>
      </c>
      <c r="L1867" s="6">
        <v>9.5</v>
      </c>
      <c r="M18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68" spans="1:13" x14ac:dyDescent="0.2">
      <c r="A1868" s="1">
        <v>43190</v>
      </c>
      <c r="B1868" s="4" t="str">
        <f>YEAR(月出库[[#This Row],[日期]]) &amp; "年"</f>
        <v>2018年</v>
      </c>
      <c r="C1868" s="4" t="str">
        <f>MONTH(月出库[[#This Row],[日期]]) &amp; "月"</f>
        <v>3月</v>
      </c>
      <c r="D1868" s="4">
        <f>--TEXT(月出库[[#This Row],[日期]],"yyyymm")</f>
        <v>201803</v>
      </c>
      <c r="E1868" t="s">
        <v>9</v>
      </c>
      <c r="F1868" t="s">
        <v>15</v>
      </c>
      <c r="G1868">
        <v>1000002986</v>
      </c>
      <c r="H1868" t="s">
        <v>14</v>
      </c>
      <c r="I1868" t="s">
        <v>13</v>
      </c>
      <c r="J1868">
        <v>10000211</v>
      </c>
      <c r="K1868" t="s">
        <v>11</v>
      </c>
      <c r="L1868" s="6">
        <v>253.79999999999998</v>
      </c>
      <c r="M18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540.80000000000007</v>
      </c>
    </row>
    <row r="1869" spans="1:13" x14ac:dyDescent="0.2">
      <c r="A1869" s="1">
        <v>43190</v>
      </c>
      <c r="B1869" s="4" t="str">
        <f>YEAR(月出库[[#This Row],[日期]]) &amp; "年"</f>
        <v>2018年</v>
      </c>
      <c r="C1869" s="4" t="str">
        <f>MONTH(月出库[[#This Row],[日期]]) &amp; "月"</f>
        <v>3月</v>
      </c>
      <c r="D1869" s="4">
        <f>--TEXT(月出库[[#This Row],[日期]],"yyyymm")</f>
        <v>201803</v>
      </c>
      <c r="E1869" t="s">
        <v>9</v>
      </c>
      <c r="F1869" t="s">
        <v>15</v>
      </c>
      <c r="G1869">
        <v>1000002986</v>
      </c>
      <c r="H1869" t="s">
        <v>14</v>
      </c>
      <c r="I1869" t="s">
        <v>13</v>
      </c>
      <c r="J1869">
        <v>20000099</v>
      </c>
      <c r="K1869" t="s">
        <v>20</v>
      </c>
      <c r="L1869" s="6">
        <v>28.9</v>
      </c>
      <c r="M18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0" spans="1:13" x14ac:dyDescent="0.2">
      <c r="A1870" s="1">
        <v>43190</v>
      </c>
      <c r="B1870" s="4" t="str">
        <f>YEAR(月出库[[#This Row],[日期]]) &amp; "年"</f>
        <v>2018年</v>
      </c>
      <c r="C1870" s="4" t="str">
        <f>MONTH(月出库[[#This Row],[日期]]) &amp; "月"</f>
        <v>3月</v>
      </c>
      <c r="D1870" s="4">
        <f>--TEXT(月出库[[#This Row],[日期]],"yyyymm")</f>
        <v>201803</v>
      </c>
      <c r="E1870" t="s">
        <v>9</v>
      </c>
      <c r="F1870" t="s">
        <v>57</v>
      </c>
      <c r="G1870">
        <v>1000001502</v>
      </c>
      <c r="H1870" t="s">
        <v>56</v>
      </c>
      <c r="I1870" t="s">
        <v>13</v>
      </c>
      <c r="J1870">
        <v>10000064</v>
      </c>
      <c r="K1870" t="s">
        <v>53</v>
      </c>
      <c r="L1870" s="6">
        <v>16.8</v>
      </c>
      <c r="M18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1" spans="1:13" x14ac:dyDescent="0.2">
      <c r="A1871" s="1">
        <v>43190</v>
      </c>
      <c r="B1871" s="4" t="str">
        <f>YEAR(月出库[[#This Row],[日期]]) &amp; "年"</f>
        <v>2018年</v>
      </c>
      <c r="C1871" s="4" t="str">
        <f>MONTH(月出库[[#This Row],[日期]]) &amp; "月"</f>
        <v>3月</v>
      </c>
      <c r="D1871" s="4">
        <f>--TEXT(月出库[[#This Row],[日期]],"yyyymm")</f>
        <v>201803</v>
      </c>
      <c r="E1871" t="s">
        <v>9</v>
      </c>
      <c r="F1871" t="s">
        <v>57</v>
      </c>
      <c r="G1871">
        <v>1000001502</v>
      </c>
      <c r="H1871" t="s">
        <v>56</v>
      </c>
      <c r="I1871" t="s">
        <v>13</v>
      </c>
      <c r="J1871">
        <v>10000131</v>
      </c>
      <c r="K1871" t="s">
        <v>38</v>
      </c>
      <c r="L1871" s="6">
        <v>36.099999999999994</v>
      </c>
      <c r="M18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89.3</v>
      </c>
    </row>
    <row r="1872" spans="1:13" x14ac:dyDescent="0.2">
      <c r="A1872" s="1">
        <v>43190</v>
      </c>
      <c r="B1872" s="4" t="str">
        <f>YEAR(月出库[[#This Row],[日期]]) &amp; "年"</f>
        <v>2018年</v>
      </c>
      <c r="C1872" s="4" t="str">
        <f>MONTH(月出库[[#This Row],[日期]]) &amp; "月"</f>
        <v>3月</v>
      </c>
      <c r="D1872" s="4">
        <f>--TEXT(月出库[[#This Row],[日期]],"yyyymm")</f>
        <v>201803</v>
      </c>
      <c r="E1872" t="s">
        <v>9</v>
      </c>
      <c r="F1872" t="s">
        <v>57</v>
      </c>
      <c r="G1872">
        <v>1000001502</v>
      </c>
      <c r="H1872" t="s">
        <v>56</v>
      </c>
      <c r="I1872" t="s">
        <v>13</v>
      </c>
      <c r="J1872">
        <v>10000211</v>
      </c>
      <c r="K1872" t="s">
        <v>11</v>
      </c>
      <c r="L1872" s="6">
        <v>277.8</v>
      </c>
      <c r="M18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1324.7999999999997</v>
      </c>
    </row>
    <row r="1873" spans="1:13" x14ac:dyDescent="0.2">
      <c r="A1873" s="1">
        <v>43190</v>
      </c>
      <c r="B1873" s="4" t="str">
        <f>YEAR(月出库[[#This Row],[日期]]) &amp; "年"</f>
        <v>2018年</v>
      </c>
      <c r="C1873" s="4" t="str">
        <f>MONTH(月出库[[#This Row],[日期]]) &amp; "月"</f>
        <v>3月</v>
      </c>
      <c r="D1873" s="4">
        <f>--TEXT(月出库[[#This Row],[日期]],"yyyymm")</f>
        <v>201803</v>
      </c>
      <c r="E1873" t="s">
        <v>9</v>
      </c>
      <c r="F1873" t="s">
        <v>57</v>
      </c>
      <c r="G1873">
        <v>1000001502</v>
      </c>
      <c r="H1873" t="s">
        <v>56</v>
      </c>
      <c r="I1873" t="s">
        <v>13</v>
      </c>
      <c r="J1873">
        <v>20000018</v>
      </c>
      <c r="K1873" t="s">
        <v>81</v>
      </c>
      <c r="L1873" s="6">
        <v>15</v>
      </c>
      <c r="M18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4" spans="1:13" x14ac:dyDescent="0.2">
      <c r="A1874" s="1">
        <v>43190</v>
      </c>
      <c r="B1874" s="4" t="str">
        <f>YEAR(月出库[[#This Row],[日期]]) &amp; "年"</f>
        <v>2018年</v>
      </c>
      <c r="C1874" s="4" t="str">
        <f>MONTH(月出库[[#This Row],[日期]]) &amp; "月"</f>
        <v>3月</v>
      </c>
      <c r="D1874" s="4">
        <f>--TEXT(月出库[[#This Row],[日期]],"yyyymm")</f>
        <v>201803</v>
      </c>
      <c r="E1874" t="s">
        <v>9</v>
      </c>
      <c r="F1874" t="s">
        <v>72</v>
      </c>
      <c r="G1874">
        <v>1000000064</v>
      </c>
      <c r="H1874" t="s">
        <v>76</v>
      </c>
      <c r="I1874" t="s">
        <v>13</v>
      </c>
      <c r="J1874">
        <v>10000131</v>
      </c>
      <c r="K1874" t="s">
        <v>38</v>
      </c>
      <c r="L1874" s="6">
        <v>13.8</v>
      </c>
      <c r="M18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5" spans="1:13" x14ac:dyDescent="0.2">
      <c r="A1875" s="1">
        <v>43190</v>
      </c>
      <c r="B1875" s="4" t="str">
        <f>YEAR(月出库[[#This Row],[日期]]) &amp; "年"</f>
        <v>2018年</v>
      </c>
      <c r="C1875" s="4" t="str">
        <f>MONTH(月出库[[#This Row],[日期]]) &amp; "月"</f>
        <v>3月</v>
      </c>
      <c r="D1875" s="4">
        <f>--TEXT(月出库[[#This Row],[日期]],"yyyymm")</f>
        <v>201803</v>
      </c>
      <c r="E1875" t="s">
        <v>9</v>
      </c>
      <c r="F1875" t="s">
        <v>72</v>
      </c>
      <c r="G1875">
        <v>1000000064</v>
      </c>
      <c r="H1875" t="s">
        <v>76</v>
      </c>
      <c r="I1875" t="s">
        <v>13</v>
      </c>
      <c r="J1875">
        <v>20000099</v>
      </c>
      <c r="K1875" t="s">
        <v>20</v>
      </c>
      <c r="L1875" s="6">
        <v>7.7</v>
      </c>
      <c r="M18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76" spans="1:13" x14ac:dyDescent="0.2">
      <c r="A1876" s="1">
        <v>43190</v>
      </c>
      <c r="B1876" s="4" t="str">
        <f>YEAR(月出库[[#This Row],[日期]]) &amp; "年"</f>
        <v>2018年</v>
      </c>
      <c r="C1876" s="4" t="str">
        <f>MONTH(月出库[[#This Row],[日期]]) &amp; "月"</f>
        <v>3月</v>
      </c>
      <c r="D1876" s="4">
        <f>--TEXT(月出库[[#This Row],[日期]],"yyyymm")</f>
        <v>201803</v>
      </c>
      <c r="E1876" t="s">
        <v>9</v>
      </c>
      <c r="F1876" t="s">
        <v>72</v>
      </c>
      <c r="G1876">
        <v>1000001699</v>
      </c>
      <c r="H1876" t="s">
        <v>71</v>
      </c>
      <c r="I1876" t="s">
        <v>13</v>
      </c>
      <c r="J1876">
        <v>10000131</v>
      </c>
      <c r="K1876" t="s">
        <v>38</v>
      </c>
      <c r="L1876" s="6">
        <v>15</v>
      </c>
      <c r="M18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6.8</v>
      </c>
    </row>
    <row r="1877" spans="1:13" x14ac:dyDescent="0.2">
      <c r="A1877" s="1">
        <v>43190</v>
      </c>
      <c r="B1877" s="4" t="str">
        <f>YEAR(月出库[[#This Row],[日期]]) &amp; "年"</f>
        <v>2018年</v>
      </c>
      <c r="C1877" s="4" t="str">
        <f>MONTH(月出库[[#This Row],[日期]]) &amp; "月"</f>
        <v>3月</v>
      </c>
      <c r="D1877" s="4">
        <f>--TEXT(月出库[[#This Row],[日期]],"yyyymm")</f>
        <v>201803</v>
      </c>
      <c r="E1877" t="s">
        <v>9</v>
      </c>
      <c r="F1877" t="s">
        <v>72</v>
      </c>
      <c r="G1877">
        <v>1000001699</v>
      </c>
      <c r="H1877" t="s">
        <v>71</v>
      </c>
      <c r="I1877" t="s">
        <v>13</v>
      </c>
      <c r="J1877">
        <v>10000211</v>
      </c>
      <c r="K1877" t="s">
        <v>11</v>
      </c>
      <c r="L1877" s="6">
        <v>102.7</v>
      </c>
      <c r="M18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312.2</v>
      </c>
    </row>
    <row r="1878" spans="1:13" x14ac:dyDescent="0.2">
      <c r="A1878" s="1">
        <v>43190</v>
      </c>
      <c r="B1878" s="4" t="str">
        <f>YEAR(月出库[[#This Row],[日期]]) &amp; "年"</f>
        <v>2018年</v>
      </c>
      <c r="C1878" s="4" t="str">
        <f>MONTH(月出库[[#This Row],[日期]]) &amp; "月"</f>
        <v>3月</v>
      </c>
      <c r="D1878" s="4">
        <f>--TEXT(月出库[[#This Row],[日期]],"yyyymm")</f>
        <v>201803</v>
      </c>
      <c r="E1878" t="s">
        <v>9</v>
      </c>
      <c r="F1878" t="s">
        <v>59</v>
      </c>
      <c r="G1878">
        <v>1000000192</v>
      </c>
      <c r="H1878" t="s">
        <v>58</v>
      </c>
      <c r="I1878" t="s">
        <v>13</v>
      </c>
      <c r="J1878">
        <v>10000172</v>
      </c>
      <c r="K1878" t="s">
        <v>18</v>
      </c>
      <c r="L1878" s="6">
        <v>13.5</v>
      </c>
      <c r="M18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42.4</v>
      </c>
    </row>
    <row r="1879" spans="1:13" x14ac:dyDescent="0.2">
      <c r="A1879" s="1">
        <v>43190</v>
      </c>
      <c r="B1879" s="4" t="str">
        <f>YEAR(月出库[[#This Row],[日期]]) &amp; "年"</f>
        <v>2018年</v>
      </c>
      <c r="C1879" s="4" t="str">
        <f>MONTH(月出库[[#This Row],[日期]]) &amp; "月"</f>
        <v>3月</v>
      </c>
      <c r="D1879" s="4">
        <f>--TEXT(月出库[[#This Row],[日期]],"yyyymm")</f>
        <v>201803</v>
      </c>
      <c r="E1879" t="s">
        <v>9</v>
      </c>
      <c r="F1879" t="s">
        <v>17</v>
      </c>
      <c r="G1879">
        <v>1000000059</v>
      </c>
      <c r="H1879" t="s">
        <v>55</v>
      </c>
      <c r="I1879" t="s">
        <v>13</v>
      </c>
      <c r="J1879">
        <v>10000064</v>
      </c>
      <c r="K1879" t="s">
        <v>53</v>
      </c>
      <c r="L1879" s="6">
        <v>542.70000000000005</v>
      </c>
      <c r="M18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780.5</v>
      </c>
    </row>
    <row r="1880" spans="1:13" x14ac:dyDescent="0.2">
      <c r="A1880" s="1">
        <v>43190</v>
      </c>
      <c r="B1880" s="4" t="str">
        <f>YEAR(月出库[[#This Row],[日期]]) &amp; "年"</f>
        <v>2018年</v>
      </c>
      <c r="C1880" s="4" t="str">
        <f>MONTH(月出库[[#This Row],[日期]]) &amp; "月"</f>
        <v>3月</v>
      </c>
      <c r="D1880" s="4">
        <f>--TEXT(月出库[[#This Row],[日期]],"yyyymm")</f>
        <v>201803</v>
      </c>
      <c r="E1880" t="s">
        <v>9</v>
      </c>
      <c r="F1880" t="s">
        <v>17</v>
      </c>
      <c r="G1880">
        <v>1000000059</v>
      </c>
      <c r="H1880" t="s">
        <v>55</v>
      </c>
      <c r="I1880" t="s">
        <v>13</v>
      </c>
      <c r="J1880">
        <v>10000078</v>
      </c>
      <c r="K1880" t="s">
        <v>30</v>
      </c>
      <c r="L1880" s="6">
        <v>124.6</v>
      </c>
      <c r="M18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81" spans="1:13" x14ac:dyDescent="0.2">
      <c r="A1881" s="1">
        <v>43190</v>
      </c>
      <c r="B1881" s="4" t="str">
        <f>YEAR(月出库[[#This Row],[日期]]) &amp; "年"</f>
        <v>2018年</v>
      </c>
      <c r="C1881" s="4" t="str">
        <f>MONTH(月出库[[#This Row],[日期]]) &amp; "月"</f>
        <v>3月</v>
      </c>
      <c r="D1881" s="4">
        <f>--TEXT(月出库[[#This Row],[日期]],"yyyymm")</f>
        <v>201803</v>
      </c>
      <c r="E1881" t="s">
        <v>9</v>
      </c>
      <c r="F1881" t="s">
        <v>17</v>
      </c>
      <c r="G1881">
        <v>1000000059</v>
      </c>
      <c r="H1881" t="s">
        <v>55</v>
      </c>
      <c r="I1881" t="s">
        <v>13</v>
      </c>
      <c r="J1881">
        <v>10000111</v>
      </c>
      <c r="K1881" t="s">
        <v>37</v>
      </c>
      <c r="L1881" s="6">
        <v>32.5</v>
      </c>
      <c r="M18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35.6</v>
      </c>
    </row>
    <row r="1882" spans="1:13" x14ac:dyDescent="0.2">
      <c r="A1882" s="1">
        <v>43190</v>
      </c>
      <c r="B1882" s="4" t="str">
        <f>YEAR(月出库[[#This Row],[日期]]) &amp; "年"</f>
        <v>2018年</v>
      </c>
      <c r="C1882" s="4" t="str">
        <f>MONTH(月出库[[#This Row],[日期]]) &amp; "月"</f>
        <v>3月</v>
      </c>
      <c r="D1882" s="4">
        <f>--TEXT(月出库[[#This Row],[日期]],"yyyymm")</f>
        <v>201803</v>
      </c>
      <c r="E1882" t="s">
        <v>9</v>
      </c>
      <c r="F1882" t="s">
        <v>17</v>
      </c>
      <c r="G1882">
        <v>1000000059</v>
      </c>
      <c r="H1882" t="s">
        <v>55</v>
      </c>
      <c r="I1882" t="s">
        <v>13</v>
      </c>
      <c r="J1882">
        <v>10000131</v>
      </c>
      <c r="K1882" t="s">
        <v>38</v>
      </c>
      <c r="L1882" s="6">
        <v>273.09999999999997</v>
      </c>
      <c r="M18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62.5</v>
      </c>
    </row>
    <row r="1883" spans="1:13" x14ac:dyDescent="0.2">
      <c r="A1883" s="1">
        <v>43190</v>
      </c>
      <c r="B1883" s="4" t="str">
        <f>YEAR(月出库[[#This Row],[日期]]) &amp; "年"</f>
        <v>2018年</v>
      </c>
      <c r="C1883" s="4" t="str">
        <f>MONTH(月出库[[#This Row],[日期]]) &amp; "月"</f>
        <v>3月</v>
      </c>
      <c r="D1883" s="4">
        <f>--TEXT(月出库[[#This Row],[日期]],"yyyymm")</f>
        <v>201803</v>
      </c>
      <c r="E1883" t="s">
        <v>9</v>
      </c>
      <c r="F1883" t="s">
        <v>17</v>
      </c>
      <c r="G1883">
        <v>1000000059</v>
      </c>
      <c r="H1883" t="s">
        <v>55</v>
      </c>
      <c r="I1883" t="s">
        <v>13</v>
      </c>
      <c r="J1883">
        <v>10000136</v>
      </c>
      <c r="K1883" t="s">
        <v>40</v>
      </c>
      <c r="L1883" s="6">
        <v>2.1</v>
      </c>
      <c r="M18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21.9</v>
      </c>
    </row>
    <row r="1884" spans="1:13" x14ac:dyDescent="0.2">
      <c r="A1884" s="1">
        <v>43190</v>
      </c>
      <c r="B1884" s="4" t="str">
        <f>YEAR(月出库[[#This Row],[日期]]) &amp; "年"</f>
        <v>2018年</v>
      </c>
      <c r="C1884" s="4" t="str">
        <f>MONTH(月出库[[#This Row],[日期]]) &amp; "月"</f>
        <v>3月</v>
      </c>
      <c r="D1884" s="4">
        <f>--TEXT(月出库[[#This Row],[日期]],"yyyymm")</f>
        <v>201803</v>
      </c>
      <c r="E1884" t="s">
        <v>9</v>
      </c>
      <c r="F1884" t="s">
        <v>17</v>
      </c>
      <c r="G1884">
        <v>1000000059</v>
      </c>
      <c r="H1884" t="s">
        <v>55</v>
      </c>
      <c r="I1884" t="s">
        <v>13</v>
      </c>
      <c r="J1884">
        <v>10000172</v>
      </c>
      <c r="K1884" t="s">
        <v>18</v>
      </c>
      <c r="L1884" s="6">
        <v>105.19999999999999</v>
      </c>
      <c r="M18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85" spans="1:13" x14ac:dyDescent="0.2">
      <c r="A1885" s="1">
        <v>43190</v>
      </c>
      <c r="B1885" s="4" t="str">
        <f>YEAR(月出库[[#This Row],[日期]]) &amp; "年"</f>
        <v>2018年</v>
      </c>
      <c r="C1885" s="4" t="str">
        <f>MONTH(月出库[[#This Row],[日期]]) &amp; "月"</f>
        <v>3月</v>
      </c>
      <c r="D1885" s="4">
        <f>--TEXT(月出库[[#This Row],[日期]],"yyyymm")</f>
        <v>201803</v>
      </c>
      <c r="E1885" t="s">
        <v>9</v>
      </c>
      <c r="F1885" t="s">
        <v>17</v>
      </c>
      <c r="G1885">
        <v>1000000059</v>
      </c>
      <c r="H1885" t="s">
        <v>55</v>
      </c>
      <c r="I1885" t="s">
        <v>13</v>
      </c>
      <c r="J1885">
        <v>10000211</v>
      </c>
      <c r="K1885" t="s">
        <v>11</v>
      </c>
      <c r="L1885" s="6">
        <v>573.30000000000007</v>
      </c>
      <c r="M18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104.9</v>
      </c>
    </row>
    <row r="1886" spans="1:13" x14ac:dyDescent="0.2">
      <c r="A1886" s="1">
        <v>43190</v>
      </c>
      <c r="B1886" s="4" t="str">
        <f>YEAR(月出库[[#This Row],[日期]]) &amp; "年"</f>
        <v>2018年</v>
      </c>
      <c r="C1886" s="4" t="str">
        <f>MONTH(月出库[[#This Row],[日期]]) &amp; "月"</f>
        <v>3月</v>
      </c>
      <c r="D1886" s="4">
        <f>--TEXT(月出库[[#This Row],[日期]],"yyyymm")</f>
        <v>201803</v>
      </c>
      <c r="E1886" t="s">
        <v>9</v>
      </c>
      <c r="F1886" t="s">
        <v>17</v>
      </c>
      <c r="G1886">
        <v>1000000059</v>
      </c>
      <c r="H1886" t="s">
        <v>55</v>
      </c>
      <c r="I1886" t="s">
        <v>13</v>
      </c>
      <c r="J1886">
        <v>20000099</v>
      </c>
      <c r="K1886" t="s">
        <v>20</v>
      </c>
      <c r="L1886" s="6">
        <v>102.9</v>
      </c>
      <c r="M18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37.5</v>
      </c>
    </row>
    <row r="1887" spans="1:13" x14ac:dyDescent="0.2">
      <c r="A1887" s="1">
        <v>43190</v>
      </c>
      <c r="B1887" s="4" t="str">
        <f>YEAR(月出库[[#This Row],[日期]]) &amp; "年"</f>
        <v>2018年</v>
      </c>
      <c r="C1887" s="4" t="str">
        <f>MONTH(月出库[[#This Row],[日期]]) &amp; "月"</f>
        <v>3月</v>
      </c>
      <c r="D1887" s="4">
        <f>--TEXT(月出库[[#This Row],[日期]],"yyyymm")</f>
        <v>201803</v>
      </c>
      <c r="E1887" t="s">
        <v>9</v>
      </c>
      <c r="F1887" t="s">
        <v>17</v>
      </c>
      <c r="G1887">
        <v>1000001649</v>
      </c>
      <c r="H1887" t="s">
        <v>16</v>
      </c>
      <c r="I1887" t="s">
        <v>13</v>
      </c>
      <c r="J1887">
        <v>10000131</v>
      </c>
      <c r="K1887" t="s">
        <v>38</v>
      </c>
      <c r="L1887" s="6">
        <v>12.2</v>
      </c>
      <c r="M18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88" spans="1:13" x14ac:dyDescent="0.2">
      <c r="A1888" s="1">
        <v>43190</v>
      </c>
      <c r="B1888" s="4" t="str">
        <f>YEAR(月出库[[#This Row],[日期]]) &amp; "年"</f>
        <v>2018年</v>
      </c>
      <c r="C1888" s="4" t="str">
        <f>MONTH(月出库[[#This Row],[日期]]) &amp; "月"</f>
        <v>3月</v>
      </c>
      <c r="D1888" s="4">
        <f>--TEXT(月出库[[#This Row],[日期]],"yyyymm")</f>
        <v>201803</v>
      </c>
      <c r="E1888" t="s">
        <v>9</v>
      </c>
      <c r="F1888" t="s">
        <v>17</v>
      </c>
      <c r="G1888">
        <v>1000001649</v>
      </c>
      <c r="H1888" t="s">
        <v>16</v>
      </c>
      <c r="I1888" t="s">
        <v>13</v>
      </c>
      <c r="J1888">
        <v>10000136</v>
      </c>
      <c r="K1888" t="s">
        <v>40</v>
      </c>
      <c r="L1888" s="6">
        <v>2</v>
      </c>
      <c r="M18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89" spans="1:13" x14ac:dyDescent="0.2">
      <c r="A1889" s="1">
        <v>43190</v>
      </c>
      <c r="B1889" s="4" t="str">
        <f>YEAR(月出库[[#This Row],[日期]]) &amp; "年"</f>
        <v>2018年</v>
      </c>
      <c r="C1889" s="4" t="str">
        <f>MONTH(月出库[[#This Row],[日期]]) &amp; "月"</f>
        <v>3月</v>
      </c>
      <c r="D1889" s="4">
        <f>--TEXT(月出库[[#This Row],[日期]],"yyyymm")</f>
        <v>201803</v>
      </c>
      <c r="E1889" t="s">
        <v>9</v>
      </c>
      <c r="F1889" t="s">
        <v>17</v>
      </c>
      <c r="G1889">
        <v>1000001649</v>
      </c>
      <c r="H1889" t="s">
        <v>16</v>
      </c>
      <c r="I1889" t="s">
        <v>13</v>
      </c>
      <c r="J1889">
        <v>10000211</v>
      </c>
      <c r="K1889" t="s">
        <v>11</v>
      </c>
      <c r="L1889" s="6">
        <v>216.60000000000002</v>
      </c>
      <c r="M18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317.3</v>
      </c>
    </row>
    <row r="1890" spans="1:13" x14ac:dyDescent="0.2">
      <c r="A1890" s="1">
        <v>43190</v>
      </c>
      <c r="B1890" s="4" t="str">
        <f>YEAR(月出库[[#This Row],[日期]]) &amp; "年"</f>
        <v>2018年</v>
      </c>
      <c r="C1890" s="4" t="str">
        <f>MONTH(月出库[[#This Row],[日期]]) &amp; "月"</f>
        <v>3月</v>
      </c>
      <c r="D1890" s="4">
        <f>--TEXT(月出库[[#This Row],[日期]],"yyyymm")</f>
        <v>201803</v>
      </c>
      <c r="E1890" t="s">
        <v>9</v>
      </c>
      <c r="F1890" t="s">
        <v>17</v>
      </c>
      <c r="G1890">
        <v>1000001649</v>
      </c>
      <c r="H1890" t="s">
        <v>16</v>
      </c>
      <c r="I1890" t="s">
        <v>13</v>
      </c>
      <c r="J1890">
        <v>20000099</v>
      </c>
      <c r="K1890" t="s">
        <v>20</v>
      </c>
      <c r="L1890" s="6">
        <v>18.7</v>
      </c>
      <c r="M18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91" spans="1:13" x14ac:dyDescent="0.2">
      <c r="A1891" s="1">
        <v>43190</v>
      </c>
      <c r="B1891" s="4" t="str">
        <f>YEAR(月出库[[#This Row],[日期]]) &amp; "年"</f>
        <v>2018年</v>
      </c>
      <c r="C1891" s="4" t="str">
        <f>MONTH(月出库[[#This Row],[日期]]) &amp; "月"</f>
        <v>3月</v>
      </c>
      <c r="D1891" s="4">
        <f>--TEXT(月出库[[#This Row],[日期]],"yyyymm")</f>
        <v>201803</v>
      </c>
      <c r="E1891" t="s">
        <v>9</v>
      </c>
      <c r="F1891" t="s">
        <v>12</v>
      </c>
      <c r="G1891">
        <v>1000000072</v>
      </c>
      <c r="H1891" t="s">
        <v>10</v>
      </c>
      <c r="I1891" t="s">
        <v>13</v>
      </c>
      <c r="J1891">
        <v>10000064</v>
      </c>
      <c r="K1891" t="s">
        <v>53</v>
      </c>
      <c r="L1891" s="6">
        <v>12.8</v>
      </c>
      <c r="M18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92" spans="1:13" x14ac:dyDescent="0.2">
      <c r="A1892" s="1">
        <v>43190</v>
      </c>
      <c r="B1892" s="4" t="str">
        <f>YEAR(月出库[[#This Row],[日期]]) &amp; "年"</f>
        <v>2018年</v>
      </c>
      <c r="C1892" s="4" t="str">
        <f>MONTH(月出库[[#This Row],[日期]]) &amp; "月"</f>
        <v>3月</v>
      </c>
      <c r="D1892" s="4">
        <f>--TEXT(月出库[[#This Row],[日期]],"yyyymm")</f>
        <v>201803</v>
      </c>
      <c r="E1892" t="s">
        <v>9</v>
      </c>
      <c r="F1892" t="s">
        <v>12</v>
      </c>
      <c r="G1892">
        <v>1000000072</v>
      </c>
      <c r="H1892" t="s">
        <v>10</v>
      </c>
      <c r="I1892" t="s">
        <v>13</v>
      </c>
      <c r="J1892">
        <v>10000131</v>
      </c>
      <c r="K1892" t="s">
        <v>38</v>
      </c>
      <c r="L1892" s="6">
        <v>175.70000000000002</v>
      </c>
      <c r="M18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93" spans="1:13" x14ac:dyDescent="0.2">
      <c r="A1893" s="1">
        <v>43190</v>
      </c>
      <c r="B1893" s="4" t="str">
        <f>YEAR(月出库[[#This Row],[日期]]) &amp; "年"</f>
        <v>2018年</v>
      </c>
      <c r="C1893" s="4" t="str">
        <f>MONTH(月出库[[#This Row],[日期]]) &amp; "月"</f>
        <v>3月</v>
      </c>
      <c r="D1893" s="4">
        <f>--TEXT(月出库[[#This Row],[日期]],"yyyymm")</f>
        <v>201803</v>
      </c>
      <c r="E1893" t="s">
        <v>9</v>
      </c>
      <c r="F1893" t="s">
        <v>12</v>
      </c>
      <c r="G1893">
        <v>1000000072</v>
      </c>
      <c r="H1893" t="s">
        <v>10</v>
      </c>
      <c r="I1893" t="s">
        <v>13</v>
      </c>
      <c r="J1893">
        <v>10000211</v>
      </c>
      <c r="K1893" t="s">
        <v>11</v>
      </c>
      <c r="L1893" s="6">
        <v>146.1</v>
      </c>
      <c r="M18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137.80000000000001</v>
      </c>
    </row>
    <row r="1894" spans="1:13" x14ac:dyDescent="0.2">
      <c r="A1894" s="1">
        <v>43190</v>
      </c>
      <c r="B1894" s="4" t="str">
        <f>YEAR(月出库[[#This Row],[日期]]) &amp; "年"</f>
        <v>2018年</v>
      </c>
      <c r="C1894" s="4" t="str">
        <f>MONTH(月出库[[#This Row],[日期]]) &amp; "月"</f>
        <v>3月</v>
      </c>
      <c r="D1894" s="4">
        <f>--TEXT(月出库[[#This Row],[日期]],"yyyymm")</f>
        <v>201803</v>
      </c>
      <c r="E1894" t="s">
        <v>9</v>
      </c>
      <c r="F1894" t="s">
        <v>12</v>
      </c>
      <c r="G1894">
        <v>1000000072</v>
      </c>
      <c r="H1894" t="s">
        <v>10</v>
      </c>
      <c r="I1894" t="s">
        <v>13</v>
      </c>
      <c r="J1894">
        <v>20000099</v>
      </c>
      <c r="K1894" t="s">
        <v>20</v>
      </c>
      <c r="L1894" s="6">
        <v>19.399999999999999</v>
      </c>
      <c r="M18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895" spans="1:13" x14ac:dyDescent="0.2">
      <c r="A1895" s="1">
        <v>43190</v>
      </c>
      <c r="B1895" s="4" t="str">
        <f>YEAR(月出库[[#This Row],[日期]]) &amp; "年"</f>
        <v>2018年</v>
      </c>
      <c r="C1895" s="4" t="str">
        <f>MONTH(月出库[[#This Row],[日期]]) &amp; "月"</f>
        <v>3月</v>
      </c>
      <c r="D1895" s="4">
        <f>--TEXT(月出库[[#This Row],[日期]],"yyyymm")</f>
        <v>201803</v>
      </c>
      <c r="E1895" t="s">
        <v>22</v>
      </c>
      <c r="F1895" t="s">
        <v>46</v>
      </c>
      <c r="G1895">
        <v>1000001133</v>
      </c>
      <c r="H1895" t="s">
        <v>45</v>
      </c>
      <c r="I1895" t="s">
        <v>13</v>
      </c>
      <c r="J1895">
        <v>10000061</v>
      </c>
      <c r="K1895" t="s">
        <v>28</v>
      </c>
      <c r="L1895" s="6">
        <v>72.3</v>
      </c>
      <c r="M18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143.4</v>
      </c>
    </row>
    <row r="1896" spans="1:13" x14ac:dyDescent="0.2">
      <c r="A1896" s="1">
        <v>43190</v>
      </c>
      <c r="B1896" s="4" t="str">
        <f>YEAR(月出库[[#This Row],[日期]]) &amp; "年"</f>
        <v>2018年</v>
      </c>
      <c r="C1896" s="4" t="str">
        <f>MONTH(月出库[[#This Row],[日期]]) &amp; "月"</f>
        <v>3月</v>
      </c>
      <c r="D1896" s="4">
        <f>--TEXT(月出库[[#This Row],[日期]],"yyyymm")</f>
        <v>201803</v>
      </c>
      <c r="E1896" t="s">
        <v>22</v>
      </c>
      <c r="F1896" t="s">
        <v>46</v>
      </c>
      <c r="G1896">
        <v>1000001133</v>
      </c>
      <c r="H1896" t="s">
        <v>45</v>
      </c>
      <c r="I1896" t="s">
        <v>13</v>
      </c>
      <c r="J1896">
        <v>10000078</v>
      </c>
      <c r="K1896" t="s">
        <v>30</v>
      </c>
      <c r="L1896" s="6">
        <v>101.7</v>
      </c>
      <c r="M18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449.80000000000013</v>
      </c>
    </row>
    <row r="1897" spans="1:13" x14ac:dyDescent="0.2">
      <c r="A1897" s="1">
        <v>43190</v>
      </c>
      <c r="B1897" s="4" t="str">
        <f>YEAR(月出库[[#This Row],[日期]]) &amp; "年"</f>
        <v>2018年</v>
      </c>
      <c r="C1897" s="4" t="str">
        <f>MONTH(月出库[[#This Row],[日期]]) &amp; "月"</f>
        <v>3月</v>
      </c>
      <c r="D1897" s="4">
        <f>--TEXT(月出库[[#This Row],[日期]],"yyyymm")</f>
        <v>201803</v>
      </c>
      <c r="E1897" t="s">
        <v>22</v>
      </c>
      <c r="F1897" t="s">
        <v>46</v>
      </c>
      <c r="G1897">
        <v>1000001133</v>
      </c>
      <c r="H1897" t="s">
        <v>45</v>
      </c>
      <c r="I1897" t="s">
        <v>13</v>
      </c>
      <c r="J1897">
        <v>10000111</v>
      </c>
      <c r="K1897" t="s">
        <v>37</v>
      </c>
      <c r="L1897" s="6">
        <v>58.5</v>
      </c>
      <c r="M18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214.30000000000004</v>
      </c>
    </row>
    <row r="1898" spans="1:13" x14ac:dyDescent="0.2">
      <c r="A1898" s="1">
        <v>43190</v>
      </c>
      <c r="B1898" s="4" t="str">
        <f>YEAR(月出库[[#This Row],[日期]]) &amp; "年"</f>
        <v>2018年</v>
      </c>
      <c r="C1898" s="4" t="str">
        <f>MONTH(月出库[[#This Row],[日期]]) &amp; "月"</f>
        <v>3月</v>
      </c>
      <c r="D1898" s="4">
        <f>--TEXT(月出库[[#This Row],[日期]],"yyyymm")</f>
        <v>201803</v>
      </c>
      <c r="E1898" t="s">
        <v>22</v>
      </c>
      <c r="F1898" t="s">
        <v>46</v>
      </c>
      <c r="G1898">
        <v>1000001133</v>
      </c>
      <c r="H1898" t="s">
        <v>45</v>
      </c>
      <c r="I1898" t="s">
        <v>13</v>
      </c>
      <c r="J1898">
        <v>10000131</v>
      </c>
      <c r="K1898" t="s">
        <v>38</v>
      </c>
      <c r="L1898" s="6">
        <v>86.6</v>
      </c>
      <c r="M18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199.7</v>
      </c>
    </row>
    <row r="1899" spans="1:13" x14ac:dyDescent="0.2">
      <c r="A1899" s="1">
        <v>43190</v>
      </c>
      <c r="B1899" s="4" t="str">
        <f>YEAR(月出库[[#This Row],[日期]]) &amp; "年"</f>
        <v>2018年</v>
      </c>
      <c r="C1899" s="4" t="str">
        <f>MONTH(月出库[[#This Row],[日期]]) &amp; "月"</f>
        <v>3月</v>
      </c>
      <c r="D1899" s="4">
        <f>--TEXT(月出库[[#This Row],[日期]],"yyyymm")</f>
        <v>201803</v>
      </c>
      <c r="E1899" t="s">
        <v>22</v>
      </c>
      <c r="F1899" t="s">
        <v>46</v>
      </c>
      <c r="G1899">
        <v>1000001133</v>
      </c>
      <c r="H1899" t="s">
        <v>45</v>
      </c>
      <c r="I1899" t="s">
        <v>13</v>
      </c>
      <c r="J1899">
        <v>10000182</v>
      </c>
      <c r="K1899" t="s">
        <v>31</v>
      </c>
      <c r="L1899" s="6">
        <v>133.19999999999999</v>
      </c>
      <c r="M18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324.79999999999995</v>
      </c>
    </row>
    <row r="1900" spans="1:13" x14ac:dyDescent="0.2">
      <c r="A1900" s="1">
        <v>43190</v>
      </c>
      <c r="B1900" s="4" t="str">
        <f>YEAR(月出库[[#This Row],[日期]]) &amp; "年"</f>
        <v>2018年</v>
      </c>
      <c r="C1900" s="4" t="str">
        <f>MONTH(月出库[[#This Row],[日期]]) &amp; "月"</f>
        <v>3月</v>
      </c>
      <c r="D1900" s="4">
        <f>--TEXT(月出库[[#This Row],[日期]],"yyyymm")</f>
        <v>201803</v>
      </c>
      <c r="E1900" t="s">
        <v>22</v>
      </c>
      <c r="F1900" t="s">
        <v>46</v>
      </c>
      <c r="G1900">
        <v>1000001133</v>
      </c>
      <c r="H1900" t="s">
        <v>45</v>
      </c>
      <c r="I1900" t="s">
        <v>13</v>
      </c>
      <c r="J1900">
        <v>20000018</v>
      </c>
      <c r="K1900" t="s">
        <v>81</v>
      </c>
      <c r="L1900" s="6">
        <v>29.9</v>
      </c>
      <c r="M19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45.3</v>
      </c>
    </row>
    <row r="1901" spans="1:13" x14ac:dyDescent="0.2">
      <c r="A1901" s="1">
        <v>43190</v>
      </c>
      <c r="B1901" s="4" t="str">
        <f>YEAR(月出库[[#This Row],[日期]]) &amp; "年"</f>
        <v>2018年</v>
      </c>
      <c r="C1901" s="4" t="str">
        <f>MONTH(月出库[[#This Row],[日期]]) &amp; "月"</f>
        <v>3月</v>
      </c>
      <c r="D1901" s="4">
        <f>--TEXT(月出库[[#This Row],[日期]],"yyyymm")</f>
        <v>201803</v>
      </c>
      <c r="E1901" t="s">
        <v>22</v>
      </c>
      <c r="F1901" t="s">
        <v>46</v>
      </c>
      <c r="G1901">
        <v>1000001133</v>
      </c>
      <c r="H1901" t="s">
        <v>45</v>
      </c>
      <c r="I1901" t="s">
        <v>13</v>
      </c>
      <c r="J1901">
        <v>20000099</v>
      </c>
      <c r="K1901" t="s">
        <v>20</v>
      </c>
      <c r="L1901" s="6">
        <v>24.8</v>
      </c>
      <c r="M19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37.4</v>
      </c>
    </row>
    <row r="1902" spans="1:13" x14ac:dyDescent="0.2">
      <c r="A1902" s="1">
        <v>43190</v>
      </c>
      <c r="B1902" s="4" t="str">
        <f>YEAR(月出库[[#This Row],[日期]]) &amp; "年"</f>
        <v>2018年</v>
      </c>
      <c r="C1902" s="4" t="str">
        <f>MONTH(月出库[[#This Row],[日期]]) &amp; "月"</f>
        <v>3月</v>
      </c>
      <c r="D1902" s="4">
        <f>--TEXT(月出库[[#This Row],[日期]],"yyyymm")</f>
        <v>201803</v>
      </c>
      <c r="E1902" t="s">
        <v>22</v>
      </c>
      <c r="F1902" t="s">
        <v>64</v>
      </c>
      <c r="G1902">
        <v>1000002973</v>
      </c>
      <c r="H1902" t="s">
        <v>63</v>
      </c>
      <c r="I1902" t="s">
        <v>13</v>
      </c>
      <c r="J1902">
        <v>10000136</v>
      </c>
      <c r="K1902" t="s">
        <v>40</v>
      </c>
      <c r="L1902" s="6">
        <v>2.1</v>
      </c>
      <c r="M19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3.6</v>
      </c>
    </row>
    <row r="1903" spans="1:13" x14ac:dyDescent="0.2">
      <c r="A1903" s="1">
        <v>43190</v>
      </c>
      <c r="B1903" s="4" t="str">
        <f>YEAR(月出库[[#This Row],[日期]]) &amp; "年"</f>
        <v>2018年</v>
      </c>
      <c r="C1903" s="4" t="str">
        <f>MONTH(月出库[[#This Row],[日期]]) &amp; "月"</f>
        <v>3月</v>
      </c>
      <c r="D1903" s="4">
        <f>--TEXT(月出库[[#This Row],[日期]],"yyyymm")</f>
        <v>201803</v>
      </c>
      <c r="E1903" t="s">
        <v>22</v>
      </c>
      <c r="F1903" t="s">
        <v>49</v>
      </c>
      <c r="G1903">
        <v>1000000018</v>
      </c>
      <c r="H1903" t="s">
        <v>48</v>
      </c>
      <c r="I1903" t="s">
        <v>13</v>
      </c>
      <c r="J1903">
        <v>10000078</v>
      </c>
      <c r="K1903" t="s">
        <v>30</v>
      </c>
      <c r="L1903" s="6">
        <v>221.99999999999997</v>
      </c>
      <c r="M19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562</v>
      </c>
    </row>
    <row r="1904" spans="1:13" x14ac:dyDescent="0.2">
      <c r="A1904" s="1">
        <v>43190</v>
      </c>
      <c r="B1904" s="4" t="str">
        <f>YEAR(月出库[[#This Row],[日期]]) &amp; "年"</f>
        <v>2018年</v>
      </c>
      <c r="C1904" s="4" t="str">
        <f>MONTH(月出库[[#This Row],[日期]]) &amp; "月"</f>
        <v>3月</v>
      </c>
      <c r="D1904" s="4">
        <f>--TEXT(月出库[[#This Row],[日期]],"yyyymm")</f>
        <v>201803</v>
      </c>
      <c r="E1904" t="s">
        <v>22</v>
      </c>
      <c r="F1904" t="s">
        <v>49</v>
      </c>
      <c r="G1904">
        <v>1000000018</v>
      </c>
      <c r="H1904" t="s">
        <v>48</v>
      </c>
      <c r="I1904" t="s">
        <v>13</v>
      </c>
      <c r="J1904">
        <v>10000131</v>
      </c>
      <c r="K1904" t="s">
        <v>38</v>
      </c>
      <c r="L1904" s="6">
        <v>297.2</v>
      </c>
      <c r="M19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424.5</v>
      </c>
    </row>
    <row r="1905" spans="1:13" x14ac:dyDescent="0.2">
      <c r="A1905" s="1">
        <v>43190</v>
      </c>
      <c r="B1905" s="4" t="str">
        <f>YEAR(月出库[[#This Row],[日期]]) &amp; "年"</f>
        <v>2018年</v>
      </c>
      <c r="C1905" s="4" t="str">
        <f>MONTH(月出库[[#This Row],[日期]]) &amp; "月"</f>
        <v>3月</v>
      </c>
      <c r="D1905" s="4">
        <f>--TEXT(月出库[[#This Row],[日期]],"yyyymm")</f>
        <v>201803</v>
      </c>
      <c r="E1905" t="s">
        <v>22</v>
      </c>
      <c r="F1905" t="s">
        <v>49</v>
      </c>
      <c r="G1905">
        <v>1000000018</v>
      </c>
      <c r="H1905" t="s">
        <v>48</v>
      </c>
      <c r="I1905" t="s">
        <v>13</v>
      </c>
      <c r="J1905">
        <v>10000136</v>
      </c>
      <c r="K1905" t="s">
        <v>40</v>
      </c>
      <c r="L1905" s="6">
        <v>8</v>
      </c>
      <c r="M19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26.1</v>
      </c>
    </row>
    <row r="1906" spans="1:13" x14ac:dyDescent="0.2">
      <c r="A1906" s="1">
        <v>43190</v>
      </c>
      <c r="B1906" s="4" t="str">
        <f>YEAR(月出库[[#This Row],[日期]]) &amp; "年"</f>
        <v>2018年</v>
      </c>
      <c r="C1906" s="4" t="str">
        <f>MONTH(月出库[[#This Row],[日期]]) &amp; "月"</f>
        <v>3月</v>
      </c>
      <c r="D1906" s="4">
        <f>--TEXT(月出库[[#This Row],[日期]],"yyyymm")</f>
        <v>201803</v>
      </c>
      <c r="E1906" t="s">
        <v>22</v>
      </c>
      <c r="F1906" t="s">
        <v>49</v>
      </c>
      <c r="G1906">
        <v>1000000018</v>
      </c>
      <c r="H1906" t="s">
        <v>48</v>
      </c>
      <c r="I1906" t="s">
        <v>13</v>
      </c>
      <c r="J1906">
        <v>10000211</v>
      </c>
      <c r="K1906" t="s">
        <v>11</v>
      </c>
      <c r="L1906" s="6">
        <v>2</v>
      </c>
      <c r="M19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15.4</v>
      </c>
    </row>
    <row r="1907" spans="1:13" x14ac:dyDescent="0.2">
      <c r="A1907" s="1">
        <v>43190</v>
      </c>
      <c r="B1907" s="4" t="str">
        <f>YEAR(月出库[[#This Row],[日期]]) &amp; "年"</f>
        <v>2018年</v>
      </c>
      <c r="C1907" s="4" t="str">
        <f>MONTH(月出库[[#This Row],[日期]]) &amp; "月"</f>
        <v>3月</v>
      </c>
      <c r="D1907" s="4">
        <f>--TEXT(月出库[[#This Row],[日期]],"yyyymm")</f>
        <v>201803</v>
      </c>
      <c r="E1907" t="s">
        <v>22</v>
      </c>
      <c r="F1907" t="s">
        <v>49</v>
      </c>
      <c r="G1907">
        <v>1000000018</v>
      </c>
      <c r="H1907" t="s">
        <v>48</v>
      </c>
      <c r="I1907" t="s">
        <v>13</v>
      </c>
      <c r="J1907">
        <v>20000099</v>
      </c>
      <c r="K1907" t="s">
        <v>20</v>
      </c>
      <c r="L1907" s="6">
        <v>21.9</v>
      </c>
      <c r="M19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101.6</v>
      </c>
    </row>
    <row r="1908" spans="1:13" x14ac:dyDescent="0.2">
      <c r="A1908" s="1">
        <v>43190</v>
      </c>
      <c r="B1908" s="4" t="str">
        <f>YEAR(月出库[[#This Row],[日期]]) &amp; "年"</f>
        <v>2018年</v>
      </c>
      <c r="C1908" s="4" t="str">
        <f>MONTH(月出库[[#This Row],[日期]]) &amp; "月"</f>
        <v>3月</v>
      </c>
      <c r="D1908" s="4">
        <f>--TEXT(月出库[[#This Row],[日期]],"yyyymm")</f>
        <v>201803</v>
      </c>
      <c r="E1908" t="s">
        <v>22</v>
      </c>
      <c r="F1908" t="s">
        <v>49</v>
      </c>
      <c r="G1908">
        <v>1000000020</v>
      </c>
      <c r="H1908" t="s">
        <v>73</v>
      </c>
      <c r="I1908" t="s">
        <v>13</v>
      </c>
      <c r="J1908">
        <v>10000078</v>
      </c>
      <c r="K1908" t="s">
        <v>30</v>
      </c>
      <c r="L1908" s="6">
        <v>311.40000000000003</v>
      </c>
      <c r="M19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558.79999999999995</v>
      </c>
    </row>
    <row r="1909" spans="1:13" x14ac:dyDescent="0.2">
      <c r="A1909" s="1">
        <v>43190</v>
      </c>
      <c r="B1909" s="4" t="str">
        <f>YEAR(月出库[[#This Row],[日期]]) &amp; "年"</f>
        <v>2018年</v>
      </c>
      <c r="C1909" s="4" t="str">
        <f>MONTH(月出库[[#This Row],[日期]]) &amp; "月"</f>
        <v>3月</v>
      </c>
      <c r="D1909" s="4">
        <f>--TEXT(月出库[[#This Row],[日期]],"yyyymm")</f>
        <v>201803</v>
      </c>
      <c r="E1909" t="s">
        <v>22</v>
      </c>
      <c r="F1909" t="s">
        <v>49</v>
      </c>
      <c r="G1909">
        <v>1000000020</v>
      </c>
      <c r="H1909" t="s">
        <v>73</v>
      </c>
      <c r="I1909" t="s">
        <v>13</v>
      </c>
      <c r="J1909">
        <v>10000136</v>
      </c>
      <c r="K1909" t="s">
        <v>40</v>
      </c>
      <c r="L1909" s="6">
        <v>79.599999999999994</v>
      </c>
      <c r="M19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142.1</v>
      </c>
    </row>
    <row r="1910" spans="1:13" x14ac:dyDescent="0.2">
      <c r="A1910" s="1">
        <v>43190</v>
      </c>
      <c r="B1910" s="4" t="str">
        <f>YEAR(月出库[[#This Row],[日期]]) &amp; "年"</f>
        <v>2018年</v>
      </c>
      <c r="C1910" s="4" t="str">
        <f>MONTH(月出库[[#This Row],[日期]]) &amp; "月"</f>
        <v>3月</v>
      </c>
      <c r="D1910" s="4">
        <f>--TEXT(月出库[[#This Row],[日期]],"yyyymm")</f>
        <v>201803</v>
      </c>
      <c r="E1910" t="s">
        <v>22</v>
      </c>
      <c r="F1910" t="s">
        <v>49</v>
      </c>
      <c r="G1910">
        <v>1000000020</v>
      </c>
      <c r="H1910" t="s">
        <v>73</v>
      </c>
      <c r="I1910" t="s">
        <v>13</v>
      </c>
      <c r="J1910">
        <v>20000099</v>
      </c>
      <c r="K1910" t="s">
        <v>20</v>
      </c>
      <c r="L1910" s="6">
        <v>61.7</v>
      </c>
      <c r="M19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119.2</v>
      </c>
    </row>
    <row r="1911" spans="1:13" x14ac:dyDescent="0.2">
      <c r="A1911" s="1">
        <v>43190</v>
      </c>
      <c r="B1911" s="4" t="str">
        <f>YEAR(月出库[[#This Row],[日期]]) &amp; "年"</f>
        <v>2018年</v>
      </c>
      <c r="C1911" s="4" t="str">
        <f>MONTH(月出库[[#This Row],[日期]]) &amp; "月"</f>
        <v>3月</v>
      </c>
      <c r="D1911" s="4">
        <f>--TEXT(月出库[[#This Row],[日期]],"yyyymm")</f>
        <v>201803</v>
      </c>
      <c r="E1911" t="s">
        <v>22</v>
      </c>
      <c r="F1911" t="s">
        <v>69</v>
      </c>
      <c r="G1911">
        <v>1000000129</v>
      </c>
      <c r="H1911" t="s">
        <v>70</v>
      </c>
      <c r="I1911" t="s">
        <v>13</v>
      </c>
      <c r="J1911">
        <v>10000061</v>
      </c>
      <c r="K1911" t="s">
        <v>28</v>
      </c>
      <c r="L1911" s="6">
        <v>22.9</v>
      </c>
      <c r="M19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12" spans="1:13" x14ac:dyDescent="0.2">
      <c r="A1912" s="1">
        <v>43190</v>
      </c>
      <c r="B1912" s="4" t="str">
        <f>YEAR(月出库[[#This Row],[日期]]) &amp; "年"</f>
        <v>2018年</v>
      </c>
      <c r="C1912" s="4" t="str">
        <f>MONTH(月出库[[#This Row],[日期]]) &amp; "月"</f>
        <v>3月</v>
      </c>
      <c r="D1912" s="4">
        <f>--TEXT(月出库[[#This Row],[日期]],"yyyymm")</f>
        <v>201803</v>
      </c>
      <c r="E1912" t="s">
        <v>22</v>
      </c>
      <c r="F1912" t="s">
        <v>69</v>
      </c>
      <c r="G1912">
        <v>1000000129</v>
      </c>
      <c r="H1912" t="s">
        <v>70</v>
      </c>
      <c r="I1912" t="s">
        <v>13</v>
      </c>
      <c r="J1912">
        <v>10000078</v>
      </c>
      <c r="K1912" t="s">
        <v>30</v>
      </c>
      <c r="L1912" s="6">
        <v>13.2</v>
      </c>
      <c r="M19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45.699999999999996</v>
      </c>
    </row>
    <row r="1913" spans="1:13" x14ac:dyDescent="0.2">
      <c r="A1913" s="1">
        <v>43190</v>
      </c>
      <c r="B1913" s="4" t="str">
        <f>YEAR(月出库[[#This Row],[日期]]) &amp; "年"</f>
        <v>2018年</v>
      </c>
      <c r="C1913" s="4" t="str">
        <f>MONTH(月出库[[#This Row],[日期]]) &amp; "月"</f>
        <v>3月</v>
      </c>
      <c r="D1913" s="4">
        <f>--TEXT(月出库[[#This Row],[日期]],"yyyymm")</f>
        <v>201803</v>
      </c>
      <c r="E1913" t="s">
        <v>22</v>
      </c>
      <c r="F1913" t="s">
        <v>69</v>
      </c>
      <c r="G1913">
        <v>1000000129</v>
      </c>
      <c r="H1913" t="s">
        <v>70</v>
      </c>
      <c r="I1913" t="s">
        <v>13</v>
      </c>
      <c r="J1913">
        <v>10000131</v>
      </c>
      <c r="K1913" t="s">
        <v>38</v>
      </c>
      <c r="L1913" s="6">
        <v>49.2</v>
      </c>
      <c r="M19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24.2</v>
      </c>
    </row>
    <row r="1914" spans="1:13" x14ac:dyDescent="0.2">
      <c r="A1914" s="1">
        <v>43190</v>
      </c>
      <c r="B1914" s="4" t="str">
        <f>YEAR(月出库[[#This Row],[日期]]) &amp; "年"</f>
        <v>2018年</v>
      </c>
      <c r="C1914" s="4" t="str">
        <f>MONTH(月出库[[#This Row],[日期]]) &amp; "月"</f>
        <v>3月</v>
      </c>
      <c r="D1914" s="4">
        <f>--TEXT(月出库[[#This Row],[日期]],"yyyymm")</f>
        <v>201803</v>
      </c>
      <c r="E1914" t="s">
        <v>22</v>
      </c>
      <c r="F1914" t="s">
        <v>69</v>
      </c>
      <c r="G1914">
        <v>1000000129</v>
      </c>
      <c r="H1914" t="s">
        <v>70</v>
      </c>
      <c r="I1914" t="s">
        <v>13</v>
      </c>
      <c r="J1914">
        <v>10000136</v>
      </c>
      <c r="K1914" t="s">
        <v>40</v>
      </c>
      <c r="L1914" s="6">
        <v>66.2</v>
      </c>
      <c r="M19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147</v>
      </c>
    </row>
    <row r="1915" spans="1:13" x14ac:dyDescent="0.2">
      <c r="A1915" s="1">
        <v>43190</v>
      </c>
      <c r="B1915" s="4" t="str">
        <f>YEAR(月出库[[#This Row],[日期]]) &amp; "年"</f>
        <v>2018年</v>
      </c>
      <c r="C1915" s="4" t="str">
        <f>MONTH(月出库[[#This Row],[日期]]) &amp; "月"</f>
        <v>3月</v>
      </c>
      <c r="D1915" s="4">
        <f>--TEXT(月出库[[#This Row],[日期]],"yyyymm")</f>
        <v>201803</v>
      </c>
      <c r="E1915" t="s">
        <v>22</v>
      </c>
      <c r="F1915" t="s">
        <v>69</v>
      </c>
      <c r="G1915">
        <v>1000000129</v>
      </c>
      <c r="H1915" t="s">
        <v>70</v>
      </c>
      <c r="I1915" t="s">
        <v>13</v>
      </c>
      <c r="J1915">
        <v>20000099</v>
      </c>
      <c r="K1915" t="s">
        <v>20</v>
      </c>
      <c r="L1915" s="6">
        <v>18.7</v>
      </c>
      <c r="M19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8.8000000000000007</v>
      </c>
    </row>
    <row r="1916" spans="1:13" x14ac:dyDescent="0.2">
      <c r="A1916" s="1">
        <v>43190</v>
      </c>
      <c r="B1916" s="4" t="str">
        <f>YEAR(月出库[[#This Row],[日期]]) &amp; "年"</f>
        <v>2018年</v>
      </c>
      <c r="C1916" s="4" t="str">
        <f>MONTH(月出库[[#This Row],[日期]]) &amp; "月"</f>
        <v>3月</v>
      </c>
      <c r="D1916" s="4">
        <f>--TEXT(月出库[[#This Row],[日期]],"yyyymm")</f>
        <v>201803</v>
      </c>
      <c r="E1916" t="s">
        <v>22</v>
      </c>
      <c r="F1916" t="s">
        <v>69</v>
      </c>
      <c r="G1916">
        <v>1000003349</v>
      </c>
      <c r="H1916" t="s">
        <v>68</v>
      </c>
      <c r="I1916" t="s">
        <v>13</v>
      </c>
      <c r="J1916">
        <v>10000136</v>
      </c>
      <c r="K1916" t="s">
        <v>40</v>
      </c>
      <c r="L1916" s="6">
        <v>92.3</v>
      </c>
      <c r="M19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17" spans="1:13" x14ac:dyDescent="0.2">
      <c r="A1917" s="1">
        <v>43190</v>
      </c>
      <c r="B1917" s="4" t="str">
        <f>YEAR(月出库[[#This Row],[日期]]) &amp; "年"</f>
        <v>2018年</v>
      </c>
      <c r="C1917" s="4" t="str">
        <f>MONTH(月出库[[#This Row],[日期]]) &amp; "月"</f>
        <v>3月</v>
      </c>
      <c r="D1917" s="4">
        <f>--TEXT(月出库[[#This Row],[日期]],"yyyymm")</f>
        <v>201803</v>
      </c>
      <c r="E1917" t="s">
        <v>22</v>
      </c>
      <c r="F1917" t="s">
        <v>29</v>
      </c>
      <c r="G1917">
        <v>1000000028</v>
      </c>
      <c r="H1917" t="s">
        <v>27</v>
      </c>
      <c r="I1917" t="s">
        <v>13</v>
      </c>
      <c r="J1917">
        <v>10000061</v>
      </c>
      <c r="K1917" t="s">
        <v>28</v>
      </c>
      <c r="L1917" s="6">
        <v>91.9</v>
      </c>
      <c r="M19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38.4</v>
      </c>
    </row>
    <row r="1918" spans="1:13" x14ac:dyDescent="0.2">
      <c r="A1918" s="1">
        <v>43190</v>
      </c>
      <c r="B1918" s="4" t="str">
        <f>YEAR(月出库[[#This Row],[日期]]) &amp; "年"</f>
        <v>2018年</v>
      </c>
      <c r="C1918" s="4" t="str">
        <f>MONTH(月出库[[#This Row],[日期]]) &amp; "月"</f>
        <v>3月</v>
      </c>
      <c r="D1918" s="4">
        <f>--TEXT(月出库[[#This Row],[日期]],"yyyymm")</f>
        <v>201803</v>
      </c>
      <c r="E1918" t="s">
        <v>22</v>
      </c>
      <c r="F1918" t="s">
        <v>29</v>
      </c>
      <c r="G1918">
        <v>1000000028</v>
      </c>
      <c r="H1918" t="s">
        <v>27</v>
      </c>
      <c r="I1918" t="s">
        <v>13</v>
      </c>
      <c r="J1918">
        <v>10000078</v>
      </c>
      <c r="K1918" t="s">
        <v>30</v>
      </c>
      <c r="L1918" s="6">
        <v>29.4</v>
      </c>
      <c r="M19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94.3</v>
      </c>
    </row>
    <row r="1919" spans="1:13" x14ac:dyDescent="0.2">
      <c r="A1919" s="1">
        <v>43190</v>
      </c>
      <c r="B1919" s="4" t="str">
        <f>YEAR(月出库[[#This Row],[日期]]) &amp; "年"</f>
        <v>2018年</v>
      </c>
      <c r="C1919" s="4" t="str">
        <f>MONTH(月出库[[#This Row],[日期]]) &amp; "月"</f>
        <v>3月</v>
      </c>
      <c r="D1919" s="4">
        <f>--TEXT(月出库[[#This Row],[日期]],"yyyymm")</f>
        <v>201803</v>
      </c>
      <c r="E1919" t="s">
        <v>22</v>
      </c>
      <c r="F1919" t="s">
        <v>29</v>
      </c>
      <c r="G1919">
        <v>1000000028</v>
      </c>
      <c r="H1919" t="s">
        <v>27</v>
      </c>
      <c r="I1919" t="s">
        <v>13</v>
      </c>
      <c r="J1919">
        <v>10000111</v>
      </c>
      <c r="K1919" t="s">
        <v>37</v>
      </c>
      <c r="L1919" s="6">
        <v>56.5</v>
      </c>
      <c r="M19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239.20000000000002</v>
      </c>
    </row>
    <row r="1920" spans="1:13" x14ac:dyDescent="0.2">
      <c r="A1920" s="1">
        <v>43190</v>
      </c>
      <c r="B1920" s="4" t="str">
        <f>YEAR(月出库[[#This Row],[日期]]) &amp; "年"</f>
        <v>2018年</v>
      </c>
      <c r="C1920" s="4" t="str">
        <f>MONTH(月出库[[#This Row],[日期]]) &amp; "月"</f>
        <v>3月</v>
      </c>
      <c r="D1920" s="4">
        <f>--TEXT(月出库[[#This Row],[日期]],"yyyymm")</f>
        <v>201803</v>
      </c>
      <c r="E1920" t="s">
        <v>22</v>
      </c>
      <c r="F1920" t="s">
        <v>29</v>
      </c>
      <c r="G1920">
        <v>1000000028</v>
      </c>
      <c r="H1920" t="s">
        <v>27</v>
      </c>
      <c r="I1920" t="s">
        <v>13</v>
      </c>
      <c r="J1920">
        <v>10000131</v>
      </c>
      <c r="K1920" t="s">
        <v>38</v>
      </c>
      <c r="L1920" s="6">
        <v>13.3</v>
      </c>
      <c r="M19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31.6</v>
      </c>
    </row>
    <row r="1921" spans="1:13" x14ac:dyDescent="0.2">
      <c r="A1921" s="1">
        <v>43190</v>
      </c>
      <c r="B1921" s="4" t="str">
        <f>YEAR(月出库[[#This Row],[日期]]) &amp; "年"</f>
        <v>2018年</v>
      </c>
      <c r="C1921" s="4" t="str">
        <f>MONTH(月出库[[#This Row],[日期]]) &amp; "月"</f>
        <v>3月</v>
      </c>
      <c r="D1921" s="4">
        <f>--TEXT(月出库[[#This Row],[日期]],"yyyymm")</f>
        <v>201803</v>
      </c>
      <c r="E1921" t="s">
        <v>22</v>
      </c>
      <c r="F1921" t="s">
        <v>29</v>
      </c>
      <c r="G1921">
        <v>1000000028</v>
      </c>
      <c r="H1921" t="s">
        <v>27</v>
      </c>
      <c r="I1921" t="s">
        <v>13</v>
      </c>
      <c r="J1921">
        <v>10000136</v>
      </c>
      <c r="K1921" t="s">
        <v>40</v>
      </c>
      <c r="L1921" s="6">
        <v>12.8</v>
      </c>
      <c r="M19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35.4</v>
      </c>
    </row>
    <row r="1922" spans="1:13" x14ac:dyDescent="0.2">
      <c r="A1922" s="1">
        <v>43190</v>
      </c>
      <c r="B1922" s="4" t="str">
        <f>YEAR(月出库[[#This Row],[日期]]) &amp; "年"</f>
        <v>2018年</v>
      </c>
      <c r="C1922" s="4" t="str">
        <f>MONTH(月出库[[#This Row],[日期]]) &amp; "月"</f>
        <v>3月</v>
      </c>
      <c r="D1922" s="4">
        <f>--TEXT(月出库[[#This Row],[日期]],"yyyymm")</f>
        <v>201803</v>
      </c>
      <c r="E1922" t="s">
        <v>22</v>
      </c>
      <c r="F1922" t="s">
        <v>29</v>
      </c>
      <c r="G1922">
        <v>1000000028</v>
      </c>
      <c r="H1922" t="s">
        <v>27</v>
      </c>
      <c r="I1922" t="s">
        <v>13</v>
      </c>
      <c r="J1922">
        <v>20000099</v>
      </c>
      <c r="K1922" t="s">
        <v>20</v>
      </c>
      <c r="L1922" s="6">
        <v>16.999999999999996</v>
      </c>
      <c r="M19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31.799999999999997</v>
      </c>
    </row>
    <row r="1923" spans="1:13" x14ac:dyDescent="0.2">
      <c r="A1923" s="1">
        <v>43190</v>
      </c>
      <c r="B1923" s="4" t="str">
        <f>YEAR(月出库[[#This Row],[日期]]) &amp; "年"</f>
        <v>2018年</v>
      </c>
      <c r="C1923" s="4" t="str">
        <f>MONTH(月出库[[#This Row],[日期]]) &amp; "月"</f>
        <v>3月</v>
      </c>
      <c r="D1923" s="4">
        <f>--TEXT(月出库[[#This Row],[日期]],"yyyymm")</f>
        <v>201803</v>
      </c>
      <c r="E1923" t="s">
        <v>22</v>
      </c>
      <c r="F1923" t="s">
        <v>29</v>
      </c>
      <c r="G1923">
        <v>1000000054</v>
      </c>
      <c r="H1923" t="s">
        <v>36</v>
      </c>
      <c r="I1923" t="s">
        <v>13</v>
      </c>
      <c r="J1923">
        <v>10000078</v>
      </c>
      <c r="K1923" t="s">
        <v>30</v>
      </c>
      <c r="L1923" s="6">
        <v>20.6</v>
      </c>
      <c r="M19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100.10000000000001</v>
      </c>
    </row>
    <row r="1924" spans="1:13" x14ac:dyDescent="0.2">
      <c r="A1924" s="1">
        <v>43190</v>
      </c>
      <c r="B1924" s="4" t="str">
        <f>YEAR(月出库[[#This Row],[日期]]) &amp; "年"</f>
        <v>2018年</v>
      </c>
      <c r="C1924" s="4" t="str">
        <f>MONTH(月出库[[#This Row],[日期]]) &amp; "月"</f>
        <v>3月</v>
      </c>
      <c r="D1924" s="4">
        <f>--TEXT(月出库[[#This Row],[日期]],"yyyymm")</f>
        <v>201803</v>
      </c>
      <c r="E1924" t="s">
        <v>22</v>
      </c>
      <c r="F1924" t="s">
        <v>29</v>
      </c>
      <c r="G1924">
        <v>1000000054</v>
      </c>
      <c r="H1924" t="s">
        <v>36</v>
      </c>
      <c r="I1924" t="s">
        <v>13</v>
      </c>
      <c r="J1924">
        <v>10000111</v>
      </c>
      <c r="K1924" t="s">
        <v>37</v>
      </c>
      <c r="L1924" s="6">
        <v>308.59999999999997</v>
      </c>
      <c r="M19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883.99999999999989</v>
      </c>
    </row>
    <row r="1925" spans="1:13" x14ac:dyDescent="0.2">
      <c r="A1925" s="1">
        <v>43190</v>
      </c>
      <c r="B1925" s="4" t="str">
        <f>YEAR(月出库[[#This Row],[日期]]) &amp; "年"</f>
        <v>2018年</v>
      </c>
      <c r="C1925" s="4" t="str">
        <f>MONTH(月出库[[#This Row],[日期]]) &amp; "月"</f>
        <v>3月</v>
      </c>
      <c r="D1925" s="4">
        <f>--TEXT(月出库[[#This Row],[日期]],"yyyymm")</f>
        <v>201803</v>
      </c>
      <c r="E1925" t="s">
        <v>22</v>
      </c>
      <c r="F1925" t="s">
        <v>29</v>
      </c>
      <c r="G1925">
        <v>1000000054</v>
      </c>
      <c r="H1925" t="s">
        <v>36</v>
      </c>
      <c r="I1925" t="s">
        <v>13</v>
      </c>
      <c r="J1925">
        <v>10000131</v>
      </c>
      <c r="K1925" t="s">
        <v>38</v>
      </c>
      <c r="L1925" s="6">
        <v>50.7</v>
      </c>
      <c r="M19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88.3</v>
      </c>
    </row>
    <row r="1926" spans="1:13" x14ac:dyDescent="0.2">
      <c r="A1926" s="1">
        <v>43190</v>
      </c>
      <c r="B1926" s="4" t="str">
        <f>YEAR(月出库[[#This Row],[日期]]) &amp; "年"</f>
        <v>2018年</v>
      </c>
      <c r="C1926" s="4" t="str">
        <f>MONTH(月出库[[#This Row],[日期]]) &amp; "月"</f>
        <v>3月</v>
      </c>
      <c r="D1926" s="4">
        <f>--TEXT(月出库[[#This Row],[日期]],"yyyymm")</f>
        <v>201803</v>
      </c>
      <c r="E1926" t="s">
        <v>22</v>
      </c>
      <c r="F1926" t="s">
        <v>29</v>
      </c>
      <c r="G1926">
        <v>1000000054</v>
      </c>
      <c r="H1926" t="s">
        <v>36</v>
      </c>
      <c r="I1926" t="s">
        <v>13</v>
      </c>
      <c r="J1926">
        <v>10000136</v>
      </c>
      <c r="K1926" t="s">
        <v>40</v>
      </c>
      <c r="L1926" s="6">
        <v>14.600000000000001</v>
      </c>
      <c r="M19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</v>
      </c>
    </row>
    <row r="1927" spans="1:13" x14ac:dyDescent="0.2">
      <c r="A1927" s="1">
        <v>43190</v>
      </c>
      <c r="B1927" s="4" t="str">
        <f>YEAR(月出库[[#This Row],[日期]]) &amp; "年"</f>
        <v>2018年</v>
      </c>
      <c r="C1927" s="4" t="str">
        <f>MONTH(月出库[[#This Row],[日期]]) &amp; "月"</f>
        <v>3月</v>
      </c>
      <c r="D1927" s="4">
        <f>--TEXT(月出库[[#This Row],[日期]],"yyyymm")</f>
        <v>201803</v>
      </c>
      <c r="E1927" t="s">
        <v>22</v>
      </c>
      <c r="F1927" t="s">
        <v>29</v>
      </c>
      <c r="G1927">
        <v>1000000054</v>
      </c>
      <c r="H1927" t="s">
        <v>36</v>
      </c>
      <c r="I1927" t="s">
        <v>13</v>
      </c>
      <c r="J1927">
        <v>20000018</v>
      </c>
      <c r="K1927" t="s">
        <v>81</v>
      </c>
      <c r="L1927" s="6">
        <v>7.8000000000000007</v>
      </c>
      <c r="M19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28.2</v>
      </c>
    </row>
    <row r="1928" spans="1:13" x14ac:dyDescent="0.2">
      <c r="A1928" s="1">
        <v>43190</v>
      </c>
      <c r="B1928" s="4" t="str">
        <f>YEAR(月出库[[#This Row],[日期]]) &amp; "年"</f>
        <v>2018年</v>
      </c>
      <c r="C1928" s="4" t="str">
        <f>MONTH(月出库[[#This Row],[日期]]) &amp; "月"</f>
        <v>3月</v>
      </c>
      <c r="D1928" s="4">
        <f>--TEXT(月出库[[#This Row],[日期]],"yyyymm")</f>
        <v>201803</v>
      </c>
      <c r="E1928" t="s">
        <v>22</v>
      </c>
      <c r="F1928" t="s">
        <v>29</v>
      </c>
      <c r="G1928">
        <v>1000000101</v>
      </c>
      <c r="H1928" t="s">
        <v>39</v>
      </c>
      <c r="I1928" t="s">
        <v>13</v>
      </c>
      <c r="J1928">
        <v>10000061</v>
      </c>
      <c r="K1928" t="s">
        <v>28</v>
      </c>
      <c r="L1928" s="6">
        <v>11.4</v>
      </c>
      <c r="M19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67.5</v>
      </c>
    </row>
    <row r="1929" spans="1:13" x14ac:dyDescent="0.2">
      <c r="A1929" s="1">
        <v>43190</v>
      </c>
      <c r="B1929" s="4" t="str">
        <f>YEAR(月出库[[#This Row],[日期]]) &amp; "年"</f>
        <v>2018年</v>
      </c>
      <c r="C1929" s="4" t="str">
        <f>MONTH(月出库[[#This Row],[日期]]) &amp; "月"</f>
        <v>3月</v>
      </c>
      <c r="D1929" s="4">
        <f>--TEXT(月出库[[#This Row],[日期]],"yyyymm")</f>
        <v>201803</v>
      </c>
      <c r="E1929" t="s">
        <v>22</v>
      </c>
      <c r="F1929" t="s">
        <v>29</v>
      </c>
      <c r="G1929">
        <v>1000000101</v>
      </c>
      <c r="H1929" t="s">
        <v>39</v>
      </c>
      <c r="I1929" t="s">
        <v>13</v>
      </c>
      <c r="J1929">
        <v>10000078</v>
      </c>
      <c r="K1929" t="s">
        <v>30</v>
      </c>
      <c r="L1929" s="6">
        <v>38.9</v>
      </c>
      <c r="M19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2.6</v>
      </c>
    </row>
    <row r="1930" spans="1:13" x14ac:dyDescent="0.2">
      <c r="A1930" s="1">
        <v>43190</v>
      </c>
      <c r="B1930" s="4" t="str">
        <f>YEAR(月出库[[#This Row],[日期]]) &amp; "年"</f>
        <v>2018年</v>
      </c>
      <c r="C1930" s="4" t="str">
        <f>MONTH(月出库[[#This Row],[日期]]) &amp; "月"</f>
        <v>3月</v>
      </c>
      <c r="D1930" s="4">
        <f>--TEXT(月出库[[#This Row],[日期]],"yyyymm")</f>
        <v>201803</v>
      </c>
      <c r="E1930" t="s">
        <v>22</v>
      </c>
      <c r="F1930" t="s">
        <v>29</v>
      </c>
      <c r="G1930">
        <v>1000000101</v>
      </c>
      <c r="H1930" t="s">
        <v>39</v>
      </c>
      <c r="I1930" t="s">
        <v>13</v>
      </c>
      <c r="J1930">
        <v>10000111</v>
      </c>
      <c r="K1930" t="s">
        <v>37</v>
      </c>
      <c r="L1930" s="6">
        <v>32.799999999999997</v>
      </c>
      <c r="M19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71.800000000000011</v>
      </c>
    </row>
    <row r="1931" spans="1:13" x14ac:dyDescent="0.2">
      <c r="A1931" s="1">
        <v>43190</v>
      </c>
      <c r="B1931" s="4" t="str">
        <f>YEAR(月出库[[#This Row],[日期]]) &amp; "年"</f>
        <v>2018年</v>
      </c>
      <c r="C1931" s="4" t="str">
        <f>MONTH(月出库[[#This Row],[日期]]) &amp; "月"</f>
        <v>3月</v>
      </c>
      <c r="D1931" s="4">
        <f>--TEXT(月出库[[#This Row],[日期]],"yyyymm")</f>
        <v>201803</v>
      </c>
      <c r="E1931" t="s">
        <v>22</v>
      </c>
      <c r="F1931" t="s">
        <v>29</v>
      </c>
      <c r="G1931">
        <v>1000000101</v>
      </c>
      <c r="H1931" t="s">
        <v>39</v>
      </c>
      <c r="I1931" t="s">
        <v>13</v>
      </c>
      <c r="J1931">
        <v>10000131</v>
      </c>
      <c r="K1931" t="s">
        <v>38</v>
      </c>
      <c r="L1931" s="6">
        <v>4.5</v>
      </c>
      <c r="M19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</v>
      </c>
    </row>
    <row r="1932" spans="1:13" x14ac:dyDescent="0.2">
      <c r="A1932" s="1">
        <v>43190</v>
      </c>
      <c r="B1932" s="4" t="str">
        <f>YEAR(月出库[[#This Row],[日期]]) &amp; "年"</f>
        <v>2018年</v>
      </c>
      <c r="C1932" s="4" t="str">
        <f>MONTH(月出库[[#This Row],[日期]]) &amp; "月"</f>
        <v>3月</v>
      </c>
      <c r="D1932" s="4">
        <f>--TEXT(月出库[[#This Row],[日期]],"yyyymm")</f>
        <v>201803</v>
      </c>
      <c r="E1932" t="s">
        <v>22</v>
      </c>
      <c r="F1932" t="s">
        <v>29</v>
      </c>
      <c r="G1932">
        <v>1000000101</v>
      </c>
      <c r="H1932" t="s">
        <v>39</v>
      </c>
      <c r="I1932" t="s">
        <v>13</v>
      </c>
      <c r="J1932">
        <v>10000136</v>
      </c>
      <c r="K1932" t="s">
        <v>40</v>
      </c>
      <c r="L1932" s="6">
        <v>6.1999999999999993</v>
      </c>
      <c r="M19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13.5</v>
      </c>
    </row>
    <row r="1933" spans="1:13" x14ac:dyDescent="0.2">
      <c r="A1933" s="1">
        <v>43190</v>
      </c>
      <c r="B1933" s="4" t="str">
        <f>YEAR(月出库[[#This Row],[日期]]) &amp; "年"</f>
        <v>2018年</v>
      </c>
      <c r="C1933" s="4" t="str">
        <f>MONTH(月出库[[#This Row],[日期]]) &amp; "月"</f>
        <v>3月</v>
      </c>
      <c r="D1933" s="4">
        <f>--TEXT(月出库[[#This Row],[日期]],"yyyymm")</f>
        <v>201803</v>
      </c>
      <c r="E1933" t="s">
        <v>22</v>
      </c>
      <c r="F1933" t="s">
        <v>29</v>
      </c>
      <c r="G1933">
        <v>1000000101</v>
      </c>
      <c r="H1933" t="s">
        <v>39</v>
      </c>
      <c r="I1933" t="s">
        <v>13</v>
      </c>
      <c r="J1933">
        <v>10000182</v>
      </c>
      <c r="K1933" t="s">
        <v>31</v>
      </c>
      <c r="L1933" s="6">
        <v>11.2</v>
      </c>
      <c r="M19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66.2</v>
      </c>
    </row>
    <row r="1934" spans="1:13" x14ac:dyDescent="0.2">
      <c r="A1934" s="1">
        <v>43190</v>
      </c>
      <c r="B1934" s="4" t="str">
        <f>YEAR(月出库[[#This Row],[日期]]) &amp; "年"</f>
        <v>2018年</v>
      </c>
      <c r="C1934" s="4" t="str">
        <f>MONTH(月出库[[#This Row],[日期]]) &amp; "月"</f>
        <v>3月</v>
      </c>
      <c r="D1934" s="4">
        <f>--TEXT(月出库[[#This Row],[日期]],"yyyymm")</f>
        <v>201803</v>
      </c>
      <c r="E1934" t="s">
        <v>22</v>
      </c>
      <c r="F1934" t="s">
        <v>29</v>
      </c>
      <c r="G1934">
        <v>1000000101</v>
      </c>
      <c r="H1934" t="s">
        <v>39</v>
      </c>
      <c r="I1934" t="s">
        <v>13</v>
      </c>
      <c r="J1934">
        <v>20000018</v>
      </c>
      <c r="K1934" t="s">
        <v>81</v>
      </c>
      <c r="L1934" s="6">
        <v>5.0999999999999996</v>
      </c>
      <c r="M19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10.8</v>
      </c>
    </row>
    <row r="1935" spans="1:13" x14ac:dyDescent="0.2">
      <c r="A1935" s="1">
        <v>43190</v>
      </c>
      <c r="B1935" s="4" t="str">
        <f>YEAR(月出库[[#This Row],[日期]]) &amp; "年"</f>
        <v>2018年</v>
      </c>
      <c r="C1935" s="4" t="str">
        <f>MONTH(月出库[[#This Row],[日期]]) &amp; "月"</f>
        <v>3月</v>
      </c>
      <c r="D1935" s="4">
        <f>--TEXT(月出库[[#This Row],[日期]],"yyyymm")</f>
        <v>201803</v>
      </c>
      <c r="E1935" t="s">
        <v>22</v>
      </c>
      <c r="F1935" t="s">
        <v>29</v>
      </c>
      <c r="G1935">
        <v>1000000101</v>
      </c>
      <c r="H1935" t="s">
        <v>39</v>
      </c>
      <c r="I1935" t="s">
        <v>13</v>
      </c>
      <c r="J1935">
        <v>20000099</v>
      </c>
      <c r="K1935" t="s">
        <v>20</v>
      </c>
      <c r="L1935" s="6">
        <v>5.8</v>
      </c>
      <c r="M19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27.9</v>
      </c>
    </row>
    <row r="1936" spans="1:13" x14ac:dyDescent="0.2">
      <c r="A1936" s="1">
        <v>43190</v>
      </c>
      <c r="B1936" s="4" t="str">
        <f>YEAR(月出库[[#This Row],[日期]]) &amp; "年"</f>
        <v>2018年</v>
      </c>
      <c r="C1936" s="4" t="str">
        <f>MONTH(月出库[[#This Row],[日期]]) &amp; "月"</f>
        <v>3月</v>
      </c>
      <c r="D1936" s="4">
        <f>--TEXT(月出库[[#This Row],[日期]],"yyyymm")</f>
        <v>201803</v>
      </c>
      <c r="E1936" t="s">
        <v>22</v>
      </c>
      <c r="F1936" t="s">
        <v>25</v>
      </c>
      <c r="G1936">
        <v>1000003183</v>
      </c>
      <c r="H1936" t="s">
        <v>23</v>
      </c>
      <c r="I1936" t="s">
        <v>13</v>
      </c>
      <c r="J1936">
        <v>10000061</v>
      </c>
      <c r="K1936" t="s">
        <v>28</v>
      </c>
      <c r="L1936" s="6">
        <v>4.5</v>
      </c>
      <c r="M19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37" spans="1:13" x14ac:dyDescent="0.2">
      <c r="A1937" s="1">
        <v>43190</v>
      </c>
      <c r="B1937" s="4" t="str">
        <f>YEAR(月出库[[#This Row],[日期]]) &amp; "年"</f>
        <v>2018年</v>
      </c>
      <c r="C1937" s="4" t="str">
        <f>MONTH(月出库[[#This Row],[日期]]) &amp; "月"</f>
        <v>3月</v>
      </c>
      <c r="D1937" s="4">
        <f>--TEXT(月出库[[#This Row],[日期]],"yyyymm")</f>
        <v>201803</v>
      </c>
      <c r="E1937" t="s">
        <v>22</v>
      </c>
      <c r="F1937" t="s">
        <v>25</v>
      </c>
      <c r="G1937">
        <v>1000003183</v>
      </c>
      <c r="H1937" t="s">
        <v>23</v>
      </c>
      <c r="I1937" t="s">
        <v>13</v>
      </c>
      <c r="J1937">
        <v>10000111</v>
      </c>
      <c r="K1937" t="s">
        <v>37</v>
      </c>
      <c r="L1937" s="6">
        <v>32.299999999999997</v>
      </c>
      <c r="M19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</v>
      </c>
    </row>
    <row r="1938" spans="1:13" x14ac:dyDescent="0.2">
      <c r="A1938" s="1">
        <v>43190</v>
      </c>
      <c r="B1938" s="4" t="str">
        <f>YEAR(月出库[[#This Row],[日期]]) &amp; "年"</f>
        <v>2018年</v>
      </c>
      <c r="C1938" s="4" t="str">
        <f>MONTH(月出库[[#This Row],[日期]]) &amp; "月"</f>
        <v>3月</v>
      </c>
      <c r="D1938" s="4">
        <f>--TEXT(月出库[[#This Row],[日期]],"yyyymm")</f>
        <v>201803</v>
      </c>
      <c r="E1938" t="s">
        <v>22</v>
      </c>
      <c r="F1938" t="s">
        <v>25</v>
      </c>
      <c r="G1938">
        <v>1000003183</v>
      </c>
      <c r="H1938" t="s">
        <v>23</v>
      </c>
      <c r="I1938" t="s">
        <v>13</v>
      </c>
      <c r="J1938">
        <v>10000136</v>
      </c>
      <c r="K1938" t="s">
        <v>40</v>
      </c>
      <c r="L1938" s="6">
        <v>2</v>
      </c>
      <c r="M19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4.3999999999999995</v>
      </c>
    </row>
    <row r="1939" spans="1:13" x14ac:dyDescent="0.2">
      <c r="A1939" s="1">
        <v>43190</v>
      </c>
      <c r="B1939" s="4" t="str">
        <f>YEAR(月出库[[#This Row],[日期]]) &amp; "年"</f>
        <v>2018年</v>
      </c>
      <c r="C1939" s="4" t="str">
        <f>MONTH(月出库[[#This Row],[日期]]) &amp; "月"</f>
        <v>3月</v>
      </c>
      <c r="D1939" s="4">
        <f>--TEXT(月出库[[#This Row],[日期]],"yyyymm")</f>
        <v>201803</v>
      </c>
      <c r="E1939" t="s">
        <v>22</v>
      </c>
      <c r="F1939" t="s">
        <v>25</v>
      </c>
      <c r="G1939">
        <v>1000003183</v>
      </c>
      <c r="H1939" t="s">
        <v>23</v>
      </c>
      <c r="I1939" t="s">
        <v>13</v>
      </c>
      <c r="J1939">
        <v>10000211</v>
      </c>
      <c r="K1939" t="s">
        <v>11</v>
      </c>
      <c r="L1939" s="6">
        <v>15</v>
      </c>
      <c r="M19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40" spans="1:13" x14ac:dyDescent="0.2">
      <c r="A1940" s="1">
        <v>43190</v>
      </c>
      <c r="B1940" s="4" t="str">
        <f>YEAR(月出库[[#This Row],[日期]]) &amp; "年"</f>
        <v>2018年</v>
      </c>
      <c r="C1940" s="4" t="str">
        <f>MONTH(月出库[[#This Row],[日期]]) &amp; "月"</f>
        <v>3月</v>
      </c>
      <c r="D1940" s="4">
        <f>--TEXT(月出库[[#This Row],[日期]],"yyyymm")</f>
        <v>201803</v>
      </c>
      <c r="E1940" t="s">
        <v>22</v>
      </c>
      <c r="F1940" t="s">
        <v>33</v>
      </c>
      <c r="G1940">
        <v>1000000031</v>
      </c>
      <c r="H1940" t="s">
        <v>32</v>
      </c>
      <c r="I1940" t="s">
        <v>13</v>
      </c>
      <c r="J1940">
        <v>10000078</v>
      </c>
      <c r="K1940" t="s">
        <v>30</v>
      </c>
      <c r="L1940" s="6">
        <v>20</v>
      </c>
      <c r="M19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41" spans="1:13" x14ac:dyDescent="0.2">
      <c r="A1941" s="1">
        <v>43190</v>
      </c>
      <c r="B1941" s="4" t="str">
        <f>YEAR(月出库[[#This Row],[日期]]) &amp; "年"</f>
        <v>2018年</v>
      </c>
      <c r="C1941" s="4" t="str">
        <f>MONTH(月出库[[#This Row],[日期]]) &amp; "月"</f>
        <v>3月</v>
      </c>
      <c r="D1941" s="4">
        <f>--TEXT(月出库[[#This Row],[日期]],"yyyymm")</f>
        <v>201803</v>
      </c>
      <c r="E1941" t="s">
        <v>22</v>
      </c>
      <c r="F1941" t="s">
        <v>33</v>
      </c>
      <c r="G1941">
        <v>1000000031</v>
      </c>
      <c r="H1941" t="s">
        <v>32</v>
      </c>
      <c r="I1941" t="s">
        <v>13</v>
      </c>
      <c r="J1941">
        <v>10000136</v>
      </c>
      <c r="K1941" t="s">
        <v>40</v>
      </c>
      <c r="L1941" s="6">
        <v>8.3000000000000007</v>
      </c>
      <c r="M19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22.5</v>
      </c>
    </row>
    <row r="1942" spans="1:13" x14ac:dyDescent="0.2">
      <c r="A1942" s="1">
        <v>43190</v>
      </c>
      <c r="B1942" s="4" t="str">
        <f>YEAR(月出库[[#This Row],[日期]]) &amp; "年"</f>
        <v>2018年</v>
      </c>
      <c r="C1942" s="4" t="str">
        <f>MONTH(月出库[[#This Row],[日期]]) &amp; "月"</f>
        <v>3月</v>
      </c>
      <c r="D1942" s="4">
        <f>--TEXT(月出库[[#This Row],[日期]],"yyyymm")</f>
        <v>201803</v>
      </c>
      <c r="E1942" t="s">
        <v>22</v>
      </c>
      <c r="F1942" t="s">
        <v>33</v>
      </c>
      <c r="G1942">
        <v>1000000031</v>
      </c>
      <c r="H1942" t="s">
        <v>32</v>
      </c>
      <c r="I1942" t="s">
        <v>13</v>
      </c>
      <c r="J1942">
        <v>20000099</v>
      </c>
      <c r="K1942" t="s">
        <v>20</v>
      </c>
      <c r="L1942" s="6">
        <v>22.7</v>
      </c>
      <c r="M19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64.199999999999989</v>
      </c>
    </row>
    <row r="1943" spans="1:13" x14ac:dyDescent="0.2">
      <c r="A1943" s="1">
        <v>43190</v>
      </c>
      <c r="B1943" s="4" t="str">
        <f>YEAR(月出库[[#This Row],[日期]]) &amp; "年"</f>
        <v>2018年</v>
      </c>
      <c r="C1943" s="4" t="str">
        <f>MONTH(月出库[[#This Row],[日期]]) &amp; "月"</f>
        <v>3月</v>
      </c>
      <c r="D1943" s="4">
        <f>--TEXT(月出库[[#This Row],[日期]],"yyyymm")</f>
        <v>201803</v>
      </c>
      <c r="E1943" t="s">
        <v>22</v>
      </c>
      <c r="F1943" t="s">
        <v>21</v>
      </c>
      <c r="G1943">
        <v>1000002872</v>
      </c>
      <c r="H1943" t="s">
        <v>19</v>
      </c>
      <c r="I1943" t="s">
        <v>13</v>
      </c>
      <c r="J1943">
        <v>10000131</v>
      </c>
      <c r="K1943" t="s">
        <v>38</v>
      </c>
      <c r="L1943" s="6">
        <v>22.7</v>
      </c>
      <c r="M19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1944" spans="1:13" x14ac:dyDescent="0.2">
      <c r="A1944" s="1">
        <v>43190</v>
      </c>
      <c r="B1944" s="4" t="str">
        <f>YEAR(月出库[[#This Row],[日期]]) &amp; "年"</f>
        <v>2018年</v>
      </c>
      <c r="C1944" s="4" t="str">
        <f>MONTH(月出库[[#This Row],[日期]]) &amp; "月"</f>
        <v>3月</v>
      </c>
      <c r="D1944" s="4">
        <f>--TEXT(月出库[[#This Row],[日期]],"yyyymm")</f>
        <v>201803</v>
      </c>
      <c r="E1944" t="s">
        <v>22</v>
      </c>
      <c r="F1944" t="s">
        <v>21</v>
      </c>
      <c r="G1944">
        <v>1000002872</v>
      </c>
      <c r="H1944" t="s">
        <v>19</v>
      </c>
      <c r="I1944" t="s">
        <v>13</v>
      </c>
      <c r="J1944">
        <v>10000136</v>
      </c>
      <c r="K1944" t="s">
        <v>40</v>
      </c>
      <c r="L1944" s="6">
        <v>12.399999999999999</v>
      </c>
      <c r="M19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24.599999999999998</v>
      </c>
    </row>
    <row r="1945" spans="1:13" x14ac:dyDescent="0.2">
      <c r="A1945" s="1">
        <v>43190</v>
      </c>
      <c r="B1945" s="4" t="str">
        <f>YEAR(月出库[[#This Row],[日期]]) &amp; "年"</f>
        <v>2018年</v>
      </c>
      <c r="C1945" s="4" t="str">
        <f>MONTH(月出库[[#This Row],[日期]]) &amp; "月"</f>
        <v>3月</v>
      </c>
      <c r="D1945" s="4">
        <f>--TEXT(月出库[[#This Row],[日期]],"yyyymm")</f>
        <v>201803</v>
      </c>
      <c r="E1945" t="s">
        <v>22</v>
      </c>
      <c r="F1945" t="s">
        <v>61</v>
      </c>
      <c r="G1945">
        <v>1000000579</v>
      </c>
      <c r="H1945" t="s">
        <v>60</v>
      </c>
      <c r="I1945" t="s">
        <v>13</v>
      </c>
      <c r="J1945">
        <v>10000061</v>
      </c>
      <c r="K1945" t="s">
        <v>28</v>
      </c>
      <c r="L1945" s="6">
        <v>60.7</v>
      </c>
      <c r="M19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51.300000000000004</v>
      </c>
    </row>
    <row r="1946" spans="1:13" x14ac:dyDescent="0.2">
      <c r="A1946" s="1">
        <v>43190</v>
      </c>
      <c r="B1946" s="4" t="str">
        <f>YEAR(月出库[[#This Row],[日期]]) &amp; "年"</f>
        <v>2018年</v>
      </c>
      <c r="C1946" s="4" t="str">
        <f>MONTH(月出库[[#This Row],[日期]]) &amp; "月"</f>
        <v>3月</v>
      </c>
      <c r="D1946" s="4">
        <f>--TEXT(月出库[[#This Row],[日期]],"yyyymm")</f>
        <v>201803</v>
      </c>
      <c r="E1946" t="s">
        <v>22</v>
      </c>
      <c r="F1946" t="s">
        <v>61</v>
      </c>
      <c r="G1946">
        <v>1000000579</v>
      </c>
      <c r="H1946" t="s">
        <v>60</v>
      </c>
      <c r="I1946" t="s">
        <v>13</v>
      </c>
      <c r="J1946">
        <v>10000064</v>
      </c>
      <c r="K1946" t="s">
        <v>53</v>
      </c>
      <c r="L1946" s="6">
        <v>14.2</v>
      </c>
      <c r="M19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22.8</v>
      </c>
    </row>
    <row r="1947" spans="1:13" x14ac:dyDescent="0.2">
      <c r="A1947" s="1">
        <v>43190</v>
      </c>
      <c r="B1947" s="4" t="str">
        <f>YEAR(月出库[[#This Row],[日期]]) &amp; "年"</f>
        <v>2018年</v>
      </c>
      <c r="C1947" s="4" t="str">
        <f>MONTH(月出库[[#This Row],[日期]]) &amp; "月"</f>
        <v>3月</v>
      </c>
      <c r="D1947" s="4">
        <f>--TEXT(月出库[[#This Row],[日期]],"yyyymm")</f>
        <v>201803</v>
      </c>
      <c r="E1947" t="s">
        <v>22</v>
      </c>
      <c r="F1947" t="s">
        <v>61</v>
      </c>
      <c r="G1947">
        <v>1000000579</v>
      </c>
      <c r="H1947" t="s">
        <v>60</v>
      </c>
      <c r="I1947" t="s">
        <v>13</v>
      </c>
      <c r="J1947">
        <v>10000078</v>
      </c>
      <c r="K1947" t="s">
        <v>30</v>
      </c>
      <c r="L1947" s="6">
        <v>29.200000000000003</v>
      </c>
      <c r="M19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57.099999999999994</v>
      </c>
    </row>
    <row r="1948" spans="1:13" x14ac:dyDescent="0.2">
      <c r="A1948" s="1">
        <v>43190</v>
      </c>
      <c r="B1948" s="4" t="str">
        <f>YEAR(月出库[[#This Row],[日期]]) &amp; "年"</f>
        <v>2018年</v>
      </c>
      <c r="C1948" s="4" t="str">
        <f>MONTH(月出库[[#This Row],[日期]]) &amp; "月"</f>
        <v>3月</v>
      </c>
      <c r="D1948" s="4">
        <f>--TEXT(月出库[[#This Row],[日期]],"yyyymm")</f>
        <v>201803</v>
      </c>
      <c r="E1948" t="s">
        <v>22</v>
      </c>
      <c r="F1948" t="s">
        <v>61</v>
      </c>
      <c r="G1948">
        <v>1000000579</v>
      </c>
      <c r="H1948" t="s">
        <v>60</v>
      </c>
      <c r="I1948" t="s">
        <v>13</v>
      </c>
      <c r="J1948">
        <v>10000182</v>
      </c>
      <c r="K1948" t="s">
        <v>31</v>
      </c>
      <c r="L1948" s="6">
        <v>16.2</v>
      </c>
      <c r="M19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33.9</v>
      </c>
    </row>
    <row r="1949" spans="1:13" x14ac:dyDescent="0.2">
      <c r="A1949" s="1">
        <v>43190</v>
      </c>
      <c r="B1949" s="4" t="str">
        <f>YEAR(月出库[[#This Row],[日期]]) &amp; "年"</f>
        <v>2018年</v>
      </c>
      <c r="C1949" s="4" t="str">
        <f>MONTH(月出库[[#This Row],[日期]]) &amp; "月"</f>
        <v>3月</v>
      </c>
      <c r="D1949" s="4">
        <f>--TEXT(月出库[[#This Row],[日期]],"yyyymm")</f>
        <v>201803</v>
      </c>
      <c r="E1949" t="s">
        <v>22</v>
      </c>
      <c r="F1949" t="s">
        <v>61</v>
      </c>
      <c r="G1949">
        <v>1000000579</v>
      </c>
      <c r="H1949" t="s">
        <v>60</v>
      </c>
      <c r="I1949" t="s">
        <v>13</v>
      </c>
      <c r="J1949">
        <v>10000211</v>
      </c>
      <c r="K1949" t="s">
        <v>11</v>
      </c>
      <c r="L1949" s="6">
        <v>6</v>
      </c>
      <c r="M19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18.100000000000001</v>
      </c>
    </row>
    <row r="1950" spans="1:13" x14ac:dyDescent="0.2">
      <c r="A1950" s="1">
        <v>43190</v>
      </c>
      <c r="B1950" s="4" t="str">
        <f>YEAR(月出库[[#This Row],[日期]]) &amp; "年"</f>
        <v>2018年</v>
      </c>
      <c r="C1950" s="4" t="str">
        <f>MONTH(月出库[[#This Row],[日期]]) &amp; "月"</f>
        <v>3月</v>
      </c>
      <c r="D1950" s="4">
        <f>--TEXT(月出库[[#This Row],[日期]],"yyyymm")</f>
        <v>201803</v>
      </c>
      <c r="E1950" t="s">
        <v>22</v>
      </c>
      <c r="F1950" t="s">
        <v>61</v>
      </c>
      <c r="G1950">
        <v>1000000579</v>
      </c>
      <c r="H1950" t="s">
        <v>60</v>
      </c>
      <c r="I1950" t="s">
        <v>13</v>
      </c>
      <c r="J1950">
        <v>20000018</v>
      </c>
      <c r="K1950" t="s">
        <v>81</v>
      </c>
      <c r="L1950" s="6">
        <v>3.6</v>
      </c>
      <c r="M19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26.599999999999998</v>
      </c>
    </row>
    <row r="1951" spans="1:13" x14ac:dyDescent="0.2">
      <c r="A1951" s="1">
        <v>43190</v>
      </c>
      <c r="B1951" s="4" t="str">
        <f>YEAR(月出库[[#This Row],[日期]]) &amp; "年"</f>
        <v>2018年</v>
      </c>
      <c r="C1951" s="4" t="str">
        <f>MONTH(月出库[[#This Row],[日期]]) &amp; "月"</f>
        <v>3月</v>
      </c>
      <c r="D1951" s="4">
        <f>--TEXT(月出库[[#This Row],[日期]],"yyyymm")</f>
        <v>201803</v>
      </c>
      <c r="E1951" t="s">
        <v>22</v>
      </c>
      <c r="F1951" t="s">
        <v>35</v>
      </c>
      <c r="G1951">
        <v>1000000047</v>
      </c>
      <c r="H1951" t="s">
        <v>34</v>
      </c>
      <c r="I1951" t="s">
        <v>13</v>
      </c>
      <c r="J1951">
        <v>10000078</v>
      </c>
      <c r="K1951" t="s">
        <v>30</v>
      </c>
      <c r="L1951" s="6">
        <v>44.6</v>
      </c>
      <c r="M19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195.29999999999998</v>
      </c>
    </row>
    <row r="1952" spans="1:13" x14ac:dyDescent="0.2">
      <c r="A1952" s="1">
        <v>43190</v>
      </c>
      <c r="B1952" s="4" t="str">
        <f>YEAR(月出库[[#This Row],[日期]]) &amp; "年"</f>
        <v>2018年</v>
      </c>
      <c r="C1952" s="4" t="str">
        <f>MONTH(月出库[[#This Row],[日期]]) &amp; "月"</f>
        <v>3月</v>
      </c>
      <c r="D1952" s="4">
        <f>--TEXT(月出库[[#This Row],[日期]],"yyyymm")</f>
        <v>201803</v>
      </c>
      <c r="E1952" t="s">
        <v>22</v>
      </c>
      <c r="F1952" t="s">
        <v>35</v>
      </c>
      <c r="G1952">
        <v>1000000047</v>
      </c>
      <c r="H1952" t="s">
        <v>34</v>
      </c>
      <c r="I1952" t="s">
        <v>13</v>
      </c>
      <c r="J1952">
        <v>10000131</v>
      </c>
      <c r="K1952" t="s">
        <v>38</v>
      </c>
      <c r="L1952" s="6">
        <v>15.6</v>
      </c>
      <c r="M19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32.200000000000003</v>
      </c>
    </row>
    <row r="1953" spans="1:13" x14ac:dyDescent="0.2">
      <c r="A1953" s="1">
        <v>43190</v>
      </c>
      <c r="B1953" s="4" t="str">
        <f>YEAR(月出库[[#This Row],[日期]]) &amp; "年"</f>
        <v>2018年</v>
      </c>
      <c r="C1953" s="4" t="str">
        <f>MONTH(月出库[[#This Row],[日期]]) &amp; "月"</f>
        <v>3月</v>
      </c>
      <c r="D1953" s="4">
        <f>--TEXT(月出库[[#This Row],[日期]],"yyyymm")</f>
        <v>201803</v>
      </c>
      <c r="E1953" t="s">
        <v>22</v>
      </c>
      <c r="F1953" t="s">
        <v>35</v>
      </c>
      <c r="G1953">
        <v>1000000047</v>
      </c>
      <c r="H1953" t="s">
        <v>34</v>
      </c>
      <c r="I1953" t="s">
        <v>13</v>
      </c>
      <c r="J1953">
        <v>10000211</v>
      </c>
      <c r="K1953" t="s">
        <v>11</v>
      </c>
      <c r="L1953" s="6">
        <v>35</v>
      </c>
      <c r="M19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193.50000000000003</v>
      </c>
    </row>
    <row r="1954" spans="1:13" x14ac:dyDescent="0.2">
      <c r="A1954" s="1">
        <v>43190</v>
      </c>
      <c r="B1954" s="4" t="str">
        <f>YEAR(月出库[[#This Row],[日期]]) &amp; "年"</f>
        <v>2018年</v>
      </c>
      <c r="C1954" s="4" t="str">
        <f>MONTH(月出库[[#This Row],[日期]]) &amp; "月"</f>
        <v>3月</v>
      </c>
      <c r="D1954" s="4">
        <f>--TEXT(月出库[[#This Row],[日期]],"yyyymm")</f>
        <v>201803</v>
      </c>
      <c r="E1954" t="s">
        <v>22</v>
      </c>
      <c r="F1954" t="s">
        <v>35</v>
      </c>
      <c r="G1954">
        <v>1000000047</v>
      </c>
      <c r="H1954" t="s">
        <v>34</v>
      </c>
      <c r="I1954" t="s">
        <v>13</v>
      </c>
      <c r="J1954">
        <v>20000099</v>
      </c>
      <c r="K1954" t="s">
        <v>20</v>
      </c>
      <c r="L1954" s="6">
        <v>11.1</v>
      </c>
      <c r="M19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4.3</v>
      </c>
    </row>
    <row r="1955" spans="1:13" x14ac:dyDescent="0.2">
      <c r="A1955" s="1">
        <v>43220</v>
      </c>
      <c r="B1955" s="4" t="str">
        <f>YEAR(月出库[[#This Row],[日期]]) &amp; "年"</f>
        <v>2018年</v>
      </c>
      <c r="C1955" s="4" t="str">
        <f>MONTH(月出库[[#This Row],[日期]]) &amp; "月"</f>
        <v>4月</v>
      </c>
      <c r="D1955" s="4">
        <f>--TEXT(月出库[[#This Row],[日期]],"yyyymm")</f>
        <v>201804</v>
      </c>
      <c r="E1955" t="s">
        <v>43</v>
      </c>
      <c r="F1955" t="s">
        <v>51</v>
      </c>
      <c r="G1955">
        <v>1000000460</v>
      </c>
      <c r="H1955" t="s">
        <v>50</v>
      </c>
      <c r="I1955" t="s">
        <v>13</v>
      </c>
      <c r="J1955">
        <v>10000131</v>
      </c>
      <c r="K1955" t="s">
        <v>38</v>
      </c>
      <c r="L1955" s="6">
        <v>89.2</v>
      </c>
      <c r="M19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122.59603808142505</v>
      </c>
    </row>
    <row r="1956" spans="1:13" x14ac:dyDescent="0.2">
      <c r="A1956" s="1">
        <v>43220</v>
      </c>
      <c r="B1956" s="4" t="str">
        <f>YEAR(月出库[[#This Row],[日期]]) &amp; "年"</f>
        <v>2018年</v>
      </c>
      <c r="C1956" s="4" t="str">
        <f>MONTH(月出库[[#This Row],[日期]]) &amp; "月"</f>
        <v>4月</v>
      </c>
      <c r="D1956" s="4">
        <f>--TEXT(月出库[[#This Row],[日期]],"yyyymm")</f>
        <v>201804</v>
      </c>
      <c r="E1956" t="s">
        <v>43</v>
      </c>
      <c r="F1956" t="s">
        <v>51</v>
      </c>
      <c r="G1956">
        <v>1000000460</v>
      </c>
      <c r="H1956" t="s">
        <v>50</v>
      </c>
      <c r="I1956" t="s">
        <v>13</v>
      </c>
      <c r="J1956">
        <v>20000099</v>
      </c>
      <c r="K1956" t="s">
        <v>20</v>
      </c>
      <c r="L1956" s="6">
        <v>6.4</v>
      </c>
      <c r="M19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80.326478949270538</v>
      </c>
    </row>
    <row r="1957" spans="1:13" x14ac:dyDescent="0.2">
      <c r="A1957" s="1">
        <v>43220</v>
      </c>
      <c r="B1957" s="4" t="str">
        <f>YEAR(月出库[[#This Row],[日期]]) &amp; "年"</f>
        <v>2018年</v>
      </c>
      <c r="C1957" s="4" t="str">
        <f>MONTH(月出库[[#This Row],[日期]]) &amp; "月"</f>
        <v>4月</v>
      </c>
      <c r="D1957" s="4">
        <f>--TEXT(月出库[[#This Row],[日期]],"yyyymm")</f>
        <v>201804</v>
      </c>
      <c r="E1957" t="s">
        <v>43</v>
      </c>
      <c r="F1957" t="s">
        <v>42</v>
      </c>
      <c r="G1957">
        <v>1000000931</v>
      </c>
      <c r="H1957" t="s">
        <v>41</v>
      </c>
      <c r="I1957" t="s">
        <v>13</v>
      </c>
      <c r="J1957">
        <v>10000078</v>
      </c>
      <c r="K1957" t="s">
        <v>30</v>
      </c>
      <c r="L1957" s="6">
        <v>104.6</v>
      </c>
      <c r="M19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178.58752899201031</v>
      </c>
    </row>
    <row r="1958" spans="1:13" x14ac:dyDescent="0.2">
      <c r="A1958" s="1">
        <v>43220</v>
      </c>
      <c r="B1958" s="4" t="str">
        <f>YEAR(月出库[[#This Row],[日期]]) &amp; "年"</f>
        <v>2018年</v>
      </c>
      <c r="C1958" s="4" t="str">
        <f>MONTH(月出库[[#This Row],[日期]]) &amp; "月"</f>
        <v>4月</v>
      </c>
      <c r="D1958" s="4">
        <f>--TEXT(月出库[[#This Row],[日期]],"yyyymm")</f>
        <v>201804</v>
      </c>
      <c r="E1958" t="s">
        <v>43</v>
      </c>
      <c r="F1958" t="s">
        <v>42</v>
      </c>
      <c r="G1958">
        <v>1000000931</v>
      </c>
      <c r="H1958" t="s">
        <v>41</v>
      </c>
      <c r="I1958" t="s">
        <v>13</v>
      </c>
      <c r="J1958">
        <v>10000131</v>
      </c>
      <c r="K1958" t="s">
        <v>38</v>
      </c>
      <c r="L1958" s="6">
        <v>143.6</v>
      </c>
      <c r="M19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296.9926572924175</v>
      </c>
    </row>
    <row r="1959" spans="1:13" x14ac:dyDescent="0.2">
      <c r="A1959" s="1">
        <v>43220</v>
      </c>
      <c r="B1959" s="4" t="str">
        <f>YEAR(月出库[[#This Row],[日期]]) &amp; "年"</f>
        <v>2018年</v>
      </c>
      <c r="C1959" s="4" t="str">
        <f>MONTH(月出库[[#This Row],[日期]]) &amp; "月"</f>
        <v>4月</v>
      </c>
      <c r="D1959" s="4">
        <f>--TEXT(月出库[[#This Row],[日期]],"yyyymm")</f>
        <v>201804</v>
      </c>
      <c r="E1959" t="s">
        <v>43</v>
      </c>
      <c r="F1959" t="s">
        <v>42</v>
      </c>
      <c r="G1959">
        <v>1000000931</v>
      </c>
      <c r="H1959" t="s">
        <v>41</v>
      </c>
      <c r="I1959" t="s">
        <v>13</v>
      </c>
      <c r="J1959">
        <v>20000099</v>
      </c>
      <c r="K1959" t="s">
        <v>20</v>
      </c>
      <c r="L1959" s="6">
        <v>6.2</v>
      </c>
      <c r="M19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78.2832795718505</v>
      </c>
    </row>
    <row r="1960" spans="1:13" x14ac:dyDescent="0.2">
      <c r="A1960" s="1">
        <v>43220</v>
      </c>
      <c r="B1960" s="4" t="str">
        <f>YEAR(月出库[[#This Row],[日期]]) &amp; "年"</f>
        <v>2018年</v>
      </c>
      <c r="C1960" s="4" t="str">
        <f>MONTH(月出库[[#This Row],[日期]]) &amp; "月"</f>
        <v>4月</v>
      </c>
      <c r="D1960" s="4">
        <f>--TEXT(月出库[[#This Row],[日期]],"yyyymm")</f>
        <v>201804</v>
      </c>
      <c r="E1960" t="s">
        <v>43</v>
      </c>
      <c r="F1960" t="s">
        <v>42</v>
      </c>
      <c r="G1960">
        <v>1000001014</v>
      </c>
      <c r="H1960" t="s">
        <v>44</v>
      </c>
      <c r="I1960" t="s">
        <v>13</v>
      </c>
      <c r="J1960">
        <v>10000078</v>
      </c>
      <c r="K1960" t="s">
        <v>30</v>
      </c>
      <c r="L1960" s="6">
        <v>76.5</v>
      </c>
      <c r="M19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130.60851043826582</v>
      </c>
    </row>
    <row r="1961" spans="1:13" x14ac:dyDescent="0.2">
      <c r="A1961" s="1">
        <v>43220</v>
      </c>
      <c r="B1961" s="4" t="str">
        <f>YEAR(月出库[[#This Row],[日期]]) &amp; "年"</f>
        <v>2018年</v>
      </c>
      <c r="C1961" s="4" t="str">
        <f>MONTH(月出库[[#This Row],[日期]]) &amp; "月"</f>
        <v>4月</v>
      </c>
      <c r="D1961" s="4">
        <f>--TEXT(月出库[[#This Row],[日期]],"yyyymm")</f>
        <v>201804</v>
      </c>
      <c r="E1961" t="s">
        <v>43</v>
      </c>
      <c r="F1961" t="s">
        <v>42</v>
      </c>
      <c r="G1961">
        <v>1000001014</v>
      </c>
      <c r="H1961" t="s">
        <v>44</v>
      </c>
      <c r="I1961" t="s">
        <v>13</v>
      </c>
      <c r="J1961">
        <v>10000131</v>
      </c>
      <c r="K1961" t="s">
        <v>38</v>
      </c>
      <c r="L1961" s="6">
        <v>92.6</v>
      </c>
      <c r="M19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174.75268064703121</v>
      </c>
    </row>
    <row r="1962" spans="1:13" x14ac:dyDescent="0.2">
      <c r="A1962" s="1">
        <v>43220</v>
      </c>
      <c r="B1962" s="4" t="str">
        <f>YEAR(月出库[[#This Row],[日期]]) &amp; "年"</f>
        <v>2018年</v>
      </c>
      <c r="C1962" s="4" t="str">
        <f>MONTH(月出库[[#This Row],[日期]]) &amp; "月"</f>
        <v>4月</v>
      </c>
      <c r="D1962" s="4">
        <f>--TEXT(月出库[[#This Row],[日期]],"yyyymm")</f>
        <v>201804</v>
      </c>
      <c r="E1962" t="s">
        <v>43</v>
      </c>
      <c r="F1962" t="s">
        <v>42</v>
      </c>
      <c r="G1962">
        <v>1000001014</v>
      </c>
      <c r="H1962" t="s">
        <v>44</v>
      </c>
      <c r="I1962" t="s">
        <v>13</v>
      </c>
      <c r="J1962">
        <v>10000136</v>
      </c>
      <c r="K1962" t="s">
        <v>40</v>
      </c>
      <c r="L1962" s="6">
        <v>69.5</v>
      </c>
      <c r="M19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125.67032076924363</v>
      </c>
    </row>
    <row r="1963" spans="1:13" x14ac:dyDescent="0.2">
      <c r="A1963" s="1">
        <v>43220</v>
      </c>
      <c r="B1963" s="4" t="str">
        <f>YEAR(月出库[[#This Row],[日期]]) &amp; "年"</f>
        <v>2018年</v>
      </c>
      <c r="C1963" s="4" t="str">
        <f>MONTH(月出库[[#This Row],[日期]]) &amp; "月"</f>
        <v>4月</v>
      </c>
      <c r="D1963" s="4">
        <f>--TEXT(月出库[[#This Row],[日期]],"yyyymm")</f>
        <v>201804</v>
      </c>
      <c r="E1963" t="s">
        <v>43</v>
      </c>
      <c r="F1963" t="s">
        <v>42</v>
      </c>
      <c r="G1963">
        <v>1000001014</v>
      </c>
      <c r="H1963" t="s">
        <v>44</v>
      </c>
      <c r="I1963" t="s">
        <v>13</v>
      </c>
      <c r="J1963">
        <v>10000182</v>
      </c>
      <c r="K1963" t="s">
        <v>31</v>
      </c>
      <c r="L1963" s="6">
        <v>31.7</v>
      </c>
      <c r="M19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82.349171741526646</v>
      </c>
    </row>
    <row r="1964" spans="1:13" x14ac:dyDescent="0.2">
      <c r="A1964" s="1">
        <v>43220</v>
      </c>
      <c r="B1964" s="4" t="str">
        <f>YEAR(月出库[[#This Row],[日期]]) &amp; "年"</f>
        <v>2018年</v>
      </c>
      <c r="C1964" s="4" t="str">
        <f>MONTH(月出库[[#This Row],[日期]]) &amp; "月"</f>
        <v>4月</v>
      </c>
      <c r="D1964" s="4">
        <f>--TEXT(月出库[[#This Row],[日期]],"yyyymm")</f>
        <v>201804</v>
      </c>
      <c r="E1964" t="s">
        <v>43</v>
      </c>
      <c r="F1964" t="s">
        <v>42</v>
      </c>
      <c r="G1964">
        <v>1000001014</v>
      </c>
      <c r="H1964" t="s">
        <v>44</v>
      </c>
      <c r="I1964" t="s">
        <v>13</v>
      </c>
      <c r="J1964">
        <v>20000099</v>
      </c>
      <c r="K1964" t="s">
        <v>20</v>
      </c>
      <c r="L1964" s="6">
        <v>67.2</v>
      </c>
      <c r="M19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97.881734259971822</v>
      </c>
    </row>
    <row r="1965" spans="1:13" x14ac:dyDescent="0.2">
      <c r="A1965" s="1">
        <v>43220</v>
      </c>
      <c r="B1965" s="4" t="str">
        <f>YEAR(月出库[[#This Row],[日期]]) &amp; "年"</f>
        <v>2018年</v>
      </c>
      <c r="C1965" s="4" t="str">
        <f>MONTH(月出库[[#This Row],[日期]]) &amp; "月"</f>
        <v>4月</v>
      </c>
      <c r="D1965" s="4">
        <f>--TEXT(月出库[[#This Row],[日期]],"yyyymm")</f>
        <v>201804</v>
      </c>
      <c r="E1965" t="s">
        <v>43</v>
      </c>
      <c r="F1965" t="s">
        <v>66</v>
      </c>
      <c r="G1965">
        <v>1000001135</v>
      </c>
      <c r="H1965" t="s">
        <v>65</v>
      </c>
      <c r="I1965" t="s">
        <v>13</v>
      </c>
      <c r="J1965">
        <v>10000182</v>
      </c>
      <c r="K1965" t="s">
        <v>31</v>
      </c>
      <c r="L1965" s="6">
        <v>4</v>
      </c>
      <c r="M19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15.784267820831394</v>
      </c>
    </row>
    <row r="1966" spans="1:13" x14ac:dyDescent="0.2">
      <c r="A1966" s="1">
        <v>43220</v>
      </c>
      <c r="B1966" s="4" t="str">
        <f>YEAR(月出库[[#This Row],[日期]]) &amp; "年"</f>
        <v>2018年</v>
      </c>
      <c r="C1966" s="4" t="str">
        <f>MONTH(月出库[[#This Row],[日期]]) &amp; "月"</f>
        <v>4月</v>
      </c>
      <c r="D1966" s="4">
        <f>--TEXT(月出库[[#This Row],[日期]],"yyyymm")</f>
        <v>201804</v>
      </c>
      <c r="E1966" t="s">
        <v>43</v>
      </c>
      <c r="F1966" t="s">
        <v>66</v>
      </c>
      <c r="G1966">
        <v>1000001135</v>
      </c>
      <c r="H1966" t="s">
        <v>65</v>
      </c>
      <c r="I1966" t="s">
        <v>13</v>
      </c>
      <c r="J1966">
        <v>10000211</v>
      </c>
      <c r="K1966" t="s">
        <v>11</v>
      </c>
      <c r="L1966" s="6">
        <v>18.5</v>
      </c>
      <c r="M19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14.589927694858241</v>
      </c>
    </row>
    <row r="1967" spans="1:13" x14ac:dyDescent="0.2">
      <c r="A1967" s="1">
        <v>43220</v>
      </c>
      <c r="B1967" s="4" t="str">
        <f>YEAR(月出库[[#This Row],[日期]]) &amp; "年"</f>
        <v>2018年</v>
      </c>
      <c r="C1967" s="4" t="str">
        <f>MONTH(月出库[[#This Row],[日期]]) &amp; "月"</f>
        <v>4月</v>
      </c>
      <c r="D1967" s="4">
        <f>--TEXT(月出库[[#This Row],[日期]],"yyyymm")</f>
        <v>201804</v>
      </c>
      <c r="E1967" t="s">
        <v>43</v>
      </c>
      <c r="F1967" t="s">
        <v>80</v>
      </c>
      <c r="G1967">
        <v>1000003498</v>
      </c>
      <c r="H1967" t="s">
        <v>79</v>
      </c>
      <c r="I1967" t="s">
        <v>13</v>
      </c>
      <c r="J1967">
        <v>10000064</v>
      </c>
      <c r="K1967" t="s">
        <v>53</v>
      </c>
      <c r="L1967" s="6">
        <v>6.8</v>
      </c>
      <c r="M19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55.526413354097677</v>
      </c>
    </row>
    <row r="1968" spans="1:13" x14ac:dyDescent="0.2">
      <c r="A1968" s="1">
        <v>43220</v>
      </c>
      <c r="B1968" s="4" t="str">
        <f>YEAR(月出库[[#This Row],[日期]]) &amp; "年"</f>
        <v>2018年</v>
      </c>
      <c r="C1968" s="4" t="str">
        <f>MONTH(月出库[[#This Row],[日期]]) &amp; "月"</f>
        <v>4月</v>
      </c>
      <c r="D1968" s="4">
        <f>--TEXT(月出库[[#This Row],[日期]],"yyyymm")</f>
        <v>201804</v>
      </c>
      <c r="E1968" t="s">
        <v>43</v>
      </c>
      <c r="F1968" t="s">
        <v>80</v>
      </c>
      <c r="G1968">
        <v>1000003498</v>
      </c>
      <c r="H1968" t="s">
        <v>79</v>
      </c>
      <c r="I1968" t="s">
        <v>13</v>
      </c>
      <c r="J1968">
        <v>10000131</v>
      </c>
      <c r="K1968" t="s">
        <v>38</v>
      </c>
      <c r="L1968" s="6">
        <v>12.4</v>
      </c>
      <c r="M19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160.98270432782195</v>
      </c>
    </row>
    <row r="1969" spans="1:13" x14ac:dyDescent="0.2">
      <c r="A1969" s="1">
        <v>43220</v>
      </c>
      <c r="B1969" s="4" t="str">
        <f>YEAR(月出库[[#This Row],[日期]]) &amp; "年"</f>
        <v>2018年</v>
      </c>
      <c r="C1969" s="4" t="str">
        <f>MONTH(月出库[[#This Row],[日期]]) &amp; "月"</f>
        <v>4月</v>
      </c>
      <c r="D1969" s="4">
        <f>--TEXT(月出库[[#This Row],[日期]],"yyyymm")</f>
        <v>201804</v>
      </c>
      <c r="E1969" t="s">
        <v>43</v>
      </c>
      <c r="F1969" t="s">
        <v>80</v>
      </c>
      <c r="G1969">
        <v>1000003498</v>
      </c>
      <c r="H1969" t="s">
        <v>79</v>
      </c>
      <c r="I1969" t="s">
        <v>13</v>
      </c>
      <c r="J1969">
        <v>10000211</v>
      </c>
      <c r="K1969" t="s">
        <v>11</v>
      </c>
      <c r="L1969" s="6">
        <v>14.5</v>
      </c>
      <c r="M19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107.07507356507648</v>
      </c>
    </row>
    <row r="1970" spans="1:13" x14ac:dyDescent="0.2">
      <c r="A1970" s="1">
        <v>43220</v>
      </c>
      <c r="B1970" s="4" t="str">
        <f>YEAR(月出库[[#This Row],[日期]]) &amp; "年"</f>
        <v>2018年</v>
      </c>
      <c r="C1970" s="4" t="str">
        <f>MONTH(月出库[[#This Row],[日期]]) &amp; "月"</f>
        <v>4月</v>
      </c>
      <c r="D1970" s="4">
        <f>--TEXT(月出库[[#This Row],[日期]],"yyyymm")</f>
        <v>201804</v>
      </c>
      <c r="E1970" t="s">
        <v>43</v>
      </c>
      <c r="F1970" t="s">
        <v>80</v>
      </c>
      <c r="G1970">
        <v>1000003498</v>
      </c>
      <c r="H1970" t="s">
        <v>79</v>
      </c>
      <c r="I1970" t="s">
        <v>13</v>
      </c>
      <c r="J1970">
        <v>20000099</v>
      </c>
      <c r="K1970" t="s">
        <v>20</v>
      </c>
      <c r="L1970" s="6">
        <v>6.7</v>
      </c>
      <c r="M19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53.338395833393477</v>
      </c>
    </row>
    <row r="1971" spans="1:13" x14ac:dyDescent="0.2">
      <c r="A1971" s="1">
        <v>43220</v>
      </c>
      <c r="B1971" s="4" t="str">
        <f>YEAR(月出库[[#This Row],[日期]]) &amp; "年"</f>
        <v>2018年</v>
      </c>
      <c r="C1971" s="4" t="str">
        <f>MONTH(月出库[[#This Row],[日期]]) &amp; "月"</f>
        <v>4月</v>
      </c>
      <c r="D1971" s="4">
        <f>--TEXT(月出库[[#This Row],[日期]],"yyyymm")</f>
        <v>201804</v>
      </c>
      <c r="E1971" t="s">
        <v>43</v>
      </c>
      <c r="F1971" t="s">
        <v>78</v>
      </c>
      <c r="G1971">
        <v>1000003187</v>
      </c>
      <c r="H1971" t="s">
        <v>77</v>
      </c>
      <c r="I1971" t="s">
        <v>13</v>
      </c>
      <c r="J1971">
        <v>10000064</v>
      </c>
      <c r="K1971" t="s">
        <v>53</v>
      </c>
      <c r="L1971" s="6">
        <v>18.399999999999999</v>
      </c>
      <c r="M19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76.914997831299317</v>
      </c>
    </row>
    <row r="1972" spans="1:13" x14ac:dyDescent="0.2">
      <c r="A1972" s="1">
        <v>43220</v>
      </c>
      <c r="B1972" s="4" t="str">
        <f>YEAR(月出库[[#This Row],[日期]]) &amp; "年"</f>
        <v>2018年</v>
      </c>
      <c r="C1972" s="4" t="str">
        <f>MONTH(月出库[[#This Row],[日期]]) &amp; "月"</f>
        <v>4月</v>
      </c>
      <c r="D1972" s="4">
        <f>--TEXT(月出库[[#This Row],[日期]],"yyyymm")</f>
        <v>201804</v>
      </c>
      <c r="E1972" t="s">
        <v>43</v>
      </c>
      <c r="F1972" t="s">
        <v>78</v>
      </c>
      <c r="G1972">
        <v>1000003187</v>
      </c>
      <c r="H1972" t="s">
        <v>77</v>
      </c>
      <c r="I1972" t="s">
        <v>13</v>
      </c>
      <c r="J1972">
        <v>10000078</v>
      </c>
      <c r="K1972" t="s">
        <v>30</v>
      </c>
      <c r="L1972" s="6">
        <v>12.6</v>
      </c>
      <c r="M19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86.879700068757316</v>
      </c>
    </row>
    <row r="1973" spans="1:13" x14ac:dyDescent="0.2">
      <c r="A1973" s="1">
        <v>43220</v>
      </c>
      <c r="B1973" s="4" t="str">
        <f>YEAR(月出库[[#This Row],[日期]]) &amp; "年"</f>
        <v>2018年</v>
      </c>
      <c r="C1973" s="4" t="str">
        <f>MONTH(月出库[[#This Row],[日期]]) &amp; "月"</f>
        <v>4月</v>
      </c>
      <c r="D1973" s="4">
        <f>--TEXT(月出库[[#This Row],[日期]],"yyyymm")</f>
        <v>201804</v>
      </c>
      <c r="E1973" t="s">
        <v>43</v>
      </c>
      <c r="F1973" t="s">
        <v>78</v>
      </c>
      <c r="G1973">
        <v>1000003187</v>
      </c>
      <c r="H1973" t="s">
        <v>77</v>
      </c>
      <c r="I1973" t="s">
        <v>13</v>
      </c>
      <c r="J1973">
        <v>10000111</v>
      </c>
      <c r="K1973" t="s">
        <v>37</v>
      </c>
      <c r="L1973" s="6">
        <v>46.3</v>
      </c>
      <c r="M19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84.94833593431855</v>
      </c>
    </row>
    <row r="1974" spans="1:13" x14ac:dyDescent="0.2">
      <c r="A1974" s="1">
        <v>43220</v>
      </c>
      <c r="B1974" s="4" t="str">
        <f>YEAR(月出库[[#This Row],[日期]]) &amp; "年"</f>
        <v>2018年</v>
      </c>
      <c r="C1974" s="4" t="str">
        <f>MONTH(月出库[[#This Row],[日期]]) &amp; "月"</f>
        <v>4月</v>
      </c>
      <c r="D1974" s="4">
        <f>--TEXT(月出库[[#This Row],[日期]],"yyyymm")</f>
        <v>201804</v>
      </c>
      <c r="E1974" t="s">
        <v>43</v>
      </c>
      <c r="F1974" t="s">
        <v>78</v>
      </c>
      <c r="G1974">
        <v>1000003187</v>
      </c>
      <c r="H1974" t="s">
        <v>77</v>
      </c>
      <c r="I1974" t="s">
        <v>13</v>
      </c>
      <c r="J1974">
        <v>10000131</v>
      </c>
      <c r="K1974" t="s">
        <v>38</v>
      </c>
      <c r="L1974" s="6">
        <v>124</v>
      </c>
      <c r="M19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140.79711440829146</v>
      </c>
    </row>
    <row r="1975" spans="1:13" x14ac:dyDescent="0.2">
      <c r="A1975" s="1">
        <v>43220</v>
      </c>
      <c r="B1975" s="4" t="str">
        <f>YEAR(月出库[[#This Row],[日期]]) &amp; "年"</f>
        <v>2018年</v>
      </c>
      <c r="C1975" s="4" t="str">
        <f>MONTH(月出库[[#This Row],[日期]]) &amp; "月"</f>
        <v>4月</v>
      </c>
      <c r="D1975" s="4">
        <f>--TEXT(月出库[[#This Row],[日期]],"yyyymm")</f>
        <v>201804</v>
      </c>
      <c r="E1975" t="s">
        <v>43</v>
      </c>
      <c r="F1975" t="s">
        <v>78</v>
      </c>
      <c r="G1975">
        <v>1000003187</v>
      </c>
      <c r="H1975" t="s">
        <v>77</v>
      </c>
      <c r="I1975" t="s">
        <v>13</v>
      </c>
      <c r="J1975">
        <v>10000136</v>
      </c>
      <c r="K1975" t="s">
        <v>40</v>
      </c>
      <c r="L1975" s="6">
        <v>5.8000000000000007</v>
      </c>
      <c r="M19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97.956168330085234</v>
      </c>
    </row>
    <row r="1976" spans="1:13" x14ac:dyDescent="0.2">
      <c r="A1976" s="1">
        <v>43220</v>
      </c>
      <c r="B1976" s="4" t="str">
        <f>YEAR(月出库[[#This Row],[日期]]) &amp; "年"</f>
        <v>2018年</v>
      </c>
      <c r="C1976" s="4" t="str">
        <f>MONTH(月出库[[#This Row],[日期]]) &amp; "月"</f>
        <v>4月</v>
      </c>
      <c r="D1976" s="4">
        <f>--TEXT(月出库[[#This Row],[日期]],"yyyymm")</f>
        <v>201804</v>
      </c>
      <c r="E1976" t="s">
        <v>43</v>
      </c>
      <c r="F1976" t="s">
        <v>78</v>
      </c>
      <c r="G1976">
        <v>1000003187</v>
      </c>
      <c r="H1976" t="s">
        <v>77</v>
      </c>
      <c r="I1976" t="s">
        <v>13</v>
      </c>
      <c r="J1976">
        <v>10000211</v>
      </c>
      <c r="K1976" t="s">
        <v>11</v>
      </c>
      <c r="L1976" s="6">
        <v>107.6</v>
      </c>
      <c r="M19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179.4228959142321</v>
      </c>
    </row>
    <row r="1977" spans="1:13" x14ac:dyDescent="0.2">
      <c r="A1977" s="1">
        <v>43220</v>
      </c>
      <c r="B1977" s="4" t="str">
        <f>YEAR(月出库[[#This Row],[日期]]) &amp; "年"</f>
        <v>2018年</v>
      </c>
      <c r="C1977" s="4" t="str">
        <f>MONTH(月出库[[#This Row],[日期]]) &amp; "月"</f>
        <v>4月</v>
      </c>
      <c r="D1977" s="4">
        <f>--TEXT(月出库[[#This Row],[日期]],"yyyymm")</f>
        <v>201804</v>
      </c>
      <c r="E1977" t="s">
        <v>43</v>
      </c>
      <c r="F1977" t="s">
        <v>78</v>
      </c>
      <c r="G1977">
        <v>1000003187</v>
      </c>
      <c r="H1977" t="s">
        <v>77</v>
      </c>
      <c r="I1977" t="s">
        <v>13</v>
      </c>
      <c r="J1977">
        <v>20000018</v>
      </c>
      <c r="K1977" t="s">
        <v>81</v>
      </c>
      <c r="L1977" s="6">
        <v>28.900000000000002</v>
      </c>
      <c r="M19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105.54837836121413</v>
      </c>
    </row>
    <row r="1978" spans="1:13" x14ac:dyDescent="0.2">
      <c r="A1978" s="1">
        <v>43220</v>
      </c>
      <c r="B1978" s="4" t="str">
        <f>YEAR(月出库[[#This Row],[日期]]) &amp; "年"</f>
        <v>2018年</v>
      </c>
      <c r="C1978" s="4" t="str">
        <f>MONTH(月出库[[#This Row],[日期]]) &amp; "月"</f>
        <v>4月</v>
      </c>
      <c r="D1978" s="4">
        <f>--TEXT(月出库[[#This Row],[日期]],"yyyymm")</f>
        <v>201804</v>
      </c>
      <c r="E1978" t="s">
        <v>43</v>
      </c>
      <c r="F1978" t="s">
        <v>78</v>
      </c>
      <c r="G1978">
        <v>1000003187</v>
      </c>
      <c r="H1978" t="s">
        <v>77</v>
      </c>
      <c r="I1978" t="s">
        <v>13</v>
      </c>
      <c r="J1978">
        <v>20000099</v>
      </c>
      <c r="K1978" t="s">
        <v>20</v>
      </c>
      <c r="L1978" s="6">
        <v>3.3</v>
      </c>
      <c r="M19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81.627297787925315</v>
      </c>
    </row>
    <row r="1979" spans="1:13" x14ac:dyDescent="0.2">
      <c r="A1979" s="1">
        <v>43220</v>
      </c>
      <c r="B1979" s="4" t="str">
        <f>YEAR(月出库[[#This Row],[日期]]) &amp; "年"</f>
        <v>2018年</v>
      </c>
      <c r="C1979" s="4" t="str">
        <f>MONTH(月出库[[#This Row],[日期]]) &amp; "月"</f>
        <v>4月</v>
      </c>
      <c r="D1979" s="4">
        <f>--TEXT(月出库[[#This Row],[日期]],"yyyymm")</f>
        <v>201804</v>
      </c>
      <c r="E1979" t="s">
        <v>9</v>
      </c>
      <c r="F1979" t="s">
        <v>75</v>
      </c>
      <c r="G1979">
        <v>1000000281</v>
      </c>
      <c r="H1979" t="s">
        <v>74</v>
      </c>
      <c r="I1979" t="s">
        <v>13</v>
      </c>
      <c r="J1979">
        <v>10000211</v>
      </c>
      <c r="K1979" t="s">
        <v>11</v>
      </c>
      <c r="L1979" s="6">
        <v>65</v>
      </c>
      <c r="M19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263.74785106811004</v>
      </c>
    </row>
    <row r="1980" spans="1:13" x14ac:dyDescent="0.2">
      <c r="A1980" s="1">
        <v>43220</v>
      </c>
      <c r="B1980" s="4" t="str">
        <f>YEAR(月出库[[#This Row],[日期]]) &amp; "年"</f>
        <v>2018年</v>
      </c>
      <c r="C1980" s="4" t="str">
        <f>MONTH(月出库[[#This Row],[日期]]) &amp; "月"</f>
        <v>4月</v>
      </c>
      <c r="D1980" s="4">
        <f>--TEXT(月出库[[#This Row],[日期]],"yyyymm")</f>
        <v>201804</v>
      </c>
      <c r="E1980" t="s">
        <v>9</v>
      </c>
      <c r="F1980" t="s">
        <v>75</v>
      </c>
      <c r="G1980">
        <v>1000000281</v>
      </c>
      <c r="H1980" t="s">
        <v>74</v>
      </c>
      <c r="I1980" t="s">
        <v>13</v>
      </c>
      <c r="J1980">
        <v>20000099</v>
      </c>
      <c r="K1980" t="s">
        <v>20</v>
      </c>
      <c r="L1980" s="6">
        <v>209.5</v>
      </c>
      <c r="M19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82.593790175005381</v>
      </c>
    </row>
    <row r="1981" spans="1:13" x14ac:dyDescent="0.2">
      <c r="A1981" s="1">
        <v>43220</v>
      </c>
      <c r="B1981" s="4" t="str">
        <f>YEAR(月出库[[#This Row],[日期]]) &amp; "年"</f>
        <v>2018年</v>
      </c>
      <c r="C1981" s="4" t="str">
        <f>MONTH(月出库[[#This Row],[日期]]) &amp; "月"</f>
        <v>4月</v>
      </c>
      <c r="D1981" s="4">
        <f>--TEXT(月出库[[#This Row],[日期]],"yyyymm")</f>
        <v>201804</v>
      </c>
      <c r="E1981" t="s">
        <v>9</v>
      </c>
      <c r="F1981" t="s">
        <v>15</v>
      </c>
      <c r="G1981">
        <v>1000002981</v>
      </c>
      <c r="H1981" t="s">
        <v>62</v>
      </c>
      <c r="I1981" t="s">
        <v>13</v>
      </c>
      <c r="J1981">
        <v>10000136</v>
      </c>
      <c r="K1981" t="s">
        <v>40</v>
      </c>
      <c r="L1981" s="6">
        <v>3.4</v>
      </c>
      <c r="M19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101.40831269536328</v>
      </c>
    </row>
    <row r="1982" spans="1:13" x14ac:dyDescent="0.2">
      <c r="A1982" s="1">
        <v>43220</v>
      </c>
      <c r="B1982" s="4" t="str">
        <f>YEAR(月出库[[#This Row],[日期]]) &amp; "年"</f>
        <v>2018年</v>
      </c>
      <c r="C1982" s="4" t="str">
        <f>MONTH(月出库[[#This Row],[日期]]) &amp; "月"</f>
        <v>4月</v>
      </c>
      <c r="D1982" s="4">
        <f>--TEXT(月出库[[#This Row],[日期]],"yyyymm")</f>
        <v>201804</v>
      </c>
      <c r="E1982" t="s">
        <v>9</v>
      </c>
      <c r="F1982" t="s">
        <v>15</v>
      </c>
      <c r="G1982">
        <v>1000002981</v>
      </c>
      <c r="H1982" t="s">
        <v>62</v>
      </c>
      <c r="I1982" t="s">
        <v>13</v>
      </c>
      <c r="J1982">
        <v>20000099</v>
      </c>
      <c r="K1982" t="s">
        <v>20</v>
      </c>
      <c r="L1982" s="6">
        <v>115.4</v>
      </c>
      <c r="M19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73.192828190862258</v>
      </c>
    </row>
    <row r="1983" spans="1:13" x14ac:dyDescent="0.2">
      <c r="A1983" s="1">
        <v>43220</v>
      </c>
      <c r="B1983" s="4" t="str">
        <f>YEAR(月出库[[#This Row],[日期]]) &amp; "年"</f>
        <v>2018年</v>
      </c>
      <c r="C1983" s="4" t="str">
        <f>MONTH(月出库[[#This Row],[日期]]) &amp; "月"</f>
        <v>4月</v>
      </c>
      <c r="D1983" s="4">
        <f>--TEXT(月出库[[#This Row],[日期]],"yyyymm")</f>
        <v>201804</v>
      </c>
      <c r="E1983" t="s">
        <v>9</v>
      </c>
      <c r="F1983" t="s">
        <v>15</v>
      </c>
      <c r="G1983">
        <v>1000002985</v>
      </c>
      <c r="H1983" t="s">
        <v>47</v>
      </c>
      <c r="I1983" t="s">
        <v>13</v>
      </c>
      <c r="J1983">
        <v>10000064</v>
      </c>
      <c r="K1983" t="s">
        <v>53</v>
      </c>
      <c r="L1983" s="6">
        <v>33</v>
      </c>
      <c r="M19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104.20423794746796</v>
      </c>
    </row>
    <row r="1984" spans="1:13" x14ac:dyDescent="0.2">
      <c r="A1984" s="1">
        <v>43220</v>
      </c>
      <c r="B1984" s="4" t="str">
        <f>YEAR(月出库[[#This Row],[日期]]) &amp; "年"</f>
        <v>2018年</v>
      </c>
      <c r="C1984" s="4" t="str">
        <f>MONTH(月出库[[#This Row],[日期]]) &amp; "月"</f>
        <v>4月</v>
      </c>
      <c r="D1984" s="4">
        <f>--TEXT(月出库[[#This Row],[日期]],"yyyymm")</f>
        <v>201804</v>
      </c>
      <c r="E1984" t="s">
        <v>9</v>
      </c>
      <c r="F1984" t="s">
        <v>15</v>
      </c>
      <c r="G1984">
        <v>1000002986</v>
      </c>
      <c r="H1984" t="s">
        <v>14</v>
      </c>
      <c r="I1984" t="s">
        <v>13</v>
      </c>
      <c r="J1984">
        <v>10000064</v>
      </c>
      <c r="K1984" t="s">
        <v>53</v>
      </c>
      <c r="L1984" s="6">
        <v>6.5</v>
      </c>
      <c r="M19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4.6699978214481472</v>
      </c>
    </row>
    <row r="1985" spans="1:13" x14ac:dyDescent="0.2">
      <c r="A1985" s="1">
        <v>43220</v>
      </c>
      <c r="B1985" s="4" t="str">
        <f>YEAR(月出库[[#This Row],[日期]]) &amp; "年"</f>
        <v>2018年</v>
      </c>
      <c r="C1985" s="4" t="str">
        <f>MONTH(月出库[[#This Row],[日期]]) &amp; "月"</f>
        <v>4月</v>
      </c>
      <c r="D1985" s="4">
        <f>--TEXT(月出库[[#This Row],[日期]],"yyyymm")</f>
        <v>201804</v>
      </c>
      <c r="E1985" t="s">
        <v>9</v>
      </c>
      <c r="F1985" t="s">
        <v>15</v>
      </c>
      <c r="G1985">
        <v>1000002986</v>
      </c>
      <c r="H1985" t="s">
        <v>14</v>
      </c>
      <c r="I1985" t="s">
        <v>13</v>
      </c>
      <c r="J1985">
        <v>10000211</v>
      </c>
      <c r="K1985" t="s">
        <v>11</v>
      </c>
      <c r="L1985" s="6">
        <v>478.40000000000003</v>
      </c>
      <c r="M19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447.36131107096861</v>
      </c>
    </row>
    <row r="1986" spans="1:13" x14ac:dyDescent="0.2">
      <c r="A1986" s="1">
        <v>43220</v>
      </c>
      <c r="B1986" s="4" t="str">
        <f>YEAR(月出库[[#This Row],[日期]]) &amp; "年"</f>
        <v>2018年</v>
      </c>
      <c r="C1986" s="4" t="str">
        <f>MONTH(月出库[[#This Row],[日期]]) &amp; "月"</f>
        <v>4月</v>
      </c>
      <c r="D1986" s="4">
        <f>--TEXT(月出库[[#This Row],[日期]],"yyyymm")</f>
        <v>201804</v>
      </c>
      <c r="E1986" t="s">
        <v>9</v>
      </c>
      <c r="F1986" t="s">
        <v>57</v>
      </c>
      <c r="G1986">
        <v>1000001502</v>
      </c>
      <c r="H1986" t="s">
        <v>56</v>
      </c>
      <c r="I1986" t="s">
        <v>13</v>
      </c>
      <c r="J1986">
        <v>10000131</v>
      </c>
      <c r="K1986" t="s">
        <v>38</v>
      </c>
      <c r="L1986" s="6">
        <v>89.3</v>
      </c>
      <c r="M19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73.622953218768544</v>
      </c>
    </row>
    <row r="1987" spans="1:13" x14ac:dyDescent="0.2">
      <c r="A1987" s="1">
        <v>43220</v>
      </c>
      <c r="B1987" s="4" t="str">
        <f>YEAR(月出库[[#This Row],[日期]]) &amp; "年"</f>
        <v>2018年</v>
      </c>
      <c r="C1987" s="4" t="str">
        <f>MONTH(月出库[[#This Row],[日期]]) &amp; "月"</f>
        <v>4月</v>
      </c>
      <c r="D1987" s="4">
        <f>--TEXT(月出库[[#This Row],[日期]],"yyyymm")</f>
        <v>201804</v>
      </c>
      <c r="E1987" t="s">
        <v>9</v>
      </c>
      <c r="F1987" t="s">
        <v>57</v>
      </c>
      <c r="G1987">
        <v>1000001502</v>
      </c>
      <c r="H1987" t="s">
        <v>56</v>
      </c>
      <c r="I1987" t="s">
        <v>13</v>
      </c>
      <c r="J1987">
        <v>10000136</v>
      </c>
      <c r="K1987" t="s">
        <v>40</v>
      </c>
      <c r="L1987" s="6">
        <v>7.3</v>
      </c>
      <c r="M19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26.914422775326052</v>
      </c>
    </row>
    <row r="1988" spans="1:13" x14ac:dyDescent="0.2">
      <c r="A1988" s="1">
        <v>43220</v>
      </c>
      <c r="B1988" s="4" t="str">
        <f>YEAR(月出库[[#This Row],[日期]]) &amp; "年"</f>
        <v>2018年</v>
      </c>
      <c r="C1988" s="4" t="str">
        <f>MONTH(月出库[[#This Row],[日期]]) &amp; "月"</f>
        <v>4月</v>
      </c>
      <c r="D1988" s="4">
        <f>--TEXT(月出库[[#This Row],[日期]],"yyyymm")</f>
        <v>201804</v>
      </c>
      <c r="E1988" t="s">
        <v>9</v>
      </c>
      <c r="F1988" t="s">
        <v>57</v>
      </c>
      <c r="G1988">
        <v>1000001502</v>
      </c>
      <c r="H1988" t="s">
        <v>56</v>
      </c>
      <c r="I1988" t="s">
        <v>13</v>
      </c>
      <c r="J1988">
        <v>10000211</v>
      </c>
      <c r="K1988" t="s">
        <v>11</v>
      </c>
      <c r="L1988" s="6">
        <v>1148.3</v>
      </c>
      <c r="M19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430.3372440665533</v>
      </c>
    </row>
    <row r="1989" spans="1:13" x14ac:dyDescent="0.2">
      <c r="A1989" s="1">
        <v>43220</v>
      </c>
      <c r="B1989" s="4" t="str">
        <f>YEAR(月出库[[#This Row],[日期]]) &amp; "年"</f>
        <v>2018年</v>
      </c>
      <c r="C1989" s="4" t="str">
        <f>MONTH(月出库[[#This Row],[日期]]) &amp; "月"</f>
        <v>4月</v>
      </c>
      <c r="D1989" s="4">
        <f>--TEXT(月出库[[#This Row],[日期]],"yyyymm")</f>
        <v>201804</v>
      </c>
      <c r="E1989" t="s">
        <v>9</v>
      </c>
      <c r="F1989" t="s">
        <v>57</v>
      </c>
      <c r="G1989">
        <v>1000001502</v>
      </c>
      <c r="H1989" t="s">
        <v>56</v>
      </c>
      <c r="I1989" t="s">
        <v>13</v>
      </c>
      <c r="J1989">
        <v>20000099</v>
      </c>
      <c r="K1989" t="s">
        <v>20</v>
      </c>
      <c r="L1989" s="6">
        <v>6.4</v>
      </c>
      <c r="M19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14.727341268972824</v>
      </c>
    </row>
    <row r="1990" spans="1:13" x14ac:dyDescent="0.2">
      <c r="A1990" s="1">
        <v>43220</v>
      </c>
      <c r="B1990" s="4" t="str">
        <f>YEAR(月出库[[#This Row],[日期]]) &amp; "年"</f>
        <v>2018年</v>
      </c>
      <c r="C1990" s="4" t="str">
        <f>MONTH(月出库[[#This Row],[日期]]) &amp; "月"</f>
        <v>4月</v>
      </c>
      <c r="D1990" s="4">
        <f>--TEXT(月出库[[#This Row],[日期]],"yyyymm")</f>
        <v>201804</v>
      </c>
      <c r="E1990" t="s">
        <v>9</v>
      </c>
      <c r="F1990" t="s">
        <v>72</v>
      </c>
      <c r="G1990">
        <v>1000000064</v>
      </c>
      <c r="H1990" t="s">
        <v>76</v>
      </c>
      <c r="I1990" t="s">
        <v>13</v>
      </c>
      <c r="J1990">
        <v>10000064</v>
      </c>
      <c r="K1990" t="s">
        <v>53</v>
      </c>
      <c r="L1990" s="6">
        <v>18.5</v>
      </c>
      <c r="M19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61.749658783474374</v>
      </c>
    </row>
    <row r="1991" spans="1:13" x14ac:dyDescent="0.2">
      <c r="A1991" s="1">
        <v>43220</v>
      </c>
      <c r="B1991" s="4" t="str">
        <f>YEAR(月出库[[#This Row],[日期]]) &amp; "年"</f>
        <v>2018年</v>
      </c>
      <c r="C1991" s="4" t="str">
        <f>MONTH(月出库[[#This Row],[日期]]) &amp; "月"</f>
        <v>4月</v>
      </c>
      <c r="D1991" s="4">
        <f>--TEXT(月出库[[#This Row],[日期]],"yyyymm")</f>
        <v>201804</v>
      </c>
      <c r="E1991" t="s">
        <v>9</v>
      </c>
      <c r="F1991" t="s">
        <v>72</v>
      </c>
      <c r="G1991">
        <v>1000001699</v>
      </c>
      <c r="H1991" t="s">
        <v>71</v>
      </c>
      <c r="I1991" t="s">
        <v>13</v>
      </c>
      <c r="J1991">
        <v>10000131</v>
      </c>
      <c r="K1991" t="s">
        <v>38</v>
      </c>
      <c r="L1991" s="6">
        <v>6.8</v>
      </c>
      <c r="M19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50.890119530463487</v>
      </c>
    </row>
    <row r="1992" spans="1:13" x14ac:dyDescent="0.2">
      <c r="A1992" s="1">
        <v>43220</v>
      </c>
      <c r="B1992" s="4" t="str">
        <f>YEAR(月出库[[#This Row],[日期]]) &amp; "年"</f>
        <v>2018年</v>
      </c>
      <c r="C1992" s="4" t="str">
        <f>MONTH(月出库[[#This Row],[日期]]) &amp; "月"</f>
        <v>4月</v>
      </c>
      <c r="D1992" s="4">
        <f>--TEXT(月出库[[#This Row],[日期]],"yyyymm")</f>
        <v>201804</v>
      </c>
      <c r="E1992" t="s">
        <v>9</v>
      </c>
      <c r="F1992" t="s">
        <v>72</v>
      </c>
      <c r="G1992">
        <v>1000001699</v>
      </c>
      <c r="H1992" t="s">
        <v>71</v>
      </c>
      <c r="I1992" t="s">
        <v>13</v>
      </c>
      <c r="J1992">
        <v>10000211</v>
      </c>
      <c r="K1992" t="s">
        <v>11</v>
      </c>
      <c r="L1992" s="6">
        <v>215.3</v>
      </c>
      <c r="M19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314.62022598651856</v>
      </c>
    </row>
    <row r="1993" spans="1:13" x14ac:dyDescent="0.2">
      <c r="A1993" s="1">
        <v>43220</v>
      </c>
      <c r="B1993" s="4" t="str">
        <f>YEAR(月出库[[#This Row],[日期]]) &amp; "年"</f>
        <v>2018年</v>
      </c>
      <c r="C1993" s="4" t="str">
        <f>MONTH(月出库[[#This Row],[日期]]) &amp; "月"</f>
        <v>4月</v>
      </c>
      <c r="D1993" s="4">
        <f>--TEXT(月出库[[#This Row],[日期]],"yyyymm")</f>
        <v>201804</v>
      </c>
      <c r="E1993" t="s">
        <v>9</v>
      </c>
      <c r="F1993" t="s">
        <v>59</v>
      </c>
      <c r="G1993">
        <v>1000000192</v>
      </c>
      <c r="H1993" t="s">
        <v>58</v>
      </c>
      <c r="I1993" t="s">
        <v>13</v>
      </c>
      <c r="J1993">
        <v>10000064</v>
      </c>
      <c r="K1993" t="s">
        <v>53</v>
      </c>
      <c r="L1993" s="6">
        <v>12.7</v>
      </c>
      <c r="M19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90.10268475467953</v>
      </c>
    </row>
    <row r="1994" spans="1:13" x14ac:dyDescent="0.2">
      <c r="A1994" s="1">
        <v>43220</v>
      </c>
      <c r="B1994" s="4" t="str">
        <f>YEAR(月出库[[#This Row],[日期]]) &amp; "年"</f>
        <v>2018年</v>
      </c>
      <c r="C1994" s="4" t="str">
        <f>MONTH(月出库[[#This Row],[日期]]) &amp; "月"</f>
        <v>4月</v>
      </c>
      <c r="D1994" s="4">
        <f>--TEXT(月出库[[#This Row],[日期]],"yyyymm")</f>
        <v>201804</v>
      </c>
      <c r="E1994" t="s">
        <v>9</v>
      </c>
      <c r="F1994" t="s">
        <v>59</v>
      </c>
      <c r="G1994">
        <v>1000000192</v>
      </c>
      <c r="H1994" t="s">
        <v>58</v>
      </c>
      <c r="I1994" t="s">
        <v>13</v>
      </c>
      <c r="J1994">
        <v>10000111</v>
      </c>
      <c r="K1994" t="s">
        <v>37</v>
      </c>
      <c r="L1994" s="6">
        <v>16.899999999999999</v>
      </c>
      <c r="M19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75.74186362333279</v>
      </c>
    </row>
    <row r="1995" spans="1:13" x14ac:dyDescent="0.2">
      <c r="A1995" s="1">
        <v>43220</v>
      </c>
      <c r="B1995" s="4" t="str">
        <f>YEAR(月出库[[#This Row],[日期]]) &amp; "年"</f>
        <v>2018年</v>
      </c>
      <c r="C1995" s="4" t="str">
        <f>MONTH(月出库[[#This Row],[日期]]) &amp; "月"</f>
        <v>4月</v>
      </c>
      <c r="D1995" s="4">
        <f>--TEXT(月出库[[#This Row],[日期]],"yyyymm")</f>
        <v>201804</v>
      </c>
      <c r="E1995" t="s">
        <v>9</v>
      </c>
      <c r="F1995" t="s">
        <v>59</v>
      </c>
      <c r="G1995">
        <v>1000000192</v>
      </c>
      <c r="H1995" t="s">
        <v>58</v>
      </c>
      <c r="I1995" t="s">
        <v>13</v>
      </c>
      <c r="J1995">
        <v>10000172</v>
      </c>
      <c r="K1995" t="s">
        <v>18</v>
      </c>
      <c r="L1995" s="6">
        <v>22.2</v>
      </c>
      <c r="M19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92.291667746718801</v>
      </c>
    </row>
    <row r="1996" spans="1:13" x14ac:dyDescent="0.2">
      <c r="A1996" s="1">
        <v>43220</v>
      </c>
      <c r="B1996" s="4" t="str">
        <f>YEAR(月出库[[#This Row],[日期]]) &amp; "年"</f>
        <v>2018年</v>
      </c>
      <c r="C1996" s="4" t="str">
        <f>MONTH(月出库[[#This Row],[日期]]) &amp; "月"</f>
        <v>4月</v>
      </c>
      <c r="D1996" s="4">
        <f>--TEXT(月出库[[#This Row],[日期]],"yyyymm")</f>
        <v>201804</v>
      </c>
      <c r="E1996" t="s">
        <v>9</v>
      </c>
      <c r="F1996" t="s">
        <v>59</v>
      </c>
      <c r="G1996">
        <v>1000000192</v>
      </c>
      <c r="H1996" t="s">
        <v>58</v>
      </c>
      <c r="I1996" t="s">
        <v>13</v>
      </c>
      <c r="J1996">
        <v>10000211</v>
      </c>
      <c r="K1996" t="s">
        <v>11</v>
      </c>
      <c r="L1996" s="6">
        <v>44.2</v>
      </c>
      <c r="M19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78.383261608323011</v>
      </c>
    </row>
    <row r="1997" spans="1:13" x14ac:dyDescent="0.2">
      <c r="A1997" s="1">
        <v>43220</v>
      </c>
      <c r="B1997" s="4" t="str">
        <f>YEAR(月出库[[#This Row],[日期]]) &amp; "年"</f>
        <v>2018年</v>
      </c>
      <c r="C1997" s="4" t="str">
        <f>MONTH(月出库[[#This Row],[日期]]) &amp; "月"</f>
        <v>4月</v>
      </c>
      <c r="D1997" s="4">
        <f>--TEXT(月出库[[#This Row],[日期]],"yyyymm")</f>
        <v>201804</v>
      </c>
      <c r="E1997" t="s">
        <v>9</v>
      </c>
      <c r="F1997" t="s">
        <v>59</v>
      </c>
      <c r="G1997">
        <v>1000000192</v>
      </c>
      <c r="H1997" t="s">
        <v>58</v>
      </c>
      <c r="I1997" t="s">
        <v>13</v>
      </c>
      <c r="J1997">
        <v>20000018</v>
      </c>
      <c r="K1997" t="s">
        <v>81</v>
      </c>
      <c r="L1997" s="6">
        <v>4.4000000000000004</v>
      </c>
      <c r="M19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106.69040848468491</v>
      </c>
    </row>
    <row r="1998" spans="1:13" x14ac:dyDescent="0.2">
      <c r="A1998" s="1">
        <v>43220</v>
      </c>
      <c r="B1998" s="4" t="str">
        <f>YEAR(月出库[[#This Row],[日期]]) &amp; "年"</f>
        <v>2018年</v>
      </c>
      <c r="C1998" s="4" t="str">
        <f>MONTH(月出库[[#This Row],[日期]]) &amp; "月"</f>
        <v>4月</v>
      </c>
      <c r="D1998" s="4">
        <f>--TEXT(月出库[[#This Row],[日期]],"yyyymm")</f>
        <v>201804</v>
      </c>
      <c r="E1998" t="s">
        <v>9</v>
      </c>
      <c r="F1998" t="s">
        <v>17</v>
      </c>
      <c r="G1998">
        <v>1000000059</v>
      </c>
      <c r="H1998" t="s">
        <v>55</v>
      </c>
      <c r="I1998" t="s">
        <v>13</v>
      </c>
      <c r="J1998">
        <v>10000064</v>
      </c>
      <c r="K1998" t="s">
        <v>53</v>
      </c>
      <c r="L1998" s="6">
        <v>157.60000000000002</v>
      </c>
      <c r="M19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870.17865795674834</v>
      </c>
    </row>
    <row r="1999" spans="1:13" x14ac:dyDescent="0.2">
      <c r="A1999" s="1">
        <v>43220</v>
      </c>
      <c r="B1999" s="4" t="str">
        <f>YEAR(月出库[[#This Row],[日期]]) &amp; "年"</f>
        <v>2018年</v>
      </c>
      <c r="C1999" s="4" t="str">
        <f>MONTH(月出库[[#This Row],[日期]]) &amp; "月"</f>
        <v>4月</v>
      </c>
      <c r="D1999" s="4">
        <f>--TEXT(月出库[[#This Row],[日期]],"yyyymm")</f>
        <v>201804</v>
      </c>
      <c r="E1999" t="s">
        <v>9</v>
      </c>
      <c r="F1999" t="s">
        <v>17</v>
      </c>
      <c r="G1999">
        <v>1000000059</v>
      </c>
      <c r="H1999" t="s">
        <v>55</v>
      </c>
      <c r="I1999" t="s">
        <v>13</v>
      </c>
      <c r="J1999">
        <v>10000111</v>
      </c>
      <c r="K1999" t="s">
        <v>37</v>
      </c>
      <c r="L1999" s="6">
        <v>35.6</v>
      </c>
      <c r="M19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12.87642941523033</v>
      </c>
    </row>
    <row r="2000" spans="1:13" x14ac:dyDescent="0.2">
      <c r="A2000" s="1">
        <v>43220</v>
      </c>
      <c r="B2000" s="4" t="str">
        <f>YEAR(月出库[[#This Row],[日期]]) &amp; "年"</f>
        <v>2018年</v>
      </c>
      <c r="C2000" s="4" t="str">
        <f>MONTH(月出库[[#This Row],[日期]]) &amp; "月"</f>
        <v>4月</v>
      </c>
      <c r="D2000" s="4">
        <f>--TEXT(月出库[[#This Row],[日期]],"yyyymm")</f>
        <v>201804</v>
      </c>
      <c r="E2000" t="s">
        <v>9</v>
      </c>
      <c r="F2000" t="s">
        <v>17</v>
      </c>
      <c r="G2000">
        <v>1000000059</v>
      </c>
      <c r="H2000" t="s">
        <v>55</v>
      </c>
      <c r="I2000" t="s">
        <v>13</v>
      </c>
      <c r="J2000">
        <v>10000136</v>
      </c>
      <c r="K2000" t="s">
        <v>40</v>
      </c>
      <c r="L2000" s="6">
        <v>21.9</v>
      </c>
      <c r="M20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41.455678908950894</v>
      </c>
    </row>
    <row r="2001" spans="1:13" x14ac:dyDescent="0.2">
      <c r="A2001" s="1">
        <v>43220</v>
      </c>
      <c r="B2001" s="4" t="str">
        <f>YEAR(月出库[[#This Row],[日期]]) &amp; "年"</f>
        <v>2018年</v>
      </c>
      <c r="C2001" s="4" t="str">
        <f>MONTH(月出库[[#This Row],[日期]]) &amp; "月"</f>
        <v>4月</v>
      </c>
      <c r="D2001" s="4">
        <f>--TEXT(月出库[[#This Row],[日期]],"yyyymm")</f>
        <v>201804</v>
      </c>
      <c r="E2001" t="s">
        <v>9</v>
      </c>
      <c r="F2001" t="s">
        <v>17</v>
      </c>
      <c r="G2001">
        <v>1000000059</v>
      </c>
      <c r="H2001" t="s">
        <v>55</v>
      </c>
      <c r="I2001" t="s">
        <v>13</v>
      </c>
      <c r="J2001">
        <v>10000211</v>
      </c>
      <c r="K2001" t="s">
        <v>11</v>
      </c>
      <c r="L2001" s="6">
        <v>14.5</v>
      </c>
      <c r="M20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588.07770745914002</v>
      </c>
    </row>
    <row r="2002" spans="1:13" x14ac:dyDescent="0.2">
      <c r="A2002" s="1">
        <v>43220</v>
      </c>
      <c r="B2002" s="4" t="str">
        <f>YEAR(月出库[[#This Row],[日期]]) &amp; "年"</f>
        <v>2018年</v>
      </c>
      <c r="C2002" s="4" t="str">
        <f>MONTH(月出库[[#This Row],[日期]]) &amp; "月"</f>
        <v>4月</v>
      </c>
      <c r="D2002" s="4">
        <f>--TEXT(月出库[[#This Row],[日期]],"yyyymm")</f>
        <v>201804</v>
      </c>
      <c r="E2002" t="s">
        <v>9</v>
      </c>
      <c r="F2002" t="s">
        <v>17</v>
      </c>
      <c r="G2002">
        <v>1000001649</v>
      </c>
      <c r="H2002" t="s">
        <v>16</v>
      </c>
      <c r="I2002" t="s">
        <v>13</v>
      </c>
      <c r="J2002">
        <v>10000111</v>
      </c>
      <c r="K2002" t="s">
        <v>37</v>
      </c>
      <c r="L2002" s="6">
        <v>24</v>
      </c>
      <c r="M20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108.16870089579946</v>
      </c>
    </row>
    <row r="2003" spans="1:13" x14ac:dyDescent="0.2">
      <c r="A2003" s="1">
        <v>43220</v>
      </c>
      <c r="B2003" s="4" t="str">
        <f>YEAR(月出库[[#This Row],[日期]]) &amp; "年"</f>
        <v>2018年</v>
      </c>
      <c r="C2003" s="4" t="str">
        <f>MONTH(月出库[[#This Row],[日期]]) &amp; "月"</f>
        <v>4月</v>
      </c>
      <c r="D2003" s="4">
        <f>--TEXT(月出库[[#This Row],[日期]],"yyyymm")</f>
        <v>201804</v>
      </c>
      <c r="E2003" t="s">
        <v>9</v>
      </c>
      <c r="F2003" t="s">
        <v>17</v>
      </c>
      <c r="G2003">
        <v>1000001649</v>
      </c>
      <c r="H2003" t="s">
        <v>16</v>
      </c>
      <c r="I2003" t="s">
        <v>13</v>
      </c>
      <c r="J2003">
        <v>10000211</v>
      </c>
      <c r="K2003" t="s">
        <v>11</v>
      </c>
      <c r="L2003" s="6">
        <v>255.8</v>
      </c>
      <c r="M20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191.71494516328758</v>
      </c>
    </row>
    <row r="2004" spans="1:13" x14ac:dyDescent="0.2">
      <c r="A2004" s="1">
        <v>43220</v>
      </c>
      <c r="B2004" s="4" t="str">
        <f>YEAR(月出库[[#This Row],[日期]]) &amp; "年"</f>
        <v>2018年</v>
      </c>
      <c r="C2004" s="4" t="str">
        <f>MONTH(月出库[[#This Row],[日期]]) &amp; "月"</f>
        <v>4月</v>
      </c>
      <c r="D2004" s="4">
        <f>--TEXT(月出库[[#This Row],[日期]],"yyyymm")</f>
        <v>201804</v>
      </c>
      <c r="E2004" t="s">
        <v>9</v>
      </c>
      <c r="F2004" t="s">
        <v>12</v>
      </c>
      <c r="G2004">
        <v>1000000072</v>
      </c>
      <c r="H2004" t="s">
        <v>10</v>
      </c>
      <c r="I2004" t="s">
        <v>13</v>
      </c>
      <c r="J2004">
        <v>10000211</v>
      </c>
      <c r="K2004" t="s">
        <v>11</v>
      </c>
      <c r="L2004" s="6">
        <v>105.1</v>
      </c>
      <c r="M20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247.52053729238807</v>
      </c>
    </row>
    <row r="2005" spans="1:13" x14ac:dyDescent="0.2">
      <c r="A2005" s="1">
        <v>43220</v>
      </c>
      <c r="B2005" s="4" t="str">
        <f>YEAR(月出库[[#This Row],[日期]]) &amp; "年"</f>
        <v>2018年</v>
      </c>
      <c r="C2005" s="4" t="str">
        <f>MONTH(月出库[[#This Row],[日期]]) &amp; "月"</f>
        <v>4月</v>
      </c>
      <c r="D2005" s="4">
        <f>--TEXT(月出库[[#This Row],[日期]],"yyyymm")</f>
        <v>201804</v>
      </c>
      <c r="E2005" t="s">
        <v>22</v>
      </c>
      <c r="F2005" t="s">
        <v>46</v>
      </c>
      <c r="G2005">
        <v>1000001133</v>
      </c>
      <c r="H2005" t="s">
        <v>45</v>
      </c>
      <c r="I2005" t="s">
        <v>13</v>
      </c>
      <c r="J2005">
        <v>10000061</v>
      </c>
      <c r="K2005" t="s">
        <v>28</v>
      </c>
      <c r="L2005" s="6">
        <v>121.1</v>
      </c>
      <c r="M20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158.39281165296521</v>
      </c>
    </row>
    <row r="2006" spans="1:13" x14ac:dyDescent="0.2">
      <c r="A2006" s="1">
        <v>43220</v>
      </c>
      <c r="B2006" s="4" t="str">
        <f>YEAR(月出库[[#This Row],[日期]]) &amp; "年"</f>
        <v>2018年</v>
      </c>
      <c r="C2006" s="4" t="str">
        <f>MONTH(月出库[[#This Row],[日期]]) &amp; "月"</f>
        <v>4月</v>
      </c>
      <c r="D2006" s="4">
        <f>--TEXT(月出库[[#This Row],[日期]],"yyyymm")</f>
        <v>201804</v>
      </c>
      <c r="E2006" t="s">
        <v>22</v>
      </c>
      <c r="F2006" t="s">
        <v>46</v>
      </c>
      <c r="G2006">
        <v>1000001133</v>
      </c>
      <c r="H2006" t="s">
        <v>45</v>
      </c>
      <c r="I2006" t="s">
        <v>13</v>
      </c>
      <c r="J2006">
        <v>10000078</v>
      </c>
      <c r="K2006" t="s">
        <v>30</v>
      </c>
      <c r="L2006" s="6">
        <v>301.80000000000007</v>
      </c>
      <c r="M20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273.02045702649673</v>
      </c>
    </row>
    <row r="2007" spans="1:13" x14ac:dyDescent="0.2">
      <c r="A2007" s="1">
        <v>43220</v>
      </c>
      <c r="B2007" s="4" t="str">
        <f>YEAR(月出库[[#This Row],[日期]]) &amp; "年"</f>
        <v>2018年</v>
      </c>
      <c r="C2007" s="4" t="str">
        <f>MONTH(月出库[[#This Row],[日期]]) &amp; "月"</f>
        <v>4月</v>
      </c>
      <c r="D2007" s="4">
        <f>--TEXT(月出库[[#This Row],[日期]],"yyyymm")</f>
        <v>201804</v>
      </c>
      <c r="E2007" t="s">
        <v>22</v>
      </c>
      <c r="F2007" t="s">
        <v>46</v>
      </c>
      <c r="G2007">
        <v>1000001133</v>
      </c>
      <c r="H2007" t="s">
        <v>45</v>
      </c>
      <c r="I2007" t="s">
        <v>13</v>
      </c>
      <c r="J2007">
        <v>10000111</v>
      </c>
      <c r="K2007" t="s">
        <v>37</v>
      </c>
      <c r="L2007" s="6">
        <v>139.19999999999999</v>
      </c>
      <c r="M20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163.12858911713616</v>
      </c>
    </row>
    <row r="2008" spans="1:13" x14ac:dyDescent="0.2">
      <c r="A2008" s="1">
        <v>43220</v>
      </c>
      <c r="B2008" s="4" t="str">
        <f>YEAR(月出库[[#This Row],[日期]]) &amp; "年"</f>
        <v>2018年</v>
      </c>
      <c r="C2008" s="4" t="str">
        <f>MONTH(月出库[[#This Row],[日期]]) &amp; "月"</f>
        <v>4月</v>
      </c>
      <c r="D2008" s="4">
        <f>--TEXT(月出库[[#This Row],[日期]],"yyyymm")</f>
        <v>201804</v>
      </c>
      <c r="E2008" t="s">
        <v>22</v>
      </c>
      <c r="F2008" t="s">
        <v>46</v>
      </c>
      <c r="G2008">
        <v>1000001133</v>
      </c>
      <c r="H2008" t="s">
        <v>45</v>
      </c>
      <c r="I2008" t="s">
        <v>13</v>
      </c>
      <c r="J2008">
        <v>10000131</v>
      </c>
      <c r="K2008" t="s">
        <v>38</v>
      </c>
      <c r="L2008" s="6">
        <v>95.4</v>
      </c>
      <c r="M20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188.91886616702666</v>
      </c>
    </row>
    <row r="2009" spans="1:13" x14ac:dyDescent="0.2">
      <c r="A2009" s="1">
        <v>43220</v>
      </c>
      <c r="B2009" s="4" t="str">
        <f>YEAR(月出库[[#This Row],[日期]]) &amp; "年"</f>
        <v>2018年</v>
      </c>
      <c r="C2009" s="4" t="str">
        <f>MONTH(月出库[[#This Row],[日期]]) &amp; "月"</f>
        <v>4月</v>
      </c>
      <c r="D2009" s="4">
        <f>--TEXT(月出库[[#This Row],[日期]],"yyyymm")</f>
        <v>201804</v>
      </c>
      <c r="E2009" t="s">
        <v>22</v>
      </c>
      <c r="F2009" t="s">
        <v>46</v>
      </c>
      <c r="G2009">
        <v>1000001133</v>
      </c>
      <c r="H2009" t="s">
        <v>45</v>
      </c>
      <c r="I2009" t="s">
        <v>13</v>
      </c>
      <c r="J2009">
        <v>10000182</v>
      </c>
      <c r="K2009" t="s">
        <v>31</v>
      </c>
      <c r="L2009" s="6">
        <v>239.49999999999997</v>
      </c>
      <c r="M20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233.18987246857213</v>
      </c>
    </row>
    <row r="2010" spans="1:13" x14ac:dyDescent="0.2">
      <c r="A2010" s="1">
        <v>43220</v>
      </c>
      <c r="B2010" s="4" t="str">
        <f>YEAR(月出库[[#This Row],[日期]]) &amp; "年"</f>
        <v>2018年</v>
      </c>
      <c r="C2010" s="4" t="str">
        <f>MONTH(月出库[[#This Row],[日期]]) &amp; "月"</f>
        <v>4月</v>
      </c>
      <c r="D2010" s="4">
        <f>--TEXT(月出库[[#This Row],[日期]],"yyyymm")</f>
        <v>201804</v>
      </c>
      <c r="E2010" t="s">
        <v>22</v>
      </c>
      <c r="F2010" t="s">
        <v>46</v>
      </c>
      <c r="G2010">
        <v>1000001133</v>
      </c>
      <c r="H2010" t="s">
        <v>45</v>
      </c>
      <c r="I2010" t="s">
        <v>13</v>
      </c>
      <c r="J2010">
        <v>20000018</v>
      </c>
      <c r="K2010" t="s">
        <v>81</v>
      </c>
      <c r="L2010" s="6">
        <v>31.4</v>
      </c>
      <c r="M20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118.85539916667122</v>
      </c>
    </row>
    <row r="2011" spans="1:13" x14ac:dyDescent="0.2">
      <c r="A2011" s="1">
        <v>43220</v>
      </c>
      <c r="B2011" s="4" t="str">
        <f>YEAR(月出库[[#This Row],[日期]]) &amp; "年"</f>
        <v>2018年</v>
      </c>
      <c r="C2011" s="4" t="str">
        <f>MONTH(月出库[[#This Row],[日期]]) &amp; "月"</f>
        <v>4月</v>
      </c>
      <c r="D2011" s="4">
        <f>--TEXT(月出库[[#This Row],[日期]],"yyyymm")</f>
        <v>201804</v>
      </c>
      <c r="E2011" t="s">
        <v>22</v>
      </c>
      <c r="F2011" t="s">
        <v>46</v>
      </c>
      <c r="G2011">
        <v>1000001133</v>
      </c>
      <c r="H2011" t="s">
        <v>45</v>
      </c>
      <c r="I2011" t="s">
        <v>13</v>
      </c>
      <c r="J2011">
        <v>20000099</v>
      </c>
      <c r="K2011" t="s">
        <v>20</v>
      </c>
      <c r="L2011" s="6">
        <v>23.6</v>
      </c>
      <c r="M20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85.887909555606655</v>
      </c>
    </row>
    <row r="2012" spans="1:13" x14ac:dyDescent="0.2">
      <c r="A2012" s="1">
        <v>43220</v>
      </c>
      <c r="B2012" s="4" t="str">
        <f>YEAR(月出库[[#This Row],[日期]]) &amp; "年"</f>
        <v>2018年</v>
      </c>
      <c r="C2012" s="4" t="str">
        <f>MONTH(月出库[[#This Row],[日期]]) &amp; "月"</f>
        <v>4月</v>
      </c>
      <c r="D2012" s="4">
        <f>--TEXT(月出库[[#This Row],[日期]],"yyyymm")</f>
        <v>201804</v>
      </c>
      <c r="E2012" t="s">
        <v>22</v>
      </c>
      <c r="F2012" t="s">
        <v>64</v>
      </c>
      <c r="G2012">
        <v>1000002973</v>
      </c>
      <c r="H2012" t="s">
        <v>63</v>
      </c>
      <c r="I2012" t="s">
        <v>13</v>
      </c>
      <c r="J2012">
        <v>10000078</v>
      </c>
      <c r="K2012" t="s">
        <v>30</v>
      </c>
      <c r="L2012" s="6">
        <v>24.4</v>
      </c>
      <c r="M20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79.733412283143934</v>
      </c>
    </row>
    <row r="2013" spans="1:13" x14ac:dyDescent="0.2">
      <c r="A2013" s="1">
        <v>43220</v>
      </c>
      <c r="B2013" s="4" t="str">
        <f>YEAR(月出库[[#This Row],[日期]]) &amp; "年"</f>
        <v>2018年</v>
      </c>
      <c r="C2013" s="4" t="str">
        <f>MONTH(月出库[[#This Row],[日期]]) &amp; "月"</f>
        <v>4月</v>
      </c>
      <c r="D2013" s="4">
        <f>--TEXT(月出库[[#This Row],[日期]],"yyyymm")</f>
        <v>201804</v>
      </c>
      <c r="E2013" t="s">
        <v>22</v>
      </c>
      <c r="F2013" t="s">
        <v>64</v>
      </c>
      <c r="G2013">
        <v>1000002973</v>
      </c>
      <c r="H2013" t="s">
        <v>63</v>
      </c>
      <c r="I2013" t="s">
        <v>13</v>
      </c>
      <c r="J2013">
        <v>10000136</v>
      </c>
      <c r="K2013" t="s">
        <v>40</v>
      </c>
      <c r="L2013" s="6">
        <v>3.6</v>
      </c>
      <c r="M20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82.518034287481427</v>
      </c>
    </row>
    <row r="2014" spans="1:13" x14ac:dyDescent="0.2">
      <c r="A2014" s="1">
        <v>43220</v>
      </c>
      <c r="B2014" s="4" t="str">
        <f>YEAR(月出库[[#This Row],[日期]]) &amp; "年"</f>
        <v>2018年</v>
      </c>
      <c r="C2014" s="4" t="str">
        <f>MONTH(月出库[[#This Row],[日期]]) &amp; "月"</f>
        <v>4月</v>
      </c>
      <c r="D2014" s="4">
        <f>--TEXT(月出库[[#This Row],[日期]],"yyyymm")</f>
        <v>201804</v>
      </c>
      <c r="E2014" t="s">
        <v>22</v>
      </c>
      <c r="F2014" t="s">
        <v>64</v>
      </c>
      <c r="G2014">
        <v>1000002973</v>
      </c>
      <c r="H2014" t="s">
        <v>63</v>
      </c>
      <c r="I2014" t="s">
        <v>13</v>
      </c>
      <c r="J2014">
        <v>20000018</v>
      </c>
      <c r="K2014" t="s">
        <v>81</v>
      </c>
      <c r="L2014" s="6">
        <v>6.4</v>
      </c>
      <c r="M20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94.31632270641731</v>
      </c>
    </row>
    <row r="2015" spans="1:13" x14ac:dyDescent="0.2">
      <c r="A2015" s="1">
        <v>43220</v>
      </c>
      <c r="B2015" s="4" t="str">
        <f>YEAR(月出库[[#This Row],[日期]]) &amp; "年"</f>
        <v>2018年</v>
      </c>
      <c r="C2015" s="4" t="str">
        <f>MONTH(月出库[[#This Row],[日期]]) &amp; "月"</f>
        <v>4月</v>
      </c>
      <c r="D2015" s="4">
        <f>--TEXT(月出库[[#This Row],[日期]],"yyyymm")</f>
        <v>201804</v>
      </c>
      <c r="E2015" t="s">
        <v>22</v>
      </c>
      <c r="F2015" t="s">
        <v>49</v>
      </c>
      <c r="G2015">
        <v>1000000018</v>
      </c>
      <c r="H2015" t="s">
        <v>48</v>
      </c>
      <c r="I2015" t="s">
        <v>13</v>
      </c>
      <c r="J2015">
        <v>10000078</v>
      </c>
      <c r="K2015" t="s">
        <v>30</v>
      </c>
      <c r="L2015" s="6">
        <v>411.4</v>
      </c>
      <c r="M20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351.3546305062489</v>
      </c>
    </row>
    <row r="2016" spans="1:13" x14ac:dyDescent="0.2">
      <c r="A2016" s="1">
        <v>43220</v>
      </c>
      <c r="B2016" s="4" t="str">
        <f>YEAR(月出库[[#This Row],[日期]]) &amp; "年"</f>
        <v>2018年</v>
      </c>
      <c r="C2016" s="4" t="str">
        <f>MONTH(月出库[[#This Row],[日期]]) &amp; "月"</f>
        <v>4月</v>
      </c>
      <c r="D2016" s="4">
        <f>--TEXT(月出库[[#This Row],[日期]],"yyyymm")</f>
        <v>201804</v>
      </c>
      <c r="E2016" t="s">
        <v>22</v>
      </c>
      <c r="F2016" t="s">
        <v>49</v>
      </c>
      <c r="G2016">
        <v>1000000018</v>
      </c>
      <c r="H2016" t="s">
        <v>48</v>
      </c>
      <c r="I2016" t="s">
        <v>13</v>
      </c>
      <c r="J2016">
        <v>10000131</v>
      </c>
      <c r="K2016" t="s">
        <v>38</v>
      </c>
      <c r="L2016" s="6">
        <v>257.29999999999995</v>
      </c>
      <c r="M20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401.84116089947884</v>
      </c>
    </row>
    <row r="2017" spans="1:13" x14ac:dyDescent="0.2">
      <c r="A2017" s="1">
        <v>43220</v>
      </c>
      <c r="B2017" s="4" t="str">
        <f>YEAR(月出库[[#This Row],[日期]]) &amp; "年"</f>
        <v>2018年</v>
      </c>
      <c r="C2017" s="4" t="str">
        <f>MONTH(月出库[[#This Row],[日期]]) &amp; "月"</f>
        <v>4月</v>
      </c>
      <c r="D2017" s="4">
        <f>--TEXT(月出库[[#This Row],[日期]],"yyyymm")</f>
        <v>201804</v>
      </c>
      <c r="E2017" t="s">
        <v>22</v>
      </c>
      <c r="F2017" t="s">
        <v>49</v>
      </c>
      <c r="G2017">
        <v>1000000018</v>
      </c>
      <c r="H2017" t="s">
        <v>48</v>
      </c>
      <c r="I2017" t="s">
        <v>13</v>
      </c>
      <c r="J2017">
        <v>10000136</v>
      </c>
      <c r="K2017" t="s">
        <v>40</v>
      </c>
      <c r="L2017" s="6">
        <v>26.1</v>
      </c>
      <c r="M20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018" spans="1:13" x14ac:dyDescent="0.2">
      <c r="A2018" s="1">
        <v>43220</v>
      </c>
      <c r="B2018" s="4" t="str">
        <f>YEAR(月出库[[#This Row],[日期]]) &amp; "年"</f>
        <v>2018年</v>
      </c>
      <c r="C2018" s="4" t="str">
        <f>MONTH(月出库[[#This Row],[日期]]) &amp; "月"</f>
        <v>4月</v>
      </c>
      <c r="D2018" s="4">
        <f>--TEXT(月出库[[#This Row],[日期]],"yyyymm")</f>
        <v>201804</v>
      </c>
      <c r="E2018" t="s">
        <v>22</v>
      </c>
      <c r="F2018" t="s">
        <v>49</v>
      </c>
      <c r="G2018">
        <v>1000000018</v>
      </c>
      <c r="H2018" t="s">
        <v>48</v>
      </c>
      <c r="I2018" t="s">
        <v>13</v>
      </c>
      <c r="J2018">
        <v>10000211</v>
      </c>
      <c r="K2018" t="s">
        <v>11</v>
      </c>
      <c r="L2018" s="6">
        <v>3.4</v>
      </c>
      <c r="M20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78.916506696938271</v>
      </c>
    </row>
    <row r="2019" spans="1:13" x14ac:dyDescent="0.2">
      <c r="A2019" s="1">
        <v>43220</v>
      </c>
      <c r="B2019" s="4" t="str">
        <f>YEAR(月出库[[#This Row],[日期]]) &amp; "年"</f>
        <v>2018年</v>
      </c>
      <c r="C2019" s="4" t="str">
        <f>MONTH(月出库[[#This Row],[日期]]) &amp; "月"</f>
        <v>4月</v>
      </c>
      <c r="D2019" s="4">
        <f>--TEXT(月出库[[#This Row],[日期]],"yyyymm")</f>
        <v>201804</v>
      </c>
      <c r="E2019" t="s">
        <v>22</v>
      </c>
      <c r="F2019" t="s">
        <v>49</v>
      </c>
      <c r="G2019">
        <v>1000000018</v>
      </c>
      <c r="H2019" t="s">
        <v>48</v>
      </c>
      <c r="I2019" t="s">
        <v>13</v>
      </c>
      <c r="J2019">
        <v>20000018</v>
      </c>
      <c r="K2019" t="s">
        <v>81</v>
      </c>
      <c r="L2019" s="6">
        <v>36.200000000000003</v>
      </c>
      <c r="M20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86.414507150004624</v>
      </c>
    </row>
    <row r="2020" spans="1:13" x14ac:dyDescent="0.2">
      <c r="A2020" s="1">
        <v>43220</v>
      </c>
      <c r="B2020" s="4" t="str">
        <f>YEAR(月出库[[#This Row],[日期]]) &amp; "年"</f>
        <v>2018年</v>
      </c>
      <c r="C2020" s="4" t="str">
        <f>MONTH(月出库[[#This Row],[日期]]) &amp; "月"</f>
        <v>4月</v>
      </c>
      <c r="D2020" s="4">
        <f>--TEXT(月出库[[#This Row],[日期]],"yyyymm")</f>
        <v>201804</v>
      </c>
      <c r="E2020" t="s">
        <v>22</v>
      </c>
      <c r="F2020" t="s">
        <v>49</v>
      </c>
      <c r="G2020">
        <v>1000000018</v>
      </c>
      <c r="H2020" t="s">
        <v>48</v>
      </c>
      <c r="I2020" t="s">
        <v>13</v>
      </c>
      <c r="J2020">
        <v>20000099</v>
      </c>
      <c r="K2020" t="s">
        <v>20</v>
      </c>
      <c r="L2020" s="6">
        <v>74.400000000000006</v>
      </c>
      <c r="M20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67.312775935766467</v>
      </c>
    </row>
    <row r="2021" spans="1:13" x14ac:dyDescent="0.2">
      <c r="A2021" s="1">
        <v>43220</v>
      </c>
      <c r="B2021" s="4" t="str">
        <f>YEAR(月出库[[#This Row],[日期]]) &amp; "年"</f>
        <v>2018年</v>
      </c>
      <c r="C2021" s="4" t="str">
        <f>MONTH(月出库[[#This Row],[日期]]) &amp; "月"</f>
        <v>4月</v>
      </c>
      <c r="D2021" s="4">
        <f>--TEXT(月出库[[#This Row],[日期]],"yyyymm")</f>
        <v>201804</v>
      </c>
      <c r="E2021" t="s">
        <v>22</v>
      </c>
      <c r="F2021" t="s">
        <v>49</v>
      </c>
      <c r="G2021">
        <v>1000000020</v>
      </c>
      <c r="H2021" t="s">
        <v>73</v>
      </c>
      <c r="I2021" t="s">
        <v>13</v>
      </c>
      <c r="J2021">
        <v>10000078</v>
      </c>
      <c r="K2021" t="s">
        <v>30</v>
      </c>
      <c r="L2021" s="6">
        <v>558.79999999999995</v>
      </c>
      <c r="M20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116.10089929807563</v>
      </c>
    </row>
    <row r="2022" spans="1:13" x14ac:dyDescent="0.2">
      <c r="A2022" s="1">
        <v>43220</v>
      </c>
      <c r="B2022" s="4" t="str">
        <f>YEAR(月出库[[#This Row],[日期]]) &amp; "年"</f>
        <v>2018年</v>
      </c>
      <c r="C2022" s="4" t="str">
        <f>MONTH(月出库[[#This Row],[日期]]) &amp; "月"</f>
        <v>4月</v>
      </c>
      <c r="D2022" s="4">
        <f>--TEXT(月出库[[#This Row],[日期]],"yyyymm")</f>
        <v>201804</v>
      </c>
      <c r="E2022" t="s">
        <v>22</v>
      </c>
      <c r="F2022" t="s">
        <v>49</v>
      </c>
      <c r="G2022">
        <v>1000000020</v>
      </c>
      <c r="H2022" t="s">
        <v>73</v>
      </c>
      <c r="I2022" t="s">
        <v>13</v>
      </c>
      <c r="J2022">
        <v>10000131</v>
      </c>
      <c r="K2022" t="s">
        <v>38</v>
      </c>
      <c r="L2022" s="6">
        <v>55.3</v>
      </c>
      <c r="M20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79.378372533135675</v>
      </c>
    </row>
    <row r="2023" spans="1:13" x14ac:dyDescent="0.2">
      <c r="A2023" s="1">
        <v>43220</v>
      </c>
      <c r="B2023" s="4" t="str">
        <f>YEAR(月出库[[#This Row],[日期]]) &amp; "年"</f>
        <v>2018年</v>
      </c>
      <c r="C2023" s="4" t="str">
        <f>MONTH(月出库[[#This Row],[日期]]) &amp; "月"</f>
        <v>4月</v>
      </c>
      <c r="D2023" s="4">
        <f>--TEXT(月出库[[#This Row],[日期]],"yyyymm")</f>
        <v>201804</v>
      </c>
      <c r="E2023" t="s">
        <v>22</v>
      </c>
      <c r="F2023" t="s">
        <v>49</v>
      </c>
      <c r="G2023">
        <v>1000000020</v>
      </c>
      <c r="H2023" t="s">
        <v>73</v>
      </c>
      <c r="I2023" t="s">
        <v>13</v>
      </c>
      <c r="J2023">
        <v>10000136</v>
      </c>
      <c r="K2023" t="s">
        <v>40</v>
      </c>
      <c r="L2023" s="6">
        <v>112.1</v>
      </c>
      <c r="M20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124.28071297490501</v>
      </c>
    </row>
    <row r="2024" spans="1:13" x14ac:dyDescent="0.2">
      <c r="A2024" s="1">
        <v>43220</v>
      </c>
      <c r="B2024" s="4" t="str">
        <f>YEAR(月出库[[#This Row],[日期]]) &amp; "年"</f>
        <v>2018年</v>
      </c>
      <c r="C2024" s="4" t="str">
        <f>MONTH(月出库[[#This Row],[日期]]) &amp; "月"</f>
        <v>4月</v>
      </c>
      <c r="D2024" s="4">
        <f>--TEXT(月出库[[#This Row],[日期]],"yyyymm")</f>
        <v>201804</v>
      </c>
      <c r="E2024" t="s">
        <v>22</v>
      </c>
      <c r="F2024" t="s">
        <v>49</v>
      </c>
      <c r="G2024">
        <v>1000000020</v>
      </c>
      <c r="H2024" t="s">
        <v>73</v>
      </c>
      <c r="I2024" t="s">
        <v>13</v>
      </c>
      <c r="J2024">
        <v>20000099</v>
      </c>
      <c r="K2024" t="s">
        <v>20</v>
      </c>
      <c r="L2024" s="6">
        <v>85.8</v>
      </c>
      <c r="M20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103.32823111588355</v>
      </c>
    </row>
    <row r="2025" spans="1:13" x14ac:dyDescent="0.2">
      <c r="A2025" s="1">
        <v>43220</v>
      </c>
      <c r="B2025" s="4" t="str">
        <f>YEAR(月出库[[#This Row],[日期]]) &amp; "年"</f>
        <v>2018年</v>
      </c>
      <c r="C2025" s="4" t="str">
        <f>MONTH(月出库[[#This Row],[日期]]) &amp; "月"</f>
        <v>4月</v>
      </c>
      <c r="D2025" s="4">
        <f>--TEXT(月出库[[#This Row],[日期]],"yyyymm")</f>
        <v>201804</v>
      </c>
      <c r="E2025" t="s">
        <v>22</v>
      </c>
      <c r="F2025" t="s">
        <v>69</v>
      </c>
      <c r="G2025">
        <v>1000000129</v>
      </c>
      <c r="H2025" t="s">
        <v>70</v>
      </c>
      <c r="I2025" t="s">
        <v>13</v>
      </c>
      <c r="J2025">
        <v>10000078</v>
      </c>
      <c r="K2025" t="s">
        <v>30</v>
      </c>
      <c r="L2025" s="6">
        <v>32.799999999999997</v>
      </c>
      <c r="M20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81.682702732330256</v>
      </c>
    </row>
    <row r="2026" spans="1:13" x14ac:dyDescent="0.2">
      <c r="A2026" s="1">
        <v>43220</v>
      </c>
      <c r="B2026" s="4" t="str">
        <f>YEAR(月出库[[#This Row],[日期]]) &amp; "年"</f>
        <v>2018年</v>
      </c>
      <c r="C2026" s="4" t="str">
        <f>MONTH(月出库[[#This Row],[日期]]) &amp; "月"</f>
        <v>4月</v>
      </c>
      <c r="D2026" s="4">
        <f>--TEXT(月出库[[#This Row],[日期]],"yyyymm")</f>
        <v>201804</v>
      </c>
      <c r="E2026" t="s">
        <v>22</v>
      </c>
      <c r="F2026" t="s">
        <v>69</v>
      </c>
      <c r="G2026">
        <v>1000000129</v>
      </c>
      <c r="H2026" t="s">
        <v>70</v>
      </c>
      <c r="I2026" t="s">
        <v>13</v>
      </c>
      <c r="J2026">
        <v>10000131</v>
      </c>
      <c r="K2026" t="s">
        <v>38</v>
      </c>
      <c r="L2026" s="6">
        <v>24.2</v>
      </c>
      <c r="M20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69.44435678697684</v>
      </c>
    </row>
    <row r="2027" spans="1:13" x14ac:dyDescent="0.2">
      <c r="A2027" s="1">
        <v>43220</v>
      </c>
      <c r="B2027" s="4" t="str">
        <f>YEAR(月出库[[#This Row],[日期]]) &amp; "年"</f>
        <v>2018年</v>
      </c>
      <c r="C2027" s="4" t="str">
        <f>MONTH(月出库[[#This Row],[日期]]) &amp; "月"</f>
        <v>4月</v>
      </c>
      <c r="D2027" s="4">
        <f>--TEXT(月出库[[#This Row],[日期]],"yyyymm")</f>
        <v>201804</v>
      </c>
      <c r="E2027" t="s">
        <v>22</v>
      </c>
      <c r="F2027" t="s">
        <v>69</v>
      </c>
      <c r="G2027">
        <v>1000000129</v>
      </c>
      <c r="H2027" t="s">
        <v>70</v>
      </c>
      <c r="I2027" t="s">
        <v>13</v>
      </c>
      <c r="J2027">
        <v>10000136</v>
      </c>
      <c r="K2027" t="s">
        <v>40</v>
      </c>
      <c r="L2027" s="6">
        <v>126.1</v>
      </c>
      <c r="M20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119.38479248712991</v>
      </c>
    </row>
    <row r="2028" spans="1:13" x14ac:dyDescent="0.2">
      <c r="A2028" s="1">
        <v>43220</v>
      </c>
      <c r="B2028" s="4" t="str">
        <f>YEAR(月出库[[#This Row],[日期]]) &amp; "年"</f>
        <v>2018年</v>
      </c>
      <c r="C2028" s="4" t="str">
        <f>MONTH(月出库[[#This Row],[日期]]) &amp; "月"</f>
        <v>4月</v>
      </c>
      <c r="D2028" s="4">
        <f>--TEXT(月出库[[#This Row],[日期]],"yyyymm")</f>
        <v>201804</v>
      </c>
      <c r="E2028" t="s">
        <v>22</v>
      </c>
      <c r="F2028" t="s">
        <v>29</v>
      </c>
      <c r="G2028">
        <v>1000000028</v>
      </c>
      <c r="H2028" t="s">
        <v>27</v>
      </c>
      <c r="I2028" t="s">
        <v>13</v>
      </c>
      <c r="J2028">
        <v>10000061</v>
      </c>
      <c r="K2028" t="s">
        <v>28</v>
      </c>
      <c r="L2028" s="6">
        <v>38.4</v>
      </c>
      <c r="M20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78.657228343600806</v>
      </c>
    </row>
    <row r="2029" spans="1:13" x14ac:dyDescent="0.2">
      <c r="A2029" s="1">
        <v>43220</v>
      </c>
      <c r="B2029" s="4" t="str">
        <f>YEAR(月出库[[#This Row],[日期]]) &amp; "年"</f>
        <v>2018年</v>
      </c>
      <c r="C2029" s="4" t="str">
        <f>MONTH(月出库[[#This Row],[日期]]) &amp; "月"</f>
        <v>4月</v>
      </c>
      <c r="D2029" s="4">
        <f>--TEXT(月出库[[#This Row],[日期]],"yyyymm")</f>
        <v>201804</v>
      </c>
      <c r="E2029" t="s">
        <v>22</v>
      </c>
      <c r="F2029" t="s">
        <v>29</v>
      </c>
      <c r="G2029">
        <v>1000000028</v>
      </c>
      <c r="H2029" t="s">
        <v>27</v>
      </c>
      <c r="I2029" t="s">
        <v>13</v>
      </c>
      <c r="J2029">
        <v>10000078</v>
      </c>
      <c r="K2029" t="s">
        <v>30</v>
      </c>
      <c r="L2029" s="6">
        <v>64</v>
      </c>
      <c r="M20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101.00212605132353</v>
      </c>
    </row>
    <row r="2030" spans="1:13" x14ac:dyDescent="0.2">
      <c r="A2030" s="1">
        <v>43220</v>
      </c>
      <c r="B2030" s="4" t="str">
        <f>YEAR(月出库[[#This Row],[日期]]) &amp; "年"</f>
        <v>2018年</v>
      </c>
      <c r="C2030" s="4" t="str">
        <f>MONTH(月出库[[#This Row],[日期]]) &amp; "月"</f>
        <v>4月</v>
      </c>
      <c r="D2030" s="4">
        <f>--TEXT(月出库[[#This Row],[日期]],"yyyymm")</f>
        <v>201804</v>
      </c>
      <c r="E2030" t="s">
        <v>22</v>
      </c>
      <c r="F2030" t="s">
        <v>29</v>
      </c>
      <c r="G2030">
        <v>1000000028</v>
      </c>
      <c r="H2030" t="s">
        <v>27</v>
      </c>
      <c r="I2030" t="s">
        <v>13</v>
      </c>
      <c r="J2030">
        <v>10000111</v>
      </c>
      <c r="K2030" t="s">
        <v>37</v>
      </c>
      <c r="L2030" s="6">
        <v>164.7</v>
      </c>
      <c r="M20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180.93903491698583</v>
      </c>
    </row>
    <row r="2031" spans="1:13" x14ac:dyDescent="0.2">
      <c r="A2031" s="1">
        <v>43220</v>
      </c>
      <c r="B2031" s="4" t="str">
        <f>YEAR(月出库[[#This Row],[日期]]) &amp; "年"</f>
        <v>2018年</v>
      </c>
      <c r="C2031" s="4" t="str">
        <f>MONTH(月出库[[#This Row],[日期]]) &amp; "月"</f>
        <v>4月</v>
      </c>
      <c r="D2031" s="4">
        <f>--TEXT(月出库[[#This Row],[日期]],"yyyymm")</f>
        <v>201804</v>
      </c>
      <c r="E2031" t="s">
        <v>22</v>
      </c>
      <c r="F2031" t="s">
        <v>29</v>
      </c>
      <c r="G2031">
        <v>1000000028</v>
      </c>
      <c r="H2031" t="s">
        <v>27</v>
      </c>
      <c r="I2031" t="s">
        <v>13</v>
      </c>
      <c r="J2031">
        <v>10000131</v>
      </c>
      <c r="K2031" t="s">
        <v>38</v>
      </c>
      <c r="L2031" s="6">
        <v>23.6</v>
      </c>
      <c r="M20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53.705031454481791</v>
      </c>
    </row>
    <row r="2032" spans="1:13" x14ac:dyDescent="0.2">
      <c r="A2032" s="1">
        <v>43220</v>
      </c>
      <c r="B2032" s="4" t="str">
        <f>YEAR(月出库[[#This Row],[日期]]) &amp; "年"</f>
        <v>2018年</v>
      </c>
      <c r="C2032" s="4" t="str">
        <f>MONTH(月出库[[#This Row],[日期]]) &amp; "月"</f>
        <v>4月</v>
      </c>
      <c r="D2032" s="4">
        <f>--TEXT(月出库[[#This Row],[日期]],"yyyymm")</f>
        <v>201804</v>
      </c>
      <c r="E2032" t="s">
        <v>22</v>
      </c>
      <c r="F2032" t="s">
        <v>29</v>
      </c>
      <c r="G2032">
        <v>1000000028</v>
      </c>
      <c r="H2032" t="s">
        <v>27</v>
      </c>
      <c r="I2032" t="s">
        <v>13</v>
      </c>
      <c r="J2032">
        <v>10000136</v>
      </c>
      <c r="K2032" t="s">
        <v>40</v>
      </c>
      <c r="L2032" s="6">
        <v>25.7</v>
      </c>
      <c r="M20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88.760045528793796</v>
      </c>
    </row>
    <row r="2033" spans="1:13" x14ac:dyDescent="0.2">
      <c r="A2033" s="1">
        <v>43220</v>
      </c>
      <c r="B2033" s="4" t="str">
        <f>YEAR(月出库[[#This Row],[日期]]) &amp; "年"</f>
        <v>2018年</v>
      </c>
      <c r="C2033" s="4" t="str">
        <f>MONTH(月出库[[#This Row],[日期]]) &amp; "月"</f>
        <v>4月</v>
      </c>
      <c r="D2033" s="4">
        <f>--TEXT(月出库[[#This Row],[日期]],"yyyymm")</f>
        <v>201804</v>
      </c>
      <c r="E2033" t="s">
        <v>22</v>
      </c>
      <c r="F2033" t="s">
        <v>29</v>
      </c>
      <c r="G2033">
        <v>1000000028</v>
      </c>
      <c r="H2033" t="s">
        <v>27</v>
      </c>
      <c r="I2033" t="s">
        <v>13</v>
      </c>
      <c r="J2033">
        <v>20000099</v>
      </c>
      <c r="K2033" t="s">
        <v>20</v>
      </c>
      <c r="L2033" s="6">
        <v>16.7</v>
      </c>
      <c r="M20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71.406168572349998</v>
      </c>
    </row>
    <row r="2034" spans="1:13" x14ac:dyDescent="0.2">
      <c r="A2034" s="1">
        <v>43220</v>
      </c>
      <c r="B2034" s="4" t="str">
        <f>YEAR(月出库[[#This Row],[日期]]) &amp; "年"</f>
        <v>2018年</v>
      </c>
      <c r="C2034" s="4" t="str">
        <f>MONTH(月出库[[#This Row],[日期]]) &amp; "月"</f>
        <v>4月</v>
      </c>
      <c r="D2034" s="4">
        <f>--TEXT(月出库[[#This Row],[日期]],"yyyymm")</f>
        <v>201804</v>
      </c>
      <c r="E2034" t="s">
        <v>22</v>
      </c>
      <c r="F2034" t="s">
        <v>29</v>
      </c>
      <c r="G2034">
        <v>1000000054</v>
      </c>
      <c r="H2034" t="s">
        <v>36</v>
      </c>
      <c r="I2034" t="s">
        <v>13</v>
      </c>
      <c r="J2034">
        <v>10000078</v>
      </c>
      <c r="K2034" t="s">
        <v>30</v>
      </c>
      <c r="L2034" s="6">
        <v>79</v>
      </c>
      <c r="M20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102.88593998379841</v>
      </c>
    </row>
    <row r="2035" spans="1:13" x14ac:dyDescent="0.2">
      <c r="A2035" s="1">
        <v>43220</v>
      </c>
      <c r="B2035" s="4" t="str">
        <f>YEAR(月出库[[#This Row],[日期]]) &amp; "年"</f>
        <v>2018年</v>
      </c>
      <c r="C2035" s="4" t="str">
        <f>MONTH(月出库[[#This Row],[日期]]) &amp; "月"</f>
        <v>4月</v>
      </c>
      <c r="D2035" s="4">
        <f>--TEXT(月出库[[#This Row],[日期]],"yyyymm")</f>
        <v>201804</v>
      </c>
      <c r="E2035" t="s">
        <v>22</v>
      </c>
      <c r="F2035" t="s">
        <v>29</v>
      </c>
      <c r="G2035">
        <v>1000000054</v>
      </c>
      <c r="H2035" t="s">
        <v>36</v>
      </c>
      <c r="I2035" t="s">
        <v>13</v>
      </c>
      <c r="J2035">
        <v>10000111</v>
      </c>
      <c r="K2035" t="s">
        <v>37</v>
      </c>
      <c r="L2035" s="6">
        <v>656.6</v>
      </c>
      <c r="M20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442.00429194379694</v>
      </c>
    </row>
    <row r="2036" spans="1:13" x14ac:dyDescent="0.2">
      <c r="A2036" s="1">
        <v>43220</v>
      </c>
      <c r="B2036" s="4" t="str">
        <f>YEAR(月出库[[#This Row],[日期]]) &amp; "年"</f>
        <v>2018年</v>
      </c>
      <c r="C2036" s="4" t="str">
        <f>MONTH(月出库[[#This Row],[日期]]) &amp; "月"</f>
        <v>4月</v>
      </c>
      <c r="D2036" s="4">
        <f>--TEXT(月出库[[#This Row],[日期]],"yyyymm")</f>
        <v>201804</v>
      </c>
      <c r="E2036" t="s">
        <v>22</v>
      </c>
      <c r="F2036" t="s">
        <v>29</v>
      </c>
      <c r="G2036">
        <v>1000000054</v>
      </c>
      <c r="H2036" t="s">
        <v>36</v>
      </c>
      <c r="I2036" t="s">
        <v>13</v>
      </c>
      <c r="J2036">
        <v>10000131</v>
      </c>
      <c r="K2036" t="s">
        <v>38</v>
      </c>
      <c r="L2036" s="6">
        <v>56.500000000000007</v>
      </c>
      <c r="M20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95.780377782672943</v>
      </c>
    </row>
    <row r="2037" spans="1:13" x14ac:dyDescent="0.2">
      <c r="A2037" s="1">
        <v>43220</v>
      </c>
      <c r="B2037" s="4" t="str">
        <f>YEAR(月出库[[#This Row],[日期]]) &amp; "年"</f>
        <v>2018年</v>
      </c>
      <c r="C2037" s="4" t="str">
        <f>MONTH(月出库[[#This Row],[日期]]) &amp; "月"</f>
        <v>4月</v>
      </c>
      <c r="D2037" s="4">
        <f>--TEXT(月出库[[#This Row],[日期]],"yyyymm")</f>
        <v>201804</v>
      </c>
      <c r="E2037" t="s">
        <v>22</v>
      </c>
      <c r="F2037" t="s">
        <v>29</v>
      </c>
      <c r="G2037">
        <v>1000000054</v>
      </c>
      <c r="H2037" t="s">
        <v>36</v>
      </c>
      <c r="I2037" t="s">
        <v>13</v>
      </c>
      <c r="J2037">
        <v>10000136</v>
      </c>
      <c r="K2037" t="s">
        <v>40</v>
      </c>
      <c r="L2037" s="6">
        <v>11.4</v>
      </c>
      <c r="M20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74.581815615325525</v>
      </c>
    </row>
    <row r="2038" spans="1:13" x14ac:dyDescent="0.2">
      <c r="A2038" s="1">
        <v>43220</v>
      </c>
      <c r="B2038" s="4" t="str">
        <f>YEAR(月出库[[#This Row],[日期]]) &amp; "年"</f>
        <v>2018年</v>
      </c>
      <c r="C2038" s="4" t="str">
        <f>MONTH(月出库[[#This Row],[日期]]) &amp; "月"</f>
        <v>4月</v>
      </c>
      <c r="D2038" s="4">
        <f>--TEXT(月出库[[#This Row],[日期]],"yyyymm")</f>
        <v>201804</v>
      </c>
      <c r="E2038" t="s">
        <v>22</v>
      </c>
      <c r="F2038" t="s">
        <v>29</v>
      </c>
      <c r="G2038">
        <v>1000000054</v>
      </c>
      <c r="H2038" t="s">
        <v>36</v>
      </c>
      <c r="I2038" t="s">
        <v>13</v>
      </c>
      <c r="J2038">
        <v>20000018</v>
      </c>
      <c r="K2038" t="s">
        <v>81</v>
      </c>
      <c r="L2038" s="6">
        <v>19.5</v>
      </c>
      <c r="M20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103.51181667485633</v>
      </c>
    </row>
    <row r="2039" spans="1:13" x14ac:dyDescent="0.2">
      <c r="A2039" s="1">
        <v>43220</v>
      </c>
      <c r="B2039" s="4" t="str">
        <f>YEAR(月出库[[#This Row],[日期]]) &amp; "年"</f>
        <v>2018年</v>
      </c>
      <c r="C2039" s="4" t="str">
        <f>MONTH(月出库[[#This Row],[日期]]) &amp; "月"</f>
        <v>4月</v>
      </c>
      <c r="D2039" s="4">
        <f>--TEXT(月出库[[#This Row],[日期]],"yyyymm")</f>
        <v>201804</v>
      </c>
      <c r="E2039" t="s">
        <v>22</v>
      </c>
      <c r="F2039" t="s">
        <v>29</v>
      </c>
      <c r="G2039">
        <v>1000000101</v>
      </c>
      <c r="H2039" t="s">
        <v>39</v>
      </c>
      <c r="I2039" t="s">
        <v>13</v>
      </c>
      <c r="J2039">
        <v>10000061</v>
      </c>
      <c r="K2039" t="s">
        <v>28</v>
      </c>
      <c r="L2039" s="6">
        <v>30.8</v>
      </c>
      <c r="M20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94.65566991794357</v>
      </c>
    </row>
    <row r="2040" spans="1:13" x14ac:dyDescent="0.2">
      <c r="A2040" s="1">
        <v>43220</v>
      </c>
      <c r="B2040" s="4" t="str">
        <f>YEAR(月出库[[#This Row],[日期]]) &amp; "年"</f>
        <v>2018年</v>
      </c>
      <c r="C2040" s="4" t="str">
        <f>MONTH(月出库[[#This Row],[日期]]) &amp; "月"</f>
        <v>4月</v>
      </c>
      <c r="D2040" s="4">
        <f>--TEXT(月出库[[#This Row],[日期]],"yyyymm")</f>
        <v>201804</v>
      </c>
      <c r="E2040" t="s">
        <v>22</v>
      </c>
      <c r="F2040" t="s">
        <v>29</v>
      </c>
      <c r="G2040">
        <v>1000000101</v>
      </c>
      <c r="H2040" t="s">
        <v>39</v>
      </c>
      <c r="I2040" t="s">
        <v>13</v>
      </c>
      <c r="J2040">
        <v>10000111</v>
      </c>
      <c r="K2040" t="s">
        <v>37</v>
      </c>
      <c r="L2040" s="6">
        <v>52.900000000000006</v>
      </c>
      <c r="M20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117.02865411684157</v>
      </c>
    </row>
    <row r="2041" spans="1:13" x14ac:dyDescent="0.2">
      <c r="A2041" s="1">
        <v>43220</v>
      </c>
      <c r="B2041" s="4" t="str">
        <f>YEAR(月出库[[#This Row],[日期]]) &amp; "年"</f>
        <v>2018年</v>
      </c>
      <c r="C2041" s="4" t="str">
        <f>MONTH(月出库[[#This Row],[日期]]) &amp; "月"</f>
        <v>4月</v>
      </c>
      <c r="D2041" s="4">
        <f>--TEXT(月出库[[#This Row],[日期]],"yyyymm")</f>
        <v>201804</v>
      </c>
      <c r="E2041" t="s">
        <v>22</v>
      </c>
      <c r="F2041" t="s">
        <v>29</v>
      </c>
      <c r="G2041">
        <v>1000000101</v>
      </c>
      <c r="H2041" t="s">
        <v>39</v>
      </c>
      <c r="I2041" t="s">
        <v>13</v>
      </c>
      <c r="J2041">
        <v>10000131</v>
      </c>
      <c r="K2041" t="s">
        <v>38</v>
      </c>
      <c r="L2041" s="6">
        <v>4.0999999999999996</v>
      </c>
      <c r="M20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64.671985338326394</v>
      </c>
    </row>
    <row r="2042" spans="1:13" x14ac:dyDescent="0.2">
      <c r="A2042" s="1">
        <v>43220</v>
      </c>
      <c r="B2042" s="4" t="str">
        <f>YEAR(月出库[[#This Row],[日期]]) &amp; "年"</f>
        <v>2018年</v>
      </c>
      <c r="C2042" s="4" t="str">
        <f>MONTH(月出库[[#This Row],[日期]]) &amp; "月"</f>
        <v>4月</v>
      </c>
      <c r="D2042" s="4">
        <f>--TEXT(月出库[[#This Row],[日期]],"yyyymm")</f>
        <v>201804</v>
      </c>
      <c r="E2042" t="s">
        <v>22</v>
      </c>
      <c r="F2042" t="s">
        <v>29</v>
      </c>
      <c r="G2042">
        <v>1000000101</v>
      </c>
      <c r="H2042" t="s">
        <v>39</v>
      </c>
      <c r="I2042" t="s">
        <v>13</v>
      </c>
      <c r="J2042">
        <v>10000136</v>
      </c>
      <c r="K2042" t="s">
        <v>40</v>
      </c>
      <c r="L2042" s="6">
        <v>7</v>
      </c>
      <c r="M20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76.845624090787709</v>
      </c>
    </row>
    <row r="2043" spans="1:13" x14ac:dyDescent="0.2">
      <c r="A2043" s="1">
        <v>43220</v>
      </c>
      <c r="B2043" s="4" t="str">
        <f>YEAR(月出库[[#This Row],[日期]]) &amp; "年"</f>
        <v>2018年</v>
      </c>
      <c r="C2043" s="4" t="str">
        <f>MONTH(月出库[[#This Row],[日期]]) &amp; "月"</f>
        <v>4月</v>
      </c>
      <c r="D2043" s="4">
        <f>--TEXT(月出库[[#This Row],[日期]],"yyyymm")</f>
        <v>201804</v>
      </c>
      <c r="E2043" t="s">
        <v>22</v>
      </c>
      <c r="F2043" t="s">
        <v>29</v>
      </c>
      <c r="G2043">
        <v>1000000101</v>
      </c>
      <c r="H2043" t="s">
        <v>39</v>
      </c>
      <c r="I2043" t="s">
        <v>13</v>
      </c>
      <c r="J2043">
        <v>10000182</v>
      </c>
      <c r="K2043" t="s">
        <v>31</v>
      </c>
      <c r="L2043" s="6">
        <v>49.6</v>
      </c>
      <c r="M20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75.56078331630242</v>
      </c>
    </row>
    <row r="2044" spans="1:13" x14ac:dyDescent="0.2">
      <c r="A2044" s="1">
        <v>43220</v>
      </c>
      <c r="B2044" s="4" t="str">
        <f>YEAR(月出库[[#This Row],[日期]]) &amp; "年"</f>
        <v>2018年</v>
      </c>
      <c r="C2044" s="4" t="str">
        <f>MONTH(月出库[[#This Row],[日期]]) &amp; "月"</f>
        <v>4月</v>
      </c>
      <c r="D2044" s="4">
        <f>--TEXT(月出库[[#This Row],[日期]],"yyyymm")</f>
        <v>201804</v>
      </c>
      <c r="E2044" t="s">
        <v>22</v>
      </c>
      <c r="F2044" t="s">
        <v>29</v>
      </c>
      <c r="G2044">
        <v>1000000101</v>
      </c>
      <c r="H2044" t="s">
        <v>39</v>
      </c>
      <c r="I2044" t="s">
        <v>13</v>
      </c>
      <c r="J2044">
        <v>20000018</v>
      </c>
      <c r="K2044" t="s">
        <v>81</v>
      </c>
      <c r="L2044" s="6">
        <v>6.4</v>
      </c>
      <c r="M20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91.872878366978952</v>
      </c>
    </row>
    <row r="2045" spans="1:13" x14ac:dyDescent="0.2">
      <c r="A2045" s="1">
        <v>43220</v>
      </c>
      <c r="B2045" s="4" t="str">
        <f>YEAR(月出库[[#This Row],[日期]]) &amp; "年"</f>
        <v>2018年</v>
      </c>
      <c r="C2045" s="4" t="str">
        <f>MONTH(月出库[[#This Row],[日期]]) &amp; "月"</f>
        <v>4月</v>
      </c>
      <c r="D2045" s="4">
        <f>--TEXT(月出库[[#This Row],[日期]],"yyyymm")</f>
        <v>201804</v>
      </c>
      <c r="E2045" t="s">
        <v>22</v>
      </c>
      <c r="F2045" t="s">
        <v>29</v>
      </c>
      <c r="G2045">
        <v>1000000101</v>
      </c>
      <c r="H2045" t="s">
        <v>39</v>
      </c>
      <c r="I2045" t="s">
        <v>13</v>
      </c>
      <c r="J2045">
        <v>20000099</v>
      </c>
      <c r="K2045" t="s">
        <v>20</v>
      </c>
      <c r="L2045" s="6">
        <v>23.4</v>
      </c>
      <c r="M20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74.671290234066092</v>
      </c>
    </row>
    <row r="2046" spans="1:13" x14ac:dyDescent="0.2">
      <c r="A2046" s="1">
        <v>43220</v>
      </c>
      <c r="B2046" s="4" t="str">
        <f>YEAR(月出库[[#This Row],[日期]]) &amp; "年"</f>
        <v>2018年</v>
      </c>
      <c r="C2046" s="4" t="str">
        <f>MONTH(月出库[[#This Row],[日期]]) &amp; "月"</f>
        <v>4月</v>
      </c>
      <c r="D2046" s="4">
        <f>--TEXT(月出库[[#This Row],[日期]],"yyyymm")</f>
        <v>201804</v>
      </c>
      <c r="E2046" t="s">
        <v>22</v>
      </c>
      <c r="F2046" t="s">
        <v>25</v>
      </c>
      <c r="G2046">
        <v>1000003183</v>
      </c>
      <c r="H2046" t="s">
        <v>23</v>
      </c>
      <c r="I2046" t="s">
        <v>13</v>
      </c>
      <c r="J2046">
        <v>10000136</v>
      </c>
      <c r="K2046" t="s">
        <v>40</v>
      </c>
      <c r="L2046" s="6">
        <v>2.5999999999999996</v>
      </c>
      <c r="M20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79.635890108378803</v>
      </c>
    </row>
    <row r="2047" spans="1:13" x14ac:dyDescent="0.2">
      <c r="A2047" s="1">
        <v>43220</v>
      </c>
      <c r="B2047" s="4" t="str">
        <f>YEAR(月出库[[#This Row],[日期]]) &amp; "年"</f>
        <v>2018年</v>
      </c>
      <c r="C2047" s="4" t="str">
        <f>MONTH(月出库[[#This Row],[日期]]) &amp; "月"</f>
        <v>4月</v>
      </c>
      <c r="D2047" s="4">
        <f>--TEXT(月出库[[#This Row],[日期]],"yyyymm")</f>
        <v>201804</v>
      </c>
      <c r="E2047" t="s">
        <v>22</v>
      </c>
      <c r="F2047" t="s">
        <v>25</v>
      </c>
      <c r="G2047">
        <v>1000003183</v>
      </c>
      <c r="H2047" t="s">
        <v>23</v>
      </c>
      <c r="I2047" t="s">
        <v>13</v>
      </c>
      <c r="J2047">
        <v>20000099</v>
      </c>
      <c r="K2047" t="s">
        <v>20</v>
      </c>
      <c r="L2047" s="6">
        <v>2.4</v>
      </c>
      <c r="M20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048" spans="1:13" x14ac:dyDescent="0.2">
      <c r="A2048" s="1">
        <v>43220</v>
      </c>
      <c r="B2048" s="4" t="str">
        <f>YEAR(月出库[[#This Row],[日期]]) &amp; "年"</f>
        <v>2018年</v>
      </c>
      <c r="C2048" s="4" t="str">
        <f>MONTH(月出库[[#This Row],[日期]]) &amp; "月"</f>
        <v>4月</v>
      </c>
      <c r="D2048" s="4">
        <f>--TEXT(月出库[[#This Row],[日期]],"yyyymm")</f>
        <v>201804</v>
      </c>
      <c r="E2048" t="s">
        <v>22</v>
      </c>
      <c r="F2048" t="s">
        <v>33</v>
      </c>
      <c r="G2048">
        <v>1000000031</v>
      </c>
      <c r="H2048" t="s">
        <v>32</v>
      </c>
      <c r="I2048" t="s">
        <v>13</v>
      </c>
      <c r="J2048">
        <v>10000061</v>
      </c>
      <c r="K2048" t="s">
        <v>28</v>
      </c>
      <c r="L2048" s="6">
        <v>40.299999999999997</v>
      </c>
      <c r="M20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141.33529627950173</v>
      </c>
    </row>
    <row r="2049" spans="1:13" x14ac:dyDescent="0.2">
      <c r="A2049" s="1">
        <v>43220</v>
      </c>
      <c r="B2049" s="4" t="str">
        <f>YEAR(月出库[[#This Row],[日期]]) &amp; "年"</f>
        <v>2018年</v>
      </c>
      <c r="C2049" s="4" t="str">
        <f>MONTH(月出库[[#This Row],[日期]]) &amp; "月"</f>
        <v>4月</v>
      </c>
      <c r="D2049" s="4">
        <f>--TEXT(月出库[[#This Row],[日期]],"yyyymm")</f>
        <v>201804</v>
      </c>
      <c r="E2049" t="s">
        <v>22</v>
      </c>
      <c r="F2049" t="s">
        <v>33</v>
      </c>
      <c r="G2049">
        <v>1000000031</v>
      </c>
      <c r="H2049" t="s">
        <v>32</v>
      </c>
      <c r="I2049" t="s">
        <v>13</v>
      </c>
      <c r="J2049">
        <v>10000136</v>
      </c>
      <c r="K2049" t="s">
        <v>40</v>
      </c>
      <c r="L2049" s="6">
        <v>7.4</v>
      </c>
      <c r="M20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82.623851740330537</v>
      </c>
    </row>
    <row r="2050" spans="1:13" x14ac:dyDescent="0.2">
      <c r="A2050" s="1">
        <v>43220</v>
      </c>
      <c r="B2050" s="4" t="str">
        <f>YEAR(月出库[[#This Row],[日期]]) &amp; "年"</f>
        <v>2018年</v>
      </c>
      <c r="C2050" s="4" t="str">
        <f>MONTH(月出库[[#This Row],[日期]]) &amp; "月"</f>
        <v>4月</v>
      </c>
      <c r="D2050" s="4">
        <f>--TEXT(月出库[[#This Row],[日期]],"yyyymm")</f>
        <v>201804</v>
      </c>
      <c r="E2050" t="s">
        <v>22</v>
      </c>
      <c r="F2050" t="s">
        <v>33</v>
      </c>
      <c r="G2050">
        <v>1000000031</v>
      </c>
      <c r="H2050" t="s">
        <v>32</v>
      </c>
      <c r="I2050" t="s">
        <v>13</v>
      </c>
      <c r="J2050">
        <v>20000099</v>
      </c>
      <c r="K2050" t="s">
        <v>20</v>
      </c>
      <c r="L2050" s="6">
        <v>46.8</v>
      </c>
      <c r="M20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82.435547304055532</v>
      </c>
    </row>
    <row r="2051" spans="1:13" x14ac:dyDescent="0.2">
      <c r="A2051" s="1">
        <v>43220</v>
      </c>
      <c r="B2051" s="4" t="str">
        <f>YEAR(月出库[[#This Row],[日期]]) &amp; "年"</f>
        <v>2018年</v>
      </c>
      <c r="C2051" s="4" t="str">
        <f>MONTH(月出库[[#This Row],[日期]]) &amp; "月"</f>
        <v>4月</v>
      </c>
      <c r="D2051" s="4">
        <f>--TEXT(月出库[[#This Row],[日期]],"yyyymm")</f>
        <v>201804</v>
      </c>
      <c r="E2051" t="s">
        <v>22</v>
      </c>
      <c r="F2051" t="s">
        <v>21</v>
      </c>
      <c r="G2051">
        <v>1000002872</v>
      </c>
      <c r="H2051" t="s">
        <v>19</v>
      </c>
      <c r="I2051" t="s">
        <v>13</v>
      </c>
      <c r="J2051">
        <v>10000136</v>
      </c>
      <c r="K2051" t="s">
        <v>40</v>
      </c>
      <c r="L2051" s="6">
        <v>19.3</v>
      </c>
      <c r="M20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72.147751229231545</v>
      </c>
    </row>
    <row r="2052" spans="1:13" x14ac:dyDescent="0.2">
      <c r="A2052" s="1">
        <v>43220</v>
      </c>
      <c r="B2052" s="4" t="str">
        <f>YEAR(月出库[[#This Row],[日期]]) &amp; "年"</f>
        <v>2018年</v>
      </c>
      <c r="C2052" s="4" t="str">
        <f>MONTH(月出库[[#This Row],[日期]]) &amp; "月"</f>
        <v>4月</v>
      </c>
      <c r="D2052" s="4">
        <f>--TEXT(月出库[[#This Row],[日期]],"yyyymm")</f>
        <v>201804</v>
      </c>
      <c r="E2052" t="s">
        <v>22</v>
      </c>
      <c r="F2052" t="s">
        <v>61</v>
      </c>
      <c r="G2052">
        <v>1000000579</v>
      </c>
      <c r="H2052" t="s">
        <v>60</v>
      </c>
      <c r="I2052" t="s">
        <v>13</v>
      </c>
      <c r="J2052">
        <v>10000064</v>
      </c>
      <c r="K2052" t="s">
        <v>53</v>
      </c>
      <c r="L2052" s="6">
        <v>22.8</v>
      </c>
      <c r="M20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75.561380909167099</v>
      </c>
    </row>
    <row r="2053" spans="1:13" x14ac:dyDescent="0.2">
      <c r="A2053" s="1">
        <v>43220</v>
      </c>
      <c r="B2053" s="4" t="str">
        <f>YEAR(月出库[[#This Row],[日期]]) &amp; "年"</f>
        <v>2018年</v>
      </c>
      <c r="C2053" s="4" t="str">
        <f>MONTH(月出库[[#This Row],[日期]]) &amp; "月"</f>
        <v>4月</v>
      </c>
      <c r="D2053" s="4">
        <f>--TEXT(月出库[[#This Row],[日期]],"yyyymm")</f>
        <v>201804</v>
      </c>
      <c r="E2053" t="s">
        <v>22</v>
      </c>
      <c r="F2053" t="s">
        <v>61</v>
      </c>
      <c r="G2053">
        <v>1000000579</v>
      </c>
      <c r="H2053" t="s">
        <v>60</v>
      </c>
      <c r="I2053" t="s">
        <v>13</v>
      </c>
      <c r="J2053">
        <v>10000078</v>
      </c>
      <c r="K2053" t="s">
        <v>30</v>
      </c>
      <c r="L2053" s="6">
        <v>36.4</v>
      </c>
      <c r="M20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169.42786627049921</v>
      </c>
    </row>
    <row r="2054" spans="1:13" x14ac:dyDescent="0.2">
      <c r="A2054" s="1">
        <v>43220</v>
      </c>
      <c r="B2054" s="4" t="str">
        <f>YEAR(月出库[[#This Row],[日期]]) &amp; "年"</f>
        <v>2018年</v>
      </c>
      <c r="C2054" s="4" t="str">
        <f>MONTH(月出库[[#This Row],[日期]]) &amp; "月"</f>
        <v>4月</v>
      </c>
      <c r="D2054" s="4">
        <f>--TEXT(月出库[[#This Row],[日期]],"yyyymm")</f>
        <v>201804</v>
      </c>
      <c r="E2054" t="s">
        <v>22</v>
      </c>
      <c r="F2054" t="s">
        <v>61</v>
      </c>
      <c r="G2054">
        <v>1000000579</v>
      </c>
      <c r="H2054" t="s">
        <v>60</v>
      </c>
      <c r="I2054" t="s">
        <v>13</v>
      </c>
      <c r="J2054">
        <v>10000182</v>
      </c>
      <c r="K2054" t="s">
        <v>31</v>
      </c>
      <c r="L2054" s="6">
        <v>19.7</v>
      </c>
      <c r="M20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99.618256641738398</v>
      </c>
    </row>
    <row r="2055" spans="1:13" x14ac:dyDescent="0.2">
      <c r="A2055" s="1">
        <v>43220</v>
      </c>
      <c r="B2055" s="4" t="str">
        <f>YEAR(月出库[[#This Row],[日期]]) &amp; "年"</f>
        <v>2018年</v>
      </c>
      <c r="C2055" s="4" t="str">
        <f>MONTH(月出库[[#This Row],[日期]]) &amp; "月"</f>
        <v>4月</v>
      </c>
      <c r="D2055" s="4">
        <f>--TEXT(月出库[[#This Row],[日期]],"yyyymm")</f>
        <v>201804</v>
      </c>
      <c r="E2055" t="s">
        <v>22</v>
      </c>
      <c r="F2055" t="s">
        <v>61</v>
      </c>
      <c r="G2055">
        <v>1000000579</v>
      </c>
      <c r="H2055" t="s">
        <v>60</v>
      </c>
      <c r="I2055" t="s">
        <v>13</v>
      </c>
      <c r="J2055">
        <v>10000211</v>
      </c>
      <c r="K2055" t="s">
        <v>11</v>
      </c>
      <c r="L2055" s="6">
        <v>18.100000000000001</v>
      </c>
      <c r="M20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056" spans="1:13" x14ac:dyDescent="0.2">
      <c r="A2056" s="1">
        <v>43220</v>
      </c>
      <c r="B2056" s="4" t="str">
        <f>YEAR(月出库[[#This Row],[日期]]) &amp; "年"</f>
        <v>2018年</v>
      </c>
      <c r="C2056" s="4" t="str">
        <f>MONTH(月出库[[#This Row],[日期]]) &amp; "月"</f>
        <v>4月</v>
      </c>
      <c r="D2056" s="4">
        <f>--TEXT(月出库[[#This Row],[日期]],"yyyymm")</f>
        <v>201804</v>
      </c>
      <c r="E2056" t="s">
        <v>22</v>
      </c>
      <c r="F2056" t="s">
        <v>61</v>
      </c>
      <c r="G2056">
        <v>1000000579</v>
      </c>
      <c r="H2056" t="s">
        <v>60</v>
      </c>
      <c r="I2056" t="s">
        <v>13</v>
      </c>
      <c r="J2056">
        <v>20000018</v>
      </c>
      <c r="K2056" t="s">
        <v>81</v>
      </c>
      <c r="L2056" s="6">
        <v>17.399999999999999</v>
      </c>
      <c r="M20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92.083303100888756</v>
      </c>
    </row>
    <row r="2057" spans="1:13" x14ac:dyDescent="0.2">
      <c r="A2057" s="1">
        <v>43220</v>
      </c>
      <c r="B2057" s="4" t="str">
        <f>YEAR(月出库[[#This Row],[日期]]) &amp; "年"</f>
        <v>2018年</v>
      </c>
      <c r="C2057" s="4" t="str">
        <f>MONTH(月出库[[#This Row],[日期]]) &amp; "月"</f>
        <v>4月</v>
      </c>
      <c r="D2057" s="4">
        <f>--TEXT(月出库[[#This Row],[日期]],"yyyymm")</f>
        <v>201804</v>
      </c>
      <c r="E2057" t="s">
        <v>22</v>
      </c>
      <c r="F2057" t="s">
        <v>61</v>
      </c>
      <c r="G2057">
        <v>1000000579</v>
      </c>
      <c r="H2057" t="s">
        <v>60</v>
      </c>
      <c r="I2057" t="s">
        <v>13</v>
      </c>
      <c r="J2057">
        <v>20000099</v>
      </c>
      <c r="K2057" t="s">
        <v>20</v>
      </c>
      <c r="L2057" s="6">
        <v>9.5</v>
      </c>
      <c r="M20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47.604364613973239</v>
      </c>
    </row>
    <row r="2058" spans="1:13" x14ac:dyDescent="0.2">
      <c r="A2058" s="1">
        <v>43220</v>
      </c>
      <c r="B2058" s="4" t="str">
        <f>YEAR(月出库[[#This Row],[日期]]) &amp; "年"</f>
        <v>2018年</v>
      </c>
      <c r="C2058" s="4" t="str">
        <f>MONTH(月出库[[#This Row],[日期]]) &amp; "月"</f>
        <v>4月</v>
      </c>
      <c r="D2058" s="4">
        <f>--TEXT(月出库[[#This Row],[日期]],"yyyymm")</f>
        <v>201804</v>
      </c>
      <c r="E2058" t="s">
        <v>22</v>
      </c>
      <c r="F2058" t="s">
        <v>35</v>
      </c>
      <c r="G2058">
        <v>1000000047</v>
      </c>
      <c r="H2058" t="s">
        <v>34</v>
      </c>
      <c r="I2058" t="s">
        <v>13</v>
      </c>
      <c r="J2058">
        <v>10000061</v>
      </c>
      <c r="K2058" t="s">
        <v>28</v>
      </c>
      <c r="L2058" s="6">
        <v>24.7</v>
      </c>
      <c r="M20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97.370716038747432</v>
      </c>
    </row>
    <row r="2059" spans="1:13" x14ac:dyDescent="0.2">
      <c r="A2059" s="1">
        <v>43220</v>
      </c>
      <c r="B2059" s="4" t="str">
        <f>YEAR(月出库[[#This Row],[日期]]) &amp; "年"</f>
        <v>2018年</v>
      </c>
      <c r="C2059" s="4" t="str">
        <f>MONTH(月出库[[#This Row],[日期]]) &amp; "月"</f>
        <v>4月</v>
      </c>
      <c r="D2059" s="4">
        <f>--TEXT(月出库[[#This Row],[日期]],"yyyymm")</f>
        <v>201804</v>
      </c>
      <c r="E2059" t="s">
        <v>22</v>
      </c>
      <c r="F2059" t="s">
        <v>35</v>
      </c>
      <c r="G2059">
        <v>1000000047</v>
      </c>
      <c r="H2059" t="s">
        <v>34</v>
      </c>
      <c r="I2059" t="s">
        <v>13</v>
      </c>
      <c r="J2059">
        <v>10000078</v>
      </c>
      <c r="K2059" t="s">
        <v>30</v>
      </c>
      <c r="L2059" s="6">
        <v>167.6</v>
      </c>
      <c r="M20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99.631998982628474</v>
      </c>
    </row>
    <row r="2060" spans="1:13" x14ac:dyDescent="0.2">
      <c r="A2060" s="1">
        <v>43220</v>
      </c>
      <c r="B2060" s="4" t="str">
        <f>YEAR(月出库[[#This Row],[日期]]) &amp; "年"</f>
        <v>2018年</v>
      </c>
      <c r="C2060" s="4" t="str">
        <f>MONTH(月出库[[#This Row],[日期]]) &amp; "月"</f>
        <v>4月</v>
      </c>
      <c r="D2060" s="4">
        <f>--TEXT(月出库[[#This Row],[日期]],"yyyymm")</f>
        <v>201804</v>
      </c>
      <c r="E2060" t="s">
        <v>22</v>
      </c>
      <c r="F2060" t="s">
        <v>35</v>
      </c>
      <c r="G2060">
        <v>1000000047</v>
      </c>
      <c r="H2060" t="s">
        <v>34</v>
      </c>
      <c r="I2060" t="s">
        <v>13</v>
      </c>
      <c r="J2060">
        <v>10000131</v>
      </c>
      <c r="K2060" t="s">
        <v>38</v>
      </c>
      <c r="L2060" s="6">
        <v>32.200000000000003</v>
      </c>
      <c r="M20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58.226638962281029</v>
      </c>
    </row>
    <row r="2061" spans="1:13" x14ac:dyDescent="0.2">
      <c r="A2061" s="1">
        <v>43220</v>
      </c>
      <c r="B2061" s="4" t="str">
        <f>YEAR(月出库[[#This Row],[日期]]) &amp; "年"</f>
        <v>2018年</v>
      </c>
      <c r="C2061" s="4" t="str">
        <f>MONTH(月出库[[#This Row],[日期]]) &amp; "月"</f>
        <v>4月</v>
      </c>
      <c r="D2061" s="4">
        <f>--TEXT(月出库[[#This Row],[日期]],"yyyymm")</f>
        <v>201804</v>
      </c>
      <c r="E2061" t="s">
        <v>22</v>
      </c>
      <c r="F2061" t="s">
        <v>35</v>
      </c>
      <c r="G2061">
        <v>1000000047</v>
      </c>
      <c r="H2061" t="s">
        <v>34</v>
      </c>
      <c r="I2061" t="s">
        <v>13</v>
      </c>
      <c r="J2061">
        <v>10000211</v>
      </c>
      <c r="K2061" t="s">
        <v>11</v>
      </c>
      <c r="L2061" s="6">
        <v>156.10000000000002</v>
      </c>
      <c r="M20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126.66908558266593</v>
      </c>
    </row>
    <row r="2062" spans="1:13" x14ac:dyDescent="0.2">
      <c r="A2062" s="1">
        <v>43220</v>
      </c>
      <c r="B2062" s="4" t="str">
        <f>YEAR(月出库[[#This Row],[日期]]) &amp; "年"</f>
        <v>2018年</v>
      </c>
      <c r="C2062" s="4" t="str">
        <f>MONTH(月出库[[#This Row],[日期]]) &amp; "月"</f>
        <v>4月</v>
      </c>
      <c r="D2062" s="4">
        <f>--TEXT(月出库[[#This Row],[日期]],"yyyymm")</f>
        <v>201804</v>
      </c>
      <c r="E2062" t="s">
        <v>22</v>
      </c>
      <c r="F2062" t="s">
        <v>35</v>
      </c>
      <c r="G2062">
        <v>1000000047</v>
      </c>
      <c r="H2062" t="s">
        <v>34</v>
      </c>
      <c r="I2062" t="s">
        <v>13</v>
      </c>
      <c r="J2062">
        <v>20000018</v>
      </c>
      <c r="K2062" t="s">
        <v>81</v>
      </c>
      <c r="L2062" s="6">
        <v>26.1</v>
      </c>
      <c r="M20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100.33477284700719</v>
      </c>
    </row>
    <row r="2063" spans="1:13" x14ac:dyDescent="0.2">
      <c r="A2063" s="1">
        <v>43251</v>
      </c>
      <c r="B2063" s="4" t="str">
        <f>YEAR(月出库[[#This Row],[日期]]) &amp; "年"</f>
        <v>2018年</v>
      </c>
      <c r="C2063" s="4" t="str">
        <f>MONTH(月出库[[#This Row],[日期]]) &amp; "月"</f>
        <v>5月</v>
      </c>
      <c r="D2063" s="4">
        <f>--TEXT(月出库[[#This Row],[日期]],"yyyymm")</f>
        <v>201805</v>
      </c>
      <c r="E2063" t="s">
        <v>43</v>
      </c>
      <c r="F2063" t="s">
        <v>51</v>
      </c>
      <c r="G2063">
        <v>1000000460</v>
      </c>
      <c r="H2063" t="s">
        <v>50</v>
      </c>
      <c r="I2063" t="s">
        <v>13</v>
      </c>
      <c r="J2063">
        <v>10000131</v>
      </c>
      <c r="K2063" t="s">
        <v>38</v>
      </c>
      <c r="L2063" s="6">
        <v>51</v>
      </c>
      <c r="M20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149.98251501260862</v>
      </c>
    </row>
    <row r="2064" spans="1:13" x14ac:dyDescent="0.2">
      <c r="A2064" s="1">
        <v>43251</v>
      </c>
      <c r="B2064" s="4" t="str">
        <f>YEAR(月出库[[#This Row],[日期]]) &amp; "年"</f>
        <v>2018年</v>
      </c>
      <c r="C2064" s="4" t="str">
        <f>MONTH(月出库[[#This Row],[日期]]) &amp; "月"</f>
        <v>5月</v>
      </c>
      <c r="D2064" s="4">
        <f>--TEXT(月出库[[#This Row],[日期]],"yyyymm")</f>
        <v>201805</v>
      </c>
      <c r="E2064" t="s">
        <v>43</v>
      </c>
      <c r="F2064" t="s">
        <v>51</v>
      </c>
      <c r="G2064">
        <v>1000000460</v>
      </c>
      <c r="H2064" t="s">
        <v>50</v>
      </c>
      <c r="I2064" t="s">
        <v>13</v>
      </c>
      <c r="J2064">
        <v>10000182</v>
      </c>
      <c r="K2064" t="s">
        <v>31</v>
      </c>
      <c r="L2064" s="6">
        <v>5.0999999999999996</v>
      </c>
      <c r="M20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150.24857985179278</v>
      </c>
    </row>
    <row r="2065" spans="1:13" x14ac:dyDescent="0.2">
      <c r="A2065" s="1">
        <v>43251</v>
      </c>
      <c r="B2065" s="4" t="str">
        <f>YEAR(月出库[[#This Row],[日期]]) &amp; "年"</f>
        <v>2018年</v>
      </c>
      <c r="C2065" s="4" t="str">
        <f>MONTH(月出库[[#This Row],[日期]]) &amp; "月"</f>
        <v>5月</v>
      </c>
      <c r="D2065" s="4">
        <f>--TEXT(月出库[[#This Row],[日期]],"yyyymm")</f>
        <v>201805</v>
      </c>
      <c r="E2065" t="s">
        <v>43</v>
      </c>
      <c r="F2065" t="s">
        <v>51</v>
      </c>
      <c r="G2065">
        <v>1000000460</v>
      </c>
      <c r="H2065" t="s">
        <v>50</v>
      </c>
      <c r="I2065" t="s">
        <v>13</v>
      </c>
      <c r="J2065">
        <v>20000099</v>
      </c>
      <c r="K2065" t="s">
        <v>20</v>
      </c>
      <c r="L2065" s="6">
        <v>4.5</v>
      </c>
      <c r="M20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111.72540785941526</v>
      </c>
    </row>
    <row r="2066" spans="1:13" x14ac:dyDescent="0.2">
      <c r="A2066" s="1">
        <v>43251</v>
      </c>
      <c r="B2066" s="4" t="str">
        <f>YEAR(月出库[[#This Row],[日期]]) &amp; "年"</f>
        <v>2018年</v>
      </c>
      <c r="C2066" s="4" t="str">
        <f>MONTH(月出库[[#This Row],[日期]]) &amp; "月"</f>
        <v>5月</v>
      </c>
      <c r="D2066" s="4">
        <f>--TEXT(月出库[[#This Row],[日期]],"yyyymm")</f>
        <v>201805</v>
      </c>
      <c r="E2066" t="s">
        <v>43</v>
      </c>
      <c r="F2066" t="s">
        <v>42</v>
      </c>
      <c r="G2066">
        <v>1000000931</v>
      </c>
      <c r="H2066" t="s">
        <v>41</v>
      </c>
      <c r="I2066" t="s">
        <v>13</v>
      </c>
      <c r="J2066">
        <v>10000078</v>
      </c>
      <c r="K2066" t="s">
        <v>30</v>
      </c>
      <c r="L2066" s="6">
        <v>103.90000000000002</v>
      </c>
      <c r="M20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164.56400100706131</v>
      </c>
    </row>
    <row r="2067" spans="1:13" x14ac:dyDescent="0.2">
      <c r="A2067" s="1">
        <v>43251</v>
      </c>
      <c r="B2067" s="4" t="str">
        <f>YEAR(月出库[[#This Row],[日期]]) &amp; "年"</f>
        <v>2018年</v>
      </c>
      <c r="C2067" s="4" t="str">
        <f>MONTH(月出库[[#This Row],[日期]]) &amp; "月"</f>
        <v>5月</v>
      </c>
      <c r="D2067" s="4">
        <f>--TEXT(月出库[[#This Row],[日期]],"yyyymm")</f>
        <v>201805</v>
      </c>
      <c r="E2067" t="s">
        <v>43</v>
      </c>
      <c r="F2067" t="s">
        <v>42</v>
      </c>
      <c r="G2067">
        <v>1000000931</v>
      </c>
      <c r="H2067" t="s">
        <v>41</v>
      </c>
      <c r="I2067" t="s">
        <v>13</v>
      </c>
      <c r="J2067">
        <v>10000131</v>
      </c>
      <c r="K2067" t="s">
        <v>38</v>
      </c>
      <c r="L2067" s="6">
        <v>220.5</v>
      </c>
      <c r="M20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135.63656393028572</v>
      </c>
    </row>
    <row r="2068" spans="1:13" x14ac:dyDescent="0.2">
      <c r="A2068" s="1">
        <v>43251</v>
      </c>
      <c r="B2068" s="4" t="str">
        <f>YEAR(月出库[[#This Row],[日期]]) &amp; "年"</f>
        <v>2018年</v>
      </c>
      <c r="C2068" s="4" t="str">
        <f>MONTH(月出库[[#This Row],[日期]]) &amp; "月"</f>
        <v>5月</v>
      </c>
      <c r="D2068" s="4">
        <f>--TEXT(月出库[[#This Row],[日期]],"yyyymm")</f>
        <v>201805</v>
      </c>
      <c r="E2068" t="s">
        <v>43</v>
      </c>
      <c r="F2068" t="s">
        <v>42</v>
      </c>
      <c r="G2068">
        <v>1000000931</v>
      </c>
      <c r="H2068" t="s">
        <v>41</v>
      </c>
      <c r="I2068" t="s">
        <v>13</v>
      </c>
      <c r="J2068">
        <v>10000136</v>
      </c>
      <c r="K2068" t="s">
        <v>40</v>
      </c>
      <c r="L2068" s="6">
        <v>4.7</v>
      </c>
      <c r="M20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95.905259530271564</v>
      </c>
    </row>
    <row r="2069" spans="1:13" x14ac:dyDescent="0.2">
      <c r="A2069" s="1">
        <v>43251</v>
      </c>
      <c r="B2069" s="4" t="str">
        <f>YEAR(月出库[[#This Row],[日期]]) &amp; "年"</f>
        <v>2018年</v>
      </c>
      <c r="C2069" s="4" t="str">
        <f>MONTH(月出库[[#This Row],[日期]]) &amp; "月"</f>
        <v>5月</v>
      </c>
      <c r="D2069" s="4">
        <f>--TEXT(月出库[[#This Row],[日期]],"yyyymm")</f>
        <v>201805</v>
      </c>
      <c r="E2069" t="s">
        <v>43</v>
      </c>
      <c r="F2069" t="s">
        <v>42</v>
      </c>
      <c r="G2069">
        <v>1000000931</v>
      </c>
      <c r="H2069" t="s">
        <v>41</v>
      </c>
      <c r="I2069" t="s">
        <v>13</v>
      </c>
      <c r="J2069">
        <v>10000182</v>
      </c>
      <c r="K2069" t="s">
        <v>31</v>
      </c>
      <c r="L2069" s="6">
        <v>78.7</v>
      </c>
      <c r="M20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135.21435594879938</v>
      </c>
    </row>
    <row r="2070" spans="1:13" x14ac:dyDescent="0.2">
      <c r="A2070" s="1">
        <v>43251</v>
      </c>
      <c r="B2070" s="4" t="str">
        <f>YEAR(月出库[[#This Row],[日期]]) &amp; "年"</f>
        <v>2018年</v>
      </c>
      <c r="C2070" s="4" t="str">
        <f>MONTH(月出库[[#This Row],[日期]]) &amp; "月"</f>
        <v>5月</v>
      </c>
      <c r="D2070" s="4">
        <f>--TEXT(月出库[[#This Row],[日期]],"yyyymm")</f>
        <v>201805</v>
      </c>
      <c r="E2070" t="s">
        <v>43</v>
      </c>
      <c r="F2070" t="s">
        <v>42</v>
      </c>
      <c r="G2070">
        <v>1000000931</v>
      </c>
      <c r="H2070" t="s">
        <v>41</v>
      </c>
      <c r="I2070" t="s">
        <v>13</v>
      </c>
      <c r="J2070">
        <v>20000018</v>
      </c>
      <c r="K2070" t="s">
        <v>81</v>
      </c>
      <c r="L2070" s="6">
        <v>1.5</v>
      </c>
      <c r="M20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36.061942838157535</v>
      </c>
    </row>
    <row r="2071" spans="1:13" x14ac:dyDescent="0.2">
      <c r="A2071" s="1">
        <v>43251</v>
      </c>
      <c r="B2071" s="4" t="str">
        <f>YEAR(月出库[[#This Row],[日期]]) &amp; "年"</f>
        <v>2018年</v>
      </c>
      <c r="C2071" s="4" t="str">
        <f>MONTH(月出库[[#This Row],[日期]]) &amp; "月"</f>
        <v>5月</v>
      </c>
      <c r="D2071" s="4">
        <f>--TEXT(月出库[[#This Row],[日期]],"yyyymm")</f>
        <v>201805</v>
      </c>
      <c r="E2071" t="s">
        <v>43</v>
      </c>
      <c r="F2071" t="s">
        <v>42</v>
      </c>
      <c r="G2071">
        <v>1000000931</v>
      </c>
      <c r="H2071" t="s">
        <v>41</v>
      </c>
      <c r="I2071" t="s">
        <v>13</v>
      </c>
      <c r="J2071">
        <v>20000099</v>
      </c>
      <c r="K2071" t="s">
        <v>20</v>
      </c>
      <c r="L2071" s="6">
        <v>4.5</v>
      </c>
      <c r="M20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146.34459514867291</v>
      </c>
    </row>
    <row r="2072" spans="1:13" x14ac:dyDescent="0.2">
      <c r="A2072" s="1">
        <v>43251</v>
      </c>
      <c r="B2072" s="4" t="str">
        <f>YEAR(月出库[[#This Row],[日期]]) &amp; "年"</f>
        <v>2018年</v>
      </c>
      <c r="C2072" s="4" t="str">
        <f>MONTH(月出库[[#This Row],[日期]]) &amp; "月"</f>
        <v>5月</v>
      </c>
      <c r="D2072" s="4">
        <f>--TEXT(月出库[[#This Row],[日期]],"yyyymm")</f>
        <v>201805</v>
      </c>
      <c r="E2072" t="s">
        <v>43</v>
      </c>
      <c r="F2072" t="s">
        <v>42</v>
      </c>
      <c r="G2072">
        <v>1000001014</v>
      </c>
      <c r="H2072" t="s">
        <v>44</v>
      </c>
      <c r="I2072" t="s">
        <v>13</v>
      </c>
      <c r="J2072">
        <v>10000078</v>
      </c>
      <c r="K2072" t="s">
        <v>30</v>
      </c>
      <c r="L2072" s="6">
        <v>54</v>
      </c>
      <c r="M20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134.3747398922356</v>
      </c>
    </row>
    <row r="2073" spans="1:13" x14ac:dyDescent="0.2">
      <c r="A2073" s="1">
        <v>43251</v>
      </c>
      <c r="B2073" s="4" t="str">
        <f>YEAR(月出库[[#This Row],[日期]]) &amp; "年"</f>
        <v>2018年</v>
      </c>
      <c r="C2073" s="4" t="str">
        <f>MONTH(月出库[[#This Row],[日期]]) &amp; "月"</f>
        <v>5月</v>
      </c>
      <c r="D2073" s="4">
        <f>--TEXT(月出库[[#This Row],[日期]],"yyyymm")</f>
        <v>201805</v>
      </c>
      <c r="E2073" t="s">
        <v>43</v>
      </c>
      <c r="F2073" t="s">
        <v>42</v>
      </c>
      <c r="G2073">
        <v>1000001014</v>
      </c>
      <c r="H2073" t="s">
        <v>44</v>
      </c>
      <c r="I2073" t="s">
        <v>13</v>
      </c>
      <c r="J2073">
        <v>10000131</v>
      </c>
      <c r="K2073" t="s">
        <v>38</v>
      </c>
      <c r="L2073" s="6">
        <v>98.3</v>
      </c>
      <c r="M20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134.05623469008029</v>
      </c>
    </row>
    <row r="2074" spans="1:13" x14ac:dyDescent="0.2">
      <c r="A2074" s="1">
        <v>43251</v>
      </c>
      <c r="B2074" s="4" t="str">
        <f>YEAR(月出库[[#This Row],[日期]]) &amp; "年"</f>
        <v>2018年</v>
      </c>
      <c r="C2074" s="4" t="str">
        <f>MONTH(月出库[[#This Row],[日期]]) &amp; "月"</f>
        <v>5月</v>
      </c>
      <c r="D2074" s="4">
        <f>--TEXT(月出库[[#This Row],[日期]],"yyyymm")</f>
        <v>201805</v>
      </c>
      <c r="E2074" t="s">
        <v>43</v>
      </c>
      <c r="F2074" t="s">
        <v>42</v>
      </c>
      <c r="G2074">
        <v>1000001014</v>
      </c>
      <c r="H2074" t="s">
        <v>44</v>
      </c>
      <c r="I2074" t="s">
        <v>13</v>
      </c>
      <c r="J2074">
        <v>10000136</v>
      </c>
      <c r="K2074" t="s">
        <v>40</v>
      </c>
      <c r="L2074" s="6">
        <v>51.2</v>
      </c>
      <c r="M20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158.57958654963466</v>
      </c>
    </row>
    <row r="2075" spans="1:13" x14ac:dyDescent="0.2">
      <c r="A2075" s="1">
        <v>43251</v>
      </c>
      <c r="B2075" s="4" t="str">
        <f>YEAR(月出库[[#This Row],[日期]]) &amp; "年"</f>
        <v>2018年</v>
      </c>
      <c r="C2075" s="4" t="str">
        <f>MONTH(月出库[[#This Row],[日期]]) &amp; "月"</f>
        <v>5月</v>
      </c>
      <c r="D2075" s="4">
        <f>--TEXT(月出库[[#This Row],[日期]],"yyyymm")</f>
        <v>201805</v>
      </c>
      <c r="E2075" t="s">
        <v>43</v>
      </c>
      <c r="F2075" t="s">
        <v>42</v>
      </c>
      <c r="G2075">
        <v>1000001014</v>
      </c>
      <c r="H2075" t="s">
        <v>44</v>
      </c>
      <c r="I2075" t="s">
        <v>13</v>
      </c>
      <c r="J2075">
        <v>10000182</v>
      </c>
      <c r="K2075" t="s">
        <v>31</v>
      </c>
      <c r="L2075" s="6">
        <v>24.200000000000003</v>
      </c>
      <c r="M20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132.15823986586292</v>
      </c>
    </row>
    <row r="2076" spans="1:13" x14ac:dyDescent="0.2">
      <c r="A2076" s="1">
        <v>43251</v>
      </c>
      <c r="B2076" s="4" t="str">
        <f>YEAR(月出库[[#This Row],[日期]]) &amp; "年"</f>
        <v>2018年</v>
      </c>
      <c r="C2076" s="4" t="str">
        <f>MONTH(月出库[[#This Row],[日期]]) &amp; "月"</f>
        <v>5月</v>
      </c>
      <c r="D2076" s="4">
        <f>--TEXT(月出库[[#This Row],[日期]],"yyyymm")</f>
        <v>201805</v>
      </c>
      <c r="E2076" t="s">
        <v>43</v>
      </c>
      <c r="F2076" t="s">
        <v>42</v>
      </c>
      <c r="G2076">
        <v>1000001014</v>
      </c>
      <c r="H2076" t="s">
        <v>44</v>
      </c>
      <c r="I2076" t="s">
        <v>13</v>
      </c>
      <c r="J2076">
        <v>20000099</v>
      </c>
      <c r="K2076" t="s">
        <v>20</v>
      </c>
      <c r="L2076" s="6">
        <v>19.899999999999999</v>
      </c>
      <c r="M20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127.48523290513455</v>
      </c>
    </row>
    <row r="2077" spans="1:13" x14ac:dyDescent="0.2">
      <c r="A2077" s="1">
        <v>43251</v>
      </c>
      <c r="B2077" s="4" t="str">
        <f>YEAR(月出库[[#This Row],[日期]]) &amp; "年"</f>
        <v>2018年</v>
      </c>
      <c r="C2077" s="4" t="str">
        <f>MONTH(月出库[[#This Row],[日期]]) &amp; "月"</f>
        <v>5月</v>
      </c>
      <c r="D2077" s="4">
        <f>--TEXT(月出库[[#This Row],[日期]],"yyyymm")</f>
        <v>201805</v>
      </c>
      <c r="E2077" t="s">
        <v>43</v>
      </c>
      <c r="F2077" t="s">
        <v>66</v>
      </c>
      <c r="G2077">
        <v>1000001135</v>
      </c>
      <c r="H2077" t="s">
        <v>65</v>
      </c>
      <c r="I2077" t="s">
        <v>13</v>
      </c>
      <c r="J2077">
        <v>10000211</v>
      </c>
      <c r="K2077" t="s">
        <v>11</v>
      </c>
      <c r="L2077" s="6">
        <v>0</v>
      </c>
      <c r="M20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42.572434967837943</v>
      </c>
    </row>
    <row r="2078" spans="1:13" x14ac:dyDescent="0.2">
      <c r="A2078" s="1">
        <v>43251</v>
      </c>
      <c r="B2078" s="4" t="str">
        <f>YEAR(月出库[[#This Row],[日期]]) &amp; "年"</f>
        <v>2018年</v>
      </c>
      <c r="C2078" s="4" t="str">
        <f>MONTH(月出库[[#This Row],[日期]]) &amp; "月"</f>
        <v>5月</v>
      </c>
      <c r="D2078" s="4">
        <f>--TEXT(月出库[[#This Row],[日期]],"yyyymm")</f>
        <v>201805</v>
      </c>
      <c r="E2078" t="s">
        <v>43</v>
      </c>
      <c r="F2078" t="s">
        <v>80</v>
      </c>
      <c r="G2078">
        <v>1000003498</v>
      </c>
      <c r="H2078" t="s">
        <v>79</v>
      </c>
      <c r="I2078" t="s">
        <v>13</v>
      </c>
      <c r="J2078">
        <v>10000131</v>
      </c>
      <c r="K2078" t="s">
        <v>38</v>
      </c>
      <c r="L2078" s="6">
        <v>84.8</v>
      </c>
      <c r="M20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136.73101401494597</v>
      </c>
    </row>
    <row r="2079" spans="1:13" x14ac:dyDescent="0.2">
      <c r="A2079" s="1">
        <v>43251</v>
      </c>
      <c r="B2079" s="4" t="str">
        <f>YEAR(月出库[[#This Row],[日期]]) &amp; "年"</f>
        <v>2018年</v>
      </c>
      <c r="C2079" s="4" t="str">
        <f>MONTH(月出库[[#This Row],[日期]]) &amp; "月"</f>
        <v>5月</v>
      </c>
      <c r="D2079" s="4">
        <f>--TEXT(月出库[[#This Row],[日期]],"yyyymm")</f>
        <v>201805</v>
      </c>
      <c r="E2079" t="s">
        <v>43</v>
      </c>
      <c r="F2079" t="s">
        <v>80</v>
      </c>
      <c r="G2079">
        <v>1000003498</v>
      </c>
      <c r="H2079" t="s">
        <v>79</v>
      </c>
      <c r="I2079" t="s">
        <v>13</v>
      </c>
      <c r="J2079">
        <v>10000136</v>
      </c>
      <c r="K2079" t="s">
        <v>40</v>
      </c>
      <c r="L2079" s="6">
        <v>28</v>
      </c>
      <c r="M20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140.38126989791357</v>
      </c>
    </row>
    <row r="2080" spans="1:13" x14ac:dyDescent="0.2">
      <c r="A2080" s="1">
        <v>43251</v>
      </c>
      <c r="B2080" s="4" t="str">
        <f>YEAR(月出库[[#This Row],[日期]]) &amp; "年"</f>
        <v>2018年</v>
      </c>
      <c r="C2080" s="4" t="str">
        <f>MONTH(月出库[[#This Row],[日期]]) &amp; "月"</f>
        <v>5月</v>
      </c>
      <c r="D2080" s="4">
        <f>--TEXT(月出库[[#This Row],[日期]],"yyyymm")</f>
        <v>201805</v>
      </c>
      <c r="E2080" t="s">
        <v>43</v>
      </c>
      <c r="F2080" t="s">
        <v>80</v>
      </c>
      <c r="G2080">
        <v>1000003498</v>
      </c>
      <c r="H2080" t="s">
        <v>79</v>
      </c>
      <c r="I2080" t="s">
        <v>13</v>
      </c>
      <c r="J2080">
        <v>10000211</v>
      </c>
      <c r="K2080" t="s">
        <v>11</v>
      </c>
      <c r="L2080" s="6">
        <v>21.9</v>
      </c>
      <c r="M20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123.98872033354013</v>
      </c>
    </row>
    <row r="2081" spans="1:13" x14ac:dyDescent="0.2">
      <c r="A2081" s="1">
        <v>43251</v>
      </c>
      <c r="B2081" s="4" t="str">
        <f>YEAR(月出库[[#This Row],[日期]]) &amp; "年"</f>
        <v>2018年</v>
      </c>
      <c r="C2081" s="4" t="str">
        <f>MONTH(月出库[[#This Row],[日期]]) &amp; "月"</f>
        <v>5月</v>
      </c>
      <c r="D2081" s="4">
        <f>--TEXT(月出库[[#This Row],[日期]],"yyyymm")</f>
        <v>201805</v>
      </c>
      <c r="E2081" t="s">
        <v>43</v>
      </c>
      <c r="F2081" t="s">
        <v>78</v>
      </c>
      <c r="G2081">
        <v>1000003187</v>
      </c>
      <c r="H2081" t="s">
        <v>77</v>
      </c>
      <c r="I2081" t="s">
        <v>13</v>
      </c>
      <c r="J2081">
        <v>10000078</v>
      </c>
      <c r="K2081" t="s">
        <v>30</v>
      </c>
      <c r="L2081" s="6">
        <v>7.9</v>
      </c>
      <c r="M20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132.78819155845011</v>
      </c>
    </row>
    <row r="2082" spans="1:13" x14ac:dyDescent="0.2">
      <c r="A2082" s="1">
        <v>43251</v>
      </c>
      <c r="B2082" s="4" t="str">
        <f>YEAR(月出库[[#This Row],[日期]]) &amp; "年"</f>
        <v>2018年</v>
      </c>
      <c r="C2082" s="4" t="str">
        <f>MONTH(月出库[[#This Row],[日期]]) &amp; "月"</f>
        <v>5月</v>
      </c>
      <c r="D2082" s="4">
        <f>--TEXT(月出库[[#This Row],[日期]],"yyyymm")</f>
        <v>201805</v>
      </c>
      <c r="E2082" t="s">
        <v>43</v>
      </c>
      <c r="F2082" t="s">
        <v>78</v>
      </c>
      <c r="G2082">
        <v>1000003187</v>
      </c>
      <c r="H2082" t="s">
        <v>77</v>
      </c>
      <c r="I2082" t="s">
        <v>13</v>
      </c>
      <c r="J2082">
        <v>10000131</v>
      </c>
      <c r="K2082" t="s">
        <v>38</v>
      </c>
      <c r="L2082" s="6">
        <v>56.599999999999994</v>
      </c>
      <c r="M20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138.4779206138509</v>
      </c>
    </row>
    <row r="2083" spans="1:13" x14ac:dyDescent="0.2">
      <c r="A2083" s="1">
        <v>43251</v>
      </c>
      <c r="B2083" s="4" t="str">
        <f>YEAR(月出库[[#This Row],[日期]]) &amp; "年"</f>
        <v>2018年</v>
      </c>
      <c r="C2083" s="4" t="str">
        <f>MONTH(月出库[[#This Row],[日期]]) &amp; "月"</f>
        <v>5月</v>
      </c>
      <c r="D2083" s="4">
        <f>--TEXT(月出库[[#This Row],[日期]],"yyyymm")</f>
        <v>201805</v>
      </c>
      <c r="E2083" t="s">
        <v>43</v>
      </c>
      <c r="F2083" t="s">
        <v>78</v>
      </c>
      <c r="G2083">
        <v>1000003187</v>
      </c>
      <c r="H2083" t="s">
        <v>77</v>
      </c>
      <c r="I2083" t="s">
        <v>13</v>
      </c>
      <c r="J2083">
        <v>10000136</v>
      </c>
      <c r="K2083" t="s">
        <v>40</v>
      </c>
      <c r="L2083" s="6">
        <v>10.3</v>
      </c>
      <c r="M20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126.45915957345511</v>
      </c>
    </row>
    <row r="2084" spans="1:13" x14ac:dyDescent="0.2">
      <c r="A2084" s="1">
        <v>43251</v>
      </c>
      <c r="B2084" s="4" t="str">
        <f>YEAR(月出库[[#This Row],[日期]]) &amp; "年"</f>
        <v>2018年</v>
      </c>
      <c r="C2084" s="4" t="str">
        <f>MONTH(月出库[[#This Row],[日期]]) &amp; "月"</f>
        <v>5月</v>
      </c>
      <c r="D2084" s="4">
        <f>--TEXT(月出库[[#This Row],[日期]],"yyyymm")</f>
        <v>201805</v>
      </c>
      <c r="E2084" t="s">
        <v>43</v>
      </c>
      <c r="F2084" t="s">
        <v>78</v>
      </c>
      <c r="G2084">
        <v>1000003187</v>
      </c>
      <c r="H2084" t="s">
        <v>77</v>
      </c>
      <c r="I2084" t="s">
        <v>13</v>
      </c>
      <c r="J2084">
        <v>10000211</v>
      </c>
      <c r="K2084" t="s">
        <v>11</v>
      </c>
      <c r="L2084" s="6">
        <v>104.9</v>
      </c>
      <c r="M20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132.21767271832229</v>
      </c>
    </row>
    <row r="2085" spans="1:13" x14ac:dyDescent="0.2">
      <c r="A2085" s="1">
        <v>43251</v>
      </c>
      <c r="B2085" s="4" t="str">
        <f>YEAR(月出库[[#This Row],[日期]]) &amp; "年"</f>
        <v>2018年</v>
      </c>
      <c r="C2085" s="4" t="str">
        <f>MONTH(月出库[[#This Row],[日期]]) &amp; "月"</f>
        <v>5月</v>
      </c>
      <c r="D2085" s="4">
        <f>--TEXT(月出库[[#This Row],[日期]],"yyyymm")</f>
        <v>201805</v>
      </c>
      <c r="E2085" t="s">
        <v>43</v>
      </c>
      <c r="F2085" t="s">
        <v>78</v>
      </c>
      <c r="G2085">
        <v>1000003187</v>
      </c>
      <c r="H2085" t="s">
        <v>77</v>
      </c>
      <c r="I2085" t="s">
        <v>13</v>
      </c>
      <c r="J2085">
        <v>20000018</v>
      </c>
      <c r="K2085" t="s">
        <v>81</v>
      </c>
      <c r="L2085" s="6">
        <v>22.8</v>
      </c>
      <c r="M20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120.06639429752759</v>
      </c>
    </row>
    <row r="2086" spans="1:13" x14ac:dyDescent="0.2">
      <c r="A2086" s="1">
        <v>43251</v>
      </c>
      <c r="B2086" s="4" t="str">
        <f>YEAR(月出库[[#This Row],[日期]]) &amp; "年"</f>
        <v>2018年</v>
      </c>
      <c r="C2086" s="4" t="str">
        <f>MONTH(月出库[[#This Row],[日期]]) &amp; "月"</f>
        <v>5月</v>
      </c>
      <c r="D2086" s="4">
        <f>--TEXT(月出库[[#This Row],[日期]],"yyyymm")</f>
        <v>201805</v>
      </c>
      <c r="E2086" t="s">
        <v>43</v>
      </c>
      <c r="F2086" t="s">
        <v>78</v>
      </c>
      <c r="G2086">
        <v>1000003187</v>
      </c>
      <c r="H2086" t="s">
        <v>77</v>
      </c>
      <c r="I2086" t="s">
        <v>13</v>
      </c>
      <c r="J2086">
        <v>20000099</v>
      </c>
      <c r="K2086" t="s">
        <v>20</v>
      </c>
      <c r="L2086" s="6">
        <v>4.3</v>
      </c>
      <c r="M20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137.53698892979705</v>
      </c>
    </row>
    <row r="2087" spans="1:13" x14ac:dyDescent="0.2">
      <c r="A2087" s="1">
        <v>43251</v>
      </c>
      <c r="B2087" s="4" t="str">
        <f>YEAR(月出库[[#This Row],[日期]]) &amp; "年"</f>
        <v>2018年</v>
      </c>
      <c r="C2087" s="4" t="str">
        <f>MONTH(月出库[[#This Row],[日期]]) &amp; "月"</f>
        <v>5月</v>
      </c>
      <c r="D2087" s="4">
        <f>--TEXT(月出库[[#This Row],[日期]],"yyyymm")</f>
        <v>201805</v>
      </c>
      <c r="E2087" t="s">
        <v>9</v>
      </c>
      <c r="F2087" t="s">
        <v>75</v>
      </c>
      <c r="G2087">
        <v>1000000281</v>
      </c>
      <c r="H2087" t="s">
        <v>74</v>
      </c>
      <c r="I2087" t="s">
        <v>13</v>
      </c>
      <c r="J2087">
        <v>10000064</v>
      </c>
      <c r="K2087" t="s">
        <v>53</v>
      </c>
      <c r="L2087" s="6">
        <v>2.1</v>
      </c>
      <c r="M20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105.25452370608485</v>
      </c>
    </row>
    <row r="2088" spans="1:13" x14ac:dyDescent="0.2">
      <c r="A2088" s="1">
        <v>43251</v>
      </c>
      <c r="B2088" s="4" t="str">
        <f>YEAR(月出库[[#This Row],[日期]]) &amp; "年"</f>
        <v>2018年</v>
      </c>
      <c r="C2088" s="4" t="str">
        <f>MONTH(月出库[[#This Row],[日期]]) &amp; "月"</f>
        <v>5月</v>
      </c>
      <c r="D2088" s="4">
        <f>--TEXT(月出库[[#This Row],[日期]],"yyyymm")</f>
        <v>201805</v>
      </c>
      <c r="E2088" t="s">
        <v>9</v>
      </c>
      <c r="F2088" t="s">
        <v>75</v>
      </c>
      <c r="G2088">
        <v>1000000281</v>
      </c>
      <c r="H2088" t="s">
        <v>74</v>
      </c>
      <c r="I2088" t="s">
        <v>13</v>
      </c>
      <c r="J2088">
        <v>10000131</v>
      </c>
      <c r="K2088" t="s">
        <v>38</v>
      </c>
      <c r="L2088" s="6">
        <v>59.3</v>
      </c>
      <c r="M20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87.672054860020225</v>
      </c>
    </row>
    <row r="2089" spans="1:13" x14ac:dyDescent="0.2">
      <c r="A2089" s="1">
        <v>43251</v>
      </c>
      <c r="B2089" s="4" t="str">
        <f>YEAR(月出库[[#This Row],[日期]]) &amp; "年"</f>
        <v>2018年</v>
      </c>
      <c r="C2089" s="4" t="str">
        <f>MONTH(月出库[[#This Row],[日期]]) &amp; "月"</f>
        <v>5月</v>
      </c>
      <c r="D2089" s="4">
        <f>--TEXT(月出库[[#This Row],[日期]],"yyyymm")</f>
        <v>201805</v>
      </c>
      <c r="E2089" t="s">
        <v>9</v>
      </c>
      <c r="F2089" t="s">
        <v>75</v>
      </c>
      <c r="G2089">
        <v>1000000281</v>
      </c>
      <c r="H2089" t="s">
        <v>74</v>
      </c>
      <c r="I2089" t="s">
        <v>13</v>
      </c>
      <c r="J2089">
        <v>10000136</v>
      </c>
      <c r="K2089" t="s">
        <v>40</v>
      </c>
      <c r="L2089" s="6">
        <v>14.3</v>
      </c>
      <c r="M20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111.12926216975541</v>
      </c>
    </row>
    <row r="2090" spans="1:13" x14ac:dyDescent="0.2">
      <c r="A2090" s="1">
        <v>43251</v>
      </c>
      <c r="B2090" s="4" t="str">
        <f>YEAR(月出库[[#This Row],[日期]]) &amp; "年"</f>
        <v>2018年</v>
      </c>
      <c r="C2090" s="4" t="str">
        <f>MONTH(月出库[[#This Row],[日期]]) &amp; "月"</f>
        <v>5月</v>
      </c>
      <c r="D2090" s="4">
        <f>--TEXT(月出库[[#This Row],[日期]],"yyyymm")</f>
        <v>201805</v>
      </c>
      <c r="E2090" t="s">
        <v>9</v>
      </c>
      <c r="F2090" t="s">
        <v>75</v>
      </c>
      <c r="G2090">
        <v>1000000281</v>
      </c>
      <c r="H2090" t="s">
        <v>74</v>
      </c>
      <c r="I2090" t="s">
        <v>13</v>
      </c>
      <c r="J2090">
        <v>10000211</v>
      </c>
      <c r="K2090" t="s">
        <v>11</v>
      </c>
      <c r="L2090" s="6">
        <v>185.39999999999998</v>
      </c>
      <c r="M20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115.2774769799761</v>
      </c>
    </row>
    <row r="2091" spans="1:13" x14ac:dyDescent="0.2">
      <c r="A2091" s="1">
        <v>43251</v>
      </c>
      <c r="B2091" s="4" t="str">
        <f>YEAR(月出库[[#This Row],[日期]]) &amp; "年"</f>
        <v>2018年</v>
      </c>
      <c r="C2091" s="4" t="str">
        <f>MONTH(月出库[[#This Row],[日期]]) &amp; "月"</f>
        <v>5月</v>
      </c>
      <c r="D2091" s="4">
        <f>--TEXT(月出库[[#This Row],[日期]],"yyyymm")</f>
        <v>201805</v>
      </c>
      <c r="E2091" t="s">
        <v>9</v>
      </c>
      <c r="F2091" t="s">
        <v>75</v>
      </c>
      <c r="G2091">
        <v>1000000281</v>
      </c>
      <c r="H2091" t="s">
        <v>74</v>
      </c>
      <c r="I2091" t="s">
        <v>13</v>
      </c>
      <c r="J2091">
        <v>20000099</v>
      </c>
      <c r="K2091" t="s">
        <v>20</v>
      </c>
      <c r="L2091" s="6">
        <v>24.6</v>
      </c>
      <c r="M20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108.82163064495511</v>
      </c>
    </row>
    <row r="2092" spans="1:13" x14ac:dyDescent="0.2">
      <c r="A2092" s="1">
        <v>43251</v>
      </c>
      <c r="B2092" s="4" t="str">
        <f>YEAR(月出库[[#This Row],[日期]]) &amp; "年"</f>
        <v>2018年</v>
      </c>
      <c r="C2092" s="4" t="str">
        <f>MONTH(月出库[[#This Row],[日期]]) &amp; "月"</f>
        <v>5月</v>
      </c>
      <c r="D2092" s="4">
        <f>--TEXT(月出库[[#This Row],[日期]],"yyyymm")</f>
        <v>201805</v>
      </c>
      <c r="E2092" t="s">
        <v>9</v>
      </c>
      <c r="F2092" t="s">
        <v>15</v>
      </c>
      <c r="G2092">
        <v>1000002981</v>
      </c>
      <c r="H2092" t="s">
        <v>62</v>
      </c>
      <c r="I2092" t="s">
        <v>13</v>
      </c>
      <c r="J2092">
        <v>10000064</v>
      </c>
      <c r="K2092" t="s">
        <v>53</v>
      </c>
      <c r="L2092" s="6">
        <v>6.7</v>
      </c>
      <c r="M20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128.75356457885221</v>
      </c>
    </row>
    <row r="2093" spans="1:13" x14ac:dyDescent="0.2">
      <c r="A2093" s="1">
        <v>43251</v>
      </c>
      <c r="B2093" s="4" t="str">
        <f>YEAR(月出库[[#This Row],[日期]]) &amp; "年"</f>
        <v>2018年</v>
      </c>
      <c r="C2093" s="4" t="str">
        <f>MONTH(月出库[[#This Row],[日期]]) &amp; "月"</f>
        <v>5月</v>
      </c>
      <c r="D2093" s="4">
        <f>--TEXT(月出库[[#This Row],[日期]],"yyyymm")</f>
        <v>201805</v>
      </c>
      <c r="E2093" t="s">
        <v>9</v>
      </c>
      <c r="F2093" t="s">
        <v>15</v>
      </c>
      <c r="G2093">
        <v>1000002981</v>
      </c>
      <c r="H2093" t="s">
        <v>62</v>
      </c>
      <c r="I2093" t="s">
        <v>13</v>
      </c>
      <c r="J2093">
        <v>10000131</v>
      </c>
      <c r="K2093" t="s">
        <v>38</v>
      </c>
      <c r="L2093" s="6">
        <v>49.8</v>
      </c>
      <c r="M20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139.78989788524373</v>
      </c>
    </row>
    <row r="2094" spans="1:13" x14ac:dyDescent="0.2">
      <c r="A2094" s="1">
        <v>43251</v>
      </c>
      <c r="B2094" s="4" t="str">
        <f>YEAR(月出库[[#This Row],[日期]]) &amp; "年"</f>
        <v>2018年</v>
      </c>
      <c r="C2094" s="4" t="str">
        <f>MONTH(月出库[[#This Row],[日期]]) &amp; "月"</f>
        <v>5月</v>
      </c>
      <c r="D2094" s="4">
        <f>--TEXT(月出库[[#This Row],[日期]],"yyyymm")</f>
        <v>201805</v>
      </c>
      <c r="E2094" t="s">
        <v>9</v>
      </c>
      <c r="F2094" t="s">
        <v>15</v>
      </c>
      <c r="G2094">
        <v>1000002981</v>
      </c>
      <c r="H2094" t="s">
        <v>62</v>
      </c>
      <c r="I2094" t="s">
        <v>13</v>
      </c>
      <c r="J2094">
        <v>10000136</v>
      </c>
      <c r="K2094" t="s">
        <v>40</v>
      </c>
      <c r="L2094" s="6">
        <v>24.3</v>
      </c>
      <c r="M20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113.5097855501218</v>
      </c>
    </row>
    <row r="2095" spans="1:13" x14ac:dyDescent="0.2">
      <c r="A2095" s="1">
        <v>43251</v>
      </c>
      <c r="B2095" s="4" t="str">
        <f>YEAR(月出库[[#This Row],[日期]]) &amp; "年"</f>
        <v>2018年</v>
      </c>
      <c r="C2095" s="4" t="str">
        <f>MONTH(月出库[[#This Row],[日期]]) &amp; "月"</f>
        <v>5月</v>
      </c>
      <c r="D2095" s="4">
        <f>--TEXT(月出库[[#This Row],[日期]],"yyyymm")</f>
        <v>201805</v>
      </c>
      <c r="E2095" t="s">
        <v>9</v>
      </c>
      <c r="F2095" t="s">
        <v>15</v>
      </c>
      <c r="G2095">
        <v>1000002981</v>
      </c>
      <c r="H2095" t="s">
        <v>62</v>
      </c>
      <c r="I2095" t="s">
        <v>13</v>
      </c>
      <c r="J2095">
        <v>10000211</v>
      </c>
      <c r="K2095" t="s">
        <v>11</v>
      </c>
      <c r="L2095" s="6">
        <v>60.5</v>
      </c>
      <c r="M20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159.25406305013686</v>
      </c>
    </row>
    <row r="2096" spans="1:13" x14ac:dyDescent="0.2">
      <c r="A2096" s="1">
        <v>43251</v>
      </c>
      <c r="B2096" s="4" t="str">
        <f>YEAR(月出库[[#This Row],[日期]]) &amp; "年"</f>
        <v>2018年</v>
      </c>
      <c r="C2096" s="4" t="str">
        <f>MONTH(月出库[[#This Row],[日期]]) &amp; "月"</f>
        <v>5月</v>
      </c>
      <c r="D2096" s="4">
        <f>--TEXT(月出库[[#This Row],[日期]],"yyyymm")</f>
        <v>201805</v>
      </c>
      <c r="E2096" t="s">
        <v>9</v>
      </c>
      <c r="F2096" t="s">
        <v>15</v>
      </c>
      <c r="G2096">
        <v>1000002985</v>
      </c>
      <c r="H2096" t="s">
        <v>47</v>
      </c>
      <c r="I2096" t="s">
        <v>13</v>
      </c>
      <c r="J2096">
        <v>10000064</v>
      </c>
      <c r="K2096" t="s">
        <v>53</v>
      </c>
      <c r="L2096" s="6">
        <v>15.1</v>
      </c>
      <c r="M20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126.55818229864697</v>
      </c>
    </row>
    <row r="2097" spans="1:13" x14ac:dyDescent="0.2">
      <c r="A2097" s="1">
        <v>43251</v>
      </c>
      <c r="B2097" s="4" t="str">
        <f>YEAR(月出库[[#This Row],[日期]]) &amp; "年"</f>
        <v>2018年</v>
      </c>
      <c r="C2097" s="4" t="str">
        <f>MONTH(月出库[[#This Row],[日期]]) &amp; "月"</f>
        <v>5月</v>
      </c>
      <c r="D2097" s="4">
        <f>--TEXT(月出库[[#This Row],[日期]],"yyyymm")</f>
        <v>201805</v>
      </c>
      <c r="E2097" t="s">
        <v>9</v>
      </c>
      <c r="F2097" t="s">
        <v>15</v>
      </c>
      <c r="G2097">
        <v>1000002985</v>
      </c>
      <c r="H2097" t="s">
        <v>47</v>
      </c>
      <c r="I2097" t="s">
        <v>13</v>
      </c>
      <c r="J2097">
        <v>10000211</v>
      </c>
      <c r="K2097" t="s">
        <v>11</v>
      </c>
      <c r="L2097" s="6">
        <v>162.6</v>
      </c>
      <c r="M20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105.9414108553114</v>
      </c>
    </row>
    <row r="2098" spans="1:13" x14ac:dyDescent="0.2">
      <c r="A2098" s="1">
        <v>43251</v>
      </c>
      <c r="B2098" s="4" t="str">
        <f>YEAR(月出库[[#This Row],[日期]]) &amp; "年"</f>
        <v>2018年</v>
      </c>
      <c r="C2098" s="4" t="str">
        <f>MONTH(月出库[[#This Row],[日期]]) &amp; "月"</f>
        <v>5月</v>
      </c>
      <c r="D2098" s="4">
        <f>--TEXT(月出库[[#This Row],[日期]],"yyyymm")</f>
        <v>201805</v>
      </c>
      <c r="E2098" t="s">
        <v>9</v>
      </c>
      <c r="F2098" t="s">
        <v>15</v>
      </c>
      <c r="G2098">
        <v>1000002986</v>
      </c>
      <c r="H2098" t="s">
        <v>14</v>
      </c>
      <c r="I2098" t="s">
        <v>13</v>
      </c>
      <c r="J2098">
        <v>10000211</v>
      </c>
      <c r="K2098" t="s">
        <v>11</v>
      </c>
      <c r="L2098" s="6">
        <v>367.19999999999993</v>
      </c>
      <c r="M20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141.86359623831405</v>
      </c>
    </row>
    <row r="2099" spans="1:13" x14ac:dyDescent="0.2">
      <c r="A2099" s="1">
        <v>43251</v>
      </c>
      <c r="B2099" s="4" t="str">
        <f>YEAR(月出库[[#This Row],[日期]]) &amp; "年"</f>
        <v>2018年</v>
      </c>
      <c r="C2099" s="4" t="str">
        <f>MONTH(月出库[[#This Row],[日期]]) &amp; "月"</f>
        <v>5月</v>
      </c>
      <c r="D2099" s="4">
        <f>--TEXT(月出库[[#This Row],[日期]],"yyyymm")</f>
        <v>201805</v>
      </c>
      <c r="E2099" t="s">
        <v>9</v>
      </c>
      <c r="F2099" t="s">
        <v>57</v>
      </c>
      <c r="G2099">
        <v>1000001502</v>
      </c>
      <c r="H2099" t="s">
        <v>56</v>
      </c>
      <c r="I2099" t="s">
        <v>13</v>
      </c>
      <c r="J2099">
        <v>10000064</v>
      </c>
      <c r="K2099" t="s">
        <v>53</v>
      </c>
      <c r="L2099" s="6">
        <v>20.8</v>
      </c>
      <c r="M20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135.19333251081218</v>
      </c>
    </row>
    <row r="2100" spans="1:13" x14ac:dyDescent="0.2">
      <c r="A2100" s="1">
        <v>43251</v>
      </c>
      <c r="B2100" s="4" t="str">
        <f>YEAR(月出库[[#This Row],[日期]]) &amp; "年"</f>
        <v>2018年</v>
      </c>
      <c r="C2100" s="4" t="str">
        <f>MONTH(月出库[[#This Row],[日期]]) &amp; "月"</f>
        <v>5月</v>
      </c>
      <c r="D2100" s="4">
        <f>--TEXT(月出库[[#This Row],[日期]],"yyyymm")</f>
        <v>201805</v>
      </c>
      <c r="E2100" t="s">
        <v>9</v>
      </c>
      <c r="F2100" t="s">
        <v>57</v>
      </c>
      <c r="G2100">
        <v>1000001502</v>
      </c>
      <c r="H2100" t="s">
        <v>56</v>
      </c>
      <c r="I2100" t="s">
        <v>13</v>
      </c>
      <c r="J2100">
        <v>10000211</v>
      </c>
      <c r="K2100" t="s">
        <v>11</v>
      </c>
      <c r="L2100" s="6">
        <v>358.4</v>
      </c>
      <c r="M21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145.97115945869859</v>
      </c>
    </row>
    <row r="2101" spans="1:13" x14ac:dyDescent="0.2">
      <c r="A2101" s="1">
        <v>43251</v>
      </c>
      <c r="B2101" s="4" t="str">
        <f>YEAR(月出库[[#This Row],[日期]]) &amp; "年"</f>
        <v>2018年</v>
      </c>
      <c r="C2101" s="4" t="str">
        <f>MONTH(月出库[[#This Row],[日期]]) &amp; "月"</f>
        <v>5月</v>
      </c>
      <c r="D2101" s="4">
        <f>--TEXT(月出库[[#This Row],[日期]],"yyyymm")</f>
        <v>201805</v>
      </c>
      <c r="E2101" t="s">
        <v>9</v>
      </c>
      <c r="F2101" t="s">
        <v>72</v>
      </c>
      <c r="G2101">
        <v>1000001699</v>
      </c>
      <c r="H2101" t="s">
        <v>71</v>
      </c>
      <c r="I2101" t="s">
        <v>13</v>
      </c>
      <c r="J2101">
        <v>10000064</v>
      </c>
      <c r="K2101" t="s">
        <v>53</v>
      </c>
      <c r="L2101" s="6">
        <v>13.7</v>
      </c>
      <c r="M21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110.35275983105953</v>
      </c>
    </row>
    <row r="2102" spans="1:13" x14ac:dyDescent="0.2">
      <c r="A2102" s="1">
        <v>43251</v>
      </c>
      <c r="B2102" s="4" t="str">
        <f>YEAR(月出库[[#This Row],[日期]]) &amp; "年"</f>
        <v>2018年</v>
      </c>
      <c r="C2102" s="4" t="str">
        <f>MONTH(月出库[[#This Row],[日期]]) &amp; "月"</f>
        <v>5月</v>
      </c>
      <c r="D2102" s="4">
        <f>--TEXT(月出库[[#This Row],[日期]],"yyyymm")</f>
        <v>201805</v>
      </c>
      <c r="E2102" t="s">
        <v>9</v>
      </c>
      <c r="F2102" t="s">
        <v>72</v>
      </c>
      <c r="G2102">
        <v>1000001699</v>
      </c>
      <c r="H2102" t="s">
        <v>71</v>
      </c>
      <c r="I2102" t="s">
        <v>13</v>
      </c>
      <c r="J2102">
        <v>10000136</v>
      </c>
      <c r="K2102" t="s">
        <v>40</v>
      </c>
      <c r="L2102" s="6">
        <v>10.3</v>
      </c>
      <c r="M21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124.76684539083031</v>
      </c>
    </row>
    <row r="2103" spans="1:13" x14ac:dyDescent="0.2">
      <c r="A2103" s="1">
        <v>43251</v>
      </c>
      <c r="B2103" s="4" t="str">
        <f>YEAR(月出库[[#This Row],[日期]]) &amp; "年"</f>
        <v>2018年</v>
      </c>
      <c r="C2103" s="4" t="str">
        <f>MONTH(月出库[[#This Row],[日期]]) &amp; "月"</f>
        <v>5月</v>
      </c>
      <c r="D2103" s="4">
        <f>--TEXT(月出库[[#This Row],[日期]],"yyyymm")</f>
        <v>201805</v>
      </c>
      <c r="E2103" t="s">
        <v>9</v>
      </c>
      <c r="F2103" t="s">
        <v>72</v>
      </c>
      <c r="G2103">
        <v>1000001699</v>
      </c>
      <c r="H2103" t="s">
        <v>71</v>
      </c>
      <c r="I2103" t="s">
        <v>13</v>
      </c>
      <c r="J2103">
        <v>10000211</v>
      </c>
      <c r="K2103" t="s">
        <v>11</v>
      </c>
      <c r="L2103" s="6">
        <v>246</v>
      </c>
      <c r="M21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131.19831416866452</v>
      </c>
    </row>
    <row r="2104" spans="1:13" x14ac:dyDescent="0.2">
      <c r="A2104" s="1">
        <v>43251</v>
      </c>
      <c r="B2104" s="4" t="str">
        <f>YEAR(月出库[[#This Row],[日期]]) &amp; "年"</f>
        <v>2018年</v>
      </c>
      <c r="C2104" s="4" t="str">
        <f>MONTH(月出库[[#This Row],[日期]]) &amp; "月"</f>
        <v>5月</v>
      </c>
      <c r="D2104" s="4">
        <f>--TEXT(月出库[[#This Row],[日期]],"yyyymm")</f>
        <v>201805</v>
      </c>
      <c r="E2104" t="s">
        <v>9</v>
      </c>
      <c r="F2104" t="s">
        <v>59</v>
      </c>
      <c r="G2104">
        <v>1000000192</v>
      </c>
      <c r="H2104" t="s">
        <v>58</v>
      </c>
      <c r="I2104" t="s">
        <v>13</v>
      </c>
      <c r="J2104">
        <v>10000064</v>
      </c>
      <c r="K2104" t="s">
        <v>53</v>
      </c>
      <c r="L2104" s="6">
        <v>16.8</v>
      </c>
      <c r="M21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162.59992719736238</v>
      </c>
    </row>
    <row r="2105" spans="1:13" x14ac:dyDescent="0.2">
      <c r="A2105" s="1">
        <v>43251</v>
      </c>
      <c r="B2105" s="4" t="str">
        <f>YEAR(月出库[[#This Row],[日期]]) &amp; "年"</f>
        <v>2018年</v>
      </c>
      <c r="C2105" s="4" t="str">
        <f>MONTH(月出库[[#This Row],[日期]]) &amp; "月"</f>
        <v>5月</v>
      </c>
      <c r="D2105" s="4">
        <f>--TEXT(月出库[[#This Row],[日期]],"yyyymm")</f>
        <v>201805</v>
      </c>
      <c r="E2105" t="s">
        <v>9</v>
      </c>
      <c r="F2105" t="s">
        <v>59</v>
      </c>
      <c r="G2105">
        <v>1000000192</v>
      </c>
      <c r="H2105" t="s">
        <v>58</v>
      </c>
      <c r="I2105" t="s">
        <v>13</v>
      </c>
      <c r="J2105">
        <v>10000111</v>
      </c>
      <c r="K2105" t="s">
        <v>37</v>
      </c>
      <c r="L2105" s="6">
        <v>3.7</v>
      </c>
      <c r="M21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141.2772246211974</v>
      </c>
    </row>
    <row r="2106" spans="1:13" x14ac:dyDescent="0.2">
      <c r="A2106" s="1">
        <v>43251</v>
      </c>
      <c r="B2106" s="4" t="str">
        <f>YEAR(月出库[[#This Row],[日期]]) &amp; "年"</f>
        <v>2018年</v>
      </c>
      <c r="C2106" s="4" t="str">
        <f>MONTH(月出库[[#This Row],[日期]]) &amp; "月"</f>
        <v>5月</v>
      </c>
      <c r="D2106" s="4">
        <f>--TEXT(月出库[[#This Row],[日期]],"yyyymm")</f>
        <v>201805</v>
      </c>
      <c r="E2106" t="s">
        <v>9</v>
      </c>
      <c r="F2106" t="s">
        <v>59</v>
      </c>
      <c r="G2106">
        <v>1000000192</v>
      </c>
      <c r="H2106" t="s">
        <v>58</v>
      </c>
      <c r="I2106" t="s">
        <v>13</v>
      </c>
      <c r="J2106">
        <v>10000136</v>
      </c>
      <c r="K2106" t="s">
        <v>40</v>
      </c>
      <c r="L2106" s="6">
        <v>24.5</v>
      </c>
      <c r="M21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116.05108955991294</v>
      </c>
    </row>
    <row r="2107" spans="1:13" x14ac:dyDescent="0.2">
      <c r="A2107" s="1">
        <v>43251</v>
      </c>
      <c r="B2107" s="4" t="str">
        <f>YEAR(月出库[[#This Row],[日期]]) &amp; "年"</f>
        <v>2018年</v>
      </c>
      <c r="C2107" s="4" t="str">
        <f>MONTH(月出库[[#This Row],[日期]]) &amp; "月"</f>
        <v>5月</v>
      </c>
      <c r="D2107" s="4">
        <f>--TEXT(月出库[[#This Row],[日期]],"yyyymm")</f>
        <v>201805</v>
      </c>
      <c r="E2107" t="s">
        <v>9</v>
      </c>
      <c r="F2107" t="s">
        <v>59</v>
      </c>
      <c r="G2107">
        <v>1000000192</v>
      </c>
      <c r="H2107" t="s">
        <v>58</v>
      </c>
      <c r="I2107" t="s">
        <v>13</v>
      </c>
      <c r="J2107">
        <v>10000172</v>
      </c>
      <c r="K2107" t="s">
        <v>18</v>
      </c>
      <c r="L2107" s="6">
        <v>20.2</v>
      </c>
      <c r="M21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139.11441786676949</v>
      </c>
    </row>
    <row r="2108" spans="1:13" x14ac:dyDescent="0.2">
      <c r="A2108" s="1">
        <v>43251</v>
      </c>
      <c r="B2108" s="4" t="str">
        <f>YEAR(月出库[[#This Row],[日期]]) &amp; "年"</f>
        <v>2018年</v>
      </c>
      <c r="C2108" s="4" t="str">
        <f>MONTH(月出库[[#This Row],[日期]]) &amp; "月"</f>
        <v>5月</v>
      </c>
      <c r="D2108" s="4">
        <f>--TEXT(月出库[[#This Row],[日期]],"yyyymm")</f>
        <v>201805</v>
      </c>
      <c r="E2108" t="s">
        <v>9</v>
      </c>
      <c r="F2108" t="s">
        <v>59</v>
      </c>
      <c r="G2108">
        <v>1000000192</v>
      </c>
      <c r="H2108" t="s">
        <v>58</v>
      </c>
      <c r="I2108" t="s">
        <v>13</v>
      </c>
      <c r="J2108">
        <v>20000018</v>
      </c>
      <c r="K2108" t="s">
        <v>81</v>
      </c>
      <c r="L2108" s="6">
        <v>30.6</v>
      </c>
      <c r="M21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110.24531597303252</v>
      </c>
    </row>
    <row r="2109" spans="1:13" x14ac:dyDescent="0.2">
      <c r="A2109" s="1">
        <v>43251</v>
      </c>
      <c r="B2109" s="4" t="str">
        <f>YEAR(月出库[[#This Row],[日期]]) &amp; "年"</f>
        <v>2018年</v>
      </c>
      <c r="C2109" s="4" t="str">
        <f>MONTH(月出库[[#This Row],[日期]]) &amp; "月"</f>
        <v>5月</v>
      </c>
      <c r="D2109" s="4">
        <f>--TEXT(月出库[[#This Row],[日期]],"yyyymm")</f>
        <v>201805</v>
      </c>
      <c r="E2109" t="s">
        <v>9</v>
      </c>
      <c r="F2109" t="s">
        <v>17</v>
      </c>
      <c r="G2109">
        <v>1000000059</v>
      </c>
      <c r="H2109" t="s">
        <v>55</v>
      </c>
      <c r="I2109" t="s">
        <v>13</v>
      </c>
      <c r="J2109">
        <v>10000064</v>
      </c>
      <c r="K2109" t="s">
        <v>53</v>
      </c>
      <c r="L2109" s="6">
        <v>800.3</v>
      </c>
      <c r="M21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128.00304169439852</v>
      </c>
    </row>
    <row r="2110" spans="1:13" x14ac:dyDescent="0.2">
      <c r="A2110" s="1">
        <v>43251</v>
      </c>
      <c r="B2110" s="4" t="str">
        <f>YEAR(月出库[[#This Row],[日期]]) &amp; "年"</f>
        <v>2018年</v>
      </c>
      <c r="C2110" s="4" t="str">
        <f>MONTH(月出库[[#This Row],[日期]]) &amp; "月"</f>
        <v>5月</v>
      </c>
      <c r="D2110" s="4">
        <f>--TEXT(月出库[[#This Row],[日期]],"yyyymm")</f>
        <v>201805</v>
      </c>
      <c r="E2110" t="s">
        <v>9</v>
      </c>
      <c r="F2110" t="s">
        <v>17</v>
      </c>
      <c r="G2110">
        <v>1000000059</v>
      </c>
      <c r="H2110" t="s">
        <v>55</v>
      </c>
      <c r="I2110" t="s">
        <v>13</v>
      </c>
      <c r="J2110">
        <v>10000131</v>
      </c>
      <c r="K2110" t="s">
        <v>38</v>
      </c>
      <c r="L2110" s="6">
        <v>331.3</v>
      </c>
      <c r="M21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136.43519916102846</v>
      </c>
    </row>
    <row r="2111" spans="1:13" x14ac:dyDescent="0.2">
      <c r="A2111" s="1">
        <v>43251</v>
      </c>
      <c r="B2111" s="4" t="str">
        <f>YEAR(月出库[[#This Row],[日期]]) &amp; "年"</f>
        <v>2018年</v>
      </c>
      <c r="C2111" s="4" t="str">
        <f>MONTH(月出库[[#This Row],[日期]]) &amp; "月"</f>
        <v>5月</v>
      </c>
      <c r="D2111" s="4">
        <f>--TEXT(月出库[[#This Row],[日期]],"yyyymm")</f>
        <v>201805</v>
      </c>
      <c r="E2111" t="s">
        <v>9</v>
      </c>
      <c r="F2111" t="s">
        <v>17</v>
      </c>
      <c r="G2111">
        <v>1000000059</v>
      </c>
      <c r="H2111" t="s">
        <v>55</v>
      </c>
      <c r="I2111" t="s">
        <v>13</v>
      </c>
      <c r="J2111">
        <v>10000211</v>
      </c>
      <c r="K2111" t="s">
        <v>11</v>
      </c>
      <c r="L2111" s="6">
        <v>510.8</v>
      </c>
      <c r="M21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134.69694877968868</v>
      </c>
    </row>
    <row r="2112" spans="1:13" x14ac:dyDescent="0.2">
      <c r="A2112" s="1">
        <v>43251</v>
      </c>
      <c r="B2112" s="4" t="str">
        <f>YEAR(月出库[[#This Row],[日期]]) &amp; "年"</f>
        <v>2018年</v>
      </c>
      <c r="C2112" s="4" t="str">
        <f>MONTH(月出库[[#This Row],[日期]]) &amp; "月"</f>
        <v>5月</v>
      </c>
      <c r="D2112" s="4">
        <f>--TEXT(月出库[[#This Row],[日期]],"yyyymm")</f>
        <v>201805</v>
      </c>
      <c r="E2112" t="s">
        <v>9</v>
      </c>
      <c r="F2112" t="s">
        <v>17</v>
      </c>
      <c r="G2112">
        <v>1000000059</v>
      </c>
      <c r="H2112" t="s">
        <v>55</v>
      </c>
      <c r="I2112" t="s">
        <v>13</v>
      </c>
      <c r="J2112">
        <v>20000099</v>
      </c>
      <c r="K2112" t="s">
        <v>20</v>
      </c>
      <c r="L2112" s="6">
        <v>37.5</v>
      </c>
      <c r="M21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145.94296534261636</v>
      </c>
    </row>
    <row r="2113" spans="1:13" x14ac:dyDescent="0.2">
      <c r="A2113" s="1">
        <v>43251</v>
      </c>
      <c r="B2113" s="4" t="str">
        <f>YEAR(月出库[[#This Row],[日期]]) &amp; "年"</f>
        <v>2018年</v>
      </c>
      <c r="C2113" s="4" t="str">
        <f>MONTH(月出库[[#This Row],[日期]]) &amp; "月"</f>
        <v>5月</v>
      </c>
      <c r="D2113" s="4">
        <f>--TEXT(月出库[[#This Row],[日期]],"yyyymm")</f>
        <v>201805</v>
      </c>
      <c r="E2113" t="s">
        <v>9</v>
      </c>
      <c r="F2113" t="s">
        <v>17</v>
      </c>
      <c r="G2113">
        <v>1000001649</v>
      </c>
      <c r="H2113" t="s">
        <v>16</v>
      </c>
      <c r="I2113" t="s">
        <v>13</v>
      </c>
      <c r="J2113">
        <v>10000111</v>
      </c>
      <c r="K2113" t="s">
        <v>37</v>
      </c>
      <c r="L2113" s="6">
        <v>35.799999999999997</v>
      </c>
      <c r="M21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141.78076911362143</v>
      </c>
    </row>
    <row r="2114" spans="1:13" x14ac:dyDescent="0.2">
      <c r="A2114" s="1">
        <v>43251</v>
      </c>
      <c r="B2114" s="4" t="str">
        <f>YEAR(月出库[[#This Row],[日期]]) &amp; "年"</f>
        <v>2018年</v>
      </c>
      <c r="C2114" s="4" t="str">
        <f>MONTH(月出库[[#This Row],[日期]]) &amp; "月"</f>
        <v>5月</v>
      </c>
      <c r="D2114" s="4">
        <f>--TEXT(月出库[[#This Row],[日期]],"yyyymm")</f>
        <v>201805</v>
      </c>
      <c r="E2114" t="s">
        <v>9</v>
      </c>
      <c r="F2114" t="s">
        <v>17</v>
      </c>
      <c r="G2114">
        <v>1000001649</v>
      </c>
      <c r="H2114" t="s">
        <v>16</v>
      </c>
      <c r="I2114" t="s">
        <v>13</v>
      </c>
      <c r="J2114">
        <v>10000211</v>
      </c>
      <c r="K2114" t="s">
        <v>11</v>
      </c>
      <c r="L2114" s="6">
        <v>118.9</v>
      </c>
      <c r="M21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145.66192103793972</v>
      </c>
    </row>
    <row r="2115" spans="1:13" x14ac:dyDescent="0.2">
      <c r="A2115" s="1">
        <v>43251</v>
      </c>
      <c r="B2115" s="4" t="str">
        <f>YEAR(月出库[[#This Row],[日期]]) &amp; "年"</f>
        <v>2018年</v>
      </c>
      <c r="C2115" s="4" t="str">
        <f>MONTH(月出库[[#This Row],[日期]]) &amp; "月"</f>
        <v>5月</v>
      </c>
      <c r="D2115" s="4">
        <f>--TEXT(月出库[[#This Row],[日期]],"yyyymm")</f>
        <v>201805</v>
      </c>
      <c r="E2115" t="s">
        <v>9</v>
      </c>
      <c r="F2115" t="s">
        <v>12</v>
      </c>
      <c r="G2115">
        <v>1000000072</v>
      </c>
      <c r="H2115" t="s">
        <v>10</v>
      </c>
      <c r="I2115" t="s">
        <v>13</v>
      </c>
      <c r="J2115">
        <v>10000064</v>
      </c>
      <c r="K2115" t="s">
        <v>53</v>
      </c>
      <c r="L2115" s="6">
        <v>8.1999999999999993</v>
      </c>
      <c r="M21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114.0331230883547</v>
      </c>
    </row>
    <row r="2116" spans="1:13" x14ac:dyDescent="0.2">
      <c r="A2116" s="1">
        <v>43251</v>
      </c>
      <c r="B2116" s="4" t="str">
        <f>YEAR(月出库[[#This Row],[日期]]) &amp; "年"</f>
        <v>2018年</v>
      </c>
      <c r="C2116" s="4" t="str">
        <f>MONTH(月出库[[#This Row],[日期]]) &amp; "月"</f>
        <v>5月</v>
      </c>
      <c r="D2116" s="4">
        <f>--TEXT(月出库[[#This Row],[日期]],"yyyymm")</f>
        <v>201805</v>
      </c>
      <c r="E2116" t="s">
        <v>9</v>
      </c>
      <c r="F2116" t="s">
        <v>12</v>
      </c>
      <c r="G2116">
        <v>1000000072</v>
      </c>
      <c r="H2116" t="s">
        <v>10</v>
      </c>
      <c r="I2116" t="s">
        <v>13</v>
      </c>
      <c r="J2116">
        <v>10000211</v>
      </c>
      <c r="K2116" t="s">
        <v>11</v>
      </c>
      <c r="L2116" s="6">
        <v>170.2</v>
      </c>
      <c r="M21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135.72686816308027</v>
      </c>
    </row>
    <row r="2117" spans="1:13" x14ac:dyDescent="0.2">
      <c r="A2117" s="1">
        <v>43251</v>
      </c>
      <c r="B2117" s="4" t="str">
        <f>YEAR(月出库[[#This Row],[日期]]) &amp; "年"</f>
        <v>2018年</v>
      </c>
      <c r="C2117" s="4" t="str">
        <f>MONTH(月出库[[#This Row],[日期]]) &amp; "月"</f>
        <v>5月</v>
      </c>
      <c r="D2117" s="4">
        <f>--TEXT(月出库[[#This Row],[日期]],"yyyymm")</f>
        <v>201805</v>
      </c>
      <c r="E2117" t="s">
        <v>22</v>
      </c>
      <c r="F2117" t="s">
        <v>46</v>
      </c>
      <c r="G2117">
        <v>1000001133</v>
      </c>
      <c r="H2117" t="s">
        <v>45</v>
      </c>
      <c r="I2117" t="s">
        <v>13</v>
      </c>
      <c r="J2117">
        <v>10000061</v>
      </c>
      <c r="K2117" t="s">
        <v>28</v>
      </c>
      <c r="L2117" s="6">
        <v>92.6</v>
      </c>
      <c r="M21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123.20610242484902</v>
      </c>
    </row>
    <row r="2118" spans="1:13" x14ac:dyDescent="0.2">
      <c r="A2118" s="1">
        <v>43251</v>
      </c>
      <c r="B2118" s="4" t="str">
        <f>YEAR(月出库[[#This Row],[日期]]) &amp; "年"</f>
        <v>2018年</v>
      </c>
      <c r="C2118" s="4" t="str">
        <f>MONTH(月出库[[#This Row],[日期]]) &amp; "月"</f>
        <v>5月</v>
      </c>
      <c r="D2118" s="4">
        <f>--TEXT(月出库[[#This Row],[日期]],"yyyymm")</f>
        <v>201805</v>
      </c>
      <c r="E2118" t="s">
        <v>22</v>
      </c>
      <c r="F2118" t="s">
        <v>46</v>
      </c>
      <c r="G2118">
        <v>1000001133</v>
      </c>
      <c r="H2118" t="s">
        <v>45</v>
      </c>
      <c r="I2118" t="s">
        <v>13</v>
      </c>
      <c r="J2118">
        <v>10000078</v>
      </c>
      <c r="K2118" t="s">
        <v>30</v>
      </c>
      <c r="L2118" s="6">
        <v>215.79999999999998</v>
      </c>
      <c r="M21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109.12070243285959</v>
      </c>
    </row>
    <row r="2119" spans="1:13" x14ac:dyDescent="0.2">
      <c r="A2119" s="1">
        <v>43251</v>
      </c>
      <c r="B2119" s="4" t="str">
        <f>YEAR(月出库[[#This Row],[日期]]) &amp; "年"</f>
        <v>2018年</v>
      </c>
      <c r="C2119" s="4" t="str">
        <f>MONTH(月出库[[#This Row],[日期]]) &amp; "月"</f>
        <v>5月</v>
      </c>
      <c r="D2119" s="4">
        <f>--TEXT(月出库[[#This Row],[日期]],"yyyymm")</f>
        <v>201805</v>
      </c>
      <c r="E2119" t="s">
        <v>22</v>
      </c>
      <c r="F2119" t="s">
        <v>46</v>
      </c>
      <c r="G2119">
        <v>1000001133</v>
      </c>
      <c r="H2119" t="s">
        <v>45</v>
      </c>
      <c r="I2119" t="s">
        <v>13</v>
      </c>
      <c r="J2119">
        <v>10000111</v>
      </c>
      <c r="K2119" t="s">
        <v>37</v>
      </c>
      <c r="L2119" s="6">
        <v>102.20000000000002</v>
      </c>
      <c r="M21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138.80036654676971</v>
      </c>
    </row>
    <row r="2120" spans="1:13" x14ac:dyDescent="0.2">
      <c r="A2120" s="1">
        <v>43251</v>
      </c>
      <c r="B2120" s="4" t="str">
        <f>YEAR(月出库[[#This Row],[日期]]) &amp; "年"</f>
        <v>2018年</v>
      </c>
      <c r="C2120" s="4" t="str">
        <f>MONTH(月出库[[#This Row],[日期]]) &amp; "月"</f>
        <v>5月</v>
      </c>
      <c r="D2120" s="4">
        <f>--TEXT(月出库[[#This Row],[日期]],"yyyymm")</f>
        <v>201805</v>
      </c>
      <c r="E2120" t="s">
        <v>22</v>
      </c>
      <c r="F2120" t="s">
        <v>46</v>
      </c>
      <c r="G2120">
        <v>1000001133</v>
      </c>
      <c r="H2120" t="s">
        <v>45</v>
      </c>
      <c r="I2120" t="s">
        <v>13</v>
      </c>
      <c r="J2120">
        <v>10000131</v>
      </c>
      <c r="K2120" t="s">
        <v>38</v>
      </c>
      <c r="L2120" s="6">
        <v>131.50000000000003</v>
      </c>
      <c r="M21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114.96315017907834</v>
      </c>
    </row>
    <row r="2121" spans="1:13" x14ac:dyDescent="0.2">
      <c r="A2121" s="1">
        <v>43251</v>
      </c>
      <c r="B2121" s="4" t="str">
        <f>YEAR(月出库[[#This Row],[日期]]) &amp; "年"</f>
        <v>2018年</v>
      </c>
      <c r="C2121" s="4" t="str">
        <f>MONTH(月出库[[#This Row],[日期]]) &amp; "月"</f>
        <v>5月</v>
      </c>
      <c r="D2121" s="4">
        <f>--TEXT(月出库[[#This Row],[日期]],"yyyymm")</f>
        <v>201805</v>
      </c>
      <c r="E2121" t="s">
        <v>22</v>
      </c>
      <c r="F2121" t="s">
        <v>46</v>
      </c>
      <c r="G2121">
        <v>1000001133</v>
      </c>
      <c r="H2121" t="s">
        <v>45</v>
      </c>
      <c r="I2121" t="s">
        <v>13</v>
      </c>
      <c r="J2121">
        <v>10000182</v>
      </c>
      <c r="K2121" t="s">
        <v>31</v>
      </c>
      <c r="L2121" s="6">
        <v>175.9</v>
      </c>
      <c r="M21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136.38664306777545</v>
      </c>
    </row>
    <row r="2122" spans="1:13" x14ac:dyDescent="0.2">
      <c r="A2122" s="1">
        <v>43251</v>
      </c>
      <c r="B2122" s="4" t="str">
        <f>YEAR(月出库[[#This Row],[日期]]) &amp; "年"</f>
        <v>2018年</v>
      </c>
      <c r="C2122" s="4" t="str">
        <f>MONTH(月出库[[#This Row],[日期]]) &amp; "月"</f>
        <v>5月</v>
      </c>
      <c r="D2122" s="4">
        <f>--TEXT(月出库[[#This Row],[日期]],"yyyymm")</f>
        <v>201805</v>
      </c>
      <c r="E2122" t="s">
        <v>22</v>
      </c>
      <c r="F2122" t="s">
        <v>46</v>
      </c>
      <c r="G2122">
        <v>1000001133</v>
      </c>
      <c r="H2122" t="s">
        <v>45</v>
      </c>
      <c r="I2122" t="s">
        <v>13</v>
      </c>
      <c r="J2122">
        <v>20000018</v>
      </c>
      <c r="K2122" t="s">
        <v>81</v>
      </c>
      <c r="L2122" s="6">
        <v>21.7</v>
      </c>
      <c r="M21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131.7730891525074</v>
      </c>
    </row>
    <row r="2123" spans="1:13" x14ac:dyDescent="0.2">
      <c r="A2123" s="1">
        <v>43251</v>
      </c>
      <c r="B2123" s="4" t="str">
        <f>YEAR(月出库[[#This Row],[日期]]) &amp; "年"</f>
        <v>2018年</v>
      </c>
      <c r="C2123" s="4" t="str">
        <f>MONTH(月出库[[#This Row],[日期]]) &amp; "月"</f>
        <v>5月</v>
      </c>
      <c r="D2123" s="4">
        <f>--TEXT(月出库[[#This Row],[日期]],"yyyymm")</f>
        <v>201805</v>
      </c>
      <c r="E2123" t="s">
        <v>22</v>
      </c>
      <c r="F2123" t="s">
        <v>46</v>
      </c>
      <c r="G2123">
        <v>1000001133</v>
      </c>
      <c r="H2123" t="s">
        <v>45</v>
      </c>
      <c r="I2123" t="s">
        <v>13</v>
      </c>
      <c r="J2123">
        <v>20000099</v>
      </c>
      <c r="K2123" t="s">
        <v>20</v>
      </c>
      <c r="L2123" s="6">
        <v>13.8</v>
      </c>
      <c r="M21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142.90881788586327</v>
      </c>
    </row>
    <row r="2124" spans="1:13" x14ac:dyDescent="0.2">
      <c r="A2124" s="1">
        <v>43251</v>
      </c>
      <c r="B2124" s="4" t="str">
        <f>YEAR(月出库[[#This Row],[日期]]) &amp; "年"</f>
        <v>2018年</v>
      </c>
      <c r="C2124" s="4" t="str">
        <f>MONTH(月出库[[#This Row],[日期]]) &amp; "月"</f>
        <v>5月</v>
      </c>
      <c r="D2124" s="4">
        <f>--TEXT(月出库[[#This Row],[日期]],"yyyymm")</f>
        <v>201805</v>
      </c>
      <c r="E2124" t="s">
        <v>22</v>
      </c>
      <c r="F2124" t="s">
        <v>64</v>
      </c>
      <c r="G2124">
        <v>1000002973</v>
      </c>
      <c r="H2124" t="s">
        <v>63</v>
      </c>
      <c r="I2124" t="s">
        <v>13</v>
      </c>
      <c r="J2124">
        <v>10000078</v>
      </c>
      <c r="K2124" t="s">
        <v>30</v>
      </c>
      <c r="L2124" s="6">
        <v>5.4</v>
      </c>
      <c r="M21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165.90187158894989</v>
      </c>
    </row>
    <row r="2125" spans="1:13" x14ac:dyDescent="0.2">
      <c r="A2125" s="1">
        <v>43251</v>
      </c>
      <c r="B2125" s="4" t="str">
        <f>YEAR(月出库[[#This Row],[日期]]) &amp; "年"</f>
        <v>2018年</v>
      </c>
      <c r="C2125" s="4" t="str">
        <f>MONTH(月出库[[#This Row],[日期]]) &amp; "月"</f>
        <v>5月</v>
      </c>
      <c r="D2125" s="4">
        <f>--TEXT(月出库[[#This Row],[日期]],"yyyymm")</f>
        <v>201805</v>
      </c>
      <c r="E2125" t="s">
        <v>22</v>
      </c>
      <c r="F2125" t="s">
        <v>64</v>
      </c>
      <c r="G2125">
        <v>1000002973</v>
      </c>
      <c r="H2125" t="s">
        <v>63</v>
      </c>
      <c r="I2125" t="s">
        <v>13</v>
      </c>
      <c r="J2125">
        <v>10000136</v>
      </c>
      <c r="K2125" t="s">
        <v>40</v>
      </c>
      <c r="L2125" s="6">
        <v>2.5</v>
      </c>
      <c r="M21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139.13542262023884</v>
      </c>
    </row>
    <row r="2126" spans="1:13" x14ac:dyDescent="0.2">
      <c r="A2126" s="1">
        <v>43251</v>
      </c>
      <c r="B2126" s="4" t="str">
        <f>YEAR(月出库[[#This Row],[日期]]) &amp; "年"</f>
        <v>2018年</v>
      </c>
      <c r="C2126" s="4" t="str">
        <f>MONTH(月出库[[#This Row],[日期]]) &amp; "月"</f>
        <v>5月</v>
      </c>
      <c r="D2126" s="4">
        <f>--TEXT(月出库[[#This Row],[日期]],"yyyymm")</f>
        <v>201805</v>
      </c>
      <c r="E2126" t="s">
        <v>22</v>
      </c>
      <c r="F2126" t="s">
        <v>64</v>
      </c>
      <c r="G2126">
        <v>1000002973</v>
      </c>
      <c r="H2126" t="s">
        <v>63</v>
      </c>
      <c r="I2126" t="s">
        <v>13</v>
      </c>
      <c r="J2126">
        <v>20000018</v>
      </c>
      <c r="K2126" t="s">
        <v>81</v>
      </c>
      <c r="L2126" s="6">
        <v>4.5999999999999996</v>
      </c>
      <c r="M21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127.72734594461986</v>
      </c>
    </row>
    <row r="2127" spans="1:13" x14ac:dyDescent="0.2">
      <c r="A2127" s="1">
        <v>43251</v>
      </c>
      <c r="B2127" s="4" t="str">
        <f>YEAR(月出库[[#This Row],[日期]]) &amp; "年"</f>
        <v>2018年</v>
      </c>
      <c r="C2127" s="4" t="str">
        <f>MONTH(月出库[[#This Row],[日期]]) &amp; "月"</f>
        <v>5月</v>
      </c>
      <c r="D2127" s="4">
        <f>--TEXT(月出库[[#This Row],[日期]],"yyyymm")</f>
        <v>201805</v>
      </c>
      <c r="E2127" t="s">
        <v>22</v>
      </c>
      <c r="F2127" t="s">
        <v>64</v>
      </c>
      <c r="G2127">
        <v>1000002973</v>
      </c>
      <c r="H2127" t="s">
        <v>63</v>
      </c>
      <c r="I2127" t="s">
        <v>13</v>
      </c>
      <c r="J2127">
        <v>20000099</v>
      </c>
      <c r="K2127" t="s">
        <v>20</v>
      </c>
      <c r="L2127" s="6">
        <v>2</v>
      </c>
      <c r="M21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62.156941263496641</v>
      </c>
    </row>
    <row r="2128" spans="1:13" x14ac:dyDescent="0.2">
      <c r="A2128" s="1">
        <v>43251</v>
      </c>
      <c r="B2128" s="4" t="str">
        <f>YEAR(月出库[[#This Row],[日期]]) &amp; "年"</f>
        <v>2018年</v>
      </c>
      <c r="C2128" s="4" t="str">
        <f>MONTH(月出库[[#This Row],[日期]]) &amp; "月"</f>
        <v>5月</v>
      </c>
      <c r="D2128" s="4">
        <f>--TEXT(月出库[[#This Row],[日期]],"yyyymm")</f>
        <v>201805</v>
      </c>
      <c r="E2128" t="s">
        <v>22</v>
      </c>
      <c r="F2128" t="s">
        <v>49</v>
      </c>
      <c r="G2128">
        <v>1000000018</v>
      </c>
      <c r="H2128" t="s">
        <v>48</v>
      </c>
      <c r="I2128" t="s">
        <v>13</v>
      </c>
      <c r="J2128">
        <v>10000078</v>
      </c>
      <c r="K2128" t="s">
        <v>30</v>
      </c>
      <c r="L2128" s="6">
        <v>283.3</v>
      </c>
      <c r="M21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131.74439825138856</v>
      </c>
    </row>
    <row r="2129" spans="1:13" x14ac:dyDescent="0.2">
      <c r="A2129" s="1">
        <v>43251</v>
      </c>
      <c r="B2129" s="4" t="str">
        <f>YEAR(月出库[[#This Row],[日期]]) &amp; "年"</f>
        <v>2018年</v>
      </c>
      <c r="C2129" s="4" t="str">
        <f>MONTH(月出库[[#This Row],[日期]]) &amp; "月"</f>
        <v>5月</v>
      </c>
      <c r="D2129" s="4">
        <f>--TEXT(月出库[[#This Row],[日期]],"yyyymm")</f>
        <v>201805</v>
      </c>
      <c r="E2129" t="s">
        <v>22</v>
      </c>
      <c r="F2129" t="s">
        <v>49</v>
      </c>
      <c r="G2129">
        <v>1000000018</v>
      </c>
      <c r="H2129" t="s">
        <v>48</v>
      </c>
      <c r="I2129" t="s">
        <v>13</v>
      </c>
      <c r="J2129">
        <v>10000131</v>
      </c>
      <c r="K2129" t="s">
        <v>38</v>
      </c>
      <c r="L2129" s="6">
        <v>340.2</v>
      </c>
      <c r="M21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138.85060709832888</v>
      </c>
    </row>
    <row r="2130" spans="1:13" x14ac:dyDescent="0.2">
      <c r="A2130" s="1">
        <v>43251</v>
      </c>
      <c r="B2130" s="4" t="str">
        <f>YEAR(月出库[[#This Row],[日期]]) &amp; "年"</f>
        <v>2018年</v>
      </c>
      <c r="C2130" s="4" t="str">
        <f>MONTH(月出库[[#This Row],[日期]]) &amp; "月"</f>
        <v>5月</v>
      </c>
      <c r="D2130" s="4">
        <f>--TEXT(月出库[[#This Row],[日期]],"yyyymm")</f>
        <v>201805</v>
      </c>
      <c r="E2130" t="s">
        <v>22</v>
      </c>
      <c r="F2130" t="s">
        <v>49</v>
      </c>
      <c r="G2130">
        <v>1000000018</v>
      </c>
      <c r="H2130" t="s">
        <v>48</v>
      </c>
      <c r="I2130" t="s">
        <v>13</v>
      </c>
      <c r="J2130">
        <v>10000211</v>
      </c>
      <c r="K2130" t="s">
        <v>11</v>
      </c>
      <c r="L2130" s="6">
        <v>12</v>
      </c>
      <c r="M21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137.19035168949557</v>
      </c>
    </row>
    <row r="2131" spans="1:13" x14ac:dyDescent="0.2">
      <c r="A2131" s="1">
        <v>43251</v>
      </c>
      <c r="B2131" s="4" t="str">
        <f>YEAR(月出库[[#This Row],[日期]]) &amp; "年"</f>
        <v>2018年</v>
      </c>
      <c r="C2131" s="4" t="str">
        <f>MONTH(月出库[[#This Row],[日期]]) &amp; "月"</f>
        <v>5月</v>
      </c>
      <c r="D2131" s="4">
        <f>--TEXT(月出库[[#This Row],[日期]],"yyyymm")</f>
        <v>201805</v>
      </c>
      <c r="E2131" t="s">
        <v>22</v>
      </c>
      <c r="F2131" t="s">
        <v>49</v>
      </c>
      <c r="G2131">
        <v>1000000018</v>
      </c>
      <c r="H2131" t="s">
        <v>48</v>
      </c>
      <c r="I2131" t="s">
        <v>13</v>
      </c>
      <c r="J2131">
        <v>20000099</v>
      </c>
      <c r="K2131" t="s">
        <v>20</v>
      </c>
      <c r="L2131" s="6">
        <v>27.2</v>
      </c>
      <c r="M21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110.00184741315054</v>
      </c>
    </row>
    <row r="2132" spans="1:13" x14ac:dyDescent="0.2">
      <c r="A2132" s="1">
        <v>43251</v>
      </c>
      <c r="B2132" s="4" t="str">
        <f>YEAR(月出库[[#This Row],[日期]]) &amp; "年"</f>
        <v>2018年</v>
      </c>
      <c r="C2132" s="4" t="str">
        <f>MONTH(月出库[[#This Row],[日期]]) &amp; "月"</f>
        <v>5月</v>
      </c>
      <c r="D2132" s="4">
        <f>--TEXT(月出库[[#This Row],[日期]],"yyyymm")</f>
        <v>201805</v>
      </c>
      <c r="E2132" t="s">
        <v>22</v>
      </c>
      <c r="F2132" t="s">
        <v>49</v>
      </c>
      <c r="G2132">
        <v>1000000020</v>
      </c>
      <c r="H2132" t="s">
        <v>73</v>
      </c>
      <c r="I2132" t="s">
        <v>13</v>
      </c>
      <c r="J2132">
        <v>10000078</v>
      </c>
      <c r="K2132" t="s">
        <v>30</v>
      </c>
      <c r="L2132" s="6">
        <v>58</v>
      </c>
      <c r="M21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104.14382659904599</v>
      </c>
    </row>
    <row r="2133" spans="1:13" x14ac:dyDescent="0.2">
      <c r="A2133" s="1">
        <v>43251</v>
      </c>
      <c r="B2133" s="4" t="str">
        <f>YEAR(月出库[[#This Row],[日期]]) &amp; "年"</f>
        <v>2018年</v>
      </c>
      <c r="C2133" s="4" t="str">
        <f>MONTH(月出库[[#This Row],[日期]]) &amp; "月"</f>
        <v>5月</v>
      </c>
      <c r="D2133" s="4">
        <f>--TEXT(月出库[[#This Row],[日期]],"yyyymm")</f>
        <v>201805</v>
      </c>
      <c r="E2133" t="s">
        <v>22</v>
      </c>
      <c r="F2133" t="s">
        <v>49</v>
      </c>
      <c r="G2133">
        <v>1000000020</v>
      </c>
      <c r="H2133" t="s">
        <v>73</v>
      </c>
      <c r="I2133" t="s">
        <v>13</v>
      </c>
      <c r="J2133">
        <v>10000131</v>
      </c>
      <c r="K2133" t="s">
        <v>38</v>
      </c>
      <c r="L2133" s="6">
        <v>15.8</v>
      </c>
      <c r="M21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135.71990986538637</v>
      </c>
    </row>
    <row r="2134" spans="1:13" x14ac:dyDescent="0.2">
      <c r="A2134" s="1">
        <v>43251</v>
      </c>
      <c r="B2134" s="4" t="str">
        <f>YEAR(月出库[[#This Row],[日期]]) &amp; "年"</f>
        <v>2018年</v>
      </c>
      <c r="C2134" s="4" t="str">
        <f>MONTH(月出库[[#This Row],[日期]]) &amp; "月"</f>
        <v>5月</v>
      </c>
      <c r="D2134" s="4">
        <f>--TEXT(月出库[[#This Row],[日期]],"yyyymm")</f>
        <v>201805</v>
      </c>
      <c r="E2134" t="s">
        <v>22</v>
      </c>
      <c r="F2134" t="s">
        <v>49</v>
      </c>
      <c r="G2134">
        <v>1000000020</v>
      </c>
      <c r="H2134" t="s">
        <v>73</v>
      </c>
      <c r="I2134" t="s">
        <v>13</v>
      </c>
      <c r="J2134">
        <v>10000136</v>
      </c>
      <c r="K2134" t="s">
        <v>40</v>
      </c>
      <c r="L2134" s="6">
        <v>84.1</v>
      </c>
      <c r="M21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87.443214538834596</v>
      </c>
    </row>
    <row r="2135" spans="1:13" x14ac:dyDescent="0.2">
      <c r="A2135" s="1">
        <v>43251</v>
      </c>
      <c r="B2135" s="4" t="str">
        <f>YEAR(月出库[[#This Row],[日期]]) &amp; "年"</f>
        <v>2018年</v>
      </c>
      <c r="C2135" s="4" t="str">
        <f>MONTH(月出库[[#This Row],[日期]]) &amp; "月"</f>
        <v>5月</v>
      </c>
      <c r="D2135" s="4">
        <f>--TEXT(月出库[[#This Row],[日期]],"yyyymm")</f>
        <v>201805</v>
      </c>
      <c r="E2135" t="s">
        <v>22</v>
      </c>
      <c r="F2135" t="s">
        <v>49</v>
      </c>
      <c r="G2135">
        <v>1000000020</v>
      </c>
      <c r="H2135" t="s">
        <v>73</v>
      </c>
      <c r="I2135" t="s">
        <v>13</v>
      </c>
      <c r="J2135">
        <v>20000099</v>
      </c>
      <c r="K2135" t="s">
        <v>20</v>
      </c>
      <c r="L2135" s="6">
        <v>33.400000000000006</v>
      </c>
      <c r="M21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127.82310252828651</v>
      </c>
    </row>
    <row r="2136" spans="1:13" x14ac:dyDescent="0.2">
      <c r="A2136" s="1">
        <v>43251</v>
      </c>
      <c r="B2136" s="4" t="str">
        <f>YEAR(月出库[[#This Row],[日期]]) &amp; "年"</f>
        <v>2018年</v>
      </c>
      <c r="C2136" s="4" t="str">
        <f>MONTH(月出库[[#This Row],[日期]]) &amp; "月"</f>
        <v>5月</v>
      </c>
      <c r="D2136" s="4">
        <f>--TEXT(月出库[[#This Row],[日期]],"yyyymm")</f>
        <v>201805</v>
      </c>
      <c r="E2136" t="s">
        <v>22</v>
      </c>
      <c r="F2136" t="s">
        <v>69</v>
      </c>
      <c r="G2136">
        <v>1000000129</v>
      </c>
      <c r="H2136" t="s">
        <v>70</v>
      </c>
      <c r="I2136" t="s">
        <v>13</v>
      </c>
      <c r="J2136">
        <v>10000078</v>
      </c>
      <c r="K2136" t="s">
        <v>30</v>
      </c>
      <c r="L2136" s="6">
        <v>12.9</v>
      </c>
      <c r="M21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131.33770029652007</v>
      </c>
    </row>
    <row r="2137" spans="1:13" x14ac:dyDescent="0.2">
      <c r="A2137" s="1">
        <v>43251</v>
      </c>
      <c r="B2137" s="4" t="str">
        <f>YEAR(月出库[[#This Row],[日期]]) &amp; "年"</f>
        <v>2018年</v>
      </c>
      <c r="C2137" s="4" t="str">
        <f>MONTH(月出库[[#This Row],[日期]]) &amp; "月"</f>
        <v>5月</v>
      </c>
      <c r="D2137" s="4">
        <f>--TEXT(月出库[[#This Row],[日期]],"yyyymm")</f>
        <v>201805</v>
      </c>
      <c r="E2137" t="s">
        <v>22</v>
      </c>
      <c r="F2137" t="s">
        <v>69</v>
      </c>
      <c r="G2137">
        <v>1000000129</v>
      </c>
      <c r="H2137" t="s">
        <v>70</v>
      </c>
      <c r="I2137" t="s">
        <v>13</v>
      </c>
      <c r="J2137">
        <v>10000136</v>
      </c>
      <c r="K2137" t="s">
        <v>40</v>
      </c>
      <c r="L2137" s="6">
        <v>77.099999999999994</v>
      </c>
      <c r="M21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113.80011397395437</v>
      </c>
    </row>
    <row r="2138" spans="1:13" x14ac:dyDescent="0.2">
      <c r="A2138" s="1">
        <v>43251</v>
      </c>
      <c r="B2138" s="4" t="str">
        <f>YEAR(月出库[[#This Row],[日期]]) &amp; "年"</f>
        <v>2018年</v>
      </c>
      <c r="C2138" s="4" t="str">
        <f>MONTH(月出库[[#This Row],[日期]]) &amp; "月"</f>
        <v>5月</v>
      </c>
      <c r="D2138" s="4">
        <f>--TEXT(月出库[[#This Row],[日期]],"yyyymm")</f>
        <v>201805</v>
      </c>
      <c r="E2138" t="s">
        <v>22</v>
      </c>
      <c r="F2138" t="s">
        <v>69</v>
      </c>
      <c r="G2138">
        <v>1000000129</v>
      </c>
      <c r="H2138" t="s">
        <v>70</v>
      </c>
      <c r="I2138" t="s">
        <v>13</v>
      </c>
      <c r="J2138">
        <v>20000099</v>
      </c>
      <c r="K2138" t="s">
        <v>20</v>
      </c>
      <c r="L2138" s="6">
        <v>8.8000000000000007</v>
      </c>
      <c r="M21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139.63015872328546</v>
      </c>
    </row>
    <row r="2139" spans="1:13" x14ac:dyDescent="0.2">
      <c r="A2139" s="1">
        <v>43251</v>
      </c>
      <c r="B2139" s="4" t="str">
        <f>YEAR(月出库[[#This Row],[日期]]) &amp; "年"</f>
        <v>2018年</v>
      </c>
      <c r="C2139" s="4" t="str">
        <f>MONTH(月出库[[#This Row],[日期]]) &amp; "月"</f>
        <v>5月</v>
      </c>
      <c r="D2139" s="4">
        <f>--TEXT(月出库[[#This Row],[日期]],"yyyymm")</f>
        <v>201805</v>
      </c>
      <c r="E2139" t="s">
        <v>22</v>
      </c>
      <c r="F2139" t="s">
        <v>29</v>
      </c>
      <c r="G2139">
        <v>1000000028</v>
      </c>
      <c r="H2139" t="s">
        <v>27</v>
      </c>
      <c r="I2139" t="s">
        <v>13</v>
      </c>
      <c r="J2139">
        <v>10000061</v>
      </c>
      <c r="K2139" t="s">
        <v>28</v>
      </c>
      <c r="L2139" s="6">
        <v>26.2</v>
      </c>
      <c r="M21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109.89239803589355</v>
      </c>
    </row>
    <row r="2140" spans="1:13" x14ac:dyDescent="0.2">
      <c r="A2140" s="1">
        <v>43251</v>
      </c>
      <c r="B2140" s="4" t="str">
        <f>YEAR(月出库[[#This Row],[日期]]) &amp; "年"</f>
        <v>2018年</v>
      </c>
      <c r="C2140" s="4" t="str">
        <f>MONTH(月出库[[#This Row],[日期]]) &amp; "月"</f>
        <v>5月</v>
      </c>
      <c r="D2140" s="4">
        <f>--TEXT(月出库[[#This Row],[日期]],"yyyymm")</f>
        <v>201805</v>
      </c>
      <c r="E2140" t="s">
        <v>22</v>
      </c>
      <c r="F2140" t="s">
        <v>29</v>
      </c>
      <c r="G2140">
        <v>1000000028</v>
      </c>
      <c r="H2140" t="s">
        <v>27</v>
      </c>
      <c r="I2140" t="s">
        <v>13</v>
      </c>
      <c r="J2140">
        <v>10000078</v>
      </c>
      <c r="K2140" t="s">
        <v>30</v>
      </c>
      <c r="L2140" s="6">
        <v>45.8</v>
      </c>
      <c r="M21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112.64958159011451</v>
      </c>
    </row>
    <row r="2141" spans="1:13" x14ac:dyDescent="0.2">
      <c r="A2141" s="1">
        <v>43251</v>
      </c>
      <c r="B2141" s="4" t="str">
        <f>YEAR(月出库[[#This Row],[日期]]) &amp; "年"</f>
        <v>2018年</v>
      </c>
      <c r="C2141" s="4" t="str">
        <f>MONTH(月出库[[#This Row],[日期]]) &amp; "月"</f>
        <v>5月</v>
      </c>
      <c r="D2141" s="4">
        <f>--TEXT(月出库[[#This Row],[日期]],"yyyymm")</f>
        <v>201805</v>
      </c>
      <c r="E2141" t="s">
        <v>22</v>
      </c>
      <c r="F2141" t="s">
        <v>29</v>
      </c>
      <c r="G2141">
        <v>1000000028</v>
      </c>
      <c r="H2141" t="s">
        <v>27</v>
      </c>
      <c r="I2141" t="s">
        <v>13</v>
      </c>
      <c r="J2141">
        <v>10000111</v>
      </c>
      <c r="K2141" t="s">
        <v>37</v>
      </c>
      <c r="L2141" s="6">
        <v>115.3</v>
      </c>
      <c r="M21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140.6104572624443</v>
      </c>
    </row>
    <row r="2142" spans="1:13" x14ac:dyDescent="0.2">
      <c r="A2142" s="1">
        <v>43251</v>
      </c>
      <c r="B2142" s="4" t="str">
        <f>YEAR(月出库[[#This Row],[日期]]) &amp; "年"</f>
        <v>2018年</v>
      </c>
      <c r="C2142" s="4" t="str">
        <f>MONTH(月出库[[#This Row],[日期]]) &amp; "月"</f>
        <v>5月</v>
      </c>
      <c r="D2142" s="4">
        <f>--TEXT(月出库[[#This Row],[日期]],"yyyymm")</f>
        <v>201805</v>
      </c>
      <c r="E2142" t="s">
        <v>22</v>
      </c>
      <c r="F2142" t="s">
        <v>29</v>
      </c>
      <c r="G2142">
        <v>1000000028</v>
      </c>
      <c r="H2142" t="s">
        <v>27</v>
      </c>
      <c r="I2142" t="s">
        <v>13</v>
      </c>
      <c r="J2142">
        <v>10000131</v>
      </c>
      <c r="K2142" t="s">
        <v>38</v>
      </c>
      <c r="L2142" s="6">
        <v>13.2</v>
      </c>
      <c r="M21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111.27520178333438</v>
      </c>
    </row>
    <row r="2143" spans="1:13" x14ac:dyDescent="0.2">
      <c r="A2143" s="1">
        <v>43251</v>
      </c>
      <c r="B2143" s="4" t="str">
        <f>YEAR(月出库[[#This Row],[日期]]) &amp; "年"</f>
        <v>2018年</v>
      </c>
      <c r="C2143" s="4" t="str">
        <f>MONTH(月出库[[#This Row],[日期]]) &amp; "月"</f>
        <v>5月</v>
      </c>
      <c r="D2143" s="4">
        <f>--TEXT(月出库[[#This Row],[日期]],"yyyymm")</f>
        <v>201805</v>
      </c>
      <c r="E2143" t="s">
        <v>22</v>
      </c>
      <c r="F2143" t="s">
        <v>29</v>
      </c>
      <c r="G2143">
        <v>1000000028</v>
      </c>
      <c r="H2143" t="s">
        <v>27</v>
      </c>
      <c r="I2143" t="s">
        <v>13</v>
      </c>
      <c r="J2143">
        <v>10000136</v>
      </c>
      <c r="K2143" t="s">
        <v>40</v>
      </c>
      <c r="L2143" s="6">
        <v>17.5</v>
      </c>
      <c r="M21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129.04015113024047</v>
      </c>
    </row>
    <row r="2144" spans="1:13" x14ac:dyDescent="0.2">
      <c r="A2144" s="1">
        <v>43251</v>
      </c>
      <c r="B2144" s="4" t="str">
        <f>YEAR(月出库[[#This Row],[日期]]) &amp; "年"</f>
        <v>2018年</v>
      </c>
      <c r="C2144" s="4" t="str">
        <f>MONTH(月出库[[#This Row],[日期]]) &amp; "月"</f>
        <v>5月</v>
      </c>
      <c r="D2144" s="4">
        <f>--TEXT(月出库[[#This Row],[日期]],"yyyymm")</f>
        <v>201805</v>
      </c>
      <c r="E2144" t="s">
        <v>22</v>
      </c>
      <c r="F2144" t="s">
        <v>29</v>
      </c>
      <c r="G2144">
        <v>1000000028</v>
      </c>
      <c r="H2144" t="s">
        <v>27</v>
      </c>
      <c r="I2144" t="s">
        <v>13</v>
      </c>
      <c r="J2144">
        <v>20000099</v>
      </c>
      <c r="K2144" t="s">
        <v>20</v>
      </c>
      <c r="L2144" s="6">
        <v>15.1</v>
      </c>
      <c r="M21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114.6771772529534</v>
      </c>
    </row>
    <row r="2145" spans="1:13" x14ac:dyDescent="0.2">
      <c r="A2145" s="1">
        <v>43251</v>
      </c>
      <c r="B2145" s="4" t="str">
        <f>YEAR(月出库[[#This Row],[日期]]) &amp; "年"</f>
        <v>2018年</v>
      </c>
      <c r="C2145" s="4" t="str">
        <f>MONTH(月出库[[#This Row],[日期]]) &amp; "月"</f>
        <v>5月</v>
      </c>
      <c r="D2145" s="4">
        <f>--TEXT(月出库[[#This Row],[日期]],"yyyymm")</f>
        <v>201805</v>
      </c>
      <c r="E2145" t="s">
        <v>22</v>
      </c>
      <c r="F2145" t="s">
        <v>29</v>
      </c>
      <c r="G2145">
        <v>1000000054</v>
      </c>
      <c r="H2145" t="s">
        <v>36</v>
      </c>
      <c r="I2145" t="s">
        <v>13</v>
      </c>
      <c r="J2145">
        <v>10000078</v>
      </c>
      <c r="K2145" t="s">
        <v>30</v>
      </c>
      <c r="L2145" s="6">
        <v>40.299999999999997</v>
      </c>
      <c r="M21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132.96419392894455</v>
      </c>
    </row>
    <row r="2146" spans="1:13" x14ac:dyDescent="0.2">
      <c r="A2146" s="1">
        <v>43251</v>
      </c>
      <c r="B2146" s="4" t="str">
        <f>YEAR(月出库[[#This Row],[日期]]) &amp; "年"</f>
        <v>2018年</v>
      </c>
      <c r="C2146" s="4" t="str">
        <f>MONTH(月出库[[#This Row],[日期]]) &amp; "月"</f>
        <v>5月</v>
      </c>
      <c r="D2146" s="4">
        <f>--TEXT(月出库[[#This Row],[日期]],"yyyymm")</f>
        <v>201805</v>
      </c>
      <c r="E2146" t="s">
        <v>22</v>
      </c>
      <c r="F2146" t="s">
        <v>29</v>
      </c>
      <c r="G2146">
        <v>1000000054</v>
      </c>
      <c r="H2146" t="s">
        <v>36</v>
      </c>
      <c r="I2146" t="s">
        <v>13</v>
      </c>
      <c r="J2146">
        <v>10000111</v>
      </c>
      <c r="K2146" t="s">
        <v>37</v>
      </c>
      <c r="L2146" s="6">
        <v>385.7</v>
      </c>
      <c r="M21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115.62933111072404</v>
      </c>
    </row>
    <row r="2147" spans="1:13" x14ac:dyDescent="0.2">
      <c r="A2147" s="1">
        <v>43251</v>
      </c>
      <c r="B2147" s="4" t="str">
        <f>YEAR(月出库[[#This Row],[日期]]) &amp; "年"</f>
        <v>2018年</v>
      </c>
      <c r="C2147" s="4" t="str">
        <f>MONTH(月出库[[#This Row],[日期]]) &amp; "月"</f>
        <v>5月</v>
      </c>
      <c r="D2147" s="4">
        <f>--TEXT(月出库[[#This Row],[日期]],"yyyymm")</f>
        <v>201805</v>
      </c>
      <c r="E2147" t="s">
        <v>22</v>
      </c>
      <c r="F2147" t="s">
        <v>29</v>
      </c>
      <c r="G2147">
        <v>1000000054</v>
      </c>
      <c r="H2147" t="s">
        <v>36</v>
      </c>
      <c r="I2147" t="s">
        <v>13</v>
      </c>
      <c r="J2147">
        <v>10000131</v>
      </c>
      <c r="K2147" t="s">
        <v>38</v>
      </c>
      <c r="L2147" s="6">
        <v>39.9</v>
      </c>
      <c r="M21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116.39191773293854</v>
      </c>
    </row>
    <row r="2148" spans="1:13" x14ac:dyDescent="0.2">
      <c r="A2148" s="1">
        <v>43251</v>
      </c>
      <c r="B2148" s="4" t="str">
        <f>YEAR(月出库[[#This Row],[日期]]) &amp; "年"</f>
        <v>2018年</v>
      </c>
      <c r="C2148" s="4" t="str">
        <f>MONTH(月出库[[#This Row],[日期]]) &amp; "月"</f>
        <v>5月</v>
      </c>
      <c r="D2148" s="4">
        <f>--TEXT(月出库[[#This Row],[日期]],"yyyymm")</f>
        <v>201805</v>
      </c>
      <c r="E2148" t="s">
        <v>22</v>
      </c>
      <c r="F2148" t="s">
        <v>29</v>
      </c>
      <c r="G2148">
        <v>1000000054</v>
      </c>
      <c r="H2148" t="s">
        <v>36</v>
      </c>
      <c r="I2148" t="s">
        <v>13</v>
      </c>
      <c r="J2148">
        <v>10000136</v>
      </c>
      <c r="K2148" t="s">
        <v>40</v>
      </c>
      <c r="L2148" s="6">
        <v>7.9</v>
      </c>
      <c r="M21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140.35866640769316</v>
      </c>
    </row>
    <row r="2149" spans="1:13" x14ac:dyDescent="0.2">
      <c r="A2149" s="1">
        <v>43251</v>
      </c>
      <c r="B2149" s="4" t="str">
        <f>YEAR(月出库[[#This Row],[日期]]) &amp; "年"</f>
        <v>2018年</v>
      </c>
      <c r="C2149" s="4" t="str">
        <f>MONTH(月出库[[#This Row],[日期]]) &amp; "月"</f>
        <v>5月</v>
      </c>
      <c r="D2149" s="4">
        <f>--TEXT(月出库[[#This Row],[日期]],"yyyymm")</f>
        <v>201805</v>
      </c>
      <c r="E2149" t="s">
        <v>22</v>
      </c>
      <c r="F2149" t="s">
        <v>29</v>
      </c>
      <c r="G2149">
        <v>1000000054</v>
      </c>
      <c r="H2149" t="s">
        <v>36</v>
      </c>
      <c r="I2149" t="s">
        <v>13</v>
      </c>
      <c r="J2149">
        <v>20000018</v>
      </c>
      <c r="K2149" t="s">
        <v>81</v>
      </c>
      <c r="L2149" s="6">
        <v>21</v>
      </c>
      <c r="M21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121.95774577880344</v>
      </c>
    </row>
    <row r="2150" spans="1:13" x14ac:dyDescent="0.2">
      <c r="A2150" s="1">
        <v>43251</v>
      </c>
      <c r="B2150" s="4" t="str">
        <f>YEAR(月出库[[#This Row],[日期]]) &amp; "年"</f>
        <v>2018年</v>
      </c>
      <c r="C2150" s="4" t="str">
        <f>MONTH(月出库[[#This Row],[日期]]) &amp; "月"</f>
        <v>5月</v>
      </c>
      <c r="D2150" s="4">
        <f>--TEXT(月出库[[#This Row],[日期]],"yyyymm")</f>
        <v>201805</v>
      </c>
      <c r="E2150" t="s">
        <v>22</v>
      </c>
      <c r="F2150" t="s">
        <v>29</v>
      </c>
      <c r="G2150">
        <v>1000000101</v>
      </c>
      <c r="H2150" t="s">
        <v>39</v>
      </c>
      <c r="I2150" t="s">
        <v>13</v>
      </c>
      <c r="J2150">
        <v>10000061</v>
      </c>
      <c r="K2150" t="s">
        <v>28</v>
      </c>
      <c r="L2150" s="6">
        <v>36.700000000000003</v>
      </c>
      <c r="M21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134.78310051144851</v>
      </c>
    </row>
    <row r="2151" spans="1:13" x14ac:dyDescent="0.2">
      <c r="A2151" s="1">
        <v>43251</v>
      </c>
      <c r="B2151" s="4" t="str">
        <f>YEAR(月出库[[#This Row],[日期]]) &amp; "年"</f>
        <v>2018年</v>
      </c>
      <c r="C2151" s="4" t="str">
        <f>MONTH(月出库[[#This Row],[日期]]) &amp; "月"</f>
        <v>5月</v>
      </c>
      <c r="D2151" s="4">
        <f>--TEXT(月出库[[#This Row],[日期]],"yyyymm")</f>
        <v>201805</v>
      </c>
      <c r="E2151" t="s">
        <v>22</v>
      </c>
      <c r="F2151" t="s">
        <v>29</v>
      </c>
      <c r="G2151">
        <v>1000000101</v>
      </c>
      <c r="H2151" t="s">
        <v>39</v>
      </c>
      <c r="I2151" t="s">
        <v>13</v>
      </c>
      <c r="J2151">
        <v>10000078</v>
      </c>
      <c r="K2151" t="s">
        <v>30</v>
      </c>
      <c r="L2151" s="6">
        <v>55.2</v>
      </c>
      <c r="M21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143.74005591571108</v>
      </c>
    </row>
    <row r="2152" spans="1:13" x14ac:dyDescent="0.2">
      <c r="A2152" s="1">
        <v>43251</v>
      </c>
      <c r="B2152" s="4" t="str">
        <f>YEAR(月出库[[#This Row],[日期]]) &amp; "年"</f>
        <v>2018年</v>
      </c>
      <c r="C2152" s="4" t="str">
        <f>MONTH(月出库[[#This Row],[日期]]) &amp; "月"</f>
        <v>5月</v>
      </c>
      <c r="D2152" s="4">
        <f>--TEXT(月出库[[#This Row],[日期]],"yyyymm")</f>
        <v>201805</v>
      </c>
      <c r="E2152" t="s">
        <v>22</v>
      </c>
      <c r="F2152" t="s">
        <v>29</v>
      </c>
      <c r="G2152">
        <v>1000000101</v>
      </c>
      <c r="H2152" t="s">
        <v>39</v>
      </c>
      <c r="I2152" t="s">
        <v>13</v>
      </c>
      <c r="J2152">
        <v>10000111</v>
      </c>
      <c r="K2152" t="s">
        <v>37</v>
      </c>
      <c r="L2152" s="6">
        <v>46.699999999999996</v>
      </c>
      <c r="M21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127.4219871980122</v>
      </c>
    </row>
    <row r="2153" spans="1:13" x14ac:dyDescent="0.2">
      <c r="A2153" s="1">
        <v>43251</v>
      </c>
      <c r="B2153" s="4" t="str">
        <f>YEAR(月出库[[#This Row],[日期]]) &amp; "年"</f>
        <v>2018年</v>
      </c>
      <c r="C2153" s="4" t="str">
        <f>MONTH(月出库[[#This Row],[日期]]) &amp; "月"</f>
        <v>5月</v>
      </c>
      <c r="D2153" s="4">
        <f>--TEXT(月出库[[#This Row],[日期]],"yyyymm")</f>
        <v>201805</v>
      </c>
      <c r="E2153" t="s">
        <v>22</v>
      </c>
      <c r="F2153" t="s">
        <v>29</v>
      </c>
      <c r="G2153">
        <v>1000000101</v>
      </c>
      <c r="H2153" t="s">
        <v>39</v>
      </c>
      <c r="I2153" t="s">
        <v>13</v>
      </c>
      <c r="J2153">
        <v>10000131</v>
      </c>
      <c r="K2153" t="s">
        <v>38</v>
      </c>
      <c r="L2153" s="6">
        <v>8.1</v>
      </c>
      <c r="M21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118.4285040875973</v>
      </c>
    </row>
    <row r="2154" spans="1:13" x14ac:dyDescent="0.2">
      <c r="A2154" s="1">
        <v>43251</v>
      </c>
      <c r="B2154" s="4" t="str">
        <f>YEAR(月出库[[#This Row],[日期]]) &amp; "年"</f>
        <v>2018年</v>
      </c>
      <c r="C2154" s="4" t="str">
        <f>MONTH(月出库[[#This Row],[日期]]) &amp; "月"</f>
        <v>5月</v>
      </c>
      <c r="D2154" s="4">
        <f>--TEXT(月出库[[#This Row],[日期]],"yyyymm")</f>
        <v>201805</v>
      </c>
      <c r="E2154" t="s">
        <v>22</v>
      </c>
      <c r="F2154" t="s">
        <v>29</v>
      </c>
      <c r="G2154">
        <v>1000000101</v>
      </c>
      <c r="H2154" t="s">
        <v>39</v>
      </c>
      <c r="I2154" t="s">
        <v>13</v>
      </c>
      <c r="J2154">
        <v>10000136</v>
      </c>
      <c r="K2154" t="s">
        <v>40</v>
      </c>
      <c r="L2154" s="6">
        <v>11.5</v>
      </c>
      <c r="M21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127.011273215044</v>
      </c>
    </row>
    <row r="2155" spans="1:13" x14ac:dyDescent="0.2">
      <c r="A2155" s="1">
        <v>43251</v>
      </c>
      <c r="B2155" s="4" t="str">
        <f>YEAR(月出库[[#This Row],[日期]]) &amp; "年"</f>
        <v>2018年</v>
      </c>
      <c r="C2155" s="4" t="str">
        <f>MONTH(月出库[[#This Row],[日期]]) &amp; "月"</f>
        <v>5月</v>
      </c>
      <c r="D2155" s="4">
        <f>--TEXT(月出库[[#This Row],[日期]],"yyyymm")</f>
        <v>201805</v>
      </c>
      <c r="E2155" t="s">
        <v>22</v>
      </c>
      <c r="F2155" t="s">
        <v>29</v>
      </c>
      <c r="G2155">
        <v>1000000101</v>
      </c>
      <c r="H2155" t="s">
        <v>39</v>
      </c>
      <c r="I2155" t="s">
        <v>13</v>
      </c>
      <c r="J2155">
        <v>10000182</v>
      </c>
      <c r="K2155" t="s">
        <v>31</v>
      </c>
      <c r="L2155" s="6">
        <v>16.600000000000001</v>
      </c>
      <c r="M21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136.92076252167746</v>
      </c>
    </row>
    <row r="2156" spans="1:13" x14ac:dyDescent="0.2">
      <c r="A2156" s="1">
        <v>43251</v>
      </c>
      <c r="B2156" s="4" t="str">
        <f>YEAR(月出库[[#This Row],[日期]]) &amp; "年"</f>
        <v>2018年</v>
      </c>
      <c r="C2156" s="4" t="str">
        <f>MONTH(月出库[[#This Row],[日期]]) &amp; "月"</f>
        <v>5月</v>
      </c>
      <c r="D2156" s="4">
        <f>--TEXT(月出库[[#This Row],[日期]],"yyyymm")</f>
        <v>201805</v>
      </c>
      <c r="E2156" t="s">
        <v>22</v>
      </c>
      <c r="F2156" t="s">
        <v>29</v>
      </c>
      <c r="G2156">
        <v>1000000101</v>
      </c>
      <c r="H2156" t="s">
        <v>39</v>
      </c>
      <c r="I2156" t="s">
        <v>13</v>
      </c>
      <c r="J2156">
        <v>20000018</v>
      </c>
      <c r="K2156" t="s">
        <v>81</v>
      </c>
      <c r="L2156" s="6">
        <v>7.5</v>
      </c>
      <c r="M21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136.80400553504697</v>
      </c>
    </row>
    <row r="2157" spans="1:13" x14ac:dyDescent="0.2">
      <c r="A2157" s="1">
        <v>43251</v>
      </c>
      <c r="B2157" s="4" t="str">
        <f>YEAR(月出库[[#This Row],[日期]]) &amp; "年"</f>
        <v>2018年</v>
      </c>
      <c r="C2157" s="4" t="str">
        <f>MONTH(月出库[[#This Row],[日期]]) &amp; "月"</f>
        <v>5月</v>
      </c>
      <c r="D2157" s="4">
        <f>--TEXT(月出库[[#This Row],[日期]],"yyyymm")</f>
        <v>201805</v>
      </c>
      <c r="E2157" t="s">
        <v>22</v>
      </c>
      <c r="F2157" t="s">
        <v>29</v>
      </c>
      <c r="G2157">
        <v>1000000101</v>
      </c>
      <c r="H2157" t="s">
        <v>39</v>
      </c>
      <c r="I2157" t="s">
        <v>13</v>
      </c>
      <c r="J2157">
        <v>20000099</v>
      </c>
      <c r="K2157" t="s">
        <v>20</v>
      </c>
      <c r="L2157" s="6">
        <v>4.5</v>
      </c>
      <c r="M21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150.9328434682736</v>
      </c>
    </row>
    <row r="2158" spans="1:13" x14ac:dyDescent="0.2">
      <c r="A2158" s="1">
        <v>43251</v>
      </c>
      <c r="B2158" s="4" t="str">
        <f>YEAR(月出库[[#This Row],[日期]]) &amp; "年"</f>
        <v>2018年</v>
      </c>
      <c r="C2158" s="4" t="str">
        <f>MONTH(月出库[[#This Row],[日期]]) &amp; "月"</f>
        <v>5月</v>
      </c>
      <c r="D2158" s="4">
        <f>--TEXT(月出库[[#This Row],[日期]],"yyyymm")</f>
        <v>201805</v>
      </c>
      <c r="E2158" t="s">
        <v>22</v>
      </c>
      <c r="F2158" t="s">
        <v>25</v>
      </c>
      <c r="G2158">
        <v>1000003183</v>
      </c>
      <c r="H2158" t="s">
        <v>23</v>
      </c>
      <c r="I2158" t="s">
        <v>13</v>
      </c>
      <c r="J2158">
        <v>10000111</v>
      </c>
      <c r="K2158" t="s">
        <v>37</v>
      </c>
      <c r="L2158" s="6">
        <v>99.8</v>
      </c>
      <c r="M21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132.46202617268872</v>
      </c>
    </row>
    <row r="2159" spans="1:13" x14ac:dyDescent="0.2">
      <c r="A2159" s="1">
        <v>43251</v>
      </c>
      <c r="B2159" s="4" t="str">
        <f>YEAR(月出库[[#This Row],[日期]]) &amp; "年"</f>
        <v>2018年</v>
      </c>
      <c r="C2159" s="4" t="str">
        <f>MONTH(月出库[[#This Row],[日期]]) &amp; "月"</f>
        <v>5月</v>
      </c>
      <c r="D2159" s="4">
        <f>--TEXT(月出库[[#This Row],[日期]],"yyyymm")</f>
        <v>201805</v>
      </c>
      <c r="E2159" t="s">
        <v>22</v>
      </c>
      <c r="F2159" t="s">
        <v>25</v>
      </c>
      <c r="G2159">
        <v>1000003183</v>
      </c>
      <c r="H2159" t="s">
        <v>23</v>
      </c>
      <c r="I2159" t="s">
        <v>13</v>
      </c>
      <c r="J2159">
        <v>10000136</v>
      </c>
      <c r="K2159" t="s">
        <v>40</v>
      </c>
      <c r="L2159" s="6">
        <v>1.8</v>
      </c>
      <c r="M21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132.1370752609798</v>
      </c>
    </row>
    <row r="2160" spans="1:13" x14ac:dyDescent="0.2">
      <c r="A2160" s="1">
        <v>43251</v>
      </c>
      <c r="B2160" s="4" t="str">
        <f>YEAR(月出库[[#This Row],[日期]]) &amp; "年"</f>
        <v>2018年</v>
      </c>
      <c r="C2160" s="4" t="str">
        <f>MONTH(月出库[[#This Row],[日期]]) &amp; "月"</f>
        <v>5月</v>
      </c>
      <c r="D2160" s="4">
        <f>--TEXT(月出库[[#This Row],[日期]],"yyyymm")</f>
        <v>201805</v>
      </c>
      <c r="E2160" t="s">
        <v>22</v>
      </c>
      <c r="F2160" t="s">
        <v>33</v>
      </c>
      <c r="G2160">
        <v>1000000031</v>
      </c>
      <c r="H2160" t="s">
        <v>32</v>
      </c>
      <c r="I2160" t="s">
        <v>13</v>
      </c>
      <c r="J2160">
        <v>10000061</v>
      </c>
      <c r="K2160" t="s">
        <v>28</v>
      </c>
      <c r="L2160" s="6">
        <v>72.900000000000006</v>
      </c>
      <c r="M21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143.23968408771682</v>
      </c>
    </row>
    <row r="2161" spans="1:13" x14ac:dyDescent="0.2">
      <c r="A2161" s="1">
        <v>43251</v>
      </c>
      <c r="B2161" s="4" t="str">
        <f>YEAR(月出库[[#This Row],[日期]]) &amp; "年"</f>
        <v>2018年</v>
      </c>
      <c r="C2161" s="4" t="str">
        <f>MONTH(月出库[[#This Row],[日期]]) &amp; "月"</f>
        <v>5月</v>
      </c>
      <c r="D2161" s="4">
        <f>--TEXT(月出库[[#This Row],[日期]],"yyyymm")</f>
        <v>201805</v>
      </c>
      <c r="E2161" t="s">
        <v>22</v>
      </c>
      <c r="F2161" t="s">
        <v>33</v>
      </c>
      <c r="G2161">
        <v>1000000031</v>
      </c>
      <c r="H2161" t="s">
        <v>32</v>
      </c>
      <c r="I2161" t="s">
        <v>13</v>
      </c>
      <c r="J2161">
        <v>10000136</v>
      </c>
      <c r="K2161" t="s">
        <v>40</v>
      </c>
      <c r="L2161" s="6">
        <v>15.1</v>
      </c>
      <c r="M21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135.39705686278222</v>
      </c>
    </row>
    <row r="2162" spans="1:13" x14ac:dyDescent="0.2">
      <c r="A2162" s="1">
        <v>43251</v>
      </c>
      <c r="B2162" s="4" t="str">
        <f>YEAR(月出库[[#This Row],[日期]]) &amp; "年"</f>
        <v>2018年</v>
      </c>
      <c r="C2162" s="4" t="str">
        <f>MONTH(月出库[[#This Row],[日期]]) &amp; "月"</f>
        <v>5月</v>
      </c>
      <c r="D2162" s="4">
        <f>--TEXT(月出库[[#This Row],[日期]],"yyyymm")</f>
        <v>201805</v>
      </c>
      <c r="E2162" t="s">
        <v>22</v>
      </c>
      <c r="F2162" t="s">
        <v>33</v>
      </c>
      <c r="G2162">
        <v>1000000031</v>
      </c>
      <c r="H2162" t="s">
        <v>32</v>
      </c>
      <c r="I2162" t="s">
        <v>13</v>
      </c>
      <c r="J2162">
        <v>20000099</v>
      </c>
      <c r="K2162" t="s">
        <v>20</v>
      </c>
      <c r="L2162" s="6">
        <v>17.399999999999999</v>
      </c>
      <c r="M21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142.33544952696809</v>
      </c>
    </row>
    <row r="2163" spans="1:13" x14ac:dyDescent="0.2">
      <c r="A2163" s="1">
        <v>43251</v>
      </c>
      <c r="B2163" s="4" t="str">
        <f>YEAR(月出库[[#This Row],[日期]]) &amp; "年"</f>
        <v>2018年</v>
      </c>
      <c r="C2163" s="4" t="str">
        <f>MONTH(月出库[[#This Row],[日期]]) &amp; "月"</f>
        <v>5月</v>
      </c>
      <c r="D2163" s="4">
        <f>--TEXT(月出库[[#This Row],[日期]],"yyyymm")</f>
        <v>201805</v>
      </c>
      <c r="E2163" t="s">
        <v>22</v>
      </c>
      <c r="F2163" t="s">
        <v>21</v>
      </c>
      <c r="G2163">
        <v>1000002872</v>
      </c>
      <c r="H2163" t="s">
        <v>19</v>
      </c>
      <c r="I2163" t="s">
        <v>13</v>
      </c>
      <c r="J2163">
        <v>10000136</v>
      </c>
      <c r="K2163" t="s">
        <v>40</v>
      </c>
      <c r="L2163" s="6">
        <v>6</v>
      </c>
      <c r="M21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98.474852371732695</v>
      </c>
    </row>
    <row r="2164" spans="1:13" x14ac:dyDescent="0.2">
      <c r="A2164" s="1">
        <v>43251</v>
      </c>
      <c r="B2164" s="4" t="str">
        <f>YEAR(月出库[[#This Row],[日期]]) &amp; "年"</f>
        <v>2018年</v>
      </c>
      <c r="C2164" s="4" t="str">
        <f>MONTH(月出库[[#This Row],[日期]]) &amp; "月"</f>
        <v>5月</v>
      </c>
      <c r="D2164" s="4">
        <f>--TEXT(月出库[[#This Row],[日期]],"yyyymm")</f>
        <v>201805</v>
      </c>
      <c r="E2164" t="s">
        <v>22</v>
      </c>
      <c r="F2164" t="s">
        <v>61</v>
      </c>
      <c r="G2164">
        <v>1000000579</v>
      </c>
      <c r="H2164" t="s">
        <v>60</v>
      </c>
      <c r="I2164" t="s">
        <v>13</v>
      </c>
      <c r="J2164">
        <v>10000061</v>
      </c>
      <c r="K2164" t="s">
        <v>28</v>
      </c>
      <c r="L2164" s="6">
        <v>82.300000000000011</v>
      </c>
      <c r="M21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112.58162957819155</v>
      </c>
    </row>
    <row r="2165" spans="1:13" x14ac:dyDescent="0.2">
      <c r="A2165" s="1">
        <v>43251</v>
      </c>
      <c r="B2165" s="4" t="str">
        <f>YEAR(月出库[[#This Row],[日期]]) &amp; "年"</f>
        <v>2018年</v>
      </c>
      <c r="C2165" s="4" t="str">
        <f>MONTH(月出库[[#This Row],[日期]]) &amp; "月"</f>
        <v>5月</v>
      </c>
      <c r="D2165" s="4">
        <f>--TEXT(月出库[[#This Row],[日期]],"yyyymm")</f>
        <v>201805</v>
      </c>
      <c r="E2165" t="s">
        <v>22</v>
      </c>
      <c r="F2165" t="s">
        <v>61</v>
      </c>
      <c r="G2165">
        <v>1000000579</v>
      </c>
      <c r="H2165" t="s">
        <v>60</v>
      </c>
      <c r="I2165" t="s">
        <v>13</v>
      </c>
      <c r="J2165">
        <v>10000078</v>
      </c>
      <c r="K2165" t="s">
        <v>30</v>
      </c>
      <c r="L2165" s="6">
        <v>102.1</v>
      </c>
      <c r="M21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129.76309538355878</v>
      </c>
    </row>
    <row r="2166" spans="1:13" x14ac:dyDescent="0.2">
      <c r="A2166" s="1">
        <v>43251</v>
      </c>
      <c r="B2166" s="4" t="str">
        <f>YEAR(月出库[[#This Row],[日期]]) &amp; "年"</f>
        <v>2018年</v>
      </c>
      <c r="C2166" s="4" t="str">
        <f>MONTH(月出库[[#This Row],[日期]]) &amp; "月"</f>
        <v>5月</v>
      </c>
      <c r="D2166" s="4">
        <f>--TEXT(月出库[[#This Row],[日期]],"yyyymm")</f>
        <v>201805</v>
      </c>
      <c r="E2166" t="s">
        <v>22</v>
      </c>
      <c r="F2166" t="s">
        <v>61</v>
      </c>
      <c r="G2166">
        <v>1000000579</v>
      </c>
      <c r="H2166" t="s">
        <v>60</v>
      </c>
      <c r="I2166" t="s">
        <v>13</v>
      </c>
      <c r="J2166">
        <v>10000111</v>
      </c>
      <c r="K2166" t="s">
        <v>37</v>
      </c>
      <c r="L2166" s="6">
        <v>7.3</v>
      </c>
      <c r="M21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130.15008448149899</v>
      </c>
    </row>
    <row r="2167" spans="1:13" x14ac:dyDescent="0.2">
      <c r="A2167" s="1">
        <v>43251</v>
      </c>
      <c r="B2167" s="4" t="str">
        <f>YEAR(月出库[[#This Row],[日期]]) &amp; "年"</f>
        <v>2018年</v>
      </c>
      <c r="C2167" s="4" t="str">
        <f>MONTH(月出库[[#This Row],[日期]]) &amp; "月"</f>
        <v>5月</v>
      </c>
      <c r="D2167" s="4">
        <f>--TEXT(月出库[[#This Row],[日期]],"yyyymm")</f>
        <v>201805</v>
      </c>
      <c r="E2167" t="s">
        <v>22</v>
      </c>
      <c r="F2167" t="s">
        <v>61</v>
      </c>
      <c r="G2167">
        <v>1000000579</v>
      </c>
      <c r="H2167" t="s">
        <v>60</v>
      </c>
      <c r="I2167" t="s">
        <v>13</v>
      </c>
      <c r="J2167">
        <v>10000182</v>
      </c>
      <c r="K2167" t="s">
        <v>31</v>
      </c>
      <c r="L2167" s="6">
        <v>27.7</v>
      </c>
      <c r="M21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146.02285034172658</v>
      </c>
    </row>
    <row r="2168" spans="1:13" x14ac:dyDescent="0.2">
      <c r="A2168" s="1">
        <v>43251</v>
      </c>
      <c r="B2168" s="4" t="str">
        <f>YEAR(月出库[[#This Row],[日期]]) &amp; "年"</f>
        <v>2018年</v>
      </c>
      <c r="C2168" s="4" t="str">
        <f>MONTH(月出库[[#This Row],[日期]]) &amp; "月"</f>
        <v>5月</v>
      </c>
      <c r="D2168" s="4">
        <f>--TEXT(月出库[[#This Row],[日期]],"yyyymm")</f>
        <v>201805</v>
      </c>
      <c r="E2168" t="s">
        <v>22</v>
      </c>
      <c r="F2168" t="s">
        <v>61</v>
      </c>
      <c r="G2168">
        <v>1000000579</v>
      </c>
      <c r="H2168" t="s">
        <v>60</v>
      </c>
      <c r="I2168" t="s">
        <v>13</v>
      </c>
      <c r="J2168">
        <v>20000018</v>
      </c>
      <c r="K2168" t="s">
        <v>81</v>
      </c>
      <c r="L2168" s="6">
        <v>9.1999999999999993</v>
      </c>
      <c r="M21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122.05354503075509</v>
      </c>
    </row>
    <row r="2169" spans="1:13" x14ac:dyDescent="0.2">
      <c r="A2169" s="1">
        <v>43251</v>
      </c>
      <c r="B2169" s="4" t="str">
        <f>YEAR(月出库[[#This Row],[日期]]) &amp; "年"</f>
        <v>2018年</v>
      </c>
      <c r="C2169" s="4" t="str">
        <f>MONTH(月出库[[#This Row],[日期]]) &amp; "月"</f>
        <v>5月</v>
      </c>
      <c r="D2169" s="4">
        <f>--TEXT(月出库[[#This Row],[日期]],"yyyymm")</f>
        <v>201805</v>
      </c>
      <c r="E2169" t="s">
        <v>22</v>
      </c>
      <c r="F2169" t="s">
        <v>35</v>
      </c>
      <c r="G2169">
        <v>1000000047</v>
      </c>
      <c r="H2169" t="s">
        <v>34</v>
      </c>
      <c r="I2169" t="s">
        <v>13</v>
      </c>
      <c r="J2169">
        <v>10000061</v>
      </c>
      <c r="K2169" t="s">
        <v>28</v>
      </c>
      <c r="L2169" s="6">
        <v>27.4</v>
      </c>
      <c r="M21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149.43501649488257</v>
      </c>
    </row>
    <row r="2170" spans="1:13" x14ac:dyDescent="0.2">
      <c r="A2170" s="1">
        <v>43251</v>
      </c>
      <c r="B2170" s="4" t="str">
        <f>YEAR(月出库[[#This Row],[日期]]) &amp; "年"</f>
        <v>2018年</v>
      </c>
      <c r="C2170" s="4" t="str">
        <f>MONTH(月出库[[#This Row],[日期]]) &amp; "月"</f>
        <v>5月</v>
      </c>
      <c r="D2170" s="4">
        <f>--TEXT(月出库[[#This Row],[日期]],"yyyymm")</f>
        <v>201805</v>
      </c>
      <c r="E2170" t="s">
        <v>22</v>
      </c>
      <c r="F2170" t="s">
        <v>35</v>
      </c>
      <c r="G2170">
        <v>1000000047</v>
      </c>
      <c r="H2170" t="s">
        <v>34</v>
      </c>
      <c r="I2170" t="s">
        <v>13</v>
      </c>
      <c r="J2170">
        <v>10000078</v>
      </c>
      <c r="K2170" t="s">
        <v>30</v>
      </c>
      <c r="L2170" s="6">
        <v>41.3</v>
      </c>
      <c r="M21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134.93717777211103</v>
      </c>
    </row>
    <row r="2171" spans="1:13" x14ac:dyDescent="0.2">
      <c r="A2171" s="1">
        <v>43251</v>
      </c>
      <c r="B2171" s="4" t="str">
        <f>YEAR(月出库[[#This Row],[日期]]) &amp; "年"</f>
        <v>2018年</v>
      </c>
      <c r="C2171" s="4" t="str">
        <f>MONTH(月出库[[#This Row],[日期]]) &amp; "月"</f>
        <v>5月</v>
      </c>
      <c r="D2171" s="4">
        <f>--TEXT(月出库[[#This Row],[日期]],"yyyymm")</f>
        <v>201805</v>
      </c>
      <c r="E2171" t="s">
        <v>22</v>
      </c>
      <c r="F2171" t="s">
        <v>35</v>
      </c>
      <c r="G2171">
        <v>1000000047</v>
      </c>
      <c r="H2171" t="s">
        <v>34</v>
      </c>
      <c r="I2171" t="s">
        <v>13</v>
      </c>
      <c r="J2171">
        <v>10000211</v>
      </c>
      <c r="K2171" t="s">
        <v>11</v>
      </c>
      <c r="L2171" s="6">
        <v>49.8</v>
      </c>
      <c r="M21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133.68991040673311</v>
      </c>
    </row>
    <row r="2172" spans="1:13" x14ac:dyDescent="0.2">
      <c r="A2172" s="1">
        <v>43251</v>
      </c>
      <c r="B2172" s="4" t="str">
        <f>YEAR(月出库[[#This Row],[日期]]) &amp; "年"</f>
        <v>2018年</v>
      </c>
      <c r="C2172" s="4" t="str">
        <f>MONTH(月出库[[#This Row],[日期]]) &amp; "月"</f>
        <v>5月</v>
      </c>
      <c r="D2172" s="4">
        <f>--TEXT(月出库[[#This Row],[日期]],"yyyymm")</f>
        <v>201805</v>
      </c>
      <c r="E2172" t="s">
        <v>22</v>
      </c>
      <c r="F2172" t="s">
        <v>35</v>
      </c>
      <c r="G2172">
        <v>1000000047</v>
      </c>
      <c r="H2172" t="s">
        <v>34</v>
      </c>
      <c r="I2172" t="s">
        <v>13</v>
      </c>
      <c r="J2172">
        <v>20000018</v>
      </c>
      <c r="K2172" t="s">
        <v>81</v>
      </c>
      <c r="L2172" s="6">
        <v>17.3</v>
      </c>
      <c r="M21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120.33844299482351</v>
      </c>
    </row>
    <row r="2173" spans="1:13" x14ac:dyDescent="0.2">
      <c r="A2173" s="1">
        <v>43251</v>
      </c>
      <c r="B2173" s="4" t="str">
        <f>YEAR(月出库[[#This Row],[日期]]) &amp; "年"</f>
        <v>2018年</v>
      </c>
      <c r="C2173" s="4" t="str">
        <f>MONTH(月出库[[#This Row],[日期]]) &amp; "月"</f>
        <v>5月</v>
      </c>
      <c r="D2173" s="4">
        <f>--TEXT(月出库[[#This Row],[日期]],"yyyymm")</f>
        <v>201805</v>
      </c>
      <c r="E2173" t="s">
        <v>22</v>
      </c>
      <c r="F2173" t="s">
        <v>35</v>
      </c>
      <c r="G2173">
        <v>1000000047</v>
      </c>
      <c r="H2173" t="s">
        <v>34</v>
      </c>
      <c r="I2173" t="s">
        <v>13</v>
      </c>
      <c r="J2173">
        <v>20000099</v>
      </c>
      <c r="K2173" t="s">
        <v>20</v>
      </c>
      <c r="L2173" s="6">
        <v>4.3</v>
      </c>
      <c r="M21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140.7861743972978</v>
      </c>
    </row>
    <row r="2174" spans="1:13" x14ac:dyDescent="0.2">
      <c r="A2174" s="1">
        <v>42766</v>
      </c>
      <c r="B2174" s="4" t="str">
        <f>YEAR(月出库[[#This Row],[日期]]) &amp; "年"</f>
        <v>2017年</v>
      </c>
      <c r="C2174" s="4" t="str">
        <f>MONTH(月出库[[#This Row],[日期]]) &amp; "月"</f>
        <v>1月</v>
      </c>
      <c r="D2174" s="4">
        <f>--TEXT(月出库[[#This Row],[日期]],"yyyymm")</f>
        <v>201701</v>
      </c>
      <c r="E2174" t="s">
        <v>43</v>
      </c>
      <c r="F2174" t="s">
        <v>51</v>
      </c>
      <c r="G2174">
        <v>1000000460</v>
      </c>
      <c r="H2174" t="s">
        <v>50</v>
      </c>
      <c r="I2174" t="s">
        <v>26</v>
      </c>
      <c r="J2174">
        <v>40000080</v>
      </c>
      <c r="K2174" t="s">
        <v>67</v>
      </c>
      <c r="L2174" s="6">
        <v>4.0999999999999996</v>
      </c>
      <c r="M21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75" spans="1:13" x14ac:dyDescent="0.2">
      <c r="A2175" s="1">
        <v>42766</v>
      </c>
      <c r="B2175" s="4" t="str">
        <f>YEAR(月出库[[#This Row],[日期]]) &amp; "年"</f>
        <v>2017年</v>
      </c>
      <c r="C2175" s="4" t="str">
        <f>MONTH(月出库[[#This Row],[日期]]) &amp; "月"</f>
        <v>1月</v>
      </c>
      <c r="D2175" s="4">
        <f>--TEXT(月出库[[#This Row],[日期]],"yyyymm")</f>
        <v>201701</v>
      </c>
      <c r="E2175" t="s">
        <v>43</v>
      </c>
      <c r="F2175" t="s">
        <v>51</v>
      </c>
      <c r="G2175">
        <v>1000000460</v>
      </c>
      <c r="H2175" t="s">
        <v>50</v>
      </c>
      <c r="I2175" t="s">
        <v>26</v>
      </c>
      <c r="J2175">
        <v>40000085</v>
      </c>
      <c r="K2175" t="s">
        <v>24</v>
      </c>
      <c r="L2175" s="6">
        <v>418.3</v>
      </c>
      <c r="M21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510.3</v>
      </c>
    </row>
    <row r="2176" spans="1:13" x14ac:dyDescent="0.2">
      <c r="A2176" s="1">
        <v>42766</v>
      </c>
      <c r="B2176" s="4" t="str">
        <f>YEAR(月出库[[#This Row],[日期]]) &amp; "年"</f>
        <v>2017年</v>
      </c>
      <c r="C2176" s="4" t="str">
        <f>MONTH(月出库[[#This Row],[日期]]) &amp; "月"</f>
        <v>1月</v>
      </c>
      <c r="D2176" s="4">
        <f>--TEXT(月出库[[#This Row],[日期]],"yyyymm")</f>
        <v>201701</v>
      </c>
      <c r="E2176" t="s">
        <v>43</v>
      </c>
      <c r="F2176" t="s">
        <v>42</v>
      </c>
      <c r="G2176">
        <v>1000000931</v>
      </c>
      <c r="H2176" t="s">
        <v>41</v>
      </c>
      <c r="I2176" t="s">
        <v>26</v>
      </c>
      <c r="J2176">
        <v>40000085</v>
      </c>
      <c r="K2176" t="s">
        <v>24</v>
      </c>
      <c r="L2176" s="6">
        <v>109.7</v>
      </c>
      <c r="M21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130</v>
      </c>
    </row>
    <row r="2177" spans="1:13" x14ac:dyDescent="0.2">
      <c r="A2177" s="1">
        <v>42766</v>
      </c>
      <c r="B2177" s="4" t="str">
        <f>YEAR(月出库[[#This Row],[日期]]) &amp; "年"</f>
        <v>2017年</v>
      </c>
      <c r="C2177" s="4" t="str">
        <f>MONTH(月出库[[#This Row],[日期]]) &amp; "月"</f>
        <v>1月</v>
      </c>
      <c r="D2177" s="4">
        <f>--TEXT(月出库[[#This Row],[日期]],"yyyymm")</f>
        <v>201701</v>
      </c>
      <c r="E2177" t="s">
        <v>43</v>
      </c>
      <c r="F2177" t="s">
        <v>42</v>
      </c>
      <c r="G2177">
        <v>1000001014</v>
      </c>
      <c r="H2177" t="s">
        <v>44</v>
      </c>
      <c r="I2177" t="s">
        <v>26</v>
      </c>
      <c r="J2177">
        <v>40000085</v>
      </c>
      <c r="K2177" t="s">
        <v>24</v>
      </c>
      <c r="L2177" s="6">
        <v>36.700000000000003</v>
      </c>
      <c r="M21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</v>
      </c>
    </row>
    <row r="2178" spans="1:13" x14ac:dyDescent="0.2">
      <c r="A2178" s="1">
        <v>42766</v>
      </c>
      <c r="B2178" s="4" t="str">
        <f>YEAR(月出库[[#This Row],[日期]]) &amp; "年"</f>
        <v>2017年</v>
      </c>
      <c r="C2178" s="4" t="str">
        <f>MONTH(月出库[[#This Row],[日期]]) &amp; "月"</f>
        <v>1月</v>
      </c>
      <c r="D2178" s="4">
        <f>--TEXT(月出库[[#This Row],[日期]],"yyyymm")</f>
        <v>201701</v>
      </c>
      <c r="E2178" t="s">
        <v>9</v>
      </c>
      <c r="F2178" t="s">
        <v>8</v>
      </c>
      <c r="G2178">
        <v>1000000070</v>
      </c>
      <c r="H2178" t="s">
        <v>7</v>
      </c>
      <c r="I2178" t="s">
        <v>26</v>
      </c>
      <c r="J2178">
        <v>40000085</v>
      </c>
      <c r="K2178" t="s">
        <v>24</v>
      </c>
      <c r="L2178" s="6">
        <v>5.2</v>
      </c>
      <c r="M21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79" spans="1:13" x14ac:dyDescent="0.2">
      <c r="A2179" s="1">
        <v>42766</v>
      </c>
      <c r="B2179" s="4" t="str">
        <f>YEAR(月出库[[#This Row],[日期]]) &amp; "年"</f>
        <v>2017年</v>
      </c>
      <c r="C2179" s="4" t="str">
        <f>MONTH(月出库[[#This Row],[日期]]) &amp; "月"</f>
        <v>1月</v>
      </c>
      <c r="D2179" s="4">
        <f>--TEXT(月出库[[#This Row],[日期]],"yyyymm")</f>
        <v>201701</v>
      </c>
      <c r="E2179" t="s">
        <v>9</v>
      </c>
      <c r="F2179" t="s">
        <v>57</v>
      </c>
      <c r="G2179">
        <v>1000001502</v>
      </c>
      <c r="H2179" t="s">
        <v>56</v>
      </c>
      <c r="I2179" t="s">
        <v>26</v>
      </c>
      <c r="J2179">
        <v>40000080</v>
      </c>
      <c r="K2179" t="s">
        <v>67</v>
      </c>
      <c r="L2179" s="6">
        <v>6.4</v>
      </c>
      <c r="M21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80" spans="1:13" x14ac:dyDescent="0.2">
      <c r="A2180" s="1">
        <v>42766</v>
      </c>
      <c r="B2180" s="4" t="str">
        <f>YEAR(月出库[[#This Row],[日期]]) &amp; "年"</f>
        <v>2017年</v>
      </c>
      <c r="C2180" s="4" t="str">
        <f>MONTH(月出库[[#This Row],[日期]]) &amp; "月"</f>
        <v>1月</v>
      </c>
      <c r="D2180" s="4">
        <f>--TEXT(月出库[[#This Row],[日期]],"yyyymm")</f>
        <v>201701</v>
      </c>
      <c r="E2180" t="s">
        <v>22</v>
      </c>
      <c r="F2180" t="s">
        <v>29</v>
      </c>
      <c r="G2180">
        <v>1000000101</v>
      </c>
      <c r="H2180" t="s">
        <v>39</v>
      </c>
      <c r="I2180" t="s">
        <v>26</v>
      </c>
      <c r="J2180">
        <v>40000085</v>
      </c>
      <c r="K2180" t="s">
        <v>24</v>
      </c>
      <c r="L2180" s="6">
        <v>27.299999999999997</v>
      </c>
      <c r="M21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54.2</v>
      </c>
    </row>
    <row r="2181" spans="1:13" x14ac:dyDescent="0.2">
      <c r="A2181" s="1">
        <v>42766</v>
      </c>
      <c r="B2181" s="4" t="str">
        <f>YEAR(月出库[[#This Row],[日期]]) &amp; "年"</f>
        <v>2017年</v>
      </c>
      <c r="C2181" s="4" t="str">
        <f>MONTH(月出库[[#This Row],[日期]]) &amp; "月"</f>
        <v>1月</v>
      </c>
      <c r="D2181" s="4">
        <f>--TEXT(月出库[[#This Row],[日期]],"yyyymm")</f>
        <v>201701</v>
      </c>
      <c r="E2181" t="s">
        <v>22</v>
      </c>
      <c r="F2181" t="s">
        <v>25</v>
      </c>
      <c r="G2181">
        <v>1000003183</v>
      </c>
      <c r="H2181" t="s">
        <v>23</v>
      </c>
      <c r="I2181" t="s">
        <v>26</v>
      </c>
      <c r="J2181">
        <v>40000085</v>
      </c>
      <c r="K2181" t="s">
        <v>24</v>
      </c>
      <c r="L2181" s="6">
        <v>72.2</v>
      </c>
      <c r="M21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21.2</v>
      </c>
    </row>
    <row r="2182" spans="1:13" x14ac:dyDescent="0.2">
      <c r="A2182" s="1">
        <v>42766</v>
      </c>
      <c r="B2182" s="4" t="str">
        <f>YEAR(月出库[[#This Row],[日期]]) &amp; "年"</f>
        <v>2017年</v>
      </c>
      <c r="C2182" s="4" t="str">
        <f>MONTH(月出库[[#This Row],[日期]]) &amp; "月"</f>
        <v>1月</v>
      </c>
      <c r="D2182" s="4">
        <f>--TEXT(月出库[[#This Row],[日期]],"yyyymm")</f>
        <v>201701</v>
      </c>
      <c r="E2182" t="s">
        <v>22</v>
      </c>
      <c r="F2182" t="s">
        <v>33</v>
      </c>
      <c r="G2182">
        <v>1000000031</v>
      </c>
      <c r="H2182" t="s">
        <v>32</v>
      </c>
      <c r="I2182" t="s">
        <v>26</v>
      </c>
      <c r="J2182">
        <v>40000085</v>
      </c>
      <c r="K2182" t="s">
        <v>24</v>
      </c>
      <c r="L2182" s="6">
        <v>212.30000000000004</v>
      </c>
      <c r="M21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514.69999999999993</v>
      </c>
    </row>
    <row r="2183" spans="1:13" x14ac:dyDescent="0.2">
      <c r="A2183" s="1">
        <v>42766</v>
      </c>
      <c r="B2183" s="4" t="str">
        <f>YEAR(月出库[[#This Row],[日期]]) &amp; "年"</f>
        <v>2017年</v>
      </c>
      <c r="C2183" s="4" t="str">
        <f>MONTH(月出库[[#This Row],[日期]]) &amp; "月"</f>
        <v>1月</v>
      </c>
      <c r="D2183" s="4">
        <f>--TEXT(月出库[[#This Row],[日期]],"yyyymm")</f>
        <v>201701</v>
      </c>
      <c r="E2183" t="s">
        <v>22</v>
      </c>
      <c r="F2183" t="s">
        <v>61</v>
      </c>
      <c r="G2183">
        <v>1000000579</v>
      </c>
      <c r="H2183" t="s">
        <v>60</v>
      </c>
      <c r="I2183" t="s">
        <v>26</v>
      </c>
      <c r="J2183">
        <v>40000085</v>
      </c>
      <c r="K2183" t="s">
        <v>24</v>
      </c>
      <c r="L2183" s="6">
        <v>40.799999999999997</v>
      </c>
      <c r="M21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195.29999999999998</v>
      </c>
    </row>
    <row r="2184" spans="1:13" x14ac:dyDescent="0.2">
      <c r="A2184" s="1">
        <v>42794</v>
      </c>
      <c r="B2184" s="4" t="str">
        <f>YEAR(月出库[[#This Row],[日期]]) &amp; "年"</f>
        <v>2017年</v>
      </c>
      <c r="C2184" s="4" t="str">
        <f>MONTH(月出库[[#This Row],[日期]]) &amp; "月"</f>
        <v>2月</v>
      </c>
      <c r="D2184" s="4">
        <f>--TEXT(月出库[[#This Row],[日期]],"yyyymm")</f>
        <v>201702</v>
      </c>
      <c r="E2184" t="s">
        <v>43</v>
      </c>
      <c r="F2184" t="s">
        <v>51</v>
      </c>
      <c r="G2184">
        <v>1000000460</v>
      </c>
      <c r="H2184" t="s">
        <v>50</v>
      </c>
      <c r="I2184" t="s">
        <v>26</v>
      </c>
      <c r="J2184">
        <v>40000085</v>
      </c>
      <c r="K2184" t="s">
        <v>24</v>
      </c>
      <c r="L2184" s="6">
        <v>282.10000000000002</v>
      </c>
      <c r="M21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297.2</v>
      </c>
    </row>
    <row r="2185" spans="1:13" x14ac:dyDescent="0.2">
      <c r="A2185" s="1">
        <v>42794</v>
      </c>
      <c r="B2185" s="4" t="str">
        <f>YEAR(月出库[[#This Row],[日期]]) &amp; "年"</f>
        <v>2017年</v>
      </c>
      <c r="C2185" s="4" t="str">
        <f>MONTH(月出库[[#This Row],[日期]]) &amp; "月"</f>
        <v>2月</v>
      </c>
      <c r="D2185" s="4">
        <f>--TEXT(月出库[[#This Row],[日期]],"yyyymm")</f>
        <v>201702</v>
      </c>
      <c r="E2185" t="s">
        <v>43</v>
      </c>
      <c r="F2185" t="s">
        <v>42</v>
      </c>
      <c r="G2185">
        <v>1000000931</v>
      </c>
      <c r="H2185" t="s">
        <v>41</v>
      </c>
      <c r="I2185" t="s">
        <v>26</v>
      </c>
      <c r="J2185">
        <v>40000085</v>
      </c>
      <c r="K2185" t="s">
        <v>24</v>
      </c>
      <c r="L2185" s="6">
        <v>41.4</v>
      </c>
      <c r="M21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248.60000000000002</v>
      </c>
    </row>
    <row r="2186" spans="1:13" x14ac:dyDescent="0.2">
      <c r="A2186" s="1">
        <v>42794</v>
      </c>
      <c r="B2186" s="4" t="str">
        <f>YEAR(月出库[[#This Row],[日期]]) &amp; "年"</f>
        <v>2017年</v>
      </c>
      <c r="C2186" s="4" t="str">
        <f>MONTH(月出库[[#This Row],[日期]]) &amp; "月"</f>
        <v>2月</v>
      </c>
      <c r="D2186" s="4">
        <f>--TEXT(月出库[[#This Row],[日期]],"yyyymm")</f>
        <v>201702</v>
      </c>
      <c r="E2186" t="s">
        <v>43</v>
      </c>
      <c r="F2186" t="s">
        <v>42</v>
      </c>
      <c r="G2186">
        <v>1000001014</v>
      </c>
      <c r="H2186" t="s">
        <v>44</v>
      </c>
      <c r="I2186" t="s">
        <v>26</v>
      </c>
      <c r="J2186">
        <v>40000085</v>
      </c>
      <c r="K2186" t="s">
        <v>24</v>
      </c>
      <c r="L2186" s="6">
        <v>40</v>
      </c>
      <c r="M21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43.9</v>
      </c>
    </row>
    <row r="2187" spans="1:13" x14ac:dyDescent="0.2">
      <c r="A2187" s="1">
        <v>42794</v>
      </c>
      <c r="B2187" s="4" t="str">
        <f>YEAR(月出库[[#This Row],[日期]]) &amp; "年"</f>
        <v>2017年</v>
      </c>
      <c r="C2187" s="4" t="str">
        <f>MONTH(月出库[[#This Row],[日期]]) &amp; "月"</f>
        <v>2月</v>
      </c>
      <c r="D2187" s="4">
        <f>--TEXT(月出库[[#This Row],[日期]],"yyyymm")</f>
        <v>201702</v>
      </c>
      <c r="E2187" t="s">
        <v>9</v>
      </c>
      <c r="F2187" t="s">
        <v>15</v>
      </c>
      <c r="G2187">
        <v>1000002981</v>
      </c>
      <c r="H2187" t="s">
        <v>62</v>
      </c>
      <c r="I2187" t="s">
        <v>26</v>
      </c>
      <c r="J2187">
        <v>40000080</v>
      </c>
      <c r="K2187" t="s">
        <v>67</v>
      </c>
      <c r="L2187" s="6">
        <v>12</v>
      </c>
      <c r="M21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24.2</v>
      </c>
    </row>
    <row r="2188" spans="1:13" x14ac:dyDescent="0.2">
      <c r="A2188" s="1">
        <v>42794</v>
      </c>
      <c r="B2188" s="4" t="str">
        <f>YEAR(月出库[[#This Row],[日期]]) &amp; "年"</f>
        <v>2017年</v>
      </c>
      <c r="C2188" s="4" t="str">
        <f>MONTH(月出库[[#This Row],[日期]]) &amp; "月"</f>
        <v>2月</v>
      </c>
      <c r="D2188" s="4">
        <f>--TEXT(月出库[[#This Row],[日期]],"yyyymm")</f>
        <v>201702</v>
      </c>
      <c r="E2188" t="s">
        <v>9</v>
      </c>
      <c r="F2188" t="s">
        <v>15</v>
      </c>
      <c r="G2188">
        <v>1000002985</v>
      </c>
      <c r="H2188" t="s">
        <v>47</v>
      </c>
      <c r="I2188" t="s">
        <v>26</v>
      </c>
      <c r="J2188">
        <v>40000080</v>
      </c>
      <c r="K2188" t="s">
        <v>67</v>
      </c>
      <c r="L2188" s="6">
        <v>4.8</v>
      </c>
      <c r="M21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</v>
      </c>
    </row>
    <row r="2189" spans="1:13" x14ac:dyDescent="0.2">
      <c r="A2189" s="1">
        <v>42794</v>
      </c>
      <c r="B2189" s="4" t="str">
        <f>YEAR(月出库[[#This Row],[日期]]) &amp; "年"</f>
        <v>2017年</v>
      </c>
      <c r="C2189" s="4" t="str">
        <f>MONTH(月出库[[#This Row],[日期]]) &amp; "月"</f>
        <v>2月</v>
      </c>
      <c r="D2189" s="4">
        <f>--TEXT(月出库[[#This Row],[日期]],"yyyymm")</f>
        <v>201702</v>
      </c>
      <c r="E2189" t="s">
        <v>9</v>
      </c>
      <c r="F2189" t="s">
        <v>15</v>
      </c>
      <c r="G2189">
        <v>1000002986</v>
      </c>
      <c r="H2189" t="s">
        <v>14</v>
      </c>
      <c r="I2189" t="s">
        <v>26</v>
      </c>
      <c r="J2189">
        <v>40000080</v>
      </c>
      <c r="K2189" t="s">
        <v>67</v>
      </c>
      <c r="L2189" s="6">
        <v>4.5</v>
      </c>
      <c r="M21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</v>
      </c>
    </row>
    <row r="2190" spans="1:13" x14ac:dyDescent="0.2">
      <c r="A2190" s="1">
        <v>42794</v>
      </c>
      <c r="B2190" s="4" t="str">
        <f>YEAR(月出库[[#This Row],[日期]]) &amp; "年"</f>
        <v>2017年</v>
      </c>
      <c r="C2190" s="4" t="str">
        <f>MONTH(月出库[[#This Row],[日期]]) &amp; "月"</f>
        <v>2月</v>
      </c>
      <c r="D2190" s="4">
        <f>--TEXT(月出库[[#This Row],[日期]],"yyyymm")</f>
        <v>201702</v>
      </c>
      <c r="E2190" t="s">
        <v>9</v>
      </c>
      <c r="F2190" t="s">
        <v>59</v>
      </c>
      <c r="G2190">
        <v>1000000192</v>
      </c>
      <c r="H2190" t="s">
        <v>58</v>
      </c>
      <c r="I2190" t="s">
        <v>26</v>
      </c>
      <c r="J2190">
        <v>40000080</v>
      </c>
      <c r="K2190" t="s">
        <v>67</v>
      </c>
      <c r="L2190" s="6">
        <v>2.2999999999999998</v>
      </c>
      <c r="M21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2.2999999999999998</v>
      </c>
    </row>
    <row r="2191" spans="1:13" x14ac:dyDescent="0.2">
      <c r="A2191" s="1">
        <v>42794</v>
      </c>
      <c r="B2191" s="4" t="str">
        <f>YEAR(月出库[[#This Row],[日期]]) &amp; "年"</f>
        <v>2017年</v>
      </c>
      <c r="C2191" s="4" t="str">
        <f>MONTH(月出库[[#This Row],[日期]]) &amp; "月"</f>
        <v>2月</v>
      </c>
      <c r="D2191" s="4">
        <f>--TEXT(月出库[[#This Row],[日期]],"yyyymm")</f>
        <v>201702</v>
      </c>
      <c r="E2191" t="s">
        <v>9</v>
      </c>
      <c r="F2191" t="s">
        <v>17</v>
      </c>
      <c r="G2191">
        <v>1000000059</v>
      </c>
      <c r="H2191" t="s">
        <v>55</v>
      </c>
      <c r="I2191" t="s">
        <v>26</v>
      </c>
      <c r="J2191">
        <v>40000080</v>
      </c>
      <c r="K2191" t="s">
        <v>67</v>
      </c>
      <c r="L2191" s="6">
        <v>78</v>
      </c>
      <c r="M21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103.99999999999999</v>
      </c>
    </row>
    <row r="2192" spans="1:13" x14ac:dyDescent="0.2">
      <c r="A2192" s="1">
        <v>42794</v>
      </c>
      <c r="B2192" s="4" t="str">
        <f>YEAR(月出库[[#This Row],[日期]]) &amp; "年"</f>
        <v>2017年</v>
      </c>
      <c r="C2192" s="4" t="str">
        <f>MONTH(月出库[[#This Row],[日期]]) &amp; "月"</f>
        <v>2月</v>
      </c>
      <c r="D2192" s="4">
        <f>--TEXT(月出库[[#This Row],[日期]],"yyyymm")</f>
        <v>201702</v>
      </c>
      <c r="E2192" t="s">
        <v>9</v>
      </c>
      <c r="F2192" t="s">
        <v>12</v>
      </c>
      <c r="G2192">
        <v>1000000072</v>
      </c>
      <c r="H2192" t="s">
        <v>10</v>
      </c>
      <c r="I2192" t="s">
        <v>26</v>
      </c>
      <c r="J2192">
        <v>40000080</v>
      </c>
      <c r="K2192" t="s">
        <v>67</v>
      </c>
      <c r="L2192" s="6">
        <v>24</v>
      </c>
      <c r="M21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193" spans="1:13" x14ac:dyDescent="0.2">
      <c r="A2193" s="1">
        <v>42794</v>
      </c>
      <c r="B2193" s="4" t="str">
        <f>YEAR(月出库[[#This Row],[日期]]) &amp; "年"</f>
        <v>2017年</v>
      </c>
      <c r="C2193" s="4" t="str">
        <f>MONTH(月出库[[#This Row],[日期]]) &amp; "月"</f>
        <v>2月</v>
      </c>
      <c r="D2193" s="4">
        <f>--TEXT(月出库[[#This Row],[日期]],"yyyymm")</f>
        <v>201702</v>
      </c>
      <c r="E2193" t="s">
        <v>22</v>
      </c>
      <c r="F2193" t="s">
        <v>25</v>
      </c>
      <c r="G2193">
        <v>1000003183</v>
      </c>
      <c r="H2193" t="s">
        <v>23</v>
      </c>
      <c r="I2193" t="s">
        <v>26</v>
      </c>
      <c r="J2193">
        <v>40000085</v>
      </c>
      <c r="K2193" t="s">
        <v>24</v>
      </c>
      <c r="L2193" s="6">
        <v>21.2</v>
      </c>
      <c r="M21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18.2</v>
      </c>
    </row>
    <row r="2194" spans="1:13" x14ac:dyDescent="0.2">
      <c r="A2194" s="1">
        <v>42794</v>
      </c>
      <c r="B2194" s="4" t="str">
        <f>YEAR(月出库[[#This Row],[日期]]) &amp; "年"</f>
        <v>2017年</v>
      </c>
      <c r="C2194" s="4" t="str">
        <f>MONTH(月出库[[#This Row],[日期]]) &amp; "月"</f>
        <v>2月</v>
      </c>
      <c r="D2194" s="4">
        <f>--TEXT(月出库[[#This Row],[日期]],"yyyymm")</f>
        <v>201702</v>
      </c>
      <c r="E2194" t="s">
        <v>22</v>
      </c>
      <c r="F2194" t="s">
        <v>33</v>
      </c>
      <c r="G2194">
        <v>1000000031</v>
      </c>
      <c r="H2194" t="s">
        <v>32</v>
      </c>
      <c r="I2194" t="s">
        <v>26</v>
      </c>
      <c r="J2194">
        <v>40000085</v>
      </c>
      <c r="K2194" t="s">
        <v>24</v>
      </c>
      <c r="L2194" s="6">
        <v>406.59999999999997</v>
      </c>
      <c r="M21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374.19999999999993</v>
      </c>
    </row>
    <row r="2195" spans="1:13" x14ac:dyDescent="0.2">
      <c r="A2195" s="1">
        <v>42794</v>
      </c>
      <c r="B2195" s="4" t="str">
        <f>YEAR(月出库[[#This Row],[日期]]) &amp; "年"</f>
        <v>2017年</v>
      </c>
      <c r="C2195" s="4" t="str">
        <f>MONTH(月出库[[#This Row],[日期]]) &amp; "月"</f>
        <v>2月</v>
      </c>
      <c r="D2195" s="4">
        <f>--TEXT(月出库[[#This Row],[日期]],"yyyymm")</f>
        <v>201702</v>
      </c>
      <c r="E2195" t="s">
        <v>22</v>
      </c>
      <c r="F2195" t="s">
        <v>61</v>
      </c>
      <c r="G2195">
        <v>1000000579</v>
      </c>
      <c r="H2195" t="s">
        <v>60</v>
      </c>
      <c r="I2195" t="s">
        <v>26</v>
      </c>
      <c r="J2195">
        <v>40000085</v>
      </c>
      <c r="K2195" t="s">
        <v>24</v>
      </c>
      <c r="L2195" s="6">
        <v>94</v>
      </c>
      <c r="M21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252.9</v>
      </c>
    </row>
    <row r="2196" spans="1:13" x14ac:dyDescent="0.2">
      <c r="A2196" s="1">
        <v>42825</v>
      </c>
      <c r="B2196" s="4" t="str">
        <f>YEAR(月出库[[#This Row],[日期]]) &amp; "年"</f>
        <v>2017年</v>
      </c>
      <c r="C2196" s="4" t="str">
        <f>MONTH(月出库[[#This Row],[日期]]) &amp; "月"</f>
        <v>3月</v>
      </c>
      <c r="D2196" s="4">
        <f>--TEXT(月出库[[#This Row],[日期]],"yyyymm")</f>
        <v>201703</v>
      </c>
      <c r="E2196" t="s">
        <v>43</v>
      </c>
      <c r="F2196" t="s">
        <v>51</v>
      </c>
      <c r="G2196">
        <v>1000000460</v>
      </c>
      <c r="H2196" t="s">
        <v>50</v>
      </c>
      <c r="I2196" t="s">
        <v>26</v>
      </c>
      <c r="J2196">
        <v>40000085</v>
      </c>
      <c r="K2196" t="s">
        <v>24</v>
      </c>
      <c r="L2196" s="6">
        <v>297.2</v>
      </c>
      <c r="M21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330.6</v>
      </c>
    </row>
    <row r="2197" spans="1:13" x14ac:dyDescent="0.2">
      <c r="A2197" s="1">
        <v>42825</v>
      </c>
      <c r="B2197" s="4" t="str">
        <f>YEAR(月出库[[#This Row],[日期]]) &amp; "年"</f>
        <v>2017年</v>
      </c>
      <c r="C2197" s="4" t="str">
        <f>MONTH(月出库[[#This Row],[日期]]) &amp; "月"</f>
        <v>3月</v>
      </c>
      <c r="D2197" s="4">
        <f>--TEXT(月出库[[#This Row],[日期]],"yyyymm")</f>
        <v>201703</v>
      </c>
      <c r="E2197" t="s">
        <v>43</v>
      </c>
      <c r="F2197" t="s">
        <v>42</v>
      </c>
      <c r="G2197">
        <v>1000000931</v>
      </c>
      <c r="H2197" t="s">
        <v>41</v>
      </c>
      <c r="I2197" t="s">
        <v>26</v>
      </c>
      <c r="J2197">
        <v>40000085</v>
      </c>
      <c r="K2197" t="s">
        <v>24</v>
      </c>
      <c r="L2197" s="6">
        <v>176.9</v>
      </c>
      <c r="M21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332.20000000000005</v>
      </c>
    </row>
    <row r="2198" spans="1:13" x14ac:dyDescent="0.2">
      <c r="A2198" s="1">
        <v>42825</v>
      </c>
      <c r="B2198" s="4" t="str">
        <f>YEAR(月出库[[#This Row],[日期]]) &amp; "年"</f>
        <v>2017年</v>
      </c>
      <c r="C2198" s="4" t="str">
        <f>MONTH(月出库[[#This Row],[日期]]) &amp; "月"</f>
        <v>3月</v>
      </c>
      <c r="D2198" s="4">
        <f>--TEXT(月出库[[#This Row],[日期]],"yyyymm")</f>
        <v>201703</v>
      </c>
      <c r="E2198" t="s">
        <v>43</v>
      </c>
      <c r="F2198" t="s">
        <v>42</v>
      </c>
      <c r="G2198">
        <v>1000001014</v>
      </c>
      <c r="H2198" t="s">
        <v>44</v>
      </c>
      <c r="I2198" t="s">
        <v>26</v>
      </c>
      <c r="J2198">
        <v>40000085</v>
      </c>
      <c r="K2198" t="s">
        <v>24</v>
      </c>
      <c r="L2198" s="6">
        <v>43.9</v>
      </c>
      <c r="M21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37.9</v>
      </c>
    </row>
    <row r="2199" spans="1:13" x14ac:dyDescent="0.2">
      <c r="A2199" s="1">
        <v>42825</v>
      </c>
      <c r="B2199" s="4" t="str">
        <f>YEAR(月出库[[#This Row],[日期]]) &amp; "年"</f>
        <v>2017年</v>
      </c>
      <c r="C2199" s="4" t="str">
        <f>MONTH(月出库[[#This Row],[日期]]) &amp; "月"</f>
        <v>3月</v>
      </c>
      <c r="D2199" s="4">
        <f>--TEXT(月出库[[#This Row],[日期]],"yyyymm")</f>
        <v>201703</v>
      </c>
      <c r="E2199" t="s">
        <v>9</v>
      </c>
      <c r="F2199" t="s">
        <v>15</v>
      </c>
      <c r="G2199">
        <v>1000002981</v>
      </c>
      <c r="H2199" t="s">
        <v>62</v>
      </c>
      <c r="I2199" t="s">
        <v>26</v>
      </c>
      <c r="J2199">
        <v>40000080</v>
      </c>
      <c r="K2199" t="s">
        <v>67</v>
      </c>
      <c r="L2199" s="6">
        <v>24.2</v>
      </c>
      <c r="M21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16.899999999999999</v>
      </c>
    </row>
    <row r="2200" spans="1:13" x14ac:dyDescent="0.2">
      <c r="A2200" s="1">
        <v>42825</v>
      </c>
      <c r="B2200" s="4" t="str">
        <f>YEAR(月出库[[#This Row],[日期]]) &amp; "年"</f>
        <v>2017年</v>
      </c>
      <c r="C2200" s="4" t="str">
        <f>MONTH(月出库[[#This Row],[日期]]) &amp; "月"</f>
        <v>3月</v>
      </c>
      <c r="D2200" s="4">
        <f>--TEXT(月出库[[#This Row],[日期]],"yyyymm")</f>
        <v>201703</v>
      </c>
      <c r="E2200" t="s">
        <v>9</v>
      </c>
      <c r="F2200" t="s">
        <v>15</v>
      </c>
      <c r="G2200">
        <v>1000002986</v>
      </c>
      <c r="H2200" t="s">
        <v>14</v>
      </c>
      <c r="I2200" t="s">
        <v>26</v>
      </c>
      <c r="J2200">
        <v>40000080</v>
      </c>
      <c r="K2200" t="s">
        <v>67</v>
      </c>
      <c r="L2200" s="6">
        <v>5</v>
      </c>
      <c r="M22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16.399999999999999</v>
      </c>
    </row>
    <row r="2201" spans="1:13" x14ac:dyDescent="0.2">
      <c r="A2201" s="1">
        <v>42825</v>
      </c>
      <c r="B2201" s="4" t="str">
        <f>YEAR(月出库[[#This Row],[日期]]) &amp; "年"</f>
        <v>2017年</v>
      </c>
      <c r="C2201" s="4" t="str">
        <f>MONTH(月出库[[#This Row],[日期]]) &amp; "月"</f>
        <v>3月</v>
      </c>
      <c r="D2201" s="4">
        <f>--TEXT(月出库[[#This Row],[日期]],"yyyymm")</f>
        <v>201703</v>
      </c>
      <c r="E2201" t="s">
        <v>9</v>
      </c>
      <c r="F2201" t="s">
        <v>72</v>
      </c>
      <c r="G2201">
        <v>1000000064</v>
      </c>
      <c r="H2201" t="s">
        <v>76</v>
      </c>
      <c r="I2201" t="s">
        <v>26</v>
      </c>
      <c r="J2201">
        <v>40000080</v>
      </c>
      <c r="K2201" t="s">
        <v>67</v>
      </c>
      <c r="L2201" s="6">
        <v>24.4</v>
      </c>
      <c r="M22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224.5</v>
      </c>
    </row>
    <row r="2202" spans="1:13" x14ac:dyDescent="0.2">
      <c r="A2202" s="1">
        <v>42825</v>
      </c>
      <c r="B2202" s="4" t="str">
        <f>YEAR(月出库[[#This Row],[日期]]) &amp; "年"</f>
        <v>2017年</v>
      </c>
      <c r="C2202" s="4" t="str">
        <f>MONTH(月出库[[#This Row],[日期]]) &amp; "月"</f>
        <v>3月</v>
      </c>
      <c r="D2202" s="4">
        <f>--TEXT(月出库[[#This Row],[日期]],"yyyymm")</f>
        <v>201703</v>
      </c>
      <c r="E2202" t="s">
        <v>9</v>
      </c>
      <c r="F2202" t="s">
        <v>72</v>
      </c>
      <c r="G2202">
        <v>1000001699</v>
      </c>
      <c r="H2202" t="s">
        <v>71</v>
      </c>
      <c r="I2202" t="s">
        <v>26</v>
      </c>
      <c r="J2202">
        <v>40000080</v>
      </c>
      <c r="K2202" t="s">
        <v>67</v>
      </c>
      <c r="L2202" s="6">
        <v>2.4</v>
      </c>
      <c r="M22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03" spans="1:13" x14ac:dyDescent="0.2">
      <c r="A2203" s="1">
        <v>42825</v>
      </c>
      <c r="B2203" s="4" t="str">
        <f>YEAR(月出库[[#This Row],[日期]]) &amp; "年"</f>
        <v>2017年</v>
      </c>
      <c r="C2203" s="4" t="str">
        <f>MONTH(月出库[[#This Row],[日期]]) &amp; "月"</f>
        <v>3月</v>
      </c>
      <c r="D2203" s="4">
        <f>--TEXT(月出库[[#This Row],[日期]],"yyyymm")</f>
        <v>201703</v>
      </c>
      <c r="E2203" t="s">
        <v>9</v>
      </c>
      <c r="F2203" t="s">
        <v>17</v>
      </c>
      <c r="G2203">
        <v>1000000059</v>
      </c>
      <c r="H2203" t="s">
        <v>55</v>
      </c>
      <c r="I2203" t="s">
        <v>26</v>
      </c>
      <c r="J2203">
        <v>40000080</v>
      </c>
      <c r="K2203" t="s">
        <v>67</v>
      </c>
      <c r="L2203" s="6">
        <v>103.99999999999999</v>
      </c>
      <c r="M22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98</v>
      </c>
    </row>
    <row r="2204" spans="1:13" x14ac:dyDescent="0.2">
      <c r="A2204" s="1">
        <v>42825</v>
      </c>
      <c r="B2204" s="4" t="str">
        <f>YEAR(月出库[[#This Row],[日期]]) &amp; "年"</f>
        <v>2017年</v>
      </c>
      <c r="C2204" s="4" t="str">
        <f>MONTH(月出库[[#This Row],[日期]]) &amp; "月"</f>
        <v>3月</v>
      </c>
      <c r="D2204" s="4">
        <f>--TEXT(月出库[[#This Row],[日期]],"yyyymm")</f>
        <v>201703</v>
      </c>
      <c r="E2204" t="s">
        <v>9</v>
      </c>
      <c r="F2204" t="s">
        <v>17</v>
      </c>
      <c r="G2204">
        <v>1000000059</v>
      </c>
      <c r="H2204" t="s">
        <v>55</v>
      </c>
      <c r="I2204" t="s">
        <v>26</v>
      </c>
      <c r="J2204">
        <v>40000085</v>
      </c>
      <c r="K2204" t="s">
        <v>24</v>
      </c>
      <c r="L2204" s="6">
        <v>120.7</v>
      </c>
      <c r="M22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224.7</v>
      </c>
    </row>
    <row r="2205" spans="1:13" x14ac:dyDescent="0.2">
      <c r="A2205" s="1">
        <v>42825</v>
      </c>
      <c r="B2205" s="4" t="str">
        <f>YEAR(月出库[[#This Row],[日期]]) &amp; "年"</f>
        <v>2017年</v>
      </c>
      <c r="C2205" s="4" t="str">
        <f>MONTH(月出库[[#This Row],[日期]]) &amp; "月"</f>
        <v>3月</v>
      </c>
      <c r="D2205" s="4">
        <f>--TEXT(月出库[[#This Row],[日期]],"yyyymm")</f>
        <v>201703</v>
      </c>
      <c r="E2205" t="s">
        <v>9</v>
      </c>
      <c r="F2205" t="s">
        <v>17</v>
      </c>
      <c r="G2205">
        <v>1000001649</v>
      </c>
      <c r="H2205" t="s">
        <v>16</v>
      </c>
      <c r="I2205" t="s">
        <v>26</v>
      </c>
      <c r="J2205">
        <v>40000080</v>
      </c>
      <c r="K2205" t="s">
        <v>67</v>
      </c>
      <c r="L2205" s="6">
        <v>37.9</v>
      </c>
      <c r="M22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85.4</v>
      </c>
    </row>
    <row r="2206" spans="1:13" x14ac:dyDescent="0.2">
      <c r="A2206" s="1">
        <v>42825</v>
      </c>
      <c r="B2206" s="4" t="str">
        <f>YEAR(月出库[[#This Row],[日期]]) &amp; "年"</f>
        <v>2017年</v>
      </c>
      <c r="C2206" s="4" t="str">
        <f>MONTH(月出库[[#This Row],[日期]]) &amp; "月"</f>
        <v>3月</v>
      </c>
      <c r="D2206" s="4">
        <f>--TEXT(月出库[[#This Row],[日期]],"yyyymm")</f>
        <v>201703</v>
      </c>
      <c r="E2206" t="s">
        <v>22</v>
      </c>
      <c r="F2206" t="s">
        <v>29</v>
      </c>
      <c r="G2206">
        <v>1000000101</v>
      </c>
      <c r="H2206" t="s">
        <v>39</v>
      </c>
      <c r="I2206" t="s">
        <v>26</v>
      </c>
      <c r="J2206">
        <v>40000085</v>
      </c>
      <c r="K2206" t="s">
        <v>24</v>
      </c>
      <c r="L2206" s="6">
        <v>54.2</v>
      </c>
      <c r="M22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07" spans="1:13" x14ac:dyDescent="0.2">
      <c r="A2207" s="1">
        <v>42825</v>
      </c>
      <c r="B2207" s="4" t="str">
        <f>YEAR(月出库[[#This Row],[日期]]) &amp; "年"</f>
        <v>2017年</v>
      </c>
      <c r="C2207" s="4" t="str">
        <f>MONTH(月出库[[#This Row],[日期]]) &amp; "月"</f>
        <v>3月</v>
      </c>
      <c r="D2207" s="4">
        <f>--TEXT(月出库[[#This Row],[日期]],"yyyymm")</f>
        <v>201703</v>
      </c>
      <c r="E2207" t="s">
        <v>22</v>
      </c>
      <c r="F2207" t="s">
        <v>33</v>
      </c>
      <c r="G2207">
        <v>1000000031</v>
      </c>
      <c r="H2207" t="s">
        <v>32</v>
      </c>
      <c r="I2207" t="s">
        <v>26</v>
      </c>
      <c r="J2207">
        <v>40000085</v>
      </c>
      <c r="K2207" t="s">
        <v>24</v>
      </c>
      <c r="L2207" s="6">
        <v>244.7</v>
      </c>
      <c r="M22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396.20000000000005</v>
      </c>
    </row>
    <row r="2208" spans="1:13" x14ac:dyDescent="0.2">
      <c r="A2208" s="1">
        <v>42825</v>
      </c>
      <c r="B2208" s="4" t="str">
        <f>YEAR(月出库[[#This Row],[日期]]) &amp; "年"</f>
        <v>2017年</v>
      </c>
      <c r="C2208" s="4" t="str">
        <f>MONTH(月出库[[#This Row],[日期]]) &amp; "月"</f>
        <v>3月</v>
      </c>
      <c r="D2208" s="4">
        <f>--TEXT(月出库[[#This Row],[日期]],"yyyymm")</f>
        <v>201703</v>
      </c>
      <c r="E2208" t="s">
        <v>22</v>
      </c>
      <c r="F2208" t="s">
        <v>61</v>
      </c>
      <c r="G2208">
        <v>1000000579</v>
      </c>
      <c r="H2208" t="s">
        <v>60</v>
      </c>
      <c r="I2208" t="s">
        <v>26</v>
      </c>
      <c r="J2208">
        <v>40000085</v>
      </c>
      <c r="K2208" t="s">
        <v>24</v>
      </c>
      <c r="L2208" s="6">
        <v>252.9</v>
      </c>
      <c r="M22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145.80000000000001</v>
      </c>
    </row>
    <row r="2209" spans="1:13" x14ac:dyDescent="0.2">
      <c r="A2209" s="1">
        <v>42855</v>
      </c>
      <c r="B2209" s="4" t="str">
        <f>YEAR(月出库[[#This Row],[日期]]) &amp; "年"</f>
        <v>2017年</v>
      </c>
      <c r="C2209" s="4" t="str">
        <f>MONTH(月出库[[#This Row],[日期]]) &amp; "月"</f>
        <v>4月</v>
      </c>
      <c r="D2209" s="4">
        <f>--TEXT(月出库[[#This Row],[日期]],"yyyymm")</f>
        <v>201704</v>
      </c>
      <c r="E2209" t="s">
        <v>43</v>
      </c>
      <c r="F2209" t="s">
        <v>51</v>
      </c>
      <c r="G2209">
        <v>1000000460</v>
      </c>
      <c r="H2209" t="s">
        <v>50</v>
      </c>
      <c r="I2209" t="s">
        <v>26</v>
      </c>
      <c r="J2209">
        <v>40000085</v>
      </c>
      <c r="K2209" t="s">
        <v>24</v>
      </c>
      <c r="L2209" s="6">
        <v>330.6</v>
      </c>
      <c r="M22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273</v>
      </c>
    </row>
    <row r="2210" spans="1:13" x14ac:dyDescent="0.2">
      <c r="A2210" s="1">
        <v>42855</v>
      </c>
      <c r="B2210" s="4" t="str">
        <f>YEAR(月出库[[#This Row],[日期]]) &amp; "年"</f>
        <v>2017年</v>
      </c>
      <c r="C2210" s="4" t="str">
        <f>MONTH(月出库[[#This Row],[日期]]) &amp; "月"</f>
        <v>4月</v>
      </c>
      <c r="D2210" s="4">
        <f>--TEXT(月出库[[#This Row],[日期]],"yyyymm")</f>
        <v>201704</v>
      </c>
      <c r="E2210" t="s">
        <v>43</v>
      </c>
      <c r="F2210" t="s">
        <v>42</v>
      </c>
      <c r="G2210">
        <v>1000000931</v>
      </c>
      <c r="H2210" t="s">
        <v>41</v>
      </c>
      <c r="I2210" t="s">
        <v>26</v>
      </c>
      <c r="J2210">
        <v>40000085</v>
      </c>
      <c r="K2210" t="s">
        <v>24</v>
      </c>
      <c r="L2210" s="6">
        <v>215.3</v>
      </c>
      <c r="M22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303.8</v>
      </c>
    </row>
    <row r="2211" spans="1:13" x14ac:dyDescent="0.2">
      <c r="A2211" s="1">
        <v>42855</v>
      </c>
      <c r="B2211" s="4" t="str">
        <f>YEAR(月出库[[#This Row],[日期]]) &amp; "年"</f>
        <v>2017年</v>
      </c>
      <c r="C2211" s="4" t="str">
        <f>MONTH(月出库[[#This Row],[日期]]) &amp; "月"</f>
        <v>4月</v>
      </c>
      <c r="D2211" s="4">
        <f>--TEXT(月出库[[#This Row],[日期]],"yyyymm")</f>
        <v>201704</v>
      </c>
      <c r="E2211" t="s">
        <v>43</v>
      </c>
      <c r="F2211" t="s">
        <v>42</v>
      </c>
      <c r="G2211">
        <v>1000001014</v>
      </c>
      <c r="H2211" t="s">
        <v>44</v>
      </c>
      <c r="I2211" t="s">
        <v>26</v>
      </c>
      <c r="J2211">
        <v>40000085</v>
      </c>
      <c r="K2211" t="s">
        <v>24</v>
      </c>
      <c r="L2211" s="6">
        <v>37.9</v>
      </c>
      <c r="M22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40.5</v>
      </c>
    </row>
    <row r="2212" spans="1:13" x14ac:dyDescent="0.2">
      <c r="A2212" s="1">
        <v>42855</v>
      </c>
      <c r="B2212" s="4" t="str">
        <f>YEAR(月出库[[#This Row],[日期]]) &amp; "年"</f>
        <v>2017年</v>
      </c>
      <c r="C2212" s="4" t="str">
        <f>MONTH(月出库[[#This Row],[日期]]) &amp; "月"</f>
        <v>4月</v>
      </c>
      <c r="D2212" s="4">
        <f>--TEXT(月出库[[#This Row],[日期]],"yyyymm")</f>
        <v>201704</v>
      </c>
      <c r="E2212" t="s">
        <v>43</v>
      </c>
      <c r="F2212" t="s">
        <v>66</v>
      </c>
      <c r="G2212">
        <v>1000001135</v>
      </c>
      <c r="H2212" t="s">
        <v>65</v>
      </c>
      <c r="I2212" t="s">
        <v>26</v>
      </c>
      <c r="J2212">
        <v>40000085</v>
      </c>
      <c r="K2212" t="s">
        <v>24</v>
      </c>
      <c r="L2212" s="6">
        <v>30.1</v>
      </c>
      <c r="M22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13" spans="1:13" x14ac:dyDescent="0.2">
      <c r="A2213" s="1">
        <v>42855</v>
      </c>
      <c r="B2213" s="4" t="str">
        <f>YEAR(月出库[[#This Row],[日期]]) &amp; "年"</f>
        <v>2017年</v>
      </c>
      <c r="C2213" s="4" t="str">
        <f>MONTH(月出库[[#This Row],[日期]]) &amp; "月"</f>
        <v>4月</v>
      </c>
      <c r="D2213" s="4">
        <f>--TEXT(月出库[[#This Row],[日期]],"yyyymm")</f>
        <v>201704</v>
      </c>
      <c r="E2213" t="s">
        <v>43</v>
      </c>
      <c r="F2213" t="s">
        <v>78</v>
      </c>
      <c r="G2213">
        <v>1000003187</v>
      </c>
      <c r="H2213" t="s">
        <v>77</v>
      </c>
      <c r="I2213" t="s">
        <v>26</v>
      </c>
      <c r="J2213">
        <v>40000080</v>
      </c>
      <c r="K2213" t="s">
        <v>67</v>
      </c>
      <c r="L2213" s="6">
        <v>10.199999999999999</v>
      </c>
      <c r="M22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14" spans="1:13" x14ac:dyDescent="0.2">
      <c r="A2214" s="1">
        <v>42855</v>
      </c>
      <c r="B2214" s="4" t="str">
        <f>YEAR(月出库[[#This Row],[日期]]) &amp; "年"</f>
        <v>2017年</v>
      </c>
      <c r="C2214" s="4" t="str">
        <f>MONTH(月出库[[#This Row],[日期]]) &amp; "月"</f>
        <v>4月</v>
      </c>
      <c r="D2214" s="4">
        <f>--TEXT(月出库[[#This Row],[日期]],"yyyymm")</f>
        <v>201704</v>
      </c>
      <c r="E2214" t="s">
        <v>9</v>
      </c>
      <c r="F2214" t="s">
        <v>15</v>
      </c>
      <c r="G2214">
        <v>1000002981</v>
      </c>
      <c r="H2214" t="s">
        <v>62</v>
      </c>
      <c r="I2214" t="s">
        <v>26</v>
      </c>
      <c r="J2214">
        <v>40000080</v>
      </c>
      <c r="K2214" t="s">
        <v>67</v>
      </c>
      <c r="L2214" s="6">
        <v>16.899999999999999</v>
      </c>
      <c r="M22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15" spans="1:13" x14ac:dyDescent="0.2">
      <c r="A2215" s="1">
        <v>42855</v>
      </c>
      <c r="B2215" s="4" t="str">
        <f>YEAR(月出库[[#This Row],[日期]]) &amp; "年"</f>
        <v>2017年</v>
      </c>
      <c r="C2215" s="4" t="str">
        <f>MONTH(月出库[[#This Row],[日期]]) &amp; "月"</f>
        <v>4月</v>
      </c>
      <c r="D2215" s="4">
        <f>--TEXT(月出库[[#This Row],[日期]],"yyyymm")</f>
        <v>201704</v>
      </c>
      <c r="E2215" t="s">
        <v>9</v>
      </c>
      <c r="F2215" t="s">
        <v>15</v>
      </c>
      <c r="G2215">
        <v>1000002985</v>
      </c>
      <c r="H2215" t="s">
        <v>47</v>
      </c>
      <c r="I2215" t="s">
        <v>26</v>
      </c>
      <c r="J2215">
        <v>40000080</v>
      </c>
      <c r="K2215" t="s">
        <v>67</v>
      </c>
      <c r="L2215" s="6">
        <v>9.1999999999999993</v>
      </c>
      <c r="M22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32.5</v>
      </c>
    </row>
    <row r="2216" spans="1:13" x14ac:dyDescent="0.2">
      <c r="A2216" s="1">
        <v>42855</v>
      </c>
      <c r="B2216" s="4" t="str">
        <f>YEAR(月出库[[#This Row],[日期]]) &amp; "年"</f>
        <v>2017年</v>
      </c>
      <c r="C2216" s="4" t="str">
        <f>MONTH(月出库[[#This Row],[日期]]) &amp; "月"</f>
        <v>4月</v>
      </c>
      <c r="D2216" s="4">
        <f>--TEXT(月出库[[#This Row],[日期]],"yyyymm")</f>
        <v>201704</v>
      </c>
      <c r="E2216" t="s">
        <v>9</v>
      </c>
      <c r="F2216" t="s">
        <v>15</v>
      </c>
      <c r="G2216">
        <v>1000002986</v>
      </c>
      <c r="H2216" t="s">
        <v>14</v>
      </c>
      <c r="I2216" t="s">
        <v>26</v>
      </c>
      <c r="J2216">
        <v>40000080</v>
      </c>
      <c r="K2216" t="s">
        <v>67</v>
      </c>
      <c r="L2216" s="6">
        <v>9.1999999999999993</v>
      </c>
      <c r="M22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30.900000000000002</v>
      </c>
    </row>
    <row r="2217" spans="1:13" x14ac:dyDescent="0.2">
      <c r="A2217" s="1">
        <v>42855</v>
      </c>
      <c r="B2217" s="4" t="str">
        <f>YEAR(月出库[[#This Row],[日期]]) &amp; "年"</f>
        <v>2017年</v>
      </c>
      <c r="C2217" s="4" t="str">
        <f>MONTH(月出库[[#This Row],[日期]]) &amp; "月"</f>
        <v>4月</v>
      </c>
      <c r="D2217" s="4">
        <f>--TEXT(月出库[[#This Row],[日期]],"yyyymm")</f>
        <v>201704</v>
      </c>
      <c r="E2217" t="s">
        <v>9</v>
      </c>
      <c r="F2217" t="s">
        <v>8</v>
      </c>
      <c r="G2217">
        <v>1000000070</v>
      </c>
      <c r="H2217" t="s">
        <v>7</v>
      </c>
      <c r="I2217" t="s">
        <v>26</v>
      </c>
      <c r="J2217">
        <v>40000080</v>
      </c>
      <c r="K2217" t="s">
        <v>67</v>
      </c>
      <c r="L2217" s="6">
        <v>6.1</v>
      </c>
      <c r="M22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55.7</v>
      </c>
    </row>
    <row r="2218" spans="1:13" x14ac:dyDescent="0.2">
      <c r="A2218" s="1">
        <v>42855</v>
      </c>
      <c r="B2218" s="4" t="str">
        <f>YEAR(月出库[[#This Row],[日期]]) &amp; "年"</f>
        <v>2017年</v>
      </c>
      <c r="C2218" s="4" t="str">
        <f>MONTH(月出库[[#This Row],[日期]]) &amp; "月"</f>
        <v>4月</v>
      </c>
      <c r="D2218" s="4">
        <f>--TEXT(月出库[[#This Row],[日期]],"yyyymm")</f>
        <v>201704</v>
      </c>
      <c r="E2218" t="s">
        <v>9</v>
      </c>
      <c r="F2218" t="s">
        <v>72</v>
      </c>
      <c r="G2218">
        <v>1000000064</v>
      </c>
      <c r="H2218" t="s">
        <v>76</v>
      </c>
      <c r="I2218" t="s">
        <v>26</v>
      </c>
      <c r="J2218">
        <v>40000080</v>
      </c>
      <c r="K2218" t="s">
        <v>67</v>
      </c>
      <c r="L2218" s="6">
        <v>111.8</v>
      </c>
      <c r="M22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112.69999999999999</v>
      </c>
    </row>
    <row r="2219" spans="1:13" x14ac:dyDescent="0.2">
      <c r="A2219" s="1">
        <v>42855</v>
      </c>
      <c r="B2219" s="4" t="str">
        <f>YEAR(月出库[[#This Row],[日期]]) &amp; "年"</f>
        <v>2017年</v>
      </c>
      <c r="C2219" s="4" t="str">
        <f>MONTH(月出库[[#This Row],[日期]]) &amp; "月"</f>
        <v>4月</v>
      </c>
      <c r="D2219" s="4">
        <f>--TEXT(月出库[[#This Row],[日期]],"yyyymm")</f>
        <v>201704</v>
      </c>
      <c r="E2219" t="s">
        <v>9</v>
      </c>
      <c r="F2219" t="s">
        <v>59</v>
      </c>
      <c r="G2219">
        <v>1000000192</v>
      </c>
      <c r="H2219" t="s">
        <v>58</v>
      </c>
      <c r="I2219" t="s">
        <v>26</v>
      </c>
      <c r="J2219">
        <v>40000080</v>
      </c>
      <c r="K2219" t="s">
        <v>67</v>
      </c>
      <c r="L2219" s="6">
        <v>2.2999999999999998</v>
      </c>
      <c r="M22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20" spans="1:13" x14ac:dyDescent="0.2">
      <c r="A2220" s="1">
        <v>42855</v>
      </c>
      <c r="B2220" s="4" t="str">
        <f>YEAR(月出库[[#This Row],[日期]]) &amp; "年"</f>
        <v>2017年</v>
      </c>
      <c r="C2220" s="4" t="str">
        <f>MONTH(月出库[[#This Row],[日期]]) &amp; "月"</f>
        <v>4月</v>
      </c>
      <c r="D2220" s="4">
        <f>--TEXT(月出库[[#This Row],[日期]],"yyyymm")</f>
        <v>201704</v>
      </c>
      <c r="E2220" t="s">
        <v>9</v>
      </c>
      <c r="F2220" t="s">
        <v>17</v>
      </c>
      <c r="G2220">
        <v>1000000059</v>
      </c>
      <c r="H2220" t="s">
        <v>55</v>
      </c>
      <c r="I2220" t="s">
        <v>26</v>
      </c>
      <c r="J2220">
        <v>40000080</v>
      </c>
      <c r="K2220" t="s">
        <v>67</v>
      </c>
      <c r="L2220" s="6">
        <v>98</v>
      </c>
      <c r="M22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131.69999999999999</v>
      </c>
    </row>
    <row r="2221" spans="1:13" x14ac:dyDescent="0.2">
      <c r="A2221" s="1">
        <v>42855</v>
      </c>
      <c r="B2221" s="4" t="str">
        <f>YEAR(月出库[[#This Row],[日期]]) &amp; "年"</f>
        <v>2017年</v>
      </c>
      <c r="C2221" s="4" t="str">
        <f>MONTH(月出库[[#This Row],[日期]]) &amp; "月"</f>
        <v>4月</v>
      </c>
      <c r="D2221" s="4">
        <f>--TEXT(月出库[[#This Row],[日期]],"yyyymm")</f>
        <v>201704</v>
      </c>
      <c r="E2221" t="s">
        <v>9</v>
      </c>
      <c r="F2221" t="s">
        <v>17</v>
      </c>
      <c r="G2221">
        <v>1000000059</v>
      </c>
      <c r="H2221" t="s">
        <v>55</v>
      </c>
      <c r="I2221" t="s">
        <v>26</v>
      </c>
      <c r="J2221">
        <v>40000085</v>
      </c>
      <c r="K2221" t="s">
        <v>24</v>
      </c>
      <c r="L2221" s="6">
        <v>166.5</v>
      </c>
      <c r="M22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109.1</v>
      </c>
    </row>
    <row r="2222" spans="1:13" x14ac:dyDescent="0.2">
      <c r="A2222" s="1">
        <v>42855</v>
      </c>
      <c r="B2222" s="4" t="str">
        <f>YEAR(月出库[[#This Row],[日期]]) &amp; "年"</f>
        <v>2017年</v>
      </c>
      <c r="C2222" s="4" t="str">
        <f>MONTH(月出库[[#This Row],[日期]]) &amp; "月"</f>
        <v>4月</v>
      </c>
      <c r="D2222" s="4">
        <f>--TEXT(月出库[[#This Row],[日期]],"yyyymm")</f>
        <v>201704</v>
      </c>
      <c r="E2222" t="s">
        <v>9</v>
      </c>
      <c r="F2222" t="s">
        <v>17</v>
      </c>
      <c r="G2222">
        <v>1000001649</v>
      </c>
      <c r="H2222" t="s">
        <v>16</v>
      </c>
      <c r="I2222" t="s">
        <v>26</v>
      </c>
      <c r="J2222">
        <v>40000080</v>
      </c>
      <c r="K2222" t="s">
        <v>67</v>
      </c>
      <c r="L2222" s="6">
        <v>85.4</v>
      </c>
      <c r="M22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23" spans="1:13" x14ac:dyDescent="0.2">
      <c r="A2223" s="1">
        <v>42855</v>
      </c>
      <c r="B2223" s="4" t="str">
        <f>YEAR(月出库[[#This Row],[日期]]) &amp; "年"</f>
        <v>2017年</v>
      </c>
      <c r="C2223" s="4" t="str">
        <f>MONTH(月出库[[#This Row],[日期]]) &amp; "月"</f>
        <v>4月</v>
      </c>
      <c r="D2223" s="4">
        <f>--TEXT(月出库[[#This Row],[日期]],"yyyymm")</f>
        <v>201704</v>
      </c>
      <c r="E2223" t="s">
        <v>9</v>
      </c>
      <c r="F2223" t="s">
        <v>12</v>
      </c>
      <c r="G2223">
        <v>1000000072</v>
      </c>
      <c r="H2223" t="s">
        <v>10</v>
      </c>
      <c r="I2223" t="s">
        <v>26</v>
      </c>
      <c r="J2223">
        <v>40000080</v>
      </c>
      <c r="K2223" t="s">
        <v>67</v>
      </c>
      <c r="L2223" s="6">
        <v>9.6</v>
      </c>
      <c r="M22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45.2</v>
      </c>
    </row>
    <row r="2224" spans="1:13" x14ac:dyDescent="0.2">
      <c r="A2224" s="1">
        <v>42855</v>
      </c>
      <c r="B2224" s="4" t="str">
        <f>YEAR(月出库[[#This Row],[日期]]) &amp; "年"</f>
        <v>2017年</v>
      </c>
      <c r="C2224" s="4" t="str">
        <f>MONTH(月出库[[#This Row],[日期]]) &amp; "月"</f>
        <v>4月</v>
      </c>
      <c r="D2224" s="4">
        <f>--TEXT(月出库[[#This Row],[日期]],"yyyymm")</f>
        <v>201704</v>
      </c>
      <c r="E2224" t="s">
        <v>22</v>
      </c>
      <c r="F2224" t="s">
        <v>69</v>
      </c>
      <c r="G2224">
        <v>1000003349</v>
      </c>
      <c r="H2224" t="s">
        <v>68</v>
      </c>
      <c r="I2224" t="s">
        <v>26</v>
      </c>
      <c r="J2224">
        <v>40000080</v>
      </c>
      <c r="K2224" t="s">
        <v>67</v>
      </c>
      <c r="L2224" s="6">
        <v>0</v>
      </c>
      <c r="M22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1.3</v>
      </c>
    </row>
    <row r="2225" spans="1:13" x14ac:dyDescent="0.2">
      <c r="A2225" s="1">
        <v>42855</v>
      </c>
      <c r="B2225" s="4" t="str">
        <f>YEAR(月出库[[#This Row],[日期]]) &amp; "年"</f>
        <v>2017年</v>
      </c>
      <c r="C2225" s="4" t="str">
        <f>MONTH(月出库[[#This Row],[日期]]) &amp; "月"</f>
        <v>4月</v>
      </c>
      <c r="D2225" s="4">
        <f>--TEXT(月出库[[#This Row],[日期]],"yyyymm")</f>
        <v>201704</v>
      </c>
      <c r="E2225" t="s">
        <v>22</v>
      </c>
      <c r="F2225" t="s">
        <v>29</v>
      </c>
      <c r="G2225">
        <v>1000000054</v>
      </c>
      <c r="H2225" t="s">
        <v>36</v>
      </c>
      <c r="I2225" t="s">
        <v>26</v>
      </c>
      <c r="J2225">
        <v>40000085</v>
      </c>
      <c r="K2225" t="s">
        <v>24</v>
      </c>
      <c r="L2225" s="6">
        <v>501.00000000000006</v>
      </c>
      <c r="M22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966.09999999999991</v>
      </c>
    </row>
    <row r="2226" spans="1:13" x14ac:dyDescent="0.2">
      <c r="A2226" s="1">
        <v>42855</v>
      </c>
      <c r="B2226" s="4" t="str">
        <f>YEAR(月出库[[#This Row],[日期]]) &amp; "年"</f>
        <v>2017年</v>
      </c>
      <c r="C2226" s="4" t="str">
        <f>MONTH(月出库[[#This Row],[日期]]) &amp; "月"</f>
        <v>4月</v>
      </c>
      <c r="D2226" s="4">
        <f>--TEXT(月出库[[#This Row],[日期]],"yyyymm")</f>
        <v>201704</v>
      </c>
      <c r="E2226" t="s">
        <v>22</v>
      </c>
      <c r="F2226" t="s">
        <v>25</v>
      </c>
      <c r="G2226">
        <v>1000003183</v>
      </c>
      <c r="H2226" t="s">
        <v>23</v>
      </c>
      <c r="I2226" t="s">
        <v>26</v>
      </c>
      <c r="J2226">
        <v>40000085</v>
      </c>
      <c r="K2226" t="s">
        <v>24</v>
      </c>
      <c r="L2226" s="6">
        <v>18.2</v>
      </c>
      <c r="M22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22.3</v>
      </c>
    </row>
    <row r="2227" spans="1:13" x14ac:dyDescent="0.2">
      <c r="A2227" s="1">
        <v>42855</v>
      </c>
      <c r="B2227" s="4" t="str">
        <f>YEAR(月出库[[#This Row],[日期]]) &amp; "年"</f>
        <v>2017年</v>
      </c>
      <c r="C2227" s="4" t="str">
        <f>MONTH(月出库[[#This Row],[日期]]) &amp; "月"</f>
        <v>4月</v>
      </c>
      <c r="D2227" s="4">
        <f>--TEXT(月出库[[#This Row],[日期]],"yyyymm")</f>
        <v>201704</v>
      </c>
      <c r="E2227" t="s">
        <v>22</v>
      </c>
      <c r="F2227" t="s">
        <v>54</v>
      </c>
      <c r="G2227">
        <v>1000000046</v>
      </c>
      <c r="H2227" t="s">
        <v>52</v>
      </c>
      <c r="I2227" t="s">
        <v>26</v>
      </c>
      <c r="J2227">
        <v>40000085</v>
      </c>
      <c r="K2227" t="s">
        <v>24</v>
      </c>
      <c r="L2227" s="6">
        <v>53.1</v>
      </c>
      <c r="M22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28" spans="1:13" x14ac:dyDescent="0.2">
      <c r="A2228" s="1">
        <v>42855</v>
      </c>
      <c r="B2228" s="4" t="str">
        <f>YEAR(月出库[[#This Row],[日期]]) &amp; "年"</f>
        <v>2017年</v>
      </c>
      <c r="C2228" s="4" t="str">
        <f>MONTH(月出库[[#This Row],[日期]]) &amp; "月"</f>
        <v>4月</v>
      </c>
      <c r="D2228" s="4">
        <f>--TEXT(月出库[[#This Row],[日期]],"yyyymm")</f>
        <v>201704</v>
      </c>
      <c r="E2228" t="s">
        <v>22</v>
      </c>
      <c r="F2228" t="s">
        <v>33</v>
      </c>
      <c r="G2228">
        <v>1000000031</v>
      </c>
      <c r="H2228" t="s">
        <v>32</v>
      </c>
      <c r="I2228" t="s">
        <v>26</v>
      </c>
      <c r="J2228">
        <v>40000085</v>
      </c>
      <c r="K2228" t="s">
        <v>24</v>
      </c>
      <c r="L2228" s="6">
        <v>324.20000000000005</v>
      </c>
      <c r="M22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139.6</v>
      </c>
    </row>
    <row r="2229" spans="1:13" x14ac:dyDescent="0.2">
      <c r="A2229" s="1">
        <v>42855</v>
      </c>
      <c r="B2229" s="4" t="str">
        <f>YEAR(月出库[[#This Row],[日期]]) &amp; "年"</f>
        <v>2017年</v>
      </c>
      <c r="C2229" s="4" t="str">
        <f>MONTH(月出库[[#This Row],[日期]]) &amp; "月"</f>
        <v>4月</v>
      </c>
      <c r="D2229" s="4">
        <f>--TEXT(月出库[[#This Row],[日期]],"yyyymm")</f>
        <v>201704</v>
      </c>
      <c r="E2229" t="s">
        <v>22</v>
      </c>
      <c r="F2229" t="s">
        <v>61</v>
      </c>
      <c r="G2229">
        <v>1000000579</v>
      </c>
      <c r="H2229" t="s">
        <v>60</v>
      </c>
      <c r="I2229" t="s">
        <v>26</v>
      </c>
      <c r="J2229">
        <v>40000085</v>
      </c>
      <c r="K2229" t="s">
        <v>24</v>
      </c>
      <c r="L2229" s="6">
        <v>95</v>
      </c>
      <c r="M22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197.4</v>
      </c>
    </row>
    <row r="2230" spans="1:13" x14ac:dyDescent="0.2">
      <c r="A2230" s="1">
        <v>42886</v>
      </c>
      <c r="B2230" s="4" t="str">
        <f>YEAR(月出库[[#This Row],[日期]]) &amp; "年"</f>
        <v>2017年</v>
      </c>
      <c r="C2230" s="4" t="str">
        <f>MONTH(月出库[[#This Row],[日期]]) &amp; "月"</f>
        <v>5月</v>
      </c>
      <c r="D2230" s="4">
        <f>--TEXT(月出库[[#This Row],[日期]],"yyyymm")</f>
        <v>201705</v>
      </c>
      <c r="E2230" t="s">
        <v>43</v>
      </c>
      <c r="F2230" t="s">
        <v>51</v>
      </c>
      <c r="G2230">
        <v>1000000460</v>
      </c>
      <c r="H2230" t="s">
        <v>50</v>
      </c>
      <c r="I2230" t="s">
        <v>26</v>
      </c>
      <c r="J2230">
        <v>40000080</v>
      </c>
      <c r="K2230" t="s">
        <v>67</v>
      </c>
      <c r="L2230" s="6">
        <v>2.4</v>
      </c>
      <c r="M22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4.4000000000000004</v>
      </c>
    </row>
    <row r="2231" spans="1:13" x14ac:dyDescent="0.2">
      <c r="A2231" s="1">
        <v>42886</v>
      </c>
      <c r="B2231" s="4" t="str">
        <f>YEAR(月出库[[#This Row],[日期]]) &amp; "年"</f>
        <v>2017年</v>
      </c>
      <c r="C2231" s="4" t="str">
        <f>MONTH(月出库[[#This Row],[日期]]) &amp; "月"</f>
        <v>5月</v>
      </c>
      <c r="D2231" s="4">
        <f>--TEXT(月出库[[#This Row],[日期]],"yyyymm")</f>
        <v>201705</v>
      </c>
      <c r="E2231" t="s">
        <v>43</v>
      </c>
      <c r="F2231" t="s">
        <v>51</v>
      </c>
      <c r="G2231">
        <v>1000000460</v>
      </c>
      <c r="H2231" t="s">
        <v>50</v>
      </c>
      <c r="I2231" t="s">
        <v>26</v>
      </c>
      <c r="J2231">
        <v>40000085</v>
      </c>
      <c r="K2231" t="s">
        <v>24</v>
      </c>
      <c r="L2231" s="6">
        <v>273</v>
      </c>
      <c r="M22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100.6</v>
      </c>
    </row>
    <row r="2232" spans="1:13" x14ac:dyDescent="0.2">
      <c r="A2232" s="1">
        <v>42886</v>
      </c>
      <c r="B2232" s="4" t="str">
        <f>YEAR(月出库[[#This Row],[日期]]) &amp; "年"</f>
        <v>2017年</v>
      </c>
      <c r="C2232" s="4" t="str">
        <f>MONTH(月出库[[#This Row],[日期]]) &amp; "月"</f>
        <v>5月</v>
      </c>
      <c r="D2232" s="4">
        <f>--TEXT(月出库[[#This Row],[日期]],"yyyymm")</f>
        <v>201705</v>
      </c>
      <c r="E2232" t="s">
        <v>43</v>
      </c>
      <c r="F2232" t="s">
        <v>42</v>
      </c>
      <c r="G2232">
        <v>1000000931</v>
      </c>
      <c r="H2232" t="s">
        <v>41</v>
      </c>
      <c r="I2232" t="s">
        <v>26</v>
      </c>
      <c r="J2232">
        <v>40000085</v>
      </c>
      <c r="K2232" t="s">
        <v>24</v>
      </c>
      <c r="L2232" s="6">
        <v>235.3</v>
      </c>
      <c r="M22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351.40000000000003</v>
      </c>
    </row>
    <row r="2233" spans="1:13" x14ac:dyDescent="0.2">
      <c r="A2233" s="1">
        <v>42886</v>
      </c>
      <c r="B2233" s="4" t="str">
        <f>YEAR(月出库[[#This Row],[日期]]) &amp; "年"</f>
        <v>2017年</v>
      </c>
      <c r="C2233" s="4" t="str">
        <f>MONTH(月出库[[#This Row],[日期]]) &amp; "月"</f>
        <v>5月</v>
      </c>
      <c r="D2233" s="4">
        <f>--TEXT(月出库[[#This Row],[日期]],"yyyymm")</f>
        <v>201705</v>
      </c>
      <c r="E2233" t="s">
        <v>43</v>
      </c>
      <c r="F2233" t="s">
        <v>42</v>
      </c>
      <c r="G2233">
        <v>1000001014</v>
      </c>
      <c r="H2233" t="s">
        <v>44</v>
      </c>
      <c r="I2233" t="s">
        <v>26</v>
      </c>
      <c r="J2233">
        <v>40000085</v>
      </c>
      <c r="K2233" t="s">
        <v>24</v>
      </c>
      <c r="L2233" s="6">
        <v>40.5</v>
      </c>
      <c r="M22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64.099999999999994</v>
      </c>
    </row>
    <row r="2234" spans="1:13" x14ac:dyDescent="0.2">
      <c r="A2234" s="1">
        <v>42886</v>
      </c>
      <c r="B2234" s="4" t="str">
        <f>YEAR(月出库[[#This Row],[日期]]) &amp; "年"</f>
        <v>2017年</v>
      </c>
      <c r="C2234" s="4" t="str">
        <f>MONTH(月出库[[#This Row],[日期]]) &amp; "月"</f>
        <v>5月</v>
      </c>
      <c r="D2234" s="4">
        <f>--TEXT(月出库[[#This Row],[日期]],"yyyymm")</f>
        <v>201705</v>
      </c>
      <c r="E2234" t="s">
        <v>43</v>
      </c>
      <c r="F2234" t="s">
        <v>66</v>
      </c>
      <c r="G2234">
        <v>1000001135</v>
      </c>
      <c r="H2234" t="s">
        <v>65</v>
      </c>
      <c r="I2234" t="s">
        <v>26</v>
      </c>
      <c r="J2234">
        <v>40000080</v>
      </c>
      <c r="K2234" t="s">
        <v>67</v>
      </c>
      <c r="L2234" s="6">
        <v>2.4</v>
      </c>
      <c r="M22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6.9</v>
      </c>
    </row>
    <row r="2235" spans="1:13" x14ac:dyDescent="0.2">
      <c r="A2235" s="1">
        <v>42886</v>
      </c>
      <c r="B2235" s="4" t="str">
        <f>YEAR(月出库[[#This Row],[日期]]) &amp; "年"</f>
        <v>2017年</v>
      </c>
      <c r="C2235" s="4" t="str">
        <f>MONTH(月出库[[#This Row],[日期]]) &amp; "月"</f>
        <v>5月</v>
      </c>
      <c r="D2235" s="4">
        <f>--TEXT(月出库[[#This Row],[日期]],"yyyymm")</f>
        <v>201705</v>
      </c>
      <c r="E2235" t="s">
        <v>43</v>
      </c>
      <c r="F2235" t="s">
        <v>80</v>
      </c>
      <c r="G2235">
        <v>1000003498</v>
      </c>
      <c r="H2235" t="s">
        <v>79</v>
      </c>
      <c r="I2235" t="s">
        <v>26</v>
      </c>
      <c r="J2235">
        <v>40000080</v>
      </c>
      <c r="K2235" t="s">
        <v>67</v>
      </c>
      <c r="L2235" s="6">
        <v>2.4</v>
      </c>
      <c r="M22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9.4</v>
      </c>
    </row>
    <row r="2236" spans="1:13" x14ac:dyDescent="0.2">
      <c r="A2236" s="1">
        <v>42886</v>
      </c>
      <c r="B2236" s="4" t="str">
        <f>YEAR(月出库[[#This Row],[日期]]) &amp; "年"</f>
        <v>2017年</v>
      </c>
      <c r="C2236" s="4" t="str">
        <f>MONTH(月出库[[#This Row],[日期]]) &amp; "月"</f>
        <v>5月</v>
      </c>
      <c r="D2236" s="4">
        <f>--TEXT(月出库[[#This Row],[日期]],"yyyymm")</f>
        <v>201705</v>
      </c>
      <c r="E2236" t="s">
        <v>9</v>
      </c>
      <c r="F2236" t="s">
        <v>15</v>
      </c>
      <c r="G2236">
        <v>1000002986</v>
      </c>
      <c r="H2236" t="s">
        <v>14</v>
      </c>
      <c r="I2236" t="s">
        <v>26</v>
      </c>
      <c r="J2236">
        <v>40000080</v>
      </c>
      <c r="K2236" t="s">
        <v>67</v>
      </c>
      <c r="L2236" s="6">
        <v>22.6</v>
      </c>
      <c r="M22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10.600000000000001</v>
      </c>
    </row>
    <row r="2237" spans="1:13" x14ac:dyDescent="0.2">
      <c r="A2237" s="1">
        <v>42886</v>
      </c>
      <c r="B2237" s="4" t="str">
        <f>YEAR(月出库[[#This Row],[日期]]) &amp; "年"</f>
        <v>2017年</v>
      </c>
      <c r="C2237" s="4" t="str">
        <f>MONTH(月出库[[#This Row],[日期]]) &amp; "月"</f>
        <v>5月</v>
      </c>
      <c r="D2237" s="4">
        <f>--TEXT(月出库[[#This Row],[日期]],"yyyymm")</f>
        <v>201705</v>
      </c>
      <c r="E2237" t="s">
        <v>9</v>
      </c>
      <c r="F2237" t="s">
        <v>8</v>
      </c>
      <c r="G2237">
        <v>1000000070</v>
      </c>
      <c r="H2237" t="s">
        <v>7</v>
      </c>
      <c r="I2237" t="s">
        <v>26</v>
      </c>
      <c r="J2237">
        <v>40000080</v>
      </c>
      <c r="K2237" t="s">
        <v>67</v>
      </c>
      <c r="L2237" s="6">
        <v>55.7</v>
      </c>
      <c r="M22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38" spans="1:13" x14ac:dyDescent="0.2">
      <c r="A2238" s="1">
        <v>42886</v>
      </c>
      <c r="B2238" s="4" t="str">
        <f>YEAR(月出库[[#This Row],[日期]]) &amp; "年"</f>
        <v>2017年</v>
      </c>
      <c r="C2238" s="4" t="str">
        <f>MONTH(月出库[[#This Row],[日期]]) &amp; "月"</f>
        <v>5月</v>
      </c>
      <c r="D2238" s="4">
        <f>--TEXT(月出库[[#This Row],[日期]],"yyyymm")</f>
        <v>201705</v>
      </c>
      <c r="E2238" t="s">
        <v>9</v>
      </c>
      <c r="F2238" t="s">
        <v>72</v>
      </c>
      <c r="G2238">
        <v>1000000064</v>
      </c>
      <c r="H2238" t="s">
        <v>76</v>
      </c>
      <c r="I2238" t="s">
        <v>26</v>
      </c>
      <c r="J2238">
        <v>40000080</v>
      </c>
      <c r="K2238" t="s">
        <v>67</v>
      </c>
      <c r="L2238" s="6">
        <v>112.69999999999999</v>
      </c>
      <c r="M22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39" spans="1:13" x14ac:dyDescent="0.2">
      <c r="A2239" s="1">
        <v>42886</v>
      </c>
      <c r="B2239" s="4" t="str">
        <f>YEAR(月出库[[#This Row],[日期]]) &amp; "年"</f>
        <v>2017年</v>
      </c>
      <c r="C2239" s="4" t="str">
        <f>MONTH(月出库[[#This Row],[日期]]) &amp; "月"</f>
        <v>5月</v>
      </c>
      <c r="D2239" s="4">
        <f>--TEXT(月出库[[#This Row],[日期]],"yyyymm")</f>
        <v>201705</v>
      </c>
      <c r="E2239" t="s">
        <v>9</v>
      </c>
      <c r="F2239" t="s">
        <v>17</v>
      </c>
      <c r="G2239">
        <v>1000000059</v>
      </c>
      <c r="H2239" t="s">
        <v>55</v>
      </c>
      <c r="I2239" t="s">
        <v>26</v>
      </c>
      <c r="J2239">
        <v>40000080</v>
      </c>
      <c r="K2239" t="s">
        <v>67</v>
      </c>
      <c r="L2239" s="6">
        <v>74.099999999999994</v>
      </c>
      <c r="M22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145.4</v>
      </c>
    </row>
    <row r="2240" spans="1:13" x14ac:dyDescent="0.2">
      <c r="A2240" s="1">
        <v>42886</v>
      </c>
      <c r="B2240" s="4" t="str">
        <f>YEAR(月出库[[#This Row],[日期]]) &amp; "年"</f>
        <v>2017年</v>
      </c>
      <c r="C2240" s="4" t="str">
        <f>MONTH(月出库[[#This Row],[日期]]) &amp; "月"</f>
        <v>5月</v>
      </c>
      <c r="D2240" s="4">
        <f>--TEXT(月出库[[#This Row],[日期]],"yyyymm")</f>
        <v>201705</v>
      </c>
      <c r="E2240" t="s">
        <v>9</v>
      </c>
      <c r="F2240" t="s">
        <v>17</v>
      </c>
      <c r="G2240">
        <v>1000000059</v>
      </c>
      <c r="H2240" t="s">
        <v>55</v>
      </c>
      <c r="I2240" t="s">
        <v>26</v>
      </c>
      <c r="J2240">
        <v>40000085</v>
      </c>
      <c r="K2240" t="s">
        <v>24</v>
      </c>
      <c r="L2240" s="6">
        <v>58.2</v>
      </c>
      <c r="M22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165.4</v>
      </c>
    </row>
    <row r="2241" spans="1:13" x14ac:dyDescent="0.2">
      <c r="A2241" s="1">
        <v>42886</v>
      </c>
      <c r="B2241" s="4" t="str">
        <f>YEAR(月出库[[#This Row],[日期]]) &amp; "年"</f>
        <v>2017年</v>
      </c>
      <c r="C2241" s="4" t="str">
        <f>MONTH(月出库[[#This Row],[日期]]) &amp; "月"</f>
        <v>5月</v>
      </c>
      <c r="D2241" s="4">
        <f>--TEXT(月出库[[#This Row],[日期]],"yyyymm")</f>
        <v>201705</v>
      </c>
      <c r="E2241" t="s">
        <v>22</v>
      </c>
      <c r="F2241" t="s">
        <v>64</v>
      </c>
      <c r="G2241">
        <v>1000002973</v>
      </c>
      <c r="H2241" t="s">
        <v>63</v>
      </c>
      <c r="I2241" t="s">
        <v>26</v>
      </c>
      <c r="J2241">
        <v>40000085</v>
      </c>
      <c r="K2241" t="s">
        <v>24</v>
      </c>
      <c r="L2241" s="6">
        <v>15</v>
      </c>
      <c r="M22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86.8</v>
      </c>
    </row>
    <row r="2242" spans="1:13" x14ac:dyDescent="0.2">
      <c r="A2242" s="1">
        <v>42886</v>
      </c>
      <c r="B2242" s="4" t="str">
        <f>YEAR(月出库[[#This Row],[日期]]) &amp; "年"</f>
        <v>2017年</v>
      </c>
      <c r="C2242" s="4" t="str">
        <f>MONTH(月出库[[#This Row],[日期]]) &amp; "月"</f>
        <v>5月</v>
      </c>
      <c r="D2242" s="4">
        <f>--TEXT(月出库[[#This Row],[日期]],"yyyymm")</f>
        <v>201705</v>
      </c>
      <c r="E2242" t="s">
        <v>22</v>
      </c>
      <c r="F2242" t="s">
        <v>69</v>
      </c>
      <c r="G2242">
        <v>1000003349</v>
      </c>
      <c r="H2242" t="s">
        <v>68</v>
      </c>
      <c r="I2242" t="s">
        <v>26</v>
      </c>
      <c r="J2242">
        <v>40000080</v>
      </c>
      <c r="K2242" t="s">
        <v>67</v>
      </c>
      <c r="L2242" s="6">
        <v>1.3</v>
      </c>
      <c r="M22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1.2000000000000002</v>
      </c>
    </row>
    <row r="2243" spans="1:13" x14ac:dyDescent="0.2">
      <c r="A2243" s="1">
        <v>42886</v>
      </c>
      <c r="B2243" s="4" t="str">
        <f>YEAR(月出库[[#This Row],[日期]]) &amp; "年"</f>
        <v>2017年</v>
      </c>
      <c r="C2243" s="4" t="str">
        <f>MONTH(月出库[[#This Row],[日期]]) &amp; "月"</f>
        <v>5月</v>
      </c>
      <c r="D2243" s="4">
        <f>--TEXT(月出库[[#This Row],[日期]],"yyyymm")</f>
        <v>201705</v>
      </c>
      <c r="E2243" t="s">
        <v>22</v>
      </c>
      <c r="F2243" t="s">
        <v>29</v>
      </c>
      <c r="G2243">
        <v>1000000054</v>
      </c>
      <c r="H2243" t="s">
        <v>36</v>
      </c>
      <c r="I2243" t="s">
        <v>26</v>
      </c>
      <c r="J2243">
        <v>40000085</v>
      </c>
      <c r="K2243" t="s">
        <v>24</v>
      </c>
      <c r="L2243" s="6">
        <v>612.69999999999993</v>
      </c>
      <c r="M22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945.50000000000011</v>
      </c>
    </row>
    <row r="2244" spans="1:13" x14ac:dyDescent="0.2">
      <c r="A2244" s="1">
        <v>42886</v>
      </c>
      <c r="B2244" s="4" t="str">
        <f>YEAR(月出库[[#This Row],[日期]]) &amp; "年"</f>
        <v>2017年</v>
      </c>
      <c r="C2244" s="4" t="str">
        <f>MONTH(月出库[[#This Row],[日期]]) &amp; "月"</f>
        <v>5月</v>
      </c>
      <c r="D2244" s="4">
        <f>--TEXT(月出库[[#This Row],[日期]],"yyyymm")</f>
        <v>201705</v>
      </c>
      <c r="E2244" t="s">
        <v>22</v>
      </c>
      <c r="F2244" t="s">
        <v>25</v>
      </c>
      <c r="G2244">
        <v>1000003183</v>
      </c>
      <c r="H2244" t="s">
        <v>23</v>
      </c>
      <c r="I2244" t="s">
        <v>26</v>
      </c>
      <c r="J2244">
        <v>40000085</v>
      </c>
      <c r="K2244" t="s">
        <v>24</v>
      </c>
      <c r="L2244" s="6">
        <v>6.3999999999999995</v>
      </c>
      <c r="M22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</v>
      </c>
    </row>
    <row r="2245" spans="1:13" x14ac:dyDescent="0.2">
      <c r="A2245" s="1">
        <v>42886</v>
      </c>
      <c r="B2245" s="4" t="str">
        <f>YEAR(月出库[[#This Row],[日期]]) &amp; "年"</f>
        <v>2017年</v>
      </c>
      <c r="C2245" s="4" t="str">
        <f>MONTH(月出库[[#This Row],[日期]]) &amp; "月"</f>
        <v>5月</v>
      </c>
      <c r="D2245" s="4">
        <f>--TEXT(月出库[[#This Row],[日期]],"yyyymm")</f>
        <v>201705</v>
      </c>
      <c r="E2245" t="s">
        <v>22</v>
      </c>
      <c r="F2245" t="s">
        <v>33</v>
      </c>
      <c r="G2245">
        <v>1000000031</v>
      </c>
      <c r="H2245" t="s">
        <v>32</v>
      </c>
      <c r="I2245" t="s">
        <v>26</v>
      </c>
      <c r="J2245">
        <v>40000085</v>
      </c>
      <c r="K2245" t="s">
        <v>24</v>
      </c>
      <c r="L2245" s="6">
        <v>139.6</v>
      </c>
      <c r="M22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302.29999999999995</v>
      </c>
    </row>
    <row r="2246" spans="1:13" x14ac:dyDescent="0.2">
      <c r="A2246" s="1">
        <v>42886</v>
      </c>
      <c r="B2246" s="4" t="str">
        <f>YEAR(月出库[[#This Row],[日期]]) &amp; "年"</f>
        <v>2017年</v>
      </c>
      <c r="C2246" s="4" t="str">
        <f>MONTH(月出库[[#This Row],[日期]]) &amp; "月"</f>
        <v>5月</v>
      </c>
      <c r="D2246" s="4">
        <f>--TEXT(月出库[[#This Row],[日期]],"yyyymm")</f>
        <v>201705</v>
      </c>
      <c r="E2246" t="s">
        <v>22</v>
      </c>
      <c r="F2246" t="s">
        <v>61</v>
      </c>
      <c r="G2246">
        <v>1000000579</v>
      </c>
      <c r="H2246" t="s">
        <v>60</v>
      </c>
      <c r="I2246" t="s">
        <v>26</v>
      </c>
      <c r="J2246">
        <v>40000085</v>
      </c>
      <c r="K2246" t="s">
        <v>24</v>
      </c>
      <c r="L2246" s="6">
        <v>153.30000000000001</v>
      </c>
      <c r="M22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177.79999999999998</v>
      </c>
    </row>
    <row r="2247" spans="1:13" x14ac:dyDescent="0.2">
      <c r="A2247" s="1">
        <v>42916</v>
      </c>
      <c r="B2247" s="4" t="str">
        <f>YEAR(月出库[[#This Row],[日期]]) &amp; "年"</f>
        <v>2017年</v>
      </c>
      <c r="C2247" s="4" t="str">
        <f>MONTH(月出库[[#This Row],[日期]]) &amp; "月"</f>
        <v>6月</v>
      </c>
      <c r="D2247" s="4">
        <f>--TEXT(月出库[[#This Row],[日期]],"yyyymm")</f>
        <v>201706</v>
      </c>
      <c r="E2247" t="s">
        <v>43</v>
      </c>
      <c r="F2247" t="s">
        <v>51</v>
      </c>
      <c r="G2247">
        <v>1000000460</v>
      </c>
      <c r="H2247" t="s">
        <v>50</v>
      </c>
      <c r="I2247" t="s">
        <v>26</v>
      </c>
      <c r="J2247">
        <v>40000080</v>
      </c>
      <c r="K2247" t="s">
        <v>67</v>
      </c>
      <c r="L2247" s="6">
        <v>4.4000000000000004</v>
      </c>
      <c r="M22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48" spans="1:13" x14ac:dyDescent="0.2">
      <c r="A2248" s="1">
        <v>42916</v>
      </c>
      <c r="B2248" s="4" t="str">
        <f>YEAR(月出库[[#This Row],[日期]]) &amp; "年"</f>
        <v>2017年</v>
      </c>
      <c r="C2248" s="4" t="str">
        <f>MONTH(月出库[[#This Row],[日期]]) &amp; "月"</f>
        <v>6月</v>
      </c>
      <c r="D2248" s="4">
        <f>--TEXT(月出库[[#This Row],[日期]],"yyyymm")</f>
        <v>201706</v>
      </c>
      <c r="E2248" t="s">
        <v>43</v>
      </c>
      <c r="F2248" t="s">
        <v>51</v>
      </c>
      <c r="G2248">
        <v>1000000460</v>
      </c>
      <c r="H2248" t="s">
        <v>50</v>
      </c>
      <c r="I2248" t="s">
        <v>26</v>
      </c>
      <c r="J2248">
        <v>40000085</v>
      </c>
      <c r="K2248" t="s">
        <v>24</v>
      </c>
      <c r="L2248" s="6">
        <v>100.6</v>
      </c>
      <c r="M22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413.09999999999997</v>
      </c>
    </row>
    <row r="2249" spans="1:13" x14ac:dyDescent="0.2">
      <c r="A2249" s="1">
        <v>42916</v>
      </c>
      <c r="B2249" s="4" t="str">
        <f>YEAR(月出库[[#This Row],[日期]]) &amp; "年"</f>
        <v>2017年</v>
      </c>
      <c r="C2249" s="4" t="str">
        <f>MONTH(月出库[[#This Row],[日期]]) &amp; "月"</f>
        <v>6月</v>
      </c>
      <c r="D2249" s="4">
        <f>--TEXT(月出库[[#This Row],[日期]],"yyyymm")</f>
        <v>201706</v>
      </c>
      <c r="E2249" t="s">
        <v>43</v>
      </c>
      <c r="F2249" t="s">
        <v>42</v>
      </c>
      <c r="G2249">
        <v>1000000931</v>
      </c>
      <c r="H2249" t="s">
        <v>41</v>
      </c>
      <c r="I2249" t="s">
        <v>26</v>
      </c>
      <c r="J2249">
        <v>40000085</v>
      </c>
      <c r="K2249" t="s">
        <v>24</v>
      </c>
      <c r="L2249" s="6">
        <v>203.29999999999998</v>
      </c>
      <c r="M22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390.69999999999993</v>
      </c>
    </row>
    <row r="2250" spans="1:13" x14ac:dyDescent="0.2">
      <c r="A2250" s="1">
        <v>42916</v>
      </c>
      <c r="B2250" s="4" t="str">
        <f>YEAR(月出库[[#This Row],[日期]]) &amp; "年"</f>
        <v>2017年</v>
      </c>
      <c r="C2250" s="4" t="str">
        <f>MONTH(月出库[[#This Row],[日期]]) &amp; "月"</f>
        <v>6月</v>
      </c>
      <c r="D2250" s="4">
        <f>--TEXT(月出库[[#This Row],[日期]],"yyyymm")</f>
        <v>201706</v>
      </c>
      <c r="E2250" t="s">
        <v>43</v>
      </c>
      <c r="F2250" t="s">
        <v>80</v>
      </c>
      <c r="G2250">
        <v>1000003498</v>
      </c>
      <c r="H2250" t="s">
        <v>79</v>
      </c>
      <c r="I2250" t="s">
        <v>26</v>
      </c>
      <c r="J2250">
        <v>40000080</v>
      </c>
      <c r="K2250" t="s">
        <v>67</v>
      </c>
      <c r="L2250" s="6">
        <v>2.1</v>
      </c>
      <c r="M22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7.3</v>
      </c>
    </row>
    <row r="2251" spans="1:13" x14ac:dyDescent="0.2">
      <c r="A2251" s="1">
        <v>42916</v>
      </c>
      <c r="B2251" s="4" t="str">
        <f>YEAR(月出库[[#This Row],[日期]]) &amp; "年"</f>
        <v>2017年</v>
      </c>
      <c r="C2251" s="4" t="str">
        <f>MONTH(月出库[[#This Row],[日期]]) &amp; "月"</f>
        <v>6月</v>
      </c>
      <c r="D2251" s="4">
        <f>--TEXT(月出库[[#This Row],[日期]],"yyyymm")</f>
        <v>201706</v>
      </c>
      <c r="E2251" t="s">
        <v>43</v>
      </c>
      <c r="F2251" t="s">
        <v>78</v>
      </c>
      <c r="G2251">
        <v>1000003187</v>
      </c>
      <c r="H2251" t="s">
        <v>77</v>
      </c>
      <c r="I2251" t="s">
        <v>26</v>
      </c>
      <c r="J2251">
        <v>40000080</v>
      </c>
      <c r="K2251" t="s">
        <v>67</v>
      </c>
      <c r="L2251" s="6">
        <v>12.8</v>
      </c>
      <c r="M22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52" spans="1:13" x14ac:dyDescent="0.2">
      <c r="A2252" s="1">
        <v>42916</v>
      </c>
      <c r="B2252" s="4" t="str">
        <f>YEAR(月出库[[#This Row],[日期]]) &amp; "年"</f>
        <v>2017年</v>
      </c>
      <c r="C2252" s="4" t="str">
        <f>MONTH(月出库[[#This Row],[日期]]) &amp; "月"</f>
        <v>6月</v>
      </c>
      <c r="D2252" s="4">
        <f>--TEXT(月出库[[#This Row],[日期]],"yyyymm")</f>
        <v>201706</v>
      </c>
      <c r="E2252" t="s">
        <v>9</v>
      </c>
      <c r="F2252" t="s">
        <v>15</v>
      </c>
      <c r="G2252">
        <v>1000002985</v>
      </c>
      <c r="H2252" t="s">
        <v>47</v>
      </c>
      <c r="I2252" t="s">
        <v>26</v>
      </c>
      <c r="J2252">
        <v>40000080</v>
      </c>
      <c r="K2252" t="s">
        <v>67</v>
      </c>
      <c r="L2252" s="6">
        <v>47.1</v>
      </c>
      <c r="M22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4.5</v>
      </c>
    </row>
    <row r="2253" spans="1:13" x14ac:dyDescent="0.2">
      <c r="A2253" s="1">
        <v>42916</v>
      </c>
      <c r="B2253" s="4" t="str">
        <f>YEAR(月出库[[#This Row],[日期]]) &amp; "年"</f>
        <v>2017年</v>
      </c>
      <c r="C2253" s="4" t="str">
        <f>MONTH(月出库[[#This Row],[日期]]) &amp; "月"</f>
        <v>6月</v>
      </c>
      <c r="D2253" s="4">
        <f>--TEXT(月出库[[#This Row],[日期]],"yyyymm")</f>
        <v>201706</v>
      </c>
      <c r="E2253" t="s">
        <v>9</v>
      </c>
      <c r="F2253" t="s">
        <v>15</v>
      </c>
      <c r="G2253">
        <v>1000002986</v>
      </c>
      <c r="H2253" t="s">
        <v>14</v>
      </c>
      <c r="I2253" t="s">
        <v>26</v>
      </c>
      <c r="J2253">
        <v>40000080</v>
      </c>
      <c r="K2253" t="s">
        <v>67</v>
      </c>
      <c r="L2253" s="6">
        <v>8.3000000000000007</v>
      </c>
      <c r="M22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11.2</v>
      </c>
    </row>
    <row r="2254" spans="1:13" x14ac:dyDescent="0.2">
      <c r="A2254" s="1">
        <v>42916</v>
      </c>
      <c r="B2254" s="4" t="str">
        <f>YEAR(月出库[[#This Row],[日期]]) &amp; "年"</f>
        <v>2017年</v>
      </c>
      <c r="C2254" s="4" t="str">
        <f>MONTH(月出库[[#This Row],[日期]]) &amp; "月"</f>
        <v>6月</v>
      </c>
      <c r="D2254" s="4">
        <f>--TEXT(月出库[[#This Row],[日期]],"yyyymm")</f>
        <v>201706</v>
      </c>
      <c r="E2254" t="s">
        <v>9</v>
      </c>
      <c r="F2254" t="s">
        <v>72</v>
      </c>
      <c r="G2254">
        <v>1000001699</v>
      </c>
      <c r="H2254" t="s">
        <v>71</v>
      </c>
      <c r="I2254" t="s">
        <v>26</v>
      </c>
      <c r="J2254">
        <v>40000080</v>
      </c>
      <c r="K2254" t="s">
        <v>67</v>
      </c>
      <c r="L2254" s="6">
        <v>10.799999999999999</v>
      </c>
      <c r="M22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55" spans="1:13" x14ac:dyDescent="0.2">
      <c r="A2255" s="1">
        <v>42916</v>
      </c>
      <c r="B2255" s="4" t="str">
        <f>YEAR(月出库[[#This Row],[日期]]) &amp; "年"</f>
        <v>2017年</v>
      </c>
      <c r="C2255" s="4" t="str">
        <f>MONTH(月出库[[#This Row],[日期]]) &amp; "月"</f>
        <v>6月</v>
      </c>
      <c r="D2255" s="4">
        <f>--TEXT(月出库[[#This Row],[日期]],"yyyymm")</f>
        <v>201706</v>
      </c>
      <c r="E2255" t="s">
        <v>9</v>
      </c>
      <c r="F2255" t="s">
        <v>17</v>
      </c>
      <c r="G2255">
        <v>1000000059</v>
      </c>
      <c r="H2255" t="s">
        <v>55</v>
      </c>
      <c r="I2255" t="s">
        <v>26</v>
      </c>
      <c r="J2255">
        <v>40000080</v>
      </c>
      <c r="K2255" t="s">
        <v>67</v>
      </c>
      <c r="L2255" s="6">
        <v>104.9</v>
      </c>
      <c r="M22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182.6</v>
      </c>
    </row>
    <row r="2256" spans="1:13" x14ac:dyDescent="0.2">
      <c r="A2256" s="1">
        <v>42916</v>
      </c>
      <c r="B2256" s="4" t="str">
        <f>YEAR(月出库[[#This Row],[日期]]) &amp; "年"</f>
        <v>2017年</v>
      </c>
      <c r="C2256" s="4" t="str">
        <f>MONTH(月出库[[#This Row],[日期]]) &amp; "月"</f>
        <v>6月</v>
      </c>
      <c r="D2256" s="4">
        <f>--TEXT(月出库[[#This Row],[日期]],"yyyymm")</f>
        <v>201706</v>
      </c>
      <c r="E2256" t="s">
        <v>9</v>
      </c>
      <c r="F2256" t="s">
        <v>17</v>
      </c>
      <c r="G2256">
        <v>1000000059</v>
      </c>
      <c r="H2256" t="s">
        <v>55</v>
      </c>
      <c r="I2256" t="s">
        <v>26</v>
      </c>
      <c r="J2256">
        <v>40000085</v>
      </c>
      <c r="K2256" t="s">
        <v>24</v>
      </c>
      <c r="L2256" s="6">
        <v>50.9</v>
      </c>
      <c r="M22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114.5</v>
      </c>
    </row>
    <row r="2257" spans="1:13" x14ac:dyDescent="0.2">
      <c r="A2257" s="1">
        <v>42916</v>
      </c>
      <c r="B2257" s="4" t="str">
        <f>YEAR(月出库[[#This Row],[日期]]) &amp; "年"</f>
        <v>2017年</v>
      </c>
      <c r="C2257" s="4" t="str">
        <f>MONTH(月出库[[#This Row],[日期]]) &amp; "月"</f>
        <v>6月</v>
      </c>
      <c r="D2257" s="4">
        <f>--TEXT(月出库[[#This Row],[日期]],"yyyymm")</f>
        <v>201706</v>
      </c>
      <c r="E2257" t="s">
        <v>9</v>
      </c>
      <c r="F2257" t="s">
        <v>17</v>
      </c>
      <c r="G2257">
        <v>1000001649</v>
      </c>
      <c r="H2257" t="s">
        <v>16</v>
      </c>
      <c r="I2257" t="s">
        <v>26</v>
      </c>
      <c r="J2257">
        <v>40000080</v>
      </c>
      <c r="K2257" t="s">
        <v>67</v>
      </c>
      <c r="L2257" s="6">
        <v>21.4</v>
      </c>
      <c r="M22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88.4</v>
      </c>
    </row>
    <row r="2258" spans="1:13" x14ac:dyDescent="0.2">
      <c r="A2258" s="1">
        <v>42916</v>
      </c>
      <c r="B2258" s="4" t="str">
        <f>YEAR(月出库[[#This Row],[日期]]) &amp; "年"</f>
        <v>2017年</v>
      </c>
      <c r="C2258" s="4" t="str">
        <f>MONTH(月出库[[#This Row],[日期]]) &amp; "月"</f>
        <v>6月</v>
      </c>
      <c r="D2258" s="4">
        <f>--TEXT(月出库[[#This Row],[日期]],"yyyymm")</f>
        <v>201706</v>
      </c>
      <c r="E2258" t="s">
        <v>9</v>
      </c>
      <c r="F2258" t="s">
        <v>12</v>
      </c>
      <c r="G2258">
        <v>1000000072</v>
      </c>
      <c r="H2258" t="s">
        <v>10</v>
      </c>
      <c r="I2258" t="s">
        <v>26</v>
      </c>
      <c r="J2258">
        <v>40000080</v>
      </c>
      <c r="K2258" t="s">
        <v>67</v>
      </c>
      <c r="L2258" s="6">
        <v>45.2</v>
      </c>
      <c r="M22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59" spans="1:13" x14ac:dyDescent="0.2">
      <c r="A2259" s="1">
        <v>42916</v>
      </c>
      <c r="B2259" s="4" t="str">
        <f>YEAR(月出库[[#This Row],[日期]]) &amp; "年"</f>
        <v>2017年</v>
      </c>
      <c r="C2259" s="4" t="str">
        <f>MONTH(月出库[[#This Row],[日期]]) &amp; "月"</f>
        <v>6月</v>
      </c>
      <c r="D2259" s="4">
        <f>--TEXT(月出库[[#This Row],[日期]],"yyyymm")</f>
        <v>201706</v>
      </c>
      <c r="E2259" t="s">
        <v>22</v>
      </c>
      <c r="F2259" t="s">
        <v>64</v>
      </c>
      <c r="G2259">
        <v>1000002973</v>
      </c>
      <c r="H2259" t="s">
        <v>63</v>
      </c>
      <c r="I2259" t="s">
        <v>26</v>
      </c>
      <c r="J2259">
        <v>40000085</v>
      </c>
      <c r="K2259" t="s">
        <v>24</v>
      </c>
      <c r="L2259" s="6">
        <v>86.8</v>
      </c>
      <c r="M22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89</v>
      </c>
    </row>
    <row r="2260" spans="1:13" x14ac:dyDescent="0.2">
      <c r="A2260" s="1">
        <v>42916</v>
      </c>
      <c r="B2260" s="4" t="str">
        <f>YEAR(月出库[[#This Row],[日期]]) &amp; "年"</f>
        <v>2017年</v>
      </c>
      <c r="C2260" s="4" t="str">
        <f>MONTH(月出库[[#This Row],[日期]]) &amp; "月"</f>
        <v>6月</v>
      </c>
      <c r="D2260" s="4">
        <f>--TEXT(月出库[[#This Row],[日期]],"yyyymm")</f>
        <v>201706</v>
      </c>
      <c r="E2260" t="s">
        <v>22</v>
      </c>
      <c r="F2260" t="s">
        <v>69</v>
      </c>
      <c r="G2260">
        <v>1000003349</v>
      </c>
      <c r="H2260" t="s">
        <v>68</v>
      </c>
      <c r="I2260" t="s">
        <v>26</v>
      </c>
      <c r="J2260">
        <v>40000080</v>
      </c>
      <c r="K2260" t="s">
        <v>67</v>
      </c>
      <c r="L2260" s="6">
        <v>0.8</v>
      </c>
      <c r="M22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2.8000000000000003</v>
      </c>
    </row>
    <row r="2261" spans="1:13" x14ac:dyDescent="0.2">
      <c r="A2261" s="1">
        <v>42916</v>
      </c>
      <c r="B2261" s="4" t="str">
        <f>YEAR(月出库[[#This Row],[日期]]) &amp; "年"</f>
        <v>2017年</v>
      </c>
      <c r="C2261" s="4" t="str">
        <f>MONTH(月出库[[#This Row],[日期]]) &amp; "月"</f>
        <v>6月</v>
      </c>
      <c r="D2261" s="4">
        <f>--TEXT(月出库[[#This Row],[日期]],"yyyymm")</f>
        <v>201706</v>
      </c>
      <c r="E2261" t="s">
        <v>22</v>
      </c>
      <c r="F2261" t="s">
        <v>29</v>
      </c>
      <c r="G2261">
        <v>1000000054</v>
      </c>
      <c r="H2261" t="s">
        <v>36</v>
      </c>
      <c r="I2261" t="s">
        <v>26</v>
      </c>
      <c r="J2261">
        <v>40000085</v>
      </c>
      <c r="K2261" t="s">
        <v>24</v>
      </c>
      <c r="L2261" s="6">
        <v>518.6</v>
      </c>
      <c r="M22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1041.9999999999998</v>
      </c>
    </row>
    <row r="2262" spans="1:13" x14ac:dyDescent="0.2">
      <c r="A2262" s="1">
        <v>42916</v>
      </c>
      <c r="B2262" s="4" t="str">
        <f>YEAR(月出库[[#This Row],[日期]]) &amp; "年"</f>
        <v>2017年</v>
      </c>
      <c r="C2262" s="4" t="str">
        <f>MONTH(月出库[[#This Row],[日期]]) &amp; "月"</f>
        <v>6月</v>
      </c>
      <c r="D2262" s="4">
        <f>--TEXT(月出库[[#This Row],[日期]],"yyyymm")</f>
        <v>201706</v>
      </c>
      <c r="E2262" t="s">
        <v>22</v>
      </c>
      <c r="F2262" t="s">
        <v>29</v>
      </c>
      <c r="G2262">
        <v>1000000101</v>
      </c>
      <c r="H2262" t="s">
        <v>39</v>
      </c>
      <c r="I2262" t="s">
        <v>26</v>
      </c>
      <c r="J2262">
        <v>40000085</v>
      </c>
      <c r="K2262" t="s">
        <v>24</v>
      </c>
      <c r="L2262" s="6">
        <v>26.4</v>
      </c>
      <c r="M22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29.6</v>
      </c>
    </row>
    <row r="2263" spans="1:13" x14ac:dyDescent="0.2">
      <c r="A2263" s="1">
        <v>42916</v>
      </c>
      <c r="B2263" s="4" t="str">
        <f>YEAR(月出库[[#This Row],[日期]]) &amp; "年"</f>
        <v>2017年</v>
      </c>
      <c r="C2263" s="4" t="str">
        <f>MONTH(月出库[[#This Row],[日期]]) &amp; "月"</f>
        <v>6月</v>
      </c>
      <c r="D2263" s="4">
        <f>--TEXT(月出库[[#This Row],[日期]],"yyyymm")</f>
        <v>201706</v>
      </c>
      <c r="E2263" t="s">
        <v>22</v>
      </c>
      <c r="F2263" t="s">
        <v>25</v>
      </c>
      <c r="G2263">
        <v>1000003183</v>
      </c>
      <c r="H2263" t="s">
        <v>23</v>
      </c>
      <c r="I2263" t="s">
        <v>26</v>
      </c>
      <c r="J2263">
        <v>40000085</v>
      </c>
      <c r="K2263" t="s">
        <v>24</v>
      </c>
      <c r="L2263" s="6">
        <v>15.9</v>
      </c>
      <c r="M22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30.1</v>
      </c>
    </row>
    <row r="2264" spans="1:13" x14ac:dyDescent="0.2">
      <c r="A2264" s="1">
        <v>42916</v>
      </c>
      <c r="B2264" s="4" t="str">
        <f>YEAR(月出库[[#This Row],[日期]]) &amp; "年"</f>
        <v>2017年</v>
      </c>
      <c r="C2264" s="4" t="str">
        <f>MONTH(月出库[[#This Row],[日期]]) &amp; "月"</f>
        <v>6月</v>
      </c>
      <c r="D2264" s="4">
        <f>--TEXT(月出库[[#This Row],[日期]],"yyyymm")</f>
        <v>201706</v>
      </c>
      <c r="E2264" t="s">
        <v>22</v>
      </c>
      <c r="F2264" t="s">
        <v>54</v>
      </c>
      <c r="G2264">
        <v>1000000046</v>
      </c>
      <c r="H2264" t="s">
        <v>52</v>
      </c>
      <c r="I2264" t="s">
        <v>26</v>
      </c>
      <c r="J2264">
        <v>40000080</v>
      </c>
      <c r="K2264" t="s">
        <v>67</v>
      </c>
      <c r="L2264" s="6">
        <v>17.5</v>
      </c>
      <c r="M22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65" spans="1:13" x14ac:dyDescent="0.2">
      <c r="A2265" s="1">
        <v>42916</v>
      </c>
      <c r="B2265" s="4" t="str">
        <f>YEAR(月出库[[#This Row],[日期]]) &amp; "年"</f>
        <v>2017年</v>
      </c>
      <c r="C2265" s="4" t="str">
        <f>MONTH(月出库[[#This Row],[日期]]) &amp; "月"</f>
        <v>6月</v>
      </c>
      <c r="D2265" s="4">
        <f>--TEXT(月出库[[#This Row],[日期]],"yyyymm")</f>
        <v>201706</v>
      </c>
      <c r="E2265" t="s">
        <v>22</v>
      </c>
      <c r="F2265" t="s">
        <v>33</v>
      </c>
      <c r="G2265">
        <v>1000000031</v>
      </c>
      <c r="H2265" t="s">
        <v>32</v>
      </c>
      <c r="I2265" t="s">
        <v>26</v>
      </c>
      <c r="J2265">
        <v>40000085</v>
      </c>
      <c r="K2265" t="s">
        <v>24</v>
      </c>
      <c r="L2265" s="6">
        <v>240.59999999999997</v>
      </c>
      <c r="M22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189.1</v>
      </c>
    </row>
    <row r="2266" spans="1:13" x14ac:dyDescent="0.2">
      <c r="A2266" s="1">
        <v>42916</v>
      </c>
      <c r="B2266" s="4" t="str">
        <f>YEAR(月出库[[#This Row],[日期]]) &amp; "年"</f>
        <v>2017年</v>
      </c>
      <c r="C2266" s="4" t="str">
        <f>MONTH(月出库[[#This Row],[日期]]) &amp; "月"</f>
        <v>6月</v>
      </c>
      <c r="D2266" s="4">
        <f>--TEXT(月出库[[#This Row],[日期]],"yyyymm")</f>
        <v>201706</v>
      </c>
      <c r="E2266" t="s">
        <v>22</v>
      </c>
      <c r="F2266" t="s">
        <v>61</v>
      </c>
      <c r="G2266">
        <v>1000000579</v>
      </c>
      <c r="H2266" t="s">
        <v>60</v>
      </c>
      <c r="I2266" t="s">
        <v>26</v>
      </c>
      <c r="J2266">
        <v>40000085</v>
      </c>
      <c r="K2266" t="s">
        <v>24</v>
      </c>
      <c r="L2266" s="6">
        <v>132.39999999999998</v>
      </c>
      <c r="M22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173</v>
      </c>
    </row>
    <row r="2267" spans="1:13" x14ac:dyDescent="0.2">
      <c r="A2267" s="1">
        <v>42947</v>
      </c>
      <c r="B2267" s="4" t="str">
        <f>YEAR(月出库[[#This Row],[日期]]) &amp; "年"</f>
        <v>2017年</v>
      </c>
      <c r="C2267" s="4" t="str">
        <f>MONTH(月出库[[#This Row],[日期]]) &amp; "月"</f>
        <v>7月</v>
      </c>
      <c r="D2267" s="4">
        <f>--TEXT(月出库[[#This Row],[日期]],"yyyymm")</f>
        <v>201707</v>
      </c>
      <c r="E2267" t="s">
        <v>43</v>
      </c>
      <c r="F2267" t="s">
        <v>51</v>
      </c>
      <c r="G2267">
        <v>1000000460</v>
      </c>
      <c r="H2267" t="s">
        <v>50</v>
      </c>
      <c r="I2267" t="s">
        <v>26</v>
      </c>
      <c r="J2267">
        <v>40000085</v>
      </c>
      <c r="K2267" t="s">
        <v>24</v>
      </c>
      <c r="L2267" s="6">
        <v>71.7</v>
      </c>
      <c r="M22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492.29999999999995</v>
      </c>
    </row>
    <row r="2268" spans="1:13" x14ac:dyDescent="0.2">
      <c r="A2268" s="1">
        <v>42947</v>
      </c>
      <c r="B2268" s="4" t="str">
        <f>YEAR(月出库[[#This Row],[日期]]) &amp; "年"</f>
        <v>2017年</v>
      </c>
      <c r="C2268" s="4" t="str">
        <f>MONTH(月出库[[#This Row],[日期]]) &amp; "月"</f>
        <v>7月</v>
      </c>
      <c r="D2268" s="4">
        <f>--TEXT(月出库[[#This Row],[日期]],"yyyymm")</f>
        <v>201707</v>
      </c>
      <c r="E2268" t="s">
        <v>43</v>
      </c>
      <c r="F2268" t="s">
        <v>42</v>
      </c>
      <c r="G2268">
        <v>1000000931</v>
      </c>
      <c r="H2268" t="s">
        <v>41</v>
      </c>
      <c r="I2268" t="s">
        <v>26</v>
      </c>
      <c r="J2268">
        <v>40000085</v>
      </c>
      <c r="K2268" t="s">
        <v>24</v>
      </c>
      <c r="L2268" s="6">
        <v>218.7</v>
      </c>
      <c r="M22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820.80000000000007</v>
      </c>
    </row>
    <row r="2269" spans="1:13" x14ac:dyDescent="0.2">
      <c r="A2269" s="1">
        <v>42947</v>
      </c>
      <c r="B2269" s="4" t="str">
        <f>YEAR(月出库[[#This Row],[日期]]) &amp; "年"</f>
        <v>2017年</v>
      </c>
      <c r="C2269" s="4" t="str">
        <f>MONTH(月出库[[#This Row],[日期]]) &amp; "月"</f>
        <v>7月</v>
      </c>
      <c r="D2269" s="4">
        <f>--TEXT(月出库[[#This Row],[日期]],"yyyymm")</f>
        <v>201707</v>
      </c>
      <c r="E2269" t="s">
        <v>43</v>
      </c>
      <c r="F2269" t="s">
        <v>42</v>
      </c>
      <c r="G2269">
        <v>1000001014</v>
      </c>
      <c r="H2269" t="s">
        <v>44</v>
      </c>
      <c r="I2269" t="s">
        <v>26</v>
      </c>
      <c r="J2269">
        <v>40000085</v>
      </c>
      <c r="K2269" t="s">
        <v>24</v>
      </c>
      <c r="L2269" s="6">
        <v>100.6</v>
      </c>
      <c r="M22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144.5</v>
      </c>
    </row>
    <row r="2270" spans="1:13" x14ac:dyDescent="0.2">
      <c r="A2270" s="1">
        <v>42947</v>
      </c>
      <c r="B2270" s="4" t="str">
        <f>YEAR(月出库[[#This Row],[日期]]) &amp; "年"</f>
        <v>2017年</v>
      </c>
      <c r="C2270" s="4" t="str">
        <f>MONTH(月出库[[#This Row],[日期]]) &amp; "月"</f>
        <v>7月</v>
      </c>
      <c r="D2270" s="4">
        <f>--TEXT(月出库[[#This Row],[日期]],"yyyymm")</f>
        <v>201707</v>
      </c>
      <c r="E2270" t="s">
        <v>43</v>
      </c>
      <c r="F2270" t="s">
        <v>66</v>
      </c>
      <c r="G2270">
        <v>1000001135</v>
      </c>
      <c r="H2270" t="s">
        <v>65</v>
      </c>
      <c r="I2270" t="s">
        <v>26</v>
      </c>
      <c r="J2270">
        <v>40000080</v>
      </c>
      <c r="K2270" t="s">
        <v>67</v>
      </c>
      <c r="L2270" s="6">
        <v>6.9</v>
      </c>
      <c r="M22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9.6000000000000014</v>
      </c>
    </row>
    <row r="2271" spans="1:13" x14ac:dyDescent="0.2">
      <c r="A2271" s="1">
        <v>42947</v>
      </c>
      <c r="B2271" s="4" t="str">
        <f>YEAR(月出库[[#This Row],[日期]]) &amp; "年"</f>
        <v>2017年</v>
      </c>
      <c r="C2271" s="4" t="str">
        <f>MONTH(月出库[[#This Row],[日期]]) &amp; "月"</f>
        <v>7月</v>
      </c>
      <c r="D2271" s="4">
        <f>--TEXT(月出库[[#This Row],[日期]],"yyyymm")</f>
        <v>201707</v>
      </c>
      <c r="E2271" t="s">
        <v>43</v>
      </c>
      <c r="F2271" t="s">
        <v>80</v>
      </c>
      <c r="G2271">
        <v>1000003498</v>
      </c>
      <c r="H2271" t="s">
        <v>79</v>
      </c>
      <c r="I2271" t="s">
        <v>26</v>
      </c>
      <c r="J2271">
        <v>40000080</v>
      </c>
      <c r="K2271" t="s">
        <v>67</v>
      </c>
      <c r="L2271" s="6">
        <v>7.3</v>
      </c>
      <c r="M22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72" spans="1:13" x14ac:dyDescent="0.2">
      <c r="A2272" s="1">
        <v>42947</v>
      </c>
      <c r="B2272" s="4" t="str">
        <f>YEAR(月出库[[#This Row],[日期]]) &amp; "年"</f>
        <v>2017年</v>
      </c>
      <c r="C2272" s="4" t="str">
        <f>MONTH(月出库[[#This Row],[日期]]) &amp; "月"</f>
        <v>7月</v>
      </c>
      <c r="D2272" s="4">
        <f>--TEXT(月出库[[#This Row],[日期]],"yyyymm")</f>
        <v>201707</v>
      </c>
      <c r="E2272" t="s">
        <v>9</v>
      </c>
      <c r="F2272" t="s">
        <v>15</v>
      </c>
      <c r="G2272">
        <v>1000002981</v>
      </c>
      <c r="H2272" t="s">
        <v>62</v>
      </c>
      <c r="I2272" t="s">
        <v>26</v>
      </c>
      <c r="J2272">
        <v>40000080</v>
      </c>
      <c r="K2272" t="s">
        <v>67</v>
      </c>
      <c r="L2272" s="6">
        <v>27.8</v>
      </c>
      <c r="M22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112.1</v>
      </c>
    </row>
    <row r="2273" spans="1:13" x14ac:dyDescent="0.2">
      <c r="A2273" s="1">
        <v>42947</v>
      </c>
      <c r="B2273" s="4" t="str">
        <f>YEAR(月出库[[#This Row],[日期]]) &amp; "年"</f>
        <v>2017年</v>
      </c>
      <c r="C2273" s="4" t="str">
        <f>MONTH(月出库[[#This Row],[日期]]) &amp; "月"</f>
        <v>7月</v>
      </c>
      <c r="D2273" s="4">
        <f>--TEXT(月出库[[#This Row],[日期]],"yyyymm")</f>
        <v>201707</v>
      </c>
      <c r="E2273" t="s">
        <v>9</v>
      </c>
      <c r="F2273" t="s">
        <v>15</v>
      </c>
      <c r="G2273">
        <v>1000002986</v>
      </c>
      <c r="H2273" t="s">
        <v>14</v>
      </c>
      <c r="I2273" t="s">
        <v>26</v>
      </c>
      <c r="J2273">
        <v>40000080</v>
      </c>
      <c r="K2273" t="s">
        <v>67</v>
      </c>
      <c r="L2273" s="6">
        <v>6.8</v>
      </c>
      <c r="M22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13.5</v>
      </c>
    </row>
    <row r="2274" spans="1:13" x14ac:dyDescent="0.2">
      <c r="A2274" s="1">
        <v>42947</v>
      </c>
      <c r="B2274" s="4" t="str">
        <f>YEAR(月出库[[#This Row],[日期]]) &amp; "年"</f>
        <v>2017年</v>
      </c>
      <c r="C2274" s="4" t="str">
        <f>MONTH(月出库[[#This Row],[日期]]) &amp; "月"</f>
        <v>7月</v>
      </c>
      <c r="D2274" s="4">
        <f>--TEXT(月出库[[#This Row],[日期]],"yyyymm")</f>
        <v>201707</v>
      </c>
      <c r="E2274" t="s">
        <v>9</v>
      </c>
      <c r="F2274" t="s">
        <v>72</v>
      </c>
      <c r="G2274">
        <v>1000000064</v>
      </c>
      <c r="H2274" t="s">
        <v>76</v>
      </c>
      <c r="I2274" t="s">
        <v>26</v>
      </c>
      <c r="J2274">
        <v>40000080</v>
      </c>
      <c r="K2274" t="s">
        <v>67</v>
      </c>
      <c r="L2274" s="6">
        <v>11.8</v>
      </c>
      <c r="M22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234.39999999999998</v>
      </c>
    </row>
    <row r="2275" spans="1:13" x14ac:dyDescent="0.2">
      <c r="A2275" s="1">
        <v>42947</v>
      </c>
      <c r="B2275" s="4" t="str">
        <f>YEAR(月出库[[#This Row],[日期]]) &amp; "年"</f>
        <v>2017年</v>
      </c>
      <c r="C2275" s="4" t="str">
        <f>MONTH(月出库[[#This Row],[日期]]) &amp; "月"</f>
        <v>7月</v>
      </c>
      <c r="D2275" s="4">
        <f>--TEXT(月出库[[#This Row],[日期]],"yyyymm")</f>
        <v>201707</v>
      </c>
      <c r="E2275" t="s">
        <v>9</v>
      </c>
      <c r="F2275" t="s">
        <v>59</v>
      </c>
      <c r="G2275">
        <v>1000000192</v>
      </c>
      <c r="H2275" t="s">
        <v>58</v>
      </c>
      <c r="I2275" t="s">
        <v>26</v>
      </c>
      <c r="J2275">
        <v>40000080</v>
      </c>
      <c r="K2275" t="s">
        <v>67</v>
      </c>
      <c r="L2275" s="6">
        <v>7.3</v>
      </c>
      <c r="M22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4.5</v>
      </c>
    </row>
    <row r="2276" spans="1:13" x14ac:dyDescent="0.2">
      <c r="A2276" s="1">
        <v>42947</v>
      </c>
      <c r="B2276" s="4" t="str">
        <f>YEAR(月出库[[#This Row],[日期]]) &amp; "年"</f>
        <v>2017年</v>
      </c>
      <c r="C2276" s="4" t="str">
        <f>MONTH(月出库[[#This Row],[日期]]) &amp; "月"</f>
        <v>7月</v>
      </c>
      <c r="D2276" s="4">
        <f>--TEXT(月出库[[#This Row],[日期]],"yyyymm")</f>
        <v>201707</v>
      </c>
      <c r="E2276" t="s">
        <v>9</v>
      </c>
      <c r="F2276" t="s">
        <v>17</v>
      </c>
      <c r="G2276">
        <v>1000000059</v>
      </c>
      <c r="H2276" t="s">
        <v>55</v>
      </c>
      <c r="I2276" t="s">
        <v>26</v>
      </c>
      <c r="J2276">
        <v>40000080</v>
      </c>
      <c r="K2276" t="s">
        <v>67</v>
      </c>
      <c r="L2276" s="6">
        <v>182.6</v>
      </c>
      <c r="M22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206.50000000000003</v>
      </c>
    </row>
    <row r="2277" spans="1:13" x14ac:dyDescent="0.2">
      <c r="A2277" s="1">
        <v>42947</v>
      </c>
      <c r="B2277" s="4" t="str">
        <f>YEAR(月出库[[#This Row],[日期]]) &amp; "年"</f>
        <v>2017年</v>
      </c>
      <c r="C2277" s="4" t="str">
        <f>MONTH(月出库[[#This Row],[日期]]) &amp; "月"</f>
        <v>7月</v>
      </c>
      <c r="D2277" s="4">
        <f>--TEXT(月出库[[#This Row],[日期]],"yyyymm")</f>
        <v>201707</v>
      </c>
      <c r="E2277" t="s">
        <v>9</v>
      </c>
      <c r="F2277" t="s">
        <v>17</v>
      </c>
      <c r="G2277">
        <v>1000000059</v>
      </c>
      <c r="H2277" t="s">
        <v>55</v>
      </c>
      <c r="I2277" t="s">
        <v>26</v>
      </c>
      <c r="J2277">
        <v>40000085</v>
      </c>
      <c r="K2277" t="s">
        <v>24</v>
      </c>
      <c r="L2277" s="6">
        <v>114.5</v>
      </c>
      <c r="M22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78" spans="1:13" x14ac:dyDescent="0.2">
      <c r="A2278" s="1">
        <v>42947</v>
      </c>
      <c r="B2278" s="4" t="str">
        <f>YEAR(月出库[[#This Row],[日期]]) &amp; "年"</f>
        <v>2017年</v>
      </c>
      <c r="C2278" s="4" t="str">
        <f>MONTH(月出库[[#This Row],[日期]]) &amp; "月"</f>
        <v>7月</v>
      </c>
      <c r="D2278" s="4">
        <f>--TEXT(月出库[[#This Row],[日期]],"yyyymm")</f>
        <v>201707</v>
      </c>
      <c r="E2278" t="s">
        <v>9</v>
      </c>
      <c r="F2278" t="s">
        <v>17</v>
      </c>
      <c r="G2278">
        <v>1000001649</v>
      </c>
      <c r="H2278" t="s">
        <v>16</v>
      </c>
      <c r="I2278" t="s">
        <v>26</v>
      </c>
      <c r="J2278">
        <v>40000080</v>
      </c>
      <c r="K2278" t="s">
        <v>67</v>
      </c>
      <c r="L2278" s="6">
        <v>88.4</v>
      </c>
      <c r="M22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173.4</v>
      </c>
    </row>
    <row r="2279" spans="1:13" x14ac:dyDescent="0.2">
      <c r="A2279" s="1">
        <v>42947</v>
      </c>
      <c r="B2279" s="4" t="str">
        <f>YEAR(月出库[[#This Row],[日期]]) &amp; "年"</f>
        <v>2017年</v>
      </c>
      <c r="C2279" s="4" t="str">
        <f>MONTH(月出库[[#This Row],[日期]]) &amp; "月"</f>
        <v>7月</v>
      </c>
      <c r="D2279" s="4">
        <f>--TEXT(月出库[[#This Row],[日期]],"yyyymm")</f>
        <v>201707</v>
      </c>
      <c r="E2279" t="s">
        <v>22</v>
      </c>
      <c r="F2279" t="s">
        <v>69</v>
      </c>
      <c r="G2279">
        <v>1000003349</v>
      </c>
      <c r="H2279" t="s">
        <v>68</v>
      </c>
      <c r="I2279" t="s">
        <v>26</v>
      </c>
      <c r="J2279">
        <v>40000080</v>
      </c>
      <c r="K2279" t="s">
        <v>67</v>
      </c>
      <c r="L2279" s="6">
        <v>2.8000000000000003</v>
      </c>
      <c r="M22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0.6</v>
      </c>
    </row>
    <row r="2280" spans="1:13" x14ac:dyDescent="0.2">
      <c r="A2280" s="1">
        <v>42947</v>
      </c>
      <c r="B2280" s="4" t="str">
        <f>YEAR(月出库[[#This Row],[日期]]) &amp; "年"</f>
        <v>2017年</v>
      </c>
      <c r="C2280" s="4" t="str">
        <f>MONTH(月出库[[#This Row],[日期]]) &amp; "月"</f>
        <v>7月</v>
      </c>
      <c r="D2280" s="4">
        <f>--TEXT(月出库[[#This Row],[日期]],"yyyymm")</f>
        <v>201707</v>
      </c>
      <c r="E2280" t="s">
        <v>22</v>
      </c>
      <c r="F2280" t="s">
        <v>29</v>
      </c>
      <c r="G2280">
        <v>1000000054</v>
      </c>
      <c r="H2280" t="s">
        <v>36</v>
      </c>
      <c r="I2280" t="s">
        <v>26</v>
      </c>
      <c r="J2280">
        <v>40000085</v>
      </c>
      <c r="K2280" t="s">
        <v>24</v>
      </c>
      <c r="L2280" s="6">
        <v>647.49999999999989</v>
      </c>
      <c r="M22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1017.0999999999998</v>
      </c>
    </row>
    <row r="2281" spans="1:13" x14ac:dyDescent="0.2">
      <c r="A2281" s="1">
        <v>42947</v>
      </c>
      <c r="B2281" s="4" t="str">
        <f>YEAR(月出库[[#This Row],[日期]]) &amp; "年"</f>
        <v>2017年</v>
      </c>
      <c r="C2281" s="4" t="str">
        <f>MONTH(月出库[[#This Row],[日期]]) &amp; "月"</f>
        <v>7月</v>
      </c>
      <c r="D2281" s="4">
        <f>--TEXT(月出库[[#This Row],[日期]],"yyyymm")</f>
        <v>201707</v>
      </c>
      <c r="E2281" t="s">
        <v>22</v>
      </c>
      <c r="F2281" t="s">
        <v>29</v>
      </c>
      <c r="G2281">
        <v>1000000101</v>
      </c>
      <c r="H2281" t="s">
        <v>39</v>
      </c>
      <c r="I2281" t="s">
        <v>26</v>
      </c>
      <c r="J2281">
        <v>40000085</v>
      </c>
      <c r="K2281" t="s">
        <v>24</v>
      </c>
      <c r="L2281" s="6">
        <v>29.6</v>
      </c>
      <c r="M22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30.8</v>
      </c>
    </row>
    <row r="2282" spans="1:13" x14ac:dyDescent="0.2">
      <c r="A2282" s="1">
        <v>42947</v>
      </c>
      <c r="B2282" s="4" t="str">
        <f>YEAR(月出库[[#This Row],[日期]]) &amp; "年"</f>
        <v>2017年</v>
      </c>
      <c r="C2282" s="4" t="str">
        <f>MONTH(月出库[[#This Row],[日期]]) &amp; "月"</f>
        <v>7月</v>
      </c>
      <c r="D2282" s="4">
        <f>--TEXT(月出库[[#This Row],[日期]],"yyyymm")</f>
        <v>201707</v>
      </c>
      <c r="E2282" t="s">
        <v>22</v>
      </c>
      <c r="F2282" t="s">
        <v>25</v>
      </c>
      <c r="G2282">
        <v>1000003183</v>
      </c>
      <c r="H2282" t="s">
        <v>23</v>
      </c>
      <c r="I2282" t="s">
        <v>26</v>
      </c>
      <c r="J2282">
        <v>40000080</v>
      </c>
      <c r="K2282" t="s">
        <v>67</v>
      </c>
      <c r="L2282" s="6">
        <v>6.7</v>
      </c>
      <c r="M22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2.5</v>
      </c>
    </row>
    <row r="2283" spans="1:13" x14ac:dyDescent="0.2">
      <c r="A2283" s="1">
        <v>42947</v>
      </c>
      <c r="B2283" s="4" t="str">
        <f>YEAR(月出库[[#This Row],[日期]]) &amp; "年"</f>
        <v>2017年</v>
      </c>
      <c r="C2283" s="4" t="str">
        <f>MONTH(月出库[[#This Row],[日期]]) &amp; "月"</f>
        <v>7月</v>
      </c>
      <c r="D2283" s="4">
        <f>--TEXT(月出库[[#This Row],[日期]],"yyyymm")</f>
        <v>201707</v>
      </c>
      <c r="E2283" t="s">
        <v>22</v>
      </c>
      <c r="F2283" t="s">
        <v>25</v>
      </c>
      <c r="G2283">
        <v>1000003183</v>
      </c>
      <c r="H2283" t="s">
        <v>23</v>
      </c>
      <c r="I2283" t="s">
        <v>26</v>
      </c>
      <c r="J2283">
        <v>40000085</v>
      </c>
      <c r="K2283" t="s">
        <v>24</v>
      </c>
      <c r="L2283" s="6">
        <v>30.1</v>
      </c>
      <c r="M22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13.7</v>
      </c>
    </row>
    <row r="2284" spans="1:13" x14ac:dyDescent="0.2">
      <c r="A2284" s="1">
        <v>42947</v>
      </c>
      <c r="B2284" s="4" t="str">
        <f>YEAR(月出库[[#This Row],[日期]]) &amp; "年"</f>
        <v>2017年</v>
      </c>
      <c r="C2284" s="4" t="str">
        <f>MONTH(月出库[[#This Row],[日期]]) &amp; "月"</f>
        <v>7月</v>
      </c>
      <c r="D2284" s="4">
        <f>--TEXT(月出库[[#This Row],[日期]],"yyyymm")</f>
        <v>201707</v>
      </c>
      <c r="E2284" t="s">
        <v>22</v>
      </c>
      <c r="F2284" t="s">
        <v>33</v>
      </c>
      <c r="G2284">
        <v>1000000031</v>
      </c>
      <c r="H2284" t="s">
        <v>32</v>
      </c>
      <c r="I2284" t="s">
        <v>26</v>
      </c>
      <c r="J2284">
        <v>40000085</v>
      </c>
      <c r="K2284" t="s">
        <v>24</v>
      </c>
      <c r="L2284" s="6">
        <v>129.5</v>
      </c>
      <c r="M22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307.79999999999995</v>
      </c>
    </row>
    <row r="2285" spans="1:13" x14ac:dyDescent="0.2">
      <c r="A2285" s="1">
        <v>42947</v>
      </c>
      <c r="B2285" s="4" t="str">
        <f>YEAR(月出库[[#This Row],[日期]]) &amp; "年"</f>
        <v>2017年</v>
      </c>
      <c r="C2285" s="4" t="str">
        <f>MONTH(月出库[[#This Row],[日期]]) &amp; "月"</f>
        <v>7月</v>
      </c>
      <c r="D2285" s="4">
        <f>--TEXT(月出库[[#This Row],[日期]],"yyyymm")</f>
        <v>201707</v>
      </c>
      <c r="E2285" t="s">
        <v>22</v>
      </c>
      <c r="F2285" t="s">
        <v>61</v>
      </c>
      <c r="G2285">
        <v>1000000579</v>
      </c>
      <c r="H2285" t="s">
        <v>60</v>
      </c>
      <c r="I2285" t="s">
        <v>26</v>
      </c>
      <c r="J2285">
        <v>40000085</v>
      </c>
      <c r="K2285" t="s">
        <v>24</v>
      </c>
      <c r="L2285" s="6">
        <v>93.4</v>
      </c>
      <c r="M22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244.1</v>
      </c>
    </row>
    <row r="2286" spans="1:13" x14ac:dyDescent="0.2">
      <c r="A2286" s="1">
        <v>42978</v>
      </c>
      <c r="B2286" s="4" t="str">
        <f>YEAR(月出库[[#This Row],[日期]]) &amp; "年"</f>
        <v>2017年</v>
      </c>
      <c r="C2286" s="4" t="str">
        <f>MONTH(月出库[[#This Row],[日期]]) &amp; "月"</f>
        <v>8月</v>
      </c>
      <c r="D2286" s="4">
        <f>--TEXT(月出库[[#This Row],[日期]],"yyyymm")</f>
        <v>201708</v>
      </c>
      <c r="E2286" t="s">
        <v>43</v>
      </c>
      <c r="F2286" t="s">
        <v>51</v>
      </c>
      <c r="G2286">
        <v>1000000460</v>
      </c>
      <c r="H2286" t="s">
        <v>50</v>
      </c>
      <c r="I2286" t="s">
        <v>26</v>
      </c>
      <c r="J2286">
        <v>40000085</v>
      </c>
      <c r="K2286" t="s">
        <v>24</v>
      </c>
      <c r="L2286" s="6">
        <v>341.4</v>
      </c>
      <c r="M22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351.8</v>
      </c>
    </row>
    <row r="2287" spans="1:13" x14ac:dyDescent="0.2">
      <c r="A2287" s="1">
        <v>42978</v>
      </c>
      <c r="B2287" s="4" t="str">
        <f>YEAR(月出库[[#This Row],[日期]]) &amp; "年"</f>
        <v>2017年</v>
      </c>
      <c r="C2287" s="4" t="str">
        <f>MONTH(月出库[[#This Row],[日期]]) &amp; "月"</f>
        <v>8月</v>
      </c>
      <c r="D2287" s="4">
        <f>--TEXT(月出库[[#This Row],[日期]],"yyyymm")</f>
        <v>201708</v>
      </c>
      <c r="E2287" t="s">
        <v>43</v>
      </c>
      <c r="F2287" t="s">
        <v>42</v>
      </c>
      <c r="G2287">
        <v>1000000931</v>
      </c>
      <c r="H2287" t="s">
        <v>41</v>
      </c>
      <c r="I2287" t="s">
        <v>26</v>
      </c>
      <c r="J2287">
        <v>40000085</v>
      </c>
      <c r="K2287" t="s">
        <v>24</v>
      </c>
      <c r="L2287" s="6">
        <v>483.20000000000005</v>
      </c>
      <c r="M22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587.50000000000011</v>
      </c>
    </row>
    <row r="2288" spans="1:13" x14ac:dyDescent="0.2">
      <c r="A2288" s="1">
        <v>42978</v>
      </c>
      <c r="B2288" s="4" t="str">
        <f>YEAR(月出库[[#This Row],[日期]]) &amp; "年"</f>
        <v>2017年</v>
      </c>
      <c r="C2288" s="4" t="str">
        <f>MONTH(月出库[[#This Row],[日期]]) &amp; "月"</f>
        <v>8月</v>
      </c>
      <c r="D2288" s="4">
        <f>--TEXT(月出库[[#This Row],[日期]],"yyyymm")</f>
        <v>201708</v>
      </c>
      <c r="E2288" t="s">
        <v>43</v>
      </c>
      <c r="F2288" t="s">
        <v>42</v>
      </c>
      <c r="G2288">
        <v>1000001014</v>
      </c>
      <c r="H2288" t="s">
        <v>44</v>
      </c>
      <c r="I2288" t="s">
        <v>26</v>
      </c>
      <c r="J2288">
        <v>40000085</v>
      </c>
      <c r="K2288" t="s">
        <v>24</v>
      </c>
      <c r="L2288" s="6">
        <v>69.7</v>
      </c>
      <c r="M22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172</v>
      </c>
    </row>
    <row r="2289" spans="1:13" x14ac:dyDescent="0.2">
      <c r="A2289" s="1">
        <v>42978</v>
      </c>
      <c r="B2289" s="4" t="str">
        <f>YEAR(月出库[[#This Row],[日期]]) &amp; "年"</f>
        <v>2017年</v>
      </c>
      <c r="C2289" s="4" t="str">
        <f>MONTH(月出库[[#This Row],[日期]]) &amp; "月"</f>
        <v>8月</v>
      </c>
      <c r="D2289" s="4">
        <f>--TEXT(月出库[[#This Row],[日期]],"yyyymm")</f>
        <v>201708</v>
      </c>
      <c r="E2289" t="s">
        <v>43</v>
      </c>
      <c r="F2289" t="s">
        <v>66</v>
      </c>
      <c r="G2289">
        <v>1000001135</v>
      </c>
      <c r="H2289" t="s">
        <v>65</v>
      </c>
      <c r="I2289" t="s">
        <v>26</v>
      </c>
      <c r="J2289">
        <v>40000080</v>
      </c>
      <c r="K2289" t="s">
        <v>67</v>
      </c>
      <c r="L2289" s="6">
        <v>9.6000000000000014</v>
      </c>
      <c r="M22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0" spans="1:13" x14ac:dyDescent="0.2">
      <c r="A2290" s="1">
        <v>42978</v>
      </c>
      <c r="B2290" s="4" t="str">
        <f>YEAR(月出库[[#This Row],[日期]]) &amp; "年"</f>
        <v>2017年</v>
      </c>
      <c r="C2290" s="4" t="str">
        <f>MONTH(月出库[[#This Row],[日期]]) &amp; "月"</f>
        <v>8月</v>
      </c>
      <c r="D2290" s="4">
        <f>--TEXT(月出库[[#This Row],[日期]],"yyyymm")</f>
        <v>201708</v>
      </c>
      <c r="E2290" t="s">
        <v>43</v>
      </c>
      <c r="F2290" t="s">
        <v>78</v>
      </c>
      <c r="G2290">
        <v>1000003187</v>
      </c>
      <c r="H2290" t="s">
        <v>77</v>
      </c>
      <c r="I2290" t="s">
        <v>26</v>
      </c>
      <c r="J2290">
        <v>40000080</v>
      </c>
      <c r="K2290" t="s">
        <v>67</v>
      </c>
      <c r="L2290" s="6">
        <v>24.9</v>
      </c>
      <c r="M22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1" spans="1:13" x14ac:dyDescent="0.2">
      <c r="A2291" s="1">
        <v>42978</v>
      </c>
      <c r="B2291" s="4" t="str">
        <f>YEAR(月出库[[#This Row],[日期]]) &amp; "年"</f>
        <v>2017年</v>
      </c>
      <c r="C2291" s="4" t="str">
        <f>MONTH(月出库[[#This Row],[日期]]) &amp; "月"</f>
        <v>8月</v>
      </c>
      <c r="D2291" s="4">
        <f>--TEXT(月出库[[#This Row],[日期]],"yyyymm")</f>
        <v>201708</v>
      </c>
      <c r="E2291" t="s">
        <v>43</v>
      </c>
      <c r="F2291" t="s">
        <v>78</v>
      </c>
      <c r="G2291">
        <v>1000003187</v>
      </c>
      <c r="H2291" t="s">
        <v>77</v>
      </c>
      <c r="I2291" t="s">
        <v>26</v>
      </c>
      <c r="J2291">
        <v>40000085</v>
      </c>
      <c r="K2291" t="s">
        <v>24</v>
      </c>
      <c r="L2291" s="6">
        <v>91.300000000000011</v>
      </c>
      <c r="M22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157.30000000000001</v>
      </c>
    </row>
    <row r="2292" spans="1:13" x14ac:dyDescent="0.2">
      <c r="A2292" s="1">
        <v>42978</v>
      </c>
      <c r="B2292" s="4" t="str">
        <f>YEAR(月出库[[#This Row],[日期]]) &amp; "年"</f>
        <v>2017年</v>
      </c>
      <c r="C2292" s="4" t="str">
        <f>MONTH(月出库[[#This Row],[日期]]) &amp; "月"</f>
        <v>8月</v>
      </c>
      <c r="D2292" s="4">
        <f>--TEXT(月出库[[#This Row],[日期]],"yyyymm")</f>
        <v>201708</v>
      </c>
      <c r="E2292" t="s">
        <v>9</v>
      </c>
      <c r="F2292" t="s">
        <v>15</v>
      </c>
      <c r="G2292">
        <v>1000002981</v>
      </c>
      <c r="H2292" t="s">
        <v>62</v>
      </c>
      <c r="I2292" t="s">
        <v>26</v>
      </c>
      <c r="J2292">
        <v>40000080</v>
      </c>
      <c r="K2292" t="s">
        <v>67</v>
      </c>
      <c r="L2292" s="6">
        <v>112.1</v>
      </c>
      <c r="M22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3" spans="1:13" x14ac:dyDescent="0.2">
      <c r="A2293" s="1">
        <v>42978</v>
      </c>
      <c r="B2293" s="4" t="str">
        <f>YEAR(月出库[[#This Row],[日期]]) &amp; "年"</f>
        <v>2017年</v>
      </c>
      <c r="C2293" s="4" t="str">
        <f>MONTH(月出库[[#This Row],[日期]]) &amp; "月"</f>
        <v>8月</v>
      </c>
      <c r="D2293" s="4">
        <f>--TEXT(月出库[[#This Row],[日期]],"yyyymm")</f>
        <v>201708</v>
      </c>
      <c r="E2293" t="s">
        <v>9</v>
      </c>
      <c r="F2293" t="s">
        <v>15</v>
      </c>
      <c r="G2293">
        <v>1000002985</v>
      </c>
      <c r="H2293" t="s">
        <v>47</v>
      </c>
      <c r="I2293" t="s">
        <v>26</v>
      </c>
      <c r="J2293">
        <v>40000080</v>
      </c>
      <c r="K2293" t="s">
        <v>67</v>
      </c>
      <c r="L2293" s="6">
        <v>4.5</v>
      </c>
      <c r="M22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4" spans="1:13" x14ac:dyDescent="0.2">
      <c r="A2294" s="1">
        <v>42978</v>
      </c>
      <c r="B2294" s="4" t="str">
        <f>YEAR(月出库[[#This Row],[日期]]) &amp; "年"</f>
        <v>2017年</v>
      </c>
      <c r="C2294" s="4" t="str">
        <f>MONTH(月出库[[#This Row],[日期]]) &amp; "月"</f>
        <v>8月</v>
      </c>
      <c r="D2294" s="4">
        <f>--TEXT(月出库[[#This Row],[日期]],"yyyymm")</f>
        <v>201708</v>
      </c>
      <c r="E2294" t="s">
        <v>9</v>
      </c>
      <c r="F2294" t="s">
        <v>15</v>
      </c>
      <c r="G2294">
        <v>1000002986</v>
      </c>
      <c r="H2294" t="s">
        <v>14</v>
      </c>
      <c r="I2294" t="s">
        <v>26</v>
      </c>
      <c r="J2294">
        <v>40000080</v>
      </c>
      <c r="K2294" t="s">
        <v>67</v>
      </c>
      <c r="L2294" s="6">
        <v>13.5</v>
      </c>
      <c r="M22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5" spans="1:13" x14ac:dyDescent="0.2">
      <c r="A2295" s="1">
        <v>42978</v>
      </c>
      <c r="B2295" s="4" t="str">
        <f>YEAR(月出库[[#This Row],[日期]]) &amp; "年"</f>
        <v>2017年</v>
      </c>
      <c r="C2295" s="4" t="str">
        <f>MONTH(月出库[[#This Row],[日期]]) &amp; "月"</f>
        <v>8月</v>
      </c>
      <c r="D2295" s="4">
        <f>--TEXT(月出库[[#This Row],[日期]],"yyyymm")</f>
        <v>201708</v>
      </c>
      <c r="E2295" t="s">
        <v>9</v>
      </c>
      <c r="F2295" t="s">
        <v>8</v>
      </c>
      <c r="G2295">
        <v>1000000070</v>
      </c>
      <c r="H2295" t="s">
        <v>7</v>
      </c>
      <c r="I2295" t="s">
        <v>26</v>
      </c>
      <c r="J2295">
        <v>40000080</v>
      </c>
      <c r="K2295" t="s">
        <v>67</v>
      </c>
      <c r="L2295" s="6">
        <v>51.1</v>
      </c>
      <c r="M22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6" spans="1:13" x14ac:dyDescent="0.2">
      <c r="A2296" s="1">
        <v>42978</v>
      </c>
      <c r="B2296" s="4" t="str">
        <f>YEAR(月出库[[#This Row],[日期]]) &amp; "年"</f>
        <v>2017年</v>
      </c>
      <c r="C2296" s="4" t="str">
        <f>MONTH(月出库[[#This Row],[日期]]) &amp; "月"</f>
        <v>8月</v>
      </c>
      <c r="D2296" s="4">
        <f>--TEXT(月出库[[#This Row],[日期]],"yyyymm")</f>
        <v>201708</v>
      </c>
      <c r="E2296" t="s">
        <v>9</v>
      </c>
      <c r="F2296" t="s">
        <v>57</v>
      </c>
      <c r="G2296">
        <v>1000001502</v>
      </c>
      <c r="H2296" t="s">
        <v>56</v>
      </c>
      <c r="I2296" t="s">
        <v>26</v>
      </c>
      <c r="J2296">
        <v>40000080</v>
      </c>
      <c r="K2296" t="s">
        <v>67</v>
      </c>
      <c r="L2296" s="6">
        <v>89.6</v>
      </c>
      <c r="M22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7" spans="1:13" x14ac:dyDescent="0.2">
      <c r="A2297" s="1">
        <v>42978</v>
      </c>
      <c r="B2297" s="4" t="str">
        <f>YEAR(月出库[[#This Row],[日期]]) &amp; "年"</f>
        <v>2017年</v>
      </c>
      <c r="C2297" s="4" t="str">
        <f>MONTH(月出库[[#This Row],[日期]]) &amp; "月"</f>
        <v>8月</v>
      </c>
      <c r="D2297" s="4">
        <f>--TEXT(月出库[[#This Row],[日期]],"yyyymm")</f>
        <v>201708</v>
      </c>
      <c r="E2297" t="s">
        <v>9</v>
      </c>
      <c r="F2297" t="s">
        <v>72</v>
      </c>
      <c r="G2297">
        <v>1000000064</v>
      </c>
      <c r="H2297" t="s">
        <v>76</v>
      </c>
      <c r="I2297" t="s">
        <v>26</v>
      </c>
      <c r="J2297">
        <v>40000080</v>
      </c>
      <c r="K2297" t="s">
        <v>67</v>
      </c>
      <c r="L2297" s="6">
        <v>234.39999999999998</v>
      </c>
      <c r="M22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8" spans="1:13" x14ac:dyDescent="0.2">
      <c r="A2298" s="1">
        <v>42978</v>
      </c>
      <c r="B2298" s="4" t="str">
        <f>YEAR(月出库[[#This Row],[日期]]) &amp; "年"</f>
        <v>2017年</v>
      </c>
      <c r="C2298" s="4" t="str">
        <f>MONTH(月出库[[#This Row],[日期]]) &amp; "月"</f>
        <v>8月</v>
      </c>
      <c r="D2298" s="4">
        <f>--TEXT(月出库[[#This Row],[日期]],"yyyymm")</f>
        <v>201708</v>
      </c>
      <c r="E2298" t="s">
        <v>9</v>
      </c>
      <c r="F2298" t="s">
        <v>59</v>
      </c>
      <c r="G2298">
        <v>1000000192</v>
      </c>
      <c r="H2298" t="s">
        <v>58</v>
      </c>
      <c r="I2298" t="s">
        <v>26</v>
      </c>
      <c r="J2298">
        <v>40000080</v>
      </c>
      <c r="K2298" t="s">
        <v>67</v>
      </c>
      <c r="L2298" s="6">
        <v>4.5</v>
      </c>
      <c r="M22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299" spans="1:13" x14ac:dyDescent="0.2">
      <c r="A2299" s="1">
        <v>42978</v>
      </c>
      <c r="B2299" s="4" t="str">
        <f>YEAR(月出库[[#This Row],[日期]]) &amp; "年"</f>
        <v>2017年</v>
      </c>
      <c r="C2299" s="4" t="str">
        <f>MONTH(月出库[[#This Row],[日期]]) &amp; "月"</f>
        <v>8月</v>
      </c>
      <c r="D2299" s="4">
        <f>--TEXT(月出库[[#This Row],[日期]],"yyyymm")</f>
        <v>201708</v>
      </c>
      <c r="E2299" t="s">
        <v>9</v>
      </c>
      <c r="F2299" t="s">
        <v>17</v>
      </c>
      <c r="G2299">
        <v>1000000059</v>
      </c>
      <c r="H2299" t="s">
        <v>55</v>
      </c>
      <c r="I2299" t="s">
        <v>26</v>
      </c>
      <c r="J2299">
        <v>40000080</v>
      </c>
      <c r="K2299" t="s">
        <v>67</v>
      </c>
      <c r="L2299" s="6">
        <v>206.50000000000003</v>
      </c>
      <c r="M22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0" spans="1:13" x14ac:dyDescent="0.2">
      <c r="A2300" s="1">
        <v>42978</v>
      </c>
      <c r="B2300" s="4" t="str">
        <f>YEAR(月出库[[#This Row],[日期]]) &amp; "年"</f>
        <v>2017年</v>
      </c>
      <c r="C2300" s="4" t="str">
        <f>MONTH(月出库[[#This Row],[日期]]) &amp; "月"</f>
        <v>8月</v>
      </c>
      <c r="D2300" s="4">
        <f>--TEXT(月出库[[#This Row],[日期]],"yyyymm")</f>
        <v>201708</v>
      </c>
      <c r="E2300" t="s">
        <v>9</v>
      </c>
      <c r="F2300" t="s">
        <v>17</v>
      </c>
      <c r="G2300">
        <v>1000001649</v>
      </c>
      <c r="H2300" t="s">
        <v>16</v>
      </c>
      <c r="I2300" t="s">
        <v>26</v>
      </c>
      <c r="J2300">
        <v>40000080</v>
      </c>
      <c r="K2300" t="s">
        <v>67</v>
      </c>
      <c r="L2300" s="6">
        <v>173.4</v>
      </c>
      <c r="M23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1" spans="1:13" x14ac:dyDescent="0.2">
      <c r="A2301" s="1">
        <v>42978</v>
      </c>
      <c r="B2301" s="4" t="str">
        <f>YEAR(月出库[[#This Row],[日期]]) &amp; "年"</f>
        <v>2017年</v>
      </c>
      <c r="C2301" s="4" t="str">
        <f>MONTH(月出库[[#This Row],[日期]]) &amp; "月"</f>
        <v>8月</v>
      </c>
      <c r="D2301" s="4">
        <f>--TEXT(月出库[[#This Row],[日期]],"yyyymm")</f>
        <v>201708</v>
      </c>
      <c r="E2301" t="s">
        <v>9</v>
      </c>
      <c r="F2301" t="s">
        <v>12</v>
      </c>
      <c r="G2301">
        <v>1000000072</v>
      </c>
      <c r="H2301" t="s">
        <v>10</v>
      </c>
      <c r="I2301" t="s">
        <v>26</v>
      </c>
      <c r="J2301">
        <v>40000080</v>
      </c>
      <c r="K2301" t="s">
        <v>67</v>
      </c>
      <c r="L2301" s="6">
        <v>116.30000000000001</v>
      </c>
      <c r="M23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2" spans="1:13" x14ac:dyDescent="0.2">
      <c r="A2302" s="1">
        <v>42978</v>
      </c>
      <c r="B2302" s="4" t="str">
        <f>YEAR(月出库[[#This Row],[日期]]) &amp; "年"</f>
        <v>2017年</v>
      </c>
      <c r="C2302" s="4" t="str">
        <f>MONTH(月出库[[#This Row],[日期]]) &amp; "月"</f>
        <v>8月</v>
      </c>
      <c r="D2302" s="4">
        <f>--TEXT(月出库[[#This Row],[日期]],"yyyymm")</f>
        <v>201708</v>
      </c>
      <c r="E2302" t="s">
        <v>22</v>
      </c>
      <c r="F2302" t="s">
        <v>64</v>
      </c>
      <c r="G2302">
        <v>1000002973</v>
      </c>
      <c r="H2302" t="s">
        <v>63</v>
      </c>
      <c r="I2302" t="s">
        <v>26</v>
      </c>
      <c r="J2302">
        <v>40000085</v>
      </c>
      <c r="K2302" t="s">
        <v>24</v>
      </c>
      <c r="L2302" s="6">
        <v>89</v>
      </c>
      <c r="M23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113.5</v>
      </c>
    </row>
    <row r="2303" spans="1:13" x14ac:dyDescent="0.2">
      <c r="A2303" s="1">
        <v>42978</v>
      </c>
      <c r="B2303" s="4" t="str">
        <f>YEAR(月出库[[#This Row],[日期]]) &amp; "年"</f>
        <v>2017年</v>
      </c>
      <c r="C2303" s="4" t="str">
        <f>MONTH(月出库[[#This Row],[日期]]) &amp; "月"</f>
        <v>8月</v>
      </c>
      <c r="D2303" s="4">
        <f>--TEXT(月出库[[#This Row],[日期]],"yyyymm")</f>
        <v>201708</v>
      </c>
      <c r="E2303" t="s">
        <v>22</v>
      </c>
      <c r="F2303" t="s">
        <v>69</v>
      </c>
      <c r="G2303">
        <v>1000003349</v>
      </c>
      <c r="H2303" t="s">
        <v>68</v>
      </c>
      <c r="I2303" t="s">
        <v>26</v>
      </c>
      <c r="J2303">
        <v>40000080</v>
      </c>
      <c r="K2303" t="s">
        <v>67</v>
      </c>
      <c r="L2303" s="6">
        <v>0.6</v>
      </c>
      <c r="M23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4" spans="1:13" x14ac:dyDescent="0.2">
      <c r="A2304" s="1">
        <v>42978</v>
      </c>
      <c r="B2304" s="4" t="str">
        <f>YEAR(月出库[[#This Row],[日期]]) &amp; "年"</f>
        <v>2017年</v>
      </c>
      <c r="C2304" s="4" t="str">
        <f>MONTH(月出库[[#This Row],[日期]]) &amp; "月"</f>
        <v>8月</v>
      </c>
      <c r="D2304" s="4">
        <f>--TEXT(月出库[[#This Row],[日期]],"yyyymm")</f>
        <v>201708</v>
      </c>
      <c r="E2304" t="s">
        <v>22</v>
      </c>
      <c r="F2304" t="s">
        <v>29</v>
      </c>
      <c r="G2304">
        <v>1000000054</v>
      </c>
      <c r="H2304" t="s">
        <v>36</v>
      </c>
      <c r="I2304" t="s">
        <v>26</v>
      </c>
      <c r="J2304">
        <v>40000085</v>
      </c>
      <c r="K2304" t="s">
        <v>24</v>
      </c>
      <c r="L2304" s="6">
        <v>592.49999999999989</v>
      </c>
      <c r="M23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1075.5</v>
      </c>
    </row>
    <row r="2305" spans="1:13" x14ac:dyDescent="0.2">
      <c r="A2305" s="1">
        <v>42978</v>
      </c>
      <c r="B2305" s="4" t="str">
        <f>YEAR(月出库[[#This Row],[日期]]) &amp; "年"</f>
        <v>2017年</v>
      </c>
      <c r="C2305" s="4" t="str">
        <f>MONTH(月出库[[#This Row],[日期]]) &amp; "月"</f>
        <v>8月</v>
      </c>
      <c r="D2305" s="4">
        <f>--TEXT(月出库[[#This Row],[日期]],"yyyymm")</f>
        <v>201708</v>
      </c>
      <c r="E2305" t="s">
        <v>22</v>
      </c>
      <c r="F2305" t="s">
        <v>25</v>
      </c>
      <c r="G2305">
        <v>1000003183</v>
      </c>
      <c r="H2305" t="s">
        <v>23</v>
      </c>
      <c r="I2305" t="s">
        <v>26</v>
      </c>
      <c r="J2305">
        <v>40000080</v>
      </c>
      <c r="K2305" t="s">
        <v>67</v>
      </c>
      <c r="L2305" s="6">
        <v>2.5</v>
      </c>
      <c r="M23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6" spans="1:13" x14ac:dyDescent="0.2">
      <c r="A2306" s="1">
        <v>42978</v>
      </c>
      <c r="B2306" s="4" t="str">
        <f>YEAR(月出库[[#This Row],[日期]]) &amp; "年"</f>
        <v>2017年</v>
      </c>
      <c r="C2306" s="4" t="str">
        <f>MONTH(月出库[[#This Row],[日期]]) &amp; "月"</f>
        <v>8月</v>
      </c>
      <c r="D2306" s="4">
        <f>--TEXT(月出库[[#This Row],[日期]],"yyyymm")</f>
        <v>201708</v>
      </c>
      <c r="E2306" t="s">
        <v>22</v>
      </c>
      <c r="F2306" t="s">
        <v>25</v>
      </c>
      <c r="G2306">
        <v>1000003183</v>
      </c>
      <c r="H2306" t="s">
        <v>23</v>
      </c>
      <c r="I2306" t="s">
        <v>26</v>
      </c>
      <c r="J2306">
        <v>40000085</v>
      </c>
      <c r="K2306" t="s">
        <v>24</v>
      </c>
      <c r="L2306" s="6">
        <v>13.7</v>
      </c>
      <c r="M23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7" spans="1:13" x14ac:dyDescent="0.2">
      <c r="A2307" s="1">
        <v>42978</v>
      </c>
      <c r="B2307" s="4" t="str">
        <f>YEAR(月出库[[#This Row],[日期]]) &amp; "年"</f>
        <v>2017年</v>
      </c>
      <c r="C2307" s="4" t="str">
        <f>MONTH(月出库[[#This Row],[日期]]) &amp; "月"</f>
        <v>8月</v>
      </c>
      <c r="D2307" s="4">
        <f>--TEXT(月出库[[#This Row],[日期]],"yyyymm")</f>
        <v>201708</v>
      </c>
      <c r="E2307" t="s">
        <v>22</v>
      </c>
      <c r="F2307" t="s">
        <v>54</v>
      </c>
      <c r="G2307">
        <v>1000000046</v>
      </c>
      <c r="H2307" t="s">
        <v>52</v>
      </c>
      <c r="I2307" t="s">
        <v>26</v>
      </c>
      <c r="J2307">
        <v>40000080</v>
      </c>
      <c r="K2307" t="s">
        <v>67</v>
      </c>
      <c r="L2307" s="6">
        <v>5.6</v>
      </c>
      <c r="M23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08" spans="1:13" x14ac:dyDescent="0.2">
      <c r="A2308" s="1">
        <v>42978</v>
      </c>
      <c r="B2308" s="4" t="str">
        <f>YEAR(月出库[[#This Row],[日期]]) &amp; "年"</f>
        <v>2017年</v>
      </c>
      <c r="C2308" s="4" t="str">
        <f>MONTH(月出库[[#This Row],[日期]]) &amp; "月"</f>
        <v>8月</v>
      </c>
      <c r="D2308" s="4">
        <f>--TEXT(月出库[[#This Row],[日期]],"yyyymm")</f>
        <v>201708</v>
      </c>
      <c r="E2308" t="s">
        <v>22</v>
      </c>
      <c r="F2308" t="s">
        <v>33</v>
      </c>
      <c r="G2308">
        <v>1000000031</v>
      </c>
      <c r="H2308" t="s">
        <v>32</v>
      </c>
      <c r="I2308" t="s">
        <v>26</v>
      </c>
      <c r="J2308">
        <v>40000085</v>
      </c>
      <c r="K2308" t="s">
        <v>24</v>
      </c>
      <c r="L2308" s="6">
        <v>168.7</v>
      </c>
      <c r="M23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432</v>
      </c>
    </row>
    <row r="2309" spans="1:13" x14ac:dyDescent="0.2">
      <c r="A2309" s="1">
        <v>42978</v>
      </c>
      <c r="B2309" s="4" t="str">
        <f>YEAR(月出库[[#This Row],[日期]]) &amp; "年"</f>
        <v>2017年</v>
      </c>
      <c r="C2309" s="4" t="str">
        <f>MONTH(月出库[[#This Row],[日期]]) &amp; "月"</f>
        <v>8月</v>
      </c>
      <c r="D2309" s="4">
        <f>--TEXT(月出库[[#This Row],[日期]],"yyyymm")</f>
        <v>201708</v>
      </c>
      <c r="E2309" t="s">
        <v>22</v>
      </c>
      <c r="F2309" t="s">
        <v>61</v>
      </c>
      <c r="G2309">
        <v>1000000579</v>
      </c>
      <c r="H2309" t="s">
        <v>60</v>
      </c>
      <c r="I2309" t="s">
        <v>26</v>
      </c>
      <c r="J2309">
        <v>40000085</v>
      </c>
      <c r="K2309" t="s">
        <v>24</v>
      </c>
      <c r="L2309" s="6">
        <v>244.1</v>
      </c>
      <c r="M23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29.1</v>
      </c>
    </row>
    <row r="2310" spans="1:13" x14ac:dyDescent="0.2">
      <c r="A2310" s="1">
        <v>43008</v>
      </c>
      <c r="B2310" s="4" t="str">
        <f>YEAR(月出库[[#This Row],[日期]]) &amp; "年"</f>
        <v>2017年</v>
      </c>
      <c r="C2310" s="4" t="str">
        <f>MONTH(月出库[[#This Row],[日期]]) &amp; "月"</f>
        <v>9月</v>
      </c>
      <c r="D2310" s="4">
        <f>--TEXT(月出库[[#This Row],[日期]],"yyyymm")</f>
        <v>201709</v>
      </c>
      <c r="E2310" t="s">
        <v>43</v>
      </c>
      <c r="F2310" t="s">
        <v>51</v>
      </c>
      <c r="G2310">
        <v>1000000460</v>
      </c>
      <c r="H2310" t="s">
        <v>50</v>
      </c>
      <c r="I2310" t="s">
        <v>26</v>
      </c>
      <c r="J2310">
        <v>40000080</v>
      </c>
      <c r="K2310" t="s">
        <v>67</v>
      </c>
      <c r="L2310" s="6">
        <v>5</v>
      </c>
      <c r="M23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11" spans="1:13" x14ac:dyDescent="0.2">
      <c r="A2311" s="1">
        <v>43008</v>
      </c>
      <c r="B2311" s="4" t="str">
        <f>YEAR(月出库[[#This Row],[日期]]) &amp; "年"</f>
        <v>2017年</v>
      </c>
      <c r="C2311" s="4" t="str">
        <f>MONTH(月出库[[#This Row],[日期]]) &amp; "月"</f>
        <v>9月</v>
      </c>
      <c r="D2311" s="4">
        <f>--TEXT(月出库[[#This Row],[日期]],"yyyymm")</f>
        <v>201709</v>
      </c>
      <c r="E2311" t="s">
        <v>43</v>
      </c>
      <c r="F2311" t="s">
        <v>51</v>
      </c>
      <c r="G2311">
        <v>1000000460</v>
      </c>
      <c r="H2311" t="s">
        <v>50</v>
      </c>
      <c r="I2311" t="s">
        <v>26</v>
      </c>
      <c r="J2311">
        <v>40000085</v>
      </c>
      <c r="K2311" t="s">
        <v>24</v>
      </c>
      <c r="L2311" s="6">
        <v>302.8</v>
      </c>
      <c r="M23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349.2</v>
      </c>
    </row>
    <row r="2312" spans="1:13" x14ac:dyDescent="0.2">
      <c r="A2312" s="1">
        <v>43008</v>
      </c>
      <c r="B2312" s="4" t="str">
        <f>YEAR(月出库[[#This Row],[日期]]) &amp; "年"</f>
        <v>2017年</v>
      </c>
      <c r="C2312" s="4" t="str">
        <f>MONTH(月出库[[#This Row],[日期]]) &amp; "月"</f>
        <v>9月</v>
      </c>
      <c r="D2312" s="4">
        <f>--TEXT(月出库[[#This Row],[日期]],"yyyymm")</f>
        <v>201709</v>
      </c>
      <c r="E2312" t="s">
        <v>43</v>
      </c>
      <c r="F2312" t="s">
        <v>42</v>
      </c>
      <c r="G2312">
        <v>1000000931</v>
      </c>
      <c r="H2312" t="s">
        <v>41</v>
      </c>
      <c r="I2312" t="s">
        <v>26</v>
      </c>
      <c r="J2312">
        <v>40000085</v>
      </c>
      <c r="K2312" t="s">
        <v>24</v>
      </c>
      <c r="L2312" s="6">
        <v>485.20000000000005</v>
      </c>
      <c r="M23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421.9</v>
      </c>
    </row>
    <row r="2313" spans="1:13" x14ac:dyDescent="0.2">
      <c r="A2313" s="1">
        <v>43008</v>
      </c>
      <c r="B2313" s="4" t="str">
        <f>YEAR(月出库[[#This Row],[日期]]) &amp; "年"</f>
        <v>2017年</v>
      </c>
      <c r="C2313" s="4" t="str">
        <f>MONTH(月出库[[#This Row],[日期]]) &amp; "月"</f>
        <v>9月</v>
      </c>
      <c r="D2313" s="4">
        <f>--TEXT(月出库[[#This Row],[日期]],"yyyymm")</f>
        <v>201709</v>
      </c>
      <c r="E2313" t="s">
        <v>43</v>
      </c>
      <c r="F2313" t="s">
        <v>42</v>
      </c>
      <c r="G2313">
        <v>1000001014</v>
      </c>
      <c r="H2313" t="s">
        <v>44</v>
      </c>
      <c r="I2313" t="s">
        <v>26</v>
      </c>
      <c r="J2313">
        <v>40000085</v>
      </c>
      <c r="K2313" t="s">
        <v>24</v>
      </c>
      <c r="L2313" s="6">
        <v>74.800000000000011</v>
      </c>
      <c r="M23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163.19999999999999</v>
      </c>
    </row>
    <row r="2314" spans="1:13" x14ac:dyDescent="0.2">
      <c r="A2314" s="1">
        <v>43008</v>
      </c>
      <c r="B2314" s="4" t="str">
        <f>YEAR(月出库[[#This Row],[日期]]) &amp; "年"</f>
        <v>2017年</v>
      </c>
      <c r="C2314" s="4" t="str">
        <f>MONTH(月出库[[#This Row],[日期]]) &amp; "月"</f>
        <v>9月</v>
      </c>
      <c r="D2314" s="4">
        <f>--TEXT(月出库[[#This Row],[日期]],"yyyymm")</f>
        <v>201709</v>
      </c>
      <c r="E2314" t="s">
        <v>43</v>
      </c>
      <c r="F2314" t="s">
        <v>78</v>
      </c>
      <c r="G2314">
        <v>1000003187</v>
      </c>
      <c r="H2314" t="s">
        <v>77</v>
      </c>
      <c r="I2314" t="s">
        <v>26</v>
      </c>
      <c r="J2314">
        <v>40000085</v>
      </c>
      <c r="K2314" t="s">
        <v>24</v>
      </c>
      <c r="L2314" s="6">
        <v>112.5</v>
      </c>
      <c r="M23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136.80000000000001</v>
      </c>
    </row>
    <row r="2315" spans="1:13" x14ac:dyDescent="0.2">
      <c r="A2315" s="1">
        <v>43008</v>
      </c>
      <c r="B2315" s="4" t="str">
        <f>YEAR(月出库[[#This Row],[日期]]) &amp; "年"</f>
        <v>2017年</v>
      </c>
      <c r="C2315" s="4" t="str">
        <f>MONTH(月出库[[#This Row],[日期]]) &amp; "月"</f>
        <v>9月</v>
      </c>
      <c r="D2315" s="4">
        <f>--TEXT(月出库[[#This Row],[日期]],"yyyymm")</f>
        <v>201709</v>
      </c>
      <c r="E2315" t="s">
        <v>22</v>
      </c>
      <c r="F2315" t="s">
        <v>64</v>
      </c>
      <c r="G2315">
        <v>1000002973</v>
      </c>
      <c r="H2315" t="s">
        <v>63</v>
      </c>
      <c r="I2315" t="s">
        <v>26</v>
      </c>
      <c r="J2315">
        <v>40000085</v>
      </c>
      <c r="K2315" t="s">
        <v>24</v>
      </c>
      <c r="L2315" s="6">
        <v>47.2</v>
      </c>
      <c r="M23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66.3</v>
      </c>
    </row>
    <row r="2316" spans="1:13" x14ac:dyDescent="0.2">
      <c r="A2316" s="1">
        <v>43008</v>
      </c>
      <c r="B2316" s="4" t="str">
        <f>YEAR(月出库[[#This Row],[日期]]) &amp; "年"</f>
        <v>2017年</v>
      </c>
      <c r="C2316" s="4" t="str">
        <f>MONTH(月出库[[#This Row],[日期]]) &amp; "月"</f>
        <v>9月</v>
      </c>
      <c r="D2316" s="4">
        <f>--TEXT(月出库[[#This Row],[日期]],"yyyymm")</f>
        <v>201709</v>
      </c>
      <c r="E2316" t="s">
        <v>22</v>
      </c>
      <c r="F2316" t="s">
        <v>49</v>
      </c>
      <c r="G2316">
        <v>1000000020</v>
      </c>
      <c r="H2316" t="s">
        <v>73</v>
      </c>
      <c r="I2316" t="s">
        <v>26</v>
      </c>
      <c r="J2316">
        <v>40000085</v>
      </c>
      <c r="K2316" t="s">
        <v>24</v>
      </c>
      <c r="L2316" s="6">
        <v>200.2</v>
      </c>
      <c r="M23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303.39999999999998</v>
      </c>
    </row>
    <row r="2317" spans="1:13" x14ac:dyDescent="0.2">
      <c r="A2317" s="1">
        <v>43008</v>
      </c>
      <c r="B2317" s="4" t="str">
        <f>YEAR(月出库[[#This Row],[日期]]) &amp; "年"</f>
        <v>2017年</v>
      </c>
      <c r="C2317" s="4" t="str">
        <f>MONTH(月出库[[#This Row],[日期]]) &amp; "月"</f>
        <v>9月</v>
      </c>
      <c r="D2317" s="4">
        <f>--TEXT(月出库[[#This Row],[日期]],"yyyymm")</f>
        <v>201709</v>
      </c>
      <c r="E2317" t="s">
        <v>22</v>
      </c>
      <c r="F2317" t="s">
        <v>29</v>
      </c>
      <c r="G2317">
        <v>1000000054</v>
      </c>
      <c r="H2317" t="s">
        <v>36</v>
      </c>
      <c r="I2317" t="s">
        <v>26</v>
      </c>
      <c r="J2317">
        <v>40000085</v>
      </c>
      <c r="K2317" t="s">
        <v>24</v>
      </c>
      <c r="L2317" s="6">
        <v>817.6</v>
      </c>
      <c r="M23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922.30000000000018</v>
      </c>
    </row>
    <row r="2318" spans="1:13" x14ac:dyDescent="0.2">
      <c r="A2318" s="1">
        <v>43008</v>
      </c>
      <c r="B2318" s="4" t="str">
        <f>YEAR(月出库[[#This Row],[日期]]) &amp; "年"</f>
        <v>2017年</v>
      </c>
      <c r="C2318" s="4" t="str">
        <f>MONTH(月出库[[#This Row],[日期]]) &amp; "月"</f>
        <v>9月</v>
      </c>
      <c r="D2318" s="4">
        <f>--TEXT(月出库[[#This Row],[日期]],"yyyymm")</f>
        <v>201709</v>
      </c>
      <c r="E2318" t="s">
        <v>22</v>
      </c>
      <c r="F2318" t="s">
        <v>29</v>
      </c>
      <c r="G2318">
        <v>1000000101</v>
      </c>
      <c r="H2318" t="s">
        <v>39</v>
      </c>
      <c r="I2318" t="s">
        <v>26</v>
      </c>
      <c r="J2318">
        <v>40000085</v>
      </c>
      <c r="K2318" t="s">
        <v>24</v>
      </c>
      <c r="L2318" s="6">
        <v>30.8</v>
      </c>
      <c r="M23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39.1</v>
      </c>
    </row>
    <row r="2319" spans="1:13" x14ac:dyDescent="0.2">
      <c r="A2319" s="1">
        <v>43008</v>
      </c>
      <c r="B2319" s="4" t="str">
        <f>YEAR(月出库[[#This Row],[日期]]) &amp; "年"</f>
        <v>2017年</v>
      </c>
      <c r="C2319" s="4" t="str">
        <f>MONTH(月出库[[#This Row],[日期]]) &amp; "月"</f>
        <v>9月</v>
      </c>
      <c r="D2319" s="4">
        <f>--TEXT(月出库[[#This Row],[日期]],"yyyymm")</f>
        <v>201709</v>
      </c>
      <c r="E2319" t="s">
        <v>22</v>
      </c>
      <c r="F2319" t="s">
        <v>33</v>
      </c>
      <c r="G2319">
        <v>1000000031</v>
      </c>
      <c r="H2319" t="s">
        <v>32</v>
      </c>
      <c r="I2319" t="s">
        <v>26</v>
      </c>
      <c r="J2319">
        <v>40000085</v>
      </c>
      <c r="K2319" t="s">
        <v>24</v>
      </c>
      <c r="L2319" s="6">
        <v>346.2</v>
      </c>
      <c r="M23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271</v>
      </c>
    </row>
    <row r="2320" spans="1:13" x14ac:dyDescent="0.2">
      <c r="A2320" s="1">
        <v>43008</v>
      </c>
      <c r="B2320" s="4" t="str">
        <f>YEAR(月出库[[#This Row],[日期]]) &amp; "年"</f>
        <v>2017年</v>
      </c>
      <c r="C2320" s="4" t="str">
        <f>MONTH(月出库[[#This Row],[日期]]) &amp; "月"</f>
        <v>9月</v>
      </c>
      <c r="D2320" s="4">
        <f>--TEXT(月出库[[#This Row],[日期]],"yyyymm")</f>
        <v>201709</v>
      </c>
      <c r="E2320" t="s">
        <v>22</v>
      </c>
      <c r="F2320" t="s">
        <v>61</v>
      </c>
      <c r="G2320">
        <v>1000000579</v>
      </c>
      <c r="H2320" t="s">
        <v>60</v>
      </c>
      <c r="I2320" t="s">
        <v>26</v>
      </c>
      <c r="J2320">
        <v>40000085</v>
      </c>
      <c r="K2320" t="s">
        <v>24</v>
      </c>
      <c r="L2320" s="6">
        <v>29.1</v>
      </c>
      <c r="M23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138.39999999999998</v>
      </c>
    </row>
    <row r="2321" spans="1:13" x14ac:dyDescent="0.2">
      <c r="A2321" s="1">
        <v>43039</v>
      </c>
      <c r="B2321" s="4" t="str">
        <f>YEAR(月出库[[#This Row],[日期]]) &amp; "年"</f>
        <v>2017年</v>
      </c>
      <c r="C2321" s="4" t="str">
        <f>MONTH(月出库[[#This Row],[日期]]) &amp; "月"</f>
        <v>10月</v>
      </c>
      <c r="D2321" s="4">
        <f>--TEXT(月出库[[#This Row],[日期]],"yyyymm")</f>
        <v>201710</v>
      </c>
      <c r="E2321" t="s">
        <v>43</v>
      </c>
      <c r="F2321" t="s">
        <v>51</v>
      </c>
      <c r="G2321">
        <v>1000000460</v>
      </c>
      <c r="H2321" t="s">
        <v>50</v>
      </c>
      <c r="I2321" t="s">
        <v>26</v>
      </c>
      <c r="J2321">
        <v>40000085</v>
      </c>
      <c r="K2321" t="s">
        <v>24</v>
      </c>
      <c r="L2321" s="6">
        <v>349.2</v>
      </c>
      <c r="M23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193.2</v>
      </c>
    </row>
    <row r="2322" spans="1:13" x14ac:dyDescent="0.2">
      <c r="A2322" s="1">
        <v>43039</v>
      </c>
      <c r="B2322" s="4" t="str">
        <f>YEAR(月出库[[#This Row],[日期]]) &amp; "年"</f>
        <v>2017年</v>
      </c>
      <c r="C2322" s="4" t="str">
        <f>MONTH(月出库[[#This Row],[日期]]) &amp; "月"</f>
        <v>10月</v>
      </c>
      <c r="D2322" s="4">
        <f>--TEXT(月出库[[#This Row],[日期]],"yyyymm")</f>
        <v>201710</v>
      </c>
      <c r="E2322" t="s">
        <v>43</v>
      </c>
      <c r="F2322" t="s">
        <v>42</v>
      </c>
      <c r="G2322">
        <v>1000000931</v>
      </c>
      <c r="H2322" t="s">
        <v>41</v>
      </c>
      <c r="I2322" t="s">
        <v>26</v>
      </c>
      <c r="J2322">
        <v>40000085</v>
      </c>
      <c r="K2322" t="s">
        <v>24</v>
      </c>
      <c r="L2322" s="6">
        <v>294.89999999999998</v>
      </c>
      <c r="M23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361.6</v>
      </c>
    </row>
    <row r="2323" spans="1:13" x14ac:dyDescent="0.2">
      <c r="A2323" s="1">
        <v>43039</v>
      </c>
      <c r="B2323" s="4" t="str">
        <f>YEAR(月出库[[#This Row],[日期]]) &amp; "年"</f>
        <v>2017年</v>
      </c>
      <c r="C2323" s="4" t="str">
        <f>MONTH(月出库[[#This Row],[日期]]) &amp; "月"</f>
        <v>10月</v>
      </c>
      <c r="D2323" s="4">
        <f>--TEXT(月出库[[#This Row],[日期]],"yyyymm")</f>
        <v>201710</v>
      </c>
      <c r="E2323" t="s">
        <v>43</v>
      </c>
      <c r="F2323" t="s">
        <v>42</v>
      </c>
      <c r="G2323">
        <v>1000001014</v>
      </c>
      <c r="H2323" t="s">
        <v>44</v>
      </c>
      <c r="I2323" t="s">
        <v>26</v>
      </c>
      <c r="J2323">
        <v>40000085</v>
      </c>
      <c r="K2323" t="s">
        <v>24</v>
      </c>
      <c r="L2323" s="6">
        <v>97.199999999999989</v>
      </c>
      <c r="M23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128.30000000000001</v>
      </c>
    </row>
    <row r="2324" spans="1:13" x14ac:dyDescent="0.2">
      <c r="A2324" s="1">
        <v>43039</v>
      </c>
      <c r="B2324" s="4" t="str">
        <f>YEAR(月出库[[#This Row],[日期]]) &amp; "年"</f>
        <v>2017年</v>
      </c>
      <c r="C2324" s="4" t="str">
        <f>MONTH(月出库[[#This Row],[日期]]) &amp; "月"</f>
        <v>10月</v>
      </c>
      <c r="D2324" s="4">
        <f>--TEXT(月出库[[#This Row],[日期]],"yyyymm")</f>
        <v>201710</v>
      </c>
      <c r="E2324" t="s">
        <v>43</v>
      </c>
      <c r="F2324" t="s">
        <v>78</v>
      </c>
      <c r="G2324">
        <v>1000003187</v>
      </c>
      <c r="H2324" t="s">
        <v>77</v>
      </c>
      <c r="I2324" t="s">
        <v>26</v>
      </c>
      <c r="J2324">
        <v>40000085</v>
      </c>
      <c r="K2324" t="s">
        <v>24</v>
      </c>
      <c r="L2324" s="6">
        <v>44.8</v>
      </c>
      <c r="M23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153.9</v>
      </c>
    </row>
    <row r="2325" spans="1:13" x14ac:dyDescent="0.2">
      <c r="A2325" s="1">
        <v>43039</v>
      </c>
      <c r="B2325" s="4" t="str">
        <f>YEAR(月出库[[#This Row],[日期]]) &amp; "年"</f>
        <v>2017年</v>
      </c>
      <c r="C2325" s="4" t="str">
        <f>MONTH(月出库[[#This Row],[日期]]) &amp; "月"</f>
        <v>10月</v>
      </c>
      <c r="D2325" s="4">
        <f>--TEXT(月出库[[#This Row],[日期]],"yyyymm")</f>
        <v>201710</v>
      </c>
      <c r="E2325" t="s">
        <v>9</v>
      </c>
      <c r="F2325" t="s">
        <v>57</v>
      </c>
      <c r="G2325">
        <v>1000001502</v>
      </c>
      <c r="H2325" t="s">
        <v>56</v>
      </c>
      <c r="I2325" t="s">
        <v>26</v>
      </c>
      <c r="J2325">
        <v>40000085</v>
      </c>
      <c r="K2325" t="s">
        <v>24</v>
      </c>
      <c r="L2325" s="6">
        <v>67.8</v>
      </c>
      <c r="M23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95</v>
      </c>
    </row>
    <row r="2326" spans="1:13" x14ac:dyDescent="0.2">
      <c r="A2326" s="1">
        <v>43039</v>
      </c>
      <c r="B2326" s="4" t="str">
        <f>YEAR(月出库[[#This Row],[日期]]) &amp; "年"</f>
        <v>2017年</v>
      </c>
      <c r="C2326" s="4" t="str">
        <f>MONTH(月出库[[#This Row],[日期]]) &amp; "月"</f>
        <v>10月</v>
      </c>
      <c r="D2326" s="4">
        <f>--TEXT(月出库[[#This Row],[日期]],"yyyymm")</f>
        <v>201710</v>
      </c>
      <c r="E2326" t="s">
        <v>9</v>
      </c>
      <c r="F2326" t="s">
        <v>59</v>
      </c>
      <c r="G2326">
        <v>1000000192</v>
      </c>
      <c r="H2326" t="s">
        <v>58</v>
      </c>
      <c r="I2326" t="s">
        <v>26</v>
      </c>
      <c r="J2326">
        <v>40000085</v>
      </c>
      <c r="K2326" t="s">
        <v>24</v>
      </c>
      <c r="L2326" s="6">
        <v>93</v>
      </c>
      <c r="M23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43.2</v>
      </c>
    </row>
    <row r="2327" spans="1:13" x14ac:dyDescent="0.2">
      <c r="A2327" s="1">
        <v>43039</v>
      </c>
      <c r="B2327" s="4" t="str">
        <f>YEAR(月出库[[#This Row],[日期]]) &amp; "年"</f>
        <v>2017年</v>
      </c>
      <c r="C2327" s="4" t="str">
        <f>MONTH(月出库[[#This Row],[日期]]) &amp; "月"</f>
        <v>10月</v>
      </c>
      <c r="D2327" s="4">
        <f>--TEXT(月出库[[#This Row],[日期]],"yyyymm")</f>
        <v>201710</v>
      </c>
      <c r="E2327" t="s">
        <v>9</v>
      </c>
      <c r="F2327" t="s">
        <v>17</v>
      </c>
      <c r="G2327">
        <v>1000001649</v>
      </c>
      <c r="H2327" t="s">
        <v>16</v>
      </c>
      <c r="I2327" t="s">
        <v>26</v>
      </c>
      <c r="J2327">
        <v>40000085</v>
      </c>
      <c r="K2327" t="s">
        <v>24</v>
      </c>
      <c r="L2327" s="6">
        <v>85.5</v>
      </c>
      <c r="M23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46.9</v>
      </c>
    </row>
    <row r="2328" spans="1:13" x14ac:dyDescent="0.2">
      <c r="A2328" s="1">
        <v>43039</v>
      </c>
      <c r="B2328" s="4" t="str">
        <f>YEAR(月出库[[#This Row],[日期]]) &amp; "年"</f>
        <v>2017年</v>
      </c>
      <c r="C2328" s="4" t="str">
        <f>MONTH(月出库[[#This Row],[日期]]) &amp; "月"</f>
        <v>10月</v>
      </c>
      <c r="D2328" s="4">
        <f>--TEXT(月出库[[#This Row],[日期]],"yyyymm")</f>
        <v>201710</v>
      </c>
      <c r="E2328" t="s">
        <v>22</v>
      </c>
      <c r="F2328" t="s">
        <v>64</v>
      </c>
      <c r="G2328">
        <v>1000002973</v>
      </c>
      <c r="H2328" t="s">
        <v>63</v>
      </c>
      <c r="I2328" t="s">
        <v>26</v>
      </c>
      <c r="J2328">
        <v>40000085</v>
      </c>
      <c r="K2328" t="s">
        <v>24</v>
      </c>
      <c r="L2328" s="6">
        <v>66.3</v>
      </c>
      <c r="M23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33.1</v>
      </c>
    </row>
    <row r="2329" spans="1:13" x14ac:dyDescent="0.2">
      <c r="A2329" s="1">
        <v>43039</v>
      </c>
      <c r="B2329" s="4" t="str">
        <f>YEAR(月出库[[#This Row],[日期]]) &amp; "年"</f>
        <v>2017年</v>
      </c>
      <c r="C2329" s="4" t="str">
        <f>MONTH(月出库[[#This Row],[日期]]) &amp; "月"</f>
        <v>10月</v>
      </c>
      <c r="D2329" s="4">
        <f>--TEXT(月出库[[#This Row],[日期]],"yyyymm")</f>
        <v>201710</v>
      </c>
      <c r="E2329" t="s">
        <v>22</v>
      </c>
      <c r="F2329" t="s">
        <v>49</v>
      </c>
      <c r="G2329">
        <v>1000000020</v>
      </c>
      <c r="H2329" t="s">
        <v>73</v>
      </c>
      <c r="I2329" t="s">
        <v>26</v>
      </c>
      <c r="J2329">
        <v>40000085</v>
      </c>
      <c r="K2329" t="s">
        <v>24</v>
      </c>
      <c r="L2329" s="6">
        <v>210.4</v>
      </c>
      <c r="M23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234</v>
      </c>
    </row>
    <row r="2330" spans="1:13" x14ac:dyDescent="0.2">
      <c r="A2330" s="1">
        <v>43039</v>
      </c>
      <c r="B2330" s="4" t="str">
        <f>YEAR(月出库[[#This Row],[日期]]) &amp; "年"</f>
        <v>2017年</v>
      </c>
      <c r="C2330" s="4" t="str">
        <f>MONTH(月出库[[#This Row],[日期]]) &amp; "月"</f>
        <v>10月</v>
      </c>
      <c r="D2330" s="4">
        <f>--TEXT(月出库[[#This Row],[日期]],"yyyymm")</f>
        <v>201710</v>
      </c>
      <c r="E2330" t="s">
        <v>22</v>
      </c>
      <c r="F2330" t="s">
        <v>29</v>
      </c>
      <c r="G2330">
        <v>1000000054</v>
      </c>
      <c r="H2330" t="s">
        <v>36</v>
      </c>
      <c r="I2330" t="s">
        <v>26</v>
      </c>
      <c r="J2330">
        <v>40000085</v>
      </c>
      <c r="K2330" t="s">
        <v>24</v>
      </c>
      <c r="L2330" s="6">
        <v>629.30000000000018</v>
      </c>
      <c r="M23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778.19999999999993</v>
      </c>
    </row>
    <row r="2331" spans="1:13" x14ac:dyDescent="0.2">
      <c r="A2331" s="1">
        <v>43039</v>
      </c>
      <c r="B2331" s="4" t="str">
        <f>YEAR(月出库[[#This Row],[日期]]) &amp; "年"</f>
        <v>2017年</v>
      </c>
      <c r="C2331" s="4" t="str">
        <f>MONTH(月出库[[#This Row],[日期]]) &amp; "月"</f>
        <v>10月</v>
      </c>
      <c r="D2331" s="4">
        <f>--TEXT(月出库[[#This Row],[日期]],"yyyymm")</f>
        <v>201710</v>
      </c>
      <c r="E2331" t="s">
        <v>22</v>
      </c>
      <c r="F2331" t="s">
        <v>29</v>
      </c>
      <c r="G2331">
        <v>1000000101</v>
      </c>
      <c r="H2331" t="s">
        <v>39</v>
      </c>
      <c r="I2331" t="s">
        <v>26</v>
      </c>
      <c r="J2331">
        <v>40000085</v>
      </c>
      <c r="K2331" t="s">
        <v>24</v>
      </c>
      <c r="L2331" s="6">
        <v>39.1</v>
      </c>
      <c r="M23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21.3</v>
      </c>
    </row>
    <row r="2332" spans="1:13" x14ac:dyDescent="0.2">
      <c r="A2332" s="1">
        <v>43039</v>
      </c>
      <c r="B2332" s="4" t="str">
        <f>YEAR(月出库[[#This Row],[日期]]) &amp; "年"</f>
        <v>2017年</v>
      </c>
      <c r="C2332" s="4" t="str">
        <f>MONTH(月出库[[#This Row],[日期]]) &amp; "月"</f>
        <v>10月</v>
      </c>
      <c r="D2332" s="4">
        <f>--TEXT(月出库[[#This Row],[日期]],"yyyymm")</f>
        <v>201710</v>
      </c>
      <c r="E2332" t="s">
        <v>22</v>
      </c>
      <c r="F2332" t="s">
        <v>25</v>
      </c>
      <c r="G2332">
        <v>1000003183</v>
      </c>
      <c r="H2332" t="s">
        <v>23</v>
      </c>
      <c r="I2332" t="s">
        <v>26</v>
      </c>
      <c r="J2332">
        <v>40000085</v>
      </c>
      <c r="K2332" t="s">
        <v>24</v>
      </c>
      <c r="L2332" s="6">
        <v>11.5</v>
      </c>
      <c r="M23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</v>
      </c>
    </row>
    <row r="2333" spans="1:13" x14ac:dyDescent="0.2">
      <c r="A2333" s="1">
        <v>43039</v>
      </c>
      <c r="B2333" s="4" t="str">
        <f>YEAR(月出库[[#This Row],[日期]]) &amp; "年"</f>
        <v>2017年</v>
      </c>
      <c r="C2333" s="4" t="str">
        <f>MONTH(月出库[[#This Row],[日期]]) &amp; "月"</f>
        <v>10月</v>
      </c>
      <c r="D2333" s="4">
        <f>--TEXT(月出库[[#This Row],[日期]],"yyyymm")</f>
        <v>201710</v>
      </c>
      <c r="E2333" t="s">
        <v>22</v>
      </c>
      <c r="F2333" t="s">
        <v>54</v>
      </c>
      <c r="G2333">
        <v>1000000046</v>
      </c>
      <c r="H2333" t="s">
        <v>52</v>
      </c>
      <c r="I2333" t="s">
        <v>26</v>
      </c>
      <c r="J2333">
        <v>40000085</v>
      </c>
      <c r="K2333" t="s">
        <v>24</v>
      </c>
      <c r="L2333" s="6">
        <v>3.7</v>
      </c>
      <c r="M23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34" spans="1:13" x14ac:dyDescent="0.2">
      <c r="A2334" s="1">
        <v>43039</v>
      </c>
      <c r="B2334" s="4" t="str">
        <f>YEAR(月出库[[#This Row],[日期]]) &amp; "年"</f>
        <v>2017年</v>
      </c>
      <c r="C2334" s="4" t="str">
        <f>MONTH(月出库[[#This Row],[日期]]) &amp; "月"</f>
        <v>10月</v>
      </c>
      <c r="D2334" s="4">
        <f>--TEXT(月出库[[#This Row],[日期]],"yyyymm")</f>
        <v>201710</v>
      </c>
      <c r="E2334" t="s">
        <v>22</v>
      </c>
      <c r="F2334" t="s">
        <v>33</v>
      </c>
      <c r="G2334">
        <v>1000000031</v>
      </c>
      <c r="H2334" t="s">
        <v>32</v>
      </c>
      <c r="I2334" t="s">
        <v>26</v>
      </c>
      <c r="J2334">
        <v>40000085</v>
      </c>
      <c r="K2334" t="s">
        <v>24</v>
      </c>
      <c r="L2334" s="6">
        <v>176</v>
      </c>
      <c r="M23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301.5</v>
      </c>
    </row>
    <row r="2335" spans="1:13" x14ac:dyDescent="0.2">
      <c r="A2335" s="1">
        <v>43039</v>
      </c>
      <c r="B2335" s="4" t="str">
        <f>YEAR(月出库[[#This Row],[日期]]) &amp; "年"</f>
        <v>2017年</v>
      </c>
      <c r="C2335" s="4" t="str">
        <f>MONTH(月出库[[#This Row],[日期]]) &amp; "月"</f>
        <v>10月</v>
      </c>
      <c r="D2335" s="4">
        <f>--TEXT(月出库[[#This Row],[日期]],"yyyymm")</f>
        <v>201710</v>
      </c>
      <c r="E2335" t="s">
        <v>22</v>
      </c>
      <c r="F2335" t="s">
        <v>61</v>
      </c>
      <c r="G2335">
        <v>1000000579</v>
      </c>
      <c r="H2335" t="s">
        <v>60</v>
      </c>
      <c r="I2335" t="s">
        <v>26</v>
      </c>
      <c r="J2335">
        <v>40000085</v>
      </c>
      <c r="K2335" t="s">
        <v>24</v>
      </c>
      <c r="L2335" s="6">
        <v>138.39999999999998</v>
      </c>
      <c r="M23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144.4</v>
      </c>
    </row>
    <row r="2336" spans="1:13" x14ac:dyDescent="0.2">
      <c r="A2336" s="1">
        <v>43069</v>
      </c>
      <c r="B2336" s="4" t="str">
        <f>YEAR(月出库[[#This Row],[日期]]) &amp; "年"</f>
        <v>2017年</v>
      </c>
      <c r="C2336" s="4" t="str">
        <f>MONTH(月出库[[#This Row],[日期]]) &amp; "月"</f>
        <v>11月</v>
      </c>
      <c r="D2336" s="4">
        <f>--TEXT(月出库[[#This Row],[日期]],"yyyymm")</f>
        <v>201711</v>
      </c>
      <c r="E2336" t="s">
        <v>43</v>
      </c>
      <c r="F2336" t="s">
        <v>51</v>
      </c>
      <c r="G2336">
        <v>1000000460</v>
      </c>
      <c r="H2336" t="s">
        <v>50</v>
      </c>
      <c r="I2336" t="s">
        <v>26</v>
      </c>
      <c r="J2336">
        <v>40000085</v>
      </c>
      <c r="K2336" t="s">
        <v>24</v>
      </c>
      <c r="L2336" s="6">
        <v>144</v>
      </c>
      <c r="M23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251</v>
      </c>
    </row>
    <row r="2337" spans="1:13" x14ac:dyDescent="0.2">
      <c r="A2337" s="1">
        <v>43069</v>
      </c>
      <c r="B2337" s="4" t="str">
        <f>YEAR(月出库[[#This Row],[日期]]) &amp; "年"</f>
        <v>2017年</v>
      </c>
      <c r="C2337" s="4" t="str">
        <f>MONTH(月出库[[#This Row],[日期]]) &amp; "月"</f>
        <v>11月</v>
      </c>
      <c r="D2337" s="4">
        <f>--TEXT(月出库[[#This Row],[日期]],"yyyymm")</f>
        <v>201711</v>
      </c>
      <c r="E2337" t="s">
        <v>43</v>
      </c>
      <c r="F2337" t="s">
        <v>42</v>
      </c>
      <c r="G2337">
        <v>1000000931</v>
      </c>
      <c r="H2337" t="s">
        <v>41</v>
      </c>
      <c r="I2337" t="s">
        <v>26</v>
      </c>
      <c r="J2337">
        <v>40000085</v>
      </c>
      <c r="K2337" t="s">
        <v>24</v>
      </c>
      <c r="L2337" s="6">
        <v>186</v>
      </c>
      <c r="M23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506.8</v>
      </c>
    </row>
    <row r="2338" spans="1:13" x14ac:dyDescent="0.2">
      <c r="A2338" s="1">
        <v>43069</v>
      </c>
      <c r="B2338" s="4" t="str">
        <f>YEAR(月出库[[#This Row],[日期]]) &amp; "年"</f>
        <v>2017年</v>
      </c>
      <c r="C2338" s="4" t="str">
        <f>MONTH(月出库[[#This Row],[日期]]) &amp; "月"</f>
        <v>11月</v>
      </c>
      <c r="D2338" s="4">
        <f>--TEXT(月出库[[#This Row],[日期]],"yyyymm")</f>
        <v>201711</v>
      </c>
      <c r="E2338" t="s">
        <v>43</v>
      </c>
      <c r="F2338" t="s">
        <v>42</v>
      </c>
      <c r="G2338">
        <v>1000001014</v>
      </c>
      <c r="H2338" t="s">
        <v>44</v>
      </c>
      <c r="I2338" t="s">
        <v>26</v>
      </c>
      <c r="J2338">
        <v>40000085</v>
      </c>
      <c r="K2338" t="s">
        <v>24</v>
      </c>
      <c r="L2338" s="6">
        <v>97</v>
      </c>
      <c r="M23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236.1</v>
      </c>
    </row>
    <row r="2339" spans="1:13" x14ac:dyDescent="0.2">
      <c r="A2339" s="1">
        <v>43069</v>
      </c>
      <c r="B2339" s="4" t="str">
        <f>YEAR(月出库[[#This Row],[日期]]) &amp; "年"</f>
        <v>2017年</v>
      </c>
      <c r="C2339" s="4" t="str">
        <f>MONTH(月出库[[#This Row],[日期]]) &amp; "月"</f>
        <v>11月</v>
      </c>
      <c r="D2339" s="4">
        <f>--TEXT(月出库[[#This Row],[日期]],"yyyymm")</f>
        <v>201711</v>
      </c>
      <c r="E2339" t="s">
        <v>43</v>
      </c>
      <c r="F2339" t="s">
        <v>66</v>
      </c>
      <c r="G2339">
        <v>1000001135</v>
      </c>
      <c r="H2339" t="s">
        <v>65</v>
      </c>
      <c r="I2339" t="s">
        <v>26</v>
      </c>
      <c r="J2339">
        <v>40000085</v>
      </c>
      <c r="K2339" t="s">
        <v>24</v>
      </c>
      <c r="L2339" s="6">
        <v>60</v>
      </c>
      <c r="M23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60.3</v>
      </c>
    </row>
    <row r="2340" spans="1:13" x14ac:dyDescent="0.2">
      <c r="A2340" s="1">
        <v>43069</v>
      </c>
      <c r="B2340" s="4" t="str">
        <f>YEAR(月出库[[#This Row],[日期]]) &amp; "年"</f>
        <v>2017年</v>
      </c>
      <c r="C2340" s="4" t="str">
        <f>MONTH(月出库[[#This Row],[日期]]) &amp; "月"</f>
        <v>11月</v>
      </c>
      <c r="D2340" s="4">
        <f>--TEXT(月出库[[#This Row],[日期]],"yyyymm")</f>
        <v>201711</v>
      </c>
      <c r="E2340" t="s">
        <v>43</v>
      </c>
      <c r="F2340" t="s">
        <v>78</v>
      </c>
      <c r="G2340">
        <v>1000003187</v>
      </c>
      <c r="H2340" t="s">
        <v>77</v>
      </c>
      <c r="I2340" t="s">
        <v>26</v>
      </c>
      <c r="J2340">
        <v>40000085</v>
      </c>
      <c r="K2340" t="s">
        <v>24</v>
      </c>
      <c r="L2340" s="6">
        <v>124</v>
      </c>
      <c r="M23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223.3</v>
      </c>
    </row>
    <row r="2341" spans="1:13" x14ac:dyDescent="0.2">
      <c r="A2341" s="1">
        <v>43069</v>
      </c>
      <c r="B2341" s="4" t="str">
        <f>YEAR(月出库[[#This Row],[日期]]) &amp; "年"</f>
        <v>2017年</v>
      </c>
      <c r="C2341" s="4" t="str">
        <f>MONTH(月出库[[#This Row],[日期]]) &amp; "月"</f>
        <v>11月</v>
      </c>
      <c r="D2341" s="4">
        <f>--TEXT(月出库[[#This Row],[日期]],"yyyymm")</f>
        <v>201711</v>
      </c>
      <c r="E2341" t="s">
        <v>9</v>
      </c>
      <c r="F2341" t="s">
        <v>57</v>
      </c>
      <c r="G2341">
        <v>1000001502</v>
      </c>
      <c r="H2341" t="s">
        <v>56</v>
      </c>
      <c r="I2341" t="s">
        <v>26</v>
      </c>
      <c r="J2341">
        <v>40000085</v>
      </c>
      <c r="K2341" t="s">
        <v>24</v>
      </c>
      <c r="L2341" s="6">
        <v>95</v>
      </c>
      <c r="M23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56.8</v>
      </c>
    </row>
    <row r="2342" spans="1:13" x14ac:dyDescent="0.2">
      <c r="A2342" s="1">
        <v>43069</v>
      </c>
      <c r="B2342" s="4" t="str">
        <f>YEAR(月出库[[#This Row],[日期]]) &amp; "年"</f>
        <v>2017年</v>
      </c>
      <c r="C2342" s="4" t="str">
        <f>MONTH(月出库[[#This Row],[日期]]) &amp; "月"</f>
        <v>11月</v>
      </c>
      <c r="D2342" s="4">
        <f>--TEXT(月出库[[#This Row],[日期]],"yyyymm")</f>
        <v>201711</v>
      </c>
      <c r="E2342" t="s">
        <v>22</v>
      </c>
      <c r="F2342" t="s">
        <v>49</v>
      </c>
      <c r="G2342">
        <v>1000000020</v>
      </c>
      <c r="H2342" t="s">
        <v>73</v>
      </c>
      <c r="I2342" t="s">
        <v>26</v>
      </c>
      <c r="J2342">
        <v>40000085</v>
      </c>
      <c r="K2342" t="s">
        <v>24</v>
      </c>
      <c r="L2342" s="6">
        <v>142</v>
      </c>
      <c r="M23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286.29999999999995</v>
      </c>
    </row>
    <row r="2343" spans="1:13" x14ac:dyDescent="0.2">
      <c r="A2343" s="1">
        <v>43069</v>
      </c>
      <c r="B2343" s="4" t="str">
        <f>YEAR(月出库[[#This Row],[日期]]) &amp; "年"</f>
        <v>2017年</v>
      </c>
      <c r="C2343" s="4" t="str">
        <f>MONTH(月出库[[#This Row],[日期]]) &amp; "月"</f>
        <v>11月</v>
      </c>
      <c r="D2343" s="4">
        <f>--TEXT(月出库[[#This Row],[日期]],"yyyymm")</f>
        <v>201711</v>
      </c>
      <c r="E2343" t="s">
        <v>22</v>
      </c>
      <c r="F2343" t="s">
        <v>29</v>
      </c>
      <c r="G2343">
        <v>1000000054</v>
      </c>
      <c r="H2343" t="s">
        <v>36</v>
      </c>
      <c r="I2343" t="s">
        <v>26</v>
      </c>
      <c r="J2343">
        <v>40000085</v>
      </c>
      <c r="K2343" t="s">
        <v>24</v>
      </c>
      <c r="L2343" s="6">
        <v>457</v>
      </c>
      <c r="M23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939.2</v>
      </c>
    </row>
    <row r="2344" spans="1:13" x14ac:dyDescent="0.2">
      <c r="A2344" s="1">
        <v>43069</v>
      </c>
      <c r="B2344" s="4" t="str">
        <f>YEAR(月出库[[#This Row],[日期]]) &amp; "年"</f>
        <v>2017年</v>
      </c>
      <c r="C2344" s="4" t="str">
        <f>MONTH(月出库[[#This Row],[日期]]) &amp; "月"</f>
        <v>11月</v>
      </c>
      <c r="D2344" s="4">
        <f>--TEXT(月出库[[#This Row],[日期]],"yyyymm")</f>
        <v>201711</v>
      </c>
      <c r="E2344" t="s">
        <v>22</v>
      </c>
      <c r="F2344" t="s">
        <v>25</v>
      </c>
      <c r="G2344">
        <v>1000003183</v>
      </c>
      <c r="H2344" t="s">
        <v>23</v>
      </c>
      <c r="I2344" t="s">
        <v>26</v>
      </c>
      <c r="J2344">
        <v>40000085</v>
      </c>
      <c r="K2344" t="s">
        <v>24</v>
      </c>
      <c r="L2344" s="6">
        <v>13</v>
      </c>
      <c r="M23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19.399999999999999</v>
      </c>
    </row>
    <row r="2345" spans="1:13" x14ac:dyDescent="0.2">
      <c r="A2345" s="1">
        <v>43069</v>
      </c>
      <c r="B2345" s="4" t="str">
        <f>YEAR(月出库[[#This Row],[日期]]) &amp; "年"</f>
        <v>2017年</v>
      </c>
      <c r="C2345" s="4" t="str">
        <f>MONTH(月出库[[#This Row],[日期]]) &amp; "月"</f>
        <v>11月</v>
      </c>
      <c r="D2345" s="4">
        <f>--TEXT(月出库[[#This Row],[日期]],"yyyymm")</f>
        <v>201711</v>
      </c>
      <c r="E2345" t="s">
        <v>22</v>
      </c>
      <c r="F2345" t="s">
        <v>54</v>
      </c>
      <c r="G2345">
        <v>1000000046</v>
      </c>
      <c r="H2345" t="s">
        <v>52</v>
      </c>
      <c r="I2345" t="s">
        <v>26</v>
      </c>
      <c r="J2345">
        <v>40000080</v>
      </c>
      <c r="K2345" t="s">
        <v>67</v>
      </c>
      <c r="L2345" s="6">
        <v>2</v>
      </c>
      <c r="M23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46" spans="1:13" x14ac:dyDescent="0.2">
      <c r="A2346" s="1">
        <v>43069</v>
      </c>
      <c r="B2346" s="4" t="str">
        <f>YEAR(月出库[[#This Row],[日期]]) &amp; "年"</f>
        <v>2017年</v>
      </c>
      <c r="C2346" s="4" t="str">
        <f>MONTH(月出库[[#This Row],[日期]]) &amp; "月"</f>
        <v>11月</v>
      </c>
      <c r="D2346" s="4">
        <f>--TEXT(月出库[[#This Row],[日期]],"yyyymm")</f>
        <v>201711</v>
      </c>
      <c r="E2346" t="s">
        <v>22</v>
      </c>
      <c r="F2346" t="s">
        <v>33</v>
      </c>
      <c r="G2346">
        <v>1000000031</v>
      </c>
      <c r="H2346" t="s">
        <v>32</v>
      </c>
      <c r="I2346" t="s">
        <v>26</v>
      </c>
      <c r="J2346">
        <v>40000085</v>
      </c>
      <c r="K2346" t="s">
        <v>24</v>
      </c>
      <c r="L2346" s="6">
        <v>199</v>
      </c>
      <c r="M23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381.4</v>
      </c>
    </row>
    <row r="2347" spans="1:13" x14ac:dyDescent="0.2">
      <c r="A2347" s="1">
        <v>43069</v>
      </c>
      <c r="B2347" s="4" t="str">
        <f>YEAR(月出库[[#This Row],[日期]]) &amp; "年"</f>
        <v>2017年</v>
      </c>
      <c r="C2347" s="4" t="str">
        <f>MONTH(月出库[[#This Row],[日期]]) &amp; "月"</f>
        <v>11月</v>
      </c>
      <c r="D2347" s="4">
        <f>--TEXT(月出库[[#This Row],[日期]],"yyyymm")</f>
        <v>201711</v>
      </c>
      <c r="E2347" t="s">
        <v>22</v>
      </c>
      <c r="F2347" t="s">
        <v>61</v>
      </c>
      <c r="G2347">
        <v>1000000579</v>
      </c>
      <c r="H2347" t="s">
        <v>60</v>
      </c>
      <c r="I2347" t="s">
        <v>26</v>
      </c>
      <c r="J2347">
        <v>40000085</v>
      </c>
      <c r="K2347" t="s">
        <v>24</v>
      </c>
      <c r="L2347" s="6">
        <v>49</v>
      </c>
      <c r="M23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285.10000000000002</v>
      </c>
    </row>
    <row r="2348" spans="1:13" x14ac:dyDescent="0.2">
      <c r="A2348" s="1">
        <v>43100</v>
      </c>
      <c r="B2348" s="4" t="str">
        <f>YEAR(月出库[[#This Row],[日期]]) &amp; "年"</f>
        <v>2017年</v>
      </c>
      <c r="C2348" s="4" t="str">
        <f>MONTH(月出库[[#This Row],[日期]]) &amp; "月"</f>
        <v>12月</v>
      </c>
      <c r="D2348" s="4">
        <f>--TEXT(月出库[[#This Row],[日期]],"yyyymm")</f>
        <v>201712</v>
      </c>
      <c r="E2348" t="s">
        <v>43</v>
      </c>
      <c r="F2348" t="s">
        <v>51</v>
      </c>
      <c r="G2348">
        <v>1000000460</v>
      </c>
      <c r="H2348" t="s">
        <v>50</v>
      </c>
      <c r="I2348" t="s">
        <v>26</v>
      </c>
      <c r="J2348">
        <v>40000085</v>
      </c>
      <c r="K2348" t="s">
        <v>24</v>
      </c>
      <c r="L2348" s="6">
        <v>193.7</v>
      </c>
      <c r="M23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581.79999999999995</v>
      </c>
    </row>
    <row r="2349" spans="1:13" x14ac:dyDescent="0.2">
      <c r="A2349" s="1">
        <v>43100</v>
      </c>
      <c r="B2349" s="4" t="str">
        <f>YEAR(月出库[[#This Row],[日期]]) &amp; "年"</f>
        <v>2017年</v>
      </c>
      <c r="C2349" s="4" t="str">
        <f>MONTH(月出库[[#This Row],[日期]]) &amp; "月"</f>
        <v>12月</v>
      </c>
      <c r="D2349" s="4">
        <f>--TEXT(月出库[[#This Row],[日期]],"yyyymm")</f>
        <v>201712</v>
      </c>
      <c r="E2349" t="s">
        <v>43</v>
      </c>
      <c r="F2349" t="s">
        <v>42</v>
      </c>
      <c r="G2349">
        <v>1000000931</v>
      </c>
      <c r="H2349" t="s">
        <v>41</v>
      </c>
      <c r="I2349" t="s">
        <v>26</v>
      </c>
      <c r="J2349">
        <v>40000085</v>
      </c>
      <c r="K2349" t="s">
        <v>24</v>
      </c>
      <c r="L2349" s="6">
        <v>328.5</v>
      </c>
      <c r="M23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360.40000000000003</v>
      </c>
    </row>
    <row r="2350" spans="1:13" x14ac:dyDescent="0.2">
      <c r="A2350" s="1">
        <v>43100</v>
      </c>
      <c r="B2350" s="4" t="str">
        <f>YEAR(月出库[[#This Row],[日期]]) &amp; "年"</f>
        <v>2017年</v>
      </c>
      <c r="C2350" s="4" t="str">
        <f>MONTH(月出库[[#This Row],[日期]]) &amp; "月"</f>
        <v>12月</v>
      </c>
      <c r="D2350" s="4">
        <f>--TEXT(月出库[[#This Row],[日期]],"yyyymm")</f>
        <v>201712</v>
      </c>
      <c r="E2350" t="s">
        <v>43</v>
      </c>
      <c r="F2350" t="s">
        <v>42</v>
      </c>
      <c r="G2350">
        <v>1000001014</v>
      </c>
      <c r="H2350" t="s">
        <v>44</v>
      </c>
      <c r="I2350" t="s">
        <v>26</v>
      </c>
      <c r="J2350">
        <v>40000085</v>
      </c>
      <c r="K2350" t="s">
        <v>24</v>
      </c>
      <c r="L2350" s="6">
        <v>60.900000000000006</v>
      </c>
      <c r="M23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175.2</v>
      </c>
    </row>
    <row r="2351" spans="1:13" x14ac:dyDescent="0.2">
      <c r="A2351" s="1">
        <v>43100</v>
      </c>
      <c r="B2351" s="4" t="str">
        <f>YEAR(月出库[[#This Row],[日期]]) &amp; "年"</f>
        <v>2017年</v>
      </c>
      <c r="C2351" s="4" t="str">
        <f>MONTH(月出库[[#This Row],[日期]]) &amp; "月"</f>
        <v>12月</v>
      </c>
      <c r="D2351" s="4">
        <f>--TEXT(月出库[[#This Row],[日期]],"yyyymm")</f>
        <v>201712</v>
      </c>
      <c r="E2351" t="s">
        <v>43</v>
      </c>
      <c r="F2351" t="s">
        <v>66</v>
      </c>
      <c r="G2351">
        <v>1000001135</v>
      </c>
      <c r="H2351" t="s">
        <v>65</v>
      </c>
      <c r="I2351" t="s">
        <v>26</v>
      </c>
      <c r="J2351">
        <v>40000085</v>
      </c>
      <c r="K2351" t="s">
        <v>24</v>
      </c>
      <c r="L2351" s="6">
        <v>60.3</v>
      </c>
      <c r="M23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37.1</v>
      </c>
    </row>
    <row r="2352" spans="1:13" x14ac:dyDescent="0.2">
      <c r="A2352" s="1">
        <v>43100</v>
      </c>
      <c r="B2352" s="4" t="str">
        <f>YEAR(月出库[[#This Row],[日期]]) &amp; "年"</f>
        <v>2017年</v>
      </c>
      <c r="C2352" s="4" t="str">
        <f>MONTH(月出库[[#This Row],[日期]]) &amp; "月"</f>
        <v>12月</v>
      </c>
      <c r="D2352" s="4">
        <f>--TEXT(月出库[[#This Row],[日期]],"yyyymm")</f>
        <v>201712</v>
      </c>
      <c r="E2352" t="s">
        <v>43</v>
      </c>
      <c r="F2352" t="s">
        <v>78</v>
      </c>
      <c r="G2352">
        <v>1000003187</v>
      </c>
      <c r="H2352" t="s">
        <v>77</v>
      </c>
      <c r="I2352" t="s">
        <v>26</v>
      </c>
      <c r="J2352">
        <v>40000085</v>
      </c>
      <c r="K2352" t="s">
        <v>24</v>
      </c>
      <c r="L2352" s="6">
        <v>118.30000000000001</v>
      </c>
      <c r="M23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143.19999999999999</v>
      </c>
    </row>
    <row r="2353" spans="1:13" x14ac:dyDescent="0.2">
      <c r="A2353" s="1">
        <v>43100</v>
      </c>
      <c r="B2353" s="4" t="str">
        <f>YEAR(月出库[[#This Row],[日期]]) &amp; "年"</f>
        <v>2017年</v>
      </c>
      <c r="C2353" s="4" t="str">
        <f>MONTH(月出库[[#This Row],[日期]]) &amp; "月"</f>
        <v>12月</v>
      </c>
      <c r="D2353" s="4">
        <f>--TEXT(月出库[[#This Row],[日期]],"yyyymm")</f>
        <v>201712</v>
      </c>
      <c r="E2353" t="s">
        <v>9</v>
      </c>
      <c r="F2353" t="s">
        <v>75</v>
      </c>
      <c r="G2353">
        <v>1000000281</v>
      </c>
      <c r="H2353" t="s">
        <v>74</v>
      </c>
      <c r="I2353" t="s">
        <v>26</v>
      </c>
      <c r="J2353">
        <v>40000085</v>
      </c>
      <c r="K2353" t="s">
        <v>24</v>
      </c>
      <c r="L2353" s="6">
        <v>95</v>
      </c>
      <c r="M23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55.5</v>
      </c>
    </row>
    <row r="2354" spans="1:13" x14ac:dyDescent="0.2">
      <c r="A2354" s="1">
        <v>43100</v>
      </c>
      <c r="B2354" s="4" t="str">
        <f>YEAR(月出库[[#This Row],[日期]]) &amp; "年"</f>
        <v>2017年</v>
      </c>
      <c r="C2354" s="4" t="str">
        <f>MONTH(月出库[[#This Row],[日期]]) &amp; "月"</f>
        <v>12月</v>
      </c>
      <c r="D2354" s="4">
        <f>--TEXT(月出库[[#This Row],[日期]],"yyyymm")</f>
        <v>201712</v>
      </c>
      <c r="E2354" t="s">
        <v>9</v>
      </c>
      <c r="F2354" t="s">
        <v>59</v>
      </c>
      <c r="G2354">
        <v>1000000192</v>
      </c>
      <c r="H2354" t="s">
        <v>58</v>
      </c>
      <c r="I2354" t="s">
        <v>26</v>
      </c>
      <c r="J2354">
        <v>40000085</v>
      </c>
      <c r="K2354" t="s">
        <v>24</v>
      </c>
      <c r="L2354" s="6">
        <v>43.2</v>
      </c>
      <c r="M23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56.9</v>
      </c>
    </row>
    <row r="2355" spans="1:13" x14ac:dyDescent="0.2">
      <c r="A2355" s="1">
        <v>43100</v>
      </c>
      <c r="B2355" s="4" t="str">
        <f>YEAR(月出库[[#This Row],[日期]]) &amp; "年"</f>
        <v>2017年</v>
      </c>
      <c r="C2355" s="4" t="str">
        <f>MONTH(月出库[[#This Row],[日期]]) &amp; "月"</f>
        <v>12月</v>
      </c>
      <c r="D2355" s="4">
        <f>--TEXT(月出库[[#This Row],[日期]],"yyyymm")</f>
        <v>201712</v>
      </c>
      <c r="E2355" t="s">
        <v>9</v>
      </c>
      <c r="F2355" t="s">
        <v>17</v>
      </c>
      <c r="G2355">
        <v>1000001649</v>
      </c>
      <c r="H2355" t="s">
        <v>16</v>
      </c>
      <c r="I2355" t="s">
        <v>26</v>
      </c>
      <c r="J2355">
        <v>40000085</v>
      </c>
      <c r="K2355" t="s">
        <v>24</v>
      </c>
      <c r="L2355" s="6">
        <v>95.5</v>
      </c>
      <c r="M23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114.2</v>
      </c>
    </row>
    <row r="2356" spans="1:13" x14ac:dyDescent="0.2">
      <c r="A2356" s="1">
        <v>43100</v>
      </c>
      <c r="B2356" s="4" t="str">
        <f>YEAR(月出库[[#This Row],[日期]]) &amp; "年"</f>
        <v>2017年</v>
      </c>
      <c r="C2356" s="4" t="str">
        <f>MONTH(月出库[[#This Row],[日期]]) &amp; "月"</f>
        <v>12月</v>
      </c>
      <c r="D2356" s="4">
        <f>--TEXT(月出库[[#This Row],[日期]],"yyyymm")</f>
        <v>201712</v>
      </c>
      <c r="E2356" t="s">
        <v>9</v>
      </c>
      <c r="F2356" t="s">
        <v>12</v>
      </c>
      <c r="G2356">
        <v>1000000072</v>
      </c>
      <c r="H2356" t="s">
        <v>10</v>
      </c>
      <c r="I2356" t="s">
        <v>26</v>
      </c>
      <c r="J2356">
        <v>40000085</v>
      </c>
      <c r="K2356" t="s">
        <v>24</v>
      </c>
      <c r="L2356" s="6">
        <v>46.6</v>
      </c>
      <c r="M23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57" spans="1:13" x14ac:dyDescent="0.2">
      <c r="A2357" s="1">
        <v>43100</v>
      </c>
      <c r="B2357" s="4" t="str">
        <f>YEAR(月出库[[#This Row],[日期]]) &amp; "年"</f>
        <v>2017年</v>
      </c>
      <c r="C2357" s="4" t="str">
        <f>MONTH(月出库[[#This Row],[日期]]) &amp; "月"</f>
        <v>12月</v>
      </c>
      <c r="D2357" s="4">
        <f>--TEXT(月出库[[#This Row],[日期]],"yyyymm")</f>
        <v>201712</v>
      </c>
      <c r="E2357" t="s">
        <v>22</v>
      </c>
      <c r="F2357" t="s">
        <v>64</v>
      </c>
      <c r="G2357">
        <v>1000002973</v>
      </c>
      <c r="H2357" t="s">
        <v>63</v>
      </c>
      <c r="I2357" t="s">
        <v>26</v>
      </c>
      <c r="J2357">
        <v>40000085</v>
      </c>
      <c r="K2357" t="s">
        <v>24</v>
      </c>
      <c r="L2357" s="6">
        <v>68.099999999999994</v>
      </c>
      <c r="M23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38.700000000000003</v>
      </c>
    </row>
    <row r="2358" spans="1:13" x14ac:dyDescent="0.2">
      <c r="A2358" s="1">
        <v>43100</v>
      </c>
      <c r="B2358" s="4" t="str">
        <f>YEAR(月出库[[#This Row],[日期]]) &amp; "年"</f>
        <v>2017年</v>
      </c>
      <c r="C2358" s="4" t="str">
        <f>MONTH(月出库[[#This Row],[日期]]) &amp; "月"</f>
        <v>12月</v>
      </c>
      <c r="D2358" s="4">
        <f>--TEXT(月出库[[#This Row],[日期]],"yyyymm")</f>
        <v>201712</v>
      </c>
      <c r="E2358" t="s">
        <v>22</v>
      </c>
      <c r="F2358" t="s">
        <v>49</v>
      </c>
      <c r="G2358">
        <v>1000000020</v>
      </c>
      <c r="H2358" t="s">
        <v>73</v>
      </c>
      <c r="I2358" t="s">
        <v>26</v>
      </c>
      <c r="J2358">
        <v>40000085</v>
      </c>
      <c r="K2358" t="s">
        <v>24</v>
      </c>
      <c r="L2358" s="6">
        <v>177.7</v>
      </c>
      <c r="M235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319.69999999999993</v>
      </c>
    </row>
    <row r="2359" spans="1:13" x14ac:dyDescent="0.2">
      <c r="A2359" s="1">
        <v>43100</v>
      </c>
      <c r="B2359" s="4" t="str">
        <f>YEAR(月出库[[#This Row],[日期]]) &amp; "年"</f>
        <v>2017年</v>
      </c>
      <c r="C2359" s="4" t="str">
        <f>MONTH(月出库[[#This Row],[日期]]) &amp; "月"</f>
        <v>12月</v>
      </c>
      <c r="D2359" s="4">
        <f>--TEXT(月出库[[#This Row],[日期]],"yyyymm")</f>
        <v>201712</v>
      </c>
      <c r="E2359" t="s">
        <v>22</v>
      </c>
      <c r="F2359" t="s">
        <v>29</v>
      </c>
      <c r="G2359">
        <v>1000000054</v>
      </c>
      <c r="H2359" t="s">
        <v>36</v>
      </c>
      <c r="I2359" t="s">
        <v>26</v>
      </c>
      <c r="J2359">
        <v>40000085</v>
      </c>
      <c r="K2359" t="s">
        <v>24</v>
      </c>
      <c r="L2359" s="6">
        <v>456.59999999999997</v>
      </c>
      <c r="M235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996.39999999999986</v>
      </c>
    </row>
    <row r="2360" spans="1:13" x14ac:dyDescent="0.2">
      <c r="A2360" s="1">
        <v>43100</v>
      </c>
      <c r="B2360" s="4" t="str">
        <f>YEAR(月出库[[#This Row],[日期]]) &amp; "年"</f>
        <v>2017年</v>
      </c>
      <c r="C2360" s="4" t="str">
        <f>MONTH(月出库[[#This Row],[日期]]) &amp; "月"</f>
        <v>12月</v>
      </c>
      <c r="D2360" s="4">
        <f>--TEXT(月出库[[#This Row],[日期]],"yyyymm")</f>
        <v>201712</v>
      </c>
      <c r="E2360" t="s">
        <v>22</v>
      </c>
      <c r="F2360" t="s">
        <v>29</v>
      </c>
      <c r="G2360">
        <v>1000000101</v>
      </c>
      <c r="H2360" t="s">
        <v>39</v>
      </c>
      <c r="I2360" t="s">
        <v>26</v>
      </c>
      <c r="J2360">
        <v>40000085</v>
      </c>
      <c r="K2360" t="s">
        <v>24</v>
      </c>
      <c r="L2360" s="6">
        <v>21.3</v>
      </c>
      <c r="M236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50.699999999999996</v>
      </c>
    </row>
    <row r="2361" spans="1:13" x14ac:dyDescent="0.2">
      <c r="A2361" s="1">
        <v>43100</v>
      </c>
      <c r="B2361" s="4" t="str">
        <f>YEAR(月出库[[#This Row],[日期]]) &amp; "年"</f>
        <v>2017年</v>
      </c>
      <c r="C2361" s="4" t="str">
        <f>MONTH(月出库[[#This Row],[日期]]) &amp; "月"</f>
        <v>12月</v>
      </c>
      <c r="D2361" s="4">
        <f>--TEXT(月出库[[#This Row],[日期]],"yyyymm")</f>
        <v>201712</v>
      </c>
      <c r="E2361" t="s">
        <v>22</v>
      </c>
      <c r="F2361" t="s">
        <v>33</v>
      </c>
      <c r="G2361">
        <v>1000000031</v>
      </c>
      <c r="H2361" t="s">
        <v>32</v>
      </c>
      <c r="I2361" t="s">
        <v>26</v>
      </c>
      <c r="J2361">
        <v>40000085</v>
      </c>
      <c r="K2361" t="s">
        <v>24</v>
      </c>
      <c r="L2361" s="6">
        <v>381.4</v>
      </c>
      <c r="M236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62" spans="1:13" x14ac:dyDescent="0.2">
      <c r="A2362" s="1">
        <v>43100</v>
      </c>
      <c r="B2362" s="4" t="str">
        <f>YEAR(月出库[[#This Row],[日期]]) &amp; "年"</f>
        <v>2017年</v>
      </c>
      <c r="C2362" s="4" t="str">
        <f>MONTH(月出库[[#This Row],[日期]]) &amp; "月"</f>
        <v>12月</v>
      </c>
      <c r="D2362" s="4">
        <f>--TEXT(月出库[[#This Row],[日期]],"yyyymm")</f>
        <v>201712</v>
      </c>
      <c r="E2362" t="s">
        <v>22</v>
      </c>
      <c r="F2362" t="s">
        <v>61</v>
      </c>
      <c r="G2362">
        <v>1000000579</v>
      </c>
      <c r="H2362" t="s">
        <v>60</v>
      </c>
      <c r="I2362" t="s">
        <v>26</v>
      </c>
      <c r="J2362">
        <v>40000085</v>
      </c>
      <c r="K2362" t="s">
        <v>24</v>
      </c>
      <c r="L2362" s="6">
        <v>285.10000000000002</v>
      </c>
      <c r="M236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63" spans="1:13" x14ac:dyDescent="0.2">
      <c r="A2363" s="1">
        <v>43131</v>
      </c>
      <c r="B2363" s="4" t="str">
        <f>YEAR(月出库[[#This Row],[日期]]) &amp; "年"</f>
        <v>2018年</v>
      </c>
      <c r="C2363" s="4" t="str">
        <f>MONTH(月出库[[#This Row],[日期]]) &amp; "月"</f>
        <v>1月</v>
      </c>
      <c r="D2363" s="4">
        <f>--TEXT(月出库[[#This Row],[日期]],"yyyymm")</f>
        <v>201801</v>
      </c>
      <c r="E2363" t="s">
        <v>43</v>
      </c>
      <c r="F2363" t="s">
        <v>51</v>
      </c>
      <c r="G2363">
        <v>1000000460</v>
      </c>
      <c r="H2363" t="s">
        <v>50</v>
      </c>
      <c r="I2363" t="s">
        <v>26</v>
      </c>
      <c r="J2363">
        <v>40000085</v>
      </c>
      <c r="K2363" t="s">
        <v>24</v>
      </c>
      <c r="L2363" s="6">
        <v>219.79999999999998</v>
      </c>
      <c r="M236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660.30000000000007</v>
      </c>
    </row>
    <row r="2364" spans="1:13" x14ac:dyDescent="0.2">
      <c r="A2364" s="1">
        <v>43131</v>
      </c>
      <c r="B2364" s="4" t="str">
        <f>YEAR(月出库[[#This Row],[日期]]) &amp; "年"</f>
        <v>2018年</v>
      </c>
      <c r="C2364" s="4" t="str">
        <f>MONTH(月出库[[#This Row],[日期]]) &amp; "月"</f>
        <v>1月</v>
      </c>
      <c r="D2364" s="4">
        <f>--TEXT(月出库[[#This Row],[日期]],"yyyymm")</f>
        <v>201801</v>
      </c>
      <c r="E2364" t="s">
        <v>43</v>
      </c>
      <c r="F2364" t="s">
        <v>42</v>
      </c>
      <c r="G2364">
        <v>1000000931</v>
      </c>
      <c r="H2364" t="s">
        <v>41</v>
      </c>
      <c r="I2364" t="s">
        <v>26</v>
      </c>
      <c r="J2364">
        <v>40000085</v>
      </c>
      <c r="K2364" t="s">
        <v>24</v>
      </c>
      <c r="L2364" s="6">
        <v>284.20000000000005</v>
      </c>
      <c r="M236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246.20000000000002</v>
      </c>
    </row>
    <row r="2365" spans="1:13" x14ac:dyDescent="0.2">
      <c r="A2365" s="1">
        <v>43131</v>
      </c>
      <c r="B2365" s="4" t="str">
        <f>YEAR(月出库[[#This Row],[日期]]) &amp; "年"</f>
        <v>2018年</v>
      </c>
      <c r="C2365" s="4" t="str">
        <f>MONTH(月出库[[#This Row],[日期]]) &amp; "月"</f>
        <v>1月</v>
      </c>
      <c r="D2365" s="4">
        <f>--TEXT(月出库[[#This Row],[日期]],"yyyymm")</f>
        <v>201801</v>
      </c>
      <c r="E2365" t="s">
        <v>43</v>
      </c>
      <c r="F2365" t="s">
        <v>42</v>
      </c>
      <c r="G2365">
        <v>1000001014</v>
      </c>
      <c r="H2365" t="s">
        <v>44</v>
      </c>
      <c r="I2365" t="s">
        <v>26</v>
      </c>
      <c r="J2365">
        <v>40000085</v>
      </c>
      <c r="K2365" t="s">
        <v>24</v>
      </c>
      <c r="L2365" s="6">
        <v>175.2</v>
      </c>
      <c r="M236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71</v>
      </c>
    </row>
    <row r="2366" spans="1:13" x14ac:dyDescent="0.2">
      <c r="A2366" s="1">
        <v>43131</v>
      </c>
      <c r="B2366" s="4" t="str">
        <f>YEAR(月出库[[#This Row],[日期]]) &amp; "年"</f>
        <v>2018年</v>
      </c>
      <c r="C2366" s="4" t="str">
        <f>MONTH(月出库[[#This Row],[日期]]) &amp; "月"</f>
        <v>1月</v>
      </c>
      <c r="D2366" s="4">
        <f>--TEXT(月出库[[#This Row],[日期]],"yyyymm")</f>
        <v>201801</v>
      </c>
      <c r="E2366" t="s">
        <v>43</v>
      </c>
      <c r="F2366" t="s">
        <v>80</v>
      </c>
      <c r="G2366">
        <v>1000003498</v>
      </c>
      <c r="H2366" t="s">
        <v>79</v>
      </c>
      <c r="I2366" t="s">
        <v>26</v>
      </c>
      <c r="J2366">
        <v>40000085</v>
      </c>
      <c r="K2366" t="s">
        <v>24</v>
      </c>
      <c r="L2366" s="6">
        <v>34.799999999999997</v>
      </c>
      <c r="M236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67" spans="1:13" x14ac:dyDescent="0.2">
      <c r="A2367" s="1">
        <v>43131</v>
      </c>
      <c r="B2367" s="4" t="str">
        <f>YEAR(月出库[[#This Row],[日期]]) &amp; "年"</f>
        <v>2018年</v>
      </c>
      <c r="C2367" s="4" t="str">
        <f>MONTH(月出库[[#This Row],[日期]]) &amp; "月"</f>
        <v>1月</v>
      </c>
      <c r="D2367" s="4">
        <f>--TEXT(月出库[[#This Row],[日期]],"yyyymm")</f>
        <v>201801</v>
      </c>
      <c r="E2367" t="s">
        <v>43</v>
      </c>
      <c r="F2367" t="s">
        <v>78</v>
      </c>
      <c r="G2367">
        <v>1000003187</v>
      </c>
      <c r="H2367" t="s">
        <v>77</v>
      </c>
      <c r="I2367" t="s">
        <v>26</v>
      </c>
      <c r="J2367">
        <v>40000085</v>
      </c>
      <c r="K2367" t="s">
        <v>24</v>
      </c>
      <c r="L2367" s="6">
        <v>105</v>
      </c>
      <c r="M236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141.30000000000001</v>
      </c>
    </row>
    <row r="2368" spans="1:13" x14ac:dyDescent="0.2">
      <c r="A2368" s="1">
        <v>43131</v>
      </c>
      <c r="B2368" s="4" t="str">
        <f>YEAR(月出库[[#This Row],[日期]]) &amp; "年"</f>
        <v>2018年</v>
      </c>
      <c r="C2368" s="4" t="str">
        <f>MONTH(月出库[[#This Row],[日期]]) &amp; "月"</f>
        <v>1月</v>
      </c>
      <c r="D2368" s="4">
        <f>--TEXT(月出库[[#This Row],[日期]],"yyyymm")</f>
        <v>201801</v>
      </c>
      <c r="E2368" t="s">
        <v>9</v>
      </c>
      <c r="F2368" t="s">
        <v>75</v>
      </c>
      <c r="G2368">
        <v>1000000281</v>
      </c>
      <c r="H2368" t="s">
        <v>74</v>
      </c>
      <c r="I2368" t="s">
        <v>26</v>
      </c>
      <c r="J2368">
        <v>40000085</v>
      </c>
      <c r="K2368" t="s">
        <v>24</v>
      </c>
      <c r="L2368" s="6">
        <v>55.5</v>
      </c>
      <c r="M236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202.39999999999998</v>
      </c>
    </row>
    <row r="2369" spans="1:13" x14ac:dyDescent="0.2">
      <c r="A2369" s="1">
        <v>43131</v>
      </c>
      <c r="B2369" s="4" t="str">
        <f>YEAR(月出库[[#This Row],[日期]]) &amp; "年"</f>
        <v>2018年</v>
      </c>
      <c r="C2369" s="4" t="str">
        <f>MONTH(月出库[[#This Row],[日期]]) &amp; "月"</f>
        <v>1月</v>
      </c>
      <c r="D2369" s="4">
        <f>--TEXT(月出库[[#This Row],[日期]],"yyyymm")</f>
        <v>201801</v>
      </c>
      <c r="E2369" t="s">
        <v>9</v>
      </c>
      <c r="F2369" t="s">
        <v>57</v>
      </c>
      <c r="G2369">
        <v>1000001502</v>
      </c>
      <c r="H2369" t="s">
        <v>56</v>
      </c>
      <c r="I2369" t="s">
        <v>26</v>
      </c>
      <c r="J2369">
        <v>40000085</v>
      </c>
      <c r="K2369" t="s">
        <v>24</v>
      </c>
      <c r="L2369" s="6">
        <v>56.8</v>
      </c>
      <c r="M236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70" spans="1:13" x14ac:dyDescent="0.2">
      <c r="A2370" s="1">
        <v>43131</v>
      </c>
      <c r="B2370" s="4" t="str">
        <f>YEAR(月出库[[#This Row],[日期]]) &amp; "年"</f>
        <v>2018年</v>
      </c>
      <c r="C2370" s="4" t="str">
        <f>MONTH(月出库[[#This Row],[日期]]) &amp; "月"</f>
        <v>1月</v>
      </c>
      <c r="D2370" s="4">
        <f>--TEXT(月出库[[#This Row],[日期]],"yyyymm")</f>
        <v>201801</v>
      </c>
      <c r="E2370" t="s">
        <v>9</v>
      </c>
      <c r="F2370" t="s">
        <v>17</v>
      </c>
      <c r="G2370">
        <v>1000001649</v>
      </c>
      <c r="H2370" t="s">
        <v>16</v>
      </c>
      <c r="I2370" t="s">
        <v>26</v>
      </c>
      <c r="J2370">
        <v>40000085</v>
      </c>
      <c r="K2370" t="s">
        <v>24</v>
      </c>
      <c r="L2370" s="6">
        <v>114.2</v>
      </c>
      <c r="M237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48.6</v>
      </c>
    </row>
    <row r="2371" spans="1:13" x14ac:dyDescent="0.2">
      <c r="A2371" s="1">
        <v>43131</v>
      </c>
      <c r="B2371" s="4" t="str">
        <f>YEAR(月出库[[#This Row],[日期]]) &amp; "年"</f>
        <v>2018年</v>
      </c>
      <c r="C2371" s="4" t="str">
        <f>MONTH(月出库[[#This Row],[日期]]) &amp; "月"</f>
        <v>1月</v>
      </c>
      <c r="D2371" s="4">
        <f>--TEXT(月出库[[#This Row],[日期]],"yyyymm")</f>
        <v>201801</v>
      </c>
      <c r="E2371" t="s">
        <v>22</v>
      </c>
      <c r="F2371" t="s">
        <v>46</v>
      </c>
      <c r="G2371">
        <v>1000001133</v>
      </c>
      <c r="H2371" t="s">
        <v>45</v>
      </c>
      <c r="I2371" t="s">
        <v>26</v>
      </c>
      <c r="J2371">
        <v>40000085</v>
      </c>
      <c r="K2371" t="s">
        <v>24</v>
      </c>
      <c r="L2371" s="6">
        <v>59.3</v>
      </c>
      <c r="M237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63.8</v>
      </c>
    </row>
    <row r="2372" spans="1:13" x14ac:dyDescent="0.2">
      <c r="A2372" s="1">
        <v>43131</v>
      </c>
      <c r="B2372" s="4" t="str">
        <f>YEAR(月出库[[#This Row],[日期]]) &amp; "年"</f>
        <v>2018年</v>
      </c>
      <c r="C2372" s="4" t="str">
        <f>MONTH(月出库[[#This Row],[日期]]) &amp; "月"</f>
        <v>1月</v>
      </c>
      <c r="D2372" s="4">
        <f>--TEXT(月出库[[#This Row],[日期]],"yyyymm")</f>
        <v>201801</v>
      </c>
      <c r="E2372" t="s">
        <v>22</v>
      </c>
      <c r="F2372" t="s">
        <v>64</v>
      </c>
      <c r="G2372">
        <v>1000002973</v>
      </c>
      <c r="H2372" t="s">
        <v>63</v>
      </c>
      <c r="I2372" t="s">
        <v>26</v>
      </c>
      <c r="J2372">
        <v>40000085</v>
      </c>
      <c r="K2372" t="s">
        <v>24</v>
      </c>
      <c r="L2372" s="6">
        <v>38.700000000000003</v>
      </c>
      <c r="M237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43.5</v>
      </c>
    </row>
    <row r="2373" spans="1:13" x14ac:dyDescent="0.2">
      <c r="A2373" s="1">
        <v>43131</v>
      </c>
      <c r="B2373" s="4" t="str">
        <f>YEAR(月出库[[#This Row],[日期]]) &amp; "年"</f>
        <v>2018年</v>
      </c>
      <c r="C2373" s="4" t="str">
        <f>MONTH(月出库[[#This Row],[日期]]) &amp; "月"</f>
        <v>1月</v>
      </c>
      <c r="D2373" s="4">
        <f>--TEXT(月出库[[#This Row],[日期]],"yyyymm")</f>
        <v>201801</v>
      </c>
      <c r="E2373" t="s">
        <v>22</v>
      </c>
      <c r="F2373" t="s">
        <v>49</v>
      </c>
      <c r="G2373">
        <v>1000000020</v>
      </c>
      <c r="H2373" t="s">
        <v>73</v>
      </c>
      <c r="I2373" t="s">
        <v>26</v>
      </c>
      <c r="J2373">
        <v>40000085</v>
      </c>
      <c r="K2373" t="s">
        <v>24</v>
      </c>
      <c r="L2373" s="6">
        <v>162.6</v>
      </c>
      <c r="M237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775.30000000000018</v>
      </c>
    </row>
    <row r="2374" spans="1:13" x14ac:dyDescent="0.2">
      <c r="A2374" s="1">
        <v>43131</v>
      </c>
      <c r="B2374" s="4" t="str">
        <f>YEAR(月出库[[#This Row],[日期]]) &amp; "年"</f>
        <v>2018年</v>
      </c>
      <c r="C2374" s="4" t="str">
        <f>MONTH(月出库[[#This Row],[日期]]) &amp; "月"</f>
        <v>1月</v>
      </c>
      <c r="D2374" s="4">
        <f>--TEXT(月出库[[#This Row],[日期]],"yyyymm")</f>
        <v>201801</v>
      </c>
      <c r="E2374" t="s">
        <v>22</v>
      </c>
      <c r="F2374" t="s">
        <v>29</v>
      </c>
      <c r="G2374">
        <v>1000000054</v>
      </c>
      <c r="H2374" t="s">
        <v>36</v>
      </c>
      <c r="I2374" t="s">
        <v>26</v>
      </c>
      <c r="J2374">
        <v>40000085</v>
      </c>
      <c r="K2374" t="s">
        <v>24</v>
      </c>
      <c r="L2374" s="6">
        <v>613.80000000000007</v>
      </c>
      <c r="M237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857.3</v>
      </c>
    </row>
    <row r="2375" spans="1:13" x14ac:dyDescent="0.2">
      <c r="A2375" s="1">
        <v>43131</v>
      </c>
      <c r="B2375" s="4" t="str">
        <f>YEAR(月出库[[#This Row],[日期]]) &amp; "年"</f>
        <v>2018年</v>
      </c>
      <c r="C2375" s="4" t="str">
        <f>MONTH(月出库[[#This Row],[日期]]) &amp; "月"</f>
        <v>1月</v>
      </c>
      <c r="D2375" s="4">
        <f>--TEXT(月出库[[#This Row],[日期]],"yyyymm")</f>
        <v>201801</v>
      </c>
      <c r="E2375" t="s">
        <v>22</v>
      </c>
      <c r="F2375" t="s">
        <v>29</v>
      </c>
      <c r="G2375">
        <v>1000000101</v>
      </c>
      <c r="H2375" t="s">
        <v>39</v>
      </c>
      <c r="I2375" t="s">
        <v>26</v>
      </c>
      <c r="J2375">
        <v>40000085</v>
      </c>
      <c r="K2375" t="s">
        <v>24</v>
      </c>
      <c r="L2375" s="6">
        <v>50.699999999999996</v>
      </c>
      <c r="M237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27</v>
      </c>
    </row>
    <row r="2376" spans="1:13" x14ac:dyDescent="0.2">
      <c r="A2376" s="1">
        <v>43131</v>
      </c>
      <c r="B2376" s="4" t="str">
        <f>YEAR(月出库[[#This Row],[日期]]) &amp; "年"</f>
        <v>2018年</v>
      </c>
      <c r="C2376" s="4" t="str">
        <f>MONTH(月出库[[#This Row],[日期]]) &amp; "月"</f>
        <v>1月</v>
      </c>
      <c r="D2376" s="4">
        <f>--TEXT(月出库[[#This Row],[日期]],"yyyymm")</f>
        <v>201801</v>
      </c>
      <c r="E2376" t="s">
        <v>22</v>
      </c>
      <c r="F2376" t="s">
        <v>25</v>
      </c>
      <c r="G2376">
        <v>1000003183</v>
      </c>
      <c r="H2376" t="s">
        <v>23</v>
      </c>
      <c r="I2376" t="s">
        <v>26</v>
      </c>
      <c r="J2376">
        <v>40000085</v>
      </c>
      <c r="K2376" t="s">
        <v>24</v>
      </c>
      <c r="L2376" s="6">
        <v>19.399999999999999</v>
      </c>
      <c r="M237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</v>
      </c>
    </row>
    <row r="2377" spans="1:13" x14ac:dyDescent="0.2">
      <c r="A2377" s="1">
        <v>43131</v>
      </c>
      <c r="B2377" s="4" t="str">
        <f>YEAR(月出库[[#This Row],[日期]]) &amp; "年"</f>
        <v>2018年</v>
      </c>
      <c r="C2377" s="4" t="str">
        <f>MONTH(月出库[[#This Row],[日期]]) &amp; "月"</f>
        <v>1月</v>
      </c>
      <c r="D2377" s="4">
        <f>--TEXT(月出库[[#This Row],[日期]],"yyyymm")</f>
        <v>201801</v>
      </c>
      <c r="E2377" t="s">
        <v>22</v>
      </c>
      <c r="F2377" t="s">
        <v>54</v>
      </c>
      <c r="G2377">
        <v>1000000046</v>
      </c>
      <c r="H2377" t="s">
        <v>52</v>
      </c>
      <c r="I2377" t="s">
        <v>26</v>
      </c>
      <c r="J2377">
        <v>40000085</v>
      </c>
      <c r="K2377" t="s">
        <v>24</v>
      </c>
      <c r="L2377" s="6">
        <v>60.099999999999994</v>
      </c>
      <c r="M237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7.8</v>
      </c>
    </row>
    <row r="2378" spans="1:13" x14ac:dyDescent="0.2">
      <c r="A2378" s="1">
        <v>43131</v>
      </c>
      <c r="B2378" s="4" t="str">
        <f>YEAR(月出库[[#This Row],[日期]]) &amp; "年"</f>
        <v>2018年</v>
      </c>
      <c r="C2378" s="4" t="str">
        <f>MONTH(月出库[[#This Row],[日期]]) &amp; "月"</f>
        <v>1月</v>
      </c>
      <c r="D2378" s="4">
        <f>--TEXT(月出库[[#This Row],[日期]],"yyyymm")</f>
        <v>201801</v>
      </c>
      <c r="E2378" t="s">
        <v>22</v>
      </c>
      <c r="F2378" t="s">
        <v>21</v>
      </c>
      <c r="G2378">
        <v>1000002872</v>
      </c>
      <c r="H2378" t="s">
        <v>19</v>
      </c>
      <c r="I2378" t="s">
        <v>26</v>
      </c>
      <c r="J2378">
        <v>40000085</v>
      </c>
      <c r="K2378" t="s">
        <v>24</v>
      </c>
      <c r="L2378" s="6">
        <v>40.4</v>
      </c>
      <c r="M237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36.200000000000003</v>
      </c>
    </row>
    <row r="2379" spans="1:13" x14ac:dyDescent="0.2">
      <c r="A2379" s="1">
        <v>43131</v>
      </c>
      <c r="B2379" s="4" t="str">
        <f>YEAR(月出库[[#This Row],[日期]]) &amp; "年"</f>
        <v>2018年</v>
      </c>
      <c r="C2379" s="4" t="str">
        <f>MONTH(月出库[[#This Row],[日期]]) &amp; "月"</f>
        <v>1月</v>
      </c>
      <c r="D2379" s="4">
        <f>--TEXT(月出库[[#This Row],[日期]],"yyyymm")</f>
        <v>201801</v>
      </c>
      <c r="E2379" t="s">
        <v>22</v>
      </c>
      <c r="F2379" t="s">
        <v>35</v>
      </c>
      <c r="G2379">
        <v>1000000047</v>
      </c>
      <c r="H2379" t="s">
        <v>34</v>
      </c>
      <c r="I2379" t="s">
        <v>26</v>
      </c>
      <c r="J2379">
        <v>40000085</v>
      </c>
      <c r="K2379" t="s">
        <v>24</v>
      </c>
      <c r="L2379" s="6">
        <v>170.89999999999998</v>
      </c>
      <c r="M237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170.60000000000002</v>
      </c>
    </row>
    <row r="2380" spans="1:13" x14ac:dyDescent="0.2">
      <c r="A2380" s="1">
        <v>43159</v>
      </c>
      <c r="B2380" s="4" t="str">
        <f>YEAR(月出库[[#This Row],[日期]]) &amp; "年"</f>
        <v>2018年</v>
      </c>
      <c r="C2380" s="4" t="str">
        <f>MONTH(月出库[[#This Row],[日期]]) &amp; "月"</f>
        <v>2月</v>
      </c>
      <c r="D2380" s="4">
        <f>--TEXT(月出库[[#This Row],[日期]],"yyyymm")</f>
        <v>201802</v>
      </c>
      <c r="E2380" t="s">
        <v>43</v>
      </c>
      <c r="F2380" t="s">
        <v>51</v>
      </c>
      <c r="G2380">
        <v>1000000460</v>
      </c>
      <c r="H2380" t="s">
        <v>50</v>
      </c>
      <c r="I2380" t="s">
        <v>26</v>
      </c>
      <c r="J2380">
        <v>40000085</v>
      </c>
      <c r="K2380" t="s">
        <v>24</v>
      </c>
      <c r="L2380" s="6">
        <v>660.30000000000007</v>
      </c>
      <c r="M238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202.3</v>
      </c>
    </row>
    <row r="2381" spans="1:13" x14ac:dyDescent="0.2">
      <c r="A2381" s="1">
        <v>43159</v>
      </c>
      <c r="B2381" s="4" t="str">
        <f>YEAR(月出库[[#This Row],[日期]]) &amp; "年"</f>
        <v>2018年</v>
      </c>
      <c r="C2381" s="4" t="str">
        <f>MONTH(月出库[[#This Row],[日期]]) &amp; "月"</f>
        <v>2月</v>
      </c>
      <c r="D2381" s="4">
        <f>--TEXT(月出库[[#This Row],[日期]],"yyyymm")</f>
        <v>201802</v>
      </c>
      <c r="E2381" t="s">
        <v>43</v>
      </c>
      <c r="F2381" t="s">
        <v>42</v>
      </c>
      <c r="G2381">
        <v>1000000931</v>
      </c>
      <c r="H2381" t="s">
        <v>41</v>
      </c>
      <c r="I2381" t="s">
        <v>26</v>
      </c>
      <c r="J2381">
        <v>40000085</v>
      </c>
      <c r="K2381" t="s">
        <v>24</v>
      </c>
      <c r="L2381" s="6">
        <v>115.39999999999999</v>
      </c>
      <c r="M238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292.59999999999997</v>
      </c>
    </row>
    <row r="2382" spans="1:13" x14ac:dyDescent="0.2">
      <c r="A2382" s="1">
        <v>43159</v>
      </c>
      <c r="B2382" s="4" t="str">
        <f>YEAR(月出库[[#This Row],[日期]]) &amp; "年"</f>
        <v>2018年</v>
      </c>
      <c r="C2382" s="4" t="str">
        <f>MONTH(月出库[[#This Row],[日期]]) &amp; "月"</f>
        <v>2月</v>
      </c>
      <c r="D2382" s="4">
        <f>--TEXT(月出库[[#This Row],[日期]],"yyyymm")</f>
        <v>201802</v>
      </c>
      <c r="E2382" t="s">
        <v>43</v>
      </c>
      <c r="F2382" t="s">
        <v>42</v>
      </c>
      <c r="G2382">
        <v>1000001014</v>
      </c>
      <c r="H2382" t="s">
        <v>44</v>
      </c>
      <c r="I2382" t="s">
        <v>26</v>
      </c>
      <c r="J2382">
        <v>40000085</v>
      </c>
      <c r="K2382" t="s">
        <v>24</v>
      </c>
      <c r="L2382" s="6">
        <v>39.799999999999997</v>
      </c>
      <c r="M238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31.2</v>
      </c>
    </row>
    <row r="2383" spans="1:13" x14ac:dyDescent="0.2">
      <c r="A2383" s="1">
        <v>43159</v>
      </c>
      <c r="B2383" s="4" t="str">
        <f>YEAR(月出库[[#This Row],[日期]]) &amp; "年"</f>
        <v>2018年</v>
      </c>
      <c r="C2383" s="4" t="str">
        <f>MONTH(月出库[[#This Row],[日期]]) &amp; "月"</f>
        <v>2月</v>
      </c>
      <c r="D2383" s="4">
        <f>--TEXT(月出库[[#This Row],[日期]],"yyyymm")</f>
        <v>201802</v>
      </c>
      <c r="E2383" t="s">
        <v>43</v>
      </c>
      <c r="F2383" t="s">
        <v>66</v>
      </c>
      <c r="G2383">
        <v>1000001135</v>
      </c>
      <c r="H2383" t="s">
        <v>65</v>
      </c>
      <c r="I2383" t="s">
        <v>26</v>
      </c>
      <c r="J2383">
        <v>40000085</v>
      </c>
      <c r="K2383" t="s">
        <v>24</v>
      </c>
      <c r="L2383" s="6">
        <v>37.1</v>
      </c>
      <c r="M238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32.1</v>
      </c>
    </row>
    <row r="2384" spans="1:13" x14ac:dyDescent="0.2">
      <c r="A2384" s="1">
        <v>43159</v>
      </c>
      <c r="B2384" s="4" t="str">
        <f>YEAR(月出库[[#This Row],[日期]]) &amp; "年"</f>
        <v>2018年</v>
      </c>
      <c r="C2384" s="4" t="str">
        <f>MONTH(月出库[[#This Row],[日期]]) &amp; "月"</f>
        <v>2月</v>
      </c>
      <c r="D2384" s="4">
        <f>--TEXT(月出库[[#This Row],[日期]],"yyyymm")</f>
        <v>201802</v>
      </c>
      <c r="E2384" t="s">
        <v>43</v>
      </c>
      <c r="F2384" t="s">
        <v>78</v>
      </c>
      <c r="G2384">
        <v>1000003187</v>
      </c>
      <c r="H2384" t="s">
        <v>77</v>
      </c>
      <c r="I2384" t="s">
        <v>26</v>
      </c>
      <c r="J2384">
        <v>40000085</v>
      </c>
      <c r="K2384" t="s">
        <v>24</v>
      </c>
      <c r="L2384" s="6">
        <v>77.800000000000011</v>
      </c>
      <c r="M238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151.80000000000001</v>
      </c>
    </row>
    <row r="2385" spans="1:13" x14ac:dyDescent="0.2">
      <c r="A2385" s="1">
        <v>43159</v>
      </c>
      <c r="B2385" s="4" t="str">
        <f>YEAR(月出库[[#This Row],[日期]]) &amp; "年"</f>
        <v>2018年</v>
      </c>
      <c r="C2385" s="4" t="str">
        <f>MONTH(月出库[[#This Row],[日期]]) &amp; "月"</f>
        <v>2月</v>
      </c>
      <c r="D2385" s="4">
        <f>--TEXT(月出库[[#This Row],[日期]],"yyyymm")</f>
        <v>201802</v>
      </c>
      <c r="E2385" t="s">
        <v>9</v>
      </c>
      <c r="F2385" t="s">
        <v>15</v>
      </c>
      <c r="G2385">
        <v>1000002986</v>
      </c>
      <c r="H2385" t="s">
        <v>14</v>
      </c>
      <c r="I2385" t="s">
        <v>26</v>
      </c>
      <c r="J2385">
        <v>40000080</v>
      </c>
      <c r="K2385" t="s">
        <v>67</v>
      </c>
      <c r="L2385" s="6">
        <v>4.3</v>
      </c>
      <c r="M238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14.1</v>
      </c>
    </row>
    <row r="2386" spans="1:13" x14ac:dyDescent="0.2">
      <c r="A2386" s="1">
        <v>43159</v>
      </c>
      <c r="B2386" s="4" t="str">
        <f>YEAR(月出库[[#This Row],[日期]]) &amp; "年"</f>
        <v>2018年</v>
      </c>
      <c r="C2386" s="4" t="str">
        <f>MONTH(月出库[[#This Row],[日期]]) &amp; "月"</f>
        <v>2月</v>
      </c>
      <c r="D2386" s="4">
        <f>--TEXT(月出库[[#This Row],[日期]],"yyyymm")</f>
        <v>201802</v>
      </c>
      <c r="E2386" t="s">
        <v>9</v>
      </c>
      <c r="F2386" t="s">
        <v>72</v>
      </c>
      <c r="G2386">
        <v>1000001699</v>
      </c>
      <c r="H2386" t="s">
        <v>71</v>
      </c>
      <c r="I2386" t="s">
        <v>26</v>
      </c>
      <c r="J2386">
        <v>40000080</v>
      </c>
      <c r="K2386" t="s">
        <v>67</v>
      </c>
      <c r="L2386" s="6">
        <v>35.9</v>
      </c>
      <c r="M238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87" spans="1:13" x14ac:dyDescent="0.2">
      <c r="A2387" s="1">
        <v>43159</v>
      </c>
      <c r="B2387" s="4" t="str">
        <f>YEAR(月出库[[#This Row],[日期]]) &amp; "年"</f>
        <v>2018年</v>
      </c>
      <c r="C2387" s="4" t="str">
        <f>MONTH(月出库[[#This Row],[日期]]) &amp; "月"</f>
        <v>2月</v>
      </c>
      <c r="D2387" s="4">
        <f>--TEXT(月出库[[#This Row],[日期]],"yyyymm")</f>
        <v>201802</v>
      </c>
      <c r="E2387" t="s">
        <v>9</v>
      </c>
      <c r="F2387" t="s">
        <v>59</v>
      </c>
      <c r="G2387">
        <v>1000000192</v>
      </c>
      <c r="H2387" t="s">
        <v>58</v>
      </c>
      <c r="I2387" t="s">
        <v>26</v>
      </c>
      <c r="J2387">
        <v>40000085</v>
      </c>
      <c r="K2387" t="s">
        <v>24</v>
      </c>
      <c r="L2387" s="6">
        <v>56.9</v>
      </c>
      <c r="M238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48.2</v>
      </c>
    </row>
    <row r="2388" spans="1:13" x14ac:dyDescent="0.2">
      <c r="A2388" s="1">
        <v>43159</v>
      </c>
      <c r="B2388" s="4" t="str">
        <f>YEAR(月出库[[#This Row],[日期]]) &amp; "年"</f>
        <v>2018年</v>
      </c>
      <c r="C2388" s="4" t="str">
        <f>MONTH(月出库[[#This Row],[日期]]) &amp; "月"</f>
        <v>2月</v>
      </c>
      <c r="D2388" s="4">
        <f>--TEXT(月出库[[#This Row],[日期]],"yyyymm")</f>
        <v>201802</v>
      </c>
      <c r="E2388" t="s">
        <v>9</v>
      </c>
      <c r="F2388" t="s">
        <v>17</v>
      </c>
      <c r="G2388">
        <v>1000000059</v>
      </c>
      <c r="H2388" t="s">
        <v>55</v>
      </c>
      <c r="I2388" t="s">
        <v>26</v>
      </c>
      <c r="J2388">
        <v>40000080</v>
      </c>
      <c r="K2388" t="s">
        <v>67</v>
      </c>
      <c r="L2388" s="6">
        <v>56.5</v>
      </c>
      <c r="M238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122.5</v>
      </c>
    </row>
    <row r="2389" spans="1:13" x14ac:dyDescent="0.2">
      <c r="A2389" s="1">
        <v>43159</v>
      </c>
      <c r="B2389" s="4" t="str">
        <f>YEAR(月出库[[#This Row],[日期]]) &amp; "年"</f>
        <v>2018年</v>
      </c>
      <c r="C2389" s="4" t="str">
        <f>MONTH(月出库[[#This Row],[日期]]) &amp; "月"</f>
        <v>2月</v>
      </c>
      <c r="D2389" s="4">
        <f>--TEXT(月出库[[#This Row],[日期]],"yyyymm")</f>
        <v>201802</v>
      </c>
      <c r="E2389" t="s">
        <v>9</v>
      </c>
      <c r="F2389" t="s">
        <v>17</v>
      </c>
      <c r="G2389">
        <v>1000001649</v>
      </c>
      <c r="H2389" t="s">
        <v>16</v>
      </c>
      <c r="I2389" t="s">
        <v>26</v>
      </c>
      <c r="J2389">
        <v>40000080</v>
      </c>
      <c r="K2389" t="s">
        <v>67</v>
      </c>
      <c r="L2389" s="6">
        <v>11.1</v>
      </c>
      <c r="M238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55.699999999999996</v>
      </c>
    </row>
    <row r="2390" spans="1:13" x14ac:dyDescent="0.2">
      <c r="A2390" s="1">
        <v>43159</v>
      </c>
      <c r="B2390" s="4" t="str">
        <f>YEAR(月出库[[#This Row],[日期]]) &amp; "年"</f>
        <v>2018年</v>
      </c>
      <c r="C2390" s="4" t="str">
        <f>MONTH(月出库[[#This Row],[日期]]) &amp; "月"</f>
        <v>2月</v>
      </c>
      <c r="D2390" s="4">
        <f>--TEXT(月出库[[#This Row],[日期]],"yyyymm")</f>
        <v>201802</v>
      </c>
      <c r="E2390" t="s">
        <v>22</v>
      </c>
      <c r="F2390" t="s">
        <v>46</v>
      </c>
      <c r="G2390">
        <v>1000001133</v>
      </c>
      <c r="H2390" t="s">
        <v>45</v>
      </c>
      <c r="I2390" t="s">
        <v>26</v>
      </c>
      <c r="J2390">
        <v>40000085</v>
      </c>
      <c r="K2390" t="s">
        <v>24</v>
      </c>
      <c r="L2390" s="6">
        <v>63.8</v>
      </c>
      <c r="M239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49.6</v>
      </c>
    </row>
    <row r="2391" spans="1:13" x14ac:dyDescent="0.2">
      <c r="A2391" s="1">
        <v>43159</v>
      </c>
      <c r="B2391" s="4" t="str">
        <f>YEAR(月出库[[#This Row],[日期]]) &amp; "年"</f>
        <v>2018年</v>
      </c>
      <c r="C2391" s="4" t="str">
        <f>MONTH(月出库[[#This Row],[日期]]) &amp; "月"</f>
        <v>2月</v>
      </c>
      <c r="D2391" s="4">
        <f>--TEXT(月出库[[#This Row],[日期]],"yyyymm")</f>
        <v>201802</v>
      </c>
      <c r="E2391" t="s">
        <v>22</v>
      </c>
      <c r="F2391" t="s">
        <v>64</v>
      </c>
      <c r="G2391">
        <v>1000002973</v>
      </c>
      <c r="H2391" t="s">
        <v>63</v>
      </c>
      <c r="I2391" t="s">
        <v>26</v>
      </c>
      <c r="J2391">
        <v>40000085</v>
      </c>
      <c r="K2391" t="s">
        <v>24</v>
      </c>
      <c r="L2391" s="6">
        <v>43.5</v>
      </c>
      <c r="M239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23.2</v>
      </c>
    </row>
    <row r="2392" spans="1:13" x14ac:dyDescent="0.2">
      <c r="A2392" s="1">
        <v>43159</v>
      </c>
      <c r="B2392" s="4" t="str">
        <f>YEAR(月出库[[#This Row],[日期]]) &amp; "年"</f>
        <v>2018年</v>
      </c>
      <c r="C2392" s="4" t="str">
        <f>MONTH(月出库[[#This Row],[日期]]) &amp; "月"</f>
        <v>2月</v>
      </c>
      <c r="D2392" s="4">
        <f>--TEXT(月出库[[#This Row],[日期]],"yyyymm")</f>
        <v>201802</v>
      </c>
      <c r="E2392" t="s">
        <v>22</v>
      </c>
      <c r="F2392" t="s">
        <v>49</v>
      </c>
      <c r="G2392">
        <v>1000000020</v>
      </c>
      <c r="H2392" t="s">
        <v>73</v>
      </c>
      <c r="I2392" t="s">
        <v>26</v>
      </c>
      <c r="J2392">
        <v>40000085</v>
      </c>
      <c r="K2392" t="s">
        <v>24</v>
      </c>
      <c r="L2392" s="6">
        <v>752.20000000000016</v>
      </c>
      <c r="M239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784.80000000000007</v>
      </c>
    </row>
    <row r="2393" spans="1:13" x14ac:dyDescent="0.2">
      <c r="A2393" s="1">
        <v>43159</v>
      </c>
      <c r="B2393" s="4" t="str">
        <f>YEAR(月出库[[#This Row],[日期]]) &amp; "年"</f>
        <v>2018年</v>
      </c>
      <c r="C2393" s="4" t="str">
        <f>MONTH(月出库[[#This Row],[日期]]) &amp; "月"</f>
        <v>2月</v>
      </c>
      <c r="D2393" s="4">
        <f>--TEXT(月出库[[#This Row],[日期]],"yyyymm")</f>
        <v>201802</v>
      </c>
      <c r="E2393" t="s">
        <v>22</v>
      </c>
      <c r="F2393" t="s">
        <v>29</v>
      </c>
      <c r="G2393">
        <v>1000000054</v>
      </c>
      <c r="H2393" t="s">
        <v>36</v>
      </c>
      <c r="I2393" t="s">
        <v>26</v>
      </c>
      <c r="J2393">
        <v>40000085</v>
      </c>
      <c r="K2393" t="s">
        <v>24</v>
      </c>
      <c r="L2393" s="6">
        <v>585.59999999999991</v>
      </c>
      <c r="M239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929.89999999999986</v>
      </c>
    </row>
    <row r="2394" spans="1:13" x14ac:dyDescent="0.2">
      <c r="A2394" s="1">
        <v>43159</v>
      </c>
      <c r="B2394" s="4" t="str">
        <f>YEAR(月出库[[#This Row],[日期]]) &amp; "年"</f>
        <v>2018年</v>
      </c>
      <c r="C2394" s="4" t="str">
        <f>MONTH(月出库[[#This Row],[日期]]) &amp; "月"</f>
        <v>2月</v>
      </c>
      <c r="D2394" s="4">
        <f>--TEXT(月出库[[#This Row],[日期]],"yyyymm")</f>
        <v>201802</v>
      </c>
      <c r="E2394" t="s">
        <v>22</v>
      </c>
      <c r="F2394" t="s">
        <v>29</v>
      </c>
      <c r="G2394">
        <v>1000000101</v>
      </c>
      <c r="H2394" t="s">
        <v>39</v>
      </c>
      <c r="I2394" t="s">
        <v>26</v>
      </c>
      <c r="J2394">
        <v>40000085</v>
      </c>
      <c r="K2394" t="s">
        <v>24</v>
      </c>
      <c r="L2394" s="6">
        <v>27</v>
      </c>
      <c r="M239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95" spans="1:13" x14ac:dyDescent="0.2">
      <c r="A2395" s="1">
        <v>43159</v>
      </c>
      <c r="B2395" s="4" t="str">
        <f>YEAR(月出库[[#This Row],[日期]]) &amp; "年"</f>
        <v>2018年</v>
      </c>
      <c r="C2395" s="4" t="str">
        <f>MONTH(月出库[[#This Row],[日期]]) &amp; "月"</f>
        <v>2月</v>
      </c>
      <c r="D2395" s="4">
        <f>--TEXT(月出库[[#This Row],[日期]],"yyyymm")</f>
        <v>201802</v>
      </c>
      <c r="E2395" t="s">
        <v>22</v>
      </c>
      <c r="F2395" t="s">
        <v>25</v>
      </c>
      <c r="G2395">
        <v>1000003183</v>
      </c>
      <c r="H2395" t="s">
        <v>23</v>
      </c>
      <c r="I2395" t="s">
        <v>26</v>
      </c>
      <c r="J2395">
        <v>40000085</v>
      </c>
      <c r="K2395" t="s">
        <v>24</v>
      </c>
      <c r="L2395" s="6">
        <v>17</v>
      </c>
      <c r="M239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96" spans="1:13" x14ac:dyDescent="0.2">
      <c r="A2396" s="1">
        <v>43159</v>
      </c>
      <c r="B2396" s="4" t="str">
        <f>YEAR(月出库[[#This Row],[日期]]) &amp; "年"</f>
        <v>2018年</v>
      </c>
      <c r="C2396" s="4" t="str">
        <f>MONTH(月出库[[#This Row],[日期]]) &amp; "月"</f>
        <v>2月</v>
      </c>
      <c r="D2396" s="4">
        <f>--TEXT(月出库[[#This Row],[日期]],"yyyymm")</f>
        <v>201802</v>
      </c>
      <c r="E2396" t="s">
        <v>22</v>
      </c>
      <c r="F2396" t="s">
        <v>54</v>
      </c>
      <c r="G2396">
        <v>1000000046</v>
      </c>
      <c r="H2396" t="s">
        <v>52</v>
      </c>
      <c r="I2396" t="s">
        <v>26</v>
      </c>
      <c r="J2396">
        <v>40000080</v>
      </c>
      <c r="K2396" t="s">
        <v>67</v>
      </c>
      <c r="L2396" s="6">
        <v>4.4000000000000004</v>
      </c>
      <c r="M239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97" spans="1:13" x14ac:dyDescent="0.2">
      <c r="A2397" s="1">
        <v>43159</v>
      </c>
      <c r="B2397" s="4" t="str">
        <f>YEAR(月出库[[#This Row],[日期]]) &amp; "年"</f>
        <v>2018年</v>
      </c>
      <c r="C2397" s="4" t="str">
        <f>MONTH(月出库[[#This Row],[日期]]) &amp; "月"</f>
        <v>2月</v>
      </c>
      <c r="D2397" s="4">
        <f>--TEXT(月出库[[#This Row],[日期]],"yyyymm")</f>
        <v>201802</v>
      </c>
      <c r="E2397" t="s">
        <v>22</v>
      </c>
      <c r="F2397" t="s">
        <v>54</v>
      </c>
      <c r="G2397">
        <v>1000000046</v>
      </c>
      <c r="H2397" t="s">
        <v>52</v>
      </c>
      <c r="I2397" t="s">
        <v>26</v>
      </c>
      <c r="J2397">
        <v>40000085</v>
      </c>
      <c r="K2397" t="s">
        <v>24</v>
      </c>
      <c r="L2397" s="6">
        <v>7.8</v>
      </c>
      <c r="M239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398" spans="1:13" x14ac:dyDescent="0.2">
      <c r="A2398" s="1">
        <v>43159</v>
      </c>
      <c r="B2398" s="4" t="str">
        <f>YEAR(月出库[[#This Row],[日期]]) &amp; "年"</f>
        <v>2018年</v>
      </c>
      <c r="C2398" s="4" t="str">
        <f>MONTH(月出库[[#This Row],[日期]]) &amp; "月"</f>
        <v>2月</v>
      </c>
      <c r="D2398" s="4">
        <f>--TEXT(月出库[[#This Row],[日期]],"yyyymm")</f>
        <v>201802</v>
      </c>
      <c r="E2398" t="s">
        <v>22</v>
      </c>
      <c r="F2398" t="s">
        <v>33</v>
      </c>
      <c r="G2398">
        <v>1000000031</v>
      </c>
      <c r="H2398" t="s">
        <v>32</v>
      </c>
      <c r="I2398" t="s">
        <v>26</v>
      </c>
      <c r="J2398">
        <v>40000085</v>
      </c>
      <c r="K2398" t="s">
        <v>24</v>
      </c>
      <c r="L2398" s="6">
        <v>42.8</v>
      </c>
      <c r="M239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99.3</v>
      </c>
    </row>
    <row r="2399" spans="1:13" x14ac:dyDescent="0.2">
      <c r="A2399" s="1">
        <v>43159</v>
      </c>
      <c r="B2399" s="4" t="str">
        <f>YEAR(月出库[[#This Row],[日期]]) &amp; "年"</f>
        <v>2018年</v>
      </c>
      <c r="C2399" s="4" t="str">
        <f>MONTH(月出库[[#This Row],[日期]]) &amp; "月"</f>
        <v>2月</v>
      </c>
      <c r="D2399" s="4">
        <f>--TEXT(月出库[[#This Row],[日期]],"yyyymm")</f>
        <v>201802</v>
      </c>
      <c r="E2399" t="s">
        <v>22</v>
      </c>
      <c r="F2399" t="s">
        <v>35</v>
      </c>
      <c r="G2399">
        <v>1000000047</v>
      </c>
      <c r="H2399" t="s">
        <v>34</v>
      </c>
      <c r="I2399" t="s">
        <v>26</v>
      </c>
      <c r="J2399">
        <v>40000085</v>
      </c>
      <c r="K2399" t="s">
        <v>24</v>
      </c>
      <c r="L2399" s="6">
        <v>134.30000000000001</v>
      </c>
      <c r="M239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206.00000000000003</v>
      </c>
    </row>
    <row r="2400" spans="1:13" x14ac:dyDescent="0.2">
      <c r="A2400" s="1">
        <v>43190</v>
      </c>
      <c r="B2400" s="4" t="str">
        <f>YEAR(月出库[[#This Row],[日期]]) &amp; "年"</f>
        <v>2018年</v>
      </c>
      <c r="C2400" s="4" t="str">
        <f>MONTH(月出库[[#This Row],[日期]]) &amp; "月"</f>
        <v>3月</v>
      </c>
      <c r="D2400" s="4">
        <f>--TEXT(月出库[[#This Row],[日期]],"yyyymm")</f>
        <v>201803</v>
      </c>
      <c r="E2400" t="s">
        <v>43</v>
      </c>
      <c r="F2400" t="s">
        <v>51</v>
      </c>
      <c r="G2400">
        <v>1000000460</v>
      </c>
      <c r="H2400" t="s">
        <v>50</v>
      </c>
      <c r="I2400" t="s">
        <v>26</v>
      </c>
      <c r="J2400">
        <v>40000085</v>
      </c>
      <c r="K2400" t="s">
        <v>24</v>
      </c>
      <c r="L2400" s="6">
        <v>202.3</v>
      </c>
      <c r="M240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01" spans="1:13" x14ac:dyDescent="0.2">
      <c r="A2401" s="1">
        <v>43190</v>
      </c>
      <c r="B2401" s="4" t="str">
        <f>YEAR(月出库[[#This Row],[日期]]) &amp; "年"</f>
        <v>2018年</v>
      </c>
      <c r="C2401" s="4" t="str">
        <f>MONTH(月出库[[#This Row],[日期]]) &amp; "月"</f>
        <v>3月</v>
      </c>
      <c r="D2401" s="4">
        <f>--TEXT(月出库[[#This Row],[日期]],"yyyymm")</f>
        <v>201803</v>
      </c>
      <c r="E2401" t="s">
        <v>43</v>
      </c>
      <c r="F2401" t="s">
        <v>42</v>
      </c>
      <c r="G2401">
        <v>1000000931</v>
      </c>
      <c r="H2401" t="s">
        <v>41</v>
      </c>
      <c r="I2401" t="s">
        <v>26</v>
      </c>
      <c r="J2401">
        <v>40000085</v>
      </c>
      <c r="K2401" t="s">
        <v>24</v>
      </c>
      <c r="L2401" s="6">
        <v>292.59999999999997</v>
      </c>
      <c r="M240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155.4</v>
      </c>
    </row>
    <row r="2402" spans="1:13" x14ac:dyDescent="0.2">
      <c r="A2402" s="1">
        <v>43190</v>
      </c>
      <c r="B2402" s="4" t="str">
        <f>YEAR(月出库[[#This Row],[日期]]) &amp; "年"</f>
        <v>2018年</v>
      </c>
      <c r="C2402" s="4" t="str">
        <f>MONTH(月出库[[#This Row],[日期]]) &amp; "月"</f>
        <v>3月</v>
      </c>
      <c r="D2402" s="4">
        <f>--TEXT(月出库[[#This Row],[日期]],"yyyymm")</f>
        <v>201803</v>
      </c>
      <c r="E2402" t="s">
        <v>43</v>
      </c>
      <c r="F2402" t="s">
        <v>42</v>
      </c>
      <c r="G2402">
        <v>1000001014</v>
      </c>
      <c r="H2402" t="s">
        <v>44</v>
      </c>
      <c r="I2402" t="s">
        <v>26</v>
      </c>
      <c r="J2402">
        <v>40000085</v>
      </c>
      <c r="K2402" t="s">
        <v>24</v>
      </c>
      <c r="L2402" s="6">
        <v>31.2</v>
      </c>
      <c r="M240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75.800000000000011</v>
      </c>
    </row>
    <row r="2403" spans="1:13" x14ac:dyDescent="0.2">
      <c r="A2403" s="1">
        <v>43190</v>
      </c>
      <c r="B2403" s="4" t="str">
        <f>YEAR(月出库[[#This Row],[日期]]) &amp; "年"</f>
        <v>2018年</v>
      </c>
      <c r="C2403" s="4" t="str">
        <f>MONTH(月出库[[#This Row],[日期]]) &amp; "月"</f>
        <v>3月</v>
      </c>
      <c r="D2403" s="4">
        <f>--TEXT(月出库[[#This Row],[日期]],"yyyymm")</f>
        <v>201803</v>
      </c>
      <c r="E2403" t="s">
        <v>43</v>
      </c>
      <c r="F2403" t="s">
        <v>66</v>
      </c>
      <c r="G2403">
        <v>1000001135</v>
      </c>
      <c r="H2403" t="s">
        <v>65</v>
      </c>
      <c r="I2403" t="s">
        <v>26</v>
      </c>
      <c r="J2403">
        <v>40000085</v>
      </c>
      <c r="K2403" t="s">
        <v>24</v>
      </c>
      <c r="L2403" s="6">
        <v>32.1</v>
      </c>
      <c r="M240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04" spans="1:13" x14ac:dyDescent="0.2">
      <c r="A2404" s="1">
        <v>43190</v>
      </c>
      <c r="B2404" s="4" t="str">
        <f>YEAR(月出库[[#This Row],[日期]]) &amp; "年"</f>
        <v>2018年</v>
      </c>
      <c r="C2404" s="4" t="str">
        <f>MONTH(月出库[[#This Row],[日期]]) &amp; "月"</f>
        <v>3月</v>
      </c>
      <c r="D2404" s="4">
        <f>--TEXT(月出库[[#This Row],[日期]],"yyyymm")</f>
        <v>201803</v>
      </c>
      <c r="E2404" t="s">
        <v>43</v>
      </c>
      <c r="F2404" t="s">
        <v>78</v>
      </c>
      <c r="G2404">
        <v>1000003187</v>
      </c>
      <c r="H2404" t="s">
        <v>77</v>
      </c>
      <c r="I2404" t="s">
        <v>26</v>
      </c>
      <c r="J2404">
        <v>40000080</v>
      </c>
      <c r="K2404" t="s">
        <v>67</v>
      </c>
      <c r="L2404" s="6">
        <v>1.8</v>
      </c>
      <c r="M240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10.4</v>
      </c>
    </row>
    <row r="2405" spans="1:13" x14ac:dyDescent="0.2">
      <c r="A2405" s="1">
        <v>43190</v>
      </c>
      <c r="B2405" s="4" t="str">
        <f>YEAR(月出库[[#This Row],[日期]]) &amp; "年"</f>
        <v>2018年</v>
      </c>
      <c r="C2405" s="4" t="str">
        <f>MONTH(月出库[[#This Row],[日期]]) &amp; "月"</f>
        <v>3月</v>
      </c>
      <c r="D2405" s="4">
        <f>--TEXT(月出库[[#This Row],[日期]],"yyyymm")</f>
        <v>201803</v>
      </c>
      <c r="E2405" t="s">
        <v>43</v>
      </c>
      <c r="F2405" t="s">
        <v>78</v>
      </c>
      <c r="G2405">
        <v>1000003187</v>
      </c>
      <c r="H2405" t="s">
        <v>77</v>
      </c>
      <c r="I2405" t="s">
        <v>26</v>
      </c>
      <c r="J2405">
        <v>40000085</v>
      </c>
      <c r="K2405" t="s">
        <v>24</v>
      </c>
      <c r="L2405" s="6">
        <v>95.6</v>
      </c>
      <c r="M240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56.2</v>
      </c>
    </row>
    <row r="2406" spans="1:13" x14ac:dyDescent="0.2">
      <c r="A2406" s="1">
        <v>43190</v>
      </c>
      <c r="B2406" s="4" t="str">
        <f>YEAR(月出库[[#This Row],[日期]]) &amp; "年"</f>
        <v>2018年</v>
      </c>
      <c r="C2406" s="4" t="str">
        <f>MONTH(月出库[[#This Row],[日期]]) &amp; "月"</f>
        <v>3月</v>
      </c>
      <c r="D2406" s="4">
        <f>--TEXT(月出库[[#This Row],[日期]],"yyyymm")</f>
        <v>201803</v>
      </c>
      <c r="E2406" t="s">
        <v>9</v>
      </c>
      <c r="F2406" t="s">
        <v>75</v>
      </c>
      <c r="G2406">
        <v>1000000281</v>
      </c>
      <c r="H2406" t="s">
        <v>74</v>
      </c>
      <c r="I2406" t="s">
        <v>26</v>
      </c>
      <c r="J2406">
        <v>40000085</v>
      </c>
      <c r="K2406" t="s">
        <v>24</v>
      </c>
      <c r="L2406" s="6">
        <v>202.39999999999998</v>
      </c>
      <c r="M240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81.099999999999994</v>
      </c>
    </row>
    <row r="2407" spans="1:13" x14ac:dyDescent="0.2">
      <c r="A2407" s="1">
        <v>43190</v>
      </c>
      <c r="B2407" s="4" t="str">
        <f>YEAR(月出库[[#This Row],[日期]]) &amp; "年"</f>
        <v>2018年</v>
      </c>
      <c r="C2407" s="4" t="str">
        <f>MONTH(月出库[[#This Row],[日期]]) &amp; "月"</f>
        <v>3月</v>
      </c>
      <c r="D2407" s="4">
        <f>--TEXT(月出库[[#This Row],[日期]],"yyyymm")</f>
        <v>201803</v>
      </c>
      <c r="E2407" t="s">
        <v>9</v>
      </c>
      <c r="F2407" t="s">
        <v>15</v>
      </c>
      <c r="G2407">
        <v>1000002986</v>
      </c>
      <c r="H2407" t="s">
        <v>14</v>
      </c>
      <c r="I2407" t="s">
        <v>26</v>
      </c>
      <c r="J2407">
        <v>40000080</v>
      </c>
      <c r="K2407" t="s">
        <v>67</v>
      </c>
      <c r="L2407" s="6">
        <v>11</v>
      </c>
      <c r="M240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6.2</v>
      </c>
    </row>
    <row r="2408" spans="1:13" x14ac:dyDescent="0.2">
      <c r="A2408" s="1">
        <v>43190</v>
      </c>
      <c r="B2408" s="4" t="str">
        <f>YEAR(月出库[[#This Row],[日期]]) &amp; "年"</f>
        <v>2018年</v>
      </c>
      <c r="C2408" s="4" t="str">
        <f>MONTH(月出库[[#This Row],[日期]]) &amp; "月"</f>
        <v>3月</v>
      </c>
      <c r="D2408" s="4">
        <f>--TEXT(月出库[[#This Row],[日期]],"yyyymm")</f>
        <v>201803</v>
      </c>
      <c r="E2408" t="s">
        <v>9</v>
      </c>
      <c r="F2408" t="s">
        <v>8</v>
      </c>
      <c r="G2408">
        <v>1000000070</v>
      </c>
      <c r="H2408" t="s">
        <v>7</v>
      </c>
      <c r="I2408" t="s">
        <v>26</v>
      </c>
      <c r="J2408">
        <v>40000080</v>
      </c>
      <c r="K2408" t="s">
        <v>67</v>
      </c>
      <c r="L2408" s="6">
        <v>7.3</v>
      </c>
      <c r="M240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09" spans="1:13" x14ac:dyDescent="0.2">
      <c r="A2409" s="1">
        <v>43190</v>
      </c>
      <c r="B2409" s="4" t="str">
        <f>YEAR(月出库[[#This Row],[日期]]) &amp; "年"</f>
        <v>2018年</v>
      </c>
      <c r="C2409" s="4" t="str">
        <f>MONTH(月出库[[#This Row],[日期]]) &amp; "月"</f>
        <v>3月</v>
      </c>
      <c r="D2409" s="4">
        <f>--TEXT(月出库[[#This Row],[日期]],"yyyymm")</f>
        <v>201803</v>
      </c>
      <c r="E2409" t="s">
        <v>9</v>
      </c>
      <c r="F2409" t="s">
        <v>57</v>
      </c>
      <c r="G2409">
        <v>1000001502</v>
      </c>
      <c r="H2409" t="s">
        <v>56</v>
      </c>
      <c r="I2409" t="s">
        <v>26</v>
      </c>
      <c r="J2409">
        <v>40000080</v>
      </c>
      <c r="K2409" t="s">
        <v>67</v>
      </c>
      <c r="L2409" s="6">
        <v>7.1</v>
      </c>
      <c r="M240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</v>
      </c>
    </row>
    <row r="2410" spans="1:13" x14ac:dyDescent="0.2">
      <c r="A2410" s="1">
        <v>43190</v>
      </c>
      <c r="B2410" s="4" t="str">
        <f>YEAR(月出库[[#This Row],[日期]]) &amp; "年"</f>
        <v>2018年</v>
      </c>
      <c r="C2410" s="4" t="str">
        <f>MONTH(月出库[[#This Row],[日期]]) &amp; "月"</f>
        <v>3月</v>
      </c>
      <c r="D2410" s="4">
        <f>--TEXT(月出库[[#This Row],[日期]],"yyyymm")</f>
        <v>201803</v>
      </c>
      <c r="E2410" t="s">
        <v>9</v>
      </c>
      <c r="F2410" t="s">
        <v>57</v>
      </c>
      <c r="G2410">
        <v>1000001502</v>
      </c>
      <c r="H2410" t="s">
        <v>56</v>
      </c>
      <c r="I2410" t="s">
        <v>26</v>
      </c>
      <c r="J2410">
        <v>40000085</v>
      </c>
      <c r="K2410" t="s">
        <v>24</v>
      </c>
      <c r="L2410" s="6">
        <v>49.2</v>
      </c>
      <c r="M241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178.2</v>
      </c>
    </row>
    <row r="2411" spans="1:13" x14ac:dyDescent="0.2">
      <c r="A2411" s="1">
        <v>43190</v>
      </c>
      <c r="B2411" s="4" t="str">
        <f>YEAR(月出库[[#This Row],[日期]]) &amp; "年"</f>
        <v>2018年</v>
      </c>
      <c r="C2411" s="4" t="str">
        <f>MONTH(月出库[[#This Row],[日期]]) &amp; "月"</f>
        <v>3月</v>
      </c>
      <c r="D2411" s="4">
        <f>--TEXT(月出库[[#This Row],[日期]],"yyyymm")</f>
        <v>201803</v>
      </c>
      <c r="E2411" t="s">
        <v>9</v>
      </c>
      <c r="F2411" t="s">
        <v>72</v>
      </c>
      <c r="G2411">
        <v>1000000064</v>
      </c>
      <c r="H2411" t="s">
        <v>76</v>
      </c>
      <c r="I2411" t="s">
        <v>26</v>
      </c>
      <c r="J2411">
        <v>40000085</v>
      </c>
      <c r="K2411" t="s">
        <v>24</v>
      </c>
      <c r="L2411" s="6">
        <v>46.9</v>
      </c>
      <c r="M241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55</v>
      </c>
    </row>
    <row r="2412" spans="1:13" x14ac:dyDescent="0.2">
      <c r="A2412" s="1">
        <v>43190</v>
      </c>
      <c r="B2412" s="4" t="str">
        <f>YEAR(月出库[[#This Row],[日期]]) &amp; "年"</f>
        <v>2018年</v>
      </c>
      <c r="C2412" s="4" t="str">
        <f>MONTH(月出库[[#This Row],[日期]]) &amp; "月"</f>
        <v>3月</v>
      </c>
      <c r="D2412" s="4">
        <f>--TEXT(月出库[[#This Row],[日期]],"yyyymm")</f>
        <v>201803</v>
      </c>
      <c r="E2412" t="s">
        <v>9</v>
      </c>
      <c r="F2412" t="s">
        <v>59</v>
      </c>
      <c r="G2412">
        <v>1000000192</v>
      </c>
      <c r="H2412" t="s">
        <v>58</v>
      </c>
      <c r="I2412" t="s">
        <v>26</v>
      </c>
      <c r="J2412">
        <v>40000085</v>
      </c>
      <c r="K2412" t="s">
        <v>24</v>
      </c>
      <c r="L2412" s="6">
        <v>48.2</v>
      </c>
      <c r="M241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13" spans="1:13" x14ac:dyDescent="0.2">
      <c r="A2413" s="1">
        <v>43190</v>
      </c>
      <c r="B2413" s="4" t="str">
        <f>YEAR(月出库[[#This Row],[日期]]) &amp; "年"</f>
        <v>2018年</v>
      </c>
      <c r="C2413" s="4" t="str">
        <f>MONTH(月出库[[#This Row],[日期]]) &amp; "月"</f>
        <v>3月</v>
      </c>
      <c r="D2413" s="4">
        <f>--TEXT(月出库[[#This Row],[日期]],"yyyymm")</f>
        <v>201803</v>
      </c>
      <c r="E2413" t="s">
        <v>9</v>
      </c>
      <c r="F2413" t="s">
        <v>17</v>
      </c>
      <c r="G2413">
        <v>1000000059</v>
      </c>
      <c r="H2413" t="s">
        <v>55</v>
      </c>
      <c r="I2413" t="s">
        <v>26</v>
      </c>
      <c r="J2413">
        <v>40000080</v>
      </c>
      <c r="K2413" t="s">
        <v>67</v>
      </c>
      <c r="L2413" s="6">
        <v>122.5</v>
      </c>
      <c r="M241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14" spans="1:13" x14ac:dyDescent="0.2">
      <c r="A2414" s="1">
        <v>43190</v>
      </c>
      <c r="B2414" s="4" t="str">
        <f>YEAR(月出库[[#This Row],[日期]]) &amp; "年"</f>
        <v>2018年</v>
      </c>
      <c r="C2414" s="4" t="str">
        <f>MONTH(月出库[[#This Row],[日期]]) &amp; "月"</f>
        <v>3月</v>
      </c>
      <c r="D2414" s="4">
        <f>--TEXT(月出库[[#This Row],[日期]],"yyyymm")</f>
        <v>201803</v>
      </c>
      <c r="E2414" t="s">
        <v>9</v>
      </c>
      <c r="F2414" t="s">
        <v>17</v>
      </c>
      <c r="G2414">
        <v>1000001649</v>
      </c>
      <c r="H2414" t="s">
        <v>16</v>
      </c>
      <c r="I2414" t="s">
        <v>26</v>
      </c>
      <c r="J2414">
        <v>40000080</v>
      </c>
      <c r="K2414" t="s">
        <v>67</v>
      </c>
      <c r="L2414" s="6">
        <v>14.9</v>
      </c>
      <c r="M241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123.89999999999999</v>
      </c>
    </row>
    <row r="2415" spans="1:13" x14ac:dyDescent="0.2">
      <c r="A2415" s="1">
        <v>43190</v>
      </c>
      <c r="B2415" s="4" t="str">
        <f>YEAR(月出库[[#This Row],[日期]]) &amp; "年"</f>
        <v>2018年</v>
      </c>
      <c r="C2415" s="4" t="str">
        <f>MONTH(月出库[[#This Row],[日期]]) &amp; "月"</f>
        <v>3月</v>
      </c>
      <c r="D2415" s="4">
        <f>--TEXT(月出库[[#This Row],[日期]],"yyyymm")</f>
        <v>201803</v>
      </c>
      <c r="E2415" t="s">
        <v>9</v>
      </c>
      <c r="F2415" t="s">
        <v>17</v>
      </c>
      <c r="G2415">
        <v>1000001649</v>
      </c>
      <c r="H2415" t="s">
        <v>16</v>
      </c>
      <c r="I2415" t="s">
        <v>26</v>
      </c>
      <c r="J2415">
        <v>40000085</v>
      </c>
      <c r="K2415" t="s">
        <v>24</v>
      </c>
      <c r="L2415" s="6">
        <v>48.6</v>
      </c>
      <c r="M241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16" spans="1:13" x14ac:dyDescent="0.2">
      <c r="A2416" s="1">
        <v>43190</v>
      </c>
      <c r="B2416" s="4" t="str">
        <f>YEAR(月出库[[#This Row],[日期]]) &amp; "年"</f>
        <v>2018年</v>
      </c>
      <c r="C2416" s="4" t="str">
        <f>MONTH(月出库[[#This Row],[日期]]) &amp; "月"</f>
        <v>3月</v>
      </c>
      <c r="D2416" s="4">
        <f>--TEXT(月出库[[#This Row],[日期]],"yyyymm")</f>
        <v>201803</v>
      </c>
      <c r="E2416" t="s">
        <v>22</v>
      </c>
      <c r="F2416" t="s">
        <v>64</v>
      </c>
      <c r="G2416">
        <v>1000002973</v>
      </c>
      <c r="H2416" t="s">
        <v>63</v>
      </c>
      <c r="I2416" t="s">
        <v>26</v>
      </c>
      <c r="J2416">
        <v>40000085</v>
      </c>
      <c r="K2416" t="s">
        <v>24</v>
      </c>
      <c r="L2416" s="6">
        <v>23.2</v>
      </c>
      <c r="M241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43</v>
      </c>
    </row>
    <row r="2417" spans="1:13" x14ac:dyDescent="0.2">
      <c r="A2417" s="1">
        <v>43190</v>
      </c>
      <c r="B2417" s="4" t="str">
        <f>YEAR(月出库[[#This Row],[日期]]) &amp; "年"</f>
        <v>2018年</v>
      </c>
      <c r="C2417" s="4" t="str">
        <f>MONTH(月出库[[#This Row],[日期]]) &amp; "月"</f>
        <v>3月</v>
      </c>
      <c r="D2417" s="4">
        <f>--TEXT(月出库[[#This Row],[日期]],"yyyymm")</f>
        <v>201803</v>
      </c>
      <c r="E2417" t="s">
        <v>22</v>
      </c>
      <c r="F2417" t="s">
        <v>49</v>
      </c>
      <c r="G2417">
        <v>1000000020</v>
      </c>
      <c r="H2417" t="s">
        <v>73</v>
      </c>
      <c r="I2417" t="s">
        <v>26</v>
      </c>
      <c r="J2417">
        <v>40000085</v>
      </c>
      <c r="K2417" t="s">
        <v>24</v>
      </c>
      <c r="L2417" s="6">
        <v>784.80000000000007</v>
      </c>
      <c r="M241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18" spans="1:13" x14ac:dyDescent="0.2">
      <c r="A2418" s="1">
        <v>43190</v>
      </c>
      <c r="B2418" s="4" t="str">
        <f>YEAR(月出库[[#This Row],[日期]]) &amp; "年"</f>
        <v>2018年</v>
      </c>
      <c r="C2418" s="4" t="str">
        <f>MONTH(月出库[[#This Row],[日期]]) &amp; "月"</f>
        <v>3月</v>
      </c>
      <c r="D2418" s="4">
        <f>--TEXT(月出库[[#This Row],[日期]],"yyyymm")</f>
        <v>201803</v>
      </c>
      <c r="E2418" t="s">
        <v>22</v>
      </c>
      <c r="F2418" t="s">
        <v>29</v>
      </c>
      <c r="G2418">
        <v>1000000054</v>
      </c>
      <c r="H2418" t="s">
        <v>36</v>
      </c>
      <c r="I2418" t="s">
        <v>26</v>
      </c>
      <c r="J2418">
        <v>40000085</v>
      </c>
      <c r="K2418" t="s">
        <v>24</v>
      </c>
      <c r="L2418" s="6">
        <v>462.69999999999993</v>
      </c>
      <c r="M241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1219.6000000000001</v>
      </c>
    </row>
    <row r="2419" spans="1:13" x14ac:dyDescent="0.2">
      <c r="A2419" s="1">
        <v>43190</v>
      </c>
      <c r="B2419" s="4" t="str">
        <f>YEAR(月出库[[#This Row],[日期]]) &amp; "年"</f>
        <v>2018年</v>
      </c>
      <c r="C2419" s="4" t="str">
        <f>MONTH(月出库[[#This Row],[日期]]) &amp; "月"</f>
        <v>3月</v>
      </c>
      <c r="D2419" s="4">
        <f>--TEXT(月出库[[#This Row],[日期]],"yyyymm")</f>
        <v>201803</v>
      </c>
      <c r="E2419" t="s">
        <v>22</v>
      </c>
      <c r="F2419" t="s">
        <v>33</v>
      </c>
      <c r="G2419">
        <v>1000000031</v>
      </c>
      <c r="H2419" t="s">
        <v>32</v>
      </c>
      <c r="I2419" t="s">
        <v>26</v>
      </c>
      <c r="J2419">
        <v>40000085</v>
      </c>
      <c r="K2419" t="s">
        <v>24</v>
      </c>
      <c r="L2419" s="6">
        <v>36.5</v>
      </c>
      <c r="M241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235.2</v>
      </c>
    </row>
    <row r="2420" spans="1:13" x14ac:dyDescent="0.2">
      <c r="A2420" s="1">
        <v>43190</v>
      </c>
      <c r="B2420" s="4" t="str">
        <f>YEAR(月出库[[#This Row],[日期]]) &amp; "年"</f>
        <v>2018年</v>
      </c>
      <c r="C2420" s="4" t="str">
        <f>MONTH(月出库[[#This Row],[日期]]) &amp; "月"</f>
        <v>3月</v>
      </c>
      <c r="D2420" s="4">
        <f>--TEXT(月出库[[#This Row],[日期]],"yyyymm")</f>
        <v>201803</v>
      </c>
      <c r="E2420" t="s">
        <v>22</v>
      </c>
      <c r="F2420" t="s">
        <v>21</v>
      </c>
      <c r="G2420">
        <v>1000002872</v>
      </c>
      <c r="H2420" t="s">
        <v>19</v>
      </c>
      <c r="I2420" t="s">
        <v>26</v>
      </c>
      <c r="J2420">
        <v>40000085</v>
      </c>
      <c r="K2420" t="s">
        <v>24</v>
      </c>
      <c r="L2420" s="6">
        <v>36.200000000000003</v>
      </c>
      <c r="M242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21" spans="1:13" x14ac:dyDescent="0.2">
      <c r="A2421" s="1">
        <v>43190</v>
      </c>
      <c r="B2421" s="4" t="str">
        <f>YEAR(月出库[[#This Row],[日期]]) &amp; "年"</f>
        <v>2018年</v>
      </c>
      <c r="C2421" s="4" t="str">
        <f>MONTH(月出库[[#This Row],[日期]]) &amp; "月"</f>
        <v>3月</v>
      </c>
      <c r="D2421" s="4">
        <f>--TEXT(月出库[[#This Row],[日期]],"yyyymm")</f>
        <v>201803</v>
      </c>
      <c r="E2421" t="s">
        <v>22</v>
      </c>
      <c r="F2421" t="s">
        <v>61</v>
      </c>
      <c r="G2421">
        <v>1000000579</v>
      </c>
      <c r="H2421" t="s">
        <v>60</v>
      </c>
      <c r="I2421" t="s">
        <v>26</v>
      </c>
      <c r="J2421">
        <v>40000085</v>
      </c>
      <c r="K2421" t="s">
        <v>24</v>
      </c>
      <c r="L2421" s="6">
        <v>253.40000000000003</v>
      </c>
      <c r="M242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0</v>
      </c>
    </row>
    <row r="2422" spans="1:13" x14ac:dyDescent="0.2">
      <c r="A2422" s="1">
        <v>43190</v>
      </c>
      <c r="B2422" s="4" t="str">
        <f>YEAR(月出库[[#This Row],[日期]]) &amp; "年"</f>
        <v>2018年</v>
      </c>
      <c r="C2422" s="4" t="str">
        <f>MONTH(月出库[[#This Row],[日期]]) &amp; "月"</f>
        <v>3月</v>
      </c>
      <c r="D2422" s="4">
        <f>--TEXT(月出库[[#This Row],[日期]],"yyyymm")</f>
        <v>201803</v>
      </c>
      <c r="E2422" t="s">
        <v>22</v>
      </c>
      <c r="F2422" t="s">
        <v>35</v>
      </c>
      <c r="G2422">
        <v>1000000047</v>
      </c>
      <c r="H2422" t="s">
        <v>34</v>
      </c>
      <c r="I2422" t="s">
        <v>26</v>
      </c>
      <c r="J2422">
        <v>40000085</v>
      </c>
      <c r="K2422" t="s">
        <v>24</v>
      </c>
      <c r="L2422" s="6">
        <v>36.299999999999997</v>
      </c>
      <c r="M242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368.9</v>
      </c>
    </row>
    <row r="2423" spans="1:13" x14ac:dyDescent="0.2">
      <c r="A2423" s="1">
        <v>43220</v>
      </c>
      <c r="B2423" s="4" t="str">
        <f>YEAR(月出库[[#This Row],[日期]]) &amp; "年"</f>
        <v>2018年</v>
      </c>
      <c r="C2423" s="4" t="str">
        <f>MONTH(月出库[[#This Row],[日期]]) &amp; "月"</f>
        <v>4月</v>
      </c>
      <c r="D2423" s="4">
        <f>--TEXT(月出库[[#This Row],[日期]],"yyyymm")</f>
        <v>201804</v>
      </c>
      <c r="E2423" t="s">
        <v>43</v>
      </c>
      <c r="F2423" t="s">
        <v>66</v>
      </c>
      <c r="G2423">
        <v>1000001135</v>
      </c>
      <c r="H2423" t="s">
        <v>65</v>
      </c>
      <c r="I2423" t="s">
        <v>26</v>
      </c>
      <c r="J2423">
        <v>40000080</v>
      </c>
      <c r="K2423" t="s">
        <v>67</v>
      </c>
      <c r="L2423" s="6">
        <v>6.4</v>
      </c>
      <c r="M242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57.158937955308261</v>
      </c>
    </row>
    <row r="2424" spans="1:13" x14ac:dyDescent="0.2">
      <c r="A2424" s="1">
        <v>43220</v>
      </c>
      <c r="B2424" s="4" t="str">
        <f>YEAR(月出库[[#This Row],[日期]]) &amp; "年"</f>
        <v>2018年</v>
      </c>
      <c r="C2424" s="4" t="str">
        <f>MONTH(月出库[[#This Row],[日期]]) &amp; "月"</f>
        <v>4月</v>
      </c>
      <c r="D2424" s="4">
        <f>--TEXT(月出库[[#This Row],[日期]],"yyyymm")</f>
        <v>201804</v>
      </c>
      <c r="E2424" t="s">
        <v>43</v>
      </c>
      <c r="F2424" t="s">
        <v>78</v>
      </c>
      <c r="G2424">
        <v>1000003187</v>
      </c>
      <c r="H2424" t="s">
        <v>77</v>
      </c>
      <c r="I2424" t="s">
        <v>26</v>
      </c>
      <c r="J2424">
        <v>40000080</v>
      </c>
      <c r="K2424" t="s">
        <v>67</v>
      </c>
      <c r="L2424" s="6">
        <v>6</v>
      </c>
      <c r="M242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87.571644953145409</v>
      </c>
    </row>
    <row r="2425" spans="1:13" x14ac:dyDescent="0.2">
      <c r="A2425" s="1">
        <v>43220</v>
      </c>
      <c r="B2425" s="4" t="str">
        <f>YEAR(月出库[[#This Row],[日期]]) &amp; "年"</f>
        <v>2018年</v>
      </c>
      <c r="C2425" s="4" t="str">
        <f>MONTH(月出库[[#This Row],[日期]]) &amp; "月"</f>
        <v>4月</v>
      </c>
      <c r="D2425" s="4">
        <f>--TEXT(月出库[[#This Row],[日期]],"yyyymm")</f>
        <v>201804</v>
      </c>
      <c r="E2425" t="s">
        <v>43</v>
      </c>
      <c r="F2425" t="s">
        <v>78</v>
      </c>
      <c r="G2425">
        <v>1000003187</v>
      </c>
      <c r="H2425" t="s">
        <v>77</v>
      </c>
      <c r="I2425" t="s">
        <v>26</v>
      </c>
      <c r="J2425">
        <v>40000085</v>
      </c>
      <c r="K2425" t="s">
        <v>24</v>
      </c>
      <c r="L2425" s="6">
        <v>56.2</v>
      </c>
      <c r="M242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116.18771995434371</v>
      </c>
    </row>
    <row r="2426" spans="1:13" x14ac:dyDescent="0.2">
      <c r="A2426" s="1">
        <v>43220</v>
      </c>
      <c r="B2426" s="4" t="str">
        <f>YEAR(月出库[[#This Row],[日期]]) &amp; "年"</f>
        <v>2018年</v>
      </c>
      <c r="C2426" s="4" t="str">
        <f>MONTH(月出库[[#This Row],[日期]]) &amp; "月"</f>
        <v>4月</v>
      </c>
      <c r="D2426" s="4">
        <f>--TEXT(月出库[[#This Row],[日期]],"yyyymm")</f>
        <v>201804</v>
      </c>
      <c r="E2426" t="s">
        <v>9</v>
      </c>
      <c r="F2426" t="s">
        <v>75</v>
      </c>
      <c r="G2426">
        <v>1000000281</v>
      </c>
      <c r="H2426" t="s">
        <v>74</v>
      </c>
      <c r="I2426" t="s">
        <v>26</v>
      </c>
      <c r="J2426">
        <v>40000085</v>
      </c>
      <c r="K2426" t="s">
        <v>24</v>
      </c>
      <c r="L2426" s="6">
        <v>81.099999999999994</v>
      </c>
      <c r="M242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77.79680808947225</v>
      </c>
    </row>
    <row r="2427" spans="1:13" x14ac:dyDescent="0.2">
      <c r="A2427" s="1">
        <v>43220</v>
      </c>
      <c r="B2427" s="4" t="str">
        <f>YEAR(月出库[[#This Row],[日期]]) &amp; "年"</f>
        <v>2018年</v>
      </c>
      <c r="C2427" s="4" t="str">
        <f>MONTH(月出库[[#This Row],[日期]]) &amp; "月"</f>
        <v>4月</v>
      </c>
      <c r="D2427" s="4">
        <f>--TEXT(月出库[[#This Row],[日期]],"yyyymm")</f>
        <v>201804</v>
      </c>
      <c r="E2427" t="s">
        <v>9</v>
      </c>
      <c r="F2427" t="s">
        <v>15</v>
      </c>
      <c r="G2427">
        <v>1000002986</v>
      </c>
      <c r="H2427" t="s">
        <v>14</v>
      </c>
      <c r="I2427" t="s">
        <v>26</v>
      </c>
      <c r="J2427">
        <v>40000080</v>
      </c>
      <c r="K2427" t="s">
        <v>67</v>
      </c>
      <c r="L2427" s="6">
        <v>6.2</v>
      </c>
      <c r="M242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76.292023160130199</v>
      </c>
    </row>
    <row r="2428" spans="1:13" x14ac:dyDescent="0.2">
      <c r="A2428" s="1">
        <v>43220</v>
      </c>
      <c r="B2428" s="4" t="str">
        <f>YEAR(月出库[[#This Row],[日期]]) &amp; "年"</f>
        <v>2018年</v>
      </c>
      <c r="C2428" s="4" t="str">
        <f>MONTH(月出库[[#This Row],[日期]]) &amp; "月"</f>
        <v>4月</v>
      </c>
      <c r="D2428" s="4">
        <f>--TEXT(月出库[[#This Row],[日期]],"yyyymm")</f>
        <v>201804</v>
      </c>
      <c r="E2428" t="s">
        <v>9</v>
      </c>
      <c r="F2428" t="s">
        <v>57</v>
      </c>
      <c r="G2428">
        <v>1000001502</v>
      </c>
      <c r="H2428" t="s">
        <v>56</v>
      </c>
      <c r="I2428" t="s">
        <v>26</v>
      </c>
      <c r="J2428">
        <v>40000080</v>
      </c>
      <c r="K2428" t="s">
        <v>67</v>
      </c>
      <c r="L2428" s="6">
        <v>13</v>
      </c>
      <c r="M242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56.961665978505515</v>
      </c>
    </row>
    <row r="2429" spans="1:13" x14ac:dyDescent="0.2">
      <c r="A2429" s="1">
        <v>43220</v>
      </c>
      <c r="B2429" s="4" t="str">
        <f>YEAR(月出库[[#This Row],[日期]]) &amp; "年"</f>
        <v>2018年</v>
      </c>
      <c r="C2429" s="4" t="str">
        <f>MONTH(月出库[[#This Row],[日期]]) &amp; "月"</f>
        <v>4月</v>
      </c>
      <c r="D2429" s="4">
        <f>--TEXT(月出库[[#This Row],[日期]],"yyyymm")</f>
        <v>201804</v>
      </c>
      <c r="E2429" t="s">
        <v>9</v>
      </c>
      <c r="F2429" t="s">
        <v>57</v>
      </c>
      <c r="G2429">
        <v>1000001502</v>
      </c>
      <c r="H2429" t="s">
        <v>56</v>
      </c>
      <c r="I2429" t="s">
        <v>26</v>
      </c>
      <c r="J2429">
        <v>40000085</v>
      </c>
      <c r="K2429" t="s">
        <v>24</v>
      </c>
      <c r="L2429" s="6">
        <v>178.2</v>
      </c>
      <c r="M242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84.749533238864828</v>
      </c>
    </row>
    <row r="2430" spans="1:13" x14ac:dyDescent="0.2">
      <c r="A2430" s="1">
        <v>43220</v>
      </c>
      <c r="B2430" s="4" t="str">
        <f>YEAR(月出库[[#This Row],[日期]]) &amp; "年"</f>
        <v>2018年</v>
      </c>
      <c r="C2430" s="4" t="str">
        <f>MONTH(月出库[[#This Row],[日期]]) &amp; "月"</f>
        <v>4月</v>
      </c>
      <c r="D2430" s="4">
        <f>--TEXT(月出库[[#This Row],[日期]],"yyyymm")</f>
        <v>201804</v>
      </c>
      <c r="E2430" t="s">
        <v>9</v>
      </c>
      <c r="F2430" t="s">
        <v>72</v>
      </c>
      <c r="G2430">
        <v>1000000064</v>
      </c>
      <c r="H2430" t="s">
        <v>76</v>
      </c>
      <c r="I2430" t="s">
        <v>26</v>
      </c>
      <c r="J2430">
        <v>40000080</v>
      </c>
      <c r="K2430" t="s">
        <v>67</v>
      </c>
      <c r="L2430" s="6">
        <v>77.2</v>
      </c>
      <c r="M243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73.572751119701962</v>
      </c>
    </row>
    <row r="2431" spans="1:13" x14ac:dyDescent="0.2">
      <c r="A2431" s="1">
        <v>43220</v>
      </c>
      <c r="B2431" s="4" t="str">
        <f>YEAR(月出库[[#This Row],[日期]]) &amp; "年"</f>
        <v>2018年</v>
      </c>
      <c r="C2431" s="4" t="str">
        <f>MONTH(月出库[[#This Row],[日期]]) &amp; "月"</f>
        <v>4月</v>
      </c>
      <c r="D2431" s="4">
        <f>--TEXT(月出库[[#This Row],[日期]],"yyyymm")</f>
        <v>201804</v>
      </c>
      <c r="E2431" t="s">
        <v>9</v>
      </c>
      <c r="F2431" t="s">
        <v>72</v>
      </c>
      <c r="G2431">
        <v>1000001699</v>
      </c>
      <c r="H2431" t="s">
        <v>71</v>
      </c>
      <c r="I2431" t="s">
        <v>26</v>
      </c>
      <c r="J2431">
        <v>40000080</v>
      </c>
      <c r="K2431" t="s">
        <v>67</v>
      </c>
      <c r="L2431" s="6">
        <v>19.399999999999999</v>
      </c>
      <c r="M243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169.53635841437836</v>
      </c>
    </row>
    <row r="2432" spans="1:13" x14ac:dyDescent="0.2">
      <c r="A2432" s="1">
        <v>43220</v>
      </c>
      <c r="B2432" s="4" t="str">
        <f>YEAR(月出库[[#This Row],[日期]]) &amp; "年"</f>
        <v>2018年</v>
      </c>
      <c r="C2432" s="4" t="str">
        <f>MONTH(月出库[[#This Row],[日期]]) &amp; "月"</f>
        <v>4月</v>
      </c>
      <c r="D2432" s="4">
        <f>--TEXT(月出库[[#This Row],[日期]],"yyyymm")</f>
        <v>201804</v>
      </c>
      <c r="E2432" t="s">
        <v>9</v>
      </c>
      <c r="F2432" t="s">
        <v>17</v>
      </c>
      <c r="G2432">
        <v>1000001649</v>
      </c>
      <c r="H2432" t="s">
        <v>16</v>
      </c>
      <c r="I2432" t="s">
        <v>26</v>
      </c>
      <c r="J2432">
        <v>40000080</v>
      </c>
      <c r="K2432" t="s">
        <v>67</v>
      </c>
      <c r="L2432" s="6">
        <v>123.89999999999999</v>
      </c>
      <c r="M243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132.80969618468507</v>
      </c>
    </row>
    <row r="2433" spans="1:13" x14ac:dyDescent="0.2">
      <c r="A2433" s="1">
        <v>43220</v>
      </c>
      <c r="B2433" s="4" t="str">
        <f>YEAR(月出库[[#This Row],[日期]]) &amp; "年"</f>
        <v>2018年</v>
      </c>
      <c r="C2433" s="4" t="str">
        <f>MONTH(月出库[[#This Row],[日期]]) &amp; "月"</f>
        <v>4月</v>
      </c>
      <c r="D2433" s="4">
        <f>--TEXT(月出库[[#This Row],[日期]],"yyyymm")</f>
        <v>201804</v>
      </c>
      <c r="E2433" t="s">
        <v>22</v>
      </c>
      <c r="F2433" t="s">
        <v>46</v>
      </c>
      <c r="G2433">
        <v>1000001133</v>
      </c>
      <c r="H2433" t="s">
        <v>45</v>
      </c>
      <c r="I2433" t="s">
        <v>26</v>
      </c>
      <c r="J2433">
        <v>40000085</v>
      </c>
      <c r="K2433" t="s">
        <v>24</v>
      </c>
      <c r="L2433" s="6">
        <v>99.300000000000011</v>
      </c>
      <c r="M243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141.75074425126172</v>
      </c>
    </row>
    <row r="2434" spans="1:13" x14ac:dyDescent="0.2">
      <c r="A2434" s="1">
        <v>43220</v>
      </c>
      <c r="B2434" s="4" t="str">
        <f>YEAR(月出库[[#This Row],[日期]]) &amp; "年"</f>
        <v>2018年</v>
      </c>
      <c r="C2434" s="4" t="str">
        <f>MONTH(月出库[[#This Row],[日期]]) &amp; "月"</f>
        <v>4月</v>
      </c>
      <c r="D2434" s="4">
        <f>--TEXT(月出库[[#This Row],[日期]],"yyyymm")</f>
        <v>201804</v>
      </c>
      <c r="E2434" t="s">
        <v>22</v>
      </c>
      <c r="F2434" t="s">
        <v>29</v>
      </c>
      <c r="G2434">
        <v>1000000054</v>
      </c>
      <c r="H2434" t="s">
        <v>36</v>
      </c>
      <c r="I2434" t="s">
        <v>26</v>
      </c>
      <c r="J2434">
        <v>40000085</v>
      </c>
      <c r="K2434" t="s">
        <v>24</v>
      </c>
      <c r="L2434" s="6">
        <v>767.50000000000011</v>
      </c>
      <c r="M243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773.85460791054652</v>
      </c>
    </row>
    <row r="2435" spans="1:13" x14ac:dyDescent="0.2">
      <c r="A2435" s="1">
        <v>43220</v>
      </c>
      <c r="B2435" s="4" t="str">
        <f>YEAR(月出库[[#This Row],[日期]]) &amp; "年"</f>
        <v>2018年</v>
      </c>
      <c r="C2435" s="4" t="str">
        <f>MONTH(月出库[[#This Row],[日期]]) &amp; "月"</f>
        <v>4月</v>
      </c>
      <c r="D2435" s="4">
        <f>--TEXT(月出库[[#This Row],[日期]],"yyyymm")</f>
        <v>201804</v>
      </c>
      <c r="E2435" t="s">
        <v>22</v>
      </c>
      <c r="F2435" t="s">
        <v>29</v>
      </c>
      <c r="G2435">
        <v>1000000101</v>
      </c>
      <c r="H2435" t="s">
        <v>39</v>
      </c>
      <c r="I2435" t="s">
        <v>26</v>
      </c>
      <c r="J2435">
        <v>40000085</v>
      </c>
      <c r="K2435" t="s">
        <v>24</v>
      </c>
      <c r="L2435" s="6">
        <v>40.900000000000006</v>
      </c>
      <c r="M243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65.350536572603446</v>
      </c>
    </row>
    <row r="2436" spans="1:13" x14ac:dyDescent="0.2">
      <c r="A2436" s="1">
        <v>43220</v>
      </c>
      <c r="B2436" s="4" t="str">
        <f>YEAR(月出库[[#This Row],[日期]]) &amp; "年"</f>
        <v>2018年</v>
      </c>
      <c r="C2436" s="4" t="str">
        <f>MONTH(月出库[[#This Row],[日期]]) &amp; "月"</f>
        <v>4月</v>
      </c>
      <c r="D2436" s="4">
        <f>--TEXT(月出库[[#This Row],[日期]],"yyyymm")</f>
        <v>201804</v>
      </c>
      <c r="E2436" t="s">
        <v>22</v>
      </c>
      <c r="F2436" t="s">
        <v>33</v>
      </c>
      <c r="G2436">
        <v>1000000031</v>
      </c>
      <c r="H2436" t="s">
        <v>32</v>
      </c>
      <c r="I2436" t="s">
        <v>26</v>
      </c>
      <c r="J2436">
        <v>40000085</v>
      </c>
      <c r="K2436" t="s">
        <v>24</v>
      </c>
      <c r="L2436" s="6">
        <v>192.1</v>
      </c>
      <c r="M243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194.41163359852865</v>
      </c>
    </row>
    <row r="2437" spans="1:13" x14ac:dyDescent="0.2">
      <c r="A2437" s="1">
        <v>43220</v>
      </c>
      <c r="B2437" s="4" t="str">
        <f>YEAR(月出库[[#This Row],[日期]]) &amp; "年"</f>
        <v>2018年</v>
      </c>
      <c r="C2437" s="4" t="str">
        <f>MONTH(月出库[[#This Row],[日期]]) &amp; "月"</f>
        <v>4月</v>
      </c>
      <c r="D2437" s="4">
        <f>--TEXT(月出库[[#This Row],[日期]],"yyyymm")</f>
        <v>201804</v>
      </c>
      <c r="E2437" t="s">
        <v>22</v>
      </c>
      <c r="F2437" t="s">
        <v>21</v>
      </c>
      <c r="G2437">
        <v>1000002872</v>
      </c>
      <c r="H2437" t="s">
        <v>19</v>
      </c>
      <c r="I2437" t="s">
        <v>26</v>
      </c>
      <c r="J2437">
        <v>40000080</v>
      </c>
      <c r="K2437" t="s">
        <v>67</v>
      </c>
      <c r="L2437" s="6">
        <v>2.2999999999999998</v>
      </c>
      <c r="M243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56.448764126078558</v>
      </c>
    </row>
    <row r="2438" spans="1:13" x14ac:dyDescent="0.2">
      <c r="A2438" s="1">
        <v>43220</v>
      </c>
      <c r="B2438" s="4" t="str">
        <f>YEAR(月出库[[#This Row],[日期]]) &amp; "年"</f>
        <v>2018年</v>
      </c>
      <c r="C2438" s="4" t="str">
        <f>MONTH(月出库[[#This Row],[日期]]) &amp; "月"</f>
        <v>4月</v>
      </c>
      <c r="D2438" s="4">
        <f>--TEXT(月出库[[#This Row],[日期]],"yyyymm")</f>
        <v>201804</v>
      </c>
      <c r="E2438" t="s">
        <v>22</v>
      </c>
      <c r="F2438" t="s">
        <v>35</v>
      </c>
      <c r="G2438">
        <v>1000000047</v>
      </c>
      <c r="H2438" t="s">
        <v>34</v>
      </c>
      <c r="I2438" t="s">
        <v>26</v>
      </c>
      <c r="J2438">
        <v>40000085</v>
      </c>
      <c r="K2438" t="s">
        <v>24</v>
      </c>
      <c r="L2438" s="6">
        <v>236.70000000000002</v>
      </c>
      <c r="M243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253.97575913628697</v>
      </c>
    </row>
    <row r="2439" spans="1:13" x14ac:dyDescent="0.2">
      <c r="A2439" s="1">
        <v>43251</v>
      </c>
      <c r="B2439" s="4" t="str">
        <f>YEAR(月出库[[#This Row],[日期]]) &amp; "年"</f>
        <v>2018年</v>
      </c>
      <c r="C2439" s="4" t="str">
        <f>MONTH(月出库[[#This Row],[日期]]) &amp; "月"</f>
        <v>5月</v>
      </c>
      <c r="D2439" s="4">
        <f>--TEXT(月出库[[#This Row],[日期]],"yyyymm")</f>
        <v>201805</v>
      </c>
      <c r="E2439" t="s">
        <v>43</v>
      </c>
      <c r="F2439" t="s">
        <v>42</v>
      </c>
      <c r="G2439">
        <v>1000000931</v>
      </c>
      <c r="H2439" t="s">
        <v>41</v>
      </c>
      <c r="I2439" t="s">
        <v>26</v>
      </c>
      <c r="J2439">
        <v>40000085</v>
      </c>
      <c r="K2439" t="s">
        <v>24</v>
      </c>
      <c r="L2439" s="6">
        <v>155.4</v>
      </c>
      <c r="M243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150.8575514488287</v>
      </c>
    </row>
    <row r="2440" spans="1:13" x14ac:dyDescent="0.2">
      <c r="A2440" s="1">
        <v>43251</v>
      </c>
      <c r="B2440" s="4" t="str">
        <f>YEAR(月出库[[#This Row],[日期]]) &amp; "年"</f>
        <v>2018年</v>
      </c>
      <c r="C2440" s="4" t="str">
        <f>MONTH(月出库[[#This Row],[日期]]) &amp; "月"</f>
        <v>5月</v>
      </c>
      <c r="D2440" s="4">
        <f>--TEXT(月出库[[#This Row],[日期]],"yyyymm")</f>
        <v>201805</v>
      </c>
      <c r="E2440" t="s">
        <v>43</v>
      </c>
      <c r="F2440" t="s">
        <v>42</v>
      </c>
      <c r="G2440">
        <v>1000001014</v>
      </c>
      <c r="H2440" t="s">
        <v>44</v>
      </c>
      <c r="I2440" t="s">
        <v>26</v>
      </c>
      <c r="J2440">
        <v>40000085</v>
      </c>
      <c r="K2440" t="s">
        <v>24</v>
      </c>
      <c r="L2440" s="6">
        <v>75.800000000000011</v>
      </c>
      <c r="M244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114.99417513523805</v>
      </c>
    </row>
    <row r="2441" spans="1:13" x14ac:dyDescent="0.2">
      <c r="A2441" s="1">
        <v>43251</v>
      </c>
      <c r="B2441" s="4" t="str">
        <f>YEAR(月出库[[#This Row],[日期]]) &amp; "年"</f>
        <v>2018年</v>
      </c>
      <c r="C2441" s="4" t="str">
        <f>MONTH(月出库[[#This Row],[日期]]) &amp; "月"</f>
        <v>5月</v>
      </c>
      <c r="D2441" s="4">
        <f>--TEXT(月出库[[#This Row],[日期]],"yyyymm")</f>
        <v>201805</v>
      </c>
      <c r="E2441" t="s">
        <v>43</v>
      </c>
      <c r="F2441" t="s">
        <v>80</v>
      </c>
      <c r="G2441">
        <v>1000003498</v>
      </c>
      <c r="H2441" t="s">
        <v>79</v>
      </c>
      <c r="I2441" t="s">
        <v>26</v>
      </c>
      <c r="J2441">
        <v>40000085</v>
      </c>
      <c r="K2441" t="s">
        <v>24</v>
      </c>
      <c r="L2441" s="6">
        <v>37.299999999999997</v>
      </c>
      <c r="M244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113.57133707617425</v>
      </c>
    </row>
    <row r="2442" spans="1:13" x14ac:dyDescent="0.2">
      <c r="A2442" s="1">
        <v>43251</v>
      </c>
      <c r="B2442" s="4" t="str">
        <f>YEAR(月出库[[#This Row],[日期]]) &amp; "年"</f>
        <v>2018年</v>
      </c>
      <c r="C2442" s="4" t="str">
        <f>MONTH(月出库[[#This Row],[日期]]) &amp; "月"</f>
        <v>5月</v>
      </c>
      <c r="D2442" s="4">
        <f>--TEXT(月出库[[#This Row],[日期]],"yyyymm")</f>
        <v>201805</v>
      </c>
      <c r="E2442" t="s">
        <v>43</v>
      </c>
      <c r="F2442" t="s">
        <v>78</v>
      </c>
      <c r="G2442">
        <v>1000003187</v>
      </c>
      <c r="H2442" t="s">
        <v>77</v>
      </c>
      <c r="I2442" t="s">
        <v>26</v>
      </c>
      <c r="J2442">
        <v>40000080</v>
      </c>
      <c r="K2442" t="s">
        <v>67</v>
      </c>
      <c r="L2442" s="6">
        <v>4.4000000000000004</v>
      </c>
      <c r="M244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139.89176759138039</v>
      </c>
    </row>
    <row r="2443" spans="1:13" x14ac:dyDescent="0.2">
      <c r="A2443" s="1">
        <v>43251</v>
      </c>
      <c r="B2443" s="4" t="str">
        <f>YEAR(月出库[[#This Row],[日期]]) &amp; "年"</f>
        <v>2018年</v>
      </c>
      <c r="C2443" s="4" t="str">
        <f>MONTH(月出库[[#This Row],[日期]]) &amp; "月"</f>
        <v>5月</v>
      </c>
      <c r="D2443" s="4">
        <f>--TEXT(月出库[[#This Row],[日期]],"yyyymm")</f>
        <v>201805</v>
      </c>
      <c r="E2443" t="s">
        <v>43</v>
      </c>
      <c r="F2443" t="s">
        <v>78</v>
      </c>
      <c r="G2443">
        <v>1000003187</v>
      </c>
      <c r="H2443" t="s">
        <v>77</v>
      </c>
      <c r="I2443" t="s">
        <v>26</v>
      </c>
      <c r="J2443">
        <v>40000085</v>
      </c>
      <c r="K2443" t="s">
        <v>24</v>
      </c>
      <c r="L2443" s="6">
        <v>38.9</v>
      </c>
      <c r="M244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108.58809095325098</v>
      </c>
    </row>
    <row r="2444" spans="1:13" x14ac:dyDescent="0.2">
      <c r="A2444" s="1">
        <v>43251</v>
      </c>
      <c r="B2444" s="4" t="str">
        <f>YEAR(月出库[[#This Row],[日期]]) &amp; "年"</f>
        <v>2018年</v>
      </c>
      <c r="C2444" s="4" t="str">
        <f>MONTH(月出库[[#This Row],[日期]]) &amp; "月"</f>
        <v>5月</v>
      </c>
      <c r="D2444" s="4">
        <f>--TEXT(月出库[[#This Row],[日期]],"yyyymm")</f>
        <v>201805</v>
      </c>
      <c r="E2444" t="s">
        <v>9</v>
      </c>
      <c r="F2444" t="s">
        <v>15</v>
      </c>
      <c r="G2444">
        <v>1000002985</v>
      </c>
      <c r="H2444" t="s">
        <v>47</v>
      </c>
      <c r="I2444" t="s">
        <v>26</v>
      </c>
      <c r="J2444">
        <v>40000080</v>
      </c>
      <c r="K2444" t="s">
        <v>67</v>
      </c>
      <c r="L2444" s="6">
        <v>2.2000000000000002</v>
      </c>
      <c r="M244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94.717764392703174</v>
      </c>
    </row>
    <row r="2445" spans="1:13" x14ac:dyDescent="0.2">
      <c r="A2445" s="1">
        <v>43251</v>
      </c>
      <c r="B2445" s="4" t="str">
        <f>YEAR(月出库[[#This Row],[日期]]) &amp; "年"</f>
        <v>2018年</v>
      </c>
      <c r="C2445" s="4" t="str">
        <f>MONTH(月出库[[#This Row],[日期]]) &amp; "月"</f>
        <v>5月</v>
      </c>
      <c r="D2445" s="4">
        <f>--TEXT(月出库[[#This Row],[日期]],"yyyymm")</f>
        <v>201805</v>
      </c>
      <c r="E2445" t="s">
        <v>9</v>
      </c>
      <c r="F2445" t="s">
        <v>15</v>
      </c>
      <c r="G2445">
        <v>1000002986</v>
      </c>
      <c r="H2445" t="s">
        <v>14</v>
      </c>
      <c r="I2445" t="s">
        <v>26</v>
      </c>
      <c r="J2445">
        <v>40000080</v>
      </c>
      <c r="K2445" t="s">
        <v>67</v>
      </c>
      <c r="L2445" s="6">
        <v>4.3</v>
      </c>
      <c r="M244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139.59047577139361</v>
      </c>
    </row>
    <row r="2446" spans="1:13" x14ac:dyDescent="0.2">
      <c r="A2446" s="1">
        <v>43251</v>
      </c>
      <c r="B2446" s="4" t="str">
        <f>YEAR(月出库[[#This Row],[日期]]) &amp; "年"</f>
        <v>2018年</v>
      </c>
      <c r="C2446" s="4" t="str">
        <f>MONTH(月出库[[#This Row],[日期]]) &amp; "月"</f>
        <v>5月</v>
      </c>
      <c r="D2446" s="4">
        <f>--TEXT(月出库[[#This Row],[日期]],"yyyymm")</f>
        <v>201805</v>
      </c>
      <c r="E2446" t="s">
        <v>9</v>
      </c>
      <c r="F2446" t="s">
        <v>72</v>
      </c>
      <c r="G2446">
        <v>1000000064</v>
      </c>
      <c r="H2446" t="s">
        <v>76</v>
      </c>
      <c r="I2446" t="s">
        <v>26</v>
      </c>
      <c r="J2446">
        <v>40000085</v>
      </c>
      <c r="K2446" t="s">
        <v>24</v>
      </c>
      <c r="L2446" s="6">
        <v>112</v>
      </c>
      <c r="M244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126.9503427649242</v>
      </c>
    </row>
    <row r="2447" spans="1:13" x14ac:dyDescent="0.2">
      <c r="A2447" s="1">
        <v>43251</v>
      </c>
      <c r="B2447" s="4" t="str">
        <f>YEAR(月出库[[#This Row],[日期]]) &amp; "年"</f>
        <v>2018年</v>
      </c>
      <c r="C2447" s="4" t="str">
        <f>MONTH(月出库[[#This Row],[日期]]) &amp; "月"</f>
        <v>5月</v>
      </c>
      <c r="D2447" s="4">
        <f>--TEXT(月出库[[#This Row],[日期]],"yyyymm")</f>
        <v>201805</v>
      </c>
      <c r="E2447" t="s">
        <v>9</v>
      </c>
      <c r="F2447" t="s">
        <v>72</v>
      </c>
      <c r="G2447">
        <v>1000001699</v>
      </c>
      <c r="H2447" t="s">
        <v>71</v>
      </c>
      <c r="I2447" t="s">
        <v>26</v>
      </c>
      <c r="J2447">
        <v>40000080</v>
      </c>
      <c r="K2447" t="s">
        <v>67</v>
      </c>
      <c r="L2447" s="6">
        <v>94.1</v>
      </c>
      <c r="M244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132.37824897976907</v>
      </c>
    </row>
    <row r="2448" spans="1:13" x14ac:dyDescent="0.2">
      <c r="A2448" s="1">
        <v>43251</v>
      </c>
      <c r="B2448" s="4" t="str">
        <f>YEAR(月出库[[#This Row],[日期]]) &amp; "年"</f>
        <v>2018年</v>
      </c>
      <c r="C2448" s="4" t="str">
        <f>MONTH(月出库[[#This Row],[日期]]) &amp; "月"</f>
        <v>5月</v>
      </c>
      <c r="D2448" s="4">
        <f>--TEXT(月出库[[#This Row],[日期]],"yyyymm")</f>
        <v>201805</v>
      </c>
      <c r="E2448" t="s">
        <v>9</v>
      </c>
      <c r="F2448" t="s">
        <v>17</v>
      </c>
      <c r="G2448">
        <v>1000000059</v>
      </c>
      <c r="H2448" t="s">
        <v>55</v>
      </c>
      <c r="I2448" t="s">
        <v>26</v>
      </c>
      <c r="J2448">
        <v>40000080</v>
      </c>
      <c r="K2448" t="s">
        <v>67</v>
      </c>
      <c r="L2448" s="6">
        <v>10.7</v>
      </c>
      <c r="M2448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133.23899800003787</v>
      </c>
    </row>
    <row r="2449" spans="1:13" x14ac:dyDescent="0.2">
      <c r="A2449" s="1">
        <v>43251</v>
      </c>
      <c r="B2449" s="4" t="str">
        <f>YEAR(月出库[[#This Row],[日期]]) &amp; "年"</f>
        <v>2018年</v>
      </c>
      <c r="C2449" s="4" t="str">
        <f>MONTH(月出库[[#This Row],[日期]]) &amp; "月"</f>
        <v>5月</v>
      </c>
      <c r="D2449" s="4">
        <f>--TEXT(月出库[[#This Row],[日期]],"yyyymm")</f>
        <v>201805</v>
      </c>
      <c r="E2449" t="s">
        <v>9</v>
      </c>
      <c r="F2449" t="s">
        <v>17</v>
      </c>
      <c r="G2449">
        <v>1000001649</v>
      </c>
      <c r="H2449" t="s">
        <v>16</v>
      </c>
      <c r="I2449" t="s">
        <v>26</v>
      </c>
      <c r="J2449">
        <v>40000080</v>
      </c>
      <c r="K2449" t="s">
        <v>67</v>
      </c>
      <c r="L2449" s="6">
        <v>55.6</v>
      </c>
      <c r="M2449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134.10190330882622</v>
      </c>
    </row>
    <row r="2450" spans="1:13" x14ac:dyDescent="0.2">
      <c r="A2450" s="1">
        <v>43251</v>
      </c>
      <c r="B2450" s="4" t="str">
        <f>YEAR(月出库[[#This Row],[日期]]) &amp; "年"</f>
        <v>2018年</v>
      </c>
      <c r="C2450" s="4" t="str">
        <f>MONTH(月出库[[#This Row],[日期]]) &amp; "月"</f>
        <v>5月</v>
      </c>
      <c r="D2450" s="4">
        <f>--TEXT(月出库[[#This Row],[日期]],"yyyymm")</f>
        <v>201805</v>
      </c>
      <c r="E2450" t="s">
        <v>22</v>
      </c>
      <c r="F2450" t="s">
        <v>46</v>
      </c>
      <c r="G2450">
        <v>1000001133</v>
      </c>
      <c r="H2450" t="s">
        <v>45</v>
      </c>
      <c r="I2450" t="s">
        <v>26</v>
      </c>
      <c r="J2450">
        <v>40000085</v>
      </c>
      <c r="K2450" t="s">
        <v>24</v>
      </c>
      <c r="L2450" s="6">
        <v>63.7</v>
      </c>
      <c r="M2450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117.11045125996986</v>
      </c>
    </row>
    <row r="2451" spans="1:13" x14ac:dyDescent="0.2">
      <c r="A2451" s="1">
        <v>43251</v>
      </c>
      <c r="B2451" s="4" t="str">
        <f>YEAR(月出库[[#This Row],[日期]]) &amp; "年"</f>
        <v>2018年</v>
      </c>
      <c r="C2451" s="4" t="str">
        <f>MONTH(月出库[[#This Row],[日期]]) &amp; "月"</f>
        <v>5月</v>
      </c>
      <c r="D2451" s="4">
        <f>--TEXT(月出库[[#This Row],[日期]],"yyyymm")</f>
        <v>201805</v>
      </c>
      <c r="E2451" t="s">
        <v>22</v>
      </c>
      <c r="F2451" t="s">
        <v>64</v>
      </c>
      <c r="G2451">
        <v>1000002973</v>
      </c>
      <c r="H2451" t="s">
        <v>63</v>
      </c>
      <c r="I2451" t="s">
        <v>26</v>
      </c>
      <c r="J2451">
        <v>40000085</v>
      </c>
      <c r="K2451" t="s">
        <v>24</v>
      </c>
      <c r="L2451" s="6">
        <v>43</v>
      </c>
      <c r="M2451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111.17222229249319</v>
      </c>
    </row>
    <row r="2452" spans="1:13" x14ac:dyDescent="0.2">
      <c r="A2452" s="1">
        <v>43251</v>
      </c>
      <c r="B2452" s="4" t="str">
        <f>YEAR(月出库[[#This Row],[日期]]) &amp; "年"</f>
        <v>2018年</v>
      </c>
      <c r="C2452" s="4" t="str">
        <f>MONTH(月出库[[#This Row],[日期]]) &amp; "月"</f>
        <v>5月</v>
      </c>
      <c r="D2452" s="4">
        <f>--TEXT(月出库[[#This Row],[日期]],"yyyymm")</f>
        <v>201805</v>
      </c>
      <c r="E2452" t="s">
        <v>22</v>
      </c>
      <c r="F2452" t="s">
        <v>49</v>
      </c>
      <c r="G2452">
        <v>1000000020</v>
      </c>
      <c r="H2452" t="s">
        <v>73</v>
      </c>
      <c r="I2452" t="s">
        <v>26</v>
      </c>
      <c r="J2452">
        <v>40000085</v>
      </c>
      <c r="K2452" t="s">
        <v>24</v>
      </c>
      <c r="L2452" s="6">
        <v>219.3</v>
      </c>
      <c r="M2452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133.54738816408732</v>
      </c>
    </row>
    <row r="2453" spans="1:13" x14ac:dyDescent="0.2">
      <c r="A2453" s="1">
        <v>43251</v>
      </c>
      <c r="B2453" s="4" t="str">
        <f>YEAR(月出库[[#This Row],[日期]]) &amp; "年"</f>
        <v>2018年</v>
      </c>
      <c r="C2453" s="4" t="str">
        <f>MONTH(月出库[[#This Row],[日期]]) &amp; "月"</f>
        <v>5月</v>
      </c>
      <c r="D2453" s="4">
        <f>--TEXT(月出库[[#This Row],[日期]],"yyyymm")</f>
        <v>201805</v>
      </c>
      <c r="E2453" t="s">
        <v>22</v>
      </c>
      <c r="F2453" t="s">
        <v>29</v>
      </c>
      <c r="G2453">
        <v>1000000054</v>
      </c>
      <c r="H2453" t="s">
        <v>36</v>
      </c>
      <c r="I2453" t="s">
        <v>26</v>
      </c>
      <c r="J2453">
        <v>40000085</v>
      </c>
      <c r="K2453" t="s">
        <v>24</v>
      </c>
      <c r="L2453" s="6">
        <v>695.1</v>
      </c>
      <c r="M2453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132.36781676619933</v>
      </c>
    </row>
    <row r="2454" spans="1:13" x14ac:dyDescent="0.2">
      <c r="A2454" s="1">
        <v>43251</v>
      </c>
      <c r="B2454" s="4" t="str">
        <f>YEAR(月出库[[#This Row],[日期]]) &amp; "年"</f>
        <v>2018年</v>
      </c>
      <c r="C2454" s="4" t="str">
        <f>MONTH(月出库[[#This Row],[日期]]) &amp; "月"</f>
        <v>5月</v>
      </c>
      <c r="D2454" s="4">
        <f>--TEXT(月出库[[#This Row],[日期]],"yyyymm")</f>
        <v>201805</v>
      </c>
      <c r="E2454" t="s">
        <v>22</v>
      </c>
      <c r="F2454" t="s">
        <v>33</v>
      </c>
      <c r="G2454">
        <v>1000000031</v>
      </c>
      <c r="H2454" t="s">
        <v>32</v>
      </c>
      <c r="I2454" t="s">
        <v>26</v>
      </c>
      <c r="J2454">
        <v>40000085</v>
      </c>
      <c r="K2454" t="s">
        <v>24</v>
      </c>
      <c r="L2454" s="6">
        <v>127.6</v>
      </c>
      <c r="M2454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139.01010916290804</v>
      </c>
    </row>
    <row r="2455" spans="1:13" x14ac:dyDescent="0.2">
      <c r="A2455" s="1">
        <v>43251</v>
      </c>
      <c r="B2455" s="4" t="str">
        <f>YEAR(月出库[[#This Row],[日期]]) &amp; "年"</f>
        <v>2018年</v>
      </c>
      <c r="C2455" s="4" t="str">
        <f>MONTH(月出库[[#This Row],[日期]]) &amp; "月"</f>
        <v>5月</v>
      </c>
      <c r="D2455" s="4">
        <f>--TEXT(月出库[[#This Row],[日期]],"yyyymm")</f>
        <v>201805</v>
      </c>
      <c r="E2455" t="s">
        <v>22</v>
      </c>
      <c r="F2455" t="s">
        <v>21</v>
      </c>
      <c r="G2455">
        <v>1000002872</v>
      </c>
      <c r="H2455" t="s">
        <v>19</v>
      </c>
      <c r="I2455" t="s">
        <v>26</v>
      </c>
      <c r="J2455">
        <v>40000080</v>
      </c>
      <c r="K2455" t="s">
        <v>67</v>
      </c>
      <c r="L2455" s="6">
        <v>1</v>
      </c>
      <c r="M2455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64.751663256587378</v>
      </c>
    </row>
    <row r="2456" spans="1:13" x14ac:dyDescent="0.2">
      <c r="A2456" s="1">
        <v>43251</v>
      </c>
      <c r="B2456" s="4" t="str">
        <f>YEAR(月出库[[#This Row],[日期]]) &amp; "年"</f>
        <v>2018年</v>
      </c>
      <c r="C2456" s="4" t="str">
        <f>MONTH(月出库[[#This Row],[日期]]) &amp; "月"</f>
        <v>5月</v>
      </c>
      <c r="D2456" s="4">
        <f>--TEXT(月出库[[#This Row],[日期]],"yyyymm")</f>
        <v>201805</v>
      </c>
      <c r="E2456" t="s">
        <v>22</v>
      </c>
      <c r="F2456" t="s">
        <v>61</v>
      </c>
      <c r="G2456">
        <v>1000000579</v>
      </c>
      <c r="H2456" t="s">
        <v>60</v>
      </c>
      <c r="I2456" t="s">
        <v>26</v>
      </c>
      <c r="J2456">
        <v>40000085</v>
      </c>
      <c r="K2456" t="s">
        <v>24</v>
      </c>
      <c r="L2456" s="6">
        <v>412.59999999999997</v>
      </c>
      <c r="M2456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165.66169895131671</v>
      </c>
    </row>
    <row r="2457" spans="1:13" x14ac:dyDescent="0.2">
      <c r="A2457" s="1">
        <v>43251</v>
      </c>
      <c r="B2457" s="4" t="str">
        <f>YEAR(月出库[[#This Row],[日期]]) &amp; "年"</f>
        <v>2018年</v>
      </c>
      <c r="C2457" s="4" t="str">
        <f>MONTH(月出库[[#This Row],[日期]]) &amp; "月"</f>
        <v>5月</v>
      </c>
      <c r="D2457" s="4">
        <f>--TEXT(月出库[[#This Row],[日期]],"yyyymm")</f>
        <v>201805</v>
      </c>
      <c r="E2457" t="s">
        <v>22</v>
      </c>
      <c r="F2457" t="s">
        <v>35</v>
      </c>
      <c r="G2457">
        <v>1000000047</v>
      </c>
      <c r="H2457" t="s">
        <v>34</v>
      </c>
      <c r="I2457" t="s">
        <v>26</v>
      </c>
      <c r="J2457">
        <v>40000085</v>
      </c>
      <c r="K2457" t="s">
        <v>24</v>
      </c>
      <c r="L2457" s="6">
        <v>176.4</v>
      </c>
      <c r="M2457" s="3">
        <f>SUMIFS(分天出库明细[出库量],分天出库明细[城市],月出库[[#This Row],[城市]],分天出库明细[分销商代码],月出库[[#This Row],[分销商代码]],分天出库明细[产品代码],月出库[[#This Row],[产品代码]],分天出库明细[日期],"&gt;"&amp;月出库[[#This Row],[日期]],分天出库明细[日期],"&lt;="&amp;月出库[[#This Row],[日期]]+50)</f>
        <v>113.78856713029765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DD4AE-532D-4617-B0B2-D49619651289}">
  <sheetPr codeName="Sheet3">
    <tabColor theme="0" tint="-0.499984740745262"/>
  </sheetPr>
  <dimension ref="A1:M2457"/>
  <sheetViews>
    <sheetView workbookViewId="0">
      <selection activeCell="N8" sqref="N8"/>
    </sheetView>
  </sheetViews>
  <sheetFormatPr defaultRowHeight="14.25" x14ac:dyDescent="0.2"/>
  <cols>
    <col min="1" max="1" width="10.5" style="1" customWidth="1"/>
    <col min="2" max="2" width="7.375" style="1" bestFit="1" customWidth="1"/>
    <col min="3" max="3" width="5.375" style="1" bestFit="1" customWidth="1"/>
    <col min="4" max="4" width="7.5" style="1" bestFit="1" customWidth="1"/>
    <col min="5" max="5" width="7.25" bestFit="1" customWidth="1"/>
    <col min="6" max="6" width="9" bestFit="1" customWidth="1"/>
    <col min="7" max="7" width="13" bestFit="1" customWidth="1"/>
    <col min="8" max="8" width="21.375" bestFit="1" customWidth="1"/>
    <col min="9" max="9" width="11" style="2" bestFit="1" customWidth="1"/>
    <col min="10" max="10" width="11" bestFit="1" customWidth="1"/>
    <col min="11" max="11" width="15.25" bestFit="1" customWidth="1"/>
    <col min="12" max="12" width="10.125" bestFit="1" customWidth="1"/>
    <col min="13" max="13" width="5.5" bestFit="1" customWidth="1"/>
  </cols>
  <sheetData>
    <row r="1" spans="1:12" x14ac:dyDescent="0.2">
      <c r="A1" s="1" t="s">
        <v>0</v>
      </c>
      <c r="B1" s="1" t="s">
        <v>98</v>
      </c>
      <c r="C1" s="1" t="s">
        <v>99</v>
      </c>
      <c r="D1" s="1" t="s">
        <v>100</v>
      </c>
      <c r="E1" t="s">
        <v>4</v>
      </c>
      <c r="F1" t="s">
        <v>3</v>
      </c>
      <c r="G1" t="s">
        <v>88</v>
      </c>
      <c r="H1" t="s">
        <v>96</v>
      </c>
      <c r="I1" t="s">
        <v>5</v>
      </c>
      <c r="J1" t="s">
        <v>1</v>
      </c>
      <c r="K1" t="s">
        <v>2</v>
      </c>
      <c r="L1" s="2" t="s">
        <v>92</v>
      </c>
    </row>
    <row r="2" spans="1:12" x14ac:dyDescent="0.2">
      <c r="A2" s="1">
        <v>42766</v>
      </c>
      <c r="B2" s="4" t="str">
        <f>YEAR(月入库[[#This Row],[日期]]) &amp; "年"</f>
        <v>2017年</v>
      </c>
      <c r="C2" s="4" t="str">
        <f>MONTH(月入库[[#This Row],[日期]]) &amp; "月"</f>
        <v>1月</v>
      </c>
      <c r="D2" s="4">
        <f>--TEXT(月入库[[#This Row],[日期]],"yyyymm")</f>
        <v>201701</v>
      </c>
      <c r="E2" t="s">
        <v>43</v>
      </c>
      <c r="F2" t="s">
        <v>51</v>
      </c>
      <c r="G2">
        <v>1000000460</v>
      </c>
      <c r="H2" t="s">
        <v>50</v>
      </c>
      <c r="I2" t="s">
        <v>13</v>
      </c>
      <c r="J2">
        <v>10000131</v>
      </c>
      <c r="K2" t="s">
        <v>38</v>
      </c>
      <c r="L2" s="2">
        <v>94.100000000000009</v>
      </c>
    </row>
    <row r="3" spans="1:12" x14ac:dyDescent="0.2">
      <c r="A3" s="1">
        <v>42766</v>
      </c>
      <c r="B3" s="4" t="str">
        <f>YEAR(月入库[[#This Row],[日期]]) &amp; "年"</f>
        <v>2017年</v>
      </c>
      <c r="C3" s="4" t="str">
        <f>MONTH(月入库[[#This Row],[日期]]) &amp; "月"</f>
        <v>1月</v>
      </c>
      <c r="D3" s="4">
        <f>--TEXT(月入库[[#This Row],[日期]],"yyyymm")</f>
        <v>201701</v>
      </c>
      <c r="E3" t="s">
        <v>43</v>
      </c>
      <c r="F3" t="s">
        <v>51</v>
      </c>
      <c r="G3">
        <v>1000000460</v>
      </c>
      <c r="H3" t="s">
        <v>50</v>
      </c>
      <c r="I3" t="s">
        <v>13</v>
      </c>
      <c r="J3">
        <v>10000182</v>
      </c>
      <c r="K3" t="s">
        <v>31</v>
      </c>
      <c r="L3" s="2">
        <v>33.5</v>
      </c>
    </row>
    <row r="4" spans="1:12" x14ac:dyDescent="0.2">
      <c r="A4" s="1">
        <v>42766</v>
      </c>
      <c r="B4" s="4" t="str">
        <f>YEAR(月入库[[#This Row],[日期]]) &amp; "年"</f>
        <v>2017年</v>
      </c>
      <c r="C4" s="4" t="str">
        <f>MONTH(月入库[[#This Row],[日期]]) &amp; "月"</f>
        <v>1月</v>
      </c>
      <c r="D4" s="4">
        <f>--TEXT(月入库[[#This Row],[日期]],"yyyymm")</f>
        <v>201701</v>
      </c>
      <c r="E4" t="s">
        <v>43</v>
      </c>
      <c r="F4" t="s">
        <v>51</v>
      </c>
      <c r="G4">
        <v>1000000460</v>
      </c>
      <c r="H4" t="s">
        <v>50</v>
      </c>
      <c r="I4" t="s">
        <v>13</v>
      </c>
      <c r="J4">
        <v>10000211</v>
      </c>
      <c r="K4" t="s">
        <v>11</v>
      </c>
      <c r="L4" s="2">
        <v>2.4</v>
      </c>
    </row>
    <row r="5" spans="1:12" x14ac:dyDescent="0.2">
      <c r="A5" s="1">
        <v>42766</v>
      </c>
      <c r="B5" s="4" t="str">
        <f>YEAR(月入库[[#This Row],[日期]]) &amp; "年"</f>
        <v>2017年</v>
      </c>
      <c r="C5" s="4" t="str">
        <f>MONTH(月入库[[#This Row],[日期]]) &amp; "月"</f>
        <v>1月</v>
      </c>
      <c r="D5" s="4">
        <f>--TEXT(月入库[[#This Row],[日期]],"yyyymm")</f>
        <v>201701</v>
      </c>
      <c r="E5" t="s">
        <v>43</v>
      </c>
      <c r="F5" t="s">
        <v>42</v>
      </c>
      <c r="G5">
        <v>1000000931</v>
      </c>
      <c r="H5" t="s">
        <v>41</v>
      </c>
      <c r="I5" t="s">
        <v>13</v>
      </c>
      <c r="J5">
        <v>10000078</v>
      </c>
      <c r="K5" t="s">
        <v>30</v>
      </c>
      <c r="L5" s="2">
        <v>33.299999999999997</v>
      </c>
    </row>
    <row r="6" spans="1:12" x14ac:dyDescent="0.2">
      <c r="A6" s="1">
        <v>42766</v>
      </c>
      <c r="B6" s="4" t="str">
        <f>YEAR(月入库[[#This Row],[日期]]) &amp; "年"</f>
        <v>2017年</v>
      </c>
      <c r="C6" s="4" t="str">
        <f>MONTH(月入库[[#This Row],[日期]]) &amp; "月"</f>
        <v>1月</v>
      </c>
      <c r="D6" s="4">
        <f>--TEXT(月入库[[#This Row],[日期]],"yyyymm")</f>
        <v>201701</v>
      </c>
      <c r="E6" t="s">
        <v>43</v>
      </c>
      <c r="F6" t="s">
        <v>42</v>
      </c>
      <c r="G6">
        <v>1000000931</v>
      </c>
      <c r="H6" t="s">
        <v>41</v>
      </c>
      <c r="I6" t="s">
        <v>13</v>
      </c>
      <c r="J6">
        <v>10000131</v>
      </c>
      <c r="K6" t="s">
        <v>38</v>
      </c>
      <c r="L6" s="2">
        <v>470.9</v>
      </c>
    </row>
    <row r="7" spans="1:12" x14ac:dyDescent="0.2">
      <c r="A7" s="1">
        <v>42766</v>
      </c>
      <c r="B7" s="4" t="str">
        <f>YEAR(月入库[[#This Row],[日期]]) &amp; "年"</f>
        <v>2017年</v>
      </c>
      <c r="C7" s="4" t="str">
        <f>MONTH(月入库[[#This Row],[日期]]) &amp; "月"</f>
        <v>1月</v>
      </c>
      <c r="D7" s="4">
        <f>--TEXT(月入库[[#This Row],[日期]],"yyyymm")</f>
        <v>201701</v>
      </c>
      <c r="E7" t="s">
        <v>43</v>
      </c>
      <c r="F7" t="s">
        <v>42</v>
      </c>
      <c r="G7">
        <v>1000000931</v>
      </c>
      <c r="H7" t="s">
        <v>41</v>
      </c>
      <c r="I7" t="s">
        <v>13</v>
      </c>
      <c r="J7">
        <v>10000182</v>
      </c>
      <c r="K7" t="s">
        <v>31</v>
      </c>
      <c r="L7" s="2">
        <v>75.300000000000011</v>
      </c>
    </row>
    <row r="8" spans="1:12" x14ac:dyDescent="0.2">
      <c r="A8" s="1">
        <v>42766</v>
      </c>
      <c r="B8" s="4" t="str">
        <f>YEAR(月入库[[#This Row],[日期]]) &amp; "年"</f>
        <v>2017年</v>
      </c>
      <c r="C8" s="4" t="str">
        <f>MONTH(月入库[[#This Row],[日期]]) &amp; "月"</f>
        <v>1月</v>
      </c>
      <c r="D8" s="4">
        <f>--TEXT(月入库[[#This Row],[日期]],"yyyymm")</f>
        <v>201701</v>
      </c>
      <c r="E8" t="s">
        <v>43</v>
      </c>
      <c r="F8" t="s">
        <v>42</v>
      </c>
      <c r="G8">
        <v>1000000931</v>
      </c>
      <c r="H8" t="s">
        <v>41</v>
      </c>
      <c r="I8" t="s">
        <v>13</v>
      </c>
      <c r="J8">
        <v>20000099</v>
      </c>
      <c r="K8" t="s">
        <v>20</v>
      </c>
      <c r="L8" s="2">
        <v>20.2</v>
      </c>
    </row>
    <row r="9" spans="1:12" x14ac:dyDescent="0.2">
      <c r="A9" s="1">
        <v>42766</v>
      </c>
      <c r="B9" s="4" t="str">
        <f>YEAR(月入库[[#This Row],[日期]]) &amp; "年"</f>
        <v>2017年</v>
      </c>
      <c r="C9" s="4" t="str">
        <f>MONTH(月入库[[#This Row],[日期]]) &amp; "月"</f>
        <v>1月</v>
      </c>
      <c r="D9" s="4">
        <f>--TEXT(月入库[[#This Row],[日期]],"yyyymm")</f>
        <v>201701</v>
      </c>
      <c r="E9" t="s">
        <v>43</v>
      </c>
      <c r="F9" t="s">
        <v>42</v>
      </c>
      <c r="G9">
        <v>1000001014</v>
      </c>
      <c r="H9" t="s">
        <v>44</v>
      </c>
      <c r="I9" t="s">
        <v>13</v>
      </c>
      <c r="J9">
        <v>10000078</v>
      </c>
      <c r="K9" t="s">
        <v>30</v>
      </c>
      <c r="L9" s="2">
        <v>41.7</v>
      </c>
    </row>
    <row r="10" spans="1:12" x14ac:dyDescent="0.2">
      <c r="A10" s="1">
        <v>42766</v>
      </c>
      <c r="B10" s="4" t="str">
        <f>YEAR(月入库[[#This Row],[日期]]) &amp; "年"</f>
        <v>2017年</v>
      </c>
      <c r="C10" s="4" t="str">
        <f>MONTH(月入库[[#This Row],[日期]]) &amp; "月"</f>
        <v>1月</v>
      </c>
      <c r="D10" s="4">
        <f>--TEXT(月入库[[#This Row],[日期]],"yyyymm")</f>
        <v>201701</v>
      </c>
      <c r="E10" t="s">
        <v>43</v>
      </c>
      <c r="F10" t="s">
        <v>42</v>
      </c>
      <c r="G10">
        <v>1000001014</v>
      </c>
      <c r="H10" t="s">
        <v>44</v>
      </c>
      <c r="I10" t="s">
        <v>13</v>
      </c>
      <c r="J10">
        <v>10000131</v>
      </c>
      <c r="K10" t="s">
        <v>38</v>
      </c>
      <c r="L10" s="2">
        <v>364.09999999999991</v>
      </c>
    </row>
    <row r="11" spans="1:12" x14ac:dyDescent="0.2">
      <c r="A11" s="1">
        <v>42766</v>
      </c>
      <c r="B11" s="4" t="str">
        <f>YEAR(月入库[[#This Row],[日期]]) &amp; "年"</f>
        <v>2017年</v>
      </c>
      <c r="C11" s="4" t="str">
        <f>MONTH(月入库[[#This Row],[日期]]) &amp; "月"</f>
        <v>1月</v>
      </c>
      <c r="D11" s="4">
        <f>--TEXT(月入库[[#This Row],[日期]],"yyyymm")</f>
        <v>201701</v>
      </c>
      <c r="E11" t="s">
        <v>43</v>
      </c>
      <c r="F11" t="s">
        <v>42</v>
      </c>
      <c r="G11">
        <v>1000001014</v>
      </c>
      <c r="H11" t="s">
        <v>44</v>
      </c>
      <c r="I11" t="s">
        <v>13</v>
      </c>
      <c r="J11">
        <v>10000136</v>
      </c>
      <c r="K11" t="s">
        <v>40</v>
      </c>
      <c r="L11" s="2">
        <v>7.1</v>
      </c>
    </row>
    <row r="12" spans="1:12" x14ac:dyDescent="0.2">
      <c r="A12" s="1">
        <v>42766</v>
      </c>
      <c r="B12" s="4" t="str">
        <f>YEAR(月入库[[#This Row],[日期]]) &amp; "年"</f>
        <v>2017年</v>
      </c>
      <c r="C12" s="4" t="str">
        <f>MONTH(月入库[[#This Row],[日期]]) &amp; "月"</f>
        <v>1月</v>
      </c>
      <c r="D12" s="4">
        <f>--TEXT(月入库[[#This Row],[日期]],"yyyymm")</f>
        <v>201701</v>
      </c>
      <c r="E12" t="s">
        <v>43</v>
      </c>
      <c r="F12" t="s">
        <v>42</v>
      </c>
      <c r="G12">
        <v>1000001014</v>
      </c>
      <c r="H12" t="s">
        <v>44</v>
      </c>
      <c r="I12" t="s">
        <v>13</v>
      </c>
      <c r="J12">
        <v>10000182</v>
      </c>
      <c r="K12" t="s">
        <v>31</v>
      </c>
      <c r="L12" s="2">
        <v>39.6</v>
      </c>
    </row>
    <row r="13" spans="1:12" x14ac:dyDescent="0.2">
      <c r="A13" s="1">
        <v>42766</v>
      </c>
      <c r="B13" s="4" t="str">
        <f>YEAR(月入库[[#This Row],[日期]]) &amp; "年"</f>
        <v>2017年</v>
      </c>
      <c r="C13" s="4" t="str">
        <f>MONTH(月入库[[#This Row],[日期]]) &amp; "月"</f>
        <v>1月</v>
      </c>
      <c r="D13" s="4">
        <f>--TEXT(月入库[[#This Row],[日期]],"yyyymm")</f>
        <v>201701</v>
      </c>
      <c r="E13" t="s">
        <v>43</v>
      </c>
      <c r="F13" t="s">
        <v>42</v>
      </c>
      <c r="G13">
        <v>1000001014</v>
      </c>
      <c r="H13" t="s">
        <v>44</v>
      </c>
      <c r="I13" t="s">
        <v>13</v>
      </c>
      <c r="J13">
        <v>20000099</v>
      </c>
      <c r="K13" t="s">
        <v>20</v>
      </c>
      <c r="L13" s="2">
        <v>40.200000000000003</v>
      </c>
    </row>
    <row r="14" spans="1:12" x14ac:dyDescent="0.2">
      <c r="A14" s="1">
        <v>42766</v>
      </c>
      <c r="B14" s="4" t="str">
        <f>YEAR(月入库[[#This Row],[日期]]) &amp; "年"</f>
        <v>2017年</v>
      </c>
      <c r="C14" s="4" t="str">
        <f>MONTH(月入库[[#This Row],[日期]]) &amp; "月"</f>
        <v>1月</v>
      </c>
      <c r="D14" s="4">
        <f>--TEXT(月入库[[#This Row],[日期]],"yyyymm")</f>
        <v>201701</v>
      </c>
      <c r="E14" t="s">
        <v>43</v>
      </c>
      <c r="F14" t="s">
        <v>66</v>
      </c>
      <c r="G14">
        <v>1000001135</v>
      </c>
      <c r="H14" t="s">
        <v>65</v>
      </c>
      <c r="I14" t="s">
        <v>13</v>
      </c>
      <c r="J14">
        <v>10000111</v>
      </c>
      <c r="K14" t="s">
        <v>37</v>
      </c>
      <c r="L14" s="2">
        <v>3.8</v>
      </c>
    </row>
    <row r="15" spans="1:12" x14ac:dyDescent="0.2">
      <c r="A15" s="1">
        <v>42766</v>
      </c>
      <c r="B15" s="4" t="str">
        <f>YEAR(月入库[[#This Row],[日期]]) &amp; "年"</f>
        <v>2017年</v>
      </c>
      <c r="C15" s="4" t="str">
        <f>MONTH(月入库[[#This Row],[日期]]) &amp; "月"</f>
        <v>1月</v>
      </c>
      <c r="D15" s="4">
        <f>--TEXT(月入库[[#This Row],[日期]],"yyyymm")</f>
        <v>201701</v>
      </c>
      <c r="E15" t="s">
        <v>43</v>
      </c>
      <c r="F15" t="s">
        <v>66</v>
      </c>
      <c r="G15">
        <v>1000001135</v>
      </c>
      <c r="H15" t="s">
        <v>65</v>
      </c>
      <c r="I15" t="s">
        <v>13</v>
      </c>
      <c r="J15">
        <v>10000131</v>
      </c>
      <c r="K15" t="s">
        <v>38</v>
      </c>
      <c r="L15" s="2">
        <v>23</v>
      </c>
    </row>
    <row r="16" spans="1:12" x14ac:dyDescent="0.2">
      <c r="A16" s="1">
        <v>42766</v>
      </c>
      <c r="B16" s="4" t="str">
        <f>YEAR(月入库[[#This Row],[日期]]) &amp; "年"</f>
        <v>2017年</v>
      </c>
      <c r="C16" s="4" t="str">
        <f>MONTH(月入库[[#This Row],[日期]]) &amp; "月"</f>
        <v>1月</v>
      </c>
      <c r="D16" s="4">
        <f>--TEXT(月入库[[#This Row],[日期]],"yyyymm")</f>
        <v>201701</v>
      </c>
      <c r="E16" t="s">
        <v>43</v>
      </c>
      <c r="F16" t="s">
        <v>66</v>
      </c>
      <c r="G16">
        <v>1000001135</v>
      </c>
      <c r="H16" t="s">
        <v>65</v>
      </c>
      <c r="I16" t="s">
        <v>13</v>
      </c>
      <c r="J16">
        <v>10000182</v>
      </c>
      <c r="K16" t="s">
        <v>31</v>
      </c>
      <c r="L16" s="2">
        <v>4.0999999999999996</v>
      </c>
    </row>
    <row r="17" spans="1:12" x14ac:dyDescent="0.2">
      <c r="A17" s="1">
        <v>42766</v>
      </c>
      <c r="B17" s="4" t="str">
        <f>YEAR(月入库[[#This Row],[日期]]) &amp; "年"</f>
        <v>2017年</v>
      </c>
      <c r="C17" s="4" t="str">
        <f>MONTH(月入库[[#This Row],[日期]]) &amp; "月"</f>
        <v>1月</v>
      </c>
      <c r="D17" s="4">
        <f>--TEXT(月入库[[#This Row],[日期]],"yyyymm")</f>
        <v>201701</v>
      </c>
      <c r="E17" t="s">
        <v>9</v>
      </c>
      <c r="F17" t="s">
        <v>75</v>
      </c>
      <c r="G17">
        <v>1000000281</v>
      </c>
      <c r="H17" t="s">
        <v>74</v>
      </c>
      <c r="I17" t="s">
        <v>13</v>
      </c>
      <c r="J17">
        <v>10000131</v>
      </c>
      <c r="K17" t="s">
        <v>38</v>
      </c>
      <c r="L17" s="2">
        <v>212.3</v>
      </c>
    </row>
    <row r="18" spans="1:12" x14ac:dyDescent="0.2">
      <c r="A18" s="1">
        <v>42766</v>
      </c>
      <c r="B18" s="4" t="str">
        <f>YEAR(月入库[[#This Row],[日期]]) &amp; "年"</f>
        <v>2017年</v>
      </c>
      <c r="C18" s="4" t="str">
        <f>MONTH(月入库[[#This Row],[日期]]) &amp; "月"</f>
        <v>1月</v>
      </c>
      <c r="D18" s="4">
        <f>--TEXT(月入库[[#This Row],[日期]],"yyyymm")</f>
        <v>201701</v>
      </c>
      <c r="E18" t="s">
        <v>9</v>
      </c>
      <c r="F18" t="s">
        <v>75</v>
      </c>
      <c r="G18">
        <v>1000000281</v>
      </c>
      <c r="H18" t="s">
        <v>74</v>
      </c>
      <c r="I18" t="s">
        <v>13</v>
      </c>
      <c r="J18">
        <v>10000136</v>
      </c>
      <c r="K18" t="s">
        <v>40</v>
      </c>
      <c r="L18" s="2">
        <v>4.3</v>
      </c>
    </row>
    <row r="19" spans="1:12" x14ac:dyDescent="0.2">
      <c r="A19" s="1">
        <v>42766</v>
      </c>
      <c r="B19" s="4" t="str">
        <f>YEAR(月入库[[#This Row],[日期]]) &amp; "年"</f>
        <v>2017年</v>
      </c>
      <c r="C19" s="4" t="str">
        <f>MONTH(月入库[[#This Row],[日期]]) &amp; "月"</f>
        <v>1月</v>
      </c>
      <c r="D19" s="4">
        <f>--TEXT(月入库[[#This Row],[日期]],"yyyymm")</f>
        <v>201701</v>
      </c>
      <c r="E19" t="s">
        <v>9</v>
      </c>
      <c r="F19" t="s">
        <v>75</v>
      </c>
      <c r="G19">
        <v>1000000281</v>
      </c>
      <c r="H19" t="s">
        <v>74</v>
      </c>
      <c r="I19" t="s">
        <v>13</v>
      </c>
      <c r="J19">
        <v>20000099</v>
      </c>
      <c r="K19" t="s">
        <v>20</v>
      </c>
      <c r="L19" s="2">
        <v>78.8</v>
      </c>
    </row>
    <row r="20" spans="1:12" x14ac:dyDescent="0.2">
      <c r="A20" s="1">
        <v>42766</v>
      </c>
      <c r="B20" s="4" t="str">
        <f>YEAR(月入库[[#This Row],[日期]]) &amp; "年"</f>
        <v>2017年</v>
      </c>
      <c r="C20" s="4" t="str">
        <f>MONTH(月入库[[#This Row],[日期]]) &amp; "月"</f>
        <v>1月</v>
      </c>
      <c r="D20" s="4">
        <f>--TEXT(月入库[[#This Row],[日期]],"yyyymm")</f>
        <v>201701</v>
      </c>
      <c r="E20" t="s">
        <v>9</v>
      </c>
      <c r="F20" t="s">
        <v>15</v>
      </c>
      <c r="G20">
        <v>1000002981</v>
      </c>
      <c r="H20" t="s">
        <v>62</v>
      </c>
      <c r="I20" t="s">
        <v>13</v>
      </c>
      <c r="J20">
        <v>10000064</v>
      </c>
      <c r="K20" t="s">
        <v>53</v>
      </c>
      <c r="L20" s="2">
        <v>2.2000000000000002</v>
      </c>
    </row>
    <row r="21" spans="1:12" x14ac:dyDescent="0.2">
      <c r="A21" s="1">
        <v>42766</v>
      </c>
      <c r="B21" s="4" t="str">
        <f>YEAR(月入库[[#This Row],[日期]]) &amp; "年"</f>
        <v>2017年</v>
      </c>
      <c r="C21" s="4" t="str">
        <f>MONTH(月入库[[#This Row],[日期]]) &amp; "月"</f>
        <v>1月</v>
      </c>
      <c r="D21" s="4">
        <f>--TEXT(月入库[[#This Row],[日期]],"yyyymm")</f>
        <v>201701</v>
      </c>
      <c r="E21" t="s">
        <v>9</v>
      </c>
      <c r="F21" t="s">
        <v>15</v>
      </c>
      <c r="G21">
        <v>1000002981</v>
      </c>
      <c r="H21" t="s">
        <v>62</v>
      </c>
      <c r="I21" t="s">
        <v>13</v>
      </c>
      <c r="J21">
        <v>10000111</v>
      </c>
      <c r="K21" t="s">
        <v>37</v>
      </c>
      <c r="L21" s="2">
        <v>35</v>
      </c>
    </row>
    <row r="22" spans="1:12" x14ac:dyDescent="0.2">
      <c r="A22" s="1">
        <v>42766</v>
      </c>
      <c r="B22" s="4" t="str">
        <f>YEAR(月入库[[#This Row],[日期]]) &amp; "年"</f>
        <v>2017年</v>
      </c>
      <c r="C22" s="4" t="str">
        <f>MONTH(月入库[[#This Row],[日期]]) &amp; "月"</f>
        <v>1月</v>
      </c>
      <c r="D22" s="4">
        <f>--TEXT(月入库[[#This Row],[日期]],"yyyymm")</f>
        <v>201701</v>
      </c>
      <c r="E22" t="s">
        <v>9</v>
      </c>
      <c r="F22" t="s">
        <v>15</v>
      </c>
      <c r="G22">
        <v>1000002981</v>
      </c>
      <c r="H22" t="s">
        <v>62</v>
      </c>
      <c r="I22" t="s">
        <v>13</v>
      </c>
      <c r="J22">
        <v>10000211</v>
      </c>
      <c r="K22" t="s">
        <v>11</v>
      </c>
      <c r="L22" s="2">
        <v>61.2</v>
      </c>
    </row>
    <row r="23" spans="1:12" x14ac:dyDescent="0.2">
      <c r="A23" s="1">
        <v>42766</v>
      </c>
      <c r="B23" s="4" t="str">
        <f>YEAR(月入库[[#This Row],[日期]]) &amp; "年"</f>
        <v>2017年</v>
      </c>
      <c r="C23" s="4" t="str">
        <f>MONTH(月入库[[#This Row],[日期]]) &amp; "月"</f>
        <v>1月</v>
      </c>
      <c r="D23" s="4">
        <f>--TEXT(月入库[[#This Row],[日期]],"yyyymm")</f>
        <v>201701</v>
      </c>
      <c r="E23" t="s">
        <v>9</v>
      </c>
      <c r="F23" t="s">
        <v>15</v>
      </c>
      <c r="G23">
        <v>1000002981</v>
      </c>
      <c r="H23" t="s">
        <v>62</v>
      </c>
      <c r="I23" t="s">
        <v>13</v>
      </c>
      <c r="J23">
        <v>20000099</v>
      </c>
      <c r="K23" t="s">
        <v>20</v>
      </c>
      <c r="L23" s="2">
        <v>40.400000000000006</v>
      </c>
    </row>
    <row r="24" spans="1:12" x14ac:dyDescent="0.2">
      <c r="A24" s="1">
        <v>42766</v>
      </c>
      <c r="B24" s="4" t="str">
        <f>YEAR(月入库[[#This Row],[日期]]) &amp; "年"</f>
        <v>2017年</v>
      </c>
      <c r="C24" s="4" t="str">
        <f>MONTH(月入库[[#This Row],[日期]]) &amp; "月"</f>
        <v>1月</v>
      </c>
      <c r="D24" s="4">
        <f>--TEXT(月入库[[#This Row],[日期]],"yyyymm")</f>
        <v>201701</v>
      </c>
      <c r="E24" t="s">
        <v>9</v>
      </c>
      <c r="F24" t="s">
        <v>15</v>
      </c>
      <c r="G24">
        <v>1000002985</v>
      </c>
      <c r="H24" t="s">
        <v>47</v>
      </c>
      <c r="I24" t="s">
        <v>13</v>
      </c>
      <c r="J24">
        <v>10000111</v>
      </c>
      <c r="K24" t="s">
        <v>37</v>
      </c>
      <c r="L24" s="2">
        <v>11.6</v>
      </c>
    </row>
    <row r="25" spans="1:12" x14ac:dyDescent="0.2">
      <c r="A25" s="1">
        <v>42766</v>
      </c>
      <c r="B25" s="4" t="str">
        <f>YEAR(月入库[[#This Row],[日期]]) &amp; "年"</f>
        <v>2017年</v>
      </c>
      <c r="C25" s="4" t="str">
        <f>MONTH(月入库[[#This Row],[日期]]) &amp; "月"</f>
        <v>1月</v>
      </c>
      <c r="D25" s="4">
        <f>--TEXT(月入库[[#This Row],[日期]],"yyyymm")</f>
        <v>201701</v>
      </c>
      <c r="E25" t="s">
        <v>9</v>
      </c>
      <c r="F25" t="s">
        <v>15</v>
      </c>
      <c r="G25">
        <v>1000002985</v>
      </c>
      <c r="H25" t="s">
        <v>47</v>
      </c>
      <c r="I25" t="s">
        <v>13</v>
      </c>
      <c r="J25">
        <v>10000211</v>
      </c>
      <c r="K25" t="s">
        <v>11</v>
      </c>
      <c r="L25" s="2">
        <v>95.4</v>
      </c>
    </row>
    <row r="26" spans="1:12" x14ac:dyDescent="0.2">
      <c r="A26" s="1">
        <v>42766</v>
      </c>
      <c r="B26" s="4" t="str">
        <f>YEAR(月入库[[#This Row],[日期]]) &amp; "年"</f>
        <v>2017年</v>
      </c>
      <c r="C26" s="4" t="str">
        <f>MONTH(月入库[[#This Row],[日期]]) &amp; "月"</f>
        <v>1月</v>
      </c>
      <c r="D26" s="4">
        <f>--TEXT(月入库[[#This Row],[日期]],"yyyymm")</f>
        <v>201701</v>
      </c>
      <c r="E26" t="s">
        <v>9</v>
      </c>
      <c r="F26" t="s">
        <v>15</v>
      </c>
      <c r="G26">
        <v>1000002986</v>
      </c>
      <c r="H26" t="s">
        <v>14</v>
      </c>
      <c r="I26" t="s">
        <v>13</v>
      </c>
      <c r="J26">
        <v>10000111</v>
      </c>
      <c r="K26" t="s">
        <v>37</v>
      </c>
      <c r="L26" s="2">
        <v>46.5</v>
      </c>
    </row>
    <row r="27" spans="1:12" x14ac:dyDescent="0.2">
      <c r="A27" s="1">
        <v>42766</v>
      </c>
      <c r="B27" s="4" t="str">
        <f>YEAR(月入库[[#This Row],[日期]]) &amp; "年"</f>
        <v>2017年</v>
      </c>
      <c r="C27" s="4" t="str">
        <f>MONTH(月入库[[#This Row],[日期]]) &amp; "月"</f>
        <v>1月</v>
      </c>
      <c r="D27" s="4">
        <f>--TEXT(月入库[[#This Row],[日期]],"yyyymm")</f>
        <v>201701</v>
      </c>
      <c r="E27" t="s">
        <v>9</v>
      </c>
      <c r="F27" t="s">
        <v>15</v>
      </c>
      <c r="G27">
        <v>1000002986</v>
      </c>
      <c r="H27" t="s">
        <v>14</v>
      </c>
      <c r="I27" t="s">
        <v>13</v>
      </c>
      <c r="J27">
        <v>10000211</v>
      </c>
      <c r="K27" t="s">
        <v>11</v>
      </c>
      <c r="L27" s="2">
        <v>365</v>
      </c>
    </row>
    <row r="28" spans="1:12" x14ac:dyDescent="0.2">
      <c r="A28" s="1">
        <v>42766</v>
      </c>
      <c r="B28" s="4" t="str">
        <f>YEAR(月入库[[#This Row],[日期]]) &amp; "年"</f>
        <v>2017年</v>
      </c>
      <c r="C28" s="4" t="str">
        <f>MONTH(月入库[[#This Row],[日期]]) &amp; "月"</f>
        <v>1月</v>
      </c>
      <c r="D28" s="4">
        <f>--TEXT(月入库[[#This Row],[日期]],"yyyymm")</f>
        <v>201701</v>
      </c>
      <c r="E28" t="s">
        <v>9</v>
      </c>
      <c r="F28" t="s">
        <v>57</v>
      </c>
      <c r="G28">
        <v>1000001502</v>
      </c>
      <c r="H28" t="s">
        <v>56</v>
      </c>
      <c r="I28" t="s">
        <v>13</v>
      </c>
      <c r="J28">
        <v>10000064</v>
      </c>
      <c r="K28" t="s">
        <v>53</v>
      </c>
      <c r="L28" s="2">
        <v>13.100000000000001</v>
      </c>
    </row>
    <row r="29" spans="1:12" x14ac:dyDescent="0.2">
      <c r="A29" s="1">
        <v>42766</v>
      </c>
      <c r="B29" s="4" t="str">
        <f>YEAR(月入库[[#This Row],[日期]]) &amp; "年"</f>
        <v>2017年</v>
      </c>
      <c r="C29" s="4" t="str">
        <f>MONTH(月入库[[#This Row],[日期]]) &amp; "月"</f>
        <v>1月</v>
      </c>
      <c r="D29" s="4">
        <f>--TEXT(月入库[[#This Row],[日期]],"yyyymm")</f>
        <v>201701</v>
      </c>
      <c r="E29" t="s">
        <v>9</v>
      </c>
      <c r="F29" t="s">
        <v>57</v>
      </c>
      <c r="G29">
        <v>1000001502</v>
      </c>
      <c r="H29" t="s">
        <v>56</v>
      </c>
      <c r="I29" t="s">
        <v>13</v>
      </c>
      <c r="J29">
        <v>10000111</v>
      </c>
      <c r="K29" t="s">
        <v>37</v>
      </c>
      <c r="L29" s="2">
        <v>70</v>
      </c>
    </row>
    <row r="30" spans="1:12" x14ac:dyDescent="0.2">
      <c r="A30" s="1">
        <v>42766</v>
      </c>
      <c r="B30" s="4" t="str">
        <f>YEAR(月入库[[#This Row],[日期]]) &amp; "年"</f>
        <v>2017年</v>
      </c>
      <c r="C30" s="4" t="str">
        <f>MONTH(月入库[[#This Row],[日期]]) &amp; "月"</f>
        <v>1月</v>
      </c>
      <c r="D30" s="4">
        <f>--TEXT(月入库[[#This Row],[日期]],"yyyymm")</f>
        <v>201701</v>
      </c>
      <c r="E30" t="s">
        <v>9</v>
      </c>
      <c r="F30" t="s">
        <v>57</v>
      </c>
      <c r="G30">
        <v>1000001502</v>
      </c>
      <c r="H30" t="s">
        <v>56</v>
      </c>
      <c r="I30" t="s">
        <v>13</v>
      </c>
      <c r="J30">
        <v>10000131</v>
      </c>
      <c r="K30" t="s">
        <v>38</v>
      </c>
      <c r="L30" s="2">
        <v>125.79999999999998</v>
      </c>
    </row>
    <row r="31" spans="1:12" x14ac:dyDescent="0.2">
      <c r="A31" s="1">
        <v>42766</v>
      </c>
      <c r="B31" s="4" t="str">
        <f>YEAR(月入库[[#This Row],[日期]]) &amp; "年"</f>
        <v>2017年</v>
      </c>
      <c r="C31" s="4" t="str">
        <f>MONTH(月入库[[#This Row],[日期]]) &amp; "月"</f>
        <v>1月</v>
      </c>
      <c r="D31" s="4">
        <f>--TEXT(月入库[[#This Row],[日期]],"yyyymm")</f>
        <v>201701</v>
      </c>
      <c r="E31" t="s">
        <v>9</v>
      </c>
      <c r="F31" t="s">
        <v>57</v>
      </c>
      <c r="G31">
        <v>1000001502</v>
      </c>
      <c r="H31" t="s">
        <v>56</v>
      </c>
      <c r="I31" t="s">
        <v>13</v>
      </c>
      <c r="J31">
        <v>10000211</v>
      </c>
      <c r="K31" t="s">
        <v>11</v>
      </c>
      <c r="L31" s="2">
        <v>249.50000000000003</v>
      </c>
    </row>
    <row r="32" spans="1:12" x14ac:dyDescent="0.2">
      <c r="A32" s="1">
        <v>42766</v>
      </c>
      <c r="B32" s="4" t="str">
        <f>YEAR(月入库[[#This Row],[日期]]) &amp; "年"</f>
        <v>2017年</v>
      </c>
      <c r="C32" s="4" t="str">
        <f>MONTH(月入库[[#This Row],[日期]]) &amp; "月"</f>
        <v>1月</v>
      </c>
      <c r="D32" s="4">
        <f>--TEXT(月入库[[#This Row],[日期]],"yyyymm")</f>
        <v>201701</v>
      </c>
      <c r="E32" t="s">
        <v>9</v>
      </c>
      <c r="F32" t="s">
        <v>57</v>
      </c>
      <c r="G32">
        <v>1000001502</v>
      </c>
      <c r="H32" t="s">
        <v>56</v>
      </c>
      <c r="I32" t="s">
        <v>13</v>
      </c>
      <c r="J32">
        <v>20000099</v>
      </c>
      <c r="K32" t="s">
        <v>20</v>
      </c>
      <c r="L32" s="2">
        <v>27</v>
      </c>
    </row>
    <row r="33" spans="1:12" x14ac:dyDescent="0.2">
      <c r="A33" s="1">
        <v>42766</v>
      </c>
      <c r="B33" s="4" t="str">
        <f>YEAR(月入库[[#This Row],[日期]]) &amp; "年"</f>
        <v>2017年</v>
      </c>
      <c r="C33" s="4" t="str">
        <f>MONTH(月入库[[#This Row],[日期]]) &amp; "月"</f>
        <v>1月</v>
      </c>
      <c r="D33" s="4">
        <f>--TEXT(月入库[[#This Row],[日期]],"yyyymm")</f>
        <v>201701</v>
      </c>
      <c r="E33" t="s">
        <v>9</v>
      </c>
      <c r="F33" t="s">
        <v>72</v>
      </c>
      <c r="G33">
        <v>1000000064</v>
      </c>
      <c r="H33" t="s">
        <v>76</v>
      </c>
      <c r="I33" t="s">
        <v>13</v>
      </c>
      <c r="J33">
        <v>10000131</v>
      </c>
      <c r="K33" t="s">
        <v>38</v>
      </c>
      <c r="L33" s="2">
        <v>74.599999999999994</v>
      </c>
    </row>
    <row r="34" spans="1:12" x14ac:dyDescent="0.2">
      <c r="A34" s="1">
        <v>42766</v>
      </c>
      <c r="B34" s="4" t="str">
        <f>YEAR(月入库[[#This Row],[日期]]) &amp; "年"</f>
        <v>2017年</v>
      </c>
      <c r="C34" s="4" t="str">
        <f>MONTH(月入库[[#This Row],[日期]]) &amp; "月"</f>
        <v>1月</v>
      </c>
      <c r="D34" s="4">
        <f>--TEXT(月入库[[#This Row],[日期]],"yyyymm")</f>
        <v>201701</v>
      </c>
      <c r="E34" t="s">
        <v>9</v>
      </c>
      <c r="F34" t="s">
        <v>72</v>
      </c>
      <c r="G34">
        <v>1000001699</v>
      </c>
      <c r="H34" t="s">
        <v>71</v>
      </c>
      <c r="I34" t="s">
        <v>13</v>
      </c>
      <c r="J34">
        <v>10000131</v>
      </c>
      <c r="K34" t="s">
        <v>38</v>
      </c>
      <c r="L34" s="2">
        <v>13.9</v>
      </c>
    </row>
    <row r="35" spans="1:12" x14ac:dyDescent="0.2">
      <c r="A35" s="1">
        <v>42766</v>
      </c>
      <c r="B35" s="4" t="str">
        <f>YEAR(月入库[[#This Row],[日期]]) &amp; "年"</f>
        <v>2017年</v>
      </c>
      <c r="C35" s="4" t="str">
        <f>MONTH(月入库[[#This Row],[日期]]) &amp; "月"</f>
        <v>1月</v>
      </c>
      <c r="D35" s="4">
        <f>--TEXT(月入库[[#This Row],[日期]],"yyyymm")</f>
        <v>201701</v>
      </c>
      <c r="E35" t="s">
        <v>9</v>
      </c>
      <c r="F35" t="s">
        <v>72</v>
      </c>
      <c r="G35">
        <v>1000001699</v>
      </c>
      <c r="H35" t="s">
        <v>71</v>
      </c>
      <c r="I35" t="s">
        <v>13</v>
      </c>
      <c r="J35">
        <v>10000211</v>
      </c>
      <c r="K35" t="s">
        <v>11</v>
      </c>
      <c r="L35" s="2">
        <v>24.5</v>
      </c>
    </row>
    <row r="36" spans="1:12" x14ac:dyDescent="0.2">
      <c r="A36" s="1">
        <v>42766</v>
      </c>
      <c r="B36" s="4" t="str">
        <f>YEAR(月入库[[#This Row],[日期]]) &amp; "年"</f>
        <v>2017年</v>
      </c>
      <c r="C36" s="4" t="str">
        <f>MONTH(月入库[[#This Row],[日期]]) &amp; "月"</f>
        <v>1月</v>
      </c>
      <c r="D36" s="4">
        <f>--TEXT(月入库[[#This Row],[日期]],"yyyymm")</f>
        <v>201701</v>
      </c>
      <c r="E36" t="s">
        <v>9</v>
      </c>
      <c r="F36" t="s">
        <v>59</v>
      </c>
      <c r="G36">
        <v>1000000192</v>
      </c>
      <c r="H36" t="s">
        <v>58</v>
      </c>
      <c r="I36" t="s">
        <v>13</v>
      </c>
      <c r="J36">
        <v>10000064</v>
      </c>
      <c r="K36" t="s">
        <v>53</v>
      </c>
      <c r="L36" s="2">
        <v>5.5</v>
      </c>
    </row>
    <row r="37" spans="1:12" x14ac:dyDescent="0.2">
      <c r="A37" s="1">
        <v>42766</v>
      </c>
      <c r="B37" s="4" t="str">
        <f>YEAR(月入库[[#This Row],[日期]]) &amp; "年"</f>
        <v>2017年</v>
      </c>
      <c r="C37" s="4" t="str">
        <f>MONTH(月入库[[#This Row],[日期]]) &amp; "月"</f>
        <v>1月</v>
      </c>
      <c r="D37" s="4">
        <f>--TEXT(月入库[[#This Row],[日期]],"yyyymm")</f>
        <v>201701</v>
      </c>
      <c r="E37" t="s">
        <v>9</v>
      </c>
      <c r="F37" t="s">
        <v>59</v>
      </c>
      <c r="G37">
        <v>1000000192</v>
      </c>
      <c r="H37" t="s">
        <v>58</v>
      </c>
      <c r="I37" t="s">
        <v>13</v>
      </c>
      <c r="J37">
        <v>10000131</v>
      </c>
      <c r="K37" t="s">
        <v>38</v>
      </c>
      <c r="L37" s="2">
        <v>42</v>
      </c>
    </row>
    <row r="38" spans="1:12" x14ac:dyDescent="0.2">
      <c r="A38" s="1">
        <v>42766</v>
      </c>
      <c r="B38" s="4" t="str">
        <f>YEAR(月入库[[#This Row],[日期]]) &amp; "年"</f>
        <v>2017年</v>
      </c>
      <c r="C38" s="4" t="str">
        <f>MONTH(月入库[[#This Row],[日期]]) &amp; "月"</f>
        <v>1月</v>
      </c>
      <c r="D38" s="4">
        <f>--TEXT(月入库[[#This Row],[日期]],"yyyymm")</f>
        <v>201701</v>
      </c>
      <c r="E38" t="s">
        <v>9</v>
      </c>
      <c r="F38" t="s">
        <v>59</v>
      </c>
      <c r="G38">
        <v>1000000192</v>
      </c>
      <c r="H38" t="s">
        <v>58</v>
      </c>
      <c r="I38" t="s">
        <v>13</v>
      </c>
      <c r="J38">
        <v>20000099</v>
      </c>
      <c r="K38" t="s">
        <v>20</v>
      </c>
      <c r="L38" s="2">
        <v>8.9</v>
      </c>
    </row>
    <row r="39" spans="1:12" x14ac:dyDescent="0.2">
      <c r="A39" s="1">
        <v>42766</v>
      </c>
      <c r="B39" s="4" t="str">
        <f>YEAR(月入库[[#This Row],[日期]]) &amp; "年"</f>
        <v>2017年</v>
      </c>
      <c r="C39" s="4" t="str">
        <f>MONTH(月入库[[#This Row],[日期]]) &amp; "月"</f>
        <v>1月</v>
      </c>
      <c r="D39" s="4">
        <f>--TEXT(月入库[[#This Row],[日期]],"yyyymm")</f>
        <v>201701</v>
      </c>
      <c r="E39" t="s">
        <v>9</v>
      </c>
      <c r="F39" t="s">
        <v>17</v>
      </c>
      <c r="G39">
        <v>1000000059</v>
      </c>
      <c r="H39" t="s">
        <v>55</v>
      </c>
      <c r="I39" t="s">
        <v>13</v>
      </c>
      <c r="J39">
        <v>10000064</v>
      </c>
      <c r="K39" t="s">
        <v>53</v>
      </c>
      <c r="L39" s="2">
        <v>71.7</v>
      </c>
    </row>
    <row r="40" spans="1:12" x14ac:dyDescent="0.2">
      <c r="A40" s="1">
        <v>42766</v>
      </c>
      <c r="B40" s="4" t="str">
        <f>YEAR(月入库[[#This Row],[日期]]) &amp; "年"</f>
        <v>2017年</v>
      </c>
      <c r="C40" s="4" t="str">
        <f>MONTH(月入库[[#This Row],[日期]]) &amp; "月"</f>
        <v>1月</v>
      </c>
      <c r="D40" s="4">
        <f>--TEXT(月入库[[#This Row],[日期]],"yyyymm")</f>
        <v>201701</v>
      </c>
      <c r="E40" t="s">
        <v>9</v>
      </c>
      <c r="F40" t="s">
        <v>17</v>
      </c>
      <c r="G40">
        <v>1000000059</v>
      </c>
      <c r="H40" t="s">
        <v>55</v>
      </c>
      <c r="I40" t="s">
        <v>13</v>
      </c>
      <c r="J40">
        <v>10000078</v>
      </c>
      <c r="K40" t="s">
        <v>30</v>
      </c>
      <c r="L40" s="2">
        <v>330.40000000000003</v>
      </c>
    </row>
    <row r="41" spans="1:12" x14ac:dyDescent="0.2">
      <c r="A41" s="1">
        <v>42766</v>
      </c>
      <c r="B41" s="4" t="str">
        <f>YEAR(月入库[[#This Row],[日期]]) &amp; "年"</f>
        <v>2017年</v>
      </c>
      <c r="C41" s="4" t="str">
        <f>MONTH(月入库[[#This Row],[日期]]) &amp; "月"</f>
        <v>1月</v>
      </c>
      <c r="D41" s="4">
        <f>--TEXT(月入库[[#This Row],[日期]],"yyyymm")</f>
        <v>201701</v>
      </c>
      <c r="E41" t="s">
        <v>9</v>
      </c>
      <c r="F41" t="s">
        <v>17</v>
      </c>
      <c r="G41">
        <v>1000000059</v>
      </c>
      <c r="H41" t="s">
        <v>55</v>
      </c>
      <c r="I41" t="s">
        <v>13</v>
      </c>
      <c r="J41">
        <v>10000131</v>
      </c>
      <c r="K41" t="s">
        <v>38</v>
      </c>
      <c r="L41" s="2">
        <v>958.7</v>
      </c>
    </row>
    <row r="42" spans="1:12" x14ac:dyDescent="0.2">
      <c r="A42" s="1">
        <v>42766</v>
      </c>
      <c r="B42" s="4" t="str">
        <f>YEAR(月入库[[#This Row],[日期]]) &amp; "年"</f>
        <v>2017年</v>
      </c>
      <c r="C42" s="4" t="str">
        <f>MONTH(月入库[[#This Row],[日期]]) &amp; "月"</f>
        <v>1月</v>
      </c>
      <c r="D42" s="4">
        <f>--TEXT(月入库[[#This Row],[日期]],"yyyymm")</f>
        <v>201701</v>
      </c>
      <c r="E42" t="s">
        <v>9</v>
      </c>
      <c r="F42" t="s">
        <v>17</v>
      </c>
      <c r="G42">
        <v>1000000059</v>
      </c>
      <c r="H42" t="s">
        <v>55</v>
      </c>
      <c r="I42" t="s">
        <v>13</v>
      </c>
      <c r="J42">
        <v>10000136</v>
      </c>
      <c r="K42" t="s">
        <v>40</v>
      </c>
      <c r="L42" s="2">
        <v>28</v>
      </c>
    </row>
    <row r="43" spans="1:12" x14ac:dyDescent="0.2">
      <c r="A43" s="1">
        <v>42766</v>
      </c>
      <c r="B43" s="4" t="str">
        <f>YEAR(月入库[[#This Row],[日期]]) &amp; "年"</f>
        <v>2017年</v>
      </c>
      <c r="C43" s="4" t="str">
        <f>MONTH(月入库[[#This Row],[日期]]) &amp; "月"</f>
        <v>1月</v>
      </c>
      <c r="D43" s="4">
        <f>--TEXT(月入库[[#This Row],[日期]],"yyyymm")</f>
        <v>201701</v>
      </c>
      <c r="E43" t="s">
        <v>9</v>
      </c>
      <c r="F43" t="s">
        <v>17</v>
      </c>
      <c r="G43">
        <v>1000000059</v>
      </c>
      <c r="H43" t="s">
        <v>55</v>
      </c>
      <c r="I43" t="s">
        <v>13</v>
      </c>
      <c r="J43">
        <v>10000172</v>
      </c>
      <c r="K43" t="s">
        <v>18</v>
      </c>
      <c r="L43" s="2">
        <v>46.6</v>
      </c>
    </row>
    <row r="44" spans="1:12" x14ac:dyDescent="0.2">
      <c r="A44" s="1">
        <v>42766</v>
      </c>
      <c r="B44" s="4" t="str">
        <f>YEAR(月入库[[#This Row],[日期]]) &amp; "年"</f>
        <v>2017年</v>
      </c>
      <c r="C44" s="4" t="str">
        <f>MONTH(月入库[[#This Row],[日期]]) &amp; "月"</f>
        <v>1月</v>
      </c>
      <c r="D44" s="4">
        <f>--TEXT(月入库[[#This Row],[日期]],"yyyymm")</f>
        <v>201701</v>
      </c>
      <c r="E44" t="s">
        <v>9</v>
      </c>
      <c r="F44" t="s">
        <v>17</v>
      </c>
      <c r="G44">
        <v>1000000059</v>
      </c>
      <c r="H44" t="s">
        <v>55</v>
      </c>
      <c r="I44" t="s">
        <v>13</v>
      </c>
      <c r="J44">
        <v>20000099</v>
      </c>
      <c r="K44" t="s">
        <v>20</v>
      </c>
      <c r="L44" s="2">
        <v>54</v>
      </c>
    </row>
    <row r="45" spans="1:12" x14ac:dyDescent="0.2">
      <c r="A45" s="1">
        <v>42766</v>
      </c>
      <c r="B45" s="4" t="str">
        <f>YEAR(月入库[[#This Row],[日期]]) &amp; "年"</f>
        <v>2017年</v>
      </c>
      <c r="C45" s="4" t="str">
        <f>MONTH(月入库[[#This Row],[日期]]) &amp; "月"</f>
        <v>1月</v>
      </c>
      <c r="D45" s="4">
        <f>--TEXT(月入库[[#This Row],[日期]],"yyyymm")</f>
        <v>201701</v>
      </c>
      <c r="E45" t="s">
        <v>9</v>
      </c>
      <c r="F45" t="s">
        <v>17</v>
      </c>
      <c r="G45">
        <v>1000001649</v>
      </c>
      <c r="H45" t="s">
        <v>16</v>
      </c>
      <c r="I45" t="s">
        <v>13</v>
      </c>
      <c r="J45">
        <v>10000131</v>
      </c>
      <c r="K45" t="s">
        <v>38</v>
      </c>
      <c r="L45" s="2">
        <v>35</v>
      </c>
    </row>
    <row r="46" spans="1:12" x14ac:dyDescent="0.2">
      <c r="A46" s="1">
        <v>42766</v>
      </c>
      <c r="B46" s="4" t="str">
        <f>YEAR(月入库[[#This Row],[日期]]) &amp; "年"</f>
        <v>2017年</v>
      </c>
      <c r="C46" s="4" t="str">
        <f>MONTH(月入库[[#This Row],[日期]]) &amp; "月"</f>
        <v>1月</v>
      </c>
      <c r="D46" s="4">
        <f>--TEXT(月入库[[#This Row],[日期]],"yyyymm")</f>
        <v>201701</v>
      </c>
      <c r="E46" t="s">
        <v>9</v>
      </c>
      <c r="F46" t="s">
        <v>17</v>
      </c>
      <c r="G46">
        <v>1000001649</v>
      </c>
      <c r="H46" t="s">
        <v>16</v>
      </c>
      <c r="I46" t="s">
        <v>13</v>
      </c>
      <c r="J46">
        <v>10000172</v>
      </c>
      <c r="K46" t="s">
        <v>18</v>
      </c>
      <c r="L46" s="2">
        <v>116.7</v>
      </c>
    </row>
    <row r="47" spans="1:12" x14ac:dyDescent="0.2">
      <c r="A47" s="1">
        <v>42766</v>
      </c>
      <c r="B47" s="4" t="str">
        <f>YEAR(月入库[[#This Row],[日期]]) &amp; "年"</f>
        <v>2017年</v>
      </c>
      <c r="C47" s="4" t="str">
        <f>MONTH(月入库[[#This Row],[日期]]) &amp; "月"</f>
        <v>1月</v>
      </c>
      <c r="D47" s="4">
        <f>--TEXT(月入库[[#This Row],[日期]],"yyyymm")</f>
        <v>201701</v>
      </c>
      <c r="E47" t="s">
        <v>9</v>
      </c>
      <c r="F47" t="s">
        <v>17</v>
      </c>
      <c r="G47">
        <v>1000001649</v>
      </c>
      <c r="H47" t="s">
        <v>16</v>
      </c>
      <c r="I47" t="s">
        <v>13</v>
      </c>
      <c r="J47">
        <v>10000211</v>
      </c>
      <c r="K47" t="s">
        <v>11</v>
      </c>
      <c r="L47" s="2">
        <v>73.400000000000006</v>
      </c>
    </row>
    <row r="48" spans="1:12" x14ac:dyDescent="0.2">
      <c r="A48" s="1">
        <v>42766</v>
      </c>
      <c r="B48" s="4" t="str">
        <f>YEAR(月入库[[#This Row],[日期]]) &amp; "年"</f>
        <v>2017年</v>
      </c>
      <c r="C48" s="4" t="str">
        <f>MONTH(月入库[[#This Row],[日期]]) &amp; "月"</f>
        <v>1月</v>
      </c>
      <c r="D48" s="4">
        <f>--TEXT(月入库[[#This Row],[日期]],"yyyymm")</f>
        <v>201701</v>
      </c>
      <c r="E48" t="s">
        <v>9</v>
      </c>
      <c r="F48" t="s">
        <v>12</v>
      </c>
      <c r="G48">
        <v>1000000072</v>
      </c>
      <c r="H48" t="s">
        <v>10</v>
      </c>
      <c r="I48" t="s">
        <v>13</v>
      </c>
      <c r="J48">
        <v>10000131</v>
      </c>
      <c r="K48" t="s">
        <v>38</v>
      </c>
      <c r="L48" s="2">
        <v>88.6</v>
      </c>
    </row>
    <row r="49" spans="1:12" x14ac:dyDescent="0.2">
      <c r="A49" s="1">
        <v>42766</v>
      </c>
      <c r="B49" s="4" t="str">
        <f>YEAR(月入库[[#This Row],[日期]]) &amp; "年"</f>
        <v>2017年</v>
      </c>
      <c r="C49" s="4" t="str">
        <f>MONTH(月入库[[#This Row],[日期]]) &amp; "月"</f>
        <v>1月</v>
      </c>
      <c r="D49" s="4">
        <f>--TEXT(月入库[[#This Row],[日期]],"yyyymm")</f>
        <v>201701</v>
      </c>
      <c r="E49" t="s">
        <v>9</v>
      </c>
      <c r="F49" t="s">
        <v>12</v>
      </c>
      <c r="G49">
        <v>1000000072</v>
      </c>
      <c r="H49" t="s">
        <v>10</v>
      </c>
      <c r="I49" t="s">
        <v>13</v>
      </c>
      <c r="J49">
        <v>10000136</v>
      </c>
      <c r="K49" t="s">
        <v>40</v>
      </c>
      <c r="L49" s="2">
        <v>2.1</v>
      </c>
    </row>
    <row r="50" spans="1:12" x14ac:dyDescent="0.2">
      <c r="A50" s="1">
        <v>42766</v>
      </c>
      <c r="B50" s="4" t="str">
        <f>YEAR(月入库[[#This Row],[日期]]) &amp; "年"</f>
        <v>2017年</v>
      </c>
      <c r="C50" s="4" t="str">
        <f>MONTH(月入库[[#This Row],[日期]]) &amp; "月"</f>
        <v>1月</v>
      </c>
      <c r="D50" s="4">
        <f>--TEXT(月入库[[#This Row],[日期]],"yyyymm")</f>
        <v>201701</v>
      </c>
      <c r="E50" t="s">
        <v>9</v>
      </c>
      <c r="F50" t="s">
        <v>12</v>
      </c>
      <c r="G50">
        <v>1000000072</v>
      </c>
      <c r="H50" t="s">
        <v>10</v>
      </c>
      <c r="I50" t="s">
        <v>13</v>
      </c>
      <c r="J50">
        <v>10000211</v>
      </c>
      <c r="K50" t="s">
        <v>11</v>
      </c>
      <c r="L50" s="2">
        <v>274.39999999999998</v>
      </c>
    </row>
    <row r="51" spans="1:12" x14ac:dyDescent="0.2">
      <c r="A51" s="1">
        <v>42766</v>
      </c>
      <c r="B51" s="4" t="str">
        <f>YEAR(月入库[[#This Row],[日期]]) &amp; "年"</f>
        <v>2017年</v>
      </c>
      <c r="C51" s="4" t="str">
        <f>MONTH(月入库[[#This Row],[日期]]) &amp; "月"</f>
        <v>1月</v>
      </c>
      <c r="D51" s="4">
        <f>--TEXT(月入库[[#This Row],[日期]],"yyyymm")</f>
        <v>201701</v>
      </c>
      <c r="E51" t="s">
        <v>22</v>
      </c>
      <c r="F51" t="s">
        <v>46</v>
      </c>
      <c r="G51">
        <v>1000001133</v>
      </c>
      <c r="H51" t="s">
        <v>45</v>
      </c>
      <c r="I51" t="s">
        <v>13</v>
      </c>
      <c r="J51">
        <v>10000061</v>
      </c>
      <c r="K51" t="s">
        <v>28</v>
      </c>
      <c r="L51" s="2">
        <v>75.300000000000011</v>
      </c>
    </row>
    <row r="52" spans="1:12" x14ac:dyDescent="0.2">
      <c r="A52" s="1">
        <v>42766</v>
      </c>
      <c r="B52" s="4" t="str">
        <f>YEAR(月入库[[#This Row],[日期]]) &amp; "年"</f>
        <v>2017年</v>
      </c>
      <c r="C52" s="4" t="str">
        <f>MONTH(月入库[[#This Row],[日期]]) &amp; "月"</f>
        <v>1月</v>
      </c>
      <c r="D52" s="4">
        <f>--TEXT(月入库[[#This Row],[日期]],"yyyymm")</f>
        <v>201701</v>
      </c>
      <c r="E52" t="s">
        <v>22</v>
      </c>
      <c r="F52" t="s">
        <v>46</v>
      </c>
      <c r="G52">
        <v>1000001133</v>
      </c>
      <c r="H52" t="s">
        <v>45</v>
      </c>
      <c r="I52" t="s">
        <v>13</v>
      </c>
      <c r="J52">
        <v>10000078</v>
      </c>
      <c r="K52" t="s">
        <v>30</v>
      </c>
      <c r="L52" s="2">
        <v>369.80000000000007</v>
      </c>
    </row>
    <row r="53" spans="1:12" x14ac:dyDescent="0.2">
      <c r="A53" s="1">
        <v>42766</v>
      </c>
      <c r="B53" s="4" t="str">
        <f>YEAR(月入库[[#This Row],[日期]]) &amp; "年"</f>
        <v>2017年</v>
      </c>
      <c r="C53" s="4" t="str">
        <f>MONTH(月入库[[#This Row],[日期]]) &amp; "月"</f>
        <v>1月</v>
      </c>
      <c r="D53" s="4">
        <f>--TEXT(月入库[[#This Row],[日期]],"yyyymm")</f>
        <v>201701</v>
      </c>
      <c r="E53" t="s">
        <v>22</v>
      </c>
      <c r="F53" t="s">
        <v>46</v>
      </c>
      <c r="G53">
        <v>1000001133</v>
      </c>
      <c r="H53" t="s">
        <v>45</v>
      </c>
      <c r="I53" t="s">
        <v>13</v>
      </c>
      <c r="J53">
        <v>10000111</v>
      </c>
      <c r="K53" t="s">
        <v>37</v>
      </c>
      <c r="L53" s="2">
        <v>85</v>
      </c>
    </row>
    <row r="54" spans="1:12" x14ac:dyDescent="0.2">
      <c r="A54" s="1">
        <v>42766</v>
      </c>
      <c r="B54" s="4" t="str">
        <f>YEAR(月入库[[#This Row],[日期]]) &amp; "年"</f>
        <v>2017年</v>
      </c>
      <c r="C54" s="4" t="str">
        <f>MONTH(月入库[[#This Row],[日期]]) &amp; "月"</f>
        <v>1月</v>
      </c>
      <c r="D54" s="4">
        <f>--TEXT(月入库[[#This Row],[日期]],"yyyymm")</f>
        <v>201701</v>
      </c>
      <c r="E54" t="s">
        <v>22</v>
      </c>
      <c r="F54" t="s">
        <v>46</v>
      </c>
      <c r="G54">
        <v>1000001133</v>
      </c>
      <c r="H54" t="s">
        <v>45</v>
      </c>
      <c r="I54" t="s">
        <v>13</v>
      </c>
      <c r="J54">
        <v>10000131</v>
      </c>
      <c r="K54" t="s">
        <v>38</v>
      </c>
      <c r="L54" s="2">
        <v>169.8</v>
      </c>
    </row>
    <row r="55" spans="1:12" x14ac:dyDescent="0.2">
      <c r="A55" s="1">
        <v>42766</v>
      </c>
      <c r="B55" s="4" t="str">
        <f>YEAR(月入库[[#This Row],[日期]]) &amp; "年"</f>
        <v>2017年</v>
      </c>
      <c r="C55" s="4" t="str">
        <f>MONTH(月入库[[#This Row],[日期]]) &amp; "月"</f>
        <v>1月</v>
      </c>
      <c r="D55" s="4">
        <f>--TEXT(月入库[[#This Row],[日期]],"yyyymm")</f>
        <v>201701</v>
      </c>
      <c r="E55" t="s">
        <v>22</v>
      </c>
      <c r="F55" t="s">
        <v>46</v>
      </c>
      <c r="G55">
        <v>1000001133</v>
      </c>
      <c r="H55" t="s">
        <v>45</v>
      </c>
      <c r="I55" t="s">
        <v>13</v>
      </c>
      <c r="J55">
        <v>10000136</v>
      </c>
      <c r="K55" t="s">
        <v>40</v>
      </c>
      <c r="L55" s="2">
        <v>27.9</v>
      </c>
    </row>
    <row r="56" spans="1:12" x14ac:dyDescent="0.2">
      <c r="A56" s="1">
        <v>42766</v>
      </c>
      <c r="B56" s="4" t="str">
        <f>YEAR(月入库[[#This Row],[日期]]) &amp; "年"</f>
        <v>2017年</v>
      </c>
      <c r="C56" s="4" t="str">
        <f>MONTH(月入库[[#This Row],[日期]]) &amp; "月"</f>
        <v>1月</v>
      </c>
      <c r="D56" s="4">
        <f>--TEXT(月入库[[#This Row],[日期]],"yyyymm")</f>
        <v>201701</v>
      </c>
      <c r="E56" t="s">
        <v>22</v>
      </c>
      <c r="F56" t="s">
        <v>46</v>
      </c>
      <c r="G56">
        <v>1000001133</v>
      </c>
      <c r="H56" t="s">
        <v>45</v>
      </c>
      <c r="I56" t="s">
        <v>13</v>
      </c>
      <c r="J56">
        <v>10000182</v>
      </c>
      <c r="K56" t="s">
        <v>31</v>
      </c>
      <c r="L56" s="2">
        <v>301.2</v>
      </c>
    </row>
    <row r="57" spans="1:12" x14ac:dyDescent="0.2">
      <c r="A57" s="1">
        <v>42766</v>
      </c>
      <c r="B57" s="4" t="str">
        <f>YEAR(月入库[[#This Row],[日期]]) &amp; "年"</f>
        <v>2017年</v>
      </c>
      <c r="C57" s="4" t="str">
        <f>MONTH(月入库[[#This Row],[日期]]) &amp; "月"</f>
        <v>1月</v>
      </c>
      <c r="D57" s="4">
        <f>--TEXT(月入库[[#This Row],[日期]],"yyyymm")</f>
        <v>201701</v>
      </c>
      <c r="E57" t="s">
        <v>22</v>
      </c>
      <c r="F57" t="s">
        <v>64</v>
      </c>
      <c r="G57">
        <v>1000002973</v>
      </c>
      <c r="H57" t="s">
        <v>63</v>
      </c>
      <c r="I57" t="s">
        <v>13</v>
      </c>
      <c r="J57">
        <v>10000078</v>
      </c>
      <c r="K57" t="s">
        <v>30</v>
      </c>
      <c r="L57" s="2">
        <v>35.5</v>
      </c>
    </row>
    <row r="58" spans="1:12" x14ac:dyDescent="0.2">
      <c r="A58" s="1">
        <v>42766</v>
      </c>
      <c r="B58" s="4" t="str">
        <f>YEAR(月入库[[#This Row],[日期]]) &amp; "年"</f>
        <v>2017年</v>
      </c>
      <c r="C58" s="4" t="str">
        <f>MONTH(月入库[[#This Row],[日期]]) &amp; "月"</f>
        <v>1月</v>
      </c>
      <c r="D58" s="4">
        <f>--TEXT(月入库[[#This Row],[日期]],"yyyymm")</f>
        <v>201701</v>
      </c>
      <c r="E58" t="s">
        <v>22</v>
      </c>
      <c r="F58" t="s">
        <v>64</v>
      </c>
      <c r="G58">
        <v>1000002973</v>
      </c>
      <c r="H58" t="s">
        <v>63</v>
      </c>
      <c r="I58" t="s">
        <v>13</v>
      </c>
      <c r="J58">
        <v>10000131</v>
      </c>
      <c r="K58" t="s">
        <v>38</v>
      </c>
      <c r="L58" s="2">
        <v>64.8</v>
      </c>
    </row>
    <row r="59" spans="1:12" x14ac:dyDescent="0.2">
      <c r="A59" s="1">
        <v>42766</v>
      </c>
      <c r="B59" s="4" t="str">
        <f>YEAR(月入库[[#This Row],[日期]]) &amp; "年"</f>
        <v>2017年</v>
      </c>
      <c r="C59" s="4" t="str">
        <f>MONTH(月入库[[#This Row],[日期]]) &amp; "月"</f>
        <v>1月</v>
      </c>
      <c r="D59" s="4">
        <f>--TEXT(月入库[[#This Row],[日期]],"yyyymm")</f>
        <v>201701</v>
      </c>
      <c r="E59" t="s">
        <v>22</v>
      </c>
      <c r="F59" t="s">
        <v>64</v>
      </c>
      <c r="G59">
        <v>1000002973</v>
      </c>
      <c r="H59" t="s">
        <v>63</v>
      </c>
      <c r="I59" t="s">
        <v>13</v>
      </c>
      <c r="J59">
        <v>10000182</v>
      </c>
      <c r="K59" t="s">
        <v>31</v>
      </c>
      <c r="L59" s="2">
        <v>33.5</v>
      </c>
    </row>
    <row r="60" spans="1:12" x14ac:dyDescent="0.2">
      <c r="A60" s="1">
        <v>42766</v>
      </c>
      <c r="B60" s="4" t="str">
        <f>YEAR(月入库[[#This Row],[日期]]) &amp; "年"</f>
        <v>2017年</v>
      </c>
      <c r="C60" s="4" t="str">
        <f>MONTH(月入库[[#This Row],[日期]]) &amp; "月"</f>
        <v>1月</v>
      </c>
      <c r="D60" s="4">
        <f>--TEXT(月入库[[#This Row],[日期]],"yyyymm")</f>
        <v>201701</v>
      </c>
      <c r="E60" t="s">
        <v>22</v>
      </c>
      <c r="F60" t="s">
        <v>49</v>
      </c>
      <c r="G60">
        <v>1000000018</v>
      </c>
      <c r="H60" t="s">
        <v>48</v>
      </c>
      <c r="I60" t="s">
        <v>13</v>
      </c>
      <c r="J60">
        <v>10000064</v>
      </c>
      <c r="K60" t="s">
        <v>53</v>
      </c>
      <c r="L60" s="2">
        <v>49.1</v>
      </c>
    </row>
    <row r="61" spans="1:12" x14ac:dyDescent="0.2">
      <c r="A61" s="1">
        <v>42766</v>
      </c>
      <c r="B61" s="4" t="str">
        <f>YEAR(月入库[[#This Row],[日期]]) &amp; "年"</f>
        <v>2017年</v>
      </c>
      <c r="C61" s="4" t="str">
        <f>MONTH(月入库[[#This Row],[日期]]) &amp; "月"</f>
        <v>1月</v>
      </c>
      <c r="D61" s="4">
        <f>--TEXT(月入库[[#This Row],[日期]],"yyyymm")</f>
        <v>201701</v>
      </c>
      <c r="E61" t="s">
        <v>22</v>
      </c>
      <c r="F61" t="s">
        <v>49</v>
      </c>
      <c r="G61">
        <v>1000000018</v>
      </c>
      <c r="H61" t="s">
        <v>48</v>
      </c>
      <c r="I61" t="s">
        <v>13</v>
      </c>
      <c r="J61">
        <v>10000078</v>
      </c>
      <c r="K61" t="s">
        <v>30</v>
      </c>
      <c r="L61" s="2">
        <v>199.1</v>
      </c>
    </row>
    <row r="62" spans="1:12" x14ac:dyDescent="0.2">
      <c r="A62" s="1">
        <v>42766</v>
      </c>
      <c r="B62" s="4" t="str">
        <f>YEAR(月入库[[#This Row],[日期]]) &amp; "年"</f>
        <v>2017年</v>
      </c>
      <c r="C62" s="4" t="str">
        <f>MONTH(月入库[[#This Row],[日期]]) &amp; "月"</f>
        <v>1月</v>
      </c>
      <c r="D62" s="4">
        <f>--TEXT(月入库[[#This Row],[日期]],"yyyymm")</f>
        <v>201701</v>
      </c>
      <c r="E62" t="s">
        <v>22</v>
      </c>
      <c r="F62" t="s">
        <v>49</v>
      </c>
      <c r="G62">
        <v>1000000018</v>
      </c>
      <c r="H62" t="s">
        <v>48</v>
      </c>
      <c r="I62" t="s">
        <v>13</v>
      </c>
      <c r="J62">
        <v>10000131</v>
      </c>
      <c r="K62" t="s">
        <v>38</v>
      </c>
      <c r="L62" s="2">
        <v>184</v>
      </c>
    </row>
    <row r="63" spans="1:12" x14ac:dyDescent="0.2">
      <c r="A63" s="1">
        <v>42766</v>
      </c>
      <c r="B63" s="4" t="str">
        <f>YEAR(月入库[[#This Row],[日期]]) &amp; "年"</f>
        <v>2017年</v>
      </c>
      <c r="C63" s="4" t="str">
        <f>MONTH(月入库[[#This Row],[日期]]) &amp; "月"</f>
        <v>1月</v>
      </c>
      <c r="D63" s="4">
        <f>--TEXT(月入库[[#This Row],[日期]],"yyyymm")</f>
        <v>201701</v>
      </c>
      <c r="E63" t="s">
        <v>22</v>
      </c>
      <c r="F63" t="s">
        <v>49</v>
      </c>
      <c r="G63">
        <v>1000000018</v>
      </c>
      <c r="H63" t="s">
        <v>48</v>
      </c>
      <c r="I63" t="s">
        <v>13</v>
      </c>
      <c r="J63">
        <v>10000136</v>
      </c>
      <c r="K63" t="s">
        <v>40</v>
      </c>
      <c r="L63" s="2">
        <v>11.4</v>
      </c>
    </row>
    <row r="64" spans="1:12" x14ac:dyDescent="0.2">
      <c r="A64" s="1">
        <v>42766</v>
      </c>
      <c r="B64" s="4" t="str">
        <f>YEAR(月入库[[#This Row],[日期]]) &amp; "年"</f>
        <v>2017年</v>
      </c>
      <c r="C64" s="4" t="str">
        <f>MONTH(月入库[[#This Row],[日期]]) &amp; "月"</f>
        <v>1月</v>
      </c>
      <c r="D64" s="4">
        <f>--TEXT(月入库[[#This Row],[日期]],"yyyymm")</f>
        <v>201701</v>
      </c>
      <c r="E64" t="s">
        <v>22</v>
      </c>
      <c r="F64" t="s">
        <v>49</v>
      </c>
      <c r="G64">
        <v>1000000018</v>
      </c>
      <c r="H64" t="s">
        <v>48</v>
      </c>
      <c r="I64" t="s">
        <v>13</v>
      </c>
      <c r="J64">
        <v>10000172</v>
      </c>
      <c r="K64" t="s">
        <v>18</v>
      </c>
      <c r="L64" s="2">
        <v>7.7</v>
      </c>
    </row>
    <row r="65" spans="1:12" x14ac:dyDescent="0.2">
      <c r="A65" s="1">
        <v>42766</v>
      </c>
      <c r="B65" s="4" t="str">
        <f>YEAR(月入库[[#This Row],[日期]]) &amp; "年"</f>
        <v>2017年</v>
      </c>
      <c r="C65" s="4" t="str">
        <f>MONTH(月入库[[#This Row],[日期]]) &amp; "月"</f>
        <v>1月</v>
      </c>
      <c r="D65" s="4">
        <f>--TEXT(月入库[[#This Row],[日期]],"yyyymm")</f>
        <v>201701</v>
      </c>
      <c r="E65" t="s">
        <v>22</v>
      </c>
      <c r="F65" t="s">
        <v>49</v>
      </c>
      <c r="G65">
        <v>1000000018</v>
      </c>
      <c r="H65" t="s">
        <v>48</v>
      </c>
      <c r="I65" t="s">
        <v>13</v>
      </c>
      <c r="J65">
        <v>10000182</v>
      </c>
      <c r="K65" t="s">
        <v>31</v>
      </c>
      <c r="L65" s="2">
        <v>171.4</v>
      </c>
    </row>
    <row r="66" spans="1:12" x14ac:dyDescent="0.2">
      <c r="A66" s="1">
        <v>42766</v>
      </c>
      <c r="B66" s="4" t="str">
        <f>YEAR(月入库[[#This Row],[日期]]) &amp; "年"</f>
        <v>2017年</v>
      </c>
      <c r="C66" s="4" t="str">
        <f>MONTH(月入库[[#This Row],[日期]]) &amp; "月"</f>
        <v>1月</v>
      </c>
      <c r="D66" s="4">
        <f>--TEXT(月入库[[#This Row],[日期]],"yyyymm")</f>
        <v>201701</v>
      </c>
      <c r="E66" t="s">
        <v>22</v>
      </c>
      <c r="F66" t="s">
        <v>49</v>
      </c>
      <c r="G66">
        <v>1000000018</v>
      </c>
      <c r="H66" t="s">
        <v>48</v>
      </c>
      <c r="I66" t="s">
        <v>13</v>
      </c>
      <c r="J66">
        <v>20000099</v>
      </c>
      <c r="K66" t="s">
        <v>20</v>
      </c>
      <c r="L66" s="2">
        <v>36</v>
      </c>
    </row>
    <row r="67" spans="1:12" x14ac:dyDescent="0.2">
      <c r="A67" s="1">
        <v>42766</v>
      </c>
      <c r="B67" s="4" t="str">
        <f>YEAR(月入库[[#This Row],[日期]]) &amp; "年"</f>
        <v>2017年</v>
      </c>
      <c r="C67" s="4" t="str">
        <f>MONTH(月入库[[#This Row],[日期]]) &amp; "月"</f>
        <v>1月</v>
      </c>
      <c r="D67" s="4">
        <f>--TEXT(月入库[[#This Row],[日期]],"yyyymm")</f>
        <v>201701</v>
      </c>
      <c r="E67" t="s">
        <v>22</v>
      </c>
      <c r="F67" t="s">
        <v>49</v>
      </c>
      <c r="G67">
        <v>1000000020</v>
      </c>
      <c r="H67" t="s">
        <v>73</v>
      </c>
      <c r="I67" t="s">
        <v>13</v>
      </c>
      <c r="J67">
        <v>10000078</v>
      </c>
      <c r="K67" t="s">
        <v>30</v>
      </c>
      <c r="L67" s="2">
        <v>201</v>
      </c>
    </row>
    <row r="68" spans="1:12" x14ac:dyDescent="0.2">
      <c r="A68" s="1">
        <v>42766</v>
      </c>
      <c r="B68" s="4" t="str">
        <f>YEAR(月入库[[#This Row],[日期]]) &amp; "年"</f>
        <v>2017年</v>
      </c>
      <c r="C68" s="4" t="str">
        <f>MONTH(月入库[[#This Row],[日期]]) &amp; "月"</f>
        <v>1月</v>
      </c>
      <c r="D68" s="4">
        <f>--TEXT(月入库[[#This Row],[日期]],"yyyymm")</f>
        <v>201701</v>
      </c>
      <c r="E68" t="s">
        <v>22</v>
      </c>
      <c r="F68" t="s">
        <v>49</v>
      </c>
      <c r="G68">
        <v>1000000020</v>
      </c>
      <c r="H68" t="s">
        <v>73</v>
      </c>
      <c r="I68" t="s">
        <v>13</v>
      </c>
      <c r="J68">
        <v>10000131</v>
      </c>
      <c r="K68" t="s">
        <v>38</v>
      </c>
      <c r="L68" s="2">
        <v>33.5</v>
      </c>
    </row>
    <row r="69" spans="1:12" x14ac:dyDescent="0.2">
      <c r="A69" s="1">
        <v>42766</v>
      </c>
      <c r="B69" s="4" t="str">
        <f>YEAR(月入库[[#This Row],[日期]]) &amp; "年"</f>
        <v>2017年</v>
      </c>
      <c r="C69" s="4" t="str">
        <f>MONTH(月入库[[#This Row],[日期]]) &amp; "月"</f>
        <v>1月</v>
      </c>
      <c r="D69" s="4">
        <f>--TEXT(月入库[[#This Row],[日期]],"yyyymm")</f>
        <v>201701</v>
      </c>
      <c r="E69" t="s">
        <v>22</v>
      </c>
      <c r="F69" t="s">
        <v>49</v>
      </c>
      <c r="G69">
        <v>1000000020</v>
      </c>
      <c r="H69" t="s">
        <v>73</v>
      </c>
      <c r="I69" t="s">
        <v>13</v>
      </c>
      <c r="J69">
        <v>10000136</v>
      </c>
      <c r="K69" t="s">
        <v>40</v>
      </c>
      <c r="L69" s="2">
        <v>80.400000000000006</v>
      </c>
    </row>
    <row r="70" spans="1:12" x14ac:dyDescent="0.2">
      <c r="A70" s="1">
        <v>42766</v>
      </c>
      <c r="B70" s="4" t="str">
        <f>YEAR(月入库[[#This Row],[日期]]) &amp; "年"</f>
        <v>2017年</v>
      </c>
      <c r="C70" s="4" t="str">
        <f>MONTH(月入库[[#This Row],[日期]]) &amp; "月"</f>
        <v>1月</v>
      </c>
      <c r="D70" s="4">
        <f>--TEXT(月入库[[#This Row],[日期]],"yyyymm")</f>
        <v>201701</v>
      </c>
      <c r="E70" t="s">
        <v>22</v>
      </c>
      <c r="F70" t="s">
        <v>49</v>
      </c>
      <c r="G70">
        <v>1000000020</v>
      </c>
      <c r="H70" t="s">
        <v>73</v>
      </c>
      <c r="I70" t="s">
        <v>13</v>
      </c>
      <c r="J70">
        <v>10000182</v>
      </c>
      <c r="K70" t="s">
        <v>31</v>
      </c>
      <c r="L70" s="2">
        <v>8.3000000000000007</v>
      </c>
    </row>
    <row r="71" spans="1:12" x14ac:dyDescent="0.2">
      <c r="A71" s="1">
        <v>42766</v>
      </c>
      <c r="B71" s="4" t="str">
        <f>YEAR(月入库[[#This Row],[日期]]) &amp; "年"</f>
        <v>2017年</v>
      </c>
      <c r="C71" s="4" t="str">
        <f>MONTH(月入库[[#This Row],[日期]]) &amp; "月"</f>
        <v>1月</v>
      </c>
      <c r="D71" s="4">
        <f>--TEXT(月入库[[#This Row],[日期]],"yyyymm")</f>
        <v>201701</v>
      </c>
      <c r="E71" t="s">
        <v>22</v>
      </c>
      <c r="F71" t="s">
        <v>49</v>
      </c>
      <c r="G71">
        <v>1000000020</v>
      </c>
      <c r="H71" t="s">
        <v>73</v>
      </c>
      <c r="I71" t="s">
        <v>13</v>
      </c>
      <c r="J71">
        <v>20000099</v>
      </c>
      <c r="K71" t="s">
        <v>20</v>
      </c>
      <c r="L71" s="2">
        <v>144</v>
      </c>
    </row>
    <row r="72" spans="1:12" x14ac:dyDescent="0.2">
      <c r="A72" s="1">
        <v>42766</v>
      </c>
      <c r="B72" s="4" t="str">
        <f>YEAR(月入库[[#This Row],[日期]]) &amp; "年"</f>
        <v>2017年</v>
      </c>
      <c r="C72" s="4" t="str">
        <f>MONTH(月入库[[#This Row],[日期]]) &amp; "月"</f>
        <v>1月</v>
      </c>
      <c r="D72" s="4">
        <f>--TEXT(月入库[[#This Row],[日期]],"yyyymm")</f>
        <v>201701</v>
      </c>
      <c r="E72" t="s">
        <v>22</v>
      </c>
      <c r="F72" t="s">
        <v>69</v>
      </c>
      <c r="G72">
        <v>1000000129</v>
      </c>
      <c r="H72" t="s">
        <v>70</v>
      </c>
      <c r="I72" t="s">
        <v>13</v>
      </c>
      <c r="J72">
        <v>10000078</v>
      </c>
      <c r="K72" t="s">
        <v>30</v>
      </c>
      <c r="L72" s="2">
        <v>29.1</v>
      </c>
    </row>
    <row r="73" spans="1:12" x14ac:dyDescent="0.2">
      <c r="A73" s="1">
        <v>42766</v>
      </c>
      <c r="B73" s="4" t="str">
        <f>YEAR(月入库[[#This Row],[日期]]) &amp; "年"</f>
        <v>2017年</v>
      </c>
      <c r="C73" s="4" t="str">
        <f>MONTH(月入库[[#This Row],[日期]]) &amp; "月"</f>
        <v>1月</v>
      </c>
      <c r="D73" s="4">
        <f>--TEXT(月入库[[#This Row],[日期]],"yyyymm")</f>
        <v>201701</v>
      </c>
      <c r="E73" t="s">
        <v>22</v>
      </c>
      <c r="F73" t="s">
        <v>69</v>
      </c>
      <c r="G73">
        <v>1000000129</v>
      </c>
      <c r="H73" t="s">
        <v>70</v>
      </c>
      <c r="I73" t="s">
        <v>13</v>
      </c>
      <c r="J73">
        <v>10000131</v>
      </c>
      <c r="K73" t="s">
        <v>38</v>
      </c>
      <c r="L73" s="2">
        <v>51.2</v>
      </c>
    </row>
    <row r="74" spans="1:12" x14ac:dyDescent="0.2">
      <c r="A74" s="1">
        <v>42766</v>
      </c>
      <c r="B74" s="4" t="str">
        <f>YEAR(月入库[[#This Row],[日期]]) &amp; "年"</f>
        <v>2017年</v>
      </c>
      <c r="C74" s="4" t="str">
        <f>MONTH(月入库[[#This Row],[日期]]) &amp; "月"</f>
        <v>1月</v>
      </c>
      <c r="D74" s="4">
        <f>--TEXT(月入库[[#This Row],[日期]],"yyyymm")</f>
        <v>201701</v>
      </c>
      <c r="E74" t="s">
        <v>22</v>
      </c>
      <c r="F74" t="s">
        <v>69</v>
      </c>
      <c r="G74">
        <v>1000000129</v>
      </c>
      <c r="H74" t="s">
        <v>70</v>
      </c>
      <c r="I74" t="s">
        <v>13</v>
      </c>
      <c r="J74">
        <v>10000136</v>
      </c>
      <c r="K74" t="s">
        <v>40</v>
      </c>
      <c r="L74" s="2">
        <v>4.3</v>
      </c>
    </row>
    <row r="75" spans="1:12" x14ac:dyDescent="0.2">
      <c r="A75" s="1">
        <v>42766</v>
      </c>
      <c r="B75" s="4" t="str">
        <f>YEAR(月入库[[#This Row],[日期]]) &amp; "年"</f>
        <v>2017年</v>
      </c>
      <c r="C75" s="4" t="str">
        <f>MONTH(月入库[[#This Row],[日期]]) &amp; "月"</f>
        <v>1月</v>
      </c>
      <c r="D75" s="4">
        <f>--TEXT(月入库[[#This Row],[日期]],"yyyymm")</f>
        <v>201701</v>
      </c>
      <c r="E75" t="s">
        <v>22</v>
      </c>
      <c r="F75" t="s">
        <v>69</v>
      </c>
      <c r="G75">
        <v>1000003349</v>
      </c>
      <c r="H75" t="s">
        <v>68</v>
      </c>
      <c r="I75" t="s">
        <v>13</v>
      </c>
      <c r="J75">
        <v>10000061</v>
      </c>
      <c r="K75" t="s">
        <v>28</v>
      </c>
      <c r="L75" s="2">
        <v>2.9</v>
      </c>
    </row>
    <row r="76" spans="1:12" x14ac:dyDescent="0.2">
      <c r="A76" s="1">
        <v>42766</v>
      </c>
      <c r="B76" s="4" t="str">
        <f>YEAR(月入库[[#This Row],[日期]]) &amp; "年"</f>
        <v>2017年</v>
      </c>
      <c r="C76" s="4" t="str">
        <f>MONTH(月入库[[#This Row],[日期]]) &amp; "月"</f>
        <v>1月</v>
      </c>
      <c r="D76" s="4">
        <f>--TEXT(月入库[[#This Row],[日期]],"yyyymm")</f>
        <v>201701</v>
      </c>
      <c r="E76" t="s">
        <v>22</v>
      </c>
      <c r="F76" t="s">
        <v>69</v>
      </c>
      <c r="G76">
        <v>1000003349</v>
      </c>
      <c r="H76" t="s">
        <v>68</v>
      </c>
      <c r="I76" t="s">
        <v>13</v>
      </c>
      <c r="J76">
        <v>10000064</v>
      </c>
      <c r="K76" t="s">
        <v>53</v>
      </c>
      <c r="L76" s="2">
        <v>9.3000000000000007</v>
      </c>
    </row>
    <row r="77" spans="1:12" x14ac:dyDescent="0.2">
      <c r="A77" s="1">
        <v>42766</v>
      </c>
      <c r="B77" s="4" t="str">
        <f>YEAR(月入库[[#This Row],[日期]]) &amp; "年"</f>
        <v>2017年</v>
      </c>
      <c r="C77" s="4" t="str">
        <f>MONTH(月入库[[#This Row],[日期]]) &amp; "月"</f>
        <v>1月</v>
      </c>
      <c r="D77" s="4">
        <f>--TEXT(月入库[[#This Row],[日期]],"yyyymm")</f>
        <v>201701</v>
      </c>
      <c r="E77" t="s">
        <v>22</v>
      </c>
      <c r="F77" t="s">
        <v>69</v>
      </c>
      <c r="G77">
        <v>1000003349</v>
      </c>
      <c r="H77" t="s">
        <v>68</v>
      </c>
      <c r="I77" t="s">
        <v>13</v>
      </c>
      <c r="J77">
        <v>10000078</v>
      </c>
      <c r="K77" t="s">
        <v>30</v>
      </c>
      <c r="L77" s="2">
        <v>10.7</v>
      </c>
    </row>
    <row r="78" spans="1:12" x14ac:dyDescent="0.2">
      <c r="A78" s="1">
        <v>42766</v>
      </c>
      <c r="B78" s="4" t="str">
        <f>YEAR(月入库[[#This Row],[日期]]) &amp; "年"</f>
        <v>2017年</v>
      </c>
      <c r="C78" s="4" t="str">
        <f>MONTH(月入库[[#This Row],[日期]]) &amp; "月"</f>
        <v>1月</v>
      </c>
      <c r="D78" s="4">
        <f>--TEXT(月入库[[#This Row],[日期]],"yyyymm")</f>
        <v>201701</v>
      </c>
      <c r="E78" t="s">
        <v>22</v>
      </c>
      <c r="F78" t="s">
        <v>69</v>
      </c>
      <c r="G78">
        <v>1000003349</v>
      </c>
      <c r="H78" t="s">
        <v>68</v>
      </c>
      <c r="I78" t="s">
        <v>13</v>
      </c>
      <c r="J78">
        <v>10000131</v>
      </c>
      <c r="K78" t="s">
        <v>38</v>
      </c>
      <c r="L78" s="2">
        <v>4.3</v>
      </c>
    </row>
    <row r="79" spans="1:12" x14ac:dyDescent="0.2">
      <c r="A79" s="1">
        <v>42766</v>
      </c>
      <c r="B79" s="4" t="str">
        <f>YEAR(月入库[[#This Row],[日期]]) &amp; "年"</f>
        <v>2017年</v>
      </c>
      <c r="C79" s="4" t="str">
        <f>MONTH(月入库[[#This Row],[日期]]) &amp; "月"</f>
        <v>1月</v>
      </c>
      <c r="D79" s="4">
        <f>--TEXT(月入库[[#This Row],[日期]],"yyyymm")</f>
        <v>201701</v>
      </c>
      <c r="E79" t="s">
        <v>22</v>
      </c>
      <c r="F79" t="s">
        <v>69</v>
      </c>
      <c r="G79">
        <v>1000003349</v>
      </c>
      <c r="H79" t="s">
        <v>68</v>
      </c>
      <c r="I79" t="s">
        <v>13</v>
      </c>
      <c r="J79">
        <v>20000099</v>
      </c>
      <c r="K79" t="s">
        <v>20</v>
      </c>
      <c r="L79" s="2">
        <v>0.4</v>
      </c>
    </row>
    <row r="80" spans="1:12" x14ac:dyDescent="0.2">
      <c r="A80" s="1">
        <v>42766</v>
      </c>
      <c r="B80" s="4" t="str">
        <f>YEAR(月入库[[#This Row],[日期]]) &amp; "年"</f>
        <v>2017年</v>
      </c>
      <c r="C80" s="4" t="str">
        <f>MONTH(月入库[[#This Row],[日期]]) &amp; "月"</f>
        <v>1月</v>
      </c>
      <c r="D80" s="4">
        <f>--TEXT(月入库[[#This Row],[日期]],"yyyymm")</f>
        <v>201701</v>
      </c>
      <c r="E80" t="s">
        <v>22</v>
      </c>
      <c r="F80" t="s">
        <v>29</v>
      </c>
      <c r="G80">
        <v>1000000028</v>
      </c>
      <c r="H80" t="s">
        <v>27</v>
      </c>
      <c r="I80" t="s">
        <v>13</v>
      </c>
      <c r="J80">
        <v>10000061</v>
      </c>
      <c r="K80" t="s">
        <v>28</v>
      </c>
      <c r="L80" s="2">
        <v>121.19999999999999</v>
      </c>
    </row>
    <row r="81" spans="1:12" x14ac:dyDescent="0.2">
      <c r="A81" s="1">
        <v>42766</v>
      </c>
      <c r="B81" s="4" t="str">
        <f>YEAR(月入库[[#This Row],[日期]]) &amp; "年"</f>
        <v>2017年</v>
      </c>
      <c r="C81" s="4" t="str">
        <f>MONTH(月入库[[#This Row],[日期]]) &amp; "月"</f>
        <v>1月</v>
      </c>
      <c r="D81" s="4">
        <f>--TEXT(月入库[[#This Row],[日期]],"yyyymm")</f>
        <v>201701</v>
      </c>
      <c r="E81" t="s">
        <v>22</v>
      </c>
      <c r="F81" t="s">
        <v>29</v>
      </c>
      <c r="G81">
        <v>1000000028</v>
      </c>
      <c r="H81" t="s">
        <v>27</v>
      </c>
      <c r="I81" t="s">
        <v>13</v>
      </c>
      <c r="J81">
        <v>10000078</v>
      </c>
      <c r="K81" t="s">
        <v>30</v>
      </c>
      <c r="L81" s="2">
        <v>73</v>
      </c>
    </row>
    <row r="82" spans="1:12" x14ac:dyDescent="0.2">
      <c r="A82" s="1">
        <v>42766</v>
      </c>
      <c r="B82" s="4" t="str">
        <f>YEAR(月入库[[#This Row],[日期]]) &amp; "年"</f>
        <v>2017年</v>
      </c>
      <c r="C82" s="4" t="str">
        <f>MONTH(月入库[[#This Row],[日期]]) &amp; "月"</f>
        <v>1月</v>
      </c>
      <c r="D82" s="4">
        <f>--TEXT(月入库[[#This Row],[日期]],"yyyymm")</f>
        <v>201701</v>
      </c>
      <c r="E82" t="s">
        <v>22</v>
      </c>
      <c r="F82" t="s">
        <v>29</v>
      </c>
      <c r="G82">
        <v>1000000028</v>
      </c>
      <c r="H82" t="s">
        <v>27</v>
      </c>
      <c r="I82" t="s">
        <v>13</v>
      </c>
      <c r="J82">
        <v>10000111</v>
      </c>
      <c r="K82" t="s">
        <v>37</v>
      </c>
      <c r="L82" s="2">
        <v>69.900000000000006</v>
      </c>
    </row>
    <row r="83" spans="1:12" x14ac:dyDescent="0.2">
      <c r="A83" s="1">
        <v>42766</v>
      </c>
      <c r="B83" s="4" t="str">
        <f>YEAR(月入库[[#This Row],[日期]]) &amp; "年"</f>
        <v>2017年</v>
      </c>
      <c r="C83" s="4" t="str">
        <f>MONTH(月入库[[#This Row],[日期]]) &amp; "月"</f>
        <v>1月</v>
      </c>
      <c r="D83" s="4">
        <f>--TEXT(月入库[[#This Row],[日期]],"yyyymm")</f>
        <v>201701</v>
      </c>
      <c r="E83" t="s">
        <v>22</v>
      </c>
      <c r="F83" t="s">
        <v>29</v>
      </c>
      <c r="G83">
        <v>1000000028</v>
      </c>
      <c r="H83" t="s">
        <v>27</v>
      </c>
      <c r="I83" t="s">
        <v>13</v>
      </c>
      <c r="J83">
        <v>10000131</v>
      </c>
      <c r="K83" t="s">
        <v>38</v>
      </c>
      <c r="L83" s="2">
        <v>18.600000000000001</v>
      </c>
    </row>
    <row r="84" spans="1:12" x14ac:dyDescent="0.2">
      <c r="A84" s="1">
        <v>42766</v>
      </c>
      <c r="B84" s="4" t="str">
        <f>YEAR(月入库[[#This Row],[日期]]) &amp; "年"</f>
        <v>2017年</v>
      </c>
      <c r="C84" s="4" t="str">
        <f>MONTH(月入库[[#This Row],[日期]]) &amp; "月"</f>
        <v>1月</v>
      </c>
      <c r="D84" s="4">
        <f>--TEXT(月入库[[#This Row],[日期]],"yyyymm")</f>
        <v>201701</v>
      </c>
      <c r="E84" t="s">
        <v>22</v>
      </c>
      <c r="F84" t="s">
        <v>29</v>
      </c>
      <c r="G84">
        <v>1000000028</v>
      </c>
      <c r="H84" t="s">
        <v>27</v>
      </c>
      <c r="I84" t="s">
        <v>13</v>
      </c>
      <c r="J84">
        <v>10000182</v>
      </c>
      <c r="K84" t="s">
        <v>31</v>
      </c>
      <c r="L84" s="2">
        <v>79.400000000000006</v>
      </c>
    </row>
    <row r="85" spans="1:12" x14ac:dyDescent="0.2">
      <c r="A85" s="1">
        <v>42766</v>
      </c>
      <c r="B85" s="4" t="str">
        <f>YEAR(月入库[[#This Row],[日期]]) &amp; "年"</f>
        <v>2017年</v>
      </c>
      <c r="C85" s="4" t="str">
        <f>MONTH(月入库[[#This Row],[日期]]) &amp; "月"</f>
        <v>1月</v>
      </c>
      <c r="D85" s="4">
        <f>--TEXT(月入库[[#This Row],[日期]],"yyyymm")</f>
        <v>201701</v>
      </c>
      <c r="E85" t="s">
        <v>22</v>
      </c>
      <c r="F85" t="s">
        <v>29</v>
      </c>
      <c r="G85">
        <v>1000000028</v>
      </c>
      <c r="H85" t="s">
        <v>27</v>
      </c>
      <c r="I85" t="s">
        <v>13</v>
      </c>
      <c r="J85">
        <v>20000099</v>
      </c>
      <c r="K85" t="s">
        <v>20</v>
      </c>
      <c r="L85" s="2">
        <v>6.6000000000000005</v>
      </c>
    </row>
    <row r="86" spans="1:12" x14ac:dyDescent="0.2">
      <c r="A86" s="1">
        <v>42766</v>
      </c>
      <c r="B86" s="4" t="str">
        <f>YEAR(月入库[[#This Row],[日期]]) &amp; "年"</f>
        <v>2017年</v>
      </c>
      <c r="C86" s="4" t="str">
        <f>MONTH(月入库[[#This Row],[日期]]) &amp; "月"</f>
        <v>1月</v>
      </c>
      <c r="D86" s="4">
        <f>--TEXT(月入库[[#This Row],[日期]],"yyyymm")</f>
        <v>201701</v>
      </c>
      <c r="E86" t="s">
        <v>22</v>
      </c>
      <c r="F86" t="s">
        <v>29</v>
      </c>
      <c r="G86">
        <v>1000000054</v>
      </c>
      <c r="H86" t="s">
        <v>36</v>
      </c>
      <c r="I86" t="s">
        <v>13</v>
      </c>
      <c r="J86">
        <v>10000078</v>
      </c>
      <c r="K86" t="s">
        <v>30</v>
      </c>
      <c r="L86" s="2">
        <v>16.7</v>
      </c>
    </row>
    <row r="87" spans="1:12" x14ac:dyDescent="0.2">
      <c r="A87" s="1">
        <v>42766</v>
      </c>
      <c r="B87" s="4" t="str">
        <f>YEAR(月入库[[#This Row],[日期]]) &amp; "年"</f>
        <v>2017年</v>
      </c>
      <c r="C87" s="4" t="str">
        <f>MONTH(月入库[[#This Row],[日期]]) &amp; "月"</f>
        <v>1月</v>
      </c>
      <c r="D87" s="4">
        <f>--TEXT(月入库[[#This Row],[日期]],"yyyymm")</f>
        <v>201701</v>
      </c>
      <c r="E87" t="s">
        <v>22</v>
      </c>
      <c r="F87" t="s">
        <v>29</v>
      </c>
      <c r="G87">
        <v>1000000054</v>
      </c>
      <c r="H87" t="s">
        <v>36</v>
      </c>
      <c r="I87" t="s">
        <v>13</v>
      </c>
      <c r="J87">
        <v>10000111</v>
      </c>
      <c r="K87" t="s">
        <v>37</v>
      </c>
      <c r="L87" s="2">
        <v>609.90000000000009</v>
      </c>
    </row>
    <row r="88" spans="1:12" x14ac:dyDescent="0.2">
      <c r="A88" s="1">
        <v>42766</v>
      </c>
      <c r="B88" s="4" t="str">
        <f>YEAR(月入库[[#This Row],[日期]]) &amp; "年"</f>
        <v>2017年</v>
      </c>
      <c r="C88" s="4" t="str">
        <f>MONTH(月入库[[#This Row],[日期]]) &amp; "月"</f>
        <v>1月</v>
      </c>
      <c r="D88" s="4">
        <f>--TEXT(月入库[[#This Row],[日期]],"yyyymm")</f>
        <v>201701</v>
      </c>
      <c r="E88" t="s">
        <v>22</v>
      </c>
      <c r="F88" t="s">
        <v>29</v>
      </c>
      <c r="G88">
        <v>1000000054</v>
      </c>
      <c r="H88" t="s">
        <v>36</v>
      </c>
      <c r="I88" t="s">
        <v>13</v>
      </c>
      <c r="J88">
        <v>10000131</v>
      </c>
      <c r="K88" t="s">
        <v>38</v>
      </c>
      <c r="L88" s="2">
        <v>114.1</v>
      </c>
    </row>
    <row r="89" spans="1:12" x14ac:dyDescent="0.2">
      <c r="A89" s="1">
        <v>42766</v>
      </c>
      <c r="B89" s="4" t="str">
        <f>YEAR(月入库[[#This Row],[日期]]) &amp; "年"</f>
        <v>2017年</v>
      </c>
      <c r="C89" s="4" t="str">
        <f>MONTH(月入库[[#This Row],[日期]]) &amp; "月"</f>
        <v>1月</v>
      </c>
      <c r="D89" s="4">
        <f>--TEXT(月入库[[#This Row],[日期]],"yyyymm")</f>
        <v>201701</v>
      </c>
      <c r="E89" t="s">
        <v>22</v>
      </c>
      <c r="F89" t="s">
        <v>29</v>
      </c>
      <c r="G89">
        <v>1000000054</v>
      </c>
      <c r="H89" t="s">
        <v>36</v>
      </c>
      <c r="I89" t="s">
        <v>13</v>
      </c>
      <c r="J89">
        <v>10000136</v>
      </c>
      <c r="K89" t="s">
        <v>40</v>
      </c>
      <c r="L89" s="2">
        <v>17.2</v>
      </c>
    </row>
    <row r="90" spans="1:12" x14ac:dyDescent="0.2">
      <c r="A90" s="1">
        <v>42766</v>
      </c>
      <c r="B90" s="4" t="str">
        <f>YEAR(月入库[[#This Row],[日期]]) &amp; "年"</f>
        <v>2017年</v>
      </c>
      <c r="C90" s="4" t="str">
        <f>MONTH(月入库[[#This Row],[日期]]) &amp; "月"</f>
        <v>1月</v>
      </c>
      <c r="D90" s="4">
        <f>--TEXT(月入库[[#This Row],[日期]],"yyyymm")</f>
        <v>201701</v>
      </c>
      <c r="E90" t="s">
        <v>22</v>
      </c>
      <c r="F90" t="s">
        <v>29</v>
      </c>
      <c r="G90">
        <v>1000000054</v>
      </c>
      <c r="H90" t="s">
        <v>36</v>
      </c>
      <c r="I90" t="s">
        <v>13</v>
      </c>
      <c r="J90">
        <v>10000172</v>
      </c>
      <c r="K90" t="s">
        <v>18</v>
      </c>
      <c r="L90" s="2">
        <v>112.6</v>
      </c>
    </row>
    <row r="91" spans="1:12" x14ac:dyDescent="0.2">
      <c r="A91" s="1">
        <v>42766</v>
      </c>
      <c r="B91" s="4" t="str">
        <f>YEAR(月入库[[#This Row],[日期]]) &amp; "年"</f>
        <v>2017年</v>
      </c>
      <c r="C91" s="4" t="str">
        <f>MONTH(月入库[[#This Row],[日期]]) &amp; "月"</f>
        <v>1月</v>
      </c>
      <c r="D91" s="4">
        <f>--TEXT(月入库[[#This Row],[日期]],"yyyymm")</f>
        <v>201701</v>
      </c>
      <c r="E91" t="s">
        <v>22</v>
      </c>
      <c r="F91" t="s">
        <v>29</v>
      </c>
      <c r="G91">
        <v>1000000101</v>
      </c>
      <c r="H91" t="s">
        <v>39</v>
      </c>
      <c r="I91" t="s">
        <v>13</v>
      </c>
      <c r="J91">
        <v>10000061</v>
      </c>
      <c r="K91" t="s">
        <v>28</v>
      </c>
      <c r="L91" s="2">
        <v>6.3</v>
      </c>
    </row>
    <row r="92" spans="1:12" x14ac:dyDescent="0.2">
      <c r="A92" s="1">
        <v>42766</v>
      </c>
      <c r="B92" s="4" t="str">
        <f>YEAR(月入库[[#This Row],[日期]]) &amp; "年"</f>
        <v>2017年</v>
      </c>
      <c r="C92" s="4" t="str">
        <f>MONTH(月入库[[#This Row],[日期]]) &amp; "月"</f>
        <v>1月</v>
      </c>
      <c r="D92" s="4">
        <f>--TEXT(月入库[[#This Row],[日期]],"yyyymm")</f>
        <v>201701</v>
      </c>
      <c r="E92" t="s">
        <v>22</v>
      </c>
      <c r="F92" t="s">
        <v>29</v>
      </c>
      <c r="G92">
        <v>1000000101</v>
      </c>
      <c r="H92" t="s">
        <v>39</v>
      </c>
      <c r="I92" t="s">
        <v>13</v>
      </c>
      <c r="J92">
        <v>10000078</v>
      </c>
      <c r="K92" t="s">
        <v>30</v>
      </c>
      <c r="L92" s="2">
        <v>8.4</v>
      </c>
    </row>
    <row r="93" spans="1:12" x14ac:dyDescent="0.2">
      <c r="A93" s="1">
        <v>42766</v>
      </c>
      <c r="B93" s="4" t="str">
        <f>YEAR(月入库[[#This Row],[日期]]) &amp; "年"</f>
        <v>2017年</v>
      </c>
      <c r="C93" s="4" t="str">
        <f>MONTH(月入库[[#This Row],[日期]]) &amp; "月"</f>
        <v>1月</v>
      </c>
      <c r="D93" s="4">
        <f>--TEXT(月入库[[#This Row],[日期]],"yyyymm")</f>
        <v>201701</v>
      </c>
      <c r="E93" t="s">
        <v>22</v>
      </c>
      <c r="F93" t="s">
        <v>29</v>
      </c>
      <c r="G93">
        <v>1000000101</v>
      </c>
      <c r="H93" t="s">
        <v>39</v>
      </c>
      <c r="I93" t="s">
        <v>13</v>
      </c>
      <c r="J93">
        <v>10000111</v>
      </c>
      <c r="K93" t="s">
        <v>37</v>
      </c>
      <c r="L93" s="2">
        <v>38.700000000000003</v>
      </c>
    </row>
    <row r="94" spans="1:12" x14ac:dyDescent="0.2">
      <c r="A94" s="1">
        <v>42766</v>
      </c>
      <c r="B94" s="4" t="str">
        <f>YEAR(月入库[[#This Row],[日期]]) &amp; "年"</f>
        <v>2017年</v>
      </c>
      <c r="C94" s="4" t="str">
        <f>MONTH(月入库[[#This Row],[日期]]) &amp; "月"</f>
        <v>1月</v>
      </c>
      <c r="D94" s="4">
        <f>--TEXT(月入库[[#This Row],[日期]],"yyyymm")</f>
        <v>201701</v>
      </c>
      <c r="E94" t="s">
        <v>22</v>
      </c>
      <c r="F94" t="s">
        <v>29</v>
      </c>
      <c r="G94">
        <v>1000000101</v>
      </c>
      <c r="H94" t="s">
        <v>39</v>
      </c>
      <c r="I94" t="s">
        <v>13</v>
      </c>
      <c r="J94">
        <v>10000131</v>
      </c>
      <c r="K94" t="s">
        <v>38</v>
      </c>
      <c r="L94" s="2">
        <v>11.5</v>
      </c>
    </row>
    <row r="95" spans="1:12" x14ac:dyDescent="0.2">
      <c r="A95" s="1">
        <v>42766</v>
      </c>
      <c r="B95" s="4" t="str">
        <f>YEAR(月入库[[#This Row],[日期]]) &amp; "年"</f>
        <v>2017年</v>
      </c>
      <c r="C95" s="4" t="str">
        <f>MONTH(月入库[[#This Row],[日期]]) &amp; "月"</f>
        <v>1月</v>
      </c>
      <c r="D95" s="4">
        <f>--TEXT(月入库[[#This Row],[日期]],"yyyymm")</f>
        <v>201701</v>
      </c>
      <c r="E95" t="s">
        <v>22</v>
      </c>
      <c r="F95" t="s">
        <v>29</v>
      </c>
      <c r="G95">
        <v>1000000101</v>
      </c>
      <c r="H95" t="s">
        <v>39</v>
      </c>
      <c r="I95" t="s">
        <v>13</v>
      </c>
      <c r="J95">
        <v>10000136</v>
      </c>
      <c r="K95" t="s">
        <v>40</v>
      </c>
      <c r="L95" s="2">
        <v>8.6</v>
      </c>
    </row>
    <row r="96" spans="1:12" x14ac:dyDescent="0.2">
      <c r="A96" s="1">
        <v>42766</v>
      </c>
      <c r="B96" s="4" t="str">
        <f>YEAR(月入库[[#This Row],[日期]]) &amp; "年"</f>
        <v>2017年</v>
      </c>
      <c r="C96" s="4" t="str">
        <f>MONTH(月入库[[#This Row],[日期]]) &amp; "月"</f>
        <v>1月</v>
      </c>
      <c r="D96" s="4">
        <f>--TEXT(月入库[[#This Row],[日期]],"yyyymm")</f>
        <v>201701</v>
      </c>
      <c r="E96" t="s">
        <v>22</v>
      </c>
      <c r="F96" t="s">
        <v>29</v>
      </c>
      <c r="G96">
        <v>1000000101</v>
      </c>
      <c r="H96" t="s">
        <v>39</v>
      </c>
      <c r="I96" t="s">
        <v>13</v>
      </c>
      <c r="J96">
        <v>10000182</v>
      </c>
      <c r="K96" t="s">
        <v>31</v>
      </c>
      <c r="L96" s="2">
        <v>94.1</v>
      </c>
    </row>
    <row r="97" spans="1:12" x14ac:dyDescent="0.2">
      <c r="A97" s="1">
        <v>42766</v>
      </c>
      <c r="B97" s="4" t="str">
        <f>YEAR(月入库[[#This Row],[日期]]) &amp; "年"</f>
        <v>2017年</v>
      </c>
      <c r="C97" s="4" t="str">
        <f>MONTH(月入库[[#This Row],[日期]]) &amp; "月"</f>
        <v>1月</v>
      </c>
      <c r="D97" s="4">
        <f>--TEXT(月入库[[#This Row],[日期]],"yyyymm")</f>
        <v>201701</v>
      </c>
      <c r="E97" t="s">
        <v>22</v>
      </c>
      <c r="F97" t="s">
        <v>29</v>
      </c>
      <c r="G97">
        <v>1000000101</v>
      </c>
      <c r="H97" t="s">
        <v>39</v>
      </c>
      <c r="I97" t="s">
        <v>13</v>
      </c>
      <c r="J97">
        <v>20000099</v>
      </c>
      <c r="K97" t="s">
        <v>20</v>
      </c>
      <c r="L97" s="2">
        <v>2.2000000000000002</v>
      </c>
    </row>
    <row r="98" spans="1:12" x14ac:dyDescent="0.2">
      <c r="A98" s="1">
        <v>42766</v>
      </c>
      <c r="B98" s="4" t="str">
        <f>YEAR(月入库[[#This Row],[日期]]) &amp; "年"</f>
        <v>2017年</v>
      </c>
      <c r="C98" s="4" t="str">
        <f>MONTH(月入库[[#This Row],[日期]]) &amp; "月"</f>
        <v>1月</v>
      </c>
      <c r="D98" s="4">
        <f>--TEXT(月入库[[#This Row],[日期]],"yyyymm")</f>
        <v>201701</v>
      </c>
      <c r="E98" t="s">
        <v>22</v>
      </c>
      <c r="F98" t="s">
        <v>25</v>
      </c>
      <c r="G98">
        <v>1000003183</v>
      </c>
      <c r="H98" t="s">
        <v>23</v>
      </c>
      <c r="I98" t="s">
        <v>13</v>
      </c>
      <c r="J98">
        <v>10000061</v>
      </c>
      <c r="K98" t="s">
        <v>28</v>
      </c>
      <c r="L98" s="2">
        <v>33.400000000000006</v>
      </c>
    </row>
    <row r="99" spans="1:12" x14ac:dyDescent="0.2">
      <c r="A99" s="1">
        <v>42766</v>
      </c>
      <c r="B99" s="4" t="str">
        <f>YEAR(月入库[[#This Row],[日期]]) &amp; "年"</f>
        <v>2017年</v>
      </c>
      <c r="C99" s="4" t="str">
        <f>MONTH(月入库[[#This Row],[日期]]) &amp; "月"</f>
        <v>1月</v>
      </c>
      <c r="D99" s="4">
        <f>--TEXT(月入库[[#This Row],[日期]],"yyyymm")</f>
        <v>201701</v>
      </c>
      <c r="E99" t="s">
        <v>22</v>
      </c>
      <c r="F99" t="s">
        <v>25</v>
      </c>
      <c r="G99">
        <v>1000003183</v>
      </c>
      <c r="H99" t="s">
        <v>23</v>
      </c>
      <c r="I99" t="s">
        <v>13</v>
      </c>
      <c r="J99">
        <v>10000064</v>
      </c>
      <c r="K99" t="s">
        <v>53</v>
      </c>
      <c r="L99" s="2">
        <v>2.2000000000000002</v>
      </c>
    </row>
    <row r="100" spans="1:12" x14ac:dyDescent="0.2">
      <c r="A100" s="1">
        <v>42766</v>
      </c>
      <c r="B100" s="4" t="str">
        <f>YEAR(月入库[[#This Row],[日期]]) &amp; "年"</f>
        <v>2017年</v>
      </c>
      <c r="C100" s="4" t="str">
        <f>MONTH(月入库[[#This Row],[日期]]) &amp; "月"</f>
        <v>1月</v>
      </c>
      <c r="D100" s="4">
        <f>--TEXT(月入库[[#This Row],[日期]],"yyyymm")</f>
        <v>201701</v>
      </c>
      <c r="E100" t="s">
        <v>22</v>
      </c>
      <c r="F100" t="s">
        <v>25</v>
      </c>
      <c r="G100">
        <v>1000003183</v>
      </c>
      <c r="H100" t="s">
        <v>23</v>
      </c>
      <c r="I100" t="s">
        <v>13</v>
      </c>
      <c r="J100">
        <v>10000078</v>
      </c>
      <c r="K100" t="s">
        <v>30</v>
      </c>
      <c r="L100" s="2">
        <v>8.3000000000000007</v>
      </c>
    </row>
    <row r="101" spans="1:12" x14ac:dyDescent="0.2">
      <c r="A101" s="1">
        <v>42766</v>
      </c>
      <c r="B101" s="4" t="str">
        <f>YEAR(月入库[[#This Row],[日期]]) &amp; "年"</f>
        <v>2017年</v>
      </c>
      <c r="C101" s="4" t="str">
        <f>MONTH(月入库[[#This Row],[日期]]) &amp; "月"</f>
        <v>1月</v>
      </c>
      <c r="D101" s="4">
        <f>--TEXT(月入库[[#This Row],[日期]],"yyyymm")</f>
        <v>201701</v>
      </c>
      <c r="E101" t="s">
        <v>22</v>
      </c>
      <c r="F101" t="s">
        <v>25</v>
      </c>
      <c r="G101">
        <v>1000003183</v>
      </c>
      <c r="H101" t="s">
        <v>23</v>
      </c>
      <c r="I101" t="s">
        <v>13</v>
      </c>
      <c r="J101">
        <v>10000182</v>
      </c>
      <c r="K101" t="s">
        <v>31</v>
      </c>
      <c r="L101" s="2">
        <v>33.200000000000003</v>
      </c>
    </row>
    <row r="102" spans="1:12" x14ac:dyDescent="0.2">
      <c r="A102" s="1">
        <v>42766</v>
      </c>
      <c r="B102" s="4" t="str">
        <f>YEAR(月入库[[#This Row],[日期]]) &amp; "年"</f>
        <v>2017年</v>
      </c>
      <c r="C102" s="4" t="str">
        <f>MONTH(月入库[[#This Row],[日期]]) &amp; "月"</f>
        <v>1月</v>
      </c>
      <c r="D102" s="4">
        <f>--TEXT(月入库[[#This Row],[日期]],"yyyymm")</f>
        <v>201701</v>
      </c>
      <c r="E102" t="s">
        <v>22</v>
      </c>
      <c r="F102" t="s">
        <v>54</v>
      </c>
      <c r="G102">
        <v>1000000046</v>
      </c>
      <c r="H102" t="s">
        <v>52</v>
      </c>
      <c r="I102" t="s">
        <v>13</v>
      </c>
      <c r="J102">
        <v>10000064</v>
      </c>
      <c r="K102" t="s">
        <v>53</v>
      </c>
      <c r="L102" s="2">
        <v>36.9</v>
      </c>
    </row>
    <row r="103" spans="1:12" x14ac:dyDescent="0.2">
      <c r="A103" s="1">
        <v>42766</v>
      </c>
      <c r="B103" s="4" t="str">
        <f>YEAR(月入库[[#This Row],[日期]]) &amp; "年"</f>
        <v>2017年</v>
      </c>
      <c r="C103" s="4" t="str">
        <f>MONTH(月入库[[#This Row],[日期]]) &amp; "月"</f>
        <v>1月</v>
      </c>
      <c r="D103" s="4">
        <f>--TEXT(月入库[[#This Row],[日期]],"yyyymm")</f>
        <v>201701</v>
      </c>
      <c r="E103" t="s">
        <v>22</v>
      </c>
      <c r="F103" t="s">
        <v>54</v>
      </c>
      <c r="G103">
        <v>1000000046</v>
      </c>
      <c r="H103" t="s">
        <v>52</v>
      </c>
      <c r="I103" t="s">
        <v>13</v>
      </c>
      <c r="J103">
        <v>10000078</v>
      </c>
      <c r="K103" t="s">
        <v>30</v>
      </c>
      <c r="L103" s="2">
        <v>16.700000000000003</v>
      </c>
    </row>
    <row r="104" spans="1:12" x14ac:dyDescent="0.2">
      <c r="A104" s="1">
        <v>42766</v>
      </c>
      <c r="B104" s="4" t="str">
        <f>YEAR(月入库[[#This Row],[日期]]) &amp; "年"</f>
        <v>2017年</v>
      </c>
      <c r="C104" s="4" t="str">
        <f>MONTH(月入库[[#This Row],[日期]]) &amp; "月"</f>
        <v>1月</v>
      </c>
      <c r="D104" s="4">
        <f>--TEXT(月入库[[#This Row],[日期]],"yyyymm")</f>
        <v>201701</v>
      </c>
      <c r="E104" t="s">
        <v>22</v>
      </c>
      <c r="F104" t="s">
        <v>54</v>
      </c>
      <c r="G104">
        <v>1000000046</v>
      </c>
      <c r="H104" t="s">
        <v>52</v>
      </c>
      <c r="I104" t="s">
        <v>13</v>
      </c>
      <c r="J104">
        <v>10000111</v>
      </c>
      <c r="K104" t="s">
        <v>37</v>
      </c>
      <c r="L104" s="2">
        <v>19.2</v>
      </c>
    </row>
    <row r="105" spans="1:12" x14ac:dyDescent="0.2">
      <c r="A105" s="1">
        <v>42766</v>
      </c>
      <c r="B105" s="4" t="str">
        <f>YEAR(月入库[[#This Row],[日期]]) &amp; "年"</f>
        <v>2017年</v>
      </c>
      <c r="C105" s="4" t="str">
        <f>MONTH(月入库[[#This Row],[日期]]) &amp; "月"</f>
        <v>1月</v>
      </c>
      <c r="D105" s="4">
        <f>--TEXT(月入库[[#This Row],[日期]],"yyyymm")</f>
        <v>201701</v>
      </c>
      <c r="E105" t="s">
        <v>22</v>
      </c>
      <c r="F105" t="s">
        <v>54</v>
      </c>
      <c r="G105">
        <v>1000000046</v>
      </c>
      <c r="H105" t="s">
        <v>52</v>
      </c>
      <c r="I105" t="s">
        <v>13</v>
      </c>
      <c r="J105">
        <v>10000172</v>
      </c>
      <c r="K105" t="s">
        <v>18</v>
      </c>
      <c r="L105" s="2">
        <v>23.1</v>
      </c>
    </row>
    <row r="106" spans="1:12" x14ac:dyDescent="0.2">
      <c r="A106" s="1">
        <v>42766</v>
      </c>
      <c r="B106" s="4" t="str">
        <f>YEAR(月入库[[#This Row],[日期]]) &amp; "年"</f>
        <v>2017年</v>
      </c>
      <c r="C106" s="4" t="str">
        <f>MONTH(月入库[[#This Row],[日期]]) &amp; "月"</f>
        <v>1月</v>
      </c>
      <c r="D106" s="4">
        <f>--TEXT(月入库[[#This Row],[日期]],"yyyymm")</f>
        <v>201701</v>
      </c>
      <c r="E106" t="s">
        <v>22</v>
      </c>
      <c r="F106" t="s">
        <v>54</v>
      </c>
      <c r="G106">
        <v>1000000046</v>
      </c>
      <c r="H106" t="s">
        <v>52</v>
      </c>
      <c r="I106" t="s">
        <v>13</v>
      </c>
      <c r="J106">
        <v>10000211</v>
      </c>
      <c r="K106" t="s">
        <v>11</v>
      </c>
      <c r="L106" s="2">
        <v>9.8000000000000007</v>
      </c>
    </row>
    <row r="107" spans="1:12" x14ac:dyDescent="0.2">
      <c r="A107" s="1">
        <v>42766</v>
      </c>
      <c r="B107" s="4" t="str">
        <f>YEAR(月入库[[#This Row],[日期]]) &amp; "年"</f>
        <v>2017年</v>
      </c>
      <c r="C107" s="4" t="str">
        <f>MONTH(月入库[[#This Row],[日期]]) &amp; "月"</f>
        <v>1月</v>
      </c>
      <c r="D107" s="4">
        <f>--TEXT(月入库[[#This Row],[日期]],"yyyymm")</f>
        <v>201701</v>
      </c>
      <c r="E107" t="s">
        <v>22</v>
      </c>
      <c r="F107" t="s">
        <v>33</v>
      </c>
      <c r="G107">
        <v>1000000031</v>
      </c>
      <c r="H107" t="s">
        <v>32</v>
      </c>
      <c r="I107" t="s">
        <v>13</v>
      </c>
      <c r="J107">
        <v>10000061</v>
      </c>
      <c r="K107" t="s">
        <v>28</v>
      </c>
      <c r="L107" s="2">
        <v>167.5</v>
      </c>
    </row>
    <row r="108" spans="1:12" x14ac:dyDescent="0.2">
      <c r="A108" s="1">
        <v>42766</v>
      </c>
      <c r="B108" s="4" t="str">
        <f>YEAR(月入库[[#This Row],[日期]]) &amp; "年"</f>
        <v>2017年</v>
      </c>
      <c r="C108" s="4" t="str">
        <f>MONTH(月入库[[#This Row],[日期]]) &amp; "月"</f>
        <v>1月</v>
      </c>
      <c r="D108" s="4">
        <f>--TEXT(月入库[[#This Row],[日期]],"yyyymm")</f>
        <v>201701</v>
      </c>
      <c r="E108" t="s">
        <v>22</v>
      </c>
      <c r="F108" t="s">
        <v>33</v>
      </c>
      <c r="G108">
        <v>1000000031</v>
      </c>
      <c r="H108" t="s">
        <v>32</v>
      </c>
      <c r="I108" t="s">
        <v>13</v>
      </c>
      <c r="J108">
        <v>10000131</v>
      </c>
      <c r="K108" t="s">
        <v>38</v>
      </c>
      <c r="L108" s="2">
        <v>119.3</v>
      </c>
    </row>
    <row r="109" spans="1:12" x14ac:dyDescent="0.2">
      <c r="A109" s="1">
        <v>42766</v>
      </c>
      <c r="B109" s="4" t="str">
        <f>YEAR(月入库[[#This Row],[日期]]) &amp; "年"</f>
        <v>2017年</v>
      </c>
      <c r="C109" s="4" t="str">
        <f>MONTH(月入库[[#This Row],[日期]]) &amp; "月"</f>
        <v>1月</v>
      </c>
      <c r="D109" s="4">
        <f>--TEXT(月入库[[#This Row],[日期]],"yyyymm")</f>
        <v>201701</v>
      </c>
      <c r="E109" t="s">
        <v>22</v>
      </c>
      <c r="F109" t="s">
        <v>33</v>
      </c>
      <c r="G109">
        <v>1000000031</v>
      </c>
      <c r="H109" t="s">
        <v>32</v>
      </c>
      <c r="I109" t="s">
        <v>13</v>
      </c>
      <c r="J109">
        <v>10000182</v>
      </c>
      <c r="K109" t="s">
        <v>31</v>
      </c>
      <c r="L109" s="2">
        <v>469</v>
      </c>
    </row>
    <row r="110" spans="1:12" x14ac:dyDescent="0.2">
      <c r="A110" s="1">
        <v>42766</v>
      </c>
      <c r="B110" s="4" t="str">
        <f>YEAR(月入库[[#This Row],[日期]]) &amp; "年"</f>
        <v>2017年</v>
      </c>
      <c r="C110" s="4" t="str">
        <f>MONTH(月入库[[#This Row],[日期]]) &amp; "月"</f>
        <v>1月</v>
      </c>
      <c r="D110" s="4">
        <f>--TEXT(月入库[[#This Row],[日期]],"yyyymm")</f>
        <v>201701</v>
      </c>
      <c r="E110" t="s">
        <v>22</v>
      </c>
      <c r="F110" t="s">
        <v>33</v>
      </c>
      <c r="G110">
        <v>1000000031</v>
      </c>
      <c r="H110" t="s">
        <v>32</v>
      </c>
      <c r="I110" t="s">
        <v>13</v>
      </c>
      <c r="J110">
        <v>20000099</v>
      </c>
      <c r="K110" t="s">
        <v>20</v>
      </c>
      <c r="L110" s="2">
        <v>63</v>
      </c>
    </row>
    <row r="111" spans="1:12" x14ac:dyDescent="0.2">
      <c r="A111" s="1">
        <v>42766</v>
      </c>
      <c r="B111" s="4" t="str">
        <f>YEAR(月入库[[#This Row],[日期]]) &amp; "年"</f>
        <v>2017年</v>
      </c>
      <c r="C111" s="4" t="str">
        <f>MONTH(月入库[[#This Row],[日期]]) &amp; "月"</f>
        <v>1月</v>
      </c>
      <c r="D111" s="4">
        <f>--TEXT(月入库[[#This Row],[日期]],"yyyymm")</f>
        <v>201701</v>
      </c>
      <c r="E111" t="s">
        <v>22</v>
      </c>
      <c r="F111" t="s">
        <v>21</v>
      </c>
      <c r="G111">
        <v>1000002872</v>
      </c>
      <c r="H111" t="s">
        <v>19</v>
      </c>
      <c r="I111" t="s">
        <v>13</v>
      </c>
      <c r="J111">
        <v>10000111</v>
      </c>
      <c r="K111" t="s">
        <v>37</v>
      </c>
      <c r="L111" s="2">
        <v>14.2</v>
      </c>
    </row>
    <row r="112" spans="1:12" x14ac:dyDescent="0.2">
      <c r="A112" s="1">
        <v>42766</v>
      </c>
      <c r="B112" s="4" t="str">
        <f>YEAR(月入库[[#This Row],[日期]]) &amp; "年"</f>
        <v>2017年</v>
      </c>
      <c r="C112" s="4" t="str">
        <f>MONTH(月入库[[#This Row],[日期]]) &amp; "月"</f>
        <v>1月</v>
      </c>
      <c r="D112" s="4">
        <f>--TEXT(月入库[[#This Row],[日期]],"yyyymm")</f>
        <v>201701</v>
      </c>
      <c r="E112" t="s">
        <v>22</v>
      </c>
      <c r="F112" t="s">
        <v>21</v>
      </c>
      <c r="G112">
        <v>1000002872</v>
      </c>
      <c r="H112" t="s">
        <v>19</v>
      </c>
      <c r="I112" t="s">
        <v>13</v>
      </c>
      <c r="J112">
        <v>20000099</v>
      </c>
      <c r="K112" t="s">
        <v>20</v>
      </c>
      <c r="L112" s="2">
        <v>4.7</v>
      </c>
    </row>
    <row r="113" spans="1:12" x14ac:dyDescent="0.2">
      <c r="A113" s="1">
        <v>42766</v>
      </c>
      <c r="B113" s="4" t="str">
        <f>YEAR(月入库[[#This Row],[日期]]) &amp; "年"</f>
        <v>2017年</v>
      </c>
      <c r="C113" s="4" t="str">
        <f>MONTH(月入库[[#This Row],[日期]]) &amp; "月"</f>
        <v>1月</v>
      </c>
      <c r="D113" s="4">
        <f>--TEXT(月入库[[#This Row],[日期]],"yyyymm")</f>
        <v>201701</v>
      </c>
      <c r="E113" t="s">
        <v>22</v>
      </c>
      <c r="F113" t="s">
        <v>61</v>
      </c>
      <c r="G113">
        <v>1000000579</v>
      </c>
      <c r="H113" t="s">
        <v>60</v>
      </c>
      <c r="I113" t="s">
        <v>13</v>
      </c>
      <c r="J113">
        <v>10000061</v>
      </c>
      <c r="K113" t="s">
        <v>28</v>
      </c>
      <c r="L113" s="2">
        <v>29.2</v>
      </c>
    </row>
    <row r="114" spans="1:12" x14ac:dyDescent="0.2">
      <c r="A114" s="1">
        <v>42766</v>
      </c>
      <c r="B114" s="4" t="str">
        <f>YEAR(月入库[[#This Row],[日期]]) &amp; "年"</f>
        <v>2017年</v>
      </c>
      <c r="C114" s="4" t="str">
        <f>MONTH(月入库[[#This Row],[日期]]) &amp; "月"</f>
        <v>1月</v>
      </c>
      <c r="D114" s="4">
        <f>--TEXT(月入库[[#This Row],[日期]],"yyyymm")</f>
        <v>201701</v>
      </c>
      <c r="E114" t="s">
        <v>22</v>
      </c>
      <c r="F114" t="s">
        <v>61</v>
      </c>
      <c r="G114">
        <v>1000000579</v>
      </c>
      <c r="H114" t="s">
        <v>60</v>
      </c>
      <c r="I114" t="s">
        <v>13</v>
      </c>
      <c r="J114">
        <v>10000078</v>
      </c>
      <c r="K114" t="s">
        <v>30</v>
      </c>
      <c r="L114" s="2">
        <v>20.799999999999997</v>
      </c>
    </row>
    <row r="115" spans="1:12" x14ac:dyDescent="0.2">
      <c r="A115" s="1">
        <v>42766</v>
      </c>
      <c r="B115" s="4" t="str">
        <f>YEAR(月入库[[#This Row],[日期]]) &amp; "年"</f>
        <v>2017年</v>
      </c>
      <c r="C115" s="4" t="str">
        <f>MONTH(月入库[[#This Row],[日期]]) &amp; "月"</f>
        <v>1月</v>
      </c>
      <c r="D115" s="4">
        <f>--TEXT(月入库[[#This Row],[日期]],"yyyymm")</f>
        <v>201701</v>
      </c>
      <c r="E115" t="s">
        <v>22</v>
      </c>
      <c r="F115" t="s">
        <v>61</v>
      </c>
      <c r="G115">
        <v>1000000579</v>
      </c>
      <c r="H115" t="s">
        <v>60</v>
      </c>
      <c r="I115" t="s">
        <v>13</v>
      </c>
      <c r="J115">
        <v>10000131</v>
      </c>
      <c r="K115" t="s">
        <v>38</v>
      </c>
      <c r="L115" s="2">
        <v>22.9</v>
      </c>
    </row>
    <row r="116" spans="1:12" x14ac:dyDescent="0.2">
      <c r="A116" s="1">
        <v>42766</v>
      </c>
      <c r="B116" s="4" t="str">
        <f>YEAR(月入库[[#This Row],[日期]]) &amp; "年"</f>
        <v>2017年</v>
      </c>
      <c r="C116" s="4" t="str">
        <f>MONTH(月入库[[#This Row],[日期]]) &amp; "月"</f>
        <v>1月</v>
      </c>
      <c r="D116" s="4">
        <f>--TEXT(月入库[[#This Row],[日期]],"yyyymm")</f>
        <v>201701</v>
      </c>
      <c r="E116" t="s">
        <v>22</v>
      </c>
      <c r="F116" t="s">
        <v>61</v>
      </c>
      <c r="G116">
        <v>1000000579</v>
      </c>
      <c r="H116" t="s">
        <v>60</v>
      </c>
      <c r="I116" t="s">
        <v>13</v>
      </c>
      <c r="J116">
        <v>10000182</v>
      </c>
      <c r="K116" t="s">
        <v>31</v>
      </c>
      <c r="L116" s="2">
        <v>136</v>
      </c>
    </row>
    <row r="117" spans="1:12" x14ac:dyDescent="0.2">
      <c r="A117" s="1">
        <v>42766</v>
      </c>
      <c r="B117" s="4" t="str">
        <f>YEAR(月入库[[#This Row],[日期]]) &amp; "年"</f>
        <v>2017年</v>
      </c>
      <c r="C117" s="4" t="str">
        <f>MONTH(月入库[[#This Row],[日期]]) &amp; "月"</f>
        <v>1月</v>
      </c>
      <c r="D117" s="4">
        <f>--TEXT(月入库[[#This Row],[日期]],"yyyymm")</f>
        <v>201701</v>
      </c>
      <c r="E117" t="s">
        <v>22</v>
      </c>
      <c r="F117" t="s">
        <v>61</v>
      </c>
      <c r="G117">
        <v>1000000579</v>
      </c>
      <c r="H117" t="s">
        <v>60</v>
      </c>
      <c r="I117" t="s">
        <v>13</v>
      </c>
      <c r="J117">
        <v>20000099</v>
      </c>
      <c r="K117" t="s">
        <v>20</v>
      </c>
      <c r="L117" s="2">
        <v>8.8000000000000007</v>
      </c>
    </row>
    <row r="118" spans="1:12" x14ac:dyDescent="0.2">
      <c r="A118" s="1">
        <v>42766</v>
      </c>
      <c r="B118" s="4" t="str">
        <f>YEAR(月入库[[#This Row],[日期]]) &amp; "年"</f>
        <v>2017年</v>
      </c>
      <c r="C118" s="4" t="str">
        <f>MONTH(月入库[[#This Row],[日期]]) &amp; "月"</f>
        <v>1月</v>
      </c>
      <c r="D118" s="4">
        <f>--TEXT(月入库[[#This Row],[日期]],"yyyymm")</f>
        <v>201701</v>
      </c>
      <c r="E118" t="s">
        <v>22</v>
      </c>
      <c r="F118" t="s">
        <v>35</v>
      </c>
      <c r="G118">
        <v>1000000047</v>
      </c>
      <c r="H118" t="s">
        <v>34</v>
      </c>
      <c r="I118" t="s">
        <v>13</v>
      </c>
      <c r="J118">
        <v>10000061</v>
      </c>
      <c r="K118" t="s">
        <v>28</v>
      </c>
      <c r="L118" s="2">
        <v>12.5</v>
      </c>
    </row>
    <row r="119" spans="1:12" x14ac:dyDescent="0.2">
      <c r="A119" s="1">
        <v>42766</v>
      </c>
      <c r="B119" s="4" t="str">
        <f>YEAR(月入库[[#This Row],[日期]]) &amp; "年"</f>
        <v>2017年</v>
      </c>
      <c r="C119" s="4" t="str">
        <f>MONTH(月入库[[#This Row],[日期]]) &amp; "月"</f>
        <v>1月</v>
      </c>
      <c r="D119" s="4">
        <f>--TEXT(月入库[[#This Row],[日期]],"yyyymm")</f>
        <v>201701</v>
      </c>
      <c r="E119" t="s">
        <v>22</v>
      </c>
      <c r="F119" t="s">
        <v>35</v>
      </c>
      <c r="G119">
        <v>1000000047</v>
      </c>
      <c r="H119" t="s">
        <v>34</v>
      </c>
      <c r="I119" t="s">
        <v>13</v>
      </c>
      <c r="J119">
        <v>10000078</v>
      </c>
      <c r="K119" t="s">
        <v>30</v>
      </c>
      <c r="L119" s="2">
        <v>100.19999999999999</v>
      </c>
    </row>
    <row r="120" spans="1:12" x14ac:dyDescent="0.2">
      <c r="A120" s="1">
        <v>42766</v>
      </c>
      <c r="B120" s="4" t="str">
        <f>YEAR(月入库[[#This Row],[日期]]) &amp; "年"</f>
        <v>2017年</v>
      </c>
      <c r="C120" s="4" t="str">
        <f>MONTH(月入库[[#This Row],[日期]]) &amp; "月"</f>
        <v>1月</v>
      </c>
      <c r="D120" s="4">
        <f>--TEXT(月入库[[#This Row],[日期]],"yyyymm")</f>
        <v>201701</v>
      </c>
      <c r="E120" t="s">
        <v>22</v>
      </c>
      <c r="F120" t="s">
        <v>35</v>
      </c>
      <c r="G120">
        <v>1000000047</v>
      </c>
      <c r="H120" t="s">
        <v>34</v>
      </c>
      <c r="I120" t="s">
        <v>13</v>
      </c>
      <c r="J120">
        <v>10000131</v>
      </c>
      <c r="K120" t="s">
        <v>38</v>
      </c>
      <c r="L120" s="2">
        <v>33.299999999999997</v>
      </c>
    </row>
    <row r="121" spans="1:12" x14ac:dyDescent="0.2">
      <c r="A121" s="1">
        <v>42766</v>
      </c>
      <c r="B121" s="4" t="str">
        <f>YEAR(月入库[[#This Row],[日期]]) &amp; "年"</f>
        <v>2017年</v>
      </c>
      <c r="C121" s="4" t="str">
        <f>MONTH(月入库[[#This Row],[日期]]) &amp; "月"</f>
        <v>1月</v>
      </c>
      <c r="D121" s="4">
        <f>--TEXT(月入库[[#This Row],[日期]],"yyyymm")</f>
        <v>201701</v>
      </c>
      <c r="E121" t="s">
        <v>22</v>
      </c>
      <c r="F121" t="s">
        <v>35</v>
      </c>
      <c r="G121">
        <v>1000000047</v>
      </c>
      <c r="H121" t="s">
        <v>34</v>
      </c>
      <c r="I121" t="s">
        <v>13</v>
      </c>
      <c r="J121">
        <v>10000136</v>
      </c>
      <c r="K121" t="s">
        <v>40</v>
      </c>
      <c r="L121" s="2">
        <v>5</v>
      </c>
    </row>
    <row r="122" spans="1:12" x14ac:dyDescent="0.2">
      <c r="A122" s="1">
        <v>42766</v>
      </c>
      <c r="B122" s="4" t="str">
        <f>YEAR(月入库[[#This Row],[日期]]) &amp; "年"</f>
        <v>2017年</v>
      </c>
      <c r="C122" s="4" t="str">
        <f>MONTH(月入库[[#This Row],[日期]]) &amp; "月"</f>
        <v>1月</v>
      </c>
      <c r="D122" s="4">
        <f>--TEXT(月入库[[#This Row],[日期]],"yyyymm")</f>
        <v>201701</v>
      </c>
      <c r="E122" t="s">
        <v>22</v>
      </c>
      <c r="F122" t="s">
        <v>35</v>
      </c>
      <c r="G122">
        <v>1000000047</v>
      </c>
      <c r="H122" t="s">
        <v>34</v>
      </c>
      <c r="I122" t="s">
        <v>13</v>
      </c>
      <c r="J122">
        <v>10000182</v>
      </c>
      <c r="K122" t="s">
        <v>31</v>
      </c>
      <c r="L122" s="2">
        <v>167.3</v>
      </c>
    </row>
    <row r="123" spans="1:12" x14ac:dyDescent="0.2">
      <c r="A123" s="1">
        <v>42766</v>
      </c>
      <c r="B123" s="4" t="str">
        <f>YEAR(月入库[[#This Row],[日期]]) &amp; "年"</f>
        <v>2017年</v>
      </c>
      <c r="C123" s="4" t="str">
        <f>MONTH(月入库[[#This Row],[日期]]) &amp; "月"</f>
        <v>1月</v>
      </c>
      <c r="D123" s="4">
        <f>--TEXT(月入库[[#This Row],[日期]],"yyyymm")</f>
        <v>201701</v>
      </c>
      <c r="E123" t="s">
        <v>43</v>
      </c>
      <c r="F123" t="s">
        <v>51</v>
      </c>
      <c r="G123">
        <v>1000000460</v>
      </c>
      <c r="H123" t="s">
        <v>50</v>
      </c>
      <c r="I123" t="s">
        <v>26</v>
      </c>
      <c r="J123">
        <v>40000080</v>
      </c>
      <c r="K123" t="s">
        <v>67</v>
      </c>
      <c r="L123" s="2">
        <v>4.3</v>
      </c>
    </row>
    <row r="124" spans="1:12" x14ac:dyDescent="0.2">
      <c r="A124" s="1">
        <v>42766</v>
      </c>
      <c r="B124" s="4" t="str">
        <f>YEAR(月入库[[#This Row],[日期]]) &amp; "年"</f>
        <v>2017年</v>
      </c>
      <c r="C124" s="4" t="str">
        <f>MONTH(月入库[[#This Row],[日期]]) &amp; "月"</f>
        <v>1月</v>
      </c>
      <c r="D124" s="4">
        <f>--TEXT(月入库[[#This Row],[日期]],"yyyymm")</f>
        <v>201701</v>
      </c>
      <c r="E124" t="s">
        <v>43</v>
      </c>
      <c r="F124" t="s">
        <v>51</v>
      </c>
      <c r="G124">
        <v>1000000460</v>
      </c>
      <c r="H124" t="s">
        <v>50</v>
      </c>
      <c r="I124" t="s">
        <v>26</v>
      </c>
      <c r="J124">
        <v>40000085</v>
      </c>
      <c r="K124" t="s">
        <v>24</v>
      </c>
      <c r="L124" s="2">
        <v>419.29999999999995</v>
      </c>
    </row>
    <row r="125" spans="1:12" x14ac:dyDescent="0.2">
      <c r="A125" s="1">
        <v>42766</v>
      </c>
      <c r="B125" s="4" t="str">
        <f>YEAR(月入库[[#This Row],[日期]]) &amp; "年"</f>
        <v>2017年</v>
      </c>
      <c r="C125" s="4" t="str">
        <f>MONTH(月入库[[#This Row],[日期]]) &amp; "月"</f>
        <v>1月</v>
      </c>
      <c r="D125" s="4">
        <f>--TEXT(月入库[[#This Row],[日期]],"yyyymm")</f>
        <v>201701</v>
      </c>
      <c r="E125" t="s">
        <v>43</v>
      </c>
      <c r="F125" t="s">
        <v>42</v>
      </c>
      <c r="G125">
        <v>1000000931</v>
      </c>
      <c r="H125" t="s">
        <v>41</v>
      </c>
      <c r="I125" t="s">
        <v>26</v>
      </c>
      <c r="J125">
        <v>40000085</v>
      </c>
      <c r="K125" t="s">
        <v>24</v>
      </c>
      <c r="L125" s="2">
        <v>114</v>
      </c>
    </row>
    <row r="126" spans="1:12" x14ac:dyDescent="0.2">
      <c r="A126" s="1">
        <v>42766</v>
      </c>
      <c r="B126" s="4" t="str">
        <f>YEAR(月入库[[#This Row],[日期]]) &amp; "年"</f>
        <v>2017年</v>
      </c>
      <c r="C126" s="4" t="str">
        <f>MONTH(月入库[[#This Row],[日期]]) &amp; "月"</f>
        <v>1月</v>
      </c>
      <c r="D126" s="4">
        <f>--TEXT(月入库[[#This Row],[日期]],"yyyymm")</f>
        <v>201701</v>
      </c>
      <c r="E126" t="s">
        <v>43</v>
      </c>
      <c r="F126" t="s">
        <v>42</v>
      </c>
      <c r="G126">
        <v>1000001014</v>
      </c>
      <c r="H126" t="s">
        <v>44</v>
      </c>
      <c r="I126" t="s">
        <v>26</v>
      </c>
      <c r="J126">
        <v>40000085</v>
      </c>
      <c r="K126" t="s">
        <v>24</v>
      </c>
      <c r="L126" s="2">
        <v>38</v>
      </c>
    </row>
    <row r="127" spans="1:12" x14ac:dyDescent="0.2">
      <c r="A127" s="1">
        <v>42766</v>
      </c>
      <c r="B127" s="4" t="str">
        <f>YEAR(月入库[[#This Row],[日期]]) &amp; "年"</f>
        <v>2017年</v>
      </c>
      <c r="C127" s="4" t="str">
        <f>MONTH(月入库[[#This Row],[日期]]) &amp; "月"</f>
        <v>1月</v>
      </c>
      <c r="D127" s="4">
        <f>--TEXT(月入库[[#This Row],[日期]],"yyyymm")</f>
        <v>201701</v>
      </c>
      <c r="E127" t="s">
        <v>9</v>
      </c>
      <c r="F127" t="s">
        <v>8</v>
      </c>
      <c r="G127">
        <v>1000000070</v>
      </c>
      <c r="H127" t="s">
        <v>7</v>
      </c>
      <c r="I127" t="s">
        <v>26</v>
      </c>
      <c r="J127">
        <v>40000085</v>
      </c>
      <c r="K127" t="s">
        <v>24</v>
      </c>
      <c r="L127" s="2">
        <v>5.4</v>
      </c>
    </row>
    <row r="128" spans="1:12" x14ac:dyDescent="0.2">
      <c r="A128" s="1">
        <v>42766</v>
      </c>
      <c r="B128" s="4" t="str">
        <f>YEAR(月入库[[#This Row],[日期]]) &amp; "年"</f>
        <v>2017年</v>
      </c>
      <c r="C128" s="4" t="str">
        <f>MONTH(月入库[[#This Row],[日期]]) &amp; "月"</f>
        <v>1月</v>
      </c>
      <c r="D128" s="4">
        <f>--TEXT(月入库[[#This Row],[日期]],"yyyymm")</f>
        <v>201701</v>
      </c>
      <c r="E128" t="s">
        <v>9</v>
      </c>
      <c r="F128" t="s">
        <v>57</v>
      </c>
      <c r="G128">
        <v>1000001502</v>
      </c>
      <c r="H128" t="s">
        <v>56</v>
      </c>
      <c r="I128" t="s">
        <v>26</v>
      </c>
      <c r="J128">
        <v>40000080</v>
      </c>
      <c r="K128" t="s">
        <v>67</v>
      </c>
      <c r="L128" s="2">
        <v>6.5</v>
      </c>
    </row>
    <row r="129" spans="1:12" x14ac:dyDescent="0.2">
      <c r="A129" s="1">
        <v>42766</v>
      </c>
      <c r="B129" s="4" t="str">
        <f>YEAR(月入库[[#This Row],[日期]]) &amp; "年"</f>
        <v>2017年</v>
      </c>
      <c r="C129" s="4" t="str">
        <f>MONTH(月入库[[#This Row],[日期]]) &amp; "月"</f>
        <v>1月</v>
      </c>
      <c r="D129" s="4">
        <f>--TEXT(月入库[[#This Row],[日期]],"yyyymm")</f>
        <v>201701</v>
      </c>
      <c r="E129" t="s">
        <v>22</v>
      </c>
      <c r="F129" t="s">
        <v>29</v>
      </c>
      <c r="G129">
        <v>1000000101</v>
      </c>
      <c r="H129" t="s">
        <v>39</v>
      </c>
      <c r="I129" t="s">
        <v>26</v>
      </c>
      <c r="J129">
        <v>40000085</v>
      </c>
      <c r="K129" t="s">
        <v>24</v>
      </c>
      <c r="L129" s="2">
        <v>27.200000000000003</v>
      </c>
    </row>
    <row r="130" spans="1:12" x14ac:dyDescent="0.2">
      <c r="A130" s="1">
        <v>42766</v>
      </c>
      <c r="B130" s="4" t="str">
        <f>YEAR(月入库[[#This Row],[日期]]) &amp; "年"</f>
        <v>2017年</v>
      </c>
      <c r="C130" s="4" t="str">
        <f>MONTH(月入库[[#This Row],[日期]]) &amp; "月"</f>
        <v>1月</v>
      </c>
      <c r="D130" s="4">
        <f>--TEXT(月入库[[#This Row],[日期]],"yyyymm")</f>
        <v>201701</v>
      </c>
      <c r="E130" t="s">
        <v>22</v>
      </c>
      <c r="F130" t="s">
        <v>25</v>
      </c>
      <c r="G130">
        <v>1000003183</v>
      </c>
      <c r="H130" t="s">
        <v>23</v>
      </c>
      <c r="I130" t="s">
        <v>26</v>
      </c>
      <c r="J130">
        <v>40000085</v>
      </c>
      <c r="K130" t="s">
        <v>24</v>
      </c>
      <c r="L130" s="2">
        <v>73</v>
      </c>
    </row>
    <row r="131" spans="1:12" x14ac:dyDescent="0.2">
      <c r="A131" s="1">
        <v>42766</v>
      </c>
      <c r="B131" s="4" t="str">
        <f>YEAR(月入库[[#This Row],[日期]]) &amp; "年"</f>
        <v>2017年</v>
      </c>
      <c r="C131" s="4" t="str">
        <f>MONTH(月入库[[#This Row],[日期]]) &amp; "月"</f>
        <v>1月</v>
      </c>
      <c r="D131" s="4">
        <f>--TEXT(月入库[[#This Row],[日期]],"yyyymm")</f>
        <v>201701</v>
      </c>
      <c r="E131" t="s">
        <v>22</v>
      </c>
      <c r="F131" t="s">
        <v>33</v>
      </c>
      <c r="G131">
        <v>1000000031</v>
      </c>
      <c r="H131" t="s">
        <v>32</v>
      </c>
      <c r="I131" t="s">
        <v>26</v>
      </c>
      <c r="J131">
        <v>40000085</v>
      </c>
      <c r="K131" t="s">
        <v>24</v>
      </c>
      <c r="L131" s="2">
        <v>214.70000000000002</v>
      </c>
    </row>
    <row r="132" spans="1:12" x14ac:dyDescent="0.2">
      <c r="A132" s="1">
        <v>42766</v>
      </c>
      <c r="B132" s="4" t="str">
        <f>YEAR(月入库[[#This Row],[日期]]) &amp; "年"</f>
        <v>2017年</v>
      </c>
      <c r="C132" s="4" t="str">
        <f>MONTH(月入库[[#This Row],[日期]]) &amp; "月"</f>
        <v>1月</v>
      </c>
      <c r="D132" s="4">
        <f>--TEXT(月入库[[#This Row],[日期]],"yyyymm")</f>
        <v>201701</v>
      </c>
      <c r="E132" t="s">
        <v>22</v>
      </c>
      <c r="F132" t="s">
        <v>61</v>
      </c>
      <c r="G132">
        <v>1000000579</v>
      </c>
      <c r="H132" t="s">
        <v>60</v>
      </c>
      <c r="I132" t="s">
        <v>26</v>
      </c>
      <c r="J132">
        <v>40000085</v>
      </c>
      <c r="K132" t="s">
        <v>24</v>
      </c>
      <c r="L132" s="2">
        <v>40.799999999999997</v>
      </c>
    </row>
    <row r="133" spans="1:12" x14ac:dyDescent="0.2">
      <c r="A133" s="1">
        <v>42794</v>
      </c>
      <c r="B133" s="4" t="str">
        <f>YEAR(月入库[[#This Row],[日期]]) &amp; "年"</f>
        <v>2017年</v>
      </c>
      <c r="C133" s="4" t="str">
        <f>MONTH(月入库[[#This Row],[日期]]) &amp; "月"</f>
        <v>2月</v>
      </c>
      <c r="D133" s="4">
        <f>--TEXT(月入库[[#This Row],[日期]],"yyyymm")</f>
        <v>201702</v>
      </c>
      <c r="E133" t="s">
        <v>43</v>
      </c>
      <c r="F133" t="s">
        <v>51</v>
      </c>
      <c r="G133">
        <v>1000000460</v>
      </c>
      <c r="H133" t="s">
        <v>50</v>
      </c>
      <c r="I133" t="s">
        <v>13</v>
      </c>
      <c r="J133">
        <v>10000131</v>
      </c>
      <c r="K133" t="s">
        <v>38</v>
      </c>
      <c r="L133" s="2">
        <v>63.8</v>
      </c>
    </row>
    <row r="134" spans="1:12" x14ac:dyDescent="0.2">
      <c r="A134" s="1">
        <v>42794</v>
      </c>
      <c r="B134" s="4" t="str">
        <f>YEAR(月入库[[#This Row],[日期]]) &amp; "年"</f>
        <v>2017年</v>
      </c>
      <c r="C134" s="4" t="str">
        <f>MONTH(月入库[[#This Row],[日期]]) &amp; "月"</f>
        <v>2月</v>
      </c>
      <c r="D134" s="4">
        <f>--TEXT(月入库[[#This Row],[日期]],"yyyymm")</f>
        <v>201702</v>
      </c>
      <c r="E134" t="s">
        <v>43</v>
      </c>
      <c r="F134" t="s">
        <v>51</v>
      </c>
      <c r="G134">
        <v>1000000460</v>
      </c>
      <c r="H134" t="s">
        <v>50</v>
      </c>
      <c r="I134" t="s">
        <v>13</v>
      </c>
      <c r="J134">
        <v>10000211</v>
      </c>
      <c r="K134" t="s">
        <v>11</v>
      </c>
      <c r="L134" s="2">
        <v>27.1</v>
      </c>
    </row>
    <row r="135" spans="1:12" x14ac:dyDescent="0.2">
      <c r="A135" s="1">
        <v>42794</v>
      </c>
      <c r="B135" s="4" t="str">
        <f>YEAR(月入库[[#This Row],[日期]]) &amp; "年"</f>
        <v>2017年</v>
      </c>
      <c r="C135" s="4" t="str">
        <f>MONTH(月入库[[#This Row],[日期]]) &amp; "月"</f>
        <v>2月</v>
      </c>
      <c r="D135" s="4">
        <f>--TEXT(月入库[[#This Row],[日期]],"yyyymm")</f>
        <v>201702</v>
      </c>
      <c r="E135" t="s">
        <v>43</v>
      </c>
      <c r="F135" t="s">
        <v>42</v>
      </c>
      <c r="G135">
        <v>1000000931</v>
      </c>
      <c r="H135" t="s">
        <v>41</v>
      </c>
      <c r="I135" t="s">
        <v>13</v>
      </c>
      <c r="J135">
        <v>10000078</v>
      </c>
      <c r="K135" t="s">
        <v>30</v>
      </c>
      <c r="L135" s="2">
        <v>28.7</v>
      </c>
    </row>
    <row r="136" spans="1:12" x14ac:dyDescent="0.2">
      <c r="A136" s="1">
        <v>42794</v>
      </c>
      <c r="B136" s="4" t="str">
        <f>YEAR(月入库[[#This Row],[日期]]) &amp; "年"</f>
        <v>2017年</v>
      </c>
      <c r="C136" s="4" t="str">
        <f>MONTH(月入库[[#This Row],[日期]]) &amp; "月"</f>
        <v>2月</v>
      </c>
      <c r="D136" s="4">
        <f>--TEXT(月入库[[#This Row],[日期]],"yyyymm")</f>
        <v>201702</v>
      </c>
      <c r="E136" t="s">
        <v>43</v>
      </c>
      <c r="F136" t="s">
        <v>42</v>
      </c>
      <c r="G136">
        <v>1000000931</v>
      </c>
      <c r="H136" t="s">
        <v>41</v>
      </c>
      <c r="I136" t="s">
        <v>13</v>
      </c>
      <c r="J136">
        <v>10000131</v>
      </c>
      <c r="K136" t="s">
        <v>38</v>
      </c>
      <c r="L136" s="2">
        <v>344.90000000000003</v>
      </c>
    </row>
    <row r="137" spans="1:12" x14ac:dyDescent="0.2">
      <c r="A137" s="1">
        <v>42794</v>
      </c>
      <c r="B137" s="4" t="str">
        <f>YEAR(月入库[[#This Row],[日期]]) &amp; "年"</f>
        <v>2017年</v>
      </c>
      <c r="C137" s="4" t="str">
        <f>MONTH(月入库[[#This Row],[日期]]) &amp; "月"</f>
        <v>2月</v>
      </c>
      <c r="D137" s="4">
        <f>--TEXT(月入库[[#This Row],[日期]],"yyyymm")</f>
        <v>201702</v>
      </c>
      <c r="E137" t="s">
        <v>43</v>
      </c>
      <c r="F137" t="s">
        <v>42</v>
      </c>
      <c r="G137">
        <v>1000000931</v>
      </c>
      <c r="H137" t="s">
        <v>41</v>
      </c>
      <c r="I137" t="s">
        <v>13</v>
      </c>
      <c r="J137">
        <v>10000182</v>
      </c>
      <c r="K137" t="s">
        <v>31</v>
      </c>
      <c r="L137" s="2">
        <v>34.799999999999997</v>
      </c>
    </row>
    <row r="138" spans="1:12" x14ac:dyDescent="0.2">
      <c r="A138" s="1">
        <v>42794</v>
      </c>
      <c r="B138" s="4" t="str">
        <f>YEAR(月入库[[#This Row],[日期]]) &amp; "年"</f>
        <v>2017年</v>
      </c>
      <c r="C138" s="4" t="str">
        <f>MONTH(月入库[[#This Row],[日期]]) &amp; "月"</f>
        <v>2月</v>
      </c>
      <c r="D138" s="4">
        <f>--TEXT(月入库[[#This Row],[日期]],"yyyymm")</f>
        <v>201702</v>
      </c>
      <c r="E138" t="s">
        <v>43</v>
      </c>
      <c r="F138" t="s">
        <v>42</v>
      </c>
      <c r="G138">
        <v>1000000931</v>
      </c>
      <c r="H138" t="s">
        <v>41</v>
      </c>
      <c r="I138" t="s">
        <v>13</v>
      </c>
      <c r="J138">
        <v>20000099</v>
      </c>
      <c r="K138" t="s">
        <v>20</v>
      </c>
      <c r="L138" s="2">
        <v>12.2</v>
      </c>
    </row>
    <row r="139" spans="1:12" x14ac:dyDescent="0.2">
      <c r="A139" s="1">
        <v>42794</v>
      </c>
      <c r="B139" s="4" t="str">
        <f>YEAR(月入库[[#This Row],[日期]]) &amp; "年"</f>
        <v>2017年</v>
      </c>
      <c r="C139" s="4" t="str">
        <f>MONTH(月入库[[#This Row],[日期]]) &amp; "月"</f>
        <v>2月</v>
      </c>
      <c r="D139" s="4">
        <f>--TEXT(月入库[[#This Row],[日期]],"yyyymm")</f>
        <v>201702</v>
      </c>
      <c r="E139" t="s">
        <v>43</v>
      </c>
      <c r="F139" t="s">
        <v>42</v>
      </c>
      <c r="G139">
        <v>1000001014</v>
      </c>
      <c r="H139" t="s">
        <v>44</v>
      </c>
      <c r="I139" t="s">
        <v>13</v>
      </c>
      <c r="J139">
        <v>10000078</v>
      </c>
      <c r="K139" t="s">
        <v>30</v>
      </c>
      <c r="L139" s="2">
        <v>69.5</v>
      </c>
    </row>
    <row r="140" spans="1:12" x14ac:dyDescent="0.2">
      <c r="A140" s="1">
        <v>42794</v>
      </c>
      <c r="B140" s="4" t="str">
        <f>YEAR(月入库[[#This Row],[日期]]) &amp; "年"</f>
        <v>2017年</v>
      </c>
      <c r="C140" s="4" t="str">
        <f>MONTH(月入库[[#This Row],[日期]]) &amp; "月"</f>
        <v>2月</v>
      </c>
      <c r="D140" s="4">
        <f>--TEXT(月入库[[#This Row],[日期]],"yyyymm")</f>
        <v>201702</v>
      </c>
      <c r="E140" t="s">
        <v>43</v>
      </c>
      <c r="F140" t="s">
        <v>42</v>
      </c>
      <c r="G140">
        <v>1000001014</v>
      </c>
      <c r="H140" t="s">
        <v>44</v>
      </c>
      <c r="I140" t="s">
        <v>13</v>
      </c>
      <c r="J140">
        <v>10000131</v>
      </c>
      <c r="K140" t="s">
        <v>38</v>
      </c>
      <c r="L140" s="2">
        <v>272.60000000000002</v>
      </c>
    </row>
    <row r="141" spans="1:12" x14ac:dyDescent="0.2">
      <c r="A141" s="1">
        <v>42794</v>
      </c>
      <c r="B141" s="4" t="str">
        <f>YEAR(月入库[[#This Row],[日期]]) &amp; "年"</f>
        <v>2017年</v>
      </c>
      <c r="C141" s="4" t="str">
        <f>MONTH(月入库[[#This Row],[日期]]) &amp; "月"</f>
        <v>2月</v>
      </c>
      <c r="D141" s="4">
        <f>--TEXT(月入库[[#This Row],[日期]],"yyyymm")</f>
        <v>201702</v>
      </c>
      <c r="E141" t="s">
        <v>43</v>
      </c>
      <c r="F141" t="s">
        <v>42</v>
      </c>
      <c r="G141">
        <v>1000001014</v>
      </c>
      <c r="H141" t="s">
        <v>44</v>
      </c>
      <c r="I141" t="s">
        <v>13</v>
      </c>
      <c r="J141">
        <v>10000136</v>
      </c>
      <c r="K141" t="s">
        <v>40</v>
      </c>
      <c r="L141" s="2">
        <v>15.200000000000001</v>
      </c>
    </row>
    <row r="142" spans="1:12" x14ac:dyDescent="0.2">
      <c r="A142" s="1">
        <v>42794</v>
      </c>
      <c r="B142" s="4" t="str">
        <f>YEAR(月入库[[#This Row],[日期]]) &amp; "年"</f>
        <v>2017年</v>
      </c>
      <c r="C142" s="4" t="str">
        <f>MONTH(月入库[[#This Row],[日期]]) &amp; "月"</f>
        <v>2月</v>
      </c>
      <c r="D142" s="4">
        <f>--TEXT(月入库[[#This Row],[日期]],"yyyymm")</f>
        <v>201702</v>
      </c>
      <c r="E142" t="s">
        <v>43</v>
      </c>
      <c r="F142" t="s">
        <v>42</v>
      </c>
      <c r="G142">
        <v>1000001014</v>
      </c>
      <c r="H142" t="s">
        <v>44</v>
      </c>
      <c r="I142" t="s">
        <v>13</v>
      </c>
      <c r="J142">
        <v>20000099</v>
      </c>
      <c r="K142" t="s">
        <v>20</v>
      </c>
      <c r="L142" s="2">
        <v>59.1</v>
      </c>
    </row>
    <row r="143" spans="1:12" x14ac:dyDescent="0.2">
      <c r="A143" s="1">
        <v>42794</v>
      </c>
      <c r="B143" s="4" t="str">
        <f>YEAR(月入库[[#This Row],[日期]]) &amp; "年"</f>
        <v>2017年</v>
      </c>
      <c r="C143" s="4" t="str">
        <f>MONTH(月入库[[#This Row],[日期]]) &amp; "月"</f>
        <v>2月</v>
      </c>
      <c r="D143" s="4">
        <f>--TEXT(月入库[[#This Row],[日期]],"yyyymm")</f>
        <v>201702</v>
      </c>
      <c r="E143" t="s">
        <v>43</v>
      </c>
      <c r="F143" t="s">
        <v>66</v>
      </c>
      <c r="G143">
        <v>1000001135</v>
      </c>
      <c r="H143" t="s">
        <v>65</v>
      </c>
      <c r="I143" t="s">
        <v>13</v>
      </c>
      <c r="J143">
        <v>10000111</v>
      </c>
      <c r="K143" t="s">
        <v>37</v>
      </c>
      <c r="L143" s="2">
        <v>5.3</v>
      </c>
    </row>
    <row r="144" spans="1:12" x14ac:dyDescent="0.2">
      <c r="A144" s="1">
        <v>42794</v>
      </c>
      <c r="B144" s="4" t="str">
        <f>YEAR(月入库[[#This Row],[日期]]) &amp; "年"</f>
        <v>2017年</v>
      </c>
      <c r="C144" s="4" t="str">
        <f>MONTH(月入库[[#This Row],[日期]]) &amp; "月"</f>
        <v>2月</v>
      </c>
      <c r="D144" s="4">
        <f>--TEXT(月入库[[#This Row],[日期]],"yyyymm")</f>
        <v>201702</v>
      </c>
      <c r="E144" t="s">
        <v>43</v>
      </c>
      <c r="F144" t="s">
        <v>78</v>
      </c>
      <c r="G144">
        <v>1000003187</v>
      </c>
      <c r="H144" t="s">
        <v>77</v>
      </c>
      <c r="I144" t="s">
        <v>13</v>
      </c>
      <c r="J144">
        <v>10000211</v>
      </c>
      <c r="K144" t="s">
        <v>11</v>
      </c>
      <c r="L144" s="2">
        <v>108.6</v>
      </c>
    </row>
    <row r="145" spans="1:12" x14ac:dyDescent="0.2">
      <c r="A145" s="1">
        <v>42794</v>
      </c>
      <c r="B145" s="4" t="str">
        <f>YEAR(月入库[[#This Row],[日期]]) &amp; "年"</f>
        <v>2017年</v>
      </c>
      <c r="C145" s="4" t="str">
        <f>MONTH(月入库[[#This Row],[日期]]) &amp; "月"</f>
        <v>2月</v>
      </c>
      <c r="D145" s="4">
        <f>--TEXT(月入库[[#This Row],[日期]],"yyyymm")</f>
        <v>201702</v>
      </c>
      <c r="E145" t="s">
        <v>9</v>
      </c>
      <c r="F145" t="s">
        <v>75</v>
      </c>
      <c r="G145">
        <v>1000000281</v>
      </c>
      <c r="H145" t="s">
        <v>74</v>
      </c>
      <c r="I145" t="s">
        <v>13</v>
      </c>
      <c r="J145">
        <v>10000131</v>
      </c>
      <c r="K145" t="s">
        <v>38</v>
      </c>
      <c r="L145" s="2">
        <v>45.2</v>
      </c>
    </row>
    <row r="146" spans="1:12" x14ac:dyDescent="0.2">
      <c r="A146" s="1">
        <v>42794</v>
      </c>
      <c r="B146" s="4" t="str">
        <f>YEAR(月入库[[#This Row],[日期]]) &amp; "年"</f>
        <v>2017年</v>
      </c>
      <c r="C146" s="4" t="str">
        <f>MONTH(月入库[[#This Row],[日期]]) &amp; "月"</f>
        <v>2月</v>
      </c>
      <c r="D146" s="4">
        <f>--TEXT(月入库[[#This Row],[日期]],"yyyymm")</f>
        <v>201702</v>
      </c>
      <c r="E146" t="s">
        <v>9</v>
      </c>
      <c r="F146" t="s">
        <v>75</v>
      </c>
      <c r="G146">
        <v>1000000281</v>
      </c>
      <c r="H146" t="s">
        <v>74</v>
      </c>
      <c r="I146" t="s">
        <v>13</v>
      </c>
      <c r="J146">
        <v>10000136</v>
      </c>
      <c r="K146" t="s">
        <v>40</v>
      </c>
      <c r="L146" s="2">
        <v>20.8</v>
      </c>
    </row>
    <row r="147" spans="1:12" x14ac:dyDescent="0.2">
      <c r="A147" s="1">
        <v>42794</v>
      </c>
      <c r="B147" s="4" t="str">
        <f>YEAR(月入库[[#This Row],[日期]]) &amp; "年"</f>
        <v>2017年</v>
      </c>
      <c r="C147" s="4" t="str">
        <f>MONTH(月入库[[#This Row],[日期]]) &amp; "月"</f>
        <v>2月</v>
      </c>
      <c r="D147" s="4">
        <f>--TEXT(月入库[[#This Row],[日期]],"yyyymm")</f>
        <v>201702</v>
      </c>
      <c r="E147" t="s">
        <v>9</v>
      </c>
      <c r="F147" t="s">
        <v>75</v>
      </c>
      <c r="G147">
        <v>1000000281</v>
      </c>
      <c r="H147" t="s">
        <v>74</v>
      </c>
      <c r="I147" t="s">
        <v>13</v>
      </c>
      <c r="J147">
        <v>20000099</v>
      </c>
      <c r="K147" t="s">
        <v>20</v>
      </c>
      <c r="L147" s="2">
        <v>78</v>
      </c>
    </row>
    <row r="148" spans="1:12" x14ac:dyDescent="0.2">
      <c r="A148" s="1">
        <v>42794</v>
      </c>
      <c r="B148" s="4" t="str">
        <f>YEAR(月入库[[#This Row],[日期]]) &amp; "年"</f>
        <v>2017年</v>
      </c>
      <c r="C148" s="4" t="str">
        <f>MONTH(月入库[[#This Row],[日期]]) &amp; "月"</f>
        <v>2月</v>
      </c>
      <c r="D148" s="4">
        <f>--TEXT(月入库[[#This Row],[日期]],"yyyymm")</f>
        <v>201702</v>
      </c>
      <c r="E148" t="s">
        <v>9</v>
      </c>
      <c r="F148" t="s">
        <v>15</v>
      </c>
      <c r="G148">
        <v>1000002981</v>
      </c>
      <c r="H148" t="s">
        <v>62</v>
      </c>
      <c r="I148" t="s">
        <v>13</v>
      </c>
      <c r="J148">
        <v>10000064</v>
      </c>
      <c r="K148" t="s">
        <v>53</v>
      </c>
      <c r="L148" s="2">
        <v>15</v>
      </c>
    </row>
    <row r="149" spans="1:12" x14ac:dyDescent="0.2">
      <c r="A149" s="1">
        <v>42794</v>
      </c>
      <c r="B149" s="4" t="str">
        <f>YEAR(月入库[[#This Row],[日期]]) &amp; "年"</f>
        <v>2017年</v>
      </c>
      <c r="C149" s="4" t="str">
        <f>MONTH(月入库[[#This Row],[日期]]) &amp; "月"</f>
        <v>2月</v>
      </c>
      <c r="D149" s="4">
        <f>--TEXT(月入库[[#This Row],[日期]],"yyyymm")</f>
        <v>201702</v>
      </c>
      <c r="E149" t="s">
        <v>9</v>
      </c>
      <c r="F149" t="s">
        <v>15</v>
      </c>
      <c r="G149">
        <v>1000002981</v>
      </c>
      <c r="H149" t="s">
        <v>62</v>
      </c>
      <c r="I149" t="s">
        <v>13</v>
      </c>
      <c r="J149">
        <v>10000111</v>
      </c>
      <c r="K149" t="s">
        <v>37</v>
      </c>
      <c r="L149" s="2">
        <v>91.5</v>
      </c>
    </row>
    <row r="150" spans="1:12" x14ac:dyDescent="0.2">
      <c r="A150" s="1">
        <v>42794</v>
      </c>
      <c r="B150" s="4" t="str">
        <f>YEAR(月入库[[#This Row],[日期]]) &amp; "年"</f>
        <v>2017年</v>
      </c>
      <c r="C150" s="4" t="str">
        <f>MONTH(月入库[[#This Row],[日期]]) &amp; "月"</f>
        <v>2月</v>
      </c>
      <c r="D150" s="4">
        <f>--TEXT(月入库[[#This Row],[日期]],"yyyymm")</f>
        <v>201702</v>
      </c>
      <c r="E150" t="s">
        <v>9</v>
      </c>
      <c r="F150" t="s">
        <v>15</v>
      </c>
      <c r="G150">
        <v>1000002981</v>
      </c>
      <c r="H150" t="s">
        <v>62</v>
      </c>
      <c r="I150" t="s">
        <v>13</v>
      </c>
      <c r="J150">
        <v>10000131</v>
      </c>
      <c r="K150" t="s">
        <v>38</v>
      </c>
      <c r="L150" s="2">
        <v>161.5</v>
      </c>
    </row>
    <row r="151" spans="1:12" x14ac:dyDescent="0.2">
      <c r="A151" s="1">
        <v>42794</v>
      </c>
      <c r="B151" s="4" t="str">
        <f>YEAR(月入库[[#This Row],[日期]]) &amp; "年"</f>
        <v>2017年</v>
      </c>
      <c r="C151" s="4" t="str">
        <f>MONTH(月入库[[#This Row],[日期]]) &amp; "月"</f>
        <v>2月</v>
      </c>
      <c r="D151" s="4">
        <f>--TEXT(月入库[[#This Row],[日期]],"yyyymm")</f>
        <v>201702</v>
      </c>
      <c r="E151" t="s">
        <v>9</v>
      </c>
      <c r="F151" t="s">
        <v>15</v>
      </c>
      <c r="G151">
        <v>1000002981</v>
      </c>
      <c r="H151" t="s">
        <v>62</v>
      </c>
      <c r="I151" t="s">
        <v>13</v>
      </c>
      <c r="J151">
        <v>20000099</v>
      </c>
      <c r="K151" t="s">
        <v>20</v>
      </c>
      <c r="L151" s="2">
        <v>24.9</v>
      </c>
    </row>
    <row r="152" spans="1:12" x14ac:dyDescent="0.2">
      <c r="A152" s="1">
        <v>42794</v>
      </c>
      <c r="B152" s="4" t="str">
        <f>YEAR(月入库[[#This Row],[日期]]) &amp; "年"</f>
        <v>2017年</v>
      </c>
      <c r="C152" s="4" t="str">
        <f>MONTH(月入库[[#This Row],[日期]]) &amp; "月"</f>
        <v>2月</v>
      </c>
      <c r="D152" s="4">
        <f>--TEXT(月入库[[#This Row],[日期]],"yyyymm")</f>
        <v>201702</v>
      </c>
      <c r="E152" t="s">
        <v>9</v>
      </c>
      <c r="F152" t="s">
        <v>15</v>
      </c>
      <c r="G152">
        <v>1000002986</v>
      </c>
      <c r="H152" t="s">
        <v>14</v>
      </c>
      <c r="I152" t="s">
        <v>13</v>
      </c>
      <c r="J152">
        <v>10000111</v>
      </c>
      <c r="K152" t="s">
        <v>37</v>
      </c>
      <c r="L152" s="2">
        <v>53.8</v>
      </c>
    </row>
    <row r="153" spans="1:12" x14ac:dyDescent="0.2">
      <c r="A153" s="1">
        <v>42794</v>
      </c>
      <c r="B153" s="4" t="str">
        <f>YEAR(月入库[[#This Row],[日期]]) &amp; "年"</f>
        <v>2017年</v>
      </c>
      <c r="C153" s="4" t="str">
        <f>MONTH(月入库[[#This Row],[日期]]) &amp; "月"</f>
        <v>2月</v>
      </c>
      <c r="D153" s="4">
        <f>--TEXT(月入库[[#This Row],[日期]],"yyyymm")</f>
        <v>201702</v>
      </c>
      <c r="E153" t="s">
        <v>9</v>
      </c>
      <c r="F153" t="s">
        <v>15</v>
      </c>
      <c r="G153">
        <v>1000002986</v>
      </c>
      <c r="H153" t="s">
        <v>14</v>
      </c>
      <c r="I153" t="s">
        <v>13</v>
      </c>
      <c r="J153">
        <v>10000131</v>
      </c>
      <c r="K153" t="s">
        <v>38</v>
      </c>
      <c r="L153" s="2">
        <v>71.099999999999994</v>
      </c>
    </row>
    <row r="154" spans="1:12" x14ac:dyDescent="0.2">
      <c r="A154" s="1">
        <v>42794</v>
      </c>
      <c r="B154" s="4" t="str">
        <f>YEAR(月入库[[#This Row],[日期]]) &amp; "年"</f>
        <v>2017年</v>
      </c>
      <c r="C154" s="4" t="str">
        <f>MONTH(月入库[[#This Row],[日期]]) &amp; "月"</f>
        <v>2月</v>
      </c>
      <c r="D154" s="4">
        <f>--TEXT(月入库[[#This Row],[日期]],"yyyymm")</f>
        <v>201702</v>
      </c>
      <c r="E154" t="s">
        <v>9</v>
      </c>
      <c r="F154" t="s">
        <v>15</v>
      </c>
      <c r="G154">
        <v>1000002986</v>
      </c>
      <c r="H154" t="s">
        <v>14</v>
      </c>
      <c r="I154" t="s">
        <v>13</v>
      </c>
      <c r="J154">
        <v>10000211</v>
      </c>
      <c r="K154" t="s">
        <v>11</v>
      </c>
      <c r="L154" s="2">
        <v>57.6</v>
      </c>
    </row>
    <row r="155" spans="1:12" x14ac:dyDescent="0.2">
      <c r="A155" s="1">
        <v>42794</v>
      </c>
      <c r="B155" s="4" t="str">
        <f>YEAR(月入库[[#This Row],[日期]]) &amp; "年"</f>
        <v>2017年</v>
      </c>
      <c r="C155" s="4" t="str">
        <f>MONTH(月入库[[#This Row],[日期]]) &amp; "月"</f>
        <v>2月</v>
      </c>
      <c r="D155" s="4">
        <f>--TEXT(月入库[[#This Row],[日期]],"yyyymm")</f>
        <v>201702</v>
      </c>
      <c r="E155" t="s">
        <v>9</v>
      </c>
      <c r="F155" t="s">
        <v>57</v>
      </c>
      <c r="G155">
        <v>1000001502</v>
      </c>
      <c r="H155" t="s">
        <v>56</v>
      </c>
      <c r="I155" t="s">
        <v>13</v>
      </c>
      <c r="J155">
        <v>10000064</v>
      </c>
      <c r="K155" t="s">
        <v>53</v>
      </c>
      <c r="L155" s="2">
        <v>15.1</v>
      </c>
    </row>
    <row r="156" spans="1:12" x14ac:dyDescent="0.2">
      <c r="A156" s="1">
        <v>42794</v>
      </c>
      <c r="B156" s="4" t="str">
        <f>YEAR(月入库[[#This Row],[日期]]) &amp; "年"</f>
        <v>2017年</v>
      </c>
      <c r="C156" s="4" t="str">
        <f>MONTH(月入库[[#This Row],[日期]]) &amp; "月"</f>
        <v>2月</v>
      </c>
      <c r="D156" s="4">
        <f>--TEXT(月入库[[#This Row],[日期]],"yyyymm")</f>
        <v>201702</v>
      </c>
      <c r="E156" t="s">
        <v>9</v>
      </c>
      <c r="F156" t="s">
        <v>57</v>
      </c>
      <c r="G156">
        <v>1000001502</v>
      </c>
      <c r="H156" t="s">
        <v>56</v>
      </c>
      <c r="I156" t="s">
        <v>13</v>
      </c>
      <c r="J156">
        <v>10000131</v>
      </c>
      <c r="K156" t="s">
        <v>38</v>
      </c>
      <c r="L156" s="2">
        <v>290.59999999999997</v>
      </c>
    </row>
    <row r="157" spans="1:12" x14ac:dyDescent="0.2">
      <c r="A157" s="1">
        <v>42794</v>
      </c>
      <c r="B157" s="4" t="str">
        <f>YEAR(月入库[[#This Row],[日期]]) &amp; "年"</f>
        <v>2017年</v>
      </c>
      <c r="C157" s="4" t="str">
        <f>MONTH(月入库[[#This Row],[日期]]) &amp; "月"</f>
        <v>2月</v>
      </c>
      <c r="D157" s="4">
        <f>--TEXT(月入库[[#This Row],[日期]],"yyyymm")</f>
        <v>201702</v>
      </c>
      <c r="E157" t="s">
        <v>9</v>
      </c>
      <c r="F157" t="s">
        <v>57</v>
      </c>
      <c r="G157">
        <v>1000001502</v>
      </c>
      <c r="H157" t="s">
        <v>56</v>
      </c>
      <c r="I157" t="s">
        <v>13</v>
      </c>
      <c r="J157">
        <v>10000136</v>
      </c>
      <c r="K157" t="s">
        <v>40</v>
      </c>
      <c r="L157" s="2">
        <v>29.8</v>
      </c>
    </row>
    <row r="158" spans="1:12" x14ac:dyDescent="0.2">
      <c r="A158" s="1">
        <v>42794</v>
      </c>
      <c r="B158" s="4" t="str">
        <f>YEAR(月入库[[#This Row],[日期]]) &amp; "年"</f>
        <v>2017年</v>
      </c>
      <c r="C158" s="4" t="str">
        <f>MONTH(月入库[[#This Row],[日期]]) &amp; "月"</f>
        <v>2月</v>
      </c>
      <c r="D158" s="4">
        <f>--TEXT(月入库[[#This Row],[日期]],"yyyymm")</f>
        <v>201702</v>
      </c>
      <c r="E158" t="s">
        <v>9</v>
      </c>
      <c r="F158" t="s">
        <v>57</v>
      </c>
      <c r="G158">
        <v>1000001502</v>
      </c>
      <c r="H158" t="s">
        <v>56</v>
      </c>
      <c r="I158" t="s">
        <v>13</v>
      </c>
      <c r="J158">
        <v>10000211</v>
      </c>
      <c r="K158" t="s">
        <v>11</v>
      </c>
      <c r="L158" s="2">
        <v>145.9</v>
      </c>
    </row>
    <row r="159" spans="1:12" x14ac:dyDescent="0.2">
      <c r="A159" s="1">
        <v>42794</v>
      </c>
      <c r="B159" s="4" t="str">
        <f>YEAR(月入库[[#This Row],[日期]]) &amp; "年"</f>
        <v>2017年</v>
      </c>
      <c r="C159" s="4" t="str">
        <f>MONTH(月入库[[#This Row],[日期]]) &amp; "月"</f>
        <v>2月</v>
      </c>
      <c r="D159" s="4">
        <f>--TEXT(月入库[[#This Row],[日期]],"yyyymm")</f>
        <v>201702</v>
      </c>
      <c r="E159" t="s">
        <v>9</v>
      </c>
      <c r="F159" t="s">
        <v>57</v>
      </c>
      <c r="G159">
        <v>1000001502</v>
      </c>
      <c r="H159" t="s">
        <v>56</v>
      </c>
      <c r="I159" t="s">
        <v>13</v>
      </c>
      <c r="J159">
        <v>20000099</v>
      </c>
      <c r="K159" t="s">
        <v>20</v>
      </c>
      <c r="L159" s="2">
        <v>31.2</v>
      </c>
    </row>
    <row r="160" spans="1:12" x14ac:dyDescent="0.2">
      <c r="A160" s="1">
        <v>42794</v>
      </c>
      <c r="B160" s="4" t="str">
        <f>YEAR(月入库[[#This Row],[日期]]) &amp; "年"</f>
        <v>2017年</v>
      </c>
      <c r="C160" s="4" t="str">
        <f>MONTH(月入库[[#This Row],[日期]]) &amp; "月"</f>
        <v>2月</v>
      </c>
      <c r="D160" s="4">
        <f>--TEXT(月入库[[#This Row],[日期]],"yyyymm")</f>
        <v>201702</v>
      </c>
      <c r="E160" t="s">
        <v>9</v>
      </c>
      <c r="F160" t="s">
        <v>72</v>
      </c>
      <c r="G160">
        <v>1000000064</v>
      </c>
      <c r="H160" t="s">
        <v>76</v>
      </c>
      <c r="I160" t="s">
        <v>13</v>
      </c>
      <c r="J160">
        <v>10000064</v>
      </c>
      <c r="K160" t="s">
        <v>53</v>
      </c>
      <c r="L160" s="2">
        <v>15</v>
      </c>
    </row>
    <row r="161" spans="1:12" x14ac:dyDescent="0.2">
      <c r="A161" s="1">
        <v>42794</v>
      </c>
      <c r="B161" s="4" t="str">
        <f>YEAR(月入库[[#This Row],[日期]]) &amp; "年"</f>
        <v>2017年</v>
      </c>
      <c r="C161" s="4" t="str">
        <f>MONTH(月入库[[#This Row],[日期]]) &amp; "月"</f>
        <v>2月</v>
      </c>
      <c r="D161" s="4">
        <f>--TEXT(月入库[[#This Row],[日期]],"yyyymm")</f>
        <v>201702</v>
      </c>
      <c r="E161" t="s">
        <v>9</v>
      </c>
      <c r="F161" t="s">
        <v>72</v>
      </c>
      <c r="G161">
        <v>1000000064</v>
      </c>
      <c r="H161" t="s">
        <v>76</v>
      </c>
      <c r="I161" t="s">
        <v>13</v>
      </c>
      <c r="J161">
        <v>10000131</v>
      </c>
      <c r="K161" t="s">
        <v>38</v>
      </c>
      <c r="L161" s="2">
        <v>226.1</v>
      </c>
    </row>
    <row r="162" spans="1:12" x14ac:dyDescent="0.2">
      <c r="A162" s="1">
        <v>42794</v>
      </c>
      <c r="B162" s="4" t="str">
        <f>YEAR(月入库[[#This Row],[日期]]) &amp; "年"</f>
        <v>2017年</v>
      </c>
      <c r="C162" s="4" t="str">
        <f>MONTH(月入库[[#This Row],[日期]]) &amp; "月"</f>
        <v>2月</v>
      </c>
      <c r="D162" s="4">
        <f>--TEXT(月入库[[#This Row],[日期]],"yyyymm")</f>
        <v>201702</v>
      </c>
      <c r="E162" t="s">
        <v>9</v>
      </c>
      <c r="F162" t="s">
        <v>59</v>
      </c>
      <c r="G162">
        <v>1000000192</v>
      </c>
      <c r="H162" t="s">
        <v>58</v>
      </c>
      <c r="I162" t="s">
        <v>13</v>
      </c>
      <c r="J162">
        <v>10000064</v>
      </c>
      <c r="K162" t="s">
        <v>53</v>
      </c>
      <c r="L162" s="2">
        <v>12</v>
      </c>
    </row>
    <row r="163" spans="1:12" x14ac:dyDescent="0.2">
      <c r="A163" s="1">
        <v>42794</v>
      </c>
      <c r="B163" s="4" t="str">
        <f>YEAR(月入库[[#This Row],[日期]]) &amp; "年"</f>
        <v>2017年</v>
      </c>
      <c r="C163" s="4" t="str">
        <f>MONTH(月入库[[#This Row],[日期]]) &amp; "月"</f>
        <v>2月</v>
      </c>
      <c r="D163" s="4">
        <f>--TEXT(月入库[[#This Row],[日期]],"yyyymm")</f>
        <v>201702</v>
      </c>
      <c r="E163" t="s">
        <v>9</v>
      </c>
      <c r="F163" t="s">
        <v>59</v>
      </c>
      <c r="G163">
        <v>1000000192</v>
      </c>
      <c r="H163" t="s">
        <v>58</v>
      </c>
      <c r="I163" t="s">
        <v>13</v>
      </c>
      <c r="J163">
        <v>10000111</v>
      </c>
      <c r="K163" t="s">
        <v>37</v>
      </c>
      <c r="L163" s="2">
        <v>10.6</v>
      </c>
    </row>
    <row r="164" spans="1:12" x14ac:dyDescent="0.2">
      <c r="A164" s="1">
        <v>42794</v>
      </c>
      <c r="B164" s="4" t="str">
        <f>YEAR(月入库[[#This Row],[日期]]) &amp; "年"</f>
        <v>2017年</v>
      </c>
      <c r="C164" s="4" t="str">
        <f>MONTH(月入库[[#This Row],[日期]]) &amp; "月"</f>
        <v>2月</v>
      </c>
      <c r="D164" s="4">
        <f>--TEXT(月入库[[#This Row],[日期]],"yyyymm")</f>
        <v>201702</v>
      </c>
      <c r="E164" t="s">
        <v>9</v>
      </c>
      <c r="F164" t="s">
        <v>59</v>
      </c>
      <c r="G164">
        <v>1000000192</v>
      </c>
      <c r="H164" t="s">
        <v>58</v>
      </c>
      <c r="I164" t="s">
        <v>13</v>
      </c>
      <c r="J164">
        <v>10000131</v>
      </c>
      <c r="K164" t="s">
        <v>38</v>
      </c>
      <c r="L164" s="2">
        <v>25.8</v>
      </c>
    </row>
    <row r="165" spans="1:12" x14ac:dyDescent="0.2">
      <c r="A165" s="1">
        <v>42794</v>
      </c>
      <c r="B165" s="4" t="str">
        <f>YEAR(月入库[[#This Row],[日期]]) &amp; "年"</f>
        <v>2017年</v>
      </c>
      <c r="C165" s="4" t="str">
        <f>MONTH(月入库[[#This Row],[日期]]) &amp; "月"</f>
        <v>2月</v>
      </c>
      <c r="D165" s="4">
        <f>--TEXT(月入库[[#This Row],[日期]],"yyyymm")</f>
        <v>201702</v>
      </c>
      <c r="E165" t="s">
        <v>9</v>
      </c>
      <c r="F165" t="s">
        <v>59</v>
      </c>
      <c r="G165">
        <v>1000000192</v>
      </c>
      <c r="H165" t="s">
        <v>58</v>
      </c>
      <c r="I165" t="s">
        <v>13</v>
      </c>
      <c r="J165">
        <v>10000172</v>
      </c>
      <c r="K165" t="s">
        <v>18</v>
      </c>
      <c r="L165" s="2">
        <v>21.5</v>
      </c>
    </row>
    <row r="166" spans="1:12" x14ac:dyDescent="0.2">
      <c r="A166" s="1">
        <v>42794</v>
      </c>
      <c r="B166" s="4" t="str">
        <f>YEAR(月入库[[#This Row],[日期]]) &amp; "年"</f>
        <v>2017年</v>
      </c>
      <c r="C166" s="4" t="str">
        <f>MONTH(月入库[[#This Row],[日期]]) &amp; "月"</f>
        <v>2月</v>
      </c>
      <c r="D166" s="4">
        <f>--TEXT(月入库[[#This Row],[日期]],"yyyymm")</f>
        <v>201702</v>
      </c>
      <c r="E166" t="s">
        <v>9</v>
      </c>
      <c r="F166" t="s">
        <v>17</v>
      </c>
      <c r="G166">
        <v>1000000059</v>
      </c>
      <c r="H166" t="s">
        <v>55</v>
      </c>
      <c r="I166" t="s">
        <v>13</v>
      </c>
      <c r="J166">
        <v>10000064</v>
      </c>
      <c r="K166" t="s">
        <v>53</v>
      </c>
      <c r="L166" s="2">
        <v>138.60000000000002</v>
      </c>
    </row>
    <row r="167" spans="1:12" x14ac:dyDescent="0.2">
      <c r="A167" s="1">
        <v>42794</v>
      </c>
      <c r="B167" s="4" t="str">
        <f>YEAR(月入库[[#This Row],[日期]]) &amp; "年"</f>
        <v>2017年</v>
      </c>
      <c r="C167" s="4" t="str">
        <f>MONTH(月入库[[#This Row],[日期]]) &amp; "月"</f>
        <v>2月</v>
      </c>
      <c r="D167" s="4">
        <f>--TEXT(月入库[[#This Row],[日期]],"yyyymm")</f>
        <v>201702</v>
      </c>
      <c r="E167" t="s">
        <v>9</v>
      </c>
      <c r="F167" t="s">
        <v>17</v>
      </c>
      <c r="G167">
        <v>1000000059</v>
      </c>
      <c r="H167" t="s">
        <v>55</v>
      </c>
      <c r="I167" t="s">
        <v>13</v>
      </c>
      <c r="J167">
        <v>10000078</v>
      </c>
      <c r="K167" t="s">
        <v>30</v>
      </c>
      <c r="L167" s="2">
        <v>168.2</v>
      </c>
    </row>
    <row r="168" spans="1:12" x14ac:dyDescent="0.2">
      <c r="A168" s="1">
        <v>42794</v>
      </c>
      <c r="B168" s="4" t="str">
        <f>YEAR(月入库[[#This Row],[日期]]) &amp; "年"</f>
        <v>2017年</v>
      </c>
      <c r="C168" s="4" t="str">
        <f>MONTH(月入库[[#This Row],[日期]]) &amp; "月"</f>
        <v>2月</v>
      </c>
      <c r="D168" s="4">
        <f>--TEXT(月入库[[#This Row],[日期]],"yyyymm")</f>
        <v>201702</v>
      </c>
      <c r="E168" t="s">
        <v>9</v>
      </c>
      <c r="F168" t="s">
        <v>17</v>
      </c>
      <c r="G168">
        <v>1000000059</v>
      </c>
      <c r="H168" t="s">
        <v>55</v>
      </c>
      <c r="I168" t="s">
        <v>13</v>
      </c>
      <c r="J168">
        <v>10000111</v>
      </c>
      <c r="K168" t="s">
        <v>37</v>
      </c>
      <c r="L168" s="2">
        <v>123.9</v>
      </c>
    </row>
    <row r="169" spans="1:12" x14ac:dyDescent="0.2">
      <c r="A169" s="1">
        <v>42794</v>
      </c>
      <c r="B169" s="4" t="str">
        <f>YEAR(月入库[[#This Row],[日期]]) &amp; "年"</f>
        <v>2017年</v>
      </c>
      <c r="C169" s="4" t="str">
        <f>MONTH(月入库[[#This Row],[日期]]) &amp; "月"</f>
        <v>2月</v>
      </c>
      <c r="D169" s="4">
        <f>--TEXT(月入库[[#This Row],[日期]],"yyyymm")</f>
        <v>201702</v>
      </c>
      <c r="E169" t="s">
        <v>9</v>
      </c>
      <c r="F169" t="s">
        <v>17</v>
      </c>
      <c r="G169">
        <v>1000000059</v>
      </c>
      <c r="H169" t="s">
        <v>55</v>
      </c>
      <c r="I169" t="s">
        <v>13</v>
      </c>
      <c r="J169">
        <v>10000131</v>
      </c>
      <c r="K169" t="s">
        <v>38</v>
      </c>
      <c r="L169" s="2">
        <v>623.90000000000009</v>
      </c>
    </row>
    <row r="170" spans="1:12" x14ac:dyDescent="0.2">
      <c r="A170" s="1">
        <v>42794</v>
      </c>
      <c r="B170" s="4" t="str">
        <f>YEAR(月入库[[#This Row],[日期]]) &amp; "年"</f>
        <v>2017年</v>
      </c>
      <c r="C170" s="4" t="str">
        <f>MONTH(月入库[[#This Row],[日期]]) &amp; "月"</f>
        <v>2月</v>
      </c>
      <c r="D170" s="4">
        <f>--TEXT(月入库[[#This Row],[日期]],"yyyymm")</f>
        <v>201702</v>
      </c>
      <c r="E170" t="s">
        <v>9</v>
      </c>
      <c r="F170" t="s">
        <v>17</v>
      </c>
      <c r="G170">
        <v>1000000059</v>
      </c>
      <c r="H170" t="s">
        <v>55</v>
      </c>
      <c r="I170" t="s">
        <v>13</v>
      </c>
      <c r="J170">
        <v>10000136</v>
      </c>
      <c r="K170" t="s">
        <v>40</v>
      </c>
      <c r="L170" s="2">
        <v>26.700000000000003</v>
      </c>
    </row>
    <row r="171" spans="1:12" x14ac:dyDescent="0.2">
      <c r="A171" s="1">
        <v>42794</v>
      </c>
      <c r="B171" s="4" t="str">
        <f>YEAR(月入库[[#This Row],[日期]]) &amp; "年"</f>
        <v>2017年</v>
      </c>
      <c r="C171" s="4" t="str">
        <f>MONTH(月入库[[#This Row],[日期]]) &amp; "月"</f>
        <v>2月</v>
      </c>
      <c r="D171" s="4">
        <f>--TEXT(月入库[[#This Row],[日期]],"yyyymm")</f>
        <v>201702</v>
      </c>
      <c r="E171" t="s">
        <v>9</v>
      </c>
      <c r="F171" t="s">
        <v>17</v>
      </c>
      <c r="G171">
        <v>1000000059</v>
      </c>
      <c r="H171" t="s">
        <v>55</v>
      </c>
      <c r="I171" t="s">
        <v>13</v>
      </c>
      <c r="J171">
        <v>10000172</v>
      </c>
      <c r="K171" t="s">
        <v>18</v>
      </c>
      <c r="L171" s="2">
        <v>140</v>
      </c>
    </row>
    <row r="172" spans="1:12" x14ac:dyDescent="0.2">
      <c r="A172" s="1">
        <v>42794</v>
      </c>
      <c r="B172" s="4" t="str">
        <f>YEAR(月入库[[#This Row],[日期]]) &amp; "年"</f>
        <v>2017年</v>
      </c>
      <c r="C172" s="4" t="str">
        <f>MONTH(月入库[[#This Row],[日期]]) &amp; "月"</f>
        <v>2月</v>
      </c>
      <c r="D172" s="4">
        <f>--TEXT(月入库[[#This Row],[日期]],"yyyymm")</f>
        <v>201702</v>
      </c>
      <c r="E172" t="s">
        <v>9</v>
      </c>
      <c r="F172" t="s">
        <v>17</v>
      </c>
      <c r="G172">
        <v>1000000059</v>
      </c>
      <c r="H172" t="s">
        <v>55</v>
      </c>
      <c r="I172" t="s">
        <v>13</v>
      </c>
      <c r="J172">
        <v>20000099</v>
      </c>
      <c r="K172" t="s">
        <v>20</v>
      </c>
      <c r="L172" s="2">
        <v>121.6</v>
      </c>
    </row>
    <row r="173" spans="1:12" x14ac:dyDescent="0.2">
      <c r="A173" s="1">
        <v>42794</v>
      </c>
      <c r="B173" s="4" t="str">
        <f>YEAR(月入库[[#This Row],[日期]]) &amp; "年"</f>
        <v>2017年</v>
      </c>
      <c r="C173" s="4" t="str">
        <f>MONTH(月入库[[#This Row],[日期]]) &amp; "月"</f>
        <v>2月</v>
      </c>
      <c r="D173" s="4">
        <f>--TEXT(月入库[[#This Row],[日期]],"yyyymm")</f>
        <v>201702</v>
      </c>
      <c r="E173" t="s">
        <v>9</v>
      </c>
      <c r="F173" t="s">
        <v>17</v>
      </c>
      <c r="G173">
        <v>1000001649</v>
      </c>
      <c r="H173" t="s">
        <v>16</v>
      </c>
      <c r="I173" t="s">
        <v>13</v>
      </c>
      <c r="J173">
        <v>10000111</v>
      </c>
      <c r="K173" t="s">
        <v>37</v>
      </c>
      <c r="L173" s="2">
        <v>32.299999999999997</v>
      </c>
    </row>
    <row r="174" spans="1:12" x14ac:dyDescent="0.2">
      <c r="A174" s="1">
        <v>42794</v>
      </c>
      <c r="B174" s="4" t="str">
        <f>YEAR(月入库[[#This Row],[日期]]) &amp; "年"</f>
        <v>2017年</v>
      </c>
      <c r="C174" s="4" t="str">
        <f>MONTH(月入库[[#This Row],[日期]]) &amp; "月"</f>
        <v>2月</v>
      </c>
      <c r="D174" s="4">
        <f>--TEXT(月入库[[#This Row],[日期]],"yyyymm")</f>
        <v>201702</v>
      </c>
      <c r="E174" t="s">
        <v>9</v>
      </c>
      <c r="F174" t="s">
        <v>17</v>
      </c>
      <c r="G174">
        <v>1000001649</v>
      </c>
      <c r="H174" t="s">
        <v>16</v>
      </c>
      <c r="I174" t="s">
        <v>13</v>
      </c>
      <c r="J174">
        <v>10000131</v>
      </c>
      <c r="K174" t="s">
        <v>38</v>
      </c>
      <c r="L174" s="2">
        <v>3.2</v>
      </c>
    </row>
    <row r="175" spans="1:12" x14ac:dyDescent="0.2">
      <c r="A175" s="1">
        <v>42794</v>
      </c>
      <c r="B175" s="4" t="str">
        <f>YEAR(月入库[[#This Row],[日期]]) &amp; "年"</f>
        <v>2017年</v>
      </c>
      <c r="C175" s="4" t="str">
        <f>MONTH(月入库[[#This Row],[日期]]) &amp; "月"</f>
        <v>2月</v>
      </c>
      <c r="D175" s="4">
        <f>--TEXT(月入库[[#This Row],[日期]],"yyyymm")</f>
        <v>201702</v>
      </c>
      <c r="E175" t="s">
        <v>9</v>
      </c>
      <c r="F175" t="s">
        <v>17</v>
      </c>
      <c r="G175">
        <v>1000001649</v>
      </c>
      <c r="H175" t="s">
        <v>16</v>
      </c>
      <c r="I175" t="s">
        <v>13</v>
      </c>
      <c r="J175">
        <v>10000211</v>
      </c>
      <c r="K175" t="s">
        <v>11</v>
      </c>
      <c r="L175" s="2">
        <v>101.8</v>
      </c>
    </row>
    <row r="176" spans="1:12" x14ac:dyDescent="0.2">
      <c r="A176" s="1">
        <v>42794</v>
      </c>
      <c r="B176" s="4" t="str">
        <f>YEAR(月入库[[#This Row],[日期]]) &amp; "年"</f>
        <v>2017年</v>
      </c>
      <c r="C176" s="4" t="str">
        <f>MONTH(月入库[[#This Row],[日期]]) &amp; "月"</f>
        <v>2月</v>
      </c>
      <c r="D176" s="4">
        <f>--TEXT(月入库[[#This Row],[日期]],"yyyymm")</f>
        <v>201702</v>
      </c>
      <c r="E176" t="s">
        <v>9</v>
      </c>
      <c r="F176" t="s">
        <v>12</v>
      </c>
      <c r="G176">
        <v>1000000072</v>
      </c>
      <c r="H176" t="s">
        <v>10</v>
      </c>
      <c r="I176" t="s">
        <v>13</v>
      </c>
      <c r="J176">
        <v>10000131</v>
      </c>
      <c r="K176" t="s">
        <v>38</v>
      </c>
      <c r="L176" s="2">
        <v>51.7</v>
      </c>
    </row>
    <row r="177" spans="1:12" x14ac:dyDescent="0.2">
      <c r="A177" s="1">
        <v>42794</v>
      </c>
      <c r="B177" s="4" t="str">
        <f>YEAR(月入库[[#This Row],[日期]]) &amp; "年"</f>
        <v>2017年</v>
      </c>
      <c r="C177" s="4" t="str">
        <f>MONTH(月入库[[#This Row],[日期]]) &amp; "月"</f>
        <v>2月</v>
      </c>
      <c r="D177" s="4">
        <f>--TEXT(月入库[[#This Row],[日期]],"yyyymm")</f>
        <v>201702</v>
      </c>
      <c r="E177" t="s">
        <v>9</v>
      </c>
      <c r="F177" t="s">
        <v>12</v>
      </c>
      <c r="G177">
        <v>1000000072</v>
      </c>
      <c r="H177" t="s">
        <v>10</v>
      </c>
      <c r="I177" t="s">
        <v>13</v>
      </c>
      <c r="J177">
        <v>10000211</v>
      </c>
      <c r="K177" t="s">
        <v>11</v>
      </c>
      <c r="L177" s="2">
        <v>54.3</v>
      </c>
    </row>
    <row r="178" spans="1:12" x14ac:dyDescent="0.2">
      <c r="A178" s="1">
        <v>42794</v>
      </c>
      <c r="B178" s="4" t="str">
        <f>YEAR(月入库[[#This Row],[日期]]) &amp; "年"</f>
        <v>2017年</v>
      </c>
      <c r="C178" s="4" t="str">
        <f>MONTH(月入库[[#This Row],[日期]]) &amp; "月"</f>
        <v>2月</v>
      </c>
      <c r="D178" s="4">
        <f>--TEXT(月入库[[#This Row],[日期]],"yyyymm")</f>
        <v>201702</v>
      </c>
      <c r="E178" t="s">
        <v>9</v>
      </c>
      <c r="F178" t="s">
        <v>12</v>
      </c>
      <c r="G178">
        <v>1000000072</v>
      </c>
      <c r="H178" t="s">
        <v>10</v>
      </c>
      <c r="I178" t="s">
        <v>13</v>
      </c>
      <c r="J178">
        <v>20000099</v>
      </c>
      <c r="K178" t="s">
        <v>20</v>
      </c>
      <c r="L178" s="2">
        <v>3.1</v>
      </c>
    </row>
    <row r="179" spans="1:12" x14ac:dyDescent="0.2">
      <c r="A179" s="1">
        <v>42794</v>
      </c>
      <c r="B179" s="4" t="str">
        <f>YEAR(月入库[[#This Row],[日期]]) &amp; "年"</f>
        <v>2017年</v>
      </c>
      <c r="C179" s="4" t="str">
        <f>MONTH(月入库[[#This Row],[日期]]) &amp; "月"</f>
        <v>2月</v>
      </c>
      <c r="D179" s="4">
        <f>--TEXT(月入库[[#This Row],[日期]],"yyyymm")</f>
        <v>201702</v>
      </c>
      <c r="E179" t="s">
        <v>22</v>
      </c>
      <c r="F179" t="s">
        <v>46</v>
      </c>
      <c r="G179">
        <v>1000001133</v>
      </c>
      <c r="H179" t="s">
        <v>45</v>
      </c>
      <c r="I179" t="s">
        <v>13</v>
      </c>
      <c r="J179">
        <v>10000061</v>
      </c>
      <c r="K179" t="s">
        <v>28</v>
      </c>
      <c r="L179" s="2">
        <v>34.799999999999997</v>
      </c>
    </row>
    <row r="180" spans="1:12" x14ac:dyDescent="0.2">
      <c r="A180" s="1">
        <v>42794</v>
      </c>
      <c r="B180" s="4" t="str">
        <f>YEAR(月入库[[#This Row],[日期]]) &amp; "年"</f>
        <v>2017年</v>
      </c>
      <c r="C180" s="4" t="str">
        <f>MONTH(月入库[[#This Row],[日期]]) &amp; "月"</f>
        <v>2月</v>
      </c>
      <c r="D180" s="4">
        <f>--TEXT(月入库[[#This Row],[日期]],"yyyymm")</f>
        <v>201702</v>
      </c>
      <c r="E180" t="s">
        <v>22</v>
      </c>
      <c r="F180" t="s">
        <v>46</v>
      </c>
      <c r="G180">
        <v>1000001133</v>
      </c>
      <c r="H180" t="s">
        <v>45</v>
      </c>
      <c r="I180" t="s">
        <v>13</v>
      </c>
      <c r="J180">
        <v>10000078</v>
      </c>
      <c r="K180" t="s">
        <v>30</v>
      </c>
      <c r="L180" s="2">
        <v>211.29999999999998</v>
      </c>
    </row>
    <row r="181" spans="1:12" x14ac:dyDescent="0.2">
      <c r="A181" s="1">
        <v>42794</v>
      </c>
      <c r="B181" s="4" t="str">
        <f>YEAR(月入库[[#This Row],[日期]]) &amp; "年"</f>
        <v>2017年</v>
      </c>
      <c r="C181" s="4" t="str">
        <f>MONTH(月入库[[#This Row],[日期]]) &amp; "月"</f>
        <v>2月</v>
      </c>
      <c r="D181" s="4">
        <f>--TEXT(月入库[[#This Row],[日期]],"yyyymm")</f>
        <v>201702</v>
      </c>
      <c r="E181" t="s">
        <v>22</v>
      </c>
      <c r="F181" t="s">
        <v>46</v>
      </c>
      <c r="G181">
        <v>1000001133</v>
      </c>
      <c r="H181" t="s">
        <v>45</v>
      </c>
      <c r="I181" t="s">
        <v>13</v>
      </c>
      <c r="J181">
        <v>10000111</v>
      </c>
      <c r="K181" t="s">
        <v>37</v>
      </c>
      <c r="L181" s="2">
        <v>42.800000000000004</v>
      </c>
    </row>
    <row r="182" spans="1:12" x14ac:dyDescent="0.2">
      <c r="A182" s="1">
        <v>42794</v>
      </c>
      <c r="B182" s="4" t="str">
        <f>YEAR(月入库[[#This Row],[日期]]) &amp; "年"</f>
        <v>2017年</v>
      </c>
      <c r="C182" s="4" t="str">
        <f>MONTH(月入库[[#This Row],[日期]]) &amp; "月"</f>
        <v>2月</v>
      </c>
      <c r="D182" s="4">
        <f>--TEXT(月入库[[#This Row],[日期]],"yyyymm")</f>
        <v>201702</v>
      </c>
      <c r="E182" t="s">
        <v>22</v>
      </c>
      <c r="F182" t="s">
        <v>46</v>
      </c>
      <c r="G182">
        <v>1000001133</v>
      </c>
      <c r="H182" t="s">
        <v>45</v>
      </c>
      <c r="I182" t="s">
        <v>13</v>
      </c>
      <c r="J182">
        <v>10000131</v>
      </c>
      <c r="K182" t="s">
        <v>38</v>
      </c>
      <c r="L182" s="2">
        <v>131.19999999999999</v>
      </c>
    </row>
    <row r="183" spans="1:12" x14ac:dyDescent="0.2">
      <c r="A183" s="1">
        <v>42794</v>
      </c>
      <c r="B183" s="4" t="str">
        <f>YEAR(月入库[[#This Row],[日期]]) &amp; "年"</f>
        <v>2017年</v>
      </c>
      <c r="C183" s="4" t="str">
        <f>MONTH(月入库[[#This Row],[日期]]) &amp; "月"</f>
        <v>2月</v>
      </c>
      <c r="D183" s="4">
        <f>--TEXT(月入库[[#This Row],[日期]],"yyyymm")</f>
        <v>201702</v>
      </c>
      <c r="E183" t="s">
        <v>22</v>
      </c>
      <c r="F183" t="s">
        <v>46</v>
      </c>
      <c r="G183">
        <v>1000001133</v>
      </c>
      <c r="H183" t="s">
        <v>45</v>
      </c>
      <c r="I183" t="s">
        <v>13</v>
      </c>
      <c r="J183">
        <v>10000136</v>
      </c>
      <c r="K183" t="s">
        <v>40</v>
      </c>
      <c r="L183" s="2">
        <v>26.8</v>
      </c>
    </row>
    <row r="184" spans="1:12" x14ac:dyDescent="0.2">
      <c r="A184" s="1">
        <v>42794</v>
      </c>
      <c r="B184" s="4" t="str">
        <f>YEAR(月入库[[#This Row],[日期]]) &amp; "年"</f>
        <v>2017年</v>
      </c>
      <c r="C184" s="4" t="str">
        <f>MONTH(月入库[[#This Row],[日期]]) &amp; "月"</f>
        <v>2月</v>
      </c>
      <c r="D184" s="4">
        <f>--TEXT(月入库[[#This Row],[日期]],"yyyymm")</f>
        <v>201702</v>
      </c>
      <c r="E184" t="s">
        <v>22</v>
      </c>
      <c r="F184" t="s">
        <v>46</v>
      </c>
      <c r="G184">
        <v>1000001133</v>
      </c>
      <c r="H184" t="s">
        <v>45</v>
      </c>
      <c r="I184" t="s">
        <v>13</v>
      </c>
      <c r="J184">
        <v>10000182</v>
      </c>
      <c r="K184" t="s">
        <v>31</v>
      </c>
      <c r="L184" s="2">
        <v>208.8</v>
      </c>
    </row>
    <row r="185" spans="1:12" x14ac:dyDescent="0.2">
      <c r="A185" s="1">
        <v>42794</v>
      </c>
      <c r="B185" s="4" t="str">
        <f>YEAR(月入库[[#This Row],[日期]]) &amp; "年"</f>
        <v>2017年</v>
      </c>
      <c r="C185" s="4" t="str">
        <f>MONTH(月入库[[#This Row],[日期]]) &amp; "月"</f>
        <v>2月</v>
      </c>
      <c r="D185" s="4">
        <f>--TEXT(月入库[[#This Row],[日期]],"yyyymm")</f>
        <v>201702</v>
      </c>
      <c r="E185" t="s">
        <v>22</v>
      </c>
      <c r="F185" t="s">
        <v>46</v>
      </c>
      <c r="G185">
        <v>1000001133</v>
      </c>
      <c r="H185" t="s">
        <v>45</v>
      </c>
      <c r="I185" t="s">
        <v>13</v>
      </c>
      <c r="J185">
        <v>20000099</v>
      </c>
      <c r="K185" t="s">
        <v>20</v>
      </c>
      <c r="L185" s="2">
        <v>37.4</v>
      </c>
    </row>
    <row r="186" spans="1:12" x14ac:dyDescent="0.2">
      <c r="A186" s="1">
        <v>42794</v>
      </c>
      <c r="B186" s="4" t="str">
        <f>YEAR(月入库[[#This Row],[日期]]) &amp; "年"</f>
        <v>2017年</v>
      </c>
      <c r="C186" s="4" t="str">
        <f>MONTH(月入库[[#This Row],[日期]]) &amp; "月"</f>
        <v>2月</v>
      </c>
      <c r="D186" s="4">
        <f>--TEXT(月入库[[#This Row],[日期]],"yyyymm")</f>
        <v>201702</v>
      </c>
      <c r="E186" t="s">
        <v>22</v>
      </c>
      <c r="F186" t="s">
        <v>64</v>
      </c>
      <c r="G186">
        <v>1000002973</v>
      </c>
      <c r="H186" t="s">
        <v>63</v>
      </c>
      <c r="I186" t="s">
        <v>13</v>
      </c>
      <c r="J186">
        <v>10000078</v>
      </c>
      <c r="K186" t="s">
        <v>30</v>
      </c>
      <c r="L186" s="2">
        <v>20.2</v>
      </c>
    </row>
    <row r="187" spans="1:12" x14ac:dyDescent="0.2">
      <c r="A187" s="1">
        <v>42794</v>
      </c>
      <c r="B187" s="4" t="str">
        <f>YEAR(月入库[[#This Row],[日期]]) &amp; "年"</f>
        <v>2017年</v>
      </c>
      <c r="C187" s="4" t="str">
        <f>MONTH(月入库[[#This Row],[日期]]) &amp; "月"</f>
        <v>2月</v>
      </c>
      <c r="D187" s="4">
        <f>--TEXT(月入库[[#This Row],[日期]],"yyyymm")</f>
        <v>201702</v>
      </c>
      <c r="E187" t="s">
        <v>22</v>
      </c>
      <c r="F187" t="s">
        <v>64</v>
      </c>
      <c r="G187">
        <v>1000002973</v>
      </c>
      <c r="H187" t="s">
        <v>63</v>
      </c>
      <c r="I187" t="s">
        <v>13</v>
      </c>
      <c r="J187">
        <v>10000131</v>
      </c>
      <c r="K187" t="s">
        <v>38</v>
      </c>
      <c r="L187" s="2">
        <v>72.400000000000006</v>
      </c>
    </row>
    <row r="188" spans="1:12" x14ac:dyDescent="0.2">
      <c r="A188" s="1">
        <v>42794</v>
      </c>
      <c r="B188" s="4" t="str">
        <f>YEAR(月入库[[#This Row],[日期]]) &amp; "年"</f>
        <v>2017年</v>
      </c>
      <c r="C188" s="4" t="str">
        <f>MONTH(月入库[[#This Row],[日期]]) &amp; "月"</f>
        <v>2月</v>
      </c>
      <c r="D188" s="4">
        <f>--TEXT(月入库[[#This Row],[日期]],"yyyymm")</f>
        <v>201702</v>
      </c>
      <c r="E188" t="s">
        <v>22</v>
      </c>
      <c r="F188" t="s">
        <v>49</v>
      </c>
      <c r="G188">
        <v>1000000018</v>
      </c>
      <c r="H188" t="s">
        <v>48</v>
      </c>
      <c r="I188" t="s">
        <v>13</v>
      </c>
      <c r="J188">
        <v>10000064</v>
      </c>
      <c r="K188" t="s">
        <v>53</v>
      </c>
      <c r="L188" s="2">
        <v>10.1</v>
      </c>
    </row>
    <row r="189" spans="1:12" x14ac:dyDescent="0.2">
      <c r="A189" s="1">
        <v>42794</v>
      </c>
      <c r="B189" s="4" t="str">
        <f>YEAR(月入库[[#This Row],[日期]]) &amp; "年"</f>
        <v>2017年</v>
      </c>
      <c r="C189" s="4" t="str">
        <f>MONTH(月入库[[#This Row],[日期]]) &amp; "月"</f>
        <v>2月</v>
      </c>
      <c r="D189" s="4">
        <f>--TEXT(月入库[[#This Row],[日期]],"yyyymm")</f>
        <v>201702</v>
      </c>
      <c r="E189" t="s">
        <v>22</v>
      </c>
      <c r="F189" t="s">
        <v>49</v>
      </c>
      <c r="G189">
        <v>1000000018</v>
      </c>
      <c r="H189" t="s">
        <v>48</v>
      </c>
      <c r="I189" t="s">
        <v>13</v>
      </c>
      <c r="J189">
        <v>10000078</v>
      </c>
      <c r="K189" t="s">
        <v>30</v>
      </c>
      <c r="L189" s="2">
        <v>92.8</v>
      </c>
    </row>
    <row r="190" spans="1:12" x14ac:dyDescent="0.2">
      <c r="A190" s="1">
        <v>42794</v>
      </c>
      <c r="B190" s="4" t="str">
        <f>YEAR(月入库[[#This Row],[日期]]) &amp; "年"</f>
        <v>2017年</v>
      </c>
      <c r="C190" s="4" t="str">
        <f>MONTH(月入库[[#This Row],[日期]]) &amp; "月"</f>
        <v>2月</v>
      </c>
      <c r="D190" s="4">
        <f>--TEXT(月入库[[#This Row],[日期]],"yyyymm")</f>
        <v>201702</v>
      </c>
      <c r="E190" t="s">
        <v>22</v>
      </c>
      <c r="F190" t="s">
        <v>49</v>
      </c>
      <c r="G190">
        <v>1000000018</v>
      </c>
      <c r="H190" t="s">
        <v>48</v>
      </c>
      <c r="I190" t="s">
        <v>13</v>
      </c>
      <c r="J190">
        <v>10000131</v>
      </c>
      <c r="K190" t="s">
        <v>38</v>
      </c>
      <c r="L190" s="2">
        <v>374.09999999999997</v>
      </c>
    </row>
    <row r="191" spans="1:12" x14ac:dyDescent="0.2">
      <c r="A191" s="1">
        <v>42794</v>
      </c>
      <c r="B191" s="4" t="str">
        <f>YEAR(月入库[[#This Row],[日期]]) &amp; "年"</f>
        <v>2017年</v>
      </c>
      <c r="C191" s="4" t="str">
        <f>MONTH(月入库[[#This Row],[日期]]) &amp; "月"</f>
        <v>2月</v>
      </c>
      <c r="D191" s="4">
        <f>--TEXT(月入库[[#This Row],[日期]],"yyyymm")</f>
        <v>201702</v>
      </c>
      <c r="E191" t="s">
        <v>22</v>
      </c>
      <c r="F191" t="s">
        <v>49</v>
      </c>
      <c r="G191">
        <v>1000000018</v>
      </c>
      <c r="H191" t="s">
        <v>48</v>
      </c>
      <c r="I191" t="s">
        <v>13</v>
      </c>
      <c r="J191">
        <v>10000136</v>
      </c>
      <c r="K191" t="s">
        <v>40</v>
      </c>
      <c r="L191" s="2">
        <v>13.8</v>
      </c>
    </row>
    <row r="192" spans="1:12" x14ac:dyDescent="0.2">
      <c r="A192" s="1">
        <v>42794</v>
      </c>
      <c r="B192" s="4" t="str">
        <f>YEAR(月入库[[#This Row],[日期]]) &amp; "年"</f>
        <v>2017年</v>
      </c>
      <c r="C192" s="4" t="str">
        <f>MONTH(月入库[[#This Row],[日期]]) &amp; "月"</f>
        <v>2月</v>
      </c>
      <c r="D192" s="4">
        <f>--TEXT(月入库[[#This Row],[日期]],"yyyymm")</f>
        <v>201702</v>
      </c>
      <c r="E192" t="s">
        <v>22</v>
      </c>
      <c r="F192" t="s">
        <v>49</v>
      </c>
      <c r="G192">
        <v>1000000018</v>
      </c>
      <c r="H192" t="s">
        <v>48</v>
      </c>
      <c r="I192" t="s">
        <v>13</v>
      </c>
      <c r="J192">
        <v>10000182</v>
      </c>
      <c r="K192" t="s">
        <v>31</v>
      </c>
      <c r="L192" s="2">
        <v>58</v>
      </c>
    </row>
    <row r="193" spans="1:12" x14ac:dyDescent="0.2">
      <c r="A193" s="1">
        <v>42794</v>
      </c>
      <c r="B193" s="4" t="str">
        <f>YEAR(月入库[[#This Row],[日期]]) &amp; "年"</f>
        <v>2017年</v>
      </c>
      <c r="C193" s="4" t="str">
        <f>MONTH(月入库[[#This Row],[日期]]) &amp; "月"</f>
        <v>2月</v>
      </c>
      <c r="D193" s="4">
        <f>--TEXT(月入库[[#This Row],[日期]],"yyyymm")</f>
        <v>201702</v>
      </c>
      <c r="E193" t="s">
        <v>22</v>
      </c>
      <c r="F193" t="s">
        <v>49</v>
      </c>
      <c r="G193">
        <v>1000000018</v>
      </c>
      <c r="H193" t="s">
        <v>48</v>
      </c>
      <c r="I193" t="s">
        <v>13</v>
      </c>
      <c r="J193">
        <v>10000211</v>
      </c>
      <c r="K193" t="s">
        <v>11</v>
      </c>
      <c r="L193" s="2">
        <v>34.200000000000003</v>
      </c>
    </row>
    <row r="194" spans="1:12" x14ac:dyDescent="0.2">
      <c r="A194" s="1">
        <v>42794</v>
      </c>
      <c r="B194" s="4" t="str">
        <f>YEAR(月入库[[#This Row],[日期]]) &amp; "年"</f>
        <v>2017年</v>
      </c>
      <c r="C194" s="4" t="str">
        <f>MONTH(月入库[[#This Row],[日期]]) &amp; "月"</f>
        <v>2月</v>
      </c>
      <c r="D194" s="4">
        <f>--TEXT(月入库[[#This Row],[日期]],"yyyymm")</f>
        <v>201702</v>
      </c>
      <c r="E194" t="s">
        <v>22</v>
      </c>
      <c r="F194" t="s">
        <v>49</v>
      </c>
      <c r="G194">
        <v>1000000018</v>
      </c>
      <c r="H194" t="s">
        <v>48</v>
      </c>
      <c r="I194" t="s">
        <v>13</v>
      </c>
      <c r="J194">
        <v>20000099</v>
      </c>
      <c r="K194" t="s">
        <v>20</v>
      </c>
      <c r="L194" s="2">
        <v>28</v>
      </c>
    </row>
    <row r="195" spans="1:12" x14ac:dyDescent="0.2">
      <c r="A195" s="1">
        <v>42794</v>
      </c>
      <c r="B195" s="4" t="str">
        <f>YEAR(月入库[[#This Row],[日期]]) &amp; "年"</f>
        <v>2017年</v>
      </c>
      <c r="C195" s="4" t="str">
        <f>MONTH(月入库[[#This Row],[日期]]) &amp; "月"</f>
        <v>2月</v>
      </c>
      <c r="D195" s="4">
        <f>--TEXT(月入库[[#This Row],[日期]],"yyyymm")</f>
        <v>201702</v>
      </c>
      <c r="E195" t="s">
        <v>22</v>
      </c>
      <c r="F195" t="s">
        <v>49</v>
      </c>
      <c r="G195">
        <v>1000000020</v>
      </c>
      <c r="H195" t="s">
        <v>73</v>
      </c>
      <c r="I195" t="s">
        <v>13</v>
      </c>
      <c r="J195">
        <v>10000078</v>
      </c>
      <c r="K195" t="s">
        <v>30</v>
      </c>
      <c r="L195" s="2">
        <v>610.89999999999986</v>
      </c>
    </row>
    <row r="196" spans="1:12" x14ac:dyDescent="0.2">
      <c r="A196" s="1">
        <v>42794</v>
      </c>
      <c r="B196" s="4" t="str">
        <f>YEAR(月入库[[#This Row],[日期]]) &amp; "年"</f>
        <v>2017年</v>
      </c>
      <c r="C196" s="4" t="str">
        <f>MONTH(月入库[[#This Row],[日期]]) &amp; "月"</f>
        <v>2月</v>
      </c>
      <c r="D196" s="4">
        <f>--TEXT(月入库[[#This Row],[日期]],"yyyymm")</f>
        <v>201702</v>
      </c>
      <c r="E196" t="s">
        <v>22</v>
      </c>
      <c r="F196" t="s">
        <v>49</v>
      </c>
      <c r="G196">
        <v>1000000020</v>
      </c>
      <c r="H196" t="s">
        <v>73</v>
      </c>
      <c r="I196" t="s">
        <v>13</v>
      </c>
      <c r="J196">
        <v>10000131</v>
      </c>
      <c r="K196" t="s">
        <v>38</v>
      </c>
      <c r="L196" s="2">
        <v>2.9</v>
      </c>
    </row>
    <row r="197" spans="1:12" x14ac:dyDescent="0.2">
      <c r="A197" s="1">
        <v>42794</v>
      </c>
      <c r="B197" s="4" t="str">
        <f>YEAR(月入库[[#This Row],[日期]]) &amp; "年"</f>
        <v>2017年</v>
      </c>
      <c r="C197" s="4" t="str">
        <f>MONTH(月入库[[#This Row],[日期]]) &amp; "月"</f>
        <v>2月</v>
      </c>
      <c r="D197" s="4">
        <f>--TEXT(月入库[[#This Row],[日期]],"yyyymm")</f>
        <v>201702</v>
      </c>
      <c r="E197" t="s">
        <v>22</v>
      </c>
      <c r="F197" t="s">
        <v>49</v>
      </c>
      <c r="G197">
        <v>1000000020</v>
      </c>
      <c r="H197" t="s">
        <v>73</v>
      </c>
      <c r="I197" t="s">
        <v>13</v>
      </c>
      <c r="J197">
        <v>20000099</v>
      </c>
      <c r="K197" t="s">
        <v>20</v>
      </c>
      <c r="L197" s="2">
        <v>74.8</v>
      </c>
    </row>
    <row r="198" spans="1:12" x14ac:dyDescent="0.2">
      <c r="A198" s="1">
        <v>42794</v>
      </c>
      <c r="B198" s="4" t="str">
        <f>YEAR(月入库[[#This Row],[日期]]) &amp; "年"</f>
        <v>2017年</v>
      </c>
      <c r="C198" s="4" t="str">
        <f>MONTH(月入库[[#This Row],[日期]]) &amp; "月"</f>
        <v>2月</v>
      </c>
      <c r="D198" s="4">
        <f>--TEXT(月入库[[#This Row],[日期]],"yyyymm")</f>
        <v>201702</v>
      </c>
      <c r="E198" t="s">
        <v>22</v>
      </c>
      <c r="F198" t="s">
        <v>69</v>
      </c>
      <c r="G198">
        <v>1000000129</v>
      </c>
      <c r="H198" t="s">
        <v>70</v>
      </c>
      <c r="I198" t="s">
        <v>13</v>
      </c>
      <c r="J198">
        <v>10000078</v>
      </c>
      <c r="K198" t="s">
        <v>30</v>
      </c>
      <c r="L198" s="2">
        <v>28.7</v>
      </c>
    </row>
    <row r="199" spans="1:12" x14ac:dyDescent="0.2">
      <c r="A199" s="1">
        <v>42794</v>
      </c>
      <c r="B199" s="4" t="str">
        <f>YEAR(月入库[[#This Row],[日期]]) &amp; "年"</f>
        <v>2017年</v>
      </c>
      <c r="C199" s="4" t="str">
        <f>MONTH(月入库[[#This Row],[日期]]) &amp; "月"</f>
        <v>2月</v>
      </c>
      <c r="D199" s="4">
        <f>--TEXT(月入库[[#This Row],[日期]],"yyyymm")</f>
        <v>201702</v>
      </c>
      <c r="E199" t="s">
        <v>22</v>
      </c>
      <c r="F199" t="s">
        <v>69</v>
      </c>
      <c r="G199">
        <v>1000000129</v>
      </c>
      <c r="H199" t="s">
        <v>70</v>
      </c>
      <c r="I199" t="s">
        <v>13</v>
      </c>
      <c r="J199">
        <v>10000131</v>
      </c>
      <c r="K199" t="s">
        <v>38</v>
      </c>
      <c r="L199" s="2">
        <v>227.7</v>
      </c>
    </row>
    <row r="200" spans="1:12" x14ac:dyDescent="0.2">
      <c r="A200" s="1">
        <v>42794</v>
      </c>
      <c r="B200" s="4" t="str">
        <f>YEAR(月入库[[#This Row],[日期]]) &amp; "年"</f>
        <v>2017年</v>
      </c>
      <c r="C200" s="4" t="str">
        <f>MONTH(月入库[[#This Row],[日期]]) &amp; "月"</f>
        <v>2月</v>
      </c>
      <c r="D200" s="4">
        <f>--TEXT(月入库[[#This Row],[日期]],"yyyymm")</f>
        <v>201702</v>
      </c>
      <c r="E200" t="s">
        <v>22</v>
      </c>
      <c r="F200" t="s">
        <v>69</v>
      </c>
      <c r="G200">
        <v>1000000129</v>
      </c>
      <c r="H200" t="s">
        <v>70</v>
      </c>
      <c r="I200" t="s">
        <v>13</v>
      </c>
      <c r="J200">
        <v>10000136</v>
      </c>
      <c r="K200" t="s">
        <v>40</v>
      </c>
      <c r="L200" s="2">
        <v>71.599999999999994</v>
      </c>
    </row>
    <row r="201" spans="1:12" x14ac:dyDescent="0.2">
      <c r="A201" s="1">
        <v>42794</v>
      </c>
      <c r="B201" s="4" t="str">
        <f>YEAR(月入库[[#This Row],[日期]]) &amp; "年"</f>
        <v>2017年</v>
      </c>
      <c r="C201" s="4" t="str">
        <f>MONTH(月入库[[#This Row],[日期]]) &amp; "月"</f>
        <v>2月</v>
      </c>
      <c r="D201" s="4">
        <f>--TEXT(月入库[[#This Row],[日期]],"yyyymm")</f>
        <v>201702</v>
      </c>
      <c r="E201" t="s">
        <v>22</v>
      </c>
      <c r="F201" t="s">
        <v>69</v>
      </c>
      <c r="G201">
        <v>1000000129</v>
      </c>
      <c r="H201" t="s">
        <v>70</v>
      </c>
      <c r="I201" t="s">
        <v>13</v>
      </c>
      <c r="J201">
        <v>20000099</v>
      </c>
      <c r="K201" t="s">
        <v>20</v>
      </c>
      <c r="L201" s="2">
        <v>9.1999999999999993</v>
      </c>
    </row>
    <row r="202" spans="1:12" x14ac:dyDescent="0.2">
      <c r="A202" s="1">
        <v>42794</v>
      </c>
      <c r="B202" s="4" t="str">
        <f>YEAR(月入库[[#This Row],[日期]]) &amp; "年"</f>
        <v>2017年</v>
      </c>
      <c r="C202" s="4" t="str">
        <f>MONTH(月入库[[#This Row],[日期]]) &amp; "月"</f>
        <v>2月</v>
      </c>
      <c r="D202" s="4">
        <f>--TEXT(月入库[[#This Row],[日期]],"yyyymm")</f>
        <v>201702</v>
      </c>
      <c r="E202" t="s">
        <v>22</v>
      </c>
      <c r="F202" t="s">
        <v>29</v>
      </c>
      <c r="G202">
        <v>1000000028</v>
      </c>
      <c r="H202" t="s">
        <v>27</v>
      </c>
      <c r="I202" t="s">
        <v>13</v>
      </c>
      <c r="J202">
        <v>10000111</v>
      </c>
      <c r="K202" t="s">
        <v>37</v>
      </c>
      <c r="L202" s="2">
        <v>86.1</v>
      </c>
    </row>
    <row r="203" spans="1:12" x14ac:dyDescent="0.2">
      <c r="A203" s="1">
        <v>42794</v>
      </c>
      <c r="B203" s="4" t="str">
        <f>YEAR(月入库[[#This Row],[日期]]) &amp; "年"</f>
        <v>2017年</v>
      </c>
      <c r="C203" s="4" t="str">
        <f>MONTH(月入库[[#This Row],[日期]]) &amp; "月"</f>
        <v>2月</v>
      </c>
      <c r="D203" s="4">
        <f>--TEXT(月入库[[#This Row],[日期]],"yyyymm")</f>
        <v>201702</v>
      </c>
      <c r="E203" t="s">
        <v>22</v>
      </c>
      <c r="F203" t="s">
        <v>29</v>
      </c>
      <c r="G203">
        <v>1000000028</v>
      </c>
      <c r="H203" t="s">
        <v>27</v>
      </c>
      <c r="I203" t="s">
        <v>13</v>
      </c>
      <c r="J203">
        <v>10000131</v>
      </c>
      <c r="K203" t="s">
        <v>38</v>
      </c>
      <c r="L203" s="2">
        <v>5.7</v>
      </c>
    </row>
    <row r="204" spans="1:12" x14ac:dyDescent="0.2">
      <c r="A204" s="1">
        <v>42794</v>
      </c>
      <c r="B204" s="4" t="str">
        <f>YEAR(月入库[[#This Row],[日期]]) &amp; "年"</f>
        <v>2017年</v>
      </c>
      <c r="C204" s="4" t="str">
        <f>MONTH(月入库[[#This Row],[日期]]) &amp; "月"</f>
        <v>2月</v>
      </c>
      <c r="D204" s="4">
        <f>--TEXT(月入库[[#This Row],[日期]],"yyyymm")</f>
        <v>201702</v>
      </c>
      <c r="E204" t="s">
        <v>22</v>
      </c>
      <c r="F204" t="s">
        <v>29</v>
      </c>
      <c r="G204">
        <v>1000000028</v>
      </c>
      <c r="H204" t="s">
        <v>27</v>
      </c>
      <c r="I204" t="s">
        <v>13</v>
      </c>
      <c r="J204">
        <v>20000099</v>
      </c>
      <c r="K204" t="s">
        <v>20</v>
      </c>
      <c r="L204" s="2">
        <v>6.1</v>
      </c>
    </row>
    <row r="205" spans="1:12" x14ac:dyDescent="0.2">
      <c r="A205" s="1">
        <v>42794</v>
      </c>
      <c r="B205" s="4" t="str">
        <f>YEAR(月入库[[#This Row],[日期]]) &amp; "年"</f>
        <v>2017年</v>
      </c>
      <c r="C205" s="4" t="str">
        <f>MONTH(月入库[[#This Row],[日期]]) &amp; "月"</f>
        <v>2月</v>
      </c>
      <c r="D205" s="4">
        <f>--TEXT(月入库[[#This Row],[日期]],"yyyymm")</f>
        <v>201702</v>
      </c>
      <c r="E205" t="s">
        <v>22</v>
      </c>
      <c r="F205" t="s">
        <v>29</v>
      </c>
      <c r="G205">
        <v>1000000054</v>
      </c>
      <c r="H205" t="s">
        <v>36</v>
      </c>
      <c r="I205" t="s">
        <v>13</v>
      </c>
      <c r="J205">
        <v>10000111</v>
      </c>
      <c r="K205" t="s">
        <v>37</v>
      </c>
      <c r="L205" s="2">
        <v>242.1</v>
      </c>
    </row>
    <row r="206" spans="1:12" x14ac:dyDescent="0.2">
      <c r="A206" s="1">
        <v>42794</v>
      </c>
      <c r="B206" s="4" t="str">
        <f>YEAR(月入库[[#This Row],[日期]]) &amp; "年"</f>
        <v>2017年</v>
      </c>
      <c r="C206" s="4" t="str">
        <f>MONTH(月入库[[#This Row],[日期]]) &amp; "月"</f>
        <v>2月</v>
      </c>
      <c r="D206" s="4">
        <f>--TEXT(月入库[[#This Row],[日期]],"yyyymm")</f>
        <v>201702</v>
      </c>
      <c r="E206" t="s">
        <v>22</v>
      </c>
      <c r="F206" t="s">
        <v>29</v>
      </c>
      <c r="G206">
        <v>1000000054</v>
      </c>
      <c r="H206" t="s">
        <v>36</v>
      </c>
      <c r="I206" t="s">
        <v>13</v>
      </c>
      <c r="J206">
        <v>10000131</v>
      </c>
      <c r="K206" t="s">
        <v>38</v>
      </c>
      <c r="L206" s="2">
        <v>14.799999999999999</v>
      </c>
    </row>
    <row r="207" spans="1:12" x14ac:dyDescent="0.2">
      <c r="A207" s="1">
        <v>42794</v>
      </c>
      <c r="B207" s="4" t="str">
        <f>YEAR(月入库[[#This Row],[日期]]) &amp; "年"</f>
        <v>2017年</v>
      </c>
      <c r="C207" s="4" t="str">
        <f>MONTH(月入库[[#This Row],[日期]]) &amp; "月"</f>
        <v>2月</v>
      </c>
      <c r="D207" s="4">
        <f>--TEXT(月入库[[#This Row],[日期]],"yyyymm")</f>
        <v>201702</v>
      </c>
      <c r="E207" t="s">
        <v>22</v>
      </c>
      <c r="F207" t="s">
        <v>29</v>
      </c>
      <c r="G207">
        <v>1000000054</v>
      </c>
      <c r="H207" t="s">
        <v>36</v>
      </c>
      <c r="I207" t="s">
        <v>13</v>
      </c>
      <c r="J207">
        <v>10000172</v>
      </c>
      <c r="K207" t="s">
        <v>18</v>
      </c>
      <c r="L207" s="2">
        <v>91.399999999999991</v>
      </c>
    </row>
    <row r="208" spans="1:12" x14ac:dyDescent="0.2">
      <c r="A208" s="1">
        <v>42794</v>
      </c>
      <c r="B208" s="4" t="str">
        <f>YEAR(月入库[[#This Row],[日期]]) &amp; "年"</f>
        <v>2017年</v>
      </c>
      <c r="C208" s="4" t="str">
        <f>MONTH(月入库[[#This Row],[日期]]) &amp; "月"</f>
        <v>2月</v>
      </c>
      <c r="D208" s="4">
        <f>--TEXT(月入库[[#This Row],[日期]],"yyyymm")</f>
        <v>201702</v>
      </c>
      <c r="E208" t="s">
        <v>22</v>
      </c>
      <c r="F208" t="s">
        <v>29</v>
      </c>
      <c r="G208">
        <v>1000000101</v>
      </c>
      <c r="H208" t="s">
        <v>39</v>
      </c>
      <c r="I208" t="s">
        <v>13</v>
      </c>
      <c r="J208">
        <v>10000061</v>
      </c>
      <c r="K208" t="s">
        <v>28</v>
      </c>
      <c r="L208" s="2">
        <v>49.3</v>
      </c>
    </row>
    <row r="209" spans="1:12" x14ac:dyDescent="0.2">
      <c r="A209" s="1">
        <v>42794</v>
      </c>
      <c r="B209" s="4" t="str">
        <f>YEAR(月入库[[#This Row],[日期]]) &amp; "年"</f>
        <v>2017年</v>
      </c>
      <c r="C209" s="4" t="str">
        <f>MONTH(月入库[[#This Row],[日期]]) &amp; "月"</f>
        <v>2月</v>
      </c>
      <c r="D209" s="4">
        <f>--TEXT(月入库[[#This Row],[日期]],"yyyymm")</f>
        <v>201702</v>
      </c>
      <c r="E209" t="s">
        <v>22</v>
      </c>
      <c r="F209" t="s">
        <v>29</v>
      </c>
      <c r="G209">
        <v>1000000101</v>
      </c>
      <c r="H209" t="s">
        <v>39</v>
      </c>
      <c r="I209" t="s">
        <v>13</v>
      </c>
      <c r="J209">
        <v>10000078</v>
      </c>
      <c r="K209" t="s">
        <v>30</v>
      </c>
      <c r="L209" s="2">
        <v>46.4</v>
      </c>
    </row>
    <row r="210" spans="1:12" x14ac:dyDescent="0.2">
      <c r="A210" s="1">
        <v>42794</v>
      </c>
      <c r="B210" s="4" t="str">
        <f>YEAR(月入库[[#This Row],[日期]]) &amp; "年"</f>
        <v>2017年</v>
      </c>
      <c r="C210" s="4" t="str">
        <f>MONTH(月入库[[#This Row],[日期]]) &amp; "月"</f>
        <v>2月</v>
      </c>
      <c r="D210" s="4">
        <f>--TEXT(月入库[[#This Row],[日期]],"yyyymm")</f>
        <v>201702</v>
      </c>
      <c r="E210" t="s">
        <v>22</v>
      </c>
      <c r="F210" t="s">
        <v>29</v>
      </c>
      <c r="G210">
        <v>1000000101</v>
      </c>
      <c r="H210" t="s">
        <v>39</v>
      </c>
      <c r="I210" t="s">
        <v>13</v>
      </c>
      <c r="J210">
        <v>10000182</v>
      </c>
      <c r="K210" t="s">
        <v>31</v>
      </c>
      <c r="L210" s="2">
        <v>66.599999999999994</v>
      </c>
    </row>
    <row r="211" spans="1:12" x14ac:dyDescent="0.2">
      <c r="A211" s="1">
        <v>42794</v>
      </c>
      <c r="B211" s="4" t="str">
        <f>YEAR(月入库[[#This Row],[日期]]) &amp; "年"</f>
        <v>2017年</v>
      </c>
      <c r="C211" s="4" t="str">
        <f>MONTH(月入库[[#This Row],[日期]]) &amp; "月"</f>
        <v>2月</v>
      </c>
      <c r="D211" s="4">
        <f>--TEXT(月入库[[#This Row],[日期]],"yyyymm")</f>
        <v>201702</v>
      </c>
      <c r="E211" t="s">
        <v>22</v>
      </c>
      <c r="F211" t="s">
        <v>25</v>
      </c>
      <c r="G211">
        <v>1000003183</v>
      </c>
      <c r="H211" t="s">
        <v>23</v>
      </c>
      <c r="I211" t="s">
        <v>13</v>
      </c>
      <c r="J211">
        <v>10000061</v>
      </c>
      <c r="K211" t="s">
        <v>28</v>
      </c>
      <c r="L211" s="2">
        <v>5.7</v>
      </c>
    </row>
    <row r="212" spans="1:12" x14ac:dyDescent="0.2">
      <c r="A212" s="1">
        <v>42794</v>
      </c>
      <c r="B212" s="4" t="str">
        <f>YEAR(月入库[[#This Row],[日期]]) &amp; "年"</f>
        <v>2017年</v>
      </c>
      <c r="C212" s="4" t="str">
        <f>MONTH(月入库[[#This Row],[日期]]) &amp; "月"</f>
        <v>2月</v>
      </c>
      <c r="D212" s="4">
        <f>--TEXT(月入库[[#This Row],[日期]],"yyyymm")</f>
        <v>201702</v>
      </c>
      <c r="E212" t="s">
        <v>22</v>
      </c>
      <c r="F212" t="s">
        <v>25</v>
      </c>
      <c r="G212">
        <v>1000003183</v>
      </c>
      <c r="H212" t="s">
        <v>23</v>
      </c>
      <c r="I212" t="s">
        <v>13</v>
      </c>
      <c r="J212">
        <v>10000064</v>
      </c>
      <c r="K212" t="s">
        <v>53</v>
      </c>
      <c r="L212" s="2">
        <v>3</v>
      </c>
    </row>
    <row r="213" spans="1:12" x14ac:dyDescent="0.2">
      <c r="A213" s="1">
        <v>42794</v>
      </c>
      <c r="B213" s="4" t="str">
        <f>YEAR(月入库[[#This Row],[日期]]) &amp; "年"</f>
        <v>2017年</v>
      </c>
      <c r="C213" s="4" t="str">
        <f>MONTH(月入库[[#This Row],[日期]]) &amp; "月"</f>
        <v>2月</v>
      </c>
      <c r="D213" s="4">
        <f>--TEXT(月入库[[#This Row],[日期]],"yyyymm")</f>
        <v>201702</v>
      </c>
      <c r="E213" t="s">
        <v>22</v>
      </c>
      <c r="F213" t="s">
        <v>25</v>
      </c>
      <c r="G213">
        <v>1000003183</v>
      </c>
      <c r="H213" t="s">
        <v>23</v>
      </c>
      <c r="I213" t="s">
        <v>13</v>
      </c>
      <c r="J213">
        <v>10000111</v>
      </c>
      <c r="K213" t="s">
        <v>37</v>
      </c>
      <c r="L213" s="2">
        <v>10.6</v>
      </c>
    </row>
    <row r="214" spans="1:12" x14ac:dyDescent="0.2">
      <c r="A214" s="1">
        <v>42794</v>
      </c>
      <c r="B214" s="4" t="str">
        <f>YEAR(月入库[[#This Row],[日期]]) &amp; "年"</f>
        <v>2017年</v>
      </c>
      <c r="C214" s="4" t="str">
        <f>MONTH(月入库[[#This Row],[日期]]) &amp; "月"</f>
        <v>2月</v>
      </c>
      <c r="D214" s="4">
        <f>--TEXT(月入库[[#This Row],[日期]],"yyyymm")</f>
        <v>201702</v>
      </c>
      <c r="E214" t="s">
        <v>22</v>
      </c>
      <c r="F214" t="s">
        <v>25</v>
      </c>
      <c r="G214">
        <v>1000003183</v>
      </c>
      <c r="H214" t="s">
        <v>23</v>
      </c>
      <c r="I214" t="s">
        <v>13</v>
      </c>
      <c r="J214">
        <v>10000182</v>
      </c>
      <c r="K214" t="s">
        <v>31</v>
      </c>
      <c r="L214" s="2">
        <v>5.7</v>
      </c>
    </row>
    <row r="215" spans="1:12" x14ac:dyDescent="0.2">
      <c r="A215" s="1">
        <v>42794</v>
      </c>
      <c r="B215" s="4" t="str">
        <f>YEAR(月入库[[#This Row],[日期]]) &amp; "年"</f>
        <v>2017年</v>
      </c>
      <c r="C215" s="4" t="str">
        <f>MONTH(月入库[[#This Row],[日期]]) &amp; "月"</f>
        <v>2月</v>
      </c>
      <c r="D215" s="4">
        <f>--TEXT(月入库[[#This Row],[日期]],"yyyymm")</f>
        <v>201702</v>
      </c>
      <c r="E215" t="s">
        <v>22</v>
      </c>
      <c r="F215" t="s">
        <v>54</v>
      </c>
      <c r="G215">
        <v>1000000046</v>
      </c>
      <c r="H215" t="s">
        <v>52</v>
      </c>
      <c r="I215" t="s">
        <v>13</v>
      </c>
      <c r="J215">
        <v>10000064</v>
      </c>
      <c r="K215" t="s">
        <v>53</v>
      </c>
      <c r="L215" s="2">
        <v>9</v>
      </c>
    </row>
    <row r="216" spans="1:12" x14ac:dyDescent="0.2">
      <c r="A216" s="1">
        <v>42794</v>
      </c>
      <c r="B216" s="4" t="str">
        <f>YEAR(月入库[[#This Row],[日期]]) &amp; "年"</f>
        <v>2017年</v>
      </c>
      <c r="C216" s="4" t="str">
        <f>MONTH(月入库[[#This Row],[日期]]) &amp; "月"</f>
        <v>2月</v>
      </c>
      <c r="D216" s="4">
        <f>--TEXT(月入库[[#This Row],[日期]],"yyyymm")</f>
        <v>201702</v>
      </c>
      <c r="E216" t="s">
        <v>22</v>
      </c>
      <c r="F216" t="s">
        <v>54</v>
      </c>
      <c r="G216">
        <v>1000000046</v>
      </c>
      <c r="H216" t="s">
        <v>52</v>
      </c>
      <c r="I216" t="s">
        <v>13</v>
      </c>
      <c r="J216">
        <v>10000078</v>
      </c>
      <c r="K216" t="s">
        <v>30</v>
      </c>
      <c r="L216" s="2">
        <v>5.7</v>
      </c>
    </row>
    <row r="217" spans="1:12" x14ac:dyDescent="0.2">
      <c r="A217" s="1">
        <v>42794</v>
      </c>
      <c r="B217" s="4" t="str">
        <f>YEAR(月入库[[#This Row],[日期]]) &amp; "年"</f>
        <v>2017年</v>
      </c>
      <c r="C217" s="4" t="str">
        <f>MONTH(月入库[[#This Row],[日期]]) &amp; "月"</f>
        <v>2月</v>
      </c>
      <c r="D217" s="4">
        <f>--TEXT(月入库[[#This Row],[日期]],"yyyymm")</f>
        <v>201702</v>
      </c>
      <c r="E217" t="s">
        <v>22</v>
      </c>
      <c r="F217" t="s">
        <v>54</v>
      </c>
      <c r="G217">
        <v>1000000046</v>
      </c>
      <c r="H217" t="s">
        <v>52</v>
      </c>
      <c r="I217" t="s">
        <v>13</v>
      </c>
      <c r="J217">
        <v>10000111</v>
      </c>
      <c r="K217" t="s">
        <v>37</v>
      </c>
      <c r="L217" s="2">
        <v>69.7</v>
      </c>
    </row>
    <row r="218" spans="1:12" x14ac:dyDescent="0.2">
      <c r="A218" s="1">
        <v>42794</v>
      </c>
      <c r="B218" s="4" t="str">
        <f>YEAR(月入库[[#This Row],[日期]]) &amp; "年"</f>
        <v>2017年</v>
      </c>
      <c r="C218" s="4" t="str">
        <f>MONTH(月入库[[#This Row],[日期]]) &amp; "月"</f>
        <v>2月</v>
      </c>
      <c r="D218" s="4">
        <f>--TEXT(月入库[[#This Row],[日期]],"yyyymm")</f>
        <v>201702</v>
      </c>
      <c r="E218" t="s">
        <v>22</v>
      </c>
      <c r="F218" t="s">
        <v>54</v>
      </c>
      <c r="G218">
        <v>1000000046</v>
      </c>
      <c r="H218" t="s">
        <v>52</v>
      </c>
      <c r="I218" t="s">
        <v>13</v>
      </c>
      <c r="J218">
        <v>10000136</v>
      </c>
      <c r="K218" t="s">
        <v>40</v>
      </c>
      <c r="L218" s="2">
        <v>3</v>
      </c>
    </row>
    <row r="219" spans="1:12" x14ac:dyDescent="0.2">
      <c r="A219" s="1">
        <v>42794</v>
      </c>
      <c r="B219" s="4" t="str">
        <f>YEAR(月入库[[#This Row],[日期]]) &amp; "年"</f>
        <v>2017年</v>
      </c>
      <c r="C219" s="4" t="str">
        <f>MONTH(月入库[[#This Row],[日期]]) &amp; "月"</f>
        <v>2月</v>
      </c>
      <c r="D219" s="4">
        <f>--TEXT(月入库[[#This Row],[日期]],"yyyymm")</f>
        <v>201702</v>
      </c>
      <c r="E219" t="s">
        <v>22</v>
      </c>
      <c r="F219" t="s">
        <v>54</v>
      </c>
      <c r="G219">
        <v>1000000046</v>
      </c>
      <c r="H219" t="s">
        <v>52</v>
      </c>
      <c r="I219" t="s">
        <v>13</v>
      </c>
      <c r="J219">
        <v>10000172</v>
      </c>
      <c r="K219" t="s">
        <v>18</v>
      </c>
      <c r="L219" s="2">
        <v>118.29999999999998</v>
      </c>
    </row>
    <row r="220" spans="1:12" x14ac:dyDescent="0.2">
      <c r="A220" s="1">
        <v>42794</v>
      </c>
      <c r="B220" s="4" t="str">
        <f>YEAR(月入库[[#This Row],[日期]]) &amp; "年"</f>
        <v>2017年</v>
      </c>
      <c r="C220" s="4" t="str">
        <f>MONTH(月入库[[#This Row],[日期]]) &amp; "月"</f>
        <v>2月</v>
      </c>
      <c r="D220" s="4">
        <f>--TEXT(月入库[[#This Row],[日期]],"yyyymm")</f>
        <v>201702</v>
      </c>
      <c r="E220" t="s">
        <v>22</v>
      </c>
      <c r="F220" t="s">
        <v>54</v>
      </c>
      <c r="G220">
        <v>1000000046</v>
      </c>
      <c r="H220" t="s">
        <v>52</v>
      </c>
      <c r="I220" t="s">
        <v>13</v>
      </c>
      <c r="J220">
        <v>10000211</v>
      </c>
      <c r="K220" t="s">
        <v>11</v>
      </c>
      <c r="L220" s="2">
        <v>23.7</v>
      </c>
    </row>
    <row r="221" spans="1:12" x14ac:dyDescent="0.2">
      <c r="A221" s="1">
        <v>42794</v>
      </c>
      <c r="B221" s="4" t="str">
        <f>YEAR(月入库[[#This Row],[日期]]) &amp; "年"</f>
        <v>2017年</v>
      </c>
      <c r="C221" s="4" t="str">
        <f>MONTH(月入库[[#This Row],[日期]]) &amp; "月"</f>
        <v>2月</v>
      </c>
      <c r="D221" s="4">
        <f>--TEXT(月入库[[#This Row],[日期]],"yyyymm")</f>
        <v>201702</v>
      </c>
      <c r="E221" t="s">
        <v>22</v>
      </c>
      <c r="F221" t="s">
        <v>33</v>
      </c>
      <c r="G221">
        <v>1000000031</v>
      </c>
      <c r="H221" t="s">
        <v>32</v>
      </c>
      <c r="I221" t="s">
        <v>13</v>
      </c>
      <c r="J221">
        <v>10000078</v>
      </c>
      <c r="K221" t="s">
        <v>30</v>
      </c>
      <c r="L221" s="2">
        <v>23.2</v>
      </c>
    </row>
    <row r="222" spans="1:12" x14ac:dyDescent="0.2">
      <c r="A222" s="1">
        <v>42794</v>
      </c>
      <c r="B222" s="4" t="str">
        <f>YEAR(月入库[[#This Row],[日期]]) &amp; "年"</f>
        <v>2017年</v>
      </c>
      <c r="C222" s="4" t="str">
        <f>MONTH(月入库[[#This Row],[日期]]) &amp; "月"</f>
        <v>2月</v>
      </c>
      <c r="D222" s="4">
        <f>--TEXT(月入库[[#This Row],[日期]],"yyyymm")</f>
        <v>201702</v>
      </c>
      <c r="E222" t="s">
        <v>22</v>
      </c>
      <c r="F222" t="s">
        <v>33</v>
      </c>
      <c r="G222">
        <v>1000000031</v>
      </c>
      <c r="H222" t="s">
        <v>32</v>
      </c>
      <c r="I222" t="s">
        <v>13</v>
      </c>
      <c r="J222">
        <v>10000131</v>
      </c>
      <c r="K222" t="s">
        <v>38</v>
      </c>
      <c r="L222" s="2">
        <v>43.4</v>
      </c>
    </row>
    <row r="223" spans="1:12" x14ac:dyDescent="0.2">
      <c r="A223" s="1">
        <v>42794</v>
      </c>
      <c r="B223" s="4" t="str">
        <f>YEAR(月入库[[#This Row],[日期]]) &amp; "年"</f>
        <v>2017年</v>
      </c>
      <c r="C223" s="4" t="str">
        <f>MONTH(月入库[[#This Row],[日期]]) &amp; "月"</f>
        <v>2月</v>
      </c>
      <c r="D223" s="4">
        <f>--TEXT(月入库[[#This Row],[日期]],"yyyymm")</f>
        <v>201702</v>
      </c>
      <c r="E223" t="s">
        <v>22</v>
      </c>
      <c r="F223" t="s">
        <v>33</v>
      </c>
      <c r="G223">
        <v>1000000031</v>
      </c>
      <c r="H223" t="s">
        <v>32</v>
      </c>
      <c r="I223" t="s">
        <v>13</v>
      </c>
      <c r="J223">
        <v>10000136</v>
      </c>
      <c r="K223" t="s">
        <v>40</v>
      </c>
      <c r="L223" s="2">
        <v>52.5</v>
      </c>
    </row>
    <row r="224" spans="1:12" x14ac:dyDescent="0.2">
      <c r="A224" s="1">
        <v>42794</v>
      </c>
      <c r="B224" s="4" t="str">
        <f>YEAR(月入库[[#This Row],[日期]]) &amp; "年"</f>
        <v>2017年</v>
      </c>
      <c r="C224" s="4" t="str">
        <f>MONTH(月入库[[#This Row],[日期]]) &amp; "月"</f>
        <v>2月</v>
      </c>
      <c r="D224" s="4">
        <f>--TEXT(月入库[[#This Row],[日期]],"yyyymm")</f>
        <v>201702</v>
      </c>
      <c r="E224" t="s">
        <v>22</v>
      </c>
      <c r="F224" t="s">
        <v>33</v>
      </c>
      <c r="G224">
        <v>1000000031</v>
      </c>
      <c r="H224" t="s">
        <v>32</v>
      </c>
      <c r="I224" t="s">
        <v>13</v>
      </c>
      <c r="J224">
        <v>10000182</v>
      </c>
      <c r="K224" t="s">
        <v>31</v>
      </c>
      <c r="L224" s="2">
        <v>142.1</v>
      </c>
    </row>
    <row r="225" spans="1:12" x14ac:dyDescent="0.2">
      <c r="A225" s="1">
        <v>42794</v>
      </c>
      <c r="B225" s="4" t="str">
        <f>YEAR(月入库[[#This Row],[日期]]) &amp; "年"</f>
        <v>2017年</v>
      </c>
      <c r="C225" s="4" t="str">
        <f>MONTH(月入库[[#This Row],[日期]]) &amp; "月"</f>
        <v>2月</v>
      </c>
      <c r="D225" s="4">
        <f>--TEXT(月入库[[#This Row],[日期]],"yyyymm")</f>
        <v>201702</v>
      </c>
      <c r="E225" t="s">
        <v>22</v>
      </c>
      <c r="F225" t="s">
        <v>33</v>
      </c>
      <c r="G225">
        <v>1000000031</v>
      </c>
      <c r="H225" t="s">
        <v>32</v>
      </c>
      <c r="I225" t="s">
        <v>13</v>
      </c>
      <c r="J225">
        <v>20000099</v>
      </c>
      <c r="K225" t="s">
        <v>20</v>
      </c>
      <c r="L225" s="2">
        <v>62.3</v>
      </c>
    </row>
    <row r="226" spans="1:12" x14ac:dyDescent="0.2">
      <c r="A226" s="1">
        <v>42794</v>
      </c>
      <c r="B226" s="4" t="str">
        <f>YEAR(月入库[[#This Row],[日期]]) &amp; "年"</f>
        <v>2017年</v>
      </c>
      <c r="C226" s="4" t="str">
        <f>MONTH(月入库[[#This Row],[日期]]) &amp; "月"</f>
        <v>2月</v>
      </c>
      <c r="D226" s="4">
        <f>--TEXT(月入库[[#This Row],[日期]],"yyyymm")</f>
        <v>201702</v>
      </c>
      <c r="E226" t="s">
        <v>22</v>
      </c>
      <c r="F226" t="s">
        <v>61</v>
      </c>
      <c r="G226">
        <v>1000000579</v>
      </c>
      <c r="H226" t="s">
        <v>60</v>
      </c>
      <c r="I226" t="s">
        <v>13</v>
      </c>
      <c r="J226">
        <v>10000061</v>
      </c>
      <c r="K226" t="s">
        <v>28</v>
      </c>
      <c r="L226" s="2">
        <v>14.4</v>
      </c>
    </row>
    <row r="227" spans="1:12" x14ac:dyDescent="0.2">
      <c r="A227" s="1">
        <v>42794</v>
      </c>
      <c r="B227" s="4" t="str">
        <f>YEAR(月入库[[#This Row],[日期]]) &amp; "年"</f>
        <v>2017年</v>
      </c>
      <c r="C227" s="4" t="str">
        <f>MONTH(月入库[[#This Row],[日期]]) &amp; "月"</f>
        <v>2月</v>
      </c>
      <c r="D227" s="4">
        <f>--TEXT(月入库[[#This Row],[日期]],"yyyymm")</f>
        <v>201702</v>
      </c>
      <c r="E227" t="s">
        <v>22</v>
      </c>
      <c r="F227" t="s">
        <v>61</v>
      </c>
      <c r="G227">
        <v>1000000579</v>
      </c>
      <c r="H227" t="s">
        <v>60</v>
      </c>
      <c r="I227" t="s">
        <v>13</v>
      </c>
      <c r="J227">
        <v>10000064</v>
      </c>
      <c r="K227" t="s">
        <v>53</v>
      </c>
      <c r="L227" s="2">
        <v>30.4</v>
      </c>
    </row>
    <row r="228" spans="1:12" x14ac:dyDescent="0.2">
      <c r="A228" s="1">
        <v>42794</v>
      </c>
      <c r="B228" s="4" t="str">
        <f>YEAR(月入库[[#This Row],[日期]]) &amp; "年"</f>
        <v>2017年</v>
      </c>
      <c r="C228" s="4" t="str">
        <f>MONTH(月入库[[#This Row],[日期]]) &amp; "月"</f>
        <v>2月</v>
      </c>
      <c r="D228" s="4">
        <f>--TEXT(月入库[[#This Row],[日期]],"yyyymm")</f>
        <v>201702</v>
      </c>
      <c r="E228" t="s">
        <v>22</v>
      </c>
      <c r="F228" t="s">
        <v>61</v>
      </c>
      <c r="G228">
        <v>1000000579</v>
      </c>
      <c r="H228" t="s">
        <v>60</v>
      </c>
      <c r="I228" t="s">
        <v>13</v>
      </c>
      <c r="J228">
        <v>10000078</v>
      </c>
      <c r="K228" t="s">
        <v>30</v>
      </c>
      <c r="L228" s="2">
        <v>118.8</v>
      </c>
    </row>
    <row r="229" spans="1:12" x14ac:dyDescent="0.2">
      <c r="A229" s="1">
        <v>42794</v>
      </c>
      <c r="B229" s="4" t="str">
        <f>YEAR(月入库[[#This Row],[日期]]) &amp; "年"</f>
        <v>2017年</v>
      </c>
      <c r="C229" s="4" t="str">
        <f>MONTH(月入库[[#This Row],[日期]]) &amp; "月"</f>
        <v>2月</v>
      </c>
      <c r="D229" s="4">
        <f>--TEXT(月入库[[#This Row],[日期]],"yyyymm")</f>
        <v>201702</v>
      </c>
      <c r="E229" t="s">
        <v>22</v>
      </c>
      <c r="F229" t="s">
        <v>61</v>
      </c>
      <c r="G229">
        <v>1000000579</v>
      </c>
      <c r="H229" t="s">
        <v>60</v>
      </c>
      <c r="I229" t="s">
        <v>13</v>
      </c>
      <c r="J229">
        <v>10000131</v>
      </c>
      <c r="K229" t="s">
        <v>38</v>
      </c>
      <c r="L229" s="2">
        <v>112.8</v>
      </c>
    </row>
    <row r="230" spans="1:12" x14ac:dyDescent="0.2">
      <c r="A230" s="1">
        <v>42794</v>
      </c>
      <c r="B230" s="4" t="str">
        <f>YEAR(月入库[[#This Row],[日期]]) &amp; "年"</f>
        <v>2017年</v>
      </c>
      <c r="C230" s="4" t="str">
        <f>MONTH(月入库[[#This Row],[日期]]) &amp; "月"</f>
        <v>2月</v>
      </c>
      <c r="D230" s="4">
        <f>--TEXT(月入库[[#This Row],[日期]],"yyyymm")</f>
        <v>201702</v>
      </c>
      <c r="E230" t="s">
        <v>22</v>
      </c>
      <c r="F230" t="s">
        <v>61</v>
      </c>
      <c r="G230">
        <v>1000000579</v>
      </c>
      <c r="H230" t="s">
        <v>60</v>
      </c>
      <c r="I230" t="s">
        <v>13</v>
      </c>
      <c r="J230">
        <v>10000182</v>
      </c>
      <c r="K230" t="s">
        <v>31</v>
      </c>
      <c r="L230" s="2">
        <v>29</v>
      </c>
    </row>
    <row r="231" spans="1:12" x14ac:dyDescent="0.2">
      <c r="A231" s="1">
        <v>42794</v>
      </c>
      <c r="B231" s="4" t="str">
        <f>YEAR(月入库[[#This Row],[日期]]) &amp; "年"</f>
        <v>2017年</v>
      </c>
      <c r="C231" s="4" t="str">
        <f>MONTH(月入库[[#This Row],[日期]]) &amp; "月"</f>
        <v>2月</v>
      </c>
      <c r="D231" s="4">
        <f>--TEXT(月入库[[#This Row],[日期]],"yyyymm")</f>
        <v>201702</v>
      </c>
      <c r="E231" t="s">
        <v>22</v>
      </c>
      <c r="F231" t="s">
        <v>35</v>
      </c>
      <c r="G231">
        <v>1000000047</v>
      </c>
      <c r="H231" t="s">
        <v>34</v>
      </c>
      <c r="I231" t="s">
        <v>13</v>
      </c>
      <c r="J231">
        <v>10000061</v>
      </c>
      <c r="K231" t="s">
        <v>28</v>
      </c>
      <c r="L231" s="2">
        <v>34.799999999999997</v>
      </c>
    </row>
    <row r="232" spans="1:12" x14ac:dyDescent="0.2">
      <c r="A232" s="1">
        <v>42794</v>
      </c>
      <c r="B232" s="4" t="str">
        <f>YEAR(月入库[[#This Row],[日期]]) &amp; "年"</f>
        <v>2017年</v>
      </c>
      <c r="C232" s="4" t="str">
        <f>MONTH(月入库[[#This Row],[日期]]) &amp; "月"</f>
        <v>2月</v>
      </c>
      <c r="D232" s="4">
        <f>--TEXT(月入库[[#This Row],[日期]],"yyyymm")</f>
        <v>201702</v>
      </c>
      <c r="E232" t="s">
        <v>22</v>
      </c>
      <c r="F232" t="s">
        <v>35</v>
      </c>
      <c r="G232">
        <v>1000000047</v>
      </c>
      <c r="H232" t="s">
        <v>34</v>
      </c>
      <c r="I232" t="s">
        <v>13</v>
      </c>
      <c r="J232">
        <v>10000078</v>
      </c>
      <c r="K232" t="s">
        <v>30</v>
      </c>
      <c r="L232" s="2">
        <v>31.8</v>
      </c>
    </row>
    <row r="233" spans="1:12" x14ac:dyDescent="0.2">
      <c r="A233" s="1">
        <v>42794</v>
      </c>
      <c r="B233" s="4" t="str">
        <f>YEAR(月入库[[#This Row],[日期]]) &amp; "年"</f>
        <v>2017年</v>
      </c>
      <c r="C233" s="4" t="str">
        <f>MONTH(月入库[[#This Row],[日期]]) &amp; "月"</f>
        <v>2月</v>
      </c>
      <c r="D233" s="4">
        <f>--TEXT(月入库[[#This Row],[日期]],"yyyymm")</f>
        <v>201702</v>
      </c>
      <c r="E233" t="s">
        <v>22</v>
      </c>
      <c r="F233" t="s">
        <v>35</v>
      </c>
      <c r="G233">
        <v>1000000047</v>
      </c>
      <c r="H233" t="s">
        <v>34</v>
      </c>
      <c r="I233" t="s">
        <v>13</v>
      </c>
      <c r="J233">
        <v>10000136</v>
      </c>
      <c r="K233" t="s">
        <v>40</v>
      </c>
      <c r="L233" s="2">
        <v>3.4</v>
      </c>
    </row>
    <row r="234" spans="1:12" x14ac:dyDescent="0.2">
      <c r="A234" s="1">
        <v>42794</v>
      </c>
      <c r="B234" s="4" t="str">
        <f>YEAR(月入库[[#This Row],[日期]]) &amp; "年"</f>
        <v>2017年</v>
      </c>
      <c r="C234" s="4" t="str">
        <f>MONTH(月入库[[#This Row],[日期]]) &amp; "月"</f>
        <v>2月</v>
      </c>
      <c r="D234" s="4">
        <f>--TEXT(月入库[[#This Row],[日期]],"yyyymm")</f>
        <v>201702</v>
      </c>
      <c r="E234" t="s">
        <v>22</v>
      </c>
      <c r="F234" t="s">
        <v>35</v>
      </c>
      <c r="G234">
        <v>1000000047</v>
      </c>
      <c r="H234" t="s">
        <v>34</v>
      </c>
      <c r="I234" t="s">
        <v>13</v>
      </c>
      <c r="J234">
        <v>10000172</v>
      </c>
      <c r="K234" t="s">
        <v>18</v>
      </c>
      <c r="L234" s="2">
        <v>5.3</v>
      </c>
    </row>
    <row r="235" spans="1:12" x14ac:dyDescent="0.2">
      <c r="A235" s="1">
        <v>42794</v>
      </c>
      <c r="B235" s="4" t="str">
        <f>YEAR(月入库[[#This Row],[日期]]) &amp; "年"</f>
        <v>2017年</v>
      </c>
      <c r="C235" s="4" t="str">
        <f>MONTH(月入库[[#This Row],[日期]]) &amp; "月"</f>
        <v>2月</v>
      </c>
      <c r="D235" s="4">
        <f>--TEXT(月入库[[#This Row],[日期]],"yyyymm")</f>
        <v>201702</v>
      </c>
      <c r="E235" t="s">
        <v>22</v>
      </c>
      <c r="F235" t="s">
        <v>35</v>
      </c>
      <c r="G235">
        <v>1000000047</v>
      </c>
      <c r="H235" t="s">
        <v>34</v>
      </c>
      <c r="I235" t="s">
        <v>13</v>
      </c>
      <c r="J235">
        <v>20000099</v>
      </c>
      <c r="K235" t="s">
        <v>20</v>
      </c>
      <c r="L235" s="2">
        <v>3.1</v>
      </c>
    </row>
    <row r="236" spans="1:12" x14ac:dyDescent="0.2">
      <c r="A236" s="1">
        <v>42794</v>
      </c>
      <c r="B236" s="4" t="str">
        <f>YEAR(月入库[[#This Row],[日期]]) &amp; "年"</f>
        <v>2017年</v>
      </c>
      <c r="C236" s="4" t="str">
        <f>MONTH(月入库[[#This Row],[日期]]) &amp; "月"</f>
        <v>2月</v>
      </c>
      <c r="D236" s="4">
        <f>--TEXT(月入库[[#This Row],[日期]],"yyyymm")</f>
        <v>201702</v>
      </c>
      <c r="E236" t="s">
        <v>43</v>
      </c>
      <c r="F236" t="s">
        <v>51</v>
      </c>
      <c r="G236">
        <v>1000000460</v>
      </c>
      <c r="H236" t="s">
        <v>50</v>
      </c>
      <c r="I236" t="s">
        <v>26</v>
      </c>
      <c r="J236">
        <v>40000085</v>
      </c>
      <c r="K236" t="s">
        <v>24</v>
      </c>
      <c r="L236" s="2">
        <v>354.4</v>
      </c>
    </row>
    <row r="237" spans="1:12" x14ac:dyDescent="0.2">
      <c r="A237" s="1">
        <v>42794</v>
      </c>
      <c r="B237" s="4" t="str">
        <f>YEAR(月入库[[#This Row],[日期]]) &amp; "年"</f>
        <v>2017年</v>
      </c>
      <c r="C237" s="4" t="str">
        <f>MONTH(月入库[[#This Row],[日期]]) &amp; "月"</f>
        <v>2月</v>
      </c>
      <c r="D237" s="4">
        <f>--TEXT(月入库[[#This Row],[日期]],"yyyymm")</f>
        <v>201702</v>
      </c>
      <c r="E237" t="s">
        <v>43</v>
      </c>
      <c r="F237" t="s">
        <v>42</v>
      </c>
      <c r="G237">
        <v>1000000931</v>
      </c>
      <c r="H237" t="s">
        <v>41</v>
      </c>
      <c r="I237" t="s">
        <v>26</v>
      </c>
      <c r="J237">
        <v>40000085</v>
      </c>
      <c r="K237" t="s">
        <v>24</v>
      </c>
      <c r="L237" s="2">
        <v>52.7</v>
      </c>
    </row>
    <row r="238" spans="1:12" x14ac:dyDescent="0.2">
      <c r="A238" s="1">
        <v>42794</v>
      </c>
      <c r="B238" s="4" t="str">
        <f>YEAR(月入库[[#This Row],[日期]]) &amp; "年"</f>
        <v>2017年</v>
      </c>
      <c r="C238" s="4" t="str">
        <f>MONTH(月入库[[#This Row],[日期]]) &amp; "月"</f>
        <v>2月</v>
      </c>
      <c r="D238" s="4">
        <f>--TEXT(月入库[[#This Row],[日期]],"yyyymm")</f>
        <v>201702</v>
      </c>
      <c r="E238" t="s">
        <v>43</v>
      </c>
      <c r="F238" t="s">
        <v>42</v>
      </c>
      <c r="G238">
        <v>1000001014</v>
      </c>
      <c r="H238" t="s">
        <v>44</v>
      </c>
      <c r="I238" t="s">
        <v>26</v>
      </c>
      <c r="J238">
        <v>40000085</v>
      </c>
      <c r="K238" t="s">
        <v>24</v>
      </c>
      <c r="L238" s="2">
        <v>52.7</v>
      </c>
    </row>
    <row r="239" spans="1:12" x14ac:dyDescent="0.2">
      <c r="A239" s="1">
        <v>42794</v>
      </c>
      <c r="B239" s="4" t="str">
        <f>YEAR(月入库[[#This Row],[日期]]) &amp; "年"</f>
        <v>2017年</v>
      </c>
      <c r="C239" s="4" t="str">
        <f>MONTH(月入库[[#This Row],[日期]]) &amp; "月"</f>
        <v>2月</v>
      </c>
      <c r="D239" s="4">
        <f>--TEXT(月入库[[#This Row],[日期]],"yyyymm")</f>
        <v>201702</v>
      </c>
      <c r="E239" t="s">
        <v>9</v>
      </c>
      <c r="F239" t="s">
        <v>15</v>
      </c>
      <c r="G239">
        <v>1000002981</v>
      </c>
      <c r="H239" t="s">
        <v>62</v>
      </c>
      <c r="I239" t="s">
        <v>26</v>
      </c>
      <c r="J239">
        <v>40000080</v>
      </c>
      <c r="K239" t="s">
        <v>67</v>
      </c>
      <c r="L239" s="2">
        <v>15</v>
      </c>
    </row>
    <row r="240" spans="1:12" x14ac:dyDescent="0.2">
      <c r="A240" s="1">
        <v>42794</v>
      </c>
      <c r="B240" s="4" t="str">
        <f>YEAR(月入库[[#This Row],[日期]]) &amp; "年"</f>
        <v>2017年</v>
      </c>
      <c r="C240" s="4" t="str">
        <f>MONTH(月入库[[#This Row],[日期]]) &amp; "月"</f>
        <v>2月</v>
      </c>
      <c r="D240" s="4">
        <f>--TEXT(月入库[[#This Row],[日期]],"yyyymm")</f>
        <v>201702</v>
      </c>
      <c r="E240" t="s">
        <v>9</v>
      </c>
      <c r="F240" t="s">
        <v>15</v>
      </c>
      <c r="G240">
        <v>1000002985</v>
      </c>
      <c r="H240" t="s">
        <v>47</v>
      </c>
      <c r="I240" t="s">
        <v>26</v>
      </c>
      <c r="J240">
        <v>40000080</v>
      </c>
      <c r="K240" t="s">
        <v>67</v>
      </c>
      <c r="L240" s="2">
        <v>6</v>
      </c>
    </row>
    <row r="241" spans="1:12" x14ac:dyDescent="0.2">
      <c r="A241" s="1">
        <v>42794</v>
      </c>
      <c r="B241" s="4" t="str">
        <f>YEAR(月入库[[#This Row],[日期]]) &amp; "年"</f>
        <v>2017年</v>
      </c>
      <c r="C241" s="4" t="str">
        <f>MONTH(月入库[[#This Row],[日期]]) &amp; "月"</f>
        <v>2月</v>
      </c>
      <c r="D241" s="4">
        <f>--TEXT(月入库[[#This Row],[日期]],"yyyymm")</f>
        <v>201702</v>
      </c>
      <c r="E241" t="s">
        <v>9</v>
      </c>
      <c r="F241" t="s">
        <v>15</v>
      </c>
      <c r="G241">
        <v>1000002986</v>
      </c>
      <c r="H241" t="s">
        <v>14</v>
      </c>
      <c r="I241" t="s">
        <v>26</v>
      </c>
      <c r="J241">
        <v>40000080</v>
      </c>
      <c r="K241" t="s">
        <v>67</v>
      </c>
      <c r="L241" s="2">
        <v>6</v>
      </c>
    </row>
    <row r="242" spans="1:12" x14ac:dyDescent="0.2">
      <c r="A242" s="1">
        <v>42794</v>
      </c>
      <c r="B242" s="4" t="str">
        <f>YEAR(月入库[[#This Row],[日期]]) &amp; "年"</f>
        <v>2017年</v>
      </c>
      <c r="C242" s="4" t="str">
        <f>MONTH(月入库[[#This Row],[日期]]) &amp; "月"</f>
        <v>2月</v>
      </c>
      <c r="D242" s="4">
        <f>--TEXT(月入库[[#This Row],[日期]],"yyyymm")</f>
        <v>201702</v>
      </c>
      <c r="E242" t="s">
        <v>9</v>
      </c>
      <c r="F242" t="s">
        <v>59</v>
      </c>
      <c r="G242">
        <v>1000000192</v>
      </c>
      <c r="H242" t="s">
        <v>58</v>
      </c>
      <c r="I242" t="s">
        <v>26</v>
      </c>
      <c r="J242">
        <v>40000080</v>
      </c>
      <c r="K242" t="s">
        <v>67</v>
      </c>
      <c r="L242" s="2">
        <v>3</v>
      </c>
    </row>
    <row r="243" spans="1:12" x14ac:dyDescent="0.2">
      <c r="A243" s="1">
        <v>42794</v>
      </c>
      <c r="B243" s="4" t="str">
        <f>YEAR(月入库[[#This Row],[日期]]) &amp; "年"</f>
        <v>2017年</v>
      </c>
      <c r="C243" s="4" t="str">
        <f>MONTH(月入库[[#This Row],[日期]]) &amp; "月"</f>
        <v>2月</v>
      </c>
      <c r="D243" s="4">
        <f>--TEXT(月入库[[#This Row],[日期]],"yyyymm")</f>
        <v>201702</v>
      </c>
      <c r="E243" t="s">
        <v>9</v>
      </c>
      <c r="F243" t="s">
        <v>17</v>
      </c>
      <c r="G243">
        <v>1000000059</v>
      </c>
      <c r="H243" t="s">
        <v>55</v>
      </c>
      <c r="I243" t="s">
        <v>26</v>
      </c>
      <c r="J243">
        <v>40000080</v>
      </c>
      <c r="K243" t="s">
        <v>67</v>
      </c>
      <c r="L243" s="2">
        <v>99.5</v>
      </c>
    </row>
    <row r="244" spans="1:12" x14ac:dyDescent="0.2">
      <c r="A244" s="1">
        <v>42794</v>
      </c>
      <c r="B244" s="4" t="str">
        <f>YEAR(月入库[[#This Row],[日期]]) &amp; "年"</f>
        <v>2017年</v>
      </c>
      <c r="C244" s="4" t="str">
        <f>MONTH(月入库[[#This Row],[日期]]) &amp; "月"</f>
        <v>2月</v>
      </c>
      <c r="D244" s="4">
        <f>--TEXT(月入库[[#This Row],[日期]],"yyyymm")</f>
        <v>201702</v>
      </c>
      <c r="E244" t="s">
        <v>9</v>
      </c>
      <c r="F244" t="s">
        <v>12</v>
      </c>
      <c r="G244">
        <v>1000000072</v>
      </c>
      <c r="H244" t="s">
        <v>10</v>
      </c>
      <c r="I244" t="s">
        <v>26</v>
      </c>
      <c r="J244">
        <v>40000080</v>
      </c>
      <c r="K244" t="s">
        <v>67</v>
      </c>
      <c r="L244" s="2">
        <v>30.1</v>
      </c>
    </row>
    <row r="245" spans="1:12" x14ac:dyDescent="0.2">
      <c r="A245" s="1">
        <v>42794</v>
      </c>
      <c r="B245" s="4" t="str">
        <f>YEAR(月入库[[#This Row],[日期]]) &amp; "年"</f>
        <v>2017年</v>
      </c>
      <c r="C245" s="4" t="str">
        <f>MONTH(月入库[[#This Row],[日期]]) &amp; "月"</f>
        <v>2月</v>
      </c>
      <c r="D245" s="4">
        <f>--TEXT(月入库[[#This Row],[日期]],"yyyymm")</f>
        <v>201702</v>
      </c>
      <c r="E245" t="s">
        <v>22</v>
      </c>
      <c r="F245" t="s">
        <v>25</v>
      </c>
      <c r="G245">
        <v>1000003183</v>
      </c>
      <c r="H245" t="s">
        <v>23</v>
      </c>
      <c r="I245" t="s">
        <v>26</v>
      </c>
      <c r="J245">
        <v>40000085</v>
      </c>
      <c r="K245" t="s">
        <v>24</v>
      </c>
      <c r="L245" s="2">
        <v>26.2</v>
      </c>
    </row>
    <row r="246" spans="1:12" x14ac:dyDescent="0.2">
      <c r="A246" s="1">
        <v>42794</v>
      </c>
      <c r="B246" s="4" t="str">
        <f>YEAR(月入库[[#This Row],[日期]]) &amp; "年"</f>
        <v>2017年</v>
      </c>
      <c r="C246" s="4" t="str">
        <f>MONTH(月入库[[#This Row],[日期]]) &amp; "月"</f>
        <v>2月</v>
      </c>
      <c r="D246" s="4">
        <f>--TEXT(月入库[[#This Row],[日期]],"yyyymm")</f>
        <v>201702</v>
      </c>
      <c r="E246" t="s">
        <v>22</v>
      </c>
      <c r="F246" t="s">
        <v>33</v>
      </c>
      <c r="G246">
        <v>1000000031</v>
      </c>
      <c r="H246" t="s">
        <v>32</v>
      </c>
      <c r="I246" t="s">
        <v>26</v>
      </c>
      <c r="J246">
        <v>40000085</v>
      </c>
      <c r="K246" t="s">
        <v>24</v>
      </c>
      <c r="L246" s="2">
        <v>513</v>
      </c>
    </row>
    <row r="247" spans="1:12" x14ac:dyDescent="0.2">
      <c r="A247" s="1">
        <v>42794</v>
      </c>
      <c r="B247" s="4" t="str">
        <f>YEAR(月入库[[#This Row],[日期]]) &amp; "年"</f>
        <v>2017年</v>
      </c>
      <c r="C247" s="4" t="str">
        <f>MONTH(月入库[[#This Row],[日期]]) &amp; "月"</f>
        <v>2月</v>
      </c>
      <c r="D247" s="4">
        <f>--TEXT(月入库[[#This Row],[日期]],"yyyymm")</f>
        <v>201702</v>
      </c>
      <c r="E247" t="s">
        <v>22</v>
      </c>
      <c r="F247" t="s">
        <v>61</v>
      </c>
      <c r="G247">
        <v>1000000579</v>
      </c>
      <c r="H247" t="s">
        <v>60</v>
      </c>
      <c r="I247" t="s">
        <v>26</v>
      </c>
      <c r="J247">
        <v>40000085</v>
      </c>
      <c r="K247" t="s">
        <v>24</v>
      </c>
      <c r="L247" s="2">
        <v>120.8</v>
      </c>
    </row>
    <row r="248" spans="1:12" x14ac:dyDescent="0.2">
      <c r="A248" s="1">
        <v>42825</v>
      </c>
      <c r="B248" s="4" t="str">
        <f>YEAR(月入库[[#This Row],[日期]]) &amp; "年"</f>
        <v>2017年</v>
      </c>
      <c r="C248" s="4" t="str">
        <f>MONTH(月入库[[#This Row],[日期]]) &amp; "月"</f>
        <v>3月</v>
      </c>
      <c r="D248" s="4">
        <f>--TEXT(月入库[[#This Row],[日期]],"yyyymm")</f>
        <v>201703</v>
      </c>
      <c r="E248" t="s">
        <v>43</v>
      </c>
      <c r="F248" t="s">
        <v>51</v>
      </c>
      <c r="G248">
        <v>1000000460</v>
      </c>
      <c r="H248" t="s">
        <v>50</v>
      </c>
      <c r="I248" t="s">
        <v>13</v>
      </c>
      <c r="J248">
        <v>10000131</v>
      </c>
      <c r="K248" t="s">
        <v>38</v>
      </c>
      <c r="L248" s="2">
        <v>33.5</v>
      </c>
    </row>
    <row r="249" spans="1:12" x14ac:dyDescent="0.2">
      <c r="A249" s="1">
        <v>42825</v>
      </c>
      <c r="B249" s="4" t="str">
        <f>YEAR(月入库[[#This Row],[日期]]) &amp; "年"</f>
        <v>2017年</v>
      </c>
      <c r="C249" s="4" t="str">
        <f>MONTH(月入库[[#This Row],[日期]]) &amp; "月"</f>
        <v>3月</v>
      </c>
      <c r="D249" s="4">
        <f>--TEXT(月入库[[#This Row],[日期]],"yyyymm")</f>
        <v>201703</v>
      </c>
      <c r="E249" t="s">
        <v>43</v>
      </c>
      <c r="F249" t="s">
        <v>51</v>
      </c>
      <c r="G249">
        <v>1000000460</v>
      </c>
      <c r="H249" t="s">
        <v>50</v>
      </c>
      <c r="I249" t="s">
        <v>13</v>
      </c>
      <c r="J249">
        <v>10000172</v>
      </c>
      <c r="K249" t="s">
        <v>18</v>
      </c>
      <c r="L249" s="2">
        <v>42.6</v>
      </c>
    </row>
    <row r="250" spans="1:12" x14ac:dyDescent="0.2">
      <c r="A250" s="1">
        <v>42825</v>
      </c>
      <c r="B250" s="4" t="str">
        <f>YEAR(月入库[[#This Row],[日期]]) &amp; "年"</f>
        <v>2017年</v>
      </c>
      <c r="C250" s="4" t="str">
        <f>MONTH(月入库[[#This Row],[日期]]) &amp; "月"</f>
        <v>3月</v>
      </c>
      <c r="D250" s="4">
        <f>--TEXT(月入库[[#This Row],[日期]],"yyyymm")</f>
        <v>201703</v>
      </c>
      <c r="E250" t="s">
        <v>43</v>
      </c>
      <c r="F250" t="s">
        <v>51</v>
      </c>
      <c r="G250">
        <v>1000000460</v>
      </c>
      <c r="H250" t="s">
        <v>50</v>
      </c>
      <c r="I250" t="s">
        <v>13</v>
      </c>
      <c r="J250">
        <v>10000211</v>
      </c>
      <c r="K250" t="s">
        <v>11</v>
      </c>
      <c r="L250" s="2">
        <v>29.3</v>
      </c>
    </row>
    <row r="251" spans="1:12" x14ac:dyDescent="0.2">
      <c r="A251" s="1">
        <v>42825</v>
      </c>
      <c r="B251" s="4" t="str">
        <f>YEAR(月入库[[#This Row],[日期]]) &amp; "年"</f>
        <v>2017年</v>
      </c>
      <c r="C251" s="4" t="str">
        <f>MONTH(月入库[[#This Row],[日期]]) &amp; "月"</f>
        <v>3月</v>
      </c>
      <c r="D251" s="4">
        <f>--TEXT(月入库[[#This Row],[日期]],"yyyymm")</f>
        <v>201703</v>
      </c>
      <c r="E251" t="s">
        <v>43</v>
      </c>
      <c r="F251" t="s">
        <v>51</v>
      </c>
      <c r="G251">
        <v>1000000460</v>
      </c>
      <c r="H251" t="s">
        <v>50</v>
      </c>
      <c r="I251" t="s">
        <v>13</v>
      </c>
      <c r="J251">
        <v>20000018</v>
      </c>
      <c r="K251" t="s">
        <v>81</v>
      </c>
      <c r="L251" s="2">
        <v>22.4</v>
      </c>
    </row>
    <row r="252" spans="1:12" x14ac:dyDescent="0.2">
      <c r="A252" s="1">
        <v>42825</v>
      </c>
      <c r="B252" s="4" t="str">
        <f>YEAR(月入库[[#This Row],[日期]]) &amp; "年"</f>
        <v>2017年</v>
      </c>
      <c r="C252" s="4" t="str">
        <f>MONTH(月入库[[#This Row],[日期]]) &amp; "月"</f>
        <v>3月</v>
      </c>
      <c r="D252" s="4">
        <f>--TEXT(月入库[[#This Row],[日期]],"yyyymm")</f>
        <v>201703</v>
      </c>
      <c r="E252" t="s">
        <v>43</v>
      </c>
      <c r="F252" t="s">
        <v>42</v>
      </c>
      <c r="G252">
        <v>1000000931</v>
      </c>
      <c r="H252" t="s">
        <v>41</v>
      </c>
      <c r="I252" t="s">
        <v>13</v>
      </c>
      <c r="J252">
        <v>10000078</v>
      </c>
      <c r="K252" t="s">
        <v>30</v>
      </c>
      <c r="L252" s="2">
        <v>41.5</v>
      </c>
    </row>
    <row r="253" spans="1:12" x14ac:dyDescent="0.2">
      <c r="A253" s="1">
        <v>42825</v>
      </c>
      <c r="B253" s="4" t="str">
        <f>YEAR(月入库[[#This Row],[日期]]) &amp; "年"</f>
        <v>2017年</v>
      </c>
      <c r="C253" s="4" t="str">
        <f>MONTH(月入库[[#This Row],[日期]]) &amp; "月"</f>
        <v>3月</v>
      </c>
      <c r="D253" s="4">
        <f>--TEXT(月入库[[#This Row],[日期]],"yyyymm")</f>
        <v>201703</v>
      </c>
      <c r="E253" t="s">
        <v>43</v>
      </c>
      <c r="F253" t="s">
        <v>42</v>
      </c>
      <c r="G253">
        <v>1000000931</v>
      </c>
      <c r="H253" t="s">
        <v>41</v>
      </c>
      <c r="I253" t="s">
        <v>13</v>
      </c>
      <c r="J253">
        <v>10000131</v>
      </c>
      <c r="K253" t="s">
        <v>38</v>
      </c>
      <c r="L253" s="2">
        <v>104.5</v>
      </c>
    </row>
    <row r="254" spans="1:12" x14ac:dyDescent="0.2">
      <c r="A254" s="1">
        <v>42825</v>
      </c>
      <c r="B254" s="4" t="str">
        <f>YEAR(月入库[[#This Row],[日期]]) &amp; "年"</f>
        <v>2017年</v>
      </c>
      <c r="C254" s="4" t="str">
        <f>MONTH(月入库[[#This Row],[日期]]) &amp; "月"</f>
        <v>3月</v>
      </c>
      <c r="D254" s="4">
        <f>--TEXT(月入库[[#This Row],[日期]],"yyyymm")</f>
        <v>201703</v>
      </c>
      <c r="E254" t="s">
        <v>43</v>
      </c>
      <c r="F254" t="s">
        <v>42</v>
      </c>
      <c r="G254">
        <v>1000000931</v>
      </c>
      <c r="H254" t="s">
        <v>41</v>
      </c>
      <c r="I254" t="s">
        <v>13</v>
      </c>
      <c r="J254">
        <v>10000182</v>
      </c>
      <c r="K254" t="s">
        <v>31</v>
      </c>
      <c r="L254" s="2">
        <v>75.300000000000011</v>
      </c>
    </row>
    <row r="255" spans="1:12" x14ac:dyDescent="0.2">
      <c r="A255" s="1">
        <v>42825</v>
      </c>
      <c r="B255" s="4" t="str">
        <f>YEAR(月入库[[#This Row],[日期]]) &amp; "年"</f>
        <v>2017年</v>
      </c>
      <c r="C255" s="4" t="str">
        <f>MONTH(月入库[[#This Row],[日期]]) &amp; "月"</f>
        <v>3月</v>
      </c>
      <c r="D255" s="4">
        <f>--TEXT(月入库[[#This Row],[日期]],"yyyymm")</f>
        <v>201703</v>
      </c>
      <c r="E255" t="s">
        <v>43</v>
      </c>
      <c r="F255" t="s">
        <v>42</v>
      </c>
      <c r="G255">
        <v>1000000931</v>
      </c>
      <c r="H255" t="s">
        <v>41</v>
      </c>
      <c r="I255" t="s">
        <v>13</v>
      </c>
      <c r="J255">
        <v>20000099</v>
      </c>
      <c r="K255" t="s">
        <v>20</v>
      </c>
      <c r="L255" s="2">
        <v>51.5</v>
      </c>
    </row>
    <row r="256" spans="1:12" x14ac:dyDescent="0.2">
      <c r="A256" s="1">
        <v>42825</v>
      </c>
      <c r="B256" s="4" t="str">
        <f>YEAR(月入库[[#This Row],[日期]]) &amp; "年"</f>
        <v>2017年</v>
      </c>
      <c r="C256" s="4" t="str">
        <f>MONTH(月入库[[#This Row],[日期]]) &amp; "月"</f>
        <v>3月</v>
      </c>
      <c r="D256" s="4">
        <f>--TEXT(月入库[[#This Row],[日期]],"yyyymm")</f>
        <v>201703</v>
      </c>
      <c r="E256" t="s">
        <v>43</v>
      </c>
      <c r="F256" t="s">
        <v>42</v>
      </c>
      <c r="G256">
        <v>1000001014</v>
      </c>
      <c r="H256" t="s">
        <v>44</v>
      </c>
      <c r="I256" t="s">
        <v>13</v>
      </c>
      <c r="J256">
        <v>10000078</v>
      </c>
      <c r="K256" t="s">
        <v>30</v>
      </c>
      <c r="L256" s="2">
        <v>48.099999999999994</v>
      </c>
    </row>
    <row r="257" spans="1:12" x14ac:dyDescent="0.2">
      <c r="A257" s="1">
        <v>42825</v>
      </c>
      <c r="B257" s="4" t="str">
        <f>YEAR(月入库[[#This Row],[日期]]) &amp; "年"</f>
        <v>2017年</v>
      </c>
      <c r="C257" s="4" t="str">
        <f>MONTH(月入库[[#This Row],[日期]]) &amp; "月"</f>
        <v>3月</v>
      </c>
      <c r="D257" s="4">
        <f>--TEXT(月入库[[#This Row],[日期]],"yyyymm")</f>
        <v>201703</v>
      </c>
      <c r="E257" t="s">
        <v>43</v>
      </c>
      <c r="F257" t="s">
        <v>42</v>
      </c>
      <c r="G257">
        <v>1000001014</v>
      </c>
      <c r="H257" t="s">
        <v>44</v>
      </c>
      <c r="I257" t="s">
        <v>13</v>
      </c>
      <c r="J257">
        <v>10000131</v>
      </c>
      <c r="K257" t="s">
        <v>38</v>
      </c>
      <c r="L257" s="2">
        <v>320</v>
      </c>
    </row>
    <row r="258" spans="1:12" x14ac:dyDescent="0.2">
      <c r="A258" s="1">
        <v>42825</v>
      </c>
      <c r="B258" s="4" t="str">
        <f>YEAR(月入库[[#This Row],[日期]]) &amp; "年"</f>
        <v>2017年</v>
      </c>
      <c r="C258" s="4" t="str">
        <f>MONTH(月入库[[#This Row],[日期]]) &amp; "月"</f>
        <v>3月</v>
      </c>
      <c r="D258" s="4">
        <f>--TEXT(月入库[[#This Row],[日期]],"yyyymm")</f>
        <v>201703</v>
      </c>
      <c r="E258" t="s">
        <v>43</v>
      </c>
      <c r="F258" t="s">
        <v>42</v>
      </c>
      <c r="G258">
        <v>1000001014</v>
      </c>
      <c r="H258" t="s">
        <v>44</v>
      </c>
      <c r="I258" t="s">
        <v>13</v>
      </c>
      <c r="J258">
        <v>10000136</v>
      </c>
      <c r="K258" t="s">
        <v>40</v>
      </c>
      <c r="L258" s="2">
        <v>7.5</v>
      </c>
    </row>
    <row r="259" spans="1:12" x14ac:dyDescent="0.2">
      <c r="A259" s="1">
        <v>42825</v>
      </c>
      <c r="B259" s="4" t="str">
        <f>YEAR(月入库[[#This Row],[日期]]) &amp; "年"</f>
        <v>2017年</v>
      </c>
      <c r="C259" s="4" t="str">
        <f>MONTH(月入库[[#This Row],[日期]]) &amp; "月"</f>
        <v>3月</v>
      </c>
      <c r="D259" s="4">
        <f>--TEXT(月入库[[#This Row],[日期]],"yyyymm")</f>
        <v>201703</v>
      </c>
      <c r="E259" t="s">
        <v>43</v>
      </c>
      <c r="F259" t="s">
        <v>42</v>
      </c>
      <c r="G259">
        <v>1000001014</v>
      </c>
      <c r="H259" t="s">
        <v>44</v>
      </c>
      <c r="I259" t="s">
        <v>13</v>
      </c>
      <c r="J259">
        <v>10000182</v>
      </c>
      <c r="K259" t="s">
        <v>31</v>
      </c>
      <c r="L259" s="2">
        <v>12.5</v>
      </c>
    </row>
    <row r="260" spans="1:12" x14ac:dyDescent="0.2">
      <c r="A260" s="1">
        <v>42825</v>
      </c>
      <c r="B260" s="4" t="str">
        <f>YEAR(月入库[[#This Row],[日期]]) &amp; "年"</f>
        <v>2017年</v>
      </c>
      <c r="C260" s="4" t="str">
        <f>MONTH(月入库[[#This Row],[日期]]) &amp; "月"</f>
        <v>3月</v>
      </c>
      <c r="D260" s="4">
        <f>--TEXT(月入库[[#This Row],[日期]],"yyyymm")</f>
        <v>201703</v>
      </c>
      <c r="E260" t="s">
        <v>43</v>
      </c>
      <c r="F260" t="s">
        <v>42</v>
      </c>
      <c r="G260">
        <v>1000001014</v>
      </c>
      <c r="H260" t="s">
        <v>44</v>
      </c>
      <c r="I260" t="s">
        <v>13</v>
      </c>
      <c r="J260">
        <v>20000099</v>
      </c>
      <c r="K260" t="s">
        <v>20</v>
      </c>
      <c r="L260" s="2">
        <v>44.9</v>
      </c>
    </row>
    <row r="261" spans="1:12" x14ac:dyDescent="0.2">
      <c r="A261" s="1">
        <v>42825</v>
      </c>
      <c r="B261" s="4" t="str">
        <f>YEAR(月入库[[#This Row],[日期]]) &amp; "年"</f>
        <v>2017年</v>
      </c>
      <c r="C261" s="4" t="str">
        <f>MONTH(月入库[[#This Row],[日期]]) &amp; "月"</f>
        <v>3月</v>
      </c>
      <c r="D261" s="4">
        <f>--TEXT(月入库[[#This Row],[日期]],"yyyymm")</f>
        <v>201703</v>
      </c>
      <c r="E261" t="s">
        <v>43</v>
      </c>
      <c r="F261" t="s">
        <v>66</v>
      </c>
      <c r="G261">
        <v>1000001135</v>
      </c>
      <c r="H261" t="s">
        <v>65</v>
      </c>
      <c r="I261" t="s">
        <v>13</v>
      </c>
      <c r="J261">
        <v>10000111</v>
      </c>
      <c r="K261" t="s">
        <v>37</v>
      </c>
      <c r="L261" s="2">
        <v>7.6</v>
      </c>
    </row>
    <row r="262" spans="1:12" x14ac:dyDescent="0.2">
      <c r="A262" s="1">
        <v>42825</v>
      </c>
      <c r="B262" s="4" t="str">
        <f>YEAR(月入库[[#This Row],[日期]]) &amp; "年"</f>
        <v>2017年</v>
      </c>
      <c r="C262" s="4" t="str">
        <f>MONTH(月入库[[#This Row],[日期]]) &amp; "月"</f>
        <v>3月</v>
      </c>
      <c r="D262" s="4">
        <f>--TEXT(月入库[[#This Row],[日期]],"yyyymm")</f>
        <v>201703</v>
      </c>
      <c r="E262" t="s">
        <v>43</v>
      </c>
      <c r="F262" t="s">
        <v>80</v>
      </c>
      <c r="G262">
        <v>1000003498</v>
      </c>
      <c r="H262" t="s">
        <v>79</v>
      </c>
      <c r="I262" t="s">
        <v>13</v>
      </c>
      <c r="J262">
        <v>10000061</v>
      </c>
      <c r="K262" t="s">
        <v>28</v>
      </c>
      <c r="L262" s="2">
        <v>2.1</v>
      </c>
    </row>
    <row r="263" spans="1:12" x14ac:dyDescent="0.2">
      <c r="A263" s="1">
        <v>42825</v>
      </c>
      <c r="B263" s="4" t="str">
        <f>YEAR(月入库[[#This Row],[日期]]) &amp; "年"</f>
        <v>2017年</v>
      </c>
      <c r="C263" s="4" t="str">
        <f>MONTH(月入库[[#This Row],[日期]]) &amp; "月"</f>
        <v>3月</v>
      </c>
      <c r="D263" s="4">
        <f>--TEXT(月入库[[#This Row],[日期]],"yyyymm")</f>
        <v>201703</v>
      </c>
      <c r="E263" t="s">
        <v>43</v>
      </c>
      <c r="F263" t="s">
        <v>80</v>
      </c>
      <c r="G263">
        <v>1000003498</v>
      </c>
      <c r="H263" t="s">
        <v>79</v>
      </c>
      <c r="I263" t="s">
        <v>13</v>
      </c>
      <c r="J263">
        <v>10000131</v>
      </c>
      <c r="K263" t="s">
        <v>38</v>
      </c>
      <c r="L263" s="2">
        <v>14.6</v>
      </c>
    </row>
    <row r="264" spans="1:12" x14ac:dyDescent="0.2">
      <c r="A264" s="1">
        <v>42825</v>
      </c>
      <c r="B264" s="4" t="str">
        <f>YEAR(月入库[[#This Row],[日期]]) &amp; "年"</f>
        <v>2017年</v>
      </c>
      <c r="C264" s="4" t="str">
        <f>MONTH(月入库[[#This Row],[日期]]) &amp; "月"</f>
        <v>3月</v>
      </c>
      <c r="D264" s="4">
        <f>--TEXT(月入库[[#This Row],[日期]],"yyyymm")</f>
        <v>201703</v>
      </c>
      <c r="E264" t="s">
        <v>43</v>
      </c>
      <c r="F264" t="s">
        <v>80</v>
      </c>
      <c r="G264">
        <v>1000003498</v>
      </c>
      <c r="H264" t="s">
        <v>79</v>
      </c>
      <c r="I264" t="s">
        <v>13</v>
      </c>
      <c r="J264">
        <v>10000182</v>
      </c>
      <c r="K264" t="s">
        <v>31</v>
      </c>
      <c r="L264" s="2">
        <v>8.3000000000000007</v>
      </c>
    </row>
    <row r="265" spans="1:12" x14ac:dyDescent="0.2">
      <c r="A265" s="1">
        <v>42825</v>
      </c>
      <c r="B265" s="4" t="str">
        <f>YEAR(月入库[[#This Row],[日期]]) &amp; "年"</f>
        <v>2017年</v>
      </c>
      <c r="C265" s="4" t="str">
        <f>MONTH(月入库[[#This Row],[日期]]) &amp; "月"</f>
        <v>3月</v>
      </c>
      <c r="D265" s="4">
        <f>--TEXT(月入库[[#This Row],[日期]],"yyyymm")</f>
        <v>201703</v>
      </c>
      <c r="E265" t="s">
        <v>43</v>
      </c>
      <c r="F265" t="s">
        <v>78</v>
      </c>
      <c r="G265">
        <v>1000003187</v>
      </c>
      <c r="H265" t="s">
        <v>77</v>
      </c>
      <c r="I265" t="s">
        <v>13</v>
      </c>
      <c r="J265">
        <v>10000064</v>
      </c>
      <c r="K265" t="s">
        <v>53</v>
      </c>
      <c r="L265" s="2">
        <v>7.3</v>
      </c>
    </row>
    <row r="266" spans="1:12" x14ac:dyDescent="0.2">
      <c r="A266" s="1">
        <v>42825</v>
      </c>
      <c r="B266" s="4" t="str">
        <f>YEAR(月入库[[#This Row],[日期]]) &amp; "年"</f>
        <v>2017年</v>
      </c>
      <c r="C266" s="4" t="str">
        <f>MONTH(月入库[[#This Row],[日期]]) &amp; "月"</f>
        <v>3月</v>
      </c>
      <c r="D266" s="4">
        <f>--TEXT(月入库[[#This Row],[日期]],"yyyymm")</f>
        <v>201703</v>
      </c>
      <c r="E266" t="s">
        <v>43</v>
      </c>
      <c r="F266" t="s">
        <v>78</v>
      </c>
      <c r="G266">
        <v>1000003187</v>
      </c>
      <c r="H266" t="s">
        <v>77</v>
      </c>
      <c r="I266" t="s">
        <v>13</v>
      </c>
      <c r="J266">
        <v>10000172</v>
      </c>
      <c r="K266" t="s">
        <v>18</v>
      </c>
      <c r="L266" s="2">
        <v>93.2</v>
      </c>
    </row>
    <row r="267" spans="1:12" x14ac:dyDescent="0.2">
      <c r="A267" s="1">
        <v>42825</v>
      </c>
      <c r="B267" s="4" t="str">
        <f>YEAR(月入库[[#This Row],[日期]]) &amp; "年"</f>
        <v>2017年</v>
      </c>
      <c r="C267" s="4" t="str">
        <f>MONTH(月入库[[#This Row],[日期]]) &amp; "月"</f>
        <v>3月</v>
      </c>
      <c r="D267" s="4">
        <f>--TEXT(月入库[[#This Row],[日期]],"yyyymm")</f>
        <v>201703</v>
      </c>
      <c r="E267" t="s">
        <v>43</v>
      </c>
      <c r="F267" t="s">
        <v>78</v>
      </c>
      <c r="G267">
        <v>1000003187</v>
      </c>
      <c r="H267" t="s">
        <v>77</v>
      </c>
      <c r="I267" t="s">
        <v>13</v>
      </c>
      <c r="J267">
        <v>20000099</v>
      </c>
      <c r="K267" t="s">
        <v>20</v>
      </c>
      <c r="L267" s="2">
        <v>2.2000000000000002</v>
      </c>
    </row>
    <row r="268" spans="1:12" x14ac:dyDescent="0.2">
      <c r="A268" s="1">
        <v>42825</v>
      </c>
      <c r="B268" s="4" t="str">
        <f>YEAR(月入库[[#This Row],[日期]]) &amp; "年"</f>
        <v>2017年</v>
      </c>
      <c r="C268" s="4" t="str">
        <f>MONTH(月入库[[#This Row],[日期]]) &amp; "月"</f>
        <v>3月</v>
      </c>
      <c r="D268" s="4">
        <f>--TEXT(月入库[[#This Row],[日期]],"yyyymm")</f>
        <v>201703</v>
      </c>
      <c r="E268" t="s">
        <v>9</v>
      </c>
      <c r="F268" t="s">
        <v>75</v>
      </c>
      <c r="G268">
        <v>1000000281</v>
      </c>
      <c r="H268" t="s">
        <v>74</v>
      </c>
      <c r="I268" t="s">
        <v>13</v>
      </c>
      <c r="J268">
        <v>10000131</v>
      </c>
      <c r="K268" t="s">
        <v>38</v>
      </c>
      <c r="L268" s="2">
        <v>53.7</v>
      </c>
    </row>
    <row r="269" spans="1:12" x14ac:dyDescent="0.2">
      <c r="A269" s="1">
        <v>42825</v>
      </c>
      <c r="B269" s="4" t="str">
        <f>YEAR(月入库[[#This Row],[日期]]) &amp; "年"</f>
        <v>2017年</v>
      </c>
      <c r="C269" s="4" t="str">
        <f>MONTH(月入库[[#This Row],[日期]]) &amp; "月"</f>
        <v>3月</v>
      </c>
      <c r="D269" s="4">
        <f>--TEXT(月入库[[#This Row],[日期]],"yyyymm")</f>
        <v>201703</v>
      </c>
      <c r="E269" t="s">
        <v>9</v>
      </c>
      <c r="F269" t="s">
        <v>75</v>
      </c>
      <c r="G269">
        <v>1000000281</v>
      </c>
      <c r="H269" t="s">
        <v>74</v>
      </c>
      <c r="I269" t="s">
        <v>13</v>
      </c>
      <c r="J269">
        <v>20000099</v>
      </c>
      <c r="K269" t="s">
        <v>20</v>
      </c>
      <c r="L269" s="2">
        <v>78.8</v>
      </c>
    </row>
    <row r="270" spans="1:12" x14ac:dyDescent="0.2">
      <c r="A270" s="1">
        <v>42825</v>
      </c>
      <c r="B270" s="4" t="str">
        <f>YEAR(月入库[[#This Row],[日期]]) &amp; "年"</f>
        <v>2017年</v>
      </c>
      <c r="C270" s="4" t="str">
        <f>MONTH(月入库[[#This Row],[日期]]) &amp; "月"</f>
        <v>3月</v>
      </c>
      <c r="D270" s="4">
        <f>--TEXT(月入库[[#This Row],[日期]],"yyyymm")</f>
        <v>201703</v>
      </c>
      <c r="E270" t="s">
        <v>9</v>
      </c>
      <c r="F270" t="s">
        <v>15</v>
      </c>
      <c r="G270">
        <v>1000002981</v>
      </c>
      <c r="H270" t="s">
        <v>62</v>
      </c>
      <c r="I270" t="s">
        <v>13</v>
      </c>
      <c r="J270">
        <v>10000064</v>
      </c>
      <c r="K270" t="s">
        <v>53</v>
      </c>
      <c r="L270" s="2">
        <v>2.2000000000000002</v>
      </c>
    </row>
    <row r="271" spans="1:12" x14ac:dyDescent="0.2">
      <c r="A271" s="1">
        <v>42825</v>
      </c>
      <c r="B271" s="4" t="str">
        <f>YEAR(月入库[[#This Row],[日期]]) &amp; "年"</f>
        <v>2017年</v>
      </c>
      <c r="C271" s="4" t="str">
        <f>MONTH(月入库[[#This Row],[日期]]) &amp; "月"</f>
        <v>3月</v>
      </c>
      <c r="D271" s="4">
        <f>--TEXT(月入库[[#This Row],[日期]],"yyyymm")</f>
        <v>201703</v>
      </c>
      <c r="E271" t="s">
        <v>9</v>
      </c>
      <c r="F271" t="s">
        <v>15</v>
      </c>
      <c r="G271">
        <v>1000002981</v>
      </c>
      <c r="H271" t="s">
        <v>62</v>
      </c>
      <c r="I271" t="s">
        <v>13</v>
      </c>
      <c r="J271">
        <v>10000131</v>
      </c>
      <c r="K271" t="s">
        <v>38</v>
      </c>
      <c r="L271" s="2">
        <v>130.5</v>
      </c>
    </row>
    <row r="272" spans="1:12" x14ac:dyDescent="0.2">
      <c r="A272" s="1">
        <v>42825</v>
      </c>
      <c r="B272" s="4" t="str">
        <f>YEAR(月入库[[#This Row],[日期]]) &amp; "年"</f>
        <v>2017年</v>
      </c>
      <c r="C272" s="4" t="str">
        <f>MONTH(月入库[[#This Row],[日期]]) &amp; "月"</f>
        <v>3月</v>
      </c>
      <c r="D272" s="4">
        <f>--TEXT(月入库[[#This Row],[日期]],"yyyymm")</f>
        <v>201703</v>
      </c>
      <c r="E272" t="s">
        <v>9</v>
      </c>
      <c r="F272" t="s">
        <v>15</v>
      </c>
      <c r="G272">
        <v>1000002981</v>
      </c>
      <c r="H272" t="s">
        <v>62</v>
      </c>
      <c r="I272" t="s">
        <v>13</v>
      </c>
      <c r="J272">
        <v>10000211</v>
      </c>
      <c r="K272" t="s">
        <v>11</v>
      </c>
      <c r="L272" s="2">
        <v>134.60000000000002</v>
      </c>
    </row>
    <row r="273" spans="1:12" x14ac:dyDescent="0.2">
      <c r="A273" s="1">
        <v>42825</v>
      </c>
      <c r="B273" s="4" t="str">
        <f>YEAR(月入库[[#This Row],[日期]]) &amp; "年"</f>
        <v>2017年</v>
      </c>
      <c r="C273" s="4" t="str">
        <f>MONTH(月入库[[#This Row],[日期]]) &amp; "月"</f>
        <v>3月</v>
      </c>
      <c r="D273" s="4">
        <f>--TEXT(月入库[[#This Row],[日期]],"yyyymm")</f>
        <v>201703</v>
      </c>
      <c r="E273" t="s">
        <v>9</v>
      </c>
      <c r="F273" t="s">
        <v>15</v>
      </c>
      <c r="G273">
        <v>1000002981</v>
      </c>
      <c r="H273" t="s">
        <v>62</v>
      </c>
      <c r="I273" t="s">
        <v>13</v>
      </c>
      <c r="J273">
        <v>20000099</v>
      </c>
      <c r="K273" t="s">
        <v>20</v>
      </c>
      <c r="L273" s="2">
        <v>20.100000000000001</v>
      </c>
    </row>
    <row r="274" spans="1:12" x14ac:dyDescent="0.2">
      <c r="A274" s="1">
        <v>42825</v>
      </c>
      <c r="B274" s="4" t="str">
        <f>YEAR(月入库[[#This Row],[日期]]) &amp; "年"</f>
        <v>2017年</v>
      </c>
      <c r="C274" s="4" t="str">
        <f>MONTH(月入库[[#This Row],[日期]]) &amp; "月"</f>
        <v>3月</v>
      </c>
      <c r="D274" s="4">
        <f>--TEXT(月入库[[#This Row],[日期]],"yyyymm")</f>
        <v>201703</v>
      </c>
      <c r="E274" t="s">
        <v>9</v>
      </c>
      <c r="F274" t="s">
        <v>15</v>
      </c>
      <c r="G274">
        <v>1000002985</v>
      </c>
      <c r="H274" t="s">
        <v>47</v>
      </c>
      <c r="I274" t="s">
        <v>13</v>
      </c>
      <c r="J274">
        <v>10000111</v>
      </c>
      <c r="K274" t="s">
        <v>37</v>
      </c>
      <c r="L274" s="2">
        <v>15.5</v>
      </c>
    </row>
    <row r="275" spans="1:12" x14ac:dyDescent="0.2">
      <c r="A275" s="1">
        <v>42825</v>
      </c>
      <c r="B275" s="4" t="str">
        <f>YEAR(月入库[[#This Row],[日期]]) &amp; "年"</f>
        <v>2017年</v>
      </c>
      <c r="C275" s="4" t="str">
        <f>MONTH(月入库[[#This Row],[日期]]) &amp; "月"</f>
        <v>3月</v>
      </c>
      <c r="D275" s="4">
        <f>--TEXT(月入库[[#This Row],[日期]],"yyyymm")</f>
        <v>201703</v>
      </c>
      <c r="E275" t="s">
        <v>9</v>
      </c>
      <c r="F275" t="s">
        <v>15</v>
      </c>
      <c r="G275">
        <v>1000002985</v>
      </c>
      <c r="H275" t="s">
        <v>47</v>
      </c>
      <c r="I275" t="s">
        <v>13</v>
      </c>
      <c r="J275">
        <v>10000211</v>
      </c>
      <c r="K275" t="s">
        <v>11</v>
      </c>
      <c r="L275" s="2">
        <v>210.7</v>
      </c>
    </row>
    <row r="276" spans="1:12" x14ac:dyDescent="0.2">
      <c r="A276" s="1">
        <v>42825</v>
      </c>
      <c r="B276" s="4" t="str">
        <f>YEAR(月入库[[#This Row],[日期]]) &amp; "年"</f>
        <v>2017年</v>
      </c>
      <c r="C276" s="4" t="str">
        <f>MONTH(月入库[[#This Row],[日期]]) &amp; "月"</f>
        <v>3月</v>
      </c>
      <c r="D276" s="4">
        <f>--TEXT(月入库[[#This Row],[日期]],"yyyymm")</f>
        <v>201703</v>
      </c>
      <c r="E276" t="s">
        <v>9</v>
      </c>
      <c r="F276" t="s">
        <v>15</v>
      </c>
      <c r="G276">
        <v>1000002986</v>
      </c>
      <c r="H276" t="s">
        <v>14</v>
      </c>
      <c r="I276" t="s">
        <v>13</v>
      </c>
      <c r="J276">
        <v>10000111</v>
      </c>
      <c r="K276" t="s">
        <v>37</v>
      </c>
      <c r="L276" s="2">
        <v>15.5</v>
      </c>
    </row>
    <row r="277" spans="1:12" x14ac:dyDescent="0.2">
      <c r="A277" s="1">
        <v>42825</v>
      </c>
      <c r="B277" s="4" t="str">
        <f>YEAR(月入库[[#This Row],[日期]]) &amp; "年"</f>
        <v>2017年</v>
      </c>
      <c r="C277" s="4" t="str">
        <f>MONTH(月入库[[#This Row],[日期]]) &amp; "月"</f>
        <v>3月</v>
      </c>
      <c r="D277" s="4">
        <f>--TEXT(月入库[[#This Row],[日期]],"yyyymm")</f>
        <v>201703</v>
      </c>
      <c r="E277" t="s">
        <v>9</v>
      </c>
      <c r="F277" t="s">
        <v>15</v>
      </c>
      <c r="G277">
        <v>1000002986</v>
      </c>
      <c r="H277" t="s">
        <v>14</v>
      </c>
      <c r="I277" t="s">
        <v>13</v>
      </c>
      <c r="J277">
        <v>10000211</v>
      </c>
      <c r="K277" t="s">
        <v>11</v>
      </c>
      <c r="L277" s="2">
        <v>431.19999999999993</v>
      </c>
    </row>
    <row r="278" spans="1:12" x14ac:dyDescent="0.2">
      <c r="A278" s="1">
        <v>42825</v>
      </c>
      <c r="B278" s="4" t="str">
        <f>YEAR(月入库[[#This Row],[日期]]) &amp; "年"</f>
        <v>2017年</v>
      </c>
      <c r="C278" s="4" t="str">
        <f>MONTH(月入库[[#This Row],[日期]]) &amp; "月"</f>
        <v>3月</v>
      </c>
      <c r="D278" s="4">
        <f>--TEXT(月入库[[#This Row],[日期]],"yyyymm")</f>
        <v>201703</v>
      </c>
      <c r="E278" t="s">
        <v>9</v>
      </c>
      <c r="F278" t="s">
        <v>8</v>
      </c>
      <c r="G278">
        <v>1000000070</v>
      </c>
      <c r="H278" t="s">
        <v>7</v>
      </c>
      <c r="I278" t="s">
        <v>13</v>
      </c>
      <c r="J278">
        <v>10000131</v>
      </c>
      <c r="K278" t="s">
        <v>38</v>
      </c>
      <c r="L278" s="2">
        <v>70</v>
      </c>
    </row>
    <row r="279" spans="1:12" x14ac:dyDescent="0.2">
      <c r="A279" s="1">
        <v>42825</v>
      </c>
      <c r="B279" s="4" t="str">
        <f>YEAR(月入库[[#This Row],[日期]]) &amp; "年"</f>
        <v>2017年</v>
      </c>
      <c r="C279" s="4" t="str">
        <f>MONTH(月入库[[#This Row],[日期]]) &amp; "月"</f>
        <v>3月</v>
      </c>
      <c r="D279" s="4">
        <f>--TEXT(月入库[[#This Row],[日期]],"yyyymm")</f>
        <v>201703</v>
      </c>
      <c r="E279" t="s">
        <v>9</v>
      </c>
      <c r="F279" t="s">
        <v>57</v>
      </c>
      <c r="G279">
        <v>1000001502</v>
      </c>
      <c r="H279" t="s">
        <v>56</v>
      </c>
      <c r="I279" t="s">
        <v>13</v>
      </c>
      <c r="J279">
        <v>10000064</v>
      </c>
      <c r="K279" t="s">
        <v>53</v>
      </c>
      <c r="L279" s="2">
        <v>21.8</v>
      </c>
    </row>
    <row r="280" spans="1:12" x14ac:dyDescent="0.2">
      <c r="A280" s="1">
        <v>42825</v>
      </c>
      <c r="B280" s="4" t="str">
        <f>YEAR(月入库[[#This Row],[日期]]) &amp; "年"</f>
        <v>2017年</v>
      </c>
      <c r="C280" s="4" t="str">
        <f>MONTH(月入库[[#This Row],[日期]]) &amp; "月"</f>
        <v>3月</v>
      </c>
      <c r="D280" s="4">
        <f>--TEXT(月入库[[#This Row],[日期]],"yyyymm")</f>
        <v>201703</v>
      </c>
      <c r="E280" t="s">
        <v>9</v>
      </c>
      <c r="F280" t="s">
        <v>57</v>
      </c>
      <c r="G280">
        <v>1000001502</v>
      </c>
      <c r="H280" t="s">
        <v>56</v>
      </c>
      <c r="I280" t="s">
        <v>13</v>
      </c>
      <c r="J280">
        <v>10000111</v>
      </c>
      <c r="K280" t="s">
        <v>37</v>
      </c>
      <c r="L280" s="2">
        <v>3.8</v>
      </c>
    </row>
    <row r="281" spans="1:12" x14ac:dyDescent="0.2">
      <c r="A281" s="1">
        <v>42825</v>
      </c>
      <c r="B281" s="4" t="str">
        <f>YEAR(月入库[[#This Row],[日期]]) &amp; "年"</f>
        <v>2017年</v>
      </c>
      <c r="C281" s="4" t="str">
        <f>MONTH(月入库[[#This Row],[日期]]) &amp; "月"</f>
        <v>3月</v>
      </c>
      <c r="D281" s="4">
        <f>--TEXT(月入库[[#This Row],[日期]],"yyyymm")</f>
        <v>201703</v>
      </c>
      <c r="E281" t="s">
        <v>9</v>
      </c>
      <c r="F281" t="s">
        <v>57</v>
      </c>
      <c r="G281">
        <v>1000001502</v>
      </c>
      <c r="H281" t="s">
        <v>56</v>
      </c>
      <c r="I281" t="s">
        <v>13</v>
      </c>
      <c r="J281">
        <v>10000136</v>
      </c>
      <c r="K281" t="s">
        <v>40</v>
      </c>
      <c r="L281" s="2">
        <v>75.400000000000006</v>
      </c>
    </row>
    <row r="282" spans="1:12" x14ac:dyDescent="0.2">
      <c r="A282" s="1">
        <v>42825</v>
      </c>
      <c r="B282" s="4" t="str">
        <f>YEAR(月入库[[#This Row],[日期]]) &amp; "年"</f>
        <v>2017年</v>
      </c>
      <c r="C282" s="4" t="str">
        <f>MONTH(月入库[[#This Row],[日期]]) &amp; "月"</f>
        <v>3月</v>
      </c>
      <c r="D282" s="4">
        <f>--TEXT(月入库[[#This Row],[日期]],"yyyymm")</f>
        <v>201703</v>
      </c>
      <c r="E282" t="s">
        <v>9</v>
      </c>
      <c r="F282" t="s">
        <v>57</v>
      </c>
      <c r="G282">
        <v>1000001502</v>
      </c>
      <c r="H282" t="s">
        <v>56</v>
      </c>
      <c r="I282" t="s">
        <v>13</v>
      </c>
      <c r="J282">
        <v>10000211</v>
      </c>
      <c r="K282" t="s">
        <v>11</v>
      </c>
      <c r="L282" s="2">
        <v>445.4</v>
      </c>
    </row>
    <row r="283" spans="1:12" x14ac:dyDescent="0.2">
      <c r="A283" s="1">
        <v>42825</v>
      </c>
      <c r="B283" s="4" t="str">
        <f>YEAR(月入库[[#This Row],[日期]]) &amp; "年"</f>
        <v>2017年</v>
      </c>
      <c r="C283" s="4" t="str">
        <f>MONTH(月入库[[#This Row],[日期]]) &amp; "月"</f>
        <v>3月</v>
      </c>
      <c r="D283" s="4">
        <f>--TEXT(月入库[[#This Row],[日期]],"yyyymm")</f>
        <v>201703</v>
      </c>
      <c r="E283" t="s">
        <v>9</v>
      </c>
      <c r="F283" t="s">
        <v>57</v>
      </c>
      <c r="G283">
        <v>1000001502</v>
      </c>
      <c r="H283" t="s">
        <v>56</v>
      </c>
      <c r="I283" t="s">
        <v>13</v>
      </c>
      <c r="J283">
        <v>20000099</v>
      </c>
      <c r="K283" t="s">
        <v>20</v>
      </c>
      <c r="L283" s="2">
        <v>11.100000000000001</v>
      </c>
    </row>
    <row r="284" spans="1:12" x14ac:dyDescent="0.2">
      <c r="A284" s="1">
        <v>42825</v>
      </c>
      <c r="B284" s="4" t="str">
        <f>YEAR(月入库[[#This Row],[日期]]) &amp; "年"</f>
        <v>2017年</v>
      </c>
      <c r="C284" s="4" t="str">
        <f>MONTH(月入库[[#This Row],[日期]]) &amp; "月"</f>
        <v>3月</v>
      </c>
      <c r="D284" s="4">
        <f>--TEXT(月入库[[#This Row],[日期]],"yyyymm")</f>
        <v>201703</v>
      </c>
      <c r="E284" t="s">
        <v>9</v>
      </c>
      <c r="F284" t="s">
        <v>72</v>
      </c>
      <c r="G284">
        <v>1000000064</v>
      </c>
      <c r="H284" t="s">
        <v>76</v>
      </c>
      <c r="I284" t="s">
        <v>13</v>
      </c>
      <c r="J284">
        <v>10000111</v>
      </c>
      <c r="K284" t="s">
        <v>37</v>
      </c>
      <c r="L284" s="2">
        <v>62.2</v>
      </c>
    </row>
    <row r="285" spans="1:12" x14ac:dyDescent="0.2">
      <c r="A285" s="1">
        <v>42825</v>
      </c>
      <c r="B285" s="4" t="str">
        <f>YEAR(月入库[[#This Row],[日期]]) &amp; "年"</f>
        <v>2017年</v>
      </c>
      <c r="C285" s="4" t="str">
        <f>MONTH(月入库[[#This Row],[日期]]) &amp; "月"</f>
        <v>3月</v>
      </c>
      <c r="D285" s="4">
        <f>--TEXT(月入库[[#This Row],[日期]],"yyyymm")</f>
        <v>201703</v>
      </c>
      <c r="E285" t="s">
        <v>9</v>
      </c>
      <c r="F285" t="s">
        <v>72</v>
      </c>
      <c r="G285">
        <v>1000000064</v>
      </c>
      <c r="H285" t="s">
        <v>76</v>
      </c>
      <c r="I285" t="s">
        <v>13</v>
      </c>
      <c r="J285">
        <v>10000172</v>
      </c>
      <c r="K285" t="s">
        <v>18</v>
      </c>
      <c r="L285" s="2">
        <v>116.7</v>
      </c>
    </row>
    <row r="286" spans="1:12" x14ac:dyDescent="0.2">
      <c r="A286" s="1">
        <v>42825</v>
      </c>
      <c r="B286" s="4" t="str">
        <f>YEAR(月入库[[#This Row],[日期]]) &amp; "年"</f>
        <v>2017年</v>
      </c>
      <c r="C286" s="4" t="str">
        <f>MONTH(月入库[[#This Row],[日期]]) &amp; "月"</f>
        <v>3月</v>
      </c>
      <c r="D286" s="4">
        <f>--TEXT(月入库[[#This Row],[日期]],"yyyymm")</f>
        <v>201703</v>
      </c>
      <c r="E286" t="s">
        <v>9</v>
      </c>
      <c r="F286" t="s">
        <v>72</v>
      </c>
      <c r="G286">
        <v>1000000064</v>
      </c>
      <c r="H286" t="s">
        <v>76</v>
      </c>
      <c r="I286" t="s">
        <v>13</v>
      </c>
      <c r="J286">
        <v>10000211</v>
      </c>
      <c r="K286" t="s">
        <v>11</v>
      </c>
      <c r="L286" s="2">
        <v>39.200000000000003</v>
      </c>
    </row>
    <row r="287" spans="1:12" x14ac:dyDescent="0.2">
      <c r="A287" s="1">
        <v>42825</v>
      </c>
      <c r="B287" s="4" t="str">
        <f>YEAR(月入库[[#This Row],[日期]]) &amp; "年"</f>
        <v>2017年</v>
      </c>
      <c r="C287" s="4" t="str">
        <f>MONTH(月入库[[#This Row],[日期]]) &amp; "月"</f>
        <v>3月</v>
      </c>
      <c r="D287" s="4">
        <f>--TEXT(月入库[[#This Row],[日期]],"yyyymm")</f>
        <v>201703</v>
      </c>
      <c r="E287" t="s">
        <v>9</v>
      </c>
      <c r="F287" t="s">
        <v>72</v>
      </c>
      <c r="G287">
        <v>1000000064</v>
      </c>
      <c r="H287" t="s">
        <v>76</v>
      </c>
      <c r="I287" t="s">
        <v>13</v>
      </c>
      <c r="J287">
        <v>20000099</v>
      </c>
      <c r="K287" t="s">
        <v>20</v>
      </c>
      <c r="L287" s="2">
        <v>8.9</v>
      </c>
    </row>
    <row r="288" spans="1:12" x14ac:dyDescent="0.2">
      <c r="A288" s="1">
        <v>42825</v>
      </c>
      <c r="B288" s="4" t="str">
        <f>YEAR(月入库[[#This Row],[日期]]) &amp; "年"</f>
        <v>2017年</v>
      </c>
      <c r="C288" s="4" t="str">
        <f>MONTH(月入库[[#This Row],[日期]]) &amp; "月"</f>
        <v>3月</v>
      </c>
      <c r="D288" s="4">
        <f>--TEXT(月入库[[#This Row],[日期]],"yyyymm")</f>
        <v>201703</v>
      </c>
      <c r="E288" t="s">
        <v>9</v>
      </c>
      <c r="F288" t="s">
        <v>59</v>
      </c>
      <c r="G288">
        <v>1000000192</v>
      </c>
      <c r="H288" t="s">
        <v>58</v>
      </c>
      <c r="I288" t="s">
        <v>13</v>
      </c>
      <c r="J288">
        <v>10000064</v>
      </c>
      <c r="K288" t="s">
        <v>53</v>
      </c>
      <c r="L288" s="2">
        <v>8.6999999999999993</v>
      </c>
    </row>
    <row r="289" spans="1:12" x14ac:dyDescent="0.2">
      <c r="A289" s="1">
        <v>42825</v>
      </c>
      <c r="B289" s="4" t="str">
        <f>YEAR(月入库[[#This Row],[日期]]) &amp; "年"</f>
        <v>2017年</v>
      </c>
      <c r="C289" s="4" t="str">
        <f>MONTH(月入库[[#This Row],[日期]]) &amp; "月"</f>
        <v>3月</v>
      </c>
      <c r="D289" s="4">
        <f>--TEXT(月入库[[#This Row],[日期]],"yyyymm")</f>
        <v>201703</v>
      </c>
      <c r="E289" t="s">
        <v>9</v>
      </c>
      <c r="F289" t="s">
        <v>59</v>
      </c>
      <c r="G289">
        <v>1000000192</v>
      </c>
      <c r="H289" t="s">
        <v>58</v>
      </c>
      <c r="I289" t="s">
        <v>13</v>
      </c>
      <c r="J289">
        <v>10000111</v>
      </c>
      <c r="K289" t="s">
        <v>37</v>
      </c>
      <c r="L289" s="2">
        <v>3.8</v>
      </c>
    </row>
    <row r="290" spans="1:12" x14ac:dyDescent="0.2">
      <c r="A290" s="1">
        <v>42825</v>
      </c>
      <c r="B290" s="4" t="str">
        <f>YEAR(月入库[[#This Row],[日期]]) &amp; "年"</f>
        <v>2017年</v>
      </c>
      <c r="C290" s="4" t="str">
        <f>MONTH(月入库[[#This Row],[日期]]) &amp; "月"</f>
        <v>3月</v>
      </c>
      <c r="D290" s="4">
        <f>--TEXT(月入库[[#This Row],[日期]],"yyyymm")</f>
        <v>201703</v>
      </c>
      <c r="E290" t="s">
        <v>9</v>
      </c>
      <c r="F290" t="s">
        <v>59</v>
      </c>
      <c r="G290">
        <v>1000000192</v>
      </c>
      <c r="H290" t="s">
        <v>58</v>
      </c>
      <c r="I290" t="s">
        <v>13</v>
      </c>
      <c r="J290">
        <v>10000131</v>
      </c>
      <c r="K290" t="s">
        <v>38</v>
      </c>
      <c r="L290" s="2">
        <v>49</v>
      </c>
    </row>
    <row r="291" spans="1:12" x14ac:dyDescent="0.2">
      <c r="A291" s="1">
        <v>42825</v>
      </c>
      <c r="B291" s="4" t="str">
        <f>YEAR(月入库[[#This Row],[日期]]) &amp; "年"</f>
        <v>2017年</v>
      </c>
      <c r="C291" s="4" t="str">
        <f>MONTH(月入库[[#This Row],[日期]]) &amp; "月"</f>
        <v>3月</v>
      </c>
      <c r="D291" s="4">
        <f>--TEXT(月入库[[#This Row],[日期]],"yyyymm")</f>
        <v>201703</v>
      </c>
      <c r="E291" t="s">
        <v>9</v>
      </c>
      <c r="F291" t="s">
        <v>59</v>
      </c>
      <c r="G291">
        <v>1000000192</v>
      </c>
      <c r="H291" t="s">
        <v>58</v>
      </c>
      <c r="I291" t="s">
        <v>13</v>
      </c>
      <c r="J291">
        <v>10000172</v>
      </c>
      <c r="K291" t="s">
        <v>18</v>
      </c>
      <c r="L291" s="2">
        <v>54.4</v>
      </c>
    </row>
    <row r="292" spans="1:12" x14ac:dyDescent="0.2">
      <c r="A292" s="1">
        <v>42825</v>
      </c>
      <c r="B292" s="4" t="str">
        <f>YEAR(月入库[[#This Row],[日期]]) &amp; "年"</f>
        <v>2017年</v>
      </c>
      <c r="C292" s="4" t="str">
        <f>MONTH(月入库[[#This Row],[日期]]) &amp; "月"</f>
        <v>3月</v>
      </c>
      <c r="D292" s="4">
        <f>--TEXT(月入库[[#This Row],[日期]],"yyyymm")</f>
        <v>201703</v>
      </c>
      <c r="E292" t="s">
        <v>9</v>
      </c>
      <c r="F292" t="s">
        <v>59</v>
      </c>
      <c r="G292">
        <v>1000000192</v>
      </c>
      <c r="H292" t="s">
        <v>58</v>
      </c>
      <c r="I292" t="s">
        <v>13</v>
      </c>
      <c r="J292">
        <v>10000211</v>
      </c>
      <c r="K292" t="s">
        <v>11</v>
      </c>
      <c r="L292" s="2">
        <v>12.2</v>
      </c>
    </row>
    <row r="293" spans="1:12" x14ac:dyDescent="0.2">
      <c r="A293" s="1">
        <v>42825</v>
      </c>
      <c r="B293" s="4" t="str">
        <f>YEAR(月入库[[#This Row],[日期]]) &amp; "年"</f>
        <v>2017年</v>
      </c>
      <c r="C293" s="4" t="str">
        <f>MONTH(月入库[[#This Row],[日期]]) &amp; "月"</f>
        <v>3月</v>
      </c>
      <c r="D293" s="4">
        <f>--TEXT(月入库[[#This Row],[日期]],"yyyymm")</f>
        <v>201703</v>
      </c>
      <c r="E293" t="s">
        <v>9</v>
      </c>
      <c r="F293" t="s">
        <v>59</v>
      </c>
      <c r="G293">
        <v>1000000192</v>
      </c>
      <c r="H293" t="s">
        <v>58</v>
      </c>
      <c r="I293" t="s">
        <v>13</v>
      </c>
      <c r="J293">
        <v>20000099</v>
      </c>
      <c r="K293" t="s">
        <v>20</v>
      </c>
      <c r="L293" s="2">
        <v>11.2</v>
      </c>
    </row>
    <row r="294" spans="1:12" x14ac:dyDescent="0.2">
      <c r="A294" s="1">
        <v>42825</v>
      </c>
      <c r="B294" s="4" t="str">
        <f>YEAR(月入库[[#This Row],[日期]]) &amp; "年"</f>
        <v>2017年</v>
      </c>
      <c r="C294" s="4" t="str">
        <f>MONTH(月入库[[#This Row],[日期]]) &amp; "月"</f>
        <v>3月</v>
      </c>
      <c r="D294" s="4">
        <f>--TEXT(月入库[[#This Row],[日期]],"yyyymm")</f>
        <v>201703</v>
      </c>
      <c r="E294" t="s">
        <v>9</v>
      </c>
      <c r="F294" t="s">
        <v>17</v>
      </c>
      <c r="G294">
        <v>1000000059</v>
      </c>
      <c r="H294" t="s">
        <v>55</v>
      </c>
      <c r="I294" t="s">
        <v>13</v>
      </c>
      <c r="J294">
        <v>10000064</v>
      </c>
      <c r="K294" t="s">
        <v>53</v>
      </c>
      <c r="L294" s="2">
        <v>89.2</v>
      </c>
    </row>
    <row r="295" spans="1:12" x14ac:dyDescent="0.2">
      <c r="A295" s="1">
        <v>42825</v>
      </c>
      <c r="B295" s="4" t="str">
        <f>YEAR(月入库[[#This Row],[日期]]) &amp; "年"</f>
        <v>2017年</v>
      </c>
      <c r="C295" s="4" t="str">
        <f>MONTH(月入库[[#This Row],[日期]]) &amp; "月"</f>
        <v>3月</v>
      </c>
      <c r="D295" s="4">
        <f>--TEXT(月入库[[#This Row],[日期]],"yyyymm")</f>
        <v>201703</v>
      </c>
      <c r="E295" t="s">
        <v>9</v>
      </c>
      <c r="F295" t="s">
        <v>17</v>
      </c>
      <c r="G295">
        <v>1000000059</v>
      </c>
      <c r="H295" t="s">
        <v>55</v>
      </c>
      <c r="I295" t="s">
        <v>13</v>
      </c>
      <c r="J295">
        <v>10000078</v>
      </c>
      <c r="K295" t="s">
        <v>30</v>
      </c>
      <c r="L295" s="2">
        <v>261.5</v>
      </c>
    </row>
    <row r="296" spans="1:12" x14ac:dyDescent="0.2">
      <c r="A296" s="1">
        <v>42825</v>
      </c>
      <c r="B296" s="4" t="str">
        <f>YEAR(月入库[[#This Row],[日期]]) &amp; "年"</f>
        <v>2017年</v>
      </c>
      <c r="C296" s="4" t="str">
        <f>MONTH(月入库[[#This Row],[日期]]) &amp; "月"</f>
        <v>3月</v>
      </c>
      <c r="D296" s="4">
        <f>--TEXT(月入库[[#This Row],[日期]],"yyyymm")</f>
        <v>201703</v>
      </c>
      <c r="E296" t="s">
        <v>9</v>
      </c>
      <c r="F296" t="s">
        <v>17</v>
      </c>
      <c r="G296">
        <v>1000000059</v>
      </c>
      <c r="H296" t="s">
        <v>55</v>
      </c>
      <c r="I296" t="s">
        <v>13</v>
      </c>
      <c r="J296">
        <v>10000111</v>
      </c>
      <c r="K296" t="s">
        <v>37</v>
      </c>
      <c r="L296" s="2">
        <v>62</v>
      </c>
    </row>
    <row r="297" spans="1:12" x14ac:dyDescent="0.2">
      <c r="A297" s="1">
        <v>42825</v>
      </c>
      <c r="B297" s="4" t="str">
        <f>YEAR(月入库[[#This Row],[日期]]) &amp; "年"</f>
        <v>2017年</v>
      </c>
      <c r="C297" s="4" t="str">
        <f>MONTH(月入库[[#This Row],[日期]]) &amp; "月"</f>
        <v>3月</v>
      </c>
      <c r="D297" s="4">
        <f>--TEXT(月入库[[#This Row],[日期]],"yyyymm")</f>
        <v>201703</v>
      </c>
      <c r="E297" t="s">
        <v>9</v>
      </c>
      <c r="F297" t="s">
        <v>17</v>
      </c>
      <c r="G297">
        <v>1000000059</v>
      </c>
      <c r="H297" t="s">
        <v>55</v>
      </c>
      <c r="I297" t="s">
        <v>13</v>
      </c>
      <c r="J297">
        <v>10000131</v>
      </c>
      <c r="K297" t="s">
        <v>38</v>
      </c>
      <c r="L297" s="2">
        <v>1187.2999999999997</v>
      </c>
    </row>
    <row r="298" spans="1:12" x14ac:dyDescent="0.2">
      <c r="A298" s="1">
        <v>42825</v>
      </c>
      <c r="B298" s="4" t="str">
        <f>YEAR(月入库[[#This Row],[日期]]) &amp; "年"</f>
        <v>2017年</v>
      </c>
      <c r="C298" s="4" t="str">
        <f>MONTH(月入库[[#This Row],[日期]]) &amp; "月"</f>
        <v>3月</v>
      </c>
      <c r="D298" s="4">
        <f>--TEXT(月入库[[#This Row],[日期]],"yyyymm")</f>
        <v>201703</v>
      </c>
      <c r="E298" t="s">
        <v>9</v>
      </c>
      <c r="F298" t="s">
        <v>17</v>
      </c>
      <c r="G298">
        <v>1000000059</v>
      </c>
      <c r="H298" t="s">
        <v>55</v>
      </c>
      <c r="I298" t="s">
        <v>13</v>
      </c>
      <c r="J298">
        <v>10000136</v>
      </c>
      <c r="K298" t="s">
        <v>40</v>
      </c>
      <c r="L298" s="2">
        <v>40.200000000000003</v>
      </c>
    </row>
    <row r="299" spans="1:12" x14ac:dyDescent="0.2">
      <c r="A299" s="1">
        <v>42825</v>
      </c>
      <c r="B299" s="4" t="str">
        <f>YEAR(月入库[[#This Row],[日期]]) &amp; "年"</f>
        <v>2017年</v>
      </c>
      <c r="C299" s="4" t="str">
        <f>MONTH(月入库[[#This Row],[日期]]) &amp; "月"</f>
        <v>3月</v>
      </c>
      <c r="D299" s="4">
        <f>--TEXT(月入库[[#This Row],[日期]],"yyyymm")</f>
        <v>201703</v>
      </c>
      <c r="E299" t="s">
        <v>9</v>
      </c>
      <c r="F299" t="s">
        <v>17</v>
      </c>
      <c r="G299">
        <v>1000000059</v>
      </c>
      <c r="H299" t="s">
        <v>55</v>
      </c>
      <c r="I299" t="s">
        <v>13</v>
      </c>
      <c r="J299">
        <v>10000172</v>
      </c>
      <c r="K299" t="s">
        <v>18</v>
      </c>
      <c r="L299" s="2">
        <v>108.7</v>
      </c>
    </row>
    <row r="300" spans="1:12" x14ac:dyDescent="0.2">
      <c r="A300" s="1">
        <v>42825</v>
      </c>
      <c r="B300" s="4" t="str">
        <f>YEAR(月入库[[#This Row],[日期]]) &amp; "年"</f>
        <v>2017年</v>
      </c>
      <c r="C300" s="4" t="str">
        <f>MONTH(月入库[[#This Row],[日期]]) &amp; "月"</f>
        <v>3月</v>
      </c>
      <c r="D300" s="4">
        <f>--TEXT(月入库[[#This Row],[日期]],"yyyymm")</f>
        <v>201703</v>
      </c>
      <c r="E300" t="s">
        <v>9</v>
      </c>
      <c r="F300" t="s">
        <v>17</v>
      </c>
      <c r="G300">
        <v>1000000059</v>
      </c>
      <c r="H300" t="s">
        <v>55</v>
      </c>
      <c r="I300" t="s">
        <v>13</v>
      </c>
      <c r="J300">
        <v>10000211</v>
      </c>
      <c r="K300" t="s">
        <v>11</v>
      </c>
      <c r="L300" s="2">
        <v>46.5</v>
      </c>
    </row>
    <row r="301" spans="1:12" x14ac:dyDescent="0.2">
      <c r="A301" s="1">
        <v>42825</v>
      </c>
      <c r="B301" s="4" t="str">
        <f>YEAR(月入库[[#This Row],[日期]]) &amp; "年"</f>
        <v>2017年</v>
      </c>
      <c r="C301" s="4" t="str">
        <f>MONTH(月入库[[#This Row],[日期]]) &amp; "月"</f>
        <v>3月</v>
      </c>
      <c r="D301" s="4">
        <f>--TEXT(月入库[[#This Row],[日期]],"yyyymm")</f>
        <v>201703</v>
      </c>
      <c r="E301" t="s">
        <v>9</v>
      </c>
      <c r="F301" t="s">
        <v>17</v>
      </c>
      <c r="G301">
        <v>1000000059</v>
      </c>
      <c r="H301" t="s">
        <v>55</v>
      </c>
      <c r="I301" t="s">
        <v>13</v>
      </c>
      <c r="J301">
        <v>20000099</v>
      </c>
      <c r="K301" t="s">
        <v>20</v>
      </c>
      <c r="L301" s="2">
        <v>44.900000000000006</v>
      </c>
    </row>
    <row r="302" spans="1:12" x14ac:dyDescent="0.2">
      <c r="A302" s="1">
        <v>42825</v>
      </c>
      <c r="B302" s="4" t="str">
        <f>YEAR(月入库[[#This Row],[日期]]) &amp; "年"</f>
        <v>2017年</v>
      </c>
      <c r="C302" s="4" t="str">
        <f>MONTH(月入库[[#This Row],[日期]]) &amp; "月"</f>
        <v>3月</v>
      </c>
      <c r="D302" s="4">
        <f>--TEXT(月入库[[#This Row],[日期]],"yyyymm")</f>
        <v>201703</v>
      </c>
      <c r="E302" t="s">
        <v>9</v>
      </c>
      <c r="F302" t="s">
        <v>17</v>
      </c>
      <c r="G302">
        <v>1000001649</v>
      </c>
      <c r="H302" t="s">
        <v>16</v>
      </c>
      <c r="I302" t="s">
        <v>13</v>
      </c>
      <c r="J302">
        <v>10000131</v>
      </c>
      <c r="K302" t="s">
        <v>38</v>
      </c>
      <c r="L302" s="2">
        <v>205.2</v>
      </c>
    </row>
    <row r="303" spans="1:12" x14ac:dyDescent="0.2">
      <c r="A303" s="1">
        <v>42825</v>
      </c>
      <c r="B303" s="4" t="str">
        <f>YEAR(月入库[[#This Row],[日期]]) &amp; "年"</f>
        <v>2017年</v>
      </c>
      <c r="C303" s="4" t="str">
        <f>MONTH(月入库[[#This Row],[日期]]) &amp; "月"</f>
        <v>3月</v>
      </c>
      <c r="D303" s="4">
        <f>--TEXT(月入库[[#This Row],[日期]],"yyyymm")</f>
        <v>201703</v>
      </c>
      <c r="E303" t="s">
        <v>9</v>
      </c>
      <c r="F303" t="s">
        <v>17</v>
      </c>
      <c r="G303">
        <v>1000001649</v>
      </c>
      <c r="H303" t="s">
        <v>16</v>
      </c>
      <c r="I303" t="s">
        <v>13</v>
      </c>
      <c r="J303">
        <v>10000136</v>
      </c>
      <c r="K303" t="s">
        <v>40</v>
      </c>
      <c r="L303" s="2">
        <v>2.5</v>
      </c>
    </row>
    <row r="304" spans="1:12" x14ac:dyDescent="0.2">
      <c r="A304" s="1">
        <v>42825</v>
      </c>
      <c r="B304" s="4" t="str">
        <f>YEAR(月入库[[#This Row],[日期]]) &amp; "年"</f>
        <v>2017年</v>
      </c>
      <c r="C304" s="4" t="str">
        <f>MONTH(月入库[[#This Row],[日期]]) &amp; "月"</f>
        <v>3月</v>
      </c>
      <c r="D304" s="4">
        <f>--TEXT(月入库[[#This Row],[日期]],"yyyymm")</f>
        <v>201703</v>
      </c>
      <c r="E304" t="s">
        <v>9</v>
      </c>
      <c r="F304" t="s">
        <v>17</v>
      </c>
      <c r="G304">
        <v>1000001649</v>
      </c>
      <c r="H304" t="s">
        <v>16</v>
      </c>
      <c r="I304" t="s">
        <v>13</v>
      </c>
      <c r="J304">
        <v>10000211</v>
      </c>
      <c r="K304" t="s">
        <v>11</v>
      </c>
      <c r="L304" s="2">
        <v>367</v>
      </c>
    </row>
    <row r="305" spans="1:12" x14ac:dyDescent="0.2">
      <c r="A305" s="1">
        <v>42825</v>
      </c>
      <c r="B305" s="4" t="str">
        <f>YEAR(月入库[[#This Row],[日期]]) &amp; "年"</f>
        <v>2017年</v>
      </c>
      <c r="C305" s="4" t="str">
        <f>MONTH(月入库[[#This Row],[日期]]) &amp; "月"</f>
        <v>3月</v>
      </c>
      <c r="D305" s="4">
        <f>--TEXT(月入库[[#This Row],[日期]],"yyyymm")</f>
        <v>201703</v>
      </c>
      <c r="E305" t="s">
        <v>9</v>
      </c>
      <c r="F305" t="s">
        <v>17</v>
      </c>
      <c r="G305">
        <v>1000001649</v>
      </c>
      <c r="H305" t="s">
        <v>16</v>
      </c>
      <c r="I305" t="s">
        <v>13</v>
      </c>
      <c r="J305">
        <v>20000099</v>
      </c>
      <c r="K305" t="s">
        <v>20</v>
      </c>
      <c r="L305" s="2">
        <v>4.4000000000000004</v>
      </c>
    </row>
    <row r="306" spans="1:12" x14ac:dyDescent="0.2">
      <c r="A306" s="1">
        <v>42825</v>
      </c>
      <c r="B306" s="4" t="str">
        <f>YEAR(月入库[[#This Row],[日期]]) &amp; "年"</f>
        <v>2017年</v>
      </c>
      <c r="C306" s="4" t="str">
        <f>MONTH(月入库[[#This Row],[日期]]) &amp; "月"</f>
        <v>3月</v>
      </c>
      <c r="D306" s="4">
        <f>--TEXT(月入库[[#This Row],[日期]],"yyyymm")</f>
        <v>201703</v>
      </c>
      <c r="E306" t="s">
        <v>9</v>
      </c>
      <c r="F306" t="s">
        <v>12</v>
      </c>
      <c r="G306">
        <v>1000000072</v>
      </c>
      <c r="H306" t="s">
        <v>10</v>
      </c>
      <c r="I306" t="s">
        <v>13</v>
      </c>
      <c r="J306">
        <v>10000131</v>
      </c>
      <c r="K306" t="s">
        <v>38</v>
      </c>
      <c r="L306" s="2">
        <v>35</v>
      </c>
    </row>
    <row r="307" spans="1:12" x14ac:dyDescent="0.2">
      <c r="A307" s="1">
        <v>42825</v>
      </c>
      <c r="B307" s="4" t="str">
        <f>YEAR(月入库[[#This Row],[日期]]) &amp; "年"</f>
        <v>2017年</v>
      </c>
      <c r="C307" s="4" t="str">
        <f>MONTH(月入库[[#This Row],[日期]]) &amp; "月"</f>
        <v>3月</v>
      </c>
      <c r="D307" s="4">
        <f>--TEXT(月入库[[#This Row],[日期]],"yyyymm")</f>
        <v>201703</v>
      </c>
      <c r="E307" t="s">
        <v>9</v>
      </c>
      <c r="F307" t="s">
        <v>12</v>
      </c>
      <c r="G307">
        <v>1000000072</v>
      </c>
      <c r="H307" t="s">
        <v>10</v>
      </c>
      <c r="I307" t="s">
        <v>13</v>
      </c>
      <c r="J307">
        <v>10000211</v>
      </c>
      <c r="K307" t="s">
        <v>11</v>
      </c>
      <c r="L307" s="2">
        <v>215.59999999999997</v>
      </c>
    </row>
    <row r="308" spans="1:12" x14ac:dyDescent="0.2">
      <c r="A308" s="1">
        <v>42825</v>
      </c>
      <c r="B308" s="4" t="str">
        <f>YEAR(月入库[[#This Row],[日期]]) &amp; "年"</f>
        <v>2017年</v>
      </c>
      <c r="C308" s="4" t="str">
        <f>MONTH(月入库[[#This Row],[日期]]) &amp; "月"</f>
        <v>3月</v>
      </c>
      <c r="D308" s="4">
        <f>--TEXT(月入库[[#This Row],[日期]],"yyyymm")</f>
        <v>201703</v>
      </c>
      <c r="E308" t="s">
        <v>22</v>
      </c>
      <c r="F308" t="s">
        <v>46</v>
      </c>
      <c r="G308">
        <v>1000001133</v>
      </c>
      <c r="H308" t="s">
        <v>45</v>
      </c>
      <c r="I308" t="s">
        <v>13</v>
      </c>
      <c r="J308">
        <v>10000078</v>
      </c>
      <c r="K308" t="s">
        <v>30</v>
      </c>
      <c r="L308" s="2">
        <v>200.49999999999997</v>
      </c>
    </row>
    <row r="309" spans="1:12" x14ac:dyDescent="0.2">
      <c r="A309" s="1">
        <v>42825</v>
      </c>
      <c r="B309" s="4" t="str">
        <f>YEAR(月入库[[#This Row],[日期]]) &amp; "年"</f>
        <v>2017年</v>
      </c>
      <c r="C309" s="4" t="str">
        <f>MONTH(月入库[[#This Row],[日期]]) &amp; "月"</f>
        <v>3月</v>
      </c>
      <c r="D309" s="4">
        <f>--TEXT(月入库[[#This Row],[日期]],"yyyymm")</f>
        <v>201703</v>
      </c>
      <c r="E309" t="s">
        <v>22</v>
      </c>
      <c r="F309" t="s">
        <v>46</v>
      </c>
      <c r="G309">
        <v>1000001133</v>
      </c>
      <c r="H309" t="s">
        <v>45</v>
      </c>
      <c r="I309" t="s">
        <v>13</v>
      </c>
      <c r="J309">
        <v>10000111</v>
      </c>
      <c r="K309" t="s">
        <v>37</v>
      </c>
      <c r="L309" s="2">
        <v>96.9</v>
      </c>
    </row>
    <row r="310" spans="1:12" x14ac:dyDescent="0.2">
      <c r="A310" s="1">
        <v>42825</v>
      </c>
      <c r="B310" s="4" t="str">
        <f>YEAR(月入库[[#This Row],[日期]]) &amp; "年"</f>
        <v>2017年</v>
      </c>
      <c r="C310" s="4" t="str">
        <f>MONTH(月入库[[#This Row],[日期]]) &amp; "月"</f>
        <v>3月</v>
      </c>
      <c r="D310" s="4">
        <f>--TEXT(月入库[[#This Row],[日期]],"yyyymm")</f>
        <v>201703</v>
      </c>
      <c r="E310" t="s">
        <v>22</v>
      </c>
      <c r="F310" t="s">
        <v>46</v>
      </c>
      <c r="G310">
        <v>1000001133</v>
      </c>
      <c r="H310" t="s">
        <v>45</v>
      </c>
      <c r="I310" t="s">
        <v>13</v>
      </c>
      <c r="J310">
        <v>10000131</v>
      </c>
      <c r="K310" t="s">
        <v>38</v>
      </c>
      <c r="L310" s="2">
        <v>108.5</v>
      </c>
    </row>
    <row r="311" spans="1:12" x14ac:dyDescent="0.2">
      <c r="A311" s="1">
        <v>42825</v>
      </c>
      <c r="B311" s="4" t="str">
        <f>YEAR(月入库[[#This Row],[日期]]) &amp; "年"</f>
        <v>2017年</v>
      </c>
      <c r="C311" s="4" t="str">
        <f>MONTH(月入库[[#This Row],[日期]]) &amp; "月"</f>
        <v>3月</v>
      </c>
      <c r="D311" s="4">
        <f>--TEXT(月入库[[#This Row],[日期]],"yyyymm")</f>
        <v>201703</v>
      </c>
      <c r="E311" t="s">
        <v>22</v>
      </c>
      <c r="F311" t="s">
        <v>46</v>
      </c>
      <c r="G311">
        <v>1000001133</v>
      </c>
      <c r="H311" t="s">
        <v>45</v>
      </c>
      <c r="I311" t="s">
        <v>13</v>
      </c>
      <c r="J311">
        <v>10000136</v>
      </c>
      <c r="K311" t="s">
        <v>40</v>
      </c>
      <c r="L311" s="2">
        <v>19.399999999999999</v>
      </c>
    </row>
    <row r="312" spans="1:12" x14ac:dyDescent="0.2">
      <c r="A312" s="1">
        <v>42825</v>
      </c>
      <c r="B312" s="4" t="str">
        <f>YEAR(月入库[[#This Row],[日期]]) &amp; "年"</f>
        <v>2017年</v>
      </c>
      <c r="C312" s="4" t="str">
        <f>MONTH(月入库[[#This Row],[日期]]) &amp; "月"</f>
        <v>3月</v>
      </c>
      <c r="D312" s="4">
        <f>--TEXT(月入库[[#This Row],[日期]],"yyyymm")</f>
        <v>201703</v>
      </c>
      <c r="E312" t="s">
        <v>22</v>
      </c>
      <c r="F312" t="s">
        <v>46</v>
      </c>
      <c r="G312">
        <v>1000001133</v>
      </c>
      <c r="H312" t="s">
        <v>45</v>
      </c>
      <c r="I312" t="s">
        <v>13</v>
      </c>
      <c r="J312">
        <v>10000182</v>
      </c>
      <c r="K312" t="s">
        <v>31</v>
      </c>
      <c r="L312" s="2">
        <v>326.3</v>
      </c>
    </row>
    <row r="313" spans="1:12" x14ac:dyDescent="0.2">
      <c r="A313" s="1">
        <v>42825</v>
      </c>
      <c r="B313" s="4" t="str">
        <f>YEAR(月入库[[#This Row],[日期]]) &amp; "年"</f>
        <v>2017年</v>
      </c>
      <c r="C313" s="4" t="str">
        <f>MONTH(月入库[[#This Row],[日期]]) &amp; "月"</f>
        <v>3月</v>
      </c>
      <c r="D313" s="4">
        <f>--TEXT(月入库[[#This Row],[日期]],"yyyymm")</f>
        <v>201703</v>
      </c>
      <c r="E313" t="s">
        <v>22</v>
      </c>
      <c r="F313" t="s">
        <v>46</v>
      </c>
      <c r="G313">
        <v>1000001133</v>
      </c>
      <c r="H313" t="s">
        <v>45</v>
      </c>
      <c r="I313" t="s">
        <v>13</v>
      </c>
      <c r="J313">
        <v>20000099</v>
      </c>
      <c r="K313" t="s">
        <v>20</v>
      </c>
      <c r="L313" s="2">
        <v>24.5</v>
      </c>
    </row>
    <row r="314" spans="1:12" x14ac:dyDescent="0.2">
      <c r="A314" s="1">
        <v>42825</v>
      </c>
      <c r="B314" s="4" t="str">
        <f>YEAR(月入库[[#This Row],[日期]]) &amp; "年"</f>
        <v>2017年</v>
      </c>
      <c r="C314" s="4" t="str">
        <f>MONTH(月入库[[#This Row],[日期]]) &amp; "月"</f>
        <v>3月</v>
      </c>
      <c r="D314" s="4">
        <f>--TEXT(月入库[[#This Row],[日期]],"yyyymm")</f>
        <v>201703</v>
      </c>
      <c r="E314" t="s">
        <v>22</v>
      </c>
      <c r="F314" t="s">
        <v>64</v>
      </c>
      <c r="G314">
        <v>1000002973</v>
      </c>
      <c r="H314" t="s">
        <v>63</v>
      </c>
      <c r="I314" t="s">
        <v>13</v>
      </c>
      <c r="J314">
        <v>10000078</v>
      </c>
      <c r="K314" t="s">
        <v>30</v>
      </c>
      <c r="L314" s="2">
        <v>6.3</v>
      </c>
    </row>
    <row r="315" spans="1:12" x14ac:dyDescent="0.2">
      <c r="A315" s="1">
        <v>42825</v>
      </c>
      <c r="B315" s="4" t="str">
        <f>YEAR(月入库[[#This Row],[日期]]) &amp; "年"</f>
        <v>2017年</v>
      </c>
      <c r="C315" s="4" t="str">
        <f>MONTH(月入库[[#This Row],[日期]]) &amp; "月"</f>
        <v>3月</v>
      </c>
      <c r="D315" s="4">
        <f>--TEXT(月入库[[#This Row],[日期]],"yyyymm")</f>
        <v>201703</v>
      </c>
      <c r="E315" t="s">
        <v>22</v>
      </c>
      <c r="F315" t="s">
        <v>64</v>
      </c>
      <c r="G315">
        <v>1000002973</v>
      </c>
      <c r="H315" t="s">
        <v>63</v>
      </c>
      <c r="I315" t="s">
        <v>13</v>
      </c>
      <c r="J315">
        <v>10000131</v>
      </c>
      <c r="K315" t="s">
        <v>38</v>
      </c>
      <c r="L315" s="2">
        <v>27.2</v>
      </c>
    </row>
    <row r="316" spans="1:12" x14ac:dyDescent="0.2">
      <c r="A316" s="1">
        <v>42825</v>
      </c>
      <c r="B316" s="4" t="str">
        <f>YEAR(月入库[[#This Row],[日期]]) &amp; "年"</f>
        <v>2017年</v>
      </c>
      <c r="C316" s="4" t="str">
        <f>MONTH(月入库[[#This Row],[日期]]) &amp; "月"</f>
        <v>3月</v>
      </c>
      <c r="D316" s="4">
        <f>--TEXT(月入库[[#This Row],[日期]],"yyyymm")</f>
        <v>201703</v>
      </c>
      <c r="E316" t="s">
        <v>22</v>
      </c>
      <c r="F316" t="s">
        <v>49</v>
      </c>
      <c r="G316">
        <v>1000000018</v>
      </c>
      <c r="H316" t="s">
        <v>48</v>
      </c>
      <c r="I316" t="s">
        <v>13</v>
      </c>
      <c r="J316">
        <v>10000064</v>
      </c>
      <c r="K316" t="s">
        <v>53</v>
      </c>
      <c r="L316" s="2">
        <v>37.4</v>
      </c>
    </row>
    <row r="317" spans="1:12" x14ac:dyDescent="0.2">
      <c r="A317" s="1">
        <v>42825</v>
      </c>
      <c r="B317" s="4" t="str">
        <f>YEAR(月入库[[#This Row],[日期]]) &amp; "年"</f>
        <v>2017年</v>
      </c>
      <c r="C317" s="4" t="str">
        <f>MONTH(月入库[[#This Row],[日期]]) &amp; "月"</f>
        <v>3月</v>
      </c>
      <c r="D317" s="4">
        <f>--TEXT(月入库[[#This Row],[日期]],"yyyymm")</f>
        <v>201703</v>
      </c>
      <c r="E317" t="s">
        <v>22</v>
      </c>
      <c r="F317" t="s">
        <v>49</v>
      </c>
      <c r="G317">
        <v>1000000018</v>
      </c>
      <c r="H317" t="s">
        <v>48</v>
      </c>
      <c r="I317" t="s">
        <v>13</v>
      </c>
      <c r="J317">
        <v>10000078</v>
      </c>
      <c r="K317" t="s">
        <v>30</v>
      </c>
      <c r="L317" s="2">
        <v>75.2</v>
      </c>
    </row>
    <row r="318" spans="1:12" x14ac:dyDescent="0.2">
      <c r="A318" s="1">
        <v>42825</v>
      </c>
      <c r="B318" s="4" t="str">
        <f>YEAR(月入库[[#This Row],[日期]]) &amp; "年"</f>
        <v>2017年</v>
      </c>
      <c r="C318" s="4" t="str">
        <f>MONTH(月入库[[#This Row],[日期]]) &amp; "月"</f>
        <v>3月</v>
      </c>
      <c r="D318" s="4">
        <f>--TEXT(月入库[[#This Row],[日期]],"yyyymm")</f>
        <v>201703</v>
      </c>
      <c r="E318" t="s">
        <v>22</v>
      </c>
      <c r="F318" t="s">
        <v>49</v>
      </c>
      <c r="G318">
        <v>1000000018</v>
      </c>
      <c r="H318" t="s">
        <v>48</v>
      </c>
      <c r="I318" t="s">
        <v>13</v>
      </c>
      <c r="J318">
        <v>10000131</v>
      </c>
      <c r="K318" t="s">
        <v>38</v>
      </c>
      <c r="L318" s="2">
        <v>355.70000000000005</v>
      </c>
    </row>
    <row r="319" spans="1:12" x14ac:dyDescent="0.2">
      <c r="A319" s="1">
        <v>42825</v>
      </c>
      <c r="B319" s="4" t="str">
        <f>YEAR(月入库[[#This Row],[日期]]) &amp; "年"</f>
        <v>2017年</v>
      </c>
      <c r="C319" s="4" t="str">
        <f>MONTH(月入库[[#This Row],[日期]]) &amp; "月"</f>
        <v>3月</v>
      </c>
      <c r="D319" s="4">
        <f>--TEXT(月入库[[#This Row],[日期]],"yyyymm")</f>
        <v>201703</v>
      </c>
      <c r="E319" t="s">
        <v>22</v>
      </c>
      <c r="F319" t="s">
        <v>49</v>
      </c>
      <c r="G319">
        <v>1000000018</v>
      </c>
      <c r="H319" t="s">
        <v>48</v>
      </c>
      <c r="I319" t="s">
        <v>13</v>
      </c>
      <c r="J319">
        <v>10000136</v>
      </c>
      <c r="K319" t="s">
        <v>40</v>
      </c>
      <c r="L319" s="2">
        <v>12.5</v>
      </c>
    </row>
    <row r="320" spans="1:12" x14ac:dyDescent="0.2">
      <c r="A320" s="1">
        <v>42825</v>
      </c>
      <c r="B320" s="4" t="str">
        <f>YEAR(月入库[[#This Row],[日期]]) &amp; "年"</f>
        <v>2017年</v>
      </c>
      <c r="C320" s="4" t="str">
        <f>MONTH(月入库[[#This Row],[日期]]) &amp; "月"</f>
        <v>3月</v>
      </c>
      <c r="D320" s="4">
        <f>--TEXT(月入库[[#This Row],[日期]],"yyyymm")</f>
        <v>201703</v>
      </c>
      <c r="E320" t="s">
        <v>22</v>
      </c>
      <c r="F320" t="s">
        <v>49</v>
      </c>
      <c r="G320">
        <v>1000000018</v>
      </c>
      <c r="H320" t="s">
        <v>48</v>
      </c>
      <c r="I320" t="s">
        <v>13</v>
      </c>
      <c r="J320">
        <v>10000172</v>
      </c>
      <c r="K320" t="s">
        <v>18</v>
      </c>
      <c r="L320" s="2">
        <v>27.1</v>
      </c>
    </row>
    <row r="321" spans="1:12" x14ac:dyDescent="0.2">
      <c r="A321" s="1">
        <v>42825</v>
      </c>
      <c r="B321" s="4" t="str">
        <f>YEAR(月入库[[#This Row],[日期]]) &amp; "年"</f>
        <v>2017年</v>
      </c>
      <c r="C321" s="4" t="str">
        <f>MONTH(月入库[[#This Row],[日期]]) &amp; "月"</f>
        <v>3月</v>
      </c>
      <c r="D321" s="4">
        <f>--TEXT(月入库[[#This Row],[日期]],"yyyymm")</f>
        <v>201703</v>
      </c>
      <c r="E321" t="s">
        <v>22</v>
      </c>
      <c r="F321" t="s">
        <v>49</v>
      </c>
      <c r="G321">
        <v>1000000018</v>
      </c>
      <c r="H321" t="s">
        <v>48</v>
      </c>
      <c r="I321" t="s">
        <v>13</v>
      </c>
      <c r="J321">
        <v>10000182</v>
      </c>
      <c r="K321" t="s">
        <v>31</v>
      </c>
      <c r="L321" s="2">
        <v>98.9</v>
      </c>
    </row>
    <row r="322" spans="1:12" x14ac:dyDescent="0.2">
      <c r="A322" s="1">
        <v>42825</v>
      </c>
      <c r="B322" s="4" t="str">
        <f>YEAR(月入库[[#This Row],[日期]]) &amp; "年"</f>
        <v>2017年</v>
      </c>
      <c r="C322" s="4" t="str">
        <f>MONTH(月入库[[#This Row],[日期]]) &amp; "月"</f>
        <v>3月</v>
      </c>
      <c r="D322" s="4">
        <f>--TEXT(月入库[[#This Row],[日期]],"yyyymm")</f>
        <v>201703</v>
      </c>
      <c r="E322" t="s">
        <v>22</v>
      </c>
      <c r="F322" t="s">
        <v>49</v>
      </c>
      <c r="G322">
        <v>1000000018</v>
      </c>
      <c r="H322" t="s">
        <v>48</v>
      </c>
      <c r="I322" t="s">
        <v>13</v>
      </c>
      <c r="J322">
        <v>10000211</v>
      </c>
      <c r="K322" t="s">
        <v>11</v>
      </c>
      <c r="L322" s="2">
        <v>4.9000000000000004</v>
      </c>
    </row>
    <row r="323" spans="1:12" x14ac:dyDescent="0.2">
      <c r="A323" s="1">
        <v>42825</v>
      </c>
      <c r="B323" s="4" t="str">
        <f>YEAR(月入库[[#This Row],[日期]]) &amp; "年"</f>
        <v>2017年</v>
      </c>
      <c r="C323" s="4" t="str">
        <f>MONTH(月入库[[#This Row],[日期]]) &amp; "月"</f>
        <v>3月</v>
      </c>
      <c r="D323" s="4">
        <f>--TEXT(月入库[[#This Row],[日期]],"yyyymm")</f>
        <v>201703</v>
      </c>
      <c r="E323" t="s">
        <v>22</v>
      </c>
      <c r="F323" t="s">
        <v>49</v>
      </c>
      <c r="G323">
        <v>1000000018</v>
      </c>
      <c r="H323" t="s">
        <v>48</v>
      </c>
      <c r="I323" t="s">
        <v>13</v>
      </c>
      <c r="J323">
        <v>20000099</v>
      </c>
      <c r="K323" t="s">
        <v>20</v>
      </c>
      <c r="L323" s="2">
        <v>49.5</v>
      </c>
    </row>
    <row r="324" spans="1:12" x14ac:dyDescent="0.2">
      <c r="A324" s="1">
        <v>42825</v>
      </c>
      <c r="B324" s="4" t="str">
        <f>YEAR(月入库[[#This Row],[日期]]) &amp; "年"</f>
        <v>2017年</v>
      </c>
      <c r="C324" s="4" t="str">
        <f>MONTH(月入库[[#This Row],[日期]]) &amp; "月"</f>
        <v>3月</v>
      </c>
      <c r="D324" s="4">
        <f>--TEXT(月入库[[#This Row],[日期]],"yyyymm")</f>
        <v>201703</v>
      </c>
      <c r="E324" t="s">
        <v>22</v>
      </c>
      <c r="F324" t="s">
        <v>49</v>
      </c>
      <c r="G324">
        <v>1000000020</v>
      </c>
      <c r="H324" t="s">
        <v>73</v>
      </c>
      <c r="I324" t="s">
        <v>13</v>
      </c>
      <c r="J324">
        <v>10000078</v>
      </c>
      <c r="K324" t="s">
        <v>30</v>
      </c>
      <c r="L324" s="2">
        <v>569.4</v>
      </c>
    </row>
    <row r="325" spans="1:12" x14ac:dyDescent="0.2">
      <c r="A325" s="1">
        <v>42825</v>
      </c>
      <c r="B325" s="4" t="str">
        <f>YEAR(月入库[[#This Row],[日期]]) &amp; "年"</f>
        <v>2017年</v>
      </c>
      <c r="C325" s="4" t="str">
        <f>MONTH(月入库[[#This Row],[日期]]) &amp; "月"</f>
        <v>3月</v>
      </c>
      <c r="D325" s="4">
        <f>--TEXT(月入库[[#This Row],[日期]],"yyyymm")</f>
        <v>201703</v>
      </c>
      <c r="E325" t="s">
        <v>22</v>
      </c>
      <c r="F325" t="s">
        <v>49</v>
      </c>
      <c r="G325">
        <v>1000000020</v>
      </c>
      <c r="H325" t="s">
        <v>73</v>
      </c>
      <c r="I325" t="s">
        <v>13</v>
      </c>
      <c r="J325">
        <v>10000136</v>
      </c>
      <c r="K325" t="s">
        <v>40</v>
      </c>
      <c r="L325" s="2">
        <v>160.80000000000001</v>
      </c>
    </row>
    <row r="326" spans="1:12" x14ac:dyDescent="0.2">
      <c r="A326" s="1">
        <v>42825</v>
      </c>
      <c r="B326" s="4" t="str">
        <f>YEAR(月入库[[#This Row],[日期]]) &amp; "年"</f>
        <v>2017年</v>
      </c>
      <c r="C326" s="4" t="str">
        <f>MONTH(月入库[[#This Row],[日期]]) &amp; "月"</f>
        <v>3月</v>
      </c>
      <c r="D326" s="4">
        <f>--TEXT(月入库[[#This Row],[日期]],"yyyymm")</f>
        <v>201703</v>
      </c>
      <c r="E326" t="s">
        <v>22</v>
      </c>
      <c r="F326" t="s">
        <v>49</v>
      </c>
      <c r="G326">
        <v>1000000020</v>
      </c>
      <c r="H326" t="s">
        <v>73</v>
      </c>
      <c r="I326" t="s">
        <v>13</v>
      </c>
      <c r="J326">
        <v>20000099</v>
      </c>
      <c r="K326" t="s">
        <v>20</v>
      </c>
      <c r="L326" s="2">
        <v>108</v>
      </c>
    </row>
    <row r="327" spans="1:12" x14ac:dyDescent="0.2">
      <c r="A327" s="1">
        <v>42825</v>
      </c>
      <c r="B327" s="4" t="str">
        <f>YEAR(月入库[[#This Row],[日期]]) &amp; "年"</f>
        <v>2017年</v>
      </c>
      <c r="C327" s="4" t="str">
        <f>MONTH(月入库[[#This Row],[日期]]) &amp; "月"</f>
        <v>3月</v>
      </c>
      <c r="D327" s="4">
        <f>--TEXT(月入库[[#This Row],[日期]],"yyyymm")</f>
        <v>201703</v>
      </c>
      <c r="E327" t="s">
        <v>22</v>
      </c>
      <c r="F327" t="s">
        <v>69</v>
      </c>
      <c r="G327">
        <v>1000000129</v>
      </c>
      <c r="H327" t="s">
        <v>70</v>
      </c>
      <c r="I327" t="s">
        <v>13</v>
      </c>
      <c r="J327">
        <v>10000078</v>
      </c>
      <c r="K327" t="s">
        <v>30</v>
      </c>
      <c r="L327" s="2">
        <v>33.299999999999997</v>
      </c>
    </row>
    <row r="328" spans="1:12" x14ac:dyDescent="0.2">
      <c r="A328" s="1">
        <v>42825</v>
      </c>
      <c r="B328" s="4" t="str">
        <f>YEAR(月入库[[#This Row],[日期]]) &amp; "年"</f>
        <v>2017年</v>
      </c>
      <c r="C328" s="4" t="str">
        <f>MONTH(月入库[[#This Row],[日期]]) &amp; "月"</f>
        <v>3月</v>
      </c>
      <c r="D328" s="4">
        <f>--TEXT(月入库[[#This Row],[日期]],"yyyymm")</f>
        <v>201703</v>
      </c>
      <c r="E328" t="s">
        <v>22</v>
      </c>
      <c r="F328" t="s">
        <v>69</v>
      </c>
      <c r="G328">
        <v>1000000129</v>
      </c>
      <c r="H328" t="s">
        <v>70</v>
      </c>
      <c r="I328" t="s">
        <v>13</v>
      </c>
      <c r="J328">
        <v>10000131</v>
      </c>
      <c r="K328" t="s">
        <v>38</v>
      </c>
      <c r="L328" s="2">
        <v>85.7</v>
      </c>
    </row>
    <row r="329" spans="1:12" x14ac:dyDescent="0.2">
      <c r="A329" s="1">
        <v>42825</v>
      </c>
      <c r="B329" s="4" t="str">
        <f>YEAR(月入库[[#This Row],[日期]]) &amp; "年"</f>
        <v>2017年</v>
      </c>
      <c r="C329" s="4" t="str">
        <f>MONTH(月入库[[#This Row],[日期]]) &amp; "月"</f>
        <v>3月</v>
      </c>
      <c r="D329" s="4">
        <f>--TEXT(月入库[[#This Row],[日期]],"yyyymm")</f>
        <v>201703</v>
      </c>
      <c r="E329" t="s">
        <v>22</v>
      </c>
      <c r="F329" t="s">
        <v>69</v>
      </c>
      <c r="G329">
        <v>1000000129</v>
      </c>
      <c r="H329" t="s">
        <v>70</v>
      </c>
      <c r="I329" t="s">
        <v>13</v>
      </c>
      <c r="J329">
        <v>10000136</v>
      </c>
      <c r="K329" t="s">
        <v>40</v>
      </c>
      <c r="L329" s="2">
        <v>4.3</v>
      </c>
    </row>
    <row r="330" spans="1:12" x14ac:dyDescent="0.2">
      <c r="A330" s="1">
        <v>42825</v>
      </c>
      <c r="B330" s="4" t="str">
        <f>YEAR(月入库[[#This Row],[日期]]) &amp; "年"</f>
        <v>2017年</v>
      </c>
      <c r="C330" s="4" t="str">
        <f>MONTH(月入库[[#This Row],[日期]]) &amp; "月"</f>
        <v>3月</v>
      </c>
      <c r="D330" s="4">
        <f>--TEXT(月入库[[#This Row],[日期]],"yyyymm")</f>
        <v>201703</v>
      </c>
      <c r="E330" t="s">
        <v>22</v>
      </c>
      <c r="F330" t="s">
        <v>69</v>
      </c>
      <c r="G330">
        <v>1000000129</v>
      </c>
      <c r="H330" t="s">
        <v>70</v>
      </c>
      <c r="I330" t="s">
        <v>13</v>
      </c>
      <c r="J330">
        <v>20000018</v>
      </c>
      <c r="K330" t="s">
        <v>81</v>
      </c>
      <c r="L330" s="2">
        <v>1.5</v>
      </c>
    </row>
    <row r="331" spans="1:12" x14ac:dyDescent="0.2">
      <c r="A331" s="1">
        <v>42825</v>
      </c>
      <c r="B331" s="4" t="str">
        <f>YEAR(月入库[[#This Row],[日期]]) &amp; "年"</f>
        <v>2017年</v>
      </c>
      <c r="C331" s="4" t="str">
        <f>MONTH(月入库[[#This Row],[日期]]) &amp; "月"</f>
        <v>3月</v>
      </c>
      <c r="D331" s="4">
        <f>--TEXT(月入库[[#This Row],[日期]],"yyyymm")</f>
        <v>201703</v>
      </c>
      <c r="E331" t="s">
        <v>22</v>
      </c>
      <c r="F331" t="s">
        <v>69</v>
      </c>
      <c r="G331">
        <v>1000003349</v>
      </c>
      <c r="H331" t="s">
        <v>68</v>
      </c>
      <c r="I331" t="s">
        <v>13</v>
      </c>
      <c r="J331">
        <v>20000099</v>
      </c>
      <c r="K331" t="s">
        <v>20</v>
      </c>
      <c r="L331" s="2">
        <v>2.9000000000000004</v>
      </c>
    </row>
    <row r="332" spans="1:12" x14ac:dyDescent="0.2">
      <c r="A332" s="1">
        <v>42825</v>
      </c>
      <c r="B332" s="4" t="str">
        <f>YEAR(月入库[[#This Row],[日期]]) &amp; "年"</f>
        <v>2017年</v>
      </c>
      <c r="C332" s="4" t="str">
        <f>MONTH(月入库[[#This Row],[日期]]) &amp; "月"</f>
        <v>3月</v>
      </c>
      <c r="D332" s="4">
        <f>--TEXT(月入库[[#This Row],[日期]],"yyyymm")</f>
        <v>201703</v>
      </c>
      <c r="E332" t="s">
        <v>22</v>
      </c>
      <c r="F332" t="s">
        <v>29</v>
      </c>
      <c r="G332">
        <v>1000000028</v>
      </c>
      <c r="H332" t="s">
        <v>27</v>
      </c>
      <c r="I332" t="s">
        <v>13</v>
      </c>
      <c r="J332">
        <v>10000061</v>
      </c>
      <c r="K332" t="s">
        <v>28</v>
      </c>
      <c r="L332" s="2">
        <v>75.300000000000011</v>
      </c>
    </row>
    <row r="333" spans="1:12" x14ac:dyDescent="0.2">
      <c r="A333" s="1">
        <v>42825</v>
      </c>
      <c r="B333" s="4" t="str">
        <f>YEAR(月入库[[#This Row],[日期]]) &amp; "年"</f>
        <v>2017年</v>
      </c>
      <c r="C333" s="4" t="str">
        <f>MONTH(月入库[[#This Row],[日期]]) &amp; "月"</f>
        <v>3月</v>
      </c>
      <c r="D333" s="4">
        <f>--TEXT(月入库[[#This Row],[日期]],"yyyymm")</f>
        <v>201703</v>
      </c>
      <c r="E333" t="s">
        <v>22</v>
      </c>
      <c r="F333" t="s">
        <v>29</v>
      </c>
      <c r="G333">
        <v>1000000028</v>
      </c>
      <c r="H333" t="s">
        <v>27</v>
      </c>
      <c r="I333" t="s">
        <v>13</v>
      </c>
      <c r="J333">
        <v>10000078</v>
      </c>
      <c r="K333" t="s">
        <v>30</v>
      </c>
      <c r="L333" s="2">
        <v>45.699999999999996</v>
      </c>
    </row>
    <row r="334" spans="1:12" x14ac:dyDescent="0.2">
      <c r="A334" s="1">
        <v>42825</v>
      </c>
      <c r="B334" s="4" t="str">
        <f>YEAR(月入库[[#This Row],[日期]]) &amp; "年"</f>
        <v>2017年</v>
      </c>
      <c r="C334" s="4" t="str">
        <f>MONTH(月入库[[#This Row],[日期]]) &amp; "月"</f>
        <v>3月</v>
      </c>
      <c r="D334" s="4">
        <f>--TEXT(月入库[[#This Row],[日期]],"yyyymm")</f>
        <v>201703</v>
      </c>
      <c r="E334" t="s">
        <v>22</v>
      </c>
      <c r="F334" t="s">
        <v>29</v>
      </c>
      <c r="G334">
        <v>1000000028</v>
      </c>
      <c r="H334" t="s">
        <v>27</v>
      </c>
      <c r="I334" t="s">
        <v>13</v>
      </c>
      <c r="J334">
        <v>10000111</v>
      </c>
      <c r="K334" t="s">
        <v>37</v>
      </c>
      <c r="L334" s="2">
        <v>108.5</v>
      </c>
    </row>
    <row r="335" spans="1:12" x14ac:dyDescent="0.2">
      <c r="A335" s="1">
        <v>42825</v>
      </c>
      <c r="B335" s="4" t="str">
        <f>YEAR(月入库[[#This Row],[日期]]) &amp; "年"</f>
        <v>2017年</v>
      </c>
      <c r="C335" s="4" t="str">
        <f>MONTH(月入库[[#This Row],[日期]]) &amp; "月"</f>
        <v>3月</v>
      </c>
      <c r="D335" s="4">
        <f>--TEXT(月入库[[#This Row],[日期]],"yyyymm")</f>
        <v>201703</v>
      </c>
      <c r="E335" t="s">
        <v>22</v>
      </c>
      <c r="F335" t="s">
        <v>29</v>
      </c>
      <c r="G335">
        <v>1000000028</v>
      </c>
      <c r="H335" t="s">
        <v>27</v>
      </c>
      <c r="I335" t="s">
        <v>13</v>
      </c>
      <c r="J335">
        <v>10000131</v>
      </c>
      <c r="K335" t="s">
        <v>38</v>
      </c>
      <c r="L335" s="2">
        <v>4.0999999999999996</v>
      </c>
    </row>
    <row r="336" spans="1:12" x14ac:dyDescent="0.2">
      <c r="A336" s="1">
        <v>42825</v>
      </c>
      <c r="B336" s="4" t="str">
        <f>YEAR(月入库[[#This Row],[日期]]) &amp; "年"</f>
        <v>2017年</v>
      </c>
      <c r="C336" s="4" t="str">
        <f>MONTH(月入库[[#This Row],[日期]]) &amp; "月"</f>
        <v>3月</v>
      </c>
      <c r="D336" s="4">
        <f>--TEXT(月入库[[#This Row],[日期]],"yyyymm")</f>
        <v>201703</v>
      </c>
      <c r="E336" t="s">
        <v>22</v>
      </c>
      <c r="F336" t="s">
        <v>29</v>
      </c>
      <c r="G336">
        <v>1000000028</v>
      </c>
      <c r="H336" t="s">
        <v>27</v>
      </c>
      <c r="I336" t="s">
        <v>13</v>
      </c>
      <c r="J336">
        <v>10000136</v>
      </c>
      <c r="K336" t="s">
        <v>40</v>
      </c>
      <c r="L336" s="2">
        <v>36.5</v>
      </c>
    </row>
    <row r="337" spans="1:12" x14ac:dyDescent="0.2">
      <c r="A337" s="1">
        <v>42825</v>
      </c>
      <c r="B337" s="4" t="str">
        <f>YEAR(月入库[[#This Row],[日期]]) &amp; "年"</f>
        <v>2017年</v>
      </c>
      <c r="C337" s="4" t="str">
        <f>MONTH(月入库[[#This Row],[日期]]) &amp; "月"</f>
        <v>3月</v>
      </c>
      <c r="D337" s="4">
        <f>--TEXT(月入库[[#This Row],[日期]],"yyyymm")</f>
        <v>201703</v>
      </c>
      <c r="E337" t="s">
        <v>22</v>
      </c>
      <c r="F337" t="s">
        <v>29</v>
      </c>
      <c r="G337">
        <v>1000000028</v>
      </c>
      <c r="H337" t="s">
        <v>27</v>
      </c>
      <c r="I337" t="s">
        <v>13</v>
      </c>
      <c r="J337">
        <v>20000099</v>
      </c>
      <c r="K337" t="s">
        <v>20</v>
      </c>
      <c r="L337" s="2">
        <v>29.2</v>
      </c>
    </row>
    <row r="338" spans="1:12" x14ac:dyDescent="0.2">
      <c r="A338" s="1">
        <v>42825</v>
      </c>
      <c r="B338" s="4" t="str">
        <f>YEAR(月入库[[#This Row],[日期]]) &amp; "年"</f>
        <v>2017年</v>
      </c>
      <c r="C338" s="4" t="str">
        <f>MONTH(月入库[[#This Row],[日期]]) &amp; "月"</f>
        <v>3月</v>
      </c>
      <c r="D338" s="4">
        <f>--TEXT(月入库[[#This Row],[日期]],"yyyymm")</f>
        <v>201703</v>
      </c>
      <c r="E338" t="s">
        <v>22</v>
      </c>
      <c r="F338" t="s">
        <v>29</v>
      </c>
      <c r="G338">
        <v>1000000054</v>
      </c>
      <c r="H338" t="s">
        <v>36</v>
      </c>
      <c r="I338" t="s">
        <v>13</v>
      </c>
      <c r="J338">
        <v>10000078</v>
      </c>
      <c r="K338" t="s">
        <v>30</v>
      </c>
      <c r="L338" s="2">
        <v>12.5</v>
      </c>
    </row>
    <row r="339" spans="1:12" x14ac:dyDescent="0.2">
      <c r="A339" s="1">
        <v>42825</v>
      </c>
      <c r="B339" s="4" t="str">
        <f>YEAR(月入库[[#This Row],[日期]]) &amp; "年"</f>
        <v>2017年</v>
      </c>
      <c r="C339" s="4" t="str">
        <f>MONTH(月入库[[#This Row],[日期]]) &amp; "月"</f>
        <v>3月</v>
      </c>
      <c r="D339" s="4">
        <f>--TEXT(月入库[[#This Row],[日期]],"yyyymm")</f>
        <v>201703</v>
      </c>
      <c r="E339" t="s">
        <v>22</v>
      </c>
      <c r="F339" t="s">
        <v>29</v>
      </c>
      <c r="G339">
        <v>1000000054</v>
      </c>
      <c r="H339" t="s">
        <v>36</v>
      </c>
      <c r="I339" t="s">
        <v>13</v>
      </c>
      <c r="J339">
        <v>10000111</v>
      </c>
      <c r="K339" t="s">
        <v>37</v>
      </c>
      <c r="L339" s="2">
        <v>590.5</v>
      </c>
    </row>
    <row r="340" spans="1:12" x14ac:dyDescent="0.2">
      <c r="A340" s="1">
        <v>42825</v>
      </c>
      <c r="B340" s="4" t="str">
        <f>YEAR(月入库[[#This Row],[日期]]) &amp; "年"</f>
        <v>2017年</v>
      </c>
      <c r="C340" s="4" t="str">
        <f>MONTH(月入库[[#This Row],[日期]]) &amp; "月"</f>
        <v>3月</v>
      </c>
      <c r="D340" s="4">
        <f>--TEXT(月入库[[#This Row],[日期]],"yyyymm")</f>
        <v>201703</v>
      </c>
      <c r="E340" t="s">
        <v>22</v>
      </c>
      <c r="F340" t="s">
        <v>29</v>
      </c>
      <c r="G340">
        <v>1000000054</v>
      </c>
      <c r="H340" t="s">
        <v>36</v>
      </c>
      <c r="I340" t="s">
        <v>13</v>
      </c>
      <c r="J340">
        <v>10000131</v>
      </c>
      <c r="K340" t="s">
        <v>38</v>
      </c>
      <c r="L340" s="2">
        <v>56.2</v>
      </c>
    </row>
    <row r="341" spans="1:12" x14ac:dyDescent="0.2">
      <c r="A341" s="1">
        <v>42825</v>
      </c>
      <c r="B341" s="4" t="str">
        <f>YEAR(月入库[[#This Row],[日期]]) &amp; "年"</f>
        <v>2017年</v>
      </c>
      <c r="C341" s="4" t="str">
        <f>MONTH(月入库[[#This Row],[日期]]) &amp; "月"</f>
        <v>3月</v>
      </c>
      <c r="D341" s="4">
        <f>--TEXT(月入库[[#This Row],[日期]],"yyyymm")</f>
        <v>201703</v>
      </c>
      <c r="E341" t="s">
        <v>22</v>
      </c>
      <c r="F341" t="s">
        <v>29</v>
      </c>
      <c r="G341">
        <v>1000000054</v>
      </c>
      <c r="H341" t="s">
        <v>36</v>
      </c>
      <c r="I341" t="s">
        <v>13</v>
      </c>
      <c r="J341">
        <v>10000136</v>
      </c>
      <c r="K341" t="s">
        <v>40</v>
      </c>
      <c r="L341" s="2">
        <v>12.899999999999999</v>
      </c>
    </row>
    <row r="342" spans="1:12" x14ac:dyDescent="0.2">
      <c r="A342" s="1">
        <v>42825</v>
      </c>
      <c r="B342" s="4" t="str">
        <f>YEAR(月入库[[#This Row],[日期]]) &amp; "年"</f>
        <v>2017年</v>
      </c>
      <c r="C342" s="4" t="str">
        <f>MONTH(月入库[[#This Row],[日期]]) &amp; "月"</f>
        <v>3月</v>
      </c>
      <c r="D342" s="4">
        <f>--TEXT(月入库[[#This Row],[日期]],"yyyymm")</f>
        <v>201703</v>
      </c>
      <c r="E342" t="s">
        <v>22</v>
      </c>
      <c r="F342" t="s">
        <v>29</v>
      </c>
      <c r="G342">
        <v>1000000054</v>
      </c>
      <c r="H342" t="s">
        <v>36</v>
      </c>
      <c r="I342" t="s">
        <v>13</v>
      </c>
      <c r="J342">
        <v>10000172</v>
      </c>
      <c r="K342" t="s">
        <v>18</v>
      </c>
      <c r="L342" s="2">
        <v>202.10000000000002</v>
      </c>
    </row>
    <row r="343" spans="1:12" x14ac:dyDescent="0.2">
      <c r="A343" s="1">
        <v>42825</v>
      </c>
      <c r="B343" s="4" t="str">
        <f>YEAR(月入库[[#This Row],[日期]]) &amp; "年"</f>
        <v>2017年</v>
      </c>
      <c r="C343" s="4" t="str">
        <f>MONTH(月入库[[#This Row],[日期]]) &amp; "月"</f>
        <v>3月</v>
      </c>
      <c r="D343" s="4">
        <f>--TEXT(月入库[[#This Row],[日期]],"yyyymm")</f>
        <v>201703</v>
      </c>
      <c r="E343" t="s">
        <v>22</v>
      </c>
      <c r="F343" t="s">
        <v>29</v>
      </c>
      <c r="G343">
        <v>1000000101</v>
      </c>
      <c r="H343" t="s">
        <v>39</v>
      </c>
      <c r="I343" t="s">
        <v>13</v>
      </c>
      <c r="J343">
        <v>10000061</v>
      </c>
      <c r="K343" t="s">
        <v>28</v>
      </c>
      <c r="L343" s="2">
        <v>6.3</v>
      </c>
    </row>
    <row r="344" spans="1:12" x14ac:dyDescent="0.2">
      <c r="A344" s="1">
        <v>42825</v>
      </c>
      <c r="B344" s="4" t="str">
        <f>YEAR(月入库[[#This Row],[日期]]) &amp; "年"</f>
        <v>2017年</v>
      </c>
      <c r="C344" s="4" t="str">
        <f>MONTH(月入库[[#This Row],[日期]]) &amp; "月"</f>
        <v>3月</v>
      </c>
      <c r="D344" s="4">
        <f>--TEXT(月入库[[#This Row],[日期]],"yyyymm")</f>
        <v>201703</v>
      </c>
      <c r="E344" t="s">
        <v>22</v>
      </c>
      <c r="F344" t="s">
        <v>29</v>
      </c>
      <c r="G344">
        <v>1000000101</v>
      </c>
      <c r="H344" t="s">
        <v>39</v>
      </c>
      <c r="I344" t="s">
        <v>13</v>
      </c>
      <c r="J344">
        <v>10000078</v>
      </c>
      <c r="K344" t="s">
        <v>30</v>
      </c>
      <c r="L344" s="2">
        <v>33.5</v>
      </c>
    </row>
    <row r="345" spans="1:12" x14ac:dyDescent="0.2">
      <c r="A345" s="1">
        <v>42825</v>
      </c>
      <c r="B345" s="4" t="str">
        <f>YEAR(月入库[[#This Row],[日期]]) &amp; "年"</f>
        <v>2017年</v>
      </c>
      <c r="C345" s="4" t="str">
        <f>MONTH(月入库[[#This Row],[日期]]) &amp; "月"</f>
        <v>3月</v>
      </c>
      <c r="D345" s="4">
        <f>--TEXT(月入库[[#This Row],[日期]],"yyyymm")</f>
        <v>201703</v>
      </c>
      <c r="E345" t="s">
        <v>22</v>
      </c>
      <c r="F345" t="s">
        <v>29</v>
      </c>
      <c r="G345">
        <v>1000000101</v>
      </c>
      <c r="H345" t="s">
        <v>39</v>
      </c>
      <c r="I345" t="s">
        <v>13</v>
      </c>
      <c r="J345">
        <v>10000111</v>
      </c>
      <c r="K345" t="s">
        <v>37</v>
      </c>
      <c r="L345" s="2">
        <v>46.5</v>
      </c>
    </row>
    <row r="346" spans="1:12" x14ac:dyDescent="0.2">
      <c r="A346" s="1">
        <v>42825</v>
      </c>
      <c r="B346" s="4" t="str">
        <f>YEAR(月入库[[#This Row],[日期]]) &amp; "年"</f>
        <v>2017年</v>
      </c>
      <c r="C346" s="4" t="str">
        <f>MONTH(月入库[[#This Row],[日期]]) &amp; "月"</f>
        <v>3月</v>
      </c>
      <c r="D346" s="4">
        <f>--TEXT(月入库[[#This Row],[日期]],"yyyymm")</f>
        <v>201703</v>
      </c>
      <c r="E346" t="s">
        <v>22</v>
      </c>
      <c r="F346" t="s">
        <v>29</v>
      </c>
      <c r="G346">
        <v>1000000101</v>
      </c>
      <c r="H346" t="s">
        <v>39</v>
      </c>
      <c r="I346" t="s">
        <v>13</v>
      </c>
      <c r="J346">
        <v>10000136</v>
      </c>
      <c r="K346" t="s">
        <v>40</v>
      </c>
      <c r="L346" s="2">
        <v>9.6</v>
      </c>
    </row>
    <row r="347" spans="1:12" x14ac:dyDescent="0.2">
      <c r="A347" s="1">
        <v>42825</v>
      </c>
      <c r="B347" s="4" t="str">
        <f>YEAR(月入库[[#This Row],[日期]]) &amp; "年"</f>
        <v>2017年</v>
      </c>
      <c r="C347" s="4" t="str">
        <f>MONTH(月入库[[#This Row],[日期]]) &amp; "月"</f>
        <v>3月</v>
      </c>
      <c r="D347" s="4">
        <f>--TEXT(月入库[[#This Row],[日期]],"yyyymm")</f>
        <v>201703</v>
      </c>
      <c r="E347" t="s">
        <v>22</v>
      </c>
      <c r="F347" t="s">
        <v>29</v>
      </c>
      <c r="G347">
        <v>1000000101</v>
      </c>
      <c r="H347" t="s">
        <v>39</v>
      </c>
      <c r="I347" t="s">
        <v>13</v>
      </c>
      <c r="J347">
        <v>10000182</v>
      </c>
      <c r="K347" t="s">
        <v>31</v>
      </c>
      <c r="L347" s="2">
        <v>94.1</v>
      </c>
    </row>
    <row r="348" spans="1:12" x14ac:dyDescent="0.2">
      <c r="A348" s="1">
        <v>42825</v>
      </c>
      <c r="B348" s="4" t="str">
        <f>YEAR(月入库[[#This Row],[日期]]) &amp; "年"</f>
        <v>2017年</v>
      </c>
      <c r="C348" s="4" t="str">
        <f>MONTH(月入库[[#This Row],[日期]]) &amp; "月"</f>
        <v>3月</v>
      </c>
      <c r="D348" s="4">
        <f>--TEXT(月入库[[#This Row],[日期]],"yyyymm")</f>
        <v>201703</v>
      </c>
      <c r="E348" t="s">
        <v>22</v>
      </c>
      <c r="F348" t="s">
        <v>29</v>
      </c>
      <c r="G348">
        <v>1000000101</v>
      </c>
      <c r="H348" t="s">
        <v>39</v>
      </c>
      <c r="I348" t="s">
        <v>13</v>
      </c>
      <c r="J348">
        <v>20000099</v>
      </c>
      <c r="K348" t="s">
        <v>20</v>
      </c>
      <c r="L348" s="2">
        <v>4.4000000000000004</v>
      </c>
    </row>
    <row r="349" spans="1:12" x14ac:dyDescent="0.2">
      <c r="A349" s="1">
        <v>42825</v>
      </c>
      <c r="B349" s="4" t="str">
        <f>YEAR(月入库[[#This Row],[日期]]) &amp; "年"</f>
        <v>2017年</v>
      </c>
      <c r="C349" s="4" t="str">
        <f>MONTH(月入库[[#This Row],[日期]]) &amp; "月"</f>
        <v>3月</v>
      </c>
      <c r="D349" s="4">
        <f>--TEXT(月入库[[#This Row],[日期]],"yyyymm")</f>
        <v>201703</v>
      </c>
      <c r="E349" t="s">
        <v>22</v>
      </c>
      <c r="F349" t="s">
        <v>25</v>
      </c>
      <c r="G349">
        <v>1000003183</v>
      </c>
      <c r="H349" t="s">
        <v>23</v>
      </c>
      <c r="I349" t="s">
        <v>13</v>
      </c>
      <c r="J349">
        <v>10000061</v>
      </c>
      <c r="K349" t="s">
        <v>28</v>
      </c>
      <c r="L349" s="2">
        <v>16.399999999999999</v>
      </c>
    </row>
    <row r="350" spans="1:12" x14ac:dyDescent="0.2">
      <c r="A350" s="1">
        <v>42825</v>
      </c>
      <c r="B350" s="4" t="str">
        <f>YEAR(月入库[[#This Row],[日期]]) &amp; "年"</f>
        <v>2017年</v>
      </c>
      <c r="C350" s="4" t="str">
        <f>MONTH(月入库[[#This Row],[日期]]) &amp; "月"</f>
        <v>3月</v>
      </c>
      <c r="D350" s="4">
        <f>--TEXT(月入库[[#This Row],[日期]],"yyyymm")</f>
        <v>201703</v>
      </c>
      <c r="E350" t="s">
        <v>22</v>
      </c>
      <c r="F350" t="s">
        <v>25</v>
      </c>
      <c r="G350">
        <v>1000003183</v>
      </c>
      <c r="H350" t="s">
        <v>23</v>
      </c>
      <c r="I350" t="s">
        <v>13</v>
      </c>
      <c r="J350">
        <v>10000064</v>
      </c>
      <c r="K350" t="s">
        <v>53</v>
      </c>
      <c r="L350" s="2">
        <v>46.5</v>
      </c>
    </row>
    <row r="351" spans="1:12" x14ac:dyDescent="0.2">
      <c r="A351" s="1">
        <v>42825</v>
      </c>
      <c r="B351" s="4" t="str">
        <f>YEAR(月入库[[#This Row],[日期]]) &amp; "年"</f>
        <v>2017年</v>
      </c>
      <c r="C351" s="4" t="str">
        <f>MONTH(月入库[[#This Row],[日期]]) &amp; "月"</f>
        <v>3月</v>
      </c>
      <c r="D351" s="4">
        <f>--TEXT(月入库[[#This Row],[日期]],"yyyymm")</f>
        <v>201703</v>
      </c>
      <c r="E351" t="s">
        <v>22</v>
      </c>
      <c r="F351" t="s">
        <v>25</v>
      </c>
      <c r="G351">
        <v>1000003183</v>
      </c>
      <c r="H351" t="s">
        <v>23</v>
      </c>
      <c r="I351" t="s">
        <v>13</v>
      </c>
      <c r="J351">
        <v>10000078</v>
      </c>
      <c r="K351" t="s">
        <v>30</v>
      </c>
      <c r="L351" s="2">
        <v>6.1999999999999993</v>
      </c>
    </row>
    <row r="352" spans="1:12" x14ac:dyDescent="0.2">
      <c r="A352" s="1">
        <v>42825</v>
      </c>
      <c r="B352" s="4" t="str">
        <f>YEAR(月入库[[#This Row],[日期]]) &amp; "年"</f>
        <v>2017年</v>
      </c>
      <c r="C352" s="4" t="str">
        <f>MONTH(月入库[[#This Row],[日期]]) &amp; "月"</f>
        <v>3月</v>
      </c>
      <c r="D352" s="4">
        <f>--TEXT(月入库[[#This Row],[日期]],"yyyymm")</f>
        <v>201703</v>
      </c>
      <c r="E352" t="s">
        <v>22</v>
      </c>
      <c r="F352" t="s">
        <v>25</v>
      </c>
      <c r="G352">
        <v>1000003183</v>
      </c>
      <c r="H352" t="s">
        <v>23</v>
      </c>
      <c r="I352" t="s">
        <v>13</v>
      </c>
      <c r="J352">
        <v>10000111</v>
      </c>
      <c r="K352" t="s">
        <v>37</v>
      </c>
      <c r="L352" s="2">
        <v>3.8</v>
      </c>
    </row>
    <row r="353" spans="1:12" x14ac:dyDescent="0.2">
      <c r="A353" s="1">
        <v>42825</v>
      </c>
      <c r="B353" s="4" t="str">
        <f>YEAR(月入库[[#This Row],[日期]]) &amp; "年"</f>
        <v>2017年</v>
      </c>
      <c r="C353" s="4" t="str">
        <f>MONTH(月入库[[#This Row],[日期]]) &amp; "月"</f>
        <v>3月</v>
      </c>
      <c r="D353" s="4">
        <f>--TEXT(月入库[[#This Row],[日期]],"yyyymm")</f>
        <v>201703</v>
      </c>
      <c r="E353" t="s">
        <v>22</v>
      </c>
      <c r="F353" t="s">
        <v>25</v>
      </c>
      <c r="G353">
        <v>1000003183</v>
      </c>
      <c r="H353" t="s">
        <v>23</v>
      </c>
      <c r="I353" t="s">
        <v>13</v>
      </c>
      <c r="J353">
        <v>10000136</v>
      </c>
      <c r="K353" t="s">
        <v>40</v>
      </c>
      <c r="L353" s="2">
        <v>2.5</v>
      </c>
    </row>
    <row r="354" spans="1:12" x14ac:dyDescent="0.2">
      <c r="A354" s="1">
        <v>42825</v>
      </c>
      <c r="B354" s="4" t="str">
        <f>YEAR(月入库[[#This Row],[日期]]) &amp; "年"</f>
        <v>2017年</v>
      </c>
      <c r="C354" s="4" t="str">
        <f>MONTH(月入库[[#This Row],[日期]]) &amp; "月"</f>
        <v>3月</v>
      </c>
      <c r="D354" s="4">
        <f>--TEXT(月入库[[#This Row],[日期]],"yyyymm")</f>
        <v>201703</v>
      </c>
      <c r="E354" t="s">
        <v>22</v>
      </c>
      <c r="F354" t="s">
        <v>25</v>
      </c>
      <c r="G354">
        <v>1000003183</v>
      </c>
      <c r="H354" t="s">
        <v>23</v>
      </c>
      <c r="I354" t="s">
        <v>13</v>
      </c>
      <c r="J354">
        <v>10000182</v>
      </c>
      <c r="K354" t="s">
        <v>31</v>
      </c>
      <c r="L354" s="2">
        <v>16.5</v>
      </c>
    </row>
    <row r="355" spans="1:12" x14ac:dyDescent="0.2">
      <c r="A355" s="1">
        <v>42825</v>
      </c>
      <c r="B355" s="4" t="str">
        <f>YEAR(月入库[[#This Row],[日期]]) &amp; "年"</f>
        <v>2017年</v>
      </c>
      <c r="C355" s="4" t="str">
        <f>MONTH(月入库[[#This Row],[日期]]) &amp; "月"</f>
        <v>3月</v>
      </c>
      <c r="D355" s="4">
        <f>--TEXT(月入库[[#This Row],[日期]],"yyyymm")</f>
        <v>201703</v>
      </c>
      <c r="E355" t="s">
        <v>22</v>
      </c>
      <c r="F355" t="s">
        <v>54</v>
      </c>
      <c r="G355">
        <v>1000000046</v>
      </c>
      <c r="H355" t="s">
        <v>52</v>
      </c>
      <c r="I355" t="s">
        <v>13</v>
      </c>
      <c r="J355">
        <v>10000064</v>
      </c>
      <c r="K355" t="s">
        <v>53</v>
      </c>
      <c r="L355" s="2">
        <v>41.5</v>
      </c>
    </row>
    <row r="356" spans="1:12" x14ac:dyDescent="0.2">
      <c r="A356" s="1">
        <v>42825</v>
      </c>
      <c r="B356" s="4" t="str">
        <f>YEAR(月入库[[#This Row],[日期]]) &amp; "年"</f>
        <v>2017年</v>
      </c>
      <c r="C356" s="4" t="str">
        <f>MONTH(月入库[[#This Row],[日期]]) &amp; "月"</f>
        <v>3月</v>
      </c>
      <c r="D356" s="4">
        <f>--TEXT(月入库[[#This Row],[日期]],"yyyymm")</f>
        <v>201703</v>
      </c>
      <c r="E356" t="s">
        <v>22</v>
      </c>
      <c r="F356" t="s">
        <v>54</v>
      </c>
      <c r="G356">
        <v>1000000046</v>
      </c>
      <c r="H356" t="s">
        <v>52</v>
      </c>
      <c r="I356" t="s">
        <v>13</v>
      </c>
      <c r="J356">
        <v>10000078</v>
      </c>
      <c r="K356" t="s">
        <v>30</v>
      </c>
      <c r="L356" s="2">
        <v>12.5</v>
      </c>
    </row>
    <row r="357" spans="1:12" x14ac:dyDescent="0.2">
      <c r="A357" s="1">
        <v>42825</v>
      </c>
      <c r="B357" s="4" t="str">
        <f>YEAR(月入库[[#This Row],[日期]]) &amp; "年"</f>
        <v>2017年</v>
      </c>
      <c r="C357" s="4" t="str">
        <f>MONTH(月入库[[#This Row],[日期]]) &amp; "月"</f>
        <v>3月</v>
      </c>
      <c r="D357" s="4">
        <f>--TEXT(月入库[[#This Row],[日期]],"yyyymm")</f>
        <v>201703</v>
      </c>
      <c r="E357" t="s">
        <v>22</v>
      </c>
      <c r="F357" t="s">
        <v>54</v>
      </c>
      <c r="G357">
        <v>1000000046</v>
      </c>
      <c r="H357" t="s">
        <v>52</v>
      </c>
      <c r="I357" t="s">
        <v>13</v>
      </c>
      <c r="J357">
        <v>10000111</v>
      </c>
      <c r="K357" t="s">
        <v>37</v>
      </c>
      <c r="L357" s="2">
        <v>54.2</v>
      </c>
    </row>
    <row r="358" spans="1:12" x14ac:dyDescent="0.2">
      <c r="A358" s="1">
        <v>42825</v>
      </c>
      <c r="B358" s="4" t="str">
        <f>YEAR(月入库[[#This Row],[日期]]) &amp; "年"</f>
        <v>2017年</v>
      </c>
      <c r="C358" s="4" t="str">
        <f>MONTH(月入库[[#This Row],[日期]]) &amp; "月"</f>
        <v>3月</v>
      </c>
      <c r="D358" s="4">
        <f>--TEXT(月入库[[#This Row],[日期]],"yyyymm")</f>
        <v>201703</v>
      </c>
      <c r="E358" t="s">
        <v>22</v>
      </c>
      <c r="F358" t="s">
        <v>54</v>
      </c>
      <c r="G358">
        <v>1000000046</v>
      </c>
      <c r="H358" t="s">
        <v>52</v>
      </c>
      <c r="I358" t="s">
        <v>13</v>
      </c>
      <c r="J358">
        <v>10000172</v>
      </c>
      <c r="K358" t="s">
        <v>18</v>
      </c>
      <c r="L358" s="2">
        <v>97</v>
      </c>
    </row>
    <row r="359" spans="1:12" x14ac:dyDescent="0.2">
      <c r="A359" s="1">
        <v>42825</v>
      </c>
      <c r="B359" s="4" t="str">
        <f>YEAR(月入库[[#This Row],[日期]]) &amp; "年"</f>
        <v>2017年</v>
      </c>
      <c r="C359" s="4" t="str">
        <f>MONTH(月入库[[#This Row],[日期]]) &amp; "月"</f>
        <v>3月</v>
      </c>
      <c r="D359" s="4">
        <f>--TEXT(月入库[[#This Row],[日期]],"yyyymm")</f>
        <v>201703</v>
      </c>
      <c r="E359" t="s">
        <v>22</v>
      </c>
      <c r="F359" t="s">
        <v>54</v>
      </c>
      <c r="G359">
        <v>1000000046</v>
      </c>
      <c r="H359" t="s">
        <v>52</v>
      </c>
      <c r="I359" t="s">
        <v>13</v>
      </c>
      <c r="J359">
        <v>10000211</v>
      </c>
      <c r="K359" t="s">
        <v>11</v>
      </c>
      <c r="L359" s="2">
        <v>34.1</v>
      </c>
    </row>
    <row r="360" spans="1:12" x14ac:dyDescent="0.2">
      <c r="A360" s="1">
        <v>42825</v>
      </c>
      <c r="B360" s="4" t="str">
        <f>YEAR(月入库[[#This Row],[日期]]) &amp; "年"</f>
        <v>2017年</v>
      </c>
      <c r="C360" s="4" t="str">
        <f>MONTH(月入库[[#This Row],[日期]]) &amp; "月"</f>
        <v>3月</v>
      </c>
      <c r="D360" s="4">
        <f>--TEXT(月入库[[#This Row],[日期]],"yyyymm")</f>
        <v>201703</v>
      </c>
      <c r="E360" t="s">
        <v>22</v>
      </c>
      <c r="F360" t="s">
        <v>33</v>
      </c>
      <c r="G360">
        <v>1000000031</v>
      </c>
      <c r="H360" t="s">
        <v>32</v>
      </c>
      <c r="I360" t="s">
        <v>13</v>
      </c>
      <c r="J360">
        <v>10000061</v>
      </c>
      <c r="K360" t="s">
        <v>28</v>
      </c>
      <c r="L360" s="2">
        <v>100.5</v>
      </c>
    </row>
    <row r="361" spans="1:12" x14ac:dyDescent="0.2">
      <c r="A361" s="1">
        <v>42825</v>
      </c>
      <c r="B361" s="4" t="str">
        <f>YEAR(月入库[[#This Row],[日期]]) &amp; "年"</f>
        <v>2017年</v>
      </c>
      <c r="C361" s="4" t="str">
        <f>MONTH(月入库[[#This Row],[日期]]) &amp; "月"</f>
        <v>3月</v>
      </c>
      <c r="D361" s="4">
        <f>--TEXT(月入库[[#This Row],[日期]],"yyyymm")</f>
        <v>201703</v>
      </c>
      <c r="E361" t="s">
        <v>22</v>
      </c>
      <c r="F361" t="s">
        <v>33</v>
      </c>
      <c r="G361">
        <v>1000000031</v>
      </c>
      <c r="H361" t="s">
        <v>32</v>
      </c>
      <c r="I361" t="s">
        <v>13</v>
      </c>
      <c r="J361">
        <v>10000078</v>
      </c>
      <c r="K361" t="s">
        <v>30</v>
      </c>
      <c r="L361" s="2">
        <v>54.3</v>
      </c>
    </row>
    <row r="362" spans="1:12" x14ac:dyDescent="0.2">
      <c r="A362" s="1">
        <v>42825</v>
      </c>
      <c r="B362" s="4" t="str">
        <f>YEAR(月入库[[#This Row],[日期]]) &amp; "年"</f>
        <v>2017年</v>
      </c>
      <c r="C362" s="4" t="str">
        <f>MONTH(月入库[[#This Row],[日期]]) &amp; "月"</f>
        <v>3月</v>
      </c>
      <c r="D362" s="4">
        <f>--TEXT(月入库[[#This Row],[日期]],"yyyymm")</f>
        <v>201703</v>
      </c>
      <c r="E362" t="s">
        <v>22</v>
      </c>
      <c r="F362" t="s">
        <v>33</v>
      </c>
      <c r="G362">
        <v>1000000031</v>
      </c>
      <c r="H362" t="s">
        <v>32</v>
      </c>
      <c r="I362" t="s">
        <v>13</v>
      </c>
      <c r="J362">
        <v>10000131</v>
      </c>
      <c r="K362" t="s">
        <v>38</v>
      </c>
      <c r="L362" s="2">
        <v>33.5</v>
      </c>
    </row>
    <row r="363" spans="1:12" x14ac:dyDescent="0.2">
      <c r="A363" s="1">
        <v>42825</v>
      </c>
      <c r="B363" s="4" t="str">
        <f>YEAR(月入库[[#This Row],[日期]]) &amp; "年"</f>
        <v>2017年</v>
      </c>
      <c r="C363" s="4" t="str">
        <f>MONTH(月入库[[#This Row],[日期]]) &amp; "月"</f>
        <v>3月</v>
      </c>
      <c r="D363" s="4">
        <f>--TEXT(月入库[[#This Row],[日期]],"yyyymm")</f>
        <v>201703</v>
      </c>
      <c r="E363" t="s">
        <v>22</v>
      </c>
      <c r="F363" t="s">
        <v>33</v>
      </c>
      <c r="G363">
        <v>1000000031</v>
      </c>
      <c r="H363" t="s">
        <v>32</v>
      </c>
      <c r="I363" t="s">
        <v>13</v>
      </c>
      <c r="J363">
        <v>10000136</v>
      </c>
      <c r="K363" t="s">
        <v>40</v>
      </c>
      <c r="L363" s="2">
        <v>12.5</v>
      </c>
    </row>
    <row r="364" spans="1:12" x14ac:dyDescent="0.2">
      <c r="A364" s="1">
        <v>42825</v>
      </c>
      <c r="B364" s="4" t="str">
        <f>YEAR(月入库[[#This Row],[日期]]) &amp; "年"</f>
        <v>2017年</v>
      </c>
      <c r="C364" s="4" t="str">
        <f>MONTH(月入库[[#This Row],[日期]]) &amp; "月"</f>
        <v>3月</v>
      </c>
      <c r="D364" s="4">
        <f>--TEXT(月入库[[#This Row],[日期]],"yyyymm")</f>
        <v>201703</v>
      </c>
      <c r="E364" t="s">
        <v>22</v>
      </c>
      <c r="F364" t="s">
        <v>33</v>
      </c>
      <c r="G364">
        <v>1000000031</v>
      </c>
      <c r="H364" t="s">
        <v>32</v>
      </c>
      <c r="I364" t="s">
        <v>13</v>
      </c>
      <c r="J364">
        <v>10000182</v>
      </c>
      <c r="K364" t="s">
        <v>31</v>
      </c>
      <c r="L364" s="2">
        <v>134</v>
      </c>
    </row>
    <row r="365" spans="1:12" x14ac:dyDescent="0.2">
      <c r="A365" s="1">
        <v>42825</v>
      </c>
      <c r="B365" s="4" t="str">
        <f>YEAR(月入库[[#This Row],[日期]]) &amp; "年"</f>
        <v>2017年</v>
      </c>
      <c r="C365" s="4" t="str">
        <f>MONTH(月入库[[#This Row],[日期]]) &amp; "月"</f>
        <v>3月</v>
      </c>
      <c r="D365" s="4">
        <f>--TEXT(月入库[[#This Row],[日期]],"yyyymm")</f>
        <v>201703</v>
      </c>
      <c r="E365" t="s">
        <v>22</v>
      </c>
      <c r="F365" t="s">
        <v>33</v>
      </c>
      <c r="G365">
        <v>1000000031</v>
      </c>
      <c r="H365" t="s">
        <v>32</v>
      </c>
      <c r="I365" t="s">
        <v>13</v>
      </c>
      <c r="J365">
        <v>20000099</v>
      </c>
      <c r="K365" t="s">
        <v>20</v>
      </c>
      <c r="L365" s="2">
        <v>29.2</v>
      </c>
    </row>
    <row r="366" spans="1:12" x14ac:dyDescent="0.2">
      <c r="A366" s="1">
        <v>42825</v>
      </c>
      <c r="B366" s="4" t="str">
        <f>YEAR(月入库[[#This Row],[日期]]) &amp; "年"</f>
        <v>2017年</v>
      </c>
      <c r="C366" s="4" t="str">
        <f>MONTH(月入库[[#This Row],[日期]]) &amp; "月"</f>
        <v>3月</v>
      </c>
      <c r="D366" s="4">
        <f>--TEXT(月入库[[#This Row],[日期]],"yyyymm")</f>
        <v>201703</v>
      </c>
      <c r="E366" t="s">
        <v>22</v>
      </c>
      <c r="F366" t="s">
        <v>21</v>
      </c>
      <c r="G366">
        <v>1000002872</v>
      </c>
      <c r="H366" t="s">
        <v>19</v>
      </c>
      <c r="I366" t="s">
        <v>13</v>
      </c>
      <c r="J366">
        <v>10000111</v>
      </c>
      <c r="K366" t="s">
        <v>37</v>
      </c>
      <c r="L366" s="2">
        <v>0.5</v>
      </c>
    </row>
    <row r="367" spans="1:12" x14ac:dyDescent="0.2">
      <c r="A367" s="1">
        <v>42825</v>
      </c>
      <c r="B367" s="4" t="str">
        <f>YEAR(月入库[[#This Row],[日期]]) &amp; "年"</f>
        <v>2017年</v>
      </c>
      <c r="C367" s="4" t="str">
        <f>MONTH(月入库[[#This Row],[日期]]) &amp; "月"</f>
        <v>3月</v>
      </c>
      <c r="D367" s="4">
        <f>--TEXT(月入库[[#This Row],[日期]],"yyyymm")</f>
        <v>201703</v>
      </c>
      <c r="E367" t="s">
        <v>22</v>
      </c>
      <c r="F367" t="s">
        <v>61</v>
      </c>
      <c r="G367">
        <v>1000000579</v>
      </c>
      <c r="H367" t="s">
        <v>60</v>
      </c>
      <c r="I367" t="s">
        <v>13</v>
      </c>
      <c r="J367">
        <v>10000061</v>
      </c>
      <c r="K367" t="s">
        <v>28</v>
      </c>
      <c r="L367" s="2">
        <v>31.4</v>
      </c>
    </row>
    <row r="368" spans="1:12" x14ac:dyDescent="0.2">
      <c r="A368" s="1">
        <v>42825</v>
      </c>
      <c r="B368" s="4" t="str">
        <f>YEAR(月入库[[#This Row],[日期]]) &amp; "年"</f>
        <v>2017年</v>
      </c>
      <c r="C368" s="4" t="str">
        <f>MONTH(月入库[[#This Row],[日期]]) &amp; "月"</f>
        <v>3月</v>
      </c>
      <c r="D368" s="4">
        <f>--TEXT(月入库[[#This Row],[日期]],"yyyymm")</f>
        <v>201703</v>
      </c>
      <c r="E368" t="s">
        <v>22</v>
      </c>
      <c r="F368" t="s">
        <v>61</v>
      </c>
      <c r="G368">
        <v>1000000579</v>
      </c>
      <c r="H368" t="s">
        <v>60</v>
      </c>
      <c r="I368" t="s">
        <v>13</v>
      </c>
      <c r="J368">
        <v>10000131</v>
      </c>
      <c r="K368" t="s">
        <v>38</v>
      </c>
      <c r="L368" s="2">
        <v>4.0999999999999996</v>
      </c>
    </row>
    <row r="369" spans="1:12" x14ac:dyDescent="0.2">
      <c r="A369" s="1">
        <v>42825</v>
      </c>
      <c r="B369" s="4" t="str">
        <f>YEAR(月入库[[#This Row],[日期]]) &amp; "年"</f>
        <v>2017年</v>
      </c>
      <c r="C369" s="4" t="str">
        <f>MONTH(月入库[[#This Row],[日期]]) &amp; "月"</f>
        <v>3月</v>
      </c>
      <c r="D369" s="4">
        <f>--TEXT(月入库[[#This Row],[日期]],"yyyymm")</f>
        <v>201703</v>
      </c>
      <c r="E369" t="s">
        <v>22</v>
      </c>
      <c r="F369" t="s">
        <v>61</v>
      </c>
      <c r="G369">
        <v>1000000579</v>
      </c>
      <c r="H369" t="s">
        <v>60</v>
      </c>
      <c r="I369" t="s">
        <v>13</v>
      </c>
      <c r="J369">
        <v>10000182</v>
      </c>
      <c r="K369" t="s">
        <v>31</v>
      </c>
      <c r="L369" s="2">
        <v>71.2</v>
      </c>
    </row>
    <row r="370" spans="1:12" x14ac:dyDescent="0.2">
      <c r="A370" s="1">
        <v>42825</v>
      </c>
      <c r="B370" s="4" t="str">
        <f>YEAR(月入库[[#This Row],[日期]]) &amp; "年"</f>
        <v>2017年</v>
      </c>
      <c r="C370" s="4" t="str">
        <f>MONTH(月入库[[#This Row],[日期]]) &amp; "月"</f>
        <v>3月</v>
      </c>
      <c r="D370" s="4">
        <f>--TEXT(月入库[[#This Row],[日期]],"yyyymm")</f>
        <v>201703</v>
      </c>
      <c r="E370" t="s">
        <v>22</v>
      </c>
      <c r="F370" t="s">
        <v>61</v>
      </c>
      <c r="G370">
        <v>1000000579</v>
      </c>
      <c r="H370" t="s">
        <v>60</v>
      </c>
      <c r="I370" t="s">
        <v>13</v>
      </c>
      <c r="J370">
        <v>10000211</v>
      </c>
      <c r="K370" t="s">
        <v>11</v>
      </c>
      <c r="L370" s="2">
        <v>4.8</v>
      </c>
    </row>
    <row r="371" spans="1:12" x14ac:dyDescent="0.2">
      <c r="A371" s="1">
        <v>42825</v>
      </c>
      <c r="B371" s="4" t="str">
        <f>YEAR(月入库[[#This Row],[日期]]) &amp; "年"</f>
        <v>2017年</v>
      </c>
      <c r="C371" s="4" t="str">
        <f>MONTH(月入库[[#This Row],[日期]]) &amp; "月"</f>
        <v>3月</v>
      </c>
      <c r="D371" s="4">
        <f>--TEXT(月入库[[#This Row],[日期]],"yyyymm")</f>
        <v>201703</v>
      </c>
      <c r="E371" t="s">
        <v>22</v>
      </c>
      <c r="F371" t="s">
        <v>61</v>
      </c>
      <c r="G371">
        <v>1000000579</v>
      </c>
      <c r="H371" t="s">
        <v>60</v>
      </c>
      <c r="I371" t="s">
        <v>13</v>
      </c>
      <c r="J371">
        <v>20000099</v>
      </c>
      <c r="K371" t="s">
        <v>20</v>
      </c>
      <c r="L371" s="2">
        <v>17.8</v>
      </c>
    </row>
    <row r="372" spans="1:12" x14ac:dyDescent="0.2">
      <c r="A372" s="1">
        <v>42825</v>
      </c>
      <c r="B372" s="4" t="str">
        <f>YEAR(月入库[[#This Row],[日期]]) &amp; "年"</f>
        <v>2017年</v>
      </c>
      <c r="C372" s="4" t="str">
        <f>MONTH(月入库[[#This Row],[日期]]) &amp; "月"</f>
        <v>3月</v>
      </c>
      <c r="D372" s="4">
        <f>--TEXT(月入库[[#This Row],[日期]],"yyyymm")</f>
        <v>201703</v>
      </c>
      <c r="E372" t="s">
        <v>22</v>
      </c>
      <c r="F372" t="s">
        <v>35</v>
      </c>
      <c r="G372">
        <v>1000000047</v>
      </c>
      <c r="H372" t="s">
        <v>34</v>
      </c>
      <c r="I372" t="s">
        <v>13</v>
      </c>
      <c r="J372">
        <v>10000061</v>
      </c>
      <c r="K372" t="s">
        <v>28</v>
      </c>
      <c r="L372" s="2">
        <v>25</v>
      </c>
    </row>
    <row r="373" spans="1:12" x14ac:dyDescent="0.2">
      <c r="A373" s="1">
        <v>42825</v>
      </c>
      <c r="B373" s="4" t="str">
        <f>YEAR(月入库[[#This Row],[日期]]) &amp; "年"</f>
        <v>2017年</v>
      </c>
      <c r="C373" s="4" t="str">
        <f>MONTH(月入库[[#This Row],[日期]]) &amp; "月"</f>
        <v>3月</v>
      </c>
      <c r="D373" s="4">
        <f>--TEXT(月入库[[#This Row],[日期]],"yyyymm")</f>
        <v>201703</v>
      </c>
      <c r="E373" t="s">
        <v>22</v>
      </c>
      <c r="F373" t="s">
        <v>35</v>
      </c>
      <c r="G373">
        <v>1000000047</v>
      </c>
      <c r="H373" t="s">
        <v>34</v>
      </c>
      <c r="I373" t="s">
        <v>13</v>
      </c>
      <c r="J373">
        <v>10000064</v>
      </c>
      <c r="K373" t="s">
        <v>53</v>
      </c>
      <c r="L373" s="2">
        <v>7.3000000000000007</v>
      </c>
    </row>
    <row r="374" spans="1:12" x14ac:dyDescent="0.2">
      <c r="A374" s="1">
        <v>42825</v>
      </c>
      <c r="B374" s="4" t="str">
        <f>YEAR(月入库[[#This Row],[日期]]) &amp; "年"</f>
        <v>2017年</v>
      </c>
      <c r="C374" s="4" t="str">
        <f>MONTH(月入库[[#This Row],[日期]]) &amp; "月"</f>
        <v>3月</v>
      </c>
      <c r="D374" s="4">
        <f>--TEXT(月入库[[#This Row],[日期]],"yyyymm")</f>
        <v>201703</v>
      </c>
      <c r="E374" t="s">
        <v>22</v>
      </c>
      <c r="F374" t="s">
        <v>35</v>
      </c>
      <c r="G374">
        <v>1000000047</v>
      </c>
      <c r="H374" t="s">
        <v>34</v>
      </c>
      <c r="I374" t="s">
        <v>13</v>
      </c>
      <c r="J374">
        <v>10000078</v>
      </c>
      <c r="K374" t="s">
        <v>30</v>
      </c>
      <c r="L374" s="2">
        <v>100.3</v>
      </c>
    </row>
    <row r="375" spans="1:12" x14ac:dyDescent="0.2">
      <c r="A375" s="1">
        <v>42825</v>
      </c>
      <c r="B375" s="4" t="str">
        <f>YEAR(月入库[[#This Row],[日期]]) &amp; "年"</f>
        <v>2017年</v>
      </c>
      <c r="C375" s="4" t="str">
        <f>MONTH(月入库[[#This Row],[日期]]) &amp; "月"</f>
        <v>3月</v>
      </c>
      <c r="D375" s="4">
        <f>--TEXT(月入库[[#This Row],[日期]],"yyyymm")</f>
        <v>201703</v>
      </c>
      <c r="E375" t="s">
        <v>22</v>
      </c>
      <c r="F375" t="s">
        <v>35</v>
      </c>
      <c r="G375">
        <v>1000000047</v>
      </c>
      <c r="H375" t="s">
        <v>34</v>
      </c>
      <c r="I375" t="s">
        <v>13</v>
      </c>
      <c r="J375">
        <v>10000131</v>
      </c>
      <c r="K375" t="s">
        <v>38</v>
      </c>
      <c r="L375" s="2">
        <v>31.3</v>
      </c>
    </row>
    <row r="376" spans="1:12" x14ac:dyDescent="0.2">
      <c r="A376" s="1">
        <v>42825</v>
      </c>
      <c r="B376" s="4" t="str">
        <f>YEAR(月入库[[#This Row],[日期]]) &amp; "年"</f>
        <v>2017年</v>
      </c>
      <c r="C376" s="4" t="str">
        <f>MONTH(月入库[[#This Row],[日期]]) &amp; "月"</f>
        <v>3月</v>
      </c>
      <c r="D376" s="4">
        <f>--TEXT(月入库[[#This Row],[日期]],"yyyymm")</f>
        <v>201703</v>
      </c>
      <c r="E376" t="s">
        <v>22</v>
      </c>
      <c r="F376" t="s">
        <v>35</v>
      </c>
      <c r="G376">
        <v>1000000047</v>
      </c>
      <c r="H376" t="s">
        <v>34</v>
      </c>
      <c r="I376" t="s">
        <v>13</v>
      </c>
      <c r="J376">
        <v>10000172</v>
      </c>
      <c r="K376" t="s">
        <v>18</v>
      </c>
      <c r="L376" s="2">
        <v>7.7</v>
      </c>
    </row>
    <row r="377" spans="1:12" x14ac:dyDescent="0.2">
      <c r="A377" s="1">
        <v>42825</v>
      </c>
      <c r="B377" s="4" t="str">
        <f>YEAR(月入库[[#This Row],[日期]]) &amp; "年"</f>
        <v>2017年</v>
      </c>
      <c r="C377" s="4" t="str">
        <f>MONTH(月入库[[#This Row],[日期]]) &amp; "月"</f>
        <v>3月</v>
      </c>
      <c r="D377" s="4">
        <f>--TEXT(月入库[[#This Row],[日期]],"yyyymm")</f>
        <v>201703</v>
      </c>
      <c r="E377" t="s">
        <v>22</v>
      </c>
      <c r="F377" t="s">
        <v>35</v>
      </c>
      <c r="G377">
        <v>1000000047</v>
      </c>
      <c r="H377" t="s">
        <v>34</v>
      </c>
      <c r="I377" t="s">
        <v>13</v>
      </c>
      <c r="J377">
        <v>10000182</v>
      </c>
      <c r="K377" t="s">
        <v>31</v>
      </c>
      <c r="L377" s="2">
        <v>100.30000000000001</v>
      </c>
    </row>
    <row r="378" spans="1:12" x14ac:dyDescent="0.2">
      <c r="A378" s="1">
        <v>42825</v>
      </c>
      <c r="B378" s="4" t="str">
        <f>YEAR(月入库[[#This Row],[日期]]) &amp; "年"</f>
        <v>2017年</v>
      </c>
      <c r="C378" s="4" t="str">
        <f>MONTH(月入库[[#This Row],[日期]]) &amp; "月"</f>
        <v>3月</v>
      </c>
      <c r="D378" s="4">
        <f>--TEXT(月入库[[#This Row],[日期]],"yyyymm")</f>
        <v>201703</v>
      </c>
      <c r="E378" t="s">
        <v>22</v>
      </c>
      <c r="F378" t="s">
        <v>35</v>
      </c>
      <c r="G378">
        <v>1000000047</v>
      </c>
      <c r="H378" t="s">
        <v>34</v>
      </c>
      <c r="I378" t="s">
        <v>13</v>
      </c>
      <c r="J378">
        <v>10000211</v>
      </c>
      <c r="K378" t="s">
        <v>11</v>
      </c>
      <c r="L378" s="2">
        <v>17.100000000000001</v>
      </c>
    </row>
    <row r="379" spans="1:12" x14ac:dyDescent="0.2">
      <c r="A379" s="1">
        <v>42825</v>
      </c>
      <c r="B379" s="4" t="str">
        <f>YEAR(月入库[[#This Row],[日期]]) &amp; "年"</f>
        <v>2017年</v>
      </c>
      <c r="C379" s="4" t="str">
        <f>MONTH(月入库[[#This Row],[日期]]) &amp; "月"</f>
        <v>3月</v>
      </c>
      <c r="D379" s="4">
        <f>--TEXT(月入库[[#This Row],[日期]],"yyyymm")</f>
        <v>201703</v>
      </c>
      <c r="E379" t="s">
        <v>43</v>
      </c>
      <c r="F379" t="s">
        <v>51</v>
      </c>
      <c r="G379">
        <v>1000000460</v>
      </c>
      <c r="H379" t="s">
        <v>50</v>
      </c>
      <c r="I379" t="s">
        <v>26</v>
      </c>
      <c r="J379">
        <v>40000085</v>
      </c>
      <c r="K379" t="s">
        <v>24</v>
      </c>
      <c r="L379" s="2">
        <v>261.3</v>
      </c>
    </row>
    <row r="380" spans="1:12" x14ac:dyDescent="0.2">
      <c r="A380" s="1">
        <v>42825</v>
      </c>
      <c r="B380" s="4" t="str">
        <f>YEAR(月入库[[#This Row],[日期]]) &amp; "年"</f>
        <v>2017年</v>
      </c>
      <c r="C380" s="4" t="str">
        <f>MONTH(月入库[[#This Row],[日期]]) &amp; "月"</f>
        <v>3月</v>
      </c>
      <c r="D380" s="4">
        <f>--TEXT(月入库[[#This Row],[日期]],"yyyymm")</f>
        <v>201703</v>
      </c>
      <c r="E380" t="s">
        <v>43</v>
      </c>
      <c r="F380" t="s">
        <v>42</v>
      </c>
      <c r="G380">
        <v>1000000931</v>
      </c>
      <c r="H380" t="s">
        <v>41</v>
      </c>
      <c r="I380" t="s">
        <v>26</v>
      </c>
      <c r="J380">
        <v>40000085</v>
      </c>
      <c r="K380" t="s">
        <v>24</v>
      </c>
      <c r="L380" s="2">
        <v>152</v>
      </c>
    </row>
    <row r="381" spans="1:12" x14ac:dyDescent="0.2">
      <c r="A381" s="1">
        <v>42825</v>
      </c>
      <c r="B381" s="4" t="str">
        <f>YEAR(月入库[[#This Row],[日期]]) &amp; "年"</f>
        <v>2017年</v>
      </c>
      <c r="C381" s="4" t="str">
        <f>MONTH(月入库[[#This Row],[日期]]) &amp; "月"</f>
        <v>3月</v>
      </c>
      <c r="D381" s="4">
        <f>--TEXT(月入库[[#This Row],[日期]],"yyyymm")</f>
        <v>201703</v>
      </c>
      <c r="E381" t="s">
        <v>43</v>
      </c>
      <c r="F381" t="s">
        <v>42</v>
      </c>
      <c r="G381">
        <v>1000001014</v>
      </c>
      <c r="H381" t="s">
        <v>44</v>
      </c>
      <c r="I381" t="s">
        <v>26</v>
      </c>
      <c r="J381">
        <v>40000085</v>
      </c>
      <c r="K381" t="s">
        <v>24</v>
      </c>
      <c r="L381" s="2">
        <v>38</v>
      </c>
    </row>
    <row r="382" spans="1:12" x14ac:dyDescent="0.2">
      <c r="A382" s="1">
        <v>42825</v>
      </c>
      <c r="B382" s="4" t="str">
        <f>YEAR(月入库[[#This Row],[日期]]) &amp; "年"</f>
        <v>2017年</v>
      </c>
      <c r="C382" s="4" t="str">
        <f>MONTH(月入库[[#This Row],[日期]]) &amp; "月"</f>
        <v>3月</v>
      </c>
      <c r="D382" s="4">
        <f>--TEXT(月入库[[#This Row],[日期]],"yyyymm")</f>
        <v>201703</v>
      </c>
      <c r="E382" t="s">
        <v>9</v>
      </c>
      <c r="F382" t="s">
        <v>15</v>
      </c>
      <c r="G382">
        <v>1000002981</v>
      </c>
      <c r="H382" t="s">
        <v>62</v>
      </c>
      <c r="I382" t="s">
        <v>26</v>
      </c>
      <c r="J382">
        <v>40000080</v>
      </c>
      <c r="K382" t="s">
        <v>67</v>
      </c>
      <c r="L382" s="2">
        <v>21.7</v>
      </c>
    </row>
    <row r="383" spans="1:12" x14ac:dyDescent="0.2">
      <c r="A383" s="1">
        <v>42825</v>
      </c>
      <c r="B383" s="4" t="str">
        <f>YEAR(月入库[[#This Row],[日期]]) &amp; "年"</f>
        <v>2017年</v>
      </c>
      <c r="C383" s="4" t="str">
        <f>MONTH(月入库[[#This Row],[日期]]) &amp; "月"</f>
        <v>3月</v>
      </c>
      <c r="D383" s="4">
        <f>--TEXT(月入库[[#This Row],[日期]],"yyyymm")</f>
        <v>201703</v>
      </c>
      <c r="E383" t="s">
        <v>9</v>
      </c>
      <c r="F383" t="s">
        <v>15</v>
      </c>
      <c r="G383">
        <v>1000002986</v>
      </c>
      <c r="H383" t="s">
        <v>14</v>
      </c>
      <c r="I383" t="s">
        <v>26</v>
      </c>
      <c r="J383">
        <v>40000080</v>
      </c>
      <c r="K383" t="s">
        <v>67</v>
      </c>
      <c r="L383" s="2">
        <v>4.3</v>
      </c>
    </row>
    <row r="384" spans="1:12" x14ac:dyDescent="0.2">
      <c r="A384" s="1">
        <v>42825</v>
      </c>
      <c r="B384" s="4" t="str">
        <f>YEAR(月入库[[#This Row],[日期]]) &amp; "年"</f>
        <v>2017年</v>
      </c>
      <c r="C384" s="4" t="str">
        <f>MONTH(月入库[[#This Row],[日期]]) &amp; "月"</f>
        <v>3月</v>
      </c>
      <c r="D384" s="4">
        <f>--TEXT(月入库[[#This Row],[日期]],"yyyymm")</f>
        <v>201703</v>
      </c>
      <c r="E384" t="s">
        <v>9</v>
      </c>
      <c r="F384" t="s">
        <v>72</v>
      </c>
      <c r="G384">
        <v>1000000064</v>
      </c>
      <c r="H384" t="s">
        <v>76</v>
      </c>
      <c r="I384" t="s">
        <v>26</v>
      </c>
      <c r="J384">
        <v>40000080</v>
      </c>
      <c r="K384" t="s">
        <v>67</v>
      </c>
      <c r="L384" s="2">
        <v>21.7</v>
      </c>
    </row>
    <row r="385" spans="1:12" x14ac:dyDescent="0.2">
      <c r="A385" s="1">
        <v>42825</v>
      </c>
      <c r="B385" s="4" t="str">
        <f>YEAR(月入库[[#This Row],[日期]]) &amp; "年"</f>
        <v>2017年</v>
      </c>
      <c r="C385" s="4" t="str">
        <f>MONTH(月入库[[#This Row],[日期]]) &amp; "月"</f>
        <v>3月</v>
      </c>
      <c r="D385" s="4">
        <f>--TEXT(月入库[[#This Row],[日期]],"yyyymm")</f>
        <v>201703</v>
      </c>
      <c r="E385" t="s">
        <v>9</v>
      </c>
      <c r="F385" t="s">
        <v>72</v>
      </c>
      <c r="G385">
        <v>1000001699</v>
      </c>
      <c r="H385" t="s">
        <v>71</v>
      </c>
      <c r="I385" t="s">
        <v>26</v>
      </c>
      <c r="J385">
        <v>40000080</v>
      </c>
      <c r="K385" t="s">
        <v>67</v>
      </c>
      <c r="L385" s="2">
        <v>2.2000000000000002</v>
      </c>
    </row>
    <row r="386" spans="1:12" x14ac:dyDescent="0.2">
      <c r="A386" s="1">
        <v>42825</v>
      </c>
      <c r="B386" s="4" t="str">
        <f>YEAR(月入库[[#This Row],[日期]]) &amp; "年"</f>
        <v>2017年</v>
      </c>
      <c r="C386" s="4" t="str">
        <f>MONTH(月入库[[#This Row],[日期]]) &amp; "月"</f>
        <v>3月</v>
      </c>
      <c r="D386" s="4">
        <f>--TEXT(月入库[[#This Row],[日期]],"yyyymm")</f>
        <v>201703</v>
      </c>
      <c r="E386" t="s">
        <v>9</v>
      </c>
      <c r="F386" t="s">
        <v>17</v>
      </c>
      <c r="G386">
        <v>1000000059</v>
      </c>
      <c r="H386" t="s">
        <v>55</v>
      </c>
      <c r="I386" t="s">
        <v>26</v>
      </c>
      <c r="J386">
        <v>40000080</v>
      </c>
      <c r="K386" t="s">
        <v>67</v>
      </c>
      <c r="L386" s="2">
        <v>91.4</v>
      </c>
    </row>
    <row r="387" spans="1:12" x14ac:dyDescent="0.2">
      <c r="A387" s="1">
        <v>42825</v>
      </c>
      <c r="B387" s="4" t="str">
        <f>YEAR(月入库[[#This Row],[日期]]) &amp; "年"</f>
        <v>2017年</v>
      </c>
      <c r="C387" s="4" t="str">
        <f>MONTH(月入库[[#This Row],[日期]]) &amp; "月"</f>
        <v>3月</v>
      </c>
      <c r="D387" s="4">
        <f>--TEXT(月入库[[#This Row],[日期]],"yyyymm")</f>
        <v>201703</v>
      </c>
      <c r="E387" t="s">
        <v>9</v>
      </c>
      <c r="F387" t="s">
        <v>17</v>
      </c>
      <c r="G387">
        <v>1000000059</v>
      </c>
      <c r="H387" t="s">
        <v>55</v>
      </c>
      <c r="I387" t="s">
        <v>26</v>
      </c>
      <c r="J387">
        <v>40000085</v>
      </c>
      <c r="K387" t="s">
        <v>24</v>
      </c>
      <c r="L387" s="2">
        <v>103.4</v>
      </c>
    </row>
    <row r="388" spans="1:12" x14ac:dyDescent="0.2">
      <c r="A388" s="1">
        <v>42825</v>
      </c>
      <c r="B388" s="4" t="str">
        <f>YEAR(月入库[[#This Row],[日期]]) &amp; "年"</f>
        <v>2017年</v>
      </c>
      <c r="C388" s="4" t="str">
        <f>MONTH(月入库[[#This Row],[日期]]) &amp; "月"</f>
        <v>3月</v>
      </c>
      <c r="D388" s="4">
        <f>--TEXT(月入库[[#This Row],[日期]],"yyyymm")</f>
        <v>201703</v>
      </c>
      <c r="E388" t="s">
        <v>9</v>
      </c>
      <c r="F388" t="s">
        <v>17</v>
      </c>
      <c r="G388">
        <v>1000001649</v>
      </c>
      <c r="H388" t="s">
        <v>16</v>
      </c>
      <c r="I388" t="s">
        <v>26</v>
      </c>
      <c r="J388">
        <v>40000080</v>
      </c>
      <c r="K388" t="s">
        <v>67</v>
      </c>
      <c r="L388" s="2">
        <v>32.6</v>
      </c>
    </row>
    <row r="389" spans="1:12" x14ac:dyDescent="0.2">
      <c r="A389" s="1">
        <v>42825</v>
      </c>
      <c r="B389" s="4" t="str">
        <f>YEAR(月入库[[#This Row],[日期]]) &amp; "年"</f>
        <v>2017年</v>
      </c>
      <c r="C389" s="4" t="str">
        <f>MONTH(月入库[[#This Row],[日期]]) &amp; "月"</f>
        <v>3月</v>
      </c>
      <c r="D389" s="4">
        <f>--TEXT(月入库[[#This Row],[日期]],"yyyymm")</f>
        <v>201703</v>
      </c>
      <c r="E389" t="s">
        <v>22</v>
      </c>
      <c r="F389" t="s">
        <v>29</v>
      </c>
      <c r="G389">
        <v>1000000101</v>
      </c>
      <c r="H389" t="s">
        <v>39</v>
      </c>
      <c r="I389" t="s">
        <v>26</v>
      </c>
      <c r="J389">
        <v>40000085</v>
      </c>
      <c r="K389" t="s">
        <v>24</v>
      </c>
      <c r="L389" s="2">
        <v>48.9</v>
      </c>
    </row>
    <row r="390" spans="1:12" x14ac:dyDescent="0.2">
      <c r="A390" s="1">
        <v>42825</v>
      </c>
      <c r="B390" s="4" t="str">
        <f>YEAR(月入库[[#This Row],[日期]]) &amp; "年"</f>
        <v>2017年</v>
      </c>
      <c r="C390" s="4" t="str">
        <f>MONTH(月入库[[#This Row],[日期]]) &amp; "月"</f>
        <v>3月</v>
      </c>
      <c r="D390" s="4">
        <f>--TEXT(月入库[[#This Row],[日期]],"yyyymm")</f>
        <v>201703</v>
      </c>
      <c r="E390" t="s">
        <v>22</v>
      </c>
      <c r="F390" t="s">
        <v>33</v>
      </c>
      <c r="G390">
        <v>1000000031</v>
      </c>
      <c r="H390" t="s">
        <v>32</v>
      </c>
      <c r="I390" t="s">
        <v>26</v>
      </c>
      <c r="J390">
        <v>40000085</v>
      </c>
      <c r="K390" t="s">
        <v>24</v>
      </c>
      <c r="L390" s="2">
        <v>212.3</v>
      </c>
    </row>
    <row r="391" spans="1:12" x14ac:dyDescent="0.2">
      <c r="A391" s="1">
        <v>42825</v>
      </c>
      <c r="B391" s="4" t="str">
        <f>YEAR(月入库[[#This Row],[日期]]) &amp; "年"</f>
        <v>2017年</v>
      </c>
      <c r="C391" s="4" t="str">
        <f>MONTH(月入库[[#This Row],[日期]]) &amp; "月"</f>
        <v>3月</v>
      </c>
      <c r="D391" s="4">
        <f>--TEXT(月入库[[#This Row],[日期]],"yyyymm")</f>
        <v>201703</v>
      </c>
      <c r="E391" t="s">
        <v>22</v>
      </c>
      <c r="F391" t="s">
        <v>61</v>
      </c>
      <c r="G391">
        <v>1000000579</v>
      </c>
      <c r="H391" t="s">
        <v>60</v>
      </c>
      <c r="I391" t="s">
        <v>26</v>
      </c>
      <c r="J391">
        <v>40000085</v>
      </c>
      <c r="K391" t="s">
        <v>24</v>
      </c>
      <c r="L391" s="2">
        <v>218</v>
      </c>
    </row>
    <row r="392" spans="1:12" x14ac:dyDescent="0.2">
      <c r="A392" s="1">
        <v>42855</v>
      </c>
      <c r="B392" s="4" t="str">
        <f>YEAR(月入库[[#This Row],[日期]]) &amp; "年"</f>
        <v>2017年</v>
      </c>
      <c r="C392" s="4" t="str">
        <f>MONTH(月入库[[#This Row],[日期]]) &amp; "月"</f>
        <v>4月</v>
      </c>
      <c r="D392" s="4">
        <f>--TEXT(月入库[[#This Row],[日期]],"yyyymm")</f>
        <v>201704</v>
      </c>
      <c r="E392" t="s">
        <v>43</v>
      </c>
      <c r="F392" t="s">
        <v>51</v>
      </c>
      <c r="G392">
        <v>1000000460</v>
      </c>
      <c r="H392" t="s">
        <v>50</v>
      </c>
      <c r="I392" t="s">
        <v>13</v>
      </c>
      <c r="J392">
        <v>10000131</v>
      </c>
      <c r="K392" t="s">
        <v>38</v>
      </c>
      <c r="L392" s="2">
        <v>43.6</v>
      </c>
    </row>
    <row r="393" spans="1:12" x14ac:dyDescent="0.2">
      <c r="A393" s="1">
        <v>42855</v>
      </c>
      <c r="B393" s="4" t="str">
        <f>YEAR(月入库[[#This Row],[日期]]) &amp; "年"</f>
        <v>2017年</v>
      </c>
      <c r="C393" s="4" t="str">
        <f>MONTH(月入库[[#This Row],[日期]]) &amp; "月"</f>
        <v>4月</v>
      </c>
      <c r="D393" s="4">
        <f>--TEXT(月入库[[#This Row],[日期]],"yyyymm")</f>
        <v>201704</v>
      </c>
      <c r="E393" t="s">
        <v>43</v>
      </c>
      <c r="F393" t="s">
        <v>51</v>
      </c>
      <c r="G393">
        <v>1000000460</v>
      </c>
      <c r="H393" t="s">
        <v>50</v>
      </c>
      <c r="I393" t="s">
        <v>13</v>
      </c>
      <c r="J393">
        <v>10000172</v>
      </c>
      <c r="K393" t="s">
        <v>18</v>
      </c>
      <c r="L393" s="2">
        <v>65.099999999999994</v>
      </c>
    </row>
    <row r="394" spans="1:12" x14ac:dyDescent="0.2">
      <c r="A394" s="1">
        <v>42855</v>
      </c>
      <c r="B394" s="4" t="str">
        <f>YEAR(月入库[[#This Row],[日期]]) &amp; "年"</f>
        <v>2017年</v>
      </c>
      <c r="C394" s="4" t="str">
        <f>MONTH(月入库[[#This Row],[日期]]) &amp; "月"</f>
        <v>4月</v>
      </c>
      <c r="D394" s="4">
        <f>--TEXT(月入库[[#This Row],[日期]],"yyyymm")</f>
        <v>201704</v>
      </c>
      <c r="E394" t="s">
        <v>43</v>
      </c>
      <c r="F394" t="s">
        <v>42</v>
      </c>
      <c r="G394">
        <v>1000000931</v>
      </c>
      <c r="H394" t="s">
        <v>41</v>
      </c>
      <c r="I394" t="s">
        <v>13</v>
      </c>
      <c r="J394">
        <v>10000078</v>
      </c>
      <c r="K394" t="s">
        <v>30</v>
      </c>
      <c r="L394" s="2">
        <v>35</v>
      </c>
    </row>
    <row r="395" spans="1:12" x14ac:dyDescent="0.2">
      <c r="A395" s="1">
        <v>42855</v>
      </c>
      <c r="B395" s="4" t="str">
        <f>YEAR(月入库[[#This Row],[日期]]) &amp; "年"</f>
        <v>2017年</v>
      </c>
      <c r="C395" s="4" t="str">
        <f>MONTH(月入库[[#This Row],[日期]]) &amp; "月"</f>
        <v>4月</v>
      </c>
      <c r="D395" s="4">
        <f>--TEXT(月入库[[#This Row],[日期]],"yyyymm")</f>
        <v>201704</v>
      </c>
      <c r="E395" t="s">
        <v>43</v>
      </c>
      <c r="F395" t="s">
        <v>42</v>
      </c>
      <c r="G395">
        <v>1000000931</v>
      </c>
      <c r="H395" t="s">
        <v>41</v>
      </c>
      <c r="I395" t="s">
        <v>13</v>
      </c>
      <c r="J395">
        <v>10000131</v>
      </c>
      <c r="K395" t="s">
        <v>38</v>
      </c>
      <c r="L395" s="2">
        <v>205.5</v>
      </c>
    </row>
    <row r="396" spans="1:12" x14ac:dyDescent="0.2">
      <c r="A396" s="1">
        <v>42855</v>
      </c>
      <c r="B396" s="4" t="str">
        <f>YEAR(月入库[[#This Row],[日期]]) &amp; "年"</f>
        <v>2017年</v>
      </c>
      <c r="C396" s="4" t="str">
        <f>MONTH(月入库[[#This Row],[日期]]) &amp; "月"</f>
        <v>4月</v>
      </c>
      <c r="D396" s="4">
        <f>--TEXT(月入库[[#This Row],[日期]],"yyyymm")</f>
        <v>201704</v>
      </c>
      <c r="E396" t="s">
        <v>43</v>
      </c>
      <c r="F396" t="s">
        <v>42</v>
      </c>
      <c r="G396">
        <v>1000000931</v>
      </c>
      <c r="H396" t="s">
        <v>41</v>
      </c>
      <c r="I396" t="s">
        <v>13</v>
      </c>
      <c r="J396">
        <v>10000182</v>
      </c>
      <c r="K396" t="s">
        <v>31</v>
      </c>
      <c r="L396" s="2">
        <v>78.900000000000006</v>
      </c>
    </row>
    <row r="397" spans="1:12" x14ac:dyDescent="0.2">
      <c r="A397" s="1">
        <v>42855</v>
      </c>
      <c r="B397" s="4" t="str">
        <f>YEAR(月入库[[#This Row],[日期]]) &amp; "年"</f>
        <v>2017年</v>
      </c>
      <c r="C397" s="4" t="str">
        <f>MONTH(月入库[[#This Row],[日期]]) &amp; "月"</f>
        <v>4月</v>
      </c>
      <c r="D397" s="4">
        <f>--TEXT(月入库[[#This Row],[日期]],"yyyymm")</f>
        <v>201704</v>
      </c>
      <c r="E397" t="s">
        <v>43</v>
      </c>
      <c r="F397" t="s">
        <v>42</v>
      </c>
      <c r="G397">
        <v>1000000931</v>
      </c>
      <c r="H397" t="s">
        <v>41</v>
      </c>
      <c r="I397" t="s">
        <v>13</v>
      </c>
      <c r="J397">
        <v>20000099</v>
      </c>
      <c r="K397" t="s">
        <v>20</v>
      </c>
      <c r="L397" s="2">
        <v>32.700000000000003</v>
      </c>
    </row>
    <row r="398" spans="1:12" x14ac:dyDescent="0.2">
      <c r="A398" s="1">
        <v>42855</v>
      </c>
      <c r="B398" s="4" t="str">
        <f>YEAR(月入库[[#This Row],[日期]]) &amp; "年"</f>
        <v>2017年</v>
      </c>
      <c r="C398" s="4" t="str">
        <f>MONTH(月入库[[#This Row],[日期]]) &amp; "月"</f>
        <v>4月</v>
      </c>
      <c r="D398" s="4">
        <f>--TEXT(月入库[[#This Row],[日期]],"yyyymm")</f>
        <v>201704</v>
      </c>
      <c r="E398" t="s">
        <v>43</v>
      </c>
      <c r="F398" t="s">
        <v>42</v>
      </c>
      <c r="G398">
        <v>1000001014</v>
      </c>
      <c r="H398" t="s">
        <v>44</v>
      </c>
      <c r="I398" t="s">
        <v>13</v>
      </c>
      <c r="J398">
        <v>10000078</v>
      </c>
      <c r="K398" t="s">
        <v>30</v>
      </c>
      <c r="L398" s="2">
        <v>24</v>
      </c>
    </row>
    <row r="399" spans="1:12" x14ac:dyDescent="0.2">
      <c r="A399" s="1">
        <v>42855</v>
      </c>
      <c r="B399" s="4" t="str">
        <f>YEAR(月入库[[#This Row],[日期]]) &amp; "年"</f>
        <v>2017年</v>
      </c>
      <c r="C399" s="4" t="str">
        <f>MONTH(月入库[[#This Row],[日期]]) &amp; "月"</f>
        <v>4月</v>
      </c>
      <c r="D399" s="4">
        <f>--TEXT(月入库[[#This Row],[日期]],"yyyymm")</f>
        <v>201704</v>
      </c>
      <c r="E399" t="s">
        <v>43</v>
      </c>
      <c r="F399" t="s">
        <v>42</v>
      </c>
      <c r="G399">
        <v>1000001014</v>
      </c>
      <c r="H399" t="s">
        <v>44</v>
      </c>
      <c r="I399" t="s">
        <v>13</v>
      </c>
      <c r="J399">
        <v>10000131</v>
      </c>
      <c r="K399" t="s">
        <v>38</v>
      </c>
      <c r="L399" s="2">
        <v>56.9</v>
      </c>
    </row>
    <row r="400" spans="1:12" x14ac:dyDescent="0.2">
      <c r="A400" s="1">
        <v>42855</v>
      </c>
      <c r="B400" s="4" t="str">
        <f>YEAR(月入库[[#This Row],[日期]]) &amp; "年"</f>
        <v>2017年</v>
      </c>
      <c r="C400" s="4" t="str">
        <f>MONTH(月入库[[#This Row],[日期]]) &amp; "月"</f>
        <v>4月</v>
      </c>
      <c r="D400" s="4">
        <f>--TEXT(月入库[[#This Row],[日期]],"yyyymm")</f>
        <v>201704</v>
      </c>
      <c r="E400" t="s">
        <v>43</v>
      </c>
      <c r="F400" t="s">
        <v>42</v>
      </c>
      <c r="G400">
        <v>1000001014</v>
      </c>
      <c r="H400" t="s">
        <v>44</v>
      </c>
      <c r="I400" t="s">
        <v>13</v>
      </c>
      <c r="J400">
        <v>10000182</v>
      </c>
      <c r="K400" t="s">
        <v>31</v>
      </c>
      <c r="L400" s="2">
        <v>26.3</v>
      </c>
    </row>
    <row r="401" spans="1:12" x14ac:dyDescent="0.2">
      <c r="A401" s="1">
        <v>42855</v>
      </c>
      <c r="B401" s="4" t="str">
        <f>YEAR(月入库[[#This Row],[日期]]) &amp; "年"</f>
        <v>2017年</v>
      </c>
      <c r="C401" s="4" t="str">
        <f>MONTH(月入库[[#This Row],[日期]]) &amp; "月"</f>
        <v>4月</v>
      </c>
      <c r="D401" s="4">
        <f>--TEXT(月入库[[#This Row],[日期]],"yyyymm")</f>
        <v>201704</v>
      </c>
      <c r="E401" t="s">
        <v>43</v>
      </c>
      <c r="F401" t="s">
        <v>42</v>
      </c>
      <c r="G401">
        <v>1000001014</v>
      </c>
      <c r="H401" t="s">
        <v>44</v>
      </c>
      <c r="I401" t="s">
        <v>13</v>
      </c>
      <c r="J401">
        <v>20000099</v>
      </c>
      <c r="K401" t="s">
        <v>20</v>
      </c>
      <c r="L401" s="2">
        <v>25.799999999999997</v>
      </c>
    </row>
    <row r="402" spans="1:12" x14ac:dyDescent="0.2">
      <c r="A402" s="1">
        <v>42855</v>
      </c>
      <c r="B402" s="4" t="str">
        <f>YEAR(月入库[[#This Row],[日期]]) &amp; "年"</f>
        <v>2017年</v>
      </c>
      <c r="C402" s="4" t="str">
        <f>MONTH(月入库[[#This Row],[日期]]) &amp; "月"</f>
        <v>4月</v>
      </c>
      <c r="D402" s="4">
        <f>--TEXT(月入库[[#This Row],[日期]],"yyyymm")</f>
        <v>201704</v>
      </c>
      <c r="E402" t="s">
        <v>43</v>
      </c>
      <c r="F402" t="s">
        <v>66</v>
      </c>
      <c r="G402">
        <v>1000001135</v>
      </c>
      <c r="H402" t="s">
        <v>65</v>
      </c>
      <c r="I402" t="s">
        <v>13</v>
      </c>
      <c r="J402">
        <v>10000111</v>
      </c>
      <c r="K402" t="s">
        <v>37</v>
      </c>
      <c r="L402" s="2">
        <v>8</v>
      </c>
    </row>
    <row r="403" spans="1:12" x14ac:dyDescent="0.2">
      <c r="A403" s="1">
        <v>42855</v>
      </c>
      <c r="B403" s="4" t="str">
        <f>YEAR(月入库[[#This Row],[日期]]) &amp; "年"</f>
        <v>2017年</v>
      </c>
      <c r="C403" s="4" t="str">
        <f>MONTH(月入库[[#This Row],[日期]]) &amp; "月"</f>
        <v>4月</v>
      </c>
      <c r="D403" s="4">
        <f>--TEXT(月入库[[#This Row],[日期]],"yyyymm")</f>
        <v>201704</v>
      </c>
      <c r="E403" t="s">
        <v>43</v>
      </c>
      <c r="F403" t="s">
        <v>66</v>
      </c>
      <c r="G403">
        <v>1000001135</v>
      </c>
      <c r="H403" t="s">
        <v>65</v>
      </c>
      <c r="I403" t="s">
        <v>13</v>
      </c>
      <c r="J403">
        <v>10000131</v>
      </c>
      <c r="K403" t="s">
        <v>38</v>
      </c>
      <c r="L403" s="2">
        <v>13.1</v>
      </c>
    </row>
    <row r="404" spans="1:12" x14ac:dyDescent="0.2">
      <c r="A404" s="1">
        <v>42855</v>
      </c>
      <c r="B404" s="4" t="str">
        <f>YEAR(月入库[[#This Row],[日期]]) &amp; "年"</f>
        <v>2017年</v>
      </c>
      <c r="C404" s="4" t="str">
        <f>MONTH(月入库[[#This Row],[日期]]) &amp; "月"</f>
        <v>4月</v>
      </c>
      <c r="D404" s="4">
        <f>--TEXT(月入库[[#This Row],[日期]],"yyyymm")</f>
        <v>201704</v>
      </c>
      <c r="E404" t="s">
        <v>43</v>
      </c>
      <c r="F404" t="s">
        <v>66</v>
      </c>
      <c r="G404">
        <v>1000001135</v>
      </c>
      <c r="H404" t="s">
        <v>65</v>
      </c>
      <c r="I404" t="s">
        <v>13</v>
      </c>
      <c r="J404">
        <v>10000182</v>
      </c>
      <c r="K404" t="s">
        <v>31</v>
      </c>
      <c r="L404" s="2">
        <v>15.299999999999999</v>
      </c>
    </row>
    <row r="405" spans="1:12" x14ac:dyDescent="0.2">
      <c r="A405" s="1">
        <v>42855</v>
      </c>
      <c r="B405" s="4" t="str">
        <f>YEAR(月入库[[#This Row],[日期]]) &amp; "年"</f>
        <v>2017年</v>
      </c>
      <c r="C405" s="4" t="str">
        <f>MONTH(月入库[[#This Row],[日期]]) &amp; "月"</f>
        <v>4月</v>
      </c>
      <c r="D405" s="4">
        <f>--TEXT(月入库[[#This Row],[日期]],"yyyymm")</f>
        <v>201704</v>
      </c>
      <c r="E405" t="s">
        <v>43</v>
      </c>
      <c r="F405" t="s">
        <v>80</v>
      </c>
      <c r="G405">
        <v>1000003498</v>
      </c>
      <c r="H405" t="s">
        <v>79</v>
      </c>
      <c r="I405" t="s">
        <v>13</v>
      </c>
      <c r="J405">
        <v>10000061</v>
      </c>
      <c r="K405" t="s">
        <v>28</v>
      </c>
      <c r="L405" s="2">
        <v>2.2000000000000002</v>
      </c>
    </row>
    <row r="406" spans="1:12" x14ac:dyDescent="0.2">
      <c r="A406" s="1">
        <v>42855</v>
      </c>
      <c r="B406" s="4" t="str">
        <f>YEAR(月入库[[#This Row],[日期]]) &amp; "年"</f>
        <v>2017年</v>
      </c>
      <c r="C406" s="4" t="str">
        <f>MONTH(月入库[[#This Row],[日期]]) &amp; "月"</f>
        <v>4月</v>
      </c>
      <c r="D406" s="4">
        <f>--TEXT(月入库[[#This Row],[日期]],"yyyymm")</f>
        <v>201704</v>
      </c>
      <c r="E406" t="s">
        <v>43</v>
      </c>
      <c r="F406" t="s">
        <v>80</v>
      </c>
      <c r="G406">
        <v>1000003498</v>
      </c>
      <c r="H406" t="s">
        <v>79</v>
      </c>
      <c r="I406" t="s">
        <v>13</v>
      </c>
      <c r="J406">
        <v>10000064</v>
      </c>
      <c r="K406" t="s">
        <v>53</v>
      </c>
      <c r="L406" s="2">
        <v>7.6</v>
      </c>
    </row>
    <row r="407" spans="1:12" x14ac:dyDescent="0.2">
      <c r="A407" s="1">
        <v>42855</v>
      </c>
      <c r="B407" s="4" t="str">
        <f>YEAR(月入库[[#This Row],[日期]]) &amp; "年"</f>
        <v>2017年</v>
      </c>
      <c r="C407" s="4" t="str">
        <f>MONTH(月入库[[#This Row],[日期]]) &amp; "月"</f>
        <v>4月</v>
      </c>
      <c r="D407" s="4">
        <f>--TEXT(月入库[[#This Row],[日期]],"yyyymm")</f>
        <v>201704</v>
      </c>
      <c r="E407" t="s">
        <v>43</v>
      </c>
      <c r="F407" t="s">
        <v>80</v>
      </c>
      <c r="G407">
        <v>1000003498</v>
      </c>
      <c r="H407" t="s">
        <v>79</v>
      </c>
      <c r="I407" t="s">
        <v>13</v>
      </c>
      <c r="J407">
        <v>10000131</v>
      </c>
      <c r="K407" t="s">
        <v>38</v>
      </c>
      <c r="L407" s="2">
        <v>8.8000000000000007</v>
      </c>
    </row>
    <row r="408" spans="1:12" x14ac:dyDescent="0.2">
      <c r="A408" s="1">
        <v>42855</v>
      </c>
      <c r="B408" s="4" t="str">
        <f>YEAR(月入库[[#This Row],[日期]]) &amp; "年"</f>
        <v>2017年</v>
      </c>
      <c r="C408" s="4" t="str">
        <f>MONTH(月入库[[#This Row],[日期]]) &amp; "月"</f>
        <v>4月</v>
      </c>
      <c r="D408" s="4">
        <f>--TEXT(月入库[[#This Row],[日期]],"yyyymm")</f>
        <v>201704</v>
      </c>
      <c r="E408" t="s">
        <v>43</v>
      </c>
      <c r="F408" t="s">
        <v>80</v>
      </c>
      <c r="G408">
        <v>1000003498</v>
      </c>
      <c r="H408" t="s">
        <v>79</v>
      </c>
      <c r="I408" t="s">
        <v>13</v>
      </c>
      <c r="J408">
        <v>10000136</v>
      </c>
      <c r="K408" t="s">
        <v>40</v>
      </c>
      <c r="L408" s="2">
        <v>2.6</v>
      </c>
    </row>
    <row r="409" spans="1:12" x14ac:dyDescent="0.2">
      <c r="A409" s="1">
        <v>42855</v>
      </c>
      <c r="B409" s="4" t="str">
        <f>YEAR(月入库[[#This Row],[日期]]) &amp; "年"</f>
        <v>2017年</v>
      </c>
      <c r="C409" s="4" t="str">
        <f>MONTH(月入库[[#This Row],[日期]]) &amp; "月"</f>
        <v>4月</v>
      </c>
      <c r="D409" s="4">
        <f>--TEXT(月入库[[#This Row],[日期]],"yyyymm")</f>
        <v>201704</v>
      </c>
      <c r="E409" t="s">
        <v>43</v>
      </c>
      <c r="F409" t="s">
        <v>80</v>
      </c>
      <c r="G409">
        <v>1000003498</v>
      </c>
      <c r="H409" t="s">
        <v>79</v>
      </c>
      <c r="I409" t="s">
        <v>13</v>
      </c>
      <c r="J409">
        <v>20000099</v>
      </c>
      <c r="K409" t="s">
        <v>20</v>
      </c>
      <c r="L409" s="2">
        <v>2.2999999999999998</v>
      </c>
    </row>
    <row r="410" spans="1:12" x14ac:dyDescent="0.2">
      <c r="A410" s="1">
        <v>42855</v>
      </c>
      <c r="B410" s="4" t="str">
        <f>YEAR(月入库[[#This Row],[日期]]) &amp; "年"</f>
        <v>2017年</v>
      </c>
      <c r="C410" s="4" t="str">
        <f>MONTH(月入库[[#This Row],[日期]]) &amp; "月"</f>
        <v>4月</v>
      </c>
      <c r="D410" s="4">
        <f>--TEXT(月入库[[#This Row],[日期]],"yyyymm")</f>
        <v>201704</v>
      </c>
      <c r="E410" t="s">
        <v>43</v>
      </c>
      <c r="F410" t="s">
        <v>78</v>
      </c>
      <c r="G410">
        <v>1000003187</v>
      </c>
      <c r="H410" t="s">
        <v>77</v>
      </c>
      <c r="I410" t="s">
        <v>13</v>
      </c>
      <c r="J410">
        <v>10000064</v>
      </c>
      <c r="K410" t="s">
        <v>53</v>
      </c>
      <c r="L410" s="2">
        <v>15.299999999999999</v>
      </c>
    </row>
    <row r="411" spans="1:12" x14ac:dyDescent="0.2">
      <c r="A411" s="1">
        <v>42855</v>
      </c>
      <c r="B411" s="4" t="str">
        <f>YEAR(月入库[[#This Row],[日期]]) &amp; "年"</f>
        <v>2017年</v>
      </c>
      <c r="C411" s="4" t="str">
        <f>MONTH(月入库[[#This Row],[日期]]) &amp; "月"</f>
        <v>4月</v>
      </c>
      <c r="D411" s="4">
        <f>--TEXT(月入库[[#This Row],[日期]],"yyyymm")</f>
        <v>201704</v>
      </c>
      <c r="E411" t="s">
        <v>43</v>
      </c>
      <c r="F411" t="s">
        <v>78</v>
      </c>
      <c r="G411">
        <v>1000003187</v>
      </c>
      <c r="H411" t="s">
        <v>77</v>
      </c>
      <c r="I411" t="s">
        <v>13</v>
      </c>
      <c r="J411">
        <v>10000078</v>
      </c>
      <c r="K411" t="s">
        <v>30</v>
      </c>
      <c r="L411" s="2">
        <v>10.8</v>
      </c>
    </row>
    <row r="412" spans="1:12" x14ac:dyDescent="0.2">
      <c r="A412" s="1">
        <v>42855</v>
      </c>
      <c r="B412" s="4" t="str">
        <f>YEAR(月入库[[#This Row],[日期]]) &amp; "年"</f>
        <v>2017年</v>
      </c>
      <c r="C412" s="4" t="str">
        <f>MONTH(月入库[[#This Row],[日期]]) &amp; "月"</f>
        <v>4月</v>
      </c>
      <c r="D412" s="4">
        <f>--TEXT(月入库[[#This Row],[日期]],"yyyymm")</f>
        <v>201704</v>
      </c>
      <c r="E412" t="s">
        <v>43</v>
      </c>
      <c r="F412" t="s">
        <v>78</v>
      </c>
      <c r="G412">
        <v>1000003187</v>
      </c>
      <c r="H412" t="s">
        <v>77</v>
      </c>
      <c r="I412" t="s">
        <v>13</v>
      </c>
      <c r="J412">
        <v>10000111</v>
      </c>
      <c r="K412" t="s">
        <v>37</v>
      </c>
      <c r="L412" s="2">
        <v>24.299999999999997</v>
      </c>
    </row>
    <row r="413" spans="1:12" x14ac:dyDescent="0.2">
      <c r="A413" s="1">
        <v>42855</v>
      </c>
      <c r="B413" s="4" t="str">
        <f>YEAR(月入库[[#This Row],[日期]]) &amp; "年"</f>
        <v>2017年</v>
      </c>
      <c r="C413" s="4" t="str">
        <f>MONTH(月入库[[#This Row],[日期]]) &amp; "月"</f>
        <v>4月</v>
      </c>
      <c r="D413" s="4">
        <f>--TEXT(月入库[[#This Row],[日期]],"yyyymm")</f>
        <v>201704</v>
      </c>
      <c r="E413" t="s">
        <v>43</v>
      </c>
      <c r="F413" t="s">
        <v>78</v>
      </c>
      <c r="G413">
        <v>1000003187</v>
      </c>
      <c r="H413" t="s">
        <v>77</v>
      </c>
      <c r="I413" t="s">
        <v>13</v>
      </c>
      <c r="J413">
        <v>10000131</v>
      </c>
      <c r="K413" t="s">
        <v>38</v>
      </c>
      <c r="L413" s="2">
        <v>96.299999999999983</v>
      </c>
    </row>
    <row r="414" spans="1:12" x14ac:dyDescent="0.2">
      <c r="A414" s="1">
        <v>42855</v>
      </c>
      <c r="B414" s="4" t="str">
        <f>YEAR(月入库[[#This Row],[日期]]) &amp; "年"</f>
        <v>2017年</v>
      </c>
      <c r="C414" s="4" t="str">
        <f>MONTH(月入库[[#This Row],[日期]]) &amp; "月"</f>
        <v>4月</v>
      </c>
      <c r="D414" s="4">
        <f>--TEXT(月入库[[#This Row],[日期]],"yyyymm")</f>
        <v>201704</v>
      </c>
      <c r="E414" t="s">
        <v>43</v>
      </c>
      <c r="F414" t="s">
        <v>78</v>
      </c>
      <c r="G414">
        <v>1000003187</v>
      </c>
      <c r="H414" t="s">
        <v>77</v>
      </c>
      <c r="I414" t="s">
        <v>13</v>
      </c>
      <c r="J414">
        <v>10000182</v>
      </c>
      <c r="K414" t="s">
        <v>31</v>
      </c>
      <c r="L414" s="2">
        <v>8.6</v>
      </c>
    </row>
    <row r="415" spans="1:12" x14ac:dyDescent="0.2">
      <c r="A415" s="1">
        <v>42855</v>
      </c>
      <c r="B415" s="4" t="str">
        <f>YEAR(月入库[[#This Row],[日期]]) &amp; "年"</f>
        <v>2017年</v>
      </c>
      <c r="C415" s="4" t="str">
        <f>MONTH(月入库[[#This Row],[日期]]) &amp; "月"</f>
        <v>4月</v>
      </c>
      <c r="D415" s="4">
        <f>--TEXT(月入库[[#This Row],[日期]],"yyyymm")</f>
        <v>201704</v>
      </c>
      <c r="E415" t="s">
        <v>43</v>
      </c>
      <c r="F415" t="s">
        <v>78</v>
      </c>
      <c r="G415">
        <v>1000003187</v>
      </c>
      <c r="H415" t="s">
        <v>77</v>
      </c>
      <c r="I415" t="s">
        <v>13</v>
      </c>
      <c r="J415">
        <v>20000099</v>
      </c>
      <c r="K415" t="s">
        <v>20</v>
      </c>
      <c r="L415" s="2">
        <v>4.5999999999999996</v>
      </c>
    </row>
    <row r="416" spans="1:12" x14ac:dyDescent="0.2">
      <c r="A416" s="1">
        <v>42855</v>
      </c>
      <c r="B416" s="4" t="str">
        <f>YEAR(月入库[[#This Row],[日期]]) &amp; "年"</f>
        <v>2017年</v>
      </c>
      <c r="C416" s="4" t="str">
        <f>MONTH(月入库[[#This Row],[日期]]) &amp; "月"</f>
        <v>4月</v>
      </c>
      <c r="D416" s="4">
        <f>--TEXT(月入库[[#This Row],[日期]],"yyyymm")</f>
        <v>201704</v>
      </c>
      <c r="E416" t="s">
        <v>9</v>
      </c>
      <c r="F416" t="s">
        <v>75</v>
      </c>
      <c r="G416">
        <v>1000000281</v>
      </c>
      <c r="H416" t="s">
        <v>74</v>
      </c>
      <c r="I416" t="s">
        <v>13</v>
      </c>
      <c r="J416">
        <v>10000078</v>
      </c>
      <c r="K416" t="s">
        <v>30</v>
      </c>
      <c r="L416" s="2">
        <v>39.4</v>
      </c>
    </row>
    <row r="417" spans="1:12" x14ac:dyDescent="0.2">
      <c r="A417" s="1">
        <v>42855</v>
      </c>
      <c r="B417" s="4" t="str">
        <f>YEAR(月入库[[#This Row],[日期]]) &amp; "年"</f>
        <v>2017年</v>
      </c>
      <c r="C417" s="4" t="str">
        <f>MONTH(月入库[[#This Row],[日期]]) &amp; "月"</f>
        <v>4月</v>
      </c>
      <c r="D417" s="4">
        <f>--TEXT(月入库[[#This Row],[日期]],"yyyymm")</f>
        <v>201704</v>
      </c>
      <c r="E417" t="s">
        <v>9</v>
      </c>
      <c r="F417" t="s">
        <v>75</v>
      </c>
      <c r="G417">
        <v>1000000281</v>
      </c>
      <c r="H417" t="s">
        <v>74</v>
      </c>
      <c r="I417" t="s">
        <v>13</v>
      </c>
      <c r="J417">
        <v>10000131</v>
      </c>
      <c r="K417" t="s">
        <v>38</v>
      </c>
      <c r="L417" s="2">
        <v>53.7</v>
      </c>
    </row>
    <row r="418" spans="1:12" x14ac:dyDescent="0.2">
      <c r="A418" s="1">
        <v>42855</v>
      </c>
      <c r="B418" s="4" t="str">
        <f>YEAR(月入库[[#This Row],[日期]]) &amp; "年"</f>
        <v>2017年</v>
      </c>
      <c r="C418" s="4" t="str">
        <f>MONTH(月入库[[#This Row],[日期]]) &amp; "月"</f>
        <v>4月</v>
      </c>
      <c r="D418" s="4">
        <f>--TEXT(月入库[[#This Row],[日期]],"yyyymm")</f>
        <v>201704</v>
      </c>
      <c r="E418" t="s">
        <v>9</v>
      </c>
      <c r="F418" t="s">
        <v>75</v>
      </c>
      <c r="G418">
        <v>1000000281</v>
      </c>
      <c r="H418" t="s">
        <v>74</v>
      </c>
      <c r="I418" t="s">
        <v>13</v>
      </c>
      <c r="J418">
        <v>20000099</v>
      </c>
      <c r="K418" t="s">
        <v>20</v>
      </c>
      <c r="L418" s="2">
        <v>162.5</v>
      </c>
    </row>
    <row r="419" spans="1:12" x14ac:dyDescent="0.2">
      <c r="A419" s="1">
        <v>42855</v>
      </c>
      <c r="B419" s="4" t="str">
        <f>YEAR(月入库[[#This Row],[日期]]) &amp; "年"</f>
        <v>2017年</v>
      </c>
      <c r="C419" s="4" t="str">
        <f>MONTH(月入库[[#This Row],[日期]]) &amp; "月"</f>
        <v>4月</v>
      </c>
      <c r="D419" s="4">
        <f>--TEXT(月入库[[#This Row],[日期]],"yyyymm")</f>
        <v>201704</v>
      </c>
      <c r="E419" t="s">
        <v>9</v>
      </c>
      <c r="F419" t="s">
        <v>15</v>
      </c>
      <c r="G419">
        <v>1000002981</v>
      </c>
      <c r="H419" t="s">
        <v>62</v>
      </c>
      <c r="I419" t="s">
        <v>13</v>
      </c>
      <c r="J419">
        <v>10000064</v>
      </c>
      <c r="K419" t="s">
        <v>53</v>
      </c>
      <c r="L419" s="2">
        <v>20.399999999999999</v>
      </c>
    </row>
    <row r="420" spans="1:12" x14ac:dyDescent="0.2">
      <c r="A420" s="1">
        <v>42855</v>
      </c>
      <c r="B420" s="4" t="str">
        <f>YEAR(月入库[[#This Row],[日期]]) &amp; "年"</f>
        <v>2017年</v>
      </c>
      <c r="C420" s="4" t="str">
        <f>MONTH(月入库[[#This Row],[日期]]) &amp; "月"</f>
        <v>4月</v>
      </c>
      <c r="D420" s="4">
        <f>--TEXT(月入库[[#This Row],[日期]],"yyyymm")</f>
        <v>201704</v>
      </c>
      <c r="E420" t="s">
        <v>9</v>
      </c>
      <c r="F420" t="s">
        <v>15</v>
      </c>
      <c r="G420">
        <v>1000002981</v>
      </c>
      <c r="H420" t="s">
        <v>62</v>
      </c>
      <c r="I420" t="s">
        <v>13</v>
      </c>
      <c r="J420">
        <v>10000111</v>
      </c>
      <c r="K420" t="s">
        <v>37</v>
      </c>
      <c r="L420" s="2">
        <v>28.299999999999997</v>
      </c>
    </row>
    <row r="421" spans="1:12" x14ac:dyDescent="0.2">
      <c r="A421" s="1">
        <v>42855</v>
      </c>
      <c r="B421" s="4" t="str">
        <f>YEAR(月入库[[#This Row],[日期]]) &amp; "年"</f>
        <v>2017年</v>
      </c>
      <c r="C421" s="4" t="str">
        <f>MONTH(月入库[[#This Row],[日期]]) &amp; "月"</f>
        <v>4月</v>
      </c>
      <c r="D421" s="4">
        <f>--TEXT(月入库[[#This Row],[日期]],"yyyymm")</f>
        <v>201704</v>
      </c>
      <c r="E421" t="s">
        <v>9</v>
      </c>
      <c r="F421" t="s">
        <v>15</v>
      </c>
      <c r="G421">
        <v>1000002981</v>
      </c>
      <c r="H421" t="s">
        <v>62</v>
      </c>
      <c r="I421" t="s">
        <v>13</v>
      </c>
      <c r="J421">
        <v>10000131</v>
      </c>
      <c r="K421" t="s">
        <v>38</v>
      </c>
      <c r="L421" s="2">
        <v>141.4</v>
      </c>
    </row>
    <row r="422" spans="1:12" x14ac:dyDescent="0.2">
      <c r="A422" s="1">
        <v>42855</v>
      </c>
      <c r="B422" s="4" t="str">
        <f>YEAR(月入库[[#This Row],[日期]]) &amp; "年"</f>
        <v>2017年</v>
      </c>
      <c r="C422" s="4" t="str">
        <f>MONTH(月入库[[#This Row],[日期]]) &amp; "月"</f>
        <v>4月</v>
      </c>
      <c r="D422" s="4">
        <f>--TEXT(月入库[[#This Row],[日期]],"yyyymm")</f>
        <v>201704</v>
      </c>
      <c r="E422" t="s">
        <v>9</v>
      </c>
      <c r="F422" t="s">
        <v>15</v>
      </c>
      <c r="G422">
        <v>1000002981</v>
      </c>
      <c r="H422" t="s">
        <v>62</v>
      </c>
      <c r="I422" t="s">
        <v>13</v>
      </c>
      <c r="J422">
        <v>10000136</v>
      </c>
      <c r="K422" t="s">
        <v>40</v>
      </c>
      <c r="L422" s="2">
        <v>2.6</v>
      </c>
    </row>
    <row r="423" spans="1:12" x14ac:dyDescent="0.2">
      <c r="A423" s="1">
        <v>42855</v>
      </c>
      <c r="B423" s="4" t="str">
        <f>YEAR(月入库[[#This Row],[日期]]) &amp; "年"</f>
        <v>2017年</v>
      </c>
      <c r="C423" s="4" t="str">
        <f>MONTH(月入库[[#This Row],[日期]]) &amp; "月"</f>
        <v>4月</v>
      </c>
      <c r="D423" s="4">
        <f>--TEXT(月入库[[#This Row],[日期]],"yyyymm")</f>
        <v>201704</v>
      </c>
      <c r="E423" t="s">
        <v>9</v>
      </c>
      <c r="F423" t="s">
        <v>15</v>
      </c>
      <c r="G423">
        <v>1000002981</v>
      </c>
      <c r="H423" t="s">
        <v>62</v>
      </c>
      <c r="I423" t="s">
        <v>13</v>
      </c>
      <c r="J423">
        <v>10000211</v>
      </c>
      <c r="K423" t="s">
        <v>11</v>
      </c>
      <c r="L423" s="2">
        <v>102.4</v>
      </c>
    </row>
    <row r="424" spans="1:12" x14ac:dyDescent="0.2">
      <c r="A424" s="1">
        <v>42855</v>
      </c>
      <c r="B424" s="4" t="str">
        <f>YEAR(月入库[[#This Row],[日期]]) &amp; "年"</f>
        <v>2017年</v>
      </c>
      <c r="C424" s="4" t="str">
        <f>MONTH(月入库[[#This Row],[日期]]) &amp; "月"</f>
        <v>4月</v>
      </c>
      <c r="D424" s="4">
        <f>--TEXT(月入库[[#This Row],[日期]],"yyyymm")</f>
        <v>201704</v>
      </c>
      <c r="E424" t="s">
        <v>9</v>
      </c>
      <c r="F424" t="s">
        <v>15</v>
      </c>
      <c r="G424">
        <v>1000002981</v>
      </c>
      <c r="H424" t="s">
        <v>62</v>
      </c>
      <c r="I424" t="s">
        <v>13</v>
      </c>
      <c r="J424">
        <v>20000099</v>
      </c>
      <c r="K424" t="s">
        <v>20</v>
      </c>
      <c r="L424" s="2">
        <v>30.299999999999997</v>
      </c>
    </row>
    <row r="425" spans="1:12" x14ac:dyDescent="0.2">
      <c r="A425" s="1">
        <v>42855</v>
      </c>
      <c r="B425" s="4" t="str">
        <f>YEAR(月入库[[#This Row],[日期]]) &amp; "年"</f>
        <v>2017年</v>
      </c>
      <c r="C425" s="4" t="str">
        <f>MONTH(月入库[[#This Row],[日期]]) &amp; "月"</f>
        <v>4月</v>
      </c>
      <c r="D425" s="4">
        <f>--TEXT(月入库[[#This Row],[日期]],"yyyymm")</f>
        <v>201704</v>
      </c>
      <c r="E425" t="s">
        <v>9</v>
      </c>
      <c r="F425" t="s">
        <v>15</v>
      </c>
      <c r="G425">
        <v>1000002985</v>
      </c>
      <c r="H425" t="s">
        <v>47</v>
      </c>
      <c r="I425" t="s">
        <v>13</v>
      </c>
      <c r="J425">
        <v>10000131</v>
      </c>
      <c r="K425" t="s">
        <v>38</v>
      </c>
      <c r="L425" s="2">
        <v>2.4</v>
      </c>
    </row>
    <row r="426" spans="1:12" x14ac:dyDescent="0.2">
      <c r="A426" s="1">
        <v>42855</v>
      </c>
      <c r="B426" s="4" t="str">
        <f>YEAR(月入库[[#This Row],[日期]]) &amp; "年"</f>
        <v>2017年</v>
      </c>
      <c r="C426" s="4" t="str">
        <f>MONTH(月入库[[#This Row],[日期]]) &amp; "月"</f>
        <v>4月</v>
      </c>
      <c r="D426" s="4">
        <f>--TEXT(月入库[[#This Row],[日期]],"yyyymm")</f>
        <v>201704</v>
      </c>
      <c r="E426" t="s">
        <v>9</v>
      </c>
      <c r="F426" t="s">
        <v>15</v>
      </c>
      <c r="G426">
        <v>1000002985</v>
      </c>
      <c r="H426" t="s">
        <v>47</v>
      </c>
      <c r="I426" t="s">
        <v>13</v>
      </c>
      <c r="J426">
        <v>10000211</v>
      </c>
      <c r="K426" t="s">
        <v>11</v>
      </c>
      <c r="L426" s="2">
        <v>282</v>
      </c>
    </row>
    <row r="427" spans="1:12" x14ac:dyDescent="0.2">
      <c r="A427" s="1">
        <v>42855</v>
      </c>
      <c r="B427" s="4" t="str">
        <f>YEAR(月入库[[#This Row],[日期]]) &amp; "年"</f>
        <v>2017年</v>
      </c>
      <c r="C427" s="4" t="str">
        <f>MONTH(月入库[[#This Row],[日期]]) &amp; "月"</f>
        <v>4月</v>
      </c>
      <c r="D427" s="4">
        <f>--TEXT(月入库[[#This Row],[日期]],"yyyymm")</f>
        <v>201704</v>
      </c>
      <c r="E427" t="s">
        <v>9</v>
      </c>
      <c r="F427" t="s">
        <v>15</v>
      </c>
      <c r="G427">
        <v>1000002985</v>
      </c>
      <c r="H427" t="s">
        <v>47</v>
      </c>
      <c r="I427" t="s">
        <v>13</v>
      </c>
      <c r="J427">
        <v>20000099</v>
      </c>
      <c r="K427" t="s">
        <v>20</v>
      </c>
      <c r="L427" s="2">
        <v>2.2999999999999998</v>
      </c>
    </row>
    <row r="428" spans="1:12" x14ac:dyDescent="0.2">
      <c r="A428" s="1">
        <v>42855</v>
      </c>
      <c r="B428" s="4" t="str">
        <f>YEAR(月入库[[#This Row],[日期]]) &amp; "年"</f>
        <v>2017年</v>
      </c>
      <c r="C428" s="4" t="str">
        <f>MONTH(月入库[[#This Row],[日期]]) &amp; "月"</f>
        <v>4月</v>
      </c>
      <c r="D428" s="4">
        <f>--TEXT(月入库[[#This Row],[日期]],"yyyymm")</f>
        <v>201704</v>
      </c>
      <c r="E428" t="s">
        <v>9</v>
      </c>
      <c r="F428" t="s">
        <v>15</v>
      </c>
      <c r="G428">
        <v>1000002986</v>
      </c>
      <c r="H428" t="s">
        <v>14</v>
      </c>
      <c r="I428" t="s">
        <v>13</v>
      </c>
      <c r="J428">
        <v>10000111</v>
      </c>
      <c r="K428" t="s">
        <v>37</v>
      </c>
      <c r="L428" s="2">
        <v>32.4</v>
      </c>
    </row>
    <row r="429" spans="1:12" x14ac:dyDescent="0.2">
      <c r="A429" s="1">
        <v>42855</v>
      </c>
      <c r="B429" s="4" t="str">
        <f>YEAR(月入库[[#This Row],[日期]]) &amp; "年"</f>
        <v>2017年</v>
      </c>
      <c r="C429" s="4" t="str">
        <f>MONTH(月入库[[#This Row],[日期]]) &amp; "月"</f>
        <v>4月</v>
      </c>
      <c r="D429" s="4">
        <f>--TEXT(月入库[[#This Row],[日期]],"yyyymm")</f>
        <v>201704</v>
      </c>
      <c r="E429" t="s">
        <v>9</v>
      </c>
      <c r="F429" t="s">
        <v>15</v>
      </c>
      <c r="G429">
        <v>1000002986</v>
      </c>
      <c r="H429" t="s">
        <v>14</v>
      </c>
      <c r="I429" t="s">
        <v>13</v>
      </c>
      <c r="J429">
        <v>10000131</v>
      </c>
      <c r="K429" t="s">
        <v>38</v>
      </c>
      <c r="L429" s="2">
        <v>73.2</v>
      </c>
    </row>
    <row r="430" spans="1:12" x14ac:dyDescent="0.2">
      <c r="A430" s="1">
        <v>42855</v>
      </c>
      <c r="B430" s="4" t="str">
        <f>YEAR(月入库[[#This Row],[日期]]) &amp; "年"</f>
        <v>2017年</v>
      </c>
      <c r="C430" s="4" t="str">
        <f>MONTH(月入库[[#This Row],[日期]]) &amp; "月"</f>
        <v>4月</v>
      </c>
      <c r="D430" s="4">
        <f>--TEXT(月入库[[#This Row],[日期]],"yyyymm")</f>
        <v>201704</v>
      </c>
      <c r="E430" t="s">
        <v>9</v>
      </c>
      <c r="F430" t="s">
        <v>15</v>
      </c>
      <c r="G430">
        <v>1000002986</v>
      </c>
      <c r="H430" t="s">
        <v>14</v>
      </c>
      <c r="I430" t="s">
        <v>13</v>
      </c>
      <c r="J430">
        <v>10000211</v>
      </c>
      <c r="K430" t="s">
        <v>11</v>
      </c>
      <c r="L430" s="2">
        <v>169.2</v>
      </c>
    </row>
    <row r="431" spans="1:12" x14ac:dyDescent="0.2">
      <c r="A431" s="1">
        <v>42855</v>
      </c>
      <c r="B431" s="4" t="str">
        <f>YEAR(月入库[[#This Row],[日期]]) &amp; "年"</f>
        <v>2017年</v>
      </c>
      <c r="C431" s="4" t="str">
        <f>MONTH(月入库[[#This Row],[日期]]) &amp; "月"</f>
        <v>4月</v>
      </c>
      <c r="D431" s="4">
        <f>--TEXT(月入库[[#This Row],[日期]],"yyyymm")</f>
        <v>201704</v>
      </c>
      <c r="E431" t="s">
        <v>9</v>
      </c>
      <c r="F431" t="s">
        <v>8</v>
      </c>
      <c r="G431">
        <v>1000000070</v>
      </c>
      <c r="H431" t="s">
        <v>7</v>
      </c>
      <c r="I431" t="s">
        <v>13</v>
      </c>
      <c r="J431">
        <v>10000064</v>
      </c>
      <c r="K431" t="s">
        <v>53</v>
      </c>
      <c r="L431" s="2">
        <v>4.5</v>
      </c>
    </row>
    <row r="432" spans="1:12" x14ac:dyDescent="0.2">
      <c r="A432" s="1">
        <v>42855</v>
      </c>
      <c r="B432" s="4" t="str">
        <f>YEAR(月入库[[#This Row],[日期]]) &amp; "年"</f>
        <v>2017年</v>
      </c>
      <c r="C432" s="4" t="str">
        <f>MONTH(月入库[[#This Row],[日期]]) &amp; "月"</f>
        <v>4月</v>
      </c>
      <c r="D432" s="4">
        <f>--TEXT(月入库[[#This Row],[日期]],"yyyymm")</f>
        <v>201704</v>
      </c>
      <c r="E432" t="s">
        <v>9</v>
      </c>
      <c r="F432" t="s">
        <v>8</v>
      </c>
      <c r="G432">
        <v>1000000070</v>
      </c>
      <c r="H432" t="s">
        <v>7</v>
      </c>
      <c r="I432" t="s">
        <v>13</v>
      </c>
      <c r="J432">
        <v>10000131</v>
      </c>
      <c r="K432" t="s">
        <v>38</v>
      </c>
      <c r="L432" s="2">
        <v>36.6</v>
      </c>
    </row>
    <row r="433" spans="1:12" x14ac:dyDescent="0.2">
      <c r="A433" s="1">
        <v>42855</v>
      </c>
      <c r="B433" s="4" t="str">
        <f>YEAR(月入库[[#This Row],[日期]]) &amp; "年"</f>
        <v>2017年</v>
      </c>
      <c r="C433" s="4" t="str">
        <f>MONTH(月入库[[#This Row],[日期]]) &amp; "月"</f>
        <v>4月</v>
      </c>
      <c r="D433" s="4">
        <f>--TEXT(月入库[[#This Row],[日期]],"yyyymm")</f>
        <v>201704</v>
      </c>
      <c r="E433" t="s">
        <v>9</v>
      </c>
      <c r="F433" t="s">
        <v>8</v>
      </c>
      <c r="G433">
        <v>1000000070</v>
      </c>
      <c r="H433" t="s">
        <v>7</v>
      </c>
      <c r="I433" t="s">
        <v>13</v>
      </c>
      <c r="J433">
        <v>10000136</v>
      </c>
      <c r="K433" t="s">
        <v>40</v>
      </c>
      <c r="L433" s="2">
        <v>5.2</v>
      </c>
    </row>
    <row r="434" spans="1:12" x14ac:dyDescent="0.2">
      <c r="A434" s="1">
        <v>42855</v>
      </c>
      <c r="B434" s="4" t="str">
        <f>YEAR(月入库[[#This Row],[日期]]) &amp; "年"</f>
        <v>2017年</v>
      </c>
      <c r="C434" s="4" t="str">
        <f>MONTH(月入库[[#This Row],[日期]]) &amp; "月"</f>
        <v>4月</v>
      </c>
      <c r="D434" s="4">
        <f>--TEXT(月入库[[#This Row],[日期]],"yyyymm")</f>
        <v>201704</v>
      </c>
      <c r="E434" t="s">
        <v>9</v>
      </c>
      <c r="F434" t="s">
        <v>8</v>
      </c>
      <c r="G434">
        <v>1000000070</v>
      </c>
      <c r="H434" t="s">
        <v>7</v>
      </c>
      <c r="I434" t="s">
        <v>13</v>
      </c>
      <c r="J434">
        <v>20000099</v>
      </c>
      <c r="K434" t="s">
        <v>20</v>
      </c>
      <c r="L434" s="2">
        <v>4.5999999999999996</v>
      </c>
    </row>
    <row r="435" spans="1:12" x14ac:dyDescent="0.2">
      <c r="A435" s="1">
        <v>42855</v>
      </c>
      <c r="B435" s="4" t="str">
        <f>YEAR(月入库[[#This Row],[日期]]) &amp; "年"</f>
        <v>2017年</v>
      </c>
      <c r="C435" s="4" t="str">
        <f>MONTH(月入库[[#This Row],[日期]]) &amp; "月"</f>
        <v>4月</v>
      </c>
      <c r="D435" s="4">
        <f>--TEXT(月入库[[#This Row],[日期]],"yyyymm")</f>
        <v>201704</v>
      </c>
      <c r="E435" t="s">
        <v>9</v>
      </c>
      <c r="F435" t="s">
        <v>57</v>
      </c>
      <c r="G435">
        <v>1000001502</v>
      </c>
      <c r="H435" t="s">
        <v>56</v>
      </c>
      <c r="I435" t="s">
        <v>13</v>
      </c>
      <c r="J435">
        <v>10000064</v>
      </c>
      <c r="K435" t="s">
        <v>53</v>
      </c>
      <c r="L435" s="2">
        <v>18.2</v>
      </c>
    </row>
    <row r="436" spans="1:12" x14ac:dyDescent="0.2">
      <c r="A436" s="1">
        <v>42855</v>
      </c>
      <c r="B436" s="4" t="str">
        <f>YEAR(月入库[[#This Row],[日期]]) &amp; "年"</f>
        <v>2017年</v>
      </c>
      <c r="C436" s="4" t="str">
        <f>MONTH(月入库[[#This Row],[日期]]) &amp; "月"</f>
        <v>4月</v>
      </c>
      <c r="D436" s="4">
        <f>--TEXT(月入库[[#This Row],[日期]],"yyyymm")</f>
        <v>201704</v>
      </c>
      <c r="E436" t="s">
        <v>9</v>
      </c>
      <c r="F436" t="s">
        <v>57</v>
      </c>
      <c r="G436">
        <v>1000001502</v>
      </c>
      <c r="H436" t="s">
        <v>56</v>
      </c>
      <c r="I436" t="s">
        <v>13</v>
      </c>
      <c r="J436">
        <v>10000131</v>
      </c>
      <c r="K436" t="s">
        <v>38</v>
      </c>
      <c r="L436" s="2">
        <v>151.1</v>
      </c>
    </row>
    <row r="437" spans="1:12" x14ac:dyDescent="0.2">
      <c r="A437" s="1">
        <v>42855</v>
      </c>
      <c r="B437" s="4" t="str">
        <f>YEAR(月入库[[#This Row],[日期]]) &amp; "年"</f>
        <v>2017年</v>
      </c>
      <c r="C437" s="4" t="str">
        <f>MONTH(月入库[[#This Row],[日期]]) &amp; "月"</f>
        <v>4月</v>
      </c>
      <c r="D437" s="4">
        <f>--TEXT(月入库[[#This Row],[日期]],"yyyymm")</f>
        <v>201704</v>
      </c>
      <c r="E437" t="s">
        <v>9</v>
      </c>
      <c r="F437" t="s">
        <v>57</v>
      </c>
      <c r="G437">
        <v>1000001502</v>
      </c>
      <c r="H437" t="s">
        <v>56</v>
      </c>
      <c r="I437" t="s">
        <v>13</v>
      </c>
      <c r="J437">
        <v>10000211</v>
      </c>
      <c r="K437" t="s">
        <v>11</v>
      </c>
      <c r="L437" s="2">
        <v>361.2</v>
      </c>
    </row>
    <row r="438" spans="1:12" x14ac:dyDescent="0.2">
      <c r="A438" s="1">
        <v>42855</v>
      </c>
      <c r="B438" s="4" t="str">
        <f>YEAR(月入库[[#This Row],[日期]]) &amp; "年"</f>
        <v>2017年</v>
      </c>
      <c r="C438" s="4" t="str">
        <f>MONTH(月入库[[#This Row],[日期]]) &amp; "月"</f>
        <v>4月</v>
      </c>
      <c r="D438" s="4">
        <f>--TEXT(月入库[[#This Row],[日期]],"yyyymm")</f>
        <v>201704</v>
      </c>
      <c r="E438" t="s">
        <v>9</v>
      </c>
      <c r="F438" t="s">
        <v>57</v>
      </c>
      <c r="G438">
        <v>1000001502</v>
      </c>
      <c r="H438" t="s">
        <v>56</v>
      </c>
      <c r="I438" t="s">
        <v>13</v>
      </c>
      <c r="J438">
        <v>20000099</v>
      </c>
      <c r="K438" t="s">
        <v>20</v>
      </c>
      <c r="L438" s="2">
        <v>25.8</v>
      </c>
    </row>
    <row r="439" spans="1:12" x14ac:dyDescent="0.2">
      <c r="A439" s="1">
        <v>42855</v>
      </c>
      <c r="B439" s="4" t="str">
        <f>YEAR(月入库[[#This Row],[日期]]) &amp; "年"</f>
        <v>2017年</v>
      </c>
      <c r="C439" s="4" t="str">
        <f>MONTH(月入库[[#This Row],[日期]]) &amp; "月"</f>
        <v>4月</v>
      </c>
      <c r="D439" s="4">
        <f>--TEXT(月入库[[#This Row],[日期]],"yyyymm")</f>
        <v>201704</v>
      </c>
      <c r="E439" t="s">
        <v>9</v>
      </c>
      <c r="F439" t="s">
        <v>72</v>
      </c>
      <c r="G439">
        <v>1000000064</v>
      </c>
      <c r="H439" t="s">
        <v>76</v>
      </c>
      <c r="I439" t="s">
        <v>13</v>
      </c>
      <c r="J439">
        <v>10000064</v>
      </c>
      <c r="K439" t="s">
        <v>53</v>
      </c>
      <c r="L439" s="2">
        <v>6.8</v>
      </c>
    </row>
    <row r="440" spans="1:12" x14ac:dyDescent="0.2">
      <c r="A440" s="1">
        <v>42855</v>
      </c>
      <c r="B440" s="4" t="str">
        <f>YEAR(月入库[[#This Row],[日期]]) &amp; "年"</f>
        <v>2017年</v>
      </c>
      <c r="C440" s="4" t="str">
        <f>MONTH(月入库[[#This Row],[日期]]) &amp; "月"</f>
        <v>4月</v>
      </c>
      <c r="D440" s="4">
        <f>--TEXT(月入库[[#This Row],[日期]],"yyyymm")</f>
        <v>201704</v>
      </c>
      <c r="E440" t="s">
        <v>9</v>
      </c>
      <c r="F440" t="s">
        <v>72</v>
      </c>
      <c r="G440">
        <v>1000000064</v>
      </c>
      <c r="H440" t="s">
        <v>76</v>
      </c>
      <c r="I440" t="s">
        <v>13</v>
      </c>
      <c r="J440">
        <v>10000131</v>
      </c>
      <c r="K440" t="s">
        <v>38</v>
      </c>
      <c r="L440" s="2">
        <v>48.8</v>
      </c>
    </row>
    <row r="441" spans="1:12" x14ac:dyDescent="0.2">
      <c r="A441" s="1">
        <v>42855</v>
      </c>
      <c r="B441" s="4" t="str">
        <f>YEAR(月入库[[#This Row],[日期]]) &amp; "年"</f>
        <v>2017年</v>
      </c>
      <c r="C441" s="4" t="str">
        <f>MONTH(月入库[[#This Row],[日期]]) &amp; "月"</f>
        <v>4月</v>
      </c>
      <c r="D441" s="4">
        <f>--TEXT(月入库[[#This Row],[日期]],"yyyymm")</f>
        <v>201704</v>
      </c>
      <c r="E441" t="s">
        <v>9</v>
      </c>
      <c r="F441" t="s">
        <v>72</v>
      </c>
      <c r="G441">
        <v>1000001699</v>
      </c>
      <c r="H441" t="s">
        <v>71</v>
      </c>
      <c r="I441" t="s">
        <v>13</v>
      </c>
      <c r="J441">
        <v>10000111</v>
      </c>
      <c r="K441" t="s">
        <v>37</v>
      </c>
      <c r="L441" s="2">
        <v>4</v>
      </c>
    </row>
    <row r="442" spans="1:12" x14ac:dyDescent="0.2">
      <c r="A442" s="1">
        <v>42855</v>
      </c>
      <c r="B442" s="4" t="str">
        <f>YEAR(月入库[[#This Row],[日期]]) &amp; "年"</f>
        <v>2017年</v>
      </c>
      <c r="C442" s="4" t="str">
        <f>MONTH(月入库[[#This Row],[日期]]) &amp; "月"</f>
        <v>4月</v>
      </c>
      <c r="D442" s="4">
        <f>--TEXT(月入库[[#This Row],[日期]],"yyyymm")</f>
        <v>201704</v>
      </c>
      <c r="E442" t="s">
        <v>9</v>
      </c>
      <c r="F442" t="s">
        <v>72</v>
      </c>
      <c r="G442">
        <v>1000001699</v>
      </c>
      <c r="H442" t="s">
        <v>71</v>
      </c>
      <c r="I442" t="s">
        <v>13</v>
      </c>
      <c r="J442">
        <v>20000018</v>
      </c>
      <c r="K442" t="s">
        <v>81</v>
      </c>
      <c r="L442" s="2">
        <v>6.2</v>
      </c>
    </row>
    <row r="443" spans="1:12" x14ac:dyDescent="0.2">
      <c r="A443" s="1">
        <v>42855</v>
      </c>
      <c r="B443" s="4" t="str">
        <f>YEAR(月入库[[#This Row],[日期]]) &amp; "年"</f>
        <v>2017年</v>
      </c>
      <c r="C443" s="4" t="str">
        <f>MONTH(月入库[[#This Row],[日期]]) &amp; "月"</f>
        <v>4月</v>
      </c>
      <c r="D443" s="4">
        <f>--TEXT(月入库[[#This Row],[日期]],"yyyymm")</f>
        <v>201704</v>
      </c>
      <c r="E443" t="s">
        <v>9</v>
      </c>
      <c r="F443" t="s">
        <v>59</v>
      </c>
      <c r="G443">
        <v>1000000192</v>
      </c>
      <c r="H443" t="s">
        <v>58</v>
      </c>
      <c r="I443" t="s">
        <v>13</v>
      </c>
      <c r="J443">
        <v>10000064</v>
      </c>
      <c r="K443" t="s">
        <v>53</v>
      </c>
      <c r="L443" s="2">
        <v>6.8</v>
      </c>
    </row>
    <row r="444" spans="1:12" x14ac:dyDescent="0.2">
      <c r="A444" s="1">
        <v>42855</v>
      </c>
      <c r="B444" s="4" t="str">
        <f>YEAR(月入库[[#This Row],[日期]]) &amp; "年"</f>
        <v>2017年</v>
      </c>
      <c r="C444" s="4" t="str">
        <f>MONTH(月入库[[#This Row],[日期]]) &amp; "月"</f>
        <v>4月</v>
      </c>
      <c r="D444" s="4">
        <f>--TEXT(月入库[[#This Row],[日期]],"yyyymm")</f>
        <v>201704</v>
      </c>
      <c r="E444" t="s">
        <v>9</v>
      </c>
      <c r="F444" t="s">
        <v>59</v>
      </c>
      <c r="G444">
        <v>1000000192</v>
      </c>
      <c r="H444" t="s">
        <v>58</v>
      </c>
      <c r="I444" t="s">
        <v>13</v>
      </c>
      <c r="J444">
        <v>10000111</v>
      </c>
      <c r="K444" t="s">
        <v>37</v>
      </c>
      <c r="L444" s="2">
        <v>4</v>
      </c>
    </row>
    <row r="445" spans="1:12" x14ac:dyDescent="0.2">
      <c r="A445" s="1">
        <v>42855</v>
      </c>
      <c r="B445" s="4" t="str">
        <f>YEAR(月入库[[#This Row],[日期]]) &amp; "年"</f>
        <v>2017年</v>
      </c>
      <c r="C445" s="4" t="str">
        <f>MONTH(月入库[[#This Row],[日期]]) &amp; "月"</f>
        <v>4月</v>
      </c>
      <c r="D445" s="4">
        <f>--TEXT(月入库[[#This Row],[日期]],"yyyymm")</f>
        <v>201704</v>
      </c>
      <c r="E445" t="s">
        <v>9</v>
      </c>
      <c r="F445" t="s">
        <v>59</v>
      </c>
      <c r="G445">
        <v>1000000192</v>
      </c>
      <c r="H445" t="s">
        <v>58</v>
      </c>
      <c r="I445" t="s">
        <v>13</v>
      </c>
      <c r="J445">
        <v>10000131</v>
      </c>
      <c r="K445" t="s">
        <v>38</v>
      </c>
      <c r="L445" s="2">
        <v>24.4</v>
      </c>
    </row>
    <row r="446" spans="1:12" x14ac:dyDescent="0.2">
      <c r="A446" s="1">
        <v>42855</v>
      </c>
      <c r="B446" s="4" t="str">
        <f>YEAR(月入库[[#This Row],[日期]]) &amp; "年"</f>
        <v>2017年</v>
      </c>
      <c r="C446" s="4" t="str">
        <f>MONTH(月入库[[#This Row],[日期]]) &amp; "月"</f>
        <v>4月</v>
      </c>
      <c r="D446" s="4">
        <f>--TEXT(月入库[[#This Row],[日期]],"yyyymm")</f>
        <v>201704</v>
      </c>
      <c r="E446" t="s">
        <v>9</v>
      </c>
      <c r="F446" t="s">
        <v>59</v>
      </c>
      <c r="G446">
        <v>1000000192</v>
      </c>
      <c r="H446" t="s">
        <v>58</v>
      </c>
      <c r="I446" t="s">
        <v>13</v>
      </c>
      <c r="J446">
        <v>10000136</v>
      </c>
      <c r="K446" t="s">
        <v>40</v>
      </c>
      <c r="L446" s="2">
        <v>15.7</v>
      </c>
    </row>
    <row r="447" spans="1:12" x14ac:dyDescent="0.2">
      <c r="A447" s="1">
        <v>42855</v>
      </c>
      <c r="B447" s="4" t="str">
        <f>YEAR(月入库[[#This Row],[日期]]) &amp; "年"</f>
        <v>2017年</v>
      </c>
      <c r="C447" s="4" t="str">
        <f>MONTH(月入库[[#This Row],[日期]]) &amp; "月"</f>
        <v>4月</v>
      </c>
      <c r="D447" s="4">
        <f>--TEXT(月入库[[#This Row],[日期]],"yyyymm")</f>
        <v>201704</v>
      </c>
      <c r="E447" t="s">
        <v>9</v>
      </c>
      <c r="F447" t="s">
        <v>59</v>
      </c>
      <c r="G447">
        <v>1000000192</v>
      </c>
      <c r="H447" t="s">
        <v>58</v>
      </c>
      <c r="I447" t="s">
        <v>13</v>
      </c>
      <c r="J447">
        <v>10000172</v>
      </c>
      <c r="K447" t="s">
        <v>18</v>
      </c>
      <c r="L447" s="2">
        <v>48.7</v>
      </c>
    </row>
    <row r="448" spans="1:12" x14ac:dyDescent="0.2">
      <c r="A448" s="1">
        <v>42855</v>
      </c>
      <c r="B448" s="4" t="str">
        <f>YEAR(月入库[[#This Row],[日期]]) &amp; "年"</f>
        <v>2017年</v>
      </c>
      <c r="C448" s="4" t="str">
        <f>MONTH(月入库[[#This Row],[日期]]) &amp; "月"</f>
        <v>4月</v>
      </c>
      <c r="D448" s="4">
        <f>--TEXT(月入库[[#This Row],[日期]],"yyyymm")</f>
        <v>201704</v>
      </c>
      <c r="E448" t="s">
        <v>9</v>
      </c>
      <c r="F448" t="s">
        <v>17</v>
      </c>
      <c r="G448">
        <v>1000000059</v>
      </c>
      <c r="H448" t="s">
        <v>55</v>
      </c>
      <c r="I448" t="s">
        <v>13</v>
      </c>
      <c r="J448">
        <v>10000064</v>
      </c>
      <c r="K448" t="s">
        <v>53</v>
      </c>
      <c r="L448" s="2">
        <v>154.80000000000001</v>
      </c>
    </row>
    <row r="449" spans="1:12" x14ac:dyDescent="0.2">
      <c r="A449" s="1">
        <v>42855</v>
      </c>
      <c r="B449" s="4" t="str">
        <f>YEAR(月入库[[#This Row],[日期]]) &amp; "年"</f>
        <v>2017年</v>
      </c>
      <c r="C449" s="4" t="str">
        <f>MONTH(月入库[[#This Row],[日期]]) &amp; "月"</f>
        <v>4月</v>
      </c>
      <c r="D449" s="4">
        <f>--TEXT(月入库[[#This Row],[日期]],"yyyymm")</f>
        <v>201704</v>
      </c>
      <c r="E449" t="s">
        <v>9</v>
      </c>
      <c r="F449" t="s">
        <v>17</v>
      </c>
      <c r="G449">
        <v>1000000059</v>
      </c>
      <c r="H449" t="s">
        <v>55</v>
      </c>
      <c r="I449" t="s">
        <v>13</v>
      </c>
      <c r="J449">
        <v>10000078</v>
      </c>
      <c r="K449" t="s">
        <v>30</v>
      </c>
      <c r="L449" s="2">
        <v>243.00000000000003</v>
      </c>
    </row>
    <row r="450" spans="1:12" x14ac:dyDescent="0.2">
      <c r="A450" s="1">
        <v>42855</v>
      </c>
      <c r="B450" s="4" t="str">
        <f>YEAR(月入库[[#This Row],[日期]]) &amp; "年"</f>
        <v>2017年</v>
      </c>
      <c r="C450" s="4" t="str">
        <f>MONTH(月入库[[#This Row],[日期]]) &amp; "月"</f>
        <v>4月</v>
      </c>
      <c r="D450" s="4">
        <f>--TEXT(月入库[[#This Row],[日期]],"yyyymm")</f>
        <v>201704</v>
      </c>
      <c r="E450" t="s">
        <v>9</v>
      </c>
      <c r="F450" t="s">
        <v>17</v>
      </c>
      <c r="G450">
        <v>1000000059</v>
      </c>
      <c r="H450" t="s">
        <v>55</v>
      </c>
      <c r="I450" t="s">
        <v>13</v>
      </c>
      <c r="J450">
        <v>10000111</v>
      </c>
      <c r="K450" t="s">
        <v>37</v>
      </c>
      <c r="L450" s="2">
        <v>89.3</v>
      </c>
    </row>
    <row r="451" spans="1:12" x14ac:dyDescent="0.2">
      <c r="A451" s="1">
        <v>42855</v>
      </c>
      <c r="B451" s="4" t="str">
        <f>YEAR(月入库[[#This Row],[日期]]) &amp; "年"</f>
        <v>2017年</v>
      </c>
      <c r="C451" s="4" t="str">
        <f>MONTH(月入库[[#This Row],[日期]]) &amp; "月"</f>
        <v>4月</v>
      </c>
      <c r="D451" s="4">
        <f>--TEXT(月入库[[#This Row],[日期]],"yyyymm")</f>
        <v>201704</v>
      </c>
      <c r="E451" t="s">
        <v>9</v>
      </c>
      <c r="F451" t="s">
        <v>17</v>
      </c>
      <c r="G451">
        <v>1000000059</v>
      </c>
      <c r="H451" t="s">
        <v>55</v>
      </c>
      <c r="I451" t="s">
        <v>13</v>
      </c>
      <c r="J451">
        <v>10000131</v>
      </c>
      <c r="K451" t="s">
        <v>38</v>
      </c>
      <c r="L451" s="2">
        <v>331.7</v>
      </c>
    </row>
    <row r="452" spans="1:12" x14ac:dyDescent="0.2">
      <c r="A452" s="1">
        <v>42855</v>
      </c>
      <c r="B452" s="4" t="str">
        <f>YEAR(月入库[[#This Row],[日期]]) &amp; "年"</f>
        <v>2017年</v>
      </c>
      <c r="C452" s="4" t="str">
        <f>MONTH(月入库[[#This Row],[日期]]) &amp; "月"</f>
        <v>4月</v>
      </c>
      <c r="D452" s="4">
        <f>--TEXT(月入库[[#This Row],[日期]],"yyyymm")</f>
        <v>201704</v>
      </c>
      <c r="E452" t="s">
        <v>9</v>
      </c>
      <c r="F452" t="s">
        <v>17</v>
      </c>
      <c r="G452">
        <v>1000000059</v>
      </c>
      <c r="H452" t="s">
        <v>55</v>
      </c>
      <c r="I452" t="s">
        <v>13</v>
      </c>
      <c r="J452">
        <v>10000136</v>
      </c>
      <c r="K452" t="s">
        <v>40</v>
      </c>
      <c r="L452" s="2">
        <v>7.8000000000000007</v>
      </c>
    </row>
    <row r="453" spans="1:12" x14ac:dyDescent="0.2">
      <c r="A453" s="1">
        <v>42855</v>
      </c>
      <c r="B453" s="4" t="str">
        <f>YEAR(月入库[[#This Row],[日期]]) &amp; "年"</f>
        <v>2017年</v>
      </c>
      <c r="C453" s="4" t="str">
        <f>MONTH(月入库[[#This Row],[日期]]) &amp; "月"</f>
        <v>4月</v>
      </c>
      <c r="D453" s="4">
        <f>--TEXT(月入库[[#This Row],[日期]],"yyyymm")</f>
        <v>201704</v>
      </c>
      <c r="E453" t="s">
        <v>9</v>
      </c>
      <c r="F453" t="s">
        <v>17</v>
      </c>
      <c r="G453">
        <v>1000000059</v>
      </c>
      <c r="H453" t="s">
        <v>55</v>
      </c>
      <c r="I453" t="s">
        <v>13</v>
      </c>
      <c r="J453">
        <v>10000172</v>
      </c>
      <c r="K453" t="s">
        <v>18</v>
      </c>
      <c r="L453" s="2">
        <v>162.59999999999997</v>
      </c>
    </row>
    <row r="454" spans="1:12" x14ac:dyDescent="0.2">
      <c r="A454" s="1">
        <v>42855</v>
      </c>
      <c r="B454" s="4" t="str">
        <f>YEAR(月入库[[#This Row],[日期]]) &amp; "年"</f>
        <v>2017年</v>
      </c>
      <c r="C454" s="4" t="str">
        <f>MONTH(月入库[[#This Row],[日期]]) &amp; "月"</f>
        <v>4月</v>
      </c>
      <c r="D454" s="4">
        <f>--TEXT(月入库[[#This Row],[日期]],"yyyymm")</f>
        <v>201704</v>
      </c>
      <c r="E454" t="s">
        <v>9</v>
      </c>
      <c r="F454" t="s">
        <v>17</v>
      </c>
      <c r="G454">
        <v>1000000059</v>
      </c>
      <c r="H454" t="s">
        <v>55</v>
      </c>
      <c r="I454" t="s">
        <v>13</v>
      </c>
      <c r="J454">
        <v>10000211</v>
      </c>
      <c r="K454" t="s">
        <v>11</v>
      </c>
      <c r="L454" s="2">
        <v>64</v>
      </c>
    </row>
    <row r="455" spans="1:12" x14ac:dyDescent="0.2">
      <c r="A455" s="1">
        <v>42855</v>
      </c>
      <c r="B455" s="4" t="str">
        <f>YEAR(月入库[[#This Row],[日期]]) &amp; "年"</f>
        <v>2017年</v>
      </c>
      <c r="C455" s="4" t="str">
        <f>MONTH(月入库[[#This Row],[日期]]) &amp; "月"</f>
        <v>4月</v>
      </c>
      <c r="D455" s="4">
        <f>--TEXT(月入库[[#This Row],[日期]],"yyyymm")</f>
        <v>201704</v>
      </c>
      <c r="E455" t="s">
        <v>9</v>
      </c>
      <c r="F455" t="s">
        <v>17</v>
      </c>
      <c r="G455">
        <v>1000000059</v>
      </c>
      <c r="H455" t="s">
        <v>55</v>
      </c>
      <c r="I455" t="s">
        <v>13</v>
      </c>
      <c r="J455">
        <v>20000018</v>
      </c>
      <c r="K455" t="s">
        <v>81</v>
      </c>
      <c r="L455" s="2">
        <v>4.7</v>
      </c>
    </row>
    <row r="456" spans="1:12" x14ac:dyDescent="0.2">
      <c r="A456" s="1">
        <v>42855</v>
      </c>
      <c r="B456" s="4" t="str">
        <f>YEAR(月入库[[#This Row],[日期]]) &amp; "年"</f>
        <v>2017年</v>
      </c>
      <c r="C456" s="4" t="str">
        <f>MONTH(月入库[[#This Row],[日期]]) &amp; "月"</f>
        <v>4月</v>
      </c>
      <c r="D456" s="4">
        <f>--TEXT(月入库[[#This Row],[日期]],"yyyymm")</f>
        <v>201704</v>
      </c>
      <c r="E456" t="s">
        <v>9</v>
      </c>
      <c r="F456" t="s">
        <v>17</v>
      </c>
      <c r="G456">
        <v>1000000059</v>
      </c>
      <c r="H456" t="s">
        <v>55</v>
      </c>
      <c r="I456" t="s">
        <v>13</v>
      </c>
      <c r="J456">
        <v>20000099</v>
      </c>
      <c r="K456" t="s">
        <v>20</v>
      </c>
      <c r="L456" s="2">
        <v>68.3</v>
      </c>
    </row>
    <row r="457" spans="1:12" x14ac:dyDescent="0.2">
      <c r="A457" s="1">
        <v>42855</v>
      </c>
      <c r="B457" s="4" t="str">
        <f>YEAR(月入库[[#This Row],[日期]]) &amp; "年"</f>
        <v>2017年</v>
      </c>
      <c r="C457" s="4" t="str">
        <f>MONTH(月入库[[#This Row],[日期]]) &amp; "月"</f>
        <v>4月</v>
      </c>
      <c r="D457" s="4">
        <f>--TEXT(月入库[[#This Row],[日期]],"yyyymm")</f>
        <v>201704</v>
      </c>
      <c r="E457" t="s">
        <v>9</v>
      </c>
      <c r="F457" t="s">
        <v>17</v>
      </c>
      <c r="G457">
        <v>1000001649</v>
      </c>
      <c r="H457" t="s">
        <v>16</v>
      </c>
      <c r="I457" t="s">
        <v>13</v>
      </c>
      <c r="J457">
        <v>10000131</v>
      </c>
      <c r="K457" t="s">
        <v>38</v>
      </c>
      <c r="L457" s="2">
        <v>63.5</v>
      </c>
    </row>
    <row r="458" spans="1:12" x14ac:dyDescent="0.2">
      <c r="A458" s="1">
        <v>42855</v>
      </c>
      <c r="B458" s="4" t="str">
        <f>YEAR(月入库[[#This Row],[日期]]) &amp; "年"</f>
        <v>2017年</v>
      </c>
      <c r="C458" s="4" t="str">
        <f>MONTH(月入库[[#This Row],[日期]]) &amp; "月"</f>
        <v>4月</v>
      </c>
      <c r="D458" s="4">
        <f>--TEXT(月入库[[#This Row],[日期]],"yyyymm")</f>
        <v>201704</v>
      </c>
      <c r="E458" t="s">
        <v>9</v>
      </c>
      <c r="F458" t="s">
        <v>17</v>
      </c>
      <c r="G458">
        <v>1000001649</v>
      </c>
      <c r="H458" t="s">
        <v>16</v>
      </c>
      <c r="I458" t="s">
        <v>13</v>
      </c>
      <c r="J458">
        <v>10000211</v>
      </c>
      <c r="K458" t="s">
        <v>11</v>
      </c>
      <c r="L458" s="2">
        <v>153.6</v>
      </c>
    </row>
    <row r="459" spans="1:12" x14ac:dyDescent="0.2">
      <c r="A459" s="1">
        <v>42855</v>
      </c>
      <c r="B459" s="4" t="str">
        <f>YEAR(月入库[[#This Row],[日期]]) &amp; "年"</f>
        <v>2017年</v>
      </c>
      <c r="C459" s="4" t="str">
        <f>MONTH(月入库[[#This Row],[日期]]) &amp; "月"</f>
        <v>4月</v>
      </c>
      <c r="D459" s="4">
        <f>--TEXT(月入库[[#This Row],[日期]],"yyyymm")</f>
        <v>201704</v>
      </c>
      <c r="E459" t="s">
        <v>9</v>
      </c>
      <c r="F459" t="s">
        <v>17</v>
      </c>
      <c r="G459">
        <v>1000001649</v>
      </c>
      <c r="H459" t="s">
        <v>16</v>
      </c>
      <c r="I459" t="s">
        <v>13</v>
      </c>
      <c r="J459">
        <v>20000099</v>
      </c>
      <c r="K459" t="s">
        <v>20</v>
      </c>
      <c r="L459" s="2">
        <v>6.8999999999999995</v>
      </c>
    </row>
    <row r="460" spans="1:12" x14ac:dyDescent="0.2">
      <c r="A460" s="1">
        <v>42855</v>
      </c>
      <c r="B460" s="4" t="str">
        <f>YEAR(月入库[[#This Row],[日期]]) &amp; "年"</f>
        <v>2017年</v>
      </c>
      <c r="C460" s="4" t="str">
        <f>MONTH(月入库[[#This Row],[日期]]) &amp; "月"</f>
        <v>4月</v>
      </c>
      <c r="D460" s="4">
        <f>--TEXT(月入库[[#This Row],[日期]],"yyyymm")</f>
        <v>201704</v>
      </c>
      <c r="E460" t="s">
        <v>9</v>
      </c>
      <c r="F460" t="s">
        <v>12</v>
      </c>
      <c r="G460">
        <v>1000000072</v>
      </c>
      <c r="H460" t="s">
        <v>10</v>
      </c>
      <c r="I460" t="s">
        <v>13</v>
      </c>
      <c r="J460">
        <v>10000064</v>
      </c>
      <c r="K460" t="s">
        <v>53</v>
      </c>
      <c r="L460" s="2">
        <v>50.1</v>
      </c>
    </row>
    <row r="461" spans="1:12" x14ac:dyDescent="0.2">
      <c r="A461" s="1">
        <v>42855</v>
      </c>
      <c r="B461" s="4" t="str">
        <f>YEAR(月入库[[#This Row],[日期]]) &amp; "年"</f>
        <v>2017年</v>
      </c>
      <c r="C461" s="4" t="str">
        <f>MONTH(月入库[[#This Row],[日期]]) &amp; "月"</f>
        <v>4月</v>
      </c>
      <c r="D461" s="4">
        <f>--TEXT(月入库[[#This Row],[日期]],"yyyymm")</f>
        <v>201704</v>
      </c>
      <c r="E461" t="s">
        <v>9</v>
      </c>
      <c r="F461" t="s">
        <v>12</v>
      </c>
      <c r="G461">
        <v>1000000072</v>
      </c>
      <c r="H461" t="s">
        <v>10</v>
      </c>
      <c r="I461" t="s">
        <v>13</v>
      </c>
      <c r="J461">
        <v>10000131</v>
      </c>
      <c r="K461" t="s">
        <v>38</v>
      </c>
      <c r="L461" s="2">
        <v>75.599999999999994</v>
      </c>
    </row>
    <row r="462" spans="1:12" x14ac:dyDescent="0.2">
      <c r="A462" s="1">
        <v>42855</v>
      </c>
      <c r="B462" s="4" t="str">
        <f>YEAR(月入库[[#This Row],[日期]]) &amp; "年"</f>
        <v>2017年</v>
      </c>
      <c r="C462" s="4" t="str">
        <f>MONTH(月入库[[#This Row],[日期]]) &amp; "月"</f>
        <v>4月</v>
      </c>
      <c r="D462" s="4">
        <f>--TEXT(月入库[[#This Row],[日期]],"yyyymm")</f>
        <v>201704</v>
      </c>
      <c r="E462" t="s">
        <v>9</v>
      </c>
      <c r="F462" t="s">
        <v>12</v>
      </c>
      <c r="G462">
        <v>1000000072</v>
      </c>
      <c r="H462" t="s">
        <v>10</v>
      </c>
      <c r="I462" t="s">
        <v>13</v>
      </c>
      <c r="J462">
        <v>10000211</v>
      </c>
      <c r="K462" t="s">
        <v>11</v>
      </c>
      <c r="L462" s="2">
        <v>246</v>
      </c>
    </row>
    <row r="463" spans="1:12" x14ac:dyDescent="0.2">
      <c r="A463" s="1">
        <v>42855</v>
      </c>
      <c r="B463" s="4" t="str">
        <f>YEAR(月入库[[#This Row],[日期]]) &amp; "年"</f>
        <v>2017年</v>
      </c>
      <c r="C463" s="4" t="str">
        <f>MONTH(月入库[[#This Row],[日期]]) &amp; "月"</f>
        <v>4月</v>
      </c>
      <c r="D463" s="4">
        <f>--TEXT(月入库[[#This Row],[日期]],"yyyymm")</f>
        <v>201704</v>
      </c>
      <c r="E463" t="s">
        <v>9</v>
      </c>
      <c r="F463" t="s">
        <v>12</v>
      </c>
      <c r="G463">
        <v>1000000072</v>
      </c>
      <c r="H463" t="s">
        <v>10</v>
      </c>
      <c r="I463" t="s">
        <v>13</v>
      </c>
      <c r="J463">
        <v>20000099</v>
      </c>
      <c r="K463" t="s">
        <v>20</v>
      </c>
      <c r="L463" s="2">
        <v>16.399999999999999</v>
      </c>
    </row>
    <row r="464" spans="1:12" x14ac:dyDescent="0.2">
      <c r="A464" s="1">
        <v>42855</v>
      </c>
      <c r="B464" s="4" t="str">
        <f>YEAR(月入库[[#This Row],[日期]]) &amp; "年"</f>
        <v>2017年</v>
      </c>
      <c r="C464" s="4" t="str">
        <f>MONTH(月入库[[#This Row],[日期]]) &amp; "月"</f>
        <v>4月</v>
      </c>
      <c r="D464" s="4">
        <f>--TEXT(月入库[[#This Row],[日期]],"yyyymm")</f>
        <v>201704</v>
      </c>
      <c r="E464" t="s">
        <v>22</v>
      </c>
      <c r="F464" t="s">
        <v>46</v>
      </c>
      <c r="G464">
        <v>1000001133</v>
      </c>
      <c r="H464" t="s">
        <v>45</v>
      </c>
      <c r="I464" t="s">
        <v>13</v>
      </c>
      <c r="J464">
        <v>10000061</v>
      </c>
      <c r="K464" t="s">
        <v>28</v>
      </c>
      <c r="L464" s="2">
        <v>43.8</v>
      </c>
    </row>
    <row r="465" spans="1:12" x14ac:dyDescent="0.2">
      <c r="A465" s="1">
        <v>42855</v>
      </c>
      <c r="B465" s="4" t="str">
        <f>YEAR(月入库[[#This Row],[日期]]) &amp; "年"</f>
        <v>2017年</v>
      </c>
      <c r="C465" s="4" t="str">
        <f>MONTH(月入库[[#This Row],[日期]]) &amp; "月"</f>
        <v>4月</v>
      </c>
      <c r="D465" s="4">
        <f>--TEXT(月入库[[#This Row],[日期]],"yyyymm")</f>
        <v>201704</v>
      </c>
      <c r="E465" t="s">
        <v>22</v>
      </c>
      <c r="F465" t="s">
        <v>46</v>
      </c>
      <c r="G465">
        <v>1000001133</v>
      </c>
      <c r="H465" t="s">
        <v>45</v>
      </c>
      <c r="I465" t="s">
        <v>13</v>
      </c>
      <c r="J465">
        <v>10000064</v>
      </c>
      <c r="K465" t="s">
        <v>53</v>
      </c>
      <c r="L465" s="2">
        <v>2.5</v>
      </c>
    </row>
    <row r="466" spans="1:12" x14ac:dyDescent="0.2">
      <c r="A466" s="1">
        <v>42855</v>
      </c>
      <c r="B466" s="4" t="str">
        <f>YEAR(月入库[[#This Row],[日期]]) &amp; "年"</f>
        <v>2017年</v>
      </c>
      <c r="C466" s="4" t="str">
        <f>MONTH(月入库[[#This Row],[日期]]) &amp; "月"</f>
        <v>4月</v>
      </c>
      <c r="D466" s="4">
        <f>--TEXT(月入库[[#This Row],[日期]],"yyyymm")</f>
        <v>201704</v>
      </c>
      <c r="E466" t="s">
        <v>22</v>
      </c>
      <c r="F466" t="s">
        <v>46</v>
      </c>
      <c r="G466">
        <v>1000001133</v>
      </c>
      <c r="H466" t="s">
        <v>45</v>
      </c>
      <c r="I466" t="s">
        <v>13</v>
      </c>
      <c r="J466">
        <v>10000078</v>
      </c>
      <c r="K466" t="s">
        <v>30</v>
      </c>
      <c r="L466" s="2">
        <v>201.19999999999996</v>
      </c>
    </row>
    <row r="467" spans="1:12" x14ac:dyDescent="0.2">
      <c r="A467" s="1">
        <v>42855</v>
      </c>
      <c r="B467" s="4" t="str">
        <f>YEAR(月入库[[#This Row],[日期]]) &amp; "年"</f>
        <v>2017年</v>
      </c>
      <c r="C467" s="4" t="str">
        <f>MONTH(月入库[[#This Row],[日期]]) &amp; "月"</f>
        <v>4月</v>
      </c>
      <c r="D467" s="4">
        <f>--TEXT(月入库[[#This Row],[日期]],"yyyymm")</f>
        <v>201704</v>
      </c>
      <c r="E467" t="s">
        <v>22</v>
      </c>
      <c r="F467" t="s">
        <v>46</v>
      </c>
      <c r="G467">
        <v>1000001133</v>
      </c>
      <c r="H467" t="s">
        <v>45</v>
      </c>
      <c r="I467" t="s">
        <v>13</v>
      </c>
      <c r="J467">
        <v>10000111</v>
      </c>
      <c r="K467" t="s">
        <v>37</v>
      </c>
      <c r="L467" s="2">
        <v>117.4</v>
      </c>
    </row>
    <row r="468" spans="1:12" x14ac:dyDescent="0.2">
      <c r="A468" s="1">
        <v>42855</v>
      </c>
      <c r="B468" s="4" t="str">
        <f>YEAR(月入库[[#This Row],[日期]]) &amp; "年"</f>
        <v>2017年</v>
      </c>
      <c r="C468" s="4" t="str">
        <f>MONTH(月入库[[#This Row],[日期]]) &amp; "月"</f>
        <v>4月</v>
      </c>
      <c r="D468" s="4">
        <f>--TEXT(月入库[[#This Row],[日期]],"yyyymm")</f>
        <v>201704</v>
      </c>
      <c r="E468" t="s">
        <v>22</v>
      </c>
      <c r="F468" t="s">
        <v>46</v>
      </c>
      <c r="G468">
        <v>1000001133</v>
      </c>
      <c r="H468" t="s">
        <v>45</v>
      </c>
      <c r="I468" t="s">
        <v>13</v>
      </c>
      <c r="J468">
        <v>10000131</v>
      </c>
      <c r="K468" t="s">
        <v>38</v>
      </c>
      <c r="L468" s="2">
        <v>140</v>
      </c>
    </row>
    <row r="469" spans="1:12" x14ac:dyDescent="0.2">
      <c r="A469" s="1">
        <v>42855</v>
      </c>
      <c r="B469" s="4" t="str">
        <f>YEAR(月入库[[#This Row],[日期]]) &amp; "年"</f>
        <v>2017年</v>
      </c>
      <c r="C469" s="4" t="str">
        <f>MONTH(月入库[[#This Row],[日期]]) &amp; "月"</f>
        <v>4月</v>
      </c>
      <c r="D469" s="4">
        <f>--TEXT(月入库[[#This Row],[日期]],"yyyymm")</f>
        <v>201704</v>
      </c>
      <c r="E469" t="s">
        <v>22</v>
      </c>
      <c r="F469" t="s">
        <v>46</v>
      </c>
      <c r="G469">
        <v>1000001133</v>
      </c>
      <c r="H469" t="s">
        <v>45</v>
      </c>
      <c r="I469" t="s">
        <v>13</v>
      </c>
      <c r="J469">
        <v>10000136</v>
      </c>
      <c r="K469" t="s">
        <v>40</v>
      </c>
      <c r="L469" s="2">
        <v>9</v>
      </c>
    </row>
    <row r="470" spans="1:12" x14ac:dyDescent="0.2">
      <c r="A470" s="1">
        <v>42855</v>
      </c>
      <c r="B470" s="4" t="str">
        <f>YEAR(月入库[[#This Row],[日期]]) &amp; "年"</f>
        <v>2017年</v>
      </c>
      <c r="C470" s="4" t="str">
        <f>MONTH(月入库[[#This Row],[日期]]) &amp; "月"</f>
        <v>4月</v>
      </c>
      <c r="D470" s="4">
        <f>--TEXT(月入库[[#This Row],[日期]],"yyyymm")</f>
        <v>201704</v>
      </c>
      <c r="E470" t="s">
        <v>22</v>
      </c>
      <c r="F470" t="s">
        <v>46</v>
      </c>
      <c r="G470">
        <v>1000001133</v>
      </c>
      <c r="H470" t="s">
        <v>45</v>
      </c>
      <c r="I470" t="s">
        <v>13</v>
      </c>
      <c r="J470">
        <v>10000182</v>
      </c>
      <c r="K470" t="s">
        <v>31</v>
      </c>
      <c r="L470" s="2">
        <v>271.70000000000005</v>
      </c>
    </row>
    <row r="471" spans="1:12" x14ac:dyDescent="0.2">
      <c r="A471" s="1">
        <v>42855</v>
      </c>
      <c r="B471" s="4" t="str">
        <f>YEAR(月入库[[#This Row],[日期]]) &amp; "年"</f>
        <v>2017年</v>
      </c>
      <c r="C471" s="4" t="str">
        <f>MONTH(月入库[[#This Row],[日期]]) &amp; "月"</f>
        <v>4月</v>
      </c>
      <c r="D471" s="4">
        <f>--TEXT(月入库[[#This Row],[日期]],"yyyymm")</f>
        <v>201704</v>
      </c>
      <c r="E471" t="s">
        <v>22</v>
      </c>
      <c r="F471" t="s">
        <v>46</v>
      </c>
      <c r="G471">
        <v>1000001133</v>
      </c>
      <c r="H471" t="s">
        <v>45</v>
      </c>
      <c r="I471" t="s">
        <v>13</v>
      </c>
      <c r="J471">
        <v>20000099</v>
      </c>
      <c r="K471" t="s">
        <v>20</v>
      </c>
      <c r="L471" s="2">
        <v>20.9</v>
      </c>
    </row>
    <row r="472" spans="1:12" x14ac:dyDescent="0.2">
      <c r="A472" s="1">
        <v>42855</v>
      </c>
      <c r="B472" s="4" t="str">
        <f>YEAR(月入库[[#This Row],[日期]]) &amp; "年"</f>
        <v>2017年</v>
      </c>
      <c r="C472" s="4" t="str">
        <f>MONTH(月入库[[#This Row],[日期]]) &amp; "月"</f>
        <v>4月</v>
      </c>
      <c r="D472" s="4">
        <f>--TEXT(月入库[[#This Row],[日期]],"yyyymm")</f>
        <v>201704</v>
      </c>
      <c r="E472" t="s">
        <v>22</v>
      </c>
      <c r="F472" t="s">
        <v>64</v>
      </c>
      <c r="G472">
        <v>1000002973</v>
      </c>
      <c r="H472" t="s">
        <v>63</v>
      </c>
      <c r="I472" t="s">
        <v>13</v>
      </c>
      <c r="J472">
        <v>10000078</v>
      </c>
      <c r="K472" t="s">
        <v>30</v>
      </c>
      <c r="L472" s="2">
        <v>15.299999999999999</v>
      </c>
    </row>
    <row r="473" spans="1:12" x14ac:dyDescent="0.2">
      <c r="A473" s="1">
        <v>42855</v>
      </c>
      <c r="B473" s="4" t="str">
        <f>YEAR(月入库[[#This Row],[日期]]) &amp; "年"</f>
        <v>2017年</v>
      </c>
      <c r="C473" s="4" t="str">
        <f>MONTH(月入库[[#This Row],[日期]]) &amp; "月"</f>
        <v>4月</v>
      </c>
      <c r="D473" s="4">
        <f>--TEXT(月入库[[#This Row],[日期]],"yyyymm")</f>
        <v>201704</v>
      </c>
      <c r="E473" t="s">
        <v>22</v>
      </c>
      <c r="F473" t="s">
        <v>64</v>
      </c>
      <c r="G473">
        <v>1000002973</v>
      </c>
      <c r="H473" t="s">
        <v>63</v>
      </c>
      <c r="I473" t="s">
        <v>13</v>
      </c>
      <c r="J473">
        <v>10000131</v>
      </c>
      <c r="K473" t="s">
        <v>38</v>
      </c>
      <c r="L473" s="2">
        <v>81.099999999999994</v>
      </c>
    </row>
    <row r="474" spans="1:12" x14ac:dyDescent="0.2">
      <c r="A474" s="1">
        <v>42855</v>
      </c>
      <c r="B474" s="4" t="str">
        <f>YEAR(月入库[[#This Row],[日期]]) &amp; "年"</f>
        <v>2017年</v>
      </c>
      <c r="C474" s="4" t="str">
        <f>MONTH(月入库[[#This Row],[日期]]) &amp; "月"</f>
        <v>4月</v>
      </c>
      <c r="D474" s="4">
        <f>--TEXT(月入库[[#This Row],[日期]],"yyyymm")</f>
        <v>201704</v>
      </c>
      <c r="E474" t="s">
        <v>22</v>
      </c>
      <c r="F474" t="s">
        <v>64</v>
      </c>
      <c r="G474">
        <v>1000002973</v>
      </c>
      <c r="H474" t="s">
        <v>63</v>
      </c>
      <c r="I474" t="s">
        <v>13</v>
      </c>
      <c r="J474">
        <v>10000136</v>
      </c>
      <c r="K474" t="s">
        <v>40</v>
      </c>
      <c r="L474" s="2">
        <v>7.8</v>
      </c>
    </row>
    <row r="475" spans="1:12" x14ac:dyDescent="0.2">
      <c r="A475" s="1">
        <v>42855</v>
      </c>
      <c r="B475" s="4" t="str">
        <f>YEAR(月入库[[#This Row],[日期]]) &amp; "年"</f>
        <v>2017年</v>
      </c>
      <c r="C475" s="4" t="str">
        <f>MONTH(月入库[[#This Row],[日期]]) &amp; "月"</f>
        <v>4月</v>
      </c>
      <c r="D475" s="4">
        <f>--TEXT(月入库[[#This Row],[日期]],"yyyymm")</f>
        <v>201704</v>
      </c>
      <c r="E475" t="s">
        <v>22</v>
      </c>
      <c r="F475" t="s">
        <v>64</v>
      </c>
      <c r="G475">
        <v>1000002973</v>
      </c>
      <c r="H475" t="s">
        <v>63</v>
      </c>
      <c r="I475" t="s">
        <v>13</v>
      </c>
      <c r="J475">
        <v>20000099</v>
      </c>
      <c r="K475" t="s">
        <v>20</v>
      </c>
      <c r="L475" s="2">
        <v>2.2999999999999998</v>
      </c>
    </row>
    <row r="476" spans="1:12" x14ac:dyDescent="0.2">
      <c r="A476" s="1">
        <v>42855</v>
      </c>
      <c r="B476" s="4" t="str">
        <f>YEAR(月入库[[#This Row],[日期]]) &amp; "年"</f>
        <v>2017年</v>
      </c>
      <c r="C476" s="4" t="str">
        <f>MONTH(月入库[[#This Row],[日期]]) &amp; "月"</f>
        <v>4月</v>
      </c>
      <c r="D476" s="4">
        <f>--TEXT(月入库[[#This Row],[日期]],"yyyymm")</f>
        <v>201704</v>
      </c>
      <c r="E476" t="s">
        <v>22</v>
      </c>
      <c r="F476" t="s">
        <v>49</v>
      </c>
      <c r="G476">
        <v>1000000018</v>
      </c>
      <c r="H476" t="s">
        <v>48</v>
      </c>
      <c r="I476" t="s">
        <v>13</v>
      </c>
      <c r="J476">
        <v>10000064</v>
      </c>
      <c r="K476" t="s">
        <v>53</v>
      </c>
      <c r="L476" s="2">
        <v>43.5</v>
      </c>
    </row>
    <row r="477" spans="1:12" x14ac:dyDescent="0.2">
      <c r="A477" s="1">
        <v>42855</v>
      </c>
      <c r="B477" s="4" t="str">
        <f>YEAR(月入库[[#This Row],[日期]]) &amp; "年"</f>
        <v>2017年</v>
      </c>
      <c r="C477" s="4" t="str">
        <f>MONTH(月入库[[#This Row],[日期]]) &amp; "月"</f>
        <v>4月</v>
      </c>
      <c r="D477" s="4">
        <f>--TEXT(月入库[[#This Row],[日期]],"yyyymm")</f>
        <v>201704</v>
      </c>
      <c r="E477" t="s">
        <v>22</v>
      </c>
      <c r="F477" t="s">
        <v>49</v>
      </c>
      <c r="G477">
        <v>1000000018</v>
      </c>
      <c r="H477" t="s">
        <v>48</v>
      </c>
      <c r="I477" t="s">
        <v>13</v>
      </c>
      <c r="J477">
        <v>10000078</v>
      </c>
      <c r="K477" t="s">
        <v>30</v>
      </c>
      <c r="L477" s="2">
        <v>150.9</v>
      </c>
    </row>
    <row r="478" spans="1:12" x14ac:dyDescent="0.2">
      <c r="A478" s="1">
        <v>42855</v>
      </c>
      <c r="B478" s="4" t="str">
        <f>YEAR(月入库[[#This Row],[日期]]) &amp; "年"</f>
        <v>2017年</v>
      </c>
      <c r="C478" s="4" t="str">
        <f>MONTH(月入库[[#This Row],[日期]]) &amp; "月"</f>
        <v>4月</v>
      </c>
      <c r="D478" s="4">
        <f>--TEXT(月入库[[#This Row],[日期]],"yyyymm")</f>
        <v>201704</v>
      </c>
      <c r="E478" t="s">
        <v>22</v>
      </c>
      <c r="F478" t="s">
        <v>49</v>
      </c>
      <c r="G478">
        <v>1000000018</v>
      </c>
      <c r="H478" t="s">
        <v>48</v>
      </c>
      <c r="I478" t="s">
        <v>13</v>
      </c>
      <c r="J478">
        <v>10000131</v>
      </c>
      <c r="K478" t="s">
        <v>38</v>
      </c>
      <c r="L478" s="2">
        <v>306.29999999999995</v>
      </c>
    </row>
    <row r="479" spans="1:12" x14ac:dyDescent="0.2">
      <c r="A479" s="1">
        <v>42855</v>
      </c>
      <c r="B479" s="4" t="str">
        <f>YEAR(月入库[[#This Row],[日期]]) &amp; "年"</f>
        <v>2017年</v>
      </c>
      <c r="C479" s="4" t="str">
        <f>MONTH(月入库[[#This Row],[日期]]) &amp; "月"</f>
        <v>4月</v>
      </c>
      <c r="D479" s="4">
        <f>--TEXT(月入库[[#This Row],[日期]],"yyyymm")</f>
        <v>201704</v>
      </c>
      <c r="E479" t="s">
        <v>22</v>
      </c>
      <c r="F479" t="s">
        <v>49</v>
      </c>
      <c r="G479">
        <v>1000000018</v>
      </c>
      <c r="H479" t="s">
        <v>48</v>
      </c>
      <c r="I479" t="s">
        <v>13</v>
      </c>
      <c r="J479">
        <v>10000136</v>
      </c>
      <c r="K479" t="s">
        <v>40</v>
      </c>
      <c r="L479" s="2">
        <v>10.4</v>
      </c>
    </row>
    <row r="480" spans="1:12" x14ac:dyDescent="0.2">
      <c r="A480" s="1">
        <v>42855</v>
      </c>
      <c r="B480" s="4" t="str">
        <f>YEAR(月入库[[#This Row],[日期]]) &amp; "年"</f>
        <v>2017年</v>
      </c>
      <c r="C480" s="4" t="str">
        <f>MONTH(月入库[[#This Row],[日期]]) &amp; "月"</f>
        <v>4月</v>
      </c>
      <c r="D480" s="4">
        <f>--TEXT(月入库[[#This Row],[日期]],"yyyymm")</f>
        <v>201704</v>
      </c>
      <c r="E480" t="s">
        <v>22</v>
      </c>
      <c r="F480" t="s">
        <v>49</v>
      </c>
      <c r="G480">
        <v>1000000018</v>
      </c>
      <c r="H480" t="s">
        <v>48</v>
      </c>
      <c r="I480" t="s">
        <v>13</v>
      </c>
      <c r="J480">
        <v>10000172</v>
      </c>
      <c r="K480" t="s">
        <v>18</v>
      </c>
      <c r="L480" s="2">
        <v>40.6</v>
      </c>
    </row>
    <row r="481" spans="1:12" x14ac:dyDescent="0.2">
      <c r="A481" s="1">
        <v>42855</v>
      </c>
      <c r="B481" s="4" t="str">
        <f>YEAR(月入库[[#This Row],[日期]]) &amp; "年"</f>
        <v>2017年</v>
      </c>
      <c r="C481" s="4" t="str">
        <f>MONTH(月入库[[#This Row],[日期]]) &amp; "月"</f>
        <v>4月</v>
      </c>
      <c r="D481" s="4">
        <f>--TEXT(月入库[[#This Row],[日期]],"yyyymm")</f>
        <v>201704</v>
      </c>
      <c r="E481" t="s">
        <v>22</v>
      </c>
      <c r="F481" t="s">
        <v>49</v>
      </c>
      <c r="G481">
        <v>1000000018</v>
      </c>
      <c r="H481" t="s">
        <v>48</v>
      </c>
      <c r="I481" t="s">
        <v>13</v>
      </c>
      <c r="J481">
        <v>10000182</v>
      </c>
      <c r="K481" t="s">
        <v>31</v>
      </c>
      <c r="L481" s="2">
        <v>100.8</v>
      </c>
    </row>
    <row r="482" spans="1:12" x14ac:dyDescent="0.2">
      <c r="A482" s="1">
        <v>42855</v>
      </c>
      <c r="B482" s="4" t="str">
        <f>YEAR(月入库[[#This Row],[日期]]) &amp; "年"</f>
        <v>2017年</v>
      </c>
      <c r="C482" s="4" t="str">
        <f>MONTH(月入库[[#This Row],[日期]]) &amp; "月"</f>
        <v>4月</v>
      </c>
      <c r="D482" s="4">
        <f>--TEXT(月入库[[#This Row],[日期]],"yyyymm")</f>
        <v>201704</v>
      </c>
      <c r="E482" t="s">
        <v>22</v>
      </c>
      <c r="F482" t="s">
        <v>49</v>
      </c>
      <c r="G482">
        <v>1000000018</v>
      </c>
      <c r="H482" t="s">
        <v>48</v>
      </c>
      <c r="I482" t="s">
        <v>13</v>
      </c>
      <c r="J482">
        <v>20000099</v>
      </c>
      <c r="K482" t="s">
        <v>20</v>
      </c>
      <c r="L482" s="2">
        <v>21.2</v>
      </c>
    </row>
    <row r="483" spans="1:12" x14ac:dyDescent="0.2">
      <c r="A483" s="1">
        <v>42855</v>
      </c>
      <c r="B483" s="4" t="str">
        <f>YEAR(月入库[[#This Row],[日期]]) &amp; "年"</f>
        <v>2017年</v>
      </c>
      <c r="C483" s="4" t="str">
        <f>MONTH(月入库[[#This Row],[日期]]) &amp; "月"</f>
        <v>4月</v>
      </c>
      <c r="D483" s="4">
        <f>--TEXT(月入库[[#This Row],[日期]],"yyyymm")</f>
        <v>201704</v>
      </c>
      <c r="E483" t="s">
        <v>22</v>
      </c>
      <c r="F483" t="s">
        <v>49</v>
      </c>
      <c r="G483">
        <v>1000000020</v>
      </c>
      <c r="H483" t="s">
        <v>73</v>
      </c>
      <c r="I483" t="s">
        <v>13</v>
      </c>
      <c r="J483">
        <v>10000078</v>
      </c>
      <c r="K483" t="s">
        <v>30</v>
      </c>
      <c r="L483" s="2">
        <v>363.1</v>
      </c>
    </row>
    <row r="484" spans="1:12" x14ac:dyDescent="0.2">
      <c r="A484" s="1">
        <v>42855</v>
      </c>
      <c r="B484" s="4" t="str">
        <f>YEAR(月入库[[#This Row],[日期]]) &amp; "年"</f>
        <v>2017年</v>
      </c>
      <c r="C484" s="4" t="str">
        <f>MONTH(月入库[[#This Row],[日期]]) &amp; "月"</f>
        <v>4月</v>
      </c>
      <c r="D484" s="4">
        <f>--TEXT(月入库[[#This Row],[日期]],"yyyymm")</f>
        <v>201704</v>
      </c>
      <c r="E484" t="s">
        <v>22</v>
      </c>
      <c r="F484" t="s">
        <v>49</v>
      </c>
      <c r="G484">
        <v>1000000020</v>
      </c>
      <c r="H484" t="s">
        <v>73</v>
      </c>
      <c r="I484" t="s">
        <v>13</v>
      </c>
      <c r="J484">
        <v>20000018</v>
      </c>
      <c r="K484" t="s">
        <v>81</v>
      </c>
      <c r="L484" s="2">
        <v>7.7</v>
      </c>
    </row>
    <row r="485" spans="1:12" x14ac:dyDescent="0.2">
      <c r="A485" s="1">
        <v>42855</v>
      </c>
      <c r="B485" s="4" t="str">
        <f>YEAR(月入库[[#This Row],[日期]]) &amp; "年"</f>
        <v>2017年</v>
      </c>
      <c r="C485" s="4" t="str">
        <f>MONTH(月入库[[#This Row],[日期]]) &amp; "月"</f>
        <v>4月</v>
      </c>
      <c r="D485" s="4">
        <f>--TEXT(月入库[[#This Row],[日期]],"yyyymm")</f>
        <v>201704</v>
      </c>
      <c r="E485" t="s">
        <v>22</v>
      </c>
      <c r="F485" t="s">
        <v>49</v>
      </c>
      <c r="G485">
        <v>1000000020</v>
      </c>
      <c r="H485" t="s">
        <v>73</v>
      </c>
      <c r="I485" t="s">
        <v>13</v>
      </c>
      <c r="J485">
        <v>20000099</v>
      </c>
      <c r="K485" t="s">
        <v>20</v>
      </c>
      <c r="L485" s="2">
        <v>75.400000000000006</v>
      </c>
    </row>
    <row r="486" spans="1:12" x14ac:dyDescent="0.2">
      <c r="A486" s="1">
        <v>42855</v>
      </c>
      <c r="B486" s="4" t="str">
        <f>YEAR(月入库[[#This Row],[日期]]) &amp; "年"</f>
        <v>2017年</v>
      </c>
      <c r="C486" s="4" t="str">
        <f>MONTH(月入库[[#This Row],[日期]]) &amp; "月"</f>
        <v>4月</v>
      </c>
      <c r="D486" s="4">
        <f>--TEXT(月入库[[#This Row],[日期]],"yyyymm")</f>
        <v>201704</v>
      </c>
      <c r="E486" t="s">
        <v>22</v>
      </c>
      <c r="F486" t="s">
        <v>69</v>
      </c>
      <c r="G486">
        <v>1000000129</v>
      </c>
      <c r="H486" t="s">
        <v>70</v>
      </c>
      <c r="I486" t="s">
        <v>13</v>
      </c>
      <c r="J486">
        <v>10000078</v>
      </c>
      <c r="K486" t="s">
        <v>30</v>
      </c>
      <c r="L486" s="2">
        <v>13</v>
      </c>
    </row>
    <row r="487" spans="1:12" x14ac:dyDescent="0.2">
      <c r="A487" s="1">
        <v>42855</v>
      </c>
      <c r="B487" s="4" t="str">
        <f>YEAR(月入库[[#This Row],[日期]]) &amp; "年"</f>
        <v>2017年</v>
      </c>
      <c r="C487" s="4" t="str">
        <f>MONTH(月入库[[#This Row],[日期]]) &amp; "月"</f>
        <v>4月</v>
      </c>
      <c r="D487" s="4">
        <f>--TEXT(月入库[[#This Row],[日期]],"yyyymm")</f>
        <v>201704</v>
      </c>
      <c r="E487" t="s">
        <v>22</v>
      </c>
      <c r="F487" t="s">
        <v>69</v>
      </c>
      <c r="G487">
        <v>1000000129</v>
      </c>
      <c r="H487" t="s">
        <v>70</v>
      </c>
      <c r="I487" t="s">
        <v>13</v>
      </c>
      <c r="J487">
        <v>10000131</v>
      </c>
      <c r="K487" t="s">
        <v>38</v>
      </c>
      <c r="L487" s="2">
        <v>46</v>
      </c>
    </row>
    <row r="488" spans="1:12" x14ac:dyDescent="0.2">
      <c r="A488" s="1">
        <v>42855</v>
      </c>
      <c r="B488" s="4" t="str">
        <f>YEAR(月入库[[#This Row],[日期]]) &amp; "年"</f>
        <v>2017年</v>
      </c>
      <c r="C488" s="4" t="str">
        <f>MONTH(月入库[[#This Row],[日期]]) &amp; "月"</f>
        <v>4月</v>
      </c>
      <c r="D488" s="4">
        <f>--TEXT(月入库[[#This Row],[日期]],"yyyymm")</f>
        <v>201704</v>
      </c>
      <c r="E488" t="s">
        <v>22</v>
      </c>
      <c r="F488" t="s">
        <v>69</v>
      </c>
      <c r="G488">
        <v>1000003349</v>
      </c>
      <c r="H488" t="s">
        <v>68</v>
      </c>
      <c r="I488" t="s">
        <v>13</v>
      </c>
      <c r="J488">
        <v>10000136</v>
      </c>
      <c r="K488" t="s">
        <v>40</v>
      </c>
      <c r="L488" s="2">
        <v>0.2</v>
      </c>
    </row>
    <row r="489" spans="1:12" x14ac:dyDescent="0.2">
      <c r="A489" s="1">
        <v>42855</v>
      </c>
      <c r="B489" s="4" t="str">
        <f>YEAR(月入库[[#This Row],[日期]]) &amp; "年"</f>
        <v>2017年</v>
      </c>
      <c r="C489" s="4" t="str">
        <f>MONTH(月入库[[#This Row],[日期]]) &amp; "月"</f>
        <v>4月</v>
      </c>
      <c r="D489" s="4">
        <f>--TEXT(月入库[[#This Row],[日期]],"yyyymm")</f>
        <v>201704</v>
      </c>
      <c r="E489" t="s">
        <v>22</v>
      </c>
      <c r="F489" t="s">
        <v>69</v>
      </c>
      <c r="G489">
        <v>1000003349</v>
      </c>
      <c r="H489" t="s">
        <v>68</v>
      </c>
      <c r="I489" t="s">
        <v>13</v>
      </c>
      <c r="J489">
        <v>20000099</v>
      </c>
      <c r="K489" t="s">
        <v>20</v>
      </c>
      <c r="L489" s="2">
        <v>16.099999999999998</v>
      </c>
    </row>
    <row r="490" spans="1:12" x14ac:dyDescent="0.2">
      <c r="A490" s="1">
        <v>42855</v>
      </c>
      <c r="B490" s="4" t="str">
        <f>YEAR(月入库[[#This Row],[日期]]) &amp; "年"</f>
        <v>2017年</v>
      </c>
      <c r="C490" s="4" t="str">
        <f>MONTH(月入库[[#This Row],[日期]]) &amp; "月"</f>
        <v>4月</v>
      </c>
      <c r="D490" s="4">
        <f>--TEXT(月入库[[#This Row],[日期]],"yyyymm")</f>
        <v>201704</v>
      </c>
      <c r="E490" t="s">
        <v>22</v>
      </c>
      <c r="F490" t="s">
        <v>29</v>
      </c>
      <c r="G490">
        <v>1000000028</v>
      </c>
      <c r="H490" t="s">
        <v>27</v>
      </c>
      <c r="I490" t="s">
        <v>13</v>
      </c>
      <c r="J490">
        <v>10000061</v>
      </c>
      <c r="K490" t="s">
        <v>28</v>
      </c>
      <c r="L490" s="2">
        <v>41.6</v>
      </c>
    </row>
    <row r="491" spans="1:12" x14ac:dyDescent="0.2">
      <c r="A491" s="1">
        <v>42855</v>
      </c>
      <c r="B491" s="4" t="str">
        <f>YEAR(月入库[[#This Row],[日期]]) &amp; "年"</f>
        <v>2017年</v>
      </c>
      <c r="C491" s="4" t="str">
        <f>MONTH(月入库[[#This Row],[日期]]) &amp; "月"</f>
        <v>4月</v>
      </c>
      <c r="D491" s="4">
        <f>--TEXT(月入库[[#This Row],[日期]],"yyyymm")</f>
        <v>201704</v>
      </c>
      <c r="E491" t="s">
        <v>22</v>
      </c>
      <c r="F491" t="s">
        <v>29</v>
      </c>
      <c r="G491">
        <v>1000000028</v>
      </c>
      <c r="H491" t="s">
        <v>27</v>
      </c>
      <c r="I491" t="s">
        <v>13</v>
      </c>
      <c r="J491">
        <v>10000078</v>
      </c>
      <c r="K491" t="s">
        <v>30</v>
      </c>
      <c r="L491" s="2">
        <v>61.300000000000004</v>
      </c>
    </row>
    <row r="492" spans="1:12" x14ac:dyDescent="0.2">
      <c r="A492" s="1">
        <v>42855</v>
      </c>
      <c r="B492" s="4" t="str">
        <f>YEAR(月入库[[#This Row],[日期]]) &amp; "年"</f>
        <v>2017年</v>
      </c>
      <c r="C492" s="4" t="str">
        <f>MONTH(月入库[[#This Row],[日期]]) &amp; "月"</f>
        <v>4月</v>
      </c>
      <c r="D492" s="4">
        <f>--TEXT(月入库[[#This Row],[日期]],"yyyymm")</f>
        <v>201704</v>
      </c>
      <c r="E492" t="s">
        <v>22</v>
      </c>
      <c r="F492" t="s">
        <v>29</v>
      </c>
      <c r="G492">
        <v>1000000028</v>
      </c>
      <c r="H492" t="s">
        <v>27</v>
      </c>
      <c r="I492" t="s">
        <v>13</v>
      </c>
      <c r="J492">
        <v>10000111</v>
      </c>
      <c r="K492" t="s">
        <v>37</v>
      </c>
      <c r="L492" s="2">
        <v>113.8</v>
      </c>
    </row>
    <row r="493" spans="1:12" x14ac:dyDescent="0.2">
      <c r="A493" s="1">
        <v>42855</v>
      </c>
      <c r="B493" s="4" t="str">
        <f>YEAR(月入库[[#This Row],[日期]]) &amp; "年"</f>
        <v>2017年</v>
      </c>
      <c r="C493" s="4" t="str">
        <f>MONTH(月入库[[#This Row],[日期]]) &amp; "月"</f>
        <v>4月</v>
      </c>
      <c r="D493" s="4">
        <f>--TEXT(月入库[[#This Row],[日期]],"yyyymm")</f>
        <v>201704</v>
      </c>
      <c r="E493" t="s">
        <v>22</v>
      </c>
      <c r="F493" t="s">
        <v>29</v>
      </c>
      <c r="G493">
        <v>1000000028</v>
      </c>
      <c r="H493" t="s">
        <v>27</v>
      </c>
      <c r="I493" t="s">
        <v>13</v>
      </c>
      <c r="J493">
        <v>10000131</v>
      </c>
      <c r="K493" t="s">
        <v>38</v>
      </c>
      <c r="L493" s="2">
        <v>13</v>
      </c>
    </row>
    <row r="494" spans="1:12" x14ac:dyDescent="0.2">
      <c r="A494" s="1">
        <v>42855</v>
      </c>
      <c r="B494" s="4" t="str">
        <f>YEAR(月入库[[#This Row],[日期]]) &amp; "年"</f>
        <v>2017年</v>
      </c>
      <c r="C494" s="4" t="str">
        <f>MONTH(月入库[[#This Row],[日期]]) &amp; "月"</f>
        <v>4月</v>
      </c>
      <c r="D494" s="4">
        <f>--TEXT(月入库[[#This Row],[日期]],"yyyymm")</f>
        <v>201704</v>
      </c>
      <c r="E494" t="s">
        <v>22</v>
      </c>
      <c r="F494" t="s">
        <v>29</v>
      </c>
      <c r="G494">
        <v>1000000028</v>
      </c>
      <c r="H494" t="s">
        <v>27</v>
      </c>
      <c r="I494" t="s">
        <v>13</v>
      </c>
      <c r="J494">
        <v>10000136</v>
      </c>
      <c r="K494" t="s">
        <v>40</v>
      </c>
      <c r="L494" s="2">
        <v>24.7</v>
      </c>
    </row>
    <row r="495" spans="1:12" x14ac:dyDescent="0.2">
      <c r="A495" s="1">
        <v>42855</v>
      </c>
      <c r="B495" s="4" t="str">
        <f>YEAR(月入库[[#This Row],[日期]]) &amp; "年"</f>
        <v>2017年</v>
      </c>
      <c r="C495" s="4" t="str">
        <f>MONTH(月入库[[#This Row],[日期]]) &amp; "月"</f>
        <v>4月</v>
      </c>
      <c r="D495" s="4">
        <f>--TEXT(月入库[[#This Row],[日期]],"yyyymm")</f>
        <v>201704</v>
      </c>
      <c r="E495" t="s">
        <v>22</v>
      </c>
      <c r="F495" t="s">
        <v>29</v>
      </c>
      <c r="G495">
        <v>1000000028</v>
      </c>
      <c r="H495" t="s">
        <v>27</v>
      </c>
      <c r="I495" t="s">
        <v>13</v>
      </c>
      <c r="J495">
        <v>10000182</v>
      </c>
      <c r="K495" t="s">
        <v>31</v>
      </c>
      <c r="L495" s="2">
        <v>10.9</v>
      </c>
    </row>
    <row r="496" spans="1:12" x14ac:dyDescent="0.2">
      <c r="A496" s="1">
        <v>42855</v>
      </c>
      <c r="B496" s="4" t="str">
        <f>YEAR(月入库[[#This Row],[日期]]) &amp; "年"</f>
        <v>2017年</v>
      </c>
      <c r="C496" s="4" t="str">
        <f>MONTH(月入库[[#This Row],[日期]]) &amp; "月"</f>
        <v>4月</v>
      </c>
      <c r="D496" s="4">
        <f>--TEXT(月入库[[#This Row],[日期]],"yyyymm")</f>
        <v>201704</v>
      </c>
      <c r="E496" t="s">
        <v>22</v>
      </c>
      <c r="F496" t="s">
        <v>29</v>
      </c>
      <c r="G496">
        <v>1000000028</v>
      </c>
      <c r="H496" t="s">
        <v>27</v>
      </c>
      <c r="I496" t="s">
        <v>13</v>
      </c>
      <c r="J496">
        <v>20000099</v>
      </c>
      <c r="K496" t="s">
        <v>20</v>
      </c>
      <c r="L496" s="2">
        <v>16.3</v>
      </c>
    </row>
    <row r="497" spans="1:12" x14ac:dyDescent="0.2">
      <c r="A497" s="1">
        <v>42855</v>
      </c>
      <c r="B497" s="4" t="str">
        <f>YEAR(月入库[[#This Row],[日期]]) &amp; "年"</f>
        <v>2017年</v>
      </c>
      <c r="C497" s="4" t="str">
        <f>MONTH(月入库[[#This Row],[日期]]) &amp; "月"</f>
        <v>4月</v>
      </c>
      <c r="D497" s="4">
        <f>--TEXT(月入库[[#This Row],[日期]],"yyyymm")</f>
        <v>201704</v>
      </c>
      <c r="E497" t="s">
        <v>22</v>
      </c>
      <c r="F497" t="s">
        <v>29</v>
      </c>
      <c r="G497">
        <v>1000000054</v>
      </c>
      <c r="H497" t="s">
        <v>36</v>
      </c>
      <c r="I497" t="s">
        <v>13</v>
      </c>
      <c r="J497">
        <v>10000078</v>
      </c>
      <c r="K497" t="s">
        <v>30</v>
      </c>
      <c r="L497" s="2">
        <v>23.9</v>
      </c>
    </row>
    <row r="498" spans="1:12" x14ac:dyDescent="0.2">
      <c r="A498" s="1">
        <v>42855</v>
      </c>
      <c r="B498" s="4" t="str">
        <f>YEAR(月入库[[#This Row],[日期]]) &amp; "年"</f>
        <v>2017年</v>
      </c>
      <c r="C498" s="4" t="str">
        <f>MONTH(月入库[[#This Row],[日期]]) &amp; "月"</f>
        <v>4月</v>
      </c>
      <c r="D498" s="4">
        <f>--TEXT(月入库[[#This Row],[日期]],"yyyymm")</f>
        <v>201704</v>
      </c>
      <c r="E498" t="s">
        <v>22</v>
      </c>
      <c r="F498" t="s">
        <v>29</v>
      </c>
      <c r="G498">
        <v>1000000054</v>
      </c>
      <c r="H498" t="s">
        <v>36</v>
      </c>
      <c r="I498" t="s">
        <v>13</v>
      </c>
      <c r="J498">
        <v>10000111</v>
      </c>
      <c r="K498" t="s">
        <v>37</v>
      </c>
      <c r="L498" s="2">
        <v>422.59999999999997</v>
      </c>
    </row>
    <row r="499" spans="1:12" x14ac:dyDescent="0.2">
      <c r="A499" s="1">
        <v>42855</v>
      </c>
      <c r="B499" s="4" t="str">
        <f>YEAR(月入库[[#This Row],[日期]]) &amp; "年"</f>
        <v>2017年</v>
      </c>
      <c r="C499" s="4" t="str">
        <f>MONTH(月入库[[#This Row],[日期]]) &amp; "月"</f>
        <v>4月</v>
      </c>
      <c r="D499" s="4">
        <f>--TEXT(月入库[[#This Row],[日期]],"yyyymm")</f>
        <v>201704</v>
      </c>
      <c r="E499" t="s">
        <v>22</v>
      </c>
      <c r="F499" t="s">
        <v>29</v>
      </c>
      <c r="G499">
        <v>1000000054</v>
      </c>
      <c r="H499" t="s">
        <v>36</v>
      </c>
      <c r="I499" t="s">
        <v>13</v>
      </c>
      <c r="J499">
        <v>10000131</v>
      </c>
      <c r="K499" t="s">
        <v>38</v>
      </c>
      <c r="L499" s="2">
        <v>183.6</v>
      </c>
    </row>
    <row r="500" spans="1:12" x14ac:dyDescent="0.2">
      <c r="A500" s="1">
        <v>42855</v>
      </c>
      <c r="B500" s="4" t="str">
        <f>YEAR(月入库[[#This Row],[日期]]) &amp; "年"</f>
        <v>2017年</v>
      </c>
      <c r="C500" s="4" t="str">
        <f>MONTH(月入库[[#This Row],[日期]]) &amp; "月"</f>
        <v>4月</v>
      </c>
      <c r="D500" s="4">
        <f>--TEXT(月入库[[#This Row],[日期]],"yyyymm")</f>
        <v>201704</v>
      </c>
      <c r="E500" t="s">
        <v>22</v>
      </c>
      <c r="F500" t="s">
        <v>29</v>
      </c>
      <c r="G500">
        <v>1000000054</v>
      </c>
      <c r="H500" t="s">
        <v>36</v>
      </c>
      <c r="I500" t="s">
        <v>13</v>
      </c>
      <c r="J500">
        <v>10000136</v>
      </c>
      <c r="K500" t="s">
        <v>40</v>
      </c>
      <c r="L500" s="2">
        <v>11.2</v>
      </c>
    </row>
    <row r="501" spans="1:12" x14ac:dyDescent="0.2">
      <c r="A501" s="1">
        <v>42855</v>
      </c>
      <c r="B501" s="4" t="str">
        <f>YEAR(月入库[[#This Row],[日期]]) &amp; "年"</f>
        <v>2017年</v>
      </c>
      <c r="C501" s="4" t="str">
        <f>MONTH(月入库[[#This Row],[日期]]) &amp; "月"</f>
        <v>4月</v>
      </c>
      <c r="D501" s="4">
        <f>--TEXT(月入库[[#This Row],[日期]],"yyyymm")</f>
        <v>201704</v>
      </c>
      <c r="E501" t="s">
        <v>22</v>
      </c>
      <c r="F501" t="s">
        <v>29</v>
      </c>
      <c r="G501">
        <v>1000000054</v>
      </c>
      <c r="H501" t="s">
        <v>36</v>
      </c>
      <c r="I501" t="s">
        <v>13</v>
      </c>
      <c r="J501">
        <v>10000172</v>
      </c>
      <c r="K501" t="s">
        <v>18</v>
      </c>
      <c r="L501" s="2">
        <v>199.29999999999998</v>
      </c>
    </row>
    <row r="502" spans="1:12" x14ac:dyDescent="0.2">
      <c r="A502" s="1">
        <v>42855</v>
      </c>
      <c r="B502" s="4" t="str">
        <f>YEAR(月入库[[#This Row],[日期]]) &amp; "年"</f>
        <v>2017年</v>
      </c>
      <c r="C502" s="4" t="str">
        <f>MONTH(月入库[[#This Row],[日期]]) &amp; "月"</f>
        <v>4月</v>
      </c>
      <c r="D502" s="4">
        <f>--TEXT(月入库[[#This Row],[日期]],"yyyymm")</f>
        <v>201704</v>
      </c>
      <c r="E502" t="s">
        <v>22</v>
      </c>
      <c r="F502" t="s">
        <v>29</v>
      </c>
      <c r="G502">
        <v>1000000101</v>
      </c>
      <c r="H502" t="s">
        <v>39</v>
      </c>
      <c r="I502" t="s">
        <v>13</v>
      </c>
      <c r="J502">
        <v>10000061</v>
      </c>
      <c r="K502" t="s">
        <v>28</v>
      </c>
      <c r="L502" s="2">
        <v>32.9</v>
      </c>
    </row>
    <row r="503" spans="1:12" x14ac:dyDescent="0.2">
      <c r="A503" s="1">
        <v>42855</v>
      </c>
      <c r="B503" s="4" t="str">
        <f>YEAR(月入库[[#This Row],[日期]]) &amp; "年"</f>
        <v>2017年</v>
      </c>
      <c r="C503" s="4" t="str">
        <f>MONTH(月入库[[#This Row],[日期]]) &amp; "月"</f>
        <v>4月</v>
      </c>
      <c r="D503" s="4">
        <f>--TEXT(月入库[[#This Row],[日期]],"yyyymm")</f>
        <v>201704</v>
      </c>
      <c r="E503" t="s">
        <v>22</v>
      </c>
      <c r="F503" t="s">
        <v>29</v>
      </c>
      <c r="G503">
        <v>1000000101</v>
      </c>
      <c r="H503" t="s">
        <v>39</v>
      </c>
      <c r="I503" t="s">
        <v>13</v>
      </c>
      <c r="J503">
        <v>10000078</v>
      </c>
      <c r="K503" t="s">
        <v>30</v>
      </c>
      <c r="L503" s="2">
        <v>28.4</v>
      </c>
    </row>
    <row r="504" spans="1:12" x14ac:dyDescent="0.2">
      <c r="A504" s="1">
        <v>42855</v>
      </c>
      <c r="B504" s="4" t="str">
        <f>YEAR(月入库[[#This Row],[日期]]) &amp; "年"</f>
        <v>2017年</v>
      </c>
      <c r="C504" s="4" t="str">
        <f>MONTH(月入库[[#This Row],[日期]]) &amp; "月"</f>
        <v>4月</v>
      </c>
      <c r="D504" s="4">
        <f>--TEXT(月入库[[#This Row],[日期]],"yyyymm")</f>
        <v>201704</v>
      </c>
      <c r="E504" t="s">
        <v>22</v>
      </c>
      <c r="F504" t="s">
        <v>29</v>
      </c>
      <c r="G504">
        <v>1000000101</v>
      </c>
      <c r="H504" t="s">
        <v>39</v>
      </c>
      <c r="I504" t="s">
        <v>13</v>
      </c>
      <c r="J504">
        <v>10000111</v>
      </c>
      <c r="K504" t="s">
        <v>37</v>
      </c>
      <c r="L504" s="2">
        <v>61</v>
      </c>
    </row>
    <row r="505" spans="1:12" x14ac:dyDescent="0.2">
      <c r="A505" s="1">
        <v>42855</v>
      </c>
      <c r="B505" s="4" t="str">
        <f>YEAR(月入库[[#This Row],[日期]]) &amp; "年"</f>
        <v>2017年</v>
      </c>
      <c r="C505" s="4" t="str">
        <f>MONTH(月入库[[#This Row],[日期]]) &amp; "月"</f>
        <v>4月</v>
      </c>
      <c r="D505" s="4">
        <f>--TEXT(月入库[[#This Row],[日期]],"yyyymm")</f>
        <v>201704</v>
      </c>
      <c r="E505" t="s">
        <v>22</v>
      </c>
      <c r="F505" t="s">
        <v>29</v>
      </c>
      <c r="G505">
        <v>1000000101</v>
      </c>
      <c r="H505" t="s">
        <v>39</v>
      </c>
      <c r="I505" t="s">
        <v>13</v>
      </c>
      <c r="J505">
        <v>10000136</v>
      </c>
      <c r="K505" t="s">
        <v>40</v>
      </c>
      <c r="L505" s="2">
        <v>18</v>
      </c>
    </row>
    <row r="506" spans="1:12" x14ac:dyDescent="0.2">
      <c r="A506" s="1">
        <v>42855</v>
      </c>
      <c r="B506" s="4" t="str">
        <f>YEAR(月入库[[#This Row],[日期]]) &amp; "年"</f>
        <v>2017年</v>
      </c>
      <c r="C506" s="4" t="str">
        <f>MONTH(月入库[[#This Row],[日期]]) &amp; "月"</f>
        <v>4月</v>
      </c>
      <c r="D506" s="4">
        <f>--TEXT(月入库[[#This Row],[日期]],"yyyymm")</f>
        <v>201704</v>
      </c>
      <c r="E506" t="s">
        <v>22</v>
      </c>
      <c r="F506" t="s">
        <v>29</v>
      </c>
      <c r="G506">
        <v>1000000101</v>
      </c>
      <c r="H506" t="s">
        <v>39</v>
      </c>
      <c r="I506" t="s">
        <v>13</v>
      </c>
      <c r="J506">
        <v>10000182</v>
      </c>
      <c r="K506" t="s">
        <v>31</v>
      </c>
      <c r="L506" s="2">
        <v>72.3</v>
      </c>
    </row>
    <row r="507" spans="1:12" x14ac:dyDescent="0.2">
      <c r="A507" s="1">
        <v>42855</v>
      </c>
      <c r="B507" s="4" t="str">
        <f>YEAR(月入库[[#This Row],[日期]]) &amp; "年"</f>
        <v>2017年</v>
      </c>
      <c r="C507" s="4" t="str">
        <f>MONTH(月入库[[#This Row],[日期]]) &amp; "月"</f>
        <v>4月</v>
      </c>
      <c r="D507" s="4">
        <f>--TEXT(月入库[[#This Row],[日期]],"yyyymm")</f>
        <v>201704</v>
      </c>
      <c r="E507" t="s">
        <v>22</v>
      </c>
      <c r="F507" t="s">
        <v>29</v>
      </c>
      <c r="G507">
        <v>1000000101</v>
      </c>
      <c r="H507" t="s">
        <v>39</v>
      </c>
      <c r="I507" t="s">
        <v>13</v>
      </c>
      <c r="J507">
        <v>20000018</v>
      </c>
      <c r="K507" t="s">
        <v>81</v>
      </c>
      <c r="L507" s="2">
        <v>3</v>
      </c>
    </row>
    <row r="508" spans="1:12" x14ac:dyDescent="0.2">
      <c r="A508" s="1">
        <v>42855</v>
      </c>
      <c r="B508" s="4" t="str">
        <f>YEAR(月入库[[#This Row],[日期]]) &amp; "年"</f>
        <v>2017年</v>
      </c>
      <c r="C508" s="4" t="str">
        <f>MONTH(月入库[[#This Row],[日期]]) &amp; "月"</f>
        <v>4月</v>
      </c>
      <c r="D508" s="4">
        <f>--TEXT(月入库[[#This Row],[日期]],"yyyymm")</f>
        <v>201704</v>
      </c>
      <c r="E508" t="s">
        <v>22</v>
      </c>
      <c r="F508" t="s">
        <v>29</v>
      </c>
      <c r="G508">
        <v>1000000101</v>
      </c>
      <c r="H508" t="s">
        <v>39</v>
      </c>
      <c r="I508" t="s">
        <v>13</v>
      </c>
      <c r="J508">
        <v>20000099</v>
      </c>
      <c r="K508" t="s">
        <v>20</v>
      </c>
      <c r="L508" s="2">
        <v>40</v>
      </c>
    </row>
    <row r="509" spans="1:12" x14ac:dyDescent="0.2">
      <c r="A509" s="1">
        <v>42855</v>
      </c>
      <c r="B509" s="4" t="str">
        <f>YEAR(月入库[[#This Row],[日期]]) &amp; "年"</f>
        <v>2017年</v>
      </c>
      <c r="C509" s="4" t="str">
        <f>MONTH(月入库[[#This Row],[日期]]) &amp; "月"</f>
        <v>4月</v>
      </c>
      <c r="D509" s="4">
        <f>--TEXT(月入库[[#This Row],[日期]],"yyyymm")</f>
        <v>201704</v>
      </c>
      <c r="E509" t="s">
        <v>22</v>
      </c>
      <c r="F509" t="s">
        <v>25</v>
      </c>
      <c r="G509">
        <v>1000003183</v>
      </c>
      <c r="H509" t="s">
        <v>23</v>
      </c>
      <c r="I509" t="s">
        <v>13</v>
      </c>
      <c r="J509">
        <v>10000061</v>
      </c>
      <c r="K509" t="s">
        <v>28</v>
      </c>
      <c r="L509" s="2">
        <v>35</v>
      </c>
    </row>
    <row r="510" spans="1:12" x14ac:dyDescent="0.2">
      <c r="A510" s="1">
        <v>42855</v>
      </c>
      <c r="B510" s="4" t="str">
        <f>YEAR(月入库[[#This Row],[日期]]) &amp; "年"</f>
        <v>2017年</v>
      </c>
      <c r="C510" s="4" t="str">
        <f>MONTH(月入库[[#This Row],[日期]]) &amp; "月"</f>
        <v>4月</v>
      </c>
      <c r="D510" s="4">
        <f>--TEXT(月入库[[#This Row],[日期]],"yyyymm")</f>
        <v>201704</v>
      </c>
      <c r="E510" t="s">
        <v>22</v>
      </c>
      <c r="F510" t="s">
        <v>25</v>
      </c>
      <c r="G510">
        <v>1000003183</v>
      </c>
      <c r="H510" t="s">
        <v>23</v>
      </c>
      <c r="I510" t="s">
        <v>13</v>
      </c>
      <c r="J510">
        <v>10000064</v>
      </c>
      <c r="K510" t="s">
        <v>53</v>
      </c>
      <c r="L510" s="2">
        <v>10.199999999999999</v>
      </c>
    </row>
    <row r="511" spans="1:12" x14ac:dyDescent="0.2">
      <c r="A511" s="1">
        <v>42855</v>
      </c>
      <c r="B511" s="4" t="str">
        <f>YEAR(月入库[[#This Row],[日期]]) &amp; "年"</f>
        <v>2017年</v>
      </c>
      <c r="C511" s="4" t="str">
        <f>MONTH(月入库[[#This Row],[日期]]) &amp; "月"</f>
        <v>4月</v>
      </c>
      <c r="D511" s="4">
        <f>--TEXT(月入库[[#This Row],[日期]],"yyyymm")</f>
        <v>201704</v>
      </c>
      <c r="E511" t="s">
        <v>22</v>
      </c>
      <c r="F511" t="s">
        <v>25</v>
      </c>
      <c r="G511">
        <v>1000003183</v>
      </c>
      <c r="H511" t="s">
        <v>23</v>
      </c>
      <c r="I511" t="s">
        <v>13</v>
      </c>
      <c r="J511">
        <v>10000078</v>
      </c>
      <c r="K511" t="s">
        <v>30</v>
      </c>
      <c r="L511" s="2">
        <v>4.3</v>
      </c>
    </row>
    <row r="512" spans="1:12" x14ac:dyDescent="0.2">
      <c r="A512" s="1">
        <v>42855</v>
      </c>
      <c r="B512" s="4" t="str">
        <f>YEAR(月入库[[#This Row],[日期]]) &amp; "年"</f>
        <v>2017年</v>
      </c>
      <c r="C512" s="4" t="str">
        <f>MONTH(月入库[[#This Row],[日期]]) &amp; "月"</f>
        <v>4月</v>
      </c>
      <c r="D512" s="4">
        <f>--TEXT(月入库[[#This Row],[日期]],"yyyymm")</f>
        <v>201704</v>
      </c>
      <c r="E512" t="s">
        <v>22</v>
      </c>
      <c r="F512" t="s">
        <v>25</v>
      </c>
      <c r="G512">
        <v>1000003183</v>
      </c>
      <c r="H512" t="s">
        <v>23</v>
      </c>
      <c r="I512" t="s">
        <v>13</v>
      </c>
      <c r="J512">
        <v>10000111</v>
      </c>
      <c r="K512" t="s">
        <v>37</v>
      </c>
      <c r="L512" s="2">
        <v>40.4</v>
      </c>
    </row>
    <row r="513" spans="1:12" x14ac:dyDescent="0.2">
      <c r="A513" s="1">
        <v>42855</v>
      </c>
      <c r="B513" s="4" t="str">
        <f>YEAR(月入库[[#This Row],[日期]]) &amp; "年"</f>
        <v>2017年</v>
      </c>
      <c r="C513" s="4" t="str">
        <f>MONTH(月入库[[#This Row],[日期]]) &amp; "月"</f>
        <v>4月</v>
      </c>
      <c r="D513" s="4">
        <f>--TEXT(月入库[[#This Row],[日期]],"yyyymm")</f>
        <v>201704</v>
      </c>
      <c r="E513" t="s">
        <v>22</v>
      </c>
      <c r="F513" t="s">
        <v>25</v>
      </c>
      <c r="G513">
        <v>1000003183</v>
      </c>
      <c r="H513" t="s">
        <v>23</v>
      </c>
      <c r="I513" t="s">
        <v>13</v>
      </c>
      <c r="J513">
        <v>10000136</v>
      </c>
      <c r="K513" t="s">
        <v>40</v>
      </c>
      <c r="L513" s="2">
        <v>0.9</v>
      </c>
    </row>
    <row r="514" spans="1:12" x14ac:dyDescent="0.2">
      <c r="A514" s="1">
        <v>42855</v>
      </c>
      <c r="B514" s="4" t="str">
        <f>YEAR(月入库[[#This Row],[日期]]) &amp; "年"</f>
        <v>2017年</v>
      </c>
      <c r="C514" s="4" t="str">
        <f>MONTH(月入库[[#This Row],[日期]]) &amp; "月"</f>
        <v>4月</v>
      </c>
      <c r="D514" s="4">
        <f>--TEXT(月入库[[#This Row],[日期]],"yyyymm")</f>
        <v>201704</v>
      </c>
      <c r="E514" t="s">
        <v>22</v>
      </c>
      <c r="F514" t="s">
        <v>54</v>
      </c>
      <c r="G514">
        <v>1000000046</v>
      </c>
      <c r="H514" t="s">
        <v>52</v>
      </c>
      <c r="I514" t="s">
        <v>13</v>
      </c>
      <c r="J514">
        <v>10000064</v>
      </c>
      <c r="K514" t="s">
        <v>53</v>
      </c>
      <c r="L514" s="2">
        <v>28</v>
      </c>
    </row>
    <row r="515" spans="1:12" x14ac:dyDescent="0.2">
      <c r="A515" s="1">
        <v>42855</v>
      </c>
      <c r="B515" s="4" t="str">
        <f>YEAR(月入库[[#This Row],[日期]]) &amp; "年"</f>
        <v>2017年</v>
      </c>
      <c r="C515" s="4" t="str">
        <f>MONTH(月入库[[#This Row],[日期]]) &amp; "月"</f>
        <v>4月</v>
      </c>
      <c r="D515" s="4">
        <f>--TEXT(月入库[[#This Row],[日期]],"yyyymm")</f>
        <v>201704</v>
      </c>
      <c r="E515" t="s">
        <v>22</v>
      </c>
      <c r="F515" t="s">
        <v>54</v>
      </c>
      <c r="G515">
        <v>1000000046</v>
      </c>
      <c r="H515" t="s">
        <v>52</v>
      </c>
      <c r="I515" t="s">
        <v>13</v>
      </c>
      <c r="J515">
        <v>10000078</v>
      </c>
      <c r="K515" t="s">
        <v>30</v>
      </c>
      <c r="L515" s="2">
        <v>11</v>
      </c>
    </row>
    <row r="516" spans="1:12" x14ac:dyDescent="0.2">
      <c r="A516" s="1">
        <v>42855</v>
      </c>
      <c r="B516" s="4" t="str">
        <f>YEAR(月入库[[#This Row],[日期]]) &amp; "年"</f>
        <v>2017年</v>
      </c>
      <c r="C516" s="4" t="str">
        <f>MONTH(月入库[[#This Row],[日期]]) &amp; "月"</f>
        <v>4月</v>
      </c>
      <c r="D516" s="4">
        <f>--TEXT(月入库[[#This Row],[日期]],"yyyymm")</f>
        <v>201704</v>
      </c>
      <c r="E516" t="s">
        <v>22</v>
      </c>
      <c r="F516" t="s">
        <v>54</v>
      </c>
      <c r="G516">
        <v>1000000046</v>
      </c>
      <c r="H516" t="s">
        <v>52</v>
      </c>
      <c r="I516" t="s">
        <v>13</v>
      </c>
      <c r="J516">
        <v>10000111</v>
      </c>
      <c r="K516" t="s">
        <v>37</v>
      </c>
      <c r="L516" s="2">
        <v>64.599999999999994</v>
      </c>
    </row>
    <row r="517" spans="1:12" x14ac:dyDescent="0.2">
      <c r="A517" s="1">
        <v>42855</v>
      </c>
      <c r="B517" s="4" t="str">
        <f>YEAR(月入库[[#This Row],[日期]]) &amp; "年"</f>
        <v>2017年</v>
      </c>
      <c r="C517" s="4" t="str">
        <f>MONTH(月入库[[#This Row],[日期]]) &amp; "月"</f>
        <v>4月</v>
      </c>
      <c r="D517" s="4">
        <f>--TEXT(月入库[[#This Row],[日期]],"yyyymm")</f>
        <v>201704</v>
      </c>
      <c r="E517" t="s">
        <v>22</v>
      </c>
      <c r="F517" t="s">
        <v>54</v>
      </c>
      <c r="G517">
        <v>1000000046</v>
      </c>
      <c r="H517" t="s">
        <v>52</v>
      </c>
      <c r="I517" t="s">
        <v>13</v>
      </c>
      <c r="J517">
        <v>10000136</v>
      </c>
      <c r="K517" t="s">
        <v>40</v>
      </c>
      <c r="L517" s="2">
        <v>2.2000000000000002</v>
      </c>
    </row>
    <row r="518" spans="1:12" x14ac:dyDescent="0.2">
      <c r="A518" s="1">
        <v>42855</v>
      </c>
      <c r="B518" s="4" t="str">
        <f>YEAR(月入库[[#This Row],[日期]]) &amp; "年"</f>
        <v>2017年</v>
      </c>
      <c r="C518" s="4" t="str">
        <f>MONTH(月入库[[#This Row],[日期]]) &amp; "月"</f>
        <v>4月</v>
      </c>
      <c r="D518" s="4">
        <f>--TEXT(月入库[[#This Row],[日期]],"yyyymm")</f>
        <v>201704</v>
      </c>
      <c r="E518" t="s">
        <v>22</v>
      </c>
      <c r="F518" t="s">
        <v>54</v>
      </c>
      <c r="G518">
        <v>1000000046</v>
      </c>
      <c r="H518" t="s">
        <v>52</v>
      </c>
      <c r="I518" t="s">
        <v>13</v>
      </c>
      <c r="J518">
        <v>10000172</v>
      </c>
      <c r="K518" t="s">
        <v>18</v>
      </c>
      <c r="L518" s="2">
        <v>129.89999999999998</v>
      </c>
    </row>
    <row r="519" spans="1:12" x14ac:dyDescent="0.2">
      <c r="A519" s="1">
        <v>42855</v>
      </c>
      <c r="B519" s="4" t="str">
        <f>YEAR(月入库[[#This Row],[日期]]) &amp; "年"</f>
        <v>2017年</v>
      </c>
      <c r="C519" s="4" t="str">
        <f>MONTH(月入库[[#This Row],[日期]]) &amp; "月"</f>
        <v>4月</v>
      </c>
      <c r="D519" s="4">
        <f>--TEXT(月入库[[#This Row],[日期]],"yyyymm")</f>
        <v>201704</v>
      </c>
      <c r="E519" t="s">
        <v>22</v>
      </c>
      <c r="F519" t="s">
        <v>54</v>
      </c>
      <c r="G519">
        <v>1000000046</v>
      </c>
      <c r="H519" t="s">
        <v>52</v>
      </c>
      <c r="I519" t="s">
        <v>13</v>
      </c>
      <c r="J519">
        <v>10000211</v>
      </c>
      <c r="K519" t="s">
        <v>11</v>
      </c>
      <c r="L519" s="2">
        <v>28.099999999999998</v>
      </c>
    </row>
    <row r="520" spans="1:12" x14ac:dyDescent="0.2">
      <c r="A520" s="1">
        <v>42855</v>
      </c>
      <c r="B520" s="4" t="str">
        <f>YEAR(月入库[[#This Row],[日期]]) &amp; "年"</f>
        <v>2017年</v>
      </c>
      <c r="C520" s="4" t="str">
        <f>MONTH(月入库[[#This Row],[日期]]) &amp; "月"</f>
        <v>4月</v>
      </c>
      <c r="D520" s="4">
        <f>--TEXT(月入库[[#This Row],[日期]],"yyyymm")</f>
        <v>201704</v>
      </c>
      <c r="E520" t="s">
        <v>22</v>
      </c>
      <c r="F520" t="s">
        <v>33</v>
      </c>
      <c r="G520">
        <v>1000000031</v>
      </c>
      <c r="H520" t="s">
        <v>32</v>
      </c>
      <c r="I520" t="s">
        <v>13</v>
      </c>
      <c r="J520">
        <v>10000061</v>
      </c>
      <c r="K520" t="s">
        <v>28</v>
      </c>
      <c r="L520" s="2">
        <v>26.3</v>
      </c>
    </row>
    <row r="521" spans="1:12" x14ac:dyDescent="0.2">
      <c r="A521" s="1">
        <v>42855</v>
      </c>
      <c r="B521" s="4" t="str">
        <f>YEAR(月入库[[#This Row],[日期]]) &amp; "年"</f>
        <v>2017年</v>
      </c>
      <c r="C521" s="4" t="str">
        <f>MONTH(月入库[[#This Row],[日期]]) &amp; "月"</f>
        <v>4月</v>
      </c>
      <c r="D521" s="4">
        <f>--TEXT(月入库[[#This Row],[日期]],"yyyymm")</f>
        <v>201704</v>
      </c>
      <c r="E521" t="s">
        <v>22</v>
      </c>
      <c r="F521" t="s">
        <v>33</v>
      </c>
      <c r="G521">
        <v>1000000031</v>
      </c>
      <c r="H521" t="s">
        <v>32</v>
      </c>
      <c r="I521" t="s">
        <v>13</v>
      </c>
      <c r="J521">
        <v>10000182</v>
      </c>
      <c r="K521" t="s">
        <v>31</v>
      </c>
      <c r="L521" s="2">
        <v>175</v>
      </c>
    </row>
    <row r="522" spans="1:12" x14ac:dyDescent="0.2">
      <c r="A522" s="1">
        <v>42855</v>
      </c>
      <c r="B522" s="4" t="str">
        <f>YEAR(月入库[[#This Row],[日期]]) &amp; "年"</f>
        <v>2017年</v>
      </c>
      <c r="C522" s="4" t="str">
        <f>MONTH(月入库[[#This Row],[日期]]) &amp; "月"</f>
        <v>4月</v>
      </c>
      <c r="D522" s="4">
        <f>--TEXT(月入库[[#This Row],[日期]],"yyyymm")</f>
        <v>201704</v>
      </c>
      <c r="E522" t="s">
        <v>22</v>
      </c>
      <c r="F522" t="s">
        <v>33</v>
      </c>
      <c r="G522">
        <v>1000000031</v>
      </c>
      <c r="H522" t="s">
        <v>32</v>
      </c>
      <c r="I522" t="s">
        <v>13</v>
      </c>
      <c r="J522">
        <v>20000099</v>
      </c>
      <c r="K522" t="s">
        <v>20</v>
      </c>
      <c r="L522" s="2">
        <v>56.5</v>
      </c>
    </row>
    <row r="523" spans="1:12" x14ac:dyDescent="0.2">
      <c r="A523" s="1">
        <v>42855</v>
      </c>
      <c r="B523" s="4" t="str">
        <f>YEAR(月入库[[#This Row],[日期]]) &amp; "年"</f>
        <v>2017年</v>
      </c>
      <c r="C523" s="4" t="str">
        <f>MONTH(月入库[[#This Row],[日期]]) &amp; "月"</f>
        <v>4月</v>
      </c>
      <c r="D523" s="4">
        <f>--TEXT(月入库[[#This Row],[日期]],"yyyymm")</f>
        <v>201704</v>
      </c>
      <c r="E523" t="s">
        <v>22</v>
      </c>
      <c r="F523" t="s">
        <v>21</v>
      </c>
      <c r="G523">
        <v>1000002872</v>
      </c>
      <c r="H523" t="s">
        <v>19</v>
      </c>
      <c r="I523" t="s">
        <v>13</v>
      </c>
      <c r="J523">
        <v>10000111</v>
      </c>
      <c r="K523" t="s">
        <v>37</v>
      </c>
      <c r="L523" s="2">
        <v>36.4</v>
      </c>
    </row>
    <row r="524" spans="1:12" x14ac:dyDescent="0.2">
      <c r="A524" s="1">
        <v>42855</v>
      </c>
      <c r="B524" s="4" t="str">
        <f>YEAR(月入库[[#This Row],[日期]]) &amp; "年"</f>
        <v>2017年</v>
      </c>
      <c r="C524" s="4" t="str">
        <f>MONTH(月入库[[#This Row],[日期]]) &amp; "月"</f>
        <v>4月</v>
      </c>
      <c r="D524" s="4">
        <f>--TEXT(月入库[[#This Row],[日期]],"yyyymm")</f>
        <v>201704</v>
      </c>
      <c r="E524" t="s">
        <v>22</v>
      </c>
      <c r="F524" t="s">
        <v>21</v>
      </c>
      <c r="G524">
        <v>1000002872</v>
      </c>
      <c r="H524" t="s">
        <v>19</v>
      </c>
      <c r="I524" t="s">
        <v>13</v>
      </c>
      <c r="J524">
        <v>20000099</v>
      </c>
      <c r="K524" t="s">
        <v>20</v>
      </c>
      <c r="L524" s="2">
        <v>5.0999999999999996</v>
      </c>
    </row>
    <row r="525" spans="1:12" x14ac:dyDescent="0.2">
      <c r="A525" s="1">
        <v>42855</v>
      </c>
      <c r="B525" s="4" t="str">
        <f>YEAR(月入库[[#This Row],[日期]]) &amp; "年"</f>
        <v>2017年</v>
      </c>
      <c r="C525" s="4" t="str">
        <f>MONTH(月入库[[#This Row],[日期]]) &amp; "月"</f>
        <v>4月</v>
      </c>
      <c r="D525" s="4">
        <f>--TEXT(月入库[[#This Row],[日期]],"yyyymm")</f>
        <v>201704</v>
      </c>
      <c r="E525" t="s">
        <v>22</v>
      </c>
      <c r="F525" t="s">
        <v>61</v>
      </c>
      <c r="G525">
        <v>1000000579</v>
      </c>
      <c r="H525" t="s">
        <v>60</v>
      </c>
      <c r="I525" t="s">
        <v>13</v>
      </c>
      <c r="J525">
        <v>10000061</v>
      </c>
      <c r="K525" t="s">
        <v>28</v>
      </c>
      <c r="L525" s="2">
        <v>32.799999999999997</v>
      </c>
    </row>
    <row r="526" spans="1:12" x14ac:dyDescent="0.2">
      <c r="A526" s="1">
        <v>42855</v>
      </c>
      <c r="B526" s="4" t="str">
        <f>YEAR(月入库[[#This Row],[日期]]) &amp; "年"</f>
        <v>2017年</v>
      </c>
      <c r="C526" s="4" t="str">
        <f>MONTH(月入库[[#This Row],[日期]]) &amp; "月"</f>
        <v>4月</v>
      </c>
      <c r="D526" s="4">
        <f>--TEXT(月入库[[#This Row],[日期]],"yyyymm")</f>
        <v>201704</v>
      </c>
      <c r="E526" t="s">
        <v>22</v>
      </c>
      <c r="F526" t="s">
        <v>61</v>
      </c>
      <c r="G526">
        <v>1000000579</v>
      </c>
      <c r="H526" t="s">
        <v>60</v>
      </c>
      <c r="I526" t="s">
        <v>13</v>
      </c>
      <c r="J526">
        <v>10000064</v>
      </c>
      <c r="K526" t="s">
        <v>53</v>
      </c>
      <c r="L526" s="2">
        <v>30.6</v>
      </c>
    </row>
    <row r="527" spans="1:12" x14ac:dyDescent="0.2">
      <c r="A527" s="1">
        <v>42855</v>
      </c>
      <c r="B527" s="4" t="str">
        <f>YEAR(月入库[[#This Row],[日期]]) &amp; "年"</f>
        <v>2017年</v>
      </c>
      <c r="C527" s="4" t="str">
        <f>MONTH(月入库[[#This Row],[日期]]) &amp; "月"</f>
        <v>4月</v>
      </c>
      <c r="D527" s="4">
        <f>--TEXT(月入库[[#This Row],[日期]],"yyyymm")</f>
        <v>201704</v>
      </c>
      <c r="E527" t="s">
        <v>22</v>
      </c>
      <c r="F527" t="s">
        <v>61</v>
      </c>
      <c r="G527">
        <v>1000000579</v>
      </c>
      <c r="H527" t="s">
        <v>60</v>
      </c>
      <c r="I527" t="s">
        <v>13</v>
      </c>
      <c r="J527">
        <v>10000078</v>
      </c>
      <c r="K527" t="s">
        <v>30</v>
      </c>
      <c r="L527" s="2">
        <v>13.1</v>
      </c>
    </row>
    <row r="528" spans="1:12" x14ac:dyDescent="0.2">
      <c r="A528" s="1">
        <v>42855</v>
      </c>
      <c r="B528" s="4" t="str">
        <f>YEAR(月入库[[#This Row],[日期]]) &amp; "年"</f>
        <v>2017年</v>
      </c>
      <c r="C528" s="4" t="str">
        <f>MONTH(月入库[[#This Row],[日期]]) &amp; "月"</f>
        <v>4月</v>
      </c>
      <c r="D528" s="4">
        <f>--TEXT(月入库[[#This Row],[日期]],"yyyymm")</f>
        <v>201704</v>
      </c>
      <c r="E528" t="s">
        <v>22</v>
      </c>
      <c r="F528" t="s">
        <v>61</v>
      </c>
      <c r="G528">
        <v>1000000579</v>
      </c>
      <c r="H528" t="s">
        <v>60</v>
      </c>
      <c r="I528" t="s">
        <v>13</v>
      </c>
      <c r="J528">
        <v>10000131</v>
      </c>
      <c r="K528" t="s">
        <v>38</v>
      </c>
      <c r="L528" s="2">
        <v>21.8</v>
      </c>
    </row>
    <row r="529" spans="1:12" x14ac:dyDescent="0.2">
      <c r="A529" s="1">
        <v>42855</v>
      </c>
      <c r="B529" s="4" t="str">
        <f>YEAR(月入库[[#This Row],[日期]]) &amp; "年"</f>
        <v>2017年</v>
      </c>
      <c r="C529" s="4" t="str">
        <f>MONTH(月入库[[#This Row],[日期]]) &amp; "月"</f>
        <v>4月</v>
      </c>
      <c r="D529" s="4">
        <f>--TEXT(月入库[[#This Row],[日期]],"yyyymm")</f>
        <v>201704</v>
      </c>
      <c r="E529" t="s">
        <v>22</v>
      </c>
      <c r="F529" t="s">
        <v>61</v>
      </c>
      <c r="G529">
        <v>1000000579</v>
      </c>
      <c r="H529" t="s">
        <v>60</v>
      </c>
      <c r="I529" t="s">
        <v>13</v>
      </c>
      <c r="J529">
        <v>10000182</v>
      </c>
      <c r="K529" t="s">
        <v>31</v>
      </c>
      <c r="L529" s="2">
        <v>45.9</v>
      </c>
    </row>
    <row r="530" spans="1:12" x14ac:dyDescent="0.2">
      <c r="A530" s="1">
        <v>42855</v>
      </c>
      <c r="B530" s="4" t="str">
        <f>YEAR(月入库[[#This Row],[日期]]) &amp; "年"</f>
        <v>2017年</v>
      </c>
      <c r="C530" s="4" t="str">
        <f>MONTH(月入库[[#This Row],[日期]]) &amp; "月"</f>
        <v>4月</v>
      </c>
      <c r="D530" s="4">
        <f>--TEXT(月入库[[#This Row],[日期]],"yyyymm")</f>
        <v>201704</v>
      </c>
      <c r="E530" t="s">
        <v>22</v>
      </c>
      <c r="F530" t="s">
        <v>61</v>
      </c>
      <c r="G530">
        <v>1000000579</v>
      </c>
      <c r="H530" t="s">
        <v>60</v>
      </c>
      <c r="I530" t="s">
        <v>13</v>
      </c>
      <c r="J530">
        <v>20000099</v>
      </c>
      <c r="K530" t="s">
        <v>20</v>
      </c>
      <c r="L530" s="2">
        <v>9.1999999999999993</v>
      </c>
    </row>
    <row r="531" spans="1:12" x14ac:dyDescent="0.2">
      <c r="A531" s="1">
        <v>42855</v>
      </c>
      <c r="B531" s="4" t="str">
        <f>YEAR(月入库[[#This Row],[日期]]) &amp; "年"</f>
        <v>2017年</v>
      </c>
      <c r="C531" s="4" t="str">
        <f>MONTH(月入库[[#This Row],[日期]]) &amp; "月"</f>
        <v>4月</v>
      </c>
      <c r="D531" s="4">
        <f>--TEXT(月入库[[#This Row],[日期]],"yyyymm")</f>
        <v>201704</v>
      </c>
      <c r="E531" t="s">
        <v>22</v>
      </c>
      <c r="F531" t="s">
        <v>35</v>
      </c>
      <c r="G531">
        <v>1000000047</v>
      </c>
      <c r="H531" t="s">
        <v>34</v>
      </c>
      <c r="I531" t="s">
        <v>13</v>
      </c>
      <c r="J531">
        <v>10000061</v>
      </c>
      <c r="K531" t="s">
        <v>28</v>
      </c>
      <c r="L531" s="2">
        <v>39.4</v>
      </c>
    </row>
    <row r="532" spans="1:12" x14ac:dyDescent="0.2">
      <c r="A532" s="1">
        <v>42855</v>
      </c>
      <c r="B532" s="4" t="str">
        <f>YEAR(月入库[[#This Row],[日期]]) &amp; "年"</f>
        <v>2017年</v>
      </c>
      <c r="C532" s="4" t="str">
        <f>MONTH(月入库[[#This Row],[日期]]) &amp; "月"</f>
        <v>4月</v>
      </c>
      <c r="D532" s="4">
        <f>--TEXT(月入库[[#This Row],[日期]],"yyyymm")</f>
        <v>201704</v>
      </c>
      <c r="E532" t="s">
        <v>22</v>
      </c>
      <c r="F532" t="s">
        <v>35</v>
      </c>
      <c r="G532">
        <v>1000000047</v>
      </c>
      <c r="H532" t="s">
        <v>34</v>
      </c>
      <c r="I532" t="s">
        <v>13</v>
      </c>
      <c r="J532">
        <v>10000064</v>
      </c>
      <c r="K532" t="s">
        <v>53</v>
      </c>
      <c r="L532" s="2">
        <v>5.0999999999999996</v>
      </c>
    </row>
    <row r="533" spans="1:12" x14ac:dyDescent="0.2">
      <c r="A533" s="1">
        <v>42855</v>
      </c>
      <c r="B533" s="4" t="str">
        <f>YEAR(月入库[[#This Row],[日期]]) &amp; "年"</f>
        <v>2017年</v>
      </c>
      <c r="C533" s="4" t="str">
        <f>MONTH(月入库[[#This Row],[日期]]) &amp; "月"</f>
        <v>4月</v>
      </c>
      <c r="D533" s="4">
        <f>--TEXT(月入库[[#This Row],[日期]],"yyyymm")</f>
        <v>201704</v>
      </c>
      <c r="E533" t="s">
        <v>22</v>
      </c>
      <c r="F533" t="s">
        <v>35</v>
      </c>
      <c r="G533">
        <v>1000000047</v>
      </c>
      <c r="H533" t="s">
        <v>34</v>
      </c>
      <c r="I533" t="s">
        <v>13</v>
      </c>
      <c r="J533">
        <v>10000078</v>
      </c>
      <c r="K533" t="s">
        <v>30</v>
      </c>
      <c r="L533" s="2">
        <v>91.9</v>
      </c>
    </row>
    <row r="534" spans="1:12" x14ac:dyDescent="0.2">
      <c r="A534" s="1">
        <v>42855</v>
      </c>
      <c r="B534" s="4" t="str">
        <f>YEAR(月入库[[#This Row],[日期]]) &amp; "年"</f>
        <v>2017年</v>
      </c>
      <c r="C534" s="4" t="str">
        <f>MONTH(月入库[[#This Row],[日期]]) &amp; "月"</f>
        <v>4月</v>
      </c>
      <c r="D534" s="4">
        <f>--TEXT(月入库[[#This Row],[日期]],"yyyymm")</f>
        <v>201704</v>
      </c>
      <c r="E534" t="s">
        <v>22</v>
      </c>
      <c r="F534" t="s">
        <v>35</v>
      </c>
      <c r="G534">
        <v>1000000047</v>
      </c>
      <c r="H534" t="s">
        <v>34</v>
      </c>
      <c r="I534" t="s">
        <v>13</v>
      </c>
      <c r="J534">
        <v>10000111</v>
      </c>
      <c r="K534" t="s">
        <v>37</v>
      </c>
      <c r="L534" s="2">
        <v>4</v>
      </c>
    </row>
    <row r="535" spans="1:12" x14ac:dyDescent="0.2">
      <c r="A535" s="1">
        <v>42855</v>
      </c>
      <c r="B535" s="4" t="str">
        <f>YEAR(月入库[[#This Row],[日期]]) &amp; "年"</f>
        <v>2017年</v>
      </c>
      <c r="C535" s="4" t="str">
        <f>MONTH(月入库[[#This Row],[日期]]) &amp; "月"</f>
        <v>4月</v>
      </c>
      <c r="D535" s="4">
        <f>--TEXT(月入库[[#This Row],[日期]],"yyyymm")</f>
        <v>201704</v>
      </c>
      <c r="E535" t="s">
        <v>22</v>
      </c>
      <c r="F535" t="s">
        <v>35</v>
      </c>
      <c r="G535">
        <v>1000000047</v>
      </c>
      <c r="H535" t="s">
        <v>34</v>
      </c>
      <c r="I535" t="s">
        <v>13</v>
      </c>
      <c r="J535">
        <v>10000131</v>
      </c>
      <c r="K535" t="s">
        <v>38</v>
      </c>
      <c r="L535" s="2">
        <v>15.299999999999999</v>
      </c>
    </row>
    <row r="536" spans="1:12" x14ac:dyDescent="0.2">
      <c r="A536" s="1">
        <v>42855</v>
      </c>
      <c r="B536" s="4" t="str">
        <f>YEAR(月入库[[#This Row],[日期]]) &amp; "年"</f>
        <v>2017年</v>
      </c>
      <c r="C536" s="4" t="str">
        <f>MONTH(月入库[[#This Row],[日期]]) &amp; "月"</f>
        <v>4月</v>
      </c>
      <c r="D536" s="4">
        <f>--TEXT(月入库[[#This Row],[日期]],"yyyymm")</f>
        <v>201704</v>
      </c>
      <c r="E536" t="s">
        <v>22</v>
      </c>
      <c r="F536" t="s">
        <v>35</v>
      </c>
      <c r="G536">
        <v>1000000047</v>
      </c>
      <c r="H536" t="s">
        <v>34</v>
      </c>
      <c r="I536" t="s">
        <v>13</v>
      </c>
      <c r="J536">
        <v>10000136</v>
      </c>
      <c r="K536" t="s">
        <v>40</v>
      </c>
      <c r="L536" s="2">
        <v>2.6</v>
      </c>
    </row>
    <row r="537" spans="1:12" x14ac:dyDescent="0.2">
      <c r="A537" s="1">
        <v>42855</v>
      </c>
      <c r="B537" s="4" t="str">
        <f>YEAR(月入库[[#This Row],[日期]]) &amp; "年"</f>
        <v>2017年</v>
      </c>
      <c r="C537" s="4" t="str">
        <f>MONTH(月入库[[#This Row],[日期]]) &amp; "月"</f>
        <v>4月</v>
      </c>
      <c r="D537" s="4">
        <f>--TEXT(月入库[[#This Row],[日期]],"yyyymm")</f>
        <v>201704</v>
      </c>
      <c r="E537" t="s">
        <v>22</v>
      </c>
      <c r="F537" t="s">
        <v>35</v>
      </c>
      <c r="G537">
        <v>1000000047</v>
      </c>
      <c r="H537" t="s">
        <v>34</v>
      </c>
      <c r="I537" t="s">
        <v>13</v>
      </c>
      <c r="J537">
        <v>10000172</v>
      </c>
      <c r="K537" t="s">
        <v>18</v>
      </c>
      <c r="L537" s="2">
        <v>12.1</v>
      </c>
    </row>
    <row r="538" spans="1:12" x14ac:dyDescent="0.2">
      <c r="A538" s="1">
        <v>42855</v>
      </c>
      <c r="B538" s="4" t="str">
        <f>YEAR(月入库[[#This Row],[日期]]) &amp; "年"</f>
        <v>2017年</v>
      </c>
      <c r="C538" s="4" t="str">
        <f>MONTH(月入库[[#This Row],[日期]]) &amp; "月"</f>
        <v>4月</v>
      </c>
      <c r="D538" s="4">
        <f>--TEXT(月入库[[#This Row],[日期]],"yyyymm")</f>
        <v>201704</v>
      </c>
      <c r="E538" t="s">
        <v>22</v>
      </c>
      <c r="F538" t="s">
        <v>35</v>
      </c>
      <c r="G538">
        <v>1000000047</v>
      </c>
      <c r="H538" t="s">
        <v>34</v>
      </c>
      <c r="I538" t="s">
        <v>13</v>
      </c>
      <c r="J538">
        <v>10000182</v>
      </c>
      <c r="K538" t="s">
        <v>31</v>
      </c>
      <c r="L538" s="2">
        <v>39.4</v>
      </c>
    </row>
    <row r="539" spans="1:12" x14ac:dyDescent="0.2">
      <c r="A539" s="1">
        <v>42855</v>
      </c>
      <c r="B539" s="4" t="str">
        <f>YEAR(月入库[[#This Row],[日期]]) &amp; "年"</f>
        <v>2017年</v>
      </c>
      <c r="C539" s="4" t="str">
        <f>MONTH(月入库[[#This Row],[日期]]) &amp; "月"</f>
        <v>4月</v>
      </c>
      <c r="D539" s="4">
        <f>--TEXT(月入库[[#This Row],[日期]],"yyyymm")</f>
        <v>201704</v>
      </c>
      <c r="E539" t="s">
        <v>22</v>
      </c>
      <c r="F539" t="s">
        <v>35</v>
      </c>
      <c r="G539">
        <v>1000000047</v>
      </c>
      <c r="H539" t="s">
        <v>34</v>
      </c>
      <c r="I539" t="s">
        <v>13</v>
      </c>
      <c r="J539">
        <v>20000099</v>
      </c>
      <c r="K539" t="s">
        <v>20</v>
      </c>
      <c r="L539" s="2">
        <v>2.2999999999999998</v>
      </c>
    </row>
    <row r="540" spans="1:12" x14ac:dyDescent="0.2">
      <c r="A540" s="1">
        <v>42855</v>
      </c>
      <c r="B540" s="4" t="str">
        <f>YEAR(月入库[[#This Row],[日期]]) &amp; "年"</f>
        <v>2017年</v>
      </c>
      <c r="C540" s="4" t="str">
        <f>MONTH(月入库[[#This Row],[日期]]) &amp; "月"</f>
        <v>4月</v>
      </c>
      <c r="D540" s="4">
        <f>--TEXT(月入库[[#This Row],[日期]],"yyyymm")</f>
        <v>201704</v>
      </c>
      <c r="E540" t="s">
        <v>43</v>
      </c>
      <c r="F540" t="s">
        <v>51</v>
      </c>
      <c r="G540">
        <v>1000000460</v>
      </c>
      <c r="H540" t="s">
        <v>50</v>
      </c>
      <c r="I540" t="s">
        <v>26</v>
      </c>
      <c r="J540">
        <v>40000085</v>
      </c>
      <c r="K540" t="s">
        <v>24</v>
      </c>
      <c r="L540" s="2">
        <v>319.3</v>
      </c>
    </row>
    <row r="541" spans="1:12" x14ac:dyDescent="0.2">
      <c r="A541" s="1">
        <v>42855</v>
      </c>
      <c r="B541" s="4" t="str">
        <f>YEAR(月入库[[#This Row],[日期]]) &amp; "年"</f>
        <v>2017年</v>
      </c>
      <c r="C541" s="4" t="str">
        <f>MONTH(月入库[[#This Row],[日期]]) &amp; "月"</f>
        <v>4月</v>
      </c>
      <c r="D541" s="4">
        <f>--TEXT(月入库[[#This Row],[日期]],"yyyymm")</f>
        <v>201704</v>
      </c>
      <c r="E541" t="s">
        <v>43</v>
      </c>
      <c r="F541" t="s">
        <v>42</v>
      </c>
      <c r="G541">
        <v>1000000931</v>
      </c>
      <c r="H541" t="s">
        <v>41</v>
      </c>
      <c r="I541" t="s">
        <v>26</v>
      </c>
      <c r="J541">
        <v>40000085</v>
      </c>
      <c r="K541" t="s">
        <v>24</v>
      </c>
      <c r="L541" s="2">
        <v>210</v>
      </c>
    </row>
    <row r="542" spans="1:12" x14ac:dyDescent="0.2">
      <c r="A542" s="1">
        <v>42855</v>
      </c>
      <c r="B542" s="4" t="str">
        <f>YEAR(月入库[[#This Row],[日期]]) &amp; "年"</f>
        <v>2017年</v>
      </c>
      <c r="C542" s="4" t="str">
        <f>MONTH(月入库[[#This Row],[日期]]) &amp; "月"</f>
        <v>4月</v>
      </c>
      <c r="D542" s="4">
        <f>--TEXT(月入库[[#This Row],[日期]],"yyyymm")</f>
        <v>201704</v>
      </c>
      <c r="E542" t="s">
        <v>43</v>
      </c>
      <c r="F542" t="s">
        <v>42</v>
      </c>
      <c r="G542">
        <v>1000001014</v>
      </c>
      <c r="H542" t="s">
        <v>44</v>
      </c>
      <c r="I542" t="s">
        <v>26</v>
      </c>
      <c r="J542">
        <v>40000085</v>
      </c>
      <c r="K542" t="s">
        <v>24</v>
      </c>
      <c r="L542" s="2">
        <v>35</v>
      </c>
    </row>
    <row r="543" spans="1:12" x14ac:dyDescent="0.2">
      <c r="A543" s="1">
        <v>42855</v>
      </c>
      <c r="B543" s="4" t="str">
        <f>YEAR(月入库[[#This Row],[日期]]) &amp; "年"</f>
        <v>2017年</v>
      </c>
      <c r="C543" s="4" t="str">
        <f>MONTH(月入库[[#This Row],[日期]]) &amp; "月"</f>
        <v>4月</v>
      </c>
      <c r="D543" s="4">
        <f>--TEXT(月入库[[#This Row],[日期]],"yyyymm")</f>
        <v>201704</v>
      </c>
      <c r="E543" t="s">
        <v>43</v>
      </c>
      <c r="F543" t="s">
        <v>66</v>
      </c>
      <c r="G543">
        <v>1000001135</v>
      </c>
      <c r="H543" t="s">
        <v>65</v>
      </c>
      <c r="I543" t="s">
        <v>26</v>
      </c>
      <c r="J543">
        <v>40000085</v>
      </c>
      <c r="K543" t="s">
        <v>24</v>
      </c>
      <c r="L543" s="2">
        <v>35</v>
      </c>
    </row>
    <row r="544" spans="1:12" x14ac:dyDescent="0.2">
      <c r="A544" s="1">
        <v>42855</v>
      </c>
      <c r="B544" s="4" t="str">
        <f>YEAR(月入库[[#This Row],[日期]]) &amp; "年"</f>
        <v>2017年</v>
      </c>
      <c r="C544" s="4" t="str">
        <f>MONTH(月入库[[#This Row],[日期]]) &amp; "月"</f>
        <v>4月</v>
      </c>
      <c r="D544" s="4">
        <f>--TEXT(月入库[[#This Row],[日期]],"yyyymm")</f>
        <v>201704</v>
      </c>
      <c r="E544" t="s">
        <v>43</v>
      </c>
      <c r="F544" t="s">
        <v>78</v>
      </c>
      <c r="G544">
        <v>1000003187</v>
      </c>
      <c r="H544" t="s">
        <v>77</v>
      </c>
      <c r="I544" t="s">
        <v>26</v>
      </c>
      <c r="J544">
        <v>40000080</v>
      </c>
      <c r="K544" t="s">
        <v>67</v>
      </c>
      <c r="L544" s="2">
        <v>13.6</v>
      </c>
    </row>
    <row r="545" spans="1:12" x14ac:dyDescent="0.2">
      <c r="A545" s="1">
        <v>42855</v>
      </c>
      <c r="B545" s="4" t="str">
        <f>YEAR(月入库[[#This Row],[日期]]) &amp; "年"</f>
        <v>2017年</v>
      </c>
      <c r="C545" s="4" t="str">
        <f>MONTH(月入库[[#This Row],[日期]]) &amp; "月"</f>
        <v>4月</v>
      </c>
      <c r="D545" s="4">
        <f>--TEXT(月入库[[#This Row],[日期]],"yyyymm")</f>
        <v>201704</v>
      </c>
      <c r="E545" t="s">
        <v>9</v>
      </c>
      <c r="F545" t="s">
        <v>15</v>
      </c>
      <c r="G545">
        <v>1000002981</v>
      </c>
      <c r="H545" t="s">
        <v>62</v>
      </c>
      <c r="I545" t="s">
        <v>26</v>
      </c>
      <c r="J545">
        <v>40000080</v>
      </c>
      <c r="K545" t="s">
        <v>67</v>
      </c>
      <c r="L545" s="2">
        <v>15.9</v>
      </c>
    </row>
    <row r="546" spans="1:12" x14ac:dyDescent="0.2">
      <c r="A546" s="1">
        <v>42855</v>
      </c>
      <c r="B546" s="4" t="str">
        <f>YEAR(月入库[[#This Row],[日期]]) &amp; "年"</f>
        <v>2017年</v>
      </c>
      <c r="C546" s="4" t="str">
        <f>MONTH(月入库[[#This Row],[日期]]) &amp; "月"</f>
        <v>4月</v>
      </c>
      <c r="D546" s="4">
        <f>--TEXT(月入库[[#This Row],[日期]],"yyyymm")</f>
        <v>201704</v>
      </c>
      <c r="E546" t="s">
        <v>9</v>
      </c>
      <c r="F546" t="s">
        <v>15</v>
      </c>
      <c r="G546">
        <v>1000002985</v>
      </c>
      <c r="H546" t="s">
        <v>47</v>
      </c>
      <c r="I546" t="s">
        <v>26</v>
      </c>
      <c r="J546">
        <v>40000080</v>
      </c>
      <c r="K546" t="s">
        <v>67</v>
      </c>
      <c r="L546" s="2">
        <v>9.1</v>
      </c>
    </row>
    <row r="547" spans="1:12" x14ac:dyDescent="0.2">
      <c r="A547" s="1">
        <v>42855</v>
      </c>
      <c r="B547" s="4" t="str">
        <f>YEAR(月入库[[#This Row],[日期]]) &amp; "年"</f>
        <v>2017年</v>
      </c>
      <c r="C547" s="4" t="str">
        <f>MONTH(月入库[[#This Row],[日期]]) &amp; "月"</f>
        <v>4月</v>
      </c>
      <c r="D547" s="4">
        <f>--TEXT(月入库[[#This Row],[日期]],"yyyymm")</f>
        <v>201704</v>
      </c>
      <c r="E547" t="s">
        <v>9</v>
      </c>
      <c r="F547" t="s">
        <v>15</v>
      </c>
      <c r="G547">
        <v>1000002986</v>
      </c>
      <c r="H547" t="s">
        <v>14</v>
      </c>
      <c r="I547" t="s">
        <v>26</v>
      </c>
      <c r="J547">
        <v>40000080</v>
      </c>
      <c r="K547" t="s">
        <v>67</v>
      </c>
      <c r="L547" s="2">
        <v>9.1</v>
      </c>
    </row>
    <row r="548" spans="1:12" x14ac:dyDescent="0.2">
      <c r="A548" s="1">
        <v>42855</v>
      </c>
      <c r="B548" s="4" t="str">
        <f>YEAR(月入库[[#This Row],[日期]]) &amp; "年"</f>
        <v>2017年</v>
      </c>
      <c r="C548" s="4" t="str">
        <f>MONTH(月入库[[#This Row],[日期]]) &amp; "月"</f>
        <v>4月</v>
      </c>
      <c r="D548" s="4">
        <f>--TEXT(月入库[[#This Row],[日期]],"yyyymm")</f>
        <v>201704</v>
      </c>
      <c r="E548" t="s">
        <v>9</v>
      </c>
      <c r="F548" t="s">
        <v>8</v>
      </c>
      <c r="G548">
        <v>1000000070</v>
      </c>
      <c r="H548" t="s">
        <v>7</v>
      </c>
      <c r="I548" t="s">
        <v>26</v>
      </c>
      <c r="J548">
        <v>40000080</v>
      </c>
      <c r="K548" t="s">
        <v>67</v>
      </c>
      <c r="L548" s="2">
        <v>11.4</v>
      </c>
    </row>
    <row r="549" spans="1:12" x14ac:dyDescent="0.2">
      <c r="A549" s="1">
        <v>42855</v>
      </c>
      <c r="B549" s="4" t="str">
        <f>YEAR(月入库[[#This Row],[日期]]) &amp; "年"</f>
        <v>2017年</v>
      </c>
      <c r="C549" s="4" t="str">
        <f>MONTH(月入库[[#This Row],[日期]]) &amp; "月"</f>
        <v>4月</v>
      </c>
      <c r="D549" s="4">
        <f>--TEXT(月入库[[#This Row],[日期]],"yyyymm")</f>
        <v>201704</v>
      </c>
      <c r="E549" t="s">
        <v>9</v>
      </c>
      <c r="F549" t="s">
        <v>72</v>
      </c>
      <c r="G549">
        <v>1000000064</v>
      </c>
      <c r="H549" t="s">
        <v>76</v>
      </c>
      <c r="I549" t="s">
        <v>26</v>
      </c>
      <c r="J549">
        <v>40000080</v>
      </c>
      <c r="K549" t="s">
        <v>67</v>
      </c>
      <c r="L549" s="2">
        <v>104.7</v>
      </c>
    </row>
    <row r="550" spans="1:12" x14ac:dyDescent="0.2">
      <c r="A550" s="1">
        <v>42855</v>
      </c>
      <c r="B550" s="4" t="str">
        <f>YEAR(月入库[[#This Row],[日期]]) &amp; "年"</f>
        <v>2017年</v>
      </c>
      <c r="C550" s="4" t="str">
        <f>MONTH(月入库[[#This Row],[日期]]) &amp; "月"</f>
        <v>4月</v>
      </c>
      <c r="D550" s="4">
        <f>--TEXT(月入库[[#This Row],[日期]],"yyyymm")</f>
        <v>201704</v>
      </c>
      <c r="E550" t="s">
        <v>9</v>
      </c>
      <c r="F550" t="s">
        <v>59</v>
      </c>
      <c r="G550">
        <v>1000000192</v>
      </c>
      <c r="H550" t="s">
        <v>58</v>
      </c>
      <c r="I550" t="s">
        <v>26</v>
      </c>
      <c r="J550">
        <v>40000080</v>
      </c>
      <c r="K550" t="s">
        <v>67</v>
      </c>
      <c r="L550" s="2">
        <v>2.2999999999999998</v>
      </c>
    </row>
    <row r="551" spans="1:12" x14ac:dyDescent="0.2">
      <c r="A551" s="1">
        <v>42855</v>
      </c>
      <c r="B551" s="4" t="str">
        <f>YEAR(月入库[[#This Row],[日期]]) &amp; "年"</f>
        <v>2017年</v>
      </c>
      <c r="C551" s="4" t="str">
        <f>MONTH(月入库[[#This Row],[日期]]) &amp; "月"</f>
        <v>4月</v>
      </c>
      <c r="D551" s="4">
        <f>--TEXT(月入库[[#This Row],[日期]],"yyyymm")</f>
        <v>201704</v>
      </c>
      <c r="E551" t="s">
        <v>9</v>
      </c>
      <c r="F551" t="s">
        <v>17</v>
      </c>
      <c r="G551">
        <v>1000000059</v>
      </c>
      <c r="H551" t="s">
        <v>55</v>
      </c>
      <c r="I551" t="s">
        <v>26</v>
      </c>
      <c r="J551">
        <v>40000080</v>
      </c>
      <c r="K551" t="s">
        <v>67</v>
      </c>
      <c r="L551" s="2">
        <v>91</v>
      </c>
    </row>
    <row r="552" spans="1:12" x14ac:dyDescent="0.2">
      <c r="A552" s="1">
        <v>42855</v>
      </c>
      <c r="B552" s="4" t="str">
        <f>YEAR(月入库[[#This Row],[日期]]) &amp; "年"</f>
        <v>2017年</v>
      </c>
      <c r="C552" s="4" t="str">
        <f>MONTH(月入库[[#This Row],[日期]]) &amp; "月"</f>
        <v>4月</v>
      </c>
      <c r="D552" s="4">
        <f>--TEXT(月入库[[#This Row],[日期]],"yyyymm")</f>
        <v>201704</v>
      </c>
      <c r="E552" t="s">
        <v>9</v>
      </c>
      <c r="F552" t="s">
        <v>17</v>
      </c>
      <c r="G552">
        <v>1000000059</v>
      </c>
      <c r="H552" t="s">
        <v>55</v>
      </c>
      <c r="I552" t="s">
        <v>26</v>
      </c>
      <c r="J552">
        <v>40000085</v>
      </c>
      <c r="K552" t="s">
        <v>24</v>
      </c>
      <c r="L552" s="2">
        <v>162.30000000000001</v>
      </c>
    </row>
    <row r="553" spans="1:12" x14ac:dyDescent="0.2">
      <c r="A553" s="1">
        <v>42855</v>
      </c>
      <c r="B553" s="4" t="str">
        <f>YEAR(月入库[[#This Row],[日期]]) &amp; "年"</f>
        <v>2017年</v>
      </c>
      <c r="C553" s="4" t="str">
        <f>MONTH(月入库[[#This Row],[日期]]) &amp; "月"</f>
        <v>4月</v>
      </c>
      <c r="D553" s="4">
        <f>--TEXT(月入库[[#This Row],[日期]],"yyyymm")</f>
        <v>201704</v>
      </c>
      <c r="E553" t="s">
        <v>9</v>
      </c>
      <c r="F553" t="s">
        <v>17</v>
      </c>
      <c r="G553">
        <v>1000001649</v>
      </c>
      <c r="H553" t="s">
        <v>16</v>
      </c>
      <c r="I553" t="s">
        <v>26</v>
      </c>
      <c r="J553">
        <v>40000080</v>
      </c>
      <c r="K553" t="s">
        <v>67</v>
      </c>
      <c r="L553" s="2">
        <v>79.7</v>
      </c>
    </row>
    <row r="554" spans="1:12" x14ac:dyDescent="0.2">
      <c r="A554" s="1">
        <v>42855</v>
      </c>
      <c r="B554" s="4" t="str">
        <f>YEAR(月入库[[#This Row],[日期]]) &amp; "年"</f>
        <v>2017年</v>
      </c>
      <c r="C554" s="4" t="str">
        <f>MONTH(月入库[[#This Row],[日期]]) &amp; "月"</f>
        <v>4月</v>
      </c>
      <c r="D554" s="4">
        <f>--TEXT(月入库[[#This Row],[日期]],"yyyymm")</f>
        <v>201704</v>
      </c>
      <c r="E554" t="s">
        <v>9</v>
      </c>
      <c r="F554" t="s">
        <v>12</v>
      </c>
      <c r="G554">
        <v>1000000072</v>
      </c>
      <c r="H554" t="s">
        <v>10</v>
      </c>
      <c r="I554" t="s">
        <v>26</v>
      </c>
      <c r="J554">
        <v>40000080</v>
      </c>
      <c r="K554" t="s">
        <v>67</v>
      </c>
      <c r="L554" s="2">
        <v>9.1</v>
      </c>
    </row>
    <row r="555" spans="1:12" x14ac:dyDescent="0.2">
      <c r="A555" s="1">
        <v>42855</v>
      </c>
      <c r="B555" s="4" t="str">
        <f>YEAR(月入库[[#This Row],[日期]]) &amp; "年"</f>
        <v>2017年</v>
      </c>
      <c r="C555" s="4" t="str">
        <f>MONTH(月入库[[#This Row],[日期]]) &amp; "月"</f>
        <v>4月</v>
      </c>
      <c r="D555" s="4">
        <f>--TEXT(月入库[[#This Row],[日期]],"yyyymm")</f>
        <v>201704</v>
      </c>
      <c r="E555" t="s">
        <v>22</v>
      </c>
      <c r="F555" t="s">
        <v>69</v>
      </c>
      <c r="G555">
        <v>1000003349</v>
      </c>
      <c r="H555" t="s">
        <v>68</v>
      </c>
      <c r="I555" t="s">
        <v>26</v>
      </c>
      <c r="J555">
        <v>40000080</v>
      </c>
      <c r="K555" t="s">
        <v>67</v>
      </c>
      <c r="L555" s="2">
        <v>0.5</v>
      </c>
    </row>
    <row r="556" spans="1:12" x14ac:dyDescent="0.2">
      <c r="A556" s="1">
        <v>42855</v>
      </c>
      <c r="B556" s="4" t="str">
        <f>YEAR(月入库[[#This Row],[日期]]) &amp; "年"</f>
        <v>2017年</v>
      </c>
      <c r="C556" s="4" t="str">
        <f>MONTH(月入库[[#This Row],[日期]]) &amp; "月"</f>
        <v>4月</v>
      </c>
      <c r="D556" s="4">
        <f>--TEXT(月入库[[#This Row],[日期]],"yyyymm")</f>
        <v>201704</v>
      </c>
      <c r="E556" t="s">
        <v>22</v>
      </c>
      <c r="F556" t="s">
        <v>29</v>
      </c>
      <c r="G556">
        <v>1000000054</v>
      </c>
      <c r="H556" t="s">
        <v>36</v>
      </c>
      <c r="I556" t="s">
        <v>26</v>
      </c>
      <c r="J556">
        <v>40000085</v>
      </c>
      <c r="K556" t="s">
        <v>24</v>
      </c>
      <c r="L556" s="2">
        <v>504.19999999999993</v>
      </c>
    </row>
    <row r="557" spans="1:12" x14ac:dyDescent="0.2">
      <c r="A557" s="1">
        <v>42855</v>
      </c>
      <c r="B557" s="4" t="str">
        <f>YEAR(月入库[[#This Row],[日期]]) &amp; "年"</f>
        <v>2017年</v>
      </c>
      <c r="C557" s="4" t="str">
        <f>MONTH(月入库[[#This Row],[日期]]) &amp; "月"</f>
        <v>4月</v>
      </c>
      <c r="D557" s="4">
        <f>--TEXT(月入库[[#This Row],[日期]],"yyyymm")</f>
        <v>201704</v>
      </c>
      <c r="E557" t="s">
        <v>22</v>
      </c>
      <c r="F557" t="s">
        <v>25</v>
      </c>
      <c r="G557">
        <v>1000003183</v>
      </c>
      <c r="H557" t="s">
        <v>23</v>
      </c>
      <c r="I557" t="s">
        <v>26</v>
      </c>
      <c r="J557">
        <v>40000085</v>
      </c>
      <c r="K557" t="s">
        <v>24</v>
      </c>
      <c r="L557" s="2">
        <v>17.2</v>
      </c>
    </row>
    <row r="558" spans="1:12" x14ac:dyDescent="0.2">
      <c r="A558" s="1">
        <v>42855</v>
      </c>
      <c r="B558" s="4" t="str">
        <f>YEAR(月入库[[#This Row],[日期]]) &amp; "年"</f>
        <v>2017年</v>
      </c>
      <c r="C558" s="4" t="str">
        <f>MONTH(月入库[[#This Row],[日期]]) &amp; "月"</f>
        <v>4月</v>
      </c>
      <c r="D558" s="4">
        <f>--TEXT(月入库[[#This Row],[日期]],"yyyymm")</f>
        <v>201704</v>
      </c>
      <c r="E558" t="s">
        <v>22</v>
      </c>
      <c r="F558" t="s">
        <v>54</v>
      </c>
      <c r="G558">
        <v>1000000046</v>
      </c>
      <c r="H558" t="s">
        <v>52</v>
      </c>
      <c r="I558" t="s">
        <v>26</v>
      </c>
      <c r="J558">
        <v>40000085</v>
      </c>
      <c r="K558" t="s">
        <v>24</v>
      </c>
      <c r="L558" s="2">
        <v>62.5</v>
      </c>
    </row>
    <row r="559" spans="1:12" x14ac:dyDescent="0.2">
      <c r="A559" s="1">
        <v>42855</v>
      </c>
      <c r="B559" s="4" t="str">
        <f>YEAR(月入库[[#This Row],[日期]]) &amp; "年"</f>
        <v>2017年</v>
      </c>
      <c r="C559" s="4" t="str">
        <f>MONTH(月入库[[#This Row],[日期]]) &amp; "月"</f>
        <v>4月</v>
      </c>
      <c r="D559" s="4">
        <f>--TEXT(月入库[[#This Row],[日期]],"yyyymm")</f>
        <v>201704</v>
      </c>
      <c r="E559" t="s">
        <v>22</v>
      </c>
      <c r="F559" t="s">
        <v>33</v>
      </c>
      <c r="G559">
        <v>1000000031</v>
      </c>
      <c r="H559" t="s">
        <v>32</v>
      </c>
      <c r="I559" t="s">
        <v>26</v>
      </c>
      <c r="J559">
        <v>40000085</v>
      </c>
      <c r="K559" t="s">
        <v>24</v>
      </c>
      <c r="L559" s="2">
        <v>313.5</v>
      </c>
    </row>
    <row r="560" spans="1:12" x14ac:dyDescent="0.2">
      <c r="A560" s="1">
        <v>42855</v>
      </c>
      <c r="B560" s="4" t="str">
        <f>YEAR(月入库[[#This Row],[日期]]) &amp; "年"</f>
        <v>2017年</v>
      </c>
      <c r="C560" s="4" t="str">
        <f>MONTH(月入库[[#This Row],[日期]]) &amp; "月"</f>
        <v>4月</v>
      </c>
      <c r="D560" s="4">
        <f>--TEXT(月入库[[#This Row],[日期]],"yyyymm")</f>
        <v>201704</v>
      </c>
      <c r="E560" t="s">
        <v>22</v>
      </c>
      <c r="F560" t="s">
        <v>61</v>
      </c>
      <c r="G560">
        <v>1000000579</v>
      </c>
      <c r="H560" t="s">
        <v>60</v>
      </c>
      <c r="I560" t="s">
        <v>26</v>
      </c>
      <c r="J560">
        <v>40000085</v>
      </c>
      <c r="K560" t="s">
        <v>24</v>
      </c>
      <c r="L560" s="2">
        <v>91.2</v>
      </c>
    </row>
    <row r="561" spans="1:12" x14ac:dyDescent="0.2">
      <c r="A561" s="1">
        <v>42886</v>
      </c>
      <c r="B561" s="4" t="str">
        <f>YEAR(月入库[[#This Row],[日期]]) &amp; "年"</f>
        <v>2017年</v>
      </c>
      <c r="C561" s="4" t="str">
        <f>MONTH(月入库[[#This Row],[日期]]) &amp; "月"</f>
        <v>5月</v>
      </c>
      <c r="D561" s="4">
        <f>--TEXT(月入库[[#This Row],[日期]],"yyyymm")</f>
        <v>201705</v>
      </c>
      <c r="E561" t="s">
        <v>43</v>
      </c>
      <c r="F561" t="s">
        <v>51</v>
      </c>
      <c r="G561">
        <v>1000000460</v>
      </c>
      <c r="H561" t="s">
        <v>50</v>
      </c>
      <c r="I561" t="s">
        <v>13</v>
      </c>
      <c r="J561">
        <v>10000131</v>
      </c>
      <c r="K561" t="s">
        <v>38</v>
      </c>
      <c r="L561" s="2">
        <v>24</v>
      </c>
    </row>
    <row r="562" spans="1:12" x14ac:dyDescent="0.2">
      <c r="A562" s="1">
        <v>42886</v>
      </c>
      <c r="B562" s="4" t="str">
        <f>YEAR(月入库[[#This Row],[日期]]) &amp; "年"</f>
        <v>2017年</v>
      </c>
      <c r="C562" s="4" t="str">
        <f>MONTH(月入库[[#This Row],[日期]]) &amp; "月"</f>
        <v>5月</v>
      </c>
      <c r="D562" s="4">
        <f>--TEXT(月入库[[#This Row],[日期]],"yyyymm")</f>
        <v>201705</v>
      </c>
      <c r="E562" t="s">
        <v>43</v>
      </c>
      <c r="F562" t="s">
        <v>51</v>
      </c>
      <c r="G562">
        <v>1000000460</v>
      </c>
      <c r="H562" t="s">
        <v>50</v>
      </c>
      <c r="I562" t="s">
        <v>13</v>
      </c>
      <c r="J562">
        <v>10000182</v>
      </c>
      <c r="K562" t="s">
        <v>31</v>
      </c>
      <c r="L562" s="2">
        <v>19.2</v>
      </c>
    </row>
    <row r="563" spans="1:12" x14ac:dyDescent="0.2">
      <c r="A563" s="1">
        <v>42886</v>
      </c>
      <c r="B563" s="4" t="str">
        <f>YEAR(月入库[[#This Row],[日期]]) &amp; "年"</f>
        <v>2017年</v>
      </c>
      <c r="C563" s="4" t="str">
        <f>MONTH(月入库[[#This Row],[日期]]) &amp; "月"</f>
        <v>5月</v>
      </c>
      <c r="D563" s="4">
        <f>--TEXT(月入库[[#This Row],[日期]],"yyyymm")</f>
        <v>201705</v>
      </c>
      <c r="E563" t="s">
        <v>43</v>
      </c>
      <c r="F563" t="s">
        <v>51</v>
      </c>
      <c r="G563">
        <v>1000000460</v>
      </c>
      <c r="H563" t="s">
        <v>50</v>
      </c>
      <c r="I563" t="s">
        <v>13</v>
      </c>
      <c r="J563">
        <v>10000211</v>
      </c>
      <c r="K563" t="s">
        <v>11</v>
      </c>
      <c r="L563" s="2">
        <v>11.3</v>
      </c>
    </row>
    <row r="564" spans="1:12" x14ac:dyDescent="0.2">
      <c r="A564" s="1">
        <v>42886</v>
      </c>
      <c r="B564" s="4" t="str">
        <f>YEAR(月入库[[#This Row],[日期]]) &amp; "年"</f>
        <v>2017年</v>
      </c>
      <c r="C564" s="4" t="str">
        <f>MONTH(月入库[[#This Row],[日期]]) &amp; "月"</f>
        <v>5月</v>
      </c>
      <c r="D564" s="4">
        <f>--TEXT(月入库[[#This Row],[日期]],"yyyymm")</f>
        <v>201705</v>
      </c>
      <c r="E564" t="s">
        <v>43</v>
      </c>
      <c r="F564" t="s">
        <v>51</v>
      </c>
      <c r="G564">
        <v>1000000460</v>
      </c>
      <c r="H564" t="s">
        <v>50</v>
      </c>
      <c r="I564" t="s">
        <v>13</v>
      </c>
      <c r="J564">
        <v>20000099</v>
      </c>
      <c r="K564" t="s">
        <v>20</v>
      </c>
      <c r="L564" s="2">
        <v>12.9</v>
      </c>
    </row>
    <row r="565" spans="1:12" x14ac:dyDescent="0.2">
      <c r="A565" s="1">
        <v>42886</v>
      </c>
      <c r="B565" s="4" t="str">
        <f>YEAR(月入库[[#This Row],[日期]]) &amp; "年"</f>
        <v>2017年</v>
      </c>
      <c r="C565" s="4" t="str">
        <f>MONTH(月入库[[#This Row],[日期]]) &amp; "月"</f>
        <v>5月</v>
      </c>
      <c r="D565" s="4">
        <f>--TEXT(月入库[[#This Row],[日期]],"yyyymm")</f>
        <v>201705</v>
      </c>
      <c r="E565" t="s">
        <v>43</v>
      </c>
      <c r="F565" t="s">
        <v>42</v>
      </c>
      <c r="G565">
        <v>1000000931</v>
      </c>
      <c r="H565" t="s">
        <v>41</v>
      </c>
      <c r="I565" t="s">
        <v>13</v>
      </c>
      <c r="J565">
        <v>10000078</v>
      </c>
      <c r="K565" t="s">
        <v>30</v>
      </c>
      <c r="L565" s="2">
        <v>40.5</v>
      </c>
    </row>
    <row r="566" spans="1:12" x14ac:dyDescent="0.2">
      <c r="A566" s="1">
        <v>42886</v>
      </c>
      <c r="B566" s="4" t="str">
        <f>YEAR(月入库[[#This Row],[日期]]) &amp; "年"</f>
        <v>2017年</v>
      </c>
      <c r="C566" s="4" t="str">
        <f>MONTH(月入库[[#This Row],[日期]]) &amp; "月"</f>
        <v>5月</v>
      </c>
      <c r="D566" s="4">
        <f>--TEXT(月入库[[#This Row],[日期]],"yyyymm")</f>
        <v>201705</v>
      </c>
      <c r="E566" t="s">
        <v>43</v>
      </c>
      <c r="F566" t="s">
        <v>42</v>
      </c>
      <c r="G566">
        <v>1000000931</v>
      </c>
      <c r="H566" t="s">
        <v>41</v>
      </c>
      <c r="I566" t="s">
        <v>13</v>
      </c>
      <c r="J566">
        <v>10000131</v>
      </c>
      <c r="K566" t="s">
        <v>38</v>
      </c>
      <c r="L566" s="2">
        <v>238.7</v>
      </c>
    </row>
    <row r="567" spans="1:12" x14ac:dyDescent="0.2">
      <c r="A567" s="1">
        <v>42886</v>
      </c>
      <c r="B567" s="4" t="str">
        <f>YEAR(月入库[[#This Row],[日期]]) &amp; "年"</f>
        <v>2017年</v>
      </c>
      <c r="C567" s="4" t="str">
        <f>MONTH(月入库[[#This Row],[日期]]) &amp; "月"</f>
        <v>5月</v>
      </c>
      <c r="D567" s="4">
        <f>--TEXT(月入库[[#This Row],[日期]],"yyyymm")</f>
        <v>201705</v>
      </c>
      <c r="E567" t="s">
        <v>43</v>
      </c>
      <c r="F567" t="s">
        <v>42</v>
      </c>
      <c r="G567">
        <v>1000000931</v>
      </c>
      <c r="H567" t="s">
        <v>41</v>
      </c>
      <c r="I567" t="s">
        <v>13</v>
      </c>
      <c r="J567">
        <v>10000182</v>
      </c>
      <c r="K567" t="s">
        <v>31</v>
      </c>
      <c r="L567" s="2">
        <v>57.8</v>
      </c>
    </row>
    <row r="568" spans="1:12" x14ac:dyDescent="0.2">
      <c r="A568" s="1">
        <v>42886</v>
      </c>
      <c r="B568" s="4" t="str">
        <f>YEAR(月入库[[#This Row],[日期]]) &amp; "年"</f>
        <v>2017年</v>
      </c>
      <c r="C568" s="4" t="str">
        <f>MONTH(月入库[[#This Row],[日期]]) &amp; "月"</f>
        <v>5月</v>
      </c>
      <c r="D568" s="4">
        <f>--TEXT(月入库[[#This Row],[日期]],"yyyymm")</f>
        <v>201705</v>
      </c>
      <c r="E568" t="s">
        <v>43</v>
      </c>
      <c r="F568" t="s">
        <v>42</v>
      </c>
      <c r="G568">
        <v>1000000931</v>
      </c>
      <c r="H568" t="s">
        <v>41</v>
      </c>
      <c r="I568" t="s">
        <v>13</v>
      </c>
      <c r="J568">
        <v>20000099</v>
      </c>
      <c r="K568" t="s">
        <v>20</v>
      </c>
      <c r="L568" s="2">
        <v>56.7</v>
      </c>
    </row>
    <row r="569" spans="1:12" x14ac:dyDescent="0.2">
      <c r="A569" s="1">
        <v>42886</v>
      </c>
      <c r="B569" s="4" t="str">
        <f>YEAR(月入库[[#This Row],[日期]]) &amp; "年"</f>
        <v>2017年</v>
      </c>
      <c r="C569" s="4" t="str">
        <f>MONTH(月入库[[#This Row],[日期]]) &amp; "月"</f>
        <v>5月</v>
      </c>
      <c r="D569" s="4">
        <f>--TEXT(月入库[[#This Row],[日期]],"yyyymm")</f>
        <v>201705</v>
      </c>
      <c r="E569" t="s">
        <v>43</v>
      </c>
      <c r="F569" t="s">
        <v>42</v>
      </c>
      <c r="G569">
        <v>1000001014</v>
      </c>
      <c r="H569" t="s">
        <v>44</v>
      </c>
      <c r="I569" t="s">
        <v>13</v>
      </c>
      <c r="J569">
        <v>10000078</v>
      </c>
      <c r="K569" t="s">
        <v>30</v>
      </c>
      <c r="L569" s="2">
        <v>43.1</v>
      </c>
    </row>
    <row r="570" spans="1:12" x14ac:dyDescent="0.2">
      <c r="A570" s="1">
        <v>42886</v>
      </c>
      <c r="B570" s="4" t="str">
        <f>YEAR(月入库[[#This Row],[日期]]) &amp; "年"</f>
        <v>2017年</v>
      </c>
      <c r="C570" s="4" t="str">
        <f>MONTH(月入库[[#This Row],[日期]]) &amp; "月"</f>
        <v>5月</v>
      </c>
      <c r="D570" s="4">
        <f>--TEXT(月入库[[#This Row],[日期]],"yyyymm")</f>
        <v>201705</v>
      </c>
      <c r="E570" t="s">
        <v>43</v>
      </c>
      <c r="F570" t="s">
        <v>42</v>
      </c>
      <c r="G570">
        <v>1000001014</v>
      </c>
      <c r="H570" t="s">
        <v>44</v>
      </c>
      <c r="I570" t="s">
        <v>13</v>
      </c>
      <c r="J570">
        <v>10000131</v>
      </c>
      <c r="K570" t="s">
        <v>38</v>
      </c>
      <c r="L570" s="2">
        <v>214</v>
      </c>
    </row>
    <row r="571" spans="1:12" x14ac:dyDescent="0.2">
      <c r="A571" s="1">
        <v>42886</v>
      </c>
      <c r="B571" s="4" t="str">
        <f>YEAR(月入库[[#This Row],[日期]]) &amp; "年"</f>
        <v>2017年</v>
      </c>
      <c r="C571" s="4" t="str">
        <f>MONTH(月入库[[#This Row],[日期]]) &amp; "月"</f>
        <v>5月</v>
      </c>
      <c r="D571" s="4">
        <f>--TEXT(月入库[[#This Row],[日期]],"yyyymm")</f>
        <v>201705</v>
      </c>
      <c r="E571" t="s">
        <v>43</v>
      </c>
      <c r="F571" t="s">
        <v>42</v>
      </c>
      <c r="G571">
        <v>1000001014</v>
      </c>
      <c r="H571" t="s">
        <v>44</v>
      </c>
      <c r="I571" t="s">
        <v>13</v>
      </c>
      <c r="J571">
        <v>10000136</v>
      </c>
      <c r="K571" t="s">
        <v>40</v>
      </c>
      <c r="L571" s="2">
        <v>11.6</v>
      </c>
    </row>
    <row r="572" spans="1:12" x14ac:dyDescent="0.2">
      <c r="A572" s="1">
        <v>42886</v>
      </c>
      <c r="B572" s="4" t="str">
        <f>YEAR(月入库[[#This Row],[日期]]) &amp; "年"</f>
        <v>2017年</v>
      </c>
      <c r="C572" s="4" t="str">
        <f>MONTH(月入库[[#This Row],[日期]]) &amp; "月"</f>
        <v>5月</v>
      </c>
      <c r="D572" s="4">
        <f>--TEXT(月入库[[#This Row],[日期]],"yyyymm")</f>
        <v>201705</v>
      </c>
      <c r="E572" t="s">
        <v>43</v>
      </c>
      <c r="F572" t="s">
        <v>42</v>
      </c>
      <c r="G572">
        <v>1000001014</v>
      </c>
      <c r="H572" t="s">
        <v>44</v>
      </c>
      <c r="I572" t="s">
        <v>13</v>
      </c>
      <c r="J572">
        <v>10000182</v>
      </c>
      <c r="K572" t="s">
        <v>31</v>
      </c>
      <c r="L572" s="2">
        <v>28.9</v>
      </c>
    </row>
    <row r="573" spans="1:12" x14ac:dyDescent="0.2">
      <c r="A573" s="1">
        <v>42886</v>
      </c>
      <c r="B573" s="4" t="str">
        <f>YEAR(月入库[[#This Row],[日期]]) &amp; "年"</f>
        <v>2017年</v>
      </c>
      <c r="C573" s="4" t="str">
        <f>MONTH(月入库[[#This Row],[日期]]) &amp; "月"</f>
        <v>5月</v>
      </c>
      <c r="D573" s="4">
        <f>--TEXT(月入库[[#This Row],[日期]],"yyyymm")</f>
        <v>201705</v>
      </c>
      <c r="E573" t="s">
        <v>43</v>
      </c>
      <c r="F573" t="s">
        <v>42</v>
      </c>
      <c r="G573">
        <v>1000001014</v>
      </c>
      <c r="H573" t="s">
        <v>44</v>
      </c>
      <c r="I573" t="s">
        <v>13</v>
      </c>
      <c r="J573">
        <v>20000099</v>
      </c>
      <c r="K573" t="s">
        <v>20</v>
      </c>
      <c r="L573" s="2">
        <v>41.1</v>
      </c>
    </row>
    <row r="574" spans="1:12" x14ac:dyDescent="0.2">
      <c r="A574" s="1">
        <v>42886</v>
      </c>
      <c r="B574" s="4" t="str">
        <f>YEAR(月入库[[#This Row],[日期]]) &amp; "年"</f>
        <v>2017年</v>
      </c>
      <c r="C574" s="4" t="str">
        <f>MONTH(月入库[[#This Row],[日期]]) &amp; "月"</f>
        <v>5月</v>
      </c>
      <c r="D574" s="4">
        <f>--TEXT(月入库[[#This Row],[日期]],"yyyymm")</f>
        <v>201705</v>
      </c>
      <c r="E574" t="s">
        <v>43</v>
      </c>
      <c r="F574" t="s">
        <v>66</v>
      </c>
      <c r="G574">
        <v>1000001135</v>
      </c>
      <c r="H574" t="s">
        <v>65</v>
      </c>
      <c r="I574" t="s">
        <v>13</v>
      </c>
      <c r="J574">
        <v>10000111</v>
      </c>
      <c r="K574" t="s">
        <v>37</v>
      </c>
      <c r="L574" s="2">
        <v>8.8000000000000007</v>
      </c>
    </row>
    <row r="575" spans="1:12" x14ac:dyDescent="0.2">
      <c r="A575" s="1">
        <v>42886</v>
      </c>
      <c r="B575" s="4" t="str">
        <f>YEAR(月入库[[#This Row],[日期]]) &amp; "年"</f>
        <v>2017年</v>
      </c>
      <c r="C575" s="4" t="str">
        <f>MONTH(月入库[[#This Row],[日期]]) &amp; "月"</f>
        <v>5月</v>
      </c>
      <c r="D575" s="4">
        <f>--TEXT(月入库[[#This Row],[日期]],"yyyymm")</f>
        <v>201705</v>
      </c>
      <c r="E575" t="s">
        <v>43</v>
      </c>
      <c r="F575" t="s">
        <v>66</v>
      </c>
      <c r="G575">
        <v>1000001135</v>
      </c>
      <c r="H575" t="s">
        <v>65</v>
      </c>
      <c r="I575" t="s">
        <v>13</v>
      </c>
      <c r="J575">
        <v>10000131</v>
      </c>
      <c r="K575" t="s">
        <v>38</v>
      </c>
      <c r="L575" s="2">
        <v>16.8</v>
      </c>
    </row>
    <row r="576" spans="1:12" x14ac:dyDescent="0.2">
      <c r="A576" s="1">
        <v>42886</v>
      </c>
      <c r="B576" s="4" t="str">
        <f>YEAR(月入库[[#This Row],[日期]]) &amp; "年"</f>
        <v>2017年</v>
      </c>
      <c r="C576" s="4" t="str">
        <f>MONTH(月入库[[#This Row],[日期]]) &amp; "月"</f>
        <v>5月</v>
      </c>
      <c r="D576" s="4">
        <f>--TEXT(月入库[[#This Row],[日期]],"yyyymm")</f>
        <v>201705</v>
      </c>
      <c r="E576" t="s">
        <v>43</v>
      </c>
      <c r="F576" t="s">
        <v>80</v>
      </c>
      <c r="G576">
        <v>1000003498</v>
      </c>
      <c r="H576" t="s">
        <v>79</v>
      </c>
      <c r="I576" t="s">
        <v>13</v>
      </c>
      <c r="J576">
        <v>10000064</v>
      </c>
      <c r="K576" t="s">
        <v>53</v>
      </c>
      <c r="L576" s="2">
        <v>5.6</v>
      </c>
    </row>
    <row r="577" spans="1:12" x14ac:dyDescent="0.2">
      <c r="A577" s="1">
        <v>42886</v>
      </c>
      <c r="B577" s="4" t="str">
        <f>YEAR(月入库[[#This Row],[日期]]) &amp; "年"</f>
        <v>2017年</v>
      </c>
      <c r="C577" s="4" t="str">
        <f>MONTH(月入库[[#This Row],[日期]]) &amp; "月"</f>
        <v>5月</v>
      </c>
      <c r="D577" s="4">
        <f>--TEXT(月入库[[#This Row],[日期]],"yyyymm")</f>
        <v>201705</v>
      </c>
      <c r="E577" t="s">
        <v>43</v>
      </c>
      <c r="F577" t="s">
        <v>80</v>
      </c>
      <c r="G577">
        <v>1000003498</v>
      </c>
      <c r="H577" t="s">
        <v>79</v>
      </c>
      <c r="I577" t="s">
        <v>13</v>
      </c>
      <c r="J577">
        <v>10000078</v>
      </c>
      <c r="K577" t="s">
        <v>30</v>
      </c>
      <c r="L577" s="2">
        <v>4.7</v>
      </c>
    </row>
    <row r="578" spans="1:12" x14ac:dyDescent="0.2">
      <c r="A578" s="1">
        <v>42886</v>
      </c>
      <c r="B578" s="4" t="str">
        <f>YEAR(月入库[[#This Row],[日期]]) &amp; "年"</f>
        <v>2017年</v>
      </c>
      <c r="C578" s="4" t="str">
        <f>MONTH(月入库[[#This Row],[日期]]) &amp; "月"</f>
        <v>5月</v>
      </c>
      <c r="D578" s="4">
        <f>--TEXT(月入库[[#This Row],[日期]],"yyyymm")</f>
        <v>201705</v>
      </c>
      <c r="E578" t="s">
        <v>43</v>
      </c>
      <c r="F578" t="s">
        <v>80</v>
      </c>
      <c r="G578">
        <v>1000003498</v>
      </c>
      <c r="H578" t="s">
        <v>79</v>
      </c>
      <c r="I578" t="s">
        <v>13</v>
      </c>
      <c r="J578">
        <v>10000131</v>
      </c>
      <c r="K578" t="s">
        <v>38</v>
      </c>
      <c r="L578" s="2">
        <v>36</v>
      </c>
    </row>
    <row r="579" spans="1:12" x14ac:dyDescent="0.2">
      <c r="A579" s="1">
        <v>42886</v>
      </c>
      <c r="B579" s="4" t="str">
        <f>YEAR(月入库[[#This Row],[日期]]) &amp; "年"</f>
        <v>2017年</v>
      </c>
      <c r="C579" s="4" t="str">
        <f>MONTH(月入库[[#This Row],[日期]]) &amp; "月"</f>
        <v>5月</v>
      </c>
      <c r="D579" s="4">
        <f>--TEXT(月入库[[#This Row],[日期]],"yyyymm")</f>
        <v>201705</v>
      </c>
      <c r="E579" t="s">
        <v>43</v>
      </c>
      <c r="F579" t="s">
        <v>80</v>
      </c>
      <c r="G579">
        <v>1000003498</v>
      </c>
      <c r="H579" t="s">
        <v>79</v>
      </c>
      <c r="I579" t="s">
        <v>13</v>
      </c>
      <c r="J579">
        <v>10000182</v>
      </c>
      <c r="K579" t="s">
        <v>31</v>
      </c>
      <c r="L579" s="2">
        <v>2.4</v>
      </c>
    </row>
    <row r="580" spans="1:12" x14ac:dyDescent="0.2">
      <c r="A580" s="1">
        <v>42886</v>
      </c>
      <c r="B580" s="4" t="str">
        <f>YEAR(月入库[[#This Row],[日期]]) &amp; "年"</f>
        <v>2017年</v>
      </c>
      <c r="C580" s="4" t="str">
        <f>MONTH(月入库[[#This Row],[日期]]) &amp; "月"</f>
        <v>5月</v>
      </c>
      <c r="D580" s="4">
        <f>--TEXT(月入库[[#This Row],[日期]],"yyyymm")</f>
        <v>201705</v>
      </c>
      <c r="E580" t="s">
        <v>43</v>
      </c>
      <c r="F580" t="s">
        <v>80</v>
      </c>
      <c r="G580">
        <v>1000003498</v>
      </c>
      <c r="H580" t="s">
        <v>79</v>
      </c>
      <c r="I580" t="s">
        <v>13</v>
      </c>
      <c r="J580">
        <v>20000099</v>
      </c>
      <c r="K580" t="s">
        <v>20</v>
      </c>
      <c r="L580" s="2">
        <v>23.2</v>
      </c>
    </row>
    <row r="581" spans="1:12" x14ac:dyDescent="0.2">
      <c r="A581" s="1">
        <v>42886</v>
      </c>
      <c r="B581" s="4" t="str">
        <f>YEAR(月入库[[#This Row],[日期]]) &amp; "年"</f>
        <v>2017年</v>
      </c>
      <c r="C581" s="4" t="str">
        <f>MONTH(月入库[[#This Row],[日期]]) &amp; "月"</f>
        <v>5月</v>
      </c>
      <c r="D581" s="4">
        <f>--TEXT(月入库[[#This Row],[日期]],"yyyymm")</f>
        <v>201705</v>
      </c>
      <c r="E581" t="s">
        <v>43</v>
      </c>
      <c r="F581" t="s">
        <v>78</v>
      </c>
      <c r="G581">
        <v>1000003187</v>
      </c>
      <c r="H581" t="s">
        <v>77</v>
      </c>
      <c r="I581" t="s">
        <v>13</v>
      </c>
      <c r="J581">
        <v>10000064</v>
      </c>
      <c r="K581" t="s">
        <v>53</v>
      </c>
      <c r="L581" s="2">
        <v>5.6</v>
      </c>
    </row>
    <row r="582" spans="1:12" x14ac:dyDescent="0.2">
      <c r="A582" s="1">
        <v>42886</v>
      </c>
      <c r="B582" s="4" t="str">
        <f>YEAR(月入库[[#This Row],[日期]]) &amp; "年"</f>
        <v>2017年</v>
      </c>
      <c r="C582" s="4" t="str">
        <f>MONTH(月入库[[#This Row],[日期]]) &amp; "月"</f>
        <v>5月</v>
      </c>
      <c r="D582" s="4">
        <f>--TEXT(月入库[[#This Row],[日期]],"yyyymm")</f>
        <v>201705</v>
      </c>
      <c r="E582" t="s">
        <v>43</v>
      </c>
      <c r="F582" t="s">
        <v>78</v>
      </c>
      <c r="G582">
        <v>1000003187</v>
      </c>
      <c r="H582" t="s">
        <v>77</v>
      </c>
      <c r="I582" t="s">
        <v>13</v>
      </c>
      <c r="J582">
        <v>10000078</v>
      </c>
      <c r="K582" t="s">
        <v>30</v>
      </c>
      <c r="L582" s="2">
        <v>4.7</v>
      </c>
    </row>
    <row r="583" spans="1:12" x14ac:dyDescent="0.2">
      <c r="A583" s="1">
        <v>42886</v>
      </c>
      <c r="B583" s="4" t="str">
        <f>YEAR(月入库[[#This Row],[日期]]) &amp; "年"</f>
        <v>2017年</v>
      </c>
      <c r="C583" s="4" t="str">
        <f>MONTH(月入库[[#This Row],[日期]]) &amp; "月"</f>
        <v>5月</v>
      </c>
      <c r="D583" s="4">
        <f>--TEXT(月入库[[#This Row],[日期]],"yyyymm")</f>
        <v>201705</v>
      </c>
      <c r="E583" t="s">
        <v>43</v>
      </c>
      <c r="F583" t="s">
        <v>78</v>
      </c>
      <c r="G583">
        <v>1000003187</v>
      </c>
      <c r="H583" t="s">
        <v>77</v>
      </c>
      <c r="I583" t="s">
        <v>13</v>
      </c>
      <c r="J583">
        <v>10000111</v>
      </c>
      <c r="K583" t="s">
        <v>37</v>
      </c>
      <c r="L583" s="2">
        <v>17.8</v>
      </c>
    </row>
    <row r="584" spans="1:12" x14ac:dyDescent="0.2">
      <c r="A584" s="1">
        <v>42886</v>
      </c>
      <c r="B584" s="4" t="str">
        <f>YEAR(月入库[[#This Row],[日期]]) &amp; "年"</f>
        <v>2017年</v>
      </c>
      <c r="C584" s="4" t="str">
        <f>MONTH(月入库[[#This Row],[日期]]) &amp; "月"</f>
        <v>5月</v>
      </c>
      <c r="D584" s="4">
        <f>--TEXT(月入库[[#This Row],[日期]],"yyyymm")</f>
        <v>201705</v>
      </c>
      <c r="E584" t="s">
        <v>43</v>
      </c>
      <c r="F584" t="s">
        <v>78</v>
      </c>
      <c r="G584">
        <v>1000003187</v>
      </c>
      <c r="H584" t="s">
        <v>77</v>
      </c>
      <c r="I584" t="s">
        <v>13</v>
      </c>
      <c r="J584">
        <v>10000131</v>
      </c>
      <c r="K584" t="s">
        <v>38</v>
      </c>
      <c r="L584" s="2">
        <v>81.599999999999994</v>
      </c>
    </row>
    <row r="585" spans="1:12" x14ac:dyDescent="0.2">
      <c r="A585" s="1">
        <v>42886</v>
      </c>
      <c r="B585" s="4" t="str">
        <f>YEAR(月入库[[#This Row],[日期]]) &amp; "年"</f>
        <v>2017年</v>
      </c>
      <c r="C585" s="4" t="str">
        <f>MONTH(月入库[[#This Row],[日期]]) &amp; "月"</f>
        <v>5月</v>
      </c>
      <c r="D585" s="4">
        <f>--TEXT(月入库[[#This Row],[日期]],"yyyymm")</f>
        <v>201705</v>
      </c>
      <c r="E585" t="s">
        <v>43</v>
      </c>
      <c r="F585" t="s">
        <v>78</v>
      </c>
      <c r="G585">
        <v>1000003187</v>
      </c>
      <c r="H585" t="s">
        <v>77</v>
      </c>
      <c r="I585" t="s">
        <v>13</v>
      </c>
      <c r="J585">
        <v>10000182</v>
      </c>
      <c r="K585" t="s">
        <v>31</v>
      </c>
      <c r="L585" s="2">
        <v>9.4</v>
      </c>
    </row>
    <row r="586" spans="1:12" x14ac:dyDescent="0.2">
      <c r="A586" s="1">
        <v>42886</v>
      </c>
      <c r="B586" s="4" t="str">
        <f>YEAR(月入库[[#This Row],[日期]]) &amp; "年"</f>
        <v>2017年</v>
      </c>
      <c r="C586" s="4" t="str">
        <f>MONTH(月入库[[#This Row],[日期]]) &amp; "月"</f>
        <v>5月</v>
      </c>
      <c r="D586" s="4">
        <f>--TEXT(月入库[[#This Row],[日期]],"yyyymm")</f>
        <v>201705</v>
      </c>
      <c r="E586" t="s">
        <v>43</v>
      </c>
      <c r="F586" t="s">
        <v>78</v>
      </c>
      <c r="G586">
        <v>1000003187</v>
      </c>
      <c r="H586" t="s">
        <v>77</v>
      </c>
      <c r="I586" t="s">
        <v>13</v>
      </c>
      <c r="J586">
        <v>10000211</v>
      </c>
      <c r="K586" t="s">
        <v>11</v>
      </c>
      <c r="L586" s="2">
        <v>73.3</v>
      </c>
    </row>
    <row r="587" spans="1:12" x14ac:dyDescent="0.2">
      <c r="A587" s="1">
        <v>42886</v>
      </c>
      <c r="B587" s="4" t="str">
        <f>YEAR(月入库[[#This Row],[日期]]) &amp; "年"</f>
        <v>2017年</v>
      </c>
      <c r="C587" s="4" t="str">
        <f>MONTH(月入库[[#This Row],[日期]]) &amp; "月"</f>
        <v>5月</v>
      </c>
      <c r="D587" s="4">
        <f>--TEXT(月入库[[#This Row],[日期]],"yyyymm")</f>
        <v>201705</v>
      </c>
      <c r="E587" t="s">
        <v>9</v>
      </c>
      <c r="F587" t="s">
        <v>75</v>
      </c>
      <c r="G587">
        <v>1000000281</v>
      </c>
      <c r="H587" t="s">
        <v>74</v>
      </c>
      <c r="I587" t="s">
        <v>13</v>
      </c>
      <c r="J587">
        <v>10000131</v>
      </c>
      <c r="K587" t="s">
        <v>38</v>
      </c>
      <c r="L587" s="2">
        <v>61.8</v>
      </c>
    </row>
    <row r="588" spans="1:12" x14ac:dyDescent="0.2">
      <c r="A588" s="1">
        <v>42886</v>
      </c>
      <c r="B588" s="4" t="str">
        <f>YEAR(月入库[[#This Row],[日期]]) &amp; "年"</f>
        <v>2017年</v>
      </c>
      <c r="C588" s="4" t="str">
        <f>MONTH(月入库[[#This Row],[日期]]) &amp; "月"</f>
        <v>5月</v>
      </c>
      <c r="D588" s="4">
        <f>--TEXT(月入库[[#This Row],[日期]],"yyyymm")</f>
        <v>201705</v>
      </c>
      <c r="E588" t="s">
        <v>9</v>
      </c>
      <c r="F588" t="s">
        <v>75</v>
      </c>
      <c r="G588">
        <v>1000000281</v>
      </c>
      <c r="H588" t="s">
        <v>74</v>
      </c>
      <c r="I588" t="s">
        <v>13</v>
      </c>
      <c r="J588">
        <v>10000136</v>
      </c>
      <c r="K588" t="s">
        <v>40</v>
      </c>
      <c r="L588" s="2">
        <v>8.6</v>
      </c>
    </row>
    <row r="589" spans="1:12" x14ac:dyDescent="0.2">
      <c r="A589" s="1">
        <v>42886</v>
      </c>
      <c r="B589" s="4" t="str">
        <f>YEAR(月入库[[#This Row],[日期]]) &amp; "年"</f>
        <v>2017年</v>
      </c>
      <c r="C589" s="4" t="str">
        <f>MONTH(月入库[[#This Row],[日期]]) &amp; "月"</f>
        <v>5月</v>
      </c>
      <c r="D589" s="4">
        <f>--TEXT(月入库[[#This Row],[日期]],"yyyymm")</f>
        <v>201705</v>
      </c>
      <c r="E589" t="s">
        <v>9</v>
      </c>
      <c r="F589" t="s">
        <v>75</v>
      </c>
      <c r="G589">
        <v>1000000281</v>
      </c>
      <c r="H589" t="s">
        <v>74</v>
      </c>
      <c r="I589" t="s">
        <v>13</v>
      </c>
      <c r="J589">
        <v>20000099</v>
      </c>
      <c r="K589" t="s">
        <v>20</v>
      </c>
      <c r="L589" s="2">
        <v>246</v>
      </c>
    </row>
    <row r="590" spans="1:12" x14ac:dyDescent="0.2">
      <c r="A590" s="1">
        <v>42886</v>
      </c>
      <c r="B590" s="4" t="str">
        <f>YEAR(月入库[[#This Row],[日期]]) &amp; "年"</f>
        <v>2017年</v>
      </c>
      <c r="C590" s="4" t="str">
        <f>MONTH(月入库[[#This Row],[日期]]) &amp; "月"</f>
        <v>5月</v>
      </c>
      <c r="D590" s="4">
        <f>--TEXT(月入库[[#This Row],[日期]],"yyyymm")</f>
        <v>201705</v>
      </c>
      <c r="E590" t="s">
        <v>9</v>
      </c>
      <c r="F590" t="s">
        <v>15</v>
      </c>
      <c r="G590">
        <v>1000002981</v>
      </c>
      <c r="H590" t="s">
        <v>62</v>
      </c>
      <c r="I590" t="s">
        <v>13</v>
      </c>
      <c r="J590">
        <v>10000111</v>
      </c>
      <c r="K590" t="s">
        <v>37</v>
      </c>
      <c r="L590" s="2">
        <v>8.9</v>
      </c>
    </row>
    <row r="591" spans="1:12" x14ac:dyDescent="0.2">
      <c r="A591" s="1">
        <v>42886</v>
      </c>
      <c r="B591" s="4" t="str">
        <f>YEAR(月入库[[#This Row],[日期]]) &amp; "年"</f>
        <v>2017年</v>
      </c>
      <c r="C591" s="4" t="str">
        <f>MONTH(月入库[[#This Row],[日期]]) &amp; "月"</f>
        <v>5月</v>
      </c>
      <c r="D591" s="4">
        <f>--TEXT(月入库[[#This Row],[日期]],"yyyymm")</f>
        <v>201705</v>
      </c>
      <c r="E591" t="s">
        <v>9</v>
      </c>
      <c r="F591" t="s">
        <v>15</v>
      </c>
      <c r="G591">
        <v>1000002981</v>
      </c>
      <c r="H591" t="s">
        <v>62</v>
      </c>
      <c r="I591" t="s">
        <v>13</v>
      </c>
      <c r="J591">
        <v>10000131</v>
      </c>
      <c r="K591" t="s">
        <v>38</v>
      </c>
      <c r="L591" s="2">
        <v>80.399999999999991</v>
      </c>
    </row>
    <row r="592" spans="1:12" x14ac:dyDescent="0.2">
      <c r="A592" s="1">
        <v>42886</v>
      </c>
      <c r="B592" s="4" t="str">
        <f>YEAR(月入库[[#This Row],[日期]]) &amp; "年"</f>
        <v>2017年</v>
      </c>
      <c r="C592" s="4" t="str">
        <f>MONTH(月入库[[#This Row],[日期]]) &amp; "月"</f>
        <v>5月</v>
      </c>
      <c r="D592" s="4">
        <f>--TEXT(月入库[[#This Row],[日期]],"yyyymm")</f>
        <v>201705</v>
      </c>
      <c r="E592" t="s">
        <v>9</v>
      </c>
      <c r="F592" t="s">
        <v>15</v>
      </c>
      <c r="G592">
        <v>1000002981</v>
      </c>
      <c r="H592" t="s">
        <v>62</v>
      </c>
      <c r="I592" t="s">
        <v>13</v>
      </c>
      <c r="J592">
        <v>20000099</v>
      </c>
      <c r="K592" t="s">
        <v>20</v>
      </c>
      <c r="L592" s="2">
        <v>48.999999999999993</v>
      </c>
    </row>
    <row r="593" spans="1:12" x14ac:dyDescent="0.2">
      <c r="A593" s="1">
        <v>42886</v>
      </c>
      <c r="B593" s="4" t="str">
        <f>YEAR(月入库[[#This Row],[日期]]) &amp; "年"</f>
        <v>2017年</v>
      </c>
      <c r="C593" s="4" t="str">
        <f>MONTH(月入库[[#This Row],[日期]]) &amp; "月"</f>
        <v>5月</v>
      </c>
      <c r="D593" s="4">
        <f>--TEXT(月入库[[#This Row],[日期]],"yyyymm")</f>
        <v>201705</v>
      </c>
      <c r="E593" t="s">
        <v>9</v>
      </c>
      <c r="F593" t="s">
        <v>15</v>
      </c>
      <c r="G593">
        <v>1000002985</v>
      </c>
      <c r="H593" t="s">
        <v>47</v>
      </c>
      <c r="I593" t="s">
        <v>13</v>
      </c>
      <c r="J593">
        <v>10000111</v>
      </c>
      <c r="K593" t="s">
        <v>37</v>
      </c>
      <c r="L593" s="2">
        <v>4.4000000000000004</v>
      </c>
    </row>
    <row r="594" spans="1:12" x14ac:dyDescent="0.2">
      <c r="A594" s="1">
        <v>42886</v>
      </c>
      <c r="B594" s="4" t="str">
        <f>YEAR(月入库[[#This Row],[日期]]) &amp; "年"</f>
        <v>2017年</v>
      </c>
      <c r="C594" s="4" t="str">
        <f>MONTH(月入库[[#This Row],[日期]]) &amp; "月"</f>
        <v>5月</v>
      </c>
      <c r="D594" s="4">
        <f>--TEXT(月入库[[#This Row],[日期]],"yyyymm")</f>
        <v>201705</v>
      </c>
      <c r="E594" t="s">
        <v>9</v>
      </c>
      <c r="F594" t="s">
        <v>15</v>
      </c>
      <c r="G594">
        <v>1000002985</v>
      </c>
      <c r="H594" t="s">
        <v>47</v>
      </c>
      <c r="I594" t="s">
        <v>13</v>
      </c>
      <c r="J594">
        <v>10000211</v>
      </c>
      <c r="K594" t="s">
        <v>11</v>
      </c>
      <c r="L594" s="2">
        <v>248</v>
      </c>
    </row>
    <row r="595" spans="1:12" x14ac:dyDescent="0.2">
      <c r="A595" s="1">
        <v>42886</v>
      </c>
      <c r="B595" s="4" t="str">
        <f>YEAR(月入库[[#This Row],[日期]]) &amp; "年"</f>
        <v>2017年</v>
      </c>
      <c r="C595" s="4" t="str">
        <f>MONTH(月入库[[#This Row],[日期]]) &amp; "月"</f>
        <v>5月</v>
      </c>
      <c r="D595" s="4">
        <f>--TEXT(月入库[[#This Row],[日期]],"yyyymm")</f>
        <v>201705</v>
      </c>
      <c r="E595" t="s">
        <v>9</v>
      </c>
      <c r="F595" t="s">
        <v>15</v>
      </c>
      <c r="G595">
        <v>1000002986</v>
      </c>
      <c r="H595" t="s">
        <v>14</v>
      </c>
      <c r="I595" t="s">
        <v>13</v>
      </c>
      <c r="J595">
        <v>10000064</v>
      </c>
      <c r="K595" t="s">
        <v>53</v>
      </c>
      <c r="L595" s="2">
        <v>37.4</v>
      </c>
    </row>
    <row r="596" spans="1:12" x14ac:dyDescent="0.2">
      <c r="A596" s="1">
        <v>42886</v>
      </c>
      <c r="B596" s="4" t="str">
        <f>YEAR(月入库[[#This Row],[日期]]) &amp; "年"</f>
        <v>2017年</v>
      </c>
      <c r="C596" s="4" t="str">
        <f>MONTH(月入库[[#This Row],[日期]]) &amp; "月"</f>
        <v>5月</v>
      </c>
      <c r="D596" s="4">
        <f>--TEXT(月入库[[#This Row],[日期]],"yyyymm")</f>
        <v>201705</v>
      </c>
      <c r="E596" t="s">
        <v>9</v>
      </c>
      <c r="F596" t="s">
        <v>15</v>
      </c>
      <c r="G596">
        <v>1000002986</v>
      </c>
      <c r="H596" t="s">
        <v>14</v>
      </c>
      <c r="I596" t="s">
        <v>13</v>
      </c>
      <c r="J596">
        <v>10000111</v>
      </c>
      <c r="K596" t="s">
        <v>37</v>
      </c>
      <c r="L596" s="2">
        <v>26.8</v>
      </c>
    </row>
    <row r="597" spans="1:12" x14ac:dyDescent="0.2">
      <c r="A597" s="1">
        <v>42886</v>
      </c>
      <c r="B597" s="4" t="str">
        <f>YEAR(月入库[[#This Row],[日期]]) &amp; "年"</f>
        <v>2017年</v>
      </c>
      <c r="C597" s="4" t="str">
        <f>MONTH(月入库[[#This Row],[日期]]) &amp; "月"</f>
        <v>5月</v>
      </c>
      <c r="D597" s="4">
        <f>--TEXT(月入库[[#This Row],[日期]],"yyyymm")</f>
        <v>201705</v>
      </c>
      <c r="E597" t="s">
        <v>9</v>
      </c>
      <c r="F597" t="s">
        <v>15</v>
      </c>
      <c r="G597">
        <v>1000002986</v>
      </c>
      <c r="H597" t="s">
        <v>14</v>
      </c>
      <c r="I597" t="s">
        <v>13</v>
      </c>
      <c r="J597">
        <v>10000131</v>
      </c>
      <c r="K597" t="s">
        <v>38</v>
      </c>
      <c r="L597" s="2">
        <v>45.7</v>
      </c>
    </row>
    <row r="598" spans="1:12" x14ac:dyDescent="0.2">
      <c r="A598" s="1">
        <v>42886</v>
      </c>
      <c r="B598" s="4" t="str">
        <f>YEAR(月入库[[#This Row],[日期]]) &amp; "年"</f>
        <v>2017年</v>
      </c>
      <c r="C598" s="4" t="str">
        <f>MONTH(月入库[[#This Row],[日期]]) &amp; "月"</f>
        <v>5月</v>
      </c>
      <c r="D598" s="4">
        <f>--TEXT(月入库[[#This Row],[日期]],"yyyymm")</f>
        <v>201705</v>
      </c>
      <c r="E598" t="s">
        <v>9</v>
      </c>
      <c r="F598" t="s">
        <v>15</v>
      </c>
      <c r="G598">
        <v>1000002986</v>
      </c>
      <c r="H598" t="s">
        <v>14</v>
      </c>
      <c r="I598" t="s">
        <v>13</v>
      </c>
      <c r="J598">
        <v>10000211</v>
      </c>
      <c r="K598" t="s">
        <v>11</v>
      </c>
      <c r="L598" s="2">
        <v>386</v>
      </c>
    </row>
    <row r="599" spans="1:12" x14ac:dyDescent="0.2">
      <c r="A599" s="1">
        <v>42886</v>
      </c>
      <c r="B599" s="4" t="str">
        <f>YEAR(月入库[[#This Row],[日期]]) &amp; "年"</f>
        <v>2017年</v>
      </c>
      <c r="C599" s="4" t="str">
        <f>MONTH(月入库[[#This Row],[日期]]) &amp; "月"</f>
        <v>5月</v>
      </c>
      <c r="D599" s="4">
        <f>--TEXT(月入库[[#This Row],[日期]],"yyyymm")</f>
        <v>201705</v>
      </c>
      <c r="E599" t="s">
        <v>9</v>
      </c>
      <c r="F599" t="s">
        <v>15</v>
      </c>
      <c r="G599">
        <v>1000002986</v>
      </c>
      <c r="H599" t="s">
        <v>14</v>
      </c>
      <c r="I599" t="s">
        <v>13</v>
      </c>
      <c r="J599">
        <v>20000018</v>
      </c>
      <c r="K599" t="s">
        <v>81</v>
      </c>
      <c r="L599" s="2">
        <v>1.7</v>
      </c>
    </row>
    <row r="600" spans="1:12" x14ac:dyDescent="0.2">
      <c r="A600" s="1">
        <v>42886</v>
      </c>
      <c r="B600" s="4" t="str">
        <f>YEAR(月入库[[#This Row],[日期]]) &amp; "年"</f>
        <v>2017年</v>
      </c>
      <c r="C600" s="4" t="str">
        <f>MONTH(月入库[[#This Row],[日期]]) &amp; "月"</f>
        <v>5月</v>
      </c>
      <c r="D600" s="4">
        <f>--TEXT(月入库[[#This Row],[日期]],"yyyymm")</f>
        <v>201705</v>
      </c>
      <c r="E600" t="s">
        <v>9</v>
      </c>
      <c r="F600" t="s">
        <v>15</v>
      </c>
      <c r="G600">
        <v>1000002986</v>
      </c>
      <c r="H600" t="s">
        <v>14</v>
      </c>
      <c r="I600" t="s">
        <v>13</v>
      </c>
      <c r="J600">
        <v>20000099</v>
      </c>
      <c r="K600" t="s">
        <v>20</v>
      </c>
      <c r="L600" s="2">
        <v>5.0999999999999996</v>
      </c>
    </row>
    <row r="601" spans="1:12" x14ac:dyDescent="0.2">
      <c r="A601" s="1">
        <v>42886</v>
      </c>
      <c r="B601" s="4" t="str">
        <f>YEAR(月入库[[#This Row],[日期]]) &amp; "年"</f>
        <v>2017年</v>
      </c>
      <c r="C601" s="4" t="str">
        <f>MONTH(月入库[[#This Row],[日期]]) &amp; "月"</f>
        <v>5月</v>
      </c>
      <c r="D601" s="4">
        <f>--TEXT(月入库[[#This Row],[日期]],"yyyymm")</f>
        <v>201705</v>
      </c>
      <c r="E601" t="s">
        <v>9</v>
      </c>
      <c r="F601" t="s">
        <v>57</v>
      </c>
      <c r="G601">
        <v>1000001502</v>
      </c>
      <c r="H601" t="s">
        <v>56</v>
      </c>
      <c r="I601" t="s">
        <v>13</v>
      </c>
      <c r="J601">
        <v>10000064</v>
      </c>
      <c r="K601" t="s">
        <v>53</v>
      </c>
      <c r="L601" s="2">
        <v>95.1</v>
      </c>
    </row>
    <row r="602" spans="1:12" x14ac:dyDescent="0.2">
      <c r="A602" s="1">
        <v>42886</v>
      </c>
      <c r="B602" s="4" t="str">
        <f>YEAR(月入库[[#This Row],[日期]]) &amp; "年"</f>
        <v>2017年</v>
      </c>
      <c r="C602" s="4" t="str">
        <f>MONTH(月入库[[#This Row],[日期]]) &amp; "月"</f>
        <v>5月</v>
      </c>
      <c r="D602" s="4">
        <f>--TEXT(月入库[[#This Row],[日期]],"yyyymm")</f>
        <v>201705</v>
      </c>
      <c r="E602" t="s">
        <v>9</v>
      </c>
      <c r="F602" t="s">
        <v>57</v>
      </c>
      <c r="G602">
        <v>1000001502</v>
      </c>
      <c r="H602" t="s">
        <v>56</v>
      </c>
      <c r="I602" t="s">
        <v>13</v>
      </c>
      <c r="J602">
        <v>10000131</v>
      </c>
      <c r="K602" t="s">
        <v>38</v>
      </c>
      <c r="L602" s="2">
        <v>85.8</v>
      </c>
    </row>
    <row r="603" spans="1:12" x14ac:dyDescent="0.2">
      <c r="A603" s="1">
        <v>42886</v>
      </c>
      <c r="B603" s="4" t="str">
        <f>YEAR(月入库[[#This Row],[日期]]) &amp; "年"</f>
        <v>2017年</v>
      </c>
      <c r="C603" s="4" t="str">
        <f>MONTH(月入库[[#This Row],[日期]]) &amp; "月"</f>
        <v>5月</v>
      </c>
      <c r="D603" s="4">
        <f>--TEXT(月入库[[#This Row],[日期]],"yyyymm")</f>
        <v>201705</v>
      </c>
      <c r="E603" t="s">
        <v>9</v>
      </c>
      <c r="F603" t="s">
        <v>57</v>
      </c>
      <c r="G603">
        <v>1000001502</v>
      </c>
      <c r="H603" t="s">
        <v>56</v>
      </c>
      <c r="I603" t="s">
        <v>13</v>
      </c>
      <c r="J603">
        <v>10000136</v>
      </c>
      <c r="K603" t="s">
        <v>40</v>
      </c>
      <c r="L603" s="2">
        <v>43.4</v>
      </c>
    </row>
    <row r="604" spans="1:12" x14ac:dyDescent="0.2">
      <c r="A604" s="1">
        <v>42886</v>
      </c>
      <c r="B604" s="4" t="str">
        <f>YEAR(月入库[[#This Row],[日期]]) &amp; "年"</f>
        <v>2017年</v>
      </c>
      <c r="C604" s="4" t="str">
        <f>MONTH(月入库[[#This Row],[日期]]) &amp; "月"</f>
        <v>5月</v>
      </c>
      <c r="D604" s="4">
        <f>--TEXT(月入库[[#This Row],[日期]],"yyyymm")</f>
        <v>201705</v>
      </c>
      <c r="E604" t="s">
        <v>9</v>
      </c>
      <c r="F604" t="s">
        <v>57</v>
      </c>
      <c r="G604">
        <v>1000001502</v>
      </c>
      <c r="H604" t="s">
        <v>56</v>
      </c>
      <c r="I604" t="s">
        <v>13</v>
      </c>
      <c r="J604">
        <v>10000211</v>
      </c>
      <c r="K604" t="s">
        <v>11</v>
      </c>
      <c r="L604" s="2">
        <v>323.60000000000002</v>
      </c>
    </row>
    <row r="605" spans="1:12" x14ac:dyDescent="0.2">
      <c r="A605" s="1">
        <v>42886</v>
      </c>
      <c r="B605" s="4" t="str">
        <f>YEAR(月入库[[#This Row],[日期]]) &amp; "年"</f>
        <v>2017年</v>
      </c>
      <c r="C605" s="4" t="str">
        <f>MONTH(月入库[[#This Row],[日期]]) &amp; "月"</f>
        <v>5月</v>
      </c>
      <c r="D605" s="4">
        <f>--TEXT(月入库[[#This Row],[日期]],"yyyymm")</f>
        <v>201705</v>
      </c>
      <c r="E605" t="s">
        <v>9</v>
      </c>
      <c r="F605" t="s">
        <v>72</v>
      </c>
      <c r="G605">
        <v>1000000064</v>
      </c>
      <c r="H605" t="s">
        <v>76</v>
      </c>
      <c r="I605" t="s">
        <v>13</v>
      </c>
      <c r="J605">
        <v>10000064</v>
      </c>
      <c r="K605" t="s">
        <v>53</v>
      </c>
      <c r="L605" s="2">
        <v>4.9000000000000004</v>
      </c>
    </row>
    <row r="606" spans="1:12" x14ac:dyDescent="0.2">
      <c r="A606" s="1">
        <v>42886</v>
      </c>
      <c r="B606" s="4" t="str">
        <f>YEAR(月入库[[#This Row],[日期]]) &amp; "年"</f>
        <v>2017年</v>
      </c>
      <c r="C606" s="4" t="str">
        <f>MONTH(月入库[[#This Row],[日期]]) &amp; "月"</f>
        <v>5月</v>
      </c>
      <c r="D606" s="4">
        <f>--TEXT(月入库[[#This Row],[日期]],"yyyymm")</f>
        <v>201705</v>
      </c>
      <c r="E606" t="s">
        <v>9</v>
      </c>
      <c r="F606" t="s">
        <v>72</v>
      </c>
      <c r="G606">
        <v>1000000064</v>
      </c>
      <c r="H606" t="s">
        <v>76</v>
      </c>
      <c r="I606" t="s">
        <v>13</v>
      </c>
      <c r="J606">
        <v>10000111</v>
      </c>
      <c r="K606" t="s">
        <v>37</v>
      </c>
      <c r="L606" s="2">
        <v>62.6</v>
      </c>
    </row>
    <row r="607" spans="1:12" x14ac:dyDescent="0.2">
      <c r="A607" s="1">
        <v>42886</v>
      </c>
      <c r="B607" s="4" t="str">
        <f>YEAR(月入库[[#This Row],[日期]]) &amp; "年"</f>
        <v>2017年</v>
      </c>
      <c r="C607" s="4" t="str">
        <f>MONTH(月入库[[#This Row],[日期]]) &amp; "月"</f>
        <v>5月</v>
      </c>
      <c r="D607" s="4">
        <f>--TEXT(月入库[[#This Row],[日期]],"yyyymm")</f>
        <v>201705</v>
      </c>
      <c r="E607" t="s">
        <v>9</v>
      </c>
      <c r="F607" t="s">
        <v>72</v>
      </c>
      <c r="G607">
        <v>1000000064</v>
      </c>
      <c r="H607" t="s">
        <v>76</v>
      </c>
      <c r="I607" t="s">
        <v>13</v>
      </c>
      <c r="J607">
        <v>10000131</v>
      </c>
      <c r="K607" t="s">
        <v>38</v>
      </c>
      <c r="L607" s="2">
        <v>118</v>
      </c>
    </row>
    <row r="608" spans="1:12" x14ac:dyDescent="0.2">
      <c r="A608" s="1">
        <v>42886</v>
      </c>
      <c r="B608" s="4" t="str">
        <f>YEAR(月入库[[#This Row],[日期]]) &amp; "年"</f>
        <v>2017年</v>
      </c>
      <c r="C608" s="4" t="str">
        <f>MONTH(月入库[[#This Row],[日期]]) &amp; "月"</f>
        <v>5月</v>
      </c>
      <c r="D608" s="4">
        <f>--TEXT(月入库[[#This Row],[日期]],"yyyymm")</f>
        <v>201705</v>
      </c>
      <c r="E608" t="s">
        <v>9</v>
      </c>
      <c r="F608" t="s">
        <v>59</v>
      </c>
      <c r="G608">
        <v>1000000192</v>
      </c>
      <c r="H608" t="s">
        <v>58</v>
      </c>
      <c r="I608" t="s">
        <v>13</v>
      </c>
      <c r="J608">
        <v>10000064</v>
      </c>
      <c r="K608" t="s">
        <v>53</v>
      </c>
      <c r="L608" s="2">
        <v>7.5</v>
      </c>
    </row>
    <row r="609" spans="1:12" x14ac:dyDescent="0.2">
      <c r="A609" s="1">
        <v>42886</v>
      </c>
      <c r="B609" s="4" t="str">
        <f>YEAR(月入库[[#This Row],[日期]]) &amp; "年"</f>
        <v>2017年</v>
      </c>
      <c r="C609" s="4" t="str">
        <f>MONTH(月入库[[#This Row],[日期]]) &amp; "月"</f>
        <v>5月</v>
      </c>
      <c r="D609" s="4">
        <f>--TEXT(月入库[[#This Row],[日期]],"yyyymm")</f>
        <v>201705</v>
      </c>
      <c r="E609" t="s">
        <v>9</v>
      </c>
      <c r="F609" t="s">
        <v>59</v>
      </c>
      <c r="G609">
        <v>1000000192</v>
      </c>
      <c r="H609" t="s">
        <v>58</v>
      </c>
      <c r="I609" t="s">
        <v>13</v>
      </c>
      <c r="J609">
        <v>10000111</v>
      </c>
      <c r="K609" t="s">
        <v>37</v>
      </c>
      <c r="L609" s="2">
        <v>4.4000000000000004</v>
      </c>
    </row>
    <row r="610" spans="1:12" x14ac:dyDescent="0.2">
      <c r="A610" s="1">
        <v>42886</v>
      </c>
      <c r="B610" s="4" t="str">
        <f>YEAR(月入库[[#This Row],[日期]]) &amp; "年"</f>
        <v>2017年</v>
      </c>
      <c r="C610" s="4" t="str">
        <f>MONTH(月入库[[#This Row],[日期]]) &amp; "月"</f>
        <v>5月</v>
      </c>
      <c r="D610" s="4">
        <f>--TEXT(月入库[[#This Row],[日期]],"yyyymm")</f>
        <v>201705</v>
      </c>
      <c r="E610" t="s">
        <v>9</v>
      </c>
      <c r="F610" t="s">
        <v>59</v>
      </c>
      <c r="G610">
        <v>1000000192</v>
      </c>
      <c r="H610" t="s">
        <v>58</v>
      </c>
      <c r="I610" t="s">
        <v>13</v>
      </c>
      <c r="J610">
        <v>10000131</v>
      </c>
      <c r="K610" t="s">
        <v>38</v>
      </c>
      <c r="L610" s="2">
        <v>26.8</v>
      </c>
    </row>
    <row r="611" spans="1:12" x14ac:dyDescent="0.2">
      <c r="A611" s="1">
        <v>42886</v>
      </c>
      <c r="B611" s="4" t="str">
        <f>YEAR(月入库[[#This Row],[日期]]) &amp; "年"</f>
        <v>2017年</v>
      </c>
      <c r="C611" s="4" t="str">
        <f>MONTH(月入库[[#This Row],[日期]]) &amp; "月"</f>
        <v>5月</v>
      </c>
      <c r="D611" s="4">
        <f>--TEXT(月入库[[#This Row],[日期]],"yyyymm")</f>
        <v>201705</v>
      </c>
      <c r="E611" t="s">
        <v>9</v>
      </c>
      <c r="F611" t="s">
        <v>59</v>
      </c>
      <c r="G611">
        <v>1000000192</v>
      </c>
      <c r="H611" t="s">
        <v>58</v>
      </c>
      <c r="I611" t="s">
        <v>13</v>
      </c>
      <c r="J611">
        <v>10000172</v>
      </c>
      <c r="K611" t="s">
        <v>18</v>
      </c>
      <c r="L611" s="2">
        <v>4.4000000000000004</v>
      </c>
    </row>
    <row r="612" spans="1:12" x14ac:dyDescent="0.2">
      <c r="A612" s="1">
        <v>42886</v>
      </c>
      <c r="B612" s="4" t="str">
        <f>YEAR(月入库[[#This Row],[日期]]) &amp; "年"</f>
        <v>2017年</v>
      </c>
      <c r="C612" s="4" t="str">
        <f>MONTH(月入库[[#This Row],[日期]]) &amp; "月"</f>
        <v>5月</v>
      </c>
      <c r="D612" s="4">
        <f>--TEXT(月入库[[#This Row],[日期]],"yyyymm")</f>
        <v>201705</v>
      </c>
      <c r="E612" t="s">
        <v>9</v>
      </c>
      <c r="F612" t="s">
        <v>59</v>
      </c>
      <c r="G612">
        <v>1000000192</v>
      </c>
      <c r="H612" t="s">
        <v>58</v>
      </c>
      <c r="I612" t="s">
        <v>13</v>
      </c>
      <c r="J612">
        <v>10000211</v>
      </c>
      <c r="K612" t="s">
        <v>11</v>
      </c>
      <c r="L612" s="2">
        <v>338.2</v>
      </c>
    </row>
    <row r="613" spans="1:12" x14ac:dyDescent="0.2">
      <c r="A613" s="1">
        <v>42886</v>
      </c>
      <c r="B613" s="4" t="str">
        <f>YEAR(月入库[[#This Row],[日期]]) &amp; "年"</f>
        <v>2017年</v>
      </c>
      <c r="C613" s="4" t="str">
        <f>MONTH(月入库[[#This Row],[日期]]) &amp; "月"</f>
        <v>5月</v>
      </c>
      <c r="D613" s="4">
        <f>--TEXT(月入库[[#This Row],[日期]],"yyyymm")</f>
        <v>201705</v>
      </c>
      <c r="E613" t="s">
        <v>9</v>
      </c>
      <c r="F613" t="s">
        <v>59</v>
      </c>
      <c r="G613">
        <v>1000000192</v>
      </c>
      <c r="H613" t="s">
        <v>58</v>
      </c>
      <c r="I613" t="s">
        <v>13</v>
      </c>
      <c r="J613">
        <v>20000018</v>
      </c>
      <c r="K613" t="s">
        <v>81</v>
      </c>
      <c r="L613" s="2">
        <v>3.3</v>
      </c>
    </row>
    <row r="614" spans="1:12" x14ac:dyDescent="0.2">
      <c r="A614" s="1">
        <v>42886</v>
      </c>
      <c r="B614" s="4" t="str">
        <f>YEAR(月入库[[#This Row],[日期]]) &amp; "年"</f>
        <v>2017年</v>
      </c>
      <c r="C614" s="4" t="str">
        <f>MONTH(月入库[[#This Row],[日期]]) &amp; "月"</f>
        <v>5月</v>
      </c>
      <c r="D614" s="4">
        <f>--TEXT(月入库[[#This Row],[日期]],"yyyymm")</f>
        <v>201705</v>
      </c>
      <c r="E614" t="s">
        <v>9</v>
      </c>
      <c r="F614" t="s">
        <v>59</v>
      </c>
      <c r="G614">
        <v>1000000192</v>
      </c>
      <c r="H614" t="s">
        <v>58</v>
      </c>
      <c r="I614" t="s">
        <v>13</v>
      </c>
      <c r="J614">
        <v>20000099</v>
      </c>
      <c r="K614" t="s">
        <v>20</v>
      </c>
      <c r="L614" s="2">
        <v>12.9</v>
      </c>
    </row>
    <row r="615" spans="1:12" x14ac:dyDescent="0.2">
      <c r="A615" s="1">
        <v>42886</v>
      </c>
      <c r="B615" s="4" t="str">
        <f>YEAR(月入库[[#This Row],[日期]]) &amp; "年"</f>
        <v>2017年</v>
      </c>
      <c r="C615" s="4" t="str">
        <f>MONTH(月入库[[#This Row],[日期]]) &amp; "月"</f>
        <v>5月</v>
      </c>
      <c r="D615" s="4">
        <f>--TEXT(月入库[[#This Row],[日期]],"yyyymm")</f>
        <v>201705</v>
      </c>
      <c r="E615" t="s">
        <v>9</v>
      </c>
      <c r="F615" t="s">
        <v>17</v>
      </c>
      <c r="G615">
        <v>1000000059</v>
      </c>
      <c r="H615" t="s">
        <v>55</v>
      </c>
      <c r="I615" t="s">
        <v>13</v>
      </c>
      <c r="J615">
        <v>10000064</v>
      </c>
      <c r="K615" t="s">
        <v>53</v>
      </c>
      <c r="L615" s="2">
        <v>210.1</v>
      </c>
    </row>
    <row r="616" spans="1:12" x14ac:dyDescent="0.2">
      <c r="A616" s="1">
        <v>42886</v>
      </c>
      <c r="B616" s="4" t="str">
        <f>YEAR(月入库[[#This Row],[日期]]) &amp; "年"</f>
        <v>2017年</v>
      </c>
      <c r="C616" s="4" t="str">
        <f>MONTH(月入库[[#This Row],[日期]]) &amp; "月"</f>
        <v>5月</v>
      </c>
      <c r="D616" s="4">
        <f>--TEXT(月入库[[#This Row],[日期]],"yyyymm")</f>
        <v>201705</v>
      </c>
      <c r="E616" t="s">
        <v>9</v>
      </c>
      <c r="F616" t="s">
        <v>17</v>
      </c>
      <c r="G616">
        <v>1000000059</v>
      </c>
      <c r="H616" t="s">
        <v>55</v>
      </c>
      <c r="I616" t="s">
        <v>13</v>
      </c>
      <c r="J616">
        <v>10000078</v>
      </c>
      <c r="K616" t="s">
        <v>30</v>
      </c>
      <c r="L616" s="2">
        <v>67.400000000000006</v>
      </c>
    </row>
    <row r="617" spans="1:12" x14ac:dyDescent="0.2">
      <c r="A617" s="1">
        <v>42886</v>
      </c>
      <c r="B617" s="4" t="str">
        <f>YEAR(月入库[[#This Row],[日期]]) &amp; "年"</f>
        <v>2017年</v>
      </c>
      <c r="C617" s="4" t="str">
        <f>MONTH(月入库[[#This Row],[日期]]) &amp; "月"</f>
        <v>5月</v>
      </c>
      <c r="D617" s="4">
        <f>--TEXT(月入库[[#This Row],[日期]],"yyyymm")</f>
        <v>201705</v>
      </c>
      <c r="E617" t="s">
        <v>9</v>
      </c>
      <c r="F617" t="s">
        <v>17</v>
      </c>
      <c r="G617">
        <v>1000000059</v>
      </c>
      <c r="H617" t="s">
        <v>55</v>
      </c>
      <c r="I617" t="s">
        <v>13</v>
      </c>
      <c r="J617">
        <v>10000111</v>
      </c>
      <c r="K617" t="s">
        <v>37</v>
      </c>
      <c r="L617" s="2">
        <v>125.2</v>
      </c>
    </row>
    <row r="618" spans="1:12" x14ac:dyDescent="0.2">
      <c r="A618" s="1">
        <v>42886</v>
      </c>
      <c r="B618" s="4" t="str">
        <f>YEAR(月入库[[#This Row],[日期]]) &amp; "年"</f>
        <v>2017年</v>
      </c>
      <c r="C618" s="4" t="str">
        <f>MONTH(月入库[[#This Row],[日期]]) &amp; "月"</f>
        <v>5月</v>
      </c>
      <c r="D618" s="4">
        <f>--TEXT(月入库[[#This Row],[日期]],"yyyymm")</f>
        <v>201705</v>
      </c>
      <c r="E618" t="s">
        <v>9</v>
      </c>
      <c r="F618" t="s">
        <v>17</v>
      </c>
      <c r="G618">
        <v>1000000059</v>
      </c>
      <c r="H618" t="s">
        <v>55</v>
      </c>
      <c r="I618" t="s">
        <v>13</v>
      </c>
      <c r="J618">
        <v>10000131</v>
      </c>
      <c r="K618" t="s">
        <v>38</v>
      </c>
      <c r="L618" s="2">
        <v>874.69999999999993</v>
      </c>
    </row>
    <row r="619" spans="1:12" x14ac:dyDescent="0.2">
      <c r="A619" s="1">
        <v>42886</v>
      </c>
      <c r="B619" s="4" t="str">
        <f>YEAR(月入库[[#This Row],[日期]]) &amp; "年"</f>
        <v>2017年</v>
      </c>
      <c r="C619" s="4" t="str">
        <f>MONTH(月入库[[#This Row],[日期]]) &amp; "月"</f>
        <v>5月</v>
      </c>
      <c r="D619" s="4">
        <f>--TEXT(月入库[[#This Row],[日期]],"yyyymm")</f>
        <v>201705</v>
      </c>
      <c r="E619" t="s">
        <v>9</v>
      </c>
      <c r="F619" t="s">
        <v>17</v>
      </c>
      <c r="G619">
        <v>1000000059</v>
      </c>
      <c r="H619" t="s">
        <v>55</v>
      </c>
      <c r="I619" t="s">
        <v>13</v>
      </c>
      <c r="J619">
        <v>10000136</v>
      </c>
      <c r="K619" t="s">
        <v>40</v>
      </c>
      <c r="L619" s="2">
        <v>40.5</v>
      </c>
    </row>
    <row r="620" spans="1:12" x14ac:dyDescent="0.2">
      <c r="A620" s="1">
        <v>42886</v>
      </c>
      <c r="B620" s="4" t="str">
        <f>YEAR(月入库[[#This Row],[日期]]) &amp; "年"</f>
        <v>2017年</v>
      </c>
      <c r="C620" s="4" t="str">
        <f>MONTH(月入库[[#This Row],[日期]]) &amp; "月"</f>
        <v>5月</v>
      </c>
      <c r="D620" s="4">
        <f>--TEXT(月入库[[#This Row],[日期]],"yyyymm")</f>
        <v>201705</v>
      </c>
      <c r="E620" t="s">
        <v>9</v>
      </c>
      <c r="F620" t="s">
        <v>17</v>
      </c>
      <c r="G620">
        <v>1000000059</v>
      </c>
      <c r="H620" t="s">
        <v>55</v>
      </c>
      <c r="I620" t="s">
        <v>13</v>
      </c>
      <c r="J620">
        <v>10000172</v>
      </c>
      <c r="K620" t="s">
        <v>18</v>
      </c>
      <c r="L620" s="2">
        <v>161</v>
      </c>
    </row>
    <row r="621" spans="1:12" x14ac:dyDescent="0.2">
      <c r="A621" s="1">
        <v>42886</v>
      </c>
      <c r="B621" s="4" t="str">
        <f>YEAR(月入库[[#This Row],[日期]]) &amp; "年"</f>
        <v>2017年</v>
      </c>
      <c r="C621" s="4" t="str">
        <f>MONTH(月入库[[#This Row],[日期]]) &amp; "月"</f>
        <v>5月</v>
      </c>
      <c r="D621" s="4">
        <f>--TEXT(月入库[[#This Row],[日期]],"yyyymm")</f>
        <v>201705</v>
      </c>
      <c r="E621" t="s">
        <v>9</v>
      </c>
      <c r="F621" t="s">
        <v>17</v>
      </c>
      <c r="G621">
        <v>1000000059</v>
      </c>
      <c r="H621" t="s">
        <v>55</v>
      </c>
      <c r="I621" t="s">
        <v>13</v>
      </c>
      <c r="J621">
        <v>10000211</v>
      </c>
      <c r="K621" t="s">
        <v>11</v>
      </c>
      <c r="L621" s="2">
        <v>211.1</v>
      </c>
    </row>
    <row r="622" spans="1:12" x14ac:dyDescent="0.2">
      <c r="A622" s="1">
        <v>42886</v>
      </c>
      <c r="B622" s="4" t="str">
        <f>YEAR(月入库[[#This Row],[日期]]) &amp; "年"</f>
        <v>2017年</v>
      </c>
      <c r="C622" s="4" t="str">
        <f>MONTH(月入库[[#This Row],[日期]]) &amp; "月"</f>
        <v>5月</v>
      </c>
      <c r="D622" s="4">
        <f>--TEXT(月入库[[#This Row],[日期]],"yyyymm")</f>
        <v>201705</v>
      </c>
      <c r="E622" t="s">
        <v>9</v>
      </c>
      <c r="F622" t="s">
        <v>17</v>
      </c>
      <c r="G622">
        <v>1000000059</v>
      </c>
      <c r="H622" t="s">
        <v>55</v>
      </c>
      <c r="I622" t="s">
        <v>13</v>
      </c>
      <c r="J622">
        <v>20000018</v>
      </c>
      <c r="K622" t="s">
        <v>81</v>
      </c>
      <c r="L622" s="2">
        <v>3.3</v>
      </c>
    </row>
    <row r="623" spans="1:12" x14ac:dyDescent="0.2">
      <c r="A623" s="1">
        <v>42886</v>
      </c>
      <c r="B623" s="4" t="str">
        <f>YEAR(月入库[[#This Row],[日期]]) &amp; "年"</f>
        <v>2017年</v>
      </c>
      <c r="C623" s="4" t="str">
        <f>MONTH(月入库[[#This Row],[日期]]) &amp; "月"</f>
        <v>5月</v>
      </c>
      <c r="D623" s="4">
        <f>--TEXT(月入库[[#This Row],[日期]],"yyyymm")</f>
        <v>201705</v>
      </c>
      <c r="E623" t="s">
        <v>9</v>
      </c>
      <c r="F623" t="s">
        <v>17</v>
      </c>
      <c r="G623">
        <v>1000000059</v>
      </c>
      <c r="H623" t="s">
        <v>55</v>
      </c>
      <c r="I623" t="s">
        <v>13</v>
      </c>
      <c r="J623">
        <v>20000099</v>
      </c>
      <c r="K623" t="s">
        <v>20</v>
      </c>
      <c r="L623" s="2">
        <v>95.699999999999989</v>
      </c>
    </row>
    <row r="624" spans="1:12" x14ac:dyDescent="0.2">
      <c r="A624" s="1">
        <v>42886</v>
      </c>
      <c r="B624" s="4" t="str">
        <f>YEAR(月入库[[#This Row],[日期]]) &amp; "年"</f>
        <v>2017年</v>
      </c>
      <c r="C624" s="4" t="str">
        <f>MONTH(月入库[[#This Row],[日期]]) &amp; "月"</f>
        <v>5月</v>
      </c>
      <c r="D624" s="4">
        <f>--TEXT(月入库[[#This Row],[日期]],"yyyymm")</f>
        <v>201705</v>
      </c>
      <c r="E624" t="s">
        <v>9</v>
      </c>
      <c r="F624" t="s">
        <v>17</v>
      </c>
      <c r="G624">
        <v>1000001649</v>
      </c>
      <c r="H624" t="s">
        <v>16</v>
      </c>
      <c r="I624" t="s">
        <v>13</v>
      </c>
      <c r="J624">
        <v>10000131</v>
      </c>
      <c r="K624" t="s">
        <v>38</v>
      </c>
      <c r="L624" s="2">
        <v>72.5</v>
      </c>
    </row>
    <row r="625" spans="1:12" x14ac:dyDescent="0.2">
      <c r="A625" s="1">
        <v>42886</v>
      </c>
      <c r="B625" s="4" t="str">
        <f>YEAR(月入库[[#This Row],[日期]]) &amp; "年"</f>
        <v>2017年</v>
      </c>
      <c r="C625" s="4" t="str">
        <f>MONTH(月入库[[#This Row],[日期]]) &amp; "月"</f>
        <v>5月</v>
      </c>
      <c r="D625" s="4">
        <f>--TEXT(月入库[[#This Row],[日期]],"yyyymm")</f>
        <v>201705</v>
      </c>
      <c r="E625" t="s">
        <v>9</v>
      </c>
      <c r="F625" t="s">
        <v>17</v>
      </c>
      <c r="G625">
        <v>1000001649</v>
      </c>
      <c r="H625" t="s">
        <v>16</v>
      </c>
      <c r="I625" t="s">
        <v>13</v>
      </c>
      <c r="J625">
        <v>10000172</v>
      </c>
      <c r="K625" t="s">
        <v>18</v>
      </c>
      <c r="L625" s="2">
        <v>268.39999999999998</v>
      </c>
    </row>
    <row r="626" spans="1:12" x14ac:dyDescent="0.2">
      <c r="A626" s="1">
        <v>42886</v>
      </c>
      <c r="B626" s="4" t="str">
        <f>YEAR(月入库[[#This Row],[日期]]) &amp; "年"</f>
        <v>2017年</v>
      </c>
      <c r="C626" s="4" t="str">
        <f>MONTH(月入库[[#This Row],[日期]]) &amp; "月"</f>
        <v>5月</v>
      </c>
      <c r="D626" s="4">
        <f>--TEXT(月入库[[#This Row],[日期]],"yyyymm")</f>
        <v>201705</v>
      </c>
      <c r="E626" t="s">
        <v>9</v>
      </c>
      <c r="F626" t="s">
        <v>17</v>
      </c>
      <c r="G626">
        <v>1000001649</v>
      </c>
      <c r="H626" t="s">
        <v>16</v>
      </c>
      <c r="I626" t="s">
        <v>13</v>
      </c>
      <c r="J626">
        <v>10000211</v>
      </c>
      <c r="K626" t="s">
        <v>11</v>
      </c>
      <c r="L626" s="2">
        <v>84.4</v>
      </c>
    </row>
    <row r="627" spans="1:12" x14ac:dyDescent="0.2">
      <c r="A627" s="1">
        <v>42886</v>
      </c>
      <c r="B627" s="4" t="str">
        <f>YEAR(月入库[[#This Row],[日期]]) &amp; "年"</f>
        <v>2017年</v>
      </c>
      <c r="C627" s="4" t="str">
        <f>MONTH(月入库[[#This Row],[日期]]) &amp; "月"</f>
        <v>5月</v>
      </c>
      <c r="D627" s="4">
        <f>--TEXT(月入库[[#This Row],[日期]],"yyyymm")</f>
        <v>201705</v>
      </c>
      <c r="E627" t="s">
        <v>9</v>
      </c>
      <c r="F627" t="s">
        <v>17</v>
      </c>
      <c r="G627">
        <v>1000001649</v>
      </c>
      <c r="H627" t="s">
        <v>16</v>
      </c>
      <c r="I627" t="s">
        <v>13</v>
      </c>
      <c r="J627">
        <v>20000018</v>
      </c>
      <c r="K627" t="s">
        <v>81</v>
      </c>
      <c r="L627" s="2">
        <v>5.2</v>
      </c>
    </row>
    <row r="628" spans="1:12" x14ac:dyDescent="0.2">
      <c r="A628" s="1">
        <v>42886</v>
      </c>
      <c r="B628" s="4" t="str">
        <f>YEAR(月入库[[#This Row],[日期]]) &amp; "年"</f>
        <v>2017年</v>
      </c>
      <c r="C628" s="4" t="str">
        <f>MONTH(月入库[[#This Row],[日期]]) &amp; "月"</f>
        <v>5月</v>
      </c>
      <c r="D628" s="4">
        <f>--TEXT(月入库[[#This Row],[日期]],"yyyymm")</f>
        <v>201705</v>
      </c>
      <c r="E628" t="s">
        <v>9</v>
      </c>
      <c r="F628" t="s">
        <v>12</v>
      </c>
      <c r="G628">
        <v>1000000072</v>
      </c>
      <c r="H628" t="s">
        <v>10</v>
      </c>
      <c r="I628" t="s">
        <v>13</v>
      </c>
      <c r="J628">
        <v>10000131</v>
      </c>
      <c r="K628" t="s">
        <v>38</v>
      </c>
      <c r="L628" s="2">
        <v>123.4</v>
      </c>
    </row>
    <row r="629" spans="1:12" x14ac:dyDescent="0.2">
      <c r="A629" s="1">
        <v>42886</v>
      </c>
      <c r="B629" s="4" t="str">
        <f>YEAR(月入库[[#This Row],[日期]]) &amp; "年"</f>
        <v>2017年</v>
      </c>
      <c r="C629" s="4" t="str">
        <f>MONTH(月入库[[#This Row],[日期]]) &amp; "月"</f>
        <v>5月</v>
      </c>
      <c r="D629" s="4">
        <f>--TEXT(月入库[[#This Row],[日期]],"yyyymm")</f>
        <v>201705</v>
      </c>
      <c r="E629" t="s">
        <v>9</v>
      </c>
      <c r="F629" t="s">
        <v>12</v>
      </c>
      <c r="G629">
        <v>1000000072</v>
      </c>
      <c r="H629" t="s">
        <v>10</v>
      </c>
      <c r="I629" t="s">
        <v>13</v>
      </c>
      <c r="J629">
        <v>10000211</v>
      </c>
      <c r="K629" t="s">
        <v>11</v>
      </c>
      <c r="L629" s="2">
        <v>135.30000000000001</v>
      </c>
    </row>
    <row r="630" spans="1:12" x14ac:dyDescent="0.2">
      <c r="A630" s="1">
        <v>42886</v>
      </c>
      <c r="B630" s="4" t="str">
        <f>YEAR(月入库[[#This Row],[日期]]) &amp; "年"</f>
        <v>2017年</v>
      </c>
      <c r="C630" s="4" t="str">
        <f>MONTH(月入库[[#This Row],[日期]]) &amp; "月"</f>
        <v>5月</v>
      </c>
      <c r="D630" s="4">
        <f>--TEXT(月入库[[#This Row],[日期]],"yyyymm")</f>
        <v>201705</v>
      </c>
      <c r="E630" t="s">
        <v>9</v>
      </c>
      <c r="F630" t="s">
        <v>12</v>
      </c>
      <c r="G630">
        <v>1000000072</v>
      </c>
      <c r="H630" t="s">
        <v>10</v>
      </c>
      <c r="I630" t="s">
        <v>13</v>
      </c>
      <c r="J630">
        <v>20000099</v>
      </c>
      <c r="K630" t="s">
        <v>20</v>
      </c>
      <c r="L630" s="2">
        <v>7.7</v>
      </c>
    </row>
    <row r="631" spans="1:12" x14ac:dyDescent="0.2">
      <c r="A631" s="1">
        <v>42886</v>
      </c>
      <c r="B631" s="4" t="str">
        <f>YEAR(月入库[[#This Row],[日期]]) &amp; "年"</f>
        <v>2017年</v>
      </c>
      <c r="C631" s="4" t="str">
        <f>MONTH(月入库[[#This Row],[日期]]) &amp; "月"</f>
        <v>5月</v>
      </c>
      <c r="D631" s="4">
        <f>--TEXT(月入库[[#This Row],[日期]],"yyyymm")</f>
        <v>201705</v>
      </c>
      <c r="E631" t="s">
        <v>22</v>
      </c>
      <c r="F631" t="s">
        <v>46</v>
      </c>
      <c r="G631">
        <v>1000001133</v>
      </c>
      <c r="H631" t="s">
        <v>45</v>
      </c>
      <c r="I631" t="s">
        <v>13</v>
      </c>
      <c r="J631">
        <v>10000061</v>
      </c>
      <c r="K631" t="s">
        <v>28</v>
      </c>
      <c r="L631" s="2">
        <v>19.100000000000001</v>
      </c>
    </row>
    <row r="632" spans="1:12" x14ac:dyDescent="0.2">
      <c r="A632" s="1">
        <v>42886</v>
      </c>
      <c r="B632" s="4" t="str">
        <f>YEAR(月入库[[#This Row],[日期]]) &amp; "年"</f>
        <v>2017年</v>
      </c>
      <c r="C632" s="4" t="str">
        <f>MONTH(月入库[[#This Row],[日期]]) &amp; "月"</f>
        <v>5月</v>
      </c>
      <c r="D632" s="4">
        <f>--TEXT(月入库[[#This Row],[日期]],"yyyymm")</f>
        <v>201705</v>
      </c>
      <c r="E632" t="s">
        <v>22</v>
      </c>
      <c r="F632" t="s">
        <v>46</v>
      </c>
      <c r="G632">
        <v>1000001133</v>
      </c>
      <c r="H632" t="s">
        <v>45</v>
      </c>
      <c r="I632" t="s">
        <v>13</v>
      </c>
      <c r="J632">
        <v>10000064</v>
      </c>
      <c r="K632" t="s">
        <v>53</v>
      </c>
      <c r="L632" s="2">
        <v>5.6</v>
      </c>
    </row>
    <row r="633" spans="1:12" x14ac:dyDescent="0.2">
      <c r="A633" s="1">
        <v>42886</v>
      </c>
      <c r="B633" s="4" t="str">
        <f>YEAR(月入库[[#This Row],[日期]]) &amp; "年"</f>
        <v>2017年</v>
      </c>
      <c r="C633" s="4" t="str">
        <f>MONTH(月入库[[#This Row],[日期]]) &amp; "月"</f>
        <v>5月</v>
      </c>
      <c r="D633" s="4">
        <f>--TEXT(月入库[[#This Row],[日期]],"yyyymm")</f>
        <v>201705</v>
      </c>
      <c r="E633" t="s">
        <v>22</v>
      </c>
      <c r="F633" t="s">
        <v>46</v>
      </c>
      <c r="G633">
        <v>1000001133</v>
      </c>
      <c r="H633" t="s">
        <v>45</v>
      </c>
      <c r="I633" t="s">
        <v>13</v>
      </c>
      <c r="J633">
        <v>10000078</v>
      </c>
      <c r="K633" t="s">
        <v>30</v>
      </c>
      <c r="L633" s="2">
        <v>170.60000000000002</v>
      </c>
    </row>
    <row r="634" spans="1:12" x14ac:dyDescent="0.2">
      <c r="A634" s="1">
        <v>42886</v>
      </c>
      <c r="B634" s="4" t="str">
        <f>YEAR(月入库[[#This Row],[日期]]) &amp; "年"</f>
        <v>2017年</v>
      </c>
      <c r="C634" s="4" t="str">
        <f>MONTH(月入库[[#This Row],[日期]]) &amp; "月"</f>
        <v>5月</v>
      </c>
      <c r="D634" s="4">
        <f>--TEXT(月入库[[#This Row],[日期]],"yyyymm")</f>
        <v>201705</v>
      </c>
      <c r="E634" t="s">
        <v>22</v>
      </c>
      <c r="F634" t="s">
        <v>46</v>
      </c>
      <c r="G634">
        <v>1000001133</v>
      </c>
      <c r="H634" t="s">
        <v>45</v>
      </c>
      <c r="I634" t="s">
        <v>13</v>
      </c>
      <c r="J634">
        <v>10000111</v>
      </c>
      <c r="K634" t="s">
        <v>37</v>
      </c>
      <c r="L634" s="2">
        <v>137.9</v>
      </c>
    </row>
    <row r="635" spans="1:12" x14ac:dyDescent="0.2">
      <c r="A635" s="1">
        <v>42886</v>
      </c>
      <c r="B635" s="4" t="str">
        <f>YEAR(月入库[[#This Row],[日期]]) &amp; "年"</f>
        <v>2017年</v>
      </c>
      <c r="C635" s="4" t="str">
        <f>MONTH(月入库[[#This Row],[日期]]) &amp; "月"</f>
        <v>5月</v>
      </c>
      <c r="D635" s="4">
        <f>--TEXT(月入库[[#This Row],[日期]],"yyyymm")</f>
        <v>201705</v>
      </c>
      <c r="E635" t="s">
        <v>22</v>
      </c>
      <c r="F635" t="s">
        <v>46</v>
      </c>
      <c r="G635">
        <v>1000001133</v>
      </c>
      <c r="H635" t="s">
        <v>45</v>
      </c>
      <c r="I635" t="s">
        <v>13</v>
      </c>
      <c r="J635">
        <v>10000131</v>
      </c>
      <c r="K635" t="s">
        <v>38</v>
      </c>
      <c r="L635" s="2">
        <v>103</v>
      </c>
    </row>
    <row r="636" spans="1:12" x14ac:dyDescent="0.2">
      <c r="A636" s="1">
        <v>42886</v>
      </c>
      <c r="B636" s="4" t="str">
        <f>YEAR(月入库[[#This Row],[日期]]) &amp; "年"</f>
        <v>2017年</v>
      </c>
      <c r="C636" s="4" t="str">
        <f>MONTH(月入库[[#This Row],[日期]]) &amp; "月"</f>
        <v>5月</v>
      </c>
      <c r="D636" s="4">
        <f>--TEXT(月入库[[#This Row],[日期]],"yyyymm")</f>
        <v>201705</v>
      </c>
      <c r="E636" t="s">
        <v>22</v>
      </c>
      <c r="F636" t="s">
        <v>46</v>
      </c>
      <c r="G636">
        <v>1000001133</v>
      </c>
      <c r="H636" t="s">
        <v>45</v>
      </c>
      <c r="I636" t="s">
        <v>13</v>
      </c>
      <c r="J636">
        <v>10000136</v>
      </c>
      <c r="K636" t="s">
        <v>40</v>
      </c>
      <c r="L636" s="2">
        <v>54.5</v>
      </c>
    </row>
    <row r="637" spans="1:12" x14ac:dyDescent="0.2">
      <c r="A637" s="1">
        <v>42886</v>
      </c>
      <c r="B637" s="4" t="str">
        <f>YEAR(月入库[[#This Row],[日期]]) &amp; "年"</f>
        <v>2017年</v>
      </c>
      <c r="C637" s="4" t="str">
        <f>MONTH(月入库[[#This Row],[日期]]) &amp; "月"</f>
        <v>5月</v>
      </c>
      <c r="D637" s="4">
        <f>--TEXT(月入库[[#This Row],[日期]],"yyyymm")</f>
        <v>201705</v>
      </c>
      <c r="E637" t="s">
        <v>22</v>
      </c>
      <c r="F637" t="s">
        <v>46</v>
      </c>
      <c r="G637">
        <v>1000001133</v>
      </c>
      <c r="H637" t="s">
        <v>45</v>
      </c>
      <c r="I637" t="s">
        <v>13</v>
      </c>
      <c r="J637">
        <v>10000182</v>
      </c>
      <c r="K637" t="s">
        <v>31</v>
      </c>
      <c r="L637" s="2">
        <v>298.5</v>
      </c>
    </row>
    <row r="638" spans="1:12" x14ac:dyDescent="0.2">
      <c r="A638" s="1">
        <v>42886</v>
      </c>
      <c r="B638" s="4" t="str">
        <f>YEAR(月入库[[#This Row],[日期]]) &amp; "年"</f>
        <v>2017年</v>
      </c>
      <c r="C638" s="4" t="str">
        <f>MONTH(月入库[[#This Row],[日期]]) &amp; "月"</f>
        <v>5月</v>
      </c>
      <c r="D638" s="4">
        <f>--TEXT(月入库[[#This Row],[日期]],"yyyymm")</f>
        <v>201705</v>
      </c>
      <c r="E638" t="s">
        <v>22</v>
      </c>
      <c r="F638" t="s">
        <v>46</v>
      </c>
      <c r="G638">
        <v>1000001133</v>
      </c>
      <c r="H638" t="s">
        <v>45</v>
      </c>
      <c r="I638" t="s">
        <v>13</v>
      </c>
      <c r="J638">
        <v>20000099</v>
      </c>
      <c r="K638" t="s">
        <v>20</v>
      </c>
      <c r="L638" s="2">
        <v>41.1</v>
      </c>
    </row>
    <row r="639" spans="1:12" x14ac:dyDescent="0.2">
      <c r="A639" s="1">
        <v>42886</v>
      </c>
      <c r="B639" s="4" t="str">
        <f>YEAR(月入库[[#This Row],[日期]]) &amp; "年"</f>
        <v>2017年</v>
      </c>
      <c r="C639" s="4" t="str">
        <f>MONTH(月入库[[#This Row],[日期]]) &amp; "月"</f>
        <v>5月</v>
      </c>
      <c r="D639" s="4">
        <f>--TEXT(月入库[[#This Row],[日期]],"yyyymm")</f>
        <v>201705</v>
      </c>
      <c r="E639" t="s">
        <v>22</v>
      </c>
      <c r="F639" t="s">
        <v>64</v>
      </c>
      <c r="G639">
        <v>1000002973</v>
      </c>
      <c r="H639" t="s">
        <v>63</v>
      </c>
      <c r="I639" t="s">
        <v>13</v>
      </c>
      <c r="J639">
        <v>10000078</v>
      </c>
      <c r="K639" t="s">
        <v>30</v>
      </c>
      <c r="L639" s="2">
        <v>2.4</v>
      </c>
    </row>
    <row r="640" spans="1:12" x14ac:dyDescent="0.2">
      <c r="A640" s="1">
        <v>42886</v>
      </c>
      <c r="B640" s="4" t="str">
        <f>YEAR(月入库[[#This Row],[日期]]) &amp; "年"</f>
        <v>2017年</v>
      </c>
      <c r="C640" s="4" t="str">
        <f>MONTH(月入库[[#This Row],[日期]]) &amp; "月"</f>
        <v>5月</v>
      </c>
      <c r="D640" s="4">
        <f>--TEXT(月入库[[#This Row],[日期]],"yyyymm")</f>
        <v>201705</v>
      </c>
      <c r="E640" t="s">
        <v>22</v>
      </c>
      <c r="F640" t="s">
        <v>64</v>
      </c>
      <c r="G640">
        <v>1000002973</v>
      </c>
      <c r="H640" t="s">
        <v>63</v>
      </c>
      <c r="I640" t="s">
        <v>13</v>
      </c>
      <c r="J640">
        <v>10000131</v>
      </c>
      <c r="K640" t="s">
        <v>38</v>
      </c>
      <c r="L640" s="2">
        <v>110.6</v>
      </c>
    </row>
    <row r="641" spans="1:12" x14ac:dyDescent="0.2">
      <c r="A641" s="1">
        <v>42886</v>
      </c>
      <c r="B641" s="4" t="str">
        <f>YEAR(月入库[[#This Row],[日期]]) &amp; "年"</f>
        <v>2017年</v>
      </c>
      <c r="C641" s="4" t="str">
        <f>MONTH(月入库[[#This Row],[日期]]) &amp; "月"</f>
        <v>5月</v>
      </c>
      <c r="D641" s="4">
        <f>--TEXT(月入库[[#This Row],[日期]],"yyyymm")</f>
        <v>201705</v>
      </c>
      <c r="E641" t="s">
        <v>22</v>
      </c>
      <c r="F641" t="s">
        <v>64</v>
      </c>
      <c r="G641">
        <v>1000002973</v>
      </c>
      <c r="H641" t="s">
        <v>63</v>
      </c>
      <c r="I641" t="s">
        <v>13</v>
      </c>
      <c r="J641">
        <v>10000182</v>
      </c>
      <c r="K641" t="s">
        <v>31</v>
      </c>
      <c r="L641" s="2">
        <v>2.4</v>
      </c>
    </row>
    <row r="642" spans="1:12" x14ac:dyDescent="0.2">
      <c r="A642" s="1">
        <v>42886</v>
      </c>
      <c r="B642" s="4" t="str">
        <f>YEAR(月入库[[#This Row],[日期]]) &amp; "年"</f>
        <v>2017年</v>
      </c>
      <c r="C642" s="4" t="str">
        <f>MONTH(月入库[[#This Row],[日期]]) &amp; "月"</f>
        <v>5月</v>
      </c>
      <c r="D642" s="4">
        <f>--TEXT(月入库[[#This Row],[日期]],"yyyymm")</f>
        <v>201705</v>
      </c>
      <c r="E642" t="s">
        <v>22</v>
      </c>
      <c r="F642" t="s">
        <v>49</v>
      </c>
      <c r="G642">
        <v>1000000018</v>
      </c>
      <c r="H642" t="s">
        <v>48</v>
      </c>
      <c r="I642" t="s">
        <v>13</v>
      </c>
      <c r="J642">
        <v>10000064</v>
      </c>
      <c r="K642" t="s">
        <v>53</v>
      </c>
      <c r="L642" s="2">
        <v>33.6</v>
      </c>
    </row>
    <row r="643" spans="1:12" x14ac:dyDescent="0.2">
      <c r="A643" s="1">
        <v>42886</v>
      </c>
      <c r="B643" s="4" t="str">
        <f>YEAR(月入库[[#This Row],[日期]]) &amp; "年"</f>
        <v>2017年</v>
      </c>
      <c r="C643" s="4" t="str">
        <f>MONTH(月入库[[#This Row],[日期]]) &amp; "月"</f>
        <v>5月</v>
      </c>
      <c r="D643" s="4">
        <f>--TEXT(月入库[[#This Row],[日期]],"yyyymm")</f>
        <v>201705</v>
      </c>
      <c r="E643" t="s">
        <v>22</v>
      </c>
      <c r="F643" t="s">
        <v>49</v>
      </c>
      <c r="G643">
        <v>1000000018</v>
      </c>
      <c r="H643" t="s">
        <v>48</v>
      </c>
      <c r="I643" t="s">
        <v>13</v>
      </c>
      <c r="J643">
        <v>10000078</v>
      </c>
      <c r="K643" t="s">
        <v>30</v>
      </c>
      <c r="L643" s="2">
        <v>245</v>
      </c>
    </row>
    <row r="644" spans="1:12" x14ac:dyDescent="0.2">
      <c r="A644" s="1">
        <v>42886</v>
      </c>
      <c r="B644" s="4" t="str">
        <f>YEAR(月入库[[#This Row],[日期]]) &amp; "年"</f>
        <v>2017年</v>
      </c>
      <c r="C644" s="4" t="str">
        <f>MONTH(月入库[[#This Row],[日期]]) &amp; "月"</f>
        <v>5月</v>
      </c>
      <c r="D644" s="4">
        <f>--TEXT(月入库[[#This Row],[日期]],"yyyymm")</f>
        <v>201705</v>
      </c>
      <c r="E644" t="s">
        <v>22</v>
      </c>
      <c r="F644" t="s">
        <v>49</v>
      </c>
      <c r="G644">
        <v>1000000018</v>
      </c>
      <c r="H644" t="s">
        <v>48</v>
      </c>
      <c r="I644" t="s">
        <v>13</v>
      </c>
      <c r="J644">
        <v>10000131</v>
      </c>
      <c r="K644" t="s">
        <v>38</v>
      </c>
      <c r="L644" s="2">
        <v>395.7</v>
      </c>
    </row>
    <row r="645" spans="1:12" x14ac:dyDescent="0.2">
      <c r="A645" s="1">
        <v>42886</v>
      </c>
      <c r="B645" s="4" t="str">
        <f>YEAR(月入库[[#This Row],[日期]]) &amp; "年"</f>
        <v>2017年</v>
      </c>
      <c r="C645" s="4" t="str">
        <f>MONTH(月入库[[#This Row],[日期]]) &amp; "月"</f>
        <v>5月</v>
      </c>
      <c r="D645" s="4">
        <f>--TEXT(月入库[[#This Row],[日期]],"yyyymm")</f>
        <v>201705</v>
      </c>
      <c r="E645" t="s">
        <v>22</v>
      </c>
      <c r="F645" t="s">
        <v>49</v>
      </c>
      <c r="G645">
        <v>1000000018</v>
      </c>
      <c r="H645" t="s">
        <v>48</v>
      </c>
      <c r="I645" t="s">
        <v>13</v>
      </c>
      <c r="J645">
        <v>10000136</v>
      </c>
      <c r="K645" t="s">
        <v>40</v>
      </c>
      <c r="L645" s="2">
        <v>20.299999999999997</v>
      </c>
    </row>
    <row r="646" spans="1:12" x14ac:dyDescent="0.2">
      <c r="A646" s="1">
        <v>42886</v>
      </c>
      <c r="B646" s="4" t="str">
        <f>YEAR(月入库[[#This Row],[日期]]) &amp; "年"</f>
        <v>2017年</v>
      </c>
      <c r="C646" s="4" t="str">
        <f>MONTH(月入库[[#This Row],[日期]]) &amp; "月"</f>
        <v>5月</v>
      </c>
      <c r="D646" s="4">
        <f>--TEXT(月入库[[#This Row],[日期]],"yyyymm")</f>
        <v>201705</v>
      </c>
      <c r="E646" t="s">
        <v>22</v>
      </c>
      <c r="F646" t="s">
        <v>49</v>
      </c>
      <c r="G646">
        <v>1000000018</v>
      </c>
      <c r="H646" t="s">
        <v>48</v>
      </c>
      <c r="I646" t="s">
        <v>13</v>
      </c>
      <c r="J646">
        <v>10000172</v>
      </c>
      <c r="K646" t="s">
        <v>18</v>
      </c>
      <c r="L646" s="2">
        <v>26.6</v>
      </c>
    </row>
    <row r="647" spans="1:12" x14ac:dyDescent="0.2">
      <c r="A647" s="1">
        <v>42886</v>
      </c>
      <c r="B647" s="4" t="str">
        <f>YEAR(月入库[[#This Row],[日期]]) &amp; "年"</f>
        <v>2017年</v>
      </c>
      <c r="C647" s="4" t="str">
        <f>MONTH(月入库[[#This Row],[日期]]) &amp; "月"</f>
        <v>5月</v>
      </c>
      <c r="D647" s="4">
        <f>--TEXT(月入库[[#This Row],[日期]],"yyyymm")</f>
        <v>201705</v>
      </c>
      <c r="E647" t="s">
        <v>22</v>
      </c>
      <c r="F647" t="s">
        <v>49</v>
      </c>
      <c r="G647">
        <v>1000000018</v>
      </c>
      <c r="H647" t="s">
        <v>48</v>
      </c>
      <c r="I647" t="s">
        <v>13</v>
      </c>
      <c r="J647">
        <v>10000182</v>
      </c>
      <c r="K647" t="s">
        <v>31</v>
      </c>
      <c r="L647" s="2">
        <v>103.3</v>
      </c>
    </row>
    <row r="648" spans="1:12" x14ac:dyDescent="0.2">
      <c r="A648" s="1">
        <v>42886</v>
      </c>
      <c r="B648" s="4" t="str">
        <f>YEAR(月入库[[#This Row],[日期]]) &amp; "年"</f>
        <v>2017年</v>
      </c>
      <c r="C648" s="4" t="str">
        <f>MONTH(月入库[[#This Row],[日期]]) &amp; "月"</f>
        <v>5月</v>
      </c>
      <c r="D648" s="4">
        <f>--TEXT(月入库[[#This Row],[日期]],"yyyymm")</f>
        <v>201705</v>
      </c>
      <c r="E648" t="s">
        <v>22</v>
      </c>
      <c r="F648" t="s">
        <v>49</v>
      </c>
      <c r="G648">
        <v>1000000018</v>
      </c>
      <c r="H648" t="s">
        <v>48</v>
      </c>
      <c r="I648" t="s">
        <v>13</v>
      </c>
      <c r="J648">
        <v>20000099</v>
      </c>
      <c r="K648" t="s">
        <v>20</v>
      </c>
      <c r="L648" s="2">
        <v>41.400000000000006</v>
      </c>
    </row>
    <row r="649" spans="1:12" x14ac:dyDescent="0.2">
      <c r="A649" s="1">
        <v>42886</v>
      </c>
      <c r="B649" s="4" t="str">
        <f>YEAR(月入库[[#This Row],[日期]]) &amp; "年"</f>
        <v>2017年</v>
      </c>
      <c r="C649" s="4" t="str">
        <f>MONTH(月入库[[#This Row],[日期]]) &amp; "月"</f>
        <v>5月</v>
      </c>
      <c r="D649" s="4">
        <f>--TEXT(月入库[[#This Row],[日期]],"yyyymm")</f>
        <v>201705</v>
      </c>
      <c r="E649" t="s">
        <v>22</v>
      </c>
      <c r="F649" t="s">
        <v>49</v>
      </c>
      <c r="G649">
        <v>1000000020</v>
      </c>
      <c r="H649" t="s">
        <v>73</v>
      </c>
      <c r="I649" t="s">
        <v>13</v>
      </c>
      <c r="J649">
        <v>10000078</v>
      </c>
      <c r="K649" t="s">
        <v>30</v>
      </c>
      <c r="L649" s="2">
        <v>490</v>
      </c>
    </row>
    <row r="650" spans="1:12" x14ac:dyDescent="0.2">
      <c r="A650" s="1">
        <v>42886</v>
      </c>
      <c r="B650" s="4" t="str">
        <f>YEAR(月入库[[#This Row],[日期]]) &amp; "年"</f>
        <v>2017年</v>
      </c>
      <c r="C650" s="4" t="str">
        <f>MONTH(月入库[[#This Row],[日期]]) &amp; "月"</f>
        <v>5月</v>
      </c>
      <c r="D650" s="4">
        <f>--TEXT(月入库[[#This Row],[日期]],"yyyymm")</f>
        <v>201705</v>
      </c>
      <c r="E650" t="s">
        <v>22</v>
      </c>
      <c r="F650" t="s">
        <v>49</v>
      </c>
      <c r="G650">
        <v>1000000020</v>
      </c>
      <c r="H650" t="s">
        <v>73</v>
      </c>
      <c r="I650" t="s">
        <v>13</v>
      </c>
      <c r="J650">
        <v>10000131</v>
      </c>
      <c r="K650" t="s">
        <v>38</v>
      </c>
      <c r="L650" s="2">
        <v>67.2</v>
      </c>
    </row>
    <row r="651" spans="1:12" x14ac:dyDescent="0.2">
      <c r="A651" s="1">
        <v>42886</v>
      </c>
      <c r="B651" s="4" t="str">
        <f>YEAR(月入库[[#This Row],[日期]]) &amp; "年"</f>
        <v>2017年</v>
      </c>
      <c r="C651" s="4" t="str">
        <f>MONTH(月入库[[#This Row],[日期]]) &amp; "月"</f>
        <v>5月</v>
      </c>
      <c r="D651" s="4">
        <f>--TEXT(月入库[[#This Row],[日期]],"yyyymm")</f>
        <v>201705</v>
      </c>
      <c r="E651" t="s">
        <v>22</v>
      </c>
      <c r="F651" t="s">
        <v>49</v>
      </c>
      <c r="G651">
        <v>1000000020</v>
      </c>
      <c r="H651" t="s">
        <v>73</v>
      </c>
      <c r="I651" t="s">
        <v>13</v>
      </c>
      <c r="J651">
        <v>10000136</v>
      </c>
      <c r="K651" t="s">
        <v>40</v>
      </c>
      <c r="L651" s="2">
        <v>63.6</v>
      </c>
    </row>
    <row r="652" spans="1:12" x14ac:dyDescent="0.2">
      <c r="A652" s="1">
        <v>42886</v>
      </c>
      <c r="B652" s="4" t="str">
        <f>YEAR(月入库[[#This Row],[日期]]) &amp; "年"</f>
        <v>2017年</v>
      </c>
      <c r="C652" s="4" t="str">
        <f>MONTH(月入库[[#This Row],[日期]]) &amp; "月"</f>
        <v>5月</v>
      </c>
      <c r="D652" s="4">
        <f>--TEXT(月入库[[#This Row],[日期]],"yyyymm")</f>
        <v>201705</v>
      </c>
      <c r="E652" t="s">
        <v>22</v>
      </c>
      <c r="F652" t="s">
        <v>49</v>
      </c>
      <c r="G652">
        <v>1000000020</v>
      </c>
      <c r="H652" t="s">
        <v>73</v>
      </c>
      <c r="I652" t="s">
        <v>13</v>
      </c>
      <c r="J652">
        <v>20000099</v>
      </c>
      <c r="K652" t="s">
        <v>20</v>
      </c>
      <c r="L652" s="2">
        <v>124.30000000000001</v>
      </c>
    </row>
    <row r="653" spans="1:12" x14ac:dyDescent="0.2">
      <c r="A653" s="1">
        <v>42886</v>
      </c>
      <c r="B653" s="4" t="str">
        <f>YEAR(月入库[[#This Row],[日期]]) &amp; "年"</f>
        <v>2017年</v>
      </c>
      <c r="C653" s="4" t="str">
        <f>MONTH(月入库[[#This Row],[日期]]) &amp; "月"</f>
        <v>5月</v>
      </c>
      <c r="D653" s="4">
        <f>--TEXT(月入库[[#This Row],[日期]],"yyyymm")</f>
        <v>201705</v>
      </c>
      <c r="E653" t="s">
        <v>22</v>
      </c>
      <c r="F653" t="s">
        <v>69</v>
      </c>
      <c r="G653">
        <v>1000000129</v>
      </c>
      <c r="H653" t="s">
        <v>70</v>
      </c>
      <c r="I653" t="s">
        <v>13</v>
      </c>
      <c r="J653">
        <v>10000078</v>
      </c>
      <c r="K653" t="s">
        <v>30</v>
      </c>
      <c r="L653" s="2">
        <v>21.5</v>
      </c>
    </row>
    <row r="654" spans="1:12" x14ac:dyDescent="0.2">
      <c r="A654" s="1">
        <v>42886</v>
      </c>
      <c r="B654" s="4" t="str">
        <f>YEAR(月入库[[#This Row],[日期]]) &amp; "年"</f>
        <v>2017年</v>
      </c>
      <c r="C654" s="4" t="str">
        <f>MONTH(月入库[[#This Row],[日期]]) &amp; "月"</f>
        <v>5月</v>
      </c>
      <c r="D654" s="4">
        <f>--TEXT(月入库[[#This Row],[日期]],"yyyymm")</f>
        <v>201705</v>
      </c>
      <c r="E654" t="s">
        <v>22</v>
      </c>
      <c r="F654" t="s">
        <v>69</v>
      </c>
      <c r="G654">
        <v>1000000129</v>
      </c>
      <c r="H654" t="s">
        <v>70</v>
      </c>
      <c r="I654" t="s">
        <v>13</v>
      </c>
      <c r="J654">
        <v>10000131</v>
      </c>
      <c r="K654" t="s">
        <v>38</v>
      </c>
      <c r="L654" s="2">
        <v>108.2</v>
      </c>
    </row>
    <row r="655" spans="1:12" x14ac:dyDescent="0.2">
      <c r="A655" s="1">
        <v>42886</v>
      </c>
      <c r="B655" s="4" t="str">
        <f>YEAR(月入库[[#This Row],[日期]]) &amp; "年"</f>
        <v>2017年</v>
      </c>
      <c r="C655" s="4" t="str">
        <f>MONTH(月入库[[#This Row],[日期]]) &amp; "月"</f>
        <v>5月</v>
      </c>
      <c r="D655" s="4">
        <f>--TEXT(月入库[[#This Row],[日期]],"yyyymm")</f>
        <v>201705</v>
      </c>
      <c r="E655" t="s">
        <v>22</v>
      </c>
      <c r="F655" t="s">
        <v>69</v>
      </c>
      <c r="G655">
        <v>1000000129</v>
      </c>
      <c r="H655" t="s">
        <v>70</v>
      </c>
      <c r="I655" t="s">
        <v>13</v>
      </c>
      <c r="J655">
        <v>10000136</v>
      </c>
      <c r="K655" t="s">
        <v>40</v>
      </c>
      <c r="L655" s="2">
        <v>4.8</v>
      </c>
    </row>
    <row r="656" spans="1:12" x14ac:dyDescent="0.2">
      <c r="A656" s="1">
        <v>42886</v>
      </c>
      <c r="B656" s="4" t="str">
        <f>YEAR(月入库[[#This Row],[日期]]) &amp; "年"</f>
        <v>2017年</v>
      </c>
      <c r="C656" s="4" t="str">
        <f>MONTH(月入库[[#This Row],[日期]]) &amp; "月"</f>
        <v>5月</v>
      </c>
      <c r="D656" s="4">
        <f>--TEXT(月入库[[#This Row],[日期]],"yyyymm")</f>
        <v>201705</v>
      </c>
      <c r="E656" t="s">
        <v>22</v>
      </c>
      <c r="F656" t="s">
        <v>69</v>
      </c>
      <c r="G656">
        <v>1000003349</v>
      </c>
      <c r="H656" t="s">
        <v>68</v>
      </c>
      <c r="I656" t="s">
        <v>13</v>
      </c>
      <c r="J656">
        <v>20000099</v>
      </c>
      <c r="K656" t="s">
        <v>20</v>
      </c>
      <c r="L656" s="2">
        <v>28.699999999999996</v>
      </c>
    </row>
    <row r="657" spans="1:12" x14ac:dyDescent="0.2">
      <c r="A657" s="1">
        <v>42886</v>
      </c>
      <c r="B657" s="4" t="str">
        <f>YEAR(月入库[[#This Row],[日期]]) &amp; "年"</f>
        <v>2017年</v>
      </c>
      <c r="C657" s="4" t="str">
        <f>MONTH(月入库[[#This Row],[日期]]) &amp; "月"</f>
        <v>5月</v>
      </c>
      <c r="D657" s="4">
        <f>--TEXT(月入库[[#This Row],[日期]],"yyyymm")</f>
        <v>201705</v>
      </c>
      <c r="E657" t="s">
        <v>22</v>
      </c>
      <c r="F657" t="s">
        <v>29</v>
      </c>
      <c r="G657">
        <v>1000000028</v>
      </c>
      <c r="H657" t="s">
        <v>27</v>
      </c>
      <c r="I657" t="s">
        <v>13</v>
      </c>
      <c r="J657">
        <v>10000061</v>
      </c>
      <c r="K657" t="s">
        <v>28</v>
      </c>
      <c r="L657" s="2">
        <v>38.4</v>
      </c>
    </row>
    <row r="658" spans="1:12" x14ac:dyDescent="0.2">
      <c r="A658" s="1">
        <v>42886</v>
      </c>
      <c r="B658" s="4" t="str">
        <f>YEAR(月入库[[#This Row],[日期]]) &amp; "年"</f>
        <v>2017年</v>
      </c>
      <c r="C658" s="4" t="str">
        <f>MONTH(月入库[[#This Row],[日期]]) &amp; "月"</f>
        <v>5月</v>
      </c>
      <c r="D658" s="4">
        <f>--TEXT(月入库[[#This Row],[日期]],"yyyymm")</f>
        <v>201705</v>
      </c>
      <c r="E658" t="s">
        <v>22</v>
      </c>
      <c r="F658" t="s">
        <v>29</v>
      </c>
      <c r="G658">
        <v>1000000028</v>
      </c>
      <c r="H658" t="s">
        <v>27</v>
      </c>
      <c r="I658" t="s">
        <v>13</v>
      </c>
      <c r="J658">
        <v>10000078</v>
      </c>
      <c r="K658" t="s">
        <v>30</v>
      </c>
      <c r="L658" s="2">
        <v>48</v>
      </c>
    </row>
    <row r="659" spans="1:12" x14ac:dyDescent="0.2">
      <c r="A659" s="1">
        <v>42886</v>
      </c>
      <c r="B659" s="4" t="str">
        <f>YEAR(月入库[[#This Row],[日期]]) &amp; "年"</f>
        <v>2017年</v>
      </c>
      <c r="C659" s="4" t="str">
        <f>MONTH(月入库[[#This Row],[日期]]) &amp; "月"</f>
        <v>5月</v>
      </c>
      <c r="D659" s="4">
        <f>--TEXT(月入库[[#This Row],[日期]],"yyyymm")</f>
        <v>201705</v>
      </c>
      <c r="E659" t="s">
        <v>22</v>
      </c>
      <c r="F659" t="s">
        <v>29</v>
      </c>
      <c r="G659">
        <v>1000000028</v>
      </c>
      <c r="H659" t="s">
        <v>27</v>
      </c>
      <c r="I659" t="s">
        <v>13</v>
      </c>
      <c r="J659">
        <v>10000111</v>
      </c>
      <c r="K659" t="s">
        <v>37</v>
      </c>
      <c r="L659" s="2">
        <v>102.6</v>
      </c>
    </row>
    <row r="660" spans="1:12" x14ac:dyDescent="0.2">
      <c r="A660" s="1">
        <v>42886</v>
      </c>
      <c r="B660" s="4" t="str">
        <f>YEAR(月入库[[#This Row],[日期]]) &amp; "年"</f>
        <v>2017年</v>
      </c>
      <c r="C660" s="4" t="str">
        <f>MONTH(月入库[[#This Row],[日期]]) &amp; "月"</f>
        <v>5月</v>
      </c>
      <c r="D660" s="4">
        <f>--TEXT(月入库[[#This Row],[日期]],"yyyymm")</f>
        <v>201705</v>
      </c>
      <c r="E660" t="s">
        <v>22</v>
      </c>
      <c r="F660" t="s">
        <v>29</v>
      </c>
      <c r="G660">
        <v>1000000028</v>
      </c>
      <c r="H660" t="s">
        <v>27</v>
      </c>
      <c r="I660" t="s">
        <v>13</v>
      </c>
      <c r="J660">
        <v>10000131</v>
      </c>
      <c r="K660" t="s">
        <v>38</v>
      </c>
      <c r="L660" s="2">
        <v>23.6</v>
      </c>
    </row>
    <row r="661" spans="1:12" x14ac:dyDescent="0.2">
      <c r="A661" s="1">
        <v>42886</v>
      </c>
      <c r="B661" s="4" t="str">
        <f>YEAR(月入库[[#This Row],[日期]]) &amp; "年"</f>
        <v>2017年</v>
      </c>
      <c r="C661" s="4" t="str">
        <f>MONTH(月入库[[#This Row],[日期]]) &amp; "月"</f>
        <v>5月</v>
      </c>
      <c r="D661" s="4">
        <f>--TEXT(月入库[[#This Row],[日期]],"yyyymm")</f>
        <v>201705</v>
      </c>
      <c r="E661" t="s">
        <v>22</v>
      </c>
      <c r="F661" t="s">
        <v>29</v>
      </c>
      <c r="G661">
        <v>1000000028</v>
      </c>
      <c r="H661" t="s">
        <v>27</v>
      </c>
      <c r="I661" t="s">
        <v>13</v>
      </c>
      <c r="J661">
        <v>10000136</v>
      </c>
      <c r="K661" t="s">
        <v>40</v>
      </c>
      <c r="L661" s="2">
        <v>12.200000000000001</v>
      </c>
    </row>
    <row r="662" spans="1:12" x14ac:dyDescent="0.2">
      <c r="A662" s="1">
        <v>42886</v>
      </c>
      <c r="B662" s="4" t="str">
        <f>YEAR(月入库[[#This Row],[日期]]) &amp; "年"</f>
        <v>2017年</v>
      </c>
      <c r="C662" s="4" t="str">
        <f>MONTH(月入库[[#This Row],[日期]]) &amp; "月"</f>
        <v>5月</v>
      </c>
      <c r="D662" s="4">
        <f>--TEXT(月入库[[#This Row],[日期]],"yyyymm")</f>
        <v>201705</v>
      </c>
      <c r="E662" t="s">
        <v>22</v>
      </c>
      <c r="F662" t="s">
        <v>29</v>
      </c>
      <c r="G662">
        <v>1000000028</v>
      </c>
      <c r="H662" t="s">
        <v>27</v>
      </c>
      <c r="I662" t="s">
        <v>13</v>
      </c>
      <c r="J662">
        <v>10000182</v>
      </c>
      <c r="K662" t="s">
        <v>31</v>
      </c>
      <c r="L662" s="2">
        <v>19.2</v>
      </c>
    </row>
    <row r="663" spans="1:12" x14ac:dyDescent="0.2">
      <c r="A663" s="1">
        <v>42886</v>
      </c>
      <c r="B663" s="4" t="str">
        <f>YEAR(月入库[[#This Row],[日期]]) &amp; "年"</f>
        <v>2017年</v>
      </c>
      <c r="C663" s="4" t="str">
        <f>MONTH(月入库[[#This Row],[日期]]) &amp; "月"</f>
        <v>5月</v>
      </c>
      <c r="D663" s="4">
        <f>--TEXT(月入库[[#This Row],[日期]],"yyyymm")</f>
        <v>201705</v>
      </c>
      <c r="E663" t="s">
        <v>22</v>
      </c>
      <c r="F663" t="s">
        <v>29</v>
      </c>
      <c r="G663">
        <v>1000000028</v>
      </c>
      <c r="H663" t="s">
        <v>27</v>
      </c>
      <c r="I663" t="s">
        <v>13</v>
      </c>
      <c r="J663">
        <v>20000099</v>
      </c>
      <c r="K663" t="s">
        <v>20</v>
      </c>
      <c r="L663" s="2">
        <v>2.5</v>
      </c>
    </row>
    <row r="664" spans="1:12" x14ac:dyDescent="0.2">
      <c r="A664" s="1">
        <v>42886</v>
      </c>
      <c r="B664" s="4" t="str">
        <f>YEAR(月入库[[#This Row],[日期]]) &amp; "年"</f>
        <v>2017年</v>
      </c>
      <c r="C664" s="4" t="str">
        <f>MONTH(月入库[[#This Row],[日期]]) &amp; "月"</f>
        <v>5月</v>
      </c>
      <c r="D664" s="4">
        <f>--TEXT(月入库[[#This Row],[日期]],"yyyymm")</f>
        <v>201705</v>
      </c>
      <c r="E664" t="s">
        <v>22</v>
      </c>
      <c r="F664" t="s">
        <v>29</v>
      </c>
      <c r="G664">
        <v>1000000054</v>
      </c>
      <c r="H664" t="s">
        <v>36</v>
      </c>
      <c r="I664" t="s">
        <v>13</v>
      </c>
      <c r="J664">
        <v>10000078</v>
      </c>
      <c r="K664" t="s">
        <v>30</v>
      </c>
      <c r="L664" s="2">
        <v>33.299999999999997</v>
      </c>
    </row>
    <row r="665" spans="1:12" x14ac:dyDescent="0.2">
      <c r="A665" s="1">
        <v>42886</v>
      </c>
      <c r="B665" s="4" t="str">
        <f>YEAR(月入库[[#This Row],[日期]]) &amp; "年"</f>
        <v>2017年</v>
      </c>
      <c r="C665" s="4" t="str">
        <f>MONTH(月入库[[#This Row],[日期]]) &amp; "月"</f>
        <v>5月</v>
      </c>
      <c r="D665" s="4">
        <f>--TEXT(月入库[[#This Row],[日期]],"yyyymm")</f>
        <v>201705</v>
      </c>
      <c r="E665" t="s">
        <v>22</v>
      </c>
      <c r="F665" t="s">
        <v>29</v>
      </c>
      <c r="G665">
        <v>1000000054</v>
      </c>
      <c r="H665" t="s">
        <v>36</v>
      </c>
      <c r="I665" t="s">
        <v>13</v>
      </c>
      <c r="J665">
        <v>10000111</v>
      </c>
      <c r="K665" t="s">
        <v>37</v>
      </c>
      <c r="L665" s="2">
        <v>473.60000000000008</v>
      </c>
    </row>
    <row r="666" spans="1:12" x14ac:dyDescent="0.2">
      <c r="A666" s="1">
        <v>42886</v>
      </c>
      <c r="B666" s="4" t="str">
        <f>YEAR(月入库[[#This Row],[日期]]) &amp; "年"</f>
        <v>2017年</v>
      </c>
      <c r="C666" s="4" t="str">
        <f>MONTH(月入库[[#This Row],[日期]]) &amp; "月"</f>
        <v>5月</v>
      </c>
      <c r="D666" s="4">
        <f>--TEXT(月入库[[#This Row],[日期]],"yyyymm")</f>
        <v>201705</v>
      </c>
      <c r="E666" t="s">
        <v>22</v>
      </c>
      <c r="F666" t="s">
        <v>29</v>
      </c>
      <c r="G666">
        <v>1000000054</v>
      </c>
      <c r="H666" t="s">
        <v>36</v>
      </c>
      <c r="I666" t="s">
        <v>13</v>
      </c>
      <c r="J666">
        <v>10000131</v>
      </c>
      <c r="K666" t="s">
        <v>38</v>
      </c>
      <c r="L666" s="2">
        <v>124.7</v>
      </c>
    </row>
    <row r="667" spans="1:12" x14ac:dyDescent="0.2">
      <c r="A667" s="1">
        <v>42886</v>
      </c>
      <c r="B667" s="4" t="str">
        <f>YEAR(月入库[[#This Row],[日期]]) &amp; "年"</f>
        <v>2017年</v>
      </c>
      <c r="C667" s="4" t="str">
        <f>MONTH(月入库[[#This Row],[日期]]) &amp; "月"</f>
        <v>5月</v>
      </c>
      <c r="D667" s="4">
        <f>--TEXT(月入库[[#This Row],[日期]],"yyyymm")</f>
        <v>201705</v>
      </c>
      <c r="E667" t="s">
        <v>22</v>
      </c>
      <c r="F667" t="s">
        <v>29</v>
      </c>
      <c r="G667">
        <v>1000000054</v>
      </c>
      <c r="H667" t="s">
        <v>36</v>
      </c>
      <c r="I667" t="s">
        <v>13</v>
      </c>
      <c r="J667">
        <v>10000136</v>
      </c>
      <c r="K667" t="s">
        <v>40</v>
      </c>
      <c r="L667" s="2">
        <v>64.2</v>
      </c>
    </row>
    <row r="668" spans="1:12" x14ac:dyDescent="0.2">
      <c r="A668" s="1">
        <v>42886</v>
      </c>
      <c r="B668" s="4" t="str">
        <f>YEAR(月入库[[#This Row],[日期]]) &amp; "年"</f>
        <v>2017年</v>
      </c>
      <c r="C668" s="4" t="str">
        <f>MONTH(月入库[[#This Row],[日期]]) &amp; "月"</f>
        <v>5月</v>
      </c>
      <c r="D668" s="4">
        <f>--TEXT(月入库[[#This Row],[日期]],"yyyymm")</f>
        <v>201705</v>
      </c>
      <c r="E668" t="s">
        <v>22</v>
      </c>
      <c r="F668" t="s">
        <v>29</v>
      </c>
      <c r="G668">
        <v>1000000054</v>
      </c>
      <c r="H668" t="s">
        <v>36</v>
      </c>
      <c r="I668" t="s">
        <v>13</v>
      </c>
      <c r="J668">
        <v>10000172</v>
      </c>
      <c r="K668" t="s">
        <v>18</v>
      </c>
      <c r="L668" s="2">
        <v>71.5</v>
      </c>
    </row>
    <row r="669" spans="1:12" x14ac:dyDescent="0.2">
      <c r="A669" s="1">
        <v>42886</v>
      </c>
      <c r="B669" s="4" t="str">
        <f>YEAR(月入库[[#This Row],[日期]]) &amp; "年"</f>
        <v>2017年</v>
      </c>
      <c r="C669" s="4" t="str">
        <f>MONTH(月入库[[#This Row],[日期]]) &amp; "月"</f>
        <v>5月</v>
      </c>
      <c r="D669" s="4">
        <f>--TEXT(月入库[[#This Row],[日期]],"yyyymm")</f>
        <v>201705</v>
      </c>
      <c r="E669" t="s">
        <v>22</v>
      </c>
      <c r="F669" t="s">
        <v>29</v>
      </c>
      <c r="G669">
        <v>1000000101</v>
      </c>
      <c r="H669" t="s">
        <v>39</v>
      </c>
      <c r="I669" t="s">
        <v>13</v>
      </c>
      <c r="J669">
        <v>10000061</v>
      </c>
      <c r="K669" t="s">
        <v>28</v>
      </c>
      <c r="L669" s="2">
        <v>31.299999999999997</v>
      </c>
    </row>
    <row r="670" spans="1:12" x14ac:dyDescent="0.2">
      <c r="A670" s="1">
        <v>42886</v>
      </c>
      <c r="B670" s="4" t="str">
        <f>YEAR(月入库[[#This Row],[日期]]) &amp; "年"</f>
        <v>2017年</v>
      </c>
      <c r="C670" s="4" t="str">
        <f>MONTH(月入库[[#This Row],[日期]]) &amp; "月"</f>
        <v>5月</v>
      </c>
      <c r="D670" s="4">
        <f>--TEXT(月入库[[#This Row],[日期]],"yyyymm")</f>
        <v>201705</v>
      </c>
      <c r="E670" t="s">
        <v>22</v>
      </c>
      <c r="F670" t="s">
        <v>29</v>
      </c>
      <c r="G670">
        <v>1000000101</v>
      </c>
      <c r="H670" t="s">
        <v>39</v>
      </c>
      <c r="I670" t="s">
        <v>13</v>
      </c>
      <c r="J670">
        <v>10000078</v>
      </c>
      <c r="K670" t="s">
        <v>30</v>
      </c>
      <c r="L670" s="2">
        <v>50.3</v>
      </c>
    </row>
    <row r="671" spans="1:12" x14ac:dyDescent="0.2">
      <c r="A671" s="1">
        <v>42886</v>
      </c>
      <c r="B671" s="4" t="str">
        <f>YEAR(月入库[[#This Row],[日期]]) &amp; "年"</f>
        <v>2017年</v>
      </c>
      <c r="C671" s="4" t="str">
        <f>MONTH(月入库[[#This Row],[日期]]) &amp; "月"</f>
        <v>5月</v>
      </c>
      <c r="D671" s="4">
        <f>--TEXT(月入库[[#This Row],[日期]],"yyyymm")</f>
        <v>201705</v>
      </c>
      <c r="E671" t="s">
        <v>22</v>
      </c>
      <c r="F671" t="s">
        <v>29</v>
      </c>
      <c r="G671">
        <v>1000000101</v>
      </c>
      <c r="H671" t="s">
        <v>39</v>
      </c>
      <c r="I671" t="s">
        <v>13</v>
      </c>
      <c r="J671">
        <v>10000111</v>
      </c>
      <c r="K671" t="s">
        <v>37</v>
      </c>
      <c r="L671" s="2">
        <v>89.4</v>
      </c>
    </row>
    <row r="672" spans="1:12" x14ac:dyDescent="0.2">
      <c r="A672" s="1">
        <v>42886</v>
      </c>
      <c r="B672" s="4" t="str">
        <f>YEAR(月入库[[#This Row],[日期]]) &amp; "年"</f>
        <v>2017年</v>
      </c>
      <c r="C672" s="4" t="str">
        <f>MONTH(月入库[[#This Row],[日期]]) &amp; "月"</f>
        <v>5月</v>
      </c>
      <c r="D672" s="4">
        <f>--TEXT(月入库[[#This Row],[日期]],"yyyymm")</f>
        <v>201705</v>
      </c>
      <c r="E672" t="s">
        <v>22</v>
      </c>
      <c r="F672" t="s">
        <v>29</v>
      </c>
      <c r="G672">
        <v>1000000101</v>
      </c>
      <c r="H672" t="s">
        <v>39</v>
      </c>
      <c r="I672" t="s">
        <v>13</v>
      </c>
      <c r="J672">
        <v>10000131</v>
      </c>
      <c r="K672" t="s">
        <v>38</v>
      </c>
      <c r="L672" s="2">
        <v>4.7</v>
      </c>
    </row>
    <row r="673" spans="1:12" x14ac:dyDescent="0.2">
      <c r="A673" s="1">
        <v>42886</v>
      </c>
      <c r="B673" s="4" t="str">
        <f>YEAR(月入库[[#This Row],[日期]]) &amp; "年"</f>
        <v>2017年</v>
      </c>
      <c r="C673" s="4" t="str">
        <f>MONTH(月入库[[#This Row],[日期]]) &amp; "月"</f>
        <v>5月</v>
      </c>
      <c r="D673" s="4">
        <f>--TEXT(月入库[[#This Row],[日期]],"yyyymm")</f>
        <v>201705</v>
      </c>
      <c r="E673" t="s">
        <v>22</v>
      </c>
      <c r="F673" t="s">
        <v>29</v>
      </c>
      <c r="G673">
        <v>1000000101</v>
      </c>
      <c r="H673" t="s">
        <v>39</v>
      </c>
      <c r="I673" t="s">
        <v>13</v>
      </c>
      <c r="J673">
        <v>10000136</v>
      </c>
      <c r="K673" t="s">
        <v>40</v>
      </c>
      <c r="L673" s="2">
        <v>7.3000000000000007</v>
      </c>
    </row>
    <row r="674" spans="1:12" x14ac:dyDescent="0.2">
      <c r="A674" s="1">
        <v>42886</v>
      </c>
      <c r="B674" s="4" t="str">
        <f>YEAR(月入库[[#This Row],[日期]]) &amp; "年"</f>
        <v>2017年</v>
      </c>
      <c r="C674" s="4" t="str">
        <f>MONTH(月入库[[#This Row],[日期]]) &amp; "月"</f>
        <v>5月</v>
      </c>
      <c r="D674" s="4">
        <f>--TEXT(月入库[[#This Row],[日期]],"yyyymm")</f>
        <v>201705</v>
      </c>
      <c r="E674" t="s">
        <v>22</v>
      </c>
      <c r="F674" t="s">
        <v>29</v>
      </c>
      <c r="G674">
        <v>1000000101</v>
      </c>
      <c r="H674" t="s">
        <v>39</v>
      </c>
      <c r="I674" t="s">
        <v>13</v>
      </c>
      <c r="J674">
        <v>10000182</v>
      </c>
      <c r="K674" t="s">
        <v>31</v>
      </c>
      <c r="L674" s="2">
        <v>84.3</v>
      </c>
    </row>
    <row r="675" spans="1:12" x14ac:dyDescent="0.2">
      <c r="A675" s="1">
        <v>42886</v>
      </c>
      <c r="B675" s="4" t="str">
        <f>YEAR(月入库[[#This Row],[日期]]) &amp; "年"</f>
        <v>2017年</v>
      </c>
      <c r="C675" s="4" t="str">
        <f>MONTH(月入库[[#This Row],[日期]]) &amp; "月"</f>
        <v>5月</v>
      </c>
      <c r="D675" s="4">
        <f>--TEXT(月入库[[#This Row],[日期]],"yyyymm")</f>
        <v>201705</v>
      </c>
      <c r="E675" t="s">
        <v>22</v>
      </c>
      <c r="F675" t="s">
        <v>29</v>
      </c>
      <c r="G675">
        <v>1000000101</v>
      </c>
      <c r="H675" t="s">
        <v>39</v>
      </c>
      <c r="I675" t="s">
        <v>13</v>
      </c>
      <c r="J675">
        <v>20000018</v>
      </c>
      <c r="K675" t="s">
        <v>81</v>
      </c>
      <c r="L675" s="2">
        <v>3.4</v>
      </c>
    </row>
    <row r="676" spans="1:12" x14ac:dyDescent="0.2">
      <c r="A676" s="1">
        <v>42886</v>
      </c>
      <c r="B676" s="4" t="str">
        <f>YEAR(月入库[[#This Row],[日期]]) &amp; "年"</f>
        <v>2017年</v>
      </c>
      <c r="C676" s="4" t="str">
        <f>MONTH(月入库[[#This Row],[日期]]) &amp; "月"</f>
        <v>5月</v>
      </c>
      <c r="D676" s="4">
        <f>--TEXT(月入库[[#This Row],[日期]],"yyyymm")</f>
        <v>201705</v>
      </c>
      <c r="E676" t="s">
        <v>22</v>
      </c>
      <c r="F676" t="s">
        <v>25</v>
      </c>
      <c r="G676">
        <v>1000003183</v>
      </c>
      <c r="H676" t="s">
        <v>23</v>
      </c>
      <c r="I676" t="s">
        <v>13</v>
      </c>
      <c r="J676">
        <v>10000061</v>
      </c>
      <c r="K676" t="s">
        <v>28</v>
      </c>
      <c r="L676" s="2">
        <v>28.9</v>
      </c>
    </row>
    <row r="677" spans="1:12" x14ac:dyDescent="0.2">
      <c r="A677" s="1">
        <v>42886</v>
      </c>
      <c r="B677" s="4" t="str">
        <f>YEAR(月入库[[#This Row],[日期]]) &amp; "年"</f>
        <v>2017年</v>
      </c>
      <c r="C677" s="4" t="str">
        <f>MONTH(月入库[[#This Row],[日期]]) &amp; "月"</f>
        <v>5月</v>
      </c>
      <c r="D677" s="4">
        <f>--TEXT(月入库[[#This Row],[日期]],"yyyymm")</f>
        <v>201705</v>
      </c>
      <c r="E677" t="s">
        <v>22</v>
      </c>
      <c r="F677" t="s">
        <v>25</v>
      </c>
      <c r="G677">
        <v>1000003183</v>
      </c>
      <c r="H677" t="s">
        <v>23</v>
      </c>
      <c r="I677" t="s">
        <v>13</v>
      </c>
      <c r="J677">
        <v>10000064</v>
      </c>
      <c r="K677" t="s">
        <v>53</v>
      </c>
      <c r="L677" s="2">
        <v>5.6</v>
      </c>
    </row>
    <row r="678" spans="1:12" x14ac:dyDescent="0.2">
      <c r="A678" s="1">
        <v>42886</v>
      </c>
      <c r="B678" s="4" t="str">
        <f>YEAR(月入库[[#This Row],[日期]]) &amp; "年"</f>
        <v>2017年</v>
      </c>
      <c r="C678" s="4" t="str">
        <f>MONTH(月入库[[#This Row],[日期]]) &amp; "月"</f>
        <v>5月</v>
      </c>
      <c r="D678" s="4">
        <f>--TEXT(月入库[[#This Row],[日期]],"yyyymm")</f>
        <v>201705</v>
      </c>
      <c r="E678" t="s">
        <v>22</v>
      </c>
      <c r="F678" t="s">
        <v>25</v>
      </c>
      <c r="G678">
        <v>1000003183</v>
      </c>
      <c r="H678" t="s">
        <v>23</v>
      </c>
      <c r="I678" t="s">
        <v>13</v>
      </c>
      <c r="J678">
        <v>10000078</v>
      </c>
      <c r="K678" t="s">
        <v>30</v>
      </c>
      <c r="L678" s="2">
        <v>2.4</v>
      </c>
    </row>
    <row r="679" spans="1:12" x14ac:dyDescent="0.2">
      <c r="A679" s="1">
        <v>42886</v>
      </c>
      <c r="B679" s="4" t="str">
        <f>YEAR(月入库[[#This Row],[日期]]) &amp; "年"</f>
        <v>2017年</v>
      </c>
      <c r="C679" s="4" t="str">
        <f>MONTH(月入库[[#This Row],[日期]]) &amp; "月"</f>
        <v>5月</v>
      </c>
      <c r="D679" s="4">
        <f>--TEXT(月入库[[#This Row],[日期]],"yyyymm")</f>
        <v>201705</v>
      </c>
      <c r="E679" t="s">
        <v>22</v>
      </c>
      <c r="F679" t="s">
        <v>25</v>
      </c>
      <c r="G679">
        <v>1000003183</v>
      </c>
      <c r="H679" t="s">
        <v>23</v>
      </c>
      <c r="I679" t="s">
        <v>13</v>
      </c>
      <c r="J679">
        <v>10000111</v>
      </c>
      <c r="K679" t="s">
        <v>37</v>
      </c>
      <c r="L679" s="2">
        <v>22.3</v>
      </c>
    </row>
    <row r="680" spans="1:12" x14ac:dyDescent="0.2">
      <c r="A680" s="1">
        <v>42886</v>
      </c>
      <c r="B680" s="4" t="str">
        <f>YEAR(月入库[[#This Row],[日期]]) &amp; "年"</f>
        <v>2017年</v>
      </c>
      <c r="C680" s="4" t="str">
        <f>MONTH(月入库[[#This Row],[日期]]) &amp; "月"</f>
        <v>5月</v>
      </c>
      <c r="D680" s="4">
        <f>--TEXT(月入库[[#This Row],[日期]],"yyyymm")</f>
        <v>201705</v>
      </c>
      <c r="E680" t="s">
        <v>22</v>
      </c>
      <c r="F680" t="s">
        <v>25</v>
      </c>
      <c r="G680">
        <v>1000003183</v>
      </c>
      <c r="H680" t="s">
        <v>23</v>
      </c>
      <c r="I680" t="s">
        <v>13</v>
      </c>
      <c r="J680">
        <v>10000136</v>
      </c>
      <c r="K680" t="s">
        <v>40</v>
      </c>
      <c r="L680" s="2">
        <v>1.0999999999999999</v>
      </c>
    </row>
    <row r="681" spans="1:12" x14ac:dyDescent="0.2">
      <c r="A681" s="1">
        <v>42886</v>
      </c>
      <c r="B681" s="4" t="str">
        <f>YEAR(月入库[[#This Row],[日期]]) &amp; "年"</f>
        <v>2017年</v>
      </c>
      <c r="C681" s="4" t="str">
        <f>MONTH(月入库[[#This Row],[日期]]) &amp; "月"</f>
        <v>5月</v>
      </c>
      <c r="D681" s="4">
        <f>--TEXT(月入库[[#This Row],[日期]],"yyyymm")</f>
        <v>201705</v>
      </c>
      <c r="E681" t="s">
        <v>22</v>
      </c>
      <c r="F681" t="s">
        <v>25</v>
      </c>
      <c r="G681">
        <v>1000003183</v>
      </c>
      <c r="H681" t="s">
        <v>23</v>
      </c>
      <c r="I681" t="s">
        <v>13</v>
      </c>
      <c r="J681">
        <v>20000099</v>
      </c>
      <c r="K681" t="s">
        <v>20</v>
      </c>
      <c r="L681" s="2">
        <v>0.4</v>
      </c>
    </row>
    <row r="682" spans="1:12" x14ac:dyDescent="0.2">
      <c r="A682" s="1">
        <v>42886</v>
      </c>
      <c r="B682" s="4" t="str">
        <f>YEAR(月入库[[#This Row],[日期]]) &amp; "年"</f>
        <v>2017年</v>
      </c>
      <c r="C682" s="4" t="str">
        <f>MONTH(月入库[[#This Row],[日期]]) &amp; "月"</f>
        <v>5月</v>
      </c>
      <c r="D682" s="4">
        <f>--TEXT(月入库[[#This Row],[日期]],"yyyymm")</f>
        <v>201705</v>
      </c>
      <c r="E682" t="s">
        <v>22</v>
      </c>
      <c r="F682" t="s">
        <v>54</v>
      </c>
      <c r="G682">
        <v>1000000046</v>
      </c>
      <c r="H682" t="s">
        <v>52</v>
      </c>
      <c r="I682" t="s">
        <v>13</v>
      </c>
      <c r="J682">
        <v>10000064</v>
      </c>
      <c r="K682" t="s">
        <v>53</v>
      </c>
      <c r="L682" s="2">
        <v>47.8</v>
      </c>
    </row>
    <row r="683" spans="1:12" x14ac:dyDescent="0.2">
      <c r="A683" s="1">
        <v>42886</v>
      </c>
      <c r="B683" s="4" t="str">
        <f>YEAR(月入库[[#This Row],[日期]]) &amp; "年"</f>
        <v>2017年</v>
      </c>
      <c r="C683" s="4" t="str">
        <f>MONTH(月入库[[#This Row],[日期]]) &amp; "月"</f>
        <v>5月</v>
      </c>
      <c r="D683" s="4">
        <f>--TEXT(月入库[[#This Row],[日期]],"yyyymm")</f>
        <v>201705</v>
      </c>
      <c r="E683" t="s">
        <v>22</v>
      </c>
      <c r="F683" t="s">
        <v>54</v>
      </c>
      <c r="G683">
        <v>1000000046</v>
      </c>
      <c r="H683" t="s">
        <v>52</v>
      </c>
      <c r="I683" t="s">
        <v>13</v>
      </c>
      <c r="J683">
        <v>10000078</v>
      </c>
      <c r="K683" t="s">
        <v>30</v>
      </c>
      <c r="L683" s="2">
        <v>19.099999999999998</v>
      </c>
    </row>
    <row r="684" spans="1:12" x14ac:dyDescent="0.2">
      <c r="A684" s="1">
        <v>42886</v>
      </c>
      <c r="B684" s="4" t="str">
        <f>YEAR(月入库[[#This Row],[日期]]) &amp; "年"</f>
        <v>2017年</v>
      </c>
      <c r="C684" s="4" t="str">
        <f>MONTH(月入库[[#This Row],[日期]]) &amp; "月"</f>
        <v>5月</v>
      </c>
      <c r="D684" s="4">
        <f>--TEXT(月入库[[#This Row],[日期]],"yyyymm")</f>
        <v>201705</v>
      </c>
      <c r="E684" t="s">
        <v>22</v>
      </c>
      <c r="F684" t="s">
        <v>54</v>
      </c>
      <c r="G684">
        <v>1000000046</v>
      </c>
      <c r="H684" t="s">
        <v>52</v>
      </c>
      <c r="I684" t="s">
        <v>13</v>
      </c>
      <c r="J684">
        <v>10000111</v>
      </c>
      <c r="K684" t="s">
        <v>37</v>
      </c>
      <c r="L684" s="2">
        <v>107.1</v>
      </c>
    </row>
    <row r="685" spans="1:12" x14ac:dyDescent="0.2">
      <c r="A685" s="1">
        <v>42886</v>
      </c>
      <c r="B685" s="4" t="str">
        <f>YEAR(月入库[[#This Row],[日期]]) &amp; "年"</f>
        <v>2017年</v>
      </c>
      <c r="C685" s="4" t="str">
        <f>MONTH(月入库[[#This Row],[日期]]) &amp; "月"</f>
        <v>5月</v>
      </c>
      <c r="D685" s="4">
        <f>--TEXT(月入库[[#This Row],[日期]],"yyyymm")</f>
        <v>201705</v>
      </c>
      <c r="E685" t="s">
        <v>22</v>
      </c>
      <c r="F685" t="s">
        <v>54</v>
      </c>
      <c r="G685">
        <v>1000000046</v>
      </c>
      <c r="H685" t="s">
        <v>52</v>
      </c>
      <c r="I685" t="s">
        <v>13</v>
      </c>
      <c r="J685">
        <v>10000172</v>
      </c>
      <c r="K685" t="s">
        <v>18</v>
      </c>
      <c r="L685" s="2">
        <v>223.30000000000004</v>
      </c>
    </row>
    <row r="686" spans="1:12" x14ac:dyDescent="0.2">
      <c r="A686" s="1">
        <v>42886</v>
      </c>
      <c r="B686" s="4" t="str">
        <f>YEAR(月入库[[#This Row],[日期]]) &amp; "年"</f>
        <v>2017年</v>
      </c>
      <c r="C686" s="4" t="str">
        <f>MONTH(月入库[[#This Row],[日期]]) &amp; "月"</f>
        <v>5月</v>
      </c>
      <c r="D686" s="4">
        <f>--TEXT(月入库[[#This Row],[日期]],"yyyymm")</f>
        <v>201705</v>
      </c>
      <c r="E686" t="s">
        <v>22</v>
      </c>
      <c r="F686" t="s">
        <v>54</v>
      </c>
      <c r="G686">
        <v>1000000046</v>
      </c>
      <c r="H686" t="s">
        <v>52</v>
      </c>
      <c r="I686" t="s">
        <v>13</v>
      </c>
      <c r="J686">
        <v>10000211</v>
      </c>
      <c r="K686" t="s">
        <v>11</v>
      </c>
      <c r="L686" s="2">
        <v>47.8</v>
      </c>
    </row>
    <row r="687" spans="1:12" x14ac:dyDescent="0.2">
      <c r="A687" s="1">
        <v>42886</v>
      </c>
      <c r="B687" s="4" t="str">
        <f>YEAR(月入库[[#This Row],[日期]]) &amp; "年"</f>
        <v>2017年</v>
      </c>
      <c r="C687" s="4" t="str">
        <f>MONTH(月入库[[#This Row],[日期]]) &amp; "月"</f>
        <v>5月</v>
      </c>
      <c r="D687" s="4">
        <f>--TEXT(月入库[[#This Row],[日期]],"yyyymm")</f>
        <v>201705</v>
      </c>
      <c r="E687" t="s">
        <v>22</v>
      </c>
      <c r="F687" t="s">
        <v>33</v>
      </c>
      <c r="G687">
        <v>1000000031</v>
      </c>
      <c r="H687" t="s">
        <v>32</v>
      </c>
      <c r="I687" t="s">
        <v>13</v>
      </c>
      <c r="J687">
        <v>10000061</v>
      </c>
      <c r="K687" t="s">
        <v>28</v>
      </c>
      <c r="L687" s="2">
        <v>28.9</v>
      </c>
    </row>
    <row r="688" spans="1:12" x14ac:dyDescent="0.2">
      <c r="A688" s="1">
        <v>42886</v>
      </c>
      <c r="B688" s="4" t="str">
        <f>YEAR(月入库[[#This Row],[日期]]) &amp; "年"</f>
        <v>2017年</v>
      </c>
      <c r="C688" s="4" t="str">
        <f>MONTH(月入库[[#This Row],[日期]]) &amp; "月"</f>
        <v>5月</v>
      </c>
      <c r="D688" s="4">
        <f>--TEXT(月入库[[#This Row],[日期]],"yyyymm")</f>
        <v>201705</v>
      </c>
      <c r="E688" t="s">
        <v>22</v>
      </c>
      <c r="F688" t="s">
        <v>33</v>
      </c>
      <c r="G688">
        <v>1000000031</v>
      </c>
      <c r="H688" t="s">
        <v>32</v>
      </c>
      <c r="I688" t="s">
        <v>13</v>
      </c>
      <c r="J688">
        <v>10000078</v>
      </c>
      <c r="K688" t="s">
        <v>30</v>
      </c>
      <c r="L688" s="2">
        <v>28.8</v>
      </c>
    </row>
    <row r="689" spans="1:12" x14ac:dyDescent="0.2">
      <c r="A689" s="1">
        <v>42886</v>
      </c>
      <c r="B689" s="4" t="str">
        <f>YEAR(月入库[[#This Row],[日期]]) &amp; "年"</f>
        <v>2017年</v>
      </c>
      <c r="C689" s="4" t="str">
        <f>MONTH(月入库[[#This Row],[日期]]) &amp; "月"</f>
        <v>5月</v>
      </c>
      <c r="D689" s="4">
        <f>--TEXT(月入库[[#This Row],[日期]],"yyyymm")</f>
        <v>201705</v>
      </c>
      <c r="E689" t="s">
        <v>22</v>
      </c>
      <c r="F689" t="s">
        <v>33</v>
      </c>
      <c r="G689">
        <v>1000000031</v>
      </c>
      <c r="H689" t="s">
        <v>32</v>
      </c>
      <c r="I689" t="s">
        <v>13</v>
      </c>
      <c r="J689">
        <v>10000182</v>
      </c>
      <c r="K689" t="s">
        <v>31</v>
      </c>
      <c r="L689" s="2">
        <v>154</v>
      </c>
    </row>
    <row r="690" spans="1:12" x14ac:dyDescent="0.2">
      <c r="A690" s="1">
        <v>42886</v>
      </c>
      <c r="B690" s="4" t="str">
        <f>YEAR(月入库[[#This Row],[日期]]) &amp; "年"</f>
        <v>2017年</v>
      </c>
      <c r="C690" s="4" t="str">
        <f>MONTH(月入库[[#This Row],[日期]]) &amp; "月"</f>
        <v>5月</v>
      </c>
      <c r="D690" s="4">
        <f>--TEXT(月入库[[#This Row],[日期]],"yyyymm")</f>
        <v>201705</v>
      </c>
      <c r="E690" t="s">
        <v>22</v>
      </c>
      <c r="F690" t="s">
        <v>33</v>
      </c>
      <c r="G690">
        <v>1000000031</v>
      </c>
      <c r="H690" t="s">
        <v>32</v>
      </c>
      <c r="I690" t="s">
        <v>13</v>
      </c>
      <c r="J690">
        <v>20000018</v>
      </c>
      <c r="K690" t="s">
        <v>81</v>
      </c>
      <c r="L690" s="2">
        <v>3.3</v>
      </c>
    </row>
    <row r="691" spans="1:12" x14ac:dyDescent="0.2">
      <c r="A691" s="1">
        <v>42886</v>
      </c>
      <c r="B691" s="4" t="str">
        <f>YEAR(月入库[[#This Row],[日期]]) &amp; "年"</f>
        <v>2017年</v>
      </c>
      <c r="C691" s="4" t="str">
        <f>MONTH(月入库[[#This Row],[日期]]) &amp; "月"</f>
        <v>5月</v>
      </c>
      <c r="D691" s="4">
        <f>--TEXT(月入库[[#This Row],[日期]],"yyyymm")</f>
        <v>201705</v>
      </c>
      <c r="E691" t="s">
        <v>22</v>
      </c>
      <c r="F691" t="s">
        <v>33</v>
      </c>
      <c r="G691">
        <v>1000000031</v>
      </c>
      <c r="H691" t="s">
        <v>32</v>
      </c>
      <c r="I691" t="s">
        <v>13</v>
      </c>
      <c r="J691">
        <v>20000099</v>
      </c>
      <c r="K691" t="s">
        <v>20</v>
      </c>
      <c r="L691" s="2">
        <v>28.4</v>
      </c>
    </row>
    <row r="692" spans="1:12" x14ac:dyDescent="0.2">
      <c r="A692" s="1">
        <v>42886</v>
      </c>
      <c r="B692" s="4" t="str">
        <f>YEAR(月入库[[#This Row],[日期]]) &amp; "年"</f>
        <v>2017年</v>
      </c>
      <c r="C692" s="4" t="str">
        <f>MONTH(月入库[[#This Row],[日期]]) &amp; "月"</f>
        <v>5月</v>
      </c>
      <c r="D692" s="4">
        <f>--TEXT(月入库[[#This Row],[日期]],"yyyymm")</f>
        <v>201705</v>
      </c>
      <c r="E692" t="s">
        <v>22</v>
      </c>
      <c r="F692" t="s">
        <v>21</v>
      </c>
      <c r="G692">
        <v>1000002872</v>
      </c>
      <c r="H692" t="s">
        <v>19</v>
      </c>
      <c r="I692" t="s">
        <v>13</v>
      </c>
      <c r="J692">
        <v>20000099</v>
      </c>
      <c r="K692" t="s">
        <v>20</v>
      </c>
      <c r="L692" s="2">
        <v>0.3</v>
      </c>
    </row>
    <row r="693" spans="1:12" x14ac:dyDescent="0.2">
      <c r="A693" s="1">
        <v>42886</v>
      </c>
      <c r="B693" s="4" t="str">
        <f>YEAR(月入库[[#This Row],[日期]]) &amp; "年"</f>
        <v>2017年</v>
      </c>
      <c r="C693" s="4" t="str">
        <f>MONTH(月入库[[#This Row],[日期]]) &amp; "月"</f>
        <v>5月</v>
      </c>
      <c r="D693" s="4">
        <f>--TEXT(月入库[[#This Row],[日期]],"yyyymm")</f>
        <v>201705</v>
      </c>
      <c r="E693" t="s">
        <v>22</v>
      </c>
      <c r="F693" t="s">
        <v>61</v>
      </c>
      <c r="G693">
        <v>1000000579</v>
      </c>
      <c r="H693" t="s">
        <v>60</v>
      </c>
      <c r="I693" t="s">
        <v>13</v>
      </c>
      <c r="J693">
        <v>10000061</v>
      </c>
      <c r="K693" t="s">
        <v>28</v>
      </c>
      <c r="L693" s="2">
        <v>45.5</v>
      </c>
    </row>
    <row r="694" spans="1:12" x14ac:dyDescent="0.2">
      <c r="A694" s="1">
        <v>42886</v>
      </c>
      <c r="B694" s="4" t="str">
        <f>YEAR(月入库[[#This Row],[日期]]) &amp; "年"</f>
        <v>2017年</v>
      </c>
      <c r="C694" s="4" t="str">
        <f>MONTH(月入库[[#This Row],[日期]]) &amp; "月"</f>
        <v>5月</v>
      </c>
      <c r="D694" s="4">
        <f>--TEXT(月入库[[#This Row],[日期]],"yyyymm")</f>
        <v>201705</v>
      </c>
      <c r="E694" t="s">
        <v>22</v>
      </c>
      <c r="F694" t="s">
        <v>61</v>
      </c>
      <c r="G694">
        <v>1000000579</v>
      </c>
      <c r="H694" t="s">
        <v>60</v>
      </c>
      <c r="I694" t="s">
        <v>13</v>
      </c>
      <c r="J694">
        <v>10000078</v>
      </c>
      <c r="K694" t="s">
        <v>30</v>
      </c>
      <c r="L694" s="2">
        <v>9.4</v>
      </c>
    </row>
    <row r="695" spans="1:12" x14ac:dyDescent="0.2">
      <c r="A695" s="1">
        <v>42886</v>
      </c>
      <c r="B695" s="4" t="str">
        <f>YEAR(月入库[[#This Row],[日期]]) &amp; "年"</f>
        <v>2017年</v>
      </c>
      <c r="C695" s="4" t="str">
        <f>MONTH(月入库[[#This Row],[日期]]) &amp; "月"</f>
        <v>5月</v>
      </c>
      <c r="D695" s="4">
        <f>--TEXT(月入库[[#This Row],[日期]],"yyyymm")</f>
        <v>201705</v>
      </c>
      <c r="E695" t="s">
        <v>22</v>
      </c>
      <c r="F695" t="s">
        <v>61</v>
      </c>
      <c r="G695">
        <v>1000000579</v>
      </c>
      <c r="H695" t="s">
        <v>60</v>
      </c>
      <c r="I695" t="s">
        <v>13</v>
      </c>
      <c r="J695">
        <v>10000182</v>
      </c>
      <c r="K695" t="s">
        <v>31</v>
      </c>
      <c r="L695" s="2">
        <v>55.2</v>
      </c>
    </row>
    <row r="696" spans="1:12" x14ac:dyDescent="0.2">
      <c r="A696" s="1">
        <v>42886</v>
      </c>
      <c r="B696" s="4" t="str">
        <f>YEAR(月入库[[#This Row],[日期]]) &amp; "年"</f>
        <v>2017年</v>
      </c>
      <c r="C696" s="4" t="str">
        <f>MONTH(月入库[[#This Row],[日期]]) &amp; "月"</f>
        <v>5月</v>
      </c>
      <c r="D696" s="4">
        <f>--TEXT(月入库[[#This Row],[日期]],"yyyymm")</f>
        <v>201705</v>
      </c>
      <c r="E696" t="s">
        <v>22</v>
      </c>
      <c r="F696" t="s">
        <v>61</v>
      </c>
      <c r="G696">
        <v>1000000579</v>
      </c>
      <c r="H696" t="s">
        <v>60</v>
      </c>
      <c r="I696" t="s">
        <v>13</v>
      </c>
      <c r="J696">
        <v>10000211</v>
      </c>
      <c r="K696" t="s">
        <v>11</v>
      </c>
      <c r="L696" s="2">
        <v>5.6</v>
      </c>
    </row>
    <row r="697" spans="1:12" x14ac:dyDescent="0.2">
      <c r="A697" s="1">
        <v>42886</v>
      </c>
      <c r="B697" s="4" t="str">
        <f>YEAR(月入库[[#This Row],[日期]]) &amp; "年"</f>
        <v>2017年</v>
      </c>
      <c r="C697" s="4" t="str">
        <f>MONTH(月入库[[#This Row],[日期]]) &amp; "月"</f>
        <v>5月</v>
      </c>
      <c r="D697" s="4">
        <f>--TEXT(月入库[[#This Row],[日期]],"yyyymm")</f>
        <v>201705</v>
      </c>
      <c r="E697" t="s">
        <v>22</v>
      </c>
      <c r="F697" t="s">
        <v>61</v>
      </c>
      <c r="G697">
        <v>1000000579</v>
      </c>
      <c r="H697" t="s">
        <v>60</v>
      </c>
      <c r="I697" t="s">
        <v>13</v>
      </c>
      <c r="J697">
        <v>20000099</v>
      </c>
      <c r="K697" t="s">
        <v>20</v>
      </c>
      <c r="L697" s="2">
        <v>10.199999999999999</v>
      </c>
    </row>
    <row r="698" spans="1:12" x14ac:dyDescent="0.2">
      <c r="A698" s="1">
        <v>42886</v>
      </c>
      <c r="B698" s="4" t="str">
        <f>YEAR(月入库[[#This Row],[日期]]) &amp; "年"</f>
        <v>2017年</v>
      </c>
      <c r="C698" s="4" t="str">
        <f>MONTH(月入库[[#This Row],[日期]]) &amp; "月"</f>
        <v>5月</v>
      </c>
      <c r="D698" s="4">
        <f>--TEXT(月入库[[#This Row],[日期]],"yyyymm")</f>
        <v>201705</v>
      </c>
      <c r="E698" t="s">
        <v>22</v>
      </c>
      <c r="F698" t="s">
        <v>35</v>
      </c>
      <c r="G698">
        <v>1000000047</v>
      </c>
      <c r="H698" t="s">
        <v>34</v>
      </c>
      <c r="I698" t="s">
        <v>13</v>
      </c>
      <c r="J698">
        <v>10000061</v>
      </c>
      <c r="K698" t="s">
        <v>28</v>
      </c>
      <c r="L698" s="2">
        <v>23.9</v>
      </c>
    </row>
    <row r="699" spans="1:12" x14ac:dyDescent="0.2">
      <c r="A699" s="1">
        <v>42886</v>
      </c>
      <c r="B699" s="4" t="str">
        <f>YEAR(月入库[[#This Row],[日期]]) &amp; "年"</f>
        <v>2017年</v>
      </c>
      <c r="C699" s="4" t="str">
        <f>MONTH(月入库[[#This Row],[日期]]) &amp; "月"</f>
        <v>5月</v>
      </c>
      <c r="D699" s="4">
        <f>--TEXT(月入库[[#This Row],[日期]],"yyyymm")</f>
        <v>201705</v>
      </c>
      <c r="E699" t="s">
        <v>22</v>
      </c>
      <c r="F699" t="s">
        <v>35</v>
      </c>
      <c r="G699">
        <v>1000000047</v>
      </c>
      <c r="H699" t="s">
        <v>34</v>
      </c>
      <c r="I699" t="s">
        <v>13</v>
      </c>
      <c r="J699">
        <v>10000064</v>
      </c>
      <c r="K699" t="s">
        <v>53</v>
      </c>
      <c r="L699" s="2">
        <v>14</v>
      </c>
    </row>
    <row r="700" spans="1:12" x14ac:dyDescent="0.2">
      <c r="A700" s="1">
        <v>42886</v>
      </c>
      <c r="B700" s="4" t="str">
        <f>YEAR(月入库[[#This Row],[日期]]) &amp; "年"</f>
        <v>2017年</v>
      </c>
      <c r="C700" s="4" t="str">
        <f>MONTH(月入库[[#This Row],[日期]]) &amp; "月"</f>
        <v>5月</v>
      </c>
      <c r="D700" s="4">
        <f>--TEXT(月入库[[#This Row],[日期]],"yyyymm")</f>
        <v>201705</v>
      </c>
      <c r="E700" t="s">
        <v>22</v>
      </c>
      <c r="F700" t="s">
        <v>35</v>
      </c>
      <c r="G700">
        <v>1000000047</v>
      </c>
      <c r="H700" t="s">
        <v>34</v>
      </c>
      <c r="I700" t="s">
        <v>13</v>
      </c>
      <c r="J700">
        <v>10000078</v>
      </c>
      <c r="K700" t="s">
        <v>30</v>
      </c>
      <c r="L700" s="2">
        <v>122.69999999999999</v>
      </c>
    </row>
    <row r="701" spans="1:12" x14ac:dyDescent="0.2">
      <c r="A701" s="1">
        <v>42886</v>
      </c>
      <c r="B701" s="4" t="str">
        <f>YEAR(月入库[[#This Row],[日期]]) &amp; "年"</f>
        <v>2017年</v>
      </c>
      <c r="C701" s="4" t="str">
        <f>MONTH(月入库[[#This Row],[日期]]) &amp; "月"</f>
        <v>5月</v>
      </c>
      <c r="D701" s="4">
        <f>--TEXT(月入库[[#This Row],[日期]],"yyyymm")</f>
        <v>201705</v>
      </c>
      <c r="E701" t="s">
        <v>22</v>
      </c>
      <c r="F701" t="s">
        <v>35</v>
      </c>
      <c r="G701">
        <v>1000000047</v>
      </c>
      <c r="H701" t="s">
        <v>34</v>
      </c>
      <c r="I701" t="s">
        <v>13</v>
      </c>
      <c r="J701">
        <v>10000131</v>
      </c>
      <c r="K701" t="s">
        <v>38</v>
      </c>
      <c r="L701" s="2">
        <v>26.2</v>
      </c>
    </row>
    <row r="702" spans="1:12" x14ac:dyDescent="0.2">
      <c r="A702" s="1">
        <v>42886</v>
      </c>
      <c r="B702" s="4" t="str">
        <f>YEAR(月入库[[#This Row],[日期]]) &amp; "年"</f>
        <v>2017年</v>
      </c>
      <c r="C702" s="4" t="str">
        <f>MONTH(月入库[[#This Row],[日期]]) &amp; "月"</f>
        <v>5月</v>
      </c>
      <c r="D702" s="4">
        <f>--TEXT(月入库[[#This Row],[日期]],"yyyymm")</f>
        <v>201705</v>
      </c>
      <c r="E702" t="s">
        <v>22</v>
      </c>
      <c r="F702" t="s">
        <v>35</v>
      </c>
      <c r="G702">
        <v>1000000047</v>
      </c>
      <c r="H702" t="s">
        <v>34</v>
      </c>
      <c r="I702" t="s">
        <v>13</v>
      </c>
      <c r="J702">
        <v>10000182</v>
      </c>
      <c r="K702" t="s">
        <v>31</v>
      </c>
      <c r="L702" s="2">
        <v>72.2</v>
      </c>
    </row>
    <row r="703" spans="1:12" x14ac:dyDescent="0.2">
      <c r="A703" s="1">
        <v>42886</v>
      </c>
      <c r="B703" s="4" t="str">
        <f>YEAR(月入库[[#This Row],[日期]]) &amp; "年"</f>
        <v>2017年</v>
      </c>
      <c r="C703" s="4" t="str">
        <f>MONTH(月入库[[#This Row],[日期]]) &amp; "月"</f>
        <v>5月</v>
      </c>
      <c r="D703" s="4">
        <f>--TEXT(月入库[[#This Row],[日期]],"yyyymm")</f>
        <v>201705</v>
      </c>
      <c r="E703" t="s">
        <v>22</v>
      </c>
      <c r="F703" t="s">
        <v>35</v>
      </c>
      <c r="G703">
        <v>1000000047</v>
      </c>
      <c r="H703" t="s">
        <v>34</v>
      </c>
      <c r="I703" t="s">
        <v>13</v>
      </c>
      <c r="J703">
        <v>20000099</v>
      </c>
      <c r="K703" t="s">
        <v>20</v>
      </c>
      <c r="L703" s="2">
        <v>5.0999999999999996</v>
      </c>
    </row>
    <row r="704" spans="1:12" x14ac:dyDescent="0.2">
      <c r="A704" s="1">
        <v>42886</v>
      </c>
      <c r="B704" s="4" t="str">
        <f>YEAR(月入库[[#This Row],[日期]]) &amp; "年"</f>
        <v>2017年</v>
      </c>
      <c r="C704" s="4" t="str">
        <f>MONTH(月入库[[#This Row],[日期]]) &amp; "月"</f>
        <v>5月</v>
      </c>
      <c r="D704" s="4">
        <f>--TEXT(月入库[[#This Row],[日期]],"yyyymm")</f>
        <v>201705</v>
      </c>
      <c r="E704" t="s">
        <v>43</v>
      </c>
      <c r="F704" t="s">
        <v>51</v>
      </c>
      <c r="G704">
        <v>1000000460</v>
      </c>
      <c r="H704" t="s">
        <v>50</v>
      </c>
      <c r="I704" t="s">
        <v>26</v>
      </c>
      <c r="J704">
        <v>40000080</v>
      </c>
      <c r="K704" t="s">
        <v>67</v>
      </c>
      <c r="L704" s="2">
        <v>2.5</v>
      </c>
    </row>
    <row r="705" spans="1:12" x14ac:dyDescent="0.2">
      <c r="A705" s="1">
        <v>42886</v>
      </c>
      <c r="B705" s="4" t="str">
        <f>YEAR(月入库[[#This Row],[日期]]) &amp; "年"</f>
        <v>2017年</v>
      </c>
      <c r="C705" s="4" t="str">
        <f>MONTH(月入库[[#This Row],[日期]]) &amp; "月"</f>
        <v>5月</v>
      </c>
      <c r="D705" s="4">
        <f>--TEXT(月入库[[#This Row],[日期]],"yyyymm")</f>
        <v>201705</v>
      </c>
      <c r="E705" t="s">
        <v>43</v>
      </c>
      <c r="F705" t="s">
        <v>51</v>
      </c>
      <c r="G705">
        <v>1000000460</v>
      </c>
      <c r="H705" t="s">
        <v>50</v>
      </c>
      <c r="I705" t="s">
        <v>26</v>
      </c>
      <c r="J705">
        <v>40000085</v>
      </c>
      <c r="K705" t="s">
        <v>24</v>
      </c>
      <c r="L705" s="2">
        <v>269.5</v>
      </c>
    </row>
    <row r="706" spans="1:12" x14ac:dyDescent="0.2">
      <c r="A706" s="1">
        <v>42886</v>
      </c>
      <c r="B706" s="4" t="str">
        <f>YEAR(月入库[[#This Row],[日期]]) &amp; "年"</f>
        <v>2017年</v>
      </c>
      <c r="C706" s="4" t="str">
        <f>MONTH(月入库[[#This Row],[日期]]) &amp; "月"</f>
        <v>5月</v>
      </c>
      <c r="D706" s="4">
        <f>--TEXT(月入库[[#This Row],[日期]],"yyyymm")</f>
        <v>201705</v>
      </c>
      <c r="E706" t="s">
        <v>43</v>
      </c>
      <c r="F706" t="s">
        <v>42</v>
      </c>
      <c r="G706">
        <v>1000000931</v>
      </c>
      <c r="H706" t="s">
        <v>41</v>
      </c>
      <c r="I706" t="s">
        <v>26</v>
      </c>
      <c r="J706">
        <v>40000085</v>
      </c>
      <c r="K706" t="s">
        <v>24</v>
      </c>
      <c r="L706" s="2">
        <v>231</v>
      </c>
    </row>
    <row r="707" spans="1:12" x14ac:dyDescent="0.2">
      <c r="A707" s="1">
        <v>42886</v>
      </c>
      <c r="B707" s="4" t="str">
        <f>YEAR(月入库[[#This Row],[日期]]) &amp; "年"</f>
        <v>2017年</v>
      </c>
      <c r="C707" s="4" t="str">
        <f>MONTH(月入库[[#This Row],[日期]]) &amp; "月"</f>
        <v>5月</v>
      </c>
      <c r="D707" s="4">
        <f>--TEXT(月入库[[#This Row],[日期]],"yyyymm")</f>
        <v>201705</v>
      </c>
      <c r="E707" t="s">
        <v>43</v>
      </c>
      <c r="F707" t="s">
        <v>42</v>
      </c>
      <c r="G707">
        <v>1000001014</v>
      </c>
      <c r="H707" t="s">
        <v>44</v>
      </c>
      <c r="I707" t="s">
        <v>26</v>
      </c>
      <c r="J707">
        <v>40000085</v>
      </c>
      <c r="K707" t="s">
        <v>24</v>
      </c>
      <c r="L707" s="2">
        <v>38.5</v>
      </c>
    </row>
    <row r="708" spans="1:12" x14ac:dyDescent="0.2">
      <c r="A708" s="1">
        <v>42886</v>
      </c>
      <c r="B708" s="4" t="str">
        <f>YEAR(月入库[[#This Row],[日期]]) &amp; "年"</f>
        <v>2017年</v>
      </c>
      <c r="C708" s="4" t="str">
        <f>MONTH(月入库[[#This Row],[日期]]) &amp; "月"</f>
        <v>5月</v>
      </c>
      <c r="D708" s="4">
        <f>--TEXT(月入库[[#This Row],[日期]],"yyyymm")</f>
        <v>201705</v>
      </c>
      <c r="E708" t="s">
        <v>43</v>
      </c>
      <c r="F708" t="s">
        <v>66</v>
      </c>
      <c r="G708">
        <v>1000001135</v>
      </c>
      <c r="H708" t="s">
        <v>65</v>
      </c>
      <c r="I708" t="s">
        <v>26</v>
      </c>
      <c r="J708">
        <v>40000080</v>
      </c>
      <c r="K708" t="s">
        <v>67</v>
      </c>
      <c r="L708" s="2">
        <v>2.5</v>
      </c>
    </row>
    <row r="709" spans="1:12" x14ac:dyDescent="0.2">
      <c r="A709" s="1">
        <v>42886</v>
      </c>
      <c r="B709" s="4" t="str">
        <f>YEAR(月入库[[#This Row],[日期]]) &amp; "年"</f>
        <v>2017年</v>
      </c>
      <c r="C709" s="4" t="str">
        <f>MONTH(月入库[[#This Row],[日期]]) &amp; "月"</f>
        <v>5月</v>
      </c>
      <c r="D709" s="4">
        <f>--TEXT(月入库[[#This Row],[日期]],"yyyymm")</f>
        <v>201705</v>
      </c>
      <c r="E709" t="s">
        <v>43</v>
      </c>
      <c r="F709" t="s">
        <v>80</v>
      </c>
      <c r="G709">
        <v>1000003498</v>
      </c>
      <c r="H709" t="s">
        <v>79</v>
      </c>
      <c r="I709" t="s">
        <v>26</v>
      </c>
      <c r="J709">
        <v>40000080</v>
      </c>
      <c r="K709" t="s">
        <v>67</v>
      </c>
      <c r="L709" s="2">
        <v>2.5</v>
      </c>
    </row>
    <row r="710" spans="1:12" x14ac:dyDescent="0.2">
      <c r="A710" s="1">
        <v>42886</v>
      </c>
      <c r="B710" s="4" t="str">
        <f>YEAR(月入库[[#This Row],[日期]]) &amp; "年"</f>
        <v>2017年</v>
      </c>
      <c r="C710" s="4" t="str">
        <f>MONTH(月入库[[#This Row],[日期]]) &amp; "月"</f>
        <v>5月</v>
      </c>
      <c r="D710" s="4">
        <f>--TEXT(月入库[[#This Row],[日期]],"yyyymm")</f>
        <v>201705</v>
      </c>
      <c r="E710" t="s">
        <v>9</v>
      </c>
      <c r="F710" t="s">
        <v>15</v>
      </c>
      <c r="G710">
        <v>1000002986</v>
      </c>
      <c r="H710" t="s">
        <v>14</v>
      </c>
      <c r="I710" t="s">
        <v>26</v>
      </c>
      <c r="J710">
        <v>40000080</v>
      </c>
      <c r="K710" t="s">
        <v>67</v>
      </c>
      <c r="L710" s="2">
        <v>22.4</v>
      </c>
    </row>
    <row r="711" spans="1:12" x14ac:dyDescent="0.2">
      <c r="A711" s="1">
        <v>42886</v>
      </c>
      <c r="B711" s="4" t="str">
        <f>YEAR(月入库[[#This Row],[日期]]) &amp; "年"</f>
        <v>2017年</v>
      </c>
      <c r="C711" s="4" t="str">
        <f>MONTH(月入库[[#This Row],[日期]]) &amp; "月"</f>
        <v>5月</v>
      </c>
      <c r="D711" s="4">
        <f>--TEXT(月入库[[#This Row],[日期]],"yyyymm")</f>
        <v>201705</v>
      </c>
      <c r="E711" t="s">
        <v>9</v>
      </c>
      <c r="F711" t="s">
        <v>8</v>
      </c>
      <c r="G711">
        <v>1000000070</v>
      </c>
      <c r="H711" t="s">
        <v>7</v>
      </c>
      <c r="I711" t="s">
        <v>26</v>
      </c>
      <c r="J711">
        <v>40000080</v>
      </c>
      <c r="K711" t="s">
        <v>67</v>
      </c>
      <c r="L711" s="2">
        <v>52.6</v>
      </c>
    </row>
    <row r="712" spans="1:12" x14ac:dyDescent="0.2">
      <c r="A712" s="1">
        <v>42886</v>
      </c>
      <c r="B712" s="4" t="str">
        <f>YEAR(月入库[[#This Row],[日期]]) &amp; "年"</f>
        <v>2017年</v>
      </c>
      <c r="C712" s="4" t="str">
        <f>MONTH(月入库[[#This Row],[日期]]) &amp; "月"</f>
        <v>5月</v>
      </c>
      <c r="D712" s="4">
        <f>--TEXT(月入库[[#This Row],[日期]],"yyyymm")</f>
        <v>201705</v>
      </c>
      <c r="E712" t="s">
        <v>9</v>
      </c>
      <c r="F712" t="s">
        <v>72</v>
      </c>
      <c r="G712">
        <v>1000000064</v>
      </c>
      <c r="H712" t="s">
        <v>76</v>
      </c>
      <c r="I712" t="s">
        <v>26</v>
      </c>
      <c r="J712">
        <v>40000080</v>
      </c>
      <c r="K712" t="s">
        <v>67</v>
      </c>
      <c r="L712" s="2">
        <v>110.2</v>
      </c>
    </row>
    <row r="713" spans="1:12" x14ac:dyDescent="0.2">
      <c r="A713" s="1">
        <v>42886</v>
      </c>
      <c r="B713" s="4" t="str">
        <f>YEAR(月入库[[#This Row],[日期]]) &amp; "年"</f>
        <v>2017年</v>
      </c>
      <c r="C713" s="4" t="str">
        <f>MONTH(月入库[[#This Row],[日期]]) &amp; "月"</f>
        <v>5月</v>
      </c>
      <c r="D713" s="4">
        <f>--TEXT(月入库[[#This Row],[日期]],"yyyymm")</f>
        <v>201705</v>
      </c>
      <c r="E713" t="s">
        <v>9</v>
      </c>
      <c r="F713" t="s">
        <v>17</v>
      </c>
      <c r="G713">
        <v>1000000059</v>
      </c>
      <c r="H713" t="s">
        <v>55</v>
      </c>
      <c r="I713" t="s">
        <v>26</v>
      </c>
      <c r="J713">
        <v>40000080</v>
      </c>
      <c r="K713" t="s">
        <v>67</v>
      </c>
      <c r="L713" s="2">
        <v>75.099999999999994</v>
      </c>
    </row>
    <row r="714" spans="1:12" x14ac:dyDescent="0.2">
      <c r="A714" s="1">
        <v>42886</v>
      </c>
      <c r="B714" s="4" t="str">
        <f>YEAR(月入库[[#This Row],[日期]]) &amp; "年"</f>
        <v>2017年</v>
      </c>
      <c r="C714" s="4" t="str">
        <f>MONTH(月入库[[#This Row],[日期]]) &amp; "月"</f>
        <v>5月</v>
      </c>
      <c r="D714" s="4">
        <f>--TEXT(月入库[[#This Row],[日期]],"yyyymm")</f>
        <v>201705</v>
      </c>
      <c r="E714" t="s">
        <v>9</v>
      </c>
      <c r="F714" t="s">
        <v>17</v>
      </c>
      <c r="G714">
        <v>1000000059</v>
      </c>
      <c r="H714" t="s">
        <v>55</v>
      </c>
      <c r="I714" t="s">
        <v>26</v>
      </c>
      <c r="J714">
        <v>40000085</v>
      </c>
      <c r="K714" t="s">
        <v>24</v>
      </c>
      <c r="L714" s="2">
        <v>59.5</v>
      </c>
    </row>
    <row r="715" spans="1:12" x14ac:dyDescent="0.2">
      <c r="A715" s="1">
        <v>42886</v>
      </c>
      <c r="B715" s="4" t="str">
        <f>YEAR(月入库[[#This Row],[日期]]) &amp; "年"</f>
        <v>2017年</v>
      </c>
      <c r="C715" s="4" t="str">
        <f>MONTH(月入库[[#This Row],[日期]]) &amp; "月"</f>
        <v>5月</v>
      </c>
      <c r="D715" s="4">
        <f>--TEXT(月入库[[#This Row],[日期]],"yyyymm")</f>
        <v>201705</v>
      </c>
      <c r="E715" t="s">
        <v>22</v>
      </c>
      <c r="F715" t="s">
        <v>64</v>
      </c>
      <c r="G715">
        <v>1000002973</v>
      </c>
      <c r="H715" t="s">
        <v>63</v>
      </c>
      <c r="I715" t="s">
        <v>26</v>
      </c>
      <c r="J715">
        <v>40000085</v>
      </c>
      <c r="K715" t="s">
        <v>24</v>
      </c>
      <c r="L715" s="2">
        <v>19.2</v>
      </c>
    </row>
    <row r="716" spans="1:12" x14ac:dyDescent="0.2">
      <c r="A716" s="1">
        <v>42886</v>
      </c>
      <c r="B716" s="4" t="str">
        <f>YEAR(月入库[[#This Row],[日期]]) &amp; "年"</f>
        <v>2017年</v>
      </c>
      <c r="C716" s="4" t="str">
        <f>MONTH(月入库[[#This Row],[日期]]) &amp; "月"</f>
        <v>5月</v>
      </c>
      <c r="D716" s="4">
        <f>--TEXT(月入库[[#This Row],[日期]],"yyyymm")</f>
        <v>201705</v>
      </c>
      <c r="E716" t="s">
        <v>22</v>
      </c>
      <c r="F716" t="s">
        <v>69</v>
      </c>
      <c r="G716">
        <v>1000003349</v>
      </c>
      <c r="H716" t="s">
        <v>68</v>
      </c>
      <c r="I716" t="s">
        <v>26</v>
      </c>
      <c r="J716">
        <v>40000080</v>
      </c>
      <c r="K716" t="s">
        <v>67</v>
      </c>
      <c r="L716" s="2">
        <v>1.3</v>
      </c>
    </row>
    <row r="717" spans="1:12" x14ac:dyDescent="0.2">
      <c r="A717" s="1">
        <v>42886</v>
      </c>
      <c r="B717" s="4" t="str">
        <f>YEAR(月入库[[#This Row],[日期]]) &amp; "年"</f>
        <v>2017年</v>
      </c>
      <c r="C717" s="4" t="str">
        <f>MONTH(月入库[[#This Row],[日期]]) &amp; "月"</f>
        <v>5月</v>
      </c>
      <c r="D717" s="4">
        <f>--TEXT(月入库[[#This Row],[日期]],"yyyymm")</f>
        <v>201705</v>
      </c>
      <c r="E717" t="s">
        <v>22</v>
      </c>
      <c r="F717" t="s">
        <v>29</v>
      </c>
      <c r="G717">
        <v>1000000054</v>
      </c>
      <c r="H717" t="s">
        <v>36</v>
      </c>
      <c r="I717" t="s">
        <v>26</v>
      </c>
      <c r="J717">
        <v>40000085</v>
      </c>
      <c r="K717" t="s">
        <v>24</v>
      </c>
      <c r="L717" s="2">
        <v>613.39999999999986</v>
      </c>
    </row>
    <row r="718" spans="1:12" x14ac:dyDescent="0.2">
      <c r="A718" s="1">
        <v>42886</v>
      </c>
      <c r="B718" s="4" t="str">
        <f>YEAR(月入库[[#This Row],[日期]]) &amp; "年"</f>
        <v>2017年</v>
      </c>
      <c r="C718" s="4" t="str">
        <f>MONTH(月入库[[#This Row],[日期]]) &amp; "月"</f>
        <v>5月</v>
      </c>
      <c r="D718" s="4">
        <f>--TEXT(月入库[[#This Row],[日期]],"yyyymm")</f>
        <v>201705</v>
      </c>
      <c r="E718" t="s">
        <v>22</v>
      </c>
      <c r="F718" t="s">
        <v>25</v>
      </c>
      <c r="G718">
        <v>1000003183</v>
      </c>
      <c r="H718" t="s">
        <v>23</v>
      </c>
      <c r="I718" t="s">
        <v>26</v>
      </c>
      <c r="J718">
        <v>40000085</v>
      </c>
      <c r="K718" t="s">
        <v>24</v>
      </c>
      <c r="L718" s="2">
        <v>6.1</v>
      </c>
    </row>
    <row r="719" spans="1:12" x14ac:dyDescent="0.2">
      <c r="A719" s="1">
        <v>42886</v>
      </c>
      <c r="B719" s="4" t="str">
        <f>YEAR(月入库[[#This Row],[日期]]) &amp; "年"</f>
        <v>2017年</v>
      </c>
      <c r="C719" s="4" t="str">
        <f>MONTH(月入库[[#This Row],[日期]]) &amp; "月"</f>
        <v>5月</v>
      </c>
      <c r="D719" s="4">
        <f>--TEXT(月入库[[#This Row],[日期]],"yyyymm")</f>
        <v>201705</v>
      </c>
      <c r="E719" t="s">
        <v>22</v>
      </c>
      <c r="F719" t="s">
        <v>33</v>
      </c>
      <c r="G719">
        <v>1000000031</v>
      </c>
      <c r="H719" t="s">
        <v>32</v>
      </c>
      <c r="I719" t="s">
        <v>26</v>
      </c>
      <c r="J719">
        <v>40000085</v>
      </c>
      <c r="K719" t="s">
        <v>24</v>
      </c>
      <c r="L719" s="2">
        <v>137.80000000000001</v>
      </c>
    </row>
    <row r="720" spans="1:12" x14ac:dyDescent="0.2">
      <c r="A720" s="1">
        <v>42886</v>
      </c>
      <c r="B720" s="4" t="str">
        <f>YEAR(月入库[[#This Row],[日期]]) &amp; "年"</f>
        <v>2017年</v>
      </c>
      <c r="C720" s="4" t="str">
        <f>MONTH(月入库[[#This Row],[日期]]) &amp; "月"</f>
        <v>5月</v>
      </c>
      <c r="D720" s="4">
        <f>--TEXT(月入库[[#This Row],[日期]],"yyyymm")</f>
        <v>201705</v>
      </c>
      <c r="E720" t="s">
        <v>22</v>
      </c>
      <c r="F720" t="s">
        <v>61</v>
      </c>
      <c r="G720">
        <v>1000000579</v>
      </c>
      <c r="H720" t="s">
        <v>60</v>
      </c>
      <c r="I720" t="s">
        <v>26</v>
      </c>
      <c r="J720">
        <v>40000085</v>
      </c>
      <c r="K720" t="s">
        <v>24</v>
      </c>
      <c r="L720" s="2">
        <v>150.30000000000001</v>
      </c>
    </row>
    <row r="721" spans="1:12" x14ac:dyDescent="0.2">
      <c r="A721" s="1">
        <v>42916</v>
      </c>
      <c r="B721" s="4" t="str">
        <f>YEAR(月入库[[#This Row],[日期]]) &amp; "年"</f>
        <v>2017年</v>
      </c>
      <c r="C721" s="4" t="str">
        <f>MONTH(月入库[[#This Row],[日期]]) &amp; "月"</f>
        <v>6月</v>
      </c>
      <c r="D721" s="4">
        <f>--TEXT(月入库[[#This Row],[日期]],"yyyymm")</f>
        <v>201706</v>
      </c>
      <c r="E721" t="s">
        <v>43</v>
      </c>
      <c r="F721" t="s">
        <v>51</v>
      </c>
      <c r="G721">
        <v>1000000460</v>
      </c>
      <c r="H721" t="s">
        <v>50</v>
      </c>
      <c r="I721" t="s">
        <v>13</v>
      </c>
      <c r="J721">
        <v>10000131</v>
      </c>
      <c r="K721" t="s">
        <v>38</v>
      </c>
      <c r="L721" s="2">
        <v>54.161999999999999</v>
      </c>
    </row>
    <row r="722" spans="1:12" x14ac:dyDescent="0.2">
      <c r="A722" s="1">
        <v>42916</v>
      </c>
      <c r="B722" s="4" t="str">
        <f>YEAR(月入库[[#This Row],[日期]]) &amp; "年"</f>
        <v>2017年</v>
      </c>
      <c r="C722" s="4" t="str">
        <f>MONTH(月入库[[#This Row],[日期]]) &amp; "月"</f>
        <v>6月</v>
      </c>
      <c r="D722" s="4">
        <f>--TEXT(月入库[[#This Row],[日期]],"yyyymm")</f>
        <v>201706</v>
      </c>
      <c r="E722" t="s">
        <v>43</v>
      </c>
      <c r="F722" t="s">
        <v>51</v>
      </c>
      <c r="G722">
        <v>1000000460</v>
      </c>
      <c r="H722" t="s">
        <v>50</v>
      </c>
      <c r="I722" t="s">
        <v>13</v>
      </c>
      <c r="J722">
        <v>10000182</v>
      </c>
      <c r="K722" t="s">
        <v>31</v>
      </c>
      <c r="L722" s="2">
        <v>22.134</v>
      </c>
    </row>
    <row r="723" spans="1:12" x14ac:dyDescent="0.2">
      <c r="A723" s="1">
        <v>42916</v>
      </c>
      <c r="B723" s="4" t="str">
        <f>YEAR(月入库[[#This Row],[日期]]) &amp; "年"</f>
        <v>2017年</v>
      </c>
      <c r="C723" s="4" t="str">
        <f>MONTH(月入库[[#This Row],[日期]]) &amp; "月"</f>
        <v>6月</v>
      </c>
      <c r="D723" s="4">
        <f>--TEXT(月入库[[#This Row],[日期]],"yyyymm")</f>
        <v>201706</v>
      </c>
      <c r="E723" t="s">
        <v>43</v>
      </c>
      <c r="F723" t="s">
        <v>42</v>
      </c>
      <c r="G723">
        <v>1000000931</v>
      </c>
      <c r="H723" t="s">
        <v>41</v>
      </c>
      <c r="I723" t="s">
        <v>13</v>
      </c>
      <c r="J723">
        <v>10000078</v>
      </c>
      <c r="K723" t="s">
        <v>30</v>
      </c>
      <c r="L723" s="2">
        <v>74.460000000000008</v>
      </c>
    </row>
    <row r="724" spans="1:12" x14ac:dyDescent="0.2">
      <c r="A724" s="1">
        <v>42916</v>
      </c>
      <c r="B724" s="4" t="str">
        <f>YEAR(月入库[[#This Row],[日期]]) &amp; "年"</f>
        <v>2017年</v>
      </c>
      <c r="C724" s="4" t="str">
        <f>MONTH(月入库[[#This Row],[日期]]) &amp; "月"</f>
        <v>6月</v>
      </c>
      <c r="D724" s="4">
        <f>--TEXT(月入库[[#This Row],[日期]],"yyyymm")</f>
        <v>201706</v>
      </c>
      <c r="E724" t="s">
        <v>43</v>
      </c>
      <c r="F724" t="s">
        <v>42</v>
      </c>
      <c r="G724">
        <v>1000000931</v>
      </c>
      <c r="H724" t="s">
        <v>41</v>
      </c>
      <c r="I724" t="s">
        <v>13</v>
      </c>
      <c r="J724">
        <v>10000131</v>
      </c>
      <c r="K724" t="s">
        <v>38</v>
      </c>
      <c r="L724" s="2">
        <v>193.80000000000004</v>
      </c>
    </row>
    <row r="725" spans="1:12" x14ac:dyDescent="0.2">
      <c r="A725" s="1">
        <v>42916</v>
      </c>
      <c r="B725" s="4" t="str">
        <f>YEAR(月入库[[#This Row],[日期]]) &amp; "年"</f>
        <v>2017年</v>
      </c>
      <c r="C725" s="4" t="str">
        <f>MONTH(月入库[[#This Row],[日期]]) &amp; "月"</f>
        <v>6月</v>
      </c>
      <c r="D725" s="4">
        <f>--TEXT(月入库[[#This Row],[日期]],"yyyymm")</f>
        <v>201706</v>
      </c>
      <c r="E725" t="s">
        <v>43</v>
      </c>
      <c r="F725" t="s">
        <v>42</v>
      </c>
      <c r="G725">
        <v>1000000931</v>
      </c>
      <c r="H725" t="s">
        <v>41</v>
      </c>
      <c r="I725" t="s">
        <v>13</v>
      </c>
      <c r="J725">
        <v>10000136</v>
      </c>
      <c r="K725" t="s">
        <v>40</v>
      </c>
      <c r="L725" s="2">
        <v>2.5499999999999998</v>
      </c>
    </row>
    <row r="726" spans="1:12" x14ac:dyDescent="0.2">
      <c r="A726" s="1">
        <v>42916</v>
      </c>
      <c r="B726" s="4" t="str">
        <f>YEAR(月入库[[#This Row],[日期]]) &amp; "年"</f>
        <v>2017年</v>
      </c>
      <c r="C726" s="4" t="str">
        <f>MONTH(月入库[[#This Row],[日期]]) &amp; "月"</f>
        <v>6月</v>
      </c>
      <c r="D726" s="4">
        <f>--TEXT(月入库[[#This Row],[日期]],"yyyymm")</f>
        <v>201706</v>
      </c>
      <c r="E726" t="s">
        <v>43</v>
      </c>
      <c r="F726" t="s">
        <v>42</v>
      </c>
      <c r="G726">
        <v>1000000931</v>
      </c>
      <c r="H726" t="s">
        <v>41</v>
      </c>
      <c r="I726" t="s">
        <v>13</v>
      </c>
      <c r="J726">
        <v>10000182</v>
      </c>
      <c r="K726" t="s">
        <v>31</v>
      </c>
      <c r="L726" s="2">
        <v>76.805999999999997</v>
      </c>
    </row>
    <row r="727" spans="1:12" x14ac:dyDescent="0.2">
      <c r="A727" s="1">
        <v>42916</v>
      </c>
      <c r="B727" s="4" t="str">
        <f>YEAR(月入库[[#This Row],[日期]]) &amp; "年"</f>
        <v>2017年</v>
      </c>
      <c r="C727" s="4" t="str">
        <f>MONTH(月入库[[#This Row],[日期]]) &amp; "月"</f>
        <v>6月</v>
      </c>
      <c r="D727" s="4">
        <f>--TEXT(月入库[[#This Row],[日期]],"yyyymm")</f>
        <v>201706</v>
      </c>
      <c r="E727" t="s">
        <v>43</v>
      </c>
      <c r="F727" t="s">
        <v>42</v>
      </c>
      <c r="G727">
        <v>1000000931</v>
      </c>
      <c r="H727" t="s">
        <v>41</v>
      </c>
      <c r="I727" t="s">
        <v>13</v>
      </c>
      <c r="J727">
        <v>20000099</v>
      </c>
      <c r="K727" t="s">
        <v>20</v>
      </c>
      <c r="L727" s="2">
        <v>47.736000000000004</v>
      </c>
    </row>
    <row r="728" spans="1:12" x14ac:dyDescent="0.2">
      <c r="A728" s="1">
        <v>42916</v>
      </c>
      <c r="B728" s="4" t="str">
        <f>YEAR(月入库[[#This Row],[日期]]) &amp; "年"</f>
        <v>2017年</v>
      </c>
      <c r="C728" s="4" t="str">
        <f>MONTH(月入库[[#This Row],[日期]]) &amp; "月"</f>
        <v>6月</v>
      </c>
      <c r="D728" s="4">
        <f>--TEXT(月入库[[#This Row],[日期]],"yyyymm")</f>
        <v>201706</v>
      </c>
      <c r="E728" t="s">
        <v>43</v>
      </c>
      <c r="F728" t="s">
        <v>42</v>
      </c>
      <c r="G728">
        <v>1000001014</v>
      </c>
      <c r="H728" t="s">
        <v>44</v>
      </c>
      <c r="I728" t="s">
        <v>13</v>
      </c>
      <c r="J728">
        <v>10000078</v>
      </c>
      <c r="K728" t="s">
        <v>30</v>
      </c>
      <c r="L728" s="2">
        <v>61.607999999999997</v>
      </c>
    </row>
    <row r="729" spans="1:12" x14ac:dyDescent="0.2">
      <c r="A729" s="1">
        <v>42916</v>
      </c>
      <c r="B729" s="4" t="str">
        <f>YEAR(月入库[[#This Row],[日期]]) &amp; "年"</f>
        <v>2017年</v>
      </c>
      <c r="C729" s="4" t="str">
        <f>MONTH(月入库[[#This Row],[日期]]) &amp; "月"</f>
        <v>6月</v>
      </c>
      <c r="D729" s="4">
        <f>--TEXT(月入库[[#This Row],[日期]],"yyyymm")</f>
        <v>201706</v>
      </c>
      <c r="E729" t="s">
        <v>43</v>
      </c>
      <c r="F729" t="s">
        <v>42</v>
      </c>
      <c r="G729">
        <v>1000001014</v>
      </c>
      <c r="H729" t="s">
        <v>44</v>
      </c>
      <c r="I729" t="s">
        <v>13</v>
      </c>
      <c r="J729">
        <v>10000131</v>
      </c>
      <c r="K729" t="s">
        <v>38</v>
      </c>
      <c r="L729" s="2">
        <v>255</v>
      </c>
    </row>
    <row r="730" spans="1:12" x14ac:dyDescent="0.2">
      <c r="A730" s="1">
        <v>42916</v>
      </c>
      <c r="B730" s="4" t="str">
        <f>YEAR(月入库[[#This Row],[日期]]) &amp; "年"</f>
        <v>2017年</v>
      </c>
      <c r="C730" s="4" t="str">
        <f>MONTH(月入库[[#This Row],[日期]]) &amp; "月"</f>
        <v>6月</v>
      </c>
      <c r="D730" s="4">
        <f>--TEXT(月入库[[#This Row],[日期]],"yyyymm")</f>
        <v>201706</v>
      </c>
      <c r="E730" t="s">
        <v>43</v>
      </c>
      <c r="F730" t="s">
        <v>42</v>
      </c>
      <c r="G730">
        <v>1000001014</v>
      </c>
      <c r="H730" t="s">
        <v>44</v>
      </c>
      <c r="I730" t="s">
        <v>13</v>
      </c>
      <c r="J730">
        <v>10000136</v>
      </c>
      <c r="K730" t="s">
        <v>40</v>
      </c>
      <c r="L730" s="2">
        <v>9.7919999999999998</v>
      </c>
    </row>
    <row r="731" spans="1:12" x14ac:dyDescent="0.2">
      <c r="A731" s="1">
        <v>42916</v>
      </c>
      <c r="B731" s="4" t="str">
        <f>YEAR(月入库[[#This Row],[日期]]) &amp; "年"</f>
        <v>2017年</v>
      </c>
      <c r="C731" s="4" t="str">
        <f>MONTH(月入库[[#This Row],[日期]]) &amp; "月"</f>
        <v>6月</v>
      </c>
      <c r="D731" s="4">
        <f>--TEXT(月入库[[#This Row],[日期]],"yyyymm")</f>
        <v>201706</v>
      </c>
      <c r="E731" t="s">
        <v>43</v>
      </c>
      <c r="F731" t="s">
        <v>42</v>
      </c>
      <c r="G731">
        <v>1000001014</v>
      </c>
      <c r="H731" t="s">
        <v>44</v>
      </c>
      <c r="I731" t="s">
        <v>13</v>
      </c>
      <c r="J731">
        <v>10000182</v>
      </c>
      <c r="K731" t="s">
        <v>31</v>
      </c>
      <c r="L731" s="2">
        <v>4.1819999999999995</v>
      </c>
    </row>
    <row r="732" spans="1:12" x14ac:dyDescent="0.2">
      <c r="A732" s="1">
        <v>42916</v>
      </c>
      <c r="B732" s="4" t="str">
        <f>YEAR(月入库[[#This Row],[日期]]) &amp; "年"</f>
        <v>2017年</v>
      </c>
      <c r="C732" s="4" t="str">
        <f>MONTH(月入库[[#This Row],[日期]]) &amp; "月"</f>
        <v>6月</v>
      </c>
      <c r="D732" s="4">
        <f>--TEXT(月入库[[#This Row],[日期]],"yyyymm")</f>
        <v>201706</v>
      </c>
      <c r="E732" t="s">
        <v>43</v>
      </c>
      <c r="F732" t="s">
        <v>42</v>
      </c>
      <c r="G732">
        <v>1000001014</v>
      </c>
      <c r="H732" t="s">
        <v>44</v>
      </c>
      <c r="I732" t="s">
        <v>13</v>
      </c>
      <c r="J732">
        <v>20000099</v>
      </c>
      <c r="K732" t="s">
        <v>20</v>
      </c>
      <c r="L732" s="2">
        <v>59.262</v>
      </c>
    </row>
    <row r="733" spans="1:12" x14ac:dyDescent="0.2">
      <c r="A733" s="1">
        <v>42916</v>
      </c>
      <c r="B733" s="4" t="str">
        <f>YEAR(月入库[[#This Row],[日期]]) &amp; "年"</f>
        <v>2017年</v>
      </c>
      <c r="C733" s="4" t="str">
        <f>MONTH(月入库[[#This Row],[日期]]) &amp; "月"</f>
        <v>6月</v>
      </c>
      <c r="D733" s="4">
        <f>--TEXT(月入库[[#This Row],[日期]],"yyyymm")</f>
        <v>201706</v>
      </c>
      <c r="E733" t="s">
        <v>43</v>
      </c>
      <c r="F733" t="s">
        <v>80</v>
      </c>
      <c r="G733">
        <v>1000003498</v>
      </c>
      <c r="H733" t="s">
        <v>79</v>
      </c>
      <c r="I733" t="s">
        <v>13</v>
      </c>
      <c r="J733">
        <v>10000061</v>
      </c>
      <c r="K733" t="s">
        <v>28</v>
      </c>
      <c r="L733" s="2">
        <v>2.1420000000000003</v>
      </c>
    </row>
    <row r="734" spans="1:12" x14ac:dyDescent="0.2">
      <c r="A734" s="1">
        <v>42916</v>
      </c>
      <c r="B734" s="4" t="str">
        <f>YEAR(月入库[[#This Row],[日期]]) &amp; "年"</f>
        <v>2017年</v>
      </c>
      <c r="C734" s="4" t="str">
        <f>MONTH(月入库[[#This Row],[日期]]) &amp; "月"</f>
        <v>6月</v>
      </c>
      <c r="D734" s="4">
        <f>--TEXT(月入库[[#This Row],[日期]],"yyyymm")</f>
        <v>201706</v>
      </c>
      <c r="E734" t="s">
        <v>43</v>
      </c>
      <c r="F734" t="s">
        <v>80</v>
      </c>
      <c r="G734">
        <v>1000003498</v>
      </c>
      <c r="H734" t="s">
        <v>79</v>
      </c>
      <c r="I734" t="s">
        <v>13</v>
      </c>
      <c r="J734">
        <v>10000064</v>
      </c>
      <c r="K734" t="s">
        <v>53</v>
      </c>
      <c r="L734" s="2">
        <v>7.4459999999999997</v>
      </c>
    </row>
    <row r="735" spans="1:12" x14ac:dyDescent="0.2">
      <c r="A735" s="1">
        <v>42916</v>
      </c>
      <c r="B735" s="4" t="str">
        <f>YEAR(月入库[[#This Row],[日期]]) &amp; "年"</f>
        <v>2017年</v>
      </c>
      <c r="C735" s="4" t="str">
        <f>MONTH(月入库[[#This Row],[日期]]) &amp; "月"</f>
        <v>6月</v>
      </c>
      <c r="D735" s="4">
        <f>--TEXT(月入库[[#This Row],[日期]],"yyyymm")</f>
        <v>201706</v>
      </c>
      <c r="E735" t="s">
        <v>43</v>
      </c>
      <c r="F735" t="s">
        <v>80</v>
      </c>
      <c r="G735">
        <v>1000003498</v>
      </c>
      <c r="H735" t="s">
        <v>79</v>
      </c>
      <c r="I735" t="s">
        <v>13</v>
      </c>
      <c r="J735">
        <v>10000131</v>
      </c>
      <c r="K735" t="s">
        <v>38</v>
      </c>
      <c r="L735" s="2">
        <v>26.52</v>
      </c>
    </row>
    <row r="736" spans="1:12" x14ac:dyDescent="0.2">
      <c r="A736" s="1">
        <v>42916</v>
      </c>
      <c r="B736" s="4" t="str">
        <f>YEAR(月入库[[#This Row],[日期]]) &amp; "年"</f>
        <v>2017年</v>
      </c>
      <c r="C736" s="4" t="str">
        <f>MONTH(月入库[[#This Row],[日期]]) &amp; "月"</f>
        <v>6月</v>
      </c>
      <c r="D736" s="4">
        <f>--TEXT(月入库[[#This Row],[日期]],"yyyymm")</f>
        <v>201706</v>
      </c>
      <c r="E736" t="s">
        <v>43</v>
      </c>
      <c r="F736" t="s">
        <v>78</v>
      </c>
      <c r="G736">
        <v>1000003187</v>
      </c>
      <c r="H736" t="s">
        <v>77</v>
      </c>
      <c r="I736" t="s">
        <v>13</v>
      </c>
      <c r="J736">
        <v>10000064</v>
      </c>
      <c r="K736" t="s">
        <v>53</v>
      </c>
      <c r="L736" s="2">
        <v>7.4459999999999997</v>
      </c>
    </row>
    <row r="737" spans="1:12" x14ac:dyDescent="0.2">
      <c r="A737" s="1">
        <v>42916</v>
      </c>
      <c r="B737" s="4" t="str">
        <f>YEAR(月入库[[#This Row],[日期]]) &amp; "年"</f>
        <v>2017年</v>
      </c>
      <c r="C737" s="4" t="str">
        <f>MONTH(月入库[[#This Row],[日期]]) &amp; "月"</f>
        <v>6月</v>
      </c>
      <c r="D737" s="4">
        <f>--TEXT(月入库[[#This Row],[日期]],"yyyymm")</f>
        <v>201706</v>
      </c>
      <c r="E737" t="s">
        <v>43</v>
      </c>
      <c r="F737" t="s">
        <v>78</v>
      </c>
      <c r="G737">
        <v>1000003187</v>
      </c>
      <c r="H737" t="s">
        <v>77</v>
      </c>
      <c r="I737" t="s">
        <v>13</v>
      </c>
      <c r="J737">
        <v>10000078</v>
      </c>
      <c r="K737" t="s">
        <v>30</v>
      </c>
      <c r="L737" s="2">
        <v>4.1819999999999995</v>
      </c>
    </row>
    <row r="738" spans="1:12" x14ac:dyDescent="0.2">
      <c r="A738" s="1">
        <v>42916</v>
      </c>
      <c r="B738" s="4" t="str">
        <f>YEAR(月入库[[#This Row],[日期]]) &amp; "年"</f>
        <v>2017年</v>
      </c>
      <c r="C738" s="4" t="str">
        <f>MONTH(月入库[[#This Row],[日期]]) &amp; "月"</f>
        <v>6月</v>
      </c>
      <c r="D738" s="4">
        <f>--TEXT(月入库[[#This Row],[日期]],"yyyymm")</f>
        <v>201706</v>
      </c>
      <c r="E738" t="s">
        <v>43</v>
      </c>
      <c r="F738" t="s">
        <v>78</v>
      </c>
      <c r="G738">
        <v>1000003187</v>
      </c>
      <c r="H738" t="s">
        <v>77</v>
      </c>
      <c r="I738" t="s">
        <v>13</v>
      </c>
      <c r="J738">
        <v>10000111</v>
      </c>
      <c r="K738" t="s">
        <v>37</v>
      </c>
      <c r="L738" s="2">
        <v>15.81</v>
      </c>
    </row>
    <row r="739" spans="1:12" x14ac:dyDescent="0.2">
      <c r="A739" s="1">
        <v>42916</v>
      </c>
      <c r="B739" s="4" t="str">
        <f>YEAR(月入库[[#This Row],[日期]]) &amp; "年"</f>
        <v>2017年</v>
      </c>
      <c r="C739" s="4" t="str">
        <f>MONTH(月入库[[#This Row],[日期]]) &amp; "月"</f>
        <v>6月</v>
      </c>
      <c r="D739" s="4">
        <f>--TEXT(月入库[[#This Row],[日期]],"yyyymm")</f>
        <v>201706</v>
      </c>
      <c r="E739" t="s">
        <v>43</v>
      </c>
      <c r="F739" t="s">
        <v>78</v>
      </c>
      <c r="G739">
        <v>1000003187</v>
      </c>
      <c r="H739" t="s">
        <v>77</v>
      </c>
      <c r="I739" t="s">
        <v>13</v>
      </c>
      <c r="J739">
        <v>10000131</v>
      </c>
      <c r="K739" t="s">
        <v>38</v>
      </c>
      <c r="L739" s="2">
        <v>13.77</v>
      </c>
    </row>
    <row r="740" spans="1:12" x14ac:dyDescent="0.2">
      <c r="A740" s="1">
        <v>42916</v>
      </c>
      <c r="B740" s="4" t="str">
        <f>YEAR(月入库[[#This Row],[日期]]) &amp; "年"</f>
        <v>2017年</v>
      </c>
      <c r="C740" s="4" t="str">
        <f>MONTH(月入库[[#This Row],[日期]]) &amp; "月"</f>
        <v>6月</v>
      </c>
      <c r="D740" s="4">
        <f>--TEXT(月入库[[#This Row],[日期]],"yyyymm")</f>
        <v>201706</v>
      </c>
      <c r="E740" t="s">
        <v>43</v>
      </c>
      <c r="F740" t="s">
        <v>78</v>
      </c>
      <c r="G740">
        <v>1000003187</v>
      </c>
      <c r="H740" t="s">
        <v>77</v>
      </c>
      <c r="I740" t="s">
        <v>13</v>
      </c>
      <c r="J740">
        <v>10000211</v>
      </c>
      <c r="K740" t="s">
        <v>11</v>
      </c>
      <c r="L740" s="2">
        <v>149.73599999999999</v>
      </c>
    </row>
    <row r="741" spans="1:12" x14ac:dyDescent="0.2">
      <c r="A741" s="1">
        <v>42916</v>
      </c>
      <c r="B741" s="4" t="str">
        <f>YEAR(月入库[[#This Row],[日期]]) &amp; "年"</f>
        <v>2017年</v>
      </c>
      <c r="C741" s="4" t="str">
        <f>MONTH(月入库[[#This Row],[日期]]) &amp; "月"</f>
        <v>6月</v>
      </c>
      <c r="D741" s="4">
        <f>--TEXT(月入库[[#This Row],[日期]],"yyyymm")</f>
        <v>201706</v>
      </c>
      <c r="E741" t="s">
        <v>43</v>
      </c>
      <c r="F741" t="s">
        <v>78</v>
      </c>
      <c r="G741">
        <v>1000003187</v>
      </c>
      <c r="H741" t="s">
        <v>77</v>
      </c>
      <c r="I741" t="s">
        <v>13</v>
      </c>
      <c r="J741">
        <v>20000099</v>
      </c>
      <c r="K741" t="s">
        <v>20</v>
      </c>
      <c r="L741" s="2">
        <v>2.2440000000000002</v>
      </c>
    </row>
    <row r="742" spans="1:12" x14ac:dyDescent="0.2">
      <c r="A742" s="1">
        <v>42916</v>
      </c>
      <c r="B742" s="4" t="str">
        <f>YEAR(月入库[[#This Row],[日期]]) &amp; "年"</f>
        <v>2017年</v>
      </c>
      <c r="C742" s="4" t="str">
        <f>MONTH(月入库[[#This Row],[日期]]) &amp; "月"</f>
        <v>6月</v>
      </c>
      <c r="D742" s="4">
        <f>--TEXT(月入库[[#This Row],[日期]],"yyyymm")</f>
        <v>201706</v>
      </c>
      <c r="E742" t="s">
        <v>9</v>
      </c>
      <c r="F742" t="s">
        <v>75</v>
      </c>
      <c r="G742">
        <v>1000000281</v>
      </c>
      <c r="H742" t="s">
        <v>74</v>
      </c>
      <c r="I742" t="s">
        <v>13</v>
      </c>
      <c r="J742">
        <v>10000131</v>
      </c>
      <c r="K742" t="s">
        <v>38</v>
      </c>
      <c r="L742" s="2">
        <v>54.774000000000001</v>
      </c>
    </row>
    <row r="743" spans="1:12" x14ac:dyDescent="0.2">
      <c r="A743" s="1">
        <v>42916</v>
      </c>
      <c r="B743" s="4" t="str">
        <f>YEAR(月入库[[#This Row],[日期]]) &amp; "年"</f>
        <v>2017年</v>
      </c>
      <c r="C743" s="4" t="str">
        <f>MONTH(月入库[[#This Row],[日期]]) &amp; "月"</f>
        <v>6月</v>
      </c>
      <c r="D743" s="4">
        <f>--TEXT(月入库[[#This Row],[日期]],"yyyymm")</f>
        <v>201706</v>
      </c>
      <c r="E743" t="s">
        <v>9</v>
      </c>
      <c r="F743" t="s">
        <v>75</v>
      </c>
      <c r="G743">
        <v>1000000281</v>
      </c>
      <c r="H743" t="s">
        <v>74</v>
      </c>
      <c r="I743" t="s">
        <v>13</v>
      </c>
      <c r="J743">
        <v>10000136</v>
      </c>
      <c r="K743" t="s">
        <v>40</v>
      </c>
      <c r="L743" s="2">
        <v>5.0999999999999996</v>
      </c>
    </row>
    <row r="744" spans="1:12" x14ac:dyDescent="0.2">
      <c r="A744" s="1">
        <v>42916</v>
      </c>
      <c r="B744" s="4" t="str">
        <f>YEAR(月入库[[#This Row],[日期]]) &amp; "年"</f>
        <v>2017年</v>
      </c>
      <c r="C744" s="4" t="str">
        <f>MONTH(月入库[[#This Row],[日期]]) &amp; "月"</f>
        <v>6月</v>
      </c>
      <c r="D744" s="4">
        <f>--TEXT(月入库[[#This Row],[日期]],"yyyymm")</f>
        <v>201706</v>
      </c>
      <c r="E744" t="s">
        <v>9</v>
      </c>
      <c r="F744" t="s">
        <v>75</v>
      </c>
      <c r="G744">
        <v>1000000281</v>
      </c>
      <c r="H744" t="s">
        <v>74</v>
      </c>
      <c r="I744" t="s">
        <v>13</v>
      </c>
      <c r="J744">
        <v>20000099</v>
      </c>
      <c r="K744" t="s">
        <v>20</v>
      </c>
      <c r="L744" s="2">
        <v>137.80199999999999</v>
      </c>
    </row>
    <row r="745" spans="1:12" x14ac:dyDescent="0.2">
      <c r="A745" s="1">
        <v>42916</v>
      </c>
      <c r="B745" s="4" t="str">
        <f>YEAR(月入库[[#This Row],[日期]]) &amp; "年"</f>
        <v>2017年</v>
      </c>
      <c r="C745" s="4" t="str">
        <f>MONTH(月入库[[#This Row],[日期]]) &amp; "月"</f>
        <v>6月</v>
      </c>
      <c r="D745" s="4">
        <f>--TEXT(月入库[[#This Row],[日期]],"yyyymm")</f>
        <v>201706</v>
      </c>
      <c r="E745" t="s">
        <v>9</v>
      </c>
      <c r="F745" t="s">
        <v>15</v>
      </c>
      <c r="G745">
        <v>1000002981</v>
      </c>
      <c r="H745" t="s">
        <v>62</v>
      </c>
      <c r="I745" t="s">
        <v>13</v>
      </c>
      <c r="J745">
        <v>10000131</v>
      </c>
      <c r="K745" t="s">
        <v>38</v>
      </c>
      <c r="L745" s="2">
        <v>23.766000000000002</v>
      </c>
    </row>
    <row r="746" spans="1:12" x14ac:dyDescent="0.2">
      <c r="A746" s="1">
        <v>42916</v>
      </c>
      <c r="B746" s="4" t="str">
        <f>YEAR(月入库[[#This Row],[日期]]) &amp; "年"</f>
        <v>2017年</v>
      </c>
      <c r="C746" s="4" t="str">
        <f>MONTH(月入库[[#This Row],[日期]]) &amp; "月"</f>
        <v>6月</v>
      </c>
      <c r="D746" s="4">
        <f>--TEXT(月入库[[#This Row],[日期]],"yyyymm")</f>
        <v>201706</v>
      </c>
      <c r="E746" t="s">
        <v>9</v>
      </c>
      <c r="F746" t="s">
        <v>15</v>
      </c>
      <c r="G746">
        <v>1000002981</v>
      </c>
      <c r="H746" t="s">
        <v>62</v>
      </c>
      <c r="I746" t="s">
        <v>13</v>
      </c>
      <c r="J746">
        <v>10000136</v>
      </c>
      <c r="K746" t="s">
        <v>40</v>
      </c>
      <c r="L746" s="2">
        <v>2.5499999999999998</v>
      </c>
    </row>
    <row r="747" spans="1:12" x14ac:dyDescent="0.2">
      <c r="A747" s="1">
        <v>42916</v>
      </c>
      <c r="B747" s="4" t="str">
        <f>YEAR(月入库[[#This Row],[日期]]) &amp; "年"</f>
        <v>2017年</v>
      </c>
      <c r="C747" s="4" t="str">
        <f>MONTH(月入库[[#This Row],[日期]]) &amp; "月"</f>
        <v>6月</v>
      </c>
      <c r="D747" s="4">
        <f>--TEXT(月入库[[#This Row],[日期]],"yyyymm")</f>
        <v>201706</v>
      </c>
      <c r="E747" t="s">
        <v>9</v>
      </c>
      <c r="F747" t="s">
        <v>15</v>
      </c>
      <c r="G747">
        <v>1000002981</v>
      </c>
      <c r="H747" t="s">
        <v>62</v>
      </c>
      <c r="I747" t="s">
        <v>13</v>
      </c>
      <c r="J747">
        <v>10000211</v>
      </c>
      <c r="K747" t="s">
        <v>11</v>
      </c>
      <c r="L747" s="2">
        <v>59.874000000000002</v>
      </c>
    </row>
    <row r="748" spans="1:12" x14ac:dyDescent="0.2">
      <c r="A748" s="1">
        <v>42916</v>
      </c>
      <c r="B748" s="4" t="str">
        <f>YEAR(月入库[[#This Row],[日期]]) &amp; "年"</f>
        <v>2017年</v>
      </c>
      <c r="C748" s="4" t="str">
        <f>MONTH(月入库[[#This Row],[日期]]) &amp; "月"</f>
        <v>6月</v>
      </c>
      <c r="D748" s="4">
        <f>--TEXT(月入库[[#This Row],[日期]],"yyyymm")</f>
        <v>201706</v>
      </c>
      <c r="E748" t="s">
        <v>9</v>
      </c>
      <c r="F748" t="s">
        <v>15</v>
      </c>
      <c r="G748">
        <v>1000002981</v>
      </c>
      <c r="H748" t="s">
        <v>62</v>
      </c>
      <c r="I748" t="s">
        <v>13</v>
      </c>
      <c r="J748">
        <v>20000099</v>
      </c>
      <c r="K748" t="s">
        <v>20</v>
      </c>
      <c r="L748" s="2">
        <v>13.77</v>
      </c>
    </row>
    <row r="749" spans="1:12" x14ac:dyDescent="0.2">
      <c r="A749" s="1">
        <v>42916</v>
      </c>
      <c r="B749" s="4" t="str">
        <f>YEAR(月入库[[#This Row],[日期]]) &amp; "年"</f>
        <v>2017年</v>
      </c>
      <c r="C749" s="4" t="str">
        <f>MONTH(月入库[[#This Row],[日期]]) &amp; "月"</f>
        <v>6月</v>
      </c>
      <c r="D749" s="4">
        <f>--TEXT(月入库[[#This Row],[日期]],"yyyymm")</f>
        <v>201706</v>
      </c>
      <c r="E749" t="s">
        <v>9</v>
      </c>
      <c r="F749" t="s">
        <v>15</v>
      </c>
      <c r="G749">
        <v>1000002985</v>
      </c>
      <c r="H749" t="s">
        <v>47</v>
      </c>
      <c r="I749" t="s">
        <v>13</v>
      </c>
      <c r="J749">
        <v>10000131</v>
      </c>
      <c r="K749" t="s">
        <v>38</v>
      </c>
      <c r="L749" s="2">
        <v>28.458000000000002</v>
      </c>
    </row>
    <row r="750" spans="1:12" x14ac:dyDescent="0.2">
      <c r="A750" s="1">
        <v>42916</v>
      </c>
      <c r="B750" s="4" t="str">
        <f>YEAR(月入库[[#This Row],[日期]]) &amp; "年"</f>
        <v>2017年</v>
      </c>
      <c r="C750" s="4" t="str">
        <f>MONTH(月入库[[#This Row],[日期]]) &amp; "月"</f>
        <v>6月</v>
      </c>
      <c r="D750" s="4">
        <f>--TEXT(月入库[[#This Row],[日期]],"yyyymm")</f>
        <v>201706</v>
      </c>
      <c r="E750" t="s">
        <v>9</v>
      </c>
      <c r="F750" t="s">
        <v>15</v>
      </c>
      <c r="G750">
        <v>1000002985</v>
      </c>
      <c r="H750" t="s">
        <v>47</v>
      </c>
      <c r="I750" t="s">
        <v>13</v>
      </c>
      <c r="J750">
        <v>10000211</v>
      </c>
      <c r="K750" t="s">
        <v>11</v>
      </c>
      <c r="L750" s="2">
        <v>259.89600000000002</v>
      </c>
    </row>
    <row r="751" spans="1:12" x14ac:dyDescent="0.2">
      <c r="A751" s="1">
        <v>42916</v>
      </c>
      <c r="B751" s="4" t="str">
        <f>YEAR(月入库[[#This Row],[日期]]) &amp; "年"</f>
        <v>2017年</v>
      </c>
      <c r="C751" s="4" t="str">
        <f>MONTH(月入库[[#This Row],[日期]]) &amp; "月"</f>
        <v>6月</v>
      </c>
      <c r="D751" s="4">
        <f>--TEXT(月入库[[#This Row],[日期]],"yyyymm")</f>
        <v>201706</v>
      </c>
      <c r="E751" t="s">
        <v>9</v>
      </c>
      <c r="F751" t="s">
        <v>15</v>
      </c>
      <c r="G751">
        <v>1000002986</v>
      </c>
      <c r="H751" t="s">
        <v>14</v>
      </c>
      <c r="I751" t="s">
        <v>13</v>
      </c>
      <c r="J751">
        <v>10000131</v>
      </c>
      <c r="K751" t="s">
        <v>38</v>
      </c>
      <c r="L751" s="2">
        <v>59.466000000000001</v>
      </c>
    </row>
    <row r="752" spans="1:12" x14ac:dyDescent="0.2">
      <c r="A752" s="1">
        <v>42916</v>
      </c>
      <c r="B752" s="4" t="str">
        <f>YEAR(月入库[[#This Row],[日期]]) &amp; "年"</f>
        <v>2017年</v>
      </c>
      <c r="C752" s="4" t="str">
        <f>MONTH(月入库[[#This Row],[日期]]) &amp; "月"</f>
        <v>6月</v>
      </c>
      <c r="D752" s="4">
        <f>--TEXT(月入库[[#This Row],[日期]],"yyyymm")</f>
        <v>201706</v>
      </c>
      <c r="E752" t="s">
        <v>9</v>
      </c>
      <c r="F752" t="s">
        <v>15</v>
      </c>
      <c r="G752">
        <v>1000002986</v>
      </c>
      <c r="H752" t="s">
        <v>14</v>
      </c>
      <c r="I752" t="s">
        <v>13</v>
      </c>
      <c r="J752">
        <v>10000211</v>
      </c>
      <c r="K752" t="s">
        <v>11</v>
      </c>
      <c r="L752" s="2">
        <v>182.376</v>
      </c>
    </row>
    <row r="753" spans="1:12" x14ac:dyDescent="0.2">
      <c r="A753" s="1">
        <v>42916</v>
      </c>
      <c r="B753" s="4" t="str">
        <f>YEAR(月入库[[#This Row],[日期]]) &amp; "年"</f>
        <v>2017年</v>
      </c>
      <c r="C753" s="4" t="str">
        <f>MONTH(月入库[[#This Row],[日期]]) &amp; "月"</f>
        <v>6月</v>
      </c>
      <c r="D753" s="4">
        <f>--TEXT(月入库[[#This Row],[日期]],"yyyymm")</f>
        <v>201706</v>
      </c>
      <c r="E753" t="s">
        <v>9</v>
      </c>
      <c r="F753" t="s">
        <v>57</v>
      </c>
      <c r="G753">
        <v>1000001502</v>
      </c>
      <c r="H753" t="s">
        <v>56</v>
      </c>
      <c r="I753" t="s">
        <v>13</v>
      </c>
      <c r="J753">
        <v>10000111</v>
      </c>
      <c r="K753" t="s">
        <v>37</v>
      </c>
      <c r="L753" s="2">
        <v>3.8759999999999999</v>
      </c>
    </row>
    <row r="754" spans="1:12" x14ac:dyDescent="0.2">
      <c r="A754" s="1">
        <v>42916</v>
      </c>
      <c r="B754" s="4" t="str">
        <f>YEAR(月入库[[#This Row],[日期]]) &amp; "年"</f>
        <v>2017年</v>
      </c>
      <c r="C754" s="4" t="str">
        <f>MONTH(月入库[[#This Row],[日期]]) &amp; "月"</f>
        <v>6月</v>
      </c>
      <c r="D754" s="4">
        <f>--TEXT(月入库[[#This Row],[日期]],"yyyymm")</f>
        <v>201706</v>
      </c>
      <c r="E754" t="s">
        <v>9</v>
      </c>
      <c r="F754" t="s">
        <v>57</v>
      </c>
      <c r="G754">
        <v>1000001502</v>
      </c>
      <c r="H754" t="s">
        <v>56</v>
      </c>
      <c r="I754" t="s">
        <v>13</v>
      </c>
      <c r="J754">
        <v>10000131</v>
      </c>
      <c r="K754" t="s">
        <v>38</v>
      </c>
      <c r="L754" s="2">
        <v>121.38000000000001</v>
      </c>
    </row>
    <row r="755" spans="1:12" x14ac:dyDescent="0.2">
      <c r="A755" s="1">
        <v>42916</v>
      </c>
      <c r="B755" s="4" t="str">
        <f>YEAR(月入库[[#This Row],[日期]]) &amp; "年"</f>
        <v>2017年</v>
      </c>
      <c r="C755" s="4" t="str">
        <f>MONTH(月入库[[#This Row],[日期]]) &amp; "月"</f>
        <v>6月</v>
      </c>
      <c r="D755" s="4">
        <f>--TEXT(月入库[[#This Row],[日期]],"yyyymm")</f>
        <v>201706</v>
      </c>
      <c r="E755" t="s">
        <v>9</v>
      </c>
      <c r="F755" t="s">
        <v>57</v>
      </c>
      <c r="G755">
        <v>1000001502</v>
      </c>
      <c r="H755" t="s">
        <v>56</v>
      </c>
      <c r="I755" t="s">
        <v>13</v>
      </c>
      <c r="J755">
        <v>10000211</v>
      </c>
      <c r="K755" t="s">
        <v>11</v>
      </c>
      <c r="L755" s="2">
        <v>297.024</v>
      </c>
    </row>
    <row r="756" spans="1:12" x14ac:dyDescent="0.2">
      <c r="A756" s="1">
        <v>42916</v>
      </c>
      <c r="B756" s="4" t="str">
        <f>YEAR(月入库[[#This Row],[日期]]) &amp; "年"</f>
        <v>2017年</v>
      </c>
      <c r="C756" s="4" t="str">
        <f>MONTH(月入库[[#This Row],[日期]]) &amp; "月"</f>
        <v>6月</v>
      </c>
      <c r="D756" s="4">
        <f>--TEXT(月入库[[#This Row],[日期]],"yyyymm")</f>
        <v>201706</v>
      </c>
      <c r="E756" t="s">
        <v>9</v>
      </c>
      <c r="F756" t="s">
        <v>57</v>
      </c>
      <c r="G756">
        <v>1000001502</v>
      </c>
      <c r="H756" t="s">
        <v>56</v>
      </c>
      <c r="I756" t="s">
        <v>13</v>
      </c>
      <c r="J756">
        <v>20000018</v>
      </c>
      <c r="K756" t="s">
        <v>81</v>
      </c>
      <c r="L756" s="2">
        <v>44.165999999999997</v>
      </c>
    </row>
    <row r="757" spans="1:12" x14ac:dyDescent="0.2">
      <c r="A757" s="1">
        <v>42916</v>
      </c>
      <c r="B757" s="4" t="str">
        <f>YEAR(月入库[[#This Row],[日期]]) &amp; "年"</f>
        <v>2017年</v>
      </c>
      <c r="C757" s="4" t="str">
        <f>MONTH(月入库[[#This Row],[日期]]) &amp; "月"</f>
        <v>6月</v>
      </c>
      <c r="D757" s="4">
        <f>--TEXT(月入库[[#This Row],[日期]],"yyyymm")</f>
        <v>201706</v>
      </c>
      <c r="E757" t="s">
        <v>9</v>
      </c>
      <c r="F757" t="s">
        <v>72</v>
      </c>
      <c r="G757">
        <v>1000000064</v>
      </c>
      <c r="H757" t="s">
        <v>76</v>
      </c>
      <c r="I757" t="s">
        <v>13</v>
      </c>
      <c r="J757">
        <v>10000064</v>
      </c>
      <c r="K757" t="s">
        <v>53</v>
      </c>
      <c r="L757" s="2">
        <v>15.504</v>
      </c>
    </row>
    <row r="758" spans="1:12" x14ac:dyDescent="0.2">
      <c r="A758" s="1">
        <v>42916</v>
      </c>
      <c r="B758" s="4" t="str">
        <f>YEAR(月入库[[#This Row],[日期]]) &amp; "年"</f>
        <v>2017年</v>
      </c>
      <c r="C758" s="4" t="str">
        <f>MONTH(月入库[[#This Row],[日期]]) &amp; "月"</f>
        <v>6月</v>
      </c>
      <c r="D758" s="4">
        <f>--TEXT(月入库[[#This Row],[日期]],"yyyymm")</f>
        <v>201706</v>
      </c>
      <c r="E758" t="s">
        <v>9</v>
      </c>
      <c r="F758" t="s">
        <v>72</v>
      </c>
      <c r="G758">
        <v>1000000064</v>
      </c>
      <c r="H758" t="s">
        <v>76</v>
      </c>
      <c r="I758" t="s">
        <v>13</v>
      </c>
      <c r="J758">
        <v>10000172</v>
      </c>
      <c r="K758" t="s">
        <v>18</v>
      </c>
      <c r="L758" s="2">
        <v>309.36599999999999</v>
      </c>
    </row>
    <row r="759" spans="1:12" x14ac:dyDescent="0.2">
      <c r="A759" s="1">
        <v>42916</v>
      </c>
      <c r="B759" s="4" t="str">
        <f>YEAR(月入库[[#This Row],[日期]]) &amp; "年"</f>
        <v>2017年</v>
      </c>
      <c r="C759" s="4" t="str">
        <f>MONTH(月入库[[#This Row],[日期]]) &amp; "月"</f>
        <v>6月</v>
      </c>
      <c r="D759" s="4">
        <f>--TEXT(月入库[[#This Row],[日期]],"yyyymm")</f>
        <v>201706</v>
      </c>
      <c r="E759" t="s">
        <v>9</v>
      </c>
      <c r="F759" t="s">
        <v>72</v>
      </c>
      <c r="G759">
        <v>1000000064</v>
      </c>
      <c r="H759" t="s">
        <v>76</v>
      </c>
      <c r="I759" t="s">
        <v>13</v>
      </c>
      <c r="J759">
        <v>20000099</v>
      </c>
      <c r="K759" t="s">
        <v>20</v>
      </c>
      <c r="L759" s="2">
        <v>4.4880000000000004</v>
      </c>
    </row>
    <row r="760" spans="1:12" x14ac:dyDescent="0.2">
      <c r="A760" s="1">
        <v>42916</v>
      </c>
      <c r="B760" s="4" t="str">
        <f>YEAR(月入库[[#This Row],[日期]]) &amp; "年"</f>
        <v>2017年</v>
      </c>
      <c r="C760" s="4" t="str">
        <f>MONTH(月入库[[#This Row],[日期]]) &amp; "月"</f>
        <v>6月</v>
      </c>
      <c r="D760" s="4">
        <f>--TEXT(月入库[[#This Row],[日期]],"yyyymm")</f>
        <v>201706</v>
      </c>
      <c r="E760" t="s">
        <v>9</v>
      </c>
      <c r="F760" t="s">
        <v>72</v>
      </c>
      <c r="G760">
        <v>1000001699</v>
      </c>
      <c r="H760" t="s">
        <v>71</v>
      </c>
      <c r="I760" t="s">
        <v>13</v>
      </c>
      <c r="J760">
        <v>10000131</v>
      </c>
      <c r="K760" t="s">
        <v>38</v>
      </c>
      <c r="L760" s="2">
        <v>14.075999999999997</v>
      </c>
    </row>
    <row r="761" spans="1:12" x14ac:dyDescent="0.2">
      <c r="A761" s="1">
        <v>42916</v>
      </c>
      <c r="B761" s="4" t="str">
        <f>YEAR(月入库[[#This Row],[日期]]) &amp; "年"</f>
        <v>2017年</v>
      </c>
      <c r="C761" s="4" t="str">
        <f>MONTH(月入库[[#This Row],[日期]]) &amp; "月"</f>
        <v>6月</v>
      </c>
      <c r="D761" s="4">
        <f>--TEXT(月入库[[#This Row],[日期]],"yyyymm")</f>
        <v>201706</v>
      </c>
      <c r="E761" t="s">
        <v>9</v>
      </c>
      <c r="F761" t="s">
        <v>72</v>
      </c>
      <c r="G761">
        <v>1000001699</v>
      </c>
      <c r="H761" t="s">
        <v>71</v>
      </c>
      <c r="I761" t="s">
        <v>13</v>
      </c>
      <c r="J761">
        <v>10000211</v>
      </c>
      <c r="K761" t="s">
        <v>11</v>
      </c>
      <c r="L761" s="2">
        <v>104.958</v>
      </c>
    </row>
    <row r="762" spans="1:12" x14ac:dyDescent="0.2">
      <c r="A762" s="1">
        <v>42916</v>
      </c>
      <c r="B762" s="4" t="str">
        <f>YEAR(月入库[[#This Row],[日期]]) &amp; "年"</f>
        <v>2017年</v>
      </c>
      <c r="C762" s="4" t="str">
        <f>MONTH(月入库[[#This Row],[日期]]) &amp; "月"</f>
        <v>6月</v>
      </c>
      <c r="D762" s="4">
        <f>--TEXT(月入库[[#This Row],[日期]],"yyyymm")</f>
        <v>201706</v>
      </c>
      <c r="E762" t="s">
        <v>9</v>
      </c>
      <c r="F762" t="s">
        <v>72</v>
      </c>
      <c r="G762">
        <v>1000001699</v>
      </c>
      <c r="H762" t="s">
        <v>71</v>
      </c>
      <c r="I762" t="s">
        <v>13</v>
      </c>
      <c r="J762">
        <v>20000018</v>
      </c>
      <c r="K762" t="s">
        <v>81</v>
      </c>
      <c r="L762" s="2">
        <v>1.53</v>
      </c>
    </row>
    <row r="763" spans="1:12" x14ac:dyDescent="0.2">
      <c r="A763" s="1">
        <v>42916</v>
      </c>
      <c r="B763" s="4" t="str">
        <f>YEAR(月入库[[#This Row],[日期]]) &amp; "年"</f>
        <v>2017年</v>
      </c>
      <c r="C763" s="4" t="str">
        <f>MONTH(月入库[[#This Row],[日期]]) &amp; "月"</f>
        <v>6月</v>
      </c>
      <c r="D763" s="4">
        <f>--TEXT(月入库[[#This Row],[日期]],"yyyymm")</f>
        <v>201706</v>
      </c>
      <c r="E763" t="s">
        <v>9</v>
      </c>
      <c r="F763" t="s">
        <v>59</v>
      </c>
      <c r="G763">
        <v>1000000192</v>
      </c>
      <c r="H763" t="s">
        <v>58</v>
      </c>
      <c r="I763" t="s">
        <v>13</v>
      </c>
      <c r="J763">
        <v>10000064</v>
      </c>
      <c r="K763" t="s">
        <v>53</v>
      </c>
      <c r="L763" s="2">
        <v>13.259999999999998</v>
      </c>
    </row>
    <row r="764" spans="1:12" x14ac:dyDescent="0.2">
      <c r="A764" s="1">
        <v>42916</v>
      </c>
      <c r="B764" s="4" t="str">
        <f>YEAR(月入库[[#This Row],[日期]]) &amp; "年"</f>
        <v>2017年</v>
      </c>
      <c r="C764" s="4" t="str">
        <f>MONTH(月入库[[#This Row],[日期]]) &amp; "月"</f>
        <v>6月</v>
      </c>
      <c r="D764" s="4">
        <f>--TEXT(月入库[[#This Row],[日期]],"yyyymm")</f>
        <v>201706</v>
      </c>
      <c r="E764" t="s">
        <v>9</v>
      </c>
      <c r="F764" t="s">
        <v>59</v>
      </c>
      <c r="G764">
        <v>1000000192</v>
      </c>
      <c r="H764" t="s">
        <v>58</v>
      </c>
      <c r="I764" t="s">
        <v>13</v>
      </c>
      <c r="J764">
        <v>10000111</v>
      </c>
      <c r="K764" t="s">
        <v>37</v>
      </c>
      <c r="L764" s="2">
        <v>7.7519999999999998</v>
      </c>
    </row>
    <row r="765" spans="1:12" x14ac:dyDescent="0.2">
      <c r="A765" s="1">
        <v>42916</v>
      </c>
      <c r="B765" s="4" t="str">
        <f>YEAR(月入库[[#This Row],[日期]]) &amp; "年"</f>
        <v>2017年</v>
      </c>
      <c r="C765" s="4" t="str">
        <f>MONTH(月入库[[#This Row],[日期]]) &amp; "月"</f>
        <v>6月</v>
      </c>
      <c r="D765" s="4">
        <f>--TEXT(月入库[[#This Row],[日期]],"yyyymm")</f>
        <v>201706</v>
      </c>
      <c r="E765" t="s">
        <v>9</v>
      </c>
      <c r="F765" t="s">
        <v>59</v>
      </c>
      <c r="G765">
        <v>1000000192</v>
      </c>
      <c r="H765" t="s">
        <v>58</v>
      </c>
      <c r="I765" t="s">
        <v>13</v>
      </c>
      <c r="J765">
        <v>10000131</v>
      </c>
      <c r="K765" t="s">
        <v>38</v>
      </c>
      <c r="L765" s="2">
        <v>23.766000000000002</v>
      </c>
    </row>
    <row r="766" spans="1:12" x14ac:dyDescent="0.2">
      <c r="A766" s="1">
        <v>42916</v>
      </c>
      <c r="B766" s="4" t="str">
        <f>YEAR(月入库[[#This Row],[日期]]) &amp; "年"</f>
        <v>2017年</v>
      </c>
      <c r="C766" s="4" t="str">
        <f>MONTH(月入库[[#This Row],[日期]]) &amp; "月"</f>
        <v>6月</v>
      </c>
      <c r="D766" s="4">
        <f>--TEXT(月入库[[#This Row],[日期]],"yyyymm")</f>
        <v>201706</v>
      </c>
      <c r="E766" t="s">
        <v>9</v>
      </c>
      <c r="F766" t="s">
        <v>59</v>
      </c>
      <c r="G766">
        <v>1000000192</v>
      </c>
      <c r="H766" t="s">
        <v>58</v>
      </c>
      <c r="I766" t="s">
        <v>13</v>
      </c>
      <c r="J766">
        <v>10000172</v>
      </c>
      <c r="K766" t="s">
        <v>18</v>
      </c>
      <c r="L766" s="2">
        <v>63.342000000000006</v>
      </c>
    </row>
    <row r="767" spans="1:12" x14ac:dyDescent="0.2">
      <c r="A767" s="1">
        <v>42916</v>
      </c>
      <c r="B767" s="4" t="str">
        <f>YEAR(月入库[[#This Row],[日期]]) &amp; "年"</f>
        <v>2017年</v>
      </c>
      <c r="C767" s="4" t="str">
        <f>MONTH(月入库[[#This Row],[日期]]) &amp; "月"</f>
        <v>6月</v>
      </c>
      <c r="D767" s="4">
        <f>--TEXT(月入库[[#This Row],[日期]],"yyyymm")</f>
        <v>201706</v>
      </c>
      <c r="E767" t="s">
        <v>9</v>
      </c>
      <c r="F767" t="s">
        <v>59</v>
      </c>
      <c r="G767">
        <v>1000000192</v>
      </c>
      <c r="H767" t="s">
        <v>58</v>
      </c>
      <c r="I767" t="s">
        <v>13</v>
      </c>
      <c r="J767">
        <v>20000099</v>
      </c>
      <c r="K767" t="s">
        <v>20</v>
      </c>
      <c r="L767" s="2">
        <v>6.8340000000000005</v>
      </c>
    </row>
    <row r="768" spans="1:12" x14ac:dyDescent="0.2">
      <c r="A768" s="1">
        <v>42916</v>
      </c>
      <c r="B768" s="4" t="str">
        <f>YEAR(月入库[[#This Row],[日期]]) &amp; "年"</f>
        <v>2017年</v>
      </c>
      <c r="C768" s="4" t="str">
        <f>MONTH(月入库[[#This Row],[日期]]) &amp; "月"</f>
        <v>6月</v>
      </c>
      <c r="D768" s="4">
        <f>--TEXT(月入库[[#This Row],[日期]],"yyyymm")</f>
        <v>201706</v>
      </c>
      <c r="E768" t="s">
        <v>9</v>
      </c>
      <c r="F768" t="s">
        <v>17</v>
      </c>
      <c r="G768">
        <v>1000000059</v>
      </c>
      <c r="H768" t="s">
        <v>55</v>
      </c>
      <c r="I768" t="s">
        <v>13</v>
      </c>
      <c r="J768">
        <v>10000064</v>
      </c>
      <c r="K768" t="s">
        <v>53</v>
      </c>
      <c r="L768" s="2">
        <v>339.35400000000004</v>
      </c>
    </row>
    <row r="769" spans="1:12" x14ac:dyDescent="0.2">
      <c r="A769" s="1">
        <v>42916</v>
      </c>
      <c r="B769" s="4" t="str">
        <f>YEAR(月入库[[#This Row],[日期]]) &amp; "年"</f>
        <v>2017年</v>
      </c>
      <c r="C769" s="4" t="str">
        <f>MONTH(月入库[[#This Row],[日期]]) &amp; "月"</f>
        <v>6月</v>
      </c>
      <c r="D769" s="4">
        <f>--TEXT(月入库[[#This Row],[日期]],"yyyymm")</f>
        <v>201706</v>
      </c>
      <c r="E769" t="s">
        <v>9</v>
      </c>
      <c r="F769" t="s">
        <v>17</v>
      </c>
      <c r="G769">
        <v>1000000059</v>
      </c>
      <c r="H769" t="s">
        <v>55</v>
      </c>
      <c r="I769" t="s">
        <v>13</v>
      </c>
      <c r="J769">
        <v>10000078</v>
      </c>
      <c r="K769" t="s">
        <v>30</v>
      </c>
      <c r="L769" s="2">
        <v>264.48599999999999</v>
      </c>
    </row>
    <row r="770" spans="1:12" x14ac:dyDescent="0.2">
      <c r="A770" s="1">
        <v>42916</v>
      </c>
      <c r="B770" s="4" t="str">
        <f>YEAR(月入库[[#This Row],[日期]]) &amp; "年"</f>
        <v>2017年</v>
      </c>
      <c r="C770" s="4" t="str">
        <f>MONTH(月入库[[#This Row],[日期]]) &amp; "月"</f>
        <v>6月</v>
      </c>
      <c r="D770" s="4">
        <f>--TEXT(月入库[[#This Row],[日期]],"yyyymm")</f>
        <v>201706</v>
      </c>
      <c r="E770" t="s">
        <v>9</v>
      </c>
      <c r="F770" t="s">
        <v>17</v>
      </c>
      <c r="G770">
        <v>1000000059</v>
      </c>
      <c r="H770" t="s">
        <v>55</v>
      </c>
      <c r="I770" t="s">
        <v>13</v>
      </c>
      <c r="J770">
        <v>10000111</v>
      </c>
      <c r="K770" t="s">
        <v>37</v>
      </c>
      <c r="L770" s="2">
        <v>59.567999999999998</v>
      </c>
    </row>
    <row r="771" spans="1:12" x14ac:dyDescent="0.2">
      <c r="A771" s="1">
        <v>42916</v>
      </c>
      <c r="B771" s="4" t="str">
        <f>YEAR(月入库[[#This Row],[日期]]) &amp; "年"</f>
        <v>2017年</v>
      </c>
      <c r="C771" s="4" t="str">
        <f>MONTH(月入库[[#This Row],[日期]]) &amp; "月"</f>
        <v>6月</v>
      </c>
      <c r="D771" s="4">
        <f>--TEXT(月入库[[#This Row],[日期]],"yyyymm")</f>
        <v>201706</v>
      </c>
      <c r="E771" t="s">
        <v>9</v>
      </c>
      <c r="F771" t="s">
        <v>17</v>
      </c>
      <c r="G771">
        <v>1000000059</v>
      </c>
      <c r="H771" t="s">
        <v>55</v>
      </c>
      <c r="I771" t="s">
        <v>13</v>
      </c>
      <c r="J771">
        <v>10000131</v>
      </c>
      <c r="K771" t="s">
        <v>38</v>
      </c>
      <c r="L771" s="2">
        <v>792.3359999999999</v>
      </c>
    </row>
    <row r="772" spans="1:12" x14ac:dyDescent="0.2">
      <c r="A772" s="1">
        <v>42916</v>
      </c>
      <c r="B772" s="4" t="str">
        <f>YEAR(月入库[[#This Row],[日期]]) &amp; "年"</f>
        <v>2017年</v>
      </c>
      <c r="C772" s="4" t="str">
        <f>MONTH(月入库[[#This Row],[日期]]) &amp; "月"</f>
        <v>6月</v>
      </c>
      <c r="D772" s="4">
        <f>--TEXT(月入库[[#This Row],[日期]],"yyyymm")</f>
        <v>201706</v>
      </c>
      <c r="E772" t="s">
        <v>9</v>
      </c>
      <c r="F772" t="s">
        <v>17</v>
      </c>
      <c r="G772">
        <v>1000000059</v>
      </c>
      <c r="H772" t="s">
        <v>55</v>
      </c>
      <c r="I772" t="s">
        <v>13</v>
      </c>
      <c r="J772">
        <v>10000136</v>
      </c>
      <c r="K772" t="s">
        <v>40</v>
      </c>
      <c r="L772" s="2">
        <v>10.199999999999999</v>
      </c>
    </row>
    <row r="773" spans="1:12" x14ac:dyDescent="0.2">
      <c r="A773" s="1">
        <v>42916</v>
      </c>
      <c r="B773" s="4" t="str">
        <f>YEAR(月入库[[#This Row],[日期]]) &amp; "年"</f>
        <v>2017年</v>
      </c>
      <c r="C773" s="4" t="str">
        <f>MONTH(月入库[[#This Row],[日期]]) &amp; "月"</f>
        <v>6月</v>
      </c>
      <c r="D773" s="4">
        <f>--TEXT(月入库[[#This Row],[日期]],"yyyymm")</f>
        <v>201706</v>
      </c>
      <c r="E773" t="s">
        <v>9</v>
      </c>
      <c r="F773" t="s">
        <v>17</v>
      </c>
      <c r="G773">
        <v>1000000059</v>
      </c>
      <c r="H773" t="s">
        <v>55</v>
      </c>
      <c r="I773" t="s">
        <v>13</v>
      </c>
      <c r="J773">
        <v>10000172</v>
      </c>
      <c r="K773" t="s">
        <v>18</v>
      </c>
      <c r="L773" s="2">
        <v>626.48400000000004</v>
      </c>
    </row>
    <row r="774" spans="1:12" x14ac:dyDescent="0.2">
      <c r="A774" s="1">
        <v>42916</v>
      </c>
      <c r="B774" s="4" t="str">
        <f>YEAR(月入库[[#This Row],[日期]]) &amp; "年"</f>
        <v>2017年</v>
      </c>
      <c r="C774" s="4" t="str">
        <f>MONTH(月入库[[#This Row],[日期]]) &amp; "月"</f>
        <v>6月</v>
      </c>
      <c r="D774" s="4">
        <f>--TEXT(月入库[[#This Row],[日期]],"yyyymm")</f>
        <v>201706</v>
      </c>
      <c r="E774" t="s">
        <v>9</v>
      </c>
      <c r="F774" t="s">
        <v>17</v>
      </c>
      <c r="G774">
        <v>1000000059</v>
      </c>
      <c r="H774" t="s">
        <v>55</v>
      </c>
      <c r="I774" t="s">
        <v>13</v>
      </c>
      <c r="J774">
        <v>10000211</v>
      </c>
      <c r="K774" t="s">
        <v>11</v>
      </c>
      <c r="L774" s="2">
        <v>257.24400000000003</v>
      </c>
    </row>
    <row r="775" spans="1:12" x14ac:dyDescent="0.2">
      <c r="A775" s="1">
        <v>42916</v>
      </c>
      <c r="B775" s="4" t="str">
        <f>YEAR(月入库[[#This Row],[日期]]) &amp; "年"</f>
        <v>2017年</v>
      </c>
      <c r="C775" s="4" t="str">
        <f>MONTH(月入库[[#This Row],[日期]]) &amp; "月"</f>
        <v>6月</v>
      </c>
      <c r="D775" s="4">
        <f>--TEXT(月入库[[#This Row],[日期]],"yyyymm")</f>
        <v>201706</v>
      </c>
      <c r="E775" t="s">
        <v>9</v>
      </c>
      <c r="F775" t="s">
        <v>17</v>
      </c>
      <c r="G775">
        <v>1000000059</v>
      </c>
      <c r="H775" t="s">
        <v>55</v>
      </c>
      <c r="I775" t="s">
        <v>13</v>
      </c>
      <c r="J775">
        <v>20000099</v>
      </c>
      <c r="K775" t="s">
        <v>20</v>
      </c>
      <c r="L775" s="2">
        <v>50.49</v>
      </c>
    </row>
    <row r="776" spans="1:12" x14ac:dyDescent="0.2">
      <c r="A776" s="1">
        <v>42916</v>
      </c>
      <c r="B776" s="4" t="str">
        <f>YEAR(月入库[[#This Row],[日期]]) &amp; "年"</f>
        <v>2017年</v>
      </c>
      <c r="C776" s="4" t="str">
        <f>MONTH(月入库[[#This Row],[日期]]) &amp; "月"</f>
        <v>6月</v>
      </c>
      <c r="D776" s="4">
        <f>--TEXT(月入库[[#This Row],[日期]],"yyyymm")</f>
        <v>201706</v>
      </c>
      <c r="E776" t="s">
        <v>9</v>
      </c>
      <c r="F776" t="s">
        <v>17</v>
      </c>
      <c r="G776">
        <v>1000001649</v>
      </c>
      <c r="H776" t="s">
        <v>16</v>
      </c>
      <c r="I776" t="s">
        <v>13</v>
      </c>
      <c r="J776">
        <v>10000131</v>
      </c>
      <c r="K776" t="s">
        <v>38</v>
      </c>
      <c r="L776" s="2">
        <v>57.120000000000005</v>
      </c>
    </row>
    <row r="777" spans="1:12" x14ac:dyDescent="0.2">
      <c r="A777" s="1">
        <v>42916</v>
      </c>
      <c r="B777" s="4" t="str">
        <f>YEAR(月入库[[#This Row],[日期]]) &amp; "年"</f>
        <v>2017年</v>
      </c>
      <c r="C777" s="4" t="str">
        <f>MONTH(月入库[[#This Row],[日期]]) &amp; "月"</f>
        <v>6月</v>
      </c>
      <c r="D777" s="4">
        <f>--TEXT(月入库[[#This Row],[日期]],"yyyymm")</f>
        <v>201706</v>
      </c>
      <c r="E777" t="s">
        <v>9</v>
      </c>
      <c r="F777" t="s">
        <v>17</v>
      </c>
      <c r="G777">
        <v>1000001649</v>
      </c>
      <c r="H777" t="s">
        <v>16</v>
      </c>
      <c r="I777" t="s">
        <v>13</v>
      </c>
      <c r="J777">
        <v>10000136</v>
      </c>
      <c r="K777" t="s">
        <v>40</v>
      </c>
      <c r="L777" s="2">
        <v>2.5499999999999998</v>
      </c>
    </row>
    <row r="778" spans="1:12" x14ac:dyDescent="0.2">
      <c r="A778" s="1">
        <v>42916</v>
      </c>
      <c r="B778" s="4" t="str">
        <f>YEAR(月入库[[#This Row],[日期]]) &amp; "年"</f>
        <v>2017年</v>
      </c>
      <c r="C778" s="4" t="str">
        <f>MONTH(月入库[[#This Row],[日期]]) &amp; "月"</f>
        <v>6月</v>
      </c>
      <c r="D778" s="4">
        <f>--TEXT(月入库[[#This Row],[日期]],"yyyymm")</f>
        <v>201706</v>
      </c>
      <c r="E778" t="s">
        <v>9</v>
      </c>
      <c r="F778" t="s">
        <v>17</v>
      </c>
      <c r="G778">
        <v>1000001649</v>
      </c>
      <c r="H778" t="s">
        <v>16</v>
      </c>
      <c r="I778" t="s">
        <v>13</v>
      </c>
      <c r="J778">
        <v>10000211</v>
      </c>
      <c r="K778" t="s">
        <v>11</v>
      </c>
      <c r="L778" s="2">
        <v>493.7820000000001</v>
      </c>
    </row>
    <row r="779" spans="1:12" x14ac:dyDescent="0.2">
      <c r="A779" s="1">
        <v>42916</v>
      </c>
      <c r="B779" s="4" t="str">
        <f>YEAR(月入库[[#This Row],[日期]]) &amp; "年"</f>
        <v>2017年</v>
      </c>
      <c r="C779" s="4" t="str">
        <f>MONTH(月入库[[#This Row],[日期]]) &amp; "月"</f>
        <v>6月</v>
      </c>
      <c r="D779" s="4">
        <f>--TEXT(月入库[[#This Row],[日期]],"yyyymm")</f>
        <v>201706</v>
      </c>
      <c r="E779" t="s">
        <v>9</v>
      </c>
      <c r="F779" t="s">
        <v>17</v>
      </c>
      <c r="G779">
        <v>1000001649</v>
      </c>
      <c r="H779" t="s">
        <v>16</v>
      </c>
      <c r="I779" t="s">
        <v>13</v>
      </c>
      <c r="J779">
        <v>20000099</v>
      </c>
      <c r="K779" t="s">
        <v>20</v>
      </c>
      <c r="L779" s="2">
        <v>6.8340000000000005</v>
      </c>
    </row>
    <row r="780" spans="1:12" x14ac:dyDescent="0.2">
      <c r="A780" s="1">
        <v>42916</v>
      </c>
      <c r="B780" s="4" t="str">
        <f>YEAR(月入库[[#This Row],[日期]]) &amp; "年"</f>
        <v>2017年</v>
      </c>
      <c r="C780" s="4" t="str">
        <f>MONTH(月入库[[#This Row],[日期]]) &amp; "月"</f>
        <v>6月</v>
      </c>
      <c r="D780" s="4">
        <f>--TEXT(月入库[[#This Row],[日期]],"yyyymm")</f>
        <v>201706</v>
      </c>
      <c r="E780" t="s">
        <v>9</v>
      </c>
      <c r="F780" t="s">
        <v>12</v>
      </c>
      <c r="G780">
        <v>1000000072</v>
      </c>
      <c r="H780" t="s">
        <v>10</v>
      </c>
      <c r="I780" t="s">
        <v>13</v>
      </c>
      <c r="J780">
        <v>10000131</v>
      </c>
      <c r="K780" t="s">
        <v>38</v>
      </c>
      <c r="L780" s="2">
        <v>130.76400000000001</v>
      </c>
    </row>
    <row r="781" spans="1:12" x14ac:dyDescent="0.2">
      <c r="A781" s="1">
        <v>42916</v>
      </c>
      <c r="B781" s="4" t="str">
        <f>YEAR(月入库[[#This Row],[日期]]) &amp; "年"</f>
        <v>2017年</v>
      </c>
      <c r="C781" s="4" t="str">
        <f>MONTH(月入库[[#This Row],[日期]]) &amp; "月"</f>
        <v>6月</v>
      </c>
      <c r="D781" s="4">
        <f>--TEXT(月入库[[#This Row],[日期]],"yyyymm")</f>
        <v>201706</v>
      </c>
      <c r="E781" t="s">
        <v>9</v>
      </c>
      <c r="F781" t="s">
        <v>12</v>
      </c>
      <c r="G781">
        <v>1000000072</v>
      </c>
      <c r="H781" t="s">
        <v>10</v>
      </c>
      <c r="I781" t="s">
        <v>13</v>
      </c>
      <c r="J781">
        <v>10000211</v>
      </c>
      <c r="K781" t="s">
        <v>11</v>
      </c>
      <c r="L781" s="2">
        <v>34.985999999999997</v>
      </c>
    </row>
    <row r="782" spans="1:12" x14ac:dyDescent="0.2">
      <c r="A782" s="1">
        <v>42916</v>
      </c>
      <c r="B782" s="4" t="str">
        <f>YEAR(月入库[[#This Row],[日期]]) &amp; "年"</f>
        <v>2017年</v>
      </c>
      <c r="C782" s="4" t="str">
        <f>MONTH(月入库[[#This Row],[日期]]) &amp; "月"</f>
        <v>6月</v>
      </c>
      <c r="D782" s="4">
        <f>--TEXT(月入库[[#This Row],[日期]],"yyyymm")</f>
        <v>201706</v>
      </c>
      <c r="E782" t="s">
        <v>9</v>
      </c>
      <c r="F782" t="s">
        <v>12</v>
      </c>
      <c r="G782">
        <v>1000000072</v>
      </c>
      <c r="H782" t="s">
        <v>10</v>
      </c>
      <c r="I782" t="s">
        <v>13</v>
      </c>
      <c r="J782">
        <v>20000099</v>
      </c>
      <c r="K782" t="s">
        <v>20</v>
      </c>
      <c r="L782" s="2">
        <v>13.667999999999999</v>
      </c>
    </row>
    <row r="783" spans="1:12" x14ac:dyDescent="0.2">
      <c r="A783" s="1">
        <v>42916</v>
      </c>
      <c r="B783" s="4" t="str">
        <f>YEAR(月入库[[#This Row],[日期]]) &amp; "年"</f>
        <v>2017年</v>
      </c>
      <c r="C783" s="4" t="str">
        <f>MONTH(月入库[[#This Row],[日期]]) &amp; "月"</f>
        <v>6月</v>
      </c>
      <c r="D783" s="4">
        <f>--TEXT(月入库[[#This Row],[日期]],"yyyymm")</f>
        <v>201706</v>
      </c>
      <c r="E783" t="s">
        <v>22</v>
      </c>
      <c r="F783" t="s">
        <v>46</v>
      </c>
      <c r="G783">
        <v>1000001133</v>
      </c>
      <c r="H783" t="s">
        <v>45</v>
      </c>
      <c r="I783" t="s">
        <v>13</v>
      </c>
      <c r="J783">
        <v>10000061</v>
      </c>
      <c r="K783" t="s">
        <v>28</v>
      </c>
      <c r="L783" s="2">
        <v>31.823999999999998</v>
      </c>
    </row>
    <row r="784" spans="1:12" x14ac:dyDescent="0.2">
      <c r="A784" s="1">
        <v>42916</v>
      </c>
      <c r="B784" s="4" t="str">
        <f>YEAR(月入库[[#This Row],[日期]]) &amp; "年"</f>
        <v>2017年</v>
      </c>
      <c r="C784" s="4" t="str">
        <f>MONTH(月入库[[#This Row],[日期]]) &amp; "月"</f>
        <v>6月</v>
      </c>
      <c r="D784" s="4">
        <f>--TEXT(月入库[[#This Row],[日期]],"yyyymm")</f>
        <v>201706</v>
      </c>
      <c r="E784" t="s">
        <v>22</v>
      </c>
      <c r="F784" t="s">
        <v>46</v>
      </c>
      <c r="G784">
        <v>1000001133</v>
      </c>
      <c r="H784" t="s">
        <v>45</v>
      </c>
      <c r="I784" t="s">
        <v>13</v>
      </c>
      <c r="J784">
        <v>10000064</v>
      </c>
      <c r="K784" t="s">
        <v>53</v>
      </c>
      <c r="L784" s="2">
        <v>4.8959999999999999</v>
      </c>
    </row>
    <row r="785" spans="1:12" x14ac:dyDescent="0.2">
      <c r="A785" s="1">
        <v>42916</v>
      </c>
      <c r="B785" s="4" t="str">
        <f>YEAR(月入库[[#This Row],[日期]]) &amp; "年"</f>
        <v>2017年</v>
      </c>
      <c r="C785" s="4" t="str">
        <f>MONTH(月入库[[#This Row],[日期]]) &amp; "月"</f>
        <v>6月</v>
      </c>
      <c r="D785" s="4">
        <f>--TEXT(月入库[[#This Row],[日期]],"yyyymm")</f>
        <v>201706</v>
      </c>
      <c r="E785" t="s">
        <v>22</v>
      </c>
      <c r="F785" t="s">
        <v>46</v>
      </c>
      <c r="G785">
        <v>1000001133</v>
      </c>
      <c r="H785" t="s">
        <v>45</v>
      </c>
      <c r="I785" t="s">
        <v>13</v>
      </c>
      <c r="J785">
        <v>10000078</v>
      </c>
      <c r="K785" t="s">
        <v>30</v>
      </c>
      <c r="L785" s="2">
        <v>223.482</v>
      </c>
    </row>
    <row r="786" spans="1:12" x14ac:dyDescent="0.2">
      <c r="A786" s="1">
        <v>42916</v>
      </c>
      <c r="B786" s="4" t="str">
        <f>YEAR(月入库[[#This Row],[日期]]) &amp; "年"</f>
        <v>2017年</v>
      </c>
      <c r="C786" s="4" t="str">
        <f>MONTH(月入库[[#This Row],[日期]]) &amp; "月"</f>
        <v>6月</v>
      </c>
      <c r="D786" s="4">
        <f>--TEXT(月入库[[#This Row],[日期]],"yyyymm")</f>
        <v>201706</v>
      </c>
      <c r="E786" t="s">
        <v>22</v>
      </c>
      <c r="F786" t="s">
        <v>46</v>
      </c>
      <c r="G786">
        <v>1000001133</v>
      </c>
      <c r="H786" t="s">
        <v>45</v>
      </c>
      <c r="I786" t="s">
        <v>13</v>
      </c>
      <c r="J786">
        <v>10000111</v>
      </c>
      <c r="K786" t="s">
        <v>37</v>
      </c>
      <c r="L786" s="2">
        <v>58.955999999999996</v>
      </c>
    </row>
    <row r="787" spans="1:12" x14ac:dyDescent="0.2">
      <c r="A787" s="1">
        <v>42916</v>
      </c>
      <c r="B787" s="4" t="str">
        <f>YEAR(月入库[[#This Row],[日期]]) &amp; "年"</f>
        <v>2017年</v>
      </c>
      <c r="C787" s="4" t="str">
        <f>MONTH(月入库[[#This Row],[日期]]) &amp; "月"</f>
        <v>6月</v>
      </c>
      <c r="D787" s="4">
        <f>--TEXT(月入库[[#This Row],[日期]],"yyyymm")</f>
        <v>201706</v>
      </c>
      <c r="E787" t="s">
        <v>22</v>
      </c>
      <c r="F787" t="s">
        <v>46</v>
      </c>
      <c r="G787">
        <v>1000001133</v>
      </c>
      <c r="H787" t="s">
        <v>45</v>
      </c>
      <c r="I787" t="s">
        <v>13</v>
      </c>
      <c r="J787">
        <v>10000131</v>
      </c>
      <c r="K787" t="s">
        <v>38</v>
      </c>
      <c r="L787" s="2">
        <v>110.36400000000002</v>
      </c>
    </row>
    <row r="788" spans="1:12" x14ac:dyDescent="0.2">
      <c r="A788" s="1">
        <v>42916</v>
      </c>
      <c r="B788" s="4" t="str">
        <f>YEAR(月入库[[#This Row],[日期]]) &amp; "年"</f>
        <v>2017年</v>
      </c>
      <c r="C788" s="4" t="str">
        <f>MONTH(月入库[[#This Row],[日期]]) &amp; "月"</f>
        <v>6月</v>
      </c>
      <c r="D788" s="4">
        <f>--TEXT(月入库[[#This Row],[日期]],"yyyymm")</f>
        <v>201706</v>
      </c>
      <c r="E788" t="s">
        <v>22</v>
      </c>
      <c r="F788" t="s">
        <v>46</v>
      </c>
      <c r="G788">
        <v>1000001133</v>
      </c>
      <c r="H788" t="s">
        <v>45</v>
      </c>
      <c r="I788" t="s">
        <v>13</v>
      </c>
      <c r="J788">
        <v>10000136</v>
      </c>
      <c r="K788" t="s">
        <v>40</v>
      </c>
      <c r="L788" s="2">
        <v>21.93</v>
      </c>
    </row>
    <row r="789" spans="1:12" x14ac:dyDescent="0.2">
      <c r="A789" s="1">
        <v>42916</v>
      </c>
      <c r="B789" s="4" t="str">
        <f>YEAR(月入库[[#This Row],[日期]]) &amp; "年"</f>
        <v>2017年</v>
      </c>
      <c r="C789" s="4" t="str">
        <f>MONTH(月入库[[#This Row],[日期]]) &amp; "月"</f>
        <v>6月</v>
      </c>
      <c r="D789" s="4">
        <f>--TEXT(月入库[[#This Row],[日期]],"yyyymm")</f>
        <v>201706</v>
      </c>
      <c r="E789" t="s">
        <v>22</v>
      </c>
      <c r="F789" t="s">
        <v>46</v>
      </c>
      <c r="G789">
        <v>1000001133</v>
      </c>
      <c r="H789" t="s">
        <v>45</v>
      </c>
      <c r="I789" t="s">
        <v>13</v>
      </c>
      <c r="J789">
        <v>10000182</v>
      </c>
      <c r="K789" t="s">
        <v>31</v>
      </c>
      <c r="L789" s="2">
        <v>326.29799999999994</v>
      </c>
    </row>
    <row r="790" spans="1:12" x14ac:dyDescent="0.2">
      <c r="A790" s="1">
        <v>42916</v>
      </c>
      <c r="B790" s="4" t="str">
        <f>YEAR(月入库[[#This Row],[日期]]) &amp; "年"</f>
        <v>2017年</v>
      </c>
      <c r="C790" s="4" t="str">
        <f>MONTH(月入库[[#This Row],[日期]]) &amp; "月"</f>
        <v>6月</v>
      </c>
      <c r="D790" s="4">
        <f>--TEXT(月入库[[#This Row],[日期]],"yyyymm")</f>
        <v>201706</v>
      </c>
      <c r="E790" t="s">
        <v>22</v>
      </c>
      <c r="F790" t="s">
        <v>46</v>
      </c>
      <c r="G790">
        <v>1000001133</v>
      </c>
      <c r="H790" t="s">
        <v>45</v>
      </c>
      <c r="I790" t="s">
        <v>13</v>
      </c>
      <c r="J790">
        <v>20000099</v>
      </c>
      <c r="K790" t="s">
        <v>20</v>
      </c>
      <c r="L790" s="2">
        <v>34.17</v>
      </c>
    </row>
    <row r="791" spans="1:12" x14ac:dyDescent="0.2">
      <c r="A791" s="1">
        <v>42916</v>
      </c>
      <c r="B791" s="4" t="str">
        <f>YEAR(月入库[[#This Row],[日期]]) &amp; "年"</f>
        <v>2017年</v>
      </c>
      <c r="C791" s="4" t="str">
        <f>MONTH(月入库[[#This Row],[日期]]) &amp; "月"</f>
        <v>6月</v>
      </c>
      <c r="D791" s="4">
        <f>--TEXT(月入库[[#This Row],[日期]],"yyyymm")</f>
        <v>201706</v>
      </c>
      <c r="E791" t="s">
        <v>22</v>
      </c>
      <c r="F791" t="s">
        <v>64</v>
      </c>
      <c r="G791">
        <v>1000002973</v>
      </c>
      <c r="H791" t="s">
        <v>63</v>
      </c>
      <c r="I791" t="s">
        <v>13</v>
      </c>
      <c r="J791">
        <v>10000131</v>
      </c>
      <c r="K791" t="s">
        <v>38</v>
      </c>
      <c r="L791" s="2">
        <v>19.176000000000002</v>
      </c>
    </row>
    <row r="792" spans="1:12" x14ac:dyDescent="0.2">
      <c r="A792" s="1">
        <v>42916</v>
      </c>
      <c r="B792" s="4" t="str">
        <f>YEAR(月入库[[#This Row],[日期]]) &amp; "年"</f>
        <v>2017年</v>
      </c>
      <c r="C792" s="4" t="str">
        <f>MONTH(月入库[[#This Row],[日期]]) &amp; "月"</f>
        <v>6月</v>
      </c>
      <c r="D792" s="4">
        <f>--TEXT(月入库[[#This Row],[日期]],"yyyymm")</f>
        <v>201706</v>
      </c>
      <c r="E792" t="s">
        <v>22</v>
      </c>
      <c r="F792" t="s">
        <v>64</v>
      </c>
      <c r="G792">
        <v>1000002973</v>
      </c>
      <c r="H792" t="s">
        <v>63</v>
      </c>
      <c r="I792" t="s">
        <v>13</v>
      </c>
      <c r="J792">
        <v>20000099</v>
      </c>
      <c r="K792" t="s">
        <v>20</v>
      </c>
      <c r="L792" s="2">
        <v>4.4880000000000004</v>
      </c>
    </row>
    <row r="793" spans="1:12" x14ac:dyDescent="0.2">
      <c r="A793" s="1">
        <v>42916</v>
      </c>
      <c r="B793" s="4" t="str">
        <f>YEAR(月入库[[#This Row],[日期]]) &amp; "年"</f>
        <v>2017年</v>
      </c>
      <c r="C793" s="4" t="str">
        <f>MONTH(月入库[[#This Row],[日期]]) &amp; "月"</f>
        <v>6月</v>
      </c>
      <c r="D793" s="4">
        <f>--TEXT(月入库[[#This Row],[日期]],"yyyymm")</f>
        <v>201706</v>
      </c>
      <c r="E793" t="s">
        <v>22</v>
      </c>
      <c r="F793" t="s">
        <v>49</v>
      </c>
      <c r="G793">
        <v>1000000018</v>
      </c>
      <c r="H793" t="s">
        <v>48</v>
      </c>
      <c r="I793" t="s">
        <v>13</v>
      </c>
      <c r="J793">
        <v>10000064</v>
      </c>
      <c r="K793" t="s">
        <v>53</v>
      </c>
      <c r="L793" s="2">
        <v>59.669999999999995</v>
      </c>
    </row>
    <row r="794" spans="1:12" x14ac:dyDescent="0.2">
      <c r="A794" s="1">
        <v>42916</v>
      </c>
      <c r="B794" s="4" t="str">
        <f>YEAR(月入库[[#This Row],[日期]]) &amp; "年"</f>
        <v>2017年</v>
      </c>
      <c r="C794" s="4" t="str">
        <f>MONTH(月入库[[#This Row],[日期]]) &amp; "月"</f>
        <v>6月</v>
      </c>
      <c r="D794" s="4">
        <f>--TEXT(月入库[[#This Row],[日期]],"yyyymm")</f>
        <v>201706</v>
      </c>
      <c r="E794" t="s">
        <v>22</v>
      </c>
      <c r="F794" t="s">
        <v>49</v>
      </c>
      <c r="G794">
        <v>1000000018</v>
      </c>
      <c r="H794" t="s">
        <v>48</v>
      </c>
      <c r="I794" t="s">
        <v>13</v>
      </c>
      <c r="J794">
        <v>10000078</v>
      </c>
      <c r="K794" t="s">
        <v>30</v>
      </c>
      <c r="L794" s="2">
        <v>274.38</v>
      </c>
    </row>
    <row r="795" spans="1:12" x14ac:dyDescent="0.2">
      <c r="A795" s="1">
        <v>42916</v>
      </c>
      <c r="B795" s="4" t="str">
        <f>YEAR(月入库[[#This Row],[日期]]) &amp; "年"</f>
        <v>2017年</v>
      </c>
      <c r="C795" s="4" t="str">
        <f>MONTH(月入库[[#This Row],[日期]]) &amp; "月"</f>
        <v>6月</v>
      </c>
      <c r="D795" s="4">
        <f>--TEXT(月入库[[#This Row],[日期]],"yyyymm")</f>
        <v>201706</v>
      </c>
      <c r="E795" t="s">
        <v>22</v>
      </c>
      <c r="F795" t="s">
        <v>49</v>
      </c>
      <c r="G795">
        <v>1000000018</v>
      </c>
      <c r="H795" t="s">
        <v>48</v>
      </c>
      <c r="I795" t="s">
        <v>13</v>
      </c>
      <c r="J795">
        <v>10000131</v>
      </c>
      <c r="K795" t="s">
        <v>38</v>
      </c>
      <c r="L795" s="2">
        <v>276.726</v>
      </c>
    </row>
    <row r="796" spans="1:12" x14ac:dyDescent="0.2">
      <c r="A796" s="1">
        <v>42916</v>
      </c>
      <c r="B796" s="4" t="str">
        <f>YEAR(月入库[[#This Row],[日期]]) &amp; "年"</f>
        <v>2017年</v>
      </c>
      <c r="C796" s="4" t="str">
        <f>MONTH(月入库[[#This Row],[日期]]) &amp; "月"</f>
        <v>6月</v>
      </c>
      <c r="D796" s="4">
        <f>--TEXT(月入库[[#This Row],[日期]],"yyyymm")</f>
        <v>201706</v>
      </c>
      <c r="E796" t="s">
        <v>22</v>
      </c>
      <c r="F796" t="s">
        <v>49</v>
      </c>
      <c r="G796">
        <v>1000000018</v>
      </c>
      <c r="H796" t="s">
        <v>48</v>
      </c>
      <c r="I796" t="s">
        <v>13</v>
      </c>
      <c r="J796">
        <v>10000136</v>
      </c>
      <c r="K796" t="s">
        <v>40</v>
      </c>
      <c r="L796" s="2">
        <v>17.850000000000001</v>
      </c>
    </row>
    <row r="797" spans="1:12" x14ac:dyDescent="0.2">
      <c r="A797" s="1">
        <v>42916</v>
      </c>
      <c r="B797" s="4" t="str">
        <f>YEAR(月入库[[#This Row],[日期]]) &amp; "年"</f>
        <v>2017年</v>
      </c>
      <c r="C797" s="4" t="str">
        <f>MONTH(月入库[[#This Row],[日期]]) &amp; "月"</f>
        <v>6月</v>
      </c>
      <c r="D797" s="4">
        <f>--TEXT(月入库[[#This Row],[日期]],"yyyymm")</f>
        <v>201706</v>
      </c>
      <c r="E797" t="s">
        <v>22</v>
      </c>
      <c r="F797" t="s">
        <v>49</v>
      </c>
      <c r="G797">
        <v>1000000018</v>
      </c>
      <c r="H797" t="s">
        <v>48</v>
      </c>
      <c r="I797" t="s">
        <v>13</v>
      </c>
      <c r="J797">
        <v>10000172</v>
      </c>
      <c r="K797" t="s">
        <v>18</v>
      </c>
      <c r="L797" s="2">
        <v>31.62</v>
      </c>
    </row>
    <row r="798" spans="1:12" x14ac:dyDescent="0.2">
      <c r="A798" s="1">
        <v>42916</v>
      </c>
      <c r="B798" s="4" t="str">
        <f>YEAR(月入库[[#This Row],[日期]]) &amp; "年"</f>
        <v>2017年</v>
      </c>
      <c r="C798" s="4" t="str">
        <f>MONTH(月入库[[#This Row],[日期]]) &amp; "月"</f>
        <v>6月</v>
      </c>
      <c r="D798" s="4">
        <f>--TEXT(月入库[[#This Row],[日期]],"yyyymm")</f>
        <v>201706</v>
      </c>
      <c r="E798" t="s">
        <v>22</v>
      </c>
      <c r="F798" t="s">
        <v>49</v>
      </c>
      <c r="G798">
        <v>1000000018</v>
      </c>
      <c r="H798" t="s">
        <v>48</v>
      </c>
      <c r="I798" t="s">
        <v>13</v>
      </c>
      <c r="J798">
        <v>10000182</v>
      </c>
      <c r="K798" t="s">
        <v>31</v>
      </c>
      <c r="L798" s="2">
        <v>21.317999999999998</v>
      </c>
    </row>
    <row r="799" spans="1:12" x14ac:dyDescent="0.2">
      <c r="A799" s="1">
        <v>42916</v>
      </c>
      <c r="B799" s="4" t="str">
        <f>YEAR(月入库[[#This Row],[日期]]) &amp; "年"</f>
        <v>2017年</v>
      </c>
      <c r="C799" s="4" t="str">
        <f>MONTH(月入库[[#This Row],[日期]]) &amp; "月"</f>
        <v>6月</v>
      </c>
      <c r="D799" s="4">
        <f>--TEXT(月入库[[#This Row],[日期]],"yyyymm")</f>
        <v>201706</v>
      </c>
      <c r="E799" t="s">
        <v>22</v>
      </c>
      <c r="F799" t="s">
        <v>49</v>
      </c>
      <c r="G799">
        <v>1000000018</v>
      </c>
      <c r="H799" t="s">
        <v>48</v>
      </c>
      <c r="I799" t="s">
        <v>13</v>
      </c>
      <c r="J799">
        <v>10000211</v>
      </c>
      <c r="K799" t="s">
        <v>11</v>
      </c>
      <c r="L799" s="2">
        <v>54.978000000000002</v>
      </c>
    </row>
    <row r="800" spans="1:12" x14ac:dyDescent="0.2">
      <c r="A800" s="1">
        <v>42916</v>
      </c>
      <c r="B800" s="4" t="str">
        <f>YEAR(月入库[[#This Row],[日期]]) &amp; "年"</f>
        <v>2017年</v>
      </c>
      <c r="C800" s="4" t="str">
        <f>MONTH(月入库[[#This Row],[日期]]) &amp; "月"</f>
        <v>6月</v>
      </c>
      <c r="D800" s="4">
        <f>--TEXT(月入库[[#This Row],[日期]],"yyyymm")</f>
        <v>201706</v>
      </c>
      <c r="E800" t="s">
        <v>22</v>
      </c>
      <c r="F800" t="s">
        <v>49</v>
      </c>
      <c r="G800">
        <v>1000000018</v>
      </c>
      <c r="H800" t="s">
        <v>48</v>
      </c>
      <c r="I800" t="s">
        <v>13</v>
      </c>
      <c r="J800">
        <v>20000099</v>
      </c>
      <c r="K800" t="s">
        <v>20</v>
      </c>
      <c r="L800" s="2">
        <v>41.208000000000006</v>
      </c>
    </row>
    <row r="801" spans="1:12" x14ac:dyDescent="0.2">
      <c r="A801" s="1">
        <v>42916</v>
      </c>
      <c r="B801" s="4" t="str">
        <f>YEAR(月入库[[#This Row],[日期]]) &amp; "年"</f>
        <v>2017年</v>
      </c>
      <c r="C801" s="4" t="str">
        <f>MONTH(月入库[[#This Row],[日期]]) &amp; "月"</f>
        <v>6月</v>
      </c>
      <c r="D801" s="4">
        <f>--TEXT(月入库[[#This Row],[日期]],"yyyymm")</f>
        <v>201706</v>
      </c>
      <c r="E801" t="s">
        <v>22</v>
      </c>
      <c r="F801" t="s">
        <v>49</v>
      </c>
      <c r="G801">
        <v>1000000020</v>
      </c>
      <c r="H801" t="s">
        <v>73</v>
      </c>
      <c r="I801" t="s">
        <v>13</v>
      </c>
      <c r="J801">
        <v>10000078</v>
      </c>
      <c r="K801" t="s">
        <v>30</v>
      </c>
      <c r="L801" s="2">
        <v>366.58800000000002</v>
      </c>
    </row>
    <row r="802" spans="1:12" x14ac:dyDescent="0.2">
      <c r="A802" s="1">
        <v>42916</v>
      </c>
      <c r="B802" s="4" t="str">
        <f>YEAR(月入库[[#This Row],[日期]]) &amp; "年"</f>
        <v>2017年</v>
      </c>
      <c r="C802" s="4" t="str">
        <f>MONTH(月入库[[#This Row],[日期]]) &amp; "月"</f>
        <v>6月</v>
      </c>
      <c r="D802" s="4">
        <f>--TEXT(月入库[[#This Row],[日期]],"yyyymm")</f>
        <v>201706</v>
      </c>
      <c r="E802" t="s">
        <v>22</v>
      </c>
      <c r="F802" t="s">
        <v>49</v>
      </c>
      <c r="G802">
        <v>1000000020</v>
      </c>
      <c r="H802" t="s">
        <v>73</v>
      </c>
      <c r="I802" t="s">
        <v>13</v>
      </c>
      <c r="J802">
        <v>10000136</v>
      </c>
      <c r="K802" t="s">
        <v>40</v>
      </c>
      <c r="L802" s="2">
        <v>41.004000000000005</v>
      </c>
    </row>
    <row r="803" spans="1:12" x14ac:dyDescent="0.2">
      <c r="A803" s="1">
        <v>42916</v>
      </c>
      <c r="B803" s="4" t="str">
        <f>YEAR(月入库[[#This Row],[日期]]) &amp; "年"</f>
        <v>2017年</v>
      </c>
      <c r="C803" s="4" t="str">
        <f>MONTH(月入库[[#This Row],[日期]]) &amp; "月"</f>
        <v>6月</v>
      </c>
      <c r="D803" s="4">
        <f>--TEXT(月入库[[#This Row],[日期]],"yyyymm")</f>
        <v>201706</v>
      </c>
      <c r="E803" t="s">
        <v>22</v>
      </c>
      <c r="F803" t="s">
        <v>49</v>
      </c>
      <c r="G803">
        <v>1000000020</v>
      </c>
      <c r="H803" t="s">
        <v>73</v>
      </c>
      <c r="I803" t="s">
        <v>13</v>
      </c>
      <c r="J803">
        <v>20000099</v>
      </c>
      <c r="K803" t="s">
        <v>20</v>
      </c>
      <c r="L803" s="2">
        <v>146.88</v>
      </c>
    </row>
    <row r="804" spans="1:12" x14ac:dyDescent="0.2">
      <c r="A804" s="1">
        <v>42916</v>
      </c>
      <c r="B804" s="4" t="str">
        <f>YEAR(月入库[[#This Row],[日期]]) &amp; "年"</f>
        <v>2017年</v>
      </c>
      <c r="C804" s="4" t="str">
        <f>MONTH(月入库[[#This Row],[日期]]) &amp; "月"</f>
        <v>6月</v>
      </c>
      <c r="D804" s="4">
        <f>--TEXT(月入库[[#This Row],[日期]],"yyyymm")</f>
        <v>201706</v>
      </c>
      <c r="E804" t="s">
        <v>22</v>
      </c>
      <c r="F804" t="s">
        <v>69</v>
      </c>
      <c r="G804">
        <v>1000000129</v>
      </c>
      <c r="H804" t="s">
        <v>70</v>
      </c>
      <c r="I804" t="s">
        <v>13</v>
      </c>
      <c r="J804">
        <v>10000061</v>
      </c>
      <c r="K804" t="s">
        <v>28</v>
      </c>
      <c r="L804" s="2">
        <v>25.602</v>
      </c>
    </row>
    <row r="805" spans="1:12" x14ac:dyDescent="0.2">
      <c r="A805" s="1">
        <v>42916</v>
      </c>
      <c r="B805" s="4" t="str">
        <f>YEAR(月入库[[#This Row],[日期]]) &amp; "年"</f>
        <v>2017年</v>
      </c>
      <c r="C805" s="4" t="str">
        <f>MONTH(月入库[[#This Row],[日期]]) &amp; "月"</f>
        <v>6月</v>
      </c>
      <c r="D805" s="4">
        <f>--TEXT(月入库[[#This Row],[日期]],"yyyymm")</f>
        <v>201706</v>
      </c>
      <c r="E805" t="s">
        <v>22</v>
      </c>
      <c r="F805" t="s">
        <v>69</v>
      </c>
      <c r="G805">
        <v>1000000129</v>
      </c>
      <c r="H805" t="s">
        <v>70</v>
      </c>
      <c r="I805" t="s">
        <v>13</v>
      </c>
      <c r="J805">
        <v>10000078</v>
      </c>
      <c r="K805" t="s">
        <v>30</v>
      </c>
      <c r="L805" s="2">
        <v>16.932000000000002</v>
      </c>
    </row>
    <row r="806" spans="1:12" x14ac:dyDescent="0.2">
      <c r="A806" s="1">
        <v>42916</v>
      </c>
      <c r="B806" s="4" t="str">
        <f>YEAR(月入库[[#This Row],[日期]]) &amp; "年"</f>
        <v>2017年</v>
      </c>
      <c r="C806" s="4" t="str">
        <f>MONTH(月入库[[#This Row],[日期]]) &amp; "月"</f>
        <v>6月</v>
      </c>
      <c r="D806" s="4">
        <f>--TEXT(月入库[[#This Row],[日期]],"yyyymm")</f>
        <v>201706</v>
      </c>
      <c r="E806" t="s">
        <v>22</v>
      </c>
      <c r="F806" t="s">
        <v>69</v>
      </c>
      <c r="G806">
        <v>1000000129</v>
      </c>
      <c r="H806" t="s">
        <v>70</v>
      </c>
      <c r="I806" t="s">
        <v>13</v>
      </c>
      <c r="J806">
        <v>10000131</v>
      </c>
      <c r="K806" t="s">
        <v>38</v>
      </c>
      <c r="L806" s="2">
        <v>40.085999999999999</v>
      </c>
    </row>
    <row r="807" spans="1:12" x14ac:dyDescent="0.2">
      <c r="A807" s="1">
        <v>42916</v>
      </c>
      <c r="B807" s="4" t="str">
        <f>YEAR(月入库[[#This Row],[日期]]) &amp; "年"</f>
        <v>2017年</v>
      </c>
      <c r="C807" s="4" t="str">
        <f>MONTH(月入库[[#This Row],[日期]]) &amp; "月"</f>
        <v>6月</v>
      </c>
      <c r="D807" s="4">
        <f>--TEXT(月入库[[#This Row],[日期]],"yyyymm")</f>
        <v>201706</v>
      </c>
      <c r="E807" t="s">
        <v>22</v>
      </c>
      <c r="F807" t="s">
        <v>69</v>
      </c>
      <c r="G807">
        <v>1000000129</v>
      </c>
      <c r="H807" t="s">
        <v>70</v>
      </c>
      <c r="I807" t="s">
        <v>13</v>
      </c>
      <c r="J807">
        <v>10000136</v>
      </c>
      <c r="K807" t="s">
        <v>40</v>
      </c>
      <c r="L807" s="2">
        <v>6.5280000000000005</v>
      </c>
    </row>
    <row r="808" spans="1:12" x14ac:dyDescent="0.2">
      <c r="A808" s="1">
        <v>42916</v>
      </c>
      <c r="B808" s="4" t="str">
        <f>YEAR(月入库[[#This Row],[日期]]) &amp; "年"</f>
        <v>2017年</v>
      </c>
      <c r="C808" s="4" t="str">
        <f>MONTH(月入库[[#This Row],[日期]]) &amp; "月"</f>
        <v>6月</v>
      </c>
      <c r="D808" s="4">
        <f>--TEXT(月入库[[#This Row],[日期]],"yyyymm")</f>
        <v>201706</v>
      </c>
      <c r="E808" t="s">
        <v>22</v>
      </c>
      <c r="F808" t="s">
        <v>69</v>
      </c>
      <c r="G808">
        <v>1000003349</v>
      </c>
      <c r="H808" t="s">
        <v>68</v>
      </c>
      <c r="I808" t="s">
        <v>13</v>
      </c>
      <c r="J808">
        <v>10000111</v>
      </c>
      <c r="K808" t="s">
        <v>37</v>
      </c>
      <c r="L808" s="2">
        <v>0.51</v>
      </c>
    </row>
    <row r="809" spans="1:12" x14ac:dyDescent="0.2">
      <c r="A809" s="1">
        <v>42916</v>
      </c>
      <c r="B809" s="4" t="str">
        <f>YEAR(月入库[[#This Row],[日期]]) &amp; "年"</f>
        <v>2017年</v>
      </c>
      <c r="C809" s="4" t="str">
        <f>MONTH(月入库[[#This Row],[日期]]) &amp; "月"</f>
        <v>6月</v>
      </c>
      <c r="D809" s="4">
        <f>--TEXT(月入库[[#This Row],[日期]],"yyyymm")</f>
        <v>201706</v>
      </c>
      <c r="E809" t="s">
        <v>22</v>
      </c>
      <c r="F809" t="s">
        <v>69</v>
      </c>
      <c r="G809">
        <v>1000003349</v>
      </c>
      <c r="H809" t="s">
        <v>68</v>
      </c>
      <c r="I809" t="s">
        <v>13</v>
      </c>
      <c r="J809">
        <v>20000099</v>
      </c>
      <c r="K809" t="s">
        <v>20</v>
      </c>
      <c r="L809" s="2">
        <v>7.8540000000000001</v>
      </c>
    </row>
    <row r="810" spans="1:12" x14ac:dyDescent="0.2">
      <c r="A810" s="1">
        <v>42916</v>
      </c>
      <c r="B810" s="4" t="str">
        <f>YEAR(月入库[[#This Row],[日期]]) &amp; "年"</f>
        <v>2017年</v>
      </c>
      <c r="C810" s="4" t="str">
        <f>MONTH(月入库[[#This Row],[日期]]) &amp; "月"</f>
        <v>6月</v>
      </c>
      <c r="D810" s="4">
        <f>--TEXT(月入库[[#This Row],[日期]],"yyyymm")</f>
        <v>201706</v>
      </c>
      <c r="E810" t="s">
        <v>22</v>
      </c>
      <c r="F810" t="s">
        <v>29</v>
      </c>
      <c r="G810">
        <v>1000000028</v>
      </c>
      <c r="H810" t="s">
        <v>27</v>
      </c>
      <c r="I810" t="s">
        <v>13</v>
      </c>
      <c r="J810">
        <v>10000061</v>
      </c>
      <c r="K810" t="s">
        <v>28</v>
      </c>
      <c r="L810" s="2">
        <v>89.556000000000012</v>
      </c>
    </row>
    <row r="811" spans="1:12" x14ac:dyDescent="0.2">
      <c r="A811" s="1">
        <v>42916</v>
      </c>
      <c r="B811" s="4" t="str">
        <f>YEAR(月入库[[#This Row],[日期]]) &amp; "年"</f>
        <v>2017年</v>
      </c>
      <c r="C811" s="4" t="str">
        <f>MONTH(月入库[[#This Row],[日期]]) &amp; "月"</f>
        <v>6月</v>
      </c>
      <c r="D811" s="4">
        <f>--TEXT(月入库[[#This Row],[日期]],"yyyymm")</f>
        <v>201706</v>
      </c>
      <c r="E811" t="s">
        <v>22</v>
      </c>
      <c r="F811" t="s">
        <v>29</v>
      </c>
      <c r="G811">
        <v>1000000028</v>
      </c>
      <c r="H811" t="s">
        <v>27</v>
      </c>
      <c r="I811" t="s">
        <v>13</v>
      </c>
      <c r="J811">
        <v>10000078</v>
      </c>
      <c r="K811" t="s">
        <v>30</v>
      </c>
      <c r="L811" s="2">
        <v>38.045999999999999</v>
      </c>
    </row>
    <row r="812" spans="1:12" x14ac:dyDescent="0.2">
      <c r="A812" s="1">
        <v>42916</v>
      </c>
      <c r="B812" s="4" t="str">
        <f>YEAR(月入库[[#This Row],[日期]]) &amp; "年"</f>
        <v>2017年</v>
      </c>
      <c r="C812" s="4" t="str">
        <f>MONTH(月入库[[#This Row],[日期]]) &amp; "月"</f>
        <v>6月</v>
      </c>
      <c r="D812" s="4">
        <f>--TEXT(月入库[[#This Row],[日期]],"yyyymm")</f>
        <v>201706</v>
      </c>
      <c r="E812" t="s">
        <v>22</v>
      </c>
      <c r="F812" t="s">
        <v>29</v>
      </c>
      <c r="G812">
        <v>1000000028</v>
      </c>
      <c r="H812" t="s">
        <v>27</v>
      </c>
      <c r="I812" t="s">
        <v>13</v>
      </c>
      <c r="J812">
        <v>10000111</v>
      </c>
      <c r="K812" t="s">
        <v>37</v>
      </c>
      <c r="L812" s="2">
        <v>90.983999999999995</v>
      </c>
    </row>
    <row r="813" spans="1:12" x14ac:dyDescent="0.2">
      <c r="A813" s="1">
        <v>42916</v>
      </c>
      <c r="B813" s="4" t="str">
        <f>YEAR(月入库[[#This Row],[日期]]) &amp; "年"</f>
        <v>2017年</v>
      </c>
      <c r="C813" s="4" t="str">
        <f>MONTH(月入库[[#This Row],[日期]]) &amp; "月"</f>
        <v>6月</v>
      </c>
      <c r="D813" s="4">
        <f>--TEXT(月入库[[#This Row],[日期]],"yyyymm")</f>
        <v>201706</v>
      </c>
      <c r="E813" t="s">
        <v>22</v>
      </c>
      <c r="F813" t="s">
        <v>29</v>
      </c>
      <c r="G813">
        <v>1000000028</v>
      </c>
      <c r="H813" t="s">
        <v>27</v>
      </c>
      <c r="I813" t="s">
        <v>13</v>
      </c>
      <c r="J813">
        <v>10000131</v>
      </c>
      <c r="K813" t="s">
        <v>38</v>
      </c>
      <c r="L813" s="2">
        <v>16.727999999999998</v>
      </c>
    </row>
    <row r="814" spans="1:12" x14ac:dyDescent="0.2">
      <c r="A814" s="1">
        <v>42916</v>
      </c>
      <c r="B814" s="4" t="str">
        <f>YEAR(月入库[[#This Row],[日期]]) &amp; "年"</f>
        <v>2017年</v>
      </c>
      <c r="C814" s="4" t="str">
        <f>MONTH(月入库[[#This Row],[日期]]) &amp; "月"</f>
        <v>6月</v>
      </c>
      <c r="D814" s="4">
        <f>--TEXT(月入库[[#This Row],[日期]],"yyyymm")</f>
        <v>201706</v>
      </c>
      <c r="E814" t="s">
        <v>22</v>
      </c>
      <c r="F814" t="s">
        <v>29</v>
      </c>
      <c r="G814">
        <v>1000000028</v>
      </c>
      <c r="H814" t="s">
        <v>27</v>
      </c>
      <c r="I814" t="s">
        <v>13</v>
      </c>
      <c r="J814">
        <v>10000136</v>
      </c>
      <c r="K814" t="s">
        <v>40</v>
      </c>
      <c r="L814" s="2">
        <v>19.686</v>
      </c>
    </row>
    <row r="815" spans="1:12" x14ac:dyDescent="0.2">
      <c r="A815" s="1">
        <v>42916</v>
      </c>
      <c r="B815" s="4" t="str">
        <f>YEAR(月入库[[#This Row],[日期]]) &amp; "年"</f>
        <v>2017年</v>
      </c>
      <c r="C815" s="4" t="str">
        <f>MONTH(月入库[[#This Row],[日期]]) &amp; "月"</f>
        <v>6月</v>
      </c>
      <c r="D815" s="4">
        <f>--TEXT(月入库[[#This Row],[日期]],"yyyymm")</f>
        <v>201706</v>
      </c>
      <c r="E815" t="s">
        <v>22</v>
      </c>
      <c r="F815" t="s">
        <v>29</v>
      </c>
      <c r="G815">
        <v>1000000028</v>
      </c>
      <c r="H815" t="s">
        <v>27</v>
      </c>
      <c r="I815" t="s">
        <v>13</v>
      </c>
      <c r="J815">
        <v>10000182</v>
      </c>
      <c r="K815" t="s">
        <v>31</v>
      </c>
      <c r="L815" s="2">
        <v>12.852</v>
      </c>
    </row>
    <row r="816" spans="1:12" x14ac:dyDescent="0.2">
      <c r="A816" s="1">
        <v>42916</v>
      </c>
      <c r="B816" s="4" t="str">
        <f>YEAR(月入库[[#This Row],[日期]]) &amp; "年"</f>
        <v>2017年</v>
      </c>
      <c r="C816" s="4" t="str">
        <f>MONTH(月入库[[#This Row],[日期]]) &amp; "月"</f>
        <v>6月</v>
      </c>
      <c r="D816" s="4">
        <f>--TEXT(月入库[[#This Row],[日期]],"yyyymm")</f>
        <v>201706</v>
      </c>
      <c r="E816" t="s">
        <v>22</v>
      </c>
      <c r="F816" t="s">
        <v>29</v>
      </c>
      <c r="G816">
        <v>1000000028</v>
      </c>
      <c r="H816" t="s">
        <v>27</v>
      </c>
      <c r="I816" t="s">
        <v>13</v>
      </c>
      <c r="J816">
        <v>20000099</v>
      </c>
      <c r="K816" t="s">
        <v>20</v>
      </c>
      <c r="L816" s="2">
        <v>38.963999999999999</v>
      </c>
    </row>
    <row r="817" spans="1:12" x14ac:dyDescent="0.2">
      <c r="A817" s="1">
        <v>42916</v>
      </c>
      <c r="B817" s="4" t="str">
        <f>YEAR(月入库[[#This Row],[日期]]) &amp; "年"</f>
        <v>2017年</v>
      </c>
      <c r="C817" s="4" t="str">
        <f>MONTH(月入库[[#This Row],[日期]]) &amp; "月"</f>
        <v>6月</v>
      </c>
      <c r="D817" s="4">
        <f>--TEXT(月入库[[#This Row],[日期]],"yyyymm")</f>
        <v>201706</v>
      </c>
      <c r="E817" t="s">
        <v>22</v>
      </c>
      <c r="F817" t="s">
        <v>29</v>
      </c>
      <c r="G817">
        <v>1000000054</v>
      </c>
      <c r="H817" t="s">
        <v>36</v>
      </c>
      <c r="I817" t="s">
        <v>13</v>
      </c>
      <c r="J817">
        <v>10000078</v>
      </c>
      <c r="K817" t="s">
        <v>30</v>
      </c>
      <c r="L817" s="2">
        <v>44.472000000000008</v>
      </c>
    </row>
    <row r="818" spans="1:12" x14ac:dyDescent="0.2">
      <c r="A818" s="1">
        <v>42916</v>
      </c>
      <c r="B818" s="4" t="str">
        <f>YEAR(月入库[[#This Row],[日期]]) &amp; "年"</f>
        <v>2017年</v>
      </c>
      <c r="C818" s="4" t="str">
        <f>MONTH(月入库[[#This Row],[日期]]) &amp; "月"</f>
        <v>6月</v>
      </c>
      <c r="D818" s="4">
        <f>--TEXT(月入库[[#This Row],[日期]],"yyyymm")</f>
        <v>201706</v>
      </c>
      <c r="E818" t="s">
        <v>22</v>
      </c>
      <c r="F818" t="s">
        <v>29</v>
      </c>
      <c r="G818">
        <v>1000000054</v>
      </c>
      <c r="H818" t="s">
        <v>36</v>
      </c>
      <c r="I818" t="s">
        <v>13</v>
      </c>
      <c r="J818">
        <v>10000111</v>
      </c>
      <c r="K818" t="s">
        <v>37</v>
      </c>
      <c r="L818" s="2">
        <v>475.42200000000003</v>
      </c>
    </row>
    <row r="819" spans="1:12" x14ac:dyDescent="0.2">
      <c r="A819" s="1">
        <v>42916</v>
      </c>
      <c r="B819" s="4" t="str">
        <f>YEAR(月入库[[#This Row],[日期]]) &amp; "年"</f>
        <v>2017年</v>
      </c>
      <c r="C819" s="4" t="str">
        <f>MONTH(月入库[[#This Row],[日期]]) &amp; "月"</f>
        <v>6月</v>
      </c>
      <c r="D819" s="4">
        <f>--TEXT(月入库[[#This Row],[日期]],"yyyymm")</f>
        <v>201706</v>
      </c>
      <c r="E819" t="s">
        <v>22</v>
      </c>
      <c r="F819" t="s">
        <v>29</v>
      </c>
      <c r="G819">
        <v>1000000054</v>
      </c>
      <c r="H819" t="s">
        <v>36</v>
      </c>
      <c r="I819" t="s">
        <v>13</v>
      </c>
      <c r="J819">
        <v>10000131</v>
      </c>
      <c r="K819" t="s">
        <v>38</v>
      </c>
      <c r="L819" s="2">
        <v>136.88399999999999</v>
      </c>
    </row>
    <row r="820" spans="1:12" x14ac:dyDescent="0.2">
      <c r="A820" s="1">
        <v>42916</v>
      </c>
      <c r="B820" s="4" t="str">
        <f>YEAR(月入库[[#This Row],[日期]]) &amp; "年"</f>
        <v>2017年</v>
      </c>
      <c r="C820" s="4" t="str">
        <f>MONTH(月入库[[#This Row],[日期]]) &amp; "月"</f>
        <v>6月</v>
      </c>
      <c r="D820" s="4">
        <f>--TEXT(月入库[[#This Row],[日期]],"yyyymm")</f>
        <v>201706</v>
      </c>
      <c r="E820" t="s">
        <v>22</v>
      </c>
      <c r="F820" t="s">
        <v>29</v>
      </c>
      <c r="G820">
        <v>1000000054</v>
      </c>
      <c r="H820" t="s">
        <v>36</v>
      </c>
      <c r="I820" t="s">
        <v>13</v>
      </c>
      <c r="J820">
        <v>10000136</v>
      </c>
      <c r="K820" t="s">
        <v>40</v>
      </c>
      <c r="L820" s="2">
        <v>17.544</v>
      </c>
    </row>
    <row r="821" spans="1:12" x14ac:dyDescent="0.2">
      <c r="A821" s="1">
        <v>42916</v>
      </c>
      <c r="B821" s="4" t="str">
        <f>YEAR(月入库[[#This Row],[日期]]) &amp; "年"</f>
        <v>2017年</v>
      </c>
      <c r="C821" s="4" t="str">
        <f>MONTH(月入库[[#This Row],[日期]]) &amp; "月"</f>
        <v>6月</v>
      </c>
      <c r="D821" s="4">
        <f>--TEXT(月入库[[#This Row],[日期]],"yyyymm")</f>
        <v>201706</v>
      </c>
      <c r="E821" t="s">
        <v>22</v>
      </c>
      <c r="F821" t="s">
        <v>29</v>
      </c>
      <c r="G821">
        <v>1000000054</v>
      </c>
      <c r="H821" t="s">
        <v>36</v>
      </c>
      <c r="I821" t="s">
        <v>13</v>
      </c>
      <c r="J821">
        <v>20000018</v>
      </c>
      <c r="K821" t="s">
        <v>81</v>
      </c>
      <c r="L821" s="2">
        <v>7.5480000000000009</v>
      </c>
    </row>
    <row r="822" spans="1:12" x14ac:dyDescent="0.2">
      <c r="A822" s="1">
        <v>42916</v>
      </c>
      <c r="B822" s="4" t="str">
        <f>YEAR(月入库[[#This Row],[日期]]) &amp; "年"</f>
        <v>2017年</v>
      </c>
      <c r="C822" s="4" t="str">
        <f>MONTH(月入库[[#This Row],[日期]]) &amp; "月"</f>
        <v>6月</v>
      </c>
      <c r="D822" s="4">
        <f>--TEXT(月入库[[#This Row],[日期]],"yyyymm")</f>
        <v>201706</v>
      </c>
      <c r="E822" t="s">
        <v>22</v>
      </c>
      <c r="F822" t="s">
        <v>29</v>
      </c>
      <c r="G822">
        <v>1000000101</v>
      </c>
      <c r="H822" t="s">
        <v>39</v>
      </c>
      <c r="I822" t="s">
        <v>13</v>
      </c>
      <c r="J822">
        <v>10000061</v>
      </c>
      <c r="K822" t="s">
        <v>28</v>
      </c>
      <c r="L822" s="2">
        <v>12.852</v>
      </c>
    </row>
    <row r="823" spans="1:12" x14ac:dyDescent="0.2">
      <c r="A823" s="1">
        <v>42916</v>
      </c>
      <c r="B823" s="4" t="str">
        <f>YEAR(月入库[[#This Row],[日期]]) &amp; "年"</f>
        <v>2017年</v>
      </c>
      <c r="C823" s="4" t="str">
        <f>MONTH(月入库[[#This Row],[日期]]) &amp; "月"</f>
        <v>6月</v>
      </c>
      <c r="D823" s="4">
        <f>--TEXT(月入库[[#This Row],[日期]],"yyyymm")</f>
        <v>201706</v>
      </c>
      <c r="E823" t="s">
        <v>22</v>
      </c>
      <c r="F823" t="s">
        <v>29</v>
      </c>
      <c r="G823">
        <v>1000000101</v>
      </c>
      <c r="H823" t="s">
        <v>39</v>
      </c>
      <c r="I823" t="s">
        <v>13</v>
      </c>
      <c r="J823">
        <v>10000078</v>
      </c>
      <c r="K823" t="s">
        <v>30</v>
      </c>
      <c r="L823" s="2">
        <v>42.533999999999999</v>
      </c>
    </row>
    <row r="824" spans="1:12" x14ac:dyDescent="0.2">
      <c r="A824" s="1">
        <v>42916</v>
      </c>
      <c r="B824" s="4" t="str">
        <f>YEAR(月入库[[#This Row],[日期]]) &amp; "年"</f>
        <v>2017年</v>
      </c>
      <c r="C824" s="4" t="str">
        <f>MONTH(月入库[[#This Row],[日期]]) &amp; "月"</f>
        <v>6月</v>
      </c>
      <c r="D824" s="4">
        <f>--TEXT(月入库[[#This Row],[日期]],"yyyymm")</f>
        <v>201706</v>
      </c>
      <c r="E824" t="s">
        <v>22</v>
      </c>
      <c r="F824" t="s">
        <v>29</v>
      </c>
      <c r="G824">
        <v>1000000101</v>
      </c>
      <c r="H824" t="s">
        <v>39</v>
      </c>
      <c r="I824" t="s">
        <v>13</v>
      </c>
      <c r="J824">
        <v>10000111</v>
      </c>
      <c r="K824" t="s">
        <v>37</v>
      </c>
      <c r="L824" s="2">
        <v>43.554000000000002</v>
      </c>
    </row>
    <row r="825" spans="1:12" x14ac:dyDescent="0.2">
      <c r="A825" s="1">
        <v>42916</v>
      </c>
      <c r="B825" s="4" t="str">
        <f>YEAR(月入库[[#This Row],[日期]]) &amp; "年"</f>
        <v>2017年</v>
      </c>
      <c r="C825" s="4" t="str">
        <f>MONTH(月入库[[#This Row],[日期]]) &amp; "月"</f>
        <v>6月</v>
      </c>
      <c r="D825" s="4">
        <f>--TEXT(月入库[[#This Row],[日期]],"yyyymm")</f>
        <v>201706</v>
      </c>
      <c r="E825" t="s">
        <v>22</v>
      </c>
      <c r="F825" t="s">
        <v>29</v>
      </c>
      <c r="G825">
        <v>1000000101</v>
      </c>
      <c r="H825" t="s">
        <v>39</v>
      </c>
      <c r="I825" t="s">
        <v>13</v>
      </c>
      <c r="J825">
        <v>10000131</v>
      </c>
      <c r="K825" t="s">
        <v>38</v>
      </c>
      <c r="L825" s="2">
        <v>4.1819999999999995</v>
      </c>
    </row>
    <row r="826" spans="1:12" x14ac:dyDescent="0.2">
      <c r="A826" s="1">
        <v>42916</v>
      </c>
      <c r="B826" s="4" t="str">
        <f>YEAR(月入库[[#This Row],[日期]]) &amp; "年"</f>
        <v>2017年</v>
      </c>
      <c r="C826" s="4" t="str">
        <f>MONTH(月入库[[#This Row],[日期]]) &amp; "月"</f>
        <v>6月</v>
      </c>
      <c r="D826" s="4">
        <f>--TEXT(月入库[[#This Row],[日期]],"yyyymm")</f>
        <v>201706</v>
      </c>
      <c r="E826" t="s">
        <v>22</v>
      </c>
      <c r="F826" t="s">
        <v>29</v>
      </c>
      <c r="G826">
        <v>1000000101</v>
      </c>
      <c r="H826" t="s">
        <v>39</v>
      </c>
      <c r="I826" t="s">
        <v>13</v>
      </c>
      <c r="J826">
        <v>10000136</v>
      </c>
      <c r="K826" t="s">
        <v>40</v>
      </c>
      <c r="L826" s="2">
        <v>6.5280000000000005</v>
      </c>
    </row>
    <row r="827" spans="1:12" x14ac:dyDescent="0.2">
      <c r="A827" s="1">
        <v>42916</v>
      </c>
      <c r="B827" s="4" t="str">
        <f>YEAR(月入库[[#This Row],[日期]]) &amp; "年"</f>
        <v>2017年</v>
      </c>
      <c r="C827" s="4" t="str">
        <f>MONTH(月入库[[#This Row],[日期]]) &amp; "月"</f>
        <v>6月</v>
      </c>
      <c r="D827" s="4">
        <f>--TEXT(月入库[[#This Row],[日期]],"yyyymm")</f>
        <v>201706</v>
      </c>
      <c r="E827" t="s">
        <v>22</v>
      </c>
      <c r="F827" t="s">
        <v>29</v>
      </c>
      <c r="G827">
        <v>1000000101</v>
      </c>
      <c r="H827" t="s">
        <v>39</v>
      </c>
      <c r="I827" t="s">
        <v>13</v>
      </c>
      <c r="J827">
        <v>10000182</v>
      </c>
      <c r="K827" t="s">
        <v>31</v>
      </c>
      <c r="L827" s="2">
        <v>63.954000000000008</v>
      </c>
    </row>
    <row r="828" spans="1:12" x14ac:dyDescent="0.2">
      <c r="A828" s="1">
        <v>42916</v>
      </c>
      <c r="B828" s="4" t="str">
        <f>YEAR(月入库[[#This Row],[日期]]) &amp; "年"</f>
        <v>2017年</v>
      </c>
      <c r="C828" s="4" t="str">
        <f>MONTH(月入库[[#This Row],[日期]]) &amp; "月"</f>
        <v>6月</v>
      </c>
      <c r="D828" s="4">
        <f>--TEXT(月入库[[#This Row],[日期]],"yyyymm")</f>
        <v>201706</v>
      </c>
      <c r="E828" t="s">
        <v>22</v>
      </c>
      <c r="F828" t="s">
        <v>29</v>
      </c>
      <c r="G828">
        <v>1000000101</v>
      </c>
      <c r="H828" t="s">
        <v>39</v>
      </c>
      <c r="I828" t="s">
        <v>13</v>
      </c>
      <c r="J828">
        <v>20000018</v>
      </c>
      <c r="K828" t="s">
        <v>81</v>
      </c>
      <c r="L828" s="2">
        <v>6.0180000000000007</v>
      </c>
    </row>
    <row r="829" spans="1:12" x14ac:dyDescent="0.2">
      <c r="A829" s="1">
        <v>42916</v>
      </c>
      <c r="B829" s="4" t="str">
        <f>YEAR(月入库[[#This Row],[日期]]) &amp; "年"</f>
        <v>2017年</v>
      </c>
      <c r="C829" s="4" t="str">
        <f>MONTH(月入库[[#This Row],[日期]]) &amp; "月"</f>
        <v>6月</v>
      </c>
      <c r="D829" s="4">
        <f>--TEXT(月入库[[#This Row],[日期]],"yyyymm")</f>
        <v>201706</v>
      </c>
      <c r="E829" t="s">
        <v>22</v>
      </c>
      <c r="F829" t="s">
        <v>29</v>
      </c>
      <c r="G829">
        <v>1000000101</v>
      </c>
      <c r="H829" t="s">
        <v>39</v>
      </c>
      <c r="I829" t="s">
        <v>13</v>
      </c>
      <c r="J829">
        <v>20000099</v>
      </c>
      <c r="K829" t="s">
        <v>20</v>
      </c>
      <c r="L829" s="2">
        <v>2.2440000000000002</v>
      </c>
    </row>
    <row r="830" spans="1:12" x14ac:dyDescent="0.2">
      <c r="A830" s="1">
        <v>42916</v>
      </c>
      <c r="B830" s="4" t="str">
        <f>YEAR(月入库[[#This Row],[日期]]) &amp; "年"</f>
        <v>2017年</v>
      </c>
      <c r="C830" s="4" t="str">
        <f>MONTH(月入库[[#This Row],[日期]]) &amp; "月"</f>
        <v>6月</v>
      </c>
      <c r="D830" s="4">
        <f>--TEXT(月入库[[#This Row],[日期]],"yyyymm")</f>
        <v>201706</v>
      </c>
      <c r="E830" t="s">
        <v>22</v>
      </c>
      <c r="F830" t="s">
        <v>25</v>
      </c>
      <c r="G830">
        <v>1000003183</v>
      </c>
      <c r="H830" t="s">
        <v>23</v>
      </c>
      <c r="I830" t="s">
        <v>13</v>
      </c>
      <c r="J830">
        <v>10000078</v>
      </c>
      <c r="K830" t="s">
        <v>30</v>
      </c>
      <c r="L830" s="2">
        <v>6.4260000000000002</v>
      </c>
    </row>
    <row r="831" spans="1:12" x14ac:dyDescent="0.2">
      <c r="A831" s="1">
        <v>42916</v>
      </c>
      <c r="B831" s="4" t="str">
        <f>YEAR(月入库[[#This Row],[日期]]) &amp; "年"</f>
        <v>2017年</v>
      </c>
      <c r="C831" s="4" t="str">
        <f>MONTH(月入库[[#This Row],[日期]]) &amp; "月"</f>
        <v>6月</v>
      </c>
      <c r="D831" s="4">
        <f>--TEXT(月入库[[#This Row],[日期]],"yyyymm")</f>
        <v>201706</v>
      </c>
      <c r="E831" t="s">
        <v>22</v>
      </c>
      <c r="F831" t="s">
        <v>25</v>
      </c>
      <c r="G831">
        <v>1000003183</v>
      </c>
      <c r="H831" t="s">
        <v>23</v>
      </c>
      <c r="I831" t="s">
        <v>13</v>
      </c>
      <c r="J831">
        <v>10000136</v>
      </c>
      <c r="K831" t="s">
        <v>40</v>
      </c>
      <c r="L831" s="2">
        <v>0.91800000000000004</v>
      </c>
    </row>
    <row r="832" spans="1:12" x14ac:dyDescent="0.2">
      <c r="A832" s="1">
        <v>42916</v>
      </c>
      <c r="B832" s="4" t="str">
        <f>YEAR(月入库[[#This Row],[日期]]) &amp; "年"</f>
        <v>2017年</v>
      </c>
      <c r="C832" s="4" t="str">
        <f>MONTH(月入库[[#This Row],[日期]]) &amp; "月"</f>
        <v>6月</v>
      </c>
      <c r="D832" s="4">
        <f>--TEXT(月入库[[#This Row],[日期]],"yyyymm")</f>
        <v>201706</v>
      </c>
      <c r="E832" t="s">
        <v>22</v>
      </c>
      <c r="F832" t="s">
        <v>54</v>
      </c>
      <c r="G832">
        <v>1000000046</v>
      </c>
      <c r="H832" t="s">
        <v>52</v>
      </c>
      <c r="I832" t="s">
        <v>13</v>
      </c>
      <c r="J832">
        <v>10000064</v>
      </c>
      <c r="K832" t="s">
        <v>53</v>
      </c>
      <c r="L832" s="2">
        <v>14.891999999999999</v>
      </c>
    </row>
    <row r="833" spans="1:12" x14ac:dyDescent="0.2">
      <c r="A833" s="1">
        <v>42916</v>
      </c>
      <c r="B833" s="4" t="str">
        <f>YEAR(月入库[[#This Row],[日期]]) &amp; "年"</f>
        <v>2017年</v>
      </c>
      <c r="C833" s="4" t="str">
        <f>MONTH(月入库[[#This Row],[日期]]) &amp; "月"</f>
        <v>6月</v>
      </c>
      <c r="D833" s="4">
        <f>--TEXT(月入库[[#This Row],[日期]],"yyyymm")</f>
        <v>201706</v>
      </c>
      <c r="E833" t="s">
        <v>22</v>
      </c>
      <c r="F833" t="s">
        <v>54</v>
      </c>
      <c r="G833">
        <v>1000000046</v>
      </c>
      <c r="H833" t="s">
        <v>52</v>
      </c>
      <c r="I833" t="s">
        <v>13</v>
      </c>
      <c r="J833">
        <v>10000078</v>
      </c>
      <c r="K833" t="s">
        <v>30</v>
      </c>
      <c r="L833" s="2">
        <v>10.506</v>
      </c>
    </row>
    <row r="834" spans="1:12" x14ac:dyDescent="0.2">
      <c r="A834" s="1">
        <v>42916</v>
      </c>
      <c r="B834" s="4" t="str">
        <f>YEAR(月入库[[#This Row],[日期]]) &amp; "年"</f>
        <v>2017年</v>
      </c>
      <c r="C834" s="4" t="str">
        <f>MONTH(月入库[[#This Row],[日期]]) &amp; "月"</f>
        <v>6月</v>
      </c>
      <c r="D834" s="4">
        <f>--TEXT(月入库[[#This Row],[日期]],"yyyymm")</f>
        <v>201706</v>
      </c>
      <c r="E834" t="s">
        <v>22</v>
      </c>
      <c r="F834" t="s">
        <v>54</v>
      </c>
      <c r="G834">
        <v>1000000046</v>
      </c>
      <c r="H834" t="s">
        <v>52</v>
      </c>
      <c r="I834" t="s">
        <v>13</v>
      </c>
      <c r="J834">
        <v>10000111</v>
      </c>
      <c r="K834" t="s">
        <v>37</v>
      </c>
      <c r="L834" s="2">
        <v>142.596</v>
      </c>
    </row>
    <row r="835" spans="1:12" x14ac:dyDescent="0.2">
      <c r="A835" s="1">
        <v>42916</v>
      </c>
      <c r="B835" s="4" t="str">
        <f>YEAR(月入库[[#This Row],[日期]]) &amp; "年"</f>
        <v>2017年</v>
      </c>
      <c r="C835" s="4" t="str">
        <f>MONTH(月入库[[#This Row],[日期]]) &amp; "月"</f>
        <v>6月</v>
      </c>
      <c r="D835" s="4">
        <f>--TEXT(月入库[[#This Row],[日期]],"yyyymm")</f>
        <v>201706</v>
      </c>
      <c r="E835" t="s">
        <v>22</v>
      </c>
      <c r="F835" t="s">
        <v>54</v>
      </c>
      <c r="G835">
        <v>1000000046</v>
      </c>
      <c r="H835" t="s">
        <v>52</v>
      </c>
      <c r="I835" t="s">
        <v>13</v>
      </c>
      <c r="J835">
        <v>10000136</v>
      </c>
      <c r="K835" t="s">
        <v>40</v>
      </c>
      <c r="L835" s="2">
        <v>4.3860000000000001</v>
      </c>
    </row>
    <row r="836" spans="1:12" x14ac:dyDescent="0.2">
      <c r="A836" s="1">
        <v>42916</v>
      </c>
      <c r="B836" s="4" t="str">
        <f>YEAR(月入库[[#This Row],[日期]]) &amp; "年"</f>
        <v>2017年</v>
      </c>
      <c r="C836" s="4" t="str">
        <f>MONTH(月入库[[#This Row],[日期]]) &amp; "月"</f>
        <v>6月</v>
      </c>
      <c r="D836" s="4">
        <f>--TEXT(月入库[[#This Row],[日期]],"yyyymm")</f>
        <v>201706</v>
      </c>
      <c r="E836" t="s">
        <v>22</v>
      </c>
      <c r="F836" t="s">
        <v>54</v>
      </c>
      <c r="G836">
        <v>1000000046</v>
      </c>
      <c r="H836" t="s">
        <v>52</v>
      </c>
      <c r="I836" t="s">
        <v>13</v>
      </c>
      <c r="J836">
        <v>10000172</v>
      </c>
      <c r="K836" t="s">
        <v>18</v>
      </c>
      <c r="L836" s="2">
        <v>47.532000000000004</v>
      </c>
    </row>
    <row r="837" spans="1:12" x14ac:dyDescent="0.2">
      <c r="A837" s="1">
        <v>42916</v>
      </c>
      <c r="B837" s="4" t="str">
        <f>YEAR(月入库[[#This Row],[日期]]) &amp; "年"</f>
        <v>2017年</v>
      </c>
      <c r="C837" s="4" t="str">
        <f>MONTH(月入库[[#This Row],[日期]]) &amp; "月"</f>
        <v>6月</v>
      </c>
      <c r="D837" s="4">
        <f>--TEXT(月入库[[#This Row],[日期]],"yyyymm")</f>
        <v>201706</v>
      </c>
      <c r="E837" t="s">
        <v>22</v>
      </c>
      <c r="F837" t="s">
        <v>54</v>
      </c>
      <c r="G837">
        <v>1000000046</v>
      </c>
      <c r="H837" t="s">
        <v>52</v>
      </c>
      <c r="I837" t="s">
        <v>13</v>
      </c>
      <c r="J837">
        <v>10000211</v>
      </c>
      <c r="K837" t="s">
        <v>11</v>
      </c>
      <c r="L837" s="2">
        <v>32.333999999999996</v>
      </c>
    </row>
    <row r="838" spans="1:12" x14ac:dyDescent="0.2">
      <c r="A838" s="1">
        <v>42916</v>
      </c>
      <c r="B838" s="4" t="str">
        <f>YEAR(月入库[[#This Row],[日期]]) &amp; "年"</f>
        <v>2017年</v>
      </c>
      <c r="C838" s="4" t="str">
        <f>MONTH(月入库[[#This Row],[日期]]) &amp; "月"</f>
        <v>6月</v>
      </c>
      <c r="D838" s="4">
        <f>--TEXT(月入库[[#This Row],[日期]],"yyyymm")</f>
        <v>201706</v>
      </c>
      <c r="E838" t="s">
        <v>22</v>
      </c>
      <c r="F838" t="s">
        <v>54</v>
      </c>
      <c r="G838">
        <v>1000000046</v>
      </c>
      <c r="H838" t="s">
        <v>52</v>
      </c>
      <c r="I838" t="s">
        <v>13</v>
      </c>
      <c r="J838">
        <v>20000099</v>
      </c>
      <c r="K838" t="s">
        <v>20</v>
      </c>
      <c r="L838" s="2">
        <v>9.4860000000000007</v>
      </c>
    </row>
    <row r="839" spans="1:12" x14ac:dyDescent="0.2">
      <c r="A839" s="1">
        <v>42916</v>
      </c>
      <c r="B839" s="4" t="str">
        <f>YEAR(月入库[[#This Row],[日期]]) &amp; "年"</f>
        <v>2017年</v>
      </c>
      <c r="C839" s="4" t="str">
        <f>MONTH(月入库[[#This Row],[日期]]) &amp; "月"</f>
        <v>6月</v>
      </c>
      <c r="D839" s="4">
        <f>--TEXT(月入库[[#This Row],[日期]],"yyyymm")</f>
        <v>201706</v>
      </c>
      <c r="E839" t="s">
        <v>22</v>
      </c>
      <c r="F839" t="s">
        <v>33</v>
      </c>
      <c r="G839">
        <v>1000000031</v>
      </c>
      <c r="H839" t="s">
        <v>32</v>
      </c>
      <c r="I839" t="s">
        <v>13</v>
      </c>
      <c r="J839">
        <v>10000061</v>
      </c>
      <c r="K839" t="s">
        <v>28</v>
      </c>
      <c r="L839" s="2">
        <v>110.97600000000001</v>
      </c>
    </row>
    <row r="840" spans="1:12" x14ac:dyDescent="0.2">
      <c r="A840" s="1">
        <v>42916</v>
      </c>
      <c r="B840" s="4" t="str">
        <f>YEAR(月入库[[#This Row],[日期]]) &amp; "年"</f>
        <v>2017年</v>
      </c>
      <c r="C840" s="4" t="str">
        <f>MONTH(月入库[[#This Row],[日期]]) &amp; "月"</f>
        <v>6月</v>
      </c>
      <c r="D840" s="4">
        <f>--TEXT(月入库[[#This Row],[日期]],"yyyymm")</f>
        <v>201706</v>
      </c>
      <c r="E840" t="s">
        <v>22</v>
      </c>
      <c r="F840" t="s">
        <v>33</v>
      </c>
      <c r="G840">
        <v>1000000031</v>
      </c>
      <c r="H840" t="s">
        <v>32</v>
      </c>
      <c r="I840" t="s">
        <v>13</v>
      </c>
      <c r="J840">
        <v>10000078</v>
      </c>
      <c r="K840" t="s">
        <v>30</v>
      </c>
      <c r="L840" s="2">
        <v>14.892000000000001</v>
      </c>
    </row>
    <row r="841" spans="1:12" x14ac:dyDescent="0.2">
      <c r="A841" s="1">
        <v>42916</v>
      </c>
      <c r="B841" s="4" t="str">
        <f>YEAR(月入库[[#This Row],[日期]]) &amp; "年"</f>
        <v>2017年</v>
      </c>
      <c r="C841" s="4" t="str">
        <f>MONTH(月入库[[#This Row],[日期]]) &amp; "月"</f>
        <v>6月</v>
      </c>
      <c r="D841" s="4">
        <f>--TEXT(月入库[[#This Row],[日期]],"yyyymm")</f>
        <v>201706</v>
      </c>
      <c r="E841" t="s">
        <v>22</v>
      </c>
      <c r="F841" t="s">
        <v>33</v>
      </c>
      <c r="G841">
        <v>1000000031</v>
      </c>
      <c r="H841" t="s">
        <v>32</v>
      </c>
      <c r="I841" t="s">
        <v>13</v>
      </c>
      <c r="J841">
        <v>10000136</v>
      </c>
      <c r="K841" t="s">
        <v>40</v>
      </c>
      <c r="L841" s="2">
        <v>5.0999999999999996</v>
      </c>
    </row>
    <row r="842" spans="1:12" x14ac:dyDescent="0.2">
      <c r="A842" s="1">
        <v>42916</v>
      </c>
      <c r="B842" s="4" t="str">
        <f>YEAR(月入库[[#This Row],[日期]]) &amp; "年"</f>
        <v>2017年</v>
      </c>
      <c r="C842" s="4" t="str">
        <f>MONTH(月入库[[#This Row],[日期]]) &amp; "月"</f>
        <v>6月</v>
      </c>
      <c r="D842" s="4">
        <f>--TEXT(月入库[[#This Row],[日期]],"yyyymm")</f>
        <v>201706</v>
      </c>
      <c r="E842" t="s">
        <v>22</v>
      </c>
      <c r="F842" t="s">
        <v>33</v>
      </c>
      <c r="G842">
        <v>1000000031</v>
      </c>
      <c r="H842" t="s">
        <v>32</v>
      </c>
      <c r="I842" t="s">
        <v>13</v>
      </c>
      <c r="J842">
        <v>20000099</v>
      </c>
      <c r="K842" t="s">
        <v>20</v>
      </c>
      <c r="L842" s="2">
        <v>59.567999999999998</v>
      </c>
    </row>
    <row r="843" spans="1:12" x14ac:dyDescent="0.2">
      <c r="A843" s="1">
        <v>42916</v>
      </c>
      <c r="B843" s="4" t="str">
        <f>YEAR(月入库[[#This Row],[日期]]) &amp; "年"</f>
        <v>2017年</v>
      </c>
      <c r="C843" s="4" t="str">
        <f>MONTH(月入库[[#This Row],[日期]]) &amp; "月"</f>
        <v>6月</v>
      </c>
      <c r="D843" s="4">
        <f>--TEXT(月入库[[#This Row],[日期]],"yyyymm")</f>
        <v>201706</v>
      </c>
      <c r="E843" t="s">
        <v>22</v>
      </c>
      <c r="F843" t="s">
        <v>21</v>
      </c>
      <c r="G843">
        <v>1000002872</v>
      </c>
      <c r="H843" t="s">
        <v>19</v>
      </c>
      <c r="I843" t="s">
        <v>13</v>
      </c>
      <c r="J843">
        <v>10000136</v>
      </c>
      <c r="K843" t="s">
        <v>40</v>
      </c>
      <c r="L843" s="2">
        <v>1.4279999999999999</v>
      </c>
    </row>
    <row r="844" spans="1:12" x14ac:dyDescent="0.2">
      <c r="A844" s="1">
        <v>42916</v>
      </c>
      <c r="B844" s="4" t="str">
        <f>YEAR(月入库[[#This Row],[日期]]) &amp; "年"</f>
        <v>2017年</v>
      </c>
      <c r="C844" s="4" t="str">
        <f>MONTH(月入库[[#This Row],[日期]]) &amp; "月"</f>
        <v>6月</v>
      </c>
      <c r="D844" s="4">
        <f>--TEXT(月入库[[#This Row],[日期]],"yyyymm")</f>
        <v>201706</v>
      </c>
      <c r="E844" t="s">
        <v>22</v>
      </c>
      <c r="F844" t="s">
        <v>21</v>
      </c>
      <c r="G844">
        <v>1000002872</v>
      </c>
      <c r="H844" t="s">
        <v>19</v>
      </c>
      <c r="I844" t="s">
        <v>13</v>
      </c>
      <c r="J844">
        <v>20000099</v>
      </c>
      <c r="K844" t="s">
        <v>20</v>
      </c>
      <c r="L844" s="2">
        <v>1.4279999999999999</v>
      </c>
    </row>
    <row r="845" spans="1:12" x14ac:dyDescent="0.2">
      <c r="A845" s="1">
        <v>42916</v>
      </c>
      <c r="B845" s="4" t="str">
        <f>YEAR(月入库[[#This Row],[日期]]) &amp; "年"</f>
        <v>2017年</v>
      </c>
      <c r="C845" s="4" t="str">
        <f>MONTH(月入库[[#This Row],[日期]]) &amp; "月"</f>
        <v>6月</v>
      </c>
      <c r="D845" s="4">
        <f>--TEXT(月入库[[#This Row],[日期]],"yyyymm")</f>
        <v>201706</v>
      </c>
      <c r="E845" t="s">
        <v>22</v>
      </c>
      <c r="F845" t="s">
        <v>61</v>
      </c>
      <c r="G845">
        <v>1000000579</v>
      </c>
      <c r="H845" t="s">
        <v>60</v>
      </c>
      <c r="I845" t="s">
        <v>13</v>
      </c>
      <c r="J845">
        <v>10000061</v>
      </c>
      <c r="K845" t="s">
        <v>28</v>
      </c>
      <c r="L845" s="2">
        <v>78.845999999999989</v>
      </c>
    </row>
    <row r="846" spans="1:12" x14ac:dyDescent="0.2">
      <c r="A846" s="1">
        <v>42916</v>
      </c>
      <c r="B846" s="4" t="str">
        <f>YEAR(月入库[[#This Row],[日期]]) &amp; "年"</f>
        <v>2017年</v>
      </c>
      <c r="C846" s="4" t="str">
        <f>MONTH(月入库[[#This Row],[日期]]) &amp; "月"</f>
        <v>6月</v>
      </c>
      <c r="D846" s="4">
        <f>--TEXT(月入库[[#This Row],[日期]],"yyyymm")</f>
        <v>201706</v>
      </c>
      <c r="E846" t="s">
        <v>22</v>
      </c>
      <c r="F846" t="s">
        <v>61</v>
      </c>
      <c r="G846">
        <v>1000000579</v>
      </c>
      <c r="H846" t="s">
        <v>60</v>
      </c>
      <c r="I846" t="s">
        <v>13</v>
      </c>
      <c r="J846">
        <v>10000078</v>
      </c>
      <c r="K846" t="s">
        <v>30</v>
      </c>
      <c r="L846" s="2">
        <v>31.722000000000001</v>
      </c>
    </row>
    <row r="847" spans="1:12" x14ac:dyDescent="0.2">
      <c r="A847" s="1">
        <v>42916</v>
      </c>
      <c r="B847" s="4" t="str">
        <f>YEAR(月入库[[#This Row],[日期]]) &amp; "年"</f>
        <v>2017年</v>
      </c>
      <c r="C847" s="4" t="str">
        <f>MONTH(月入库[[#This Row],[日期]]) &amp; "月"</f>
        <v>6月</v>
      </c>
      <c r="D847" s="4">
        <f>--TEXT(月入库[[#This Row],[日期]],"yyyymm")</f>
        <v>201706</v>
      </c>
      <c r="E847" t="s">
        <v>22</v>
      </c>
      <c r="F847" t="s">
        <v>61</v>
      </c>
      <c r="G847">
        <v>1000000579</v>
      </c>
      <c r="H847" t="s">
        <v>60</v>
      </c>
      <c r="I847" t="s">
        <v>13</v>
      </c>
      <c r="J847">
        <v>10000131</v>
      </c>
      <c r="K847" t="s">
        <v>38</v>
      </c>
      <c r="L847" s="2">
        <v>12.545999999999999</v>
      </c>
    </row>
    <row r="848" spans="1:12" x14ac:dyDescent="0.2">
      <c r="A848" s="1">
        <v>42916</v>
      </c>
      <c r="B848" s="4" t="str">
        <f>YEAR(月入库[[#This Row],[日期]]) &amp; "年"</f>
        <v>2017年</v>
      </c>
      <c r="C848" s="4" t="str">
        <f>MONTH(月入库[[#This Row],[日期]]) &amp; "月"</f>
        <v>6月</v>
      </c>
      <c r="D848" s="4">
        <f>--TEXT(月入库[[#This Row],[日期]],"yyyymm")</f>
        <v>201706</v>
      </c>
      <c r="E848" t="s">
        <v>22</v>
      </c>
      <c r="F848" t="s">
        <v>61</v>
      </c>
      <c r="G848">
        <v>1000000579</v>
      </c>
      <c r="H848" t="s">
        <v>60</v>
      </c>
      <c r="I848" t="s">
        <v>13</v>
      </c>
      <c r="J848">
        <v>10000182</v>
      </c>
      <c r="K848" t="s">
        <v>31</v>
      </c>
      <c r="L848" s="2">
        <v>57.323999999999998</v>
      </c>
    </row>
    <row r="849" spans="1:12" x14ac:dyDescent="0.2">
      <c r="A849" s="1">
        <v>42916</v>
      </c>
      <c r="B849" s="4" t="str">
        <f>YEAR(月入库[[#This Row],[日期]]) &amp; "年"</f>
        <v>2017年</v>
      </c>
      <c r="C849" s="4" t="str">
        <f>MONTH(月入库[[#This Row],[日期]]) &amp; "月"</f>
        <v>6月</v>
      </c>
      <c r="D849" s="4">
        <f>--TEXT(月入库[[#This Row],[日期]],"yyyymm")</f>
        <v>201706</v>
      </c>
      <c r="E849" t="s">
        <v>22</v>
      </c>
      <c r="F849" t="s">
        <v>61</v>
      </c>
      <c r="G849">
        <v>1000000579</v>
      </c>
      <c r="H849" t="s">
        <v>60</v>
      </c>
      <c r="I849" t="s">
        <v>13</v>
      </c>
      <c r="J849">
        <v>10000211</v>
      </c>
      <c r="K849" t="s">
        <v>11</v>
      </c>
      <c r="L849" s="2">
        <v>7.4459999999999997</v>
      </c>
    </row>
    <row r="850" spans="1:12" x14ac:dyDescent="0.2">
      <c r="A850" s="1">
        <v>42916</v>
      </c>
      <c r="B850" s="4" t="str">
        <f>YEAR(月入库[[#This Row],[日期]]) &amp; "年"</f>
        <v>2017年</v>
      </c>
      <c r="C850" s="4" t="str">
        <f>MONTH(月入库[[#This Row],[日期]]) &amp; "月"</f>
        <v>6月</v>
      </c>
      <c r="D850" s="4">
        <f>--TEXT(月入库[[#This Row],[日期]],"yyyymm")</f>
        <v>201706</v>
      </c>
      <c r="E850" t="s">
        <v>22</v>
      </c>
      <c r="F850" t="s">
        <v>61</v>
      </c>
      <c r="G850">
        <v>1000000579</v>
      </c>
      <c r="H850" t="s">
        <v>60</v>
      </c>
      <c r="I850" t="s">
        <v>13</v>
      </c>
      <c r="J850">
        <v>20000018</v>
      </c>
      <c r="K850" t="s">
        <v>81</v>
      </c>
      <c r="L850" s="2">
        <v>4.59</v>
      </c>
    </row>
    <row r="851" spans="1:12" x14ac:dyDescent="0.2">
      <c r="A851" s="1">
        <v>42916</v>
      </c>
      <c r="B851" s="4" t="str">
        <f>YEAR(月入库[[#This Row],[日期]]) &amp; "年"</f>
        <v>2017年</v>
      </c>
      <c r="C851" s="4" t="str">
        <f>MONTH(月入库[[#This Row],[日期]]) &amp; "月"</f>
        <v>6月</v>
      </c>
      <c r="D851" s="4">
        <f>--TEXT(月入库[[#This Row],[日期]],"yyyymm")</f>
        <v>201706</v>
      </c>
      <c r="E851" t="s">
        <v>22</v>
      </c>
      <c r="F851" t="s">
        <v>61</v>
      </c>
      <c r="G851">
        <v>1000000579</v>
      </c>
      <c r="H851" t="s">
        <v>60</v>
      </c>
      <c r="I851" t="s">
        <v>13</v>
      </c>
      <c r="J851">
        <v>20000099</v>
      </c>
      <c r="K851" t="s">
        <v>20</v>
      </c>
      <c r="L851" s="2">
        <v>8.9760000000000009</v>
      </c>
    </row>
    <row r="852" spans="1:12" x14ac:dyDescent="0.2">
      <c r="A852" s="1">
        <v>42916</v>
      </c>
      <c r="B852" s="4" t="str">
        <f>YEAR(月入库[[#This Row],[日期]]) &amp; "年"</f>
        <v>2017年</v>
      </c>
      <c r="C852" s="4" t="str">
        <f>MONTH(月入库[[#This Row],[日期]]) &amp; "月"</f>
        <v>6月</v>
      </c>
      <c r="D852" s="4">
        <f>--TEXT(月入库[[#This Row],[日期]],"yyyymm")</f>
        <v>201706</v>
      </c>
      <c r="E852" t="s">
        <v>22</v>
      </c>
      <c r="F852" t="s">
        <v>35</v>
      </c>
      <c r="G852">
        <v>1000000047</v>
      </c>
      <c r="H852" t="s">
        <v>34</v>
      </c>
      <c r="I852" t="s">
        <v>13</v>
      </c>
      <c r="J852">
        <v>10000061</v>
      </c>
      <c r="K852" t="s">
        <v>28</v>
      </c>
      <c r="L852" s="2">
        <v>17.033999999999999</v>
      </c>
    </row>
    <row r="853" spans="1:12" x14ac:dyDescent="0.2">
      <c r="A853" s="1">
        <v>42916</v>
      </c>
      <c r="B853" s="4" t="str">
        <f>YEAR(月入库[[#This Row],[日期]]) &amp; "年"</f>
        <v>2017年</v>
      </c>
      <c r="C853" s="4" t="str">
        <f>MONTH(月入库[[#This Row],[日期]]) &amp; "月"</f>
        <v>6月</v>
      </c>
      <c r="D853" s="4">
        <f>--TEXT(月入库[[#This Row],[日期]],"yyyymm")</f>
        <v>201706</v>
      </c>
      <c r="E853" t="s">
        <v>22</v>
      </c>
      <c r="F853" t="s">
        <v>35</v>
      </c>
      <c r="G853">
        <v>1000000047</v>
      </c>
      <c r="H853" t="s">
        <v>34</v>
      </c>
      <c r="I853" t="s">
        <v>13</v>
      </c>
      <c r="J853">
        <v>10000064</v>
      </c>
      <c r="K853" t="s">
        <v>53</v>
      </c>
      <c r="L853" s="2">
        <v>9.9960000000000004</v>
      </c>
    </row>
    <row r="854" spans="1:12" x14ac:dyDescent="0.2">
      <c r="A854" s="1">
        <v>42916</v>
      </c>
      <c r="B854" s="4" t="str">
        <f>YEAR(月入库[[#This Row],[日期]]) &amp; "年"</f>
        <v>2017年</v>
      </c>
      <c r="C854" s="4" t="str">
        <f>MONTH(月入库[[#This Row],[日期]]) &amp; "月"</f>
        <v>6月</v>
      </c>
      <c r="D854" s="4">
        <f>--TEXT(月入库[[#This Row],[日期]],"yyyymm")</f>
        <v>201706</v>
      </c>
      <c r="E854" t="s">
        <v>22</v>
      </c>
      <c r="F854" t="s">
        <v>35</v>
      </c>
      <c r="G854">
        <v>1000000047</v>
      </c>
      <c r="H854" t="s">
        <v>34</v>
      </c>
      <c r="I854" t="s">
        <v>13</v>
      </c>
      <c r="J854">
        <v>10000078</v>
      </c>
      <c r="K854" t="s">
        <v>30</v>
      </c>
      <c r="L854" s="2">
        <v>102.30600000000001</v>
      </c>
    </row>
    <row r="855" spans="1:12" x14ac:dyDescent="0.2">
      <c r="A855" s="1">
        <v>42916</v>
      </c>
      <c r="B855" s="4" t="str">
        <f>YEAR(月入库[[#This Row],[日期]]) &amp; "年"</f>
        <v>2017年</v>
      </c>
      <c r="C855" s="4" t="str">
        <f>MONTH(月入库[[#This Row],[日期]]) &amp; "月"</f>
        <v>6月</v>
      </c>
      <c r="D855" s="4">
        <f>--TEXT(月入库[[#This Row],[日期]],"yyyymm")</f>
        <v>201706</v>
      </c>
      <c r="E855" t="s">
        <v>22</v>
      </c>
      <c r="F855" t="s">
        <v>35</v>
      </c>
      <c r="G855">
        <v>1000000047</v>
      </c>
      <c r="H855" t="s">
        <v>34</v>
      </c>
      <c r="I855" t="s">
        <v>13</v>
      </c>
      <c r="J855">
        <v>10000131</v>
      </c>
      <c r="K855" t="s">
        <v>38</v>
      </c>
      <c r="L855" s="2">
        <v>16.116</v>
      </c>
    </row>
    <row r="856" spans="1:12" x14ac:dyDescent="0.2">
      <c r="A856" s="1">
        <v>42916</v>
      </c>
      <c r="B856" s="4" t="str">
        <f>YEAR(月入库[[#This Row],[日期]]) &amp; "年"</f>
        <v>2017年</v>
      </c>
      <c r="C856" s="4" t="str">
        <f>MONTH(月入库[[#This Row],[日期]]) &amp; "月"</f>
        <v>6月</v>
      </c>
      <c r="D856" s="4">
        <f>--TEXT(月入库[[#This Row],[日期]],"yyyymm")</f>
        <v>201706</v>
      </c>
      <c r="E856" t="s">
        <v>22</v>
      </c>
      <c r="F856" t="s">
        <v>35</v>
      </c>
      <c r="G856">
        <v>1000000047</v>
      </c>
      <c r="H856" t="s">
        <v>34</v>
      </c>
      <c r="I856" t="s">
        <v>13</v>
      </c>
      <c r="J856">
        <v>10000182</v>
      </c>
      <c r="K856" t="s">
        <v>31</v>
      </c>
      <c r="L856" s="2">
        <v>59.67</v>
      </c>
    </row>
    <row r="857" spans="1:12" x14ac:dyDescent="0.2">
      <c r="A857" s="1">
        <v>42916</v>
      </c>
      <c r="B857" s="4" t="str">
        <f>YEAR(月入库[[#This Row],[日期]]) &amp; "年"</f>
        <v>2017年</v>
      </c>
      <c r="C857" s="4" t="str">
        <f>MONTH(月入库[[#This Row],[日期]]) &amp; "月"</f>
        <v>6月</v>
      </c>
      <c r="D857" s="4">
        <f>--TEXT(月入库[[#This Row],[日期]],"yyyymm")</f>
        <v>201706</v>
      </c>
      <c r="E857" t="s">
        <v>22</v>
      </c>
      <c r="F857" t="s">
        <v>35</v>
      </c>
      <c r="G857">
        <v>1000000047</v>
      </c>
      <c r="H857" t="s">
        <v>34</v>
      </c>
      <c r="I857" t="s">
        <v>13</v>
      </c>
      <c r="J857">
        <v>20000099</v>
      </c>
      <c r="K857" t="s">
        <v>20</v>
      </c>
      <c r="L857" s="2">
        <v>4.4880000000000004</v>
      </c>
    </row>
    <row r="858" spans="1:12" x14ac:dyDescent="0.2">
      <c r="A858" s="1">
        <v>42916</v>
      </c>
      <c r="B858" s="4" t="str">
        <f>YEAR(月入库[[#This Row],[日期]]) &amp; "年"</f>
        <v>2017年</v>
      </c>
      <c r="C858" s="4" t="str">
        <f>MONTH(月入库[[#This Row],[日期]]) &amp; "月"</f>
        <v>6月</v>
      </c>
      <c r="D858" s="4">
        <f>--TEXT(月入库[[#This Row],[日期]],"yyyymm")</f>
        <v>201706</v>
      </c>
      <c r="E858" t="s">
        <v>43</v>
      </c>
      <c r="F858" t="s">
        <v>51</v>
      </c>
      <c r="G858">
        <v>1000000460</v>
      </c>
      <c r="H858" t="s">
        <v>50</v>
      </c>
      <c r="I858" t="s">
        <v>26</v>
      </c>
      <c r="J858">
        <v>40000080</v>
      </c>
      <c r="K858" t="s">
        <v>67</v>
      </c>
      <c r="L858" s="2">
        <v>4.4880000000000004</v>
      </c>
    </row>
    <row r="859" spans="1:12" x14ac:dyDescent="0.2">
      <c r="A859" s="1">
        <v>42916</v>
      </c>
      <c r="B859" s="4" t="str">
        <f>YEAR(月入库[[#This Row],[日期]]) &amp; "年"</f>
        <v>2017年</v>
      </c>
      <c r="C859" s="4" t="str">
        <f>MONTH(月入库[[#This Row],[日期]]) &amp; "月"</f>
        <v>6月</v>
      </c>
      <c r="D859" s="4">
        <f>--TEXT(月入库[[#This Row],[日期]],"yyyymm")</f>
        <v>201706</v>
      </c>
      <c r="E859" t="s">
        <v>43</v>
      </c>
      <c r="F859" t="s">
        <v>51</v>
      </c>
      <c r="G859">
        <v>1000000460</v>
      </c>
      <c r="H859" t="s">
        <v>50</v>
      </c>
      <c r="I859" t="s">
        <v>26</v>
      </c>
      <c r="J859">
        <v>40000085</v>
      </c>
      <c r="K859" t="s">
        <v>24</v>
      </c>
      <c r="L859" s="2">
        <v>102.51</v>
      </c>
    </row>
    <row r="860" spans="1:12" x14ac:dyDescent="0.2">
      <c r="A860" s="1">
        <v>42916</v>
      </c>
      <c r="B860" s="4" t="str">
        <f>YEAR(月入库[[#This Row],[日期]]) &amp; "年"</f>
        <v>2017年</v>
      </c>
      <c r="C860" s="4" t="str">
        <f>MONTH(月入库[[#This Row],[日期]]) &amp; "月"</f>
        <v>6月</v>
      </c>
      <c r="D860" s="4">
        <f>--TEXT(月入库[[#This Row],[日期]],"yyyymm")</f>
        <v>201706</v>
      </c>
      <c r="E860" t="s">
        <v>43</v>
      </c>
      <c r="F860" t="s">
        <v>42</v>
      </c>
      <c r="G860">
        <v>1000000931</v>
      </c>
      <c r="H860" t="s">
        <v>41</v>
      </c>
      <c r="I860" t="s">
        <v>26</v>
      </c>
      <c r="J860">
        <v>40000085</v>
      </c>
      <c r="K860" t="s">
        <v>24</v>
      </c>
      <c r="L860" s="2">
        <v>205.02000000000004</v>
      </c>
    </row>
    <row r="861" spans="1:12" x14ac:dyDescent="0.2">
      <c r="A861" s="1">
        <v>42916</v>
      </c>
      <c r="B861" s="4" t="str">
        <f>YEAR(月入库[[#This Row],[日期]]) &amp; "年"</f>
        <v>2017年</v>
      </c>
      <c r="C861" s="4" t="str">
        <f>MONTH(月入库[[#This Row],[日期]]) &amp; "月"</f>
        <v>6月</v>
      </c>
      <c r="D861" s="4">
        <f>--TEXT(月入库[[#This Row],[日期]],"yyyymm")</f>
        <v>201706</v>
      </c>
      <c r="E861" t="s">
        <v>43</v>
      </c>
      <c r="F861" t="s">
        <v>80</v>
      </c>
      <c r="G861">
        <v>1000003498</v>
      </c>
      <c r="H861" t="s">
        <v>79</v>
      </c>
      <c r="I861" t="s">
        <v>26</v>
      </c>
      <c r="J861">
        <v>40000080</v>
      </c>
      <c r="K861" t="s">
        <v>67</v>
      </c>
      <c r="L861" s="2">
        <v>2.2440000000000002</v>
      </c>
    </row>
    <row r="862" spans="1:12" x14ac:dyDescent="0.2">
      <c r="A862" s="1">
        <v>42916</v>
      </c>
      <c r="B862" s="4" t="str">
        <f>YEAR(月入库[[#This Row],[日期]]) &amp; "年"</f>
        <v>2017年</v>
      </c>
      <c r="C862" s="4" t="str">
        <f>MONTH(月入库[[#This Row],[日期]]) &amp; "月"</f>
        <v>6月</v>
      </c>
      <c r="D862" s="4">
        <f>--TEXT(月入库[[#This Row],[日期]],"yyyymm")</f>
        <v>201706</v>
      </c>
      <c r="E862" t="s">
        <v>43</v>
      </c>
      <c r="F862" t="s">
        <v>78</v>
      </c>
      <c r="G862">
        <v>1000003187</v>
      </c>
      <c r="H862" t="s">
        <v>77</v>
      </c>
      <c r="I862" t="s">
        <v>26</v>
      </c>
      <c r="J862">
        <v>40000080</v>
      </c>
      <c r="K862" t="s">
        <v>67</v>
      </c>
      <c r="L862" s="2">
        <v>13.26</v>
      </c>
    </row>
    <row r="863" spans="1:12" x14ac:dyDescent="0.2">
      <c r="A863" s="1">
        <v>42916</v>
      </c>
      <c r="B863" s="4" t="str">
        <f>YEAR(月入库[[#This Row],[日期]]) &amp; "年"</f>
        <v>2017年</v>
      </c>
      <c r="C863" s="4" t="str">
        <f>MONTH(月入库[[#This Row],[日期]]) &amp; "月"</f>
        <v>6月</v>
      </c>
      <c r="D863" s="4">
        <f>--TEXT(月入库[[#This Row],[日期]],"yyyymm")</f>
        <v>201706</v>
      </c>
      <c r="E863" t="s">
        <v>9</v>
      </c>
      <c r="F863" t="s">
        <v>15</v>
      </c>
      <c r="G863">
        <v>1000002985</v>
      </c>
      <c r="H863" t="s">
        <v>47</v>
      </c>
      <c r="I863" t="s">
        <v>26</v>
      </c>
      <c r="J863">
        <v>40000080</v>
      </c>
      <c r="K863" t="s">
        <v>67</v>
      </c>
      <c r="L863" s="2">
        <v>48.756</v>
      </c>
    </row>
    <row r="864" spans="1:12" x14ac:dyDescent="0.2">
      <c r="A864" s="1">
        <v>42916</v>
      </c>
      <c r="B864" s="4" t="str">
        <f>YEAR(月入库[[#This Row],[日期]]) &amp; "年"</f>
        <v>2017年</v>
      </c>
      <c r="C864" s="4" t="str">
        <f>MONTH(月入库[[#This Row],[日期]]) &amp; "月"</f>
        <v>6月</v>
      </c>
      <c r="D864" s="4">
        <f>--TEXT(月入库[[#This Row],[日期]],"yyyymm")</f>
        <v>201706</v>
      </c>
      <c r="E864" t="s">
        <v>9</v>
      </c>
      <c r="F864" t="s">
        <v>15</v>
      </c>
      <c r="G864">
        <v>1000002986</v>
      </c>
      <c r="H864" t="s">
        <v>14</v>
      </c>
      <c r="I864" t="s">
        <v>26</v>
      </c>
      <c r="J864">
        <v>40000080</v>
      </c>
      <c r="K864" t="s">
        <v>67</v>
      </c>
      <c r="L864" s="2">
        <v>8.8740000000000006</v>
      </c>
    </row>
    <row r="865" spans="1:12" x14ac:dyDescent="0.2">
      <c r="A865" s="1">
        <v>42916</v>
      </c>
      <c r="B865" s="4" t="str">
        <f>YEAR(月入库[[#This Row],[日期]]) &amp; "年"</f>
        <v>2017年</v>
      </c>
      <c r="C865" s="4" t="str">
        <f>MONTH(月入库[[#This Row],[日期]]) &amp; "月"</f>
        <v>6月</v>
      </c>
      <c r="D865" s="4">
        <f>--TEXT(月入库[[#This Row],[日期]],"yyyymm")</f>
        <v>201706</v>
      </c>
      <c r="E865" t="s">
        <v>9</v>
      </c>
      <c r="F865" t="s">
        <v>72</v>
      </c>
      <c r="G865">
        <v>1000001699</v>
      </c>
      <c r="H865" t="s">
        <v>71</v>
      </c>
      <c r="I865" t="s">
        <v>26</v>
      </c>
      <c r="J865">
        <v>40000080</v>
      </c>
      <c r="K865" t="s">
        <v>67</v>
      </c>
      <c r="L865" s="2">
        <v>11.117999999999999</v>
      </c>
    </row>
    <row r="866" spans="1:12" x14ac:dyDescent="0.2">
      <c r="A866" s="1">
        <v>42916</v>
      </c>
      <c r="B866" s="4" t="str">
        <f>YEAR(月入库[[#This Row],[日期]]) &amp; "年"</f>
        <v>2017年</v>
      </c>
      <c r="C866" s="4" t="str">
        <f>MONTH(月入库[[#This Row],[日期]]) &amp; "月"</f>
        <v>6月</v>
      </c>
      <c r="D866" s="4">
        <f>--TEXT(月入库[[#This Row],[日期]],"yyyymm")</f>
        <v>201706</v>
      </c>
      <c r="E866" t="s">
        <v>9</v>
      </c>
      <c r="F866" t="s">
        <v>17</v>
      </c>
      <c r="G866">
        <v>1000000059</v>
      </c>
      <c r="H866" t="s">
        <v>55</v>
      </c>
      <c r="I866" t="s">
        <v>26</v>
      </c>
      <c r="J866">
        <v>40000080</v>
      </c>
      <c r="K866" t="s">
        <v>67</v>
      </c>
      <c r="L866" s="2">
        <v>106.386</v>
      </c>
    </row>
    <row r="867" spans="1:12" x14ac:dyDescent="0.2">
      <c r="A867" s="1">
        <v>42916</v>
      </c>
      <c r="B867" s="4" t="str">
        <f>YEAR(月入库[[#This Row],[日期]]) &amp; "年"</f>
        <v>2017年</v>
      </c>
      <c r="C867" s="4" t="str">
        <f>MONTH(月入库[[#This Row],[日期]]) &amp; "月"</f>
        <v>6月</v>
      </c>
      <c r="D867" s="4">
        <f>--TEXT(月入库[[#This Row],[日期]],"yyyymm")</f>
        <v>201706</v>
      </c>
      <c r="E867" t="s">
        <v>9</v>
      </c>
      <c r="F867" t="s">
        <v>17</v>
      </c>
      <c r="G867">
        <v>1000000059</v>
      </c>
      <c r="H867" t="s">
        <v>55</v>
      </c>
      <c r="I867" t="s">
        <v>26</v>
      </c>
      <c r="J867">
        <v>40000085</v>
      </c>
      <c r="K867" t="s">
        <v>24</v>
      </c>
      <c r="L867" s="2">
        <v>52.734000000000002</v>
      </c>
    </row>
    <row r="868" spans="1:12" x14ac:dyDescent="0.2">
      <c r="A868" s="1">
        <v>42916</v>
      </c>
      <c r="B868" s="4" t="str">
        <f>YEAR(月入库[[#This Row],[日期]]) &amp; "年"</f>
        <v>2017年</v>
      </c>
      <c r="C868" s="4" t="str">
        <f>MONTH(月入库[[#This Row],[日期]]) &amp; "月"</f>
        <v>6月</v>
      </c>
      <c r="D868" s="4">
        <f>--TEXT(月入库[[#This Row],[日期]],"yyyymm")</f>
        <v>201706</v>
      </c>
      <c r="E868" t="s">
        <v>9</v>
      </c>
      <c r="F868" t="s">
        <v>17</v>
      </c>
      <c r="G868">
        <v>1000001649</v>
      </c>
      <c r="H868" t="s">
        <v>16</v>
      </c>
      <c r="I868" t="s">
        <v>26</v>
      </c>
      <c r="J868">
        <v>40000080</v>
      </c>
      <c r="K868" t="s">
        <v>67</v>
      </c>
      <c r="L868" s="2">
        <v>22.134</v>
      </c>
    </row>
    <row r="869" spans="1:12" x14ac:dyDescent="0.2">
      <c r="A869" s="1">
        <v>42916</v>
      </c>
      <c r="B869" s="4" t="str">
        <f>YEAR(月入库[[#This Row],[日期]]) &amp; "年"</f>
        <v>2017年</v>
      </c>
      <c r="C869" s="4" t="str">
        <f>MONTH(月入库[[#This Row],[日期]]) &amp; "月"</f>
        <v>6月</v>
      </c>
      <c r="D869" s="4">
        <f>--TEXT(月入库[[#This Row],[日期]],"yyyymm")</f>
        <v>201706</v>
      </c>
      <c r="E869" t="s">
        <v>9</v>
      </c>
      <c r="F869" t="s">
        <v>12</v>
      </c>
      <c r="G869">
        <v>1000000072</v>
      </c>
      <c r="H869" t="s">
        <v>10</v>
      </c>
      <c r="I869" t="s">
        <v>26</v>
      </c>
      <c r="J869">
        <v>40000080</v>
      </c>
      <c r="K869" t="s">
        <v>67</v>
      </c>
      <c r="L869" s="2">
        <v>48.857999999999997</v>
      </c>
    </row>
    <row r="870" spans="1:12" x14ac:dyDescent="0.2">
      <c r="A870" s="1">
        <v>42916</v>
      </c>
      <c r="B870" s="4" t="str">
        <f>YEAR(月入库[[#This Row],[日期]]) &amp; "年"</f>
        <v>2017年</v>
      </c>
      <c r="C870" s="4" t="str">
        <f>MONTH(月入库[[#This Row],[日期]]) &amp; "月"</f>
        <v>6月</v>
      </c>
      <c r="D870" s="4">
        <f>--TEXT(月入库[[#This Row],[日期]],"yyyymm")</f>
        <v>201706</v>
      </c>
      <c r="E870" t="s">
        <v>22</v>
      </c>
      <c r="F870" t="s">
        <v>64</v>
      </c>
      <c r="G870">
        <v>1000002973</v>
      </c>
      <c r="H870" t="s">
        <v>63</v>
      </c>
      <c r="I870" t="s">
        <v>26</v>
      </c>
      <c r="J870">
        <v>40000085</v>
      </c>
      <c r="K870" t="s">
        <v>24</v>
      </c>
      <c r="L870" s="2">
        <v>88.944000000000003</v>
      </c>
    </row>
    <row r="871" spans="1:12" x14ac:dyDescent="0.2">
      <c r="A871" s="1">
        <v>42916</v>
      </c>
      <c r="B871" s="4" t="str">
        <f>YEAR(月入库[[#This Row],[日期]]) &amp; "年"</f>
        <v>2017年</v>
      </c>
      <c r="C871" s="4" t="str">
        <f>MONTH(月入库[[#This Row],[日期]]) &amp; "月"</f>
        <v>6月</v>
      </c>
      <c r="D871" s="4">
        <f>--TEXT(月入库[[#This Row],[日期]],"yyyymm")</f>
        <v>201706</v>
      </c>
      <c r="E871" t="s">
        <v>22</v>
      </c>
      <c r="F871" t="s">
        <v>69</v>
      </c>
      <c r="G871">
        <v>1000003349</v>
      </c>
      <c r="H871" t="s">
        <v>68</v>
      </c>
      <c r="I871" t="s">
        <v>26</v>
      </c>
      <c r="J871">
        <v>40000080</v>
      </c>
      <c r="K871" t="s">
        <v>67</v>
      </c>
      <c r="L871" s="2">
        <v>0.81600000000000006</v>
      </c>
    </row>
    <row r="872" spans="1:12" x14ac:dyDescent="0.2">
      <c r="A872" s="1">
        <v>42916</v>
      </c>
      <c r="B872" s="4" t="str">
        <f>YEAR(月入库[[#This Row],[日期]]) &amp; "年"</f>
        <v>2017年</v>
      </c>
      <c r="C872" s="4" t="str">
        <f>MONTH(月入库[[#This Row],[日期]]) &amp; "月"</f>
        <v>6月</v>
      </c>
      <c r="D872" s="4">
        <f>--TEXT(月入库[[#This Row],[日期]],"yyyymm")</f>
        <v>201706</v>
      </c>
      <c r="E872" t="s">
        <v>22</v>
      </c>
      <c r="F872" t="s">
        <v>29</v>
      </c>
      <c r="G872">
        <v>1000000054</v>
      </c>
      <c r="H872" t="s">
        <v>36</v>
      </c>
      <c r="I872" t="s">
        <v>26</v>
      </c>
      <c r="J872">
        <v>40000085</v>
      </c>
      <c r="K872" t="s">
        <v>24</v>
      </c>
      <c r="L872" s="2">
        <v>538.05000000000018</v>
      </c>
    </row>
    <row r="873" spans="1:12" x14ac:dyDescent="0.2">
      <c r="A873" s="1">
        <v>42916</v>
      </c>
      <c r="B873" s="4" t="str">
        <f>YEAR(月入库[[#This Row],[日期]]) &amp; "年"</f>
        <v>2017年</v>
      </c>
      <c r="C873" s="4" t="str">
        <f>MONTH(月入库[[#This Row],[日期]]) &amp; "月"</f>
        <v>6月</v>
      </c>
      <c r="D873" s="4">
        <f>--TEXT(月入库[[#This Row],[日期]],"yyyymm")</f>
        <v>201706</v>
      </c>
      <c r="E873" t="s">
        <v>22</v>
      </c>
      <c r="F873" t="s">
        <v>29</v>
      </c>
      <c r="G873">
        <v>1000000101</v>
      </c>
      <c r="H873" t="s">
        <v>39</v>
      </c>
      <c r="I873" t="s">
        <v>26</v>
      </c>
      <c r="J873">
        <v>40000085</v>
      </c>
      <c r="K873" t="s">
        <v>24</v>
      </c>
      <c r="L873" s="2">
        <v>27.744000000000003</v>
      </c>
    </row>
    <row r="874" spans="1:12" x14ac:dyDescent="0.2">
      <c r="A874" s="1">
        <v>42916</v>
      </c>
      <c r="B874" s="4" t="str">
        <f>YEAR(月入库[[#This Row],[日期]]) &amp; "年"</f>
        <v>2017年</v>
      </c>
      <c r="C874" s="4" t="str">
        <f>MONTH(月入库[[#This Row],[日期]]) &amp; "月"</f>
        <v>6月</v>
      </c>
      <c r="D874" s="4">
        <f>--TEXT(月入库[[#This Row],[日期]],"yyyymm")</f>
        <v>201706</v>
      </c>
      <c r="E874" t="s">
        <v>22</v>
      </c>
      <c r="F874" t="s">
        <v>25</v>
      </c>
      <c r="G874">
        <v>1000003183</v>
      </c>
      <c r="H874" t="s">
        <v>23</v>
      </c>
      <c r="I874" t="s">
        <v>26</v>
      </c>
      <c r="J874">
        <v>40000085</v>
      </c>
      <c r="K874" t="s">
        <v>24</v>
      </c>
      <c r="L874" s="2">
        <v>16.728000000000002</v>
      </c>
    </row>
    <row r="875" spans="1:12" x14ac:dyDescent="0.2">
      <c r="A875" s="1">
        <v>42916</v>
      </c>
      <c r="B875" s="4" t="str">
        <f>YEAR(月入库[[#This Row],[日期]]) &amp; "年"</f>
        <v>2017年</v>
      </c>
      <c r="C875" s="4" t="str">
        <f>MONTH(月入库[[#This Row],[日期]]) &amp; "月"</f>
        <v>6月</v>
      </c>
      <c r="D875" s="4">
        <f>--TEXT(月入库[[#This Row],[日期]],"yyyymm")</f>
        <v>201706</v>
      </c>
      <c r="E875" t="s">
        <v>22</v>
      </c>
      <c r="F875" t="s">
        <v>54</v>
      </c>
      <c r="G875">
        <v>1000000046</v>
      </c>
      <c r="H875" t="s">
        <v>52</v>
      </c>
      <c r="I875" t="s">
        <v>26</v>
      </c>
      <c r="J875">
        <v>40000080</v>
      </c>
      <c r="K875" t="s">
        <v>67</v>
      </c>
      <c r="L875" s="2">
        <v>17.747999999999998</v>
      </c>
    </row>
    <row r="876" spans="1:12" x14ac:dyDescent="0.2">
      <c r="A876" s="1">
        <v>42916</v>
      </c>
      <c r="B876" s="4" t="str">
        <f>YEAR(月入库[[#This Row],[日期]]) &amp; "年"</f>
        <v>2017年</v>
      </c>
      <c r="C876" s="4" t="str">
        <f>MONTH(月入库[[#This Row],[日期]]) &amp; "月"</f>
        <v>6月</v>
      </c>
      <c r="D876" s="4">
        <f>--TEXT(月入库[[#This Row],[日期]],"yyyymm")</f>
        <v>201706</v>
      </c>
      <c r="E876" t="s">
        <v>22</v>
      </c>
      <c r="F876" t="s">
        <v>33</v>
      </c>
      <c r="G876">
        <v>1000000031</v>
      </c>
      <c r="H876" t="s">
        <v>32</v>
      </c>
      <c r="I876" t="s">
        <v>26</v>
      </c>
      <c r="J876">
        <v>40000085</v>
      </c>
      <c r="K876" t="s">
        <v>24</v>
      </c>
      <c r="L876" s="2">
        <v>244.392</v>
      </c>
    </row>
    <row r="877" spans="1:12" x14ac:dyDescent="0.2">
      <c r="A877" s="1">
        <v>42916</v>
      </c>
      <c r="B877" s="4" t="str">
        <f>YEAR(月入库[[#This Row],[日期]]) &amp; "年"</f>
        <v>2017年</v>
      </c>
      <c r="C877" s="4" t="str">
        <f>MONTH(月入库[[#This Row],[日期]]) &amp; "月"</f>
        <v>6月</v>
      </c>
      <c r="D877" s="4">
        <f>--TEXT(月入库[[#This Row],[日期]],"yyyymm")</f>
        <v>201706</v>
      </c>
      <c r="E877" t="s">
        <v>22</v>
      </c>
      <c r="F877" t="s">
        <v>61</v>
      </c>
      <c r="G877">
        <v>1000000579</v>
      </c>
      <c r="H877" t="s">
        <v>60</v>
      </c>
      <c r="I877" t="s">
        <v>26</v>
      </c>
      <c r="J877">
        <v>40000085</v>
      </c>
      <c r="K877" t="s">
        <v>24</v>
      </c>
      <c r="L877" s="2">
        <v>133.416</v>
      </c>
    </row>
    <row r="878" spans="1:12" x14ac:dyDescent="0.2">
      <c r="A878" s="1">
        <v>42947</v>
      </c>
      <c r="B878" s="4" t="str">
        <f>YEAR(月入库[[#This Row],[日期]]) &amp; "年"</f>
        <v>2017年</v>
      </c>
      <c r="C878" s="4" t="str">
        <f>MONTH(月入库[[#This Row],[日期]]) &amp; "月"</f>
        <v>7月</v>
      </c>
      <c r="D878" s="4">
        <f>--TEXT(月入库[[#This Row],[日期]],"yyyymm")</f>
        <v>201707</v>
      </c>
      <c r="E878" t="s">
        <v>43</v>
      </c>
      <c r="F878" t="s">
        <v>51</v>
      </c>
      <c r="G878">
        <v>1000000460</v>
      </c>
      <c r="H878" t="s">
        <v>50</v>
      </c>
      <c r="I878" t="s">
        <v>13</v>
      </c>
      <c r="J878">
        <v>10000131</v>
      </c>
      <c r="K878" t="s">
        <v>38</v>
      </c>
      <c r="L878" s="2">
        <v>33.9</v>
      </c>
    </row>
    <row r="879" spans="1:12" x14ac:dyDescent="0.2">
      <c r="A879" s="1">
        <v>42947</v>
      </c>
      <c r="B879" s="4" t="str">
        <f>YEAR(月入库[[#This Row],[日期]]) &amp; "年"</f>
        <v>2017年</v>
      </c>
      <c r="C879" s="4" t="str">
        <f>MONTH(月入库[[#This Row],[日期]]) &amp; "月"</f>
        <v>7月</v>
      </c>
      <c r="D879" s="4">
        <f>--TEXT(月入库[[#This Row],[日期]],"yyyymm")</f>
        <v>201707</v>
      </c>
      <c r="E879" t="s">
        <v>43</v>
      </c>
      <c r="F879" t="s">
        <v>51</v>
      </c>
      <c r="G879">
        <v>1000000460</v>
      </c>
      <c r="H879" t="s">
        <v>50</v>
      </c>
      <c r="I879" t="s">
        <v>13</v>
      </c>
      <c r="J879">
        <v>10000172</v>
      </c>
      <c r="K879" t="s">
        <v>18</v>
      </c>
      <c r="L879" s="2">
        <v>53.2</v>
      </c>
    </row>
    <row r="880" spans="1:12" x14ac:dyDescent="0.2">
      <c r="A880" s="1">
        <v>42947</v>
      </c>
      <c r="B880" s="4" t="str">
        <f>YEAR(月入库[[#This Row],[日期]]) &amp; "年"</f>
        <v>2017年</v>
      </c>
      <c r="C880" s="4" t="str">
        <f>MONTH(月入库[[#This Row],[日期]]) &amp; "月"</f>
        <v>7月</v>
      </c>
      <c r="D880" s="4">
        <f>--TEXT(月入库[[#This Row],[日期]],"yyyymm")</f>
        <v>201707</v>
      </c>
      <c r="E880" t="s">
        <v>43</v>
      </c>
      <c r="F880" t="s">
        <v>51</v>
      </c>
      <c r="G880">
        <v>1000000460</v>
      </c>
      <c r="H880" t="s">
        <v>50</v>
      </c>
      <c r="I880" t="s">
        <v>13</v>
      </c>
      <c r="J880">
        <v>20000099</v>
      </c>
      <c r="K880" t="s">
        <v>20</v>
      </c>
      <c r="L880" s="2">
        <v>11.1</v>
      </c>
    </row>
    <row r="881" spans="1:12" x14ac:dyDescent="0.2">
      <c r="A881" s="1">
        <v>42947</v>
      </c>
      <c r="B881" s="4" t="str">
        <f>YEAR(月入库[[#This Row],[日期]]) &amp; "年"</f>
        <v>2017年</v>
      </c>
      <c r="C881" s="4" t="str">
        <f>MONTH(月入库[[#This Row],[日期]]) &amp; "月"</f>
        <v>7月</v>
      </c>
      <c r="D881" s="4">
        <f>--TEXT(月入库[[#This Row],[日期]],"yyyymm")</f>
        <v>201707</v>
      </c>
      <c r="E881" t="s">
        <v>43</v>
      </c>
      <c r="F881" t="s">
        <v>42</v>
      </c>
      <c r="G881">
        <v>1000000931</v>
      </c>
      <c r="H881" t="s">
        <v>41</v>
      </c>
      <c r="I881" t="s">
        <v>13</v>
      </c>
      <c r="J881">
        <v>10000078</v>
      </c>
      <c r="K881" t="s">
        <v>30</v>
      </c>
      <c r="L881" s="2">
        <v>58</v>
      </c>
    </row>
    <row r="882" spans="1:12" x14ac:dyDescent="0.2">
      <c r="A882" s="1">
        <v>42947</v>
      </c>
      <c r="B882" s="4" t="str">
        <f>YEAR(月入库[[#This Row],[日期]]) &amp; "年"</f>
        <v>2017年</v>
      </c>
      <c r="C882" s="4" t="str">
        <f>MONTH(月入库[[#This Row],[日期]]) &amp; "月"</f>
        <v>7月</v>
      </c>
      <c r="D882" s="4">
        <f>--TEXT(月入库[[#This Row],[日期]],"yyyymm")</f>
        <v>201707</v>
      </c>
      <c r="E882" t="s">
        <v>43</v>
      </c>
      <c r="F882" t="s">
        <v>42</v>
      </c>
      <c r="G882">
        <v>1000000931</v>
      </c>
      <c r="H882" t="s">
        <v>41</v>
      </c>
      <c r="I882" t="s">
        <v>13</v>
      </c>
      <c r="J882">
        <v>10000131</v>
      </c>
      <c r="K882" t="s">
        <v>38</v>
      </c>
      <c r="L882" s="2">
        <v>210.29999999999998</v>
      </c>
    </row>
    <row r="883" spans="1:12" x14ac:dyDescent="0.2">
      <c r="A883" s="1">
        <v>42947</v>
      </c>
      <c r="B883" s="4" t="str">
        <f>YEAR(月入库[[#This Row],[日期]]) &amp; "年"</f>
        <v>2017年</v>
      </c>
      <c r="C883" s="4" t="str">
        <f>MONTH(月入库[[#This Row],[日期]]) &amp; "月"</f>
        <v>7月</v>
      </c>
      <c r="D883" s="4">
        <f>--TEXT(月入库[[#This Row],[日期]],"yyyymm")</f>
        <v>201707</v>
      </c>
      <c r="E883" t="s">
        <v>43</v>
      </c>
      <c r="F883" t="s">
        <v>42</v>
      </c>
      <c r="G883">
        <v>1000000931</v>
      </c>
      <c r="H883" t="s">
        <v>41</v>
      </c>
      <c r="I883" t="s">
        <v>13</v>
      </c>
      <c r="J883">
        <v>10000136</v>
      </c>
      <c r="K883" t="s">
        <v>40</v>
      </c>
      <c r="L883" s="2">
        <v>3.1</v>
      </c>
    </row>
    <row r="884" spans="1:12" x14ac:dyDescent="0.2">
      <c r="A884" s="1">
        <v>42947</v>
      </c>
      <c r="B884" s="4" t="str">
        <f>YEAR(月入库[[#This Row],[日期]]) &amp; "年"</f>
        <v>2017年</v>
      </c>
      <c r="C884" s="4" t="str">
        <f>MONTH(月入库[[#This Row],[日期]]) &amp; "月"</f>
        <v>7月</v>
      </c>
      <c r="D884" s="4">
        <f>--TEXT(月入库[[#This Row],[日期]],"yyyymm")</f>
        <v>201707</v>
      </c>
      <c r="E884" t="s">
        <v>43</v>
      </c>
      <c r="F884" t="s">
        <v>42</v>
      </c>
      <c r="G884">
        <v>1000000931</v>
      </c>
      <c r="H884" t="s">
        <v>41</v>
      </c>
      <c r="I884" t="s">
        <v>13</v>
      </c>
      <c r="J884">
        <v>10000182</v>
      </c>
      <c r="K884" t="s">
        <v>31</v>
      </c>
      <c r="L884" s="2">
        <v>62.6</v>
      </c>
    </row>
    <row r="885" spans="1:12" x14ac:dyDescent="0.2">
      <c r="A885" s="1">
        <v>42947</v>
      </c>
      <c r="B885" s="4" t="str">
        <f>YEAR(月入库[[#This Row],[日期]]) &amp; "年"</f>
        <v>2017年</v>
      </c>
      <c r="C885" s="4" t="str">
        <f>MONTH(月入库[[#This Row],[日期]]) &amp; "月"</f>
        <v>7月</v>
      </c>
      <c r="D885" s="4">
        <f>--TEXT(月入库[[#This Row],[日期]],"yyyymm")</f>
        <v>201707</v>
      </c>
      <c r="E885" t="s">
        <v>43</v>
      </c>
      <c r="F885" t="s">
        <v>42</v>
      </c>
      <c r="G885">
        <v>1000000931</v>
      </c>
      <c r="H885" t="s">
        <v>41</v>
      </c>
      <c r="I885" t="s">
        <v>13</v>
      </c>
      <c r="J885">
        <v>20000099</v>
      </c>
      <c r="K885" t="s">
        <v>20</v>
      </c>
      <c r="L885" s="2">
        <v>36.099999999999994</v>
      </c>
    </row>
    <row r="886" spans="1:12" x14ac:dyDescent="0.2">
      <c r="A886" s="1">
        <v>42947</v>
      </c>
      <c r="B886" s="4" t="str">
        <f>YEAR(月入库[[#This Row],[日期]]) &amp; "年"</f>
        <v>2017年</v>
      </c>
      <c r="C886" s="4" t="str">
        <f>MONTH(月入库[[#This Row],[日期]]) &amp; "月"</f>
        <v>7月</v>
      </c>
      <c r="D886" s="4">
        <f>--TEXT(月入库[[#This Row],[日期]],"yyyymm")</f>
        <v>201707</v>
      </c>
      <c r="E886" t="s">
        <v>43</v>
      </c>
      <c r="F886" t="s">
        <v>42</v>
      </c>
      <c r="G886">
        <v>1000001014</v>
      </c>
      <c r="H886" t="s">
        <v>44</v>
      </c>
      <c r="I886" t="s">
        <v>13</v>
      </c>
      <c r="J886">
        <v>10000078</v>
      </c>
      <c r="K886" t="s">
        <v>30</v>
      </c>
      <c r="L886" s="2">
        <v>30.700000000000003</v>
      </c>
    </row>
    <row r="887" spans="1:12" x14ac:dyDescent="0.2">
      <c r="A887" s="1">
        <v>42947</v>
      </c>
      <c r="B887" s="4" t="str">
        <f>YEAR(月入库[[#This Row],[日期]]) &amp; "年"</f>
        <v>2017年</v>
      </c>
      <c r="C887" s="4" t="str">
        <f>MONTH(月入库[[#This Row],[日期]]) &amp; "月"</f>
        <v>7月</v>
      </c>
      <c r="D887" s="4">
        <f>--TEXT(月入库[[#This Row],[日期]],"yyyymm")</f>
        <v>201707</v>
      </c>
      <c r="E887" t="s">
        <v>43</v>
      </c>
      <c r="F887" t="s">
        <v>42</v>
      </c>
      <c r="G887">
        <v>1000001014</v>
      </c>
      <c r="H887" t="s">
        <v>44</v>
      </c>
      <c r="I887" t="s">
        <v>13</v>
      </c>
      <c r="J887">
        <v>10000131</v>
      </c>
      <c r="K887" t="s">
        <v>38</v>
      </c>
      <c r="L887" s="2">
        <v>210.5</v>
      </c>
    </row>
    <row r="888" spans="1:12" x14ac:dyDescent="0.2">
      <c r="A888" s="1">
        <v>42947</v>
      </c>
      <c r="B888" s="4" t="str">
        <f>YEAR(月入库[[#This Row],[日期]]) &amp; "年"</f>
        <v>2017年</v>
      </c>
      <c r="C888" s="4" t="str">
        <f>MONTH(月入库[[#This Row],[日期]]) &amp; "月"</f>
        <v>7月</v>
      </c>
      <c r="D888" s="4">
        <f>--TEXT(月入库[[#This Row],[日期]],"yyyymm")</f>
        <v>201707</v>
      </c>
      <c r="E888" t="s">
        <v>43</v>
      </c>
      <c r="F888" t="s">
        <v>42</v>
      </c>
      <c r="G888">
        <v>1000001014</v>
      </c>
      <c r="H888" t="s">
        <v>44</v>
      </c>
      <c r="I888" t="s">
        <v>13</v>
      </c>
      <c r="J888">
        <v>10000136</v>
      </c>
      <c r="K888" t="s">
        <v>40</v>
      </c>
      <c r="L888" s="2">
        <v>9.4</v>
      </c>
    </row>
    <row r="889" spans="1:12" x14ac:dyDescent="0.2">
      <c r="A889" s="1">
        <v>42947</v>
      </c>
      <c r="B889" s="4" t="str">
        <f>YEAR(月入库[[#This Row],[日期]]) &amp; "年"</f>
        <v>2017年</v>
      </c>
      <c r="C889" s="4" t="str">
        <f>MONTH(月入库[[#This Row],[日期]]) &amp; "月"</f>
        <v>7月</v>
      </c>
      <c r="D889" s="4">
        <f>--TEXT(月入库[[#This Row],[日期]],"yyyymm")</f>
        <v>201707</v>
      </c>
      <c r="E889" t="s">
        <v>43</v>
      </c>
      <c r="F889" t="s">
        <v>42</v>
      </c>
      <c r="G889">
        <v>1000001014</v>
      </c>
      <c r="H889" t="s">
        <v>44</v>
      </c>
      <c r="I889" t="s">
        <v>13</v>
      </c>
      <c r="J889">
        <v>20000099</v>
      </c>
      <c r="K889" t="s">
        <v>20</v>
      </c>
      <c r="L889" s="2">
        <v>36.4</v>
      </c>
    </row>
    <row r="890" spans="1:12" x14ac:dyDescent="0.2">
      <c r="A890" s="1">
        <v>42947</v>
      </c>
      <c r="B890" s="4" t="str">
        <f>YEAR(月入库[[#This Row],[日期]]) &amp; "年"</f>
        <v>2017年</v>
      </c>
      <c r="C890" s="4" t="str">
        <f>MONTH(月入库[[#This Row],[日期]]) &amp; "月"</f>
        <v>7月</v>
      </c>
      <c r="D890" s="4">
        <f>--TEXT(月入库[[#This Row],[日期]],"yyyymm")</f>
        <v>201707</v>
      </c>
      <c r="E890" t="s">
        <v>43</v>
      </c>
      <c r="F890" t="s">
        <v>66</v>
      </c>
      <c r="G890">
        <v>1000001135</v>
      </c>
      <c r="H890" t="s">
        <v>65</v>
      </c>
      <c r="I890" t="s">
        <v>13</v>
      </c>
      <c r="J890">
        <v>10000111</v>
      </c>
      <c r="K890" t="s">
        <v>37</v>
      </c>
      <c r="L890" s="2">
        <v>4.7</v>
      </c>
    </row>
    <row r="891" spans="1:12" x14ac:dyDescent="0.2">
      <c r="A891" s="1">
        <v>42947</v>
      </c>
      <c r="B891" s="4" t="str">
        <f>YEAR(月入库[[#This Row],[日期]]) &amp; "年"</f>
        <v>2017年</v>
      </c>
      <c r="C891" s="4" t="str">
        <f>MONTH(月入库[[#This Row],[日期]]) &amp; "月"</f>
        <v>7月</v>
      </c>
      <c r="D891" s="4">
        <f>--TEXT(月入库[[#This Row],[日期]],"yyyymm")</f>
        <v>201707</v>
      </c>
      <c r="E891" t="s">
        <v>43</v>
      </c>
      <c r="F891" t="s">
        <v>66</v>
      </c>
      <c r="G891">
        <v>1000001135</v>
      </c>
      <c r="H891" t="s">
        <v>65</v>
      </c>
      <c r="I891" t="s">
        <v>13</v>
      </c>
      <c r="J891">
        <v>10000131</v>
      </c>
      <c r="K891" t="s">
        <v>38</v>
      </c>
      <c r="L891" s="2">
        <v>16.899999999999999</v>
      </c>
    </row>
    <row r="892" spans="1:12" x14ac:dyDescent="0.2">
      <c r="A892" s="1">
        <v>42947</v>
      </c>
      <c r="B892" s="4" t="str">
        <f>YEAR(月入库[[#This Row],[日期]]) &amp; "年"</f>
        <v>2017年</v>
      </c>
      <c r="C892" s="4" t="str">
        <f>MONTH(月入库[[#This Row],[日期]]) &amp; "月"</f>
        <v>7月</v>
      </c>
      <c r="D892" s="4">
        <f>--TEXT(月入库[[#This Row],[日期]],"yyyymm")</f>
        <v>201707</v>
      </c>
      <c r="E892" t="s">
        <v>43</v>
      </c>
      <c r="F892" t="s">
        <v>66</v>
      </c>
      <c r="G892">
        <v>1000001135</v>
      </c>
      <c r="H892" t="s">
        <v>65</v>
      </c>
      <c r="I892" t="s">
        <v>13</v>
      </c>
      <c r="J892">
        <v>10000172</v>
      </c>
      <c r="K892" t="s">
        <v>18</v>
      </c>
      <c r="L892" s="2">
        <v>4.7</v>
      </c>
    </row>
    <row r="893" spans="1:12" x14ac:dyDescent="0.2">
      <c r="A893" s="1">
        <v>42947</v>
      </c>
      <c r="B893" s="4" t="str">
        <f>YEAR(月入库[[#This Row],[日期]]) &amp; "年"</f>
        <v>2017年</v>
      </c>
      <c r="C893" s="4" t="str">
        <f>MONTH(月入库[[#This Row],[日期]]) &amp; "月"</f>
        <v>7月</v>
      </c>
      <c r="D893" s="4">
        <f>--TEXT(月入库[[#This Row],[日期]],"yyyymm")</f>
        <v>201707</v>
      </c>
      <c r="E893" t="s">
        <v>43</v>
      </c>
      <c r="F893" t="s">
        <v>80</v>
      </c>
      <c r="G893">
        <v>1000003498</v>
      </c>
      <c r="H893" t="s">
        <v>79</v>
      </c>
      <c r="I893" t="s">
        <v>13</v>
      </c>
      <c r="J893">
        <v>10000064</v>
      </c>
      <c r="K893" t="s">
        <v>53</v>
      </c>
      <c r="L893" s="2">
        <v>15.1</v>
      </c>
    </row>
    <row r="894" spans="1:12" x14ac:dyDescent="0.2">
      <c r="A894" s="1">
        <v>42947</v>
      </c>
      <c r="B894" s="4" t="str">
        <f>YEAR(月入库[[#This Row],[日期]]) &amp; "年"</f>
        <v>2017年</v>
      </c>
      <c r="C894" s="4" t="str">
        <f>MONTH(月入库[[#This Row],[日期]]) &amp; "月"</f>
        <v>7月</v>
      </c>
      <c r="D894" s="4">
        <f>--TEXT(月入库[[#This Row],[日期]],"yyyymm")</f>
        <v>201707</v>
      </c>
      <c r="E894" t="s">
        <v>43</v>
      </c>
      <c r="F894" t="s">
        <v>80</v>
      </c>
      <c r="G894">
        <v>1000003498</v>
      </c>
      <c r="H894" t="s">
        <v>79</v>
      </c>
      <c r="I894" t="s">
        <v>13</v>
      </c>
      <c r="J894">
        <v>10000078</v>
      </c>
      <c r="K894" t="s">
        <v>30</v>
      </c>
      <c r="L894" s="2">
        <v>2.6</v>
      </c>
    </row>
    <row r="895" spans="1:12" x14ac:dyDescent="0.2">
      <c r="A895" s="1">
        <v>42947</v>
      </c>
      <c r="B895" s="4" t="str">
        <f>YEAR(月入库[[#This Row],[日期]]) &amp; "年"</f>
        <v>2017年</v>
      </c>
      <c r="C895" s="4" t="str">
        <f>MONTH(月入库[[#This Row],[日期]]) &amp; "月"</f>
        <v>7月</v>
      </c>
      <c r="D895" s="4">
        <f>--TEXT(月入库[[#This Row],[日期]],"yyyymm")</f>
        <v>201707</v>
      </c>
      <c r="E895" t="s">
        <v>43</v>
      </c>
      <c r="F895" t="s">
        <v>80</v>
      </c>
      <c r="G895">
        <v>1000003498</v>
      </c>
      <c r="H895" t="s">
        <v>79</v>
      </c>
      <c r="I895" t="s">
        <v>13</v>
      </c>
      <c r="J895">
        <v>10000131</v>
      </c>
      <c r="K895" t="s">
        <v>38</v>
      </c>
      <c r="L895" s="2">
        <v>26.8</v>
      </c>
    </row>
    <row r="896" spans="1:12" x14ac:dyDescent="0.2">
      <c r="A896" s="1">
        <v>42947</v>
      </c>
      <c r="B896" s="4" t="str">
        <f>YEAR(月入库[[#This Row],[日期]]) &amp; "年"</f>
        <v>2017年</v>
      </c>
      <c r="C896" s="4" t="str">
        <f>MONTH(月入库[[#This Row],[日期]]) &amp; "月"</f>
        <v>7月</v>
      </c>
      <c r="D896" s="4">
        <f>--TEXT(月入库[[#This Row],[日期]],"yyyymm")</f>
        <v>201707</v>
      </c>
      <c r="E896" t="s">
        <v>43</v>
      </c>
      <c r="F896" t="s">
        <v>80</v>
      </c>
      <c r="G896">
        <v>1000003498</v>
      </c>
      <c r="H896" t="s">
        <v>79</v>
      </c>
      <c r="I896" t="s">
        <v>13</v>
      </c>
      <c r="J896">
        <v>10000182</v>
      </c>
      <c r="K896" t="s">
        <v>31</v>
      </c>
      <c r="L896" s="2">
        <v>2.6</v>
      </c>
    </row>
    <row r="897" spans="1:12" x14ac:dyDescent="0.2">
      <c r="A897" s="1">
        <v>42947</v>
      </c>
      <c r="B897" s="4" t="str">
        <f>YEAR(月入库[[#This Row],[日期]]) &amp; "年"</f>
        <v>2017年</v>
      </c>
      <c r="C897" s="4" t="str">
        <f>MONTH(月入库[[#This Row],[日期]]) &amp; "月"</f>
        <v>7月</v>
      </c>
      <c r="D897" s="4">
        <f>--TEXT(月入库[[#This Row],[日期]],"yyyymm")</f>
        <v>201707</v>
      </c>
      <c r="E897" t="s">
        <v>43</v>
      </c>
      <c r="F897" t="s">
        <v>80</v>
      </c>
      <c r="G897">
        <v>1000003498</v>
      </c>
      <c r="H897" t="s">
        <v>79</v>
      </c>
      <c r="I897" t="s">
        <v>13</v>
      </c>
      <c r="J897">
        <v>10000211</v>
      </c>
      <c r="K897" t="s">
        <v>11</v>
      </c>
      <c r="L897" s="2">
        <v>6</v>
      </c>
    </row>
    <row r="898" spans="1:12" x14ac:dyDescent="0.2">
      <c r="A898" s="1">
        <v>42947</v>
      </c>
      <c r="B898" s="4" t="str">
        <f>YEAR(月入库[[#This Row],[日期]]) &amp; "年"</f>
        <v>2017年</v>
      </c>
      <c r="C898" s="4" t="str">
        <f>MONTH(月入库[[#This Row],[日期]]) &amp; "月"</f>
        <v>7月</v>
      </c>
      <c r="D898" s="4">
        <f>--TEXT(月入库[[#This Row],[日期]],"yyyymm")</f>
        <v>201707</v>
      </c>
      <c r="E898" t="s">
        <v>43</v>
      </c>
      <c r="F898" t="s">
        <v>78</v>
      </c>
      <c r="G898">
        <v>1000003187</v>
      </c>
      <c r="H898" t="s">
        <v>77</v>
      </c>
      <c r="I898" t="s">
        <v>13</v>
      </c>
      <c r="J898">
        <v>10000078</v>
      </c>
      <c r="K898" t="s">
        <v>30</v>
      </c>
      <c r="L898" s="2">
        <v>6.8</v>
      </c>
    </row>
    <row r="899" spans="1:12" x14ac:dyDescent="0.2">
      <c r="A899" s="1">
        <v>42947</v>
      </c>
      <c r="B899" s="4" t="str">
        <f>YEAR(月入库[[#This Row],[日期]]) &amp; "年"</f>
        <v>2017年</v>
      </c>
      <c r="C899" s="4" t="str">
        <f>MONTH(月入库[[#This Row],[日期]]) &amp; "月"</f>
        <v>7月</v>
      </c>
      <c r="D899" s="4">
        <f>--TEXT(月入库[[#This Row],[日期]],"yyyymm")</f>
        <v>201707</v>
      </c>
      <c r="E899" t="s">
        <v>43</v>
      </c>
      <c r="F899" t="s">
        <v>78</v>
      </c>
      <c r="G899">
        <v>1000003187</v>
      </c>
      <c r="H899" t="s">
        <v>77</v>
      </c>
      <c r="I899" t="s">
        <v>13</v>
      </c>
      <c r="J899">
        <v>10000111</v>
      </c>
      <c r="K899" t="s">
        <v>37</v>
      </c>
      <c r="L899" s="2">
        <v>4.7</v>
      </c>
    </row>
    <row r="900" spans="1:12" x14ac:dyDescent="0.2">
      <c r="A900" s="1">
        <v>42947</v>
      </c>
      <c r="B900" s="4" t="str">
        <f>YEAR(月入库[[#This Row],[日期]]) &amp; "年"</f>
        <v>2017年</v>
      </c>
      <c r="C900" s="4" t="str">
        <f>MONTH(月入库[[#This Row],[日期]]) &amp; "月"</f>
        <v>7月</v>
      </c>
      <c r="D900" s="4">
        <f>--TEXT(月入库[[#This Row],[日期]],"yyyymm")</f>
        <v>201707</v>
      </c>
      <c r="E900" t="s">
        <v>43</v>
      </c>
      <c r="F900" t="s">
        <v>78</v>
      </c>
      <c r="G900">
        <v>1000003187</v>
      </c>
      <c r="H900" t="s">
        <v>77</v>
      </c>
      <c r="I900" t="s">
        <v>13</v>
      </c>
      <c r="J900">
        <v>10000131</v>
      </c>
      <c r="K900" t="s">
        <v>38</v>
      </c>
      <c r="L900" s="2">
        <v>50.600000000000009</v>
      </c>
    </row>
    <row r="901" spans="1:12" x14ac:dyDescent="0.2">
      <c r="A901" s="1">
        <v>42947</v>
      </c>
      <c r="B901" s="4" t="str">
        <f>YEAR(月入库[[#This Row],[日期]]) &amp; "年"</f>
        <v>2017年</v>
      </c>
      <c r="C901" s="4" t="str">
        <f>MONTH(月入库[[#This Row],[日期]]) &amp; "月"</f>
        <v>7月</v>
      </c>
      <c r="D901" s="4">
        <f>--TEXT(月入库[[#This Row],[日期]],"yyyymm")</f>
        <v>201707</v>
      </c>
      <c r="E901" t="s">
        <v>43</v>
      </c>
      <c r="F901" t="s">
        <v>78</v>
      </c>
      <c r="G901">
        <v>1000003187</v>
      </c>
      <c r="H901" t="s">
        <v>77</v>
      </c>
      <c r="I901" t="s">
        <v>13</v>
      </c>
      <c r="J901">
        <v>10000211</v>
      </c>
      <c r="K901" t="s">
        <v>11</v>
      </c>
      <c r="L901" s="2">
        <v>238.39999999999998</v>
      </c>
    </row>
    <row r="902" spans="1:12" x14ac:dyDescent="0.2">
      <c r="A902" s="1">
        <v>42947</v>
      </c>
      <c r="B902" s="4" t="str">
        <f>YEAR(月入库[[#This Row],[日期]]) &amp; "年"</f>
        <v>2017年</v>
      </c>
      <c r="C902" s="4" t="str">
        <f>MONTH(月入库[[#This Row],[日期]]) &amp; "月"</f>
        <v>7月</v>
      </c>
      <c r="D902" s="4">
        <f>--TEXT(月入库[[#This Row],[日期]],"yyyymm")</f>
        <v>201707</v>
      </c>
      <c r="E902" t="s">
        <v>43</v>
      </c>
      <c r="F902" t="s">
        <v>78</v>
      </c>
      <c r="G902">
        <v>1000003187</v>
      </c>
      <c r="H902" t="s">
        <v>77</v>
      </c>
      <c r="I902" t="s">
        <v>13</v>
      </c>
      <c r="J902">
        <v>20000099</v>
      </c>
      <c r="K902" t="s">
        <v>20</v>
      </c>
      <c r="L902" s="2">
        <v>2.7</v>
      </c>
    </row>
    <row r="903" spans="1:12" x14ac:dyDescent="0.2">
      <c r="A903" s="1">
        <v>42947</v>
      </c>
      <c r="B903" s="4" t="str">
        <f>YEAR(月入库[[#This Row],[日期]]) &amp; "年"</f>
        <v>2017年</v>
      </c>
      <c r="C903" s="4" t="str">
        <f>MONTH(月入库[[#This Row],[日期]]) &amp; "月"</f>
        <v>7月</v>
      </c>
      <c r="D903" s="4">
        <f>--TEXT(月入库[[#This Row],[日期]],"yyyymm")</f>
        <v>201707</v>
      </c>
      <c r="E903" t="s">
        <v>9</v>
      </c>
      <c r="F903" t="s">
        <v>75</v>
      </c>
      <c r="G903">
        <v>1000000281</v>
      </c>
      <c r="H903" t="s">
        <v>74</v>
      </c>
      <c r="I903" t="s">
        <v>13</v>
      </c>
      <c r="J903">
        <v>10000136</v>
      </c>
      <c r="K903" t="s">
        <v>40</v>
      </c>
      <c r="L903" s="2">
        <v>6.2</v>
      </c>
    </row>
    <row r="904" spans="1:12" x14ac:dyDescent="0.2">
      <c r="A904" s="1">
        <v>42947</v>
      </c>
      <c r="B904" s="4" t="str">
        <f>YEAR(月入库[[#This Row],[日期]]) &amp; "年"</f>
        <v>2017年</v>
      </c>
      <c r="C904" s="4" t="str">
        <f>MONTH(月入库[[#This Row],[日期]]) &amp; "月"</f>
        <v>7月</v>
      </c>
      <c r="D904" s="4">
        <f>--TEXT(月入库[[#This Row],[日期]],"yyyymm")</f>
        <v>201707</v>
      </c>
      <c r="E904" t="s">
        <v>9</v>
      </c>
      <c r="F904" t="s">
        <v>75</v>
      </c>
      <c r="G904">
        <v>1000000281</v>
      </c>
      <c r="H904" t="s">
        <v>74</v>
      </c>
      <c r="I904" t="s">
        <v>13</v>
      </c>
      <c r="J904">
        <v>20000099</v>
      </c>
      <c r="K904" t="s">
        <v>20</v>
      </c>
      <c r="L904" s="2">
        <v>140.4</v>
      </c>
    </row>
    <row r="905" spans="1:12" x14ac:dyDescent="0.2">
      <c r="A905" s="1">
        <v>42947</v>
      </c>
      <c r="B905" s="4" t="str">
        <f>YEAR(月入库[[#This Row],[日期]]) &amp; "年"</f>
        <v>2017年</v>
      </c>
      <c r="C905" s="4" t="str">
        <f>MONTH(月入库[[#This Row],[日期]]) &amp; "月"</f>
        <v>7月</v>
      </c>
      <c r="D905" s="4">
        <f>--TEXT(月入库[[#This Row],[日期]],"yyyymm")</f>
        <v>201707</v>
      </c>
      <c r="E905" t="s">
        <v>9</v>
      </c>
      <c r="F905" t="s">
        <v>15</v>
      </c>
      <c r="G905">
        <v>1000002981</v>
      </c>
      <c r="H905" t="s">
        <v>62</v>
      </c>
      <c r="I905" t="s">
        <v>13</v>
      </c>
      <c r="J905">
        <v>10000064</v>
      </c>
      <c r="K905" t="s">
        <v>53</v>
      </c>
      <c r="L905" s="2">
        <v>21.7</v>
      </c>
    </row>
    <row r="906" spans="1:12" x14ac:dyDescent="0.2">
      <c r="A906" s="1">
        <v>42947</v>
      </c>
      <c r="B906" s="4" t="str">
        <f>YEAR(月入库[[#This Row],[日期]]) &amp; "年"</f>
        <v>2017年</v>
      </c>
      <c r="C906" s="4" t="str">
        <f>MONTH(月入库[[#This Row],[日期]]) &amp; "月"</f>
        <v>7月</v>
      </c>
      <c r="D906" s="4">
        <f>--TEXT(月入库[[#This Row],[日期]],"yyyymm")</f>
        <v>201707</v>
      </c>
      <c r="E906" t="s">
        <v>9</v>
      </c>
      <c r="F906" t="s">
        <v>15</v>
      </c>
      <c r="G906">
        <v>1000002981</v>
      </c>
      <c r="H906" t="s">
        <v>62</v>
      </c>
      <c r="I906" t="s">
        <v>13</v>
      </c>
      <c r="J906">
        <v>10000131</v>
      </c>
      <c r="K906" t="s">
        <v>38</v>
      </c>
      <c r="L906" s="2">
        <v>110.1</v>
      </c>
    </row>
    <row r="907" spans="1:12" x14ac:dyDescent="0.2">
      <c r="A907" s="1">
        <v>42947</v>
      </c>
      <c r="B907" s="4" t="str">
        <f>YEAR(月入库[[#This Row],[日期]]) &amp; "年"</f>
        <v>2017年</v>
      </c>
      <c r="C907" s="4" t="str">
        <f>MONTH(月入库[[#This Row],[日期]]) &amp; "月"</f>
        <v>7月</v>
      </c>
      <c r="D907" s="4">
        <f>--TEXT(月入库[[#This Row],[日期]],"yyyymm")</f>
        <v>201707</v>
      </c>
      <c r="E907" t="s">
        <v>9</v>
      </c>
      <c r="F907" t="s">
        <v>15</v>
      </c>
      <c r="G907">
        <v>1000002981</v>
      </c>
      <c r="H907" t="s">
        <v>62</v>
      </c>
      <c r="I907" t="s">
        <v>13</v>
      </c>
      <c r="J907">
        <v>10000211</v>
      </c>
      <c r="K907" t="s">
        <v>11</v>
      </c>
      <c r="L907" s="2">
        <v>128.39999999999998</v>
      </c>
    </row>
    <row r="908" spans="1:12" x14ac:dyDescent="0.2">
      <c r="A908" s="1">
        <v>42947</v>
      </c>
      <c r="B908" s="4" t="str">
        <f>YEAR(月入库[[#This Row],[日期]]) &amp; "年"</f>
        <v>2017年</v>
      </c>
      <c r="C908" s="4" t="str">
        <f>MONTH(月入库[[#This Row],[日期]]) &amp; "月"</f>
        <v>7月</v>
      </c>
      <c r="D908" s="4">
        <f>--TEXT(月入库[[#This Row],[日期]],"yyyymm")</f>
        <v>201707</v>
      </c>
      <c r="E908" t="s">
        <v>9</v>
      </c>
      <c r="F908" t="s">
        <v>15</v>
      </c>
      <c r="G908">
        <v>1000002981</v>
      </c>
      <c r="H908" t="s">
        <v>62</v>
      </c>
      <c r="I908" t="s">
        <v>13</v>
      </c>
      <c r="J908">
        <v>20000018</v>
      </c>
      <c r="K908" t="s">
        <v>81</v>
      </c>
      <c r="L908" s="2">
        <v>1.9</v>
      </c>
    </row>
    <row r="909" spans="1:12" x14ac:dyDescent="0.2">
      <c r="A909" s="1">
        <v>42947</v>
      </c>
      <c r="B909" s="4" t="str">
        <f>YEAR(月入库[[#This Row],[日期]]) &amp; "年"</f>
        <v>2017年</v>
      </c>
      <c r="C909" s="4" t="str">
        <f>MONTH(月入库[[#This Row],[日期]]) &amp; "月"</f>
        <v>7月</v>
      </c>
      <c r="D909" s="4">
        <f>--TEXT(月入库[[#This Row],[日期]],"yyyymm")</f>
        <v>201707</v>
      </c>
      <c r="E909" t="s">
        <v>9</v>
      </c>
      <c r="F909" t="s">
        <v>15</v>
      </c>
      <c r="G909">
        <v>1000002981</v>
      </c>
      <c r="H909" t="s">
        <v>62</v>
      </c>
      <c r="I909" t="s">
        <v>13</v>
      </c>
      <c r="J909">
        <v>20000099</v>
      </c>
      <c r="K909" t="s">
        <v>20</v>
      </c>
      <c r="L909" s="2">
        <v>98</v>
      </c>
    </row>
    <row r="910" spans="1:12" x14ac:dyDescent="0.2">
      <c r="A910" s="1">
        <v>42947</v>
      </c>
      <c r="B910" s="4" t="str">
        <f>YEAR(月入库[[#This Row],[日期]]) &amp; "年"</f>
        <v>2017年</v>
      </c>
      <c r="C910" s="4" t="str">
        <f>MONTH(月入库[[#This Row],[日期]]) &amp; "月"</f>
        <v>7月</v>
      </c>
      <c r="D910" s="4">
        <f>--TEXT(月入库[[#This Row],[日期]],"yyyymm")</f>
        <v>201707</v>
      </c>
      <c r="E910" t="s">
        <v>9</v>
      </c>
      <c r="F910" t="s">
        <v>15</v>
      </c>
      <c r="G910">
        <v>1000002985</v>
      </c>
      <c r="H910" t="s">
        <v>47</v>
      </c>
      <c r="I910" t="s">
        <v>13</v>
      </c>
      <c r="J910">
        <v>10000211</v>
      </c>
      <c r="K910" t="s">
        <v>11</v>
      </c>
      <c r="L910" s="2">
        <v>256.5</v>
      </c>
    </row>
    <row r="911" spans="1:12" x14ac:dyDescent="0.2">
      <c r="A911" s="1">
        <v>42947</v>
      </c>
      <c r="B911" s="4" t="str">
        <f>YEAR(月入库[[#This Row],[日期]]) &amp; "年"</f>
        <v>2017年</v>
      </c>
      <c r="C911" s="4" t="str">
        <f>MONTH(月入库[[#This Row],[日期]]) &amp; "月"</f>
        <v>7月</v>
      </c>
      <c r="D911" s="4">
        <f>--TEXT(月入库[[#This Row],[日期]],"yyyymm")</f>
        <v>201707</v>
      </c>
      <c r="E911" t="s">
        <v>9</v>
      </c>
      <c r="F911" t="s">
        <v>15</v>
      </c>
      <c r="G911">
        <v>1000002986</v>
      </c>
      <c r="H911" t="s">
        <v>14</v>
      </c>
      <c r="I911" t="s">
        <v>13</v>
      </c>
      <c r="J911">
        <v>10000064</v>
      </c>
      <c r="K911" t="s">
        <v>53</v>
      </c>
      <c r="L911" s="2">
        <v>2.7</v>
      </c>
    </row>
    <row r="912" spans="1:12" x14ac:dyDescent="0.2">
      <c r="A912" s="1">
        <v>42947</v>
      </c>
      <c r="B912" s="4" t="str">
        <f>YEAR(月入库[[#This Row],[日期]]) &amp; "年"</f>
        <v>2017年</v>
      </c>
      <c r="C912" s="4" t="str">
        <f>MONTH(月入库[[#This Row],[日期]]) &amp; "月"</f>
        <v>7月</v>
      </c>
      <c r="D912" s="4">
        <f>--TEXT(月入库[[#This Row],[日期]],"yyyymm")</f>
        <v>201707</v>
      </c>
      <c r="E912" t="s">
        <v>9</v>
      </c>
      <c r="F912" t="s">
        <v>15</v>
      </c>
      <c r="G912">
        <v>1000002986</v>
      </c>
      <c r="H912" t="s">
        <v>14</v>
      </c>
      <c r="I912" t="s">
        <v>13</v>
      </c>
      <c r="J912">
        <v>10000111</v>
      </c>
      <c r="K912" t="s">
        <v>37</v>
      </c>
      <c r="L912" s="2">
        <v>19.3</v>
      </c>
    </row>
    <row r="913" spans="1:12" x14ac:dyDescent="0.2">
      <c r="A913" s="1">
        <v>42947</v>
      </c>
      <c r="B913" s="4" t="str">
        <f>YEAR(月入库[[#This Row],[日期]]) &amp; "年"</f>
        <v>2017年</v>
      </c>
      <c r="C913" s="4" t="str">
        <f>MONTH(月入库[[#This Row],[日期]]) &amp; "月"</f>
        <v>7月</v>
      </c>
      <c r="D913" s="4">
        <f>--TEXT(月入库[[#This Row],[日期]],"yyyymm")</f>
        <v>201707</v>
      </c>
      <c r="E913" t="s">
        <v>9</v>
      </c>
      <c r="F913" t="s">
        <v>15</v>
      </c>
      <c r="G913">
        <v>1000002986</v>
      </c>
      <c r="H913" t="s">
        <v>14</v>
      </c>
      <c r="I913" t="s">
        <v>13</v>
      </c>
      <c r="J913">
        <v>10000131</v>
      </c>
      <c r="K913" t="s">
        <v>38</v>
      </c>
      <c r="L913" s="2">
        <v>2.9</v>
      </c>
    </row>
    <row r="914" spans="1:12" x14ac:dyDescent="0.2">
      <c r="A914" s="1">
        <v>42947</v>
      </c>
      <c r="B914" s="4" t="str">
        <f>YEAR(月入库[[#This Row],[日期]]) &amp; "年"</f>
        <v>2017年</v>
      </c>
      <c r="C914" s="4" t="str">
        <f>MONTH(月入库[[#This Row],[日期]]) &amp; "月"</f>
        <v>7月</v>
      </c>
      <c r="D914" s="4">
        <f>--TEXT(月入库[[#This Row],[日期]],"yyyymm")</f>
        <v>201707</v>
      </c>
      <c r="E914" t="s">
        <v>9</v>
      </c>
      <c r="F914" t="s">
        <v>15</v>
      </c>
      <c r="G914">
        <v>1000002986</v>
      </c>
      <c r="H914" t="s">
        <v>14</v>
      </c>
      <c r="I914" t="s">
        <v>13</v>
      </c>
      <c r="J914">
        <v>10000211</v>
      </c>
      <c r="K914" t="s">
        <v>11</v>
      </c>
      <c r="L914" s="2">
        <v>201.5</v>
      </c>
    </row>
    <row r="915" spans="1:12" x14ac:dyDescent="0.2">
      <c r="A915" s="1">
        <v>42947</v>
      </c>
      <c r="B915" s="4" t="str">
        <f>YEAR(月入库[[#This Row],[日期]]) &amp; "年"</f>
        <v>2017年</v>
      </c>
      <c r="C915" s="4" t="str">
        <f>MONTH(月入库[[#This Row],[日期]]) &amp; "月"</f>
        <v>7月</v>
      </c>
      <c r="D915" s="4">
        <f>--TEXT(月入库[[#This Row],[日期]],"yyyymm")</f>
        <v>201707</v>
      </c>
      <c r="E915" t="s">
        <v>9</v>
      </c>
      <c r="F915" t="s">
        <v>57</v>
      </c>
      <c r="G915">
        <v>1000001502</v>
      </c>
      <c r="H915" t="s">
        <v>56</v>
      </c>
      <c r="I915" t="s">
        <v>13</v>
      </c>
      <c r="J915">
        <v>10000131</v>
      </c>
      <c r="K915" t="s">
        <v>38</v>
      </c>
      <c r="L915" s="2">
        <v>14.5</v>
      </c>
    </row>
    <row r="916" spans="1:12" x14ac:dyDescent="0.2">
      <c r="A916" s="1">
        <v>42947</v>
      </c>
      <c r="B916" s="4" t="str">
        <f>YEAR(月入库[[#This Row],[日期]]) &amp; "年"</f>
        <v>2017年</v>
      </c>
      <c r="C916" s="4" t="str">
        <f>MONTH(月入库[[#This Row],[日期]]) &amp; "月"</f>
        <v>7月</v>
      </c>
      <c r="D916" s="4">
        <f>--TEXT(月入库[[#This Row],[日期]],"yyyymm")</f>
        <v>201707</v>
      </c>
      <c r="E916" t="s">
        <v>9</v>
      </c>
      <c r="F916" t="s">
        <v>57</v>
      </c>
      <c r="G916">
        <v>1000001502</v>
      </c>
      <c r="H916" t="s">
        <v>56</v>
      </c>
      <c r="I916" t="s">
        <v>13</v>
      </c>
      <c r="J916">
        <v>10000211</v>
      </c>
      <c r="K916" t="s">
        <v>11</v>
      </c>
      <c r="L916" s="2">
        <v>534.20000000000005</v>
      </c>
    </row>
    <row r="917" spans="1:12" x14ac:dyDescent="0.2">
      <c r="A917" s="1">
        <v>42947</v>
      </c>
      <c r="B917" s="4" t="str">
        <f>YEAR(月入库[[#This Row],[日期]]) &amp; "年"</f>
        <v>2017年</v>
      </c>
      <c r="C917" s="4" t="str">
        <f>MONTH(月入库[[#This Row],[日期]]) &amp; "月"</f>
        <v>7月</v>
      </c>
      <c r="D917" s="4">
        <f>--TEXT(月入库[[#This Row],[日期]],"yyyymm")</f>
        <v>201707</v>
      </c>
      <c r="E917" t="s">
        <v>9</v>
      </c>
      <c r="F917" t="s">
        <v>72</v>
      </c>
      <c r="G917">
        <v>1000000064</v>
      </c>
      <c r="H917" t="s">
        <v>76</v>
      </c>
      <c r="I917" t="s">
        <v>13</v>
      </c>
      <c r="J917">
        <v>10000064</v>
      </c>
      <c r="K917" t="s">
        <v>53</v>
      </c>
      <c r="L917" s="2">
        <v>21.7</v>
      </c>
    </row>
    <row r="918" spans="1:12" x14ac:dyDescent="0.2">
      <c r="A918" s="1">
        <v>42947</v>
      </c>
      <c r="B918" s="4" t="str">
        <f>YEAR(月入库[[#This Row],[日期]]) &amp; "年"</f>
        <v>2017年</v>
      </c>
      <c r="C918" s="4" t="str">
        <f>MONTH(月入库[[#This Row],[日期]]) &amp; "月"</f>
        <v>7月</v>
      </c>
      <c r="D918" s="4">
        <f>--TEXT(月入库[[#This Row],[日期]],"yyyymm")</f>
        <v>201707</v>
      </c>
      <c r="E918" t="s">
        <v>9</v>
      </c>
      <c r="F918" t="s">
        <v>72</v>
      </c>
      <c r="G918">
        <v>1000000064</v>
      </c>
      <c r="H918" t="s">
        <v>76</v>
      </c>
      <c r="I918" t="s">
        <v>13</v>
      </c>
      <c r="J918">
        <v>10000111</v>
      </c>
      <c r="K918" t="s">
        <v>37</v>
      </c>
      <c r="L918" s="2">
        <v>14.5</v>
      </c>
    </row>
    <row r="919" spans="1:12" x14ac:dyDescent="0.2">
      <c r="A919" s="1">
        <v>42947</v>
      </c>
      <c r="B919" s="4" t="str">
        <f>YEAR(月入库[[#This Row],[日期]]) &amp; "年"</f>
        <v>2017年</v>
      </c>
      <c r="C919" s="4" t="str">
        <f>MONTH(月入库[[#This Row],[日期]]) &amp; "月"</f>
        <v>7月</v>
      </c>
      <c r="D919" s="4">
        <f>--TEXT(月入库[[#This Row],[日期]],"yyyymm")</f>
        <v>201707</v>
      </c>
      <c r="E919" t="s">
        <v>9</v>
      </c>
      <c r="F919" t="s">
        <v>72</v>
      </c>
      <c r="G919">
        <v>1000000064</v>
      </c>
      <c r="H919" t="s">
        <v>76</v>
      </c>
      <c r="I919" t="s">
        <v>13</v>
      </c>
      <c r="J919">
        <v>20000099</v>
      </c>
      <c r="K919" t="s">
        <v>20</v>
      </c>
      <c r="L919" s="2">
        <v>44.900000000000006</v>
      </c>
    </row>
    <row r="920" spans="1:12" x14ac:dyDescent="0.2">
      <c r="A920" s="1">
        <v>42947</v>
      </c>
      <c r="B920" s="4" t="str">
        <f>YEAR(月入库[[#This Row],[日期]]) &amp; "年"</f>
        <v>2017年</v>
      </c>
      <c r="C920" s="4" t="str">
        <f>MONTH(月入库[[#This Row],[日期]]) &amp; "月"</f>
        <v>7月</v>
      </c>
      <c r="D920" s="4">
        <f>--TEXT(月入库[[#This Row],[日期]],"yyyymm")</f>
        <v>201707</v>
      </c>
      <c r="E920" t="s">
        <v>9</v>
      </c>
      <c r="F920" t="s">
        <v>72</v>
      </c>
      <c r="G920">
        <v>1000001699</v>
      </c>
      <c r="H920" t="s">
        <v>71</v>
      </c>
      <c r="I920" t="s">
        <v>13</v>
      </c>
      <c r="J920">
        <v>10000111</v>
      </c>
      <c r="K920" t="s">
        <v>37</v>
      </c>
      <c r="L920" s="2">
        <v>4.7</v>
      </c>
    </row>
    <row r="921" spans="1:12" x14ac:dyDescent="0.2">
      <c r="A921" s="1">
        <v>42947</v>
      </c>
      <c r="B921" s="4" t="str">
        <f>YEAR(月入库[[#This Row],[日期]]) &amp; "年"</f>
        <v>2017年</v>
      </c>
      <c r="C921" s="4" t="str">
        <f>MONTH(月入库[[#This Row],[日期]]) &amp; "月"</f>
        <v>7月</v>
      </c>
      <c r="D921" s="4">
        <f>--TEXT(月入库[[#This Row],[日期]],"yyyymm")</f>
        <v>201707</v>
      </c>
      <c r="E921" t="s">
        <v>9</v>
      </c>
      <c r="F921" t="s">
        <v>72</v>
      </c>
      <c r="G921">
        <v>1000001699</v>
      </c>
      <c r="H921" t="s">
        <v>71</v>
      </c>
      <c r="I921" t="s">
        <v>13</v>
      </c>
      <c r="J921">
        <v>10000131</v>
      </c>
      <c r="K921" t="s">
        <v>38</v>
      </c>
      <c r="L921" s="2">
        <v>11.4</v>
      </c>
    </row>
    <row r="922" spans="1:12" x14ac:dyDescent="0.2">
      <c r="A922" s="1">
        <v>42947</v>
      </c>
      <c r="B922" s="4" t="str">
        <f>YEAR(月入库[[#This Row],[日期]]) &amp; "年"</f>
        <v>2017年</v>
      </c>
      <c r="C922" s="4" t="str">
        <f>MONTH(月入库[[#This Row],[日期]]) &amp; "月"</f>
        <v>7月</v>
      </c>
      <c r="D922" s="4">
        <f>--TEXT(月入库[[#This Row],[日期]],"yyyymm")</f>
        <v>201707</v>
      </c>
      <c r="E922" t="s">
        <v>9</v>
      </c>
      <c r="F922" t="s">
        <v>59</v>
      </c>
      <c r="G922">
        <v>1000000192</v>
      </c>
      <c r="H922" t="s">
        <v>58</v>
      </c>
      <c r="I922" t="s">
        <v>13</v>
      </c>
      <c r="J922">
        <v>10000064</v>
      </c>
      <c r="K922" t="s">
        <v>53</v>
      </c>
      <c r="L922" s="2">
        <v>19</v>
      </c>
    </row>
    <row r="923" spans="1:12" x14ac:dyDescent="0.2">
      <c r="A923" s="1">
        <v>42947</v>
      </c>
      <c r="B923" s="4" t="str">
        <f>YEAR(月入库[[#This Row],[日期]]) &amp; "年"</f>
        <v>2017年</v>
      </c>
      <c r="C923" s="4" t="str">
        <f>MONTH(月入库[[#This Row],[日期]]) &amp; "月"</f>
        <v>7月</v>
      </c>
      <c r="D923" s="4">
        <f>--TEXT(月入库[[#This Row],[日期]],"yyyymm")</f>
        <v>201707</v>
      </c>
      <c r="E923" t="s">
        <v>9</v>
      </c>
      <c r="F923" t="s">
        <v>59</v>
      </c>
      <c r="G923">
        <v>1000000192</v>
      </c>
      <c r="H923" t="s">
        <v>58</v>
      </c>
      <c r="I923" t="s">
        <v>13</v>
      </c>
      <c r="J923">
        <v>10000111</v>
      </c>
      <c r="K923" t="s">
        <v>37</v>
      </c>
      <c r="L923" s="2">
        <v>4.7</v>
      </c>
    </row>
    <row r="924" spans="1:12" x14ac:dyDescent="0.2">
      <c r="A924" s="1">
        <v>42947</v>
      </c>
      <c r="B924" s="4" t="str">
        <f>YEAR(月入库[[#This Row],[日期]]) &amp; "年"</f>
        <v>2017年</v>
      </c>
      <c r="C924" s="4" t="str">
        <f>MONTH(月入库[[#This Row],[日期]]) &amp; "月"</f>
        <v>7月</v>
      </c>
      <c r="D924" s="4">
        <f>--TEXT(月入库[[#This Row],[日期]],"yyyymm")</f>
        <v>201707</v>
      </c>
      <c r="E924" t="s">
        <v>9</v>
      </c>
      <c r="F924" t="s">
        <v>59</v>
      </c>
      <c r="G924">
        <v>1000000192</v>
      </c>
      <c r="H924" t="s">
        <v>58</v>
      </c>
      <c r="I924" t="s">
        <v>13</v>
      </c>
      <c r="J924">
        <v>10000131</v>
      </c>
      <c r="K924" t="s">
        <v>38</v>
      </c>
      <c r="L924" s="2">
        <v>40.700000000000003</v>
      </c>
    </row>
    <row r="925" spans="1:12" x14ac:dyDescent="0.2">
      <c r="A925" s="1">
        <v>42947</v>
      </c>
      <c r="B925" s="4" t="str">
        <f>YEAR(月入库[[#This Row],[日期]]) &amp; "年"</f>
        <v>2017年</v>
      </c>
      <c r="C925" s="4" t="str">
        <f>MONTH(月入库[[#This Row],[日期]]) &amp; "月"</f>
        <v>7月</v>
      </c>
      <c r="D925" s="4">
        <f>--TEXT(月入库[[#This Row],[日期]],"yyyymm")</f>
        <v>201707</v>
      </c>
      <c r="E925" t="s">
        <v>9</v>
      </c>
      <c r="F925" t="s">
        <v>59</v>
      </c>
      <c r="G925">
        <v>1000000192</v>
      </c>
      <c r="H925" t="s">
        <v>58</v>
      </c>
      <c r="I925" t="s">
        <v>13</v>
      </c>
      <c r="J925">
        <v>10000172</v>
      </c>
      <c r="K925" t="s">
        <v>18</v>
      </c>
      <c r="L925" s="2">
        <v>96.899999999999991</v>
      </c>
    </row>
    <row r="926" spans="1:12" x14ac:dyDescent="0.2">
      <c r="A926" s="1">
        <v>42947</v>
      </c>
      <c r="B926" s="4" t="str">
        <f>YEAR(月入库[[#This Row],[日期]]) &amp; "年"</f>
        <v>2017年</v>
      </c>
      <c r="C926" s="4" t="str">
        <f>MONTH(月入库[[#This Row],[日期]]) &amp; "月"</f>
        <v>7月</v>
      </c>
      <c r="D926" s="4">
        <f>--TEXT(月入库[[#This Row],[日期]],"yyyymm")</f>
        <v>201707</v>
      </c>
      <c r="E926" t="s">
        <v>9</v>
      </c>
      <c r="F926" t="s">
        <v>17</v>
      </c>
      <c r="G926">
        <v>1000000059</v>
      </c>
      <c r="H926" t="s">
        <v>55</v>
      </c>
      <c r="I926" t="s">
        <v>13</v>
      </c>
      <c r="J926">
        <v>10000064</v>
      </c>
      <c r="K926" t="s">
        <v>53</v>
      </c>
      <c r="L926" s="2">
        <v>285.09999999999997</v>
      </c>
    </row>
    <row r="927" spans="1:12" x14ac:dyDescent="0.2">
      <c r="A927" s="1">
        <v>42947</v>
      </c>
      <c r="B927" s="4" t="str">
        <f>YEAR(月入库[[#This Row],[日期]]) &amp; "年"</f>
        <v>2017年</v>
      </c>
      <c r="C927" s="4" t="str">
        <f>MONTH(月入库[[#This Row],[日期]]) &amp; "月"</f>
        <v>7月</v>
      </c>
      <c r="D927" s="4">
        <f>--TEXT(月入库[[#This Row],[日期]],"yyyymm")</f>
        <v>201707</v>
      </c>
      <c r="E927" t="s">
        <v>9</v>
      </c>
      <c r="F927" t="s">
        <v>17</v>
      </c>
      <c r="G927">
        <v>1000000059</v>
      </c>
      <c r="H927" t="s">
        <v>55</v>
      </c>
      <c r="I927" t="s">
        <v>13</v>
      </c>
      <c r="J927">
        <v>10000078</v>
      </c>
      <c r="K927" t="s">
        <v>30</v>
      </c>
      <c r="L927" s="2">
        <v>159</v>
      </c>
    </row>
    <row r="928" spans="1:12" x14ac:dyDescent="0.2">
      <c r="A928" s="1">
        <v>42947</v>
      </c>
      <c r="B928" s="4" t="str">
        <f>YEAR(月入库[[#This Row],[日期]]) &amp; "年"</f>
        <v>2017年</v>
      </c>
      <c r="C928" s="4" t="str">
        <f>MONTH(月入库[[#This Row],[日期]]) &amp; "月"</f>
        <v>7月</v>
      </c>
      <c r="D928" s="4">
        <f>--TEXT(月入库[[#This Row],[日期]],"yyyymm")</f>
        <v>201707</v>
      </c>
      <c r="E928" t="s">
        <v>9</v>
      </c>
      <c r="F928" t="s">
        <v>17</v>
      </c>
      <c r="G928">
        <v>1000000059</v>
      </c>
      <c r="H928" t="s">
        <v>55</v>
      </c>
      <c r="I928" t="s">
        <v>13</v>
      </c>
      <c r="J928">
        <v>10000111</v>
      </c>
      <c r="K928" t="s">
        <v>37</v>
      </c>
      <c r="L928" s="2">
        <v>38.700000000000003</v>
      </c>
    </row>
    <row r="929" spans="1:12" x14ac:dyDescent="0.2">
      <c r="A929" s="1">
        <v>42947</v>
      </c>
      <c r="B929" s="4" t="str">
        <f>YEAR(月入库[[#This Row],[日期]]) &amp; "年"</f>
        <v>2017年</v>
      </c>
      <c r="C929" s="4" t="str">
        <f>MONTH(月入库[[#This Row],[日期]]) &amp; "月"</f>
        <v>7月</v>
      </c>
      <c r="D929" s="4">
        <f>--TEXT(月入库[[#This Row],[日期]],"yyyymm")</f>
        <v>201707</v>
      </c>
      <c r="E929" t="s">
        <v>9</v>
      </c>
      <c r="F929" t="s">
        <v>17</v>
      </c>
      <c r="G929">
        <v>1000000059</v>
      </c>
      <c r="H929" t="s">
        <v>55</v>
      </c>
      <c r="I929" t="s">
        <v>13</v>
      </c>
      <c r="J929">
        <v>10000131</v>
      </c>
      <c r="K929" t="s">
        <v>38</v>
      </c>
      <c r="L929" s="2">
        <v>776.80000000000018</v>
      </c>
    </row>
    <row r="930" spans="1:12" x14ac:dyDescent="0.2">
      <c r="A930" s="1">
        <v>42947</v>
      </c>
      <c r="B930" s="4" t="str">
        <f>YEAR(月入库[[#This Row],[日期]]) &amp; "年"</f>
        <v>2017年</v>
      </c>
      <c r="C930" s="4" t="str">
        <f>MONTH(月入库[[#This Row],[日期]]) &amp; "月"</f>
        <v>7月</v>
      </c>
      <c r="D930" s="4">
        <f>--TEXT(月入库[[#This Row],[日期]],"yyyymm")</f>
        <v>201707</v>
      </c>
      <c r="E930" t="s">
        <v>9</v>
      </c>
      <c r="F930" t="s">
        <v>17</v>
      </c>
      <c r="G930">
        <v>1000000059</v>
      </c>
      <c r="H930" t="s">
        <v>55</v>
      </c>
      <c r="I930" t="s">
        <v>13</v>
      </c>
      <c r="J930">
        <v>10000136</v>
      </c>
      <c r="K930" t="s">
        <v>40</v>
      </c>
      <c r="L930" s="2">
        <v>24.9</v>
      </c>
    </row>
    <row r="931" spans="1:12" x14ac:dyDescent="0.2">
      <c r="A931" s="1">
        <v>42947</v>
      </c>
      <c r="B931" s="4" t="str">
        <f>YEAR(月入库[[#This Row],[日期]]) &amp; "年"</f>
        <v>2017年</v>
      </c>
      <c r="C931" s="4" t="str">
        <f>MONTH(月入库[[#This Row],[日期]]) &amp; "月"</f>
        <v>7月</v>
      </c>
      <c r="D931" s="4">
        <f>--TEXT(月入库[[#This Row],[日期]],"yyyymm")</f>
        <v>201707</v>
      </c>
      <c r="E931" t="s">
        <v>9</v>
      </c>
      <c r="F931" t="s">
        <v>17</v>
      </c>
      <c r="G931">
        <v>1000000059</v>
      </c>
      <c r="H931" t="s">
        <v>55</v>
      </c>
      <c r="I931" t="s">
        <v>13</v>
      </c>
      <c r="J931">
        <v>10000211</v>
      </c>
      <c r="K931" t="s">
        <v>11</v>
      </c>
      <c r="L931" s="2">
        <v>286.8</v>
      </c>
    </row>
    <row r="932" spans="1:12" x14ac:dyDescent="0.2">
      <c r="A932" s="1">
        <v>42947</v>
      </c>
      <c r="B932" s="4" t="str">
        <f>YEAR(月入库[[#This Row],[日期]]) &amp; "年"</f>
        <v>2017年</v>
      </c>
      <c r="C932" s="4" t="str">
        <f>MONTH(月入库[[#This Row],[日期]]) &amp; "月"</f>
        <v>7月</v>
      </c>
      <c r="D932" s="4">
        <f>--TEXT(月入库[[#This Row],[日期]],"yyyymm")</f>
        <v>201707</v>
      </c>
      <c r="E932" t="s">
        <v>9</v>
      </c>
      <c r="F932" t="s">
        <v>17</v>
      </c>
      <c r="G932">
        <v>1000000059</v>
      </c>
      <c r="H932" t="s">
        <v>55</v>
      </c>
      <c r="I932" t="s">
        <v>13</v>
      </c>
      <c r="J932">
        <v>20000018</v>
      </c>
      <c r="K932" t="s">
        <v>81</v>
      </c>
      <c r="L932" s="2">
        <v>5.6</v>
      </c>
    </row>
    <row r="933" spans="1:12" x14ac:dyDescent="0.2">
      <c r="A933" s="1">
        <v>42947</v>
      </c>
      <c r="B933" s="4" t="str">
        <f>YEAR(月入库[[#This Row],[日期]]) &amp; "年"</f>
        <v>2017年</v>
      </c>
      <c r="C933" s="4" t="str">
        <f>MONTH(月入库[[#This Row],[日期]]) &amp; "月"</f>
        <v>7月</v>
      </c>
      <c r="D933" s="4">
        <f>--TEXT(月入库[[#This Row],[日期]],"yyyymm")</f>
        <v>201707</v>
      </c>
      <c r="E933" t="s">
        <v>9</v>
      </c>
      <c r="F933" t="s">
        <v>17</v>
      </c>
      <c r="G933">
        <v>1000000059</v>
      </c>
      <c r="H933" t="s">
        <v>55</v>
      </c>
      <c r="I933" t="s">
        <v>13</v>
      </c>
      <c r="J933">
        <v>20000099</v>
      </c>
      <c r="K933" t="s">
        <v>20</v>
      </c>
      <c r="L933" s="2">
        <v>162.70000000000002</v>
      </c>
    </row>
    <row r="934" spans="1:12" x14ac:dyDescent="0.2">
      <c r="A934" s="1">
        <v>42947</v>
      </c>
      <c r="B934" s="4" t="str">
        <f>YEAR(月入库[[#This Row],[日期]]) &amp; "年"</f>
        <v>2017年</v>
      </c>
      <c r="C934" s="4" t="str">
        <f>MONTH(月入库[[#This Row],[日期]]) &amp; "月"</f>
        <v>7月</v>
      </c>
      <c r="D934" s="4">
        <f>--TEXT(月入库[[#This Row],[日期]],"yyyymm")</f>
        <v>201707</v>
      </c>
      <c r="E934" t="s">
        <v>9</v>
      </c>
      <c r="F934" t="s">
        <v>17</v>
      </c>
      <c r="G934">
        <v>1000001649</v>
      </c>
      <c r="H934" t="s">
        <v>16</v>
      </c>
      <c r="I934" t="s">
        <v>13</v>
      </c>
      <c r="J934">
        <v>10000131</v>
      </c>
      <c r="K934" t="s">
        <v>38</v>
      </c>
      <c r="L934" s="2">
        <v>75.7</v>
      </c>
    </row>
    <row r="935" spans="1:12" x14ac:dyDescent="0.2">
      <c r="A935" s="1">
        <v>42947</v>
      </c>
      <c r="B935" s="4" t="str">
        <f>YEAR(月入库[[#This Row],[日期]]) &amp; "年"</f>
        <v>2017年</v>
      </c>
      <c r="C935" s="4" t="str">
        <f>MONTH(月入库[[#This Row],[日期]]) &amp; "月"</f>
        <v>7月</v>
      </c>
      <c r="D935" s="4">
        <f>--TEXT(月入库[[#This Row],[日期]],"yyyymm")</f>
        <v>201707</v>
      </c>
      <c r="E935" t="s">
        <v>9</v>
      </c>
      <c r="F935" t="s">
        <v>17</v>
      </c>
      <c r="G935">
        <v>1000001649</v>
      </c>
      <c r="H935" t="s">
        <v>16</v>
      </c>
      <c r="I935" t="s">
        <v>13</v>
      </c>
      <c r="J935">
        <v>10000136</v>
      </c>
      <c r="K935" t="s">
        <v>40</v>
      </c>
      <c r="L935" s="2">
        <v>3.1</v>
      </c>
    </row>
    <row r="936" spans="1:12" x14ac:dyDescent="0.2">
      <c r="A936" s="1">
        <v>42947</v>
      </c>
      <c r="B936" s="4" t="str">
        <f>YEAR(月入库[[#This Row],[日期]]) &amp; "年"</f>
        <v>2017年</v>
      </c>
      <c r="C936" s="4" t="str">
        <f>MONTH(月入库[[#This Row],[日期]]) &amp; "月"</f>
        <v>7月</v>
      </c>
      <c r="D936" s="4">
        <f>--TEXT(月入库[[#This Row],[日期]],"yyyymm")</f>
        <v>201707</v>
      </c>
      <c r="E936" t="s">
        <v>9</v>
      </c>
      <c r="F936" t="s">
        <v>17</v>
      </c>
      <c r="G936">
        <v>1000001649</v>
      </c>
      <c r="H936" t="s">
        <v>16</v>
      </c>
      <c r="I936" t="s">
        <v>13</v>
      </c>
      <c r="J936">
        <v>10000172</v>
      </c>
      <c r="K936" t="s">
        <v>18</v>
      </c>
      <c r="L936" s="2">
        <v>126.1</v>
      </c>
    </row>
    <row r="937" spans="1:12" x14ac:dyDescent="0.2">
      <c r="A937" s="1">
        <v>42947</v>
      </c>
      <c r="B937" s="4" t="str">
        <f>YEAR(月入库[[#This Row],[日期]]) &amp; "年"</f>
        <v>2017年</v>
      </c>
      <c r="C937" s="4" t="str">
        <f>MONTH(月入库[[#This Row],[日期]]) &amp; "月"</f>
        <v>7月</v>
      </c>
      <c r="D937" s="4">
        <f>--TEXT(月入库[[#This Row],[日期]],"yyyymm")</f>
        <v>201707</v>
      </c>
      <c r="E937" t="s">
        <v>9</v>
      </c>
      <c r="F937" t="s">
        <v>17</v>
      </c>
      <c r="G937">
        <v>1000001649</v>
      </c>
      <c r="H937" t="s">
        <v>16</v>
      </c>
      <c r="I937" t="s">
        <v>13</v>
      </c>
      <c r="J937">
        <v>10000211</v>
      </c>
      <c r="K937" t="s">
        <v>11</v>
      </c>
      <c r="L937" s="2">
        <v>146.4</v>
      </c>
    </row>
    <row r="938" spans="1:12" x14ac:dyDescent="0.2">
      <c r="A938" s="1">
        <v>42947</v>
      </c>
      <c r="B938" s="4" t="str">
        <f>YEAR(月入库[[#This Row],[日期]]) &amp; "年"</f>
        <v>2017年</v>
      </c>
      <c r="C938" s="4" t="str">
        <f>MONTH(月入库[[#This Row],[日期]]) &amp; "月"</f>
        <v>7月</v>
      </c>
      <c r="D938" s="4">
        <f>--TEXT(月入库[[#This Row],[日期]],"yyyymm")</f>
        <v>201707</v>
      </c>
      <c r="E938" t="s">
        <v>9</v>
      </c>
      <c r="F938" t="s">
        <v>17</v>
      </c>
      <c r="G938">
        <v>1000001649</v>
      </c>
      <c r="H938" t="s">
        <v>16</v>
      </c>
      <c r="I938" t="s">
        <v>13</v>
      </c>
      <c r="J938">
        <v>20000099</v>
      </c>
      <c r="K938" t="s">
        <v>20</v>
      </c>
      <c r="L938" s="2">
        <v>5.5</v>
      </c>
    </row>
    <row r="939" spans="1:12" x14ac:dyDescent="0.2">
      <c r="A939" s="1">
        <v>42947</v>
      </c>
      <c r="B939" s="4" t="str">
        <f>YEAR(月入库[[#This Row],[日期]]) &amp; "年"</f>
        <v>2017年</v>
      </c>
      <c r="C939" s="4" t="str">
        <f>MONTH(月入库[[#This Row],[日期]]) &amp; "月"</f>
        <v>7月</v>
      </c>
      <c r="D939" s="4">
        <f>--TEXT(月入库[[#This Row],[日期]],"yyyymm")</f>
        <v>201707</v>
      </c>
      <c r="E939" t="s">
        <v>9</v>
      </c>
      <c r="F939" t="s">
        <v>12</v>
      </c>
      <c r="G939">
        <v>1000000072</v>
      </c>
      <c r="H939" t="s">
        <v>10</v>
      </c>
      <c r="I939" t="s">
        <v>13</v>
      </c>
      <c r="J939">
        <v>10000064</v>
      </c>
      <c r="K939" t="s">
        <v>53</v>
      </c>
      <c r="L939" s="2">
        <v>24.4</v>
      </c>
    </row>
    <row r="940" spans="1:12" x14ac:dyDescent="0.2">
      <c r="A940" s="1">
        <v>42947</v>
      </c>
      <c r="B940" s="4" t="str">
        <f>YEAR(月入库[[#This Row],[日期]]) &amp; "年"</f>
        <v>2017年</v>
      </c>
      <c r="C940" s="4" t="str">
        <f>MONTH(月入库[[#This Row],[日期]]) &amp; "月"</f>
        <v>7月</v>
      </c>
      <c r="D940" s="4">
        <f>--TEXT(月入库[[#This Row],[日期]],"yyyymm")</f>
        <v>201707</v>
      </c>
      <c r="E940" t="s">
        <v>9</v>
      </c>
      <c r="F940" t="s">
        <v>12</v>
      </c>
      <c r="G940">
        <v>1000000072</v>
      </c>
      <c r="H940" t="s">
        <v>10</v>
      </c>
      <c r="I940" t="s">
        <v>13</v>
      </c>
      <c r="J940">
        <v>10000131</v>
      </c>
      <c r="K940" t="s">
        <v>38</v>
      </c>
      <c r="L940" s="2">
        <v>87.2</v>
      </c>
    </row>
    <row r="941" spans="1:12" x14ac:dyDescent="0.2">
      <c r="A941" s="1">
        <v>42947</v>
      </c>
      <c r="B941" s="4" t="str">
        <f>YEAR(月入库[[#This Row],[日期]]) &amp; "年"</f>
        <v>2017年</v>
      </c>
      <c r="C941" s="4" t="str">
        <f>MONTH(月入库[[#This Row],[日期]]) &amp; "月"</f>
        <v>7月</v>
      </c>
      <c r="D941" s="4">
        <f>--TEXT(月入库[[#This Row],[日期]],"yyyymm")</f>
        <v>201707</v>
      </c>
      <c r="E941" t="s">
        <v>9</v>
      </c>
      <c r="F941" t="s">
        <v>12</v>
      </c>
      <c r="G941">
        <v>1000000072</v>
      </c>
      <c r="H941" t="s">
        <v>10</v>
      </c>
      <c r="I941" t="s">
        <v>13</v>
      </c>
      <c r="J941">
        <v>10000211</v>
      </c>
      <c r="K941" t="s">
        <v>11</v>
      </c>
      <c r="L941" s="2">
        <v>342.40000000000003</v>
      </c>
    </row>
    <row r="942" spans="1:12" x14ac:dyDescent="0.2">
      <c r="A942" s="1">
        <v>42947</v>
      </c>
      <c r="B942" s="4" t="str">
        <f>YEAR(月入库[[#This Row],[日期]]) &amp; "年"</f>
        <v>2017年</v>
      </c>
      <c r="C942" s="4" t="str">
        <f>MONTH(月入库[[#This Row],[日期]]) &amp; "月"</f>
        <v>7月</v>
      </c>
      <c r="D942" s="4">
        <f>--TEXT(月入库[[#This Row],[日期]],"yyyymm")</f>
        <v>201707</v>
      </c>
      <c r="E942" t="s">
        <v>9</v>
      </c>
      <c r="F942" t="s">
        <v>12</v>
      </c>
      <c r="G942">
        <v>1000000072</v>
      </c>
      <c r="H942" t="s">
        <v>10</v>
      </c>
      <c r="I942" t="s">
        <v>13</v>
      </c>
      <c r="J942">
        <v>20000099</v>
      </c>
      <c r="K942" t="s">
        <v>20</v>
      </c>
      <c r="L942" s="2">
        <v>22.4</v>
      </c>
    </row>
    <row r="943" spans="1:12" x14ac:dyDescent="0.2">
      <c r="A943" s="1">
        <v>42947</v>
      </c>
      <c r="B943" s="4" t="str">
        <f>YEAR(月入库[[#This Row],[日期]]) &amp; "年"</f>
        <v>2017年</v>
      </c>
      <c r="C943" s="4" t="str">
        <f>MONTH(月入库[[#This Row],[日期]]) &amp; "月"</f>
        <v>7月</v>
      </c>
      <c r="D943" s="4">
        <f>--TEXT(月入库[[#This Row],[日期]],"yyyymm")</f>
        <v>201707</v>
      </c>
      <c r="E943" t="s">
        <v>22</v>
      </c>
      <c r="F943" t="s">
        <v>46</v>
      </c>
      <c r="G943">
        <v>1000001133</v>
      </c>
      <c r="H943" t="s">
        <v>45</v>
      </c>
      <c r="I943" t="s">
        <v>13</v>
      </c>
      <c r="J943">
        <v>10000061</v>
      </c>
      <c r="K943" t="s">
        <v>28</v>
      </c>
      <c r="L943" s="2">
        <v>62.6</v>
      </c>
    </row>
    <row r="944" spans="1:12" x14ac:dyDescent="0.2">
      <c r="A944" s="1">
        <v>42947</v>
      </c>
      <c r="B944" s="4" t="str">
        <f>YEAR(月入库[[#This Row],[日期]]) &amp; "年"</f>
        <v>2017年</v>
      </c>
      <c r="C944" s="4" t="str">
        <f>MONTH(月入库[[#This Row],[日期]]) &amp; "月"</f>
        <v>7月</v>
      </c>
      <c r="D944" s="4">
        <f>--TEXT(月入库[[#This Row],[日期]],"yyyymm")</f>
        <v>201707</v>
      </c>
      <c r="E944" t="s">
        <v>22</v>
      </c>
      <c r="F944" t="s">
        <v>46</v>
      </c>
      <c r="G944">
        <v>1000001133</v>
      </c>
      <c r="H944" t="s">
        <v>45</v>
      </c>
      <c r="I944" t="s">
        <v>13</v>
      </c>
      <c r="J944">
        <v>10000064</v>
      </c>
      <c r="K944" t="s">
        <v>53</v>
      </c>
      <c r="L944" s="2">
        <v>6</v>
      </c>
    </row>
    <row r="945" spans="1:12" x14ac:dyDescent="0.2">
      <c r="A945" s="1">
        <v>42947</v>
      </c>
      <c r="B945" s="4" t="str">
        <f>YEAR(月入库[[#This Row],[日期]]) &amp; "年"</f>
        <v>2017年</v>
      </c>
      <c r="C945" s="4" t="str">
        <f>MONTH(月入库[[#This Row],[日期]]) &amp; "月"</f>
        <v>7月</v>
      </c>
      <c r="D945" s="4">
        <f>--TEXT(月入库[[#This Row],[日期]],"yyyymm")</f>
        <v>201707</v>
      </c>
      <c r="E945" t="s">
        <v>22</v>
      </c>
      <c r="F945" t="s">
        <v>46</v>
      </c>
      <c r="G945">
        <v>1000001133</v>
      </c>
      <c r="H945" t="s">
        <v>45</v>
      </c>
      <c r="I945" t="s">
        <v>13</v>
      </c>
      <c r="J945">
        <v>10000078</v>
      </c>
      <c r="K945" t="s">
        <v>30</v>
      </c>
      <c r="L945" s="2">
        <v>318.7</v>
      </c>
    </row>
    <row r="946" spans="1:12" x14ac:dyDescent="0.2">
      <c r="A946" s="1">
        <v>42947</v>
      </c>
      <c r="B946" s="4" t="str">
        <f>YEAR(月入库[[#This Row],[日期]]) &amp; "年"</f>
        <v>2017年</v>
      </c>
      <c r="C946" s="4" t="str">
        <f>MONTH(月入库[[#This Row],[日期]]) &amp; "月"</f>
        <v>7月</v>
      </c>
      <c r="D946" s="4">
        <f>--TEXT(月入库[[#This Row],[日期]],"yyyymm")</f>
        <v>201707</v>
      </c>
      <c r="E946" t="s">
        <v>22</v>
      </c>
      <c r="F946" t="s">
        <v>46</v>
      </c>
      <c r="G946">
        <v>1000001133</v>
      </c>
      <c r="H946" t="s">
        <v>45</v>
      </c>
      <c r="I946" t="s">
        <v>13</v>
      </c>
      <c r="J946">
        <v>10000111</v>
      </c>
      <c r="K946" t="s">
        <v>37</v>
      </c>
      <c r="L946" s="2">
        <v>183.7</v>
      </c>
    </row>
    <row r="947" spans="1:12" x14ac:dyDescent="0.2">
      <c r="A947" s="1">
        <v>42947</v>
      </c>
      <c r="B947" s="4" t="str">
        <f>YEAR(月入库[[#This Row],[日期]]) &amp; "年"</f>
        <v>2017年</v>
      </c>
      <c r="C947" s="4" t="str">
        <f>MONTH(月入库[[#This Row],[日期]]) &amp; "月"</f>
        <v>7月</v>
      </c>
      <c r="D947" s="4">
        <f>--TEXT(月入库[[#This Row],[日期]],"yyyymm")</f>
        <v>201707</v>
      </c>
      <c r="E947" t="s">
        <v>22</v>
      </c>
      <c r="F947" t="s">
        <v>46</v>
      </c>
      <c r="G947">
        <v>1000001133</v>
      </c>
      <c r="H947" t="s">
        <v>45</v>
      </c>
      <c r="I947" t="s">
        <v>13</v>
      </c>
      <c r="J947">
        <v>10000131</v>
      </c>
      <c r="K947" t="s">
        <v>38</v>
      </c>
      <c r="L947" s="2">
        <v>179.8</v>
      </c>
    </row>
    <row r="948" spans="1:12" x14ac:dyDescent="0.2">
      <c r="A948" s="1">
        <v>42947</v>
      </c>
      <c r="B948" s="4" t="str">
        <f>YEAR(月入库[[#This Row],[日期]]) &amp; "年"</f>
        <v>2017年</v>
      </c>
      <c r="C948" s="4" t="str">
        <f>MONTH(月入库[[#This Row],[日期]]) &amp; "月"</f>
        <v>7月</v>
      </c>
      <c r="D948" s="4">
        <f>--TEXT(月入库[[#This Row],[日期]],"yyyymm")</f>
        <v>201707</v>
      </c>
      <c r="E948" t="s">
        <v>22</v>
      </c>
      <c r="F948" t="s">
        <v>46</v>
      </c>
      <c r="G948">
        <v>1000001133</v>
      </c>
      <c r="H948" t="s">
        <v>45</v>
      </c>
      <c r="I948" t="s">
        <v>13</v>
      </c>
      <c r="J948">
        <v>10000182</v>
      </c>
      <c r="K948" t="s">
        <v>31</v>
      </c>
      <c r="L948" s="2">
        <v>250.3</v>
      </c>
    </row>
    <row r="949" spans="1:12" x14ac:dyDescent="0.2">
      <c r="A949" s="1">
        <v>42947</v>
      </c>
      <c r="B949" s="4" t="str">
        <f>YEAR(月入库[[#This Row],[日期]]) &amp; "年"</f>
        <v>2017年</v>
      </c>
      <c r="C949" s="4" t="str">
        <f>MONTH(月入库[[#This Row],[日期]]) &amp; "月"</f>
        <v>7月</v>
      </c>
      <c r="D949" s="4">
        <f>--TEXT(月入库[[#This Row],[日期]],"yyyymm")</f>
        <v>201707</v>
      </c>
      <c r="E949" t="s">
        <v>22</v>
      </c>
      <c r="F949" t="s">
        <v>46</v>
      </c>
      <c r="G949">
        <v>1000001133</v>
      </c>
      <c r="H949" t="s">
        <v>45</v>
      </c>
      <c r="I949" t="s">
        <v>13</v>
      </c>
      <c r="J949">
        <v>20000099</v>
      </c>
      <c r="K949" t="s">
        <v>20</v>
      </c>
      <c r="L949" s="2">
        <v>44.5</v>
      </c>
    </row>
    <row r="950" spans="1:12" x14ac:dyDescent="0.2">
      <c r="A950" s="1">
        <v>42947</v>
      </c>
      <c r="B950" s="4" t="str">
        <f>YEAR(月入库[[#This Row],[日期]]) &amp; "年"</f>
        <v>2017年</v>
      </c>
      <c r="C950" s="4" t="str">
        <f>MONTH(月入库[[#This Row],[日期]]) &amp; "月"</f>
        <v>7月</v>
      </c>
      <c r="D950" s="4">
        <f>--TEXT(月入库[[#This Row],[日期]],"yyyymm")</f>
        <v>201707</v>
      </c>
      <c r="E950" t="s">
        <v>22</v>
      </c>
      <c r="F950" t="s">
        <v>64</v>
      </c>
      <c r="G950">
        <v>1000002973</v>
      </c>
      <c r="H950" t="s">
        <v>63</v>
      </c>
      <c r="I950" t="s">
        <v>13</v>
      </c>
      <c r="J950">
        <v>10000078</v>
      </c>
      <c r="K950" t="s">
        <v>30</v>
      </c>
      <c r="L950" s="2">
        <v>31.299999999999997</v>
      </c>
    </row>
    <row r="951" spans="1:12" x14ac:dyDescent="0.2">
      <c r="A951" s="1">
        <v>42947</v>
      </c>
      <c r="B951" s="4" t="str">
        <f>YEAR(月入库[[#This Row],[日期]]) &amp; "年"</f>
        <v>2017年</v>
      </c>
      <c r="C951" s="4" t="str">
        <f>MONTH(月入库[[#This Row],[日期]]) &amp; "月"</f>
        <v>7月</v>
      </c>
      <c r="D951" s="4">
        <f>--TEXT(月入库[[#This Row],[日期]],"yyyymm")</f>
        <v>201707</v>
      </c>
      <c r="E951" t="s">
        <v>22</v>
      </c>
      <c r="F951" t="s">
        <v>64</v>
      </c>
      <c r="G951">
        <v>1000002973</v>
      </c>
      <c r="H951" t="s">
        <v>63</v>
      </c>
      <c r="I951" t="s">
        <v>13</v>
      </c>
      <c r="J951">
        <v>10000131</v>
      </c>
      <c r="K951" t="s">
        <v>38</v>
      </c>
      <c r="L951" s="2">
        <v>95.1</v>
      </c>
    </row>
    <row r="952" spans="1:12" x14ac:dyDescent="0.2">
      <c r="A952" s="1">
        <v>42947</v>
      </c>
      <c r="B952" s="4" t="str">
        <f>YEAR(月入库[[#This Row],[日期]]) &amp; "年"</f>
        <v>2017年</v>
      </c>
      <c r="C952" s="4" t="str">
        <f>MONTH(月入库[[#This Row],[日期]]) &amp; "月"</f>
        <v>7月</v>
      </c>
      <c r="D952" s="4">
        <f>--TEXT(月入库[[#This Row],[日期]],"yyyymm")</f>
        <v>201707</v>
      </c>
      <c r="E952" t="s">
        <v>22</v>
      </c>
      <c r="F952" t="s">
        <v>64</v>
      </c>
      <c r="G952">
        <v>1000002973</v>
      </c>
      <c r="H952" t="s">
        <v>63</v>
      </c>
      <c r="I952" t="s">
        <v>13</v>
      </c>
      <c r="J952">
        <v>10000136</v>
      </c>
      <c r="K952" t="s">
        <v>40</v>
      </c>
      <c r="L952" s="2">
        <v>6.2</v>
      </c>
    </row>
    <row r="953" spans="1:12" x14ac:dyDescent="0.2">
      <c r="A953" s="1">
        <v>42947</v>
      </c>
      <c r="B953" s="4" t="str">
        <f>YEAR(月入库[[#This Row],[日期]]) &amp; "年"</f>
        <v>2017年</v>
      </c>
      <c r="C953" s="4" t="str">
        <f>MONTH(月入库[[#This Row],[日期]]) &amp; "月"</f>
        <v>7月</v>
      </c>
      <c r="D953" s="4">
        <f>--TEXT(月入库[[#This Row],[日期]],"yyyymm")</f>
        <v>201707</v>
      </c>
      <c r="E953" t="s">
        <v>22</v>
      </c>
      <c r="F953" t="s">
        <v>64</v>
      </c>
      <c r="G953">
        <v>1000002973</v>
      </c>
      <c r="H953" t="s">
        <v>63</v>
      </c>
      <c r="I953" t="s">
        <v>13</v>
      </c>
      <c r="J953">
        <v>10000182</v>
      </c>
      <c r="K953" t="s">
        <v>31</v>
      </c>
      <c r="L953" s="2">
        <v>13.6</v>
      </c>
    </row>
    <row r="954" spans="1:12" x14ac:dyDescent="0.2">
      <c r="A954" s="1">
        <v>42947</v>
      </c>
      <c r="B954" s="4" t="str">
        <f>YEAR(月入库[[#This Row],[日期]]) &amp; "年"</f>
        <v>2017年</v>
      </c>
      <c r="C954" s="4" t="str">
        <f>MONTH(月入库[[#This Row],[日期]]) &amp; "月"</f>
        <v>7月</v>
      </c>
      <c r="D954" s="4">
        <f>--TEXT(月入库[[#This Row],[日期]],"yyyymm")</f>
        <v>201707</v>
      </c>
      <c r="E954" t="s">
        <v>22</v>
      </c>
      <c r="F954" t="s">
        <v>64</v>
      </c>
      <c r="G954">
        <v>1000002973</v>
      </c>
      <c r="H954" t="s">
        <v>63</v>
      </c>
      <c r="I954" t="s">
        <v>13</v>
      </c>
      <c r="J954">
        <v>20000099</v>
      </c>
      <c r="K954" t="s">
        <v>20</v>
      </c>
      <c r="L954" s="2">
        <v>2.7</v>
      </c>
    </row>
    <row r="955" spans="1:12" x14ac:dyDescent="0.2">
      <c r="A955" s="1">
        <v>42947</v>
      </c>
      <c r="B955" s="4" t="str">
        <f>YEAR(月入库[[#This Row],[日期]]) &amp; "年"</f>
        <v>2017年</v>
      </c>
      <c r="C955" s="4" t="str">
        <f>MONTH(月入库[[#This Row],[日期]]) &amp; "月"</f>
        <v>7月</v>
      </c>
      <c r="D955" s="4">
        <f>--TEXT(月入库[[#This Row],[日期]],"yyyymm")</f>
        <v>201707</v>
      </c>
      <c r="E955" t="s">
        <v>22</v>
      </c>
      <c r="F955" t="s">
        <v>49</v>
      </c>
      <c r="G955">
        <v>1000000018</v>
      </c>
      <c r="H955" t="s">
        <v>48</v>
      </c>
      <c r="I955" t="s">
        <v>13</v>
      </c>
      <c r="J955">
        <v>10000064</v>
      </c>
      <c r="K955" t="s">
        <v>53</v>
      </c>
      <c r="L955" s="2">
        <v>60.8</v>
      </c>
    </row>
    <row r="956" spans="1:12" x14ac:dyDescent="0.2">
      <c r="A956" s="1">
        <v>42947</v>
      </c>
      <c r="B956" s="4" t="str">
        <f>YEAR(月入库[[#This Row],[日期]]) &amp; "年"</f>
        <v>2017年</v>
      </c>
      <c r="C956" s="4" t="str">
        <f>MONTH(月入库[[#This Row],[日期]]) &amp; "月"</f>
        <v>7月</v>
      </c>
      <c r="D956" s="4">
        <f>--TEXT(月入库[[#This Row],[日期]],"yyyymm")</f>
        <v>201707</v>
      </c>
      <c r="E956" t="s">
        <v>22</v>
      </c>
      <c r="F956" t="s">
        <v>49</v>
      </c>
      <c r="G956">
        <v>1000000018</v>
      </c>
      <c r="H956" t="s">
        <v>48</v>
      </c>
      <c r="I956" t="s">
        <v>13</v>
      </c>
      <c r="J956">
        <v>10000078</v>
      </c>
      <c r="K956" t="s">
        <v>30</v>
      </c>
      <c r="L956" s="2">
        <v>183.6</v>
      </c>
    </row>
    <row r="957" spans="1:12" x14ac:dyDescent="0.2">
      <c r="A957" s="1">
        <v>42947</v>
      </c>
      <c r="B957" s="4" t="str">
        <f>YEAR(月入库[[#This Row],[日期]]) &amp; "年"</f>
        <v>2017年</v>
      </c>
      <c r="C957" s="4" t="str">
        <f>MONTH(月入库[[#This Row],[日期]]) &amp; "月"</f>
        <v>7月</v>
      </c>
      <c r="D957" s="4">
        <f>--TEXT(月入库[[#This Row],[日期]],"yyyymm")</f>
        <v>201707</v>
      </c>
      <c r="E957" t="s">
        <v>22</v>
      </c>
      <c r="F957" t="s">
        <v>49</v>
      </c>
      <c r="G957">
        <v>1000000018</v>
      </c>
      <c r="H957" t="s">
        <v>48</v>
      </c>
      <c r="I957" t="s">
        <v>13</v>
      </c>
      <c r="J957">
        <v>10000131</v>
      </c>
      <c r="K957" t="s">
        <v>38</v>
      </c>
      <c r="L957" s="2">
        <v>314.8</v>
      </c>
    </row>
    <row r="958" spans="1:12" x14ac:dyDescent="0.2">
      <c r="A958" s="1">
        <v>42947</v>
      </c>
      <c r="B958" s="4" t="str">
        <f>YEAR(月入库[[#This Row],[日期]]) &amp; "年"</f>
        <v>2017年</v>
      </c>
      <c r="C958" s="4" t="str">
        <f>MONTH(月入库[[#This Row],[日期]]) &amp; "月"</f>
        <v>7月</v>
      </c>
      <c r="D958" s="4">
        <f>--TEXT(月入库[[#This Row],[日期]],"yyyymm")</f>
        <v>201707</v>
      </c>
      <c r="E958" t="s">
        <v>22</v>
      </c>
      <c r="F958" t="s">
        <v>49</v>
      </c>
      <c r="G958">
        <v>1000000018</v>
      </c>
      <c r="H958" t="s">
        <v>48</v>
      </c>
      <c r="I958" t="s">
        <v>13</v>
      </c>
      <c r="J958">
        <v>10000136</v>
      </c>
      <c r="K958" t="s">
        <v>40</v>
      </c>
      <c r="L958" s="2">
        <v>40.400000000000006</v>
      </c>
    </row>
    <row r="959" spans="1:12" x14ac:dyDescent="0.2">
      <c r="A959" s="1">
        <v>42947</v>
      </c>
      <c r="B959" s="4" t="str">
        <f>YEAR(月入库[[#This Row],[日期]]) &amp; "年"</f>
        <v>2017年</v>
      </c>
      <c r="C959" s="4" t="str">
        <f>MONTH(月入库[[#This Row],[日期]]) &amp; "月"</f>
        <v>7月</v>
      </c>
      <c r="D959" s="4">
        <f>--TEXT(月入库[[#This Row],[日期]],"yyyymm")</f>
        <v>201707</v>
      </c>
      <c r="E959" t="s">
        <v>22</v>
      </c>
      <c r="F959" t="s">
        <v>49</v>
      </c>
      <c r="G959">
        <v>1000000018</v>
      </c>
      <c r="H959" t="s">
        <v>48</v>
      </c>
      <c r="I959" t="s">
        <v>13</v>
      </c>
      <c r="J959">
        <v>10000172</v>
      </c>
      <c r="K959" t="s">
        <v>18</v>
      </c>
      <c r="L959" s="2">
        <v>43.3</v>
      </c>
    </row>
    <row r="960" spans="1:12" x14ac:dyDescent="0.2">
      <c r="A960" s="1">
        <v>42947</v>
      </c>
      <c r="B960" s="4" t="str">
        <f>YEAR(月入库[[#This Row],[日期]]) &amp; "年"</f>
        <v>2017年</v>
      </c>
      <c r="C960" s="4" t="str">
        <f>MONTH(月入库[[#This Row],[日期]]) &amp; "月"</f>
        <v>7月</v>
      </c>
      <c r="D960" s="4">
        <f>--TEXT(月入库[[#This Row],[日期]],"yyyymm")</f>
        <v>201707</v>
      </c>
      <c r="E960" t="s">
        <v>22</v>
      </c>
      <c r="F960" t="s">
        <v>49</v>
      </c>
      <c r="G960">
        <v>1000000018</v>
      </c>
      <c r="H960" t="s">
        <v>48</v>
      </c>
      <c r="I960" t="s">
        <v>13</v>
      </c>
      <c r="J960">
        <v>10000182</v>
      </c>
      <c r="K960" t="s">
        <v>31</v>
      </c>
      <c r="L960" s="2">
        <v>80.900000000000006</v>
      </c>
    </row>
    <row r="961" spans="1:12" x14ac:dyDescent="0.2">
      <c r="A961" s="1">
        <v>42947</v>
      </c>
      <c r="B961" s="4" t="str">
        <f>YEAR(月入库[[#This Row],[日期]]) &amp; "年"</f>
        <v>2017年</v>
      </c>
      <c r="C961" s="4" t="str">
        <f>MONTH(月入库[[#This Row],[日期]]) &amp; "月"</f>
        <v>7月</v>
      </c>
      <c r="D961" s="4">
        <f>--TEXT(月入库[[#This Row],[日期]],"yyyymm")</f>
        <v>201707</v>
      </c>
      <c r="E961" t="s">
        <v>22</v>
      </c>
      <c r="F961" t="s">
        <v>49</v>
      </c>
      <c r="G961">
        <v>1000000018</v>
      </c>
      <c r="H961" t="s">
        <v>48</v>
      </c>
      <c r="I961" t="s">
        <v>13</v>
      </c>
      <c r="J961">
        <v>10000211</v>
      </c>
      <c r="K961" t="s">
        <v>11</v>
      </c>
      <c r="L961" s="2">
        <v>33.5</v>
      </c>
    </row>
    <row r="962" spans="1:12" x14ac:dyDescent="0.2">
      <c r="A962" s="1">
        <v>42947</v>
      </c>
      <c r="B962" s="4" t="str">
        <f>YEAR(月入库[[#This Row],[日期]]) &amp; "年"</f>
        <v>2017年</v>
      </c>
      <c r="C962" s="4" t="str">
        <f>MONTH(月入库[[#This Row],[日期]]) &amp; "月"</f>
        <v>7月</v>
      </c>
      <c r="D962" s="4">
        <f>--TEXT(月入库[[#This Row],[日期]],"yyyymm")</f>
        <v>201707</v>
      </c>
      <c r="E962" t="s">
        <v>22</v>
      </c>
      <c r="F962" t="s">
        <v>49</v>
      </c>
      <c r="G962">
        <v>1000000018</v>
      </c>
      <c r="H962" t="s">
        <v>48</v>
      </c>
      <c r="I962" t="s">
        <v>13</v>
      </c>
      <c r="J962">
        <v>20000099</v>
      </c>
      <c r="K962" t="s">
        <v>20</v>
      </c>
      <c r="L962" s="2">
        <v>50.5</v>
      </c>
    </row>
    <row r="963" spans="1:12" x14ac:dyDescent="0.2">
      <c r="A963" s="1">
        <v>42947</v>
      </c>
      <c r="B963" s="4" t="str">
        <f>YEAR(月入库[[#This Row],[日期]]) &amp; "年"</f>
        <v>2017年</v>
      </c>
      <c r="C963" s="4" t="str">
        <f>MONTH(月入库[[#This Row],[日期]]) &amp; "月"</f>
        <v>7月</v>
      </c>
      <c r="D963" s="4">
        <f>--TEXT(月入库[[#This Row],[日期]],"yyyymm")</f>
        <v>201707</v>
      </c>
      <c r="E963" t="s">
        <v>22</v>
      </c>
      <c r="F963" t="s">
        <v>49</v>
      </c>
      <c r="G963">
        <v>1000000020</v>
      </c>
      <c r="H963" t="s">
        <v>73</v>
      </c>
      <c r="I963" t="s">
        <v>13</v>
      </c>
      <c r="J963">
        <v>10000078</v>
      </c>
      <c r="K963" t="s">
        <v>30</v>
      </c>
      <c r="L963" s="2">
        <v>373.5</v>
      </c>
    </row>
    <row r="964" spans="1:12" x14ac:dyDescent="0.2">
      <c r="A964" s="1">
        <v>42947</v>
      </c>
      <c r="B964" s="4" t="str">
        <f>YEAR(月入库[[#This Row],[日期]]) &amp; "年"</f>
        <v>2017年</v>
      </c>
      <c r="C964" s="4" t="str">
        <f>MONTH(月入库[[#This Row],[日期]]) &amp; "月"</f>
        <v>7月</v>
      </c>
      <c r="D964" s="4">
        <f>--TEXT(月入库[[#This Row],[日期]],"yyyymm")</f>
        <v>201707</v>
      </c>
      <c r="E964" t="s">
        <v>22</v>
      </c>
      <c r="F964" t="s">
        <v>49</v>
      </c>
      <c r="G964">
        <v>1000000020</v>
      </c>
      <c r="H964" t="s">
        <v>73</v>
      </c>
      <c r="I964" t="s">
        <v>13</v>
      </c>
      <c r="J964">
        <v>20000099</v>
      </c>
      <c r="K964" t="s">
        <v>20</v>
      </c>
      <c r="L964" s="2">
        <v>44.9</v>
      </c>
    </row>
    <row r="965" spans="1:12" x14ac:dyDescent="0.2">
      <c r="A965" s="1">
        <v>42947</v>
      </c>
      <c r="B965" s="4" t="str">
        <f>YEAR(月入库[[#This Row],[日期]]) &amp; "年"</f>
        <v>2017年</v>
      </c>
      <c r="C965" s="4" t="str">
        <f>MONTH(月入库[[#This Row],[日期]]) &amp; "月"</f>
        <v>7月</v>
      </c>
      <c r="D965" s="4">
        <f>--TEXT(月入库[[#This Row],[日期]],"yyyymm")</f>
        <v>201707</v>
      </c>
      <c r="E965" t="s">
        <v>22</v>
      </c>
      <c r="F965" t="s">
        <v>69</v>
      </c>
      <c r="G965">
        <v>1000000129</v>
      </c>
      <c r="H965" t="s">
        <v>70</v>
      </c>
      <c r="I965" t="s">
        <v>13</v>
      </c>
      <c r="J965">
        <v>10000078</v>
      </c>
      <c r="K965" t="s">
        <v>30</v>
      </c>
      <c r="L965" s="2">
        <v>27.2</v>
      </c>
    </row>
    <row r="966" spans="1:12" x14ac:dyDescent="0.2">
      <c r="A966" s="1">
        <v>42947</v>
      </c>
      <c r="B966" s="4" t="str">
        <f>YEAR(月入库[[#This Row],[日期]]) &amp; "年"</f>
        <v>2017年</v>
      </c>
      <c r="C966" s="4" t="str">
        <f>MONTH(月入库[[#This Row],[日期]]) &amp; "月"</f>
        <v>7月</v>
      </c>
      <c r="D966" s="4">
        <f>--TEXT(月入库[[#This Row],[日期]],"yyyymm")</f>
        <v>201707</v>
      </c>
      <c r="E966" t="s">
        <v>22</v>
      </c>
      <c r="F966" t="s">
        <v>69</v>
      </c>
      <c r="G966">
        <v>1000000129</v>
      </c>
      <c r="H966" t="s">
        <v>70</v>
      </c>
      <c r="I966" t="s">
        <v>13</v>
      </c>
      <c r="J966">
        <v>10000131</v>
      </c>
      <c r="K966" t="s">
        <v>38</v>
      </c>
      <c r="L966" s="2">
        <v>40.700000000000003</v>
      </c>
    </row>
    <row r="967" spans="1:12" x14ac:dyDescent="0.2">
      <c r="A967" s="1">
        <v>42947</v>
      </c>
      <c r="B967" s="4" t="str">
        <f>YEAR(月入库[[#This Row],[日期]]) &amp; "年"</f>
        <v>2017年</v>
      </c>
      <c r="C967" s="4" t="str">
        <f>MONTH(月入库[[#This Row],[日期]]) &amp; "月"</f>
        <v>7月</v>
      </c>
      <c r="D967" s="4">
        <f>--TEXT(月入库[[#This Row],[日期]],"yyyymm")</f>
        <v>201707</v>
      </c>
      <c r="E967" t="s">
        <v>22</v>
      </c>
      <c r="F967" t="s">
        <v>69</v>
      </c>
      <c r="G967">
        <v>1000000129</v>
      </c>
      <c r="H967" t="s">
        <v>70</v>
      </c>
      <c r="I967" t="s">
        <v>13</v>
      </c>
      <c r="J967">
        <v>10000136</v>
      </c>
      <c r="K967" t="s">
        <v>40</v>
      </c>
      <c r="L967" s="2">
        <v>31.099999999999998</v>
      </c>
    </row>
    <row r="968" spans="1:12" x14ac:dyDescent="0.2">
      <c r="A968" s="1">
        <v>42947</v>
      </c>
      <c r="B968" s="4" t="str">
        <f>YEAR(月入库[[#This Row],[日期]]) &amp; "年"</f>
        <v>2017年</v>
      </c>
      <c r="C968" s="4" t="str">
        <f>MONTH(月入库[[#This Row],[日期]]) &amp; "月"</f>
        <v>7月</v>
      </c>
      <c r="D968" s="4">
        <f>--TEXT(月入库[[#This Row],[日期]],"yyyymm")</f>
        <v>201707</v>
      </c>
      <c r="E968" t="s">
        <v>22</v>
      </c>
      <c r="F968" t="s">
        <v>69</v>
      </c>
      <c r="G968">
        <v>1000000129</v>
      </c>
      <c r="H968" t="s">
        <v>70</v>
      </c>
      <c r="I968" t="s">
        <v>13</v>
      </c>
      <c r="J968">
        <v>20000099</v>
      </c>
      <c r="K968" t="s">
        <v>20</v>
      </c>
      <c r="L968" s="2">
        <v>2.7</v>
      </c>
    </row>
    <row r="969" spans="1:12" x14ac:dyDescent="0.2">
      <c r="A969" s="1">
        <v>42947</v>
      </c>
      <c r="B969" s="4" t="str">
        <f>YEAR(月入库[[#This Row],[日期]]) &amp; "年"</f>
        <v>2017年</v>
      </c>
      <c r="C969" s="4" t="str">
        <f>MONTH(月入库[[#This Row],[日期]]) &amp; "月"</f>
        <v>7月</v>
      </c>
      <c r="D969" s="4">
        <f>--TEXT(月入库[[#This Row],[日期]],"yyyymm")</f>
        <v>201707</v>
      </c>
      <c r="E969" t="s">
        <v>22</v>
      </c>
      <c r="F969" t="s">
        <v>69</v>
      </c>
      <c r="G969">
        <v>1000003349</v>
      </c>
      <c r="H969" t="s">
        <v>68</v>
      </c>
      <c r="I969" t="s">
        <v>13</v>
      </c>
      <c r="J969">
        <v>10000111</v>
      </c>
      <c r="K969" t="s">
        <v>37</v>
      </c>
      <c r="L969" s="2">
        <v>0.6</v>
      </c>
    </row>
    <row r="970" spans="1:12" x14ac:dyDescent="0.2">
      <c r="A970" s="1">
        <v>42947</v>
      </c>
      <c r="B970" s="4" t="str">
        <f>YEAR(月入库[[#This Row],[日期]]) &amp; "年"</f>
        <v>2017年</v>
      </c>
      <c r="C970" s="4" t="str">
        <f>MONTH(月入库[[#This Row],[日期]]) &amp; "月"</f>
        <v>7月</v>
      </c>
      <c r="D970" s="4">
        <f>--TEXT(月入库[[#This Row],[日期]],"yyyymm")</f>
        <v>201707</v>
      </c>
      <c r="E970" t="s">
        <v>22</v>
      </c>
      <c r="F970" t="s">
        <v>69</v>
      </c>
      <c r="G970">
        <v>1000003349</v>
      </c>
      <c r="H970" t="s">
        <v>68</v>
      </c>
      <c r="I970" t="s">
        <v>13</v>
      </c>
      <c r="J970">
        <v>10000136</v>
      </c>
      <c r="K970" t="s">
        <v>40</v>
      </c>
      <c r="L970" s="2">
        <v>0</v>
      </c>
    </row>
    <row r="971" spans="1:12" x14ac:dyDescent="0.2">
      <c r="A971" s="1">
        <v>42947</v>
      </c>
      <c r="B971" s="4" t="str">
        <f>YEAR(月入库[[#This Row],[日期]]) &amp; "年"</f>
        <v>2017年</v>
      </c>
      <c r="C971" s="4" t="str">
        <f>MONTH(月入库[[#This Row],[日期]]) &amp; "月"</f>
        <v>7月</v>
      </c>
      <c r="D971" s="4">
        <f>--TEXT(月入库[[#This Row],[日期]],"yyyymm")</f>
        <v>201707</v>
      </c>
      <c r="E971" t="s">
        <v>22</v>
      </c>
      <c r="F971" t="s">
        <v>69</v>
      </c>
      <c r="G971">
        <v>1000003349</v>
      </c>
      <c r="H971" t="s">
        <v>68</v>
      </c>
      <c r="I971" t="s">
        <v>13</v>
      </c>
      <c r="J971">
        <v>10000172</v>
      </c>
      <c r="K971" t="s">
        <v>18</v>
      </c>
      <c r="L971" s="2">
        <v>0.8</v>
      </c>
    </row>
    <row r="972" spans="1:12" x14ac:dyDescent="0.2">
      <c r="A972" s="1">
        <v>42947</v>
      </c>
      <c r="B972" s="4" t="str">
        <f>YEAR(月入库[[#This Row],[日期]]) &amp; "年"</f>
        <v>2017年</v>
      </c>
      <c r="C972" s="4" t="str">
        <f>MONTH(月入库[[#This Row],[日期]]) &amp; "月"</f>
        <v>7月</v>
      </c>
      <c r="D972" s="4">
        <f>--TEXT(月入库[[#This Row],[日期]],"yyyymm")</f>
        <v>201707</v>
      </c>
      <c r="E972" t="s">
        <v>22</v>
      </c>
      <c r="F972" t="s">
        <v>69</v>
      </c>
      <c r="G972">
        <v>1000003349</v>
      </c>
      <c r="H972" t="s">
        <v>68</v>
      </c>
      <c r="I972" t="s">
        <v>13</v>
      </c>
      <c r="J972">
        <v>20000099</v>
      </c>
      <c r="K972" t="s">
        <v>20</v>
      </c>
      <c r="L972" s="2">
        <v>15.299999999999999</v>
      </c>
    </row>
    <row r="973" spans="1:12" x14ac:dyDescent="0.2">
      <c r="A973" s="1">
        <v>42947</v>
      </c>
      <c r="B973" s="4" t="str">
        <f>YEAR(月入库[[#This Row],[日期]]) &amp; "年"</f>
        <v>2017年</v>
      </c>
      <c r="C973" s="4" t="str">
        <f>MONTH(月入库[[#This Row],[日期]]) &amp; "月"</f>
        <v>7月</v>
      </c>
      <c r="D973" s="4">
        <f>--TEXT(月入库[[#This Row],[日期]],"yyyymm")</f>
        <v>201707</v>
      </c>
      <c r="E973" t="s">
        <v>22</v>
      </c>
      <c r="F973" t="s">
        <v>29</v>
      </c>
      <c r="G973">
        <v>1000000028</v>
      </c>
      <c r="H973" t="s">
        <v>27</v>
      </c>
      <c r="I973" t="s">
        <v>13</v>
      </c>
      <c r="J973">
        <v>10000061</v>
      </c>
      <c r="K973" t="s">
        <v>28</v>
      </c>
      <c r="L973" s="2">
        <v>93.9</v>
      </c>
    </row>
    <row r="974" spans="1:12" x14ac:dyDescent="0.2">
      <c r="A974" s="1">
        <v>42947</v>
      </c>
      <c r="B974" s="4" t="str">
        <f>YEAR(月入库[[#This Row],[日期]]) &amp; "年"</f>
        <v>2017年</v>
      </c>
      <c r="C974" s="4" t="str">
        <f>MONTH(月入库[[#This Row],[日期]]) &amp; "月"</f>
        <v>7月</v>
      </c>
      <c r="D974" s="4">
        <f>--TEXT(月入库[[#This Row],[日期]],"yyyymm")</f>
        <v>201707</v>
      </c>
      <c r="E974" t="s">
        <v>22</v>
      </c>
      <c r="F974" t="s">
        <v>29</v>
      </c>
      <c r="G974">
        <v>1000000028</v>
      </c>
      <c r="H974" t="s">
        <v>27</v>
      </c>
      <c r="I974" t="s">
        <v>13</v>
      </c>
      <c r="J974">
        <v>10000078</v>
      </c>
      <c r="K974" t="s">
        <v>30</v>
      </c>
      <c r="L974" s="2">
        <v>63.3</v>
      </c>
    </row>
    <row r="975" spans="1:12" x14ac:dyDescent="0.2">
      <c r="A975" s="1">
        <v>42947</v>
      </c>
      <c r="B975" s="4" t="str">
        <f>YEAR(月入库[[#This Row],[日期]]) &amp; "年"</f>
        <v>2017年</v>
      </c>
      <c r="C975" s="4" t="str">
        <f>MONTH(月入库[[#This Row],[日期]]) &amp; "月"</f>
        <v>7月</v>
      </c>
      <c r="D975" s="4">
        <f>--TEXT(月入库[[#This Row],[日期]],"yyyymm")</f>
        <v>201707</v>
      </c>
      <c r="E975" t="s">
        <v>22</v>
      </c>
      <c r="F975" t="s">
        <v>29</v>
      </c>
      <c r="G975">
        <v>1000000028</v>
      </c>
      <c r="H975" t="s">
        <v>27</v>
      </c>
      <c r="I975" t="s">
        <v>13</v>
      </c>
      <c r="J975">
        <v>10000111</v>
      </c>
      <c r="K975" t="s">
        <v>37</v>
      </c>
      <c r="L975" s="2">
        <v>87.1</v>
      </c>
    </row>
    <row r="976" spans="1:12" x14ac:dyDescent="0.2">
      <c r="A976" s="1">
        <v>42947</v>
      </c>
      <c r="B976" s="4" t="str">
        <f>YEAR(月入库[[#This Row],[日期]]) &amp; "年"</f>
        <v>2017年</v>
      </c>
      <c r="C976" s="4" t="str">
        <f>MONTH(月入库[[#This Row],[日期]]) &amp; "月"</f>
        <v>7月</v>
      </c>
      <c r="D976" s="4">
        <f>--TEXT(月入库[[#This Row],[日期]],"yyyymm")</f>
        <v>201707</v>
      </c>
      <c r="E976" t="s">
        <v>22</v>
      </c>
      <c r="F976" t="s">
        <v>29</v>
      </c>
      <c r="G976">
        <v>1000000028</v>
      </c>
      <c r="H976" t="s">
        <v>27</v>
      </c>
      <c r="I976" t="s">
        <v>13</v>
      </c>
      <c r="J976">
        <v>10000131</v>
      </c>
      <c r="K976" t="s">
        <v>38</v>
      </c>
      <c r="L976" s="2">
        <v>23.6</v>
      </c>
    </row>
    <row r="977" spans="1:12" x14ac:dyDescent="0.2">
      <c r="A977" s="1">
        <v>42947</v>
      </c>
      <c r="B977" s="4" t="str">
        <f>YEAR(月入库[[#This Row],[日期]]) &amp; "年"</f>
        <v>2017年</v>
      </c>
      <c r="C977" s="4" t="str">
        <f>MONTH(月入库[[#This Row],[日期]]) &amp; "月"</f>
        <v>7月</v>
      </c>
      <c r="D977" s="4">
        <f>--TEXT(月入库[[#This Row],[日期]],"yyyymm")</f>
        <v>201707</v>
      </c>
      <c r="E977" t="s">
        <v>22</v>
      </c>
      <c r="F977" t="s">
        <v>29</v>
      </c>
      <c r="G977">
        <v>1000000028</v>
      </c>
      <c r="H977" t="s">
        <v>27</v>
      </c>
      <c r="I977" t="s">
        <v>13</v>
      </c>
      <c r="J977">
        <v>10000136</v>
      </c>
      <c r="K977" t="s">
        <v>40</v>
      </c>
      <c r="L977" s="2">
        <v>16.200000000000003</v>
      </c>
    </row>
    <row r="978" spans="1:12" x14ac:dyDescent="0.2">
      <c r="A978" s="1">
        <v>42947</v>
      </c>
      <c r="B978" s="4" t="str">
        <f>YEAR(月入库[[#This Row],[日期]]) &amp; "年"</f>
        <v>2017年</v>
      </c>
      <c r="C978" s="4" t="str">
        <f>MONTH(月入库[[#This Row],[日期]]) &amp; "月"</f>
        <v>7月</v>
      </c>
      <c r="D978" s="4">
        <f>--TEXT(月入库[[#This Row],[日期]],"yyyymm")</f>
        <v>201707</v>
      </c>
      <c r="E978" t="s">
        <v>22</v>
      </c>
      <c r="F978" t="s">
        <v>29</v>
      </c>
      <c r="G978">
        <v>1000000028</v>
      </c>
      <c r="H978" t="s">
        <v>27</v>
      </c>
      <c r="I978" t="s">
        <v>13</v>
      </c>
      <c r="J978">
        <v>20000099</v>
      </c>
      <c r="K978" t="s">
        <v>20</v>
      </c>
      <c r="L978" s="2">
        <v>5.4</v>
      </c>
    </row>
    <row r="979" spans="1:12" x14ac:dyDescent="0.2">
      <c r="A979" s="1">
        <v>42947</v>
      </c>
      <c r="B979" s="4" t="str">
        <f>YEAR(月入库[[#This Row],[日期]]) &amp; "年"</f>
        <v>2017年</v>
      </c>
      <c r="C979" s="4" t="str">
        <f>MONTH(月入库[[#This Row],[日期]]) &amp; "月"</f>
        <v>7月</v>
      </c>
      <c r="D979" s="4">
        <f>--TEXT(月入库[[#This Row],[日期]],"yyyymm")</f>
        <v>201707</v>
      </c>
      <c r="E979" t="s">
        <v>22</v>
      </c>
      <c r="F979" t="s">
        <v>29</v>
      </c>
      <c r="G979">
        <v>1000000054</v>
      </c>
      <c r="H979" t="s">
        <v>36</v>
      </c>
      <c r="I979" t="s">
        <v>13</v>
      </c>
      <c r="J979">
        <v>10000078</v>
      </c>
      <c r="K979" t="s">
        <v>30</v>
      </c>
      <c r="L979" s="2">
        <v>19.7</v>
      </c>
    </row>
    <row r="980" spans="1:12" x14ac:dyDescent="0.2">
      <c r="A980" s="1">
        <v>42947</v>
      </c>
      <c r="B980" s="4" t="str">
        <f>YEAR(月入库[[#This Row],[日期]]) &amp; "年"</f>
        <v>2017年</v>
      </c>
      <c r="C980" s="4" t="str">
        <f>MONTH(月入库[[#This Row],[日期]]) &amp; "月"</f>
        <v>7月</v>
      </c>
      <c r="D980" s="4">
        <f>--TEXT(月入库[[#This Row],[日期]],"yyyymm")</f>
        <v>201707</v>
      </c>
      <c r="E980" t="s">
        <v>22</v>
      </c>
      <c r="F980" t="s">
        <v>29</v>
      </c>
      <c r="G980">
        <v>1000000054</v>
      </c>
      <c r="H980" t="s">
        <v>36</v>
      </c>
      <c r="I980" t="s">
        <v>13</v>
      </c>
      <c r="J980">
        <v>10000111</v>
      </c>
      <c r="K980" t="s">
        <v>37</v>
      </c>
      <c r="L980" s="2">
        <v>358.20000000000005</v>
      </c>
    </row>
    <row r="981" spans="1:12" x14ac:dyDescent="0.2">
      <c r="A981" s="1">
        <v>42947</v>
      </c>
      <c r="B981" s="4" t="str">
        <f>YEAR(月入库[[#This Row],[日期]]) &amp; "年"</f>
        <v>2017年</v>
      </c>
      <c r="C981" s="4" t="str">
        <f>MONTH(月入库[[#This Row],[日期]]) &amp; "月"</f>
        <v>7月</v>
      </c>
      <c r="D981" s="4">
        <f>--TEXT(月入库[[#This Row],[日期]],"yyyymm")</f>
        <v>201707</v>
      </c>
      <c r="E981" t="s">
        <v>22</v>
      </c>
      <c r="F981" t="s">
        <v>29</v>
      </c>
      <c r="G981">
        <v>1000000054</v>
      </c>
      <c r="H981" t="s">
        <v>36</v>
      </c>
      <c r="I981" t="s">
        <v>13</v>
      </c>
      <c r="J981">
        <v>10000131</v>
      </c>
      <c r="K981" t="s">
        <v>38</v>
      </c>
      <c r="L981" s="2">
        <v>128.9</v>
      </c>
    </row>
    <row r="982" spans="1:12" x14ac:dyDescent="0.2">
      <c r="A982" s="1">
        <v>42947</v>
      </c>
      <c r="B982" s="4" t="str">
        <f>YEAR(月入库[[#This Row],[日期]]) &amp; "年"</f>
        <v>2017年</v>
      </c>
      <c r="C982" s="4" t="str">
        <f>MONTH(月入库[[#This Row],[日期]]) &amp; "月"</f>
        <v>7月</v>
      </c>
      <c r="D982" s="4">
        <f>--TEXT(月入库[[#This Row],[日期]],"yyyymm")</f>
        <v>201707</v>
      </c>
      <c r="E982" t="s">
        <v>22</v>
      </c>
      <c r="F982" t="s">
        <v>29</v>
      </c>
      <c r="G982">
        <v>1000000054</v>
      </c>
      <c r="H982" t="s">
        <v>36</v>
      </c>
      <c r="I982" t="s">
        <v>13</v>
      </c>
      <c r="J982">
        <v>10000136</v>
      </c>
      <c r="K982" t="s">
        <v>40</v>
      </c>
      <c r="L982" s="2">
        <v>13.4</v>
      </c>
    </row>
    <row r="983" spans="1:12" x14ac:dyDescent="0.2">
      <c r="A983" s="1">
        <v>42947</v>
      </c>
      <c r="B983" s="4" t="str">
        <f>YEAR(月入库[[#This Row],[日期]]) &amp; "年"</f>
        <v>2017年</v>
      </c>
      <c r="C983" s="4" t="str">
        <f>MONTH(月入库[[#This Row],[日期]]) &amp; "月"</f>
        <v>7月</v>
      </c>
      <c r="D983" s="4">
        <f>--TEXT(月入库[[#This Row],[日期]],"yyyymm")</f>
        <v>201707</v>
      </c>
      <c r="E983" t="s">
        <v>22</v>
      </c>
      <c r="F983" t="s">
        <v>29</v>
      </c>
      <c r="G983">
        <v>1000000054</v>
      </c>
      <c r="H983" t="s">
        <v>36</v>
      </c>
      <c r="I983" t="s">
        <v>13</v>
      </c>
      <c r="J983">
        <v>10000172</v>
      </c>
      <c r="K983" t="s">
        <v>18</v>
      </c>
      <c r="L983" s="2">
        <v>77.599999999999994</v>
      </c>
    </row>
    <row r="984" spans="1:12" x14ac:dyDescent="0.2">
      <c r="A984" s="1">
        <v>42947</v>
      </c>
      <c r="B984" s="4" t="str">
        <f>YEAR(月入库[[#This Row],[日期]]) &amp; "年"</f>
        <v>2017年</v>
      </c>
      <c r="C984" s="4" t="str">
        <f>MONTH(月入库[[#This Row],[日期]]) &amp; "月"</f>
        <v>7月</v>
      </c>
      <c r="D984" s="4">
        <f>--TEXT(月入库[[#This Row],[日期]],"yyyymm")</f>
        <v>201707</v>
      </c>
      <c r="E984" t="s">
        <v>22</v>
      </c>
      <c r="F984" t="s">
        <v>29</v>
      </c>
      <c r="G984">
        <v>1000000054</v>
      </c>
      <c r="H984" t="s">
        <v>36</v>
      </c>
      <c r="I984" t="s">
        <v>13</v>
      </c>
      <c r="J984">
        <v>20000018</v>
      </c>
      <c r="K984" t="s">
        <v>81</v>
      </c>
      <c r="L984" s="2">
        <v>3.6</v>
      </c>
    </row>
    <row r="985" spans="1:12" x14ac:dyDescent="0.2">
      <c r="A985" s="1">
        <v>42947</v>
      </c>
      <c r="B985" s="4" t="str">
        <f>YEAR(月入库[[#This Row],[日期]]) &amp; "年"</f>
        <v>2017年</v>
      </c>
      <c r="C985" s="4" t="str">
        <f>MONTH(月入库[[#This Row],[日期]]) &amp; "月"</f>
        <v>7月</v>
      </c>
      <c r="D985" s="4">
        <f>--TEXT(月入库[[#This Row],[日期]],"yyyymm")</f>
        <v>201707</v>
      </c>
      <c r="E985" t="s">
        <v>22</v>
      </c>
      <c r="F985" t="s">
        <v>29</v>
      </c>
      <c r="G985">
        <v>1000000101</v>
      </c>
      <c r="H985" t="s">
        <v>39</v>
      </c>
      <c r="I985" t="s">
        <v>13</v>
      </c>
      <c r="J985">
        <v>10000061</v>
      </c>
      <c r="K985" t="s">
        <v>28</v>
      </c>
      <c r="L985" s="2">
        <v>10.4</v>
      </c>
    </row>
    <row r="986" spans="1:12" x14ac:dyDescent="0.2">
      <c r="A986" s="1">
        <v>42947</v>
      </c>
      <c r="B986" s="4" t="str">
        <f>YEAR(月入库[[#This Row],[日期]]) &amp; "年"</f>
        <v>2017年</v>
      </c>
      <c r="C986" s="4" t="str">
        <f>MONTH(月入库[[#This Row],[日期]]) &amp; "月"</f>
        <v>7月</v>
      </c>
      <c r="D986" s="4">
        <f>--TEXT(月入库[[#This Row],[日期]],"yyyymm")</f>
        <v>201707</v>
      </c>
      <c r="E986" t="s">
        <v>22</v>
      </c>
      <c r="F986" t="s">
        <v>29</v>
      </c>
      <c r="G986">
        <v>1000000101</v>
      </c>
      <c r="H986" t="s">
        <v>39</v>
      </c>
      <c r="I986" t="s">
        <v>13</v>
      </c>
      <c r="J986">
        <v>10000078</v>
      </c>
      <c r="K986" t="s">
        <v>30</v>
      </c>
      <c r="L986" s="2">
        <v>59.5</v>
      </c>
    </row>
    <row r="987" spans="1:12" x14ac:dyDescent="0.2">
      <c r="A987" s="1">
        <v>42947</v>
      </c>
      <c r="B987" s="4" t="str">
        <f>YEAR(月入库[[#This Row],[日期]]) &amp; "年"</f>
        <v>2017年</v>
      </c>
      <c r="C987" s="4" t="str">
        <f>MONTH(月入库[[#This Row],[日期]]) &amp; "月"</f>
        <v>7月</v>
      </c>
      <c r="D987" s="4">
        <f>--TEXT(月入库[[#This Row],[日期]],"yyyymm")</f>
        <v>201707</v>
      </c>
      <c r="E987" t="s">
        <v>22</v>
      </c>
      <c r="F987" t="s">
        <v>29</v>
      </c>
      <c r="G987">
        <v>1000000101</v>
      </c>
      <c r="H987" t="s">
        <v>39</v>
      </c>
      <c r="I987" t="s">
        <v>13</v>
      </c>
      <c r="J987">
        <v>10000111</v>
      </c>
      <c r="K987" t="s">
        <v>37</v>
      </c>
      <c r="L987" s="2">
        <v>67.800000000000011</v>
      </c>
    </row>
    <row r="988" spans="1:12" x14ac:dyDescent="0.2">
      <c r="A988" s="1">
        <v>42947</v>
      </c>
      <c r="B988" s="4" t="str">
        <f>YEAR(月入库[[#This Row],[日期]]) &amp; "年"</f>
        <v>2017年</v>
      </c>
      <c r="C988" s="4" t="str">
        <f>MONTH(月入库[[#This Row],[日期]]) &amp; "月"</f>
        <v>7月</v>
      </c>
      <c r="D988" s="4">
        <f>--TEXT(月入库[[#This Row],[日期]],"yyyymm")</f>
        <v>201707</v>
      </c>
      <c r="E988" t="s">
        <v>22</v>
      </c>
      <c r="F988" t="s">
        <v>29</v>
      </c>
      <c r="G988">
        <v>1000000101</v>
      </c>
      <c r="H988" t="s">
        <v>39</v>
      </c>
      <c r="I988" t="s">
        <v>13</v>
      </c>
      <c r="J988">
        <v>10000131</v>
      </c>
      <c r="K988" t="s">
        <v>38</v>
      </c>
      <c r="L988" s="2">
        <v>6.7</v>
      </c>
    </row>
    <row r="989" spans="1:12" x14ac:dyDescent="0.2">
      <c r="A989" s="1">
        <v>42947</v>
      </c>
      <c r="B989" s="4" t="str">
        <f>YEAR(月入库[[#This Row],[日期]]) &amp; "年"</f>
        <v>2017年</v>
      </c>
      <c r="C989" s="4" t="str">
        <f>MONTH(月入库[[#This Row],[日期]]) &amp; "月"</f>
        <v>7月</v>
      </c>
      <c r="D989" s="4">
        <f>--TEXT(月入库[[#This Row],[日期]],"yyyymm")</f>
        <v>201707</v>
      </c>
      <c r="E989" t="s">
        <v>22</v>
      </c>
      <c r="F989" t="s">
        <v>29</v>
      </c>
      <c r="G989">
        <v>1000000101</v>
      </c>
      <c r="H989" t="s">
        <v>39</v>
      </c>
      <c r="I989" t="s">
        <v>13</v>
      </c>
      <c r="J989">
        <v>10000136</v>
      </c>
      <c r="K989" t="s">
        <v>40</v>
      </c>
      <c r="L989" s="2">
        <v>8</v>
      </c>
    </row>
    <row r="990" spans="1:12" x14ac:dyDescent="0.2">
      <c r="A990" s="1">
        <v>42947</v>
      </c>
      <c r="B990" s="4" t="str">
        <f>YEAR(月入库[[#This Row],[日期]]) &amp; "年"</f>
        <v>2017年</v>
      </c>
      <c r="C990" s="4" t="str">
        <f>MONTH(月入库[[#This Row],[日期]]) &amp; "月"</f>
        <v>7月</v>
      </c>
      <c r="D990" s="4">
        <f>--TEXT(月入库[[#This Row],[日期]],"yyyymm")</f>
        <v>201707</v>
      </c>
      <c r="E990" t="s">
        <v>22</v>
      </c>
      <c r="F990" t="s">
        <v>29</v>
      </c>
      <c r="G990">
        <v>1000000101</v>
      </c>
      <c r="H990" t="s">
        <v>39</v>
      </c>
      <c r="I990" t="s">
        <v>13</v>
      </c>
      <c r="J990">
        <v>10000182</v>
      </c>
      <c r="K990" t="s">
        <v>31</v>
      </c>
      <c r="L990" s="2">
        <v>52.1</v>
      </c>
    </row>
    <row r="991" spans="1:12" x14ac:dyDescent="0.2">
      <c r="A991" s="1">
        <v>42947</v>
      </c>
      <c r="B991" s="4" t="str">
        <f>YEAR(月入库[[#This Row],[日期]]) &amp; "年"</f>
        <v>2017年</v>
      </c>
      <c r="C991" s="4" t="str">
        <f>MONTH(月入库[[#This Row],[日期]]) &amp; "月"</f>
        <v>7月</v>
      </c>
      <c r="D991" s="4">
        <f>--TEXT(月入库[[#This Row],[日期]],"yyyymm")</f>
        <v>201707</v>
      </c>
      <c r="E991" t="s">
        <v>22</v>
      </c>
      <c r="F991" t="s">
        <v>29</v>
      </c>
      <c r="G991">
        <v>1000000101</v>
      </c>
      <c r="H991" t="s">
        <v>39</v>
      </c>
      <c r="I991" t="s">
        <v>13</v>
      </c>
      <c r="J991">
        <v>20000099</v>
      </c>
      <c r="K991" t="s">
        <v>20</v>
      </c>
      <c r="L991" s="2">
        <v>11.1</v>
      </c>
    </row>
    <row r="992" spans="1:12" x14ac:dyDescent="0.2">
      <c r="A992" s="1">
        <v>42947</v>
      </c>
      <c r="B992" s="4" t="str">
        <f>YEAR(月入库[[#This Row],[日期]]) &amp; "年"</f>
        <v>2017年</v>
      </c>
      <c r="C992" s="4" t="str">
        <f>MONTH(月入库[[#This Row],[日期]]) &amp; "月"</f>
        <v>7月</v>
      </c>
      <c r="D992" s="4">
        <f>--TEXT(月入库[[#This Row],[日期]],"yyyymm")</f>
        <v>201707</v>
      </c>
      <c r="E992" t="s">
        <v>22</v>
      </c>
      <c r="F992" t="s">
        <v>25</v>
      </c>
      <c r="G992">
        <v>1000003183</v>
      </c>
      <c r="H992" t="s">
        <v>23</v>
      </c>
      <c r="I992" t="s">
        <v>13</v>
      </c>
      <c r="J992">
        <v>10000064</v>
      </c>
      <c r="K992" t="s">
        <v>53</v>
      </c>
      <c r="L992" s="2">
        <v>11.5</v>
      </c>
    </row>
    <row r="993" spans="1:12" x14ac:dyDescent="0.2">
      <c r="A993" s="1">
        <v>42947</v>
      </c>
      <c r="B993" s="4" t="str">
        <f>YEAR(月入库[[#This Row],[日期]]) &amp; "年"</f>
        <v>2017年</v>
      </c>
      <c r="C993" s="4" t="str">
        <f>MONTH(月入库[[#This Row],[日期]]) &amp; "月"</f>
        <v>7月</v>
      </c>
      <c r="D993" s="4">
        <f>--TEXT(月入库[[#This Row],[日期]],"yyyymm")</f>
        <v>201707</v>
      </c>
      <c r="E993" t="s">
        <v>22</v>
      </c>
      <c r="F993" t="s">
        <v>25</v>
      </c>
      <c r="G993">
        <v>1000003183</v>
      </c>
      <c r="H993" t="s">
        <v>23</v>
      </c>
      <c r="I993" t="s">
        <v>13</v>
      </c>
      <c r="J993">
        <v>10000078</v>
      </c>
      <c r="K993" t="s">
        <v>30</v>
      </c>
      <c r="L993" s="2">
        <v>11.8</v>
      </c>
    </row>
    <row r="994" spans="1:12" x14ac:dyDescent="0.2">
      <c r="A994" s="1">
        <v>42947</v>
      </c>
      <c r="B994" s="4" t="str">
        <f>YEAR(月入库[[#This Row],[日期]]) &amp; "年"</f>
        <v>2017年</v>
      </c>
      <c r="C994" s="4" t="str">
        <f>MONTH(月入库[[#This Row],[日期]]) &amp; "月"</f>
        <v>7月</v>
      </c>
      <c r="D994" s="4">
        <f>--TEXT(月入库[[#This Row],[日期]],"yyyymm")</f>
        <v>201707</v>
      </c>
      <c r="E994" t="s">
        <v>22</v>
      </c>
      <c r="F994" t="s">
        <v>25</v>
      </c>
      <c r="G994">
        <v>1000003183</v>
      </c>
      <c r="H994" t="s">
        <v>23</v>
      </c>
      <c r="I994" t="s">
        <v>13</v>
      </c>
      <c r="J994">
        <v>10000111</v>
      </c>
      <c r="K994" t="s">
        <v>37</v>
      </c>
      <c r="L994" s="2">
        <v>4.7</v>
      </c>
    </row>
    <row r="995" spans="1:12" x14ac:dyDescent="0.2">
      <c r="A995" s="1">
        <v>42947</v>
      </c>
      <c r="B995" s="4" t="str">
        <f>YEAR(月入库[[#This Row],[日期]]) &amp; "年"</f>
        <v>2017年</v>
      </c>
      <c r="C995" s="4" t="str">
        <f>MONTH(月入库[[#This Row],[日期]]) &amp; "月"</f>
        <v>7月</v>
      </c>
      <c r="D995" s="4">
        <f>--TEXT(月入库[[#This Row],[日期]],"yyyymm")</f>
        <v>201707</v>
      </c>
      <c r="E995" t="s">
        <v>22</v>
      </c>
      <c r="F995" t="s">
        <v>25</v>
      </c>
      <c r="G995">
        <v>1000003183</v>
      </c>
      <c r="H995" t="s">
        <v>23</v>
      </c>
      <c r="I995" t="s">
        <v>13</v>
      </c>
      <c r="J995">
        <v>10000136</v>
      </c>
      <c r="K995" t="s">
        <v>40</v>
      </c>
      <c r="L995" s="2">
        <v>1.1000000000000001</v>
      </c>
    </row>
    <row r="996" spans="1:12" x14ac:dyDescent="0.2">
      <c r="A996" s="1">
        <v>42947</v>
      </c>
      <c r="B996" s="4" t="str">
        <f>YEAR(月入库[[#This Row],[日期]]) &amp; "年"</f>
        <v>2017年</v>
      </c>
      <c r="C996" s="4" t="str">
        <f>MONTH(月入库[[#This Row],[日期]]) &amp; "月"</f>
        <v>7月</v>
      </c>
      <c r="D996" s="4">
        <f>--TEXT(月入库[[#This Row],[日期]],"yyyymm")</f>
        <v>201707</v>
      </c>
      <c r="E996" t="s">
        <v>22</v>
      </c>
      <c r="F996" t="s">
        <v>25</v>
      </c>
      <c r="G996">
        <v>1000003183</v>
      </c>
      <c r="H996" t="s">
        <v>23</v>
      </c>
      <c r="I996" t="s">
        <v>13</v>
      </c>
      <c r="J996">
        <v>20000099</v>
      </c>
      <c r="K996" t="s">
        <v>20</v>
      </c>
      <c r="L996" s="2">
        <v>0.6</v>
      </c>
    </row>
    <row r="997" spans="1:12" x14ac:dyDescent="0.2">
      <c r="A997" s="1">
        <v>42947</v>
      </c>
      <c r="B997" s="4" t="str">
        <f>YEAR(月入库[[#This Row],[日期]]) &amp; "年"</f>
        <v>2017年</v>
      </c>
      <c r="C997" s="4" t="str">
        <f>MONTH(月入库[[#This Row],[日期]]) &amp; "月"</f>
        <v>7月</v>
      </c>
      <c r="D997" s="4">
        <f>--TEXT(月入库[[#This Row],[日期]],"yyyymm")</f>
        <v>201707</v>
      </c>
      <c r="E997" t="s">
        <v>22</v>
      </c>
      <c r="F997" t="s">
        <v>54</v>
      </c>
      <c r="G997">
        <v>1000000046</v>
      </c>
      <c r="H997" t="s">
        <v>52</v>
      </c>
      <c r="I997" t="s">
        <v>13</v>
      </c>
      <c r="J997">
        <v>10000064</v>
      </c>
      <c r="K997" t="s">
        <v>53</v>
      </c>
      <c r="L997" s="2">
        <v>69.999999999999986</v>
      </c>
    </row>
    <row r="998" spans="1:12" x14ac:dyDescent="0.2">
      <c r="A998" s="1">
        <v>42947</v>
      </c>
      <c r="B998" s="4" t="str">
        <f>YEAR(月入库[[#This Row],[日期]]) &amp; "年"</f>
        <v>2017年</v>
      </c>
      <c r="C998" s="4" t="str">
        <f>MONTH(月入库[[#This Row],[日期]]) &amp; "月"</f>
        <v>7月</v>
      </c>
      <c r="D998" s="4">
        <f>--TEXT(月入库[[#This Row],[日期]],"yyyymm")</f>
        <v>201707</v>
      </c>
      <c r="E998" t="s">
        <v>22</v>
      </c>
      <c r="F998" t="s">
        <v>54</v>
      </c>
      <c r="G998">
        <v>1000000046</v>
      </c>
      <c r="H998" t="s">
        <v>52</v>
      </c>
      <c r="I998" t="s">
        <v>13</v>
      </c>
      <c r="J998">
        <v>10000078</v>
      </c>
      <c r="K998" t="s">
        <v>30</v>
      </c>
      <c r="L998" s="2">
        <v>19.599999999999998</v>
      </c>
    </row>
    <row r="999" spans="1:12" x14ac:dyDescent="0.2">
      <c r="A999" s="1">
        <v>42947</v>
      </c>
      <c r="B999" s="4" t="str">
        <f>YEAR(月入库[[#This Row],[日期]]) &amp; "年"</f>
        <v>2017年</v>
      </c>
      <c r="C999" s="4" t="str">
        <f>MONTH(月入库[[#This Row],[日期]]) &amp; "月"</f>
        <v>7月</v>
      </c>
      <c r="D999" s="4">
        <f>--TEXT(月入库[[#This Row],[日期]],"yyyymm")</f>
        <v>201707</v>
      </c>
      <c r="E999" t="s">
        <v>22</v>
      </c>
      <c r="F999" t="s">
        <v>54</v>
      </c>
      <c r="G999">
        <v>1000000046</v>
      </c>
      <c r="H999" t="s">
        <v>52</v>
      </c>
      <c r="I999" t="s">
        <v>13</v>
      </c>
      <c r="J999">
        <v>10000111</v>
      </c>
      <c r="K999" t="s">
        <v>37</v>
      </c>
      <c r="L999" s="2">
        <v>174.2</v>
      </c>
    </row>
    <row r="1000" spans="1:12" x14ac:dyDescent="0.2">
      <c r="A1000" s="1">
        <v>42947</v>
      </c>
      <c r="B1000" s="4" t="str">
        <f>YEAR(月入库[[#This Row],[日期]]) &amp; "年"</f>
        <v>2017年</v>
      </c>
      <c r="C1000" s="4" t="str">
        <f>MONTH(月入库[[#This Row],[日期]]) &amp; "月"</f>
        <v>7月</v>
      </c>
      <c r="D1000" s="4">
        <f>--TEXT(月入库[[#This Row],[日期]],"yyyymm")</f>
        <v>201707</v>
      </c>
      <c r="E1000" t="s">
        <v>22</v>
      </c>
      <c r="F1000" t="s">
        <v>54</v>
      </c>
      <c r="G1000">
        <v>1000000046</v>
      </c>
      <c r="H1000" t="s">
        <v>52</v>
      </c>
      <c r="I1000" t="s">
        <v>13</v>
      </c>
      <c r="J1000">
        <v>10000172</v>
      </c>
      <c r="K1000" t="s">
        <v>18</v>
      </c>
      <c r="L1000" s="2">
        <v>164.70000000000002</v>
      </c>
    </row>
    <row r="1001" spans="1:12" x14ac:dyDescent="0.2">
      <c r="A1001" s="1">
        <v>42947</v>
      </c>
      <c r="B1001" s="4" t="str">
        <f>YEAR(月入库[[#This Row],[日期]]) &amp; "年"</f>
        <v>2017年</v>
      </c>
      <c r="C1001" s="4" t="str">
        <f>MONTH(月入库[[#This Row],[日期]]) &amp; "月"</f>
        <v>7月</v>
      </c>
      <c r="D1001" s="4">
        <f>--TEXT(月入库[[#This Row],[日期]],"yyyymm")</f>
        <v>201707</v>
      </c>
      <c r="E1001" t="s">
        <v>22</v>
      </c>
      <c r="F1001" t="s">
        <v>54</v>
      </c>
      <c r="G1001">
        <v>1000000046</v>
      </c>
      <c r="H1001" t="s">
        <v>52</v>
      </c>
      <c r="I1001" t="s">
        <v>13</v>
      </c>
      <c r="J1001">
        <v>10000211</v>
      </c>
      <c r="K1001" t="s">
        <v>11</v>
      </c>
      <c r="L1001" s="2">
        <v>100.39999999999999</v>
      </c>
    </row>
    <row r="1002" spans="1:12" x14ac:dyDescent="0.2">
      <c r="A1002" s="1">
        <v>42947</v>
      </c>
      <c r="B1002" s="4" t="str">
        <f>YEAR(月入库[[#This Row],[日期]]) &amp; "年"</f>
        <v>2017年</v>
      </c>
      <c r="C1002" s="4" t="str">
        <f>MONTH(月入库[[#This Row],[日期]]) &amp; "月"</f>
        <v>7月</v>
      </c>
      <c r="D1002" s="4">
        <f>--TEXT(月入库[[#This Row],[日期]],"yyyymm")</f>
        <v>201707</v>
      </c>
      <c r="E1002" t="s">
        <v>22</v>
      </c>
      <c r="F1002" t="s">
        <v>54</v>
      </c>
      <c r="G1002">
        <v>1000000046</v>
      </c>
      <c r="H1002" t="s">
        <v>52</v>
      </c>
      <c r="I1002" t="s">
        <v>13</v>
      </c>
      <c r="J1002">
        <v>20000099</v>
      </c>
      <c r="K1002" t="s">
        <v>20</v>
      </c>
      <c r="L1002" s="2">
        <v>8.1000000000000014</v>
      </c>
    </row>
    <row r="1003" spans="1:12" x14ac:dyDescent="0.2">
      <c r="A1003" s="1">
        <v>42947</v>
      </c>
      <c r="B1003" s="4" t="str">
        <f>YEAR(月入库[[#This Row],[日期]]) &amp; "年"</f>
        <v>2017年</v>
      </c>
      <c r="C1003" s="4" t="str">
        <f>MONTH(月入库[[#This Row],[日期]]) &amp; "月"</f>
        <v>7月</v>
      </c>
      <c r="D1003" s="4">
        <f>--TEXT(月入库[[#This Row],[日期]],"yyyymm")</f>
        <v>201707</v>
      </c>
      <c r="E1003" t="s">
        <v>22</v>
      </c>
      <c r="F1003" t="s">
        <v>33</v>
      </c>
      <c r="G1003">
        <v>1000000031</v>
      </c>
      <c r="H1003" t="s">
        <v>32</v>
      </c>
      <c r="I1003" t="s">
        <v>13</v>
      </c>
      <c r="J1003">
        <v>10000061</v>
      </c>
      <c r="K1003" t="s">
        <v>28</v>
      </c>
      <c r="L1003" s="2">
        <v>91.1</v>
      </c>
    </row>
    <row r="1004" spans="1:12" x14ac:dyDescent="0.2">
      <c r="A1004" s="1">
        <v>42947</v>
      </c>
      <c r="B1004" s="4" t="str">
        <f>YEAR(月入库[[#This Row],[日期]]) &amp; "年"</f>
        <v>2017年</v>
      </c>
      <c r="C1004" s="4" t="str">
        <f>MONTH(月入库[[#This Row],[日期]]) &amp; "月"</f>
        <v>7月</v>
      </c>
      <c r="D1004" s="4">
        <f>--TEXT(月入库[[#This Row],[日期]],"yyyymm")</f>
        <v>201707</v>
      </c>
      <c r="E1004" t="s">
        <v>22</v>
      </c>
      <c r="F1004" t="s">
        <v>33</v>
      </c>
      <c r="G1004">
        <v>1000000031</v>
      </c>
      <c r="H1004" t="s">
        <v>32</v>
      </c>
      <c r="I1004" t="s">
        <v>13</v>
      </c>
      <c r="J1004">
        <v>10000078</v>
      </c>
      <c r="K1004" t="s">
        <v>30</v>
      </c>
      <c r="L1004" s="2">
        <v>54.3</v>
      </c>
    </row>
    <row r="1005" spans="1:12" x14ac:dyDescent="0.2">
      <c r="A1005" s="1">
        <v>42947</v>
      </c>
      <c r="B1005" s="4" t="str">
        <f>YEAR(月入库[[#This Row],[日期]]) &amp; "年"</f>
        <v>2017年</v>
      </c>
      <c r="C1005" s="4" t="str">
        <f>MONTH(月入库[[#This Row],[日期]]) &amp; "月"</f>
        <v>7月</v>
      </c>
      <c r="D1005" s="4">
        <f>--TEXT(月入库[[#This Row],[日期]],"yyyymm")</f>
        <v>201707</v>
      </c>
      <c r="E1005" t="s">
        <v>22</v>
      </c>
      <c r="F1005" t="s">
        <v>33</v>
      </c>
      <c r="G1005">
        <v>1000000031</v>
      </c>
      <c r="H1005" t="s">
        <v>32</v>
      </c>
      <c r="I1005" t="s">
        <v>13</v>
      </c>
      <c r="J1005">
        <v>10000136</v>
      </c>
      <c r="K1005" t="s">
        <v>40</v>
      </c>
      <c r="L1005" s="2">
        <v>15.600000000000001</v>
      </c>
    </row>
    <row r="1006" spans="1:12" x14ac:dyDescent="0.2">
      <c r="A1006" s="1">
        <v>42947</v>
      </c>
      <c r="B1006" s="4" t="str">
        <f>YEAR(月入库[[#This Row],[日期]]) &amp; "年"</f>
        <v>2017年</v>
      </c>
      <c r="C1006" s="4" t="str">
        <f>MONTH(月入库[[#This Row],[日期]]) &amp; "月"</f>
        <v>7月</v>
      </c>
      <c r="D1006" s="4">
        <f>--TEXT(月入库[[#This Row],[日期]],"yyyymm")</f>
        <v>201707</v>
      </c>
      <c r="E1006" t="s">
        <v>22</v>
      </c>
      <c r="F1006" t="s">
        <v>33</v>
      </c>
      <c r="G1006">
        <v>1000000031</v>
      </c>
      <c r="H1006" t="s">
        <v>32</v>
      </c>
      <c r="I1006" t="s">
        <v>13</v>
      </c>
      <c r="J1006">
        <v>10000182</v>
      </c>
      <c r="K1006" t="s">
        <v>31</v>
      </c>
      <c r="L1006" s="2">
        <v>108.8</v>
      </c>
    </row>
    <row r="1007" spans="1:12" x14ac:dyDescent="0.2">
      <c r="A1007" s="1">
        <v>42947</v>
      </c>
      <c r="B1007" s="4" t="str">
        <f>YEAR(月入库[[#This Row],[日期]]) &amp; "年"</f>
        <v>2017年</v>
      </c>
      <c r="C1007" s="4" t="str">
        <f>MONTH(月入库[[#This Row],[日期]]) &amp; "月"</f>
        <v>7月</v>
      </c>
      <c r="D1007" s="4">
        <f>--TEXT(月入库[[#This Row],[日期]],"yyyymm")</f>
        <v>201707</v>
      </c>
      <c r="E1007" t="s">
        <v>22</v>
      </c>
      <c r="F1007" t="s">
        <v>33</v>
      </c>
      <c r="G1007">
        <v>1000000031</v>
      </c>
      <c r="H1007" t="s">
        <v>32</v>
      </c>
      <c r="I1007" t="s">
        <v>13</v>
      </c>
      <c r="J1007">
        <v>20000099</v>
      </c>
      <c r="K1007" t="s">
        <v>20</v>
      </c>
      <c r="L1007" s="2">
        <v>30.8</v>
      </c>
    </row>
    <row r="1008" spans="1:12" x14ac:dyDescent="0.2">
      <c r="A1008" s="1">
        <v>42947</v>
      </c>
      <c r="B1008" s="4" t="str">
        <f>YEAR(月入库[[#This Row],[日期]]) &amp; "年"</f>
        <v>2017年</v>
      </c>
      <c r="C1008" s="4" t="str">
        <f>MONTH(月入库[[#This Row],[日期]]) &amp; "月"</f>
        <v>7月</v>
      </c>
      <c r="D1008" s="4">
        <f>--TEXT(月入库[[#This Row],[日期]],"yyyymm")</f>
        <v>201707</v>
      </c>
      <c r="E1008" t="s">
        <v>22</v>
      </c>
      <c r="F1008" t="s">
        <v>21</v>
      </c>
      <c r="G1008">
        <v>1000002872</v>
      </c>
      <c r="H1008" t="s">
        <v>19</v>
      </c>
      <c r="I1008" t="s">
        <v>13</v>
      </c>
      <c r="J1008">
        <v>10000136</v>
      </c>
      <c r="K1008" t="s">
        <v>40</v>
      </c>
      <c r="L1008" s="2">
        <v>9.1999999999999993</v>
      </c>
    </row>
    <row r="1009" spans="1:12" x14ac:dyDescent="0.2">
      <c r="A1009" s="1">
        <v>42947</v>
      </c>
      <c r="B1009" s="4" t="str">
        <f>YEAR(月入库[[#This Row],[日期]]) &amp; "年"</f>
        <v>2017年</v>
      </c>
      <c r="C1009" s="4" t="str">
        <f>MONTH(月入库[[#This Row],[日期]]) &amp; "月"</f>
        <v>7月</v>
      </c>
      <c r="D1009" s="4">
        <f>--TEXT(月入库[[#This Row],[日期]],"yyyymm")</f>
        <v>201707</v>
      </c>
      <c r="E1009" t="s">
        <v>22</v>
      </c>
      <c r="F1009" t="s">
        <v>21</v>
      </c>
      <c r="G1009">
        <v>1000002872</v>
      </c>
      <c r="H1009" t="s">
        <v>19</v>
      </c>
      <c r="I1009" t="s">
        <v>13</v>
      </c>
      <c r="J1009">
        <v>20000099</v>
      </c>
      <c r="K1009" t="s">
        <v>20</v>
      </c>
      <c r="L1009" s="2">
        <v>3.1</v>
      </c>
    </row>
    <row r="1010" spans="1:12" x14ac:dyDescent="0.2">
      <c r="A1010" s="1">
        <v>42947</v>
      </c>
      <c r="B1010" s="4" t="str">
        <f>YEAR(月入库[[#This Row],[日期]]) &amp; "年"</f>
        <v>2017年</v>
      </c>
      <c r="C1010" s="4" t="str">
        <f>MONTH(月入库[[#This Row],[日期]]) &amp; "月"</f>
        <v>7月</v>
      </c>
      <c r="D1010" s="4">
        <f>--TEXT(月入库[[#This Row],[日期]],"yyyymm")</f>
        <v>201707</v>
      </c>
      <c r="E1010" t="s">
        <v>22</v>
      </c>
      <c r="F1010" t="s">
        <v>61</v>
      </c>
      <c r="G1010">
        <v>1000000579</v>
      </c>
      <c r="H1010" t="s">
        <v>60</v>
      </c>
      <c r="I1010" t="s">
        <v>13</v>
      </c>
      <c r="J1010">
        <v>10000061</v>
      </c>
      <c r="K1010" t="s">
        <v>28</v>
      </c>
      <c r="L1010" s="2">
        <v>60</v>
      </c>
    </row>
    <row r="1011" spans="1:12" x14ac:dyDescent="0.2">
      <c r="A1011" s="1">
        <v>42947</v>
      </c>
      <c r="B1011" s="4" t="str">
        <f>YEAR(月入库[[#This Row],[日期]]) &amp; "年"</f>
        <v>2017年</v>
      </c>
      <c r="C1011" s="4" t="str">
        <f>MONTH(月入库[[#This Row],[日期]]) &amp; "月"</f>
        <v>7月</v>
      </c>
      <c r="D1011" s="4">
        <f>--TEXT(月入库[[#This Row],[日期]],"yyyymm")</f>
        <v>201707</v>
      </c>
      <c r="E1011" t="s">
        <v>22</v>
      </c>
      <c r="F1011" t="s">
        <v>61</v>
      </c>
      <c r="G1011">
        <v>1000000579</v>
      </c>
      <c r="H1011" t="s">
        <v>60</v>
      </c>
      <c r="I1011" t="s">
        <v>13</v>
      </c>
      <c r="J1011">
        <v>10000064</v>
      </c>
      <c r="K1011" t="s">
        <v>53</v>
      </c>
      <c r="L1011" s="2">
        <v>15.2</v>
      </c>
    </row>
    <row r="1012" spans="1:12" x14ac:dyDescent="0.2">
      <c r="A1012" s="1">
        <v>42947</v>
      </c>
      <c r="B1012" s="4" t="str">
        <f>YEAR(月入库[[#This Row],[日期]]) &amp; "年"</f>
        <v>2017年</v>
      </c>
      <c r="C1012" s="4" t="str">
        <f>MONTH(月入库[[#This Row],[日期]]) &amp; "月"</f>
        <v>7月</v>
      </c>
      <c r="D1012" s="4">
        <f>--TEXT(月入库[[#This Row],[日期]],"yyyymm")</f>
        <v>201707</v>
      </c>
      <c r="E1012" t="s">
        <v>22</v>
      </c>
      <c r="F1012" t="s">
        <v>61</v>
      </c>
      <c r="G1012">
        <v>1000000579</v>
      </c>
      <c r="H1012" t="s">
        <v>60</v>
      </c>
      <c r="I1012" t="s">
        <v>13</v>
      </c>
      <c r="J1012">
        <v>10000078</v>
      </c>
      <c r="K1012" t="s">
        <v>30</v>
      </c>
      <c r="L1012" s="2">
        <v>26.6</v>
      </c>
    </row>
    <row r="1013" spans="1:12" x14ac:dyDescent="0.2">
      <c r="A1013" s="1">
        <v>42947</v>
      </c>
      <c r="B1013" s="4" t="str">
        <f>YEAR(月入库[[#This Row],[日期]]) &amp; "年"</f>
        <v>2017年</v>
      </c>
      <c r="C1013" s="4" t="str">
        <f>MONTH(月入库[[#This Row],[日期]]) &amp; "月"</f>
        <v>7月</v>
      </c>
      <c r="D1013" s="4">
        <f>--TEXT(月入库[[#This Row],[日期]],"yyyymm")</f>
        <v>201707</v>
      </c>
      <c r="E1013" t="s">
        <v>22</v>
      </c>
      <c r="F1013" t="s">
        <v>61</v>
      </c>
      <c r="G1013">
        <v>1000000579</v>
      </c>
      <c r="H1013" t="s">
        <v>60</v>
      </c>
      <c r="I1013" t="s">
        <v>13</v>
      </c>
      <c r="J1013">
        <v>10000131</v>
      </c>
      <c r="K1013" t="s">
        <v>38</v>
      </c>
      <c r="L1013" s="2">
        <v>6.7</v>
      </c>
    </row>
    <row r="1014" spans="1:12" x14ac:dyDescent="0.2">
      <c r="A1014" s="1">
        <v>42947</v>
      </c>
      <c r="B1014" s="4" t="str">
        <f>YEAR(月入库[[#This Row],[日期]]) &amp; "年"</f>
        <v>2017年</v>
      </c>
      <c r="C1014" s="4" t="str">
        <f>MONTH(月入库[[#This Row],[日期]]) &amp; "月"</f>
        <v>7月</v>
      </c>
      <c r="D1014" s="4">
        <f>--TEXT(月入库[[#This Row],[日期]],"yyyymm")</f>
        <v>201707</v>
      </c>
      <c r="E1014" t="s">
        <v>22</v>
      </c>
      <c r="F1014" t="s">
        <v>61</v>
      </c>
      <c r="G1014">
        <v>1000000579</v>
      </c>
      <c r="H1014" t="s">
        <v>60</v>
      </c>
      <c r="I1014" t="s">
        <v>13</v>
      </c>
      <c r="J1014">
        <v>10000182</v>
      </c>
      <c r="K1014" t="s">
        <v>31</v>
      </c>
      <c r="L1014" s="2">
        <v>46.900000000000006</v>
      </c>
    </row>
    <row r="1015" spans="1:12" x14ac:dyDescent="0.2">
      <c r="A1015" s="1">
        <v>42947</v>
      </c>
      <c r="B1015" s="4" t="str">
        <f>YEAR(月入库[[#This Row],[日期]]) &amp; "年"</f>
        <v>2017年</v>
      </c>
      <c r="C1015" s="4" t="str">
        <f>MONTH(月入库[[#This Row],[日期]]) &amp; "月"</f>
        <v>7月</v>
      </c>
      <c r="D1015" s="4">
        <f>--TEXT(月入库[[#This Row],[日期]],"yyyymm")</f>
        <v>201707</v>
      </c>
      <c r="E1015" t="s">
        <v>22</v>
      </c>
      <c r="F1015" t="s">
        <v>61</v>
      </c>
      <c r="G1015">
        <v>1000000579</v>
      </c>
      <c r="H1015" t="s">
        <v>60</v>
      </c>
      <c r="I1015" t="s">
        <v>13</v>
      </c>
      <c r="J1015">
        <v>10000211</v>
      </c>
      <c r="K1015" t="s">
        <v>11</v>
      </c>
      <c r="L1015" s="2">
        <v>9.1</v>
      </c>
    </row>
    <row r="1016" spans="1:12" x14ac:dyDescent="0.2">
      <c r="A1016" s="1">
        <v>42947</v>
      </c>
      <c r="B1016" s="4" t="str">
        <f>YEAR(月入库[[#This Row],[日期]]) &amp; "年"</f>
        <v>2017年</v>
      </c>
      <c r="C1016" s="4" t="str">
        <f>MONTH(月入库[[#This Row],[日期]]) &amp; "月"</f>
        <v>7月</v>
      </c>
      <c r="D1016" s="4">
        <f>--TEXT(月入库[[#This Row],[日期]],"yyyymm")</f>
        <v>201707</v>
      </c>
      <c r="E1016" t="s">
        <v>22</v>
      </c>
      <c r="F1016" t="s">
        <v>61</v>
      </c>
      <c r="G1016">
        <v>1000000579</v>
      </c>
      <c r="H1016" t="s">
        <v>60</v>
      </c>
      <c r="I1016" t="s">
        <v>13</v>
      </c>
      <c r="J1016">
        <v>20000099</v>
      </c>
      <c r="K1016" t="s">
        <v>20</v>
      </c>
      <c r="L1016" s="2">
        <v>8.4</v>
      </c>
    </row>
    <row r="1017" spans="1:12" x14ac:dyDescent="0.2">
      <c r="A1017" s="1">
        <v>42947</v>
      </c>
      <c r="B1017" s="4" t="str">
        <f>YEAR(月入库[[#This Row],[日期]]) &amp; "年"</f>
        <v>2017年</v>
      </c>
      <c r="C1017" s="4" t="str">
        <f>MONTH(月入库[[#This Row],[日期]]) &amp; "月"</f>
        <v>7月</v>
      </c>
      <c r="D1017" s="4">
        <f>--TEXT(月入库[[#This Row],[日期]],"yyyymm")</f>
        <v>201707</v>
      </c>
      <c r="E1017" t="s">
        <v>22</v>
      </c>
      <c r="F1017" t="s">
        <v>35</v>
      </c>
      <c r="G1017">
        <v>1000000047</v>
      </c>
      <c r="H1017" t="s">
        <v>34</v>
      </c>
      <c r="I1017" t="s">
        <v>13</v>
      </c>
      <c r="J1017">
        <v>10000061</v>
      </c>
      <c r="K1017" t="s">
        <v>28</v>
      </c>
      <c r="L1017" s="2">
        <v>31.2</v>
      </c>
    </row>
    <row r="1018" spans="1:12" x14ac:dyDescent="0.2">
      <c r="A1018" s="1">
        <v>42947</v>
      </c>
      <c r="B1018" s="4" t="str">
        <f>YEAR(月入库[[#This Row],[日期]]) &amp; "年"</f>
        <v>2017年</v>
      </c>
      <c r="C1018" s="4" t="str">
        <f>MONTH(月入库[[#This Row],[日期]]) &amp; "月"</f>
        <v>7月</v>
      </c>
      <c r="D1018" s="4">
        <f>--TEXT(月入库[[#This Row],[日期]],"yyyymm")</f>
        <v>201707</v>
      </c>
      <c r="E1018" t="s">
        <v>22</v>
      </c>
      <c r="F1018" t="s">
        <v>35</v>
      </c>
      <c r="G1018">
        <v>1000000047</v>
      </c>
      <c r="H1018" t="s">
        <v>34</v>
      </c>
      <c r="I1018" t="s">
        <v>13</v>
      </c>
      <c r="J1018">
        <v>10000064</v>
      </c>
      <c r="K1018" t="s">
        <v>53</v>
      </c>
      <c r="L1018" s="2">
        <v>18.299999999999997</v>
      </c>
    </row>
    <row r="1019" spans="1:12" x14ac:dyDescent="0.2">
      <c r="A1019" s="1">
        <v>42947</v>
      </c>
      <c r="B1019" s="4" t="str">
        <f>YEAR(月入库[[#This Row],[日期]]) &amp; "年"</f>
        <v>2017年</v>
      </c>
      <c r="C1019" s="4" t="str">
        <f>MONTH(月入库[[#This Row],[日期]]) &amp; "月"</f>
        <v>7月</v>
      </c>
      <c r="D1019" s="4">
        <f>--TEXT(月入库[[#This Row],[日期]],"yyyymm")</f>
        <v>201707</v>
      </c>
      <c r="E1019" t="s">
        <v>22</v>
      </c>
      <c r="F1019" t="s">
        <v>35</v>
      </c>
      <c r="G1019">
        <v>1000000047</v>
      </c>
      <c r="H1019" t="s">
        <v>34</v>
      </c>
      <c r="I1019" t="s">
        <v>13</v>
      </c>
      <c r="J1019">
        <v>10000078</v>
      </c>
      <c r="K1019" t="s">
        <v>30</v>
      </c>
      <c r="L1019" s="2">
        <v>135.70000000000002</v>
      </c>
    </row>
    <row r="1020" spans="1:12" x14ac:dyDescent="0.2">
      <c r="A1020" s="1">
        <v>42947</v>
      </c>
      <c r="B1020" s="4" t="str">
        <f>YEAR(月入库[[#This Row],[日期]]) &amp; "年"</f>
        <v>2017年</v>
      </c>
      <c r="C1020" s="4" t="str">
        <f>MONTH(月入库[[#This Row],[日期]]) &amp; "月"</f>
        <v>7月</v>
      </c>
      <c r="D1020" s="4">
        <f>--TEXT(月入库[[#This Row],[日期]],"yyyymm")</f>
        <v>201707</v>
      </c>
      <c r="E1020" t="s">
        <v>22</v>
      </c>
      <c r="F1020" t="s">
        <v>35</v>
      </c>
      <c r="G1020">
        <v>1000000047</v>
      </c>
      <c r="H1020" t="s">
        <v>34</v>
      </c>
      <c r="I1020" t="s">
        <v>13</v>
      </c>
      <c r="J1020">
        <v>10000131</v>
      </c>
      <c r="K1020" t="s">
        <v>38</v>
      </c>
      <c r="L1020" s="2">
        <v>20.3</v>
      </c>
    </row>
    <row r="1021" spans="1:12" x14ac:dyDescent="0.2">
      <c r="A1021" s="1">
        <v>42947</v>
      </c>
      <c r="B1021" s="4" t="str">
        <f>YEAR(月入库[[#This Row],[日期]]) &amp; "年"</f>
        <v>2017年</v>
      </c>
      <c r="C1021" s="4" t="str">
        <f>MONTH(月入库[[#This Row],[日期]]) &amp; "月"</f>
        <v>7月</v>
      </c>
      <c r="D1021" s="4">
        <f>--TEXT(月入库[[#This Row],[日期]],"yyyymm")</f>
        <v>201707</v>
      </c>
      <c r="E1021" t="s">
        <v>22</v>
      </c>
      <c r="F1021" t="s">
        <v>35</v>
      </c>
      <c r="G1021">
        <v>1000000047</v>
      </c>
      <c r="H1021" t="s">
        <v>34</v>
      </c>
      <c r="I1021" t="s">
        <v>13</v>
      </c>
      <c r="J1021">
        <v>10000136</v>
      </c>
      <c r="K1021" t="s">
        <v>40</v>
      </c>
      <c r="L1021" s="2">
        <v>3.1</v>
      </c>
    </row>
    <row r="1022" spans="1:12" x14ac:dyDescent="0.2">
      <c r="A1022" s="1">
        <v>42947</v>
      </c>
      <c r="B1022" s="4" t="str">
        <f>YEAR(月入库[[#This Row],[日期]]) &amp; "年"</f>
        <v>2017年</v>
      </c>
      <c r="C1022" s="4" t="str">
        <f>MONTH(月入库[[#This Row],[日期]]) &amp; "月"</f>
        <v>7月</v>
      </c>
      <c r="D1022" s="4">
        <f>--TEXT(月入库[[#This Row],[日期]],"yyyymm")</f>
        <v>201707</v>
      </c>
      <c r="E1022" t="s">
        <v>22</v>
      </c>
      <c r="F1022" t="s">
        <v>35</v>
      </c>
      <c r="G1022">
        <v>1000000047</v>
      </c>
      <c r="H1022" t="s">
        <v>34</v>
      </c>
      <c r="I1022" t="s">
        <v>13</v>
      </c>
      <c r="J1022">
        <v>10000172</v>
      </c>
      <c r="K1022" t="s">
        <v>18</v>
      </c>
      <c r="L1022" s="2">
        <v>9.4</v>
      </c>
    </row>
    <row r="1023" spans="1:12" x14ac:dyDescent="0.2">
      <c r="A1023" s="1">
        <v>42947</v>
      </c>
      <c r="B1023" s="4" t="str">
        <f>YEAR(月入库[[#This Row],[日期]]) &amp; "年"</f>
        <v>2017年</v>
      </c>
      <c r="C1023" s="4" t="str">
        <f>MONTH(月入库[[#This Row],[日期]]) &amp; "月"</f>
        <v>7月</v>
      </c>
      <c r="D1023" s="4">
        <f>--TEXT(月入库[[#This Row],[日期]],"yyyymm")</f>
        <v>201707</v>
      </c>
      <c r="E1023" t="s">
        <v>22</v>
      </c>
      <c r="F1023" t="s">
        <v>35</v>
      </c>
      <c r="G1023">
        <v>1000000047</v>
      </c>
      <c r="H1023" t="s">
        <v>34</v>
      </c>
      <c r="I1023" t="s">
        <v>13</v>
      </c>
      <c r="J1023">
        <v>10000182</v>
      </c>
      <c r="K1023" t="s">
        <v>31</v>
      </c>
      <c r="L1023" s="2">
        <v>78.2</v>
      </c>
    </row>
    <row r="1024" spans="1:12" x14ac:dyDescent="0.2">
      <c r="A1024" s="1">
        <v>42947</v>
      </c>
      <c r="B1024" s="4" t="str">
        <f>YEAR(月入库[[#This Row],[日期]]) &amp; "年"</f>
        <v>2017年</v>
      </c>
      <c r="C1024" s="4" t="str">
        <f>MONTH(月入库[[#This Row],[日期]]) &amp; "月"</f>
        <v>7月</v>
      </c>
      <c r="D1024" s="4">
        <f>--TEXT(月入库[[#This Row],[日期]],"yyyymm")</f>
        <v>201707</v>
      </c>
      <c r="E1024" t="s">
        <v>22</v>
      </c>
      <c r="F1024" t="s">
        <v>35</v>
      </c>
      <c r="G1024">
        <v>1000000047</v>
      </c>
      <c r="H1024" t="s">
        <v>34</v>
      </c>
      <c r="I1024" t="s">
        <v>13</v>
      </c>
      <c r="J1024">
        <v>10000211</v>
      </c>
      <c r="K1024" t="s">
        <v>11</v>
      </c>
      <c r="L1024" s="2">
        <v>39.599999999999994</v>
      </c>
    </row>
    <row r="1025" spans="1:12" x14ac:dyDescent="0.2">
      <c r="A1025" s="1">
        <v>42947</v>
      </c>
      <c r="B1025" s="4" t="str">
        <f>YEAR(月入库[[#This Row],[日期]]) &amp; "年"</f>
        <v>2017年</v>
      </c>
      <c r="C1025" s="4" t="str">
        <f>MONTH(月入库[[#This Row],[日期]]) &amp; "月"</f>
        <v>7月</v>
      </c>
      <c r="D1025" s="4">
        <f>--TEXT(月入库[[#This Row],[日期]],"yyyymm")</f>
        <v>201707</v>
      </c>
      <c r="E1025" t="s">
        <v>22</v>
      </c>
      <c r="F1025" t="s">
        <v>35</v>
      </c>
      <c r="G1025">
        <v>1000000047</v>
      </c>
      <c r="H1025" t="s">
        <v>34</v>
      </c>
      <c r="I1025" t="s">
        <v>13</v>
      </c>
      <c r="J1025">
        <v>20000099</v>
      </c>
      <c r="K1025" t="s">
        <v>20</v>
      </c>
      <c r="L1025" s="2">
        <v>2.7</v>
      </c>
    </row>
    <row r="1026" spans="1:12" x14ac:dyDescent="0.2">
      <c r="A1026" s="1">
        <v>42947</v>
      </c>
      <c r="B1026" s="4" t="str">
        <f>YEAR(月入库[[#This Row],[日期]]) &amp; "年"</f>
        <v>2017年</v>
      </c>
      <c r="C1026" s="4" t="str">
        <f>MONTH(月入库[[#This Row],[日期]]) &amp; "月"</f>
        <v>7月</v>
      </c>
      <c r="D1026" s="4">
        <f>--TEXT(月入库[[#This Row],[日期]],"yyyymm")</f>
        <v>201707</v>
      </c>
      <c r="E1026" t="s">
        <v>43</v>
      </c>
      <c r="F1026" t="s">
        <v>51</v>
      </c>
      <c r="G1026">
        <v>1000000460</v>
      </c>
      <c r="H1026" t="s">
        <v>50</v>
      </c>
      <c r="I1026" t="s">
        <v>26</v>
      </c>
      <c r="J1026">
        <v>40000085</v>
      </c>
      <c r="K1026" t="s">
        <v>24</v>
      </c>
      <c r="L1026" s="2">
        <v>83.6</v>
      </c>
    </row>
    <row r="1027" spans="1:12" x14ac:dyDescent="0.2">
      <c r="A1027" s="1">
        <v>42947</v>
      </c>
      <c r="B1027" s="4" t="str">
        <f>YEAR(月入库[[#This Row],[日期]]) &amp; "年"</f>
        <v>2017年</v>
      </c>
      <c r="C1027" s="4" t="str">
        <f>MONTH(月入库[[#This Row],[日期]]) &amp; "月"</f>
        <v>7月</v>
      </c>
      <c r="D1027" s="4">
        <f>--TEXT(月入库[[#This Row],[日期]],"yyyymm")</f>
        <v>201707</v>
      </c>
      <c r="E1027" t="s">
        <v>43</v>
      </c>
      <c r="F1027" t="s">
        <v>42</v>
      </c>
      <c r="G1027">
        <v>1000000931</v>
      </c>
      <c r="H1027" t="s">
        <v>41</v>
      </c>
      <c r="I1027" t="s">
        <v>26</v>
      </c>
      <c r="J1027">
        <v>40000085</v>
      </c>
      <c r="K1027" t="s">
        <v>24</v>
      </c>
      <c r="L1027" s="2">
        <v>250.8</v>
      </c>
    </row>
    <row r="1028" spans="1:12" x14ac:dyDescent="0.2">
      <c r="A1028" s="1">
        <v>42947</v>
      </c>
      <c r="B1028" s="4" t="str">
        <f>YEAR(月入库[[#This Row],[日期]]) &amp; "年"</f>
        <v>2017年</v>
      </c>
      <c r="C1028" s="4" t="str">
        <f>MONTH(月入库[[#This Row],[日期]]) &amp; "月"</f>
        <v>7月</v>
      </c>
      <c r="D1028" s="4">
        <f>--TEXT(月入库[[#This Row],[日期]],"yyyymm")</f>
        <v>201707</v>
      </c>
      <c r="E1028" t="s">
        <v>43</v>
      </c>
      <c r="F1028" t="s">
        <v>42</v>
      </c>
      <c r="G1028">
        <v>1000001014</v>
      </c>
      <c r="H1028" t="s">
        <v>44</v>
      </c>
      <c r="I1028" t="s">
        <v>26</v>
      </c>
      <c r="J1028">
        <v>40000085</v>
      </c>
      <c r="K1028" t="s">
        <v>24</v>
      </c>
      <c r="L1028" s="2">
        <v>114.89999999999999</v>
      </c>
    </row>
    <row r="1029" spans="1:12" x14ac:dyDescent="0.2">
      <c r="A1029" s="1">
        <v>42947</v>
      </c>
      <c r="B1029" s="4" t="str">
        <f>YEAR(月入库[[#This Row],[日期]]) &amp; "年"</f>
        <v>2017年</v>
      </c>
      <c r="C1029" s="4" t="str">
        <f>MONTH(月入库[[#This Row],[日期]]) &amp; "月"</f>
        <v>7月</v>
      </c>
      <c r="D1029" s="4">
        <f>--TEXT(月入库[[#This Row],[日期]],"yyyymm")</f>
        <v>201707</v>
      </c>
      <c r="E1029" t="s">
        <v>43</v>
      </c>
      <c r="F1029" t="s">
        <v>66</v>
      </c>
      <c r="G1029">
        <v>1000001135</v>
      </c>
      <c r="H1029" t="s">
        <v>65</v>
      </c>
      <c r="I1029" t="s">
        <v>26</v>
      </c>
      <c r="J1029">
        <v>40000080</v>
      </c>
      <c r="K1029" t="s">
        <v>67</v>
      </c>
      <c r="L1029" s="2">
        <v>8.1</v>
      </c>
    </row>
    <row r="1030" spans="1:12" x14ac:dyDescent="0.2">
      <c r="A1030" s="1">
        <v>42947</v>
      </c>
      <c r="B1030" s="4" t="str">
        <f>YEAR(月入库[[#This Row],[日期]]) &amp; "年"</f>
        <v>2017年</v>
      </c>
      <c r="C1030" s="4" t="str">
        <f>MONTH(月入库[[#This Row],[日期]]) &amp; "月"</f>
        <v>7月</v>
      </c>
      <c r="D1030" s="4">
        <f>--TEXT(月入库[[#This Row],[日期]],"yyyymm")</f>
        <v>201707</v>
      </c>
      <c r="E1030" t="s">
        <v>43</v>
      </c>
      <c r="F1030" t="s">
        <v>80</v>
      </c>
      <c r="G1030">
        <v>1000003498</v>
      </c>
      <c r="H1030" t="s">
        <v>79</v>
      </c>
      <c r="I1030" t="s">
        <v>26</v>
      </c>
      <c r="J1030">
        <v>40000080</v>
      </c>
      <c r="K1030" t="s">
        <v>67</v>
      </c>
      <c r="L1030" s="2">
        <v>8.1</v>
      </c>
    </row>
    <row r="1031" spans="1:12" x14ac:dyDescent="0.2">
      <c r="A1031" s="1">
        <v>42947</v>
      </c>
      <c r="B1031" s="4" t="str">
        <f>YEAR(月入库[[#This Row],[日期]]) &amp; "年"</f>
        <v>2017年</v>
      </c>
      <c r="C1031" s="4" t="str">
        <f>MONTH(月入库[[#This Row],[日期]]) &amp; "月"</f>
        <v>7月</v>
      </c>
      <c r="D1031" s="4">
        <f>--TEXT(月入库[[#This Row],[日期]],"yyyymm")</f>
        <v>201707</v>
      </c>
      <c r="E1031" t="s">
        <v>9</v>
      </c>
      <c r="F1031" t="s">
        <v>15</v>
      </c>
      <c r="G1031">
        <v>1000002981</v>
      </c>
      <c r="H1031" t="s">
        <v>62</v>
      </c>
      <c r="I1031" t="s">
        <v>26</v>
      </c>
      <c r="J1031">
        <v>40000080</v>
      </c>
      <c r="K1031" t="s">
        <v>67</v>
      </c>
      <c r="L1031" s="2">
        <v>32.5</v>
      </c>
    </row>
    <row r="1032" spans="1:12" x14ac:dyDescent="0.2">
      <c r="A1032" s="1">
        <v>42947</v>
      </c>
      <c r="B1032" s="4" t="str">
        <f>YEAR(月入库[[#This Row],[日期]]) &amp; "年"</f>
        <v>2017年</v>
      </c>
      <c r="C1032" s="4" t="str">
        <f>MONTH(月入库[[#This Row],[日期]]) &amp; "月"</f>
        <v>7月</v>
      </c>
      <c r="D1032" s="4">
        <f>--TEXT(月入库[[#This Row],[日期]],"yyyymm")</f>
        <v>201707</v>
      </c>
      <c r="E1032" t="s">
        <v>9</v>
      </c>
      <c r="F1032" t="s">
        <v>15</v>
      </c>
      <c r="G1032">
        <v>1000002986</v>
      </c>
      <c r="H1032" t="s">
        <v>14</v>
      </c>
      <c r="I1032" t="s">
        <v>26</v>
      </c>
      <c r="J1032">
        <v>40000080</v>
      </c>
      <c r="K1032" t="s">
        <v>67</v>
      </c>
      <c r="L1032" s="2">
        <v>8.1000000000000014</v>
      </c>
    </row>
    <row r="1033" spans="1:12" x14ac:dyDescent="0.2">
      <c r="A1033" s="1">
        <v>42947</v>
      </c>
      <c r="B1033" s="4" t="str">
        <f>YEAR(月入库[[#This Row],[日期]]) &amp; "年"</f>
        <v>2017年</v>
      </c>
      <c r="C1033" s="4" t="str">
        <f>MONTH(月入库[[#This Row],[日期]]) &amp; "月"</f>
        <v>7月</v>
      </c>
      <c r="D1033" s="4">
        <f>--TEXT(月入库[[#This Row],[日期]],"yyyymm")</f>
        <v>201707</v>
      </c>
      <c r="E1033" t="s">
        <v>9</v>
      </c>
      <c r="F1033" t="s">
        <v>72</v>
      </c>
      <c r="G1033">
        <v>1000000064</v>
      </c>
      <c r="H1033" t="s">
        <v>76</v>
      </c>
      <c r="I1033" t="s">
        <v>26</v>
      </c>
      <c r="J1033">
        <v>40000080</v>
      </c>
      <c r="K1033" t="s">
        <v>67</v>
      </c>
      <c r="L1033" s="2">
        <v>13.6</v>
      </c>
    </row>
    <row r="1034" spans="1:12" x14ac:dyDescent="0.2">
      <c r="A1034" s="1">
        <v>42947</v>
      </c>
      <c r="B1034" s="4" t="str">
        <f>YEAR(月入库[[#This Row],[日期]]) &amp; "年"</f>
        <v>2017年</v>
      </c>
      <c r="C1034" s="4" t="str">
        <f>MONTH(月入库[[#This Row],[日期]]) &amp; "月"</f>
        <v>7月</v>
      </c>
      <c r="D1034" s="4">
        <f>--TEXT(月入库[[#This Row],[日期]],"yyyymm")</f>
        <v>201707</v>
      </c>
      <c r="E1034" t="s">
        <v>9</v>
      </c>
      <c r="F1034" t="s">
        <v>59</v>
      </c>
      <c r="G1034">
        <v>1000000192</v>
      </c>
      <c r="H1034" t="s">
        <v>58</v>
      </c>
      <c r="I1034" t="s">
        <v>26</v>
      </c>
      <c r="J1034">
        <v>40000080</v>
      </c>
      <c r="K1034" t="s">
        <v>67</v>
      </c>
      <c r="L1034" s="2">
        <v>8.1</v>
      </c>
    </row>
    <row r="1035" spans="1:12" x14ac:dyDescent="0.2">
      <c r="A1035" s="1">
        <v>42947</v>
      </c>
      <c r="B1035" s="4" t="str">
        <f>YEAR(月入库[[#This Row],[日期]]) &amp; "年"</f>
        <v>2017年</v>
      </c>
      <c r="C1035" s="4" t="str">
        <f>MONTH(月入库[[#This Row],[日期]]) &amp; "月"</f>
        <v>7月</v>
      </c>
      <c r="D1035" s="4">
        <f>--TEXT(月入库[[#This Row],[日期]],"yyyymm")</f>
        <v>201707</v>
      </c>
      <c r="E1035" t="s">
        <v>9</v>
      </c>
      <c r="F1035" t="s">
        <v>17</v>
      </c>
      <c r="G1035">
        <v>1000000059</v>
      </c>
      <c r="H1035" t="s">
        <v>55</v>
      </c>
      <c r="I1035" t="s">
        <v>26</v>
      </c>
      <c r="J1035">
        <v>40000080</v>
      </c>
      <c r="K1035" t="s">
        <v>67</v>
      </c>
      <c r="L1035" s="2">
        <v>208.89999999999998</v>
      </c>
    </row>
    <row r="1036" spans="1:12" x14ac:dyDescent="0.2">
      <c r="A1036" s="1">
        <v>42947</v>
      </c>
      <c r="B1036" s="4" t="str">
        <f>YEAR(月入库[[#This Row],[日期]]) &amp; "年"</f>
        <v>2017年</v>
      </c>
      <c r="C1036" s="4" t="str">
        <f>MONTH(月入库[[#This Row],[日期]]) &amp; "月"</f>
        <v>7月</v>
      </c>
      <c r="D1036" s="4">
        <f>--TEXT(月入库[[#This Row],[日期]],"yyyymm")</f>
        <v>201707</v>
      </c>
      <c r="E1036" t="s">
        <v>9</v>
      </c>
      <c r="F1036" t="s">
        <v>17</v>
      </c>
      <c r="G1036">
        <v>1000000059</v>
      </c>
      <c r="H1036" t="s">
        <v>55</v>
      </c>
      <c r="I1036" t="s">
        <v>26</v>
      </c>
      <c r="J1036">
        <v>40000085</v>
      </c>
      <c r="K1036" t="s">
        <v>24</v>
      </c>
      <c r="L1036" s="2">
        <v>129</v>
      </c>
    </row>
    <row r="1037" spans="1:12" x14ac:dyDescent="0.2">
      <c r="A1037" s="1">
        <v>42947</v>
      </c>
      <c r="B1037" s="4" t="str">
        <f>YEAR(月入库[[#This Row],[日期]]) &amp; "年"</f>
        <v>2017年</v>
      </c>
      <c r="C1037" s="4" t="str">
        <f>MONTH(月入库[[#This Row],[日期]]) &amp; "月"</f>
        <v>7月</v>
      </c>
      <c r="D1037" s="4">
        <f>--TEXT(月入库[[#This Row],[日期]],"yyyymm")</f>
        <v>201707</v>
      </c>
      <c r="E1037" t="s">
        <v>9</v>
      </c>
      <c r="F1037" t="s">
        <v>17</v>
      </c>
      <c r="G1037">
        <v>1000001649</v>
      </c>
      <c r="H1037" t="s">
        <v>16</v>
      </c>
      <c r="I1037" t="s">
        <v>26</v>
      </c>
      <c r="J1037">
        <v>40000080</v>
      </c>
      <c r="K1037" t="s">
        <v>67</v>
      </c>
      <c r="L1037" s="2">
        <v>103.1</v>
      </c>
    </row>
    <row r="1038" spans="1:12" x14ac:dyDescent="0.2">
      <c r="A1038" s="1">
        <v>42947</v>
      </c>
      <c r="B1038" s="4" t="str">
        <f>YEAR(月入库[[#This Row],[日期]]) &amp; "年"</f>
        <v>2017年</v>
      </c>
      <c r="C1038" s="4" t="str">
        <f>MONTH(月入库[[#This Row],[日期]]) &amp; "月"</f>
        <v>7月</v>
      </c>
      <c r="D1038" s="4">
        <f>--TEXT(月入库[[#This Row],[日期]],"yyyymm")</f>
        <v>201707</v>
      </c>
      <c r="E1038" t="s">
        <v>22</v>
      </c>
      <c r="F1038" t="s">
        <v>69</v>
      </c>
      <c r="G1038">
        <v>1000003349</v>
      </c>
      <c r="H1038" t="s">
        <v>68</v>
      </c>
      <c r="I1038" t="s">
        <v>26</v>
      </c>
      <c r="J1038">
        <v>40000080</v>
      </c>
      <c r="K1038" t="s">
        <v>67</v>
      </c>
      <c r="L1038" s="2">
        <v>3.4</v>
      </c>
    </row>
    <row r="1039" spans="1:12" x14ac:dyDescent="0.2">
      <c r="A1039" s="1">
        <v>42947</v>
      </c>
      <c r="B1039" s="4" t="str">
        <f>YEAR(月入库[[#This Row],[日期]]) &amp; "年"</f>
        <v>2017年</v>
      </c>
      <c r="C1039" s="4" t="str">
        <f>MONTH(月入库[[#This Row],[日期]]) &amp; "月"</f>
        <v>7月</v>
      </c>
      <c r="D1039" s="4">
        <f>--TEXT(月入库[[#This Row],[日期]],"yyyymm")</f>
        <v>201707</v>
      </c>
      <c r="E1039" t="s">
        <v>22</v>
      </c>
      <c r="F1039" t="s">
        <v>29</v>
      </c>
      <c r="G1039">
        <v>1000000054</v>
      </c>
      <c r="H1039" t="s">
        <v>36</v>
      </c>
      <c r="I1039" t="s">
        <v>26</v>
      </c>
      <c r="J1039">
        <v>40000085</v>
      </c>
      <c r="K1039" t="s">
        <v>24</v>
      </c>
      <c r="L1039" s="2">
        <v>749.50000000000034</v>
      </c>
    </row>
    <row r="1040" spans="1:12" x14ac:dyDescent="0.2">
      <c r="A1040" s="1">
        <v>42947</v>
      </c>
      <c r="B1040" s="4" t="str">
        <f>YEAR(月入库[[#This Row],[日期]]) &amp; "年"</f>
        <v>2017年</v>
      </c>
      <c r="C1040" s="4" t="str">
        <f>MONTH(月入库[[#This Row],[日期]]) &amp; "月"</f>
        <v>7月</v>
      </c>
      <c r="D1040" s="4">
        <f>--TEXT(月入库[[#This Row],[日期]],"yyyymm")</f>
        <v>201707</v>
      </c>
      <c r="E1040" t="s">
        <v>22</v>
      </c>
      <c r="F1040" t="s">
        <v>29</v>
      </c>
      <c r="G1040">
        <v>1000000101</v>
      </c>
      <c r="H1040" t="s">
        <v>39</v>
      </c>
      <c r="I1040" t="s">
        <v>26</v>
      </c>
      <c r="J1040">
        <v>40000085</v>
      </c>
      <c r="K1040" t="s">
        <v>24</v>
      </c>
      <c r="L1040" s="2">
        <v>33.9</v>
      </c>
    </row>
    <row r="1041" spans="1:12" x14ac:dyDescent="0.2">
      <c r="A1041" s="1">
        <v>42947</v>
      </c>
      <c r="B1041" s="4" t="str">
        <f>YEAR(月入库[[#This Row],[日期]]) &amp; "年"</f>
        <v>2017年</v>
      </c>
      <c r="C1041" s="4" t="str">
        <f>MONTH(月入库[[#This Row],[日期]]) &amp; "月"</f>
        <v>7月</v>
      </c>
      <c r="D1041" s="4">
        <f>--TEXT(月入库[[#This Row],[日期]],"yyyymm")</f>
        <v>201707</v>
      </c>
      <c r="E1041" t="s">
        <v>22</v>
      </c>
      <c r="F1041" t="s">
        <v>25</v>
      </c>
      <c r="G1041">
        <v>1000003183</v>
      </c>
      <c r="H1041" t="s">
        <v>23</v>
      </c>
      <c r="I1041" t="s">
        <v>26</v>
      </c>
      <c r="J1041">
        <v>40000080</v>
      </c>
      <c r="K1041" t="s">
        <v>67</v>
      </c>
      <c r="L1041" s="2">
        <v>8.1</v>
      </c>
    </row>
    <row r="1042" spans="1:12" x14ac:dyDescent="0.2">
      <c r="A1042" s="1">
        <v>42947</v>
      </c>
      <c r="B1042" s="4" t="str">
        <f>YEAR(月入库[[#This Row],[日期]]) &amp; "年"</f>
        <v>2017年</v>
      </c>
      <c r="C1042" s="4" t="str">
        <f>MONTH(月入库[[#This Row],[日期]]) &amp; "月"</f>
        <v>7月</v>
      </c>
      <c r="D1042" s="4">
        <f>--TEXT(月入库[[#This Row],[日期]],"yyyymm")</f>
        <v>201707</v>
      </c>
      <c r="E1042" t="s">
        <v>22</v>
      </c>
      <c r="F1042" t="s">
        <v>25</v>
      </c>
      <c r="G1042">
        <v>1000003183</v>
      </c>
      <c r="H1042" t="s">
        <v>23</v>
      </c>
      <c r="I1042" t="s">
        <v>26</v>
      </c>
      <c r="J1042">
        <v>40000085</v>
      </c>
      <c r="K1042" t="s">
        <v>24</v>
      </c>
      <c r="L1042" s="2">
        <v>33.9</v>
      </c>
    </row>
    <row r="1043" spans="1:12" x14ac:dyDescent="0.2">
      <c r="A1043" s="1">
        <v>42947</v>
      </c>
      <c r="B1043" s="4" t="str">
        <f>YEAR(月入库[[#This Row],[日期]]) &amp; "年"</f>
        <v>2017年</v>
      </c>
      <c r="C1043" s="4" t="str">
        <f>MONTH(月入库[[#This Row],[日期]]) &amp; "月"</f>
        <v>7月</v>
      </c>
      <c r="D1043" s="4">
        <f>--TEXT(月入库[[#This Row],[日期]],"yyyymm")</f>
        <v>201707</v>
      </c>
      <c r="E1043" t="s">
        <v>22</v>
      </c>
      <c r="F1043" t="s">
        <v>33</v>
      </c>
      <c r="G1043">
        <v>1000000031</v>
      </c>
      <c r="H1043" t="s">
        <v>32</v>
      </c>
      <c r="I1043" t="s">
        <v>26</v>
      </c>
      <c r="J1043">
        <v>40000085</v>
      </c>
      <c r="K1043" t="s">
        <v>24</v>
      </c>
      <c r="L1043" s="2">
        <v>149.4</v>
      </c>
    </row>
    <row r="1044" spans="1:12" x14ac:dyDescent="0.2">
      <c r="A1044" s="1">
        <v>42947</v>
      </c>
      <c r="B1044" s="4" t="str">
        <f>YEAR(月入库[[#This Row],[日期]]) &amp; "年"</f>
        <v>2017年</v>
      </c>
      <c r="C1044" s="4" t="str">
        <f>MONTH(月入库[[#This Row],[日期]]) &amp; "月"</f>
        <v>7月</v>
      </c>
      <c r="D1044" s="4">
        <f>--TEXT(月入库[[#This Row],[日期]],"yyyymm")</f>
        <v>201707</v>
      </c>
      <c r="E1044" t="s">
        <v>22</v>
      </c>
      <c r="F1044" t="s">
        <v>61</v>
      </c>
      <c r="G1044">
        <v>1000000579</v>
      </c>
      <c r="H1044" t="s">
        <v>60</v>
      </c>
      <c r="I1044" t="s">
        <v>26</v>
      </c>
      <c r="J1044">
        <v>40000085</v>
      </c>
      <c r="K1044" t="s">
        <v>24</v>
      </c>
      <c r="L1044" s="2">
        <v>108.8</v>
      </c>
    </row>
    <row r="1045" spans="1:12" x14ac:dyDescent="0.2">
      <c r="A1045" s="1">
        <v>42978</v>
      </c>
      <c r="B1045" s="4" t="str">
        <f>YEAR(月入库[[#This Row],[日期]]) &amp; "年"</f>
        <v>2017年</v>
      </c>
      <c r="C1045" s="4" t="str">
        <f>MONTH(月入库[[#This Row],[日期]]) &amp; "月"</f>
        <v>8月</v>
      </c>
      <c r="D1045" s="4">
        <f>--TEXT(月入库[[#This Row],[日期]],"yyyymm")</f>
        <v>201708</v>
      </c>
      <c r="E1045" t="s">
        <v>43</v>
      </c>
      <c r="F1045" t="s">
        <v>51</v>
      </c>
      <c r="G1045">
        <v>1000000460</v>
      </c>
      <c r="H1045" t="s">
        <v>50</v>
      </c>
      <c r="I1045" t="s">
        <v>13</v>
      </c>
      <c r="J1045">
        <v>10000131</v>
      </c>
      <c r="K1045" t="s">
        <v>38</v>
      </c>
      <c r="L1045" s="2">
        <v>38</v>
      </c>
    </row>
    <row r="1046" spans="1:12" x14ac:dyDescent="0.2">
      <c r="A1046" s="1">
        <v>42978</v>
      </c>
      <c r="B1046" s="4" t="str">
        <f>YEAR(月入库[[#This Row],[日期]]) &amp; "年"</f>
        <v>2017年</v>
      </c>
      <c r="C1046" s="4" t="str">
        <f>MONTH(月入库[[#This Row],[日期]]) &amp; "月"</f>
        <v>8月</v>
      </c>
      <c r="D1046" s="4">
        <f>--TEXT(月入库[[#This Row],[日期]],"yyyymm")</f>
        <v>201708</v>
      </c>
      <c r="E1046" t="s">
        <v>43</v>
      </c>
      <c r="F1046" t="s">
        <v>51</v>
      </c>
      <c r="G1046">
        <v>1000000460</v>
      </c>
      <c r="H1046" t="s">
        <v>50</v>
      </c>
      <c r="I1046" t="s">
        <v>13</v>
      </c>
      <c r="J1046">
        <v>10000172</v>
      </c>
      <c r="K1046" t="s">
        <v>18</v>
      </c>
      <c r="L1046" s="2">
        <v>54.4</v>
      </c>
    </row>
    <row r="1047" spans="1:12" x14ac:dyDescent="0.2">
      <c r="A1047" s="1">
        <v>42978</v>
      </c>
      <c r="B1047" s="4" t="str">
        <f>YEAR(月入库[[#This Row],[日期]]) &amp; "年"</f>
        <v>2017年</v>
      </c>
      <c r="C1047" s="4" t="str">
        <f>MONTH(月入库[[#This Row],[日期]]) &amp; "月"</f>
        <v>8月</v>
      </c>
      <c r="D1047" s="4">
        <f>--TEXT(月入库[[#This Row],[日期]],"yyyymm")</f>
        <v>201708</v>
      </c>
      <c r="E1047" t="s">
        <v>43</v>
      </c>
      <c r="F1047" t="s">
        <v>51</v>
      </c>
      <c r="G1047">
        <v>1000000460</v>
      </c>
      <c r="H1047" t="s">
        <v>50</v>
      </c>
      <c r="I1047" t="s">
        <v>13</v>
      </c>
      <c r="J1047">
        <v>20000099</v>
      </c>
      <c r="K1047" t="s">
        <v>20</v>
      </c>
      <c r="L1047" s="2">
        <v>13.5</v>
      </c>
    </row>
    <row r="1048" spans="1:12" x14ac:dyDescent="0.2">
      <c r="A1048" s="1">
        <v>42978</v>
      </c>
      <c r="B1048" s="4" t="str">
        <f>YEAR(月入库[[#This Row],[日期]]) &amp; "年"</f>
        <v>2017年</v>
      </c>
      <c r="C1048" s="4" t="str">
        <f>MONTH(月入库[[#This Row],[日期]]) &amp; "月"</f>
        <v>8月</v>
      </c>
      <c r="D1048" s="4">
        <f>--TEXT(月入库[[#This Row],[日期]],"yyyymm")</f>
        <v>201708</v>
      </c>
      <c r="E1048" t="s">
        <v>43</v>
      </c>
      <c r="F1048" t="s">
        <v>42</v>
      </c>
      <c r="G1048">
        <v>1000000931</v>
      </c>
      <c r="H1048" t="s">
        <v>41</v>
      </c>
      <c r="I1048" t="s">
        <v>13</v>
      </c>
      <c r="J1048">
        <v>10000078</v>
      </c>
      <c r="K1048" t="s">
        <v>30</v>
      </c>
      <c r="L1048" s="2">
        <v>54.3</v>
      </c>
    </row>
    <row r="1049" spans="1:12" x14ac:dyDescent="0.2">
      <c r="A1049" s="1">
        <v>42978</v>
      </c>
      <c r="B1049" s="4" t="str">
        <f>YEAR(月入库[[#This Row],[日期]]) &amp; "年"</f>
        <v>2017年</v>
      </c>
      <c r="C1049" s="4" t="str">
        <f>MONTH(月入库[[#This Row],[日期]]) &amp; "月"</f>
        <v>8月</v>
      </c>
      <c r="D1049" s="4">
        <f>--TEXT(月入库[[#This Row],[日期]],"yyyymm")</f>
        <v>201708</v>
      </c>
      <c r="E1049" t="s">
        <v>43</v>
      </c>
      <c r="F1049" t="s">
        <v>42</v>
      </c>
      <c r="G1049">
        <v>1000000931</v>
      </c>
      <c r="H1049" t="s">
        <v>41</v>
      </c>
      <c r="I1049" t="s">
        <v>13</v>
      </c>
      <c r="J1049">
        <v>10000131</v>
      </c>
      <c r="K1049" t="s">
        <v>38</v>
      </c>
      <c r="L1049" s="2">
        <v>144.30000000000001</v>
      </c>
    </row>
    <row r="1050" spans="1:12" x14ac:dyDescent="0.2">
      <c r="A1050" s="1">
        <v>42978</v>
      </c>
      <c r="B1050" s="4" t="str">
        <f>YEAR(月入库[[#This Row],[日期]]) &amp; "年"</f>
        <v>2017年</v>
      </c>
      <c r="C1050" s="4" t="str">
        <f>MONTH(月入库[[#This Row],[日期]]) &amp; "月"</f>
        <v>8月</v>
      </c>
      <c r="D1050" s="4">
        <f>--TEXT(月入库[[#This Row],[日期]],"yyyymm")</f>
        <v>201708</v>
      </c>
      <c r="E1050" t="s">
        <v>43</v>
      </c>
      <c r="F1050" t="s">
        <v>42</v>
      </c>
      <c r="G1050">
        <v>1000000931</v>
      </c>
      <c r="H1050" t="s">
        <v>41</v>
      </c>
      <c r="I1050" t="s">
        <v>13</v>
      </c>
      <c r="J1050">
        <v>10000182</v>
      </c>
      <c r="K1050" t="s">
        <v>31</v>
      </c>
      <c r="L1050" s="2">
        <v>92.1</v>
      </c>
    </row>
    <row r="1051" spans="1:12" x14ac:dyDescent="0.2">
      <c r="A1051" s="1">
        <v>42978</v>
      </c>
      <c r="B1051" s="4" t="str">
        <f>YEAR(月入库[[#This Row],[日期]]) &amp; "年"</f>
        <v>2017年</v>
      </c>
      <c r="C1051" s="4" t="str">
        <f>MONTH(月入库[[#This Row],[日期]]) &amp; "月"</f>
        <v>8月</v>
      </c>
      <c r="D1051" s="4">
        <f>--TEXT(月入库[[#This Row],[日期]],"yyyymm")</f>
        <v>201708</v>
      </c>
      <c r="E1051" t="s">
        <v>43</v>
      </c>
      <c r="F1051" t="s">
        <v>42</v>
      </c>
      <c r="G1051">
        <v>1000000931</v>
      </c>
      <c r="H1051" t="s">
        <v>41</v>
      </c>
      <c r="I1051" t="s">
        <v>13</v>
      </c>
      <c r="J1051">
        <v>20000099</v>
      </c>
      <c r="K1051" t="s">
        <v>20</v>
      </c>
      <c r="L1051" s="2">
        <v>53.900000000000006</v>
      </c>
    </row>
    <row r="1052" spans="1:12" x14ac:dyDescent="0.2">
      <c r="A1052" s="1">
        <v>42978</v>
      </c>
      <c r="B1052" s="4" t="str">
        <f>YEAR(月入库[[#This Row],[日期]]) &amp; "年"</f>
        <v>2017年</v>
      </c>
      <c r="C1052" s="4" t="str">
        <f>MONTH(月入库[[#This Row],[日期]]) &amp; "月"</f>
        <v>8月</v>
      </c>
      <c r="D1052" s="4">
        <f>--TEXT(月入库[[#This Row],[日期]],"yyyymm")</f>
        <v>201708</v>
      </c>
      <c r="E1052" t="s">
        <v>43</v>
      </c>
      <c r="F1052" t="s">
        <v>42</v>
      </c>
      <c r="G1052">
        <v>1000001014</v>
      </c>
      <c r="H1052" t="s">
        <v>44</v>
      </c>
      <c r="I1052" t="s">
        <v>13</v>
      </c>
      <c r="J1052">
        <v>10000078</v>
      </c>
      <c r="K1052" t="s">
        <v>30</v>
      </c>
      <c r="L1052" s="2">
        <v>43.400000000000006</v>
      </c>
    </row>
    <row r="1053" spans="1:12" x14ac:dyDescent="0.2">
      <c r="A1053" s="1">
        <v>42978</v>
      </c>
      <c r="B1053" s="4" t="str">
        <f>YEAR(月入库[[#This Row],[日期]]) &amp; "年"</f>
        <v>2017年</v>
      </c>
      <c r="C1053" s="4" t="str">
        <f>MONTH(月入库[[#This Row],[日期]]) &amp; "月"</f>
        <v>8月</v>
      </c>
      <c r="D1053" s="4">
        <f>--TEXT(月入库[[#This Row],[日期]],"yyyymm")</f>
        <v>201708</v>
      </c>
      <c r="E1053" t="s">
        <v>43</v>
      </c>
      <c r="F1053" t="s">
        <v>42</v>
      </c>
      <c r="G1053">
        <v>1000001014</v>
      </c>
      <c r="H1053" t="s">
        <v>44</v>
      </c>
      <c r="I1053" t="s">
        <v>13</v>
      </c>
      <c r="J1053">
        <v>10000131</v>
      </c>
      <c r="K1053" t="s">
        <v>38</v>
      </c>
      <c r="L1053" s="2">
        <v>266.7</v>
      </c>
    </row>
    <row r="1054" spans="1:12" x14ac:dyDescent="0.2">
      <c r="A1054" s="1">
        <v>42978</v>
      </c>
      <c r="B1054" s="4" t="str">
        <f>YEAR(月入库[[#This Row],[日期]]) &amp; "年"</f>
        <v>2017年</v>
      </c>
      <c r="C1054" s="4" t="str">
        <f>MONTH(月入库[[#This Row],[日期]]) &amp; "月"</f>
        <v>8月</v>
      </c>
      <c r="D1054" s="4">
        <f>--TEXT(月入库[[#This Row],[日期]],"yyyymm")</f>
        <v>201708</v>
      </c>
      <c r="E1054" t="s">
        <v>43</v>
      </c>
      <c r="F1054" t="s">
        <v>42</v>
      </c>
      <c r="G1054">
        <v>1000001014</v>
      </c>
      <c r="H1054" t="s">
        <v>44</v>
      </c>
      <c r="I1054" t="s">
        <v>13</v>
      </c>
      <c r="J1054">
        <v>10000136</v>
      </c>
      <c r="K1054" t="s">
        <v>40</v>
      </c>
      <c r="L1054" s="2">
        <v>12.5</v>
      </c>
    </row>
    <row r="1055" spans="1:12" x14ac:dyDescent="0.2">
      <c r="A1055" s="1">
        <v>42978</v>
      </c>
      <c r="B1055" s="4" t="str">
        <f>YEAR(月入库[[#This Row],[日期]]) &amp; "年"</f>
        <v>2017年</v>
      </c>
      <c r="C1055" s="4" t="str">
        <f>MONTH(月入库[[#This Row],[日期]]) &amp; "月"</f>
        <v>8月</v>
      </c>
      <c r="D1055" s="4">
        <f>--TEXT(月入库[[#This Row],[日期]],"yyyymm")</f>
        <v>201708</v>
      </c>
      <c r="E1055" t="s">
        <v>43</v>
      </c>
      <c r="F1055" t="s">
        <v>42</v>
      </c>
      <c r="G1055">
        <v>1000001014</v>
      </c>
      <c r="H1055" t="s">
        <v>44</v>
      </c>
      <c r="I1055" t="s">
        <v>13</v>
      </c>
      <c r="J1055">
        <v>10000182</v>
      </c>
      <c r="K1055" t="s">
        <v>31</v>
      </c>
      <c r="L1055" s="2">
        <v>12.4</v>
      </c>
    </row>
    <row r="1056" spans="1:12" x14ac:dyDescent="0.2">
      <c r="A1056" s="1">
        <v>42978</v>
      </c>
      <c r="B1056" s="4" t="str">
        <f>YEAR(月入库[[#This Row],[日期]]) &amp; "年"</f>
        <v>2017年</v>
      </c>
      <c r="C1056" s="4" t="str">
        <f>MONTH(月入库[[#This Row],[日期]]) &amp; "月"</f>
        <v>8月</v>
      </c>
      <c r="D1056" s="4">
        <f>--TEXT(月入库[[#This Row],[日期]],"yyyymm")</f>
        <v>201708</v>
      </c>
      <c r="E1056" t="s">
        <v>43</v>
      </c>
      <c r="F1056" t="s">
        <v>42</v>
      </c>
      <c r="G1056">
        <v>1000001014</v>
      </c>
      <c r="H1056" t="s">
        <v>44</v>
      </c>
      <c r="I1056" t="s">
        <v>13</v>
      </c>
      <c r="J1056">
        <v>20000099</v>
      </c>
      <c r="K1056" t="s">
        <v>20</v>
      </c>
      <c r="L1056" s="2">
        <v>54</v>
      </c>
    </row>
    <row r="1057" spans="1:12" x14ac:dyDescent="0.2">
      <c r="A1057" s="1">
        <v>42978</v>
      </c>
      <c r="B1057" s="4" t="str">
        <f>YEAR(月入库[[#This Row],[日期]]) &amp; "年"</f>
        <v>2017年</v>
      </c>
      <c r="C1057" s="4" t="str">
        <f>MONTH(月入库[[#This Row],[日期]]) &amp; "月"</f>
        <v>8月</v>
      </c>
      <c r="D1057" s="4">
        <f>--TEXT(月入库[[#This Row],[日期]],"yyyymm")</f>
        <v>201708</v>
      </c>
      <c r="E1057" t="s">
        <v>43</v>
      </c>
      <c r="F1057" t="s">
        <v>66</v>
      </c>
      <c r="G1057">
        <v>1000001135</v>
      </c>
      <c r="H1057" t="s">
        <v>65</v>
      </c>
      <c r="I1057" t="s">
        <v>13</v>
      </c>
      <c r="J1057">
        <v>10000182</v>
      </c>
      <c r="K1057" t="s">
        <v>31</v>
      </c>
      <c r="L1057" s="2">
        <v>2.1</v>
      </c>
    </row>
    <row r="1058" spans="1:12" x14ac:dyDescent="0.2">
      <c r="A1058" s="1">
        <v>42978</v>
      </c>
      <c r="B1058" s="4" t="str">
        <f>YEAR(月入库[[#This Row],[日期]]) &amp; "年"</f>
        <v>2017年</v>
      </c>
      <c r="C1058" s="4" t="str">
        <f>MONTH(月入库[[#This Row],[日期]]) &amp; "月"</f>
        <v>8月</v>
      </c>
      <c r="D1058" s="4">
        <f>--TEXT(月入库[[#This Row],[日期]],"yyyymm")</f>
        <v>201708</v>
      </c>
      <c r="E1058" t="s">
        <v>43</v>
      </c>
      <c r="F1058" t="s">
        <v>80</v>
      </c>
      <c r="G1058">
        <v>1000003498</v>
      </c>
      <c r="H1058" t="s">
        <v>79</v>
      </c>
      <c r="I1058" t="s">
        <v>13</v>
      </c>
      <c r="J1058">
        <v>10000061</v>
      </c>
      <c r="K1058" t="s">
        <v>28</v>
      </c>
      <c r="L1058" s="2">
        <v>2.1</v>
      </c>
    </row>
    <row r="1059" spans="1:12" x14ac:dyDescent="0.2">
      <c r="A1059" s="1">
        <v>42978</v>
      </c>
      <c r="B1059" s="4" t="str">
        <f>YEAR(月入库[[#This Row],[日期]]) &amp; "年"</f>
        <v>2017年</v>
      </c>
      <c r="C1059" s="4" t="str">
        <f>MONTH(月入库[[#This Row],[日期]]) &amp; "月"</f>
        <v>8月</v>
      </c>
      <c r="D1059" s="4">
        <f>--TEXT(月入库[[#This Row],[日期]],"yyyymm")</f>
        <v>201708</v>
      </c>
      <c r="E1059" t="s">
        <v>43</v>
      </c>
      <c r="F1059" t="s">
        <v>80</v>
      </c>
      <c r="G1059">
        <v>1000003498</v>
      </c>
      <c r="H1059" t="s">
        <v>79</v>
      </c>
      <c r="I1059" t="s">
        <v>13</v>
      </c>
      <c r="J1059">
        <v>10000064</v>
      </c>
      <c r="K1059" t="s">
        <v>53</v>
      </c>
      <c r="L1059" s="2">
        <v>4.8</v>
      </c>
    </row>
    <row r="1060" spans="1:12" x14ac:dyDescent="0.2">
      <c r="A1060" s="1">
        <v>42978</v>
      </c>
      <c r="B1060" s="4" t="str">
        <f>YEAR(月入库[[#This Row],[日期]]) &amp; "年"</f>
        <v>2017年</v>
      </c>
      <c r="C1060" s="4" t="str">
        <f>MONTH(月入库[[#This Row],[日期]]) &amp; "月"</f>
        <v>8月</v>
      </c>
      <c r="D1060" s="4">
        <f>--TEXT(月入库[[#This Row],[日期]],"yyyymm")</f>
        <v>201708</v>
      </c>
      <c r="E1060" t="s">
        <v>43</v>
      </c>
      <c r="F1060" t="s">
        <v>80</v>
      </c>
      <c r="G1060">
        <v>1000003498</v>
      </c>
      <c r="H1060" t="s">
        <v>79</v>
      </c>
      <c r="I1060" t="s">
        <v>13</v>
      </c>
      <c r="J1060">
        <v>10000078</v>
      </c>
      <c r="K1060" t="s">
        <v>30</v>
      </c>
      <c r="L1060" s="2">
        <v>2.7</v>
      </c>
    </row>
    <row r="1061" spans="1:12" x14ac:dyDescent="0.2">
      <c r="A1061" s="1">
        <v>42978</v>
      </c>
      <c r="B1061" s="4" t="str">
        <f>YEAR(月入库[[#This Row],[日期]]) &amp; "年"</f>
        <v>2017年</v>
      </c>
      <c r="C1061" s="4" t="str">
        <f>MONTH(月入库[[#This Row],[日期]]) &amp; "月"</f>
        <v>8月</v>
      </c>
      <c r="D1061" s="4">
        <f>--TEXT(月入库[[#This Row],[日期]],"yyyymm")</f>
        <v>201708</v>
      </c>
      <c r="E1061" t="s">
        <v>43</v>
      </c>
      <c r="F1061" t="s">
        <v>80</v>
      </c>
      <c r="G1061">
        <v>1000003498</v>
      </c>
      <c r="H1061" t="s">
        <v>79</v>
      </c>
      <c r="I1061" t="s">
        <v>13</v>
      </c>
      <c r="J1061">
        <v>10000131</v>
      </c>
      <c r="K1061" t="s">
        <v>38</v>
      </c>
      <c r="L1061" s="2">
        <v>13.500000000000002</v>
      </c>
    </row>
    <row r="1062" spans="1:12" x14ac:dyDescent="0.2">
      <c r="A1062" s="1">
        <v>42978</v>
      </c>
      <c r="B1062" s="4" t="str">
        <f>YEAR(月入库[[#This Row],[日期]]) &amp; "年"</f>
        <v>2017年</v>
      </c>
      <c r="C1062" s="4" t="str">
        <f>MONTH(月入库[[#This Row],[日期]]) &amp; "月"</f>
        <v>8月</v>
      </c>
      <c r="D1062" s="4">
        <f>--TEXT(月入库[[#This Row],[日期]],"yyyymm")</f>
        <v>201708</v>
      </c>
      <c r="E1062" t="s">
        <v>43</v>
      </c>
      <c r="F1062" t="s">
        <v>80</v>
      </c>
      <c r="G1062">
        <v>1000003498</v>
      </c>
      <c r="H1062" t="s">
        <v>79</v>
      </c>
      <c r="I1062" t="s">
        <v>13</v>
      </c>
      <c r="J1062">
        <v>10000211</v>
      </c>
      <c r="K1062" t="s">
        <v>11</v>
      </c>
      <c r="L1062" s="2">
        <v>2.4</v>
      </c>
    </row>
    <row r="1063" spans="1:12" x14ac:dyDescent="0.2">
      <c r="A1063" s="1">
        <v>42978</v>
      </c>
      <c r="B1063" s="4" t="str">
        <f>YEAR(月入库[[#This Row],[日期]]) &amp; "年"</f>
        <v>2017年</v>
      </c>
      <c r="C1063" s="4" t="str">
        <f>MONTH(月入库[[#This Row],[日期]]) &amp; "月"</f>
        <v>8月</v>
      </c>
      <c r="D1063" s="4">
        <f>--TEXT(月入库[[#This Row],[日期]],"yyyymm")</f>
        <v>201708</v>
      </c>
      <c r="E1063" t="s">
        <v>43</v>
      </c>
      <c r="F1063" t="s">
        <v>80</v>
      </c>
      <c r="G1063">
        <v>1000003498</v>
      </c>
      <c r="H1063" t="s">
        <v>79</v>
      </c>
      <c r="I1063" t="s">
        <v>13</v>
      </c>
      <c r="J1063">
        <v>20000099</v>
      </c>
      <c r="K1063" t="s">
        <v>20</v>
      </c>
      <c r="L1063" s="2">
        <v>13.4</v>
      </c>
    </row>
    <row r="1064" spans="1:12" x14ac:dyDescent="0.2">
      <c r="A1064" s="1">
        <v>42978</v>
      </c>
      <c r="B1064" s="4" t="str">
        <f>YEAR(月入库[[#This Row],[日期]]) &amp; "年"</f>
        <v>2017年</v>
      </c>
      <c r="C1064" s="4" t="str">
        <f>MONTH(月入库[[#This Row],[日期]]) &amp; "月"</f>
        <v>8月</v>
      </c>
      <c r="D1064" s="4">
        <f>--TEXT(月入库[[#This Row],[日期]],"yyyymm")</f>
        <v>201708</v>
      </c>
      <c r="E1064" t="s">
        <v>43</v>
      </c>
      <c r="F1064" t="s">
        <v>78</v>
      </c>
      <c r="G1064">
        <v>1000003187</v>
      </c>
      <c r="H1064" t="s">
        <v>77</v>
      </c>
      <c r="I1064" t="s">
        <v>13</v>
      </c>
      <c r="J1064">
        <v>10000064</v>
      </c>
      <c r="K1064" t="s">
        <v>53</v>
      </c>
      <c r="L1064" s="2">
        <v>7.3000000000000007</v>
      </c>
    </row>
    <row r="1065" spans="1:12" x14ac:dyDescent="0.2">
      <c r="A1065" s="1">
        <v>42978</v>
      </c>
      <c r="B1065" s="4" t="str">
        <f>YEAR(月入库[[#This Row],[日期]]) &amp; "年"</f>
        <v>2017年</v>
      </c>
      <c r="C1065" s="4" t="str">
        <f>MONTH(月入库[[#This Row],[日期]]) &amp; "月"</f>
        <v>8月</v>
      </c>
      <c r="D1065" s="4">
        <f>--TEXT(月入库[[#This Row],[日期]],"yyyymm")</f>
        <v>201708</v>
      </c>
      <c r="E1065" t="s">
        <v>43</v>
      </c>
      <c r="F1065" t="s">
        <v>78</v>
      </c>
      <c r="G1065">
        <v>1000003187</v>
      </c>
      <c r="H1065" t="s">
        <v>77</v>
      </c>
      <c r="I1065" t="s">
        <v>13</v>
      </c>
      <c r="J1065">
        <v>10000078</v>
      </c>
      <c r="K1065" t="s">
        <v>30</v>
      </c>
      <c r="L1065" s="2">
        <v>8.1000000000000014</v>
      </c>
    </row>
    <row r="1066" spans="1:12" x14ac:dyDescent="0.2">
      <c r="A1066" s="1">
        <v>42978</v>
      </c>
      <c r="B1066" s="4" t="str">
        <f>YEAR(月入库[[#This Row],[日期]]) &amp; "年"</f>
        <v>2017年</v>
      </c>
      <c r="C1066" s="4" t="str">
        <f>MONTH(月入库[[#This Row],[日期]]) &amp; "月"</f>
        <v>8月</v>
      </c>
      <c r="D1066" s="4">
        <f>--TEXT(月入库[[#This Row],[日期]],"yyyymm")</f>
        <v>201708</v>
      </c>
      <c r="E1066" t="s">
        <v>43</v>
      </c>
      <c r="F1066" t="s">
        <v>78</v>
      </c>
      <c r="G1066">
        <v>1000003187</v>
      </c>
      <c r="H1066" t="s">
        <v>77</v>
      </c>
      <c r="I1066" t="s">
        <v>13</v>
      </c>
      <c r="J1066">
        <v>10000111</v>
      </c>
      <c r="K1066" t="s">
        <v>37</v>
      </c>
      <c r="L1066" s="2">
        <v>23.2</v>
      </c>
    </row>
    <row r="1067" spans="1:12" x14ac:dyDescent="0.2">
      <c r="A1067" s="1">
        <v>42978</v>
      </c>
      <c r="B1067" s="4" t="str">
        <f>YEAR(月入库[[#This Row],[日期]]) &amp; "年"</f>
        <v>2017年</v>
      </c>
      <c r="C1067" s="4" t="str">
        <f>MONTH(月入库[[#This Row],[日期]]) &amp; "月"</f>
        <v>8月</v>
      </c>
      <c r="D1067" s="4">
        <f>--TEXT(月入库[[#This Row],[日期]],"yyyymm")</f>
        <v>201708</v>
      </c>
      <c r="E1067" t="s">
        <v>43</v>
      </c>
      <c r="F1067" t="s">
        <v>78</v>
      </c>
      <c r="G1067">
        <v>1000003187</v>
      </c>
      <c r="H1067" t="s">
        <v>77</v>
      </c>
      <c r="I1067" t="s">
        <v>13</v>
      </c>
      <c r="J1067">
        <v>10000131</v>
      </c>
      <c r="K1067" t="s">
        <v>38</v>
      </c>
      <c r="L1067" s="2">
        <v>76</v>
      </c>
    </row>
    <row r="1068" spans="1:12" x14ac:dyDescent="0.2">
      <c r="A1068" s="1">
        <v>42978</v>
      </c>
      <c r="B1068" s="4" t="str">
        <f>YEAR(月入库[[#This Row],[日期]]) &amp; "年"</f>
        <v>2017年</v>
      </c>
      <c r="C1068" s="4" t="str">
        <f>MONTH(月入库[[#This Row],[日期]]) &amp; "月"</f>
        <v>8月</v>
      </c>
      <c r="D1068" s="4">
        <f>--TEXT(月入库[[#This Row],[日期]],"yyyymm")</f>
        <v>201708</v>
      </c>
      <c r="E1068" t="s">
        <v>43</v>
      </c>
      <c r="F1068" t="s">
        <v>78</v>
      </c>
      <c r="G1068">
        <v>1000003187</v>
      </c>
      <c r="H1068" t="s">
        <v>77</v>
      </c>
      <c r="I1068" t="s">
        <v>13</v>
      </c>
      <c r="J1068">
        <v>10000211</v>
      </c>
      <c r="K1068" t="s">
        <v>11</v>
      </c>
      <c r="L1068" s="2">
        <v>264.40000000000003</v>
      </c>
    </row>
    <row r="1069" spans="1:12" x14ac:dyDescent="0.2">
      <c r="A1069" s="1">
        <v>42978</v>
      </c>
      <c r="B1069" s="4" t="str">
        <f>YEAR(月入库[[#This Row],[日期]]) &amp; "年"</f>
        <v>2017年</v>
      </c>
      <c r="C1069" s="4" t="str">
        <f>MONTH(月入库[[#This Row],[日期]]) &amp; "月"</f>
        <v>8月</v>
      </c>
      <c r="D1069" s="4">
        <f>--TEXT(月入库[[#This Row],[日期]],"yyyymm")</f>
        <v>201708</v>
      </c>
      <c r="E1069" t="s">
        <v>43</v>
      </c>
      <c r="F1069" t="s">
        <v>78</v>
      </c>
      <c r="G1069">
        <v>1000003187</v>
      </c>
      <c r="H1069" t="s">
        <v>77</v>
      </c>
      <c r="I1069" t="s">
        <v>13</v>
      </c>
      <c r="J1069">
        <v>20000099</v>
      </c>
      <c r="K1069" t="s">
        <v>20</v>
      </c>
      <c r="L1069" s="2">
        <v>2.2000000000000002</v>
      </c>
    </row>
    <row r="1070" spans="1:12" x14ac:dyDescent="0.2">
      <c r="A1070" s="1">
        <v>42978</v>
      </c>
      <c r="B1070" s="4" t="str">
        <f>YEAR(月入库[[#This Row],[日期]]) &amp; "年"</f>
        <v>2017年</v>
      </c>
      <c r="C1070" s="4" t="str">
        <f>MONTH(月入库[[#This Row],[日期]]) &amp; "月"</f>
        <v>8月</v>
      </c>
      <c r="D1070" s="4">
        <f>--TEXT(月入库[[#This Row],[日期]],"yyyymm")</f>
        <v>201708</v>
      </c>
      <c r="E1070" t="s">
        <v>9</v>
      </c>
      <c r="F1070" t="s">
        <v>75</v>
      </c>
      <c r="G1070">
        <v>1000000281</v>
      </c>
      <c r="H1070" t="s">
        <v>74</v>
      </c>
      <c r="I1070" t="s">
        <v>13</v>
      </c>
      <c r="J1070">
        <v>10000136</v>
      </c>
      <c r="K1070" t="s">
        <v>40</v>
      </c>
      <c r="L1070" s="2">
        <v>5</v>
      </c>
    </row>
    <row r="1071" spans="1:12" x14ac:dyDescent="0.2">
      <c r="A1071" s="1">
        <v>42978</v>
      </c>
      <c r="B1071" s="4" t="str">
        <f>YEAR(月入库[[#This Row],[日期]]) &amp; "年"</f>
        <v>2017年</v>
      </c>
      <c r="C1071" s="4" t="str">
        <f>MONTH(月入库[[#This Row],[日期]]) &amp; "月"</f>
        <v>8月</v>
      </c>
      <c r="D1071" s="4">
        <f>--TEXT(月入库[[#This Row],[日期]],"yyyymm")</f>
        <v>201708</v>
      </c>
      <c r="E1071" t="s">
        <v>9</v>
      </c>
      <c r="F1071" t="s">
        <v>75</v>
      </c>
      <c r="G1071">
        <v>1000000281</v>
      </c>
      <c r="H1071" t="s">
        <v>74</v>
      </c>
      <c r="I1071" t="s">
        <v>13</v>
      </c>
      <c r="J1071">
        <v>20000099</v>
      </c>
      <c r="K1071" t="s">
        <v>20</v>
      </c>
      <c r="L1071" s="2">
        <v>281.5</v>
      </c>
    </row>
    <row r="1072" spans="1:12" x14ac:dyDescent="0.2">
      <c r="A1072" s="1">
        <v>42978</v>
      </c>
      <c r="B1072" s="4" t="str">
        <f>YEAR(月入库[[#This Row],[日期]]) &amp; "年"</f>
        <v>2017年</v>
      </c>
      <c r="C1072" s="4" t="str">
        <f>MONTH(月入库[[#This Row],[日期]]) &amp; "月"</f>
        <v>8月</v>
      </c>
      <c r="D1072" s="4">
        <f>--TEXT(月入库[[#This Row],[日期]],"yyyymm")</f>
        <v>201708</v>
      </c>
      <c r="E1072" t="s">
        <v>9</v>
      </c>
      <c r="F1072" t="s">
        <v>15</v>
      </c>
      <c r="G1072">
        <v>1000002981</v>
      </c>
      <c r="H1072" t="s">
        <v>62</v>
      </c>
      <c r="I1072" t="s">
        <v>13</v>
      </c>
      <c r="J1072">
        <v>10000064</v>
      </c>
      <c r="K1072" t="s">
        <v>53</v>
      </c>
      <c r="L1072" s="2">
        <v>10.9</v>
      </c>
    </row>
    <row r="1073" spans="1:12" x14ac:dyDescent="0.2">
      <c r="A1073" s="1">
        <v>42978</v>
      </c>
      <c r="B1073" s="4" t="str">
        <f>YEAR(月入库[[#This Row],[日期]]) &amp; "年"</f>
        <v>2017年</v>
      </c>
      <c r="C1073" s="4" t="str">
        <f>MONTH(月入库[[#This Row],[日期]]) &amp; "月"</f>
        <v>8月</v>
      </c>
      <c r="D1073" s="4">
        <f>--TEXT(月入库[[#This Row],[日期]],"yyyymm")</f>
        <v>201708</v>
      </c>
      <c r="E1073" t="s">
        <v>9</v>
      </c>
      <c r="F1073" t="s">
        <v>15</v>
      </c>
      <c r="G1073">
        <v>1000002981</v>
      </c>
      <c r="H1073" t="s">
        <v>62</v>
      </c>
      <c r="I1073" t="s">
        <v>13</v>
      </c>
      <c r="J1073">
        <v>10000136</v>
      </c>
      <c r="K1073" t="s">
        <v>40</v>
      </c>
      <c r="L1073" s="2">
        <v>5</v>
      </c>
    </row>
    <row r="1074" spans="1:12" x14ac:dyDescent="0.2">
      <c r="A1074" s="1">
        <v>42978</v>
      </c>
      <c r="B1074" s="4" t="str">
        <f>YEAR(月入库[[#This Row],[日期]]) &amp; "年"</f>
        <v>2017年</v>
      </c>
      <c r="C1074" s="4" t="str">
        <f>MONTH(月入库[[#This Row],[日期]]) &amp; "月"</f>
        <v>8月</v>
      </c>
      <c r="D1074" s="4">
        <f>--TEXT(月入库[[#This Row],[日期]],"yyyymm")</f>
        <v>201708</v>
      </c>
      <c r="E1074" t="s">
        <v>9</v>
      </c>
      <c r="F1074" t="s">
        <v>15</v>
      </c>
      <c r="G1074">
        <v>1000002981</v>
      </c>
      <c r="H1074" t="s">
        <v>62</v>
      </c>
      <c r="I1074" t="s">
        <v>13</v>
      </c>
      <c r="J1074">
        <v>10000211</v>
      </c>
      <c r="K1074" t="s">
        <v>11</v>
      </c>
      <c r="L1074" s="2">
        <v>254.5</v>
      </c>
    </row>
    <row r="1075" spans="1:12" x14ac:dyDescent="0.2">
      <c r="A1075" s="1">
        <v>42978</v>
      </c>
      <c r="B1075" s="4" t="str">
        <f>YEAR(月入库[[#This Row],[日期]]) &amp; "年"</f>
        <v>2017年</v>
      </c>
      <c r="C1075" s="4" t="str">
        <f>MONTH(月入库[[#This Row],[日期]]) &amp; "月"</f>
        <v>8月</v>
      </c>
      <c r="D1075" s="4">
        <f>--TEXT(月入库[[#This Row],[日期]],"yyyymm")</f>
        <v>201708</v>
      </c>
      <c r="E1075" t="s">
        <v>9</v>
      </c>
      <c r="F1075" t="s">
        <v>15</v>
      </c>
      <c r="G1075">
        <v>1000002981</v>
      </c>
      <c r="H1075" t="s">
        <v>62</v>
      </c>
      <c r="I1075" t="s">
        <v>13</v>
      </c>
      <c r="J1075">
        <v>20000099</v>
      </c>
      <c r="K1075" t="s">
        <v>20</v>
      </c>
      <c r="L1075" s="2">
        <v>11.2</v>
      </c>
    </row>
    <row r="1076" spans="1:12" x14ac:dyDescent="0.2">
      <c r="A1076" s="1">
        <v>42978</v>
      </c>
      <c r="B1076" s="4" t="str">
        <f>YEAR(月入库[[#This Row],[日期]]) &amp; "年"</f>
        <v>2017年</v>
      </c>
      <c r="C1076" s="4" t="str">
        <f>MONTH(月入库[[#This Row],[日期]]) &amp; "月"</f>
        <v>8月</v>
      </c>
      <c r="D1076" s="4">
        <f>--TEXT(月入库[[#This Row],[日期]],"yyyymm")</f>
        <v>201708</v>
      </c>
      <c r="E1076" t="s">
        <v>9</v>
      </c>
      <c r="F1076" t="s">
        <v>15</v>
      </c>
      <c r="G1076">
        <v>1000002985</v>
      </c>
      <c r="H1076" t="s">
        <v>47</v>
      </c>
      <c r="I1076" t="s">
        <v>13</v>
      </c>
      <c r="J1076">
        <v>10000211</v>
      </c>
      <c r="K1076" t="s">
        <v>11</v>
      </c>
      <c r="L1076" s="2">
        <v>516.79999999999995</v>
      </c>
    </row>
    <row r="1077" spans="1:12" x14ac:dyDescent="0.2">
      <c r="A1077" s="1">
        <v>42978</v>
      </c>
      <c r="B1077" s="4" t="str">
        <f>YEAR(月入库[[#This Row],[日期]]) &amp; "年"</f>
        <v>2017年</v>
      </c>
      <c r="C1077" s="4" t="str">
        <f>MONTH(月入库[[#This Row],[日期]]) &amp; "月"</f>
        <v>8月</v>
      </c>
      <c r="D1077" s="4">
        <f>--TEXT(月入库[[#This Row],[日期]],"yyyymm")</f>
        <v>201708</v>
      </c>
      <c r="E1077" t="s">
        <v>9</v>
      </c>
      <c r="F1077" t="s">
        <v>15</v>
      </c>
      <c r="G1077">
        <v>1000002986</v>
      </c>
      <c r="H1077" t="s">
        <v>14</v>
      </c>
      <c r="I1077" t="s">
        <v>13</v>
      </c>
      <c r="J1077">
        <v>10000131</v>
      </c>
      <c r="K1077" t="s">
        <v>38</v>
      </c>
      <c r="L1077" s="2">
        <v>58.3</v>
      </c>
    </row>
    <row r="1078" spans="1:12" x14ac:dyDescent="0.2">
      <c r="A1078" s="1">
        <v>42978</v>
      </c>
      <c r="B1078" s="4" t="str">
        <f>YEAR(月入库[[#This Row],[日期]]) &amp; "年"</f>
        <v>2017年</v>
      </c>
      <c r="C1078" s="4" t="str">
        <f>MONTH(月入库[[#This Row],[日期]]) &amp; "月"</f>
        <v>8月</v>
      </c>
      <c r="D1078" s="4">
        <f>--TEXT(月入库[[#This Row],[日期]],"yyyymm")</f>
        <v>201708</v>
      </c>
      <c r="E1078" t="s">
        <v>9</v>
      </c>
      <c r="F1078" t="s">
        <v>15</v>
      </c>
      <c r="G1078">
        <v>1000002986</v>
      </c>
      <c r="H1078" t="s">
        <v>14</v>
      </c>
      <c r="I1078" t="s">
        <v>13</v>
      </c>
      <c r="J1078">
        <v>10000211</v>
      </c>
      <c r="K1078" t="s">
        <v>11</v>
      </c>
      <c r="L1078" s="2">
        <v>729.99999999999989</v>
      </c>
    </row>
    <row r="1079" spans="1:12" x14ac:dyDescent="0.2">
      <c r="A1079" s="1">
        <v>42978</v>
      </c>
      <c r="B1079" s="4" t="str">
        <f>YEAR(月入库[[#This Row],[日期]]) &amp; "年"</f>
        <v>2017年</v>
      </c>
      <c r="C1079" s="4" t="str">
        <f>MONTH(月入库[[#This Row],[日期]]) &amp; "月"</f>
        <v>8月</v>
      </c>
      <c r="D1079" s="4">
        <f>--TEXT(月入库[[#This Row],[日期]],"yyyymm")</f>
        <v>201708</v>
      </c>
      <c r="E1079" t="s">
        <v>9</v>
      </c>
      <c r="F1079" t="s">
        <v>57</v>
      </c>
      <c r="G1079">
        <v>1000001502</v>
      </c>
      <c r="H1079" t="s">
        <v>56</v>
      </c>
      <c r="I1079" t="s">
        <v>13</v>
      </c>
      <c r="J1079">
        <v>10000111</v>
      </c>
      <c r="K1079" t="s">
        <v>37</v>
      </c>
      <c r="L1079" s="2">
        <v>3.8</v>
      </c>
    </row>
    <row r="1080" spans="1:12" x14ac:dyDescent="0.2">
      <c r="A1080" s="1">
        <v>42978</v>
      </c>
      <c r="B1080" s="4" t="str">
        <f>YEAR(月入库[[#This Row],[日期]]) &amp; "年"</f>
        <v>2017年</v>
      </c>
      <c r="C1080" s="4" t="str">
        <f>MONTH(月入库[[#This Row],[日期]]) &amp; "月"</f>
        <v>8月</v>
      </c>
      <c r="D1080" s="4">
        <f>--TEXT(月入库[[#This Row],[日期]],"yyyymm")</f>
        <v>201708</v>
      </c>
      <c r="E1080" t="s">
        <v>9</v>
      </c>
      <c r="F1080" t="s">
        <v>57</v>
      </c>
      <c r="G1080">
        <v>1000001502</v>
      </c>
      <c r="H1080" t="s">
        <v>56</v>
      </c>
      <c r="I1080" t="s">
        <v>13</v>
      </c>
      <c r="J1080">
        <v>10000136</v>
      </c>
      <c r="K1080" t="s">
        <v>40</v>
      </c>
      <c r="L1080" s="2">
        <v>2.5</v>
      </c>
    </row>
    <row r="1081" spans="1:12" x14ac:dyDescent="0.2">
      <c r="A1081" s="1">
        <v>42978</v>
      </c>
      <c r="B1081" s="4" t="str">
        <f>YEAR(月入库[[#This Row],[日期]]) &amp; "年"</f>
        <v>2017年</v>
      </c>
      <c r="C1081" s="4" t="str">
        <f>MONTH(月入库[[#This Row],[日期]]) &amp; "月"</f>
        <v>8月</v>
      </c>
      <c r="D1081" s="4">
        <f>--TEXT(月入库[[#This Row],[日期]],"yyyymm")</f>
        <v>201708</v>
      </c>
      <c r="E1081" t="s">
        <v>9</v>
      </c>
      <c r="F1081" t="s">
        <v>57</v>
      </c>
      <c r="G1081">
        <v>1000001502</v>
      </c>
      <c r="H1081" t="s">
        <v>56</v>
      </c>
      <c r="I1081" t="s">
        <v>13</v>
      </c>
      <c r="J1081">
        <v>10000211</v>
      </c>
      <c r="K1081" t="s">
        <v>11</v>
      </c>
      <c r="L1081" s="2">
        <v>413.40000000000003</v>
      </c>
    </row>
    <row r="1082" spans="1:12" x14ac:dyDescent="0.2">
      <c r="A1082" s="1">
        <v>42978</v>
      </c>
      <c r="B1082" s="4" t="str">
        <f>YEAR(月入库[[#This Row],[日期]]) &amp; "年"</f>
        <v>2017年</v>
      </c>
      <c r="C1082" s="4" t="str">
        <f>MONTH(月入库[[#This Row],[日期]]) &amp; "月"</f>
        <v>8月</v>
      </c>
      <c r="D1082" s="4">
        <f>--TEXT(月入库[[#This Row],[日期]],"yyyymm")</f>
        <v>201708</v>
      </c>
      <c r="E1082" t="s">
        <v>9</v>
      </c>
      <c r="F1082" t="s">
        <v>72</v>
      </c>
      <c r="G1082">
        <v>1000000064</v>
      </c>
      <c r="H1082" t="s">
        <v>76</v>
      </c>
      <c r="I1082" t="s">
        <v>13</v>
      </c>
      <c r="J1082">
        <v>10000111</v>
      </c>
      <c r="K1082" t="s">
        <v>37</v>
      </c>
      <c r="L1082" s="2">
        <v>11.6</v>
      </c>
    </row>
    <row r="1083" spans="1:12" x14ac:dyDescent="0.2">
      <c r="A1083" s="1">
        <v>42978</v>
      </c>
      <c r="B1083" s="4" t="str">
        <f>YEAR(月入库[[#This Row],[日期]]) &amp; "年"</f>
        <v>2017年</v>
      </c>
      <c r="C1083" s="4" t="str">
        <f>MONTH(月入库[[#This Row],[日期]]) &amp; "月"</f>
        <v>8月</v>
      </c>
      <c r="D1083" s="4">
        <f>--TEXT(月入库[[#This Row],[日期]],"yyyymm")</f>
        <v>201708</v>
      </c>
      <c r="E1083" t="s">
        <v>9</v>
      </c>
      <c r="F1083" t="s">
        <v>72</v>
      </c>
      <c r="G1083">
        <v>1000000064</v>
      </c>
      <c r="H1083" t="s">
        <v>76</v>
      </c>
      <c r="I1083" t="s">
        <v>13</v>
      </c>
      <c r="J1083">
        <v>10000131</v>
      </c>
      <c r="K1083" t="s">
        <v>38</v>
      </c>
      <c r="L1083" s="2">
        <v>41.900000000000006</v>
      </c>
    </row>
    <row r="1084" spans="1:12" x14ac:dyDescent="0.2">
      <c r="A1084" s="1">
        <v>42978</v>
      </c>
      <c r="B1084" s="4" t="str">
        <f>YEAR(月入库[[#This Row],[日期]]) &amp; "年"</f>
        <v>2017年</v>
      </c>
      <c r="C1084" s="4" t="str">
        <f>MONTH(月入库[[#This Row],[日期]]) &amp; "月"</f>
        <v>8月</v>
      </c>
      <c r="D1084" s="4">
        <f>--TEXT(月入库[[#This Row],[日期]],"yyyymm")</f>
        <v>201708</v>
      </c>
      <c r="E1084" t="s">
        <v>9</v>
      </c>
      <c r="F1084" t="s">
        <v>72</v>
      </c>
      <c r="G1084">
        <v>1000000064</v>
      </c>
      <c r="H1084" t="s">
        <v>76</v>
      </c>
      <c r="I1084" t="s">
        <v>13</v>
      </c>
      <c r="J1084">
        <v>10000172</v>
      </c>
      <c r="K1084" t="s">
        <v>18</v>
      </c>
      <c r="L1084" s="2">
        <v>909.90000000000009</v>
      </c>
    </row>
    <row r="1085" spans="1:12" x14ac:dyDescent="0.2">
      <c r="A1085" s="1">
        <v>42978</v>
      </c>
      <c r="B1085" s="4" t="str">
        <f>YEAR(月入库[[#This Row],[日期]]) &amp; "年"</f>
        <v>2017年</v>
      </c>
      <c r="C1085" s="4" t="str">
        <f>MONTH(月入库[[#This Row],[日期]]) &amp; "月"</f>
        <v>8月</v>
      </c>
      <c r="D1085" s="4">
        <f>--TEXT(月入库[[#This Row],[日期]],"yyyymm")</f>
        <v>201708</v>
      </c>
      <c r="E1085" t="s">
        <v>9</v>
      </c>
      <c r="F1085" t="s">
        <v>72</v>
      </c>
      <c r="G1085">
        <v>1000000064</v>
      </c>
      <c r="H1085" t="s">
        <v>76</v>
      </c>
      <c r="I1085" t="s">
        <v>13</v>
      </c>
      <c r="J1085">
        <v>10000211</v>
      </c>
      <c r="K1085" t="s">
        <v>11</v>
      </c>
      <c r="L1085" s="2">
        <v>117.4</v>
      </c>
    </row>
    <row r="1086" spans="1:12" x14ac:dyDescent="0.2">
      <c r="A1086" s="1">
        <v>42978</v>
      </c>
      <c r="B1086" s="4" t="str">
        <f>YEAR(月入库[[#This Row],[日期]]) &amp; "年"</f>
        <v>2017年</v>
      </c>
      <c r="C1086" s="4" t="str">
        <f>MONTH(月入库[[#This Row],[日期]]) &amp; "月"</f>
        <v>8月</v>
      </c>
      <c r="D1086" s="4">
        <f>--TEXT(月入库[[#This Row],[日期]],"yyyymm")</f>
        <v>201708</v>
      </c>
      <c r="E1086" t="s">
        <v>9</v>
      </c>
      <c r="F1086" t="s">
        <v>72</v>
      </c>
      <c r="G1086">
        <v>1000000064</v>
      </c>
      <c r="H1086" t="s">
        <v>76</v>
      </c>
      <c r="I1086" t="s">
        <v>13</v>
      </c>
      <c r="J1086">
        <v>20000099</v>
      </c>
      <c r="K1086" t="s">
        <v>20</v>
      </c>
      <c r="L1086" s="2">
        <v>8.9</v>
      </c>
    </row>
    <row r="1087" spans="1:12" x14ac:dyDescent="0.2">
      <c r="A1087" s="1">
        <v>42978</v>
      </c>
      <c r="B1087" s="4" t="str">
        <f>YEAR(月入库[[#This Row],[日期]]) &amp; "年"</f>
        <v>2017年</v>
      </c>
      <c r="C1087" s="4" t="str">
        <f>MONTH(月入库[[#This Row],[日期]]) &amp; "月"</f>
        <v>8月</v>
      </c>
      <c r="D1087" s="4">
        <f>--TEXT(月入库[[#This Row],[日期]],"yyyymm")</f>
        <v>201708</v>
      </c>
      <c r="E1087" t="s">
        <v>9</v>
      </c>
      <c r="F1087" t="s">
        <v>72</v>
      </c>
      <c r="G1087">
        <v>1000001699</v>
      </c>
      <c r="H1087" t="s">
        <v>71</v>
      </c>
      <c r="I1087" t="s">
        <v>13</v>
      </c>
      <c r="J1087">
        <v>10000064</v>
      </c>
      <c r="K1087" t="s">
        <v>53</v>
      </c>
      <c r="L1087" s="2">
        <v>8.6999999999999993</v>
      </c>
    </row>
    <row r="1088" spans="1:12" x14ac:dyDescent="0.2">
      <c r="A1088" s="1">
        <v>42978</v>
      </c>
      <c r="B1088" s="4" t="str">
        <f>YEAR(月入库[[#This Row],[日期]]) &amp; "年"</f>
        <v>2017年</v>
      </c>
      <c r="C1088" s="4" t="str">
        <f>MONTH(月入库[[#This Row],[日期]]) &amp; "月"</f>
        <v>8月</v>
      </c>
      <c r="D1088" s="4">
        <f>--TEXT(月入库[[#This Row],[日期]],"yyyymm")</f>
        <v>201708</v>
      </c>
      <c r="E1088" t="s">
        <v>9</v>
      </c>
      <c r="F1088" t="s">
        <v>72</v>
      </c>
      <c r="G1088">
        <v>1000001699</v>
      </c>
      <c r="H1088" t="s">
        <v>71</v>
      </c>
      <c r="I1088" t="s">
        <v>13</v>
      </c>
      <c r="J1088">
        <v>10000131</v>
      </c>
      <c r="K1088" t="s">
        <v>38</v>
      </c>
      <c r="L1088" s="2">
        <v>30.200000000000003</v>
      </c>
    </row>
    <row r="1089" spans="1:12" x14ac:dyDescent="0.2">
      <c r="A1089" s="1">
        <v>42978</v>
      </c>
      <c r="B1089" s="4" t="str">
        <f>YEAR(月入库[[#This Row],[日期]]) &amp; "年"</f>
        <v>2017年</v>
      </c>
      <c r="C1089" s="4" t="str">
        <f>MONTH(月入库[[#This Row],[日期]]) &amp; "月"</f>
        <v>8月</v>
      </c>
      <c r="D1089" s="4">
        <f>--TEXT(月入库[[#This Row],[日期]],"yyyymm")</f>
        <v>201708</v>
      </c>
      <c r="E1089" t="s">
        <v>9</v>
      </c>
      <c r="F1089" t="s">
        <v>72</v>
      </c>
      <c r="G1089">
        <v>1000001699</v>
      </c>
      <c r="H1089" t="s">
        <v>71</v>
      </c>
      <c r="I1089" t="s">
        <v>13</v>
      </c>
      <c r="J1089">
        <v>10000211</v>
      </c>
      <c r="K1089" t="s">
        <v>11</v>
      </c>
      <c r="L1089" s="2">
        <v>232.70000000000005</v>
      </c>
    </row>
    <row r="1090" spans="1:12" x14ac:dyDescent="0.2">
      <c r="A1090" s="1">
        <v>42978</v>
      </c>
      <c r="B1090" s="4" t="str">
        <f>YEAR(月入库[[#This Row],[日期]]) &amp; "年"</f>
        <v>2017年</v>
      </c>
      <c r="C1090" s="4" t="str">
        <f>MONTH(月入库[[#This Row],[日期]]) &amp; "月"</f>
        <v>8月</v>
      </c>
      <c r="D1090" s="4">
        <f>--TEXT(月入库[[#This Row],[日期]],"yyyymm")</f>
        <v>201708</v>
      </c>
      <c r="E1090" t="s">
        <v>9</v>
      </c>
      <c r="F1090" t="s">
        <v>59</v>
      </c>
      <c r="G1090">
        <v>1000000192</v>
      </c>
      <c r="H1090" t="s">
        <v>58</v>
      </c>
      <c r="I1090" t="s">
        <v>13</v>
      </c>
      <c r="J1090">
        <v>10000064</v>
      </c>
      <c r="K1090" t="s">
        <v>53</v>
      </c>
      <c r="L1090" s="2">
        <v>10.9</v>
      </c>
    </row>
    <row r="1091" spans="1:12" x14ac:dyDescent="0.2">
      <c r="A1091" s="1">
        <v>42978</v>
      </c>
      <c r="B1091" s="4" t="str">
        <f>YEAR(月入库[[#This Row],[日期]]) &amp; "年"</f>
        <v>2017年</v>
      </c>
      <c r="C1091" s="4" t="str">
        <f>MONTH(月入库[[#This Row],[日期]]) &amp; "月"</f>
        <v>8月</v>
      </c>
      <c r="D1091" s="4">
        <f>--TEXT(月入库[[#This Row],[日期]],"yyyymm")</f>
        <v>201708</v>
      </c>
      <c r="E1091" t="s">
        <v>9</v>
      </c>
      <c r="F1091" t="s">
        <v>59</v>
      </c>
      <c r="G1091">
        <v>1000000192</v>
      </c>
      <c r="H1091" t="s">
        <v>58</v>
      </c>
      <c r="I1091" t="s">
        <v>13</v>
      </c>
      <c r="J1091">
        <v>10000111</v>
      </c>
      <c r="K1091" t="s">
        <v>37</v>
      </c>
      <c r="L1091" s="2">
        <v>3.8</v>
      </c>
    </row>
    <row r="1092" spans="1:12" x14ac:dyDescent="0.2">
      <c r="A1092" s="1">
        <v>42978</v>
      </c>
      <c r="B1092" s="4" t="str">
        <f>YEAR(月入库[[#This Row],[日期]]) &amp; "年"</f>
        <v>2017年</v>
      </c>
      <c r="C1092" s="4" t="str">
        <f>MONTH(月入库[[#This Row],[日期]]) &amp; "月"</f>
        <v>8月</v>
      </c>
      <c r="D1092" s="4">
        <f>--TEXT(月入库[[#This Row],[日期]],"yyyymm")</f>
        <v>201708</v>
      </c>
      <c r="E1092" t="s">
        <v>9</v>
      </c>
      <c r="F1092" t="s">
        <v>59</v>
      </c>
      <c r="G1092">
        <v>1000000192</v>
      </c>
      <c r="H1092" t="s">
        <v>58</v>
      </c>
      <c r="I1092" t="s">
        <v>13</v>
      </c>
      <c r="J1092">
        <v>10000131</v>
      </c>
      <c r="K1092" t="s">
        <v>38</v>
      </c>
      <c r="L1092" s="2">
        <v>23.3</v>
      </c>
    </row>
    <row r="1093" spans="1:12" x14ac:dyDescent="0.2">
      <c r="A1093" s="1">
        <v>42978</v>
      </c>
      <c r="B1093" s="4" t="str">
        <f>YEAR(月入库[[#This Row],[日期]]) &amp; "年"</f>
        <v>2017年</v>
      </c>
      <c r="C1093" s="4" t="str">
        <f>MONTH(月入库[[#This Row],[日期]]) &amp; "月"</f>
        <v>8月</v>
      </c>
      <c r="D1093" s="4">
        <f>--TEXT(月入库[[#This Row],[日期]],"yyyymm")</f>
        <v>201708</v>
      </c>
      <c r="E1093" t="s">
        <v>9</v>
      </c>
      <c r="F1093" t="s">
        <v>59</v>
      </c>
      <c r="G1093">
        <v>1000000192</v>
      </c>
      <c r="H1093" t="s">
        <v>58</v>
      </c>
      <c r="I1093" t="s">
        <v>13</v>
      </c>
      <c r="J1093">
        <v>10000211</v>
      </c>
      <c r="K1093" t="s">
        <v>11</v>
      </c>
      <c r="L1093" s="2">
        <v>53.9</v>
      </c>
    </row>
    <row r="1094" spans="1:12" x14ac:dyDescent="0.2">
      <c r="A1094" s="1">
        <v>42978</v>
      </c>
      <c r="B1094" s="4" t="str">
        <f>YEAR(月入库[[#This Row],[日期]]) &amp; "年"</f>
        <v>2017年</v>
      </c>
      <c r="C1094" s="4" t="str">
        <f>MONTH(月入库[[#This Row],[日期]]) &amp; "月"</f>
        <v>8月</v>
      </c>
      <c r="D1094" s="4">
        <f>--TEXT(月入库[[#This Row],[日期]],"yyyymm")</f>
        <v>201708</v>
      </c>
      <c r="E1094" t="s">
        <v>9</v>
      </c>
      <c r="F1094" t="s">
        <v>17</v>
      </c>
      <c r="G1094">
        <v>1000000059</v>
      </c>
      <c r="H1094" t="s">
        <v>55</v>
      </c>
      <c r="I1094" t="s">
        <v>13</v>
      </c>
      <c r="J1094">
        <v>10000064</v>
      </c>
      <c r="K1094" t="s">
        <v>53</v>
      </c>
      <c r="L1094" s="2">
        <v>448.40000000000009</v>
      </c>
    </row>
    <row r="1095" spans="1:12" x14ac:dyDescent="0.2">
      <c r="A1095" s="1">
        <v>42978</v>
      </c>
      <c r="B1095" s="4" t="str">
        <f>YEAR(月入库[[#This Row],[日期]]) &amp; "年"</f>
        <v>2017年</v>
      </c>
      <c r="C1095" s="4" t="str">
        <f>MONTH(月入库[[#This Row],[日期]]) &amp; "月"</f>
        <v>8月</v>
      </c>
      <c r="D1095" s="4">
        <f>--TEXT(月入库[[#This Row],[日期]],"yyyymm")</f>
        <v>201708</v>
      </c>
      <c r="E1095" t="s">
        <v>9</v>
      </c>
      <c r="F1095" t="s">
        <v>17</v>
      </c>
      <c r="G1095">
        <v>1000000059</v>
      </c>
      <c r="H1095" t="s">
        <v>55</v>
      </c>
      <c r="I1095" t="s">
        <v>13</v>
      </c>
      <c r="J1095">
        <v>10000078</v>
      </c>
      <c r="K1095" t="s">
        <v>30</v>
      </c>
      <c r="L1095" s="2">
        <v>54.4</v>
      </c>
    </row>
    <row r="1096" spans="1:12" x14ac:dyDescent="0.2">
      <c r="A1096" s="1">
        <v>42978</v>
      </c>
      <c r="B1096" s="4" t="str">
        <f>YEAR(月入库[[#This Row],[日期]]) &amp; "年"</f>
        <v>2017年</v>
      </c>
      <c r="C1096" s="4" t="str">
        <f>MONTH(月入库[[#This Row],[日期]]) &amp; "月"</f>
        <v>8月</v>
      </c>
      <c r="D1096" s="4">
        <f>--TEXT(月入库[[#This Row],[日期]],"yyyymm")</f>
        <v>201708</v>
      </c>
      <c r="E1096" t="s">
        <v>9</v>
      </c>
      <c r="F1096" t="s">
        <v>17</v>
      </c>
      <c r="G1096">
        <v>1000000059</v>
      </c>
      <c r="H1096" t="s">
        <v>55</v>
      </c>
      <c r="I1096" t="s">
        <v>13</v>
      </c>
      <c r="J1096">
        <v>10000111</v>
      </c>
      <c r="K1096" t="s">
        <v>37</v>
      </c>
      <c r="L1096" s="2">
        <v>46.6</v>
      </c>
    </row>
    <row r="1097" spans="1:12" x14ac:dyDescent="0.2">
      <c r="A1097" s="1">
        <v>42978</v>
      </c>
      <c r="B1097" s="4" t="str">
        <f>YEAR(月入库[[#This Row],[日期]]) &amp; "年"</f>
        <v>2017年</v>
      </c>
      <c r="C1097" s="4" t="str">
        <f>MONTH(月入库[[#This Row],[日期]]) &amp; "月"</f>
        <v>8月</v>
      </c>
      <c r="D1097" s="4">
        <f>--TEXT(月入库[[#This Row],[日期]],"yyyymm")</f>
        <v>201708</v>
      </c>
      <c r="E1097" t="s">
        <v>9</v>
      </c>
      <c r="F1097" t="s">
        <v>17</v>
      </c>
      <c r="G1097">
        <v>1000000059</v>
      </c>
      <c r="H1097" t="s">
        <v>55</v>
      </c>
      <c r="I1097" t="s">
        <v>13</v>
      </c>
      <c r="J1097">
        <v>10000131</v>
      </c>
      <c r="K1097" t="s">
        <v>38</v>
      </c>
      <c r="L1097" s="2">
        <v>900.80000000000018</v>
      </c>
    </row>
    <row r="1098" spans="1:12" x14ac:dyDescent="0.2">
      <c r="A1098" s="1">
        <v>42978</v>
      </c>
      <c r="B1098" s="4" t="str">
        <f>YEAR(月入库[[#This Row],[日期]]) &amp; "年"</f>
        <v>2017年</v>
      </c>
      <c r="C1098" s="4" t="str">
        <f>MONTH(月入库[[#This Row],[日期]]) &amp; "月"</f>
        <v>8月</v>
      </c>
      <c r="D1098" s="4">
        <f>--TEXT(月入库[[#This Row],[日期]],"yyyymm")</f>
        <v>201708</v>
      </c>
      <c r="E1098" t="s">
        <v>9</v>
      </c>
      <c r="F1098" t="s">
        <v>17</v>
      </c>
      <c r="G1098">
        <v>1000000059</v>
      </c>
      <c r="H1098" t="s">
        <v>55</v>
      </c>
      <c r="I1098" t="s">
        <v>13</v>
      </c>
      <c r="J1098">
        <v>10000136</v>
      </c>
      <c r="K1098" t="s">
        <v>40</v>
      </c>
      <c r="L1098" s="2">
        <v>17.5</v>
      </c>
    </row>
    <row r="1099" spans="1:12" x14ac:dyDescent="0.2">
      <c r="A1099" s="1">
        <v>42978</v>
      </c>
      <c r="B1099" s="4" t="str">
        <f>YEAR(月入库[[#This Row],[日期]]) &amp; "年"</f>
        <v>2017年</v>
      </c>
      <c r="C1099" s="4" t="str">
        <f>MONTH(月入库[[#This Row],[日期]]) &amp; "月"</f>
        <v>8月</v>
      </c>
      <c r="D1099" s="4">
        <f>--TEXT(月入库[[#This Row],[日期]],"yyyymm")</f>
        <v>201708</v>
      </c>
      <c r="E1099" t="s">
        <v>9</v>
      </c>
      <c r="F1099" t="s">
        <v>17</v>
      </c>
      <c r="G1099">
        <v>1000000059</v>
      </c>
      <c r="H1099" t="s">
        <v>55</v>
      </c>
      <c r="I1099" t="s">
        <v>13</v>
      </c>
      <c r="J1099">
        <v>10000172</v>
      </c>
      <c r="K1099" t="s">
        <v>18</v>
      </c>
      <c r="L1099" s="2">
        <v>194.5</v>
      </c>
    </row>
    <row r="1100" spans="1:12" x14ac:dyDescent="0.2">
      <c r="A1100" s="1">
        <v>42978</v>
      </c>
      <c r="B1100" s="4" t="str">
        <f>YEAR(月入库[[#This Row],[日期]]) &amp; "年"</f>
        <v>2017年</v>
      </c>
      <c r="C1100" s="4" t="str">
        <f>MONTH(月入库[[#This Row],[日期]]) &amp; "月"</f>
        <v>8月</v>
      </c>
      <c r="D1100" s="4">
        <f>--TEXT(月入库[[#This Row],[日期]],"yyyymm")</f>
        <v>201708</v>
      </c>
      <c r="E1100" t="s">
        <v>9</v>
      </c>
      <c r="F1100" t="s">
        <v>17</v>
      </c>
      <c r="G1100">
        <v>1000000059</v>
      </c>
      <c r="H1100" t="s">
        <v>55</v>
      </c>
      <c r="I1100" t="s">
        <v>13</v>
      </c>
      <c r="J1100">
        <v>10000211</v>
      </c>
      <c r="K1100" t="s">
        <v>11</v>
      </c>
      <c r="L1100" s="2">
        <v>134.69999999999999</v>
      </c>
    </row>
    <row r="1101" spans="1:12" x14ac:dyDescent="0.2">
      <c r="A1101" s="1">
        <v>42978</v>
      </c>
      <c r="B1101" s="4" t="str">
        <f>YEAR(月入库[[#This Row],[日期]]) &amp; "年"</f>
        <v>2017年</v>
      </c>
      <c r="C1101" s="4" t="str">
        <f>MONTH(月入库[[#This Row],[日期]]) &amp; "月"</f>
        <v>8月</v>
      </c>
      <c r="D1101" s="4">
        <f>--TEXT(月入库[[#This Row],[日期]],"yyyymm")</f>
        <v>201708</v>
      </c>
      <c r="E1101" t="s">
        <v>9</v>
      </c>
      <c r="F1101" t="s">
        <v>17</v>
      </c>
      <c r="G1101">
        <v>1000001649</v>
      </c>
      <c r="H1101" t="s">
        <v>16</v>
      </c>
      <c r="I1101" t="s">
        <v>13</v>
      </c>
      <c r="J1101">
        <v>10000111</v>
      </c>
      <c r="K1101" t="s">
        <v>37</v>
      </c>
      <c r="L1101" s="2">
        <v>19.3</v>
      </c>
    </row>
    <row r="1102" spans="1:12" x14ac:dyDescent="0.2">
      <c r="A1102" s="1">
        <v>42978</v>
      </c>
      <c r="B1102" s="4" t="str">
        <f>YEAR(月入库[[#This Row],[日期]]) &amp; "年"</f>
        <v>2017年</v>
      </c>
      <c r="C1102" s="4" t="str">
        <f>MONTH(月入库[[#This Row],[日期]]) &amp; "月"</f>
        <v>8月</v>
      </c>
      <c r="D1102" s="4">
        <f>--TEXT(月入库[[#This Row],[日期]],"yyyymm")</f>
        <v>201708</v>
      </c>
      <c r="E1102" t="s">
        <v>9</v>
      </c>
      <c r="F1102" t="s">
        <v>17</v>
      </c>
      <c r="G1102">
        <v>1000001649</v>
      </c>
      <c r="H1102" t="s">
        <v>16</v>
      </c>
      <c r="I1102" t="s">
        <v>13</v>
      </c>
      <c r="J1102">
        <v>10000131</v>
      </c>
      <c r="K1102" t="s">
        <v>38</v>
      </c>
      <c r="L1102" s="2">
        <v>23.3</v>
      </c>
    </row>
    <row r="1103" spans="1:12" x14ac:dyDescent="0.2">
      <c r="A1103" s="1">
        <v>42978</v>
      </c>
      <c r="B1103" s="4" t="str">
        <f>YEAR(月入库[[#This Row],[日期]]) &amp; "年"</f>
        <v>2017年</v>
      </c>
      <c r="C1103" s="4" t="str">
        <f>MONTH(月入库[[#This Row],[日期]]) &amp; "月"</f>
        <v>8月</v>
      </c>
      <c r="D1103" s="4">
        <f>--TEXT(月入库[[#This Row],[日期]],"yyyymm")</f>
        <v>201708</v>
      </c>
      <c r="E1103" t="s">
        <v>9</v>
      </c>
      <c r="F1103" t="s">
        <v>17</v>
      </c>
      <c r="G1103">
        <v>1000001649</v>
      </c>
      <c r="H1103" t="s">
        <v>16</v>
      </c>
      <c r="I1103" t="s">
        <v>13</v>
      </c>
      <c r="J1103">
        <v>10000136</v>
      </c>
      <c r="K1103" t="s">
        <v>40</v>
      </c>
      <c r="L1103" s="2">
        <v>2.5</v>
      </c>
    </row>
    <row r="1104" spans="1:12" x14ac:dyDescent="0.2">
      <c r="A1104" s="1">
        <v>42978</v>
      </c>
      <c r="B1104" s="4" t="str">
        <f>YEAR(月入库[[#This Row],[日期]]) &amp; "年"</f>
        <v>2017年</v>
      </c>
      <c r="C1104" s="4" t="str">
        <f>MONTH(月入库[[#This Row],[日期]]) &amp; "月"</f>
        <v>8月</v>
      </c>
      <c r="D1104" s="4">
        <f>--TEXT(月入库[[#This Row],[日期]],"yyyymm")</f>
        <v>201708</v>
      </c>
      <c r="E1104" t="s">
        <v>9</v>
      </c>
      <c r="F1104" t="s">
        <v>17</v>
      </c>
      <c r="G1104">
        <v>1000001649</v>
      </c>
      <c r="H1104" t="s">
        <v>16</v>
      </c>
      <c r="I1104" t="s">
        <v>13</v>
      </c>
      <c r="J1104">
        <v>10000172</v>
      </c>
      <c r="K1104" t="s">
        <v>18</v>
      </c>
      <c r="L1104" s="2">
        <v>101.1</v>
      </c>
    </row>
    <row r="1105" spans="1:12" x14ac:dyDescent="0.2">
      <c r="A1105" s="1">
        <v>42978</v>
      </c>
      <c r="B1105" s="4" t="str">
        <f>YEAR(月入库[[#This Row],[日期]]) &amp; "年"</f>
        <v>2017年</v>
      </c>
      <c r="C1105" s="4" t="str">
        <f>MONTH(月入库[[#This Row],[日期]]) &amp; "月"</f>
        <v>8月</v>
      </c>
      <c r="D1105" s="4">
        <f>--TEXT(月入库[[#This Row],[日期]],"yyyymm")</f>
        <v>201708</v>
      </c>
      <c r="E1105" t="s">
        <v>9</v>
      </c>
      <c r="F1105" t="s">
        <v>17</v>
      </c>
      <c r="G1105">
        <v>1000001649</v>
      </c>
      <c r="H1105" t="s">
        <v>16</v>
      </c>
      <c r="I1105" t="s">
        <v>13</v>
      </c>
      <c r="J1105">
        <v>10000211</v>
      </c>
      <c r="K1105" t="s">
        <v>11</v>
      </c>
      <c r="L1105" s="2">
        <v>293.5</v>
      </c>
    </row>
    <row r="1106" spans="1:12" x14ac:dyDescent="0.2">
      <c r="A1106" s="1">
        <v>42978</v>
      </c>
      <c r="B1106" s="4" t="str">
        <f>YEAR(月入库[[#This Row],[日期]]) &amp; "年"</f>
        <v>2017年</v>
      </c>
      <c r="C1106" s="4" t="str">
        <f>MONTH(月入库[[#This Row],[日期]]) &amp; "月"</f>
        <v>8月</v>
      </c>
      <c r="D1106" s="4">
        <f>--TEXT(月入库[[#This Row],[日期]],"yyyymm")</f>
        <v>201708</v>
      </c>
      <c r="E1106" t="s">
        <v>9</v>
      </c>
      <c r="F1106" t="s">
        <v>17</v>
      </c>
      <c r="G1106">
        <v>1000001649</v>
      </c>
      <c r="H1106" t="s">
        <v>16</v>
      </c>
      <c r="I1106" t="s">
        <v>13</v>
      </c>
      <c r="J1106">
        <v>20000099</v>
      </c>
      <c r="K1106" t="s">
        <v>20</v>
      </c>
      <c r="L1106" s="2">
        <v>4.4000000000000004</v>
      </c>
    </row>
    <row r="1107" spans="1:12" x14ac:dyDescent="0.2">
      <c r="A1107" s="1">
        <v>42978</v>
      </c>
      <c r="B1107" s="4" t="str">
        <f>YEAR(月入库[[#This Row],[日期]]) &amp; "年"</f>
        <v>2017年</v>
      </c>
      <c r="C1107" s="4" t="str">
        <f>MONTH(月入库[[#This Row],[日期]]) &amp; "月"</f>
        <v>8月</v>
      </c>
      <c r="D1107" s="4">
        <f>--TEXT(月入库[[#This Row],[日期]],"yyyymm")</f>
        <v>201708</v>
      </c>
      <c r="E1107" t="s">
        <v>9</v>
      </c>
      <c r="F1107" t="s">
        <v>12</v>
      </c>
      <c r="G1107">
        <v>1000000072</v>
      </c>
      <c r="H1107" t="s">
        <v>10</v>
      </c>
      <c r="I1107" t="s">
        <v>13</v>
      </c>
      <c r="J1107">
        <v>10000064</v>
      </c>
      <c r="K1107" t="s">
        <v>53</v>
      </c>
      <c r="L1107" s="2">
        <v>28.299999999999997</v>
      </c>
    </row>
    <row r="1108" spans="1:12" x14ac:dyDescent="0.2">
      <c r="A1108" s="1">
        <v>42978</v>
      </c>
      <c r="B1108" s="4" t="str">
        <f>YEAR(月入库[[#This Row],[日期]]) &amp; "年"</f>
        <v>2017年</v>
      </c>
      <c r="C1108" s="4" t="str">
        <f>MONTH(月入库[[#This Row],[日期]]) &amp; "月"</f>
        <v>8月</v>
      </c>
      <c r="D1108" s="4">
        <f>--TEXT(月入库[[#This Row],[日期]],"yyyymm")</f>
        <v>201708</v>
      </c>
      <c r="E1108" t="s">
        <v>9</v>
      </c>
      <c r="F1108" t="s">
        <v>12</v>
      </c>
      <c r="G1108">
        <v>1000000072</v>
      </c>
      <c r="H1108" t="s">
        <v>10</v>
      </c>
      <c r="I1108" t="s">
        <v>13</v>
      </c>
      <c r="J1108">
        <v>10000131</v>
      </c>
      <c r="K1108" t="s">
        <v>38</v>
      </c>
      <c r="L1108" s="2">
        <v>39.6</v>
      </c>
    </row>
    <row r="1109" spans="1:12" x14ac:dyDescent="0.2">
      <c r="A1109" s="1">
        <v>42978</v>
      </c>
      <c r="B1109" s="4" t="str">
        <f>YEAR(月入库[[#This Row],[日期]]) &amp; "年"</f>
        <v>2017年</v>
      </c>
      <c r="C1109" s="4" t="str">
        <f>MONTH(月入库[[#This Row],[日期]]) &amp; "月"</f>
        <v>8月</v>
      </c>
      <c r="D1109" s="4">
        <f>--TEXT(月入库[[#This Row],[日期]],"yyyymm")</f>
        <v>201708</v>
      </c>
      <c r="E1109" t="s">
        <v>9</v>
      </c>
      <c r="F1109" t="s">
        <v>12</v>
      </c>
      <c r="G1109">
        <v>1000000072</v>
      </c>
      <c r="H1109" t="s">
        <v>10</v>
      </c>
      <c r="I1109" t="s">
        <v>13</v>
      </c>
      <c r="J1109">
        <v>10000211</v>
      </c>
      <c r="K1109" t="s">
        <v>11</v>
      </c>
      <c r="L1109" s="2">
        <v>240.10000000000002</v>
      </c>
    </row>
    <row r="1110" spans="1:12" x14ac:dyDescent="0.2">
      <c r="A1110" s="1">
        <v>42978</v>
      </c>
      <c r="B1110" s="4" t="str">
        <f>YEAR(月入库[[#This Row],[日期]]) &amp; "年"</f>
        <v>2017年</v>
      </c>
      <c r="C1110" s="4" t="str">
        <f>MONTH(月入库[[#This Row],[日期]]) &amp; "月"</f>
        <v>8月</v>
      </c>
      <c r="D1110" s="4">
        <f>--TEXT(月入库[[#This Row],[日期]],"yyyymm")</f>
        <v>201708</v>
      </c>
      <c r="E1110" t="s">
        <v>9</v>
      </c>
      <c r="F1110" t="s">
        <v>12</v>
      </c>
      <c r="G1110">
        <v>1000000072</v>
      </c>
      <c r="H1110" t="s">
        <v>10</v>
      </c>
      <c r="I1110" t="s">
        <v>13</v>
      </c>
      <c r="J1110">
        <v>20000099</v>
      </c>
      <c r="K1110" t="s">
        <v>20</v>
      </c>
      <c r="L1110" s="2">
        <v>15.7</v>
      </c>
    </row>
    <row r="1111" spans="1:12" x14ac:dyDescent="0.2">
      <c r="A1111" s="1">
        <v>42978</v>
      </c>
      <c r="B1111" s="4" t="str">
        <f>YEAR(月入库[[#This Row],[日期]]) &amp; "年"</f>
        <v>2017年</v>
      </c>
      <c r="C1111" s="4" t="str">
        <f>MONTH(月入库[[#This Row],[日期]]) &amp; "月"</f>
        <v>8月</v>
      </c>
      <c r="D1111" s="4">
        <f>--TEXT(月入库[[#This Row],[日期]],"yyyymm")</f>
        <v>201708</v>
      </c>
      <c r="E1111" t="s">
        <v>22</v>
      </c>
      <c r="F1111" t="s">
        <v>46</v>
      </c>
      <c r="G1111">
        <v>1000001133</v>
      </c>
      <c r="H1111" t="s">
        <v>45</v>
      </c>
      <c r="I1111" t="s">
        <v>13</v>
      </c>
      <c r="J1111">
        <v>10000061</v>
      </c>
      <c r="K1111" t="s">
        <v>28</v>
      </c>
      <c r="L1111" s="2">
        <v>31.3</v>
      </c>
    </row>
    <row r="1112" spans="1:12" x14ac:dyDescent="0.2">
      <c r="A1112" s="1">
        <v>42978</v>
      </c>
      <c r="B1112" s="4" t="str">
        <f>YEAR(月入库[[#This Row],[日期]]) &amp; "年"</f>
        <v>2017年</v>
      </c>
      <c r="C1112" s="4" t="str">
        <f>MONTH(月入库[[#This Row],[日期]]) &amp; "月"</f>
        <v>8月</v>
      </c>
      <c r="D1112" s="4">
        <f>--TEXT(月入库[[#This Row],[日期]],"yyyymm")</f>
        <v>201708</v>
      </c>
      <c r="E1112" t="s">
        <v>22</v>
      </c>
      <c r="F1112" t="s">
        <v>46</v>
      </c>
      <c r="G1112">
        <v>1000001133</v>
      </c>
      <c r="H1112" t="s">
        <v>45</v>
      </c>
      <c r="I1112" t="s">
        <v>13</v>
      </c>
      <c r="J1112">
        <v>10000064</v>
      </c>
      <c r="K1112" t="s">
        <v>53</v>
      </c>
      <c r="L1112" s="2">
        <v>2.4</v>
      </c>
    </row>
    <row r="1113" spans="1:12" x14ac:dyDescent="0.2">
      <c r="A1113" s="1">
        <v>42978</v>
      </c>
      <c r="B1113" s="4" t="str">
        <f>YEAR(月入库[[#This Row],[日期]]) &amp; "年"</f>
        <v>2017年</v>
      </c>
      <c r="C1113" s="4" t="str">
        <f>MONTH(月入库[[#This Row],[日期]]) &amp; "月"</f>
        <v>8月</v>
      </c>
      <c r="D1113" s="4">
        <f>--TEXT(月入库[[#This Row],[日期]],"yyyymm")</f>
        <v>201708</v>
      </c>
      <c r="E1113" t="s">
        <v>22</v>
      </c>
      <c r="F1113" t="s">
        <v>46</v>
      </c>
      <c r="G1113">
        <v>1000001133</v>
      </c>
      <c r="H1113" t="s">
        <v>45</v>
      </c>
      <c r="I1113" t="s">
        <v>13</v>
      </c>
      <c r="J1113">
        <v>10000078</v>
      </c>
      <c r="K1113" t="s">
        <v>30</v>
      </c>
      <c r="L1113" s="2">
        <v>266.09999999999997</v>
      </c>
    </row>
    <row r="1114" spans="1:12" x14ac:dyDescent="0.2">
      <c r="A1114" s="1">
        <v>42978</v>
      </c>
      <c r="B1114" s="4" t="str">
        <f>YEAR(月入库[[#This Row],[日期]]) &amp; "年"</f>
        <v>2017年</v>
      </c>
      <c r="C1114" s="4" t="str">
        <f>MONTH(月入库[[#This Row],[日期]]) &amp; "月"</f>
        <v>8月</v>
      </c>
      <c r="D1114" s="4">
        <f>--TEXT(月入库[[#This Row],[日期]],"yyyymm")</f>
        <v>201708</v>
      </c>
      <c r="E1114" t="s">
        <v>22</v>
      </c>
      <c r="F1114" t="s">
        <v>46</v>
      </c>
      <c r="G1114">
        <v>1000001133</v>
      </c>
      <c r="H1114" t="s">
        <v>45</v>
      </c>
      <c r="I1114" t="s">
        <v>13</v>
      </c>
      <c r="J1114">
        <v>10000111</v>
      </c>
      <c r="K1114" t="s">
        <v>37</v>
      </c>
      <c r="L1114" s="2">
        <v>104.3</v>
      </c>
    </row>
    <row r="1115" spans="1:12" x14ac:dyDescent="0.2">
      <c r="A1115" s="1">
        <v>42978</v>
      </c>
      <c r="B1115" s="4" t="str">
        <f>YEAR(月入库[[#This Row],[日期]]) &amp; "年"</f>
        <v>2017年</v>
      </c>
      <c r="C1115" s="4" t="str">
        <f>MONTH(月入库[[#This Row],[日期]]) &amp; "月"</f>
        <v>8月</v>
      </c>
      <c r="D1115" s="4">
        <f>--TEXT(月入库[[#This Row],[日期]],"yyyymm")</f>
        <v>201708</v>
      </c>
      <c r="E1115" t="s">
        <v>22</v>
      </c>
      <c r="F1115" t="s">
        <v>46</v>
      </c>
      <c r="G1115">
        <v>1000001133</v>
      </c>
      <c r="H1115" t="s">
        <v>45</v>
      </c>
      <c r="I1115" t="s">
        <v>13</v>
      </c>
      <c r="J1115">
        <v>10000131</v>
      </c>
      <c r="K1115" t="s">
        <v>38</v>
      </c>
      <c r="L1115" s="2">
        <v>160.20000000000002</v>
      </c>
    </row>
    <row r="1116" spans="1:12" x14ac:dyDescent="0.2">
      <c r="A1116" s="1">
        <v>42978</v>
      </c>
      <c r="B1116" s="4" t="str">
        <f>YEAR(月入库[[#This Row],[日期]]) &amp; "年"</f>
        <v>2017年</v>
      </c>
      <c r="C1116" s="4" t="str">
        <f>MONTH(月入库[[#This Row],[日期]]) &amp; "月"</f>
        <v>8月</v>
      </c>
      <c r="D1116" s="4">
        <f>--TEXT(月入库[[#This Row],[日期]],"yyyymm")</f>
        <v>201708</v>
      </c>
      <c r="E1116" t="s">
        <v>22</v>
      </c>
      <c r="F1116" t="s">
        <v>46</v>
      </c>
      <c r="G1116">
        <v>1000001133</v>
      </c>
      <c r="H1116" t="s">
        <v>45</v>
      </c>
      <c r="I1116" t="s">
        <v>13</v>
      </c>
      <c r="J1116">
        <v>10000182</v>
      </c>
      <c r="K1116" t="s">
        <v>31</v>
      </c>
      <c r="L1116" s="2">
        <v>294.8</v>
      </c>
    </row>
    <row r="1117" spans="1:12" x14ac:dyDescent="0.2">
      <c r="A1117" s="1">
        <v>42978</v>
      </c>
      <c r="B1117" s="4" t="str">
        <f>YEAR(月入库[[#This Row],[日期]]) &amp; "年"</f>
        <v>2017年</v>
      </c>
      <c r="C1117" s="4" t="str">
        <f>MONTH(月入库[[#This Row],[日期]]) &amp; "月"</f>
        <v>8月</v>
      </c>
      <c r="D1117" s="4">
        <f>--TEXT(月入库[[#This Row],[日期]],"yyyymm")</f>
        <v>201708</v>
      </c>
      <c r="E1117" t="s">
        <v>22</v>
      </c>
      <c r="F1117" t="s">
        <v>46</v>
      </c>
      <c r="G1117">
        <v>1000001133</v>
      </c>
      <c r="H1117" t="s">
        <v>45</v>
      </c>
      <c r="I1117" t="s">
        <v>13</v>
      </c>
      <c r="J1117">
        <v>20000099</v>
      </c>
      <c r="K1117" t="s">
        <v>20</v>
      </c>
      <c r="L1117" s="2">
        <v>26.5</v>
      </c>
    </row>
    <row r="1118" spans="1:12" x14ac:dyDescent="0.2">
      <c r="A1118" s="1">
        <v>42978</v>
      </c>
      <c r="B1118" s="4" t="str">
        <f>YEAR(月入库[[#This Row],[日期]]) &amp; "年"</f>
        <v>2017年</v>
      </c>
      <c r="C1118" s="4" t="str">
        <f>MONTH(月入库[[#This Row],[日期]]) &amp; "月"</f>
        <v>8月</v>
      </c>
      <c r="D1118" s="4">
        <f>--TEXT(月入库[[#This Row],[日期]],"yyyymm")</f>
        <v>201708</v>
      </c>
      <c r="E1118" t="s">
        <v>22</v>
      </c>
      <c r="F1118" t="s">
        <v>64</v>
      </c>
      <c r="G1118">
        <v>1000002973</v>
      </c>
      <c r="H1118" t="s">
        <v>63</v>
      </c>
      <c r="I1118" t="s">
        <v>13</v>
      </c>
      <c r="J1118">
        <v>10000078</v>
      </c>
      <c r="K1118" t="s">
        <v>30</v>
      </c>
      <c r="L1118" s="2">
        <v>10.899999999999999</v>
      </c>
    </row>
    <row r="1119" spans="1:12" x14ac:dyDescent="0.2">
      <c r="A1119" s="1">
        <v>42978</v>
      </c>
      <c r="B1119" s="4" t="str">
        <f>YEAR(月入库[[#This Row],[日期]]) &amp; "年"</f>
        <v>2017年</v>
      </c>
      <c r="C1119" s="4" t="str">
        <f>MONTH(月入库[[#This Row],[日期]]) &amp; "月"</f>
        <v>8月</v>
      </c>
      <c r="D1119" s="4">
        <f>--TEXT(月入库[[#This Row],[日期]],"yyyymm")</f>
        <v>201708</v>
      </c>
      <c r="E1119" t="s">
        <v>22</v>
      </c>
      <c r="F1119" t="s">
        <v>64</v>
      </c>
      <c r="G1119">
        <v>1000002973</v>
      </c>
      <c r="H1119" t="s">
        <v>63</v>
      </c>
      <c r="I1119" t="s">
        <v>13</v>
      </c>
      <c r="J1119">
        <v>10000131</v>
      </c>
      <c r="K1119" t="s">
        <v>38</v>
      </c>
      <c r="L1119" s="2">
        <v>111.6</v>
      </c>
    </row>
    <row r="1120" spans="1:12" x14ac:dyDescent="0.2">
      <c r="A1120" s="1">
        <v>42978</v>
      </c>
      <c r="B1120" s="4" t="str">
        <f>YEAR(月入库[[#This Row],[日期]]) &amp; "年"</f>
        <v>2017年</v>
      </c>
      <c r="C1120" s="4" t="str">
        <f>MONTH(月入库[[#This Row],[日期]]) &amp; "月"</f>
        <v>8月</v>
      </c>
      <c r="D1120" s="4">
        <f>--TEXT(月入库[[#This Row],[日期]],"yyyymm")</f>
        <v>201708</v>
      </c>
      <c r="E1120" t="s">
        <v>22</v>
      </c>
      <c r="F1120" t="s">
        <v>64</v>
      </c>
      <c r="G1120">
        <v>1000002973</v>
      </c>
      <c r="H1120" t="s">
        <v>63</v>
      </c>
      <c r="I1120" t="s">
        <v>13</v>
      </c>
      <c r="J1120">
        <v>10000136</v>
      </c>
      <c r="K1120" t="s">
        <v>40</v>
      </c>
      <c r="L1120" s="2">
        <v>2.5</v>
      </c>
    </row>
    <row r="1121" spans="1:12" x14ac:dyDescent="0.2">
      <c r="A1121" s="1">
        <v>42978</v>
      </c>
      <c r="B1121" s="4" t="str">
        <f>YEAR(月入库[[#This Row],[日期]]) &amp; "年"</f>
        <v>2017年</v>
      </c>
      <c r="C1121" s="4" t="str">
        <f>MONTH(月入库[[#This Row],[日期]]) &amp; "月"</f>
        <v>8月</v>
      </c>
      <c r="D1121" s="4">
        <f>--TEXT(月入库[[#This Row],[日期]],"yyyymm")</f>
        <v>201708</v>
      </c>
      <c r="E1121" t="s">
        <v>22</v>
      </c>
      <c r="F1121" t="s">
        <v>64</v>
      </c>
      <c r="G1121">
        <v>1000002973</v>
      </c>
      <c r="H1121" t="s">
        <v>63</v>
      </c>
      <c r="I1121" t="s">
        <v>13</v>
      </c>
      <c r="J1121">
        <v>20000099</v>
      </c>
      <c r="K1121" t="s">
        <v>20</v>
      </c>
      <c r="L1121" s="2">
        <v>2.2000000000000002</v>
      </c>
    </row>
    <row r="1122" spans="1:12" x14ac:dyDescent="0.2">
      <c r="A1122" s="1">
        <v>42978</v>
      </c>
      <c r="B1122" s="4" t="str">
        <f>YEAR(月入库[[#This Row],[日期]]) &amp; "年"</f>
        <v>2017年</v>
      </c>
      <c r="C1122" s="4" t="str">
        <f>MONTH(月入库[[#This Row],[日期]]) &amp; "月"</f>
        <v>8月</v>
      </c>
      <c r="D1122" s="4">
        <f>--TEXT(月入库[[#This Row],[日期]],"yyyymm")</f>
        <v>201708</v>
      </c>
      <c r="E1122" t="s">
        <v>22</v>
      </c>
      <c r="F1122" t="s">
        <v>49</v>
      </c>
      <c r="G1122">
        <v>1000000018</v>
      </c>
      <c r="H1122" t="s">
        <v>48</v>
      </c>
      <c r="I1122" t="s">
        <v>13</v>
      </c>
      <c r="J1122">
        <v>10000064</v>
      </c>
      <c r="K1122" t="s">
        <v>53</v>
      </c>
      <c r="L1122" s="2">
        <v>78.199999999999989</v>
      </c>
    </row>
    <row r="1123" spans="1:12" x14ac:dyDescent="0.2">
      <c r="A1123" s="1">
        <v>42978</v>
      </c>
      <c r="B1123" s="4" t="str">
        <f>YEAR(月入库[[#This Row],[日期]]) &amp; "年"</f>
        <v>2017年</v>
      </c>
      <c r="C1123" s="4" t="str">
        <f>MONTH(月入库[[#This Row],[日期]]) &amp; "月"</f>
        <v>8月</v>
      </c>
      <c r="D1123" s="4">
        <f>--TEXT(月入库[[#This Row],[日期]],"yyyymm")</f>
        <v>201708</v>
      </c>
      <c r="E1123" t="s">
        <v>22</v>
      </c>
      <c r="F1123" t="s">
        <v>49</v>
      </c>
      <c r="G1123">
        <v>1000000018</v>
      </c>
      <c r="H1123" t="s">
        <v>48</v>
      </c>
      <c r="I1123" t="s">
        <v>13</v>
      </c>
      <c r="J1123">
        <v>10000078</v>
      </c>
      <c r="K1123" t="s">
        <v>30</v>
      </c>
      <c r="L1123" s="2">
        <v>255.49999999999997</v>
      </c>
    </row>
    <row r="1124" spans="1:12" x14ac:dyDescent="0.2">
      <c r="A1124" s="1">
        <v>42978</v>
      </c>
      <c r="B1124" s="4" t="str">
        <f>YEAR(月入库[[#This Row],[日期]]) &amp; "年"</f>
        <v>2017年</v>
      </c>
      <c r="C1124" s="4" t="str">
        <f>MONTH(月入库[[#This Row],[日期]]) &amp; "月"</f>
        <v>8月</v>
      </c>
      <c r="D1124" s="4">
        <f>--TEXT(月入库[[#This Row],[日期]],"yyyymm")</f>
        <v>201708</v>
      </c>
      <c r="E1124" t="s">
        <v>22</v>
      </c>
      <c r="F1124" t="s">
        <v>49</v>
      </c>
      <c r="G1124">
        <v>1000000018</v>
      </c>
      <c r="H1124" t="s">
        <v>48</v>
      </c>
      <c r="I1124" t="s">
        <v>13</v>
      </c>
      <c r="J1124">
        <v>10000131</v>
      </c>
      <c r="K1124" t="s">
        <v>38</v>
      </c>
      <c r="L1124" s="2">
        <v>347.3</v>
      </c>
    </row>
    <row r="1125" spans="1:12" x14ac:dyDescent="0.2">
      <c r="A1125" s="1">
        <v>42978</v>
      </c>
      <c r="B1125" s="4" t="str">
        <f>YEAR(月入库[[#This Row],[日期]]) &amp; "年"</f>
        <v>2017年</v>
      </c>
      <c r="C1125" s="4" t="str">
        <f>MONTH(月入库[[#This Row],[日期]]) &amp; "月"</f>
        <v>8月</v>
      </c>
      <c r="D1125" s="4">
        <f>--TEXT(月入库[[#This Row],[日期]],"yyyymm")</f>
        <v>201708</v>
      </c>
      <c r="E1125" t="s">
        <v>22</v>
      </c>
      <c r="F1125" t="s">
        <v>49</v>
      </c>
      <c r="G1125">
        <v>1000000018</v>
      </c>
      <c r="H1125" t="s">
        <v>48</v>
      </c>
      <c r="I1125" t="s">
        <v>13</v>
      </c>
      <c r="J1125">
        <v>10000136</v>
      </c>
      <c r="K1125" t="s">
        <v>40</v>
      </c>
      <c r="L1125" s="2">
        <v>20</v>
      </c>
    </row>
    <row r="1126" spans="1:12" x14ac:dyDescent="0.2">
      <c r="A1126" s="1">
        <v>42978</v>
      </c>
      <c r="B1126" s="4" t="str">
        <f>YEAR(月入库[[#This Row],[日期]]) &amp; "年"</f>
        <v>2017年</v>
      </c>
      <c r="C1126" s="4" t="str">
        <f>MONTH(月入库[[#This Row],[日期]]) &amp; "月"</f>
        <v>8月</v>
      </c>
      <c r="D1126" s="4">
        <f>--TEXT(月入库[[#This Row],[日期]],"yyyymm")</f>
        <v>201708</v>
      </c>
      <c r="E1126" t="s">
        <v>22</v>
      </c>
      <c r="F1126" t="s">
        <v>49</v>
      </c>
      <c r="G1126">
        <v>1000000018</v>
      </c>
      <c r="H1126" t="s">
        <v>48</v>
      </c>
      <c r="I1126" t="s">
        <v>13</v>
      </c>
      <c r="J1126">
        <v>10000172</v>
      </c>
      <c r="K1126" t="s">
        <v>18</v>
      </c>
      <c r="L1126" s="2">
        <v>27.2</v>
      </c>
    </row>
    <row r="1127" spans="1:12" x14ac:dyDescent="0.2">
      <c r="A1127" s="1">
        <v>42978</v>
      </c>
      <c r="B1127" s="4" t="str">
        <f>YEAR(月入库[[#This Row],[日期]]) &amp; "年"</f>
        <v>2017年</v>
      </c>
      <c r="C1127" s="4" t="str">
        <f>MONTH(月入库[[#This Row],[日期]]) &amp; "月"</f>
        <v>8月</v>
      </c>
      <c r="D1127" s="4">
        <f>--TEXT(月入库[[#This Row],[日期]],"yyyymm")</f>
        <v>201708</v>
      </c>
      <c r="E1127" t="s">
        <v>22</v>
      </c>
      <c r="F1127" t="s">
        <v>49</v>
      </c>
      <c r="G1127">
        <v>1000000018</v>
      </c>
      <c r="H1127" t="s">
        <v>48</v>
      </c>
      <c r="I1127" t="s">
        <v>13</v>
      </c>
      <c r="J1127">
        <v>10000182</v>
      </c>
      <c r="K1127" t="s">
        <v>31</v>
      </c>
      <c r="L1127" s="2">
        <v>56.399999999999991</v>
      </c>
    </row>
    <row r="1128" spans="1:12" x14ac:dyDescent="0.2">
      <c r="A1128" s="1">
        <v>42978</v>
      </c>
      <c r="B1128" s="4" t="str">
        <f>YEAR(月入库[[#This Row],[日期]]) &amp; "年"</f>
        <v>2017年</v>
      </c>
      <c r="C1128" s="4" t="str">
        <f>MONTH(月入库[[#This Row],[日期]]) &amp; "月"</f>
        <v>8月</v>
      </c>
      <c r="D1128" s="4">
        <f>--TEXT(月入库[[#This Row],[日期]],"yyyymm")</f>
        <v>201708</v>
      </c>
      <c r="E1128" t="s">
        <v>22</v>
      </c>
      <c r="F1128" t="s">
        <v>49</v>
      </c>
      <c r="G1128">
        <v>1000000018</v>
      </c>
      <c r="H1128" t="s">
        <v>48</v>
      </c>
      <c r="I1128" t="s">
        <v>13</v>
      </c>
      <c r="J1128">
        <v>10000211</v>
      </c>
      <c r="K1128" t="s">
        <v>11</v>
      </c>
      <c r="L1128" s="2">
        <v>7.3</v>
      </c>
    </row>
    <row r="1129" spans="1:12" x14ac:dyDescent="0.2">
      <c r="A1129" s="1">
        <v>42978</v>
      </c>
      <c r="B1129" s="4" t="str">
        <f>YEAR(月入库[[#This Row],[日期]]) &amp; "年"</f>
        <v>2017年</v>
      </c>
      <c r="C1129" s="4" t="str">
        <f>MONTH(月入库[[#This Row],[日期]]) &amp; "月"</f>
        <v>8月</v>
      </c>
      <c r="D1129" s="4">
        <f>--TEXT(月入库[[#This Row],[日期]],"yyyymm")</f>
        <v>201708</v>
      </c>
      <c r="E1129" t="s">
        <v>22</v>
      </c>
      <c r="F1129" t="s">
        <v>49</v>
      </c>
      <c r="G1129">
        <v>1000000018</v>
      </c>
      <c r="H1129" t="s">
        <v>48</v>
      </c>
      <c r="I1129" t="s">
        <v>13</v>
      </c>
      <c r="J1129">
        <v>20000099</v>
      </c>
      <c r="K1129" t="s">
        <v>20</v>
      </c>
      <c r="L1129" s="2">
        <v>74.300000000000011</v>
      </c>
    </row>
    <row r="1130" spans="1:12" x14ac:dyDescent="0.2">
      <c r="A1130" s="1">
        <v>42978</v>
      </c>
      <c r="B1130" s="4" t="str">
        <f>YEAR(月入库[[#This Row],[日期]]) &amp; "年"</f>
        <v>2017年</v>
      </c>
      <c r="C1130" s="4" t="str">
        <f>MONTH(月入库[[#This Row],[日期]]) &amp; "月"</f>
        <v>8月</v>
      </c>
      <c r="D1130" s="4">
        <f>--TEXT(月入库[[#This Row],[日期]],"yyyymm")</f>
        <v>201708</v>
      </c>
      <c r="E1130" t="s">
        <v>22</v>
      </c>
      <c r="F1130" t="s">
        <v>49</v>
      </c>
      <c r="G1130">
        <v>1000000020</v>
      </c>
      <c r="H1130" t="s">
        <v>73</v>
      </c>
      <c r="I1130" t="s">
        <v>13</v>
      </c>
      <c r="J1130">
        <v>10000078</v>
      </c>
      <c r="K1130" t="s">
        <v>30</v>
      </c>
      <c r="L1130" s="2">
        <v>391.99999999999994</v>
      </c>
    </row>
    <row r="1131" spans="1:12" x14ac:dyDescent="0.2">
      <c r="A1131" s="1">
        <v>42978</v>
      </c>
      <c r="B1131" s="4" t="str">
        <f>YEAR(月入库[[#This Row],[日期]]) &amp; "年"</f>
        <v>2017年</v>
      </c>
      <c r="C1131" s="4" t="str">
        <f>MONTH(月入库[[#This Row],[日期]]) &amp; "月"</f>
        <v>8月</v>
      </c>
      <c r="D1131" s="4">
        <f>--TEXT(月入库[[#This Row],[日期]],"yyyymm")</f>
        <v>201708</v>
      </c>
      <c r="E1131" t="s">
        <v>22</v>
      </c>
      <c r="F1131" t="s">
        <v>49</v>
      </c>
      <c r="G1131">
        <v>1000000020</v>
      </c>
      <c r="H1131" t="s">
        <v>73</v>
      </c>
      <c r="I1131" t="s">
        <v>13</v>
      </c>
      <c r="J1131">
        <v>10000136</v>
      </c>
      <c r="K1131" t="s">
        <v>40</v>
      </c>
      <c r="L1131" s="2">
        <v>95.5</v>
      </c>
    </row>
    <row r="1132" spans="1:12" x14ac:dyDescent="0.2">
      <c r="A1132" s="1">
        <v>42978</v>
      </c>
      <c r="B1132" s="4" t="str">
        <f>YEAR(月入库[[#This Row],[日期]]) &amp; "年"</f>
        <v>2017年</v>
      </c>
      <c r="C1132" s="4" t="str">
        <f>MONTH(月入库[[#This Row],[日期]]) &amp; "月"</f>
        <v>8月</v>
      </c>
      <c r="D1132" s="4">
        <f>--TEXT(月入库[[#This Row],[日期]],"yyyymm")</f>
        <v>201708</v>
      </c>
      <c r="E1132" t="s">
        <v>22</v>
      </c>
      <c r="F1132" t="s">
        <v>49</v>
      </c>
      <c r="G1132">
        <v>1000000020</v>
      </c>
      <c r="H1132" t="s">
        <v>73</v>
      </c>
      <c r="I1132" t="s">
        <v>13</v>
      </c>
      <c r="J1132">
        <v>20000099</v>
      </c>
      <c r="K1132" t="s">
        <v>20</v>
      </c>
      <c r="L1132" s="2">
        <v>36</v>
      </c>
    </row>
    <row r="1133" spans="1:12" x14ac:dyDescent="0.2">
      <c r="A1133" s="1">
        <v>42978</v>
      </c>
      <c r="B1133" s="4" t="str">
        <f>YEAR(月入库[[#This Row],[日期]]) &amp; "年"</f>
        <v>2017年</v>
      </c>
      <c r="C1133" s="4" t="str">
        <f>MONTH(月入库[[#This Row],[日期]]) &amp; "月"</f>
        <v>8月</v>
      </c>
      <c r="D1133" s="4">
        <f>--TEXT(月入库[[#This Row],[日期]],"yyyymm")</f>
        <v>201708</v>
      </c>
      <c r="E1133" t="s">
        <v>22</v>
      </c>
      <c r="F1133" t="s">
        <v>69</v>
      </c>
      <c r="G1133">
        <v>1000000129</v>
      </c>
      <c r="H1133" t="s">
        <v>70</v>
      </c>
      <c r="I1133" t="s">
        <v>13</v>
      </c>
      <c r="J1133">
        <v>10000061</v>
      </c>
      <c r="K1133" t="s">
        <v>28</v>
      </c>
      <c r="L1133" s="2">
        <v>25.1</v>
      </c>
    </row>
    <row r="1134" spans="1:12" x14ac:dyDescent="0.2">
      <c r="A1134" s="1">
        <v>42978</v>
      </c>
      <c r="B1134" s="4" t="str">
        <f>YEAR(月入库[[#This Row],[日期]]) &amp; "年"</f>
        <v>2017年</v>
      </c>
      <c r="C1134" s="4" t="str">
        <f>MONTH(月入库[[#This Row],[日期]]) &amp; "月"</f>
        <v>8月</v>
      </c>
      <c r="D1134" s="4">
        <f>--TEXT(月入库[[#This Row],[日期]],"yyyymm")</f>
        <v>201708</v>
      </c>
      <c r="E1134" t="s">
        <v>22</v>
      </c>
      <c r="F1134" t="s">
        <v>69</v>
      </c>
      <c r="G1134">
        <v>1000000129</v>
      </c>
      <c r="H1134" t="s">
        <v>70</v>
      </c>
      <c r="I1134" t="s">
        <v>13</v>
      </c>
      <c r="J1134">
        <v>10000078</v>
      </c>
      <c r="K1134" t="s">
        <v>30</v>
      </c>
      <c r="L1134" s="2">
        <v>27.2</v>
      </c>
    </row>
    <row r="1135" spans="1:12" x14ac:dyDescent="0.2">
      <c r="A1135" s="1">
        <v>42978</v>
      </c>
      <c r="B1135" s="4" t="str">
        <f>YEAR(月入库[[#This Row],[日期]]) &amp; "年"</f>
        <v>2017年</v>
      </c>
      <c r="C1135" s="4" t="str">
        <f>MONTH(月入库[[#This Row],[日期]]) &amp; "月"</f>
        <v>8月</v>
      </c>
      <c r="D1135" s="4">
        <f>--TEXT(月入库[[#This Row],[日期]],"yyyymm")</f>
        <v>201708</v>
      </c>
      <c r="E1135" t="s">
        <v>22</v>
      </c>
      <c r="F1135" t="s">
        <v>69</v>
      </c>
      <c r="G1135">
        <v>1000000129</v>
      </c>
      <c r="H1135" t="s">
        <v>70</v>
      </c>
      <c r="I1135" t="s">
        <v>13</v>
      </c>
      <c r="J1135">
        <v>10000131</v>
      </c>
      <c r="K1135" t="s">
        <v>38</v>
      </c>
      <c r="L1135" s="2">
        <v>27</v>
      </c>
    </row>
    <row r="1136" spans="1:12" x14ac:dyDescent="0.2">
      <c r="A1136" s="1">
        <v>42978</v>
      </c>
      <c r="B1136" s="4" t="str">
        <f>YEAR(月入库[[#This Row],[日期]]) &amp; "年"</f>
        <v>2017年</v>
      </c>
      <c r="C1136" s="4" t="str">
        <f>MONTH(月入库[[#This Row],[日期]]) &amp; "月"</f>
        <v>8月</v>
      </c>
      <c r="D1136" s="4">
        <f>--TEXT(月入库[[#This Row],[日期]],"yyyymm")</f>
        <v>201708</v>
      </c>
      <c r="E1136" t="s">
        <v>22</v>
      </c>
      <c r="F1136" t="s">
        <v>69</v>
      </c>
      <c r="G1136">
        <v>1000000129</v>
      </c>
      <c r="H1136" t="s">
        <v>70</v>
      </c>
      <c r="I1136" t="s">
        <v>13</v>
      </c>
      <c r="J1136">
        <v>10000136</v>
      </c>
      <c r="K1136" t="s">
        <v>40</v>
      </c>
      <c r="L1136" s="2">
        <v>25.1</v>
      </c>
    </row>
    <row r="1137" spans="1:12" x14ac:dyDescent="0.2">
      <c r="A1137" s="1">
        <v>42978</v>
      </c>
      <c r="B1137" s="4" t="str">
        <f>YEAR(月入库[[#This Row],[日期]]) &amp; "年"</f>
        <v>2017年</v>
      </c>
      <c r="C1137" s="4" t="str">
        <f>MONTH(月入库[[#This Row],[日期]]) &amp; "月"</f>
        <v>8月</v>
      </c>
      <c r="D1137" s="4">
        <f>--TEXT(月入库[[#This Row],[日期]],"yyyymm")</f>
        <v>201708</v>
      </c>
      <c r="E1137" t="s">
        <v>22</v>
      </c>
      <c r="F1137" t="s">
        <v>69</v>
      </c>
      <c r="G1137">
        <v>1000003349</v>
      </c>
      <c r="H1137" t="s">
        <v>68</v>
      </c>
      <c r="I1137" t="s">
        <v>13</v>
      </c>
      <c r="J1137">
        <v>20000099</v>
      </c>
      <c r="K1137" t="s">
        <v>20</v>
      </c>
      <c r="L1137" s="2">
        <v>0.1</v>
      </c>
    </row>
    <row r="1138" spans="1:12" x14ac:dyDescent="0.2">
      <c r="A1138" s="1">
        <v>42978</v>
      </c>
      <c r="B1138" s="4" t="str">
        <f>YEAR(月入库[[#This Row],[日期]]) &amp; "年"</f>
        <v>2017年</v>
      </c>
      <c r="C1138" s="4" t="str">
        <f>MONTH(月入库[[#This Row],[日期]]) &amp; "月"</f>
        <v>8月</v>
      </c>
      <c r="D1138" s="4">
        <f>--TEXT(月入库[[#This Row],[日期]],"yyyymm")</f>
        <v>201708</v>
      </c>
      <c r="E1138" t="s">
        <v>22</v>
      </c>
      <c r="F1138" t="s">
        <v>29</v>
      </c>
      <c r="G1138">
        <v>1000000028</v>
      </c>
      <c r="H1138" t="s">
        <v>27</v>
      </c>
      <c r="I1138" t="s">
        <v>13</v>
      </c>
      <c r="J1138">
        <v>10000061</v>
      </c>
      <c r="K1138" t="s">
        <v>28</v>
      </c>
      <c r="L1138" s="2">
        <v>12.5</v>
      </c>
    </row>
    <row r="1139" spans="1:12" x14ac:dyDescent="0.2">
      <c r="A1139" s="1">
        <v>42978</v>
      </c>
      <c r="B1139" s="4" t="str">
        <f>YEAR(月入库[[#This Row],[日期]]) &amp; "年"</f>
        <v>2017年</v>
      </c>
      <c r="C1139" s="4" t="str">
        <f>MONTH(月入库[[#This Row],[日期]]) &amp; "月"</f>
        <v>8月</v>
      </c>
      <c r="D1139" s="4">
        <f>--TEXT(月入库[[#This Row],[日期]],"yyyymm")</f>
        <v>201708</v>
      </c>
      <c r="E1139" t="s">
        <v>22</v>
      </c>
      <c r="F1139" t="s">
        <v>29</v>
      </c>
      <c r="G1139">
        <v>1000000028</v>
      </c>
      <c r="H1139" t="s">
        <v>27</v>
      </c>
      <c r="I1139" t="s">
        <v>13</v>
      </c>
      <c r="J1139">
        <v>10000078</v>
      </c>
      <c r="K1139" t="s">
        <v>30</v>
      </c>
      <c r="L1139" s="2">
        <v>79</v>
      </c>
    </row>
    <row r="1140" spans="1:12" x14ac:dyDescent="0.2">
      <c r="A1140" s="1">
        <v>42978</v>
      </c>
      <c r="B1140" s="4" t="str">
        <f>YEAR(月入库[[#This Row],[日期]]) &amp; "年"</f>
        <v>2017年</v>
      </c>
      <c r="C1140" s="4" t="str">
        <f>MONTH(月入库[[#This Row],[日期]]) &amp; "月"</f>
        <v>8月</v>
      </c>
      <c r="D1140" s="4">
        <f>--TEXT(月入库[[#This Row],[日期]],"yyyymm")</f>
        <v>201708</v>
      </c>
      <c r="E1140" t="s">
        <v>22</v>
      </c>
      <c r="F1140" t="s">
        <v>29</v>
      </c>
      <c r="G1140">
        <v>1000000028</v>
      </c>
      <c r="H1140" t="s">
        <v>27</v>
      </c>
      <c r="I1140" t="s">
        <v>13</v>
      </c>
      <c r="J1140">
        <v>10000111</v>
      </c>
      <c r="K1140" t="s">
        <v>37</v>
      </c>
      <c r="L1140" s="2">
        <v>89.199999999999989</v>
      </c>
    </row>
    <row r="1141" spans="1:12" x14ac:dyDescent="0.2">
      <c r="A1141" s="1">
        <v>42978</v>
      </c>
      <c r="B1141" s="4" t="str">
        <f>YEAR(月入库[[#This Row],[日期]]) &amp; "年"</f>
        <v>2017年</v>
      </c>
      <c r="C1141" s="4" t="str">
        <f>MONTH(月入库[[#This Row],[日期]]) &amp; "月"</f>
        <v>8月</v>
      </c>
      <c r="D1141" s="4">
        <f>--TEXT(月入库[[#This Row],[日期]],"yyyymm")</f>
        <v>201708</v>
      </c>
      <c r="E1141" t="s">
        <v>22</v>
      </c>
      <c r="F1141" t="s">
        <v>29</v>
      </c>
      <c r="G1141">
        <v>1000000028</v>
      </c>
      <c r="H1141" t="s">
        <v>27</v>
      </c>
      <c r="I1141" t="s">
        <v>13</v>
      </c>
      <c r="J1141">
        <v>10000131</v>
      </c>
      <c r="K1141" t="s">
        <v>38</v>
      </c>
      <c r="L1141" s="2">
        <v>16.200000000000003</v>
      </c>
    </row>
    <row r="1142" spans="1:12" x14ac:dyDescent="0.2">
      <c r="A1142" s="1">
        <v>42978</v>
      </c>
      <c r="B1142" s="4" t="str">
        <f>YEAR(月入库[[#This Row],[日期]]) &amp; "年"</f>
        <v>2017年</v>
      </c>
      <c r="C1142" s="4" t="str">
        <f>MONTH(月入库[[#This Row],[日期]]) &amp; "月"</f>
        <v>8月</v>
      </c>
      <c r="D1142" s="4">
        <f>--TEXT(月入库[[#This Row],[日期]],"yyyymm")</f>
        <v>201708</v>
      </c>
      <c r="E1142" t="s">
        <v>22</v>
      </c>
      <c r="F1142" t="s">
        <v>29</v>
      </c>
      <c r="G1142">
        <v>1000000028</v>
      </c>
      <c r="H1142" t="s">
        <v>27</v>
      </c>
      <c r="I1142" t="s">
        <v>13</v>
      </c>
      <c r="J1142">
        <v>10000136</v>
      </c>
      <c r="K1142" t="s">
        <v>40</v>
      </c>
      <c r="L1142" s="2">
        <v>10.7</v>
      </c>
    </row>
    <row r="1143" spans="1:12" x14ac:dyDescent="0.2">
      <c r="A1143" s="1">
        <v>42978</v>
      </c>
      <c r="B1143" s="4" t="str">
        <f>YEAR(月入库[[#This Row],[日期]]) &amp; "年"</f>
        <v>2017年</v>
      </c>
      <c r="C1143" s="4" t="str">
        <f>MONTH(月入库[[#This Row],[日期]]) &amp; "月"</f>
        <v>8月</v>
      </c>
      <c r="D1143" s="4">
        <f>--TEXT(月入库[[#This Row],[日期]],"yyyymm")</f>
        <v>201708</v>
      </c>
      <c r="E1143" t="s">
        <v>22</v>
      </c>
      <c r="F1143" t="s">
        <v>29</v>
      </c>
      <c r="G1143">
        <v>1000000028</v>
      </c>
      <c r="H1143" t="s">
        <v>27</v>
      </c>
      <c r="I1143" t="s">
        <v>13</v>
      </c>
      <c r="J1143">
        <v>10000182</v>
      </c>
      <c r="K1143" t="s">
        <v>31</v>
      </c>
      <c r="L1143" s="2">
        <v>12.5</v>
      </c>
    </row>
    <row r="1144" spans="1:12" x14ac:dyDescent="0.2">
      <c r="A1144" s="1">
        <v>42978</v>
      </c>
      <c r="B1144" s="4" t="str">
        <f>YEAR(月入库[[#This Row],[日期]]) &amp; "年"</f>
        <v>2017年</v>
      </c>
      <c r="C1144" s="4" t="str">
        <f>MONTH(月入库[[#This Row],[日期]]) &amp; "月"</f>
        <v>8月</v>
      </c>
      <c r="D1144" s="4">
        <f>--TEXT(月入库[[#This Row],[日期]],"yyyymm")</f>
        <v>201708</v>
      </c>
      <c r="E1144" t="s">
        <v>22</v>
      </c>
      <c r="F1144" t="s">
        <v>29</v>
      </c>
      <c r="G1144">
        <v>1000000028</v>
      </c>
      <c r="H1144" t="s">
        <v>27</v>
      </c>
      <c r="I1144" t="s">
        <v>13</v>
      </c>
      <c r="J1144">
        <v>20000099</v>
      </c>
      <c r="K1144" t="s">
        <v>20</v>
      </c>
      <c r="L1144" s="2">
        <v>8.8000000000000007</v>
      </c>
    </row>
    <row r="1145" spans="1:12" x14ac:dyDescent="0.2">
      <c r="A1145" s="1">
        <v>42978</v>
      </c>
      <c r="B1145" s="4" t="str">
        <f>YEAR(月入库[[#This Row],[日期]]) &amp; "年"</f>
        <v>2017年</v>
      </c>
      <c r="C1145" s="4" t="str">
        <f>MONTH(月入库[[#This Row],[日期]]) &amp; "月"</f>
        <v>8月</v>
      </c>
      <c r="D1145" s="4">
        <f>--TEXT(月入库[[#This Row],[日期]],"yyyymm")</f>
        <v>201708</v>
      </c>
      <c r="E1145" t="s">
        <v>22</v>
      </c>
      <c r="F1145" t="s">
        <v>29</v>
      </c>
      <c r="G1145">
        <v>1000000054</v>
      </c>
      <c r="H1145" t="s">
        <v>36</v>
      </c>
      <c r="I1145" t="s">
        <v>13</v>
      </c>
      <c r="J1145">
        <v>10000078</v>
      </c>
      <c r="K1145" t="s">
        <v>30</v>
      </c>
      <c r="L1145" s="2">
        <v>49.1</v>
      </c>
    </row>
    <row r="1146" spans="1:12" x14ac:dyDescent="0.2">
      <c r="A1146" s="1">
        <v>42978</v>
      </c>
      <c r="B1146" s="4" t="str">
        <f>YEAR(月入库[[#This Row],[日期]]) &amp; "年"</f>
        <v>2017年</v>
      </c>
      <c r="C1146" s="4" t="str">
        <f>MONTH(月入库[[#This Row],[日期]]) &amp; "月"</f>
        <v>8月</v>
      </c>
      <c r="D1146" s="4">
        <f>--TEXT(月入库[[#This Row],[日期]],"yyyymm")</f>
        <v>201708</v>
      </c>
      <c r="E1146" t="s">
        <v>22</v>
      </c>
      <c r="F1146" t="s">
        <v>29</v>
      </c>
      <c r="G1146">
        <v>1000000054</v>
      </c>
      <c r="H1146" t="s">
        <v>36</v>
      </c>
      <c r="I1146" t="s">
        <v>13</v>
      </c>
      <c r="J1146">
        <v>10000111</v>
      </c>
      <c r="K1146" t="s">
        <v>37</v>
      </c>
      <c r="L1146" s="2">
        <v>664.10000000000014</v>
      </c>
    </row>
    <row r="1147" spans="1:12" x14ac:dyDescent="0.2">
      <c r="A1147" s="1">
        <v>42978</v>
      </c>
      <c r="B1147" s="4" t="str">
        <f>YEAR(月入库[[#This Row],[日期]]) &amp; "年"</f>
        <v>2017年</v>
      </c>
      <c r="C1147" s="4" t="str">
        <f>MONTH(月入库[[#This Row],[日期]]) &amp; "月"</f>
        <v>8月</v>
      </c>
      <c r="D1147" s="4">
        <f>--TEXT(月入库[[#This Row],[日期]],"yyyymm")</f>
        <v>201708</v>
      </c>
      <c r="E1147" t="s">
        <v>22</v>
      </c>
      <c r="F1147" t="s">
        <v>29</v>
      </c>
      <c r="G1147">
        <v>1000000054</v>
      </c>
      <c r="H1147" t="s">
        <v>36</v>
      </c>
      <c r="I1147" t="s">
        <v>13</v>
      </c>
      <c r="J1147">
        <v>10000131</v>
      </c>
      <c r="K1147" t="s">
        <v>38</v>
      </c>
      <c r="L1147" s="2">
        <v>106.00000000000001</v>
      </c>
    </row>
    <row r="1148" spans="1:12" x14ac:dyDescent="0.2">
      <c r="A1148" s="1">
        <v>42978</v>
      </c>
      <c r="B1148" s="4" t="str">
        <f>YEAR(月入库[[#This Row],[日期]]) &amp; "年"</f>
        <v>2017年</v>
      </c>
      <c r="C1148" s="4" t="str">
        <f>MONTH(月入库[[#This Row],[日期]]) &amp; "月"</f>
        <v>8月</v>
      </c>
      <c r="D1148" s="4">
        <f>--TEXT(月入库[[#This Row],[日期]],"yyyymm")</f>
        <v>201708</v>
      </c>
      <c r="E1148" t="s">
        <v>22</v>
      </c>
      <c r="F1148" t="s">
        <v>29</v>
      </c>
      <c r="G1148">
        <v>1000000054</v>
      </c>
      <c r="H1148" t="s">
        <v>36</v>
      </c>
      <c r="I1148" t="s">
        <v>13</v>
      </c>
      <c r="J1148">
        <v>10000136</v>
      </c>
      <c r="K1148" t="s">
        <v>40</v>
      </c>
      <c r="L1148" s="2">
        <v>10.7</v>
      </c>
    </row>
    <row r="1149" spans="1:12" x14ac:dyDescent="0.2">
      <c r="A1149" s="1">
        <v>42978</v>
      </c>
      <c r="B1149" s="4" t="str">
        <f>YEAR(月入库[[#This Row],[日期]]) &amp; "年"</f>
        <v>2017年</v>
      </c>
      <c r="C1149" s="4" t="str">
        <f>MONTH(月入库[[#This Row],[日期]]) &amp; "月"</f>
        <v>8月</v>
      </c>
      <c r="D1149" s="4">
        <f>--TEXT(月入库[[#This Row],[日期]],"yyyymm")</f>
        <v>201708</v>
      </c>
      <c r="E1149" t="s">
        <v>22</v>
      </c>
      <c r="F1149" t="s">
        <v>29</v>
      </c>
      <c r="G1149">
        <v>1000000054</v>
      </c>
      <c r="H1149" t="s">
        <v>36</v>
      </c>
      <c r="I1149" t="s">
        <v>13</v>
      </c>
      <c r="J1149">
        <v>10000172</v>
      </c>
      <c r="K1149" t="s">
        <v>18</v>
      </c>
      <c r="L1149" s="2">
        <v>3.8</v>
      </c>
    </row>
    <row r="1150" spans="1:12" x14ac:dyDescent="0.2">
      <c r="A1150" s="1">
        <v>42978</v>
      </c>
      <c r="B1150" s="4" t="str">
        <f>YEAR(月入库[[#This Row],[日期]]) &amp; "年"</f>
        <v>2017年</v>
      </c>
      <c r="C1150" s="4" t="str">
        <f>MONTH(月入库[[#This Row],[日期]]) &amp; "月"</f>
        <v>8月</v>
      </c>
      <c r="D1150" s="4">
        <f>--TEXT(月入库[[#This Row],[日期]],"yyyymm")</f>
        <v>201708</v>
      </c>
      <c r="E1150" t="s">
        <v>22</v>
      </c>
      <c r="F1150" t="s">
        <v>29</v>
      </c>
      <c r="G1150">
        <v>1000000054</v>
      </c>
      <c r="H1150" t="s">
        <v>36</v>
      </c>
      <c r="I1150" t="s">
        <v>13</v>
      </c>
      <c r="J1150">
        <v>20000018</v>
      </c>
      <c r="K1150" t="s">
        <v>81</v>
      </c>
      <c r="L1150" s="2">
        <v>10.3</v>
      </c>
    </row>
    <row r="1151" spans="1:12" x14ac:dyDescent="0.2">
      <c r="A1151" s="1">
        <v>42978</v>
      </c>
      <c r="B1151" s="4" t="str">
        <f>YEAR(月入库[[#This Row],[日期]]) &amp; "年"</f>
        <v>2017年</v>
      </c>
      <c r="C1151" s="4" t="str">
        <f>MONTH(月入库[[#This Row],[日期]]) &amp; "月"</f>
        <v>8月</v>
      </c>
      <c r="D1151" s="4">
        <f>--TEXT(月入库[[#This Row],[日期]],"yyyymm")</f>
        <v>201708</v>
      </c>
      <c r="E1151" t="s">
        <v>22</v>
      </c>
      <c r="F1151" t="s">
        <v>29</v>
      </c>
      <c r="G1151">
        <v>1000000101</v>
      </c>
      <c r="H1151" t="s">
        <v>39</v>
      </c>
      <c r="I1151" t="s">
        <v>13</v>
      </c>
      <c r="J1151">
        <v>10000061</v>
      </c>
      <c r="K1151" t="s">
        <v>28</v>
      </c>
      <c r="L1151" s="2">
        <v>14.5</v>
      </c>
    </row>
    <row r="1152" spans="1:12" x14ac:dyDescent="0.2">
      <c r="A1152" s="1">
        <v>42978</v>
      </c>
      <c r="B1152" s="4" t="str">
        <f>YEAR(月入库[[#This Row],[日期]]) &amp; "年"</f>
        <v>2017年</v>
      </c>
      <c r="C1152" s="4" t="str">
        <f>MONTH(月入库[[#This Row],[日期]]) &amp; "月"</f>
        <v>8月</v>
      </c>
      <c r="D1152" s="4">
        <f>--TEXT(月入库[[#This Row],[日期]],"yyyymm")</f>
        <v>201708</v>
      </c>
      <c r="E1152" t="s">
        <v>22</v>
      </c>
      <c r="F1152" t="s">
        <v>29</v>
      </c>
      <c r="G1152">
        <v>1000000101</v>
      </c>
      <c r="H1152" t="s">
        <v>39</v>
      </c>
      <c r="I1152" t="s">
        <v>13</v>
      </c>
      <c r="J1152">
        <v>10000078</v>
      </c>
      <c r="K1152" t="s">
        <v>30</v>
      </c>
      <c r="L1152" s="2">
        <v>16.3</v>
      </c>
    </row>
    <row r="1153" spans="1:12" x14ac:dyDescent="0.2">
      <c r="A1153" s="1">
        <v>42978</v>
      </c>
      <c r="B1153" s="4" t="str">
        <f>YEAR(月入库[[#This Row],[日期]]) &amp; "年"</f>
        <v>2017年</v>
      </c>
      <c r="C1153" s="4" t="str">
        <f>MONTH(月入库[[#This Row],[日期]]) &amp; "月"</f>
        <v>8月</v>
      </c>
      <c r="D1153" s="4">
        <f>--TEXT(月入库[[#This Row],[日期]],"yyyymm")</f>
        <v>201708</v>
      </c>
      <c r="E1153" t="s">
        <v>22</v>
      </c>
      <c r="F1153" t="s">
        <v>29</v>
      </c>
      <c r="G1153">
        <v>1000000101</v>
      </c>
      <c r="H1153" t="s">
        <v>39</v>
      </c>
      <c r="I1153" t="s">
        <v>13</v>
      </c>
      <c r="J1153">
        <v>10000111</v>
      </c>
      <c r="K1153" t="s">
        <v>37</v>
      </c>
      <c r="L1153" s="2">
        <v>81.599999999999994</v>
      </c>
    </row>
    <row r="1154" spans="1:12" x14ac:dyDescent="0.2">
      <c r="A1154" s="1">
        <v>42978</v>
      </c>
      <c r="B1154" s="4" t="str">
        <f>YEAR(月入库[[#This Row],[日期]]) &amp; "年"</f>
        <v>2017年</v>
      </c>
      <c r="C1154" s="4" t="str">
        <f>MONTH(月入库[[#This Row],[日期]]) &amp; "月"</f>
        <v>8月</v>
      </c>
      <c r="D1154" s="4">
        <f>--TEXT(月入库[[#This Row],[日期]],"yyyymm")</f>
        <v>201708</v>
      </c>
      <c r="E1154" t="s">
        <v>22</v>
      </c>
      <c r="F1154" t="s">
        <v>29</v>
      </c>
      <c r="G1154">
        <v>1000000101</v>
      </c>
      <c r="H1154" t="s">
        <v>39</v>
      </c>
      <c r="I1154" t="s">
        <v>13</v>
      </c>
      <c r="J1154">
        <v>10000131</v>
      </c>
      <c r="K1154" t="s">
        <v>38</v>
      </c>
      <c r="L1154" s="2">
        <v>5.4</v>
      </c>
    </row>
    <row r="1155" spans="1:12" x14ac:dyDescent="0.2">
      <c r="A1155" s="1">
        <v>42978</v>
      </c>
      <c r="B1155" s="4" t="str">
        <f>YEAR(月入库[[#This Row],[日期]]) &amp; "年"</f>
        <v>2017年</v>
      </c>
      <c r="C1155" s="4" t="str">
        <f>MONTH(月入库[[#This Row],[日期]]) &amp; "月"</f>
        <v>8月</v>
      </c>
      <c r="D1155" s="4">
        <f>--TEXT(月入库[[#This Row],[日期]],"yyyymm")</f>
        <v>201708</v>
      </c>
      <c r="E1155" t="s">
        <v>22</v>
      </c>
      <c r="F1155" t="s">
        <v>29</v>
      </c>
      <c r="G1155">
        <v>1000000101</v>
      </c>
      <c r="H1155" t="s">
        <v>39</v>
      </c>
      <c r="I1155" t="s">
        <v>13</v>
      </c>
      <c r="J1155">
        <v>10000136</v>
      </c>
      <c r="K1155" t="s">
        <v>40</v>
      </c>
      <c r="L1155" s="2">
        <v>6.4</v>
      </c>
    </row>
    <row r="1156" spans="1:12" x14ac:dyDescent="0.2">
      <c r="A1156" s="1">
        <v>42978</v>
      </c>
      <c r="B1156" s="4" t="str">
        <f>YEAR(月入库[[#This Row],[日期]]) &amp; "年"</f>
        <v>2017年</v>
      </c>
      <c r="C1156" s="4" t="str">
        <f>MONTH(月入库[[#This Row],[日期]]) &amp; "月"</f>
        <v>8月</v>
      </c>
      <c r="D1156" s="4">
        <f>--TEXT(月入库[[#This Row],[日期]],"yyyymm")</f>
        <v>201708</v>
      </c>
      <c r="E1156" t="s">
        <v>22</v>
      </c>
      <c r="F1156" t="s">
        <v>29</v>
      </c>
      <c r="G1156">
        <v>1000000101</v>
      </c>
      <c r="H1156" t="s">
        <v>39</v>
      </c>
      <c r="I1156" t="s">
        <v>13</v>
      </c>
      <c r="J1156">
        <v>10000182</v>
      </c>
      <c r="K1156" t="s">
        <v>31</v>
      </c>
      <c r="L1156" s="2">
        <v>60.6</v>
      </c>
    </row>
    <row r="1157" spans="1:12" x14ac:dyDescent="0.2">
      <c r="A1157" s="1">
        <v>42978</v>
      </c>
      <c r="B1157" s="4" t="str">
        <f>YEAR(月入库[[#This Row],[日期]]) &amp; "年"</f>
        <v>2017年</v>
      </c>
      <c r="C1157" s="4" t="str">
        <f>MONTH(月入库[[#This Row],[日期]]) &amp; "月"</f>
        <v>8月</v>
      </c>
      <c r="D1157" s="4">
        <f>--TEXT(月入库[[#This Row],[日期]],"yyyymm")</f>
        <v>201708</v>
      </c>
      <c r="E1157" t="s">
        <v>22</v>
      </c>
      <c r="F1157" t="s">
        <v>29</v>
      </c>
      <c r="G1157">
        <v>1000000101</v>
      </c>
      <c r="H1157" t="s">
        <v>39</v>
      </c>
      <c r="I1157" t="s">
        <v>13</v>
      </c>
      <c r="J1157">
        <v>20000018</v>
      </c>
      <c r="K1157" t="s">
        <v>81</v>
      </c>
      <c r="L1157" s="2">
        <v>2.9</v>
      </c>
    </row>
    <row r="1158" spans="1:12" x14ac:dyDescent="0.2">
      <c r="A1158" s="1">
        <v>42978</v>
      </c>
      <c r="B1158" s="4" t="str">
        <f>YEAR(月入库[[#This Row],[日期]]) &amp; "年"</f>
        <v>2017年</v>
      </c>
      <c r="C1158" s="4" t="str">
        <f>MONTH(月入库[[#This Row],[日期]]) &amp; "月"</f>
        <v>8月</v>
      </c>
      <c r="D1158" s="4">
        <f>--TEXT(月入库[[#This Row],[日期]],"yyyymm")</f>
        <v>201708</v>
      </c>
      <c r="E1158" t="s">
        <v>22</v>
      </c>
      <c r="F1158" t="s">
        <v>29</v>
      </c>
      <c r="G1158">
        <v>1000000101</v>
      </c>
      <c r="H1158" t="s">
        <v>39</v>
      </c>
      <c r="I1158" t="s">
        <v>13</v>
      </c>
      <c r="J1158">
        <v>20000099</v>
      </c>
      <c r="K1158" t="s">
        <v>20</v>
      </c>
      <c r="L1158" s="2">
        <v>27</v>
      </c>
    </row>
    <row r="1159" spans="1:12" x14ac:dyDescent="0.2">
      <c r="A1159" s="1">
        <v>42978</v>
      </c>
      <c r="B1159" s="4" t="str">
        <f>YEAR(月入库[[#This Row],[日期]]) &amp; "年"</f>
        <v>2017年</v>
      </c>
      <c r="C1159" s="4" t="str">
        <f>MONTH(月入库[[#This Row],[日期]]) &amp; "月"</f>
        <v>8月</v>
      </c>
      <c r="D1159" s="4">
        <f>--TEXT(月入库[[#This Row],[日期]],"yyyymm")</f>
        <v>201708</v>
      </c>
      <c r="E1159" t="s">
        <v>22</v>
      </c>
      <c r="F1159" t="s">
        <v>25</v>
      </c>
      <c r="G1159">
        <v>1000003183</v>
      </c>
      <c r="H1159" t="s">
        <v>23</v>
      </c>
      <c r="I1159" t="s">
        <v>13</v>
      </c>
      <c r="J1159">
        <v>10000061</v>
      </c>
      <c r="K1159" t="s">
        <v>28</v>
      </c>
      <c r="L1159" s="2">
        <v>25.1</v>
      </c>
    </row>
    <row r="1160" spans="1:12" x14ac:dyDescent="0.2">
      <c r="A1160" s="1">
        <v>42978</v>
      </c>
      <c r="B1160" s="4" t="str">
        <f>YEAR(月入库[[#This Row],[日期]]) &amp; "年"</f>
        <v>2017年</v>
      </c>
      <c r="C1160" s="4" t="str">
        <f>MONTH(月入库[[#This Row],[日期]]) &amp; "月"</f>
        <v>8月</v>
      </c>
      <c r="D1160" s="4">
        <f>--TEXT(月入库[[#This Row],[日期]],"yyyymm")</f>
        <v>201708</v>
      </c>
      <c r="E1160" t="s">
        <v>22</v>
      </c>
      <c r="F1160" t="s">
        <v>25</v>
      </c>
      <c r="G1160">
        <v>1000003183</v>
      </c>
      <c r="H1160" t="s">
        <v>23</v>
      </c>
      <c r="I1160" t="s">
        <v>13</v>
      </c>
      <c r="J1160">
        <v>10000078</v>
      </c>
      <c r="K1160" t="s">
        <v>30</v>
      </c>
      <c r="L1160" s="2">
        <v>2.7</v>
      </c>
    </row>
    <row r="1161" spans="1:12" x14ac:dyDescent="0.2">
      <c r="A1161" s="1">
        <v>42978</v>
      </c>
      <c r="B1161" s="4" t="str">
        <f>YEAR(月入库[[#This Row],[日期]]) &amp; "年"</f>
        <v>2017年</v>
      </c>
      <c r="C1161" s="4" t="str">
        <f>MONTH(月入库[[#This Row],[日期]]) &amp; "月"</f>
        <v>8月</v>
      </c>
      <c r="D1161" s="4">
        <f>--TEXT(月入库[[#This Row],[日期]],"yyyymm")</f>
        <v>201708</v>
      </c>
      <c r="E1161" t="s">
        <v>22</v>
      </c>
      <c r="F1161" t="s">
        <v>25</v>
      </c>
      <c r="G1161">
        <v>1000003183</v>
      </c>
      <c r="H1161" t="s">
        <v>23</v>
      </c>
      <c r="I1161" t="s">
        <v>13</v>
      </c>
      <c r="J1161">
        <v>10000111</v>
      </c>
      <c r="K1161" t="s">
        <v>37</v>
      </c>
      <c r="L1161" s="2">
        <v>7.7</v>
      </c>
    </row>
    <row r="1162" spans="1:12" x14ac:dyDescent="0.2">
      <c r="A1162" s="1">
        <v>42978</v>
      </c>
      <c r="B1162" s="4" t="str">
        <f>YEAR(月入库[[#This Row],[日期]]) &amp; "年"</f>
        <v>2017年</v>
      </c>
      <c r="C1162" s="4" t="str">
        <f>MONTH(月入库[[#This Row],[日期]]) &amp; "月"</f>
        <v>8月</v>
      </c>
      <c r="D1162" s="4">
        <f>--TEXT(月入库[[#This Row],[日期]],"yyyymm")</f>
        <v>201708</v>
      </c>
      <c r="E1162" t="s">
        <v>22</v>
      </c>
      <c r="F1162" t="s">
        <v>25</v>
      </c>
      <c r="G1162">
        <v>1000003183</v>
      </c>
      <c r="H1162" t="s">
        <v>23</v>
      </c>
      <c r="I1162" t="s">
        <v>13</v>
      </c>
      <c r="J1162">
        <v>20000099</v>
      </c>
      <c r="K1162" t="s">
        <v>20</v>
      </c>
      <c r="L1162" s="2">
        <v>1.6</v>
      </c>
    </row>
    <row r="1163" spans="1:12" x14ac:dyDescent="0.2">
      <c r="A1163" s="1">
        <v>42978</v>
      </c>
      <c r="B1163" s="4" t="str">
        <f>YEAR(月入库[[#This Row],[日期]]) &amp; "年"</f>
        <v>2017年</v>
      </c>
      <c r="C1163" s="4" t="str">
        <f>MONTH(月入库[[#This Row],[日期]]) &amp; "月"</f>
        <v>8月</v>
      </c>
      <c r="D1163" s="4">
        <f>--TEXT(月入库[[#This Row],[日期]],"yyyymm")</f>
        <v>201708</v>
      </c>
      <c r="E1163" t="s">
        <v>22</v>
      </c>
      <c r="F1163" t="s">
        <v>54</v>
      </c>
      <c r="G1163">
        <v>1000000046</v>
      </c>
      <c r="H1163" t="s">
        <v>52</v>
      </c>
      <c r="I1163" t="s">
        <v>13</v>
      </c>
      <c r="J1163">
        <v>10000064</v>
      </c>
      <c r="K1163" t="s">
        <v>53</v>
      </c>
      <c r="L1163" s="2">
        <v>26.799999999999997</v>
      </c>
    </row>
    <row r="1164" spans="1:12" x14ac:dyDescent="0.2">
      <c r="A1164" s="1">
        <v>42978</v>
      </c>
      <c r="B1164" s="4" t="str">
        <f>YEAR(月入库[[#This Row],[日期]]) &amp; "年"</f>
        <v>2017年</v>
      </c>
      <c r="C1164" s="4" t="str">
        <f>MONTH(月入库[[#This Row],[日期]]) &amp; "月"</f>
        <v>8月</v>
      </c>
      <c r="D1164" s="4">
        <f>--TEXT(月入库[[#This Row],[日期]],"yyyymm")</f>
        <v>201708</v>
      </c>
      <c r="E1164" t="s">
        <v>22</v>
      </c>
      <c r="F1164" t="s">
        <v>54</v>
      </c>
      <c r="G1164">
        <v>1000000046</v>
      </c>
      <c r="H1164" t="s">
        <v>52</v>
      </c>
      <c r="I1164" t="s">
        <v>13</v>
      </c>
      <c r="J1164">
        <v>10000078</v>
      </c>
      <c r="K1164" t="s">
        <v>30</v>
      </c>
      <c r="L1164" s="2">
        <v>16.200000000000003</v>
      </c>
    </row>
    <row r="1165" spans="1:12" x14ac:dyDescent="0.2">
      <c r="A1165" s="1">
        <v>42978</v>
      </c>
      <c r="B1165" s="4" t="str">
        <f>YEAR(月入库[[#This Row],[日期]]) &amp; "年"</f>
        <v>2017年</v>
      </c>
      <c r="C1165" s="4" t="str">
        <f>MONTH(月入库[[#This Row],[日期]]) &amp; "月"</f>
        <v>8月</v>
      </c>
      <c r="D1165" s="4">
        <f>--TEXT(月入库[[#This Row],[日期]],"yyyymm")</f>
        <v>201708</v>
      </c>
      <c r="E1165" t="s">
        <v>22</v>
      </c>
      <c r="F1165" t="s">
        <v>54</v>
      </c>
      <c r="G1165">
        <v>1000000046</v>
      </c>
      <c r="H1165" t="s">
        <v>52</v>
      </c>
      <c r="I1165" t="s">
        <v>13</v>
      </c>
      <c r="J1165">
        <v>10000111</v>
      </c>
      <c r="K1165" t="s">
        <v>37</v>
      </c>
      <c r="L1165" s="2">
        <v>135.79999999999998</v>
      </c>
    </row>
    <row r="1166" spans="1:12" x14ac:dyDescent="0.2">
      <c r="A1166" s="1">
        <v>42978</v>
      </c>
      <c r="B1166" s="4" t="str">
        <f>YEAR(月入库[[#This Row],[日期]]) &amp; "年"</f>
        <v>2017年</v>
      </c>
      <c r="C1166" s="4" t="str">
        <f>MONTH(月入库[[#This Row],[日期]]) &amp; "月"</f>
        <v>8月</v>
      </c>
      <c r="D1166" s="4">
        <f>--TEXT(月入库[[#This Row],[日期]],"yyyymm")</f>
        <v>201708</v>
      </c>
      <c r="E1166" t="s">
        <v>22</v>
      </c>
      <c r="F1166" t="s">
        <v>54</v>
      </c>
      <c r="G1166">
        <v>1000000046</v>
      </c>
      <c r="H1166" t="s">
        <v>52</v>
      </c>
      <c r="I1166" t="s">
        <v>13</v>
      </c>
      <c r="J1166">
        <v>10000136</v>
      </c>
      <c r="K1166" t="s">
        <v>40</v>
      </c>
      <c r="L1166" s="2">
        <v>4.3</v>
      </c>
    </row>
    <row r="1167" spans="1:12" x14ac:dyDescent="0.2">
      <c r="A1167" s="1">
        <v>42978</v>
      </c>
      <c r="B1167" s="4" t="str">
        <f>YEAR(月入库[[#This Row],[日期]]) &amp; "年"</f>
        <v>2017年</v>
      </c>
      <c r="C1167" s="4" t="str">
        <f>MONTH(月入库[[#This Row],[日期]]) &amp; "月"</f>
        <v>8月</v>
      </c>
      <c r="D1167" s="4">
        <f>--TEXT(月入库[[#This Row],[日期]],"yyyymm")</f>
        <v>201708</v>
      </c>
      <c r="E1167" t="s">
        <v>22</v>
      </c>
      <c r="F1167" t="s">
        <v>54</v>
      </c>
      <c r="G1167">
        <v>1000000046</v>
      </c>
      <c r="H1167" t="s">
        <v>52</v>
      </c>
      <c r="I1167" t="s">
        <v>13</v>
      </c>
      <c r="J1167">
        <v>10000172</v>
      </c>
      <c r="K1167" t="s">
        <v>18</v>
      </c>
      <c r="L1167" s="2">
        <v>19.399999999999999</v>
      </c>
    </row>
    <row r="1168" spans="1:12" x14ac:dyDescent="0.2">
      <c r="A1168" s="1">
        <v>42978</v>
      </c>
      <c r="B1168" s="4" t="str">
        <f>YEAR(月入库[[#This Row],[日期]]) &amp; "年"</f>
        <v>2017年</v>
      </c>
      <c r="C1168" s="4" t="str">
        <f>MONTH(月入库[[#This Row],[日期]]) &amp; "月"</f>
        <v>8月</v>
      </c>
      <c r="D1168" s="4">
        <f>--TEXT(月入库[[#This Row],[日期]],"yyyymm")</f>
        <v>201708</v>
      </c>
      <c r="E1168" t="s">
        <v>22</v>
      </c>
      <c r="F1168" t="s">
        <v>54</v>
      </c>
      <c r="G1168">
        <v>1000000046</v>
      </c>
      <c r="H1168" t="s">
        <v>52</v>
      </c>
      <c r="I1168" t="s">
        <v>13</v>
      </c>
      <c r="J1168">
        <v>10000211</v>
      </c>
      <c r="K1168" t="s">
        <v>11</v>
      </c>
      <c r="L1168" s="2">
        <v>14.700000000000001</v>
      </c>
    </row>
    <row r="1169" spans="1:12" x14ac:dyDescent="0.2">
      <c r="A1169" s="1">
        <v>42978</v>
      </c>
      <c r="B1169" s="4" t="str">
        <f>YEAR(月入库[[#This Row],[日期]]) &amp; "年"</f>
        <v>2017年</v>
      </c>
      <c r="C1169" s="4" t="str">
        <f>MONTH(月入库[[#This Row],[日期]]) &amp; "月"</f>
        <v>8月</v>
      </c>
      <c r="D1169" s="4">
        <f>--TEXT(月入库[[#This Row],[日期]],"yyyymm")</f>
        <v>201708</v>
      </c>
      <c r="E1169" t="s">
        <v>22</v>
      </c>
      <c r="F1169" t="s">
        <v>54</v>
      </c>
      <c r="G1169">
        <v>1000000046</v>
      </c>
      <c r="H1169" t="s">
        <v>52</v>
      </c>
      <c r="I1169" t="s">
        <v>13</v>
      </c>
      <c r="J1169">
        <v>20000099</v>
      </c>
      <c r="K1169" t="s">
        <v>20</v>
      </c>
      <c r="L1169" s="2">
        <v>4.4000000000000004</v>
      </c>
    </row>
    <row r="1170" spans="1:12" x14ac:dyDescent="0.2">
      <c r="A1170" s="1">
        <v>42978</v>
      </c>
      <c r="B1170" s="4" t="str">
        <f>YEAR(月入库[[#This Row],[日期]]) &amp; "年"</f>
        <v>2017年</v>
      </c>
      <c r="C1170" s="4" t="str">
        <f>MONTH(月入库[[#This Row],[日期]]) &amp; "月"</f>
        <v>8月</v>
      </c>
      <c r="D1170" s="4">
        <f>--TEXT(月入库[[#This Row],[日期]],"yyyymm")</f>
        <v>201708</v>
      </c>
      <c r="E1170" t="s">
        <v>22</v>
      </c>
      <c r="F1170" t="s">
        <v>33</v>
      </c>
      <c r="G1170">
        <v>1000000031</v>
      </c>
      <c r="H1170" t="s">
        <v>32</v>
      </c>
      <c r="I1170" t="s">
        <v>13</v>
      </c>
      <c r="J1170">
        <v>10000061</v>
      </c>
      <c r="K1170" t="s">
        <v>28</v>
      </c>
      <c r="L1170" s="2">
        <v>125.30000000000001</v>
      </c>
    </row>
    <row r="1171" spans="1:12" x14ac:dyDescent="0.2">
      <c r="A1171" s="1">
        <v>42978</v>
      </c>
      <c r="B1171" s="4" t="str">
        <f>YEAR(月入库[[#This Row],[日期]]) &amp; "年"</f>
        <v>2017年</v>
      </c>
      <c r="C1171" s="4" t="str">
        <f>MONTH(月入库[[#This Row],[日期]]) &amp; "月"</f>
        <v>8月</v>
      </c>
      <c r="D1171" s="4">
        <f>--TEXT(月入库[[#This Row],[日期]],"yyyymm")</f>
        <v>201708</v>
      </c>
      <c r="E1171" t="s">
        <v>22</v>
      </c>
      <c r="F1171" t="s">
        <v>33</v>
      </c>
      <c r="G1171">
        <v>1000000031</v>
      </c>
      <c r="H1171" t="s">
        <v>32</v>
      </c>
      <c r="I1171" t="s">
        <v>13</v>
      </c>
      <c r="J1171">
        <v>10000078</v>
      </c>
      <c r="K1171" t="s">
        <v>30</v>
      </c>
      <c r="L1171" s="2">
        <v>13.5</v>
      </c>
    </row>
    <row r="1172" spans="1:12" x14ac:dyDescent="0.2">
      <c r="A1172" s="1">
        <v>42978</v>
      </c>
      <c r="B1172" s="4" t="str">
        <f>YEAR(月入库[[#This Row],[日期]]) &amp; "年"</f>
        <v>2017年</v>
      </c>
      <c r="C1172" s="4" t="str">
        <f>MONTH(月入库[[#This Row],[日期]]) &amp; "月"</f>
        <v>8月</v>
      </c>
      <c r="D1172" s="4">
        <f>--TEXT(月入库[[#This Row],[日期]],"yyyymm")</f>
        <v>201708</v>
      </c>
      <c r="E1172" t="s">
        <v>22</v>
      </c>
      <c r="F1172" t="s">
        <v>33</v>
      </c>
      <c r="G1172">
        <v>1000000031</v>
      </c>
      <c r="H1172" t="s">
        <v>32</v>
      </c>
      <c r="I1172" t="s">
        <v>13</v>
      </c>
      <c r="J1172">
        <v>10000136</v>
      </c>
      <c r="K1172" t="s">
        <v>40</v>
      </c>
      <c r="L1172" s="2">
        <v>20.100000000000001</v>
      </c>
    </row>
    <row r="1173" spans="1:12" x14ac:dyDescent="0.2">
      <c r="A1173" s="1">
        <v>42978</v>
      </c>
      <c r="B1173" s="4" t="str">
        <f>YEAR(月入库[[#This Row],[日期]]) &amp; "年"</f>
        <v>2017年</v>
      </c>
      <c r="C1173" s="4" t="str">
        <f>MONTH(月入库[[#This Row],[日期]]) &amp; "月"</f>
        <v>8月</v>
      </c>
      <c r="D1173" s="4">
        <f>--TEXT(月入库[[#This Row],[日期]],"yyyymm")</f>
        <v>201708</v>
      </c>
      <c r="E1173" t="s">
        <v>22</v>
      </c>
      <c r="F1173" t="s">
        <v>33</v>
      </c>
      <c r="G1173">
        <v>1000000031</v>
      </c>
      <c r="H1173" t="s">
        <v>32</v>
      </c>
      <c r="I1173" t="s">
        <v>13</v>
      </c>
      <c r="J1173">
        <v>10000182</v>
      </c>
      <c r="K1173" t="s">
        <v>31</v>
      </c>
      <c r="L1173" s="2">
        <v>130.80000000000001</v>
      </c>
    </row>
    <row r="1174" spans="1:12" x14ac:dyDescent="0.2">
      <c r="A1174" s="1">
        <v>42978</v>
      </c>
      <c r="B1174" s="4" t="str">
        <f>YEAR(月入库[[#This Row],[日期]]) &amp; "年"</f>
        <v>2017年</v>
      </c>
      <c r="C1174" s="4" t="str">
        <f>MONTH(月入库[[#This Row],[日期]]) &amp; "月"</f>
        <v>8月</v>
      </c>
      <c r="D1174" s="4">
        <f>--TEXT(月入库[[#This Row],[日期]],"yyyymm")</f>
        <v>201708</v>
      </c>
      <c r="E1174" t="s">
        <v>22</v>
      </c>
      <c r="F1174" t="s">
        <v>33</v>
      </c>
      <c r="G1174">
        <v>1000000031</v>
      </c>
      <c r="H1174" t="s">
        <v>32</v>
      </c>
      <c r="I1174" t="s">
        <v>13</v>
      </c>
      <c r="J1174">
        <v>20000099</v>
      </c>
      <c r="K1174" t="s">
        <v>20</v>
      </c>
      <c r="L1174" s="2">
        <v>15.6</v>
      </c>
    </row>
    <row r="1175" spans="1:12" x14ac:dyDescent="0.2">
      <c r="A1175" s="1">
        <v>42978</v>
      </c>
      <c r="B1175" s="4" t="str">
        <f>YEAR(月入库[[#This Row],[日期]]) &amp; "年"</f>
        <v>2017年</v>
      </c>
      <c r="C1175" s="4" t="str">
        <f>MONTH(月入库[[#This Row],[日期]]) &amp; "月"</f>
        <v>8月</v>
      </c>
      <c r="D1175" s="4">
        <f>--TEXT(月入库[[#This Row],[日期]],"yyyymm")</f>
        <v>201708</v>
      </c>
      <c r="E1175" t="s">
        <v>22</v>
      </c>
      <c r="F1175" t="s">
        <v>21</v>
      </c>
      <c r="G1175">
        <v>1000002872</v>
      </c>
      <c r="H1175" t="s">
        <v>19</v>
      </c>
      <c r="I1175" t="s">
        <v>13</v>
      </c>
      <c r="J1175">
        <v>10000136</v>
      </c>
      <c r="K1175" t="s">
        <v>40</v>
      </c>
      <c r="L1175" s="2">
        <v>4.4000000000000004</v>
      </c>
    </row>
    <row r="1176" spans="1:12" x14ac:dyDescent="0.2">
      <c r="A1176" s="1">
        <v>42978</v>
      </c>
      <c r="B1176" s="4" t="str">
        <f>YEAR(月入库[[#This Row],[日期]]) &amp; "年"</f>
        <v>2017年</v>
      </c>
      <c r="C1176" s="4" t="str">
        <f>MONTH(月入库[[#This Row],[日期]]) &amp; "月"</f>
        <v>8月</v>
      </c>
      <c r="D1176" s="4">
        <f>--TEXT(月入库[[#This Row],[日期]],"yyyymm")</f>
        <v>201708</v>
      </c>
      <c r="E1176" t="s">
        <v>22</v>
      </c>
      <c r="F1176" t="s">
        <v>21</v>
      </c>
      <c r="G1176">
        <v>1000002872</v>
      </c>
      <c r="H1176" t="s">
        <v>19</v>
      </c>
      <c r="I1176" t="s">
        <v>13</v>
      </c>
      <c r="J1176">
        <v>20000099</v>
      </c>
      <c r="K1176" t="s">
        <v>20</v>
      </c>
      <c r="L1176" s="2">
        <v>5.7</v>
      </c>
    </row>
    <row r="1177" spans="1:12" x14ac:dyDescent="0.2">
      <c r="A1177" s="1">
        <v>42978</v>
      </c>
      <c r="B1177" s="4" t="str">
        <f>YEAR(月入库[[#This Row],[日期]]) &amp; "年"</f>
        <v>2017年</v>
      </c>
      <c r="C1177" s="4" t="str">
        <f>MONTH(月入库[[#This Row],[日期]]) &amp; "月"</f>
        <v>8月</v>
      </c>
      <c r="D1177" s="4">
        <f>--TEXT(月入库[[#This Row],[日期]],"yyyymm")</f>
        <v>201708</v>
      </c>
      <c r="E1177" t="s">
        <v>22</v>
      </c>
      <c r="F1177" t="s">
        <v>61</v>
      </c>
      <c r="G1177">
        <v>1000000579</v>
      </c>
      <c r="H1177" t="s">
        <v>60</v>
      </c>
      <c r="I1177" t="s">
        <v>13</v>
      </c>
      <c r="J1177">
        <v>10000061</v>
      </c>
      <c r="K1177" t="s">
        <v>28</v>
      </c>
      <c r="L1177" s="2">
        <v>68.900000000000006</v>
      </c>
    </row>
    <row r="1178" spans="1:12" x14ac:dyDescent="0.2">
      <c r="A1178" s="1">
        <v>42978</v>
      </c>
      <c r="B1178" s="4" t="str">
        <f>YEAR(月入库[[#This Row],[日期]]) &amp; "年"</f>
        <v>2017年</v>
      </c>
      <c r="C1178" s="4" t="str">
        <f>MONTH(月入库[[#This Row],[日期]]) &amp; "月"</f>
        <v>8月</v>
      </c>
      <c r="D1178" s="4">
        <f>--TEXT(月入库[[#This Row],[日期]],"yyyymm")</f>
        <v>201708</v>
      </c>
      <c r="E1178" t="s">
        <v>22</v>
      </c>
      <c r="F1178" t="s">
        <v>61</v>
      </c>
      <c r="G1178">
        <v>1000000579</v>
      </c>
      <c r="H1178" t="s">
        <v>60</v>
      </c>
      <c r="I1178" t="s">
        <v>13</v>
      </c>
      <c r="J1178">
        <v>10000064</v>
      </c>
      <c r="K1178" t="s">
        <v>53</v>
      </c>
      <c r="L1178" s="2">
        <v>7.3</v>
      </c>
    </row>
    <row r="1179" spans="1:12" x14ac:dyDescent="0.2">
      <c r="A1179" s="1">
        <v>42978</v>
      </c>
      <c r="B1179" s="4" t="str">
        <f>YEAR(月入库[[#This Row],[日期]]) &amp; "年"</f>
        <v>2017年</v>
      </c>
      <c r="C1179" s="4" t="str">
        <f>MONTH(月入库[[#This Row],[日期]]) &amp; "月"</f>
        <v>8月</v>
      </c>
      <c r="D1179" s="4">
        <f>--TEXT(月入库[[#This Row],[日期]],"yyyymm")</f>
        <v>201708</v>
      </c>
      <c r="E1179" t="s">
        <v>22</v>
      </c>
      <c r="F1179" t="s">
        <v>61</v>
      </c>
      <c r="G1179">
        <v>1000000579</v>
      </c>
      <c r="H1179" t="s">
        <v>60</v>
      </c>
      <c r="I1179" t="s">
        <v>13</v>
      </c>
      <c r="J1179">
        <v>10000078</v>
      </c>
      <c r="K1179" t="s">
        <v>30</v>
      </c>
      <c r="L1179" s="2">
        <v>16.200000000000003</v>
      </c>
    </row>
    <row r="1180" spans="1:12" x14ac:dyDescent="0.2">
      <c r="A1180" s="1">
        <v>42978</v>
      </c>
      <c r="B1180" s="4" t="str">
        <f>YEAR(月入库[[#This Row],[日期]]) &amp; "年"</f>
        <v>2017年</v>
      </c>
      <c r="C1180" s="4" t="str">
        <f>MONTH(月入库[[#This Row],[日期]]) &amp; "月"</f>
        <v>8月</v>
      </c>
      <c r="D1180" s="4">
        <f>--TEXT(月入库[[#This Row],[日期]],"yyyymm")</f>
        <v>201708</v>
      </c>
      <c r="E1180" t="s">
        <v>22</v>
      </c>
      <c r="F1180" t="s">
        <v>61</v>
      </c>
      <c r="G1180">
        <v>1000000579</v>
      </c>
      <c r="H1180" t="s">
        <v>60</v>
      </c>
      <c r="I1180" t="s">
        <v>13</v>
      </c>
      <c r="J1180">
        <v>10000111</v>
      </c>
      <c r="K1180" t="s">
        <v>37</v>
      </c>
      <c r="L1180" s="2">
        <v>3.8</v>
      </c>
    </row>
    <row r="1181" spans="1:12" x14ac:dyDescent="0.2">
      <c r="A1181" s="1">
        <v>42978</v>
      </c>
      <c r="B1181" s="4" t="str">
        <f>YEAR(月入库[[#This Row],[日期]]) &amp; "年"</f>
        <v>2017年</v>
      </c>
      <c r="C1181" s="4" t="str">
        <f>MONTH(月入库[[#This Row],[日期]]) &amp; "月"</f>
        <v>8月</v>
      </c>
      <c r="D1181" s="4">
        <f>--TEXT(月入库[[#This Row],[日期]],"yyyymm")</f>
        <v>201708</v>
      </c>
      <c r="E1181" t="s">
        <v>22</v>
      </c>
      <c r="F1181" t="s">
        <v>61</v>
      </c>
      <c r="G1181">
        <v>1000000579</v>
      </c>
      <c r="H1181" t="s">
        <v>60</v>
      </c>
      <c r="I1181" t="s">
        <v>13</v>
      </c>
      <c r="J1181">
        <v>10000131</v>
      </c>
      <c r="K1181" t="s">
        <v>38</v>
      </c>
      <c r="L1181" s="2">
        <v>13.5</v>
      </c>
    </row>
    <row r="1182" spans="1:12" x14ac:dyDescent="0.2">
      <c r="A1182" s="1">
        <v>42978</v>
      </c>
      <c r="B1182" s="4" t="str">
        <f>YEAR(月入库[[#This Row],[日期]]) &amp; "年"</f>
        <v>2017年</v>
      </c>
      <c r="C1182" s="4" t="str">
        <f>MONTH(月入库[[#This Row],[日期]]) &amp; "月"</f>
        <v>8月</v>
      </c>
      <c r="D1182" s="4">
        <f>--TEXT(月入库[[#This Row],[日期]],"yyyymm")</f>
        <v>201708</v>
      </c>
      <c r="E1182" t="s">
        <v>22</v>
      </c>
      <c r="F1182" t="s">
        <v>61</v>
      </c>
      <c r="G1182">
        <v>1000000579</v>
      </c>
      <c r="H1182" t="s">
        <v>60</v>
      </c>
      <c r="I1182" t="s">
        <v>13</v>
      </c>
      <c r="J1182">
        <v>10000182</v>
      </c>
      <c r="K1182" t="s">
        <v>31</v>
      </c>
      <c r="L1182" s="2">
        <v>70.900000000000006</v>
      </c>
    </row>
    <row r="1183" spans="1:12" x14ac:dyDescent="0.2">
      <c r="A1183" s="1">
        <v>42978</v>
      </c>
      <c r="B1183" s="4" t="str">
        <f>YEAR(月入库[[#This Row],[日期]]) &amp; "年"</f>
        <v>2017年</v>
      </c>
      <c r="C1183" s="4" t="str">
        <f>MONTH(月入库[[#This Row],[日期]]) &amp; "月"</f>
        <v>8月</v>
      </c>
      <c r="D1183" s="4">
        <f>--TEXT(月入库[[#This Row],[日期]],"yyyymm")</f>
        <v>201708</v>
      </c>
      <c r="E1183" t="s">
        <v>22</v>
      </c>
      <c r="F1183" t="s">
        <v>61</v>
      </c>
      <c r="G1183">
        <v>1000000579</v>
      </c>
      <c r="H1183" t="s">
        <v>60</v>
      </c>
      <c r="I1183" t="s">
        <v>13</v>
      </c>
      <c r="J1183">
        <v>20000099</v>
      </c>
      <c r="K1183" t="s">
        <v>20</v>
      </c>
      <c r="L1183" s="2">
        <v>12.100000000000001</v>
      </c>
    </row>
    <row r="1184" spans="1:12" x14ac:dyDescent="0.2">
      <c r="A1184" s="1">
        <v>42978</v>
      </c>
      <c r="B1184" s="4" t="str">
        <f>YEAR(月入库[[#This Row],[日期]]) &amp; "年"</f>
        <v>2017年</v>
      </c>
      <c r="C1184" s="4" t="str">
        <f>MONTH(月入库[[#This Row],[日期]]) &amp; "月"</f>
        <v>8月</v>
      </c>
      <c r="D1184" s="4">
        <f>--TEXT(月入库[[#This Row],[日期]],"yyyymm")</f>
        <v>201708</v>
      </c>
      <c r="E1184" t="s">
        <v>22</v>
      </c>
      <c r="F1184" t="s">
        <v>35</v>
      </c>
      <c r="G1184">
        <v>1000000047</v>
      </c>
      <c r="H1184" t="s">
        <v>34</v>
      </c>
      <c r="I1184" t="s">
        <v>13</v>
      </c>
      <c r="J1184">
        <v>10000061</v>
      </c>
      <c r="K1184" t="s">
        <v>28</v>
      </c>
      <c r="L1184" s="2">
        <v>29.1</v>
      </c>
    </row>
    <row r="1185" spans="1:12" x14ac:dyDescent="0.2">
      <c r="A1185" s="1">
        <v>42978</v>
      </c>
      <c r="B1185" s="4" t="str">
        <f>YEAR(月入库[[#This Row],[日期]]) &amp; "年"</f>
        <v>2017年</v>
      </c>
      <c r="C1185" s="4" t="str">
        <f>MONTH(月入库[[#This Row],[日期]]) &amp; "月"</f>
        <v>8月</v>
      </c>
      <c r="D1185" s="4">
        <f>--TEXT(月入库[[#This Row],[日期]],"yyyymm")</f>
        <v>201708</v>
      </c>
      <c r="E1185" t="s">
        <v>22</v>
      </c>
      <c r="F1185" t="s">
        <v>35</v>
      </c>
      <c r="G1185">
        <v>1000000047</v>
      </c>
      <c r="H1185" t="s">
        <v>34</v>
      </c>
      <c r="I1185" t="s">
        <v>13</v>
      </c>
      <c r="J1185">
        <v>10000064</v>
      </c>
      <c r="K1185" t="s">
        <v>53</v>
      </c>
      <c r="L1185" s="2">
        <v>4.9000000000000004</v>
      </c>
    </row>
    <row r="1186" spans="1:12" x14ac:dyDescent="0.2">
      <c r="A1186" s="1">
        <v>42978</v>
      </c>
      <c r="B1186" s="4" t="str">
        <f>YEAR(月入库[[#This Row],[日期]]) &amp; "年"</f>
        <v>2017年</v>
      </c>
      <c r="C1186" s="4" t="str">
        <f>MONTH(月入库[[#This Row],[日期]]) &amp; "月"</f>
        <v>8月</v>
      </c>
      <c r="D1186" s="4">
        <f>--TEXT(月入库[[#This Row],[日期]],"yyyymm")</f>
        <v>201708</v>
      </c>
      <c r="E1186" t="s">
        <v>22</v>
      </c>
      <c r="F1186" t="s">
        <v>35</v>
      </c>
      <c r="G1186">
        <v>1000000047</v>
      </c>
      <c r="H1186" t="s">
        <v>34</v>
      </c>
      <c r="I1186" t="s">
        <v>13</v>
      </c>
      <c r="J1186">
        <v>10000078</v>
      </c>
      <c r="K1186" t="s">
        <v>30</v>
      </c>
      <c r="L1186" s="2">
        <v>84.100000000000009</v>
      </c>
    </row>
    <row r="1187" spans="1:12" x14ac:dyDescent="0.2">
      <c r="A1187" s="1">
        <v>42978</v>
      </c>
      <c r="B1187" s="4" t="str">
        <f>YEAR(月入库[[#This Row],[日期]]) &amp; "年"</f>
        <v>2017年</v>
      </c>
      <c r="C1187" s="4" t="str">
        <f>MONTH(月入库[[#This Row],[日期]]) &amp; "月"</f>
        <v>8月</v>
      </c>
      <c r="D1187" s="4">
        <f>--TEXT(月入库[[#This Row],[日期]],"yyyymm")</f>
        <v>201708</v>
      </c>
      <c r="E1187" t="s">
        <v>22</v>
      </c>
      <c r="F1187" t="s">
        <v>35</v>
      </c>
      <c r="G1187">
        <v>1000000047</v>
      </c>
      <c r="H1187" t="s">
        <v>34</v>
      </c>
      <c r="I1187" t="s">
        <v>13</v>
      </c>
      <c r="J1187">
        <v>10000136</v>
      </c>
      <c r="K1187" t="s">
        <v>40</v>
      </c>
      <c r="L1187" s="2">
        <v>2.5</v>
      </c>
    </row>
    <row r="1188" spans="1:12" x14ac:dyDescent="0.2">
      <c r="A1188" s="1">
        <v>42978</v>
      </c>
      <c r="B1188" s="4" t="str">
        <f>YEAR(月入库[[#This Row],[日期]]) &amp; "年"</f>
        <v>2017年</v>
      </c>
      <c r="C1188" s="4" t="str">
        <f>MONTH(月入库[[#This Row],[日期]]) &amp; "月"</f>
        <v>8月</v>
      </c>
      <c r="D1188" s="4">
        <f>--TEXT(月入库[[#This Row],[日期]],"yyyymm")</f>
        <v>201708</v>
      </c>
      <c r="E1188" t="s">
        <v>22</v>
      </c>
      <c r="F1188" t="s">
        <v>35</v>
      </c>
      <c r="G1188">
        <v>1000000047</v>
      </c>
      <c r="H1188" t="s">
        <v>34</v>
      </c>
      <c r="I1188" t="s">
        <v>13</v>
      </c>
      <c r="J1188">
        <v>10000172</v>
      </c>
      <c r="K1188" t="s">
        <v>18</v>
      </c>
      <c r="L1188" s="2">
        <v>3.8</v>
      </c>
    </row>
    <row r="1189" spans="1:12" x14ac:dyDescent="0.2">
      <c r="A1189" s="1">
        <v>42978</v>
      </c>
      <c r="B1189" s="4" t="str">
        <f>YEAR(月入库[[#This Row],[日期]]) &amp; "年"</f>
        <v>2017年</v>
      </c>
      <c r="C1189" s="4" t="str">
        <f>MONTH(月入库[[#This Row],[日期]]) &amp; "月"</f>
        <v>8月</v>
      </c>
      <c r="D1189" s="4">
        <f>--TEXT(月入库[[#This Row],[日期]],"yyyymm")</f>
        <v>201708</v>
      </c>
      <c r="E1189" t="s">
        <v>22</v>
      </c>
      <c r="F1189" t="s">
        <v>35</v>
      </c>
      <c r="G1189">
        <v>1000000047</v>
      </c>
      <c r="H1189" t="s">
        <v>34</v>
      </c>
      <c r="I1189" t="s">
        <v>13</v>
      </c>
      <c r="J1189">
        <v>10000182</v>
      </c>
      <c r="K1189" t="s">
        <v>31</v>
      </c>
      <c r="L1189" s="2">
        <v>75.300000000000011</v>
      </c>
    </row>
    <row r="1190" spans="1:12" x14ac:dyDescent="0.2">
      <c r="A1190" s="1">
        <v>42978</v>
      </c>
      <c r="B1190" s="4" t="str">
        <f>YEAR(月入库[[#This Row],[日期]]) &amp; "年"</f>
        <v>2017年</v>
      </c>
      <c r="C1190" s="4" t="str">
        <f>MONTH(月入库[[#This Row],[日期]]) &amp; "月"</f>
        <v>8月</v>
      </c>
      <c r="D1190" s="4">
        <f>--TEXT(月入库[[#This Row],[日期]],"yyyymm")</f>
        <v>201708</v>
      </c>
      <c r="E1190" t="s">
        <v>22</v>
      </c>
      <c r="F1190" t="s">
        <v>35</v>
      </c>
      <c r="G1190">
        <v>1000000047</v>
      </c>
      <c r="H1190" t="s">
        <v>34</v>
      </c>
      <c r="I1190" t="s">
        <v>13</v>
      </c>
      <c r="J1190">
        <v>10000211</v>
      </c>
      <c r="K1190" t="s">
        <v>11</v>
      </c>
      <c r="L1190" s="2">
        <v>26.799999999999997</v>
      </c>
    </row>
    <row r="1191" spans="1:12" x14ac:dyDescent="0.2">
      <c r="A1191" s="1">
        <v>42978</v>
      </c>
      <c r="B1191" s="4" t="str">
        <f>YEAR(月入库[[#This Row],[日期]]) &amp; "年"</f>
        <v>2017年</v>
      </c>
      <c r="C1191" s="4" t="str">
        <f>MONTH(月入库[[#This Row],[日期]]) &amp; "月"</f>
        <v>8月</v>
      </c>
      <c r="D1191" s="4">
        <f>--TEXT(月入库[[#This Row],[日期]],"yyyymm")</f>
        <v>201708</v>
      </c>
      <c r="E1191" t="s">
        <v>22</v>
      </c>
      <c r="F1191" t="s">
        <v>35</v>
      </c>
      <c r="G1191">
        <v>1000000047</v>
      </c>
      <c r="H1191" t="s">
        <v>34</v>
      </c>
      <c r="I1191" t="s">
        <v>13</v>
      </c>
      <c r="J1191">
        <v>20000099</v>
      </c>
      <c r="K1191" t="s">
        <v>20</v>
      </c>
      <c r="L1191" s="2">
        <v>2.2000000000000002</v>
      </c>
    </row>
    <row r="1192" spans="1:12" x14ac:dyDescent="0.2">
      <c r="A1192" s="1">
        <v>42978</v>
      </c>
      <c r="B1192" s="4" t="str">
        <f>YEAR(月入库[[#This Row],[日期]]) &amp; "年"</f>
        <v>2017年</v>
      </c>
      <c r="C1192" s="4" t="str">
        <f>MONTH(月入库[[#This Row],[日期]]) &amp; "月"</f>
        <v>8月</v>
      </c>
      <c r="D1192" s="4">
        <f>--TEXT(月入库[[#This Row],[日期]],"yyyymm")</f>
        <v>201708</v>
      </c>
      <c r="E1192" t="s">
        <v>43</v>
      </c>
      <c r="F1192" t="s">
        <v>51</v>
      </c>
      <c r="G1192">
        <v>1000000460</v>
      </c>
      <c r="H1192" t="s">
        <v>50</v>
      </c>
      <c r="I1192" t="s">
        <v>26</v>
      </c>
      <c r="J1192">
        <v>40000085</v>
      </c>
      <c r="K1192" t="s">
        <v>24</v>
      </c>
      <c r="L1192" s="2">
        <v>335</v>
      </c>
    </row>
    <row r="1193" spans="1:12" x14ac:dyDescent="0.2">
      <c r="A1193" s="1">
        <v>42978</v>
      </c>
      <c r="B1193" s="4" t="str">
        <f>YEAR(月入库[[#This Row],[日期]]) &amp; "年"</f>
        <v>2017年</v>
      </c>
      <c r="C1193" s="4" t="str">
        <f>MONTH(月入库[[#This Row],[日期]]) &amp; "月"</f>
        <v>8月</v>
      </c>
      <c r="D1193" s="4">
        <f>--TEXT(月入库[[#This Row],[日期]],"yyyymm")</f>
        <v>201708</v>
      </c>
      <c r="E1193" t="s">
        <v>43</v>
      </c>
      <c r="F1193" t="s">
        <v>42</v>
      </c>
      <c r="G1193">
        <v>1000000931</v>
      </c>
      <c r="H1193" t="s">
        <v>41</v>
      </c>
      <c r="I1193" t="s">
        <v>26</v>
      </c>
      <c r="J1193">
        <v>40000085</v>
      </c>
      <c r="K1193" t="s">
        <v>24</v>
      </c>
      <c r="L1193" s="2">
        <v>469</v>
      </c>
    </row>
    <row r="1194" spans="1:12" x14ac:dyDescent="0.2">
      <c r="A1194" s="1">
        <v>42978</v>
      </c>
      <c r="B1194" s="4" t="str">
        <f>YEAR(月入库[[#This Row],[日期]]) &amp; "年"</f>
        <v>2017年</v>
      </c>
      <c r="C1194" s="4" t="str">
        <f>MONTH(月入库[[#This Row],[日期]]) &amp; "月"</f>
        <v>8月</v>
      </c>
      <c r="D1194" s="4">
        <f>--TEXT(月入库[[#This Row],[日期]],"yyyymm")</f>
        <v>201708</v>
      </c>
      <c r="E1194" t="s">
        <v>43</v>
      </c>
      <c r="F1194" t="s">
        <v>42</v>
      </c>
      <c r="G1194">
        <v>1000001014</v>
      </c>
      <c r="H1194" t="s">
        <v>44</v>
      </c>
      <c r="I1194" t="s">
        <v>26</v>
      </c>
      <c r="J1194">
        <v>40000085</v>
      </c>
      <c r="K1194" t="s">
        <v>24</v>
      </c>
      <c r="L1194" s="2">
        <v>67</v>
      </c>
    </row>
    <row r="1195" spans="1:12" x14ac:dyDescent="0.2">
      <c r="A1195" s="1">
        <v>42978</v>
      </c>
      <c r="B1195" s="4" t="str">
        <f>YEAR(月入库[[#This Row],[日期]]) &amp; "年"</f>
        <v>2017年</v>
      </c>
      <c r="C1195" s="4" t="str">
        <f>MONTH(月入库[[#This Row],[日期]]) &amp; "月"</f>
        <v>8月</v>
      </c>
      <c r="D1195" s="4">
        <f>--TEXT(月入库[[#This Row],[日期]],"yyyymm")</f>
        <v>201708</v>
      </c>
      <c r="E1195" t="s">
        <v>43</v>
      </c>
      <c r="F1195" t="s">
        <v>66</v>
      </c>
      <c r="G1195">
        <v>1000001135</v>
      </c>
      <c r="H1195" t="s">
        <v>65</v>
      </c>
      <c r="I1195" t="s">
        <v>26</v>
      </c>
      <c r="J1195">
        <v>40000080</v>
      </c>
      <c r="K1195" t="s">
        <v>67</v>
      </c>
      <c r="L1195" s="2">
        <v>9.1999999999999993</v>
      </c>
    </row>
    <row r="1196" spans="1:12" x14ac:dyDescent="0.2">
      <c r="A1196" s="1">
        <v>42978</v>
      </c>
      <c r="B1196" s="4" t="str">
        <f>YEAR(月入库[[#This Row],[日期]]) &amp; "年"</f>
        <v>2017年</v>
      </c>
      <c r="C1196" s="4" t="str">
        <f>MONTH(月入库[[#This Row],[日期]]) &amp; "月"</f>
        <v>8月</v>
      </c>
      <c r="D1196" s="4">
        <f>--TEXT(月入库[[#This Row],[日期]],"yyyymm")</f>
        <v>201708</v>
      </c>
      <c r="E1196" t="s">
        <v>43</v>
      </c>
      <c r="F1196" t="s">
        <v>78</v>
      </c>
      <c r="G1196">
        <v>1000003187</v>
      </c>
      <c r="H1196" t="s">
        <v>77</v>
      </c>
      <c r="I1196" t="s">
        <v>26</v>
      </c>
      <c r="J1196">
        <v>40000080</v>
      </c>
      <c r="K1196" t="s">
        <v>67</v>
      </c>
      <c r="L1196" s="2">
        <v>23.9</v>
      </c>
    </row>
    <row r="1197" spans="1:12" x14ac:dyDescent="0.2">
      <c r="A1197" s="1">
        <v>42978</v>
      </c>
      <c r="B1197" s="4" t="str">
        <f>YEAR(月入库[[#This Row],[日期]]) &amp; "年"</f>
        <v>2017年</v>
      </c>
      <c r="C1197" s="4" t="str">
        <f>MONTH(月入库[[#This Row],[日期]]) &amp; "月"</f>
        <v>8月</v>
      </c>
      <c r="D1197" s="4">
        <f>--TEXT(月入库[[#This Row],[日期]],"yyyymm")</f>
        <v>201708</v>
      </c>
      <c r="E1197" t="s">
        <v>43</v>
      </c>
      <c r="F1197" t="s">
        <v>78</v>
      </c>
      <c r="G1197">
        <v>1000003187</v>
      </c>
      <c r="H1197" t="s">
        <v>77</v>
      </c>
      <c r="I1197" t="s">
        <v>26</v>
      </c>
      <c r="J1197">
        <v>40000085</v>
      </c>
      <c r="K1197" t="s">
        <v>24</v>
      </c>
      <c r="L1197" s="2">
        <v>100.5</v>
      </c>
    </row>
    <row r="1198" spans="1:12" x14ac:dyDescent="0.2">
      <c r="A1198" s="1">
        <v>42978</v>
      </c>
      <c r="B1198" s="4" t="str">
        <f>YEAR(月入库[[#This Row],[日期]]) &amp; "年"</f>
        <v>2017年</v>
      </c>
      <c r="C1198" s="4" t="str">
        <f>MONTH(月入库[[#This Row],[日期]]) &amp; "月"</f>
        <v>8月</v>
      </c>
      <c r="D1198" s="4">
        <f>--TEXT(月入库[[#This Row],[日期]],"yyyymm")</f>
        <v>201708</v>
      </c>
      <c r="E1198" t="s">
        <v>9</v>
      </c>
      <c r="F1198" t="s">
        <v>15</v>
      </c>
      <c r="G1198">
        <v>1000002981</v>
      </c>
      <c r="H1198" t="s">
        <v>62</v>
      </c>
      <c r="I1198" t="s">
        <v>26</v>
      </c>
      <c r="J1198">
        <v>40000080</v>
      </c>
      <c r="K1198" t="s">
        <v>67</v>
      </c>
      <c r="L1198" s="2">
        <v>104.5</v>
      </c>
    </row>
    <row r="1199" spans="1:12" x14ac:dyDescent="0.2">
      <c r="A1199" s="1">
        <v>42978</v>
      </c>
      <c r="B1199" s="4" t="str">
        <f>YEAR(月入库[[#This Row],[日期]]) &amp; "年"</f>
        <v>2017年</v>
      </c>
      <c r="C1199" s="4" t="str">
        <f>MONTH(月入库[[#This Row],[日期]]) &amp; "月"</f>
        <v>8月</v>
      </c>
      <c r="D1199" s="4">
        <f>--TEXT(月入库[[#This Row],[日期]],"yyyymm")</f>
        <v>201708</v>
      </c>
      <c r="E1199" t="s">
        <v>9</v>
      </c>
      <c r="F1199" t="s">
        <v>15</v>
      </c>
      <c r="G1199">
        <v>1000002985</v>
      </c>
      <c r="H1199" t="s">
        <v>47</v>
      </c>
      <c r="I1199" t="s">
        <v>26</v>
      </c>
      <c r="J1199">
        <v>40000080</v>
      </c>
      <c r="K1199" t="s">
        <v>67</v>
      </c>
      <c r="L1199" s="2">
        <v>4.4000000000000004</v>
      </c>
    </row>
    <row r="1200" spans="1:12" x14ac:dyDescent="0.2">
      <c r="A1200" s="1">
        <v>42978</v>
      </c>
      <c r="B1200" s="4" t="str">
        <f>YEAR(月入库[[#This Row],[日期]]) &amp; "年"</f>
        <v>2017年</v>
      </c>
      <c r="C1200" s="4" t="str">
        <f>MONTH(月入库[[#This Row],[日期]]) &amp; "月"</f>
        <v>8月</v>
      </c>
      <c r="D1200" s="4">
        <f>--TEXT(月入库[[#This Row],[日期]],"yyyymm")</f>
        <v>201708</v>
      </c>
      <c r="E1200" t="s">
        <v>9</v>
      </c>
      <c r="F1200" t="s">
        <v>15</v>
      </c>
      <c r="G1200">
        <v>1000002986</v>
      </c>
      <c r="H1200" t="s">
        <v>14</v>
      </c>
      <c r="I1200" t="s">
        <v>26</v>
      </c>
      <c r="J1200">
        <v>40000080</v>
      </c>
      <c r="K1200" t="s">
        <v>67</v>
      </c>
      <c r="L1200" s="2">
        <v>13</v>
      </c>
    </row>
    <row r="1201" spans="1:13" x14ac:dyDescent="0.2">
      <c r="A1201" s="1">
        <v>42978</v>
      </c>
      <c r="B1201" s="4" t="str">
        <f>YEAR(月入库[[#This Row],[日期]]) &amp; "年"</f>
        <v>2017年</v>
      </c>
      <c r="C1201" s="4" t="str">
        <f>MONTH(月入库[[#This Row],[日期]]) &amp; "月"</f>
        <v>8月</v>
      </c>
      <c r="D1201" s="4">
        <f>--TEXT(月入库[[#This Row],[日期]],"yyyymm")</f>
        <v>201708</v>
      </c>
      <c r="E1201" t="s">
        <v>9</v>
      </c>
      <c r="F1201" t="s">
        <v>8</v>
      </c>
      <c r="G1201">
        <v>1000000070</v>
      </c>
      <c r="H1201" t="s">
        <v>7</v>
      </c>
      <c r="I1201" t="s">
        <v>26</v>
      </c>
      <c r="J1201">
        <v>40000080</v>
      </c>
      <c r="K1201" t="s">
        <v>67</v>
      </c>
      <c r="L1201" s="2">
        <v>52.2</v>
      </c>
    </row>
    <row r="1202" spans="1:13" x14ac:dyDescent="0.2">
      <c r="A1202" s="1">
        <v>42978</v>
      </c>
      <c r="B1202" s="4" t="str">
        <f>YEAR(月入库[[#This Row],[日期]]) &amp; "年"</f>
        <v>2017年</v>
      </c>
      <c r="C1202" s="4" t="str">
        <f>MONTH(月入库[[#This Row],[日期]]) &amp; "月"</f>
        <v>8月</v>
      </c>
      <c r="D1202" s="4">
        <f>--TEXT(月入库[[#This Row],[日期]],"yyyymm")</f>
        <v>201708</v>
      </c>
      <c r="E1202" t="s">
        <v>9</v>
      </c>
      <c r="F1202" t="s">
        <v>57</v>
      </c>
      <c r="G1202">
        <v>1000001502</v>
      </c>
      <c r="H1202" t="s">
        <v>56</v>
      </c>
      <c r="I1202" t="s">
        <v>26</v>
      </c>
      <c r="J1202">
        <v>40000080</v>
      </c>
      <c r="K1202" t="s">
        <v>67</v>
      </c>
      <c r="L1202" s="2">
        <v>87</v>
      </c>
    </row>
    <row r="1203" spans="1:13" x14ac:dyDescent="0.2">
      <c r="A1203" s="1">
        <v>42978</v>
      </c>
      <c r="B1203" s="4" t="str">
        <f>YEAR(月入库[[#This Row],[日期]]) &amp; "年"</f>
        <v>2017年</v>
      </c>
      <c r="C1203" s="4" t="str">
        <f>MONTH(月入库[[#This Row],[日期]]) &amp; "月"</f>
        <v>8月</v>
      </c>
      <c r="D1203" s="4">
        <f>--TEXT(月入库[[#This Row],[日期]],"yyyymm")</f>
        <v>201708</v>
      </c>
      <c r="E1203" t="s">
        <v>9</v>
      </c>
      <c r="F1203" t="s">
        <v>72</v>
      </c>
      <c r="G1203">
        <v>1000000064</v>
      </c>
      <c r="H1203" t="s">
        <v>76</v>
      </c>
      <c r="I1203" t="s">
        <v>26</v>
      </c>
      <c r="J1203">
        <v>40000080</v>
      </c>
      <c r="K1203" t="s">
        <v>67</v>
      </c>
      <c r="L1203" s="2">
        <v>226.4</v>
      </c>
    </row>
    <row r="1204" spans="1:13" x14ac:dyDescent="0.2">
      <c r="A1204" s="1">
        <v>42978</v>
      </c>
      <c r="B1204" s="4" t="str">
        <f>YEAR(月入库[[#This Row],[日期]]) &amp; "年"</f>
        <v>2017年</v>
      </c>
      <c r="C1204" s="4" t="str">
        <f>MONTH(月入库[[#This Row],[日期]]) &amp; "月"</f>
        <v>8月</v>
      </c>
      <c r="D1204" s="4">
        <f>--TEXT(月入库[[#This Row],[日期]],"yyyymm")</f>
        <v>201708</v>
      </c>
      <c r="E1204" t="s">
        <v>9</v>
      </c>
      <c r="F1204" t="s">
        <v>59</v>
      </c>
      <c r="G1204">
        <v>1000000192</v>
      </c>
      <c r="H1204" t="s">
        <v>58</v>
      </c>
      <c r="I1204" t="s">
        <v>26</v>
      </c>
      <c r="J1204">
        <v>40000080</v>
      </c>
      <c r="K1204" t="s">
        <v>67</v>
      </c>
      <c r="L1204" s="2">
        <v>4.3</v>
      </c>
    </row>
    <row r="1205" spans="1:13" x14ac:dyDescent="0.2">
      <c r="A1205" s="1">
        <v>42978</v>
      </c>
      <c r="B1205" s="4" t="str">
        <f>YEAR(月入库[[#This Row],[日期]]) &amp; "年"</f>
        <v>2017年</v>
      </c>
      <c r="C1205" s="4" t="str">
        <f>MONTH(月入库[[#This Row],[日期]]) &amp; "月"</f>
        <v>8月</v>
      </c>
      <c r="D1205" s="4">
        <f>--TEXT(月入库[[#This Row],[日期]],"yyyymm")</f>
        <v>201708</v>
      </c>
      <c r="E1205" t="s">
        <v>9</v>
      </c>
      <c r="F1205" t="s">
        <v>17</v>
      </c>
      <c r="G1205">
        <v>1000000059</v>
      </c>
      <c r="H1205" t="s">
        <v>55</v>
      </c>
      <c r="I1205" t="s">
        <v>26</v>
      </c>
      <c r="J1205">
        <v>40000080</v>
      </c>
      <c r="K1205" t="s">
        <v>67</v>
      </c>
      <c r="L1205" s="2">
        <v>202.4</v>
      </c>
    </row>
    <row r="1206" spans="1:13" x14ac:dyDescent="0.2">
      <c r="A1206" s="1">
        <v>42978</v>
      </c>
      <c r="B1206" s="4" t="str">
        <f>YEAR(月入库[[#This Row],[日期]]) &amp; "年"</f>
        <v>2017年</v>
      </c>
      <c r="C1206" s="4" t="str">
        <f>MONTH(月入库[[#This Row],[日期]]) &amp; "月"</f>
        <v>8月</v>
      </c>
      <c r="D1206" s="4">
        <f>--TEXT(月入库[[#This Row],[日期]],"yyyymm")</f>
        <v>201708</v>
      </c>
      <c r="E1206" t="s">
        <v>9</v>
      </c>
      <c r="F1206" t="s">
        <v>17</v>
      </c>
      <c r="G1206">
        <v>1000001649</v>
      </c>
      <c r="H1206" t="s">
        <v>16</v>
      </c>
      <c r="I1206" t="s">
        <v>26</v>
      </c>
      <c r="J1206">
        <v>40000080</v>
      </c>
      <c r="K1206" t="s">
        <v>67</v>
      </c>
      <c r="L1206" s="2">
        <v>169.7</v>
      </c>
    </row>
    <row r="1207" spans="1:13" x14ac:dyDescent="0.2">
      <c r="A1207" s="1">
        <v>42978</v>
      </c>
      <c r="B1207" s="4" t="str">
        <f>YEAR(月入库[[#This Row],[日期]]) &amp; "年"</f>
        <v>2017年</v>
      </c>
      <c r="C1207" s="4" t="str">
        <f>MONTH(月入库[[#This Row],[日期]]) &amp; "月"</f>
        <v>8月</v>
      </c>
      <c r="D1207" s="4">
        <f>--TEXT(月入库[[#This Row],[日期]],"yyyymm")</f>
        <v>201708</v>
      </c>
      <c r="E1207" t="s">
        <v>9</v>
      </c>
      <c r="F1207" t="s">
        <v>12</v>
      </c>
      <c r="G1207">
        <v>1000000072</v>
      </c>
      <c r="H1207" t="s">
        <v>10</v>
      </c>
      <c r="I1207" t="s">
        <v>26</v>
      </c>
      <c r="J1207">
        <v>40000080</v>
      </c>
      <c r="K1207" t="s">
        <v>67</v>
      </c>
      <c r="L1207" s="2">
        <v>115.20000000000002</v>
      </c>
    </row>
    <row r="1208" spans="1:13" x14ac:dyDescent="0.2">
      <c r="A1208" s="1">
        <v>42978</v>
      </c>
      <c r="B1208" s="4" t="str">
        <f>YEAR(月入库[[#This Row],[日期]]) &amp; "年"</f>
        <v>2017年</v>
      </c>
      <c r="C1208" s="4" t="str">
        <f>MONTH(月入库[[#This Row],[日期]]) &amp; "月"</f>
        <v>8月</v>
      </c>
      <c r="D1208" s="4">
        <f>--TEXT(月入库[[#This Row],[日期]],"yyyymm")</f>
        <v>201708</v>
      </c>
      <c r="E1208" t="s">
        <v>22</v>
      </c>
      <c r="F1208" t="s">
        <v>64</v>
      </c>
      <c r="G1208">
        <v>1000002973</v>
      </c>
      <c r="H1208" t="s">
        <v>63</v>
      </c>
      <c r="I1208" t="s">
        <v>26</v>
      </c>
      <c r="J1208">
        <v>40000085</v>
      </c>
      <c r="K1208" t="s">
        <v>24</v>
      </c>
      <c r="L1208" s="2">
        <v>86</v>
      </c>
    </row>
    <row r="1209" spans="1:13" x14ac:dyDescent="0.2">
      <c r="A1209" s="1">
        <v>42978</v>
      </c>
      <c r="B1209" s="4" t="str">
        <f>YEAR(月入库[[#This Row],[日期]]) &amp; "年"</f>
        <v>2017年</v>
      </c>
      <c r="C1209" s="4" t="str">
        <f>MONTH(月入库[[#This Row],[日期]]) &amp; "月"</f>
        <v>8月</v>
      </c>
      <c r="D1209" s="4">
        <f>--TEXT(月入库[[#This Row],[日期]],"yyyymm")</f>
        <v>201708</v>
      </c>
      <c r="E1209" t="s">
        <v>22</v>
      </c>
      <c r="F1209" t="s">
        <v>69</v>
      </c>
      <c r="G1209">
        <v>1000003349</v>
      </c>
      <c r="H1209" t="s">
        <v>68</v>
      </c>
      <c r="I1209" t="s">
        <v>26</v>
      </c>
      <c r="J1209">
        <v>40000080</v>
      </c>
      <c r="K1209" t="s">
        <v>67</v>
      </c>
      <c r="L1209" s="2">
        <v>0.7</v>
      </c>
    </row>
    <row r="1210" spans="1:13" x14ac:dyDescent="0.2">
      <c r="A1210" s="1">
        <v>42978</v>
      </c>
      <c r="B1210" s="4" t="str">
        <f>YEAR(月入库[[#This Row],[日期]]) &amp; "年"</f>
        <v>2017年</v>
      </c>
      <c r="C1210" s="4" t="str">
        <f>MONTH(月入库[[#This Row],[日期]]) &amp; "月"</f>
        <v>8月</v>
      </c>
      <c r="D1210" s="4">
        <f>--TEXT(月入库[[#This Row],[日期]],"yyyymm")</f>
        <v>201708</v>
      </c>
      <c r="E1210" t="s">
        <v>22</v>
      </c>
      <c r="F1210" t="s">
        <v>29</v>
      </c>
      <c r="G1210">
        <v>1000000054</v>
      </c>
      <c r="H1210" t="s">
        <v>36</v>
      </c>
      <c r="I1210" t="s">
        <v>26</v>
      </c>
      <c r="J1210">
        <v>40000085</v>
      </c>
      <c r="K1210" t="s">
        <v>24</v>
      </c>
      <c r="L1210" s="2">
        <v>580.00000000000023</v>
      </c>
    </row>
    <row r="1211" spans="1:13" x14ac:dyDescent="0.2">
      <c r="A1211" s="1">
        <v>42978</v>
      </c>
      <c r="B1211" s="4" t="str">
        <f>YEAR(月入库[[#This Row],[日期]]) &amp; "年"</f>
        <v>2017年</v>
      </c>
      <c r="C1211" s="4" t="str">
        <f>MONTH(月入库[[#This Row],[日期]]) &amp; "月"</f>
        <v>8月</v>
      </c>
      <c r="D1211" s="4">
        <f>--TEXT(月入库[[#This Row],[日期]],"yyyymm")</f>
        <v>201708</v>
      </c>
      <c r="E1211" t="s">
        <v>22</v>
      </c>
      <c r="F1211" t="s">
        <v>25</v>
      </c>
      <c r="G1211">
        <v>1000003183</v>
      </c>
      <c r="H1211" t="s">
        <v>23</v>
      </c>
      <c r="I1211" t="s">
        <v>26</v>
      </c>
      <c r="J1211">
        <v>40000080</v>
      </c>
      <c r="K1211" t="s">
        <v>67</v>
      </c>
      <c r="L1211" s="2">
        <v>2.4</v>
      </c>
    </row>
    <row r="1212" spans="1:13" x14ac:dyDescent="0.2">
      <c r="A1212" s="1">
        <v>42978</v>
      </c>
      <c r="B1212" s="4" t="str">
        <f>YEAR(月入库[[#This Row],[日期]]) &amp; "年"</f>
        <v>2017年</v>
      </c>
      <c r="C1212" s="4" t="str">
        <f>MONTH(月入库[[#This Row],[日期]]) &amp; "月"</f>
        <v>8月</v>
      </c>
      <c r="D1212" s="4">
        <f>--TEXT(月入库[[#This Row],[日期]],"yyyymm")</f>
        <v>201708</v>
      </c>
      <c r="E1212" t="s">
        <v>22</v>
      </c>
      <c r="F1212" t="s">
        <v>25</v>
      </c>
      <c r="G1212">
        <v>1000003183</v>
      </c>
      <c r="H1212" t="s">
        <v>23</v>
      </c>
      <c r="I1212" t="s">
        <v>26</v>
      </c>
      <c r="J1212">
        <v>40000085</v>
      </c>
      <c r="K1212" t="s">
        <v>24</v>
      </c>
      <c r="L1212" s="2">
        <v>13.5</v>
      </c>
    </row>
    <row r="1213" spans="1:13" x14ac:dyDescent="0.2">
      <c r="A1213" s="1">
        <v>42978</v>
      </c>
      <c r="B1213" s="4" t="str">
        <f>YEAR(月入库[[#This Row],[日期]]) &amp; "年"</f>
        <v>2017年</v>
      </c>
      <c r="C1213" s="4" t="str">
        <f>MONTH(月入库[[#This Row],[日期]]) &amp; "月"</f>
        <v>8月</v>
      </c>
      <c r="D1213" s="4">
        <f>--TEXT(月入库[[#This Row],[日期]],"yyyymm")</f>
        <v>201708</v>
      </c>
      <c r="E1213" t="s">
        <v>22</v>
      </c>
      <c r="F1213" t="s">
        <v>54</v>
      </c>
      <c r="G1213">
        <v>1000000046</v>
      </c>
      <c r="H1213" t="s">
        <v>52</v>
      </c>
      <c r="I1213" t="s">
        <v>26</v>
      </c>
      <c r="J1213">
        <v>40000080</v>
      </c>
      <c r="K1213" t="s">
        <v>67</v>
      </c>
      <c r="L1213" s="2">
        <v>10.9</v>
      </c>
      <c r="M1213">
        <v>4.5</v>
      </c>
    </row>
    <row r="1214" spans="1:13" x14ac:dyDescent="0.2">
      <c r="A1214" s="1">
        <v>42978</v>
      </c>
      <c r="B1214" s="4" t="str">
        <f>YEAR(月入库[[#This Row],[日期]]) &amp; "年"</f>
        <v>2017年</v>
      </c>
      <c r="C1214" s="4" t="str">
        <f>MONTH(月入库[[#This Row],[日期]]) &amp; "月"</f>
        <v>8月</v>
      </c>
      <c r="D1214" s="4">
        <f>--TEXT(月入库[[#This Row],[日期]],"yyyymm")</f>
        <v>201708</v>
      </c>
      <c r="E1214" t="s">
        <v>22</v>
      </c>
      <c r="F1214" t="s">
        <v>33</v>
      </c>
      <c r="G1214">
        <v>1000000031</v>
      </c>
      <c r="H1214" t="s">
        <v>32</v>
      </c>
      <c r="I1214" t="s">
        <v>26</v>
      </c>
      <c r="J1214">
        <v>40000085</v>
      </c>
      <c r="K1214" t="s">
        <v>24</v>
      </c>
      <c r="L1214" s="2">
        <v>165.8</v>
      </c>
      <c r="M1214">
        <v>4.5</v>
      </c>
    </row>
    <row r="1215" spans="1:13" x14ac:dyDescent="0.2">
      <c r="A1215" s="1">
        <v>42978</v>
      </c>
      <c r="B1215" s="4" t="str">
        <f>YEAR(月入库[[#This Row],[日期]]) &amp; "年"</f>
        <v>2017年</v>
      </c>
      <c r="C1215" s="4" t="str">
        <f>MONTH(月入库[[#This Row],[日期]]) &amp; "月"</f>
        <v>8月</v>
      </c>
      <c r="D1215" s="4">
        <f>--TEXT(月入库[[#This Row],[日期]],"yyyymm")</f>
        <v>201708</v>
      </c>
      <c r="E1215" t="s">
        <v>22</v>
      </c>
      <c r="F1215" t="s">
        <v>61</v>
      </c>
      <c r="G1215">
        <v>1000000579</v>
      </c>
      <c r="H1215" t="s">
        <v>60</v>
      </c>
      <c r="I1215" t="s">
        <v>26</v>
      </c>
      <c r="J1215">
        <v>40000085</v>
      </c>
      <c r="K1215" t="s">
        <v>24</v>
      </c>
      <c r="L1215" s="2">
        <v>240.5</v>
      </c>
      <c r="M1215">
        <v>19.5</v>
      </c>
    </row>
    <row r="1216" spans="1:13" x14ac:dyDescent="0.2">
      <c r="A1216" s="1">
        <v>43008</v>
      </c>
      <c r="B1216" s="4" t="str">
        <f>YEAR(月入库[[#This Row],[日期]]) &amp; "年"</f>
        <v>2017年</v>
      </c>
      <c r="C1216" s="4" t="str">
        <f>MONTH(月入库[[#This Row],[日期]]) &amp; "月"</f>
        <v>9月</v>
      </c>
      <c r="D1216" s="4">
        <f>--TEXT(月入库[[#This Row],[日期]],"yyyymm")</f>
        <v>201709</v>
      </c>
      <c r="E1216" t="s">
        <v>43</v>
      </c>
      <c r="F1216" t="s">
        <v>51</v>
      </c>
      <c r="G1216">
        <v>1000000460</v>
      </c>
      <c r="H1216" t="s">
        <v>50</v>
      </c>
      <c r="I1216" t="s">
        <v>13</v>
      </c>
      <c r="J1216">
        <v>10000131</v>
      </c>
      <c r="K1216" t="s">
        <v>38</v>
      </c>
      <c r="L1216" s="2">
        <v>29.4</v>
      </c>
      <c r="M1216">
        <v>2.6</v>
      </c>
    </row>
    <row r="1217" spans="1:13" x14ac:dyDescent="0.2">
      <c r="A1217" s="1">
        <v>43008</v>
      </c>
      <c r="B1217" s="4" t="str">
        <f>YEAR(月入库[[#This Row],[日期]]) &amp; "年"</f>
        <v>2017年</v>
      </c>
      <c r="C1217" s="4" t="str">
        <f>MONTH(月入库[[#This Row],[日期]]) &amp; "月"</f>
        <v>9月</v>
      </c>
      <c r="D1217" s="4">
        <f>--TEXT(月入库[[#This Row],[日期]],"yyyymm")</f>
        <v>201709</v>
      </c>
      <c r="E1217" t="s">
        <v>43</v>
      </c>
      <c r="F1217" t="s">
        <v>51</v>
      </c>
      <c r="G1217">
        <v>1000000460</v>
      </c>
      <c r="H1217" t="s">
        <v>50</v>
      </c>
      <c r="I1217" t="s">
        <v>13</v>
      </c>
      <c r="J1217">
        <v>10000211</v>
      </c>
      <c r="K1217" t="s">
        <v>11</v>
      </c>
      <c r="L1217" s="2">
        <v>18.5</v>
      </c>
      <c r="M1217">
        <v>28.5</v>
      </c>
    </row>
    <row r="1218" spans="1:13" x14ac:dyDescent="0.2">
      <c r="A1218" s="1">
        <v>43008</v>
      </c>
      <c r="B1218" s="4" t="str">
        <f>YEAR(月入库[[#This Row],[日期]]) &amp; "年"</f>
        <v>2017年</v>
      </c>
      <c r="C1218" s="4" t="str">
        <f>MONTH(月入库[[#This Row],[日期]]) &amp; "月"</f>
        <v>9月</v>
      </c>
      <c r="D1218" s="4">
        <f>--TEXT(月入库[[#This Row],[日期]],"yyyymm")</f>
        <v>201709</v>
      </c>
      <c r="E1218" t="s">
        <v>43</v>
      </c>
      <c r="F1218" t="s">
        <v>51</v>
      </c>
      <c r="G1218">
        <v>1000000460</v>
      </c>
      <c r="H1218" t="s">
        <v>50</v>
      </c>
      <c r="I1218" t="s">
        <v>13</v>
      </c>
      <c r="J1218">
        <v>20000099</v>
      </c>
      <c r="K1218" t="s">
        <v>20</v>
      </c>
      <c r="L1218" s="2">
        <v>14.6</v>
      </c>
      <c r="M1218">
        <v>6.6</v>
      </c>
    </row>
    <row r="1219" spans="1:13" x14ac:dyDescent="0.2">
      <c r="A1219" s="1">
        <v>43008</v>
      </c>
      <c r="B1219" s="4" t="str">
        <f>YEAR(月入库[[#This Row],[日期]]) &amp; "年"</f>
        <v>2017年</v>
      </c>
      <c r="C1219" s="4" t="str">
        <f>MONTH(月入库[[#This Row],[日期]]) &amp; "月"</f>
        <v>9月</v>
      </c>
      <c r="D1219" s="4">
        <f>--TEXT(月入库[[#This Row],[日期]],"yyyymm")</f>
        <v>201709</v>
      </c>
      <c r="E1219" t="s">
        <v>43</v>
      </c>
      <c r="F1219" t="s">
        <v>42</v>
      </c>
      <c r="G1219">
        <v>1000000931</v>
      </c>
      <c r="H1219" t="s">
        <v>41</v>
      </c>
      <c r="I1219" t="s">
        <v>13</v>
      </c>
      <c r="J1219">
        <v>10000078</v>
      </c>
      <c r="K1219" t="s">
        <v>30</v>
      </c>
      <c r="L1219" s="2">
        <v>20.700000000000003</v>
      </c>
      <c r="M1219">
        <v>4.3</v>
      </c>
    </row>
    <row r="1220" spans="1:13" x14ac:dyDescent="0.2">
      <c r="A1220" s="1">
        <v>43008</v>
      </c>
      <c r="B1220" s="4" t="str">
        <f>YEAR(月入库[[#This Row],[日期]]) &amp; "年"</f>
        <v>2017年</v>
      </c>
      <c r="C1220" s="4" t="str">
        <f>MONTH(月入库[[#This Row],[日期]]) &amp; "月"</f>
        <v>9月</v>
      </c>
      <c r="D1220" s="4">
        <f>--TEXT(月入库[[#This Row],[日期]],"yyyymm")</f>
        <v>201709</v>
      </c>
      <c r="E1220" t="s">
        <v>43</v>
      </c>
      <c r="F1220" t="s">
        <v>42</v>
      </c>
      <c r="G1220">
        <v>1000000931</v>
      </c>
      <c r="H1220" t="s">
        <v>41</v>
      </c>
      <c r="I1220" t="s">
        <v>13</v>
      </c>
      <c r="J1220">
        <v>10000131</v>
      </c>
      <c r="K1220" t="s">
        <v>38</v>
      </c>
      <c r="L1220" s="2">
        <v>176.70000000000002</v>
      </c>
      <c r="M1220">
        <v>28.5</v>
      </c>
    </row>
    <row r="1221" spans="1:13" x14ac:dyDescent="0.2">
      <c r="A1221" s="1">
        <v>43008</v>
      </c>
      <c r="B1221" s="4" t="str">
        <f>YEAR(月入库[[#This Row],[日期]]) &amp; "年"</f>
        <v>2017年</v>
      </c>
      <c r="C1221" s="4" t="str">
        <f>MONTH(月入库[[#This Row],[日期]]) &amp; "月"</f>
        <v>9月</v>
      </c>
      <c r="D1221" s="4">
        <f>--TEXT(月入库[[#This Row],[日期]],"yyyymm")</f>
        <v>201709</v>
      </c>
      <c r="E1221" t="s">
        <v>43</v>
      </c>
      <c r="F1221" t="s">
        <v>42</v>
      </c>
      <c r="G1221">
        <v>1000000931</v>
      </c>
      <c r="H1221" t="s">
        <v>41</v>
      </c>
      <c r="I1221" t="s">
        <v>13</v>
      </c>
      <c r="J1221">
        <v>10000136</v>
      </c>
      <c r="K1221" t="s">
        <v>40</v>
      </c>
      <c r="L1221" s="2">
        <v>2.7</v>
      </c>
      <c r="M1221">
        <v>65.099999999999994</v>
      </c>
    </row>
    <row r="1222" spans="1:13" x14ac:dyDescent="0.2">
      <c r="A1222" s="1">
        <v>43008</v>
      </c>
      <c r="B1222" s="4" t="str">
        <f>YEAR(月入库[[#This Row],[日期]]) &amp; "年"</f>
        <v>2017年</v>
      </c>
      <c r="C1222" s="4" t="str">
        <f>MONTH(月入库[[#This Row],[日期]]) &amp; "月"</f>
        <v>9月</v>
      </c>
      <c r="D1222" s="4">
        <f>--TEXT(月入库[[#This Row],[日期]],"yyyymm")</f>
        <v>201709</v>
      </c>
      <c r="E1222" t="s">
        <v>43</v>
      </c>
      <c r="F1222" t="s">
        <v>42</v>
      </c>
      <c r="G1222">
        <v>1000000931</v>
      </c>
      <c r="H1222" t="s">
        <v>41</v>
      </c>
      <c r="I1222" t="s">
        <v>13</v>
      </c>
      <c r="J1222">
        <v>10000182</v>
      </c>
      <c r="K1222" t="s">
        <v>31</v>
      </c>
      <c r="L1222" s="2">
        <v>76.900000000000006</v>
      </c>
      <c r="M1222">
        <v>17.5</v>
      </c>
    </row>
    <row r="1223" spans="1:13" x14ac:dyDescent="0.2">
      <c r="A1223" s="1">
        <v>43008</v>
      </c>
      <c r="B1223" s="4" t="str">
        <f>YEAR(月入库[[#This Row],[日期]]) &amp; "年"</f>
        <v>2017年</v>
      </c>
      <c r="C1223" s="4" t="str">
        <f>MONTH(月入库[[#This Row],[日期]]) &amp; "月"</f>
        <v>9月</v>
      </c>
      <c r="D1223" s="4">
        <f>--TEXT(月入库[[#This Row],[日期]],"yyyymm")</f>
        <v>201709</v>
      </c>
      <c r="E1223" t="s">
        <v>43</v>
      </c>
      <c r="F1223" t="s">
        <v>42</v>
      </c>
      <c r="G1223">
        <v>1000000931</v>
      </c>
      <c r="H1223" t="s">
        <v>41</v>
      </c>
      <c r="I1223" t="s">
        <v>13</v>
      </c>
      <c r="J1223">
        <v>20000099</v>
      </c>
      <c r="K1223" t="s">
        <v>20</v>
      </c>
      <c r="L1223" s="2">
        <v>19.3</v>
      </c>
      <c r="M1223">
        <v>8.1</v>
      </c>
    </row>
    <row r="1224" spans="1:13" x14ac:dyDescent="0.2">
      <c r="A1224" s="1">
        <v>43008</v>
      </c>
      <c r="B1224" s="4" t="str">
        <f>YEAR(月入库[[#This Row],[日期]]) &amp; "年"</f>
        <v>2017年</v>
      </c>
      <c r="C1224" s="4" t="str">
        <f>MONTH(月入库[[#This Row],[日期]]) &amp; "月"</f>
        <v>9月</v>
      </c>
      <c r="D1224" s="4">
        <f>--TEXT(月入库[[#This Row],[日期]],"yyyymm")</f>
        <v>201709</v>
      </c>
      <c r="E1224" t="s">
        <v>43</v>
      </c>
      <c r="F1224" t="s">
        <v>42</v>
      </c>
      <c r="G1224">
        <v>1000001014</v>
      </c>
      <c r="H1224" t="s">
        <v>44</v>
      </c>
      <c r="I1224" t="s">
        <v>13</v>
      </c>
      <c r="J1224">
        <v>10000078</v>
      </c>
      <c r="K1224" t="s">
        <v>30</v>
      </c>
      <c r="L1224" s="2">
        <v>23.5</v>
      </c>
      <c r="M1224">
        <v>62.7</v>
      </c>
    </row>
    <row r="1225" spans="1:13" x14ac:dyDescent="0.2">
      <c r="A1225" s="1">
        <v>43008</v>
      </c>
      <c r="B1225" s="4" t="str">
        <f>YEAR(月入库[[#This Row],[日期]]) &amp; "年"</f>
        <v>2017年</v>
      </c>
      <c r="C1225" s="4" t="str">
        <f>MONTH(月入库[[#This Row],[日期]]) &amp; "月"</f>
        <v>9月</v>
      </c>
      <c r="D1225" s="4">
        <f>--TEXT(月入库[[#This Row],[日期]],"yyyymm")</f>
        <v>201709</v>
      </c>
      <c r="E1225" t="s">
        <v>43</v>
      </c>
      <c r="F1225" t="s">
        <v>42</v>
      </c>
      <c r="G1225">
        <v>1000001014</v>
      </c>
      <c r="H1225" t="s">
        <v>44</v>
      </c>
      <c r="I1225" t="s">
        <v>13</v>
      </c>
      <c r="J1225">
        <v>10000131</v>
      </c>
      <c r="K1225" t="s">
        <v>38</v>
      </c>
      <c r="L1225" s="2">
        <v>188.8</v>
      </c>
      <c r="M1225">
        <v>21.9</v>
      </c>
    </row>
    <row r="1226" spans="1:13" x14ac:dyDescent="0.2">
      <c r="A1226" s="1">
        <v>43008</v>
      </c>
      <c r="B1226" s="4" t="str">
        <f>YEAR(月入库[[#This Row],[日期]]) &amp; "年"</f>
        <v>2017年</v>
      </c>
      <c r="C1226" s="4" t="str">
        <f>MONTH(月入库[[#This Row],[日期]]) &amp; "月"</f>
        <v>9月</v>
      </c>
      <c r="D1226" s="4">
        <f>--TEXT(月入库[[#This Row],[日期]],"yyyymm")</f>
        <v>201709</v>
      </c>
      <c r="E1226" t="s">
        <v>43</v>
      </c>
      <c r="F1226" t="s">
        <v>42</v>
      </c>
      <c r="G1226">
        <v>1000001014</v>
      </c>
      <c r="H1226" t="s">
        <v>44</v>
      </c>
      <c r="I1226" t="s">
        <v>13</v>
      </c>
      <c r="J1226">
        <v>10000136</v>
      </c>
      <c r="K1226" t="s">
        <v>40</v>
      </c>
      <c r="L1226" s="2">
        <v>13.5</v>
      </c>
      <c r="M1226">
        <v>8.1</v>
      </c>
    </row>
    <row r="1227" spans="1:13" x14ac:dyDescent="0.2">
      <c r="A1227" s="1">
        <v>43008</v>
      </c>
      <c r="B1227" s="4" t="str">
        <f>YEAR(月入库[[#This Row],[日期]]) &amp; "年"</f>
        <v>2017年</v>
      </c>
      <c r="C1227" s="4" t="str">
        <f>MONTH(月入库[[#This Row],[日期]]) &amp; "月"</f>
        <v>9月</v>
      </c>
      <c r="D1227" s="4">
        <f>--TEXT(月入库[[#This Row],[日期]],"yyyymm")</f>
        <v>201709</v>
      </c>
      <c r="E1227" t="s">
        <v>43</v>
      </c>
      <c r="F1227" t="s">
        <v>42</v>
      </c>
      <c r="G1227">
        <v>1000001014</v>
      </c>
      <c r="H1227" t="s">
        <v>44</v>
      </c>
      <c r="I1227" t="s">
        <v>13</v>
      </c>
      <c r="J1227">
        <v>10000182</v>
      </c>
      <c r="K1227" t="s">
        <v>31</v>
      </c>
      <c r="L1227" s="2">
        <v>6.7</v>
      </c>
      <c r="M1227">
        <v>26.3</v>
      </c>
    </row>
    <row r="1228" spans="1:13" x14ac:dyDescent="0.2">
      <c r="A1228" s="1">
        <v>43008</v>
      </c>
      <c r="B1228" s="4" t="str">
        <f>YEAR(月入库[[#This Row],[日期]]) &amp; "年"</f>
        <v>2017年</v>
      </c>
      <c r="C1228" s="4" t="str">
        <f>MONTH(月入库[[#This Row],[日期]]) &amp; "月"</f>
        <v>9月</v>
      </c>
      <c r="D1228" s="4">
        <f>--TEXT(月入库[[#This Row],[日期]],"yyyymm")</f>
        <v>201709</v>
      </c>
      <c r="E1228" t="s">
        <v>43</v>
      </c>
      <c r="F1228" t="s">
        <v>42</v>
      </c>
      <c r="G1228">
        <v>1000001014</v>
      </c>
      <c r="H1228" t="s">
        <v>44</v>
      </c>
      <c r="I1228" t="s">
        <v>13</v>
      </c>
      <c r="J1228">
        <v>20000099</v>
      </c>
      <c r="K1228" t="s">
        <v>20</v>
      </c>
      <c r="L1228" s="2">
        <v>46.2</v>
      </c>
      <c r="M1228">
        <v>6.8</v>
      </c>
    </row>
    <row r="1229" spans="1:13" x14ac:dyDescent="0.2">
      <c r="A1229" s="1">
        <v>43008</v>
      </c>
      <c r="B1229" s="4" t="str">
        <f>YEAR(月入库[[#This Row],[日期]]) &amp; "年"</f>
        <v>2017年</v>
      </c>
      <c r="C1229" s="4" t="str">
        <f>MONTH(月入库[[#This Row],[日期]]) &amp; "月"</f>
        <v>9月</v>
      </c>
      <c r="D1229" s="4">
        <f>--TEXT(月入库[[#This Row],[日期]],"yyyymm")</f>
        <v>201709</v>
      </c>
      <c r="E1229" t="s">
        <v>43</v>
      </c>
      <c r="F1229" t="s">
        <v>66</v>
      </c>
      <c r="G1229">
        <v>1000001135</v>
      </c>
      <c r="H1229" t="s">
        <v>65</v>
      </c>
      <c r="I1229" t="s">
        <v>13</v>
      </c>
      <c r="J1229">
        <v>10000182</v>
      </c>
      <c r="K1229" t="s">
        <v>31</v>
      </c>
      <c r="L1229" s="2">
        <v>4.4000000000000004</v>
      </c>
      <c r="M1229">
        <v>2.2999999999999998</v>
      </c>
    </row>
    <row r="1230" spans="1:13" x14ac:dyDescent="0.2">
      <c r="A1230" s="1">
        <v>43008</v>
      </c>
      <c r="B1230" s="4" t="str">
        <f>YEAR(月入库[[#This Row],[日期]]) &amp; "年"</f>
        <v>2017年</v>
      </c>
      <c r="C1230" s="4" t="str">
        <f>MONTH(月入库[[#This Row],[日期]]) &amp; "月"</f>
        <v>9月</v>
      </c>
      <c r="D1230" s="4">
        <f>--TEXT(月入库[[#This Row],[日期]],"yyyymm")</f>
        <v>201709</v>
      </c>
      <c r="E1230" t="s">
        <v>43</v>
      </c>
      <c r="F1230" t="s">
        <v>66</v>
      </c>
      <c r="G1230">
        <v>1000001135</v>
      </c>
      <c r="H1230" t="s">
        <v>65</v>
      </c>
      <c r="I1230" t="s">
        <v>13</v>
      </c>
      <c r="J1230">
        <v>20000099</v>
      </c>
      <c r="K1230" t="s">
        <v>20</v>
      </c>
      <c r="L1230" s="2">
        <v>2.4</v>
      </c>
      <c r="M1230">
        <v>6.8</v>
      </c>
    </row>
    <row r="1231" spans="1:13" x14ac:dyDescent="0.2">
      <c r="A1231" s="1">
        <v>43008</v>
      </c>
      <c r="B1231" s="4" t="str">
        <f>YEAR(月入库[[#This Row],[日期]]) &amp; "年"</f>
        <v>2017年</v>
      </c>
      <c r="C1231" s="4" t="str">
        <f>MONTH(月入库[[#This Row],[日期]]) &amp; "月"</f>
        <v>9月</v>
      </c>
      <c r="D1231" s="4">
        <f>--TEXT(月入库[[#This Row],[日期]],"yyyymm")</f>
        <v>201709</v>
      </c>
      <c r="E1231" t="s">
        <v>43</v>
      </c>
      <c r="F1231" t="s">
        <v>80</v>
      </c>
      <c r="G1231">
        <v>1000003498</v>
      </c>
      <c r="H1231" t="s">
        <v>79</v>
      </c>
      <c r="I1231" t="s">
        <v>13</v>
      </c>
      <c r="J1231">
        <v>10000131</v>
      </c>
      <c r="K1231" t="s">
        <v>38</v>
      </c>
      <c r="L1231" s="2">
        <v>23.5</v>
      </c>
      <c r="M1231">
        <v>2.2999999999999998</v>
      </c>
    </row>
    <row r="1232" spans="1:13" x14ac:dyDescent="0.2">
      <c r="A1232" s="1">
        <v>43008</v>
      </c>
      <c r="B1232" s="4" t="str">
        <f>YEAR(月入库[[#This Row],[日期]]) &amp; "年"</f>
        <v>2017年</v>
      </c>
      <c r="C1232" s="4" t="str">
        <f>MONTH(月入库[[#This Row],[日期]]) &amp; "月"</f>
        <v>9月</v>
      </c>
      <c r="D1232" s="4">
        <f>--TEXT(月入库[[#This Row],[日期]],"yyyymm")</f>
        <v>201709</v>
      </c>
      <c r="E1232" t="s">
        <v>43</v>
      </c>
      <c r="F1232" t="s">
        <v>80</v>
      </c>
      <c r="G1232">
        <v>1000003498</v>
      </c>
      <c r="H1232" t="s">
        <v>79</v>
      </c>
      <c r="I1232" t="s">
        <v>13</v>
      </c>
      <c r="J1232">
        <v>10000211</v>
      </c>
      <c r="K1232" t="s">
        <v>11</v>
      </c>
      <c r="L1232" s="2">
        <v>2.6</v>
      </c>
      <c r="M1232">
        <v>28.5</v>
      </c>
    </row>
    <row r="1233" spans="1:13" x14ac:dyDescent="0.2">
      <c r="A1233" s="1">
        <v>43008</v>
      </c>
      <c r="B1233" s="4" t="str">
        <f>YEAR(月入库[[#This Row],[日期]]) &amp; "年"</f>
        <v>2017年</v>
      </c>
      <c r="C1233" s="4" t="str">
        <f>MONTH(月入库[[#This Row],[日期]]) &amp; "月"</f>
        <v>9月</v>
      </c>
      <c r="D1233" s="4">
        <f>--TEXT(月入库[[#This Row],[日期]],"yyyymm")</f>
        <v>201709</v>
      </c>
      <c r="E1233" t="s">
        <v>43</v>
      </c>
      <c r="F1233" t="s">
        <v>80</v>
      </c>
      <c r="G1233">
        <v>1000003498</v>
      </c>
      <c r="H1233" t="s">
        <v>79</v>
      </c>
      <c r="I1233" t="s">
        <v>13</v>
      </c>
      <c r="J1233">
        <v>20000099</v>
      </c>
      <c r="K1233" t="s">
        <v>20</v>
      </c>
      <c r="L1233" s="2">
        <v>4.8</v>
      </c>
      <c r="M1233">
        <v>28.5</v>
      </c>
    </row>
    <row r="1234" spans="1:13" x14ac:dyDescent="0.2">
      <c r="A1234" s="1">
        <v>43008</v>
      </c>
      <c r="B1234" s="4" t="str">
        <f>YEAR(月入库[[#This Row],[日期]]) &amp; "年"</f>
        <v>2017年</v>
      </c>
      <c r="C1234" s="4" t="str">
        <f>MONTH(月入库[[#This Row],[日期]]) &amp; "月"</f>
        <v>9月</v>
      </c>
      <c r="D1234" s="4">
        <f>--TEXT(月入库[[#This Row],[日期]],"yyyymm")</f>
        <v>201709</v>
      </c>
      <c r="E1234" t="s">
        <v>43</v>
      </c>
      <c r="F1234" t="s">
        <v>78</v>
      </c>
      <c r="G1234">
        <v>1000003187</v>
      </c>
      <c r="H1234" t="s">
        <v>77</v>
      </c>
      <c r="I1234" t="s">
        <v>13</v>
      </c>
      <c r="J1234">
        <v>10000064</v>
      </c>
      <c r="K1234" t="s">
        <v>53</v>
      </c>
      <c r="L1234" s="2">
        <v>23.7</v>
      </c>
      <c r="M1234">
        <v>2.2000000000000002</v>
      </c>
    </row>
    <row r="1235" spans="1:13" x14ac:dyDescent="0.2">
      <c r="A1235" s="1">
        <v>43008</v>
      </c>
      <c r="B1235" s="4" t="str">
        <f>YEAR(月入库[[#This Row],[日期]]) &amp; "年"</f>
        <v>2017年</v>
      </c>
      <c r="C1235" s="4" t="str">
        <f>MONTH(月入库[[#This Row],[日期]]) &amp; "月"</f>
        <v>9月</v>
      </c>
      <c r="D1235" s="4">
        <f>--TEXT(月入库[[#This Row],[日期]],"yyyymm")</f>
        <v>201709</v>
      </c>
      <c r="E1235" t="s">
        <v>43</v>
      </c>
      <c r="F1235" t="s">
        <v>78</v>
      </c>
      <c r="G1235">
        <v>1000003187</v>
      </c>
      <c r="H1235" t="s">
        <v>77</v>
      </c>
      <c r="I1235" t="s">
        <v>13</v>
      </c>
      <c r="J1235">
        <v>10000078</v>
      </c>
      <c r="K1235" t="s">
        <v>30</v>
      </c>
      <c r="L1235" s="2">
        <v>14.7</v>
      </c>
      <c r="M1235">
        <v>15.7</v>
      </c>
    </row>
    <row r="1236" spans="1:13" x14ac:dyDescent="0.2">
      <c r="A1236" s="1">
        <v>43008</v>
      </c>
      <c r="B1236" s="4" t="str">
        <f>YEAR(月入库[[#This Row],[日期]]) &amp; "年"</f>
        <v>2017年</v>
      </c>
      <c r="C1236" s="4" t="str">
        <f>MONTH(月入库[[#This Row],[日期]]) &amp; "月"</f>
        <v>9月</v>
      </c>
      <c r="D1236" s="4">
        <f>--TEXT(月入库[[#This Row],[日期]],"yyyymm")</f>
        <v>201709</v>
      </c>
      <c r="E1236" t="s">
        <v>43</v>
      </c>
      <c r="F1236" t="s">
        <v>78</v>
      </c>
      <c r="G1236">
        <v>1000003187</v>
      </c>
      <c r="H1236" t="s">
        <v>77</v>
      </c>
      <c r="I1236" t="s">
        <v>13</v>
      </c>
      <c r="J1236">
        <v>10000131</v>
      </c>
      <c r="K1236" t="s">
        <v>38</v>
      </c>
      <c r="L1236" s="2">
        <v>111.70000000000002</v>
      </c>
      <c r="M1236">
        <v>11.7</v>
      </c>
    </row>
    <row r="1237" spans="1:13" x14ac:dyDescent="0.2">
      <c r="A1237" s="1">
        <v>43008</v>
      </c>
      <c r="B1237" s="4" t="str">
        <f>YEAR(月入库[[#This Row],[日期]]) &amp; "年"</f>
        <v>2017年</v>
      </c>
      <c r="C1237" s="4" t="str">
        <f>MONTH(月入库[[#This Row],[日期]]) &amp; "月"</f>
        <v>9月</v>
      </c>
      <c r="D1237" s="4">
        <f>--TEXT(月入库[[#This Row],[日期]],"yyyymm")</f>
        <v>201709</v>
      </c>
      <c r="E1237" t="s">
        <v>43</v>
      </c>
      <c r="F1237" t="s">
        <v>78</v>
      </c>
      <c r="G1237">
        <v>1000003187</v>
      </c>
      <c r="H1237" t="s">
        <v>77</v>
      </c>
      <c r="I1237" t="s">
        <v>13</v>
      </c>
      <c r="J1237">
        <v>10000211</v>
      </c>
      <c r="K1237" t="s">
        <v>11</v>
      </c>
      <c r="L1237" s="2">
        <v>156.19999999999999</v>
      </c>
      <c r="M1237">
        <v>4.3</v>
      </c>
    </row>
    <row r="1238" spans="1:13" x14ac:dyDescent="0.2">
      <c r="A1238" s="1">
        <v>43008</v>
      </c>
      <c r="B1238" s="4" t="str">
        <f>YEAR(月入库[[#This Row],[日期]]) &amp; "年"</f>
        <v>2017年</v>
      </c>
      <c r="C1238" s="4" t="str">
        <f>MONTH(月入库[[#This Row],[日期]]) &amp; "月"</f>
        <v>9月</v>
      </c>
      <c r="D1238" s="4">
        <f>--TEXT(月入库[[#This Row],[日期]],"yyyymm")</f>
        <v>201709</v>
      </c>
      <c r="E1238" t="s">
        <v>43</v>
      </c>
      <c r="F1238" t="s">
        <v>78</v>
      </c>
      <c r="G1238">
        <v>1000003187</v>
      </c>
      <c r="H1238" t="s">
        <v>77</v>
      </c>
      <c r="I1238" t="s">
        <v>13</v>
      </c>
      <c r="J1238">
        <v>20000099</v>
      </c>
      <c r="K1238" t="s">
        <v>20</v>
      </c>
      <c r="L1238" s="2">
        <v>2.4</v>
      </c>
      <c r="M1238">
        <v>35</v>
      </c>
    </row>
    <row r="1239" spans="1:13" x14ac:dyDescent="0.2">
      <c r="A1239" s="1">
        <v>43008</v>
      </c>
      <c r="B1239" s="4" t="str">
        <f>YEAR(月入库[[#This Row],[日期]]) &amp; "年"</f>
        <v>2017年</v>
      </c>
      <c r="C1239" s="4" t="str">
        <f>MONTH(月入库[[#This Row],[日期]]) &amp; "月"</f>
        <v>9月</v>
      </c>
      <c r="D1239" s="4">
        <f>--TEXT(月入库[[#This Row],[日期]],"yyyymm")</f>
        <v>201709</v>
      </c>
      <c r="E1239" t="s">
        <v>9</v>
      </c>
      <c r="F1239" t="s">
        <v>75</v>
      </c>
      <c r="G1239">
        <v>1000000281</v>
      </c>
      <c r="H1239" t="s">
        <v>74</v>
      </c>
      <c r="I1239" t="s">
        <v>13</v>
      </c>
      <c r="J1239">
        <v>10000136</v>
      </c>
      <c r="K1239" t="s">
        <v>40</v>
      </c>
      <c r="L1239" s="2">
        <v>13.5</v>
      </c>
      <c r="M1239">
        <v>35</v>
      </c>
    </row>
    <row r="1240" spans="1:13" x14ac:dyDescent="0.2">
      <c r="A1240" s="1">
        <v>43008</v>
      </c>
      <c r="B1240" s="4" t="str">
        <f>YEAR(月入库[[#This Row],[日期]]) &amp; "年"</f>
        <v>2017年</v>
      </c>
      <c r="C1240" s="4" t="str">
        <f>MONTH(月入库[[#This Row],[日期]]) &amp; "月"</f>
        <v>9月</v>
      </c>
      <c r="D1240" s="4">
        <f>--TEXT(月入库[[#This Row],[日期]],"yyyymm")</f>
        <v>201709</v>
      </c>
      <c r="E1240" t="s">
        <v>9</v>
      </c>
      <c r="F1240" t="s">
        <v>75</v>
      </c>
      <c r="G1240">
        <v>1000000281</v>
      </c>
      <c r="H1240" t="s">
        <v>74</v>
      </c>
      <c r="I1240" t="s">
        <v>13</v>
      </c>
      <c r="J1240">
        <v>20000099</v>
      </c>
      <c r="K1240" t="s">
        <v>20</v>
      </c>
      <c r="L1240" s="2">
        <v>365.4</v>
      </c>
      <c r="M1240">
        <v>35</v>
      </c>
    </row>
    <row r="1241" spans="1:13" x14ac:dyDescent="0.2">
      <c r="A1241" s="1">
        <v>43008</v>
      </c>
      <c r="B1241" s="4" t="str">
        <f>YEAR(月入库[[#This Row],[日期]]) &amp; "年"</f>
        <v>2017年</v>
      </c>
      <c r="C1241" s="4" t="str">
        <f>MONTH(月入库[[#This Row],[日期]]) &amp; "月"</f>
        <v>9月</v>
      </c>
      <c r="D1241" s="4">
        <f>--TEXT(月入库[[#This Row],[日期]],"yyyymm")</f>
        <v>201709</v>
      </c>
      <c r="E1241" t="s">
        <v>9</v>
      </c>
      <c r="F1241" t="s">
        <v>15</v>
      </c>
      <c r="G1241">
        <v>1000002981</v>
      </c>
      <c r="H1241" t="s">
        <v>62</v>
      </c>
      <c r="I1241" t="s">
        <v>13</v>
      </c>
      <c r="J1241">
        <v>10000064</v>
      </c>
      <c r="K1241" t="s">
        <v>53</v>
      </c>
      <c r="L1241" s="2">
        <v>14</v>
      </c>
      <c r="M1241">
        <v>26.3</v>
      </c>
    </row>
    <row r="1242" spans="1:13" x14ac:dyDescent="0.2">
      <c r="A1242" s="1">
        <v>43008</v>
      </c>
      <c r="B1242" s="4" t="str">
        <f>YEAR(月入库[[#This Row],[日期]]) &amp; "年"</f>
        <v>2017年</v>
      </c>
      <c r="C1242" s="4" t="str">
        <f>MONTH(月入库[[#This Row],[日期]]) &amp; "月"</f>
        <v>9月</v>
      </c>
      <c r="D1242" s="4">
        <f>--TEXT(月入库[[#This Row],[日期]],"yyyymm")</f>
        <v>201709</v>
      </c>
      <c r="E1242" t="s">
        <v>9</v>
      </c>
      <c r="F1242" t="s">
        <v>15</v>
      </c>
      <c r="G1242">
        <v>1000002981</v>
      </c>
      <c r="H1242" t="s">
        <v>62</v>
      </c>
      <c r="I1242" t="s">
        <v>13</v>
      </c>
      <c r="J1242">
        <v>10000078</v>
      </c>
      <c r="K1242" t="s">
        <v>30</v>
      </c>
      <c r="L1242" s="2">
        <v>6.8</v>
      </c>
      <c r="M1242">
        <v>40.700000000000003</v>
      </c>
    </row>
    <row r="1243" spans="1:13" x14ac:dyDescent="0.2">
      <c r="A1243" s="1">
        <v>43008</v>
      </c>
      <c r="B1243" s="4" t="str">
        <f>YEAR(月入库[[#This Row],[日期]]) &amp; "年"</f>
        <v>2017年</v>
      </c>
      <c r="C1243" s="4" t="str">
        <f>MONTH(月入库[[#This Row],[日期]]) &amp; "月"</f>
        <v>9月</v>
      </c>
      <c r="D1243" s="4">
        <f>--TEXT(月入库[[#This Row],[日期]],"yyyymm")</f>
        <v>201709</v>
      </c>
      <c r="E1243" t="s">
        <v>9</v>
      </c>
      <c r="F1243" t="s">
        <v>15</v>
      </c>
      <c r="G1243">
        <v>1000002981</v>
      </c>
      <c r="H1243" t="s">
        <v>62</v>
      </c>
      <c r="I1243" t="s">
        <v>13</v>
      </c>
      <c r="J1243">
        <v>10000131</v>
      </c>
      <c r="K1243" t="s">
        <v>38</v>
      </c>
      <c r="L1243" s="2">
        <v>92.9</v>
      </c>
      <c r="M1243">
        <v>4.3</v>
      </c>
    </row>
    <row r="1244" spans="1:13" x14ac:dyDescent="0.2">
      <c r="A1244" s="1">
        <v>43008</v>
      </c>
      <c r="B1244" s="4" t="str">
        <f>YEAR(月入库[[#This Row],[日期]]) &amp; "年"</f>
        <v>2017年</v>
      </c>
      <c r="C1244" s="4" t="str">
        <f>MONTH(月入库[[#This Row],[日期]]) &amp; "月"</f>
        <v>9月</v>
      </c>
      <c r="D1244" s="4">
        <f>--TEXT(月入库[[#This Row],[日期]],"yyyymm")</f>
        <v>201709</v>
      </c>
      <c r="E1244" t="s">
        <v>9</v>
      </c>
      <c r="F1244" t="s">
        <v>15</v>
      </c>
      <c r="G1244">
        <v>1000002981</v>
      </c>
      <c r="H1244" t="s">
        <v>62</v>
      </c>
      <c r="I1244" t="s">
        <v>13</v>
      </c>
      <c r="J1244">
        <v>10000211</v>
      </c>
      <c r="K1244" t="s">
        <v>11</v>
      </c>
      <c r="L1244" s="2">
        <v>63.5</v>
      </c>
      <c r="M1244">
        <v>26.3</v>
      </c>
    </row>
    <row r="1245" spans="1:13" x14ac:dyDescent="0.2">
      <c r="A1245" s="1">
        <v>43008</v>
      </c>
      <c r="B1245" s="4" t="str">
        <f>YEAR(月入库[[#This Row],[日期]]) &amp; "年"</f>
        <v>2017年</v>
      </c>
      <c r="C1245" s="4" t="str">
        <f>MONTH(月入库[[#This Row],[日期]]) &amp; "月"</f>
        <v>9月</v>
      </c>
      <c r="D1245" s="4">
        <f>--TEXT(月入库[[#This Row],[日期]],"yyyymm")</f>
        <v>201709</v>
      </c>
      <c r="E1245" t="s">
        <v>9</v>
      </c>
      <c r="F1245" t="s">
        <v>15</v>
      </c>
      <c r="G1245">
        <v>1000002981</v>
      </c>
      <c r="H1245" t="s">
        <v>62</v>
      </c>
      <c r="I1245" t="s">
        <v>13</v>
      </c>
      <c r="J1245">
        <v>20000099</v>
      </c>
      <c r="K1245" t="s">
        <v>20</v>
      </c>
      <c r="L1245" s="2">
        <v>14.6</v>
      </c>
      <c r="M1245">
        <v>8.6999999999999993</v>
      </c>
    </row>
    <row r="1246" spans="1:13" x14ac:dyDescent="0.2">
      <c r="A1246" s="1">
        <v>43008</v>
      </c>
      <c r="B1246" s="4" t="str">
        <f>YEAR(月入库[[#This Row],[日期]]) &amp; "年"</f>
        <v>2017年</v>
      </c>
      <c r="C1246" s="4" t="str">
        <f>MONTH(月入库[[#This Row],[日期]]) &amp; "月"</f>
        <v>9月</v>
      </c>
      <c r="D1246" s="4">
        <f>--TEXT(月入库[[#This Row],[日期]],"yyyymm")</f>
        <v>201709</v>
      </c>
      <c r="E1246" t="s">
        <v>9</v>
      </c>
      <c r="F1246" t="s">
        <v>15</v>
      </c>
      <c r="G1246">
        <v>1000002985</v>
      </c>
      <c r="H1246" t="s">
        <v>47</v>
      </c>
      <c r="I1246" t="s">
        <v>13</v>
      </c>
      <c r="J1246">
        <v>10000211</v>
      </c>
      <c r="K1246" t="s">
        <v>11</v>
      </c>
      <c r="L1246" s="2">
        <v>164.2</v>
      </c>
      <c r="M1246">
        <v>15.3</v>
      </c>
    </row>
    <row r="1247" spans="1:13" x14ac:dyDescent="0.2">
      <c r="A1247" s="1">
        <v>43008</v>
      </c>
      <c r="B1247" s="4" t="str">
        <f>YEAR(月入库[[#This Row],[日期]]) &amp; "年"</f>
        <v>2017年</v>
      </c>
      <c r="C1247" s="4" t="str">
        <f>MONTH(月入库[[#This Row],[日期]]) &amp; "月"</f>
        <v>9月</v>
      </c>
      <c r="D1247" s="4">
        <f>--TEXT(月入库[[#This Row],[日期]],"yyyymm")</f>
        <v>201709</v>
      </c>
      <c r="E1247" t="s">
        <v>9</v>
      </c>
      <c r="F1247" t="s">
        <v>15</v>
      </c>
      <c r="G1247">
        <v>1000002986</v>
      </c>
      <c r="H1247" t="s">
        <v>14</v>
      </c>
      <c r="I1247" t="s">
        <v>13</v>
      </c>
      <c r="J1247">
        <v>10000064</v>
      </c>
      <c r="K1247" t="s">
        <v>53</v>
      </c>
      <c r="L1247" s="2">
        <v>2.4</v>
      </c>
      <c r="M1247">
        <v>26.3</v>
      </c>
    </row>
    <row r="1248" spans="1:13" x14ac:dyDescent="0.2">
      <c r="A1248" s="1">
        <v>43008</v>
      </c>
      <c r="B1248" s="4" t="str">
        <f>YEAR(月入库[[#This Row],[日期]]) &amp; "年"</f>
        <v>2017年</v>
      </c>
      <c r="C1248" s="4" t="str">
        <f>MONTH(月入库[[#This Row],[日期]]) &amp; "月"</f>
        <v>9月</v>
      </c>
      <c r="D1248" s="4">
        <f>--TEXT(月入库[[#This Row],[日期]],"yyyymm")</f>
        <v>201709</v>
      </c>
      <c r="E1248" t="s">
        <v>9</v>
      </c>
      <c r="F1248" t="s">
        <v>15</v>
      </c>
      <c r="G1248">
        <v>1000002986</v>
      </c>
      <c r="H1248" t="s">
        <v>14</v>
      </c>
      <c r="I1248" t="s">
        <v>13</v>
      </c>
      <c r="J1248">
        <v>10000111</v>
      </c>
      <c r="K1248" t="s">
        <v>37</v>
      </c>
      <c r="L1248" s="2">
        <v>4.0999999999999996</v>
      </c>
      <c r="M1248">
        <v>4.3</v>
      </c>
    </row>
    <row r="1249" spans="1:13" x14ac:dyDescent="0.2">
      <c r="A1249" s="1">
        <v>43008</v>
      </c>
      <c r="B1249" s="4" t="str">
        <f>YEAR(月入库[[#This Row],[日期]]) &amp; "年"</f>
        <v>2017年</v>
      </c>
      <c r="C1249" s="4" t="str">
        <f>MONTH(月入库[[#This Row],[日期]]) &amp; "月"</f>
        <v>9月</v>
      </c>
      <c r="D1249" s="4">
        <f>--TEXT(月入库[[#This Row],[日期]],"yyyymm")</f>
        <v>201709</v>
      </c>
      <c r="E1249" t="s">
        <v>9</v>
      </c>
      <c r="F1249" t="s">
        <v>15</v>
      </c>
      <c r="G1249">
        <v>1000002986</v>
      </c>
      <c r="H1249" t="s">
        <v>14</v>
      </c>
      <c r="I1249" t="s">
        <v>13</v>
      </c>
      <c r="J1249">
        <v>10000131</v>
      </c>
      <c r="K1249" t="s">
        <v>38</v>
      </c>
      <c r="L1249" s="2">
        <v>63.1</v>
      </c>
      <c r="M1249">
        <v>80.099999999999994</v>
      </c>
    </row>
    <row r="1250" spans="1:13" x14ac:dyDescent="0.2">
      <c r="A1250" s="1">
        <v>43008</v>
      </c>
      <c r="B1250" s="4" t="str">
        <f>YEAR(月入库[[#This Row],[日期]]) &amp; "年"</f>
        <v>2017年</v>
      </c>
      <c r="C1250" s="4" t="str">
        <f>MONTH(月入库[[#This Row],[日期]]) &amp; "月"</f>
        <v>9月</v>
      </c>
      <c r="D1250" s="4">
        <f>--TEXT(月入库[[#This Row],[日期]],"yyyymm")</f>
        <v>201709</v>
      </c>
      <c r="E1250" t="s">
        <v>9</v>
      </c>
      <c r="F1250" t="s">
        <v>15</v>
      </c>
      <c r="G1250">
        <v>1000002986</v>
      </c>
      <c r="H1250" t="s">
        <v>14</v>
      </c>
      <c r="I1250" t="s">
        <v>13</v>
      </c>
      <c r="J1250">
        <v>10000211</v>
      </c>
      <c r="K1250" t="s">
        <v>11</v>
      </c>
      <c r="L1250" s="2">
        <v>148.30000000000001</v>
      </c>
      <c r="M1250">
        <v>20.3</v>
      </c>
    </row>
    <row r="1251" spans="1:13" x14ac:dyDescent="0.2">
      <c r="A1251" s="1">
        <v>43008</v>
      </c>
      <c r="B1251" s="4" t="str">
        <f>YEAR(月入库[[#This Row],[日期]]) &amp; "年"</f>
        <v>2017年</v>
      </c>
      <c r="C1251" s="4" t="str">
        <f>MONTH(月入库[[#This Row],[日期]]) &amp; "月"</f>
        <v>9月</v>
      </c>
      <c r="D1251" s="4">
        <f>--TEXT(月入库[[#This Row],[日期]],"yyyymm")</f>
        <v>201709</v>
      </c>
      <c r="E1251" t="s">
        <v>9</v>
      </c>
      <c r="F1251" t="s">
        <v>8</v>
      </c>
      <c r="G1251">
        <v>1000000070</v>
      </c>
      <c r="H1251" t="s">
        <v>7</v>
      </c>
      <c r="I1251" t="s">
        <v>13</v>
      </c>
      <c r="J1251">
        <v>10000136</v>
      </c>
      <c r="K1251" t="s">
        <v>40</v>
      </c>
      <c r="L1251" s="2">
        <v>5.4</v>
      </c>
      <c r="M1251">
        <v>17.5</v>
      </c>
    </row>
    <row r="1252" spans="1:13" x14ac:dyDescent="0.2">
      <c r="A1252" s="1">
        <v>43008</v>
      </c>
      <c r="B1252" s="4" t="str">
        <f>YEAR(月入库[[#This Row],[日期]]) &amp; "年"</f>
        <v>2017年</v>
      </c>
      <c r="C1252" s="4" t="str">
        <f>MONTH(月入库[[#This Row],[日期]]) &amp; "月"</f>
        <v>9月</v>
      </c>
      <c r="D1252" s="4">
        <f>--TEXT(月入库[[#This Row],[日期]],"yyyymm")</f>
        <v>201709</v>
      </c>
      <c r="E1252" t="s">
        <v>9</v>
      </c>
      <c r="F1252" t="s">
        <v>8</v>
      </c>
      <c r="G1252">
        <v>1000000070</v>
      </c>
      <c r="H1252" t="s">
        <v>7</v>
      </c>
      <c r="I1252" t="s">
        <v>13</v>
      </c>
      <c r="J1252">
        <v>10000211</v>
      </c>
      <c r="K1252" t="s">
        <v>11</v>
      </c>
      <c r="L1252" s="2">
        <v>63.5</v>
      </c>
      <c r="M1252">
        <v>10.9</v>
      </c>
    </row>
    <row r="1253" spans="1:13" x14ac:dyDescent="0.2">
      <c r="A1253" s="1">
        <v>43008</v>
      </c>
      <c r="B1253" s="4" t="str">
        <f>YEAR(月入库[[#This Row],[日期]]) &amp; "年"</f>
        <v>2017年</v>
      </c>
      <c r="C1253" s="4" t="str">
        <f>MONTH(月入库[[#This Row],[日期]]) &amp; "月"</f>
        <v>9月</v>
      </c>
      <c r="D1253" s="4">
        <f>--TEXT(月入库[[#This Row],[日期]],"yyyymm")</f>
        <v>201709</v>
      </c>
      <c r="E1253" t="s">
        <v>9</v>
      </c>
      <c r="F1253" t="s">
        <v>8</v>
      </c>
      <c r="G1253">
        <v>1000000070</v>
      </c>
      <c r="H1253" t="s">
        <v>7</v>
      </c>
      <c r="I1253" t="s">
        <v>13</v>
      </c>
      <c r="J1253">
        <v>20000099</v>
      </c>
      <c r="K1253" t="s">
        <v>20</v>
      </c>
      <c r="L1253" s="2">
        <v>4.8</v>
      </c>
      <c r="M1253">
        <v>7</v>
      </c>
    </row>
    <row r="1254" spans="1:13" x14ac:dyDescent="0.2">
      <c r="A1254" s="1">
        <v>43008</v>
      </c>
      <c r="B1254" s="4" t="str">
        <f>YEAR(月入库[[#This Row],[日期]]) &amp; "年"</f>
        <v>2017年</v>
      </c>
      <c r="C1254" s="4" t="str">
        <f>MONTH(月入库[[#This Row],[日期]]) &amp; "月"</f>
        <v>9月</v>
      </c>
      <c r="D1254" s="4">
        <f>--TEXT(月入库[[#This Row],[日期]],"yyyymm")</f>
        <v>201709</v>
      </c>
      <c r="E1254" t="s">
        <v>9</v>
      </c>
      <c r="F1254" t="s">
        <v>57</v>
      </c>
      <c r="G1254">
        <v>1000001502</v>
      </c>
      <c r="H1254" t="s">
        <v>56</v>
      </c>
      <c r="I1254" t="s">
        <v>13</v>
      </c>
      <c r="J1254">
        <v>10000131</v>
      </c>
      <c r="K1254" t="s">
        <v>38</v>
      </c>
      <c r="L1254" s="2">
        <v>108.4</v>
      </c>
      <c r="M1254">
        <v>65.099999999999994</v>
      </c>
    </row>
    <row r="1255" spans="1:13" x14ac:dyDescent="0.2">
      <c r="A1255" s="1">
        <v>43008</v>
      </c>
      <c r="B1255" s="4" t="str">
        <f>YEAR(月入库[[#This Row],[日期]]) &amp; "年"</f>
        <v>2017年</v>
      </c>
      <c r="C1255" s="4" t="str">
        <f>MONTH(月入库[[#This Row],[日期]]) &amp; "月"</f>
        <v>9月</v>
      </c>
      <c r="D1255" s="4">
        <f>--TEXT(月入库[[#This Row],[日期]],"yyyymm")</f>
        <v>201709</v>
      </c>
      <c r="E1255" t="s">
        <v>9</v>
      </c>
      <c r="F1255" t="s">
        <v>57</v>
      </c>
      <c r="G1255">
        <v>1000001502</v>
      </c>
      <c r="H1255" t="s">
        <v>56</v>
      </c>
      <c r="I1255" t="s">
        <v>13</v>
      </c>
      <c r="J1255">
        <v>10000136</v>
      </c>
      <c r="K1255" t="s">
        <v>40</v>
      </c>
      <c r="L1255" s="2">
        <v>21.7</v>
      </c>
      <c r="M1255">
        <v>65.099999999999994</v>
      </c>
    </row>
    <row r="1256" spans="1:13" x14ac:dyDescent="0.2">
      <c r="A1256" s="1">
        <v>43008</v>
      </c>
      <c r="B1256" s="4" t="str">
        <f>YEAR(月入库[[#This Row],[日期]]) &amp; "年"</f>
        <v>2017年</v>
      </c>
      <c r="C1256" s="4" t="str">
        <f>MONTH(月入库[[#This Row],[日期]]) &amp; "月"</f>
        <v>9月</v>
      </c>
      <c r="D1256" s="4">
        <f>--TEXT(月入库[[#This Row],[日期]],"yyyymm")</f>
        <v>201709</v>
      </c>
      <c r="E1256" t="s">
        <v>9</v>
      </c>
      <c r="F1256" t="s">
        <v>57</v>
      </c>
      <c r="G1256">
        <v>1000001502</v>
      </c>
      <c r="H1256" t="s">
        <v>56</v>
      </c>
      <c r="I1256" t="s">
        <v>13</v>
      </c>
      <c r="J1256">
        <v>10000211</v>
      </c>
      <c r="K1256" t="s">
        <v>11</v>
      </c>
      <c r="L1256" s="2">
        <v>180.1</v>
      </c>
      <c r="M1256">
        <v>26.3</v>
      </c>
    </row>
    <row r="1257" spans="1:13" x14ac:dyDescent="0.2">
      <c r="A1257" s="1">
        <v>43008</v>
      </c>
      <c r="B1257" s="4" t="str">
        <f>YEAR(月入库[[#This Row],[日期]]) &amp; "年"</f>
        <v>2017年</v>
      </c>
      <c r="C1257" s="4" t="str">
        <f>MONTH(月入库[[#This Row],[日期]]) &amp; "月"</f>
        <v>9月</v>
      </c>
      <c r="D1257" s="4">
        <f>--TEXT(月入库[[#This Row],[日期]],"yyyymm")</f>
        <v>201709</v>
      </c>
      <c r="E1257" t="s">
        <v>9</v>
      </c>
      <c r="F1257" t="s">
        <v>72</v>
      </c>
      <c r="G1257">
        <v>1000001699</v>
      </c>
      <c r="H1257" t="s">
        <v>71</v>
      </c>
      <c r="I1257" t="s">
        <v>13</v>
      </c>
      <c r="J1257">
        <v>10000064</v>
      </c>
      <c r="K1257" t="s">
        <v>53</v>
      </c>
      <c r="L1257" s="2">
        <v>16.399999999999999</v>
      </c>
      <c r="M1257">
        <v>0</v>
      </c>
    </row>
    <row r="1258" spans="1:13" x14ac:dyDescent="0.2">
      <c r="A1258" s="1">
        <v>43008</v>
      </c>
      <c r="B1258" s="4" t="str">
        <f>YEAR(月入库[[#This Row],[日期]]) &amp; "年"</f>
        <v>2017年</v>
      </c>
      <c r="C1258" s="4" t="str">
        <f>MONTH(月入库[[#This Row],[日期]]) &amp; "月"</f>
        <v>9月</v>
      </c>
      <c r="D1258" s="4">
        <f>--TEXT(月入库[[#This Row],[日期]],"yyyymm")</f>
        <v>201709</v>
      </c>
      <c r="E1258" t="s">
        <v>9</v>
      </c>
      <c r="F1258" t="s">
        <v>72</v>
      </c>
      <c r="G1258">
        <v>1000001699</v>
      </c>
      <c r="H1258" t="s">
        <v>71</v>
      </c>
      <c r="I1258" t="s">
        <v>13</v>
      </c>
      <c r="J1258">
        <v>10000111</v>
      </c>
      <c r="K1258" t="s">
        <v>37</v>
      </c>
      <c r="L1258" s="2">
        <v>12.4</v>
      </c>
      <c r="M1258">
        <v>0</v>
      </c>
    </row>
    <row r="1259" spans="1:13" x14ac:dyDescent="0.2">
      <c r="A1259" s="1">
        <v>43008</v>
      </c>
      <c r="B1259" s="4" t="str">
        <f>YEAR(月入库[[#This Row],[日期]]) &amp; "年"</f>
        <v>2017年</v>
      </c>
      <c r="C1259" s="4" t="str">
        <f>MONTH(月入库[[#This Row],[日期]]) &amp; "月"</f>
        <v>9月</v>
      </c>
      <c r="D1259" s="4">
        <f>--TEXT(月入库[[#This Row],[日期]],"yyyymm")</f>
        <v>201709</v>
      </c>
      <c r="E1259" t="s">
        <v>9</v>
      </c>
      <c r="F1259" t="s">
        <v>72</v>
      </c>
      <c r="G1259">
        <v>1000001699</v>
      </c>
      <c r="H1259" t="s">
        <v>71</v>
      </c>
      <c r="I1259" t="s">
        <v>13</v>
      </c>
      <c r="J1259">
        <v>10000131</v>
      </c>
      <c r="K1259" t="s">
        <v>38</v>
      </c>
      <c r="L1259" s="2">
        <v>15.2</v>
      </c>
      <c r="M1259">
        <v>0.1</v>
      </c>
    </row>
    <row r="1260" spans="1:13" x14ac:dyDescent="0.2">
      <c r="A1260" s="1">
        <v>43008</v>
      </c>
      <c r="B1260" s="4" t="str">
        <f>YEAR(月入库[[#This Row],[日期]]) &amp; "年"</f>
        <v>2017年</v>
      </c>
      <c r="C1260" s="4" t="str">
        <f>MONTH(月入库[[#This Row],[日期]]) &amp; "月"</f>
        <v>9月</v>
      </c>
      <c r="D1260" s="4">
        <f>--TEXT(月入库[[#This Row],[日期]],"yyyymm")</f>
        <v>201709</v>
      </c>
      <c r="E1260" t="s">
        <v>9</v>
      </c>
      <c r="F1260" t="s">
        <v>72</v>
      </c>
      <c r="G1260">
        <v>1000001699</v>
      </c>
      <c r="H1260" t="s">
        <v>71</v>
      </c>
      <c r="I1260" t="s">
        <v>13</v>
      </c>
      <c r="J1260">
        <v>10000211</v>
      </c>
      <c r="K1260" t="s">
        <v>11</v>
      </c>
      <c r="L1260" s="2">
        <v>116.6</v>
      </c>
      <c r="M1260">
        <v>0.2</v>
      </c>
    </row>
    <row r="1261" spans="1:13" x14ac:dyDescent="0.2">
      <c r="A1261" s="1">
        <v>43008</v>
      </c>
      <c r="B1261" s="4" t="str">
        <f>YEAR(月入库[[#This Row],[日期]]) &amp; "年"</f>
        <v>2017年</v>
      </c>
      <c r="C1261" s="4" t="str">
        <f>MONTH(月入库[[#This Row],[日期]]) &amp; "月"</f>
        <v>9月</v>
      </c>
      <c r="D1261" s="4">
        <f>--TEXT(月入库[[#This Row],[日期]],"yyyymm")</f>
        <v>201709</v>
      </c>
      <c r="E1261" t="s">
        <v>9</v>
      </c>
      <c r="F1261" t="s">
        <v>59</v>
      </c>
      <c r="G1261">
        <v>1000000192</v>
      </c>
      <c r="H1261" t="s">
        <v>58</v>
      </c>
      <c r="I1261" t="s">
        <v>13</v>
      </c>
      <c r="J1261">
        <v>10000064</v>
      </c>
      <c r="K1261" t="s">
        <v>53</v>
      </c>
      <c r="L1261" s="2">
        <v>4.7</v>
      </c>
      <c r="M1261">
        <v>62.7</v>
      </c>
    </row>
    <row r="1262" spans="1:13" x14ac:dyDescent="0.2">
      <c r="A1262" s="1">
        <v>43008</v>
      </c>
      <c r="B1262" s="4" t="str">
        <f>YEAR(月入库[[#This Row],[日期]]) &amp; "年"</f>
        <v>2017年</v>
      </c>
      <c r="C1262" s="4" t="str">
        <f>MONTH(月入库[[#This Row],[日期]]) &amp; "月"</f>
        <v>9月</v>
      </c>
      <c r="D1262" s="4">
        <f>--TEXT(月入库[[#This Row],[日期]],"yyyymm")</f>
        <v>201709</v>
      </c>
      <c r="E1262" t="s">
        <v>9</v>
      </c>
      <c r="F1262" t="s">
        <v>59</v>
      </c>
      <c r="G1262">
        <v>1000000192</v>
      </c>
      <c r="H1262" t="s">
        <v>58</v>
      </c>
      <c r="I1262" t="s">
        <v>13</v>
      </c>
      <c r="J1262">
        <v>10000131</v>
      </c>
      <c r="K1262" t="s">
        <v>38</v>
      </c>
      <c r="L1262" s="2">
        <v>45.3</v>
      </c>
      <c r="M1262">
        <v>26.3</v>
      </c>
    </row>
    <row r="1263" spans="1:13" x14ac:dyDescent="0.2">
      <c r="A1263" s="1">
        <v>43008</v>
      </c>
      <c r="B1263" s="4" t="str">
        <f>YEAR(月入库[[#This Row],[日期]]) &amp; "年"</f>
        <v>2017年</v>
      </c>
      <c r="C1263" s="4" t="str">
        <f>MONTH(月入库[[#This Row],[日期]]) &amp; "月"</f>
        <v>9月</v>
      </c>
      <c r="D1263" s="4">
        <f>--TEXT(月入库[[#This Row],[日期]],"yyyymm")</f>
        <v>201709</v>
      </c>
      <c r="E1263" t="s">
        <v>9</v>
      </c>
      <c r="F1263" t="s">
        <v>59</v>
      </c>
      <c r="G1263">
        <v>1000000192</v>
      </c>
      <c r="H1263" t="s">
        <v>58</v>
      </c>
      <c r="I1263" t="s">
        <v>13</v>
      </c>
      <c r="J1263">
        <v>10000172</v>
      </c>
      <c r="K1263" t="s">
        <v>18</v>
      </c>
      <c r="L1263" s="2">
        <v>33.5</v>
      </c>
      <c r="M1263">
        <v>35</v>
      </c>
    </row>
    <row r="1264" spans="1:13" x14ac:dyDescent="0.2">
      <c r="A1264" s="1">
        <v>43008</v>
      </c>
      <c r="B1264" s="4" t="str">
        <f>YEAR(月入库[[#This Row],[日期]]) &amp; "年"</f>
        <v>2017年</v>
      </c>
      <c r="C1264" s="4" t="str">
        <f>MONTH(月入库[[#This Row],[日期]]) &amp; "月"</f>
        <v>9月</v>
      </c>
      <c r="D1264" s="4">
        <f>--TEXT(月入库[[#This Row],[日期]],"yyyymm")</f>
        <v>201709</v>
      </c>
      <c r="E1264" t="s">
        <v>9</v>
      </c>
      <c r="F1264" t="s">
        <v>59</v>
      </c>
      <c r="G1264">
        <v>1000000192</v>
      </c>
      <c r="H1264" t="s">
        <v>58</v>
      </c>
      <c r="I1264" t="s">
        <v>13</v>
      </c>
      <c r="J1264">
        <v>10000211</v>
      </c>
      <c r="K1264" t="s">
        <v>11</v>
      </c>
      <c r="L1264" s="2">
        <v>84.8</v>
      </c>
      <c r="M1264">
        <v>26.3</v>
      </c>
    </row>
    <row r="1265" spans="1:13" x14ac:dyDescent="0.2">
      <c r="A1265" s="1">
        <v>43008</v>
      </c>
      <c r="B1265" s="4" t="str">
        <f>YEAR(月入库[[#This Row],[日期]]) &amp; "年"</f>
        <v>2017年</v>
      </c>
      <c r="C1265" s="4" t="str">
        <f>MONTH(月入库[[#This Row],[日期]]) &amp; "月"</f>
        <v>9月</v>
      </c>
      <c r="D1265" s="4">
        <f>--TEXT(月入库[[#This Row],[日期]],"yyyymm")</f>
        <v>201709</v>
      </c>
      <c r="E1265" t="s">
        <v>9</v>
      </c>
      <c r="F1265" t="s">
        <v>17</v>
      </c>
      <c r="G1265">
        <v>1000000059</v>
      </c>
      <c r="H1265" t="s">
        <v>55</v>
      </c>
      <c r="I1265" t="s">
        <v>13</v>
      </c>
      <c r="J1265">
        <v>10000064</v>
      </c>
      <c r="K1265" t="s">
        <v>53</v>
      </c>
      <c r="L1265" s="2">
        <v>352.99999999999994</v>
      </c>
      <c r="M1265">
        <v>26.3</v>
      </c>
    </row>
    <row r="1266" spans="1:13" x14ac:dyDescent="0.2">
      <c r="A1266" s="1">
        <v>43008</v>
      </c>
      <c r="B1266" s="4" t="str">
        <f>YEAR(月入库[[#This Row],[日期]]) &amp; "年"</f>
        <v>2017年</v>
      </c>
      <c r="C1266" s="4" t="str">
        <f>MONTH(月入库[[#This Row],[日期]]) &amp; "月"</f>
        <v>9月</v>
      </c>
      <c r="D1266" s="4">
        <f>--TEXT(月入库[[#This Row],[日期]],"yyyymm")</f>
        <v>201709</v>
      </c>
      <c r="E1266" t="s">
        <v>9</v>
      </c>
      <c r="F1266" t="s">
        <v>17</v>
      </c>
      <c r="G1266">
        <v>1000000059</v>
      </c>
      <c r="H1266" t="s">
        <v>55</v>
      </c>
      <c r="I1266" t="s">
        <v>13</v>
      </c>
      <c r="J1266">
        <v>10000078</v>
      </c>
      <c r="K1266" t="s">
        <v>30</v>
      </c>
      <c r="L1266" s="2">
        <v>242</v>
      </c>
      <c r="M1266">
        <v>26.3</v>
      </c>
    </row>
    <row r="1267" spans="1:13" x14ac:dyDescent="0.2">
      <c r="A1267" s="1">
        <v>43008</v>
      </c>
      <c r="B1267" s="4" t="str">
        <f>YEAR(月入库[[#This Row],[日期]]) &amp; "年"</f>
        <v>2017年</v>
      </c>
      <c r="C1267" s="4" t="str">
        <f>MONTH(月入库[[#This Row],[日期]]) &amp; "月"</f>
        <v>9月</v>
      </c>
      <c r="D1267" s="4">
        <f>--TEXT(月入库[[#This Row],[日期]],"yyyymm")</f>
        <v>201709</v>
      </c>
      <c r="E1267" t="s">
        <v>9</v>
      </c>
      <c r="F1267" t="s">
        <v>17</v>
      </c>
      <c r="G1267">
        <v>1000000059</v>
      </c>
      <c r="H1267" t="s">
        <v>55</v>
      </c>
      <c r="I1267" t="s">
        <v>13</v>
      </c>
      <c r="J1267">
        <v>10000111</v>
      </c>
      <c r="K1267" t="s">
        <v>37</v>
      </c>
      <c r="L1267" s="2">
        <v>37.9</v>
      </c>
      <c r="M1267">
        <v>35</v>
      </c>
    </row>
    <row r="1268" spans="1:13" x14ac:dyDescent="0.2">
      <c r="A1268" s="1">
        <v>43008</v>
      </c>
      <c r="B1268" s="4" t="str">
        <f>YEAR(月入库[[#This Row],[日期]]) &amp; "年"</f>
        <v>2017年</v>
      </c>
      <c r="C1268" s="4" t="str">
        <f>MONTH(月入库[[#This Row],[日期]]) &amp; "月"</f>
        <v>9月</v>
      </c>
      <c r="D1268" s="4">
        <f>--TEXT(月入库[[#This Row],[日期]],"yyyymm")</f>
        <v>201709</v>
      </c>
      <c r="E1268" t="s">
        <v>9</v>
      </c>
      <c r="F1268" t="s">
        <v>17</v>
      </c>
      <c r="G1268">
        <v>1000000059</v>
      </c>
      <c r="H1268" t="s">
        <v>55</v>
      </c>
      <c r="I1268" t="s">
        <v>13</v>
      </c>
      <c r="J1268">
        <v>10000131</v>
      </c>
      <c r="K1268" t="s">
        <v>38</v>
      </c>
      <c r="L1268" s="2">
        <v>164</v>
      </c>
      <c r="M1268">
        <v>35</v>
      </c>
    </row>
    <row r="1269" spans="1:13" x14ac:dyDescent="0.2">
      <c r="A1269" s="1">
        <v>43008</v>
      </c>
      <c r="B1269" s="4" t="str">
        <f>YEAR(月入库[[#This Row],[日期]]) &amp; "年"</f>
        <v>2017年</v>
      </c>
      <c r="C1269" s="4" t="str">
        <f>MONTH(月入库[[#This Row],[日期]]) &amp; "月"</f>
        <v>9月</v>
      </c>
      <c r="D1269" s="4">
        <f>--TEXT(月入库[[#This Row],[日期]],"yyyymm")</f>
        <v>201709</v>
      </c>
      <c r="E1269" t="s">
        <v>9</v>
      </c>
      <c r="F1269" t="s">
        <v>17</v>
      </c>
      <c r="G1269">
        <v>1000000059</v>
      </c>
      <c r="H1269" t="s">
        <v>55</v>
      </c>
      <c r="I1269" t="s">
        <v>13</v>
      </c>
      <c r="J1269">
        <v>10000136</v>
      </c>
      <c r="K1269" t="s">
        <v>40</v>
      </c>
      <c r="L1269" s="2">
        <v>32.4</v>
      </c>
      <c r="M1269">
        <v>48.7</v>
      </c>
    </row>
    <row r="1270" spans="1:13" x14ac:dyDescent="0.2">
      <c r="A1270" s="1">
        <v>43008</v>
      </c>
      <c r="B1270" s="4" t="str">
        <f>YEAR(月入库[[#This Row],[日期]]) &amp; "年"</f>
        <v>2017年</v>
      </c>
      <c r="C1270" s="4" t="str">
        <f>MONTH(月入库[[#This Row],[日期]]) &amp; "月"</f>
        <v>9月</v>
      </c>
      <c r="D1270" s="4">
        <f>--TEXT(月入库[[#This Row],[日期]],"yyyymm")</f>
        <v>201709</v>
      </c>
      <c r="E1270" t="s">
        <v>9</v>
      </c>
      <c r="F1270" t="s">
        <v>17</v>
      </c>
      <c r="G1270">
        <v>1000000059</v>
      </c>
      <c r="H1270" t="s">
        <v>55</v>
      </c>
      <c r="I1270" t="s">
        <v>13</v>
      </c>
      <c r="J1270">
        <v>10000172</v>
      </c>
      <c r="K1270" t="s">
        <v>18</v>
      </c>
      <c r="L1270" s="2">
        <v>631</v>
      </c>
      <c r="M1270">
        <v>8.6999999999999993</v>
      </c>
    </row>
    <row r="1271" spans="1:13" x14ac:dyDescent="0.2">
      <c r="A1271" s="1">
        <v>43008</v>
      </c>
      <c r="B1271" s="4" t="str">
        <f>YEAR(月入库[[#This Row],[日期]]) &amp; "年"</f>
        <v>2017年</v>
      </c>
      <c r="C1271" s="4" t="str">
        <f>MONTH(月入库[[#This Row],[日期]]) &amp; "月"</f>
        <v>9月</v>
      </c>
      <c r="D1271" s="4">
        <f>--TEXT(月入库[[#This Row],[日期]],"yyyymm")</f>
        <v>201709</v>
      </c>
      <c r="E1271" t="s">
        <v>9</v>
      </c>
      <c r="F1271" t="s">
        <v>17</v>
      </c>
      <c r="G1271">
        <v>1000000059</v>
      </c>
      <c r="H1271" t="s">
        <v>55</v>
      </c>
      <c r="I1271" t="s">
        <v>13</v>
      </c>
      <c r="J1271">
        <v>10000211</v>
      </c>
      <c r="K1271" t="s">
        <v>11</v>
      </c>
      <c r="L1271" s="2">
        <v>262.10000000000002</v>
      </c>
      <c r="M1271">
        <v>4.3</v>
      </c>
    </row>
    <row r="1272" spans="1:13" x14ac:dyDescent="0.2">
      <c r="A1272" s="1">
        <v>43008</v>
      </c>
      <c r="B1272" s="4" t="str">
        <f>YEAR(月入库[[#This Row],[日期]]) &amp; "年"</f>
        <v>2017年</v>
      </c>
      <c r="C1272" s="4" t="str">
        <f>MONTH(月入库[[#This Row],[日期]]) &amp; "月"</f>
        <v>9月</v>
      </c>
      <c r="D1272" s="4">
        <f>--TEXT(月入库[[#This Row],[日期]],"yyyymm")</f>
        <v>201709</v>
      </c>
      <c r="E1272" t="s">
        <v>9</v>
      </c>
      <c r="F1272" t="s">
        <v>17</v>
      </c>
      <c r="G1272">
        <v>1000000059</v>
      </c>
      <c r="H1272" t="s">
        <v>55</v>
      </c>
      <c r="I1272" t="s">
        <v>13</v>
      </c>
      <c r="J1272">
        <v>20000099</v>
      </c>
      <c r="K1272" t="s">
        <v>20</v>
      </c>
      <c r="L1272" s="2">
        <v>87.7</v>
      </c>
      <c r="M1272">
        <v>6.6</v>
      </c>
    </row>
    <row r="1273" spans="1:13" x14ac:dyDescent="0.2">
      <c r="A1273" s="1">
        <v>43008</v>
      </c>
      <c r="B1273" s="4" t="str">
        <f>YEAR(月入库[[#This Row],[日期]]) &amp; "年"</f>
        <v>2017年</v>
      </c>
      <c r="C1273" s="4" t="str">
        <f>MONTH(月入库[[#This Row],[日期]]) &amp; "月"</f>
        <v>9月</v>
      </c>
      <c r="D1273" s="4">
        <f>--TEXT(月入库[[#This Row],[日期]],"yyyymm")</f>
        <v>201709</v>
      </c>
      <c r="E1273" t="s">
        <v>9</v>
      </c>
      <c r="F1273" t="s">
        <v>17</v>
      </c>
      <c r="G1273">
        <v>1000001649</v>
      </c>
      <c r="H1273" t="s">
        <v>16</v>
      </c>
      <c r="I1273" t="s">
        <v>13</v>
      </c>
      <c r="J1273">
        <v>10000211</v>
      </c>
      <c r="K1273" t="s">
        <v>11</v>
      </c>
      <c r="L1273" s="2">
        <v>190.5</v>
      </c>
      <c r="M1273">
        <v>7.6</v>
      </c>
    </row>
    <row r="1274" spans="1:13" x14ac:dyDescent="0.2">
      <c r="A1274" s="1">
        <v>43008</v>
      </c>
      <c r="B1274" s="4" t="str">
        <f>YEAR(月入库[[#This Row],[日期]]) &amp; "年"</f>
        <v>2017年</v>
      </c>
      <c r="C1274" s="4" t="str">
        <f>MONTH(月入库[[#This Row],[日期]]) &amp; "月"</f>
        <v>9月</v>
      </c>
      <c r="D1274" s="4">
        <f>--TEXT(月入库[[#This Row],[日期]],"yyyymm")</f>
        <v>201709</v>
      </c>
      <c r="E1274" t="s">
        <v>9</v>
      </c>
      <c r="F1274" t="s">
        <v>17</v>
      </c>
      <c r="G1274">
        <v>1000001649</v>
      </c>
      <c r="H1274" t="s">
        <v>16</v>
      </c>
      <c r="I1274" t="s">
        <v>13</v>
      </c>
      <c r="J1274">
        <v>20000099</v>
      </c>
      <c r="K1274" t="s">
        <v>20</v>
      </c>
      <c r="L1274" s="2">
        <v>7.2</v>
      </c>
      <c r="M1274">
        <v>35</v>
      </c>
    </row>
    <row r="1275" spans="1:13" x14ac:dyDescent="0.2">
      <c r="A1275" s="1">
        <v>43008</v>
      </c>
      <c r="B1275" s="4" t="str">
        <f>YEAR(月入库[[#This Row],[日期]]) &amp; "年"</f>
        <v>2017年</v>
      </c>
      <c r="C1275" s="4" t="str">
        <f>MONTH(月入库[[#This Row],[日期]]) &amp; "月"</f>
        <v>9月</v>
      </c>
      <c r="D1275" s="4">
        <f>--TEXT(月入库[[#This Row],[日期]],"yyyymm")</f>
        <v>201709</v>
      </c>
      <c r="E1275" t="s">
        <v>9</v>
      </c>
      <c r="F1275" t="s">
        <v>12</v>
      </c>
      <c r="G1275">
        <v>1000000072</v>
      </c>
      <c r="H1275" t="s">
        <v>10</v>
      </c>
      <c r="I1275" t="s">
        <v>13</v>
      </c>
      <c r="J1275">
        <v>10000064</v>
      </c>
      <c r="K1275" t="s">
        <v>53</v>
      </c>
      <c r="L1275" s="2">
        <v>25.9</v>
      </c>
      <c r="M1275">
        <v>4.3</v>
      </c>
    </row>
    <row r="1276" spans="1:13" x14ac:dyDescent="0.2">
      <c r="A1276" s="1">
        <v>43008</v>
      </c>
      <c r="B1276" s="4" t="str">
        <f>YEAR(月入库[[#This Row],[日期]]) &amp; "年"</f>
        <v>2017年</v>
      </c>
      <c r="C1276" s="4" t="str">
        <f>MONTH(月入库[[#This Row],[日期]]) &amp; "月"</f>
        <v>9月</v>
      </c>
      <c r="D1276" s="4">
        <f>--TEXT(月入库[[#This Row],[日期]],"yyyymm")</f>
        <v>201709</v>
      </c>
      <c r="E1276" t="s">
        <v>9</v>
      </c>
      <c r="F1276" t="s">
        <v>12</v>
      </c>
      <c r="G1276">
        <v>1000000072</v>
      </c>
      <c r="H1276" t="s">
        <v>10</v>
      </c>
      <c r="I1276" t="s">
        <v>13</v>
      </c>
      <c r="J1276">
        <v>10000131</v>
      </c>
      <c r="K1276" t="s">
        <v>38</v>
      </c>
      <c r="L1276" s="2">
        <v>189.5</v>
      </c>
      <c r="M1276">
        <v>2.2999999999999998</v>
      </c>
    </row>
    <row r="1277" spans="1:13" x14ac:dyDescent="0.2">
      <c r="A1277" s="1">
        <v>43008</v>
      </c>
      <c r="B1277" s="4" t="str">
        <f>YEAR(月入库[[#This Row],[日期]]) &amp; "年"</f>
        <v>2017年</v>
      </c>
      <c r="C1277" s="4" t="str">
        <f>MONTH(月入库[[#This Row],[日期]]) &amp; "月"</f>
        <v>9月</v>
      </c>
      <c r="D1277" s="4">
        <f>--TEXT(月入库[[#This Row],[日期]],"yyyymm")</f>
        <v>201709</v>
      </c>
      <c r="E1277" t="s">
        <v>9</v>
      </c>
      <c r="F1277" t="s">
        <v>12</v>
      </c>
      <c r="G1277">
        <v>1000000072</v>
      </c>
      <c r="H1277" t="s">
        <v>10</v>
      </c>
      <c r="I1277" t="s">
        <v>13</v>
      </c>
      <c r="J1277">
        <v>10000211</v>
      </c>
      <c r="K1277" t="s">
        <v>11</v>
      </c>
      <c r="L1277" s="2">
        <v>74.2</v>
      </c>
      <c r="M1277">
        <v>48.7</v>
      </c>
    </row>
    <row r="1278" spans="1:13" x14ac:dyDescent="0.2">
      <c r="A1278" s="1">
        <v>43008</v>
      </c>
      <c r="B1278" s="4" t="str">
        <f>YEAR(月入库[[#This Row],[日期]]) &amp; "年"</f>
        <v>2017年</v>
      </c>
      <c r="C1278" s="4" t="str">
        <f>MONTH(月入库[[#This Row],[日期]]) &amp; "月"</f>
        <v>9月</v>
      </c>
      <c r="D1278" s="4">
        <f>--TEXT(月入库[[#This Row],[日期]],"yyyymm")</f>
        <v>201709</v>
      </c>
      <c r="E1278" t="s">
        <v>9</v>
      </c>
      <c r="F1278" t="s">
        <v>12</v>
      </c>
      <c r="G1278">
        <v>1000000072</v>
      </c>
      <c r="H1278" t="s">
        <v>10</v>
      </c>
      <c r="I1278" t="s">
        <v>13</v>
      </c>
      <c r="J1278">
        <v>20000099</v>
      </c>
      <c r="K1278" t="s">
        <v>20</v>
      </c>
      <c r="L1278" s="2">
        <v>17</v>
      </c>
      <c r="M1278">
        <v>35</v>
      </c>
    </row>
    <row r="1279" spans="1:13" x14ac:dyDescent="0.2">
      <c r="A1279" s="1">
        <v>43008</v>
      </c>
      <c r="B1279" s="4" t="str">
        <f>YEAR(月入库[[#This Row],[日期]]) &amp; "年"</f>
        <v>2017年</v>
      </c>
      <c r="C1279" s="4" t="str">
        <f>MONTH(月入库[[#This Row],[日期]]) &amp; "月"</f>
        <v>9月</v>
      </c>
      <c r="D1279" s="4">
        <f>--TEXT(月入库[[#This Row],[日期]],"yyyymm")</f>
        <v>201709</v>
      </c>
      <c r="E1279" t="s">
        <v>22</v>
      </c>
      <c r="F1279" t="s">
        <v>46</v>
      </c>
      <c r="G1279">
        <v>1000001133</v>
      </c>
      <c r="H1279" t="s">
        <v>45</v>
      </c>
      <c r="I1279" t="s">
        <v>13</v>
      </c>
      <c r="J1279">
        <v>10000061</v>
      </c>
      <c r="K1279" t="s">
        <v>28</v>
      </c>
      <c r="L1279" s="2">
        <v>51.8</v>
      </c>
      <c r="M1279">
        <v>21.9</v>
      </c>
    </row>
    <row r="1280" spans="1:13" x14ac:dyDescent="0.2">
      <c r="A1280" s="1">
        <v>43008</v>
      </c>
      <c r="B1280" s="4" t="str">
        <f>YEAR(月入库[[#This Row],[日期]]) &amp; "年"</f>
        <v>2017年</v>
      </c>
      <c r="C1280" s="4" t="str">
        <f>MONTH(月入库[[#This Row],[日期]]) &amp; "月"</f>
        <v>9月</v>
      </c>
      <c r="D1280" s="4">
        <f>--TEXT(月入库[[#This Row],[日期]],"yyyymm")</f>
        <v>201709</v>
      </c>
      <c r="E1280" t="s">
        <v>22</v>
      </c>
      <c r="F1280" t="s">
        <v>46</v>
      </c>
      <c r="G1280">
        <v>1000001133</v>
      </c>
      <c r="H1280" t="s">
        <v>45</v>
      </c>
      <c r="I1280" t="s">
        <v>13</v>
      </c>
      <c r="J1280">
        <v>10000078</v>
      </c>
      <c r="K1280" t="s">
        <v>30</v>
      </c>
      <c r="L1280" s="2">
        <v>238.4</v>
      </c>
      <c r="M1280">
        <v>28.5</v>
      </c>
    </row>
    <row r="1281" spans="1:13" x14ac:dyDescent="0.2">
      <c r="A1281" s="1">
        <v>43008</v>
      </c>
      <c r="B1281" s="4" t="str">
        <f>YEAR(月入库[[#This Row],[日期]]) &amp; "年"</f>
        <v>2017年</v>
      </c>
      <c r="C1281" s="4" t="str">
        <f>MONTH(月入库[[#This Row],[日期]]) &amp; "月"</f>
        <v>9月</v>
      </c>
      <c r="D1281" s="4">
        <f>--TEXT(月入库[[#This Row],[日期]],"yyyymm")</f>
        <v>201709</v>
      </c>
      <c r="E1281" t="s">
        <v>22</v>
      </c>
      <c r="F1281" t="s">
        <v>46</v>
      </c>
      <c r="G1281">
        <v>1000001133</v>
      </c>
      <c r="H1281" t="s">
        <v>45</v>
      </c>
      <c r="I1281" t="s">
        <v>13</v>
      </c>
      <c r="J1281">
        <v>10000111</v>
      </c>
      <c r="K1281" t="s">
        <v>37</v>
      </c>
      <c r="L1281" s="2">
        <v>41.6</v>
      </c>
      <c r="M1281">
        <v>14.1</v>
      </c>
    </row>
    <row r="1282" spans="1:13" x14ac:dyDescent="0.2">
      <c r="A1282" s="1">
        <v>43008</v>
      </c>
      <c r="B1282" s="4" t="str">
        <f>YEAR(月入库[[#This Row],[日期]]) &amp; "年"</f>
        <v>2017年</v>
      </c>
      <c r="C1282" s="4" t="str">
        <f>MONTH(月入库[[#This Row],[日期]]) &amp; "月"</f>
        <v>9月</v>
      </c>
      <c r="D1282" s="4">
        <f>--TEXT(月入库[[#This Row],[日期]],"yyyymm")</f>
        <v>201709</v>
      </c>
      <c r="E1282" t="s">
        <v>22</v>
      </c>
      <c r="F1282" t="s">
        <v>46</v>
      </c>
      <c r="G1282">
        <v>1000001133</v>
      </c>
      <c r="H1282" t="s">
        <v>45</v>
      </c>
      <c r="I1282" t="s">
        <v>13</v>
      </c>
      <c r="J1282">
        <v>10000131</v>
      </c>
      <c r="K1282" t="s">
        <v>38</v>
      </c>
      <c r="L1282" s="2">
        <v>103.1</v>
      </c>
      <c r="M1282">
        <v>24.4</v>
      </c>
    </row>
    <row r="1283" spans="1:13" x14ac:dyDescent="0.2">
      <c r="A1283" s="1">
        <v>43008</v>
      </c>
      <c r="B1283" s="4" t="str">
        <f>YEAR(月入库[[#This Row],[日期]]) &amp; "年"</f>
        <v>2017年</v>
      </c>
      <c r="C1283" s="4" t="str">
        <f>MONTH(月入库[[#This Row],[日期]]) &amp; "月"</f>
        <v>9月</v>
      </c>
      <c r="D1283" s="4">
        <f>--TEXT(月入库[[#This Row],[日期]],"yyyymm")</f>
        <v>201709</v>
      </c>
      <c r="E1283" t="s">
        <v>22</v>
      </c>
      <c r="F1283" t="s">
        <v>46</v>
      </c>
      <c r="G1283">
        <v>1000001133</v>
      </c>
      <c r="H1283" t="s">
        <v>45</v>
      </c>
      <c r="I1283" t="s">
        <v>13</v>
      </c>
      <c r="J1283">
        <v>10000136</v>
      </c>
      <c r="K1283" t="s">
        <v>40</v>
      </c>
      <c r="L1283" s="2">
        <v>27.2</v>
      </c>
      <c r="M1283">
        <v>2.2000000000000002</v>
      </c>
    </row>
    <row r="1284" spans="1:13" x14ac:dyDescent="0.2">
      <c r="A1284" s="1">
        <v>43008</v>
      </c>
      <c r="B1284" s="4" t="str">
        <f>YEAR(月入库[[#This Row],[日期]]) &amp; "年"</f>
        <v>2017年</v>
      </c>
      <c r="C1284" s="4" t="str">
        <f>MONTH(月入库[[#This Row],[日期]]) &amp; "月"</f>
        <v>9月</v>
      </c>
      <c r="D1284" s="4">
        <f>--TEXT(月入库[[#This Row],[日期]],"yyyymm")</f>
        <v>201709</v>
      </c>
      <c r="E1284" t="s">
        <v>22</v>
      </c>
      <c r="F1284" t="s">
        <v>46</v>
      </c>
      <c r="G1284">
        <v>1000001133</v>
      </c>
      <c r="H1284" t="s">
        <v>45</v>
      </c>
      <c r="I1284" t="s">
        <v>13</v>
      </c>
      <c r="J1284">
        <v>10000182</v>
      </c>
      <c r="K1284" t="s">
        <v>31</v>
      </c>
      <c r="L1284" s="2">
        <v>409.89999999999992</v>
      </c>
      <c r="M1284">
        <v>65.7</v>
      </c>
    </row>
    <row r="1285" spans="1:13" x14ac:dyDescent="0.2">
      <c r="A1285" s="1">
        <v>43008</v>
      </c>
      <c r="B1285" s="4" t="str">
        <f>YEAR(月入库[[#This Row],[日期]]) &amp; "年"</f>
        <v>2017年</v>
      </c>
      <c r="C1285" s="4" t="str">
        <f>MONTH(月入库[[#This Row],[日期]]) &amp; "月"</f>
        <v>9月</v>
      </c>
      <c r="D1285" s="4">
        <f>--TEXT(月入库[[#This Row],[日期]],"yyyymm")</f>
        <v>201709</v>
      </c>
      <c r="E1285" t="s">
        <v>22</v>
      </c>
      <c r="F1285" t="s">
        <v>46</v>
      </c>
      <c r="G1285">
        <v>1000001133</v>
      </c>
      <c r="H1285" t="s">
        <v>45</v>
      </c>
      <c r="I1285" t="s">
        <v>13</v>
      </c>
      <c r="J1285">
        <v>20000018</v>
      </c>
      <c r="K1285" t="s">
        <v>81</v>
      </c>
      <c r="L1285" s="2">
        <v>26</v>
      </c>
      <c r="M1285">
        <v>26.3</v>
      </c>
    </row>
    <row r="1286" spans="1:13" x14ac:dyDescent="0.2">
      <c r="A1286" s="1">
        <v>43008</v>
      </c>
      <c r="B1286" s="4" t="str">
        <f>YEAR(月入库[[#This Row],[日期]]) &amp; "年"</f>
        <v>2017年</v>
      </c>
      <c r="C1286" s="4" t="str">
        <f>MONTH(月入库[[#This Row],[日期]]) &amp; "月"</f>
        <v>9月</v>
      </c>
      <c r="D1286" s="4">
        <f>--TEXT(月入库[[#This Row],[日期]],"yyyymm")</f>
        <v>201709</v>
      </c>
      <c r="E1286" t="s">
        <v>22</v>
      </c>
      <c r="F1286" t="s">
        <v>46</v>
      </c>
      <c r="G1286">
        <v>1000001133</v>
      </c>
      <c r="H1286" t="s">
        <v>45</v>
      </c>
      <c r="I1286" t="s">
        <v>13</v>
      </c>
      <c r="J1286">
        <v>20000099</v>
      </c>
      <c r="K1286" t="s">
        <v>20</v>
      </c>
      <c r="L1286" s="2">
        <v>31.299999999999997</v>
      </c>
      <c r="M1286">
        <v>19.7</v>
      </c>
    </row>
    <row r="1287" spans="1:13" x14ac:dyDescent="0.2">
      <c r="A1287" s="1">
        <v>43008</v>
      </c>
      <c r="B1287" s="4" t="str">
        <f>YEAR(月入库[[#This Row],[日期]]) &amp; "年"</f>
        <v>2017年</v>
      </c>
      <c r="C1287" s="4" t="str">
        <f>MONTH(月入库[[#This Row],[日期]]) &amp; "月"</f>
        <v>9月</v>
      </c>
      <c r="D1287" s="4">
        <f>--TEXT(月入库[[#This Row],[日期]],"yyyymm")</f>
        <v>201709</v>
      </c>
      <c r="E1287" t="s">
        <v>22</v>
      </c>
      <c r="F1287" t="s">
        <v>64</v>
      </c>
      <c r="G1287">
        <v>1000002973</v>
      </c>
      <c r="H1287" t="s">
        <v>63</v>
      </c>
      <c r="I1287" t="s">
        <v>13</v>
      </c>
      <c r="J1287">
        <v>10000078</v>
      </c>
      <c r="K1287" t="s">
        <v>30</v>
      </c>
      <c r="L1287" s="2">
        <v>56.1</v>
      </c>
      <c r="M1287">
        <v>6.6</v>
      </c>
    </row>
    <row r="1288" spans="1:13" x14ac:dyDescent="0.2">
      <c r="A1288" s="1">
        <v>43008</v>
      </c>
      <c r="B1288" s="4" t="str">
        <f>YEAR(月入库[[#This Row],[日期]]) &amp; "年"</f>
        <v>2017年</v>
      </c>
      <c r="C1288" s="4" t="str">
        <f>MONTH(月入库[[#This Row],[日期]]) &amp; "月"</f>
        <v>9月</v>
      </c>
      <c r="D1288" s="4">
        <f>--TEXT(月入库[[#This Row],[日期]],"yyyymm")</f>
        <v>201709</v>
      </c>
      <c r="E1288" t="s">
        <v>22</v>
      </c>
      <c r="F1288" t="s">
        <v>64</v>
      </c>
      <c r="G1288">
        <v>1000002973</v>
      </c>
      <c r="H1288" t="s">
        <v>63</v>
      </c>
      <c r="I1288" t="s">
        <v>13</v>
      </c>
      <c r="J1288">
        <v>10000136</v>
      </c>
      <c r="K1288" t="s">
        <v>40</v>
      </c>
      <c r="L1288" s="2">
        <v>5.4</v>
      </c>
      <c r="M1288">
        <v>28.5</v>
      </c>
    </row>
    <row r="1289" spans="1:13" x14ac:dyDescent="0.2">
      <c r="A1289" s="1">
        <v>43008</v>
      </c>
      <c r="B1289" s="4" t="str">
        <f>YEAR(月入库[[#This Row],[日期]]) &amp; "年"</f>
        <v>2017年</v>
      </c>
      <c r="C1289" s="4" t="str">
        <f>MONTH(月入库[[#This Row],[日期]]) &amp; "月"</f>
        <v>9月</v>
      </c>
      <c r="D1289" s="4">
        <f>--TEXT(月入库[[#This Row],[日期]],"yyyymm")</f>
        <v>201709</v>
      </c>
      <c r="E1289" t="s">
        <v>22</v>
      </c>
      <c r="F1289" t="s">
        <v>64</v>
      </c>
      <c r="G1289">
        <v>1000002973</v>
      </c>
      <c r="H1289" t="s">
        <v>63</v>
      </c>
      <c r="I1289" t="s">
        <v>13</v>
      </c>
      <c r="J1289">
        <v>20000099</v>
      </c>
      <c r="K1289" t="s">
        <v>20</v>
      </c>
      <c r="L1289" s="2">
        <v>4.8</v>
      </c>
      <c r="M1289">
        <v>4.3</v>
      </c>
    </row>
    <row r="1290" spans="1:13" x14ac:dyDescent="0.2">
      <c r="A1290" s="1">
        <v>43008</v>
      </c>
      <c r="B1290" s="4" t="str">
        <f>YEAR(月入库[[#This Row],[日期]]) &amp; "年"</f>
        <v>2017年</v>
      </c>
      <c r="C1290" s="4" t="str">
        <f>MONTH(月入库[[#This Row],[日期]]) &amp; "月"</f>
        <v>9月</v>
      </c>
      <c r="D1290" s="4">
        <f>--TEXT(月入库[[#This Row],[日期]],"yyyymm")</f>
        <v>201709</v>
      </c>
      <c r="E1290" t="s">
        <v>22</v>
      </c>
      <c r="F1290" t="s">
        <v>49</v>
      </c>
      <c r="G1290">
        <v>1000000018</v>
      </c>
      <c r="H1290" t="s">
        <v>48</v>
      </c>
      <c r="I1290" t="s">
        <v>13</v>
      </c>
      <c r="J1290">
        <v>10000078</v>
      </c>
      <c r="K1290" t="s">
        <v>30</v>
      </c>
      <c r="L1290" s="2">
        <v>233.7</v>
      </c>
      <c r="M1290">
        <v>4.5</v>
      </c>
    </row>
    <row r="1291" spans="1:13" x14ac:dyDescent="0.2">
      <c r="A1291" s="1">
        <v>43008</v>
      </c>
      <c r="B1291" s="4" t="str">
        <f>YEAR(月入库[[#This Row],[日期]]) &amp; "年"</f>
        <v>2017年</v>
      </c>
      <c r="C1291" s="4" t="str">
        <f>MONTH(月入库[[#This Row],[日期]]) &amp; "月"</f>
        <v>9月</v>
      </c>
      <c r="D1291" s="4">
        <f>--TEXT(月入库[[#This Row],[日期]],"yyyymm")</f>
        <v>201709</v>
      </c>
      <c r="E1291" t="s">
        <v>22</v>
      </c>
      <c r="F1291" t="s">
        <v>49</v>
      </c>
      <c r="G1291">
        <v>1000000018</v>
      </c>
      <c r="H1291" t="s">
        <v>48</v>
      </c>
      <c r="I1291" t="s">
        <v>13</v>
      </c>
      <c r="J1291">
        <v>10000131</v>
      </c>
      <c r="K1291" t="s">
        <v>38</v>
      </c>
      <c r="L1291" s="2">
        <v>247.5</v>
      </c>
      <c r="M1291">
        <v>11.4</v>
      </c>
    </row>
    <row r="1292" spans="1:13" x14ac:dyDescent="0.2">
      <c r="A1292" s="1">
        <v>43008</v>
      </c>
      <c r="B1292" s="4" t="str">
        <f>YEAR(月入库[[#This Row],[日期]]) &amp; "年"</f>
        <v>2017年</v>
      </c>
      <c r="C1292" s="4" t="str">
        <f>MONTH(月入库[[#This Row],[日期]]) &amp; "月"</f>
        <v>9月</v>
      </c>
      <c r="D1292" s="4">
        <f>--TEXT(月入库[[#This Row],[日期]],"yyyymm")</f>
        <v>201709</v>
      </c>
      <c r="E1292" t="s">
        <v>22</v>
      </c>
      <c r="F1292" t="s">
        <v>49</v>
      </c>
      <c r="G1292">
        <v>1000000018</v>
      </c>
      <c r="H1292" t="s">
        <v>48</v>
      </c>
      <c r="I1292" t="s">
        <v>13</v>
      </c>
      <c r="J1292">
        <v>10000136</v>
      </c>
      <c r="K1292" t="s">
        <v>40</v>
      </c>
      <c r="L1292" s="2">
        <v>18.899999999999999</v>
      </c>
      <c r="M1292">
        <v>45.5</v>
      </c>
    </row>
    <row r="1293" spans="1:13" x14ac:dyDescent="0.2">
      <c r="A1293" s="1">
        <v>43008</v>
      </c>
      <c r="B1293" s="4" t="str">
        <f>YEAR(月入库[[#This Row],[日期]]) &amp; "年"</f>
        <v>2017年</v>
      </c>
      <c r="C1293" s="4" t="str">
        <f>MONTH(月入库[[#This Row],[日期]]) &amp; "月"</f>
        <v>9月</v>
      </c>
      <c r="D1293" s="4">
        <f>--TEXT(月入库[[#This Row],[日期]],"yyyymm")</f>
        <v>201709</v>
      </c>
      <c r="E1293" t="s">
        <v>22</v>
      </c>
      <c r="F1293" t="s">
        <v>49</v>
      </c>
      <c r="G1293">
        <v>1000000018</v>
      </c>
      <c r="H1293" t="s">
        <v>48</v>
      </c>
      <c r="I1293" t="s">
        <v>13</v>
      </c>
      <c r="J1293">
        <v>10000182</v>
      </c>
      <c r="K1293" t="s">
        <v>31</v>
      </c>
      <c r="L1293" s="2">
        <v>117.6</v>
      </c>
      <c r="M1293">
        <v>3</v>
      </c>
    </row>
    <row r="1294" spans="1:13" x14ac:dyDescent="0.2">
      <c r="A1294" s="1">
        <v>43008</v>
      </c>
      <c r="B1294" s="4" t="str">
        <f>YEAR(月入库[[#This Row],[日期]]) &amp; "年"</f>
        <v>2017年</v>
      </c>
      <c r="C1294" s="4" t="str">
        <f>MONTH(月入库[[#This Row],[日期]]) &amp; "月"</f>
        <v>9月</v>
      </c>
      <c r="D1294" s="4">
        <f>--TEXT(月入库[[#This Row],[日期]],"yyyymm")</f>
        <v>201709</v>
      </c>
      <c r="E1294" t="s">
        <v>22</v>
      </c>
      <c r="F1294" t="s">
        <v>49</v>
      </c>
      <c r="G1294">
        <v>1000000018</v>
      </c>
      <c r="H1294" t="s">
        <v>48</v>
      </c>
      <c r="I1294" t="s">
        <v>13</v>
      </c>
      <c r="J1294">
        <v>10000211</v>
      </c>
      <c r="K1294" t="s">
        <v>11</v>
      </c>
      <c r="L1294" s="2">
        <v>10.6</v>
      </c>
      <c r="M1294">
        <v>20.3</v>
      </c>
    </row>
    <row r="1295" spans="1:13" x14ac:dyDescent="0.2">
      <c r="A1295" s="1">
        <v>43008</v>
      </c>
      <c r="B1295" s="4" t="str">
        <f>YEAR(月入库[[#This Row],[日期]]) &amp; "年"</f>
        <v>2017年</v>
      </c>
      <c r="C1295" s="4" t="str">
        <f>MONTH(月入库[[#This Row],[日期]]) &amp; "月"</f>
        <v>9月</v>
      </c>
      <c r="D1295" s="4">
        <f>--TEXT(月入库[[#This Row],[日期]],"yyyymm")</f>
        <v>201709</v>
      </c>
      <c r="E1295" t="s">
        <v>22</v>
      </c>
      <c r="F1295" t="s">
        <v>49</v>
      </c>
      <c r="G1295">
        <v>1000000018</v>
      </c>
      <c r="H1295" t="s">
        <v>48</v>
      </c>
      <c r="I1295" t="s">
        <v>13</v>
      </c>
      <c r="J1295">
        <v>20000018</v>
      </c>
      <c r="K1295" t="s">
        <v>81</v>
      </c>
      <c r="L1295" s="2">
        <v>4.7</v>
      </c>
      <c r="M1295">
        <v>4.3</v>
      </c>
    </row>
    <row r="1296" spans="1:13" x14ac:dyDescent="0.2">
      <c r="A1296" s="1">
        <v>43008</v>
      </c>
      <c r="B1296" s="4" t="str">
        <f>YEAR(月入库[[#This Row],[日期]]) &amp; "年"</f>
        <v>2017年</v>
      </c>
      <c r="C1296" s="4" t="str">
        <f>MONTH(月入库[[#This Row],[日期]]) &amp; "月"</f>
        <v>9月</v>
      </c>
      <c r="D1296" s="4">
        <f>--TEXT(月入库[[#This Row],[日期]],"yyyymm")</f>
        <v>201709</v>
      </c>
      <c r="E1296" t="s">
        <v>22</v>
      </c>
      <c r="F1296" t="s">
        <v>49</v>
      </c>
      <c r="G1296">
        <v>1000000018</v>
      </c>
      <c r="H1296" t="s">
        <v>48</v>
      </c>
      <c r="I1296" t="s">
        <v>13</v>
      </c>
      <c r="J1296">
        <v>20000099</v>
      </c>
      <c r="K1296" t="s">
        <v>20</v>
      </c>
      <c r="L1296" s="2">
        <v>142.5</v>
      </c>
      <c r="M1296">
        <v>2.2999999999999998</v>
      </c>
    </row>
    <row r="1297" spans="1:13" x14ac:dyDescent="0.2">
      <c r="A1297" s="1">
        <v>43008</v>
      </c>
      <c r="B1297" s="4" t="str">
        <f>YEAR(月入库[[#This Row],[日期]]) &amp; "年"</f>
        <v>2017年</v>
      </c>
      <c r="C1297" s="4" t="str">
        <f>MONTH(月入库[[#This Row],[日期]]) &amp; "月"</f>
        <v>9月</v>
      </c>
      <c r="D1297" s="4">
        <f>--TEXT(月入库[[#This Row],[日期]],"yyyymm")</f>
        <v>201709</v>
      </c>
      <c r="E1297" t="s">
        <v>22</v>
      </c>
      <c r="F1297" t="s">
        <v>49</v>
      </c>
      <c r="G1297">
        <v>1000000020</v>
      </c>
      <c r="H1297" t="s">
        <v>73</v>
      </c>
      <c r="I1297" t="s">
        <v>13</v>
      </c>
      <c r="J1297">
        <v>10000078</v>
      </c>
      <c r="K1297" t="s">
        <v>30</v>
      </c>
      <c r="L1297" s="2">
        <v>865.69999999999982</v>
      </c>
      <c r="M1297">
        <v>4</v>
      </c>
    </row>
    <row r="1298" spans="1:13" x14ac:dyDescent="0.2">
      <c r="A1298" s="1">
        <v>43008</v>
      </c>
      <c r="B1298" s="4" t="str">
        <f>YEAR(月入库[[#This Row],[日期]]) &amp; "年"</f>
        <v>2017年</v>
      </c>
      <c r="C1298" s="4" t="str">
        <f>MONTH(月入库[[#This Row],[日期]]) &amp; "月"</f>
        <v>9月</v>
      </c>
      <c r="D1298" s="4">
        <f>--TEXT(月入库[[#This Row],[日期]],"yyyymm")</f>
        <v>201709</v>
      </c>
      <c r="E1298" t="s">
        <v>22</v>
      </c>
      <c r="F1298" t="s">
        <v>49</v>
      </c>
      <c r="G1298">
        <v>1000000020</v>
      </c>
      <c r="H1298" t="s">
        <v>73</v>
      </c>
      <c r="I1298" t="s">
        <v>13</v>
      </c>
      <c r="J1298">
        <v>20000099</v>
      </c>
      <c r="K1298" t="s">
        <v>20</v>
      </c>
      <c r="L1298" s="2">
        <v>248</v>
      </c>
      <c r="M1298">
        <v>8.6999999999999993</v>
      </c>
    </row>
    <row r="1299" spans="1:13" x14ac:dyDescent="0.2">
      <c r="A1299" s="1">
        <v>43008</v>
      </c>
      <c r="B1299" s="4" t="str">
        <f>YEAR(月入库[[#This Row],[日期]]) &amp; "年"</f>
        <v>2017年</v>
      </c>
      <c r="C1299" s="4" t="str">
        <f>MONTH(月入库[[#This Row],[日期]]) &amp; "月"</f>
        <v>9月</v>
      </c>
      <c r="D1299" s="4">
        <f>--TEXT(月入库[[#This Row],[日期]],"yyyymm")</f>
        <v>201709</v>
      </c>
      <c r="E1299" t="s">
        <v>22</v>
      </c>
      <c r="F1299" t="s">
        <v>69</v>
      </c>
      <c r="G1299">
        <v>1000000129</v>
      </c>
      <c r="H1299" t="s">
        <v>70</v>
      </c>
      <c r="I1299" t="s">
        <v>13</v>
      </c>
      <c r="J1299">
        <v>10000061</v>
      </c>
      <c r="K1299" t="s">
        <v>28</v>
      </c>
      <c r="L1299" s="2">
        <v>27.2</v>
      </c>
      <c r="M1299">
        <v>4.3</v>
      </c>
    </row>
    <row r="1300" spans="1:13" x14ac:dyDescent="0.2">
      <c r="A1300" s="1">
        <v>43008</v>
      </c>
      <c r="B1300" s="4" t="str">
        <f>YEAR(月入库[[#This Row],[日期]]) &amp; "年"</f>
        <v>2017年</v>
      </c>
      <c r="C1300" s="4" t="str">
        <f>MONTH(月入库[[#This Row],[日期]]) &amp; "月"</f>
        <v>9月</v>
      </c>
      <c r="D1300" s="4">
        <f>--TEXT(月入库[[#This Row],[日期]],"yyyymm")</f>
        <v>201709</v>
      </c>
      <c r="E1300" t="s">
        <v>22</v>
      </c>
      <c r="F1300" t="s">
        <v>69</v>
      </c>
      <c r="G1300">
        <v>1000000129</v>
      </c>
      <c r="H1300" t="s">
        <v>70</v>
      </c>
      <c r="I1300" t="s">
        <v>13</v>
      </c>
      <c r="J1300">
        <v>10000131</v>
      </c>
      <c r="K1300" t="s">
        <v>38</v>
      </c>
      <c r="L1300" s="2">
        <v>5.8</v>
      </c>
      <c r="M1300">
        <v>20.3</v>
      </c>
    </row>
    <row r="1301" spans="1:13" x14ac:dyDescent="0.2">
      <c r="A1301" s="1">
        <v>43008</v>
      </c>
      <c r="B1301" s="4" t="str">
        <f>YEAR(月入库[[#This Row],[日期]]) &amp; "年"</f>
        <v>2017年</v>
      </c>
      <c r="C1301" s="4" t="str">
        <f>MONTH(月入库[[#This Row],[日期]]) &amp; "月"</f>
        <v>9月</v>
      </c>
      <c r="D1301" s="4">
        <f>--TEXT(月入库[[#This Row],[日期]],"yyyymm")</f>
        <v>201709</v>
      </c>
      <c r="E1301" t="s">
        <v>22</v>
      </c>
      <c r="F1301" t="s">
        <v>69</v>
      </c>
      <c r="G1301">
        <v>1000000129</v>
      </c>
      <c r="H1301" t="s">
        <v>70</v>
      </c>
      <c r="I1301" t="s">
        <v>13</v>
      </c>
      <c r="J1301">
        <v>20000099</v>
      </c>
      <c r="K1301" t="s">
        <v>20</v>
      </c>
      <c r="L1301" s="2">
        <v>2.4</v>
      </c>
      <c r="M1301">
        <v>0.5</v>
      </c>
    </row>
    <row r="1302" spans="1:13" x14ac:dyDescent="0.2">
      <c r="A1302" s="1">
        <v>43008</v>
      </c>
      <c r="B1302" s="4" t="str">
        <f>YEAR(月入库[[#This Row],[日期]]) &amp; "年"</f>
        <v>2017年</v>
      </c>
      <c r="C1302" s="4" t="str">
        <f>MONTH(月入库[[#This Row],[日期]]) &amp; "月"</f>
        <v>9月</v>
      </c>
      <c r="D1302" s="4">
        <f>--TEXT(月入库[[#This Row],[日期]],"yyyymm")</f>
        <v>201709</v>
      </c>
      <c r="E1302" t="s">
        <v>22</v>
      </c>
      <c r="F1302" t="s">
        <v>69</v>
      </c>
      <c r="G1302">
        <v>1000003349</v>
      </c>
      <c r="H1302" t="s">
        <v>68</v>
      </c>
      <c r="I1302" t="s">
        <v>13</v>
      </c>
      <c r="J1302">
        <v>10000078</v>
      </c>
      <c r="K1302" t="s">
        <v>30</v>
      </c>
      <c r="L1302" s="2">
        <v>1.8</v>
      </c>
      <c r="M1302">
        <v>24.4</v>
      </c>
    </row>
    <row r="1303" spans="1:13" x14ac:dyDescent="0.2">
      <c r="A1303" s="1">
        <v>43008</v>
      </c>
      <c r="B1303" s="4" t="str">
        <f>YEAR(月入库[[#This Row],[日期]]) &amp; "年"</f>
        <v>2017年</v>
      </c>
      <c r="C1303" s="4" t="str">
        <f>MONTH(月入库[[#This Row],[日期]]) &amp; "月"</f>
        <v>9月</v>
      </c>
      <c r="D1303" s="4">
        <f>--TEXT(月入库[[#This Row],[日期]],"yyyymm")</f>
        <v>201709</v>
      </c>
      <c r="E1303" t="s">
        <v>22</v>
      </c>
      <c r="F1303" t="s">
        <v>69</v>
      </c>
      <c r="G1303">
        <v>1000003349</v>
      </c>
      <c r="H1303" t="s">
        <v>68</v>
      </c>
      <c r="I1303" t="s">
        <v>13</v>
      </c>
      <c r="J1303">
        <v>20000099</v>
      </c>
      <c r="K1303" t="s">
        <v>20</v>
      </c>
      <c r="L1303" s="2">
        <v>0.3</v>
      </c>
      <c r="M1303">
        <v>81.400000000000006</v>
      </c>
    </row>
    <row r="1304" spans="1:13" x14ac:dyDescent="0.2">
      <c r="A1304" s="1">
        <v>43008</v>
      </c>
      <c r="B1304" s="4" t="str">
        <f>YEAR(月入库[[#This Row],[日期]]) &amp; "年"</f>
        <v>2017年</v>
      </c>
      <c r="C1304" s="4" t="str">
        <f>MONTH(月入库[[#This Row],[日期]]) &amp; "月"</f>
        <v>9月</v>
      </c>
      <c r="D1304" s="4">
        <f>--TEXT(月入库[[#This Row],[日期]],"yyyymm")</f>
        <v>201709</v>
      </c>
      <c r="E1304" t="s">
        <v>22</v>
      </c>
      <c r="F1304" t="s">
        <v>29</v>
      </c>
      <c r="G1304">
        <v>1000000028</v>
      </c>
      <c r="H1304" t="s">
        <v>27</v>
      </c>
      <c r="I1304" t="s">
        <v>13</v>
      </c>
      <c r="J1304">
        <v>10000061</v>
      </c>
      <c r="K1304" t="s">
        <v>28</v>
      </c>
      <c r="L1304" s="2">
        <v>120</v>
      </c>
      <c r="M1304">
        <v>12.1</v>
      </c>
    </row>
    <row r="1305" spans="1:13" x14ac:dyDescent="0.2">
      <c r="A1305" s="1">
        <v>43008</v>
      </c>
      <c r="B1305" s="4" t="str">
        <f>YEAR(月入库[[#This Row],[日期]]) &amp; "年"</f>
        <v>2017年</v>
      </c>
      <c r="C1305" s="4" t="str">
        <f>MONTH(月入库[[#This Row],[日期]]) &amp; "月"</f>
        <v>9月</v>
      </c>
      <c r="D1305" s="4">
        <f>--TEXT(月入库[[#This Row],[日期]],"yyyymm")</f>
        <v>201709</v>
      </c>
      <c r="E1305" t="s">
        <v>22</v>
      </c>
      <c r="F1305" t="s">
        <v>29</v>
      </c>
      <c r="G1305">
        <v>1000000028</v>
      </c>
      <c r="H1305" t="s">
        <v>27</v>
      </c>
      <c r="I1305" t="s">
        <v>13</v>
      </c>
      <c r="J1305">
        <v>10000078</v>
      </c>
      <c r="K1305" t="s">
        <v>30</v>
      </c>
      <c r="L1305" s="2">
        <v>67.5</v>
      </c>
      <c r="M1305">
        <v>4.5999999999999996</v>
      </c>
    </row>
    <row r="1306" spans="1:13" x14ac:dyDescent="0.2">
      <c r="A1306" s="1">
        <v>43008</v>
      </c>
      <c r="B1306" s="4" t="str">
        <f>YEAR(月入库[[#This Row],[日期]]) &amp; "年"</f>
        <v>2017年</v>
      </c>
      <c r="C1306" s="4" t="str">
        <f>MONTH(月入库[[#This Row],[日期]]) &amp; "月"</f>
        <v>9月</v>
      </c>
      <c r="D1306" s="4">
        <f>--TEXT(月入库[[#This Row],[日期]],"yyyymm")</f>
        <v>201709</v>
      </c>
      <c r="E1306" t="s">
        <v>22</v>
      </c>
      <c r="F1306" t="s">
        <v>29</v>
      </c>
      <c r="G1306">
        <v>1000000028</v>
      </c>
      <c r="H1306" t="s">
        <v>27</v>
      </c>
      <c r="I1306" t="s">
        <v>13</v>
      </c>
      <c r="J1306">
        <v>10000111</v>
      </c>
      <c r="K1306" t="s">
        <v>37</v>
      </c>
      <c r="L1306" s="2">
        <v>113.3</v>
      </c>
      <c r="M1306">
        <v>4.5</v>
      </c>
    </row>
    <row r="1307" spans="1:13" x14ac:dyDescent="0.2">
      <c r="A1307" s="1">
        <v>43008</v>
      </c>
      <c r="B1307" s="4" t="str">
        <f>YEAR(月入库[[#This Row],[日期]]) &amp; "年"</f>
        <v>2017年</v>
      </c>
      <c r="C1307" s="4" t="str">
        <f>MONTH(月入库[[#This Row],[日期]]) &amp; "月"</f>
        <v>9月</v>
      </c>
      <c r="D1307" s="4">
        <f>--TEXT(月入库[[#This Row],[日期]],"yyyymm")</f>
        <v>201709</v>
      </c>
      <c r="E1307" t="s">
        <v>22</v>
      </c>
      <c r="F1307" t="s">
        <v>29</v>
      </c>
      <c r="G1307">
        <v>1000000028</v>
      </c>
      <c r="H1307" t="s">
        <v>27</v>
      </c>
      <c r="I1307" t="s">
        <v>13</v>
      </c>
      <c r="J1307">
        <v>10000131</v>
      </c>
      <c r="K1307" t="s">
        <v>38</v>
      </c>
      <c r="L1307" s="2">
        <v>14.7</v>
      </c>
      <c r="M1307">
        <v>5.2</v>
      </c>
    </row>
    <row r="1308" spans="1:13" x14ac:dyDescent="0.2">
      <c r="A1308" s="1">
        <v>43008</v>
      </c>
      <c r="B1308" s="4" t="str">
        <f>YEAR(月入库[[#This Row],[日期]]) &amp; "年"</f>
        <v>2017年</v>
      </c>
      <c r="C1308" s="4" t="str">
        <f>MONTH(月入库[[#This Row],[日期]]) &amp; "月"</f>
        <v>9月</v>
      </c>
      <c r="D1308" s="4">
        <f>--TEXT(月入库[[#This Row],[日期]],"yyyymm")</f>
        <v>201709</v>
      </c>
      <c r="E1308" t="s">
        <v>22</v>
      </c>
      <c r="F1308" t="s">
        <v>29</v>
      </c>
      <c r="G1308">
        <v>1000000028</v>
      </c>
      <c r="H1308" t="s">
        <v>27</v>
      </c>
      <c r="I1308" t="s">
        <v>13</v>
      </c>
      <c r="J1308">
        <v>10000136</v>
      </c>
      <c r="K1308" t="s">
        <v>40</v>
      </c>
      <c r="L1308" s="2">
        <v>26.300000000000004</v>
      </c>
      <c r="M1308">
        <v>73.2</v>
      </c>
    </row>
    <row r="1309" spans="1:13" x14ac:dyDescent="0.2">
      <c r="A1309" s="1">
        <v>43008</v>
      </c>
      <c r="B1309" s="4" t="str">
        <f>YEAR(月入库[[#This Row],[日期]]) &amp; "年"</f>
        <v>2017年</v>
      </c>
      <c r="C1309" s="4" t="str">
        <f>MONTH(月入库[[#This Row],[日期]]) &amp; "月"</f>
        <v>9月</v>
      </c>
      <c r="D1309" s="4">
        <f>--TEXT(月入库[[#This Row],[日期]],"yyyymm")</f>
        <v>201709</v>
      </c>
      <c r="E1309" t="s">
        <v>22</v>
      </c>
      <c r="F1309" t="s">
        <v>29</v>
      </c>
      <c r="G1309">
        <v>1000000028</v>
      </c>
      <c r="H1309" t="s">
        <v>27</v>
      </c>
      <c r="I1309" t="s">
        <v>13</v>
      </c>
      <c r="J1309">
        <v>10000182</v>
      </c>
      <c r="K1309" t="s">
        <v>31</v>
      </c>
      <c r="L1309" s="2">
        <v>42.8</v>
      </c>
      <c r="M1309">
        <v>2.5</v>
      </c>
    </row>
    <row r="1310" spans="1:13" x14ac:dyDescent="0.2">
      <c r="A1310" s="1">
        <v>43008</v>
      </c>
      <c r="B1310" s="4" t="str">
        <f>YEAR(月入库[[#This Row],[日期]]) &amp; "年"</f>
        <v>2017年</v>
      </c>
      <c r="C1310" s="4" t="str">
        <f>MONTH(月入库[[#This Row],[日期]]) &amp; "月"</f>
        <v>9月</v>
      </c>
      <c r="D1310" s="4">
        <f>--TEXT(月入库[[#This Row],[日期]],"yyyymm")</f>
        <v>201709</v>
      </c>
      <c r="E1310" t="s">
        <v>22</v>
      </c>
      <c r="F1310" t="s">
        <v>29</v>
      </c>
      <c r="G1310">
        <v>1000000028</v>
      </c>
      <c r="H1310" t="s">
        <v>27</v>
      </c>
      <c r="I1310" t="s">
        <v>13</v>
      </c>
      <c r="J1310">
        <v>20000099</v>
      </c>
      <c r="K1310" t="s">
        <v>20</v>
      </c>
      <c r="L1310" s="2">
        <v>9.6</v>
      </c>
      <c r="M1310">
        <v>4.5</v>
      </c>
    </row>
    <row r="1311" spans="1:13" x14ac:dyDescent="0.2">
      <c r="A1311" s="1">
        <v>43008</v>
      </c>
      <c r="B1311" s="4" t="str">
        <f>YEAR(月入库[[#This Row],[日期]]) &amp; "年"</f>
        <v>2017年</v>
      </c>
      <c r="C1311" s="4" t="str">
        <f>MONTH(月入库[[#This Row],[日期]]) &amp; "月"</f>
        <v>9月</v>
      </c>
      <c r="D1311" s="4">
        <f>--TEXT(月入库[[#This Row],[日期]],"yyyymm")</f>
        <v>201709</v>
      </c>
      <c r="E1311" t="s">
        <v>22</v>
      </c>
      <c r="F1311" t="s">
        <v>29</v>
      </c>
      <c r="G1311">
        <v>1000000054</v>
      </c>
      <c r="H1311" t="s">
        <v>36</v>
      </c>
      <c r="I1311" t="s">
        <v>13</v>
      </c>
      <c r="J1311">
        <v>10000078</v>
      </c>
      <c r="K1311" t="s">
        <v>30</v>
      </c>
      <c r="L1311" s="2">
        <v>40.9</v>
      </c>
      <c r="M1311">
        <v>39.700000000000003</v>
      </c>
    </row>
    <row r="1312" spans="1:13" x14ac:dyDescent="0.2">
      <c r="A1312" s="1">
        <v>43008</v>
      </c>
      <c r="B1312" s="4" t="str">
        <f>YEAR(月入库[[#This Row],[日期]]) &amp; "年"</f>
        <v>2017年</v>
      </c>
      <c r="C1312" s="4" t="str">
        <f>MONTH(月入库[[#This Row],[日期]]) &amp; "月"</f>
        <v>9月</v>
      </c>
      <c r="D1312" s="4">
        <f>--TEXT(月入库[[#This Row],[日期]],"yyyymm")</f>
        <v>201709</v>
      </c>
      <c r="E1312" t="s">
        <v>22</v>
      </c>
      <c r="F1312" t="s">
        <v>29</v>
      </c>
      <c r="G1312">
        <v>1000000054</v>
      </c>
      <c r="H1312" t="s">
        <v>36</v>
      </c>
      <c r="I1312" t="s">
        <v>13</v>
      </c>
      <c r="J1312">
        <v>10000111</v>
      </c>
      <c r="K1312" t="s">
        <v>37</v>
      </c>
      <c r="L1312" s="2">
        <v>428.70000000000005</v>
      </c>
      <c r="M1312">
        <v>6.6</v>
      </c>
    </row>
    <row r="1313" spans="1:13" x14ac:dyDescent="0.2">
      <c r="A1313" s="1">
        <v>43008</v>
      </c>
      <c r="B1313" s="4" t="str">
        <f>YEAR(月入库[[#This Row],[日期]]) &amp; "年"</f>
        <v>2017年</v>
      </c>
      <c r="C1313" s="4" t="str">
        <f>MONTH(月入库[[#This Row],[日期]]) &amp; "月"</f>
        <v>9月</v>
      </c>
      <c r="D1313" s="4">
        <f>--TEXT(月入库[[#This Row],[日期]],"yyyymm")</f>
        <v>201709</v>
      </c>
      <c r="E1313" t="s">
        <v>22</v>
      </c>
      <c r="F1313" t="s">
        <v>29</v>
      </c>
      <c r="G1313">
        <v>1000000054</v>
      </c>
      <c r="H1313" t="s">
        <v>36</v>
      </c>
      <c r="I1313" t="s">
        <v>13</v>
      </c>
      <c r="J1313">
        <v>10000131</v>
      </c>
      <c r="K1313" t="s">
        <v>38</v>
      </c>
      <c r="L1313" s="2">
        <v>164.70000000000002</v>
      </c>
      <c r="M1313">
        <v>4</v>
      </c>
    </row>
    <row r="1314" spans="1:13" x14ac:dyDescent="0.2">
      <c r="A1314" s="1">
        <v>43008</v>
      </c>
      <c r="B1314" s="4" t="str">
        <f>YEAR(月入库[[#This Row],[日期]]) &amp; "年"</f>
        <v>2017年</v>
      </c>
      <c r="C1314" s="4" t="str">
        <f>MONTH(月入库[[#This Row],[日期]]) &amp; "月"</f>
        <v>9月</v>
      </c>
      <c r="D1314" s="4">
        <f>--TEXT(月入库[[#This Row],[日期]],"yyyymm")</f>
        <v>201709</v>
      </c>
      <c r="E1314" t="s">
        <v>22</v>
      </c>
      <c r="F1314" t="s">
        <v>29</v>
      </c>
      <c r="G1314">
        <v>1000000054</v>
      </c>
      <c r="H1314" t="s">
        <v>36</v>
      </c>
      <c r="I1314" t="s">
        <v>13</v>
      </c>
      <c r="J1314">
        <v>10000136</v>
      </c>
      <c r="K1314" t="s">
        <v>40</v>
      </c>
      <c r="L1314" s="2">
        <v>14</v>
      </c>
      <c r="M1314">
        <v>0</v>
      </c>
    </row>
    <row r="1315" spans="1:13" x14ac:dyDescent="0.2">
      <c r="A1315" s="1">
        <v>43008</v>
      </c>
      <c r="B1315" s="4" t="str">
        <f>YEAR(月入库[[#This Row],[日期]]) &amp; "年"</f>
        <v>2017年</v>
      </c>
      <c r="C1315" s="4" t="str">
        <f>MONTH(月入库[[#This Row],[日期]]) &amp; "月"</f>
        <v>9月</v>
      </c>
      <c r="D1315" s="4">
        <f>--TEXT(月入库[[#This Row],[日期]],"yyyymm")</f>
        <v>201709</v>
      </c>
      <c r="E1315" t="s">
        <v>22</v>
      </c>
      <c r="F1315" t="s">
        <v>29</v>
      </c>
      <c r="G1315">
        <v>1000000054</v>
      </c>
      <c r="H1315" t="s">
        <v>36</v>
      </c>
      <c r="I1315" t="s">
        <v>13</v>
      </c>
      <c r="J1315">
        <v>20000018</v>
      </c>
      <c r="K1315" t="s">
        <v>81</v>
      </c>
      <c r="L1315" s="2">
        <v>27</v>
      </c>
      <c r="M1315">
        <v>28.5</v>
      </c>
    </row>
    <row r="1316" spans="1:13" x14ac:dyDescent="0.2">
      <c r="A1316" s="1">
        <v>43008</v>
      </c>
      <c r="B1316" s="4" t="str">
        <f>YEAR(月入库[[#This Row],[日期]]) &amp; "年"</f>
        <v>2017年</v>
      </c>
      <c r="C1316" s="4" t="str">
        <f>MONTH(月入库[[#This Row],[日期]]) &amp; "月"</f>
        <v>9月</v>
      </c>
      <c r="D1316" s="4">
        <f>--TEXT(月入库[[#This Row],[日期]],"yyyymm")</f>
        <v>201709</v>
      </c>
      <c r="E1316" t="s">
        <v>22</v>
      </c>
      <c r="F1316" t="s">
        <v>29</v>
      </c>
      <c r="G1316">
        <v>1000000101</v>
      </c>
      <c r="H1316" t="s">
        <v>39</v>
      </c>
      <c r="I1316" t="s">
        <v>13</v>
      </c>
      <c r="J1316">
        <v>10000061</v>
      </c>
      <c r="K1316" t="s">
        <v>28</v>
      </c>
      <c r="L1316" s="2">
        <v>24.7</v>
      </c>
      <c r="M1316">
        <v>20.3</v>
      </c>
    </row>
    <row r="1317" spans="1:13" x14ac:dyDescent="0.2">
      <c r="A1317" s="1">
        <v>43008</v>
      </c>
      <c r="B1317" s="4" t="str">
        <f>YEAR(月入库[[#This Row],[日期]]) &amp; "年"</f>
        <v>2017年</v>
      </c>
      <c r="C1317" s="4" t="str">
        <f>MONTH(月入库[[#This Row],[日期]]) &amp; "月"</f>
        <v>9月</v>
      </c>
      <c r="D1317" s="4">
        <f>--TEXT(月入库[[#This Row],[日期]],"yyyymm")</f>
        <v>201709</v>
      </c>
      <c r="E1317" t="s">
        <v>22</v>
      </c>
      <c r="F1317" t="s">
        <v>29</v>
      </c>
      <c r="G1317">
        <v>1000000101</v>
      </c>
      <c r="H1317" t="s">
        <v>39</v>
      </c>
      <c r="I1317" t="s">
        <v>13</v>
      </c>
      <c r="J1317">
        <v>10000078</v>
      </c>
      <c r="K1317" t="s">
        <v>30</v>
      </c>
      <c r="L1317" s="2">
        <v>53</v>
      </c>
      <c r="M1317">
        <v>17.899999999999999</v>
      </c>
    </row>
    <row r="1318" spans="1:13" x14ac:dyDescent="0.2">
      <c r="A1318" s="1">
        <v>43008</v>
      </c>
      <c r="B1318" s="4" t="str">
        <f>YEAR(月入库[[#This Row],[日期]]) &amp; "年"</f>
        <v>2017年</v>
      </c>
      <c r="C1318" s="4" t="str">
        <f>MONTH(月入库[[#This Row],[日期]]) &amp; "月"</f>
        <v>9月</v>
      </c>
      <c r="D1318" s="4">
        <f>--TEXT(月入库[[#This Row],[日期]],"yyyymm")</f>
        <v>201709</v>
      </c>
      <c r="E1318" t="s">
        <v>22</v>
      </c>
      <c r="F1318" t="s">
        <v>29</v>
      </c>
      <c r="G1318">
        <v>1000000101</v>
      </c>
      <c r="H1318" t="s">
        <v>39</v>
      </c>
      <c r="I1318" t="s">
        <v>13</v>
      </c>
      <c r="J1318">
        <v>10000111</v>
      </c>
      <c r="K1318" t="s">
        <v>37</v>
      </c>
      <c r="L1318" s="2">
        <v>62.9</v>
      </c>
      <c r="M1318">
        <v>10.9</v>
      </c>
    </row>
    <row r="1319" spans="1:13" x14ac:dyDescent="0.2">
      <c r="A1319" s="1">
        <v>43008</v>
      </c>
      <c r="B1319" s="4" t="str">
        <f>YEAR(月入库[[#This Row],[日期]]) &amp; "年"</f>
        <v>2017年</v>
      </c>
      <c r="C1319" s="4" t="str">
        <f>MONTH(月入库[[#This Row],[日期]]) &amp; "月"</f>
        <v>9月</v>
      </c>
      <c r="D1319" s="4">
        <f>--TEXT(月入库[[#This Row],[日期]],"yyyymm")</f>
        <v>201709</v>
      </c>
      <c r="E1319" t="s">
        <v>22</v>
      </c>
      <c r="F1319" t="s">
        <v>29</v>
      </c>
      <c r="G1319">
        <v>1000000101</v>
      </c>
      <c r="H1319" t="s">
        <v>39</v>
      </c>
      <c r="I1319" t="s">
        <v>13</v>
      </c>
      <c r="J1319">
        <v>10000131</v>
      </c>
      <c r="K1319" t="s">
        <v>38</v>
      </c>
      <c r="L1319" s="2">
        <v>2.9</v>
      </c>
      <c r="M1319">
        <v>8.6999999999999993</v>
      </c>
    </row>
    <row r="1320" spans="1:13" x14ac:dyDescent="0.2">
      <c r="A1320" s="1">
        <v>43008</v>
      </c>
      <c r="B1320" s="4" t="str">
        <f>YEAR(月入库[[#This Row],[日期]]) &amp; "年"</f>
        <v>2017年</v>
      </c>
      <c r="C1320" s="4" t="str">
        <f>MONTH(月入库[[#This Row],[日期]]) &amp; "月"</f>
        <v>9月</v>
      </c>
      <c r="D1320" s="4">
        <f>--TEXT(月入库[[#This Row],[日期]],"yyyymm")</f>
        <v>201709</v>
      </c>
      <c r="E1320" t="s">
        <v>22</v>
      </c>
      <c r="F1320" t="s">
        <v>29</v>
      </c>
      <c r="G1320">
        <v>1000000101</v>
      </c>
      <c r="H1320" t="s">
        <v>39</v>
      </c>
      <c r="I1320" t="s">
        <v>13</v>
      </c>
      <c r="J1320">
        <v>10000136</v>
      </c>
      <c r="K1320" t="s">
        <v>40</v>
      </c>
      <c r="L1320" s="2">
        <v>15.600000000000001</v>
      </c>
      <c r="M1320">
        <v>24.4</v>
      </c>
    </row>
    <row r="1321" spans="1:13" x14ac:dyDescent="0.2">
      <c r="A1321" s="1">
        <v>43008</v>
      </c>
      <c r="B1321" s="4" t="str">
        <f>YEAR(月入库[[#This Row],[日期]]) &amp; "年"</f>
        <v>2017年</v>
      </c>
      <c r="C1321" s="4" t="str">
        <f>MONTH(月入库[[#This Row],[日期]]) &amp; "月"</f>
        <v>9月</v>
      </c>
      <c r="D1321" s="4">
        <f>--TEXT(月入库[[#This Row],[日期]],"yyyymm")</f>
        <v>201709</v>
      </c>
      <c r="E1321" t="s">
        <v>22</v>
      </c>
      <c r="F1321" t="s">
        <v>29</v>
      </c>
      <c r="G1321">
        <v>1000000101</v>
      </c>
      <c r="H1321" t="s">
        <v>39</v>
      </c>
      <c r="I1321" t="s">
        <v>13</v>
      </c>
      <c r="J1321">
        <v>10000182</v>
      </c>
      <c r="K1321" t="s">
        <v>31</v>
      </c>
      <c r="L1321" s="2">
        <v>83.7</v>
      </c>
      <c r="M1321">
        <v>73.2</v>
      </c>
    </row>
    <row r="1322" spans="1:13" x14ac:dyDescent="0.2">
      <c r="A1322" s="1">
        <v>43008</v>
      </c>
      <c r="B1322" s="4" t="str">
        <f>YEAR(月入库[[#This Row],[日期]]) &amp; "年"</f>
        <v>2017年</v>
      </c>
      <c r="C1322" s="4" t="str">
        <f>MONTH(月入库[[#This Row],[日期]]) &amp; "月"</f>
        <v>9月</v>
      </c>
      <c r="D1322" s="4">
        <f>--TEXT(月入库[[#This Row],[日期]],"yyyymm")</f>
        <v>201709</v>
      </c>
      <c r="E1322" t="s">
        <v>22</v>
      </c>
      <c r="F1322" t="s">
        <v>29</v>
      </c>
      <c r="G1322">
        <v>1000000101</v>
      </c>
      <c r="H1322" t="s">
        <v>39</v>
      </c>
      <c r="I1322" t="s">
        <v>13</v>
      </c>
      <c r="J1322">
        <v>20000018</v>
      </c>
      <c r="K1322" t="s">
        <v>81</v>
      </c>
      <c r="L1322" s="2">
        <v>4.7</v>
      </c>
      <c r="M1322">
        <v>2.2000000000000002</v>
      </c>
    </row>
    <row r="1323" spans="1:13" x14ac:dyDescent="0.2">
      <c r="A1323" s="1">
        <v>43008</v>
      </c>
      <c r="B1323" s="4" t="str">
        <f>YEAR(月入库[[#This Row],[日期]]) &amp; "年"</f>
        <v>2017年</v>
      </c>
      <c r="C1323" s="4" t="str">
        <f>MONTH(月入库[[#This Row],[日期]]) &amp; "月"</f>
        <v>9月</v>
      </c>
      <c r="D1323" s="4">
        <f>--TEXT(月入库[[#This Row],[日期]],"yyyymm")</f>
        <v>201709</v>
      </c>
      <c r="E1323" t="s">
        <v>22</v>
      </c>
      <c r="F1323" t="s">
        <v>29</v>
      </c>
      <c r="G1323">
        <v>1000000101</v>
      </c>
      <c r="H1323" t="s">
        <v>39</v>
      </c>
      <c r="I1323" t="s">
        <v>13</v>
      </c>
      <c r="J1323">
        <v>20000099</v>
      </c>
      <c r="K1323" t="s">
        <v>20</v>
      </c>
      <c r="L1323" s="2">
        <v>4.8</v>
      </c>
      <c r="M1323">
        <v>6.6</v>
      </c>
    </row>
    <row r="1324" spans="1:13" x14ac:dyDescent="0.2">
      <c r="A1324" s="1">
        <v>43008</v>
      </c>
      <c r="B1324" s="4" t="str">
        <f>YEAR(月入库[[#This Row],[日期]]) &amp; "年"</f>
        <v>2017年</v>
      </c>
      <c r="C1324" s="4" t="str">
        <f>MONTH(月入库[[#This Row],[日期]]) &amp; "月"</f>
        <v>9月</v>
      </c>
      <c r="D1324" s="4">
        <f>--TEXT(月入库[[#This Row],[日期]],"yyyymm")</f>
        <v>201709</v>
      </c>
      <c r="E1324" t="s">
        <v>22</v>
      </c>
      <c r="F1324" t="s">
        <v>25</v>
      </c>
      <c r="G1324">
        <v>1000003183</v>
      </c>
      <c r="H1324" t="s">
        <v>23</v>
      </c>
      <c r="I1324" t="s">
        <v>13</v>
      </c>
      <c r="J1324">
        <v>10000061</v>
      </c>
      <c r="K1324" t="s">
        <v>28</v>
      </c>
      <c r="L1324" s="2">
        <v>50.6</v>
      </c>
      <c r="M1324">
        <v>35.9</v>
      </c>
    </row>
    <row r="1325" spans="1:13" x14ac:dyDescent="0.2">
      <c r="A1325" s="1">
        <v>43008</v>
      </c>
      <c r="B1325" s="4" t="str">
        <f>YEAR(月入库[[#This Row],[日期]]) &amp; "年"</f>
        <v>2017年</v>
      </c>
      <c r="C1325" s="4" t="str">
        <f>MONTH(月入库[[#This Row],[日期]]) &amp; "月"</f>
        <v>9月</v>
      </c>
      <c r="D1325" s="4">
        <f>--TEXT(月入库[[#This Row],[日期]],"yyyymm")</f>
        <v>201709</v>
      </c>
      <c r="E1325" t="s">
        <v>22</v>
      </c>
      <c r="F1325" t="s">
        <v>25</v>
      </c>
      <c r="G1325">
        <v>1000003183</v>
      </c>
      <c r="H1325" t="s">
        <v>23</v>
      </c>
      <c r="I1325" t="s">
        <v>13</v>
      </c>
      <c r="J1325">
        <v>10000078</v>
      </c>
      <c r="K1325" t="s">
        <v>30</v>
      </c>
      <c r="L1325" s="2">
        <v>26.4</v>
      </c>
      <c r="M1325">
        <v>73.2</v>
      </c>
    </row>
    <row r="1326" spans="1:13" x14ac:dyDescent="0.2">
      <c r="A1326" s="1">
        <v>43008</v>
      </c>
      <c r="B1326" s="4" t="str">
        <f>YEAR(月入库[[#This Row],[日期]]) &amp; "年"</f>
        <v>2017年</v>
      </c>
      <c r="C1326" s="4" t="str">
        <f>MONTH(月入库[[#This Row],[日期]]) &amp; "月"</f>
        <v>9月</v>
      </c>
      <c r="D1326" s="4">
        <f>--TEXT(月入库[[#This Row],[日期]],"yyyymm")</f>
        <v>201709</v>
      </c>
      <c r="E1326" t="s">
        <v>22</v>
      </c>
      <c r="F1326" t="s">
        <v>25</v>
      </c>
      <c r="G1326">
        <v>1000003183</v>
      </c>
      <c r="H1326" t="s">
        <v>23</v>
      </c>
      <c r="I1326" t="s">
        <v>13</v>
      </c>
      <c r="J1326">
        <v>10000111</v>
      </c>
      <c r="K1326" t="s">
        <v>37</v>
      </c>
      <c r="L1326" s="2">
        <v>33.5</v>
      </c>
      <c r="M1326">
        <v>35</v>
      </c>
    </row>
    <row r="1327" spans="1:13" x14ac:dyDescent="0.2">
      <c r="A1327" s="1">
        <v>43008</v>
      </c>
      <c r="B1327" s="4" t="str">
        <f>YEAR(月入库[[#This Row],[日期]]) &amp; "年"</f>
        <v>2017年</v>
      </c>
      <c r="C1327" s="4" t="str">
        <f>MONTH(月入库[[#This Row],[日期]]) &amp; "月"</f>
        <v>9月</v>
      </c>
      <c r="D1327" s="4">
        <f>--TEXT(月入库[[#This Row],[日期]],"yyyymm")</f>
        <v>201709</v>
      </c>
      <c r="E1327" t="s">
        <v>22</v>
      </c>
      <c r="F1327" t="s">
        <v>25</v>
      </c>
      <c r="G1327">
        <v>1000003183</v>
      </c>
      <c r="H1327" t="s">
        <v>23</v>
      </c>
      <c r="I1327" t="s">
        <v>13</v>
      </c>
      <c r="J1327">
        <v>10000136</v>
      </c>
      <c r="K1327" t="s">
        <v>40</v>
      </c>
      <c r="L1327" s="2">
        <v>1.9</v>
      </c>
      <c r="M1327">
        <v>4</v>
      </c>
    </row>
    <row r="1328" spans="1:13" x14ac:dyDescent="0.2">
      <c r="A1328" s="1">
        <v>43008</v>
      </c>
      <c r="B1328" s="4" t="str">
        <f>YEAR(月入库[[#This Row],[日期]]) &amp; "年"</f>
        <v>2017年</v>
      </c>
      <c r="C1328" s="4" t="str">
        <f>MONTH(月入库[[#This Row],[日期]]) &amp; "月"</f>
        <v>9月</v>
      </c>
      <c r="D1328" s="4">
        <f>--TEXT(月入库[[#This Row],[日期]],"yyyymm")</f>
        <v>201709</v>
      </c>
      <c r="E1328" t="s">
        <v>22</v>
      </c>
      <c r="F1328" t="s">
        <v>25</v>
      </c>
      <c r="G1328">
        <v>1000003183</v>
      </c>
      <c r="H1328" t="s">
        <v>23</v>
      </c>
      <c r="I1328" t="s">
        <v>13</v>
      </c>
      <c r="J1328">
        <v>10000182</v>
      </c>
      <c r="K1328" t="s">
        <v>31</v>
      </c>
      <c r="L1328" s="2">
        <v>6.7</v>
      </c>
      <c r="M1328">
        <v>2.5</v>
      </c>
    </row>
    <row r="1329" spans="1:13" x14ac:dyDescent="0.2">
      <c r="A1329" s="1">
        <v>43008</v>
      </c>
      <c r="B1329" s="4" t="str">
        <f>YEAR(月入库[[#This Row],[日期]]) &amp; "年"</f>
        <v>2017年</v>
      </c>
      <c r="C1329" s="4" t="str">
        <f>MONTH(月入库[[#This Row],[日期]]) &amp; "月"</f>
        <v>9月</v>
      </c>
      <c r="D1329" s="4">
        <f>--TEXT(月入库[[#This Row],[日期]],"yyyymm")</f>
        <v>201709</v>
      </c>
      <c r="E1329" t="s">
        <v>22</v>
      </c>
      <c r="F1329" t="s">
        <v>25</v>
      </c>
      <c r="G1329">
        <v>1000003183</v>
      </c>
      <c r="H1329" t="s">
        <v>23</v>
      </c>
      <c r="I1329" t="s">
        <v>13</v>
      </c>
      <c r="J1329">
        <v>20000099</v>
      </c>
      <c r="K1329" t="s">
        <v>20</v>
      </c>
      <c r="L1329" s="2">
        <v>2.5999999999999996</v>
      </c>
      <c r="M1329">
        <v>2.2000000000000002</v>
      </c>
    </row>
    <row r="1330" spans="1:13" x14ac:dyDescent="0.2">
      <c r="A1330" s="1">
        <v>43008</v>
      </c>
      <c r="B1330" s="4" t="str">
        <f>YEAR(月入库[[#This Row],[日期]]) &amp; "年"</f>
        <v>2017年</v>
      </c>
      <c r="C1330" s="4" t="str">
        <f>MONTH(月入库[[#This Row],[日期]]) &amp; "月"</f>
        <v>9月</v>
      </c>
      <c r="D1330" s="4">
        <f>--TEXT(月入库[[#This Row],[日期]],"yyyymm")</f>
        <v>201709</v>
      </c>
      <c r="E1330" t="s">
        <v>22</v>
      </c>
      <c r="F1330" t="s">
        <v>54</v>
      </c>
      <c r="G1330">
        <v>1000000046</v>
      </c>
      <c r="H1330" t="s">
        <v>52</v>
      </c>
      <c r="I1330" t="s">
        <v>13</v>
      </c>
      <c r="J1330">
        <v>10000078</v>
      </c>
      <c r="K1330" t="s">
        <v>30</v>
      </c>
      <c r="L1330" s="2">
        <v>20.399999999999999</v>
      </c>
      <c r="M1330">
        <v>32.4</v>
      </c>
    </row>
    <row r="1331" spans="1:13" x14ac:dyDescent="0.2">
      <c r="A1331" s="1">
        <v>43008</v>
      </c>
      <c r="B1331" s="4" t="str">
        <f>YEAR(月入库[[#This Row],[日期]]) &amp; "年"</f>
        <v>2017年</v>
      </c>
      <c r="C1331" s="4" t="str">
        <f>MONTH(月入库[[#This Row],[日期]]) &amp; "月"</f>
        <v>9月</v>
      </c>
      <c r="D1331" s="4">
        <f>--TEXT(月入库[[#This Row],[日期]],"yyyymm")</f>
        <v>201709</v>
      </c>
      <c r="E1331" t="s">
        <v>22</v>
      </c>
      <c r="F1331" t="s">
        <v>54</v>
      </c>
      <c r="G1331">
        <v>1000000046</v>
      </c>
      <c r="H1331" t="s">
        <v>52</v>
      </c>
      <c r="I1331" t="s">
        <v>13</v>
      </c>
      <c r="J1331">
        <v>10000111</v>
      </c>
      <c r="K1331" t="s">
        <v>37</v>
      </c>
      <c r="L1331" s="2">
        <v>29.4</v>
      </c>
      <c r="M1331">
        <v>44</v>
      </c>
    </row>
    <row r="1332" spans="1:13" x14ac:dyDescent="0.2">
      <c r="A1332" s="1">
        <v>43008</v>
      </c>
      <c r="B1332" s="4" t="str">
        <f>YEAR(月入库[[#This Row],[日期]]) &amp; "年"</f>
        <v>2017年</v>
      </c>
      <c r="C1332" s="4" t="str">
        <f>MONTH(月入库[[#This Row],[日期]]) &amp; "月"</f>
        <v>9月</v>
      </c>
      <c r="D1332" s="4">
        <f>--TEXT(月入库[[#This Row],[日期]],"yyyymm")</f>
        <v>201709</v>
      </c>
      <c r="E1332" t="s">
        <v>22</v>
      </c>
      <c r="F1332" t="s">
        <v>54</v>
      </c>
      <c r="G1332">
        <v>1000000046</v>
      </c>
      <c r="H1332" t="s">
        <v>52</v>
      </c>
      <c r="I1332" t="s">
        <v>13</v>
      </c>
      <c r="J1332">
        <v>10000172</v>
      </c>
      <c r="K1332" t="s">
        <v>18</v>
      </c>
      <c r="L1332" s="2">
        <v>12.5</v>
      </c>
      <c r="M1332">
        <v>18.5</v>
      </c>
    </row>
    <row r="1333" spans="1:13" x14ac:dyDescent="0.2">
      <c r="A1333" s="1">
        <v>43008</v>
      </c>
      <c r="B1333" s="4" t="str">
        <f>YEAR(月入库[[#This Row],[日期]]) &amp; "年"</f>
        <v>2017年</v>
      </c>
      <c r="C1333" s="4" t="str">
        <f>MONTH(月入库[[#This Row],[日期]]) &amp; "月"</f>
        <v>9月</v>
      </c>
      <c r="D1333" s="4">
        <f>--TEXT(月入库[[#This Row],[日期]],"yyyymm")</f>
        <v>201709</v>
      </c>
      <c r="E1333" t="s">
        <v>22</v>
      </c>
      <c r="F1333" t="s">
        <v>54</v>
      </c>
      <c r="G1333">
        <v>1000000046</v>
      </c>
      <c r="H1333" t="s">
        <v>52</v>
      </c>
      <c r="I1333" t="s">
        <v>13</v>
      </c>
      <c r="J1333">
        <v>10000211</v>
      </c>
      <c r="K1333" t="s">
        <v>11</v>
      </c>
      <c r="L1333" s="2">
        <v>15.799999999999999</v>
      </c>
      <c r="M1333">
        <v>35</v>
      </c>
    </row>
    <row r="1334" spans="1:13" x14ac:dyDescent="0.2">
      <c r="A1334" s="1">
        <v>43008</v>
      </c>
      <c r="B1334" s="4" t="str">
        <f>YEAR(月入库[[#This Row],[日期]]) &amp; "年"</f>
        <v>2017年</v>
      </c>
      <c r="C1334" s="4" t="str">
        <f>MONTH(月入库[[#This Row],[日期]]) &amp; "月"</f>
        <v>9月</v>
      </c>
      <c r="D1334" s="4">
        <f>--TEXT(月入库[[#This Row],[日期]],"yyyymm")</f>
        <v>201709</v>
      </c>
      <c r="E1334" t="s">
        <v>22</v>
      </c>
      <c r="F1334" t="s">
        <v>54</v>
      </c>
      <c r="G1334">
        <v>1000000046</v>
      </c>
      <c r="H1334" t="s">
        <v>52</v>
      </c>
      <c r="I1334" t="s">
        <v>13</v>
      </c>
      <c r="J1334">
        <v>20000099</v>
      </c>
      <c r="K1334" t="s">
        <v>20</v>
      </c>
      <c r="L1334" s="2">
        <v>2.4</v>
      </c>
      <c r="M1334">
        <v>48.1</v>
      </c>
    </row>
    <row r="1335" spans="1:13" x14ac:dyDescent="0.2">
      <c r="A1335" s="1">
        <v>43008</v>
      </c>
      <c r="B1335" s="4" t="str">
        <f>YEAR(月入库[[#This Row],[日期]]) &amp; "年"</f>
        <v>2017年</v>
      </c>
      <c r="C1335" s="4" t="str">
        <f>MONTH(月入库[[#This Row],[日期]]) &amp; "月"</f>
        <v>9月</v>
      </c>
      <c r="D1335" s="4">
        <f>--TEXT(月入库[[#This Row],[日期]],"yyyymm")</f>
        <v>201709</v>
      </c>
      <c r="E1335" t="s">
        <v>22</v>
      </c>
      <c r="F1335" t="s">
        <v>33</v>
      </c>
      <c r="G1335">
        <v>1000000031</v>
      </c>
      <c r="H1335" t="s">
        <v>32</v>
      </c>
      <c r="I1335" t="s">
        <v>13</v>
      </c>
      <c r="J1335">
        <v>10000061</v>
      </c>
      <c r="K1335" t="s">
        <v>28</v>
      </c>
      <c r="L1335" s="2">
        <v>131.30000000000001</v>
      </c>
      <c r="M1335">
        <v>35</v>
      </c>
    </row>
    <row r="1336" spans="1:13" x14ac:dyDescent="0.2">
      <c r="A1336" s="1">
        <v>43008</v>
      </c>
      <c r="B1336" s="4" t="str">
        <f>YEAR(月入库[[#This Row],[日期]]) &amp; "年"</f>
        <v>2017年</v>
      </c>
      <c r="C1336" s="4" t="str">
        <f>MONTH(月入库[[#This Row],[日期]]) &amp; "月"</f>
        <v>9月</v>
      </c>
      <c r="D1336" s="4">
        <f>--TEXT(月入库[[#This Row],[日期]],"yyyymm")</f>
        <v>201709</v>
      </c>
      <c r="E1336" t="s">
        <v>22</v>
      </c>
      <c r="F1336" t="s">
        <v>33</v>
      </c>
      <c r="G1336">
        <v>1000000031</v>
      </c>
      <c r="H1336" t="s">
        <v>32</v>
      </c>
      <c r="I1336" t="s">
        <v>13</v>
      </c>
      <c r="J1336">
        <v>10000078</v>
      </c>
      <c r="K1336" t="s">
        <v>30</v>
      </c>
      <c r="L1336" s="2">
        <v>55.900000000000006</v>
      </c>
      <c r="M1336">
        <v>21.2</v>
      </c>
    </row>
    <row r="1337" spans="1:13" x14ac:dyDescent="0.2">
      <c r="A1337" s="1">
        <v>43008</v>
      </c>
      <c r="B1337" s="4" t="str">
        <f>YEAR(月入库[[#This Row],[日期]]) &amp; "年"</f>
        <v>2017年</v>
      </c>
      <c r="C1337" s="4" t="str">
        <f>MONTH(月入库[[#This Row],[日期]]) &amp; "月"</f>
        <v>9月</v>
      </c>
      <c r="D1337" s="4">
        <f>--TEXT(月入库[[#This Row],[日期]],"yyyymm")</f>
        <v>201709</v>
      </c>
      <c r="E1337" t="s">
        <v>22</v>
      </c>
      <c r="F1337" t="s">
        <v>33</v>
      </c>
      <c r="G1337">
        <v>1000000031</v>
      </c>
      <c r="H1337" t="s">
        <v>32</v>
      </c>
      <c r="I1337" t="s">
        <v>13</v>
      </c>
      <c r="J1337">
        <v>10000136</v>
      </c>
      <c r="K1337" t="s">
        <v>40</v>
      </c>
      <c r="L1337" s="2">
        <v>10.8</v>
      </c>
      <c r="M1337">
        <v>15.3</v>
      </c>
    </row>
    <row r="1338" spans="1:13" x14ac:dyDescent="0.2">
      <c r="A1338" s="1">
        <v>43008</v>
      </c>
      <c r="B1338" s="4" t="str">
        <f>YEAR(月入库[[#This Row],[日期]]) &amp; "年"</f>
        <v>2017年</v>
      </c>
      <c r="C1338" s="4" t="str">
        <f>MONTH(月入库[[#This Row],[日期]]) &amp; "月"</f>
        <v>9月</v>
      </c>
      <c r="D1338" s="4">
        <f>--TEXT(月入库[[#This Row],[日期]],"yyyymm")</f>
        <v>201709</v>
      </c>
      <c r="E1338" t="s">
        <v>22</v>
      </c>
      <c r="F1338" t="s">
        <v>33</v>
      </c>
      <c r="G1338">
        <v>1000000031</v>
      </c>
      <c r="H1338" t="s">
        <v>32</v>
      </c>
      <c r="I1338" t="s">
        <v>13</v>
      </c>
      <c r="J1338">
        <v>10000182</v>
      </c>
      <c r="K1338" t="s">
        <v>31</v>
      </c>
      <c r="L1338" s="2">
        <v>141.60000000000002</v>
      </c>
      <c r="M1338">
        <v>21.9</v>
      </c>
    </row>
    <row r="1339" spans="1:13" x14ac:dyDescent="0.2">
      <c r="A1339" s="1">
        <v>43008</v>
      </c>
      <c r="B1339" s="4" t="str">
        <f>YEAR(月入库[[#This Row],[日期]]) &amp; "年"</f>
        <v>2017年</v>
      </c>
      <c r="C1339" s="4" t="str">
        <f>MONTH(月入库[[#This Row],[日期]]) &amp; "月"</f>
        <v>9月</v>
      </c>
      <c r="D1339" s="4">
        <f>--TEXT(月入库[[#This Row],[日期]],"yyyymm")</f>
        <v>201709</v>
      </c>
      <c r="E1339" t="s">
        <v>22</v>
      </c>
      <c r="F1339" t="s">
        <v>33</v>
      </c>
      <c r="G1339">
        <v>1000000031</v>
      </c>
      <c r="H1339" t="s">
        <v>32</v>
      </c>
      <c r="I1339" t="s">
        <v>13</v>
      </c>
      <c r="J1339">
        <v>20000099</v>
      </c>
      <c r="K1339" t="s">
        <v>20</v>
      </c>
      <c r="L1339" s="2">
        <v>58.4</v>
      </c>
      <c r="M1339">
        <v>6.6</v>
      </c>
    </row>
    <row r="1340" spans="1:13" x14ac:dyDescent="0.2">
      <c r="A1340" s="1">
        <v>43008</v>
      </c>
      <c r="B1340" s="4" t="str">
        <f>YEAR(月入库[[#This Row],[日期]]) &amp; "年"</f>
        <v>2017年</v>
      </c>
      <c r="C1340" s="4" t="str">
        <f>MONTH(月入库[[#This Row],[日期]]) &amp; "月"</f>
        <v>9月</v>
      </c>
      <c r="D1340" s="4">
        <f>--TEXT(月入库[[#This Row],[日期]],"yyyymm")</f>
        <v>201709</v>
      </c>
      <c r="E1340" t="s">
        <v>22</v>
      </c>
      <c r="F1340" t="s">
        <v>21</v>
      </c>
      <c r="G1340">
        <v>1000002872</v>
      </c>
      <c r="H1340" t="s">
        <v>19</v>
      </c>
      <c r="I1340" t="s">
        <v>13</v>
      </c>
      <c r="J1340">
        <v>10000078</v>
      </c>
      <c r="K1340" t="s">
        <v>30</v>
      </c>
      <c r="L1340" s="2">
        <v>2.9</v>
      </c>
      <c r="M1340">
        <v>7</v>
      </c>
    </row>
    <row r="1341" spans="1:13" x14ac:dyDescent="0.2">
      <c r="A1341" s="1">
        <v>43008</v>
      </c>
      <c r="B1341" s="4" t="str">
        <f>YEAR(月入库[[#This Row],[日期]]) &amp; "年"</f>
        <v>2017年</v>
      </c>
      <c r="C1341" s="4" t="str">
        <f>MONTH(月入库[[#This Row],[日期]]) &amp; "月"</f>
        <v>9月</v>
      </c>
      <c r="D1341" s="4">
        <f>--TEXT(月入库[[#This Row],[日期]],"yyyymm")</f>
        <v>201709</v>
      </c>
      <c r="E1341" t="s">
        <v>22</v>
      </c>
      <c r="F1341" t="s">
        <v>21</v>
      </c>
      <c r="G1341">
        <v>1000002872</v>
      </c>
      <c r="H1341" t="s">
        <v>19</v>
      </c>
      <c r="I1341" t="s">
        <v>13</v>
      </c>
      <c r="J1341">
        <v>10000131</v>
      </c>
      <c r="K1341" t="s">
        <v>38</v>
      </c>
      <c r="L1341" s="2">
        <v>38</v>
      </c>
      <c r="M1341">
        <v>0.5</v>
      </c>
    </row>
    <row r="1342" spans="1:13" x14ac:dyDescent="0.2">
      <c r="A1342" s="1">
        <v>43008</v>
      </c>
      <c r="B1342" s="4" t="str">
        <f>YEAR(月入库[[#This Row],[日期]]) &amp; "年"</f>
        <v>2017年</v>
      </c>
      <c r="C1342" s="4" t="str">
        <f>MONTH(月入库[[#This Row],[日期]]) &amp; "月"</f>
        <v>9月</v>
      </c>
      <c r="D1342" s="4">
        <f>--TEXT(月入库[[#This Row],[日期]],"yyyymm")</f>
        <v>201709</v>
      </c>
      <c r="E1342" t="s">
        <v>22</v>
      </c>
      <c r="F1342" t="s">
        <v>21</v>
      </c>
      <c r="G1342">
        <v>1000002872</v>
      </c>
      <c r="H1342" t="s">
        <v>19</v>
      </c>
      <c r="I1342" t="s">
        <v>13</v>
      </c>
      <c r="J1342">
        <v>10000136</v>
      </c>
      <c r="K1342" t="s">
        <v>40</v>
      </c>
      <c r="L1342" s="2">
        <v>1.5</v>
      </c>
      <c r="M1342">
        <v>0.2</v>
      </c>
    </row>
    <row r="1343" spans="1:13" x14ac:dyDescent="0.2">
      <c r="A1343" s="1">
        <v>43008</v>
      </c>
      <c r="B1343" s="4" t="str">
        <f>YEAR(月入库[[#This Row],[日期]]) &amp; "年"</f>
        <v>2017年</v>
      </c>
      <c r="C1343" s="4" t="str">
        <f>MONTH(月入库[[#This Row],[日期]]) &amp; "月"</f>
        <v>9月</v>
      </c>
      <c r="D1343" s="4">
        <f>--TEXT(月入库[[#This Row],[日期]],"yyyymm")</f>
        <v>201709</v>
      </c>
      <c r="E1343" t="s">
        <v>22</v>
      </c>
      <c r="F1343" t="s">
        <v>21</v>
      </c>
      <c r="G1343">
        <v>1000002872</v>
      </c>
      <c r="H1343" t="s">
        <v>19</v>
      </c>
      <c r="I1343" t="s">
        <v>13</v>
      </c>
      <c r="J1343">
        <v>20000099</v>
      </c>
      <c r="K1343" t="s">
        <v>20</v>
      </c>
      <c r="L1343" s="2">
        <v>13.9</v>
      </c>
      <c r="M1343">
        <v>26.3</v>
      </c>
    </row>
    <row r="1344" spans="1:13" x14ac:dyDescent="0.2">
      <c r="A1344" s="1">
        <v>43008</v>
      </c>
      <c r="B1344" s="4" t="str">
        <f>YEAR(月入库[[#This Row],[日期]]) &amp; "年"</f>
        <v>2017年</v>
      </c>
      <c r="C1344" s="4" t="str">
        <f>MONTH(月入库[[#This Row],[日期]]) &amp; "月"</f>
        <v>9月</v>
      </c>
      <c r="D1344" s="4">
        <f>--TEXT(月入库[[#This Row],[日期]],"yyyymm")</f>
        <v>201709</v>
      </c>
      <c r="E1344" t="s">
        <v>22</v>
      </c>
      <c r="F1344" t="s">
        <v>61</v>
      </c>
      <c r="G1344">
        <v>1000000579</v>
      </c>
      <c r="H1344" t="s">
        <v>60</v>
      </c>
      <c r="I1344" t="s">
        <v>13</v>
      </c>
      <c r="J1344">
        <v>10000061</v>
      </c>
      <c r="K1344" t="s">
        <v>28</v>
      </c>
      <c r="L1344" s="2">
        <v>54.2</v>
      </c>
      <c r="M1344">
        <v>44.7</v>
      </c>
    </row>
    <row r="1345" spans="1:13" x14ac:dyDescent="0.2">
      <c r="A1345" s="1">
        <v>43008</v>
      </c>
      <c r="B1345" s="4" t="str">
        <f>YEAR(月入库[[#This Row],[日期]]) &amp; "年"</f>
        <v>2017年</v>
      </c>
      <c r="C1345" s="4" t="str">
        <f>MONTH(月入库[[#This Row],[日期]]) &amp; "月"</f>
        <v>9月</v>
      </c>
      <c r="D1345" s="4">
        <f>--TEXT(月入库[[#This Row],[日期]],"yyyymm")</f>
        <v>201709</v>
      </c>
      <c r="E1345" t="s">
        <v>22</v>
      </c>
      <c r="F1345" t="s">
        <v>61</v>
      </c>
      <c r="G1345">
        <v>1000000579</v>
      </c>
      <c r="H1345" t="s">
        <v>60</v>
      </c>
      <c r="I1345" t="s">
        <v>13</v>
      </c>
      <c r="J1345">
        <v>10000064</v>
      </c>
      <c r="K1345" t="s">
        <v>53</v>
      </c>
      <c r="L1345" s="2">
        <v>10.6</v>
      </c>
      <c r="M1345">
        <v>4</v>
      </c>
    </row>
    <row r="1346" spans="1:13" x14ac:dyDescent="0.2">
      <c r="A1346" s="1">
        <v>43008</v>
      </c>
      <c r="B1346" s="4" t="str">
        <f>YEAR(月入库[[#This Row],[日期]]) &amp; "年"</f>
        <v>2017年</v>
      </c>
      <c r="C1346" s="4" t="str">
        <f>MONTH(月入库[[#This Row],[日期]]) &amp; "月"</f>
        <v>9月</v>
      </c>
      <c r="D1346" s="4">
        <f>--TEXT(月入库[[#This Row],[日期]],"yyyymm")</f>
        <v>201709</v>
      </c>
      <c r="E1346" t="s">
        <v>22</v>
      </c>
      <c r="F1346" t="s">
        <v>61</v>
      </c>
      <c r="G1346">
        <v>1000000579</v>
      </c>
      <c r="H1346" t="s">
        <v>60</v>
      </c>
      <c r="I1346" t="s">
        <v>13</v>
      </c>
      <c r="J1346">
        <v>10000078</v>
      </c>
      <c r="K1346" t="s">
        <v>30</v>
      </c>
      <c r="L1346" s="2">
        <v>55.8</v>
      </c>
      <c r="M1346">
        <v>28.5</v>
      </c>
    </row>
    <row r="1347" spans="1:13" x14ac:dyDescent="0.2">
      <c r="A1347" s="1">
        <v>43008</v>
      </c>
      <c r="B1347" s="4" t="str">
        <f>YEAR(月入库[[#This Row],[日期]]) &amp; "年"</f>
        <v>2017年</v>
      </c>
      <c r="C1347" s="4" t="str">
        <f>MONTH(月入库[[#This Row],[日期]]) &amp; "月"</f>
        <v>9月</v>
      </c>
      <c r="D1347" s="4">
        <f>--TEXT(月入库[[#This Row],[日期]],"yyyymm")</f>
        <v>201709</v>
      </c>
      <c r="E1347" t="s">
        <v>22</v>
      </c>
      <c r="F1347" t="s">
        <v>61</v>
      </c>
      <c r="G1347">
        <v>1000000579</v>
      </c>
      <c r="H1347" t="s">
        <v>60</v>
      </c>
      <c r="I1347" t="s">
        <v>13</v>
      </c>
      <c r="J1347">
        <v>10000131</v>
      </c>
      <c r="K1347" t="s">
        <v>38</v>
      </c>
      <c r="L1347" s="2">
        <v>41.3</v>
      </c>
      <c r="M1347">
        <v>62.7</v>
      </c>
    </row>
    <row r="1348" spans="1:13" x14ac:dyDescent="0.2">
      <c r="A1348" s="1">
        <v>43008</v>
      </c>
      <c r="B1348" s="4" t="str">
        <f>YEAR(月入库[[#This Row],[日期]]) &amp; "年"</f>
        <v>2017年</v>
      </c>
      <c r="C1348" s="4" t="str">
        <f>MONTH(月入库[[#This Row],[日期]]) &amp; "月"</f>
        <v>9月</v>
      </c>
      <c r="D1348" s="4">
        <f>--TEXT(月入库[[#This Row],[日期]],"yyyymm")</f>
        <v>201709</v>
      </c>
      <c r="E1348" t="s">
        <v>22</v>
      </c>
      <c r="F1348" t="s">
        <v>61</v>
      </c>
      <c r="G1348">
        <v>1000000579</v>
      </c>
      <c r="H1348" t="s">
        <v>60</v>
      </c>
      <c r="I1348" t="s">
        <v>13</v>
      </c>
      <c r="J1348">
        <v>10000182</v>
      </c>
      <c r="K1348" t="s">
        <v>31</v>
      </c>
      <c r="L1348" s="2">
        <v>63.3</v>
      </c>
      <c r="M1348">
        <v>52.6</v>
      </c>
    </row>
    <row r="1349" spans="1:13" x14ac:dyDescent="0.2">
      <c r="A1349" s="1">
        <v>43008</v>
      </c>
      <c r="B1349" s="4" t="str">
        <f>YEAR(月入库[[#This Row],[日期]]) &amp; "年"</f>
        <v>2017年</v>
      </c>
      <c r="C1349" s="4" t="str">
        <f>MONTH(月入库[[#This Row],[日期]]) &amp; "月"</f>
        <v>9月</v>
      </c>
      <c r="D1349" s="4">
        <f>--TEXT(月入库[[#This Row],[日期]],"yyyymm")</f>
        <v>201709</v>
      </c>
      <c r="E1349" t="s">
        <v>22</v>
      </c>
      <c r="F1349" t="s">
        <v>61</v>
      </c>
      <c r="G1349">
        <v>1000000579</v>
      </c>
      <c r="H1349" t="s">
        <v>60</v>
      </c>
      <c r="I1349" t="s">
        <v>13</v>
      </c>
      <c r="J1349">
        <v>10000211</v>
      </c>
      <c r="K1349" t="s">
        <v>11</v>
      </c>
      <c r="L1349" s="2">
        <v>2.6</v>
      </c>
      <c r="M1349">
        <v>21.9</v>
      </c>
    </row>
    <row r="1350" spans="1:13" x14ac:dyDescent="0.2">
      <c r="A1350" s="1">
        <v>43008</v>
      </c>
      <c r="B1350" s="4" t="str">
        <f>YEAR(月入库[[#This Row],[日期]]) &amp; "年"</f>
        <v>2017年</v>
      </c>
      <c r="C1350" s="4" t="str">
        <f>MONTH(月入库[[#This Row],[日期]]) &amp; "月"</f>
        <v>9月</v>
      </c>
      <c r="D1350" s="4">
        <f>--TEXT(月入库[[#This Row],[日期]],"yyyymm")</f>
        <v>201709</v>
      </c>
      <c r="E1350" t="s">
        <v>22</v>
      </c>
      <c r="F1350" t="s">
        <v>61</v>
      </c>
      <c r="G1350">
        <v>1000000579</v>
      </c>
      <c r="H1350" t="s">
        <v>60</v>
      </c>
      <c r="I1350" t="s">
        <v>13</v>
      </c>
      <c r="J1350">
        <v>20000099</v>
      </c>
      <c r="K1350" t="s">
        <v>20</v>
      </c>
      <c r="L1350" s="2">
        <v>12.1</v>
      </c>
      <c r="M1350">
        <v>8.1</v>
      </c>
    </row>
    <row r="1351" spans="1:13" x14ac:dyDescent="0.2">
      <c r="A1351" s="1">
        <v>43008</v>
      </c>
      <c r="B1351" s="4" t="str">
        <f>YEAR(月入库[[#This Row],[日期]]) &amp; "年"</f>
        <v>2017年</v>
      </c>
      <c r="C1351" s="4" t="str">
        <f>MONTH(月入库[[#This Row],[日期]]) &amp; "月"</f>
        <v>9月</v>
      </c>
      <c r="D1351" s="4">
        <f>--TEXT(月入库[[#This Row],[日期]],"yyyymm")</f>
        <v>201709</v>
      </c>
      <c r="E1351" t="s">
        <v>22</v>
      </c>
      <c r="F1351" t="s">
        <v>35</v>
      </c>
      <c r="G1351">
        <v>1000000047</v>
      </c>
      <c r="H1351" t="s">
        <v>34</v>
      </c>
      <c r="I1351" t="s">
        <v>13</v>
      </c>
      <c r="J1351">
        <v>10000061</v>
      </c>
      <c r="K1351" t="s">
        <v>28</v>
      </c>
      <c r="L1351" s="2">
        <v>31.5</v>
      </c>
      <c r="M1351">
        <v>12.1</v>
      </c>
    </row>
    <row r="1352" spans="1:13" x14ac:dyDescent="0.2">
      <c r="A1352" s="1">
        <v>43008</v>
      </c>
      <c r="B1352" s="4" t="str">
        <f>YEAR(月入库[[#This Row],[日期]]) &amp; "年"</f>
        <v>2017年</v>
      </c>
      <c r="C1352" s="4" t="str">
        <f>MONTH(月入库[[#This Row],[日期]]) &amp; "月"</f>
        <v>9月</v>
      </c>
      <c r="D1352" s="4">
        <f>--TEXT(月入库[[#This Row],[日期]],"yyyymm")</f>
        <v>201709</v>
      </c>
      <c r="E1352" t="s">
        <v>22</v>
      </c>
      <c r="F1352" t="s">
        <v>35</v>
      </c>
      <c r="G1352">
        <v>1000000047</v>
      </c>
      <c r="H1352" t="s">
        <v>34</v>
      </c>
      <c r="I1352" t="s">
        <v>13</v>
      </c>
      <c r="J1352">
        <v>10000064</v>
      </c>
      <c r="K1352" t="s">
        <v>53</v>
      </c>
      <c r="L1352" s="2">
        <v>2.6</v>
      </c>
      <c r="M1352">
        <v>82.4</v>
      </c>
    </row>
    <row r="1353" spans="1:13" x14ac:dyDescent="0.2">
      <c r="A1353" s="1">
        <v>43008</v>
      </c>
      <c r="B1353" s="4" t="str">
        <f>YEAR(月入库[[#This Row],[日期]]) &amp; "年"</f>
        <v>2017年</v>
      </c>
      <c r="C1353" s="4" t="str">
        <f>MONTH(月入库[[#This Row],[日期]]) &amp; "月"</f>
        <v>9月</v>
      </c>
      <c r="D1353" s="4">
        <f>--TEXT(月入库[[#This Row],[日期]],"yyyymm")</f>
        <v>201709</v>
      </c>
      <c r="E1353" t="s">
        <v>22</v>
      </c>
      <c r="F1353" t="s">
        <v>35</v>
      </c>
      <c r="G1353">
        <v>1000000047</v>
      </c>
      <c r="H1353" t="s">
        <v>34</v>
      </c>
      <c r="I1353" t="s">
        <v>13</v>
      </c>
      <c r="J1353">
        <v>10000078</v>
      </c>
      <c r="K1353" t="s">
        <v>30</v>
      </c>
      <c r="L1353" s="2">
        <v>170.4</v>
      </c>
      <c r="M1353">
        <v>41</v>
      </c>
    </row>
    <row r="1354" spans="1:13" x14ac:dyDescent="0.2">
      <c r="A1354" s="1">
        <v>43008</v>
      </c>
      <c r="B1354" s="4" t="str">
        <f>YEAR(月入库[[#This Row],[日期]]) &amp; "年"</f>
        <v>2017年</v>
      </c>
      <c r="C1354" s="4" t="str">
        <f>MONTH(月入库[[#This Row],[日期]]) &amp; "月"</f>
        <v>9月</v>
      </c>
      <c r="D1354" s="4">
        <f>--TEXT(月入库[[#This Row],[日期]],"yyyymm")</f>
        <v>201709</v>
      </c>
      <c r="E1354" t="s">
        <v>22</v>
      </c>
      <c r="F1354" t="s">
        <v>35</v>
      </c>
      <c r="G1354">
        <v>1000000047</v>
      </c>
      <c r="H1354" t="s">
        <v>34</v>
      </c>
      <c r="I1354" t="s">
        <v>13</v>
      </c>
      <c r="J1354">
        <v>10000131</v>
      </c>
      <c r="K1354" t="s">
        <v>38</v>
      </c>
      <c r="L1354" s="2">
        <v>35</v>
      </c>
      <c r="M1354">
        <v>73.2</v>
      </c>
    </row>
    <row r="1355" spans="1:13" x14ac:dyDescent="0.2">
      <c r="A1355" s="1">
        <v>43008</v>
      </c>
      <c r="B1355" s="4" t="str">
        <f>YEAR(月入库[[#This Row],[日期]]) &amp; "年"</f>
        <v>2017年</v>
      </c>
      <c r="C1355" s="4" t="str">
        <f>MONTH(月入库[[#This Row],[日期]]) &amp; "月"</f>
        <v>9月</v>
      </c>
      <c r="D1355" s="4">
        <f>--TEXT(月入库[[#This Row],[日期]],"yyyymm")</f>
        <v>201709</v>
      </c>
      <c r="E1355" t="s">
        <v>22</v>
      </c>
      <c r="F1355" t="s">
        <v>35</v>
      </c>
      <c r="G1355">
        <v>1000000047</v>
      </c>
      <c r="H1355" t="s">
        <v>34</v>
      </c>
      <c r="I1355" t="s">
        <v>13</v>
      </c>
      <c r="J1355">
        <v>10000136</v>
      </c>
      <c r="K1355" t="s">
        <v>40</v>
      </c>
      <c r="L1355" s="2">
        <v>10.8</v>
      </c>
      <c r="M1355">
        <v>2.4</v>
      </c>
    </row>
    <row r="1356" spans="1:13" x14ac:dyDescent="0.2">
      <c r="A1356" s="1">
        <v>43008</v>
      </c>
      <c r="B1356" s="4" t="str">
        <f>YEAR(月入库[[#This Row],[日期]]) &amp; "年"</f>
        <v>2017年</v>
      </c>
      <c r="C1356" s="4" t="str">
        <f>MONTH(月入库[[#This Row],[日期]]) &amp; "月"</f>
        <v>9月</v>
      </c>
      <c r="D1356" s="4">
        <f>--TEXT(月入库[[#This Row],[日期]],"yyyymm")</f>
        <v>201709</v>
      </c>
      <c r="E1356" t="s">
        <v>22</v>
      </c>
      <c r="F1356" t="s">
        <v>35</v>
      </c>
      <c r="G1356">
        <v>1000000047</v>
      </c>
      <c r="H1356" t="s">
        <v>34</v>
      </c>
      <c r="I1356" t="s">
        <v>13</v>
      </c>
      <c r="J1356">
        <v>10000172</v>
      </c>
      <c r="K1356" t="s">
        <v>18</v>
      </c>
      <c r="L1356" s="2">
        <v>4.0999999999999996</v>
      </c>
      <c r="M1356">
        <v>35</v>
      </c>
    </row>
    <row r="1357" spans="1:13" x14ac:dyDescent="0.2">
      <c r="A1357" s="1">
        <v>43008</v>
      </c>
      <c r="B1357" s="4" t="str">
        <f>YEAR(月入库[[#This Row],[日期]]) &amp; "年"</f>
        <v>2017年</v>
      </c>
      <c r="C1357" s="4" t="str">
        <f>MONTH(月入库[[#This Row],[日期]]) &amp; "月"</f>
        <v>9月</v>
      </c>
      <c r="D1357" s="4">
        <f>--TEXT(月入库[[#This Row],[日期]],"yyyymm")</f>
        <v>201709</v>
      </c>
      <c r="E1357" t="s">
        <v>22</v>
      </c>
      <c r="F1357" t="s">
        <v>35</v>
      </c>
      <c r="G1357">
        <v>1000000047</v>
      </c>
      <c r="H1357" t="s">
        <v>34</v>
      </c>
      <c r="I1357" t="s">
        <v>13</v>
      </c>
      <c r="J1357">
        <v>10000182</v>
      </c>
      <c r="K1357" t="s">
        <v>31</v>
      </c>
      <c r="L1357" s="2">
        <v>72.400000000000006</v>
      </c>
      <c r="M1357">
        <v>0.2</v>
      </c>
    </row>
    <row r="1358" spans="1:13" x14ac:dyDescent="0.2">
      <c r="A1358" s="1">
        <v>43008</v>
      </c>
      <c r="B1358" s="4" t="str">
        <f>YEAR(月入库[[#This Row],[日期]]) &amp; "年"</f>
        <v>2017年</v>
      </c>
      <c r="C1358" s="4" t="str">
        <f>MONTH(月入库[[#This Row],[日期]]) &amp; "月"</f>
        <v>9月</v>
      </c>
      <c r="D1358" s="4">
        <f>--TEXT(月入库[[#This Row],[日期]],"yyyymm")</f>
        <v>201709</v>
      </c>
      <c r="E1358" t="s">
        <v>22</v>
      </c>
      <c r="F1358" t="s">
        <v>35</v>
      </c>
      <c r="G1358">
        <v>1000000047</v>
      </c>
      <c r="H1358" t="s">
        <v>34</v>
      </c>
      <c r="I1358" t="s">
        <v>13</v>
      </c>
      <c r="J1358">
        <v>10000211</v>
      </c>
      <c r="K1358" t="s">
        <v>11</v>
      </c>
      <c r="L1358" s="2">
        <v>15.8</v>
      </c>
      <c r="M1358">
        <v>13.1</v>
      </c>
    </row>
    <row r="1359" spans="1:13" x14ac:dyDescent="0.2">
      <c r="A1359" s="1">
        <v>43008</v>
      </c>
      <c r="B1359" s="4" t="str">
        <f>YEAR(月入库[[#This Row],[日期]]) &amp; "年"</f>
        <v>2017年</v>
      </c>
      <c r="C1359" s="4" t="str">
        <f>MONTH(月入库[[#This Row],[日期]]) &amp; "月"</f>
        <v>9月</v>
      </c>
      <c r="D1359" s="4">
        <f>--TEXT(月入库[[#This Row],[日期]],"yyyymm")</f>
        <v>201709</v>
      </c>
      <c r="E1359" t="s">
        <v>22</v>
      </c>
      <c r="F1359" t="s">
        <v>35</v>
      </c>
      <c r="G1359">
        <v>1000000047</v>
      </c>
      <c r="H1359" t="s">
        <v>34</v>
      </c>
      <c r="I1359" t="s">
        <v>13</v>
      </c>
      <c r="J1359">
        <v>20000099</v>
      </c>
      <c r="K1359" t="s">
        <v>20</v>
      </c>
      <c r="L1359" s="2">
        <v>4.8</v>
      </c>
      <c r="M1359">
        <v>8.6999999999999993</v>
      </c>
    </row>
    <row r="1360" spans="1:13" x14ac:dyDescent="0.2">
      <c r="A1360" s="1">
        <v>43008</v>
      </c>
      <c r="B1360" s="4" t="str">
        <f>YEAR(月入库[[#This Row],[日期]]) &amp; "年"</f>
        <v>2017年</v>
      </c>
      <c r="C1360" s="4" t="str">
        <f>MONTH(月入库[[#This Row],[日期]]) &amp; "月"</f>
        <v>9月</v>
      </c>
      <c r="D1360" s="4">
        <f>--TEXT(月入库[[#This Row],[日期]],"yyyymm")</f>
        <v>201709</v>
      </c>
      <c r="E1360" t="s">
        <v>43</v>
      </c>
      <c r="F1360" t="s">
        <v>51</v>
      </c>
      <c r="G1360">
        <v>1000000460</v>
      </c>
      <c r="H1360" t="s">
        <v>50</v>
      </c>
      <c r="I1360" t="s">
        <v>26</v>
      </c>
      <c r="J1360">
        <v>40000080</v>
      </c>
      <c r="K1360" t="s">
        <v>67</v>
      </c>
      <c r="L1360" s="2">
        <v>4.7</v>
      </c>
      <c r="M1360">
        <v>35</v>
      </c>
    </row>
    <row r="1361" spans="1:13" x14ac:dyDescent="0.2">
      <c r="A1361" s="1">
        <v>43008</v>
      </c>
      <c r="B1361" s="4" t="str">
        <f>YEAR(月入库[[#This Row],[日期]]) &amp; "年"</f>
        <v>2017年</v>
      </c>
      <c r="C1361" s="4" t="str">
        <f>MONTH(月入库[[#This Row],[日期]]) &amp; "月"</f>
        <v>9月</v>
      </c>
      <c r="D1361" s="4">
        <f>--TEXT(月入库[[#This Row],[日期]],"yyyymm")</f>
        <v>201709</v>
      </c>
      <c r="E1361" t="s">
        <v>43</v>
      </c>
      <c r="F1361" t="s">
        <v>51</v>
      </c>
      <c r="G1361">
        <v>1000000460</v>
      </c>
      <c r="H1361" t="s">
        <v>50</v>
      </c>
      <c r="I1361" t="s">
        <v>26</v>
      </c>
      <c r="J1361">
        <v>40000085</v>
      </c>
      <c r="K1361" t="s">
        <v>24</v>
      </c>
      <c r="L1361" s="2">
        <v>289.59999999999997</v>
      </c>
      <c r="M1361">
        <v>21.2</v>
      </c>
    </row>
    <row r="1362" spans="1:13" x14ac:dyDescent="0.2">
      <c r="A1362" s="1">
        <v>43008</v>
      </c>
      <c r="B1362" s="4" t="str">
        <f>YEAR(月入库[[#This Row],[日期]]) &amp; "年"</f>
        <v>2017年</v>
      </c>
      <c r="C1362" s="4" t="str">
        <f>MONTH(月入库[[#This Row],[日期]]) &amp; "月"</f>
        <v>9月</v>
      </c>
      <c r="D1362" s="4">
        <f>--TEXT(月入库[[#This Row],[日期]],"yyyymm")</f>
        <v>201709</v>
      </c>
      <c r="E1362" t="s">
        <v>43</v>
      </c>
      <c r="F1362" t="s">
        <v>42</v>
      </c>
      <c r="G1362">
        <v>1000000931</v>
      </c>
      <c r="H1362" t="s">
        <v>41</v>
      </c>
      <c r="I1362" t="s">
        <v>26</v>
      </c>
      <c r="J1362">
        <v>40000085</v>
      </c>
      <c r="K1362" t="s">
        <v>24</v>
      </c>
      <c r="L1362" s="2">
        <v>470.59999999999991</v>
      </c>
      <c r="M1362">
        <v>8.1</v>
      </c>
    </row>
    <row r="1363" spans="1:13" x14ac:dyDescent="0.2">
      <c r="A1363" s="1">
        <v>43008</v>
      </c>
      <c r="B1363" s="4" t="str">
        <f>YEAR(月入库[[#This Row],[日期]]) &amp; "年"</f>
        <v>2017年</v>
      </c>
      <c r="C1363" s="4" t="str">
        <f>MONTH(月入库[[#This Row],[日期]]) &amp; "月"</f>
        <v>9月</v>
      </c>
      <c r="D1363" s="4">
        <f>--TEXT(月入库[[#This Row],[日期]],"yyyymm")</f>
        <v>201709</v>
      </c>
      <c r="E1363" t="s">
        <v>43</v>
      </c>
      <c r="F1363" t="s">
        <v>42</v>
      </c>
      <c r="G1363">
        <v>1000001014</v>
      </c>
      <c r="H1363" t="s">
        <v>44</v>
      </c>
      <c r="I1363" t="s">
        <v>26</v>
      </c>
      <c r="J1363">
        <v>40000085</v>
      </c>
      <c r="K1363" t="s">
        <v>24</v>
      </c>
      <c r="L1363" s="2">
        <v>72.400000000000006</v>
      </c>
      <c r="M1363">
        <v>8.6999999999999993</v>
      </c>
    </row>
    <row r="1364" spans="1:13" x14ac:dyDescent="0.2">
      <c r="A1364" s="1">
        <v>43008</v>
      </c>
      <c r="B1364" s="4" t="str">
        <f>YEAR(月入库[[#This Row],[日期]]) &amp; "年"</f>
        <v>2017年</v>
      </c>
      <c r="C1364" s="4" t="str">
        <f>MONTH(月入库[[#This Row],[日期]]) &amp; "月"</f>
        <v>9月</v>
      </c>
      <c r="D1364" s="4">
        <f>--TEXT(月入库[[#This Row],[日期]],"yyyymm")</f>
        <v>201709</v>
      </c>
      <c r="E1364" t="s">
        <v>43</v>
      </c>
      <c r="F1364" t="s">
        <v>78</v>
      </c>
      <c r="G1364">
        <v>1000003187</v>
      </c>
      <c r="H1364" t="s">
        <v>77</v>
      </c>
      <c r="I1364" t="s">
        <v>26</v>
      </c>
      <c r="J1364">
        <v>40000085</v>
      </c>
      <c r="K1364" t="s">
        <v>24</v>
      </c>
      <c r="L1364" s="2">
        <v>108.60000000000001</v>
      </c>
      <c r="M1364">
        <v>13.1</v>
      </c>
    </row>
    <row r="1365" spans="1:13" x14ac:dyDescent="0.2">
      <c r="A1365" s="1">
        <v>43008</v>
      </c>
      <c r="B1365" s="4" t="str">
        <f>YEAR(月入库[[#This Row],[日期]]) &amp; "年"</f>
        <v>2017年</v>
      </c>
      <c r="C1365" s="4" t="str">
        <f>MONTH(月入库[[#This Row],[日期]]) &amp; "月"</f>
        <v>9月</v>
      </c>
      <c r="D1365" s="4">
        <f>--TEXT(月入库[[#This Row],[日期]],"yyyymm")</f>
        <v>201709</v>
      </c>
      <c r="E1365" t="s">
        <v>22</v>
      </c>
      <c r="F1365" t="s">
        <v>64</v>
      </c>
      <c r="G1365">
        <v>1000002973</v>
      </c>
      <c r="H1365" t="s">
        <v>63</v>
      </c>
      <c r="I1365" t="s">
        <v>26</v>
      </c>
      <c r="J1365">
        <v>40000085</v>
      </c>
      <c r="K1365" t="s">
        <v>24</v>
      </c>
      <c r="L1365" s="2">
        <v>47.2</v>
      </c>
      <c r="M1365">
        <v>26.3</v>
      </c>
    </row>
    <row r="1366" spans="1:13" x14ac:dyDescent="0.2">
      <c r="A1366" s="1">
        <v>43008</v>
      </c>
      <c r="B1366" s="4" t="str">
        <f>YEAR(月入库[[#This Row],[日期]]) &amp; "年"</f>
        <v>2017年</v>
      </c>
      <c r="C1366" s="4" t="str">
        <f>MONTH(月入库[[#This Row],[日期]]) &amp; "月"</f>
        <v>9月</v>
      </c>
      <c r="D1366" s="4">
        <f>--TEXT(月入库[[#This Row],[日期]],"yyyymm")</f>
        <v>201709</v>
      </c>
      <c r="E1366" t="s">
        <v>22</v>
      </c>
      <c r="F1366" t="s">
        <v>49</v>
      </c>
      <c r="G1366">
        <v>1000000020</v>
      </c>
      <c r="H1366" t="s">
        <v>73</v>
      </c>
      <c r="I1366" t="s">
        <v>26</v>
      </c>
      <c r="J1366">
        <v>40000085</v>
      </c>
      <c r="K1366" t="s">
        <v>24</v>
      </c>
      <c r="L1366" s="2">
        <v>215</v>
      </c>
      <c r="M1366">
        <v>37.700000000000003</v>
      </c>
    </row>
    <row r="1367" spans="1:13" x14ac:dyDescent="0.2">
      <c r="A1367" s="1">
        <v>43008</v>
      </c>
      <c r="B1367" s="4" t="str">
        <f>YEAR(月入库[[#This Row],[日期]]) &amp; "年"</f>
        <v>2017年</v>
      </c>
      <c r="C1367" s="4" t="str">
        <f>MONTH(月入库[[#This Row],[日期]]) &amp; "月"</f>
        <v>9月</v>
      </c>
      <c r="D1367" s="4">
        <f>--TEXT(月入库[[#This Row],[日期]],"yyyymm")</f>
        <v>201709</v>
      </c>
      <c r="E1367" t="s">
        <v>22</v>
      </c>
      <c r="F1367" t="s">
        <v>29</v>
      </c>
      <c r="G1367">
        <v>1000000054</v>
      </c>
      <c r="H1367" t="s">
        <v>36</v>
      </c>
      <c r="I1367" t="s">
        <v>26</v>
      </c>
      <c r="J1367">
        <v>40000085</v>
      </c>
      <c r="K1367" t="s">
        <v>24</v>
      </c>
      <c r="L1367" s="2">
        <v>788.8</v>
      </c>
      <c r="M1367">
        <v>26.3</v>
      </c>
    </row>
    <row r="1368" spans="1:13" x14ac:dyDescent="0.2">
      <c r="A1368" s="1">
        <v>43008</v>
      </c>
      <c r="B1368" s="4" t="str">
        <f>YEAR(月入库[[#This Row],[日期]]) &amp; "年"</f>
        <v>2017年</v>
      </c>
      <c r="C1368" s="4" t="str">
        <f>MONTH(月入库[[#This Row],[日期]]) &amp; "月"</f>
        <v>9月</v>
      </c>
      <c r="D1368" s="4">
        <f>--TEXT(月入库[[#This Row],[日期]],"yyyymm")</f>
        <v>201709</v>
      </c>
      <c r="E1368" t="s">
        <v>22</v>
      </c>
      <c r="F1368" t="s">
        <v>29</v>
      </c>
      <c r="G1368">
        <v>1000000101</v>
      </c>
      <c r="H1368" t="s">
        <v>39</v>
      </c>
      <c r="I1368" t="s">
        <v>26</v>
      </c>
      <c r="J1368">
        <v>40000085</v>
      </c>
      <c r="K1368" t="s">
        <v>24</v>
      </c>
      <c r="L1368" s="2">
        <v>29.3</v>
      </c>
      <c r="M1368">
        <v>48.7</v>
      </c>
    </row>
    <row r="1369" spans="1:13" x14ac:dyDescent="0.2">
      <c r="A1369" s="1">
        <v>43008</v>
      </c>
      <c r="B1369" s="4" t="str">
        <f>YEAR(月入库[[#This Row],[日期]]) &amp; "年"</f>
        <v>2017年</v>
      </c>
      <c r="C1369" s="4" t="str">
        <f>MONTH(月入库[[#This Row],[日期]]) &amp; "月"</f>
        <v>9月</v>
      </c>
      <c r="D1369" s="4">
        <f>--TEXT(月入库[[#This Row],[日期]],"yyyymm")</f>
        <v>201709</v>
      </c>
      <c r="E1369" t="s">
        <v>22</v>
      </c>
      <c r="F1369" t="s">
        <v>33</v>
      </c>
      <c r="G1369">
        <v>1000000031</v>
      </c>
      <c r="H1369" t="s">
        <v>32</v>
      </c>
      <c r="I1369" t="s">
        <v>26</v>
      </c>
      <c r="J1369">
        <v>40000085</v>
      </c>
      <c r="K1369" t="s">
        <v>24</v>
      </c>
      <c r="L1369" s="2">
        <v>324</v>
      </c>
      <c r="M1369">
        <v>0</v>
      </c>
    </row>
    <row r="1370" spans="1:13" x14ac:dyDescent="0.2">
      <c r="A1370" s="1">
        <v>43008</v>
      </c>
      <c r="B1370" s="4" t="str">
        <f>YEAR(月入库[[#This Row],[日期]]) &amp; "年"</f>
        <v>2017年</v>
      </c>
      <c r="C1370" s="4" t="str">
        <f>MONTH(月入库[[#This Row],[日期]]) &amp; "月"</f>
        <v>9月</v>
      </c>
      <c r="D1370" s="4">
        <f>--TEXT(月入库[[#This Row],[日期]],"yyyymm")</f>
        <v>201709</v>
      </c>
      <c r="E1370" t="s">
        <v>22</v>
      </c>
      <c r="F1370" t="s">
        <v>61</v>
      </c>
      <c r="G1370">
        <v>1000000579</v>
      </c>
      <c r="H1370" t="s">
        <v>60</v>
      </c>
      <c r="I1370" t="s">
        <v>26</v>
      </c>
      <c r="J1370">
        <v>40000085</v>
      </c>
      <c r="K1370" t="s">
        <v>24</v>
      </c>
      <c r="L1370" s="2">
        <v>27.2</v>
      </c>
      <c r="M1370">
        <v>35</v>
      </c>
    </row>
    <row r="1371" spans="1:13" x14ac:dyDescent="0.2">
      <c r="A1371" s="1">
        <v>43039</v>
      </c>
      <c r="B1371" s="4" t="str">
        <f>YEAR(月入库[[#This Row],[日期]]) &amp; "年"</f>
        <v>2017年</v>
      </c>
      <c r="C1371" s="4" t="str">
        <f>MONTH(月入库[[#This Row],[日期]]) &amp; "月"</f>
        <v>10月</v>
      </c>
      <c r="D1371" s="4">
        <f>--TEXT(月入库[[#This Row],[日期]],"yyyymm")</f>
        <v>201710</v>
      </c>
      <c r="E1371" t="s">
        <v>43</v>
      </c>
      <c r="F1371" t="s">
        <v>51</v>
      </c>
      <c r="G1371">
        <v>1000000460</v>
      </c>
      <c r="H1371" t="s">
        <v>50</v>
      </c>
      <c r="I1371" t="s">
        <v>13</v>
      </c>
      <c r="J1371">
        <v>10000131</v>
      </c>
      <c r="K1371" t="s">
        <v>38</v>
      </c>
      <c r="L1371" s="2">
        <v>63.5</v>
      </c>
      <c r="M1371">
        <v>16.2</v>
      </c>
    </row>
    <row r="1372" spans="1:13" x14ac:dyDescent="0.2">
      <c r="A1372" s="1">
        <v>43039</v>
      </c>
      <c r="B1372" s="4" t="str">
        <f>YEAR(月入库[[#This Row],[日期]]) &amp; "年"</f>
        <v>2017年</v>
      </c>
      <c r="C1372" s="4" t="str">
        <f>MONTH(月入库[[#This Row],[日期]]) &amp; "月"</f>
        <v>10月</v>
      </c>
      <c r="D1372" s="4">
        <f>--TEXT(月入库[[#This Row],[日期]],"yyyymm")</f>
        <v>201710</v>
      </c>
      <c r="E1372" t="s">
        <v>43</v>
      </c>
      <c r="F1372" t="s">
        <v>51</v>
      </c>
      <c r="G1372">
        <v>1000000460</v>
      </c>
      <c r="H1372" t="s">
        <v>50</v>
      </c>
      <c r="I1372" t="s">
        <v>13</v>
      </c>
      <c r="J1372">
        <v>10000182</v>
      </c>
      <c r="K1372" t="s">
        <v>31</v>
      </c>
      <c r="L1372" s="2">
        <v>25.1</v>
      </c>
      <c r="M1372">
        <v>26.3</v>
      </c>
    </row>
    <row r="1373" spans="1:13" x14ac:dyDescent="0.2">
      <c r="A1373" s="1">
        <v>43039</v>
      </c>
      <c r="B1373" s="4" t="str">
        <f>YEAR(月入库[[#This Row],[日期]]) &amp; "年"</f>
        <v>2017年</v>
      </c>
      <c r="C1373" s="4" t="str">
        <f>MONTH(月入库[[#This Row],[日期]]) &amp; "月"</f>
        <v>10月</v>
      </c>
      <c r="D1373" s="4">
        <f>--TEXT(月入库[[#This Row],[日期]],"yyyymm")</f>
        <v>201710</v>
      </c>
      <c r="E1373" t="s">
        <v>43</v>
      </c>
      <c r="F1373" t="s">
        <v>51</v>
      </c>
      <c r="G1373">
        <v>1000000460</v>
      </c>
      <c r="H1373" t="s">
        <v>50</v>
      </c>
      <c r="I1373" t="s">
        <v>13</v>
      </c>
      <c r="J1373">
        <v>20000099</v>
      </c>
      <c r="K1373" t="s">
        <v>20</v>
      </c>
      <c r="L1373" s="2">
        <v>13</v>
      </c>
      <c r="M1373">
        <v>26.3</v>
      </c>
    </row>
    <row r="1374" spans="1:13" x14ac:dyDescent="0.2">
      <c r="A1374" s="1">
        <v>43039</v>
      </c>
      <c r="B1374" s="4" t="str">
        <f>YEAR(月入库[[#This Row],[日期]]) &amp; "年"</f>
        <v>2017年</v>
      </c>
      <c r="C1374" s="4" t="str">
        <f>MONTH(月入库[[#This Row],[日期]]) &amp; "月"</f>
        <v>10月</v>
      </c>
      <c r="D1374" s="4">
        <f>--TEXT(月入库[[#This Row],[日期]],"yyyymm")</f>
        <v>201710</v>
      </c>
      <c r="E1374" t="s">
        <v>43</v>
      </c>
      <c r="F1374" t="s">
        <v>42</v>
      </c>
      <c r="G1374">
        <v>1000000931</v>
      </c>
      <c r="H1374" t="s">
        <v>41</v>
      </c>
      <c r="I1374" t="s">
        <v>13</v>
      </c>
      <c r="J1374">
        <v>10000078</v>
      </c>
      <c r="K1374" t="s">
        <v>30</v>
      </c>
      <c r="L1374" s="2">
        <v>55.3</v>
      </c>
      <c r="M1374">
        <v>26.3</v>
      </c>
    </row>
    <row r="1375" spans="1:13" x14ac:dyDescent="0.2">
      <c r="A1375" s="1">
        <v>43039</v>
      </c>
      <c r="B1375" s="4" t="str">
        <f>YEAR(月入库[[#This Row],[日期]]) &amp; "年"</f>
        <v>2017年</v>
      </c>
      <c r="C1375" s="4" t="str">
        <f>MONTH(月入库[[#This Row],[日期]]) &amp; "月"</f>
        <v>10月</v>
      </c>
      <c r="D1375" s="4">
        <f>--TEXT(月入库[[#This Row],[日期]],"yyyymm")</f>
        <v>201710</v>
      </c>
      <c r="E1375" t="s">
        <v>43</v>
      </c>
      <c r="F1375" t="s">
        <v>42</v>
      </c>
      <c r="G1375">
        <v>1000000931</v>
      </c>
      <c r="H1375" t="s">
        <v>41</v>
      </c>
      <c r="I1375" t="s">
        <v>13</v>
      </c>
      <c r="J1375">
        <v>10000131</v>
      </c>
      <c r="K1375" t="s">
        <v>38</v>
      </c>
      <c r="L1375" s="2">
        <v>158.79999999999998</v>
      </c>
      <c r="M1375">
        <v>0</v>
      </c>
    </row>
    <row r="1376" spans="1:13" x14ac:dyDescent="0.2">
      <c r="A1376" s="1">
        <v>43039</v>
      </c>
      <c r="B1376" s="4" t="str">
        <f>YEAR(月入库[[#This Row],[日期]]) &amp; "年"</f>
        <v>2017年</v>
      </c>
      <c r="C1376" s="4" t="str">
        <f>MONTH(月入库[[#This Row],[日期]]) &amp; "月"</f>
        <v>10月</v>
      </c>
      <c r="D1376" s="4">
        <f>--TEXT(月入库[[#This Row],[日期]],"yyyymm")</f>
        <v>201710</v>
      </c>
      <c r="E1376" t="s">
        <v>43</v>
      </c>
      <c r="F1376" t="s">
        <v>42</v>
      </c>
      <c r="G1376">
        <v>1000000931</v>
      </c>
      <c r="H1376" t="s">
        <v>41</v>
      </c>
      <c r="I1376" t="s">
        <v>13</v>
      </c>
      <c r="J1376">
        <v>10000136</v>
      </c>
      <c r="K1376" t="s">
        <v>40</v>
      </c>
      <c r="L1376" s="2">
        <v>3.7</v>
      </c>
      <c r="M1376">
        <v>0.2</v>
      </c>
    </row>
    <row r="1377" spans="1:13" x14ac:dyDescent="0.2">
      <c r="A1377" s="1">
        <v>43039</v>
      </c>
      <c r="B1377" s="4" t="str">
        <f>YEAR(月入库[[#This Row],[日期]]) &amp; "年"</f>
        <v>2017年</v>
      </c>
      <c r="C1377" s="4" t="str">
        <f>MONTH(月入库[[#This Row],[日期]]) &amp; "月"</f>
        <v>10月</v>
      </c>
      <c r="D1377" s="4">
        <f>--TEXT(月入库[[#This Row],[日期]],"yyyymm")</f>
        <v>201710</v>
      </c>
      <c r="E1377" t="s">
        <v>43</v>
      </c>
      <c r="F1377" t="s">
        <v>42</v>
      </c>
      <c r="G1377">
        <v>1000000931</v>
      </c>
      <c r="H1377" t="s">
        <v>41</v>
      </c>
      <c r="I1377" t="s">
        <v>13</v>
      </c>
      <c r="J1377">
        <v>10000182</v>
      </c>
      <c r="K1377" t="s">
        <v>31</v>
      </c>
      <c r="L1377" s="2">
        <v>115.10000000000001</v>
      </c>
      <c r="M1377">
        <v>2.2999999999999998</v>
      </c>
    </row>
    <row r="1378" spans="1:13" x14ac:dyDescent="0.2">
      <c r="A1378" s="1">
        <v>43039</v>
      </c>
      <c r="B1378" s="4" t="str">
        <f>YEAR(月入库[[#This Row],[日期]]) &amp; "年"</f>
        <v>2017年</v>
      </c>
      <c r="C1378" s="4" t="str">
        <f>MONTH(月入库[[#This Row],[日期]]) &amp; "月"</f>
        <v>10月</v>
      </c>
      <c r="D1378" s="4">
        <f>--TEXT(月入库[[#This Row],[日期]],"yyyymm")</f>
        <v>201710</v>
      </c>
      <c r="E1378" t="s">
        <v>43</v>
      </c>
      <c r="F1378" t="s">
        <v>42</v>
      </c>
      <c r="G1378">
        <v>1000000931</v>
      </c>
      <c r="H1378" t="s">
        <v>41</v>
      </c>
      <c r="I1378" t="s">
        <v>13</v>
      </c>
      <c r="J1378">
        <v>20000099</v>
      </c>
      <c r="K1378" t="s">
        <v>20</v>
      </c>
      <c r="L1378" s="2">
        <v>75.2</v>
      </c>
      <c r="M1378">
        <v>2.2000000000000002</v>
      </c>
    </row>
    <row r="1379" spans="1:13" x14ac:dyDescent="0.2">
      <c r="A1379" s="1">
        <v>43039</v>
      </c>
      <c r="B1379" s="4" t="str">
        <f>YEAR(月入库[[#This Row],[日期]]) &amp; "年"</f>
        <v>2017年</v>
      </c>
      <c r="C1379" s="4" t="str">
        <f>MONTH(月入库[[#This Row],[日期]]) &amp; "月"</f>
        <v>10月</v>
      </c>
      <c r="D1379" s="4">
        <f>--TEXT(月入库[[#This Row],[日期]],"yyyymm")</f>
        <v>201710</v>
      </c>
      <c r="E1379" t="s">
        <v>43</v>
      </c>
      <c r="F1379" t="s">
        <v>42</v>
      </c>
      <c r="G1379">
        <v>1000001014</v>
      </c>
      <c r="H1379" t="s">
        <v>44</v>
      </c>
      <c r="I1379" t="s">
        <v>13</v>
      </c>
      <c r="J1379">
        <v>10000078</v>
      </c>
      <c r="K1379" t="s">
        <v>30</v>
      </c>
      <c r="L1379" s="2">
        <v>55.6</v>
      </c>
      <c r="M1379">
        <v>8.6999999999999993</v>
      </c>
    </row>
    <row r="1380" spans="1:13" x14ac:dyDescent="0.2">
      <c r="A1380" s="1">
        <v>43039</v>
      </c>
      <c r="B1380" s="4" t="str">
        <f>YEAR(月入库[[#This Row],[日期]]) &amp; "年"</f>
        <v>2017年</v>
      </c>
      <c r="C1380" s="4" t="str">
        <f>MONTH(月入库[[#This Row],[日期]]) &amp; "月"</f>
        <v>10月</v>
      </c>
      <c r="D1380" s="4">
        <f>--TEXT(月入库[[#This Row],[日期]],"yyyymm")</f>
        <v>201710</v>
      </c>
      <c r="E1380" t="s">
        <v>43</v>
      </c>
      <c r="F1380" t="s">
        <v>42</v>
      </c>
      <c r="G1380">
        <v>1000001014</v>
      </c>
      <c r="H1380" t="s">
        <v>44</v>
      </c>
      <c r="I1380" t="s">
        <v>13</v>
      </c>
      <c r="J1380">
        <v>10000131</v>
      </c>
      <c r="K1380" t="s">
        <v>38</v>
      </c>
      <c r="L1380" s="2">
        <v>281.60000000000002</v>
      </c>
      <c r="M1380">
        <v>35</v>
      </c>
    </row>
    <row r="1381" spans="1:13" x14ac:dyDescent="0.2">
      <c r="A1381" s="1">
        <v>43039</v>
      </c>
      <c r="B1381" s="4" t="str">
        <f>YEAR(月入库[[#This Row],[日期]]) &amp; "年"</f>
        <v>2017年</v>
      </c>
      <c r="C1381" s="4" t="str">
        <f>MONTH(月入库[[#This Row],[日期]]) &amp; "月"</f>
        <v>10月</v>
      </c>
      <c r="D1381" s="4">
        <f>--TEXT(月入库[[#This Row],[日期]],"yyyymm")</f>
        <v>201710</v>
      </c>
      <c r="E1381" t="s">
        <v>43</v>
      </c>
      <c r="F1381" t="s">
        <v>42</v>
      </c>
      <c r="G1381">
        <v>1000001014</v>
      </c>
      <c r="H1381" t="s">
        <v>44</v>
      </c>
      <c r="I1381" t="s">
        <v>13</v>
      </c>
      <c r="J1381">
        <v>10000136</v>
      </c>
      <c r="K1381" t="s">
        <v>40</v>
      </c>
      <c r="L1381" s="2">
        <v>7.3</v>
      </c>
      <c r="M1381">
        <v>6.6</v>
      </c>
    </row>
    <row r="1382" spans="1:13" x14ac:dyDescent="0.2">
      <c r="A1382" s="1">
        <v>43039</v>
      </c>
      <c r="B1382" s="4" t="str">
        <f>YEAR(月入库[[#This Row],[日期]]) &amp; "年"</f>
        <v>2017年</v>
      </c>
      <c r="C1382" s="4" t="str">
        <f>MONTH(月入库[[#This Row],[日期]]) &amp; "月"</f>
        <v>10月</v>
      </c>
      <c r="D1382" s="4">
        <f>--TEXT(月入库[[#This Row],[日期]],"yyyymm")</f>
        <v>201710</v>
      </c>
      <c r="E1382" t="s">
        <v>43</v>
      </c>
      <c r="F1382" t="s">
        <v>42</v>
      </c>
      <c r="G1382">
        <v>1000001014</v>
      </c>
      <c r="H1382" t="s">
        <v>44</v>
      </c>
      <c r="I1382" t="s">
        <v>13</v>
      </c>
      <c r="J1382">
        <v>10000182</v>
      </c>
      <c r="K1382" t="s">
        <v>31</v>
      </c>
      <c r="L1382" s="2">
        <v>42.1</v>
      </c>
      <c r="M1382">
        <v>7</v>
      </c>
    </row>
    <row r="1383" spans="1:13" x14ac:dyDescent="0.2">
      <c r="A1383" s="1">
        <v>43039</v>
      </c>
      <c r="B1383" s="4" t="str">
        <f>YEAR(月入库[[#This Row],[日期]]) &amp; "年"</f>
        <v>2017年</v>
      </c>
      <c r="C1383" s="4" t="str">
        <f>MONTH(月入库[[#This Row],[日期]]) &amp; "月"</f>
        <v>10月</v>
      </c>
      <c r="D1383" s="4">
        <f>--TEXT(月入库[[#This Row],[日期]],"yyyymm")</f>
        <v>201710</v>
      </c>
      <c r="E1383" t="s">
        <v>43</v>
      </c>
      <c r="F1383" t="s">
        <v>42</v>
      </c>
      <c r="G1383">
        <v>1000001014</v>
      </c>
      <c r="H1383" t="s">
        <v>44</v>
      </c>
      <c r="I1383" t="s">
        <v>13</v>
      </c>
      <c r="J1383">
        <v>20000099</v>
      </c>
      <c r="K1383" t="s">
        <v>20</v>
      </c>
      <c r="L1383" s="2">
        <v>94.8</v>
      </c>
      <c r="M1383">
        <v>16.2</v>
      </c>
    </row>
    <row r="1384" spans="1:13" x14ac:dyDescent="0.2">
      <c r="A1384" s="1">
        <v>43039</v>
      </c>
      <c r="B1384" s="4" t="str">
        <f>YEAR(月入库[[#This Row],[日期]]) &amp; "年"</f>
        <v>2017年</v>
      </c>
      <c r="C1384" s="4" t="str">
        <f>MONTH(月入库[[#This Row],[日期]]) &amp; "月"</f>
        <v>10月</v>
      </c>
      <c r="D1384" s="4">
        <f>--TEXT(月入库[[#This Row],[日期]],"yyyymm")</f>
        <v>201710</v>
      </c>
      <c r="E1384" t="s">
        <v>43</v>
      </c>
      <c r="F1384" t="s">
        <v>66</v>
      </c>
      <c r="G1384">
        <v>1000001135</v>
      </c>
      <c r="H1384" t="s">
        <v>65</v>
      </c>
      <c r="I1384" t="s">
        <v>13</v>
      </c>
      <c r="J1384">
        <v>10000182</v>
      </c>
      <c r="K1384" t="s">
        <v>31</v>
      </c>
      <c r="L1384" s="2">
        <v>13.9</v>
      </c>
      <c r="M1384">
        <v>15.3</v>
      </c>
    </row>
    <row r="1385" spans="1:13" x14ac:dyDescent="0.2">
      <c r="A1385" s="1">
        <v>43039</v>
      </c>
      <c r="B1385" s="4" t="str">
        <f>YEAR(月入库[[#This Row],[日期]]) &amp; "年"</f>
        <v>2017年</v>
      </c>
      <c r="C1385" s="4" t="str">
        <f>MONTH(月入库[[#This Row],[日期]]) &amp; "月"</f>
        <v>10月</v>
      </c>
      <c r="D1385" s="4">
        <f>--TEXT(月入库[[#This Row],[日期]],"yyyymm")</f>
        <v>201710</v>
      </c>
      <c r="E1385" t="s">
        <v>43</v>
      </c>
      <c r="F1385" t="s">
        <v>66</v>
      </c>
      <c r="G1385">
        <v>1000001135</v>
      </c>
      <c r="H1385" t="s">
        <v>65</v>
      </c>
      <c r="I1385" t="s">
        <v>13</v>
      </c>
      <c r="J1385">
        <v>20000099</v>
      </c>
      <c r="K1385" t="s">
        <v>20</v>
      </c>
      <c r="L1385" s="2">
        <v>3.2</v>
      </c>
      <c r="M1385">
        <v>13.1</v>
      </c>
    </row>
    <row r="1386" spans="1:13" x14ac:dyDescent="0.2">
      <c r="A1386" s="1">
        <v>43039</v>
      </c>
      <c r="B1386" s="4" t="str">
        <f>YEAR(月入库[[#This Row],[日期]]) &amp; "年"</f>
        <v>2017年</v>
      </c>
      <c r="C1386" s="4" t="str">
        <f>MONTH(月入库[[#This Row],[日期]]) &amp; "月"</f>
        <v>10月</v>
      </c>
      <c r="D1386" s="4">
        <f>--TEXT(月入库[[#This Row],[日期]],"yyyymm")</f>
        <v>201710</v>
      </c>
      <c r="E1386" t="s">
        <v>43</v>
      </c>
      <c r="F1386" t="s">
        <v>80</v>
      </c>
      <c r="G1386">
        <v>1000003498</v>
      </c>
      <c r="H1386" t="s">
        <v>79</v>
      </c>
      <c r="I1386" t="s">
        <v>13</v>
      </c>
      <c r="J1386">
        <v>10000061</v>
      </c>
      <c r="K1386" t="s">
        <v>28</v>
      </c>
      <c r="L1386" s="2">
        <v>3.1</v>
      </c>
      <c r="M1386">
        <v>13.1</v>
      </c>
    </row>
    <row r="1387" spans="1:13" x14ac:dyDescent="0.2">
      <c r="A1387" s="1">
        <v>43039</v>
      </c>
      <c r="B1387" s="4" t="str">
        <f>YEAR(月入库[[#This Row],[日期]]) &amp; "年"</f>
        <v>2017年</v>
      </c>
      <c r="C1387" s="4" t="str">
        <f>MONTH(月入库[[#This Row],[日期]]) &amp; "月"</f>
        <v>10月</v>
      </c>
      <c r="D1387" s="4">
        <f>--TEXT(月入库[[#This Row],[日期]],"yyyymm")</f>
        <v>201710</v>
      </c>
      <c r="E1387" t="s">
        <v>43</v>
      </c>
      <c r="F1387" t="s">
        <v>80</v>
      </c>
      <c r="G1387">
        <v>1000003498</v>
      </c>
      <c r="H1387" t="s">
        <v>79</v>
      </c>
      <c r="I1387" t="s">
        <v>13</v>
      </c>
      <c r="J1387">
        <v>10000078</v>
      </c>
      <c r="K1387" t="s">
        <v>30</v>
      </c>
      <c r="L1387" s="2">
        <v>3.9</v>
      </c>
      <c r="M1387">
        <v>35</v>
      </c>
    </row>
    <row r="1388" spans="1:13" x14ac:dyDescent="0.2">
      <c r="A1388" s="1">
        <v>43039</v>
      </c>
      <c r="B1388" s="4" t="str">
        <f>YEAR(月入库[[#This Row],[日期]]) &amp; "年"</f>
        <v>2017年</v>
      </c>
      <c r="C1388" s="4" t="str">
        <f>MONTH(月入库[[#This Row],[日期]]) &amp; "月"</f>
        <v>10月</v>
      </c>
      <c r="D1388" s="4">
        <f>--TEXT(月入库[[#This Row],[日期]],"yyyymm")</f>
        <v>201710</v>
      </c>
      <c r="E1388" t="s">
        <v>43</v>
      </c>
      <c r="F1388" t="s">
        <v>80</v>
      </c>
      <c r="G1388">
        <v>1000003498</v>
      </c>
      <c r="H1388" t="s">
        <v>79</v>
      </c>
      <c r="I1388" t="s">
        <v>13</v>
      </c>
      <c r="J1388">
        <v>10000131</v>
      </c>
      <c r="K1388" t="s">
        <v>38</v>
      </c>
      <c r="L1388" s="2">
        <v>12</v>
      </c>
      <c r="M1388">
        <v>58.6</v>
      </c>
    </row>
    <row r="1389" spans="1:13" x14ac:dyDescent="0.2">
      <c r="A1389" s="1">
        <v>43039</v>
      </c>
      <c r="B1389" s="4" t="str">
        <f>YEAR(月入库[[#This Row],[日期]]) &amp; "年"</f>
        <v>2017年</v>
      </c>
      <c r="C1389" s="4" t="str">
        <f>MONTH(月入库[[#This Row],[日期]]) &amp; "月"</f>
        <v>10月</v>
      </c>
      <c r="D1389" s="4">
        <f>--TEXT(月入库[[#This Row],[日期]],"yyyymm")</f>
        <v>201710</v>
      </c>
      <c r="E1389" t="s">
        <v>43</v>
      </c>
      <c r="F1389" t="s">
        <v>80</v>
      </c>
      <c r="G1389">
        <v>1000003498</v>
      </c>
      <c r="H1389" t="s">
        <v>79</v>
      </c>
      <c r="I1389" t="s">
        <v>13</v>
      </c>
      <c r="J1389">
        <v>10000182</v>
      </c>
      <c r="K1389" t="s">
        <v>31</v>
      </c>
      <c r="L1389" s="2">
        <v>3.9</v>
      </c>
      <c r="M1389">
        <v>7</v>
      </c>
    </row>
    <row r="1390" spans="1:13" x14ac:dyDescent="0.2">
      <c r="A1390" s="1">
        <v>43039</v>
      </c>
      <c r="B1390" s="4" t="str">
        <f>YEAR(月入库[[#This Row],[日期]]) &amp; "年"</f>
        <v>2017年</v>
      </c>
      <c r="C1390" s="4" t="str">
        <f>MONTH(月入库[[#This Row],[日期]]) &amp; "月"</f>
        <v>10月</v>
      </c>
      <c r="D1390" s="4">
        <f>--TEXT(月入库[[#This Row],[日期]],"yyyymm")</f>
        <v>201710</v>
      </c>
      <c r="E1390" t="s">
        <v>43</v>
      </c>
      <c r="F1390" t="s">
        <v>78</v>
      </c>
      <c r="G1390">
        <v>1000003187</v>
      </c>
      <c r="H1390" t="s">
        <v>77</v>
      </c>
      <c r="I1390" t="s">
        <v>13</v>
      </c>
      <c r="J1390">
        <v>10000078</v>
      </c>
      <c r="K1390" t="s">
        <v>30</v>
      </c>
      <c r="L1390" s="2">
        <v>7.8</v>
      </c>
      <c r="M1390">
        <v>10.3</v>
      </c>
    </row>
    <row r="1391" spans="1:13" x14ac:dyDescent="0.2">
      <c r="A1391" s="1">
        <v>43039</v>
      </c>
      <c r="B1391" s="4" t="str">
        <f>YEAR(月入库[[#This Row],[日期]]) &amp; "年"</f>
        <v>2017年</v>
      </c>
      <c r="C1391" s="4" t="str">
        <f>MONTH(月入库[[#This Row],[日期]]) &amp; "月"</f>
        <v>10月</v>
      </c>
      <c r="D1391" s="4">
        <f>--TEXT(月入库[[#This Row],[日期]],"yyyymm")</f>
        <v>201710</v>
      </c>
      <c r="E1391" t="s">
        <v>43</v>
      </c>
      <c r="F1391" t="s">
        <v>78</v>
      </c>
      <c r="G1391">
        <v>1000003187</v>
      </c>
      <c r="H1391" t="s">
        <v>77</v>
      </c>
      <c r="I1391" t="s">
        <v>13</v>
      </c>
      <c r="J1391">
        <v>10000131</v>
      </c>
      <c r="K1391" t="s">
        <v>38</v>
      </c>
      <c r="L1391" s="2">
        <v>242.29999999999998</v>
      </c>
      <c r="M1391">
        <v>35</v>
      </c>
    </row>
    <row r="1392" spans="1:13" x14ac:dyDescent="0.2">
      <c r="A1392" s="1">
        <v>43039</v>
      </c>
      <c r="B1392" s="4" t="str">
        <f>YEAR(月入库[[#This Row],[日期]]) &amp; "年"</f>
        <v>2017年</v>
      </c>
      <c r="C1392" s="4" t="str">
        <f>MONTH(月入库[[#This Row],[日期]]) &amp; "月"</f>
        <v>10月</v>
      </c>
      <c r="D1392" s="4">
        <f>--TEXT(月入库[[#This Row],[日期]],"yyyymm")</f>
        <v>201710</v>
      </c>
      <c r="E1392" t="s">
        <v>43</v>
      </c>
      <c r="F1392" t="s">
        <v>78</v>
      </c>
      <c r="G1392">
        <v>1000003187</v>
      </c>
      <c r="H1392" t="s">
        <v>77</v>
      </c>
      <c r="I1392" t="s">
        <v>13</v>
      </c>
      <c r="J1392">
        <v>10000211</v>
      </c>
      <c r="K1392" t="s">
        <v>11</v>
      </c>
      <c r="L1392" s="2">
        <v>64.3</v>
      </c>
      <c r="M1392">
        <v>13.4</v>
      </c>
    </row>
    <row r="1393" spans="1:13" x14ac:dyDescent="0.2">
      <c r="A1393" s="1">
        <v>43039</v>
      </c>
      <c r="B1393" s="4" t="str">
        <f>YEAR(月入库[[#This Row],[日期]]) &amp; "年"</f>
        <v>2017年</v>
      </c>
      <c r="C1393" s="4" t="str">
        <f>MONTH(月入库[[#This Row],[日期]]) &amp; "月"</f>
        <v>10月</v>
      </c>
      <c r="D1393" s="4">
        <f>--TEXT(月入库[[#This Row],[日期]],"yyyymm")</f>
        <v>201710</v>
      </c>
      <c r="E1393" t="s">
        <v>43</v>
      </c>
      <c r="F1393" t="s">
        <v>78</v>
      </c>
      <c r="G1393">
        <v>1000003187</v>
      </c>
      <c r="H1393" t="s">
        <v>77</v>
      </c>
      <c r="I1393" t="s">
        <v>13</v>
      </c>
      <c r="J1393">
        <v>20000018</v>
      </c>
      <c r="K1393" t="s">
        <v>81</v>
      </c>
      <c r="L1393" s="2">
        <v>13</v>
      </c>
      <c r="M1393">
        <v>3.8</v>
      </c>
    </row>
    <row r="1394" spans="1:13" x14ac:dyDescent="0.2">
      <c r="A1394" s="1">
        <v>43039</v>
      </c>
      <c r="B1394" s="4" t="str">
        <f>YEAR(月入库[[#This Row],[日期]]) &amp; "年"</f>
        <v>2017年</v>
      </c>
      <c r="C1394" s="4" t="str">
        <f>MONTH(月入库[[#This Row],[日期]]) &amp; "月"</f>
        <v>10月</v>
      </c>
      <c r="D1394" s="4">
        <f>--TEXT(月入库[[#This Row],[日期]],"yyyymm")</f>
        <v>201710</v>
      </c>
      <c r="E1394" t="s">
        <v>43</v>
      </c>
      <c r="F1394" t="s">
        <v>78</v>
      </c>
      <c r="G1394">
        <v>1000003187</v>
      </c>
      <c r="H1394" t="s">
        <v>77</v>
      </c>
      <c r="I1394" t="s">
        <v>13</v>
      </c>
      <c r="J1394">
        <v>20000099</v>
      </c>
      <c r="K1394" t="s">
        <v>20</v>
      </c>
      <c r="L1394" s="2">
        <v>9.6000000000000014</v>
      </c>
      <c r="M1394">
        <v>13.1</v>
      </c>
    </row>
    <row r="1395" spans="1:13" x14ac:dyDescent="0.2">
      <c r="A1395" s="1">
        <v>43039</v>
      </c>
      <c r="B1395" s="4" t="str">
        <f>YEAR(月入库[[#This Row],[日期]]) &amp; "年"</f>
        <v>2017年</v>
      </c>
      <c r="C1395" s="4" t="str">
        <f>MONTH(月入库[[#This Row],[日期]]) &amp; "月"</f>
        <v>10月</v>
      </c>
      <c r="D1395" s="4">
        <f>--TEXT(月入库[[#This Row],[日期]],"yyyymm")</f>
        <v>201710</v>
      </c>
      <c r="E1395" t="s">
        <v>9</v>
      </c>
      <c r="F1395" t="s">
        <v>75</v>
      </c>
      <c r="G1395">
        <v>1000000281</v>
      </c>
      <c r="H1395" t="s">
        <v>74</v>
      </c>
      <c r="I1395" t="s">
        <v>13</v>
      </c>
      <c r="J1395">
        <v>10000136</v>
      </c>
      <c r="K1395" t="s">
        <v>40</v>
      </c>
      <c r="L1395" s="2">
        <v>7.3</v>
      </c>
      <c r="M1395">
        <v>8.6999999999999993</v>
      </c>
    </row>
    <row r="1396" spans="1:13" x14ac:dyDescent="0.2">
      <c r="A1396" s="1">
        <v>43039</v>
      </c>
      <c r="B1396" s="4" t="str">
        <f>YEAR(月入库[[#This Row],[日期]]) &amp; "年"</f>
        <v>2017年</v>
      </c>
      <c r="C1396" s="4" t="str">
        <f>MONTH(月入库[[#This Row],[日期]]) &amp; "月"</f>
        <v>10月</v>
      </c>
      <c r="D1396" s="4">
        <f>--TEXT(月入库[[#This Row],[日期]],"yyyymm")</f>
        <v>201710</v>
      </c>
      <c r="E1396" t="s">
        <v>9</v>
      </c>
      <c r="F1396" t="s">
        <v>75</v>
      </c>
      <c r="G1396">
        <v>1000000281</v>
      </c>
      <c r="H1396" t="s">
        <v>74</v>
      </c>
      <c r="I1396" t="s">
        <v>13</v>
      </c>
      <c r="J1396">
        <v>20000099</v>
      </c>
      <c r="K1396" t="s">
        <v>20</v>
      </c>
      <c r="L1396" s="2">
        <v>164.4</v>
      </c>
      <c r="M1396">
        <v>26.3</v>
      </c>
    </row>
    <row r="1397" spans="1:13" x14ac:dyDescent="0.2">
      <c r="A1397" s="1">
        <v>43039</v>
      </c>
      <c r="B1397" s="4" t="str">
        <f>YEAR(月入库[[#This Row],[日期]]) &amp; "年"</f>
        <v>2017年</v>
      </c>
      <c r="C1397" s="4" t="str">
        <f>MONTH(月入库[[#This Row],[日期]]) &amp; "月"</f>
        <v>10月</v>
      </c>
      <c r="D1397" s="4">
        <f>--TEXT(月入库[[#This Row],[日期]],"yyyymm")</f>
        <v>201710</v>
      </c>
      <c r="E1397" t="s">
        <v>9</v>
      </c>
      <c r="F1397" t="s">
        <v>15</v>
      </c>
      <c r="G1397">
        <v>1000002981</v>
      </c>
      <c r="H1397" t="s">
        <v>62</v>
      </c>
      <c r="I1397" t="s">
        <v>13</v>
      </c>
      <c r="J1397">
        <v>10000064</v>
      </c>
      <c r="K1397" t="s">
        <v>53</v>
      </c>
      <c r="L1397" s="2">
        <v>9.5</v>
      </c>
      <c r="M1397">
        <v>19.7</v>
      </c>
    </row>
    <row r="1398" spans="1:13" x14ac:dyDescent="0.2">
      <c r="A1398" s="1">
        <v>43039</v>
      </c>
      <c r="B1398" s="4" t="str">
        <f>YEAR(月入库[[#This Row],[日期]]) &amp; "年"</f>
        <v>2017年</v>
      </c>
      <c r="C1398" s="4" t="str">
        <f>MONTH(月入库[[#This Row],[日期]]) &amp; "月"</f>
        <v>10月</v>
      </c>
      <c r="D1398" s="4">
        <f>--TEXT(月入库[[#This Row],[日期]],"yyyymm")</f>
        <v>201710</v>
      </c>
      <c r="E1398" t="s">
        <v>9</v>
      </c>
      <c r="F1398" t="s">
        <v>15</v>
      </c>
      <c r="G1398">
        <v>1000002981</v>
      </c>
      <c r="H1398" t="s">
        <v>62</v>
      </c>
      <c r="I1398" t="s">
        <v>13</v>
      </c>
      <c r="J1398">
        <v>10000111</v>
      </c>
      <c r="K1398" t="s">
        <v>37</v>
      </c>
      <c r="L1398" s="2">
        <v>33.799999999999997</v>
      </c>
      <c r="M1398">
        <v>6.6</v>
      </c>
    </row>
    <row r="1399" spans="1:13" x14ac:dyDescent="0.2">
      <c r="A1399" s="1">
        <v>43039</v>
      </c>
      <c r="B1399" s="4" t="str">
        <f>YEAR(月入库[[#This Row],[日期]]) &amp; "年"</f>
        <v>2017年</v>
      </c>
      <c r="C1399" s="4" t="str">
        <f>MONTH(月入库[[#This Row],[日期]]) &amp; "月"</f>
        <v>10月</v>
      </c>
      <c r="D1399" s="4">
        <f>--TEXT(月入库[[#This Row],[日期]],"yyyymm")</f>
        <v>201710</v>
      </c>
      <c r="E1399" t="s">
        <v>9</v>
      </c>
      <c r="F1399" t="s">
        <v>15</v>
      </c>
      <c r="G1399">
        <v>1000002981</v>
      </c>
      <c r="H1399" t="s">
        <v>62</v>
      </c>
      <c r="I1399" t="s">
        <v>13</v>
      </c>
      <c r="J1399">
        <v>10000131</v>
      </c>
      <c r="K1399" t="s">
        <v>38</v>
      </c>
      <c r="L1399" s="2">
        <v>57.7</v>
      </c>
      <c r="M1399">
        <v>4.5999999999999996</v>
      </c>
    </row>
    <row r="1400" spans="1:13" x14ac:dyDescent="0.2">
      <c r="A1400" s="1">
        <v>43039</v>
      </c>
      <c r="B1400" s="4" t="str">
        <f>YEAR(月入库[[#This Row],[日期]]) &amp; "年"</f>
        <v>2017年</v>
      </c>
      <c r="C1400" s="4" t="str">
        <f>MONTH(月入库[[#This Row],[日期]]) &amp; "月"</f>
        <v>10月</v>
      </c>
      <c r="D1400" s="4">
        <f>--TEXT(月入库[[#This Row],[日期]],"yyyymm")</f>
        <v>201710</v>
      </c>
      <c r="E1400" t="s">
        <v>9</v>
      </c>
      <c r="F1400" t="s">
        <v>15</v>
      </c>
      <c r="G1400">
        <v>1000002981</v>
      </c>
      <c r="H1400" t="s">
        <v>62</v>
      </c>
      <c r="I1400" t="s">
        <v>13</v>
      </c>
      <c r="J1400">
        <v>10000211</v>
      </c>
      <c r="K1400" t="s">
        <v>11</v>
      </c>
      <c r="L1400" s="2">
        <v>135.80000000000001</v>
      </c>
      <c r="M1400">
        <v>19.899999999999999</v>
      </c>
    </row>
    <row r="1401" spans="1:13" x14ac:dyDescent="0.2">
      <c r="A1401" s="1">
        <v>43039</v>
      </c>
      <c r="B1401" s="4" t="str">
        <f>YEAR(月入库[[#This Row],[日期]]) &amp; "年"</f>
        <v>2017年</v>
      </c>
      <c r="C1401" s="4" t="str">
        <f>MONTH(月入库[[#This Row],[日期]]) &amp; "月"</f>
        <v>10月</v>
      </c>
      <c r="D1401" s="4">
        <f>--TEXT(月入库[[#This Row],[日期]],"yyyymm")</f>
        <v>201710</v>
      </c>
      <c r="E1401" t="s">
        <v>9</v>
      </c>
      <c r="F1401" t="s">
        <v>15</v>
      </c>
      <c r="G1401">
        <v>1000002981</v>
      </c>
      <c r="H1401" t="s">
        <v>62</v>
      </c>
      <c r="I1401" t="s">
        <v>13</v>
      </c>
      <c r="J1401">
        <v>20000099</v>
      </c>
      <c r="K1401" t="s">
        <v>20</v>
      </c>
      <c r="L1401" s="2">
        <v>16.200000000000003</v>
      </c>
      <c r="M1401">
        <v>0</v>
      </c>
    </row>
    <row r="1402" spans="1:13" x14ac:dyDescent="0.2">
      <c r="A1402" s="1">
        <v>43039</v>
      </c>
      <c r="B1402" s="4" t="str">
        <f>YEAR(月入库[[#This Row],[日期]]) &amp; "年"</f>
        <v>2017年</v>
      </c>
      <c r="C1402" s="4" t="str">
        <f>MONTH(月入库[[#This Row],[日期]]) &amp; "月"</f>
        <v>10月</v>
      </c>
      <c r="D1402" s="4">
        <f>--TEXT(月入库[[#This Row],[日期]],"yyyymm")</f>
        <v>201710</v>
      </c>
      <c r="E1402" t="s">
        <v>9</v>
      </c>
      <c r="F1402" t="s">
        <v>15</v>
      </c>
      <c r="G1402">
        <v>1000002985</v>
      </c>
      <c r="H1402" t="s">
        <v>47</v>
      </c>
      <c r="I1402" t="s">
        <v>13</v>
      </c>
      <c r="J1402">
        <v>10000111</v>
      </c>
      <c r="K1402" t="s">
        <v>37</v>
      </c>
      <c r="L1402" s="2">
        <v>5.5</v>
      </c>
      <c r="M1402">
        <v>2.2000000000000002</v>
      </c>
    </row>
    <row r="1403" spans="1:13" x14ac:dyDescent="0.2">
      <c r="A1403" s="1">
        <v>43039</v>
      </c>
      <c r="B1403" s="4" t="str">
        <f>YEAR(月入库[[#This Row],[日期]]) &amp; "年"</f>
        <v>2017年</v>
      </c>
      <c r="C1403" s="4" t="str">
        <f>MONTH(月入库[[#This Row],[日期]]) &amp; "月"</f>
        <v>10月</v>
      </c>
      <c r="D1403" s="4">
        <f>--TEXT(月入库[[#This Row],[日期]],"yyyymm")</f>
        <v>201710</v>
      </c>
      <c r="E1403" t="s">
        <v>9</v>
      </c>
      <c r="F1403" t="s">
        <v>15</v>
      </c>
      <c r="G1403">
        <v>1000002985</v>
      </c>
      <c r="H1403" t="s">
        <v>47</v>
      </c>
      <c r="I1403" t="s">
        <v>13</v>
      </c>
      <c r="J1403">
        <v>10000211</v>
      </c>
      <c r="K1403" t="s">
        <v>11</v>
      </c>
      <c r="L1403" s="2">
        <v>218.10000000000002</v>
      </c>
      <c r="M1403">
        <v>4.5</v>
      </c>
    </row>
    <row r="1404" spans="1:13" x14ac:dyDescent="0.2">
      <c r="A1404" s="1">
        <v>43039</v>
      </c>
      <c r="B1404" s="4" t="str">
        <f>YEAR(月入库[[#This Row],[日期]]) &amp; "年"</f>
        <v>2017年</v>
      </c>
      <c r="C1404" s="4" t="str">
        <f>MONTH(月入库[[#This Row],[日期]]) &amp; "月"</f>
        <v>10月</v>
      </c>
      <c r="D1404" s="4">
        <f>--TEXT(月入库[[#This Row],[日期]],"yyyymm")</f>
        <v>201710</v>
      </c>
      <c r="E1404" t="s">
        <v>9</v>
      </c>
      <c r="F1404" t="s">
        <v>15</v>
      </c>
      <c r="G1404">
        <v>1000002985</v>
      </c>
      <c r="H1404" t="s">
        <v>47</v>
      </c>
      <c r="I1404" t="s">
        <v>13</v>
      </c>
      <c r="J1404">
        <v>20000099</v>
      </c>
      <c r="K1404" t="s">
        <v>20</v>
      </c>
      <c r="L1404" s="2">
        <v>3.2</v>
      </c>
      <c r="M1404">
        <v>11.4</v>
      </c>
    </row>
    <row r="1405" spans="1:13" x14ac:dyDescent="0.2">
      <c r="A1405" s="1">
        <v>43039</v>
      </c>
      <c r="B1405" s="4" t="str">
        <f>YEAR(月入库[[#This Row],[日期]]) &amp; "年"</f>
        <v>2017年</v>
      </c>
      <c r="C1405" s="4" t="str">
        <f>MONTH(月入库[[#This Row],[日期]]) &amp; "月"</f>
        <v>10月</v>
      </c>
      <c r="D1405" s="4">
        <f>--TEXT(月入库[[#This Row],[日期]],"yyyymm")</f>
        <v>201710</v>
      </c>
      <c r="E1405" t="s">
        <v>9</v>
      </c>
      <c r="F1405" t="s">
        <v>15</v>
      </c>
      <c r="G1405">
        <v>1000002986</v>
      </c>
      <c r="H1405" t="s">
        <v>14</v>
      </c>
      <c r="I1405" t="s">
        <v>13</v>
      </c>
      <c r="J1405">
        <v>10000131</v>
      </c>
      <c r="K1405" t="s">
        <v>38</v>
      </c>
      <c r="L1405" s="2">
        <v>74.900000000000006</v>
      </c>
      <c r="M1405">
        <v>47.8</v>
      </c>
    </row>
    <row r="1406" spans="1:13" x14ac:dyDescent="0.2">
      <c r="A1406" s="1">
        <v>43039</v>
      </c>
      <c r="B1406" s="4" t="str">
        <f>YEAR(月入库[[#This Row],[日期]]) &amp; "年"</f>
        <v>2017年</v>
      </c>
      <c r="C1406" s="4" t="str">
        <f>MONTH(月入库[[#This Row],[日期]]) &amp; "月"</f>
        <v>10月</v>
      </c>
      <c r="D1406" s="4">
        <f>--TEXT(月入库[[#This Row],[日期]],"yyyymm")</f>
        <v>201710</v>
      </c>
      <c r="E1406" t="s">
        <v>9</v>
      </c>
      <c r="F1406" t="s">
        <v>15</v>
      </c>
      <c r="G1406">
        <v>1000002986</v>
      </c>
      <c r="H1406" t="s">
        <v>14</v>
      </c>
      <c r="I1406" t="s">
        <v>13</v>
      </c>
      <c r="J1406">
        <v>10000211</v>
      </c>
      <c r="K1406" t="s">
        <v>11</v>
      </c>
      <c r="L1406" s="2">
        <v>85.6</v>
      </c>
      <c r="M1406">
        <v>2.2000000000000002</v>
      </c>
    </row>
    <row r="1407" spans="1:13" x14ac:dyDescent="0.2">
      <c r="A1407" s="1">
        <v>43039</v>
      </c>
      <c r="B1407" s="4" t="str">
        <f>YEAR(月入库[[#This Row],[日期]]) &amp; "年"</f>
        <v>2017年</v>
      </c>
      <c r="C1407" s="4" t="str">
        <f>MONTH(月入库[[#This Row],[日期]]) &amp; "月"</f>
        <v>10月</v>
      </c>
      <c r="D1407" s="4">
        <f>--TEXT(月入库[[#This Row],[日期]],"yyyymm")</f>
        <v>201710</v>
      </c>
      <c r="E1407" t="s">
        <v>9</v>
      </c>
      <c r="F1407" t="s">
        <v>57</v>
      </c>
      <c r="G1407">
        <v>1000001502</v>
      </c>
      <c r="H1407" t="s">
        <v>56</v>
      </c>
      <c r="I1407" t="s">
        <v>13</v>
      </c>
      <c r="J1407">
        <v>10000131</v>
      </c>
      <c r="K1407" t="s">
        <v>38</v>
      </c>
      <c r="L1407" s="2">
        <v>10.199999999999999</v>
      </c>
      <c r="M1407">
        <v>4.3</v>
      </c>
    </row>
    <row r="1408" spans="1:13" x14ac:dyDescent="0.2">
      <c r="A1408" s="1">
        <v>43039</v>
      </c>
      <c r="B1408" s="4" t="str">
        <f>YEAR(月入库[[#This Row],[日期]]) &amp; "年"</f>
        <v>2017年</v>
      </c>
      <c r="C1408" s="4" t="str">
        <f>MONTH(月入库[[#This Row],[日期]]) &amp; "月"</f>
        <v>10月</v>
      </c>
      <c r="D1408" s="4">
        <f>--TEXT(月入库[[#This Row],[日期]],"yyyymm")</f>
        <v>201710</v>
      </c>
      <c r="E1408" t="s">
        <v>9</v>
      </c>
      <c r="F1408" t="s">
        <v>57</v>
      </c>
      <c r="G1408">
        <v>1000001502</v>
      </c>
      <c r="H1408" t="s">
        <v>56</v>
      </c>
      <c r="I1408" t="s">
        <v>13</v>
      </c>
      <c r="J1408">
        <v>10000211</v>
      </c>
      <c r="K1408" t="s">
        <v>11</v>
      </c>
      <c r="L1408" s="2">
        <v>200.2</v>
      </c>
      <c r="M1408">
        <v>4.5999999999999996</v>
      </c>
    </row>
    <row r="1409" spans="1:13" x14ac:dyDescent="0.2">
      <c r="A1409" s="1">
        <v>43039</v>
      </c>
      <c r="B1409" s="4" t="str">
        <f>YEAR(月入库[[#This Row],[日期]]) &amp; "年"</f>
        <v>2017年</v>
      </c>
      <c r="C1409" s="4" t="str">
        <f>MONTH(月入库[[#This Row],[日期]]) &amp; "月"</f>
        <v>10月</v>
      </c>
      <c r="D1409" s="4">
        <f>--TEXT(月入库[[#This Row],[日期]],"yyyymm")</f>
        <v>201710</v>
      </c>
      <c r="E1409" t="s">
        <v>9</v>
      </c>
      <c r="F1409" t="s">
        <v>72</v>
      </c>
      <c r="G1409">
        <v>1000000064</v>
      </c>
      <c r="H1409" t="s">
        <v>76</v>
      </c>
      <c r="I1409" t="s">
        <v>13</v>
      </c>
      <c r="J1409">
        <v>10000131</v>
      </c>
      <c r="K1409" t="s">
        <v>38</v>
      </c>
      <c r="L1409" s="2">
        <v>16.899999999999999</v>
      </c>
      <c r="M1409">
        <v>54.1</v>
      </c>
    </row>
    <row r="1410" spans="1:13" x14ac:dyDescent="0.2">
      <c r="A1410" s="1">
        <v>43039</v>
      </c>
      <c r="B1410" s="4" t="str">
        <f>YEAR(月入库[[#This Row],[日期]]) &amp; "年"</f>
        <v>2017年</v>
      </c>
      <c r="C1410" s="4" t="str">
        <f>MONTH(月入库[[#This Row],[日期]]) &amp; "月"</f>
        <v>10月</v>
      </c>
      <c r="D1410" s="4">
        <f>--TEXT(月入库[[#This Row],[日期]],"yyyymm")</f>
        <v>201710</v>
      </c>
      <c r="E1410" t="s">
        <v>9</v>
      </c>
      <c r="F1410" t="s">
        <v>72</v>
      </c>
      <c r="G1410">
        <v>1000000064</v>
      </c>
      <c r="H1410" t="s">
        <v>76</v>
      </c>
      <c r="I1410" t="s">
        <v>13</v>
      </c>
      <c r="J1410">
        <v>10000136</v>
      </c>
      <c r="K1410" t="s">
        <v>40</v>
      </c>
      <c r="L1410" s="2">
        <v>3.7</v>
      </c>
      <c r="M1410">
        <v>11.4</v>
      </c>
    </row>
    <row r="1411" spans="1:13" x14ac:dyDescent="0.2">
      <c r="A1411" s="1">
        <v>43039</v>
      </c>
      <c r="B1411" s="4" t="str">
        <f>YEAR(月入库[[#This Row],[日期]]) &amp; "年"</f>
        <v>2017年</v>
      </c>
      <c r="C1411" s="4" t="str">
        <f>MONTH(月入库[[#This Row],[日期]]) &amp; "月"</f>
        <v>10月</v>
      </c>
      <c r="D1411" s="4">
        <f>--TEXT(月入库[[#This Row],[日期]],"yyyymm")</f>
        <v>201710</v>
      </c>
      <c r="E1411" t="s">
        <v>9</v>
      </c>
      <c r="F1411" t="s">
        <v>72</v>
      </c>
      <c r="G1411">
        <v>1000000064</v>
      </c>
      <c r="H1411" t="s">
        <v>76</v>
      </c>
      <c r="I1411" t="s">
        <v>13</v>
      </c>
      <c r="J1411">
        <v>20000099</v>
      </c>
      <c r="K1411" t="s">
        <v>20</v>
      </c>
      <c r="L1411" s="2">
        <v>3.2</v>
      </c>
      <c r="M1411">
        <v>5.2</v>
      </c>
    </row>
    <row r="1412" spans="1:13" x14ac:dyDescent="0.2">
      <c r="A1412" s="1">
        <v>43039</v>
      </c>
      <c r="B1412" s="4" t="str">
        <f>YEAR(月入库[[#This Row],[日期]]) &amp; "年"</f>
        <v>2017年</v>
      </c>
      <c r="C1412" s="4" t="str">
        <f>MONTH(月入库[[#This Row],[日期]]) &amp; "月"</f>
        <v>10月</v>
      </c>
      <c r="D1412" s="4">
        <f>--TEXT(月入库[[#This Row],[日期]],"yyyymm")</f>
        <v>201710</v>
      </c>
      <c r="E1412" t="s">
        <v>9</v>
      </c>
      <c r="F1412" t="s">
        <v>72</v>
      </c>
      <c r="G1412">
        <v>1000001699</v>
      </c>
      <c r="H1412" t="s">
        <v>71</v>
      </c>
      <c r="I1412" t="s">
        <v>13</v>
      </c>
      <c r="J1412">
        <v>10000211</v>
      </c>
      <c r="K1412" t="s">
        <v>11</v>
      </c>
      <c r="L1412" s="2">
        <v>189.6</v>
      </c>
      <c r="M1412">
        <v>9.3000000000000007</v>
      </c>
    </row>
    <row r="1413" spans="1:13" x14ac:dyDescent="0.2">
      <c r="A1413" s="1">
        <v>43039</v>
      </c>
      <c r="B1413" s="4" t="str">
        <f>YEAR(月入库[[#This Row],[日期]]) &amp; "年"</f>
        <v>2017年</v>
      </c>
      <c r="C1413" s="4" t="str">
        <f>MONTH(月入库[[#This Row],[日期]]) &amp; "月"</f>
        <v>10月</v>
      </c>
      <c r="D1413" s="4">
        <f>--TEXT(月入库[[#This Row],[日期]],"yyyymm")</f>
        <v>201710</v>
      </c>
      <c r="E1413" t="s">
        <v>9</v>
      </c>
      <c r="F1413" t="s">
        <v>59</v>
      </c>
      <c r="G1413">
        <v>1000000192</v>
      </c>
      <c r="H1413" t="s">
        <v>58</v>
      </c>
      <c r="I1413" t="s">
        <v>13</v>
      </c>
      <c r="J1413">
        <v>10000064</v>
      </c>
      <c r="K1413" t="s">
        <v>53</v>
      </c>
      <c r="L1413" s="2">
        <v>6.3</v>
      </c>
      <c r="M1413">
        <v>17.5</v>
      </c>
    </row>
    <row r="1414" spans="1:13" x14ac:dyDescent="0.2">
      <c r="A1414" s="1">
        <v>43039</v>
      </c>
      <c r="B1414" s="4" t="str">
        <f>YEAR(月入库[[#This Row],[日期]]) &amp; "年"</f>
        <v>2017年</v>
      </c>
      <c r="C1414" s="4" t="str">
        <f>MONTH(月入库[[#This Row],[日期]]) &amp; "月"</f>
        <v>10月</v>
      </c>
      <c r="D1414" s="4">
        <f>--TEXT(月入库[[#This Row],[日期]],"yyyymm")</f>
        <v>201710</v>
      </c>
      <c r="E1414" t="s">
        <v>9</v>
      </c>
      <c r="F1414" t="s">
        <v>59</v>
      </c>
      <c r="G1414">
        <v>1000000192</v>
      </c>
      <c r="H1414" t="s">
        <v>58</v>
      </c>
      <c r="I1414" t="s">
        <v>13</v>
      </c>
      <c r="J1414">
        <v>10000131</v>
      </c>
      <c r="K1414" t="s">
        <v>38</v>
      </c>
      <c r="L1414" s="2">
        <v>74.900000000000006</v>
      </c>
      <c r="M1414">
        <v>0.3</v>
      </c>
    </row>
    <row r="1415" spans="1:13" x14ac:dyDescent="0.2">
      <c r="A1415" s="1">
        <v>43039</v>
      </c>
      <c r="B1415" s="4" t="str">
        <f>YEAR(月入库[[#This Row],[日期]]) &amp; "年"</f>
        <v>2017年</v>
      </c>
      <c r="C1415" s="4" t="str">
        <f>MONTH(月入库[[#This Row],[日期]]) &amp; "月"</f>
        <v>10月</v>
      </c>
      <c r="D1415" s="4">
        <f>--TEXT(月入库[[#This Row],[日期]],"yyyymm")</f>
        <v>201710</v>
      </c>
      <c r="E1415" t="s">
        <v>9</v>
      </c>
      <c r="F1415" t="s">
        <v>59</v>
      </c>
      <c r="G1415">
        <v>1000000192</v>
      </c>
      <c r="H1415" t="s">
        <v>58</v>
      </c>
      <c r="I1415" t="s">
        <v>13</v>
      </c>
      <c r="J1415">
        <v>10000172</v>
      </c>
      <c r="K1415" t="s">
        <v>18</v>
      </c>
      <c r="L1415" s="2">
        <v>28.3</v>
      </c>
      <c r="M1415">
        <v>19.7</v>
      </c>
    </row>
    <row r="1416" spans="1:13" x14ac:dyDescent="0.2">
      <c r="A1416" s="1">
        <v>43039</v>
      </c>
      <c r="B1416" s="4" t="str">
        <f>YEAR(月入库[[#This Row],[日期]]) &amp; "年"</f>
        <v>2017年</v>
      </c>
      <c r="C1416" s="4" t="str">
        <f>MONTH(月入库[[#This Row],[日期]]) &amp; "月"</f>
        <v>10月</v>
      </c>
      <c r="D1416" s="4">
        <f>--TEXT(月入库[[#This Row],[日期]],"yyyymm")</f>
        <v>201710</v>
      </c>
      <c r="E1416" t="s">
        <v>9</v>
      </c>
      <c r="F1416" t="s">
        <v>59</v>
      </c>
      <c r="G1416">
        <v>1000000192</v>
      </c>
      <c r="H1416" t="s">
        <v>58</v>
      </c>
      <c r="I1416" t="s">
        <v>13</v>
      </c>
      <c r="J1416">
        <v>10000211</v>
      </c>
      <c r="K1416" t="s">
        <v>11</v>
      </c>
      <c r="L1416" s="2">
        <v>35.799999999999997</v>
      </c>
      <c r="M1416">
        <v>4.3</v>
      </c>
    </row>
    <row r="1417" spans="1:13" x14ac:dyDescent="0.2">
      <c r="A1417" s="1">
        <v>43039</v>
      </c>
      <c r="B1417" s="4" t="str">
        <f>YEAR(月入库[[#This Row],[日期]]) &amp; "年"</f>
        <v>2017年</v>
      </c>
      <c r="C1417" s="4" t="str">
        <f>MONTH(月入库[[#This Row],[日期]]) &amp; "月"</f>
        <v>10月</v>
      </c>
      <c r="D1417" s="4">
        <f>--TEXT(月入库[[#This Row],[日期]],"yyyymm")</f>
        <v>201710</v>
      </c>
      <c r="E1417" t="s">
        <v>9</v>
      </c>
      <c r="F1417" t="s">
        <v>17</v>
      </c>
      <c r="G1417">
        <v>1000000059</v>
      </c>
      <c r="H1417" t="s">
        <v>55</v>
      </c>
      <c r="I1417" t="s">
        <v>13</v>
      </c>
      <c r="J1417">
        <v>10000064</v>
      </c>
      <c r="K1417" t="s">
        <v>53</v>
      </c>
      <c r="L1417" s="2">
        <v>184.2</v>
      </c>
      <c r="M1417">
        <v>10.3</v>
      </c>
    </row>
    <row r="1418" spans="1:13" x14ac:dyDescent="0.2">
      <c r="A1418" s="1">
        <v>43039</v>
      </c>
      <c r="B1418" s="4" t="str">
        <f>YEAR(月入库[[#This Row],[日期]]) &amp; "年"</f>
        <v>2017年</v>
      </c>
      <c r="C1418" s="4" t="str">
        <f>MONTH(月入库[[#This Row],[日期]]) &amp; "月"</f>
        <v>10月</v>
      </c>
      <c r="D1418" s="4">
        <f>--TEXT(月入库[[#This Row],[日期]],"yyyymm")</f>
        <v>201710</v>
      </c>
      <c r="E1418" t="s">
        <v>9</v>
      </c>
      <c r="F1418" t="s">
        <v>17</v>
      </c>
      <c r="G1418">
        <v>1000000059</v>
      </c>
      <c r="H1418" t="s">
        <v>55</v>
      </c>
      <c r="I1418" t="s">
        <v>13</v>
      </c>
      <c r="J1418">
        <v>10000078</v>
      </c>
      <c r="K1418" t="s">
        <v>30</v>
      </c>
      <c r="L1418" s="2">
        <v>67.2</v>
      </c>
      <c r="M1418">
        <v>6.6</v>
      </c>
    </row>
    <row r="1419" spans="1:13" x14ac:dyDescent="0.2">
      <c r="A1419" s="1">
        <v>43039</v>
      </c>
      <c r="B1419" s="4" t="str">
        <f>YEAR(月入库[[#This Row],[日期]]) &amp; "年"</f>
        <v>2017年</v>
      </c>
      <c r="C1419" s="4" t="str">
        <f>MONTH(月入库[[#This Row],[日期]]) &amp; "月"</f>
        <v>10月</v>
      </c>
      <c r="D1419" s="4">
        <f>--TEXT(月入库[[#This Row],[日期]],"yyyymm")</f>
        <v>201710</v>
      </c>
      <c r="E1419" t="s">
        <v>9</v>
      </c>
      <c r="F1419" t="s">
        <v>17</v>
      </c>
      <c r="G1419">
        <v>1000000059</v>
      </c>
      <c r="H1419" t="s">
        <v>55</v>
      </c>
      <c r="I1419" t="s">
        <v>13</v>
      </c>
      <c r="J1419">
        <v>10000111</v>
      </c>
      <c r="K1419" t="s">
        <v>37</v>
      </c>
      <c r="L1419" s="2">
        <v>5.5</v>
      </c>
      <c r="M1419">
        <v>7.6</v>
      </c>
    </row>
    <row r="1420" spans="1:13" x14ac:dyDescent="0.2">
      <c r="A1420" s="1">
        <v>43039</v>
      </c>
      <c r="B1420" s="4" t="str">
        <f>YEAR(月入库[[#This Row],[日期]]) &amp; "年"</f>
        <v>2017年</v>
      </c>
      <c r="C1420" s="4" t="str">
        <f>MONTH(月入库[[#This Row],[日期]]) &amp; "月"</f>
        <v>10月</v>
      </c>
      <c r="D1420" s="4">
        <f>--TEXT(月入库[[#This Row],[日期]],"yyyymm")</f>
        <v>201710</v>
      </c>
      <c r="E1420" t="s">
        <v>9</v>
      </c>
      <c r="F1420" t="s">
        <v>17</v>
      </c>
      <c r="G1420">
        <v>1000000059</v>
      </c>
      <c r="H1420" t="s">
        <v>55</v>
      </c>
      <c r="I1420" t="s">
        <v>13</v>
      </c>
      <c r="J1420">
        <v>10000131</v>
      </c>
      <c r="K1420" t="s">
        <v>38</v>
      </c>
      <c r="L1420" s="2">
        <v>988.20000000000016</v>
      </c>
      <c r="M1420">
        <v>4</v>
      </c>
    </row>
    <row r="1421" spans="1:13" x14ac:dyDescent="0.2">
      <c r="A1421" s="1">
        <v>43039</v>
      </c>
      <c r="B1421" s="4" t="str">
        <f>YEAR(月入库[[#This Row],[日期]]) &amp; "年"</f>
        <v>2017年</v>
      </c>
      <c r="C1421" s="4" t="str">
        <f>MONTH(月入库[[#This Row],[日期]]) &amp; "月"</f>
        <v>10月</v>
      </c>
      <c r="D1421" s="4">
        <f>--TEXT(月入库[[#This Row],[日期]],"yyyymm")</f>
        <v>201710</v>
      </c>
      <c r="E1421" t="s">
        <v>9</v>
      </c>
      <c r="F1421" t="s">
        <v>17</v>
      </c>
      <c r="G1421">
        <v>1000000059</v>
      </c>
      <c r="H1421" t="s">
        <v>55</v>
      </c>
      <c r="I1421" t="s">
        <v>13</v>
      </c>
      <c r="J1421">
        <v>10000136</v>
      </c>
      <c r="K1421" t="s">
        <v>40</v>
      </c>
      <c r="L1421" s="2">
        <v>150.30000000000001</v>
      </c>
      <c r="M1421">
        <v>5.0999999999999996</v>
      </c>
    </row>
    <row r="1422" spans="1:13" x14ac:dyDescent="0.2">
      <c r="A1422" s="1">
        <v>43039</v>
      </c>
      <c r="B1422" s="4" t="str">
        <f>YEAR(月入库[[#This Row],[日期]]) &amp; "年"</f>
        <v>2017年</v>
      </c>
      <c r="C1422" s="4" t="str">
        <f>MONTH(月入库[[#This Row],[日期]]) &amp; "月"</f>
        <v>10月</v>
      </c>
      <c r="D1422" s="4">
        <f>--TEXT(月入库[[#This Row],[日期]],"yyyymm")</f>
        <v>201710</v>
      </c>
      <c r="E1422" t="s">
        <v>9</v>
      </c>
      <c r="F1422" t="s">
        <v>17</v>
      </c>
      <c r="G1422">
        <v>1000000059</v>
      </c>
      <c r="H1422" t="s">
        <v>55</v>
      </c>
      <c r="I1422" t="s">
        <v>13</v>
      </c>
      <c r="J1422">
        <v>10000211</v>
      </c>
      <c r="K1422" t="s">
        <v>11</v>
      </c>
      <c r="L1422" s="2">
        <v>228.60000000000002</v>
      </c>
      <c r="M1422">
        <v>8.1</v>
      </c>
    </row>
    <row r="1423" spans="1:13" x14ac:dyDescent="0.2">
      <c r="A1423" s="1">
        <v>43039</v>
      </c>
      <c r="B1423" s="4" t="str">
        <f>YEAR(月入库[[#This Row],[日期]]) &amp; "年"</f>
        <v>2017年</v>
      </c>
      <c r="C1423" s="4" t="str">
        <f>MONTH(月入库[[#This Row],[日期]]) &amp; "月"</f>
        <v>10月</v>
      </c>
      <c r="D1423" s="4">
        <f>--TEXT(月入库[[#This Row],[日期]],"yyyymm")</f>
        <v>201710</v>
      </c>
      <c r="E1423" t="s">
        <v>9</v>
      </c>
      <c r="F1423" t="s">
        <v>17</v>
      </c>
      <c r="G1423">
        <v>1000000059</v>
      </c>
      <c r="H1423" t="s">
        <v>55</v>
      </c>
      <c r="I1423" t="s">
        <v>13</v>
      </c>
      <c r="J1423">
        <v>20000099</v>
      </c>
      <c r="K1423" t="s">
        <v>20</v>
      </c>
      <c r="L1423" s="2">
        <v>29.6</v>
      </c>
      <c r="M1423">
        <v>4</v>
      </c>
    </row>
    <row r="1424" spans="1:13" x14ac:dyDescent="0.2">
      <c r="A1424" s="1">
        <v>43039</v>
      </c>
      <c r="B1424" s="4" t="str">
        <f>YEAR(月入库[[#This Row],[日期]]) &amp; "年"</f>
        <v>2017年</v>
      </c>
      <c r="C1424" s="4" t="str">
        <f>MONTH(月入库[[#This Row],[日期]]) &amp; "月"</f>
        <v>10月</v>
      </c>
      <c r="D1424" s="4">
        <f>--TEXT(月入库[[#This Row],[日期]],"yyyymm")</f>
        <v>201710</v>
      </c>
      <c r="E1424" t="s">
        <v>9</v>
      </c>
      <c r="F1424" t="s">
        <v>17</v>
      </c>
      <c r="G1424">
        <v>1000001649</v>
      </c>
      <c r="H1424" t="s">
        <v>16</v>
      </c>
      <c r="I1424" t="s">
        <v>13</v>
      </c>
      <c r="J1424">
        <v>10000131</v>
      </c>
      <c r="K1424" t="s">
        <v>38</v>
      </c>
      <c r="L1424" s="2">
        <v>16.899999999999999</v>
      </c>
      <c r="M1424">
        <v>0</v>
      </c>
    </row>
    <row r="1425" spans="1:13" x14ac:dyDescent="0.2">
      <c r="A1425" s="1">
        <v>43039</v>
      </c>
      <c r="B1425" s="4" t="str">
        <f>YEAR(月入库[[#This Row],[日期]]) &amp; "年"</f>
        <v>2017年</v>
      </c>
      <c r="C1425" s="4" t="str">
        <f>MONTH(月入库[[#This Row],[日期]]) &amp; "月"</f>
        <v>10月</v>
      </c>
      <c r="D1425" s="4">
        <f>--TEXT(月入库[[#This Row],[日期]],"yyyymm")</f>
        <v>201710</v>
      </c>
      <c r="E1425" t="s">
        <v>9</v>
      </c>
      <c r="F1425" t="s">
        <v>17</v>
      </c>
      <c r="G1425">
        <v>1000001649</v>
      </c>
      <c r="H1425" t="s">
        <v>16</v>
      </c>
      <c r="I1425" t="s">
        <v>13</v>
      </c>
      <c r="J1425">
        <v>10000136</v>
      </c>
      <c r="K1425" t="s">
        <v>40</v>
      </c>
      <c r="L1425" s="2">
        <v>3.7</v>
      </c>
      <c r="M1425">
        <v>0.1</v>
      </c>
    </row>
    <row r="1426" spans="1:13" x14ac:dyDescent="0.2">
      <c r="A1426" s="1">
        <v>43039</v>
      </c>
      <c r="B1426" s="4" t="str">
        <f>YEAR(月入库[[#This Row],[日期]]) &amp; "年"</f>
        <v>2017年</v>
      </c>
      <c r="C1426" s="4" t="str">
        <f>MONTH(月入库[[#This Row],[日期]]) &amp; "月"</f>
        <v>10月</v>
      </c>
      <c r="D1426" s="4">
        <f>--TEXT(月入库[[#This Row],[日期]],"yyyymm")</f>
        <v>201710</v>
      </c>
      <c r="E1426" t="s">
        <v>9</v>
      </c>
      <c r="F1426" t="s">
        <v>17</v>
      </c>
      <c r="G1426">
        <v>1000001649</v>
      </c>
      <c r="H1426" t="s">
        <v>16</v>
      </c>
      <c r="I1426" t="s">
        <v>13</v>
      </c>
      <c r="J1426">
        <v>20000018</v>
      </c>
      <c r="K1426" t="s">
        <v>81</v>
      </c>
      <c r="L1426" s="2">
        <v>2.2000000000000002</v>
      </c>
      <c r="M1426">
        <v>16.2</v>
      </c>
    </row>
    <row r="1427" spans="1:13" x14ac:dyDescent="0.2">
      <c r="A1427" s="1">
        <v>43039</v>
      </c>
      <c r="B1427" s="4" t="str">
        <f>YEAR(月入库[[#This Row],[日期]]) &amp; "年"</f>
        <v>2017年</v>
      </c>
      <c r="C1427" s="4" t="str">
        <f>MONTH(月入库[[#This Row],[日期]]) &amp; "月"</f>
        <v>10月</v>
      </c>
      <c r="D1427" s="4">
        <f>--TEXT(月入库[[#This Row],[日期]],"yyyymm")</f>
        <v>201710</v>
      </c>
      <c r="E1427" t="s">
        <v>9</v>
      </c>
      <c r="F1427" t="s">
        <v>17</v>
      </c>
      <c r="G1427">
        <v>1000001649</v>
      </c>
      <c r="H1427" t="s">
        <v>16</v>
      </c>
      <c r="I1427" t="s">
        <v>13</v>
      </c>
      <c r="J1427">
        <v>20000099</v>
      </c>
      <c r="K1427" t="s">
        <v>20</v>
      </c>
      <c r="L1427" s="2">
        <v>3.2</v>
      </c>
      <c r="M1427">
        <v>2.2000000000000002</v>
      </c>
    </row>
    <row r="1428" spans="1:13" x14ac:dyDescent="0.2">
      <c r="A1428" s="1">
        <v>43039</v>
      </c>
      <c r="B1428" s="4" t="str">
        <f>YEAR(月入库[[#This Row],[日期]]) &amp; "年"</f>
        <v>2017年</v>
      </c>
      <c r="C1428" s="4" t="str">
        <f>MONTH(月入库[[#This Row],[日期]]) &amp; "月"</f>
        <v>10月</v>
      </c>
      <c r="D1428" s="4">
        <f>--TEXT(月入库[[#This Row],[日期]],"yyyymm")</f>
        <v>201710</v>
      </c>
      <c r="E1428" t="s">
        <v>9</v>
      </c>
      <c r="F1428" t="s">
        <v>12</v>
      </c>
      <c r="G1428">
        <v>1000000072</v>
      </c>
      <c r="H1428" t="s">
        <v>10</v>
      </c>
      <c r="I1428" t="s">
        <v>13</v>
      </c>
      <c r="J1428">
        <v>10000131</v>
      </c>
      <c r="K1428" t="s">
        <v>38</v>
      </c>
      <c r="L1428" s="2">
        <v>102.2</v>
      </c>
      <c r="M1428">
        <v>4.5</v>
      </c>
    </row>
    <row r="1429" spans="1:13" x14ac:dyDescent="0.2">
      <c r="A1429" s="1">
        <v>43039</v>
      </c>
      <c r="B1429" s="4" t="str">
        <f>YEAR(月入库[[#This Row],[日期]]) &amp; "年"</f>
        <v>2017年</v>
      </c>
      <c r="C1429" s="4" t="str">
        <f>MONTH(月入库[[#This Row],[日期]]) &amp; "月"</f>
        <v>10月</v>
      </c>
      <c r="D1429" s="4">
        <f>--TEXT(月入库[[#This Row],[日期]],"yyyymm")</f>
        <v>201710</v>
      </c>
      <c r="E1429" t="s">
        <v>9</v>
      </c>
      <c r="F1429" t="s">
        <v>12</v>
      </c>
      <c r="G1429">
        <v>1000000072</v>
      </c>
      <c r="H1429" t="s">
        <v>10</v>
      </c>
      <c r="I1429" t="s">
        <v>13</v>
      </c>
      <c r="J1429">
        <v>10000211</v>
      </c>
      <c r="K1429" t="s">
        <v>11</v>
      </c>
      <c r="L1429" s="2">
        <v>200.4</v>
      </c>
      <c r="M1429">
        <v>61.3</v>
      </c>
    </row>
    <row r="1430" spans="1:13" x14ac:dyDescent="0.2">
      <c r="A1430" s="1">
        <v>43039</v>
      </c>
      <c r="B1430" s="4" t="str">
        <f>YEAR(月入库[[#This Row],[日期]]) &amp; "年"</f>
        <v>2017年</v>
      </c>
      <c r="C1430" s="4" t="str">
        <f>MONTH(月入库[[#This Row],[日期]]) &amp; "月"</f>
        <v>10月</v>
      </c>
      <c r="D1430" s="4">
        <f>--TEXT(月入库[[#This Row],[日期]],"yyyymm")</f>
        <v>201710</v>
      </c>
      <c r="E1430" t="s">
        <v>9</v>
      </c>
      <c r="F1430" t="s">
        <v>12</v>
      </c>
      <c r="G1430">
        <v>1000000072</v>
      </c>
      <c r="H1430" t="s">
        <v>10</v>
      </c>
      <c r="I1430" t="s">
        <v>13</v>
      </c>
      <c r="J1430">
        <v>20000099</v>
      </c>
      <c r="K1430" t="s">
        <v>20</v>
      </c>
      <c r="L1430" s="2">
        <v>75.5</v>
      </c>
      <c r="M1430">
        <v>4.3</v>
      </c>
    </row>
    <row r="1431" spans="1:13" x14ac:dyDescent="0.2">
      <c r="A1431" s="1">
        <v>43039</v>
      </c>
      <c r="B1431" s="4" t="str">
        <f>YEAR(月入库[[#This Row],[日期]]) &amp; "年"</f>
        <v>2017年</v>
      </c>
      <c r="C1431" s="4" t="str">
        <f>MONTH(月入库[[#This Row],[日期]]) &amp; "月"</f>
        <v>10月</v>
      </c>
      <c r="D1431" s="4">
        <f>--TEXT(月入库[[#This Row],[日期]],"yyyymm")</f>
        <v>201710</v>
      </c>
      <c r="E1431" t="s">
        <v>22</v>
      </c>
      <c r="F1431" t="s">
        <v>46</v>
      </c>
      <c r="G1431">
        <v>1000001133</v>
      </c>
      <c r="H1431" t="s">
        <v>45</v>
      </c>
      <c r="I1431" t="s">
        <v>13</v>
      </c>
      <c r="J1431">
        <v>10000061</v>
      </c>
      <c r="K1431" t="s">
        <v>28</v>
      </c>
      <c r="L1431" s="2">
        <v>73.300000000000011</v>
      </c>
      <c r="M1431">
        <v>2.2999999999999998</v>
      </c>
    </row>
    <row r="1432" spans="1:13" x14ac:dyDescent="0.2">
      <c r="A1432" s="1">
        <v>43039</v>
      </c>
      <c r="B1432" s="4" t="str">
        <f>YEAR(月入库[[#This Row],[日期]]) &amp; "年"</f>
        <v>2017年</v>
      </c>
      <c r="C1432" s="4" t="str">
        <f>MONTH(月入库[[#This Row],[日期]]) &amp; "月"</f>
        <v>10月</v>
      </c>
      <c r="D1432" s="4">
        <f>--TEXT(月入库[[#This Row],[日期]],"yyyymm")</f>
        <v>201710</v>
      </c>
      <c r="E1432" t="s">
        <v>22</v>
      </c>
      <c r="F1432" t="s">
        <v>46</v>
      </c>
      <c r="G1432">
        <v>1000001133</v>
      </c>
      <c r="H1432" t="s">
        <v>45</v>
      </c>
      <c r="I1432" t="s">
        <v>13</v>
      </c>
      <c r="J1432">
        <v>10000078</v>
      </c>
      <c r="K1432" t="s">
        <v>30</v>
      </c>
      <c r="L1432" s="2">
        <v>158.80000000000001</v>
      </c>
      <c r="M1432">
        <v>26.3</v>
      </c>
    </row>
    <row r="1433" spans="1:13" x14ac:dyDescent="0.2">
      <c r="A1433" s="1">
        <v>43039</v>
      </c>
      <c r="B1433" s="4" t="str">
        <f>YEAR(月入库[[#This Row],[日期]]) &amp; "年"</f>
        <v>2017年</v>
      </c>
      <c r="C1433" s="4" t="str">
        <f>MONTH(月入库[[#This Row],[日期]]) &amp; "月"</f>
        <v>10月</v>
      </c>
      <c r="D1433" s="4">
        <f>--TEXT(月入库[[#This Row],[日期]],"yyyymm")</f>
        <v>201710</v>
      </c>
      <c r="E1433" t="s">
        <v>22</v>
      </c>
      <c r="F1433" t="s">
        <v>46</v>
      </c>
      <c r="G1433">
        <v>1000001133</v>
      </c>
      <c r="H1433" t="s">
        <v>45</v>
      </c>
      <c r="I1433" t="s">
        <v>13</v>
      </c>
      <c r="J1433">
        <v>10000111</v>
      </c>
      <c r="K1433" t="s">
        <v>37</v>
      </c>
      <c r="L1433" s="2">
        <v>84.5</v>
      </c>
      <c r="M1433">
        <v>4</v>
      </c>
    </row>
    <row r="1434" spans="1:13" x14ac:dyDescent="0.2">
      <c r="A1434" s="1">
        <v>43039</v>
      </c>
      <c r="B1434" s="4" t="str">
        <f>YEAR(月入库[[#This Row],[日期]]) &amp; "年"</f>
        <v>2017年</v>
      </c>
      <c r="C1434" s="4" t="str">
        <f>MONTH(月入库[[#This Row],[日期]]) &amp; "月"</f>
        <v>10月</v>
      </c>
      <c r="D1434" s="4">
        <f>--TEXT(月入库[[#This Row],[日期]],"yyyymm")</f>
        <v>201710</v>
      </c>
      <c r="E1434" t="s">
        <v>22</v>
      </c>
      <c r="F1434" t="s">
        <v>46</v>
      </c>
      <c r="G1434">
        <v>1000001133</v>
      </c>
      <c r="H1434" t="s">
        <v>45</v>
      </c>
      <c r="I1434" t="s">
        <v>13</v>
      </c>
      <c r="J1434">
        <v>10000131</v>
      </c>
      <c r="K1434" t="s">
        <v>38</v>
      </c>
      <c r="L1434" s="2">
        <v>158.9</v>
      </c>
      <c r="M1434">
        <v>4.5999999999999996</v>
      </c>
    </row>
    <row r="1435" spans="1:13" x14ac:dyDescent="0.2">
      <c r="A1435" s="1">
        <v>43039</v>
      </c>
      <c r="B1435" s="4" t="str">
        <f>YEAR(月入库[[#This Row],[日期]]) &amp; "年"</f>
        <v>2017年</v>
      </c>
      <c r="C1435" s="4" t="str">
        <f>MONTH(月入库[[#This Row],[日期]]) &amp; "月"</f>
        <v>10月</v>
      </c>
      <c r="D1435" s="4">
        <f>--TEXT(月入库[[#This Row],[日期]],"yyyymm")</f>
        <v>201710</v>
      </c>
      <c r="E1435" t="s">
        <v>22</v>
      </c>
      <c r="F1435" t="s">
        <v>46</v>
      </c>
      <c r="G1435">
        <v>1000001133</v>
      </c>
      <c r="H1435" t="s">
        <v>45</v>
      </c>
      <c r="I1435" t="s">
        <v>13</v>
      </c>
      <c r="J1435">
        <v>10000182</v>
      </c>
      <c r="K1435" t="s">
        <v>31</v>
      </c>
      <c r="L1435" s="2">
        <v>284.09999999999997</v>
      </c>
      <c r="M1435">
        <v>19.7</v>
      </c>
    </row>
    <row r="1436" spans="1:13" x14ac:dyDescent="0.2">
      <c r="A1436" s="1">
        <v>43039</v>
      </c>
      <c r="B1436" s="4" t="str">
        <f>YEAR(月入库[[#This Row],[日期]]) &amp; "年"</f>
        <v>2017年</v>
      </c>
      <c r="C1436" s="4" t="str">
        <f>MONTH(月入库[[#This Row],[日期]]) &amp; "月"</f>
        <v>10月</v>
      </c>
      <c r="D1436" s="4">
        <f>--TEXT(月入库[[#This Row],[日期]],"yyyymm")</f>
        <v>201710</v>
      </c>
      <c r="E1436" t="s">
        <v>22</v>
      </c>
      <c r="F1436" t="s">
        <v>46</v>
      </c>
      <c r="G1436">
        <v>1000001133</v>
      </c>
      <c r="H1436" t="s">
        <v>45</v>
      </c>
      <c r="I1436" t="s">
        <v>13</v>
      </c>
      <c r="J1436">
        <v>20000018</v>
      </c>
      <c r="K1436" t="s">
        <v>81</v>
      </c>
      <c r="L1436" s="2">
        <v>21.9</v>
      </c>
      <c r="M1436">
        <v>8.6999999999999993</v>
      </c>
    </row>
    <row r="1437" spans="1:13" x14ac:dyDescent="0.2">
      <c r="A1437" s="1">
        <v>43039</v>
      </c>
      <c r="B1437" s="4" t="str">
        <f>YEAR(月入库[[#This Row],[日期]]) &amp; "年"</f>
        <v>2017年</v>
      </c>
      <c r="C1437" s="4" t="str">
        <f>MONTH(月入库[[#This Row],[日期]]) &amp; "月"</f>
        <v>10月</v>
      </c>
      <c r="D1437" s="4">
        <f>--TEXT(月入库[[#This Row],[日期]],"yyyymm")</f>
        <v>201710</v>
      </c>
      <c r="E1437" t="s">
        <v>22</v>
      </c>
      <c r="F1437" t="s">
        <v>46</v>
      </c>
      <c r="G1437">
        <v>1000001133</v>
      </c>
      <c r="H1437" t="s">
        <v>45</v>
      </c>
      <c r="I1437" t="s">
        <v>13</v>
      </c>
      <c r="J1437">
        <v>20000099</v>
      </c>
      <c r="K1437" t="s">
        <v>20</v>
      </c>
      <c r="L1437" s="2">
        <v>26</v>
      </c>
      <c r="M1437">
        <v>4</v>
      </c>
    </row>
    <row r="1438" spans="1:13" x14ac:dyDescent="0.2">
      <c r="A1438" s="1">
        <v>43039</v>
      </c>
      <c r="B1438" s="4" t="str">
        <f>YEAR(月入库[[#This Row],[日期]]) &amp; "年"</f>
        <v>2017年</v>
      </c>
      <c r="C1438" s="4" t="str">
        <f>MONTH(月入库[[#This Row],[日期]]) &amp; "月"</f>
        <v>10月</v>
      </c>
      <c r="D1438" s="4">
        <f>--TEXT(月入库[[#This Row],[日期]],"yyyymm")</f>
        <v>201710</v>
      </c>
      <c r="E1438" t="s">
        <v>22</v>
      </c>
      <c r="F1438" t="s">
        <v>64</v>
      </c>
      <c r="G1438">
        <v>1000002973</v>
      </c>
      <c r="H1438" t="s">
        <v>63</v>
      </c>
      <c r="I1438" t="s">
        <v>13</v>
      </c>
      <c r="J1438">
        <v>10000136</v>
      </c>
      <c r="K1438" t="s">
        <v>40</v>
      </c>
      <c r="L1438" s="2">
        <v>7.3</v>
      </c>
      <c r="M1438">
        <v>0</v>
      </c>
    </row>
    <row r="1439" spans="1:13" x14ac:dyDescent="0.2">
      <c r="A1439" s="1">
        <v>43039</v>
      </c>
      <c r="B1439" s="4" t="str">
        <f>YEAR(月入库[[#This Row],[日期]]) &amp; "年"</f>
        <v>2017年</v>
      </c>
      <c r="C1439" s="4" t="str">
        <f>MONTH(月入库[[#This Row],[日期]]) &amp; "月"</f>
        <v>10月</v>
      </c>
      <c r="D1439" s="4">
        <f>--TEXT(月入库[[#This Row],[日期]],"yyyymm")</f>
        <v>201710</v>
      </c>
      <c r="E1439" t="s">
        <v>22</v>
      </c>
      <c r="F1439" t="s">
        <v>64</v>
      </c>
      <c r="G1439">
        <v>1000002973</v>
      </c>
      <c r="H1439" t="s">
        <v>63</v>
      </c>
      <c r="I1439" t="s">
        <v>13</v>
      </c>
      <c r="J1439">
        <v>20000099</v>
      </c>
      <c r="K1439" t="s">
        <v>20</v>
      </c>
      <c r="L1439" s="2">
        <v>3.2</v>
      </c>
      <c r="M1439">
        <v>0.8</v>
      </c>
    </row>
    <row r="1440" spans="1:13" x14ac:dyDescent="0.2">
      <c r="A1440" s="1">
        <v>43039</v>
      </c>
      <c r="B1440" s="4" t="str">
        <f>YEAR(月入库[[#This Row],[日期]]) &amp; "年"</f>
        <v>2017年</v>
      </c>
      <c r="C1440" s="4" t="str">
        <f>MONTH(月入库[[#This Row],[日期]]) &amp; "月"</f>
        <v>10月</v>
      </c>
      <c r="D1440" s="4">
        <f>--TEXT(月入库[[#This Row],[日期]],"yyyymm")</f>
        <v>201710</v>
      </c>
      <c r="E1440" t="s">
        <v>22</v>
      </c>
      <c r="F1440" t="s">
        <v>49</v>
      </c>
      <c r="G1440">
        <v>1000000018</v>
      </c>
      <c r="H1440" t="s">
        <v>48</v>
      </c>
      <c r="I1440" t="s">
        <v>13</v>
      </c>
      <c r="J1440">
        <v>10000078</v>
      </c>
      <c r="K1440" t="s">
        <v>30</v>
      </c>
      <c r="L1440" s="2">
        <v>261.10000000000002</v>
      </c>
      <c r="M1440">
        <v>0.1</v>
      </c>
    </row>
    <row r="1441" spans="1:13" x14ac:dyDescent="0.2">
      <c r="A1441" s="1">
        <v>43039</v>
      </c>
      <c r="B1441" s="4" t="str">
        <f>YEAR(月入库[[#This Row],[日期]]) &amp; "年"</f>
        <v>2017年</v>
      </c>
      <c r="C1441" s="4" t="str">
        <f>MONTH(月入库[[#This Row],[日期]]) &amp; "月"</f>
        <v>10月</v>
      </c>
      <c r="D1441" s="4">
        <f>--TEXT(月入库[[#This Row],[日期]],"yyyymm")</f>
        <v>201710</v>
      </c>
      <c r="E1441" t="s">
        <v>22</v>
      </c>
      <c r="F1441" t="s">
        <v>49</v>
      </c>
      <c r="G1441">
        <v>1000000018</v>
      </c>
      <c r="H1441" t="s">
        <v>48</v>
      </c>
      <c r="I1441" t="s">
        <v>13</v>
      </c>
      <c r="J1441">
        <v>10000131</v>
      </c>
      <c r="K1441" t="s">
        <v>38</v>
      </c>
      <c r="L1441" s="2">
        <v>421.4</v>
      </c>
      <c r="M1441">
        <v>0.2</v>
      </c>
    </row>
    <row r="1442" spans="1:13" x14ac:dyDescent="0.2">
      <c r="A1442" s="1">
        <v>43039</v>
      </c>
      <c r="B1442" s="4" t="str">
        <f>YEAR(月入库[[#This Row],[日期]]) &amp; "年"</f>
        <v>2017年</v>
      </c>
      <c r="C1442" s="4" t="str">
        <f>MONTH(月入库[[#This Row],[日期]]) &amp; "月"</f>
        <v>10月</v>
      </c>
      <c r="D1442" s="4">
        <f>--TEXT(月入库[[#This Row],[日期]],"yyyymm")</f>
        <v>201710</v>
      </c>
      <c r="E1442" t="s">
        <v>22</v>
      </c>
      <c r="F1442" t="s">
        <v>49</v>
      </c>
      <c r="G1442">
        <v>1000000018</v>
      </c>
      <c r="H1442" t="s">
        <v>48</v>
      </c>
      <c r="I1442" t="s">
        <v>13</v>
      </c>
      <c r="J1442">
        <v>10000136</v>
      </c>
      <c r="K1442" t="s">
        <v>40</v>
      </c>
      <c r="L1442" s="2">
        <v>11.100000000000001</v>
      </c>
      <c r="M1442">
        <v>26.3</v>
      </c>
    </row>
    <row r="1443" spans="1:13" x14ac:dyDescent="0.2">
      <c r="A1443" s="1">
        <v>43039</v>
      </c>
      <c r="B1443" s="4" t="str">
        <f>YEAR(月入库[[#This Row],[日期]]) &amp; "年"</f>
        <v>2017年</v>
      </c>
      <c r="C1443" s="4" t="str">
        <f>MONTH(月入库[[#This Row],[日期]]) &amp; "月"</f>
        <v>10月</v>
      </c>
      <c r="D1443" s="4">
        <f>--TEXT(月入库[[#This Row],[日期]],"yyyymm")</f>
        <v>201710</v>
      </c>
      <c r="E1443" t="s">
        <v>22</v>
      </c>
      <c r="F1443" t="s">
        <v>49</v>
      </c>
      <c r="G1443">
        <v>1000000018</v>
      </c>
      <c r="H1443" t="s">
        <v>48</v>
      </c>
      <c r="I1443" t="s">
        <v>13</v>
      </c>
      <c r="J1443">
        <v>10000172</v>
      </c>
      <c r="K1443" t="s">
        <v>18</v>
      </c>
      <c r="L1443" s="2">
        <v>5.5</v>
      </c>
      <c r="M1443">
        <v>8.1</v>
      </c>
    </row>
    <row r="1444" spans="1:13" x14ac:dyDescent="0.2">
      <c r="A1444" s="1">
        <v>43039</v>
      </c>
      <c r="B1444" s="4" t="str">
        <f>YEAR(月入库[[#This Row],[日期]]) &amp; "年"</f>
        <v>2017年</v>
      </c>
      <c r="C1444" s="4" t="str">
        <f>MONTH(月入库[[#This Row],[日期]]) &amp; "月"</f>
        <v>10月</v>
      </c>
      <c r="D1444" s="4">
        <f>--TEXT(月入库[[#This Row],[日期]],"yyyymm")</f>
        <v>201710</v>
      </c>
      <c r="E1444" t="s">
        <v>22</v>
      </c>
      <c r="F1444" t="s">
        <v>49</v>
      </c>
      <c r="G1444">
        <v>1000000018</v>
      </c>
      <c r="H1444" t="s">
        <v>48</v>
      </c>
      <c r="I1444" t="s">
        <v>13</v>
      </c>
      <c r="J1444">
        <v>10000182</v>
      </c>
      <c r="K1444" t="s">
        <v>31</v>
      </c>
      <c r="L1444" s="2">
        <v>12</v>
      </c>
      <c r="M1444">
        <v>5.0999999999999996</v>
      </c>
    </row>
    <row r="1445" spans="1:13" x14ac:dyDescent="0.2">
      <c r="A1445" s="1">
        <v>43039</v>
      </c>
      <c r="B1445" s="4" t="str">
        <f>YEAR(月入库[[#This Row],[日期]]) &amp; "年"</f>
        <v>2017年</v>
      </c>
      <c r="C1445" s="4" t="str">
        <f>MONTH(月入库[[#This Row],[日期]]) &amp; "月"</f>
        <v>10月</v>
      </c>
      <c r="D1445" s="4">
        <f>--TEXT(月入库[[#This Row],[日期]],"yyyymm")</f>
        <v>201710</v>
      </c>
      <c r="E1445" t="s">
        <v>22</v>
      </c>
      <c r="F1445" t="s">
        <v>49</v>
      </c>
      <c r="G1445">
        <v>1000000018</v>
      </c>
      <c r="H1445" t="s">
        <v>48</v>
      </c>
      <c r="I1445" t="s">
        <v>13</v>
      </c>
      <c r="J1445">
        <v>10000211</v>
      </c>
      <c r="K1445" t="s">
        <v>11</v>
      </c>
      <c r="L1445" s="2">
        <v>10.7</v>
      </c>
      <c r="M1445">
        <v>2.2000000000000002</v>
      </c>
    </row>
    <row r="1446" spans="1:13" x14ac:dyDescent="0.2">
      <c r="A1446" s="1">
        <v>43039</v>
      </c>
      <c r="B1446" s="4" t="str">
        <f>YEAR(月入库[[#This Row],[日期]]) &amp; "年"</f>
        <v>2017年</v>
      </c>
      <c r="C1446" s="4" t="str">
        <f>MONTH(月入库[[#This Row],[日期]]) &amp; "月"</f>
        <v>10月</v>
      </c>
      <c r="D1446" s="4">
        <f>--TEXT(月入库[[#This Row],[日期]],"yyyymm")</f>
        <v>201710</v>
      </c>
      <c r="E1446" t="s">
        <v>22</v>
      </c>
      <c r="F1446" t="s">
        <v>49</v>
      </c>
      <c r="G1446">
        <v>1000000018</v>
      </c>
      <c r="H1446" t="s">
        <v>48</v>
      </c>
      <c r="I1446" t="s">
        <v>13</v>
      </c>
      <c r="J1446">
        <v>20000099</v>
      </c>
      <c r="K1446" t="s">
        <v>20</v>
      </c>
      <c r="L1446" s="2">
        <v>157.6</v>
      </c>
      <c r="M1446">
        <v>48.7</v>
      </c>
    </row>
    <row r="1447" spans="1:13" x14ac:dyDescent="0.2">
      <c r="A1447" s="1">
        <v>43039</v>
      </c>
      <c r="B1447" s="4" t="str">
        <f>YEAR(月入库[[#This Row],[日期]]) &amp; "年"</f>
        <v>2017年</v>
      </c>
      <c r="C1447" s="4" t="str">
        <f>MONTH(月入库[[#This Row],[日期]]) &amp; "月"</f>
        <v>10月</v>
      </c>
      <c r="D1447" s="4">
        <f>--TEXT(月入库[[#This Row],[日期]],"yyyymm")</f>
        <v>201710</v>
      </c>
      <c r="E1447" t="s">
        <v>22</v>
      </c>
      <c r="F1447" t="s">
        <v>49</v>
      </c>
      <c r="G1447">
        <v>1000000020</v>
      </c>
      <c r="H1447" t="s">
        <v>73</v>
      </c>
      <c r="I1447" t="s">
        <v>13</v>
      </c>
      <c r="J1447">
        <v>10000078</v>
      </c>
      <c r="K1447" t="s">
        <v>30</v>
      </c>
      <c r="L1447" s="2">
        <v>286.2</v>
      </c>
      <c r="M1447">
        <v>2.2000000000000002</v>
      </c>
    </row>
    <row r="1448" spans="1:13" x14ac:dyDescent="0.2">
      <c r="A1448" s="1">
        <v>43039</v>
      </c>
      <c r="B1448" s="4" t="str">
        <f>YEAR(月入库[[#This Row],[日期]]) &amp; "年"</f>
        <v>2017年</v>
      </c>
      <c r="C1448" s="4" t="str">
        <f>MONTH(月入库[[#This Row],[日期]]) &amp; "月"</f>
        <v>10月</v>
      </c>
      <c r="D1448" s="4">
        <f>--TEXT(月入库[[#This Row],[日期]],"yyyymm")</f>
        <v>201710</v>
      </c>
      <c r="E1448" t="s">
        <v>22</v>
      </c>
      <c r="F1448" t="s">
        <v>49</v>
      </c>
      <c r="G1448">
        <v>1000000020</v>
      </c>
      <c r="H1448" t="s">
        <v>73</v>
      </c>
      <c r="I1448" t="s">
        <v>13</v>
      </c>
      <c r="J1448">
        <v>10000136</v>
      </c>
      <c r="K1448" t="s">
        <v>40</v>
      </c>
      <c r="L1448" s="2">
        <v>18.3</v>
      </c>
      <c r="M1448">
        <v>4</v>
      </c>
    </row>
    <row r="1449" spans="1:13" x14ac:dyDescent="0.2">
      <c r="A1449" s="1">
        <v>43039</v>
      </c>
      <c r="B1449" s="4" t="str">
        <f>YEAR(月入库[[#This Row],[日期]]) &amp; "年"</f>
        <v>2017年</v>
      </c>
      <c r="C1449" s="4" t="str">
        <f>MONTH(月入库[[#This Row],[日期]]) &amp; "月"</f>
        <v>10月</v>
      </c>
      <c r="D1449" s="4">
        <f>--TEXT(月入库[[#This Row],[日期]],"yyyymm")</f>
        <v>201710</v>
      </c>
      <c r="E1449" t="s">
        <v>22</v>
      </c>
      <c r="F1449" t="s">
        <v>69</v>
      </c>
      <c r="G1449">
        <v>1000000129</v>
      </c>
      <c r="H1449" t="s">
        <v>70</v>
      </c>
      <c r="I1449" t="s">
        <v>13</v>
      </c>
      <c r="J1449">
        <v>10000078</v>
      </c>
      <c r="K1449" t="s">
        <v>30</v>
      </c>
      <c r="L1449" s="2">
        <v>59.599999999999994</v>
      </c>
      <c r="M1449">
        <v>6.6</v>
      </c>
    </row>
    <row r="1450" spans="1:13" x14ac:dyDescent="0.2">
      <c r="A1450" s="1">
        <v>43039</v>
      </c>
      <c r="B1450" s="4" t="str">
        <f>YEAR(月入库[[#This Row],[日期]]) &amp; "年"</f>
        <v>2017年</v>
      </c>
      <c r="C1450" s="4" t="str">
        <f>MONTH(月入库[[#This Row],[日期]]) &amp; "月"</f>
        <v>10月</v>
      </c>
      <c r="D1450" s="4">
        <f>--TEXT(月入库[[#This Row],[日期]],"yyyymm")</f>
        <v>201710</v>
      </c>
      <c r="E1450" t="s">
        <v>22</v>
      </c>
      <c r="F1450" t="s">
        <v>69</v>
      </c>
      <c r="G1450">
        <v>1000000129</v>
      </c>
      <c r="H1450" t="s">
        <v>70</v>
      </c>
      <c r="I1450" t="s">
        <v>13</v>
      </c>
      <c r="J1450">
        <v>10000131</v>
      </c>
      <c r="K1450" t="s">
        <v>38</v>
      </c>
      <c r="L1450" s="2">
        <v>175</v>
      </c>
      <c r="M1450">
        <v>21.9</v>
      </c>
    </row>
    <row r="1451" spans="1:13" x14ac:dyDescent="0.2">
      <c r="A1451" s="1">
        <v>43039</v>
      </c>
      <c r="B1451" s="4" t="str">
        <f>YEAR(月入库[[#This Row],[日期]]) &amp; "年"</f>
        <v>2017年</v>
      </c>
      <c r="C1451" s="4" t="str">
        <f>MONTH(月入库[[#This Row],[日期]]) &amp; "月"</f>
        <v>10月</v>
      </c>
      <c r="D1451" s="4">
        <f>--TEXT(月入库[[#This Row],[日期]],"yyyymm")</f>
        <v>201710</v>
      </c>
      <c r="E1451" t="s">
        <v>22</v>
      </c>
      <c r="F1451" t="s">
        <v>69</v>
      </c>
      <c r="G1451">
        <v>1000000129</v>
      </c>
      <c r="H1451" t="s">
        <v>70</v>
      </c>
      <c r="I1451" t="s">
        <v>13</v>
      </c>
      <c r="J1451">
        <v>20000099</v>
      </c>
      <c r="K1451" t="s">
        <v>20</v>
      </c>
      <c r="L1451" s="2">
        <v>9.6000000000000014</v>
      </c>
      <c r="M1451">
        <v>5.0999999999999996</v>
      </c>
    </row>
    <row r="1452" spans="1:13" x14ac:dyDescent="0.2">
      <c r="A1452" s="1">
        <v>43039</v>
      </c>
      <c r="B1452" s="4" t="str">
        <f>YEAR(月入库[[#This Row],[日期]]) &amp; "年"</f>
        <v>2017年</v>
      </c>
      <c r="C1452" s="4" t="str">
        <f>MONTH(月入库[[#This Row],[日期]]) &amp; "月"</f>
        <v>10月</v>
      </c>
      <c r="D1452" s="4">
        <f>--TEXT(月入库[[#This Row],[日期]],"yyyymm")</f>
        <v>201710</v>
      </c>
      <c r="E1452" t="s">
        <v>22</v>
      </c>
      <c r="F1452" t="s">
        <v>69</v>
      </c>
      <c r="G1452">
        <v>1000003349</v>
      </c>
      <c r="H1452" t="s">
        <v>68</v>
      </c>
      <c r="I1452" t="s">
        <v>13</v>
      </c>
      <c r="J1452">
        <v>20000099</v>
      </c>
      <c r="K1452" t="s">
        <v>20</v>
      </c>
      <c r="L1452" s="2">
        <v>0.1</v>
      </c>
      <c r="M1452">
        <v>2.2000000000000002</v>
      </c>
    </row>
    <row r="1453" spans="1:13" x14ac:dyDescent="0.2">
      <c r="A1453" s="1">
        <v>43039</v>
      </c>
      <c r="B1453" s="4" t="str">
        <f>YEAR(月入库[[#This Row],[日期]]) &amp; "年"</f>
        <v>2017年</v>
      </c>
      <c r="C1453" s="4" t="str">
        <f>MONTH(月入库[[#This Row],[日期]]) &amp; "月"</f>
        <v>10月</v>
      </c>
      <c r="D1453" s="4">
        <f>--TEXT(月入库[[#This Row],[日期]],"yyyymm")</f>
        <v>201710</v>
      </c>
      <c r="E1453" t="s">
        <v>22</v>
      </c>
      <c r="F1453" t="s">
        <v>29</v>
      </c>
      <c r="G1453">
        <v>1000000028</v>
      </c>
      <c r="H1453" t="s">
        <v>27</v>
      </c>
      <c r="I1453" t="s">
        <v>13</v>
      </c>
      <c r="J1453">
        <v>10000061</v>
      </c>
      <c r="K1453" t="s">
        <v>28</v>
      </c>
      <c r="L1453" s="2">
        <v>112.79999999999998</v>
      </c>
      <c r="M1453">
        <v>40.700000000000003</v>
      </c>
    </row>
    <row r="1454" spans="1:13" x14ac:dyDescent="0.2">
      <c r="A1454" s="1">
        <v>43039</v>
      </c>
      <c r="B1454" s="4" t="str">
        <f>YEAR(月入库[[#This Row],[日期]]) &amp; "年"</f>
        <v>2017年</v>
      </c>
      <c r="C1454" s="4" t="str">
        <f>MONTH(月入库[[#This Row],[日期]]) &amp; "月"</f>
        <v>10月</v>
      </c>
      <c r="D1454" s="4">
        <f>--TEXT(月入库[[#This Row],[日期]],"yyyymm")</f>
        <v>201710</v>
      </c>
      <c r="E1454" t="s">
        <v>22</v>
      </c>
      <c r="F1454" t="s">
        <v>29</v>
      </c>
      <c r="G1454">
        <v>1000000028</v>
      </c>
      <c r="H1454" t="s">
        <v>27</v>
      </c>
      <c r="I1454" t="s">
        <v>13</v>
      </c>
      <c r="J1454">
        <v>10000078</v>
      </c>
      <c r="K1454" t="s">
        <v>30</v>
      </c>
      <c r="L1454" s="2">
        <v>39.9</v>
      </c>
      <c r="M1454">
        <v>3.3</v>
      </c>
    </row>
    <row r="1455" spans="1:13" x14ac:dyDescent="0.2">
      <c r="A1455" s="1">
        <v>43039</v>
      </c>
      <c r="B1455" s="4" t="str">
        <f>YEAR(月入库[[#This Row],[日期]]) &amp; "年"</f>
        <v>2017年</v>
      </c>
      <c r="C1455" s="4" t="str">
        <f>MONTH(月入库[[#This Row],[日期]]) &amp; "月"</f>
        <v>10月</v>
      </c>
      <c r="D1455" s="4">
        <f>--TEXT(月入库[[#This Row],[日期]],"yyyymm")</f>
        <v>201710</v>
      </c>
      <c r="E1455" t="s">
        <v>22</v>
      </c>
      <c r="F1455" t="s">
        <v>29</v>
      </c>
      <c r="G1455">
        <v>1000000028</v>
      </c>
      <c r="H1455" t="s">
        <v>27</v>
      </c>
      <c r="I1455" t="s">
        <v>13</v>
      </c>
      <c r="J1455">
        <v>10000111</v>
      </c>
      <c r="K1455" t="s">
        <v>37</v>
      </c>
      <c r="L1455" s="2">
        <v>113.2</v>
      </c>
      <c r="M1455">
        <v>2</v>
      </c>
    </row>
    <row r="1456" spans="1:13" x14ac:dyDescent="0.2">
      <c r="A1456" s="1">
        <v>43039</v>
      </c>
      <c r="B1456" s="4" t="str">
        <f>YEAR(月入库[[#This Row],[日期]]) &amp; "年"</f>
        <v>2017年</v>
      </c>
      <c r="C1456" s="4" t="str">
        <f>MONTH(月入库[[#This Row],[日期]]) &amp; "月"</f>
        <v>10月</v>
      </c>
      <c r="D1456" s="4">
        <f>--TEXT(月入库[[#This Row],[日期]],"yyyymm")</f>
        <v>201710</v>
      </c>
      <c r="E1456" t="s">
        <v>22</v>
      </c>
      <c r="F1456" t="s">
        <v>29</v>
      </c>
      <c r="G1456">
        <v>1000000028</v>
      </c>
      <c r="H1456" t="s">
        <v>27</v>
      </c>
      <c r="I1456" t="s">
        <v>13</v>
      </c>
      <c r="J1456">
        <v>10000131</v>
      </c>
      <c r="K1456" t="s">
        <v>38</v>
      </c>
      <c r="L1456" s="2">
        <v>19.899999999999999</v>
      </c>
      <c r="M1456">
        <v>0.2</v>
      </c>
    </row>
    <row r="1457" spans="1:13" x14ac:dyDescent="0.2">
      <c r="A1457" s="1">
        <v>43039</v>
      </c>
      <c r="B1457" s="4" t="str">
        <f>YEAR(月入库[[#This Row],[日期]]) &amp; "年"</f>
        <v>2017年</v>
      </c>
      <c r="C1457" s="4" t="str">
        <f>MONTH(月入库[[#This Row],[日期]]) &amp; "月"</f>
        <v>10月</v>
      </c>
      <c r="D1457" s="4">
        <f>--TEXT(月入库[[#This Row],[日期]],"yyyymm")</f>
        <v>201710</v>
      </c>
      <c r="E1457" t="s">
        <v>22</v>
      </c>
      <c r="F1457" t="s">
        <v>29</v>
      </c>
      <c r="G1457">
        <v>1000000028</v>
      </c>
      <c r="H1457" t="s">
        <v>27</v>
      </c>
      <c r="I1457" t="s">
        <v>13</v>
      </c>
      <c r="J1457">
        <v>10000136</v>
      </c>
      <c r="K1457" t="s">
        <v>40</v>
      </c>
      <c r="L1457" s="2">
        <v>18.3</v>
      </c>
      <c r="M1457">
        <v>26.3</v>
      </c>
    </row>
    <row r="1458" spans="1:13" x14ac:dyDescent="0.2">
      <c r="A1458" s="1">
        <v>43039</v>
      </c>
      <c r="B1458" s="4" t="str">
        <f>YEAR(月入库[[#This Row],[日期]]) &amp; "年"</f>
        <v>2017年</v>
      </c>
      <c r="C1458" s="4" t="str">
        <f>MONTH(月入库[[#This Row],[日期]]) &amp; "月"</f>
        <v>10月</v>
      </c>
      <c r="D1458" s="4">
        <f>--TEXT(月入库[[#This Row],[日期]],"yyyymm")</f>
        <v>201710</v>
      </c>
      <c r="E1458" t="s">
        <v>22</v>
      </c>
      <c r="F1458" t="s">
        <v>29</v>
      </c>
      <c r="G1458">
        <v>1000000028</v>
      </c>
      <c r="H1458" t="s">
        <v>27</v>
      </c>
      <c r="I1458" t="s">
        <v>13</v>
      </c>
      <c r="J1458">
        <v>10000182</v>
      </c>
      <c r="K1458" t="s">
        <v>31</v>
      </c>
      <c r="L1458" s="2">
        <v>40.799999999999997</v>
      </c>
      <c r="M1458">
        <v>2.6</v>
      </c>
    </row>
    <row r="1459" spans="1:13" x14ac:dyDescent="0.2">
      <c r="A1459" s="1">
        <v>43039</v>
      </c>
      <c r="B1459" s="4" t="str">
        <f>YEAR(月入库[[#This Row],[日期]]) &amp; "年"</f>
        <v>2017年</v>
      </c>
      <c r="C1459" s="4" t="str">
        <f>MONTH(月入库[[#This Row],[日期]]) &amp; "月"</f>
        <v>10月</v>
      </c>
      <c r="D1459" s="4">
        <f>--TEXT(月入库[[#This Row],[日期]],"yyyymm")</f>
        <v>201710</v>
      </c>
      <c r="E1459" t="s">
        <v>22</v>
      </c>
      <c r="F1459" t="s">
        <v>29</v>
      </c>
      <c r="G1459">
        <v>1000000054</v>
      </c>
      <c r="H1459" t="s">
        <v>36</v>
      </c>
      <c r="I1459" t="s">
        <v>13</v>
      </c>
      <c r="J1459">
        <v>10000078</v>
      </c>
      <c r="K1459" t="s">
        <v>30</v>
      </c>
      <c r="L1459" s="2">
        <v>31.8</v>
      </c>
      <c r="M1459">
        <v>14.1</v>
      </c>
    </row>
    <row r="1460" spans="1:13" x14ac:dyDescent="0.2">
      <c r="A1460" s="1">
        <v>43039</v>
      </c>
      <c r="B1460" s="4" t="str">
        <f>YEAR(月入库[[#This Row],[日期]]) &amp; "年"</f>
        <v>2017年</v>
      </c>
      <c r="C1460" s="4" t="str">
        <f>MONTH(月入库[[#This Row],[日期]]) &amp; "月"</f>
        <v>10月</v>
      </c>
      <c r="D1460" s="4">
        <f>--TEXT(月入库[[#This Row],[日期]],"yyyymm")</f>
        <v>201710</v>
      </c>
      <c r="E1460" t="s">
        <v>22</v>
      </c>
      <c r="F1460" t="s">
        <v>29</v>
      </c>
      <c r="G1460">
        <v>1000000054</v>
      </c>
      <c r="H1460" t="s">
        <v>36</v>
      </c>
      <c r="I1460" t="s">
        <v>13</v>
      </c>
      <c r="J1460">
        <v>10000111</v>
      </c>
      <c r="K1460" t="s">
        <v>37</v>
      </c>
      <c r="L1460" s="2">
        <v>408.00000000000006</v>
      </c>
      <c r="M1460">
        <v>24.1</v>
      </c>
    </row>
    <row r="1461" spans="1:13" x14ac:dyDescent="0.2">
      <c r="A1461" s="1">
        <v>43039</v>
      </c>
      <c r="B1461" s="4" t="str">
        <f>YEAR(月入库[[#This Row],[日期]]) &amp; "年"</f>
        <v>2017年</v>
      </c>
      <c r="C1461" s="4" t="str">
        <f>MONTH(月入库[[#This Row],[日期]]) &amp; "月"</f>
        <v>10月</v>
      </c>
      <c r="D1461" s="4">
        <f>--TEXT(月入库[[#This Row],[日期]],"yyyymm")</f>
        <v>201710</v>
      </c>
      <c r="E1461" t="s">
        <v>22</v>
      </c>
      <c r="F1461" t="s">
        <v>29</v>
      </c>
      <c r="G1461">
        <v>1000000054</v>
      </c>
      <c r="H1461" t="s">
        <v>36</v>
      </c>
      <c r="I1461" t="s">
        <v>13</v>
      </c>
      <c r="J1461">
        <v>10000131</v>
      </c>
      <c r="K1461" t="s">
        <v>38</v>
      </c>
      <c r="L1461" s="2">
        <v>115</v>
      </c>
      <c r="M1461">
        <v>25.6</v>
      </c>
    </row>
    <row r="1462" spans="1:13" x14ac:dyDescent="0.2">
      <c r="A1462" s="1">
        <v>43039</v>
      </c>
      <c r="B1462" s="4" t="str">
        <f>YEAR(月入库[[#This Row],[日期]]) &amp; "年"</f>
        <v>2017年</v>
      </c>
      <c r="C1462" s="4" t="str">
        <f>MONTH(月入库[[#This Row],[日期]]) &amp; "月"</f>
        <v>10月</v>
      </c>
      <c r="D1462" s="4">
        <f>--TEXT(月入库[[#This Row],[日期]],"yyyymm")</f>
        <v>201710</v>
      </c>
      <c r="E1462" t="s">
        <v>22</v>
      </c>
      <c r="F1462" t="s">
        <v>29</v>
      </c>
      <c r="G1462">
        <v>1000000054</v>
      </c>
      <c r="H1462" t="s">
        <v>36</v>
      </c>
      <c r="I1462" t="s">
        <v>13</v>
      </c>
      <c r="J1462">
        <v>10000136</v>
      </c>
      <c r="K1462" t="s">
        <v>40</v>
      </c>
      <c r="L1462" s="2">
        <v>36.700000000000003</v>
      </c>
      <c r="M1462">
        <v>18.2</v>
      </c>
    </row>
    <row r="1463" spans="1:13" x14ac:dyDescent="0.2">
      <c r="A1463" s="1">
        <v>43039</v>
      </c>
      <c r="B1463" s="4" t="str">
        <f>YEAR(月入库[[#This Row],[日期]]) &amp; "年"</f>
        <v>2017年</v>
      </c>
      <c r="C1463" s="4" t="str">
        <f>MONTH(月入库[[#This Row],[日期]]) &amp; "月"</f>
        <v>10月</v>
      </c>
      <c r="D1463" s="4">
        <f>--TEXT(月入库[[#This Row],[日期]],"yyyymm")</f>
        <v>201710</v>
      </c>
      <c r="E1463" t="s">
        <v>22</v>
      </c>
      <c r="F1463" t="s">
        <v>29</v>
      </c>
      <c r="G1463">
        <v>1000000054</v>
      </c>
      <c r="H1463" t="s">
        <v>36</v>
      </c>
      <c r="I1463" t="s">
        <v>13</v>
      </c>
      <c r="J1463">
        <v>20000018</v>
      </c>
      <c r="K1463" t="s">
        <v>81</v>
      </c>
      <c r="L1463" s="2">
        <v>2.2000000000000002</v>
      </c>
      <c r="M1463">
        <v>53.7</v>
      </c>
    </row>
    <row r="1464" spans="1:13" x14ac:dyDescent="0.2">
      <c r="A1464" s="1">
        <v>43039</v>
      </c>
      <c r="B1464" s="4" t="str">
        <f>YEAR(月入库[[#This Row],[日期]]) &amp; "年"</f>
        <v>2017年</v>
      </c>
      <c r="C1464" s="4" t="str">
        <f>MONTH(月入库[[#This Row],[日期]]) &amp; "月"</f>
        <v>10月</v>
      </c>
      <c r="D1464" s="4">
        <f>--TEXT(月入库[[#This Row],[日期]],"yyyymm")</f>
        <v>201710</v>
      </c>
      <c r="E1464" t="s">
        <v>22</v>
      </c>
      <c r="F1464" t="s">
        <v>29</v>
      </c>
      <c r="G1464">
        <v>1000000101</v>
      </c>
      <c r="H1464" t="s">
        <v>39</v>
      </c>
      <c r="I1464" t="s">
        <v>13</v>
      </c>
      <c r="J1464">
        <v>10000061</v>
      </c>
      <c r="K1464" t="s">
        <v>28</v>
      </c>
      <c r="L1464" s="2">
        <v>9.1</v>
      </c>
      <c r="M1464">
        <v>15.7</v>
      </c>
    </row>
    <row r="1465" spans="1:13" x14ac:dyDescent="0.2">
      <c r="A1465" s="1">
        <v>43039</v>
      </c>
      <c r="B1465" s="4" t="str">
        <f>YEAR(月入库[[#This Row],[日期]]) &amp; "年"</f>
        <v>2017年</v>
      </c>
      <c r="C1465" s="4" t="str">
        <f>MONTH(月入库[[#This Row],[日期]]) &amp; "月"</f>
        <v>10月</v>
      </c>
      <c r="D1465" s="4">
        <f>--TEXT(月入库[[#This Row],[日期]],"yyyymm")</f>
        <v>201710</v>
      </c>
      <c r="E1465" t="s">
        <v>22</v>
      </c>
      <c r="F1465" t="s">
        <v>29</v>
      </c>
      <c r="G1465">
        <v>1000000101</v>
      </c>
      <c r="H1465" t="s">
        <v>39</v>
      </c>
      <c r="I1465" t="s">
        <v>13</v>
      </c>
      <c r="J1465">
        <v>10000078</v>
      </c>
      <c r="K1465" t="s">
        <v>30</v>
      </c>
      <c r="L1465" s="2">
        <v>3.9</v>
      </c>
      <c r="M1465">
        <v>26.9</v>
      </c>
    </row>
    <row r="1466" spans="1:13" x14ac:dyDescent="0.2">
      <c r="A1466" s="1">
        <v>43039</v>
      </c>
      <c r="B1466" s="4" t="str">
        <f>YEAR(月入库[[#This Row],[日期]]) &amp; "年"</f>
        <v>2017年</v>
      </c>
      <c r="C1466" s="4" t="str">
        <f>MONTH(月入库[[#This Row],[日期]]) &amp; "月"</f>
        <v>10月</v>
      </c>
      <c r="D1466" s="4">
        <f>--TEXT(月入库[[#This Row],[日期]],"yyyymm")</f>
        <v>201710</v>
      </c>
      <c r="E1466" t="s">
        <v>22</v>
      </c>
      <c r="F1466" t="s">
        <v>29</v>
      </c>
      <c r="G1466">
        <v>1000000101</v>
      </c>
      <c r="H1466" t="s">
        <v>39</v>
      </c>
      <c r="I1466" t="s">
        <v>13</v>
      </c>
      <c r="J1466">
        <v>10000111</v>
      </c>
      <c r="K1466" t="s">
        <v>37</v>
      </c>
      <c r="L1466" s="2">
        <v>68</v>
      </c>
      <c r="M1466">
        <v>13.5</v>
      </c>
    </row>
    <row r="1467" spans="1:13" x14ac:dyDescent="0.2">
      <c r="A1467" s="1">
        <v>43039</v>
      </c>
      <c r="B1467" s="4" t="str">
        <f>YEAR(月入库[[#This Row],[日期]]) &amp; "年"</f>
        <v>2017年</v>
      </c>
      <c r="C1467" s="4" t="str">
        <f>MONTH(月入库[[#This Row],[日期]]) &amp; "月"</f>
        <v>10月</v>
      </c>
      <c r="D1467" s="4">
        <f>--TEXT(月入库[[#This Row],[日期]],"yyyymm")</f>
        <v>201710</v>
      </c>
      <c r="E1467" t="s">
        <v>22</v>
      </c>
      <c r="F1467" t="s">
        <v>29</v>
      </c>
      <c r="G1467">
        <v>1000000101</v>
      </c>
      <c r="H1467" t="s">
        <v>39</v>
      </c>
      <c r="I1467" t="s">
        <v>13</v>
      </c>
      <c r="J1467">
        <v>10000131</v>
      </c>
      <c r="K1467" t="s">
        <v>38</v>
      </c>
      <c r="L1467" s="2">
        <v>11.8</v>
      </c>
      <c r="M1467">
        <v>7.3</v>
      </c>
    </row>
    <row r="1468" spans="1:13" x14ac:dyDescent="0.2">
      <c r="A1468" s="1">
        <v>43039</v>
      </c>
      <c r="B1468" s="4" t="str">
        <f>YEAR(月入库[[#This Row],[日期]]) &amp; "年"</f>
        <v>2017年</v>
      </c>
      <c r="C1468" s="4" t="str">
        <f>MONTH(月入库[[#This Row],[日期]]) &amp; "月"</f>
        <v>10月</v>
      </c>
      <c r="D1468" s="4">
        <f>--TEXT(月入库[[#This Row],[日期]],"yyyymm")</f>
        <v>201710</v>
      </c>
      <c r="E1468" t="s">
        <v>22</v>
      </c>
      <c r="F1468" t="s">
        <v>29</v>
      </c>
      <c r="G1468">
        <v>1000000101</v>
      </c>
      <c r="H1468" t="s">
        <v>39</v>
      </c>
      <c r="I1468" t="s">
        <v>13</v>
      </c>
      <c r="J1468">
        <v>10000136</v>
      </c>
      <c r="K1468" t="s">
        <v>40</v>
      </c>
      <c r="L1468" s="2">
        <v>7.3</v>
      </c>
      <c r="M1468">
        <v>4.5</v>
      </c>
    </row>
    <row r="1469" spans="1:13" x14ac:dyDescent="0.2">
      <c r="A1469" s="1">
        <v>43039</v>
      </c>
      <c r="B1469" s="4" t="str">
        <f>YEAR(月入库[[#This Row],[日期]]) &amp; "年"</f>
        <v>2017年</v>
      </c>
      <c r="C1469" s="4" t="str">
        <f>MONTH(月入库[[#This Row],[日期]]) &amp; "月"</f>
        <v>10月</v>
      </c>
      <c r="D1469" s="4">
        <f>--TEXT(月入库[[#This Row],[日期]],"yyyymm")</f>
        <v>201710</v>
      </c>
      <c r="E1469" t="s">
        <v>22</v>
      </c>
      <c r="F1469" t="s">
        <v>29</v>
      </c>
      <c r="G1469">
        <v>1000000101</v>
      </c>
      <c r="H1469" t="s">
        <v>39</v>
      </c>
      <c r="I1469" t="s">
        <v>13</v>
      </c>
      <c r="J1469">
        <v>10000182</v>
      </c>
      <c r="K1469" t="s">
        <v>31</v>
      </c>
      <c r="L1469" s="2">
        <v>64.099999999999994</v>
      </c>
      <c r="M1469">
        <v>0.2</v>
      </c>
    </row>
    <row r="1470" spans="1:13" x14ac:dyDescent="0.2">
      <c r="A1470" s="1">
        <v>43039</v>
      </c>
      <c r="B1470" s="4" t="str">
        <f>YEAR(月入库[[#This Row],[日期]]) &amp; "年"</f>
        <v>2017年</v>
      </c>
      <c r="C1470" s="4" t="str">
        <f>MONTH(月入库[[#This Row],[日期]]) &amp; "月"</f>
        <v>10月</v>
      </c>
      <c r="D1470" s="4">
        <f>--TEXT(月入库[[#This Row],[日期]],"yyyymm")</f>
        <v>201710</v>
      </c>
      <c r="E1470" t="s">
        <v>22</v>
      </c>
      <c r="F1470" t="s">
        <v>29</v>
      </c>
      <c r="G1470">
        <v>1000000101</v>
      </c>
      <c r="H1470" t="s">
        <v>39</v>
      </c>
      <c r="I1470" t="s">
        <v>13</v>
      </c>
      <c r="J1470">
        <v>20000018</v>
      </c>
      <c r="K1470" t="s">
        <v>81</v>
      </c>
      <c r="L1470" s="2">
        <v>6.6</v>
      </c>
      <c r="M1470">
        <v>0.2</v>
      </c>
    </row>
    <row r="1471" spans="1:13" x14ac:dyDescent="0.2">
      <c r="A1471" s="1">
        <v>43039</v>
      </c>
      <c r="B1471" s="4" t="str">
        <f>YEAR(月入库[[#This Row],[日期]]) &amp; "年"</f>
        <v>2017年</v>
      </c>
      <c r="C1471" s="4" t="str">
        <f>MONTH(月入库[[#This Row],[日期]]) &amp; "月"</f>
        <v>10月</v>
      </c>
      <c r="D1471" s="4">
        <f>--TEXT(月入库[[#This Row],[日期]],"yyyymm")</f>
        <v>201710</v>
      </c>
      <c r="E1471" t="s">
        <v>22</v>
      </c>
      <c r="F1471" t="s">
        <v>29</v>
      </c>
      <c r="G1471">
        <v>1000000101</v>
      </c>
      <c r="H1471" t="s">
        <v>39</v>
      </c>
      <c r="I1471" t="s">
        <v>13</v>
      </c>
      <c r="J1471">
        <v>20000099</v>
      </c>
      <c r="K1471" t="s">
        <v>20</v>
      </c>
      <c r="L1471" s="2">
        <v>3.2</v>
      </c>
      <c r="M1471">
        <v>0.2</v>
      </c>
    </row>
    <row r="1472" spans="1:13" x14ac:dyDescent="0.2">
      <c r="A1472" s="1">
        <v>43039</v>
      </c>
      <c r="B1472" s="4" t="str">
        <f>YEAR(月入库[[#This Row],[日期]]) &amp; "年"</f>
        <v>2017年</v>
      </c>
      <c r="C1472" s="4" t="str">
        <f>MONTH(月入库[[#This Row],[日期]]) &amp; "月"</f>
        <v>10月</v>
      </c>
      <c r="D1472" s="4">
        <f>--TEXT(月入库[[#This Row],[日期]],"yyyymm")</f>
        <v>201710</v>
      </c>
      <c r="E1472" t="s">
        <v>22</v>
      </c>
      <c r="F1472" t="s">
        <v>25</v>
      </c>
      <c r="G1472">
        <v>1000003183</v>
      </c>
      <c r="H1472" t="s">
        <v>23</v>
      </c>
      <c r="I1472" t="s">
        <v>13</v>
      </c>
      <c r="J1472">
        <v>10000061</v>
      </c>
      <c r="K1472" t="s">
        <v>28</v>
      </c>
      <c r="L1472" s="2">
        <v>33.6</v>
      </c>
      <c r="M1472">
        <v>35</v>
      </c>
    </row>
    <row r="1473" spans="1:13" x14ac:dyDescent="0.2">
      <c r="A1473" s="1">
        <v>43039</v>
      </c>
      <c r="B1473" s="4" t="str">
        <f>YEAR(月入库[[#This Row],[日期]]) &amp; "年"</f>
        <v>2017年</v>
      </c>
      <c r="C1473" s="4" t="str">
        <f>MONTH(月入库[[#This Row],[日期]]) &amp; "月"</f>
        <v>10月</v>
      </c>
      <c r="D1473" s="4">
        <f>--TEXT(月入库[[#This Row],[日期]],"yyyymm")</f>
        <v>201710</v>
      </c>
      <c r="E1473" t="s">
        <v>22</v>
      </c>
      <c r="F1473" t="s">
        <v>25</v>
      </c>
      <c r="G1473">
        <v>1000003183</v>
      </c>
      <c r="H1473" t="s">
        <v>23</v>
      </c>
      <c r="I1473" t="s">
        <v>13</v>
      </c>
      <c r="J1473">
        <v>10000078</v>
      </c>
      <c r="K1473" t="s">
        <v>30</v>
      </c>
      <c r="L1473" s="2">
        <v>12</v>
      </c>
      <c r="M1473">
        <v>19.7</v>
      </c>
    </row>
    <row r="1474" spans="1:13" x14ac:dyDescent="0.2">
      <c r="A1474" s="1">
        <v>43039</v>
      </c>
      <c r="B1474" s="4" t="str">
        <f>YEAR(月入库[[#This Row],[日期]]) &amp; "年"</f>
        <v>2017年</v>
      </c>
      <c r="C1474" s="4" t="str">
        <f>MONTH(月入库[[#This Row],[日期]]) &amp; "月"</f>
        <v>10月</v>
      </c>
      <c r="D1474" s="4">
        <f>--TEXT(月入库[[#This Row],[日期]],"yyyymm")</f>
        <v>201710</v>
      </c>
      <c r="E1474" t="s">
        <v>22</v>
      </c>
      <c r="F1474" t="s">
        <v>25</v>
      </c>
      <c r="G1474">
        <v>1000003183</v>
      </c>
      <c r="H1474" t="s">
        <v>23</v>
      </c>
      <c r="I1474" t="s">
        <v>13</v>
      </c>
      <c r="J1474">
        <v>10000111</v>
      </c>
      <c r="K1474" t="s">
        <v>37</v>
      </c>
      <c r="L1474" s="2">
        <v>5.5</v>
      </c>
      <c r="M1474">
        <v>12.8</v>
      </c>
    </row>
    <row r="1475" spans="1:13" x14ac:dyDescent="0.2">
      <c r="A1475" s="1">
        <v>43039</v>
      </c>
      <c r="B1475" s="4" t="str">
        <f>YEAR(月入库[[#This Row],[日期]]) &amp; "年"</f>
        <v>2017年</v>
      </c>
      <c r="C1475" s="4" t="str">
        <f>MONTH(月入库[[#This Row],[日期]]) &amp; "月"</f>
        <v>10月</v>
      </c>
      <c r="D1475" s="4">
        <f>--TEXT(月入库[[#This Row],[日期]],"yyyymm")</f>
        <v>201710</v>
      </c>
      <c r="E1475" t="s">
        <v>22</v>
      </c>
      <c r="F1475" t="s">
        <v>25</v>
      </c>
      <c r="G1475">
        <v>1000003183</v>
      </c>
      <c r="H1475" t="s">
        <v>23</v>
      </c>
      <c r="I1475" t="s">
        <v>13</v>
      </c>
      <c r="J1475">
        <v>10000136</v>
      </c>
      <c r="K1475" t="s">
        <v>40</v>
      </c>
      <c r="L1475" s="2">
        <v>3.1</v>
      </c>
      <c r="M1475">
        <v>40.700000000000003</v>
      </c>
    </row>
    <row r="1476" spans="1:13" x14ac:dyDescent="0.2">
      <c r="A1476" s="1">
        <v>43039</v>
      </c>
      <c r="B1476" s="4" t="str">
        <f>YEAR(月入库[[#This Row],[日期]]) &amp; "年"</f>
        <v>2017年</v>
      </c>
      <c r="C1476" s="4" t="str">
        <f>MONTH(月入库[[#This Row],[日期]]) &amp; "月"</f>
        <v>10月</v>
      </c>
      <c r="D1476" s="4">
        <f>--TEXT(月入库[[#This Row],[日期]],"yyyymm")</f>
        <v>201710</v>
      </c>
      <c r="E1476" t="s">
        <v>22</v>
      </c>
      <c r="F1476" t="s">
        <v>25</v>
      </c>
      <c r="G1476">
        <v>1000003183</v>
      </c>
      <c r="H1476" t="s">
        <v>23</v>
      </c>
      <c r="I1476" t="s">
        <v>13</v>
      </c>
      <c r="J1476">
        <v>10000182</v>
      </c>
      <c r="K1476" t="s">
        <v>31</v>
      </c>
      <c r="L1476" s="2">
        <v>3.1</v>
      </c>
      <c r="M1476">
        <v>13.1</v>
      </c>
    </row>
    <row r="1477" spans="1:13" x14ac:dyDescent="0.2">
      <c r="A1477" s="1">
        <v>43039</v>
      </c>
      <c r="B1477" s="4" t="str">
        <f>YEAR(月入库[[#This Row],[日期]]) &amp; "年"</f>
        <v>2017年</v>
      </c>
      <c r="C1477" s="4" t="str">
        <f>MONTH(月入库[[#This Row],[日期]]) &amp; "月"</f>
        <v>10月</v>
      </c>
      <c r="D1477" s="4">
        <f>--TEXT(月入库[[#This Row],[日期]],"yyyymm")</f>
        <v>201710</v>
      </c>
      <c r="E1477" t="s">
        <v>22</v>
      </c>
      <c r="F1477" t="s">
        <v>25</v>
      </c>
      <c r="G1477">
        <v>1000003183</v>
      </c>
      <c r="H1477" t="s">
        <v>23</v>
      </c>
      <c r="I1477" t="s">
        <v>13</v>
      </c>
      <c r="J1477">
        <v>20000099</v>
      </c>
      <c r="K1477" t="s">
        <v>20</v>
      </c>
      <c r="L1477" s="2">
        <v>2.6</v>
      </c>
      <c r="M1477">
        <v>21.9</v>
      </c>
    </row>
    <row r="1478" spans="1:13" x14ac:dyDescent="0.2">
      <c r="A1478" s="1">
        <v>43039</v>
      </c>
      <c r="B1478" s="4" t="str">
        <f>YEAR(月入库[[#This Row],[日期]]) &amp; "年"</f>
        <v>2017年</v>
      </c>
      <c r="C1478" s="4" t="str">
        <f>MONTH(月入库[[#This Row],[日期]]) &amp; "月"</f>
        <v>10月</v>
      </c>
      <c r="D1478" s="4">
        <f>--TEXT(月入库[[#This Row],[日期]],"yyyymm")</f>
        <v>201710</v>
      </c>
      <c r="E1478" t="s">
        <v>22</v>
      </c>
      <c r="F1478" t="s">
        <v>54</v>
      </c>
      <c r="G1478">
        <v>1000000046</v>
      </c>
      <c r="H1478" t="s">
        <v>52</v>
      </c>
      <c r="I1478" t="s">
        <v>13</v>
      </c>
      <c r="J1478">
        <v>10000078</v>
      </c>
      <c r="K1478" t="s">
        <v>30</v>
      </c>
      <c r="L1478" s="2">
        <v>7.9</v>
      </c>
      <c r="M1478">
        <v>35</v>
      </c>
    </row>
    <row r="1479" spans="1:13" x14ac:dyDescent="0.2">
      <c r="A1479" s="1">
        <v>43039</v>
      </c>
      <c r="B1479" s="4" t="str">
        <f>YEAR(月入库[[#This Row],[日期]]) &amp; "年"</f>
        <v>2017年</v>
      </c>
      <c r="C1479" s="4" t="str">
        <f>MONTH(月入库[[#This Row],[日期]]) &amp; "月"</f>
        <v>10月</v>
      </c>
      <c r="D1479" s="4">
        <f>--TEXT(月入库[[#This Row],[日期]],"yyyymm")</f>
        <v>201710</v>
      </c>
      <c r="E1479" t="s">
        <v>22</v>
      </c>
      <c r="F1479" t="s">
        <v>54</v>
      </c>
      <c r="G1479">
        <v>1000000046</v>
      </c>
      <c r="H1479" t="s">
        <v>52</v>
      </c>
      <c r="I1479" t="s">
        <v>13</v>
      </c>
      <c r="J1479">
        <v>10000111</v>
      </c>
      <c r="K1479" t="s">
        <v>37</v>
      </c>
      <c r="L1479" s="2">
        <v>45.2</v>
      </c>
      <c r="M1479">
        <v>35</v>
      </c>
    </row>
    <row r="1480" spans="1:13" x14ac:dyDescent="0.2">
      <c r="A1480" s="1">
        <v>43039</v>
      </c>
      <c r="B1480" s="4" t="str">
        <f>YEAR(月入库[[#This Row],[日期]]) &amp; "年"</f>
        <v>2017年</v>
      </c>
      <c r="C1480" s="4" t="str">
        <f>MONTH(月入库[[#This Row],[日期]]) &amp; "月"</f>
        <v>10月</v>
      </c>
      <c r="D1480" s="4">
        <f>--TEXT(月入库[[#This Row],[日期]],"yyyymm")</f>
        <v>201710</v>
      </c>
      <c r="E1480" t="s">
        <v>22</v>
      </c>
      <c r="F1480" t="s">
        <v>54</v>
      </c>
      <c r="G1480">
        <v>1000000046</v>
      </c>
      <c r="H1480" t="s">
        <v>52</v>
      </c>
      <c r="I1480" t="s">
        <v>13</v>
      </c>
      <c r="J1480">
        <v>10000172</v>
      </c>
      <c r="K1480" t="s">
        <v>18</v>
      </c>
      <c r="L1480" s="2">
        <v>5.5</v>
      </c>
      <c r="M1480">
        <v>35</v>
      </c>
    </row>
    <row r="1481" spans="1:13" x14ac:dyDescent="0.2">
      <c r="A1481" s="1">
        <v>43039</v>
      </c>
      <c r="B1481" s="4" t="str">
        <f>YEAR(月入库[[#This Row],[日期]]) &amp; "年"</f>
        <v>2017年</v>
      </c>
      <c r="C1481" s="4" t="str">
        <f>MONTH(月入库[[#This Row],[日期]]) &amp; "月"</f>
        <v>10月</v>
      </c>
      <c r="D1481" s="4">
        <f>--TEXT(月入库[[#This Row],[日期]],"yyyymm")</f>
        <v>201710</v>
      </c>
      <c r="E1481" t="s">
        <v>22</v>
      </c>
      <c r="F1481" t="s">
        <v>54</v>
      </c>
      <c r="G1481">
        <v>1000000046</v>
      </c>
      <c r="H1481" t="s">
        <v>52</v>
      </c>
      <c r="I1481" t="s">
        <v>13</v>
      </c>
      <c r="J1481">
        <v>10000211</v>
      </c>
      <c r="K1481" t="s">
        <v>11</v>
      </c>
      <c r="L1481" s="2">
        <v>35.5</v>
      </c>
      <c r="M1481">
        <v>0.2</v>
      </c>
    </row>
    <row r="1482" spans="1:13" x14ac:dyDescent="0.2">
      <c r="A1482" s="1">
        <v>43039</v>
      </c>
      <c r="B1482" s="4" t="str">
        <f>YEAR(月入库[[#This Row],[日期]]) &amp; "年"</f>
        <v>2017年</v>
      </c>
      <c r="C1482" s="4" t="str">
        <f>MONTH(月入库[[#This Row],[日期]]) &amp; "月"</f>
        <v>10月</v>
      </c>
      <c r="D1482" s="4">
        <f>--TEXT(月入库[[#This Row],[日期]],"yyyymm")</f>
        <v>201710</v>
      </c>
      <c r="E1482" t="s">
        <v>22</v>
      </c>
      <c r="F1482" t="s">
        <v>54</v>
      </c>
      <c r="G1482">
        <v>1000000046</v>
      </c>
      <c r="H1482" t="s">
        <v>52</v>
      </c>
      <c r="I1482" t="s">
        <v>13</v>
      </c>
      <c r="J1482">
        <v>20000099</v>
      </c>
      <c r="K1482" t="s">
        <v>20</v>
      </c>
      <c r="L1482" s="2">
        <v>6.4</v>
      </c>
      <c r="M1482">
        <v>1.9</v>
      </c>
    </row>
    <row r="1483" spans="1:13" x14ac:dyDescent="0.2">
      <c r="A1483" s="1">
        <v>43039</v>
      </c>
      <c r="B1483" s="4" t="str">
        <f>YEAR(月入库[[#This Row],[日期]]) &amp; "年"</f>
        <v>2017年</v>
      </c>
      <c r="C1483" s="4" t="str">
        <f>MONTH(月入库[[#This Row],[日期]]) &amp; "月"</f>
        <v>10月</v>
      </c>
      <c r="D1483" s="4">
        <f>--TEXT(月入库[[#This Row],[日期]],"yyyymm")</f>
        <v>201710</v>
      </c>
      <c r="E1483" t="s">
        <v>22</v>
      </c>
      <c r="F1483" t="s">
        <v>33</v>
      </c>
      <c r="G1483">
        <v>1000000031</v>
      </c>
      <c r="H1483" t="s">
        <v>32</v>
      </c>
      <c r="I1483" t="s">
        <v>13</v>
      </c>
      <c r="J1483">
        <v>10000061</v>
      </c>
      <c r="K1483" t="s">
        <v>28</v>
      </c>
      <c r="L1483" s="2">
        <v>88.4</v>
      </c>
      <c r="M1483">
        <v>2.4</v>
      </c>
    </row>
    <row r="1484" spans="1:13" x14ac:dyDescent="0.2">
      <c r="A1484" s="1">
        <v>43039</v>
      </c>
      <c r="B1484" s="4" t="str">
        <f>YEAR(月入库[[#This Row],[日期]]) &amp; "年"</f>
        <v>2017年</v>
      </c>
      <c r="C1484" s="4" t="str">
        <f>MONTH(月入库[[#This Row],[日期]]) &amp; "月"</f>
        <v>10月</v>
      </c>
      <c r="D1484" s="4">
        <f>--TEXT(月入库[[#This Row],[日期]],"yyyymm")</f>
        <v>201710</v>
      </c>
      <c r="E1484" t="s">
        <v>22</v>
      </c>
      <c r="F1484" t="s">
        <v>33</v>
      </c>
      <c r="G1484">
        <v>1000000031</v>
      </c>
      <c r="H1484" t="s">
        <v>32</v>
      </c>
      <c r="I1484" t="s">
        <v>13</v>
      </c>
      <c r="J1484">
        <v>10000136</v>
      </c>
      <c r="K1484" t="s">
        <v>40</v>
      </c>
      <c r="L1484" s="2">
        <v>11</v>
      </c>
      <c r="M1484">
        <v>2.2999999999999998</v>
      </c>
    </row>
    <row r="1485" spans="1:13" x14ac:dyDescent="0.2">
      <c r="A1485" s="1">
        <v>43039</v>
      </c>
      <c r="B1485" s="4" t="str">
        <f>YEAR(月入库[[#This Row],[日期]]) &amp; "年"</f>
        <v>2017年</v>
      </c>
      <c r="C1485" s="4" t="str">
        <f>MONTH(月入库[[#This Row],[日期]]) &amp; "月"</f>
        <v>10月</v>
      </c>
      <c r="D1485" s="4">
        <f>--TEXT(月入库[[#This Row],[日期]],"yyyymm")</f>
        <v>201710</v>
      </c>
      <c r="E1485" t="s">
        <v>22</v>
      </c>
      <c r="F1485" t="s">
        <v>33</v>
      </c>
      <c r="G1485">
        <v>1000000031</v>
      </c>
      <c r="H1485" t="s">
        <v>32</v>
      </c>
      <c r="I1485" t="s">
        <v>13</v>
      </c>
      <c r="J1485">
        <v>10000182</v>
      </c>
      <c r="K1485" t="s">
        <v>31</v>
      </c>
      <c r="L1485" s="2">
        <v>63.7</v>
      </c>
      <c r="M1485">
        <v>32.4</v>
      </c>
    </row>
    <row r="1486" spans="1:13" x14ac:dyDescent="0.2">
      <c r="A1486" s="1">
        <v>43039</v>
      </c>
      <c r="B1486" s="4" t="str">
        <f>YEAR(月入库[[#This Row],[日期]]) &amp; "年"</f>
        <v>2017年</v>
      </c>
      <c r="C1486" s="4" t="str">
        <f>MONTH(月入库[[#This Row],[日期]]) &amp; "月"</f>
        <v>10月</v>
      </c>
      <c r="D1486" s="4">
        <f>--TEXT(月入库[[#This Row],[日期]],"yyyymm")</f>
        <v>201710</v>
      </c>
      <c r="E1486" t="s">
        <v>22</v>
      </c>
      <c r="F1486" t="s">
        <v>33</v>
      </c>
      <c r="G1486">
        <v>1000000031</v>
      </c>
      <c r="H1486" t="s">
        <v>32</v>
      </c>
      <c r="I1486" t="s">
        <v>13</v>
      </c>
      <c r="J1486">
        <v>20000099</v>
      </c>
      <c r="K1486" t="s">
        <v>20</v>
      </c>
      <c r="L1486" s="2">
        <v>22.9</v>
      </c>
      <c r="M1486">
        <v>35</v>
      </c>
    </row>
    <row r="1487" spans="1:13" x14ac:dyDescent="0.2">
      <c r="A1487" s="1">
        <v>43039</v>
      </c>
      <c r="B1487" s="4" t="str">
        <f>YEAR(月入库[[#This Row],[日期]]) &amp; "年"</f>
        <v>2017年</v>
      </c>
      <c r="C1487" s="4" t="str">
        <f>MONTH(月入库[[#This Row],[日期]]) &amp; "月"</f>
        <v>10月</v>
      </c>
      <c r="D1487" s="4">
        <f>--TEXT(月入库[[#This Row],[日期]],"yyyymm")</f>
        <v>201710</v>
      </c>
      <c r="E1487" t="s">
        <v>22</v>
      </c>
      <c r="F1487" t="s">
        <v>21</v>
      </c>
      <c r="G1487">
        <v>1000002872</v>
      </c>
      <c r="H1487" t="s">
        <v>19</v>
      </c>
      <c r="I1487" t="s">
        <v>13</v>
      </c>
      <c r="J1487">
        <v>10000131</v>
      </c>
      <c r="K1487" t="s">
        <v>38</v>
      </c>
      <c r="L1487" s="2">
        <v>62.599999999999994</v>
      </c>
      <c r="M1487">
        <v>21.9</v>
      </c>
    </row>
    <row r="1488" spans="1:13" x14ac:dyDescent="0.2">
      <c r="A1488" s="1">
        <v>43039</v>
      </c>
      <c r="B1488" s="4" t="str">
        <f>YEAR(月入库[[#This Row],[日期]]) &amp; "年"</f>
        <v>2017年</v>
      </c>
      <c r="C1488" s="4" t="str">
        <f>MONTH(月入库[[#This Row],[日期]]) &amp; "月"</f>
        <v>10月</v>
      </c>
      <c r="D1488" s="4">
        <f>--TEXT(月入库[[#This Row],[日期]],"yyyymm")</f>
        <v>201710</v>
      </c>
      <c r="E1488" t="s">
        <v>22</v>
      </c>
      <c r="F1488" t="s">
        <v>21</v>
      </c>
      <c r="G1488">
        <v>1000002872</v>
      </c>
      <c r="H1488" t="s">
        <v>19</v>
      </c>
      <c r="I1488" t="s">
        <v>13</v>
      </c>
      <c r="J1488">
        <v>10000136</v>
      </c>
      <c r="K1488" t="s">
        <v>40</v>
      </c>
      <c r="L1488" s="2">
        <v>15.700000000000001</v>
      </c>
      <c r="M1488">
        <v>8.6999999999999993</v>
      </c>
    </row>
    <row r="1489" spans="1:13" x14ac:dyDescent="0.2">
      <c r="A1489" s="1">
        <v>43039</v>
      </c>
      <c r="B1489" s="4" t="str">
        <f>YEAR(月入库[[#This Row],[日期]]) &amp; "年"</f>
        <v>2017年</v>
      </c>
      <c r="C1489" s="4" t="str">
        <f>MONTH(月入库[[#This Row],[日期]]) &amp; "月"</f>
        <v>10月</v>
      </c>
      <c r="D1489" s="4">
        <f>--TEXT(月入库[[#This Row],[日期]],"yyyymm")</f>
        <v>201710</v>
      </c>
      <c r="E1489" t="s">
        <v>22</v>
      </c>
      <c r="F1489" t="s">
        <v>21</v>
      </c>
      <c r="G1489">
        <v>1000002872</v>
      </c>
      <c r="H1489" t="s">
        <v>19</v>
      </c>
      <c r="I1489" t="s">
        <v>13</v>
      </c>
      <c r="J1489">
        <v>20000099</v>
      </c>
      <c r="K1489" t="s">
        <v>20</v>
      </c>
      <c r="L1489" s="2">
        <v>6.5</v>
      </c>
      <c r="M1489">
        <v>4.5999999999999996</v>
      </c>
    </row>
    <row r="1490" spans="1:13" x14ac:dyDescent="0.2">
      <c r="A1490" s="1">
        <v>43039</v>
      </c>
      <c r="B1490" s="4" t="str">
        <f>YEAR(月入库[[#This Row],[日期]]) &amp; "年"</f>
        <v>2017年</v>
      </c>
      <c r="C1490" s="4" t="str">
        <f>MONTH(月入库[[#This Row],[日期]]) &amp; "月"</f>
        <v>10月</v>
      </c>
      <c r="D1490" s="4">
        <f>--TEXT(月入库[[#This Row],[日期]],"yyyymm")</f>
        <v>201710</v>
      </c>
      <c r="E1490" t="s">
        <v>22</v>
      </c>
      <c r="F1490" t="s">
        <v>61</v>
      </c>
      <c r="G1490">
        <v>1000000579</v>
      </c>
      <c r="H1490" t="s">
        <v>60</v>
      </c>
      <c r="I1490" t="s">
        <v>13</v>
      </c>
      <c r="J1490">
        <v>10000061</v>
      </c>
      <c r="K1490" t="s">
        <v>28</v>
      </c>
      <c r="L1490" s="2">
        <v>36.6</v>
      </c>
      <c r="M1490">
        <v>16.2</v>
      </c>
    </row>
    <row r="1491" spans="1:13" x14ac:dyDescent="0.2">
      <c r="A1491" s="1">
        <v>43039</v>
      </c>
      <c r="B1491" s="4" t="str">
        <f>YEAR(月入库[[#This Row],[日期]]) &amp; "年"</f>
        <v>2017年</v>
      </c>
      <c r="C1491" s="4" t="str">
        <f>MONTH(月入库[[#This Row],[日期]]) &amp; "月"</f>
        <v>10月</v>
      </c>
      <c r="D1491" s="4">
        <f>--TEXT(月入库[[#This Row],[日期]],"yyyymm")</f>
        <v>201710</v>
      </c>
      <c r="E1491" t="s">
        <v>22</v>
      </c>
      <c r="F1491" t="s">
        <v>61</v>
      </c>
      <c r="G1491">
        <v>1000000579</v>
      </c>
      <c r="H1491" t="s">
        <v>60</v>
      </c>
      <c r="I1491" t="s">
        <v>13</v>
      </c>
      <c r="J1491">
        <v>10000078</v>
      </c>
      <c r="K1491" t="s">
        <v>30</v>
      </c>
      <c r="L1491" s="2">
        <v>35.6</v>
      </c>
      <c r="M1491">
        <v>35</v>
      </c>
    </row>
    <row r="1492" spans="1:13" x14ac:dyDescent="0.2">
      <c r="A1492" s="1">
        <v>43039</v>
      </c>
      <c r="B1492" s="4" t="str">
        <f>YEAR(月入库[[#This Row],[日期]]) &amp; "年"</f>
        <v>2017年</v>
      </c>
      <c r="C1492" s="4" t="str">
        <f>MONTH(月入库[[#This Row],[日期]]) &amp; "月"</f>
        <v>10月</v>
      </c>
      <c r="D1492" s="4">
        <f>--TEXT(月入库[[#This Row],[日期]],"yyyymm")</f>
        <v>201710</v>
      </c>
      <c r="E1492" t="s">
        <v>22</v>
      </c>
      <c r="F1492" t="s">
        <v>61</v>
      </c>
      <c r="G1492">
        <v>1000000579</v>
      </c>
      <c r="H1492" t="s">
        <v>60</v>
      </c>
      <c r="I1492" t="s">
        <v>13</v>
      </c>
      <c r="J1492">
        <v>10000131</v>
      </c>
      <c r="K1492" t="s">
        <v>38</v>
      </c>
      <c r="L1492" s="2">
        <v>7.9</v>
      </c>
      <c r="M1492">
        <v>15.3</v>
      </c>
    </row>
    <row r="1493" spans="1:13" x14ac:dyDescent="0.2">
      <c r="A1493" s="1">
        <v>43039</v>
      </c>
      <c r="B1493" s="4" t="str">
        <f>YEAR(月入库[[#This Row],[日期]]) &amp; "年"</f>
        <v>2017年</v>
      </c>
      <c r="C1493" s="4" t="str">
        <f>MONTH(月入库[[#This Row],[日期]]) &amp; "月"</f>
        <v>10月</v>
      </c>
      <c r="D1493" s="4">
        <f>--TEXT(月入库[[#This Row],[日期]],"yyyymm")</f>
        <v>201710</v>
      </c>
      <c r="E1493" t="s">
        <v>22</v>
      </c>
      <c r="F1493" t="s">
        <v>61</v>
      </c>
      <c r="G1493">
        <v>1000000579</v>
      </c>
      <c r="H1493" t="s">
        <v>60</v>
      </c>
      <c r="I1493" t="s">
        <v>13</v>
      </c>
      <c r="J1493">
        <v>10000182</v>
      </c>
      <c r="K1493" t="s">
        <v>31</v>
      </c>
      <c r="L1493" s="2">
        <v>36.6</v>
      </c>
      <c r="M1493">
        <v>10.9</v>
      </c>
    </row>
    <row r="1494" spans="1:13" x14ac:dyDescent="0.2">
      <c r="A1494" s="1">
        <v>43039</v>
      </c>
      <c r="B1494" s="4" t="str">
        <f>YEAR(月入库[[#This Row],[日期]]) &amp; "年"</f>
        <v>2017年</v>
      </c>
      <c r="C1494" s="4" t="str">
        <f>MONTH(月入库[[#This Row],[日期]]) &amp; "月"</f>
        <v>10月</v>
      </c>
      <c r="D1494" s="4">
        <f>--TEXT(月入库[[#This Row],[日期]],"yyyymm")</f>
        <v>201710</v>
      </c>
      <c r="E1494" t="s">
        <v>22</v>
      </c>
      <c r="F1494" t="s">
        <v>61</v>
      </c>
      <c r="G1494">
        <v>1000000579</v>
      </c>
      <c r="H1494" t="s">
        <v>60</v>
      </c>
      <c r="I1494" t="s">
        <v>13</v>
      </c>
      <c r="J1494">
        <v>10000211</v>
      </c>
      <c r="K1494" t="s">
        <v>11</v>
      </c>
      <c r="L1494" s="2">
        <v>3.5</v>
      </c>
      <c r="M1494">
        <v>45.6</v>
      </c>
    </row>
    <row r="1495" spans="1:13" x14ac:dyDescent="0.2">
      <c r="A1495" s="1">
        <v>43039</v>
      </c>
      <c r="B1495" s="4" t="str">
        <f>YEAR(月入库[[#This Row],[日期]]) &amp; "年"</f>
        <v>2017年</v>
      </c>
      <c r="C1495" s="4" t="str">
        <f>MONTH(月入库[[#This Row],[日期]]) &amp; "月"</f>
        <v>10月</v>
      </c>
      <c r="D1495" s="4">
        <f>--TEXT(月入库[[#This Row],[日期]],"yyyymm")</f>
        <v>201710</v>
      </c>
      <c r="E1495" t="s">
        <v>22</v>
      </c>
      <c r="F1495" t="s">
        <v>61</v>
      </c>
      <c r="G1495">
        <v>1000000579</v>
      </c>
      <c r="H1495" t="s">
        <v>60</v>
      </c>
      <c r="I1495" t="s">
        <v>13</v>
      </c>
      <c r="J1495">
        <v>20000099</v>
      </c>
      <c r="K1495" t="s">
        <v>20</v>
      </c>
      <c r="L1495" s="2">
        <v>22.9</v>
      </c>
      <c r="M1495">
        <v>19.7</v>
      </c>
    </row>
    <row r="1496" spans="1:13" x14ac:dyDescent="0.2">
      <c r="A1496" s="1">
        <v>43039</v>
      </c>
      <c r="B1496" s="4" t="str">
        <f>YEAR(月入库[[#This Row],[日期]]) &amp; "年"</f>
        <v>2017年</v>
      </c>
      <c r="C1496" s="4" t="str">
        <f>MONTH(月入库[[#This Row],[日期]]) &amp; "月"</f>
        <v>10月</v>
      </c>
      <c r="D1496" s="4">
        <f>--TEXT(月入库[[#This Row],[日期]],"yyyymm")</f>
        <v>201710</v>
      </c>
      <c r="E1496" t="s">
        <v>22</v>
      </c>
      <c r="F1496" t="s">
        <v>35</v>
      </c>
      <c r="G1496">
        <v>1000000047</v>
      </c>
      <c r="H1496" t="s">
        <v>34</v>
      </c>
      <c r="I1496" t="s">
        <v>13</v>
      </c>
      <c r="J1496">
        <v>10000061</v>
      </c>
      <c r="K1496" t="s">
        <v>28</v>
      </c>
      <c r="L1496" s="2">
        <v>24.2</v>
      </c>
      <c r="M1496">
        <v>13.1</v>
      </c>
    </row>
    <row r="1497" spans="1:13" x14ac:dyDescent="0.2">
      <c r="A1497" s="1">
        <v>43039</v>
      </c>
      <c r="B1497" s="4" t="str">
        <f>YEAR(月入库[[#This Row],[日期]]) &amp; "年"</f>
        <v>2017年</v>
      </c>
      <c r="C1497" s="4" t="str">
        <f>MONTH(月入库[[#This Row],[日期]]) &amp; "月"</f>
        <v>10月</v>
      </c>
      <c r="D1497" s="4">
        <f>--TEXT(月入库[[#This Row],[日期]],"yyyymm")</f>
        <v>201710</v>
      </c>
      <c r="E1497" t="s">
        <v>22</v>
      </c>
      <c r="F1497" t="s">
        <v>35</v>
      </c>
      <c r="G1497">
        <v>1000000047</v>
      </c>
      <c r="H1497" t="s">
        <v>34</v>
      </c>
      <c r="I1497" t="s">
        <v>13</v>
      </c>
      <c r="J1497">
        <v>10000078</v>
      </c>
      <c r="K1497" t="s">
        <v>30</v>
      </c>
      <c r="L1497" s="2">
        <v>71.400000000000006</v>
      </c>
      <c r="M1497">
        <v>0.5</v>
      </c>
    </row>
    <row r="1498" spans="1:13" x14ac:dyDescent="0.2">
      <c r="A1498" s="1">
        <v>43039</v>
      </c>
      <c r="B1498" s="4" t="str">
        <f>YEAR(月入库[[#This Row],[日期]]) &amp; "年"</f>
        <v>2017年</v>
      </c>
      <c r="C1498" s="4" t="str">
        <f>MONTH(月入库[[#This Row],[日期]]) &amp; "月"</f>
        <v>10月</v>
      </c>
      <c r="D1498" s="4">
        <f>--TEXT(月入库[[#This Row],[日期]],"yyyymm")</f>
        <v>201710</v>
      </c>
      <c r="E1498" t="s">
        <v>22</v>
      </c>
      <c r="F1498" t="s">
        <v>35</v>
      </c>
      <c r="G1498">
        <v>1000000047</v>
      </c>
      <c r="H1498" t="s">
        <v>34</v>
      </c>
      <c r="I1498" t="s">
        <v>13</v>
      </c>
      <c r="J1498">
        <v>10000182</v>
      </c>
      <c r="K1498" t="s">
        <v>31</v>
      </c>
      <c r="L1498" s="2">
        <v>102.5</v>
      </c>
      <c r="M1498">
        <v>35</v>
      </c>
    </row>
    <row r="1499" spans="1:13" x14ac:dyDescent="0.2">
      <c r="A1499" s="1">
        <v>43039</v>
      </c>
      <c r="B1499" s="4" t="str">
        <f>YEAR(月入库[[#This Row],[日期]]) &amp; "年"</f>
        <v>2017年</v>
      </c>
      <c r="C1499" s="4" t="str">
        <f>MONTH(月入库[[#This Row],[日期]]) &amp; "月"</f>
        <v>10月</v>
      </c>
      <c r="D1499" s="4">
        <f>--TEXT(月入库[[#This Row],[日期]],"yyyymm")</f>
        <v>201710</v>
      </c>
      <c r="E1499" t="s">
        <v>22</v>
      </c>
      <c r="F1499" t="s">
        <v>35</v>
      </c>
      <c r="G1499">
        <v>1000000047</v>
      </c>
      <c r="H1499" t="s">
        <v>34</v>
      </c>
      <c r="I1499" t="s">
        <v>13</v>
      </c>
      <c r="J1499">
        <v>10000211</v>
      </c>
      <c r="K1499" t="s">
        <v>11</v>
      </c>
      <c r="L1499" s="2">
        <v>10.7</v>
      </c>
      <c r="M1499">
        <v>26.3</v>
      </c>
    </row>
    <row r="1500" spans="1:13" x14ac:dyDescent="0.2">
      <c r="A1500" s="1">
        <v>43039</v>
      </c>
      <c r="B1500" s="4" t="str">
        <f>YEAR(月入库[[#This Row],[日期]]) &amp; "年"</f>
        <v>2017年</v>
      </c>
      <c r="C1500" s="4" t="str">
        <f>MONTH(月入库[[#This Row],[日期]]) &amp; "月"</f>
        <v>10月</v>
      </c>
      <c r="D1500" s="4">
        <f>--TEXT(月入库[[#This Row],[日期]],"yyyymm")</f>
        <v>201710</v>
      </c>
      <c r="E1500" t="s">
        <v>22</v>
      </c>
      <c r="F1500" t="s">
        <v>35</v>
      </c>
      <c r="G1500">
        <v>1000000047</v>
      </c>
      <c r="H1500" t="s">
        <v>34</v>
      </c>
      <c r="I1500" t="s">
        <v>13</v>
      </c>
      <c r="J1500">
        <v>20000099</v>
      </c>
      <c r="K1500" t="s">
        <v>20</v>
      </c>
      <c r="L1500" s="2">
        <v>6.4</v>
      </c>
      <c r="M1500">
        <v>12.1</v>
      </c>
    </row>
    <row r="1501" spans="1:13" x14ac:dyDescent="0.2">
      <c r="A1501" s="1">
        <v>43039</v>
      </c>
      <c r="B1501" s="4" t="str">
        <f>YEAR(月入库[[#This Row],[日期]]) &amp; "年"</f>
        <v>2017年</v>
      </c>
      <c r="C1501" s="4" t="str">
        <f>MONTH(月入库[[#This Row],[日期]]) &amp; "月"</f>
        <v>10月</v>
      </c>
      <c r="D1501" s="4">
        <f>--TEXT(月入库[[#This Row],[日期]],"yyyymm")</f>
        <v>201710</v>
      </c>
      <c r="E1501" t="s">
        <v>43</v>
      </c>
      <c r="F1501" t="s">
        <v>51</v>
      </c>
      <c r="G1501">
        <v>1000000460</v>
      </c>
      <c r="H1501" t="s">
        <v>50</v>
      </c>
      <c r="I1501" t="s">
        <v>26</v>
      </c>
      <c r="J1501">
        <v>40000085</v>
      </c>
      <c r="K1501" t="s">
        <v>24</v>
      </c>
      <c r="L1501" s="2">
        <v>345.79999999999995</v>
      </c>
      <c r="M1501">
        <v>28.5</v>
      </c>
    </row>
    <row r="1502" spans="1:13" x14ac:dyDescent="0.2">
      <c r="A1502" s="1">
        <v>43039</v>
      </c>
      <c r="B1502" s="4" t="str">
        <f>YEAR(月入库[[#This Row],[日期]]) &amp; "年"</f>
        <v>2017年</v>
      </c>
      <c r="C1502" s="4" t="str">
        <f>MONTH(月入库[[#This Row],[日期]]) &amp; "月"</f>
        <v>10月</v>
      </c>
      <c r="D1502" s="4">
        <f>--TEXT(月入库[[#This Row],[日期]],"yyyymm")</f>
        <v>201710</v>
      </c>
      <c r="E1502" t="s">
        <v>43</v>
      </c>
      <c r="F1502" t="s">
        <v>42</v>
      </c>
      <c r="G1502">
        <v>1000000931</v>
      </c>
      <c r="H1502" t="s">
        <v>41</v>
      </c>
      <c r="I1502" t="s">
        <v>26</v>
      </c>
      <c r="J1502">
        <v>40000085</v>
      </c>
      <c r="K1502" t="s">
        <v>24</v>
      </c>
      <c r="L1502" s="2">
        <v>293.39999999999998</v>
      </c>
      <c r="M1502">
        <v>65.099999999999994</v>
      </c>
    </row>
    <row r="1503" spans="1:13" x14ac:dyDescent="0.2">
      <c r="A1503" s="1">
        <v>43039</v>
      </c>
      <c r="B1503" s="4" t="str">
        <f>YEAR(月入库[[#This Row],[日期]]) &amp; "年"</f>
        <v>2017年</v>
      </c>
      <c r="C1503" s="4" t="str">
        <f>MONTH(月入库[[#This Row],[日期]]) &amp; "月"</f>
        <v>10月</v>
      </c>
      <c r="D1503" s="4">
        <f>--TEXT(月入库[[#This Row],[日期]],"yyyymm")</f>
        <v>201710</v>
      </c>
      <c r="E1503" t="s">
        <v>43</v>
      </c>
      <c r="F1503" t="s">
        <v>42</v>
      </c>
      <c r="G1503">
        <v>1000001014</v>
      </c>
      <c r="H1503" t="s">
        <v>44</v>
      </c>
      <c r="I1503" t="s">
        <v>26</v>
      </c>
      <c r="J1503">
        <v>40000085</v>
      </c>
      <c r="K1503" t="s">
        <v>24</v>
      </c>
      <c r="L1503" s="2">
        <v>97.8</v>
      </c>
      <c r="M1503">
        <v>9</v>
      </c>
    </row>
    <row r="1504" spans="1:13" x14ac:dyDescent="0.2">
      <c r="A1504" s="1">
        <v>43039</v>
      </c>
      <c r="B1504" s="4" t="str">
        <f>YEAR(月入库[[#This Row],[日期]]) &amp; "年"</f>
        <v>2017年</v>
      </c>
      <c r="C1504" s="4" t="str">
        <f>MONTH(月入库[[#This Row],[日期]]) &amp; "月"</f>
        <v>10月</v>
      </c>
      <c r="D1504" s="4">
        <f>--TEXT(月入库[[#This Row],[日期]],"yyyymm")</f>
        <v>201710</v>
      </c>
      <c r="E1504" t="s">
        <v>43</v>
      </c>
      <c r="F1504" t="s">
        <v>78</v>
      </c>
      <c r="G1504">
        <v>1000003187</v>
      </c>
      <c r="H1504" t="s">
        <v>77</v>
      </c>
      <c r="I1504" t="s">
        <v>26</v>
      </c>
      <c r="J1504">
        <v>40000085</v>
      </c>
      <c r="K1504" t="s">
        <v>24</v>
      </c>
      <c r="L1504" s="2">
        <v>48.9</v>
      </c>
      <c r="M1504">
        <v>40.700000000000003</v>
      </c>
    </row>
    <row r="1505" spans="1:13" x14ac:dyDescent="0.2">
      <c r="A1505" s="1">
        <v>43039</v>
      </c>
      <c r="B1505" s="4" t="str">
        <f>YEAR(月入库[[#This Row],[日期]]) &amp; "年"</f>
        <v>2017年</v>
      </c>
      <c r="C1505" s="4" t="str">
        <f>MONTH(月入库[[#This Row],[日期]]) &amp; "月"</f>
        <v>10月</v>
      </c>
      <c r="D1505" s="4">
        <f>--TEXT(月入库[[#This Row],[日期]],"yyyymm")</f>
        <v>201710</v>
      </c>
      <c r="E1505" t="s">
        <v>9</v>
      </c>
      <c r="F1505" t="s">
        <v>57</v>
      </c>
      <c r="G1505">
        <v>1000001502</v>
      </c>
      <c r="H1505" t="s">
        <v>56</v>
      </c>
      <c r="I1505" t="s">
        <v>26</v>
      </c>
      <c r="J1505">
        <v>40000085</v>
      </c>
      <c r="K1505" t="s">
        <v>24</v>
      </c>
      <c r="L1505" s="2">
        <v>87.5</v>
      </c>
      <c r="M1505">
        <v>59.2</v>
      </c>
    </row>
    <row r="1506" spans="1:13" x14ac:dyDescent="0.2">
      <c r="A1506" s="1">
        <v>43039</v>
      </c>
      <c r="B1506" s="4" t="str">
        <f>YEAR(月入库[[#This Row],[日期]]) &amp; "年"</f>
        <v>2017年</v>
      </c>
      <c r="C1506" s="4" t="str">
        <f>MONTH(月入库[[#This Row],[日期]]) &amp; "月"</f>
        <v>10月</v>
      </c>
      <c r="D1506" s="4">
        <f>--TEXT(月入库[[#This Row],[日期]],"yyyymm")</f>
        <v>201710</v>
      </c>
      <c r="E1506" t="s">
        <v>9</v>
      </c>
      <c r="F1506" t="s">
        <v>59</v>
      </c>
      <c r="G1506">
        <v>1000000192</v>
      </c>
      <c r="H1506" t="s">
        <v>58</v>
      </c>
      <c r="I1506" t="s">
        <v>26</v>
      </c>
      <c r="J1506">
        <v>40000085</v>
      </c>
      <c r="K1506" t="s">
        <v>24</v>
      </c>
      <c r="L1506" s="2">
        <v>95.3</v>
      </c>
      <c r="M1506">
        <v>32.4</v>
      </c>
    </row>
    <row r="1507" spans="1:13" x14ac:dyDescent="0.2">
      <c r="A1507" s="1">
        <v>43039</v>
      </c>
      <c r="B1507" s="4" t="str">
        <f>YEAR(月入库[[#This Row],[日期]]) &amp; "年"</f>
        <v>2017年</v>
      </c>
      <c r="C1507" s="4" t="str">
        <f>MONTH(月入库[[#This Row],[日期]]) &amp; "月"</f>
        <v>10月</v>
      </c>
      <c r="D1507" s="4">
        <f>--TEXT(月入库[[#This Row],[日期]],"yyyymm")</f>
        <v>201710</v>
      </c>
      <c r="E1507" t="s">
        <v>9</v>
      </c>
      <c r="F1507" t="s">
        <v>17</v>
      </c>
      <c r="G1507">
        <v>1000001649</v>
      </c>
      <c r="H1507" t="s">
        <v>16</v>
      </c>
      <c r="I1507" t="s">
        <v>26</v>
      </c>
      <c r="J1507">
        <v>40000085</v>
      </c>
      <c r="K1507" t="s">
        <v>24</v>
      </c>
      <c r="L1507" s="2">
        <v>87.5</v>
      </c>
      <c r="M1507">
        <v>15.9</v>
      </c>
    </row>
    <row r="1508" spans="1:13" x14ac:dyDescent="0.2">
      <c r="A1508" s="1">
        <v>43039</v>
      </c>
      <c r="B1508" s="4" t="str">
        <f>YEAR(月入库[[#This Row],[日期]]) &amp; "年"</f>
        <v>2017年</v>
      </c>
      <c r="C1508" s="4" t="str">
        <f>MONTH(月入库[[#This Row],[日期]]) &amp; "月"</f>
        <v>10月</v>
      </c>
      <c r="D1508" s="4">
        <f>--TEXT(月入库[[#This Row],[日期]],"yyyymm")</f>
        <v>201710</v>
      </c>
      <c r="E1508" t="s">
        <v>22</v>
      </c>
      <c r="F1508" t="s">
        <v>64</v>
      </c>
      <c r="G1508">
        <v>1000002973</v>
      </c>
      <c r="H1508" t="s">
        <v>63</v>
      </c>
      <c r="I1508" t="s">
        <v>26</v>
      </c>
      <c r="J1508">
        <v>40000085</v>
      </c>
      <c r="K1508" t="s">
        <v>24</v>
      </c>
      <c r="L1508" s="2">
        <v>63.7</v>
      </c>
      <c r="M1508">
        <v>26.7</v>
      </c>
    </row>
    <row r="1509" spans="1:13" x14ac:dyDescent="0.2">
      <c r="A1509" s="1">
        <v>43039</v>
      </c>
      <c r="B1509" s="4" t="str">
        <f>YEAR(月入库[[#This Row],[日期]]) &amp; "年"</f>
        <v>2017年</v>
      </c>
      <c r="C1509" s="4" t="str">
        <f>MONTH(月入库[[#This Row],[日期]]) &amp; "月"</f>
        <v>10月</v>
      </c>
      <c r="D1509" s="4">
        <f>--TEXT(月入库[[#This Row],[日期]],"yyyymm")</f>
        <v>201710</v>
      </c>
      <c r="E1509" t="s">
        <v>22</v>
      </c>
      <c r="F1509" t="s">
        <v>49</v>
      </c>
      <c r="G1509">
        <v>1000000020</v>
      </c>
      <c r="H1509" t="s">
        <v>73</v>
      </c>
      <c r="I1509" t="s">
        <v>26</v>
      </c>
      <c r="J1509">
        <v>40000085</v>
      </c>
      <c r="K1509" t="s">
        <v>24</v>
      </c>
      <c r="L1509" s="2">
        <v>212.8</v>
      </c>
      <c r="M1509">
        <v>39.4</v>
      </c>
    </row>
    <row r="1510" spans="1:13" x14ac:dyDescent="0.2">
      <c r="A1510" s="1">
        <v>43039</v>
      </c>
      <c r="B1510" s="4" t="str">
        <f>YEAR(月入库[[#This Row],[日期]]) &amp; "年"</f>
        <v>2017年</v>
      </c>
      <c r="C1510" s="4" t="str">
        <f>MONTH(月入库[[#This Row],[日期]]) &amp; "月"</f>
        <v>10月</v>
      </c>
      <c r="D1510" s="4">
        <f>--TEXT(月入库[[#This Row],[日期]],"yyyymm")</f>
        <v>201710</v>
      </c>
      <c r="E1510" t="s">
        <v>22</v>
      </c>
      <c r="F1510" t="s">
        <v>29</v>
      </c>
      <c r="G1510">
        <v>1000000054</v>
      </c>
      <c r="H1510" t="s">
        <v>36</v>
      </c>
      <c r="I1510" t="s">
        <v>26</v>
      </c>
      <c r="J1510">
        <v>40000085</v>
      </c>
      <c r="K1510" t="s">
        <v>24</v>
      </c>
      <c r="L1510" s="2">
        <v>618.29999999999995</v>
      </c>
      <c r="M1510">
        <v>22.7</v>
      </c>
    </row>
    <row r="1511" spans="1:13" x14ac:dyDescent="0.2">
      <c r="A1511" s="1">
        <v>43039</v>
      </c>
      <c r="B1511" s="4" t="str">
        <f>YEAR(月入库[[#This Row],[日期]]) &amp; "年"</f>
        <v>2017年</v>
      </c>
      <c r="C1511" s="4" t="str">
        <f>MONTH(月入库[[#This Row],[日期]]) &amp; "月"</f>
        <v>10月</v>
      </c>
      <c r="D1511" s="4">
        <f>--TEXT(月入库[[#This Row],[日期]],"yyyymm")</f>
        <v>201710</v>
      </c>
      <c r="E1511" t="s">
        <v>22</v>
      </c>
      <c r="F1511" t="s">
        <v>29</v>
      </c>
      <c r="G1511">
        <v>1000000101</v>
      </c>
      <c r="H1511" t="s">
        <v>39</v>
      </c>
      <c r="I1511" t="s">
        <v>26</v>
      </c>
      <c r="J1511">
        <v>40000085</v>
      </c>
      <c r="K1511" t="s">
        <v>24</v>
      </c>
      <c r="L1511" s="2">
        <v>39.6</v>
      </c>
      <c r="M1511">
        <v>11.7</v>
      </c>
    </row>
    <row r="1512" spans="1:13" x14ac:dyDescent="0.2">
      <c r="A1512" s="1">
        <v>43039</v>
      </c>
      <c r="B1512" s="4" t="str">
        <f>YEAR(月入库[[#This Row],[日期]]) &amp; "年"</f>
        <v>2017年</v>
      </c>
      <c r="C1512" s="4" t="str">
        <f>MONTH(月入库[[#This Row],[日期]]) &amp; "月"</f>
        <v>10月</v>
      </c>
      <c r="D1512" s="4">
        <f>--TEXT(月入库[[#This Row],[日期]],"yyyymm")</f>
        <v>201710</v>
      </c>
      <c r="E1512" t="s">
        <v>22</v>
      </c>
      <c r="F1512" t="s">
        <v>25</v>
      </c>
      <c r="G1512">
        <v>1000003183</v>
      </c>
      <c r="H1512" t="s">
        <v>23</v>
      </c>
      <c r="I1512" t="s">
        <v>26</v>
      </c>
      <c r="J1512">
        <v>40000085</v>
      </c>
      <c r="K1512" t="s">
        <v>24</v>
      </c>
      <c r="L1512" s="2">
        <v>12</v>
      </c>
      <c r="M1512">
        <v>12.1</v>
      </c>
    </row>
    <row r="1513" spans="1:13" x14ac:dyDescent="0.2">
      <c r="A1513" s="1">
        <v>43039</v>
      </c>
      <c r="B1513" s="4" t="str">
        <f>YEAR(月入库[[#This Row],[日期]]) &amp; "年"</f>
        <v>2017年</v>
      </c>
      <c r="C1513" s="4" t="str">
        <f>MONTH(月入库[[#This Row],[日期]]) &amp; "月"</f>
        <v>10月</v>
      </c>
      <c r="D1513" s="4">
        <f>--TEXT(月入库[[#This Row],[日期]],"yyyymm")</f>
        <v>201710</v>
      </c>
      <c r="E1513" t="s">
        <v>22</v>
      </c>
      <c r="F1513" t="s">
        <v>54</v>
      </c>
      <c r="G1513">
        <v>1000000046</v>
      </c>
      <c r="H1513" t="s">
        <v>52</v>
      </c>
      <c r="I1513" t="s">
        <v>26</v>
      </c>
      <c r="J1513">
        <v>40000085</v>
      </c>
      <c r="K1513" t="s">
        <v>24</v>
      </c>
      <c r="L1513" s="2">
        <v>3.8</v>
      </c>
      <c r="M1513">
        <v>12.1</v>
      </c>
    </row>
    <row r="1514" spans="1:13" x14ac:dyDescent="0.2">
      <c r="A1514" s="1">
        <v>43039</v>
      </c>
      <c r="B1514" s="4" t="str">
        <f>YEAR(月入库[[#This Row],[日期]]) &amp; "年"</f>
        <v>2017年</v>
      </c>
      <c r="C1514" s="4" t="str">
        <f>MONTH(月入库[[#This Row],[日期]]) &amp; "月"</f>
        <v>10月</v>
      </c>
      <c r="D1514" s="4">
        <f>--TEXT(月入库[[#This Row],[日期]],"yyyymm")</f>
        <v>201710</v>
      </c>
      <c r="E1514" t="s">
        <v>22</v>
      </c>
      <c r="F1514" t="s">
        <v>33</v>
      </c>
      <c r="G1514">
        <v>1000000031</v>
      </c>
      <c r="H1514" t="s">
        <v>32</v>
      </c>
      <c r="I1514" t="s">
        <v>26</v>
      </c>
      <c r="J1514">
        <v>40000085</v>
      </c>
      <c r="K1514" t="s">
        <v>24</v>
      </c>
      <c r="L1514" s="2">
        <v>175</v>
      </c>
      <c r="M1514">
        <v>35</v>
      </c>
    </row>
    <row r="1515" spans="1:13" x14ac:dyDescent="0.2">
      <c r="A1515" s="1">
        <v>43039</v>
      </c>
      <c r="B1515" s="4" t="str">
        <f>YEAR(月入库[[#This Row],[日期]]) &amp; "年"</f>
        <v>2017年</v>
      </c>
      <c r="C1515" s="4" t="str">
        <f>MONTH(月入库[[#This Row],[日期]]) &amp; "月"</f>
        <v>10月</v>
      </c>
      <c r="D1515" s="4">
        <f>--TEXT(月入库[[#This Row],[日期]],"yyyymm")</f>
        <v>201710</v>
      </c>
      <c r="E1515" t="s">
        <v>22</v>
      </c>
      <c r="F1515" t="s">
        <v>61</v>
      </c>
      <c r="G1515">
        <v>1000000579</v>
      </c>
      <c r="H1515" t="s">
        <v>60</v>
      </c>
      <c r="I1515" t="s">
        <v>26</v>
      </c>
      <c r="J1515">
        <v>40000085</v>
      </c>
      <c r="K1515" t="s">
        <v>24</v>
      </c>
      <c r="L1515" s="2">
        <v>134.4</v>
      </c>
      <c r="M1515">
        <v>35</v>
      </c>
    </row>
    <row r="1516" spans="1:13" x14ac:dyDescent="0.2">
      <c r="A1516" s="1">
        <v>43069</v>
      </c>
      <c r="B1516" s="4" t="str">
        <f>YEAR(月入库[[#This Row],[日期]]) &amp; "年"</f>
        <v>2017年</v>
      </c>
      <c r="C1516" s="4" t="str">
        <f>MONTH(月入库[[#This Row],[日期]]) &amp; "月"</f>
        <v>11月</v>
      </c>
      <c r="D1516" s="4">
        <f>--TEXT(月入库[[#This Row],[日期]],"yyyymm")</f>
        <v>201711</v>
      </c>
      <c r="E1516" t="s">
        <v>43</v>
      </c>
      <c r="F1516" t="s">
        <v>51</v>
      </c>
      <c r="G1516">
        <v>1000000460</v>
      </c>
      <c r="H1516" t="s">
        <v>50</v>
      </c>
      <c r="I1516" t="s">
        <v>13</v>
      </c>
      <c r="J1516">
        <v>10000131</v>
      </c>
      <c r="K1516" t="s">
        <v>38</v>
      </c>
      <c r="L1516" s="2">
        <v>98.8</v>
      </c>
      <c r="M1516">
        <v>35</v>
      </c>
    </row>
    <row r="1517" spans="1:13" x14ac:dyDescent="0.2">
      <c r="A1517" s="1">
        <v>43069</v>
      </c>
      <c r="B1517" s="4" t="str">
        <f>YEAR(月入库[[#This Row],[日期]]) &amp; "年"</f>
        <v>2017年</v>
      </c>
      <c r="C1517" s="4" t="str">
        <f>MONTH(月入库[[#This Row],[日期]]) &amp; "月"</f>
        <v>11月</v>
      </c>
      <c r="D1517" s="4">
        <f>--TEXT(月入库[[#This Row],[日期]],"yyyymm")</f>
        <v>201711</v>
      </c>
      <c r="E1517" t="s">
        <v>43</v>
      </c>
      <c r="F1517" t="s">
        <v>51</v>
      </c>
      <c r="G1517">
        <v>1000000460</v>
      </c>
      <c r="H1517" t="s">
        <v>50</v>
      </c>
      <c r="I1517" t="s">
        <v>13</v>
      </c>
      <c r="J1517">
        <v>20000099</v>
      </c>
      <c r="K1517" t="s">
        <v>20</v>
      </c>
      <c r="L1517" s="2">
        <v>18.399999999999999</v>
      </c>
      <c r="M1517">
        <v>35</v>
      </c>
    </row>
    <row r="1518" spans="1:13" x14ac:dyDescent="0.2">
      <c r="A1518" s="1">
        <v>43069</v>
      </c>
      <c r="B1518" s="4" t="str">
        <f>YEAR(月入库[[#This Row],[日期]]) &amp; "年"</f>
        <v>2017年</v>
      </c>
      <c r="C1518" s="4" t="str">
        <f>MONTH(月入库[[#This Row],[日期]]) &amp; "月"</f>
        <v>11月</v>
      </c>
      <c r="D1518" s="4">
        <f>--TEXT(月入库[[#This Row],[日期]],"yyyymm")</f>
        <v>201711</v>
      </c>
      <c r="E1518" t="s">
        <v>43</v>
      </c>
      <c r="F1518" t="s">
        <v>42</v>
      </c>
      <c r="G1518">
        <v>1000000931</v>
      </c>
      <c r="H1518" t="s">
        <v>41</v>
      </c>
      <c r="I1518" t="s">
        <v>13</v>
      </c>
      <c r="J1518">
        <v>10000078</v>
      </c>
      <c r="K1518" t="s">
        <v>30</v>
      </c>
      <c r="L1518" s="2">
        <v>29</v>
      </c>
      <c r="M1518">
        <v>4.3</v>
      </c>
    </row>
    <row r="1519" spans="1:13" x14ac:dyDescent="0.2">
      <c r="A1519" s="1">
        <v>43069</v>
      </c>
      <c r="B1519" s="4" t="str">
        <f>YEAR(月入库[[#This Row],[日期]]) &amp; "年"</f>
        <v>2017年</v>
      </c>
      <c r="C1519" s="4" t="str">
        <f>MONTH(月入库[[#This Row],[日期]]) &amp; "月"</f>
        <v>11月</v>
      </c>
      <c r="D1519" s="4">
        <f>--TEXT(月入库[[#This Row],[日期]],"yyyymm")</f>
        <v>201711</v>
      </c>
      <c r="E1519" t="s">
        <v>43</v>
      </c>
      <c r="F1519" t="s">
        <v>42</v>
      </c>
      <c r="G1519">
        <v>1000000931</v>
      </c>
      <c r="H1519" t="s">
        <v>41</v>
      </c>
      <c r="I1519" t="s">
        <v>13</v>
      </c>
      <c r="J1519">
        <v>10000131</v>
      </c>
      <c r="K1519" t="s">
        <v>38</v>
      </c>
      <c r="L1519" s="2">
        <v>170.5</v>
      </c>
      <c r="M1519">
        <v>26.3</v>
      </c>
    </row>
    <row r="1520" spans="1:13" x14ac:dyDescent="0.2">
      <c r="A1520" s="1">
        <v>43069</v>
      </c>
      <c r="B1520" s="4" t="str">
        <f>YEAR(月入库[[#This Row],[日期]]) &amp; "年"</f>
        <v>2017年</v>
      </c>
      <c r="C1520" s="4" t="str">
        <f>MONTH(月入库[[#This Row],[日期]]) &amp; "月"</f>
        <v>11月</v>
      </c>
      <c r="D1520" s="4">
        <f>--TEXT(月入库[[#This Row],[日期]],"yyyymm")</f>
        <v>201711</v>
      </c>
      <c r="E1520" t="s">
        <v>43</v>
      </c>
      <c r="F1520" t="s">
        <v>42</v>
      </c>
      <c r="G1520">
        <v>1000000931</v>
      </c>
      <c r="H1520" t="s">
        <v>41</v>
      </c>
      <c r="I1520" t="s">
        <v>13</v>
      </c>
      <c r="J1520">
        <v>10000136</v>
      </c>
      <c r="K1520" t="s">
        <v>40</v>
      </c>
      <c r="L1520" s="2">
        <v>2.1</v>
      </c>
      <c r="M1520">
        <v>8.6999999999999993</v>
      </c>
    </row>
    <row r="1521" spans="1:13" x14ac:dyDescent="0.2">
      <c r="A1521" s="1">
        <v>43069</v>
      </c>
      <c r="B1521" s="4" t="str">
        <f>YEAR(月入库[[#This Row],[日期]]) &amp; "年"</f>
        <v>2017年</v>
      </c>
      <c r="C1521" s="4" t="str">
        <f>MONTH(月入库[[#This Row],[日期]]) &amp; "月"</f>
        <v>11月</v>
      </c>
      <c r="D1521" s="4">
        <f>--TEXT(月入库[[#This Row],[日期]],"yyyymm")</f>
        <v>201711</v>
      </c>
      <c r="E1521" t="s">
        <v>43</v>
      </c>
      <c r="F1521" t="s">
        <v>42</v>
      </c>
      <c r="G1521">
        <v>1000000931</v>
      </c>
      <c r="H1521" t="s">
        <v>41</v>
      </c>
      <c r="I1521" t="s">
        <v>13</v>
      </c>
      <c r="J1521">
        <v>10000182</v>
      </c>
      <c r="K1521" t="s">
        <v>31</v>
      </c>
      <c r="L1521" s="2">
        <v>53.9</v>
      </c>
      <c r="M1521">
        <v>15.3</v>
      </c>
    </row>
    <row r="1522" spans="1:13" x14ac:dyDescent="0.2">
      <c r="A1522" s="1">
        <v>43069</v>
      </c>
      <c r="B1522" s="4" t="str">
        <f>YEAR(月入库[[#This Row],[日期]]) &amp; "年"</f>
        <v>2017年</v>
      </c>
      <c r="C1522" s="4" t="str">
        <f>MONTH(月入库[[#This Row],[日期]]) &amp; "月"</f>
        <v>11月</v>
      </c>
      <c r="D1522" s="4">
        <f>--TEXT(月入库[[#This Row],[日期]],"yyyymm")</f>
        <v>201711</v>
      </c>
      <c r="E1522" t="s">
        <v>43</v>
      </c>
      <c r="F1522" t="s">
        <v>42</v>
      </c>
      <c r="G1522">
        <v>1000000931</v>
      </c>
      <c r="H1522" t="s">
        <v>41</v>
      </c>
      <c r="I1522" t="s">
        <v>13</v>
      </c>
      <c r="J1522">
        <v>20000099</v>
      </c>
      <c r="K1522" t="s">
        <v>20</v>
      </c>
      <c r="L1522" s="2">
        <v>74.099999999999994</v>
      </c>
      <c r="M1522">
        <v>2.2999999999999998</v>
      </c>
    </row>
    <row r="1523" spans="1:13" x14ac:dyDescent="0.2">
      <c r="A1523" s="1">
        <v>43069</v>
      </c>
      <c r="B1523" s="4" t="str">
        <f>YEAR(月入库[[#This Row],[日期]]) &amp; "年"</f>
        <v>2017年</v>
      </c>
      <c r="C1523" s="4" t="str">
        <f>MONTH(月入库[[#This Row],[日期]]) &amp; "月"</f>
        <v>11月</v>
      </c>
      <c r="D1523" s="4">
        <f>--TEXT(月入库[[#This Row],[日期]],"yyyymm")</f>
        <v>201711</v>
      </c>
      <c r="E1523" t="s">
        <v>43</v>
      </c>
      <c r="F1523" t="s">
        <v>42</v>
      </c>
      <c r="G1523">
        <v>1000001014</v>
      </c>
      <c r="H1523" t="s">
        <v>44</v>
      </c>
      <c r="I1523" t="s">
        <v>13</v>
      </c>
      <c r="J1523">
        <v>10000078</v>
      </c>
      <c r="K1523" t="s">
        <v>30</v>
      </c>
      <c r="L1523" s="2">
        <v>17.899999999999999</v>
      </c>
      <c r="M1523">
        <v>13.1</v>
      </c>
    </row>
    <row r="1524" spans="1:13" x14ac:dyDescent="0.2">
      <c r="A1524" s="1">
        <v>43069</v>
      </c>
      <c r="B1524" s="4" t="str">
        <f>YEAR(月入库[[#This Row],[日期]]) &amp; "年"</f>
        <v>2017年</v>
      </c>
      <c r="C1524" s="4" t="str">
        <f>MONTH(月入库[[#This Row],[日期]]) &amp; "月"</f>
        <v>11月</v>
      </c>
      <c r="D1524" s="4">
        <f>--TEXT(月入库[[#This Row],[日期]],"yyyymm")</f>
        <v>201711</v>
      </c>
      <c r="E1524" t="s">
        <v>43</v>
      </c>
      <c r="F1524" t="s">
        <v>42</v>
      </c>
      <c r="G1524">
        <v>1000001014</v>
      </c>
      <c r="H1524" t="s">
        <v>44</v>
      </c>
      <c r="I1524" t="s">
        <v>13</v>
      </c>
      <c r="J1524">
        <v>10000131</v>
      </c>
      <c r="K1524" t="s">
        <v>38</v>
      </c>
      <c r="L1524" s="2">
        <v>395.09999999999991</v>
      </c>
      <c r="M1524">
        <v>17.5</v>
      </c>
    </row>
    <row r="1525" spans="1:13" x14ac:dyDescent="0.2">
      <c r="A1525" s="1">
        <v>43069</v>
      </c>
      <c r="B1525" s="4" t="str">
        <f>YEAR(月入库[[#This Row],[日期]]) &amp; "年"</f>
        <v>2017年</v>
      </c>
      <c r="C1525" s="4" t="str">
        <f>MONTH(月入库[[#This Row],[日期]]) &amp; "月"</f>
        <v>11月</v>
      </c>
      <c r="D1525" s="4">
        <f>--TEXT(月入库[[#This Row],[日期]],"yyyymm")</f>
        <v>201711</v>
      </c>
      <c r="E1525" t="s">
        <v>43</v>
      </c>
      <c r="F1525" t="s">
        <v>42</v>
      </c>
      <c r="G1525">
        <v>1000001014</v>
      </c>
      <c r="H1525" t="s">
        <v>44</v>
      </c>
      <c r="I1525" t="s">
        <v>13</v>
      </c>
      <c r="J1525">
        <v>10000136</v>
      </c>
      <c r="K1525" t="s">
        <v>40</v>
      </c>
      <c r="L1525" s="2">
        <v>12.4</v>
      </c>
      <c r="M1525">
        <v>4.5999999999999996</v>
      </c>
    </row>
    <row r="1526" spans="1:13" x14ac:dyDescent="0.2">
      <c r="A1526" s="1">
        <v>43069</v>
      </c>
      <c r="B1526" s="4" t="str">
        <f>YEAR(月入库[[#This Row],[日期]]) &amp; "年"</f>
        <v>2017年</v>
      </c>
      <c r="C1526" s="4" t="str">
        <f>MONTH(月入库[[#This Row],[日期]]) &amp; "月"</f>
        <v>11月</v>
      </c>
      <c r="D1526" s="4">
        <f>--TEXT(月入库[[#This Row],[日期]],"yyyymm")</f>
        <v>201711</v>
      </c>
      <c r="E1526" t="s">
        <v>43</v>
      </c>
      <c r="F1526" t="s">
        <v>42</v>
      </c>
      <c r="G1526">
        <v>1000001014</v>
      </c>
      <c r="H1526" t="s">
        <v>44</v>
      </c>
      <c r="I1526" t="s">
        <v>13</v>
      </c>
      <c r="J1526">
        <v>10000182</v>
      </c>
      <c r="K1526" t="s">
        <v>31</v>
      </c>
      <c r="L1526" s="2">
        <v>17.899999999999999</v>
      </c>
      <c r="M1526">
        <v>6.6</v>
      </c>
    </row>
    <row r="1527" spans="1:13" x14ac:dyDescent="0.2">
      <c r="A1527" s="1">
        <v>43069</v>
      </c>
      <c r="B1527" s="4" t="str">
        <f>YEAR(月入库[[#This Row],[日期]]) &amp; "年"</f>
        <v>2017年</v>
      </c>
      <c r="C1527" s="4" t="str">
        <f>MONTH(月入库[[#This Row],[日期]]) &amp; "月"</f>
        <v>11月</v>
      </c>
      <c r="D1527" s="4">
        <f>--TEXT(月入库[[#This Row],[日期]],"yyyymm")</f>
        <v>201711</v>
      </c>
      <c r="E1527" t="s">
        <v>43</v>
      </c>
      <c r="F1527" t="s">
        <v>42</v>
      </c>
      <c r="G1527">
        <v>1000001014</v>
      </c>
      <c r="H1527" t="s">
        <v>44</v>
      </c>
      <c r="I1527" t="s">
        <v>13</v>
      </c>
      <c r="J1527">
        <v>20000099</v>
      </c>
      <c r="K1527" t="s">
        <v>20</v>
      </c>
      <c r="L1527" s="2">
        <v>65</v>
      </c>
      <c r="M1527">
        <v>0.1</v>
      </c>
    </row>
    <row r="1528" spans="1:13" x14ac:dyDescent="0.2">
      <c r="A1528" s="1">
        <v>43069</v>
      </c>
      <c r="B1528" s="4" t="str">
        <f>YEAR(月入库[[#This Row],[日期]]) &amp; "年"</f>
        <v>2017年</v>
      </c>
      <c r="C1528" s="4" t="str">
        <f>MONTH(月入库[[#This Row],[日期]]) &amp; "月"</f>
        <v>11月</v>
      </c>
      <c r="D1528" s="4">
        <f>--TEXT(月入库[[#This Row],[日期]],"yyyymm")</f>
        <v>201711</v>
      </c>
      <c r="E1528" t="s">
        <v>43</v>
      </c>
      <c r="F1528" t="s">
        <v>80</v>
      </c>
      <c r="G1528">
        <v>1000003498</v>
      </c>
      <c r="H1528" t="s">
        <v>79</v>
      </c>
      <c r="I1528" t="s">
        <v>13</v>
      </c>
      <c r="J1528">
        <v>10000061</v>
      </c>
      <c r="K1528" t="s">
        <v>28</v>
      </c>
      <c r="L1528" s="2">
        <v>1.7</v>
      </c>
      <c r="M1528">
        <v>0.2</v>
      </c>
    </row>
    <row r="1529" spans="1:13" x14ac:dyDescent="0.2">
      <c r="A1529" s="1">
        <v>43069</v>
      </c>
      <c r="B1529" s="4" t="str">
        <f>YEAR(月入库[[#This Row],[日期]]) &amp; "年"</f>
        <v>2017年</v>
      </c>
      <c r="C1529" s="4" t="str">
        <f>MONTH(月入库[[#This Row],[日期]]) &amp; "月"</f>
        <v>11月</v>
      </c>
      <c r="D1529" s="4">
        <f>--TEXT(月入库[[#This Row],[日期]],"yyyymm")</f>
        <v>201711</v>
      </c>
      <c r="E1529" t="s">
        <v>43</v>
      </c>
      <c r="F1529" t="s">
        <v>80</v>
      </c>
      <c r="G1529">
        <v>1000003498</v>
      </c>
      <c r="H1529" t="s">
        <v>79</v>
      </c>
      <c r="I1529" t="s">
        <v>13</v>
      </c>
      <c r="J1529">
        <v>10000064</v>
      </c>
      <c r="K1529" t="s">
        <v>53</v>
      </c>
      <c r="L1529" s="2">
        <v>2</v>
      </c>
      <c r="M1529">
        <v>0.1</v>
      </c>
    </row>
    <row r="1530" spans="1:13" x14ac:dyDescent="0.2">
      <c r="A1530" s="1">
        <v>43069</v>
      </c>
      <c r="B1530" s="4" t="str">
        <f>YEAR(月入库[[#This Row],[日期]]) &amp; "年"</f>
        <v>2017年</v>
      </c>
      <c r="C1530" s="4" t="str">
        <f>MONTH(月入库[[#This Row],[日期]]) &amp; "月"</f>
        <v>11月</v>
      </c>
      <c r="D1530" s="4">
        <f>--TEXT(月入库[[#This Row],[日期]],"yyyymm")</f>
        <v>201711</v>
      </c>
      <c r="E1530" t="s">
        <v>43</v>
      </c>
      <c r="F1530" t="s">
        <v>80</v>
      </c>
      <c r="G1530">
        <v>1000003498</v>
      </c>
      <c r="H1530" t="s">
        <v>79</v>
      </c>
      <c r="I1530" t="s">
        <v>13</v>
      </c>
      <c r="J1530">
        <v>10000131</v>
      </c>
      <c r="K1530" t="s">
        <v>38</v>
      </c>
      <c r="L1530" s="2">
        <v>29.2</v>
      </c>
      <c r="M1530">
        <v>0</v>
      </c>
    </row>
    <row r="1531" spans="1:13" x14ac:dyDescent="0.2">
      <c r="A1531" s="1">
        <v>43069</v>
      </c>
      <c r="B1531" s="4" t="str">
        <f>YEAR(月入库[[#This Row],[日期]]) &amp; "年"</f>
        <v>2017年</v>
      </c>
      <c r="C1531" s="4" t="str">
        <f>MONTH(月入库[[#This Row],[日期]]) &amp; "月"</f>
        <v>11月</v>
      </c>
      <c r="D1531" s="4">
        <f>--TEXT(月入库[[#This Row],[日期]],"yyyymm")</f>
        <v>201711</v>
      </c>
      <c r="E1531" t="s">
        <v>43</v>
      </c>
      <c r="F1531" t="s">
        <v>80</v>
      </c>
      <c r="G1531">
        <v>1000003498</v>
      </c>
      <c r="H1531" t="s">
        <v>79</v>
      </c>
      <c r="I1531" t="s">
        <v>13</v>
      </c>
      <c r="J1531">
        <v>10000211</v>
      </c>
      <c r="K1531" t="s">
        <v>11</v>
      </c>
      <c r="L1531" s="2">
        <v>2</v>
      </c>
      <c r="M1531">
        <v>13.1</v>
      </c>
    </row>
    <row r="1532" spans="1:13" x14ac:dyDescent="0.2">
      <c r="A1532" s="1">
        <v>43069</v>
      </c>
      <c r="B1532" s="4" t="str">
        <f>YEAR(月入库[[#This Row],[日期]]) &amp; "年"</f>
        <v>2017年</v>
      </c>
      <c r="C1532" s="4" t="str">
        <f>MONTH(月入库[[#This Row],[日期]]) &amp; "月"</f>
        <v>11月</v>
      </c>
      <c r="D1532" s="4">
        <f>--TEXT(月入库[[#This Row],[日期]],"yyyymm")</f>
        <v>201711</v>
      </c>
      <c r="E1532" t="s">
        <v>43</v>
      </c>
      <c r="F1532" t="s">
        <v>80</v>
      </c>
      <c r="G1532">
        <v>1000003498</v>
      </c>
      <c r="H1532" t="s">
        <v>79</v>
      </c>
      <c r="I1532" t="s">
        <v>13</v>
      </c>
      <c r="J1532">
        <v>20000099</v>
      </c>
      <c r="K1532" t="s">
        <v>20</v>
      </c>
      <c r="L1532" s="2">
        <v>9</v>
      </c>
      <c r="M1532">
        <v>30.5</v>
      </c>
    </row>
    <row r="1533" spans="1:13" x14ac:dyDescent="0.2">
      <c r="A1533" s="1">
        <v>43069</v>
      </c>
      <c r="B1533" s="4" t="str">
        <f>YEAR(月入库[[#This Row],[日期]]) &amp; "年"</f>
        <v>2017年</v>
      </c>
      <c r="C1533" s="4" t="str">
        <f>MONTH(月入库[[#This Row],[日期]]) &amp; "月"</f>
        <v>11月</v>
      </c>
      <c r="D1533" s="4">
        <f>--TEXT(月入库[[#This Row],[日期]],"yyyymm")</f>
        <v>201711</v>
      </c>
      <c r="E1533" t="s">
        <v>43</v>
      </c>
      <c r="F1533" t="s">
        <v>78</v>
      </c>
      <c r="G1533">
        <v>1000003187</v>
      </c>
      <c r="H1533" t="s">
        <v>77</v>
      </c>
      <c r="I1533" t="s">
        <v>13</v>
      </c>
      <c r="J1533">
        <v>10000064</v>
      </c>
      <c r="K1533" t="s">
        <v>53</v>
      </c>
      <c r="L1533" s="2">
        <v>2</v>
      </c>
      <c r="M1533">
        <v>35</v>
      </c>
    </row>
    <row r="1534" spans="1:13" x14ac:dyDescent="0.2">
      <c r="A1534" s="1">
        <v>43069</v>
      </c>
      <c r="B1534" s="4" t="str">
        <f>YEAR(月入库[[#This Row],[日期]]) &amp; "年"</f>
        <v>2017年</v>
      </c>
      <c r="C1534" s="4" t="str">
        <f>MONTH(月入库[[#This Row],[日期]]) &amp; "月"</f>
        <v>11月</v>
      </c>
      <c r="D1534" s="4">
        <f>--TEXT(月入库[[#This Row],[日期]],"yyyymm")</f>
        <v>201711</v>
      </c>
      <c r="E1534" t="s">
        <v>43</v>
      </c>
      <c r="F1534" t="s">
        <v>78</v>
      </c>
      <c r="G1534">
        <v>1000003187</v>
      </c>
      <c r="H1534" t="s">
        <v>77</v>
      </c>
      <c r="I1534" t="s">
        <v>13</v>
      </c>
      <c r="J1534">
        <v>10000078</v>
      </c>
      <c r="K1534" t="s">
        <v>30</v>
      </c>
      <c r="L1534" s="2">
        <v>9</v>
      </c>
      <c r="M1534">
        <v>62.7</v>
      </c>
    </row>
    <row r="1535" spans="1:13" x14ac:dyDescent="0.2">
      <c r="A1535" s="1">
        <v>43069</v>
      </c>
      <c r="B1535" s="4" t="str">
        <f>YEAR(月入库[[#This Row],[日期]]) &amp; "年"</f>
        <v>2017年</v>
      </c>
      <c r="C1535" s="4" t="str">
        <f>MONTH(月入库[[#This Row],[日期]]) &amp; "月"</f>
        <v>11月</v>
      </c>
      <c r="D1535" s="4">
        <f>--TEXT(月入库[[#This Row],[日期]],"yyyymm")</f>
        <v>201711</v>
      </c>
      <c r="E1535" t="s">
        <v>43</v>
      </c>
      <c r="F1535" t="s">
        <v>78</v>
      </c>
      <c r="G1535">
        <v>1000003187</v>
      </c>
      <c r="H1535" t="s">
        <v>77</v>
      </c>
      <c r="I1535" t="s">
        <v>13</v>
      </c>
      <c r="J1535">
        <v>10000131</v>
      </c>
      <c r="K1535" t="s">
        <v>38</v>
      </c>
      <c r="L1535" s="2">
        <v>180</v>
      </c>
      <c r="M1535">
        <v>28.5</v>
      </c>
    </row>
    <row r="1536" spans="1:13" x14ac:dyDescent="0.2">
      <c r="A1536" s="1">
        <v>43069</v>
      </c>
      <c r="B1536" s="4" t="str">
        <f>YEAR(月入库[[#This Row],[日期]]) &amp; "年"</f>
        <v>2017年</v>
      </c>
      <c r="C1536" s="4" t="str">
        <f>MONTH(月入库[[#This Row],[日期]]) &amp; "月"</f>
        <v>11月</v>
      </c>
      <c r="D1536" s="4">
        <f>--TEXT(月入库[[#This Row],[日期]],"yyyymm")</f>
        <v>201711</v>
      </c>
      <c r="E1536" t="s">
        <v>43</v>
      </c>
      <c r="F1536" t="s">
        <v>78</v>
      </c>
      <c r="G1536">
        <v>1000003187</v>
      </c>
      <c r="H1536" t="s">
        <v>77</v>
      </c>
      <c r="I1536" t="s">
        <v>13</v>
      </c>
      <c r="J1536">
        <v>10000211</v>
      </c>
      <c r="K1536" t="s">
        <v>11</v>
      </c>
      <c r="L1536" s="2">
        <v>78.7</v>
      </c>
      <c r="M1536">
        <v>26.3</v>
      </c>
    </row>
    <row r="1537" spans="1:13" x14ac:dyDescent="0.2">
      <c r="A1537" s="1">
        <v>43069</v>
      </c>
      <c r="B1537" s="4" t="str">
        <f>YEAR(月入库[[#This Row],[日期]]) &amp; "年"</f>
        <v>2017年</v>
      </c>
      <c r="C1537" s="4" t="str">
        <f>MONTH(月入库[[#This Row],[日期]]) &amp; "月"</f>
        <v>11月</v>
      </c>
      <c r="D1537" s="4">
        <f>--TEXT(月入库[[#This Row],[日期]],"yyyymm")</f>
        <v>201711</v>
      </c>
      <c r="E1537" t="s">
        <v>43</v>
      </c>
      <c r="F1537" t="s">
        <v>78</v>
      </c>
      <c r="G1537">
        <v>1000003187</v>
      </c>
      <c r="H1537" t="s">
        <v>77</v>
      </c>
      <c r="I1537" t="s">
        <v>13</v>
      </c>
      <c r="J1537">
        <v>20000018</v>
      </c>
      <c r="K1537" t="s">
        <v>81</v>
      </c>
      <c r="L1537" s="2">
        <v>7.3</v>
      </c>
      <c r="M1537">
        <v>26.3</v>
      </c>
    </row>
    <row r="1538" spans="1:13" x14ac:dyDescent="0.2">
      <c r="A1538" s="1">
        <v>43069</v>
      </c>
      <c r="B1538" s="4" t="str">
        <f>YEAR(月入库[[#This Row],[日期]]) &amp; "年"</f>
        <v>2017年</v>
      </c>
      <c r="C1538" s="4" t="str">
        <f>MONTH(月入库[[#This Row],[日期]]) &amp; "月"</f>
        <v>11月</v>
      </c>
      <c r="D1538" s="4">
        <f>--TEXT(月入库[[#This Row],[日期]],"yyyymm")</f>
        <v>201711</v>
      </c>
      <c r="E1538" t="s">
        <v>9</v>
      </c>
      <c r="F1538" t="s">
        <v>75</v>
      </c>
      <c r="G1538">
        <v>1000000281</v>
      </c>
      <c r="H1538" t="s">
        <v>74</v>
      </c>
      <c r="I1538" t="s">
        <v>13</v>
      </c>
      <c r="J1538">
        <v>10000136</v>
      </c>
      <c r="K1538" t="s">
        <v>40</v>
      </c>
      <c r="L1538" s="2">
        <v>4.0999999999999996</v>
      </c>
      <c r="M1538">
        <v>9.1</v>
      </c>
    </row>
    <row r="1539" spans="1:13" x14ac:dyDescent="0.2">
      <c r="A1539" s="1">
        <v>43069</v>
      </c>
      <c r="B1539" s="4" t="str">
        <f>YEAR(月入库[[#This Row],[日期]]) &amp; "年"</f>
        <v>2017年</v>
      </c>
      <c r="C1539" s="4" t="str">
        <f>MONTH(月入库[[#This Row],[日期]]) &amp; "月"</f>
        <v>11月</v>
      </c>
      <c r="D1539" s="4">
        <f>--TEXT(月入库[[#This Row],[日期]],"yyyymm")</f>
        <v>201711</v>
      </c>
      <c r="E1539" t="s">
        <v>9</v>
      </c>
      <c r="F1539" t="s">
        <v>75</v>
      </c>
      <c r="G1539">
        <v>1000000281</v>
      </c>
      <c r="H1539" t="s">
        <v>74</v>
      </c>
      <c r="I1539" t="s">
        <v>13</v>
      </c>
      <c r="J1539">
        <v>20000099</v>
      </c>
      <c r="K1539" t="s">
        <v>20</v>
      </c>
      <c r="L1539" s="2">
        <v>232</v>
      </c>
      <c r="M1539">
        <v>7.8</v>
      </c>
    </row>
    <row r="1540" spans="1:13" x14ac:dyDescent="0.2">
      <c r="A1540" s="1">
        <v>43069</v>
      </c>
      <c r="B1540" s="4" t="str">
        <f>YEAR(月入库[[#This Row],[日期]]) &amp; "年"</f>
        <v>2017年</v>
      </c>
      <c r="C1540" s="4" t="str">
        <f>MONTH(月入库[[#This Row],[日期]]) &amp; "月"</f>
        <v>11月</v>
      </c>
      <c r="D1540" s="4">
        <f>--TEXT(月入库[[#This Row],[日期]],"yyyymm")</f>
        <v>201711</v>
      </c>
      <c r="E1540" t="s">
        <v>9</v>
      </c>
      <c r="F1540" t="s">
        <v>15</v>
      </c>
      <c r="G1540">
        <v>1000002981</v>
      </c>
      <c r="H1540" t="s">
        <v>62</v>
      </c>
      <c r="I1540" t="s">
        <v>13</v>
      </c>
      <c r="J1540">
        <v>10000078</v>
      </c>
      <c r="K1540" t="s">
        <v>30</v>
      </c>
      <c r="L1540" s="2">
        <v>1.7</v>
      </c>
      <c r="M1540">
        <v>2.2999999999999998</v>
      </c>
    </row>
    <row r="1541" spans="1:13" x14ac:dyDescent="0.2">
      <c r="A1541" s="1">
        <v>43069</v>
      </c>
      <c r="B1541" s="4" t="str">
        <f>YEAR(月入库[[#This Row],[日期]]) &amp; "年"</f>
        <v>2017年</v>
      </c>
      <c r="C1541" s="4" t="str">
        <f>MONTH(月入库[[#This Row],[日期]]) &amp; "月"</f>
        <v>11月</v>
      </c>
      <c r="D1541" s="4">
        <f>--TEXT(月入库[[#This Row],[日期]],"yyyymm")</f>
        <v>201711</v>
      </c>
      <c r="E1541" t="s">
        <v>9</v>
      </c>
      <c r="F1541" t="s">
        <v>15</v>
      </c>
      <c r="G1541">
        <v>1000002981</v>
      </c>
      <c r="H1541" t="s">
        <v>62</v>
      </c>
      <c r="I1541" t="s">
        <v>13</v>
      </c>
      <c r="J1541">
        <v>10000111</v>
      </c>
      <c r="K1541" t="s">
        <v>37</v>
      </c>
      <c r="L1541" s="2">
        <v>22.4</v>
      </c>
      <c r="M1541">
        <v>2.6</v>
      </c>
    </row>
    <row r="1542" spans="1:13" x14ac:dyDescent="0.2">
      <c r="A1542" s="1">
        <v>43069</v>
      </c>
      <c r="B1542" s="4" t="str">
        <f>YEAR(月入库[[#This Row],[日期]]) &amp; "年"</f>
        <v>2017年</v>
      </c>
      <c r="C1542" s="4" t="str">
        <f>MONTH(月入库[[#This Row],[日期]]) &amp; "月"</f>
        <v>11月</v>
      </c>
      <c r="D1542" s="4">
        <f>--TEXT(月入库[[#This Row],[日期]],"yyyymm")</f>
        <v>201711</v>
      </c>
      <c r="E1542" t="s">
        <v>9</v>
      </c>
      <c r="F1542" t="s">
        <v>15</v>
      </c>
      <c r="G1542">
        <v>1000002981</v>
      </c>
      <c r="H1542" t="s">
        <v>62</v>
      </c>
      <c r="I1542" t="s">
        <v>13</v>
      </c>
      <c r="J1542">
        <v>10000131</v>
      </c>
      <c r="K1542" t="s">
        <v>38</v>
      </c>
      <c r="L1542" s="2">
        <v>117.4</v>
      </c>
      <c r="M1542">
        <v>2.2999999999999998</v>
      </c>
    </row>
    <row r="1543" spans="1:13" x14ac:dyDescent="0.2">
      <c r="A1543" s="1">
        <v>43069</v>
      </c>
      <c r="B1543" s="4" t="str">
        <f>YEAR(月入库[[#This Row],[日期]]) &amp; "年"</f>
        <v>2017年</v>
      </c>
      <c r="C1543" s="4" t="str">
        <f>MONTH(月入库[[#This Row],[日期]]) &amp; "月"</f>
        <v>11月</v>
      </c>
      <c r="D1543" s="4">
        <f>--TEXT(月入库[[#This Row],[日期]],"yyyymm")</f>
        <v>201711</v>
      </c>
      <c r="E1543" t="s">
        <v>9</v>
      </c>
      <c r="F1543" t="s">
        <v>15</v>
      </c>
      <c r="G1543">
        <v>1000002981</v>
      </c>
      <c r="H1543" t="s">
        <v>62</v>
      </c>
      <c r="I1543" t="s">
        <v>13</v>
      </c>
      <c r="J1543">
        <v>10000136</v>
      </c>
      <c r="K1543" t="s">
        <v>40</v>
      </c>
      <c r="L1543" s="2">
        <v>2.1</v>
      </c>
      <c r="M1543">
        <v>36.6</v>
      </c>
    </row>
    <row r="1544" spans="1:13" x14ac:dyDescent="0.2">
      <c r="A1544" s="1">
        <v>43069</v>
      </c>
      <c r="B1544" s="4" t="str">
        <f>YEAR(月入库[[#This Row],[日期]]) &amp; "年"</f>
        <v>2017年</v>
      </c>
      <c r="C1544" s="4" t="str">
        <f>MONTH(月入库[[#This Row],[日期]]) &amp; "月"</f>
        <v>11月</v>
      </c>
      <c r="D1544" s="4">
        <f>--TEXT(月入库[[#This Row],[日期]],"yyyymm")</f>
        <v>201711</v>
      </c>
      <c r="E1544" t="s">
        <v>9</v>
      </c>
      <c r="F1544" t="s">
        <v>15</v>
      </c>
      <c r="G1544">
        <v>1000002981</v>
      </c>
      <c r="H1544" t="s">
        <v>62</v>
      </c>
      <c r="I1544" t="s">
        <v>13</v>
      </c>
      <c r="J1544">
        <v>20000099</v>
      </c>
      <c r="K1544" t="s">
        <v>20</v>
      </c>
      <c r="L1544" s="2">
        <v>85.5</v>
      </c>
      <c r="M1544">
        <v>0.1</v>
      </c>
    </row>
    <row r="1545" spans="1:13" x14ac:dyDescent="0.2">
      <c r="A1545" s="1">
        <v>43069</v>
      </c>
      <c r="B1545" s="4" t="str">
        <f>YEAR(月入库[[#This Row],[日期]]) &amp; "年"</f>
        <v>2017年</v>
      </c>
      <c r="C1545" s="4" t="str">
        <f>MONTH(月入库[[#This Row],[日期]]) &amp; "月"</f>
        <v>11月</v>
      </c>
      <c r="D1545" s="4">
        <f>--TEXT(月入库[[#This Row],[日期]],"yyyymm")</f>
        <v>201711</v>
      </c>
      <c r="E1545" t="s">
        <v>9</v>
      </c>
      <c r="F1545" t="s">
        <v>15</v>
      </c>
      <c r="G1545">
        <v>1000002985</v>
      </c>
      <c r="H1545" t="s">
        <v>47</v>
      </c>
      <c r="I1545" t="s">
        <v>13</v>
      </c>
      <c r="J1545">
        <v>10000111</v>
      </c>
      <c r="K1545" t="s">
        <v>37</v>
      </c>
      <c r="L1545" s="2">
        <v>6.4</v>
      </c>
      <c r="M1545">
        <v>35</v>
      </c>
    </row>
    <row r="1546" spans="1:13" x14ac:dyDescent="0.2">
      <c r="A1546" s="1">
        <v>43069</v>
      </c>
      <c r="B1546" s="4" t="str">
        <f>YEAR(月入库[[#This Row],[日期]]) &amp; "年"</f>
        <v>2017年</v>
      </c>
      <c r="C1546" s="4" t="str">
        <f>MONTH(月入库[[#This Row],[日期]]) &amp; "月"</f>
        <v>11月</v>
      </c>
      <c r="D1546" s="4">
        <f>--TEXT(月入库[[#This Row],[日期]],"yyyymm")</f>
        <v>201711</v>
      </c>
      <c r="E1546" t="s">
        <v>9</v>
      </c>
      <c r="F1546" t="s">
        <v>15</v>
      </c>
      <c r="G1546">
        <v>1000002986</v>
      </c>
      <c r="H1546" t="s">
        <v>14</v>
      </c>
      <c r="I1546" t="s">
        <v>13</v>
      </c>
      <c r="J1546">
        <v>10000131</v>
      </c>
      <c r="K1546" t="s">
        <v>38</v>
      </c>
      <c r="L1546" s="2">
        <v>105.69999999999999</v>
      </c>
      <c r="M1546">
        <v>35</v>
      </c>
    </row>
    <row r="1547" spans="1:13" x14ac:dyDescent="0.2">
      <c r="A1547" s="1">
        <v>43069</v>
      </c>
      <c r="B1547" s="4" t="str">
        <f>YEAR(月入库[[#This Row],[日期]]) &amp; "年"</f>
        <v>2017年</v>
      </c>
      <c r="C1547" s="4" t="str">
        <f>MONTH(月入库[[#This Row],[日期]]) &amp; "月"</f>
        <v>11月</v>
      </c>
      <c r="D1547" s="4">
        <f>--TEXT(月入库[[#This Row],[日期]],"yyyymm")</f>
        <v>201711</v>
      </c>
      <c r="E1547" t="s">
        <v>9</v>
      </c>
      <c r="F1547" t="s">
        <v>15</v>
      </c>
      <c r="G1547">
        <v>1000002986</v>
      </c>
      <c r="H1547" t="s">
        <v>14</v>
      </c>
      <c r="I1547" t="s">
        <v>13</v>
      </c>
      <c r="J1547">
        <v>10000211</v>
      </c>
      <c r="K1547" t="s">
        <v>11</v>
      </c>
      <c r="L1547" s="2">
        <v>149.6</v>
      </c>
      <c r="M1547">
        <v>2.2999999999999998</v>
      </c>
    </row>
    <row r="1548" spans="1:13" x14ac:dyDescent="0.2">
      <c r="A1548" s="1">
        <v>43069</v>
      </c>
      <c r="B1548" s="4" t="str">
        <f>YEAR(月入库[[#This Row],[日期]]) &amp; "年"</f>
        <v>2017年</v>
      </c>
      <c r="C1548" s="4" t="str">
        <f>MONTH(月入库[[#This Row],[日期]]) &amp; "月"</f>
        <v>11月</v>
      </c>
      <c r="D1548" s="4">
        <f>--TEXT(月入库[[#This Row],[日期]],"yyyymm")</f>
        <v>201711</v>
      </c>
      <c r="E1548" t="s">
        <v>9</v>
      </c>
      <c r="F1548" t="s">
        <v>8</v>
      </c>
      <c r="G1548">
        <v>1000000070</v>
      </c>
      <c r="H1548" t="s">
        <v>7</v>
      </c>
      <c r="I1548" t="s">
        <v>13</v>
      </c>
      <c r="J1548">
        <v>20000099</v>
      </c>
      <c r="K1548" t="s">
        <v>20</v>
      </c>
      <c r="L1548" s="2">
        <v>3.6</v>
      </c>
      <c r="M1548">
        <v>26.3</v>
      </c>
    </row>
    <row r="1549" spans="1:13" x14ac:dyDescent="0.2">
      <c r="A1549" s="1">
        <v>43069</v>
      </c>
      <c r="B1549" s="4" t="str">
        <f>YEAR(月入库[[#This Row],[日期]]) &amp; "年"</f>
        <v>2017年</v>
      </c>
      <c r="C1549" s="4" t="str">
        <f>MONTH(月入库[[#This Row],[日期]]) &amp; "月"</f>
        <v>11月</v>
      </c>
      <c r="D1549" s="4">
        <f>--TEXT(月入库[[#This Row],[日期]],"yyyymm")</f>
        <v>201711</v>
      </c>
      <c r="E1549" t="s">
        <v>9</v>
      </c>
      <c r="F1549" t="s">
        <v>57</v>
      </c>
      <c r="G1549">
        <v>1000001502</v>
      </c>
      <c r="H1549" t="s">
        <v>56</v>
      </c>
      <c r="I1549" t="s">
        <v>13</v>
      </c>
      <c r="J1549">
        <v>10000131</v>
      </c>
      <c r="K1549" t="s">
        <v>38</v>
      </c>
      <c r="L1549" s="2">
        <v>231</v>
      </c>
      <c r="M1549">
        <v>4.3</v>
      </c>
    </row>
    <row r="1550" spans="1:13" x14ac:dyDescent="0.2">
      <c r="A1550" s="1">
        <v>43069</v>
      </c>
      <c r="B1550" s="4" t="str">
        <f>YEAR(月入库[[#This Row],[日期]]) &amp; "年"</f>
        <v>2017年</v>
      </c>
      <c r="C1550" s="4" t="str">
        <f>MONTH(月入库[[#This Row],[日期]]) &amp; "月"</f>
        <v>11月</v>
      </c>
      <c r="D1550" s="4">
        <f>--TEXT(月入库[[#This Row],[日期]],"yyyymm")</f>
        <v>201711</v>
      </c>
      <c r="E1550" t="s">
        <v>9</v>
      </c>
      <c r="F1550" t="s">
        <v>57</v>
      </c>
      <c r="G1550">
        <v>1000001502</v>
      </c>
      <c r="H1550" t="s">
        <v>56</v>
      </c>
      <c r="I1550" t="s">
        <v>13</v>
      </c>
      <c r="J1550">
        <v>20000018</v>
      </c>
      <c r="K1550" t="s">
        <v>81</v>
      </c>
      <c r="L1550" s="2">
        <v>12.4</v>
      </c>
      <c r="M1550">
        <v>0.9</v>
      </c>
    </row>
    <row r="1551" spans="1:13" x14ac:dyDescent="0.2">
      <c r="A1551" s="1">
        <v>43069</v>
      </c>
      <c r="B1551" s="4" t="str">
        <f>YEAR(月入库[[#This Row],[日期]]) &amp; "年"</f>
        <v>2017年</v>
      </c>
      <c r="C1551" s="4" t="str">
        <f>MONTH(月入库[[#This Row],[日期]]) &amp; "月"</f>
        <v>11月</v>
      </c>
      <c r="D1551" s="4">
        <f>--TEXT(月入库[[#This Row],[日期]],"yyyymm")</f>
        <v>201711</v>
      </c>
      <c r="E1551" t="s">
        <v>9</v>
      </c>
      <c r="F1551" t="s">
        <v>72</v>
      </c>
      <c r="G1551">
        <v>1000000064</v>
      </c>
      <c r="H1551" t="s">
        <v>76</v>
      </c>
      <c r="I1551" t="s">
        <v>13</v>
      </c>
      <c r="J1551">
        <v>10000064</v>
      </c>
      <c r="K1551" t="s">
        <v>53</v>
      </c>
      <c r="L1551" s="2">
        <v>10.7</v>
      </c>
      <c r="M1551">
        <v>10.9</v>
      </c>
    </row>
    <row r="1552" spans="1:13" x14ac:dyDescent="0.2">
      <c r="A1552" s="1">
        <v>43069</v>
      </c>
      <c r="B1552" s="4" t="str">
        <f>YEAR(月入库[[#This Row],[日期]]) &amp; "年"</f>
        <v>2017年</v>
      </c>
      <c r="C1552" s="4" t="str">
        <f>MONTH(月入库[[#This Row],[日期]]) &amp; "月"</f>
        <v>11月</v>
      </c>
      <c r="D1552" s="4">
        <f>--TEXT(月入库[[#This Row],[日期]],"yyyymm")</f>
        <v>201711</v>
      </c>
      <c r="E1552" t="s">
        <v>9</v>
      </c>
      <c r="F1552" t="s">
        <v>72</v>
      </c>
      <c r="G1552">
        <v>1000000064</v>
      </c>
      <c r="H1552" t="s">
        <v>76</v>
      </c>
      <c r="I1552" t="s">
        <v>13</v>
      </c>
      <c r="J1552">
        <v>10000131</v>
      </c>
      <c r="K1552" t="s">
        <v>38</v>
      </c>
      <c r="L1552" s="2">
        <v>19.100000000000001</v>
      </c>
      <c r="M1552">
        <v>21.9</v>
      </c>
    </row>
    <row r="1553" spans="1:13" x14ac:dyDescent="0.2">
      <c r="A1553" s="1">
        <v>43069</v>
      </c>
      <c r="B1553" s="4" t="str">
        <f>YEAR(月入库[[#This Row],[日期]]) &amp; "年"</f>
        <v>2017年</v>
      </c>
      <c r="C1553" s="4" t="str">
        <f>MONTH(月入库[[#This Row],[日期]]) &amp; "月"</f>
        <v>11月</v>
      </c>
      <c r="D1553" s="4">
        <f>--TEXT(月入库[[#This Row],[日期]],"yyyymm")</f>
        <v>201711</v>
      </c>
      <c r="E1553" t="s">
        <v>9</v>
      </c>
      <c r="F1553" t="s">
        <v>72</v>
      </c>
      <c r="G1553">
        <v>1000000064</v>
      </c>
      <c r="H1553" t="s">
        <v>76</v>
      </c>
      <c r="I1553" t="s">
        <v>13</v>
      </c>
      <c r="J1553">
        <v>20000099</v>
      </c>
      <c r="K1553" t="s">
        <v>20</v>
      </c>
      <c r="L1553" s="2">
        <v>7.3</v>
      </c>
      <c r="M1553">
        <v>2.2000000000000002</v>
      </c>
    </row>
    <row r="1554" spans="1:13" x14ac:dyDescent="0.2">
      <c r="A1554" s="1">
        <v>43069</v>
      </c>
      <c r="B1554" s="4" t="str">
        <f>YEAR(月入库[[#This Row],[日期]]) &amp; "年"</f>
        <v>2017年</v>
      </c>
      <c r="C1554" s="4" t="str">
        <f>MONTH(月入库[[#This Row],[日期]]) &amp; "月"</f>
        <v>11月</v>
      </c>
      <c r="D1554" s="4">
        <f>--TEXT(月入库[[#This Row],[日期]],"yyyymm")</f>
        <v>201711</v>
      </c>
      <c r="E1554" t="s">
        <v>9</v>
      </c>
      <c r="F1554" t="s">
        <v>72</v>
      </c>
      <c r="G1554">
        <v>1000001699</v>
      </c>
      <c r="H1554" t="s">
        <v>71</v>
      </c>
      <c r="I1554" t="s">
        <v>13</v>
      </c>
      <c r="J1554">
        <v>10000064</v>
      </c>
      <c r="K1554" t="s">
        <v>53</v>
      </c>
      <c r="L1554" s="2">
        <v>7.2</v>
      </c>
      <c r="M1554">
        <v>2.2000000000000002</v>
      </c>
    </row>
    <row r="1555" spans="1:13" x14ac:dyDescent="0.2">
      <c r="A1555" s="1">
        <v>43069</v>
      </c>
      <c r="B1555" s="4" t="str">
        <f>YEAR(月入库[[#This Row],[日期]]) &amp; "年"</f>
        <v>2017年</v>
      </c>
      <c r="C1555" s="4" t="str">
        <f>MONTH(月入库[[#This Row],[日期]]) &amp; "月"</f>
        <v>11月</v>
      </c>
      <c r="D1555" s="4">
        <f>--TEXT(月入库[[#This Row],[日期]],"yyyymm")</f>
        <v>201711</v>
      </c>
      <c r="E1555" t="s">
        <v>9</v>
      </c>
      <c r="F1555" t="s">
        <v>72</v>
      </c>
      <c r="G1555">
        <v>1000001699</v>
      </c>
      <c r="H1555" t="s">
        <v>71</v>
      </c>
      <c r="I1555" t="s">
        <v>13</v>
      </c>
      <c r="J1555">
        <v>10000131</v>
      </c>
      <c r="K1555" t="s">
        <v>38</v>
      </c>
      <c r="L1555" s="2">
        <v>28.8</v>
      </c>
      <c r="M1555">
        <v>76.8</v>
      </c>
    </row>
    <row r="1556" spans="1:13" x14ac:dyDescent="0.2">
      <c r="A1556" s="1">
        <v>43069</v>
      </c>
      <c r="B1556" s="4" t="str">
        <f>YEAR(月入库[[#This Row],[日期]]) &amp; "年"</f>
        <v>2017年</v>
      </c>
      <c r="C1556" s="4" t="str">
        <f>MONTH(月入库[[#This Row],[日期]]) &amp; "月"</f>
        <v>11月</v>
      </c>
      <c r="D1556" s="4">
        <f>--TEXT(月入库[[#This Row],[日期]],"yyyymm")</f>
        <v>201711</v>
      </c>
      <c r="E1556" t="s">
        <v>9</v>
      </c>
      <c r="F1556" t="s">
        <v>72</v>
      </c>
      <c r="G1556">
        <v>1000001699</v>
      </c>
      <c r="H1556" t="s">
        <v>71</v>
      </c>
      <c r="I1556" t="s">
        <v>13</v>
      </c>
      <c r="J1556">
        <v>10000211</v>
      </c>
      <c r="K1556" t="s">
        <v>11</v>
      </c>
      <c r="L1556" s="2">
        <v>76.8</v>
      </c>
      <c r="M1556">
        <v>15.9</v>
      </c>
    </row>
    <row r="1557" spans="1:13" x14ac:dyDescent="0.2">
      <c r="A1557" s="1">
        <v>43069</v>
      </c>
      <c r="B1557" s="4" t="str">
        <f>YEAR(月入库[[#This Row],[日期]]) &amp; "年"</f>
        <v>2017年</v>
      </c>
      <c r="C1557" s="4" t="str">
        <f>MONTH(月入库[[#This Row],[日期]]) &amp; "月"</f>
        <v>11月</v>
      </c>
      <c r="D1557" s="4">
        <f>--TEXT(月入库[[#This Row],[日期]],"yyyymm")</f>
        <v>201711</v>
      </c>
      <c r="E1557" t="s">
        <v>9</v>
      </c>
      <c r="F1557" t="s">
        <v>59</v>
      </c>
      <c r="G1557">
        <v>1000000192</v>
      </c>
      <c r="H1557" t="s">
        <v>58</v>
      </c>
      <c r="I1557" t="s">
        <v>13</v>
      </c>
      <c r="J1557">
        <v>10000064</v>
      </c>
      <c r="K1557" t="s">
        <v>53</v>
      </c>
      <c r="L1557" s="2">
        <v>10.7</v>
      </c>
      <c r="M1557">
        <v>17</v>
      </c>
    </row>
    <row r="1558" spans="1:13" x14ac:dyDescent="0.2">
      <c r="A1558" s="1">
        <v>43069</v>
      </c>
      <c r="B1558" s="4" t="str">
        <f>YEAR(月入库[[#This Row],[日期]]) &amp; "年"</f>
        <v>2017年</v>
      </c>
      <c r="C1558" s="4" t="str">
        <f>MONTH(月入库[[#This Row],[日期]]) &amp; "月"</f>
        <v>11月</v>
      </c>
      <c r="D1558" s="4">
        <f>--TEXT(月入库[[#This Row],[日期]],"yyyymm")</f>
        <v>201711</v>
      </c>
      <c r="E1558" t="s">
        <v>9</v>
      </c>
      <c r="F1558" t="s">
        <v>59</v>
      </c>
      <c r="G1558">
        <v>1000000192</v>
      </c>
      <c r="H1558" t="s">
        <v>58</v>
      </c>
      <c r="I1558" t="s">
        <v>13</v>
      </c>
      <c r="J1558">
        <v>10000111</v>
      </c>
      <c r="K1558" t="s">
        <v>37</v>
      </c>
      <c r="L1558" s="2">
        <v>3.1</v>
      </c>
      <c r="M1558">
        <v>16.2</v>
      </c>
    </row>
    <row r="1559" spans="1:13" x14ac:dyDescent="0.2">
      <c r="A1559" s="1">
        <v>43069</v>
      </c>
      <c r="B1559" s="4" t="str">
        <f>YEAR(月入库[[#This Row],[日期]]) &amp; "年"</f>
        <v>2017年</v>
      </c>
      <c r="C1559" s="4" t="str">
        <f>MONTH(月入库[[#This Row],[日期]]) &amp; "月"</f>
        <v>11月</v>
      </c>
      <c r="D1559" s="4">
        <f>--TEXT(月入库[[#This Row],[日期]],"yyyymm")</f>
        <v>201711</v>
      </c>
      <c r="E1559" t="s">
        <v>9</v>
      </c>
      <c r="F1559" t="s">
        <v>59</v>
      </c>
      <c r="G1559">
        <v>1000000192</v>
      </c>
      <c r="H1559" t="s">
        <v>58</v>
      </c>
      <c r="I1559" t="s">
        <v>13</v>
      </c>
      <c r="J1559">
        <v>10000131</v>
      </c>
      <c r="K1559" t="s">
        <v>38</v>
      </c>
      <c r="L1559" s="2">
        <v>5.8</v>
      </c>
      <c r="M1559">
        <v>25.8</v>
      </c>
    </row>
    <row r="1560" spans="1:13" x14ac:dyDescent="0.2">
      <c r="A1560" s="1">
        <v>43069</v>
      </c>
      <c r="B1560" s="4" t="str">
        <f>YEAR(月入库[[#This Row],[日期]]) &amp; "年"</f>
        <v>2017年</v>
      </c>
      <c r="C1560" s="4" t="str">
        <f>MONTH(月入库[[#This Row],[日期]]) &amp; "月"</f>
        <v>11月</v>
      </c>
      <c r="D1560" s="4">
        <f>--TEXT(月入库[[#This Row],[日期]],"yyyymm")</f>
        <v>201711</v>
      </c>
      <c r="E1560" t="s">
        <v>9</v>
      </c>
      <c r="F1560" t="s">
        <v>59</v>
      </c>
      <c r="G1560">
        <v>1000000192</v>
      </c>
      <c r="H1560" t="s">
        <v>58</v>
      </c>
      <c r="I1560" t="s">
        <v>13</v>
      </c>
      <c r="J1560">
        <v>10000172</v>
      </c>
      <c r="K1560" t="s">
        <v>18</v>
      </c>
      <c r="L1560" s="2">
        <v>32</v>
      </c>
      <c r="M1560">
        <v>35</v>
      </c>
    </row>
    <row r="1561" spans="1:13" x14ac:dyDescent="0.2">
      <c r="A1561" s="1">
        <v>43069</v>
      </c>
      <c r="B1561" s="4" t="str">
        <f>YEAR(月入库[[#This Row],[日期]]) &amp; "年"</f>
        <v>2017年</v>
      </c>
      <c r="C1561" s="4" t="str">
        <f>MONTH(月入库[[#This Row],[日期]]) &amp; "月"</f>
        <v>11月</v>
      </c>
      <c r="D1561" s="4">
        <f>--TEXT(月入库[[#This Row],[日期]],"yyyymm")</f>
        <v>201711</v>
      </c>
      <c r="E1561" t="s">
        <v>9</v>
      </c>
      <c r="F1561" t="s">
        <v>59</v>
      </c>
      <c r="G1561">
        <v>1000000192</v>
      </c>
      <c r="H1561" t="s">
        <v>58</v>
      </c>
      <c r="I1561" t="s">
        <v>13</v>
      </c>
      <c r="J1561">
        <v>10000211</v>
      </c>
      <c r="K1561" t="s">
        <v>11</v>
      </c>
      <c r="L1561" s="2">
        <v>44.5</v>
      </c>
      <c r="M1561">
        <v>35</v>
      </c>
    </row>
    <row r="1562" spans="1:13" x14ac:dyDescent="0.2">
      <c r="A1562" s="1">
        <v>43069</v>
      </c>
      <c r="B1562" s="4" t="str">
        <f>YEAR(月入库[[#This Row],[日期]]) &amp; "年"</f>
        <v>2017年</v>
      </c>
      <c r="C1562" s="4" t="str">
        <f>MONTH(月入库[[#This Row],[日期]]) &amp; "月"</f>
        <v>11月</v>
      </c>
      <c r="D1562" s="4">
        <f>--TEXT(月入库[[#This Row],[日期]],"yyyymm")</f>
        <v>201711</v>
      </c>
      <c r="E1562" t="s">
        <v>9</v>
      </c>
      <c r="F1562" t="s">
        <v>17</v>
      </c>
      <c r="G1562">
        <v>1000000059</v>
      </c>
      <c r="H1562" t="s">
        <v>55</v>
      </c>
      <c r="I1562" t="s">
        <v>13</v>
      </c>
      <c r="J1562">
        <v>10000064</v>
      </c>
      <c r="K1562" t="s">
        <v>53</v>
      </c>
      <c r="L1562" s="2">
        <v>590.70000000000005</v>
      </c>
      <c r="M1562">
        <v>35</v>
      </c>
    </row>
    <row r="1563" spans="1:13" x14ac:dyDescent="0.2">
      <c r="A1563" s="1">
        <v>43069</v>
      </c>
      <c r="B1563" s="4" t="str">
        <f>YEAR(月入库[[#This Row],[日期]]) &amp; "年"</f>
        <v>2017年</v>
      </c>
      <c r="C1563" s="4" t="str">
        <f>MONTH(月入库[[#This Row],[日期]]) &amp; "月"</f>
        <v>11月</v>
      </c>
      <c r="D1563" s="4">
        <f>--TEXT(月入库[[#This Row],[日期]],"yyyymm")</f>
        <v>201711</v>
      </c>
      <c r="E1563" t="s">
        <v>9</v>
      </c>
      <c r="F1563" t="s">
        <v>17</v>
      </c>
      <c r="G1563">
        <v>1000000059</v>
      </c>
      <c r="H1563" t="s">
        <v>55</v>
      </c>
      <c r="I1563" t="s">
        <v>13</v>
      </c>
      <c r="J1563">
        <v>10000078</v>
      </c>
      <c r="K1563" t="s">
        <v>30</v>
      </c>
      <c r="L1563" s="2">
        <v>65.599999999999994</v>
      </c>
      <c r="M1563">
        <v>0.1</v>
      </c>
    </row>
    <row r="1564" spans="1:13" x14ac:dyDescent="0.2">
      <c r="A1564" s="1">
        <v>43069</v>
      </c>
      <c r="B1564" s="4" t="str">
        <f>YEAR(月入库[[#This Row],[日期]]) &amp; "年"</f>
        <v>2017年</v>
      </c>
      <c r="C1564" s="4" t="str">
        <f>MONTH(月入库[[#This Row],[日期]]) &amp; "月"</f>
        <v>11月</v>
      </c>
      <c r="D1564" s="4">
        <f>--TEXT(月入库[[#This Row],[日期]],"yyyymm")</f>
        <v>201711</v>
      </c>
      <c r="E1564" t="s">
        <v>9</v>
      </c>
      <c r="F1564" t="s">
        <v>17</v>
      </c>
      <c r="G1564">
        <v>1000000059</v>
      </c>
      <c r="H1564" t="s">
        <v>55</v>
      </c>
      <c r="I1564" t="s">
        <v>13</v>
      </c>
      <c r="J1564">
        <v>10000111</v>
      </c>
      <c r="K1564" t="s">
        <v>37</v>
      </c>
      <c r="L1564" s="2">
        <v>25.6</v>
      </c>
      <c r="M1564">
        <v>12.1</v>
      </c>
    </row>
    <row r="1565" spans="1:13" x14ac:dyDescent="0.2">
      <c r="A1565" s="1">
        <v>43069</v>
      </c>
      <c r="B1565" s="4" t="str">
        <f>YEAR(月入库[[#This Row],[日期]]) &amp; "年"</f>
        <v>2017年</v>
      </c>
      <c r="C1565" s="4" t="str">
        <f>MONTH(月入库[[#This Row],[日期]]) &amp; "月"</f>
        <v>11月</v>
      </c>
      <c r="D1565" s="4">
        <f>--TEXT(月入库[[#This Row],[日期]],"yyyymm")</f>
        <v>201711</v>
      </c>
      <c r="E1565" t="s">
        <v>9</v>
      </c>
      <c r="F1565" t="s">
        <v>17</v>
      </c>
      <c r="G1565">
        <v>1000000059</v>
      </c>
      <c r="H1565" t="s">
        <v>55</v>
      </c>
      <c r="I1565" t="s">
        <v>13</v>
      </c>
      <c r="J1565">
        <v>10000131</v>
      </c>
      <c r="K1565" t="s">
        <v>38</v>
      </c>
      <c r="L1565" s="2">
        <v>219.50000000000003</v>
      </c>
      <c r="M1565">
        <v>2.2999999999999998</v>
      </c>
    </row>
    <row r="1566" spans="1:13" x14ac:dyDescent="0.2">
      <c r="A1566" s="1">
        <v>43069</v>
      </c>
      <c r="B1566" s="4" t="str">
        <f>YEAR(月入库[[#This Row],[日期]]) &amp; "年"</f>
        <v>2017年</v>
      </c>
      <c r="C1566" s="4" t="str">
        <f>MONTH(月入库[[#This Row],[日期]]) &amp; "月"</f>
        <v>11月</v>
      </c>
      <c r="D1566" s="4">
        <f>--TEXT(月入库[[#This Row],[日期]],"yyyymm")</f>
        <v>201711</v>
      </c>
      <c r="E1566" t="s">
        <v>9</v>
      </c>
      <c r="F1566" t="s">
        <v>17</v>
      </c>
      <c r="G1566">
        <v>1000000059</v>
      </c>
      <c r="H1566" t="s">
        <v>55</v>
      </c>
      <c r="I1566" t="s">
        <v>13</v>
      </c>
      <c r="J1566">
        <v>10000136</v>
      </c>
      <c r="K1566" t="s">
        <v>40</v>
      </c>
      <c r="L1566" s="2">
        <v>20.700000000000003</v>
      </c>
      <c r="M1566">
        <v>13.1</v>
      </c>
    </row>
    <row r="1567" spans="1:13" x14ac:dyDescent="0.2">
      <c r="A1567" s="1">
        <v>43069</v>
      </c>
      <c r="B1567" s="4" t="str">
        <f>YEAR(月入库[[#This Row],[日期]]) &amp; "年"</f>
        <v>2017年</v>
      </c>
      <c r="C1567" s="4" t="str">
        <f>MONTH(月入库[[#This Row],[日期]]) &amp; "月"</f>
        <v>11月</v>
      </c>
      <c r="D1567" s="4">
        <f>--TEXT(月入库[[#This Row],[日期]],"yyyymm")</f>
        <v>201711</v>
      </c>
      <c r="E1567" t="s">
        <v>9</v>
      </c>
      <c r="F1567" t="s">
        <v>17</v>
      </c>
      <c r="G1567">
        <v>1000000059</v>
      </c>
      <c r="H1567" t="s">
        <v>55</v>
      </c>
      <c r="I1567" t="s">
        <v>13</v>
      </c>
      <c r="J1567">
        <v>10000211</v>
      </c>
      <c r="K1567" t="s">
        <v>11</v>
      </c>
      <c r="L1567" s="2">
        <v>40.299999999999997</v>
      </c>
      <c r="M1567">
        <v>35</v>
      </c>
    </row>
    <row r="1568" spans="1:13" x14ac:dyDescent="0.2">
      <c r="A1568" s="1">
        <v>43069</v>
      </c>
      <c r="B1568" s="4" t="str">
        <f>YEAR(月入库[[#This Row],[日期]]) &amp; "年"</f>
        <v>2017年</v>
      </c>
      <c r="C1568" s="4" t="str">
        <f>MONTH(月入库[[#This Row],[日期]]) &amp; "月"</f>
        <v>11月</v>
      </c>
      <c r="D1568" s="4">
        <f>--TEXT(月入库[[#This Row],[日期]],"yyyymm")</f>
        <v>201711</v>
      </c>
      <c r="E1568" t="s">
        <v>9</v>
      </c>
      <c r="F1568" t="s">
        <v>17</v>
      </c>
      <c r="G1568">
        <v>1000000059</v>
      </c>
      <c r="H1568" t="s">
        <v>55</v>
      </c>
      <c r="I1568" t="s">
        <v>13</v>
      </c>
      <c r="J1568">
        <v>20000099</v>
      </c>
      <c r="K1568" t="s">
        <v>20</v>
      </c>
      <c r="L1568" s="2">
        <v>79.7</v>
      </c>
      <c r="M1568">
        <v>35</v>
      </c>
    </row>
    <row r="1569" spans="1:13" x14ac:dyDescent="0.2">
      <c r="A1569" s="1">
        <v>43069</v>
      </c>
      <c r="B1569" s="4" t="str">
        <f>YEAR(月入库[[#This Row],[日期]]) &amp; "年"</f>
        <v>2017年</v>
      </c>
      <c r="C1569" s="4" t="str">
        <f>MONTH(月入库[[#This Row],[日期]]) &amp; "月"</f>
        <v>11月</v>
      </c>
      <c r="D1569" s="4">
        <f>--TEXT(月入库[[#This Row],[日期]],"yyyymm")</f>
        <v>201711</v>
      </c>
      <c r="E1569" t="s">
        <v>9</v>
      </c>
      <c r="F1569" t="s">
        <v>17</v>
      </c>
      <c r="G1569">
        <v>1000001649</v>
      </c>
      <c r="H1569" t="s">
        <v>16</v>
      </c>
      <c r="I1569" t="s">
        <v>13</v>
      </c>
      <c r="J1569">
        <v>10000111</v>
      </c>
      <c r="K1569" t="s">
        <v>37</v>
      </c>
      <c r="L1569" s="2">
        <v>6.4</v>
      </c>
      <c r="M1569">
        <v>35</v>
      </c>
    </row>
    <row r="1570" spans="1:13" x14ac:dyDescent="0.2">
      <c r="A1570" s="1">
        <v>43069</v>
      </c>
      <c r="B1570" s="4" t="str">
        <f>YEAR(月入库[[#This Row],[日期]]) &amp; "年"</f>
        <v>2017年</v>
      </c>
      <c r="C1570" s="4" t="str">
        <f>MONTH(月入库[[#This Row],[日期]]) &amp; "月"</f>
        <v>11月</v>
      </c>
      <c r="D1570" s="4">
        <f>--TEXT(月入库[[#This Row],[日期]],"yyyymm")</f>
        <v>201711</v>
      </c>
      <c r="E1570" t="s">
        <v>9</v>
      </c>
      <c r="F1570" t="s">
        <v>17</v>
      </c>
      <c r="G1570">
        <v>1000001649</v>
      </c>
      <c r="H1570" t="s">
        <v>16</v>
      </c>
      <c r="I1570" t="s">
        <v>13</v>
      </c>
      <c r="J1570">
        <v>10000131</v>
      </c>
      <c r="K1570" t="s">
        <v>38</v>
      </c>
      <c r="L1570" s="2">
        <v>7.7</v>
      </c>
      <c r="M1570">
        <v>48.7</v>
      </c>
    </row>
    <row r="1571" spans="1:13" x14ac:dyDescent="0.2">
      <c r="A1571" s="1">
        <v>43069</v>
      </c>
      <c r="B1571" s="4" t="str">
        <f>YEAR(月入库[[#This Row],[日期]]) &amp; "年"</f>
        <v>2017年</v>
      </c>
      <c r="C1571" s="4" t="str">
        <f>MONTH(月入库[[#This Row],[日期]]) &amp; "月"</f>
        <v>11月</v>
      </c>
      <c r="D1571" s="4">
        <f>--TEXT(月入库[[#This Row],[日期]],"yyyymm")</f>
        <v>201711</v>
      </c>
      <c r="E1571" t="s">
        <v>9</v>
      </c>
      <c r="F1571" t="s">
        <v>17</v>
      </c>
      <c r="G1571">
        <v>1000001649</v>
      </c>
      <c r="H1571" t="s">
        <v>16</v>
      </c>
      <c r="I1571" t="s">
        <v>13</v>
      </c>
      <c r="J1571">
        <v>20000099</v>
      </c>
      <c r="K1571" t="s">
        <v>20</v>
      </c>
      <c r="L1571" s="2">
        <v>12.8</v>
      </c>
      <c r="M1571">
        <v>56.4</v>
      </c>
    </row>
    <row r="1572" spans="1:13" x14ac:dyDescent="0.2">
      <c r="A1572" s="1">
        <v>43069</v>
      </c>
      <c r="B1572" s="4" t="str">
        <f>YEAR(月入库[[#This Row],[日期]]) &amp; "年"</f>
        <v>2017年</v>
      </c>
      <c r="C1572" s="4" t="str">
        <f>MONTH(月入库[[#This Row],[日期]]) &amp; "月"</f>
        <v>11月</v>
      </c>
      <c r="D1572" s="4">
        <f>--TEXT(月入库[[#This Row],[日期]],"yyyymm")</f>
        <v>201711</v>
      </c>
      <c r="E1572" t="s">
        <v>9</v>
      </c>
      <c r="F1572" t="s">
        <v>12</v>
      </c>
      <c r="G1572">
        <v>1000000072</v>
      </c>
      <c r="H1572" t="s">
        <v>10</v>
      </c>
      <c r="I1572" t="s">
        <v>13</v>
      </c>
      <c r="J1572">
        <v>10000131</v>
      </c>
      <c r="K1572" t="s">
        <v>38</v>
      </c>
      <c r="L1572" s="2">
        <v>202.3</v>
      </c>
      <c r="M1572">
        <v>4</v>
      </c>
    </row>
    <row r="1573" spans="1:13" x14ac:dyDescent="0.2">
      <c r="A1573" s="1">
        <v>43069</v>
      </c>
      <c r="B1573" s="4" t="str">
        <f>YEAR(月入库[[#This Row],[日期]]) &amp; "年"</f>
        <v>2017年</v>
      </c>
      <c r="C1573" s="4" t="str">
        <f>MONTH(月入库[[#This Row],[日期]]) &amp; "月"</f>
        <v>11月</v>
      </c>
      <c r="D1573" s="4">
        <f>--TEXT(月入库[[#This Row],[日期]],"yyyymm")</f>
        <v>201711</v>
      </c>
      <c r="E1573" t="s">
        <v>9</v>
      </c>
      <c r="F1573" t="s">
        <v>12</v>
      </c>
      <c r="G1573">
        <v>1000000072</v>
      </c>
      <c r="H1573" t="s">
        <v>10</v>
      </c>
      <c r="I1573" t="s">
        <v>13</v>
      </c>
      <c r="J1573">
        <v>10000211</v>
      </c>
      <c r="K1573" t="s">
        <v>11</v>
      </c>
      <c r="L1573" s="2">
        <v>28.3</v>
      </c>
      <c r="M1573">
        <v>10.9</v>
      </c>
    </row>
    <row r="1574" spans="1:13" x14ac:dyDescent="0.2">
      <c r="A1574" s="1">
        <v>43069</v>
      </c>
      <c r="B1574" s="4" t="str">
        <f>YEAR(月入库[[#This Row],[日期]]) &amp; "年"</f>
        <v>2017年</v>
      </c>
      <c r="C1574" s="4" t="str">
        <f>MONTH(月入库[[#This Row],[日期]]) &amp; "月"</f>
        <v>11月</v>
      </c>
      <c r="D1574" s="4">
        <f>--TEXT(月入库[[#This Row],[日期]],"yyyymm")</f>
        <v>201711</v>
      </c>
      <c r="E1574" t="s">
        <v>22</v>
      </c>
      <c r="F1574" t="s">
        <v>46</v>
      </c>
      <c r="G1574">
        <v>1000001133</v>
      </c>
      <c r="H1574" t="s">
        <v>45</v>
      </c>
      <c r="I1574" t="s">
        <v>13</v>
      </c>
      <c r="J1574">
        <v>10000061</v>
      </c>
      <c r="K1574" t="s">
        <v>28</v>
      </c>
      <c r="L1574" s="2">
        <v>44.900000000000006</v>
      </c>
      <c r="M1574">
        <v>10.9</v>
      </c>
    </row>
    <row r="1575" spans="1:13" x14ac:dyDescent="0.2">
      <c r="A1575" s="1">
        <v>43069</v>
      </c>
      <c r="B1575" s="4" t="str">
        <f>YEAR(月入库[[#This Row],[日期]]) &amp; "年"</f>
        <v>2017年</v>
      </c>
      <c r="C1575" s="4" t="str">
        <f>MONTH(月入库[[#This Row],[日期]]) &amp; "月"</f>
        <v>11月</v>
      </c>
      <c r="D1575" s="4">
        <f>--TEXT(月入库[[#This Row],[日期]],"yyyymm")</f>
        <v>201711</v>
      </c>
      <c r="E1575" t="s">
        <v>22</v>
      </c>
      <c r="F1575" t="s">
        <v>46</v>
      </c>
      <c r="G1575">
        <v>1000001133</v>
      </c>
      <c r="H1575" t="s">
        <v>45</v>
      </c>
      <c r="I1575" t="s">
        <v>13</v>
      </c>
      <c r="J1575">
        <v>10000078</v>
      </c>
      <c r="K1575" t="s">
        <v>30</v>
      </c>
      <c r="L1575" s="2">
        <v>130</v>
      </c>
      <c r="M1575">
        <v>14.1</v>
      </c>
    </row>
    <row r="1576" spans="1:13" x14ac:dyDescent="0.2">
      <c r="A1576" s="1">
        <v>43069</v>
      </c>
      <c r="B1576" s="4" t="str">
        <f>YEAR(月入库[[#This Row],[日期]]) &amp; "年"</f>
        <v>2017年</v>
      </c>
      <c r="C1576" s="4" t="str">
        <f>MONTH(月入库[[#This Row],[日期]]) &amp; "月"</f>
        <v>11月</v>
      </c>
      <c r="D1576" s="4">
        <f>--TEXT(月入库[[#This Row],[日期]],"yyyymm")</f>
        <v>201711</v>
      </c>
      <c r="E1576" t="s">
        <v>22</v>
      </c>
      <c r="F1576" t="s">
        <v>46</v>
      </c>
      <c r="G1576">
        <v>1000001133</v>
      </c>
      <c r="H1576" t="s">
        <v>45</v>
      </c>
      <c r="I1576" t="s">
        <v>13</v>
      </c>
      <c r="J1576">
        <v>10000111</v>
      </c>
      <c r="K1576" t="s">
        <v>37</v>
      </c>
      <c r="L1576" s="2">
        <v>54.399999999999991</v>
      </c>
      <c r="M1576">
        <v>35</v>
      </c>
    </row>
    <row r="1577" spans="1:13" x14ac:dyDescent="0.2">
      <c r="A1577" s="1">
        <v>43069</v>
      </c>
      <c r="B1577" s="4" t="str">
        <f>YEAR(月入库[[#This Row],[日期]]) &amp; "年"</f>
        <v>2017年</v>
      </c>
      <c r="C1577" s="4" t="str">
        <f>MONTH(月入库[[#This Row],[日期]]) &amp; "月"</f>
        <v>11月</v>
      </c>
      <c r="D1577" s="4">
        <f>--TEXT(月入库[[#This Row],[日期]],"yyyymm")</f>
        <v>201711</v>
      </c>
      <c r="E1577" t="s">
        <v>22</v>
      </c>
      <c r="F1577" t="s">
        <v>46</v>
      </c>
      <c r="G1577">
        <v>1000001133</v>
      </c>
      <c r="H1577" t="s">
        <v>45</v>
      </c>
      <c r="I1577" t="s">
        <v>13</v>
      </c>
      <c r="J1577">
        <v>10000131</v>
      </c>
      <c r="K1577" t="s">
        <v>38</v>
      </c>
      <c r="L1577" s="2">
        <v>96.4</v>
      </c>
      <c r="M1577">
        <v>44.7</v>
      </c>
    </row>
    <row r="1578" spans="1:13" x14ac:dyDescent="0.2">
      <c r="A1578" s="1">
        <v>43069</v>
      </c>
      <c r="B1578" s="4" t="str">
        <f>YEAR(月入库[[#This Row],[日期]]) &amp; "年"</f>
        <v>2017年</v>
      </c>
      <c r="C1578" s="4" t="str">
        <f>MONTH(月入库[[#This Row],[日期]]) &amp; "月"</f>
        <v>11月</v>
      </c>
      <c r="D1578" s="4">
        <f>--TEXT(月入库[[#This Row],[日期]],"yyyymm")</f>
        <v>201711</v>
      </c>
      <c r="E1578" t="s">
        <v>22</v>
      </c>
      <c r="F1578" t="s">
        <v>46</v>
      </c>
      <c r="G1578">
        <v>1000001133</v>
      </c>
      <c r="H1578" t="s">
        <v>45</v>
      </c>
      <c r="I1578" t="s">
        <v>13</v>
      </c>
      <c r="J1578">
        <v>10000136</v>
      </c>
      <c r="K1578" t="s">
        <v>40</v>
      </c>
      <c r="L1578" s="2">
        <v>12.4</v>
      </c>
      <c r="M1578">
        <v>2.2000000000000002</v>
      </c>
    </row>
    <row r="1579" spans="1:13" x14ac:dyDescent="0.2">
      <c r="A1579" s="1">
        <v>43069</v>
      </c>
      <c r="B1579" s="4" t="str">
        <f>YEAR(月入库[[#This Row],[日期]]) &amp; "年"</f>
        <v>2017年</v>
      </c>
      <c r="C1579" s="4" t="str">
        <f>MONTH(月入库[[#This Row],[日期]]) &amp; "月"</f>
        <v>11月</v>
      </c>
      <c r="D1579" s="4">
        <f>--TEXT(月入库[[#This Row],[日期]],"yyyymm")</f>
        <v>201711</v>
      </c>
      <c r="E1579" t="s">
        <v>22</v>
      </c>
      <c r="F1579" t="s">
        <v>46</v>
      </c>
      <c r="G1579">
        <v>1000001133</v>
      </c>
      <c r="H1579" t="s">
        <v>45</v>
      </c>
      <c r="I1579" t="s">
        <v>13</v>
      </c>
      <c r="J1579">
        <v>10000182</v>
      </c>
      <c r="K1579" t="s">
        <v>31</v>
      </c>
      <c r="L1579" s="2">
        <v>199.3</v>
      </c>
      <c r="M1579">
        <v>24.4</v>
      </c>
    </row>
    <row r="1580" spans="1:13" x14ac:dyDescent="0.2">
      <c r="A1580" s="1">
        <v>43069</v>
      </c>
      <c r="B1580" s="4" t="str">
        <f>YEAR(月入库[[#This Row],[日期]]) &amp; "年"</f>
        <v>2017年</v>
      </c>
      <c r="C1580" s="4" t="str">
        <f>MONTH(月入库[[#This Row],[日期]]) &amp; "月"</f>
        <v>11月</v>
      </c>
      <c r="D1580" s="4">
        <f>--TEXT(月入库[[#This Row],[日期]],"yyyymm")</f>
        <v>201711</v>
      </c>
      <c r="E1580" t="s">
        <v>22</v>
      </c>
      <c r="F1580" t="s">
        <v>46</v>
      </c>
      <c r="G1580">
        <v>1000001133</v>
      </c>
      <c r="H1580" t="s">
        <v>45</v>
      </c>
      <c r="I1580" t="s">
        <v>13</v>
      </c>
      <c r="J1580">
        <v>20000018</v>
      </c>
      <c r="K1580" t="s">
        <v>81</v>
      </c>
      <c r="L1580" s="2">
        <v>14.9</v>
      </c>
      <c r="M1580">
        <v>4.3</v>
      </c>
    </row>
    <row r="1581" spans="1:13" x14ac:dyDescent="0.2">
      <c r="A1581" s="1">
        <v>43069</v>
      </c>
      <c r="B1581" s="4" t="str">
        <f>YEAR(月入库[[#This Row],[日期]]) &amp; "年"</f>
        <v>2017年</v>
      </c>
      <c r="C1581" s="4" t="str">
        <f>MONTH(月入库[[#This Row],[日期]]) &amp; "月"</f>
        <v>11月</v>
      </c>
      <c r="D1581" s="4">
        <f>--TEXT(月入库[[#This Row],[日期]],"yyyymm")</f>
        <v>201711</v>
      </c>
      <c r="E1581" t="s">
        <v>22</v>
      </c>
      <c r="F1581" t="s">
        <v>46</v>
      </c>
      <c r="G1581">
        <v>1000001133</v>
      </c>
      <c r="H1581" t="s">
        <v>45</v>
      </c>
      <c r="I1581" t="s">
        <v>13</v>
      </c>
      <c r="J1581">
        <v>20000099</v>
      </c>
      <c r="K1581" t="s">
        <v>20</v>
      </c>
      <c r="L1581" s="2">
        <v>24</v>
      </c>
      <c r="M1581">
        <v>8.6999999999999993</v>
      </c>
    </row>
    <row r="1582" spans="1:13" x14ac:dyDescent="0.2">
      <c r="A1582" s="1">
        <v>43069</v>
      </c>
      <c r="B1582" s="4" t="str">
        <f>YEAR(月入库[[#This Row],[日期]]) &amp; "年"</f>
        <v>2017年</v>
      </c>
      <c r="C1582" s="4" t="str">
        <f>MONTH(月入库[[#This Row],[日期]]) &amp; "月"</f>
        <v>11月</v>
      </c>
      <c r="D1582" s="4">
        <f>--TEXT(月入库[[#This Row],[日期]],"yyyymm")</f>
        <v>201711</v>
      </c>
      <c r="E1582" t="s">
        <v>22</v>
      </c>
      <c r="F1582" t="s">
        <v>64</v>
      </c>
      <c r="G1582">
        <v>1000002973</v>
      </c>
      <c r="H1582" t="s">
        <v>63</v>
      </c>
      <c r="I1582" t="s">
        <v>13</v>
      </c>
      <c r="J1582">
        <v>10000078</v>
      </c>
      <c r="K1582" t="s">
        <v>30</v>
      </c>
      <c r="L1582" s="2">
        <v>36</v>
      </c>
      <c r="M1582">
        <v>2.2999999999999998</v>
      </c>
    </row>
    <row r="1583" spans="1:13" x14ac:dyDescent="0.2">
      <c r="A1583" s="1">
        <v>43069</v>
      </c>
      <c r="B1583" s="4" t="str">
        <f>YEAR(月入库[[#This Row],[日期]]) &amp; "年"</f>
        <v>2017年</v>
      </c>
      <c r="C1583" s="4" t="str">
        <f>MONTH(月入库[[#This Row],[日期]]) &amp; "月"</f>
        <v>11月</v>
      </c>
      <c r="D1583" s="4">
        <f>--TEXT(月入库[[#This Row],[日期]],"yyyymm")</f>
        <v>201711</v>
      </c>
      <c r="E1583" t="s">
        <v>22</v>
      </c>
      <c r="F1583" t="s">
        <v>64</v>
      </c>
      <c r="G1583">
        <v>1000002973</v>
      </c>
      <c r="H1583" t="s">
        <v>63</v>
      </c>
      <c r="I1583" t="s">
        <v>13</v>
      </c>
      <c r="J1583">
        <v>20000099</v>
      </c>
      <c r="K1583" t="s">
        <v>20</v>
      </c>
      <c r="L1583" s="2">
        <v>3.6</v>
      </c>
      <c r="M1583">
        <v>13.1</v>
      </c>
    </row>
    <row r="1584" spans="1:13" x14ac:dyDescent="0.2">
      <c r="A1584" s="1">
        <v>43069</v>
      </c>
      <c r="B1584" s="4" t="str">
        <f>YEAR(月入库[[#This Row],[日期]]) &amp; "年"</f>
        <v>2017年</v>
      </c>
      <c r="C1584" s="4" t="str">
        <f>MONTH(月入库[[#This Row],[日期]]) &amp; "月"</f>
        <v>11月</v>
      </c>
      <c r="D1584" s="4">
        <f>--TEXT(月入库[[#This Row],[日期]],"yyyymm")</f>
        <v>201711</v>
      </c>
      <c r="E1584" t="s">
        <v>22</v>
      </c>
      <c r="F1584" t="s">
        <v>49</v>
      </c>
      <c r="G1584">
        <v>1000000018</v>
      </c>
      <c r="H1584" t="s">
        <v>48</v>
      </c>
      <c r="I1584" t="s">
        <v>13</v>
      </c>
      <c r="J1584">
        <v>10000078</v>
      </c>
      <c r="K1584" t="s">
        <v>30</v>
      </c>
      <c r="L1584" s="2">
        <v>221.60000000000002</v>
      </c>
      <c r="M1584">
        <v>12.1</v>
      </c>
    </row>
    <row r="1585" spans="1:13" x14ac:dyDescent="0.2">
      <c r="A1585" s="1">
        <v>43069</v>
      </c>
      <c r="B1585" s="4" t="str">
        <f>YEAR(月入库[[#This Row],[日期]]) &amp; "年"</f>
        <v>2017年</v>
      </c>
      <c r="C1585" s="4" t="str">
        <f>MONTH(月入库[[#This Row],[日期]]) &amp; "月"</f>
        <v>11月</v>
      </c>
      <c r="D1585" s="4">
        <f>--TEXT(月入库[[#This Row],[日期]],"yyyymm")</f>
        <v>201711</v>
      </c>
      <c r="E1585" t="s">
        <v>22</v>
      </c>
      <c r="F1585" t="s">
        <v>49</v>
      </c>
      <c r="G1585">
        <v>1000000018</v>
      </c>
      <c r="H1585" t="s">
        <v>48</v>
      </c>
      <c r="I1585" t="s">
        <v>13</v>
      </c>
      <c r="J1585">
        <v>10000131</v>
      </c>
      <c r="K1585" t="s">
        <v>38</v>
      </c>
      <c r="L1585" s="2">
        <v>332.2</v>
      </c>
      <c r="M1585">
        <v>7.6</v>
      </c>
    </row>
    <row r="1586" spans="1:13" x14ac:dyDescent="0.2">
      <c r="A1586" s="1">
        <v>43069</v>
      </c>
      <c r="B1586" s="4" t="str">
        <f>YEAR(月入库[[#This Row],[日期]]) &amp; "年"</f>
        <v>2017年</v>
      </c>
      <c r="C1586" s="4" t="str">
        <f>MONTH(月入库[[#This Row],[日期]]) &amp; "月"</f>
        <v>11月</v>
      </c>
      <c r="D1586" s="4">
        <f>--TEXT(月入库[[#This Row],[日期]],"yyyymm")</f>
        <v>201711</v>
      </c>
      <c r="E1586" t="s">
        <v>22</v>
      </c>
      <c r="F1586" t="s">
        <v>49</v>
      </c>
      <c r="G1586">
        <v>1000000018</v>
      </c>
      <c r="H1586" t="s">
        <v>48</v>
      </c>
      <c r="I1586" t="s">
        <v>13</v>
      </c>
      <c r="J1586">
        <v>10000136</v>
      </c>
      <c r="K1586" t="s">
        <v>40</v>
      </c>
      <c r="L1586" s="2">
        <v>14.600000000000001</v>
      </c>
      <c r="M1586">
        <v>5.0999999999999996</v>
      </c>
    </row>
    <row r="1587" spans="1:13" x14ac:dyDescent="0.2">
      <c r="A1587" s="1">
        <v>43069</v>
      </c>
      <c r="B1587" s="4" t="str">
        <f>YEAR(月入库[[#This Row],[日期]]) &amp; "年"</f>
        <v>2017年</v>
      </c>
      <c r="C1587" s="4" t="str">
        <f>MONTH(月入库[[#This Row],[日期]]) &amp; "月"</f>
        <v>11月</v>
      </c>
      <c r="D1587" s="4">
        <f>--TEXT(月入库[[#This Row],[日期]],"yyyymm")</f>
        <v>201711</v>
      </c>
      <c r="E1587" t="s">
        <v>22</v>
      </c>
      <c r="F1587" t="s">
        <v>49</v>
      </c>
      <c r="G1587">
        <v>1000000018</v>
      </c>
      <c r="H1587" t="s">
        <v>48</v>
      </c>
      <c r="I1587" t="s">
        <v>13</v>
      </c>
      <c r="J1587">
        <v>10000172</v>
      </c>
      <c r="K1587" t="s">
        <v>18</v>
      </c>
      <c r="L1587" s="2">
        <v>4.3</v>
      </c>
      <c r="M1587">
        <v>35</v>
      </c>
    </row>
    <row r="1588" spans="1:13" x14ac:dyDescent="0.2">
      <c r="A1588" s="1">
        <v>43069</v>
      </c>
      <c r="B1588" s="4" t="str">
        <f>YEAR(月入库[[#This Row],[日期]]) &amp; "年"</f>
        <v>2017年</v>
      </c>
      <c r="C1588" s="4" t="str">
        <f>MONTH(月入库[[#This Row],[日期]]) &amp; "月"</f>
        <v>11月</v>
      </c>
      <c r="D1588" s="4">
        <f>--TEXT(月入库[[#This Row],[日期]],"yyyymm")</f>
        <v>201711</v>
      </c>
      <c r="E1588" t="s">
        <v>22</v>
      </c>
      <c r="F1588" t="s">
        <v>49</v>
      </c>
      <c r="G1588">
        <v>1000000018</v>
      </c>
      <c r="H1588" t="s">
        <v>48</v>
      </c>
      <c r="I1588" t="s">
        <v>13</v>
      </c>
      <c r="J1588">
        <v>10000211</v>
      </c>
      <c r="K1588" t="s">
        <v>11</v>
      </c>
      <c r="L1588" s="2">
        <v>2</v>
      </c>
      <c r="M1588">
        <v>2.6</v>
      </c>
    </row>
    <row r="1589" spans="1:13" x14ac:dyDescent="0.2">
      <c r="A1589" s="1">
        <v>43069</v>
      </c>
      <c r="B1589" s="4" t="str">
        <f>YEAR(月入库[[#This Row],[日期]]) &amp; "年"</f>
        <v>2017年</v>
      </c>
      <c r="C1589" s="4" t="str">
        <f>MONTH(月入库[[#This Row],[日期]]) &amp; "月"</f>
        <v>11月</v>
      </c>
      <c r="D1589" s="4">
        <f>--TEXT(月入库[[#This Row],[日期]],"yyyymm")</f>
        <v>201711</v>
      </c>
      <c r="E1589" t="s">
        <v>22</v>
      </c>
      <c r="F1589" t="s">
        <v>49</v>
      </c>
      <c r="G1589">
        <v>1000000018</v>
      </c>
      <c r="H1589" t="s">
        <v>48</v>
      </c>
      <c r="I1589" t="s">
        <v>13</v>
      </c>
      <c r="J1589">
        <v>20000099</v>
      </c>
      <c r="K1589" t="s">
        <v>20</v>
      </c>
      <c r="L1589" s="2">
        <v>138.79999999999998</v>
      </c>
      <c r="M1589">
        <v>68.3</v>
      </c>
    </row>
    <row r="1590" spans="1:13" x14ac:dyDescent="0.2">
      <c r="A1590" s="1">
        <v>43069</v>
      </c>
      <c r="B1590" s="4" t="str">
        <f>YEAR(月入库[[#This Row],[日期]]) &amp; "年"</f>
        <v>2017年</v>
      </c>
      <c r="C1590" s="4" t="str">
        <f>MONTH(月入库[[#This Row],[日期]]) &amp; "月"</f>
        <v>11月</v>
      </c>
      <c r="D1590" s="4">
        <f>--TEXT(月入库[[#This Row],[日期]],"yyyymm")</f>
        <v>201711</v>
      </c>
      <c r="E1590" t="s">
        <v>22</v>
      </c>
      <c r="F1590" t="s">
        <v>49</v>
      </c>
      <c r="G1590">
        <v>1000000020</v>
      </c>
      <c r="H1590" t="s">
        <v>73</v>
      </c>
      <c r="I1590" t="s">
        <v>13</v>
      </c>
      <c r="J1590">
        <v>10000078</v>
      </c>
      <c r="K1590" t="s">
        <v>30</v>
      </c>
      <c r="L1590" s="2">
        <v>642.19999999999982</v>
      </c>
      <c r="M1590">
        <v>31.3</v>
      </c>
    </row>
    <row r="1591" spans="1:13" x14ac:dyDescent="0.2">
      <c r="A1591" s="1">
        <v>43069</v>
      </c>
      <c r="B1591" s="4" t="str">
        <f>YEAR(月入库[[#This Row],[日期]]) &amp; "年"</f>
        <v>2017年</v>
      </c>
      <c r="C1591" s="4" t="str">
        <f>MONTH(月入库[[#This Row],[日期]]) &amp; "月"</f>
        <v>11月</v>
      </c>
      <c r="D1591" s="4">
        <f>--TEXT(月入库[[#This Row],[日期]],"yyyymm")</f>
        <v>201711</v>
      </c>
      <c r="E1591" t="s">
        <v>22</v>
      </c>
      <c r="F1591" t="s">
        <v>49</v>
      </c>
      <c r="G1591">
        <v>1000000020</v>
      </c>
      <c r="H1591" t="s">
        <v>73</v>
      </c>
      <c r="I1591" t="s">
        <v>13</v>
      </c>
      <c r="J1591">
        <v>10000136</v>
      </c>
      <c r="K1591" t="s">
        <v>40</v>
      </c>
      <c r="L1591" s="2">
        <v>29</v>
      </c>
      <c r="M1591">
        <v>41.8</v>
      </c>
    </row>
    <row r="1592" spans="1:13" x14ac:dyDescent="0.2">
      <c r="A1592" s="1">
        <v>43069</v>
      </c>
      <c r="B1592" s="4" t="str">
        <f>YEAR(月入库[[#This Row],[日期]]) &amp; "年"</f>
        <v>2017年</v>
      </c>
      <c r="C1592" s="4" t="str">
        <f>MONTH(月入库[[#This Row],[日期]]) &amp; "月"</f>
        <v>11月</v>
      </c>
      <c r="D1592" s="4">
        <f>--TEXT(月入库[[#This Row],[日期]],"yyyymm")</f>
        <v>201711</v>
      </c>
      <c r="E1592" t="s">
        <v>22</v>
      </c>
      <c r="F1592" t="s">
        <v>49</v>
      </c>
      <c r="G1592">
        <v>1000000020</v>
      </c>
      <c r="H1592" t="s">
        <v>73</v>
      </c>
      <c r="I1592" t="s">
        <v>13</v>
      </c>
      <c r="J1592">
        <v>20000099</v>
      </c>
      <c r="K1592" t="s">
        <v>20</v>
      </c>
      <c r="L1592" s="2">
        <v>367.20000000000005</v>
      </c>
      <c r="M1592">
        <v>15.7</v>
      </c>
    </row>
    <row r="1593" spans="1:13" x14ac:dyDescent="0.2">
      <c r="A1593" s="1">
        <v>43069</v>
      </c>
      <c r="B1593" s="4" t="str">
        <f>YEAR(月入库[[#This Row],[日期]]) &amp; "年"</f>
        <v>2017年</v>
      </c>
      <c r="C1593" s="4" t="str">
        <f>MONTH(月入库[[#This Row],[日期]]) &amp; "月"</f>
        <v>11月</v>
      </c>
      <c r="D1593" s="4">
        <f>--TEXT(月入库[[#This Row],[日期]],"yyyymm")</f>
        <v>201711</v>
      </c>
      <c r="E1593" t="s">
        <v>22</v>
      </c>
      <c r="F1593" t="s">
        <v>69</v>
      </c>
      <c r="G1593">
        <v>1000000129</v>
      </c>
      <c r="H1593" t="s">
        <v>70</v>
      </c>
      <c r="I1593" t="s">
        <v>13</v>
      </c>
      <c r="J1593">
        <v>10000061</v>
      </c>
      <c r="K1593" t="s">
        <v>28</v>
      </c>
      <c r="L1593" s="2">
        <v>22.4</v>
      </c>
      <c r="M1593">
        <v>41</v>
      </c>
    </row>
    <row r="1594" spans="1:13" x14ac:dyDescent="0.2">
      <c r="A1594" s="1">
        <v>43069</v>
      </c>
      <c r="B1594" s="4" t="str">
        <f>YEAR(月入库[[#This Row],[日期]]) &amp; "年"</f>
        <v>2017年</v>
      </c>
      <c r="C1594" s="4" t="str">
        <f>MONTH(月入库[[#This Row],[日期]]) &amp; "月"</f>
        <v>11月</v>
      </c>
      <c r="D1594" s="4">
        <f>--TEXT(月入库[[#This Row],[日期]],"yyyymm")</f>
        <v>201711</v>
      </c>
      <c r="E1594" t="s">
        <v>22</v>
      </c>
      <c r="F1594" t="s">
        <v>69</v>
      </c>
      <c r="G1594">
        <v>1000000129</v>
      </c>
      <c r="H1594" t="s">
        <v>70</v>
      </c>
      <c r="I1594" t="s">
        <v>13</v>
      </c>
      <c r="J1594">
        <v>10000078</v>
      </c>
      <c r="K1594" t="s">
        <v>30</v>
      </c>
      <c r="L1594" s="2">
        <v>29.2</v>
      </c>
      <c r="M1594">
        <v>0.3</v>
      </c>
    </row>
    <row r="1595" spans="1:13" x14ac:dyDescent="0.2">
      <c r="A1595" s="1">
        <v>43069</v>
      </c>
      <c r="B1595" s="4" t="str">
        <f>YEAR(月入库[[#This Row],[日期]]) &amp; "年"</f>
        <v>2017年</v>
      </c>
      <c r="C1595" s="4" t="str">
        <f>MONTH(月入库[[#This Row],[日期]]) &amp; "月"</f>
        <v>11月</v>
      </c>
      <c r="D1595" s="4">
        <f>--TEXT(月入库[[#This Row],[日期]],"yyyymm")</f>
        <v>201711</v>
      </c>
      <c r="E1595" t="s">
        <v>22</v>
      </c>
      <c r="F1595" t="s">
        <v>69</v>
      </c>
      <c r="G1595">
        <v>1000000129</v>
      </c>
      <c r="H1595" t="s">
        <v>70</v>
      </c>
      <c r="I1595" t="s">
        <v>13</v>
      </c>
      <c r="J1595">
        <v>10000131</v>
      </c>
      <c r="K1595" t="s">
        <v>38</v>
      </c>
      <c r="L1595" s="2">
        <v>13.4</v>
      </c>
      <c r="M1595">
        <v>20.3</v>
      </c>
    </row>
    <row r="1596" spans="1:13" x14ac:dyDescent="0.2">
      <c r="A1596" s="1">
        <v>43069</v>
      </c>
      <c r="B1596" s="4" t="str">
        <f>YEAR(月入库[[#This Row],[日期]]) &amp; "年"</f>
        <v>2017年</v>
      </c>
      <c r="C1596" s="4" t="str">
        <f>MONTH(月入库[[#This Row],[日期]]) &amp; "月"</f>
        <v>11月</v>
      </c>
      <c r="D1596" s="4">
        <f>--TEXT(月入库[[#This Row],[日期]],"yyyymm")</f>
        <v>201711</v>
      </c>
      <c r="E1596" t="s">
        <v>22</v>
      </c>
      <c r="F1596" t="s">
        <v>69</v>
      </c>
      <c r="G1596">
        <v>1000000129</v>
      </c>
      <c r="H1596" t="s">
        <v>70</v>
      </c>
      <c r="I1596" t="s">
        <v>13</v>
      </c>
      <c r="J1596">
        <v>10000136</v>
      </c>
      <c r="K1596" t="s">
        <v>40</v>
      </c>
      <c r="L1596" s="2">
        <v>12</v>
      </c>
      <c r="M1596">
        <v>62.7</v>
      </c>
    </row>
    <row r="1597" spans="1:13" x14ac:dyDescent="0.2">
      <c r="A1597" s="1">
        <v>43069</v>
      </c>
      <c r="B1597" s="4" t="str">
        <f>YEAR(月入库[[#This Row],[日期]]) &amp; "年"</f>
        <v>2017年</v>
      </c>
      <c r="C1597" s="4" t="str">
        <f>MONTH(月入库[[#This Row],[日期]]) &amp; "月"</f>
        <v>11月</v>
      </c>
      <c r="D1597" s="4">
        <f>--TEXT(月入库[[#This Row],[日期]],"yyyymm")</f>
        <v>201711</v>
      </c>
      <c r="E1597" t="s">
        <v>22</v>
      </c>
      <c r="F1597" t="s">
        <v>69</v>
      </c>
      <c r="G1597">
        <v>1000003349</v>
      </c>
      <c r="H1597" t="s">
        <v>68</v>
      </c>
      <c r="I1597" t="s">
        <v>13</v>
      </c>
      <c r="J1597">
        <v>20000099</v>
      </c>
      <c r="K1597" t="s">
        <v>20</v>
      </c>
      <c r="L1597" s="2">
        <v>0.1</v>
      </c>
      <c r="M1597">
        <v>44.7</v>
      </c>
    </row>
    <row r="1598" spans="1:13" x14ac:dyDescent="0.2">
      <c r="A1598" s="1">
        <v>43069</v>
      </c>
      <c r="B1598" s="4" t="str">
        <f>YEAR(月入库[[#This Row],[日期]]) &amp; "年"</f>
        <v>2017年</v>
      </c>
      <c r="C1598" s="4" t="str">
        <f>MONTH(月入库[[#This Row],[日期]]) &amp; "月"</f>
        <v>11月</v>
      </c>
      <c r="D1598" s="4">
        <f>--TEXT(月入库[[#This Row],[日期]],"yyyymm")</f>
        <v>201711</v>
      </c>
      <c r="E1598" t="s">
        <v>22</v>
      </c>
      <c r="F1598" t="s">
        <v>29</v>
      </c>
      <c r="G1598">
        <v>1000000028</v>
      </c>
      <c r="H1598" t="s">
        <v>27</v>
      </c>
      <c r="I1598" t="s">
        <v>13</v>
      </c>
      <c r="J1598">
        <v>10000061</v>
      </c>
      <c r="K1598" t="s">
        <v>28</v>
      </c>
      <c r="L1598" s="2">
        <v>67.199999999999989</v>
      </c>
      <c r="M1598">
        <v>35</v>
      </c>
    </row>
    <row r="1599" spans="1:13" x14ac:dyDescent="0.2">
      <c r="A1599" s="1">
        <v>43069</v>
      </c>
      <c r="B1599" s="4" t="str">
        <f>YEAR(月入库[[#This Row],[日期]]) &amp; "年"</f>
        <v>2017年</v>
      </c>
      <c r="C1599" s="4" t="str">
        <f>MONTH(月入库[[#This Row],[日期]]) &amp; "月"</f>
        <v>11月</v>
      </c>
      <c r="D1599" s="4">
        <f>--TEXT(月入库[[#This Row],[日期]],"yyyymm")</f>
        <v>201711</v>
      </c>
      <c r="E1599" t="s">
        <v>22</v>
      </c>
      <c r="F1599" t="s">
        <v>29</v>
      </c>
      <c r="G1599">
        <v>1000000028</v>
      </c>
      <c r="H1599" t="s">
        <v>27</v>
      </c>
      <c r="I1599" t="s">
        <v>13</v>
      </c>
      <c r="J1599">
        <v>10000078</v>
      </c>
      <c r="K1599" t="s">
        <v>30</v>
      </c>
      <c r="L1599" s="2">
        <v>38</v>
      </c>
      <c r="M1599">
        <v>5.0999999999999996</v>
      </c>
    </row>
    <row r="1600" spans="1:13" x14ac:dyDescent="0.2">
      <c r="A1600" s="1">
        <v>43069</v>
      </c>
      <c r="B1600" s="4" t="str">
        <f>YEAR(月入库[[#This Row],[日期]]) &amp; "年"</f>
        <v>2017年</v>
      </c>
      <c r="C1600" s="4" t="str">
        <f>MONTH(月入库[[#This Row],[日期]]) &amp; "月"</f>
        <v>11月</v>
      </c>
      <c r="D1600" s="4">
        <f>--TEXT(月入库[[#This Row],[日期]],"yyyymm")</f>
        <v>201711</v>
      </c>
      <c r="E1600" t="s">
        <v>22</v>
      </c>
      <c r="F1600" t="s">
        <v>29</v>
      </c>
      <c r="G1600">
        <v>1000000028</v>
      </c>
      <c r="H1600" t="s">
        <v>27</v>
      </c>
      <c r="I1600" t="s">
        <v>13</v>
      </c>
      <c r="J1600">
        <v>10000111</v>
      </c>
      <c r="K1600" t="s">
        <v>37</v>
      </c>
      <c r="L1600" s="2">
        <v>191.89999999999998</v>
      </c>
      <c r="M1600">
        <v>16.2</v>
      </c>
    </row>
    <row r="1601" spans="1:13" x14ac:dyDescent="0.2">
      <c r="A1601" s="1">
        <v>43069</v>
      </c>
      <c r="B1601" s="4" t="str">
        <f>YEAR(月入库[[#This Row],[日期]]) &amp; "年"</f>
        <v>2017年</v>
      </c>
      <c r="C1601" s="4" t="str">
        <f>MONTH(月入库[[#This Row],[日期]]) &amp; "月"</f>
        <v>11月</v>
      </c>
      <c r="D1601" s="4">
        <f>--TEXT(月入库[[#This Row],[日期]],"yyyymm")</f>
        <v>201711</v>
      </c>
      <c r="E1601" t="s">
        <v>22</v>
      </c>
      <c r="F1601" t="s">
        <v>29</v>
      </c>
      <c r="G1601">
        <v>1000000028</v>
      </c>
      <c r="H1601" t="s">
        <v>27</v>
      </c>
      <c r="I1601" t="s">
        <v>13</v>
      </c>
      <c r="J1601">
        <v>10000131</v>
      </c>
      <c r="K1601" t="s">
        <v>38</v>
      </c>
      <c r="L1601" s="2">
        <v>6.7</v>
      </c>
      <c r="M1601">
        <v>0.5</v>
      </c>
    </row>
    <row r="1602" spans="1:13" x14ac:dyDescent="0.2">
      <c r="A1602" s="1">
        <v>43069</v>
      </c>
      <c r="B1602" s="4" t="str">
        <f>YEAR(月入库[[#This Row],[日期]]) &amp; "年"</f>
        <v>2017年</v>
      </c>
      <c r="C1602" s="4" t="str">
        <f>MONTH(月入库[[#This Row],[日期]]) &amp; "月"</f>
        <v>11月</v>
      </c>
      <c r="D1602" s="4">
        <f>--TEXT(月入库[[#This Row],[日期]],"yyyymm")</f>
        <v>201711</v>
      </c>
      <c r="E1602" t="s">
        <v>22</v>
      </c>
      <c r="F1602" t="s">
        <v>29</v>
      </c>
      <c r="G1602">
        <v>1000000028</v>
      </c>
      <c r="H1602" t="s">
        <v>27</v>
      </c>
      <c r="I1602" t="s">
        <v>13</v>
      </c>
      <c r="J1602">
        <v>10000136</v>
      </c>
      <c r="K1602" t="s">
        <v>40</v>
      </c>
      <c r="L1602" s="2">
        <v>20.6</v>
      </c>
      <c r="M1602">
        <v>2.2000000000000002</v>
      </c>
    </row>
    <row r="1603" spans="1:13" x14ac:dyDescent="0.2">
      <c r="A1603" s="1">
        <v>43069</v>
      </c>
      <c r="B1603" s="4" t="str">
        <f>YEAR(月入库[[#This Row],[日期]]) &amp; "年"</f>
        <v>2017年</v>
      </c>
      <c r="C1603" s="4" t="str">
        <f>MONTH(月入库[[#This Row],[日期]]) &amp; "月"</f>
        <v>11月</v>
      </c>
      <c r="D1603" s="4">
        <f>--TEXT(月入库[[#This Row],[日期]],"yyyymm")</f>
        <v>201711</v>
      </c>
      <c r="E1603" t="s">
        <v>22</v>
      </c>
      <c r="F1603" t="s">
        <v>29</v>
      </c>
      <c r="G1603">
        <v>1000000028</v>
      </c>
      <c r="H1603" t="s">
        <v>27</v>
      </c>
      <c r="I1603" t="s">
        <v>13</v>
      </c>
      <c r="J1603">
        <v>20000099</v>
      </c>
      <c r="K1603" t="s">
        <v>20</v>
      </c>
      <c r="L1603" s="2">
        <v>22</v>
      </c>
      <c r="M1603">
        <v>2.2999999999999998</v>
      </c>
    </row>
    <row r="1604" spans="1:13" x14ac:dyDescent="0.2">
      <c r="A1604" s="1">
        <v>43069</v>
      </c>
      <c r="B1604" s="4" t="str">
        <f>YEAR(月入库[[#This Row],[日期]]) &amp; "年"</f>
        <v>2017年</v>
      </c>
      <c r="C1604" s="4" t="str">
        <f>MONTH(月入库[[#This Row],[日期]]) &amp; "月"</f>
        <v>11月</v>
      </c>
      <c r="D1604" s="4">
        <f>--TEXT(月入库[[#This Row],[日期]],"yyyymm")</f>
        <v>201711</v>
      </c>
      <c r="E1604" t="s">
        <v>22</v>
      </c>
      <c r="F1604" t="s">
        <v>29</v>
      </c>
      <c r="G1604">
        <v>1000000054</v>
      </c>
      <c r="H1604" t="s">
        <v>36</v>
      </c>
      <c r="I1604" t="s">
        <v>13</v>
      </c>
      <c r="J1604">
        <v>10000078</v>
      </c>
      <c r="K1604" t="s">
        <v>30</v>
      </c>
      <c r="L1604" s="2">
        <v>33.6</v>
      </c>
      <c r="M1604">
        <v>2.2000000000000002</v>
      </c>
    </row>
    <row r="1605" spans="1:13" x14ac:dyDescent="0.2">
      <c r="A1605" s="1">
        <v>43069</v>
      </c>
      <c r="B1605" s="4" t="str">
        <f>YEAR(月入库[[#This Row],[日期]]) &amp; "年"</f>
        <v>2017年</v>
      </c>
      <c r="C1605" s="4" t="str">
        <f>MONTH(月入库[[#This Row],[日期]]) &amp; "月"</f>
        <v>11月</v>
      </c>
      <c r="D1605" s="4">
        <f>--TEXT(月入库[[#This Row],[日期]],"yyyymm")</f>
        <v>201711</v>
      </c>
      <c r="E1605" t="s">
        <v>22</v>
      </c>
      <c r="F1605" t="s">
        <v>29</v>
      </c>
      <c r="G1605">
        <v>1000000054</v>
      </c>
      <c r="H1605" t="s">
        <v>36</v>
      </c>
      <c r="I1605" t="s">
        <v>13</v>
      </c>
      <c r="J1605">
        <v>10000111</v>
      </c>
      <c r="K1605" t="s">
        <v>37</v>
      </c>
      <c r="L1605" s="2">
        <v>278.40000000000003</v>
      </c>
      <c r="M1605">
        <v>26.3</v>
      </c>
    </row>
    <row r="1606" spans="1:13" x14ac:dyDescent="0.2">
      <c r="A1606" s="1">
        <v>43069</v>
      </c>
      <c r="B1606" s="4" t="str">
        <f>YEAR(月入库[[#This Row],[日期]]) &amp; "年"</f>
        <v>2017年</v>
      </c>
      <c r="C1606" s="4" t="str">
        <f>MONTH(月入库[[#This Row],[日期]]) &amp; "月"</f>
        <v>11月</v>
      </c>
      <c r="D1606" s="4">
        <f>--TEXT(月入库[[#This Row],[日期]],"yyyymm")</f>
        <v>201711</v>
      </c>
      <c r="E1606" t="s">
        <v>22</v>
      </c>
      <c r="F1606" t="s">
        <v>29</v>
      </c>
      <c r="G1606">
        <v>1000000054</v>
      </c>
      <c r="H1606" t="s">
        <v>36</v>
      </c>
      <c r="I1606" t="s">
        <v>13</v>
      </c>
      <c r="J1606">
        <v>10000131</v>
      </c>
      <c r="K1606" t="s">
        <v>38</v>
      </c>
      <c r="L1606" s="2">
        <v>63</v>
      </c>
      <c r="M1606">
        <v>26.3</v>
      </c>
    </row>
    <row r="1607" spans="1:13" x14ac:dyDescent="0.2">
      <c r="A1607" s="1">
        <v>43069</v>
      </c>
      <c r="B1607" s="4" t="str">
        <f>YEAR(月入库[[#This Row],[日期]]) &amp; "年"</f>
        <v>2017年</v>
      </c>
      <c r="C1607" s="4" t="str">
        <f>MONTH(月入库[[#This Row],[日期]]) &amp; "月"</f>
        <v>11月</v>
      </c>
      <c r="D1607" s="4">
        <f>--TEXT(月入库[[#This Row],[日期]],"yyyymm")</f>
        <v>201711</v>
      </c>
      <c r="E1607" t="s">
        <v>22</v>
      </c>
      <c r="F1607" t="s">
        <v>29</v>
      </c>
      <c r="G1607">
        <v>1000000054</v>
      </c>
      <c r="H1607" t="s">
        <v>36</v>
      </c>
      <c r="I1607" t="s">
        <v>13</v>
      </c>
      <c r="J1607">
        <v>10000136</v>
      </c>
      <c r="K1607" t="s">
        <v>40</v>
      </c>
      <c r="L1607" s="2">
        <v>49.7</v>
      </c>
      <c r="M1607">
        <v>26.3</v>
      </c>
    </row>
    <row r="1608" spans="1:13" x14ac:dyDescent="0.2">
      <c r="A1608" s="1">
        <v>43069</v>
      </c>
      <c r="B1608" s="4" t="str">
        <f>YEAR(月入库[[#This Row],[日期]]) &amp; "年"</f>
        <v>2017年</v>
      </c>
      <c r="C1608" s="4" t="str">
        <f>MONTH(月入库[[#This Row],[日期]]) &amp; "月"</f>
        <v>11月</v>
      </c>
      <c r="D1608" s="4">
        <f>--TEXT(月入库[[#This Row],[日期]],"yyyymm")</f>
        <v>201711</v>
      </c>
      <c r="E1608" t="s">
        <v>22</v>
      </c>
      <c r="F1608" t="s">
        <v>29</v>
      </c>
      <c r="G1608">
        <v>1000000054</v>
      </c>
      <c r="H1608" t="s">
        <v>36</v>
      </c>
      <c r="I1608" t="s">
        <v>13</v>
      </c>
      <c r="J1608">
        <v>20000018</v>
      </c>
      <c r="K1608" t="s">
        <v>81</v>
      </c>
      <c r="L1608" s="2">
        <v>24.6</v>
      </c>
      <c r="M1608">
        <v>32.4</v>
      </c>
    </row>
    <row r="1609" spans="1:13" x14ac:dyDescent="0.2">
      <c r="A1609" s="1">
        <v>43069</v>
      </c>
      <c r="B1609" s="4" t="str">
        <f>YEAR(月入库[[#This Row],[日期]]) &amp; "年"</f>
        <v>2017年</v>
      </c>
      <c r="C1609" s="4" t="str">
        <f>MONTH(月入库[[#This Row],[日期]]) &amp; "月"</f>
        <v>11月</v>
      </c>
      <c r="D1609" s="4">
        <f>--TEXT(月入库[[#This Row],[日期]],"yyyymm")</f>
        <v>201711</v>
      </c>
      <c r="E1609" t="s">
        <v>22</v>
      </c>
      <c r="F1609" t="s">
        <v>29</v>
      </c>
      <c r="G1609">
        <v>1000000101</v>
      </c>
      <c r="H1609" t="s">
        <v>39</v>
      </c>
      <c r="I1609" t="s">
        <v>13</v>
      </c>
      <c r="J1609">
        <v>10000061</v>
      </c>
      <c r="K1609" t="s">
        <v>28</v>
      </c>
      <c r="L1609" s="2">
        <v>27.1</v>
      </c>
      <c r="M1609">
        <v>12.1</v>
      </c>
    </row>
    <row r="1610" spans="1:13" x14ac:dyDescent="0.2">
      <c r="A1610" s="1">
        <v>43069</v>
      </c>
      <c r="B1610" s="4" t="str">
        <f>YEAR(月入库[[#This Row],[日期]]) &amp; "年"</f>
        <v>2017年</v>
      </c>
      <c r="C1610" s="4" t="str">
        <f>MONTH(月入库[[#This Row],[日期]]) &amp; "月"</f>
        <v>11月</v>
      </c>
      <c r="D1610" s="4">
        <f>--TEXT(月入库[[#This Row],[日期]],"yyyymm")</f>
        <v>201711</v>
      </c>
      <c r="E1610" t="s">
        <v>22</v>
      </c>
      <c r="F1610" t="s">
        <v>29</v>
      </c>
      <c r="G1610">
        <v>1000000101</v>
      </c>
      <c r="H1610" t="s">
        <v>39</v>
      </c>
      <c r="I1610" t="s">
        <v>13</v>
      </c>
      <c r="J1610">
        <v>10000111</v>
      </c>
      <c r="K1610" t="s">
        <v>37</v>
      </c>
      <c r="L1610" s="2">
        <v>80</v>
      </c>
      <c r="M1610">
        <v>26.3</v>
      </c>
    </row>
    <row r="1611" spans="1:13" x14ac:dyDescent="0.2">
      <c r="A1611" s="1">
        <v>43069</v>
      </c>
      <c r="B1611" s="4" t="str">
        <f>YEAR(月入库[[#This Row],[日期]]) &amp; "年"</f>
        <v>2017年</v>
      </c>
      <c r="C1611" s="4" t="str">
        <f>MONTH(月入库[[#This Row],[日期]]) &amp; "月"</f>
        <v>11月</v>
      </c>
      <c r="D1611" s="4">
        <f>--TEXT(月入库[[#This Row],[日期]],"yyyymm")</f>
        <v>201711</v>
      </c>
      <c r="E1611" t="s">
        <v>22</v>
      </c>
      <c r="F1611" t="s">
        <v>29</v>
      </c>
      <c r="G1611">
        <v>1000000101</v>
      </c>
      <c r="H1611" t="s">
        <v>39</v>
      </c>
      <c r="I1611" t="s">
        <v>13</v>
      </c>
      <c r="J1611">
        <v>10000131</v>
      </c>
      <c r="K1611" t="s">
        <v>38</v>
      </c>
      <c r="L1611" s="2">
        <v>6.7</v>
      </c>
      <c r="M1611">
        <v>28.5</v>
      </c>
    </row>
    <row r="1612" spans="1:13" x14ac:dyDescent="0.2">
      <c r="A1612" s="1">
        <v>43069</v>
      </c>
      <c r="B1612" s="4" t="str">
        <f>YEAR(月入库[[#This Row],[日期]]) &amp; "年"</f>
        <v>2017年</v>
      </c>
      <c r="C1612" s="4" t="str">
        <f>MONTH(月入库[[#This Row],[日期]]) &amp; "月"</f>
        <v>11月</v>
      </c>
      <c r="D1612" s="4">
        <f>--TEXT(月入库[[#This Row],[日期]],"yyyymm")</f>
        <v>201711</v>
      </c>
      <c r="E1612" t="s">
        <v>22</v>
      </c>
      <c r="F1612" t="s">
        <v>29</v>
      </c>
      <c r="G1612">
        <v>1000000101</v>
      </c>
      <c r="H1612" t="s">
        <v>39</v>
      </c>
      <c r="I1612" t="s">
        <v>13</v>
      </c>
      <c r="J1612">
        <v>10000136</v>
      </c>
      <c r="K1612" t="s">
        <v>40</v>
      </c>
      <c r="L1612" s="2">
        <v>6.2</v>
      </c>
      <c r="M1612">
        <v>89.4</v>
      </c>
    </row>
    <row r="1613" spans="1:13" x14ac:dyDescent="0.2">
      <c r="A1613" s="1">
        <v>43069</v>
      </c>
      <c r="B1613" s="4" t="str">
        <f>YEAR(月入库[[#This Row],[日期]]) &amp; "年"</f>
        <v>2017年</v>
      </c>
      <c r="C1613" s="4" t="str">
        <f>MONTH(月入库[[#This Row],[日期]]) &amp; "月"</f>
        <v>11月</v>
      </c>
      <c r="D1613" s="4">
        <f>--TEXT(月入库[[#This Row],[日期]],"yyyymm")</f>
        <v>201711</v>
      </c>
      <c r="E1613" t="s">
        <v>22</v>
      </c>
      <c r="F1613" t="s">
        <v>29</v>
      </c>
      <c r="G1613">
        <v>1000000101</v>
      </c>
      <c r="H1613" t="s">
        <v>39</v>
      </c>
      <c r="I1613" t="s">
        <v>13</v>
      </c>
      <c r="J1613">
        <v>10000182</v>
      </c>
      <c r="K1613" t="s">
        <v>31</v>
      </c>
      <c r="L1613" s="2">
        <v>40.299999999999997</v>
      </c>
      <c r="M1613">
        <v>54.1</v>
      </c>
    </row>
    <row r="1614" spans="1:13" x14ac:dyDescent="0.2">
      <c r="A1614" s="1">
        <v>43069</v>
      </c>
      <c r="B1614" s="4" t="str">
        <f>YEAR(月入库[[#This Row],[日期]]) &amp; "年"</f>
        <v>2017年</v>
      </c>
      <c r="C1614" s="4" t="str">
        <f>MONTH(月入库[[#This Row],[日期]]) &amp; "月"</f>
        <v>11月</v>
      </c>
      <c r="D1614" s="4">
        <f>--TEXT(月入库[[#This Row],[日期]],"yyyymm")</f>
        <v>201711</v>
      </c>
      <c r="E1614" t="s">
        <v>22</v>
      </c>
      <c r="F1614" t="s">
        <v>29</v>
      </c>
      <c r="G1614">
        <v>1000000101</v>
      </c>
      <c r="H1614" t="s">
        <v>39</v>
      </c>
      <c r="I1614" t="s">
        <v>13</v>
      </c>
      <c r="J1614">
        <v>20000018</v>
      </c>
      <c r="K1614" t="s">
        <v>81</v>
      </c>
      <c r="L1614" s="2">
        <v>3.5999999999999996</v>
      </c>
      <c r="M1614">
        <v>76.8</v>
      </c>
    </row>
    <row r="1615" spans="1:13" x14ac:dyDescent="0.2">
      <c r="A1615" s="1">
        <v>43069</v>
      </c>
      <c r="B1615" s="4" t="str">
        <f>YEAR(月入库[[#This Row],[日期]]) &amp; "年"</f>
        <v>2017年</v>
      </c>
      <c r="C1615" s="4" t="str">
        <f>MONTH(月入库[[#This Row],[日期]]) &amp; "月"</f>
        <v>11月</v>
      </c>
      <c r="D1615" s="4">
        <f>--TEXT(月入库[[#This Row],[日期]],"yyyymm")</f>
        <v>201711</v>
      </c>
      <c r="E1615" t="s">
        <v>22</v>
      </c>
      <c r="F1615" t="s">
        <v>29</v>
      </c>
      <c r="G1615">
        <v>1000000101</v>
      </c>
      <c r="H1615" t="s">
        <v>39</v>
      </c>
      <c r="I1615" t="s">
        <v>13</v>
      </c>
      <c r="J1615">
        <v>20000099</v>
      </c>
      <c r="K1615" t="s">
        <v>20</v>
      </c>
      <c r="L1615" s="2">
        <v>9.1</v>
      </c>
      <c r="M1615">
        <v>36.1</v>
      </c>
    </row>
    <row r="1616" spans="1:13" x14ac:dyDescent="0.2">
      <c r="A1616" s="1">
        <v>43069</v>
      </c>
      <c r="B1616" s="4" t="str">
        <f>YEAR(月入库[[#This Row],[日期]]) &amp; "年"</f>
        <v>2017年</v>
      </c>
      <c r="C1616" s="4" t="str">
        <f>MONTH(月入库[[#This Row],[日期]]) &amp; "月"</f>
        <v>11月</v>
      </c>
      <c r="D1616" s="4">
        <f>--TEXT(月入库[[#This Row],[日期]],"yyyymm")</f>
        <v>201711</v>
      </c>
      <c r="E1616" t="s">
        <v>22</v>
      </c>
      <c r="F1616" t="s">
        <v>25</v>
      </c>
      <c r="G1616">
        <v>1000003183</v>
      </c>
      <c r="H1616" t="s">
        <v>23</v>
      </c>
      <c r="I1616" t="s">
        <v>13</v>
      </c>
      <c r="J1616">
        <v>10000061</v>
      </c>
      <c r="K1616" t="s">
        <v>28</v>
      </c>
      <c r="L1616" s="2">
        <v>31.200000000000003</v>
      </c>
      <c r="M1616">
        <v>6.2</v>
      </c>
    </row>
    <row r="1617" spans="1:13" x14ac:dyDescent="0.2">
      <c r="A1617" s="1">
        <v>43069</v>
      </c>
      <c r="B1617" s="4" t="str">
        <f>YEAR(月入库[[#This Row],[日期]]) &amp; "年"</f>
        <v>2017年</v>
      </c>
      <c r="C1617" s="4" t="str">
        <f>MONTH(月入库[[#This Row],[日期]]) &amp; "月"</f>
        <v>11月</v>
      </c>
      <c r="D1617" s="4">
        <f>--TEXT(月入库[[#This Row],[日期]],"yyyymm")</f>
        <v>201711</v>
      </c>
      <c r="E1617" t="s">
        <v>22</v>
      </c>
      <c r="F1617" t="s">
        <v>25</v>
      </c>
      <c r="G1617">
        <v>1000003183</v>
      </c>
      <c r="H1617" t="s">
        <v>23</v>
      </c>
      <c r="I1617" t="s">
        <v>13</v>
      </c>
      <c r="J1617">
        <v>10000078</v>
      </c>
      <c r="K1617" t="s">
        <v>30</v>
      </c>
      <c r="L1617" s="2">
        <v>20.100000000000001</v>
      </c>
      <c r="M1617">
        <v>0.3</v>
      </c>
    </row>
    <row r="1618" spans="1:13" x14ac:dyDescent="0.2">
      <c r="A1618" s="1">
        <v>43069</v>
      </c>
      <c r="B1618" s="4" t="str">
        <f>YEAR(月入库[[#This Row],[日期]]) &amp; "年"</f>
        <v>2017年</v>
      </c>
      <c r="C1618" s="4" t="str">
        <f>MONTH(月入库[[#This Row],[日期]]) &amp; "月"</f>
        <v>11月</v>
      </c>
      <c r="D1618" s="4">
        <f>--TEXT(月入库[[#This Row],[日期]],"yyyymm")</f>
        <v>201711</v>
      </c>
      <c r="E1618" t="s">
        <v>22</v>
      </c>
      <c r="F1618" t="s">
        <v>25</v>
      </c>
      <c r="G1618">
        <v>1000003183</v>
      </c>
      <c r="H1618" t="s">
        <v>23</v>
      </c>
      <c r="I1618" t="s">
        <v>13</v>
      </c>
      <c r="J1618">
        <v>10000111</v>
      </c>
      <c r="K1618" t="s">
        <v>37</v>
      </c>
      <c r="L1618" s="2">
        <v>28.799999999999997</v>
      </c>
      <c r="M1618">
        <v>12.1</v>
      </c>
    </row>
    <row r="1619" spans="1:13" x14ac:dyDescent="0.2">
      <c r="A1619" s="1">
        <v>43069</v>
      </c>
      <c r="B1619" s="4" t="str">
        <f>YEAR(月入库[[#This Row],[日期]]) &amp; "年"</f>
        <v>2017年</v>
      </c>
      <c r="C1619" s="4" t="str">
        <f>MONTH(月入库[[#This Row],[日期]]) &amp; "月"</f>
        <v>11月</v>
      </c>
      <c r="D1619" s="4">
        <f>--TEXT(月入库[[#This Row],[日期]],"yyyymm")</f>
        <v>201711</v>
      </c>
      <c r="E1619" t="s">
        <v>22</v>
      </c>
      <c r="F1619" t="s">
        <v>25</v>
      </c>
      <c r="G1619">
        <v>1000003183</v>
      </c>
      <c r="H1619" t="s">
        <v>23</v>
      </c>
      <c r="I1619" t="s">
        <v>13</v>
      </c>
      <c r="J1619">
        <v>10000136</v>
      </c>
      <c r="K1619" t="s">
        <v>40</v>
      </c>
      <c r="L1619" s="2">
        <v>0.89999999999999991</v>
      </c>
      <c r="M1619">
        <v>7.6</v>
      </c>
    </row>
    <row r="1620" spans="1:13" x14ac:dyDescent="0.2">
      <c r="A1620" s="1">
        <v>43069</v>
      </c>
      <c r="B1620" s="4" t="str">
        <f>YEAR(月入库[[#This Row],[日期]]) &amp; "年"</f>
        <v>2017年</v>
      </c>
      <c r="C1620" s="4" t="str">
        <f>MONTH(月入库[[#This Row],[日期]]) &amp; "月"</f>
        <v>11月</v>
      </c>
      <c r="D1620" s="4">
        <f>--TEXT(月入库[[#This Row],[日期]],"yyyymm")</f>
        <v>201711</v>
      </c>
      <c r="E1620" t="s">
        <v>22</v>
      </c>
      <c r="F1620" t="s">
        <v>25</v>
      </c>
      <c r="G1620">
        <v>1000003183</v>
      </c>
      <c r="H1620" t="s">
        <v>23</v>
      </c>
      <c r="I1620" t="s">
        <v>13</v>
      </c>
      <c r="J1620">
        <v>20000099</v>
      </c>
      <c r="K1620" t="s">
        <v>20</v>
      </c>
      <c r="L1620" s="2">
        <v>1.1000000000000001</v>
      </c>
      <c r="M1620">
        <v>2.2000000000000002</v>
      </c>
    </row>
    <row r="1621" spans="1:13" x14ac:dyDescent="0.2">
      <c r="A1621" s="1">
        <v>43069</v>
      </c>
      <c r="B1621" s="4" t="str">
        <f>YEAR(月入库[[#This Row],[日期]]) &amp; "年"</f>
        <v>2017年</v>
      </c>
      <c r="C1621" s="4" t="str">
        <f>MONTH(月入库[[#This Row],[日期]]) &amp; "月"</f>
        <v>11月</v>
      </c>
      <c r="D1621" s="4">
        <f>--TEXT(月入库[[#This Row],[日期]],"yyyymm")</f>
        <v>201711</v>
      </c>
      <c r="E1621" t="s">
        <v>22</v>
      </c>
      <c r="F1621" t="s">
        <v>54</v>
      </c>
      <c r="G1621">
        <v>1000000046</v>
      </c>
      <c r="H1621" t="s">
        <v>52</v>
      </c>
      <c r="I1621" t="s">
        <v>13</v>
      </c>
      <c r="J1621">
        <v>10000078</v>
      </c>
      <c r="K1621" t="s">
        <v>30</v>
      </c>
      <c r="L1621" s="2">
        <v>18</v>
      </c>
      <c r="M1621">
        <v>10.3</v>
      </c>
    </row>
    <row r="1622" spans="1:13" x14ac:dyDescent="0.2">
      <c r="A1622" s="1">
        <v>43069</v>
      </c>
      <c r="B1622" s="4" t="str">
        <f>YEAR(月入库[[#This Row],[日期]]) &amp; "年"</f>
        <v>2017年</v>
      </c>
      <c r="C1622" s="4" t="str">
        <f>MONTH(月入库[[#This Row],[日期]]) &amp; "月"</f>
        <v>11月</v>
      </c>
      <c r="D1622" s="4">
        <f>--TEXT(月入库[[#This Row],[日期]],"yyyymm")</f>
        <v>201711</v>
      </c>
      <c r="E1622" t="s">
        <v>22</v>
      </c>
      <c r="F1622" t="s">
        <v>54</v>
      </c>
      <c r="G1622">
        <v>1000000046</v>
      </c>
      <c r="H1622" t="s">
        <v>52</v>
      </c>
      <c r="I1622" t="s">
        <v>13</v>
      </c>
      <c r="J1622">
        <v>10000111</v>
      </c>
      <c r="K1622" t="s">
        <v>37</v>
      </c>
      <c r="L1622" s="2">
        <v>32</v>
      </c>
      <c r="M1622">
        <v>16.2</v>
      </c>
    </row>
    <row r="1623" spans="1:13" x14ac:dyDescent="0.2">
      <c r="A1623" s="1">
        <v>43069</v>
      </c>
      <c r="B1623" s="4" t="str">
        <f>YEAR(月入库[[#This Row],[日期]]) &amp; "年"</f>
        <v>2017年</v>
      </c>
      <c r="C1623" s="4" t="str">
        <f>MONTH(月入库[[#This Row],[日期]]) &amp; "月"</f>
        <v>11月</v>
      </c>
      <c r="D1623" s="4">
        <f>--TEXT(月入库[[#This Row],[日期]],"yyyymm")</f>
        <v>201711</v>
      </c>
      <c r="E1623" t="s">
        <v>22</v>
      </c>
      <c r="F1623" t="s">
        <v>54</v>
      </c>
      <c r="G1623">
        <v>1000000046</v>
      </c>
      <c r="H1623" t="s">
        <v>52</v>
      </c>
      <c r="I1623" t="s">
        <v>13</v>
      </c>
      <c r="J1623">
        <v>10000172</v>
      </c>
      <c r="K1623" t="s">
        <v>18</v>
      </c>
      <c r="L1623" s="2">
        <v>6.2</v>
      </c>
      <c r="M1623">
        <v>9.1</v>
      </c>
    </row>
    <row r="1624" spans="1:13" x14ac:dyDescent="0.2">
      <c r="A1624" s="1">
        <v>43069</v>
      </c>
      <c r="B1624" s="4" t="str">
        <f>YEAR(月入库[[#This Row],[日期]]) &amp; "年"</f>
        <v>2017年</v>
      </c>
      <c r="C1624" s="4" t="str">
        <f>MONTH(月入库[[#This Row],[日期]]) &amp; "月"</f>
        <v>11月</v>
      </c>
      <c r="D1624" s="4">
        <f>--TEXT(月入库[[#This Row],[日期]],"yyyymm")</f>
        <v>201711</v>
      </c>
      <c r="E1624" t="s">
        <v>22</v>
      </c>
      <c r="F1624" t="s">
        <v>54</v>
      </c>
      <c r="G1624">
        <v>1000000046</v>
      </c>
      <c r="H1624" t="s">
        <v>52</v>
      </c>
      <c r="I1624" t="s">
        <v>13</v>
      </c>
      <c r="J1624">
        <v>20000099</v>
      </c>
      <c r="K1624" t="s">
        <v>20</v>
      </c>
      <c r="L1624" s="2">
        <v>5.4</v>
      </c>
      <c r="M1624">
        <v>0.1</v>
      </c>
    </row>
    <row r="1625" spans="1:13" x14ac:dyDescent="0.2">
      <c r="A1625" s="1">
        <v>43069</v>
      </c>
      <c r="B1625" s="4" t="str">
        <f>YEAR(月入库[[#This Row],[日期]]) &amp; "年"</f>
        <v>2017年</v>
      </c>
      <c r="C1625" s="4" t="str">
        <f>MONTH(月入库[[#This Row],[日期]]) &amp; "月"</f>
        <v>11月</v>
      </c>
      <c r="D1625" s="4">
        <f>--TEXT(月入库[[#This Row],[日期]],"yyyymm")</f>
        <v>201711</v>
      </c>
      <c r="E1625" t="s">
        <v>22</v>
      </c>
      <c r="F1625" t="s">
        <v>33</v>
      </c>
      <c r="G1625">
        <v>1000000031</v>
      </c>
      <c r="H1625" t="s">
        <v>32</v>
      </c>
      <c r="I1625" t="s">
        <v>13</v>
      </c>
      <c r="J1625">
        <v>10000061</v>
      </c>
      <c r="K1625" t="s">
        <v>28</v>
      </c>
      <c r="L1625" s="2">
        <v>60.999999999999993</v>
      </c>
      <c r="M1625">
        <v>0.4</v>
      </c>
    </row>
    <row r="1626" spans="1:13" x14ac:dyDescent="0.2">
      <c r="A1626" s="1">
        <v>43069</v>
      </c>
      <c r="B1626" s="4" t="str">
        <f>YEAR(月入库[[#This Row],[日期]]) &amp; "年"</f>
        <v>2017年</v>
      </c>
      <c r="C1626" s="4" t="str">
        <f>MONTH(月入库[[#This Row],[日期]]) &amp; "月"</f>
        <v>11月</v>
      </c>
      <c r="D1626" s="4">
        <f>--TEXT(月入库[[#This Row],[日期]],"yyyymm")</f>
        <v>201711</v>
      </c>
      <c r="E1626" t="s">
        <v>22</v>
      </c>
      <c r="F1626" t="s">
        <v>33</v>
      </c>
      <c r="G1626">
        <v>1000000031</v>
      </c>
      <c r="H1626" t="s">
        <v>32</v>
      </c>
      <c r="I1626" t="s">
        <v>13</v>
      </c>
      <c r="J1626">
        <v>10000078</v>
      </c>
      <c r="K1626" t="s">
        <v>30</v>
      </c>
      <c r="L1626" s="2">
        <v>27</v>
      </c>
      <c r="M1626">
        <v>35</v>
      </c>
    </row>
    <row r="1627" spans="1:13" x14ac:dyDescent="0.2">
      <c r="A1627" s="1">
        <v>43069</v>
      </c>
      <c r="B1627" s="4" t="str">
        <f>YEAR(月入库[[#This Row],[日期]]) &amp; "年"</f>
        <v>2017年</v>
      </c>
      <c r="C1627" s="4" t="str">
        <f>MONTH(月入库[[#This Row],[日期]]) &amp; "月"</f>
        <v>11月</v>
      </c>
      <c r="D1627" s="4">
        <f>--TEXT(月入库[[#This Row],[日期]],"yyyymm")</f>
        <v>201711</v>
      </c>
      <c r="E1627" t="s">
        <v>22</v>
      </c>
      <c r="F1627" t="s">
        <v>33</v>
      </c>
      <c r="G1627">
        <v>1000000031</v>
      </c>
      <c r="H1627" t="s">
        <v>32</v>
      </c>
      <c r="I1627" t="s">
        <v>13</v>
      </c>
      <c r="J1627">
        <v>10000182</v>
      </c>
      <c r="K1627" t="s">
        <v>31</v>
      </c>
      <c r="L1627" s="2">
        <v>72</v>
      </c>
      <c r="M1627">
        <v>35</v>
      </c>
    </row>
    <row r="1628" spans="1:13" x14ac:dyDescent="0.2">
      <c r="A1628" s="1">
        <v>43069</v>
      </c>
      <c r="B1628" s="4" t="str">
        <f>YEAR(月入库[[#This Row],[日期]]) &amp; "年"</f>
        <v>2017年</v>
      </c>
      <c r="C1628" s="4" t="str">
        <f>MONTH(月入库[[#This Row],[日期]]) &amp; "月"</f>
        <v>11月</v>
      </c>
      <c r="D1628" s="4">
        <f>--TEXT(月入库[[#This Row],[日期]],"yyyymm")</f>
        <v>201711</v>
      </c>
      <c r="E1628" t="s">
        <v>22</v>
      </c>
      <c r="F1628" t="s">
        <v>33</v>
      </c>
      <c r="G1628">
        <v>1000000031</v>
      </c>
      <c r="H1628" t="s">
        <v>32</v>
      </c>
      <c r="I1628" t="s">
        <v>13</v>
      </c>
      <c r="J1628">
        <v>20000099</v>
      </c>
      <c r="K1628" t="s">
        <v>20</v>
      </c>
      <c r="L1628" s="2">
        <v>37.200000000000003</v>
      </c>
      <c r="M1628">
        <v>35</v>
      </c>
    </row>
    <row r="1629" spans="1:13" x14ac:dyDescent="0.2">
      <c r="A1629" s="1">
        <v>43069</v>
      </c>
      <c r="B1629" s="4" t="str">
        <f>YEAR(月入库[[#This Row],[日期]]) &amp; "年"</f>
        <v>2017年</v>
      </c>
      <c r="C1629" s="4" t="str">
        <f>MONTH(月入库[[#This Row],[日期]]) &amp; "月"</f>
        <v>11月</v>
      </c>
      <c r="D1629" s="4">
        <f>--TEXT(月入库[[#This Row],[日期]],"yyyymm")</f>
        <v>201711</v>
      </c>
      <c r="E1629" t="s">
        <v>22</v>
      </c>
      <c r="F1629" t="s">
        <v>21</v>
      </c>
      <c r="G1629">
        <v>1000002872</v>
      </c>
      <c r="H1629" t="s">
        <v>19</v>
      </c>
      <c r="I1629" t="s">
        <v>13</v>
      </c>
      <c r="J1629">
        <v>10000078</v>
      </c>
      <c r="K1629" t="s">
        <v>30</v>
      </c>
      <c r="L1629" s="2">
        <v>6.8</v>
      </c>
      <c r="M1629">
        <v>35</v>
      </c>
    </row>
    <row r="1630" spans="1:13" x14ac:dyDescent="0.2">
      <c r="A1630" s="1">
        <v>43069</v>
      </c>
      <c r="B1630" s="4" t="str">
        <f>YEAR(月入库[[#This Row],[日期]]) &amp; "年"</f>
        <v>2017年</v>
      </c>
      <c r="C1630" s="4" t="str">
        <f>MONTH(月入库[[#This Row],[日期]]) &amp; "月"</f>
        <v>11月</v>
      </c>
      <c r="D1630" s="4">
        <f>--TEXT(月入库[[#This Row],[日期]],"yyyymm")</f>
        <v>201711</v>
      </c>
      <c r="E1630" t="s">
        <v>22</v>
      </c>
      <c r="F1630" t="s">
        <v>21</v>
      </c>
      <c r="G1630">
        <v>1000002872</v>
      </c>
      <c r="H1630" t="s">
        <v>19</v>
      </c>
      <c r="I1630" t="s">
        <v>13</v>
      </c>
      <c r="J1630">
        <v>10000131</v>
      </c>
      <c r="K1630" t="s">
        <v>38</v>
      </c>
      <c r="L1630" s="2">
        <v>49.3</v>
      </c>
      <c r="M1630">
        <v>35</v>
      </c>
    </row>
    <row r="1631" spans="1:13" x14ac:dyDescent="0.2">
      <c r="A1631" s="1">
        <v>43069</v>
      </c>
      <c r="B1631" s="4" t="str">
        <f>YEAR(月入库[[#This Row],[日期]]) &amp; "年"</f>
        <v>2017年</v>
      </c>
      <c r="C1631" s="4" t="str">
        <f>MONTH(月入库[[#This Row],[日期]]) &amp; "月"</f>
        <v>11月</v>
      </c>
      <c r="D1631" s="4">
        <f>--TEXT(月入库[[#This Row],[日期]],"yyyymm")</f>
        <v>201711</v>
      </c>
      <c r="E1631" t="s">
        <v>22</v>
      </c>
      <c r="F1631" t="s">
        <v>21</v>
      </c>
      <c r="G1631">
        <v>1000002872</v>
      </c>
      <c r="H1631" t="s">
        <v>19</v>
      </c>
      <c r="I1631" t="s">
        <v>13</v>
      </c>
      <c r="J1631">
        <v>10000136</v>
      </c>
      <c r="K1631" t="s">
        <v>40</v>
      </c>
      <c r="L1631" s="2">
        <v>10.899999999999999</v>
      </c>
      <c r="M1631">
        <v>8.6999999999999993</v>
      </c>
    </row>
    <row r="1632" spans="1:13" x14ac:dyDescent="0.2">
      <c r="A1632" s="1">
        <v>43069</v>
      </c>
      <c r="B1632" s="4" t="str">
        <f>YEAR(月入库[[#This Row],[日期]]) &amp; "年"</f>
        <v>2017年</v>
      </c>
      <c r="C1632" s="4" t="str">
        <f>MONTH(月入库[[#This Row],[日期]]) &amp; "月"</f>
        <v>11月</v>
      </c>
      <c r="D1632" s="4">
        <f>--TEXT(月入库[[#This Row],[日期]],"yyyymm")</f>
        <v>201711</v>
      </c>
      <c r="E1632" t="s">
        <v>22</v>
      </c>
      <c r="F1632" t="s">
        <v>21</v>
      </c>
      <c r="G1632">
        <v>1000002872</v>
      </c>
      <c r="H1632" t="s">
        <v>19</v>
      </c>
      <c r="I1632" t="s">
        <v>13</v>
      </c>
      <c r="J1632">
        <v>20000099</v>
      </c>
      <c r="K1632" t="s">
        <v>20</v>
      </c>
      <c r="L1632" s="2">
        <v>3.6</v>
      </c>
      <c r="M1632">
        <v>17.5</v>
      </c>
    </row>
    <row r="1633" spans="1:13" x14ac:dyDescent="0.2">
      <c r="A1633" s="1">
        <v>43069</v>
      </c>
      <c r="B1633" s="4" t="str">
        <f>YEAR(月入库[[#This Row],[日期]]) &amp; "年"</f>
        <v>2017年</v>
      </c>
      <c r="C1633" s="4" t="str">
        <f>MONTH(月入库[[#This Row],[日期]]) &amp; "月"</f>
        <v>11月</v>
      </c>
      <c r="D1633" s="4">
        <f>--TEXT(月入库[[#This Row],[日期]],"yyyymm")</f>
        <v>201711</v>
      </c>
      <c r="E1633" t="s">
        <v>22</v>
      </c>
      <c r="F1633" t="s">
        <v>61</v>
      </c>
      <c r="G1633">
        <v>1000000579</v>
      </c>
      <c r="H1633" t="s">
        <v>60</v>
      </c>
      <c r="I1633" t="s">
        <v>13</v>
      </c>
      <c r="J1633">
        <v>10000061</v>
      </c>
      <c r="K1633" t="s">
        <v>28</v>
      </c>
      <c r="L1633" s="2">
        <v>66.3</v>
      </c>
      <c r="M1633">
        <v>62.7</v>
      </c>
    </row>
    <row r="1634" spans="1:13" x14ac:dyDescent="0.2">
      <c r="A1634" s="1">
        <v>43069</v>
      </c>
      <c r="B1634" s="4" t="str">
        <f>YEAR(月入库[[#This Row],[日期]]) &amp; "年"</f>
        <v>2017年</v>
      </c>
      <c r="C1634" s="4" t="str">
        <f>MONTH(月入库[[#This Row],[日期]]) &amp; "月"</f>
        <v>11月</v>
      </c>
      <c r="D1634" s="4">
        <f>--TEXT(月入库[[#This Row],[日期]],"yyyymm")</f>
        <v>201711</v>
      </c>
      <c r="E1634" t="s">
        <v>22</v>
      </c>
      <c r="F1634" t="s">
        <v>61</v>
      </c>
      <c r="G1634">
        <v>1000000579</v>
      </c>
      <c r="H1634" t="s">
        <v>60</v>
      </c>
      <c r="I1634" t="s">
        <v>13</v>
      </c>
      <c r="J1634">
        <v>10000078</v>
      </c>
      <c r="K1634" t="s">
        <v>30</v>
      </c>
      <c r="L1634" s="2">
        <v>6.8</v>
      </c>
      <c r="M1634">
        <v>21.2</v>
      </c>
    </row>
    <row r="1635" spans="1:13" x14ac:dyDescent="0.2">
      <c r="A1635" s="1">
        <v>43069</v>
      </c>
      <c r="B1635" s="4" t="str">
        <f>YEAR(月入库[[#This Row],[日期]]) &amp; "年"</f>
        <v>2017年</v>
      </c>
      <c r="C1635" s="4" t="str">
        <f>MONTH(月入库[[#This Row],[日期]]) &amp; "月"</f>
        <v>11月</v>
      </c>
      <c r="D1635" s="4">
        <f>--TEXT(月入库[[#This Row],[日期]],"yyyymm")</f>
        <v>201711</v>
      </c>
      <c r="E1635" t="s">
        <v>22</v>
      </c>
      <c r="F1635" t="s">
        <v>61</v>
      </c>
      <c r="G1635">
        <v>1000000579</v>
      </c>
      <c r="H1635" t="s">
        <v>60</v>
      </c>
      <c r="I1635" t="s">
        <v>13</v>
      </c>
      <c r="J1635">
        <v>10000131</v>
      </c>
      <c r="K1635" t="s">
        <v>38</v>
      </c>
      <c r="L1635" s="2">
        <v>2.2000000000000002</v>
      </c>
      <c r="M1635">
        <v>8.6999999999999993</v>
      </c>
    </row>
    <row r="1636" spans="1:13" x14ac:dyDescent="0.2">
      <c r="A1636" s="1">
        <v>43069</v>
      </c>
      <c r="B1636" s="4" t="str">
        <f>YEAR(月入库[[#This Row],[日期]]) &amp; "年"</f>
        <v>2017年</v>
      </c>
      <c r="C1636" s="4" t="str">
        <f>MONTH(月入库[[#This Row],[日期]]) &amp; "月"</f>
        <v>11月</v>
      </c>
      <c r="D1636" s="4">
        <f>--TEXT(月入库[[#This Row],[日期]],"yyyymm")</f>
        <v>201711</v>
      </c>
      <c r="E1636" t="s">
        <v>22</v>
      </c>
      <c r="F1636" t="s">
        <v>61</v>
      </c>
      <c r="G1636">
        <v>1000000579</v>
      </c>
      <c r="H1636" t="s">
        <v>60</v>
      </c>
      <c r="I1636" t="s">
        <v>13</v>
      </c>
      <c r="J1636">
        <v>10000182</v>
      </c>
      <c r="K1636" t="s">
        <v>31</v>
      </c>
      <c r="L1636" s="2">
        <v>22.4</v>
      </c>
      <c r="M1636">
        <v>21.9</v>
      </c>
    </row>
    <row r="1637" spans="1:13" x14ac:dyDescent="0.2">
      <c r="A1637" s="1">
        <v>43069</v>
      </c>
      <c r="B1637" s="4" t="str">
        <f>YEAR(月入库[[#This Row],[日期]]) &amp; "年"</f>
        <v>2017年</v>
      </c>
      <c r="C1637" s="4" t="str">
        <f>MONTH(月入库[[#This Row],[日期]]) &amp; "月"</f>
        <v>11月</v>
      </c>
      <c r="D1637" s="4">
        <f>--TEXT(月入库[[#This Row],[日期]],"yyyymm")</f>
        <v>201711</v>
      </c>
      <c r="E1637" t="s">
        <v>22</v>
      </c>
      <c r="F1637" t="s">
        <v>35</v>
      </c>
      <c r="G1637">
        <v>1000000047</v>
      </c>
      <c r="H1637" t="s">
        <v>34</v>
      </c>
      <c r="I1637" t="s">
        <v>13</v>
      </c>
      <c r="J1637">
        <v>10000061</v>
      </c>
      <c r="K1637" t="s">
        <v>28</v>
      </c>
      <c r="L1637" s="2">
        <v>20.3</v>
      </c>
      <c r="M1637">
        <v>35</v>
      </c>
    </row>
    <row r="1638" spans="1:13" x14ac:dyDescent="0.2">
      <c r="A1638" s="1">
        <v>43069</v>
      </c>
      <c r="B1638" s="4" t="str">
        <f>YEAR(月入库[[#This Row],[日期]]) &amp; "年"</f>
        <v>2017年</v>
      </c>
      <c r="C1638" s="4" t="str">
        <f>MONTH(月入库[[#This Row],[日期]]) &amp; "月"</f>
        <v>11月</v>
      </c>
      <c r="D1638" s="4">
        <f>--TEXT(月入库[[#This Row],[日期]],"yyyymm")</f>
        <v>201711</v>
      </c>
      <c r="E1638" t="s">
        <v>22</v>
      </c>
      <c r="F1638" t="s">
        <v>35</v>
      </c>
      <c r="G1638">
        <v>1000000047</v>
      </c>
      <c r="H1638" t="s">
        <v>34</v>
      </c>
      <c r="I1638" t="s">
        <v>13</v>
      </c>
      <c r="J1638">
        <v>10000078</v>
      </c>
      <c r="K1638" t="s">
        <v>30</v>
      </c>
      <c r="L1638" s="2">
        <v>148.1</v>
      </c>
      <c r="M1638">
        <v>89.4</v>
      </c>
    </row>
    <row r="1639" spans="1:13" x14ac:dyDescent="0.2">
      <c r="A1639" s="1">
        <v>43069</v>
      </c>
      <c r="B1639" s="4" t="str">
        <f>YEAR(月入库[[#This Row],[日期]]) &amp; "年"</f>
        <v>2017年</v>
      </c>
      <c r="C1639" s="4" t="str">
        <f>MONTH(月入库[[#This Row],[日期]]) &amp; "月"</f>
        <v>11月</v>
      </c>
      <c r="D1639" s="4">
        <f>--TEXT(月入库[[#This Row],[日期]],"yyyymm")</f>
        <v>201711</v>
      </c>
      <c r="E1639" t="s">
        <v>22</v>
      </c>
      <c r="F1639" t="s">
        <v>35</v>
      </c>
      <c r="G1639">
        <v>1000000047</v>
      </c>
      <c r="H1639" t="s">
        <v>34</v>
      </c>
      <c r="I1639" t="s">
        <v>13</v>
      </c>
      <c r="J1639">
        <v>10000131</v>
      </c>
      <c r="K1639" t="s">
        <v>38</v>
      </c>
      <c r="L1639" s="2">
        <v>44.9</v>
      </c>
      <c r="M1639">
        <v>81.400000000000006</v>
      </c>
    </row>
    <row r="1640" spans="1:13" x14ac:dyDescent="0.2">
      <c r="A1640" s="1">
        <v>43069</v>
      </c>
      <c r="B1640" s="4" t="str">
        <f>YEAR(月入库[[#This Row],[日期]]) &amp; "年"</f>
        <v>2017年</v>
      </c>
      <c r="C1640" s="4" t="str">
        <f>MONTH(月入库[[#This Row],[日期]]) &amp; "月"</f>
        <v>11月</v>
      </c>
      <c r="D1640" s="4">
        <f>--TEXT(月入库[[#This Row],[日期]],"yyyymm")</f>
        <v>201711</v>
      </c>
      <c r="E1640" t="s">
        <v>22</v>
      </c>
      <c r="F1640" t="s">
        <v>35</v>
      </c>
      <c r="G1640">
        <v>1000000047</v>
      </c>
      <c r="H1640" t="s">
        <v>34</v>
      </c>
      <c r="I1640" t="s">
        <v>13</v>
      </c>
      <c r="J1640">
        <v>10000172</v>
      </c>
      <c r="K1640" t="s">
        <v>18</v>
      </c>
      <c r="L1640" s="2">
        <v>3.1</v>
      </c>
      <c r="M1640">
        <v>8.1</v>
      </c>
    </row>
    <row r="1641" spans="1:13" x14ac:dyDescent="0.2">
      <c r="A1641" s="1">
        <v>43069</v>
      </c>
      <c r="B1641" s="4" t="str">
        <f>YEAR(月入库[[#This Row],[日期]]) &amp; "年"</f>
        <v>2017年</v>
      </c>
      <c r="C1641" s="4" t="str">
        <f>MONTH(月入库[[#This Row],[日期]]) &amp; "月"</f>
        <v>11月</v>
      </c>
      <c r="D1641" s="4">
        <f>--TEXT(月入库[[#This Row],[日期]],"yyyymm")</f>
        <v>201711</v>
      </c>
      <c r="E1641" t="s">
        <v>22</v>
      </c>
      <c r="F1641" t="s">
        <v>35</v>
      </c>
      <c r="G1641">
        <v>1000000047</v>
      </c>
      <c r="H1641" t="s">
        <v>34</v>
      </c>
      <c r="I1641" t="s">
        <v>13</v>
      </c>
      <c r="J1641">
        <v>10000182</v>
      </c>
      <c r="K1641" t="s">
        <v>31</v>
      </c>
      <c r="L1641" s="2">
        <v>40.299999999999997</v>
      </c>
      <c r="M1641">
        <v>45.5</v>
      </c>
    </row>
    <row r="1642" spans="1:13" x14ac:dyDescent="0.2">
      <c r="A1642" s="1">
        <v>43069</v>
      </c>
      <c r="B1642" s="4" t="str">
        <f>YEAR(月入库[[#This Row],[日期]]) &amp; "年"</f>
        <v>2017年</v>
      </c>
      <c r="C1642" s="4" t="str">
        <f>MONTH(月入库[[#This Row],[日期]]) &amp; "月"</f>
        <v>11月</v>
      </c>
      <c r="D1642" s="4">
        <f>--TEXT(月入库[[#This Row],[日期]],"yyyymm")</f>
        <v>201711</v>
      </c>
      <c r="E1642" t="s">
        <v>22</v>
      </c>
      <c r="F1642" t="s">
        <v>35</v>
      </c>
      <c r="G1642">
        <v>1000000047</v>
      </c>
      <c r="H1642" t="s">
        <v>34</v>
      </c>
      <c r="I1642" t="s">
        <v>13</v>
      </c>
      <c r="J1642">
        <v>10000211</v>
      </c>
      <c r="K1642" t="s">
        <v>11</v>
      </c>
      <c r="L1642" s="2">
        <v>8</v>
      </c>
      <c r="M1642">
        <v>47.8</v>
      </c>
    </row>
    <row r="1643" spans="1:13" x14ac:dyDescent="0.2">
      <c r="A1643" s="1">
        <v>43069</v>
      </c>
      <c r="B1643" s="4" t="str">
        <f>YEAR(月入库[[#This Row],[日期]]) &amp; "年"</f>
        <v>2017年</v>
      </c>
      <c r="C1643" s="4" t="str">
        <f>MONTH(月入库[[#This Row],[日期]]) &amp; "月"</f>
        <v>11月</v>
      </c>
      <c r="D1643" s="4">
        <f>--TEXT(月入库[[#This Row],[日期]],"yyyymm")</f>
        <v>201711</v>
      </c>
      <c r="E1643" t="s">
        <v>22</v>
      </c>
      <c r="F1643" t="s">
        <v>35</v>
      </c>
      <c r="G1643">
        <v>1000000047</v>
      </c>
      <c r="H1643" t="s">
        <v>34</v>
      </c>
      <c r="I1643" t="s">
        <v>13</v>
      </c>
      <c r="J1643">
        <v>20000099</v>
      </c>
      <c r="K1643" t="s">
        <v>20</v>
      </c>
      <c r="L1643" s="2">
        <v>5.5</v>
      </c>
      <c r="M1643">
        <v>36.6</v>
      </c>
    </row>
    <row r="1644" spans="1:13" x14ac:dyDescent="0.2">
      <c r="A1644" s="1">
        <v>43069</v>
      </c>
      <c r="B1644" s="4" t="str">
        <f>YEAR(月入库[[#This Row],[日期]]) &amp; "年"</f>
        <v>2017年</v>
      </c>
      <c r="C1644" s="4" t="str">
        <f>MONTH(月入库[[#This Row],[日期]]) &amp; "月"</f>
        <v>11月</v>
      </c>
      <c r="D1644" s="4">
        <f>--TEXT(月入库[[#This Row],[日期]],"yyyymm")</f>
        <v>201711</v>
      </c>
      <c r="E1644" t="s">
        <v>43</v>
      </c>
      <c r="F1644" t="s">
        <v>51</v>
      </c>
      <c r="G1644">
        <v>1000000460</v>
      </c>
      <c r="H1644" t="s">
        <v>50</v>
      </c>
      <c r="I1644" t="s">
        <v>26</v>
      </c>
      <c r="J1644">
        <v>40000085</v>
      </c>
      <c r="K1644" t="s">
        <v>24</v>
      </c>
      <c r="L1644" s="2">
        <v>148.19999999999999</v>
      </c>
      <c r="M1644">
        <v>54.1</v>
      </c>
    </row>
    <row r="1645" spans="1:13" x14ac:dyDescent="0.2">
      <c r="A1645" s="1">
        <v>43069</v>
      </c>
      <c r="B1645" s="4" t="str">
        <f>YEAR(月入库[[#This Row],[日期]]) &amp; "年"</f>
        <v>2017年</v>
      </c>
      <c r="C1645" s="4" t="str">
        <f>MONTH(月入库[[#This Row],[日期]]) &amp; "月"</f>
        <v>11月</v>
      </c>
      <c r="D1645" s="4">
        <f>--TEXT(月入库[[#This Row],[日期]],"yyyymm")</f>
        <v>201711</v>
      </c>
      <c r="E1645" t="s">
        <v>43</v>
      </c>
      <c r="F1645" t="s">
        <v>42</v>
      </c>
      <c r="G1645">
        <v>1000000931</v>
      </c>
      <c r="H1645" t="s">
        <v>41</v>
      </c>
      <c r="I1645" t="s">
        <v>26</v>
      </c>
      <c r="J1645">
        <v>40000085</v>
      </c>
      <c r="K1645" t="s">
        <v>24</v>
      </c>
      <c r="L1645" s="2">
        <v>193.00000000000003</v>
      </c>
      <c r="M1645">
        <v>7.8</v>
      </c>
    </row>
    <row r="1646" spans="1:13" x14ac:dyDescent="0.2">
      <c r="A1646" s="1">
        <v>43069</v>
      </c>
      <c r="B1646" s="4" t="str">
        <f>YEAR(月入库[[#This Row],[日期]]) &amp; "年"</f>
        <v>2017年</v>
      </c>
      <c r="C1646" s="4" t="str">
        <f>MONTH(月入库[[#This Row],[日期]]) &amp; "月"</f>
        <v>11月</v>
      </c>
      <c r="D1646" s="4">
        <f>--TEXT(月入库[[#This Row],[日期]],"yyyymm")</f>
        <v>201711</v>
      </c>
      <c r="E1646" t="s">
        <v>43</v>
      </c>
      <c r="F1646" t="s">
        <v>42</v>
      </c>
      <c r="G1646">
        <v>1000001014</v>
      </c>
      <c r="H1646" t="s">
        <v>44</v>
      </c>
      <c r="I1646" t="s">
        <v>26</v>
      </c>
      <c r="J1646">
        <v>40000085</v>
      </c>
      <c r="K1646" t="s">
        <v>24</v>
      </c>
      <c r="L1646" s="2">
        <v>98.800000000000011</v>
      </c>
      <c r="M1646">
        <v>2.2000000000000002</v>
      </c>
    </row>
    <row r="1647" spans="1:13" x14ac:dyDescent="0.2">
      <c r="A1647" s="1">
        <v>43069</v>
      </c>
      <c r="B1647" s="4" t="str">
        <f>YEAR(月入库[[#This Row],[日期]]) &amp; "年"</f>
        <v>2017年</v>
      </c>
      <c r="C1647" s="4" t="str">
        <f>MONTH(月入库[[#This Row],[日期]]) &amp; "月"</f>
        <v>11月</v>
      </c>
      <c r="D1647" s="4">
        <f>--TEXT(月入库[[#This Row],[日期]],"yyyymm")</f>
        <v>201711</v>
      </c>
      <c r="E1647" t="s">
        <v>43</v>
      </c>
      <c r="F1647" t="s">
        <v>66</v>
      </c>
      <c r="G1647">
        <v>1000001135</v>
      </c>
      <c r="H1647" t="s">
        <v>65</v>
      </c>
      <c r="I1647" t="s">
        <v>26</v>
      </c>
      <c r="J1647">
        <v>40000085</v>
      </c>
      <c r="K1647" t="s">
        <v>24</v>
      </c>
      <c r="L1647" s="2">
        <v>62.8</v>
      </c>
      <c r="M1647">
        <v>4.5</v>
      </c>
    </row>
    <row r="1648" spans="1:13" x14ac:dyDescent="0.2">
      <c r="A1648" s="1">
        <v>43069</v>
      </c>
      <c r="B1648" s="4" t="str">
        <f>YEAR(月入库[[#This Row],[日期]]) &amp; "年"</f>
        <v>2017年</v>
      </c>
      <c r="C1648" s="4" t="str">
        <f>MONTH(月入库[[#This Row],[日期]]) &amp; "月"</f>
        <v>11月</v>
      </c>
      <c r="D1648" s="4">
        <f>--TEXT(月入库[[#This Row],[日期]],"yyyymm")</f>
        <v>201711</v>
      </c>
      <c r="E1648" t="s">
        <v>43</v>
      </c>
      <c r="F1648" t="s">
        <v>78</v>
      </c>
      <c r="G1648">
        <v>1000003187</v>
      </c>
      <c r="H1648" t="s">
        <v>77</v>
      </c>
      <c r="I1648" t="s">
        <v>26</v>
      </c>
      <c r="J1648">
        <v>40000085</v>
      </c>
      <c r="K1648" t="s">
        <v>24</v>
      </c>
      <c r="L1648" s="2">
        <v>125.6</v>
      </c>
      <c r="M1648">
        <v>20.3</v>
      </c>
    </row>
    <row r="1649" spans="1:13" x14ac:dyDescent="0.2">
      <c r="A1649" s="1">
        <v>43069</v>
      </c>
      <c r="B1649" s="4" t="str">
        <f>YEAR(月入库[[#This Row],[日期]]) &amp; "年"</f>
        <v>2017年</v>
      </c>
      <c r="C1649" s="4" t="str">
        <f>MONTH(月入库[[#This Row],[日期]]) &amp; "月"</f>
        <v>11月</v>
      </c>
      <c r="D1649" s="4">
        <f>--TEXT(月入库[[#This Row],[日期]],"yyyymm")</f>
        <v>201711</v>
      </c>
      <c r="E1649" t="s">
        <v>9</v>
      </c>
      <c r="F1649" t="s">
        <v>57</v>
      </c>
      <c r="G1649">
        <v>1000001502</v>
      </c>
      <c r="H1649" t="s">
        <v>56</v>
      </c>
      <c r="I1649" t="s">
        <v>26</v>
      </c>
      <c r="J1649">
        <v>40000085</v>
      </c>
      <c r="K1649" t="s">
        <v>24</v>
      </c>
      <c r="L1649" s="2">
        <v>98.8</v>
      </c>
      <c r="M1649">
        <v>16.2</v>
      </c>
    </row>
    <row r="1650" spans="1:13" x14ac:dyDescent="0.2">
      <c r="A1650" s="1">
        <v>43069</v>
      </c>
      <c r="B1650" s="4" t="str">
        <f>YEAR(月入库[[#This Row],[日期]]) &amp; "年"</f>
        <v>2017年</v>
      </c>
      <c r="C1650" s="4" t="str">
        <f>MONTH(月入库[[#This Row],[日期]]) &amp; "月"</f>
        <v>11月</v>
      </c>
      <c r="D1650" s="4">
        <f>--TEXT(月入库[[#This Row],[日期]],"yyyymm")</f>
        <v>201711</v>
      </c>
      <c r="E1650" t="s">
        <v>22</v>
      </c>
      <c r="F1650" t="s">
        <v>49</v>
      </c>
      <c r="G1650">
        <v>1000000020</v>
      </c>
      <c r="H1650" t="s">
        <v>73</v>
      </c>
      <c r="I1650" t="s">
        <v>26</v>
      </c>
      <c r="J1650">
        <v>40000085</v>
      </c>
      <c r="K1650" t="s">
        <v>24</v>
      </c>
      <c r="L1650" s="2">
        <v>148.19999999999999</v>
      </c>
      <c r="M1650">
        <v>50.1</v>
      </c>
    </row>
    <row r="1651" spans="1:13" x14ac:dyDescent="0.2">
      <c r="A1651" s="1">
        <v>43069</v>
      </c>
      <c r="B1651" s="4" t="str">
        <f>YEAR(月入库[[#This Row],[日期]]) &amp; "年"</f>
        <v>2017年</v>
      </c>
      <c r="C1651" s="4" t="str">
        <f>MONTH(月入库[[#This Row],[日期]]) &amp; "月"</f>
        <v>11月</v>
      </c>
      <c r="D1651" s="4">
        <f>--TEXT(月入库[[#This Row],[日期]],"yyyymm")</f>
        <v>201711</v>
      </c>
      <c r="E1651" t="s">
        <v>22</v>
      </c>
      <c r="F1651" t="s">
        <v>29</v>
      </c>
      <c r="G1651">
        <v>1000000054</v>
      </c>
      <c r="H1651" t="s">
        <v>36</v>
      </c>
      <c r="I1651" t="s">
        <v>26</v>
      </c>
      <c r="J1651">
        <v>40000085</v>
      </c>
      <c r="K1651" t="s">
        <v>24</v>
      </c>
      <c r="L1651" s="2">
        <v>464.60000000000008</v>
      </c>
      <c r="M1651">
        <v>56.4</v>
      </c>
    </row>
    <row r="1652" spans="1:13" x14ac:dyDescent="0.2">
      <c r="A1652" s="1">
        <v>43069</v>
      </c>
      <c r="B1652" s="4" t="str">
        <f>YEAR(月入库[[#This Row],[日期]]) &amp; "年"</f>
        <v>2017年</v>
      </c>
      <c r="C1652" s="4" t="str">
        <f>MONTH(月入库[[#This Row],[日期]]) &amp; "月"</f>
        <v>11月</v>
      </c>
      <c r="D1652" s="4">
        <f>--TEXT(月入库[[#This Row],[日期]],"yyyymm")</f>
        <v>201711</v>
      </c>
      <c r="E1652" t="s">
        <v>22</v>
      </c>
      <c r="F1652" t="s">
        <v>25</v>
      </c>
      <c r="G1652">
        <v>1000003183</v>
      </c>
      <c r="H1652" t="s">
        <v>23</v>
      </c>
      <c r="I1652" t="s">
        <v>26</v>
      </c>
      <c r="J1652">
        <v>40000085</v>
      </c>
      <c r="K1652" t="s">
        <v>24</v>
      </c>
      <c r="L1652" s="2">
        <v>13.4</v>
      </c>
      <c r="M1652">
        <v>2.2000000000000002</v>
      </c>
    </row>
    <row r="1653" spans="1:13" x14ac:dyDescent="0.2">
      <c r="A1653" s="1">
        <v>43069</v>
      </c>
      <c r="B1653" s="4" t="str">
        <f>YEAR(月入库[[#This Row],[日期]]) &amp; "年"</f>
        <v>2017年</v>
      </c>
      <c r="C1653" s="4" t="str">
        <f>MONTH(月入库[[#This Row],[日期]]) &amp; "月"</f>
        <v>11月</v>
      </c>
      <c r="D1653" s="4">
        <f>--TEXT(月入库[[#This Row],[日期]],"yyyymm")</f>
        <v>201711</v>
      </c>
      <c r="E1653" t="s">
        <v>22</v>
      </c>
      <c r="F1653" t="s">
        <v>54</v>
      </c>
      <c r="G1653">
        <v>1000000046</v>
      </c>
      <c r="H1653" t="s">
        <v>52</v>
      </c>
      <c r="I1653" t="s">
        <v>26</v>
      </c>
      <c r="J1653">
        <v>40000080</v>
      </c>
      <c r="K1653" t="s">
        <v>67</v>
      </c>
      <c r="L1653" s="2">
        <v>1.8</v>
      </c>
      <c r="M1653">
        <v>9.1</v>
      </c>
    </row>
    <row r="1654" spans="1:13" x14ac:dyDescent="0.2">
      <c r="A1654" s="1">
        <v>43069</v>
      </c>
      <c r="B1654" s="4" t="str">
        <f>YEAR(月入库[[#This Row],[日期]]) &amp; "年"</f>
        <v>2017年</v>
      </c>
      <c r="C1654" s="4" t="str">
        <f>MONTH(月入库[[#This Row],[日期]]) &amp; "月"</f>
        <v>11月</v>
      </c>
      <c r="D1654" s="4">
        <f>--TEXT(月入库[[#This Row],[日期]],"yyyymm")</f>
        <v>201711</v>
      </c>
      <c r="E1654" t="s">
        <v>22</v>
      </c>
      <c r="F1654" t="s">
        <v>33</v>
      </c>
      <c r="G1654">
        <v>1000000031</v>
      </c>
      <c r="H1654" t="s">
        <v>32</v>
      </c>
      <c r="I1654" t="s">
        <v>26</v>
      </c>
      <c r="J1654">
        <v>40000085</v>
      </c>
      <c r="K1654" t="s">
        <v>24</v>
      </c>
      <c r="L1654" s="2">
        <v>208.89999999999998</v>
      </c>
      <c r="M1654">
        <v>56.4</v>
      </c>
    </row>
    <row r="1655" spans="1:13" x14ac:dyDescent="0.2">
      <c r="A1655" s="1">
        <v>43069</v>
      </c>
      <c r="B1655" s="4" t="str">
        <f>YEAR(月入库[[#This Row],[日期]]) &amp; "年"</f>
        <v>2017年</v>
      </c>
      <c r="C1655" s="4" t="str">
        <f>MONTH(月入库[[#This Row],[日期]]) &amp; "月"</f>
        <v>11月</v>
      </c>
      <c r="D1655" s="4">
        <f>--TEXT(月入库[[#This Row],[日期]],"yyyymm")</f>
        <v>201711</v>
      </c>
      <c r="E1655" t="s">
        <v>22</v>
      </c>
      <c r="F1655" t="s">
        <v>61</v>
      </c>
      <c r="G1655">
        <v>1000000579</v>
      </c>
      <c r="H1655" t="s">
        <v>60</v>
      </c>
      <c r="I1655" t="s">
        <v>26</v>
      </c>
      <c r="J1655">
        <v>40000085</v>
      </c>
      <c r="K1655" t="s">
        <v>24</v>
      </c>
      <c r="L1655" s="2">
        <v>49.4</v>
      </c>
      <c r="M1655">
        <v>24.4</v>
      </c>
    </row>
    <row r="1656" spans="1:13" x14ac:dyDescent="0.2">
      <c r="A1656" s="1">
        <v>43100</v>
      </c>
      <c r="B1656" s="4" t="str">
        <f>YEAR(月入库[[#This Row],[日期]]) &amp; "年"</f>
        <v>2017年</v>
      </c>
      <c r="C1656" s="4" t="str">
        <f>MONTH(月入库[[#This Row],[日期]]) &amp; "月"</f>
        <v>12月</v>
      </c>
      <c r="D1656" s="4">
        <f>--TEXT(月入库[[#This Row],[日期]],"yyyymm")</f>
        <v>201712</v>
      </c>
      <c r="E1656" t="s">
        <v>43</v>
      </c>
      <c r="F1656" t="s">
        <v>51</v>
      </c>
      <c r="G1656">
        <v>1000000460</v>
      </c>
      <c r="H1656" t="s">
        <v>50</v>
      </c>
      <c r="I1656" t="s">
        <v>13</v>
      </c>
      <c r="J1656">
        <v>10000182</v>
      </c>
      <c r="K1656" t="s">
        <v>31</v>
      </c>
      <c r="L1656" s="2">
        <v>9.4</v>
      </c>
      <c r="M1656">
        <v>40.700000000000003</v>
      </c>
    </row>
    <row r="1657" spans="1:13" x14ac:dyDescent="0.2">
      <c r="A1657" s="1">
        <v>43100</v>
      </c>
      <c r="B1657" s="4" t="str">
        <f>YEAR(月入库[[#This Row],[日期]]) &amp; "年"</f>
        <v>2017年</v>
      </c>
      <c r="C1657" s="4" t="str">
        <f>MONTH(月入库[[#This Row],[日期]]) &amp; "月"</f>
        <v>12月</v>
      </c>
      <c r="D1657" s="4">
        <f>--TEXT(月入库[[#This Row],[日期]],"yyyymm")</f>
        <v>201712</v>
      </c>
      <c r="E1657" t="s">
        <v>43</v>
      </c>
      <c r="F1657" t="s">
        <v>42</v>
      </c>
      <c r="G1657">
        <v>1000000931</v>
      </c>
      <c r="H1657" t="s">
        <v>41</v>
      </c>
      <c r="I1657" t="s">
        <v>13</v>
      </c>
      <c r="J1657">
        <v>10000078</v>
      </c>
      <c r="K1657" t="s">
        <v>30</v>
      </c>
      <c r="L1657" s="2">
        <v>19</v>
      </c>
      <c r="M1657">
        <v>24.1</v>
      </c>
    </row>
    <row r="1658" spans="1:13" x14ac:dyDescent="0.2">
      <c r="A1658" s="1">
        <v>43100</v>
      </c>
      <c r="B1658" s="4" t="str">
        <f>YEAR(月入库[[#This Row],[日期]]) &amp; "年"</f>
        <v>2017年</v>
      </c>
      <c r="C1658" s="4" t="str">
        <f>MONTH(月入库[[#This Row],[日期]]) &amp; "月"</f>
        <v>12月</v>
      </c>
      <c r="D1658" s="4">
        <f>--TEXT(月入库[[#This Row],[日期]],"yyyymm")</f>
        <v>201712</v>
      </c>
      <c r="E1658" t="s">
        <v>43</v>
      </c>
      <c r="F1658" t="s">
        <v>42</v>
      </c>
      <c r="G1658">
        <v>1000000931</v>
      </c>
      <c r="H1658" t="s">
        <v>41</v>
      </c>
      <c r="I1658" t="s">
        <v>13</v>
      </c>
      <c r="J1658">
        <v>10000131</v>
      </c>
      <c r="K1658" t="s">
        <v>38</v>
      </c>
      <c r="L1658" s="2">
        <v>50</v>
      </c>
      <c r="M1658">
        <v>12.8</v>
      </c>
    </row>
    <row r="1659" spans="1:13" x14ac:dyDescent="0.2">
      <c r="A1659" s="1">
        <v>43100</v>
      </c>
      <c r="B1659" s="4" t="str">
        <f>YEAR(月入库[[#This Row],[日期]]) &amp; "年"</f>
        <v>2017年</v>
      </c>
      <c r="C1659" s="4" t="str">
        <f>MONTH(月入库[[#This Row],[日期]]) &amp; "月"</f>
        <v>12月</v>
      </c>
      <c r="D1659" s="4">
        <f>--TEXT(月入库[[#This Row],[日期]],"yyyymm")</f>
        <v>201712</v>
      </c>
      <c r="E1659" t="s">
        <v>43</v>
      </c>
      <c r="F1659" t="s">
        <v>42</v>
      </c>
      <c r="G1659">
        <v>1000000931</v>
      </c>
      <c r="H1659" t="s">
        <v>41</v>
      </c>
      <c r="I1659" t="s">
        <v>13</v>
      </c>
      <c r="J1659">
        <v>10000136</v>
      </c>
      <c r="K1659" t="s">
        <v>40</v>
      </c>
      <c r="L1659" s="2">
        <v>2.2000000000000002</v>
      </c>
      <c r="M1659">
        <v>35</v>
      </c>
    </row>
    <row r="1660" spans="1:13" x14ac:dyDescent="0.2">
      <c r="A1660" s="1">
        <v>43100</v>
      </c>
      <c r="B1660" s="4" t="str">
        <f>YEAR(月入库[[#This Row],[日期]]) &amp; "年"</f>
        <v>2017年</v>
      </c>
      <c r="C1660" s="4" t="str">
        <f>MONTH(月入库[[#This Row],[日期]]) &amp; "月"</f>
        <v>12月</v>
      </c>
      <c r="D1660" s="4">
        <f>--TEXT(月入库[[#This Row],[日期]],"yyyymm")</f>
        <v>201712</v>
      </c>
      <c r="E1660" t="s">
        <v>43</v>
      </c>
      <c r="F1660" t="s">
        <v>42</v>
      </c>
      <c r="G1660">
        <v>1000000931</v>
      </c>
      <c r="H1660" t="s">
        <v>41</v>
      </c>
      <c r="I1660" t="s">
        <v>13</v>
      </c>
      <c r="J1660">
        <v>10000182</v>
      </c>
      <c r="K1660" t="s">
        <v>31</v>
      </c>
      <c r="L1660" s="2">
        <v>114.60000000000001</v>
      </c>
      <c r="M1660">
        <v>62.7</v>
      </c>
    </row>
    <row r="1661" spans="1:13" x14ac:dyDescent="0.2">
      <c r="A1661" s="1">
        <v>43100</v>
      </c>
      <c r="B1661" s="4" t="str">
        <f>YEAR(月入库[[#This Row],[日期]]) &amp; "年"</f>
        <v>2017年</v>
      </c>
      <c r="C1661" s="4" t="str">
        <f>MONTH(月入库[[#This Row],[日期]]) &amp; "月"</f>
        <v>12月</v>
      </c>
      <c r="D1661" s="4">
        <f>--TEXT(月入库[[#This Row],[日期]],"yyyymm")</f>
        <v>201712</v>
      </c>
      <c r="E1661" t="s">
        <v>43</v>
      </c>
      <c r="F1661" t="s">
        <v>42</v>
      </c>
      <c r="G1661">
        <v>1000000931</v>
      </c>
      <c r="H1661" t="s">
        <v>41</v>
      </c>
      <c r="I1661" t="s">
        <v>13</v>
      </c>
      <c r="J1661">
        <v>20000099</v>
      </c>
      <c r="K1661" t="s">
        <v>20</v>
      </c>
      <c r="L1661" s="2">
        <v>21.6</v>
      </c>
      <c r="M1661">
        <v>35</v>
      </c>
    </row>
    <row r="1662" spans="1:13" x14ac:dyDescent="0.2">
      <c r="A1662" s="1">
        <v>43100</v>
      </c>
      <c r="B1662" s="4" t="str">
        <f>YEAR(月入库[[#This Row],[日期]]) &amp; "年"</f>
        <v>2017年</v>
      </c>
      <c r="C1662" s="4" t="str">
        <f>MONTH(月入库[[#This Row],[日期]]) &amp; "月"</f>
        <v>12月</v>
      </c>
      <c r="D1662" s="4">
        <f>--TEXT(月入库[[#This Row],[日期]],"yyyymm")</f>
        <v>201712</v>
      </c>
      <c r="E1662" t="s">
        <v>43</v>
      </c>
      <c r="F1662" t="s">
        <v>42</v>
      </c>
      <c r="G1662">
        <v>1000001014</v>
      </c>
      <c r="H1662" t="s">
        <v>44</v>
      </c>
      <c r="I1662" t="s">
        <v>13</v>
      </c>
      <c r="J1662">
        <v>10000078</v>
      </c>
      <c r="K1662" t="s">
        <v>30</v>
      </c>
      <c r="L1662" s="2">
        <v>23.8</v>
      </c>
      <c r="M1662">
        <v>62.7</v>
      </c>
    </row>
    <row r="1663" spans="1:13" x14ac:dyDescent="0.2">
      <c r="A1663" s="1">
        <v>43100</v>
      </c>
      <c r="B1663" s="4" t="str">
        <f>YEAR(月入库[[#This Row],[日期]]) &amp; "年"</f>
        <v>2017年</v>
      </c>
      <c r="C1663" s="4" t="str">
        <f>MONTH(月入库[[#This Row],[日期]]) &amp; "月"</f>
        <v>12月</v>
      </c>
      <c r="D1663" s="4">
        <f>--TEXT(月入库[[#This Row],[日期]],"yyyymm")</f>
        <v>201712</v>
      </c>
      <c r="E1663" t="s">
        <v>43</v>
      </c>
      <c r="F1663" t="s">
        <v>42</v>
      </c>
      <c r="G1663">
        <v>1000001014</v>
      </c>
      <c r="H1663" t="s">
        <v>44</v>
      </c>
      <c r="I1663" t="s">
        <v>13</v>
      </c>
      <c r="J1663">
        <v>10000136</v>
      </c>
      <c r="K1663" t="s">
        <v>40</v>
      </c>
      <c r="L1663" s="2">
        <v>4.4000000000000004</v>
      </c>
      <c r="M1663">
        <v>30.8</v>
      </c>
    </row>
    <row r="1664" spans="1:13" x14ac:dyDescent="0.2">
      <c r="A1664" s="1">
        <v>43100</v>
      </c>
      <c r="B1664" s="4" t="str">
        <f>YEAR(月入库[[#This Row],[日期]]) &amp; "年"</f>
        <v>2017年</v>
      </c>
      <c r="C1664" s="4" t="str">
        <f>MONTH(月入库[[#This Row],[日期]]) &amp; "月"</f>
        <v>12月</v>
      </c>
      <c r="D1664" s="4">
        <f>--TEXT(月入库[[#This Row],[日期]],"yyyymm")</f>
        <v>201712</v>
      </c>
      <c r="E1664" t="s">
        <v>43</v>
      </c>
      <c r="F1664" t="s">
        <v>42</v>
      </c>
      <c r="G1664">
        <v>1000001014</v>
      </c>
      <c r="H1664" t="s">
        <v>44</v>
      </c>
      <c r="I1664" t="s">
        <v>13</v>
      </c>
      <c r="J1664">
        <v>10000182</v>
      </c>
      <c r="K1664" t="s">
        <v>31</v>
      </c>
      <c r="L1664" s="2">
        <v>14.3</v>
      </c>
      <c r="M1664">
        <v>2.2999999999999998</v>
      </c>
    </row>
    <row r="1665" spans="1:13" x14ac:dyDescent="0.2">
      <c r="A1665" s="1">
        <v>43100</v>
      </c>
      <c r="B1665" s="4" t="str">
        <f>YEAR(月入库[[#This Row],[日期]]) &amp; "年"</f>
        <v>2017年</v>
      </c>
      <c r="C1665" s="4" t="str">
        <f>MONTH(月入库[[#This Row],[日期]]) &amp; "月"</f>
        <v>12月</v>
      </c>
      <c r="D1665" s="4">
        <f>--TEXT(月入库[[#This Row],[日期]],"yyyymm")</f>
        <v>201712</v>
      </c>
      <c r="E1665" t="s">
        <v>43</v>
      </c>
      <c r="F1665" t="s">
        <v>42</v>
      </c>
      <c r="G1665">
        <v>1000001014</v>
      </c>
      <c r="H1665" t="s">
        <v>44</v>
      </c>
      <c r="I1665" t="s">
        <v>13</v>
      </c>
      <c r="J1665">
        <v>20000099</v>
      </c>
      <c r="K1665" t="s">
        <v>20</v>
      </c>
      <c r="L1665" s="2">
        <v>19.7</v>
      </c>
      <c r="M1665">
        <v>0.3</v>
      </c>
    </row>
    <row r="1666" spans="1:13" x14ac:dyDescent="0.2">
      <c r="A1666" s="1">
        <v>43100</v>
      </c>
      <c r="B1666" s="4" t="str">
        <f>YEAR(月入库[[#This Row],[日期]]) &amp; "年"</f>
        <v>2017年</v>
      </c>
      <c r="C1666" s="4" t="str">
        <f>MONTH(月入库[[#This Row],[日期]]) &amp; "月"</f>
        <v>12月</v>
      </c>
      <c r="D1666" s="4">
        <f>--TEXT(月入库[[#This Row],[日期]],"yyyymm")</f>
        <v>201712</v>
      </c>
      <c r="E1666" t="s">
        <v>43</v>
      </c>
      <c r="F1666" t="s">
        <v>66</v>
      </c>
      <c r="G1666">
        <v>1000001135</v>
      </c>
      <c r="H1666" t="s">
        <v>65</v>
      </c>
      <c r="I1666" t="s">
        <v>13</v>
      </c>
      <c r="J1666">
        <v>20000099</v>
      </c>
      <c r="K1666" t="s">
        <v>20</v>
      </c>
      <c r="L1666" s="2">
        <v>3.9</v>
      </c>
      <c r="M1666">
        <v>24.4</v>
      </c>
    </row>
    <row r="1667" spans="1:13" x14ac:dyDescent="0.2">
      <c r="A1667" s="1">
        <v>43100</v>
      </c>
      <c r="B1667" s="4" t="str">
        <f>YEAR(月入库[[#This Row],[日期]]) &amp; "年"</f>
        <v>2017年</v>
      </c>
      <c r="C1667" s="4" t="str">
        <f>MONTH(月入库[[#This Row],[日期]]) &amp; "月"</f>
        <v>12月</v>
      </c>
      <c r="D1667" s="4">
        <f>--TEXT(月入库[[#This Row],[日期]],"yyyymm")</f>
        <v>201712</v>
      </c>
      <c r="E1667" t="s">
        <v>43</v>
      </c>
      <c r="F1667" t="s">
        <v>80</v>
      </c>
      <c r="G1667">
        <v>1000003498</v>
      </c>
      <c r="H1667" t="s">
        <v>79</v>
      </c>
      <c r="I1667" t="s">
        <v>13</v>
      </c>
      <c r="J1667">
        <v>10000131</v>
      </c>
      <c r="K1667" t="s">
        <v>38</v>
      </c>
      <c r="L1667" s="2">
        <v>14.3</v>
      </c>
      <c r="M1667">
        <v>13.1</v>
      </c>
    </row>
    <row r="1668" spans="1:13" x14ac:dyDescent="0.2">
      <c r="A1668" s="1">
        <v>43100</v>
      </c>
      <c r="B1668" s="4" t="str">
        <f>YEAR(月入库[[#This Row],[日期]]) &amp; "年"</f>
        <v>2017年</v>
      </c>
      <c r="C1668" s="4" t="str">
        <f>MONTH(月入库[[#This Row],[日期]]) &amp; "月"</f>
        <v>12月</v>
      </c>
      <c r="D1668" s="4">
        <f>--TEXT(月入库[[#This Row],[日期]],"yyyymm")</f>
        <v>201712</v>
      </c>
      <c r="E1668" t="s">
        <v>43</v>
      </c>
      <c r="F1668" t="s">
        <v>80</v>
      </c>
      <c r="G1668">
        <v>1000003498</v>
      </c>
      <c r="H1668" t="s">
        <v>79</v>
      </c>
      <c r="I1668" t="s">
        <v>13</v>
      </c>
      <c r="J1668">
        <v>10000211</v>
      </c>
      <c r="K1668" t="s">
        <v>11</v>
      </c>
      <c r="L1668" s="2">
        <v>12.8</v>
      </c>
      <c r="M1668">
        <v>4.3</v>
      </c>
    </row>
    <row r="1669" spans="1:13" x14ac:dyDescent="0.2">
      <c r="A1669" s="1">
        <v>43100</v>
      </c>
      <c r="B1669" s="4" t="str">
        <f>YEAR(月入库[[#This Row],[日期]]) &amp; "年"</f>
        <v>2017年</v>
      </c>
      <c r="C1669" s="4" t="str">
        <f>MONTH(月入库[[#This Row],[日期]]) &amp; "月"</f>
        <v>12月</v>
      </c>
      <c r="D1669" s="4">
        <f>--TEXT(月入库[[#This Row],[日期]],"yyyymm")</f>
        <v>201712</v>
      </c>
      <c r="E1669" t="s">
        <v>43</v>
      </c>
      <c r="F1669" t="s">
        <v>78</v>
      </c>
      <c r="G1669">
        <v>1000003187</v>
      </c>
      <c r="H1669" t="s">
        <v>77</v>
      </c>
      <c r="I1669" t="s">
        <v>13</v>
      </c>
      <c r="J1669">
        <v>10000064</v>
      </c>
      <c r="K1669" t="s">
        <v>53</v>
      </c>
      <c r="L1669" s="2">
        <v>10.600000000000001</v>
      </c>
      <c r="M1669">
        <v>0.6</v>
      </c>
    </row>
    <row r="1670" spans="1:13" x14ac:dyDescent="0.2">
      <c r="A1670" s="1">
        <v>43100</v>
      </c>
      <c r="B1670" s="4" t="str">
        <f>YEAR(月入库[[#This Row],[日期]]) &amp; "年"</f>
        <v>2017年</v>
      </c>
      <c r="C1670" s="4" t="str">
        <f>MONTH(月入库[[#This Row],[日期]]) &amp; "月"</f>
        <v>12月</v>
      </c>
      <c r="D1670" s="4">
        <f>--TEXT(月入库[[#This Row],[日期]],"yyyymm")</f>
        <v>201712</v>
      </c>
      <c r="E1670" t="s">
        <v>43</v>
      </c>
      <c r="F1670" t="s">
        <v>78</v>
      </c>
      <c r="G1670">
        <v>1000003187</v>
      </c>
      <c r="H1670" t="s">
        <v>77</v>
      </c>
      <c r="I1670" t="s">
        <v>13</v>
      </c>
      <c r="J1670">
        <v>10000078</v>
      </c>
      <c r="K1670" t="s">
        <v>30</v>
      </c>
      <c r="L1670" s="2">
        <v>23.7</v>
      </c>
      <c r="M1670">
        <v>0</v>
      </c>
    </row>
    <row r="1671" spans="1:13" x14ac:dyDescent="0.2">
      <c r="A1671" s="1">
        <v>43100</v>
      </c>
      <c r="B1671" s="4" t="str">
        <f>YEAR(月入库[[#This Row],[日期]]) &amp; "年"</f>
        <v>2017年</v>
      </c>
      <c r="C1671" s="4" t="str">
        <f>MONTH(月入库[[#This Row],[日期]]) &amp; "月"</f>
        <v>12月</v>
      </c>
      <c r="D1671" s="4">
        <f>--TEXT(月入库[[#This Row],[日期]],"yyyymm")</f>
        <v>201712</v>
      </c>
      <c r="E1671" t="s">
        <v>43</v>
      </c>
      <c r="F1671" t="s">
        <v>78</v>
      </c>
      <c r="G1671">
        <v>1000003187</v>
      </c>
      <c r="H1671" t="s">
        <v>77</v>
      </c>
      <c r="I1671" t="s">
        <v>13</v>
      </c>
      <c r="J1671">
        <v>10000131</v>
      </c>
      <c r="K1671" t="s">
        <v>38</v>
      </c>
      <c r="L1671" s="2">
        <v>19</v>
      </c>
      <c r="M1671">
        <v>30.5</v>
      </c>
    </row>
    <row r="1672" spans="1:13" x14ac:dyDescent="0.2">
      <c r="A1672" s="1">
        <v>43100</v>
      </c>
      <c r="B1672" s="4" t="str">
        <f>YEAR(月入库[[#This Row],[日期]]) &amp; "年"</f>
        <v>2017年</v>
      </c>
      <c r="C1672" s="4" t="str">
        <f>MONTH(月入库[[#This Row],[日期]]) &amp; "月"</f>
        <v>12月</v>
      </c>
      <c r="D1672" s="4">
        <f>--TEXT(月入库[[#This Row],[日期]],"yyyymm")</f>
        <v>201712</v>
      </c>
      <c r="E1672" t="s">
        <v>43</v>
      </c>
      <c r="F1672" t="s">
        <v>78</v>
      </c>
      <c r="G1672">
        <v>1000003187</v>
      </c>
      <c r="H1672" t="s">
        <v>77</v>
      </c>
      <c r="I1672" t="s">
        <v>13</v>
      </c>
      <c r="J1672">
        <v>10000211</v>
      </c>
      <c r="K1672" t="s">
        <v>11</v>
      </c>
      <c r="L1672" s="2">
        <v>30</v>
      </c>
      <c r="M1672">
        <v>26.3</v>
      </c>
    </row>
    <row r="1673" spans="1:13" x14ac:dyDescent="0.2">
      <c r="A1673" s="1">
        <v>43100</v>
      </c>
      <c r="B1673" s="4" t="str">
        <f>YEAR(月入库[[#This Row],[日期]]) &amp; "年"</f>
        <v>2017年</v>
      </c>
      <c r="C1673" s="4" t="str">
        <f>MONTH(月入库[[#This Row],[日期]]) &amp; "月"</f>
        <v>12月</v>
      </c>
      <c r="D1673" s="4">
        <f>--TEXT(月入库[[#This Row],[日期]],"yyyymm")</f>
        <v>201712</v>
      </c>
      <c r="E1673" t="s">
        <v>43</v>
      </c>
      <c r="F1673" t="s">
        <v>78</v>
      </c>
      <c r="G1673">
        <v>1000003187</v>
      </c>
      <c r="H1673" t="s">
        <v>77</v>
      </c>
      <c r="I1673" t="s">
        <v>13</v>
      </c>
      <c r="J1673">
        <v>20000018</v>
      </c>
      <c r="K1673" t="s">
        <v>81</v>
      </c>
      <c r="L1673" s="2">
        <v>30.1</v>
      </c>
      <c r="M1673">
        <v>13.1</v>
      </c>
    </row>
    <row r="1674" spans="1:13" x14ac:dyDescent="0.2">
      <c r="A1674" s="1">
        <v>43100</v>
      </c>
      <c r="B1674" s="4" t="str">
        <f>YEAR(月入库[[#This Row],[日期]]) &amp; "年"</f>
        <v>2017年</v>
      </c>
      <c r="C1674" s="4" t="str">
        <f>MONTH(月入库[[#This Row],[日期]]) &amp; "月"</f>
        <v>12月</v>
      </c>
      <c r="D1674" s="4">
        <f>--TEXT(月入库[[#This Row],[日期]],"yyyymm")</f>
        <v>201712</v>
      </c>
      <c r="E1674" t="s">
        <v>43</v>
      </c>
      <c r="F1674" t="s">
        <v>78</v>
      </c>
      <c r="G1674">
        <v>1000003187</v>
      </c>
      <c r="H1674" t="s">
        <v>77</v>
      </c>
      <c r="I1674" t="s">
        <v>13</v>
      </c>
      <c r="J1674">
        <v>20000099</v>
      </c>
      <c r="K1674" t="s">
        <v>20</v>
      </c>
      <c r="L1674" s="2">
        <v>15.6</v>
      </c>
      <c r="M1674">
        <v>13.1</v>
      </c>
    </row>
    <row r="1675" spans="1:13" x14ac:dyDescent="0.2">
      <c r="A1675" s="1">
        <v>43100</v>
      </c>
      <c r="B1675" s="4" t="str">
        <f>YEAR(月入库[[#This Row],[日期]]) &amp; "年"</f>
        <v>2017年</v>
      </c>
      <c r="C1675" s="4" t="str">
        <f>MONTH(月入库[[#This Row],[日期]]) &amp; "月"</f>
        <v>12月</v>
      </c>
      <c r="D1675" s="4">
        <f>--TEXT(月入库[[#This Row],[日期]],"yyyymm")</f>
        <v>201712</v>
      </c>
      <c r="E1675" t="s">
        <v>9</v>
      </c>
      <c r="F1675" t="s">
        <v>75</v>
      </c>
      <c r="G1675">
        <v>1000000281</v>
      </c>
      <c r="H1675" t="s">
        <v>74</v>
      </c>
      <c r="I1675" t="s">
        <v>13</v>
      </c>
      <c r="J1675">
        <v>10000131</v>
      </c>
      <c r="K1675" t="s">
        <v>38</v>
      </c>
      <c r="L1675" s="2">
        <v>98</v>
      </c>
      <c r="M1675">
        <v>10.9</v>
      </c>
    </row>
    <row r="1676" spans="1:13" x14ac:dyDescent="0.2">
      <c r="A1676" s="1">
        <v>43100</v>
      </c>
      <c r="B1676" s="4" t="str">
        <f>YEAR(月入库[[#This Row],[日期]]) &amp; "年"</f>
        <v>2017年</v>
      </c>
      <c r="C1676" s="4" t="str">
        <f>MONTH(月入库[[#This Row],[日期]]) &amp; "月"</f>
        <v>12月</v>
      </c>
      <c r="D1676" s="4">
        <f>--TEXT(月入库[[#This Row],[日期]],"yyyymm")</f>
        <v>201712</v>
      </c>
      <c r="E1676" t="s">
        <v>9</v>
      </c>
      <c r="F1676" t="s">
        <v>75</v>
      </c>
      <c r="G1676">
        <v>1000000281</v>
      </c>
      <c r="H1676" t="s">
        <v>74</v>
      </c>
      <c r="I1676" t="s">
        <v>13</v>
      </c>
      <c r="J1676">
        <v>10000211</v>
      </c>
      <c r="K1676" t="s">
        <v>11</v>
      </c>
      <c r="L1676" s="2">
        <v>25.6</v>
      </c>
      <c r="M1676">
        <v>13.1</v>
      </c>
    </row>
    <row r="1677" spans="1:13" x14ac:dyDescent="0.2">
      <c r="A1677" s="1">
        <v>43100</v>
      </c>
      <c r="B1677" s="4" t="str">
        <f>YEAR(月入库[[#This Row],[日期]]) &amp; "年"</f>
        <v>2017年</v>
      </c>
      <c r="C1677" s="4" t="str">
        <f>MONTH(月入库[[#This Row],[日期]]) &amp; "月"</f>
        <v>12月</v>
      </c>
      <c r="D1677" s="4">
        <f>--TEXT(月入库[[#This Row],[日期]],"yyyymm")</f>
        <v>201712</v>
      </c>
      <c r="E1677" t="s">
        <v>9</v>
      </c>
      <c r="F1677" t="s">
        <v>75</v>
      </c>
      <c r="G1677">
        <v>1000000281</v>
      </c>
      <c r="H1677" t="s">
        <v>74</v>
      </c>
      <c r="I1677" t="s">
        <v>13</v>
      </c>
      <c r="J1677">
        <v>20000099</v>
      </c>
      <c r="K1677" t="s">
        <v>20</v>
      </c>
      <c r="L1677" s="2">
        <v>244.5</v>
      </c>
      <c r="M1677">
        <v>0.1</v>
      </c>
    </row>
    <row r="1678" spans="1:13" x14ac:dyDescent="0.2">
      <c r="A1678" s="1">
        <v>43100</v>
      </c>
      <c r="B1678" s="4" t="str">
        <f>YEAR(月入库[[#This Row],[日期]]) &amp; "年"</f>
        <v>2017年</v>
      </c>
      <c r="C1678" s="4" t="str">
        <f>MONTH(月入库[[#This Row],[日期]]) &amp; "月"</f>
        <v>12月</v>
      </c>
      <c r="D1678" s="4">
        <f>--TEXT(月入库[[#This Row],[日期]],"yyyymm")</f>
        <v>201712</v>
      </c>
      <c r="E1678" t="s">
        <v>9</v>
      </c>
      <c r="F1678" t="s">
        <v>15</v>
      </c>
      <c r="G1678">
        <v>1000002981</v>
      </c>
      <c r="H1678" t="s">
        <v>62</v>
      </c>
      <c r="I1678" t="s">
        <v>13</v>
      </c>
      <c r="J1678">
        <v>10000064</v>
      </c>
      <c r="K1678" t="s">
        <v>53</v>
      </c>
      <c r="L1678" s="2">
        <v>3.8</v>
      </c>
      <c r="M1678">
        <v>14.1</v>
      </c>
    </row>
    <row r="1679" spans="1:13" x14ac:dyDescent="0.2">
      <c r="A1679" s="1">
        <v>43100</v>
      </c>
      <c r="B1679" s="4" t="str">
        <f>YEAR(月入库[[#This Row],[日期]]) &amp; "年"</f>
        <v>2017年</v>
      </c>
      <c r="C1679" s="4" t="str">
        <f>MONTH(月入库[[#This Row],[日期]]) &amp; "月"</f>
        <v>12月</v>
      </c>
      <c r="D1679" s="4">
        <f>--TEXT(月入库[[#This Row],[日期]],"yyyymm")</f>
        <v>201712</v>
      </c>
      <c r="E1679" t="s">
        <v>9</v>
      </c>
      <c r="F1679" t="s">
        <v>15</v>
      </c>
      <c r="G1679">
        <v>1000002981</v>
      </c>
      <c r="H1679" t="s">
        <v>62</v>
      </c>
      <c r="I1679" t="s">
        <v>13</v>
      </c>
      <c r="J1679">
        <v>20000099</v>
      </c>
      <c r="K1679" t="s">
        <v>20</v>
      </c>
      <c r="L1679" s="2">
        <v>90.6</v>
      </c>
      <c r="M1679">
        <v>8.1</v>
      </c>
    </row>
    <row r="1680" spans="1:13" x14ac:dyDescent="0.2">
      <c r="A1680" s="1">
        <v>43100</v>
      </c>
      <c r="B1680" s="4" t="str">
        <f>YEAR(月入库[[#This Row],[日期]]) &amp; "年"</f>
        <v>2017年</v>
      </c>
      <c r="C1680" s="4" t="str">
        <f>MONTH(月入库[[#This Row],[日期]]) &amp; "月"</f>
        <v>12月</v>
      </c>
      <c r="D1680" s="4">
        <f>--TEXT(月入库[[#This Row],[日期]],"yyyymm")</f>
        <v>201712</v>
      </c>
      <c r="E1680" t="s">
        <v>9</v>
      </c>
      <c r="F1680" t="s">
        <v>15</v>
      </c>
      <c r="G1680">
        <v>1000002986</v>
      </c>
      <c r="H1680" t="s">
        <v>14</v>
      </c>
      <c r="I1680" t="s">
        <v>13</v>
      </c>
      <c r="J1680">
        <v>10000131</v>
      </c>
      <c r="K1680" t="s">
        <v>38</v>
      </c>
      <c r="L1680" s="2">
        <v>14.3</v>
      </c>
      <c r="M1680">
        <v>24.4</v>
      </c>
    </row>
    <row r="1681" spans="1:13" x14ac:dyDescent="0.2">
      <c r="A1681" s="1">
        <v>43100</v>
      </c>
      <c r="B1681" s="4" t="str">
        <f>YEAR(月入库[[#This Row],[日期]]) &amp; "年"</f>
        <v>2017年</v>
      </c>
      <c r="C1681" s="4" t="str">
        <f>MONTH(月入库[[#This Row],[日期]]) &amp; "月"</f>
        <v>12月</v>
      </c>
      <c r="D1681" s="4">
        <f>--TEXT(月入库[[#This Row],[日期]],"yyyymm")</f>
        <v>201712</v>
      </c>
      <c r="E1681" t="s">
        <v>9</v>
      </c>
      <c r="F1681" t="s">
        <v>15</v>
      </c>
      <c r="G1681">
        <v>1000002986</v>
      </c>
      <c r="H1681" t="s">
        <v>14</v>
      </c>
      <c r="I1681" t="s">
        <v>13</v>
      </c>
      <c r="J1681">
        <v>10000211</v>
      </c>
      <c r="K1681" t="s">
        <v>11</v>
      </c>
      <c r="L1681" s="2">
        <v>124.4</v>
      </c>
      <c r="M1681">
        <v>4.7</v>
      </c>
    </row>
    <row r="1682" spans="1:13" x14ac:dyDescent="0.2">
      <c r="A1682" s="1">
        <v>43100</v>
      </c>
      <c r="B1682" s="4" t="str">
        <f>YEAR(月入库[[#This Row],[日期]]) &amp; "年"</f>
        <v>2017年</v>
      </c>
      <c r="C1682" s="4" t="str">
        <f>MONTH(月入库[[#This Row],[日期]]) &amp; "月"</f>
        <v>12月</v>
      </c>
      <c r="D1682" s="4">
        <f>--TEXT(月入库[[#This Row],[日期]],"yyyymm")</f>
        <v>201712</v>
      </c>
      <c r="E1682" t="s">
        <v>9</v>
      </c>
      <c r="F1682" t="s">
        <v>8</v>
      </c>
      <c r="G1682">
        <v>1000000070</v>
      </c>
      <c r="H1682" t="s">
        <v>7</v>
      </c>
      <c r="I1682" t="s">
        <v>13</v>
      </c>
      <c r="J1682">
        <v>20000099</v>
      </c>
      <c r="K1682" t="s">
        <v>20</v>
      </c>
      <c r="L1682" s="2">
        <v>5.8</v>
      </c>
      <c r="M1682">
        <v>1</v>
      </c>
    </row>
    <row r="1683" spans="1:13" x14ac:dyDescent="0.2">
      <c r="A1683" s="1">
        <v>43100</v>
      </c>
      <c r="B1683" s="4" t="str">
        <f>YEAR(月入库[[#This Row],[日期]]) &amp; "年"</f>
        <v>2017年</v>
      </c>
      <c r="C1683" s="4" t="str">
        <f>MONTH(月入库[[#This Row],[日期]]) &amp; "月"</f>
        <v>12月</v>
      </c>
      <c r="D1683" s="4">
        <f>--TEXT(月入库[[#This Row],[日期]],"yyyymm")</f>
        <v>201712</v>
      </c>
      <c r="E1683" t="s">
        <v>9</v>
      </c>
      <c r="F1683" t="s">
        <v>57</v>
      </c>
      <c r="G1683">
        <v>1000001502</v>
      </c>
      <c r="H1683" t="s">
        <v>56</v>
      </c>
      <c r="I1683" t="s">
        <v>13</v>
      </c>
      <c r="J1683">
        <v>10000064</v>
      </c>
      <c r="K1683" t="s">
        <v>53</v>
      </c>
      <c r="L1683" s="2">
        <v>19</v>
      </c>
      <c r="M1683">
        <v>9</v>
      </c>
    </row>
    <row r="1684" spans="1:13" x14ac:dyDescent="0.2">
      <c r="A1684" s="1">
        <v>43100</v>
      </c>
      <c r="B1684" s="4" t="str">
        <f>YEAR(月入库[[#This Row],[日期]]) &amp; "年"</f>
        <v>2017年</v>
      </c>
      <c r="C1684" s="4" t="str">
        <f>MONTH(月入库[[#This Row],[日期]]) &amp; "月"</f>
        <v>12月</v>
      </c>
      <c r="D1684" s="4">
        <f>--TEXT(月入库[[#This Row],[日期]],"yyyymm")</f>
        <v>201712</v>
      </c>
      <c r="E1684" t="s">
        <v>9</v>
      </c>
      <c r="F1684" t="s">
        <v>57</v>
      </c>
      <c r="G1684">
        <v>1000001502</v>
      </c>
      <c r="H1684" t="s">
        <v>56</v>
      </c>
      <c r="I1684" t="s">
        <v>13</v>
      </c>
      <c r="J1684">
        <v>10000131</v>
      </c>
      <c r="K1684" t="s">
        <v>38</v>
      </c>
      <c r="L1684" s="2">
        <v>12.2</v>
      </c>
      <c r="M1684">
        <v>68.3</v>
      </c>
    </row>
    <row r="1685" spans="1:13" x14ac:dyDescent="0.2">
      <c r="A1685" s="1">
        <v>43100</v>
      </c>
      <c r="B1685" s="4" t="str">
        <f>YEAR(月入库[[#This Row],[日期]]) &amp; "年"</f>
        <v>2017年</v>
      </c>
      <c r="C1685" s="4" t="str">
        <f>MONTH(月入库[[#This Row],[日期]]) &amp; "月"</f>
        <v>12月</v>
      </c>
      <c r="D1685" s="4">
        <f>--TEXT(月入库[[#This Row],[日期]],"yyyymm")</f>
        <v>201712</v>
      </c>
      <c r="E1685" t="s">
        <v>9</v>
      </c>
      <c r="F1685" t="s">
        <v>57</v>
      </c>
      <c r="G1685">
        <v>1000001502</v>
      </c>
      <c r="H1685" t="s">
        <v>56</v>
      </c>
      <c r="I1685" t="s">
        <v>13</v>
      </c>
      <c r="J1685">
        <v>10000211</v>
      </c>
      <c r="K1685" t="s">
        <v>11</v>
      </c>
      <c r="L1685" s="2">
        <v>252.80000000000004</v>
      </c>
      <c r="M1685">
        <v>4</v>
      </c>
    </row>
    <row r="1686" spans="1:13" x14ac:dyDescent="0.2">
      <c r="A1686" s="1">
        <v>43100</v>
      </c>
      <c r="B1686" s="4" t="str">
        <f>YEAR(月入库[[#This Row],[日期]]) &amp; "年"</f>
        <v>2017年</v>
      </c>
      <c r="C1686" s="4" t="str">
        <f>MONTH(月入库[[#This Row],[日期]]) &amp; "月"</f>
        <v>12月</v>
      </c>
      <c r="D1686" s="4">
        <f>--TEXT(月入库[[#This Row],[日期]],"yyyymm")</f>
        <v>201712</v>
      </c>
      <c r="E1686" t="s">
        <v>9</v>
      </c>
      <c r="F1686" t="s">
        <v>57</v>
      </c>
      <c r="G1686">
        <v>1000001502</v>
      </c>
      <c r="H1686" t="s">
        <v>56</v>
      </c>
      <c r="I1686" t="s">
        <v>13</v>
      </c>
      <c r="J1686">
        <v>20000099</v>
      </c>
      <c r="K1686" t="s">
        <v>20</v>
      </c>
      <c r="L1686" s="2">
        <v>51.2</v>
      </c>
      <c r="M1686">
        <v>56.4</v>
      </c>
    </row>
    <row r="1687" spans="1:13" x14ac:dyDescent="0.2">
      <c r="A1687" s="1">
        <v>43100</v>
      </c>
      <c r="B1687" s="4" t="str">
        <f>YEAR(月入库[[#This Row],[日期]]) &amp; "年"</f>
        <v>2017年</v>
      </c>
      <c r="C1687" s="4" t="str">
        <f>MONTH(月入库[[#This Row],[日期]]) &amp; "月"</f>
        <v>12月</v>
      </c>
      <c r="D1687" s="4">
        <f>--TEXT(月入库[[#This Row],[日期]],"yyyymm")</f>
        <v>201712</v>
      </c>
      <c r="E1687" t="s">
        <v>9</v>
      </c>
      <c r="F1687" t="s">
        <v>72</v>
      </c>
      <c r="G1687">
        <v>1000000064</v>
      </c>
      <c r="H1687" t="s">
        <v>76</v>
      </c>
      <c r="I1687" t="s">
        <v>13</v>
      </c>
      <c r="J1687">
        <v>10000131</v>
      </c>
      <c r="K1687" t="s">
        <v>38</v>
      </c>
      <c r="L1687" s="2">
        <v>44.8</v>
      </c>
      <c r="M1687">
        <v>56.4</v>
      </c>
    </row>
    <row r="1688" spans="1:13" x14ac:dyDescent="0.2">
      <c r="A1688" s="1">
        <v>43100</v>
      </c>
      <c r="B1688" s="4" t="str">
        <f>YEAR(月入库[[#This Row],[日期]]) &amp; "年"</f>
        <v>2017年</v>
      </c>
      <c r="C1688" s="4" t="str">
        <f>MONTH(月入库[[#This Row],[日期]]) &amp; "月"</f>
        <v>12月</v>
      </c>
      <c r="D1688" s="4">
        <f>--TEXT(月入库[[#This Row],[日期]],"yyyymm")</f>
        <v>201712</v>
      </c>
      <c r="E1688" t="s">
        <v>9</v>
      </c>
      <c r="F1688" t="s">
        <v>72</v>
      </c>
      <c r="G1688">
        <v>1000000064</v>
      </c>
      <c r="H1688" t="s">
        <v>76</v>
      </c>
      <c r="I1688" t="s">
        <v>13</v>
      </c>
      <c r="J1688">
        <v>20000099</v>
      </c>
      <c r="K1688" t="s">
        <v>20</v>
      </c>
      <c r="L1688" s="2">
        <v>15.6</v>
      </c>
      <c r="M1688">
        <v>53.7</v>
      </c>
    </row>
    <row r="1689" spans="1:13" x14ac:dyDescent="0.2">
      <c r="A1689" s="1">
        <v>43100</v>
      </c>
      <c r="B1689" s="4" t="str">
        <f>YEAR(月入库[[#This Row],[日期]]) &amp; "年"</f>
        <v>2017年</v>
      </c>
      <c r="C1689" s="4" t="str">
        <f>MONTH(月入库[[#This Row],[日期]]) &amp; "月"</f>
        <v>12月</v>
      </c>
      <c r="D1689" s="4">
        <f>--TEXT(月入库[[#This Row],[日期]],"yyyymm")</f>
        <v>201712</v>
      </c>
      <c r="E1689" t="s">
        <v>9</v>
      </c>
      <c r="F1689" t="s">
        <v>72</v>
      </c>
      <c r="G1689">
        <v>1000001699</v>
      </c>
      <c r="H1689" t="s">
        <v>71</v>
      </c>
      <c r="I1689" t="s">
        <v>13</v>
      </c>
      <c r="J1689">
        <v>10000211</v>
      </c>
      <c r="K1689" t="s">
        <v>11</v>
      </c>
      <c r="L1689" s="2">
        <v>36.4</v>
      </c>
      <c r="M1689">
        <v>41</v>
      </c>
    </row>
    <row r="1690" spans="1:13" x14ac:dyDescent="0.2">
      <c r="A1690" s="1">
        <v>43100</v>
      </c>
      <c r="B1690" s="4" t="str">
        <f>YEAR(月入库[[#This Row],[日期]]) &amp; "年"</f>
        <v>2017年</v>
      </c>
      <c r="C1690" s="4" t="str">
        <f>MONTH(月入库[[#This Row],[日期]]) &amp; "月"</f>
        <v>12月</v>
      </c>
      <c r="D1690" s="4">
        <f>--TEXT(月入库[[#This Row],[日期]],"yyyymm")</f>
        <v>201712</v>
      </c>
      <c r="E1690" t="s">
        <v>9</v>
      </c>
      <c r="F1690" t="s">
        <v>59</v>
      </c>
      <c r="G1690">
        <v>1000000192</v>
      </c>
      <c r="H1690" t="s">
        <v>58</v>
      </c>
      <c r="I1690" t="s">
        <v>13</v>
      </c>
      <c r="J1690">
        <v>10000064</v>
      </c>
      <c r="K1690" t="s">
        <v>53</v>
      </c>
      <c r="L1690" s="2">
        <v>3.8</v>
      </c>
      <c r="M1690">
        <v>41</v>
      </c>
    </row>
    <row r="1691" spans="1:13" x14ac:dyDescent="0.2">
      <c r="A1691" s="1">
        <v>43100</v>
      </c>
      <c r="B1691" s="4" t="str">
        <f>YEAR(月入库[[#This Row],[日期]]) &amp; "年"</f>
        <v>2017年</v>
      </c>
      <c r="C1691" s="4" t="str">
        <f>MONTH(月入库[[#This Row],[日期]]) &amp; "月"</f>
        <v>12月</v>
      </c>
      <c r="D1691" s="4">
        <f>--TEXT(月入库[[#This Row],[日期]],"yyyymm")</f>
        <v>201712</v>
      </c>
      <c r="E1691" t="s">
        <v>9</v>
      </c>
      <c r="F1691" t="s">
        <v>59</v>
      </c>
      <c r="G1691">
        <v>1000000192</v>
      </c>
      <c r="H1691" t="s">
        <v>58</v>
      </c>
      <c r="I1691" t="s">
        <v>13</v>
      </c>
      <c r="J1691">
        <v>10000111</v>
      </c>
      <c r="K1691" t="s">
        <v>37</v>
      </c>
      <c r="L1691" s="2">
        <v>3.3</v>
      </c>
      <c r="M1691">
        <v>25.6</v>
      </c>
    </row>
    <row r="1692" spans="1:13" x14ac:dyDescent="0.2">
      <c r="A1692" s="1">
        <v>43100</v>
      </c>
      <c r="B1692" s="4" t="str">
        <f>YEAR(月入库[[#This Row],[日期]]) &amp; "年"</f>
        <v>2017年</v>
      </c>
      <c r="C1692" s="4" t="str">
        <f>MONTH(月入库[[#This Row],[日期]]) &amp; "月"</f>
        <v>12月</v>
      </c>
      <c r="D1692" s="4">
        <f>--TEXT(月入库[[#This Row],[日期]],"yyyymm")</f>
        <v>201712</v>
      </c>
      <c r="E1692" t="s">
        <v>9</v>
      </c>
      <c r="F1692" t="s">
        <v>59</v>
      </c>
      <c r="G1692">
        <v>1000000192</v>
      </c>
      <c r="H1692" t="s">
        <v>58</v>
      </c>
      <c r="I1692" t="s">
        <v>13</v>
      </c>
      <c r="J1692">
        <v>10000131</v>
      </c>
      <c r="K1692" t="s">
        <v>38</v>
      </c>
      <c r="L1692" s="2">
        <v>44.9</v>
      </c>
      <c r="M1692">
        <v>11.3</v>
      </c>
    </row>
    <row r="1693" spans="1:13" x14ac:dyDescent="0.2">
      <c r="A1693" s="1">
        <v>43100</v>
      </c>
      <c r="B1693" s="4" t="str">
        <f>YEAR(月入库[[#This Row],[日期]]) &amp; "年"</f>
        <v>2017年</v>
      </c>
      <c r="C1693" s="4" t="str">
        <f>MONTH(月入库[[#This Row],[日期]]) &amp; "月"</f>
        <v>12月</v>
      </c>
      <c r="D1693" s="4">
        <f>--TEXT(月入库[[#This Row],[日期]],"yyyymm")</f>
        <v>201712</v>
      </c>
      <c r="E1693" t="s">
        <v>9</v>
      </c>
      <c r="F1693" t="s">
        <v>59</v>
      </c>
      <c r="G1693">
        <v>1000000192</v>
      </c>
      <c r="H1693" t="s">
        <v>58</v>
      </c>
      <c r="I1693" t="s">
        <v>13</v>
      </c>
      <c r="J1693">
        <v>10000172</v>
      </c>
      <c r="K1693" t="s">
        <v>18</v>
      </c>
      <c r="L1693" s="2">
        <v>10.199999999999999</v>
      </c>
      <c r="M1693">
        <v>5.0999999999999996</v>
      </c>
    </row>
    <row r="1694" spans="1:13" x14ac:dyDescent="0.2">
      <c r="A1694" s="1">
        <v>43100</v>
      </c>
      <c r="B1694" s="4" t="str">
        <f>YEAR(月入库[[#This Row],[日期]]) &amp; "年"</f>
        <v>2017年</v>
      </c>
      <c r="C1694" s="4" t="str">
        <f>MONTH(月入库[[#This Row],[日期]]) &amp; "月"</f>
        <v>12月</v>
      </c>
      <c r="D1694" s="4">
        <f>--TEXT(月入库[[#This Row],[日期]],"yyyymm")</f>
        <v>201712</v>
      </c>
      <c r="E1694" t="s">
        <v>9</v>
      </c>
      <c r="F1694" t="s">
        <v>17</v>
      </c>
      <c r="G1694">
        <v>1000000059</v>
      </c>
      <c r="H1694" t="s">
        <v>55</v>
      </c>
      <c r="I1694" t="s">
        <v>13</v>
      </c>
      <c r="J1694">
        <v>10000064</v>
      </c>
      <c r="K1694" t="s">
        <v>53</v>
      </c>
      <c r="L1694" s="2">
        <v>80</v>
      </c>
      <c r="M1694">
        <v>26.3</v>
      </c>
    </row>
    <row r="1695" spans="1:13" x14ac:dyDescent="0.2">
      <c r="A1695" s="1">
        <v>43100</v>
      </c>
      <c r="B1695" s="4" t="str">
        <f>YEAR(月入库[[#This Row],[日期]]) &amp; "年"</f>
        <v>2017年</v>
      </c>
      <c r="C1695" s="4" t="str">
        <f>MONTH(月入库[[#This Row],[日期]]) &amp; "月"</f>
        <v>12月</v>
      </c>
      <c r="D1695" s="4">
        <f>--TEXT(月入库[[#This Row],[日期]],"yyyymm")</f>
        <v>201712</v>
      </c>
      <c r="E1695" t="s">
        <v>9</v>
      </c>
      <c r="F1695" t="s">
        <v>17</v>
      </c>
      <c r="G1695">
        <v>1000000059</v>
      </c>
      <c r="H1695" t="s">
        <v>55</v>
      </c>
      <c r="I1695" t="s">
        <v>13</v>
      </c>
      <c r="J1695">
        <v>10000078</v>
      </c>
      <c r="K1695" t="s">
        <v>30</v>
      </c>
      <c r="L1695" s="2">
        <v>105.2</v>
      </c>
      <c r="M1695">
        <v>8.6999999999999993</v>
      </c>
    </row>
    <row r="1696" spans="1:13" x14ac:dyDescent="0.2">
      <c r="A1696" s="1">
        <v>43100</v>
      </c>
      <c r="B1696" s="4" t="str">
        <f>YEAR(月入库[[#This Row],[日期]]) &amp; "年"</f>
        <v>2017年</v>
      </c>
      <c r="C1696" s="4" t="str">
        <f>MONTH(月入库[[#This Row],[日期]]) &amp; "月"</f>
        <v>12月</v>
      </c>
      <c r="D1696" s="4">
        <f>--TEXT(月入库[[#This Row],[日期]],"yyyymm")</f>
        <v>201712</v>
      </c>
      <c r="E1696" t="s">
        <v>9</v>
      </c>
      <c r="F1696" t="s">
        <v>17</v>
      </c>
      <c r="G1696">
        <v>1000000059</v>
      </c>
      <c r="H1696" t="s">
        <v>55</v>
      </c>
      <c r="I1696" t="s">
        <v>13</v>
      </c>
      <c r="J1696">
        <v>10000111</v>
      </c>
      <c r="K1696" t="s">
        <v>37</v>
      </c>
      <c r="L1696" s="2">
        <v>17</v>
      </c>
      <c r="M1696">
        <v>28.5</v>
      </c>
    </row>
    <row r="1697" spans="1:13" x14ac:dyDescent="0.2">
      <c r="A1697" s="1">
        <v>43100</v>
      </c>
      <c r="B1697" s="4" t="str">
        <f>YEAR(月入库[[#This Row],[日期]]) &amp; "年"</f>
        <v>2017年</v>
      </c>
      <c r="C1697" s="4" t="str">
        <f>MONTH(月入库[[#This Row],[日期]]) &amp; "月"</f>
        <v>12月</v>
      </c>
      <c r="D1697" s="4">
        <f>--TEXT(月入库[[#This Row],[日期]],"yyyymm")</f>
        <v>201712</v>
      </c>
      <c r="E1697" t="s">
        <v>9</v>
      </c>
      <c r="F1697" t="s">
        <v>17</v>
      </c>
      <c r="G1697">
        <v>1000000059</v>
      </c>
      <c r="H1697" t="s">
        <v>55</v>
      </c>
      <c r="I1697" t="s">
        <v>13</v>
      </c>
      <c r="J1697">
        <v>10000131</v>
      </c>
      <c r="K1697" t="s">
        <v>38</v>
      </c>
      <c r="L1697" s="2">
        <v>265.5</v>
      </c>
      <c r="M1697">
        <v>6.6</v>
      </c>
    </row>
    <row r="1698" spans="1:13" x14ac:dyDescent="0.2">
      <c r="A1698" s="1">
        <v>43100</v>
      </c>
      <c r="B1698" s="4" t="str">
        <f>YEAR(月入库[[#This Row],[日期]]) &amp; "年"</f>
        <v>2017年</v>
      </c>
      <c r="C1698" s="4" t="str">
        <f>MONTH(月入库[[#This Row],[日期]]) &amp; "月"</f>
        <v>12月</v>
      </c>
      <c r="D1698" s="4">
        <f>--TEXT(月入库[[#This Row],[日期]],"yyyymm")</f>
        <v>201712</v>
      </c>
      <c r="E1698" t="s">
        <v>9</v>
      </c>
      <c r="F1698" t="s">
        <v>17</v>
      </c>
      <c r="G1698">
        <v>1000000059</v>
      </c>
      <c r="H1698" t="s">
        <v>55</v>
      </c>
      <c r="I1698" t="s">
        <v>13</v>
      </c>
      <c r="J1698">
        <v>10000136</v>
      </c>
      <c r="K1698" t="s">
        <v>40</v>
      </c>
      <c r="L1698" s="2">
        <v>37.4</v>
      </c>
      <c r="M1698">
        <v>7.7</v>
      </c>
    </row>
    <row r="1699" spans="1:13" x14ac:dyDescent="0.2">
      <c r="A1699" s="1">
        <v>43100</v>
      </c>
      <c r="B1699" s="4" t="str">
        <f>YEAR(月入库[[#This Row],[日期]]) &amp; "年"</f>
        <v>2017年</v>
      </c>
      <c r="C1699" s="4" t="str">
        <f>MONTH(月入库[[#This Row],[日期]]) &amp; "月"</f>
        <v>12月</v>
      </c>
      <c r="D1699" s="4">
        <f>--TEXT(月入库[[#This Row],[日期]],"yyyymm")</f>
        <v>201712</v>
      </c>
      <c r="E1699" t="s">
        <v>9</v>
      </c>
      <c r="F1699" t="s">
        <v>17</v>
      </c>
      <c r="G1699">
        <v>1000000059</v>
      </c>
      <c r="H1699" t="s">
        <v>55</v>
      </c>
      <c r="I1699" t="s">
        <v>13</v>
      </c>
      <c r="J1699">
        <v>10000172</v>
      </c>
      <c r="K1699" t="s">
        <v>18</v>
      </c>
      <c r="L1699" s="2">
        <v>3.3</v>
      </c>
      <c r="M1699">
        <v>13.1</v>
      </c>
    </row>
    <row r="1700" spans="1:13" x14ac:dyDescent="0.2">
      <c r="A1700" s="1">
        <v>43100</v>
      </c>
      <c r="B1700" s="4" t="str">
        <f>YEAR(月入库[[#This Row],[日期]]) &amp; "年"</f>
        <v>2017年</v>
      </c>
      <c r="C1700" s="4" t="str">
        <f>MONTH(月入库[[#This Row],[日期]]) &amp; "月"</f>
        <v>12月</v>
      </c>
      <c r="D1700" s="4">
        <f>--TEXT(月入库[[#This Row],[日期]],"yyyymm")</f>
        <v>201712</v>
      </c>
      <c r="E1700" t="s">
        <v>9</v>
      </c>
      <c r="F1700" t="s">
        <v>17</v>
      </c>
      <c r="G1700">
        <v>1000000059</v>
      </c>
      <c r="H1700" t="s">
        <v>55</v>
      </c>
      <c r="I1700" t="s">
        <v>13</v>
      </c>
      <c r="J1700">
        <v>10000211</v>
      </c>
      <c r="K1700" t="s">
        <v>11</v>
      </c>
      <c r="L1700" s="2">
        <v>119.9</v>
      </c>
      <c r="M1700">
        <v>0.5</v>
      </c>
    </row>
    <row r="1701" spans="1:13" x14ac:dyDescent="0.2">
      <c r="A1701" s="1">
        <v>43100</v>
      </c>
      <c r="B1701" s="4" t="str">
        <f>YEAR(月入库[[#This Row],[日期]]) &amp; "年"</f>
        <v>2017年</v>
      </c>
      <c r="C1701" s="4" t="str">
        <f>MONTH(月入库[[#This Row],[日期]]) &amp; "月"</f>
        <v>12月</v>
      </c>
      <c r="D1701" s="4">
        <f>--TEXT(月入库[[#This Row],[日期]],"yyyymm")</f>
        <v>201712</v>
      </c>
      <c r="E1701" t="s">
        <v>9</v>
      </c>
      <c r="F1701" t="s">
        <v>17</v>
      </c>
      <c r="G1701">
        <v>1000000059</v>
      </c>
      <c r="H1701" t="s">
        <v>55</v>
      </c>
      <c r="I1701" t="s">
        <v>13</v>
      </c>
      <c r="J1701">
        <v>20000099</v>
      </c>
      <c r="K1701" t="s">
        <v>20</v>
      </c>
      <c r="L1701" s="2">
        <v>51.2</v>
      </c>
      <c r="M1701">
        <v>21.9</v>
      </c>
    </row>
    <row r="1702" spans="1:13" x14ac:dyDescent="0.2">
      <c r="A1702" s="1">
        <v>43100</v>
      </c>
      <c r="B1702" s="4" t="str">
        <f>YEAR(月入库[[#This Row],[日期]]) &amp; "年"</f>
        <v>2017年</v>
      </c>
      <c r="C1702" s="4" t="str">
        <f>MONTH(月入库[[#This Row],[日期]]) &amp; "月"</f>
        <v>12月</v>
      </c>
      <c r="D1702" s="4">
        <f>--TEXT(月入库[[#This Row],[日期]],"yyyymm")</f>
        <v>201712</v>
      </c>
      <c r="E1702" t="s">
        <v>9</v>
      </c>
      <c r="F1702" t="s">
        <v>17</v>
      </c>
      <c r="G1702">
        <v>1000001649</v>
      </c>
      <c r="H1702" t="s">
        <v>16</v>
      </c>
      <c r="I1702" t="s">
        <v>13</v>
      </c>
      <c r="J1702">
        <v>10000131</v>
      </c>
      <c r="K1702" t="s">
        <v>38</v>
      </c>
      <c r="L1702" s="2">
        <v>36.700000000000003</v>
      </c>
      <c r="M1702">
        <v>21.2</v>
      </c>
    </row>
    <row r="1703" spans="1:13" x14ac:dyDescent="0.2">
      <c r="A1703" s="1">
        <v>43100</v>
      </c>
      <c r="B1703" s="4" t="str">
        <f>YEAR(月入库[[#This Row],[日期]]) &amp; "年"</f>
        <v>2017年</v>
      </c>
      <c r="C1703" s="4" t="str">
        <f>MONTH(月入库[[#This Row],[日期]]) &amp; "月"</f>
        <v>12月</v>
      </c>
      <c r="D1703" s="4">
        <f>--TEXT(月入库[[#This Row],[日期]],"yyyymm")</f>
        <v>201712</v>
      </c>
      <c r="E1703" t="s">
        <v>9</v>
      </c>
      <c r="F1703" t="s">
        <v>12</v>
      </c>
      <c r="G1703">
        <v>1000000072</v>
      </c>
      <c r="H1703" t="s">
        <v>10</v>
      </c>
      <c r="I1703" t="s">
        <v>13</v>
      </c>
      <c r="J1703">
        <v>10000131</v>
      </c>
      <c r="K1703" t="s">
        <v>38</v>
      </c>
      <c r="L1703" s="2">
        <v>30.6</v>
      </c>
      <c r="M1703">
        <v>0.3</v>
      </c>
    </row>
    <row r="1704" spans="1:13" x14ac:dyDescent="0.2">
      <c r="A1704" s="1">
        <v>43100</v>
      </c>
      <c r="B1704" s="4" t="str">
        <f>YEAR(月入库[[#This Row],[日期]]) &amp; "年"</f>
        <v>2017年</v>
      </c>
      <c r="C1704" s="4" t="str">
        <f>MONTH(月入库[[#This Row],[日期]]) &amp; "月"</f>
        <v>12月</v>
      </c>
      <c r="D1704" s="4">
        <f>--TEXT(月入库[[#This Row],[日期]],"yyyymm")</f>
        <v>201712</v>
      </c>
      <c r="E1704" t="s">
        <v>9</v>
      </c>
      <c r="F1704" t="s">
        <v>12</v>
      </c>
      <c r="G1704">
        <v>1000000072</v>
      </c>
      <c r="H1704" t="s">
        <v>10</v>
      </c>
      <c r="I1704" t="s">
        <v>13</v>
      </c>
      <c r="J1704">
        <v>20000099</v>
      </c>
      <c r="K1704" t="s">
        <v>20</v>
      </c>
      <c r="L1704" s="2">
        <v>13.7</v>
      </c>
      <c r="M1704">
        <v>0.9</v>
      </c>
    </row>
    <row r="1705" spans="1:13" x14ac:dyDescent="0.2">
      <c r="A1705" s="1">
        <v>43100</v>
      </c>
      <c r="B1705" s="4" t="str">
        <f>YEAR(月入库[[#This Row],[日期]]) &amp; "年"</f>
        <v>2017年</v>
      </c>
      <c r="C1705" s="4" t="str">
        <f>MONTH(月入库[[#This Row],[日期]]) &amp; "月"</f>
        <v>12月</v>
      </c>
      <c r="D1705" s="4">
        <f>--TEXT(月入库[[#This Row],[日期]],"yyyymm")</f>
        <v>201712</v>
      </c>
      <c r="E1705" t="s">
        <v>22</v>
      </c>
      <c r="F1705" t="s">
        <v>46</v>
      </c>
      <c r="G1705">
        <v>1000001133</v>
      </c>
      <c r="H1705" t="s">
        <v>45</v>
      </c>
      <c r="I1705" t="s">
        <v>13</v>
      </c>
      <c r="J1705">
        <v>10000061</v>
      </c>
      <c r="K1705" t="s">
        <v>28</v>
      </c>
      <c r="L1705" s="2">
        <v>54.500000000000007</v>
      </c>
      <c r="M1705">
        <v>4.3</v>
      </c>
    </row>
    <row r="1706" spans="1:13" x14ac:dyDescent="0.2">
      <c r="A1706" s="1">
        <v>43100</v>
      </c>
      <c r="B1706" s="4" t="str">
        <f>YEAR(月入库[[#This Row],[日期]]) &amp; "年"</f>
        <v>2017年</v>
      </c>
      <c r="C1706" s="4" t="str">
        <f>MONTH(月入库[[#This Row],[日期]]) &amp; "月"</f>
        <v>12月</v>
      </c>
      <c r="D1706" s="4">
        <f>--TEXT(月入库[[#This Row],[日期]],"yyyymm")</f>
        <v>201712</v>
      </c>
      <c r="E1706" t="s">
        <v>22</v>
      </c>
      <c r="F1706" t="s">
        <v>46</v>
      </c>
      <c r="G1706">
        <v>1000001133</v>
      </c>
      <c r="H1706" t="s">
        <v>45</v>
      </c>
      <c r="I1706" t="s">
        <v>13</v>
      </c>
      <c r="J1706">
        <v>10000078</v>
      </c>
      <c r="K1706" t="s">
        <v>30</v>
      </c>
      <c r="L1706" s="2">
        <v>147.29999999999998</v>
      </c>
      <c r="M1706">
        <v>5.0999999999999996</v>
      </c>
    </row>
    <row r="1707" spans="1:13" x14ac:dyDescent="0.2">
      <c r="A1707" s="1">
        <v>43100</v>
      </c>
      <c r="B1707" s="4" t="str">
        <f>YEAR(月入库[[#This Row],[日期]]) &amp; "年"</f>
        <v>2017年</v>
      </c>
      <c r="C1707" s="4" t="str">
        <f>MONTH(月入库[[#This Row],[日期]]) &amp; "月"</f>
        <v>12月</v>
      </c>
      <c r="D1707" s="4">
        <f>--TEXT(月入库[[#This Row],[日期]],"yyyymm")</f>
        <v>201712</v>
      </c>
      <c r="E1707" t="s">
        <v>22</v>
      </c>
      <c r="F1707" t="s">
        <v>46</v>
      </c>
      <c r="G1707">
        <v>1000001133</v>
      </c>
      <c r="H1707" t="s">
        <v>45</v>
      </c>
      <c r="I1707" t="s">
        <v>13</v>
      </c>
      <c r="J1707">
        <v>10000111</v>
      </c>
      <c r="K1707" t="s">
        <v>37</v>
      </c>
      <c r="L1707" s="2">
        <v>47.599999999999994</v>
      </c>
      <c r="M1707">
        <v>10.9</v>
      </c>
    </row>
    <row r="1708" spans="1:13" x14ac:dyDescent="0.2">
      <c r="A1708" s="1">
        <v>43100</v>
      </c>
      <c r="B1708" s="4" t="str">
        <f>YEAR(月入库[[#This Row],[日期]]) &amp; "年"</f>
        <v>2017年</v>
      </c>
      <c r="C1708" s="4" t="str">
        <f>MONTH(月入库[[#This Row],[日期]]) &amp; "月"</f>
        <v>12月</v>
      </c>
      <c r="D1708" s="4">
        <f>--TEXT(月入库[[#This Row],[日期]],"yyyymm")</f>
        <v>201712</v>
      </c>
      <c r="E1708" t="s">
        <v>22</v>
      </c>
      <c r="F1708" t="s">
        <v>46</v>
      </c>
      <c r="G1708">
        <v>1000001133</v>
      </c>
      <c r="H1708" t="s">
        <v>45</v>
      </c>
      <c r="I1708" t="s">
        <v>13</v>
      </c>
      <c r="J1708">
        <v>10000131</v>
      </c>
      <c r="K1708" t="s">
        <v>38</v>
      </c>
      <c r="L1708" s="2">
        <v>30.9</v>
      </c>
      <c r="M1708">
        <v>2.5</v>
      </c>
    </row>
    <row r="1709" spans="1:13" x14ac:dyDescent="0.2">
      <c r="A1709" s="1">
        <v>43100</v>
      </c>
      <c r="B1709" s="4" t="str">
        <f>YEAR(月入库[[#This Row],[日期]]) &amp; "年"</f>
        <v>2017年</v>
      </c>
      <c r="C1709" s="4" t="str">
        <f>MONTH(月入库[[#This Row],[日期]]) &amp; "月"</f>
        <v>12月</v>
      </c>
      <c r="D1709" s="4">
        <f>--TEXT(月入库[[#This Row],[日期]],"yyyymm")</f>
        <v>201712</v>
      </c>
      <c r="E1709" t="s">
        <v>22</v>
      </c>
      <c r="F1709" t="s">
        <v>46</v>
      </c>
      <c r="G1709">
        <v>1000001133</v>
      </c>
      <c r="H1709" t="s">
        <v>45</v>
      </c>
      <c r="I1709" t="s">
        <v>13</v>
      </c>
      <c r="J1709">
        <v>10000136</v>
      </c>
      <c r="K1709" t="s">
        <v>40</v>
      </c>
      <c r="L1709" s="2">
        <v>15.4</v>
      </c>
      <c r="M1709">
        <v>26.3</v>
      </c>
    </row>
    <row r="1710" spans="1:13" x14ac:dyDescent="0.2">
      <c r="A1710" s="1">
        <v>43100</v>
      </c>
      <c r="B1710" s="4" t="str">
        <f>YEAR(月入库[[#This Row],[日期]]) &amp; "年"</f>
        <v>2017年</v>
      </c>
      <c r="C1710" s="4" t="str">
        <f>MONTH(月入库[[#This Row],[日期]]) &amp; "月"</f>
        <v>12月</v>
      </c>
      <c r="D1710" s="4">
        <f>--TEXT(月入库[[#This Row],[日期]],"yyyymm")</f>
        <v>201712</v>
      </c>
      <c r="E1710" t="s">
        <v>22</v>
      </c>
      <c r="F1710" t="s">
        <v>46</v>
      </c>
      <c r="G1710">
        <v>1000001133</v>
      </c>
      <c r="H1710" t="s">
        <v>45</v>
      </c>
      <c r="I1710" t="s">
        <v>13</v>
      </c>
      <c r="J1710">
        <v>10000182</v>
      </c>
      <c r="K1710" t="s">
        <v>31</v>
      </c>
      <c r="L1710" s="2">
        <v>206.90000000000003</v>
      </c>
      <c r="M1710">
        <v>26.3</v>
      </c>
    </row>
    <row r="1711" spans="1:13" x14ac:dyDescent="0.2">
      <c r="A1711" s="1">
        <v>43100</v>
      </c>
      <c r="B1711" s="4" t="str">
        <f>YEAR(月入库[[#This Row],[日期]]) &amp; "年"</f>
        <v>2017年</v>
      </c>
      <c r="C1711" s="4" t="str">
        <f>MONTH(月入库[[#This Row],[日期]]) &amp; "月"</f>
        <v>12月</v>
      </c>
      <c r="D1711" s="4">
        <f>--TEXT(月入库[[#This Row],[日期]],"yyyymm")</f>
        <v>201712</v>
      </c>
      <c r="E1711" t="s">
        <v>22</v>
      </c>
      <c r="F1711" t="s">
        <v>46</v>
      </c>
      <c r="G1711">
        <v>1000001133</v>
      </c>
      <c r="H1711" t="s">
        <v>45</v>
      </c>
      <c r="I1711" t="s">
        <v>13</v>
      </c>
      <c r="J1711">
        <v>20000018</v>
      </c>
      <c r="K1711" t="s">
        <v>81</v>
      </c>
      <c r="L1711" s="2">
        <v>26.3</v>
      </c>
      <c r="M1711">
        <v>8.6999999999999993</v>
      </c>
    </row>
    <row r="1712" spans="1:13" x14ac:dyDescent="0.2">
      <c r="A1712" s="1">
        <v>43100</v>
      </c>
      <c r="B1712" s="4" t="str">
        <f>YEAR(月入库[[#This Row],[日期]]) &amp; "年"</f>
        <v>2017年</v>
      </c>
      <c r="C1712" s="4" t="str">
        <f>MONTH(月入库[[#This Row],[日期]]) &amp; "月"</f>
        <v>12月</v>
      </c>
      <c r="D1712" s="4">
        <f>--TEXT(月入库[[#This Row],[日期]],"yyyymm")</f>
        <v>201712</v>
      </c>
      <c r="E1712" t="s">
        <v>22</v>
      </c>
      <c r="F1712" t="s">
        <v>46</v>
      </c>
      <c r="G1712">
        <v>1000001133</v>
      </c>
      <c r="H1712" t="s">
        <v>45</v>
      </c>
      <c r="I1712" t="s">
        <v>13</v>
      </c>
      <c r="J1712">
        <v>20000099</v>
      </c>
      <c r="K1712" t="s">
        <v>20</v>
      </c>
      <c r="L1712" s="2">
        <v>9.6999999999999993</v>
      </c>
      <c r="M1712">
        <v>26.3</v>
      </c>
    </row>
    <row r="1713" spans="1:13" x14ac:dyDescent="0.2">
      <c r="A1713" s="1">
        <v>43100</v>
      </c>
      <c r="B1713" s="4" t="str">
        <f>YEAR(月入库[[#This Row],[日期]]) &amp; "年"</f>
        <v>2017年</v>
      </c>
      <c r="C1713" s="4" t="str">
        <f>MONTH(月入库[[#This Row],[日期]]) &amp; "月"</f>
        <v>12月</v>
      </c>
      <c r="D1713" s="4">
        <f>--TEXT(月入库[[#This Row],[日期]],"yyyymm")</f>
        <v>201712</v>
      </c>
      <c r="E1713" t="s">
        <v>22</v>
      </c>
      <c r="F1713" t="s">
        <v>64</v>
      </c>
      <c r="G1713">
        <v>1000002973</v>
      </c>
      <c r="H1713" t="s">
        <v>63</v>
      </c>
      <c r="I1713" t="s">
        <v>13</v>
      </c>
      <c r="J1713">
        <v>10000136</v>
      </c>
      <c r="K1713" t="s">
        <v>40</v>
      </c>
      <c r="L1713" s="2">
        <v>4.4000000000000004</v>
      </c>
      <c r="M1713">
        <v>29.2</v>
      </c>
    </row>
    <row r="1714" spans="1:13" x14ac:dyDescent="0.2">
      <c r="A1714" s="1">
        <v>43100</v>
      </c>
      <c r="B1714" s="4" t="str">
        <f>YEAR(月入库[[#This Row],[日期]]) &amp; "年"</f>
        <v>2017年</v>
      </c>
      <c r="C1714" s="4" t="str">
        <f>MONTH(月入库[[#This Row],[日期]]) &amp; "月"</f>
        <v>12月</v>
      </c>
      <c r="D1714" s="4">
        <f>--TEXT(月入库[[#This Row],[日期]],"yyyymm")</f>
        <v>201712</v>
      </c>
      <c r="E1714" t="s">
        <v>22</v>
      </c>
      <c r="F1714" t="s">
        <v>49</v>
      </c>
      <c r="G1714">
        <v>1000000018</v>
      </c>
      <c r="H1714" t="s">
        <v>48</v>
      </c>
      <c r="I1714" t="s">
        <v>13</v>
      </c>
      <c r="J1714">
        <v>10000078</v>
      </c>
      <c r="K1714" t="s">
        <v>30</v>
      </c>
      <c r="L1714" s="2">
        <v>182.90000000000003</v>
      </c>
      <c r="M1714">
        <v>26.3</v>
      </c>
    </row>
    <row r="1715" spans="1:13" x14ac:dyDescent="0.2">
      <c r="A1715" s="1">
        <v>43100</v>
      </c>
      <c r="B1715" s="4" t="str">
        <f>YEAR(月入库[[#This Row],[日期]]) &amp; "年"</f>
        <v>2017年</v>
      </c>
      <c r="C1715" s="4" t="str">
        <f>MONTH(月入库[[#This Row],[日期]]) &amp; "月"</f>
        <v>12月</v>
      </c>
      <c r="D1715" s="4">
        <f>--TEXT(月入库[[#This Row],[日期]],"yyyymm")</f>
        <v>201712</v>
      </c>
      <c r="E1715" t="s">
        <v>22</v>
      </c>
      <c r="F1715" t="s">
        <v>49</v>
      </c>
      <c r="G1715">
        <v>1000000018</v>
      </c>
      <c r="H1715" t="s">
        <v>48</v>
      </c>
      <c r="I1715" t="s">
        <v>13</v>
      </c>
      <c r="J1715">
        <v>10000131</v>
      </c>
      <c r="K1715" t="s">
        <v>38</v>
      </c>
      <c r="L1715" s="2">
        <v>158.19999999999999</v>
      </c>
      <c r="M1715">
        <v>32.4</v>
      </c>
    </row>
    <row r="1716" spans="1:13" x14ac:dyDescent="0.2">
      <c r="A1716" s="1">
        <v>43100</v>
      </c>
      <c r="B1716" s="4" t="str">
        <f>YEAR(月入库[[#This Row],[日期]]) &amp; "年"</f>
        <v>2017年</v>
      </c>
      <c r="C1716" s="4" t="str">
        <f>MONTH(月入库[[#This Row],[日期]]) &amp; "月"</f>
        <v>12月</v>
      </c>
      <c r="D1716" s="4">
        <f>--TEXT(月入库[[#This Row],[日期]],"yyyymm")</f>
        <v>201712</v>
      </c>
      <c r="E1716" t="s">
        <v>22</v>
      </c>
      <c r="F1716" t="s">
        <v>49</v>
      </c>
      <c r="G1716">
        <v>1000000018</v>
      </c>
      <c r="H1716" t="s">
        <v>48</v>
      </c>
      <c r="I1716" t="s">
        <v>13</v>
      </c>
      <c r="J1716">
        <v>10000136</v>
      </c>
      <c r="K1716" t="s">
        <v>40</v>
      </c>
      <c r="L1716" s="2">
        <v>19.8</v>
      </c>
      <c r="M1716">
        <v>15.3</v>
      </c>
    </row>
    <row r="1717" spans="1:13" x14ac:dyDescent="0.2">
      <c r="A1717" s="1">
        <v>43100</v>
      </c>
      <c r="B1717" s="4" t="str">
        <f>YEAR(月入库[[#This Row],[日期]]) &amp; "年"</f>
        <v>2017年</v>
      </c>
      <c r="C1717" s="4" t="str">
        <f>MONTH(月入库[[#This Row],[日期]]) &amp; "月"</f>
        <v>12月</v>
      </c>
      <c r="D1717" s="4">
        <f>--TEXT(月入库[[#This Row],[日期]],"yyyymm")</f>
        <v>201712</v>
      </c>
      <c r="E1717" t="s">
        <v>22</v>
      </c>
      <c r="F1717" t="s">
        <v>49</v>
      </c>
      <c r="G1717">
        <v>1000000018</v>
      </c>
      <c r="H1717" t="s">
        <v>48</v>
      </c>
      <c r="I1717" t="s">
        <v>13</v>
      </c>
      <c r="J1717">
        <v>10000172</v>
      </c>
      <c r="K1717" t="s">
        <v>18</v>
      </c>
      <c r="L1717" s="2">
        <v>3.3</v>
      </c>
      <c r="M1717">
        <v>15.3</v>
      </c>
    </row>
    <row r="1718" spans="1:13" x14ac:dyDescent="0.2">
      <c r="A1718" s="1">
        <v>43100</v>
      </c>
      <c r="B1718" s="4" t="str">
        <f>YEAR(月入库[[#This Row],[日期]]) &amp; "年"</f>
        <v>2017年</v>
      </c>
      <c r="C1718" s="4" t="str">
        <f>MONTH(月入库[[#This Row],[日期]]) &amp; "月"</f>
        <v>12月</v>
      </c>
      <c r="D1718" s="4">
        <f>--TEXT(月入库[[#This Row],[日期]],"yyyymm")</f>
        <v>201712</v>
      </c>
      <c r="E1718" t="s">
        <v>22</v>
      </c>
      <c r="F1718" t="s">
        <v>49</v>
      </c>
      <c r="G1718">
        <v>1000000018</v>
      </c>
      <c r="H1718" t="s">
        <v>48</v>
      </c>
      <c r="I1718" t="s">
        <v>13</v>
      </c>
      <c r="J1718">
        <v>10000211</v>
      </c>
      <c r="K1718" t="s">
        <v>11</v>
      </c>
      <c r="L1718" s="2">
        <v>2.1</v>
      </c>
      <c r="M1718">
        <v>45.6</v>
      </c>
    </row>
    <row r="1719" spans="1:13" x14ac:dyDescent="0.2">
      <c r="A1719" s="1">
        <v>43100</v>
      </c>
      <c r="B1719" s="4" t="str">
        <f>YEAR(月入库[[#This Row],[日期]]) &amp; "年"</f>
        <v>2017年</v>
      </c>
      <c r="C1719" s="4" t="str">
        <f>MONTH(月入库[[#This Row],[日期]]) &amp; "月"</f>
        <v>12月</v>
      </c>
      <c r="D1719" s="4">
        <f>--TEXT(月入库[[#This Row],[日期]],"yyyymm")</f>
        <v>201712</v>
      </c>
      <c r="E1719" t="s">
        <v>22</v>
      </c>
      <c r="F1719" t="s">
        <v>49</v>
      </c>
      <c r="G1719">
        <v>1000000018</v>
      </c>
      <c r="H1719" t="s">
        <v>48</v>
      </c>
      <c r="I1719" t="s">
        <v>13</v>
      </c>
      <c r="J1719">
        <v>20000018</v>
      </c>
      <c r="K1719" t="s">
        <v>81</v>
      </c>
      <c r="L1719" s="2">
        <v>1.3</v>
      </c>
      <c r="M1719">
        <v>41</v>
      </c>
    </row>
    <row r="1720" spans="1:13" x14ac:dyDescent="0.2">
      <c r="A1720" s="1">
        <v>43100</v>
      </c>
      <c r="B1720" s="4" t="str">
        <f>YEAR(月入库[[#This Row],[日期]]) &amp; "年"</f>
        <v>2017年</v>
      </c>
      <c r="C1720" s="4" t="str">
        <f>MONTH(月入库[[#This Row],[日期]]) &amp; "月"</f>
        <v>12月</v>
      </c>
      <c r="D1720" s="4">
        <f>--TEXT(月入库[[#This Row],[日期]],"yyyymm")</f>
        <v>201712</v>
      </c>
      <c r="E1720" t="s">
        <v>22</v>
      </c>
      <c r="F1720" t="s">
        <v>49</v>
      </c>
      <c r="G1720">
        <v>1000000018</v>
      </c>
      <c r="H1720" t="s">
        <v>48</v>
      </c>
      <c r="I1720" t="s">
        <v>13</v>
      </c>
      <c r="J1720">
        <v>20000099</v>
      </c>
      <c r="K1720" t="s">
        <v>20</v>
      </c>
      <c r="L1720" s="2">
        <v>21.6</v>
      </c>
      <c r="M1720">
        <v>76.8</v>
      </c>
    </row>
    <row r="1721" spans="1:13" x14ac:dyDescent="0.2">
      <c r="A1721" s="1">
        <v>43100</v>
      </c>
      <c r="B1721" s="4" t="str">
        <f>YEAR(月入库[[#This Row],[日期]]) &amp; "年"</f>
        <v>2017年</v>
      </c>
      <c r="C1721" s="4" t="str">
        <f>MONTH(月入库[[#This Row],[日期]]) &amp; "月"</f>
        <v>12月</v>
      </c>
      <c r="D1721" s="4">
        <f>--TEXT(月入库[[#This Row],[日期]],"yyyymm")</f>
        <v>201712</v>
      </c>
      <c r="E1721" t="s">
        <v>22</v>
      </c>
      <c r="F1721" t="s">
        <v>49</v>
      </c>
      <c r="G1721">
        <v>1000000020</v>
      </c>
      <c r="H1721" t="s">
        <v>73</v>
      </c>
      <c r="I1721" t="s">
        <v>13</v>
      </c>
      <c r="J1721">
        <v>10000136</v>
      </c>
      <c r="K1721" t="s">
        <v>40</v>
      </c>
      <c r="L1721" s="2">
        <v>629.19999999999993</v>
      </c>
      <c r="M1721">
        <v>56.4</v>
      </c>
    </row>
    <row r="1722" spans="1:13" x14ac:dyDescent="0.2">
      <c r="A1722" s="1">
        <v>43100</v>
      </c>
      <c r="B1722" s="4" t="str">
        <f>YEAR(月入库[[#This Row],[日期]]) &amp; "年"</f>
        <v>2017年</v>
      </c>
      <c r="C1722" s="4" t="str">
        <f>MONTH(月入库[[#This Row],[日期]]) &amp; "月"</f>
        <v>12月</v>
      </c>
      <c r="D1722" s="4">
        <f>--TEXT(月入库[[#This Row],[日期]],"yyyymm")</f>
        <v>201712</v>
      </c>
      <c r="E1722" t="s">
        <v>22</v>
      </c>
      <c r="F1722" t="s">
        <v>49</v>
      </c>
      <c r="G1722">
        <v>1000000020</v>
      </c>
      <c r="H1722" t="s">
        <v>73</v>
      </c>
      <c r="I1722" t="s">
        <v>13</v>
      </c>
      <c r="J1722">
        <v>20000099</v>
      </c>
      <c r="K1722" t="s">
        <v>20</v>
      </c>
      <c r="L1722" s="2">
        <v>76.8</v>
      </c>
      <c r="M1722">
        <v>4.5999999999999996</v>
      </c>
    </row>
    <row r="1723" spans="1:13" x14ac:dyDescent="0.2">
      <c r="A1723" s="1">
        <v>43100</v>
      </c>
      <c r="B1723" s="4" t="str">
        <f>YEAR(月入库[[#This Row],[日期]]) &amp; "年"</f>
        <v>2017年</v>
      </c>
      <c r="C1723" s="4" t="str">
        <f>MONTH(月入库[[#This Row],[日期]]) &amp; "月"</f>
        <v>12月</v>
      </c>
      <c r="D1723" s="4">
        <f>--TEXT(月入库[[#This Row],[日期]],"yyyymm")</f>
        <v>201712</v>
      </c>
      <c r="E1723" t="s">
        <v>22</v>
      </c>
      <c r="F1723" t="s">
        <v>69</v>
      </c>
      <c r="G1723">
        <v>1000000129</v>
      </c>
      <c r="H1723" t="s">
        <v>70</v>
      </c>
      <c r="I1723" t="s">
        <v>13</v>
      </c>
      <c r="J1723">
        <v>10000078</v>
      </c>
      <c r="K1723" t="s">
        <v>30</v>
      </c>
      <c r="L1723" s="2">
        <v>38</v>
      </c>
      <c r="M1723">
        <v>63.5</v>
      </c>
    </row>
    <row r="1724" spans="1:13" x14ac:dyDescent="0.2">
      <c r="A1724" s="1">
        <v>43100</v>
      </c>
      <c r="B1724" s="4" t="str">
        <f>YEAR(月入库[[#This Row],[日期]]) &amp; "年"</f>
        <v>2017年</v>
      </c>
      <c r="C1724" s="4" t="str">
        <f>MONTH(月入库[[#This Row],[日期]]) &amp; "月"</f>
        <v>12月</v>
      </c>
      <c r="D1724" s="4">
        <f>--TEXT(月入库[[#This Row],[日期]],"yyyymm")</f>
        <v>201712</v>
      </c>
      <c r="E1724" t="s">
        <v>22</v>
      </c>
      <c r="F1724" t="s">
        <v>69</v>
      </c>
      <c r="G1724">
        <v>1000000129</v>
      </c>
      <c r="H1724" t="s">
        <v>70</v>
      </c>
      <c r="I1724" t="s">
        <v>13</v>
      </c>
      <c r="J1724">
        <v>10000131</v>
      </c>
      <c r="K1724" t="s">
        <v>38</v>
      </c>
      <c r="L1724" s="2">
        <v>28.5</v>
      </c>
      <c r="M1724">
        <v>41</v>
      </c>
    </row>
    <row r="1725" spans="1:13" x14ac:dyDescent="0.2">
      <c r="A1725" s="1">
        <v>43100</v>
      </c>
      <c r="B1725" s="4" t="str">
        <f>YEAR(月入库[[#This Row],[日期]]) &amp; "年"</f>
        <v>2017年</v>
      </c>
      <c r="C1725" s="4" t="str">
        <f>MONTH(月入库[[#This Row],[日期]]) &amp; "月"</f>
        <v>12月</v>
      </c>
      <c r="D1725" s="4">
        <f>--TEXT(月入库[[#This Row],[日期]],"yyyymm")</f>
        <v>201712</v>
      </c>
      <c r="E1725" t="s">
        <v>22</v>
      </c>
      <c r="F1725" t="s">
        <v>69</v>
      </c>
      <c r="G1725">
        <v>1000000129</v>
      </c>
      <c r="H1725" t="s">
        <v>70</v>
      </c>
      <c r="I1725" t="s">
        <v>13</v>
      </c>
      <c r="J1725">
        <v>10000136</v>
      </c>
      <c r="K1725" t="s">
        <v>40</v>
      </c>
      <c r="L1725" s="2">
        <v>19.8</v>
      </c>
      <c r="M1725">
        <v>53.7</v>
      </c>
    </row>
    <row r="1726" spans="1:13" x14ac:dyDescent="0.2">
      <c r="A1726" s="1">
        <v>43100</v>
      </c>
      <c r="B1726" s="4" t="str">
        <f>YEAR(月入库[[#This Row],[日期]]) &amp; "年"</f>
        <v>2017年</v>
      </c>
      <c r="C1726" s="4" t="str">
        <f>MONTH(月入库[[#This Row],[日期]]) &amp; "月"</f>
        <v>12月</v>
      </c>
      <c r="D1726" s="4">
        <f>--TEXT(月入库[[#This Row],[日期]],"yyyymm")</f>
        <v>201712</v>
      </c>
      <c r="E1726" t="s">
        <v>22</v>
      </c>
      <c r="F1726" t="s">
        <v>69</v>
      </c>
      <c r="G1726">
        <v>1000000129</v>
      </c>
      <c r="H1726" t="s">
        <v>70</v>
      </c>
      <c r="I1726" t="s">
        <v>13</v>
      </c>
      <c r="J1726">
        <v>20000099</v>
      </c>
      <c r="K1726" t="s">
        <v>20</v>
      </c>
      <c r="L1726" s="2">
        <v>1.9</v>
      </c>
      <c r="M1726">
        <v>51.3</v>
      </c>
    </row>
    <row r="1727" spans="1:13" x14ac:dyDescent="0.2">
      <c r="A1727" s="1">
        <v>43100</v>
      </c>
      <c r="B1727" s="4" t="str">
        <f>YEAR(月入库[[#This Row],[日期]]) &amp; "年"</f>
        <v>2017年</v>
      </c>
      <c r="C1727" s="4" t="str">
        <f>MONTH(月入库[[#This Row],[日期]]) &amp; "月"</f>
        <v>12月</v>
      </c>
      <c r="D1727" s="4">
        <f>--TEXT(月入库[[#This Row],[日期]],"yyyymm")</f>
        <v>201712</v>
      </c>
      <c r="E1727" t="s">
        <v>22</v>
      </c>
      <c r="F1727" t="s">
        <v>29</v>
      </c>
      <c r="G1727">
        <v>1000000028</v>
      </c>
      <c r="H1727" t="s">
        <v>27</v>
      </c>
      <c r="I1727" t="s">
        <v>13</v>
      </c>
      <c r="J1727">
        <v>10000061</v>
      </c>
      <c r="K1727" t="s">
        <v>28</v>
      </c>
      <c r="L1727" s="2">
        <v>78.399999999999991</v>
      </c>
      <c r="M1727">
        <v>56.4</v>
      </c>
    </row>
    <row r="1728" spans="1:13" x14ac:dyDescent="0.2">
      <c r="A1728" s="1">
        <v>43100</v>
      </c>
      <c r="B1728" s="4" t="str">
        <f>YEAR(月入库[[#This Row],[日期]]) &amp; "年"</f>
        <v>2017年</v>
      </c>
      <c r="C1728" s="4" t="str">
        <f>MONTH(月入库[[#This Row],[日期]]) &amp; "月"</f>
        <v>12月</v>
      </c>
      <c r="D1728" s="4">
        <f>--TEXT(月入库[[#This Row],[日期]],"yyyymm")</f>
        <v>201712</v>
      </c>
      <c r="E1728" t="s">
        <v>22</v>
      </c>
      <c r="F1728" t="s">
        <v>29</v>
      </c>
      <c r="G1728">
        <v>1000000028</v>
      </c>
      <c r="H1728" t="s">
        <v>27</v>
      </c>
      <c r="I1728" t="s">
        <v>13</v>
      </c>
      <c r="J1728">
        <v>10000078</v>
      </c>
      <c r="K1728" t="s">
        <v>30</v>
      </c>
      <c r="L1728" s="2">
        <v>14.4</v>
      </c>
      <c r="M1728">
        <v>36.1</v>
      </c>
    </row>
    <row r="1729" spans="1:13" x14ac:dyDescent="0.2">
      <c r="A1729" s="1">
        <v>43100</v>
      </c>
      <c r="B1729" s="4" t="str">
        <f>YEAR(月入库[[#This Row],[日期]]) &amp; "年"</f>
        <v>2017年</v>
      </c>
      <c r="C1729" s="4" t="str">
        <f>MONTH(月入库[[#This Row],[日期]]) &amp; "月"</f>
        <v>12月</v>
      </c>
      <c r="D1729" s="4">
        <f>--TEXT(月入库[[#This Row],[日期]],"yyyymm")</f>
        <v>201712</v>
      </c>
      <c r="E1729" t="s">
        <v>22</v>
      </c>
      <c r="F1729" t="s">
        <v>29</v>
      </c>
      <c r="G1729">
        <v>1000000028</v>
      </c>
      <c r="H1729" t="s">
        <v>27</v>
      </c>
      <c r="I1729" t="s">
        <v>13</v>
      </c>
      <c r="J1729">
        <v>10000111</v>
      </c>
      <c r="K1729" t="s">
        <v>37</v>
      </c>
      <c r="L1729" s="2">
        <v>6.7</v>
      </c>
      <c r="M1729">
        <v>56.4</v>
      </c>
    </row>
    <row r="1730" spans="1:13" x14ac:dyDescent="0.2">
      <c r="A1730" s="1">
        <v>43100</v>
      </c>
      <c r="B1730" s="4" t="str">
        <f>YEAR(月入库[[#This Row],[日期]]) &amp; "年"</f>
        <v>2017年</v>
      </c>
      <c r="C1730" s="4" t="str">
        <f>MONTH(月入库[[#This Row],[日期]]) &amp; "月"</f>
        <v>12月</v>
      </c>
      <c r="D1730" s="4">
        <f>--TEXT(月入库[[#This Row],[日期]],"yyyymm")</f>
        <v>201712</v>
      </c>
      <c r="E1730" t="s">
        <v>22</v>
      </c>
      <c r="F1730" t="s">
        <v>29</v>
      </c>
      <c r="G1730">
        <v>1000000028</v>
      </c>
      <c r="H1730" t="s">
        <v>27</v>
      </c>
      <c r="I1730" t="s">
        <v>13</v>
      </c>
      <c r="J1730">
        <v>10000131</v>
      </c>
      <c r="K1730" t="s">
        <v>38</v>
      </c>
      <c r="L1730" s="2">
        <v>4.7</v>
      </c>
      <c r="M1730">
        <v>56.4</v>
      </c>
    </row>
    <row r="1731" spans="1:13" x14ac:dyDescent="0.2">
      <c r="A1731" s="1">
        <v>43100</v>
      </c>
      <c r="B1731" s="4" t="str">
        <f>YEAR(月入库[[#This Row],[日期]]) &amp; "年"</f>
        <v>2017年</v>
      </c>
      <c r="C1731" s="4" t="str">
        <f>MONTH(月入库[[#This Row],[日期]]) &amp; "月"</f>
        <v>12月</v>
      </c>
      <c r="D1731" s="4">
        <f>--TEXT(月入库[[#This Row],[日期]],"yyyymm")</f>
        <v>201712</v>
      </c>
      <c r="E1731" t="s">
        <v>22</v>
      </c>
      <c r="F1731" t="s">
        <v>29</v>
      </c>
      <c r="G1731">
        <v>1000000028</v>
      </c>
      <c r="H1731" t="s">
        <v>27</v>
      </c>
      <c r="I1731" t="s">
        <v>13</v>
      </c>
      <c r="J1731">
        <v>10000136</v>
      </c>
      <c r="K1731" t="s">
        <v>40</v>
      </c>
      <c r="L1731" s="2">
        <v>8.8000000000000007</v>
      </c>
      <c r="M1731">
        <v>2.2999999999999998</v>
      </c>
    </row>
    <row r="1732" spans="1:13" x14ac:dyDescent="0.2">
      <c r="A1732" s="1">
        <v>43100</v>
      </c>
      <c r="B1732" s="4" t="str">
        <f>YEAR(月入库[[#This Row],[日期]]) &amp; "年"</f>
        <v>2017年</v>
      </c>
      <c r="C1732" s="4" t="str">
        <f>MONTH(月入库[[#This Row],[日期]]) &amp; "月"</f>
        <v>12月</v>
      </c>
      <c r="D1732" s="4">
        <f>--TEXT(月入库[[#This Row],[日期]],"yyyymm")</f>
        <v>201712</v>
      </c>
      <c r="E1732" t="s">
        <v>22</v>
      </c>
      <c r="F1732" t="s">
        <v>29</v>
      </c>
      <c r="G1732">
        <v>1000000028</v>
      </c>
      <c r="H1732" t="s">
        <v>27</v>
      </c>
      <c r="I1732" t="s">
        <v>13</v>
      </c>
      <c r="J1732">
        <v>10000182</v>
      </c>
      <c r="K1732" t="s">
        <v>31</v>
      </c>
      <c r="L1732" s="2">
        <v>40.400000000000006</v>
      </c>
      <c r="M1732">
        <v>76.8</v>
      </c>
    </row>
    <row r="1733" spans="1:13" x14ac:dyDescent="0.2">
      <c r="A1733" s="1">
        <v>43100</v>
      </c>
      <c r="B1733" s="4" t="str">
        <f>YEAR(月入库[[#This Row],[日期]]) &amp; "年"</f>
        <v>2017年</v>
      </c>
      <c r="C1733" s="4" t="str">
        <f>MONTH(月入库[[#This Row],[日期]]) &amp; "月"</f>
        <v>12月</v>
      </c>
      <c r="D1733" s="4">
        <f>--TEXT(月入库[[#This Row],[日期]],"yyyymm")</f>
        <v>201712</v>
      </c>
      <c r="E1733" t="s">
        <v>22</v>
      </c>
      <c r="F1733" t="s">
        <v>29</v>
      </c>
      <c r="G1733">
        <v>1000000028</v>
      </c>
      <c r="H1733" t="s">
        <v>27</v>
      </c>
      <c r="I1733" t="s">
        <v>13</v>
      </c>
      <c r="J1733">
        <v>20000099</v>
      </c>
      <c r="K1733" t="s">
        <v>20</v>
      </c>
      <c r="L1733" s="2">
        <v>7.8</v>
      </c>
      <c r="M1733">
        <v>76.8</v>
      </c>
    </row>
    <row r="1734" spans="1:13" x14ac:dyDescent="0.2">
      <c r="A1734" s="1">
        <v>43100</v>
      </c>
      <c r="B1734" s="4" t="str">
        <f>YEAR(月入库[[#This Row],[日期]]) &amp; "年"</f>
        <v>2017年</v>
      </c>
      <c r="C1734" s="4" t="str">
        <f>MONTH(月入库[[#This Row],[日期]]) &amp; "月"</f>
        <v>12月</v>
      </c>
      <c r="D1734" s="4">
        <f>--TEXT(月入库[[#This Row],[日期]],"yyyymm")</f>
        <v>201712</v>
      </c>
      <c r="E1734" t="s">
        <v>22</v>
      </c>
      <c r="F1734" t="s">
        <v>29</v>
      </c>
      <c r="G1734">
        <v>1000000054</v>
      </c>
      <c r="H1734" t="s">
        <v>36</v>
      </c>
      <c r="I1734" t="s">
        <v>13</v>
      </c>
      <c r="J1734">
        <v>10000078</v>
      </c>
      <c r="K1734" t="s">
        <v>30</v>
      </c>
      <c r="L1734" s="2">
        <v>11.9</v>
      </c>
      <c r="M1734">
        <v>68.3</v>
      </c>
    </row>
    <row r="1735" spans="1:13" x14ac:dyDescent="0.2">
      <c r="A1735" s="1">
        <v>43100</v>
      </c>
      <c r="B1735" s="4" t="str">
        <f>YEAR(月入库[[#This Row],[日期]]) &amp; "年"</f>
        <v>2017年</v>
      </c>
      <c r="C1735" s="4" t="str">
        <f>MONTH(月入库[[#This Row],[日期]]) &amp; "月"</f>
        <v>12月</v>
      </c>
      <c r="D1735" s="4">
        <f>--TEXT(月入库[[#This Row],[日期]],"yyyymm")</f>
        <v>201712</v>
      </c>
      <c r="E1735" t="s">
        <v>22</v>
      </c>
      <c r="F1735" t="s">
        <v>29</v>
      </c>
      <c r="G1735">
        <v>1000000054</v>
      </c>
      <c r="H1735" t="s">
        <v>36</v>
      </c>
      <c r="I1735" t="s">
        <v>13</v>
      </c>
      <c r="J1735">
        <v>10000111</v>
      </c>
      <c r="K1735" t="s">
        <v>37</v>
      </c>
      <c r="L1735" s="2">
        <v>149.19999999999999</v>
      </c>
      <c r="M1735">
        <v>37.700000000000003</v>
      </c>
    </row>
    <row r="1736" spans="1:13" x14ac:dyDescent="0.2">
      <c r="A1736" s="1">
        <v>43100</v>
      </c>
      <c r="B1736" s="4" t="str">
        <f>YEAR(月入库[[#This Row],[日期]]) &amp; "年"</f>
        <v>2017年</v>
      </c>
      <c r="C1736" s="4" t="str">
        <f>MONTH(月入库[[#This Row],[日期]]) &amp; "月"</f>
        <v>12月</v>
      </c>
      <c r="D1736" s="4">
        <f>--TEXT(月入库[[#This Row],[日期]],"yyyymm")</f>
        <v>201712</v>
      </c>
      <c r="E1736" t="s">
        <v>22</v>
      </c>
      <c r="F1736" t="s">
        <v>29</v>
      </c>
      <c r="G1736">
        <v>1000000054</v>
      </c>
      <c r="H1736" t="s">
        <v>36</v>
      </c>
      <c r="I1736" t="s">
        <v>13</v>
      </c>
      <c r="J1736">
        <v>10000131</v>
      </c>
      <c r="K1736" t="s">
        <v>38</v>
      </c>
      <c r="L1736" s="2">
        <v>23.9</v>
      </c>
      <c r="M1736">
        <v>37.700000000000003</v>
      </c>
    </row>
    <row r="1737" spans="1:13" x14ac:dyDescent="0.2">
      <c r="A1737" s="1">
        <v>43100</v>
      </c>
      <c r="B1737" s="4" t="str">
        <f>YEAR(月入库[[#This Row],[日期]]) &amp; "年"</f>
        <v>2017年</v>
      </c>
      <c r="C1737" s="4" t="str">
        <f>MONTH(月入库[[#This Row],[日期]]) &amp; "月"</f>
        <v>12月</v>
      </c>
      <c r="D1737" s="4">
        <f>--TEXT(月入库[[#This Row],[日期]],"yyyymm")</f>
        <v>201712</v>
      </c>
      <c r="E1737" t="s">
        <v>22</v>
      </c>
      <c r="F1737" t="s">
        <v>29</v>
      </c>
      <c r="G1737">
        <v>1000000054</v>
      </c>
      <c r="H1737" t="s">
        <v>36</v>
      </c>
      <c r="I1737" t="s">
        <v>13</v>
      </c>
      <c r="J1737">
        <v>10000136</v>
      </c>
      <c r="K1737" t="s">
        <v>40</v>
      </c>
      <c r="L1737" s="2">
        <v>4.4000000000000004</v>
      </c>
      <c r="M1737">
        <v>4</v>
      </c>
    </row>
    <row r="1738" spans="1:13" x14ac:dyDescent="0.2">
      <c r="A1738" s="1">
        <v>43100</v>
      </c>
      <c r="B1738" s="4" t="str">
        <f>YEAR(月入库[[#This Row],[日期]]) &amp; "年"</f>
        <v>2017年</v>
      </c>
      <c r="C1738" s="4" t="str">
        <f>MONTH(月入库[[#This Row],[日期]]) &amp; "月"</f>
        <v>12月</v>
      </c>
      <c r="D1738" s="4">
        <f>--TEXT(月入库[[#This Row],[日期]],"yyyymm")</f>
        <v>201712</v>
      </c>
      <c r="E1738" t="s">
        <v>22</v>
      </c>
      <c r="F1738" t="s">
        <v>29</v>
      </c>
      <c r="G1738">
        <v>1000000054</v>
      </c>
      <c r="H1738" t="s">
        <v>36</v>
      </c>
      <c r="I1738" t="s">
        <v>13</v>
      </c>
      <c r="J1738">
        <v>20000018</v>
      </c>
      <c r="K1738" t="s">
        <v>81</v>
      </c>
      <c r="L1738" s="2">
        <v>2.5</v>
      </c>
      <c r="M1738">
        <v>35</v>
      </c>
    </row>
    <row r="1739" spans="1:13" x14ac:dyDescent="0.2">
      <c r="A1739" s="1">
        <v>43100</v>
      </c>
      <c r="B1739" s="4" t="str">
        <f>YEAR(月入库[[#This Row],[日期]]) &amp; "年"</f>
        <v>2017年</v>
      </c>
      <c r="C1739" s="4" t="str">
        <f>MONTH(月入库[[#This Row],[日期]]) &amp; "月"</f>
        <v>12月</v>
      </c>
      <c r="D1739" s="4">
        <f>--TEXT(月入库[[#This Row],[日期]],"yyyymm")</f>
        <v>201712</v>
      </c>
      <c r="E1739" t="s">
        <v>22</v>
      </c>
      <c r="F1739" t="s">
        <v>29</v>
      </c>
      <c r="G1739">
        <v>1000000101</v>
      </c>
      <c r="H1739" t="s">
        <v>39</v>
      </c>
      <c r="I1739" t="s">
        <v>13</v>
      </c>
      <c r="J1739">
        <v>10000061</v>
      </c>
      <c r="K1739" t="s">
        <v>28</v>
      </c>
      <c r="L1739" s="2">
        <v>38</v>
      </c>
      <c r="M1739">
        <v>0.3</v>
      </c>
    </row>
    <row r="1740" spans="1:13" x14ac:dyDescent="0.2">
      <c r="A1740" s="1">
        <v>43100</v>
      </c>
      <c r="B1740" s="4" t="str">
        <f>YEAR(月入库[[#This Row],[日期]]) &amp; "年"</f>
        <v>2017年</v>
      </c>
      <c r="C1740" s="4" t="str">
        <f>MONTH(月入库[[#This Row],[日期]]) &amp; "月"</f>
        <v>12月</v>
      </c>
      <c r="D1740" s="4">
        <f>--TEXT(月入库[[#This Row],[日期]],"yyyymm")</f>
        <v>201712</v>
      </c>
      <c r="E1740" t="s">
        <v>22</v>
      </c>
      <c r="F1740" t="s">
        <v>29</v>
      </c>
      <c r="G1740">
        <v>1000000101</v>
      </c>
      <c r="H1740" t="s">
        <v>39</v>
      </c>
      <c r="I1740" t="s">
        <v>13</v>
      </c>
      <c r="J1740">
        <v>10000111</v>
      </c>
      <c r="K1740" t="s">
        <v>37</v>
      </c>
      <c r="L1740" s="2">
        <v>67.900000000000006</v>
      </c>
      <c r="M1740">
        <v>0.1</v>
      </c>
    </row>
    <row r="1741" spans="1:13" x14ac:dyDescent="0.2">
      <c r="A1741" s="1">
        <v>43100</v>
      </c>
      <c r="B1741" s="4" t="str">
        <f>YEAR(月入库[[#This Row],[日期]]) &amp; "年"</f>
        <v>2017年</v>
      </c>
      <c r="C1741" s="4" t="str">
        <f>MONTH(月入库[[#This Row],[日期]]) &amp; "月"</f>
        <v>12月</v>
      </c>
      <c r="D1741" s="4">
        <f>--TEXT(月入库[[#This Row],[日期]],"yyyymm")</f>
        <v>201712</v>
      </c>
      <c r="E1741" t="s">
        <v>22</v>
      </c>
      <c r="F1741" t="s">
        <v>29</v>
      </c>
      <c r="G1741">
        <v>1000000101</v>
      </c>
      <c r="H1741" t="s">
        <v>39</v>
      </c>
      <c r="I1741" t="s">
        <v>13</v>
      </c>
      <c r="J1741">
        <v>10000182</v>
      </c>
      <c r="K1741" t="s">
        <v>31</v>
      </c>
      <c r="L1741" s="2">
        <v>33.299999999999997</v>
      </c>
      <c r="M1741">
        <v>30.6</v>
      </c>
    </row>
    <row r="1742" spans="1:13" x14ac:dyDescent="0.2">
      <c r="A1742" s="1">
        <v>43100</v>
      </c>
      <c r="B1742" s="4" t="str">
        <f>YEAR(月入库[[#This Row],[日期]]) &amp; "年"</f>
        <v>2017年</v>
      </c>
      <c r="C1742" s="4" t="str">
        <f>MONTH(月入库[[#This Row],[日期]]) &amp; "月"</f>
        <v>12月</v>
      </c>
      <c r="D1742" s="4">
        <f>--TEXT(月入库[[#This Row],[日期]],"yyyymm")</f>
        <v>201712</v>
      </c>
      <c r="E1742" t="s">
        <v>22</v>
      </c>
      <c r="F1742" t="s">
        <v>25</v>
      </c>
      <c r="G1742">
        <v>1000003183</v>
      </c>
      <c r="H1742" t="s">
        <v>23</v>
      </c>
      <c r="I1742" t="s">
        <v>13</v>
      </c>
      <c r="J1742">
        <v>10000061</v>
      </c>
      <c r="K1742" t="s">
        <v>28</v>
      </c>
      <c r="L1742" s="2">
        <v>16.7</v>
      </c>
      <c r="M1742">
        <v>4.5999999999999996</v>
      </c>
    </row>
    <row r="1743" spans="1:13" x14ac:dyDescent="0.2">
      <c r="A1743" s="1">
        <v>43100</v>
      </c>
      <c r="B1743" s="4" t="str">
        <f>YEAR(月入库[[#This Row],[日期]]) &amp; "年"</f>
        <v>2017年</v>
      </c>
      <c r="C1743" s="4" t="str">
        <f>MONTH(月入库[[#This Row],[日期]]) &amp; "月"</f>
        <v>12月</v>
      </c>
      <c r="D1743" s="4">
        <f>--TEXT(月入库[[#This Row],[日期]],"yyyymm")</f>
        <v>201712</v>
      </c>
      <c r="E1743" t="s">
        <v>22</v>
      </c>
      <c r="F1743" t="s">
        <v>25</v>
      </c>
      <c r="G1743">
        <v>1000003183</v>
      </c>
      <c r="H1743" t="s">
        <v>23</v>
      </c>
      <c r="I1743" t="s">
        <v>13</v>
      </c>
      <c r="J1743">
        <v>10000136</v>
      </c>
      <c r="K1743" t="s">
        <v>40</v>
      </c>
      <c r="L1743" s="2">
        <v>4.8999999999999995</v>
      </c>
      <c r="M1743">
        <v>32.4</v>
      </c>
    </row>
    <row r="1744" spans="1:13" x14ac:dyDescent="0.2">
      <c r="A1744" s="1">
        <v>43100</v>
      </c>
      <c r="B1744" s="4" t="str">
        <f>YEAR(月入库[[#This Row],[日期]]) &amp; "年"</f>
        <v>2017年</v>
      </c>
      <c r="C1744" s="4" t="str">
        <f>MONTH(月入库[[#This Row],[日期]]) &amp; "月"</f>
        <v>12月</v>
      </c>
      <c r="D1744" s="4">
        <f>--TEXT(月入库[[#This Row],[日期]],"yyyymm")</f>
        <v>201712</v>
      </c>
      <c r="E1744" t="s">
        <v>22</v>
      </c>
      <c r="F1744" t="s">
        <v>25</v>
      </c>
      <c r="G1744">
        <v>1000003183</v>
      </c>
      <c r="H1744" t="s">
        <v>23</v>
      </c>
      <c r="I1744" t="s">
        <v>13</v>
      </c>
      <c r="J1744">
        <v>20000099</v>
      </c>
      <c r="K1744" t="s">
        <v>20</v>
      </c>
      <c r="L1744" s="2">
        <v>1.9000000000000001</v>
      </c>
      <c r="M1744">
        <v>41</v>
      </c>
    </row>
    <row r="1745" spans="1:13" x14ac:dyDescent="0.2">
      <c r="A1745" s="1">
        <v>43100</v>
      </c>
      <c r="B1745" s="4" t="str">
        <f>YEAR(月入库[[#This Row],[日期]]) &amp; "年"</f>
        <v>2017年</v>
      </c>
      <c r="C1745" s="4" t="str">
        <f>MONTH(月入库[[#This Row],[日期]]) &amp; "月"</f>
        <v>12月</v>
      </c>
      <c r="D1745" s="4">
        <f>--TEXT(月入库[[#This Row],[日期]],"yyyymm")</f>
        <v>201712</v>
      </c>
      <c r="E1745" t="s">
        <v>22</v>
      </c>
      <c r="F1745" t="s">
        <v>54</v>
      </c>
      <c r="G1745">
        <v>1000000046</v>
      </c>
      <c r="H1745" t="s">
        <v>52</v>
      </c>
      <c r="I1745" t="s">
        <v>13</v>
      </c>
      <c r="J1745">
        <v>10000078</v>
      </c>
      <c r="K1745" t="s">
        <v>30</v>
      </c>
      <c r="L1745" s="2">
        <v>11.8</v>
      </c>
      <c r="M1745">
        <v>48.6</v>
      </c>
    </row>
    <row r="1746" spans="1:13" x14ac:dyDescent="0.2">
      <c r="A1746" s="1">
        <v>43100</v>
      </c>
      <c r="B1746" s="4" t="str">
        <f>YEAR(月入库[[#This Row],[日期]]) &amp; "年"</f>
        <v>2017年</v>
      </c>
      <c r="C1746" s="4" t="str">
        <f>MONTH(月入库[[#This Row],[日期]]) &amp; "月"</f>
        <v>12月</v>
      </c>
      <c r="D1746" s="4">
        <f>--TEXT(月入库[[#This Row],[日期]],"yyyymm")</f>
        <v>201712</v>
      </c>
      <c r="E1746" t="s">
        <v>22</v>
      </c>
      <c r="F1746" t="s">
        <v>54</v>
      </c>
      <c r="G1746">
        <v>1000000046</v>
      </c>
      <c r="H1746" t="s">
        <v>52</v>
      </c>
      <c r="I1746" t="s">
        <v>13</v>
      </c>
      <c r="J1746">
        <v>10000111</v>
      </c>
      <c r="K1746" t="s">
        <v>37</v>
      </c>
      <c r="L1746" s="2">
        <v>71.099999999999994</v>
      </c>
      <c r="M1746">
        <v>16.2</v>
      </c>
    </row>
    <row r="1747" spans="1:13" x14ac:dyDescent="0.2">
      <c r="A1747" s="1">
        <v>43100</v>
      </c>
      <c r="B1747" s="4" t="str">
        <f>YEAR(月入库[[#This Row],[日期]]) &amp; "年"</f>
        <v>2017年</v>
      </c>
      <c r="C1747" s="4" t="str">
        <f>MONTH(月入库[[#This Row],[日期]]) &amp; "月"</f>
        <v>12月</v>
      </c>
      <c r="D1747" s="4">
        <f>--TEXT(月入库[[#This Row],[日期]],"yyyymm")</f>
        <v>201712</v>
      </c>
      <c r="E1747" t="s">
        <v>22</v>
      </c>
      <c r="F1747" t="s">
        <v>54</v>
      </c>
      <c r="G1747">
        <v>1000000046</v>
      </c>
      <c r="H1747" t="s">
        <v>52</v>
      </c>
      <c r="I1747" t="s">
        <v>13</v>
      </c>
      <c r="J1747">
        <v>10000172</v>
      </c>
      <c r="K1747" t="s">
        <v>18</v>
      </c>
      <c r="L1747" s="2">
        <v>3.3</v>
      </c>
      <c r="M1747">
        <v>7</v>
      </c>
    </row>
    <row r="1748" spans="1:13" x14ac:dyDescent="0.2">
      <c r="A1748" s="1">
        <v>43100</v>
      </c>
      <c r="B1748" s="4" t="str">
        <f>YEAR(月入库[[#This Row],[日期]]) &amp; "年"</f>
        <v>2017年</v>
      </c>
      <c r="C1748" s="4" t="str">
        <f>MONTH(月入库[[#This Row],[日期]]) &amp; "月"</f>
        <v>12月</v>
      </c>
      <c r="D1748" s="4">
        <f>--TEXT(月入库[[#This Row],[日期]],"yyyymm")</f>
        <v>201712</v>
      </c>
      <c r="E1748" t="s">
        <v>22</v>
      </c>
      <c r="F1748" t="s">
        <v>54</v>
      </c>
      <c r="G1748">
        <v>1000000046</v>
      </c>
      <c r="H1748" t="s">
        <v>52</v>
      </c>
      <c r="I1748" t="s">
        <v>13</v>
      </c>
      <c r="J1748">
        <v>10000211</v>
      </c>
      <c r="K1748" t="s">
        <v>11</v>
      </c>
      <c r="L1748" s="2">
        <v>8.6</v>
      </c>
      <c r="M1748">
        <v>58.6</v>
      </c>
    </row>
    <row r="1749" spans="1:13" x14ac:dyDescent="0.2">
      <c r="A1749" s="1">
        <v>43100</v>
      </c>
      <c r="B1749" s="4" t="str">
        <f>YEAR(月入库[[#This Row],[日期]]) &amp; "年"</f>
        <v>2017年</v>
      </c>
      <c r="C1749" s="4" t="str">
        <f>MONTH(月入库[[#This Row],[日期]]) &amp; "月"</f>
        <v>12月</v>
      </c>
      <c r="D1749" s="4">
        <f>--TEXT(月入库[[#This Row],[日期]],"yyyymm")</f>
        <v>201712</v>
      </c>
      <c r="E1749" t="s">
        <v>22</v>
      </c>
      <c r="F1749" t="s">
        <v>54</v>
      </c>
      <c r="G1749">
        <v>1000000046</v>
      </c>
      <c r="H1749" t="s">
        <v>52</v>
      </c>
      <c r="I1749" t="s">
        <v>13</v>
      </c>
      <c r="J1749">
        <v>20000099</v>
      </c>
      <c r="K1749" t="s">
        <v>20</v>
      </c>
      <c r="L1749" s="2">
        <v>5.8</v>
      </c>
      <c r="M1749">
        <v>2.6</v>
      </c>
    </row>
    <row r="1750" spans="1:13" x14ac:dyDescent="0.2">
      <c r="A1750" s="1">
        <v>43100</v>
      </c>
      <c r="B1750" s="4" t="str">
        <f>YEAR(月入库[[#This Row],[日期]]) &amp; "年"</f>
        <v>2017年</v>
      </c>
      <c r="C1750" s="4" t="str">
        <f>MONTH(月入库[[#This Row],[日期]]) &amp; "月"</f>
        <v>12月</v>
      </c>
      <c r="D1750" s="4">
        <f>--TEXT(月入库[[#This Row],[日期]],"yyyymm")</f>
        <v>201712</v>
      </c>
      <c r="E1750" t="s">
        <v>22</v>
      </c>
      <c r="F1750" t="s">
        <v>33</v>
      </c>
      <c r="G1750">
        <v>1000000031</v>
      </c>
      <c r="H1750" t="s">
        <v>32</v>
      </c>
      <c r="I1750" t="s">
        <v>13</v>
      </c>
      <c r="J1750">
        <v>10000061</v>
      </c>
      <c r="K1750" t="s">
        <v>28</v>
      </c>
      <c r="L1750" s="2">
        <v>109.5</v>
      </c>
      <c r="M1750">
        <v>65.099999999999994</v>
      </c>
    </row>
    <row r="1751" spans="1:13" x14ac:dyDescent="0.2">
      <c r="A1751" s="1">
        <v>43100</v>
      </c>
      <c r="B1751" s="4" t="str">
        <f>YEAR(月入库[[#This Row],[日期]]) &amp; "年"</f>
        <v>2017年</v>
      </c>
      <c r="C1751" s="4" t="str">
        <f>MONTH(月入库[[#This Row],[日期]]) &amp; "月"</f>
        <v>12月</v>
      </c>
      <c r="D1751" s="4">
        <f>--TEXT(月入库[[#This Row],[日期]],"yyyymm")</f>
        <v>201712</v>
      </c>
      <c r="E1751" t="s">
        <v>22</v>
      </c>
      <c r="F1751" t="s">
        <v>33</v>
      </c>
      <c r="G1751">
        <v>1000000031</v>
      </c>
      <c r="H1751" t="s">
        <v>32</v>
      </c>
      <c r="I1751" t="s">
        <v>13</v>
      </c>
      <c r="J1751">
        <v>10000078</v>
      </c>
      <c r="K1751" t="s">
        <v>30</v>
      </c>
      <c r="L1751" s="2">
        <v>33.299999999999997</v>
      </c>
      <c r="M1751">
        <v>21.9</v>
      </c>
    </row>
    <row r="1752" spans="1:13" x14ac:dyDescent="0.2">
      <c r="A1752" s="1">
        <v>43100</v>
      </c>
      <c r="B1752" s="4" t="str">
        <f>YEAR(月入库[[#This Row],[日期]]) &amp; "年"</f>
        <v>2017年</v>
      </c>
      <c r="C1752" s="4" t="str">
        <f>MONTH(月入库[[#This Row],[日期]]) &amp; "月"</f>
        <v>12月</v>
      </c>
      <c r="D1752" s="4">
        <f>--TEXT(月入库[[#This Row],[日期]],"yyyymm")</f>
        <v>201712</v>
      </c>
      <c r="E1752" t="s">
        <v>22</v>
      </c>
      <c r="F1752" t="s">
        <v>33</v>
      </c>
      <c r="G1752">
        <v>1000000031</v>
      </c>
      <c r="H1752" t="s">
        <v>32</v>
      </c>
      <c r="I1752" t="s">
        <v>13</v>
      </c>
      <c r="J1752">
        <v>10000136</v>
      </c>
      <c r="K1752" t="s">
        <v>40</v>
      </c>
      <c r="L1752" s="2">
        <v>1.1000000000000001</v>
      </c>
      <c r="M1752">
        <v>5.0999999999999996</v>
      </c>
    </row>
    <row r="1753" spans="1:13" x14ac:dyDescent="0.2">
      <c r="A1753" s="1">
        <v>43100</v>
      </c>
      <c r="B1753" s="4" t="str">
        <f>YEAR(月入库[[#This Row],[日期]]) &amp; "年"</f>
        <v>2017年</v>
      </c>
      <c r="C1753" s="4" t="str">
        <f>MONTH(月入库[[#This Row],[日期]]) &amp; "月"</f>
        <v>12月</v>
      </c>
      <c r="D1753" s="4">
        <f>--TEXT(月入库[[#This Row],[日期]],"yyyymm")</f>
        <v>201712</v>
      </c>
      <c r="E1753" t="s">
        <v>22</v>
      </c>
      <c r="F1753" t="s">
        <v>33</v>
      </c>
      <c r="G1753">
        <v>1000000031</v>
      </c>
      <c r="H1753" t="s">
        <v>32</v>
      </c>
      <c r="I1753" t="s">
        <v>13</v>
      </c>
      <c r="J1753">
        <v>10000182</v>
      </c>
      <c r="K1753" t="s">
        <v>31</v>
      </c>
      <c r="L1753" s="2">
        <v>76.400000000000006</v>
      </c>
      <c r="M1753">
        <v>2.2999999999999998</v>
      </c>
    </row>
    <row r="1754" spans="1:13" x14ac:dyDescent="0.2">
      <c r="A1754" s="1">
        <v>43100</v>
      </c>
      <c r="B1754" s="4" t="str">
        <f>YEAR(月入库[[#This Row],[日期]]) &amp; "年"</f>
        <v>2017年</v>
      </c>
      <c r="C1754" s="4" t="str">
        <f>MONTH(月入库[[#This Row],[日期]]) &amp; "月"</f>
        <v>12月</v>
      </c>
      <c r="D1754" s="4">
        <f>--TEXT(月入库[[#This Row],[日期]],"yyyymm")</f>
        <v>201712</v>
      </c>
      <c r="E1754" t="s">
        <v>22</v>
      </c>
      <c r="F1754" t="s">
        <v>33</v>
      </c>
      <c r="G1754">
        <v>1000000031</v>
      </c>
      <c r="H1754" t="s">
        <v>32</v>
      </c>
      <c r="I1754" t="s">
        <v>13</v>
      </c>
      <c r="J1754">
        <v>20000099</v>
      </c>
      <c r="K1754" t="s">
        <v>20</v>
      </c>
      <c r="L1754" s="2">
        <v>33.400000000000006</v>
      </c>
      <c r="M1754">
        <v>27.3</v>
      </c>
    </row>
    <row r="1755" spans="1:13" x14ac:dyDescent="0.2">
      <c r="A1755" s="1">
        <v>43100</v>
      </c>
      <c r="B1755" s="4" t="str">
        <f>YEAR(月入库[[#This Row],[日期]]) &amp; "年"</f>
        <v>2017年</v>
      </c>
      <c r="C1755" s="4" t="str">
        <f>MONTH(月入库[[#This Row],[日期]]) &amp; "月"</f>
        <v>12月</v>
      </c>
      <c r="D1755" s="4">
        <f>--TEXT(月入库[[#This Row],[日期]],"yyyymm")</f>
        <v>201712</v>
      </c>
      <c r="E1755" t="s">
        <v>22</v>
      </c>
      <c r="F1755" t="s">
        <v>21</v>
      </c>
      <c r="G1755">
        <v>1000002872</v>
      </c>
      <c r="H1755" t="s">
        <v>19</v>
      </c>
      <c r="I1755" t="s">
        <v>13</v>
      </c>
      <c r="J1755">
        <v>20000099</v>
      </c>
      <c r="K1755" t="s">
        <v>20</v>
      </c>
      <c r="L1755" s="2">
        <v>23.599999999999998</v>
      </c>
    </row>
    <row r="1756" spans="1:13" x14ac:dyDescent="0.2">
      <c r="A1756" s="1">
        <v>43100</v>
      </c>
      <c r="B1756" s="4" t="str">
        <f>YEAR(月入库[[#This Row],[日期]]) &amp; "年"</f>
        <v>2017年</v>
      </c>
      <c r="C1756" s="4" t="str">
        <f>MONTH(月入库[[#This Row],[日期]]) &amp; "月"</f>
        <v>12月</v>
      </c>
      <c r="D1756" s="4">
        <f>--TEXT(月入库[[#This Row],[日期]],"yyyymm")</f>
        <v>201712</v>
      </c>
      <c r="E1756" t="s">
        <v>22</v>
      </c>
      <c r="F1756" t="s">
        <v>61</v>
      </c>
      <c r="G1756">
        <v>1000000579</v>
      </c>
      <c r="H1756" t="s">
        <v>60</v>
      </c>
      <c r="I1756" t="s">
        <v>13</v>
      </c>
      <c r="J1756">
        <v>10000061</v>
      </c>
      <c r="K1756" t="s">
        <v>28</v>
      </c>
      <c r="L1756" s="2">
        <v>31</v>
      </c>
    </row>
    <row r="1757" spans="1:13" x14ac:dyDescent="0.2">
      <c r="A1757" s="1">
        <v>43100</v>
      </c>
      <c r="B1757" s="4" t="str">
        <f>YEAR(月入库[[#This Row],[日期]]) &amp; "年"</f>
        <v>2017年</v>
      </c>
      <c r="C1757" s="4" t="str">
        <f>MONTH(月入库[[#This Row],[日期]]) &amp; "月"</f>
        <v>12月</v>
      </c>
      <c r="D1757" s="4">
        <f>--TEXT(月入库[[#This Row],[日期]],"yyyymm")</f>
        <v>201712</v>
      </c>
      <c r="E1757" t="s">
        <v>22</v>
      </c>
      <c r="F1757" t="s">
        <v>61</v>
      </c>
      <c r="G1757">
        <v>1000000579</v>
      </c>
      <c r="H1757" t="s">
        <v>60</v>
      </c>
      <c r="I1757" t="s">
        <v>13</v>
      </c>
      <c r="J1757">
        <v>10000078</v>
      </c>
      <c r="K1757" t="s">
        <v>30</v>
      </c>
      <c r="L1757" s="2">
        <v>7.2</v>
      </c>
    </row>
    <row r="1758" spans="1:13" x14ac:dyDescent="0.2">
      <c r="A1758" s="1">
        <v>43100</v>
      </c>
      <c r="B1758" s="4" t="str">
        <f>YEAR(月入库[[#This Row],[日期]]) &amp; "年"</f>
        <v>2017年</v>
      </c>
      <c r="C1758" s="4" t="str">
        <f>MONTH(月入库[[#This Row],[日期]]) &amp; "月"</f>
        <v>12月</v>
      </c>
      <c r="D1758" s="4">
        <f>--TEXT(月入库[[#This Row],[日期]],"yyyymm")</f>
        <v>201712</v>
      </c>
      <c r="E1758" t="s">
        <v>22</v>
      </c>
      <c r="F1758" t="s">
        <v>61</v>
      </c>
      <c r="G1758">
        <v>1000000579</v>
      </c>
      <c r="H1758" t="s">
        <v>60</v>
      </c>
      <c r="I1758" t="s">
        <v>13</v>
      </c>
      <c r="J1758">
        <v>10000131</v>
      </c>
      <c r="K1758" t="s">
        <v>38</v>
      </c>
      <c r="L1758" s="2">
        <v>4.7</v>
      </c>
    </row>
    <row r="1759" spans="1:13" x14ac:dyDescent="0.2">
      <c r="A1759" s="1">
        <v>43100</v>
      </c>
      <c r="B1759" s="4" t="str">
        <f>YEAR(月入库[[#This Row],[日期]]) &amp; "年"</f>
        <v>2017年</v>
      </c>
      <c r="C1759" s="4" t="str">
        <f>MONTH(月入库[[#This Row],[日期]]) &amp; "月"</f>
        <v>12月</v>
      </c>
      <c r="D1759" s="4">
        <f>--TEXT(月入库[[#This Row],[日期]],"yyyymm")</f>
        <v>201712</v>
      </c>
      <c r="E1759" t="s">
        <v>22</v>
      </c>
      <c r="F1759" t="s">
        <v>61</v>
      </c>
      <c r="G1759">
        <v>1000000579</v>
      </c>
      <c r="H1759" t="s">
        <v>60</v>
      </c>
      <c r="I1759" t="s">
        <v>13</v>
      </c>
      <c r="J1759">
        <v>10000182</v>
      </c>
      <c r="K1759" t="s">
        <v>31</v>
      </c>
      <c r="L1759" s="2">
        <v>35.6</v>
      </c>
    </row>
    <row r="1760" spans="1:13" x14ac:dyDescent="0.2">
      <c r="A1760" s="1">
        <v>43100</v>
      </c>
      <c r="B1760" s="4" t="str">
        <f>YEAR(月入库[[#This Row],[日期]]) &amp; "年"</f>
        <v>2017年</v>
      </c>
      <c r="C1760" s="4" t="str">
        <f>MONTH(月入库[[#This Row],[日期]]) &amp; "月"</f>
        <v>12月</v>
      </c>
      <c r="D1760" s="4">
        <f>--TEXT(月入库[[#This Row],[日期]],"yyyymm")</f>
        <v>201712</v>
      </c>
      <c r="E1760" t="s">
        <v>22</v>
      </c>
      <c r="F1760" t="s">
        <v>61</v>
      </c>
      <c r="G1760">
        <v>1000000579</v>
      </c>
      <c r="H1760" t="s">
        <v>60</v>
      </c>
      <c r="I1760" t="s">
        <v>13</v>
      </c>
      <c r="J1760">
        <v>20000018</v>
      </c>
      <c r="K1760" t="s">
        <v>81</v>
      </c>
      <c r="L1760" s="2">
        <v>2.5</v>
      </c>
    </row>
    <row r="1761" spans="1:12" x14ac:dyDescent="0.2">
      <c r="A1761" s="1">
        <v>43100</v>
      </c>
      <c r="B1761" s="4" t="str">
        <f>YEAR(月入库[[#This Row],[日期]]) &amp; "年"</f>
        <v>2017年</v>
      </c>
      <c r="C1761" s="4" t="str">
        <f>MONTH(月入库[[#This Row],[日期]]) &amp; "月"</f>
        <v>12月</v>
      </c>
      <c r="D1761" s="4">
        <f>--TEXT(月入库[[#This Row],[日期]],"yyyymm")</f>
        <v>201712</v>
      </c>
      <c r="E1761" t="s">
        <v>22</v>
      </c>
      <c r="F1761" t="s">
        <v>61</v>
      </c>
      <c r="G1761">
        <v>1000000579</v>
      </c>
      <c r="H1761" t="s">
        <v>60</v>
      </c>
      <c r="I1761" t="s">
        <v>13</v>
      </c>
      <c r="J1761">
        <v>20000099</v>
      </c>
      <c r="K1761" t="s">
        <v>20</v>
      </c>
      <c r="L1761" s="2">
        <v>3.9</v>
      </c>
    </row>
    <row r="1762" spans="1:12" x14ac:dyDescent="0.2">
      <c r="A1762" s="1">
        <v>43100</v>
      </c>
      <c r="B1762" s="4" t="str">
        <f>YEAR(月入库[[#This Row],[日期]]) &amp; "年"</f>
        <v>2017年</v>
      </c>
      <c r="C1762" s="4" t="str">
        <f>MONTH(月入库[[#This Row],[日期]]) &amp; "月"</f>
        <v>12月</v>
      </c>
      <c r="D1762" s="4">
        <f>--TEXT(月入库[[#This Row],[日期]],"yyyymm")</f>
        <v>201712</v>
      </c>
      <c r="E1762" t="s">
        <v>22</v>
      </c>
      <c r="F1762" t="s">
        <v>35</v>
      </c>
      <c r="G1762">
        <v>1000000047</v>
      </c>
      <c r="H1762" t="s">
        <v>34</v>
      </c>
      <c r="I1762" t="s">
        <v>13</v>
      </c>
      <c r="J1762">
        <v>10000061</v>
      </c>
      <c r="K1762" t="s">
        <v>28</v>
      </c>
      <c r="L1762" s="2">
        <v>23.8</v>
      </c>
    </row>
    <row r="1763" spans="1:12" x14ac:dyDescent="0.2">
      <c r="A1763" s="1">
        <v>43100</v>
      </c>
      <c r="B1763" s="4" t="str">
        <f>YEAR(月入库[[#This Row],[日期]]) &amp; "年"</f>
        <v>2017年</v>
      </c>
      <c r="C1763" s="4" t="str">
        <f>MONTH(月入库[[#This Row],[日期]]) &amp; "月"</f>
        <v>12月</v>
      </c>
      <c r="D1763" s="4">
        <f>--TEXT(月入库[[#This Row],[日期]],"yyyymm")</f>
        <v>201712</v>
      </c>
      <c r="E1763" t="s">
        <v>22</v>
      </c>
      <c r="F1763" t="s">
        <v>35</v>
      </c>
      <c r="G1763">
        <v>1000000047</v>
      </c>
      <c r="H1763" t="s">
        <v>34</v>
      </c>
      <c r="I1763" t="s">
        <v>13</v>
      </c>
      <c r="J1763">
        <v>10000078</v>
      </c>
      <c r="K1763" t="s">
        <v>30</v>
      </c>
      <c r="L1763" s="2">
        <v>47.599999999999994</v>
      </c>
    </row>
    <row r="1764" spans="1:12" x14ac:dyDescent="0.2">
      <c r="A1764" s="1">
        <v>43100</v>
      </c>
      <c r="B1764" s="4" t="str">
        <f>YEAR(月入库[[#This Row],[日期]]) &amp; "年"</f>
        <v>2017年</v>
      </c>
      <c r="C1764" s="4" t="str">
        <f>MONTH(月入库[[#This Row],[日期]]) &amp; "月"</f>
        <v>12月</v>
      </c>
      <c r="D1764" s="4">
        <f>--TEXT(月入库[[#This Row],[日期]],"yyyymm")</f>
        <v>201712</v>
      </c>
      <c r="E1764" t="s">
        <v>22</v>
      </c>
      <c r="F1764" t="s">
        <v>35</v>
      </c>
      <c r="G1764">
        <v>1000000047</v>
      </c>
      <c r="H1764" t="s">
        <v>34</v>
      </c>
      <c r="I1764" t="s">
        <v>13</v>
      </c>
      <c r="J1764">
        <v>10000136</v>
      </c>
      <c r="K1764" t="s">
        <v>40</v>
      </c>
      <c r="L1764" s="2">
        <v>6.6000000000000005</v>
      </c>
    </row>
    <row r="1765" spans="1:12" x14ac:dyDescent="0.2">
      <c r="A1765" s="1">
        <v>43100</v>
      </c>
      <c r="B1765" s="4" t="str">
        <f>YEAR(月入库[[#This Row],[日期]]) &amp; "年"</f>
        <v>2017年</v>
      </c>
      <c r="C1765" s="4" t="str">
        <f>MONTH(月入库[[#This Row],[日期]]) &amp; "月"</f>
        <v>12月</v>
      </c>
      <c r="D1765" s="4">
        <f>--TEXT(月入库[[#This Row],[日期]],"yyyymm")</f>
        <v>201712</v>
      </c>
      <c r="E1765" t="s">
        <v>22</v>
      </c>
      <c r="F1765" t="s">
        <v>35</v>
      </c>
      <c r="G1765">
        <v>1000000047</v>
      </c>
      <c r="H1765" t="s">
        <v>34</v>
      </c>
      <c r="I1765" t="s">
        <v>13</v>
      </c>
      <c r="J1765">
        <v>10000182</v>
      </c>
      <c r="K1765" t="s">
        <v>31</v>
      </c>
      <c r="L1765" s="2">
        <v>42.7</v>
      </c>
    </row>
    <row r="1766" spans="1:12" x14ac:dyDescent="0.2">
      <c r="A1766" s="1">
        <v>43100</v>
      </c>
      <c r="B1766" s="4" t="str">
        <f>YEAR(月入库[[#This Row],[日期]]) &amp; "年"</f>
        <v>2017年</v>
      </c>
      <c r="C1766" s="4" t="str">
        <f>MONTH(月入库[[#This Row],[日期]]) &amp; "月"</f>
        <v>12月</v>
      </c>
      <c r="D1766" s="4">
        <f>--TEXT(月入库[[#This Row],[日期]],"yyyymm")</f>
        <v>201712</v>
      </c>
      <c r="E1766" t="s">
        <v>22</v>
      </c>
      <c r="F1766" t="s">
        <v>35</v>
      </c>
      <c r="G1766">
        <v>1000000047</v>
      </c>
      <c r="H1766" t="s">
        <v>34</v>
      </c>
      <c r="I1766" t="s">
        <v>13</v>
      </c>
      <c r="J1766">
        <v>10000211</v>
      </c>
      <c r="K1766" t="s">
        <v>11</v>
      </c>
      <c r="L1766" s="2">
        <v>6.4</v>
      </c>
    </row>
    <row r="1767" spans="1:12" x14ac:dyDescent="0.2">
      <c r="A1767" s="1">
        <v>43100</v>
      </c>
      <c r="B1767" s="4" t="str">
        <f>YEAR(月入库[[#This Row],[日期]]) &amp; "年"</f>
        <v>2017年</v>
      </c>
      <c r="C1767" s="4" t="str">
        <f>MONTH(月入库[[#This Row],[日期]]) &amp; "月"</f>
        <v>12月</v>
      </c>
      <c r="D1767" s="4">
        <f>--TEXT(月入库[[#This Row],[日期]],"yyyymm")</f>
        <v>201712</v>
      </c>
      <c r="E1767" t="s">
        <v>22</v>
      </c>
      <c r="F1767" t="s">
        <v>35</v>
      </c>
      <c r="G1767">
        <v>1000000047</v>
      </c>
      <c r="H1767" t="s">
        <v>34</v>
      </c>
      <c r="I1767" t="s">
        <v>13</v>
      </c>
      <c r="J1767">
        <v>20000018</v>
      </c>
      <c r="K1767" t="s">
        <v>81</v>
      </c>
      <c r="L1767" s="2">
        <v>34.1</v>
      </c>
    </row>
    <row r="1768" spans="1:12" x14ac:dyDescent="0.2">
      <c r="A1768" s="1">
        <v>43100</v>
      </c>
      <c r="B1768" s="4" t="str">
        <f>YEAR(月入库[[#This Row],[日期]]) &amp; "年"</f>
        <v>2017年</v>
      </c>
      <c r="C1768" s="4" t="str">
        <f>MONTH(月入库[[#This Row],[日期]]) &amp; "月"</f>
        <v>12月</v>
      </c>
      <c r="D1768" s="4">
        <f>--TEXT(月入库[[#This Row],[日期]],"yyyymm")</f>
        <v>201712</v>
      </c>
      <c r="E1768" t="s">
        <v>22</v>
      </c>
      <c r="F1768" t="s">
        <v>35</v>
      </c>
      <c r="G1768">
        <v>1000000047</v>
      </c>
      <c r="H1768" t="s">
        <v>34</v>
      </c>
      <c r="I1768" t="s">
        <v>13</v>
      </c>
      <c r="J1768">
        <v>20000099</v>
      </c>
      <c r="K1768" t="s">
        <v>20</v>
      </c>
      <c r="L1768" s="2">
        <v>5.9</v>
      </c>
    </row>
    <row r="1769" spans="1:12" x14ac:dyDescent="0.2">
      <c r="A1769" s="1">
        <v>43100</v>
      </c>
      <c r="B1769" s="4" t="str">
        <f>YEAR(月入库[[#This Row],[日期]]) &amp; "年"</f>
        <v>2017年</v>
      </c>
      <c r="C1769" s="4" t="str">
        <f>MONTH(月入库[[#This Row],[日期]]) &amp; "月"</f>
        <v>12月</v>
      </c>
      <c r="D1769" s="4">
        <f>--TEXT(月入库[[#This Row],[日期]],"yyyymm")</f>
        <v>201712</v>
      </c>
      <c r="E1769" t="s">
        <v>43</v>
      </c>
      <c r="F1769" t="s">
        <v>51</v>
      </c>
      <c r="G1769">
        <v>1000000460</v>
      </c>
      <c r="H1769" t="s">
        <v>50</v>
      </c>
      <c r="I1769" t="s">
        <v>26</v>
      </c>
      <c r="J1769">
        <v>40000085</v>
      </c>
      <c r="K1769" t="s">
        <v>24</v>
      </c>
      <c r="L1769" s="2">
        <v>209.6</v>
      </c>
    </row>
    <row r="1770" spans="1:12" x14ac:dyDescent="0.2">
      <c r="A1770" s="1">
        <v>43100</v>
      </c>
      <c r="B1770" s="4" t="str">
        <f>YEAR(月入库[[#This Row],[日期]]) &amp; "年"</f>
        <v>2017年</v>
      </c>
      <c r="C1770" s="4" t="str">
        <f>MONTH(月入库[[#This Row],[日期]]) &amp; "月"</f>
        <v>12月</v>
      </c>
      <c r="D1770" s="4">
        <f>--TEXT(月入库[[#This Row],[日期]],"yyyymm")</f>
        <v>201712</v>
      </c>
      <c r="E1770" t="s">
        <v>43</v>
      </c>
      <c r="F1770" t="s">
        <v>42</v>
      </c>
      <c r="G1770">
        <v>1000000931</v>
      </c>
      <c r="H1770" t="s">
        <v>41</v>
      </c>
      <c r="I1770" t="s">
        <v>26</v>
      </c>
      <c r="J1770">
        <v>40000085</v>
      </c>
      <c r="K1770" t="s">
        <v>24</v>
      </c>
      <c r="L1770" s="2">
        <v>366.30000000000007</v>
      </c>
    </row>
    <row r="1771" spans="1:12" x14ac:dyDescent="0.2">
      <c r="A1771" s="1">
        <v>43100</v>
      </c>
      <c r="B1771" s="4" t="str">
        <f>YEAR(月入库[[#This Row],[日期]]) &amp; "年"</f>
        <v>2017年</v>
      </c>
      <c r="C1771" s="4" t="str">
        <f>MONTH(月入库[[#This Row],[日期]]) &amp; "月"</f>
        <v>12月</v>
      </c>
      <c r="D1771" s="4">
        <f>--TEXT(月入库[[#This Row],[日期]],"yyyymm")</f>
        <v>201712</v>
      </c>
      <c r="E1771" t="s">
        <v>43</v>
      </c>
      <c r="F1771" t="s">
        <v>42</v>
      </c>
      <c r="G1771">
        <v>1000001014</v>
      </c>
      <c r="H1771" t="s">
        <v>44</v>
      </c>
      <c r="I1771" t="s">
        <v>26</v>
      </c>
      <c r="J1771">
        <v>40000085</v>
      </c>
      <c r="K1771" t="s">
        <v>24</v>
      </c>
      <c r="L1771" s="2">
        <v>66.599999999999994</v>
      </c>
    </row>
    <row r="1772" spans="1:12" x14ac:dyDescent="0.2">
      <c r="A1772" s="1">
        <v>43100</v>
      </c>
      <c r="B1772" s="4" t="str">
        <f>YEAR(月入库[[#This Row],[日期]]) &amp; "年"</f>
        <v>2017年</v>
      </c>
      <c r="C1772" s="4" t="str">
        <f>MONTH(月入库[[#This Row],[日期]]) &amp; "月"</f>
        <v>12月</v>
      </c>
      <c r="D1772" s="4">
        <f>--TEXT(月入库[[#This Row],[日期]],"yyyymm")</f>
        <v>201712</v>
      </c>
      <c r="E1772" t="s">
        <v>43</v>
      </c>
      <c r="F1772" t="s">
        <v>66</v>
      </c>
      <c r="G1772">
        <v>1000001135</v>
      </c>
      <c r="H1772" t="s">
        <v>65</v>
      </c>
      <c r="I1772" t="s">
        <v>26</v>
      </c>
      <c r="J1772">
        <v>40000085</v>
      </c>
      <c r="K1772" t="s">
        <v>24</v>
      </c>
      <c r="L1772" s="2">
        <v>66.599999999999994</v>
      </c>
    </row>
    <row r="1773" spans="1:12" x14ac:dyDescent="0.2">
      <c r="A1773" s="1">
        <v>43100</v>
      </c>
      <c r="B1773" s="4" t="str">
        <f>YEAR(月入库[[#This Row],[日期]]) &amp; "年"</f>
        <v>2017年</v>
      </c>
      <c r="C1773" s="4" t="str">
        <f>MONTH(月入库[[#This Row],[日期]]) &amp; "月"</f>
        <v>12月</v>
      </c>
      <c r="D1773" s="4">
        <f>--TEXT(月入库[[#This Row],[日期]],"yyyymm")</f>
        <v>201712</v>
      </c>
      <c r="E1773" t="s">
        <v>43</v>
      </c>
      <c r="F1773" t="s">
        <v>78</v>
      </c>
      <c r="G1773">
        <v>1000003187</v>
      </c>
      <c r="H1773" t="s">
        <v>77</v>
      </c>
      <c r="I1773" t="s">
        <v>26</v>
      </c>
      <c r="J1773">
        <v>40000085</v>
      </c>
      <c r="K1773" t="s">
        <v>24</v>
      </c>
      <c r="L1773" s="2">
        <v>133.19999999999999</v>
      </c>
    </row>
    <row r="1774" spans="1:12" x14ac:dyDescent="0.2">
      <c r="A1774" s="1">
        <v>43100</v>
      </c>
      <c r="B1774" s="4" t="str">
        <f>YEAR(月入库[[#This Row],[日期]]) &amp; "年"</f>
        <v>2017年</v>
      </c>
      <c r="C1774" s="4" t="str">
        <f>MONTH(月入库[[#This Row],[日期]]) &amp; "月"</f>
        <v>12月</v>
      </c>
      <c r="D1774" s="4">
        <f>--TEXT(月入库[[#This Row],[日期]],"yyyymm")</f>
        <v>201712</v>
      </c>
      <c r="E1774" t="s">
        <v>9</v>
      </c>
      <c r="F1774" t="s">
        <v>75</v>
      </c>
      <c r="G1774">
        <v>1000000281</v>
      </c>
      <c r="H1774" t="s">
        <v>74</v>
      </c>
      <c r="I1774" t="s">
        <v>26</v>
      </c>
      <c r="J1774">
        <v>40000085</v>
      </c>
      <c r="K1774" t="s">
        <v>24</v>
      </c>
      <c r="L1774" s="2">
        <v>104.8</v>
      </c>
    </row>
    <row r="1775" spans="1:12" x14ac:dyDescent="0.2">
      <c r="A1775" s="1">
        <v>43100</v>
      </c>
      <c r="B1775" s="4" t="str">
        <f>YEAR(月入库[[#This Row],[日期]]) &amp; "年"</f>
        <v>2017年</v>
      </c>
      <c r="C1775" s="4" t="str">
        <f>MONTH(月入库[[#This Row],[日期]]) &amp; "月"</f>
        <v>12月</v>
      </c>
      <c r="D1775" s="4">
        <f>--TEXT(月入库[[#This Row],[日期]],"yyyymm")</f>
        <v>201712</v>
      </c>
      <c r="E1775" t="s">
        <v>9</v>
      </c>
      <c r="F1775" t="s">
        <v>59</v>
      </c>
      <c r="G1775">
        <v>1000000192</v>
      </c>
      <c r="H1775" t="s">
        <v>58</v>
      </c>
      <c r="I1775" t="s">
        <v>26</v>
      </c>
      <c r="J1775">
        <v>40000085</v>
      </c>
      <c r="K1775" t="s">
        <v>24</v>
      </c>
      <c r="L1775" s="2">
        <v>47.6</v>
      </c>
    </row>
    <row r="1776" spans="1:12" x14ac:dyDescent="0.2">
      <c r="A1776" s="1">
        <v>43100</v>
      </c>
      <c r="B1776" s="4" t="str">
        <f>YEAR(月入库[[#This Row],[日期]]) &amp; "年"</f>
        <v>2017年</v>
      </c>
      <c r="C1776" s="4" t="str">
        <f>MONTH(月入库[[#This Row],[日期]]) &amp; "月"</f>
        <v>12月</v>
      </c>
      <c r="D1776" s="4">
        <f>--TEXT(月入库[[#This Row],[日期]],"yyyymm")</f>
        <v>201712</v>
      </c>
      <c r="E1776" t="s">
        <v>9</v>
      </c>
      <c r="F1776" t="s">
        <v>17</v>
      </c>
      <c r="G1776">
        <v>1000001649</v>
      </c>
      <c r="H1776" t="s">
        <v>16</v>
      </c>
      <c r="I1776" t="s">
        <v>26</v>
      </c>
      <c r="J1776">
        <v>40000085</v>
      </c>
      <c r="K1776" t="s">
        <v>24</v>
      </c>
      <c r="L1776" s="2">
        <v>104.8</v>
      </c>
    </row>
    <row r="1777" spans="1:12" x14ac:dyDescent="0.2">
      <c r="A1777" s="1">
        <v>43100</v>
      </c>
      <c r="B1777" s="4" t="str">
        <f>YEAR(月入库[[#This Row],[日期]]) &amp; "年"</f>
        <v>2017年</v>
      </c>
      <c r="C1777" s="4" t="str">
        <f>MONTH(月入库[[#This Row],[日期]]) &amp; "月"</f>
        <v>12月</v>
      </c>
      <c r="D1777" s="4">
        <f>--TEXT(月入库[[#This Row],[日期]],"yyyymm")</f>
        <v>201712</v>
      </c>
      <c r="E1777" t="s">
        <v>9</v>
      </c>
      <c r="F1777" t="s">
        <v>12</v>
      </c>
      <c r="G1777">
        <v>1000000072</v>
      </c>
      <c r="H1777" t="s">
        <v>10</v>
      </c>
      <c r="I1777" t="s">
        <v>26</v>
      </c>
      <c r="J1777">
        <v>40000085</v>
      </c>
      <c r="K1777" t="s">
        <v>24</v>
      </c>
      <c r="L1777" s="2">
        <v>52.4</v>
      </c>
    </row>
    <row r="1778" spans="1:12" x14ac:dyDescent="0.2">
      <c r="A1778" s="1">
        <v>43100</v>
      </c>
      <c r="B1778" s="4" t="str">
        <f>YEAR(月入库[[#This Row],[日期]]) &amp; "年"</f>
        <v>2017年</v>
      </c>
      <c r="C1778" s="4" t="str">
        <f>MONTH(月入库[[#This Row],[日期]]) &amp; "月"</f>
        <v>12月</v>
      </c>
      <c r="D1778" s="4">
        <f>--TEXT(月入库[[#This Row],[日期]],"yyyymm")</f>
        <v>201712</v>
      </c>
      <c r="E1778" t="s">
        <v>22</v>
      </c>
      <c r="F1778" t="s">
        <v>64</v>
      </c>
      <c r="G1778">
        <v>1000002973</v>
      </c>
      <c r="H1778" t="s">
        <v>63</v>
      </c>
      <c r="I1778" t="s">
        <v>26</v>
      </c>
      <c r="J1778">
        <v>40000085</v>
      </c>
      <c r="K1778" t="s">
        <v>24</v>
      </c>
      <c r="L1778" s="2">
        <v>76.400000000000006</v>
      </c>
    </row>
    <row r="1779" spans="1:12" x14ac:dyDescent="0.2">
      <c r="A1779" s="1">
        <v>43100</v>
      </c>
      <c r="B1779" s="4" t="str">
        <f>YEAR(月入库[[#This Row],[日期]]) &amp; "年"</f>
        <v>2017年</v>
      </c>
      <c r="C1779" s="4" t="str">
        <f>MONTH(月入库[[#This Row],[日期]]) &amp; "月"</f>
        <v>12月</v>
      </c>
      <c r="D1779" s="4">
        <f>--TEXT(月入库[[#This Row],[日期]],"yyyymm")</f>
        <v>201712</v>
      </c>
      <c r="E1779" t="s">
        <v>22</v>
      </c>
      <c r="F1779" t="s">
        <v>49</v>
      </c>
      <c r="G1779">
        <v>1000000020</v>
      </c>
      <c r="H1779" t="s">
        <v>73</v>
      </c>
      <c r="I1779" t="s">
        <v>26</v>
      </c>
      <c r="J1779">
        <v>40000085</v>
      </c>
      <c r="K1779" t="s">
        <v>24</v>
      </c>
      <c r="L1779" s="2">
        <v>200.1</v>
      </c>
    </row>
    <row r="1780" spans="1:12" x14ac:dyDescent="0.2">
      <c r="A1780" s="1">
        <v>43100</v>
      </c>
      <c r="B1780" s="4" t="str">
        <f>YEAR(月入库[[#This Row],[日期]]) &amp; "年"</f>
        <v>2017年</v>
      </c>
      <c r="C1780" s="4" t="str">
        <f>MONTH(月入库[[#This Row],[日期]]) &amp; "月"</f>
        <v>12月</v>
      </c>
      <c r="D1780" s="4">
        <f>--TEXT(月入库[[#This Row],[日期]],"yyyymm")</f>
        <v>201712</v>
      </c>
      <c r="E1780" t="s">
        <v>22</v>
      </c>
      <c r="F1780" t="s">
        <v>29</v>
      </c>
      <c r="G1780">
        <v>1000000054</v>
      </c>
      <c r="H1780" t="s">
        <v>36</v>
      </c>
      <c r="I1780" t="s">
        <v>26</v>
      </c>
      <c r="J1780">
        <v>40000085</v>
      </c>
      <c r="K1780" t="s">
        <v>24</v>
      </c>
      <c r="L1780" s="2">
        <v>507.2999999999999</v>
      </c>
    </row>
    <row r="1781" spans="1:12" x14ac:dyDescent="0.2">
      <c r="A1781" s="1">
        <v>43100</v>
      </c>
      <c r="B1781" s="4" t="str">
        <f>YEAR(月入库[[#This Row],[日期]]) &amp; "年"</f>
        <v>2017年</v>
      </c>
      <c r="C1781" s="4" t="str">
        <f>MONTH(月入库[[#This Row],[日期]]) &amp; "月"</f>
        <v>12月</v>
      </c>
      <c r="D1781" s="4">
        <f>--TEXT(月入库[[#This Row],[日期]],"yyyymm")</f>
        <v>201712</v>
      </c>
      <c r="E1781" t="s">
        <v>22</v>
      </c>
      <c r="F1781" t="s">
        <v>29</v>
      </c>
      <c r="G1781">
        <v>1000000101</v>
      </c>
      <c r="H1781" t="s">
        <v>39</v>
      </c>
      <c r="I1781" t="s">
        <v>26</v>
      </c>
      <c r="J1781">
        <v>40000085</v>
      </c>
      <c r="K1781" t="s">
        <v>24</v>
      </c>
      <c r="L1781" s="2">
        <v>23.700000000000003</v>
      </c>
    </row>
    <row r="1782" spans="1:12" x14ac:dyDescent="0.2">
      <c r="A1782" s="1">
        <v>43100</v>
      </c>
      <c r="B1782" s="4" t="str">
        <f>YEAR(月入库[[#This Row],[日期]]) &amp; "年"</f>
        <v>2017年</v>
      </c>
      <c r="C1782" s="4" t="str">
        <f>MONTH(月入库[[#This Row],[日期]]) &amp; "月"</f>
        <v>12月</v>
      </c>
      <c r="D1782" s="4">
        <f>--TEXT(月入库[[#This Row],[日期]],"yyyymm")</f>
        <v>201712</v>
      </c>
      <c r="E1782" t="s">
        <v>22</v>
      </c>
      <c r="F1782" t="s">
        <v>33</v>
      </c>
      <c r="G1782">
        <v>1000000031</v>
      </c>
      <c r="H1782" t="s">
        <v>32</v>
      </c>
      <c r="I1782" t="s">
        <v>26</v>
      </c>
      <c r="J1782">
        <v>40000085</v>
      </c>
      <c r="K1782" t="s">
        <v>24</v>
      </c>
      <c r="L1782" s="2">
        <v>420.19999999999993</v>
      </c>
    </row>
    <row r="1783" spans="1:12" x14ac:dyDescent="0.2">
      <c r="A1783" s="1">
        <v>43100</v>
      </c>
      <c r="B1783" s="4" t="str">
        <f>YEAR(月入库[[#This Row],[日期]]) &amp; "年"</f>
        <v>2017年</v>
      </c>
      <c r="C1783" s="4" t="str">
        <f>MONTH(月入库[[#This Row],[日期]]) &amp; "月"</f>
        <v>12月</v>
      </c>
      <c r="D1783" s="4">
        <f>--TEXT(月入库[[#This Row],[日期]],"yyyymm")</f>
        <v>201712</v>
      </c>
      <c r="E1783" t="s">
        <v>22</v>
      </c>
      <c r="F1783" t="s">
        <v>61</v>
      </c>
      <c r="G1783">
        <v>1000000579</v>
      </c>
      <c r="H1783" t="s">
        <v>60</v>
      </c>
      <c r="I1783" t="s">
        <v>26</v>
      </c>
      <c r="J1783">
        <v>40000085</v>
      </c>
      <c r="K1783" t="s">
        <v>24</v>
      </c>
      <c r="L1783" s="2">
        <v>314.39999999999998</v>
      </c>
    </row>
    <row r="1784" spans="1:12" x14ac:dyDescent="0.2">
      <c r="A1784" s="1">
        <v>43131</v>
      </c>
      <c r="B1784" s="4" t="str">
        <f>YEAR(月入库[[#This Row],[日期]]) &amp; "年"</f>
        <v>2018年</v>
      </c>
      <c r="C1784" s="4" t="str">
        <f>MONTH(月入库[[#This Row],[日期]]) &amp; "月"</f>
        <v>1月</v>
      </c>
      <c r="D1784" s="4">
        <f>--TEXT(月入库[[#This Row],[日期]],"yyyymm")</f>
        <v>201801</v>
      </c>
      <c r="E1784" t="s">
        <v>43</v>
      </c>
      <c r="F1784" t="s">
        <v>51</v>
      </c>
      <c r="G1784">
        <v>1000000460</v>
      </c>
      <c r="H1784" t="s">
        <v>50</v>
      </c>
      <c r="I1784" t="s">
        <v>13</v>
      </c>
      <c r="J1784">
        <v>10000131</v>
      </c>
      <c r="K1784" t="s">
        <v>38</v>
      </c>
      <c r="L1784" s="2">
        <v>40.799999999999997</v>
      </c>
    </row>
    <row r="1785" spans="1:12" x14ac:dyDescent="0.2">
      <c r="A1785" s="1">
        <v>43131</v>
      </c>
      <c r="B1785" s="4" t="str">
        <f>YEAR(月入库[[#This Row],[日期]]) &amp; "年"</f>
        <v>2018年</v>
      </c>
      <c r="C1785" s="4" t="str">
        <f>MONTH(月入库[[#This Row],[日期]]) &amp; "月"</f>
        <v>1月</v>
      </c>
      <c r="D1785" s="4">
        <f>--TEXT(月入库[[#This Row],[日期]],"yyyymm")</f>
        <v>201801</v>
      </c>
      <c r="E1785" t="s">
        <v>43</v>
      </c>
      <c r="F1785" t="s">
        <v>51</v>
      </c>
      <c r="G1785">
        <v>1000000460</v>
      </c>
      <c r="H1785" t="s">
        <v>50</v>
      </c>
      <c r="I1785" t="s">
        <v>13</v>
      </c>
      <c r="J1785">
        <v>10000182</v>
      </c>
      <c r="K1785" t="s">
        <v>31</v>
      </c>
      <c r="L1785" s="2">
        <v>13.5</v>
      </c>
    </row>
    <row r="1786" spans="1:12" x14ac:dyDescent="0.2">
      <c r="A1786" s="1">
        <v>43131</v>
      </c>
      <c r="B1786" s="4" t="str">
        <f>YEAR(月入库[[#This Row],[日期]]) &amp; "年"</f>
        <v>2018年</v>
      </c>
      <c r="C1786" s="4" t="str">
        <f>MONTH(月入库[[#This Row],[日期]]) &amp; "月"</f>
        <v>1月</v>
      </c>
      <c r="D1786" s="4">
        <f>--TEXT(月入库[[#This Row],[日期]],"yyyymm")</f>
        <v>201801</v>
      </c>
      <c r="E1786" t="s">
        <v>43</v>
      </c>
      <c r="F1786" t="s">
        <v>42</v>
      </c>
      <c r="G1786">
        <v>1000000931</v>
      </c>
      <c r="H1786" t="s">
        <v>41</v>
      </c>
      <c r="I1786" t="s">
        <v>13</v>
      </c>
      <c r="J1786">
        <v>10000078</v>
      </c>
      <c r="K1786" t="s">
        <v>30</v>
      </c>
      <c r="L1786" s="2">
        <v>40.700000000000003</v>
      </c>
    </row>
    <row r="1787" spans="1:12" x14ac:dyDescent="0.2">
      <c r="A1787" s="1">
        <v>43131</v>
      </c>
      <c r="B1787" s="4" t="str">
        <f>YEAR(月入库[[#This Row],[日期]]) &amp; "年"</f>
        <v>2018年</v>
      </c>
      <c r="C1787" s="4" t="str">
        <f>MONTH(月入库[[#This Row],[日期]]) &amp; "月"</f>
        <v>1月</v>
      </c>
      <c r="D1787" s="4">
        <f>--TEXT(月入库[[#This Row],[日期]],"yyyymm")</f>
        <v>201801</v>
      </c>
      <c r="E1787" t="s">
        <v>43</v>
      </c>
      <c r="F1787" t="s">
        <v>42</v>
      </c>
      <c r="G1787">
        <v>1000000931</v>
      </c>
      <c r="H1787" t="s">
        <v>41</v>
      </c>
      <c r="I1787" t="s">
        <v>13</v>
      </c>
      <c r="J1787">
        <v>10000131</v>
      </c>
      <c r="K1787" t="s">
        <v>38</v>
      </c>
      <c r="L1787" s="2">
        <v>220.29999999999998</v>
      </c>
    </row>
    <row r="1788" spans="1:12" x14ac:dyDescent="0.2">
      <c r="A1788" s="1">
        <v>43131</v>
      </c>
      <c r="B1788" s="4" t="str">
        <f>YEAR(月入库[[#This Row],[日期]]) &amp; "年"</f>
        <v>2018年</v>
      </c>
      <c r="C1788" s="4" t="str">
        <f>MONTH(月入库[[#This Row],[日期]]) &amp; "月"</f>
        <v>1月</v>
      </c>
      <c r="D1788" s="4">
        <f>--TEXT(月入库[[#This Row],[日期]],"yyyymm")</f>
        <v>201801</v>
      </c>
      <c r="E1788" t="s">
        <v>43</v>
      </c>
      <c r="F1788" t="s">
        <v>42</v>
      </c>
      <c r="G1788">
        <v>1000000931</v>
      </c>
      <c r="H1788" t="s">
        <v>41</v>
      </c>
      <c r="I1788" t="s">
        <v>13</v>
      </c>
      <c r="J1788">
        <v>10000182</v>
      </c>
      <c r="K1788" t="s">
        <v>31</v>
      </c>
      <c r="L1788" s="2">
        <v>65.3</v>
      </c>
    </row>
    <row r="1789" spans="1:12" x14ac:dyDescent="0.2">
      <c r="A1789" s="1">
        <v>43131</v>
      </c>
      <c r="B1789" s="4" t="str">
        <f>YEAR(月入库[[#This Row],[日期]]) &amp; "年"</f>
        <v>2018年</v>
      </c>
      <c r="C1789" s="4" t="str">
        <f>MONTH(月入库[[#This Row],[日期]]) &amp; "月"</f>
        <v>1月</v>
      </c>
      <c r="D1789" s="4">
        <f>--TEXT(月入库[[#This Row],[日期]],"yyyymm")</f>
        <v>201801</v>
      </c>
      <c r="E1789" t="s">
        <v>43</v>
      </c>
      <c r="F1789" t="s">
        <v>42</v>
      </c>
      <c r="G1789">
        <v>1000000931</v>
      </c>
      <c r="H1789" t="s">
        <v>41</v>
      </c>
      <c r="I1789" t="s">
        <v>13</v>
      </c>
      <c r="J1789">
        <v>20000099</v>
      </c>
      <c r="K1789" t="s">
        <v>20</v>
      </c>
      <c r="L1789" s="2">
        <v>18</v>
      </c>
    </row>
    <row r="1790" spans="1:12" x14ac:dyDescent="0.2">
      <c r="A1790" s="1">
        <v>43131</v>
      </c>
      <c r="B1790" s="4" t="str">
        <f>YEAR(月入库[[#This Row],[日期]]) &amp; "年"</f>
        <v>2018年</v>
      </c>
      <c r="C1790" s="4" t="str">
        <f>MONTH(月入库[[#This Row],[日期]]) &amp; "月"</f>
        <v>1月</v>
      </c>
      <c r="D1790" s="4">
        <f>--TEXT(月入库[[#This Row],[日期]],"yyyymm")</f>
        <v>201801</v>
      </c>
      <c r="E1790" t="s">
        <v>43</v>
      </c>
      <c r="F1790" t="s">
        <v>42</v>
      </c>
      <c r="G1790">
        <v>1000001014</v>
      </c>
      <c r="H1790" t="s">
        <v>44</v>
      </c>
      <c r="I1790" t="s">
        <v>13</v>
      </c>
      <c r="J1790">
        <v>10000078</v>
      </c>
      <c r="K1790" t="s">
        <v>30</v>
      </c>
      <c r="L1790" s="2">
        <v>38.1</v>
      </c>
    </row>
    <row r="1791" spans="1:12" x14ac:dyDescent="0.2">
      <c r="A1791" s="1">
        <v>43131</v>
      </c>
      <c r="B1791" s="4" t="str">
        <f>YEAR(月入库[[#This Row],[日期]]) &amp; "年"</f>
        <v>2018年</v>
      </c>
      <c r="C1791" s="4" t="str">
        <f>MONTH(月入库[[#This Row],[日期]]) &amp; "月"</f>
        <v>1月</v>
      </c>
      <c r="D1791" s="4">
        <f>--TEXT(月入库[[#This Row],[日期]],"yyyymm")</f>
        <v>201801</v>
      </c>
      <c r="E1791" t="s">
        <v>43</v>
      </c>
      <c r="F1791" t="s">
        <v>42</v>
      </c>
      <c r="G1791">
        <v>1000001014</v>
      </c>
      <c r="H1791" t="s">
        <v>44</v>
      </c>
      <c r="I1791" t="s">
        <v>13</v>
      </c>
      <c r="J1791">
        <v>10000131</v>
      </c>
      <c r="K1791" t="s">
        <v>38</v>
      </c>
      <c r="L1791" s="2">
        <v>329.5</v>
      </c>
    </row>
    <row r="1792" spans="1:12" x14ac:dyDescent="0.2">
      <c r="A1792" s="1">
        <v>43131</v>
      </c>
      <c r="B1792" s="4" t="str">
        <f>YEAR(月入库[[#This Row],[日期]]) &amp; "年"</f>
        <v>2018年</v>
      </c>
      <c r="C1792" s="4" t="str">
        <f>MONTH(月入库[[#This Row],[日期]]) &amp; "月"</f>
        <v>1月</v>
      </c>
      <c r="D1792" s="4">
        <f>--TEXT(月入库[[#This Row],[日期]],"yyyymm")</f>
        <v>201801</v>
      </c>
      <c r="E1792" t="s">
        <v>43</v>
      </c>
      <c r="F1792" t="s">
        <v>42</v>
      </c>
      <c r="G1792">
        <v>1000001014</v>
      </c>
      <c r="H1792" t="s">
        <v>44</v>
      </c>
      <c r="I1792" t="s">
        <v>13</v>
      </c>
      <c r="J1792">
        <v>10000136</v>
      </c>
      <c r="K1792" t="s">
        <v>40</v>
      </c>
      <c r="L1792" s="2">
        <v>15</v>
      </c>
    </row>
    <row r="1793" spans="1:12" x14ac:dyDescent="0.2">
      <c r="A1793" s="1">
        <v>43131</v>
      </c>
      <c r="B1793" s="4" t="str">
        <f>YEAR(月入库[[#This Row],[日期]]) &amp; "年"</f>
        <v>2018年</v>
      </c>
      <c r="C1793" s="4" t="str">
        <f>MONTH(月入库[[#This Row],[日期]]) &amp; "月"</f>
        <v>1月</v>
      </c>
      <c r="D1793" s="4">
        <f>--TEXT(月入库[[#This Row],[日期]],"yyyymm")</f>
        <v>201801</v>
      </c>
      <c r="E1793" t="s">
        <v>43</v>
      </c>
      <c r="F1793" t="s">
        <v>42</v>
      </c>
      <c r="G1793">
        <v>1000001014</v>
      </c>
      <c r="H1793" t="s">
        <v>44</v>
      </c>
      <c r="I1793" t="s">
        <v>13</v>
      </c>
      <c r="J1793">
        <v>10000182</v>
      </c>
      <c r="K1793" t="s">
        <v>31</v>
      </c>
      <c r="L1793" s="2">
        <v>19.100000000000001</v>
      </c>
    </row>
    <row r="1794" spans="1:12" x14ac:dyDescent="0.2">
      <c r="A1794" s="1">
        <v>43131</v>
      </c>
      <c r="B1794" s="4" t="str">
        <f>YEAR(月入库[[#This Row],[日期]]) &amp; "年"</f>
        <v>2018年</v>
      </c>
      <c r="C1794" s="4" t="str">
        <f>MONTH(月入库[[#This Row],[日期]]) &amp; "月"</f>
        <v>1月</v>
      </c>
      <c r="D1794" s="4">
        <f>--TEXT(月入库[[#This Row],[日期]],"yyyymm")</f>
        <v>201801</v>
      </c>
      <c r="E1794" t="s">
        <v>43</v>
      </c>
      <c r="F1794" t="s">
        <v>42</v>
      </c>
      <c r="G1794">
        <v>1000001014</v>
      </c>
      <c r="H1794" t="s">
        <v>44</v>
      </c>
      <c r="I1794" t="s">
        <v>13</v>
      </c>
      <c r="J1794">
        <v>20000099</v>
      </c>
      <c r="K1794" t="s">
        <v>20</v>
      </c>
      <c r="L1794" s="2">
        <v>13.5</v>
      </c>
    </row>
    <row r="1795" spans="1:12" x14ac:dyDescent="0.2">
      <c r="A1795" s="1">
        <v>43131</v>
      </c>
      <c r="B1795" s="4" t="str">
        <f>YEAR(月入库[[#This Row],[日期]]) &amp; "年"</f>
        <v>2018年</v>
      </c>
      <c r="C1795" s="4" t="str">
        <f>MONTH(月入库[[#This Row],[日期]]) &amp; "月"</f>
        <v>1月</v>
      </c>
      <c r="D1795" s="4">
        <f>--TEXT(月入库[[#This Row],[日期]],"yyyymm")</f>
        <v>201801</v>
      </c>
      <c r="E1795" t="s">
        <v>43</v>
      </c>
      <c r="F1795" t="s">
        <v>80</v>
      </c>
      <c r="G1795">
        <v>1000003498</v>
      </c>
      <c r="H1795" t="s">
        <v>79</v>
      </c>
      <c r="I1795" t="s">
        <v>13</v>
      </c>
      <c r="J1795">
        <v>10000061</v>
      </c>
      <c r="K1795" t="s">
        <v>28</v>
      </c>
      <c r="L1795" s="2">
        <v>2.7</v>
      </c>
    </row>
    <row r="1796" spans="1:12" x14ac:dyDescent="0.2">
      <c r="A1796" s="1">
        <v>43131</v>
      </c>
      <c r="B1796" s="4" t="str">
        <f>YEAR(月入库[[#This Row],[日期]]) &amp; "年"</f>
        <v>2018年</v>
      </c>
      <c r="C1796" s="4" t="str">
        <f>MONTH(月入库[[#This Row],[日期]]) &amp; "月"</f>
        <v>1月</v>
      </c>
      <c r="D1796" s="4">
        <f>--TEXT(月入库[[#This Row],[日期]],"yyyymm")</f>
        <v>201801</v>
      </c>
      <c r="E1796" t="s">
        <v>43</v>
      </c>
      <c r="F1796" t="s">
        <v>80</v>
      </c>
      <c r="G1796">
        <v>1000003498</v>
      </c>
      <c r="H1796" t="s">
        <v>79</v>
      </c>
      <c r="I1796" t="s">
        <v>13</v>
      </c>
      <c r="J1796">
        <v>10000064</v>
      </c>
      <c r="K1796" t="s">
        <v>53</v>
      </c>
      <c r="L1796" s="2">
        <v>2.4</v>
      </c>
    </row>
    <row r="1797" spans="1:12" x14ac:dyDescent="0.2">
      <c r="A1797" s="1">
        <v>43131</v>
      </c>
      <c r="B1797" s="4" t="str">
        <f>YEAR(月入库[[#This Row],[日期]]) &amp; "年"</f>
        <v>2018年</v>
      </c>
      <c r="C1797" s="4" t="str">
        <f>MONTH(月入库[[#This Row],[日期]]) &amp; "月"</f>
        <v>1月</v>
      </c>
      <c r="D1797" s="4">
        <f>--TEXT(月入库[[#This Row],[日期]],"yyyymm")</f>
        <v>201801</v>
      </c>
      <c r="E1797" t="s">
        <v>43</v>
      </c>
      <c r="F1797" t="s">
        <v>80</v>
      </c>
      <c r="G1797">
        <v>1000003498</v>
      </c>
      <c r="H1797" t="s">
        <v>79</v>
      </c>
      <c r="I1797" t="s">
        <v>13</v>
      </c>
      <c r="J1797">
        <v>10000078</v>
      </c>
      <c r="K1797" t="s">
        <v>30</v>
      </c>
      <c r="L1797" s="2">
        <v>2.7</v>
      </c>
    </row>
    <row r="1798" spans="1:12" x14ac:dyDescent="0.2">
      <c r="A1798" s="1">
        <v>43131</v>
      </c>
      <c r="B1798" s="4" t="str">
        <f>YEAR(月入库[[#This Row],[日期]]) &amp; "年"</f>
        <v>2018年</v>
      </c>
      <c r="C1798" s="4" t="str">
        <f>MONTH(月入库[[#This Row],[日期]]) &amp; "月"</f>
        <v>1月</v>
      </c>
      <c r="D1798" s="4">
        <f>--TEXT(月入库[[#This Row],[日期]],"yyyymm")</f>
        <v>201801</v>
      </c>
      <c r="E1798" t="s">
        <v>43</v>
      </c>
      <c r="F1798" t="s">
        <v>80</v>
      </c>
      <c r="G1798">
        <v>1000003498</v>
      </c>
      <c r="H1798" t="s">
        <v>79</v>
      </c>
      <c r="I1798" t="s">
        <v>13</v>
      </c>
      <c r="J1798">
        <v>10000131</v>
      </c>
      <c r="K1798" t="s">
        <v>38</v>
      </c>
      <c r="L1798" s="2">
        <v>21.700000000000003</v>
      </c>
    </row>
    <row r="1799" spans="1:12" x14ac:dyDescent="0.2">
      <c r="A1799" s="1">
        <v>43131</v>
      </c>
      <c r="B1799" s="4" t="str">
        <f>YEAR(月入库[[#This Row],[日期]]) &amp; "年"</f>
        <v>2018年</v>
      </c>
      <c r="C1799" s="4" t="str">
        <f>MONTH(月入库[[#This Row],[日期]]) &amp; "月"</f>
        <v>1月</v>
      </c>
      <c r="D1799" s="4">
        <f>--TEXT(月入库[[#This Row],[日期]],"yyyymm")</f>
        <v>201801</v>
      </c>
      <c r="E1799" t="s">
        <v>43</v>
      </c>
      <c r="F1799" t="s">
        <v>80</v>
      </c>
      <c r="G1799">
        <v>1000003498</v>
      </c>
      <c r="H1799" t="s">
        <v>79</v>
      </c>
      <c r="I1799" t="s">
        <v>13</v>
      </c>
      <c r="J1799">
        <v>10000211</v>
      </c>
      <c r="K1799" t="s">
        <v>11</v>
      </c>
      <c r="L1799" s="2">
        <v>4.9000000000000004</v>
      </c>
    </row>
    <row r="1800" spans="1:12" x14ac:dyDescent="0.2">
      <c r="A1800" s="1">
        <v>43131</v>
      </c>
      <c r="B1800" s="4" t="str">
        <f>YEAR(月入库[[#This Row],[日期]]) &amp; "年"</f>
        <v>2018年</v>
      </c>
      <c r="C1800" s="4" t="str">
        <f>MONTH(月入库[[#This Row],[日期]]) &amp; "月"</f>
        <v>1月</v>
      </c>
      <c r="D1800" s="4">
        <f>--TEXT(月入库[[#This Row],[日期]],"yyyymm")</f>
        <v>201801</v>
      </c>
      <c r="E1800" t="s">
        <v>43</v>
      </c>
      <c r="F1800" t="s">
        <v>78</v>
      </c>
      <c r="G1800">
        <v>1000003187</v>
      </c>
      <c r="H1800" t="s">
        <v>77</v>
      </c>
      <c r="I1800" t="s">
        <v>13</v>
      </c>
      <c r="J1800">
        <v>10000064</v>
      </c>
      <c r="K1800" t="s">
        <v>53</v>
      </c>
      <c r="L1800" s="2">
        <v>9.8000000000000007</v>
      </c>
    </row>
    <row r="1801" spans="1:12" x14ac:dyDescent="0.2">
      <c r="A1801" s="1">
        <v>43131</v>
      </c>
      <c r="B1801" s="4" t="str">
        <f>YEAR(月入库[[#This Row],[日期]]) &amp; "年"</f>
        <v>2018年</v>
      </c>
      <c r="C1801" s="4" t="str">
        <f>MONTH(月入库[[#This Row],[日期]]) &amp; "月"</f>
        <v>1月</v>
      </c>
      <c r="D1801" s="4">
        <f>--TEXT(月入库[[#This Row],[日期]],"yyyymm")</f>
        <v>201801</v>
      </c>
      <c r="E1801" t="s">
        <v>43</v>
      </c>
      <c r="F1801" t="s">
        <v>78</v>
      </c>
      <c r="G1801">
        <v>1000003187</v>
      </c>
      <c r="H1801" t="s">
        <v>77</v>
      </c>
      <c r="I1801" t="s">
        <v>13</v>
      </c>
      <c r="J1801">
        <v>10000078</v>
      </c>
      <c r="K1801" t="s">
        <v>30</v>
      </c>
      <c r="L1801" s="2">
        <v>16.3</v>
      </c>
    </row>
    <row r="1802" spans="1:12" x14ac:dyDescent="0.2">
      <c r="A1802" s="1">
        <v>43131</v>
      </c>
      <c r="B1802" s="4" t="str">
        <f>YEAR(月入库[[#This Row],[日期]]) &amp; "年"</f>
        <v>2018年</v>
      </c>
      <c r="C1802" s="4" t="str">
        <f>MONTH(月入库[[#This Row],[日期]]) &amp; "月"</f>
        <v>1月</v>
      </c>
      <c r="D1802" s="4">
        <f>--TEXT(月入库[[#This Row],[日期]],"yyyymm")</f>
        <v>201801</v>
      </c>
      <c r="E1802" t="s">
        <v>43</v>
      </c>
      <c r="F1802" t="s">
        <v>78</v>
      </c>
      <c r="G1802">
        <v>1000003187</v>
      </c>
      <c r="H1802" t="s">
        <v>77</v>
      </c>
      <c r="I1802" t="s">
        <v>13</v>
      </c>
      <c r="J1802">
        <v>10000111</v>
      </c>
      <c r="K1802" t="s">
        <v>37</v>
      </c>
      <c r="L1802" s="2">
        <v>19.3</v>
      </c>
    </row>
    <row r="1803" spans="1:12" x14ac:dyDescent="0.2">
      <c r="A1803" s="1">
        <v>43131</v>
      </c>
      <c r="B1803" s="4" t="str">
        <f>YEAR(月入库[[#This Row],[日期]]) &amp; "年"</f>
        <v>2018年</v>
      </c>
      <c r="C1803" s="4" t="str">
        <f>MONTH(月入库[[#This Row],[日期]]) &amp; "月"</f>
        <v>1月</v>
      </c>
      <c r="D1803" s="4">
        <f>--TEXT(月入库[[#This Row],[日期]],"yyyymm")</f>
        <v>201801</v>
      </c>
      <c r="E1803" t="s">
        <v>43</v>
      </c>
      <c r="F1803" t="s">
        <v>78</v>
      </c>
      <c r="G1803">
        <v>1000003187</v>
      </c>
      <c r="H1803" t="s">
        <v>77</v>
      </c>
      <c r="I1803" t="s">
        <v>13</v>
      </c>
      <c r="J1803">
        <v>10000131</v>
      </c>
      <c r="K1803" t="s">
        <v>38</v>
      </c>
      <c r="L1803" s="2">
        <v>160.29999999999998</v>
      </c>
    </row>
    <row r="1804" spans="1:12" x14ac:dyDescent="0.2">
      <c r="A1804" s="1">
        <v>43131</v>
      </c>
      <c r="B1804" s="4" t="str">
        <f>YEAR(月入库[[#This Row],[日期]]) &amp; "年"</f>
        <v>2018年</v>
      </c>
      <c r="C1804" s="4" t="str">
        <f>MONTH(月入库[[#This Row],[日期]]) &amp; "月"</f>
        <v>1月</v>
      </c>
      <c r="D1804" s="4">
        <f>--TEXT(月入库[[#This Row],[日期]],"yyyymm")</f>
        <v>201801</v>
      </c>
      <c r="E1804" t="s">
        <v>43</v>
      </c>
      <c r="F1804" t="s">
        <v>78</v>
      </c>
      <c r="G1804">
        <v>1000003187</v>
      </c>
      <c r="H1804" t="s">
        <v>77</v>
      </c>
      <c r="I1804" t="s">
        <v>13</v>
      </c>
      <c r="J1804">
        <v>10000211</v>
      </c>
      <c r="K1804" t="s">
        <v>11</v>
      </c>
      <c r="L1804" s="2">
        <v>39.200000000000003</v>
      </c>
    </row>
    <row r="1805" spans="1:12" x14ac:dyDescent="0.2">
      <c r="A1805" s="1">
        <v>43131</v>
      </c>
      <c r="B1805" s="4" t="str">
        <f>YEAR(月入库[[#This Row],[日期]]) &amp; "年"</f>
        <v>2018年</v>
      </c>
      <c r="C1805" s="4" t="str">
        <f>MONTH(月入库[[#This Row],[日期]]) &amp; "月"</f>
        <v>1月</v>
      </c>
      <c r="D1805" s="4">
        <f>--TEXT(月入库[[#This Row],[日期]],"yyyymm")</f>
        <v>201801</v>
      </c>
      <c r="E1805" t="s">
        <v>43</v>
      </c>
      <c r="F1805" t="s">
        <v>78</v>
      </c>
      <c r="G1805">
        <v>1000003187</v>
      </c>
      <c r="H1805" t="s">
        <v>77</v>
      </c>
      <c r="I1805" t="s">
        <v>13</v>
      </c>
      <c r="J1805">
        <v>20000018</v>
      </c>
      <c r="K1805" t="s">
        <v>81</v>
      </c>
      <c r="L1805" s="2">
        <v>31.299999999999997</v>
      </c>
    </row>
    <row r="1806" spans="1:12" x14ac:dyDescent="0.2">
      <c r="A1806" s="1">
        <v>43131</v>
      </c>
      <c r="B1806" s="4" t="str">
        <f>YEAR(月入库[[#This Row],[日期]]) &amp; "年"</f>
        <v>2018年</v>
      </c>
      <c r="C1806" s="4" t="str">
        <f>MONTH(月入库[[#This Row],[日期]]) &amp; "月"</f>
        <v>1月</v>
      </c>
      <c r="D1806" s="4">
        <f>--TEXT(月入库[[#This Row],[日期]],"yyyymm")</f>
        <v>201801</v>
      </c>
      <c r="E1806" t="s">
        <v>43</v>
      </c>
      <c r="F1806" t="s">
        <v>78</v>
      </c>
      <c r="G1806">
        <v>1000003187</v>
      </c>
      <c r="H1806" t="s">
        <v>77</v>
      </c>
      <c r="I1806" t="s">
        <v>13</v>
      </c>
      <c r="J1806">
        <v>20000099</v>
      </c>
      <c r="K1806" t="s">
        <v>20</v>
      </c>
      <c r="L1806" s="2">
        <v>4.4000000000000004</v>
      </c>
    </row>
    <row r="1807" spans="1:12" x14ac:dyDescent="0.2">
      <c r="A1807" s="1">
        <v>43131</v>
      </c>
      <c r="B1807" s="4" t="str">
        <f>YEAR(月入库[[#This Row],[日期]]) &amp; "年"</f>
        <v>2018年</v>
      </c>
      <c r="C1807" s="4" t="str">
        <f>MONTH(月入库[[#This Row],[日期]]) &amp; "月"</f>
        <v>1月</v>
      </c>
      <c r="D1807" s="4">
        <f>--TEXT(月入库[[#This Row],[日期]],"yyyymm")</f>
        <v>201801</v>
      </c>
      <c r="E1807" t="s">
        <v>9</v>
      </c>
      <c r="F1807" t="s">
        <v>75</v>
      </c>
      <c r="G1807">
        <v>1000000281</v>
      </c>
      <c r="H1807" t="s">
        <v>74</v>
      </c>
      <c r="I1807" t="s">
        <v>13</v>
      </c>
      <c r="J1807">
        <v>10000136</v>
      </c>
      <c r="K1807" t="s">
        <v>40</v>
      </c>
      <c r="L1807" s="2">
        <v>27.6</v>
      </c>
    </row>
    <row r="1808" spans="1:12" x14ac:dyDescent="0.2">
      <c r="A1808" s="1">
        <v>43131</v>
      </c>
      <c r="B1808" s="4" t="str">
        <f>YEAR(月入库[[#This Row],[日期]]) &amp; "年"</f>
        <v>2018年</v>
      </c>
      <c r="C1808" s="4" t="str">
        <f>MONTH(月入库[[#This Row],[日期]]) &amp; "月"</f>
        <v>1月</v>
      </c>
      <c r="D1808" s="4">
        <f>--TEXT(月入库[[#This Row],[日期]],"yyyymm")</f>
        <v>201801</v>
      </c>
      <c r="E1808" t="s">
        <v>9</v>
      </c>
      <c r="F1808" t="s">
        <v>75</v>
      </c>
      <c r="G1808">
        <v>1000000281</v>
      </c>
      <c r="H1808" t="s">
        <v>74</v>
      </c>
      <c r="I1808" t="s">
        <v>13</v>
      </c>
      <c r="J1808">
        <v>20000099</v>
      </c>
      <c r="K1808" t="s">
        <v>20</v>
      </c>
      <c r="L1808" s="2">
        <v>193.5</v>
      </c>
    </row>
    <row r="1809" spans="1:12" x14ac:dyDescent="0.2">
      <c r="A1809" s="1">
        <v>43131</v>
      </c>
      <c r="B1809" s="4" t="str">
        <f>YEAR(月入库[[#This Row],[日期]]) &amp; "年"</f>
        <v>2018年</v>
      </c>
      <c r="C1809" s="4" t="str">
        <f>MONTH(月入库[[#This Row],[日期]]) &amp; "月"</f>
        <v>1月</v>
      </c>
      <c r="D1809" s="4">
        <f>--TEXT(月入库[[#This Row],[日期]],"yyyymm")</f>
        <v>201801</v>
      </c>
      <c r="E1809" t="s">
        <v>9</v>
      </c>
      <c r="F1809" t="s">
        <v>15</v>
      </c>
      <c r="G1809">
        <v>1000002981</v>
      </c>
      <c r="H1809" t="s">
        <v>62</v>
      </c>
      <c r="I1809" t="s">
        <v>13</v>
      </c>
      <c r="J1809">
        <v>10000064</v>
      </c>
      <c r="K1809" t="s">
        <v>53</v>
      </c>
      <c r="L1809" s="2">
        <v>10.9</v>
      </c>
    </row>
    <row r="1810" spans="1:12" x14ac:dyDescent="0.2">
      <c r="A1810" s="1">
        <v>43131</v>
      </c>
      <c r="B1810" s="4" t="str">
        <f>YEAR(月入库[[#This Row],[日期]]) &amp; "年"</f>
        <v>2018年</v>
      </c>
      <c r="C1810" s="4" t="str">
        <f>MONTH(月入库[[#This Row],[日期]]) &amp; "月"</f>
        <v>1月</v>
      </c>
      <c r="D1810" s="4">
        <f>--TEXT(月入库[[#This Row],[日期]],"yyyymm")</f>
        <v>201801</v>
      </c>
      <c r="E1810" t="s">
        <v>9</v>
      </c>
      <c r="F1810" t="s">
        <v>15</v>
      </c>
      <c r="G1810">
        <v>1000002986</v>
      </c>
      <c r="H1810" t="s">
        <v>14</v>
      </c>
      <c r="I1810" t="s">
        <v>13</v>
      </c>
      <c r="J1810">
        <v>10000111</v>
      </c>
      <c r="K1810" t="s">
        <v>37</v>
      </c>
      <c r="L1810" s="2">
        <v>23.3</v>
      </c>
    </row>
    <row r="1811" spans="1:12" x14ac:dyDescent="0.2">
      <c r="A1811" s="1">
        <v>43131</v>
      </c>
      <c r="B1811" s="4" t="str">
        <f>YEAR(月入库[[#This Row],[日期]]) &amp; "年"</f>
        <v>2018年</v>
      </c>
      <c r="C1811" s="4" t="str">
        <f>MONTH(月入库[[#This Row],[日期]]) &amp; "月"</f>
        <v>1月</v>
      </c>
      <c r="D1811" s="4">
        <f>--TEXT(月入库[[#This Row],[日期]],"yyyymm")</f>
        <v>201801</v>
      </c>
      <c r="E1811" t="s">
        <v>9</v>
      </c>
      <c r="F1811" t="s">
        <v>15</v>
      </c>
      <c r="G1811">
        <v>1000002986</v>
      </c>
      <c r="H1811" t="s">
        <v>14</v>
      </c>
      <c r="I1811" t="s">
        <v>13</v>
      </c>
      <c r="J1811">
        <v>10000211</v>
      </c>
      <c r="K1811" t="s">
        <v>11</v>
      </c>
      <c r="L1811" s="2">
        <v>161.69999999999999</v>
      </c>
    </row>
    <row r="1812" spans="1:12" x14ac:dyDescent="0.2">
      <c r="A1812" s="1">
        <v>43131</v>
      </c>
      <c r="B1812" s="4" t="str">
        <f>YEAR(月入库[[#This Row],[日期]]) &amp; "年"</f>
        <v>2018年</v>
      </c>
      <c r="C1812" s="4" t="str">
        <f>MONTH(月入库[[#This Row],[日期]]) &amp; "月"</f>
        <v>1月</v>
      </c>
      <c r="D1812" s="4">
        <f>--TEXT(月入库[[#This Row],[日期]],"yyyymm")</f>
        <v>201801</v>
      </c>
      <c r="E1812" t="s">
        <v>9</v>
      </c>
      <c r="F1812" t="s">
        <v>8</v>
      </c>
      <c r="G1812">
        <v>1000000070</v>
      </c>
      <c r="H1812" t="s">
        <v>7</v>
      </c>
      <c r="I1812" t="s">
        <v>13</v>
      </c>
      <c r="J1812">
        <v>20000099</v>
      </c>
      <c r="K1812" t="s">
        <v>20</v>
      </c>
      <c r="L1812" s="2">
        <v>13.3</v>
      </c>
    </row>
    <row r="1813" spans="1:12" x14ac:dyDescent="0.2">
      <c r="A1813" s="1">
        <v>43131</v>
      </c>
      <c r="B1813" s="4" t="str">
        <f>YEAR(月入库[[#This Row],[日期]]) &amp; "年"</f>
        <v>2018年</v>
      </c>
      <c r="C1813" s="4" t="str">
        <f>MONTH(月入库[[#This Row],[日期]]) &amp; "月"</f>
        <v>1月</v>
      </c>
      <c r="D1813" s="4">
        <f>--TEXT(月入库[[#This Row],[日期]],"yyyymm")</f>
        <v>201801</v>
      </c>
      <c r="E1813" t="s">
        <v>9</v>
      </c>
      <c r="F1813" t="s">
        <v>57</v>
      </c>
      <c r="G1813">
        <v>1000001502</v>
      </c>
      <c r="H1813" t="s">
        <v>56</v>
      </c>
      <c r="I1813" t="s">
        <v>13</v>
      </c>
      <c r="J1813">
        <v>10000131</v>
      </c>
      <c r="K1813" t="s">
        <v>38</v>
      </c>
      <c r="L1813" s="2">
        <v>51.3</v>
      </c>
    </row>
    <row r="1814" spans="1:12" x14ac:dyDescent="0.2">
      <c r="A1814" s="1">
        <v>43131</v>
      </c>
      <c r="B1814" s="4" t="str">
        <f>YEAR(月入库[[#This Row],[日期]]) &amp; "年"</f>
        <v>2018年</v>
      </c>
      <c r="C1814" s="4" t="str">
        <f>MONTH(月入库[[#This Row],[日期]]) &amp; "月"</f>
        <v>1月</v>
      </c>
      <c r="D1814" s="4">
        <f>--TEXT(月入库[[#This Row],[日期]],"yyyymm")</f>
        <v>201801</v>
      </c>
      <c r="E1814" t="s">
        <v>9</v>
      </c>
      <c r="F1814" t="s">
        <v>57</v>
      </c>
      <c r="G1814">
        <v>1000001502</v>
      </c>
      <c r="H1814" t="s">
        <v>56</v>
      </c>
      <c r="I1814" t="s">
        <v>13</v>
      </c>
      <c r="J1814">
        <v>10000211</v>
      </c>
      <c r="K1814" t="s">
        <v>11</v>
      </c>
      <c r="L1814" s="2">
        <v>347.4</v>
      </c>
    </row>
    <row r="1815" spans="1:12" x14ac:dyDescent="0.2">
      <c r="A1815" s="1">
        <v>43131</v>
      </c>
      <c r="B1815" s="4" t="str">
        <f>YEAR(月入库[[#This Row],[日期]]) &amp; "年"</f>
        <v>2018年</v>
      </c>
      <c r="C1815" s="4" t="str">
        <f>MONTH(月入库[[#This Row],[日期]]) &amp; "月"</f>
        <v>1月</v>
      </c>
      <c r="D1815" s="4">
        <f>--TEXT(月入库[[#This Row],[日期]],"yyyymm")</f>
        <v>201801</v>
      </c>
      <c r="E1815" t="s">
        <v>9</v>
      </c>
      <c r="F1815" t="s">
        <v>72</v>
      </c>
      <c r="G1815">
        <v>1000000064</v>
      </c>
      <c r="H1815" t="s">
        <v>76</v>
      </c>
      <c r="I1815" t="s">
        <v>13</v>
      </c>
      <c r="J1815">
        <v>10000131</v>
      </c>
      <c r="K1815" t="s">
        <v>38</v>
      </c>
      <c r="L1815" s="2">
        <v>41.900000000000006</v>
      </c>
    </row>
    <row r="1816" spans="1:12" x14ac:dyDescent="0.2">
      <c r="A1816" s="1">
        <v>43131</v>
      </c>
      <c r="B1816" s="4" t="str">
        <f>YEAR(月入库[[#This Row],[日期]]) &amp; "年"</f>
        <v>2018年</v>
      </c>
      <c r="C1816" s="4" t="str">
        <f>MONTH(月入库[[#This Row],[日期]]) &amp; "月"</f>
        <v>1月</v>
      </c>
      <c r="D1816" s="4">
        <f>--TEXT(月入库[[#This Row],[日期]],"yyyymm")</f>
        <v>201801</v>
      </c>
      <c r="E1816" t="s">
        <v>9</v>
      </c>
      <c r="F1816" t="s">
        <v>72</v>
      </c>
      <c r="G1816">
        <v>1000001699</v>
      </c>
      <c r="H1816" t="s">
        <v>71</v>
      </c>
      <c r="I1816" t="s">
        <v>13</v>
      </c>
      <c r="J1816">
        <v>10000136</v>
      </c>
      <c r="K1816" t="s">
        <v>40</v>
      </c>
      <c r="L1816" s="2">
        <v>7.5</v>
      </c>
    </row>
    <row r="1817" spans="1:12" x14ac:dyDescent="0.2">
      <c r="A1817" s="1">
        <v>43131</v>
      </c>
      <c r="B1817" s="4" t="str">
        <f>YEAR(月入库[[#This Row],[日期]]) &amp; "年"</f>
        <v>2018年</v>
      </c>
      <c r="C1817" s="4" t="str">
        <f>MONTH(月入库[[#This Row],[日期]]) &amp; "月"</f>
        <v>1月</v>
      </c>
      <c r="D1817" s="4">
        <f>--TEXT(月入库[[#This Row],[日期]],"yyyymm")</f>
        <v>201801</v>
      </c>
      <c r="E1817" t="s">
        <v>9</v>
      </c>
      <c r="F1817" t="s">
        <v>72</v>
      </c>
      <c r="G1817">
        <v>1000001699</v>
      </c>
      <c r="H1817" t="s">
        <v>71</v>
      </c>
      <c r="I1817" t="s">
        <v>13</v>
      </c>
      <c r="J1817">
        <v>10000211</v>
      </c>
      <c r="K1817" t="s">
        <v>11</v>
      </c>
      <c r="L1817" s="2">
        <v>75.899999999999991</v>
      </c>
    </row>
    <row r="1818" spans="1:12" x14ac:dyDescent="0.2">
      <c r="A1818" s="1">
        <v>43131</v>
      </c>
      <c r="B1818" s="4" t="str">
        <f>YEAR(月入库[[#This Row],[日期]]) &amp; "年"</f>
        <v>2018年</v>
      </c>
      <c r="C1818" s="4" t="str">
        <f>MONTH(月入库[[#This Row],[日期]]) &amp; "月"</f>
        <v>1月</v>
      </c>
      <c r="D1818" s="4">
        <f>--TEXT(月入库[[#This Row],[日期]],"yyyymm")</f>
        <v>201801</v>
      </c>
      <c r="E1818" t="s">
        <v>9</v>
      </c>
      <c r="F1818" t="s">
        <v>59</v>
      </c>
      <c r="G1818">
        <v>1000000192</v>
      </c>
      <c r="H1818" t="s">
        <v>58</v>
      </c>
      <c r="I1818" t="s">
        <v>13</v>
      </c>
      <c r="J1818">
        <v>10000064</v>
      </c>
      <c r="K1818" t="s">
        <v>53</v>
      </c>
      <c r="L1818" s="2">
        <v>4.3</v>
      </c>
    </row>
    <row r="1819" spans="1:12" x14ac:dyDescent="0.2">
      <c r="A1819" s="1">
        <v>43131</v>
      </c>
      <c r="B1819" s="4" t="str">
        <f>YEAR(月入库[[#This Row],[日期]]) &amp; "年"</f>
        <v>2018年</v>
      </c>
      <c r="C1819" s="4" t="str">
        <f>MONTH(月入库[[#This Row],[日期]]) &amp; "月"</f>
        <v>1月</v>
      </c>
      <c r="D1819" s="4">
        <f>--TEXT(月入库[[#This Row],[日期]],"yyyymm")</f>
        <v>201801</v>
      </c>
      <c r="E1819" t="s">
        <v>9</v>
      </c>
      <c r="F1819" t="s">
        <v>59</v>
      </c>
      <c r="G1819">
        <v>1000000192</v>
      </c>
      <c r="H1819" t="s">
        <v>58</v>
      </c>
      <c r="I1819" t="s">
        <v>13</v>
      </c>
      <c r="J1819">
        <v>10000111</v>
      </c>
      <c r="K1819" t="s">
        <v>37</v>
      </c>
      <c r="L1819" s="2">
        <v>3.8</v>
      </c>
    </row>
    <row r="1820" spans="1:12" x14ac:dyDescent="0.2">
      <c r="A1820" s="1">
        <v>43131</v>
      </c>
      <c r="B1820" s="4" t="str">
        <f>YEAR(月入库[[#This Row],[日期]]) &amp; "年"</f>
        <v>2018年</v>
      </c>
      <c r="C1820" s="4" t="str">
        <f>MONTH(月入库[[#This Row],[日期]]) &amp; "月"</f>
        <v>1月</v>
      </c>
      <c r="D1820" s="4">
        <f>--TEXT(月入库[[#This Row],[日期]],"yyyymm")</f>
        <v>201801</v>
      </c>
      <c r="E1820" t="s">
        <v>9</v>
      </c>
      <c r="F1820" t="s">
        <v>59</v>
      </c>
      <c r="G1820">
        <v>1000000192</v>
      </c>
      <c r="H1820" t="s">
        <v>58</v>
      </c>
      <c r="I1820" t="s">
        <v>13</v>
      </c>
      <c r="J1820">
        <v>10000211</v>
      </c>
      <c r="K1820" t="s">
        <v>11</v>
      </c>
      <c r="L1820" s="2">
        <v>29.3</v>
      </c>
    </row>
    <row r="1821" spans="1:12" x14ac:dyDescent="0.2">
      <c r="A1821" s="1">
        <v>43131</v>
      </c>
      <c r="B1821" s="4" t="str">
        <f>YEAR(月入库[[#This Row],[日期]]) &amp; "年"</f>
        <v>2018年</v>
      </c>
      <c r="C1821" s="4" t="str">
        <f>MONTH(月入库[[#This Row],[日期]]) &amp; "月"</f>
        <v>1月</v>
      </c>
      <c r="D1821" s="4">
        <f>--TEXT(月入库[[#This Row],[日期]],"yyyymm")</f>
        <v>201801</v>
      </c>
      <c r="E1821" t="s">
        <v>9</v>
      </c>
      <c r="F1821" t="s">
        <v>17</v>
      </c>
      <c r="G1821">
        <v>1000000059</v>
      </c>
      <c r="H1821" t="s">
        <v>55</v>
      </c>
      <c r="I1821" t="s">
        <v>13</v>
      </c>
      <c r="J1821">
        <v>10000078</v>
      </c>
      <c r="K1821" t="s">
        <v>30</v>
      </c>
      <c r="L1821" s="2">
        <v>75.2</v>
      </c>
    </row>
    <row r="1822" spans="1:12" x14ac:dyDescent="0.2">
      <c r="A1822" s="1">
        <v>43131</v>
      </c>
      <c r="B1822" s="4" t="str">
        <f>YEAR(月入库[[#This Row],[日期]]) &amp; "年"</f>
        <v>2018年</v>
      </c>
      <c r="C1822" s="4" t="str">
        <f>MONTH(月入库[[#This Row],[日期]]) &amp; "月"</f>
        <v>1月</v>
      </c>
      <c r="D1822" s="4">
        <f>--TEXT(月入库[[#This Row],[日期]],"yyyymm")</f>
        <v>201801</v>
      </c>
      <c r="E1822" t="s">
        <v>9</v>
      </c>
      <c r="F1822" t="s">
        <v>17</v>
      </c>
      <c r="G1822">
        <v>1000000059</v>
      </c>
      <c r="H1822" t="s">
        <v>55</v>
      </c>
      <c r="I1822" t="s">
        <v>13</v>
      </c>
      <c r="J1822">
        <v>10000111</v>
      </c>
      <c r="K1822" t="s">
        <v>37</v>
      </c>
      <c r="L1822" s="2">
        <v>15.5</v>
      </c>
    </row>
    <row r="1823" spans="1:12" x14ac:dyDescent="0.2">
      <c r="A1823" s="1">
        <v>43131</v>
      </c>
      <c r="B1823" s="4" t="str">
        <f>YEAR(月入库[[#This Row],[日期]]) &amp; "年"</f>
        <v>2018年</v>
      </c>
      <c r="C1823" s="4" t="str">
        <f>MONTH(月入库[[#This Row],[日期]]) &amp; "月"</f>
        <v>1月</v>
      </c>
      <c r="D1823" s="4">
        <f>--TEXT(月入库[[#This Row],[日期]],"yyyymm")</f>
        <v>201801</v>
      </c>
      <c r="E1823" t="s">
        <v>9</v>
      </c>
      <c r="F1823" t="s">
        <v>17</v>
      </c>
      <c r="G1823">
        <v>1000000059</v>
      </c>
      <c r="H1823" t="s">
        <v>55</v>
      </c>
      <c r="I1823" t="s">
        <v>13</v>
      </c>
      <c r="J1823">
        <v>10000131</v>
      </c>
      <c r="K1823" t="s">
        <v>38</v>
      </c>
      <c r="L1823" s="2">
        <v>238</v>
      </c>
    </row>
    <row r="1824" spans="1:12" x14ac:dyDescent="0.2">
      <c r="A1824" s="1">
        <v>43131</v>
      </c>
      <c r="B1824" s="4" t="str">
        <f>YEAR(月入库[[#This Row],[日期]]) &amp; "年"</f>
        <v>2018年</v>
      </c>
      <c r="C1824" s="4" t="str">
        <f>MONTH(月入库[[#This Row],[日期]]) &amp; "月"</f>
        <v>1月</v>
      </c>
      <c r="D1824" s="4">
        <f>--TEXT(月入库[[#This Row],[日期]],"yyyymm")</f>
        <v>201801</v>
      </c>
      <c r="E1824" t="s">
        <v>9</v>
      </c>
      <c r="F1824" t="s">
        <v>17</v>
      </c>
      <c r="G1824">
        <v>1000000059</v>
      </c>
      <c r="H1824" t="s">
        <v>55</v>
      </c>
      <c r="I1824" t="s">
        <v>13</v>
      </c>
      <c r="J1824">
        <v>10000136</v>
      </c>
      <c r="K1824" t="s">
        <v>40</v>
      </c>
      <c r="L1824" s="2">
        <v>65.3</v>
      </c>
    </row>
    <row r="1825" spans="1:12" x14ac:dyDescent="0.2">
      <c r="A1825" s="1">
        <v>43131</v>
      </c>
      <c r="B1825" s="4" t="str">
        <f>YEAR(月入库[[#This Row],[日期]]) &amp; "年"</f>
        <v>2018年</v>
      </c>
      <c r="C1825" s="4" t="str">
        <f>MONTH(月入库[[#This Row],[日期]]) &amp; "月"</f>
        <v>1月</v>
      </c>
      <c r="D1825" s="4">
        <f>--TEXT(月入库[[#This Row],[日期]],"yyyymm")</f>
        <v>201801</v>
      </c>
      <c r="E1825" t="s">
        <v>9</v>
      </c>
      <c r="F1825" t="s">
        <v>17</v>
      </c>
      <c r="G1825">
        <v>1000000059</v>
      </c>
      <c r="H1825" t="s">
        <v>55</v>
      </c>
      <c r="I1825" t="s">
        <v>13</v>
      </c>
      <c r="J1825">
        <v>10000172</v>
      </c>
      <c r="K1825" t="s">
        <v>18</v>
      </c>
      <c r="L1825" s="2">
        <v>46.6</v>
      </c>
    </row>
    <row r="1826" spans="1:12" x14ac:dyDescent="0.2">
      <c r="A1826" s="1">
        <v>43131</v>
      </c>
      <c r="B1826" s="4" t="str">
        <f>YEAR(月入库[[#This Row],[日期]]) &amp; "年"</f>
        <v>2018年</v>
      </c>
      <c r="C1826" s="4" t="str">
        <f>MONTH(月入库[[#This Row],[日期]]) &amp; "月"</f>
        <v>1月</v>
      </c>
      <c r="D1826" s="4">
        <f>--TEXT(月入库[[#This Row],[日期]],"yyyymm")</f>
        <v>201801</v>
      </c>
      <c r="E1826" t="s">
        <v>9</v>
      </c>
      <c r="F1826" t="s">
        <v>17</v>
      </c>
      <c r="G1826">
        <v>1000000059</v>
      </c>
      <c r="H1826" t="s">
        <v>55</v>
      </c>
      <c r="I1826" t="s">
        <v>13</v>
      </c>
      <c r="J1826">
        <v>10000211</v>
      </c>
      <c r="K1826" t="s">
        <v>11</v>
      </c>
      <c r="L1826" s="2">
        <v>100.4</v>
      </c>
    </row>
    <row r="1827" spans="1:12" x14ac:dyDescent="0.2">
      <c r="A1827" s="1">
        <v>43131</v>
      </c>
      <c r="B1827" s="4" t="str">
        <f>YEAR(月入库[[#This Row],[日期]]) &amp; "年"</f>
        <v>2018年</v>
      </c>
      <c r="C1827" s="4" t="str">
        <f>MONTH(月入库[[#This Row],[日期]]) &amp; "月"</f>
        <v>1月</v>
      </c>
      <c r="D1827" s="4">
        <f>--TEXT(月入库[[#This Row],[日期]],"yyyymm")</f>
        <v>201801</v>
      </c>
      <c r="E1827" t="s">
        <v>9</v>
      </c>
      <c r="F1827" t="s">
        <v>17</v>
      </c>
      <c r="G1827">
        <v>1000000059</v>
      </c>
      <c r="H1827" t="s">
        <v>55</v>
      </c>
      <c r="I1827" t="s">
        <v>13</v>
      </c>
      <c r="J1827">
        <v>20000099</v>
      </c>
      <c r="K1827" t="s">
        <v>20</v>
      </c>
      <c r="L1827" s="2">
        <v>8.9</v>
      </c>
    </row>
    <row r="1828" spans="1:12" x14ac:dyDescent="0.2">
      <c r="A1828" s="1">
        <v>43131</v>
      </c>
      <c r="B1828" s="4" t="str">
        <f>YEAR(月入库[[#This Row],[日期]]) &amp; "年"</f>
        <v>2018年</v>
      </c>
      <c r="C1828" s="4" t="str">
        <f>MONTH(月入库[[#This Row],[日期]]) &amp; "月"</f>
        <v>1月</v>
      </c>
      <c r="D1828" s="4">
        <f>--TEXT(月入库[[#This Row],[日期]],"yyyymm")</f>
        <v>201801</v>
      </c>
      <c r="E1828" t="s">
        <v>9</v>
      </c>
      <c r="F1828" t="s">
        <v>17</v>
      </c>
      <c r="G1828">
        <v>1000001649</v>
      </c>
      <c r="H1828" t="s">
        <v>16</v>
      </c>
      <c r="I1828" t="s">
        <v>13</v>
      </c>
      <c r="J1828">
        <v>10000131</v>
      </c>
      <c r="K1828" t="s">
        <v>38</v>
      </c>
      <c r="L1828" s="2">
        <v>32.6</v>
      </c>
    </row>
    <row r="1829" spans="1:12" x14ac:dyDescent="0.2">
      <c r="A1829" s="1">
        <v>43131</v>
      </c>
      <c r="B1829" s="4" t="str">
        <f>YEAR(月入库[[#This Row],[日期]]) &amp; "年"</f>
        <v>2018年</v>
      </c>
      <c r="C1829" s="4" t="str">
        <f>MONTH(月入库[[#This Row],[日期]]) &amp; "月"</f>
        <v>1月</v>
      </c>
      <c r="D1829" s="4">
        <f>--TEXT(月入库[[#This Row],[日期]],"yyyymm")</f>
        <v>201801</v>
      </c>
      <c r="E1829" t="s">
        <v>9</v>
      </c>
      <c r="F1829" t="s">
        <v>17</v>
      </c>
      <c r="G1829">
        <v>1000001649</v>
      </c>
      <c r="H1829" t="s">
        <v>16</v>
      </c>
      <c r="I1829" t="s">
        <v>13</v>
      </c>
      <c r="J1829">
        <v>10000211</v>
      </c>
      <c r="K1829" t="s">
        <v>11</v>
      </c>
      <c r="L1829" s="2">
        <v>117.4</v>
      </c>
    </row>
    <row r="1830" spans="1:12" x14ac:dyDescent="0.2">
      <c r="A1830" s="1">
        <v>43131</v>
      </c>
      <c r="B1830" s="4" t="str">
        <f>YEAR(月入库[[#This Row],[日期]]) &amp; "年"</f>
        <v>2018年</v>
      </c>
      <c r="C1830" s="4" t="str">
        <f>MONTH(月入库[[#This Row],[日期]]) &amp; "月"</f>
        <v>1月</v>
      </c>
      <c r="D1830" s="4">
        <f>--TEXT(月入库[[#This Row],[日期]],"yyyymm")</f>
        <v>201801</v>
      </c>
      <c r="E1830" t="s">
        <v>9</v>
      </c>
      <c r="F1830" t="s">
        <v>17</v>
      </c>
      <c r="G1830">
        <v>1000001649</v>
      </c>
      <c r="H1830" t="s">
        <v>16</v>
      </c>
      <c r="I1830" t="s">
        <v>13</v>
      </c>
      <c r="J1830">
        <v>20000018</v>
      </c>
      <c r="K1830" t="s">
        <v>81</v>
      </c>
      <c r="L1830" s="2">
        <v>1.5</v>
      </c>
    </row>
    <row r="1831" spans="1:12" x14ac:dyDescent="0.2">
      <c r="A1831" s="1">
        <v>43131</v>
      </c>
      <c r="B1831" s="4" t="str">
        <f>YEAR(月入库[[#This Row],[日期]]) &amp; "年"</f>
        <v>2018年</v>
      </c>
      <c r="C1831" s="4" t="str">
        <f>MONTH(月入库[[#This Row],[日期]]) &amp; "月"</f>
        <v>1月</v>
      </c>
      <c r="D1831" s="4">
        <f>--TEXT(月入库[[#This Row],[日期]],"yyyymm")</f>
        <v>201801</v>
      </c>
      <c r="E1831" t="s">
        <v>9</v>
      </c>
      <c r="F1831" t="s">
        <v>17</v>
      </c>
      <c r="G1831">
        <v>1000001649</v>
      </c>
      <c r="H1831" t="s">
        <v>16</v>
      </c>
      <c r="I1831" t="s">
        <v>13</v>
      </c>
      <c r="J1831">
        <v>20000099</v>
      </c>
      <c r="K1831" t="s">
        <v>20</v>
      </c>
      <c r="L1831" s="2">
        <v>4.4000000000000004</v>
      </c>
    </row>
    <row r="1832" spans="1:12" x14ac:dyDescent="0.2">
      <c r="A1832" s="1">
        <v>43131</v>
      </c>
      <c r="B1832" s="4" t="str">
        <f>YEAR(月入库[[#This Row],[日期]]) &amp; "年"</f>
        <v>2018年</v>
      </c>
      <c r="C1832" s="4" t="str">
        <f>MONTH(月入库[[#This Row],[日期]]) &amp; "月"</f>
        <v>1月</v>
      </c>
      <c r="D1832" s="4">
        <f>--TEXT(月入库[[#This Row],[日期]],"yyyymm")</f>
        <v>201801</v>
      </c>
      <c r="E1832" t="s">
        <v>9</v>
      </c>
      <c r="F1832" t="s">
        <v>12</v>
      </c>
      <c r="G1832">
        <v>1000000072</v>
      </c>
      <c r="H1832" t="s">
        <v>10</v>
      </c>
      <c r="I1832" t="s">
        <v>13</v>
      </c>
      <c r="J1832">
        <v>10000064</v>
      </c>
      <c r="K1832" t="s">
        <v>53</v>
      </c>
      <c r="L1832" s="2">
        <v>8.6999999999999993</v>
      </c>
    </row>
    <row r="1833" spans="1:12" x14ac:dyDescent="0.2">
      <c r="A1833" s="1">
        <v>43131</v>
      </c>
      <c r="B1833" s="4" t="str">
        <f>YEAR(月入库[[#This Row],[日期]]) &amp; "年"</f>
        <v>2018年</v>
      </c>
      <c r="C1833" s="4" t="str">
        <f>MONTH(月入库[[#This Row],[日期]]) &amp; "月"</f>
        <v>1月</v>
      </c>
      <c r="D1833" s="4">
        <f>--TEXT(月入库[[#This Row],[日期]],"yyyymm")</f>
        <v>201801</v>
      </c>
      <c r="E1833" t="s">
        <v>9</v>
      </c>
      <c r="F1833" t="s">
        <v>12</v>
      </c>
      <c r="G1833">
        <v>1000000072</v>
      </c>
      <c r="H1833" t="s">
        <v>10</v>
      </c>
      <c r="I1833" t="s">
        <v>13</v>
      </c>
      <c r="J1833">
        <v>10000131</v>
      </c>
      <c r="K1833" t="s">
        <v>38</v>
      </c>
      <c r="L1833" s="2">
        <v>37.299999999999997</v>
      </c>
    </row>
    <row r="1834" spans="1:12" x14ac:dyDescent="0.2">
      <c r="A1834" s="1">
        <v>43131</v>
      </c>
      <c r="B1834" s="4" t="str">
        <f>YEAR(月入库[[#This Row],[日期]]) &amp; "年"</f>
        <v>2018年</v>
      </c>
      <c r="C1834" s="4" t="str">
        <f>MONTH(月入库[[#This Row],[日期]]) &amp; "月"</f>
        <v>1月</v>
      </c>
      <c r="D1834" s="4">
        <f>--TEXT(月入库[[#This Row],[日期]],"yyyymm")</f>
        <v>201801</v>
      </c>
      <c r="E1834" t="s">
        <v>9</v>
      </c>
      <c r="F1834" t="s">
        <v>12</v>
      </c>
      <c r="G1834">
        <v>1000000072</v>
      </c>
      <c r="H1834" t="s">
        <v>10</v>
      </c>
      <c r="I1834" t="s">
        <v>13</v>
      </c>
      <c r="J1834">
        <v>10000211</v>
      </c>
      <c r="K1834" t="s">
        <v>11</v>
      </c>
      <c r="L1834" s="2">
        <v>171.5</v>
      </c>
    </row>
    <row r="1835" spans="1:12" x14ac:dyDescent="0.2">
      <c r="A1835" s="1">
        <v>43131</v>
      </c>
      <c r="B1835" s="4" t="str">
        <f>YEAR(月入库[[#This Row],[日期]]) &amp; "年"</f>
        <v>2018年</v>
      </c>
      <c r="C1835" s="4" t="str">
        <f>MONTH(月入库[[#This Row],[日期]]) &amp; "月"</f>
        <v>1月</v>
      </c>
      <c r="D1835" s="4">
        <f>--TEXT(月入库[[#This Row],[日期]],"yyyymm")</f>
        <v>201801</v>
      </c>
      <c r="E1835" t="s">
        <v>22</v>
      </c>
      <c r="F1835" t="s">
        <v>46</v>
      </c>
      <c r="G1835">
        <v>1000001133</v>
      </c>
      <c r="H1835" t="s">
        <v>45</v>
      </c>
      <c r="I1835" t="s">
        <v>13</v>
      </c>
      <c r="J1835">
        <v>10000061</v>
      </c>
      <c r="K1835" t="s">
        <v>28</v>
      </c>
      <c r="L1835" s="2">
        <v>70.7</v>
      </c>
    </row>
    <row r="1836" spans="1:12" x14ac:dyDescent="0.2">
      <c r="A1836" s="1">
        <v>43131</v>
      </c>
      <c r="B1836" s="4" t="str">
        <f>YEAR(月入库[[#This Row],[日期]]) &amp; "年"</f>
        <v>2018年</v>
      </c>
      <c r="C1836" s="4" t="str">
        <f>MONTH(月入库[[#This Row],[日期]]) &amp; "月"</f>
        <v>1月</v>
      </c>
      <c r="D1836" s="4">
        <f>--TEXT(月入库[[#This Row],[日期]],"yyyymm")</f>
        <v>201801</v>
      </c>
      <c r="E1836" t="s">
        <v>22</v>
      </c>
      <c r="F1836" t="s">
        <v>46</v>
      </c>
      <c r="G1836">
        <v>1000001133</v>
      </c>
      <c r="H1836" t="s">
        <v>45</v>
      </c>
      <c r="I1836" t="s">
        <v>13</v>
      </c>
      <c r="J1836">
        <v>10000078</v>
      </c>
      <c r="K1836" t="s">
        <v>30</v>
      </c>
      <c r="L1836" s="2">
        <v>192.79999999999998</v>
      </c>
    </row>
    <row r="1837" spans="1:12" x14ac:dyDescent="0.2">
      <c r="A1837" s="1">
        <v>43131</v>
      </c>
      <c r="B1837" s="4" t="str">
        <f>YEAR(月入库[[#This Row],[日期]]) &amp; "年"</f>
        <v>2018年</v>
      </c>
      <c r="C1837" s="4" t="str">
        <f>MONTH(月入库[[#This Row],[日期]]) &amp; "月"</f>
        <v>1月</v>
      </c>
      <c r="D1837" s="4">
        <f>--TEXT(月入库[[#This Row],[日期]],"yyyymm")</f>
        <v>201801</v>
      </c>
      <c r="E1837" t="s">
        <v>22</v>
      </c>
      <c r="F1837" t="s">
        <v>46</v>
      </c>
      <c r="G1837">
        <v>1000001133</v>
      </c>
      <c r="H1837" t="s">
        <v>45</v>
      </c>
      <c r="I1837" t="s">
        <v>13</v>
      </c>
      <c r="J1837">
        <v>10000111</v>
      </c>
      <c r="K1837" t="s">
        <v>37</v>
      </c>
      <c r="L1837" s="2">
        <v>62</v>
      </c>
    </row>
    <row r="1838" spans="1:12" x14ac:dyDescent="0.2">
      <c r="A1838" s="1">
        <v>43131</v>
      </c>
      <c r="B1838" s="4" t="str">
        <f>YEAR(月入库[[#This Row],[日期]]) &amp; "年"</f>
        <v>2018年</v>
      </c>
      <c r="C1838" s="4" t="str">
        <f>MONTH(月入库[[#This Row],[日期]]) &amp; "月"</f>
        <v>1月</v>
      </c>
      <c r="D1838" s="4">
        <f>--TEXT(月入库[[#This Row],[日期]],"yyyymm")</f>
        <v>201801</v>
      </c>
      <c r="E1838" t="s">
        <v>22</v>
      </c>
      <c r="F1838" t="s">
        <v>46</v>
      </c>
      <c r="G1838">
        <v>1000001133</v>
      </c>
      <c r="H1838" t="s">
        <v>45</v>
      </c>
      <c r="I1838" t="s">
        <v>13</v>
      </c>
      <c r="J1838">
        <v>10000131</v>
      </c>
      <c r="K1838" t="s">
        <v>38</v>
      </c>
      <c r="L1838" s="2">
        <v>57.300000000000011</v>
      </c>
    </row>
    <row r="1839" spans="1:12" x14ac:dyDescent="0.2">
      <c r="A1839" s="1">
        <v>43131</v>
      </c>
      <c r="B1839" s="4" t="str">
        <f>YEAR(月入库[[#This Row],[日期]]) &amp; "年"</f>
        <v>2018年</v>
      </c>
      <c r="C1839" s="4" t="str">
        <f>MONTH(月入库[[#This Row],[日期]]) &amp; "月"</f>
        <v>1月</v>
      </c>
      <c r="D1839" s="4">
        <f>--TEXT(月入库[[#This Row],[日期]],"yyyymm")</f>
        <v>201801</v>
      </c>
      <c r="E1839" t="s">
        <v>22</v>
      </c>
      <c r="F1839" t="s">
        <v>46</v>
      </c>
      <c r="G1839">
        <v>1000001133</v>
      </c>
      <c r="H1839" t="s">
        <v>45</v>
      </c>
      <c r="I1839" t="s">
        <v>13</v>
      </c>
      <c r="J1839">
        <v>10000182</v>
      </c>
      <c r="K1839" t="s">
        <v>31</v>
      </c>
      <c r="L1839" s="2">
        <v>282.89999999999998</v>
      </c>
    </row>
    <row r="1840" spans="1:12" x14ac:dyDescent="0.2">
      <c r="A1840" s="1">
        <v>43131</v>
      </c>
      <c r="B1840" s="4" t="str">
        <f>YEAR(月入库[[#This Row],[日期]]) &amp; "年"</f>
        <v>2018年</v>
      </c>
      <c r="C1840" s="4" t="str">
        <f>MONTH(月入库[[#This Row],[日期]]) &amp; "月"</f>
        <v>1月</v>
      </c>
      <c r="D1840" s="4">
        <f>--TEXT(月入库[[#This Row],[日期]],"yyyymm")</f>
        <v>201801</v>
      </c>
      <c r="E1840" t="s">
        <v>22</v>
      </c>
      <c r="F1840" t="s">
        <v>46</v>
      </c>
      <c r="G1840">
        <v>1000001133</v>
      </c>
      <c r="H1840" t="s">
        <v>45</v>
      </c>
      <c r="I1840" t="s">
        <v>13</v>
      </c>
      <c r="J1840">
        <v>20000018</v>
      </c>
      <c r="K1840" t="s">
        <v>81</v>
      </c>
      <c r="L1840" s="2">
        <v>38.9</v>
      </c>
    </row>
    <row r="1841" spans="1:12" x14ac:dyDescent="0.2">
      <c r="A1841" s="1">
        <v>43131</v>
      </c>
      <c r="B1841" s="4" t="str">
        <f>YEAR(月入库[[#This Row],[日期]]) &amp; "年"</f>
        <v>2018年</v>
      </c>
      <c r="C1841" s="4" t="str">
        <f>MONTH(月入库[[#This Row],[日期]]) &amp; "月"</f>
        <v>1月</v>
      </c>
      <c r="D1841" s="4">
        <f>--TEXT(月入库[[#This Row],[日期]],"yyyymm")</f>
        <v>201801</v>
      </c>
      <c r="E1841" t="s">
        <v>22</v>
      </c>
      <c r="F1841" t="s">
        <v>46</v>
      </c>
      <c r="G1841">
        <v>1000001133</v>
      </c>
      <c r="H1841" t="s">
        <v>45</v>
      </c>
      <c r="I1841" t="s">
        <v>13</v>
      </c>
      <c r="J1841">
        <v>20000099</v>
      </c>
      <c r="K1841" t="s">
        <v>20</v>
      </c>
      <c r="L1841" s="2">
        <v>29.099999999999998</v>
      </c>
    </row>
    <row r="1842" spans="1:12" x14ac:dyDescent="0.2">
      <c r="A1842" s="1">
        <v>43131</v>
      </c>
      <c r="B1842" s="4" t="str">
        <f>YEAR(月入库[[#This Row],[日期]]) &amp; "年"</f>
        <v>2018年</v>
      </c>
      <c r="C1842" s="4" t="str">
        <f>MONTH(月入库[[#This Row],[日期]]) &amp; "月"</f>
        <v>1月</v>
      </c>
      <c r="D1842" s="4">
        <f>--TEXT(月入库[[#This Row],[日期]],"yyyymm")</f>
        <v>201801</v>
      </c>
      <c r="E1842" t="s">
        <v>22</v>
      </c>
      <c r="F1842" t="s">
        <v>64</v>
      </c>
      <c r="G1842">
        <v>1000002973</v>
      </c>
      <c r="H1842" t="s">
        <v>63</v>
      </c>
      <c r="I1842" t="s">
        <v>13</v>
      </c>
      <c r="J1842">
        <v>10000078</v>
      </c>
      <c r="K1842" t="s">
        <v>30</v>
      </c>
      <c r="L1842" s="2">
        <v>114.2</v>
      </c>
    </row>
    <row r="1843" spans="1:12" x14ac:dyDescent="0.2">
      <c r="A1843" s="1">
        <v>43131</v>
      </c>
      <c r="B1843" s="4" t="str">
        <f>YEAR(月入库[[#This Row],[日期]]) &amp; "年"</f>
        <v>2018年</v>
      </c>
      <c r="C1843" s="4" t="str">
        <f>MONTH(月入库[[#This Row],[日期]]) &amp; "月"</f>
        <v>1月</v>
      </c>
      <c r="D1843" s="4">
        <f>--TEXT(月入库[[#This Row],[日期]],"yyyymm")</f>
        <v>201801</v>
      </c>
      <c r="E1843" t="s">
        <v>22</v>
      </c>
      <c r="F1843" t="s">
        <v>64</v>
      </c>
      <c r="G1843">
        <v>1000002973</v>
      </c>
      <c r="H1843" t="s">
        <v>63</v>
      </c>
      <c r="I1843" t="s">
        <v>13</v>
      </c>
      <c r="J1843">
        <v>10000136</v>
      </c>
      <c r="K1843" t="s">
        <v>40</v>
      </c>
      <c r="L1843" s="2">
        <v>7.5</v>
      </c>
    </row>
    <row r="1844" spans="1:12" x14ac:dyDescent="0.2">
      <c r="A1844" s="1">
        <v>43131</v>
      </c>
      <c r="B1844" s="4" t="str">
        <f>YEAR(月入库[[#This Row],[日期]]) &amp; "年"</f>
        <v>2018年</v>
      </c>
      <c r="C1844" s="4" t="str">
        <f>MONTH(月入库[[#This Row],[日期]]) &amp; "月"</f>
        <v>1月</v>
      </c>
      <c r="D1844" s="4">
        <f>--TEXT(月入库[[#This Row],[日期]],"yyyymm")</f>
        <v>201801</v>
      </c>
      <c r="E1844" t="s">
        <v>22</v>
      </c>
      <c r="F1844" t="s">
        <v>49</v>
      </c>
      <c r="G1844">
        <v>1000000018</v>
      </c>
      <c r="H1844" t="s">
        <v>48</v>
      </c>
      <c r="I1844" t="s">
        <v>13</v>
      </c>
      <c r="J1844">
        <v>10000078</v>
      </c>
      <c r="K1844" t="s">
        <v>30</v>
      </c>
      <c r="L1844" s="2">
        <v>150.29999999999998</v>
      </c>
    </row>
    <row r="1845" spans="1:12" x14ac:dyDescent="0.2">
      <c r="A1845" s="1">
        <v>43131</v>
      </c>
      <c r="B1845" s="4" t="str">
        <f>YEAR(月入库[[#This Row],[日期]]) &amp; "年"</f>
        <v>2018年</v>
      </c>
      <c r="C1845" s="4" t="str">
        <f>MONTH(月入库[[#This Row],[日期]]) &amp; "月"</f>
        <v>1月</v>
      </c>
      <c r="D1845" s="4">
        <f>--TEXT(月入库[[#This Row],[日期]],"yyyymm")</f>
        <v>201801</v>
      </c>
      <c r="E1845" t="s">
        <v>22</v>
      </c>
      <c r="F1845" t="s">
        <v>49</v>
      </c>
      <c r="G1845">
        <v>1000000018</v>
      </c>
      <c r="H1845" t="s">
        <v>48</v>
      </c>
      <c r="I1845" t="s">
        <v>13</v>
      </c>
      <c r="J1845">
        <v>10000131</v>
      </c>
      <c r="K1845" t="s">
        <v>38</v>
      </c>
      <c r="L1845" s="2">
        <v>228.7</v>
      </c>
    </row>
    <row r="1846" spans="1:12" x14ac:dyDescent="0.2">
      <c r="A1846" s="1">
        <v>43131</v>
      </c>
      <c r="B1846" s="4" t="str">
        <f>YEAR(月入库[[#This Row],[日期]]) &amp; "年"</f>
        <v>2018年</v>
      </c>
      <c r="C1846" s="4" t="str">
        <f>MONTH(月入库[[#This Row],[日期]]) &amp; "月"</f>
        <v>1月</v>
      </c>
      <c r="D1846" s="4">
        <f>--TEXT(月入库[[#This Row],[日期]],"yyyymm")</f>
        <v>201801</v>
      </c>
      <c r="E1846" t="s">
        <v>22</v>
      </c>
      <c r="F1846" t="s">
        <v>49</v>
      </c>
      <c r="G1846">
        <v>1000000018</v>
      </c>
      <c r="H1846" t="s">
        <v>48</v>
      </c>
      <c r="I1846" t="s">
        <v>13</v>
      </c>
      <c r="J1846">
        <v>10000136</v>
      </c>
      <c r="K1846" t="s">
        <v>40</v>
      </c>
      <c r="L1846" s="2">
        <v>10</v>
      </c>
    </row>
    <row r="1847" spans="1:12" x14ac:dyDescent="0.2">
      <c r="A1847" s="1">
        <v>43131</v>
      </c>
      <c r="B1847" s="4" t="str">
        <f>YEAR(月入库[[#This Row],[日期]]) &amp; "年"</f>
        <v>2018年</v>
      </c>
      <c r="C1847" s="4" t="str">
        <f>MONTH(月入库[[#This Row],[日期]]) &amp; "月"</f>
        <v>1月</v>
      </c>
      <c r="D1847" s="4">
        <f>--TEXT(月入库[[#This Row],[日期]],"yyyymm")</f>
        <v>201801</v>
      </c>
      <c r="E1847" t="s">
        <v>22</v>
      </c>
      <c r="F1847" t="s">
        <v>49</v>
      </c>
      <c r="G1847">
        <v>1000000018</v>
      </c>
      <c r="H1847" t="s">
        <v>48</v>
      </c>
      <c r="I1847" t="s">
        <v>13</v>
      </c>
      <c r="J1847">
        <v>10000172</v>
      </c>
      <c r="K1847" t="s">
        <v>18</v>
      </c>
      <c r="L1847" s="2">
        <v>18.299999999999997</v>
      </c>
    </row>
    <row r="1848" spans="1:12" x14ac:dyDescent="0.2">
      <c r="A1848" s="1">
        <v>43131</v>
      </c>
      <c r="B1848" s="4" t="str">
        <f>YEAR(月入库[[#This Row],[日期]]) &amp; "年"</f>
        <v>2018年</v>
      </c>
      <c r="C1848" s="4" t="str">
        <f>MONTH(月入库[[#This Row],[日期]]) &amp; "月"</f>
        <v>1月</v>
      </c>
      <c r="D1848" s="4">
        <f>--TEXT(月入库[[#This Row],[日期]],"yyyymm")</f>
        <v>201801</v>
      </c>
      <c r="E1848" t="s">
        <v>22</v>
      </c>
      <c r="F1848" t="s">
        <v>49</v>
      </c>
      <c r="G1848">
        <v>1000000018</v>
      </c>
      <c r="H1848" t="s">
        <v>48</v>
      </c>
      <c r="I1848" t="s">
        <v>13</v>
      </c>
      <c r="J1848">
        <v>10000211</v>
      </c>
      <c r="K1848" t="s">
        <v>11</v>
      </c>
      <c r="L1848" s="2">
        <v>2.4</v>
      </c>
    </row>
    <row r="1849" spans="1:12" x14ac:dyDescent="0.2">
      <c r="A1849" s="1">
        <v>43131</v>
      </c>
      <c r="B1849" s="4" t="str">
        <f>YEAR(月入库[[#This Row],[日期]]) &amp; "年"</f>
        <v>2018年</v>
      </c>
      <c r="C1849" s="4" t="str">
        <f>MONTH(月入库[[#This Row],[日期]]) &amp; "月"</f>
        <v>1月</v>
      </c>
      <c r="D1849" s="4">
        <f>--TEXT(月入库[[#This Row],[日期]],"yyyymm")</f>
        <v>201801</v>
      </c>
      <c r="E1849" t="s">
        <v>22</v>
      </c>
      <c r="F1849" t="s">
        <v>49</v>
      </c>
      <c r="G1849">
        <v>1000000018</v>
      </c>
      <c r="H1849" t="s">
        <v>48</v>
      </c>
      <c r="I1849" t="s">
        <v>13</v>
      </c>
      <c r="J1849">
        <v>20000018</v>
      </c>
      <c r="K1849" t="s">
        <v>81</v>
      </c>
      <c r="L1849" s="2">
        <v>1.5</v>
      </c>
    </row>
    <row r="1850" spans="1:12" x14ac:dyDescent="0.2">
      <c r="A1850" s="1">
        <v>43131</v>
      </c>
      <c r="B1850" s="4" t="str">
        <f>YEAR(月入库[[#This Row],[日期]]) &amp; "年"</f>
        <v>2018年</v>
      </c>
      <c r="C1850" s="4" t="str">
        <f>MONTH(月入库[[#This Row],[日期]]) &amp; "月"</f>
        <v>1月</v>
      </c>
      <c r="D1850" s="4">
        <f>--TEXT(月入库[[#This Row],[日期]],"yyyymm")</f>
        <v>201801</v>
      </c>
      <c r="E1850" t="s">
        <v>22</v>
      </c>
      <c r="F1850" t="s">
        <v>49</v>
      </c>
      <c r="G1850">
        <v>1000000020</v>
      </c>
      <c r="H1850" t="s">
        <v>73</v>
      </c>
      <c r="I1850" t="s">
        <v>13</v>
      </c>
      <c r="J1850">
        <v>10000078</v>
      </c>
      <c r="K1850" t="s">
        <v>30</v>
      </c>
      <c r="L1850" s="2">
        <v>658.89999999999986</v>
      </c>
    </row>
    <row r="1851" spans="1:12" x14ac:dyDescent="0.2">
      <c r="A1851" s="1">
        <v>43131</v>
      </c>
      <c r="B1851" s="4" t="str">
        <f>YEAR(月入库[[#This Row],[日期]]) &amp; "年"</f>
        <v>2018年</v>
      </c>
      <c r="C1851" s="4" t="str">
        <f>MONTH(月入库[[#This Row],[日期]]) &amp; "月"</f>
        <v>1月</v>
      </c>
      <c r="D1851" s="4">
        <f>--TEXT(月入库[[#This Row],[日期]],"yyyymm")</f>
        <v>201801</v>
      </c>
      <c r="E1851" t="s">
        <v>22</v>
      </c>
      <c r="F1851" t="s">
        <v>49</v>
      </c>
      <c r="G1851">
        <v>1000000020</v>
      </c>
      <c r="H1851" t="s">
        <v>73</v>
      </c>
      <c r="I1851" t="s">
        <v>13</v>
      </c>
      <c r="J1851">
        <v>20000099</v>
      </c>
      <c r="K1851" t="s">
        <v>20</v>
      </c>
      <c r="L1851" s="2">
        <v>49.5</v>
      </c>
    </row>
    <row r="1852" spans="1:12" x14ac:dyDescent="0.2">
      <c r="A1852" s="1">
        <v>43131</v>
      </c>
      <c r="B1852" s="4" t="str">
        <f>YEAR(月入库[[#This Row],[日期]]) &amp; "年"</f>
        <v>2018年</v>
      </c>
      <c r="C1852" s="4" t="str">
        <f>MONTH(月入库[[#This Row],[日期]]) &amp; "月"</f>
        <v>1月</v>
      </c>
      <c r="D1852" s="4">
        <f>--TEXT(月入库[[#This Row],[日期]],"yyyymm")</f>
        <v>201801</v>
      </c>
      <c r="E1852" t="s">
        <v>22</v>
      </c>
      <c r="F1852" t="s">
        <v>69</v>
      </c>
      <c r="G1852">
        <v>1000000129</v>
      </c>
      <c r="H1852" t="s">
        <v>70</v>
      </c>
      <c r="I1852" t="s">
        <v>13</v>
      </c>
      <c r="J1852">
        <v>10000078</v>
      </c>
      <c r="K1852" t="s">
        <v>30</v>
      </c>
      <c r="L1852" s="2">
        <v>8.1999999999999993</v>
      </c>
    </row>
    <row r="1853" spans="1:12" x14ac:dyDescent="0.2">
      <c r="A1853" s="1">
        <v>43131</v>
      </c>
      <c r="B1853" s="4" t="str">
        <f>YEAR(月入库[[#This Row],[日期]]) &amp; "年"</f>
        <v>2018年</v>
      </c>
      <c r="C1853" s="4" t="str">
        <f>MONTH(月入库[[#This Row],[日期]]) &amp; "月"</f>
        <v>1月</v>
      </c>
      <c r="D1853" s="4">
        <f>--TEXT(月入库[[#This Row],[日期]],"yyyymm")</f>
        <v>201801</v>
      </c>
      <c r="E1853" t="s">
        <v>22</v>
      </c>
      <c r="F1853" t="s">
        <v>69</v>
      </c>
      <c r="G1853">
        <v>1000000129</v>
      </c>
      <c r="H1853" t="s">
        <v>70</v>
      </c>
      <c r="I1853" t="s">
        <v>13</v>
      </c>
      <c r="J1853">
        <v>10000131</v>
      </c>
      <c r="K1853" t="s">
        <v>38</v>
      </c>
      <c r="L1853" s="2">
        <v>29.9</v>
      </c>
    </row>
    <row r="1854" spans="1:12" x14ac:dyDescent="0.2">
      <c r="A1854" s="1">
        <v>43131</v>
      </c>
      <c r="B1854" s="4" t="str">
        <f>YEAR(月入库[[#This Row],[日期]]) &amp; "年"</f>
        <v>2018年</v>
      </c>
      <c r="C1854" s="4" t="str">
        <f>MONTH(月入库[[#This Row],[日期]]) &amp; "月"</f>
        <v>1月</v>
      </c>
      <c r="D1854" s="4">
        <f>--TEXT(月入库[[#This Row],[日期]],"yyyymm")</f>
        <v>201801</v>
      </c>
      <c r="E1854" t="s">
        <v>22</v>
      </c>
      <c r="F1854" t="s">
        <v>69</v>
      </c>
      <c r="G1854">
        <v>1000000129</v>
      </c>
      <c r="H1854" t="s">
        <v>70</v>
      </c>
      <c r="I1854" t="s">
        <v>13</v>
      </c>
      <c r="J1854">
        <v>10000136</v>
      </c>
      <c r="K1854" t="s">
        <v>40</v>
      </c>
      <c r="L1854" s="2">
        <v>17.600000000000001</v>
      </c>
    </row>
    <row r="1855" spans="1:12" x14ac:dyDescent="0.2">
      <c r="A1855" s="1">
        <v>43131</v>
      </c>
      <c r="B1855" s="4" t="str">
        <f>YEAR(月入库[[#This Row],[日期]]) &amp; "年"</f>
        <v>2018年</v>
      </c>
      <c r="C1855" s="4" t="str">
        <f>MONTH(月入库[[#This Row],[日期]]) &amp; "月"</f>
        <v>1月</v>
      </c>
      <c r="D1855" s="4">
        <f>--TEXT(月入库[[#This Row],[日期]],"yyyymm")</f>
        <v>201801</v>
      </c>
      <c r="E1855" t="s">
        <v>22</v>
      </c>
      <c r="F1855" t="s">
        <v>69</v>
      </c>
      <c r="G1855">
        <v>1000003349</v>
      </c>
      <c r="H1855" t="s">
        <v>68</v>
      </c>
      <c r="I1855" t="s">
        <v>13</v>
      </c>
      <c r="J1855">
        <v>20000099</v>
      </c>
      <c r="K1855" t="s">
        <v>20</v>
      </c>
      <c r="L1855" s="2">
        <v>0.1</v>
      </c>
    </row>
    <row r="1856" spans="1:12" x14ac:dyDescent="0.2">
      <c r="A1856" s="1">
        <v>43131</v>
      </c>
      <c r="B1856" s="4" t="str">
        <f>YEAR(月入库[[#This Row],[日期]]) &amp; "年"</f>
        <v>2018年</v>
      </c>
      <c r="C1856" s="4" t="str">
        <f>MONTH(月入库[[#This Row],[日期]]) &amp; "月"</f>
        <v>1月</v>
      </c>
      <c r="D1856" s="4">
        <f>--TEXT(月入库[[#This Row],[日期]],"yyyymm")</f>
        <v>201801</v>
      </c>
      <c r="E1856" t="s">
        <v>22</v>
      </c>
      <c r="F1856" t="s">
        <v>29</v>
      </c>
      <c r="G1856">
        <v>1000000028</v>
      </c>
      <c r="H1856" t="s">
        <v>27</v>
      </c>
      <c r="I1856" t="s">
        <v>13</v>
      </c>
      <c r="J1856">
        <v>10000061</v>
      </c>
      <c r="K1856" t="s">
        <v>28</v>
      </c>
      <c r="L1856" s="2">
        <v>97.9</v>
      </c>
    </row>
    <row r="1857" spans="1:12" x14ac:dyDescent="0.2">
      <c r="A1857" s="1">
        <v>43131</v>
      </c>
      <c r="B1857" s="4" t="str">
        <f>YEAR(月入库[[#This Row],[日期]]) &amp; "年"</f>
        <v>2018年</v>
      </c>
      <c r="C1857" s="4" t="str">
        <f>MONTH(月入库[[#This Row],[日期]]) &amp; "月"</f>
        <v>1月</v>
      </c>
      <c r="D1857" s="4">
        <f>--TEXT(月入库[[#This Row],[日期]],"yyyymm")</f>
        <v>201801</v>
      </c>
      <c r="E1857" t="s">
        <v>22</v>
      </c>
      <c r="F1857" t="s">
        <v>29</v>
      </c>
      <c r="G1857">
        <v>1000000028</v>
      </c>
      <c r="H1857" t="s">
        <v>27</v>
      </c>
      <c r="I1857" t="s">
        <v>13</v>
      </c>
      <c r="J1857">
        <v>10000078</v>
      </c>
      <c r="K1857" t="s">
        <v>30</v>
      </c>
      <c r="L1857" s="2">
        <v>65.2</v>
      </c>
    </row>
    <row r="1858" spans="1:12" x14ac:dyDescent="0.2">
      <c r="A1858" s="1">
        <v>43131</v>
      </c>
      <c r="B1858" s="4" t="str">
        <f>YEAR(月入库[[#This Row],[日期]]) &amp; "年"</f>
        <v>2018年</v>
      </c>
      <c r="C1858" s="4" t="str">
        <f>MONTH(月入库[[#This Row],[日期]]) &amp; "月"</f>
        <v>1月</v>
      </c>
      <c r="D1858" s="4">
        <f>--TEXT(月入库[[#This Row],[日期]],"yyyymm")</f>
        <v>201801</v>
      </c>
      <c r="E1858" t="s">
        <v>22</v>
      </c>
      <c r="F1858" t="s">
        <v>29</v>
      </c>
      <c r="G1858">
        <v>1000000028</v>
      </c>
      <c r="H1858" t="s">
        <v>27</v>
      </c>
      <c r="I1858" t="s">
        <v>13</v>
      </c>
      <c r="J1858">
        <v>10000111</v>
      </c>
      <c r="K1858" t="s">
        <v>37</v>
      </c>
      <c r="L1858" s="2">
        <v>124.39999999999998</v>
      </c>
    </row>
    <row r="1859" spans="1:12" x14ac:dyDescent="0.2">
      <c r="A1859" s="1">
        <v>43131</v>
      </c>
      <c r="B1859" s="4" t="str">
        <f>YEAR(月入库[[#This Row],[日期]]) &amp; "年"</f>
        <v>2018年</v>
      </c>
      <c r="C1859" s="4" t="str">
        <f>MONTH(月入库[[#This Row],[日期]]) &amp; "月"</f>
        <v>1月</v>
      </c>
      <c r="D1859" s="4">
        <f>--TEXT(月入库[[#This Row],[日期]],"yyyymm")</f>
        <v>201801</v>
      </c>
      <c r="E1859" t="s">
        <v>22</v>
      </c>
      <c r="F1859" t="s">
        <v>29</v>
      </c>
      <c r="G1859">
        <v>1000000028</v>
      </c>
      <c r="H1859" t="s">
        <v>27</v>
      </c>
      <c r="I1859" t="s">
        <v>13</v>
      </c>
      <c r="J1859">
        <v>10000131</v>
      </c>
      <c r="K1859" t="s">
        <v>38</v>
      </c>
      <c r="L1859" s="2">
        <v>16.200000000000003</v>
      </c>
    </row>
    <row r="1860" spans="1:12" x14ac:dyDescent="0.2">
      <c r="A1860" s="1">
        <v>43131</v>
      </c>
      <c r="B1860" s="4" t="str">
        <f>YEAR(月入库[[#This Row],[日期]]) &amp; "年"</f>
        <v>2018年</v>
      </c>
      <c r="C1860" s="4" t="str">
        <f>MONTH(月入库[[#This Row],[日期]]) &amp; "月"</f>
        <v>1月</v>
      </c>
      <c r="D1860" s="4">
        <f>--TEXT(月入库[[#This Row],[日期]],"yyyymm")</f>
        <v>201801</v>
      </c>
      <c r="E1860" t="s">
        <v>22</v>
      </c>
      <c r="F1860" t="s">
        <v>29</v>
      </c>
      <c r="G1860">
        <v>1000000028</v>
      </c>
      <c r="H1860" t="s">
        <v>27</v>
      </c>
      <c r="I1860" t="s">
        <v>13</v>
      </c>
      <c r="J1860">
        <v>10000136</v>
      </c>
      <c r="K1860" t="s">
        <v>40</v>
      </c>
      <c r="L1860" s="2">
        <v>25.1</v>
      </c>
    </row>
    <row r="1861" spans="1:12" x14ac:dyDescent="0.2">
      <c r="A1861" s="1">
        <v>43131</v>
      </c>
      <c r="B1861" s="4" t="str">
        <f>YEAR(月入库[[#This Row],[日期]]) &amp; "年"</f>
        <v>2018年</v>
      </c>
      <c r="C1861" s="4" t="str">
        <f>MONTH(月入库[[#This Row],[日期]]) &amp; "月"</f>
        <v>1月</v>
      </c>
      <c r="D1861" s="4">
        <f>--TEXT(月入库[[#This Row],[日期]],"yyyymm")</f>
        <v>201801</v>
      </c>
      <c r="E1861" t="s">
        <v>22</v>
      </c>
      <c r="F1861" t="s">
        <v>29</v>
      </c>
      <c r="G1861">
        <v>1000000028</v>
      </c>
      <c r="H1861" t="s">
        <v>27</v>
      </c>
      <c r="I1861" t="s">
        <v>13</v>
      </c>
      <c r="J1861">
        <v>10000182</v>
      </c>
      <c r="K1861" t="s">
        <v>31</v>
      </c>
      <c r="L1861" s="2">
        <v>10.9</v>
      </c>
    </row>
    <row r="1862" spans="1:12" x14ac:dyDescent="0.2">
      <c r="A1862" s="1">
        <v>43131</v>
      </c>
      <c r="B1862" s="4" t="str">
        <f>YEAR(月入库[[#This Row],[日期]]) &amp; "年"</f>
        <v>2018年</v>
      </c>
      <c r="C1862" s="4" t="str">
        <f>MONTH(月入库[[#This Row],[日期]]) &amp; "月"</f>
        <v>1月</v>
      </c>
      <c r="D1862" s="4">
        <f>--TEXT(月入库[[#This Row],[日期]],"yyyymm")</f>
        <v>201801</v>
      </c>
      <c r="E1862" t="s">
        <v>22</v>
      </c>
      <c r="F1862" t="s">
        <v>29</v>
      </c>
      <c r="G1862">
        <v>1000000028</v>
      </c>
      <c r="H1862" t="s">
        <v>27</v>
      </c>
      <c r="I1862" t="s">
        <v>13</v>
      </c>
      <c r="J1862">
        <v>20000099</v>
      </c>
      <c r="K1862" t="s">
        <v>20</v>
      </c>
      <c r="L1862" s="2">
        <v>20.099999999999998</v>
      </c>
    </row>
    <row r="1863" spans="1:12" x14ac:dyDescent="0.2">
      <c r="A1863" s="1">
        <v>43131</v>
      </c>
      <c r="B1863" s="4" t="str">
        <f>YEAR(月入库[[#This Row],[日期]]) &amp; "年"</f>
        <v>2018年</v>
      </c>
      <c r="C1863" s="4" t="str">
        <f>MONTH(月入库[[#This Row],[日期]]) &amp; "月"</f>
        <v>1月</v>
      </c>
      <c r="D1863" s="4">
        <f>--TEXT(月入库[[#This Row],[日期]],"yyyymm")</f>
        <v>201801</v>
      </c>
      <c r="E1863" t="s">
        <v>22</v>
      </c>
      <c r="F1863" t="s">
        <v>29</v>
      </c>
      <c r="G1863">
        <v>1000000054</v>
      </c>
      <c r="H1863" t="s">
        <v>36</v>
      </c>
      <c r="I1863" t="s">
        <v>13</v>
      </c>
      <c r="J1863">
        <v>10000078</v>
      </c>
      <c r="K1863" t="s">
        <v>30</v>
      </c>
      <c r="L1863" s="2">
        <v>24.5</v>
      </c>
    </row>
    <row r="1864" spans="1:12" x14ac:dyDescent="0.2">
      <c r="A1864" s="1">
        <v>43131</v>
      </c>
      <c r="B1864" s="4" t="str">
        <f>YEAR(月入库[[#This Row],[日期]]) &amp; "年"</f>
        <v>2018年</v>
      </c>
      <c r="C1864" s="4" t="str">
        <f>MONTH(月入库[[#This Row],[日期]]) &amp; "月"</f>
        <v>1月</v>
      </c>
      <c r="D1864" s="4">
        <f>--TEXT(月入库[[#This Row],[日期]],"yyyymm")</f>
        <v>201801</v>
      </c>
      <c r="E1864" t="s">
        <v>22</v>
      </c>
      <c r="F1864" t="s">
        <v>29</v>
      </c>
      <c r="G1864">
        <v>1000000054</v>
      </c>
      <c r="H1864" t="s">
        <v>36</v>
      </c>
      <c r="I1864" t="s">
        <v>13</v>
      </c>
      <c r="J1864">
        <v>10000111</v>
      </c>
      <c r="K1864" t="s">
        <v>37</v>
      </c>
      <c r="L1864" s="2">
        <v>687.10000000000014</v>
      </c>
    </row>
    <row r="1865" spans="1:12" x14ac:dyDescent="0.2">
      <c r="A1865" s="1">
        <v>43131</v>
      </c>
      <c r="B1865" s="4" t="str">
        <f>YEAR(月入库[[#This Row],[日期]]) &amp; "年"</f>
        <v>2018年</v>
      </c>
      <c r="C1865" s="4" t="str">
        <f>MONTH(月入库[[#This Row],[日期]]) &amp; "月"</f>
        <v>1月</v>
      </c>
      <c r="D1865" s="4">
        <f>--TEXT(月入库[[#This Row],[日期]],"yyyymm")</f>
        <v>201801</v>
      </c>
      <c r="E1865" t="s">
        <v>22</v>
      </c>
      <c r="F1865" t="s">
        <v>29</v>
      </c>
      <c r="G1865">
        <v>1000000054</v>
      </c>
      <c r="H1865" t="s">
        <v>36</v>
      </c>
      <c r="I1865" t="s">
        <v>13</v>
      </c>
      <c r="J1865">
        <v>10000131</v>
      </c>
      <c r="K1865" t="s">
        <v>38</v>
      </c>
      <c r="L1865" s="2">
        <v>78.900000000000006</v>
      </c>
    </row>
    <row r="1866" spans="1:12" x14ac:dyDescent="0.2">
      <c r="A1866" s="1">
        <v>43131</v>
      </c>
      <c r="B1866" s="4" t="str">
        <f>YEAR(月入库[[#This Row],[日期]]) &amp; "年"</f>
        <v>2018年</v>
      </c>
      <c r="C1866" s="4" t="str">
        <f>MONTH(月入库[[#This Row],[日期]]) &amp; "月"</f>
        <v>1月</v>
      </c>
      <c r="D1866" s="4">
        <f>--TEXT(月入库[[#This Row],[日期]],"yyyymm")</f>
        <v>201801</v>
      </c>
      <c r="E1866" t="s">
        <v>22</v>
      </c>
      <c r="F1866" t="s">
        <v>29</v>
      </c>
      <c r="G1866">
        <v>1000000054</v>
      </c>
      <c r="H1866" t="s">
        <v>36</v>
      </c>
      <c r="I1866" t="s">
        <v>13</v>
      </c>
      <c r="J1866">
        <v>10000136</v>
      </c>
      <c r="K1866" t="s">
        <v>40</v>
      </c>
      <c r="L1866" s="2">
        <v>10</v>
      </c>
    </row>
    <row r="1867" spans="1:12" x14ac:dyDescent="0.2">
      <c r="A1867" s="1">
        <v>43131</v>
      </c>
      <c r="B1867" s="4" t="str">
        <f>YEAR(月入库[[#This Row],[日期]]) &amp; "年"</f>
        <v>2018年</v>
      </c>
      <c r="C1867" s="4" t="str">
        <f>MONTH(月入库[[#This Row],[日期]]) &amp; "月"</f>
        <v>1月</v>
      </c>
      <c r="D1867" s="4">
        <f>--TEXT(月入库[[#This Row],[日期]],"yyyymm")</f>
        <v>201801</v>
      </c>
      <c r="E1867" t="s">
        <v>22</v>
      </c>
      <c r="F1867" t="s">
        <v>29</v>
      </c>
      <c r="G1867">
        <v>1000000054</v>
      </c>
      <c r="H1867" t="s">
        <v>36</v>
      </c>
      <c r="I1867" t="s">
        <v>13</v>
      </c>
      <c r="J1867">
        <v>20000018</v>
      </c>
      <c r="K1867" t="s">
        <v>81</v>
      </c>
      <c r="L1867" s="2">
        <v>14.7</v>
      </c>
    </row>
    <row r="1868" spans="1:12" x14ac:dyDescent="0.2">
      <c r="A1868" s="1">
        <v>43131</v>
      </c>
      <c r="B1868" s="4" t="str">
        <f>YEAR(月入库[[#This Row],[日期]]) &amp; "年"</f>
        <v>2018年</v>
      </c>
      <c r="C1868" s="4" t="str">
        <f>MONTH(月入库[[#This Row],[日期]]) &amp; "月"</f>
        <v>1月</v>
      </c>
      <c r="D1868" s="4">
        <f>--TEXT(月入库[[#This Row],[日期]],"yyyymm")</f>
        <v>201801</v>
      </c>
      <c r="E1868" t="s">
        <v>22</v>
      </c>
      <c r="F1868" t="s">
        <v>29</v>
      </c>
      <c r="G1868">
        <v>1000000101</v>
      </c>
      <c r="H1868" t="s">
        <v>39</v>
      </c>
      <c r="I1868" t="s">
        <v>13</v>
      </c>
      <c r="J1868">
        <v>10000061</v>
      </c>
      <c r="K1868" t="s">
        <v>28</v>
      </c>
      <c r="L1868" s="2">
        <v>35.200000000000003</v>
      </c>
    </row>
    <row r="1869" spans="1:12" x14ac:dyDescent="0.2">
      <c r="A1869" s="1">
        <v>43131</v>
      </c>
      <c r="B1869" s="4" t="str">
        <f>YEAR(月入库[[#This Row],[日期]]) &amp; "年"</f>
        <v>2018年</v>
      </c>
      <c r="C1869" s="4" t="str">
        <f>MONTH(月入库[[#This Row],[日期]]) &amp; "月"</f>
        <v>1月</v>
      </c>
      <c r="D1869" s="4">
        <f>--TEXT(月入库[[#This Row],[日期]],"yyyymm")</f>
        <v>201801</v>
      </c>
      <c r="E1869" t="s">
        <v>22</v>
      </c>
      <c r="F1869" t="s">
        <v>29</v>
      </c>
      <c r="G1869">
        <v>1000000101</v>
      </c>
      <c r="H1869" t="s">
        <v>39</v>
      </c>
      <c r="I1869" t="s">
        <v>13</v>
      </c>
      <c r="J1869">
        <v>10000078</v>
      </c>
      <c r="K1869" t="s">
        <v>30</v>
      </c>
      <c r="L1869" s="2">
        <v>19</v>
      </c>
    </row>
    <row r="1870" spans="1:12" x14ac:dyDescent="0.2">
      <c r="A1870" s="1">
        <v>43131</v>
      </c>
      <c r="B1870" s="4" t="str">
        <f>YEAR(月入库[[#This Row],[日期]]) &amp; "年"</f>
        <v>2018年</v>
      </c>
      <c r="C1870" s="4" t="str">
        <f>MONTH(月入库[[#This Row],[日期]]) &amp; "月"</f>
        <v>1月</v>
      </c>
      <c r="D1870" s="4">
        <f>--TEXT(月入库[[#This Row],[日期]],"yyyymm")</f>
        <v>201801</v>
      </c>
      <c r="E1870" t="s">
        <v>22</v>
      </c>
      <c r="F1870" t="s">
        <v>29</v>
      </c>
      <c r="G1870">
        <v>1000000101</v>
      </c>
      <c r="H1870" t="s">
        <v>39</v>
      </c>
      <c r="I1870" t="s">
        <v>13</v>
      </c>
      <c r="J1870">
        <v>10000131</v>
      </c>
      <c r="K1870" t="s">
        <v>38</v>
      </c>
      <c r="L1870" s="2">
        <v>2.7</v>
      </c>
    </row>
    <row r="1871" spans="1:12" x14ac:dyDescent="0.2">
      <c r="A1871" s="1">
        <v>43131</v>
      </c>
      <c r="B1871" s="4" t="str">
        <f>YEAR(月入库[[#This Row],[日期]]) &amp; "年"</f>
        <v>2018年</v>
      </c>
      <c r="C1871" s="4" t="str">
        <f>MONTH(月入库[[#This Row],[日期]]) &amp; "月"</f>
        <v>1月</v>
      </c>
      <c r="D1871" s="4">
        <f>--TEXT(月入库[[#This Row],[日期]],"yyyymm")</f>
        <v>201801</v>
      </c>
      <c r="E1871" t="s">
        <v>22</v>
      </c>
      <c r="F1871" t="s">
        <v>29</v>
      </c>
      <c r="G1871">
        <v>1000000101</v>
      </c>
      <c r="H1871" t="s">
        <v>39</v>
      </c>
      <c r="I1871" t="s">
        <v>13</v>
      </c>
      <c r="J1871">
        <v>10000136</v>
      </c>
      <c r="K1871" t="s">
        <v>40</v>
      </c>
      <c r="L1871" s="2">
        <v>7.5</v>
      </c>
    </row>
    <row r="1872" spans="1:12" x14ac:dyDescent="0.2">
      <c r="A1872" s="1">
        <v>43131</v>
      </c>
      <c r="B1872" s="4" t="str">
        <f>YEAR(月入库[[#This Row],[日期]]) &amp; "年"</f>
        <v>2018年</v>
      </c>
      <c r="C1872" s="4" t="str">
        <f>MONTH(月入库[[#This Row],[日期]]) &amp; "月"</f>
        <v>1月</v>
      </c>
      <c r="D1872" s="4">
        <f>--TEXT(月入库[[#This Row],[日期]],"yyyymm")</f>
        <v>201801</v>
      </c>
      <c r="E1872" t="s">
        <v>22</v>
      </c>
      <c r="F1872" t="s">
        <v>29</v>
      </c>
      <c r="G1872">
        <v>1000000101</v>
      </c>
      <c r="H1872" t="s">
        <v>39</v>
      </c>
      <c r="I1872" t="s">
        <v>13</v>
      </c>
      <c r="J1872">
        <v>10000182</v>
      </c>
      <c r="K1872" t="s">
        <v>31</v>
      </c>
      <c r="L1872" s="2">
        <v>46.1</v>
      </c>
    </row>
    <row r="1873" spans="1:12" x14ac:dyDescent="0.2">
      <c r="A1873" s="1">
        <v>43131</v>
      </c>
      <c r="B1873" s="4" t="str">
        <f>YEAR(月入库[[#This Row],[日期]]) &amp; "年"</f>
        <v>2018年</v>
      </c>
      <c r="C1873" s="4" t="str">
        <f>MONTH(月入库[[#This Row],[日期]]) &amp; "月"</f>
        <v>1月</v>
      </c>
      <c r="D1873" s="4">
        <f>--TEXT(月入库[[#This Row],[日期]],"yyyymm")</f>
        <v>201801</v>
      </c>
      <c r="E1873" t="s">
        <v>22</v>
      </c>
      <c r="F1873" t="s">
        <v>29</v>
      </c>
      <c r="G1873">
        <v>1000000101</v>
      </c>
      <c r="H1873" t="s">
        <v>39</v>
      </c>
      <c r="I1873" t="s">
        <v>13</v>
      </c>
      <c r="J1873">
        <v>20000018</v>
      </c>
      <c r="K1873" t="s">
        <v>81</v>
      </c>
      <c r="L1873" s="2">
        <v>5.8</v>
      </c>
    </row>
    <row r="1874" spans="1:12" x14ac:dyDescent="0.2">
      <c r="A1874" s="1">
        <v>43131</v>
      </c>
      <c r="B1874" s="4" t="str">
        <f>YEAR(月入库[[#This Row],[日期]]) &amp; "年"</f>
        <v>2018年</v>
      </c>
      <c r="C1874" s="4" t="str">
        <f>MONTH(月入库[[#This Row],[日期]]) &amp; "月"</f>
        <v>1月</v>
      </c>
      <c r="D1874" s="4">
        <f>--TEXT(月入库[[#This Row],[日期]],"yyyymm")</f>
        <v>201801</v>
      </c>
      <c r="E1874" t="s">
        <v>22</v>
      </c>
      <c r="F1874" t="s">
        <v>29</v>
      </c>
      <c r="G1874">
        <v>1000000101</v>
      </c>
      <c r="H1874" t="s">
        <v>39</v>
      </c>
      <c r="I1874" t="s">
        <v>13</v>
      </c>
      <c r="J1874">
        <v>20000099</v>
      </c>
      <c r="K1874" t="s">
        <v>20</v>
      </c>
      <c r="L1874" s="2">
        <v>11.100000000000001</v>
      </c>
    </row>
    <row r="1875" spans="1:12" x14ac:dyDescent="0.2">
      <c r="A1875" s="1">
        <v>43131</v>
      </c>
      <c r="B1875" s="4" t="str">
        <f>YEAR(月入库[[#This Row],[日期]]) &amp; "年"</f>
        <v>2018年</v>
      </c>
      <c r="C1875" s="4" t="str">
        <f>MONTH(月入库[[#This Row],[日期]]) &amp; "月"</f>
        <v>1月</v>
      </c>
      <c r="D1875" s="4">
        <f>--TEXT(月入库[[#This Row],[日期]],"yyyymm")</f>
        <v>201801</v>
      </c>
      <c r="E1875" t="s">
        <v>22</v>
      </c>
      <c r="F1875" t="s">
        <v>25</v>
      </c>
      <c r="G1875">
        <v>1000003183</v>
      </c>
      <c r="H1875" t="s">
        <v>23</v>
      </c>
      <c r="I1875" t="s">
        <v>13</v>
      </c>
      <c r="J1875">
        <v>10000061</v>
      </c>
      <c r="K1875" t="s">
        <v>28</v>
      </c>
      <c r="L1875" s="2">
        <v>21.700000000000003</v>
      </c>
    </row>
    <row r="1876" spans="1:12" x14ac:dyDescent="0.2">
      <c r="A1876" s="1">
        <v>43131</v>
      </c>
      <c r="B1876" s="4" t="str">
        <f>YEAR(月入库[[#This Row],[日期]]) &amp; "年"</f>
        <v>2018年</v>
      </c>
      <c r="C1876" s="4" t="str">
        <f>MONTH(月入库[[#This Row],[日期]]) &amp; "月"</f>
        <v>1月</v>
      </c>
      <c r="D1876" s="4">
        <f>--TEXT(月入库[[#This Row],[日期]],"yyyymm")</f>
        <v>201801</v>
      </c>
      <c r="E1876" t="s">
        <v>22</v>
      </c>
      <c r="F1876" t="s">
        <v>25</v>
      </c>
      <c r="G1876">
        <v>1000003183</v>
      </c>
      <c r="H1876" t="s">
        <v>23</v>
      </c>
      <c r="I1876" t="s">
        <v>13</v>
      </c>
      <c r="J1876">
        <v>10000111</v>
      </c>
      <c r="K1876" t="s">
        <v>37</v>
      </c>
      <c r="L1876" s="2">
        <v>77.7</v>
      </c>
    </row>
    <row r="1877" spans="1:12" x14ac:dyDescent="0.2">
      <c r="A1877" s="1">
        <v>43131</v>
      </c>
      <c r="B1877" s="4" t="str">
        <f>YEAR(月入库[[#This Row],[日期]]) &amp; "年"</f>
        <v>2018年</v>
      </c>
      <c r="C1877" s="4" t="str">
        <f>MONTH(月入库[[#This Row],[日期]]) &amp; "月"</f>
        <v>1月</v>
      </c>
      <c r="D1877" s="4">
        <f>--TEXT(月入库[[#This Row],[日期]],"yyyymm")</f>
        <v>201801</v>
      </c>
      <c r="E1877" t="s">
        <v>22</v>
      </c>
      <c r="F1877" t="s">
        <v>25</v>
      </c>
      <c r="G1877">
        <v>1000003183</v>
      </c>
      <c r="H1877" t="s">
        <v>23</v>
      </c>
      <c r="I1877" t="s">
        <v>13</v>
      </c>
      <c r="J1877">
        <v>10000136</v>
      </c>
      <c r="K1877" t="s">
        <v>40</v>
      </c>
      <c r="L1877" s="2">
        <v>0.9</v>
      </c>
    </row>
    <row r="1878" spans="1:12" x14ac:dyDescent="0.2">
      <c r="A1878" s="1">
        <v>43131</v>
      </c>
      <c r="B1878" s="4" t="str">
        <f>YEAR(月入库[[#This Row],[日期]]) &amp; "年"</f>
        <v>2018年</v>
      </c>
      <c r="C1878" s="4" t="str">
        <f>MONTH(月入库[[#This Row],[日期]]) &amp; "月"</f>
        <v>1月</v>
      </c>
      <c r="D1878" s="4">
        <f>--TEXT(月入库[[#This Row],[日期]],"yyyymm")</f>
        <v>201801</v>
      </c>
      <c r="E1878" t="s">
        <v>22</v>
      </c>
      <c r="F1878" t="s">
        <v>25</v>
      </c>
      <c r="G1878">
        <v>1000003183</v>
      </c>
      <c r="H1878" t="s">
        <v>23</v>
      </c>
      <c r="I1878" t="s">
        <v>13</v>
      </c>
      <c r="J1878">
        <v>10000182</v>
      </c>
      <c r="K1878" t="s">
        <v>31</v>
      </c>
      <c r="L1878" s="2">
        <v>8.1999999999999993</v>
      </c>
    </row>
    <row r="1879" spans="1:12" x14ac:dyDescent="0.2">
      <c r="A1879" s="1">
        <v>43131</v>
      </c>
      <c r="B1879" s="4" t="str">
        <f>YEAR(月入库[[#This Row],[日期]]) &amp; "年"</f>
        <v>2018年</v>
      </c>
      <c r="C1879" s="4" t="str">
        <f>MONTH(月入库[[#This Row],[日期]]) &amp; "月"</f>
        <v>1月</v>
      </c>
      <c r="D1879" s="4">
        <f>--TEXT(月入库[[#This Row],[日期]],"yyyymm")</f>
        <v>201801</v>
      </c>
      <c r="E1879" t="s">
        <v>22</v>
      </c>
      <c r="F1879" t="s">
        <v>25</v>
      </c>
      <c r="G1879">
        <v>1000003183</v>
      </c>
      <c r="H1879" t="s">
        <v>23</v>
      </c>
      <c r="I1879" t="s">
        <v>13</v>
      </c>
      <c r="J1879">
        <v>20000099</v>
      </c>
      <c r="K1879" t="s">
        <v>20</v>
      </c>
      <c r="L1879" s="2">
        <v>3.1</v>
      </c>
    </row>
    <row r="1880" spans="1:12" x14ac:dyDescent="0.2">
      <c r="A1880" s="1">
        <v>43131</v>
      </c>
      <c r="B1880" s="4" t="str">
        <f>YEAR(月入库[[#This Row],[日期]]) &amp; "年"</f>
        <v>2018年</v>
      </c>
      <c r="C1880" s="4" t="str">
        <f>MONTH(月入库[[#This Row],[日期]]) &amp; "月"</f>
        <v>1月</v>
      </c>
      <c r="D1880" s="4">
        <f>--TEXT(月入库[[#This Row],[日期]],"yyyymm")</f>
        <v>201801</v>
      </c>
      <c r="E1880" t="s">
        <v>22</v>
      </c>
      <c r="F1880" t="s">
        <v>54</v>
      </c>
      <c r="G1880">
        <v>1000000046</v>
      </c>
      <c r="H1880" t="s">
        <v>52</v>
      </c>
      <c r="I1880" t="s">
        <v>13</v>
      </c>
      <c r="J1880">
        <v>10000078</v>
      </c>
      <c r="K1880" t="s">
        <v>30</v>
      </c>
      <c r="L1880" s="2">
        <v>21.700000000000003</v>
      </c>
    </row>
    <row r="1881" spans="1:12" x14ac:dyDescent="0.2">
      <c r="A1881" s="1">
        <v>43131</v>
      </c>
      <c r="B1881" s="4" t="str">
        <f>YEAR(月入库[[#This Row],[日期]]) &amp; "年"</f>
        <v>2018年</v>
      </c>
      <c r="C1881" s="4" t="str">
        <f>MONTH(月入库[[#This Row],[日期]]) &amp; "月"</f>
        <v>1月</v>
      </c>
      <c r="D1881" s="4">
        <f>--TEXT(月入库[[#This Row],[日期]],"yyyymm")</f>
        <v>201801</v>
      </c>
      <c r="E1881" t="s">
        <v>22</v>
      </c>
      <c r="F1881" t="s">
        <v>54</v>
      </c>
      <c r="G1881">
        <v>1000000046</v>
      </c>
      <c r="H1881" t="s">
        <v>52</v>
      </c>
      <c r="I1881" t="s">
        <v>13</v>
      </c>
      <c r="J1881">
        <v>10000111</v>
      </c>
      <c r="K1881" t="s">
        <v>37</v>
      </c>
      <c r="L1881" s="2">
        <v>58.1</v>
      </c>
    </row>
    <row r="1882" spans="1:12" x14ac:dyDescent="0.2">
      <c r="A1882" s="1">
        <v>43131</v>
      </c>
      <c r="B1882" s="4" t="str">
        <f>YEAR(月入库[[#This Row],[日期]]) &amp; "年"</f>
        <v>2018年</v>
      </c>
      <c r="C1882" s="4" t="str">
        <f>MONTH(月入库[[#This Row],[日期]]) &amp; "月"</f>
        <v>1月</v>
      </c>
      <c r="D1882" s="4">
        <f>--TEXT(月入库[[#This Row],[日期]],"yyyymm")</f>
        <v>201801</v>
      </c>
      <c r="E1882" t="s">
        <v>22</v>
      </c>
      <c r="F1882" t="s">
        <v>54</v>
      </c>
      <c r="G1882">
        <v>1000000046</v>
      </c>
      <c r="H1882" t="s">
        <v>52</v>
      </c>
      <c r="I1882" t="s">
        <v>13</v>
      </c>
      <c r="J1882">
        <v>10000211</v>
      </c>
      <c r="K1882" t="s">
        <v>11</v>
      </c>
      <c r="L1882" s="2">
        <v>9.6999999999999993</v>
      </c>
    </row>
    <row r="1883" spans="1:12" x14ac:dyDescent="0.2">
      <c r="A1883" s="1">
        <v>43131</v>
      </c>
      <c r="B1883" s="4" t="str">
        <f>YEAR(月入库[[#This Row],[日期]]) &amp; "年"</f>
        <v>2018年</v>
      </c>
      <c r="C1883" s="4" t="str">
        <f>MONTH(月入库[[#This Row],[日期]]) &amp; "月"</f>
        <v>1月</v>
      </c>
      <c r="D1883" s="4">
        <f>--TEXT(月入库[[#This Row],[日期]],"yyyymm")</f>
        <v>201801</v>
      </c>
      <c r="E1883" t="s">
        <v>22</v>
      </c>
      <c r="F1883" t="s">
        <v>54</v>
      </c>
      <c r="G1883">
        <v>1000000046</v>
      </c>
      <c r="H1883" t="s">
        <v>52</v>
      </c>
      <c r="I1883" t="s">
        <v>13</v>
      </c>
      <c r="J1883">
        <v>20000099</v>
      </c>
      <c r="K1883" t="s">
        <v>20</v>
      </c>
      <c r="L1883" s="2">
        <v>2.2000000000000002</v>
      </c>
    </row>
    <row r="1884" spans="1:12" x14ac:dyDescent="0.2">
      <c r="A1884" s="1">
        <v>43131</v>
      </c>
      <c r="B1884" s="4" t="str">
        <f>YEAR(月入库[[#This Row],[日期]]) &amp; "年"</f>
        <v>2018年</v>
      </c>
      <c r="C1884" s="4" t="str">
        <f>MONTH(月入库[[#This Row],[日期]]) &amp; "月"</f>
        <v>1月</v>
      </c>
      <c r="D1884" s="4">
        <f>--TEXT(月入库[[#This Row],[日期]],"yyyymm")</f>
        <v>201801</v>
      </c>
      <c r="E1884" t="s">
        <v>22</v>
      </c>
      <c r="F1884" t="s">
        <v>33</v>
      </c>
      <c r="G1884">
        <v>1000000031</v>
      </c>
      <c r="H1884" t="s">
        <v>32</v>
      </c>
      <c r="I1884" t="s">
        <v>13</v>
      </c>
      <c r="J1884">
        <v>10000061</v>
      </c>
      <c r="K1884" t="s">
        <v>28</v>
      </c>
      <c r="L1884" s="2">
        <v>117</v>
      </c>
    </row>
    <row r="1885" spans="1:12" x14ac:dyDescent="0.2">
      <c r="A1885" s="1">
        <v>43131</v>
      </c>
      <c r="B1885" s="4" t="str">
        <f>YEAR(月入库[[#This Row],[日期]]) &amp; "年"</f>
        <v>2018年</v>
      </c>
      <c r="C1885" s="4" t="str">
        <f>MONTH(月入库[[#This Row],[日期]]) &amp; "月"</f>
        <v>1月</v>
      </c>
      <c r="D1885" s="4">
        <f>--TEXT(月入库[[#This Row],[日期]],"yyyymm")</f>
        <v>201801</v>
      </c>
      <c r="E1885" t="s">
        <v>22</v>
      </c>
      <c r="F1885" t="s">
        <v>33</v>
      </c>
      <c r="G1885">
        <v>1000000031</v>
      </c>
      <c r="H1885" t="s">
        <v>32</v>
      </c>
      <c r="I1885" t="s">
        <v>13</v>
      </c>
      <c r="J1885">
        <v>10000078</v>
      </c>
      <c r="K1885" t="s">
        <v>30</v>
      </c>
      <c r="L1885" s="2">
        <v>48.9</v>
      </c>
    </row>
    <row r="1886" spans="1:12" x14ac:dyDescent="0.2">
      <c r="A1886" s="1">
        <v>43131</v>
      </c>
      <c r="B1886" s="4" t="str">
        <f>YEAR(月入库[[#This Row],[日期]]) &amp; "年"</f>
        <v>2018年</v>
      </c>
      <c r="C1886" s="4" t="str">
        <f>MONTH(月入库[[#This Row],[日期]]) &amp; "月"</f>
        <v>1月</v>
      </c>
      <c r="D1886" s="4">
        <f>--TEXT(月入库[[#This Row],[日期]],"yyyymm")</f>
        <v>201801</v>
      </c>
      <c r="E1886" t="s">
        <v>22</v>
      </c>
      <c r="F1886" t="s">
        <v>33</v>
      </c>
      <c r="G1886">
        <v>1000000031</v>
      </c>
      <c r="H1886" t="s">
        <v>32</v>
      </c>
      <c r="I1886" t="s">
        <v>13</v>
      </c>
      <c r="J1886">
        <v>10000182</v>
      </c>
      <c r="K1886" t="s">
        <v>31</v>
      </c>
      <c r="L1886" s="2">
        <v>43.6</v>
      </c>
    </row>
    <row r="1887" spans="1:12" x14ac:dyDescent="0.2">
      <c r="A1887" s="1">
        <v>43131</v>
      </c>
      <c r="B1887" s="4" t="str">
        <f>YEAR(月入库[[#This Row],[日期]]) &amp; "年"</f>
        <v>2018年</v>
      </c>
      <c r="C1887" s="4" t="str">
        <f>MONTH(月入库[[#This Row],[日期]]) &amp; "月"</f>
        <v>1月</v>
      </c>
      <c r="D1887" s="4">
        <f>--TEXT(月入库[[#This Row],[日期]],"yyyymm")</f>
        <v>201801</v>
      </c>
      <c r="E1887" t="s">
        <v>22</v>
      </c>
      <c r="F1887" t="s">
        <v>33</v>
      </c>
      <c r="G1887">
        <v>1000000031</v>
      </c>
      <c r="H1887" t="s">
        <v>32</v>
      </c>
      <c r="I1887" t="s">
        <v>13</v>
      </c>
      <c r="J1887">
        <v>20000099</v>
      </c>
      <c r="K1887" t="s">
        <v>20</v>
      </c>
      <c r="L1887" s="2">
        <v>27</v>
      </c>
    </row>
    <row r="1888" spans="1:12" x14ac:dyDescent="0.2">
      <c r="A1888" s="1">
        <v>43131</v>
      </c>
      <c r="B1888" s="4" t="str">
        <f>YEAR(月入库[[#This Row],[日期]]) &amp; "年"</f>
        <v>2018年</v>
      </c>
      <c r="C1888" s="4" t="str">
        <f>MONTH(月入库[[#This Row],[日期]]) &amp; "月"</f>
        <v>1月</v>
      </c>
      <c r="D1888" s="4">
        <f>--TEXT(月入库[[#This Row],[日期]],"yyyymm")</f>
        <v>201801</v>
      </c>
      <c r="E1888" t="s">
        <v>22</v>
      </c>
      <c r="F1888" t="s">
        <v>21</v>
      </c>
      <c r="G1888">
        <v>1000002872</v>
      </c>
      <c r="H1888" t="s">
        <v>19</v>
      </c>
      <c r="I1888" t="s">
        <v>13</v>
      </c>
      <c r="J1888">
        <v>10000131</v>
      </c>
      <c r="K1888" t="s">
        <v>38</v>
      </c>
      <c r="L1888" s="2">
        <v>24.4</v>
      </c>
    </row>
    <row r="1889" spans="1:12" x14ac:dyDescent="0.2">
      <c r="A1889" s="1">
        <v>43131</v>
      </c>
      <c r="B1889" s="4" t="str">
        <f>YEAR(月入库[[#This Row],[日期]]) &amp; "年"</f>
        <v>2018年</v>
      </c>
      <c r="C1889" s="4" t="str">
        <f>MONTH(月入库[[#This Row],[日期]]) &amp; "月"</f>
        <v>1月</v>
      </c>
      <c r="D1889" s="4">
        <f>--TEXT(月入库[[#This Row],[日期]],"yyyymm")</f>
        <v>201801</v>
      </c>
      <c r="E1889" t="s">
        <v>22</v>
      </c>
      <c r="F1889" t="s">
        <v>21</v>
      </c>
      <c r="G1889">
        <v>1000002872</v>
      </c>
      <c r="H1889" t="s">
        <v>19</v>
      </c>
      <c r="I1889" t="s">
        <v>13</v>
      </c>
      <c r="J1889">
        <v>10000136</v>
      </c>
      <c r="K1889" t="s">
        <v>40</v>
      </c>
      <c r="L1889" s="2">
        <v>8.9</v>
      </c>
    </row>
    <row r="1890" spans="1:12" x14ac:dyDescent="0.2">
      <c r="A1890" s="1">
        <v>43131</v>
      </c>
      <c r="B1890" s="4" t="str">
        <f>YEAR(月入库[[#This Row],[日期]]) &amp; "年"</f>
        <v>2018年</v>
      </c>
      <c r="C1890" s="4" t="str">
        <f>MONTH(月入库[[#This Row],[日期]]) &amp; "月"</f>
        <v>1月</v>
      </c>
      <c r="D1890" s="4">
        <f>--TEXT(月入库[[#This Row],[日期]],"yyyymm")</f>
        <v>201801</v>
      </c>
      <c r="E1890" t="s">
        <v>22</v>
      </c>
      <c r="F1890" t="s">
        <v>61</v>
      </c>
      <c r="G1890">
        <v>1000000579</v>
      </c>
      <c r="H1890" t="s">
        <v>60</v>
      </c>
      <c r="I1890" t="s">
        <v>13</v>
      </c>
      <c r="J1890">
        <v>10000061</v>
      </c>
      <c r="K1890" t="s">
        <v>28</v>
      </c>
      <c r="L1890" s="2">
        <v>13.5</v>
      </c>
    </row>
    <row r="1891" spans="1:12" x14ac:dyDescent="0.2">
      <c r="A1891" s="1">
        <v>43131</v>
      </c>
      <c r="B1891" s="4" t="str">
        <f>YEAR(月入库[[#This Row],[日期]]) &amp; "年"</f>
        <v>2018年</v>
      </c>
      <c r="C1891" s="4" t="str">
        <f>MONTH(月入库[[#This Row],[日期]]) &amp; "月"</f>
        <v>1月</v>
      </c>
      <c r="D1891" s="4">
        <f>--TEXT(月入库[[#This Row],[日期]],"yyyymm")</f>
        <v>201801</v>
      </c>
      <c r="E1891" t="s">
        <v>22</v>
      </c>
      <c r="F1891" t="s">
        <v>61</v>
      </c>
      <c r="G1891">
        <v>1000000579</v>
      </c>
      <c r="H1891" t="s">
        <v>60</v>
      </c>
      <c r="I1891" t="s">
        <v>13</v>
      </c>
      <c r="J1891">
        <v>10000078</v>
      </c>
      <c r="K1891" t="s">
        <v>30</v>
      </c>
      <c r="L1891" s="2">
        <v>21.700000000000003</v>
      </c>
    </row>
    <row r="1892" spans="1:12" x14ac:dyDescent="0.2">
      <c r="A1892" s="1">
        <v>43131</v>
      </c>
      <c r="B1892" s="4" t="str">
        <f>YEAR(月入库[[#This Row],[日期]]) &amp; "年"</f>
        <v>2018年</v>
      </c>
      <c r="C1892" s="4" t="str">
        <f>MONTH(月入库[[#This Row],[日期]]) &amp; "月"</f>
        <v>1月</v>
      </c>
      <c r="D1892" s="4">
        <f>--TEXT(月入库[[#This Row],[日期]],"yyyymm")</f>
        <v>201801</v>
      </c>
      <c r="E1892" t="s">
        <v>22</v>
      </c>
      <c r="F1892" t="s">
        <v>61</v>
      </c>
      <c r="G1892">
        <v>1000000579</v>
      </c>
      <c r="H1892" t="s">
        <v>60</v>
      </c>
      <c r="I1892" t="s">
        <v>13</v>
      </c>
      <c r="J1892">
        <v>10000131</v>
      </c>
      <c r="K1892" t="s">
        <v>38</v>
      </c>
      <c r="L1892" s="2">
        <v>5.4</v>
      </c>
    </row>
    <row r="1893" spans="1:12" x14ac:dyDescent="0.2">
      <c r="A1893" s="1">
        <v>43131</v>
      </c>
      <c r="B1893" s="4" t="str">
        <f>YEAR(月入库[[#This Row],[日期]]) &amp; "年"</f>
        <v>2018年</v>
      </c>
      <c r="C1893" s="4" t="str">
        <f>MONTH(月入库[[#This Row],[日期]]) &amp; "月"</f>
        <v>1月</v>
      </c>
      <c r="D1893" s="4">
        <f>--TEXT(月入库[[#This Row],[日期]],"yyyymm")</f>
        <v>201801</v>
      </c>
      <c r="E1893" t="s">
        <v>22</v>
      </c>
      <c r="F1893" t="s">
        <v>61</v>
      </c>
      <c r="G1893">
        <v>1000000579</v>
      </c>
      <c r="H1893" t="s">
        <v>60</v>
      </c>
      <c r="I1893" t="s">
        <v>13</v>
      </c>
      <c r="J1893">
        <v>10000182</v>
      </c>
      <c r="K1893" t="s">
        <v>31</v>
      </c>
      <c r="L1893" s="2">
        <v>38</v>
      </c>
    </row>
    <row r="1894" spans="1:12" x14ac:dyDescent="0.2">
      <c r="A1894" s="1">
        <v>43131</v>
      </c>
      <c r="B1894" s="4" t="str">
        <f>YEAR(月入库[[#This Row],[日期]]) &amp; "年"</f>
        <v>2018年</v>
      </c>
      <c r="C1894" s="4" t="str">
        <f>MONTH(月入库[[#This Row],[日期]]) &amp; "月"</f>
        <v>1月</v>
      </c>
      <c r="D1894" s="4">
        <f>--TEXT(月入库[[#This Row],[日期]],"yyyymm")</f>
        <v>201801</v>
      </c>
      <c r="E1894" t="s">
        <v>22</v>
      </c>
      <c r="F1894" t="s">
        <v>61</v>
      </c>
      <c r="G1894">
        <v>1000000579</v>
      </c>
      <c r="H1894" t="s">
        <v>60</v>
      </c>
      <c r="I1894" t="s">
        <v>13</v>
      </c>
      <c r="J1894">
        <v>10000211</v>
      </c>
      <c r="K1894" t="s">
        <v>11</v>
      </c>
      <c r="L1894" s="2">
        <v>2.4</v>
      </c>
    </row>
    <row r="1895" spans="1:12" x14ac:dyDescent="0.2">
      <c r="A1895" s="1">
        <v>43131</v>
      </c>
      <c r="B1895" s="4" t="str">
        <f>YEAR(月入库[[#This Row],[日期]]) &amp; "年"</f>
        <v>2018年</v>
      </c>
      <c r="C1895" s="4" t="str">
        <f>MONTH(月入库[[#This Row],[日期]]) &amp; "月"</f>
        <v>1月</v>
      </c>
      <c r="D1895" s="4">
        <f>--TEXT(月入库[[#This Row],[日期]],"yyyymm")</f>
        <v>201801</v>
      </c>
      <c r="E1895" t="s">
        <v>22</v>
      </c>
      <c r="F1895" t="s">
        <v>61</v>
      </c>
      <c r="G1895">
        <v>1000000579</v>
      </c>
      <c r="H1895" t="s">
        <v>60</v>
      </c>
      <c r="I1895" t="s">
        <v>13</v>
      </c>
      <c r="J1895">
        <v>20000018</v>
      </c>
      <c r="K1895" t="s">
        <v>81</v>
      </c>
      <c r="L1895" s="2">
        <v>9</v>
      </c>
    </row>
    <row r="1896" spans="1:12" x14ac:dyDescent="0.2">
      <c r="A1896" s="1">
        <v>43131</v>
      </c>
      <c r="B1896" s="4" t="str">
        <f>YEAR(月入库[[#This Row],[日期]]) &amp; "年"</f>
        <v>2018年</v>
      </c>
      <c r="C1896" s="4" t="str">
        <f>MONTH(月入库[[#This Row],[日期]]) &amp; "月"</f>
        <v>1月</v>
      </c>
      <c r="D1896" s="4">
        <f>--TEXT(月入库[[#This Row],[日期]],"yyyymm")</f>
        <v>201801</v>
      </c>
      <c r="E1896" t="s">
        <v>22</v>
      </c>
      <c r="F1896" t="s">
        <v>35</v>
      </c>
      <c r="G1896">
        <v>1000000047</v>
      </c>
      <c r="H1896" t="s">
        <v>34</v>
      </c>
      <c r="I1896" t="s">
        <v>13</v>
      </c>
      <c r="J1896">
        <v>10000061</v>
      </c>
      <c r="K1896" t="s">
        <v>28</v>
      </c>
      <c r="L1896" s="2">
        <v>59.900000000000006</v>
      </c>
    </row>
    <row r="1897" spans="1:12" x14ac:dyDescent="0.2">
      <c r="A1897" s="1">
        <v>43131</v>
      </c>
      <c r="B1897" s="4" t="str">
        <f>YEAR(月入库[[#This Row],[日期]]) &amp; "年"</f>
        <v>2018年</v>
      </c>
      <c r="C1897" s="4" t="str">
        <f>MONTH(月入库[[#This Row],[日期]]) &amp; "月"</f>
        <v>1月</v>
      </c>
      <c r="D1897" s="4">
        <f>--TEXT(月入库[[#This Row],[日期]],"yyyymm")</f>
        <v>201801</v>
      </c>
      <c r="E1897" t="s">
        <v>22</v>
      </c>
      <c r="F1897" t="s">
        <v>35</v>
      </c>
      <c r="G1897">
        <v>1000000047</v>
      </c>
      <c r="H1897" t="s">
        <v>34</v>
      </c>
      <c r="I1897" t="s">
        <v>13</v>
      </c>
      <c r="J1897">
        <v>10000078</v>
      </c>
      <c r="K1897" t="s">
        <v>30</v>
      </c>
      <c r="L1897" s="2">
        <v>149.5</v>
      </c>
    </row>
    <row r="1898" spans="1:12" x14ac:dyDescent="0.2">
      <c r="A1898" s="1">
        <v>43131</v>
      </c>
      <c r="B1898" s="4" t="str">
        <f>YEAR(月入库[[#This Row],[日期]]) &amp; "年"</f>
        <v>2018年</v>
      </c>
      <c r="C1898" s="4" t="str">
        <f>MONTH(月入库[[#This Row],[日期]]) &amp; "月"</f>
        <v>1月</v>
      </c>
      <c r="D1898" s="4">
        <f>--TEXT(月入库[[#This Row],[日期]],"yyyymm")</f>
        <v>201801</v>
      </c>
      <c r="E1898" t="s">
        <v>22</v>
      </c>
      <c r="F1898" t="s">
        <v>35</v>
      </c>
      <c r="G1898">
        <v>1000000047</v>
      </c>
      <c r="H1898" t="s">
        <v>34</v>
      </c>
      <c r="I1898" t="s">
        <v>13</v>
      </c>
      <c r="J1898">
        <v>10000131</v>
      </c>
      <c r="K1898" t="s">
        <v>38</v>
      </c>
      <c r="L1898" s="2">
        <v>16.3</v>
      </c>
    </row>
    <row r="1899" spans="1:12" x14ac:dyDescent="0.2">
      <c r="A1899" s="1">
        <v>43131</v>
      </c>
      <c r="B1899" s="4" t="str">
        <f>YEAR(月入库[[#This Row],[日期]]) &amp; "年"</f>
        <v>2018年</v>
      </c>
      <c r="C1899" s="4" t="str">
        <f>MONTH(月入库[[#This Row],[日期]]) &amp; "月"</f>
        <v>1月</v>
      </c>
      <c r="D1899" s="4">
        <f>--TEXT(月入库[[#This Row],[日期]],"yyyymm")</f>
        <v>201801</v>
      </c>
      <c r="E1899" t="s">
        <v>22</v>
      </c>
      <c r="F1899" t="s">
        <v>35</v>
      </c>
      <c r="G1899">
        <v>1000000047</v>
      </c>
      <c r="H1899" t="s">
        <v>34</v>
      </c>
      <c r="I1899" t="s">
        <v>13</v>
      </c>
      <c r="J1899">
        <v>10000136</v>
      </c>
      <c r="K1899" t="s">
        <v>40</v>
      </c>
      <c r="L1899" s="2">
        <v>10.1</v>
      </c>
    </row>
    <row r="1900" spans="1:12" x14ac:dyDescent="0.2">
      <c r="A1900" s="1">
        <v>43131</v>
      </c>
      <c r="B1900" s="4" t="str">
        <f>YEAR(月入库[[#This Row],[日期]]) &amp; "年"</f>
        <v>2018年</v>
      </c>
      <c r="C1900" s="4" t="str">
        <f>MONTH(月入库[[#This Row],[日期]]) &amp; "月"</f>
        <v>1月</v>
      </c>
      <c r="D1900" s="4">
        <f>--TEXT(月入库[[#This Row],[日期]],"yyyymm")</f>
        <v>201801</v>
      </c>
      <c r="E1900" t="s">
        <v>22</v>
      </c>
      <c r="F1900" t="s">
        <v>35</v>
      </c>
      <c r="G1900">
        <v>1000000047</v>
      </c>
      <c r="H1900" t="s">
        <v>34</v>
      </c>
      <c r="I1900" t="s">
        <v>13</v>
      </c>
      <c r="J1900">
        <v>10000182</v>
      </c>
      <c r="K1900" t="s">
        <v>31</v>
      </c>
      <c r="L1900" s="2">
        <v>119.80000000000001</v>
      </c>
    </row>
    <row r="1901" spans="1:12" x14ac:dyDescent="0.2">
      <c r="A1901" s="1">
        <v>43131</v>
      </c>
      <c r="B1901" s="4" t="str">
        <f>YEAR(月入库[[#This Row],[日期]]) &amp; "年"</f>
        <v>2018年</v>
      </c>
      <c r="C1901" s="4" t="str">
        <f>MONTH(月入库[[#This Row],[日期]]) &amp; "月"</f>
        <v>1月</v>
      </c>
      <c r="D1901" s="4">
        <f>--TEXT(月入库[[#This Row],[日期]],"yyyymm")</f>
        <v>201801</v>
      </c>
      <c r="E1901" t="s">
        <v>22</v>
      </c>
      <c r="F1901" t="s">
        <v>35</v>
      </c>
      <c r="G1901">
        <v>1000000047</v>
      </c>
      <c r="H1901" t="s">
        <v>34</v>
      </c>
      <c r="I1901" t="s">
        <v>13</v>
      </c>
      <c r="J1901">
        <v>10000211</v>
      </c>
      <c r="K1901" t="s">
        <v>11</v>
      </c>
      <c r="L1901" s="2">
        <v>51.399999999999991</v>
      </c>
    </row>
    <row r="1902" spans="1:12" x14ac:dyDescent="0.2">
      <c r="A1902" s="1">
        <v>43131</v>
      </c>
      <c r="B1902" s="4" t="str">
        <f>YEAR(月入库[[#This Row],[日期]]) &amp; "年"</f>
        <v>2018年</v>
      </c>
      <c r="C1902" s="4" t="str">
        <f>MONTH(月入库[[#This Row],[日期]]) &amp; "月"</f>
        <v>1月</v>
      </c>
      <c r="D1902" s="4">
        <f>--TEXT(月入库[[#This Row],[日期]],"yyyymm")</f>
        <v>201801</v>
      </c>
      <c r="E1902" t="s">
        <v>22</v>
      </c>
      <c r="F1902" t="s">
        <v>35</v>
      </c>
      <c r="G1902">
        <v>1000000047</v>
      </c>
      <c r="H1902" t="s">
        <v>34</v>
      </c>
      <c r="I1902" t="s">
        <v>13</v>
      </c>
      <c r="J1902">
        <v>20000018</v>
      </c>
      <c r="K1902" t="s">
        <v>81</v>
      </c>
      <c r="L1902" s="2">
        <v>42</v>
      </c>
    </row>
    <row r="1903" spans="1:12" x14ac:dyDescent="0.2">
      <c r="A1903" s="1">
        <v>43131</v>
      </c>
      <c r="B1903" s="4" t="str">
        <f>YEAR(月入库[[#This Row],[日期]]) &amp; "年"</f>
        <v>2018年</v>
      </c>
      <c r="C1903" s="4" t="str">
        <f>MONTH(月入库[[#This Row],[日期]]) &amp; "月"</f>
        <v>1月</v>
      </c>
      <c r="D1903" s="4">
        <f>--TEXT(月入库[[#This Row],[日期]],"yyyymm")</f>
        <v>201801</v>
      </c>
      <c r="E1903" t="s">
        <v>43</v>
      </c>
      <c r="F1903" t="s">
        <v>51</v>
      </c>
      <c r="G1903">
        <v>1000000460</v>
      </c>
      <c r="H1903" t="s">
        <v>50</v>
      </c>
      <c r="I1903" t="s">
        <v>26</v>
      </c>
      <c r="J1903">
        <v>40000085</v>
      </c>
      <c r="K1903" t="s">
        <v>24</v>
      </c>
      <c r="L1903" s="2">
        <v>239.6</v>
      </c>
    </row>
    <row r="1904" spans="1:12" x14ac:dyDescent="0.2">
      <c r="A1904" s="1">
        <v>43131</v>
      </c>
      <c r="B1904" s="4" t="str">
        <f>YEAR(月入库[[#This Row],[日期]]) &amp; "年"</f>
        <v>2018年</v>
      </c>
      <c r="C1904" s="4" t="str">
        <f>MONTH(月入库[[#This Row],[日期]]) &amp; "月"</f>
        <v>1月</v>
      </c>
      <c r="D1904" s="4">
        <f>--TEXT(月入库[[#This Row],[日期]],"yyyymm")</f>
        <v>201801</v>
      </c>
      <c r="E1904" t="s">
        <v>43</v>
      </c>
      <c r="F1904" t="s">
        <v>42</v>
      </c>
      <c r="G1904">
        <v>1000000931</v>
      </c>
      <c r="H1904" t="s">
        <v>41</v>
      </c>
      <c r="I1904" t="s">
        <v>26</v>
      </c>
      <c r="J1904">
        <v>40000085</v>
      </c>
      <c r="K1904" t="s">
        <v>24</v>
      </c>
      <c r="L1904" s="2">
        <v>304</v>
      </c>
    </row>
    <row r="1905" spans="1:12" x14ac:dyDescent="0.2">
      <c r="A1905" s="1">
        <v>43131</v>
      </c>
      <c r="B1905" s="4" t="str">
        <f>YEAR(月入库[[#This Row],[日期]]) &amp; "年"</f>
        <v>2018年</v>
      </c>
      <c r="C1905" s="4" t="str">
        <f>MONTH(月入库[[#This Row],[日期]]) &amp; "月"</f>
        <v>1月</v>
      </c>
      <c r="D1905" s="4">
        <f>--TEXT(月入库[[#This Row],[日期]],"yyyymm")</f>
        <v>201801</v>
      </c>
      <c r="E1905" t="s">
        <v>43</v>
      </c>
      <c r="F1905" t="s">
        <v>42</v>
      </c>
      <c r="G1905">
        <v>1000001014</v>
      </c>
      <c r="H1905" t="s">
        <v>44</v>
      </c>
      <c r="I1905" t="s">
        <v>26</v>
      </c>
      <c r="J1905">
        <v>40000085</v>
      </c>
      <c r="K1905" t="s">
        <v>24</v>
      </c>
      <c r="L1905" s="2">
        <v>190</v>
      </c>
    </row>
    <row r="1906" spans="1:12" x14ac:dyDescent="0.2">
      <c r="A1906" s="1">
        <v>43131</v>
      </c>
      <c r="B1906" s="4" t="str">
        <f>YEAR(月入库[[#This Row],[日期]]) &amp; "年"</f>
        <v>2018年</v>
      </c>
      <c r="C1906" s="4" t="str">
        <f>MONTH(月入库[[#This Row],[日期]]) &amp; "月"</f>
        <v>1月</v>
      </c>
      <c r="D1906" s="4">
        <f>--TEXT(月入库[[#This Row],[日期]],"yyyymm")</f>
        <v>201801</v>
      </c>
      <c r="E1906" t="s">
        <v>43</v>
      </c>
      <c r="F1906" t="s">
        <v>80</v>
      </c>
      <c r="G1906">
        <v>1000003498</v>
      </c>
      <c r="H1906" t="s">
        <v>79</v>
      </c>
      <c r="I1906" t="s">
        <v>26</v>
      </c>
      <c r="J1906">
        <v>40000085</v>
      </c>
      <c r="K1906" t="s">
        <v>24</v>
      </c>
      <c r="L1906" s="2">
        <v>38</v>
      </c>
    </row>
    <row r="1907" spans="1:12" x14ac:dyDescent="0.2">
      <c r="A1907" s="1">
        <v>43131</v>
      </c>
      <c r="B1907" s="4" t="str">
        <f>YEAR(月入库[[#This Row],[日期]]) &amp; "年"</f>
        <v>2018年</v>
      </c>
      <c r="C1907" s="4" t="str">
        <f>MONTH(月入库[[#This Row],[日期]]) &amp; "月"</f>
        <v>1月</v>
      </c>
      <c r="D1907" s="4">
        <f>--TEXT(月入库[[#This Row],[日期]],"yyyymm")</f>
        <v>201801</v>
      </c>
      <c r="E1907" t="s">
        <v>43</v>
      </c>
      <c r="F1907" t="s">
        <v>78</v>
      </c>
      <c r="G1907">
        <v>1000003187</v>
      </c>
      <c r="H1907" t="s">
        <v>77</v>
      </c>
      <c r="I1907" t="s">
        <v>26</v>
      </c>
      <c r="J1907">
        <v>40000085</v>
      </c>
      <c r="K1907" t="s">
        <v>24</v>
      </c>
      <c r="L1907" s="2">
        <v>114</v>
      </c>
    </row>
    <row r="1908" spans="1:12" x14ac:dyDescent="0.2">
      <c r="A1908" s="1">
        <v>43131</v>
      </c>
      <c r="B1908" s="4" t="str">
        <f>YEAR(月入库[[#This Row],[日期]]) &amp; "年"</f>
        <v>2018年</v>
      </c>
      <c r="C1908" s="4" t="str">
        <f>MONTH(月入库[[#This Row],[日期]]) &amp; "月"</f>
        <v>1月</v>
      </c>
      <c r="D1908" s="4">
        <f>--TEXT(月入库[[#This Row],[日期]],"yyyymm")</f>
        <v>201801</v>
      </c>
      <c r="E1908" t="s">
        <v>9</v>
      </c>
      <c r="F1908" t="s">
        <v>75</v>
      </c>
      <c r="G1908">
        <v>1000000281</v>
      </c>
      <c r="H1908" t="s">
        <v>74</v>
      </c>
      <c r="I1908" t="s">
        <v>26</v>
      </c>
      <c r="J1908">
        <v>40000085</v>
      </c>
      <c r="K1908" t="s">
        <v>24</v>
      </c>
      <c r="L1908" s="2">
        <v>59.9</v>
      </c>
    </row>
    <row r="1909" spans="1:12" x14ac:dyDescent="0.2">
      <c r="A1909" s="1">
        <v>43131</v>
      </c>
      <c r="B1909" s="4" t="str">
        <f>YEAR(月入库[[#This Row],[日期]]) &amp; "年"</f>
        <v>2018年</v>
      </c>
      <c r="C1909" s="4" t="str">
        <f>MONTH(月入库[[#This Row],[日期]]) &amp; "月"</f>
        <v>1月</v>
      </c>
      <c r="D1909" s="4">
        <f>--TEXT(月入库[[#This Row],[日期]],"yyyymm")</f>
        <v>201801</v>
      </c>
      <c r="E1909" t="s">
        <v>9</v>
      </c>
      <c r="F1909" t="s">
        <v>57</v>
      </c>
      <c r="G1909">
        <v>1000001502</v>
      </c>
      <c r="H1909" t="s">
        <v>56</v>
      </c>
      <c r="I1909" t="s">
        <v>26</v>
      </c>
      <c r="J1909">
        <v>40000085</v>
      </c>
      <c r="K1909" t="s">
        <v>24</v>
      </c>
      <c r="L1909" s="2">
        <v>59.9</v>
      </c>
    </row>
    <row r="1910" spans="1:12" x14ac:dyDescent="0.2">
      <c r="A1910" s="1">
        <v>43131</v>
      </c>
      <c r="B1910" s="4" t="str">
        <f>YEAR(月入库[[#This Row],[日期]]) &amp; "年"</f>
        <v>2018年</v>
      </c>
      <c r="C1910" s="4" t="str">
        <f>MONTH(月入库[[#This Row],[日期]]) &amp; "月"</f>
        <v>1月</v>
      </c>
      <c r="D1910" s="4">
        <f>--TEXT(月入库[[#This Row],[日期]],"yyyymm")</f>
        <v>201801</v>
      </c>
      <c r="E1910" t="s">
        <v>9</v>
      </c>
      <c r="F1910" t="s">
        <v>17</v>
      </c>
      <c r="G1910">
        <v>1000001649</v>
      </c>
      <c r="H1910" t="s">
        <v>16</v>
      </c>
      <c r="I1910" t="s">
        <v>26</v>
      </c>
      <c r="J1910">
        <v>40000085</v>
      </c>
      <c r="K1910" t="s">
        <v>24</v>
      </c>
      <c r="L1910" s="2">
        <v>119.8</v>
      </c>
    </row>
    <row r="1911" spans="1:12" x14ac:dyDescent="0.2">
      <c r="A1911" s="1">
        <v>43131</v>
      </c>
      <c r="B1911" s="4" t="str">
        <f>YEAR(月入库[[#This Row],[日期]]) &amp; "年"</f>
        <v>2018年</v>
      </c>
      <c r="C1911" s="4" t="str">
        <f>MONTH(月入库[[#This Row],[日期]]) &amp; "月"</f>
        <v>1月</v>
      </c>
      <c r="D1911" s="4">
        <f>--TEXT(月入库[[#This Row],[日期]],"yyyymm")</f>
        <v>201801</v>
      </c>
      <c r="E1911" t="s">
        <v>22</v>
      </c>
      <c r="F1911" t="s">
        <v>46</v>
      </c>
      <c r="G1911">
        <v>1000001133</v>
      </c>
      <c r="H1911" t="s">
        <v>45</v>
      </c>
      <c r="I1911" t="s">
        <v>26</v>
      </c>
      <c r="J1911">
        <v>40000085</v>
      </c>
      <c r="K1911" t="s">
        <v>24</v>
      </c>
      <c r="L1911" s="2">
        <v>65.2</v>
      </c>
    </row>
    <row r="1912" spans="1:12" x14ac:dyDescent="0.2">
      <c r="A1912" s="1">
        <v>43131</v>
      </c>
      <c r="B1912" s="4" t="str">
        <f>YEAR(月入库[[#This Row],[日期]]) &amp; "年"</f>
        <v>2018年</v>
      </c>
      <c r="C1912" s="4" t="str">
        <f>MONTH(月入库[[#This Row],[日期]]) &amp; "月"</f>
        <v>1月</v>
      </c>
      <c r="D1912" s="4">
        <f>--TEXT(月入库[[#This Row],[日期]],"yyyymm")</f>
        <v>201801</v>
      </c>
      <c r="E1912" t="s">
        <v>22</v>
      </c>
      <c r="F1912" t="s">
        <v>64</v>
      </c>
      <c r="G1912">
        <v>1000002973</v>
      </c>
      <c r="H1912" t="s">
        <v>63</v>
      </c>
      <c r="I1912" t="s">
        <v>26</v>
      </c>
      <c r="J1912">
        <v>40000085</v>
      </c>
      <c r="K1912" t="s">
        <v>24</v>
      </c>
      <c r="L1912" s="2">
        <v>43.6</v>
      </c>
    </row>
    <row r="1913" spans="1:12" x14ac:dyDescent="0.2">
      <c r="A1913" s="1">
        <v>43131</v>
      </c>
      <c r="B1913" s="4" t="str">
        <f>YEAR(月入库[[#This Row],[日期]]) &amp; "年"</f>
        <v>2018年</v>
      </c>
      <c r="C1913" s="4" t="str">
        <f>MONTH(月入库[[#This Row],[日期]]) &amp; "月"</f>
        <v>1月</v>
      </c>
      <c r="D1913" s="4">
        <f>--TEXT(月入库[[#This Row],[日期]],"yyyymm")</f>
        <v>201801</v>
      </c>
      <c r="E1913" t="s">
        <v>22</v>
      </c>
      <c r="F1913" t="s">
        <v>49</v>
      </c>
      <c r="G1913">
        <v>1000000020</v>
      </c>
      <c r="H1913" t="s">
        <v>73</v>
      </c>
      <c r="I1913" t="s">
        <v>26</v>
      </c>
      <c r="J1913">
        <v>40000085</v>
      </c>
      <c r="K1913" t="s">
        <v>24</v>
      </c>
      <c r="L1913" s="2">
        <v>179.7</v>
      </c>
    </row>
    <row r="1914" spans="1:12" x14ac:dyDescent="0.2">
      <c r="A1914" s="1">
        <v>43131</v>
      </c>
      <c r="B1914" s="4" t="str">
        <f>YEAR(月入库[[#This Row],[日期]]) &amp; "年"</f>
        <v>2018年</v>
      </c>
      <c r="C1914" s="4" t="str">
        <f>MONTH(月入库[[#This Row],[日期]]) &amp; "月"</f>
        <v>1月</v>
      </c>
      <c r="D1914" s="4">
        <f>--TEXT(月入库[[#This Row],[日期]],"yyyymm")</f>
        <v>201801</v>
      </c>
      <c r="E1914" t="s">
        <v>22</v>
      </c>
      <c r="F1914" t="s">
        <v>29</v>
      </c>
      <c r="G1914">
        <v>1000000054</v>
      </c>
      <c r="H1914" t="s">
        <v>36</v>
      </c>
      <c r="I1914" t="s">
        <v>26</v>
      </c>
      <c r="J1914">
        <v>40000085</v>
      </c>
      <c r="K1914" t="s">
        <v>24</v>
      </c>
      <c r="L1914" s="2">
        <v>670.00000000000011</v>
      </c>
    </row>
    <row r="1915" spans="1:12" x14ac:dyDescent="0.2">
      <c r="A1915" s="1">
        <v>43131</v>
      </c>
      <c r="B1915" s="4" t="str">
        <f>YEAR(月入库[[#This Row],[日期]]) &amp; "年"</f>
        <v>2018年</v>
      </c>
      <c r="C1915" s="4" t="str">
        <f>MONTH(月入库[[#This Row],[日期]]) &amp; "月"</f>
        <v>1月</v>
      </c>
      <c r="D1915" s="4">
        <f>--TEXT(月入库[[#This Row],[日期]],"yyyymm")</f>
        <v>201801</v>
      </c>
      <c r="E1915" t="s">
        <v>22</v>
      </c>
      <c r="F1915" t="s">
        <v>29</v>
      </c>
      <c r="G1915">
        <v>1000000101</v>
      </c>
      <c r="H1915" t="s">
        <v>39</v>
      </c>
      <c r="I1915" t="s">
        <v>26</v>
      </c>
      <c r="J1915">
        <v>40000085</v>
      </c>
      <c r="K1915" t="s">
        <v>24</v>
      </c>
      <c r="L1915" s="2">
        <v>54.2</v>
      </c>
    </row>
    <row r="1916" spans="1:12" x14ac:dyDescent="0.2">
      <c r="A1916" s="1">
        <v>43131</v>
      </c>
      <c r="B1916" s="4" t="str">
        <f>YEAR(月入库[[#This Row],[日期]]) &amp; "年"</f>
        <v>2018年</v>
      </c>
      <c r="C1916" s="4" t="str">
        <f>MONTH(月入库[[#This Row],[日期]]) &amp; "月"</f>
        <v>1月</v>
      </c>
      <c r="D1916" s="4">
        <f>--TEXT(月入库[[#This Row],[日期]],"yyyymm")</f>
        <v>201801</v>
      </c>
      <c r="E1916" t="s">
        <v>22</v>
      </c>
      <c r="F1916" t="s">
        <v>25</v>
      </c>
      <c r="G1916">
        <v>1000003183</v>
      </c>
      <c r="H1916" t="s">
        <v>23</v>
      </c>
      <c r="I1916" t="s">
        <v>26</v>
      </c>
      <c r="J1916">
        <v>40000085</v>
      </c>
      <c r="K1916" t="s">
        <v>24</v>
      </c>
      <c r="L1916" s="2">
        <v>21.7</v>
      </c>
    </row>
    <row r="1917" spans="1:12" x14ac:dyDescent="0.2">
      <c r="A1917" s="1">
        <v>43131</v>
      </c>
      <c r="B1917" s="4" t="str">
        <f>YEAR(月入库[[#This Row],[日期]]) &amp; "年"</f>
        <v>2018年</v>
      </c>
      <c r="C1917" s="4" t="str">
        <f>MONTH(月入库[[#This Row],[日期]]) &amp; "月"</f>
        <v>1月</v>
      </c>
      <c r="D1917" s="4">
        <f>--TEXT(月入库[[#This Row],[日期]],"yyyymm")</f>
        <v>201801</v>
      </c>
      <c r="E1917" t="s">
        <v>22</v>
      </c>
      <c r="F1917" t="s">
        <v>54</v>
      </c>
      <c r="G1917">
        <v>1000000046</v>
      </c>
      <c r="H1917" t="s">
        <v>52</v>
      </c>
      <c r="I1917" t="s">
        <v>26</v>
      </c>
      <c r="J1917">
        <v>40000085</v>
      </c>
      <c r="K1917" t="s">
        <v>24</v>
      </c>
      <c r="L1917" s="2">
        <v>65.2</v>
      </c>
    </row>
    <row r="1918" spans="1:12" x14ac:dyDescent="0.2">
      <c r="A1918" s="1">
        <v>43131</v>
      </c>
      <c r="B1918" s="4" t="str">
        <f>YEAR(月入库[[#This Row],[日期]]) &amp; "年"</f>
        <v>2018年</v>
      </c>
      <c r="C1918" s="4" t="str">
        <f>MONTH(月入库[[#This Row],[日期]]) &amp; "月"</f>
        <v>1月</v>
      </c>
      <c r="D1918" s="4">
        <f>--TEXT(月入库[[#This Row],[日期]],"yyyymm")</f>
        <v>201801</v>
      </c>
      <c r="E1918" t="s">
        <v>22</v>
      </c>
      <c r="F1918" t="s">
        <v>21</v>
      </c>
      <c r="G1918">
        <v>1000002872</v>
      </c>
      <c r="H1918" t="s">
        <v>19</v>
      </c>
      <c r="I1918" t="s">
        <v>26</v>
      </c>
      <c r="J1918">
        <v>40000085</v>
      </c>
      <c r="K1918" t="s">
        <v>24</v>
      </c>
      <c r="L1918" s="2">
        <v>43.5</v>
      </c>
    </row>
    <row r="1919" spans="1:12" x14ac:dyDescent="0.2">
      <c r="A1919" s="1">
        <v>43131</v>
      </c>
      <c r="B1919" s="4" t="str">
        <f>YEAR(月入库[[#This Row],[日期]]) &amp; "年"</f>
        <v>2018年</v>
      </c>
      <c r="C1919" s="4" t="str">
        <f>MONTH(月入库[[#This Row],[日期]]) &amp; "月"</f>
        <v>1月</v>
      </c>
      <c r="D1919" s="4">
        <f>--TEXT(月入库[[#This Row],[日期]],"yyyymm")</f>
        <v>201801</v>
      </c>
      <c r="E1919" t="s">
        <v>22</v>
      </c>
      <c r="F1919" t="s">
        <v>35</v>
      </c>
      <c r="G1919">
        <v>1000000047</v>
      </c>
      <c r="H1919" t="s">
        <v>34</v>
      </c>
      <c r="I1919" t="s">
        <v>26</v>
      </c>
      <c r="J1919">
        <v>40000085</v>
      </c>
      <c r="K1919" t="s">
        <v>24</v>
      </c>
      <c r="L1919" s="2">
        <v>184.5</v>
      </c>
    </row>
    <row r="1920" spans="1:12" x14ac:dyDescent="0.2">
      <c r="A1920" s="1">
        <v>43159</v>
      </c>
      <c r="B1920" s="4" t="str">
        <f>YEAR(月入库[[#This Row],[日期]]) &amp; "年"</f>
        <v>2018年</v>
      </c>
      <c r="C1920" s="4" t="str">
        <f>MONTH(月入库[[#This Row],[日期]]) &amp; "月"</f>
        <v>2月</v>
      </c>
      <c r="D1920" s="4">
        <f>--TEXT(月入库[[#This Row],[日期]],"yyyymm")</f>
        <v>201802</v>
      </c>
      <c r="E1920" t="s">
        <v>43</v>
      </c>
      <c r="F1920" t="s">
        <v>51</v>
      </c>
      <c r="G1920">
        <v>1000000460</v>
      </c>
      <c r="H1920" t="s">
        <v>50</v>
      </c>
      <c r="I1920" t="s">
        <v>13</v>
      </c>
      <c r="J1920">
        <v>10000131</v>
      </c>
      <c r="K1920" t="s">
        <v>38</v>
      </c>
      <c r="L1920" s="2">
        <v>89.7</v>
      </c>
    </row>
    <row r="1921" spans="1:12" x14ac:dyDescent="0.2">
      <c r="A1921" s="1">
        <v>43159</v>
      </c>
      <c r="B1921" s="4" t="str">
        <f>YEAR(月入库[[#This Row],[日期]]) &amp; "年"</f>
        <v>2018年</v>
      </c>
      <c r="C1921" s="4" t="str">
        <f>MONTH(月入库[[#This Row],[日期]]) &amp; "月"</f>
        <v>2月</v>
      </c>
      <c r="D1921" s="4">
        <f>--TEXT(月入库[[#This Row],[日期]],"yyyymm")</f>
        <v>201802</v>
      </c>
      <c r="E1921" t="s">
        <v>43</v>
      </c>
      <c r="F1921" t="s">
        <v>51</v>
      </c>
      <c r="G1921">
        <v>1000000460</v>
      </c>
      <c r="H1921" t="s">
        <v>50</v>
      </c>
      <c r="I1921" t="s">
        <v>13</v>
      </c>
      <c r="J1921">
        <v>20000099</v>
      </c>
      <c r="K1921" t="s">
        <v>20</v>
      </c>
      <c r="L1921" s="2">
        <v>21</v>
      </c>
    </row>
    <row r="1922" spans="1:12" x14ac:dyDescent="0.2">
      <c r="A1922" s="1">
        <v>43159</v>
      </c>
      <c r="B1922" s="4" t="str">
        <f>YEAR(月入库[[#This Row],[日期]]) &amp; "年"</f>
        <v>2018年</v>
      </c>
      <c r="C1922" s="4" t="str">
        <f>MONTH(月入库[[#This Row],[日期]]) &amp; "月"</f>
        <v>2月</v>
      </c>
      <c r="D1922" s="4">
        <f>--TEXT(月入库[[#This Row],[日期]],"yyyymm")</f>
        <v>201802</v>
      </c>
      <c r="E1922" t="s">
        <v>43</v>
      </c>
      <c r="F1922" t="s">
        <v>42</v>
      </c>
      <c r="G1922">
        <v>1000000931</v>
      </c>
      <c r="H1922" t="s">
        <v>41</v>
      </c>
      <c r="I1922" t="s">
        <v>13</v>
      </c>
      <c r="J1922">
        <v>10000078</v>
      </c>
      <c r="K1922" t="s">
        <v>30</v>
      </c>
      <c r="L1922" s="2">
        <v>28.1</v>
      </c>
    </row>
    <row r="1923" spans="1:12" x14ac:dyDescent="0.2">
      <c r="A1923" s="1">
        <v>43159</v>
      </c>
      <c r="B1923" s="4" t="str">
        <f>YEAR(月入库[[#This Row],[日期]]) &amp; "年"</f>
        <v>2018年</v>
      </c>
      <c r="C1923" s="4" t="str">
        <f>MONTH(月入库[[#This Row],[日期]]) &amp; "月"</f>
        <v>2月</v>
      </c>
      <c r="D1923" s="4">
        <f>--TEXT(月入库[[#This Row],[日期]],"yyyymm")</f>
        <v>201802</v>
      </c>
      <c r="E1923" t="s">
        <v>43</v>
      </c>
      <c r="F1923" t="s">
        <v>42</v>
      </c>
      <c r="G1923">
        <v>1000000931</v>
      </c>
      <c r="H1923" t="s">
        <v>41</v>
      </c>
      <c r="I1923" t="s">
        <v>13</v>
      </c>
      <c r="J1923">
        <v>10000131</v>
      </c>
      <c r="K1923" t="s">
        <v>38</v>
      </c>
      <c r="L1923" s="2">
        <v>188.20000000000002</v>
      </c>
    </row>
    <row r="1924" spans="1:12" x14ac:dyDescent="0.2">
      <c r="A1924" s="1">
        <v>43159</v>
      </c>
      <c r="B1924" s="4" t="str">
        <f>YEAR(月入库[[#This Row],[日期]]) &amp; "年"</f>
        <v>2018年</v>
      </c>
      <c r="C1924" s="4" t="str">
        <f>MONTH(月入库[[#This Row],[日期]]) &amp; "月"</f>
        <v>2月</v>
      </c>
      <c r="D1924" s="4">
        <f>--TEXT(月入库[[#This Row],[日期]],"yyyymm")</f>
        <v>201802</v>
      </c>
      <c r="E1924" t="s">
        <v>43</v>
      </c>
      <c r="F1924" t="s">
        <v>42</v>
      </c>
      <c r="G1924">
        <v>1000000931</v>
      </c>
      <c r="H1924" t="s">
        <v>41</v>
      </c>
      <c r="I1924" t="s">
        <v>13</v>
      </c>
      <c r="J1924">
        <v>10000136</v>
      </c>
      <c r="K1924" t="s">
        <v>40</v>
      </c>
      <c r="L1924" s="2">
        <v>2.6</v>
      </c>
    </row>
    <row r="1925" spans="1:12" x14ac:dyDescent="0.2">
      <c r="A1925" s="1">
        <v>43159</v>
      </c>
      <c r="B1925" s="4" t="str">
        <f>YEAR(月入库[[#This Row],[日期]]) &amp; "年"</f>
        <v>2018年</v>
      </c>
      <c r="C1925" s="4" t="str">
        <f>MONTH(月入库[[#This Row],[日期]]) &amp; "月"</f>
        <v>2月</v>
      </c>
      <c r="D1925" s="4">
        <f>--TEXT(月入库[[#This Row],[日期]],"yyyymm")</f>
        <v>201802</v>
      </c>
      <c r="E1925" t="s">
        <v>43</v>
      </c>
      <c r="F1925" t="s">
        <v>42</v>
      </c>
      <c r="G1925">
        <v>1000000931</v>
      </c>
      <c r="H1925" t="s">
        <v>41</v>
      </c>
      <c r="I1925" t="s">
        <v>13</v>
      </c>
      <c r="J1925">
        <v>10000182</v>
      </c>
      <c r="K1925" t="s">
        <v>31</v>
      </c>
      <c r="L1925" s="2">
        <v>45</v>
      </c>
    </row>
    <row r="1926" spans="1:12" x14ac:dyDescent="0.2">
      <c r="A1926" s="1">
        <v>43159</v>
      </c>
      <c r="B1926" s="4" t="str">
        <f>YEAR(月入库[[#This Row],[日期]]) &amp; "年"</f>
        <v>2018年</v>
      </c>
      <c r="C1926" s="4" t="str">
        <f>MONTH(月入库[[#This Row],[日期]]) &amp; "月"</f>
        <v>2月</v>
      </c>
      <c r="D1926" s="4">
        <f>--TEXT(月入库[[#This Row],[日期]],"yyyymm")</f>
        <v>201802</v>
      </c>
      <c r="E1926" t="s">
        <v>43</v>
      </c>
      <c r="F1926" t="s">
        <v>42</v>
      </c>
      <c r="G1926">
        <v>1000000931</v>
      </c>
      <c r="H1926" t="s">
        <v>41</v>
      </c>
      <c r="I1926" t="s">
        <v>13</v>
      </c>
      <c r="J1926">
        <v>20000099</v>
      </c>
      <c r="K1926" t="s">
        <v>20</v>
      </c>
      <c r="L1926" s="2">
        <v>34.1</v>
      </c>
    </row>
    <row r="1927" spans="1:12" x14ac:dyDescent="0.2">
      <c r="A1927" s="1">
        <v>43159</v>
      </c>
      <c r="B1927" s="4" t="str">
        <f>YEAR(月入库[[#This Row],[日期]]) &amp; "年"</f>
        <v>2018年</v>
      </c>
      <c r="C1927" s="4" t="str">
        <f>MONTH(月入库[[#This Row],[日期]]) &amp; "月"</f>
        <v>2月</v>
      </c>
      <c r="D1927" s="4">
        <f>--TEXT(月入库[[#This Row],[日期]],"yyyymm")</f>
        <v>201802</v>
      </c>
      <c r="E1927" t="s">
        <v>43</v>
      </c>
      <c r="F1927" t="s">
        <v>42</v>
      </c>
      <c r="G1927">
        <v>1000001014</v>
      </c>
      <c r="H1927" t="s">
        <v>44</v>
      </c>
      <c r="I1927" t="s">
        <v>13</v>
      </c>
      <c r="J1927">
        <v>10000078</v>
      </c>
      <c r="K1927" t="s">
        <v>30</v>
      </c>
      <c r="L1927" s="2">
        <v>53.3</v>
      </c>
    </row>
    <row r="1928" spans="1:12" x14ac:dyDescent="0.2">
      <c r="A1928" s="1">
        <v>43159</v>
      </c>
      <c r="B1928" s="4" t="str">
        <f>YEAR(月入库[[#This Row],[日期]]) &amp; "年"</f>
        <v>2018年</v>
      </c>
      <c r="C1928" s="4" t="str">
        <f>MONTH(月入库[[#This Row],[日期]]) &amp; "月"</f>
        <v>2月</v>
      </c>
      <c r="D1928" s="4">
        <f>--TEXT(月入库[[#This Row],[日期]],"yyyymm")</f>
        <v>201802</v>
      </c>
      <c r="E1928" t="s">
        <v>43</v>
      </c>
      <c r="F1928" t="s">
        <v>42</v>
      </c>
      <c r="G1928">
        <v>1000001014</v>
      </c>
      <c r="H1928" t="s">
        <v>44</v>
      </c>
      <c r="I1928" t="s">
        <v>13</v>
      </c>
      <c r="J1928">
        <v>10000131</v>
      </c>
      <c r="K1928" t="s">
        <v>38</v>
      </c>
      <c r="L1928" s="2">
        <v>168.60000000000002</v>
      </c>
    </row>
    <row r="1929" spans="1:12" x14ac:dyDescent="0.2">
      <c r="A1929" s="1">
        <v>43159</v>
      </c>
      <c r="B1929" s="4" t="str">
        <f>YEAR(月入库[[#This Row],[日期]]) &amp; "年"</f>
        <v>2018年</v>
      </c>
      <c r="C1929" s="4" t="str">
        <f>MONTH(月入库[[#This Row],[日期]]) &amp; "月"</f>
        <v>2月</v>
      </c>
      <c r="D1929" s="4">
        <f>--TEXT(月入库[[#This Row],[日期]],"yyyymm")</f>
        <v>201802</v>
      </c>
      <c r="E1929" t="s">
        <v>43</v>
      </c>
      <c r="F1929" t="s">
        <v>42</v>
      </c>
      <c r="G1929">
        <v>1000001014</v>
      </c>
      <c r="H1929" t="s">
        <v>44</v>
      </c>
      <c r="I1929" t="s">
        <v>13</v>
      </c>
      <c r="J1929">
        <v>10000136</v>
      </c>
      <c r="K1929" t="s">
        <v>40</v>
      </c>
      <c r="L1929" s="2">
        <v>36.200000000000003</v>
      </c>
    </row>
    <row r="1930" spans="1:12" x14ac:dyDescent="0.2">
      <c r="A1930" s="1">
        <v>43159</v>
      </c>
      <c r="B1930" s="4" t="str">
        <f>YEAR(月入库[[#This Row],[日期]]) &amp; "年"</f>
        <v>2018年</v>
      </c>
      <c r="C1930" s="4" t="str">
        <f>MONTH(月入库[[#This Row],[日期]]) &amp; "月"</f>
        <v>2月</v>
      </c>
      <c r="D1930" s="4">
        <f>--TEXT(月入库[[#This Row],[日期]],"yyyymm")</f>
        <v>201802</v>
      </c>
      <c r="E1930" t="s">
        <v>43</v>
      </c>
      <c r="F1930" t="s">
        <v>42</v>
      </c>
      <c r="G1930">
        <v>1000001014</v>
      </c>
      <c r="H1930" t="s">
        <v>44</v>
      </c>
      <c r="I1930" t="s">
        <v>13</v>
      </c>
      <c r="J1930">
        <v>10000182</v>
      </c>
      <c r="K1930" t="s">
        <v>31</v>
      </c>
      <c r="L1930" s="2">
        <v>22.4</v>
      </c>
    </row>
    <row r="1931" spans="1:12" x14ac:dyDescent="0.2">
      <c r="A1931" s="1">
        <v>43159</v>
      </c>
      <c r="B1931" s="4" t="str">
        <f>YEAR(月入库[[#This Row],[日期]]) &amp; "年"</f>
        <v>2018年</v>
      </c>
      <c r="C1931" s="4" t="str">
        <f>MONTH(月入库[[#This Row],[日期]]) &amp; "月"</f>
        <v>2月</v>
      </c>
      <c r="D1931" s="4">
        <f>--TEXT(月入库[[#This Row],[日期]],"yyyymm")</f>
        <v>201802</v>
      </c>
      <c r="E1931" t="s">
        <v>43</v>
      </c>
      <c r="F1931" t="s">
        <v>42</v>
      </c>
      <c r="G1931">
        <v>1000001014</v>
      </c>
      <c r="H1931" t="s">
        <v>44</v>
      </c>
      <c r="I1931" t="s">
        <v>13</v>
      </c>
      <c r="J1931">
        <v>20000099</v>
      </c>
      <c r="K1931" t="s">
        <v>20</v>
      </c>
      <c r="L1931" s="2">
        <v>74.400000000000006</v>
      </c>
    </row>
    <row r="1932" spans="1:12" x14ac:dyDescent="0.2">
      <c r="A1932" s="1">
        <v>43159</v>
      </c>
      <c r="B1932" s="4" t="str">
        <f>YEAR(月入库[[#This Row],[日期]]) &amp; "年"</f>
        <v>2018年</v>
      </c>
      <c r="C1932" s="4" t="str">
        <f>MONTH(月入库[[#This Row],[日期]]) &amp; "月"</f>
        <v>2月</v>
      </c>
      <c r="D1932" s="4">
        <f>--TEXT(月入库[[#This Row],[日期]],"yyyymm")</f>
        <v>201802</v>
      </c>
      <c r="E1932" t="s">
        <v>43</v>
      </c>
      <c r="F1932" t="s">
        <v>66</v>
      </c>
      <c r="G1932">
        <v>1000001135</v>
      </c>
      <c r="H1932" t="s">
        <v>65</v>
      </c>
      <c r="I1932" t="s">
        <v>13</v>
      </c>
      <c r="J1932">
        <v>10000111</v>
      </c>
      <c r="K1932" t="s">
        <v>37</v>
      </c>
      <c r="L1932" s="2">
        <v>8</v>
      </c>
    </row>
    <row r="1933" spans="1:12" x14ac:dyDescent="0.2">
      <c r="A1933" s="1">
        <v>43159</v>
      </c>
      <c r="B1933" s="4" t="str">
        <f>YEAR(月入库[[#This Row],[日期]]) &amp; "年"</f>
        <v>2018年</v>
      </c>
      <c r="C1933" s="4" t="str">
        <f>MONTH(月入库[[#This Row],[日期]]) &amp; "月"</f>
        <v>2月</v>
      </c>
      <c r="D1933" s="4">
        <f>--TEXT(月入库[[#This Row],[日期]],"yyyymm")</f>
        <v>201802</v>
      </c>
      <c r="E1933" t="s">
        <v>43</v>
      </c>
      <c r="F1933" t="s">
        <v>66</v>
      </c>
      <c r="G1933">
        <v>1000001135</v>
      </c>
      <c r="H1933" t="s">
        <v>65</v>
      </c>
      <c r="I1933" t="s">
        <v>13</v>
      </c>
      <c r="J1933">
        <v>10000131</v>
      </c>
      <c r="K1933" t="s">
        <v>38</v>
      </c>
      <c r="L1933" s="2">
        <v>2.8</v>
      </c>
    </row>
    <row r="1934" spans="1:12" x14ac:dyDescent="0.2">
      <c r="A1934" s="1">
        <v>43159</v>
      </c>
      <c r="B1934" s="4" t="str">
        <f>YEAR(月入库[[#This Row],[日期]]) &amp; "年"</f>
        <v>2018年</v>
      </c>
      <c r="C1934" s="4" t="str">
        <f>MONTH(月入库[[#This Row],[日期]]) &amp; "月"</f>
        <v>2月</v>
      </c>
      <c r="D1934" s="4">
        <f>--TEXT(月入库[[#This Row],[日期]],"yyyymm")</f>
        <v>201802</v>
      </c>
      <c r="E1934" t="s">
        <v>43</v>
      </c>
      <c r="F1934" t="s">
        <v>66</v>
      </c>
      <c r="G1934">
        <v>1000001135</v>
      </c>
      <c r="H1934" t="s">
        <v>65</v>
      </c>
      <c r="I1934" t="s">
        <v>13</v>
      </c>
      <c r="J1934">
        <v>10000182</v>
      </c>
      <c r="K1934" t="s">
        <v>31</v>
      </c>
      <c r="L1934" s="2">
        <v>2.8</v>
      </c>
    </row>
    <row r="1935" spans="1:12" x14ac:dyDescent="0.2">
      <c r="A1935" s="1">
        <v>43159</v>
      </c>
      <c r="B1935" s="4" t="str">
        <f>YEAR(月入库[[#This Row],[日期]]) &amp; "年"</f>
        <v>2018年</v>
      </c>
      <c r="C1935" s="4" t="str">
        <f>MONTH(月入库[[#This Row],[日期]]) &amp; "月"</f>
        <v>2月</v>
      </c>
      <c r="D1935" s="4">
        <f>--TEXT(月入库[[#This Row],[日期]],"yyyymm")</f>
        <v>201802</v>
      </c>
      <c r="E1935" t="s">
        <v>43</v>
      </c>
      <c r="F1935" t="s">
        <v>66</v>
      </c>
      <c r="G1935">
        <v>1000001135</v>
      </c>
      <c r="H1935" t="s">
        <v>65</v>
      </c>
      <c r="I1935" t="s">
        <v>13</v>
      </c>
      <c r="J1935">
        <v>20000018</v>
      </c>
      <c r="K1935" t="s">
        <v>81</v>
      </c>
      <c r="L1935" s="2">
        <v>9.1999999999999993</v>
      </c>
    </row>
    <row r="1936" spans="1:12" x14ac:dyDescent="0.2">
      <c r="A1936" s="1">
        <v>43159</v>
      </c>
      <c r="B1936" s="4" t="str">
        <f>YEAR(月入库[[#This Row],[日期]]) &amp; "年"</f>
        <v>2018年</v>
      </c>
      <c r="C1936" s="4" t="str">
        <f>MONTH(月入库[[#This Row],[日期]]) &amp; "月"</f>
        <v>2月</v>
      </c>
      <c r="D1936" s="4">
        <f>--TEXT(月入库[[#This Row],[日期]],"yyyymm")</f>
        <v>201802</v>
      </c>
      <c r="E1936" t="s">
        <v>43</v>
      </c>
      <c r="F1936" t="s">
        <v>80</v>
      </c>
      <c r="G1936">
        <v>1000003498</v>
      </c>
      <c r="H1936" t="s">
        <v>79</v>
      </c>
      <c r="I1936" t="s">
        <v>13</v>
      </c>
      <c r="J1936">
        <v>10000064</v>
      </c>
      <c r="K1936" t="s">
        <v>53</v>
      </c>
      <c r="L1936" s="2">
        <v>2.5</v>
      </c>
    </row>
    <row r="1937" spans="1:12" x14ac:dyDescent="0.2">
      <c r="A1937" s="1">
        <v>43159</v>
      </c>
      <c r="B1937" s="4" t="str">
        <f>YEAR(月入库[[#This Row],[日期]]) &amp; "年"</f>
        <v>2018年</v>
      </c>
      <c r="C1937" s="4" t="str">
        <f>MONTH(月入库[[#This Row],[日期]]) &amp; "月"</f>
        <v>2月</v>
      </c>
      <c r="D1937" s="4">
        <f>--TEXT(月入库[[#This Row],[日期]],"yyyymm")</f>
        <v>201802</v>
      </c>
      <c r="E1937" t="s">
        <v>43</v>
      </c>
      <c r="F1937" t="s">
        <v>80</v>
      </c>
      <c r="G1937">
        <v>1000003498</v>
      </c>
      <c r="H1937" t="s">
        <v>79</v>
      </c>
      <c r="I1937" t="s">
        <v>13</v>
      </c>
      <c r="J1937">
        <v>10000131</v>
      </c>
      <c r="K1937" t="s">
        <v>38</v>
      </c>
      <c r="L1937" s="2">
        <v>22.4</v>
      </c>
    </row>
    <row r="1938" spans="1:12" x14ac:dyDescent="0.2">
      <c r="A1938" s="1">
        <v>43159</v>
      </c>
      <c r="B1938" s="4" t="str">
        <f>YEAR(月入库[[#This Row],[日期]]) &amp; "年"</f>
        <v>2018年</v>
      </c>
      <c r="C1938" s="4" t="str">
        <f>MONTH(月入库[[#This Row],[日期]]) &amp; "月"</f>
        <v>2月</v>
      </c>
      <c r="D1938" s="4">
        <f>--TEXT(月入库[[#This Row],[日期]],"yyyymm")</f>
        <v>201802</v>
      </c>
      <c r="E1938" t="s">
        <v>43</v>
      </c>
      <c r="F1938" t="s">
        <v>78</v>
      </c>
      <c r="G1938">
        <v>1000003187</v>
      </c>
      <c r="H1938" t="s">
        <v>77</v>
      </c>
      <c r="I1938" t="s">
        <v>13</v>
      </c>
      <c r="J1938">
        <v>10000064</v>
      </c>
      <c r="K1938" t="s">
        <v>53</v>
      </c>
      <c r="L1938" s="2">
        <v>10.199999999999999</v>
      </c>
    </row>
    <row r="1939" spans="1:12" x14ac:dyDescent="0.2">
      <c r="A1939" s="1">
        <v>43159</v>
      </c>
      <c r="B1939" s="4" t="str">
        <f>YEAR(月入库[[#This Row],[日期]]) &amp; "年"</f>
        <v>2018年</v>
      </c>
      <c r="C1939" s="4" t="str">
        <f>MONTH(月入库[[#This Row],[日期]]) &amp; "月"</f>
        <v>2月</v>
      </c>
      <c r="D1939" s="4">
        <f>--TEXT(月入库[[#This Row],[日期]],"yyyymm")</f>
        <v>201802</v>
      </c>
      <c r="E1939" t="s">
        <v>43</v>
      </c>
      <c r="F1939" t="s">
        <v>78</v>
      </c>
      <c r="G1939">
        <v>1000003187</v>
      </c>
      <c r="H1939" t="s">
        <v>77</v>
      </c>
      <c r="I1939" t="s">
        <v>13</v>
      </c>
      <c r="J1939">
        <v>10000078</v>
      </c>
      <c r="K1939" t="s">
        <v>30</v>
      </c>
      <c r="L1939" s="2">
        <v>19.7</v>
      </c>
    </row>
    <row r="1940" spans="1:12" x14ac:dyDescent="0.2">
      <c r="A1940" s="1">
        <v>43159</v>
      </c>
      <c r="B1940" s="4" t="str">
        <f>YEAR(月入库[[#This Row],[日期]]) &amp; "年"</f>
        <v>2018年</v>
      </c>
      <c r="C1940" s="4" t="str">
        <f>MONTH(月入库[[#This Row],[日期]]) &amp; "月"</f>
        <v>2月</v>
      </c>
      <c r="D1940" s="4">
        <f>--TEXT(月入库[[#This Row],[日期]],"yyyymm")</f>
        <v>201802</v>
      </c>
      <c r="E1940" t="s">
        <v>43</v>
      </c>
      <c r="F1940" t="s">
        <v>78</v>
      </c>
      <c r="G1940">
        <v>1000003187</v>
      </c>
      <c r="H1940" t="s">
        <v>77</v>
      </c>
      <c r="I1940" t="s">
        <v>13</v>
      </c>
      <c r="J1940">
        <v>10000131</v>
      </c>
      <c r="K1940" t="s">
        <v>38</v>
      </c>
      <c r="L1940" s="2">
        <v>160.19999999999999</v>
      </c>
    </row>
    <row r="1941" spans="1:12" x14ac:dyDescent="0.2">
      <c r="A1941" s="1">
        <v>43159</v>
      </c>
      <c r="B1941" s="4" t="str">
        <f>YEAR(月入库[[#This Row],[日期]]) &amp; "年"</f>
        <v>2018年</v>
      </c>
      <c r="C1941" s="4" t="str">
        <f>MONTH(月入库[[#This Row],[日期]]) &amp; "月"</f>
        <v>2月</v>
      </c>
      <c r="D1941" s="4">
        <f>--TEXT(月入库[[#This Row],[日期]],"yyyymm")</f>
        <v>201802</v>
      </c>
      <c r="E1941" t="s">
        <v>43</v>
      </c>
      <c r="F1941" t="s">
        <v>78</v>
      </c>
      <c r="G1941">
        <v>1000003187</v>
      </c>
      <c r="H1941" t="s">
        <v>77</v>
      </c>
      <c r="I1941" t="s">
        <v>13</v>
      </c>
      <c r="J1941">
        <v>10000211</v>
      </c>
      <c r="K1941" t="s">
        <v>11</v>
      </c>
      <c r="L1941" s="2">
        <v>40.5</v>
      </c>
    </row>
    <row r="1942" spans="1:12" x14ac:dyDescent="0.2">
      <c r="A1942" s="1">
        <v>43159</v>
      </c>
      <c r="B1942" s="4" t="str">
        <f>YEAR(月入库[[#This Row],[日期]]) &amp; "年"</f>
        <v>2018年</v>
      </c>
      <c r="C1942" s="4" t="str">
        <f>MONTH(月入库[[#This Row],[日期]]) &amp; "月"</f>
        <v>2月</v>
      </c>
      <c r="D1942" s="4">
        <f>--TEXT(月入库[[#This Row],[日期]],"yyyymm")</f>
        <v>201802</v>
      </c>
      <c r="E1942" t="s">
        <v>43</v>
      </c>
      <c r="F1942" t="s">
        <v>78</v>
      </c>
      <c r="G1942">
        <v>1000003187</v>
      </c>
      <c r="H1942" t="s">
        <v>77</v>
      </c>
      <c r="I1942" t="s">
        <v>13</v>
      </c>
      <c r="J1942">
        <v>20000018</v>
      </c>
      <c r="K1942" t="s">
        <v>81</v>
      </c>
      <c r="L1942" s="2">
        <v>24.8</v>
      </c>
    </row>
    <row r="1943" spans="1:12" x14ac:dyDescent="0.2">
      <c r="A1943" s="1">
        <v>43159</v>
      </c>
      <c r="B1943" s="4" t="str">
        <f>YEAR(月入库[[#This Row],[日期]]) &amp; "年"</f>
        <v>2018年</v>
      </c>
      <c r="C1943" s="4" t="str">
        <f>MONTH(月入库[[#This Row],[日期]]) &amp; "月"</f>
        <v>2月</v>
      </c>
      <c r="D1943" s="4">
        <f>--TEXT(月入库[[#This Row],[日期]],"yyyymm")</f>
        <v>201802</v>
      </c>
      <c r="E1943" t="s">
        <v>9</v>
      </c>
      <c r="F1943" t="s">
        <v>75</v>
      </c>
      <c r="G1943">
        <v>1000000281</v>
      </c>
      <c r="H1943" t="s">
        <v>74</v>
      </c>
      <c r="I1943" t="s">
        <v>13</v>
      </c>
      <c r="J1943">
        <v>10000131</v>
      </c>
      <c r="K1943" t="s">
        <v>38</v>
      </c>
      <c r="L1943" s="2">
        <v>38.5</v>
      </c>
    </row>
    <row r="1944" spans="1:12" x14ac:dyDescent="0.2">
      <c r="A1944" s="1">
        <v>43159</v>
      </c>
      <c r="B1944" s="4" t="str">
        <f>YEAR(月入库[[#This Row],[日期]]) &amp; "年"</f>
        <v>2018年</v>
      </c>
      <c r="C1944" s="4" t="str">
        <f>MONTH(月入库[[#This Row],[日期]]) &amp; "月"</f>
        <v>2月</v>
      </c>
      <c r="D1944" s="4">
        <f>--TEXT(月入库[[#This Row],[日期]],"yyyymm")</f>
        <v>201802</v>
      </c>
      <c r="E1944" t="s">
        <v>9</v>
      </c>
      <c r="F1944" t="s">
        <v>75</v>
      </c>
      <c r="G1944">
        <v>1000000281</v>
      </c>
      <c r="H1944" t="s">
        <v>74</v>
      </c>
      <c r="I1944" t="s">
        <v>13</v>
      </c>
      <c r="J1944">
        <v>20000099</v>
      </c>
      <c r="K1944" t="s">
        <v>20</v>
      </c>
      <c r="L1944" s="2">
        <v>120.8</v>
      </c>
    </row>
    <row r="1945" spans="1:12" x14ac:dyDescent="0.2">
      <c r="A1945" s="1">
        <v>43159</v>
      </c>
      <c r="B1945" s="4" t="str">
        <f>YEAR(月入库[[#This Row],[日期]]) &amp; "年"</f>
        <v>2018年</v>
      </c>
      <c r="C1945" s="4" t="str">
        <f>MONTH(月入库[[#This Row],[日期]]) &amp; "月"</f>
        <v>2月</v>
      </c>
      <c r="D1945" s="4">
        <f>--TEXT(月入库[[#This Row],[日期]],"yyyymm")</f>
        <v>201802</v>
      </c>
      <c r="E1945" t="s">
        <v>9</v>
      </c>
      <c r="F1945" t="s">
        <v>15</v>
      </c>
      <c r="G1945">
        <v>1000002981</v>
      </c>
      <c r="H1945" t="s">
        <v>62</v>
      </c>
      <c r="I1945" t="s">
        <v>13</v>
      </c>
      <c r="J1945">
        <v>10000131</v>
      </c>
      <c r="K1945" t="s">
        <v>38</v>
      </c>
      <c r="L1945" s="2">
        <v>226.50000000000003</v>
      </c>
    </row>
    <row r="1946" spans="1:12" x14ac:dyDescent="0.2">
      <c r="A1946" s="1">
        <v>43159</v>
      </c>
      <c r="B1946" s="4" t="str">
        <f>YEAR(月入库[[#This Row],[日期]]) &amp; "年"</f>
        <v>2018年</v>
      </c>
      <c r="C1946" s="4" t="str">
        <f>MONTH(月入库[[#This Row],[日期]]) &amp; "月"</f>
        <v>2月</v>
      </c>
      <c r="D1946" s="4">
        <f>--TEXT(月入库[[#This Row],[日期]],"yyyymm")</f>
        <v>201802</v>
      </c>
      <c r="E1946" t="s">
        <v>9</v>
      </c>
      <c r="F1946" t="s">
        <v>15</v>
      </c>
      <c r="G1946">
        <v>1000002981</v>
      </c>
      <c r="H1946" t="s">
        <v>62</v>
      </c>
      <c r="I1946" t="s">
        <v>13</v>
      </c>
      <c r="J1946">
        <v>10000211</v>
      </c>
      <c r="K1946" t="s">
        <v>11</v>
      </c>
      <c r="L1946" s="2">
        <v>242.4</v>
      </c>
    </row>
    <row r="1947" spans="1:12" x14ac:dyDescent="0.2">
      <c r="A1947" s="1">
        <v>43159</v>
      </c>
      <c r="B1947" s="4" t="str">
        <f>YEAR(月入库[[#This Row],[日期]]) &amp; "年"</f>
        <v>2018年</v>
      </c>
      <c r="C1947" s="4" t="str">
        <f>MONTH(月入库[[#This Row],[日期]]) &amp; "月"</f>
        <v>2月</v>
      </c>
      <c r="D1947" s="4">
        <f>--TEXT(月入库[[#This Row],[日期]],"yyyymm")</f>
        <v>201802</v>
      </c>
      <c r="E1947" t="s">
        <v>9</v>
      </c>
      <c r="F1947" t="s">
        <v>15</v>
      </c>
      <c r="G1947">
        <v>1000002985</v>
      </c>
      <c r="H1947" t="s">
        <v>47</v>
      </c>
      <c r="I1947" t="s">
        <v>13</v>
      </c>
      <c r="J1947">
        <v>10000064</v>
      </c>
      <c r="K1947" t="s">
        <v>53</v>
      </c>
      <c r="L1947" s="2">
        <v>11.3</v>
      </c>
    </row>
    <row r="1948" spans="1:12" x14ac:dyDescent="0.2">
      <c r="A1948" s="1">
        <v>43159</v>
      </c>
      <c r="B1948" s="4" t="str">
        <f>YEAR(月入库[[#This Row],[日期]]) &amp; "年"</f>
        <v>2018年</v>
      </c>
      <c r="C1948" s="4" t="str">
        <f>MONTH(月入库[[#This Row],[日期]]) &amp; "月"</f>
        <v>2月</v>
      </c>
      <c r="D1948" s="4">
        <f>--TEXT(月入库[[#This Row],[日期]],"yyyymm")</f>
        <v>201802</v>
      </c>
      <c r="E1948" t="s">
        <v>9</v>
      </c>
      <c r="F1948" t="s">
        <v>15</v>
      </c>
      <c r="G1948">
        <v>1000002985</v>
      </c>
      <c r="H1948" t="s">
        <v>47</v>
      </c>
      <c r="I1948" t="s">
        <v>13</v>
      </c>
      <c r="J1948">
        <v>10000111</v>
      </c>
      <c r="K1948" t="s">
        <v>37</v>
      </c>
      <c r="L1948" s="2">
        <v>12</v>
      </c>
    </row>
    <row r="1949" spans="1:12" x14ac:dyDescent="0.2">
      <c r="A1949" s="1">
        <v>43159</v>
      </c>
      <c r="B1949" s="4" t="str">
        <f>YEAR(月入库[[#This Row],[日期]]) &amp; "年"</f>
        <v>2018年</v>
      </c>
      <c r="C1949" s="4" t="str">
        <f>MONTH(月入库[[#This Row],[日期]]) &amp; "月"</f>
        <v>2月</v>
      </c>
      <c r="D1949" s="4">
        <f>--TEXT(月入库[[#This Row],[日期]],"yyyymm")</f>
        <v>201802</v>
      </c>
      <c r="E1949" t="s">
        <v>9</v>
      </c>
      <c r="F1949" t="s">
        <v>15</v>
      </c>
      <c r="G1949">
        <v>1000002985</v>
      </c>
      <c r="H1949" t="s">
        <v>47</v>
      </c>
      <c r="I1949" t="s">
        <v>13</v>
      </c>
      <c r="J1949">
        <v>10000131</v>
      </c>
      <c r="K1949" t="s">
        <v>38</v>
      </c>
      <c r="L1949" s="2">
        <v>16.8</v>
      </c>
    </row>
    <row r="1950" spans="1:12" x14ac:dyDescent="0.2">
      <c r="A1950" s="1">
        <v>43159</v>
      </c>
      <c r="B1950" s="4" t="str">
        <f>YEAR(月入库[[#This Row],[日期]]) &amp; "年"</f>
        <v>2018年</v>
      </c>
      <c r="C1950" s="4" t="str">
        <f>MONTH(月入库[[#This Row],[日期]]) &amp; "月"</f>
        <v>2月</v>
      </c>
      <c r="D1950" s="4">
        <f>--TEXT(月入库[[#This Row],[日期]],"yyyymm")</f>
        <v>201802</v>
      </c>
      <c r="E1950" t="s">
        <v>9</v>
      </c>
      <c r="F1950" t="s">
        <v>15</v>
      </c>
      <c r="G1950">
        <v>1000002985</v>
      </c>
      <c r="H1950" t="s">
        <v>47</v>
      </c>
      <c r="I1950" t="s">
        <v>13</v>
      </c>
      <c r="J1950">
        <v>10000136</v>
      </c>
      <c r="K1950" t="s">
        <v>40</v>
      </c>
      <c r="L1950" s="2">
        <v>2.6</v>
      </c>
    </row>
    <row r="1951" spans="1:12" x14ac:dyDescent="0.2">
      <c r="A1951" s="1">
        <v>43159</v>
      </c>
      <c r="B1951" s="4" t="str">
        <f>YEAR(月入库[[#This Row],[日期]]) &amp; "年"</f>
        <v>2018年</v>
      </c>
      <c r="C1951" s="4" t="str">
        <f>MONTH(月入库[[#This Row],[日期]]) &amp; "月"</f>
        <v>2月</v>
      </c>
      <c r="D1951" s="4">
        <f>--TEXT(月入库[[#This Row],[日期]],"yyyymm")</f>
        <v>201802</v>
      </c>
      <c r="E1951" t="s">
        <v>9</v>
      </c>
      <c r="F1951" t="s">
        <v>15</v>
      </c>
      <c r="G1951">
        <v>1000002985</v>
      </c>
      <c r="H1951" t="s">
        <v>47</v>
      </c>
      <c r="I1951" t="s">
        <v>13</v>
      </c>
      <c r="J1951">
        <v>10000211</v>
      </c>
      <c r="K1951" t="s">
        <v>11</v>
      </c>
      <c r="L1951" s="2">
        <v>187.3</v>
      </c>
    </row>
    <row r="1952" spans="1:12" x14ac:dyDescent="0.2">
      <c r="A1952" s="1">
        <v>43159</v>
      </c>
      <c r="B1952" s="4" t="str">
        <f>YEAR(月入库[[#This Row],[日期]]) &amp; "年"</f>
        <v>2018年</v>
      </c>
      <c r="C1952" s="4" t="str">
        <f>MONTH(月入库[[#This Row],[日期]]) &amp; "月"</f>
        <v>2月</v>
      </c>
      <c r="D1952" s="4">
        <f>--TEXT(月入库[[#This Row],[日期]],"yyyymm")</f>
        <v>201802</v>
      </c>
      <c r="E1952" t="s">
        <v>9</v>
      </c>
      <c r="F1952" t="s">
        <v>15</v>
      </c>
      <c r="G1952">
        <v>1000002986</v>
      </c>
      <c r="H1952" t="s">
        <v>14</v>
      </c>
      <c r="I1952" t="s">
        <v>13</v>
      </c>
      <c r="J1952">
        <v>10000211</v>
      </c>
      <c r="K1952" t="s">
        <v>11</v>
      </c>
      <c r="L1952" s="2">
        <v>422.7</v>
      </c>
    </row>
    <row r="1953" spans="1:12" x14ac:dyDescent="0.2">
      <c r="A1953" s="1">
        <v>43159</v>
      </c>
      <c r="B1953" s="4" t="str">
        <f>YEAR(月入库[[#This Row],[日期]]) &amp; "年"</f>
        <v>2018年</v>
      </c>
      <c r="C1953" s="4" t="str">
        <f>MONTH(月入库[[#This Row],[日期]]) &amp; "月"</f>
        <v>2月</v>
      </c>
      <c r="D1953" s="4">
        <f>--TEXT(月入库[[#This Row],[日期]],"yyyymm")</f>
        <v>201802</v>
      </c>
      <c r="E1953" t="s">
        <v>9</v>
      </c>
      <c r="F1953" t="s">
        <v>8</v>
      </c>
      <c r="G1953">
        <v>1000000070</v>
      </c>
      <c r="H1953" t="s">
        <v>7</v>
      </c>
      <c r="I1953" t="s">
        <v>13</v>
      </c>
      <c r="J1953">
        <v>10000064</v>
      </c>
      <c r="K1953" t="s">
        <v>53</v>
      </c>
      <c r="L1953" s="2">
        <v>2.2999999999999998</v>
      </c>
    </row>
    <row r="1954" spans="1:12" x14ac:dyDescent="0.2">
      <c r="A1954" s="1">
        <v>43159</v>
      </c>
      <c r="B1954" s="4" t="str">
        <f>YEAR(月入库[[#This Row],[日期]]) &amp; "年"</f>
        <v>2018年</v>
      </c>
      <c r="C1954" s="4" t="str">
        <f>MONTH(月入库[[#This Row],[日期]]) &amp; "月"</f>
        <v>2月</v>
      </c>
      <c r="D1954" s="4">
        <f>--TEXT(月入库[[#This Row],[日期]],"yyyymm")</f>
        <v>201802</v>
      </c>
      <c r="E1954" t="s">
        <v>9</v>
      </c>
      <c r="F1954" t="s">
        <v>8</v>
      </c>
      <c r="G1954">
        <v>1000000070</v>
      </c>
      <c r="H1954" t="s">
        <v>7</v>
      </c>
      <c r="I1954" t="s">
        <v>13</v>
      </c>
      <c r="J1954">
        <v>20000099</v>
      </c>
      <c r="K1954" t="s">
        <v>20</v>
      </c>
      <c r="L1954" s="2">
        <v>18.399999999999999</v>
      </c>
    </row>
    <row r="1955" spans="1:12" x14ac:dyDescent="0.2">
      <c r="A1955" s="1">
        <v>43159</v>
      </c>
      <c r="B1955" s="4" t="str">
        <f>YEAR(月入库[[#This Row],[日期]]) &amp; "年"</f>
        <v>2018年</v>
      </c>
      <c r="C1955" s="4" t="str">
        <f>MONTH(月入库[[#This Row],[日期]]) &amp; "月"</f>
        <v>2月</v>
      </c>
      <c r="D1955" s="4">
        <f>--TEXT(月入库[[#This Row],[日期]],"yyyymm")</f>
        <v>201802</v>
      </c>
      <c r="E1955" t="s">
        <v>9</v>
      </c>
      <c r="F1955" t="s">
        <v>57</v>
      </c>
      <c r="G1955">
        <v>1000001502</v>
      </c>
      <c r="H1955" t="s">
        <v>56</v>
      </c>
      <c r="I1955" t="s">
        <v>13</v>
      </c>
      <c r="J1955">
        <v>10000131</v>
      </c>
      <c r="K1955" t="s">
        <v>38</v>
      </c>
      <c r="L1955" s="2">
        <v>57.8</v>
      </c>
    </row>
    <row r="1956" spans="1:12" x14ac:dyDescent="0.2">
      <c r="A1956" s="1">
        <v>43159</v>
      </c>
      <c r="B1956" s="4" t="str">
        <f>YEAR(月入库[[#This Row],[日期]]) &amp; "年"</f>
        <v>2018年</v>
      </c>
      <c r="C1956" s="4" t="str">
        <f>MONTH(月入库[[#This Row],[日期]]) &amp; "月"</f>
        <v>2月</v>
      </c>
      <c r="D1956" s="4">
        <f>--TEXT(月入库[[#This Row],[日期]],"yyyymm")</f>
        <v>201802</v>
      </c>
      <c r="E1956" t="s">
        <v>9</v>
      </c>
      <c r="F1956" t="s">
        <v>72</v>
      </c>
      <c r="G1956">
        <v>1000000064</v>
      </c>
      <c r="H1956" t="s">
        <v>76</v>
      </c>
      <c r="I1956" t="s">
        <v>13</v>
      </c>
      <c r="J1956">
        <v>20000099</v>
      </c>
      <c r="K1956" t="s">
        <v>20</v>
      </c>
      <c r="L1956" s="2">
        <v>6.9</v>
      </c>
    </row>
    <row r="1957" spans="1:12" x14ac:dyDescent="0.2">
      <c r="A1957" s="1">
        <v>43159</v>
      </c>
      <c r="B1957" s="4" t="str">
        <f>YEAR(月入库[[#This Row],[日期]]) &amp; "年"</f>
        <v>2018年</v>
      </c>
      <c r="C1957" s="4" t="str">
        <f>MONTH(月入库[[#This Row],[日期]]) &amp; "月"</f>
        <v>2月</v>
      </c>
      <c r="D1957" s="4">
        <f>--TEXT(月入库[[#This Row],[日期]],"yyyymm")</f>
        <v>201802</v>
      </c>
      <c r="E1957" t="s">
        <v>9</v>
      </c>
      <c r="F1957" t="s">
        <v>72</v>
      </c>
      <c r="G1957">
        <v>1000001699</v>
      </c>
      <c r="H1957" t="s">
        <v>71</v>
      </c>
      <c r="I1957" t="s">
        <v>13</v>
      </c>
      <c r="J1957">
        <v>10000064</v>
      </c>
      <c r="K1957" t="s">
        <v>53</v>
      </c>
      <c r="L1957" s="2">
        <v>11.3</v>
      </c>
    </row>
    <row r="1958" spans="1:12" x14ac:dyDescent="0.2">
      <c r="A1958" s="1">
        <v>43159</v>
      </c>
      <c r="B1958" s="4" t="str">
        <f>YEAR(月入库[[#This Row],[日期]]) &amp; "年"</f>
        <v>2018年</v>
      </c>
      <c r="C1958" s="4" t="str">
        <f>MONTH(月入库[[#This Row],[日期]]) &amp; "月"</f>
        <v>2月</v>
      </c>
      <c r="D1958" s="4">
        <f>--TEXT(月入库[[#This Row],[日期]],"yyyymm")</f>
        <v>201802</v>
      </c>
      <c r="E1958" t="s">
        <v>9</v>
      </c>
      <c r="F1958" t="s">
        <v>72</v>
      </c>
      <c r="G1958">
        <v>1000001699</v>
      </c>
      <c r="H1958" t="s">
        <v>71</v>
      </c>
      <c r="I1958" t="s">
        <v>13</v>
      </c>
      <c r="J1958">
        <v>10000131</v>
      </c>
      <c r="K1958" t="s">
        <v>38</v>
      </c>
      <c r="L1958" s="2">
        <v>12</v>
      </c>
    </row>
    <row r="1959" spans="1:12" x14ac:dyDescent="0.2">
      <c r="A1959" s="1">
        <v>43159</v>
      </c>
      <c r="B1959" s="4" t="str">
        <f>YEAR(月入库[[#This Row],[日期]]) &amp; "年"</f>
        <v>2018年</v>
      </c>
      <c r="C1959" s="4" t="str">
        <f>MONTH(月入库[[#This Row],[日期]]) &amp; "月"</f>
        <v>2月</v>
      </c>
      <c r="D1959" s="4">
        <f>--TEXT(月入库[[#This Row],[日期]],"yyyymm")</f>
        <v>201802</v>
      </c>
      <c r="E1959" t="s">
        <v>9</v>
      </c>
      <c r="F1959" t="s">
        <v>72</v>
      </c>
      <c r="G1959">
        <v>1000001699</v>
      </c>
      <c r="H1959" t="s">
        <v>71</v>
      </c>
      <c r="I1959" t="s">
        <v>13</v>
      </c>
      <c r="J1959">
        <v>10000211</v>
      </c>
      <c r="K1959" t="s">
        <v>11</v>
      </c>
      <c r="L1959" s="2">
        <v>70.8</v>
      </c>
    </row>
    <row r="1960" spans="1:12" x14ac:dyDescent="0.2">
      <c r="A1960" s="1">
        <v>43159</v>
      </c>
      <c r="B1960" s="4" t="str">
        <f>YEAR(月入库[[#This Row],[日期]]) &amp; "年"</f>
        <v>2018年</v>
      </c>
      <c r="C1960" s="4" t="str">
        <f>MONTH(月入库[[#This Row],[日期]]) &amp; "月"</f>
        <v>2月</v>
      </c>
      <c r="D1960" s="4">
        <f>--TEXT(月入库[[#This Row],[日期]],"yyyymm")</f>
        <v>201802</v>
      </c>
      <c r="E1960" t="s">
        <v>9</v>
      </c>
      <c r="F1960" t="s">
        <v>59</v>
      </c>
      <c r="G1960">
        <v>1000000192</v>
      </c>
      <c r="H1960" t="s">
        <v>58</v>
      </c>
      <c r="I1960" t="s">
        <v>13</v>
      </c>
      <c r="J1960">
        <v>10000064</v>
      </c>
      <c r="K1960" t="s">
        <v>53</v>
      </c>
      <c r="L1960" s="2">
        <v>9</v>
      </c>
    </row>
    <row r="1961" spans="1:12" x14ac:dyDescent="0.2">
      <c r="A1961" s="1">
        <v>43159</v>
      </c>
      <c r="B1961" s="4" t="str">
        <f>YEAR(月入库[[#This Row],[日期]]) &amp; "年"</f>
        <v>2018年</v>
      </c>
      <c r="C1961" s="4" t="str">
        <f>MONTH(月入库[[#This Row],[日期]]) &amp; "月"</f>
        <v>2月</v>
      </c>
      <c r="D1961" s="4">
        <f>--TEXT(月入库[[#This Row],[日期]],"yyyymm")</f>
        <v>201802</v>
      </c>
      <c r="E1961" t="s">
        <v>9</v>
      </c>
      <c r="F1961" t="s">
        <v>59</v>
      </c>
      <c r="G1961">
        <v>1000000192</v>
      </c>
      <c r="H1961" t="s">
        <v>58</v>
      </c>
      <c r="I1961" t="s">
        <v>13</v>
      </c>
      <c r="J1961">
        <v>10000111</v>
      </c>
      <c r="K1961" t="s">
        <v>37</v>
      </c>
      <c r="L1961" s="2">
        <v>12</v>
      </c>
    </row>
    <row r="1962" spans="1:12" x14ac:dyDescent="0.2">
      <c r="A1962" s="1">
        <v>43159</v>
      </c>
      <c r="B1962" s="4" t="str">
        <f>YEAR(月入库[[#This Row],[日期]]) &amp; "年"</f>
        <v>2018年</v>
      </c>
      <c r="C1962" s="4" t="str">
        <f>MONTH(月入库[[#This Row],[日期]]) &amp; "月"</f>
        <v>2月</v>
      </c>
      <c r="D1962" s="4">
        <f>--TEXT(月入库[[#This Row],[日期]],"yyyymm")</f>
        <v>201802</v>
      </c>
      <c r="E1962" t="s">
        <v>9</v>
      </c>
      <c r="F1962" t="s">
        <v>59</v>
      </c>
      <c r="G1962">
        <v>1000000192</v>
      </c>
      <c r="H1962" t="s">
        <v>58</v>
      </c>
      <c r="I1962" t="s">
        <v>13</v>
      </c>
      <c r="J1962">
        <v>10000172</v>
      </c>
      <c r="K1962" t="s">
        <v>18</v>
      </c>
      <c r="L1962" s="2">
        <v>60.1</v>
      </c>
    </row>
    <row r="1963" spans="1:12" x14ac:dyDescent="0.2">
      <c r="A1963" s="1">
        <v>43159</v>
      </c>
      <c r="B1963" s="4" t="str">
        <f>YEAR(月入库[[#This Row],[日期]]) &amp; "年"</f>
        <v>2018年</v>
      </c>
      <c r="C1963" s="4" t="str">
        <f>MONTH(月入库[[#This Row],[日期]]) &amp; "月"</f>
        <v>2月</v>
      </c>
      <c r="D1963" s="4">
        <f>--TEXT(月入库[[#This Row],[日期]],"yyyymm")</f>
        <v>201802</v>
      </c>
      <c r="E1963" t="s">
        <v>9</v>
      </c>
      <c r="F1963" t="s">
        <v>59</v>
      </c>
      <c r="G1963">
        <v>1000000192</v>
      </c>
      <c r="H1963" t="s">
        <v>58</v>
      </c>
      <c r="I1963" t="s">
        <v>13</v>
      </c>
      <c r="J1963">
        <v>10000211</v>
      </c>
      <c r="K1963" t="s">
        <v>11</v>
      </c>
      <c r="L1963" s="2">
        <v>81</v>
      </c>
    </row>
    <row r="1964" spans="1:12" x14ac:dyDescent="0.2">
      <c r="A1964" s="1">
        <v>43159</v>
      </c>
      <c r="B1964" s="4" t="str">
        <f>YEAR(月入库[[#This Row],[日期]]) &amp; "年"</f>
        <v>2018年</v>
      </c>
      <c r="C1964" s="4" t="str">
        <f>MONTH(月入库[[#This Row],[日期]]) &amp; "月"</f>
        <v>2月</v>
      </c>
      <c r="D1964" s="4">
        <f>--TEXT(月入库[[#This Row],[日期]],"yyyymm")</f>
        <v>201802</v>
      </c>
      <c r="E1964" t="s">
        <v>9</v>
      </c>
      <c r="F1964" t="s">
        <v>17</v>
      </c>
      <c r="G1964">
        <v>1000000059</v>
      </c>
      <c r="H1964" t="s">
        <v>55</v>
      </c>
      <c r="I1964" t="s">
        <v>13</v>
      </c>
      <c r="J1964">
        <v>10000078</v>
      </c>
      <c r="K1964" t="s">
        <v>30</v>
      </c>
      <c r="L1964" s="2">
        <v>185.8</v>
      </c>
    </row>
    <row r="1965" spans="1:12" x14ac:dyDescent="0.2">
      <c r="A1965" s="1">
        <v>43159</v>
      </c>
      <c r="B1965" s="4" t="str">
        <f>YEAR(月入库[[#This Row],[日期]]) &amp; "年"</f>
        <v>2018年</v>
      </c>
      <c r="C1965" s="4" t="str">
        <f>MONTH(月入库[[#This Row],[日期]]) &amp; "月"</f>
        <v>2月</v>
      </c>
      <c r="D1965" s="4">
        <f>--TEXT(月入库[[#This Row],[日期]],"yyyymm")</f>
        <v>201802</v>
      </c>
      <c r="E1965" t="s">
        <v>9</v>
      </c>
      <c r="F1965" t="s">
        <v>17</v>
      </c>
      <c r="G1965">
        <v>1000000059</v>
      </c>
      <c r="H1965" t="s">
        <v>55</v>
      </c>
      <c r="I1965" t="s">
        <v>13</v>
      </c>
      <c r="J1965">
        <v>10000111</v>
      </c>
      <c r="K1965" t="s">
        <v>37</v>
      </c>
      <c r="L1965" s="2">
        <v>52.1</v>
      </c>
    </row>
    <row r="1966" spans="1:12" x14ac:dyDescent="0.2">
      <c r="A1966" s="1">
        <v>43159</v>
      </c>
      <c r="B1966" s="4" t="str">
        <f>YEAR(月入库[[#This Row],[日期]]) &amp; "年"</f>
        <v>2018年</v>
      </c>
      <c r="C1966" s="4" t="str">
        <f>MONTH(月入库[[#This Row],[日期]]) &amp; "月"</f>
        <v>2月</v>
      </c>
      <c r="D1966" s="4">
        <f>--TEXT(月入库[[#This Row],[日期]],"yyyymm")</f>
        <v>201802</v>
      </c>
      <c r="E1966" t="s">
        <v>9</v>
      </c>
      <c r="F1966" t="s">
        <v>17</v>
      </c>
      <c r="G1966">
        <v>1000000059</v>
      </c>
      <c r="H1966" t="s">
        <v>55</v>
      </c>
      <c r="I1966" t="s">
        <v>13</v>
      </c>
      <c r="J1966">
        <v>10000131</v>
      </c>
      <c r="K1966" t="s">
        <v>38</v>
      </c>
      <c r="L1966" s="2">
        <v>400.2</v>
      </c>
    </row>
    <row r="1967" spans="1:12" x14ac:dyDescent="0.2">
      <c r="A1967" s="1">
        <v>43159</v>
      </c>
      <c r="B1967" s="4" t="str">
        <f>YEAR(月入库[[#This Row],[日期]]) &amp; "年"</f>
        <v>2018年</v>
      </c>
      <c r="C1967" s="4" t="str">
        <f>MONTH(月入库[[#This Row],[日期]]) &amp; "月"</f>
        <v>2月</v>
      </c>
      <c r="D1967" s="4">
        <f>--TEXT(月入库[[#This Row],[日期]],"yyyymm")</f>
        <v>201802</v>
      </c>
      <c r="E1967" t="s">
        <v>9</v>
      </c>
      <c r="F1967" t="s">
        <v>17</v>
      </c>
      <c r="G1967">
        <v>1000000059</v>
      </c>
      <c r="H1967" t="s">
        <v>55</v>
      </c>
      <c r="I1967" t="s">
        <v>13</v>
      </c>
      <c r="J1967">
        <v>10000136</v>
      </c>
      <c r="K1967" t="s">
        <v>40</v>
      </c>
      <c r="L1967" s="2">
        <v>67.5</v>
      </c>
    </row>
    <row r="1968" spans="1:12" x14ac:dyDescent="0.2">
      <c r="A1968" s="1">
        <v>43159</v>
      </c>
      <c r="B1968" s="4" t="str">
        <f>YEAR(月入库[[#This Row],[日期]]) &amp; "年"</f>
        <v>2018年</v>
      </c>
      <c r="C1968" s="4" t="str">
        <f>MONTH(月入库[[#This Row],[日期]]) &amp; "月"</f>
        <v>2月</v>
      </c>
      <c r="D1968" s="4">
        <f>--TEXT(月入库[[#This Row],[日期]],"yyyymm")</f>
        <v>201802</v>
      </c>
      <c r="E1968" t="s">
        <v>9</v>
      </c>
      <c r="F1968" t="s">
        <v>17</v>
      </c>
      <c r="G1968">
        <v>1000000059</v>
      </c>
      <c r="H1968" t="s">
        <v>55</v>
      </c>
      <c r="I1968" t="s">
        <v>13</v>
      </c>
      <c r="J1968">
        <v>10000211</v>
      </c>
      <c r="K1968" t="s">
        <v>11</v>
      </c>
      <c r="L1968" s="2">
        <v>65.8</v>
      </c>
    </row>
    <row r="1969" spans="1:12" x14ac:dyDescent="0.2">
      <c r="A1969" s="1">
        <v>43159</v>
      </c>
      <c r="B1969" s="4" t="str">
        <f>YEAR(月入库[[#This Row],[日期]]) &amp; "年"</f>
        <v>2018年</v>
      </c>
      <c r="C1969" s="4" t="str">
        <f>MONTH(月入库[[#This Row],[日期]]) &amp; "月"</f>
        <v>2月</v>
      </c>
      <c r="D1969" s="4">
        <f>--TEXT(月入库[[#This Row],[日期]],"yyyymm")</f>
        <v>201802</v>
      </c>
      <c r="E1969" t="s">
        <v>9</v>
      </c>
      <c r="F1969" t="s">
        <v>17</v>
      </c>
      <c r="G1969">
        <v>1000000059</v>
      </c>
      <c r="H1969" t="s">
        <v>55</v>
      </c>
      <c r="I1969" t="s">
        <v>13</v>
      </c>
      <c r="J1969">
        <v>20000099</v>
      </c>
      <c r="K1969" t="s">
        <v>20</v>
      </c>
      <c r="L1969" s="2">
        <v>46.4</v>
      </c>
    </row>
    <row r="1970" spans="1:12" x14ac:dyDescent="0.2">
      <c r="A1970" s="1">
        <v>43159</v>
      </c>
      <c r="B1970" s="4" t="str">
        <f>YEAR(月入库[[#This Row],[日期]]) &amp; "年"</f>
        <v>2018年</v>
      </c>
      <c r="C1970" s="4" t="str">
        <f>MONTH(月入库[[#This Row],[日期]]) &amp; "月"</f>
        <v>2月</v>
      </c>
      <c r="D1970" s="4">
        <f>--TEXT(月入库[[#This Row],[日期]],"yyyymm")</f>
        <v>201802</v>
      </c>
      <c r="E1970" t="s">
        <v>9</v>
      </c>
      <c r="F1970" t="s">
        <v>17</v>
      </c>
      <c r="G1970">
        <v>1000001649</v>
      </c>
      <c r="H1970" t="s">
        <v>16</v>
      </c>
      <c r="I1970" t="s">
        <v>13</v>
      </c>
      <c r="J1970">
        <v>10000111</v>
      </c>
      <c r="K1970" t="s">
        <v>37</v>
      </c>
      <c r="L1970" s="2">
        <v>16</v>
      </c>
    </row>
    <row r="1971" spans="1:12" x14ac:dyDescent="0.2">
      <c r="A1971" s="1">
        <v>43159</v>
      </c>
      <c r="B1971" s="4" t="str">
        <f>YEAR(月入库[[#This Row],[日期]]) &amp; "年"</f>
        <v>2018年</v>
      </c>
      <c r="C1971" s="4" t="str">
        <f>MONTH(月入库[[#This Row],[日期]]) &amp; "月"</f>
        <v>2月</v>
      </c>
      <c r="D1971" s="4">
        <f>--TEXT(月入库[[#This Row],[日期]],"yyyymm")</f>
        <v>201802</v>
      </c>
      <c r="E1971" t="s">
        <v>9</v>
      </c>
      <c r="F1971" t="s">
        <v>17</v>
      </c>
      <c r="G1971">
        <v>1000001649</v>
      </c>
      <c r="H1971" t="s">
        <v>16</v>
      </c>
      <c r="I1971" t="s">
        <v>13</v>
      </c>
      <c r="J1971">
        <v>10000131</v>
      </c>
      <c r="K1971" t="s">
        <v>38</v>
      </c>
      <c r="L1971" s="2">
        <v>132.5</v>
      </c>
    </row>
    <row r="1972" spans="1:12" x14ac:dyDescent="0.2">
      <c r="A1972" s="1">
        <v>43159</v>
      </c>
      <c r="B1972" s="4" t="str">
        <f>YEAR(月入库[[#This Row],[日期]]) &amp; "年"</f>
        <v>2018年</v>
      </c>
      <c r="C1972" s="4" t="str">
        <f>MONTH(月入库[[#This Row],[日期]]) &amp; "月"</f>
        <v>2月</v>
      </c>
      <c r="D1972" s="4">
        <f>--TEXT(月入库[[#This Row],[日期]],"yyyymm")</f>
        <v>201802</v>
      </c>
      <c r="E1972" t="s">
        <v>9</v>
      </c>
      <c r="F1972" t="s">
        <v>17</v>
      </c>
      <c r="G1972">
        <v>1000001649</v>
      </c>
      <c r="H1972" t="s">
        <v>16</v>
      </c>
      <c r="I1972" t="s">
        <v>13</v>
      </c>
      <c r="J1972">
        <v>10000211</v>
      </c>
      <c r="K1972" t="s">
        <v>11</v>
      </c>
      <c r="L1972" s="2">
        <v>181.8</v>
      </c>
    </row>
    <row r="1973" spans="1:12" x14ac:dyDescent="0.2">
      <c r="A1973" s="1">
        <v>43159</v>
      </c>
      <c r="B1973" s="4" t="str">
        <f>YEAR(月入库[[#This Row],[日期]]) &amp; "年"</f>
        <v>2018年</v>
      </c>
      <c r="C1973" s="4" t="str">
        <f>MONTH(月入库[[#This Row],[日期]]) &amp; "月"</f>
        <v>2月</v>
      </c>
      <c r="D1973" s="4">
        <f>--TEXT(月入库[[#This Row],[日期]],"yyyymm")</f>
        <v>201802</v>
      </c>
      <c r="E1973" t="s">
        <v>9</v>
      </c>
      <c r="F1973" t="s">
        <v>17</v>
      </c>
      <c r="G1973">
        <v>1000001649</v>
      </c>
      <c r="H1973" t="s">
        <v>16</v>
      </c>
      <c r="I1973" t="s">
        <v>13</v>
      </c>
      <c r="J1973">
        <v>20000099</v>
      </c>
      <c r="K1973" t="s">
        <v>20</v>
      </c>
      <c r="L1973" s="2">
        <v>23.2</v>
      </c>
    </row>
    <row r="1974" spans="1:12" x14ac:dyDescent="0.2">
      <c r="A1974" s="1">
        <v>43159</v>
      </c>
      <c r="B1974" s="4" t="str">
        <f>YEAR(月入库[[#This Row],[日期]]) &amp; "年"</f>
        <v>2018年</v>
      </c>
      <c r="C1974" s="4" t="str">
        <f>MONTH(月入库[[#This Row],[日期]]) &amp; "月"</f>
        <v>2月</v>
      </c>
      <c r="D1974" s="4">
        <f>--TEXT(月入库[[#This Row],[日期]],"yyyymm")</f>
        <v>201802</v>
      </c>
      <c r="E1974" t="s">
        <v>9</v>
      </c>
      <c r="F1974" t="s">
        <v>12</v>
      </c>
      <c r="G1974">
        <v>1000000072</v>
      </c>
      <c r="H1974" t="s">
        <v>10</v>
      </c>
      <c r="I1974" t="s">
        <v>13</v>
      </c>
      <c r="J1974">
        <v>10000131</v>
      </c>
      <c r="K1974" t="s">
        <v>38</v>
      </c>
      <c r="L1974" s="2">
        <v>120.3</v>
      </c>
    </row>
    <row r="1975" spans="1:12" x14ac:dyDescent="0.2">
      <c r="A1975" s="1">
        <v>43159</v>
      </c>
      <c r="B1975" s="4" t="str">
        <f>YEAR(月入库[[#This Row],[日期]]) &amp; "年"</f>
        <v>2018年</v>
      </c>
      <c r="C1975" s="4" t="str">
        <f>MONTH(月入库[[#This Row],[日期]]) &amp; "月"</f>
        <v>2月</v>
      </c>
      <c r="D1975" s="4">
        <f>--TEXT(月入库[[#This Row],[日期]],"yyyymm")</f>
        <v>201802</v>
      </c>
      <c r="E1975" t="s">
        <v>9</v>
      </c>
      <c r="F1975" t="s">
        <v>12</v>
      </c>
      <c r="G1975">
        <v>1000000072</v>
      </c>
      <c r="H1975" t="s">
        <v>10</v>
      </c>
      <c r="I1975" t="s">
        <v>13</v>
      </c>
      <c r="J1975">
        <v>10000211</v>
      </c>
      <c r="K1975" t="s">
        <v>11</v>
      </c>
      <c r="L1975" s="2">
        <v>247.8</v>
      </c>
    </row>
    <row r="1976" spans="1:12" x14ac:dyDescent="0.2">
      <c r="A1976" s="1">
        <v>43159</v>
      </c>
      <c r="B1976" s="4" t="str">
        <f>YEAR(月入库[[#This Row],[日期]]) &amp; "年"</f>
        <v>2018年</v>
      </c>
      <c r="C1976" s="4" t="str">
        <f>MONTH(月入库[[#This Row],[日期]]) &amp; "月"</f>
        <v>2月</v>
      </c>
      <c r="D1976" s="4">
        <f>--TEXT(月入库[[#This Row],[日期]],"yyyymm")</f>
        <v>201802</v>
      </c>
      <c r="E1976" t="s">
        <v>9</v>
      </c>
      <c r="F1976" t="s">
        <v>12</v>
      </c>
      <c r="G1976">
        <v>1000000072</v>
      </c>
      <c r="H1976" t="s">
        <v>10</v>
      </c>
      <c r="I1976" t="s">
        <v>13</v>
      </c>
      <c r="J1976">
        <v>20000018</v>
      </c>
      <c r="K1976" t="s">
        <v>81</v>
      </c>
      <c r="L1976" s="2">
        <v>10.7</v>
      </c>
    </row>
    <row r="1977" spans="1:12" x14ac:dyDescent="0.2">
      <c r="A1977" s="1">
        <v>43159</v>
      </c>
      <c r="B1977" s="4" t="str">
        <f>YEAR(月入库[[#This Row],[日期]]) &amp; "年"</f>
        <v>2018年</v>
      </c>
      <c r="C1977" s="4" t="str">
        <f>MONTH(月入库[[#This Row],[日期]]) &amp; "月"</f>
        <v>2月</v>
      </c>
      <c r="D1977" s="4">
        <f>--TEXT(月入库[[#This Row],[日期]],"yyyymm")</f>
        <v>201802</v>
      </c>
      <c r="E1977" t="s">
        <v>9</v>
      </c>
      <c r="F1977" t="s">
        <v>12</v>
      </c>
      <c r="G1977">
        <v>1000000072</v>
      </c>
      <c r="H1977" t="s">
        <v>10</v>
      </c>
      <c r="I1977" t="s">
        <v>13</v>
      </c>
      <c r="J1977">
        <v>20000099</v>
      </c>
      <c r="K1977" t="s">
        <v>20</v>
      </c>
      <c r="L1977" s="2">
        <v>16.2</v>
      </c>
    </row>
    <row r="1978" spans="1:12" x14ac:dyDescent="0.2">
      <c r="A1978" s="1">
        <v>43159</v>
      </c>
      <c r="B1978" s="4" t="str">
        <f>YEAR(月入库[[#This Row],[日期]]) &amp; "年"</f>
        <v>2018年</v>
      </c>
      <c r="C1978" s="4" t="str">
        <f>MONTH(月入库[[#This Row],[日期]]) &amp; "月"</f>
        <v>2月</v>
      </c>
      <c r="D1978" s="4">
        <f>--TEXT(月入库[[#This Row],[日期]],"yyyymm")</f>
        <v>201802</v>
      </c>
      <c r="E1978" t="s">
        <v>22</v>
      </c>
      <c r="F1978" t="s">
        <v>46</v>
      </c>
      <c r="G1978">
        <v>1000001133</v>
      </c>
      <c r="H1978" t="s">
        <v>45</v>
      </c>
      <c r="I1978" t="s">
        <v>13</v>
      </c>
      <c r="J1978">
        <v>10000061</v>
      </c>
      <c r="K1978" t="s">
        <v>28</v>
      </c>
      <c r="L1978" s="2">
        <v>19.8</v>
      </c>
    </row>
    <row r="1979" spans="1:12" x14ac:dyDescent="0.2">
      <c r="A1979" s="1">
        <v>43159</v>
      </c>
      <c r="B1979" s="4" t="str">
        <f>YEAR(月入库[[#This Row],[日期]]) &amp; "年"</f>
        <v>2018年</v>
      </c>
      <c r="C1979" s="4" t="str">
        <f>MONTH(月入库[[#This Row],[日期]]) &amp; "月"</f>
        <v>2月</v>
      </c>
      <c r="D1979" s="4">
        <f>--TEXT(月入库[[#This Row],[日期]],"yyyymm")</f>
        <v>201802</v>
      </c>
      <c r="E1979" t="s">
        <v>22</v>
      </c>
      <c r="F1979" t="s">
        <v>46</v>
      </c>
      <c r="G1979">
        <v>1000001133</v>
      </c>
      <c r="H1979" t="s">
        <v>45</v>
      </c>
      <c r="I1979" t="s">
        <v>13</v>
      </c>
      <c r="J1979">
        <v>10000078</v>
      </c>
      <c r="K1979" t="s">
        <v>30</v>
      </c>
      <c r="L1979" s="2">
        <v>132.00000000000003</v>
      </c>
    </row>
    <row r="1980" spans="1:12" x14ac:dyDescent="0.2">
      <c r="A1980" s="1">
        <v>43159</v>
      </c>
      <c r="B1980" s="4" t="str">
        <f>YEAR(月入库[[#This Row],[日期]]) &amp; "年"</f>
        <v>2018年</v>
      </c>
      <c r="C1980" s="4" t="str">
        <f>MONTH(月入库[[#This Row],[日期]]) &amp; "月"</f>
        <v>2月</v>
      </c>
      <c r="D1980" s="4">
        <f>--TEXT(月入库[[#This Row],[日期]],"yyyymm")</f>
        <v>201802</v>
      </c>
      <c r="E1980" t="s">
        <v>22</v>
      </c>
      <c r="F1980" t="s">
        <v>46</v>
      </c>
      <c r="G1980">
        <v>1000001133</v>
      </c>
      <c r="H1980" t="s">
        <v>45</v>
      </c>
      <c r="I1980" t="s">
        <v>13</v>
      </c>
      <c r="J1980">
        <v>10000111</v>
      </c>
      <c r="K1980" t="s">
        <v>37</v>
      </c>
      <c r="L1980" s="2">
        <v>64.099999999999994</v>
      </c>
    </row>
    <row r="1981" spans="1:12" x14ac:dyDescent="0.2">
      <c r="A1981" s="1">
        <v>43159</v>
      </c>
      <c r="B1981" s="4" t="str">
        <f>YEAR(月入库[[#This Row],[日期]]) &amp; "年"</f>
        <v>2018年</v>
      </c>
      <c r="C1981" s="4" t="str">
        <f>MONTH(月入库[[#This Row],[日期]]) &amp; "月"</f>
        <v>2月</v>
      </c>
      <c r="D1981" s="4">
        <f>--TEXT(月入库[[#This Row],[日期]],"yyyymm")</f>
        <v>201802</v>
      </c>
      <c r="E1981" t="s">
        <v>22</v>
      </c>
      <c r="F1981" t="s">
        <v>46</v>
      </c>
      <c r="G1981">
        <v>1000001133</v>
      </c>
      <c r="H1981" t="s">
        <v>45</v>
      </c>
      <c r="I1981" t="s">
        <v>13</v>
      </c>
      <c r="J1981">
        <v>10000131</v>
      </c>
      <c r="K1981" t="s">
        <v>38</v>
      </c>
      <c r="L1981" s="2">
        <v>81.400000000000006</v>
      </c>
    </row>
    <row r="1982" spans="1:12" x14ac:dyDescent="0.2">
      <c r="A1982" s="1">
        <v>43159</v>
      </c>
      <c r="B1982" s="4" t="str">
        <f>YEAR(月入库[[#This Row],[日期]]) &amp; "年"</f>
        <v>2018年</v>
      </c>
      <c r="C1982" s="4" t="str">
        <f>MONTH(月入库[[#This Row],[日期]]) &amp; "月"</f>
        <v>2月</v>
      </c>
      <c r="D1982" s="4">
        <f>--TEXT(月入库[[#This Row],[日期]],"yyyymm")</f>
        <v>201802</v>
      </c>
      <c r="E1982" t="s">
        <v>22</v>
      </c>
      <c r="F1982" t="s">
        <v>46</v>
      </c>
      <c r="G1982">
        <v>1000001133</v>
      </c>
      <c r="H1982" t="s">
        <v>45</v>
      </c>
      <c r="I1982" t="s">
        <v>13</v>
      </c>
      <c r="J1982">
        <v>10000182</v>
      </c>
      <c r="K1982" t="s">
        <v>31</v>
      </c>
      <c r="L1982" s="2">
        <v>148.80000000000001</v>
      </c>
    </row>
    <row r="1983" spans="1:12" x14ac:dyDescent="0.2">
      <c r="A1983" s="1">
        <v>43159</v>
      </c>
      <c r="B1983" s="4" t="str">
        <f>YEAR(月入库[[#This Row],[日期]]) &amp; "年"</f>
        <v>2018年</v>
      </c>
      <c r="C1983" s="4" t="str">
        <f>MONTH(月入库[[#This Row],[日期]]) &amp; "月"</f>
        <v>2月</v>
      </c>
      <c r="D1983" s="4">
        <f>--TEXT(月入库[[#This Row],[日期]],"yyyymm")</f>
        <v>201802</v>
      </c>
      <c r="E1983" t="s">
        <v>22</v>
      </c>
      <c r="F1983" t="s">
        <v>46</v>
      </c>
      <c r="G1983">
        <v>1000001133</v>
      </c>
      <c r="H1983" t="s">
        <v>45</v>
      </c>
      <c r="I1983" t="s">
        <v>13</v>
      </c>
      <c r="J1983">
        <v>20000018</v>
      </c>
      <c r="K1983" t="s">
        <v>81</v>
      </c>
      <c r="L1983" s="2">
        <v>1.5</v>
      </c>
    </row>
    <row r="1984" spans="1:12" x14ac:dyDescent="0.2">
      <c r="A1984" s="1">
        <v>43159</v>
      </c>
      <c r="B1984" s="4" t="str">
        <f>YEAR(月入库[[#This Row],[日期]]) &amp; "年"</f>
        <v>2018年</v>
      </c>
      <c r="C1984" s="4" t="str">
        <f>MONTH(月入库[[#This Row],[日期]]) &amp; "月"</f>
        <v>2月</v>
      </c>
      <c r="D1984" s="4">
        <f>--TEXT(月入库[[#This Row],[日期]],"yyyymm")</f>
        <v>201802</v>
      </c>
      <c r="E1984" t="s">
        <v>22</v>
      </c>
      <c r="F1984" t="s">
        <v>46</v>
      </c>
      <c r="G1984">
        <v>1000001133</v>
      </c>
      <c r="H1984" t="s">
        <v>45</v>
      </c>
      <c r="I1984" t="s">
        <v>13</v>
      </c>
      <c r="J1984">
        <v>20000099</v>
      </c>
      <c r="K1984" t="s">
        <v>20</v>
      </c>
      <c r="L1984" s="2">
        <v>33</v>
      </c>
    </row>
    <row r="1985" spans="1:12" x14ac:dyDescent="0.2">
      <c r="A1985" s="1">
        <v>43159</v>
      </c>
      <c r="B1985" s="4" t="str">
        <f>YEAR(月入库[[#This Row],[日期]]) &amp; "年"</f>
        <v>2018年</v>
      </c>
      <c r="C1985" s="4" t="str">
        <f>MONTH(月入库[[#This Row],[日期]]) &amp; "月"</f>
        <v>2月</v>
      </c>
      <c r="D1985" s="4">
        <f>--TEXT(月入库[[#This Row],[日期]],"yyyymm")</f>
        <v>201802</v>
      </c>
      <c r="E1985" t="s">
        <v>22</v>
      </c>
      <c r="F1985" t="s">
        <v>64</v>
      </c>
      <c r="G1985">
        <v>1000002973</v>
      </c>
      <c r="H1985" t="s">
        <v>63</v>
      </c>
      <c r="I1985" t="s">
        <v>13</v>
      </c>
      <c r="J1985">
        <v>10000078</v>
      </c>
      <c r="K1985" t="s">
        <v>30</v>
      </c>
      <c r="L1985" s="2">
        <v>36.5</v>
      </c>
    </row>
    <row r="1986" spans="1:12" x14ac:dyDescent="0.2">
      <c r="A1986" s="1">
        <v>43159</v>
      </c>
      <c r="B1986" s="4" t="str">
        <f>YEAR(月入库[[#This Row],[日期]]) &amp; "年"</f>
        <v>2018年</v>
      </c>
      <c r="C1986" s="4" t="str">
        <f>MONTH(月入库[[#This Row],[日期]]) &amp; "月"</f>
        <v>2月</v>
      </c>
      <c r="D1986" s="4">
        <f>--TEXT(月入库[[#This Row],[日期]],"yyyymm")</f>
        <v>201802</v>
      </c>
      <c r="E1986" t="s">
        <v>22</v>
      </c>
      <c r="F1986" t="s">
        <v>64</v>
      </c>
      <c r="G1986">
        <v>1000002973</v>
      </c>
      <c r="H1986" t="s">
        <v>63</v>
      </c>
      <c r="I1986" t="s">
        <v>13</v>
      </c>
      <c r="J1986">
        <v>10000136</v>
      </c>
      <c r="K1986" t="s">
        <v>40</v>
      </c>
      <c r="L1986" s="2">
        <v>5.2</v>
      </c>
    </row>
    <row r="1987" spans="1:12" x14ac:dyDescent="0.2">
      <c r="A1987" s="1">
        <v>43159</v>
      </c>
      <c r="B1987" s="4" t="str">
        <f>YEAR(月入库[[#This Row],[日期]]) &amp; "年"</f>
        <v>2018年</v>
      </c>
      <c r="C1987" s="4" t="str">
        <f>MONTH(月入库[[#This Row],[日期]]) &amp; "月"</f>
        <v>2月</v>
      </c>
      <c r="D1987" s="4">
        <f>--TEXT(月入库[[#This Row],[日期]],"yyyymm")</f>
        <v>201802</v>
      </c>
      <c r="E1987" t="s">
        <v>22</v>
      </c>
      <c r="F1987" t="s">
        <v>64</v>
      </c>
      <c r="G1987">
        <v>1000002973</v>
      </c>
      <c r="H1987" t="s">
        <v>63</v>
      </c>
      <c r="I1987" t="s">
        <v>13</v>
      </c>
      <c r="J1987">
        <v>20000018</v>
      </c>
      <c r="K1987" t="s">
        <v>81</v>
      </c>
      <c r="L1987" s="2">
        <v>6.1</v>
      </c>
    </row>
    <row r="1988" spans="1:12" x14ac:dyDescent="0.2">
      <c r="A1988" s="1">
        <v>43159</v>
      </c>
      <c r="B1988" s="4" t="str">
        <f>YEAR(月入库[[#This Row],[日期]]) &amp; "年"</f>
        <v>2018年</v>
      </c>
      <c r="C1988" s="4" t="str">
        <f>MONTH(月入库[[#This Row],[日期]]) &amp; "月"</f>
        <v>2月</v>
      </c>
      <c r="D1988" s="4">
        <f>--TEXT(月入库[[#This Row],[日期]],"yyyymm")</f>
        <v>201802</v>
      </c>
      <c r="E1988" t="s">
        <v>22</v>
      </c>
      <c r="F1988" t="s">
        <v>64</v>
      </c>
      <c r="G1988">
        <v>1000002973</v>
      </c>
      <c r="H1988" t="s">
        <v>63</v>
      </c>
      <c r="I1988" t="s">
        <v>13</v>
      </c>
      <c r="J1988">
        <v>20000099</v>
      </c>
      <c r="K1988" t="s">
        <v>20</v>
      </c>
      <c r="L1988" s="2">
        <v>6.9</v>
      </c>
    </row>
    <row r="1989" spans="1:12" x14ac:dyDescent="0.2">
      <c r="A1989" s="1">
        <v>43159</v>
      </c>
      <c r="B1989" s="4" t="str">
        <f>YEAR(月入库[[#This Row],[日期]]) &amp; "年"</f>
        <v>2018年</v>
      </c>
      <c r="C1989" s="4" t="str">
        <f>MONTH(月入库[[#This Row],[日期]]) &amp; "月"</f>
        <v>2月</v>
      </c>
      <c r="D1989" s="4">
        <f>--TEXT(月入库[[#This Row],[日期]],"yyyymm")</f>
        <v>201802</v>
      </c>
      <c r="E1989" t="s">
        <v>22</v>
      </c>
      <c r="F1989" t="s">
        <v>49</v>
      </c>
      <c r="G1989">
        <v>1000000018</v>
      </c>
      <c r="H1989" t="s">
        <v>48</v>
      </c>
      <c r="I1989" t="s">
        <v>13</v>
      </c>
      <c r="J1989">
        <v>10000078</v>
      </c>
      <c r="K1989" t="s">
        <v>30</v>
      </c>
      <c r="L1989" s="2">
        <v>140.20000000000002</v>
      </c>
    </row>
    <row r="1990" spans="1:12" x14ac:dyDescent="0.2">
      <c r="A1990" s="1">
        <v>43159</v>
      </c>
      <c r="B1990" s="4" t="str">
        <f>YEAR(月入库[[#This Row],[日期]]) &amp; "年"</f>
        <v>2018年</v>
      </c>
      <c r="C1990" s="4" t="str">
        <f>MONTH(月入库[[#This Row],[日期]]) &amp; "月"</f>
        <v>2月</v>
      </c>
      <c r="D1990" s="4">
        <f>--TEXT(月入库[[#This Row],[日期]],"yyyymm")</f>
        <v>201802</v>
      </c>
      <c r="E1990" t="s">
        <v>22</v>
      </c>
      <c r="F1990" t="s">
        <v>49</v>
      </c>
      <c r="G1990">
        <v>1000000018</v>
      </c>
      <c r="H1990" t="s">
        <v>48</v>
      </c>
      <c r="I1990" t="s">
        <v>13</v>
      </c>
      <c r="J1990">
        <v>10000131</v>
      </c>
      <c r="K1990" t="s">
        <v>38</v>
      </c>
      <c r="L1990" s="2">
        <v>129.4</v>
      </c>
    </row>
    <row r="1991" spans="1:12" x14ac:dyDescent="0.2">
      <c r="A1991" s="1">
        <v>43159</v>
      </c>
      <c r="B1991" s="4" t="str">
        <f>YEAR(月入库[[#This Row],[日期]]) &amp; "年"</f>
        <v>2018年</v>
      </c>
      <c r="C1991" s="4" t="str">
        <f>MONTH(月入库[[#This Row],[日期]]) &amp; "月"</f>
        <v>2月</v>
      </c>
      <c r="D1991" s="4">
        <f>--TEXT(月入库[[#This Row],[日期]],"yyyymm")</f>
        <v>201802</v>
      </c>
      <c r="E1991" t="s">
        <v>22</v>
      </c>
      <c r="F1991" t="s">
        <v>49</v>
      </c>
      <c r="G1991">
        <v>1000000018</v>
      </c>
      <c r="H1991" t="s">
        <v>48</v>
      </c>
      <c r="I1991" t="s">
        <v>13</v>
      </c>
      <c r="J1991">
        <v>10000136</v>
      </c>
      <c r="K1991" t="s">
        <v>40</v>
      </c>
      <c r="L1991" s="2">
        <v>33.800000000000004</v>
      </c>
    </row>
    <row r="1992" spans="1:12" x14ac:dyDescent="0.2">
      <c r="A1992" s="1">
        <v>43159</v>
      </c>
      <c r="B1992" s="4" t="str">
        <f>YEAR(月入库[[#This Row],[日期]]) &amp; "年"</f>
        <v>2018年</v>
      </c>
      <c r="C1992" s="4" t="str">
        <f>MONTH(月入库[[#This Row],[日期]]) &amp; "月"</f>
        <v>2月</v>
      </c>
      <c r="D1992" s="4">
        <f>--TEXT(月入库[[#This Row],[日期]],"yyyymm")</f>
        <v>201802</v>
      </c>
      <c r="E1992" t="s">
        <v>22</v>
      </c>
      <c r="F1992" t="s">
        <v>49</v>
      </c>
      <c r="G1992">
        <v>1000000018</v>
      </c>
      <c r="H1992" t="s">
        <v>48</v>
      </c>
      <c r="I1992" t="s">
        <v>13</v>
      </c>
      <c r="J1992">
        <v>10000172</v>
      </c>
      <c r="K1992" t="s">
        <v>18</v>
      </c>
      <c r="L1992" s="2">
        <v>20</v>
      </c>
    </row>
    <row r="1993" spans="1:12" x14ac:dyDescent="0.2">
      <c r="A1993" s="1">
        <v>43159</v>
      </c>
      <c r="B1993" s="4" t="str">
        <f>YEAR(月入库[[#This Row],[日期]]) &amp; "年"</f>
        <v>2018年</v>
      </c>
      <c r="C1993" s="4" t="str">
        <f>MONTH(月入库[[#This Row],[日期]]) &amp; "月"</f>
        <v>2月</v>
      </c>
      <c r="D1993" s="4">
        <f>--TEXT(月入库[[#This Row],[日期]],"yyyymm")</f>
        <v>201802</v>
      </c>
      <c r="E1993" t="s">
        <v>22</v>
      </c>
      <c r="F1993" t="s">
        <v>49</v>
      </c>
      <c r="G1993">
        <v>1000000018</v>
      </c>
      <c r="H1993" t="s">
        <v>48</v>
      </c>
      <c r="I1993" t="s">
        <v>13</v>
      </c>
      <c r="J1993">
        <v>10000211</v>
      </c>
      <c r="K1993" t="s">
        <v>11</v>
      </c>
      <c r="L1993" s="2">
        <v>2.5</v>
      </c>
    </row>
    <row r="1994" spans="1:12" x14ac:dyDescent="0.2">
      <c r="A1994" s="1">
        <v>43159</v>
      </c>
      <c r="B1994" s="4" t="str">
        <f>YEAR(月入库[[#This Row],[日期]]) &amp; "年"</f>
        <v>2018年</v>
      </c>
      <c r="C1994" s="4" t="str">
        <f>MONTH(月入库[[#This Row],[日期]]) &amp; "月"</f>
        <v>2月</v>
      </c>
      <c r="D1994" s="4">
        <f>--TEXT(月入库[[#This Row],[日期]],"yyyymm")</f>
        <v>201802</v>
      </c>
      <c r="E1994" t="s">
        <v>22</v>
      </c>
      <c r="F1994" t="s">
        <v>49</v>
      </c>
      <c r="G1994">
        <v>1000000018</v>
      </c>
      <c r="H1994" t="s">
        <v>48</v>
      </c>
      <c r="I1994" t="s">
        <v>13</v>
      </c>
      <c r="J1994">
        <v>20000099</v>
      </c>
      <c r="K1994" t="s">
        <v>20</v>
      </c>
      <c r="L1994" s="2">
        <v>23.2</v>
      </c>
    </row>
    <row r="1995" spans="1:12" x14ac:dyDescent="0.2">
      <c r="A1995" s="1">
        <v>43159</v>
      </c>
      <c r="B1995" s="4" t="str">
        <f>YEAR(月入库[[#This Row],[日期]]) &amp; "年"</f>
        <v>2018年</v>
      </c>
      <c r="C1995" s="4" t="str">
        <f>MONTH(月入库[[#This Row],[日期]]) &amp; "月"</f>
        <v>2月</v>
      </c>
      <c r="D1995" s="4">
        <f>--TEXT(月入库[[#This Row],[日期]],"yyyymm")</f>
        <v>201802</v>
      </c>
      <c r="E1995" t="s">
        <v>22</v>
      </c>
      <c r="F1995" t="s">
        <v>49</v>
      </c>
      <c r="G1995">
        <v>1000000020</v>
      </c>
      <c r="H1995" t="s">
        <v>73</v>
      </c>
      <c r="I1995" t="s">
        <v>13</v>
      </c>
      <c r="J1995">
        <v>10000078</v>
      </c>
      <c r="K1995" t="s">
        <v>30</v>
      </c>
      <c r="L1995" s="2">
        <v>201</v>
      </c>
    </row>
    <row r="1996" spans="1:12" x14ac:dyDescent="0.2">
      <c r="A1996" s="1">
        <v>43159</v>
      </c>
      <c r="B1996" s="4" t="str">
        <f>YEAR(月入库[[#This Row],[日期]]) &amp; "年"</f>
        <v>2018年</v>
      </c>
      <c r="C1996" s="4" t="str">
        <f>MONTH(月入库[[#This Row],[日期]]) &amp; "月"</f>
        <v>2月</v>
      </c>
      <c r="D1996" s="4">
        <f>--TEXT(月入库[[#This Row],[日期]],"yyyymm")</f>
        <v>201802</v>
      </c>
      <c r="E1996" t="s">
        <v>22</v>
      </c>
      <c r="F1996" t="s">
        <v>49</v>
      </c>
      <c r="G1996">
        <v>1000000020</v>
      </c>
      <c r="H1996" t="s">
        <v>73</v>
      </c>
      <c r="I1996" t="s">
        <v>13</v>
      </c>
      <c r="J1996">
        <v>10000131</v>
      </c>
      <c r="K1996" t="s">
        <v>38</v>
      </c>
      <c r="L1996" s="2">
        <v>16.8</v>
      </c>
    </row>
    <row r="1997" spans="1:12" x14ac:dyDescent="0.2">
      <c r="A1997" s="1">
        <v>43159</v>
      </c>
      <c r="B1997" s="4" t="str">
        <f>YEAR(月入库[[#This Row],[日期]]) &amp; "年"</f>
        <v>2018年</v>
      </c>
      <c r="C1997" s="4" t="str">
        <f>MONTH(月入库[[#This Row],[日期]]) &amp; "月"</f>
        <v>2月</v>
      </c>
      <c r="D1997" s="4">
        <f>--TEXT(月入库[[#This Row],[日期]],"yyyymm")</f>
        <v>201802</v>
      </c>
      <c r="E1997" t="s">
        <v>22</v>
      </c>
      <c r="F1997" t="s">
        <v>49</v>
      </c>
      <c r="G1997">
        <v>1000000020</v>
      </c>
      <c r="H1997" t="s">
        <v>73</v>
      </c>
      <c r="I1997" t="s">
        <v>13</v>
      </c>
      <c r="J1997">
        <v>20000099</v>
      </c>
      <c r="K1997" t="s">
        <v>20</v>
      </c>
      <c r="L1997" s="2">
        <v>102.2</v>
      </c>
    </row>
    <row r="1998" spans="1:12" x14ac:dyDescent="0.2">
      <c r="A1998" s="1">
        <v>43159</v>
      </c>
      <c r="B1998" s="4" t="str">
        <f>YEAR(月入库[[#This Row],[日期]]) &amp; "年"</f>
        <v>2018年</v>
      </c>
      <c r="C1998" s="4" t="str">
        <f>MONTH(月入库[[#This Row],[日期]]) &amp; "月"</f>
        <v>2月</v>
      </c>
      <c r="D1998" s="4">
        <f>--TEXT(月入库[[#This Row],[日期]],"yyyymm")</f>
        <v>201802</v>
      </c>
      <c r="E1998" t="s">
        <v>22</v>
      </c>
      <c r="F1998" t="s">
        <v>69</v>
      </c>
      <c r="G1998">
        <v>1000000129</v>
      </c>
      <c r="H1998" t="s">
        <v>70</v>
      </c>
      <c r="I1998" t="s">
        <v>13</v>
      </c>
      <c r="J1998">
        <v>10000078</v>
      </c>
      <c r="K1998" t="s">
        <v>30</v>
      </c>
      <c r="L1998" s="2">
        <v>19.600000000000001</v>
      </c>
    </row>
    <row r="1999" spans="1:12" x14ac:dyDescent="0.2">
      <c r="A1999" s="1">
        <v>43159</v>
      </c>
      <c r="B1999" s="4" t="str">
        <f>YEAR(月入库[[#This Row],[日期]]) &amp; "年"</f>
        <v>2018年</v>
      </c>
      <c r="C1999" s="4" t="str">
        <f>MONTH(月入库[[#This Row],[日期]]) &amp; "月"</f>
        <v>2月</v>
      </c>
      <c r="D1999" s="4">
        <f>--TEXT(月入库[[#This Row],[日期]],"yyyymm")</f>
        <v>201802</v>
      </c>
      <c r="E1999" t="s">
        <v>22</v>
      </c>
      <c r="F1999" t="s">
        <v>69</v>
      </c>
      <c r="G1999">
        <v>1000000129</v>
      </c>
      <c r="H1999" t="s">
        <v>70</v>
      </c>
      <c r="I1999" t="s">
        <v>13</v>
      </c>
      <c r="J1999">
        <v>10000131</v>
      </c>
      <c r="K1999" t="s">
        <v>38</v>
      </c>
      <c r="L1999" s="2">
        <v>22.4</v>
      </c>
    </row>
    <row r="2000" spans="1:12" x14ac:dyDescent="0.2">
      <c r="A2000" s="1">
        <v>43159</v>
      </c>
      <c r="B2000" s="4" t="str">
        <f>YEAR(月入库[[#This Row],[日期]]) &amp; "年"</f>
        <v>2018年</v>
      </c>
      <c r="C2000" s="4" t="str">
        <f>MONTH(月入库[[#This Row],[日期]]) &amp; "月"</f>
        <v>2月</v>
      </c>
      <c r="D2000" s="4">
        <f>--TEXT(月入库[[#This Row],[日期]],"yyyymm")</f>
        <v>201802</v>
      </c>
      <c r="E2000" t="s">
        <v>22</v>
      </c>
      <c r="F2000" t="s">
        <v>69</v>
      </c>
      <c r="G2000">
        <v>1000000129</v>
      </c>
      <c r="H2000" t="s">
        <v>70</v>
      </c>
      <c r="I2000" t="s">
        <v>13</v>
      </c>
      <c r="J2000">
        <v>10000136</v>
      </c>
      <c r="K2000" t="s">
        <v>40</v>
      </c>
      <c r="L2000" s="2">
        <v>12.9</v>
      </c>
    </row>
    <row r="2001" spans="1:12" x14ac:dyDescent="0.2">
      <c r="A2001" s="1">
        <v>43159</v>
      </c>
      <c r="B2001" s="4" t="str">
        <f>YEAR(月入库[[#This Row],[日期]]) &amp; "年"</f>
        <v>2018年</v>
      </c>
      <c r="C2001" s="4" t="str">
        <f>MONTH(月入库[[#This Row],[日期]]) &amp; "月"</f>
        <v>2月</v>
      </c>
      <c r="D2001" s="4">
        <f>--TEXT(月入库[[#This Row],[日期]],"yyyymm")</f>
        <v>201802</v>
      </c>
      <c r="E2001" t="s">
        <v>22</v>
      </c>
      <c r="F2001" t="s">
        <v>69</v>
      </c>
      <c r="G2001">
        <v>1000003349</v>
      </c>
      <c r="H2001" t="s">
        <v>68</v>
      </c>
      <c r="I2001" t="s">
        <v>13</v>
      </c>
      <c r="J2001">
        <v>10000136</v>
      </c>
      <c r="K2001" t="s">
        <v>40</v>
      </c>
      <c r="L2001" s="2">
        <v>0.1</v>
      </c>
    </row>
    <row r="2002" spans="1:12" x14ac:dyDescent="0.2">
      <c r="A2002" s="1">
        <v>43159</v>
      </c>
      <c r="B2002" s="4" t="str">
        <f>YEAR(月入库[[#This Row],[日期]]) &amp; "年"</f>
        <v>2018年</v>
      </c>
      <c r="C2002" s="4" t="str">
        <f>MONTH(月入库[[#This Row],[日期]]) &amp; "月"</f>
        <v>2月</v>
      </c>
      <c r="D2002" s="4">
        <f>--TEXT(月入库[[#This Row],[日期]],"yyyymm")</f>
        <v>201802</v>
      </c>
      <c r="E2002" t="s">
        <v>22</v>
      </c>
      <c r="F2002" t="s">
        <v>29</v>
      </c>
      <c r="G2002">
        <v>1000000028</v>
      </c>
      <c r="H2002" t="s">
        <v>27</v>
      </c>
      <c r="I2002" t="s">
        <v>13</v>
      </c>
      <c r="J2002">
        <v>10000061</v>
      </c>
      <c r="K2002" t="s">
        <v>28</v>
      </c>
      <c r="L2002" s="2">
        <v>84.300000000000011</v>
      </c>
    </row>
    <row r="2003" spans="1:12" x14ac:dyDescent="0.2">
      <c r="A2003" s="1">
        <v>43159</v>
      </c>
      <c r="B2003" s="4" t="str">
        <f>YEAR(月入库[[#This Row],[日期]]) &amp; "年"</f>
        <v>2018年</v>
      </c>
      <c r="C2003" s="4" t="str">
        <f>MONTH(月入库[[#This Row],[日期]]) &amp; "月"</f>
        <v>2月</v>
      </c>
      <c r="D2003" s="4">
        <f>--TEXT(月入库[[#This Row],[日期]],"yyyymm")</f>
        <v>201802</v>
      </c>
      <c r="E2003" t="s">
        <v>22</v>
      </c>
      <c r="F2003" t="s">
        <v>29</v>
      </c>
      <c r="G2003">
        <v>1000000028</v>
      </c>
      <c r="H2003" t="s">
        <v>27</v>
      </c>
      <c r="I2003" t="s">
        <v>13</v>
      </c>
      <c r="J2003">
        <v>10000078</v>
      </c>
      <c r="K2003" t="s">
        <v>30</v>
      </c>
      <c r="L2003" s="2">
        <v>25.5</v>
      </c>
    </row>
    <row r="2004" spans="1:12" x14ac:dyDescent="0.2">
      <c r="A2004" s="1">
        <v>43159</v>
      </c>
      <c r="B2004" s="4" t="str">
        <f>YEAR(月入库[[#This Row],[日期]]) &amp; "年"</f>
        <v>2018年</v>
      </c>
      <c r="C2004" s="4" t="str">
        <f>MONTH(月入库[[#This Row],[日期]]) &amp; "月"</f>
        <v>2月</v>
      </c>
      <c r="D2004" s="4">
        <f>--TEXT(月入库[[#This Row],[日期]],"yyyymm")</f>
        <v>201802</v>
      </c>
      <c r="E2004" t="s">
        <v>22</v>
      </c>
      <c r="F2004" t="s">
        <v>29</v>
      </c>
      <c r="G2004">
        <v>1000000028</v>
      </c>
      <c r="H2004" t="s">
        <v>27</v>
      </c>
      <c r="I2004" t="s">
        <v>13</v>
      </c>
      <c r="J2004">
        <v>10000111</v>
      </c>
      <c r="K2004" t="s">
        <v>37</v>
      </c>
      <c r="L2004" s="2">
        <v>44.1</v>
      </c>
    </row>
    <row r="2005" spans="1:12" x14ac:dyDescent="0.2">
      <c r="A2005" s="1">
        <v>43159</v>
      </c>
      <c r="B2005" s="4" t="str">
        <f>YEAR(月入库[[#This Row],[日期]]) &amp; "年"</f>
        <v>2018年</v>
      </c>
      <c r="C2005" s="4" t="str">
        <f>MONTH(月入库[[#This Row],[日期]]) &amp; "月"</f>
        <v>2月</v>
      </c>
      <c r="D2005" s="4">
        <f>--TEXT(月入库[[#This Row],[日期]],"yyyymm")</f>
        <v>201802</v>
      </c>
      <c r="E2005" t="s">
        <v>22</v>
      </c>
      <c r="F2005" t="s">
        <v>29</v>
      </c>
      <c r="G2005">
        <v>1000000028</v>
      </c>
      <c r="H2005" t="s">
        <v>27</v>
      </c>
      <c r="I2005" t="s">
        <v>13</v>
      </c>
      <c r="J2005">
        <v>10000131</v>
      </c>
      <c r="K2005" t="s">
        <v>38</v>
      </c>
      <c r="L2005" s="2">
        <v>11.2</v>
      </c>
    </row>
    <row r="2006" spans="1:12" x14ac:dyDescent="0.2">
      <c r="A2006" s="1">
        <v>43159</v>
      </c>
      <c r="B2006" s="4" t="str">
        <f>YEAR(月入库[[#This Row],[日期]]) &amp; "年"</f>
        <v>2018年</v>
      </c>
      <c r="C2006" s="4" t="str">
        <f>MONTH(月入库[[#This Row],[日期]]) &amp; "月"</f>
        <v>2月</v>
      </c>
      <c r="D2006" s="4">
        <f>--TEXT(月入库[[#This Row],[日期]],"yyyymm")</f>
        <v>201802</v>
      </c>
      <c r="E2006" t="s">
        <v>22</v>
      </c>
      <c r="F2006" t="s">
        <v>29</v>
      </c>
      <c r="G2006">
        <v>1000000028</v>
      </c>
      <c r="H2006" t="s">
        <v>27</v>
      </c>
      <c r="I2006" t="s">
        <v>13</v>
      </c>
      <c r="J2006">
        <v>10000136</v>
      </c>
      <c r="K2006" t="s">
        <v>40</v>
      </c>
      <c r="L2006" s="2">
        <v>18.100000000000001</v>
      </c>
    </row>
    <row r="2007" spans="1:12" x14ac:dyDescent="0.2">
      <c r="A2007" s="1">
        <v>43159</v>
      </c>
      <c r="B2007" s="4" t="str">
        <f>YEAR(月入库[[#This Row],[日期]]) &amp; "年"</f>
        <v>2018年</v>
      </c>
      <c r="C2007" s="4" t="str">
        <f>MONTH(月入库[[#This Row],[日期]]) &amp; "月"</f>
        <v>2月</v>
      </c>
      <c r="D2007" s="4">
        <f>--TEXT(月入库[[#This Row],[日期]],"yyyymm")</f>
        <v>201802</v>
      </c>
      <c r="E2007" t="s">
        <v>22</v>
      </c>
      <c r="F2007" t="s">
        <v>29</v>
      </c>
      <c r="G2007">
        <v>1000000028</v>
      </c>
      <c r="H2007" t="s">
        <v>27</v>
      </c>
      <c r="I2007" t="s">
        <v>13</v>
      </c>
      <c r="J2007">
        <v>10000182</v>
      </c>
      <c r="K2007" t="s">
        <v>31</v>
      </c>
      <c r="L2007" s="2">
        <v>56.2</v>
      </c>
    </row>
    <row r="2008" spans="1:12" x14ac:dyDescent="0.2">
      <c r="A2008" s="1">
        <v>43159</v>
      </c>
      <c r="B2008" s="4" t="str">
        <f>YEAR(月入库[[#This Row],[日期]]) &amp; "年"</f>
        <v>2018年</v>
      </c>
      <c r="C2008" s="4" t="str">
        <f>MONTH(月入库[[#This Row],[日期]]) &amp; "月"</f>
        <v>2月</v>
      </c>
      <c r="D2008" s="4">
        <f>--TEXT(月入库[[#This Row],[日期]],"yyyymm")</f>
        <v>201802</v>
      </c>
      <c r="E2008" t="s">
        <v>22</v>
      </c>
      <c r="F2008" t="s">
        <v>29</v>
      </c>
      <c r="G2008">
        <v>1000000028</v>
      </c>
      <c r="H2008" t="s">
        <v>27</v>
      </c>
      <c r="I2008" t="s">
        <v>13</v>
      </c>
      <c r="J2008">
        <v>20000099</v>
      </c>
      <c r="K2008" t="s">
        <v>20</v>
      </c>
      <c r="L2008" s="2">
        <v>13.899999999999999</v>
      </c>
    </row>
    <row r="2009" spans="1:12" x14ac:dyDescent="0.2">
      <c r="A2009" s="1">
        <v>43159</v>
      </c>
      <c r="B2009" s="4" t="str">
        <f>YEAR(月入库[[#This Row],[日期]]) &amp; "年"</f>
        <v>2018年</v>
      </c>
      <c r="C2009" s="4" t="str">
        <f>MONTH(月入库[[#This Row],[日期]]) &amp; "月"</f>
        <v>2月</v>
      </c>
      <c r="D2009" s="4">
        <f>--TEXT(月入库[[#This Row],[日期]],"yyyymm")</f>
        <v>201802</v>
      </c>
      <c r="E2009" t="s">
        <v>22</v>
      </c>
      <c r="F2009" t="s">
        <v>29</v>
      </c>
      <c r="G2009">
        <v>1000000054</v>
      </c>
      <c r="H2009" t="s">
        <v>36</v>
      </c>
      <c r="I2009" t="s">
        <v>13</v>
      </c>
      <c r="J2009">
        <v>10000078</v>
      </c>
      <c r="K2009" t="s">
        <v>30</v>
      </c>
      <c r="L2009" s="2">
        <v>14.1</v>
      </c>
    </row>
    <row r="2010" spans="1:12" x14ac:dyDescent="0.2">
      <c r="A2010" s="1">
        <v>43159</v>
      </c>
      <c r="B2010" s="4" t="str">
        <f>YEAR(月入库[[#This Row],[日期]]) &amp; "年"</f>
        <v>2018年</v>
      </c>
      <c r="C2010" s="4" t="str">
        <f>MONTH(月入库[[#This Row],[日期]]) &amp; "月"</f>
        <v>2月</v>
      </c>
      <c r="D2010" s="4">
        <f>--TEXT(月入库[[#This Row],[日期]],"yyyymm")</f>
        <v>201802</v>
      </c>
      <c r="E2010" t="s">
        <v>22</v>
      </c>
      <c r="F2010" t="s">
        <v>29</v>
      </c>
      <c r="G2010">
        <v>1000000054</v>
      </c>
      <c r="H2010" t="s">
        <v>36</v>
      </c>
      <c r="I2010" t="s">
        <v>13</v>
      </c>
      <c r="J2010">
        <v>10000111</v>
      </c>
      <c r="K2010" t="s">
        <v>37</v>
      </c>
      <c r="L2010" s="2">
        <v>244.5</v>
      </c>
    </row>
    <row r="2011" spans="1:12" x14ac:dyDescent="0.2">
      <c r="A2011" s="1">
        <v>43159</v>
      </c>
      <c r="B2011" s="4" t="str">
        <f>YEAR(月入库[[#This Row],[日期]]) &amp; "年"</f>
        <v>2018年</v>
      </c>
      <c r="C2011" s="4" t="str">
        <f>MONTH(月入库[[#This Row],[日期]]) &amp; "月"</f>
        <v>2月</v>
      </c>
      <c r="D2011" s="4">
        <f>--TEXT(月入库[[#This Row],[日期]],"yyyymm")</f>
        <v>201802</v>
      </c>
      <c r="E2011" t="s">
        <v>22</v>
      </c>
      <c r="F2011" t="s">
        <v>29</v>
      </c>
      <c r="G2011">
        <v>1000000054</v>
      </c>
      <c r="H2011" t="s">
        <v>36</v>
      </c>
      <c r="I2011" t="s">
        <v>13</v>
      </c>
      <c r="J2011">
        <v>10000131</v>
      </c>
      <c r="K2011" t="s">
        <v>38</v>
      </c>
      <c r="L2011" s="2">
        <v>39.1</v>
      </c>
    </row>
    <row r="2012" spans="1:12" x14ac:dyDescent="0.2">
      <c r="A2012" s="1">
        <v>43159</v>
      </c>
      <c r="B2012" s="4" t="str">
        <f>YEAR(月入库[[#This Row],[日期]]) &amp; "年"</f>
        <v>2018年</v>
      </c>
      <c r="C2012" s="4" t="str">
        <f>MONTH(月入库[[#This Row],[日期]]) &amp; "月"</f>
        <v>2月</v>
      </c>
      <c r="D2012" s="4">
        <f>--TEXT(月入库[[#This Row],[日期]],"yyyymm")</f>
        <v>201802</v>
      </c>
      <c r="E2012" t="s">
        <v>22</v>
      </c>
      <c r="F2012" t="s">
        <v>29</v>
      </c>
      <c r="G2012">
        <v>1000000054</v>
      </c>
      <c r="H2012" t="s">
        <v>36</v>
      </c>
      <c r="I2012" t="s">
        <v>13</v>
      </c>
      <c r="J2012">
        <v>10000136</v>
      </c>
      <c r="K2012" t="s">
        <v>40</v>
      </c>
      <c r="L2012" s="2">
        <v>7.7</v>
      </c>
    </row>
    <row r="2013" spans="1:12" x14ac:dyDescent="0.2">
      <c r="A2013" s="1">
        <v>43159</v>
      </c>
      <c r="B2013" s="4" t="str">
        <f>YEAR(月入库[[#This Row],[日期]]) &amp; "年"</f>
        <v>2018年</v>
      </c>
      <c r="C2013" s="4" t="str">
        <f>MONTH(月入库[[#This Row],[日期]]) &amp; "月"</f>
        <v>2月</v>
      </c>
      <c r="D2013" s="4">
        <f>--TEXT(月入库[[#This Row],[日期]],"yyyymm")</f>
        <v>201802</v>
      </c>
      <c r="E2013" t="s">
        <v>22</v>
      </c>
      <c r="F2013" t="s">
        <v>29</v>
      </c>
      <c r="G2013">
        <v>1000000054</v>
      </c>
      <c r="H2013" t="s">
        <v>36</v>
      </c>
      <c r="I2013" t="s">
        <v>13</v>
      </c>
      <c r="J2013">
        <v>20000018</v>
      </c>
      <c r="K2013" t="s">
        <v>81</v>
      </c>
      <c r="L2013" s="2">
        <v>1.5</v>
      </c>
    </row>
    <row r="2014" spans="1:12" x14ac:dyDescent="0.2">
      <c r="A2014" s="1">
        <v>43159</v>
      </c>
      <c r="B2014" s="4" t="str">
        <f>YEAR(月入库[[#This Row],[日期]]) &amp; "年"</f>
        <v>2018年</v>
      </c>
      <c r="C2014" s="4" t="str">
        <f>MONTH(月入库[[#This Row],[日期]]) &amp; "月"</f>
        <v>2月</v>
      </c>
      <c r="D2014" s="4">
        <f>--TEXT(月入库[[#This Row],[日期]],"yyyymm")</f>
        <v>201802</v>
      </c>
      <c r="E2014" t="s">
        <v>22</v>
      </c>
      <c r="F2014" t="s">
        <v>29</v>
      </c>
      <c r="G2014">
        <v>1000000101</v>
      </c>
      <c r="H2014" t="s">
        <v>39</v>
      </c>
      <c r="I2014" t="s">
        <v>13</v>
      </c>
      <c r="J2014">
        <v>10000061</v>
      </c>
      <c r="K2014" t="s">
        <v>28</v>
      </c>
      <c r="L2014" s="2">
        <v>36.299999999999997</v>
      </c>
    </row>
    <row r="2015" spans="1:12" x14ac:dyDescent="0.2">
      <c r="A2015" s="1">
        <v>43159</v>
      </c>
      <c r="B2015" s="4" t="str">
        <f>YEAR(月入库[[#This Row],[日期]]) &amp; "年"</f>
        <v>2018年</v>
      </c>
      <c r="C2015" s="4" t="str">
        <f>MONTH(月入库[[#This Row],[日期]]) &amp; "月"</f>
        <v>2月</v>
      </c>
      <c r="D2015" s="4">
        <f>--TEXT(月入库[[#This Row],[日期]],"yyyymm")</f>
        <v>201802</v>
      </c>
      <c r="E2015" t="s">
        <v>22</v>
      </c>
      <c r="F2015" t="s">
        <v>29</v>
      </c>
      <c r="G2015">
        <v>1000000101</v>
      </c>
      <c r="H2015" t="s">
        <v>39</v>
      </c>
      <c r="I2015" t="s">
        <v>13</v>
      </c>
      <c r="J2015">
        <v>10000078</v>
      </c>
      <c r="K2015" t="s">
        <v>30</v>
      </c>
      <c r="L2015" s="2">
        <v>25.3</v>
      </c>
    </row>
    <row r="2016" spans="1:12" x14ac:dyDescent="0.2">
      <c r="A2016" s="1">
        <v>43159</v>
      </c>
      <c r="B2016" s="4" t="str">
        <f>YEAR(月入库[[#This Row],[日期]]) &amp; "年"</f>
        <v>2018年</v>
      </c>
      <c r="C2016" s="4" t="str">
        <f>MONTH(月入库[[#This Row],[日期]]) &amp; "月"</f>
        <v>2月</v>
      </c>
      <c r="D2016" s="4">
        <f>--TEXT(月入库[[#This Row],[日期]],"yyyymm")</f>
        <v>201802</v>
      </c>
      <c r="E2016" t="s">
        <v>22</v>
      </c>
      <c r="F2016" t="s">
        <v>29</v>
      </c>
      <c r="G2016">
        <v>1000000101</v>
      </c>
      <c r="H2016" t="s">
        <v>39</v>
      </c>
      <c r="I2016" t="s">
        <v>13</v>
      </c>
      <c r="J2016">
        <v>10000111</v>
      </c>
      <c r="K2016" t="s">
        <v>37</v>
      </c>
      <c r="L2016" s="2">
        <v>24.1</v>
      </c>
    </row>
    <row r="2017" spans="1:12" x14ac:dyDescent="0.2">
      <c r="A2017" s="1">
        <v>43159</v>
      </c>
      <c r="B2017" s="4" t="str">
        <f>YEAR(月入库[[#This Row],[日期]]) &amp; "年"</f>
        <v>2018年</v>
      </c>
      <c r="C2017" s="4" t="str">
        <f>MONTH(月入库[[#This Row],[日期]]) &amp; "月"</f>
        <v>2月</v>
      </c>
      <c r="D2017" s="4">
        <f>--TEXT(月入库[[#This Row],[日期]],"yyyymm")</f>
        <v>201802</v>
      </c>
      <c r="E2017" t="s">
        <v>22</v>
      </c>
      <c r="F2017" t="s">
        <v>29</v>
      </c>
      <c r="G2017">
        <v>1000000101</v>
      </c>
      <c r="H2017" t="s">
        <v>39</v>
      </c>
      <c r="I2017" t="s">
        <v>13</v>
      </c>
      <c r="J2017">
        <v>10000131</v>
      </c>
      <c r="K2017" t="s">
        <v>38</v>
      </c>
      <c r="L2017" s="2">
        <v>14.100000000000001</v>
      </c>
    </row>
    <row r="2018" spans="1:12" x14ac:dyDescent="0.2">
      <c r="A2018" s="1">
        <v>43159</v>
      </c>
      <c r="B2018" s="4" t="str">
        <f>YEAR(月入库[[#This Row],[日期]]) &amp; "年"</f>
        <v>2018年</v>
      </c>
      <c r="C2018" s="4" t="str">
        <f>MONTH(月入库[[#This Row],[日期]]) &amp; "月"</f>
        <v>2月</v>
      </c>
      <c r="D2018" s="4">
        <f>--TEXT(月入库[[#This Row],[日期]],"yyyymm")</f>
        <v>201802</v>
      </c>
      <c r="E2018" t="s">
        <v>22</v>
      </c>
      <c r="F2018" t="s">
        <v>29</v>
      </c>
      <c r="G2018">
        <v>1000000101</v>
      </c>
      <c r="H2018" t="s">
        <v>39</v>
      </c>
      <c r="I2018" t="s">
        <v>13</v>
      </c>
      <c r="J2018">
        <v>10000136</v>
      </c>
      <c r="K2018" t="s">
        <v>40</v>
      </c>
      <c r="L2018" s="2">
        <v>5.2</v>
      </c>
    </row>
    <row r="2019" spans="1:12" x14ac:dyDescent="0.2">
      <c r="A2019" s="1">
        <v>43159</v>
      </c>
      <c r="B2019" s="4" t="str">
        <f>YEAR(月入库[[#This Row],[日期]]) &amp; "年"</f>
        <v>2018年</v>
      </c>
      <c r="C2019" s="4" t="str">
        <f>MONTH(月入库[[#This Row],[日期]]) &amp; "月"</f>
        <v>2月</v>
      </c>
      <c r="D2019" s="4">
        <f>--TEXT(月入库[[#This Row],[日期]],"yyyymm")</f>
        <v>201802</v>
      </c>
      <c r="E2019" t="s">
        <v>22</v>
      </c>
      <c r="F2019" t="s">
        <v>29</v>
      </c>
      <c r="G2019">
        <v>1000000101</v>
      </c>
      <c r="H2019" t="s">
        <v>39</v>
      </c>
      <c r="I2019" t="s">
        <v>13</v>
      </c>
      <c r="J2019">
        <v>10000182</v>
      </c>
      <c r="K2019" t="s">
        <v>31</v>
      </c>
      <c r="L2019" s="2">
        <v>103.8</v>
      </c>
    </row>
    <row r="2020" spans="1:12" x14ac:dyDescent="0.2">
      <c r="A2020" s="1">
        <v>43159</v>
      </c>
      <c r="B2020" s="4" t="str">
        <f>YEAR(月入库[[#This Row],[日期]]) &amp; "年"</f>
        <v>2018年</v>
      </c>
      <c r="C2020" s="4" t="str">
        <f>MONTH(月入库[[#This Row],[日期]]) &amp; "月"</f>
        <v>2月</v>
      </c>
      <c r="D2020" s="4">
        <f>--TEXT(月入库[[#This Row],[日期]],"yyyymm")</f>
        <v>201802</v>
      </c>
      <c r="E2020" t="s">
        <v>22</v>
      </c>
      <c r="F2020" t="s">
        <v>29</v>
      </c>
      <c r="G2020">
        <v>1000000101</v>
      </c>
      <c r="H2020" t="s">
        <v>39</v>
      </c>
      <c r="I2020" t="s">
        <v>13</v>
      </c>
      <c r="J2020">
        <v>20000018</v>
      </c>
      <c r="K2020" t="s">
        <v>81</v>
      </c>
      <c r="L2020" s="2">
        <v>4.5999999999999996</v>
      </c>
    </row>
    <row r="2021" spans="1:12" x14ac:dyDescent="0.2">
      <c r="A2021" s="1">
        <v>43159</v>
      </c>
      <c r="B2021" s="4" t="str">
        <f>YEAR(月入库[[#This Row],[日期]]) &amp; "年"</f>
        <v>2018年</v>
      </c>
      <c r="C2021" s="4" t="str">
        <f>MONTH(月入库[[#This Row],[日期]]) &amp; "月"</f>
        <v>2月</v>
      </c>
      <c r="D2021" s="4">
        <f>--TEXT(月入库[[#This Row],[日期]],"yyyymm")</f>
        <v>201802</v>
      </c>
      <c r="E2021" t="s">
        <v>22</v>
      </c>
      <c r="F2021" t="s">
        <v>25</v>
      </c>
      <c r="G2021">
        <v>1000003183</v>
      </c>
      <c r="H2021" t="s">
        <v>23</v>
      </c>
      <c r="I2021" t="s">
        <v>13</v>
      </c>
      <c r="J2021">
        <v>10000061</v>
      </c>
      <c r="K2021" t="s">
        <v>28</v>
      </c>
      <c r="L2021" s="2">
        <v>39.299999999999997</v>
      </c>
    </row>
    <row r="2022" spans="1:12" x14ac:dyDescent="0.2">
      <c r="A2022" s="1">
        <v>43159</v>
      </c>
      <c r="B2022" s="4" t="str">
        <f>YEAR(月入库[[#This Row],[日期]]) &amp; "年"</f>
        <v>2018年</v>
      </c>
      <c r="C2022" s="4" t="str">
        <f>MONTH(月入库[[#This Row],[日期]]) &amp; "月"</f>
        <v>2月</v>
      </c>
      <c r="D2022" s="4">
        <f>--TEXT(月入库[[#This Row],[日期]],"yyyymm")</f>
        <v>201802</v>
      </c>
      <c r="E2022" t="s">
        <v>22</v>
      </c>
      <c r="F2022" t="s">
        <v>25</v>
      </c>
      <c r="G2022">
        <v>1000003183</v>
      </c>
      <c r="H2022" t="s">
        <v>23</v>
      </c>
      <c r="I2022" t="s">
        <v>13</v>
      </c>
      <c r="J2022">
        <v>10000111</v>
      </c>
      <c r="K2022" t="s">
        <v>37</v>
      </c>
      <c r="L2022" s="2">
        <v>32</v>
      </c>
    </row>
    <row r="2023" spans="1:12" x14ac:dyDescent="0.2">
      <c r="A2023" s="1">
        <v>43159</v>
      </c>
      <c r="B2023" s="4" t="str">
        <f>YEAR(月入库[[#This Row],[日期]]) &amp; "年"</f>
        <v>2018年</v>
      </c>
      <c r="C2023" s="4" t="str">
        <f>MONTH(月入库[[#This Row],[日期]]) &amp; "月"</f>
        <v>2月</v>
      </c>
      <c r="D2023" s="4">
        <f>--TEXT(月入库[[#This Row],[日期]],"yyyymm")</f>
        <v>201802</v>
      </c>
      <c r="E2023" t="s">
        <v>22</v>
      </c>
      <c r="F2023" t="s">
        <v>25</v>
      </c>
      <c r="G2023">
        <v>1000003183</v>
      </c>
      <c r="H2023" t="s">
        <v>23</v>
      </c>
      <c r="I2023" t="s">
        <v>13</v>
      </c>
      <c r="J2023">
        <v>10000136</v>
      </c>
      <c r="K2023" t="s">
        <v>40</v>
      </c>
      <c r="L2023" s="2">
        <v>3.6</v>
      </c>
    </row>
    <row r="2024" spans="1:12" x14ac:dyDescent="0.2">
      <c r="A2024" s="1">
        <v>43159</v>
      </c>
      <c r="B2024" s="4" t="str">
        <f>YEAR(月入库[[#This Row],[日期]]) &amp; "年"</f>
        <v>2018年</v>
      </c>
      <c r="C2024" s="4" t="str">
        <f>MONTH(月入库[[#This Row],[日期]]) &amp; "月"</f>
        <v>2月</v>
      </c>
      <c r="D2024" s="4">
        <f>--TEXT(月入库[[#This Row],[日期]],"yyyymm")</f>
        <v>201802</v>
      </c>
      <c r="E2024" t="s">
        <v>22</v>
      </c>
      <c r="F2024" t="s">
        <v>54</v>
      </c>
      <c r="G2024">
        <v>1000000046</v>
      </c>
      <c r="H2024" t="s">
        <v>52</v>
      </c>
      <c r="I2024" t="s">
        <v>13</v>
      </c>
      <c r="J2024">
        <v>10000078</v>
      </c>
      <c r="K2024" t="s">
        <v>30</v>
      </c>
      <c r="L2024" s="2">
        <v>11.2</v>
      </c>
    </row>
    <row r="2025" spans="1:12" x14ac:dyDescent="0.2">
      <c r="A2025" s="1">
        <v>43159</v>
      </c>
      <c r="B2025" s="4" t="str">
        <f>YEAR(月入库[[#This Row],[日期]]) &amp; "年"</f>
        <v>2018年</v>
      </c>
      <c r="C2025" s="4" t="str">
        <f>MONTH(月入库[[#This Row],[日期]]) &amp; "月"</f>
        <v>2月</v>
      </c>
      <c r="D2025" s="4">
        <f>--TEXT(月入库[[#This Row],[日期]],"yyyymm")</f>
        <v>201802</v>
      </c>
      <c r="E2025" t="s">
        <v>22</v>
      </c>
      <c r="F2025" t="s">
        <v>54</v>
      </c>
      <c r="G2025">
        <v>1000000046</v>
      </c>
      <c r="H2025" t="s">
        <v>52</v>
      </c>
      <c r="I2025" t="s">
        <v>13</v>
      </c>
      <c r="J2025">
        <v>10000111</v>
      </c>
      <c r="K2025" t="s">
        <v>37</v>
      </c>
      <c r="L2025" s="2">
        <v>44.1</v>
      </c>
    </row>
    <row r="2026" spans="1:12" x14ac:dyDescent="0.2">
      <c r="A2026" s="1">
        <v>43159</v>
      </c>
      <c r="B2026" s="4" t="str">
        <f>YEAR(月入库[[#This Row],[日期]]) &amp; "年"</f>
        <v>2018年</v>
      </c>
      <c r="C2026" s="4" t="str">
        <f>MONTH(月入库[[#This Row],[日期]]) &amp; "月"</f>
        <v>2月</v>
      </c>
      <c r="D2026" s="4">
        <f>--TEXT(月入库[[#This Row],[日期]],"yyyymm")</f>
        <v>201802</v>
      </c>
      <c r="E2026" t="s">
        <v>22</v>
      </c>
      <c r="F2026" t="s">
        <v>54</v>
      </c>
      <c r="G2026">
        <v>1000000046</v>
      </c>
      <c r="H2026" t="s">
        <v>52</v>
      </c>
      <c r="I2026" t="s">
        <v>13</v>
      </c>
      <c r="J2026">
        <v>10000211</v>
      </c>
      <c r="K2026" t="s">
        <v>11</v>
      </c>
      <c r="L2026" s="2">
        <v>17.600000000000001</v>
      </c>
    </row>
    <row r="2027" spans="1:12" x14ac:dyDescent="0.2">
      <c r="A2027" s="1">
        <v>43159</v>
      </c>
      <c r="B2027" s="4" t="str">
        <f>YEAR(月入库[[#This Row],[日期]]) &amp; "年"</f>
        <v>2018年</v>
      </c>
      <c r="C2027" s="4" t="str">
        <f>MONTH(月入库[[#This Row],[日期]]) &amp; "月"</f>
        <v>2月</v>
      </c>
      <c r="D2027" s="4">
        <f>--TEXT(月入库[[#This Row],[日期]],"yyyymm")</f>
        <v>201802</v>
      </c>
      <c r="E2027" t="s">
        <v>22</v>
      </c>
      <c r="F2027" t="s">
        <v>33</v>
      </c>
      <c r="G2027">
        <v>1000000031</v>
      </c>
      <c r="H2027" t="s">
        <v>32</v>
      </c>
      <c r="I2027" t="s">
        <v>13</v>
      </c>
      <c r="J2027">
        <v>10000061</v>
      </c>
      <c r="K2027" t="s">
        <v>28</v>
      </c>
      <c r="L2027" s="2">
        <v>28.1</v>
      </c>
    </row>
    <row r="2028" spans="1:12" x14ac:dyDescent="0.2">
      <c r="A2028" s="1">
        <v>43159</v>
      </c>
      <c r="B2028" s="4" t="str">
        <f>YEAR(月入库[[#This Row],[日期]]) &amp; "年"</f>
        <v>2018年</v>
      </c>
      <c r="C2028" s="4" t="str">
        <f>MONTH(月入库[[#This Row],[日期]]) &amp; "月"</f>
        <v>2月</v>
      </c>
      <c r="D2028" s="4">
        <f>--TEXT(月入库[[#This Row],[日期]],"yyyymm")</f>
        <v>201802</v>
      </c>
      <c r="E2028" t="s">
        <v>22</v>
      </c>
      <c r="F2028" t="s">
        <v>33</v>
      </c>
      <c r="G2028">
        <v>1000000031</v>
      </c>
      <c r="H2028" t="s">
        <v>32</v>
      </c>
      <c r="I2028" t="s">
        <v>13</v>
      </c>
      <c r="J2028">
        <v>10000078</v>
      </c>
      <c r="K2028" t="s">
        <v>30</v>
      </c>
      <c r="L2028" s="2">
        <v>28.1</v>
      </c>
    </row>
    <row r="2029" spans="1:12" x14ac:dyDescent="0.2">
      <c r="A2029" s="1">
        <v>43159</v>
      </c>
      <c r="B2029" s="4" t="str">
        <f>YEAR(月入库[[#This Row],[日期]]) &amp; "年"</f>
        <v>2018年</v>
      </c>
      <c r="C2029" s="4" t="str">
        <f>MONTH(月入库[[#This Row],[日期]]) &amp; "月"</f>
        <v>2月</v>
      </c>
      <c r="D2029" s="4">
        <f>--TEXT(月入库[[#This Row],[日期]],"yyyymm")</f>
        <v>201802</v>
      </c>
      <c r="E2029" t="s">
        <v>22</v>
      </c>
      <c r="F2029" t="s">
        <v>33</v>
      </c>
      <c r="G2029">
        <v>1000000031</v>
      </c>
      <c r="H2029" t="s">
        <v>32</v>
      </c>
      <c r="I2029" t="s">
        <v>13</v>
      </c>
      <c r="J2029">
        <v>10000136</v>
      </c>
      <c r="K2029" t="s">
        <v>40</v>
      </c>
      <c r="L2029" s="2">
        <v>15.5</v>
      </c>
    </row>
    <row r="2030" spans="1:12" x14ac:dyDescent="0.2">
      <c r="A2030" s="1">
        <v>43159</v>
      </c>
      <c r="B2030" s="4" t="str">
        <f>YEAR(月入库[[#This Row],[日期]]) &amp; "年"</f>
        <v>2018年</v>
      </c>
      <c r="C2030" s="4" t="str">
        <f>MONTH(月入库[[#This Row],[日期]]) &amp; "月"</f>
        <v>2月</v>
      </c>
      <c r="D2030" s="4">
        <f>--TEXT(月入库[[#This Row],[日期]],"yyyymm")</f>
        <v>201802</v>
      </c>
      <c r="E2030" t="s">
        <v>22</v>
      </c>
      <c r="F2030" t="s">
        <v>33</v>
      </c>
      <c r="G2030">
        <v>1000000031</v>
      </c>
      <c r="H2030" t="s">
        <v>32</v>
      </c>
      <c r="I2030" t="s">
        <v>13</v>
      </c>
      <c r="J2030">
        <v>20000099</v>
      </c>
      <c r="K2030" t="s">
        <v>20</v>
      </c>
      <c r="L2030" s="2">
        <v>21</v>
      </c>
    </row>
    <row r="2031" spans="1:12" x14ac:dyDescent="0.2">
      <c r="A2031" s="1">
        <v>43159</v>
      </c>
      <c r="B2031" s="4" t="str">
        <f>YEAR(月入库[[#This Row],[日期]]) &amp; "年"</f>
        <v>2018年</v>
      </c>
      <c r="C2031" s="4" t="str">
        <f>MONTH(月入库[[#This Row],[日期]]) &amp; "月"</f>
        <v>2月</v>
      </c>
      <c r="D2031" s="4">
        <f>--TEXT(月入库[[#This Row],[日期]],"yyyymm")</f>
        <v>201802</v>
      </c>
      <c r="E2031" t="s">
        <v>22</v>
      </c>
      <c r="F2031" t="s">
        <v>21</v>
      </c>
      <c r="G2031">
        <v>1000002872</v>
      </c>
      <c r="H2031" t="s">
        <v>19</v>
      </c>
      <c r="I2031" t="s">
        <v>13</v>
      </c>
      <c r="J2031">
        <v>10000078</v>
      </c>
      <c r="K2031" t="s">
        <v>30</v>
      </c>
      <c r="L2031" s="2">
        <v>8.5</v>
      </c>
    </row>
    <row r="2032" spans="1:12" x14ac:dyDescent="0.2">
      <c r="A2032" s="1">
        <v>43159</v>
      </c>
      <c r="B2032" s="4" t="str">
        <f>YEAR(月入库[[#This Row],[日期]]) &amp; "年"</f>
        <v>2018年</v>
      </c>
      <c r="C2032" s="4" t="str">
        <f>MONTH(月入库[[#This Row],[日期]]) &amp; "月"</f>
        <v>2月</v>
      </c>
      <c r="D2032" s="4">
        <f>--TEXT(月入库[[#This Row],[日期]],"yyyymm")</f>
        <v>201802</v>
      </c>
      <c r="E2032" t="s">
        <v>22</v>
      </c>
      <c r="F2032" t="s">
        <v>21</v>
      </c>
      <c r="G2032">
        <v>1000002872</v>
      </c>
      <c r="H2032" t="s">
        <v>19</v>
      </c>
      <c r="I2032" t="s">
        <v>13</v>
      </c>
      <c r="J2032">
        <v>10000131</v>
      </c>
      <c r="K2032" t="s">
        <v>38</v>
      </c>
      <c r="L2032" s="2">
        <v>47.8</v>
      </c>
    </row>
    <row r="2033" spans="1:12" x14ac:dyDescent="0.2">
      <c r="A2033" s="1">
        <v>43159</v>
      </c>
      <c r="B2033" s="4" t="str">
        <f>YEAR(月入库[[#This Row],[日期]]) &amp; "年"</f>
        <v>2018年</v>
      </c>
      <c r="C2033" s="4" t="str">
        <f>MONTH(月入库[[#This Row],[日期]]) &amp; "月"</f>
        <v>2月</v>
      </c>
      <c r="D2033" s="4">
        <f>--TEXT(月入库[[#This Row],[日期]],"yyyymm")</f>
        <v>201802</v>
      </c>
      <c r="E2033" t="s">
        <v>22</v>
      </c>
      <c r="F2033" t="s">
        <v>21</v>
      </c>
      <c r="G2033">
        <v>1000002872</v>
      </c>
      <c r="H2033" t="s">
        <v>19</v>
      </c>
      <c r="I2033" t="s">
        <v>13</v>
      </c>
      <c r="J2033">
        <v>10000136</v>
      </c>
      <c r="K2033" t="s">
        <v>40</v>
      </c>
      <c r="L2033" s="2">
        <v>5.2</v>
      </c>
    </row>
    <row r="2034" spans="1:12" x14ac:dyDescent="0.2">
      <c r="A2034" s="1">
        <v>43159</v>
      </c>
      <c r="B2034" s="4" t="str">
        <f>YEAR(月入库[[#This Row],[日期]]) &amp; "年"</f>
        <v>2018年</v>
      </c>
      <c r="C2034" s="4" t="str">
        <f>MONTH(月入库[[#This Row],[日期]]) &amp; "月"</f>
        <v>2月</v>
      </c>
      <c r="D2034" s="4">
        <f>--TEXT(月入库[[#This Row],[日期]],"yyyymm")</f>
        <v>201802</v>
      </c>
      <c r="E2034" t="s">
        <v>22</v>
      </c>
      <c r="F2034" t="s">
        <v>61</v>
      </c>
      <c r="G2034">
        <v>1000000579</v>
      </c>
      <c r="H2034" t="s">
        <v>60</v>
      </c>
      <c r="I2034" t="s">
        <v>13</v>
      </c>
      <c r="J2034">
        <v>10000078</v>
      </c>
      <c r="K2034" t="s">
        <v>30</v>
      </c>
      <c r="L2034" s="2">
        <v>11.3</v>
      </c>
    </row>
    <row r="2035" spans="1:12" x14ac:dyDescent="0.2">
      <c r="A2035" s="1">
        <v>43159</v>
      </c>
      <c r="B2035" s="4" t="str">
        <f>YEAR(月入库[[#This Row],[日期]]) &amp; "年"</f>
        <v>2018年</v>
      </c>
      <c r="C2035" s="4" t="str">
        <f>MONTH(月入库[[#This Row],[日期]]) &amp; "月"</f>
        <v>2月</v>
      </c>
      <c r="D2035" s="4">
        <f>--TEXT(月入库[[#This Row],[日期]],"yyyymm")</f>
        <v>201802</v>
      </c>
      <c r="E2035" t="s">
        <v>22</v>
      </c>
      <c r="F2035" t="s">
        <v>61</v>
      </c>
      <c r="G2035">
        <v>1000000579</v>
      </c>
      <c r="H2035" t="s">
        <v>60</v>
      </c>
      <c r="I2035" t="s">
        <v>13</v>
      </c>
      <c r="J2035">
        <v>10000182</v>
      </c>
      <c r="K2035" t="s">
        <v>31</v>
      </c>
      <c r="L2035" s="2">
        <v>25.3</v>
      </c>
    </row>
    <row r="2036" spans="1:12" x14ac:dyDescent="0.2">
      <c r="A2036" s="1">
        <v>43159</v>
      </c>
      <c r="B2036" s="4" t="str">
        <f>YEAR(月入库[[#This Row],[日期]]) &amp; "年"</f>
        <v>2018年</v>
      </c>
      <c r="C2036" s="4" t="str">
        <f>MONTH(月入库[[#This Row],[日期]]) &amp; "月"</f>
        <v>2月</v>
      </c>
      <c r="D2036" s="4">
        <f>--TEXT(月入库[[#This Row],[日期]],"yyyymm")</f>
        <v>201802</v>
      </c>
      <c r="E2036" t="s">
        <v>22</v>
      </c>
      <c r="F2036" t="s">
        <v>61</v>
      </c>
      <c r="G2036">
        <v>1000000579</v>
      </c>
      <c r="H2036" t="s">
        <v>60</v>
      </c>
      <c r="I2036" t="s">
        <v>13</v>
      </c>
      <c r="J2036">
        <v>10000211</v>
      </c>
      <c r="K2036" t="s">
        <v>11</v>
      </c>
      <c r="L2036" s="2">
        <v>5.0999999999999996</v>
      </c>
    </row>
    <row r="2037" spans="1:12" x14ac:dyDescent="0.2">
      <c r="A2037" s="1">
        <v>43159</v>
      </c>
      <c r="B2037" s="4" t="str">
        <f>YEAR(月入库[[#This Row],[日期]]) &amp; "年"</f>
        <v>2018年</v>
      </c>
      <c r="C2037" s="4" t="str">
        <f>MONTH(月入库[[#This Row],[日期]]) &amp; "月"</f>
        <v>2月</v>
      </c>
      <c r="D2037" s="4">
        <f>--TEXT(月入库[[#This Row],[日期]],"yyyymm")</f>
        <v>201802</v>
      </c>
      <c r="E2037" t="s">
        <v>22</v>
      </c>
      <c r="F2037" t="s">
        <v>61</v>
      </c>
      <c r="G2037">
        <v>1000000579</v>
      </c>
      <c r="H2037" t="s">
        <v>60</v>
      </c>
      <c r="I2037" t="s">
        <v>13</v>
      </c>
      <c r="J2037">
        <v>20000018</v>
      </c>
      <c r="K2037" t="s">
        <v>81</v>
      </c>
      <c r="L2037" s="2">
        <v>7.6</v>
      </c>
    </row>
    <row r="2038" spans="1:12" x14ac:dyDescent="0.2">
      <c r="A2038" s="1">
        <v>43159</v>
      </c>
      <c r="B2038" s="4" t="str">
        <f>YEAR(月入库[[#This Row],[日期]]) &amp; "年"</f>
        <v>2018年</v>
      </c>
      <c r="C2038" s="4" t="str">
        <f>MONTH(月入库[[#This Row],[日期]]) &amp; "月"</f>
        <v>2月</v>
      </c>
      <c r="D2038" s="4">
        <f>--TEXT(月入库[[#This Row],[日期]],"yyyymm")</f>
        <v>201802</v>
      </c>
      <c r="E2038" t="s">
        <v>22</v>
      </c>
      <c r="F2038" t="s">
        <v>35</v>
      </c>
      <c r="G2038">
        <v>1000000047</v>
      </c>
      <c r="H2038" t="s">
        <v>34</v>
      </c>
      <c r="I2038" t="s">
        <v>13</v>
      </c>
      <c r="J2038">
        <v>10000061</v>
      </c>
      <c r="K2038" t="s">
        <v>28</v>
      </c>
      <c r="L2038" s="2">
        <v>45</v>
      </c>
    </row>
    <row r="2039" spans="1:12" x14ac:dyDescent="0.2">
      <c r="A2039" s="1">
        <v>43159</v>
      </c>
      <c r="B2039" s="4" t="str">
        <f>YEAR(月入库[[#This Row],[日期]]) &amp; "年"</f>
        <v>2018年</v>
      </c>
      <c r="C2039" s="4" t="str">
        <f>MONTH(月入库[[#This Row],[日期]]) &amp; "月"</f>
        <v>2月</v>
      </c>
      <c r="D2039" s="4">
        <f>--TEXT(月入库[[#This Row],[日期]],"yyyymm")</f>
        <v>201802</v>
      </c>
      <c r="E2039" t="s">
        <v>22</v>
      </c>
      <c r="F2039" t="s">
        <v>35</v>
      </c>
      <c r="G2039">
        <v>1000000047</v>
      </c>
      <c r="H2039" t="s">
        <v>34</v>
      </c>
      <c r="I2039" t="s">
        <v>13</v>
      </c>
      <c r="J2039">
        <v>10000078</v>
      </c>
      <c r="K2039" t="s">
        <v>30</v>
      </c>
      <c r="L2039" s="2">
        <v>16.8</v>
      </c>
    </row>
    <row r="2040" spans="1:12" x14ac:dyDescent="0.2">
      <c r="A2040" s="1">
        <v>43159</v>
      </c>
      <c r="B2040" s="4" t="str">
        <f>YEAR(月入库[[#This Row],[日期]]) &amp; "年"</f>
        <v>2018年</v>
      </c>
      <c r="C2040" s="4" t="str">
        <f>MONTH(月入库[[#This Row],[日期]]) &amp; "月"</f>
        <v>2月</v>
      </c>
      <c r="D2040" s="4">
        <f>--TEXT(月入库[[#This Row],[日期]],"yyyymm")</f>
        <v>201802</v>
      </c>
      <c r="E2040" t="s">
        <v>22</v>
      </c>
      <c r="F2040" t="s">
        <v>35</v>
      </c>
      <c r="G2040">
        <v>1000000047</v>
      </c>
      <c r="H2040" t="s">
        <v>34</v>
      </c>
      <c r="I2040" t="s">
        <v>13</v>
      </c>
      <c r="J2040">
        <v>10000182</v>
      </c>
      <c r="K2040" t="s">
        <v>31</v>
      </c>
      <c r="L2040" s="2">
        <v>90</v>
      </c>
    </row>
    <row r="2041" spans="1:12" x14ac:dyDescent="0.2">
      <c r="A2041" s="1">
        <v>43159</v>
      </c>
      <c r="B2041" s="4" t="str">
        <f>YEAR(月入库[[#This Row],[日期]]) &amp; "年"</f>
        <v>2018年</v>
      </c>
      <c r="C2041" s="4" t="str">
        <f>MONTH(月入库[[#This Row],[日期]]) &amp; "月"</f>
        <v>2月</v>
      </c>
      <c r="D2041" s="4">
        <f>--TEXT(月入库[[#This Row],[日期]],"yyyymm")</f>
        <v>201802</v>
      </c>
      <c r="E2041" t="s">
        <v>22</v>
      </c>
      <c r="F2041" t="s">
        <v>35</v>
      </c>
      <c r="G2041">
        <v>1000000047</v>
      </c>
      <c r="H2041" t="s">
        <v>34</v>
      </c>
      <c r="I2041" t="s">
        <v>13</v>
      </c>
      <c r="J2041">
        <v>10000211</v>
      </c>
      <c r="K2041" t="s">
        <v>11</v>
      </c>
      <c r="L2041" s="2">
        <v>5.0999999999999996</v>
      </c>
    </row>
    <row r="2042" spans="1:12" x14ac:dyDescent="0.2">
      <c r="A2042" s="1">
        <v>43159</v>
      </c>
      <c r="B2042" s="4" t="str">
        <f>YEAR(月入库[[#This Row],[日期]]) &amp; "年"</f>
        <v>2018年</v>
      </c>
      <c r="C2042" s="4" t="str">
        <f>MONTH(月入库[[#This Row],[日期]]) &amp; "月"</f>
        <v>2月</v>
      </c>
      <c r="D2042" s="4">
        <f>--TEXT(月入库[[#This Row],[日期]],"yyyymm")</f>
        <v>201802</v>
      </c>
      <c r="E2042" t="s">
        <v>43</v>
      </c>
      <c r="F2042" t="s">
        <v>51</v>
      </c>
      <c r="G2042">
        <v>1000000460</v>
      </c>
      <c r="H2042" t="s">
        <v>50</v>
      </c>
      <c r="I2042" t="s">
        <v>26</v>
      </c>
      <c r="J2042">
        <v>40000085</v>
      </c>
      <c r="K2042" t="s">
        <v>24</v>
      </c>
      <c r="L2042" s="2">
        <v>680.89999999999986</v>
      </c>
    </row>
    <row r="2043" spans="1:12" x14ac:dyDescent="0.2">
      <c r="A2043" s="1">
        <v>43159</v>
      </c>
      <c r="B2043" s="4" t="str">
        <f>YEAR(月入库[[#This Row],[日期]]) &amp; "年"</f>
        <v>2018年</v>
      </c>
      <c r="C2043" s="4" t="str">
        <f>MONTH(月入库[[#This Row],[日期]]) &amp; "月"</f>
        <v>2月</v>
      </c>
      <c r="D2043" s="4">
        <f>--TEXT(月入库[[#This Row],[日期]],"yyyymm")</f>
        <v>201802</v>
      </c>
      <c r="E2043" t="s">
        <v>43</v>
      </c>
      <c r="F2043" t="s">
        <v>42</v>
      </c>
      <c r="G2043">
        <v>1000000931</v>
      </c>
      <c r="H2043" t="s">
        <v>41</v>
      </c>
      <c r="I2043" t="s">
        <v>26</v>
      </c>
      <c r="J2043">
        <v>40000085</v>
      </c>
      <c r="K2043" t="s">
        <v>24</v>
      </c>
      <c r="L2043" s="2">
        <v>117.89999999999999</v>
      </c>
    </row>
    <row r="2044" spans="1:12" x14ac:dyDescent="0.2">
      <c r="A2044" s="1">
        <v>43159</v>
      </c>
      <c r="B2044" s="4" t="str">
        <f>YEAR(月入库[[#This Row],[日期]]) &amp; "年"</f>
        <v>2018年</v>
      </c>
      <c r="C2044" s="4" t="str">
        <f>MONTH(月入库[[#This Row],[日期]]) &amp; "月"</f>
        <v>2月</v>
      </c>
      <c r="D2044" s="4">
        <f>--TEXT(月入库[[#This Row],[日期]],"yyyymm")</f>
        <v>201802</v>
      </c>
      <c r="E2044" t="s">
        <v>43</v>
      </c>
      <c r="F2044" t="s">
        <v>42</v>
      </c>
      <c r="G2044">
        <v>1000001014</v>
      </c>
      <c r="H2044" t="s">
        <v>44</v>
      </c>
      <c r="I2044" t="s">
        <v>26</v>
      </c>
      <c r="J2044">
        <v>40000085</v>
      </c>
      <c r="K2044" t="s">
        <v>24</v>
      </c>
      <c r="L2044" s="2">
        <v>39.299999999999997</v>
      </c>
    </row>
    <row r="2045" spans="1:12" x14ac:dyDescent="0.2">
      <c r="A2045" s="1">
        <v>43159</v>
      </c>
      <c r="B2045" s="4" t="str">
        <f>YEAR(月入库[[#This Row],[日期]]) &amp; "年"</f>
        <v>2018年</v>
      </c>
      <c r="C2045" s="4" t="str">
        <f>MONTH(月入库[[#This Row],[日期]]) &amp; "月"</f>
        <v>2月</v>
      </c>
      <c r="D2045" s="4">
        <f>--TEXT(月入库[[#This Row],[日期]],"yyyymm")</f>
        <v>201802</v>
      </c>
      <c r="E2045" t="s">
        <v>43</v>
      </c>
      <c r="F2045" t="s">
        <v>66</v>
      </c>
      <c r="G2045">
        <v>1000001135</v>
      </c>
      <c r="H2045" t="s">
        <v>65</v>
      </c>
      <c r="I2045" t="s">
        <v>26</v>
      </c>
      <c r="J2045">
        <v>40000085</v>
      </c>
      <c r="K2045" t="s">
        <v>24</v>
      </c>
      <c r="L2045" s="2">
        <v>39.299999999999997</v>
      </c>
    </row>
    <row r="2046" spans="1:12" x14ac:dyDescent="0.2">
      <c r="A2046" s="1">
        <v>43159</v>
      </c>
      <c r="B2046" s="4" t="str">
        <f>YEAR(月入库[[#This Row],[日期]]) &amp; "年"</f>
        <v>2018年</v>
      </c>
      <c r="C2046" s="4" t="str">
        <f>MONTH(月入库[[#This Row],[日期]]) &amp; "月"</f>
        <v>2月</v>
      </c>
      <c r="D2046" s="4">
        <f>--TEXT(月入库[[#This Row],[日期]],"yyyymm")</f>
        <v>201802</v>
      </c>
      <c r="E2046" t="s">
        <v>43</v>
      </c>
      <c r="F2046" t="s">
        <v>78</v>
      </c>
      <c r="G2046">
        <v>1000003187</v>
      </c>
      <c r="H2046" t="s">
        <v>77</v>
      </c>
      <c r="I2046" t="s">
        <v>26</v>
      </c>
      <c r="J2046">
        <v>40000085</v>
      </c>
      <c r="K2046" t="s">
        <v>24</v>
      </c>
      <c r="L2046" s="2">
        <v>78.599999999999994</v>
      </c>
    </row>
    <row r="2047" spans="1:12" x14ac:dyDescent="0.2">
      <c r="A2047" s="1">
        <v>43159</v>
      </c>
      <c r="B2047" s="4" t="str">
        <f>YEAR(月入库[[#This Row],[日期]]) &amp; "年"</f>
        <v>2018年</v>
      </c>
      <c r="C2047" s="4" t="str">
        <f>MONTH(月入库[[#This Row],[日期]]) &amp; "月"</f>
        <v>2月</v>
      </c>
      <c r="D2047" s="4">
        <f>--TEXT(月入库[[#This Row],[日期]],"yyyymm")</f>
        <v>201802</v>
      </c>
      <c r="E2047" t="s">
        <v>9</v>
      </c>
      <c r="F2047" t="s">
        <v>15</v>
      </c>
      <c r="G2047">
        <v>1000002986</v>
      </c>
      <c r="H2047" t="s">
        <v>14</v>
      </c>
      <c r="I2047" t="s">
        <v>26</v>
      </c>
      <c r="J2047">
        <v>40000080</v>
      </c>
      <c r="K2047" t="s">
        <v>67</v>
      </c>
      <c r="L2047" s="2">
        <v>4.4000000000000004</v>
      </c>
    </row>
    <row r="2048" spans="1:12" x14ac:dyDescent="0.2">
      <c r="A2048" s="1">
        <v>43159</v>
      </c>
      <c r="B2048" s="4" t="str">
        <f>YEAR(月入库[[#This Row],[日期]]) &amp; "年"</f>
        <v>2018年</v>
      </c>
      <c r="C2048" s="4" t="str">
        <f>MONTH(月入库[[#This Row],[日期]]) &amp; "月"</f>
        <v>2月</v>
      </c>
      <c r="D2048" s="4">
        <f>--TEXT(月入库[[#This Row],[日期]],"yyyymm")</f>
        <v>201802</v>
      </c>
      <c r="E2048" t="s">
        <v>9</v>
      </c>
      <c r="F2048" t="s">
        <v>72</v>
      </c>
      <c r="G2048">
        <v>1000001699</v>
      </c>
      <c r="H2048" t="s">
        <v>71</v>
      </c>
      <c r="I2048" t="s">
        <v>26</v>
      </c>
      <c r="J2048">
        <v>40000080</v>
      </c>
      <c r="K2048" t="s">
        <v>67</v>
      </c>
      <c r="L2048" s="2">
        <v>35.9</v>
      </c>
    </row>
    <row r="2049" spans="1:12" x14ac:dyDescent="0.2">
      <c r="A2049" s="1">
        <v>43159</v>
      </c>
      <c r="B2049" s="4" t="str">
        <f>YEAR(月入库[[#This Row],[日期]]) &amp; "年"</f>
        <v>2018年</v>
      </c>
      <c r="C2049" s="4" t="str">
        <f>MONTH(月入库[[#This Row],[日期]]) &amp; "月"</f>
        <v>2月</v>
      </c>
      <c r="D2049" s="4">
        <f>--TEXT(月入库[[#This Row],[日期]],"yyyymm")</f>
        <v>201802</v>
      </c>
      <c r="E2049" t="s">
        <v>9</v>
      </c>
      <c r="F2049" t="s">
        <v>59</v>
      </c>
      <c r="G2049">
        <v>1000000192</v>
      </c>
      <c r="H2049" t="s">
        <v>58</v>
      </c>
      <c r="I2049" t="s">
        <v>26</v>
      </c>
      <c r="J2049">
        <v>40000085</v>
      </c>
      <c r="K2049" t="s">
        <v>24</v>
      </c>
      <c r="L2049" s="2">
        <v>61.9</v>
      </c>
    </row>
    <row r="2050" spans="1:12" x14ac:dyDescent="0.2">
      <c r="A2050" s="1">
        <v>43159</v>
      </c>
      <c r="B2050" s="4" t="str">
        <f>YEAR(月入库[[#This Row],[日期]]) &amp; "年"</f>
        <v>2018年</v>
      </c>
      <c r="C2050" s="4" t="str">
        <f>MONTH(月入库[[#This Row],[日期]]) &amp; "月"</f>
        <v>2月</v>
      </c>
      <c r="D2050" s="4">
        <f>--TEXT(月入库[[#This Row],[日期]],"yyyymm")</f>
        <v>201802</v>
      </c>
      <c r="E2050" t="s">
        <v>9</v>
      </c>
      <c r="F2050" t="s">
        <v>17</v>
      </c>
      <c r="G2050">
        <v>1000000059</v>
      </c>
      <c r="H2050" t="s">
        <v>55</v>
      </c>
      <c r="I2050" t="s">
        <v>26</v>
      </c>
      <c r="J2050">
        <v>40000080</v>
      </c>
      <c r="K2050" t="s">
        <v>67</v>
      </c>
      <c r="L2050" s="2">
        <v>58.5</v>
      </c>
    </row>
    <row r="2051" spans="1:12" x14ac:dyDescent="0.2">
      <c r="A2051" s="1">
        <v>43159</v>
      </c>
      <c r="B2051" s="4" t="str">
        <f>YEAR(月入库[[#This Row],[日期]]) &amp; "年"</f>
        <v>2018年</v>
      </c>
      <c r="C2051" s="4" t="str">
        <f>MONTH(月入库[[#This Row],[日期]]) &amp; "月"</f>
        <v>2月</v>
      </c>
      <c r="D2051" s="4">
        <f>--TEXT(月入库[[#This Row],[日期]],"yyyymm")</f>
        <v>201802</v>
      </c>
      <c r="E2051" t="s">
        <v>9</v>
      </c>
      <c r="F2051" t="s">
        <v>17</v>
      </c>
      <c r="G2051">
        <v>1000001649</v>
      </c>
      <c r="H2051" t="s">
        <v>16</v>
      </c>
      <c r="I2051" t="s">
        <v>26</v>
      </c>
      <c r="J2051">
        <v>40000080</v>
      </c>
      <c r="K2051" t="s">
        <v>67</v>
      </c>
      <c r="L2051" s="2">
        <v>11.3</v>
      </c>
    </row>
    <row r="2052" spans="1:12" x14ac:dyDescent="0.2">
      <c r="A2052" s="1">
        <v>43159</v>
      </c>
      <c r="B2052" s="4" t="str">
        <f>YEAR(月入库[[#This Row],[日期]]) &amp; "年"</f>
        <v>2018年</v>
      </c>
      <c r="C2052" s="4" t="str">
        <f>MONTH(月入库[[#This Row],[日期]]) &amp; "月"</f>
        <v>2月</v>
      </c>
      <c r="D2052" s="4">
        <f>--TEXT(月入库[[#This Row],[日期]],"yyyymm")</f>
        <v>201802</v>
      </c>
      <c r="E2052" t="s">
        <v>22</v>
      </c>
      <c r="F2052" t="s">
        <v>46</v>
      </c>
      <c r="G2052">
        <v>1000001133</v>
      </c>
      <c r="H2052" t="s">
        <v>45</v>
      </c>
      <c r="I2052" t="s">
        <v>26</v>
      </c>
      <c r="J2052">
        <v>40000085</v>
      </c>
      <c r="K2052" t="s">
        <v>24</v>
      </c>
      <c r="L2052" s="2">
        <v>67.400000000000006</v>
      </c>
    </row>
    <row r="2053" spans="1:12" x14ac:dyDescent="0.2">
      <c r="A2053" s="1">
        <v>43159</v>
      </c>
      <c r="B2053" s="4" t="str">
        <f>YEAR(月入库[[#This Row],[日期]]) &amp; "年"</f>
        <v>2018年</v>
      </c>
      <c r="C2053" s="4" t="str">
        <f>MONTH(月入库[[#This Row],[日期]]) &amp; "月"</f>
        <v>2月</v>
      </c>
      <c r="D2053" s="4">
        <f>--TEXT(月入库[[#This Row],[日期]],"yyyymm")</f>
        <v>201802</v>
      </c>
      <c r="E2053" t="s">
        <v>22</v>
      </c>
      <c r="F2053" t="s">
        <v>64</v>
      </c>
      <c r="G2053">
        <v>1000002973</v>
      </c>
      <c r="H2053" t="s">
        <v>63</v>
      </c>
      <c r="I2053" t="s">
        <v>26</v>
      </c>
      <c r="J2053">
        <v>40000085</v>
      </c>
      <c r="K2053" t="s">
        <v>24</v>
      </c>
      <c r="L2053" s="2">
        <v>45</v>
      </c>
    </row>
    <row r="2054" spans="1:12" x14ac:dyDescent="0.2">
      <c r="A2054" s="1">
        <v>43159</v>
      </c>
      <c r="B2054" s="4" t="str">
        <f>YEAR(月入库[[#This Row],[日期]]) &amp; "年"</f>
        <v>2018年</v>
      </c>
      <c r="C2054" s="4" t="str">
        <f>MONTH(月入库[[#This Row],[日期]]) &amp; "月"</f>
        <v>2月</v>
      </c>
      <c r="D2054" s="4">
        <f>--TEXT(月入库[[#This Row],[日期]],"yyyymm")</f>
        <v>201802</v>
      </c>
      <c r="E2054" t="s">
        <v>22</v>
      </c>
      <c r="F2054" t="s">
        <v>49</v>
      </c>
      <c r="G2054">
        <v>1000000020</v>
      </c>
      <c r="H2054" t="s">
        <v>73</v>
      </c>
      <c r="I2054" t="s">
        <v>26</v>
      </c>
      <c r="J2054">
        <v>40000085</v>
      </c>
      <c r="K2054" t="s">
        <v>24</v>
      </c>
      <c r="L2054" s="2">
        <v>786.19999999999982</v>
      </c>
    </row>
    <row r="2055" spans="1:12" x14ac:dyDescent="0.2">
      <c r="A2055" s="1">
        <v>43159</v>
      </c>
      <c r="B2055" s="4" t="str">
        <f>YEAR(月入库[[#This Row],[日期]]) &amp; "年"</f>
        <v>2018年</v>
      </c>
      <c r="C2055" s="4" t="str">
        <f>MONTH(月入库[[#This Row],[日期]]) &amp; "月"</f>
        <v>2月</v>
      </c>
      <c r="D2055" s="4">
        <f>--TEXT(月入库[[#This Row],[日期]],"yyyymm")</f>
        <v>201802</v>
      </c>
      <c r="E2055" t="s">
        <v>22</v>
      </c>
      <c r="F2055" t="s">
        <v>29</v>
      </c>
      <c r="G2055">
        <v>1000000054</v>
      </c>
      <c r="H2055" t="s">
        <v>36</v>
      </c>
      <c r="I2055" t="s">
        <v>26</v>
      </c>
      <c r="J2055">
        <v>40000085</v>
      </c>
      <c r="K2055" t="s">
        <v>24</v>
      </c>
      <c r="L2055" s="2">
        <v>605.20000000000005</v>
      </c>
    </row>
    <row r="2056" spans="1:12" x14ac:dyDescent="0.2">
      <c r="A2056" s="1">
        <v>43159</v>
      </c>
      <c r="B2056" s="4" t="str">
        <f>YEAR(月入库[[#This Row],[日期]]) &amp; "年"</f>
        <v>2018年</v>
      </c>
      <c r="C2056" s="4" t="str">
        <f>MONTH(月入库[[#This Row],[日期]]) &amp; "月"</f>
        <v>2月</v>
      </c>
      <c r="D2056" s="4">
        <f>--TEXT(月入库[[#This Row],[日期]],"yyyymm")</f>
        <v>201802</v>
      </c>
      <c r="E2056" t="s">
        <v>22</v>
      </c>
      <c r="F2056" t="s">
        <v>29</v>
      </c>
      <c r="G2056">
        <v>1000000101</v>
      </c>
      <c r="H2056" t="s">
        <v>39</v>
      </c>
      <c r="I2056" t="s">
        <v>26</v>
      </c>
      <c r="J2056">
        <v>40000085</v>
      </c>
      <c r="K2056" t="s">
        <v>24</v>
      </c>
      <c r="L2056" s="2">
        <v>28</v>
      </c>
    </row>
    <row r="2057" spans="1:12" x14ac:dyDescent="0.2">
      <c r="A2057" s="1">
        <v>43159</v>
      </c>
      <c r="B2057" s="4" t="str">
        <f>YEAR(月入库[[#This Row],[日期]]) &amp; "年"</f>
        <v>2018年</v>
      </c>
      <c r="C2057" s="4" t="str">
        <f>MONTH(月入库[[#This Row],[日期]]) &amp; "月"</f>
        <v>2月</v>
      </c>
      <c r="D2057" s="4">
        <f>--TEXT(月入库[[#This Row],[日期]],"yyyymm")</f>
        <v>201802</v>
      </c>
      <c r="E2057" t="s">
        <v>22</v>
      </c>
      <c r="F2057" t="s">
        <v>25</v>
      </c>
      <c r="G2057">
        <v>1000003183</v>
      </c>
      <c r="H2057" t="s">
        <v>23</v>
      </c>
      <c r="I2057" t="s">
        <v>26</v>
      </c>
      <c r="J2057">
        <v>40000085</v>
      </c>
      <c r="K2057" t="s">
        <v>24</v>
      </c>
      <c r="L2057" s="2">
        <v>16.8</v>
      </c>
    </row>
    <row r="2058" spans="1:12" x14ac:dyDescent="0.2">
      <c r="A2058" s="1">
        <v>43159</v>
      </c>
      <c r="B2058" s="4" t="str">
        <f>YEAR(月入库[[#This Row],[日期]]) &amp; "年"</f>
        <v>2018年</v>
      </c>
      <c r="C2058" s="4" t="str">
        <f>MONTH(月入库[[#This Row],[日期]]) &amp; "月"</f>
        <v>2月</v>
      </c>
      <c r="D2058" s="4">
        <f>--TEXT(月入库[[#This Row],[日期]],"yyyymm")</f>
        <v>201802</v>
      </c>
      <c r="E2058" t="s">
        <v>22</v>
      </c>
      <c r="F2058" t="s">
        <v>54</v>
      </c>
      <c r="G2058">
        <v>1000000046</v>
      </c>
      <c r="H2058" t="s">
        <v>52</v>
      </c>
      <c r="I2058" t="s">
        <v>26</v>
      </c>
      <c r="J2058">
        <v>40000080</v>
      </c>
      <c r="K2058" t="s">
        <v>67</v>
      </c>
      <c r="L2058" s="2">
        <v>4.4000000000000004</v>
      </c>
    </row>
    <row r="2059" spans="1:12" x14ac:dyDescent="0.2">
      <c r="A2059" s="1">
        <v>43159</v>
      </c>
      <c r="B2059" s="4" t="str">
        <f>YEAR(月入库[[#This Row],[日期]]) &amp; "年"</f>
        <v>2018年</v>
      </c>
      <c r="C2059" s="4" t="str">
        <f>MONTH(月入库[[#This Row],[日期]]) &amp; "月"</f>
        <v>2月</v>
      </c>
      <c r="D2059" s="4">
        <f>--TEXT(月入库[[#This Row],[日期]],"yyyymm")</f>
        <v>201802</v>
      </c>
      <c r="E2059" t="s">
        <v>22</v>
      </c>
      <c r="F2059" t="s">
        <v>54</v>
      </c>
      <c r="G2059">
        <v>1000000046</v>
      </c>
      <c r="H2059" t="s">
        <v>52</v>
      </c>
      <c r="I2059" t="s">
        <v>26</v>
      </c>
      <c r="J2059">
        <v>40000085</v>
      </c>
      <c r="K2059" t="s">
        <v>24</v>
      </c>
      <c r="L2059" s="2">
        <v>8.4</v>
      </c>
    </row>
    <row r="2060" spans="1:12" x14ac:dyDescent="0.2">
      <c r="A2060" s="1">
        <v>43159</v>
      </c>
      <c r="B2060" s="4" t="str">
        <f>YEAR(月入库[[#This Row],[日期]]) &amp; "年"</f>
        <v>2018年</v>
      </c>
      <c r="C2060" s="4" t="str">
        <f>MONTH(月入库[[#This Row],[日期]]) &amp; "月"</f>
        <v>2月</v>
      </c>
      <c r="D2060" s="4">
        <f>--TEXT(月入库[[#This Row],[日期]],"yyyymm")</f>
        <v>201802</v>
      </c>
      <c r="E2060" t="s">
        <v>22</v>
      </c>
      <c r="F2060" t="s">
        <v>33</v>
      </c>
      <c r="G2060">
        <v>1000000031</v>
      </c>
      <c r="H2060" t="s">
        <v>32</v>
      </c>
      <c r="I2060" t="s">
        <v>26</v>
      </c>
      <c r="J2060">
        <v>40000085</v>
      </c>
      <c r="K2060" t="s">
        <v>24</v>
      </c>
      <c r="L2060" s="2">
        <v>45</v>
      </c>
    </row>
    <row r="2061" spans="1:12" x14ac:dyDescent="0.2">
      <c r="A2061" s="1">
        <v>43159</v>
      </c>
      <c r="B2061" s="4" t="str">
        <f>YEAR(月入库[[#This Row],[日期]]) &amp; "年"</f>
        <v>2018年</v>
      </c>
      <c r="C2061" s="4" t="str">
        <f>MONTH(月入库[[#This Row],[日期]]) &amp; "月"</f>
        <v>2月</v>
      </c>
      <c r="D2061" s="4">
        <f>--TEXT(月入库[[#This Row],[日期]],"yyyymm")</f>
        <v>201802</v>
      </c>
      <c r="E2061" t="s">
        <v>22</v>
      </c>
      <c r="F2061" t="s">
        <v>35</v>
      </c>
      <c r="G2061">
        <v>1000000047</v>
      </c>
      <c r="H2061" t="s">
        <v>34</v>
      </c>
      <c r="I2061" t="s">
        <v>26</v>
      </c>
      <c r="J2061">
        <v>40000085</v>
      </c>
      <c r="K2061" t="s">
        <v>24</v>
      </c>
      <c r="L2061" s="2">
        <v>140.1</v>
      </c>
    </row>
    <row r="2062" spans="1:12" x14ac:dyDescent="0.2">
      <c r="A2062" s="1">
        <v>43190</v>
      </c>
      <c r="B2062" s="4" t="str">
        <f>YEAR(月入库[[#This Row],[日期]]) &amp; "年"</f>
        <v>2018年</v>
      </c>
      <c r="C2062" s="4" t="str">
        <f>MONTH(月入库[[#This Row],[日期]]) &amp; "月"</f>
        <v>3月</v>
      </c>
      <c r="D2062" s="4">
        <f>--TEXT(月入库[[#This Row],[日期]],"yyyymm")</f>
        <v>201803</v>
      </c>
      <c r="E2062" t="s">
        <v>43</v>
      </c>
      <c r="F2062" t="s">
        <v>51</v>
      </c>
      <c r="G2062">
        <v>1000000460</v>
      </c>
      <c r="H2062" t="s">
        <v>50</v>
      </c>
      <c r="I2062" t="s">
        <v>13</v>
      </c>
      <c r="J2062">
        <v>10000131</v>
      </c>
      <c r="K2062" t="s">
        <v>38</v>
      </c>
      <c r="L2062" s="2">
        <v>57.2</v>
      </c>
    </row>
    <row r="2063" spans="1:12" x14ac:dyDescent="0.2">
      <c r="A2063" s="1">
        <v>43190</v>
      </c>
      <c r="B2063" s="4" t="str">
        <f>YEAR(月入库[[#This Row],[日期]]) &amp; "年"</f>
        <v>2018年</v>
      </c>
      <c r="C2063" s="4" t="str">
        <f>MONTH(月入库[[#This Row],[日期]]) &amp; "月"</f>
        <v>3月</v>
      </c>
      <c r="D2063" s="4">
        <f>--TEXT(月入库[[#This Row],[日期]],"yyyymm")</f>
        <v>201803</v>
      </c>
      <c r="E2063" t="s">
        <v>43</v>
      </c>
      <c r="F2063" t="s">
        <v>51</v>
      </c>
      <c r="G2063">
        <v>1000000460</v>
      </c>
      <c r="H2063" t="s">
        <v>50</v>
      </c>
      <c r="I2063" t="s">
        <v>13</v>
      </c>
      <c r="J2063">
        <v>20000099</v>
      </c>
      <c r="K2063" t="s">
        <v>20</v>
      </c>
      <c r="L2063" s="2">
        <v>10.9</v>
      </c>
    </row>
    <row r="2064" spans="1:12" x14ac:dyDescent="0.2">
      <c r="A2064" s="1">
        <v>43190</v>
      </c>
      <c r="B2064" s="4" t="str">
        <f>YEAR(月入库[[#This Row],[日期]]) &amp; "年"</f>
        <v>2018年</v>
      </c>
      <c r="C2064" s="4" t="str">
        <f>MONTH(月入库[[#This Row],[日期]]) &amp; "月"</f>
        <v>3月</v>
      </c>
      <c r="D2064" s="4">
        <f>--TEXT(月入库[[#This Row],[日期]],"yyyymm")</f>
        <v>201803</v>
      </c>
      <c r="E2064" t="s">
        <v>43</v>
      </c>
      <c r="F2064" t="s">
        <v>42</v>
      </c>
      <c r="G2064">
        <v>1000000931</v>
      </c>
      <c r="H2064" t="s">
        <v>41</v>
      </c>
      <c r="I2064" t="s">
        <v>13</v>
      </c>
      <c r="J2064">
        <v>10000131</v>
      </c>
      <c r="K2064" t="s">
        <v>38</v>
      </c>
      <c r="L2064" s="2">
        <v>244.09999999999997</v>
      </c>
    </row>
    <row r="2065" spans="1:12" x14ac:dyDescent="0.2">
      <c r="A2065" s="1">
        <v>43190</v>
      </c>
      <c r="B2065" s="4" t="str">
        <f>YEAR(月入库[[#This Row],[日期]]) &amp; "年"</f>
        <v>2018年</v>
      </c>
      <c r="C2065" s="4" t="str">
        <f>MONTH(月入库[[#This Row],[日期]]) &amp; "月"</f>
        <v>3月</v>
      </c>
      <c r="D2065" s="4">
        <f>--TEXT(月入库[[#This Row],[日期]],"yyyymm")</f>
        <v>201803</v>
      </c>
      <c r="E2065" t="s">
        <v>43</v>
      </c>
      <c r="F2065" t="s">
        <v>42</v>
      </c>
      <c r="G2065">
        <v>1000000931</v>
      </c>
      <c r="H2065" t="s">
        <v>41</v>
      </c>
      <c r="I2065" t="s">
        <v>13</v>
      </c>
      <c r="J2065">
        <v>10000136</v>
      </c>
      <c r="K2065" t="s">
        <v>40</v>
      </c>
      <c r="L2065" s="2">
        <v>8.1</v>
      </c>
    </row>
    <row r="2066" spans="1:12" x14ac:dyDescent="0.2">
      <c r="A2066" s="1">
        <v>43190</v>
      </c>
      <c r="B2066" s="4" t="str">
        <f>YEAR(月入库[[#This Row],[日期]]) &amp; "年"</f>
        <v>2018年</v>
      </c>
      <c r="C2066" s="4" t="str">
        <f>MONTH(月入库[[#This Row],[日期]]) &amp; "月"</f>
        <v>3月</v>
      </c>
      <c r="D2066" s="4">
        <f>--TEXT(月入库[[#This Row],[日期]],"yyyymm")</f>
        <v>201803</v>
      </c>
      <c r="E2066" t="s">
        <v>43</v>
      </c>
      <c r="F2066" t="s">
        <v>42</v>
      </c>
      <c r="G2066">
        <v>1000000931</v>
      </c>
      <c r="H2066" t="s">
        <v>41</v>
      </c>
      <c r="I2066" t="s">
        <v>13</v>
      </c>
      <c r="J2066">
        <v>10000182</v>
      </c>
      <c r="K2066" t="s">
        <v>31</v>
      </c>
      <c r="L2066" s="2">
        <v>65.900000000000006</v>
      </c>
    </row>
    <row r="2067" spans="1:12" x14ac:dyDescent="0.2">
      <c r="A2067" s="1">
        <v>43190</v>
      </c>
      <c r="B2067" s="4" t="str">
        <f>YEAR(月入库[[#This Row],[日期]]) &amp; "年"</f>
        <v>2018年</v>
      </c>
      <c r="C2067" s="4" t="str">
        <f>MONTH(月入库[[#This Row],[日期]]) &amp; "月"</f>
        <v>3月</v>
      </c>
      <c r="D2067" s="4">
        <f>--TEXT(月入库[[#This Row],[日期]],"yyyymm")</f>
        <v>201803</v>
      </c>
      <c r="E2067" t="s">
        <v>43</v>
      </c>
      <c r="F2067" t="s">
        <v>42</v>
      </c>
      <c r="G2067">
        <v>1000000931</v>
      </c>
      <c r="H2067" t="s">
        <v>41</v>
      </c>
      <c r="I2067" t="s">
        <v>13</v>
      </c>
      <c r="J2067">
        <v>20000099</v>
      </c>
      <c r="K2067" t="s">
        <v>20</v>
      </c>
      <c r="L2067" s="2">
        <v>25.4</v>
      </c>
    </row>
    <row r="2068" spans="1:12" x14ac:dyDescent="0.2">
      <c r="A2068" s="1">
        <v>43190</v>
      </c>
      <c r="B2068" s="4" t="str">
        <f>YEAR(月入库[[#This Row],[日期]]) &amp; "年"</f>
        <v>2018年</v>
      </c>
      <c r="C2068" s="4" t="str">
        <f>MONTH(月入库[[#This Row],[日期]]) &amp; "月"</f>
        <v>3月</v>
      </c>
      <c r="D2068" s="4">
        <f>--TEXT(月入库[[#This Row],[日期]],"yyyymm")</f>
        <v>201803</v>
      </c>
      <c r="E2068" t="s">
        <v>43</v>
      </c>
      <c r="F2068" t="s">
        <v>42</v>
      </c>
      <c r="G2068">
        <v>1000001014</v>
      </c>
      <c r="H2068" t="s">
        <v>44</v>
      </c>
      <c r="I2068" t="s">
        <v>13</v>
      </c>
      <c r="J2068">
        <v>10000078</v>
      </c>
      <c r="K2068" t="s">
        <v>30</v>
      </c>
      <c r="L2068" s="2">
        <v>4.4000000000000004</v>
      </c>
    </row>
    <row r="2069" spans="1:12" x14ac:dyDescent="0.2">
      <c r="A2069" s="1">
        <v>43190</v>
      </c>
      <c r="B2069" s="4" t="str">
        <f>YEAR(月入库[[#This Row],[日期]]) &amp; "年"</f>
        <v>2018年</v>
      </c>
      <c r="C2069" s="4" t="str">
        <f>MONTH(月入库[[#This Row],[日期]]) &amp; "月"</f>
        <v>3月</v>
      </c>
      <c r="D2069" s="4">
        <f>--TEXT(月入库[[#This Row],[日期]],"yyyymm")</f>
        <v>201803</v>
      </c>
      <c r="E2069" t="s">
        <v>43</v>
      </c>
      <c r="F2069" t="s">
        <v>42</v>
      </c>
      <c r="G2069">
        <v>1000001014</v>
      </c>
      <c r="H2069" t="s">
        <v>44</v>
      </c>
      <c r="I2069" t="s">
        <v>13</v>
      </c>
      <c r="J2069">
        <v>10000131</v>
      </c>
      <c r="K2069" t="s">
        <v>38</v>
      </c>
      <c r="L2069" s="2">
        <v>213.10000000000002</v>
      </c>
    </row>
    <row r="2070" spans="1:12" x14ac:dyDescent="0.2">
      <c r="A2070" s="1">
        <v>43190</v>
      </c>
      <c r="B2070" s="4" t="str">
        <f>YEAR(月入库[[#This Row],[日期]]) &amp; "年"</f>
        <v>2018年</v>
      </c>
      <c r="C2070" s="4" t="str">
        <f>MONTH(月入库[[#This Row],[日期]]) &amp; "月"</f>
        <v>3月</v>
      </c>
      <c r="D2070" s="4">
        <f>--TEXT(月入库[[#This Row],[日期]],"yyyymm")</f>
        <v>201803</v>
      </c>
      <c r="E2070" t="s">
        <v>43</v>
      </c>
      <c r="F2070" t="s">
        <v>42</v>
      </c>
      <c r="G2070">
        <v>1000001014</v>
      </c>
      <c r="H2070" t="s">
        <v>44</v>
      </c>
      <c r="I2070" t="s">
        <v>13</v>
      </c>
      <c r="J2070">
        <v>10000136</v>
      </c>
      <c r="K2070" t="s">
        <v>40</v>
      </c>
      <c r="L2070" s="2">
        <v>16.2</v>
      </c>
    </row>
    <row r="2071" spans="1:12" x14ac:dyDescent="0.2">
      <c r="A2071" s="1">
        <v>43190</v>
      </c>
      <c r="B2071" s="4" t="str">
        <f>YEAR(月入库[[#This Row],[日期]]) &amp; "年"</f>
        <v>2018年</v>
      </c>
      <c r="C2071" s="4" t="str">
        <f>MONTH(月入库[[#This Row],[日期]]) &amp; "月"</f>
        <v>3月</v>
      </c>
      <c r="D2071" s="4">
        <f>--TEXT(月入库[[#This Row],[日期]],"yyyymm")</f>
        <v>201803</v>
      </c>
      <c r="E2071" t="s">
        <v>43</v>
      </c>
      <c r="F2071" t="s">
        <v>42</v>
      </c>
      <c r="G2071">
        <v>1000001014</v>
      </c>
      <c r="H2071" t="s">
        <v>44</v>
      </c>
      <c r="I2071" t="s">
        <v>13</v>
      </c>
      <c r="J2071">
        <v>20000099</v>
      </c>
      <c r="K2071" t="s">
        <v>20</v>
      </c>
      <c r="L2071" s="2">
        <v>54.5</v>
      </c>
    </row>
    <row r="2072" spans="1:12" x14ac:dyDescent="0.2">
      <c r="A2072" s="1">
        <v>43190</v>
      </c>
      <c r="B2072" s="4" t="str">
        <f>YEAR(月入库[[#This Row],[日期]]) &amp; "年"</f>
        <v>2018年</v>
      </c>
      <c r="C2072" s="4" t="str">
        <f>MONTH(月入库[[#This Row],[日期]]) &amp; "月"</f>
        <v>3月</v>
      </c>
      <c r="D2072" s="4">
        <f>--TEXT(月入库[[#This Row],[日期]],"yyyymm")</f>
        <v>201803</v>
      </c>
      <c r="E2072" t="s">
        <v>43</v>
      </c>
      <c r="F2072" t="s">
        <v>66</v>
      </c>
      <c r="G2072">
        <v>1000001135</v>
      </c>
      <c r="H2072" t="s">
        <v>65</v>
      </c>
      <c r="I2072" t="s">
        <v>13</v>
      </c>
      <c r="J2072">
        <v>10000131</v>
      </c>
      <c r="K2072" t="s">
        <v>38</v>
      </c>
      <c r="L2072" s="2">
        <v>2.2000000000000002</v>
      </c>
    </row>
    <row r="2073" spans="1:12" x14ac:dyDescent="0.2">
      <c r="A2073" s="1">
        <v>43190</v>
      </c>
      <c r="B2073" s="4" t="str">
        <f>YEAR(月入库[[#This Row],[日期]]) &amp; "年"</f>
        <v>2018年</v>
      </c>
      <c r="C2073" s="4" t="str">
        <f>MONTH(月入库[[#This Row],[日期]]) &amp; "月"</f>
        <v>3月</v>
      </c>
      <c r="D2073" s="4">
        <f>--TEXT(月入库[[#This Row],[日期]],"yyyymm")</f>
        <v>201803</v>
      </c>
      <c r="E2073" t="s">
        <v>43</v>
      </c>
      <c r="F2073" t="s">
        <v>66</v>
      </c>
      <c r="G2073">
        <v>1000001135</v>
      </c>
      <c r="H2073" t="s">
        <v>65</v>
      </c>
      <c r="I2073" t="s">
        <v>13</v>
      </c>
      <c r="J2073">
        <v>10000182</v>
      </c>
      <c r="K2073" t="s">
        <v>31</v>
      </c>
      <c r="L2073" s="2">
        <v>2.2000000000000002</v>
      </c>
    </row>
    <row r="2074" spans="1:12" x14ac:dyDescent="0.2">
      <c r="A2074" s="1">
        <v>43190</v>
      </c>
      <c r="B2074" s="4" t="str">
        <f>YEAR(月入库[[#This Row],[日期]]) &amp; "年"</f>
        <v>2018年</v>
      </c>
      <c r="C2074" s="4" t="str">
        <f>MONTH(月入库[[#This Row],[日期]]) &amp; "月"</f>
        <v>3月</v>
      </c>
      <c r="D2074" s="4">
        <f>--TEXT(月入库[[#This Row],[日期]],"yyyymm")</f>
        <v>201803</v>
      </c>
      <c r="E2074" t="s">
        <v>43</v>
      </c>
      <c r="F2074" t="s">
        <v>80</v>
      </c>
      <c r="G2074">
        <v>1000003498</v>
      </c>
      <c r="H2074" t="s">
        <v>79</v>
      </c>
      <c r="I2074" t="s">
        <v>13</v>
      </c>
      <c r="J2074">
        <v>10000131</v>
      </c>
      <c r="K2074" t="s">
        <v>38</v>
      </c>
      <c r="L2074" s="2">
        <v>70.400000000000006</v>
      </c>
    </row>
    <row r="2075" spans="1:12" x14ac:dyDescent="0.2">
      <c r="A2075" s="1">
        <v>43190</v>
      </c>
      <c r="B2075" s="4" t="str">
        <f>YEAR(月入库[[#This Row],[日期]]) &amp; "年"</f>
        <v>2018年</v>
      </c>
      <c r="C2075" s="4" t="str">
        <f>MONTH(月入库[[#This Row],[日期]]) &amp; "月"</f>
        <v>3月</v>
      </c>
      <c r="D2075" s="4">
        <f>--TEXT(月入库[[#This Row],[日期]],"yyyymm")</f>
        <v>201803</v>
      </c>
      <c r="E2075" t="s">
        <v>43</v>
      </c>
      <c r="F2075" t="s">
        <v>80</v>
      </c>
      <c r="G2075">
        <v>1000003498</v>
      </c>
      <c r="H2075" t="s">
        <v>79</v>
      </c>
      <c r="I2075" t="s">
        <v>13</v>
      </c>
      <c r="J2075">
        <v>10000211</v>
      </c>
      <c r="K2075" t="s">
        <v>11</v>
      </c>
      <c r="L2075" s="2">
        <v>5.9</v>
      </c>
    </row>
    <row r="2076" spans="1:12" x14ac:dyDescent="0.2">
      <c r="A2076" s="1">
        <v>43190</v>
      </c>
      <c r="B2076" s="4" t="str">
        <f>YEAR(月入库[[#This Row],[日期]]) &amp; "年"</f>
        <v>2018年</v>
      </c>
      <c r="C2076" s="4" t="str">
        <f>MONTH(月入库[[#This Row],[日期]]) &amp; "月"</f>
        <v>3月</v>
      </c>
      <c r="D2076" s="4">
        <f>--TEXT(月入库[[#This Row],[日期]],"yyyymm")</f>
        <v>201803</v>
      </c>
      <c r="E2076" t="s">
        <v>43</v>
      </c>
      <c r="F2076" t="s">
        <v>78</v>
      </c>
      <c r="G2076">
        <v>1000003187</v>
      </c>
      <c r="H2076" t="s">
        <v>77</v>
      </c>
      <c r="I2076" t="s">
        <v>13</v>
      </c>
      <c r="J2076">
        <v>10000064</v>
      </c>
      <c r="K2076" t="s">
        <v>53</v>
      </c>
      <c r="L2076" s="2">
        <v>5.9</v>
      </c>
    </row>
    <row r="2077" spans="1:12" x14ac:dyDescent="0.2">
      <c r="A2077" s="1">
        <v>43190</v>
      </c>
      <c r="B2077" s="4" t="str">
        <f>YEAR(月入库[[#This Row],[日期]]) &amp; "年"</f>
        <v>2018年</v>
      </c>
      <c r="C2077" s="4" t="str">
        <f>MONTH(月入库[[#This Row],[日期]]) &amp; "月"</f>
        <v>3月</v>
      </c>
      <c r="D2077" s="4">
        <f>--TEXT(月入库[[#This Row],[日期]],"yyyymm")</f>
        <v>201803</v>
      </c>
      <c r="E2077" t="s">
        <v>43</v>
      </c>
      <c r="F2077" t="s">
        <v>78</v>
      </c>
      <c r="G2077">
        <v>1000003187</v>
      </c>
      <c r="H2077" t="s">
        <v>77</v>
      </c>
      <c r="I2077" t="s">
        <v>13</v>
      </c>
      <c r="J2077">
        <v>10000078</v>
      </c>
      <c r="K2077" t="s">
        <v>30</v>
      </c>
      <c r="L2077" s="2">
        <v>19.8</v>
      </c>
    </row>
    <row r="2078" spans="1:12" x14ac:dyDescent="0.2">
      <c r="A2078" s="1">
        <v>43190</v>
      </c>
      <c r="B2078" s="4" t="str">
        <f>YEAR(月入库[[#This Row],[日期]]) &amp; "年"</f>
        <v>2018年</v>
      </c>
      <c r="C2078" s="4" t="str">
        <f>MONTH(月入库[[#This Row],[日期]]) &amp; "月"</f>
        <v>3月</v>
      </c>
      <c r="D2078" s="4">
        <f>--TEXT(月入库[[#This Row],[日期]],"yyyymm")</f>
        <v>201803</v>
      </c>
      <c r="E2078" t="s">
        <v>43</v>
      </c>
      <c r="F2078" t="s">
        <v>78</v>
      </c>
      <c r="G2078">
        <v>1000003187</v>
      </c>
      <c r="H2078" t="s">
        <v>77</v>
      </c>
      <c r="I2078" t="s">
        <v>13</v>
      </c>
      <c r="J2078">
        <v>10000111</v>
      </c>
      <c r="K2078" t="s">
        <v>37</v>
      </c>
      <c r="L2078" s="2">
        <v>9.3000000000000007</v>
      </c>
    </row>
    <row r="2079" spans="1:12" x14ac:dyDescent="0.2">
      <c r="A2079" s="1">
        <v>43190</v>
      </c>
      <c r="B2079" s="4" t="str">
        <f>YEAR(月入库[[#This Row],[日期]]) &amp; "年"</f>
        <v>2018年</v>
      </c>
      <c r="C2079" s="4" t="str">
        <f>MONTH(月入库[[#This Row],[日期]]) &amp; "月"</f>
        <v>3月</v>
      </c>
      <c r="D2079" s="4">
        <f>--TEXT(月入库[[#This Row],[日期]],"yyyymm")</f>
        <v>201803</v>
      </c>
      <c r="E2079" t="s">
        <v>43</v>
      </c>
      <c r="F2079" t="s">
        <v>78</v>
      </c>
      <c r="G2079">
        <v>1000003187</v>
      </c>
      <c r="H2079" t="s">
        <v>77</v>
      </c>
      <c r="I2079" t="s">
        <v>13</v>
      </c>
      <c r="J2079">
        <v>10000131</v>
      </c>
      <c r="K2079" t="s">
        <v>38</v>
      </c>
      <c r="L2079" s="2">
        <v>57.1</v>
      </c>
    </row>
    <row r="2080" spans="1:12" x14ac:dyDescent="0.2">
      <c r="A2080" s="1">
        <v>43190</v>
      </c>
      <c r="B2080" s="4" t="str">
        <f>YEAR(月入库[[#This Row],[日期]]) &amp; "年"</f>
        <v>2018年</v>
      </c>
      <c r="C2080" s="4" t="str">
        <f>MONTH(月入库[[#This Row],[日期]]) &amp; "月"</f>
        <v>3月</v>
      </c>
      <c r="D2080" s="4">
        <f>--TEXT(月入库[[#This Row],[日期]],"yyyymm")</f>
        <v>201803</v>
      </c>
      <c r="E2080" t="s">
        <v>43</v>
      </c>
      <c r="F2080" t="s">
        <v>78</v>
      </c>
      <c r="G2080">
        <v>1000003187</v>
      </c>
      <c r="H2080" t="s">
        <v>77</v>
      </c>
      <c r="I2080" t="s">
        <v>13</v>
      </c>
      <c r="J2080">
        <v>10000136</v>
      </c>
      <c r="K2080" t="s">
        <v>40</v>
      </c>
      <c r="L2080" s="2">
        <v>2</v>
      </c>
    </row>
    <row r="2081" spans="1:12" x14ac:dyDescent="0.2">
      <c r="A2081" s="1">
        <v>43190</v>
      </c>
      <c r="B2081" s="4" t="str">
        <f>YEAR(月入库[[#This Row],[日期]]) &amp; "年"</f>
        <v>2018年</v>
      </c>
      <c r="C2081" s="4" t="str">
        <f>MONTH(月入库[[#This Row],[日期]]) &amp; "月"</f>
        <v>3月</v>
      </c>
      <c r="D2081" s="4">
        <f>--TEXT(月入库[[#This Row],[日期]],"yyyymm")</f>
        <v>201803</v>
      </c>
      <c r="E2081" t="s">
        <v>43</v>
      </c>
      <c r="F2081" t="s">
        <v>78</v>
      </c>
      <c r="G2081">
        <v>1000003187</v>
      </c>
      <c r="H2081" t="s">
        <v>77</v>
      </c>
      <c r="I2081" t="s">
        <v>13</v>
      </c>
      <c r="J2081">
        <v>10000211</v>
      </c>
      <c r="K2081" t="s">
        <v>11</v>
      </c>
      <c r="L2081" s="2">
        <v>193.8</v>
      </c>
    </row>
    <row r="2082" spans="1:12" x14ac:dyDescent="0.2">
      <c r="A2082" s="1">
        <v>43190</v>
      </c>
      <c r="B2082" s="4" t="str">
        <f>YEAR(月入库[[#This Row],[日期]]) &amp; "年"</f>
        <v>2018年</v>
      </c>
      <c r="C2082" s="4" t="str">
        <f>MONTH(月入库[[#This Row],[日期]]) &amp; "月"</f>
        <v>3月</v>
      </c>
      <c r="D2082" s="4">
        <f>--TEXT(月入库[[#This Row],[日期]],"yyyymm")</f>
        <v>201803</v>
      </c>
      <c r="E2082" t="s">
        <v>43</v>
      </c>
      <c r="F2082" t="s">
        <v>78</v>
      </c>
      <c r="G2082">
        <v>1000003187</v>
      </c>
      <c r="H2082" t="s">
        <v>77</v>
      </c>
      <c r="I2082" t="s">
        <v>13</v>
      </c>
      <c r="J2082">
        <v>20000018</v>
      </c>
      <c r="K2082" t="s">
        <v>81</v>
      </c>
      <c r="L2082" s="2">
        <v>30.299999999999997</v>
      </c>
    </row>
    <row r="2083" spans="1:12" x14ac:dyDescent="0.2">
      <c r="A2083" s="1">
        <v>43190</v>
      </c>
      <c r="B2083" s="4" t="str">
        <f>YEAR(月入库[[#This Row],[日期]]) &amp; "年"</f>
        <v>2018年</v>
      </c>
      <c r="C2083" s="4" t="str">
        <f>MONTH(月入库[[#This Row],[日期]]) &amp; "月"</f>
        <v>3月</v>
      </c>
      <c r="D2083" s="4">
        <f>--TEXT(月入库[[#This Row],[日期]],"yyyymm")</f>
        <v>201803</v>
      </c>
      <c r="E2083" t="s">
        <v>43</v>
      </c>
      <c r="F2083" t="s">
        <v>78</v>
      </c>
      <c r="G2083">
        <v>1000003187</v>
      </c>
      <c r="H2083" t="s">
        <v>77</v>
      </c>
      <c r="I2083" t="s">
        <v>13</v>
      </c>
      <c r="J2083">
        <v>20000099</v>
      </c>
      <c r="K2083" t="s">
        <v>20</v>
      </c>
      <c r="L2083" s="2">
        <v>3.6</v>
      </c>
    </row>
    <row r="2084" spans="1:12" x14ac:dyDescent="0.2">
      <c r="A2084" s="1">
        <v>43190</v>
      </c>
      <c r="B2084" s="4" t="str">
        <f>YEAR(月入库[[#This Row],[日期]]) &amp; "年"</f>
        <v>2018年</v>
      </c>
      <c r="C2084" s="4" t="str">
        <f>MONTH(月入库[[#This Row],[日期]]) &amp; "月"</f>
        <v>3月</v>
      </c>
      <c r="D2084" s="4">
        <f>--TEXT(月入库[[#This Row],[日期]],"yyyymm")</f>
        <v>201803</v>
      </c>
      <c r="E2084" t="s">
        <v>9</v>
      </c>
      <c r="F2084" t="s">
        <v>75</v>
      </c>
      <c r="G2084">
        <v>1000000281</v>
      </c>
      <c r="H2084" t="s">
        <v>74</v>
      </c>
      <c r="I2084" t="s">
        <v>13</v>
      </c>
      <c r="J2084">
        <v>10000111</v>
      </c>
      <c r="K2084" t="s">
        <v>37</v>
      </c>
      <c r="L2084" s="2">
        <v>3.1</v>
      </c>
    </row>
    <row r="2085" spans="1:12" x14ac:dyDescent="0.2">
      <c r="A2085" s="1">
        <v>43190</v>
      </c>
      <c r="B2085" s="4" t="str">
        <f>YEAR(月入库[[#This Row],[日期]]) &amp; "年"</f>
        <v>2018年</v>
      </c>
      <c r="C2085" s="4" t="str">
        <f>MONTH(月入库[[#This Row],[日期]]) &amp; "月"</f>
        <v>3月</v>
      </c>
      <c r="D2085" s="4">
        <f>--TEXT(月入库[[#This Row],[日期]],"yyyymm")</f>
        <v>201803</v>
      </c>
      <c r="E2085" t="s">
        <v>9</v>
      </c>
      <c r="F2085" t="s">
        <v>75</v>
      </c>
      <c r="G2085">
        <v>1000000281</v>
      </c>
      <c r="H2085" t="s">
        <v>74</v>
      </c>
      <c r="I2085" t="s">
        <v>13</v>
      </c>
      <c r="J2085">
        <v>10000136</v>
      </c>
      <c r="K2085" t="s">
        <v>40</v>
      </c>
      <c r="L2085" s="2">
        <v>12.1</v>
      </c>
    </row>
    <row r="2086" spans="1:12" x14ac:dyDescent="0.2">
      <c r="A2086" s="1">
        <v>43190</v>
      </c>
      <c r="B2086" s="4" t="str">
        <f>YEAR(月入库[[#This Row],[日期]]) &amp; "年"</f>
        <v>2018年</v>
      </c>
      <c r="C2086" s="4" t="str">
        <f>MONTH(月入库[[#This Row],[日期]]) &amp; "月"</f>
        <v>3月</v>
      </c>
      <c r="D2086" s="4">
        <f>--TEXT(月入库[[#This Row],[日期]],"yyyymm")</f>
        <v>201803</v>
      </c>
      <c r="E2086" t="s">
        <v>9</v>
      </c>
      <c r="F2086" t="s">
        <v>75</v>
      </c>
      <c r="G2086">
        <v>1000000281</v>
      </c>
      <c r="H2086" t="s">
        <v>74</v>
      </c>
      <c r="I2086" t="s">
        <v>13</v>
      </c>
      <c r="J2086">
        <v>10000211</v>
      </c>
      <c r="K2086" t="s">
        <v>11</v>
      </c>
      <c r="L2086" s="2">
        <v>102.69999999999999</v>
      </c>
    </row>
    <row r="2087" spans="1:12" x14ac:dyDescent="0.2">
      <c r="A2087" s="1">
        <v>43190</v>
      </c>
      <c r="B2087" s="4" t="str">
        <f>YEAR(月入库[[#This Row],[日期]]) &amp; "年"</f>
        <v>2018年</v>
      </c>
      <c r="C2087" s="4" t="str">
        <f>MONTH(月入库[[#This Row],[日期]]) &amp; "月"</f>
        <v>3月</v>
      </c>
      <c r="D2087" s="4">
        <f>--TEXT(月入库[[#This Row],[日期]],"yyyymm")</f>
        <v>201803</v>
      </c>
      <c r="E2087" t="s">
        <v>9</v>
      </c>
      <c r="F2087" t="s">
        <v>75</v>
      </c>
      <c r="G2087">
        <v>1000000281</v>
      </c>
      <c r="H2087" t="s">
        <v>74</v>
      </c>
      <c r="I2087" t="s">
        <v>13</v>
      </c>
      <c r="J2087">
        <v>20000099</v>
      </c>
      <c r="K2087" t="s">
        <v>20</v>
      </c>
      <c r="L2087" s="2">
        <v>188.8</v>
      </c>
    </row>
    <row r="2088" spans="1:12" x14ac:dyDescent="0.2">
      <c r="A2088" s="1">
        <v>43190</v>
      </c>
      <c r="B2088" s="4" t="str">
        <f>YEAR(月入库[[#This Row],[日期]]) &amp; "年"</f>
        <v>2018年</v>
      </c>
      <c r="C2088" s="4" t="str">
        <f>MONTH(月入库[[#This Row],[日期]]) &amp; "月"</f>
        <v>3月</v>
      </c>
      <c r="D2088" s="4">
        <f>--TEXT(月入库[[#This Row],[日期]],"yyyymm")</f>
        <v>201803</v>
      </c>
      <c r="E2088" t="s">
        <v>9</v>
      </c>
      <c r="F2088" t="s">
        <v>15</v>
      </c>
      <c r="G2088">
        <v>1000002981</v>
      </c>
      <c r="H2088" t="s">
        <v>62</v>
      </c>
      <c r="I2088" t="s">
        <v>13</v>
      </c>
      <c r="J2088">
        <v>10000064</v>
      </c>
      <c r="K2088" t="s">
        <v>53</v>
      </c>
      <c r="L2088" s="2">
        <v>10.5</v>
      </c>
    </row>
    <row r="2089" spans="1:12" x14ac:dyDescent="0.2">
      <c r="A2089" s="1">
        <v>43190</v>
      </c>
      <c r="B2089" s="4" t="str">
        <f>YEAR(月入库[[#This Row],[日期]]) &amp; "年"</f>
        <v>2018年</v>
      </c>
      <c r="C2089" s="4" t="str">
        <f>MONTH(月入库[[#This Row],[日期]]) &amp; "月"</f>
        <v>3月</v>
      </c>
      <c r="D2089" s="4">
        <f>--TEXT(月入库[[#This Row],[日期]],"yyyymm")</f>
        <v>201803</v>
      </c>
      <c r="E2089" t="s">
        <v>9</v>
      </c>
      <c r="F2089" t="s">
        <v>15</v>
      </c>
      <c r="G2089">
        <v>1000002981</v>
      </c>
      <c r="H2089" t="s">
        <v>62</v>
      </c>
      <c r="I2089" t="s">
        <v>13</v>
      </c>
      <c r="J2089">
        <v>10000136</v>
      </c>
      <c r="K2089" t="s">
        <v>40</v>
      </c>
      <c r="L2089" s="2">
        <v>2</v>
      </c>
    </row>
    <row r="2090" spans="1:12" x14ac:dyDescent="0.2">
      <c r="A2090" s="1">
        <v>43190</v>
      </c>
      <c r="B2090" s="4" t="str">
        <f>YEAR(月入库[[#This Row],[日期]]) &amp; "年"</f>
        <v>2018年</v>
      </c>
      <c r="C2090" s="4" t="str">
        <f>MONTH(月入库[[#This Row],[日期]]) &amp; "月"</f>
        <v>3月</v>
      </c>
      <c r="D2090" s="4">
        <f>--TEXT(月入库[[#This Row],[日期]],"yyyymm")</f>
        <v>201803</v>
      </c>
      <c r="E2090" t="s">
        <v>9</v>
      </c>
      <c r="F2090" t="s">
        <v>15</v>
      </c>
      <c r="G2090">
        <v>1000002981</v>
      </c>
      <c r="H2090" t="s">
        <v>62</v>
      </c>
      <c r="I2090" t="s">
        <v>13</v>
      </c>
      <c r="J2090">
        <v>10000211</v>
      </c>
      <c r="K2090" t="s">
        <v>11</v>
      </c>
      <c r="L2090" s="2">
        <v>47.4</v>
      </c>
    </row>
    <row r="2091" spans="1:12" x14ac:dyDescent="0.2">
      <c r="A2091" s="1">
        <v>43190</v>
      </c>
      <c r="B2091" s="4" t="str">
        <f>YEAR(月入库[[#This Row],[日期]]) &amp; "年"</f>
        <v>2018年</v>
      </c>
      <c r="C2091" s="4" t="str">
        <f>MONTH(月入库[[#This Row],[日期]]) &amp; "月"</f>
        <v>3月</v>
      </c>
      <c r="D2091" s="4">
        <f>--TEXT(月入库[[#This Row],[日期]],"yyyymm")</f>
        <v>201803</v>
      </c>
      <c r="E2091" t="s">
        <v>9</v>
      </c>
      <c r="F2091" t="s">
        <v>15</v>
      </c>
      <c r="G2091">
        <v>1000002981</v>
      </c>
      <c r="H2091" t="s">
        <v>62</v>
      </c>
      <c r="I2091" t="s">
        <v>13</v>
      </c>
      <c r="J2091">
        <v>20000099</v>
      </c>
      <c r="K2091" t="s">
        <v>20</v>
      </c>
      <c r="L2091" s="2">
        <v>34.5</v>
      </c>
    </row>
    <row r="2092" spans="1:12" x14ac:dyDescent="0.2">
      <c r="A2092" s="1">
        <v>43190</v>
      </c>
      <c r="B2092" s="4" t="str">
        <f>YEAR(月入库[[#This Row],[日期]]) &amp; "年"</f>
        <v>2018年</v>
      </c>
      <c r="C2092" s="4" t="str">
        <f>MONTH(月入库[[#This Row],[日期]]) &amp; "月"</f>
        <v>3月</v>
      </c>
      <c r="D2092" s="4">
        <f>--TEXT(月入库[[#This Row],[日期]],"yyyymm")</f>
        <v>201803</v>
      </c>
      <c r="E2092" t="s">
        <v>9</v>
      </c>
      <c r="F2092" t="s">
        <v>15</v>
      </c>
      <c r="G2092">
        <v>1000002985</v>
      </c>
      <c r="H2092" t="s">
        <v>47</v>
      </c>
      <c r="I2092" t="s">
        <v>13</v>
      </c>
      <c r="J2092">
        <v>10000211</v>
      </c>
      <c r="K2092" t="s">
        <v>11</v>
      </c>
      <c r="L2092" s="2">
        <v>118.7</v>
      </c>
    </row>
    <row r="2093" spans="1:12" x14ac:dyDescent="0.2">
      <c r="A2093" s="1">
        <v>43190</v>
      </c>
      <c r="B2093" s="4" t="str">
        <f>YEAR(月入库[[#This Row],[日期]]) &amp; "年"</f>
        <v>2018年</v>
      </c>
      <c r="C2093" s="4" t="str">
        <f>MONTH(月入库[[#This Row],[日期]]) &amp; "月"</f>
        <v>3月</v>
      </c>
      <c r="D2093" s="4">
        <f>--TEXT(月入库[[#This Row],[日期]],"yyyymm")</f>
        <v>201803</v>
      </c>
      <c r="E2093" t="s">
        <v>9</v>
      </c>
      <c r="F2093" t="s">
        <v>15</v>
      </c>
      <c r="G2093">
        <v>1000002986</v>
      </c>
      <c r="H2093" t="s">
        <v>14</v>
      </c>
      <c r="I2093" t="s">
        <v>13</v>
      </c>
      <c r="J2093">
        <v>10000111</v>
      </c>
      <c r="K2093" t="s">
        <v>37</v>
      </c>
      <c r="L2093" s="2">
        <v>9.3000000000000007</v>
      </c>
    </row>
    <row r="2094" spans="1:12" x14ac:dyDescent="0.2">
      <c r="A2094" s="1">
        <v>43190</v>
      </c>
      <c r="B2094" s="4" t="str">
        <f>YEAR(月入库[[#This Row],[日期]]) &amp; "年"</f>
        <v>2018年</v>
      </c>
      <c r="C2094" s="4" t="str">
        <f>MONTH(月入库[[#This Row],[日期]]) &amp; "月"</f>
        <v>3月</v>
      </c>
      <c r="D2094" s="4">
        <f>--TEXT(月入库[[#This Row],[日期]],"yyyymm")</f>
        <v>201803</v>
      </c>
      <c r="E2094" t="s">
        <v>9</v>
      </c>
      <c r="F2094" t="s">
        <v>15</v>
      </c>
      <c r="G2094">
        <v>1000002986</v>
      </c>
      <c r="H2094" t="s">
        <v>14</v>
      </c>
      <c r="I2094" t="s">
        <v>13</v>
      </c>
      <c r="J2094">
        <v>10000211</v>
      </c>
      <c r="K2094" t="s">
        <v>11</v>
      </c>
      <c r="L2094" s="2">
        <v>243.2</v>
      </c>
    </row>
    <row r="2095" spans="1:12" x14ac:dyDescent="0.2">
      <c r="A2095" s="1">
        <v>43190</v>
      </c>
      <c r="B2095" s="4" t="str">
        <f>YEAR(月入库[[#This Row],[日期]]) &amp; "年"</f>
        <v>2018年</v>
      </c>
      <c r="C2095" s="4" t="str">
        <f>MONTH(月入库[[#This Row],[日期]]) &amp; "月"</f>
        <v>3月</v>
      </c>
      <c r="D2095" s="4">
        <f>--TEXT(月入库[[#This Row],[日期]],"yyyymm")</f>
        <v>201803</v>
      </c>
      <c r="E2095" t="s">
        <v>9</v>
      </c>
      <c r="F2095" t="s">
        <v>15</v>
      </c>
      <c r="G2095">
        <v>1000002986</v>
      </c>
      <c r="H2095" t="s">
        <v>14</v>
      </c>
      <c r="I2095" t="s">
        <v>13</v>
      </c>
      <c r="J2095">
        <v>20000099</v>
      </c>
      <c r="K2095" t="s">
        <v>20</v>
      </c>
      <c r="L2095" s="2">
        <v>29.1</v>
      </c>
    </row>
    <row r="2096" spans="1:12" x14ac:dyDescent="0.2">
      <c r="A2096" s="1">
        <v>43190</v>
      </c>
      <c r="B2096" s="4" t="str">
        <f>YEAR(月入库[[#This Row],[日期]]) &amp; "年"</f>
        <v>2018年</v>
      </c>
      <c r="C2096" s="4" t="str">
        <f>MONTH(月入库[[#This Row],[日期]]) &amp; "月"</f>
        <v>3月</v>
      </c>
      <c r="D2096" s="4">
        <f>--TEXT(月入库[[#This Row],[日期]],"yyyymm")</f>
        <v>201803</v>
      </c>
      <c r="E2096" t="s">
        <v>9</v>
      </c>
      <c r="F2096" t="s">
        <v>57</v>
      </c>
      <c r="G2096">
        <v>1000001502</v>
      </c>
      <c r="H2096" t="s">
        <v>56</v>
      </c>
      <c r="I2096" t="s">
        <v>13</v>
      </c>
      <c r="J2096">
        <v>10000064</v>
      </c>
      <c r="K2096" t="s">
        <v>53</v>
      </c>
      <c r="L2096" s="2">
        <v>15.8</v>
      </c>
    </row>
    <row r="2097" spans="1:12" x14ac:dyDescent="0.2">
      <c r="A2097" s="1">
        <v>43190</v>
      </c>
      <c r="B2097" s="4" t="str">
        <f>YEAR(月入库[[#This Row],[日期]]) &amp; "年"</f>
        <v>2018年</v>
      </c>
      <c r="C2097" s="4" t="str">
        <f>MONTH(月入库[[#This Row],[日期]]) &amp; "月"</f>
        <v>3月</v>
      </c>
      <c r="D2097" s="4">
        <f>--TEXT(月入库[[#This Row],[日期]],"yyyymm")</f>
        <v>201803</v>
      </c>
      <c r="E2097" t="s">
        <v>9</v>
      </c>
      <c r="F2097" t="s">
        <v>57</v>
      </c>
      <c r="G2097">
        <v>1000001502</v>
      </c>
      <c r="H2097" t="s">
        <v>56</v>
      </c>
      <c r="I2097" t="s">
        <v>13</v>
      </c>
      <c r="J2097">
        <v>10000131</v>
      </c>
      <c r="K2097" t="s">
        <v>38</v>
      </c>
      <c r="L2097" s="2">
        <v>35.5</v>
      </c>
    </row>
    <row r="2098" spans="1:12" x14ac:dyDescent="0.2">
      <c r="A2098" s="1">
        <v>43190</v>
      </c>
      <c r="B2098" s="4" t="str">
        <f>YEAR(月入库[[#This Row],[日期]]) &amp; "年"</f>
        <v>2018年</v>
      </c>
      <c r="C2098" s="4" t="str">
        <f>MONTH(月入库[[#This Row],[日期]]) &amp; "月"</f>
        <v>3月</v>
      </c>
      <c r="D2098" s="4">
        <f>--TEXT(月入库[[#This Row],[日期]],"yyyymm")</f>
        <v>201803</v>
      </c>
      <c r="E2098" t="s">
        <v>9</v>
      </c>
      <c r="F2098" t="s">
        <v>57</v>
      </c>
      <c r="G2098">
        <v>1000001502</v>
      </c>
      <c r="H2098" t="s">
        <v>56</v>
      </c>
      <c r="I2098" t="s">
        <v>13</v>
      </c>
      <c r="J2098">
        <v>10000211</v>
      </c>
      <c r="K2098" t="s">
        <v>11</v>
      </c>
      <c r="L2098" s="2">
        <v>268.79999999999995</v>
      </c>
    </row>
    <row r="2099" spans="1:12" x14ac:dyDescent="0.2">
      <c r="A2099" s="1">
        <v>43190</v>
      </c>
      <c r="B2099" s="4" t="str">
        <f>YEAR(月入库[[#This Row],[日期]]) &amp; "年"</f>
        <v>2018年</v>
      </c>
      <c r="C2099" s="4" t="str">
        <f>MONTH(月入库[[#This Row],[日期]]) &amp; "月"</f>
        <v>3月</v>
      </c>
      <c r="D2099" s="4">
        <f>--TEXT(月入库[[#This Row],[日期]],"yyyymm")</f>
        <v>201803</v>
      </c>
      <c r="E2099" t="s">
        <v>9</v>
      </c>
      <c r="F2099" t="s">
        <v>57</v>
      </c>
      <c r="G2099">
        <v>1000001502</v>
      </c>
      <c r="H2099" t="s">
        <v>56</v>
      </c>
      <c r="I2099" t="s">
        <v>13</v>
      </c>
      <c r="J2099">
        <v>20000018</v>
      </c>
      <c r="K2099" t="s">
        <v>81</v>
      </c>
      <c r="L2099" s="2">
        <v>14.5</v>
      </c>
    </row>
    <row r="2100" spans="1:12" x14ac:dyDescent="0.2">
      <c r="A2100" s="1">
        <v>43190</v>
      </c>
      <c r="B2100" s="4" t="str">
        <f>YEAR(月入库[[#This Row],[日期]]) &amp; "年"</f>
        <v>2018年</v>
      </c>
      <c r="C2100" s="4" t="str">
        <f>MONTH(月入库[[#This Row],[日期]]) &amp; "月"</f>
        <v>3月</v>
      </c>
      <c r="D2100" s="4">
        <f>--TEXT(月入库[[#This Row],[日期]],"yyyymm")</f>
        <v>201803</v>
      </c>
      <c r="E2100" t="s">
        <v>9</v>
      </c>
      <c r="F2100" t="s">
        <v>72</v>
      </c>
      <c r="G2100">
        <v>1000000064</v>
      </c>
      <c r="H2100" t="s">
        <v>76</v>
      </c>
      <c r="I2100" t="s">
        <v>13</v>
      </c>
      <c r="J2100">
        <v>10000131</v>
      </c>
      <c r="K2100" t="s">
        <v>38</v>
      </c>
      <c r="L2100" s="2">
        <v>13.2</v>
      </c>
    </row>
    <row r="2101" spans="1:12" x14ac:dyDescent="0.2">
      <c r="A2101" s="1">
        <v>43190</v>
      </c>
      <c r="B2101" s="4" t="str">
        <f>YEAR(月入库[[#This Row],[日期]]) &amp; "年"</f>
        <v>2018年</v>
      </c>
      <c r="C2101" s="4" t="str">
        <f>MONTH(月入库[[#This Row],[日期]]) &amp; "月"</f>
        <v>3月</v>
      </c>
      <c r="D2101" s="4">
        <f>--TEXT(月入库[[#This Row],[日期]],"yyyymm")</f>
        <v>201803</v>
      </c>
      <c r="E2101" t="s">
        <v>9</v>
      </c>
      <c r="F2101" t="s">
        <v>72</v>
      </c>
      <c r="G2101">
        <v>1000000064</v>
      </c>
      <c r="H2101" t="s">
        <v>76</v>
      </c>
      <c r="I2101" t="s">
        <v>13</v>
      </c>
      <c r="J2101">
        <v>20000099</v>
      </c>
      <c r="K2101" t="s">
        <v>20</v>
      </c>
      <c r="L2101" s="2">
        <v>7.2</v>
      </c>
    </row>
    <row r="2102" spans="1:12" x14ac:dyDescent="0.2">
      <c r="A2102" s="1">
        <v>43190</v>
      </c>
      <c r="B2102" s="4" t="str">
        <f>YEAR(月入库[[#This Row],[日期]]) &amp; "年"</f>
        <v>2018年</v>
      </c>
      <c r="C2102" s="4" t="str">
        <f>MONTH(月入库[[#This Row],[日期]]) &amp; "月"</f>
        <v>3月</v>
      </c>
      <c r="D2102" s="4">
        <f>--TEXT(月入库[[#This Row],[日期]],"yyyymm")</f>
        <v>201803</v>
      </c>
      <c r="E2102" t="s">
        <v>9</v>
      </c>
      <c r="F2102" t="s">
        <v>72</v>
      </c>
      <c r="G2102">
        <v>1000001699</v>
      </c>
      <c r="H2102" t="s">
        <v>71</v>
      </c>
      <c r="I2102" t="s">
        <v>13</v>
      </c>
      <c r="J2102">
        <v>10000131</v>
      </c>
      <c r="K2102" t="s">
        <v>38</v>
      </c>
      <c r="L2102" s="2">
        <v>15</v>
      </c>
    </row>
    <row r="2103" spans="1:12" x14ac:dyDescent="0.2">
      <c r="A2103" s="1">
        <v>43190</v>
      </c>
      <c r="B2103" s="4" t="str">
        <f>YEAR(月入库[[#This Row],[日期]]) &amp; "年"</f>
        <v>2018年</v>
      </c>
      <c r="C2103" s="4" t="str">
        <f>MONTH(月入库[[#This Row],[日期]]) &amp; "月"</f>
        <v>3月</v>
      </c>
      <c r="D2103" s="4">
        <f>--TEXT(月入库[[#This Row],[日期]],"yyyymm")</f>
        <v>201803</v>
      </c>
      <c r="E2103" t="s">
        <v>9</v>
      </c>
      <c r="F2103" t="s">
        <v>72</v>
      </c>
      <c r="G2103">
        <v>1000001699</v>
      </c>
      <c r="H2103" t="s">
        <v>71</v>
      </c>
      <c r="I2103" t="s">
        <v>13</v>
      </c>
      <c r="J2103">
        <v>10000211</v>
      </c>
      <c r="K2103" t="s">
        <v>11</v>
      </c>
      <c r="L2103" s="2">
        <v>100.8</v>
      </c>
    </row>
    <row r="2104" spans="1:12" x14ac:dyDescent="0.2">
      <c r="A2104" s="1">
        <v>43190</v>
      </c>
      <c r="B2104" s="4" t="str">
        <f>YEAR(月入库[[#This Row],[日期]]) &amp; "年"</f>
        <v>2018年</v>
      </c>
      <c r="C2104" s="4" t="str">
        <f>MONTH(月入库[[#This Row],[日期]]) &amp; "月"</f>
        <v>3月</v>
      </c>
      <c r="D2104" s="4">
        <f>--TEXT(月入库[[#This Row],[日期]],"yyyymm")</f>
        <v>201803</v>
      </c>
      <c r="E2104" t="s">
        <v>9</v>
      </c>
      <c r="F2104" t="s">
        <v>59</v>
      </c>
      <c r="G2104">
        <v>1000000192</v>
      </c>
      <c r="H2104" t="s">
        <v>58</v>
      </c>
      <c r="I2104" t="s">
        <v>13</v>
      </c>
      <c r="J2104">
        <v>10000172</v>
      </c>
      <c r="K2104" t="s">
        <v>18</v>
      </c>
      <c r="L2104" s="2">
        <v>12.5</v>
      </c>
    </row>
    <row r="2105" spans="1:12" x14ac:dyDescent="0.2">
      <c r="A2105" s="1">
        <v>43190</v>
      </c>
      <c r="B2105" s="4" t="str">
        <f>YEAR(月入库[[#This Row],[日期]]) &amp; "年"</f>
        <v>2018年</v>
      </c>
      <c r="C2105" s="4" t="str">
        <f>MONTH(月入库[[#This Row],[日期]]) &amp; "月"</f>
        <v>3月</v>
      </c>
      <c r="D2105" s="4">
        <f>--TEXT(月入库[[#This Row],[日期]],"yyyymm")</f>
        <v>201803</v>
      </c>
      <c r="E2105" t="s">
        <v>9</v>
      </c>
      <c r="F2105" t="s">
        <v>17</v>
      </c>
      <c r="G2105">
        <v>1000000059</v>
      </c>
      <c r="H2105" t="s">
        <v>55</v>
      </c>
      <c r="I2105" t="s">
        <v>13</v>
      </c>
      <c r="J2105">
        <v>10000064</v>
      </c>
      <c r="K2105" t="s">
        <v>53</v>
      </c>
      <c r="L2105" s="2">
        <v>529.09999999999991</v>
      </c>
    </row>
    <row r="2106" spans="1:12" x14ac:dyDescent="0.2">
      <c r="A2106" s="1">
        <v>43190</v>
      </c>
      <c r="B2106" s="4" t="str">
        <f>YEAR(月入库[[#This Row],[日期]]) &amp; "年"</f>
        <v>2018年</v>
      </c>
      <c r="C2106" s="4" t="str">
        <f>MONTH(月入库[[#This Row],[日期]]) &amp; "月"</f>
        <v>3月</v>
      </c>
      <c r="D2106" s="4">
        <f>--TEXT(月入库[[#This Row],[日期]],"yyyymm")</f>
        <v>201803</v>
      </c>
      <c r="E2106" t="s">
        <v>9</v>
      </c>
      <c r="F2106" t="s">
        <v>17</v>
      </c>
      <c r="G2106">
        <v>1000000059</v>
      </c>
      <c r="H2106" t="s">
        <v>55</v>
      </c>
      <c r="I2106" t="s">
        <v>13</v>
      </c>
      <c r="J2106">
        <v>10000078</v>
      </c>
      <c r="K2106" t="s">
        <v>30</v>
      </c>
      <c r="L2106" s="2">
        <v>120</v>
      </c>
    </row>
    <row r="2107" spans="1:12" x14ac:dyDescent="0.2">
      <c r="A2107" s="1">
        <v>43190</v>
      </c>
      <c r="B2107" s="4" t="str">
        <f>YEAR(月入库[[#This Row],[日期]]) &amp; "年"</f>
        <v>2018年</v>
      </c>
      <c r="C2107" s="4" t="str">
        <f>MONTH(月入库[[#This Row],[日期]]) &amp; "月"</f>
        <v>3月</v>
      </c>
      <c r="D2107" s="4">
        <f>--TEXT(月入库[[#This Row],[日期]],"yyyymm")</f>
        <v>201803</v>
      </c>
      <c r="E2107" t="s">
        <v>9</v>
      </c>
      <c r="F2107" t="s">
        <v>17</v>
      </c>
      <c r="G2107">
        <v>1000000059</v>
      </c>
      <c r="H2107" t="s">
        <v>55</v>
      </c>
      <c r="I2107" t="s">
        <v>13</v>
      </c>
      <c r="J2107">
        <v>10000111</v>
      </c>
      <c r="K2107" t="s">
        <v>37</v>
      </c>
      <c r="L2107" s="2">
        <v>30.700000000000003</v>
      </c>
    </row>
    <row r="2108" spans="1:12" x14ac:dyDescent="0.2">
      <c r="A2108" s="1">
        <v>43190</v>
      </c>
      <c r="B2108" s="4" t="str">
        <f>YEAR(月入库[[#This Row],[日期]]) &amp; "年"</f>
        <v>2018年</v>
      </c>
      <c r="C2108" s="4" t="str">
        <f>MONTH(月入库[[#This Row],[日期]]) &amp; "月"</f>
        <v>3月</v>
      </c>
      <c r="D2108" s="4">
        <f>--TEXT(月入库[[#This Row],[日期]],"yyyymm")</f>
        <v>201803</v>
      </c>
      <c r="E2108" t="s">
        <v>9</v>
      </c>
      <c r="F2108" t="s">
        <v>17</v>
      </c>
      <c r="G2108">
        <v>1000000059</v>
      </c>
      <c r="H2108" t="s">
        <v>55</v>
      </c>
      <c r="I2108" t="s">
        <v>13</v>
      </c>
      <c r="J2108">
        <v>10000131</v>
      </c>
      <c r="K2108" t="s">
        <v>38</v>
      </c>
      <c r="L2108" s="2">
        <v>265.8</v>
      </c>
    </row>
    <row r="2109" spans="1:12" x14ac:dyDescent="0.2">
      <c r="A2109" s="1">
        <v>43190</v>
      </c>
      <c r="B2109" s="4" t="str">
        <f>YEAR(月入库[[#This Row],[日期]]) &amp; "年"</f>
        <v>2018年</v>
      </c>
      <c r="C2109" s="4" t="str">
        <f>MONTH(月入库[[#This Row],[日期]]) &amp; "月"</f>
        <v>3月</v>
      </c>
      <c r="D2109" s="4">
        <f>--TEXT(月入库[[#This Row],[日期]],"yyyymm")</f>
        <v>201803</v>
      </c>
      <c r="E2109" t="s">
        <v>9</v>
      </c>
      <c r="F2109" t="s">
        <v>17</v>
      </c>
      <c r="G2109">
        <v>1000000059</v>
      </c>
      <c r="H2109" t="s">
        <v>55</v>
      </c>
      <c r="I2109" t="s">
        <v>13</v>
      </c>
      <c r="J2109">
        <v>10000136</v>
      </c>
      <c r="K2109" t="s">
        <v>40</v>
      </c>
      <c r="L2109" s="2">
        <v>2</v>
      </c>
    </row>
    <row r="2110" spans="1:12" x14ac:dyDescent="0.2">
      <c r="A2110" s="1">
        <v>43190</v>
      </c>
      <c r="B2110" s="4" t="str">
        <f>YEAR(月入库[[#This Row],[日期]]) &amp; "年"</f>
        <v>2018年</v>
      </c>
      <c r="C2110" s="4" t="str">
        <f>MONTH(月入库[[#This Row],[日期]]) &amp; "月"</f>
        <v>3月</v>
      </c>
      <c r="D2110" s="4">
        <f>--TEXT(月入库[[#This Row],[日期]],"yyyymm")</f>
        <v>201803</v>
      </c>
      <c r="E2110" t="s">
        <v>9</v>
      </c>
      <c r="F2110" t="s">
        <v>17</v>
      </c>
      <c r="G2110">
        <v>1000000059</v>
      </c>
      <c r="H2110" t="s">
        <v>55</v>
      </c>
      <c r="I2110" t="s">
        <v>13</v>
      </c>
      <c r="J2110">
        <v>10000172</v>
      </c>
      <c r="K2110" t="s">
        <v>18</v>
      </c>
      <c r="L2110" s="2">
        <v>100.4</v>
      </c>
    </row>
    <row r="2111" spans="1:12" x14ac:dyDescent="0.2">
      <c r="A2111" s="1">
        <v>43190</v>
      </c>
      <c r="B2111" s="4" t="str">
        <f>YEAR(月入库[[#This Row],[日期]]) &amp; "年"</f>
        <v>2018年</v>
      </c>
      <c r="C2111" s="4" t="str">
        <f>MONTH(月入库[[#This Row],[日期]]) &amp; "月"</f>
        <v>3月</v>
      </c>
      <c r="D2111" s="4">
        <f>--TEXT(月入库[[#This Row],[日期]],"yyyymm")</f>
        <v>201803</v>
      </c>
      <c r="E2111" t="s">
        <v>9</v>
      </c>
      <c r="F2111" t="s">
        <v>17</v>
      </c>
      <c r="G2111">
        <v>1000000059</v>
      </c>
      <c r="H2111" t="s">
        <v>55</v>
      </c>
      <c r="I2111" t="s">
        <v>13</v>
      </c>
      <c r="J2111">
        <v>10000211</v>
      </c>
      <c r="K2111" t="s">
        <v>11</v>
      </c>
      <c r="L2111" s="2">
        <v>553.29999999999995</v>
      </c>
    </row>
    <row r="2112" spans="1:12" x14ac:dyDescent="0.2">
      <c r="A2112" s="1">
        <v>43190</v>
      </c>
      <c r="B2112" s="4" t="str">
        <f>YEAR(月入库[[#This Row],[日期]]) &amp; "年"</f>
        <v>2018年</v>
      </c>
      <c r="C2112" s="4" t="str">
        <f>MONTH(月入库[[#This Row],[日期]]) &amp; "月"</f>
        <v>3月</v>
      </c>
      <c r="D2112" s="4">
        <f>--TEXT(月入库[[#This Row],[日期]],"yyyymm")</f>
        <v>201803</v>
      </c>
      <c r="E2112" t="s">
        <v>9</v>
      </c>
      <c r="F2112" t="s">
        <v>17</v>
      </c>
      <c r="G2112">
        <v>1000000059</v>
      </c>
      <c r="H2112" t="s">
        <v>55</v>
      </c>
      <c r="I2112" t="s">
        <v>13</v>
      </c>
      <c r="J2112">
        <v>20000099</v>
      </c>
      <c r="K2112" t="s">
        <v>20</v>
      </c>
      <c r="L2112" s="2">
        <v>101.7</v>
      </c>
    </row>
    <row r="2113" spans="1:12" x14ac:dyDescent="0.2">
      <c r="A2113" s="1">
        <v>43190</v>
      </c>
      <c r="B2113" s="4" t="str">
        <f>YEAR(月入库[[#This Row],[日期]]) &amp; "年"</f>
        <v>2018年</v>
      </c>
      <c r="C2113" s="4" t="str">
        <f>MONTH(月入库[[#This Row],[日期]]) &amp; "月"</f>
        <v>3月</v>
      </c>
      <c r="D2113" s="4">
        <f>--TEXT(月入库[[#This Row],[日期]],"yyyymm")</f>
        <v>201803</v>
      </c>
      <c r="E2113" t="s">
        <v>9</v>
      </c>
      <c r="F2113" t="s">
        <v>17</v>
      </c>
      <c r="G2113">
        <v>1000001649</v>
      </c>
      <c r="H2113" t="s">
        <v>16</v>
      </c>
      <c r="I2113" t="s">
        <v>13</v>
      </c>
      <c r="J2113">
        <v>10000131</v>
      </c>
      <c r="K2113" t="s">
        <v>38</v>
      </c>
      <c r="L2113" s="2">
        <v>11.2</v>
      </c>
    </row>
    <row r="2114" spans="1:12" x14ac:dyDescent="0.2">
      <c r="A2114" s="1">
        <v>43190</v>
      </c>
      <c r="B2114" s="4" t="str">
        <f>YEAR(月入库[[#This Row],[日期]]) &amp; "年"</f>
        <v>2018年</v>
      </c>
      <c r="C2114" s="4" t="str">
        <f>MONTH(月入库[[#This Row],[日期]]) &amp; "月"</f>
        <v>3月</v>
      </c>
      <c r="D2114" s="4">
        <f>--TEXT(月入库[[#This Row],[日期]],"yyyymm")</f>
        <v>201803</v>
      </c>
      <c r="E2114" t="s">
        <v>9</v>
      </c>
      <c r="F2114" t="s">
        <v>17</v>
      </c>
      <c r="G2114">
        <v>1000001649</v>
      </c>
      <c r="H2114" t="s">
        <v>16</v>
      </c>
      <c r="I2114" t="s">
        <v>13</v>
      </c>
      <c r="J2114">
        <v>10000136</v>
      </c>
      <c r="K2114" t="s">
        <v>40</v>
      </c>
      <c r="L2114" s="2">
        <v>2</v>
      </c>
    </row>
    <row r="2115" spans="1:12" x14ac:dyDescent="0.2">
      <c r="A2115" s="1">
        <v>43190</v>
      </c>
      <c r="B2115" s="4" t="str">
        <f>YEAR(月入库[[#This Row],[日期]]) &amp; "年"</f>
        <v>2018年</v>
      </c>
      <c r="C2115" s="4" t="str">
        <f>MONTH(月入库[[#This Row],[日期]]) &amp; "月"</f>
        <v>3月</v>
      </c>
      <c r="D2115" s="4">
        <f>--TEXT(月入库[[#This Row],[日期]],"yyyymm")</f>
        <v>201803</v>
      </c>
      <c r="E2115" t="s">
        <v>9</v>
      </c>
      <c r="F2115" t="s">
        <v>17</v>
      </c>
      <c r="G2115">
        <v>1000001649</v>
      </c>
      <c r="H2115" t="s">
        <v>16</v>
      </c>
      <c r="I2115" t="s">
        <v>13</v>
      </c>
      <c r="J2115">
        <v>10000211</v>
      </c>
      <c r="K2115" t="s">
        <v>11</v>
      </c>
      <c r="L2115" s="2">
        <v>205.4</v>
      </c>
    </row>
    <row r="2116" spans="1:12" x14ac:dyDescent="0.2">
      <c r="A2116" s="1">
        <v>43190</v>
      </c>
      <c r="B2116" s="4" t="str">
        <f>YEAR(月入库[[#This Row],[日期]]) &amp; "年"</f>
        <v>2018年</v>
      </c>
      <c r="C2116" s="4" t="str">
        <f>MONTH(月入库[[#This Row],[日期]]) &amp; "月"</f>
        <v>3月</v>
      </c>
      <c r="D2116" s="4">
        <f>--TEXT(月入库[[#This Row],[日期]],"yyyymm")</f>
        <v>201803</v>
      </c>
      <c r="E2116" t="s">
        <v>9</v>
      </c>
      <c r="F2116" t="s">
        <v>17</v>
      </c>
      <c r="G2116">
        <v>1000001649</v>
      </c>
      <c r="H2116" t="s">
        <v>16</v>
      </c>
      <c r="I2116" t="s">
        <v>13</v>
      </c>
      <c r="J2116">
        <v>20000099</v>
      </c>
      <c r="K2116" t="s">
        <v>20</v>
      </c>
      <c r="L2116" s="2">
        <v>18.2</v>
      </c>
    </row>
    <row r="2117" spans="1:12" x14ac:dyDescent="0.2">
      <c r="A2117" s="1">
        <v>43190</v>
      </c>
      <c r="B2117" s="4" t="str">
        <f>YEAR(月入库[[#This Row],[日期]]) &amp; "年"</f>
        <v>2018年</v>
      </c>
      <c r="C2117" s="4" t="str">
        <f>MONTH(月入库[[#This Row],[日期]]) &amp; "月"</f>
        <v>3月</v>
      </c>
      <c r="D2117" s="4">
        <f>--TEXT(月入库[[#This Row],[日期]],"yyyymm")</f>
        <v>201803</v>
      </c>
      <c r="E2117" t="s">
        <v>9</v>
      </c>
      <c r="F2117" t="s">
        <v>12</v>
      </c>
      <c r="G2117">
        <v>1000000072</v>
      </c>
      <c r="H2117" t="s">
        <v>10</v>
      </c>
      <c r="I2117" t="s">
        <v>13</v>
      </c>
      <c r="J2117">
        <v>10000064</v>
      </c>
      <c r="K2117" t="s">
        <v>53</v>
      </c>
      <c r="L2117" s="2">
        <v>12.2</v>
      </c>
    </row>
    <row r="2118" spans="1:12" x14ac:dyDescent="0.2">
      <c r="A2118" s="1">
        <v>43190</v>
      </c>
      <c r="B2118" s="4" t="str">
        <f>YEAR(月入库[[#This Row],[日期]]) &amp; "年"</f>
        <v>2018年</v>
      </c>
      <c r="C2118" s="4" t="str">
        <f>MONTH(月入库[[#This Row],[日期]]) &amp; "月"</f>
        <v>3月</v>
      </c>
      <c r="D2118" s="4">
        <f>--TEXT(月入库[[#This Row],[日期]],"yyyymm")</f>
        <v>201803</v>
      </c>
      <c r="E2118" t="s">
        <v>9</v>
      </c>
      <c r="F2118" t="s">
        <v>12</v>
      </c>
      <c r="G2118">
        <v>1000000072</v>
      </c>
      <c r="H2118" t="s">
        <v>10</v>
      </c>
      <c r="I2118" t="s">
        <v>13</v>
      </c>
      <c r="J2118">
        <v>10000131</v>
      </c>
      <c r="K2118" t="s">
        <v>38</v>
      </c>
      <c r="L2118" s="2">
        <v>171.60000000000002</v>
      </c>
    </row>
    <row r="2119" spans="1:12" x14ac:dyDescent="0.2">
      <c r="A2119" s="1">
        <v>43190</v>
      </c>
      <c r="B2119" s="4" t="str">
        <f>YEAR(月入库[[#This Row],[日期]]) &amp; "年"</f>
        <v>2018年</v>
      </c>
      <c r="C2119" s="4" t="str">
        <f>MONTH(月入库[[#This Row],[日期]]) &amp; "月"</f>
        <v>3月</v>
      </c>
      <c r="D2119" s="4">
        <f>--TEXT(月入库[[#This Row],[日期]],"yyyymm")</f>
        <v>201803</v>
      </c>
      <c r="E2119" t="s">
        <v>9</v>
      </c>
      <c r="F2119" t="s">
        <v>12</v>
      </c>
      <c r="G2119">
        <v>1000000072</v>
      </c>
      <c r="H2119" t="s">
        <v>10</v>
      </c>
      <c r="I2119" t="s">
        <v>13</v>
      </c>
      <c r="J2119">
        <v>10000211</v>
      </c>
      <c r="K2119" t="s">
        <v>11</v>
      </c>
      <c r="L2119" s="2">
        <v>138.5</v>
      </c>
    </row>
    <row r="2120" spans="1:12" x14ac:dyDescent="0.2">
      <c r="A2120" s="1">
        <v>43190</v>
      </c>
      <c r="B2120" s="4" t="str">
        <f>YEAR(月入库[[#This Row],[日期]]) &amp; "年"</f>
        <v>2018年</v>
      </c>
      <c r="C2120" s="4" t="str">
        <f>MONTH(月入库[[#This Row],[日期]]) &amp; "月"</f>
        <v>3月</v>
      </c>
      <c r="D2120" s="4">
        <f>--TEXT(月入库[[#This Row],[日期]],"yyyymm")</f>
        <v>201803</v>
      </c>
      <c r="E2120" t="s">
        <v>9</v>
      </c>
      <c r="F2120" t="s">
        <v>12</v>
      </c>
      <c r="G2120">
        <v>1000000072</v>
      </c>
      <c r="H2120" t="s">
        <v>10</v>
      </c>
      <c r="I2120" t="s">
        <v>13</v>
      </c>
      <c r="J2120">
        <v>20000099</v>
      </c>
      <c r="K2120" t="s">
        <v>20</v>
      </c>
      <c r="L2120" s="2">
        <v>18.100000000000001</v>
      </c>
    </row>
    <row r="2121" spans="1:12" x14ac:dyDescent="0.2">
      <c r="A2121" s="1">
        <v>43190</v>
      </c>
      <c r="B2121" s="4" t="str">
        <f>YEAR(月入库[[#This Row],[日期]]) &amp; "年"</f>
        <v>2018年</v>
      </c>
      <c r="C2121" s="4" t="str">
        <f>MONTH(月入库[[#This Row],[日期]]) &amp; "月"</f>
        <v>3月</v>
      </c>
      <c r="D2121" s="4">
        <f>--TEXT(月入库[[#This Row],[日期]],"yyyymm")</f>
        <v>201803</v>
      </c>
      <c r="E2121" t="s">
        <v>22</v>
      </c>
      <c r="F2121" t="s">
        <v>46</v>
      </c>
      <c r="G2121">
        <v>1000001133</v>
      </c>
      <c r="H2121" t="s">
        <v>45</v>
      </c>
      <c r="I2121" t="s">
        <v>13</v>
      </c>
      <c r="J2121">
        <v>10000061</v>
      </c>
      <c r="K2121" t="s">
        <v>28</v>
      </c>
      <c r="L2121" s="2">
        <v>70.2</v>
      </c>
    </row>
    <row r="2122" spans="1:12" x14ac:dyDescent="0.2">
      <c r="A2122" s="1">
        <v>43190</v>
      </c>
      <c r="B2122" s="4" t="str">
        <f>YEAR(月入库[[#This Row],[日期]]) &amp; "年"</f>
        <v>2018年</v>
      </c>
      <c r="C2122" s="4" t="str">
        <f>MONTH(月入库[[#This Row],[日期]]) &amp; "月"</f>
        <v>3月</v>
      </c>
      <c r="D2122" s="4">
        <f>--TEXT(月入库[[#This Row],[日期]],"yyyymm")</f>
        <v>201803</v>
      </c>
      <c r="E2122" t="s">
        <v>22</v>
      </c>
      <c r="F2122" t="s">
        <v>46</v>
      </c>
      <c r="G2122">
        <v>1000001133</v>
      </c>
      <c r="H2122" t="s">
        <v>45</v>
      </c>
      <c r="I2122" t="s">
        <v>13</v>
      </c>
      <c r="J2122">
        <v>10000078</v>
      </c>
      <c r="K2122" t="s">
        <v>30</v>
      </c>
      <c r="L2122" s="2">
        <v>98.7</v>
      </c>
    </row>
    <row r="2123" spans="1:12" x14ac:dyDescent="0.2">
      <c r="A2123" s="1">
        <v>43190</v>
      </c>
      <c r="B2123" s="4" t="str">
        <f>YEAR(月入库[[#This Row],[日期]]) &amp; "年"</f>
        <v>2018年</v>
      </c>
      <c r="C2123" s="4" t="str">
        <f>MONTH(月入库[[#This Row],[日期]]) &amp; "月"</f>
        <v>3月</v>
      </c>
      <c r="D2123" s="4">
        <f>--TEXT(月入库[[#This Row],[日期]],"yyyymm")</f>
        <v>201803</v>
      </c>
      <c r="E2123" t="s">
        <v>22</v>
      </c>
      <c r="F2123" t="s">
        <v>46</v>
      </c>
      <c r="G2123">
        <v>1000001133</v>
      </c>
      <c r="H2123" t="s">
        <v>45</v>
      </c>
      <c r="I2123" t="s">
        <v>13</v>
      </c>
      <c r="J2123">
        <v>10000111</v>
      </c>
      <c r="K2123" t="s">
        <v>37</v>
      </c>
      <c r="L2123" s="2">
        <v>56.400000000000006</v>
      </c>
    </row>
    <row r="2124" spans="1:12" x14ac:dyDescent="0.2">
      <c r="A2124" s="1">
        <v>43190</v>
      </c>
      <c r="B2124" s="4" t="str">
        <f>YEAR(月入库[[#This Row],[日期]]) &amp; "年"</f>
        <v>2018年</v>
      </c>
      <c r="C2124" s="4" t="str">
        <f>MONTH(月入库[[#This Row],[日期]]) &amp; "月"</f>
        <v>3月</v>
      </c>
      <c r="D2124" s="4">
        <f>--TEXT(月入库[[#This Row],[日期]],"yyyymm")</f>
        <v>201803</v>
      </c>
      <c r="E2124" t="s">
        <v>22</v>
      </c>
      <c r="F2124" t="s">
        <v>46</v>
      </c>
      <c r="G2124">
        <v>1000001133</v>
      </c>
      <c r="H2124" t="s">
        <v>45</v>
      </c>
      <c r="I2124" t="s">
        <v>13</v>
      </c>
      <c r="J2124">
        <v>10000131</v>
      </c>
      <c r="K2124" t="s">
        <v>38</v>
      </c>
      <c r="L2124" s="2">
        <v>83.3</v>
      </c>
    </row>
    <row r="2125" spans="1:12" x14ac:dyDescent="0.2">
      <c r="A2125" s="1">
        <v>43190</v>
      </c>
      <c r="B2125" s="4" t="str">
        <f>YEAR(月入库[[#This Row],[日期]]) &amp; "年"</f>
        <v>2018年</v>
      </c>
      <c r="C2125" s="4" t="str">
        <f>MONTH(月入库[[#This Row],[日期]]) &amp; "月"</f>
        <v>3月</v>
      </c>
      <c r="D2125" s="4">
        <f>--TEXT(月入库[[#This Row],[日期]],"yyyymm")</f>
        <v>201803</v>
      </c>
      <c r="E2125" t="s">
        <v>22</v>
      </c>
      <c r="F2125" t="s">
        <v>46</v>
      </c>
      <c r="G2125">
        <v>1000001133</v>
      </c>
      <c r="H2125" t="s">
        <v>45</v>
      </c>
      <c r="I2125" t="s">
        <v>13</v>
      </c>
      <c r="J2125">
        <v>10000182</v>
      </c>
      <c r="K2125" t="s">
        <v>31</v>
      </c>
      <c r="L2125" s="2">
        <v>127.5</v>
      </c>
    </row>
    <row r="2126" spans="1:12" x14ac:dyDescent="0.2">
      <c r="A2126" s="1">
        <v>43190</v>
      </c>
      <c r="B2126" s="4" t="str">
        <f>YEAR(月入库[[#This Row],[日期]]) &amp; "年"</f>
        <v>2018年</v>
      </c>
      <c r="C2126" s="4" t="str">
        <f>MONTH(月入库[[#This Row],[日期]]) &amp; "月"</f>
        <v>3月</v>
      </c>
      <c r="D2126" s="4">
        <f>--TEXT(月入库[[#This Row],[日期]],"yyyymm")</f>
        <v>201803</v>
      </c>
      <c r="E2126" t="s">
        <v>22</v>
      </c>
      <c r="F2126" t="s">
        <v>46</v>
      </c>
      <c r="G2126">
        <v>1000001133</v>
      </c>
      <c r="H2126" t="s">
        <v>45</v>
      </c>
      <c r="I2126" t="s">
        <v>13</v>
      </c>
      <c r="J2126">
        <v>20000018</v>
      </c>
      <c r="K2126" t="s">
        <v>81</v>
      </c>
      <c r="L2126" s="2">
        <v>29</v>
      </c>
    </row>
    <row r="2127" spans="1:12" x14ac:dyDescent="0.2">
      <c r="A2127" s="1">
        <v>43190</v>
      </c>
      <c r="B2127" s="4" t="str">
        <f>YEAR(月入库[[#This Row],[日期]]) &amp; "年"</f>
        <v>2018年</v>
      </c>
      <c r="C2127" s="4" t="str">
        <f>MONTH(月入库[[#This Row],[日期]]) &amp; "月"</f>
        <v>3月</v>
      </c>
      <c r="D2127" s="4">
        <f>--TEXT(月入库[[#This Row],[日期]],"yyyymm")</f>
        <v>201803</v>
      </c>
      <c r="E2127" t="s">
        <v>22</v>
      </c>
      <c r="F2127" t="s">
        <v>46</v>
      </c>
      <c r="G2127">
        <v>1000001133</v>
      </c>
      <c r="H2127" t="s">
        <v>45</v>
      </c>
      <c r="I2127" t="s">
        <v>13</v>
      </c>
      <c r="J2127">
        <v>20000099</v>
      </c>
      <c r="K2127" t="s">
        <v>20</v>
      </c>
      <c r="L2127" s="2">
        <v>23.4</v>
      </c>
    </row>
    <row r="2128" spans="1:12" x14ac:dyDescent="0.2">
      <c r="A2128" s="1">
        <v>43190</v>
      </c>
      <c r="B2128" s="4" t="str">
        <f>YEAR(月入库[[#This Row],[日期]]) &amp; "年"</f>
        <v>2018年</v>
      </c>
      <c r="C2128" s="4" t="str">
        <f>MONTH(月入库[[#This Row],[日期]]) &amp; "月"</f>
        <v>3月</v>
      </c>
      <c r="D2128" s="4">
        <f>--TEXT(月入库[[#This Row],[日期]],"yyyymm")</f>
        <v>201803</v>
      </c>
      <c r="E2128" t="s">
        <v>22</v>
      </c>
      <c r="F2128" t="s">
        <v>64</v>
      </c>
      <c r="G2128">
        <v>1000002973</v>
      </c>
      <c r="H2128" t="s">
        <v>63</v>
      </c>
      <c r="I2128" t="s">
        <v>13</v>
      </c>
      <c r="J2128">
        <v>10000136</v>
      </c>
      <c r="K2128" t="s">
        <v>40</v>
      </c>
      <c r="L2128" s="2">
        <v>2</v>
      </c>
    </row>
    <row r="2129" spans="1:12" x14ac:dyDescent="0.2">
      <c r="A2129" s="1">
        <v>43190</v>
      </c>
      <c r="B2129" s="4" t="str">
        <f>YEAR(月入库[[#This Row],[日期]]) &amp; "年"</f>
        <v>2018年</v>
      </c>
      <c r="C2129" s="4" t="str">
        <f>MONTH(月入库[[#This Row],[日期]]) &amp; "月"</f>
        <v>3月</v>
      </c>
      <c r="D2129" s="4">
        <f>--TEXT(月入库[[#This Row],[日期]],"yyyymm")</f>
        <v>201803</v>
      </c>
      <c r="E2129" t="s">
        <v>22</v>
      </c>
      <c r="F2129" t="s">
        <v>49</v>
      </c>
      <c r="G2129">
        <v>1000000018</v>
      </c>
      <c r="H2129" t="s">
        <v>48</v>
      </c>
      <c r="I2129" t="s">
        <v>13</v>
      </c>
      <c r="J2129">
        <v>10000078</v>
      </c>
      <c r="K2129" t="s">
        <v>30</v>
      </c>
      <c r="L2129" s="2">
        <v>210.40000000000003</v>
      </c>
    </row>
    <row r="2130" spans="1:12" x14ac:dyDescent="0.2">
      <c r="A2130" s="1">
        <v>43190</v>
      </c>
      <c r="B2130" s="4" t="str">
        <f>YEAR(月入库[[#This Row],[日期]]) &amp; "年"</f>
        <v>2018年</v>
      </c>
      <c r="C2130" s="4" t="str">
        <f>MONTH(月入库[[#This Row],[日期]]) &amp; "月"</f>
        <v>3月</v>
      </c>
      <c r="D2130" s="4">
        <f>--TEXT(月入库[[#This Row],[日期]],"yyyymm")</f>
        <v>201803</v>
      </c>
      <c r="E2130" t="s">
        <v>22</v>
      </c>
      <c r="F2130" t="s">
        <v>49</v>
      </c>
      <c r="G2130">
        <v>1000000018</v>
      </c>
      <c r="H2130" t="s">
        <v>48</v>
      </c>
      <c r="I2130" t="s">
        <v>13</v>
      </c>
      <c r="J2130">
        <v>10000131</v>
      </c>
      <c r="K2130" t="s">
        <v>38</v>
      </c>
      <c r="L2130" s="2">
        <v>290.10000000000002</v>
      </c>
    </row>
    <row r="2131" spans="1:12" x14ac:dyDescent="0.2">
      <c r="A2131" s="1">
        <v>43190</v>
      </c>
      <c r="B2131" s="4" t="str">
        <f>YEAR(月入库[[#This Row],[日期]]) &amp; "年"</f>
        <v>2018年</v>
      </c>
      <c r="C2131" s="4" t="str">
        <f>MONTH(月入库[[#This Row],[日期]]) &amp; "月"</f>
        <v>3月</v>
      </c>
      <c r="D2131" s="4">
        <f>--TEXT(月入库[[#This Row],[日期]],"yyyymm")</f>
        <v>201803</v>
      </c>
      <c r="E2131" t="s">
        <v>22</v>
      </c>
      <c r="F2131" t="s">
        <v>49</v>
      </c>
      <c r="G2131">
        <v>1000000018</v>
      </c>
      <c r="H2131" t="s">
        <v>48</v>
      </c>
      <c r="I2131" t="s">
        <v>13</v>
      </c>
      <c r="J2131">
        <v>10000136</v>
      </c>
      <c r="K2131" t="s">
        <v>40</v>
      </c>
      <c r="L2131" s="2">
        <v>8</v>
      </c>
    </row>
    <row r="2132" spans="1:12" x14ac:dyDescent="0.2">
      <c r="A2132" s="1">
        <v>43190</v>
      </c>
      <c r="B2132" s="4" t="str">
        <f>YEAR(月入库[[#This Row],[日期]]) &amp; "年"</f>
        <v>2018年</v>
      </c>
      <c r="C2132" s="4" t="str">
        <f>MONTH(月入库[[#This Row],[日期]]) &amp; "月"</f>
        <v>3月</v>
      </c>
      <c r="D2132" s="4">
        <f>--TEXT(月入库[[#This Row],[日期]],"yyyymm")</f>
        <v>201803</v>
      </c>
      <c r="E2132" t="s">
        <v>22</v>
      </c>
      <c r="F2132" t="s">
        <v>49</v>
      </c>
      <c r="G2132">
        <v>1000000018</v>
      </c>
      <c r="H2132" t="s">
        <v>48</v>
      </c>
      <c r="I2132" t="s">
        <v>13</v>
      </c>
      <c r="J2132">
        <v>10000211</v>
      </c>
      <c r="K2132" t="s">
        <v>11</v>
      </c>
      <c r="L2132" s="2">
        <v>1.9</v>
      </c>
    </row>
    <row r="2133" spans="1:12" x14ac:dyDescent="0.2">
      <c r="A2133" s="1">
        <v>43190</v>
      </c>
      <c r="B2133" s="4" t="str">
        <f>YEAR(月入库[[#This Row],[日期]]) &amp; "年"</f>
        <v>2018年</v>
      </c>
      <c r="C2133" s="4" t="str">
        <f>MONTH(月入库[[#This Row],[日期]]) &amp; "月"</f>
        <v>3月</v>
      </c>
      <c r="D2133" s="4">
        <f>--TEXT(月入库[[#This Row],[日期]],"yyyymm")</f>
        <v>201803</v>
      </c>
      <c r="E2133" t="s">
        <v>22</v>
      </c>
      <c r="F2133" t="s">
        <v>49</v>
      </c>
      <c r="G2133">
        <v>1000000018</v>
      </c>
      <c r="H2133" t="s">
        <v>48</v>
      </c>
      <c r="I2133" t="s">
        <v>13</v>
      </c>
      <c r="J2133">
        <v>20000099</v>
      </c>
      <c r="K2133" t="s">
        <v>20</v>
      </c>
      <c r="L2133" s="2">
        <v>21.7</v>
      </c>
    </row>
    <row r="2134" spans="1:12" x14ac:dyDescent="0.2">
      <c r="A2134" s="1">
        <v>43190</v>
      </c>
      <c r="B2134" s="4" t="str">
        <f>YEAR(月入库[[#This Row],[日期]]) &amp; "年"</f>
        <v>2018年</v>
      </c>
      <c r="C2134" s="4" t="str">
        <f>MONTH(月入库[[#This Row],[日期]]) &amp; "月"</f>
        <v>3月</v>
      </c>
      <c r="D2134" s="4">
        <f>--TEXT(月入库[[#This Row],[日期]],"yyyymm")</f>
        <v>201803</v>
      </c>
      <c r="E2134" t="s">
        <v>22</v>
      </c>
      <c r="F2134" t="s">
        <v>49</v>
      </c>
      <c r="G2134">
        <v>1000000020</v>
      </c>
      <c r="H2134" t="s">
        <v>73</v>
      </c>
      <c r="I2134" t="s">
        <v>13</v>
      </c>
      <c r="J2134">
        <v>10000078</v>
      </c>
      <c r="K2134" t="s">
        <v>30</v>
      </c>
      <c r="L2134" s="2">
        <v>303.40000000000003</v>
      </c>
    </row>
    <row r="2135" spans="1:12" x14ac:dyDescent="0.2">
      <c r="A2135" s="1">
        <v>43190</v>
      </c>
      <c r="B2135" s="4" t="str">
        <f>YEAR(月入库[[#This Row],[日期]]) &amp; "年"</f>
        <v>2018年</v>
      </c>
      <c r="C2135" s="4" t="str">
        <f>MONTH(月入库[[#This Row],[日期]]) &amp; "月"</f>
        <v>3月</v>
      </c>
      <c r="D2135" s="4">
        <f>--TEXT(月入库[[#This Row],[日期]],"yyyymm")</f>
        <v>201803</v>
      </c>
      <c r="E2135" t="s">
        <v>22</v>
      </c>
      <c r="F2135" t="s">
        <v>49</v>
      </c>
      <c r="G2135">
        <v>1000000020</v>
      </c>
      <c r="H2135" t="s">
        <v>73</v>
      </c>
      <c r="I2135" t="s">
        <v>13</v>
      </c>
      <c r="J2135">
        <v>10000136</v>
      </c>
      <c r="K2135" t="s">
        <v>40</v>
      </c>
      <c r="L2135" s="2">
        <v>79.099999999999994</v>
      </c>
    </row>
    <row r="2136" spans="1:12" x14ac:dyDescent="0.2">
      <c r="A2136" s="1">
        <v>43190</v>
      </c>
      <c r="B2136" s="4" t="str">
        <f>YEAR(月入库[[#This Row],[日期]]) &amp; "年"</f>
        <v>2018年</v>
      </c>
      <c r="C2136" s="4" t="str">
        <f>MONTH(月入库[[#This Row],[日期]]) &amp; "月"</f>
        <v>3月</v>
      </c>
      <c r="D2136" s="4">
        <f>--TEXT(月入库[[#This Row],[日期]],"yyyymm")</f>
        <v>201803</v>
      </c>
      <c r="E2136" t="s">
        <v>22</v>
      </c>
      <c r="F2136" t="s">
        <v>49</v>
      </c>
      <c r="G2136">
        <v>1000000020</v>
      </c>
      <c r="H2136" t="s">
        <v>73</v>
      </c>
      <c r="I2136" t="s">
        <v>13</v>
      </c>
      <c r="J2136">
        <v>20000099</v>
      </c>
      <c r="K2136" t="s">
        <v>20</v>
      </c>
      <c r="L2136" s="2">
        <v>58.2</v>
      </c>
    </row>
    <row r="2137" spans="1:12" x14ac:dyDescent="0.2">
      <c r="A2137" s="1">
        <v>43190</v>
      </c>
      <c r="B2137" s="4" t="str">
        <f>YEAR(月入库[[#This Row],[日期]]) &amp; "年"</f>
        <v>2018年</v>
      </c>
      <c r="C2137" s="4" t="str">
        <f>MONTH(月入库[[#This Row],[日期]]) &amp; "月"</f>
        <v>3月</v>
      </c>
      <c r="D2137" s="4">
        <f>--TEXT(月入库[[#This Row],[日期]],"yyyymm")</f>
        <v>201803</v>
      </c>
      <c r="E2137" t="s">
        <v>22</v>
      </c>
      <c r="F2137" t="s">
        <v>69</v>
      </c>
      <c r="G2137">
        <v>1000000129</v>
      </c>
      <c r="H2137" t="s">
        <v>70</v>
      </c>
      <c r="I2137" t="s">
        <v>13</v>
      </c>
      <c r="J2137">
        <v>10000061</v>
      </c>
      <c r="K2137" t="s">
        <v>28</v>
      </c>
      <c r="L2137" s="2">
        <v>22</v>
      </c>
    </row>
    <row r="2138" spans="1:12" x14ac:dyDescent="0.2">
      <c r="A2138" s="1">
        <v>43190</v>
      </c>
      <c r="B2138" s="4" t="str">
        <f>YEAR(月入库[[#This Row],[日期]]) &amp; "年"</f>
        <v>2018年</v>
      </c>
      <c r="C2138" s="4" t="str">
        <f>MONTH(月入库[[#This Row],[日期]]) &amp; "月"</f>
        <v>3月</v>
      </c>
      <c r="D2138" s="4">
        <f>--TEXT(月入库[[#This Row],[日期]],"yyyymm")</f>
        <v>201803</v>
      </c>
      <c r="E2138" t="s">
        <v>22</v>
      </c>
      <c r="F2138" t="s">
        <v>69</v>
      </c>
      <c r="G2138">
        <v>1000000129</v>
      </c>
      <c r="H2138" t="s">
        <v>70</v>
      </c>
      <c r="I2138" t="s">
        <v>13</v>
      </c>
      <c r="J2138">
        <v>10000078</v>
      </c>
      <c r="K2138" t="s">
        <v>30</v>
      </c>
      <c r="L2138" s="2">
        <v>13.200000000000001</v>
      </c>
    </row>
    <row r="2139" spans="1:12" x14ac:dyDescent="0.2">
      <c r="A2139" s="1">
        <v>43190</v>
      </c>
      <c r="B2139" s="4" t="str">
        <f>YEAR(月入库[[#This Row],[日期]]) &amp; "年"</f>
        <v>2018年</v>
      </c>
      <c r="C2139" s="4" t="str">
        <f>MONTH(月入库[[#This Row],[日期]]) &amp; "月"</f>
        <v>3月</v>
      </c>
      <c r="D2139" s="4">
        <f>--TEXT(月入库[[#This Row],[日期]],"yyyymm")</f>
        <v>201803</v>
      </c>
      <c r="E2139" t="s">
        <v>22</v>
      </c>
      <c r="F2139" t="s">
        <v>69</v>
      </c>
      <c r="G2139">
        <v>1000000129</v>
      </c>
      <c r="H2139" t="s">
        <v>70</v>
      </c>
      <c r="I2139" t="s">
        <v>13</v>
      </c>
      <c r="J2139">
        <v>10000131</v>
      </c>
      <c r="K2139" t="s">
        <v>38</v>
      </c>
      <c r="L2139" s="2">
        <v>48.2</v>
      </c>
    </row>
    <row r="2140" spans="1:12" x14ac:dyDescent="0.2">
      <c r="A2140" s="1">
        <v>43190</v>
      </c>
      <c r="B2140" s="4" t="str">
        <f>YEAR(月入库[[#This Row],[日期]]) &amp; "年"</f>
        <v>2018年</v>
      </c>
      <c r="C2140" s="4" t="str">
        <f>MONTH(月入库[[#This Row],[日期]]) &amp; "月"</f>
        <v>3月</v>
      </c>
      <c r="D2140" s="4">
        <f>--TEXT(月入库[[#This Row],[日期]],"yyyymm")</f>
        <v>201803</v>
      </c>
      <c r="E2140" t="s">
        <v>22</v>
      </c>
      <c r="F2140" t="s">
        <v>69</v>
      </c>
      <c r="G2140">
        <v>1000000129</v>
      </c>
      <c r="H2140" t="s">
        <v>70</v>
      </c>
      <c r="I2140" t="s">
        <v>13</v>
      </c>
      <c r="J2140">
        <v>10000136</v>
      </c>
      <c r="K2140" t="s">
        <v>40</v>
      </c>
      <c r="L2140" s="2">
        <v>65</v>
      </c>
    </row>
    <row r="2141" spans="1:12" x14ac:dyDescent="0.2">
      <c r="A2141" s="1">
        <v>43190</v>
      </c>
      <c r="B2141" s="4" t="str">
        <f>YEAR(月入库[[#This Row],[日期]]) &amp; "年"</f>
        <v>2018年</v>
      </c>
      <c r="C2141" s="4" t="str">
        <f>MONTH(月入库[[#This Row],[日期]]) &amp; "月"</f>
        <v>3月</v>
      </c>
      <c r="D2141" s="4">
        <f>--TEXT(月入库[[#This Row],[日期]],"yyyymm")</f>
        <v>201803</v>
      </c>
      <c r="E2141" t="s">
        <v>22</v>
      </c>
      <c r="F2141" t="s">
        <v>69</v>
      </c>
      <c r="G2141">
        <v>1000000129</v>
      </c>
      <c r="H2141" t="s">
        <v>70</v>
      </c>
      <c r="I2141" t="s">
        <v>13</v>
      </c>
      <c r="J2141">
        <v>20000099</v>
      </c>
      <c r="K2141" t="s">
        <v>20</v>
      </c>
      <c r="L2141" s="2">
        <v>18.100000000000001</v>
      </c>
    </row>
    <row r="2142" spans="1:12" x14ac:dyDescent="0.2">
      <c r="A2142" s="1">
        <v>43190</v>
      </c>
      <c r="B2142" s="4" t="str">
        <f>YEAR(月入库[[#This Row],[日期]]) &amp; "年"</f>
        <v>2018年</v>
      </c>
      <c r="C2142" s="4" t="str">
        <f>MONTH(月入库[[#This Row],[日期]]) &amp; "月"</f>
        <v>3月</v>
      </c>
      <c r="D2142" s="4">
        <f>--TEXT(月入库[[#This Row],[日期]],"yyyymm")</f>
        <v>201803</v>
      </c>
      <c r="E2142" t="s">
        <v>22</v>
      </c>
      <c r="F2142" t="s">
        <v>69</v>
      </c>
      <c r="G2142">
        <v>1000003349</v>
      </c>
      <c r="H2142" t="s">
        <v>68</v>
      </c>
      <c r="I2142" t="s">
        <v>13</v>
      </c>
      <c r="J2142">
        <v>10000136</v>
      </c>
      <c r="K2142" t="s">
        <v>40</v>
      </c>
      <c r="L2142" s="2">
        <v>97.5</v>
      </c>
    </row>
    <row r="2143" spans="1:12" x14ac:dyDescent="0.2">
      <c r="A2143" s="1">
        <v>43190</v>
      </c>
      <c r="B2143" s="4" t="str">
        <f>YEAR(月入库[[#This Row],[日期]]) &amp; "年"</f>
        <v>2018年</v>
      </c>
      <c r="C2143" s="4" t="str">
        <f>MONTH(月入库[[#This Row],[日期]]) &amp; "月"</f>
        <v>3月</v>
      </c>
      <c r="D2143" s="4">
        <f>--TEXT(月入库[[#This Row],[日期]],"yyyymm")</f>
        <v>201803</v>
      </c>
      <c r="E2143" t="s">
        <v>22</v>
      </c>
      <c r="F2143" t="s">
        <v>29</v>
      </c>
      <c r="G2143">
        <v>1000000028</v>
      </c>
      <c r="H2143" t="s">
        <v>27</v>
      </c>
      <c r="I2143" t="s">
        <v>13</v>
      </c>
      <c r="J2143">
        <v>10000061</v>
      </c>
      <c r="K2143" t="s">
        <v>28</v>
      </c>
      <c r="L2143" s="2">
        <v>88</v>
      </c>
    </row>
    <row r="2144" spans="1:12" x14ac:dyDescent="0.2">
      <c r="A2144" s="1">
        <v>43190</v>
      </c>
      <c r="B2144" s="4" t="str">
        <f>YEAR(月入库[[#This Row],[日期]]) &amp; "年"</f>
        <v>2018年</v>
      </c>
      <c r="C2144" s="4" t="str">
        <f>MONTH(月入库[[#This Row],[日期]]) &amp; "月"</f>
        <v>3月</v>
      </c>
      <c r="D2144" s="4">
        <f>--TEXT(月入库[[#This Row],[日期]],"yyyymm")</f>
        <v>201803</v>
      </c>
      <c r="E2144" t="s">
        <v>22</v>
      </c>
      <c r="F2144" t="s">
        <v>29</v>
      </c>
      <c r="G2144">
        <v>1000000028</v>
      </c>
      <c r="H2144" t="s">
        <v>27</v>
      </c>
      <c r="I2144" t="s">
        <v>13</v>
      </c>
      <c r="J2144">
        <v>10000078</v>
      </c>
      <c r="K2144" t="s">
        <v>30</v>
      </c>
      <c r="L2144" s="2">
        <v>28.6</v>
      </c>
    </row>
    <row r="2145" spans="1:12" x14ac:dyDescent="0.2">
      <c r="A2145" s="1">
        <v>43190</v>
      </c>
      <c r="B2145" s="4" t="str">
        <f>YEAR(月入库[[#This Row],[日期]]) &amp; "年"</f>
        <v>2018年</v>
      </c>
      <c r="C2145" s="4" t="str">
        <f>MONTH(月入库[[#This Row],[日期]]) &amp; "月"</f>
        <v>3月</v>
      </c>
      <c r="D2145" s="4">
        <f>--TEXT(月入库[[#This Row],[日期]],"yyyymm")</f>
        <v>201803</v>
      </c>
      <c r="E2145" t="s">
        <v>22</v>
      </c>
      <c r="F2145" t="s">
        <v>29</v>
      </c>
      <c r="G2145">
        <v>1000000028</v>
      </c>
      <c r="H2145" t="s">
        <v>27</v>
      </c>
      <c r="I2145" t="s">
        <v>13</v>
      </c>
      <c r="J2145">
        <v>10000111</v>
      </c>
      <c r="K2145" t="s">
        <v>37</v>
      </c>
      <c r="L2145" s="2">
        <v>53.1</v>
      </c>
    </row>
    <row r="2146" spans="1:12" x14ac:dyDescent="0.2">
      <c r="A2146" s="1">
        <v>43190</v>
      </c>
      <c r="B2146" s="4" t="str">
        <f>YEAR(月入库[[#This Row],[日期]]) &amp; "年"</f>
        <v>2018年</v>
      </c>
      <c r="C2146" s="4" t="str">
        <f>MONTH(月入库[[#This Row],[日期]]) &amp; "月"</f>
        <v>3月</v>
      </c>
      <c r="D2146" s="4">
        <f>--TEXT(月入库[[#This Row],[日期]],"yyyymm")</f>
        <v>201803</v>
      </c>
      <c r="E2146" t="s">
        <v>22</v>
      </c>
      <c r="F2146" t="s">
        <v>29</v>
      </c>
      <c r="G2146">
        <v>1000000028</v>
      </c>
      <c r="H2146" t="s">
        <v>27</v>
      </c>
      <c r="I2146" t="s">
        <v>13</v>
      </c>
      <c r="J2146">
        <v>10000131</v>
      </c>
      <c r="K2146" t="s">
        <v>38</v>
      </c>
      <c r="L2146" s="2">
        <v>13.200000000000001</v>
      </c>
    </row>
    <row r="2147" spans="1:12" x14ac:dyDescent="0.2">
      <c r="A2147" s="1">
        <v>43190</v>
      </c>
      <c r="B2147" s="4" t="str">
        <f>YEAR(月入库[[#This Row],[日期]]) &amp; "年"</f>
        <v>2018年</v>
      </c>
      <c r="C2147" s="4" t="str">
        <f>MONTH(月入库[[#This Row],[日期]]) &amp; "月"</f>
        <v>3月</v>
      </c>
      <c r="D2147" s="4">
        <f>--TEXT(月入库[[#This Row],[日期]],"yyyymm")</f>
        <v>201803</v>
      </c>
      <c r="E2147" t="s">
        <v>22</v>
      </c>
      <c r="F2147" t="s">
        <v>29</v>
      </c>
      <c r="G2147">
        <v>1000000028</v>
      </c>
      <c r="H2147" t="s">
        <v>27</v>
      </c>
      <c r="I2147" t="s">
        <v>13</v>
      </c>
      <c r="J2147">
        <v>10000136</v>
      </c>
      <c r="K2147" t="s">
        <v>40</v>
      </c>
      <c r="L2147" s="2">
        <v>12.2</v>
      </c>
    </row>
    <row r="2148" spans="1:12" x14ac:dyDescent="0.2">
      <c r="A2148" s="1">
        <v>43190</v>
      </c>
      <c r="B2148" s="4" t="str">
        <f>YEAR(月入库[[#This Row],[日期]]) &amp; "年"</f>
        <v>2018年</v>
      </c>
      <c r="C2148" s="4" t="str">
        <f>MONTH(月入库[[#This Row],[日期]]) &amp; "月"</f>
        <v>3月</v>
      </c>
      <c r="D2148" s="4">
        <f>--TEXT(月入库[[#This Row],[日期]],"yyyymm")</f>
        <v>201803</v>
      </c>
      <c r="E2148" t="s">
        <v>22</v>
      </c>
      <c r="F2148" t="s">
        <v>29</v>
      </c>
      <c r="G2148">
        <v>1000000028</v>
      </c>
      <c r="H2148" t="s">
        <v>27</v>
      </c>
      <c r="I2148" t="s">
        <v>13</v>
      </c>
      <c r="J2148">
        <v>20000099</v>
      </c>
      <c r="K2148" t="s">
        <v>20</v>
      </c>
      <c r="L2148" s="2">
        <v>16.2</v>
      </c>
    </row>
    <row r="2149" spans="1:12" x14ac:dyDescent="0.2">
      <c r="A2149" s="1">
        <v>43190</v>
      </c>
      <c r="B2149" s="4" t="str">
        <f>YEAR(月入库[[#This Row],[日期]]) &amp; "年"</f>
        <v>2018年</v>
      </c>
      <c r="C2149" s="4" t="str">
        <f>MONTH(月入库[[#This Row],[日期]]) &amp; "月"</f>
        <v>3月</v>
      </c>
      <c r="D2149" s="4">
        <f>--TEXT(月入库[[#This Row],[日期]],"yyyymm")</f>
        <v>201803</v>
      </c>
      <c r="E2149" t="s">
        <v>22</v>
      </c>
      <c r="F2149" t="s">
        <v>29</v>
      </c>
      <c r="G2149">
        <v>1000000054</v>
      </c>
      <c r="H2149" t="s">
        <v>36</v>
      </c>
      <c r="I2149" t="s">
        <v>13</v>
      </c>
      <c r="J2149">
        <v>10000078</v>
      </c>
      <c r="K2149" t="s">
        <v>30</v>
      </c>
      <c r="L2149" s="2">
        <v>19.8</v>
      </c>
    </row>
    <row r="2150" spans="1:12" x14ac:dyDescent="0.2">
      <c r="A2150" s="1">
        <v>43190</v>
      </c>
      <c r="B2150" s="4" t="str">
        <f>YEAR(月入库[[#This Row],[日期]]) &amp; "年"</f>
        <v>2018年</v>
      </c>
      <c r="C2150" s="4" t="str">
        <f>MONTH(月入库[[#This Row],[日期]]) &amp; "月"</f>
        <v>3月</v>
      </c>
      <c r="D2150" s="4">
        <f>--TEXT(月入库[[#This Row],[日期]],"yyyymm")</f>
        <v>201803</v>
      </c>
      <c r="E2150" t="s">
        <v>22</v>
      </c>
      <c r="F2150" t="s">
        <v>29</v>
      </c>
      <c r="G2150">
        <v>1000000054</v>
      </c>
      <c r="H2150" t="s">
        <v>36</v>
      </c>
      <c r="I2150" t="s">
        <v>13</v>
      </c>
      <c r="J2150">
        <v>10000111</v>
      </c>
      <c r="K2150" t="s">
        <v>37</v>
      </c>
      <c r="L2150" s="2">
        <v>294.40000000000003</v>
      </c>
    </row>
    <row r="2151" spans="1:12" x14ac:dyDescent="0.2">
      <c r="A2151" s="1">
        <v>43190</v>
      </c>
      <c r="B2151" s="4" t="str">
        <f>YEAR(月入库[[#This Row],[日期]]) &amp; "年"</f>
        <v>2018年</v>
      </c>
      <c r="C2151" s="4" t="str">
        <f>MONTH(月入库[[#This Row],[日期]]) &amp; "月"</f>
        <v>3月</v>
      </c>
      <c r="D2151" s="4">
        <f>--TEXT(月入库[[#This Row],[日期]],"yyyymm")</f>
        <v>201803</v>
      </c>
      <c r="E2151" t="s">
        <v>22</v>
      </c>
      <c r="F2151" t="s">
        <v>29</v>
      </c>
      <c r="G2151">
        <v>1000000054</v>
      </c>
      <c r="H2151" t="s">
        <v>36</v>
      </c>
      <c r="I2151" t="s">
        <v>13</v>
      </c>
      <c r="J2151">
        <v>10000131</v>
      </c>
      <c r="K2151" t="s">
        <v>38</v>
      </c>
      <c r="L2151" s="2">
        <v>48.3</v>
      </c>
    </row>
    <row r="2152" spans="1:12" x14ac:dyDescent="0.2">
      <c r="A2152" s="1">
        <v>43190</v>
      </c>
      <c r="B2152" s="4" t="str">
        <f>YEAR(月入库[[#This Row],[日期]]) &amp; "年"</f>
        <v>2018年</v>
      </c>
      <c r="C2152" s="4" t="str">
        <f>MONTH(月入库[[#This Row],[日期]]) &amp; "月"</f>
        <v>3月</v>
      </c>
      <c r="D2152" s="4">
        <f>--TEXT(月入库[[#This Row],[日期]],"yyyymm")</f>
        <v>201803</v>
      </c>
      <c r="E2152" t="s">
        <v>22</v>
      </c>
      <c r="F2152" t="s">
        <v>29</v>
      </c>
      <c r="G2152">
        <v>1000000054</v>
      </c>
      <c r="H2152" t="s">
        <v>36</v>
      </c>
      <c r="I2152" t="s">
        <v>13</v>
      </c>
      <c r="J2152">
        <v>10000136</v>
      </c>
      <c r="K2152" t="s">
        <v>40</v>
      </c>
      <c r="L2152" s="2">
        <v>14.1</v>
      </c>
    </row>
    <row r="2153" spans="1:12" x14ac:dyDescent="0.2">
      <c r="A2153" s="1">
        <v>43190</v>
      </c>
      <c r="B2153" s="4" t="str">
        <f>YEAR(月入库[[#This Row],[日期]]) &amp; "年"</f>
        <v>2018年</v>
      </c>
      <c r="C2153" s="4" t="str">
        <f>MONTH(月入库[[#This Row],[日期]]) &amp; "月"</f>
        <v>3月</v>
      </c>
      <c r="D2153" s="4">
        <f>--TEXT(月入库[[#This Row],[日期]],"yyyymm")</f>
        <v>201803</v>
      </c>
      <c r="E2153" t="s">
        <v>22</v>
      </c>
      <c r="F2153" t="s">
        <v>29</v>
      </c>
      <c r="G2153">
        <v>1000000054</v>
      </c>
      <c r="H2153" t="s">
        <v>36</v>
      </c>
      <c r="I2153" t="s">
        <v>13</v>
      </c>
      <c r="J2153">
        <v>20000018</v>
      </c>
      <c r="K2153" t="s">
        <v>81</v>
      </c>
      <c r="L2153" s="2">
        <v>7.1</v>
      </c>
    </row>
    <row r="2154" spans="1:12" x14ac:dyDescent="0.2">
      <c r="A2154" s="1">
        <v>43190</v>
      </c>
      <c r="B2154" s="4" t="str">
        <f>YEAR(月入库[[#This Row],[日期]]) &amp; "年"</f>
        <v>2018年</v>
      </c>
      <c r="C2154" s="4" t="str">
        <f>MONTH(月入库[[#This Row],[日期]]) &amp; "月"</f>
        <v>3月</v>
      </c>
      <c r="D2154" s="4">
        <f>--TEXT(月入库[[#This Row],[日期]],"yyyymm")</f>
        <v>201803</v>
      </c>
      <c r="E2154" t="s">
        <v>22</v>
      </c>
      <c r="F2154" t="s">
        <v>29</v>
      </c>
      <c r="G2154">
        <v>1000000101</v>
      </c>
      <c r="H2154" t="s">
        <v>39</v>
      </c>
      <c r="I2154" t="s">
        <v>13</v>
      </c>
      <c r="J2154">
        <v>10000061</v>
      </c>
      <c r="K2154" t="s">
        <v>28</v>
      </c>
      <c r="L2154" s="2">
        <v>10.9</v>
      </c>
    </row>
    <row r="2155" spans="1:12" x14ac:dyDescent="0.2">
      <c r="A2155" s="1">
        <v>43190</v>
      </c>
      <c r="B2155" s="4" t="str">
        <f>YEAR(月入库[[#This Row],[日期]]) &amp; "年"</f>
        <v>2018年</v>
      </c>
      <c r="C2155" s="4" t="str">
        <f>MONTH(月入库[[#This Row],[日期]]) &amp; "月"</f>
        <v>3月</v>
      </c>
      <c r="D2155" s="4">
        <f>--TEXT(月入库[[#This Row],[日期]],"yyyymm")</f>
        <v>201803</v>
      </c>
      <c r="E2155" t="s">
        <v>22</v>
      </c>
      <c r="F2155" t="s">
        <v>29</v>
      </c>
      <c r="G2155">
        <v>1000000101</v>
      </c>
      <c r="H2155" t="s">
        <v>39</v>
      </c>
      <c r="I2155" t="s">
        <v>13</v>
      </c>
      <c r="J2155">
        <v>10000078</v>
      </c>
      <c r="K2155" t="s">
        <v>30</v>
      </c>
      <c r="L2155" s="2">
        <v>37.200000000000003</v>
      </c>
    </row>
    <row r="2156" spans="1:12" x14ac:dyDescent="0.2">
      <c r="A2156" s="1">
        <v>43190</v>
      </c>
      <c r="B2156" s="4" t="str">
        <f>YEAR(月入库[[#This Row],[日期]]) &amp; "年"</f>
        <v>2018年</v>
      </c>
      <c r="C2156" s="4" t="str">
        <f>MONTH(月入库[[#This Row],[日期]]) &amp; "月"</f>
        <v>3月</v>
      </c>
      <c r="D2156" s="4">
        <f>--TEXT(月入库[[#This Row],[日期]],"yyyymm")</f>
        <v>201803</v>
      </c>
      <c r="E2156" t="s">
        <v>22</v>
      </c>
      <c r="F2156" t="s">
        <v>29</v>
      </c>
      <c r="G2156">
        <v>1000000101</v>
      </c>
      <c r="H2156" t="s">
        <v>39</v>
      </c>
      <c r="I2156" t="s">
        <v>13</v>
      </c>
      <c r="J2156">
        <v>10000111</v>
      </c>
      <c r="K2156" t="s">
        <v>37</v>
      </c>
      <c r="L2156" s="2">
        <v>31.299999999999997</v>
      </c>
    </row>
    <row r="2157" spans="1:12" x14ac:dyDescent="0.2">
      <c r="A2157" s="1">
        <v>43190</v>
      </c>
      <c r="B2157" s="4" t="str">
        <f>YEAR(月入库[[#This Row],[日期]]) &amp; "年"</f>
        <v>2018年</v>
      </c>
      <c r="C2157" s="4" t="str">
        <f>MONTH(月入库[[#This Row],[日期]]) &amp; "月"</f>
        <v>3月</v>
      </c>
      <c r="D2157" s="4">
        <f>--TEXT(月入库[[#This Row],[日期]],"yyyymm")</f>
        <v>201803</v>
      </c>
      <c r="E2157" t="s">
        <v>22</v>
      </c>
      <c r="F2157" t="s">
        <v>29</v>
      </c>
      <c r="G2157">
        <v>1000000101</v>
      </c>
      <c r="H2157" t="s">
        <v>39</v>
      </c>
      <c r="I2157" t="s">
        <v>13</v>
      </c>
      <c r="J2157">
        <v>10000131</v>
      </c>
      <c r="K2157" t="s">
        <v>38</v>
      </c>
      <c r="L2157" s="2">
        <v>4.4000000000000004</v>
      </c>
    </row>
    <row r="2158" spans="1:12" x14ac:dyDescent="0.2">
      <c r="A2158" s="1">
        <v>43190</v>
      </c>
      <c r="B2158" s="4" t="str">
        <f>YEAR(月入库[[#This Row],[日期]]) &amp; "年"</f>
        <v>2018年</v>
      </c>
      <c r="C2158" s="4" t="str">
        <f>MONTH(月入库[[#This Row],[日期]]) &amp; "月"</f>
        <v>3月</v>
      </c>
      <c r="D2158" s="4">
        <f>--TEXT(月入库[[#This Row],[日期]],"yyyymm")</f>
        <v>201803</v>
      </c>
      <c r="E2158" t="s">
        <v>22</v>
      </c>
      <c r="F2158" t="s">
        <v>29</v>
      </c>
      <c r="G2158">
        <v>1000000101</v>
      </c>
      <c r="H2158" t="s">
        <v>39</v>
      </c>
      <c r="I2158" t="s">
        <v>13</v>
      </c>
      <c r="J2158">
        <v>10000136</v>
      </c>
      <c r="K2158" t="s">
        <v>40</v>
      </c>
      <c r="L2158" s="2">
        <v>6</v>
      </c>
    </row>
    <row r="2159" spans="1:12" x14ac:dyDescent="0.2">
      <c r="A2159" s="1">
        <v>43190</v>
      </c>
      <c r="B2159" s="4" t="str">
        <f>YEAR(月入库[[#This Row],[日期]]) &amp; "年"</f>
        <v>2018年</v>
      </c>
      <c r="C2159" s="4" t="str">
        <f>MONTH(月入库[[#This Row],[日期]]) &amp; "月"</f>
        <v>3月</v>
      </c>
      <c r="D2159" s="4">
        <f>--TEXT(月入库[[#This Row],[日期]],"yyyymm")</f>
        <v>201803</v>
      </c>
      <c r="E2159" t="s">
        <v>22</v>
      </c>
      <c r="F2159" t="s">
        <v>29</v>
      </c>
      <c r="G2159">
        <v>1000000101</v>
      </c>
      <c r="H2159" t="s">
        <v>39</v>
      </c>
      <c r="I2159" t="s">
        <v>13</v>
      </c>
      <c r="J2159">
        <v>10000182</v>
      </c>
      <c r="K2159" t="s">
        <v>31</v>
      </c>
      <c r="L2159" s="2">
        <v>10.9</v>
      </c>
    </row>
    <row r="2160" spans="1:12" x14ac:dyDescent="0.2">
      <c r="A2160" s="1">
        <v>43190</v>
      </c>
      <c r="B2160" s="4" t="str">
        <f>YEAR(月入库[[#This Row],[日期]]) &amp; "年"</f>
        <v>2018年</v>
      </c>
      <c r="C2160" s="4" t="str">
        <f>MONTH(月入库[[#This Row],[日期]]) &amp; "月"</f>
        <v>3月</v>
      </c>
      <c r="D2160" s="4">
        <f>--TEXT(月入库[[#This Row],[日期]],"yyyymm")</f>
        <v>201803</v>
      </c>
      <c r="E2160" t="s">
        <v>22</v>
      </c>
      <c r="F2160" t="s">
        <v>29</v>
      </c>
      <c r="G2160">
        <v>1000000101</v>
      </c>
      <c r="H2160" t="s">
        <v>39</v>
      </c>
      <c r="I2160" t="s">
        <v>13</v>
      </c>
      <c r="J2160">
        <v>20000018</v>
      </c>
      <c r="K2160" t="s">
        <v>81</v>
      </c>
      <c r="L2160" s="2">
        <v>4.6999999999999993</v>
      </c>
    </row>
    <row r="2161" spans="1:12" x14ac:dyDescent="0.2">
      <c r="A2161" s="1">
        <v>43190</v>
      </c>
      <c r="B2161" s="4" t="str">
        <f>YEAR(月入库[[#This Row],[日期]]) &amp; "年"</f>
        <v>2018年</v>
      </c>
      <c r="C2161" s="4" t="str">
        <f>MONTH(月入库[[#This Row],[日期]]) &amp; "月"</f>
        <v>3月</v>
      </c>
      <c r="D2161" s="4">
        <f>--TEXT(月入库[[#This Row],[日期]],"yyyymm")</f>
        <v>201803</v>
      </c>
      <c r="E2161" t="s">
        <v>22</v>
      </c>
      <c r="F2161" t="s">
        <v>29</v>
      </c>
      <c r="G2161">
        <v>1000000101</v>
      </c>
      <c r="H2161" t="s">
        <v>39</v>
      </c>
      <c r="I2161" t="s">
        <v>13</v>
      </c>
      <c r="J2161">
        <v>20000099</v>
      </c>
      <c r="K2161" t="s">
        <v>20</v>
      </c>
      <c r="L2161" s="2">
        <v>5.4</v>
      </c>
    </row>
    <row r="2162" spans="1:12" x14ac:dyDescent="0.2">
      <c r="A2162" s="1">
        <v>43190</v>
      </c>
      <c r="B2162" s="4" t="str">
        <f>YEAR(月入库[[#This Row],[日期]]) &amp; "年"</f>
        <v>2018年</v>
      </c>
      <c r="C2162" s="4" t="str">
        <f>MONTH(月入库[[#This Row],[日期]]) &amp; "月"</f>
        <v>3月</v>
      </c>
      <c r="D2162" s="4">
        <f>--TEXT(月入库[[#This Row],[日期]],"yyyymm")</f>
        <v>201803</v>
      </c>
      <c r="E2162" t="s">
        <v>22</v>
      </c>
      <c r="F2162" t="s">
        <v>25</v>
      </c>
      <c r="G2162">
        <v>1000003183</v>
      </c>
      <c r="H2162" t="s">
        <v>23</v>
      </c>
      <c r="I2162" t="s">
        <v>13</v>
      </c>
      <c r="J2162">
        <v>10000061</v>
      </c>
      <c r="K2162" t="s">
        <v>28</v>
      </c>
      <c r="L2162" s="2">
        <v>4.4000000000000004</v>
      </c>
    </row>
    <row r="2163" spans="1:12" x14ac:dyDescent="0.2">
      <c r="A2163" s="1">
        <v>43190</v>
      </c>
      <c r="B2163" s="4" t="str">
        <f>YEAR(月入库[[#This Row],[日期]]) &amp; "年"</f>
        <v>2018年</v>
      </c>
      <c r="C2163" s="4" t="str">
        <f>MONTH(月入库[[#This Row],[日期]]) &amp; "月"</f>
        <v>3月</v>
      </c>
      <c r="D2163" s="4">
        <f>--TEXT(月入库[[#This Row],[日期]],"yyyymm")</f>
        <v>201803</v>
      </c>
      <c r="E2163" t="s">
        <v>22</v>
      </c>
      <c r="F2163" t="s">
        <v>25</v>
      </c>
      <c r="G2163">
        <v>1000003183</v>
      </c>
      <c r="H2163" t="s">
        <v>23</v>
      </c>
      <c r="I2163" t="s">
        <v>13</v>
      </c>
      <c r="J2163">
        <v>10000111</v>
      </c>
      <c r="K2163" t="s">
        <v>37</v>
      </c>
      <c r="L2163" s="2">
        <v>31.4</v>
      </c>
    </row>
    <row r="2164" spans="1:12" x14ac:dyDescent="0.2">
      <c r="A2164" s="1">
        <v>43190</v>
      </c>
      <c r="B2164" s="4" t="str">
        <f>YEAR(月入库[[#This Row],[日期]]) &amp; "年"</f>
        <v>2018年</v>
      </c>
      <c r="C2164" s="4" t="str">
        <f>MONTH(月入库[[#This Row],[日期]]) &amp; "月"</f>
        <v>3月</v>
      </c>
      <c r="D2164" s="4">
        <f>--TEXT(月入库[[#This Row],[日期]],"yyyymm")</f>
        <v>201803</v>
      </c>
      <c r="E2164" t="s">
        <v>22</v>
      </c>
      <c r="F2164" t="s">
        <v>25</v>
      </c>
      <c r="G2164">
        <v>1000003183</v>
      </c>
      <c r="H2164" t="s">
        <v>23</v>
      </c>
      <c r="I2164" t="s">
        <v>13</v>
      </c>
      <c r="J2164">
        <v>10000136</v>
      </c>
      <c r="K2164" t="s">
        <v>40</v>
      </c>
      <c r="L2164" s="2">
        <v>1.7999999999999998</v>
      </c>
    </row>
    <row r="2165" spans="1:12" x14ac:dyDescent="0.2">
      <c r="A2165" s="1">
        <v>43190</v>
      </c>
      <c r="B2165" s="4" t="str">
        <f>YEAR(月入库[[#This Row],[日期]]) &amp; "年"</f>
        <v>2018年</v>
      </c>
      <c r="C2165" s="4" t="str">
        <f>MONTH(月入库[[#This Row],[日期]]) &amp; "月"</f>
        <v>3月</v>
      </c>
      <c r="D2165" s="4">
        <f>--TEXT(月入库[[#This Row],[日期]],"yyyymm")</f>
        <v>201803</v>
      </c>
      <c r="E2165" t="s">
        <v>22</v>
      </c>
      <c r="F2165" t="s">
        <v>25</v>
      </c>
      <c r="G2165">
        <v>1000003183</v>
      </c>
      <c r="H2165" t="s">
        <v>23</v>
      </c>
      <c r="I2165" t="s">
        <v>13</v>
      </c>
      <c r="J2165">
        <v>10000211</v>
      </c>
      <c r="K2165" t="s">
        <v>11</v>
      </c>
      <c r="L2165" s="2">
        <v>15.8</v>
      </c>
    </row>
    <row r="2166" spans="1:12" x14ac:dyDescent="0.2">
      <c r="A2166" s="1">
        <v>43190</v>
      </c>
      <c r="B2166" s="4" t="str">
        <f>YEAR(月入库[[#This Row],[日期]]) &amp; "年"</f>
        <v>2018年</v>
      </c>
      <c r="C2166" s="4" t="str">
        <f>MONTH(月入库[[#This Row],[日期]]) &amp; "月"</f>
        <v>3月</v>
      </c>
      <c r="D2166" s="4">
        <f>--TEXT(月入库[[#This Row],[日期]],"yyyymm")</f>
        <v>201803</v>
      </c>
      <c r="E2166" t="s">
        <v>22</v>
      </c>
      <c r="F2166" t="s">
        <v>33</v>
      </c>
      <c r="G2166">
        <v>1000000031</v>
      </c>
      <c r="H2166" t="s">
        <v>32</v>
      </c>
      <c r="I2166" t="s">
        <v>13</v>
      </c>
      <c r="J2166">
        <v>10000078</v>
      </c>
      <c r="K2166" t="s">
        <v>30</v>
      </c>
      <c r="L2166" s="2">
        <v>19.8</v>
      </c>
    </row>
    <row r="2167" spans="1:12" x14ac:dyDescent="0.2">
      <c r="A2167" s="1">
        <v>43190</v>
      </c>
      <c r="B2167" s="4" t="str">
        <f>YEAR(月入库[[#This Row],[日期]]) &amp; "年"</f>
        <v>2018年</v>
      </c>
      <c r="C2167" s="4" t="str">
        <f>MONTH(月入库[[#This Row],[日期]]) &amp; "月"</f>
        <v>3月</v>
      </c>
      <c r="D2167" s="4">
        <f>--TEXT(月入库[[#This Row],[日期]],"yyyymm")</f>
        <v>201803</v>
      </c>
      <c r="E2167" t="s">
        <v>22</v>
      </c>
      <c r="F2167" t="s">
        <v>33</v>
      </c>
      <c r="G2167">
        <v>1000000031</v>
      </c>
      <c r="H2167" t="s">
        <v>32</v>
      </c>
      <c r="I2167" t="s">
        <v>13</v>
      </c>
      <c r="J2167">
        <v>10000136</v>
      </c>
      <c r="K2167" t="s">
        <v>40</v>
      </c>
      <c r="L2167" s="2">
        <v>8.1999999999999993</v>
      </c>
    </row>
    <row r="2168" spans="1:12" x14ac:dyDescent="0.2">
      <c r="A2168" s="1">
        <v>43190</v>
      </c>
      <c r="B2168" s="4" t="str">
        <f>YEAR(月入库[[#This Row],[日期]]) &amp; "年"</f>
        <v>2018年</v>
      </c>
      <c r="C2168" s="4" t="str">
        <f>MONTH(月入库[[#This Row],[日期]]) &amp; "月"</f>
        <v>3月</v>
      </c>
      <c r="D2168" s="4">
        <f>--TEXT(月入库[[#This Row],[日期]],"yyyymm")</f>
        <v>201803</v>
      </c>
      <c r="E2168" t="s">
        <v>22</v>
      </c>
      <c r="F2168" t="s">
        <v>33</v>
      </c>
      <c r="G2168">
        <v>1000000031</v>
      </c>
      <c r="H2168" t="s">
        <v>32</v>
      </c>
      <c r="I2168" t="s">
        <v>13</v>
      </c>
      <c r="J2168">
        <v>20000099</v>
      </c>
      <c r="K2168" t="s">
        <v>20</v>
      </c>
      <c r="L2168" s="2">
        <v>21.8</v>
      </c>
    </row>
    <row r="2169" spans="1:12" x14ac:dyDescent="0.2">
      <c r="A2169" s="1">
        <v>43190</v>
      </c>
      <c r="B2169" s="4" t="str">
        <f>YEAR(月入库[[#This Row],[日期]]) &amp; "年"</f>
        <v>2018年</v>
      </c>
      <c r="C2169" s="4" t="str">
        <f>MONTH(月入库[[#This Row],[日期]]) &amp; "月"</f>
        <v>3月</v>
      </c>
      <c r="D2169" s="4">
        <f>--TEXT(月入库[[#This Row],[日期]],"yyyymm")</f>
        <v>201803</v>
      </c>
      <c r="E2169" t="s">
        <v>22</v>
      </c>
      <c r="F2169" t="s">
        <v>21</v>
      </c>
      <c r="G2169">
        <v>1000002872</v>
      </c>
      <c r="H2169" t="s">
        <v>19</v>
      </c>
      <c r="I2169" t="s">
        <v>13</v>
      </c>
      <c r="J2169">
        <v>10000131</v>
      </c>
      <c r="K2169" t="s">
        <v>38</v>
      </c>
      <c r="L2169" s="2">
        <v>22</v>
      </c>
    </row>
    <row r="2170" spans="1:12" x14ac:dyDescent="0.2">
      <c r="A2170" s="1">
        <v>43190</v>
      </c>
      <c r="B2170" s="4" t="str">
        <f>YEAR(月入库[[#This Row],[日期]]) &amp; "年"</f>
        <v>2018年</v>
      </c>
      <c r="C2170" s="4" t="str">
        <f>MONTH(月入库[[#This Row],[日期]]) &amp; "月"</f>
        <v>3月</v>
      </c>
      <c r="D2170" s="4">
        <f>--TEXT(月入库[[#This Row],[日期]],"yyyymm")</f>
        <v>201803</v>
      </c>
      <c r="E2170" t="s">
        <v>22</v>
      </c>
      <c r="F2170" t="s">
        <v>21</v>
      </c>
      <c r="G2170">
        <v>1000002872</v>
      </c>
      <c r="H2170" t="s">
        <v>19</v>
      </c>
      <c r="I2170" t="s">
        <v>13</v>
      </c>
      <c r="J2170">
        <v>10000136</v>
      </c>
      <c r="K2170" t="s">
        <v>40</v>
      </c>
      <c r="L2170" s="2">
        <v>12.2</v>
      </c>
    </row>
    <row r="2171" spans="1:12" x14ac:dyDescent="0.2">
      <c r="A2171" s="1">
        <v>43190</v>
      </c>
      <c r="B2171" s="4" t="str">
        <f>YEAR(月入库[[#This Row],[日期]]) &amp; "年"</f>
        <v>2018年</v>
      </c>
      <c r="C2171" s="4" t="str">
        <f>MONTH(月入库[[#This Row],[日期]]) &amp; "月"</f>
        <v>3月</v>
      </c>
      <c r="D2171" s="4">
        <f>--TEXT(月入库[[#This Row],[日期]],"yyyymm")</f>
        <v>201803</v>
      </c>
      <c r="E2171" t="s">
        <v>22</v>
      </c>
      <c r="F2171" t="s">
        <v>61</v>
      </c>
      <c r="G2171">
        <v>1000000579</v>
      </c>
      <c r="H2171" t="s">
        <v>60</v>
      </c>
      <c r="I2171" t="s">
        <v>13</v>
      </c>
      <c r="J2171">
        <v>10000061</v>
      </c>
      <c r="K2171" t="s">
        <v>28</v>
      </c>
      <c r="L2171" s="2">
        <v>57.2</v>
      </c>
    </row>
    <row r="2172" spans="1:12" x14ac:dyDescent="0.2">
      <c r="A2172" s="1">
        <v>43190</v>
      </c>
      <c r="B2172" s="4" t="str">
        <f>YEAR(月入库[[#This Row],[日期]]) &amp; "年"</f>
        <v>2018年</v>
      </c>
      <c r="C2172" s="4" t="str">
        <f>MONTH(月入库[[#This Row],[日期]]) &amp; "月"</f>
        <v>3月</v>
      </c>
      <c r="D2172" s="4">
        <f>--TEXT(月入库[[#This Row],[日期]],"yyyymm")</f>
        <v>201803</v>
      </c>
      <c r="E2172" t="s">
        <v>22</v>
      </c>
      <c r="F2172" t="s">
        <v>61</v>
      </c>
      <c r="G2172">
        <v>1000000579</v>
      </c>
      <c r="H2172" t="s">
        <v>60</v>
      </c>
      <c r="I2172" t="s">
        <v>13</v>
      </c>
      <c r="J2172">
        <v>10000064</v>
      </c>
      <c r="K2172" t="s">
        <v>53</v>
      </c>
      <c r="L2172" s="2">
        <v>13.9</v>
      </c>
    </row>
    <row r="2173" spans="1:12" x14ac:dyDescent="0.2">
      <c r="A2173" s="1">
        <v>43190</v>
      </c>
      <c r="B2173" s="4" t="str">
        <f>YEAR(月入库[[#This Row],[日期]]) &amp; "年"</f>
        <v>2018年</v>
      </c>
      <c r="C2173" s="4" t="str">
        <f>MONTH(月入库[[#This Row],[日期]]) &amp; "月"</f>
        <v>3月</v>
      </c>
      <c r="D2173" s="4">
        <f>--TEXT(月入库[[#This Row],[日期]],"yyyymm")</f>
        <v>201803</v>
      </c>
      <c r="E2173" t="s">
        <v>22</v>
      </c>
      <c r="F2173" t="s">
        <v>61</v>
      </c>
      <c r="G2173">
        <v>1000000579</v>
      </c>
      <c r="H2173" t="s">
        <v>60</v>
      </c>
      <c r="I2173" t="s">
        <v>13</v>
      </c>
      <c r="J2173">
        <v>10000078</v>
      </c>
      <c r="K2173" t="s">
        <v>30</v>
      </c>
      <c r="L2173" s="2">
        <v>28.4</v>
      </c>
    </row>
    <row r="2174" spans="1:12" x14ac:dyDescent="0.2">
      <c r="A2174" s="1">
        <v>43190</v>
      </c>
      <c r="B2174" s="4" t="str">
        <f>YEAR(月入库[[#This Row],[日期]]) &amp; "年"</f>
        <v>2018年</v>
      </c>
      <c r="C2174" s="4" t="str">
        <f>MONTH(月入库[[#This Row],[日期]]) &amp; "月"</f>
        <v>3月</v>
      </c>
      <c r="D2174" s="4">
        <f>--TEXT(月入库[[#This Row],[日期]],"yyyymm")</f>
        <v>201803</v>
      </c>
      <c r="E2174" t="s">
        <v>22</v>
      </c>
      <c r="F2174" t="s">
        <v>61</v>
      </c>
      <c r="G2174">
        <v>1000000579</v>
      </c>
      <c r="H2174" t="s">
        <v>60</v>
      </c>
      <c r="I2174" t="s">
        <v>13</v>
      </c>
      <c r="J2174">
        <v>10000182</v>
      </c>
      <c r="K2174" t="s">
        <v>31</v>
      </c>
      <c r="L2174" s="2">
        <v>15.3</v>
      </c>
    </row>
    <row r="2175" spans="1:12" x14ac:dyDescent="0.2">
      <c r="A2175" s="1">
        <v>43190</v>
      </c>
      <c r="B2175" s="4" t="str">
        <f>YEAR(月入库[[#This Row],[日期]]) &amp; "年"</f>
        <v>2018年</v>
      </c>
      <c r="C2175" s="4" t="str">
        <f>MONTH(月入库[[#This Row],[日期]]) &amp; "月"</f>
        <v>3月</v>
      </c>
      <c r="D2175" s="4">
        <f>--TEXT(月入库[[#This Row],[日期]],"yyyymm")</f>
        <v>201803</v>
      </c>
      <c r="E2175" t="s">
        <v>22</v>
      </c>
      <c r="F2175" t="s">
        <v>61</v>
      </c>
      <c r="G2175">
        <v>1000000579</v>
      </c>
      <c r="H2175" t="s">
        <v>60</v>
      </c>
      <c r="I2175" t="s">
        <v>13</v>
      </c>
      <c r="J2175">
        <v>10000211</v>
      </c>
      <c r="K2175" t="s">
        <v>11</v>
      </c>
      <c r="L2175" s="2">
        <v>5.9</v>
      </c>
    </row>
    <row r="2176" spans="1:12" x14ac:dyDescent="0.2">
      <c r="A2176" s="1">
        <v>43190</v>
      </c>
      <c r="B2176" s="4" t="str">
        <f>YEAR(月入库[[#This Row],[日期]]) &amp; "年"</f>
        <v>2018年</v>
      </c>
      <c r="C2176" s="4" t="str">
        <f>MONTH(月入库[[#This Row],[日期]]) &amp; "月"</f>
        <v>3月</v>
      </c>
      <c r="D2176" s="4">
        <f>--TEXT(月入库[[#This Row],[日期]],"yyyymm")</f>
        <v>201803</v>
      </c>
      <c r="E2176" t="s">
        <v>22</v>
      </c>
      <c r="F2176" t="s">
        <v>61</v>
      </c>
      <c r="G2176">
        <v>1000000579</v>
      </c>
      <c r="H2176" t="s">
        <v>60</v>
      </c>
      <c r="I2176" t="s">
        <v>13</v>
      </c>
      <c r="J2176">
        <v>20000018</v>
      </c>
      <c r="K2176" t="s">
        <v>81</v>
      </c>
      <c r="L2176" s="2">
        <v>3.6</v>
      </c>
    </row>
    <row r="2177" spans="1:12" x14ac:dyDescent="0.2">
      <c r="A2177" s="1">
        <v>43190</v>
      </c>
      <c r="B2177" s="4" t="str">
        <f>YEAR(月入库[[#This Row],[日期]]) &amp; "年"</f>
        <v>2018年</v>
      </c>
      <c r="C2177" s="4" t="str">
        <f>MONTH(月入库[[#This Row],[日期]]) &amp; "月"</f>
        <v>3月</v>
      </c>
      <c r="D2177" s="4">
        <f>--TEXT(月入库[[#This Row],[日期]],"yyyymm")</f>
        <v>201803</v>
      </c>
      <c r="E2177" t="s">
        <v>22</v>
      </c>
      <c r="F2177" t="s">
        <v>35</v>
      </c>
      <c r="G2177">
        <v>1000000047</v>
      </c>
      <c r="H2177" t="s">
        <v>34</v>
      </c>
      <c r="I2177" t="s">
        <v>13</v>
      </c>
      <c r="J2177">
        <v>10000078</v>
      </c>
      <c r="K2177" t="s">
        <v>30</v>
      </c>
      <c r="L2177" s="2">
        <v>43.9</v>
      </c>
    </row>
    <row r="2178" spans="1:12" x14ac:dyDescent="0.2">
      <c r="A2178" s="1">
        <v>43190</v>
      </c>
      <c r="B2178" s="4" t="str">
        <f>YEAR(月入库[[#This Row],[日期]]) &amp; "年"</f>
        <v>2018年</v>
      </c>
      <c r="C2178" s="4" t="str">
        <f>MONTH(月入库[[#This Row],[日期]]) &amp; "月"</f>
        <v>3月</v>
      </c>
      <c r="D2178" s="4">
        <f>--TEXT(月入库[[#This Row],[日期]],"yyyymm")</f>
        <v>201803</v>
      </c>
      <c r="E2178" t="s">
        <v>22</v>
      </c>
      <c r="F2178" t="s">
        <v>35</v>
      </c>
      <c r="G2178">
        <v>1000000047</v>
      </c>
      <c r="H2178" t="s">
        <v>34</v>
      </c>
      <c r="I2178" t="s">
        <v>13</v>
      </c>
      <c r="J2178">
        <v>10000131</v>
      </c>
      <c r="K2178" t="s">
        <v>38</v>
      </c>
      <c r="L2178" s="2">
        <v>15.3</v>
      </c>
    </row>
    <row r="2179" spans="1:12" x14ac:dyDescent="0.2">
      <c r="A2179" s="1">
        <v>43190</v>
      </c>
      <c r="B2179" s="4" t="str">
        <f>YEAR(月入库[[#This Row],[日期]]) &amp; "年"</f>
        <v>2018年</v>
      </c>
      <c r="C2179" s="4" t="str">
        <f>MONTH(月入库[[#This Row],[日期]]) &amp; "月"</f>
        <v>3月</v>
      </c>
      <c r="D2179" s="4">
        <f>--TEXT(月入库[[#This Row],[日期]],"yyyymm")</f>
        <v>201803</v>
      </c>
      <c r="E2179" t="s">
        <v>22</v>
      </c>
      <c r="F2179" t="s">
        <v>35</v>
      </c>
      <c r="G2179">
        <v>1000000047</v>
      </c>
      <c r="H2179" t="s">
        <v>34</v>
      </c>
      <c r="I2179" t="s">
        <v>13</v>
      </c>
      <c r="J2179">
        <v>10000211</v>
      </c>
      <c r="K2179" t="s">
        <v>11</v>
      </c>
      <c r="L2179" s="2">
        <v>33.5</v>
      </c>
    </row>
    <row r="2180" spans="1:12" x14ac:dyDescent="0.2">
      <c r="A2180" s="1">
        <v>43190</v>
      </c>
      <c r="B2180" s="4" t="str">
        <f>YEAR(月入库[[#This Row],[日期]]) &amp; "年"</f>
        <v>2018年</v>
      </c>
      <c r="C2180" s="4" t="str">
        <f>MONTH(月入库[[#This Row],[日期]]) &amp; "月"</f>
        <v>3月</v>
      </c>
      <c r="D2180" s="4">
        <f>--TEXT(月入库[[#This Row],[日期]],"yyyymm")</f>
        <v>201803</v>
      </c>
      <c r="E2180" t="s">
        <v>22</v>
      </c>
      <c r="F2180" t="s">
        <v>35</v>
      </c>
      <c r="G2180">
        <v>1000000047</v>
      </c>
      <c r="H2180" t="s">
        <v>34</v>
      </c>
      <c r="I2180" t="s">
        <v>13</v>
      </c>
      <c r="J2180">
        <v>20000099</v>
      </c>
      <c r="K2180" t="s">
        <v>20</v>
      </c>
      <c r="L2180" s="2">
        <v>10.9</v>
      </c>
    </row>
    <row r="2181" spans="1:12" x14ac:dyDescent="0.2">
      <c r="A2181" s="1">
        <v>43190</v>
      </c>
      <c r="B2181" s="4" t="str">
        <f>YEAR(月入库[[#This Row],[日期]]) &amp; "年"</f>
        <v>2018年</v>
      </c>
      <c r="C2181" s="4" t="str">
        <f>MONTH(月入库[[#This Row],[日期]]) &amp; "月"</f>
        <v>3月</v>
      </c>
      <c r="D2181" s="4">
        <f>--TEXT(月入库[[#This Row],[日期]],"yyyymm")</f>
        <v>201803</v>
      </c>
      <c r="E2181" t="s">
        <v>43</v>
      </c>
      <c r="F2181" t="s">
        <v>51</v>
      </c>
      <c r="G2181">
        <v>1000000460</v>
      </c>
      <c r="H2181" t="s">
        <v>50</v>
      </c>
      <c r="I2181" t="s">
        <v>26</v>
      </c>
      <c r="J2181">
        <v>40000085</v>
      </c>
      <c r="K2181" t="s">
        <v>24</v>
      </c>
      <c r="L2181" s="2">
        <v>193.6</v>
      </c>
    </row>
    <row r="2182" spans="1:12" x14ac:dyDescent="0.2">
      <c r="A2182" s="1">
        <v>43190</v>
      </c>
      <c r="B2182" s="4" t="str">
        <f>YEAR(月入库[[#This Row],[日期]]) &amp; "年"</f>
        <v>2018年</v>
      </c>
      <c r="C2182" s="4" t="str">
        <f>MONTH(月入库[[#This Row],[日期]]) &amp; "月"</f>
        <v>3月</v>
      </c>
      <c r="D2182" s="4">
        <f>--TEXT(月入库[[#This Row],[日期]],"yyyymm")</f>
        <v>201803</v>
      </c>
      <c r="E2182" t="s">
        <v>43</v>
      </c>
      <c r="F2182" t="s">
        <v>42</v>
      </c>
      <c r="G2182">
        <v>1000000931</v>
      </c>
      <c r="H2182" t="s">
        <v>41</v>
      </c>
      <c r="I2182" t="s">
        <v>26</v>
      </c>
      <c r="J2182">
        <v>40000085</v>
      </c>
      <c r="K2182" t="s">
        <v>24</v>
      </c>
      <c r="L2182" s="2">
        <v>276.29999999999995</v>
      </c>
    </row>
    <row r="2183" spans="1:12" x14ac:dyDescent="0.2">
      <c r="A2183" s="1">
        <v>43190</v>
      </c>
      <c r="B2183" s="4" t="str">
        <f>YEAR(月入库[[#This Row],[日期]]) &amp; "年"</f>
        <v>2018年</v>
      </c>
      <c r="C2183" s="4" t="str">
        <f>MONTH(月入库[[#This Row],[日期]]) &amp; "月"</f>
        <v>3月</v>
      </c>
      <c r="D2183" s="4">
        <f>--TEXT(月入库[[#This Row],[日期]],"yyyymm")</f>
        <v>201803</v>
      </c>
      <c r="E2183" t="s">
        <v>43</v>
      </c>
      <c r="F2183" t="s">
        <v>42</v>
      </c>
      <c r="G2183">
        <v>1000001014</v>
      </c>
      <c r="H2183" t="s">
        <v>44</v>
      </c>
      <c r="I2183" t="s">
        <v>26</v>
      </c>
      <c r="J2183">
        <v>40000085</v>
      </c>
      <c r="K2183" t="s">
        <v>24</v>
      </c>
      <c r="L2183" s="2">
        <v>30.7</v>
      </c>
    </row>
    <row r="2184" spans="1:12" x14ac:dyDescent="0.2">
      <c r="A2184" s="1">
        <v>43190</v>
      </c>
      <c r="B2184" s="4" t="str">
        <f>YEAR(月入库[[#This Row],[日期]]) &amp; "年"</f>
        <v>2018年</v>
      </c>
      <c r="C2184" s="4" t="str">
        <f>MONTH(月入库[[#This Row],[日期]]) &amp; "月"</f>
        <v>3月</v>
      </c>
      <c r="D2184" s="4">
        <f>--TEXT(月入库[[#This Row],[日期]],"yyyymm")</f>
        <v>201803</v>
      </c>
      <c r="E2184" t="s">
        <v>43</v>
      </c>
      <c r="F2184" t="s">
        <v>66</v>
      </c>
      <c r="G2184">
        <v>1000001135</v>
      </c>
      <c r="H2184" t="s">
        <v>65</v>
      </c>
      <c r="I2184" t="s">
        <v>26</v>
      </c>
      <c r="J2184">
        <v>40000085</v>
      </c>
      <c r="K2184" t="s">
        <v>24</v>
      </c>
      <c r="L2184" s="2">
        <v>30.7</v>
      </c>
    </row>
    <row r="2185" spans="1:12" x14ac:dyDescent="0.2">
      <c r="A2185" s="1">
        <v>43190</v>
      </c>
      <c r="B2185" s="4" t="str">
        <f>YEAR(月入库[[#This Row],[日期]]) &amp; "年"</f>
        <v>2018年</v>
      </c>
      <c r="C2185" s="4" t="str">
        <f>MONTH(月入库[[#This Row],[日期]]) &amp; "月"</f>
        <v>3月</v>
      </c>
      <c r="D2185" s="4">
        <f>--TEXT(月入库[[#This Row],[日期]],"yyyymm")</f>
        <v>201803</v>
      </c>
      <c r="E2185" t="s">
        <v>43</v>
      </c>
      <c r="F2185" t="s">
        <v>78</v>
      </c>
      <c r="G2185">
        <v>1000003187</v>
      </c>
      <c r="H2185" t="s">
        <v>77</v>
      </c>
      <c r="I2185" t="s">
        <v>26</v>
      </c>
      <c r="J2185">
        <v>40000080</v>
      </c>
      <c r="K2185" t="s">
        <v>67</v>
      </c>
      <c r="L2185" s="2">
        <v>1.8</v>
      </c>
    </row>
    <row r="2186" spans="1:12" x14ac:dyDescent="0.2">
      <c r="A2186" s="1">
        <v>43190</v>
      </c>
      <c r="B2186" s="4" t="str">
        <f>YEAR(月入库[[#This Row],[日期]]) &amp; "年"</f>
        <v>2018年</v>
      </c>
      <c r="C2186" s="4" t="str">
        <f>MONTH(月入库[[#This Row],[日期]]) &amp; "月"</f>
        <v>3月</v>
      </c>
      <c r="D2186" s="4">
        <f>--TEXT(月入库[[#This Row],[日期]],"yyyymm")</f>
        <v>201803</v>
      </c>
      <c r="E2186" t="s">
        <v>43</v>
      </c>
      <c r="F2186" t="s">
        <v>78</v>
      </c>
      <c r="G2186">
        <v>1000003187</v>
      </c>
      <c r="H2186" t="s">
        <v>77</v>
      </c>
      <c r="I2186" t="s">
        <v>26</v>
      </c>
      <c r="J2186">
        <v>40000085</v>
      </c>
      <c r="K2186" t="s">
        <v>24</v>
      </c>
      <c r="L2186" s="2">
        <v>92.1</v>
      </c>
    </row>
    <row r="2187" spans="1:12" x14ac:dyDescent="0.2">
      <c r="A2187" s="1">
        <v>43190</v>
      </c>
      <c r="B2187" s="4" t="str">
        <f>YEAR(月入库[[#This Row],[日期]]) &amp; "年"</f>
        <v>2018年</v>
      </c>
      <c r="C2187" s="4" t="str">
        <f>MONTH(月入库[[#This Row],[日期]]) &amp; "月"</f>
        <v>3月</v>
      </c>
      <c r="D2187" s="4">
        <f>--TEXT(月入库[[#This Row],[日期]],"yyyymm")</f>
        <v>201803</v>
      </c>
      <c r="E2187" t="s">
        <v>9</v>
      </c>
      <c r="F2187" t="s">
        <v>75</v>
      </c>
      <c r="G2187">
        <v>1000000281</v>
      </c>
      <c r="H2187" t="s">
        <v>74</v>
      </c>
      <c r="I2187" t="s">
        <v>26</v>
      </c>
      <c r="J2187">
        <v>40000085</v>
      </c>
      <c r="K2187" t="s">
        <v>24</v>
      </c>
      <c r="L2187" s="2">
        <v>193.6</v>
      </c>
    </row>
    <row r="2188" spans="1:12" x14ac:dyDescent="0.2">
      <c r="A2188" s="1">
        <v>43190</v>
      </c>
      <c r="B2188" s="4" t="str">
        <f>YEAR(月入库[[#This Row],[日期]]) &amp; "年"</f>
        <v>2018年</v>
      </c>
      <c r="C2188" s="4" t="str">
        <f>MONTH(月入库[[#This Row],[日期]]) &amp; "月"</f>
        <v>3月</v>
      </c>
      <c r="D2188" s="4">
        <f>--TEXT(月入库[[#This Row],[日期]],"yyyymm")</f>
        <v>201803</v>
      </c>
      <c r="E2188" t="s">
        <v>9</v>
      </c>
      <c r="F2188" t="s">
        <v>15</v>
      </c>
      <c r="G2188">
        <v>1000002986</v>
      </c>
      <c r="H2188" t="s">
        <v>14</v>
      </c>
      <c r="I2188" t="s">
        <v>26</v>
      </c>
      <c r="J2188">
        <v>40000080</v>
      </c>
      <c r="K2188" t="s">
        <v>67</v>
      </c>
      <c r="L2188" s="2">
        <v>10.5</v>
      </c>
    </row>
    <row r="2189" spans="1:12" x14ac:dyDescent="0.2">
      <c r="A2189" s="1">
        <v>43190</v>
      </c>
      <c r="B2189" s="4" t="str">
        <f>YEAR(月入库[[#This Row],[日期]]) &amp; "年"</f>
        <v>2018年</v>
      </c>
      <c r="C2189" s="4" t="str">
        <f>MONTH(月入库[[#This Row],[日期]]) &amp; "月"</f>
        <v>3月</v>
      </c>
      <c r="D2189" s="4">
        <f>--TEXT(月入库[[#This Row],[日期]],"yyyymm")</f>
        <v>201803</v>
      </c>
      <c r="E2189" t="s">
        <v>9</v>
      </c>
      <c r="F2189" t="s">
        <v>8</v>
      </c>
      <c r="G2189">
        <v>1000000070</v>
      </c>
      <c r="H2189" t="s">
        <v>7</v>
      </c>
      <c r="I2189" t="s">
        <v>26</v>
      </c>
      <c r="J2189">
        <v>40000080</v>
      </c>
      <c r="K2189" t="s">
        <v>67</v>
      </c>
      <c r="L2189" s="2">
        <v>7</v>
      </c>
    </row>
    <row r="2190" spans="1:12" x14ac:dyDescent="0.2">
      <c r="A2190" s="1">
        <v>43190</v>
      </c>
      <c r="B2190" s="4" t="str">
        <f>YEAR(月入库[[#This Row],[日期]]) &amp; "年"</f>
        <v>2018年</v>
      </c>
      <c r="C2190" s="4" t="str">
        <f>MONTH(月入库[[#This Row],[日期]]) &amp; "月"</f>
        <v>3月</v>
      </c>
      <c r="D2190" s="4">
        <f>--TEXT(月入库[[#This Row],[日期]],"yyyymm")</f>
        <v>201803</v>
      </c>
      <c r="E2190" t="s">
        <v>9</v>
      </c>
      <c r="F2190" t="s">
        <v>57</v>
      </c>
      <c r="G2190">
        <v>1000001502</v>
      </c>
      <c r="H2190" t="s">
        <v>56</v>
      </c>
      <c r="I2190" t="s">
        <v>26</v>
      </c>
      <c r="J2190">
        <v>40000080</v>
      </c>
      <c r="K2190" t="s">
        <v>67</v>
      </c>
      <c r="L2190" s="2">
        <v>7</v>
      </c>
    </row>
    <row r="2191" spans="1:12" x14ac:dyDescent="0.2">
      <c r="A2191" s="1">
        <v>43190</v>
      </c>
      <c r="B2191" s="4" t="str">
        <f>YEAR(月入库[[#This Row],[日期]]) &amp; "年"</f>
        <v>2018年</v>
      </c>
      <c r="C2191" s="4" t="str">
        <f>MONTH(月入库[[#This Row],[日期]]) &amp; "月"</f>
        <v>3月</v>
      </c>
      <c r="D2191" s="4">
        <f>--TEXT(月入库[[#This Row],[日期]],"yyyymm")</f>
        <v>201803</v>
      </c>
      <c r="E2191" t="s">
        <v>9</v>
      </c>
      <c r="F2191" t="s">
        <v>57</v>
      </c>
      <c r="G2191">
        <v>1000001502</v>
      </c>
      <c r="H2191" t="s">
        <v>56</v>
      </c>
      <c r="I2191" t="s">
        <v>26</v>
      </c>
      <c r="J2191">
        <v>40000085</v>
      </c>
      <c r="K2191" t="s">
        <v>24</v>
      </c>
      <c r="L2191" s="2">
        <v>48.4</v>
      </c>
    </row>
    <row r="2192" spans="1:12" x14ac:dyDescent="0.2">
      <c r="A2192" s="1">
        <v>43190</v>
      </c>
      <c r="B2192" s="4" t="str">
        <f>YEAR(月入库[[#This Row],[日期]]) &amp; "年"</f>
        <v>2018年</v>
      </c>
      <c r="C2192" s="4" t="str">
        <f>MONTH(月入库[[#This Row],[日期]]) &amp; "月"</f>
        <v>3月</v>
      </c>
      <c r="D2192" s="4">
        <f>--TEXT(月入库[[#This Row],[日期]],"yyyymm")</f>
        <v>201803</v>
      </c>
      <c r="E2192" t="s">
        <v>9</v>
      </c>
      <c r="F2192" t="s">
        <v>72</v>
      </c>
      <c r="G2192">
        <v>1000000064</v>
      </c>
      <c r="H2192" t="s">
        <v>76</v>
      </c>
      <c r="I2192" t="s">
        <v>26</v>
      </c>
      <c r="J2192">
        <v>40000085</v>
      </c>
      <c r="K2192" t="s">
        <v>24</v>
      </c>
      <c r="L2192" s="2">
        <v>48.4</v>
      </c>
    </row>
    <row r="2193" spans="1:12" x14ac:dyDescent="0.2">
      <c r="A2193" s="1">
        <v>43190</v>
      </c>
      <c r="B2193" s="4" t="str">
        <f>YEAR(月入库[[#This Row],[日期]]) &amp; "年"</f>
        <v>2018年</v>
      </c>
      <c r="C2193" s="4" t="str">
        <f>MONTH(月入库[[#This Row],[日期]]) &amp; "月"</f>
        <v>3月</v>
      </c>
      <c r="D2193" s="4">
        <f>--TEXT(月入库[[#This Row],[日期]],"yyyymm")</f>
        <v>201803</v>
      </c>
      <c r="E2193" t="s">
        <v>9</v>
      </c>
      <c r="F2193" t="s">
        <v>59</v>
      </c>
      <c r="G2193">
        <v>1000000192</v>
      </c>
      <c r="H2193" t="s">
        <v>58</v>
      </c>
      <c r="I2193" t="s">
        <v>26</v>
      </c>
      <c r="J2193">
        <v>40000085</v>
      </c>
      <c r="K2193" t="s">
        <v>24</v>
      </c>
      <c r="L2193" s="2">
        <v>48.4</v>
      </c>
    </row>
    <row r="2194" spans="1:12" x14ac:dyDescent="0.2">
      <c r="A2194" s="1">
        <v>43190</v>
      </c>
      <c r="B2194" s="4" t="str">
        <f>YEAR(月入库[[#This Row],[日期]]) &amp; "年"</f>
        <v>2018年</v>
      </c>
      <c r="C2194" s="4" t="str">
        <f>MONTH(月入库[[#This Row],[日期]]) &amp; "月"</f>
        <v>3月</v>
      </c>
      <c r="D2194" s="4">
        <f>--TEXT(月入库[[#This Row],[日期]],"yyyymm")</f>
        <v>201803</v>
      </c>
      <c r="E2194" t="s">
        <v>9</v>
      </c>
      <c r="F2194" t="s">
        <v>17</v>
      </c>
      <c r="G2194">
        <v>1000000059</v>
      </c>
      <c r="H2194" t="s">
        <v>55</v>
      </c>
      <c r="I2194" t="s">
        <v>26</v>
      </c>
      <c r="J2194">
        <v>40000080</v>
      </c>
      <c r="K2194" t="s">
        <v>67</v>
      </c>
      <c r="L2194" s="2">
        <v>116.00000000000001</v>
      </c>
    </row>
    <row r="2195" spans="1:12" x14ac:dyDescent="0.2">
      <c r="A2195" s="1">
        <v>43190</v>
      </c>
      <c r="B2195" s="4" t="str">
        <f>YEAR(月入库[[#This Row],[日期]]) &amp; "年"</f>
        <v>2018年</v>
      </c>
      <c r="C2195" s="4" t="str">
        <f>MONTH(月入库[[#This Row],[日期]]) &amp; "月"</f>
        <v>3月</v>
      </c>
      <c r="D2195" s="4">
        <f>--TEXT(月入库[[#This Row],[日期]],"yyyymm")</f>
        <v>201803</v>
      </c>
      <c r="E2195" t="s">
        <v>9</v>
      </c>
      <c r="F2195" t="s">
        <v>17</v>
      </c>
      <c r="G2195">
        <v>1000001649</v>
      </c>
      <c r="H2195" t="s">
        <v>16</v>
      </c>
      <c r="I2195" t="s">
        <v>26</v>
      </c>
      <c r="J2195">
        <v>40000080</v>
      </c>
      <c r="K2195" t="s">
        <v>67</v>
      </c>
      <c r="L2195" s="2">
        <v>14</v>
      </c>
    </row>
    <row r="2196" spans="1:12" x14ac:dyDescent="0.2">
      <c r="A2196" s="1">
        <v>43190</v>
      </c>
      <c r="B2196" s="4" t="str">
        <f>YEAR(月入库[[#This Row],[日期]]) &amp; "年"</f>
        <v>2018年</v>
      </c>
      <c r="C2196" s="4" t="str">
        <f>MONTH(月入库[[#This Row],[日期]]) &amp; "月"</f>
        <v>3月</v>
      </c>
      <c r="D2196" s="4">
        <f>--TEXT(月入库[[#This Row],[日期]],"yyyymm")</f>
        <v>201803</v>
      </c>
      <c r="E2196" t="s">
        <v>9</v>
      </c>
      <c r="F2196" t="s">
        <v>17</v>
      </c>
      <c r="G2196">
        <v>1000001649</v>
      </c>
      <c r="H2196" t="s">
        <v>16</v>
      </c>
      <c r="I2196" t="s">
        <v>26</v>
      </c>
      <c r="J2196">
        <v>40000085</v>
      </c>
      <c r="K2196" t="s">
        <v>24</v>
      </c>
      <c r="L2196" s="2">
        <v>48.4</v>
      </c>
    </row>
    <row r="2197" spans="1:12" x14ac:dyDescent="0.2">
      <c r="A2197" s="1">
        <v>43190</v>
      </c>
      <c r="B2197" s="4" t="str">
        <f>YEAR(月入库[[#This Row],[日期]]) &amp; "年"</f>
        <v>2018年</v>
      </c>
      <c r="C2197" s="4" t="str">
        <f>MONTH(月入库[[#This Row],[日期]]) &amp; "月"</f>
        <v>3月</v>
      </c>
      <c r="D2197" s="4">
        <f>--TEXT(月入库[[#This Row],[日期]],"yyyymm")</f>
        <v>201803</v>
      </c>
      <c r="E2197" t="s">
        <v>22</v>
      </c>
      <c r="F2197" t="s">
        <v>64</v>
      </c>
      <c r="G2197">
        <v>1000002973</v>
      </c>
      <c r="H2197" t="s">
        <v>63</v>
      </c>
      <c r="I2197" t="s">
        <v>26</v>
      </c>
      <c r="J2197">
        <v>40000085</v>
      </c>
      <c r="K2197" t="s">
        <v>24</v>
      </c>
      <c r="L2197" s="2">
        <v>22</v>
      </c>
    </row>
    <row r="2198" spans="1:12" x14ac:dyDescent="0.2">
      <c r="A2198" s="1">
        <v>43190</v>
      </c>
      <c r="B2198" s="4" t="str">
        <f>YEAR(月入库[[#This Row],[日期]]) &amp; "年"</f>
        <v>2018年</v>
      </c>
      <c r="C2198" s="4" t="str">
        <f>MONTH(月入库[[#This Row],[日期]]) &amp; "月"</f>
        <v>3月</v>
      </c>
      <c r="D2198" s="4">
        <f>--TEXT(月入库[[#This Row],[日期]],"yyyymm")</f>
        <v>201803</v>
      </c>
      <c r="E2198" t="s">
        <v>22</v>
      </c>
      <c r="F2198" t="s">
        <v>49</v>
      </c>
      <c r="G2198">
        <v>1000000020</v>
      </c>
      <c r="H2198" t="s">
        <v>73</v>
      </c>
      <c r="I2198" t="s">
        <v>26</v>
      </c>
      <c r="J2198">
        <v>40000085</v>
      </c>
      <c r="K2198" t="s">
        <v>24</v>
      </c>
      <c r="L2198" s="2">
        <v>747.89999999999975</v>
      </c>
    </row>
    <row r="2199" spans="1:12" x14ac:dyDescent="0.2">
      <c r="A2199" s="1">
        <v>43190</v>
      </c>
      <c r="B2199" s="4" t="str">
        <f>YEAR(月入库[[#This Row],[日期]]) &amp; "年"</f>
        <v>2018年</v>
      </c>
      <c r="C2199" s="4" t="str">
        <f>MONTH(月入库[[#This Row],[日期]]) &amp; "月"</f>
        <v>3月</v>
      </c>
      <c r="D2199" s="4">
        <f>--TEXT(月入库[[#This Row],[日期]],"yyyymm")</f>
        <v>201803</v>
      </c>
      <c r="E2199" t="s">
        <v>22</v>
      </c>
      <c r="F2199" t="s">
        <v>29</v>
      </c>
      <c r="G2199">
        <v>1000000054</v>
      </c>
      <c r="H2199" t="s">
        <v>36</v>
      </c>
      <c r="I2199" t="s">
        <v>26</v>
      </c>
      <c r="J2199">
        <v>40000085</v>
      </c>
      <c r="K2199" t="s">
        <v>24</v>
      </c>
      <c r="L2199" s="2">
        <v>443.09999999999985</v>
      </c>
    </row>
    <row r="2200" spans="1:12" x14ac:dyDescent="0.2">
      <c r="A2200" s="1">
        <v>43190</v>
      </c>
      <c r="B2200" s="4" t="str">
        <f>YEAR(月入库[[#This Row],[日期]]) &amp; "年"</f>
        <v>2018年</v>
      </c>
      <c r="C2200" s="4" t="str">
        <f>MONTH(月入库[[#This Row],[日期]]) &amp; "月"</f>
        <v>3月</v>
      </c>
      <c r="D2200" s="4">
        <f>--TEXT(月入库[[#This Row],[日期]],"yyyymm")</f>
        <v>201803</v>
      </c>
      <c r="E2200" t="s">
        <v>22</v>
      </c>
      <c r="F2200" t="s">
        <v>33</v>
      </c>
      <c r="G2200">
        <v>1000000031</v>
      </c>
      <c r="H2200" t="s">
        <v>32</v>
      </c>
      <c r="I2200" t="s">
        <v>26</v>
      </c>
      <c r="J2200">
        <v>40000085</v>
      </c>
      <c r="K2200" t="s">
        <v>24</v>
      </c>
      <c r="L2200" s="2">
        <v>35.200000000000003</v>
      </c>
    </row>
    <row r="2201" spans="1:12" x14ac:dyDescent="0.2">
      <c r="A2201" s="1">
        <v>43190</v>
      </c>
      <c r="B2201" s="4" t="str">
        <f>YEAR(月入库[[#This Row],[日期]]) &amp; "年"</f>
        <v>2018年</v>
      </c>
      <c r="C2201" s="4" t="str">
        <f>MONTH(月入库[[#This Row],[日期]]) &amp; "月"</f>
        <v>3月</v>
      </c>
      <c r="D2201" s="4">
        <f>--TEXT(月入库[[#This Row],[日期]],"yyyymm")</f>
        <v>201803</v>
      </c>
      <c r="E2201" t="s">
        <v>22</v>
      </c>
      <c r="F2201" t="s">
        <v>21</v>
      </c>
      <c r="G2201">
        <v>1000002872</v>
      </c>
      <c r="H2201" t="s">
        <v>19</v>
      </c>
      <c r="I2201" t="s">
        <v>26</v>
      </c>
      <c r="J2201">
        <v>40000085</v>
      </c>
      <c r="K2201" t="s">
        <v>24</v>
      </c>
      <c r="L2201" s="2">
        <v>35.200000000000003</v>
      </c>
    </row>
    <row r="2202" spans="1:12" x14ac:dyDescent="0.2">
      <c r="A2202" s="1">
        <v>43190</v>
      </c>
      <c r="B2202" s="4" t="str">
        <f>YEAR(月入库[[#This Row],[日期]]) &amp; "年"</f>
        <v>2018年</v>
      </c>
      <c r="C2202" s="4" t="str">
        <f>MONTH(月入库[[#This Row],[日期]]) &amp; "月"</f>
        <v>3月</v>
      </c>
      <c r="D2202" s="4">
        <f>--TEXT(月入库[[#This Row],[日期]],"yyyymm")</f>
        <v>201803</v>
      </c>
      <c r="E2202" t="s">
        <v>22</v>
      </c>
      <c r="F2202" t="s">
        <v>61</v>
      </c>
      <c r="G2202">
        <v>1000000579</v>
      </c>
      <c r="H2202" t="s">
        <v>60</v>
      </c>
      <c r="I2202" t="s">
        <v>26</v>
      </c>
      <c r="J2202">
        <v>40000085</v>
      </c>
      <c r="K2202" t="s">
        <v>24</v>
      </c>
      <c r="L2202" s="2">
        <v>242</v>
      </c>
    </row>
    <row r="2203" spans="1:12" x14ac:dyDescent="0.2">
      <c r="A2203" s="1">
        <v>43190</v>
      </c>
      <c r="B2203" s="4" t="str">
        <f>YEAR(月入库[[#This Row],[日期]]) &amp; "年"</f>
        <v>2018年</v>
      </c>
      <c r="C2203" s="4" t="str">
        <f>MONTH(月入库[[#This Row],[日期]]) &amp; "月"</f>
        <v>3月</v>
      </c>
      <c r="D2203" s="4">
        <f>--TEXT(月入库[[#This Row],[日期]],"yyyymm")</f>
        <v>201803</v>
      </c>
      <c r="E2203" t="s">
        <v>22</v>
      </c>
      <c r="F2203" t="s">
        <v>35</v>
      </c>
      <c r="G2203">
        <v>1000000047</v>
      </c>
      <c r="H2203" t="s">
        <v>34</v>
      </c>
      <c r="I2203" t="s">
        <v>26</v>
      </c>
      <c r="J2203">
        <v>40000085</v>
      </c>
      <c r="K2203" t="s">
        <v>24</v>
      </c>
      <c r="L2203" s="2">
        <v>35.1</v>
      </c>
    </row>
    <row r="2204" spans="1:12" x14ac:dyDescent="0.2">
      <c r="A2204" s="1">
        <v>43220</v>
      </c>
      <c r="B2204" s="4" t="str">
        <f>YEAR(月入库[[#This Row],[日期]]) &amp; "年"</f>
        <v>2018年</v>
      </c>
      <c r="C2204" s="4" t="str">
        <f>MONTH(月入库[[#This Row],[日期]]) &amp; "月"</f>
        <v>4月</v>
      </c>
      <c r="D2204" s="4">
        <f>--TEXT(月入库[[#This Row],[日期]],"yyyymm")</f>
        <v>201804</v>
      </c>
      <c r="E2204" t="s">
        <v>43</v>
      </c>
      <c r="F2204" t="s">
        <v>51</v>
      </c>
      <c r="G2204">
        <v>1000000460</v>
      </c>
      <c r="H2204" t="s">
        <v>50</v>
      </c>
      <c r="I2204" t="s">
        <v>13</v>
      </c>
      <c r="J2204">
        <v>10000131</v>
      </c>
      <c r="K2204" t="s">
        <v>38</v>
      </c>
      <c r="L2204" s="2">
        <v>84.699999999999989</v>
      </c>
    </row>
    <row r="2205" spans="1:12" x14ac:dyDescent="0.2">
      <c r="A2205" s="1">
        <v>43220</v>
      </c>
      <c r="B2205" s="4" t="str">
        <f>YEAR(月入库[[#This Row],[日期]]) &amp; "年"</f>
        <v>2018年</v>
      </c>
      <c r="C2205" s="4" t="str">
        <f>MONTH(月入库[[#This Row],[日期]]) &amp; "月"</f>
        <v>4月</v>
      </c>
      <c r="D2205" s="4">
        <f>--TEXT(月入库[[#This Row],[日期]],"yyyymm")</f>
        <v>201804</v>
      </c>
      <c r="E2205" t="s">
        <v>43</v>
      </c>
      <c r="F2205" t="s">
        <v>51</v>
      </c>
      <c r="G2205">
        <v>1000000460</v>
      </c>
      <c r="H2205" t="s">
        <v>50</v>
      </c>
      <c r="I2205" t="s">
        <v>13</v>
      </c>
      <c r="J2205">
        <v>20000099</v>
      </c>
      <c r="K2205" t="s">
        <v>20</v>
      </c>
      <c r="L2205" s="2">
        <v>6.2</v>
      </c>
    </row>
    <row r="2206" spans="1:12" x14ac:dyDescent="0.2">
      <c r="A2206" s="1">
        <v>43220</v>
      </c>
      <c r="B2206" s="4" t="str">
        <f>YEAR(月入库[[#This Row],[日期]]) &amp; "年"</f>
        <v>2018年</v>
      </c>
      <c r="C2206" s="4" t="str">
        <f>MONTH(月入库[[#This Row],[日期]]) &amp; "月"</f>
        <v>4月</v>
      </c>
      <c r="D2206" s="4">
        <f>--TEXT(月入库[[#This Row],[日期]],"yyyymm")</f>
        <v>201804</v>
      </c>
      <c r="E2206" t="s">
        <v>43</v>
      </c>
      <c r="F2206" t="s">
        <v>42</v>
      </c>
      <c r="G2206">
        <v>1000000931</v>
      </c>
      <c r="H2206" t="s">
        <v>41</v>
      </c>
      <c r="I2206" t="s">
        <v>13</v>
      </c>
      <c r="J2206">
        <v>10000078</v>
      </c>
      <c r="K2206" t="s">
        <v>30</v>
      </c>
      <c r="L2206" s="2">
        <v>100</v>
      </c>
    </row>
    <row r="2207" spans="1:12" x14ac:dyDescent="0.2">
      <c r="A2207" s="1">
        <v>43220</v>
      </c>
      <c r="B2207" s="4" t="str">
        <f>YEAR(月入库[[#This Row],[日期]]) &amp; "年"</f>
        <v>2018年</v>
      </c>
      <c r="C2207" s="4" t="str">
        <f>MONTH(月入库[[#This Row],[日期]]) &amp; "月"</f>
        <v>4月</v>
      </c>
      <c r="D2207" s="4">
        <f>--TEXT(月入库[[#This Row],[日期]],"yyyymm")</f>
        <v>201804</v>
      </c>
      <c r="E2207" t="s">
        <v>43</v>
      </c>
      <c r="F2207" t="s">
        <v>42</v>
      </c>
      <c r="G2207">
        <v>1000000931</v>
      </c>
      <c r="H2207" t="s">
        <v>41</v>
      </c>
      <c r="I2207" t="s">
        <v>13</v>
      </c>
      <c r="J2207">
        <v>10000131</v>
      </c>
      <c r="K2207" t="s">
        <v>38</v>
      </c>
      <c r="L2207" s="2">
        <v>134.9</v>
      </c>
    </row>
    <row r="2208" spans="1:12" x14ac:dyDescent="0.2">
      <c r="A2208" s="1">
        <v>43220</v>
      </c>
      <c r="B2208" s="4" t="str">
        <f>YEAR(月入库[[#This Row],[日期]]) &amp; "年"</f>
        <v>2018年</v>
      </c>
      <c r="C2208" s="4" t="str">
        <f>MONTH(月入库[[#This Row],[日期]]) &amp; "月"</f>
        <v>4月</v>
      </c>
      <c r="D2208" s="4">
        <f>--TEXT(月入库[[#This Row],[日期]],"yyyymm")</f>
        <v>201804</v>
      </c>
      <c r="E2208" t="s">
        <v>43</v>
      </c>
      <c r="F2208" t="s">
        <v>42</v>
      </c>
      <c r="G2208">
        <v>1000000931</v>
      </c>
      <c r="H2208" t="s">
        <v>41</v>
      </c>
      <c r="I2208" t="s">
        <v>13</v>
      </c>
      <c r="J2208">
        <v>20000099</v>
      </c>
      <c r="K2208" t="s">
        <v>20</v>
      </c>
      <c r="L2208" s="2">
        <v>6.2</v>
      </c>
    </row>
    <row r="2209" spans="1:12" x14ac:dyDescent="0.2">
      <c r="A2209" s="1">
        <v>43220</v>
      </c>
      <c r="B2209" s="4" t="str">
        <f>YEAR(月入库[[#This Row],[日期]]) &amp; "年"</f>
        <v>2018年</v>
      </c>
      <c r="C2209" s="4" t="str">
        <f>MONTH(月入库[[#This Row],[日期]]) &amp; "月"</f>
        <v>4月</v>
      </c>
      <c r="D2209" s="4">
        <f>--TEXT(月入库[[#This Row],[日期]],"yyyymm")</f>
        <v>201804</v>
      </c>
      <c r="E2209" t="s">
        <v>43</v>
      </c>
      <c r="F2209" t="s">
        <v>42</v>
      </c>
      <c r="G2209">
        <v>1000001014</v>
      </c>
      <c r="H2209" t="s">
        <v>44</v>
      </c>
      <c r="I2209" t="s">
        <v>13</v>
      </c>
      <c r="J2209">
        <v>10000078</v>
      </c>
      <c r="K2209" t="s">
        <v>30</v>
      </c>
      <c r="L2209" s="2">
        <v>73.100000000000009</v>
      </c>
    </row>
    <row r="2210" spans="1:12" x14ac:dyDescent="0.2">
      <c r="A2210" s="1">
        <v>43220</v>
      </c>
      <c r="B2210" s="4" t="str">
        <f>YEAR(月入库[[#This Row],[日期]]) &amp; "年"</f>
        <v>2018年</v>
      </c>
      <c r="C2210" s="4" t="str">
        <f>MONTH(月入库[[#This Row],[日期]]) &amp; "月"</f>
        <v>4月</v>
      </c>
      <c r="D2210" s="4">
        <f>--TEXT(月入库[[#This Row],[日期]],"yyyymm")</f>
        <v>201804</v>
      </c>
      <c r="E2210" t="s">
        <v>43</v>
      </c>
      <c r="F2210" t="s">
        <v>42</v>
      </c>
      <c r="G2210">
        <v>1000001014</v>
      </c>
      <c r="H2210" t="s">
        <v>44</v>
      </c>
      <c r="I2210" t="s">
        <v>13</v>
      </c>
      <c r="J2210">
        <v>10000131</v>
      </c>
      <c r="K2210" t="s">
        <v>38</v>
      </c>
      <c r="L2210" s="2">
        <v>88.6</v>
      </c>
    </row>
    <row r="2211" spans="1:12" x14ac:dyDescent="0.2">
      <c r="A2211" s="1">
        <v>43220</v>
      </c>
      <c r="B2211" s="4" t="str">
        <f>YEAR(月入库[[#This Row],[日期]]) &amp; "年"</f>
        <v>2018年</v>
      </c>
      <c r="C2211" s="4" t="str">
        <f>MONTH(月入库[[#This Row],[日期]]) &amp; "月"</f>
        <v>4月</v>
      </c>
      <c r="D2211" s="4">
        <f>--TEXT(月入库[[#This Row],[日期]],"yyyymm")</f>
        <v>201804</v>
      </c>
      <c r="E2211" t="s">
        <v>43</v>
      </c>
      <c r="F2211" t="s">
        <v>42</v>
      </c>
      <c r="G2211">
        <v>1000001014</v>
      </c>
      <c r="H2211" t="s">
        <v>44</v>
      </c>
      <c r="I2211" t="s">
        <v>13</v>
      </c>
      <c r="J2211">
        <v>10000136</v>
      </c>
      <c r="K2211" t="s">
        <v>40</v>
      </c>
      <c r="L2211" s="2">
        <v>67.5</v>
      </c>
    </row>
    <row r="2212" spans="1:12" x14ac:dyDescent="0.2">
      <c r="A2212" s="1">
        <v>43220</v>
      </c>
      <c r="B2212" s="4" t="str">
        <f>YEAR(月入库[[#This Row],[日期]]) &amp; "年"</f>
        <v>2018年</v>
      </c>
      <c r="C2212" s="4" t="str">
        <f>MONTH(月入库[[#This Row],[日期]]) &amp; "月"</f>
        <v>4月</v>
      </c>
      <c r="D2212" s="4">
        <f>--TEXT(月入库[[#This Row],[日期]],"yyyymm")</f>
        <v>201804</v>
      </c>
      <c r="E2212" t="s">
        <v>43</v>
      </c>
      <c r="F2212" t="s">
        <v>42</v>
      </c>
      <c r="G2212">
        <v>1000001014</v>
      </c>
      <c r="H2212" t="s">
        <v>44</v>
      </c>
      <c r="I2212" t="s">
        <v>13</v>
      </c>
      <c r="J2212">
        <v>10000182</v>
      </c>
      <c r="K2212" t="s">
        <v>31</v>
      </c>
      <c r="L2212" s="2">
        <v>30.4</v>
      </c>
    </row>
    <row r="2213" spans="1:12" x14ac:dyDescent="0.2">
      <c r="A2213" s="1">
        <v>43220</v>
      </c>
      <c r="B2213" s="4" t="str">
        <f>YEAR(月入库[[#This Row],[日期]]) &amp; "年"</f>
        <v>2018年</v>
      </c>
      <c r="C2213" s="4" t="str">
        <f>MONTH(月入库[[#This Row],[日期]]) &amp; "月"</f>
        <v>4月</v>
      </c>
      <c r="D2213" s="4">
        <f>--TEXT(月入库[[#This Row],[日期]],"yyyymm")</f>
        <v>201804</v>
      </c>
      <c r="E2213" t="s">
        <v>43</v>
      </c>
      <c r="F2213" t="s">
        <v>42</v>
      </c>
      <c r="G2213">
        <v>1000001014</v>
      </c>
      <c r="H2213" t="s">
        <v>44</v>
      </c>
      <c r="I2213" t="s">
        <v>13</v>
      </c>
      <c r="J2213">
        <v>20000099</v>
      </c>
      <c r="K2213" t="s">
        <v>20</v>
      </c>
      <c r="L2213" s="2">
        <v>66</v>
      </c>
    </row>
    <row r="2214" spans="1:12" x14ac:dyDescent="0.2">
      <c r="A2214" s="1">
        <v>43220</v>
      </c>
      <c r="B2214" s="4" t="str">
        <f>YEAR(月入库[[#This Row],[日期]]) &amp; "年"</f>
        <v>2018年</v>
      </c>
      <c r="C2214" s="4" t="str">
        <f>MONTH(月入库[[#This Row],[日期]]) &amp; "月"</f>
        <v>4月</v>
      </c>
      <c r="D2214" s="4">
        <f>--TEXT(月入库[[#This Row],[日期]],"yyyymm")</f>
        <v>201804</v>
      </c>
      <c r="E2214" t="s">
        <v>43</v>
      </c>
      <c r="F2214" t="s">
        <v>66</v>
      </c>
      <c r="G2214">
        <v>1000001135</v>
      </c>
      <c r="H2214" t="s">
        <v>65</v>
      </c>
      <c r="I2214" t="s">
        <v>13</v>
      </c>
      <c r="J2214">
        <v>10000182</v>
      </c>
      <c r="K2214" t="s">
        <v>31</v>
      </c>
      <c r="L2214" s="2">
        <v>3.8</v>
      </c>
    </row>
    <row r="2215" spans="1:12" x14ac:dyDescent="0.2">
      <c r="A2215" s="1">
        <v>43220</v>
      </c>
      <c r="B2215" s="4" t="str">
        <f>YEAR(月入库[[#This Row],[日期]]) &amp; "年"</f>
        <v>2018年</v>
      </c>
      <c r="C2215" s="4" t="str">
        <f>MONTH(月入库[[#This Row],[日期]]) &amp; "月"</f>
        <v>4月</v>
      </c>
      <c r="D2215" s="4">
        <f>--TEXT(月入库[[#This Row],[日期]],"yyyymm")</f>
        <v>201804</v>
      </c>
      <c r="E2215" t="s">
        <v>43</v>
      </c>
      <c r="F2215" t="s">
        <v>66</v>
      </c>
      <c r="G2215">
        <v>1000001135</v>
      </c>
      <c r="H2215" t="s">
        <v>65</v>
      </c>
      <c r="I2215" t="s">
        <v>13</v>
      </c>
      <c r="J2215">
        <v>10000211</v>
      </c>
      <c r="K2215" t="s">
        <v>11</v>
      </c>
      <c r="L2215" s="2">
        <v>20.8</v>
      </c>
    </row>
    <row r="2216" spans="1:12" x14ac:dyDescent="0.2">
      <c r="A2216" s="1">
        <v>43220</v>
      </c>
      <c r="B2216" s="4" t="str">
        <f>YEAR(月入库[[#This Row],[日期]]) &amp; "年"</f>
        <v>2018年</v>
      </c>
      <c r="C2216" s="4" t="str">
        <f>MONTH(月入库[[#This Row],[日期]]) &amp; "月"</f>
        <v>4月</v>
      </c>
      <c r="D2216" s="4">
        <f>--TEXT(月入库[[#This Row],[日期]],"yyyymm")</f>
        <v>201804</v>
      </c>
      <c r="E2216" t="s">
        <v>43</v>
      </c>
      <c r="F2216" t="s">
        <v>80</v>
      </c>
      <c r="G2216">
        <v>1000003498</v>
      </c>
      <c r="H2216" t="s">
        <v>79</v>
      </c>
      <c r="I2216" t="s">
        <v>13</v>
      </c>
      <c r="J2216">
        <v>10000064</v>
      </c>
      <c r="K2216" t="s">
        <v>53</v>
      </c>
      <c r="L2216" s="2">
        <v>6.9</v>
      </c>
    </row>
    <row r="2217" spans="1:12" x14ac:dyDescent="0.2">
      <c r="A2217" s="1">
        <v>43220</v>
      </c>
      <c r="B2217" s="4" t="str">
        <f>YEAR(月入库[[#This Row],[日期]]) &amp; "年"</f>
        <v>2018年</v>
      </c>
      <c r="C2217" s="4" t="str">
        <f>MONTH(月入库[[#This Row],[日期]]) &amp; "月"</f>
        <v>4月</v>
      </c>
      <c r="D2217" s="4">
        <f>--TEXT(月入库[[#This Row],[日期]],"yyyymm")</f>
        <v>201804</v>
      </c>
      <c r="E2217" t="s">
        <v>43</v>
      </c>
      <c r="F2217" t="s">
        <v>80</v>
      </c>
      <c r="G2217">
        <v>1000003498</v>
      </c>
      <c r="H2217" t="s">
        <v>79</v>
      </c>
      <c r="I2217" t="s">
        <v>13</v>
      </c>
      <c r="J2217">
        <v>10000131</v>
      </c>
      <c r="K2217" t="s">
        <v>38</v>
      </c>
      <c r="L2217" s="2">
        <v>11.6</v>
      </c>
    </row>
    <row r="2218" spans="1:12" x14ac:dyDescent="0.2">
      <c r="A2218" s="1">
        <v>43220</v>
      </c>
      <c r="B2218" s="4" t="str">
        <f>YEAR(月入库[[#This Row],[日期]]) &amp; "年"</f>
        <v>2018年</v>
      </c>
      <c r="C2218" s="4" t="str">
        <f>MONTH(月入库[[#This Row],[日期]]) &amp; "月"</f>
        <v>4月</v>
      </c>
      <c r="D2218" s="4">
        <f>--TEXT(月入库[[#This Row],[日期]],"yyyymm")</f>
        <v>201804</v>
      </c>
      <c r="E2218" t="s">
        <v>43</v>
      </c>
      <c r="F2218" t="s">
        <v>80</v>
      </c>
      <c r="G2218">
        <v>1000003498</v>
      </c>
      <c r="H2218" t="s">
        <v>79</v>
      </c>
      <c r="I2218" t="s">
        <v>13</v>
      </c>
      <c r="J2218">
        <v>10000211</v>
      </c>
      <c r="K2218" t="s">
        <v>11</v>
      </c>
      <c r="L2218" s="2">
        <v>13.9</v>
      </c>
    </row>
    <row r="2219" spans="1:12" x14ac:dyDescent="0.2">
      <c r="A2219" s="1">
        <v>43220</v>
      </c>
      <c r="B2219" s="4" t="str">
        <f>YEAR(月入库[[#This Row],[日期]]) &amp; "年"</f>
        <v>2018年</v>
      </c>
      <c r="C2219" s="4" t="str">
        <f>MONTH(月入库[[#This Row],[日期]]) &amp; "月"</f>
        <v>4月</v>
      </c>
      <c r="D2219" s="4">
        <f>--TEXT(月入库[[#This Row],[日期]],"yyyymm")</f>
        <v>201804</v>
      </c>
      <c r="E2219" t="s">
        <v>43</v>
      </c>
      <c r="F2219" t="s">
        <v>80</v>
      </c>
      <c r="G2219">
        <v>1000003498</v>
      </c>
      <c r="H2219" t="s">
        <v>79</v>
      </c>
      <c r="I2219" t="s">
        <v>13</v>
      </c>
      <c r="J2219">
        <v>20000099</v>
      </c>
      <c r="K2219" t="s">
        <v>20</v>
      </c>
      <c r="L2219" s="2">
        <v>6.2</v>
      </c>
    </row>
    <row r="2220" spans="1:12" x14ac:dyDescent="0.2">
      <c r="A2220" s="1">
        <v>43220</v>
      </c>
      <c r="B2220" s="4" t="str">
        <f>YEAR(月入库[[#This Row],[日期]]) &amp; "年"</f>
        <v>2018年</v>
      </c>
      <c r="C2220" s="4" t="str">
        <f>MONTH(月入库[[#This Row],[日期]]) &amp; "月"</f>
        <v>4月</v>
      </c>
      <c r="D2220" s="4">
        <f>--TEXT(月入库[[#This Row],[日期]],"yyyymm")</f>
        <v>201804</v>
      </c>
      <c r="E2220" t="s">
        <v>43</v>
      </c>
      <c r="F2220" t="s">
        <v>78</v>
      </c>
      <c r="G2220">
        <v>1000003187</v>
      </c>
      <c r="H2220" t="s">
        <v>77</v>
      </c>
      <c r="I2220" t="s">
        <v>13</v>
      </c>
      <c r="J2220">
        <v>10000064</v>
      </c>
      <c r="K2220" t="s">
        <v>53</v>
      </c>
      <c r="L2220" s="2">
        <v>17.100000000000001</v>
      </c>
    </row>
    <row r="2221" spans="1:12" x14ac:dyDescent="0.2">
      <c r="A2221" s="1">
        <v>43220</v>
      </c>
      <c r="B2221" s="4" t="str">
        <f>YEAR(月入库[[#This Row],[日期]]) &amp; "年"</f>
        <v>2018年</v>
      </c>
      <c r="C2221" s="4" t="str">
        <f>MONTH(月入库[[#This Row],[日期]]) &amp; "月"</f>
        <v>4月</v>
      </c>
      <c r="D2221" s="4">
        <f>--TEXT(月入库[[#This Row],[日期]],"yyyymm")</f>
        <v>201804</v>
      </c>
      <c r="E2221" t="s">
        <v>43</v>
      </c>
      <c r="F2221" t="s">
        <v>78</v>
      </c>
      <c r="G2221">
        <v>1000003187</v>
      </c>
      <c r="H2221" t="s">
        <v>77</v>
      </c>
      <c r="I2221" t="s">
        <v>13</v>
      </c>
      <c r="J2221">
        <v>10000078</v>
      </c>
      <c r="K2221" t="s">
        <v>30</v>
      </c>
      <c r="L2221" s="2">
        <v>11.6</v>
      </c>
    </row>
    <row r="2222" spans="1:12" x14ac:dyDescent="0.2">
      <c r="A2222" s="1">
        <v>43220</v>
      </c>
      <c r="B2222" s="4" t="str">
        <f>YEAR(月入库[[#This Row],[日期]]) &amp; "年"</f>
        <v>2018年</v>
      </c>
      <c r="C2222" s="4" t="str">
        <f>MONTH(月入库[[#This Row],[日期]]) &amp; "月"</f>
        <v>4月</v>
      </c>
      <c r="D2222" s="4">
        <f>--TEXT(月入库[[#This Row],[日期]],"yyyymm")</f>
        <v>201804</v>
      </c>
      <c r="E2222" t="s">
        <v>43</v>
      </c>
      <c r="F2222" t="s">
        <v>78</v>
      </c>
      <c r="G2222">
        <v>1000003187</v>
      </c>
      <c r="H2222" t="s">
        <v>77</v>
      </c>
      <c r="I2222" t="s">
        <v>13</v>
      </c>
      <c r="J2222">
        <v>10000111</v>
      </c>
      <c r="K2222" t="s">
        <v>37</v>
      </c>
      <c r="L2222" s="2">
        <v>43.699999999999996</v>
      </c>
    </row>
    <row r="2223" spans="1:12" x14ac:dyDescent="0.2">
      <c r="A2223" s="1">
        <v>43220</v>
      </c>
      <c r="B2223" s="4" t="str">
        <f>YEAR(月入库[[#This Row],[日期]]) &amp; "年"</f>
        <v>2018年</v>
      </c>
      <c r="C2223" s="4" t="str">
        <f>MONTH(月入库[[#This Row],[日期]]) &amp; "月"</f>
        <v>4月</v>
      </c>
      <c r="D2223" s="4">
        <f>--TEXT(月入库[[#This Row],[日期]],"yyyymm")</f>
        <v>201804</v>
      </c>
      <c r="E2223" t="s">
        <v>43</v>
      </c>
      <c r="F2223" t="s">
        <v>78</v>
      </c>
      <c r="G2223">
        <v>1000003187</v>
      </c>
      <c r="H2223" t="s">
        <v>77</v>
      </c>
      <c r="I2223" t="s">
        <v>13</v>
      </c>
      <c r="J2223">
        <v>10000131</v>
      </c>
      <c r="K2223" t="s">
        <v>38</v>
      </c>
      <c r="L2223" s="2">
        <v>115.1</v>
      </c>
    </row>
    <row r="2224" spans="1:12" x14ac:dyDescent="0.2">
      <c r="A2224" s="1">
        <v>43220</v>
      </c>
      <c r="B2224" s="4" t="str">
        <f>YEAR(月入库[[#This Row],[日期]]) &amp; "年"</f>
        <v>2018年</v>
      </c>
      <c r="C2224" s="4" t="str">
        <f>MONTH(月入库[[#This Row],[日期]]) &amp; "月"</f>
        <v>4月</v>
      </c>
      <c r="D2224" s="4">
        <f>--TEXT(月入库[[#This Row],[日期]],"yyyymm")</f>
        <v>201804</v>
      </c>
      <c r="E2224" t="s">
        <v>43</v>
      </c>
      <c r="F2224" t="s">
        <v>78</v>
      </c>
      <c r="G2224">
        <v>1000003187</v>
      </c>
      <c r="H2224" t="s">
        <v>77</v>
      </c>
      <c r="I2224" t="s">
        <v>13</v>
      </c>
      <c r="J2224">
        <v>10000136</v>
      </c>
      <c r="K2224" t="s">
        <v>40</v>
      </c>
      <c r="L2224" s="2">
        <v>7</v>
      </c>
    </row>
    <row r="2225" spans="1:12" x14ac:dyDescent="0.2">
      <c r="A2225" s="1">
        <v>43220</v>
      </c>
      <c r="B2225" s="4" t="str">
        <f>YEAR(月入库[[#This Row],[日期]]) &amp; "年"</f>
        <v>2018年</v>
      </c>
      <c r="C2225" s="4" t="str">
        <f>MONTH(月入库[[#This Row],[日期]]) &amp; "月"</f>
        <v>4月</v>
      </c>
      <c r="D2225" s="4">
        <f>--TEXT(月入库[[#This Row],[日期]],"yyyymm")</f>
        <v>201804</v>
      </c>
      <c r="E2225" t="s">
        <v>43</v>
      </c>
      <c r="F2225" t="s">
        <v>78</v>
      </c>
      <c r="G2225">
        <v>1000003187</v>
      </c>
      <c r="H2225" t="s">
        <v>77</v>
      </c>
      <c r="I2225" t="s">
        <v>13</v>
      </c>
      <c r="J2225">
        <v>10000211</v>
      </c>
      <c r="K2225" t="s">
        <v>11</v>
      </c>
      <c r="L2225" s="2">
        <v>104.00000000000001</v>
      </c>
    </row>
    <row r="2226" spans="1:12" x14ac:dyDescent="0.2">
      <c r="A2226" s="1">
        <v>43220</v>
      </c>
      <c r="B2226" s="4" t="str">
        <f>YEAR(月入库[[#This Row],[日期]]) &amp; "年"</f>
        <v>2018年</v>
      </c>
      <c r="C2226" s="4" t="str">
        <f>MONTH(月入库[[#This Row],[日期]]) &amp; "月"</f>
        <v>4月</v>
      </c>
      <c r="D2226" s="4">
        <f>--TEXT(月入库[[#This Row],[日期]],"yyyymm")</f>
        <v>201804</v>
      </c>
      <c r="E2226" t="s">
        <v>43</v>
      </c>
      <c r="F2226" t="s">
        <v>78</v>
      </c>
      <c r="G2226">
        <v>1000003187</v>
      </c>
      <c r="H2226" t="s">
        <v>77</v>
      </c>
      <c r="I2226" t="s">
        <v>13</v>
      </c>
      <c r="J2226">
        <v>20000018</v>
      </c>
      <c r="K2226" t="s">
        <v>81</v>
      </c>
      <c r="L2226" s="2">
        <v>27.5</v>
      </c>
    </row>
    <row r="2227" spans="1:12" x14ac:dyDescent="0.2">
      <c r="A2227" s="1">
        <v>43220</v>
      </c>
      <c r="B2227" s="4" t="str">
        <f>YEAR(月入库[[#This Row],[日期]]) &amp; "年"</f>
        <v>2018年</v>
      </c>
      <c r="C2227" s="4" t="str">
        <f>MONTH(月入库[[#This Row],[日期]]) &amp; "月"</f>
        <v>4月</v>
      </c>
      <c r="D2227" s="4">
        <f>--TEXT(月入库[[#This Row],[日期]],"yyyymm")</f>
        <v>201804</v>
      </c>
      <c r="E2227" t="s">
        <v>43</v>
      </c>
      <c r="F2227" t="s">
        <v>78</v>
      </c>
      <c r="G2227">
        <v>1000003187</v>
      </c>
      <c r="H2227" t="s">
        <v>77</v>
      </c>
      <c r="I2227" t="s">
        <v>13</v>
      </c>
      <c r="J2227">
        <v>20000099</v>
      </c>
      <c r="K2227" t="s">
        <v>20</v>
      </c>
      <c r="L2227" s="2">
        <v>3.1</v>
      </c>
    </row>
    <row r="2228" spans="1:12" x14ac:dyDescent="0.2">
      <c r="A2228" s="1">
        <v>43220</v>
      </c>
      <c r="B2228" s="4" t="str">
        <f>YEAR(月入库[[#This Row],[日期]]) &amp; "年"</f>
        <v>2018年</v>
      </c>
      <c r="C2228" s="4" t="str">
        <f>MONTH(月入库[[#This Row],[日期]]) &amp; "月"</f>
        <v>4月</v>
      </c>
      <c r="D2228" s="4">
        <f>--TEXT(月入库[[#This Row],[日期]],"yyyymm")</f>
        <v>201804</v>
      </c>
      <c r="E2228" t="s">
        <v>9</v>
      </c>
      <c r="F2228" t="s">
        <v>75</v>
      </c>
      <c r="G2228">
        <v>1000000281</v>
      </c>
      <c r="H2228" t="s">
        <v>74</v>
      </c>
      <c r="I2228" t="s">
        <v>13</v>
      </c>
      <c r="J2228">
        <v>10000211</v>
      </c>
      <c r="K2228" t="s">
        <v>11</v>
      </c>
      <c r="L2228" s="2">
        <v>90.2</v>
      </c>
    </row>
    <row r="2229" spans="1:12" x14ac:dyDescent="0.2">
      <c r="A2229" s="1">
        <v>43220</v>
      </c>
      <c r="B2229" s="4" t="str">
        <f>YEAR(月入库[[#This Row],[日期]]) &amp; "年"</f>
        <v>2018年</v>
      </c>
      <c r="C2229" s="4" t="str">
        <f>MONTH(月入库[[#This Row],[日期]]) &amp; "月"</f>
        <v>4月</v>
      </c>
      <c r="D2229" s="4">
        <f>--TEXT(月入库[[#This Row],[日期]],"yyyymm")</f>
        <v>201804</v>
      </c>
      <c r="E2229" t="s">
        <v>9</v>
      </c>
      <c r="F2229" t="s">
        <v>75</v>
      </c>
      <c r="G2229">
        <v>1000000281</v>
      </c>
      <c r="H2229" t="s">
        <v>74</v>
      </c>
      <c r="I2229" t="s">
        <v>13</v>
      </c>
      <c r="J2229">
        <v>20000099</v>
      </c>
      <c r="K2229" t="s">
        <v>20</v>
      </c>
      <c r="L2229" s="2">
        <v>197.5</v>
      </c>
    </row>
    <row r="2230" spans="1:12" x14ac:dyDescent="0.2">
      <c r="A2230" s="1">
        <v>43220</v>
      </c>
      <c r="B2230" s="4" t="str">
        <f>YEAR(月入库[[#This Row],[日期]]) &amp; "年"</f>
        <v>2018年</v>
      </c>
      <c r="C2230" s="4" t="str">
        <f>MONTH(月入库[[#This Row],[日期]]) &amp; "月"</f>
        <v>4月</v>
      </c>
      <c r="D2230" s="4">
        <f>--TEXT(月入库[[#This Row],[日期]],"yyyymm")</f>
        <v>201804</v>
      </c>
      <c r="E2230" t="s">
        <v>9</v>
      </c>
      <c r="F2230" t="s">
        <v>15</v>
      </c>
      <c r="G2230">
        <v>1000002981</v>
      </c>
      <c r="H2230" t="s">
        <v>62</v>
      </c>
      <c r="I2230" t="s">
        <v>13</v>
      </c>
      <c r="J2230">
        <v>10000136</v>
      </c>
      <c r="K2230" t="s">
        <v>40</v>
      </c>
      <c r="L2230" s="2">
        <v>3.5</v>
      </c>
    </row>
    <row r="2231" spans="1:12" x14ac:dyDescent="0.2">
      <c r="A2231" s="1">
        <v>43220</v>
      </c>
      <c r="B2231" s="4" t="str">
        <f>YEAR(月入库[[#This Row],[日期]]) &amp; "年"</f>
        <v>2018年</v>
      </c>
      <c r="C2231" s="4" t="str">
        <f>MONTH(月入库[[#This Row],[日期]]) &amp; "月"</f>
        <v>4月</v>
      </c>
      <c r="D2231" s="4">
        <f>--TEXT(月入库[[#This Row],[日期]],"yyyymm")</f>
        <v>201804</v>
      </c>
      <c r="E2231" t="s">
        <v>9</v>
      </c>
      <c r="F2231" t="s">
        <v>15</v>
      </c>
      <c r="G2231">
        <v>1000002981</v>
      </c>
      <c r="H2231" t="s">
        <v>62</v>
      </c>
      <c r="I2231" t="s">
        <v>13</v>
      </c>
      <c r="J2231">
        <v>20000099</v>
      </c>
      <c r="K2231" t="s">
        <v>20</v>
      </c>
      <c r="L2231" s="2">
        <v>108.2</v>
      </c>
    </row>
    <row r="2232" spans="1:12" x14ac:dyDescent="0.2">
      <c r="A2232" s="1">
        <v>43220</v>
      </c>
      <c r="B2232" s="4" t="str">
        <f>YEAR(月入库[[#This Row],[日期]]) &amp; "年"</f>
        <v>2018年</v>
      </c>
      <c r="C2232" s="4" t="str">
        <f>MONTH(月入库[[#This Row],[日期]]) &amp; "月"</f>
        <v>4月</v>
      </c>
      <c r="D2232" s="4">
        <f>--TEXT(月入库[[#This Row],[日期]],"yyyymm")</f>
        <v>201804</v>
      </c>
      <c r="E2232" t="s">
        <v>9</v>
      </c>
      <c r="F2232" t="s">
        <v>15</v>
      </c>
      <c r="G2232">
        <v>1000002985</v>
      </c>
      <c r="H2232" t="s">
        <v>47</v>
      </c>
      <c r="I2232" t="s">
        <v>13</v>
      </c>
      <c r="J2232">
        <v>10000064</v>
      </c>
      <c r="K2232" t="s">
        <v>53</v>
      </c>
      <c r="L2232" s="2">
        <v>30.7</v>
      </c>
    </row>
    <row r="2233" spans="1:12" x14ac:dyDescent="0.2">
      <c r="A2233" s="1">
        <v>43220</v>
      </c>
      <c r="B2233" s="4" t="str">
        <f>YEAR(月入库[[#This Row],[日期]]) &amp; "年"</f>
        <v>2018年</v>
      </c>
      <c r="C2233" s="4" t="str">
        <f>MONTH(月入库[[#This Row],[日期]]) &amp; "月"</f>
        <v>4月</v>
      </c>
      <c r="D2233" s="4">
        <f>--TEXT(月入库[[#This Row],[日期]],"yyyymm")</f>
        <v>201804</v>
      </c>
      <c r="E2233" t="s">
        <v>9</v>
      </c>
      <c r="F2233" t="s">
        <v>15</v>
      </c>
      <c r="G2233">
        <v>1000002986</v>
      </c>
      <c r="H2233" t="s">
        <v>14</v>
      </c>
      <c r="I2233" t="s">
        <v>13</v>
      </c>
      <c r="J2233">
        <v>10000064</v>
      </c>
      <c r="K2233" t="s">
        <v>53</v>
      </c>
      <c r="L2233" s="2">
        <v>6.1</v>
      </c>
    </row>
    <row r="2234" spans="1:12" x14ac:dyDescent="0.2">
      <c r="A2234" s="1">
        <v>43220</v>
      </c>
      <c r="B2234" s="4" t="str">
        <f>YEAR(月入库[[#This Row],[日期]]) &amp; "年"</f>
        <v>2018年</v>
      </c>
      <c r="C2234" s="4" t="str">
        <f>MONTH(月入库[[#This Row],[日期]]) &amp; "月"</f>
        <v>4月</v>
      </c>
      <c r="D2234" s="4">
        <f>--TEXT(月入库[[#This Row],[日期]],"yyyymm")</f>
        <v>201804</v>
      </c>
      <c r="E2234" t="s">
        <v>9</v>
      </c>
      <c r="F2234" t="s">
        <v>15</v>
      </c>
      <c r="G2234">
        <v>1000002986</v>
      </c>
      <c r="H2234" t="s">
        <v>14</v>
      </c>
      <c r="I2234" t="s">
        <v>13</v>
      </c>
      <c r="J2234">
        <v>10000211</v>
      </c>
      <c r="K2234" t="s">
        <v>11</v>
      </c>
      <c r="L2234" s="2">
        <v>454.40000000000003</v>
      </c>
    </row>
    <row r="2235" spans="1:12" x14ac:dyDescent="0.2">
      <c r="A2235" s="1">
        <v>43220</v>
      </c>
      <c r="B2235" s="4" t="str">
        <f>YEAR(月入库[[#This Row],[日期]]) &amp; "年"</f>
        <v>2018年</v>
      </c>
      <c r="C2235" s="4" t="str">
        <f>MONTH(月入库[[#This Row],[日期]]) &amp; "月"</f>
        <v>4月</v>
      </c>
      <c r="D2235" s="4">
        <f>--TEXT(月入库[[#This Row],[日期]],"yyyymm")</f>
        <v>201804</v>
      </c>
      <c r="E2235" t="s">
        <v>9</v>
      </c>
      <c r="F2235" t="s">
        <v>57</v>
      </c>
      <c r="G2235">
        <v>1000001502</v>
      </c>
      <c r="H2235" t="s">
        <v>56</v>
      </c>
      <c r="I2235" t="s">
        <v>13</v>
      </c>
      <c r="J2235">
        <v>10000131</v>
      </c>
      <c r="K2235" t="s">
        <v>38</v>
      </c>
      <c r="L2235" s="2">
        <v>85.7</v>
      </c>
    </row>
    <row r="2236" spans="1:12" x14ac:dyDescent="0.2">
      <c r="A2236" s="1">
        <v>43220</v>
      </c>
      <c r="B2236" s="4" t="str">
        <f>YEAR(月入库[[#This Row],[日期]]) &amp; "年"</f>
        <v>2018年</v>
      </c>
      <c r="C2236" s="4" t="str">
        <f>MONTH(月入库[[#This Row],[日期]]) &amp; "月"</f>
        <v>4月</v>
      </c>
      <c r="D2236" s="4">
        <f>--TEXT(月入库[[#This Row],[日期]],"yyyymm")</f>
        <v>201804</v>
      </c>
      <c r="E2236" t="s">
        <v>9</v>
      </c>
      <c r="F2236" t="s">
        <v>57</v>
      </c>
      <c r="G2236">
        <v>1000001502</v>
      </c>
      <c r="H2236" t="s">
        <v>56</v>
      </c>
      <c r="I2236" t="s">
        <v>13</v>
      </c>
      <c r="J2236">
        <v>10000136</v>
      </c>
      <c r="K2236" t="s">
        <v>40</v>
      </c>
      <c r="L2236" s="2">
        <v>7.1</v>
      </c>
    </row>
    <row r="2237" spans="1:12" x14ac:dyDescent="0.2">
      <c r="A2237" s="1">
        <v>43220</v>
      </c>
      <c r="B2237" s="4" t="str">
        <f>YEAR(月入库[[#This Row],[日期]]) &amp; "年"</f>
        <v>2018年</v>
      </c>
      <c r="C2237" s="4" t="str">
        <f>MONTH(月入库[[#This Row],[日期]]) &amp; "月"</f>
        <v>4月</v>
      </c>
      <c r="D2237" s="4">
        <f>--TEXT(月入库[[#This Row],[日期]],"yyyymm")</f>
        <v>201804</v>
      </c>
      <c r="E2237" t="s">
        <v>9</v>
      </c>
      <c r="F2237" t="s">
        <v>57</v>
      </c>
      <c r="G2237">
        <v>1000001502</v>
      </c>
      <c r="H2237" t="s">
        <v>56</v>
      </c>
      <c r="I2237" t="s">
        <v>13</v>
      </c>
      <c r="J2237">
        <v>10000211</v>
      </c>
      <c r="K2237" t="s">
        <v>11</v>
      </c>
      <c r="L2237" s="2">
        <v>1094.3</v>
      </c>
    </row>
    <row r="2238" spans="1:12" x14ac:dyDescent="0.2">
      <c r="A2238" s="1">
        <v>43220</v>
      </c>
      <c r="B2238" s="4" t="str">
        <f>YEAR(月入库[[#This Row],[日期]]) &amp; "年"</f>
        <v>2018年</v>
      </c>
      <c r="C2238" s="4" t="str">
        <f>MONTH(月入库[[#This Row],[日期]]) &amp; "月"</f>
        <v>4月</v>
      </c>
      <c r="D2238" s="4">
        <f>--TEXT(月入库[[#This Row],[日期]],"yyyymm")</f>
        <v>201804</v>
      </c>
      <c r="E2238" t="s">
        <v>9</v>
      </c>
      <c r="F2238" t="s">
        <v>57</v>
      </c>
      <c r="G2238">
        <v>1000001502</v>
      </c>
      <c r="H2238" t="s">
        <v>56</v>
      </c>
      <c r="I2238" t="s">
        <v>13</v>
      </c>
      <c r="J2238">
        <v>20000099</v>
      </c>
      <c r="K2238" t="s">
        <v>20</v>
      </c>
      <c r="L2238" s="2">
        <v>6.2</v>
      </c>
    </row>
    <row r="2239" spans="1:12" x14ac:dyDescent="0.2">
      <c r="A2239" s="1">
        <v>43220</v>
      </c>
      <c r="B2239" s="4" t="str">
        <f>YEAR(月入库[[#This Row],[日期]]) &amp; "年"</f>
        <v>2018年</v>
      </c>
      <c r="C2239" s="4" t="str">
        <f>MONTH(月入库[[#This Row],[日期]]) &amp; "月"</f>
        <v>4月</v>
      </c>
      <c r="D2239" s="4">
        <f>--TEXT(月入库[[#This Row],[日期]],"yyyymm")</f>
        <v>201804</v>
      </c>
      <c r="E2239" t="s">
        <v>9</v>
      </c>
      <c r="F2239" t="s">
        <v>72</v>
      </c>
      <c r="G2239">
        <v>1000000064</v>
      </c>
      <c r="H2239" t="s">
        <v>76</v>
      </c>
      <c r="I2239" t="s">
        <v>13</v>
      </c>
      <c r="J2239">
        <v>10000064</v>
      </c>
      <c r="K2239" t="s">
        <v>53</v>
      </c>
      <c r="L2239" s="2">
        <v>18.399999999999999</v>
      </c>
    </row>
    <row r="2240" spans="1:12" x14ac:dyDescent="0.2">
      <c r="A2240" s="1">
        <v>43220</v>
      </c>
      <c r="B2240" s="4" t="str">
        <f>YEAR(月入库[[#This Row],[日期]]) &amp; "年"</f>
        <v>2018年</v>
      </c>
      <c r="C2240" s="4" t="str">
        <f>MONTH(月入库[[#This Row],[日期]]) &amp; "月"</f>
        <v>4月</v>
      </c>
      <c r="D2240" s="4">
        <f>--TEXT(月入库[[#This Row],[日期]],"yyyymm")</f>
        <v>201804</v>
      </c>
      <c r="E2240" t="s">
        <v>9</v>
      </c>
      <c r="F2240" t="s">
        <v>72</v>
      </c>
      <c r="G2240">
        <v>1000001699</v>
      </c>
      <c r="H2240" t="s">
        <v>71</v>
      </c>
      <c r="I2240" t="s">
        <v>13</v>
      </c>
      <c r="J2240">
        <v>10000131</v>
      </c>
      <c r="K2240" t="s">
        <v>38</v>
      </c>
      <c r="L2240" s="2">
        <v>6.5</v>
      </c>
    </row>
    <row r="2241" spans="1:12" x14ac:dyDescent="0.2">
      <c r="A2241" s="1">
        <v>43220</v>
      </c>
      <c r="B2241" s="4" t="str">
        <f>YEAR(月入库[[#This Row],[日期]]) &amp; "年"</f>
        <v>2018年</v>
      </c>
      <c r="C2241" s="4" t="str">
        <f>MONTH(月入库[[#This Row],[日期]]) &amp; "月"</f>
        <v>4月</v>
      </c>
      <c r="D2241" s="4">
        <f>--TEXT(月入库[[#This Row],[日期]],"yyyymm")</f>
        <v>201804</v>
      </c>
      <c r="E2241" t="s">
        <v>9</v>
      </c>
      <c r="F2241" t="s">
        <v>72</v>
      </c>
      <c r="G2241">
        <v>1000001699</v>
      </c>
      <c r="H2241" t="s">
        <v>71</v>
      </c>
      <c r="I2241" t="s">
        <v>13</v>
      </c>
      <c r="J2241">
        <v>10000211</v>
      </c>
      <c r="K2241" t="s">
        <v>11</v>
      </c>
      <c r="L2241" s="2">
        <v>201.2</v>
      </c>
    </row>
    <row r="2242" spans="1:12" x14ac:dyDescent="0.2">
      <c r="A2242" s="1">
        <v>43220</v>
      </c>
      <c r="B2242" s="4" t="str">
        <f>YEAR(月入库[[#This Row],[日期]]) &amp; "年"</f>
        <v>2018年</v>
      </c>
      <c r="C2242" s="4" t="str">
        <f>MONTH(月入库[[#This Row],[日期]]) &amp; "月"</f>
        <v>4月</v>
      </c>
      <c r="D2242" s="4">
        <f>--TEXT(月入库[[#This Row],[日期]],"yyyymm")</f>
        <v>201804</v>
      </c>
      <c r="E2242" t="s">
        <v>9</v>
      </c>
      <c r="F2242" t="s">
        <v>59</v>
      </c>
      <c r="G2242">
        <v>1000000192</v>
      </c>
      <c r="H2242" t="s">
        <v>58</v>
      </c>
      <c r="I2242" t="s">
        <v>13</v>
      </c>
      <c r="J2242">
        <v>10000064</v>
      </c>
      <c r="K2242" t="s">
        <v>53</v>
      </c>
      <c r="L2242" s="2">
        <v>12.3</v>
      </c>
    </row>
    <row r="2243" spans="1:12" x14ac:dyDescent="0.2">
      <c r="A2243" s="1">
        <v>43220</v>
      </c>
      <c r="B2243" s="4" t="str">
        <f>YEAR(月入库[[#This Row],[日期]]) &amp; "年"</f>
        <v>2018年</v>
      </c>
      <c r="C2243" s="4" t="str">
        <f>MONTH(月入库[[#This Row],[日期]]) &amp; "月"</f>
        <v>4月</v>
      </c>
      <c r="D2243" s="4">
        <f>--TEXT(月入库[[#This Row],[日期]],"yyyymm")</f>
        <v>201804</v>
      </c>
      <c r="E2243" t="s">
        <v>9</v>
      </c>
      <c r="F2243" t="s">
        <v>59</v>
      </c>
      <c r="G2243">
        <v>1000000192</v>
      </c>
      <c r="H2243" t="s">
        <v>58</v>
      </c>
      <c r="I2243" t="s">
        <v>13</v>
      </c>
      <c r="J2243">
        <v>10000111</v>
      </c>
      <c r="K2243" t="s">
        <v>37</v>
      </c>
      <c r="L2243" s="2">
        <v>16.399999999999999</v>
      </c>
    </row>
    <row r="2244" spans="1:12" x14ac:dyDescent="0.2">
      <c r="A2244" s="1">
        <v>43220</v>
      </c>
      <c r="B2244" s="4" t="str">
        <f>YEAR(月入库[[#This Row],[日期]]) &amp; "年"</f>
        <v>2018年</v>
      </c>
      <c r="C2244" s="4" t="str">
        <f>MONTH(月入库[[#This Row],[日期]]) &amp; "月"</f>
        <v>4月</v>
      </c>
      <c r="D2244" s="4">
        <f>--TEXT(月入库[[#This Row],[日期]],"yyyymm")</f>
        <v>201804</v>
      </c>
      <c r="E2244" t="s">
        <v>9</v>
      </c>
      <c r="F2244" t="s">
        <v>59</v>
      </c>
      <c r="G2244">
        <v>1000000192</v>
      </c>
      <c r="H2244" t="s">
        <v>58</v>
      </c>
      <c r="I2244" t="s">
        <v>13</v>
      </c>
      <c r="J2244">
        <v>10000172</v>
      </c>
      <c r="K2244" t="s">
        <v>18</v>
      </c>
      <c r="L2244" s="2">
        <v>21.9</v>
      </c>
    </row>
    <row r="2245" spans="1:12" x14ac:dyDescent="0.2">
      <c r="A2245" s="1">
        <v>43220</v>
      </c>
      <c r="B2245" s="4" t="str">
        <f>YEAR(月入库[[#This Row],[日期]]) &amp; "年"</f>
        <v>2018年</v>
      </c>
      <c r="C2245" s="4" t="str">
        <f>MONTH(月入库[[#This Row],[日期]]) &amp; "月"</f>
        <v>4月</v>
      </c>
      <c r="D2245" s="4">
        <f>--TEXT(月入库[[#This Row],[日期]],"yyyymm")</f>
        <v>201804</v>
      </c>
      <c r="E2245" t="s">
        <v>9</v>
      </c>
      <c r="F2245" t="s">
        <v>59</v>
      </c>
      <c r="G2245">
        <v>1000000192</v>
      </c>
      <c r="H2245" t="s">
        <v>58</v>
      </c>
      <c r="I2245" t="s">
        <v>13</v>
      </c>
      <c r="J2245">
        <v>10000211</v>
      </c>
      <c r="K2245" t="s">
        <v>11</v>
      </c>
      <c r="L2245" s="2">
        <v>41.5</v>
      </c>
    </row>
    <row r="2246" spans="1:12" x14ac:dyDescent="0.2">
      <c r="A2246" s="1">
        <v>43220</v>
      </c>
      <c r="B2246" s="4" t="str">
        <f>YEAR(月入库[[#This Row],[日期]]) &amp; "年"</f>
        <v>2018年</v>
      </c>
      <c r="C2246" s="4" t="str">
        <f>MONTH(月入库[[#This Row],[日期]]) &amp; "月"</f>
        <v>4月</v>
      </c>
      <c r="D2246" s="4">
        <f>--TEXT(月入库[[#This Row],[日期]],"yyyymm")</f>
        <v>201804</v>
      </c>
      <c r="E2246" t="s">
        <v>9</v>
      </c>
      <c r="F2246" t="s">
        <v>59</v>
      </c>
      <c r="G2246">
        <v>1000000192</v>
      </c>
      <c r="H2246" t="s">
        <v>58</v>
      </c>
      <c r="I2246" t="s">
        <v>13</v>
      </c>
      <c r="J2246">
        <v>20000018</v>
      </c>
      <c r="K2246" t="s">
        <v>81</v>
      </c>
      <c r="L2246" s="2">
        <v>4.0999999999999996</v>
      </c>
    </row>
    <row r="2247" spans="1:12" x14ac:dyDescent="0.2">
      <c r="A2247" s="1">
        <v>43220</v>
      </c>
      <c r="B2247" s="4" t="str">
        <f>YEAR(月入库[[#This Row],[日期]]) &amp; "年"</f>
        <v>2018年</v>
      </c>
      <c r="C2247" s="4" t="str">
        <f>MONTH(月入库[[#This Row],[日期]]) &amp; "月"</f>
        <v>4月</v>
      </c>
      <c r="D2247" s="4">
        <f>--TEXT(月入库[[#This Row],[日期]],"yyyymm")</f>
        <v>201804</v>
      </c>
      <c r="E2247" t="s">
        <v>9</v>
      </c>
      <c r="F2247" t="s">
        <v>17</v>
      </c>
      <c r="G2247">
        <v>1000000059</v>
      </c>
      <c r="H2247" t="s">
        <v>55</v>
      </c>
      <c r="I2247" t="s">
        <v>13</v>
      </c>
      <c r="J2247">
        <v>10000064</v>
      </c>
      <c r="K2247" t="s">
        <v>53</v>
      </c>
      <c r="L2247" s="2">
        <v>147.89999999999998</v>
      </c>
    </row>
    <row r="2248" spans="1:12" x14ac:dyDescent="0.2">
      <c r="A2248" s="1">
        <v>43220</v>
      </c>
      <c r="B2248" s="4" t="str">
        <f>YEAR(月入库[[#This Row],[日期]]) &amp; "年"</f>
        <v>2018年</v>
      </c>
      <c r="C2248" s="4" t="str">
        <f>MONTH(月入库[[#This Row],[日期]]) &amp; "月"</f>
        <v>4月</v>
      </c>
      <c r="D2248" s="4">
        <f>--TEXT(月入库[[#This Row],[日期]],"yyyymm")</f>
        <v>201804</v>
      </c>
      <c r="E2248" t="s">
        <v>9</v>
      </c>
      <c r="F2248" t="s">
        <v>17</v>
      </c>
      <c r="G2248">
        <v>1000000059</v>
      </c>
      <c r="H2248" t="s">
        <v>55</v>
      </c>
      <c r="I2248" t="s">
        <v>13</v>
      </c>
      <c r="J2248">
        <v>10000111</v>
      </c>
      <c r="K2248" t="s">
        <v>37</v>
      </c>
      <c r="L2248" s="2">
        <v>33</v>
      </c>
    </row>
    <row r="2249" spans="1:12" x14ac:dyDescent="0.2">
      <c r="A2249" s="1">
        <v>43220</v>
      </c>
      <c r="B2249" s="4" t="str">
        <f>YEAR(月入库[[#This Row],[日期]]) &amp; "年"</f>
        <v>2018年</v>
      </c>
      <c r="C2249" s="4" t="str">
        <f>MONTH(月入库[[#This Row],[日期]]) &amp; "月"</f>
        <v>4月</v>
      </c>
      <c r="D2249" s="4">
        <f>--TEXT(月入库[[#This Row],[日期]],"yyyymm")</f>
        <v>201804</v>
      </c>
      <c r="E2249" t="s">
        <v>9</v>
      </c>
      <c r="F2249" t="s">
        <v>17</v>
      </c>
      <c r="G2249">
        <v>1000000059</v>
      </c>
      <c r="H2249" t="s">
        <v>55</v>
      </c>
      <c r="I2249" t="s">
        <v>13</v>
      </c>
      <c r="J2249">
        <v>10000136</v>
      </c>
      <c r="K2249" t="s">
        <v>40</v>
      </c>
      <c r="L2249" s="2">
        <v>21.2</v>
      </c>
    </row>
    <row r="2250" spans="1:12" x14ac:dyDescent="0.2">
      <c r="A2250" s="1">
        <v>43220</v>
      </c>
      <c r="B2250" s="4" t="str">
        <f>YEAR(月入库[[#This Row],[日期]]) &amp; "年"</f>
        <v>2018年</v>
      </c>
      <c r="C2250" s="4" t="str">
        <f>MONTH(月入库[[#This Row],[日期]]) &amp; "月"</f>
        <v>4月</v>
      </c>
      <c r="D2250" s="4">
        <f>--TEXT(月入库[[#This Row],[日期]],"yyyymm")</f>
        <v>201804</v>
      </c>
      <c r="E2250" t="s">
        <v>9</v>
      </c>
      <c r="F2250" t="s">
        <v>17</v>
      </c>
      <c r="G2250">
        <v>1000000059</v>
      </c>
      <c r="H2250" t="s">
        <v>55</v>
      </c>
      <c r="I2250" t="s">
        <v>13</v>
      </c>
      <c r="J2250">
        <v>10000211</v>
      </c>
      <c r="K2250" t="s">
        <v>11</v>
      </c>
      <c r="L2250" s="2">
        <v>13.9</v>
      </c>
    </row>
    <row r="2251" spans="1:12" x14ac:dyDescent="0.2">
      <c r="A2251" s="1">
        <v>43220</v>
      </c>
      <c r="B2251" s="4" t="str">
        <f>YEAR(月入库[[#This Row],[日期]]) &amp; "年"</f>
        <v>2018年</v>
      </c>
      <c r="C2251" s="4" t="str">
        <f>MONTH(月入库[[#This Row],[日期]]) &amp; "月"</f>
        <v>4月</v>
      </c>
      <c r="D2251" s="4">
        <f>--TEXT(月入库[[#This Row],[日期]],"yyyymm")</f>
        <v>201804</v>
      </c>
      <c r="E2251" t="s">
        <v>9</v>
      </c>
      <c r="F2251" t="s">
        <v>17</v>
      </c>
      <c r="G2251">
        <v>1000001649</v>
      </c>
      <c r="H2251" t="s">
        <v>16</v>
      </c>
      <c r="I2251" t="s">
        <v>13</v>
      </c>
      <c r="J2251">
        <v>10000111</v>
      </c>
      <c r="K2251" t="s">
        <v>37</v>
      </c>
      <c r="L2251" s="2">
        <v>21.9</v>
      </c>
    </row>
    <row r="2252" spans="1:12" x14ac:dyDescent="0.2">
      <c r="A2252" s="1">
        <v>43220</v>
      </c>
      <c r="B2252" s="4" t="str">
        <f>YEAR(月入库[[#This Row],[日期]]) &amp; "年"</f>
        <v>2018年</v>
      </c>
      <c r="C2252" s="4" t="str">
        <f>MONTH(月入库[[#This Row],[日期]]) &amp; "月"</f>
        <v>4月</v>
      </c>
      <c r="D2252" s="4">
        <f>--TEXT(月入库[[#This Row],[日期]],"yyyymm")</f>
        <v>201804</v>
      </c>
      <c r="E2252" t="s">
        <v>9</v>
      </c>
      <c r="F2252" t="s">
        <v>17</v>
      </c>
      <c r="G2252">
        <v>1000001649</v>
      </c>
      <c r="H2252" t="s">
        <v>16</v>
      </c>
      <c r="I2252" t="s">
        <v>13</v>
      </c>
      <c r="J2252">
        <v>10000211</v>
      </c>
      <c r="K2252" t="s">
        <v>11</v>
      </c>
      <c r="L2252" s="2">
        <v>249.29999999999998</v>
      </c>
    </row>
    <row r="2253" spans="1:12" x14ac:dyDescent="0.2">
      <c r="A2253" s="1">
        <v>43220</v>
      </c>
      <c r="B2253" s="4" t="str">
        <f>YEAR(月入库[[#This Row],[日期]]) &amp; "年"</f>
        <v>2018年</v>
      </c>
      <c r="C2253" s="4" t="str">
        <f>MONTH(月入库[[#This Row],[日期]]) &amp; "月"</f>
        <v>4月</v>
      </c>
      <c r="D2253" s="4">
        <f>--TEXT(月入库[[#This Row],[日期]],"yyyymm")</f>
        <v>201804</v>
      </c>
      <c r="E2253" t="s">
        <v>9</v>
      </c>
      <c r="F2253" t="s">
        <v>12</v>
      </c>
      <c r="G2253">
        <v>1000000072</v>
      </c>
      <c r="H2253" t="s">
        <v>10</v>
      </c>
      <c r="I2253" t="s">
        <v>13</v>
      </c>
      <c r="J2253">
        <v>10000211</v>
      </c>
      <c r="K2253" t="s">
        <v>11</v>
      </c>
      <c r="L2253" s="2">
        <v>97.2</v>
      </c>
    </row>
    <row r="2254" spans="1:12" x14ac:dyDescent="0.2">
      <c r="A2254" s="1">
        <v>43220</v>
      </c>
      <c r="B2254" s="4" t="str">
        <f>YEAR(月入库[[#This Row],[日期]]) &amp; "年"</f>
        <v>2018年</v>
      </c>
      <c r="C2254" s="4" t="str">
        <f>MONTH(月入库[[#This Row],[日期]]) &amp; "月"</f>
        <v>4月</v>
      </c>
      <c r="D2254" s="4">
        <f>--TEXT(月入库[[#This Row],[日期]],"yyyymm")</f>
        <v>201804</v>
      </c>
      <c r="E2254" t="s">
        <v>22</v>
      </c>
      <c r="F2254" t="s">
        <v>46</v>
      </c>
      <c r="G2254">
        <v>1000001133</v>
      </c>
      <c r="H2254" t="s">
        <v>45</v>
      </c>
      <c r="I2254" t="s">
        <v>13</v>
      </c>
      <c r="J2254">
        <v>10000061</v>
      </c>
      <c r="K2254" t="s">
        <v>28</v>
      </c>
      <c r="L2254" s="2">
        <v>115.39999999999999</v>
      </c>
    </row>
    <row r="2255" spans="1:12" x14ac:dyDescent="0.2">
      <c r="A2255" s="1">
        <v>43220</v>
      </c>
      <c r="B2255" s="4" t="str">
        <f>YEAR(月入库[[#This Row],[日期]]) &amp; "年"</f>
        <v>2018年</v>
      </c>
      <c r="C2255" s="4" t="str">
        <f>MONTH(月入库[[#This Row],[日期]]) &amp; "月"</f>
        <v>4月</v>
      </c>
      <c r="D2255" s="4">
        <f>--TEXT(月入库[[#This Row],[日期]],"yyyymm")</f>
        <v>201804</v>
      </c>
      <c r="E2255" t="s">
        <v>22</v>
      </c>
      <c r="F2255" t="s">
        <v>46</v>
      </c>
      <c r="G2255">
        <v>1000001133</v>
      </c>
      <c r="H2255" t="s">
        <v>45</v>
      </c>
      <c r="I2255" t="s">
        <v>13</v>
      </c>
      <c r="J2255">
        <v>10000078</v>
      </c>
      <c r="K2255" t="s">
        <v>30</v>
      </c>
      <c r="L2255" s="2">
        <v>291.89999999999998</v>
      </c>
    </row>
    <row r="2256" spans="1:12" x14ac:dyDescent="0.2">
      <c r="A2256" s="1">
        <v>43220</v>
      </c>
      <c r="B2256" s="4" t="str">
        <f>YEAR(月入库[[#This Row],[日期]]) &amp; "年"</f>
        <v>2018年</v>
      </c>
      <c r="C2256" s="4" t="str">
        <f>MONTH(月入库[[#This Row],[日期]]) &amp; "月"</f>
        <v>4月</v>
      </c>
      <c r="D2256" s="4">
        <f>--TEXT(月入库[[#This Row],[日期]],"yyyymm")</f>
        <v>201804</v>
      </c>
      <c r="E2256" t="s">
        <v>22</v>
      </c>
      <c r="F2256" t="s">
        <v>46</v>
      </c>
      <c r="G2256">
        <v>1000001133</v>
      </c>
      <c r="H2256" t="s">
        <v>45</v>
      </c>
      <c r="I2256" t="s">
        <v>13</v>
      </c>
      <c r="J2256">
        <v>10000111</v>
      </c>
      <c r="K2256" t="s">
        <v>37</v>
      </c>
      <c r="L2256" s="2">
        <v>131.20000000000002</v>
      </c>
    </row>
    <row r="2257" spans="1:12" x14ac:dyDescent="0.2">
      <c r="A2257" s="1">
        <v>43220</v>
      </c>
      <c r="B2257" s="4" t="str">
        <f>YEAR(月入库[[#This Row],[日期]]) &amp; "年"</f>
        <v>2018年</v>
      </c>
      <c r="C2257" s="4" t="str">
        <f>MONTH(月入库[[#This Row],[日期]]) &amp; "月"</f>
        <v>4月</v>
      </c>
      <c r="D2257" s="4">
        <f>--TEXT(月入库[[#This Row],[日期]],"yyyymm")</f>
        <v>201804</v>
      </c>
      <c r="E2257" t="s">
        <v>22</v>
      </c>
      <c r="F2257" t="s">
        <v>46</v>
      </c>
      <c r="G2257">
        <v>1000001133</v>
      </c>
      <c r="H2257" t="s">
        <v>45</v>
      </c>
      <c r="I2257" t="s">
        <v>13</v>
      </c>
      <c r="J2257">
        <v>10000131</v>
      </c>
      <c r="K2257" t="s">
        <v>38</v>
      </c>
      <c r="L2257" s="2">
        <v>92</v>
      </c>
    </row>
    <row r="2258" spans="1:12" x14ac:dyDescent="0.2">
      <c r="A2258" s="1">
        <v>43220</v>
      </c>
      <c r="B2258" s="4" t="str">
        <f>YEAR(月入库[[#This Row],[日期]]) &amp; "年"</f>
        <v>2018年</v>
      </c>
      <c r="C2258" s="4" t="str">
        <f>MONTH(月入库[[#This Row],[日期]]) &amp; "月"</f>
        <v>4月</v>
      </c>
      <c r="D2258" s="4">
        <f>--TEXT(月入库[[#This Row],[日期]],"yyyymm")</f>
        <v>201804</v>
      </c>
      <c r="E2258" t="s">
        <v>22</v>
      </c>
      <c r="F2258" t="s">
        <v>46</v>
      </c>
      <c r="G2258">
        <v>1000001133</v>
      </c>
      <c r="H2258" t="s">
        <v>45</v>
      </c>
      <c r="I2258" t="s">
        <v>13</v>
      </c>
      <c r="J2258">
        <v>10000182</v>
      </c>
      <c r="K2258" t="s">
        <v>31</v>
      </c>
      <c r="L2258" s="2">
        <v>230.90000000000003</v>
      </c>
    </row>
    <row r="2259" spans="1:12" x14ac:dyDescent="0.2">
      <c r="A2259" s="1">
        <v>43220</v>
      </c>
      <c r="B2259" s="4" t="str">
        <f>YEAR(月入库[[#This Row],[日期]]) &amp; "年"</f>
        <v>2018年</v>
      </c>
      <c r="C2259" s="4" t="str">
        <f>MONTH(月入库[[#This Row],[日期]]) &amp; "月"</f>
        <v>4月</v>
      </c>
      <c r="D2259" s="4">
        <f>--TEXT(月入库[[#This Row],[日期]],"yyyymm")</f>
        <v>201804</v>
      </c>
      <c r="E2259" t="s">
        <v>22</v>
      </c>
      <c r="F2259" t="s">
        <v>46</v>
      </c>
      <c r="G2259">
        <v>1000001133</v>
      </c>
      <c r="H2259" t="s">
        <v>45</v>
      </c>
      <c r="I2259" t="s">
        <v>13</v>
      </c>
      <c r="J2259">
        <v>20000018</v>
      </c>
      <c r="K2259" t="s">
        <v>81</v>
      </c>
      <c r="L2259" s="2">
        <v>29.700000000000003</v>
      </c>
    </row>
    <row r="2260" spans="1:12" x14ac:dyDescent="0.2">
      <c r="A2260" s="1">
        <v>43220</v>
      </c>
      <c r="B2260" s="4" t="str">
        <f>YEAR(月入库[[#This Row],[日期]]) &amp; "年"</f>
        <v>2018年</v>
      </c>
      <c r="C2260" s="4" t="str">
        <f>MONTH(月入库[[#This Row],[日期]]) &amp; "月"</f>
        <v>4月</v>
      </c>
      <c r="D2260" s="4">
        <f>--TEXT(月入库[[#This Row],[日期]],"yyyymm")</f>
        <v>201804</v>
      </c>
      <c r="E2260" t="s">
        <v>22</v>
      </c>
      <c r="F2260" t="s">
        <v>46</v>
      </c>
      <c r="G2260">
        <v>1000001133</v>
      </c>
      <c r="H2260" t="s">
        <v>45</v>
      </c>
      <c r="I2260" t="s">
        <v>13</v>
      </c>
      <c r="J2260">
        <v>20000099</v>
      </c>
      <c r="K2260" t="s">
        <v>20</v>
      </c>
      <c r="L2260" s="2">
        <v>21.900000000000002</v>
      </c>
    </row>
    <row r="2261" spans="1:12" x14ac:dyDescent="0.2">
      <c r="A2261" s="1">
        <v>43220</v>
      </c>
      <c r="B2261" s="4" t="str">
        <f>YEAR(月入库[[#This Row],[日期]]) &amp; "年"</f>
        <v>2018年</v>
      </c>
      <c r="C2261" s="4" t="str">
        <f>MONTH(月入库[[#This Row],[日期]]) &amp; "月"</f>
        <v>4月</v>
      </c>
      <c r="D2261" s="4">
        <f>--TEXT(月入库[[#This Row],[日期]],"yyyymm")</f>
        <v>201804</v>
      </c>
      <c r="E2261" t="s">
        <v>22</v>
      </c>
      <c r="F2261" t="s">
        <v>64</v>
      </c>
      <c r="G2261">
        <v>1000002973</v>
      </c>
      <c r="H2261" t="s">
        <v>63</v>
      </c>
      <c r="I2261" t="s">
        <v>13</v>
      </c>
      <c r="J2261">
        <v>10000078</v>
      </c>
      <c r="K2261" t="s">
        <v>30</v>
      </c>
      <c r="L2261" s="2">
        <v>23.2</v>
      </c>
    </row>
    <row r="2262" spans="1:12" x14ac:dyDescent="0.2">
      <c r="A2262" s="1">
        <v>43220</v>
      </c>
      <c r="B2262" s="4" t="str">
        <f>YEAR(月入库[[#This Row],[日期]]) &amp; "年"</f>
        <v>2018年</v>
      </c>
      <c r="C2262" s="4" t="str">
        <f>MONTH(月入库[[#This Row],[日期]]) &amp; "月"</f>
        <v>4月</v>
      </c>
      <c r="D2262" s="4">
        <f>--TEXT(月入库[[#This Row],[日期]],"yyyymm")</f>
        <v>201804</v>
      </c>
      <c r="E2262" t="s">
        <v>22</v>
      </c>
      <c r="F2262" t="s">
        <v>64</v>
      </c>
      <c r="G2262">
        <v>1000002973</v>
      </c>
      <c r="H2262" t="s">
        <v>63</v>
      </c>
      <c r="I2262" t="s">
        <v>13</v>
      </c>
      <c r="J2262">
        <v>10000136</v>
      </c>
      <c r="K2262" t="s">
        <v>40</v>
      </c>
      <c r="L2262" s="2">
        <v>3.5</v>
      </c>
    </row>
    <row r="2263" spans="1:12" x14ac:dyDescent="0.2">
      <c r="A2263" s="1">
        <v>43220</v>
      </c>
      <c r="B2263" s="4" t="str">
        <f>YEAR(月入库[[#This Row],[日期]]) &amp; "年"</f>
        <v>2018年</v>
      </c>
      <c r="C2263" s="4" t="str">
        <f>MONTH(月入库[[#This Row],[日期]]) &amp; "月"</f>
        <v>4月</v>
      </c>
      <c r="D2263" s="4">
        <f>--TEXT(月入库[[#This Row],[日期]],"yyyymm")</f>
        <v>201804</v>
      </c>
      <c r="E2263" t="s">
        <v>22</v>
      </c>
      <c r="F2263" t="s">
        <v>64</v>
      </c>
      <c r="G2263">
        <v>1000002973</v>
      </c>
      <c r="H2263" t="s">
        <v>63</v>
      </c>
      <c r="I2263" t="s">
        <v>13</v>
      </c>
      <c r="J2263">
        <v>20000018</v>
      </c>
      <c r="K2263" t="s">
        <v>81</v>
      </c>
      <c r="L2263" s="2">
        <v>6.4</v>
      </c>
    </row>
    <row r="2264" spans="1:12" x14ac:dyDescent="0.2">
      <c r="A2264" s="1">
        <v>43220</v>
      </c>
      <c r="B2264" s="4" t="str">
        <f>YEAR(月入库[[#This Row],[日期]]) &amp; "年"</f>
        <v>2018年</v>
      </c>
      <c r="C2264" s="4" t="str">
        <f>MONTH(月入库[[#This Row],[日期]]) &amp; "月"</f>
        <v>4月</v>
      </c>
      <c r="D2264" s="4">
        <f>--TEXT(月入库[[#This Row],[日期]],"yyyymm")</f>
        <v>201804</v>
      </c>
      <c r="E2264" t="s">
        <v>22</v>
      </c>
      <c r="F2264" t="s">
        <v>49</v>
      </c>
      <c r="G2264">
        <v>1000000018</v>
      </c>
      <c r="H2264" t="s">
        <v>48</v>
      </c>
      <c r="I2264" t="s">
        <v>13</v>
      </c>
      <c r="J2264">
        <v>10000078</v>
      </c>
      <c r="K2264" t="s">
        <v>30</v>
      </c>
      <c r="L2264" s="2">
        <v>392.3</v>
      </c>
    </row>
    <row r="2265" spans="1:12" x14ac:dyDescent="0.2">
      <c r="A2265" s="1">
        <v>43220</v>
      </c>
      <c r="B2265" s="4" t="str">
        <f>YEAR(月入库[[#This Row],[日期]]) &amp; "年"</f>
        <v>2018年</v>
      </c>
      <c r="C2265" s="4" t="str">
        <f>MONTH(月入库[[#This Row],[日期]]) &amp; "月"</f>
        <v>4月</v>
      </c>
      <c r="D2265" s="4">
        <f>--TEXT(月入库[[#This Row],[日期]],"yyyymm")</f>
        <v>201804</v>
      </c>
      <c r="E2265" t="s">
        <v>22</v>
      </c>
      <c r="F2265" t="s">
        <v>49</v>
      </c>
      <c r="G2265">
        <v>1000000018</v>
      </c>
      <c r="H2265" t="s">
        <v>48</v>
      </c>
      <c r="I2265" t="s">
        <v>13</v>
      </c>
      <c r="J2265">
        <v>10000131</v>
      </c>
      <c r="K2265" t="s">
        <v>38</v>
      </c>
      <c r="L2265" s="2">
        <v>246.2</v>
      </c>
    </row>
    <row r="2266" spans="1:12" x14ac:dyDescent="0.2">
      <c r="A2266" s="1">
        <v>43220</v>
      </c>
      <c r="B2266" s="4" t="str">
        <f>YEAR(月入库[[#This Row],[日期]]) &amp; "年"</f>
        <v>2018年</v>
      </c>
      <c r="C2266" s="4" t="str">
        <f>MONTH(月入库[[#This Row],[日期]]) &amp; "月"</f>
        <v>4月</v>
      </c>
      <c r="D2266" s="4">
        <f>--TEXT(月入库[[#This Row],[日期]],"yyyymm")</f>
        <v>201804</v>
      </c>
      <c r="E2266" t="s">
        <v>22</v>
      </c>
      <c r="F2266" t="s">
        <v>49</v>
      </c>
      <c r="G2266">
        <v>1000000018</v>
      </c>
      <c r="H2266" t="s">
        <v>48</v>
      </c>
      <c r="I2266" t="s">
        <v>13</v>
      </c>
      <c r="J2266">
        <v>10000136</v>
      </c>
      <c r="K2266" t="s">
        <v>40</v>
      </c>
      <c r="L2266" s="2">
        <v>24.9</v>
      </c>
    </row>
    <row r="2267" spans="1:12" x14ac:dyDescent="0.2">
      <c r="A2267" s="1">
        <v>43220</v>
      </c>
      <c r="B2267" s="4" t="str">
        <f>YEAR(月入库[[#This Row],[日期]]) &amp; "年"</f>
        <v>2018年</v>
      </c>
      <c r="C2267" s="4" t="str">
        <f>MONTH(月入库[[#This Row],[日期]]) &amp; "月"</f>
        <v>4月</v>
      </c>
      <c r="D2267" s="4">
        <f>--TEXT(月入库[[#This Row],[日期]],"yyyymm")</f>
        <v>201804</v>
      </c>
      <c r="E2267" t="s">
        <v>22</v>
      </c>
      <c r="F2267" t="s">
        <v>49</v>
      </c>
      <c r="G2267">
        <v>1000000018</v>
      </c>
      <c r="H2267" t="s">
        <v>48</v>
      </c>
      <c r="I2267" t="s">
        <v>13</v>
      </c>
      <c r="J2267">
        <v>10000211</v>
      </c>
      <c r="K2267" t="s">
        <v>11</v>
      </c>
      <c r="L2267" s="2">
        <v>3.4</v>
      </c>
    </row>
    <row r="2268" spans="1:12" x14ac:dyDescent="0.2">
      <c r="A2268" s="1">
        <v>43220</v>
      </c>
      <c r="B2268" s="4" t="str">
        <f>YEAR(月入库[[#This Row],[日期]]) &amp; "年"</f>
        <v>2018年</v>
      </c>
      <c r="C2268" s="4" t="str">
        <f>MONTH(月入库[[#This Row],[日期]]) &amp; "月"</f>
        <v>4月</v>
      </c>
      <c r="D2268" s="4">
        <f>--TEXT(月入库[[#This Row],[日期]],"yyyymm")</f>
        <v>201804</v>
      </c>
      <c r="E2268" t="s">
        <v>22</v>
      </c>
      <c r="F2268" t="s">
        <v>49</v>
      </c>
      <c r="G2268">
        <v>1000000018</v>
      </c>
      <c r="H2268" t="s">
        <v>48</v>
      </c>
      <c r="I2268" t="s">
        <v>13</v>
      </c>
      <c r="J2268">
        <v>20000018</v>
      </c>
      <c r="K2268" t="s">
        <v>81</v>
      </c>
      <c r="L2268" s="2">
        <v>39.9</v>
      </c>
    </row>
    <row r="2269" spans="1:12" x14ac:dyDescent="0.2">
      <c r="A2269" s="1">
        <v>43220</v>
      </c>
      <c r="B2269" s="4" t="str">
        <f>YEAR(月入库[[#This Row],[日期]]) &amp; "年"</f>
        <v>2018年</v>
      </c>
      <c r="C2269" s="4" t="str">
        <f>MONTH(月入库[[#This Row],[日期]]) &amp; "月"</f>
        <v>4月</v>
      </c>
      <c r="D2269" s="4">
        <f>--TEXT(月入库[[#This Row],[日期]],"yyyymm")</f>
        <v>201804</v>
      </c>
      <c r="E2269" t="s">
        <v>22</v>
      </c>
      <c r="F2269" t="s">
        <v>49</v>
      </c>
      <c r="G2269">
        <v>1000000018</v>
      </c>
      <c r="H2269" t="s">
        <v>48</v>
      </c>
      <c r="I2269" t="s">
        <v>13</v>
      </c>
      <c r="J2269">
        <v>20000099</v>
      </c>
      <c r="K2269" t="s">
        <v>20</v>
      </c>
      <c r="L2269" s="2">
        <v>70.099999999999994</v>
      </c>
    </row>
    <row r="2270" spans="1:12" x14ac:dyDescent="0.2">
      <c r="A2270" s="1">
        <v>43220</v>
      </c>
      <c r="B2270" s="4" t="str">
        <f>YEAR(月入库[[#This Row],[日期]]) &amp; "年"</f>
        <v>2018年</v>
      </c>
      <c r="C2270" s="4" t="str">
        <f>MONTH(月入库[[#This Row],[日期]]) &amp; "月"</f>
        <v>4月</v>
      </c>
      <c r="D2270" s="4">
        <f>--TEXT(月入库[[#This Row],[日期]],"yyyymm")</f>
        <v>201804</v>
      </c>
      <c r="E2270" t="s">
        <v>22</v>
      </c>
      <c r="F2270" t="s">
        <v>49</v>
      </c>
      <c r="G2270">
        <v>1000000020</v>
      </c>
      <c r="H2270" t="s">
        <v>73</v>
      </c>
      <c r="I2270" t="s">
        <v>13</v>
      </c>
      <c r="J2270">
        <v>10000078</v>
      </c>
      <c r="K2270" t="s">
        <v>30</v>
      </c>
      <c r="L2270" s="2">
        <v>531.9</v>
      </c>
    </row>
    <row r="2271" spans="1:12" x14ac:dyDescent="0.2">
      <c r="A2271" s="1">
        <v>43220</v>
      </c>
      <c r="B2271" s="4" t="str">
        <f>YEAR(月入库[[#This Row],[日期]]) &amp; "年"</f>
        <v>2018年</v>
      </c>
      <c r="C2271" s="4" t="str">
        <f>MONTH(月入库[[#This Row],[日期]]) &amp; "月"</f>
        <v>4月</v>
      </c>
      <c r="D2271" s="4">
        <f>--TEXT(月入库[[#This Row],[日期]],"yyyymm")</f>
        <v>201804</v>
      </c>
      <c r="E2271" t="s">
        <v>22</v>
      </c>
      <c r="F2271" t="s">
        <v>49</v>
      </c>
      <c r="G2271">
        <v>1000000020</v>
      </c>
      <c r="H2271" t="s">
        <v>73</v>
      </c>
      <c r="I2271" t="s">
        <v>13</v>
      </c>
      <c r="J2271">
        <v>10000131</v>
      </c>
      <c r="K2271" t="s">
        <v>38</v>
      </c>
      <c r="L2271" s="2">
        <v>53.8</v>
      </c>
    </row>
    <row r="2272" spans="1:12" x14ac:dyDescent="0.2">
      <c r="A2272" s="1">
        <v>43220</v>
      </c>
      <c r="B2272" s="4" t="str">
        <f>YEAR(月入库[[#This Row],[日期]]) &amp; "年"</f>
        <v>2018年</v>
      </c>
      <c r="C2272" s="4" t="str">
        <f>MONTH(月入库[[#This Row],[日期]]) &amp; "月"</f>
        <v>4月</v>
      </c>
      <c r="D2272" s="4">
        <f>--TEXT(月入库[[#This Row],[日期]],"yyyymm")</f>
        <v>201804</v>
      </c>
      <c r="E2272" t="s">
        <v>22</v>
      </c>
      <c r="F2272" t="s">
        <v>49</v>
      </c>
      <c r="G2272">
        <v>1000000020</v>
      </c>
      <c r="H2272" t="s">
        <v>73</v>
      </c>
      <c r="I2272" t="s">
        <v>13</v>
      </c>
      <c r="J2272">
        <v>10000136</v>
      </c>
      <c r="K2272" t="s">
        <v>40</v>
      </c>
      <c r="L2272" s="2">
        <v>106.5</v>
      </c>
    </row>
    <row r="2273" spans="1:12" x14ac:dyDescent="0.2">
      <c r="A2273" s="1">
        <v>43220</v>
      </c>
      <c r="B2273" s="4" t="str">
        <f>YEAR(月入库[[#This Row],[日期]]) &amp; "年"</f>
        <v>2018年</v>
      </c>
      <c r="C2273" s="4" t="str">
        <f>MONTH(月入库[[#This Row],[日期]]) &amp; "月"</f>
        <v>4月</v>
      </c>
      <c r="D2273" s="4">
        <f>--TEXT(月入库[[#This Row],[日期]],"yyyymm")</f>
        <v>201804</v>
      </c>
      <c r="E2273" t="s">
        <v>22</v>
      </c>
      <c r="F2273" t="s">
        <v>49</v>
      </c>
      <c r="G2273">
        <v>1000000020</v>
      </c>
      <c r="H2273" t="s">
        <v>73</v>
      </c>
      <c r="I2273" t="s">
        <v>13</v>
      </c>
      <c r="J2273">
        <v>20000099</v>
      </c>
      <c r="K2273" t="s">
        <v>20</v>
      </c>
      <c r="L2273" s="2">
        <v>82.9</v>
      </c>
    </row>
    <row r="2274" spans="1:12" x14ac:dyDescent="0.2">
      <c r="A2274" s="1">
        <v>43220</v>
      </c>
      <c r="B2274" s="4" t="str">
        <f>YEAR(月入库[[#This Row],[日期]]) &amp; "年"</f>
        <v>2018年</v>
      </c>
      <c r="C2274" s="4" t="str">
        <f>MONTH(月入库[[#This Row],[日期]]) &amp; "月"</f>
        <v>4月</v>
      </c>
      <c r="D2274" s="4">
        <f>--TEXT(月入库[[#This Row],[日期]],"yyyymm")</f>
        <v>201804</v>
      </c>
      <c r="E2274" t="s">
        <v>22</v>
      </c>
      <c r="F2274" t="s">
        <v>69</v>
      </c>
      <c r="G2274">
        <v>1000000129</v>
      </c>
      <c r="H2274" t="s">
        <v>70</v>
      </c>
      <c r="I2274" t="s">
        <v>13</v>
      </c>
      <c r="J2274">
        <v>10000078</v>
      </c>
      <c r="K2274" t="s">
        <v>30</v>
      </c>
      <c r="L2274" s="2">
        <v>30.700000000000003</v>
      </c>
    </row>
    <row r="2275" spans="1:12" x14ac:dyDescent="0.2">
      <c r="A2275" s="1">
        <v>43220</v>
      </c>
      <c r="B2275" s="4" t="str">
        <f>YEAR(月入库[[#This Row],[日期]]) &amp; "年"</f>
        <v>2018年</v>
      </c>
      <c r="C2275" s="4" t="str">
        <f>MONTH(月入库[[#This Row],[日期]]) &amp; "月"</f>
        <v>4月</v>
      </c>
      <c r="D2275" s="4">
        <f>--TEXT(月入库[[#This Row],[日期]],"yyyymm")</f>
        <v>201804</v>
      </c>
      <c r="E2275" t="s">
        <v>22</v>
      </c>
      <c r="F2275" t="s">
        <v>69</v>
      </c>
      <c r="G2275">
        <v>1000000129</v>
      </c>
      <c r="H2275" t="s">
        <v>70</v>
      </c>
      <c r="I2275" t="s">
        <v>13</v>
      </c>
      <c r="J2275">
        <v>10000131</v>
      </c>
      <c r="K2275" t="s">
        <v>38</v>
      </c>
      <c r="L2275" s="2">
        <v>23.1</v>
      </c>
    </row>
    <row r="2276" spans="1:12" x14ac:dyDescent="0.2">
      <c r="A2276" s="1">
        <v>43220</v>
      </c>
      <c r="B2276" s="4" t="str">
        <f>YEAR(月入库[[#This Row],[日期]]) &amp; "年"</f>
        <v>2018年</v>
      </c>
      <c r="C2276" s="4" t="str">
        <f>MONTH(月入库[[#This Row],[日期]]) &amp; "月"</f>
        <v>4月</v>
      </c>
      <c r="D2276" s="4">
        <f>--TEXT(月入库[[#This Row],[日期]],"yyyymm")</f>
        <v>201804</v>
      </c>
      <c r="E2276" t="s">
        <v>22</v>
      </c>
      <c r="F2276" t="s">
        <v>69</v>
      </c>
      <c r="G2276">
        <v>1000000129</v>
      </c>
      <c r="H2276" t="s">
        <v>70</v>
      </c>
      <c r="I2276" t="s">
        <v>13</v>
      </c>
      <c r="J2276">
        <v>10000136</v>
      </c>
      <c r="K2276" t="s">
        <v>40</v>
      </c>
      <c r="L2276" s="2">
        <v>120.89999999999999</v>
      </c>
    </row>
    <row r="2277" spans="1:12" x14ac:dyDescent="0.2">
      <c r="A2277" s="1">
        <v>43220</v>
      </c>
      <c r="B2277" s="4" t="str">
        <f>YEAR(月入库[[#This Row],[日期]]) &amp; "年"</f>
        <v>2018年</v>
      </c>
      <c r="C2277" s="4" t="str">
        <f>MONTH(月入库[[#This Row],[日期]]) &amp; "月"</f>
        <v>4月</v>
      </c>
      <c r="D2277" s="4">
        <f>--TEXT(月入库[[#This Row],[日期]],"yyyymm")</f>
        <v>201804</v>
      </c>
      <c r="E2277" t="s">
        <v>22</v>
      </c>
      <c r="F2277" t="s">
        <v>29</v>
      </c>
      <c r="G2277">
        <v>1000000028</v>
      </c>
      <c r="H2277" t="s">
        <v>27</v>
      </c>
      <c r="I2277" t="s">
        <v>13</v>
      </c>
      <c r="J2277">
        <v>10000061</v>
      </c>
      <c r="K2277" t="s">
        <v>28</v>
      </c>
      <c r="L2277" s="2">
        <v>38.5</v>
      </c>
    </row>
    <row r="2278" spans="1:12" x14ac:dyDescent="0.2">
      <c r="A2278" s="1">
        <v>43220</v>
      </c>
      <c r="B2278" s="4" t="str">
        <f>YEAR(月入库[[#This Row],[日期]]) &amp; "年"</f>
        <v>2018年</v>
      </c>
      <c r="C2278" s="4" t="str">
        <f>MONTH(月入库[[#This Row],[日期]]) &amp; "月"</f>
        <v>4月</v>
      </c>
      <c r="D2278" s="4">
        <f>--TEXT(月入库[[#This Row],[日期]],"yyyymm")</f>
        <v>201804</v>
      </c>
      <c r="E2278" t="s">
        <v>22</v>
      </c>
      <c r="F2278" t="s">
        <v>29</v>
      </c>
      <c r="G2278">
        <v>1000000028</v>
      </c>
      <c r="H2278" t="s">
        <v>27</v>
      </c>
      <c r="I2278" t="s">
        <v>13</v>
      </c>
      <c r="J2278">
        <v>10000078</v>
      </c>
      <c r="K2278" t="s">
        <v>30</v>
      </c>
      <c r="L2278" s="2">
        <v>61.5</v>
      </c>
    </row>
    <row r="2279" spans="1:12" x14ac:dyDescent="0.2">
      <c r="A2279" s="1">
        <v>43220</v>
      </c>
      <c r="B2279" s="4" t="str">
        <f>YEAR(月入库[[#This Row],[日期]]) &amp; "年"</f>
        <v>2018年</v>
      </c>
      <c r="C2279" s="4" t="str">
        <f>MONTH(月入库[[#This Row],[日期]]) &amp; "月"</f>
        <v>4月</v>
      </c>
      <c r="D2279" s="4">
        <f>--TEXT(月入库[[#This Row],[日期]],"yyyymm")</f>
        <v>201804</v>
      </c>
      <c r="E2279" t="s">
        <v>22</v>
      </c>
      <c r="F2279" t="s">
        <v>29</v>
      </c>
      <c r="G2279">
        <v>1000000028</v>
      </c>
      <c r="H2279" t="s">
        <v>27</v>
      </c>
      <c r="I2279" t="s">
        <v>13</v>
      </c>
      <c r="J2279">
        <v>10000111</v>
      </c>
      <c r="K2279" t="s">
        <v>37</v>
      </c>
      <c r="L2279" s="2">
        <v>153.80000000000001</v>
      </c>
    </row>
    <row r="2280" spans="1:12" x14ac:dyDescent="0.2">
      <c r="A2280" s="1">
        <v>43220</v>
      </c>
      <c r="B2280" s="4" t="str">
        <f>YEAR(月入库[[#This Row],[日期]]) &amp; "年"</f>
        <v>2018年</v>
      </c>
      <c r="C2280" s="4" t="str">
        <f>MONTH(月入库[[#This Row],[日期]]) &amp; "月"</f>
        <v>4月</v>
      </c>
      <c r="D2280" s="4">
        <f>--TEXT(月入库[[#This Row],[日期]],"yyyymm")</f>
        <v>201804</v>
      </c>
      <c r="E2280" t="s">
        <v>22</v>
      </c>
      <c r="F2280" t="s">
        <v>29</v>
      </c>
      <c r="G2280">
        <v>1000000028</v>
      </c>
      <c r="H2280" t="s">
        <v>27</v>
      </c>
      <c r="I2280" t="s">
        <v>13</v>
      </c>
      <c r="J2280">
        <v>10000131</v>
      </c>
      <c r="K2280" t="s">
        <v>38</v>
      </c>
      <c r="L2280" s="2">
        <v>22.799999999999997</v>
      </c>
    </row>
    <row r="2281" spans="1:12" x14ac:dyDescent="0.2">
      <c r="A2281" s="1">
        <v>43220</v>
      </c>
      <c r="B2281" s="4" t="str">
        <f>YEAR(月入库[[#This Row],[日期]]) &amp; "年"</f>
        <v>2018年</v>
      </c>
      <c r="C2281" s="4" t="str">
        <f>MONTH(月入库[[#This Row],[日期]]) &amp; "月"</f>
        <v>4月</v>
      </c>
      <c r="D2281" s="4">
        <f>--TEXT(月入库[[#This Row],[日期]],"yyyymm")</f>
        <v>201804</v>
      </c>
      <c r="E2281" t="s">
        <v>22</v>
      </c>
      <c r="F2281" t="s">
        <v>29</v>
      </c>
      <c r="G2281">
        <v>1000000028</v>
      </c>
      <c r="H2281" t="s">
        <v>27</v>
      </c>
      <c r="I2281" t="s">
        <v>13</v>
      </c>
      <c r="J2281">
        <v>10000136</v>
      </c>
      <c r="K2281" t="s">
        <v>40</v>
      </c>
      <c r="L2281" s="2">
        <v>24.799999999999997</v>
      </c>
    </row>
    <row r="2282" spans="1:12" x14ac:dyDescent="0.2">
      <c r="A2282" s="1">
        <v>43220</v>
      </c>
      <c r="B2282" s="4" t="str">
        <f>YEAR(月入库[[#This Row],[日期]]) &amp; "年"</f>
        <v>2018年</v>
      </c>
      <c r="C2282" s="4" t="str">
        <f>MONTH(月入库[[#This Row],[日期]]) &amp; "月"</f>
        <v>4月</v>
      </c>
      <c r="D2282" s="4">
        <f>--TEXT(月入库[[#This Row],[日期]],"yyyymm")</f>
        <v>201804</v>
      </c>
      <c r="E2282" t="s">
        <v>22</v>
      </c>
      <c r="F2282" t="s">
        <v>29</v>
      </c>
      <c r="G2282">
        <v>1000000028</v>
      </c>
      <c r="H2282" t="s">
        <v>27</v>
      </c>
      <c r="I2282" t="s">
        <v>13</v>
      </c>
      <c r="J2282">
        <v>20000099</v>
      </c>
      <c r="K2282" t="s">
        <v>20</v>
      </c>
      <c r="L2282" s="2">
        <v>15.7</v>
      </c>
    </row>
    <row r="2283" spans="1:12" x14ac:dyDescent="0.2">
      <c r="A2283" s="1">
        <v>43220</v>
      </c>
      <c r="B2283" s="4" t="str">
        <f>YEAR(月入库[[#This Row],[日期]]) &amp; "年"</f>
        <v>2018年</v>
      </c>
      <c r="C2283" s="4" t="str">
        <f>MONTH(月入库[[#This Row],[日期]]) &amp; "月"</f>
        <v>4月</v>
      </c>
      <c r="D2283" s="4">
        <f>--TEXT(月入库[[#This Row],[日期]],"yyyymm")</f>
        <v>201804</v>
      </c>
      <c r="E2283" t="s">
        <v>22</v>
      </c>
      <c r="F2283" t="s">
        <v>29</v>
      </c>
      <c r="G2283">
        <v>1000000054</v>
      </c>
      <c r="H2283" t="s">
        <v>36</v>
      </c>
      <c r="I2283" t="s">
        <v>13</v>
      </c>
      <c r="J2283">
        <v>10000078</v>
      </c>
      <c r="K2283" t="s">
        <v>30</v>
      </c>
      <c r="L2283" s="2">
        <v>76.8</v>
      </c>
    </row>
    <row r="2284" spans="1:12" x14ac:dyDescent="0.2">
      <c r="A2284" s="1">
        <v>43220</v>
      </c>
      <c r="B2284" s="4" t="str">
        <f>YEAR(月入库[[#This Row],[日期]]) &amp; "年"</f>
        <v>2018年</v>
      </c>
      <c r="C2284" s="4" t="str">
        <f>MONTH(月入库[[#This Row],[日期]]) &amp; "月"</f>
        <v>4月</v>
      </c>
      <c r="D2284" s="4">
        <f>--TEXT(月入库[[#This Row],[日期]],"yyyymm")</f>
        <v>201804</v>
      </c>
      <c r="E2284" t="s">
        <v>22</v>
      </c>
      <c r="F2284" t="s">
        <v>29</v>
      </c>
      <c r="G2284">
        <v>1000000054</v>
      </c>
      <c r="H2284" t="s">
        <v>36</v>
      </c>
      <c r="I2284" t="s">
        <v>13</v>
      </c>
      <c r="J2284">
        <v>10000111</v>
      </c>
      <c r="K2284" t="s">
        <v>37</v>
      </c>
      <c r="L2284" s="2">
        <v>632.20000000000005</v>
      </c>
    </row>
    <row r="2285" spans="1:12" x14ac:dyDescent="0.2">
      <c r="A2285" s="1">
        <v>43220</v>
      </c>
      <c r="B2285" s="4" t="str">
        <f>YEAR(月入库[[#This Row],[日期]]) &amp; "年"</f>
        <v>2018年</v>
      </c>
      <c r="C2285" s="4" t="str">
        <f>MONTH(月入库[[#This Row],[日期]]) &amp; "月"</f>
        <v>4月</v>
      </c>
      <c r="D2285" s="4">
        <f>--TEXT(月入库[[#This Row],[日期]],"yyyymm")</f>
        <v>201804</v>
      </c>
      <c r="E2285" t="s">
        <v>22</v>
      </c>
      <c r="F2285" t="s">
        <v>29</v>
      </c>
      <c r="G2285">
        <v>1000000054</v>
      </c>
      <c r="H2285" t="s">
        <v>36</v>
      </c>
      <c r="I2285" t="s">
        <v>13</v>
      </c>
      <c r="J2285">
        <v>10000131</v>
      </c>
      <c r="K2285" t="s">
        <v>38</v>
      </c>
      <c r="L2285" s="2">
        <v>53.6</v>
      </c>
    </row>
    <row r="2286" spans="1:12" x14ac:dyDescent="0.2">
      <c r="A2286" s="1">
        <v>43220</v>
      </c>
      <c r="B2286" s="4" t="str">
        <f>YEAR(月入库[[#This Row],[日期]]) &amp; "年"</f>
        <v>2018年</v>
      </c>
      <c r="C2286" s="4" t="str">
        <f>MONTH(月入库[[#This Row],[日期]]) &amp; "月"</f>
        <v>4月</v>
      </c>
      <c r="D2286" s="4">
        <f>--TEXT(月入库[[#This Row],[日期]],"yyyymm")</f>
        <v>201804</v>
      </c>
      <c r="E2286" t="s">
        <v>22</v>
      </c>
      <c r="F2286" t="s">
        <v>29</v>
      </c>
      <c r="G2286">
        <v>1000000054</v>
      </c>
      <c r="H2286" t="s">
        <v>36</v>
      </c>
      <c r="I2286" t="s">
        <v>13</v>
      </c>
      <c r="J2286">
        <v>10000136</v>
      </c>
      <c r="K2286" t="s">
        <v>40</v>
      </c>
      <c r="L2286" s="2">
        <v>10.6</v>
      </c>
    </row>
    <row r="2287" spans="1:12" x14ac:dyDescent="0.2">
      <c r="A2287" s="1">
        <v>43220</v>
      </c>
      <c r="B2287" s="4" t="str">
        <f>YEAR(月入库[[#This Row],[日期]]) &amp; "年"</f>
        <v>2018年</v>
      </c>
      <c r="C2287" s="4" t="str">
        <f>MONTH(月入库[[#This Row],[日期]]) &amp; "月"</f>
        <v>4月</v>
      </c>
      <c r="D2287" s="4">
        <f>--TEXT(月入库[[#This Row],[日期]],"yyyymm")</f>
        <v>201804</v>
      </c>
      <c r="E2287" t="s">
        <v>22</v>
      </c>
      <c r="F2287" t="s">
        <v>29</v>
      </c>
      <c r="G2287">
        <v>1000000054</v>
      </c>
      <c r="H2287" t="s">
        <v>36</v>
      </c>
      <c r="I2287" t="s">
        <v>13</v>
      </c>
      <c r="J2287">
        <v>20000018</v>
      </c>
      <c r="K2287" t="s">
        <v>81</v>
      </c>
      <c r="L2287" s="2">
        <v>18.899999999999999</v>
      </c>
    </row>
    <row r="2288" spans="1:12" x14ac:dyDescent="0.2">
      <c r="A2288" s="1">
        <v>43220</v>
      </c>
      <c r="B2288" s="4" t="str">
        <f>YEAR(月入库[[#This Row],[日期]]) &amp; "年"</f>
        <v>2018年</v>
      </c>
      <c r="C2288" s="4" t="str">
        <f>MONTH(月入库[[#This Row],[日期]]) &amp; "月"</f>
        <v>4月</v>
      </c>
      <c r="D2288" s="4">
        <f>--TEXT(月入库[[#This Row],[日期]],"yyyymm")</f>
        <v>201804</v>
      </c>
      <c r="E2288" t="s">
        <v>22</v>
      </c>
      <c r="F2288" t="s">
        <v>29</v>
      </c>
      <c r="G2288">
        <v>1000000101</v>
      </c>
      <c r="H2288" t="s">
        <v>39</v>
      </c>
      <c r="I2288" t="s">
        <v>13</v>
      </c>
      <c r="J2288">
        <v>10000061</v>
      </c>
      <c r="K2288" t="s">
        <v>28</v>
      </c>
      <c r="L2288" s="2">
        <v>30.7</v>
      </c>
    </row>
    <row r="2289" spans="1:12" x14ac:dyDescent="0.2">
      <c r="A2289" s="1">
        <v>43220</v>
      </c>
      <c r="B2289" s="4" t="str">
        <f>YEAR(月入库[[#This Row],[日期]]) &amp; "年"</f>
        <v>2018年</v>
      </c>
      <c r="C2289" s="4" t="str">
        <f>MONTH(月入库[[#This Row],[日期]]) &amp; "月"</f>
        <v>4月</v>
      </c>
      <c r="D2289" s="4">
        <f>--TEXT(月入库[[#This Row],[日期]],"yyyymm")</f>
        <v>201804</v>
      </c>
      <c r="E2289" t="s">
        <v>22</v>
      </c>
      <c r="F2289" t="s">
        <v>29</v>
      </c>
      <c r="G2289">
        <v>1000000101</v>
      </c>
      <c r="H2289" t="s">
        <v>39</v>
      </c>
      <c r="I2289" t="s">
        <v>13</v>
      </c>
      <c r="J2289">
        <v>10000111</v>
      </c>
      <c r="K2289" t="s">
        <v>37</v>
      </c>
      <c r="L2289" s="2">
        <v>49.199999999999996</v>
      </c>
    </row>
    <row r="2290" spans="1:12" x14ac:dyDescent="0.2">
      <c r="A2290" s="1">
        <v>43220</v>
      </c>
      <c r="B2290" s="4" t="str">
        <f>YEAR(月入库[[#This Row],[日期]]) &amp; "年"</f>
        <v>2018年</v>
      </c>
      <c r="C2290" s="4" t="str">
        <f>MONTH(月入库[[#This Row],[日期]]) &amp; "月"</f>
        <v>4月</v>
      </c>
      <c r="D2290" s="4">
        <f>--TEXT(月入库[[#This Row],[日期]],"yyyymm")</f>
        <v>201804</v>
      </c>
      <c r="E2290" t="s">
        <v>22</v>
      </c>
      <c r="F2290" t="s">
        <v>29</v>
      </c>
      <c r="G2290">
        <v>1000000101</v>
      </c>
      <c r="H2290" t="s">
        <v>39</v>
      </c>
      <c r="I2290" t="s">
        <v>13</v>
      </c>
      <c r="J2290">
        <v>10000131</v>
      </c>
      <c r="K2290" t="s">
        <v>38</v>
      </c>
      <c r="L2290" s="2">
        <v>3.8</v>
      </c>
    </row>
    <row r="2291" spans="1:12" x14ac:dyDescent="0.2">
      <c r="A2291" s="1">
        <v>43220</v>
      </c>
      <c r="B2291" s="4" t="str">
        <f>YEAR(月入库[[#This Row],[日期]]) &amp; "年"</f>
        <v>2018年</v>
      </c>
      <c r="C2291" s="4" t="str">
        <f>MONTH(月入库[[#This Row],[日期]]) &amp; "月"</f>
        <v>4月</v>
      </c>
      <c r="D2291" s="4">
        <f>--TEXT(月入库[[#This Row],[日期]],"yyyymm")</f>
        <v>201804</v>
      </c>
      <c r="E2291" t="s">
        <v>22</v>
      </c>
      <c r="F2291" t="s">
        <v>29</v>
      </c>
      <c r="G2291">
        <v>1000000101</v>
      </c>
      <c r="H2291" t="s">
        <v>39</v>
      </c>
      <c r="I2291" t="s">
        <v>13</v>
      </c>
      <c r="J2291">
        <v>10000136</v>
      </c>
      <c r="K2291" t="s">
        <v>40</v>
      </c>
      <c r="L2291" s="2">
        <v>7.1</v>
      </c>
    </row>
    <row r="2292" spans="1:12" x14ac:dyDescent="0.2">
      <c r="A2292" s="1">
        <v>43220</v>
      </c>
      <c r="B2292" s="4" t="str">
        <f>YEAR(月入库[[#This Row],[日期]]) &amp; "年"</f>
        <v>2018年</v>
      </c>
      <c r="C2292" s="4" t="str">
        <f>MONTH(月入库[[#This Row],[日期]]) &amp; "月"</f>
        <v>4月</v>
      </c>
      <c r="D2292" s="4">
        <f>--TEXT(月入库[[#This Row],[日期]],"yyyymm")</f>
        <v>201804</v>
      </c>
      <c r="E2292" t="s">
        <v>22</v>
      </c>
      <c r="F2292" t="s">
        <v>29</v>
      </c>
      <c r="G2292">
        <v>1000000101</v>
      </c>
      <c r="H2292" t="s">
        <v>39</v>
      </c>
      <c r="I2292" t="s">
        <v>13</v>
      </c>
      <c r="J2292">
        <v>10000182</v>
      </c>
      <c r="K2292" t="s">
        <v>31</v>
      </c>
      <c r="L2292" s="2">
        <v>46.1</v>
      </c>
    </row>
    <row r="2293" spans="1:12" x14ac:dyDescent="0.2">
      <c r="A2293" s="1">
        <v>43220</v>
      </c>
      <c r="B2293" s="4" t="str">
        <f>YEAR(月入库[[#This Row],[日期]]) &amp; "年"</f>
        <v>2018年</v>
      </c>
      <c r="C2293" s="4" t="str">
        <f>MONTH(月入库[[#This Row],[日期]]) &amp; "月"</f>
        <v>4月</v>
      </c>
      <c r="D2293" s="4">
        <f>--TEXT(月入库[[#This Row],[日期]],"yyyymm")</f>
        <v>201804</v>
      </c>
      <c r="E2293" t="s">
        <v>22</v>
      </c>
      <c r="F2293" t="s">
        <v>29</v>
      </c>
      <c r="G2293">
        <v>1000000101</v>
      </c>
      <c r="H2293" t="s">
        <v>39</v>
      </c>
      <c r="I2293" t="s">
        <v>13</v>
      </c>
      <c r="J2293">
        <v>20000018</v>
      </c>
      <c r="K2293" t="s">
        <v>81</v>
      </c>
      <c r="L2293" s="2">
        <v>6.1999999999999993</v>
      </c>
    </row>
    <row r="2294" spans="1:12" x14ac:dyDescent="0.2">
      <c r="A2294" s="1">
        <v>43220</v>
      </c>
      <c r="B2294" s="4" t="str">
        <f>YEAR(月入库[[#This Row],[日期]]) &amp; "年"</f>
        <v>2018年</v>
      </c>
      <c r="C2294" s="4" t="str">
        <f>MONTH(月入库[[#This Row],[日期]]) &amp; "月"</f>
        <v>4月</v>
      </c>
      <c r="D2294" s="4">
        <f>--TEXT(月入库[[#This Row],[日期]],"yyyymm")</f>
        <v>201804</v>
      </c>
      <c r="E2294" t="s">
        <v>22</v>
      </c>
      <c r="F2294" t="s">
        <v>29</v>
      </c>
      <c r="G2294">
        <v>1000000101</v>
      </c>
      <c r="H2294" t="s">
        <v>39</v>
      </c>
      <c r="I2294" t="s">
        <v>13</v>
      </c>
      <c r="J2294">
        <v>20000099</v>
      </c>
      <c r="K2294" t="s">
        <v>20</v>
      </c>
      <c r="L2294" s="2">
        <v>22.1</v>
      </c>
    </row>
    <row r="2295" spans="1:12" x14ac:dyDescent="0.2">
      <c r="A2295" s="1">
        <v>43220</v>
      </c>
      <c r="B2295" s="4" t="str">
        <f>YEAR(月入库[[#This Row],[日期]]) &amp; "年"</f>
        <v>2018年</v>
      </c>
      <c r="C2295" s="4" t="str">
        <f>MONTH(月入库[[#This Row],[日期]]) &amp; "月"</f>
        <v>4月</v>
      </c>
      <c r="D2295" s="4">
        <f>--TEXT(月入库[[#This Row],[日期]],"yyyymm")</f>
        <v>201804</v>
      </c>
      <c r="E2295" t="s">
        <v>22</v>
      </c>
      <c r="F2295" t="s">
        <v>25</v>
      </c>
      <c r="G2295">
        <v>1000003183</v>
      </c>
      <c r="H2295" t="s">
        <v>23</v>
      </c>
      <c r="I2295" t="s">
        <v>13</v>
      </c>
      <c r="J2295">
        <v>10000136</v>
      </c>
      <c r="K2295" t="s">
        <v>40</v>
      </c>
      <c r="L2295" s="2">
        <v>2.7</v>
      </c>
    </row>
    <row r="2296" spans="1:12" x14ac:dyDescent="0.2">
      <c r="A2296" s="1">
        <v>43220</v>
      </c>
      <c r="B2296" s="4" t="str">
        <f>YEAR(月入库[[#This Row],[日期]]) &amp; "年"</f>
        <v>2018年</v>
      </c>
      <c r="C2296" s="4" t="str">
        <f>MONTH(月入库[[#This Row],[日期]]) &amp; "月"</f>
        <v>4月</v>
      </c>
      <c r="D2296" s="4">
        <f>--TEXT(月入库[[#This Row],[日期]],"yyyymm")</f>
        <v>201804</v>
      </c>
      <c r="E2296" t="s">
        <v>22</v>
      </c>
      <c r="F2296" t="s">
        <v>25</v>
      </c>
      <c r="G2296">
        <v>1000003183</v>
      </c>
      <c r="H2296" t="s">
        <v>23</v>
      </c>
      <c r="I2296" t="s">
        <v>13</v>
      </c>
      <c r="J2296">
        <v>20000099</v>
      </c>
      <c r="K2296" t="s">
        <v>20</v>
      </c>
      <c r="L2296" s="2">
        <v>2.1</v>
      </c>
    </row>
    <row r="2297" spans="1:12" x14ac:dyDescent="0.2">
      <c r="A2297" s="1">
        <v>43220</v>
      </c>
      <c r="B2297" s="4" t="str">
        <f>YEAR(月入库[[#This Row],[日期]]) &amp; "年"</f>
        <v>2018年</v>
      </c>
      <c r="C2297" s="4" t="str">
        <f>MONTH(月入库[[#This Row],[日期]]) &amp; "月"</f>
        <v>4月</v>
      </c>
      <c r="D2297" s="4">
        <f>--TEXT(月入库[[#This Row],[日期]],"yyyymm")</f>
        <v>201804</v>
      </c>
      <c r="E2297" t="s">
        <v>22</v>
      </c>
      <c r="F2297" t="s">
        <v>33</v>
      </c>
      <c r="G2297">
        <v>1000000031</v>
      </c>
      <c r="H2297" t="s">
        <v>32</v>
      </c>
      <c r="I2297" t="s">
        <v>13</v>
      </c>
      <c r="J2297">
        <v>10000061</v>
      </c>
      <c r="K2297" t="s">
        <v>28</v>
      </c>
      <c r="L2297" s="2">
        <v>38.5</v>
      </c>
    </row>
    <row r="2298" spans="1:12" x14ac:dyDescent="0.2">
      <c r="A2298" s="1">
        <v>43220</v>
      </c>
      <c r="B2298" s="4" t="str">
        <f>YEAR(月入库[[#This Row],[日期]]) &amp; "年"</f>
        <v>2018年</v>
      </c>
      <c r="C2298" s="4" t="str">
        <f>MONTH(月入库[[#This Row],[日期]]) &amp; "月"</f>
        <v>4月</v>
      </c>
      <c r="D2298" s="4">
        <f>--TEXT(月入库[[#This Row],[日期]],"yyyymm")</f>
        <v>201804</v>
      </c>
      <c r="E2298" t="s">
        <v>22</v>
      </c>
      <c r="F2298" t="s">
        <v>33</v>
      </c>
      <c r="G2298">
        <v>1000000031</v>
      </c>
      <c r="H2298" t="s">
        <v>32</v>
      </c>
      <c r="I2298" t="s">
        <v>13</v>
      </c>
      <c r="J2298">
        <v>10000136</v>
      </c>
      <c r="K2298" t="s">
        <v>40</v>
      </c>
      <c r="L2298" s="2">
        <v>7.1</v>
      </c>
    </row>
    <row r="2299" spans="1:12" x14ac:dyDescent="0.2">
      <c r="A2299" s="1">
        <v>43220</v>
      </c>
      <c r="B2299" s="4" t="str">
        <f>YEAR(月入库[[#This Row],[日期]]) &amp; "年"</f>
        <v>2018年</v>
      </c>
      <c r="C2299" s="4" t="str">
        <f>MONTH(月入库[[#This Row],[日期]]) &amp; "月"</f>
        <v>4月</v>
      </c>
      <c r="D2299" s="4">
        <f>--TEXT(月入库[[#This Row],[日期]],"yyyymm")</f>
        <v>201804</v>
      </c>
      <c r="E2299" t="s">
        <v>22</v>
      </c>
      <c r="F2299" t="s">
        <v>33</v>
      </c>
      <c r="G2299">
        <v>1000000031</v>
      </c>
      <c r="H2299" t="s">
        <v>32</v>
      </c>
      <c r="I2299" t="s">
        <v>13</v>
      </c>
      <c r="J2299">
        <v>20000099</v>
      </c>
      <c r="K2299" t="s">
        <v>20</v>
      </c>
      <c r="L2299" s="2">
        <v>44.6</v>
      </c>
    </row>
    <row r="2300" spans="1:12" x14ac:dyDescent="0.2">
      <c r="A2300" s="1">
        <v>43220</v>
      </c>
      <c r="B2300" s="4" t="str">
        <f>YEAR(月入库[[#This Row],[日期]]) &amp; "年"</f>
        <v>2018年</v>
      </c>
      <c r="C2300" s="4" t="str">
        <f>MONTH(月入库[[#This Row],[日期]]) &amp; "月"</f>
        <v>4月</v>
      </c>
      <c r="D2300" s="4">
        <f>--TEXT(月入库[[#This Row],[日期]],"yyyymm")</f>
        <v>201804</v>
      </c>
      <c r="E2300" t="s">
        <v>22</v>
      </c>
      <c r="F2300" t="s">
        <v>21</v>
      </c>
      <c r="G2300">
        <v>1000002872</v>
      </c>
      <c r="H2300" t="s">
        <v>19</v>
      </c>
      <c r="I2300" t="s">
        <v>13</v>
      </c>
      <c r="J2300">
        <v>10000136</v>
      </c>
      <c r="K2300" t="s">
        <v>40</v>
      </c>
      <c r="L2300" s="2">
        <v>17.7</v>
      </c>
    </row>
    <row r="2301" spans="1:12" x14ac:dyDescent="0.2">
      <c r="A2301" s="1">
        <v>43220</v>
      </c>
      <c r="B2301" s="4" t="str">
        <f>YEAR(月入库[[#This Row],[日期]]) &amp; "年"</f>
        <v>2018年</v>
      </c>
      <c r="C2301" s="4" t="str">
        <f>MONTH(月入库[[#This Row],[日期]]) &amp; "月"</f>
        <v>4月</v>
      </c>
      <c r="D2301" s="4">
        <f>--TEXT(月入库[[#This Row],[日期]],"yyyymm")</f>
        <v>201804</v>
      </c>
      <c r="E2301" t="s">
        <v>22</v>
      </c>
      <c r="F2301" t="s">
        <v>61</v>
      </c>
      <c r="G2301">
        <v>1000000579</v>
      </c>
      <c r="H2301" t="s">
        <v>60</v>
      </c>
      <c r="I2301" t="s">
        <v>13</v>
      </c>
      <c r="J2301">
        <v>10000064</v>
      </c>
      <c r="K2301" t="s">
        <v>53</v>
      </c>
      <c r="L2301" s="2">
        <v>20.7</v>
      </c>
    </row>
    <row r="2302" spans="1:12" x14ac:dyDescent="0.2">
      <c r="A2302" s="1">
        <v>43220</v>
      </c>
      <c r="B2302" s="4" t="str">
        <f>YEAR(月入库[[#This Row],[日期]]) &amp; "年"</f>
        <v>2018年</v>
      </c>
      <c r="C2302" s="4" t="str">
        <f>MONTH(月入库[[#This Row],[日期]]) &amp; "月"</f>
        <v>4月</v>
      </c>
      <c r="D2302" s="4">
        <f>--TEXT(月入库[[#This Row],[日期]],"yyyymm")</f>
        <v>201804</v>
      </c>
      <c r="E2302" t="s">
        <v>22</v>
      </c>
      <c r="F2302" t="s">
        <v>61</v>
      </c>
      <c r="G2302">
        <v>1000000579</v>
      </c>
      <c r="H2302" t="s">
        <v>60</v>
      </c>
      <c r="I2302" t="s">
        <v>13</v>
      </c>
      <c r="J2302">
        <v>10000078</v>
      </c>
      <c r="K2302" t="s">
        <v>30</v>
      </c>
      <c r="L2302" s="2">
        <v>34.5</v>
      </c>
    </row>
    <row r="2303" spans="1:12" x14ac:dyDescent="0.2">
      <c r="A2303" s="1">
        <v>43220</v>
      </c>
      <c r="B2303" s="4" t="str">
        <f>YEAR(月入库[[#This Row],[日期]]) &amp; "年"</f>
        <v>2018年</v>
      </c>
      <c r="C2303" s="4" t="str">
        <f>MONTH(月入库[[#This Row],[日期]]) &amp; "月"</f>
        <v>4月</v>
      </c>
      <c r="D2303" s="4">
        <f>--TEXT(月入库[[#This Row],[日期]],"yyyymm")</f>
        <v>201804</v>
      </c>
      <c r="E2303" t="s">
        <v>22</v>
      </c>
      <c r="F2303" t="s">
        <v>61</v>
      </c>
      <c r="G2303">
        <v>1000000579</v>
      </c>
      <c r="H2303" t="s">
        <v>60</v>
      </c>
      <c r="I2303" t="s">
        <v>13</v>
      </c>
      <c r="J2303">
        <v>10000182</v>
      </c>
      <c r="K2303" t="s">
        <v>31</v>
      </c>
      <c r="L2303" s="2">
        <v>19.100000000000001</v>
      </c>
    </row>
    <row r="2304" spans="1:12" x14ac:dyDescent="0.2">
      <c r="A2304" s="1">
        <v>43220</v>
      </c>
      <c r="B2304" s="4" t="str">
        <f>YEAR(月入库[[#This Row],[日期]]) &amp; "年"</f>
        <v>2018年</v>
      </c>
      <c r="C2304" s="4" t="str">
        <f>MONTH(月入库[[#This Row],[日期]]) &amp; "月"</f>
        <v>4月</v>
      </c>
      <c r="D2304" s="4">
        <f>--TEXT(月入库[[#This Row],[日期]],"yyyymm")</f>
        <v>201804</v>
      </c>
      <c r="E2304" t="s">
        <v>22</v>
      </c>
      <c r="F2304" t="s">
        <v>61</v>
      </c>
      <c r="G2304">
        <v>1000000579</v>
      </c>
      <c r="H2304" t="s">
        <v>60</v>
      </c>
      <c r="I2304" t="s">
        <v>13</v>
      </c>
      <c r="J2304">
        <v>10000211</v>
      </c>
      <c r="K2304" t="s">
        <v>11</v>
      </c>
      <c r="L2304" s="2">
        <v>17.3</v>
      </c>
    </row>
    <row r="2305" spans="1:12" x14ac:dyDescent="0.2">
      <c r="A2305" s="1">
        <v>43220</v>
      </c>
      <c r="B2305" s="4" t="str">
        <f>YEAR(月入库[[#This Row],[日期]]) &amp; "年"</f>
        <v>2018年</v>
      </c>
      <c r="C2305" s="4" t="str">
        <f>MONTH(月入库[[#This Row],[日期]]) &amp; "月"</f>
        <v>4月</v>
      </c>
      <c r="D2305" s="4">
        <f>--TEXT(月入库[[#This Row],[日期]],"yyyymm")</f>
        <v>201804</v>
      </c>
      <c r="E2305" t="s">
        <v>22</v>
      </c>
      <c r="F2305" t="s">
        <v>61</v>
      </c>
      <c r="G2305">
        <v>1000000579</v>
      </c>
      <c r="H2305" t="s">
        <v>60</v>
      </c>
      <c r="I2305" t="s">
        <v>13</v>
      </c>
      <c r="J2305">
        <v>20000018</v>
      </c>
      <c r="K2305" t="s">
        <v>81</v>
      </c>
      <c r="L2305" s="2">
        <v>16.8</v>
      </c>
    </row>
    <row r="2306" spans="1:12" x14ac:dyDescent="0.2">
      <c r="A2306" s="1">
        <v>43220</v>
      </c>
      <c r="B2306" s="4" t="str">
        <f>YEAR(月入库[[#This Row],[日期]]) &amp; "年"</f>
        <v>2018年</v>
      </c>
      <c r="C2306" s="4" t="str">
        <f>MONTH(月入库[[#This Row],[日期]]) &amp; "月"</f>
        <v>4月</v>
      </c>
      <c r="D2306" s="4">
        <f>--TEXT(月入库[[#This Row],[日期]],"yyyymm")</f>
        <v>201804</v>
      </c>
      <c r="E2306" t="s">
        <v>22</v>
      </c>
      <c r="F2306" t="s">
        <v>61</v>
      </c>
      <c r="G2306">
        <v>1000000579</v>
      </c>
      <c r="H2306" t="s">
        <v>60</v>
      </c>
      <c r="I2306" t="s">
        <v>13</v>
      </c>
      <c r="J2306">
        <v>20000099</v>
      </c>
      <c r="K2306" t="s">
        <v>20</v>
      </c>
      <c r="L2306" s="2">
        <v>9.5</v>
      </c>
    </row>
    <row r="2307" spans="1:12" x14ac:dyDescent="0.2">
      <c r="A2307" s="1">
        <v>43220</v>
      </c>
      <c r="B2307" s="4" t="str">
        <f>YEAR(月入库[[#This Row],[日期]]) &amp; "年"</f>
        <v>2018年</v>
      </c>
      <c r="C2307" s="4" t="str">
        <f>MONTH(月入库[[#This Row],[日期]]) &amp; "月"</f>
        <v>4月</v>
      </c>
      <c r="D2307" s="4">
        <f>--TEXT(月入库[[#This Row],[日期]],"yyyymm")</f>
        <v>201804</v>
      </c>
      <c r="E2307" t="s">
        <v>22</v>
      </c>
      <c r="F2307" t="s">
        <v>35</v>
      </c>
      <c r="G2307">
        <v>1000000047</v>
      </c>
      <c r="H2307" t="s">
        <v>34</v>
      </c>
      <c r="I2307" t="s">
        <v>13</v>
      </c>
      <c r="J2307">
        <v>10000061</v>
      </c>
      <c r="K2307" t="s">
        <v>28</v>
      </c>
      <c r="L2307" s="2">
        <v>23.1</v>
      </c>
    </row>
    <row r="2308" spans="1:12" x14ac:dyDescent="0.2">
      <c r="A2308" s="1">
        <v>43220</v>
      </c>
      <c r="B2308" s="4" t="str">
        <f>YEAR(月入库[[#This Row],[日期]]) &amp; "年"</f>
        <v>2018年</v>
      </c>
      <c r="C2308" s="4" t="str">
        <f>MONTH(月入库[[#This Row],[日期]]) &amp; "月"</f>
        <v>4月</v>
      </c>
      <c r="D2308" s="4">
        <f>--TEXT(月入库[[#This Row],[日期]],"yyyymm")</f>
        <v>201804</v>
      </c>
      <c r="E2308" t="s">
        <v>22</v>
      </c>
      <c r="F2308" t="s">
        <v>35</v>
      </c>
      <c r="G2308">
        <v>1000000047</v>
      </c>
      <c r="H2308" t="s">
        <v>34</v>
      </c>
      <c r="I2308" t="s">
        <v>13</v>
      </c>
      <c r="J2308">
        <v>10000078</v>
      </c>
      <c r="K2308" t="s">
        <v>30</v>
      </c>
      <c r="L2308" s="2">
        <v>161.6</v>
      </c>
    </row>
    <row r="2309" spans="1:12" x14ac:dyDescent="0.2">
      <c r="A2309" s="1">
        <v>43220</v>
      </c>
      <c r="B2309" s="4" t="str">
        <f>YEAR(月入库[[#This Row],[日期]]) &amp; "年"</f>
        <v>2018年</v>
      </c>
      <c r="C2309" s="4" t="str">
        <f>MONTH(月入库[[#This Row],[日期]]) &amp; "月"</f>
        <v>4月</v>
      </c>
      <c r="D2309" s="4">
        <f>--TEXT(月入库[[#This Row],[日期]],"yyyymm")</f>
        <v>201804</v>
      </c>
      <c r="E2309" t="s">
        <v>22</v>
      </c>
      <c r="F2309" t="s">
        <v>35</v>
      </c>
      <c r="G2309">
        <v>1000000047</v>
      </c>
      <c r="H2309" t="s">
        <v>34</v>
      </c>
      <c r="I2309" t="s">
        <v>13</v>
      </c>
      <c r="J2309">
        <v>10000131</v>
      </c>
      <c r="K2309" t="s">
        <v>38</v>
      </c>
      <c r="L2309" s="2">
        <v>30.7</v>
      </c>
    </row>
    <row r="2310" spans="1:12" x14ac:dyDescent="0.2">
      <c r="A2310" s="1">
        <v>43220</v>
      </c>
      <c r="B2310" s="4" t="str">
        <f>YEAR(月入库[[#This Row],[日期]]) &amp; "年"</f>
        <v>2018年</v>
      </c>
      <c r="C2310" s="4" t="str">
        <f>MONTH(月入库[[#This Row],[日期]]) &amp; "月"</f>
        <v>4月</v>
      </c>
      <c r="D2310" s="4">
        <f>--TEXT(月入库[[#This Row],[日期]],"yyyymm")</f>
        <v>201804</v>
      </c>
      <c r="E2310" t="s">
        <v>22</v>
      </c>
      <c r="F2310" t="s">
        <v>35</v>
      </c>
      <c r="G2310">
        <v>1000000047</v>
      </c>
      <c r="H2310" t="s">
        <v>34</v>
      </c>
      <c r="I2310" t="s">
        <v>13</v>
      </c>
      <c r="J2310">
        <v>10000211</v>
      </c>
      <c r="K2310" t="s">
        <v>11</v>
      </c>
      <c r="L2310" s="2">
        <v>145.6</v>
      </c>
    </row>
    <row r="2311" spans="1:12" x14ac:dyDescent="0.2">
      <c r="A2311" s="1">
        <v>43220</v>
      </c>
      <c r="B2311" s="4" t="str">
        <f>YEAR(月入库[[#This Row],[日期]]) &amp; "年"</f>
        <v>2018年</v>
      </c>
      <c r="C2311" s="4" t="str">
        <f>MONTH(月入库[[#This Row],[日期]]) &amp; "月"</f>
        <v>4月</v>
      </c>
      <c r="D2311" s="4">
        <f>--TEXT(月入库[[#This Row],[日期]],"yyyymm")</f>
        <v>201804</v>
      </c>
      <c r="E2311" t="s">
        <v>22</v>
      </c>
      <c r="F2311" t="s">
        <v>35</v>
      </c>
      <c r="G2311">
        <v>1000000047</v>
      </c>
      <c r="H2311" t="s">
        <v>34</v>
      </c>
      <c r="I2311" t="s">
        <v>13</v>
      </c>
      <c r="J2311">
        <v>20000018</v>
      </c>
      <c r="K2311" t="s">
        <v>81</v>
      </c>
      <c r="L2311" s="2">
        <v>25.5</v>
      </c>
    </row>
    <row r="2312" spans="1:12" x14ac:dyDescent="0.2">
      <c r="A2312" s="1">
        <v>43220</v>
      </c>
      <c r="B2312" s="4" t="str">
        <f>YEAR(月入库[[#This Row],[日期]]) &amp; "年"</f>
        <v>2018年</v>
      </c>
      <c r="C2312" s="4" t="str">
        <f>MONTH(月入库[[#This Row],[日期]]) &amp; "月"</f>
        <v>4月</v>
      </c>
      <c r="D2312" s="4">
        <f>--TEXT(月入库[[#This Row],[日期]],"yyyymm")</f>
        <v>201804</v>
      </c>
      <c r="E2312" t="s">
        <v>43</v>
      </c>
      <c r="F2312" t="s">
        <v>66</v>
      </c>
      <c r="G2312">
        <v>1000001135</v>
      </c>
      <c r="H2312" t="s">
        <v>65</v>
      </c>
      <c r="I2312" t="s">
        <v>26</v>
      </c>
      <c r="J2312">
        <v>40000080</v>
      </c>
      <c r="K2312" t="s">
        <v>67</v>
      </c>
      <c r="L2312" s="2">
        <v>6.1</v>
      </c>
    </row>
    <row r="2313" spans="1:12" x14ac:dyDescent="0.2">
      <c r="A2313" s="1">
        <v>43220</v>
      </c>
      <c r="B2313" s="4" t="str">
        <f>YEAR(月入库[[#This Row],[日期]]) &amp; "年"</f>
        <v>2018年</v>
      </c>
      <c r="C2313" s="4" t="str">
        <f>MONTH(月入库[[#This Row],[日期]]) &amp; "月"</f>
        <v>4月</v>
      </c>
      <c r="D2313" s="4">
        <f>--TEXT(月入库[[#This Row],[日期]],"yyyymm")</f>
        <v>201804</v>
      </c>
      <c r="E2313" t="s">
        <v>43</v>
      </c>
      <c r="F2313" t="s">
        <v>78</v>
      </c>
      <c r="G2313">
        <v>1000003187</v>
      </c>
      <c r="H2313" t="s">
        <v>77</v>
      </c>
      <c r="I2313" t="s">
        <v>26</v>
      </c>
      <c r="J2313">
        <v>40000080</v>
      </c>
      <c r="K2313" t="s">
        <v>67</v>
      </c>
      <c r="L2313" s="2">
        <v>12.2</v>
      </c>
    </row>
    <row r="2314" spans="1:12" x14ac:dyDescent="0.2">
      <c r="A2314" s="1">
        <v>43220</v>
      </c>
      <c r="B2314" s="4" t="str">
        <f>YEAR(月入库[[#This Row],[日期]]) &amp; "年"</f>
        <v>2018年</v>
      </c>
      <c r="C2314" s="4" t="str">
        <f>MONTH(月入库[[#This Row],[日期]]) &amp; "月"</f>
        <v>4月</v>
      </c>
      <c r="D2314" s="4">
        <f>--TEXT(月入库[[#This Row],[日期]],"yyyymm")</f>
        <v>201804</v>
      </c>
      <c r="E2314" t="s">
        <v>43</v>
      </c>
      <c r="F2314" t="s">
        <v>78</v>
      </c>
      <c r="G2314">
        <v>1000003187</v>
      </c>
      <c r="H2314" t="s">
        <v>77</v>
      </c>
      <c r="I2314" t="s">
        <v>26</v>
      </c>
      <c r="J2314">
        <v>40000085</v>
      </c>
      <c r="K2314" t="s">
        <v>24</v>
      </c>
      <c r="L2314" s="2">
        <v>53.8</v>
      </c>
    </row>
    <row r="2315" spans="1:12" x14ac:dyDescent="0.2">
      <c r="A2315" s="1">
        <v>43220</v>
      </c>
      <c r="B2315" s="4" t="str">
        <f>YEAR(月入库[[#This Row],[日期]]) &amp; "年"</f>
        <v>2018年</v>
      </c>
      <c r="C2315" s="4" t="str">
        <f>MONTH(月入库[[#This Row],[日期]]) &amp; "月"</f>
        <v>4月</v>
      </c>
      <c r="D2315" s="4">
        <f>--TEXT(月入库[[#This Row],[日期]],"yyyymm")</f>
        <v>201804</v>
      </c>
      <c r="E2315" t="s">
        <v>9</v>
      </c>
      <c r="F2315" t="s">
        <v>75</v>
      </c>
      <c r="G2315">
        <v>1000000281</v>
      </c>
      <c r="H2315" t="s">
        <v>74</v>
      </c>
      <c r="I2315" t="s">
        <v>26</v>
      </c>
      <c r="J2315">
        <v>40000085</v>
      </c>
      <c r="K2315" t="s">
        <v>24</v>
      </c>
      <c r="L2315" s="2">
        <v>81</v>
      </c>
    </row>
    <row r="2316" spans="1:12" x14ac:dyDescent="0.2">
      <c r="A2316" s="1">
        <v>43220</v>
      </c>
      <c r="B2316" s="4" t="str">
        <f>YEAR(月入库[[#This Row],[日期]]) &amp; "年"</f>
        <v>2018年</v>
      </c>
      <c r="C2316" s="4" t="str">
        <f>MONTH(月入库[[#This Row],[日期]]) &amp; "月"</f>
        <v>4月</v>
      </c>
      <c r="D2316" s="4">
        <f>--TEXT(月入库[[#This Row],[日期]],"yyyymm")</f>
        <v>201804</v>
      </c>
      <c r="E2316" t="s">
        <v>9</v>
      </c>
      <c r="F2316" t="s">
        <v>15</v>
      </c>
      <c r="G2316">
        <v>1000002986</v>
      </c>
      <c r="H2316" t="s">
        <v>14</v>
      </c>
      <c r="I2316" t="s">
        <v>26</v>
      </c>
      <c r="J2316">
        <v>40000080</v>
      </c>
      <c r="K2316" t="s">
        <v>67</v>
      </c>
      <c r="L2316" s="2">
        <v>6.2</v>
      </c>
    </row>
    <row r="2317" spans="1:12" x14ac:dyDescent="0.2">
      <c r="A2317" s="1">
        <v>43220</v>
      </c>
      <c r="B2317" s="4" t="str">
        <f>YEAR(月入库[[#This Row],[日期]]) &amp; "年"</f>
        <v>2018年</v>
      </c>
      <c r="C2317" s="4" t="str">
        <f>MONTH(月入库[[#This Row],[日期]]) &amp; "月"</f>
        <v>4月</v>
      </c>
      <c r="D2317" s="4">
        <f>--TEXT(月入库[[#This Row],[日期]],"yyyymm")</f>
        <v>201804</v>
      </c>
      <c r="E2317" t="s">
        <v>9</v>
      </c>
      <c r="F2317" t="s">
        <v>57</v>
      </c>
      <c r="G2317">
        <v>1000001502</v>
      </c>
      <c r="H2317" t="s">
        <v>56</v>
      </c>
      <c r="I2317" t="s">
        <v>26</v>
      </c>
      <c r="J2317">
        <v>40000080</v>
      </c>
      <c r="K2317" t="s">
        <v>67</v>
      </c>
      <c r="L2317" s="2">
        <v>12.3</v>
      </c>
    </row>
    <row r="2318" spans="1:12" x14ac:dyDescent="0.2">
      <c r="A2318" s="1">
        <v>43220</v>
      </c>
      <c r="B2318" s="4" t="str">
        <f>YEAR(月入库[[#This Row],[日期]]) &amp; "年"</f>
        <v>2018年</v>
      </c>
      <c r="C2318" s="4" t="str">
        <f>MONTH(月入库[[#This Row],[日期]]) &amp; "月"</f>
        <v>4月</v>
      </c>
      <c r="D2318" s="4">
        <f>--TEXT(月入库[[#This Row],[日期]],"yyyymm")</f>
        <v>201804</v>
      </c>
      <c r="E2318" t="s">
        <v>9</v>
      </c>
      <c r="F2318" t="s">
        <v>57</v>
      </c>
      <c r="G2318">
        <v>1000001502</v>
      </c>
      <c r="H2318" t="s">
        <v>56</v>
      </c>
      <c r="I2318" t="s">
        <v>26</v>
      </c>
      <c r="J2318">
        <v>40000085</v>
      </c>
      <c r="K2318" t="s">
        <v>24</v>
      </c>
      <c r="L2318" s="2">
        <v>169.6</v>
      </c>
    </row>
    <row r="2319" spans="1:12" x14ac:dyDescent="0.2">
      <c r="A2319" s="1">
        <v>43220</v>
      </c>
      <c r="B2319" s="4" t="str">
        <f>YEAR(月入库[[#This Row],[日期]]) &amp; "年"</f>
        <v>2018年</v>
      </c>
      <c r="C2319" s="4" t="str">
        <f>MONTH(月入库[[#This Row],[日期]]) &amp; "月"</f>
        <v>4月</v>
      </c>
      <c r="D2319" s="4">
        <f>--TEXT(月入库[[#This Row],[日期]],"yyyymm")</f>
        <v>201804</v>
      </c>
      <c r="E2319" t="s">
        <v>9</v>
      </c>
      <c r="F2319" t="s">
        <v>72</v>
      </c>
      <c r="G2319">
        <v>1000000064</v>
      </c>
      <c r="H2319" t="s">
        <v>76</v>
      </c>
      <c r="I2319" t="s">
        <v>26</v>
      </c>
      <c r="J2319">
        <v>40000080</v>
      </c>
      <c r="K2319" t="s">
        <v>67</v>
      </c>
      <c r="L2319" s="2">
        <v>73.900000000000006</v>
      </c>
    </row>
    <row r="2320" spans="1:12" x14ac:dyDescent="0.2">
      <c r="A2320" s="1">
        <v>43220</v>
      </c>
      <c r="B2320" s="4" t="str">
        <f>YEAR(月入库[[#This Row],[日期]]) &amp; "年"</f>
        <v>2018年</v>
      </c>
      <c r="C2320" s="4" t="str">
        <f>MONTH(月入库[[#This Row],[日期]]) &amp; "月"</f>
        <v>4月</v>
      </c>
      <c r="D2320" s="4">
        <f>--TEXT(月入库[[#This Row],[日期]],"yyyymm")</f>
        <v>201804</v>
      </c>
      <c r="E2320" t="s">
        <v>9</v>
      </c>
      <c r="F2320" t="s">
        <v>72</v>
      </c>
      <c r="G2320">
        <v>1000001699</v>
      </c>
      <c r="H2320" t="s">
        <v>71</v>
      </c>
      <c r="I2320" t="s">
        <v>26</v>
      </c>
      <c r="J2320">
        <v>40000080</v>
      </c>
      <c r="K2320" t="s">
        <v>67</v>
      </c>
      <c r="L2320" s="2">
        <v>18.399999999999999</v>
      </c>
    </row>
    <row r="2321" spans="1:12" x14ac:dyDescent="0.2">
      <c r="A2321" s="1">
        <v>43220</v>
      </c>
      <c r="B2321" s="4" t="str">
        <f>YEAR(月入库[[#This Row],[日期]]) &amp; "年"</f>
        <v>2018年</v>
      </c>
      <c r="C2321" s="4" t="str">
        <f>MONTH(月入库[[#This Row],[日期]]) &amp; "月"</f>
        <v>4月</v>
      </c>
      <c r="D2321" s="4">
        <f>--TEXT(月入库[[#This Row],[日期]],"yyyymm")</f>
        <v>201804</v>
      </c>
      <c r="E2321" t="s">
        <v>9</v>
      </c>
      <c r="F2321" t="s">
        <v>17</v>
      </c>
      <c r="G2321">
        <v>1000001649</v>
      </c>
      <c r="H2321" t="s">
        <v>16</v>
      </c>
      <c r="I2321" t="s">
        <v>26</v>
      </c>
      <c r="J2321">
        <v>40000080</v>
      </c>
      <c r="K2321" t="s">
        <v>67</v>
      </c>
      <c r="L2321" s="2">
        <v>120.19999999999999</v>
      </c>
    </row>
    <row r="2322" spans="1:12" x14ac:dyDescent="0.2">
      <c r="A2322" s="1">
        <v>43220</v>
      </c>
      <c r="B2322" s="4" t="str">
        <f>YEAR(月入库[[#This Row],[日期]]) &amp; "年"</f>
        <v>2018年</v>
      </c>
      <c r="C2322" s="4" t="str">
        <f>MONTH(月入库[[#This Row],[日期]]) &amp; "月"</f>
        <v>4月</v>
      </c>
      <c r="D2322" s="4">
        <f>--TEXT(月入库[[#This Row],[日期]],"yyyymm")</f>
        <v>201804</v>
      </c>
      <c r="E2322" t="s">
        <v>22</v>
      </c>
      <c r="F2322" t="s">
        <v>46</v>
      </c>
      <c r="G2322">
        <v>1000001133</v>
      </c>
      <c r="H2322" t="s">
        <v>45</v>
      </c>
      <c r="I2322" t="s">
        <v>26</v>
      </c>
      <c r="J2322">
        <v>40000085</v>
      </c>
      <c r="K2322" t="s">
        <v>24</v>
      </c>
      <c r="L2322" s="2">
        <v>92.399999999999991</v>
      </c>
    </row>
    <row r="2323" spans="1:12" x14ac:dyDescent="0.2">
      <c r="A2323" s="1">
        <v>43220</v>
      </c>
      <c r="B2323" s="4" t="str">
        <f>YEAR(月入库[[#This Row],[日期]]) &amp; "年"</f>
        <v>2018年</v>
      </c>
      <c r="C2323" s="4" t="str">
        <f>MONTH(月入库[[#This Row],[日期]]) &amp; "月"</f>
        <v>4月</v>
      </c>
      <c r="D2323" s="4">
        <f>--TEXT(月入库[[#This Row],[日期]],"yyyymm")</f>
        <v>201804</v>
      </c>
      <c r="E2323" t="s">
        <v>22</v>
      </c>
      <c r="F2323" t="s">
        <v>29</v>
      </c>
      <c r="G2323">
        <v>1000000054</v>
      </c>
      <c r="H2323" t="s">
        <v>36</v>
      </c>
      <c r="I2323" t="s">
        <v>26</v>
      </c>
      <c r="J2323">
        <v>40000085</v>
      </c>
      <c r="K2323" t="s">
        <v>24</v>
      </c>
      <c r="L2323" s="2">
        <v>732.5</v>
      </c>
    </row>
    <row r="2324" spans="1:12" x14ac:dyDescent="0.2">
      <c r="A2324" s="1">
        <v>43220</v>
      </c>
      <c r="B2324" s="4" t="str">
        <f>YEAR(月入库[[#This Row],[日期]]) &amp; "年"</f>
        <v>2018年</v>
      </c>
      <c r="C2324" s="4" t="str">
        <f>MONTH(月入库[[#This Row],[日期]]) &amp; "月"</f>
        <v>4月</v>
      </c>
      <c r="D2324" s="4">
        <f>--TEXT(月入库[[#This Row],[日期]],"yyyymm")</f>
        <v>201804</v>
      </c>
      <c r="E2324" t="s">
        <v>22</v>
      </c>
      <c r="F2324" t="s">
        <v>29</v>
      </c>
      <c r="G2324">
        <v>1000000101</v>
      </c>
      <c r="H2324" t="s">
        <v>39</v>
      </c>
      <c r="I2324" t="s">
        <v>26</v>
      </c>
      <c r="J2324">
        <v>40000085</v>
      </c>
      <c r="K2324" t="s">
        <v>24</v>
      </c>
      <c r="L2324" s="2">
        <v>38.5</v>
      </c>
    </row>
    <row r="2325" spans="1:12" x14ac:dyDescent="0.2">
      <c r="A2325" s="1">
        <v>43220</v>
      </c>
      <c r="B2325" s="4" t="str">
        <f>YEAR(月入库[[#This Row],[日期]]) &amp; "年"</f>
        <v>2018年</v>
      </c>
      <c r="C2325" s="4" t="str">
        <f>MONTH(月入库[[#This Row],[日期]]) &amp; "月"</f>
        <v>4月</v>
      </c>
      <c r="D2325" s="4">
        <f>--TEXT(月入库[[#This Row],[日期]],"yyyymm")</f>
        <v>201804</v>
      </c>
      <c r="E2325" t="s">
        <v>22</v>
      </c>
      <c r="F2325" t="s">
        <v>33</v>
      </c>
      <c r="G2325">
        <v>1000000031</v>
      </c>
      <c r="H2325" t="s">
        <v>32</v>
      </c>
      <c r="I2325" t="s">
        <v>26</v>
      </c>
      <c r="J2325">
        <v>40000085</v>
      </c>
      <c r="K2325" t="s">
        <v>24</v>
      </c>
      <c r="L2325" s="2">
        <v>185.10000000000002</v>
      </c>
    </row>
    <row r="2326" spans="1:12" x14ac:dyDescent="0.2">
      <c r="A2326" s="1">
        <v>43220</v>
      </c>
      <c r="B2326" s="4" t="str">
        <f>YEAR(月入库[[#This Row],[日期]]) &amp; "年"</f>
        <v>2018年</v>
      </c>
      <c r="C2326" s="4" t="str">
        <f>MONTH(月入库[[#This Row],[日期]]) &amp; "月"</f>
        <v>4月</v>
      </c>
      <c r="D2326" s="4">
        <f>--TEXT(月入库[[#This Row],[日期]],"yyyymm")</f>
        <v>201804</v>
      </c>
      <c r="E2326" t="s">
        <v>22</v>
      </c>
      <c r="F2326" t="s">
        <v>21</v>
      </c>
      <c r="G2326">
        <v>1000002872</v>
      </c>
      <c r="H2326" t="s">
        <v>19</v>
      </c>
      <c r="I2326" t="s">
        <v>26</v>
      </c>
      <c r="J2326">
        <v>40000080</v>
      </c>
      <c r="K2326" t="s">
        <v>67</v>
      </c>
      <c r="L2326" s="2">
        <v>3.1</v>
      </c>
    </row>
    <row r="2327" spans="1:12" x14ac:dyDescent="0.2">
      <c r="A2327" s="1">
        <v>43220</v>
      </c>
      <c r="B2327" s="4" t="str">
        <f>YEAR(月入库[[#This Row],[日期]]) &amp; "年"</f>
        <v>2018年</v>
      </c>
      <c r="C2327" s="4" t="str">
        <f>MONTH(月入库[[#This Row],[日期]]) &amp; "月"</f>
        <v>4月</v>
      </c>
      <c r="D2327" s="4">
        <f>--TEXT(月入库[[#This Row],[日期]],"yyyymm")</f>
        <v>201804</v>
      </c>
      <c r="E2327" t="s">
        <v>22</v>
      </c>
      <c r="F2327" t="s">
        <v>35</v>
      </c>
      <c r="G2327">
        <v>1000000047</v>
      </c>
      <c r="H2327" t="s">
        <v>34</v>
      </c>
      <c r="I2327" t="s">
        <v>26</v>
      </c>
      <c r="J2327">
        <v>40000085</v>
      </c>
      <c r="K2327" t="s">
        <v>24</v>
      </c>
      <c r="L2327" s="2">
        <v>223.30000000000004</v>
      </c>
    </row>
    <row r="2328" spans="1:12" x14ac:dyDescent="0.2">
      <c r="A2328" s="1">
        <v>43251</v>
      </c>
      <c r="B2328" s="4" t="str">
        <f>YEAR(月入库[[#This Row],[日期]]) &amp; "年"</f>
        <v>2018年</v>
      </c>
      <c r="C2328" s="4" t="str">
        <f>MONTH(月入库[[#This Row],[日期]]) &amp; "月"</f>
        <v>5月</v>
      </c>
      <c r="D2328" s="4">
        <f>--TEXT(月入库[[#This Row],[日期]],"yyyymm")</f>
        <v>201805</v>
      </c>
      <c r="E2328" t="s">
        <v>43</v>
      </c>
      <c r="F2328" t="s">
        <v>51</v>
      </c>
      <c r="G2328">
        <v>1000000460</v>
      </c>
      <c r="H2328" t="s">
        <v>50</v>
      </c>
      <c r="I2328" t="s">
        <v>13</v>
      </c>
      <c r="J2328">
        <v>10000131</v>
      </c>
      <c r="K2328" t="s">
        <v>38</v>
      </c>
      <c r="L2328" s="2">
        <v>52.3</v>
      </c>
    </row>
    <row r="2329" spans="1:12" x14ac:dyDescent="0.2">
      <c r="A2329" s="1">
        <v>43251</v>
      </c>
      <c r="B2329" s="4" t="str">
        <f>YEAR(月入库[[#This Row],[日期]]) &amp; "年"</f>
        <v>2018年</v>
      </c>
      <c r="C2329" s="4" t="str">
        <f>MONTH(月入库[[#This Row],[日期]]) &amp; "月"</f>
        <v>5月</v>
      </c>
      <c r="D2329" s="4">
        <f>--TEXT(月入库[[#This Row],[日期]],"yyyymm")</f>
        <v>201805</v>
      </c>
      <c r="E2329" t="s">
        <v>43</v>
      </c>
      <c r="F2329" t="s">
        <v>51</v>
      </c>
      <c r="G2329">
        <v>1000000460</v>
      </c>
      <c r="H2329" t="s">
        <v>50</v>
      </c>
      <c r="I2329" t="s">
        <v>13</v>
      </c>
      <c r="J2329">
        <v>10000182</v>
      </c>
      <c r="K2329" t="s">
        <v>31</v>
      </c>
      <c r="L2329" s="2">
        <v>5.5</v>
      </c>
    </row>
    <row r="2330" spans="1:12" x14ac:dyDescent="0.2">
      <c r="A2330" s="1">
        <v>43251</v>
      </c>
      <c r="B2330" s="4" t="str">
        <f>YEAR(月入库[[#This Row],[日期]]) &amp; "年"</f>
        <v>2018年</v>
      </c>
      <c r="C2330" s="4" t="str">
        <f>MONTH(月入库[[#This Row],[日期]]) &amp; "月"</f>
        <v>5月</v>
      </c>
      <c r="D2330" s="4">
        <f>--TEXT(月入库[[#This Row],[日期]],"yyyymm")</f>
        <v>201805</v>
      </c>
      <c r="E2330" t="s">
        <v>43</v>
      </c>
      <c r="F2330" t="s">
        <v>51</v>
      </c>
      <c r="G2330">
        <v>1000000460</v>
      </c>
      <c r="H2330" t="s">
        <v>50</v>
      </c>
      <c r="I2330" t="s">
        <v>13</v>
      </c>
      <c r="J2330">
        <v>20000099</v>
      </c>
      <c r="K2330" t="s">
        <v>20</v>
      </c>
      <c r="L2330" s="2">
        <v>4.5</v>
      </c>
    </row>
    <row r="2331" spans="1:12" x14ac:dyDescent="0.2">
      <c r="A2331" s="1">
        <v>43251</v>
      </c>
      <c r="B2331" s="4" t="str">
        <f>YEAR(月入库[[#This Row],[日期]]) &amp; "年"</f>
        <v>2018年</v>
      </c>
      <c r="C2331" s="4" t="str">
        <f>MONTH(月入库[[#This Row],[日期]]) &amp; "月"</f>
        <v>5月</v>
      </c>
      <c r="D2331" s="4">
        <f>--TEXT(月入库[[#This Row],[日期]],"yyyymm")</f>
        <v>201805</v>
      </c>
      <c r="E2331" t="s">
        <v>43</v>
      </c>
      <c r="F2331" t="s">
        <v>42</v>
      </c>
      <c r="G2331">
        <v>1000000931</v>
      </c>
      <c r="H2331" t="s">
        <v>41</v>
      </c>
      <c r="I2331" t="s">
        <v>13</v>
      </c>
      <c r="J2331">
        <v>10000078</v>
      </c>
      <c r="K2331" t="s">
        <v>30</v>
      </c>
      <c r="L2331" s="2">
        <v>104.6</v>
      </c>
    </row>
    <row r="2332" spans="1:12" x14ac:dyDescent="0.2">
      <c r="A2332" s="1">
        <v>43251</v>
      </c>
      <c r="B2332" s="4" t="str">
        <f>YEAR(月入库[[#This Row],[日期]]) &amp; "年"</f>
        <v>2018年</v>
      </c>
      <c r="C2332" s="4" t="str">
        <f>MONTH(月入库[[#This Row],[日期]]) &amp; "月"</f>
        <v>5月</v>
      </c>
      <c r="D2332" s="4">
        <f>--TEXT(月入库[[#This Row],[日期]],"yyyymm")</f>
        <v>201805</v>
      </c>
      <c r="E2332" t="s">
        <v>43</v>
      </c>
      <c r="F2332" t="s">
        <v>42</v>
      </c>
      <c r="G2332">
        <v>1000000931</v>
      </c>
      <c r="H2332" t="s">
        <v>41</v>
      </c>
      <c r="I2332" t="s">
        <v>13</v>
      </c>
      <c r="J2332">
        <v>10000131</v>
      </c>
      <c r="K2332" t="s">
        <v>38</v>
      </c>
      <c r="L2332" s="2">
        <v>220.5</v>
      </c>
    </row>
    <row r="2333" spans="1:12" x14ac:dyDescent="0.2">
      <c r="A2333" s="1">
        <v>43251</v>
      </c>
      <c r="B2333" s="4" t="str">
        <f>YEAR(月入库[[#This Row],[日期]]) &amp; "年"</f>
        <v>2018年</v>
      </c>
      <c r="C2333" s="4" t="str">
        <f>MONTH(月入库[[#This Row],[日期]]) &amp; "月"</f>
        <v>5月</v>
      </c>
      <c r="D2333" s="4">
        <f>--TEXT(月入库[[#This Row],[日期]],"yyyymm")</f>
        <v>201805</v>
      </c>
      <c r="E2333" t="s">
        <v>43</v>
      </c>
      <c r="F2333" t="s">
        <v>42</v>
      </c>
      <c r="G2333">
        <v>1000000931</v>
      </c>
      <c r="H2333" t="s">
        <v>41</v>
      </c>
      <c r="I2333" t="s">
        <v>13</v>
      </c>
      <c r="J2333">
        <v>10000136</v>
      </c>
      <c r="K2333" t="s">
        <v>40</v>
      </c>
      <c r="L2333" s="2">
        <v>5.0999999999999996</v>
      </c>
    </row>
    <row r="2334" spans="1:12" x14ac:dyDescent="0.2">
      <c r="A2334" s="1">
        <v>43251</v>
      </c>
      <c r="B2334" s="4" t="str">
        <f>YEAR(月入库[[#This Row],[日期]]) &amp; "年"</f>
        <v>2018年</v>
      </c>
      <c r="C2334" s="4" t="str">
        <f>MONTH(月入库[[#This Row],[日期]]) &amp; "月"</f>
        <v>5月</v>
      </c>
      <c r="D2334" s="4">
        <f>--TEXT(月入库[[#This Row],[日期]],"yyyymm")</f>
        <v>201805</v>
      </c>
      <c r="E2334" t="s">
        <v>43</v>
      </c>
      <c r="F2334" t="s">
        <v>42</v>
      </c>
      <c r="G2334">
        <v>1000000931</v>
      </c>
      <c r="H2334" t="s">
        <v>41</v>
      </c>
      <c r="I2334" t="s">
        <v>13</v>
      </c>
      <c r="J2334">
        <v>10000182</v>
      </c>
      <c r="K2334" t="s">
        <v>31</v>
      </c>
      <c r="L2334" s="2">
        <v>79.900000000000006</v>
      </c>
    </row>
    <row r="2335" spans="1:12" x14ac:dyDescent="0.2">
      <c r="A2335" s="1">
        <v>43251</v>
      </c>
      <c r="B2335" s="4" t="str">
        <f>YEAR(月入库[[#This Row],[日期]]) &amp; "年"</f>
        <v>2018年</v>
      </c>
      <c r="C2335" s="4" t="str">
        <f>MONTH(月入库[[#This Row],[日期]]) &amp; "月"</f>
        <v>5月</v>
      </c>
      <c r="D2335" s="4">
        <f>--TEXT(月入库[[#This Row],[日期]],"yyyymm")</f>
        <v>201805</v>
      </c>
      <c r="E2335" t="s">
        <v>43</v>
      </c>
      <c r="F2335" t="s">
        <v>42</v>
      </c>
      <c r="G2335">
        <v>1000000931</v>
      </c>
      <c r="H2335" t="s">
        <v>41</v>
      </c>
      <c r="I2335" t="s">
        <v>13</v>
      </c>
      <c r="J2335">
        <v>20000018</v>
      </c>
      <c r="K2335" t="s">
        <v>81</v>
      </c>
      <c r="L2335" s="2">
        <v>1.5</v>
      </c>
    </row>
    <row r="2336" spans="1:12" x14ac:dyDescent="0.2">
      <c r="A2336" s="1">
        <v>43251</v>
      </c>
      <c r="B2336" s="4" t="str">
        <f>YEAR(月入库[[#This Row],[日期]]) &amp; "年"</f>
        <v>2018年</v>
      </c>
      <c r="C2336" s="4" t="str">
        <f>MONTH(月入库[[#This Row],[日期]]) &amp; "月"</f>
        <v>5月</v>
      </c>
      <c r="D2336" s="4">
        <f>--TEXT(月入库[[#This Row],[日期]],"yyyymm")</f>
        <v>201805</v>
      </c>
      <c r="E2336" t="s">
        <v>43</v>
      </c>
      <c r="F2336" t="s">
        <v>42</v>
      </c>
      <c r="G2336">
        <v>1000000931</v>
      </c>
      <c r="H2336" t="s">
        <v>41</v>
      </c>
      <c r="I2336" t="s">
        <v>13</v>
      </c>
      <c r="J2336">
        <v>20000099</v>
      </c>
      <c r="K2336" t="s">
        <v>20</v>
      </c>
      <c r="L2336" s="2">
        <v>4.5</v>
      </c>
    </row>
    <row r="2337" spans="1:12" x14ac:dyDescent="0.2">
      <c r="A2337" s="1">
        <v>43251</v>
      </c>
      <c r="B2337" s="4" t="str">
        <f>YEAR(月入库[[#This Row],[日期]]) &amp; "年"</f>
        <v>2018年</v>
      </c>
      <c r="C2337" s="4" t="str">
        <f>MONTH(月入库[[#This Row],[日期]]) &amp; "月"</f>
        <v>5月</v>
      </c>
      <c r="D2337" s="4">
        <f>--TEXT(月入库[[#This Row],[日期]],"yyyymm")</f>
        <v>201805</v>
      </c>
      <c r="E2337" t="s">
        <v>43</v>
      </c>
      <c r="F2337" t="s">
        <v>42</v>
      </c>
      <c r="G2337">
        <v>1000001014</v>
      </c>
      <c r="H2337" t="s">
        <v>44</v>
      </c>
      <c r="I2337" t="s">
        <v>13</v>
      </c>
      <c r="J2337">
        <v>10000078</v>
      </c>
      <c r="K2337" t="s">
        <v>30</v>
      </c>
      <c r="L2337" s="2">
        <v>55</v>
      </c>
    </row>
    <row r="2338" spans="1:12" x14ac:dyDescent="0.2">
      <c r="A2338" s="1">
        <v>43251</v>
      </c>
      <c r="B2338" s="4" t="str">
        <f>YEAR(月入库[[#This Row],[日期]]) &amp; "年"</f>
        <v>2018年</v>
      </c>
      <c r="C2338" s="4" t="str">
        <f>MONTH(月入库[[#This Row],[日期]]) &amp; "月"</f>
        <v>5月</v>
      </c>
      <c r="D2338" s="4">
        <f>--TEXT(月入库[[#This Row],[日期]],"yyyymm")</f>
        <v>201805</v>
      </c>
      <c r="E2338" t="s">
        <v>43</v>
      </c>
      <c r="F2338" t="s">
        <v>42</v>
      </c>
      <c r="G2338">
        <v>1000001014</v>
      </c>
      <c r="H2338" t="s">
        <v>44</v>
      </c>
      <c r="I2338" t="s">
        <v>13</v>
      </c>
      <c r="J2338">
        <v>10000131</v>
      </c>
      <c r="K2338" t="s">
        <v>38</v>
      </c>
      <c r="L2338" s="2">
        <v>101.89999999999999</v>
      </c>
    </row>
    <row r="2339" spans="1:12" x14ac:dyDescent="0.2">
      <c r="A2339" s="1">
        <v>43251</v>
      </c>
      <c r="B2339" s="4" t="str">
        <f>YEAR(月入库[[#This Row],[日期]]) &amp; "年"</f>
        <v>2018年</v>
      </c>
      <c r="C2339" s="4" t="str">
        <f>MONTH(月入库[[#This Row],[日期]]) &amp; "月"</f>
        <v>5月</v>
      </c>
      <c r="D2339" s="4">
        <f>--TEXT(月入库[[#This Row],[日期]],"yyyymm")</f>
        <v>201805</v>
      </c>
      <c r="E2339" t="s">
        <v>43</v>
      </c>
      <c r="F2339" t="s">
        <v>42</v>
      </c>
      <c r="G2339">
        <v>1000001014</v>
      </c>
      <c r="H2339" t="s">
        <v>44</v>
      </c>
      <c r="I2339" t="s">
        <v>13</v>
      </c>
      <c r="J2339">
        <v>10000136</v>
      </c>
      <c r="K2339" t="s">
        <v>40</v>
      </c>
      <c r="L2339" s="2">
        <v>50.8</v>
      </c>
    </row>
    <row r="2340" spans="1:12" x14ac:dyDescent="0.2">
      <c r="A2340" s="1">
        <v>43251</v>
      </c>
      <c r="B2340" s="4" t="str">
        <f>YEAR(月入库[[#This Row],[日期]]) &amp; "年"</f>
        <v>2018年</v>
      </c>
      <c r="C2340" s="4" t="str">
        <f>MONTH(月入库[[#This Row],[日期]]) &amp; "月"</f>
        <v>5月</v>
      </c>
      <c r="D2340" s="4">
        <f>--TEXT(月入库[[#This Row],[日期]],"yyyymm")</f>
        <v>201805</v>
      </c>
      <c r="E2340" t="s">
        <v>43</v>
      </c>
      <c r="F2340" t="s">
        <v>42</v>
      </c>
      <c r="G2340">
        <v>1000001014</v>
      </c>
      <c r="H2340" t="s">
        <v>44</v>
      </c>
      <c r="I2340" t="s">
        <v>13</v>
      </c>
      <c r="J2340">
        <v>10000182</v>
      </c>
      <c r="K2340" t="s">
        <v>31</v>
      </c>
      <c r="L2340" s="2">
        <v>24.8</v>
      </c>
    </row>
    <row r="2341" spans="1:12" x14ac:dyDescent="0.2">
      <c r="A2341" s="1">
        <v>43251</v>
      </c>
      <c r="B2341" s="4" t="str">
        <f>YEAR(月入库[[#This Row],[日期]]) &amp; "年"</f>
        <v>2018年</v>
      </c>
      <c r="C2341" s="4" t="str">
        <f>MONTH(月入库[[#This Row],[日期]]) &amp; "月"</f>
        <v>5月</v>
      </c>
      <c r="D2341" s="4">
        <f>--TEXT(月入库[[#This Row],[日期]],"yyyymm")</f>
        <v>201805</v>
      </c>
      <c r="E2341" t="s">
        <v>43</v>
      </c>
      <c r="F2341" t="s">
        <v>42</v>
      </c>
      <c r="G2341">
        <v>1000001014</v>
      </c>
      <c r="H2341" t="s">
        <v>44</v>
      </c>
      <c r="I2341" t="s">
        <v>13</v>
      </c>
      <c r="J2341">
        <v>20000099</v>
      </c>
      <c r="K2341" t="s">
        <v>20</v>
      </c>
      <c r="L2341" s="2">
        <v>19.899999999999999</v>
      </c>
    </row>
    <row r="2342" spans="1:12" x14ac:dyDescent="0.2">
      <c r="A2342" s="1">
        <v>43251</v>
      </c>
      <c r="B2342" s="4" t="str">
        <f>YEAR(月入库[[#This Row],[日期]]) &amp; "年"</f>
        <v>2018年</v>
      </c>
      <c r="C2342" s="4" t="str">
        <f>MONTH(月入库[[#This Row],[日期]]) &amp; "月"</f>
        <v>5月</v>
      </c>
      <c r="D2342" s="4">
        <f>--TEXT(月入库[[#This Row],[日期]],"yyyymm")</f>
        <v>201805</v>
      </c>
      <c r="E2342" t="s">
        <v>43</v>
      </c>
      <c r="F2342" t="s">
        <v>66</v>
      </c>
      <c r="G2342">
        <v>1000001135</v>
      </c>
      <c r="H2342" t="s">
        <v>65</v>
      </c>
      <c r="I2342" t="s">
        <v>13</v>
      </c>
      <c r="J2342">
        <v>10000211</v>
      </c>
      <c r="K2342" t="s">
        <v>11</v>
      </c>
      <c r="L2342" s="2">
        <v>2.4</v>
      </c>
    </row>
    <row r="2343" spans="1:12" x14ac:dyDescent="0.2">
      <c r="A2343" s="1">
        <v>43251</v>
      </c>
      <c r="B2343" s="4" t="str">
        <f>YEAR(月入库[[#This Row],[日期]]) &amp; "年"</f>
        <v>2018年</v>
      </c>
      <c r="C2343" s="4" t="str">
        <f>MONTH(月入库[[#This Row],[日期]]) &amp; "月"</f>
        <v>5月</v>
      </c>
      <c r="D2343" s="4">
        <f>--TEXT(月入库[[#This Row],[日期]],"yyyymm")</f>
        <v>201805</v>
      </c>
      <c r="E2343" t="s">
        <v>43</v>
      </c>
      <c r="F2343" t="s">
        <v>80</v>
      </c>
      <c r="G2343">
        <v>1000003498</v>
      </c>
      <c r="H2343" t="s">
        <v>79</v>
      </c>
      <c r="I2343" t="s">
        <v>13</v>
      </c>
      <c r="J2343">
        <v>10000131</v>
      </c>
      <c r="K2343" t="s">
        <v>38</v>
      </c>
      <c r="L2343" s="2">
        <v>88.100000000000009</v>
      </c>
    </row>
    <row r="2344" spans="1:12" x14ac:dyDescent="0.2">
      <c r="A2344" s="1">
        <v>43251</v>
      </c>
      <c r="B2344" s="4" t="str">
        <f>YEAR(月入库[[#This Row],[日期]]) &amp; "年"</f>
        <v>2018年</v>
      </c>
      <c r="C2344" s="4" t="str">
        <f>MONTH(月入库[[#This Row],[日期]]) &amp; "月"</f>
        <v>5月</v>
      </c>
      <c r="D2344" s="4">
        <f>--TEXT(月入库[[#This Row],[日期]],"yyyymm")</f>
        <v>201805</v>
      </c>
      <c r="E2344" t="s">
        <v>43</v>
      </c>
      <c r="F2344" t="s">
        <v>80</v>
      </c>
      <c r="G2344">
        <v>1000003498</v>
      </c>
      <c r="H2344" t="s">
        <v>79</v>
      </c>
      <c r="I2344" t="s">
        <v>13</v>
      </c>
      <c r="J2344">
        <v>10000136</v>
      </c>
      <c r="K2344" t="s">
        <v>40</v>
      </c>
      <c r="L2344" s="2">
        <v>30.6</v>
      </c>
    </row>
    <row r="2345" spans="1:12" x14ac:dyDescent="0.2">
      <c r="A2345" s="1">
        <v>43251</v>
      </c>
      <c r="B2345" s="4" t="str">
        <f>YEAR(月入库[[#This Row],[日期]]) &amp; "年"</f>
        <v>2018年</v>
      </c>
      <c r="C2345" s="4" t="str">
        <f>MONTH(月入库[[#This Row],[日期]]) &amp; "月"</f>
        <v>5月</v>
      </c>
      <c r="D2345" s="4">
        <f>--TEXT(月入库[[#This Row],[日期]],"yyyymm")</f>
        <v>201805</v>
      </c>
      <c r="E2345" t="s">
        <v>43</v>
      </c>
      <c r="F2345" t="s">
        <v>80</v>
      </c>
      <c r="G2345">
        <v>1000003498</v>
      </c>
      <c r="H2345" t="s">
        <v>79</v>
      </c>
      <c r="I2345" t="s">
        <v>13</v>
      </c>
      <c r="J2345">
        <v>10000211</v>
      </c>
      <c r="K2345" t="s">
        <v>11</v>
      </c>
      <c r="L2345" s="2">
        <v>22.3</v>
      </c>
    </row>
    <row r="2346" spans="1:12" x14ac:dyDescent="0.2">
      <c r="A2346" s="1">
        <v>43251</v>
      </c>
      <c r="B2346" s="4" t="str">
        <f>YEAR(月入库[[#This Row],[日期]]) &amp; "年"</f>
        <v>2018年</v>
      </c>
      <c r="C2346" s="4" t="str">
        <f>MONTH(月入库[[#This Row],[日期]]) &amp; "月"</f>
        <v>5月</v>
      </c>
      <c r="D2346" s="4">
        <f>--TEXT(月入库[[#This Row],[日期]],"yyyymm")</f>
        <v>201805</v>
      </c>
      <c r="E2346" t="s">
        <v>43</v>
      </c>
      <c r="F2346" t="s">
        <v>78</v>
      </c>
      <c r="G2346">
        <v>1000003187</v>
      </c>
      <c r="H2346" t="s">
        <v>77</v>
      </c>
      <c r="I2346" t="s">
        <v>13</v>
      </c>
      <c r="J2346">
        <v>10000078</v>
      </c>
      <c r="K2346" t="s">
        <v>30</v>
      </c>
      <c r="L2346" s="2">
        <v>8.3000000000000007</v>
      </c>
    </row>
    <row r="2347" spans="1:12" x14ac:dyDescent="0.2">
      <c r="A2347" s="1">
        <v>43251</v>
      </c>
      <c r="B2347" s="4" t="str">
        <f>YEAR(月入库[[#This Row],[日期]]) &amp; "年"</f>
        <v>2018年</v>
      </c>
      <c r="C2347" s="4" t="str">
        <f>MONTH(月入库[[#This Row],[日期]]) &amp; "月"</f>
        <v>5月</v>
      </c>
      <c r="D2347" s="4">
        <f>--TEXT(月入库[[#This Row],[日期]],"yyyymm")</f>
        <v>201805</v>
      </c>
      <c r="E2347" t="s">
        <v>43</v>
      </c>
      <c r="F2347" t="s">
        <v>78</v>
      </c>
      <c r="G2347">
        <v>1000003187</v>
      </c>
      <c r="H2347" t="s">
        <v>77</v>
      </c>
      <c r="I2347" t="s">
        <v>13</v>
      </c>
      <c r="J2347">
        <v>10000131</v>
      </c>
      <c r="K2347" t="s">
        <v>38</v>
      </c>
      <c r="L2347" s="2">
        <v>57.7</v>
      </c>
    </row>
    <row r="2348" spans="1:12" x14ac:dyDescent="0.2">
      <c r="A2348" s="1">
        <v>43251</v>
      </c>
      <c r="B2348" s="4" t="str">
        <f>YEAR(月入库[[#This Row],[日期]]) &amp; "年"</f>
        <v>2018年</v>
      </c>
      <c r="C2348" s="4" t="str">
        <f>MONTH(月入库[[#This Row],[日期]]) &amp; "月"</f>
        <v>5月</v>
      </c>
      <c r="D2348" s="4">
        <f>--TEXT(月入库[[#This Row],[日期]],"yyyymm")</f>
        <v>201805</v>
      </c>
      <c r="E2348" t="s">
        <v>43</v>
      </c>
      <c r="F2348" t="s">
        <v>78</v>
      </c>
      <c r="G2348">
        <v>1000003187</v>
      </c>
      <c r="H2348" t="s">
        <v>77</v>
      </c>
      <c r="I2348" t="s">
        <v>13</v>
      </c>
      <c r="J2348">
        <v>10000136</v>
      </c>
      <c r="K2348" t="s">
        <v>40</v>
      </c>
      <c r="L2348" s="2">
        <v>12.6</v>
      </c>
    </row>
    <row r="2349" spans="1:12" x14ac:dyDescent="0.2">
      <c r="A2349" s="1">
        <v>43251</v>
      </c>
      <c r="B2349" s="4" t="str">
        <f>YEAR(月入库[[#This Row],[日期]]) &amp; "年"</f>
        <v>2018年</v>
      </c>
      <c r="C2349" s="4" t="str">
        <f>MONTH(月入库[[#This Row],[日期]]) &amp; "月"</f>
        <v>5月</v>
      </c>
      <c r="D2349" s="4">
        <f>--TEXT(月入库[[#This Row],[日期]],"yyyymm")</f>
        <v>201805</v>
      </c>
      <c r="E2349" t="s">
        <v>43</v>
      </c>
      <c r="F2349" t="s">
        <v>78</v>
      </c>
      <c r="G2349">
        <v>1000003187</v>
      </c>
      <c r="H2349" t="s">
        <v>77</v>
      </c>
      <c r="I2349" t="s">
        <v>13</v>
      </c>
      <c r="J2349">
        <v>10000211</v>
      </c>
      <c r="K2349" t="s">
        <v>11</v>
      </c>
      <c r="L2349" s="2">
        <v>109.00000000000001</v>
      </c>
    </row>
    <row r="2350" spans="1:12" x14ac:dyDescent="0.2">
      <c r="A2350" s="1">
        <v>43251</v>
      </c>
      <c r="B2350" s="4" t="str">
        <f>YEAR(月入库[[#This Row],[日期]]) &amp; "年"</f>
        <v>2018年</v>
      </c>
      <c r="C2350" s="4" t="str">
        <f>MONTH(月入库[[#This Row],[日期]]) &amp; "月"</f>
        <v>5月</v>
      </c>
      <c r="D2350" s="4">
        <f>--TEXT(月入库[[#This Row],[日期]],"yyyymm")</f>
        <v>201805</v>
      </c>
      <c r="E2350" t="s">
        <v>43</v>
      </c>
      <c r="F2350" t="s">
        <v>78</v>
      </c>
      <c r="G2350">
        <v>1000003187</v>
      </c>
      <c r="H2350" t="s">
        <v>77</v>
      </c>
      <c r="I2350" t="s">
        <v>13</v>
      </c>
      <c r="J2350">
        <v>20000018</v>
      </c>
      <c r="K2350" t="s">
        <v>81</v>
      </c>
      <c r="L2350" s="2">
        <v>24.3</v>
      </c>
    </row>
    <row r="2351" spans="1:12" x14ac:dyDescent="0.2">
      <c r="A2351" s="1">
        <v>43251</v>
      </c>
      <c r="B2351" s="4" t="str">
        <f>YEAR(月入库[[#This Row],[日期]]) &amp; "年"</f>
        <v>2018年</v>
      </c>
      <c r="C2351" s="4" t="str">
        <f>MONTH(月入库[[#This Row],[日期]]) &amp; "月"</f>
        <v>5月</v>
      </c>
      <c r="D2351" s="4">
        <f>--TEXT(月入库[[#This Row],[日期]],"yyyymm")</f>
        <v>201805</v>
      </c>
      <c r="E2351" t="s">
        <v>43</v>
      </c>
      <c r="F2351" t="s">
        <v>78</v>
      </c>
      <c r="G2351">
        <v>1000003187</v>
      </c>
      <c r="H2351" t="s">
        <v>77</v>
      </c>
      <c r="I2351" t="s">
        <v>13</v>
      </c>
      <c r="J2351">
        <v>20000099</v>
      </c>
      <c r="K2351" t="s">
        <v>20</v>
      </c>
      <c r="L2351" s="2">
        <v>4.5</v>
      </c>
    </row>
    <row r="2352" spans="1:12" x14ac:dyDescent="0.2">
      <c r="A2352" s="1">
        <v>43251</v>
      </c>
      <c r="B2352" s="4" t="str">
        <f>YEAR(月入库[[#This Row],[日期]]) &amp; "年"</f>
        <v>2018年</v>
      </c>
      <c r="C2352" s="4" t="str">
        <f>MONTH(月入库[[#This Row],[日期]]) &amp; "月"</f>
        <v>5月</v>
      </c>
      <c r="D2352" s="4">
        <f>--TEXT(月入库[[#This Row],[日期]],"yyyymm")</f>
        <v>201805</v>
      </c>
      <c r="E2352" t="s">
        <v>9</v>
      </c>
      <c r="F2352" t="s">
        <v>75</v>
      </c>
      <c r="G2352">
        <v>1000000281</v>
      </c>
      <c r="H2352" t="s">
        <v>74</v>
      </c>
      <c r="I2352" t="s">
        <v>13</v>
      </c>
      <c r="J2352">
        <v>10000064</v>
      </c>
      <c r="K2352" t="s">
        <v>53</v>
      </c>
      <c r="L2352" s="2">
        <v>2.2000000000000002</v>
      </c>
    </row>
    <row r="2353" spans="1:12" x14ac:dyDescent="0.2">
      <c r="A2353" s="1">
        <v>43251</v>
      </c>
      <c r="B2353" s="4" t="str">
        <f>YEAR(月入库[[#This Row],[日期]]) &amp; "年"</f>
        <v>2018年</v>
      </c>
      <c r="C2353" s="4" t="str">
        <f>MONTH(月入库[[#This Row],[日期]]) &amp; "月"</f>
        <v>5月</v>
      </c>
      <c r="D2353" s="4">
        <f>--TEXT(月入库[[#This Row],[日期]],"yyyymm")</f>
        <v>201805</v>
      </c>
      <c r="E2353" t="s">
        <v>9</v>
      </c>
      <c r="F2353" t="s">
        <v>75</v>
      </c>
      <c r="G2353">
        <v>1000000281</v>
      </c>
      <c r="H2353" t="s">
        <v>74</v>
      </c>
      <c r="I2353" t="s">
        <v>13</v>
      </c>
      <c r="J2353">
        <v>10000131</v>
      </c>
      <c r="K2353" t="s">
        <v>38</v>
      </c>
      <c r="L2353" s="2">
        <v>61.5</v>
      </c>
    </row>
    <row r="2354" spans="1:12" x14ac:dyDescent="0.2">
      <c r="A2354" s="1">
        <v>43251</v>
      </c>
      <c r="B2354" s="4" t="str">
        <f>YEAR(月入库[[#This Row],[日期]]) &amp; "年"</f>
        <v>2018年</v>
      </c>
      <c r="C2354" s="4" t="str">
        <f>MONTH(月入库[[#This Row],[日期]]) &amp; "月"</f>
        <v>5月</v>
      </c>
      <c r="D2354" s="4">
        <f>--TEXT(月入库[[#This Row],[日期]],"yyyymm")</f>
        <v>201805</v>
      </c>
      <c r="E2354" t="s">
        <v>9</v>
      </c>
      <c r="F2354" t="s">
        <v>75</v>
      </c>
      <c r="G2354">
        <v>1000000281</v>
      </c>
      <c r="H2354" t="s">
        <v>74</v>
      </c>
      <c r="I2354" t="s">
        <v>13</v>
      </c>
      <c r="J2354">
        <v>10000136</v>
      </c>
      <c r="K2354" t="s">
        <v>40</v>
      </c>
      <c r="L2354" s="2">
        <v>15.2</v>
      </c>
    </row>
    <row r="2355" spans="1:12" x14ac:dyDescent="0.2">
      <c r="A2355" s="1">
        <v>43251</v>
      </c>
      <c r="B2355" s="4" t="str">
        <f>YEAR(月入库[[#This Row],[日期]]) &amp; "年"</f>
        <v>2018年</v>
      </c>
      <c r="C2355" s="4" t="str">
        <f>MONTH(月入库[[#This Row],[日期]]) &amp; "月"</f>
        <v>5月</v>
      </c>
      <c r="D2355" s="4">
        <f>--TEXT(月入库[[#This Row],[日期]],"yyyymm")</f>
        <v>201805</v>
      </c>
      <c r="E2355" t="s">
        <v>9</v>
      </c>
      <c r="F2355" t="s">
        <v>75</v>
      </c>
      <c r="G2355">
        <v>1000000281</v>
      </c>
      <c r="H2355" t="s">
        <v>74</v>
      </c>
      <c r="I2355" t="s">
        <v>13</v>
      </c>
      <c r="J2355">
        <v>10000211</v>
      </c>
      <c r="K2355" t="s">
        <v>11</v>
      </c>
      <c r="L2355" s="2">
        <v>190.79999999999998</v>
      </c>
    </row>
    <row r="2356" spans="1:12" x14ac:dyDescent="0.2">
      <c r="A2356" s="1">
        <v>43251</v>
      </c>
      <c r="B2356" s="4" t="str">
        <f>YEAR(月入库[[#This Row],[日期]]) &amp; "年"</f>
        <v>2018年</v>
      </c>
      <c r="C2356" s="4" t="str">
        <f>MONTH(月入库[[#This Row],[日期]]) &amp; "月"</f>
        <v>5月</v>
      </c>
      <c r="D2356" s="4">
        <f>--TEXT(月入库[[#This Row],[日期]],"yyyymm")</f>
        <v>201805</v>
      </c>
      <c r="E2356" t="s">
        <v>9</v>
      </c>
      <c r="F2356" t="s">
        <v>75</v>
      </c>
      <c r="G2356">
        <v>1000000281</v>
      </c>
      <c r="H2356" t="s">
        <v>74</v>
      </c>
      <c r="I2356" t="s">
        <v>13</v>
      </c>
      <c r="J2356">
        <v>20000099</v>
      </c>
      <c r="K2356" t="s">
        <v>20</v>
      </c>
      <c r="L2356" s="2">
        <v>25</v>
      </c>
    </row>
    <row r="2357" spans="1:12" x14ac:dyDescent="0.2">
      <c r="A2357" s="1">
        <v>43251</v>
      </c>
      <c r="B2357" s="4" t="str">
        <f>YEAR(月入库[[#This Row],[日期]]) &amp; "年"</f>
        <v>2018年</v>
      </c>
      <c r="C2357" s="4" t="str">
        <f>MONTH(月入库[[#This Row],[日期]]) &amp; "月"</f>
        <v>5月</v>
      </c>
      <c r="D2357" s="4">
        <f>--TEXT(月入库[[#This Row],[日期]],"yyyymm")</f>
        <v>201805</v>
      </c>
      <c r="E2357" t="s">
        <v>9</v>
      </c>
      <c r="F2357" t="s">
        <v>15</v>
      </c>
      <c r="G2357">
        <v>1000002981</v>
      </c>
      <c r="H2357" t="s">
        <v>62</v>
      </c>
      <c r="I2357" t="s">
        <v>13</v>
      </c>
      <c r="J2357">
        <v>10000064</v>
      </c>
      <c r="K2357" t="s">
        <v>53</v>
      </c>
      <c r="L2357" s="2">
        <v>6.6</v>
      </c>
    </row>
    <row r="2358" spans="1:12" x14ac:dyDescent="0.2">
      <c r="A2358" s="1">
        <v>43251</v>
      </c>
      <c r="B2358" s="4" t="str">
        <f>YEAR(月入库[[#This Row],[日期]]) &amp; "年"</f>
        <v>2018年</v>
      </c>
      <c r="C2358" s="4" t="str">
        <f>MONTH(月入库[[#This Row],[日期]]) &amp; "月"</f>
        <v>5月</v>
      </c>
      <c r="D2358" s="4">
        <f>--TEXT(月入库[[#This Row],[日期]],"yyyymm")</f>
        <v>201805</v>
      </c>
      <c r="E2358" t="s">
        <v>9</v>
      </c>
      <c r="F2358" t="s">
        <v>15</v>
      </c>
      <c r="G2358">
        <v>1000002981</v>
      </c>
      <c r="H2358" t="s">
        <v>62</v>
      </c>
      <c r="I2358" t="s">
        <v>13</v>
      </c>
      <c r="J2358">
        <v>10000131</v>
      </c>
      <c r="K2358" t="s">
        <v>38</v>
      </c>
      <c r="L2358" s="2">
        <v>52</v>
      </c>
    </row>
    <row r="2359" spans="1:12" x14ac:dyDescent="0.2">
      <c r="A2359" s="1">
        <v>43251</v>
      </c>
      <c r="B2359" s="4" t="str">
        <f>YEAR(月入库[[#This Row],[日期]]) &amp; "年"</f>
        <v>2018年</v>
      </c>
      <c r="C2359" s="4" t="str">
        <f>MONTH(月入库[[#This Row],[日期]]) &amp; "月"</f>
        <v>5月</v>
      </c>
      <c r="D2359" s="4">
        <f>--TEXT(月入库[[#This Row],[日期]],"yyyymm")</f>
        <v>201805</v>
      </c>
      <c r="E2359" t="s">
        <v>9</v>
      </c>
      <c r="F2359" t="s">
        <v>15</v>
      </c>
      <c r="G2359">
        <v>1000002981</v>
      </c>
      <c r="H2359" t="s">
        <v>62</v>
      </c>
      <c r="I2359" t="s">
        <v>13</v>
      </c>
      <c r="J2359">
        <v>10000136</v>
      </c>
      <c r="K2359" t="s">
        <v>40</v>
      </c>
      <c r="L2359" s="2">
        <v>25.4</v>
      </c>
    </row>
    <row r="2360" spans="1:12" x14ac:dyDescent="0.2">
      <c r="A2360" s="1">
        <v>43251</v>
      </c>
      <c r="B2360" s="4" t="str">
        <f>YEAR(月入库[[#This Row],[日期]]) &amp; "年"</f>
        <v>2018年</v>
      </c>
      <c r="C2360" s="4" t="str">
        <f>MONTH(月入库[[#This Row],[日期]]) &amp; "月"</f>
        <v>5月</v>
      </c>
      <c r="D2360" s="4">
        <f>--TEXT(月入库[[#This Row],[日期]],"yyyymm")</f>
        <v>201805</v>
      </c>
      <c r="E2360" t="s">
        <v>9</v>
      </c>
      <c r="F2360" t="s">
        <v>15</v>
      </c>
      <c r="G2360">
        <v>1000002981</v>
      </c>
      <c r="H2360" t="s">
        <v>62</v>
      </c>
      <c r="I2360" t="s">
        <v>13</v>
      </c>
      <c r="J2360">
        <v>10000211</v>
      </c>
      <c r="K2360" t="s">
        <v>11</v>
      </c>
      <c r="L2360" s="2">
        <v>59.5</v>
      </c>
    </row>
    <row r="2361" spans="1:12" x14ac:dyDescent="0.2">
      <c r="A2361" s="1">
        <v>43251</v>
      </c>
      <c r="B2361" s="4" t="str">
        <f>YEAR(月入库[[#This Row],[日期]]) &amp; "年"</f>
        <v>2018年</v>
      </c>
      <c r="C2361" s="4" t="str">
        <f>MONTH(月入库[[#This Row],[日期]]) &amp; "月"</f>
        <v>5月</v>
      </c>
      <c r="D2361" s="4">
        <f>--TEXT(月入库[[#This Row],[日期]],"yyyymm")</f>
        <v>201805</v>
      </c>
      <c r="E2361" t="s">
        <v>9</v>
      </c>
      <c r="F2361" t="s">
        <v>15</v>
      </c>
      <c r="G2361">
        <v>1000002985</v>
      </c>
      <c r="H2361" t="s">
        <v>47</v>
      </c>
      <c r="I2361" t="s">
        <v>13</v>
      </c>
      <c r="J2361">
        <v>10000064</v>
      </c>
      <c r="K2361" t="s">
        <v>53</v>
      </c>
      <c r="L2361" s="2">
        <v>22</v>
      </c>
    </row>
    <row r="2362" spans="1:12" x14ac:dyDescent="0.2">
      <c r="A2362" s="1">
        <v>43251</v>
      </c>
      <c r="B2362" s="4" t="str">
        <f>YEAR(月入库[[#This Row],[日期]]) &amp; "年"</f>
        <v>2018年</v>
      </c>
      <c r="C2362" s="4" t="str">
        <f>MONTH(月入库[[#This Row],[日期]]) &amp; "月"</f>
        <v>5月</v>
      </c>
      <c r="D2362" s="4">
        <f>--TEXT(月入库[[#This Row],[日期]],"yyyymm")</f>
        <v>201805</v>
      </c>
      <c r="E2362" t="s">
        <v>9</v>
      </c>
      <c r="F2362" t="s">
        <v>15</v>
      </c>
      <c r="G2362">
        <v>1000002985</v>
      </c>
      <c r="H2362" t="s">
        <v>47</v>
      </c>
      <c r="I2362" t="s">
        <v>13</v>
      </c>
      <c r="J2362">
        <v>10000211</v>
      </c>
      <c r="K2362" t="s">
        <v>11</v>
      </c>
      <c r="L2362" s="2">
        <v>158.69999999999999</v>
      </c>
    </row>
    <row r="2363" spans="1:12" x14ac:dyDescent="0.2">
      <c r="A2363" s="1">
        <v>43251</v>
      </c>
      <c r="B2363" s="4" t="str">
        <f>YEAR(月入库[[#This Row],[日期]]) &amp; "年"</f>
        <v>2018年</v>
      </c>
      <c r="C2363" s="4" t="str">
        <f>MONTH(月入库[[#This Row],[日期]]) &amp; "月"</f>
        <v>5月</v>
      </c>
      <c r="D2363" s="4">
        <f>--TEXT(月入库[[#This Row],[日期]],"yyyymm")</f>
        <v>201805</v>
      </c>
      <c r="E2363" t="s">
        <v>9</v>
      </c>
      <c r="F2363" t="s">
        <v>15</v>
      </c>
      <c r="G2363">
        <v>1000002986</v>
      </c>
      <c r="H2363" t="s">
        <v>14</v>
      </c>
      <c r="I2363" t="s">
        <v>13</v>
      </c>
      <c r="J2363">
        <v>10000211</v>
      </c>
      <c r="K2363" t="s">
        <v>11</v>
      </c>
      <c r="L2363" s="2">
        <v>369.7</v>
      </c>
    </row>
    <row r="2364" spans="1:12" x14ac:dyDescent="0.2">
      <c r="A2364" s="1">
        <v>43251</v>
      </c>
      <c r="B2364" s="4" t="str">
        <f>YEAR(月入库[[#This Row],[日期]]) &amp; "年"</f>
        <v>2018年</v>
      </c>
      <c r="C2364" s="4" t="str">
        <f>MONTH(月入库[[#This Row],[日期]]) &amp; "月"</f>
        <v>5月</v>
      </c>
      <c r="D2364" s="4">
        <f>--TEXT(月入库[[#This Row],[日期]],"yyyymm")</f>
        <v>201805</v>
      </c>
      <c r="E2364" t="s">
        <v>9</v>
      </c>
      <c r="F2364" t="s">
        <v>57</v>
      </c>
      <c r="G2364">
        <v>1000001502</v>
      </c>
      <c r="H2364" t="s">
        <v>56</v>
      </c>
      <c r="I2364" t="s">
        <v>13</v>
      </c>
      <c r="J2364">
        <v>10000064</v>
      </c>
      <c r="K2364" t="s">
        <v>53</v>
      </c>
      <c r="L2364" s="2">
        <v>22</v>
      </c>
    </row>
    <row r="2365" spans="1:12" x14ac:dyDescent="0.2">
      <c r="A2365" s="1">
        <v>43251</v>
      </c>
      <c r="B2365" s="4" t="str">
        <f>YEAR(月入库[[#This Row],[日期]]) &amp; "年"</f>
        <v>2018年</v>
      </c>
      <c r="C2365" s="4" t="str">
        <f>MONTH(月入库[[#This Row],[日期]]) &amp; "月"</f>
        <v>5月</v>
      </c>
      <c r="D2365" s="4">
        <f>--TEXT(月入库[[#This Row],[日期]],"yyyymm")</f>
        <v>201805</v>
      </c>
      <c r="E2365" t="s">
        <v>9</v>
      </c>
      <c r="F2365" t="s">
        <v>57</v>
      </c>
      <c r="G2365">
        <v>1000001502</v>
      </c>
      <c r="H2365" t="s">
        <v>56</v>
      </c>
      <c r="I2365" t="s">
        <v>13</v>
      </c>
      <c r="J2365">
        <v>10000211</v>
      </c>
      <c r="K2365" t="s">
        <v>11</v>
      </c>
      <c r="L2365" s="2">
        <v>362.2</v>
      </c>
    </row>
    <row r="2366" spans="1:12" x14ac:dyDescent="0.2">
      <c r="A2366" s="1">
        <v>43251</v>
      </c>
      <c r="B2366" s="4" t="str">
        <f>YEAR(月入库[[#This Row],[日期]]) &amp; "年"</f>
        <v>2018年</v>
      </c>
      <c r="C2366" s="4" t="str">
        <f>MONTH(月入库[[#This Row],[日期]]) &amp; "月"</f>
        <v>5月</v>
      </c>
      <c r="D2366" s="4">
        <f>--TEXT(月入库[[#This Row],[日期]],"yyyymm")</f>
        <v>201805</v>
      </c>
      <c r="E2366" t="s">
        <v>9</v>
      </c>
      <c r="F2366" t="s">
        <v>72</v>
      </c>
      <c r="G2366">
        <v>1000001699</v>
      </c>
      <c r="H2366" t="s">
        <v>71</v>
      </c>
      <c r="I2366" t="s">
        <v>13</v>
      </c>
      <c r="J2366">
        <v>10000064</v>
      </c>
      <c r="K2366" t="s">
        <v>53</v>
      </c>
      <c r="L2366" s="2">
        <v>22</v>
      </c>
    </row>
    <row r="2367" spans="1:12" x14ac:dyDescent="0.2">
      <c r="A2367" s="1">
        <v>43251</v>
      </c>
      <c r="B2367" s="4" t="str">
        <f>YEAR(月入库[[#This Row],[日期]]) &amp; "年"</f>
        <v>2018年</v>
      </c>
      <c r="C2367" s="4" t="str">
        <f>MONTH(月入库[[#This Row],[日期]]) &amp; "月"</f>
        <v>5月</v>
      </c>
      <c r="D2367" s="4">
        <f>--TEXT(月入库[[#This Row],[日期]],"yyyymm")</f>
        <v>201805</v>
      </c>
      <c r="E2367" t="s">
        <v>9</v>
      </c>
      <c r="F2367" t="s">
        <v>72</v>
      </c>
      <c r="G2367">
        <v>1000001699</v>
      </c>
      <c r="H2367" t="s">
        <v>71</v>
      </c>
      <c r="I2367" t="s">
        <v>13</v>
      </c>
      <c r="J2367">
        <v>10000136</v>
      </c>
      <c r="K2367" t="s">
        <v>40</v>
      </c>
      <c r="L2367" s="2">
        <v>10.1</v>
      </c>
    </row>
    <row r="2368" spans="1:12" x14ac:dyDescent="0.2">
      <c r="A2368" s="1">
        <v>43251</v>
      </c>
      <c r="B2368" s="4" t="str">
        <f>YEAR(月入库[[#This Row],[日期]]) &amp; "年"</f>
        <v>2018年</v>
      </c>
      <c r="C2368" s="4" t="str">
        <f>MONTH(月入库[[#This Row],[日期]]) &amp; "月"</f>
        <v>5月</v>
      </c>
      <c r="D2368" s="4">
        <f>--TEXT(月入库[[#This Row],[日期]],"yyyymm")</f>
        <v>201805</v>
      </c>
      <c r="E2368" t="s">
        <v>9</v>
      </c>
      <c r="F2368" t="s">
        <v>72</v>
      </c>
      <c r="G2368">
        <v>1000001699</v>
      </c>
      <c r="H2368" t="s">
        <v>71</v>
      </c>
      <c r="I2368" t="s">
        <v>13</v>
      </c>
      <c r="J2368">
        <v>10000211</v>
      </c>
      <c r="K2368" t="s">
        <v>11</v>
      </c>
      <c r="L2368" s="2">
        <v>245.3</v>
      </c>
    </row>
    <row r="2369" spans="1:12" x14ac:dyDescent="0.2">
      <c r="A2369" s="1">
        <v>43251</v>
      </c>
      <c r="B2369" s="4" t="str">
        <f>YEAR(月入库[[#This Row],[日期]]) &amp; "年"</f>
        <v>2018年</v>
      </c>
      <c r="C2369" s="4" t="str">
        <f>MONTH(月入库[[#This Row],[日期]]) &amp; "月"</f>
        <v>5月</v>
      </c>
      <c r="D2369" s="4">
        <f>--TEXT(月入库[[#This Row],[日期]],"yyyymm")</f>
        <v>201805</v>
      </c>
      <c r="E2369" t="s">
        <v>9</v>
      </c>
      <c r="F2369" t="s">
        <v>59</v>
      </c>
      <c r="G2369">
        <v>1000000192</v>
      </c>
      <c r="H2369" t="s">
        <v>58</v>
      </c>
      <c r="I2369" t="s">
        <v>13</v>
      </c>
      <c r="J2369">
        <v>10000064</v>
      </c>
      <c r="K2369" t="s">
        <v>53</v>
      </c>
      <c r="L2369" s="2">
        <v>17.600000000000001</v>
      </c>
    </row>
    <row r="2370" spans="1:12" x14ac:dyDescent="0.2">
      <c r="A2370" s="1">
        <v>43251</v>
      </c>
      <c r="B2370" s="4" t="str">
        <f>YEAR(月入库[[#This Row],[日期]]) &amp; "年"</f>
        <v>2018年</v>
      </c>
      <c r="C2370" s="4" t="str">
        <f>MONTH(月入库[[#This Row],[日期]]) &amp; "月"</f>
        <v>5月</v>
      </c>
      <c r="D2370" s="4">
        <f>--TEXT(月入库[[#This Row],[日期]],"yyyymm")</f>
        <v>201805</v>
      </c>
      <c r="E2370" t="s">
        <v>9</v>
      </c>
      <c r="F2370" t="s">
        <v>59</v>
      </c>
      <c r="G2370">
        <v>1000000192</v>
      </c>
      <c r="H2370" t="s">
        <v>58</v>
      </c>
      <c r="I2370" t="s">
        <v>13</v>
      </c>
      <c r="J2370">
        <v>10000111</v>
      </c>
      <c r="K2370" t="s">
        <v>37</v>
      </c>
      <c r="L2370" s="2">
        <v>3.8</v>
      </c>
    </row>
    <row r="2371" spans="1:12" x14ac:dyDescent="0.2">
      <c r="A2371" s="1">
        <v>43251</v>
      </c>
      <c r="B2371" s="4" t="str">
        <f>YEAR(月入库[[#This Row],[日期]]) &amp; "年"</f>
        <v>2018年</v>
      </c>
      <c r="C2371" s="4" t="str">
        <f>MONTH(月入库[[#This Row],[日期]]) &amp; "月"</f>
        <v>5月</v>
      </c>
      <c r="D2371" s="4">
        <f>--TEXT(月入库[[#This Row],[日期]],"yyyymm")</f>
        <v>201805</v>
      </c>
      <c r="E2371" t="s">
        <v>9</v>
      </c>
      <c r="F2371" t="s">
        <v>59</v>
      </c>
      <c r="G2371">
        <v>1000000192</v>
      </c>
      <c r="H2371" t="s">
        <v>58</v>
      </c>
      <c r="I2371" t="s">
        <v>13</v>
      </c>
      <c r="J2371">
        <v>10000136</v>
      </c>
      <c r="K2371" t="s">
        <v>40</v>
      </c>
      <c r="L2371" s="2">
        <v>25.4</v>
      </c>
    </row>
    <row r="2372" spans="1:12" x14ac:dyDescent="0.2">
      <c r="A2372" s="1">
        <v>43251</v>
      </c>
      <c r="B2372" s="4" t="str">
        <f>YEAR(月入库[[#This Row],[日期]]) &amp; "年"</f>
        <v>2018年</v>
      </c>
      <c r="C2372" s="4" t="str">
        <f>MONTH(月入库[[#This Row],[日期]]) &amp; "月"</f>
        <v>5月</v>
      </c>
      <c r="D2372" s="4">
        <f>--TEXT(月入库[[#This Row],[日期]],"yyyymm")</f>
        <v>201805</v>
      </c>
      <c r="E2372" t="s">
        <v>9</v>
      </c>
      <c r="F2372" t="s">
        <v>59</v>
      </c>
      <c r="G2372">
        <v>1000000192</v>
      </c>
      <c r="H2372" t="s">
        <v>58</v>
      </c>
      <c r="I2372" t="s">
        <v>13</v>
      </c>
      <c r="J2372">
        <v>10000172</v>
      </c>
      <c r="K2372" t="s">
        <v>18</v>
      </c>
      <c r="L2372" s="2">
        <v>19.7</v>
      </c>
    </row>
    <row r="2373" spans="1:12" x14ac:dyDescent="0.2">
      <c r="A2373" s="1">
        <v>43251</v>
      </c>
      <c r="B2373" s="4" t="str">
        <f>YEAR(月入库[[#This Row],[日期]]) &amp; "年"</f>
        <v>2018年</v>
      </c>
      <c r="C2373" s="4" t="str">
        <f>MONTH(月入库[[#This Row],[日期]]) &amp; "月"</f>
        <v>5月</v>
      </c>
      <c r="D2373" s="4">
        <f>--TEXT(月入库[[#This Row],[日期]],"yyyymm")</f>
        <v>201805</v>
      </c>
      <c r="E2373" t="s">
        <v>9</v>
      </c>
      <c r="F2373" t="s">
        <v>59</v>
      </c>
      <c r="G2373">
        <v>1000000192</v>
      </c>
      <c r="H2373" t="s">
        <v>58</v>
      </c>
      <c r="I2373" t="s">
        <v>13</v>
      </c>
      <c r="J2373">
        <v>20000018</v>
      </c>
      <c r="K2373" t="s">
        <v>81</v>
      </c>
      <c r="L2373" s="2">
        <v>31.9</v>
      </c>
    </row>
    <row r="2374" spans="1:12" x14ac:dyDescent="0.2">
      <c r="A2374" s="1">
        <v>43251</v>
      </c>
      <c r="B2374" s="4" t="str">
        <f>YEAR(月入库[[#This Row],[日期]]) &amp; "年"</f>
        <v>2018年</v>
      </c>
      <c r="C2374" s="4" t="str">
        <f>MONTH(月入库[[#This Row],[日期]]) &amp; "月"</f>
        <v>5月</v>
      </c>
      <c r="D2374" s="4">
        <f>--TEXT(月入库[[#This Row],[日期]],"yyyymm")</f>
        <v>201805</v>
      </c>
      <c r="E2374" t="s">
        <v>9</v>
      </c>
      <c r="F2374" t="s">
        <v>17</v>
      </c>
      <c r="G2374">
        <v>1000000059</v>
      </c>
      <c r="H2374" t="s">
        <v>55</v>
      </c>
      <c r="I2374" t="s">
        <v>13</v>
      </c>
      <c r="J2374">
        <v>10000064</v>
      </c>
      <c r="K2374" t="s">
        <v>53</v>
      </c>
      <c r="L2374" s="2">
        <v>813.0999999999998</v>
      </c>
    </row>
    <row r="2375" spans="1:12" x14ac:dyDescent="0.2">
      <c r="A2375" s="1">
        <v>43251</v>
      </c>
      <c r="B2375" s="4" t="str">
        <f>YEAR(月入库[[#This Row],[日期]]) &amp; "年"</f>
        <v>2018年</v>
      </c>
      <c r="C2375" s="4" t="str">
        <f>MONTH(月入库[[#This Row],[日期]]) &amp; "月"</f>
        <v>5月</v>
      </c>
      <c r="D2375" s="4">
        <f>--TEXT(月入库[[#This Row],[日期]],"yyyymm")</f>
        <v>201805</v>
      </c>
      <c r="E2375" t="s">
        <v>9</v>
      </c>
      <c r="F2375" t="s">
        <v>17</v>
      </c>
      <c r="G2375">
        <v>1000000059</v>
      </c>
      <c r="H2375" t="s">
        <v>55</v>
      </c>
      <c r="I2375" t="s">
        <v>13</v>
      </c>
      <c r="J2375">
        <v>10000131</v>
      </c>
      <c r="K2375" t="s">
        <v>38</v>
      </c>
      <c r="L2375" s="2">
        <v>330.99999999999994</v>
      </c>
    </row>
    <row r="2376" spans="1:12" x14ac:dyDescent="0.2">
      <c r="A2376" s="1">
        <v>43251</v>
      </c>
      <c r="B2376" s="4" t="str">
        <f>YEAR(月入库[[#This Row],[日期]]) &amp; "年"</f>
        <v>2018年</v>
      </c>
      <c r="C2376" s="4" t="str">
        <f>MONTH(月入库[[#This Row],[日期]]) &amp; "月"</f>
        <v>5月</v>
      </c>
      <c r="D2376" s="4">
        <f>--TEXT(月入库[[#This Row],[日期]],"yyyymm")</f>
        <v>201805</v>
      </c>
      <c r="E2376" t="s">
        <v>9</v>
      </c>
      <c r="F2376" t="s">
        <v>17</v>
      </c>
      <c r="G2376">
        <v>1000000059</v>
      </c>
      <c r="H2376" t="s">
        <v>55</v>
      </c>
      <c r="I2376" t="s">
        <v>13</v>
      </c>
      <c r="J2376">
        <v>10000211</v>
      </c>
      <c r="K2376" t="s">
        <v>11</v>
      </c>
      <c r="L2376" s="2">
        <v>520.59999999999991</v>
      </c>
    </row>
    <row r="2377" spans="1:12" x14ac:dyDescent="0.2">
      <c r="A2377" s="1">
        <v>43251</v>
      </c>
      <c r="B2377" s="4" t="str">
        <f>YEAR(月入库[[#This Row],[日期]]) &amp; "年"</f>
        <v>2018年</v>
      </c>
      <c r="C2377" s="4" t="str">
        <f>MONTH(月入库[[#This Row],[日期]]) &amp; "月"</f>
        <v>5月</v>
      </c>
      <c r="D2377" s="4">
        <f>--TEXT(月入库[[#This Row],[日期]],"yyyymm")</f>
        <v>201805</v>
      </c>
      <c r="E2377" t="s">
        <v>9</v>
      </c>
      <c r="F2377" t="s">
        <v>17</v>
      </c>
      <c r="G2377">
        <v>1000000059</v>
      </c>
      <c r="H2377" t="s">
        <v>55</v>
      </c>
      <c r="I2377" t="s">
        <v>13</v>
      </c>
      <c r="J2377">
        <v>20000099</v>
      </c>
      <c r="K2377" t="s">
        <v>20</v>
      </c>
      <c r="L2377" s="2">
        <v>36.5</v>
      </c>
    </row>
    <row r="2378" spans="1:12" x14ac:dyDescent="0.2">
      <c r="A2378" s="1">
        <v>43251</v>
      </c>
      <c r="B2378" s="4" t="str">
        <f>YEAR(月入库[[#This Row],[日期]]) &amp; "年"</f>
        <v>2018年</v>
      </c>
      <c r="C2378" s="4" t="str">
        <f>MONTH(月入库[[#This Row],[日期]]) &amp; "月"</f>
        <v>5月</v>
      </c>
      <c r="D2378" s="4">
        <f>--TEXT(月入库[[#This Row],[日期]],"yyyymm")</f>
        <v>201805</v>
      </c>
      <c r="E2378" t="s">
        <v>9</v>
      </c>
      <c r="F2378" t="s">
        <v>17</v>
      </c>
      <c r="G2378">
        <v>1000001649</v>
      </c>
      <c r="H2378" t="s">
        <v>16</v>
      </c>
      <c r="I2378" t="s">
        <v>13</v>
      </c>
      <c r="J2378">
        <v>10000111</v>
      </c>
      <c r="K2378" t="s">
        <v>37</v>
      </c>
      <c r="L2378" s="2">
        <v>35.400000000000006</v>
      </c>
    </row>
    <row r="2379" spans="1:12" x14ac:dyDescent="0.2">
      <c r="A2379" s="1">
        <v>43251</v>
      </c>
      <c r="B2379" s="4" t="str">
        <f>YEAR(月入库[[#This Row],[日期]]) &amp; "年"</f>
        <v>2018年</v>
      </c>
      <c r="C2379" s="4" t="str">
        <f>MONTH(月入库[[#This Row],[日期]]) &amp; "月"</f>
        <v>5月</v>
      </c>
      <c r="D2379" s="4">
        <f>--TEXT(月入库[[#This Row],[日期]],"yyyymm")</f>
        <v>201805</v>
      </c>
      <c r="E2379" t="s">
        <v>9</v>
      </c>
      <c r="F2379" t="s">
        <v>17</v>
      </c>
      <c r="G2379">
        <v>1000001649</v>
      </c>
      <c r="H2379" t="s">
        <v>16</v>
      </c>
      <c r="I2379" t="s">
        <v>13</v>
      </c>
      <c r="J2379">
        <v>10000211</v>
      </c>
      <c r="K2379" t="s">
        <v>11</v>
      </c>
      <c r="L2379" s="2">
        <v>119</v>
      </c>
    </row>
    <row r="2380" spans="1:12" x14ac:dyDescent="0.2">
      <c r="A2380" s="1">
        <v>43251</v>
      </c>
      <c r="B2380" s="4" t="str">
        <f>YEAR(月入库[[#This Row],[日期]]) &amp; "年"</f>
        <v>2018年</v>
      </c>
      <c r="C2380" s="4" t="str">
        <f>MONTH(月入库[[#This Row],[日期]]) &amp; "月"</f>
        <v>5月</v>
      </c>
      <c r="D2380" s="4">
        <f>--TEXT(月入库[[#This Row],[日期]],"yyyymm")</f>
        <v>201805</v>
      </c>
      <c r="E2380" t="s">
        <v>9</v>
      </c>
      <c r="F2380" t="s">
        <v>12</v>
      </c>
      <c r="G2380">
        <v>1000000072</v>
      </c>
      <c r="H2380" t="s">
        <v>10</v>
      </c>
      <c r="I2380" t="s">
        <v>13</v>
      </c>
      <c r="J2380">
        <v>10000064</v>
      </c>
      <c r="K2380" t="s">
        <v>53</v>
      </c>
      <c r="L2380" s="2">
        <v>11</v>
      </c>
    </row>
    <row r="2381" spans="1:12" x14ac:dyDescent="0.2">
      <c r="A2381" s="1">
        <v>43251</v>
      </c>
      <c r="B2381" s="4" t="str">
        <f>YEAR(月入库[[#This Row],[日期]]) &amp; "年"</f>
        <v>2018年</v>
      </c>
      <c r="C2381" s="4" t="str">
        <f>MONTH(月入库[[#This Row],[日期]]) &amp; "月"</f>
        <v>5月</v>
      </c>
      <c r="D2381" s="4">
        <f>--TEXT(月入库[[#This Row],[日期]],"yyyymm")</f>
        <v>201805</v>
      </c>
      <c r="E2381" t="s">
        <v>9</v>
      </c>
      <c r="F2381" t="s">
        <v>12</v>
      </c>
      <c r="G2381">
        <v>1000000072</v>
      </c>
      <c r="H2381" t="s">
        <v>10</v>
      </c>
      <c r="I2381" t="s">
        <v>13</v>
      </c>
      <c r="J2381">
        <v>10000211</v>
      </c>
      <c r="K2381" t="s">
        <v>11</v>
      </c>
      <c r="L2381" s="2">
        <v>173.5</v>
      </c>
    </row>
    <row r="2382" spans="1:12" x14ac:dyDescent="0.2">
      <c r="A2382" s="1">
        <v>43251</v>
      </c>
      <c r="B2382" s="4" t="str">
        <f>YEAR(月入库[[#This Row],[日期]]) &amp; "年"</f>
        <v>2018年</v>
      </c>
      <c r="C2382" s="4" t="str">
        <f>MONTH(月入库[[#This Row],[日期]]) &amp; "月"</f>
        <v>5月</v>
      </c>
      <c r="D2382" s="4">
        <f>--TEXT(月入库[[#This Row],[日期]],"yyyymm")</f>
        <v>201805</v>
      </c>
      <c r="E2382" t="s">
        <v>22</v>
      </c>
      <c r="F2382" t="s">
        <v>46</v>
      </c>
      <c r="G2382">
        <v>1000001133</v>
      </c>
      <c r="H2382" t="s">
        <v>45</v>
      </c>
      <c r="I2382" t="s">
        <v>13</v>
      </c>
      <c r="J2382">
        <v>10000061</v>
      </c>
      <c r="K2382" t="s">
        <v>28</v>
      </c>
      <c r="L2382" s="2">
        <v>93.6</v>
      </c>
    </row>
    <row r="2383" spans="1:12" x14ac:dyDescent="0.2">
      <c r="A2383" s="1">
        <v>43251</v>
      </c>
      <c r="B2383" s="4" t="str">
        <f>YEAR(月入库[[#This Row],[日期]]) &amp; "年"</f>
        <v>2018年</v>
      </c>
      <c r="C2383" s="4" t="str">
        <f>MONTH(月入库[[#This Row],[日期]]) &amp; "月"</f>
        <v>5月</v>
      </c>
      <c r="D2383" s="4">
        <f>--TEXT(月入库[[#This Row],[日期]],"yyyymm")</f>
        <v>201805</v>
      </c>
      <c r="E2383" t="s">
        <v>22</v>
      </c>
      <c r="F2383" t="s">
        <v>46</v>
      </c>
      <c r="G2383">
        <v>1000001133</v>
      </c>
      <c r="H2383" t="s">
        <v>45</v>
      </c>
      <c r="I2383" t="s">
        <v>13</v>
      </c>
      <c r="J2383">
        <v>10000078</v>
      </c>
      <c r="K2383" t="s">
        <v>30</v>
      </c>
      <c r="L2383" s="2">
        <v>219.89999999999998</v>
      </c>
    </row>
    <row r="2384" spans="1:12" x14ac:dyDescent="0.2">
      <c r="A2384" s="1">
        <v>43251</v>
      </c>
      <c r="B2384" s="4" t="str">
        <f>YEAR(月入库[[#This Row],[日期]]) &amp; "年"</f>
        <v>2018年</v>
      </c>
      <c r="C2384" s="4" t="str">
        <f>MONTH(月入库[[#This Row],[日期]]) &amp; "月"</f>
        <v>5月</v>
      </c>
      <c r="D2384" s="4">
        <f>--TEXT(月入库[[#This Row],[日期]],"yyyymm")</f>
        <v>201805</v>
      </c>
      <c r="E2384" t="s">
        <v>22</v>
      </c>
      <c r="F2384" t="s">
        <v>46</v>
      </c>
      <c r="G2384">
        <v>1000001133</v>
      </c>
      <c r="H2384" t="s">
        <v>45</v>
      </c>
      <c r="I2384" t="s">
        <v>13</v>
      </c>
      <c r="J2384">
        <v>10000111</v>
      </c>
      <c r="K2384" t="s">
        <v>37</v>
      </c>
      <c r="L2384" s="2">
        <v>105.7</v>
      </c>
    </row>
    <row r="2385" spans="1:12" x14ac:dyDescent="0.2">
      <c r="A2385" s="1">
        <v>43251</v>
      </c>
      <c r="B2385" s="4" t="str">
        <f>YEAR(月入库[[#This Row],[日期]]) &amp; "年"</f>
        <v>2018年</v>
      </c>
      <c r="C2385" s="4" t="str">
        <f>MONTH(月入库[[#This Row],[日期]]) &amp; "月"</f>
        <v>5月</v>
      </c>
      <c r="D2385" s="4">
        <f>--TEXT(月入库[[#This Row],[日期]],"yyyymm")</f>
        <v>201805</v>
      </c>
      <c r="E2385" t="s">
        <v>22</v>
      </c>
      <c r="F2385" t="s">
        <v>46</v>
      </c>
      <c r="G2385">
        <v>1000001133</v>
      </c>
      <c r="H2385" t="s">
        <v>45</v>
      </c>
      <c r="I2385" t="s">
        <v>13</v>
      </c>
      <c r="J2385">
        <v>10000131</v>
      </c>
      <c r="K2385" t="s">
        <v>38</v>
      </c>
      <c r="L2385" s="2">
        <v>132.19999999999999</v>
      </c>
    </row>
    <row r="2386" spans="1:12" x14ac:dyDescent="0.2">
      <c r="A2386" s="1">
        <v>43251</v>
      </c>
      <c r="B2386" s="4" t="str">
        <f>YEAR(月入库[[#This Row],[日期]]) &amp; "年"</f>
        <v>2018年</v>
      </c>
      <c r="C2386" s="4" t="str">
        <f>MONTH(月入库[[#This Row],[日期]]) &amp; "月"</f>
        <v>5月</v>
      </c>
      <c r="D2386" s="4">
        <f>--TEXT(月入库[[#This Row],[日期]],"yyyymm")</f>
        <v>201805</v>
      </c>
      <c r="E2386" t="s">
        <v>22</v>
      </c>
      <c r="F2386" t="s">
        <v>46</v>
      </c>
      <c r="G2386">
        <v>1000001133</v>
      </c>
      <c r="H2386" t="s">
        <v>45</v>
      </c>
      <c r="I2386" t="s">
        <v>13</v>
      </c>
      <c r="J2386">
        <v>10000182</v>
      </c>
      <c r="K2386" t="s">
        <v>31</v>
      </c>
      <c r="L2386" s="2">
        <v>181.79999999999998</v>
      </c>
    </row>
    <row r="2387" spans="1:12" x14ac:dyDescent="0.2">
      <c r="A2387" s="1">
        <v>43251</v>
      </c>
      <c r="B2387" s="4" t="str">
        <f>YEAR(月入库[[#This Row],[日期]]) &amp; "年"</f>
        <v>2018年</v>
      </c>
      <c r="C2387" s="4" t="str">
        <f>MONTH(月入库[[#This Row],[日期]]) &amp; "月"</f>
        <v>5月</v>
      </c>
      <c r="D2387" s="4">
        <f>--TEXT(月入库[[#This Row],[日期]],"yyyymm")</f>
        <v>201805</v>
      </c>
      <c r="E2387" t="s">
        <v>22</v>
      </c>
      <c r="F2387" t="s">
        <v>46</v>
      </c>
      <c r="G2387">
        <v>1000001133</v>
      </c>
      <c r="H2387" t="s">
        <v>45</v>
      </c>
      <c r="I2387" t="s">
        <v>13</v>
      </c>
      <c r="J2387">
        <v>20000018</v>
      </c>
      <c r="K2387" t="s">
        <v>81</v>
      </c>
      <c r="L2387" s="2">
        <v>21.2</v>
      </c>
    </row>
    <row r="2388" spans="1:12" x14ac:dyDescent="0.2">
      <c r="A2388" s="1">
        <v>43251</v>
      </c>
      <c r="B2388" s="4" t="str">
        <f>YEAR(月入库[[#This Row],[日期]]) &amp; "年"</f>
        <v>2018年</v>
      </c>
      <c r="C2388" s="4" t="str">
        <f>MONTH(月入库[[#This Row],[日期]]) &amp; "月"</f>
        <v>5月</v>
      </c>
      <c r="D2388" s="4">
        <f>--TEXT(月入库[[#This Row],[日期]],"yyyymm")</f>
        <v>201805</v>
      </c>
      <c r="E2388" t="s">
        <v>22</v>
      </c>
      <c r="F2388" t="s">
        <v>46</v>
      </c>
      <c r="G2388">
        <v>1000001133</v>
      </c>
      <c r="H2388" t="s">
        <v>45</v>
      </c>
      <c r="I2388" t="s">
        <v>13</v>
      </c>
      <c r="J2388">
        <v>20000099</v>
      </c>
      <c r="K2388" t="s">
        <v>20</v>
      </c>
      <c r="L2388" s="2">
        <v>13.5</v>
      </c>
    </row>
    <row r="2389" spans="1:12" x14ac:dyDescent="0.2">
      <c r="A2389" s="1">
        <v>43251</v>
      </c>
      <c r="B2389" s="4" t="str">
        <f>YEAR(月入库[[#This Row],[日期]]) &amp; "年"</f>
        <v>2018年</v>
      </c>
      <c r="C2389" s="4" t="str">
        <f>MONTH(月入库[[#This Row],[日期]]) &amp; "月"</f>
        <v>5月</v>
      </c>
      <c r="D2389" s="4">
        <f>--TEXT(月入库[[#This Row],[日期]],"yyyymm")</f>
        <v>201805</v>
      </c>
      <c r="E2389" t="s">
        <v>22</v>
      </c>
      <c r="F2389" t="s">
        <v>64</v>
      </c>
      <c r="G2389">
        <v>1000002973</v>
      </c>
      <c r="H2389" t="s">
        <v>63</v>
      </c>
      <c r="I2389" t="s">
        <v>13</v>
      </c>
      <c r="J2389">
        <v>10000078</v>
      </c>
      <c r="K2389" t="s">
        <v>30</v>
      </c>
      <c r="L2389" s="2">
        <v>5.5</v>
      </c>
    </row>
    <row r="2390" spans="1:12" x14ac:dyDescent="0.2">
      <c r="A2390" s="1">
        <v>43251</v>
      </c>
      <c r="B2390" s="4" t="str">
        <f>YEAR(月入库[[#This Row],[日期]]) &amp; "年"</f>
        <v>2018年</v>
      </c>
      <c r="C2390" s="4" t="str">
        <f>MONTH(月入库[[#This Row],[日期]]) &amp; "月"</f>
        <v>5月</v>
      </c>
      <c r="D2390" s="4">
        <f>--TEXT(月入库[[#This Row],[日期]],"yyyymm")</f>
        <v>201805</v>
      </c>
      <c r="E2390" t="s">
        <v>22</v>
      </c>
      <c r="F2390" t="s">
        <v>64</v>
      </c>
      <c r="G2390">
        <v>1000002973</v>
      </c>
      <c r="H2390" t="s">
        <v>63</v>
      </c>
      <c r="I2390" t="s">
        <v>13</v>
      </c>
      <c r="J2390">
        <v>10000136</v>
      </c>
      <c r="K2390" t="s">
        <v>40</v>
      </c>
      <c r="L2390" s="2">
        <v>2.5</v>
      </c>
    </row>
    <row r="2391" spans="1:12" x14ac:dyDescent="0.2">
      <c r="A2391" s="1">
        <v>43251</v>
      </c>
      <c r="B2391" s="4" t="str">
        <f>YEAR(月入库[[#This Row],[日期]]) &amp; "年"</f>
        <v>2018年</v>
      </c>
      <c r="C2391" s="4" t="str">
        <f>MONTH(月入库[[#This Row],[日期]]) &amp; "月"</f>
        <v>5月</v>
      </c>
      <c r="D2391" s="4">
        <f>--TEXT(月入库[[#This Row],[日期]],"yyyymm")</f>
        <v>201805</v>
      </c>
      <c r="E2391" t="s">
        <v>22</v>
      </c>
      <c r="F2391" t="s">
        <v>64</v>
      </c>
      <c r="G2391">
        <v>1000002973</v>
      </c>
      <c r="H2391" t="s">
        <v>63</v>
      </c>
      <c r="I2391" t="s">
        <v>13</v>
      </c>
      <c r="J2391">
        <v>20000018</v>
      </c>
      <c r="K2391" t="s">
        <v>81</v>
      </c>
      <c r="L2391" s="2">
        <v>4.5999999999999996</v>
      </c>
    </row>
    <row r="2392" spans="1:12" x14ac:dyDescent="0.2">
      <c r="A2392" s="1">
        <v>43251</v>
      </c>
      <c r="B2392" s="4" t="str">
        <f>YEAR(月入库[[#This Row],[日期]]) &amp; "年"</f>
        <v>2018年</v>
      </c>
      <c r="C2392" s="4" t="str">
        <f>MONTH(月入库[[#This Row],[日期]]) &amp; "月"</f>
        <v>5月</v>
      </c>
      <c r="D2392" s="4">
        <f>--TEXT(月入库[[#This Row],[日期]],"yyyymm")</f>
        <v>201805</v>
      </c>
      <c r="E2392" t="s">
        <v>22</v>
      </c>
      <c r="F2392" t="s">
        <v>64</v>
      </c>
      <c r="G2392">
        <v>1000002973</v>
      </c>
      <c r="H2392" t="s">
        <v>63</v>
      </c>
      <c r="I2392" t="s">
        <v>13</v>
      </c>
      <c r="J2392">
        <v>20000099</v>
      </c>
      <c r="K2392" t="s">
        <v>20</v>
      </c>
      <c r="L2392" s="2">
        <v>4.5</v>
      </c>
    </row>
    <row r="2393" spans="1:12" x14ac:dyDescent="0.2">
      <c r="A2393" s="1">
        <v>43251</v>
      </c>
      <c r="B2393" s="4" t="str">
        <f>YEAR(月入库[[#This Row],[日期]]) &amp; "年"</f>
        <v>2018年</v>
      </c>
      <c r="C2393" s="4" t="str">
        <f>MONTH(月入库[[#This Row],[日期]]) &amp; "月"</f>
        <v>5月</v>
      </c>
      <c r="D2393" s="4">
        <f>--TEXT(月入库[[#This Row],[日期]],"yyyymm")</f>
        <v>201805</v>
      </c>
      <c r="E2393" t="s">
        <v>22</v>
      </c>
      <c r="F2393" t="s">
        <v>49</v>
      </c>
      <c r="G2393">
        <v>1000000018</v>
      </c>
      <c r="H2393" t="s">
        <v>48</v>
      </c>
      <c r="I2393" t="s">
        <v>13</v>
      </c>
      <c r="J2393">
        <v>10000078</v>
      </c>
      <c r="K2393" t="s">
        <v>30</v>
      </c>
      <c r="L2393" s="2">
        <v>289.29999999999995</v>
      </c>
    </row>
    <row r="2394" spans="1:12" x14ac:dyDescent="0.2">
      <c r="A2394" s="1">
        <v>43251</v>
      </c>
      <c r="B2394" s="4" t="str">
        <f>YEAR(月入库[[#This Row],[日期]]) &amp; "年"</f>
        <v>2018年</v>
      </c>
      <c r="C2394" s="4" t="str">
        <f>MONTH(月入库[[#This Row],[日期]]) &amp; "月"</f>
        <v>5月</v>
      </c>
      <c r="D2394" s="4">
        <f>--TEXT(月入库[[#This Row],[日期]],"yyyymm")</f>
        <v>201805</v>
      </c>
      <c r="E2394" t="s">
        <v>22</v>
      </c>
      <c r="F2394" t="s">
        <v>49</v>
      </c>
      <c r="G2394">
        <v>1000000018</v>
      </c>
      <c r="H2394" t="s">
        <v>48</v>
      </c>
      <c r="I2394" t="s">
        <v>13</v>
      </c>
      <c r="J2394">
        <v>10000131</v>
      </c>
      <c r="K2394" t="s">
        <v>38</v>
      </c>
      <c r="L2394" s="2">
        <v>347.19999999999993</v>
      </c>
    </row>
    <row r="2395" spans="1:12" x14ac:dyDescent="0.2">
      <c r="A2395" s="1">
        <v>43251</v>
      </c>
      <c r="B2395" s="4" t="str">
        <f>YEAR(月入库[[#This Row],[日期]]) &amp; "年"</f>
        <v>2018年</v>
      </c>
      <c r="C2395" s="4" t="str">
        <f>MONTH(月入库[[#This Row],[日期]]) &amp; "月"</f>
        <v>5月</v>
      </c>
      <c r="D2395" s="4">
        <f>--TEXT(月入库[[#This Row],[日期]],"yyyymm")</f>
        <v>201805</v>
      </c>
      <c r="E2395" t="s">
        <v>22</v>
      </c>
      <c r="F2395" t="s">
        <v>49</v>
      </c>
      <c r="G2395">
        <v>1000000018</v>
      </c>
      <c r="H2395" t="s">
        <v>48</v>
      </c>
      <c r="I2395" t="s">
        <v>13</v>
      </c>
      <c r="J2395">
        <v>10000211</v>
      </c>
      <c r="K2395" t="s">
        <v>11</v>
      </c>
      <c r="L2395" s="2">
        <v>12.4</v>
      </c>
    </row>
    <row r="2396" spans="1:12" x14ac:dyDescent="0.2">
      <c r="A2396" s="1">
        <v>43251</v>
      </c>
      <c r="B2396" s="4" t="str">
        <f>YEAR(月入库[[#This Row],[日期]]) &amp; "年"</f>
        <v>2018年</v>
      </c>
      <c r="C2396" s="4" t="str">
        <f>MONTH(月入库[[#This Row],[日期]]) &amp; "月"</f>
        <v>5月</v>
      </c>
      <c r="D2396" s="4">
        <f>--TEXT(月入库[[#This Row],[日期]],"yyyymm")</f>
        <v>201805</v>
      </c>
      <c r="E2396" t="s">
        <v>22</v>
      </c>
      <c r="F2396" t="s">
        <v>49</v>
      </c>
      <c r="G2396">
        <v>1000000018</v>
      </c>
      <c r="H2396" t="s">
        <v>48</v>
      </c>
      <c r="I2396" t="s">
        <v>13</v>
      </c>
      <c r="J2396">
        <v>20000099</v>
      </c>
      <c r="K2396" t="s">
        <v>20</v>
      </c>
      <c r="L2396" s="2">
        <v>27.4</v>
      </c>
    </row>
    <row r="2397" spans="1:12" x14ac:dyDescent="0.2">
      <c r="A2397" s="1">
        <v>43251</v>
      </c>
      <c r="B2397" s="4" t="str">
        <f>YEAR(月入库[[#This Row],[日期]]) &amp; "年"</f>
        <v>2018年</v>
      </c>
      <c r="C2397" s="4" t="str">
        <f>MONTH(月入库[[#This Row],[日期]]) &amp; "月"</f>
        <v>5月</v>
      </c>
      <c r="D2397" s="4">
        <f>--TEXT(月入库[[#This Row],[日期]],"yyyymm")</f>
        <v>201805</v>
      </c>
      <c r="E2397" t="s">
        <v>22</v>
      </c>
      <c r="F2397" t="s">
        <v>49</v>
      </c>
      <c r="G2397">
        <v>1000000020</v>
      </c>
      <c r="H2397" t="s">
        <v>73</v>
      </c>
      <c r="I2397" t="s">
        <v>13</v>
      </c>
      <c r="J2397">
        <v>10000078</v>
      </c>
      <c r="K2397" t="s">
        <v>30</v>
      </c>
      <c r="L2397" s="2">
        <v>60.7</v>
      </c>
    </row>
    <row r="2398" spans="1:12" x14ac:dyDescent="0.2">
      <c r="A2398" s="1">
        <v>43251</v>
      </c>
      <c r="B2398" s="4" t="str">
        <f>YEAR(月入库[[#This Row],[日期]]) &amp; "年"</f>
        <v>2018年</v>
      </c>
      <c r="C2398" s="4" t="str">
        <f>MONTH(月入库[[#This Row],[日期]]) &amp; "月"</f>
        <v>5月</v>
      </c>
      <c r="D2398" s="4">
        <f>--TEXT(月入库[[#This Row],[日期]],"yyyymm")</f>
        <v>201805</v>
      </c>
      <c r="E2398" t="s">
        <v>22</v>
      </c>
      <c r="F2398" t="s">
        <v>49</v>
      </c>
      <c r="G2398">
        <v>1000000020</v>
      </c>
      <c r="H2398" t="s">
        <v>73</v>
      </c>
      <c r="I2398" t="s">
        <v>13</v>
      </c>
      <c r="J2398">
        <v>10000131</v>
      </c>
      <c r="K2398" t="s">
        <v>38</v>
      </c>
      <c r="L2398" s="2">
        <v>16.5</v>
      </c>
    </row>
    <row r="2399" spans="1:12" x14ac:dyDescent="0.2">
      <c r="A2399" s="1">
        <v>43251</v>
      </c>
      <c r="B2399" s="4" t="str">
        <f>YEAR(月入库[[#This Row],[日期]]) &amp; "年"</f>
        <v>2018年</v>
      </c>
      <c r="C2399" s="4" t="str">
        <f>MONTH(月入库[[#This Row],[日期]]) &amp; "月"</f>
        <v>5月</v>
      </c>
      <c r="D2399" s="4">
        <f>--TEXT(月入库[[#This Row],[日期]],"yyyymm")</f>
        <v>201805</v>
      </c>
      <c r="E2399" t="s">
        <v>22</v>
      </c>
      <c r="F2399" t="s">
        <v>49</v>
      </c>
      <c r="G2399">
        <v>1000000020</v>
      </c>
      <c r="H2399" t="s">
        <v>73</v>
      </c>
      <c r="I2399" t="s">
        <v>13</v>
      </c>
      <c r="J2399">
        <v>10000136</v>
      </c>
      <c r="K2399" t="s">
        <v>40</v>
      </c>
      <c r="L2399" s="2">
        <v>86.6</v>
      </c>
    </row>
    <row r="2400" spans="1:12" x14ac:dyDescent="0.2">
      <c r="A2400" s="1">
        <v>43251</v>
      </c>
      <c r="B2400" s="4" t="str">
        <f>YEAR(月入库[[#This Row],[日期]]) &amp; "年"</f>
        <v>2018年</v>
      </c>
      <c r="C2400" s="4" t="str">
        <f>MONTH(月入库[[#This Row],[日期]]) &amp; "月"</f>
        <v>5月</v>
      </c>
      <c r="D2400" s="4">
        <f>--TEXT(月入库[[#This Row],[日期]],"yyyymm")</f>
        <v>201805</v>
      </c>
      <c r="E2400" t="s">
        <v>22</v>
      </c>
      <c r="F2400" t="s">
        <v>49</v>
      </c>
      <c r="G2400">
        <v>1000000020</v>
      </c>
      <c r="H2400" t="s">
        <v>73</v>
      </c>
      <c r="I2400" t="s">
        <v>13</v>
      </c>
      <c r="J2400">
        <v>20000099</v>
      </c>
      <c r="K2400" t="s">
        <v>20</v>
      </c>
      <c r="L2400" s="2">
        <v>34.1</v>
      </c>
    </row>
    <row r="2401" spans="1:12" x14ac:dyDescent="0.2">
      <c r="A2401" s="1">
        <v>43251</v>
      </c>
      <c r="B2401" s="4" t="str">
        <f>YEAR(月入库[[#This Row],[日期]]) &amp; "年"</f>
        <v>2018年</v>
      </c>
      <c r="C2401" s="4" t="str">
        <f>MONTH(月入库[[#This Row],[日期]]) &amp; "月"</f>
        <v>5月</v>
      </c>
      <c r="D2401" s="4">
        <f>--TEXT(月入库[[#This Row],[日期]],"yyyymm")</f>
        <v>201805</v>
      </c>
      <c r="E2401" t="s">
        <v>22</v>
      </c>
      <c r="F2401" t="s">
        <v>69</v>
      </c>
      <c r="G2401">
        <v>1000000129</v>
      </c>
      <c r="H2401" t="s">
        <v>70</v>
      </c>
      <c r="I2401" t="s">
        <v>13</v>
      </c>
      <c r="J2401">
        <v>10000078</v>
      </c>
      <c r="K2401" t="s">
        <v>30</v>
      </c>
      <c r="L2401" s="2">
        <v>13.7</v>
      </c>
    </row>
    <row r="2402" spans="1:12" x14ac:dyDescent="0.2">
      <c r="A2402" s="1">
        <v>43251</v>
      </c>
      <c r="B2402" s="4" t="str">
        <f>YEAR(月入库[[#This Row],[日期]]) &amp; "年"</f>
        <v>2018年</v>
      </c>
      <c r="C2402" s="4" t="str">
        <f>MONTH(月入库[[#This Row],[日期]]) &amp; "月"</f>
        <v>5月</v>
      </c>
      <c r="D2402" s="4">
        <f>--TEXT(月入库[[#This Row],[日期]],"yyyymm")</f>
        <v>201805</v>
      </c>
      <c r="E2402" t="s">
        <v>22</v>
      </c>
      <c r="F2402" t="s">
        <v>69</v>
      </c>
      <c r="G2402">
        <v>1000000129</v>
      </c>
      <c r="H2402" t="s">
        <v>70</v>
      </c>
      <c r="I2402" t="s">
        <v>13</v>
      </c>
      <c r="J2402">
        <v>10000136</v>
      </c>
      <c r="K2402" t="s">
        <v>40</v>
      </c>
      <c r="L2402" s="2">
        <v>79</v>
      </c>
    </row>
    <row r="2403" spans="1:12" x14ac:dyDescent="0.2">
      <c r="A2403" s="1">
        <v>43251</v>
      </c>
      <c r="B2403" s="4" t="str">
        <f>YEAR(月入库[[#This Row],[日期]]) &amp; "年"</f>
        <v>2018年</v>
      </c>
      <c r="C2403" s="4" t="str">
        <f>MONTH(月入库[[#This Row],[日期]]) &amp; "月"</f>
        <v>5月</v>
      </c>
      <c r="D2403" s="4">
        <f>--TEXT(月入库[[#This Row],[日期]],"yyyymm")</f>
        <v>201805</v>
      </c>
      <c r="E2403" t="s">
        <v>22</v>
      </c>
      <c r="F2403" t="s">
        <v>69</v>
      </c>
      <c r="G2403">
        <v>1000000129</v>
      </c>
      <c r="H2403" t="s">
        <v>70</v>
      </c>
      <c r="I2403" t="s">
        <v>13</v>
      </c>
      <c r="J2403">
        <v>20000099</v>
      </c>
      <c r="K2403" t="s">
        <v>20</v>
      </c>
      <c r="L2403" s="2">
        <v>9</v>
      </c>
    </row>
    <row r="2404" spans="1:12" x14ac:dyDescent="0.2">
      <c r="A2404" s="1">
        <v>43251</v>
      </c>
      <c r="B2404" s="4" t="str">
        <f>YEAR(月入库[[#This Row],[日期]]) &amp; "年"</f>
        <v>2018年</v>
      </c>
      <c r="C2404" s="4" t="str">
        <f>MONTH(月入库[[#This Row],[日期]]) &amp; "月"</f>
        <v>5月</v>
      </c>
      <c r="D2404" s="4">
        <f>--TEXT(月入库[[#This Row],[日期]],"yyyymm")</f>
        <v>201805</v>
      </c>
      <c r="E2404" t="s">
        <v>22</v>
      </c>
      <c r="F2404" t="s">
        <v>29</v>
      </c>
      <c r="G2404">
        <v>1000000028</v>
      </c>
      <c r="H2404" t="s">
        <v>27</v>
      </c>
      <c r="I2404" t="s">
        <v>13</v>
      </c>
      <c r="J2404">
        <v>10000061</v>
      </c>
      <c r="K2404" t="s">
        <v>28</v>
      </c>
      <c r="L2404" s="2">
        <v>27.6</v>
      </c>
    </row>
    <row r="2405" spans="1:12" x14ac:dyDescent="0.2">
      <c r="A2405" s="1">
        <v>43251</v>
      </c>
      <c r="B2405" s="4" t="str">
        <f>YEAR(月入库[[#This Row],[日期]]) &amp; "年"</f>
        <v>2018年</v>
      </c>
      <c r="C2405" s="4" t="str">
        <f>MONTH(月入库[[#This Row],[日期]]) &amp; "月"</f>
        <v>5月</v>
      </c>
      <c r="D2405" s="4">
        <f>--TEXT(月入库[[#This Row],[日期]],"yyyymm")</f>
        <v>201805</v>
      </c>
      <c r="E2405" t="s">
        <v>22</v>
      </c>
      <c r="F2405" t="s">
        <v>29</v>
      </c>
      <c r="G2405">
        <v>1000000028</v>
      </c>
      <c r="H2405" t="s">
        <v>27</v>
      </c>
      <c r="I2405" t="s">
        <v>13</v>
      </c>
      <c r="J2405">
        <v>10000078</v>
      </c>
      <c r="K2405" t="s">
        <v>30</v>
      </c>
      <c r="L2405" s="2">
        <v>46.8</v>
      </c>
    </row>
    <row r="2406" spans="1:12" x14ac:dyDescent="0.2">
      <c r="A2406" s="1">
        <v>43251</v>
      </c>
      <c r="B2406" s="4" t="str">
        <f>YEAR(月入库[[#This Row],[日期]]) &amp; "年"</f>
        <v>2018年</v>
      </c>
      <c r="C2406" s="4" t="str">
        <f>MONTH(月入库[[#This Row],[日期]]) &amp; "月"</f>
        <v>5月</v>
      </c>
      <c r="D2406" s="4">
        <f>--TEXT(月入库[[#This Row],[日期]],"yyyymm")</f>
        <v>201805</v>
      </c>
      <c r="E2406" t="s">
        <v>22</v>
      </c>
      <c r="F2406" t="s">
        <v>29</v>
      </c>
      <c r="G2406">
        <v>1000000028</v>
      </c>
      <c r="H2406" t="s">
        <v>27</v>
      </c>
      <c r="I2406" t="s">
        <v>13</v>
      </c>
      <c r="J2406">
        <v>10000111</v>
      </c>
      <c r="K2406" t="s">
        <v>37</v>
      </c>
      <c r="L2406" s="2">
        <v>117.89999999999999</v>
      </c>
    </row>
    <row r="2407" spans="1:12" x14ac:dyDescent="0.2">
      <c r="A2407" s="1">
        <v>43251</v>
      </c>
      <c r="B2407" s="4" t="str">
        <f>YEAR(月入库[[#This Row],[日期]]) &amp; "年"</f>
        <v>2018年</v>
      </c>
      <c r="C2407" s="4" t="str">
        <f>MONTH(月入库[[#This Row],[日期]]) &amp; "月"</f>
        <v>5月</v>
      </c>
      <c r="D2407" s="4">
        <f>--TEXT(月入库[[#This Row],[日期]],"yyyymm")</f>
        <v>201805</v>
      </c>
      <c r="E2407" t="s">
        <v>22</v>
      </c>
      <c r="F2407" t="s">
        <v>29</v>
      </c>
      <c r="G2407">
        <v>1000000028</v>
      </c>
      <c r="H2407" t="s">
        <v>27</v>
      </c>
      <c r="I2407" t="s">
        <v>13</v>
      </c>
      <c r="J2407">
        <v>10000131</v>
      </c>
      <c r="K2407" t="s">
        <v>38</v>
      </c>
      <c r="L2407" s="2">
        <v>13.7</v>
      </c>
    </row>
    <row r="2408" spans="1:12" x14ac:dyDescent="0.2">
      <c r="A2408" s="1">
        <v>43251</v>
      </c>
      <c r="B2408" s="4" t="str">
        <f>YEAR(月入库[[#This Row],[日期]]) &amp; "年"</f>
        <v>2018年</v>
      </c>
      <c r="C2408" s="4" t="str">
        <f>MONTH(月入库[[#This Row],[日期]]) &amp; "月"</f>
        <v>5月</v>
      </c>
      <c r="D2408" s="4">
        <f>--TEXT(月入库[[#This Row],[日期]],"yyyymm")</f>
        <v>201805</v>
      </c>
      <c r="E2408" t="s">
        <v>22</v>
      </c>
      <c r="F2408" t="s">
        <v>29</v>
      </c>
      <c r="G2408">
        <v>1000000028</v>
      </c>
      <c r="H2408" t="s">
        <v>27</v>
      </c>
      <c r="I2408" t="s">
        <v>13</v>
      </c>
      <c r="J2408">
        <v>10000136</v>
      </c>
      <c r="K2408" t="s">
        <v>40</v>
      </c>
      <c r="L2408" s="2">
        <v>17.799999999999997</v>
      </c>
    </row>
    <row r="2409" spans="1:12" x14ac:dyDescent="0.2">
      <c r="A2409" s="1">
        <v>43251</v>
      </c>
      <c r="B2409" s="4" t="str">
        <f>YEAR(月入库[[#This Row],[日期]]) &amp; "年"</f>
        <v>2018年</v>
      </c>
      <c r="C2409" s="4" t="str">
        <f>MONTH(月入库[[#This Row],[日期]]) &amp; "月"</f>
        <v>5月</v>
      </c>
      <c r="D2409" s="4">
        <f>--TEXT(月入库[[#This Row],[日期]],"yyyymm")</f>
        <v>201805</v>
      </c>
      <c r="E2409" t="s">
        <v>22</v>
      </c>
      <c r="F2409" t="s">
        <v>29</v>
      </c>
      <c r="G2409">
        <v>1000000028</v>
      </c>
      <c r="H2409" t="s">
        <v>27</v>
      </c>
      <c r="I2409" t="s">
        <v>13</v>
      </c>
      <c r="J2409">
        <v>20000099</v>
      </c>
      <c r="K2409" t="s">
        <v>20</v>
      </c>
      <c r="L2409" s="2">
        <v>15.8</v>
      </c>
    </row>
    <row r="2410" spans="1:12" x14ac:dyDescent="0.2">
      <c r="A2410" s="1">
        <v>43251</v>
      </c>
      <c r="B2410" s="4" t="str">
        <f>YEAR(月入库[[#This Row],[日期]]) &amp; "年"</f>
        <v>2018年</v>
      </c>
      <c r="C2410" s="4" t="str">
        <f>MONTH(月入库[[#This Row],[日期]]) &amp; "月"</f>
        <v>5月</v>
      </c>
      <c r="D2410" s="4">
        <f>--TEXT(月入库[[#This Row],[日期]],"yyyymm")</f>
        <v>201805</v>
      </c>
      <c r="E2410" t="s">
        <v>22</v>
      </c>
      <c r="F2410" t="s">
        <v>29</v>
      </c>
      <c r="G2410">
        <v>1000000054</v>
      </c>
      <c r="H2410" t="s">
        <v>36</v>
      </c>
      <c r="I2410" t="s">
        <v>13</v>
      </c>
      <c r="J2410">
        <v>10000078</v>
      </c>
      <c r="K2410" t="s">
        <v>30</v>
      </c>
      <c r="L2410" s="2">
        <v>41.3</v>
      </c>
    </row>
    <row r="2411" spans="1:12" x14ac:dyDescent="0.2">
      <c r="A2411" s="1">
        <v>43251</v>
      </c>
      <c r="B2411" s="4" t="str">
        <f>YEAR(月入库[[#This Row],[日期]]) &amp; "年"</f>
        <v>2018年</v>
      </c>
      <c r="C2411" s="4" t="str">
        <f>MONTH(月入库[[#This Row],[日期]]) &amp; "月"</f>
        <v>5月</v>
      </c>
      <c r="D2411" s="4">
        <f>--TEXT(月入库[[#This Row],[日期]],"yyyymm")</f>
        <v>201805</v>
      </c>
      <c r="E2411" t="s">
        <v>22</v>
      </c>
      <c r="F2411" t="s">
        <v>29</v>
      </c>
      <c r="G2411">
        <v>1000000054</v>
      </c>
      <c r="H2411" t="s">
        <v>36</v>
      </c>
      <c r="I2411" t="s">
        <v>13</v>
      </c>
      <c r="J2411">
        <v>10000111</v>
      </c>
      <c r="K2411" t="s">
        <v>37</v>
      </c>
      <c r="L2411" s="2">
        <v>385.39999999999992</v>
      </c>
    </row>
    <row r="2412" spans="1:12" x14ac:dyDescent="0.2">
      <c r="A2412" s="1">
        <v>43251</v>
      </c>
      <c r="B2412" s="4" t="str">
        <f>YEAR(月入库[[#This Row],[日期]]) &amp; "年"</f>
        <v>2018年</v>
      </c>
      <c r="C2412" s="4" t="str">
        <f>MONTH(月入库[[#This Row],[日期]]) &amp; "月"</f>
        <v>5月</v>
      </c>
      <c r="D2412" s="4">
        <f>--TEXT(月入库[[#This Row],[日期]],"yyyymm")</f>
        <v>201805</v>
      </c>
      <c r="E2412" t="s">
        <v>22</v>
      </c>
      <c r="F2412" t="s">
        <v>29</v>
      </c>
      <c r="G2412">
        <v>1000000054</v>
      </c>
      <c r="H2412" t="s">
        <v>36</v>
      </c>
      <c r="I2412" t="s">
        <v>13</v>
      </c>
      <c r="J2412">
        <v>10000131</v>
      </c>
      <c r="K2412" t="s">
        <v>38</v>
      </c>
      <c r="L2412" s="2">
        <v>41.2</v>
      </c>
    </row>
    <row r="2413" spans="1:12" x14ac:dyDescent="0.2">
      <c r="A2413" s="1">
        <v>43251</v>
      </c>
      <c r="B2413" s="4" t="str">
        <f>YEAR(月入库[[#This Row],[日期]]) &amp; "年"</f>
        <v>2018年</v>
      </c>
      <c r="C2413" s="4" t="str">
        <f>MONTH(月入库[[#This Row],[日期]]) &amp; "月"</f>
        <v>5月</v>
      </c>
      <c r="D2413" s="4">
        <f>--TEXT(月入库[[#This Row],[日期]],"yyyymm")</f>
        <v>201805</v>
      </c>
      <c r="E2413" t="s">
        <v>22</v>
      </c>
      <c r="F2413" t="s">
        <v>29</v>
      </c>
      <c r="G2413">
        <v>1000000054</v>
      </c>
      <c r="H2413" t="s">
        <v>36</v>
      </c>
      <c r="I2413" t="s">
        <v>13</v>
      </c>
      <c r="J2413">
        <v>10000136</v>
      </c>
      <c r="K2413" t="s">
        <v>40</v>
      </c>
      <c r="L2413" s="2">
        <v>7.6</v>
      </c>
    </row>
    <row r="2414" spans="1:12" x14ac:dyDescent="0.2">
      <c r="A2414" s="1">
        <v>43251</v>
      </c>
      <c r="B2414" s="4" t="str">
        <f>YEAR(月入库[[#This Row],[日期]]) &amp; "年"</f>
        <v>2018年</v>
      </c>
      <c r="C2414" s="4" t="str">
        <f>MONTH(月入库[[#This Row],[日期]]) &amp; "月"</f>
        <v>5月</v>
      </c>
      <c r="D2414" s="4">
        <f>--TEXT(月入库[[#This Row],[日期]],"yyyymm")</f>
        <v>201805</v>
      </c>
      <c r="E2414" t="s">
        <v>22</v>
      </c>
      <c r="F2414" t="s">
        <v>29</v>
      </c>
      <c r="G2414">
        <v>1000000054</v>
      </c>
      <c r="H2414" t="s">
        <v>36</v>
      </c>
      <c r="I2414" t="s">
        <v>13</v>
      </c>
      <c r="J2414">
        <v>20000018</v>
      </c>
      <c r="K2414" t="s">
        <v>81</v>
      </c>
      <c r="L2414" s="2">
        <v>20.799999999999997</v>
      </c>
    </row>
    <row r="2415" spans="1:12" x14ac:dyDescent="0.2">
      <c r="A2415" s="1">
        <v>43251</v>
      </c>
      <c r="B2415" s="4" t="str">
        <f>YEAR(月入库[[#This Row],[日期]]) &amp; "年"</f>
        <v>2018年</v>
      </c>
      <c r="C2415" s="4" t="str">
        <f>MONTH(月入库[[#This Row],[日期]]) &amp; "月"</f>
        <v>5月</v>
      </c>
      <c r="D2415" s="4">
        <f>--TEXT(月入库[[#This Row],[日期]],"yyyymm")</f>
        <v>201805</v>
      </c>
      <c r="E2415" t="s">
        <v>22</v>
      </c>
      <c r="F2415" t="s">
        <v>29</v>
      </c>
      <c r="G2415">
        <v>1000000101</v>
      </c>
      <c r="H2415" t="s">
        <v>39</v>
      </c>
      <c r="I2415" t="s">
        <v>13</v>
      </c>
      <c r="J2415">
        <v>10000061</v>
      </c>
      <c r="K2415" t="s">
        <v>28</v>
      </c>
      <c r="L2415" s="2">
        <v>38.5</v>
      </c>
    </row>
    <row r="2416" spans="1:12" x14ac:dyDescent="0.2">
      <c r="A2416" s="1">
        <v>43251</v>
      </c>
      <c r="B2416" s="4" t="str">
        <f>YEAR(月入库[[#This Row],[日期]]) &amp; "年"</f>
        <v>2018年</v>
      </c>
      <c r="C2416" s="4" t="str">
        <f>MONTH(月入库[[#This Row],[日期]]) &amp; "月"</f>
        <v>5月</v>
      </c>
      <c r="D2416" s="4">
        <f>--TEXT(月入库[[#This Row],[日期]],"yyyymm")</f>
        <v>201805</v>
      </c>
      <c r="E2416" t="s">
        <v>22</v>
      </c>
      <c r="F2416" t="s">
        <v>29</v>
      </c>
      <c r="G2416">
        <v>1000000101</v>
      </c>
      <c r="H2416" t="s">
        <v>39</v>
      </c>
      <c r="I2416" t="s">
        <v>13</v>
      </c>
      <c r="J2416">
        <v>10000078</v>
      </c>
      <c r="K2416" t="s">
        <v>30</v>
      </c>
      <c r="L2416" s="2">
        <v>57.7</v>
      </c>
    </row>
    <row r="2417" spans="1:12" x14ac:dyDescent="0.2">
      <c r="A2417" s="1">
        <v>43251</v>
      </c>
      <c r="B2417" s="4" t="str">
        <f>YEAR(月入库[[#This Row],[日期]]) &amp; "年"</f>
        <v>2018年</v>
      </c>
      <c r="C2417" s="4" t="str">
        <f>MONTH(月入库[[#This Row],[日期]]) &amp; "月"</f>
        <v>5月</v>
      </c>
      <c r="D2417" s="4">
        <f>--TEXT(月入库[[#This Row],[日期]],"yyyymm")</f>
        <v>201805</v>
      </c>
      <c r="E2417" t="s">
        <v>22</v>
      </c>
      <c r="F2417" t="s">
        <v>29</v>
      </c>
      <c r="G2417">
        <v>1000000101</v>
      </c>
      <c r="H2417" t="s">
        <v>39</v>
      </c>
      <c r="I2417" t="s">
        <v>13</v>
      </c>
      <c r="J2417">
        <v>10000111</v>
      </c>
      <c r="K2417" t="s">
        <v>37</v>
      </c>
      <c r="L2417" s="2">
        <v>47</v>
      </c>
    </row>
    <row r="2418" spans="1:12" x14ac:dyDescent="0.2">
      <c r="A2418" s="1">
        <v>43251</v>
      </c>
      <c r="B2418" s="4" t="str">
        <f>YEAR(月入库[[#This Row],[日期]]) &amp; "年"</f>
        <v>2018年</v>
      </c>
      <c r="C2418" s="4" t="str">
        <f>MONTH(月入库[[#This Row],[日期]]) &amp; "月"</f>
        <v>5月</v>
      </c>
      <c r="D2418" s="4">
        <f>--TEXT(月入库[[#This Row],[日期]],"yyyymm")</f>
        <v>201805</v>
      </c>
      <c r="E2418" t="s">
        <v>22</v>
      </c>
      <c r="F2418" t="s">
        <v>29</v>
      </c>
      <c r="G2418">
        <v>1000000101</v>
      </c>
      <c r="H2418" t="s">
        <v>39</v>
      </c>
      <c r="I2418" t="s">
        <v>13</v>
      </c>
      <c r="J2418">
        <v>10000131</v>
      </c>
      <c r="K2418" t="s">
        <v>38</v>
      </c>
      <c r="L2418" s="2">
        <v>8.1000000000000014</v>
      </c>
    </row>
    <row r="2419" spans="1:12" x14ac:dyDescent="0.2">
      <c r="A2419" s="1">
        <v>43251</v>
      </c>
      <c r="B2419" s="4" t="str">
        <f>YEAR(月入库[[#This Row],[日期]]) &amp; "年"</f>
        <v>2018年</v>
      </c>
      <c r="C2419" s="4" t="str">
        <f>MONTH(月入库[[#This Row],[日期]]) &amp; "月"</f>
        <v>5月</v>
      </c>
      <c r="D2419" s="4">
        <f>--TEXT(月入库[[#This Row],[日期]],"yyyymm")</f>
        <v>201805</v>
      </c>
      <c r="E2419" t="s">
        <v>22</v>
      </c>
      <c r="F2419" t="s">
        <v>29</v>
      </c>
      <c r="G2419">
        <v>1000000101</v>
      </c>
      <c r="H2419" t="s">
        <v>39</v>
      </c>
      <c r="I2419" t="s">
        <v>13</v>
      </c>
      <c r="J2419">
        <v>10000136</v>
      </c>
      <c r="K2419" t="s">
        <v>40</v>
      </c>
      <c r="L2419" s="2">
        <v>11.5</v>
      </c>
    </row>
    <row r="2420" spans="1:12" x14ac:dyDescent="0.2">
      <c r="A2420" s="1">
        <v>43251</v>
      </c>
      <c r="B2420" s="4" t="str">
        <f>YEAR(月入库[[#This Row],[日期]]) &amp; "年"</f>
        <v>2018年</v>
      </c>
      <c r="C2420" s="4" t="str">
        <f>MONTH(月入库[[#This Row],[日期]]) &amp; "月"</f>
        <v>5月</v>
      </c>
      <c r="D2420" s="4">
        <f>--TEXT(月入库[[#This Row],[日期]],"yyyymm")</f>
        <v>201805</v>
      </c>
      <c r="E2420" t="s">
        <v>22</v>
      </c>
      <c r="F2420" t="s">
        <v>29</v>
      </c>
      <c r="G2420">
        <v>1000000101</v>
      </c>
      <c r="H2420" t="s">
        <v>39</v>
      </c>
      <c r="I2420" t="s">
        <v>13</v>
      </c>
      <c r="J2420">
        <v>10000182</v>
      </c>
      <c r="K2420" t="s">
        <v>31</v>
      </c>
      <c r="L2420" s="2">
        <v>16.5</v>
      </c>
    </row>
    <row r="2421" spans="1:12" x14ac:dyDescent="0.2">
      <c r="A2421" s="1">
        <v>43251</v>
      </c>
      <c r="B2421" s="4" t="str">
        <f>YEAR(月入库[[#This Row],[日期]]) &amp; "年"</f>
        <v>2018年</v>
      </c>
      <c r="C2421" s="4" t="str">
        <f>MONTH(月入库[[#This Row],[日期]]) &amp; "月"</f>
        <v>5月</v>
      </c>
      <c r="D2421" s="4">
        <f>--TEXT(月入库[[#This Row],[日期]],"yyyymm")</f>
        <v>201805</v>
      </c>
      <c r="E2421" t="s">
        <v>22</v>
      </c>
      <c r="F2421" t="s">
        <v>29</v>
      </c>
      <c r="G2421">
        <v>1000000101</v>
      </c>
      <c r="H2421" t="s">
        <v>39</v>
      </c>
      <c r="I2421" t="s">
        <v>13</v>
      </c>
      <c r="J2421">
        <v>20000018</v>
      </c>
      <c r="K2421" t="s">
        <v>81</v>
      </c>
      <c r="L2421" s="2">
        <v>7.6999999999999993</v>
      </c>
    </row>
    <row r="2422" spans="1:12" x14ac:dyDescent="0.2">
      <c r="A2422" s="1">
        <v>43251</v>
      </c>
      <c r="B2422" s="4" t="str">
        <f>YEAR(月入库[[#This Row],[日期]]) &amp; "年"</f>
        <v>2018年</v>
      </c>
      <c r="C2422" s="4" t="str">
        <f>MONTH(月入库[[#This Row],[日期]]) &amp; "月"</f>
        <v>5月</v>
      </c>
      <c r="D2422" s="4">
        <f>--TEXT(月入库[[#This Row],[日期]],"yyyymm")</f>
        <v>201805</v>
      </c>
      <c r="E2422" t="s">
        <v>22</v>
      </c>
      <c r="F2422" t="s">
        <v>29</v>
      </c>
      <c r="G2422">
        <v>1000000101</v>
      </c>
      <c r="H2422" t="s">
        <v>39</v>
      </c>
      <c r="I2422" t="s">
        <v>13</v>
      </c>
      <c r="J2422">
        <v>20000099</v>
      </c>
      <c r="K2422" t="s">
        <v>20</v>
      </c>
      <c r="L2422" s="2">
        <v>4.5</v>
      </c>
    </row>
    <row r="2423" spans="1:12" x14ac:dyDescent="0.2">
      <c r="A2423" s="1">
        <v>43251</v>
      </c>
      <c r="B2423" s="4" t="str">
        <f>YEAR(月入库[[#This Row],[日期]]) &amp; "年"</f>
        <v>2018年</v>
      </c>
      <c r="C2423" s="4" t="str">
        <f>MONTH(月入库[[#This Row],[日期]]) &amp; "月"</f>
        <v>5月</v>
      </c>
      <c r="D2423" s="4">
        <f>--TEXT(月入库[[#This Row],[日期]],"yyyymm")</f>
        <v>201805</v>
      </c>
      <c r="E2423" t="s">
        <v>22</v>
      </c>
      <c r="F2423" t="s">
        <v>25</v>
      </c>
      <c r="G2423">
        <v>1000003183</v>
      </c>
      <c r="H2423" t="s">
        <v>23</v>
      </c>
      <c r="I2423" t="s">
        <v>13</v>
      </c>
      <c r="J2423">
        <v>10000111</v>
      </c>
      <c r="K2423" t="s">
        <v>37</v>
      </c>
      <c r="L2423" s="2">
        <v>102.19999999999999</v>
      </c>
    </row>
    <row r="2424" spans="1:12" x14ac:dyDescent="0.2">
      <c r="A2424" s="1">
        <v>43251</v>
      </c>
      <c r="B2424" s="4" t="str">
        <f>YEAR(月入库[[#This Row],[日期]]) &amp; "年"</f>
        <v>2018年</v>
      </c>
      <c r="C2424" s="4" t="str">
        <f>MONTH(月入库[[#This Row],[日期]]) &amp; "月"</f>
        <v>5月</v>
      </c>
      <c r="D2424" s="4">
        <f>--TEXT(月入库[[#This Row],[日期]],"yyyymm")</f>
        <v>201805</v>
      </c>
      <c r="E2424" t="s">
        <v>22</v>
      </c>
      <c r="F2424" t="s">
        <v>25</v>
      </c>
      <c r="G2424">
        <v>1000003183</v>
      </c>
      <c r="H2424" t="s">
        <v>23</v>
      </c>
      <c r="I2424" t="s">
        <v>13</v>
      </c>
      <c r="J2424">
        <v>10000136</v>
      </c>
      <c r="K2424" t="s">
        <v>40</v>
      </c>
      <c r="L2424" s="2">
        <v>1.7</v>
      </c>
    </row>
    <row r="2425" spans="1:12" x14ac:dyDescent="0.2">
      <c r="A2425" s="1">
        <v>43251</v>
      </c>
      <c r="B2425" s="4" t="str">
        <f>YEAR(月入库[[#This Row],[日期]]) &amp; "年"</f>
        <v>2018年</v>
      </c>
      <c r="C2425" s="4" t="str">
        <f>MONTH(月入库[[#This Row],[日期]]) &amp; "月"</f>
        <v>5月</v>
      </c>
      <c r="D2425" s="4">
        <f>--TEXT(月入库[[#This Row],[日期]],"yyyymm")</f>
        <v>201805</v>
      </c>
      <c r="E2425" t="s">
        <v>22</v>
      </c>
      <c r="F2425" t="s">
        <v>33</v>
      </c>
      <c r="G2425">
        <v>1000000031</v>
      </c>
      <c r="H2425" t="s">
        <v>32</v>
      </c>
      <c r="I2425" t="s">
        <v>13</v>
      </c>
      <c r="J2425">
        <v>10000061</v>
      </c>
      <c r="K2425" t="s">
        <v>28</v>
      </c>
      <c r="L2425" s="2">
        <v>74.5</v>
      </c>
    </row>
    <row r="2426" spans="1:12" x14ac:dyDescent="0.2">
      <c r="A2426" s="1">
        <v>43251</v>
      </c>
      <c r="B2426" s="4" t="str">
        <f>YEAR(月入库[[#This Row],[日期]]) &amp; "年"</f>
        <v>2018年</v>
      </c>
      <c r="C2426" s="4" t="str">
        <f>MONTH(月入库[[#This Row],[日期]]) &amp; "月"</f>
        <v>5月</v>
      </c>
      <c r="D2426" s="4">
        <f>--TEXT(月入库[[#This Row],[日期]],"yyyymm")</f>
        <v>201805</v>
      </c>
      <c r="E2426" t="s">
        <v>22</v>
      </c>
      <c r="F2426" t="s">
        <v>33</v>
      </c>
      <c r="G2426">
        <v>1000000031</v>
      </c>
      <c r="H2426" t="s">
        <v>32</v>
      </c>
      <c r="I2426" t="s">
        <v>13</v>
      </c>
      <c r="J2426">
        <v>10000136</v>
      </c>
      <c r="K2426" t="s">
        <v>40</v>
      </c>
      <c r="L2426" s="2">
        <v>15.2</v>
      </c>
    </row>
    <row r="2427" spans="1:12" x14ac:dyDescent="0.2">
      <c r="A2427" s="1">
        <v>43251</v>
      </c>
      <c r="B2427" s="4" t="str">
        <f>YEAR(月入库[[#This Row],[日期]]) &amp; "年"</f>
        <v>2018年</v>
      </c>
      <c r="C2427" s="4" t="str">
        <f>MONTH(月入库[[#This Row],[日期]]) &amp; "月"</f>
        <v>5月</v>
      </c>
      <c r="D2427" s="4">
        <f>--TEXT(月入库[[#This Row],[日期]],"yyyymm")</f>
        <v>201805</v>
      </c>
      <c r="E2427" t="s">
        <v>22</v>
      </c>
      <c r="F2427" t="s">
        <v>33</v>
      </c>
      <c r="G2427">
        <v>1000000031</v>
      </c>
      <c r="H2427" t="s">
        <v>32</v>
      </c>
      <c r="I2427" t="s">
        <v>13</v>
      </c>
      <c r="J2427">
        <v>20000099</v>
      </c>
      <c r="K2427" t="s">
        <v>20</v>
      </c>
      <c r="L2427" s="2">
        <v>18.2</v>
      </c>
    </row>
    <row r="2428" spans="1:12" x14ac:dyDescent="0.2">
      <c r="A2428" s="1">
        <v>43251</v>
      </c>
      <c r="B2428" s="4" t="str">
        <f>YEAR(月入库[[#This Row],[日期]]) &amp; "年"</f>
        <v>2018年</v>
      </c>
      <c r="C2428" s="4" t="str">
        <f>MONTH(月入库[[#This Row],[日期]]) &amp; "月"</f>
        <v>5月</v>
      </c>
      <c r="D2428" s="4">
        <f>--TEXT(月入库[[#This Row],[日期]],"yyyymm")</f>
        <v>201805</v>
      </c>
      <c r="E2428" t="s">
        <v>22</v>
      </c>
      <c r="F2428" t="s">
        <v>21</v>
      </c>
      <c r="G2428">
        <v>1000002872</v>
      </c>
      <c r="H2428" t="s">
        <v>19</v>
      </c>
      <c r="I2428" t="s">
        <v>13</v>
      </c>
      <c r="J2428">
        <v>10000136</v>
      </c>
      <c r="K2428" t="s">
        <v>40</v>
      </c>
      <c r="L2428" s="2">
        <v>6</v>
      </c>
    </row>
    <row r="2429" spans="1:12" x14ac:dyDescent="0.2">
      <c r="A2429" s="1">
        <v>43251</v>
      </c>
      <c r="B2429" s="4" t="str">
        <f>YEAR(月入库[[#This Row],[日期]]) &amp; "年"</f>
        <v>2018年</v>
      </c>
      <c r="C2429" s="4" t="str">
        <f>MONTH(月入库[[#This Row],[日期]]) &amp; "月"</f>
        <v>5月</v>
      </c>
      <c r="D2429" s="4">
        <f>--TEXT(月入库[[#This Row],[日期]],"yyyymm")</f>
        <v>201805</v>
      </c>
      <c r="E2429" t="s">
        <v>22</v>
      </c>
      <c r="F2429" t="s">
        <v>61</v>
      </c>
      <c r="G2429">
        <v>1000000579</v>
      </c>
      <c r="H2429" t="s">
        <v>60</v>
      </c>
      <c r="I2429" t="s">
        <v>13</v>
      </c>
      <c r="J2429">
        <v>10000061</v>
      </c>
      <c r="K2429" t="s">
        <v>28</v>
      </c>
      <c r="L2429" s="2">
        <v>79.8</v>
      </c>
    </row>
    <row r="2430" spans="1:12" x14ac:dyDescent="0.2">
      <c r="A2430" s="1">
        <v>43251</v>
      </c>
      <c r="B2430" s="4" t="str">
        <f>YEAR(月入库[[#This Row],[日期]]) &amp; "年"</f>
        <v>2018年</v>
      </c>
      <c r="C2430" s="4" t="str">
        <f>MONTH(月入库[[#This Row],[日期]]) &amp; "月"</f>
        <v>5月</v>
      </c>
      <c r="D2430" s="4">
        <f>--TEXT(月入库[[#This Row],[日期]],"yyyymm")</f>
        <v>201805</v>
      </c>
      <c r="E2430" t="s">
        <v>22</v>
      </c>
      <c r="F2430" t="s">
        <v>61</v>
      </c>
      <c r="G2430">
        <v>1000000579</v>
      </c>
      <c r="H2430" t="s">
        <v>60</v>
      </c>
      <c r="I2430" t="s">
        <v>13</v>
      </c>
      <c r="J2430">
        <v>10000078</v>
      </c>
      <c r="K2430" t="s">
        <v>30</v>
      </c>
      <c r="L2430" s="2">
        <v>101.9</v>
      </c>
    </row>
    <row r="2431" spans="1:12" x14ac:dyDescent="0.2">
      <c r="A2431" s="1">
        <v>43251</v>
      </c>
      <c r="B2431" s="4" t="str">
        <f>YEAR(月入库[[#This Row],[日期]]) &amp; "年"</f>
        <v>2018年</v>
      </c>
      <c r="C2431" s="4" t="str">
        <f>MONTH(月入库[[#This Row],[日期]]) &amp; "月"</f>
        <v>5月</v>
      </c>
      <c r="D2431" s="4">
        <f>--TEXT(月入库[[#This Row],[日期]],"yyyymm")</f>
        <v>201805</v>
      </c>
      <c r="E2431" t="s">
        <v>22</v>
      </c>
      <c r="F2431" t="s">
        <v>61</v>
      </c>
      <c r="G2431">
        <v>1000000579</v>
      </c>
      <c r="H2431" t="s">
        <v>60</v>
      </c>
      <c r="I2431" t="s">
        <v>13</v>
      </c>
      <c r="J2431">
        <v>10000111</v>
      </c>
      <c r="K2431" t="s">
        <v>37</v>
      </c>
      <c r="L2431" s="2">
        <v>7.8</v>
      </c>
    </row>
    <row r="2432" spans="1:12" x14ac:dyDescent="0.2">
      <c r="A2432" s="1">
        <v>43251</v>
      </c>
      <c r="B2432" s="4" t="str">
        <f>YEAR(月入库[[#This Row],[日期]]) &amp; "年"</f>
        <v>2018年</v>
      </c>
      <c r="C2432" s="4" t="str">
        <f>MONTH(月入库[[#This Row],[日期]]) &amp; "月"</f>
        <v>5月</v>
      </c>
      <c r="D2432" s="4">
        <f>--TEXT(月入库[[#This Row],[日期]],"yyyymm")</f>
        <v>201805</v>
      </c>
      <c r="E2432" t="s">
        <v>22</v>
      </c>
      <c r="F2432" t="s">
        <v>61</v>
      </c>
      <c r="G2432">
        <v>1000000579</v>
      </c>
      <c r="H2432" t="s">
        <v>60</v>
      </c>
      <c r="I2432" t="s">
        <v>13</v>
      </c>
      <c r="J2432">
        <v>10000182</v>
      </c>
      <c r="K2432" t="s">
        <v>31</v>
      </c>
      <c r="L2432" s="2">
        <v>27.4</v>
      </c>
    </row>
    <row r="2433" spans="1:12" x14ac:dyDescent="0.2">
      <c r="A2433" s="1">
        <v>43251</v>
      </c>
      <c r="B2433" s="4" t="str">
        <f>YEAR(月入库[[#This Row],[日期]]) &amp; "年"</f>
        <v>2018年</v>
      </c>
      <c r="C2433" s="4" t="str">
        <f>MONTH(月入库[[#This Row],[日期]]) &amp; "月"</f>
        <v>5月</v>
      </c>
      <c r="D2433" s="4">
        <f>--TEXT(月入库[[#This Row],[日期]],"yyyymm")</f>
        <v>201805</v>
      </c>
      <c r="E2433" t="s">
        <v>22</v>
      </c>
      <c r="F2433" t="s">
        <v>61</v>
      </c>
      <c r="G2433">
        <v>1000000579</v>
      </c>
      <c r="H2433" t="s">
        <v>60</v>
      </c>
      <c r="I2433" t="s">
        <v>13</v>
      </c>
      <c r="J2433">
        <v>20000018</v>
      </c>
      <c r="K2433" t="s">
        <v>81</v>
      </c>
      <c r="L2433" s="2">
        <v>9</v>
      </c>
    </row>
    <row r="2434" spans="1:12" x14ac:dyDescent="0.2">
      <c r="A2434" s="1">
        <v>43251</v>
      </c>
      <c r="B2434" s="4" t="str">
        <f>YEAR(月入库[[#This Row],[日期]]) &amp; "年"</f>
        <v>2018年</v>
      </c>
      <c r="C2434" s="4" t="str">
        <f>MONTH(月入库[[#This Row],[日期]]) &amp; "月"</f>
        <v>5月</v>
      </c>
      <c r="D2434" s="4">
        <f>--TEXT(月入库[[#This Row],[日期]],"yyyymm")</f>
        <v>201805</v>
      </c>
      <c r="E2434" t="s">
        <v>22</v>
      </c>
      <c r="F2434" t="s">
        <v>35</v>
      </c>
      <c r="G2434">
        <v>1000000047</v>
      </c>
      <c r="H2434" t="s">
        <v>34</v>
      </c>
      <c r="I2434" t="s">
        <v>13</v>
      </c>
      <c r="J2434">
        <v>10000061</v>
      </c>
      <c r="K2434" t="s">
        <v>28</v>
      </c>
      <c r="L2434" s="2">
        <v>27.6</v>
      </c>
    </row>
    <row r="2435" spans="1:12" x14ac:dyDescent="0.2">
      <c r="A2435" s="1">
        <v>43251</v>
      </c>
      <c r="B2435" s="4" t="str">
        <f>YEAR(月入库[[#This Row],[日期]]) &amp; "年"</f>
        <v>2018年</v>
      </c>
      <c r="C2435" s="4" t="str">
        <f>MONTH(月入库[[#This Row],[日期]]) &amp; "月"</f>
        <v>5月</v>
      </c>
      <c r="D2435" s="4">
        <f>--TEXT(月入库[[#This Row],[日期]],"yyyymm")</f>
        <v>201805</v>
      </c>
      <c r="E2435" t="s">
        <v>22</v>
      </c>
      <c r="F2435" t="s">
        <v>35</v>
      </c>
      <c r="G2435">
        <v>1000000047</v>
      </c>
      <c r="H2435" t="s">
        <v>34</v>
      </c>
      <c r="I2435" t="s">
        <v>13</v>
      </c>
      <c r="J2435">
        <v>10000078</v>
      </c>
      <c r="K2435" t="s">
        <v>30</v>
      </c>
      <c r="L2435" s="2">
        <v>41.3</v>
      </c>
    </row>
    <row r="2436" spans="1:12" x14ac:dyDescent="0.2">
      <c r="A2436" s="1">
        <v>43251</v>
      </c>
      <c r="B2436" s="4" t="str">
        <f>YEAR(月入库[[#This Row],[日期]]) &amp; "年"</f>
        <v>2018年</v>
      </c>
      <c r="C2436" s="4" t="str">
        <f>MONTH(月入库[[#This Row],[日期]]) &amp; "月"</f>
        <v>5月</v>
      </c>
      <c r="D2436" s="4">
        <f>--TEXT(月入库[[#This Row],[日期]],"yyyymm")</f>
        <v>201805</v>
      </c>
      <c r="E2436" t="s">
        <v>22</v>
      </c>
      <c r="F2436" t="s">
        <v>35</v>
      </c>
      <c r="G2436">
        <v>1000000047</v>
      </c>
      <c r="H2436" t="s">
        <v>34</v>
      </c>
      <c r="I2436" t="s">
        <v>13</v>
      </c>
      <c r="J2436">
        <v>10000211</v>
      </c>
      <c r="K2436" t="s">
        <v>11</v>
      </c>
      <c r="L2436" s="2">
        <v>52.1</v>
      </c>
    </row>
    <row r="2437" spans="1:12" x14ac:dyDescent="0.2">
      <c r="A2437" s="1">
        <v>43251</v>
      </c>
      <c r="B2437" s="4" t="str">
        <f>YEAR(月入库[[#This Row],[日期]]) &amp; "年"</f>
        <v>2018年</v>
      </c>
      <c r="C2437" s="4" t="str">
        <f>MONTH(月入库[[#This Row],[日期]]) &amp; "月"</f>
        <v>5月</v>
      </c>
      <c r="D2437" s="4">
        <f>--TEXT(月入库[[#This Row],[日期]],"yyyymm")</f>
        <v>201805</v>
      </c>
      <c r="E2437" t="s">
        <v>22</v>
      </c>
      <c r="F2437" t="s">
        <v>35</v>
      </c>
      <c r="G2437">
        <v>1000000047</v>
      </c>
      <c r="H2437" t="s">
        <v>34</v>
      </c>
      <c r="I2437" t="s">
        <v>13</v>
      </c>
      <c r="J2437">
        <v>20000018</v>
      </c>
      <c r="K2437" t="s">
        <v>81</v>
      </c>
      <c r="L2437" s="2">
        <v>18.2</v>
      </c>
    </row>
    <row r="2438" spans="1:12" x14ac:dyDescent="0.2">
      <c r="A2438" s="1">
        <v>43251</v>
      </c>
      <c r="B2438" s="4" t="str">
        <f>YEAR(月入库[[#This Row],[日期]]) &amp; "年"</f>
        <v>2018年</v>
      </c>
      <c r="C2438" s="4" t="str">
        <f>MONTH(月入库[[#This Row],[日期]]) &amp; "月"</f>
        <v>5月</v>
      </c>
      <c r="D2438" s="4">
        <f>--TEXT(月入库[[#This Row],[日期]],"yyyymm")</f>
        <v>201805</v>
      </c>
      <c r="E2438" t="s">
        <v>22</v>
      </c>
      <c r="F2438" t="s">
        <v>35</v>
      </c>
      <c r="G2438">
        <v>1000000047</v>
      </c>
      <c r="H2438" t="s">
        <v>34</v>
      </c>
      <c r="I2438" t="s">
        <v>13</v>
      </c>
      <c r="J2438">
        <v>20000099</v>
      </c>
      <c r="K2438" t="s">
        <v>20</v>
      </c>
      <c r="L2438" s="2">
        <v>4.5</v>
      </c>
    </row>
    <row r="2439" spans="1:12" x14ac:dyDescent="0.2">
      <c r="A2439" s="1">
        <v>43251</v>
      </c>
      <c r="B2439" s="4" t="str">
        <f>YEAR(月入库[[#This Row],[日期]]) &amp; "年"</f>
        <v>2018年</v>
      </c>
      <c r="C2439" s="4" t="str">
        <f>MONTH(月入库[[#This Row],[日期]]) &amp; "月"</f>
        <v>5月</v>
      </c>
      <c r="D2439" s="4">
        <f>--TEXT(月入库[[#This Row],[日期]],"yyyymm")</f>
        <v>201805</v>
      </c>
      <c r="E2439" t="s">
        <v>43</v>
      </c>
      <c r="F2439" t="s">
        <v>42</v>
      </c>
      <c r="G2439">
        <v>1000000931</v>
      </c>
      <c r="H2439" t="s">
        <v>41</v>
      </c>
      <c r="I2439" t="s">
        <v>26</v>
      </c>
      <c r="J2439">
        <v>40000085</v>
      </c>
      <c r="K2439" t="s">
        <v>24</v>
      </c>
      <c r="L2439" s="2">
        <v>154</v>
      </c>
    </row>
    <row r="2440" spans="1:12" x14ac:dyDescent="0.2">
      <c r="A2440" s="1">
        <v>43251</v>
      </c>
      <c r="B2440" s="4" t="str">
        <f>YEAR(月入库[[#This Row],[日期]]) &amp; "年"</f>
        <v>2018年</v>
      </c>
      <c r="C2440" s="4" t="str">
        <f>MONTH(月入库[[#This Row],[日期]]) &amp; "月"</f>
        <v>5月</v>
      </c>
      <c r="D2440" s="4">
        <f>--TEXT(月入库[[#This Row],[日期]],"yyyymm")</f>
        <v>201805</v>
      </c>
      <c r="E2440" t="s">
        <v>43</v>
      </c>
      <c r="F2440" t="s">
        <v>42</v>
      </c>
      <c r="G2440">
        <v>1000001014</v>
      </c>
      <c r="H2440" t="s">
        <v>44</v>
      </c>
      <c r="I2440" t="s">
        <v>26</v>
      </c>
      <c r="J2440">
        <v>40000085</v>
      </c>
      <c r="K2440" t="s">
        <v>24</v>
      </c>
      <c r="L2440" s="2">
        <v>77</v>
      </c>
    </row>
    <row r="2441" spans="1:12" x14ac:dyDescent="0.2">
      <c r="A2441" s="1">
        <v>43251</v>
      </c>
      <c r="B2441" s="4" t="str">
        <f>YEAR(月入库[[#This Row],[日期]]) &amp; "年"</f>
        <v>2018年</v>
      </c>
      <c r="C2441" s="4" t="str">
        <f>MONTH(月入库[[#This Row],[日期]]) &amp; "月"</f>
        <v>5月</v>
      </c>
      <c r="D2441" s="4">
        <f>--TEXT(月入库[[#This Row],[日期]],"yyyymm")</f>
        <v>201805</v>
      </c>
      <c r="E2441" t="s">
        <v>43</v>
      </c>
      <c r="F2441" t="s">
        <v>80</v>
      </c>
      <c r="G2441">
        <v>1000003498</v>
      </c>
      <c r="H2441" t="s">
        <v>79</v>
      </c>
      <c r="I2441" t="s">
        <v>26</v>
      </c>
      <c r="J2441">
        <v>40000085</v>
      </c>
      <c r="K2441" t="s">
        <v>24</v>
      </c>
      <c r="L2441" s="2">
        <v>38.5</v>
      </c>
    </row>
    <row r="2442" spans="1:12" x14ac:dyDescent="0.2">
      <c r="A2442" s="1">
        <v>43251</v>
      </c>
      <c r="B2442" s="4" t="str">
        <f>YEAR(月入库[[#This Row],[日期]]) &amp; "年"</f>
        <v>2018年</v>
      </c>
      <c r="C2442" s="4" t="str">
        <f>MONTH(月入库[[#This Row],[日期]]) &amp; "月"</f>
        <v>5月</v>
      </c>
      <c r="D2442" s="4">
        <f>--TEXT(月入库[[#This Row],[日期]],"yyyymm")</f>
        <v>201805</v>
      </c>
      <c r="E2442" t="s">
        <v>43</v>
      </c>
      <c r="F2442" t="s">
        <v>78</v>
      </c>
      <c r="G2442">
        <v>1000003187</v>
      </c>
      <c r="H2442" t="s">
        <v>77</v>
      </c>
      <c r="I2442" t="s">
        <v>26</v>
      </c>
      <c r="J2442">
        <v>40000080</v>
      </c>
      <c r="K2442" t="s">
        <v>67</v>
      </c>
      <c r="L2442" s="2">
        <v>4.4000000000000004</v>
      </c>
    </row>
    <row r="2443" spans="1:12" x14ac:dyDescent="0.2">
      <c r="A2443" s="1">
        <v>43251</v>
      </c>
      <c r="B2443" s="4" t="str">
        <f>YEAR(月入库[[#This Row],[日期]]) &amp; "年"</f>
        <v>2018年</v>
      </c>
      <c r="C2443" s="4" t="str">
        <f>MONTH(月入库[[#This Row],[日期]]) &amp; "月"</f>
        <v>5月</v>
      </c>
      <c r="D2443" s="4">
        <f>--TEXT(月入库[[#This Row],[日期]],"yyyymm")</f>
        <v>201805</v>
      </c>
      <c r="E2443" t="s">
        <v>43</v>
      </c>
      <c r="F2443" t="s">
        <v>78</v>
      </c>
      <c r="G2443">
        <v>1000003187</v>
      </c>
      <c r="H2443" t="s">
        <v>77</v>
      </c>
      <c r="I2443" t="s">
        <v>26</v>
      </c>
      <c r="J2443">
        <v>40000085</v>
      </c>
      <c r="K2443" t="s">
        <v>24</v>
      </c>
      <c r="L2443" s="2">
        <v>38.5</v>
      </c>
    </row>
    <row r="2444" spans="1:12" x14ac:dyDescent="0.2">
      <c r="A2444" s="1">
        <v>43251</v>
      </c>
      <c r="B2444" s="4" t="str">
        <f>YEAR(月入库[[#This Row],[日期]]) &amp; "年"</f>
        <v>2018年</v>
      </c>
      <c r="C2444" s="4" t="str">
        <f>MONTH(月入库[[#This Row],[日期]]) &amp; "月"</f>
        <v>5月</v>
      </c>
      <c r="D2444" s="4">
        <f>--TEXT(月入库[[#This Row],[日期]],"yyyymm")</f>
        <v>201805</v>
      </c>
      <c r="E2444" t="s">
        <v>9</v>
      </c>
      <c r="F2444" t="s">
        <v>15</v>
      </c>
      <c r="G2444">
        <v>1000002985</v>
      </c>
      <c r="H2444" t="s">
        <v>47</v>
      </c>
      <c r="I2444" t="s">
        <v>26</v>
      </c>
      <c r="J2444">
        <v>40000080</v>
      </c>
      <c r="K2444" t="s">
        <v>67</v>
      </c>
      <c r="L2444" s="2">
        <v>2.2000000000000002</v>
      </c>
    </row>
    <row r="2445" spans="1:12" x14ac:dyDescent="0.2">
      <c r="A2445" s="1">
        <v>43251</v>
      </c>
      <c r="B2445" s="4" t="str">
        <f>YEAR(月入库[[#This Row],[日期]]) &amp; "年"</f>
        <v>2018年</v>
      </c>
      <c r="C2445" s="4" t="str">
        <f>MONTH(月入库[[#This Row],[日期]]) &amp; "月"</f>
        <v>5月</v>
      </c>
      <c r="D2445" s="4">
        <f>--TEXT(月入库[[#This Row],[日期]],"yyyymm")</f>
        <v>201805</v>
      </c>
      <c r="E2445" t="s">
        <v>9</v>
      </c>
      <c r="F2445" t="s">
        <v>15</v>
      </c>
      <c r="G2445">
        <v>1000002986</v>
      </c>
      <c r="H2445" t="s">
        <v>14</v>
      </c>
      <c r="I2445" t="s">
        <v>26</v>
      </c>
      <c r="J2445">
        <v>40000080</v>
      </c>
      <c r="K2445" t="s">
        <v>67</v>
      </c>
      <c r="L2445" s="2">
        <v>4.4000000000000004</v>
      </c>
    </row>
    <row r="2446" spans="1:12" x14ac:dyDescent="0.2">
      <c r="A2446" s="1">
        <v>43251</v>
      </c>
      <c r="B2446" s="4" t="str">
        <f>YEAR(月入库[[#This Row],[日期]]) &amp; "年"</f>
        <v>2018年</v>
      </c>
      <c r="C2446" s="4" t="str">
        <f>MONTH(月入库[[#This Row],[日期]]) &amp; "月"</f>
        <v>5月</v>
      </c>
      <c r="D2446" s="4">
        <f>--TEXT(月入库[[#This Row],[日期]],"yyyymm")</f>
        <v>201805</v>
      </c>
      <c r="E2446" t="s">
        <v>9</v>
      </c>
      <c r="F2446" t="s">
        <v>72</v>
      </c>
      <c r="G2446">
        <v>1000000064</v>
      </c>
      <c r="H2446" t="s">
        <v>76</v>
      </c>
      <c r="I2446" t="s">
        <v>26</v>
      </c>
      <c r="J2446">
        <v>40000085</v>
      </c>
      <c r="K2446" t="s">
        <v>24</v>
      </c>
      <c r="L2446" s="2">
        <v>121.4</v>
      </c>
    </row>
    <row r="2447" spans="1:12" x14ac:dyDescent="0.2">
      <c r="A2447" s="1">
        <v>43251</v>
      </c>
      <c r="B2447" s="4" t="str">
        <f>YEAR(月入库[[#This Row],[日期]]) &amp; "年"</f>
        <v>2018年</v>
      </c>
      <c r="C2447" s="4" t="str">
        <f>MONTH(月入库[[#This Row],[日期]]) &amp; "月"</f>
        <v>5月</v>
      </c>
      <c r="D2447" s="4">
        <f>--TEXT(月入库[[#This Row],[日期]],"yyyymm")</f>
        <v>201805</v>
      </c>
      <c r="E2447" t="s">
        <v>9</v>
      </c>
      <c r="F2447" t="s">
        <v>72</v>
      </c>
      <c r="G2447">
        <v>1000001699</v>
      </c>
      <c r="H2447" t="s">
        <v>71</v>
      </c>
      <c r="I2447" t="s">
        <v>26</v>
      </c>
      <c r="J2447">
        <v>40000080</v>
      </c>
      <c r="K2447" t="s">
        <v>67</v>
      </c>
      <c r="L2447" s="2">
        <v>94.799999999999983</v>
      </c>
    </row>
    <row r="2448" spans="1:12" x14ac:dyDescent="0.2">
      <c r="A2448" s="1">
        <v>43251</v>
      </c>
      <c r="B2448" s="4" t="str">
        <f>YEAR(月入库[[#This Row],[日期]]) &amp; "年"</f>
        <v>2018年</v>
      </c>
      <c r="C2448" s="4" t="str">
        <f>MONTH(月入库[[#This Row],[日期]]) &amp; "月"</f>
        <v>5月</v>
      </c>
      <c r="D2448" s="4">
        <f>--TEXT(月入库[[#This Row],[日期]],"yyyymm")</f>
        <v>201805</v>
      </c>
      <c r="E2448" t="s">
        <v>9</v>
      </c>
      <c r="F2448" t="s">
        <v>17</v>
      </c>
      <c r="G2448">
        <v>1000000059</v>
      </c>
      <c r="H2448" t="s">
        <v>55</v>
      </c>
      <c r="I2448" t="s">
        <v>26</v>
      </c>
      <c r="J2448">
        <v>40000080</v>
      </c>
      <c r="K2448" t="s">
        <v>67</v>
      </c>
      <c r="L2448" s="2">
        <v>11</v>
      </c>
    </row>
    <row r="2449" spans="1:12" x14ac:dyDescent="0.2">
      <c r="A2449" s="1">
        <v>43251</v>
      </c>
      <c r="B2449" s="4" t="str">
        <f>YEAR(月入库[[#This Row],[日期]]) &amp; "年"</f>
        <v>2018年</v>
      </c>
      <c r="C2449" s="4" t="str">
        <f>MONTH(月入库[[#This Row],[日期]]) &amp; "月"</f>
        <v>5月</v>
      </c>
      <c r="D2449" s="4">
        <f>--TEXT(月入库[[#This Row],[日期]],"yyyymm")</f>
        <v>201805</v>
      </c>
      <c r="E2449" t="s">
        <v>9</v>
      </c>
      <c r="F2449" t="s">
        <v>17</v>
      </c>
      <c r="G2449">
        <v>1000001649</v>
      </c>
      <c r="H2449" t="s">
        <v>16</v>
      </c>
      <c r="I2449" t="s">
        <v>26</v>
      </c>
      <c r="J2449">
        <v>40000080</v>
      </c>
      <c r="K2449" t="s">
        <v>67</v>
      </c>
      <c r="L2449" s="2">
        <v>57.3</v>
      </c>
    </row>
    <row r="2450" spans="1:12" x14ac:dyDescent="0.2">
      <c r="A2450" s="1">
        <v>43251</v>
      </c>
      <c r="B2450" s="4" t="str">
        <f>YEAR(月入库[[#This Row],[日期]]) &amp; "年"</f>
        <v>2018年</v>
      </c>
      <c r="C2450" s="4" t="str">
        <f>MONTH(月入库[[#This Row],[日期]]) &amp; "月"</f>
        <v>5月</v>
      </c>
      <c r="D2450" s="4">
        <f>--TEXT(月入库[[#This Row],[日期]],"yyyymm")</f>
        <v>201805</v>
      </c>
      <c r="E2450" t="s">
        <v>22</v>
      </c>
      <c r="F2450" t="s">
        <v>46</v>
      </c>
      <c r="G2450">
        <v>1000001133</v>
      </c>
      <c r="H2450" t="s">
        <v>45</v>
      </c>
      <c r="I2450" t="s">
        <v>26</v>
      </c>
      <c r="J2450">
        <v>40000085</v>
      </c>
      <c r="K2450" t="s">
        <v>24</v>
      </c>
      <c r="L2450" s="2">
        <v>66.2</v>
      </c>
    </row>
    <row r="2451" spans="1:12" x14ac:dyDescent="0.2">
      <c r="A2451" s="1">
        <v>43251</v>
      </c>
      <c r="B2451" s="4" t="str">
        <f>YEAR(月入库[[#This Row],[日期]]) &amp; "年"</f>
        <v>2018年</v>
      </c>
      <c r="C2451" s="4" t="str">
        <f>MONTH(月入库[[#This Row],[日期]]) &amp; "月"</f>
        <v>5月</v>
      </c>
      <c r="D2451" s="4">
        <f>--TEXT(月入库[[#This Row],[日期]],"yyyymm")</f>
        <v>201805</v>
      </c>
      <c r="E2451" t="s">
        <v>22</v>
      </c>
      <c r="F2451" t="s">
        <v>64</v>
      </c>
      <c r="G2451">
        <v>1000002973</v>
      </c>
      <c r="H2451" t="s">
        <v>63</v>
      </c>
      <c r="I2451" t="s">
        <v>26</v>
      </c>
      <c r="J2451">
        <v>40000085</v>
      </c>
      <c r="K2451" t="s">
        <v>24</v>
      </c>
      <c r="L2451" s="2">
        <v>44.2</v>
      </c>
    </row>
    <row r="2452" spans="1:12" x14ac:dyDescent="0.2">
      <c r="A2452" s="1">
        <v>43251</v>
      </c>
      <c r="B2452" s="4" t="str">
        <f>YEAR(月入库[[#This Row],[日期]]) &amp; "年"</f>
        <v>2018年</v>
      </c>
      <c r="C2452" s="4" t="str">
        <f>MONTH(月入库[[#This Row],[日期]]) &amp; "月"</f>
        <v>5月</v>
      </c>
      <c r="D2452" s="4">
        <f>--TEXT(月入库[[#This Row],[日期]],"yyyymm")</f>
        <v>201805</v>
      </c>
      <c r="E2452" t="s">
        <v>22</v>
      </c>
      <c r="F2452" t="s">
        <v>49</v>
      </c>
      <c r="G2452">
        <v>1000000020</v>
      </c>
      <c r="H2452" t="s">
        <v>73</v>
      </c>
      <c r="I2452" t="s">
        <v>26</v>
      </c>
      <c r="J2452">
        <v>40000085</v>
      </c>
      <c r="K2452" t="s">
        <v>24</v>
      </c>
      <c r="L2452" s="2">
        <v>220.60000000000002</v>
      </c>
    </row>
    <row r="2453" spans="1:12" x14ac:dyDescent="0.2">
      <c r="A2453" s="1">
        <v>43251</v>
      </c>
      <c r="B2453" s="4" t="str">
        <f>YEAR(月入库[[#This Row],[日期]]) &amp; "年"</f>
        <v>2018年</v>
      </c>
      <c r="C2453" s="4" t="str">
        <f>MONTH(月入库[[#This Row],[日期]]) &amp; "月"</f>
        <v>5月</v>
      </c>
      <c r="D2453" s="4">
        <f>--TEXT(月入库[[#This Row],[日期]],"yyyymm")</f>
        <v>201805</v>
      </c>
      <c r="E2453" t="s">
        <v>22</v>
      </c>
      <c r="F2453" t="s">
        <v>29</v>
      </c>
      <c r="G2453">
        <v>1000000054</v>
      </c>
      <c r="H2453" t="s">
        <v>36</v>
      </c>
      <c r="I2453" t="s">
        <v>26</v>
      </c>
      <c r="J2453">
        <v>40000085</v>
      </c>
      <c r="K2453" t="s">
        <v>24</v>
      </c>
      <c r="L2453" s="2">
        <v>707.90000000000009</v>
      </c>
    </row>
    <row r="2454" spans="1:12" x14ac:dyDescent="0.2">
      <c r="A2454" s="1">
        <v>43251</v>
      </c>
      <c r="B2454" s="4" t="str">
        <f>YEAR(月入库[[#This Row],[日期]]) &amp; "年"</f>
        <v>2018年</v>
      </c>
      <c r="C2454" s="4" t="str">
        <f>MONTH(月入库[[#This Row],[日期]]) &amp; "月"</f>
        <v>5月</v>
      </c>
      <c r="D2454" s="4">
        <f>--TEXT(月入库[[#This Row],[日期]],"yyyymm")</f>
        <v>201805</v>
      </c>
      <c r="E2454" t="s">
        <v>22</v>
      </c>
      <c r="F2454" t="s">
        <v>33</v>
      </c>
      <c r="G2454">
        <v>1000000031</v>
      </c>
      <c r="H2454" t="s">
        <v>32</v>
      </c>
      <c r="I2454" t="s">
        <v>26</v>
      </c>
      <c r="J2454">
        <v>40000085</v>
      </c>
      <c r="K2454" t="s">
        <v>24</v>
      </c>
      <c r="L2454" s="2">
        <v>132.60000000000002</v>
      </c>
    </row>
    <row r="2455" spans="1:12" x14ac:dyDescent="0.2">
      <c r="A2455" s="1">
        <v>43251</v>
      </c>
      <c r="B2455" s="4" t="str">
        <f>YEAR(月入库[[#This Row],[日期]]) &amp; "年"</f>
        <v>2018年</v>
      </c>
      <c r="C2455" s="4" t="str">
        <f>MONTH(月入库[[#This Row],[日期]]) &amp; "月"</f>
        <v>5月</v>
      </c>
      <c r="D2455" s="4">
        <f>--TEXT(月入库[[#This Row],[日期]],"yyyymm")</f>
        <v>201805</v>
      </c>
      <c r="E2455" t="s">
        <v>22</v>
      </c>
      <c r="F2455" t="s">
        <v>21</v>
      </c>
      <c r="G2455">
        <v>1000002872</v>
      </c>
      <c r="H2455" t="s">
        <v>19</v>
      </c>
      <c r="I2455" t="s">
        <v>26</v>
      </c>
      <c r="J2455">
        <v>40000080</v>
      </c>
      <c r="K2455" t="s">
        <v>67</v>
      </c>
      <c r="L2455" s="2">
        <v>4.4000000000000004</v>
      </c>
    </row>
    <row r="2456" spans="1:12" x14ac:dyDescent="0.2">
      <c r="A2456" s="1">
        <v>43251</v>
      </c>
      <c r="B2456" s="4" t="str">
        <f>YEAR(月入库[[#This Row],[日期]]) &amp; "年"</f>
        <v>2018年</v>
      </c>
      <c r="C2456" s="4" t="str">
        <f>MONTH(月入库[[#This Row],[日期]]) &amp; "月"</f>
        <v>5月</v>
      </c>
      <c r="D2456" s="4">
        <f>--TEXT(月入库[[#This Row],[日期]],"yyyymm")</f>
        <v>201805</v>
      </c>
      <c r="E2456" t="s">
        <v>22</v>
      </c>
      <c r="F2456" t="s">
        <v>61</v>
      </c>
      <c r="G2456">
        <v>1000000579</v>
      </c>
      <c r="H2456" t="s">
        <v>60</v>
      </c>
      <c r="I2456" t="s">
        <v>26</v>
      </c>
      <c r="J2456">
        <v>40000085</v>
      </c>
      <c r="K2456" t="s">
        <v>24</v>
      </c>
      <c r="L2456" s="2">
        <v>424.9</v>
      </c>
    </row>
    <row r="2457" spans="1:12" x14ac:dyDescent="0.2">
      <c r="A2457" s="1">
        <v>43251</v>
      </c>
      <c r="B2457" s="4" t="str">
        <f>YEAR(月入库[[#This Row],[日期]]) &amp; "年"</f>
        <v>2018年</v>
      </c>
      <c r="C2457" s="4" t="str">
        <f>MONTH(月入库[[#This Row],[日期]]) &amp; "月"</f>
        <v>5月</v>
      </c>
      <c r="D2457" s="4">
        <f>--TEXT(月入库[[#This Row],[日期]],"yyyymm")</f>
        <v>201805</v>
      </c>
      <c r="E2457" t="s">
        <v>22</v>
      </c>
      <c r="F2457" t="s">
        <v>35</v>
      </c>
      <c r="G2457">
        <v>1000000047</v>
      </c>
      <c r="H2457" t="s">
        <v>34</v>
      </c>
      <c r="I2457" t="s">
        <v>26</v>
      </c>
      <c r="J2457">
        <v>40000085</v>
      </c>
      <c r="K2457" t="s">
        <v>24</v>
      </c>
      <c r="L2457" s="2">
        <v>176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4C9C-A945-4C50-990C-185CF807CB1B}">
  <sheetPr codeName="Sheet1">
    <tabColor theme="0" tint="-0.499984740745262"/>
  </sheetPr>
  <dimension ref="A1:M4045"/>
  <sheetViews>
    <sheetView workbookViewId="0">
      <selection activeCell="M5" sqref="M5"/>
    </sheetView>
  </sheetViews>
  <sheetFormatPr defaultRowHeight="14.25" x14ac:dyDescent="0.2"/>
  <cols>
    <col min="1" max="1" width="10.875" style="1" customWidth="1"/>
    <col min="2" max="2" width="7.375" style="1" bestFit="1" customWidth="1"/>
    <col min="3" max="3" width="5.375" style="1" bestFit="1" customWidth="1"/>
    <col min="4" max="4" width="8" style="1" bestFit="1" customWidth="1"/>
    <col min="5" max="5" width="7.25" bestFit="1" customWidth="1"/>
    <col min="6" max="6" width="9" bestFit="1" customWidth="1"/>
    <col min="7" max="7" width="13" bestFit="1" customWidth="1"/>
    <col min="8" max="8" width="21.375" bestFit="1" customWidth="1"/>
    <col min="9" max="10" width="11" bestFit="1" customWidth="1"/>
    <col min="11" max="11" width="15.25" bestFit="1" customWidth="1"/>
    <col min="12" max="12" width="13" bestFit="1" customWidth="1"/>
    <col min="13" max="13" width="10.625" style="1" bestFit="1" customWidth="1"/>
  </cols>
  <sheetData>
    <row r="1" spans="1:13" x14ac:dyDescent="0.2">
      <c r="A1" s="1" t="s">
        <v>0</v>
      </c>
      <c r="B1" s="1" t="s">
        <v>98</v>
      </c>
      <c r="C1" s="1" t="s">
        <v>99</v>
      </c>
      <c r="D1" s="1" t="s">
        <v>100</v>
      </c>
      <c r="E1" t="s">
        <v>4</v>
      </c>
      <c r="F1" t="s">
        <v>3</v>
      </c>
      <c r="G1" t="s">
        <v>95</v>
      </c>
      <c r="H1" t="s">
        <v>96</v>
      </c>
      <c r="I1" t="s">
        <v>5</v>
      </c>
      <c r="J1" t="s">
        <v>1</v>
      </c>
      <c r="K1" t="s">
        <v>2</v>
      </c>
      <c r="L1" t="s">
        <v>6</v>
      </c>
      <c r="M1"/>
    </row>
    <row r="2" spans="1:13" x14ac:dyDescent="0.2">
      <c r="A2" s="1">
        <v>42766</v>
      </c>
      <c r="B2" s="7" t="str">
        <f>YEAR(月末库存[[#This Row],[日期]]) &amp; "年"</f>
        <v>2017年</v>
      </c>
      <c r="C2" s="7" t="str">
        <f>MONTH(月末库存[[#This Row],[日期]]) &amp; "月"</f>
        <v>1月</v>
      </c>
      <c r="D2" s="7">
        <f>--TEXT(月末库存[[#This Row],[日期]],"yyyymm")</f>
        <v>201701</v>
      </c>
      <c r="E2" t="s">
        <v>43</v>
      </c>
      <c r="F2" t="s">
        <v>51</v>
      </c>
      <c r="G2">
        <v>1000000460</v>
      </c>
      <c r="H2" t="s">
        <v>50</v>
      </c>
      <c r="I2" t="s">
        <v>13</v>
      </c>
      <c r="J2">
        <v>10000182</v>
      </c>
      <c r="K2" t="s">
        <v>31</v>
      </c>
      <c r="L2">
        <v>133.9</v>
      </c>
      <c r="M2"/>
    </row>
    <row r="3" spans="1:13" x14ac:dyDescent="0.2">
      <c r="A3" s="1">
        <v>42766</v>
      </c>
      <c r="B3" s="7" t="str">
        <f>YEAR(月末库存[[#This Row],[日期]]) &amp; "年"</f>
        <v>2017年</v>
      </c>
      <c r="C3" s="7" t="str">
        <f>MONTH(月末库存[[#This Row],[日期]]) &amp; "月"</f>
        <v>1月</v>
      </c>
      <c r="D3" s="7">
        <f>--TEXT(月末库存[[#This Row],[日期]],"yyyymm")</f>
        <v>201701</v>
      </c>
      <c r="E3" t="s">
        <v>43</v>
      </c>
      <c r="F3" t="s">
        <v>51</v>
      </c>
      <c r="G3">
        <v>1000000460</v>
      </c>
      <c r="H3" t="s">
        <v>50</v>
      </c>
      <c r="I3" t="s">
        <v>13</v>
      </c>
      <c r="J3">
        <v>10000211</v>
      </c>
      <c r="K3" t="s">
        <v>11</v>
      </c>
      <c r="L3">
        <v>9.5</v>
      </c>
      <c r="M3"/>
    </row>
    <row r="4" spans="1:13" x14ac:dyDescent="0.2">
      <c r="A4" s="1">
        <v>42766</v>
      </c>
      <c r="B4" s="7" t="str">
        <f>YEAR(月末库存[[#This Row],[日期]]) &amp; "年"</f>
        <v>2017年</v>
      </c>
      <c r="C4" s="7" t="str">
        <f>MONTH(月末库存[[#This Row],[日期]]) &amp; "月"</f>
        <v>1月</v>
      </c>
      <c r="D4" s="7">
        <f>--TEXT(月末库存[[#This Row],[日期]],"yyyymm")</f>
        <v>201701</v>
      </c>
      <c r="E4" t="s">
        <v>43</v>
      </c>
      <c r="F4" t="s">
        <v>42</v>
      </c>
      <c r="G4">
        <v>1000000931</v>
      </c>
      <c r="H4" t="s">
        <v>41</v>
      </c>
      <c r="I4" t="s">
        <v>13</v>
      </c>
      <c r="J4">
        <v>20000099</v>
      </c>
      <c r="K4" t="s">
        <v>20</v>
      </c>
      <c r="L4">
        <v>53.6</v>
      </c>
      <c r="M4"/>
    </row>
    <row r="5" spans="1:13" x14ac:dyDescent="0.2">
      <c r="A5" s="1">
        <v>42766</v>
      </c>
      <c r="B5" s="7" t="str">
        <f>YEAR(月末库存[[#This Row],[日期]]) &amp; "年"</f>
        <v>2017年</v>
      </c>
      <c r="C5" s="7" t="str">
        <f>MONTH(月末库存[[#This Row],[日期]]) &amp; "月"</f>
        <v>1月</v>
      </c>
      <c r="D5" s="7">
        <f>--TEXT(月末库存[[#This Row],[日期]],"yyyymm")</f>
        <v>201701</v>
      </c>
      <c r="E5" t="s">
        <v>43</v>
      </c>
      <c r="F5" t="s">
        <v>51</v>
      </c>
      <c r="G5">
        <v>1000000460</v>
      </c>
      <c r="H5" t="s">
        <v>50</v>
      </c>
      <c r="I5" t="s">
        <v>13</v>
      </c>
      <c r="J5">
        <v>10000131</v>
      </c>
      <c r="K5" t="s">
        <v>38</v>
      </c>
      <c r="L5">
        <v>82.8</v>
      </c>
      <c r="M5"/>
    </row>
    <row r="6" spans="1:13" x14ac:dyDescent="0.2">
      <c r="A6" s="1">
        <v>42766</v>
      </c>
      <c r="B6" s="7" t="str">
        <f>YEAR(月末库存[[#This Row],[日期]]) &amp; "年"</f>
        <v>2017年</v>
      </c>
      <c r="C6" s="7" t="str">
        <f>MONTH(月末库存[[#This Row],[日期]]) &amp; "月"</f>
        <v>1月</v>
      </c>
      <c r="D6" s="7">
        <f>--TEXT(月末库存[[#This Row],[日期]],"yyyymm")</f>
        <v>201701</v>
      </c>
      <c r="E6" t="s">
        <v>43</v>
      </c>
      <c r="F6" t="s">
        <v>42</v>
      </c>
      <c r="G6">
        <v>1000001014</v>
      </c>
      <c r="H6" t="s">
        <v>44</v>
      </c>
      <c r="I6" t="s">
        <v>13</v>
      </c>
      <c r="J6">
        <v>10000136</v>
      </c>
      <c r="K6" t="s">
        <v>40</v>
      </c>
      <c r="L6">
        <v>20.200000000000003</v>
      </c>
      <c r="M6"/>
    </row>
    <row r="7" spans="1:13" x14ac:dyDescent="0.2">
      <c r="A7" s="1">
        <v>42766</v>
      </c>
      <c r="B7" s="7" t="str">
        <f>YEAR(月末库存[[#This Row],[日期]]) &amp; "年"</f>
        <v>2017年</v>
      </c>
      <c r="C7" s="7" t="str">
        <f>MONTH(月末库存[[#This Row],[日期]]) &amp; "月"</f>
        <v>1月</v>
      </c>
      <c r="D7" s="7">
        <f>--TEXT(月末库存[[#This Row],[日期]],"yyyymm")</f>
        <v>201701</v>
      </c>
      <c r="E7" t="s">
        <v>43</v>
      </c>
      <c r="F7" t="s">
        <v>42</v>
      </c>
      <c r="G7">
        <v>1000001014</v>
      </c>
      <c r="H7" t="s">
        <v>44</v>
      </c>
      <c r="I7" t="s">
        <v>13</v>
      </c>
      <c r="J7">
        <v>10000182</v>
      </c>
      <c r="K7" t="s">
        <v>31</v>
      </c>
      <c r="L7">
        <v>34.6</v>
      </c>
      <c r="M7"/>
    </row>
    <row r="8" spans="1:13" x14ac:dyDescent="0.2">
      <c r="A8" s="1">
        <v>42766</v>
      </c>
      <c r="B8" s="7" t="str">
        <f>YEAR(月末库存[[#This Row],[日期]]) &amp; "年"</f>
        <v>2017年</v>
      </c>
      <c r="C8" s="7" t="str">
        <f>MONTH(月末库存[[#This Row],[日期]]) &amp; "月"</f>
        <v>1月</v>
      </c>
      <c r="D8" s="7">
        <f>--TEXT(月末库存[[#This Row],[日期]],"yyyymm")</f>
        <v>201701</v>
      </c>
      <c r="E8" t="s">
        <v>43</v>
      </c>
      <c r="F8" t="s">
        <v>66</v>
      </c>
      <c r="G8">
        <v>1000001135</v>
      </c>
      <c r="H8" t="s">
        <v>65</v>
      </c>
      <c r="I8" t="s">
        <v>13</v>
      </c>
      <c r="J8">
        <v>10000111</v>
      </c>
      <c r="K8" t="s">
        <v>37</v>
      </c>
      <c r="L8">
        <v>15.299999999999999</v>
      </c>
      <c r="M8"/>
    </row>
    <row r="9" spans="1:13" x14ac:dyDescent="0.2">
      <c r="A9" s="1">
        <v>42766</v>
      </c>
      <c r="B9" s="7" t="str">
        <f>YEAR(月末库存[[#This Row],[日期]]) &amp; "年"</f>
        <v>2017年</v>
      </c>
      <c r="C9" s="7" t="str">
        <f>MONTH(月末库存[[#This Row],[日期]]) &amp; "月"</f>
        <v>1月</v>
      </c>
      <c r="D9" s="7">
        <f>--TEXT(月末库存[[#This Row],[日期]],"yyyymm")</f>
        <v>201701</v>
      </c>
      <c r="E9" t="s">
        <v>43</v>
      </c>
      <c r="F9" t="s">
        <v>42</v>
      </c>
      <c r="G9">
        <v>1000000931</v>
      </c>
      <c r="H9" t="s">
        <v>41</v>
      </c>
      <c r="I9" t="s">
        <v>13</v>
      </c>
      <c r="J9">
        <v>10000182</v>
      </c>
      <c r="K9" t="s">
        <v>31</v>
      </c>
      <c r="L9">
        <v>112.69999999999999</v>
      </c>
      <c r="M9"/>
    </row>
    <row r="10" spans="1:13" x14ac:dyDescent="0.2">
      <c r="A10" s="1">
        <v>42766</v>
      </c>
      <c r="B10" s="7" t="str">
        <f>YEAR(月末库存[[#This Row],[日期]]) &amp; "年"</f>
        <v>2017年</v>
      </c>
      <c r="C10" s="7" t="str">
        <f>MONTH(月末库存[[#This Row],[日期]]) &amp; "月"</f>
        <v>1月</v>
      </c>
      <c r="D10" s="7">
        <f>--TEXT(月末库存[[#This Row],[日期]],"yyyymm")</f>
        <v>201701</v>
      </c>
      <c r="E10" t="s">
        <v>43</v>
      </c>
      <c r="F10" t="s">
        <v>42</v>
      </c>
      <c r="G10">
        <v>1000001014</v>
      </c>
      <c r="H10" t="s">
        <v>44</v>
      </c>
      <c r="I10" t="s">
        <v>13</v>
      </c>
      <c r="J10">
        <v>10000078</v>
      </c>
      <c r="K10" t="s">
        <v>30</v>
      </c>
      <c r="L10">
        <v>104.69999999999999</v>
      </c>
      <c r="M10"/>
    </row>
    <row r="11" spans="1:13" x14ac:dyDescent="0.2">
      <c r="A11" s="1">
        <v>42766</v>
      </c>
      <c r="B11" s="7" t="str">
        <f>YEAR(月末库存[[#This Row],[日期]]) &amp; "年"</f>
        <v>2017年</v>
      </c>
      <c r="C11" s="7" t="str">
        <f>MONTH(月末库存[[#This Row],[日期]]) &amp; "月"</f>
        <v>1月</v>
      </c>
      <c r="D11" s="7">
        <f>--TEXT(月末库存[[#This Row],[日期]],"yyyymm")</f>
        <v>201701</v>
      </c>
      <c r="E11" t="s">
        <v>43</v>
      </c>
      <c r="F11" t="s">
        <v>42</v>
      </c>
      <c r="G11">
        <v>1000001014</v>
      </c>
      <c r="H11" t="s">
        <v>44</v>
      </c>
      <c r="I11" t="s">
        <v>13</v>
      </c>
      <c r="J11">
        <v>10000131</v>
      </c>
      <c r="K11" t="s">
        <v>38</v>
      </c>
      <c r="L11">
        <v>87.499999999999972</v>
      </c>
      <c r="M11"/>
    </row>
    <row r="12" spans="1:13" x14ac:dyDescent="0.2">
      <c r="A12" s="1">
        <v>42766</v>
      </c>
      <c r="B12" s="7" t="str">
        <f>YEAR(月末库存[[#This Row],[日期]]) &amp; "年"</f>
        <v>2017年</v>
      </c>
      <c r="C12" s="7" t="str">
        <f>MONTH(月末库存[[#This Row],[日期]]) &amp; "月"</f>
        <v>1月</v>
      </c>
      <c r="D12" s="7">
        <f>--TEXT(月末库存[[#This Row],[日期]],"yyyymm")</f>
        <v>201701</v>
      </c>
      <c r="E12" t="s">
        <v>43</v>
      </c>
      <c r="F12" t="s">
        <v>42</v>
      </c>
      <c r="G12">
        <v>1000001014</v>
      </c>
      <c r="H12" t="s">
        <v>44</v>
      </c>
      <c r="I12" t="s">
        <v>13</v>
      </c>
      <c r="J12">
        <v>20000099</v>
      </c>
      <c r="K12" t="s">
        <v>20</v>
      </c>
      <c r="L12">
        <v>25.900000000000002</v>
      </c>
      <c r="M12"/>
    </row>
    <row r="13" spans="1:13" x14ac:dyDescent="0.2">
      <c r="A13" s="1">
        <v>42766</v>
      </c>
      <c r="B13" s="7" t="str">
        <f>YEAR(月末库存[[#This Row],[日期]]) &amp; "年"</f>
        <v>2017年</v>
      </c>
      <c r="C13" s="7" t="str">
        <f>MONTH(月末库存[[#This Row],[日期]]) &amp; "月"</f>
        <v>1月</v>
      </c>
      <c r="D13" s="7">
        <f>--TEXT(月末库存[[#This Row],[日期]],"yyyymm")</f>
        <v>201701</v>
      </c>
      <c r="E13" t="s">
        <v>43</v>
      </c>
      <c r="F13" t="s">
        <v>66</v>
      </c>
      <c r="G13">
        <v>1000001135</v>
      </c>
      <c r="H13" t="s">
        <v>65</v>
      </c>
      <c r="I13" t="s">
        <v>13</v>
      </c>
      <c r="J13">
        <v>10000131</v>
      </c>
      <c r="K13" t="s">
        <v>38</v>
      </c>
      <c r="L13">
        <v>34.200000000000003</v>
      </c>
      <c r="M13"/>
    </row>
    <row r="14" spans="1:13" x14ac:dyDescent="0.2">
      <c r="A14" s="1">
        <v>42766</v>
      </c>
      <c r="B14" s="7" t="str">
        <f>YEAR(月末库存[[#This Row],[日期]]) &amp; "年"</f>
        <v>2017年</v>
      </c>
      <c r="C14" s="7" t="str">
        <f>MONTH(月末库存[[#This Row],[日期]]) &amp; "月"</f>
        <v>1月</v>
      </c>
      <c r="D14" s="7">
        <f>--TEXT(月末库存[[#This Row],[日期]],"yyyymm")</f>
        <v>201701</v>
      </c>
      <c r="E14" t="s">
        <v>43</v>
      </c>
      <c r="F14" t="s">
        <v>66</v>
      </c>
      <c r="G14">
        <v>1000001135</v>
      </c>
      <c r="H14" t="s">
        <v>65</v>
      </c>
      <c r="I14" t="s">
        <v>13</v>
      </c>
      <c r="J14">
        <v>10000182</v>
      </c>
      <c r="K14" t="s">
        <v>31</v>
      </c>
      <c r="L14">
        <v>16.7</v>
      </c>
      <c r="M14"/>
    </row>
    <row r="15" spans="1:13" x14ac:dyDescent="0.2">
      <c r="A15" s="1">
        <v>42766</v>
      </c>
      <c r="B15" s="7" t="str">
        <f>YEAR(月末库存[[#This Row],[日期]]) &amp; "年"</f>
        <v>2017年</v>
      </c>
      <c r="C15" s="7" t="str">
        <f>MONTH(月末库存[[#This Row],[日期]]) &amp; "月"</f>
        <v>1月</v>
      </c>
      <c r="D15" s="7">
        <f>--TEXT(月末库存[[#This Row],[日期]],"yyyymm")</f>
        <v>201701</v>
      </c>
      <c r="E15" t="s">
        <v>43</v>
      </c>
      <c r="F15" t="s">
        <v>42</v>
      </c>
      <c r="G15">
        <v>1000000931</v>
      </c>
      <c r="H15" t="s">
        <v>41</v>
      </c>
      <c r="I15" t="s">
        <v>13</v>
      </c>
      <c r="J15">
        <v>10000078</v>
      </c>
      <c r="K15" t="s">
        <v>30</v>
      </c>
      <c r="L15">
        <v>52</v>
      </c>
      <c r="M15"/>
    </row>
    <row r="16" spans="1:13" x14ac:dyDescent="0.2">
      <c r="A16" s="1">
        <v>42766</v>
      </c>
      <c r="B16" s="7" t="str">
        <f>YEAR(月末库存[[#This Row],[日期]]) &amp; "年"</f>
        <v>2017年</v>
      </c>
      <c r="C16" s="7" t="str">
        <f>MONTH(月末库存[[#This Row],[日期]]) &amp; "月"</f>
        <v>1月</v>
      </c>
      <c r="D16" s="7">
        <f>--TEXT(月末库存[[#This Row],[日期]],"yyyymm")</f>
        <v>201701</v>
      </c>
      <c r="E16" t="s">
        <v>43</v>
      </c>
      <c r="F16" t="s">
        <v>42</v>
      </c>
      <c r="G16">
        <v>1000000931</v>
      </c>
      <c r="H16" t="s">
        <v>41</v>
      </c>
      <c r="I16" t="s">
        <v>13</v>
      </c>
      <c r="J16">
        <v>10000131</v>
      </c>
      <c r="K16" t="s">
        <v>38</v>
      </c>
      <c r="L16">
        <v>246.4</v>
      </c>
      <c r="M16"/>
    </row>
    <row r="17" spans="1:13" x14ac:dyDescent="0.2">
      <c r="A17" s="1">
        <v>42766</v>
      </c>
      <c r="B17" s="7" t="str">
        <f>YEAR(月末库存[[#This Row],[日期]]) &amp; "年"</f>
        <v>2017年</v>
      </c>
      <c r="C17" s="7" t="str">
        <f>MONTH(月末库存[[#This Row],[日期]]) &amp; "月"</f>
        <v>1月</v>
      </c>
      <c r="D17" s="7">
        <f>--TEXT(月末库存[[#This Row],[日期]],"yyyymm")</f>
        <v>201701</v>
      </c>
      <c r="E17" t="s">
        <v>9</v>
      </c>
      <c r="F17" t="s">
        <v>59</v>
      </c>
      <c r="G17">
        <v>1000000192</v>
      </c>
      <c r="H17" t="s">
        <v>58</v>
      </c>
      <c r="I17" t="s">
        <v>13</v>
      </c>
      <c r="J17">
        <v>10000064</v>
      </c>
      <c r="K17" t="s">
        <v>53</v>
      </c>
      <c r="L17">
        <v>22.599999999999998</v>
      </c>
      <c r="M17"/>
    </row>
    <row r="18" spans="1:13" x14ac:dyDescent="0.2">
      <c r="A18" s="1">
        <v>42766</v>
      </c>
      <c r="B18" s="7" t="str">
        <f>YEAR(月末库存[[#This Row],[日期]]) &amp; "年"</f>
        <v>2017年</v>
      </c>
      <c r="C18" s="7" t="str">
        <f>MONTH(月末库存[[#This Row],[日期]]) &amp; "月"</f>
        <v>1月</v>
      </c>
      <c r="D18" s="7">
        <f>--TEXT(月末库存[[#This Row],[日期]],"yyyymm")</f>
        <v>201701</v>
      </c>
      <c r="E18" t="s">
        <v>9</v>
      </c>
      <c r="F18" t="s">
        <v>15</v>
      </c>
      <c r="G18">
        <v>1000002981</v>
      </c>
      <c r="H18" t="s">
        <v>62</v>
      </c>
      <c r="I18" t="s">
        <v>13</v>
      </c>
      <c r="J18">
        <v>10000211</v>
      </c>
      <c r="K18" t="s">
        <v>11</v>
      </c>
      <c r="L18">
        <v>247</v>
      </c>
      <c r="M18"/>
    </row>
    <row r="19" spans="1:13" x14ac:dyDescent="0.2">
      <c r="A19" s="1">
        <v>42766</v>
      </c>
      <c r="B19" s="7" t="str">
        <f>YEAR(月末库存[[#This Row],[日期]]) &amp; "年"</f>
        <v>2017年</v>
      </c>
      <c r="C19" s="7" t="str">
        <f>MONTH(月末库存[[#This Row],[日期]]) &amp; "月"</f>
        <v>1月</v>
      </c>
      <c r="D19" s="7">
        <f>--TEXT(月末库存[[#This Row],[日期]],"yyyymm")</f>
        <v>201701</v>
      </c>
      <c r="E19" t="s">
        <v>9</v>
      </c>
      <c r="F19" t="s">
        <v>59</v>
      </c>
      <c r="G19">
        <v>1000000192</v>
      </c>
      <c r="H19" t="s">
        <v>58</v>
      </c>
      <c r="I19" t="s">
        <v>13</v>
      </c>
      <c r="J19">
        <v>10000131</v>
      </c>
      <c r="K19" t="s">
        <v>38</v>
      </c>
      <c r="L19">
        <v>168.4</v>
      </c>
      <c r="M19"/>
    </row>
    <row r="20" spans="1:13" x14ac:dyDescent="0.2">
      <c r="A20" s="1">
        <v>42766</v>
      </c>
      <c r="B20" s="7" t="str">
        <f>YEAR(月末库存[[#This Row],[日期]]) &amp; "年"</f>
        <v>2017年</v>
      </c>
      <c r="C20" s="7" t="str">
        <f>MONTH(月末库存[[#This Row],[日期]]) &amp; "月"</f>
        <v>1月</v>
      </c>
      <c r="D20" s="7">
        <f>--TEXT(月末库存[[#This Row],[日期]],"yyyymm")</f>
        <v>201701</v>
      </c>
      <c r="E20" t="s">
        <v>9</v>
      </c>
      <c r="F20" t="s">
        <v>59</v>
      </c>
      <c r="G20">
        <v>1000000192</v>
      </c>
      <c r="H20" t="s">
        <v>58</v>
      </c>
      <c r="I20" t="s">
        <v>13</v>
      </c>
      <c r="J20">
        <v>20000099</v>
      </c>
      <c r="K20" t="s">
        <v>20</v>
      </c>
      <c r="L20">
        <v>35.9</v>
      </c>
      <c r="M20"/>
    </row>
    <row r="21" spans="1:13" x14ac:dyDescent="0.2">
      <c r="A21" s="1">
        <v>42766</v>
      </c>
      <c r="B21" s="7" t="str">
        <f>YEAR(月末库存[[#This Row],[日期]]) &amp; "年"</f>
        <v>2017年</v>
      </c>
      <c r="C21" s="7" t="str">
        <f>MONTH(月末库存[[#This Row],[日期]]) &amp; "月"</f>
        <v>1月</v>
      </c>
      <c r="D21" s="7">
        <f>--TEXT(月末库存[[#This Row],[日期]],"yyyymm")</f>
        <v>201701</v>
      </c>
      <c r="E21" t="s">
        <v>9</v>
      </c>
      <c r="F21" t="s">
        <v>17</v>
      </c>
      <c r="G21">
        <v>1000000059</v>
      </c>
      <c r="H21" t="s">
        <v>55</v>
      </c>
      <c r="I21" t="s">
        <v>13</v>
      </c>
      <c r="J21">
        <v>10000172</v>
      </c>
      <c r="K21" t="s">
        <v>18</v>
      </c>
      <c r="L21">
        <v>185</v>
      </c>
      <c r="M21"/>
    </row>
    <row r="22" spans="1:13" x14ac:dyDescent="0.2">
      <c r="A22" s="1">
        <v>42766</v>
      </c>
      <c r="B22" s="7" t="str">
        <f>YEAR(月末库存[[#This Row],[日期]]) &amp; "年"</f>
        <v>2017年</v>
      </c>
      <c r="C22" s="7" t="str">
        <f>MONTH(月末库存[[#This Row],[日期]]) &amp; "月"</f>
        <v>1月</v>
      </c>
      <c r="D22" s="7">
        <f>--TEXT(月末库存[[#This Row],[日期]],"yyyymm")</f>
        <v>201701</v>
      </c>
      <c r="E22" t="s">
        <v>9</v>
      </c>
      <c r="F22" t="s">
        <v>17</v>
      </c>
      <c r="G22">
        <v>1000001649</v>
      </c>
      <c r="H22" t="s">
        <v>16</v>
      </c>
      <c r="I22" t="s">
        <v>13</v>
      </c>
      <c r="J22">
        <v>10000211</v>
      </c>
      <c r="K22" t="s">
        <v>11</v>
      </c>
      <c r="L22">
        <v>297.70000000000005</v>
      </c>
      <c r="M22"/>
    </row>
    <row r="23" spans="1:13" x14ac:dyDescent="0.2">
      <c r="A23" s="1">
        <v>42766</v>
      </c>
      <c r="B23" s="7" t="str">
        <f>YEAR(月末库存[[#This Row],[日期]]) &amp; "年"</f>
        <v>2017年</v>
      </c>
      <c r="C23" s="7" t="str">
        <f>MONTH(月末库存[[#This Row],[日期]]) &amp; "月"</f>
        <v>1月</v>
      </c>
      <c r="D23" s="7">
        <f>--TEXT(月末库存[[#This Row],[日期]],"yyyymm")</f>
        <v>201701</v>
      </c>
      <c r="E23" t="s">
        <v>9</v>
      </c>
      <c r="F23" t="s">
        <v>72</v>
      </c>
      <c r="G23">
        <v>1000001699</v>
      </c>
      <c r="H23" t="s">
        <v>71</v>
      </c>
      <c r="I23" t="s">
        <v>13</v>
      </c>
      <c r="J23">
        <v>10000131</v>
      </c>
      <c r="K23" t="s">
        <v>38</v>
      </c>
      <c r="L23">
        <v>56.5</v>
      </c>
      <c r="M23"/>
    </row>
    <row r="24" spans="1:13" x14ac:dyDescent="0.2">
      <c r="A24" s="1">
        <v>42766</v>
      </c>
      <c r="B24" s="7" t="str">
        <f>YEAR(月末库存[[#This Row],[日期]]) &amp; "年"</f>
        <v>2017年</v>
      </c>
      <c r="C24" s="7" t="str">
        <f>MONTH(月末库存[[#This Row],[日期]]) &amp; "月"</f>
        <v>1月</v>
      </c>
      <c r="D24" s="7">
        <f>--TEXT(月末库存[[#This Row],[日期]],"yyyymm")</f>
        <v>201701</v>
      </c>
      <c r="E24" t="s">
        <v>9</v>
      </c>
      <c r="F24" t="s">
        <v>72</v>
      </c>
      <c r="G24">
        <v>1000001699</v>
      </c>
      <c r="H24" t="s">
        <v>71</v>
      </c>
      <c r="I24" t="s">
        <v>13</v>
      </c>
      <c r="J24">
        <v>10000211</v>
      </c>
      <c r="K24" t="s">
        <v>11</v>
      </c>
      <c r="L24">
        <v>98.1</v>
      </c>
      <c r="M24"/>
    </row>
    <row r="25" spans="1:13" x14ac:dyDescent="0.2">
      <c r="A25" s="1">
        <v>42766</v>
      </c>
      <c r="B25" s="7" t="str">
        <f>YEAR(月末库存[[#This Row],[日期]]) &amp; "年"</f>
        <v>2017年</v>
      </c>
      <c r="C25" s="7" t="str">
        <f>MONTH(月末库存[[#This Row],[日期]]) &amp; "月"</f>
        <v>1月</v>
      </c>
      <c r="D25" s="7">
        <f>--TEXT(月末库存[[#This Row],[日期]],"yyyymm")</f>
        <v>201701</v>
      </c>
      <c r="E25" t="s">
        <v>9</v>
      </c>
      <c r="F25" t="s">
        <v>17</v>
      </c>
      <c r="G25">
        <v>1000001649</v>
      </c>
      <c r="H25" t="s">
        <v>16</v>
      </c>
      <c r="I25" t="s">
        <v>13</v>
      </c>
      <c r="J25">
        <v>10000131</v>
      </c>
      <c r="K25" t="s">
        <v>38</v>
      </c>
      <c r="L25">
        <v>142.30000000000001</v>
      </c>
      <c r="M25"/>
    </row>
    <row r="26" spans="1:13" x14ac:dyDescent="0.2">
      <c r="A26" s="1">
        <v>42766</v>
      </c>
      <c r="B26" s="7" t="str">
        <f>YEAR(月末库存[[#This Row],[日期]]) &amp; "年"</f>
        <v>2017年</v>
      </c>
      <c r="C26" s="7" t="str">
        <f>MONTH(月末库存[[#This Row],[日期]]) &amp; "月"</f>
        <v>1月</v>
      </c>
      <c r="D26" s="7">
        <f>--TEXT(月末库存[[#This Row],[日期]],"yyyymm")</f>
        <v>201701</v>
      </c>
      <c r="E26" t="s">
        <v>9</v>
      </c>
      <c r="F26" t="s">
        <v>15</v>
      </c>
      <c r="G26">
        <v>1000002985</v>
      </c>
      <c r="H26" t="s">
        <v>47</v>
      </c>
      <c r="I26" t="s">
        <v>13</v>
      </c>
      <c r="J26">
        <v>10000111</v>
      </c>
      <c r="K26" t="s">
        <v>37</v>
      </c>
      <c r="L26">
        <v>46.5</v>
      </c>
      <c r="M26"/>
    </row>
    <row r="27" spans="1:13" x14ac:dyDescent="0.2">
      <c r="A27" s="1">
        <v>42766</v>
      </c>
      <c r="B27" s="7" t="str">
        <f>YEAR(月末库存[[#This Row],[日期]]) &amp; "年"</f>
        <v>2017年</v>
      </c>
      <c r="C27" s="7" t="str">
        <f>MONTH(月末库存[[#This Row],[日期]]) &amp; "月"</f>
        <v>1月</v>
      </c>
      <c r="D27" s="7">
        <f>--TEXT(月末库存[[#This Row],[日期]],"yyyymm")</f>
        <v>201701</v>
      </c>
      <c r="E27" t="s">
        <v>9</v>
      </c>
      <c r="F27" t="s">
        <v>15</v>
      </c>
      <c r="G27">
        <v>1000002981</v>
      </c>
      <c r="H27" t="s">
        <v>62</v>
      </c>
      <c r="I27" t="s">
        <v>13</v>
      </c>
      <c r="J27">
        <v>10000064</v>
      </c>
      <c r="K27" t="s">
        <v>53</v>
      </c>
      <c r="L27">
        <v>9</v>
      </c>
      <c r="M27"/>
    </row>
    <row r="28" spans="1:13" x14ac:dyDescent="0.2">
      <c r="A28" s="1">
        <v>42766</v>
      </c>
      <c r="B28" s="7" t="str">
        <f>YEAR(月末库存[[#This Row],[日期]]) &amp; "年"</f>
        <v>2017年</v>
      </c>
      <c r="C28" s="7" t="str">
        <f>MONTH(月末库存[[#This Row],[日期]]) &amp; "月"</f>
        <v>1月</v>
      </c>
      <c r="D28" s="7">
        <f>--TEXT(月末库存[[#This Row],[日期]],"yyyymm")</f>
        <v>201701</v>
      </c>
      <c r="E28" t="s">
        <v>9</v>
      </c>
      <c r="F28" t="s">
        <v>15</v>
      </c>
      <c r="G28">
        <v>1000002981</v>
      </c>
      <c r="H28" t="s">
        <v>62</v>
      </c>
      <c r="I28" t="s">
        <v>13</v>
      </c>
      <c r="J28">
        <v>10000111</v>
      </c>
      <c r="K28" t="s">
        <v>37</v>
      </c>
      <c r="L28">
        <v>141.69999999999999</v>
      </c>
      <c r="M28"/>
    </row>
    <row r="29" spans="1:13" x14ac:dyDescent="0.2">
      <c r="A29" s="1">
        <v>42766</v>
      </c>
      <c r="B29" s="7" t="str">
        <f>YEAR(月末库存[[#This Row],[日期]]) &amp; "年"</f>
        <v>2017年</v>
      </c>
      <c r="C29" s="7" t="str">
        <f>MONTH(月末库存[[#This Row],[日期]]) &amp; "月"</f>
        <v>1月</v>
      </c>
      <c r="D29" s="7">
        <f>--TEXT(月末库存[[#This Row],[日期]],"yyyymm")</f>
        <v>201701</v>
      </c>
      <c r="E29" t="s">
        <v>9</v>
      </c>
      <c r="F29" t="s">
        <v>15</v>
      </c>
      <c r="G29">
        <v>1000002981</v>
      </c>
      <c r="H29" t="s">
        <v>62</v>
      </c>
      <c r="I29" t="s">
        <v>13</v>
      </c>
      <c r="J29">
        <v>20000099</v>
      </c>
      <c r="K29" t="s">
        <v>20</v>
      </c>
      <c r="L29">
        <v>28.400000000000002</v>
      </c>
      <c r="M29"/>
    </row>
    <row r="30" spans="1:13" x14ac:dyDescent="0.2">
      <c r="A30" s="1">
        <v>42766</v>
      </c>
      <c r="B30" s="7" t="str">
        <f>YEAR(月末库存[[#This Row],[日期]]) &amp; "年"</f>
        <v>2017年</v>
      </c>
      <c r="C30" s="7" t="str">
        <f>MONTH(月末库存[[#This Row],[日期]]) &amp; "月"</f>
        <v>1月</v>
      </c>
      <c r="D30" s="7">
        <f>--TEXT(月末库存[[#This Row],[日期]],"yyyymm")</f>
        <v>201701</v>
      </c>
      <c r="E30" t="s">
        <v>9</v>
      </c>
      <c r="F30" t="s">
        <v>75</v>
      </c>
      <c r="G30">
        <v>1000000281</v>
      </c>
      <c r="H30" t="s">
        <v>74</v>
      </c>
      <c r="I30" t="s">
        <v>13</v>
      </c>
      <c r="J30">
        <v>20000099</v>
      </c>
      <c r="K30" t="s">
        <v>20</v>
      </c>
      <c r="L30">
        <v>89.6</v>
      </c>
      <c r="M30"/>
    </row>
    <row r="31" spans="1:13" x14ac:dyDescent="0.2">
      <c r="A31" s="1">
        <v>42766</v>
      </c>
      <c r="B31" s="7" t="str">
        <f>YEAR(月末库存[[#This Row],[日期]]) &amp; "年"</f>
        <v>2017年</v>
      </c>
      <c r="C31" s="7" t="str">
        <f>MONTH(月末库存[[#This Row],[日期]]) &amp; "月"</f>
        <v>1月</v>
      </c>
      <c r="D31" s="7">
        <f>--TEXT(月末库存[[#This Row],[日期]],"yyyymm")</f>
        <v>201701</v>
      </c>
      <c r="E31" t="s">
        <v>9</v>
      </c>
      <c r="F31" t="s">
        <v>75</v>
      </c>
      <c r="G31">
        <v>1000000281</v>
      </c>
      <c r="H31" t="s">
        <v>74</v>
      </c>
      <c r="I31" t="s">
        <v>13</v>
      </c>
      <c r="J31">
        <v>10000136</v>
      </c>
      <c r="K31" t="s">
        <v>40</v>
      </c>
      <c r="L31">
        <v>16.8</v>
      </c>
      <c r="M31"/>
    </row>
    <row r="32" spans="1:13" x14ac:dyDescent="0.2">
      <c r="A32" s="1">
        <v>42766</v>
      </c>
      <c r="B32" s="7" t="str">
        <f>YEAR(月末库存[[#This Row],[日期]]) &amp; "年"</f>
        <v>2017年</v>
      </c>
      <c r="C32" s="7" t="str">
        <f>MONTH(月末库存[[#This Row],[日期]]) &amp; "月"</f>
        <v>1月</v>
      </c>
      <c r="D32" s="7">
        <f>--TEXT(月末库存[[#This Row],[日期]],"yyyymm")</f>
        <v>201701</v>
      </c>
      <c r="E32" t="s">
        <v>9</v>
      </c>
      <c r="F32" t="s">
        <v>72</v>
      </c>
      <c r="G32">
        <v>1000000064</v>
      </c>
      <c r="H32" t="s">
        <v>76</v>
      </c>
      <c r="I32" t="s">
        <v>13</v>
      </c>
      <c r="J32">
        <v>10000131</v>
      </c>
      <c r="K32" t="s">
        <v>38</v>
      </c>
      <c r="L32">
        <v>208.2</v>
      </c>
      <c r="M32"/>
    </row>
    <row r="33" spans="1:13" x14ac:dyDescent="0.2">
      <c r="A33" s="1">
        <v>42766</v>
      </c>
      <c r="B33" s="7" t="str">
        <f>YEAR(月末库存[[#This Row],[日期]]) &amp; "年"</f>
        <v>2017年</v>
      </c>
      <c r="C33" s="7" t="str">
        <f>MONTH(月末库存[[#This Row],[日期]]) &amp; "月"</f>
        <v>1月</v>
      </c>
      <c r="D33" s="7">
        <f>--TEXT(月末库存[[#This Row],[日期]],"yyyymm")</f>
        <v>201701</v>
      </c>
      <c r="E33" t="s">
        <v>9</v>
      </c>
      <c r="F33" t="s">
        <v>12</v>
      </c>
      <c r="G33">
        <v>1000000072</v>
      </c>
      <c r="H33" t="s">
        <v>10</v>
      </c>
      <c r="I33" t="s">
        <v>13</v>
      </c>
      <c r="J33">
        <v>10000131</v>
      </c>
      <c r="K33" t="s">
        <v>38</v>
      </c>
      <c r="L33">
        <v>163.6</v>
      </c>
      <c r="M33"/>
    </row>
    <row r="34" spans="1:13" x14ac:dyDescent="0.2">
      <c r="A34" s="1">
        <v>42766</v>
      </c>
      <c r="B34" s="7" t="str">
        <f>YEAR(月末库存[[#This Row],[日期]]) &amp; "年"</f>
        <v>2017年</v>
      </c>
      <c r="C34" s="7" t="str">
        <f>MONTH(月末库存[[#This Row],[日期]]) &amp; "月"</f>
        <v>1月</v>
      </c>
      <c r="D34" s="7">
        <f>--TEXT(月末库存[[#This Row],[日期]],"yyyymm")</f>
        <v>201701</v>
      </c>
      <c r="E34" t="s">
        <v>9</v>
      </c>
      <c r="F34" t="s">
        <v>12</v>
      </c>
      <c r="G34">
        <v>1000000072</v>
      </c>
      <c r="H34" t="s">
        <v>10</v>
      </c>
      <c r="I34" t="s">
        <v>13</v>
      </c>
      <c r="J34">
        <v>10000136</v>
      </c>
      <c r="K34" t="s">
        <v>40</v>
      </c>
      <c r="L34">
        <v>8.7000000000000011</v>
      </c>
      <c r="M34"/>
    </row>
    <row r="35" spans="1:13" x14ac:dyDescent="0.2">
      <c r="A35" s="1">
        <v>42766</v>
      </c>
      <c r="B35" s="7" t="str">
        <f>YEAR(月末库存[[#This Row],[日期]]) &amp; "年"</f>
        <v>2017年</v>
      </c>
      <c r="C35" s="7" t="str">
        <f>MONTH(月末库存[[#This Row],[日期]]) &amp; "月"</f>
        <v>1月</v>
      </c>
      <c r="D35" s="7">
        <f>--TEXT(月末库存[[#This Row],[日期]],"yyyymm")</f>
        <v>201701</v>
      </c>
      <c r="E35" t="s">
        <v>9</v>
      </c>
      <c r="F35" t="s">
        <v>75</v>
      </c>
      <c r="G35">
        <v>1000000281</v>
      </c>
      <c r="H35" t="s">
        <v>74</v>
      </c>
      <c r="I35" t="s">
        <v>13</v>
      </c>
      <c r="J35">
        <v>10000131</v>
      </c>
      <c r="K35" t="s">
        <v>38</v>
      </c>
      <c r="L35">
        <v>160.69999999999999</v>
      </c>
      <c r="M35"/>
    </row>
    <row r="36" spans="1:13" x14ac:dyDescent="0.2">
      <c r="A36" s="1">
        <v>42766</v>
      </c>
      <c r="B36" s="7" t="str">
        <f>YEAR(月末库存[[#This Row],[日期]]) &amp; "年"</f>
        <v>2017年</v>
      </c>
      <c r="C36" s="7" t="str">
        <f>MONTH(月末库存[[#This Row],[日期]]) &amp; "月"</f>
        <v>1月</v>
      </c>
      <c r="D36" s="7">
        <f>--TEXT(月末库存[[#This Row],[日期]],"yyyymm")</f>
        <v>201701</v>
      </c>
      <c r="E36" t="s">
        <v>9</v>
      </c>
      <c r="F36" t="s">
        <v>17</v>
      </c>
      <c r="G36">
        <v>1000000059</v>
      </c>
      <c r="H36" t="s">
        <v>55</v>
      </c>
      <c r="I36" t="s">
        <v>13</v>
      </c>
      <c r="J36">
        <v>10000131</v>
      </c>
      <c r="K36" t="s">
        <v>38</v>
      </c>
      <c r="L36">
        <v>100.89999999999995</v>
      </c>
      <c r="M36"/>
    </row>
    <row r="37" spans="1:13" x14ac:dyDescent="0.2">
      <c r="A37" s="1">
        <v>42766</v>
      </c>
      <c r="B37" s="7" t="str">
        <f>YEAR(月末库存[[#This Row],[日期]]) &amp; "年"</f>
        <v>2017年</v>
      </c>
      <c r="C37" s="7" t="str">
        <f>MONTH(月末库存[[#This Row],[日期]]) &amp; "月"</f>
        <v>1月</v>
      </c>
      <c r="D37" s="7">
        <f>--TEXT(月末库存[[#This Row],[日期]],"yyyymm")</f>
        <v>201701</v>
      </c>
      <c r="E37" t="s">
        <v>9</v>
      </c>
      <c r="F37" t="s">
        <v>17</v>
      </c>
      <c r="G37">
        <v>1000000059</v>
      </c>
      <c r="H37" t="s">
        <v>55</v>
      </c>
      <c r="I37" t="s">
        <v>13</v>
      </c>
      <c r="J37">
        <v>10000136</v>
      </c>
      <c r="K37" t="s">
        <v>40</v>
      </c>
      <c r="L37">
        <v>113.4</v>
      </c>
      <c r="M37"/>
    </row>
    <row r="38" spans="1:13" x14ac:dyDescent="0.2">
      <c r="A38" s="1">
        <v>42766</v>
      </c>
      <c r="B38" s="7" t="str">
        <f>YEAR(月末库存[[#This Row],[日期]]) &amp; "年"</f>
        <v>2017年</v>
      </c>
      <c r="C38" s="7" t="str">
        <f>MONTH(月末库存[[#This Row],[日期]]) &amp; "月"</f>
        <v>1月</v>
      </c>
      <c r="D38" s="7">
        <f>--TEXT(月末库存[[#This Row],[日期]],"yyyymm")</f>
        <v>201701</v>
      </c>
      <c r="E38" t="s">
        <v>9</v>
      </c>
      <c r="F38" t="s">
        <v>57</v>
      </c>
      <c r="G38">
        <v>1000001502</v>
      </c>
      <c r="H38" t="s">
        <v>56</v>
      </c>
      <c r="I38" t="s">
        <v>13</v>
      </c>
      <c r="J38">
        <v>20000099</v>
      </c>
      <c r="K38" t="s">
        <v>20</v>
      </c>
      <c r="L38">
        <v>109.5</v>
      </c>
      <c r="M38"/>
    </row>
    <row r="39" spans="1:13" x14ac:dyDescent="0.2">
      <c r="A39" s="1">
        <v>42766</v>
      </c>
      <c r="B39" s="7" t="str">
        <f>YEAR(月末库存[[#This Row],[日期]]) &amp; "年"</f>
        <v>2017年</v>
      </c>
      <c r="C39" s="7" t="str">
        <f>MONTH(月末库存[[#This Row],[日期]]) &amp; "月"</f>
        <v>1月</v>
      </c>
      <c r="D39" s="7">
        <f>--TEXT(月末库存[[#This Row],[日期]],"yyyymm")</f>
        <v>201701</v>
      </c>
      <c r="E39" t="s">
        <v>9</v>
      </c>
      <c r="F39" t="s">
        <v>17</v>
      </c>
      <c r="G39">
        <v>1000001649</v>
      </c>
      <c r="H39" t="s">
        <v>16</v>
      </c>
      <c r="I39" t="s">
        <v>13</v>
      </c>
      <c r="J39">
        <v>10000172</v>
      </c>
      <c r="K39" t="s">
        <v>18</v>
      </c>
      <c r="L39">
        <v>470.8</v>
      </c>
      <c r="M39"/>
    </row>
    <row r="40" spans="1:13" x14ac:dyDescent="0.2">
      <c r="A40" s="1">
        <v>42766</v>
      </c>
      <c r="B40" s="7" t="str">
        <f>YEAR(月末库存[[#This Row],[日期]]) &amp; "年"</f>
        <v>2017年</v>
      </c>
      <c r="C40" s="7" t="str">
        <f>MONTH(月末库存[[#This Row],[日期]]) &amp; "月"</f>
        <v>1月</v>
      </c>
      <c r="D40" s="7">
        <f>--TEXT(月末库存[[#This Row],[日期]],"yyyymm")</f>
        <v>201701</v>
      </c>
      <c r="E40" t="s">
        <v>9</v>
      </c>
      <c r="F40" t="s">
        <v>15</v>
      </c>
      <c r="G40">
        <v>1000002985</v>
      </c>
      <c r="H40" t="s">
        <v>47</v>
      </c>
      <c r="I40" t="s">
        <v>13</v>
      </c>
      <c r="J40">
        <v>10000211</v>
      </c>
      <c r="K40" t="s">
        <v>11</v>
      </c>
      <c r="L40">
        <v>203.1</v>
      </c>
      <c r="M40"/>
    </row>
    <row r="41" spans="1:13" x14ac:dyDescent="0.2">
      <c r="A41" s="1">
        <v>42766</v>
      </c>
      <c r="B41" s="7" t="str">
        <f>YEAR(月末库存[[#This Row],[日期]]) &amp; "年"</f>
        <v>2017年</v>
      </c>
      <c r="C41" s="7" t="str">
        <f>MONTH(月末库存[[#This Row],[日期]]) &amp; "月"</f>
        <v>1月</v>
      </c>
      <c r="D41" s="7">
        <f>--TEXT(月末库存[[#This Row],[日期]],"yyyymm")</f>
        <v>201701</v>
      </c>
      <c r="E41" t="s">
        <v>9</v>
      </c>
      <c r="F41" t="s">
        <v>57</v>
      </c>
      <c r="G41">
        <v>1000001502</v>
      </c>
      <c r="H41" t="s">
        <v>56</v>
      </c>
      <c r="I41" t="s">
        <v>13</v>
      </c>
      <c r="J41">
        <v>10000111</v>
      </c>
      <c r="K41" t="s">
        <v>37</v>
      </c>
      <c r="L41">
        <v>278.8</v>
      </c>
      <c r="M41"/>
    </row>
    <row r="42" spans="1:13" x14ac:dyDescent="0.2">
      <c r="A42" s="1">
        <v>42766</v>
      </c>
      <c r="B42" s="7" t="str">
        <f>YEAR(月末库存[[#This Row],[日期]]) &amp; "年"</f>
        <v>2017年</v>
      </c>
      <c r="C42" s="7" t="str">
        <f>MONTH(月末库存[[#This Row],[日期]]) &amp; "月"</f>
        <v>1月</v>
      </c>
      <c r="D42" s="7">
        <f>--TEXT(月末库存[[#This Row],[日期]],"yyyymm")</f>
        <v>201701</v>
      </c>
      <c r="E42" t="s">
        <v>9</v>
      </c>
      <c r="F42" t="s">
        <v>57</v>
      </c>
      <c r="G42">
        <v>1000001502</v>
      </c>
      <c r="H42" t="s">
        <v>56</v>
      </c>
      <c r="I42" t="s">
        <v>13</v>
      </c>
      <c r="J42">
        <v>10000131</v>
      </c>
      <c r="K42" t="s">
        <v>38</v>
      </c>
      <c r="L42">
        <v>286.09999999999997</v>
      </c>
      <c r="M42"/>
    </row>
    <row r="43" spans="1:13" x14ac:dyDescent="0.2">
      <c r="A43" s="1">
        <v>42766</v>
      </c>
      <c r="B43" s="7" t="str">
        <f>YEAR(月末库存[[#This Row],[日期]]) &amp; "年"</f>
        <v>2017年</v>
      </c>
      <c r="C43" s="7" t="str">
        <f>MONTH(月末库存[[#This Row],[日期]]) &amp; "月"</f>
        <v>1月</v>
      </c>
      <c r="D43" s="7">
        <f>--TEXT(月末库存[[#This Row],[日期]],"yyyymm")</f>
        <v>201701</v>
      </c>
      <c r="E43" t="s">
        <v>9</v>
      </c>
      <c r="F43" t="s">
        <v>15</v>
      </c>
      <c r="G43">
        <v>1000002986</v>
      </c>
      <c r="H43" t="s">
        <v>14</v>
      </c>
      <c r="I43" t="s">
        <v>13</v>
      </c>
      <c r="J43">
        <v>10000111</v>
      </c>
      <c r="K43" t="s">
        <v>37</v>
      </c>
      <c r="L43">
        <v>79.8</v>
      </c>
      <c r="M43"/>
    </row>
    <row r="44" spans="1:13" x14ac:dyDescent="0.2">
      <c r="A44" s="1">
        <v>42766</v>
      </c>
      <c r="B44" s="7" t="str">
        <f>YEAR(月末库存[[#This Row],[日期]]) &amp; "年"</f>
        <v>2017年</v>
      </c>
      <c r="C44" s="7" t="str">
        <f>MONTH(月末库存[[#This Row],[日期]]) &amp; "月"</f>
        <v>1月</v>
      </c>
      <c r="D44" s="7">
        <f>--TEXT(月末库存[[#This Row],[日期]],"yyyymm")</f>
        <v>201701</v>
      </c>
      <c r="E44" t="s">
        <v>9</v>
      </c>
      <c r="F44" t="s">
        <v>15</v>
      </c>
      <c r="G44">
        <v>1000002986</v>
      </c>
      <c r="H44" t="s">
        <v>14</v>
      </c>
      <c r="I44" t="s">
        <v>13</v>
      </c>
      <c r="J44">
        <v>10000211</v>
      </c>
      <c r="K44" t="s">
        <v>11</v>
      </c>
      <c r="L44">
        <v>801.50000000000011</v>
      </c>
      <c r="M44"/>
    </row>
    <row r="45" spans="1:13" x14ac:dyDescent="0.2">
      <c r="A45" s="1">
        <v>42766</v>
      </c>
      <c r="B45" s="7" t="str">
        <f>YEAR(月末库存[[#This Row],[日期]]) &amp; "年"</f>
        <v>2017年</v>
      </c>
      <c r="C45" s="7" t="str">
        <f>MONTH(月末库存[[#This Row],[日期]]) &amp; "月"</f>
        <v>1月</v>
      </c>
      <c r="D45" s="7">
        <f>--TEXT(月末库存[[#This Row],[日期]],"yyyymm")</f>
        <v>201701</v>
      </c>
      <c r="E45" t="s">
        <v>9</v>
      </c>
      <c r="F45" t="s">
        <v>17</v>
      </c>
      <c r="G45">
        <v>1000000059</v>
      </c>
      <c r="H45" t="s">
        <v>55</v>
      </c>
      <c r="I45" t="s">
        <v>13</v>
      </c>
      <c r="J45">
        <v>10000078</v>
      </c>
      <c r="K45" t="s">
        <v>30</v>
      </c>
      <c r="L45">
        <v>325.2</v>
      </c>
      <c r="M45"/>
    </row>
    <row r="46" spans="1:13" x14ac:dyDescent="0.2">
      <c r="A46" s="1">
        <v>42766</v>
      </c>
      <c r="B46" s="7" t="str">
        <f>YEAR(月末库存[[#This Row],[日期]]) &amp; "年"</f>
        <v>2017年</v>
      </c>
      <c r="C46" s="7" t="str">
        <f>MONTH(月末库存[[#This Row],[日期]]) &amp; "月"</f>
        <v>1月</v>
      </c>
      <c r="D46" s="7">
        <f>--TEXT(月末库存[[#This Row],[日期]],"yyyymm")</f>
        <v>201701</v>
      </c>
      <c r="E46" t="s">
        <v>9</v>
      </c>
      <c r="F46" t="s">
        <v>17</v>
      </c>
      <c r="G46">
        <v>1000000059</v>
      </c>
      <c r="H46" t="s">
        <v>55</v>
      </c>
      <c r="I46" t="s">
        <v>13</v>
      </c>
      <c r="J46">
        <v>20000099</v>
      </c>
      <c r="K46" t="s">
        <v>20</v>
      </c>
      <c r="L46">
        <v>46.099999999999994</v>
      </c>
      <c r="M46"/>
    </row>
    <row r="47" spans="1:13" x14ac:dyDescent="0.2">
      <c r="A47" s="1">
        <v>42766</v>
      </c>
      <c r="B47" s="7" t="str">
        <f>YEAR(月末库存[[#This Row],[日期]]) &amp; "年"</f>
        <v>2017年</v>
      </c>
      <c r="C47" s="7" t="str">
        <f>MONTH(月末库存[[#This Row],[日期]]) &amp; "月"</f>
        <v>1月</v>
      </c>
      <c r="D47" s="7">
        <f>--TEXT(月末库存[[#This Row],[日期]],"yyyymm")</f>
        <v>201701</v>
      </c>
      <c r="E47" t="s">
        <v>9</v>
      </c>
      <c r="F47" t="s">
        <v>12</v>
      </c>
      <c r="G47">
        <v>1000000072</v>
      </c>
      <c r="H47" t="s">
        <v>10</v>
      </c>
      <c r="I47" t="s">
        <v>13</v>
      </c>
      <c r="J47">
        <v>10000211</v>
      </c>
      <c r="K47" t="s">
        <v>11</v>
      </c>
      <c r="L47">
        <v>415.4</v>
      </c>
      <c r="M47"/>
    </row>
    <row r="48" spans="1:13" x14ac:dyDescent="0.2">
      <c r="A48" s="1">
        <v>42766</v>
      </c>
      <c r="B48" s="7" t="str">
        <f>YEAR(月末库存[[#This Row],[日期]]) &amp; "年"</f>
        <v>2017年</v>
      </c>
      <c r="C48" s="7" t="str">
        <f>MONTH(月末库存[[#This Row],[日期]]) &amp; "月"</f>
        <v>1月</v>
      </c>
      <c r="D48" s="7">
        <f>--TEXT(月末库存[[#This Row],[日期]],"yyyymm")</f>
        <v>201701</v>
      </c>
      <c r="E48" t="s">
        <v>9</v>
      </c>
      <c r="F48" t="s">
        <v>57</v>
      </c>
      <c r="G48">
        <v>1000001502</v>
      </c>
      <c r="H48" t="s">
        <v>56</v>
      </c>
      <c r="I48" t="s">
        <v>13</v>
      </c>
      <c r="J48">
        <v>10000064</v>
      </c>
      <c r="K48" t="s">
        <v>53</v>
      </c>
      <c r="L48">
        <v>24.099999999999998</v>
      </c>
      <c r="M48"/>
    </row>
    <row r="49" spans="1:13" x14ac:dyDescent="0.2">
      <c r="A49" s="1">
        <v>42766</v>
      </c>
      <c r="B49" s="7" t="str">
        <f>YEAR(月末库存[[#This Row],[日期]]) &amp; "年"</f>
        <v>2017年</v>
      </c>
      <c r="C49" s="7" t="str">
        <f>MONTH(月末库存[[#This Row],[日期]]) &amp; "月"</f>
        <v>1月</v>
      </c>
      <c r="D49" s="7">
        <f>--TEXT(月末库存[[#This Row],[日期]],"yyyymm")</f>
        <v>201701</v>
      </c>
      <c r="E49" t="s">
        <v>9</v>
      </c>
      <c r="F49" t="s">
        <v>57</v>
      </c>
      <c r="G49">
        <v>1000001502</v>
      </c>
      <c r="H49" t="s">
        <v>56</v>
      </c>
      <c r="I49" t="s">
        <v>13</v>
      </c>
      <c r="J49">
        <v>10000211</v>
      </c>
      <c r="K49" t="s">
        <v>11</v>
      </c>
      <c r="L49">
        <v>301.5</v>
      </c>
      <c r="M49"/>
    </row>
    <row r="50" spans="1:13" x14ac:dyDescent="0.2">
      <c r="A50" s="1">
        <v>42766</v>
      </c>
      <c r="B50" s="7" t="str">
        <f>YEAR(月末库存[[#This Row],[日期]]) &amp; "年"</f>
        <v>2017年</v>
      </c>
      <c r="C50" s="7" t="str">
        <f>MONTH(月末库存[[#This Row],[日期]]) &amp; "月"</f>
        <v>1月</v>
      </c>
      <c r="D50" s="7">
        <f>--TEXT(月末库存[[#This Row],[日期]],"yyyymm")</f>
        <v>201701</v>
      </c>
      <c r="E50" t="s">
        <v>9</v>
      </c>
      <c r="F50" t="s">
        <v>17</v>
      </c>
      <c r="G50">
        <v>1000000059</v>
      </c>
      <c r="H50" t="s">
        <v>55</v>
      </c>
      <c r="I50" t="s">
        <v>13</v>
      </c>
      <c r="J50">
        <v>10000064</v>
      </c>
      <c r="K50" t="s">
        <v>53</v>
      </c>
      <c r="L50">
        <v>52.9</v>
      </c>
      <c r="M50"/>
    </row>
    <row r="51" spans="1:13" x14ac:dyDescent="0.2">
      <c r="A51" s="1">
        <v>42766</v>
      </c>
      <c r="B51" s="7" t="str">
        <f>YEAR(月末库存[[#This Row],[日期]]) &amp; "年"</f>
        <v>2017年</v>
      </c>
      <c r="C51" s="7" t="str">
        <f>MONTH(月末库存[[#This Row],[日期]]) &amp; "月"</f>
        <v>1月</v>
      </c>
      <c r="D51" s="7">
        <f>--TEXT(月末库存[[#This Row],[日期]],"yyyymm")</f>
        <v>201701</v>
      </c>
      <c r="E51" t="s">
        <v>22</v>
      </c>
      <c r="F51" t="s">
        <v>29</v>
      </c>
      <c r="G51">
        <v>1000000101</v>
      </c>
      <c r="H51" t="s">
        <v>39</v>
      </c>
      <c r="I51" t="s">
        <v>13</v>
      </c>
      <c r="J51">
        <v>10000061</v>
      </c>
      <c r="K51" t="s">
        <v>28</v>
      </c>
      <c r="L51">
        <v>16.399999999999999</v>
      </c>
      <c r="M51"/>
    </row>
    <row r="52" spans="1:13" x14ac:dyDescent="0.2">
      <c r="A52" s="1">
        <v>42766</v>
      </c>
      <c r="B52" s="7" t="str">
        <f>YEAR(月末库存[[#This Row],[日期]]) &amp; "年"</f>
        <v>2017年</v>
      </c>
      <c r="C52" s="7" t="str">
        <f>MONTH(月末库存[[#This Row],[日期]]) &amp; "月"</f>
        <v>1月</v>
      </c>
      <c r="D52" s="7">
        <f>--TEXT(月末库存[[#This Row],[日期]],"yyyymm")</f>
        <v>201701</v>
      </c>
      <c r="E52" t="s">
        <v>22</v>
      </c>
      <c r="F52" t="s">
        <v>35</v>
      </c>
      <c r="G52">
        <v>1000000047</v>
      </c>
      <c r="H52" t="s">
        <v>34</v>
      </c>
      <c r="I52" t="s">
        <v>13</v>
      </c>
      <c r="J52">
        <v>10000061</v>
      </c>
      <c r="K52" t="s">
        <v>28</v>
      </c>
      <c r="L52">
        <v>50.4</v>
      </c>
      <c r="M52"/>
    </row>
    <row r="53" spans="1:13" x14ac:dyDescent="0.2">
      <c r="A53" s="1">
        <v>42766</v>
      </c>
      <c r="B53" s="7" t="str">
        <f>YEAR(月末库存[[#This Row],[日期]]) &amp; "年"</f>
        <v>2017年</v>
      </c>
      <c r="C53" s="7" t="str">
        <f>MONTH(月末库存[[#This Row],[日期]]) &amp; "月"</f>
        <v>1月</v>
      </c>
      <c r="D53" s="7">
        <f>--TEXT(月末库存[[#This Row],[日期]],"yyyymm")</f>
        <v>201701</v>
      </c>
      <c r="E53" t="s">
        <v>22</v>
      </c>
      <c r="F53" t="s">
        <v>29</v>
      </c>
      <c r="G53">
        <v>1000000101</v>
      </c>
      <c r="H53" t="s">
        <v>39</v>
      </c>
      <c r="I53" t="s">
        <v>13</v>
      </c>
      <c r="J53">
        <v>20000099</v>
      </c>
      <c r="K53" t="s">
        <v>20</v>
      </c>
      <c r="L53">
        <v>8.8000000000000007</v>
      </c>
      <c r="M53"/>
    </row>
    <row r="54" spans="1:13" x14ac:dyDescent="0.2">
      <c r="A54" s="1">
        <v>42766</v>
      </c>
      <c r="B54" s="7" t="str">
        <f>YEAR(月末库存[[#This Row],[日期]]) &amp; "年"</f>
        <v>2017年</v>
      </c>
      <c r="C54" s="7" t="str">
        <f>MONTH(月末库存[[#This Row],[日期]]) &amp; "月"</f>
        <v>1月</v>
      </c>
      <c r="D54" s="7">
        <f>--TEXT(月末库存[[#This Row],[日期]],"yyyymm")</f>
        <v>201701</v>
      </c>
      <c r="E54" t="s">
        <v>22</v>
      </c>
      <c r="F54" t="s">
        <v>49</v>
      </c>
      <c r="G54">
        <v>1000000018</v>
      </c>
      <c r="H54" t="s">
        <v>48</v>
      </c>
      <c r="I54" t="s">
        <v>13</v>
      </c>
      <c r="J54">
        <v>10000131</v>
      </c>
      <c r="K54" t="s">
        <v>38</v>
      </c>
      <c r="L54">
        <v>184.7</v>
      </c>
      <c r="M54"/>
    </row>
    <row r="55" spans="1:13" x14ac:dyDescent="0.2">
      <c r="A55" s="1">
        <v>42766</v>
      </c>
      <c r="B55" s="7" t="str">
        <f>YEAR(月末库存[[#This Row],[日期]]) &amp; "年"</f>
        <v>2017年</v>
      </c>
      <c r="C55" s="7" t="str">
        <f>MONTH(月末库存[[#This Row],[日期]]) &amp; "月"</f>
        <v>1月</v>
      </c>
      <c r="D55" s="7">
        <f>--TEXT(月末库存[[#This Row],[日期]],"yyyymm")</f>
        <v>201701</v>
      </c>
      <c r="E55" t="s">
        <v>22</v>
      </c>
      <c r="F55" t="s">
        <v>29</v>
      </c>
      <c r="G55">
        <v>1000000101</v>
      </c>
      <c r="H55" t="s">
        <v>39</v>
      </c>
      <c r="I55" t="s">
        <v>13</v>
      </c>
      <c r="J55">
        <v>10000136</v>
      </c>
      <c r="K55" t="s">
        <v>40</v>
      </c>
      <c r="L55">
        <v>40.300000000000004</v>
      </c>
      <c r="M55"/>
    </row>
    <row r="56" spans="1:13" x14ac:dyDescent="0.2">
      <c r="A56" s="1">
        <v>42766</v>
      </c>
      <c r="B56" s="7" t="str">
        <f>YEAR(月末库存[[#This Row],[日期]]) &amp; "年"</f>
        <v>2017年</v>
      </c>
      <c r="C56" s="7" t="str">
        <f>MONTH(月末库存[[#This Row],[日期]]) &amp; "月"</f>
        <v>1月</v>
      </c>
      <c r="D56" s="7">
        <f>--TEXT(月末库存[[#This Row],[日期]],"yyyymm")</f>
        <v>201701</v>
      </c>
      <c r="E56" t="s">
        <v>22</v>
      </c>
      <c r="F56" t="s">
        <v>61</v>
      </c>
      <c r="G56">
        <v>1000000579</v>
      </c>
      <c r="H56" t="s">
        <v>60</v>
      </c>
      <c r="I56" t="s">
        <v>13</v>
      </c>
      <c r="J56">
        <v>10000078</v>
      </c>
      <c r="K56" t="s">
        <v>30</v>
      </c>
      <c r="L56">
        <v>17.799999999999997</v>
      </c>
      <c r="M56"/>
    </row>
    <row r="57" spans="1:13" x14ac:dyDescent="0.2">
      <c r="A57" s="1">
        <v>42766</v>
      </c>
      <c r="B57" s="7" t="str">
        <f>YEAR(月末库存[[#This Row],[日期]]) &amp; "年"</f>
        <v>2017年</v>
      </c>
      <c r="C57" s="7" t="str">
        <f>MONTH(月末库存[[#This Row],[日期]]) &amp; "月"</f>
        <v>1月</v>
      </c>
      <c r="D57" s="7">
        <f>--TEXT(月末库存[[#This Row],[日期]],"yyyymm")</f>
        <v>201701</v>
      </c>
      <c r="E57" t="s">
        <v>22</v>
      </c>
      <c r="F57" t="s">
        <v>33</v>
      </c>
      <c r="G57">
        <v>1000000031</v>
      </c>
      <c r="H57" t="s">
        <v>32</v>
      </c>
      <c r="I57" t="s">
        <v>13</v>
      </c>
      <c r="J57">
        <v>20000099</v>
      </c>
      <c r="K57" t="s">
        <v>20</v>
      </c>
      <c r="L57">
        <v>121.8</v>
      </c>
      <c r="M57"/>
    </row>
    <row r="58" spans="1:13" x14ac:dyDescent="0.2">
      <c r="A58" s="1">
        <v>42766</v>
      </c>
      <c r="B58" s="7" t="str">
        <f>YEAR(月末库存[[#This Row],[日期]]) &amp; "年"</f>
        <v>2017年</v>
      </c>
      <c r="C58" s="7" t="str">
        <f>MONTH(月末库存[[#This Row],[日期]]) &amp; "月"</f>
        <v>1月</v>
      </c>
      <c r="D58" s="7">
        <f>--TEXT(月末库存[[#This Row],[日期]],"yyyymm")</f>
        <v>201701</v>
      </c>
      <c r="E58" t="s">
        <v>22</v>
      </c>
      <c r="F58" t="s">
        <v>21</v>
      </c>
      <c r="G58">
        <v>1000002872</v>
      </c>
      <c r="H58" t="s">
        <v>19</v>
      </c>
      <c r="I58" t="s">
        <v>13</v>
      </c>
      <c r="J58">
        <v>20000099</v>
      </c>
      <c r="K58" t="s">
        <v>20</v>
      </c>
      <c r="L58">
        <v>40.1</v>
      </c>
      <c r="M58"/>
    </row>
    <row r="59" spans="1:13" x14ac:dyDescent="0.2">
      <c r="A59" s="1">
        <v>42766</v>
      </c>
      <c r="B59" s="7" t="str">
        <f>YEAR(月末库存[[#This Row],[日期]]) &amp; "年"</f>
        <v>2017年</v>
      </c>
      <c r="C59" s="7" t="str">
        <f>MONTH(月末库存[[#This Row],[日期]]) &amp; "月"</f>
        <v>1月</v>
      </c>
      <c r="D59" s="7">
        <f>--TEXT(月末库存[[#This Row],[日期]],"yyyymm")</f>
        <v>201701</v>
      </c>
      <c r="E59" t="s">
        <v>22</v>
      </c>
      <c r="F59" t="s">
        <v>64</v>
      </c>
      <c r="G59">
        <v>1000002973</v>
      </c>
      <c r="H59" t="s">
        <v>63</v>
      </c>
      <c r="I59" t="s">
        <v>13</v>
      </c>
      <c r="J59">
        <v>10000078</v>
      </c>
      <c r="K59" t="s">
        <v>30</v>
      </c>
      <c r="L59">
        <v>74.7</v>
      </c>
      <c r="M59"/>
    </row>
    <row r="60" spans="1:13" x14ac:dyDescent="0.2">
      <c r="A60" s="1">
        <v>42766</v>
      </c>
      <c r="B60" s="7" t="str">
        <f>YEAR(月末库存[[#This Row],[日期]]) &amp; "年"</f>
        <v>2017年</v>
      </c>
      <c r="C60" s="7" t="str">
        <f>MONTH(月末库存[[#This Row],[日期]]) &amp; "月"</f>
        <v>1月</v>
      </c>
      <c r="D60" s="7">
        <f>--TEXT(月末库存[[#This Row],[日期]],"yyyymm")</f>
        <v>201701</v>
      </c>
      <c r="E60" t="s">
        <v>22</v>
      </c>
      <c r="F60" t="s">
        <v>35</v>
      </c>
      <c r="G60">
        <v>1000000047</v>
      </c>
      <c r="H60" t="s">
        <v>34</v>
      </c>
      <c r="I60" t="s">
        <v>13</v>
      </c>
      <c r="J60">
        <v>10000136</v>
      </c>
      <c r="K60" t="s">
        <v>40</v>
      </c>
      <c r="L60">
        <v>16.2</v>
      </c>
      <c r="M60"/>
    </row>
    <row r="61" spans="1:13" x14ac:dyDescent="0.2">
      <c r="A61" s="1">
        <v>42766</v>
      </c>
      <c r="B61" s="7" t="str">
        <f>YEAR(月末库存[[#This Row],[日期]]) &amp; "年"</f>
        <v>2017年</v>
      </c>
      <c r="C61" s="7" t="str">
        <f>MONTH(月末库存[[#This Row],[日期]]) &amp; "月"</f>
        <v>1月</v>
      </c>
      <c r="D61" s="7">
        <f>--TEXT(月末库存[[#This Row],[日期]],"yyyymm")</f>
        <v>201701</v>
      </c>
      <c r="E61" t="s">
        <v>22</v>
      </c>
      <c r="F61" t="s">
        <v>46</v>
      </c>
      <c r="G61">
        <v>1000001133</v>
      </c>
      <c r="H61" t="s">
        <v>45</v>
      </c>
      <c r="I61" t="s">
        <v>13</v>
      </c>
      <c r="J61">
        <v>10000061</v>
      </c>
      <c r="K61" t="s">
        <v>28</v>
      </c>
      <c r="L61">
        <v>101.4</v>
      </c>
      <c r="M61"/>
    </row>
    <row r="62" spans="1:13" x14ac:dyDescent="0.2">
      <c r="A62" s="1">
        <v>42766</v>
      </c>
      <c r="B62" s="7" t="str">
        <f>YEAR(月末库存[[#This Row],[日期]]) &amp; "年"</f>
        <v>2017年</v>
      </c>
      <c r="C62" s="7" t="str">
        <f>MONTH(月末库存[[#This Row],[日期]]) &amp; "月"</f>
        <v>1月</v>
      </c>
      <c r="D62" s="7">
        <f>--TEXT(月末库存[[#This Row],[日期]],"yyyymm")</f>
        <v>201701</v>
      </c>
      <c r="E62" t="s">
        <v>22</v>
      </c>
      <c r="F62" t="s">
        <v>46</v>
      </c>
      <c r="G62">
        <v>1000001133</v>
      </c>
      <c r="H62" t="s">
        <v>45</v>
      </c>
      <c r="I62" t="s">
        <v>13</v>
      </c>
      <c r="J62">
        <v>10000136</v>
      </c>
      <c r="K62" t="s">
        <v>40</v>
      </c>
      <c r="L62">
        <v>36.099999999999994</v>
      </c>
      <c r="M62"/>
    </row>
    <row r="63" spans="1:13" x14ac:dyDescent="0.2">
      <c r="A63" s="1">
        <v>42766</v>
      </c>
      <c r="B63" s="7" t="str">
        <f>YEAR(月末库存[[#This Row],[日期]]) &amp; "年"</f>
        <v>2017年</v>
      </c>
      <c r="C63" s="7" t="str">
        <f>MONTH(月末库存[[#This Row],[日期]]) &amp; "月"</f>
        <v>1月</v>
      </c>
      <c r="D63" s="7">
        <f>--TEXT(月末库存[[#This Row],[日期]],"yyyymm")</f>
        <v>201701</v>
      </c>
      <c r="E63" t="s">
        <v>22</v>
      </c>
      <c r="F63" t="s">
        <v>61</v>
      </c>
      <c r="G63">
        <v>1000000579</v>
      </c>
      <c r="H63" t="s">
        <v>60</v>
      </c>
      <c r="I63" t="s">
        <v>13</v>
      </c>
      <c r="J63">
        <v>10000131</v>
      </c>
      <c r="K63" t="s">
        <v>38</v>
      </c>
      <c r="L63">
        <v>8.9</v>
      </c>
      <c r="M63"/>
    </row>
    <row r="64" spans="1:13" x14ac:dyDescent="0.2">
      <c r="A64" s="1">
        <v>42766</v>
      </c>
      <c r="B64" s="7" t="str">
        <f>YEAR(月末库存[[#This Row],[日期]]) &amp; "年"</f>
        <v>2017年</v>
      </c>
      <c r="C64" s="7" t="str">
        <f>MONTH(月末库存[[#This Row],[日期]]) &amp; "月"</f>
        <v>1月</v>
      </c>
      <c r="D64" s="7">
        <f>--TEXT(月末库存[[#This Row],[日期]],"yyyymm")</f>
        <v>201701</v>
      </c>
      <c r="E64" t="s">
        <v>22</v>
      </c>
      <c r="F64" t="s">
        <v>69</v>
      </c>
      <c r="G64">
        <v>1000003349</v>
      </c>
      <c r="H64" t="s">
        <v>68</v>
      </c>
      <c r="I64" t="s">
        <v>13</v>
      </c>
      <c r="J64">
        <v>10000064</v>
      </c>
      <c r="K64" t="s">
        <v>53</v>
      </c>
      <c r="L64">
        <v>19.300000000000004</v>
      </c>
      <c r="M64"/>
    </row>
    <row r="65" spans="1:13" x14ac:dyDescent="0.2">
      <c r="A65" s="1">
        <v>42766</v>
      </c>
      <c r="B65" s="7" t="str">
        <f>YEAR(月末库存[[#This Row],[日期]]) &amp; "年"</f>
        <v>2017年</v>
      </c>
      <c r="C65" s="7" t="str">
        <f>MONTH(月末库存[[#This Row],[日期]]) &amp; "月"</f>
        <v>1月</v>
      </c>
      <c r="D65" s="7">
        <f>--TEXT(月末库存[[#This Row],[日期]],"yyyymm")</f>
        <v>201701</v>
      </c>
      <c r="E65" t="s">
        <v>22</v>
      </c>
      <c r="F65" t="s">
        <v>49</v>
      </c>
      <c r="G65">
        <v>1000000018</v>
      </c>
      <c r="H65" t="s">
        <v>48</v>
      </c>
      <c r="I65" t="s">
        <v>13</v>
      </c>
      <c r="J65">
        <v>20000099</v>
      </c>
      <c r="K65" t="s">
        <v>20</v>
      </c>
      <c r="L65">
        <v>146.19999999999999</v>
      </c>
      <c r="M65"/>
    </row>
    <row r="66" spans="1:13" x14ac:dyDescent="0.2">
      <c r="A66" s="1">
        <v>42766</v>
      </c>
      <c r="B66" s="7" t="str">
        <f>YEAR(月末库存[[#This Row],[日期]]) &amp; "年"</f>
        <v>2017年</v>
      </c>
      <c r="C66" s="7" t="str">
        <f>MONTH(月末库存[[#This Row],[日期]]) &amp; "月"</f>
        <v>1月</v>
      </c>
      <c r="D66" s="7">
        <f>--TEXT(月末库存[[#This Row],[日期]],"yyyymm")</f>
        <v>201701</v>
      </c>
      <c r="E66" t="s">
        <v>22</v>
      </c>
      <c r="F66" t="s">
        <v>29</v>
      </c>
      <c r="G66">
        <v>1000000028</v>
      </c>
      <c r="H66" t="s">
        <v>27</v>
      </c>
      <c r="I66" t="s">
        <v>13</v>
      </c>
      <c r="J66">
        <v>10000182</v>
      </c>
      <c r="K66" t="s">
        <v>31</v>
      </c>
      <c r="L66">
        <v>129.30000000000001</v>
      </c>
      <c r="M66"/>
    </row>
    <row r="67" spans="1:13" x14ac:dyDescent="0.2">
      <c r="A67" s="1">
        <v>42766</v>
      </c>
      <c r="B67" s="7" t="str">
        <f>YEAR(月末库存[[#This Row],[日期]]) &amp; "年"</f>
        <v>2017年</v>
      </c>
      <c r="C67" s="7" t="str">
        <f>MONTH(月末库存[[#This Row],[日期]]) &amp; "月"</f>
        <v>1月</v>
      </c>
      <c r="D67" s="7">
        <f>--TEXT(月末库存[[#This Row],[日期]],"yyyymm")</f>
        <v>201701</v>
      </c>
      <c r="E67" t="s">
        <v>22</v>
      </c>
      <c r="F67" t="s">
        <v>54</v>
      </c>
      <c r="G67">
        <v>1000000046</v>
      </c>
      <c r="H67" t="s">
        <v>52</v>
      </c>
      <c r="I67" t="s">
        <v>13</v>
      </c>
      <c r="J67">
        <v>10000211</v>
      </c>
      <c r="K67" t="s">
        <v>11</v>
      </c>
      <c r="L67">
        <v>19.600000000000001</v>
      </c>
      <c r="M67"/>
    </row>
    <row r="68" spans="1:13" x14ac:dyDescent="0.2">
      <c r="A68" s="1">
        <v>42766</v>
      </c>
      <c r="B68" s="7" t="str">
        <f>YEAR(月末库存[[#This Row],[日期]]) &amp; "年"</f>
        <v>2017年</v>
      </c>
      <c r="C68" s="7" t="str">
        <f>MONTH(月末库存[[#This Row],[日期]]) &amp; "月"</f>
        <v>1月</v>
      </c>
      <c r="D68" s="7">
        <f>--TEXT(月末库存[[#This Row],[日期]],"yyyymm")</f>
        <v>201701</v>
      </c>
      <c r="E68" t="s">
        <v>22</v>
      </c>
      <c r="F68" t="s">
        <v>35</v>
      </c>
      <c r="G68">
        <v>1000000047</v>
      </c>
      <c r="H68" t="s">
        <v>34</v>
      </c>
      <c r="I68" t="s">
        <v>13</v>
      </c>
      <c r="J68">
        <v>10000182</v>
      </c>
      <c r="K68" t="s">
        <v>31</v>
      </c>
      <c r="L68">
        <v>242.4</v>
      </c>
      <c r="M68"/>
    </row>
    <row r="69" spans="1:13" x14ac:dyDescent="0.2">
      <c r="A69" s="1">
        <v>42766</v>
      </c>
      <c r="B69" s="7" t="str">
        <f>YEAR(月末库存[[#This Row],[日期]]) &amp; "年"</f>
        <v>2017年</v>
      </c>
      <c r="C69" s="7" t="str">
        <f>MONTH(月末库存[[#This Row],[日期]]) &amp; "月"</f>
        <v>1月</v>
      </c>
      <c r="D69" s="7">
        <f>--TEXT(月末库存[[#This Row],[日期]],"yyyymm")</f>
        <v>201701</v>
      </c>
      <c r="E69" t="s">
        <v>22</v>
      </c>
      <c r="F69" t="s">
        <v>29</v>
      </c>
      <c r="G69">
        <v>1000000101</v>
      </c>
      <c r="H69" t="s">
        <v>39</v>
      </c>
      <c r="I69" t="s">
        <v>13</v>
      </c>
      <c r="J69">
        <v>10000182</v>
      </c>
      <c r="K69" t="s">
        <v>31</v>
      </c>
      <c r="L69">
        <v>169.09999999999997</v>
      </c>
      <c r="M69"/>
    </row>
    <row r="70" spans="1:13" x14ac:dyDescent="0.2">
      <c r="A70" s="1">
        <v>42766</v>
      </c>
      <c r="B70" s="7" t="str">
        <f>YEAR(月末库存[[#This Row],[日期]]) &amp; "年"</f>
        <v>2017年</v>
      </c>
      <c r="C70" s="7" t="str">
        <f>MONTH(月末库存[[#This Row],[日期]]) &amp; "月"</f>
        <v>1月</v>
      </c>
      <c r="D70" s="7">
        <f>--TEXT(月末库存[[#This Row],[日期]],"yyyymm")</f>
        <v>201701</v>
      </c>
      <c r="E70" t="s">
        <v>22</v>
      </c>
      <c r="F70" t="s">
        <v>46</v>
      </c>
      <c r="G70">
        <v>1000001133</v>
      </c>
      <c r="H70" t="s">
        <v>45</v>
      </c>
      <c r="I70" t="s">
        <v>13</v>
      </c>
      <c r="J70">
        <v>10000111</v>
      </c>
      <c r="K70" t="s">
        <v>37</v>
      </c>
      <c r="L70">
        <v>30.9</v>
      </c>
      <c r="M70"/>
    </row>
    <row r="71" spans="1:13" x14ac:dyDescent="0.2">
      <c r="A71" s="1">
        <v>42766</v>
      </c>
      <c r="B71" s="7" t="str">
        <f>YEAR(月末库存[[#This Row],[日期]]) &amp; "年"</f>
        <v>2017年</v>
      </c>
      <c r="C71" s="7" t="str">
        <f>MONTH(月末库存[[#This Row],[日期]]) &amp; "月"</f>
        <v>1月</v>
      </c>
      <c r="D71" s="7">
        <f>--TEXT(月末库存[[#This Row],[日期]],"yyyymm")</f>
        <v>201701</v>
      </c>
      <c r="E71" t="s">
        <v>22</v>
      </c>
      <c r="F71" t="s">
        <v>69</v>
      </c>
      <c r="G71">
        <v>1000003349</v>
      </c>
      <c r="H71" t="s">
        <v>68</v>
      </c>
      <c r="I71" t="s">
        <v>13</v>
      </c>
      <c r="J71">
        <v>20000099</v>
      </c>
      <c r="K71" t="s">
        <v>20</v>
      </c>
      <c r="L71">
        <v>0.9</v>
      </c>
      <c r="M71"/>
    </row>
    <row r="72" spans="1:13" x14ac:dyDescent="0.2">
      <c r="A72" s="1">
        <v>42766</v>
      </c>
      <c r="B72" s="7" t="str">
        <f>YEAR(月末库存[[#This Row],[日期]]) &amp; "年"</f>
        <v>2017年</v>
      </c>
      <c r="C72" s="7" t="str">
        <f>MONTH(月末库存[[#This Row],[日期]]) &amp; "月"</f>
        <v>1月</v>
      </c>
      <c r="D72" s="7">
        <f>--TEXT(月末库存[[#This Row],[日期]],"yyyymm")</f>
        <v>201701</v>
      </c>
      <c r="E72" t="s">
        <v>22</v>
      </c>
      <c r="F72" t="s">
        <v>29</v>
      </c>
      <c r="G72">
        <v>1000000028</v>
      </c>
      <c r="H72" t="s">
        <v>27</v>
      </c>
      <c r="I72" t="s">
        <v>13</v>
      </c>
      <c r="J72">
        <v>10000131</v>
      </c>
      <c r="K72" t="s">
        <v>38</v>
      </c>
      <c r="L72">
        <v>46.399999999999991</v>
      </c>
      <c r="M72"/>
    </row>
    <row r="73" spans="1:13" x14ac:dyDescent="0.2">
      <c r="A73" s="1">
        <v>42766</v>
      </c>
      <c r="B73" s="7" t="str">
        <f>YEAR(月末库存[[#This Row],[日期]]) &amp; "年"</f>
        <v>2017年</v>
      </c>
      <c r="C73" s="7" t="str">
        <f>MONTH(月末库存[[#This Row],[日期]]) &amp; "月"</f>
        <v>1月</v>
      </c>
      <c r="D73" s="7">
        <f>--TEXT(月末库存[[#This Row],[日期]],"yyyymm")</f>
        <v>201701</v>
      </c>
      <c r="E73" t="s">
        <v>22</v>
      </c>
      <c r="F73" t="s">
        <v>29</v>
      </c>
      <c r="G73">
        <v>1000000028</v>
      </c>
      <c r="H73" t="s">
        <v>27</v>
      </c>
      <c r="I73" t="s">
        <v>13</v>
      </c>
      <c r="J73">
        <v>20000099</v>
      </c>
      <c r="K73" t="s">
        <v>20</v>
      </c>
      <c r="L73">
        <v>24.200000000000003</v>
      </c>
      <c r="M73"/>
    </row>
    <row r="74" spans="1:13" x14ac:dyDescent="0.2">
      <c r="A74" s="1">
        <v>42766</v>
      </c>
      <c r="B74" s="7" t="str">
        <f>YEAR(月末库存[[#This Row],[日期]]) &amp; "年"</f>
        <v>2017年</v>
      </c>
      <c r="C74" s="7" t="str">
        <f>MONTH(月末库存[[#This Row],[日期]]) &amp; "月"</f>
        <v>1月</v>
      </c>
      <c r="D74" s="7">
        <f>--TEXT(月末库存[[#This Row],[日期]],"yyyymm")</f>
        <v>201701</v>
      </c>
      <c r="E74" t="s">
        <v>22</v>
      </c>
      <c r="F74" t="s">
        <v>25</v>
      </c>
      <c r="G74">
        <v>1000003183</v>
      </c>
      <c r="H74" t="s">
        <v>23</v>
      </c>
      <c r="I74" t="s">
        <v>13</v>
      </c>
      <c r="J74">
        <v>10000064</v>
      </c>
      <c r="K74" t="s">
        <v>53</v>
      </c>
      <c r="L74">
        <v>8.9</v>
      </c>
      <c r="M74"/>
    </row>
    <row r="75" spans="1:13" x14ac:dyDescent="0.2">
      <c r="A75" s="1">
        <v>42766</v>
      </c>
      <c r="B75" s="7" t="str">
        <f>YEAR(月末库存[[#This Row],[日期]]) &amp; "年"</f>
        <v>2017年</v>
      </c>
      <c r="C75" s="7" t="str">
        <f>MONTH(月末库存[[#This Row],[日期]]) &amp; "月"</f>
        <v>1月</v>
      </c>
      <c r="D75" s="7">
        <f>--TEXT(月末库存[[#This Row],[日期]],"yyyymm")</f>
        <v>201701</v>
      </c>
      <c r="E75" t="s">
        <v>22</v>
      </c>
      <c r="F75" t="s">
        <v>25</v>
      </c>
      <c r="G75">
        <v>1000003183</v>
      </c>
      <c r="H75" t="s">
        <v>23</v>
      </c>
      <c r="I75" t="s">
        <v>13</v>
      </c>
      <c r="J75">
        <v>10000078</v>
      </c>
      <c r="K75" t="s">
        <v>30</v>
      </c>
      <c r="L75">
        <v>33.400000000000006</v>
      </c>
      <c r="M75"/>
    </row>
    <row r="76" spans="1:13" x14ac:dyDescent="0.2">
      <c r="A76" s="1">
        <v>42766</v>
      </c>
      <c r="B76" s="7" t="str">
        <f>YEAR(月末库存[[#This Row],[日期]]) &amp; "年"</f>
        <v>2017年</v>
      </c>
      <c r="C76" s="7" t="str">
        <f>MONTH(月末库存[[#This Row],[日期]]) &amp; "月"</f>
        <v>1月</v>
      </c>
      <c r="D76" s="7">
        <f>--TEXT(月末库存[[#This Row],[日期]],"yyyymm")</f>
        <v>201701</v>
      </c>
      <c r="E76" t="s">
        <v>22</v>
      </c>
      <c r="F76" t="s">
        <v>69</v>
      </c>
      <c r="G76">
        <v>1000003349</v>
      </c>
      <c r="H76" t="s">
        <v>68</v>
      </c>
      <c r="I76" t="s">
        <v>13</v>
      </c>
      <c r="J76">
        <v>10000061</v>
      </c>
      <c r="K76" t="s">
        <v>28</v>
      </c>
      <c r="L76">
        <v>12</v>
      </c>
      <c r="M76"/>
    </row>
    <row r="77" spans="1:13" x14ac:dyDescent="0.2">
      <c r="A77" s="1">
        <v>42766</v>
      </c>
      <c r="B77" s="7" t="str">
        <f>YEAR(月末库存[[#This Row],[日期]]) &amp; "年"</f>
        <v>2017年</v>
      </c>
      <c r="C77" s="7" t="str">
        <f>MONTH(月末库存[[#This Row],[日期]]) &amp; "月"</f>
        <v>1月</v>
      </c>
      <c r="D77" s="7">
        <f>--TEXT(月末库存[[#This Row],[日期]],"yyyymm")</f>
        <v>201701</v>
      </c>
      <c r="E77" t="s">
        <v>22</v>
      </c>
      <c r="F77" t="s">
        <v>69</v>
      </c>
      <c r="G77">
        <v>1000003349</v>
      </c>
      <c r="H77" t="s">
        <v>68</v>
      </c>
      <c r="I77" t="s">
        <v>13</v>
      </c>
      <c r="J77">
        <v>10000078</v>
      </c>
      <c r="K77" t="s">
        <v>30</v>
      </c>
      <c r="L77">
        <v>19.600000000000001</v>
      </c>
      <c r="M77"/>
    </row>
    <row r="78" spans="1:13" x14ac:dyDescent="0.2">
      <c r="A78" s="1">
        <v>42766</v>
      </c>
      <c r="B78" s="7" t="str">
        <f>YEAR(月末库存[[#This Row],[日期]]) &amp; "年"</f>
        <v>2017年</v>
      </c>
      <c r="C78" s="7" t="str">
        <f>MONTH(月末库存[[#This Row],[日期]]) &amp; "月"</f>
        <v>1月</v>
      </c>
      <c r="D78" s="7">
        <f>--TEXT(月末库存[[#This Row],[日期]],"yyyymm")</f>
        <v>201701</v>
      </c>
      <c r="E78" t="s">
        <v>22</v>
      </c>
      <c r="F78" t="s">
        <v>69</v>
      </c>
      <c r="G78">
        <v>1000003349</v>
      </c>
      <c r="H78" t="s">
        <v>68</v>
      </c>
      <c r="I78" t="s">
        <v>13</v>
      </c>
      <c r="J78">
        <v>10000131</v>
      </c>
      <c r="K78" t="s">
        <v>38</v>
      </c>
      <c r="L78">
        <v>5.5</v>
      </c>
      <c r="M78"/>
    </row>
    <row r="79" spans="1:13" x14ac:dyDescent="0.2">
      <c r="A79" s="1">
        <v>42766</v>
      </c>
      <c r="B79" s="7" t="str">
        <f>YEAR(月末库存[[#This Row],[日期]]) &amp; "年"</f>
        <v>2017年</v>
      </c>
      <c r="C79" s="7" t="str">
        <f>MONTH(月末库存[[#This Row],[日期]]) &amp; "月"</f>
        <v>1月</v>
      </c>
      <c r="D79" s="7">
        <f>--TEXT(月末库存[[#This Row],[日期]],"yyyymm")</f>
        <v>201701</v>
      </c>
      <c r="E79" t="s">
        <v>22</v>
      </c>
      <c r="F79" t="s">
        <v>49</v>
      </c>
      <c r="G79">
        <v>1000000018</v>
      </c>
      <c r="H79" t="s">
        <v>48</v>
      </c>
      <c r="I79" t="s">
        <v>13</v>
      </c>
      <c r="J79">
        <v>10000136</v>
      </c>
      <c r="K79" t="s">
        <v>40</v>
      </c>
      <c r="L79">
        <v>19.799999999999997</v>
      </c>
      <c r="M79"/>
    </row>
    <row r="80" spans="1:13" x14ac:dyDescent="0.2">
      <c r="A80" s="1">
        <v>42766</v>
      </c>
      <c r="B80" s="7" t="str">
        <f>YEAR(月末库存[[#This Row],[日期]]) &amp; "年"</f>
        <v>2017年</v>
      </c>
      <c r="C80" s="7" t="str">
        <f>MONTH(月末库存[[#This Row],[日期]]) &amp; "月"</f>
        <v>1月</v>
      </c>
      <c r="D80" s="7">
        <f>--TEXT(月末库存[[#This Row],[日期]],"yyyymm")</f>
        <v>201701</v>
      </c>
      <c r="E80" t="s">
        <v>22</v>
      </c>
      <c r="F80" t="s">
        <v>49</v>
      </c>
      <c r="G80">
        <v>1000000020</v>
      </c>
      <c r="H80" t="s">
        <v>73</v>
      </c>
      <c r="I80" t="s">
        <v>13</v>
      </c>
      <c r="J80">
        <v>10000136</v>
      </c>
      <c r="K80" t="s">
        <v>40</v>
      </c>
      <c r="L80">
        <v>160.50000000000003</v>
      </c>
      <c r="M80"/>
    </row>
    <row r="81" spans="1:13" x14ac:dyDescent="0.2">
      <c r="A81" s="1">
        <v>42766</v>
      </c>
      <c r="B81" s="7" t="str">
        <f>YEAR(月末库存[[#This Row],[日期]]) &amp; "年"</f>
        <v>2017年</v>
      </c>
      <c r="C81" s="7" t="str">
        <f>MONTH(月末库存[[#This Row],[日期]]) &amp; "月"</f>
        <v>1月</v>
      </c>
      <c r="D81" s="7">
        <f>--TEXT(月末库存[[#This Row],[日期]],"yyyymm")</f>
        <v>201701</v>
      </c>
      <c r="E81" t="s">
        <v>22</v>
      </c>
      <c r="F81" t="s">
        <v>29</v>
      </c>
      <c r="G81">
        <v>1000000028</v>
      </c>
      <c r="H81" t="s">
        <v>27</v>
      </c>
      <c r="I81" t="s">
        <v>13</v>
      </c>
      <c r="J81">
        <v>10000061</v>
      </c>
      <c r="K81" t="s">
        <v>28</v>
      </c>
      <c r="L81">
        <v>162.1</v>
      </c>
      <c r="M81"/>
    </row>
    <row r="82" spans="1:13" x14ac:dyDescent="0.2">
      <c r="A82" s="1">
        <v>42766</v>
      </c>
      <c r="B82" s="7" t="str">
        <f>YEAR(月末库存[[#This Row],[日期]]) &amp; "年"</f>
        <v>2017年</v>
      </c>
      <c r="C82" s="7" t="str">
        <f>MONTH(月末库存[[#This Row],[日期]]) &amp; "月"</f>
        <v>1月</v>
      </c>
      <c r="D82" s="7">
        <f>--TEXT(月末库存[[#This Row],[日期]],"yyyymm")</f>
        <v>201701</v>
      </c>
      <c r="E82" t="s">
        <v>22</v>
      </c>
      <c r="F82" t="s">
        <v>33</v>
      </c>
      <c r="G82">
        <v>1000000031</v>
      </c>
      <c r="H82" t="s">
        <v>32</v>
      </c>
      <c r="I82" t="s">
        <v>13</v>
      </c>
      <c r="J82">
        <v>10000182</v>
      </c>
      <c r="K82" t="s">
        <v>31</v>
      </c>
      <c r="L82">
        <v>31.599999999999994</v>
      </c>
      <c r="M82"/>
    </row>
    <row r="83" spans="1:13" x14ac:dyDescent="0.2">
      <c r="A83" s="1">
        <v>42766</v>
      </c>
      <c r="B83" s="7" t="str">
        <f>YEAR(月末库存[[#This Row],[日期]]) &amp; "年"</f>
        <v>2017年</v>
      </c>
      <c r="C83" s="7" t="str">
        <f>MONTH(月末库存[[#This Row],[日期]]) &amp; "月"</f>
        <v>1月</v>
      </c>
      <c r="D83" s="7">
        <f>--TEXT(月末库存[[#This Row],[日期]],"yyyymm")</f>
        <v>201701</v>
      </c>
      <c r="E83" t="s">
        <v>22</v>
      </c>
      <c r="F83" t="s">
        <v>29</v>
      </c>
      <c r="G83">
        <v>1000000054</v>
      </c>
      <c r="H83" t="s">
        <v>36</v>
      </c>
      <c r="I83" t="s">
        <v>13</v>
      </c>
      <c r="J83">
        <v>10000131</v>
      </c>
      <c r="K83" t="s">
        <v>38</v>
      </c>
      <c r="L83">
        <v>171.50000000000003</v>
      </c>
      <c r="M83"/>
    </row>
    <row r="84" spans="1:13" x14ac:dyDescent="0.2">
      <c r="A84" s="1">
        <v>42766</v>
      </c>
      <c r="B84" s="7" t="str">
        <f>YEAR(月末库存[[#This Row],[日期]]) &amp; "年"</f>
        <v>2017年</v>
      </c>
      <c r="C84" s="7" t="str">
        <f>MONTH(月末库存[[#This Row],[日期]]) &amp; "月"</f>
        <v>1月</v>
      </c>
      <c r="D84" s="7">
        <f>--TEXT(月末库存[[#This Row],[日期]],"yyyymm")</f>
        <v>201701</v>
      </c>
      <c r="E84" t="s">
        <v>22</v>
      </c>
      <c r="F84" t="s">
        <v>29</v>
      </c>
      <c r="G84">
        <v>1000000054</v>
      </c>
      <c r="H84" t="s">
        <v>36</v>
      </c>
      <c r="I84" t="s">
        <v>13</v>
      </c>
      <c r="J84">
        <v>10000136</v>
      </c>
      <c r="K84" t="s">
        <v>40</v>
      </c>
      <c r="L84">
        <v>35</v>
      </c>
      <c r="M84"/>
    </row>
    <row r="85" spans="1:13" x14ac:dyDescent="0.2">
      <c r="A85" s="1">
        <v>42766</v>
      </c>
      <c r="B85" s="7" t="str">
        <f>YEAR(月末库存[[#This Row],[日期]]) &amp; "年"</f>
        <v>2017年</v>
      </c>
      <c r="C85" s="7" t="str">
        <f>MONTH(月末库存[[#This Row],[日期]]) &amp; "月"</f>
        <v>1月</v>
      </c>
      <c r="D85" s="7">
        <f>--TEXT(月末库存[[#This Row],[日期]],"yyyymm")</f>
        <v>201701</v>
      </c>
      <c r="E85" t="s">
        <v>22</v>
      </c>
      <c r="F85" t="s">
        <v>69</v>
      </c>
      <c r="G85">
        <v>1000000129</v>
      </c>
      <c r="H85" t="s">
        <v>70</v>
      </c>
      <c r="I85" t="s">
        <v>13</v>
      </c>
      <c r="J85">
        <v>10000136</v>
      </c>
      <c r="K85" t="s">
        <v>40</v>
      </c>
      <c r="L85">
        <v>16.8</v>
      </c>
      <c r="M85"/>
    </row>
    <row r="86" spans="1:13" x14ac:dyDescent="0.2">
      <c r="A86" s="1">
        <v>42766</v>
      </c>
      <c r="B86" s="7" t="str">
        <f>YEAR(月末库存[[#This Row],[日期]]) &amp; "年"</f>
        <v>2017年</v>
      </c>
      <c r="C86" s="7" t="str">
        <f>MONTH(月末库存[[#This Row],[日期]]) &amp; "月"</f>
        <v>1月</v>
      </c>
      <c r="D86" s="7">
        <f>--TEXT(月末库存[[#This Row],[日期]],"yyyymm")</f>
        <v>201701</v>
      </c>
      <c r="E86" t="s">
        <v>22</v>
      </c>
      <c r="F86" t="s">
        <v>21</v>
      </c>
      <c r="G86">
        <v>1000002872</v>
      </c>
      <c r="H86" t="s">
        <v>19</v>
      </c>
      <c r="I86" t="s">
        <v>13</v>
      </c>
      <c r="J86">
        <v>10000111</v>
      </c>
      <c r="K86" t="s">
        <v>37</v>
      </c>
      <c r="L86">
        <v>6.1999999999999993</v>
      </c>
      <c r="M86"/>
    </row>
    <row r="87" spans="1:13" x14ac:dyDescent="0.2">
      <c r="A87" s="1">
        <v>42766</v>
      </c>
      <c r="B87" s="7" t="str">
        <f>YEAR(月末库存[[#This Row],[日期]]) &amp; "年"</f>
        <v>2017年</v>
      </c>
      <c r="C87" s="7" t="str">
        <f>MONTH(月末库存[[#This Row],[日期]]) &amp; "月"</f>
        <v>1月</v>
      </c>
      <c r="D87" s="7">
        <f>--TEXT(月末库存[[#This Row],[日期]],"yyyymm")</f>
        <v>201701</v>
      </c>
      <c r="E87" t="s">
        <v>22</v>
      </c>
      <c r="F87" t="s">
        <v>25</v>
      </c>
      <c r="G87">
        <v>1000003183</v>
      </c>
      <c r="H87" t="s">
        <v>23</v>
      </c>
      <c r="I87" t="s">
        <v>13</v>
      </c>
      <c r="J87">
        <v>10000182</v>
      </c>
      <c r="K87" t="s">
        <v>31</v>
      </c>
      <c r="L87">
        <v>33.799999999999997</v>
      </c>
      <c r="M87"/>
    </row>
    <row r="88" spans="1:13" x14ac:dyDescent="0.2">
      <c r="A88" s="1">
        <v>42766</v>
      </c>
      <c r="B88" s="7" t="str">
        <f>YEAR(月末库存[[#This Row],[日期]]) &amp; "年"</f>
        <v>2017年</v>
      </c>
      <c r="C88" s="7" t="str">
        <f>MONTH(月末库存[[#This Row],[日期]]) &amp; "月"</f>
        <v>1月</v>
      </c>
      <c r="D88" s="7">
        <f>--TEXT(月末库存[[#This Row],[日期]],"yyyymm")</f>
        <v>201701</v>
      </c>
      <c r="E88" t="s">
        <v>22</v>
      </c>
      <c r="F88" t="s">
        <v>64</v>
      </c>
      <c r="G88">
        <v>1000002973</v>
      </c>
      <c r="H88" t="s">
        <v>63</v>
      </c>
      <c r="I88" t="s">
        <v>13</v>
      </c>
      <c r="J88">
        <v>10000131</v>
      </c>
      <c r="K88" t="s">
        <v>38</v>
      </c>
      <c r="L88">
        <v>59.899999999999991</v>
      </c>
      <c r="M88"/>
    </row>
    <row r="89" spans="1:13" x14ac:dyDescent="0.2">
      <c r="A89" s="1">
        <v>42766</v>
      </c>
      <c r="B89" s="7" t="str">
        <f>YEAR(月末库存[[#This Row],[日期]]) &amp; "年"</f>
        <v>2017年</v>
      </c>
      <c r="C89" s="7" t="str">
        <f>MONTH(月末库存[[#This Row],[日期]]) &amp; "月"</f>
        <v>1月</v>
      </c>
      <c r="D89" s="7">
        <f>--TEXT(月末库存[[#This Row],[日期]],"yyyymm")</f>
        <v>201701</v>
      </c>
      <c r="E89" t="s">
        <v>22</v>
      </c>
      <c r="F89" t="s">
        <v>49</v>
      </c>
      <c r="G89">
        <v>1000000018</v>
      </c>
      <c r="H89" t="s">
        <v>48</v>
      </c>
      <c r="I89" t="s">
        <v>13</v>
      </c>
      <c r="J89">
        <v>10000064</v>
      </c>
      <c r="K89" t="s">
        <v>53</v>
      </c>
      <c r="L89">
        <v>71.3</v>
      </c>
      <c r="M89"/>
    </row>
    <row r="90" spans="1:13" x14ac:dyDescent="0.2">
      <c r="A90" s="1">
        <v>42766</v>
      </c>
      <c r="B90" s="7" t="str">
        <f>YEAR(月末库存[[#This Row],[日期]]) &amp; "年"</f>
        <v>2017年</v>
      </c>
      <c r="C90" s="7" t="str">
        <f>MONTH(月末库存[[#This Row],[日期]]) &amp; "月"</f>
        <v>1月</v>
      </c>
      <c r="D90" s="7">
        <f>--TEXT(月末库存[[#This Row],[日期]],"yyyymm")</f>
        <v>201701</v>
      </c>
      <c r="E90" t="s">
        <v>22</v>
      </c>
      <c r="F90" t="s">
        <v>49</v>
      </c>
      <c r="G90">
        <v>1000000018</v>
      </c>
      <c r="H90" t="s">
        <v>48</v>
      </c>
      <c r="I90" t="s">
        <v>13</v>
      </c>
      <c r="J90">
        <v>10000078</v>
      </c>
      <c r="K90" t="s">
        <v>30</v>
      </c>
      <c r="L90">
        <v>383.3</v>
      </c>
      <c r="M90"/>
    </row>
    <row r="91" spans="1:13" x14ac:dyDescent="0.2">
      <c r="A91" s="1">
        <v>42766</v>
      </c>
      <c r="B91" s="7" t="str">
        <f>YEAR(月末库存[[#This Row],[日期]]) &amp; "年"</f>
        <v>2017年</v>
      </c>
      <c r="C91" s="7" t="str">
        <f>MONTH(月末库存[[#This Row],[日期]]) &amp; "月"</f>
        <v>1月</v>
      </c>
      <c r="D91" s="7">
        <f>--TEXT(月末库存[[#This Row],[日期]],"yyyymm")</f>
        <v>201701</v>
      </c>
      <c r="E91" t="s">
        <v>22</v>
      </c>
      <c r="F91" t="s">
        <v>49</v>
      </c>
      <c r="G91">
        <v>1000000018</v>
      </c>
      <c r="H91" t="s">
        <v>48</v>
      </c>
      <c r="I91" t="s">
        <v>13</v>
      </c>
      <c r="J91">
        <v>10000172</v>
      </c>
      <c r="K91" t="s">
        <v>18</v>
      </c>
      <c r="L91">
        <v>30.2</v>
      </c>
      <c r="M91"/>
    </row>
    <row r="92" spans="1:13" x14ac:dyDescent="0.2">
      <c r="A92" s="1">
        <v>42766</v>
      </c>
      <c r="B92" s="7" t="str">
        <f>YEAR(月末库存[[#This Row],[日期]]) &amp; "年"</f>
        <v>2017年</v>
      </c>
      <c r="C92" s="7" t="str">
        <f>MONTH(月末库存[[#This Row],[日期]]) &amp; "月"</f>
        <v>1月</v>
      </c>
      <c r="D92" s="7">
        <f>--TEXT(月末库存[[#This Row],[日期]],"yyyymm")</f>
        <v>201701</v>
      </c>
      <c r="E92" t="s">
        <v>22</v>
      </c>
      <c r="F92" t="s">
        <v>49</v>
      </c>
      <c r="G92">
        <v>1000000018</v>
      </c>
      <c r="H92" t="s">
        <v>48</v>
      </c>
      <c r="I92" t="s">
        <v>13</v>
      </c>
      <c r="J92">
        <v>10000182</v>
      </c>
      <c r="K92" t="s">
        <v>31</v>
      </c>
      <c r="L92">
        <v>184.40000000000003</v>
      </c>
      <c r="M92"/>
    </row>
    <row r="93" spans="1:13" x14ac:dyDescent="0.2">
      <c r="A93" s="1">
        <v>42766</v>
      </c>
      <c r="B93" s="7" t="str">
        <f>YEAR(月末库存[[#This Row],[日期]]) &amp; "年"</f>
        <v>2017年</v>
      </c>
      <c r="C93" s="7" t="str">
        <f>MONTH(月末库存[[#This Row],[日期]]) &amp; "月"</f>
        <v>1月</v>
      </c>
      <c r="D93" s="7">
        <f>--TEXT(月末库存[[#This Row],[日期]],"yyyymm")</f>
        <v>201701</v>
      </c>
      <c r="E93" t="s">
        <v>22</v>
      </c>
      <c r="F93" t="s">
        <v>49</v>
      </c>
      <c r="G93">
        <v>1000000020</v>
      </c>
      <c r="H93" t="s">
        <v>73</v>
      </c>
      <c r="I93" t="s">
        <v>13</v>
      </c>
      <c r="J93">
        <v>10000131</v>
      </c>
      <c r="K93" t="s">
        <v>38</v>
      </c>
      <c r="L93">
        <v>135.80000000000001</v>
      </c>
      <c r="M93"/>
    </row>
    <row r="94" spans="1:13" x14ac:dyDescent="0.2">
      <c r="A94" s="1">
        <v>42766</v>
      </c>
      <c r="B94" s="7" t="str">
        <f>YEAR(月末库存[[#This Row],[日期]]) &amp; "年"</f>
        <v>2017年</v>
      </c>
      <c r="C94" s="7" t="str">
        <f>MONTH(月末库存[[#This Row],[日期]]) &amp; "月"</f>
        <v>1月</v>
      </c>
      <c r="D94" s="7">
        <f>--TEXT(月末库存[[#This Row],[日期]],"yyyymm")</f>
        <v>201701</v>
      </c>
      <c r="E94" t="s">
        <v>22</v>
      </c>
      <c r="F94" t="s">
        <v>49</v>
      </c>
      <c r="G94">
        <v>1000000020</v>
      </c>
      <c r="H94" t="s">
        <v>73</v>
      </c>
      <c r="I94" t="s">
        <v>13</v>
      </c>
      <c r="J94">
        <v>20000099</v>
      </c>
      <c r="K94" t="s">
        <v>20</v>
      </c>
      <c r="L94">
        <v>147.1</v>
      </c>
      <c r="M94"/>
    </row>
    <row r="95" spans="1:13" x14ac:dyDescent="0.2">
      <c r="A95" s="1">
        <v>42766</v>
      </c>
      <c r="B95" s="7" t="str">
        <f>YEAR(月末库存[[#This Row],[日期]]) &amp; "年"</f>
        <v>2017年</v>
      </c>
      <c r="C95" s="7" t="str">
        <f>MONTH(月末库存[[#This Row],[日期]]) &amp; "月"</f>
        <v>1月</v>
      </c>
      <c r="D95" s="7">
        <f>--TEXT(月末库存[[#This Row],[日期]],"yyyymm")</f>
        <v>201701</v>
      </c>
      <c r="E95" t="s">
        <v>22</v>
      </c>
      <c r="F95" t="s">
        <v>33</v>
      </c>
      <c r="G95">
        <v>1000000031</v>
      </c>
      <c r="H95" t="s">
        <v>32</v>
      </c>
      <c r="I95" t="s">
        <v>13</v>
      </c>
      <c r="J95">
        <v>10000061</v>
      </c>
      <c r="K95" t="s">
        <v>28</v>
      </c>
      <c r="L95">
        <v>138.89999999999998</v>
      </c>
      <c r="M95"/>
    </row>
    <row r="96" spans="1:13" x14ac:dyDescent="0.2">
      <c r="A96" s="1">
        <v>42766</v>
      </c>
      <c r="B96" s="7" t="str">
        <f>YEAR(月末库存[[#This Row],[日期]]) &amp; "年"</f>
        <v>2017年</v>
      </c>
      <c r="C96" s="7" t="str">
        <f>MONTH(月末库存[[#This Row],[日期]]) &amp; "月"</f>
        <v>1月</v>
      </c>
      <c r="D96" s="7">
        <f>--TEXT(月末库存[[#This Row],[日期]],"yyyymm")</f>
        <v>201701</v>
      </c>
      <c r="E96" t="s">
        <v>22</v>
      </c>
      <c r="F96" t="s">
        <v>54</v>
      </c>
      <c r="G96">
        <v>1000000046</v>
      </c>
      <c r="H96" t="s">
        <v>52</v>
      </c>
      <c r="I96" t="s">
        <v>13</v>
      </c>
      <c r="J96">
        <v>10000064</v>
      </c>
      <c r="K96" t="s">
        <v>53</v>
      </c>
      <c r="L96">
        <v>35.9</v>
      </c>
      <c r="M96"/>
    </row>
    <row r="97" spans="1:13" x14ac:dyDescent="0.2">
      <c r="A97" s="1">
        <v>42766</v>
      </c>
      <c r="B97" s="7" t="str">
        <f>YEAR(月末库存[[#This Row],[日期]]) &amp; "年"</f>
        <v>2017年</v>
      </c>
      <c r="C97" s="7" t="str">
        <f>MONTH(月末库存[[#This Row],[日期]]) &amp; "月"</f>
        <v>1月</v>
      </c>
      <c r="D97" s="7">
        <f>--TEXT(月末库存[[#This Row],[日期]],"yyyymm")</f>
        <v>201701</v>
      </c>
      <c r="E97" t="s">
        <v>22</v>
      </c>
      <c r="F97" t="s">
        <v>54</v>
      </c>
      <c r="G97">
        <v>1000000046</v>
      </c>
      <c r="H97" t="s">
        <v>52</v>
      </c>
      <c r="I97" t="s">
        <v>13</v>
      </c>
      <c r="J97">
        <v>10000078</v>
      </c>
      <c r="K97" t="s">
        <v>30</v>
      </c>
      <c r="L97">
        <v>34.000000000000007</v>
      </c>
      <c r="M97"/>
    </row>
    <row r="98" spans="1:13" x14ac:dyDescent="0.2">
      <c r="A98" s="1">
        <v>42766</v>
      </c>
      <c r="B98" s="7" t="str">
        <f>YEAR(月末库存[[#This Row],[日期]]) &amp; "年"</f>
        <v>2017年</v>
      </c>
      <c r="C98" s="7" t="str">
        <f>MONTH(月末库存[[#This Row],[日期]]) &amp; "月"</f>
        <v>1月</v>
      </c>
      <c r="D98" s="7">
        <f>--TEXT(月末库存[[#This Row],[日期]],"yyyymm")</f>
        <v>201701</v>
      </c>
      <c r="E98" t="s">
        <v>22</v>
      </c>
      <c r="F98" t="s">
        <v>54</v>
      </c>
      <c r="G98">
        <v>1000000046</v>
      </c>
      <c r="H98" t="s">
        <v>52</v>
      </c>
      <c r="I98" t="s">
        <v>13</v>
      </c>
      <c r="J98">
        <v>10000111</v>
      </c>
      <c r="K98" t="s">
        <v>37</v>
      </c>
      <c r="L98">
        <v>15.299999999999999</v>
      </c>
      <c r="M98"/>
    </row>
    <row r="99" spans="1:13" x14ac:dyDescent="0.2">
      <c r="A99" s="1">
        <v>42766</v>
      </c>
      <c r="B99" s="7" t="str">
        <f>YEAR(月末库存[[#This Row],[日期]]) &amp; "年"</f>
        <v>2017年</v>
      </c>
      <c r="C99" s="7" t="str">
        <f>MONTH(月末库存[[#This Row],[日期]]) &amp; "月"</f>
        <v>1月</v>
      </c>
      <c r="D99" s="7">
        <f>--TEXT(月末库存[[#This Row],[日期]],"yyyymm")</f>
        <v>201701</v>
      </c>
      <c r="E99" t="s">
        <v>22</v>
      </c>
      <c r="F99" t="s">
        <v>54</v>
      </c>
      <c r="G99">
        <v>1000000046</v>
      </c>
      <c r="H99" t="s">
        <v>52</v>
      </c>
      <c r="I99" t="s">
        <v>13</v>
      </c>
      <c r="J99">
        <v>10000172</v>
      </c>
      <c r="K99" t="s">
        <v>18</v>
      </c>
      <c r="L99">
        <v>31</v>
      </c>
      <c r="M99"/>
    </row>
    <row r="100" spans="1:13" x14ac:dyDescent="0.2">
      <c r="A100" s="1">
        <v>42766</v>
      </c>
      <c r="B100" s="7" t="str">
        <f>YEAR(月末库存[[#This Row],[日期]]) &amp; "年"</f>
        <v>2017年</v>
      </c>
      <c r="C100" s="7" t="str">
        <f>MONTH(月末库存[[#This Row],[日期]]) &amp; "月"</f>
        <v>1月</v>
      </c>
      <c r="D100" s="7">
        <f>--TEXT(月末库存[[#This Row],[日期]],"yyyymm")</f>
        <v>201701</v>
      </c>
      <c r="E100" t="s">
        <v>22</v>
      </c>
      <c r="F100" t="s">
        <v>69</v>
      </c>
      <c r="G100">
        <v>1000000129</v>
      </c>
      <c r="H100" t="s">
        <v>70</v>
      </c>
      <c r="I100" t="s">
        <v>13</v>
      </c>
      <c r="J100">
        <v>10000078</v>
      </c>
      <c r="K100" t="s">
        <v>30</v>
      </c>
      <c r="L100">
        <v>33.1</v>
      </c>
      <c r="M100"/>
    </row>
    <row r="101" spans="1:13" x14ac:dyDescent="0.2">
      <c r="A101" s="1">
        <v>42766</v>
      </c>
      <c r="B101" s="7" t="str">
        <f>YEAR(月末库存[[#This Row],[日期]]) &amp; "年"</f>
        <v>2017年</v>
      </c>
      <c r="C101" s="7" t="str">
        <f>MONTH(月末库存[[#This Row],[日期]]) &amp; "月"</f>
        <v>1月</v>
      </c>
      <c r="D101" s="7">
        <f>--TEXT(月末库存[[#This Row],[日期]],"yyyymm")</f>
        <v>201701</v>
      </c>
      <c r="E101" t="s">
        <v>22</v>
      </c>
      <c r="F101" t="s">
        <v>69</v>
      </c>
      <c r="G101">
        <v>1000000129</v>
      </c>
      <c r="H101" t="s">
        <v>70</v>
      </c>
      <c r="I101" t="s">
        <v>13</v>
      </c>
      <c r="J101">
        <v>10000131</v>
      </c>
      <c r="K101" t="s">
        <v>38</v>
      </c>
      <c r="L101">
        <v>58.2</v>
      </c>
      <c r="M101"/>
    </row>
    <row r="102" spans="1:13" x14ac:dyDescent="0.2">
      <c r="A102" s="1">
        <v>42766</v>
      </c>
      <c r="B102" s="7" t="str">
        <f>YEAR(月末库存[[#This Row],[日期]]) &amp; "年"</f>
        <v>2017年</v>
      </c>
      <c r="C102" s="7" t="str">
        <f>MONTH(月末库存[[#This Row],[日期]]) &amp; "月"</f>
        <v>1月</v>
      </c>
      <c r="D102" s="7">
        <f>--TEXT(月末库存[[#This Row],[日期]],"yyyymm")</f>
        <v>201701</v>
      </c>
      <c r="E102" t="s">
        <v>22</v>
      </c>
      <c r="F102" t="s">
        <v>46</v>
      </c>
      <c r="G102">
        <v>1000001133</v>
      </c>
      <c r="H102" t="s">
        <v>45</v>
      </c>
      <c r="I102" t="s">
        <v>13</v>
      </c>
      <c r="J102">
        <v>10000078</v>
      </c>
      <c r="K102" t="s">
        <v>30</v>
      </c>
      <c r="L102">
        <v>204.70000000000007</v>
      </c>
      <c r="M102"/>
    </row>
    <row r="103" spans="1:13" x14ac:dyDescent="0.2">
      <c r="A103" s="1">
        <v>42766</v>
      </c>
      <c r="B103" s="7" t="str">
        <f>YEAR(月末库存[[#This Row],[日期]]) &amp; "年"</f>
        <v>2017年</v>
      </c>
      <c r="C103" s="7" t="str">
        <f>MONTH(月末库存[[#This Row],[日期]]) &amp; "月"</f>
        <v>1月</v>
      </c>
      <c r="D103" s="7">
        <f>--TEXT(月末库存[[#This Row],[日期]],"yyyymm")</f>
        <v>201701</v>
      </c>
      <c r="E103" t="s">
        <v>22</v>
      </c>
      <c r="F103" t="s">
        <v>46</v>
      </c>
      <c r="G103">
        <v>1000001133</v>
      </c>
      <c r="H103" t="s">
        <v>45</v>
      </c>
      <c r="I103" t="s">
        <v>13</v>
      </c>
      <c r="J103">
        <v>10000131</v>
      </c>
      <c r="K103" t="s">
        <v>38</v>
      </c>
      <c r="L103">
        <v>35</v>
      </c>
      <c r="M103"/>
    </row>
    <row r="104" spans="1:13" x14ac:dyDescent="0.2">
      <c r="A104" s="1">
        <v>42766</v>
      </c>
      <c r="B104" s="7" t="str">
        <f>YEAR(月末库存[[#This Row],[日期]]) &amp; "年"</f>
        <v>2017年</v>
      </c>
      <c r="C104" s="7" t="str">
        <f>MONTH(月末库存[[#This Row],[日期]]) &amp; "月"</f>
        <v>1月</v>
      </c>
      <c r="D104" s="7">
        <f>--TEXT(月末库存[[#This Row],[日期]],"yyyymm")</f>
        <v>201701</v>
      </c>
      <c r="E104" t="s">
        <v>22</v>
      </c>
      <c r="F104" t="s">
        <v>46</v>
      </c>
      <c r="G104">
        <v>1000001133</v>
      </c>
      <c r="H104" t="s">
        <v>45</v>
      </c>
      <c r="I104" t="s">
        <v>13</v>
      </c>
      <c r="J104">
        <v>10000182</v>
      </c>
      <c r="K104" t="s">
        <v>31</v>
      </c>
      <c r="L104">
        <v>119</v>
      </c>
      <c r="M104"/>
    </row>
    <row r="105" spans="1:13" x14ac:dyDescent="0.2">
      <c r="A105" s="1">
        <v>42766</v>
      </c>
      <c r="B105" s="7" t="str">
        <f>YEAR(月末库存[[#This Row],[日期]]) &amp; "年"</f>
        <v>2017年</v>
      </c>
      <c r="C105" s="7" t="str">
        <f>MONTH(月末库存[[#This Row],[日期]]) &amp; "月"</f>
        <v>1月</v>
      </c>
      <c r="D105" s="7">
        <f>--TEXT(月末库存[[#This Row],[日期]],"yyyymm")</f>
        <v>201701</v>
      </c>
      <c r="E105" t="s">
        <v>22</v>
      </c>
      <c r="F105" t="s">
        <v>49</v>
      </c>
      <c r="G105">
        <v>1000000020</v>
      </c>
      <c r="H105" t="s">
        <v>73</v>
      </c>
      <c r="I105" t="s">
        <v>13</v>
      </c>
      <c r="J105">
        <v>10000078</v>
      </c>
      <c r="K105" t="s">
        <v>30</v>
      </c>
      <c r="L105">
        <v>271.5</v>
      </c>
      <c r="M105"/>
    </row>
    <row r="106" spans="1:13" x14ac:dyDescent="0.2">
      <c r="A106" s="1">
        <v>42766</v>
      </c>
      <c r="B106" s="7" t="str">
        <f>YEAR(月末库存[[#This Row],[日期]]) &amp; "年"</f>
        <v>2017年</v>
      </c>
      <c r="C106" s="7" t="str">
        <f>MONTH(月末库存[[#This Row],[日期]]) &amp; "月"</f>
        <v>1月</v>
      </c>
      <c r="D106" s="7">
        <f>--TEXT(月末库存[[#This Row],[日期]],"yyyymm")</f>
        <v>201701</v>
      </c>
      <c r="E106" t="s">
        <v>22</v>
      </c>
      <c r="F106" t="s">
        <v>49</v>
      </c>
      <c r="G106">
        <v>1000000020</v>
      </c>
      <c r="H106" t="s">
        <v>73</v>
      </c>
      <c r="I106" t="s">
        <v>13</v>
      </c>
      <c r="J106">
        <v>10000182</v>
      </c>
      <c r="K106" t="s">
        <v>31</v>
      </c>
      <c r="L106">
        <v>33.6</v>
      </c>
      <c r="M106"/>
    </row>
    <row r="107" spans="1:13" x14ac:dyDescent="0.2">
      <c r="A107" s="1">
        <v>42766</v>
      </c>
      <c r="B107" s="7" t="str">
        <f>YEAR(月末库存[[#This Row],[日期]]) &amp; "年"</f>
        <v>2017年</v>
      </c>
      <c r="C107" s="7" t="str">
        <f>MONTH(月末库存[[#This Row],[日期]]) &amp; "月"</f>
        <v>1月</v>
      </c>
      <c r="D107" s="7">
        <f>--TEXT(月末库存[[#This Row],[日期]],"yyyymm")</f>
        <v>201701</v>
      </c>
      <c r="E107" t="s">
        <v>22</v>
      </c>
      <c r="F107" t="s">
        <v>29</v>
      </c>
      <c r="G107">
        <v>1000000028</v>
      </c>
      <c r="H107" t="s">
        <v>27</v>
      </c>
      <c r="I107" t="s">
        <v>13</v>
      </c>
      <c r="J107">
        <v>10000078</v>
      </c>
      <c r="K107" t="s">
        <v>30</v>
      </c>
      <c r="L107">
        <v>113.3</v>
      </c>
      <c r="M107"/>
    </row>
    <row r="108" spans="1:13" x14ac:dyDescent="0.2">
      <c r="A108" s="1">
        <v>42766</v>
      </c>
      <c r="B108" s="7" t="str">
        <f>YEAR(月末库存[[#This Row],[日期]]) &amp; "年"</f>
        <v>2017年</v>
      </c>
      <c r="C108" s="7" t="str">
        <f>MONTH(月末库存[[#This Row],[日期]]) &amp; "月"</f>
        <v>1月</v>
      </c>
      <c r="D108" s="7">
        <f>--TEXT(月末库存[[#This Row],[日期]],"yyyymm")</f>
        <v>201701</v>
      </c>
      <c r="E108" t="s">
        <v>22</v>
      </c>
      <c r="F108" t="s">
        <v>29</v>
      </c>
      <c r="G108">
        <v>1000000028</v>
      </c>
      <c r="H108" t="s">
        <v>27</v>
      </c>
      <c r="I108" t="s">
        <v>13</v>
      </c>
      <c r="J108">
        <v>10000111</v>
      </c>
      <c r="K108" t="s">
        <v>37</v>
      </c>
      <c r="L108">
        <v>158.79999999999998</v>
      </c>
      <c r="M108"/>
    </row>
    <row r="109" spans="1:13" x14ac:dyDescent="0.2">
      <c r="A109" s="1">
        <v>42766</v>
      </c>
      <c r="B109" s="7" t="str">
        <f>YEAR(月末库存[[#This Row],[日期]]) &amp; "年"</f>
        <v>2017年</v>
      </c>
      <c r="C109" s="7" t="str">
        <f>MONTH(月末库存[[#This Row],[日期]]) &amp; "月"</f>
        <v>1月</v>
      </c>
      <c r="D109" s="7">
        <f>--TEXT(月末库存[[#This Row],[日期]],"yyyymm")</f>
        <v>201701</v>
      </c>
      <c r="E109" t="s">
        <v>22</v>
      </c>
      <c r="F109" t="s">
        <v>29</v>
      </c>
      <c r="G109">
        <v>1000000054</v>
      </c>
      <c r="H109" t="s">
        <v>36</v>
      </c>
      <c r="I109" t="s">
        <v>13</v>
      </c>
      <c r="J109">
        <v>10000078</v>
      </c>
      <c r="K109" t="s">
        <v>30</v>
      </c>
      <c r="L109">
        <v>67.599999999999994</v>
      </c>
      <c r="M109"/>
    </row>
    <row r="110" spans="1:13" x14ac:dyDescent="0.2">
      <c r="A110" s="1">
        <v>42766</v>
      </c>
      <c r="B110" s="7" t="str">
        <f>YEAR(月末库存[[#This Row],[日期]]) &amp; "年"</f>
        <v>2017年</v>
      </c>
      <c r="C110" s="7" t="str">
        <f>MONTH(月末库存[[#This Row],[日期]]) &amp; "月"</f>
        <v>1月</v>
      </c>
      <c r="D110" s="7">
        <f>--TEXT(月末库存[[#This Row],[日期]],"yyyymm")</f>
        <v>201701</v>
      </c>
      <c r="E110" t="s">
        <v>22</v>
      </c>
      <c r="F110" t="s">
        <v>29</v>
      </c>
      <c r="G110">
        <v>1000000054</v>
      </c>
      <c r="H110" t="s">
        <v>36</v>
      </c>
      <c r="I110" t="s">
        <v>13</v>
      </c>
      <c r="J110">
        <v>10000111</v>
      </c>
      <c r="K110" t="s">
        <v>37</v>
      </c>
      <c r="L110">
        <v>1219.3999999999999</v>
      </c>
      <c r="M110"/>
    </row>
    <row r="111" spans="1:13" x14ac:dyDescent="0.2">
      <c r="A111" s="1">
        <v>42766</v>
      </c>
      <c r="B111" s="7" t="str">
        <f>YEAR(月末库存[[#This Row],[日期]]) &amp; "年"</f>
        <v>2017年</v>
      </c>
      <c r="C111" s="7" t="str">
        <f>MONTH(月末库存[[#This Row],[日期]]) &amp; "月"</f>
        <v>1月</v>
      </c>
      <c r="D111" s="7">
        <f>--TEXT(月末库存[[#This Row],[日期]],"yyyymm")</f>
        <v>201701</v>
      </c>
      <c r="E111" t="s">
        <v>22</v>
      </c>
      <c r="F111" t="s">
        <v>29</v>
      </c>
      <c r="G111">
        <v>1000000054</v>
      </c>
      <c r="H111" t="s">
        <v>36</v>
      </c>
      <c r="I111" t="s">
        <v>13</v>
      </c>
      <c r="J111">
        <v>10000172</v>
      </c>
      <c r="K111" t="s">
        <v>18</v>
      </c>
      <c r="L111">
        <v>16.600000000000001</v>
      </c>
      <c r="M111"/>
    </row>
    <row r="112" spans="1:13" x14ac:dyDescent="0.2">
      <c r="A112" s="1">
        <v>42766</v>
      </c>
      <c r="B112" s="7" t="str">
        <f>YEAR(月末库存[[#This Row],[日期]]) &amp; "年"</f>
        <v>2017年</v>
      </c>
      <c r="C112" s="7" t="str">
        <f>MONTH(月末库存[[#This Row],[日期]]) &amp; "月"</f>
        <v>1月</v>
      </c>
      <c r="D112" s="7">
        <f>--TEXT(月末库存[[#This Row],[日期]],"yyyymm")</f>
        <v>201701</v>
      </c>
      <c r="E112" t="s">
        <v>22</v>
      </c>
      <c r="F112" t="s">
        <v>61</v>
      </c>
      <c r="G112">
        <v>1000000579</v>
      </c>
      <c r="H112" t="s">
        <v>60</v>
      </c>
      <c r="I112" t="s">
        <v>13</v>
      </c>
      <c r="J112">
        <v>10000061</v>
      </c>
      <c r="K112" t="s">
        <v>28</v>
      </c>
      <c r="L112">
        <v>34.299999999999997</v>
      </c>
      <c r="M112"/>
    </row>
    <row r="113" spans="1:13" x14ac:dyDescent="0.2">
      <c r="A113" s="1">
        <v>42766</v>
      </c>
      <c r="B113" s="7" t="str">
        <f>YEAR(月末库存[[#This Row],[日期]]) &amp; "年"</f>
        <v>2017年</v>
      </c>
      <c r="C113" s="7" t="str">
        <f>MONTH(月末库存[[#This Row],[日期]]) &amp; "月"</f>
        <v>1月</v>
      </c>
      <c r="D113" s="7">
        <f>--TEXT(月末库存[[#This Row],[日期]],"yyyymm")</f>
        <v>201701</v>
      </c>
      <c r="E113" t="s">
        <v>22</v>
      </c>
      <c r="F113" t="s">
        <v>64</v>
      </c>
      <c r="G113">
        <v>1000002973</v>
      </c>
      <c r="H113" t="s">
        <v>63</v>
      </c>
      <c r="I113" t="s">
        <v>13</v>
      </c>
      <c r="J113">
        <v>10000182</v>
      </c>
      <c r="K113" t="s">
        <v>31</v>
      </c>
      <c r="L113">
        <v>134.4</v>
      </c>
      <c r="M113"/>
    </row>
    <row r="114" spans="1:13" x14ac:dyDescent="0.2">
      <c r="A114" s="1">
        <v>42766</v>
      </c>
      <c r="B114" s="7" t="str">
        <f>YEAR(月末库存[[#This Row],[日期]]) &amp; "年"</f>
        <v>2017年</v>
      </c>
      <c r="C114" s="7" t="str">
        <f>MONTH(月末库存[[#This Row],[日期]]) &amp; "月"</f>
        <v>1月</v>
      </c>
      <c r="D114" s="7">
        <f>--TEXT(月末库存[[#This Row],[日期]],"yyyymm")</f>
        <v>201701</v>
      </c>
      <c r="E114" t="s">
        <v>22</v>
      </c>
      <c r="F114" t="s">
        <v>25</v>
      </c>
      <c r="G114">
        <v>1000003183</v>
      </c>
      <c r="H114" t="s">
        <v>23</v>
      </c>
      <c r="I114" t="s">
        <v>13</v>
      </c>
      <c r="J114">
        <v>10000061</v>
      </c>
      <c r="K114" t="s">
        <v>28</v>
      </c>
      <c r="L114">
        <v>100.2</v>
      </c>
      <c r="M114"/>
    </row>
    <row r="115" spans="1:13" x14ac:dyDescent="0.2">
      <c r="A115" s="1">
        <v>42766</v>
      </c>
      <c r="B115" s="7" t="str">
        <f>YEAR(月末库存[[#This Row],[日期]]) &amp; "年"</f>
        <v>2017年</v>
      </c>
      <c r="C115" s="7" t="str">
        <f>MONTH(月末库存[[#This Row],[日期]]) &amp; "月"</f>
        <v>1月</v>
      </c>
      <c r="D115" s="7">
        <f>--TEXT(月末库存[[#This Row],[日期]],"yyyymm")</f>
        <v>201701</v>
      </c>
      <c r="E115" t="s">
        <v>22</v>
      </c>
      <c r="F115" t="s">
        <v>33</v>
      </c>
      <c r="G115">
        <v>1000000031</v>
      </c>
      <c r="H115" t="s">
        <v>32</v>
      </c>
      <c r="I115" t="s">
        <v>13</v>
      </c>
      <c r="J115">
        <v>10000131</v>
      </c>
      <c r="K115" t="s">
        <v>38</v>
      </c>
      <c r="L115">
        <v>77.2</v>
      </c>
      <c r="M115"/>
    </row>
    <row r="116" spans="1:13" x14ac:dyDescent="0.2">
      <c r="A116" s="1">
        <v>42766</v>
      </c>
      <c r="B116" s="7" t="str">
        <f>YEAR(月末库存[[#This Row],[日期]]) &amp; "年"</f>
        <v>2017年</v>
      </c>
      <c r="C116" s="7" t="str">
        <f>MONTH(月末库存[[#This Row],[日期]]) &amp; "月"</f>
        <v>1月</v>
      </c>
      <c r="D116" s="7">
        <f>--TEXT(月末库存[[#This Row],[日期]],"yyyymm")</f>
        <v>201701</v>
      </c>
      <c r="E116" t="s">
        <v>22</v>
      </c>
      <c r="F116" t="s">
        <v>35</v>
      </c>
      <c r="G116">
        <v>1000000047</v>
      </c>
      <c r="H116" t="s">
        <v>34</v>
      </c>
      <c r="I116" t="s">
        <v>13</v>
      </c>
      <c r="J116">
        <v>10000078</v>
      </c>
      <c r="K116" t="s">
        <v>30</v>
      </c>
      <c r="L116">
        <v>25</v>
      </c>
      <c r="M116"/>
    </row>
    <row r="117" spans="1:13" x14ac:dyDescent="0.2">
      <c r="A117" s="1">
        <v>42766</v>
      </c>
      <c r="B117" s="7" t="str">
        <f>YEAR(月末库存[[#This Row],[日期]]) &amp; "年"</f>
        <v>2017年</v>
      </c>
      <c r="C117" s="7" t="str">
        <f>MONTH(月末库存[[#This Row],[日期]]) &amp; "月"</f>
        <v>1月</v>
      </c>
      <c r="D117" s="7">
        <f>--TEXT(月末库存[[#This Row],[日期]],"yyyymm")</f>
        <v>201701</v>
      </c>
      <c r="E117" t="s">
        <v>22</v>
      </c>
      <c r="F117" t="s">
        <v>35</v>
      </c>
      <c r="G117">
        <v>1000000047</v>
      </c>
      <c r="H117" t="s">
        <v>34</v>
      </c>
      <c r="I117" t="s">
        <v>13</v>
      </c>
      <c r="J117">
        <v>10000131</v>
      </c>
      <c r="K117" t="s">
        <v>38</v>
      </c>
      <c r="L117">
        <v>25.599999999999998</v>
      </c>
      <c r="M117"/>
    </row>
    <row r="118" spans="1:13" x14ac:dyDescent="0.2">
      <c r="A118" s="1">
        <v>42766</v>
      </c>
      <c r="B118" s="7" t="str">
        <f>YEAR(月末库存[[#This Row],[日期]]) &amp; "年"</f>
        <v>2017年</v>
      </c>
      <c r="C118" s="7" t="str">
        <f>MONTH(月末库存[[#This Row],[日期]]) &amp; "月"</f>
        <v>1月</v>
      </c>
      <c r="D118" s="7">
        <f>--TEXT(月末库存[[#This Row],[日期]],"yyyymm")</f>
        <v>201701</v>
      </c>
      <c r="E118" t="s">
        <v>22</v>
      </c>
      <c r="F118" t="s">
        <v>29</v>
      </c>
      <c r="G118">
        <v>1000000101</v>
      </c>
      <c r="H118" t="s">
        <v>39</v>
      </c>
      <c r="I118" t="s">
        <v>13</v>
      </c>
      <c r="J118">
        <v>10000078</v>
      </c>
      <c r="K118" t="s">
        <v>30</v>
      </c>
      <c r="L118">
        <v>8.3999999999999986</v>
      </c>
      <c r="M118"/>
    </row>
    <row r="119" spans="1:13" x14ac:dyDescent="0.2">
      <c r="A119" s="1">
        <v>42766</v>
      </c>
      <c r="B119" s="7" t="str">
        <f>YEAR(月末库存[[#This Row],[日期]]) &amp; "年"</f>
        <v>2017年</v>
      </c>
      <c r="C119" s="7" t="str">
        <f>MONTH(月末库存[[#This Row],[日期]]) &amp; "月"</f>
        <v>1月</v>
      </c>
      <c r="D119" s="7">
        <f>--TEXT(月末库存[[#This Row],[日期]],"yyyymm")</f>
        <v>201701</v>
      </c>
      <c r="E119" t="s">
        <v>22</v>
      </c>
      <c r="F119" t="s">
        <v>29</v>
      </c>
      <c r="G119">
        <v>1000000101</v>
      </c>
      <c r="H119" t="s">
        <v>39</v>
      </c>
      <c r="I119" t="s">
        <v>13</v>
      </c>
      <c r="J119">
        <v>10000111</v>
      </c>
      <c r="K119" t="s">
        <v>37</v>
      </c>
      <c r="L119">
        <v>29.4</v>
      </c>
      <c r="M119"/>
    </row>
    <row r="120" spans="1:13" x14ac:dyDescent="0.2">
      <c r="A120" s="1">
        <v>42766</v>
      </c>
      <c r="B120" s="7" t="str">
        <f>YEAR(月末库存[[#This Row],[日期]]) &amp; "年"</f>
        <v>2017年</v>
      </c>
      <c r="C120" s="7" t="str">
        <f>MONTH(月末库存[[#This Row],[日期]]) &amp; "月"</f>
        <v>1月</v>
      </c>
      <c r="D120" s="7">
        <f>--TEXT(月末库存[[#This Row],[日期]],"yyyymm")</f>
        <v>201701</v>
      </c>
      <c r="E120" t="s">
        <v>22</v>
      </c>
      <c r="F120" t="s">
        <v>29</v>
      </c>
      <c r="G120">
        <v>1000000101</v>
      </c>
      <c r="H120" t="s">
        <v>39</v>
      </c>
      <c r="I120" t="s">
        <v>13</v>
      </c>
      <c r="J120">
        <v>10000131</v>
      </c>
      <c r="K120" t="s">
        <v>38</v>
      </c>
      <c r="L120">
        <v>40.6</v>
      </c>
      <c r="M120"/>
    </row>
    <row r="121" spans="1:13" x14ac:dyDescent="0.2">
      <c r="A121" s="1">
        <v>42766</v>
      </c>
      <c r="B121" s="7" t="str">
        <f>YEAR(月末库存[[#This Row],[日期]]) &amp; "年"</f>
        <v>2017年</v>
      </c>
      <c r="C121" s="7" t="str">
        <f>MONTH(月末库存[[#This Row],[日期]]) &amp; "月"</f>
        <v>1月</v>
      </c>
      <c r="D121" s="7">
        <f>--TEXT(月末库存[[#This Row],[日期]],"yyyymm")</f>
        <v>201701</v>
      </c>
      <c r="E121" t="s">
        <v>22</v>
      </c>
      <c r="F121" t="s">
        <v>61</v>
      </c>
      <c r="G121">
        <v>1000000579</v>
      </c>
      <c r="H121" t="s">
        <v>60</v>
      </c>
      <c r="I121" t="s">
        <v>13</v>
      </c>
      <c r="J121">
        <v>10000182</v>
      </c>
      <c r="K121" t="s">
        <v>31</v>
      </c>
      <c r="L121">
        <v>67.500000000000014</v>
      </c>
      <c r="M121"/>
    </row>
    <row r="122" spans="1:13" x14ac:dyDescent="0.2">
      <c r="A122" s="1">
        <v>42766</v>
      </c>
      <c r="B122" s="7" t="str">
        <f>YEAR(月末库存[[#This Row],[日期]]) &amp; "年"</f>
        <v>2017年</v>
      </c>
      <c r="C122" s="7" t="str">
        <f>MONTH(月末库存[[#This Row],[日期]]) &amp; "月"</f>
        <v>1月</v>
      </c>
      <c r="D122" s="7">
        <f>--TEXT(月末库存[[#This Row],[日期]],"yyyymm")</f>
        <v>201701</v>
      </c>
      <c r="E122" t="s">
        <v>22</v>
      </c>
      <c r="F122" t="s">
        <v>61</v>
      </c>
      <c r="G122">
        <v>1000000579</v>
      </c>
      <c r="H122" t="s">
        <v>60</v>
      </c>
      <c r="I122" t="s">
        <v>13</v>
      </c>
      <c r="J122">
        <v>20000099</v>
      </c>
      <c r="K122" t="s">
        <v>20</v>
      </c>
      <c r="L122">
        <v>17.700000000000003</v>
      </c>
      <c r="M122"/>
    </row>
    <row r="123" spans="1:13" x14ac:dyDescent="0.2">
      <c r="A123" s="1">
        <v>42766</v>
      </c>
      <c r="B123" s="7" t="str">
        <f>YEAR(月末库存[[#This Row],[日期]]) &amp; "年"</f>
        <v>2017年</v>
      </c>
      <c r="C123" s="7" t="str">
        <f>MONTH(月末库存[[#This Row],[日期]]) &amp; "月"</f>
        <v>1月</v>
      </c>
      <c r="D123" s="7">
        <f>--TEXT(月末库存[[#This Row],[日期]],"yyyymm")</f>
        <v>201701</v>
      </c>
      <c r="E123" t="s">
        <v>43</v>
      </c>
      <c r="F123" t="s">
        <v>51</v>
      </c>
      <c r="G123">
        <v>1000000460</v>
      </c>
      <c r="H123" t="s">
        <v>50</v>
      </c>
      <c r="I123" t="s">
        <v>26</v>
      </c>
      <c r="J123">
        <v>40000080</v>
      </c>
      <c r="K123" t="s">
        <v>67</v>
      </c>
      <c r="L123">
        <v>17.8</v>
      </c>
      <c r="M123"/>
    </row>
    <row r="124" spans="1:13" x14ac:dyDescent="0.2">
      <c r="A124" s="1">
        <v>42766</v>
      </c>
      <c r="B124" s="7" t="str">
        <f>YEAR(月末库存[[#This Row],[日期]]) &amp; "年"</f>
        <v>2017年</v>
      </c>
      <c r="C124" s="7" t="str">
        <f>MONTH(月末库存[[#This Row],[日期]]) &amp; "月"</f>
        <v>1月</v>
      </c>
      <c r="D124" s="7">
        <f>--TEXT(月末库存[[#This Row],[日期]],"yyyymm")</f>
        <v>201701</v>
      </c>
      <c r="E124" t="s">
        <v>43</v>
      </c>
      <c r="F124" t="s">
        <v>42</v>
      </c>
      <c r="G124">
        <v>1000000931</v>
      </c>
      <c r="H124" t="s">
        <v>41</v>
      </c>
      <c r="I124" t="s">
        <v>26</v>
      </c>
      <c r="J124">
        <v>40000085</v>
      </c>
      <c r="K124" t="s">
        <v>24</v>
      </c>
      <c r="L124">
        <v>156.30000000000001</v>
      </c>
      <c r="M124"/>
    </row>
    <row r="125" spans="1:13" x14ac:dyDescent="0.2">
      <c r="A125" s="1">
        <v>42766</v>
      </c>
      <c r="B125" s="7" t="str">
        <f>YEAR(月末库存[[#This Row],[日期]]) &amp; "年"</f>
        <v>2017年</v>
      </c>
      <c r="C125" s="7" t="str">
        <f>MONTH(月末库存[[#This Row],[日期]]) &amp; "月"</f>
        <v>1月</v>
      </c>
      <c r="D125" s="7">
        <f>--TEXT(月末库存[[#This Row],[日期]],"yyyymm")</f>
        <v>201701</v>
      </c>
      <c r="E125" t="s">
        <v>43</v>
      </c>
      <c r="F125" t="s">
        <v>51</v>
      </c>
      <c r="G125">
        <v>1000000460</v>
      </c>
      <c r="H125" t="s">
        <v>50</v>
      </c>
      <c r="I125" t="s">
        <v>26</v>
      </c>
      <c r="J125">
        <v>40000085</v>
      </c>
      <c r="K125" t="s">
        <v>24</v>
      </c>
      <c r="L125">
        <v>480.2</v>
      </c>
      <c r="M125"/>
    </row>
    <row r="126" spans="1:13" x14ac:dyDescent="0.2">
      <c r="A126" s="1">
        <v>42766</v>
      </c>
      <c r="B126" s="7" t="str">
        <f>YEAR(月末库存[[#This Row],[日期]]) &amp; "年"</f>
        <v>2017年</v>
      </c>
      <c r="C126" s="7" t="str">
        <f>MONTH(月末库存[[#This Row],[日期]]) &amp; "月"</f>
        <v>1月</v>
      </c>
      <c r="D126" s="7">
        <f>--TEXT(月末库存[[#This Row],[日期]],"yyyymm")</f>
        <v>201701</v>
      </c>
      <c r="E126" t="s">
        <v>43</v>
      </c>
      <c r="F126" t="s">
        <v>42</v>
      </c>
      <c r="G126">
        <v>1000001014</v>
      </c>
      <c r="H126" t="s">
        <v>44</v>
      </c>
      <c r="I126" t="s">
        <v>26</v>
      </c>
      <c r="J126">
        <v>40000085</v>
      </c>
      <c r="K126" t="s">
        <v>24</v>
      </c>
      <c r="L126">
        <v>153.30000000000001</v>
      </c>
      <c r="M126"/>
    </row>
    <row r="127" spans="1:13" x14ac:dyDescent="0.2">
      <c r="A127" s="1">
        <v>42766</v>
      </c>
      <c r="B127" s="7" t="str">
        <f>YEAR(月末库存[[#This Row],[日期]]) &amp; "年"</f>
        <v>2017年</v>
      </c>
      <c r="C127" s="7" t="str">
        <f>MONTH(月末库存[[#This Row],[日期]]) &amp; "月"</f>
        <v>1月</v>
      </c>
      <c r="D127" s="7">
        <f>--TEXT(月末库存[[#This Row],[日期]],"yyyymm")</f>
        <v>201701</v>
      </c>
      <c r="E127" t="s">
        <v>9</v>
      </c>
      <c r="F127" t="s">
        <v>57</v>
      </c>
      <c r="G127">
        <v>1000001502</v>
      </c>
      <c r="H127" t="s">
        <v>56</v>
      </c>
      <c r="I127" t="s">
        <v>26</v>
      </c>
      <c r="J127">
        <v>40000080</v>
      </c>
      <c r="K127" t="s">
        <v>67</v>
      </c>
      <c r="L127">
        <v>25.700000000000003</v>
      </c>
      <c r="M127"/>
    </row>
    <row r="128" spans="1:13" x14ac:dyDescent="0.2">
      <c r="A128" s="1">
        <v>42766</v>
      </c>
      <c r="B128" s="7" t="str">
        <f>YEAR(月末库存[[#This Row],[日期]]) &amp; "年"</f>
        <v>2017年</v>
      </c>
      <c r="C128" s="7" t="str">
        <f>MONTH(月末库存[[#This Row],[日期]]) &amp; "月"</f>
        <v>1月</v>
      </c>
      <c r="D128" s="7">
        <f>--TEXT(月末库存[[#This Row],[日期]],"yyyymm")</f>
        <v>201701</v>
      </c>
      <c r="E128" t="s">
        <v>9</v>
      </c>
      <c r="F128" t="s">
        <v>8</v>
      </c>
      <c r="G128">
        <v>1000000070</v>
      </c>
      <c r="H128" t="s">
        <v>7</v>
      </c>
      <c r="I128" t="s">
        <v>26</v>
      </c>
      <c r="J128">
        <v>40000085</v>
      </c>
      <c r="K128" t="s">
        <v>24</v>
      </c>
      <c r="L128">
        <v>21.8</v>
      </c>
      <c r="M128"/>
    </row>
    <row r="129" spans="1:13" x14ac:dyDescent="0.2">
      <c r="A129" s="1">
        <v>42766</v>
      </c>
      <c r="B129" s="7" t="str">
        <f>YEAR(月末库存[[#This Row],[日期]]) &amp; "年"</f>
        <v>2017年</v>
      </c>
      <c r="C129" s="7" t="str">
        <f>MONTH(月末库存[[#This Row],[日期]]) &amp; "月"</f>
        <v>1月</v>
      </c>
      <c r="D129" s="7">
        <f>--TEXT(月末库存[[#This Row],[日期]],"yyyymm")</f>
        <v>201701</v>
      </c>
      <c r="E129" t="s">
        <v>22</v>
      </c>
      <c r="F129" t="s">
        <v>61</v>
      </c>
      <c r="G129">
        <v>1000000579</v>
      </c>
      <c r="H129" t="s">
        <v>60</v>
      </c>
      <c r="I129" t="s">
        <v>26</v>
      </c>
      <c r="J129">
        <v>40000085</v>
      </c>
      <c r="K129" t="s">
        <v>24</v>
      </c>
      <c r="L129">
        <v>163.19999999999999</v>
      </c>
      <c r="M129"/>
    </row>
    <row r="130" spans="1:13" x14ac:dyDescent="0.2">
      <c r="A130" s="1">
        <v>42766</v>
      </c>
      <c r="B130" s="7" t="str">
        <f>YEAR(月末库存[[#This Row],[日期]]) &amp; "年"</f>
        <v>2017年</v>
      </c>
      <c r="C130" s="7" t="str">
        <f>MONTH(月末库存[[#This Row],[日期]]) &amp; "月"</f>
        <v>1月</v>
      </c>
      <c r="D130" s="7">
        <f>--TEXT(月末库存[[#This Row],[日期]],"yyyymm")</f>
        <v>201701</v>
      </c>
      <c r="E130" t="s">
        <v>22</v>
      </c>
      <c r="F130" t="s">
        <v>25</v>
      </c>
      <c r="G130">
        <v>1000003183</v>
      </c>
      <c r="H130" t="s">
        <v>23</v>
      </c>
      <c r="I130" t="s">
        <v>26</v>
      </c>
      <c r="J130">
        <v>40000085</v>
      </c>
      <c r="K130" t="s">
        <v>24</v>
      </c>
      <c r="L130">
        <v>400.8</v>
      </c>
      <c r="M130"/>
    </row>
    <row r="131" spans="1:13" x14ac:dyDescent="0.2">
      <c r="A131" s="1">
        <v>42766</v>
      </c>
      <c r="B131" s="7" t="str">
        <f>YEAR(月末库存[[#This Row],[日期]]) &amp; "年"</f>
        <v>2017年</v>
      </c>
      <c r="C131" s="7" t="str">
        <f>MONTH(月末库存[[#This Row],[日期]]) &amp; "月"</f>
        <v>1月</v>
      </c>
      <c r="D131" s="7">
        <f>--TEXT(月末库存[[#This Row],[日期]],"yyyymm")</f>
        <v>201701</v>
      </c>
      <c r="E131" t="s">
        <v>22</v>
      </c>
      <c r="F131" t="s">
        <v>29</v>
      </c>
      <c r="G131">
        <v>1000000101</v>
      </c>
      <c r="H131" t="s">
        <v>39</v>
      </c>
      <c r="I131" t="s">
        <v>26</v>
      </c>
      <c r="J131">
        <v>40000085</v>
      </c>
      <c r="K131" t="s">
        <v>24</v>
      </c>
      <c r="L131">
        <v>55.9</v>
      </c>
      <c r="M131"/>
    </row>
    <row r="132" spans="1:13" x14ac:dyDescent="0.2">
      <c r="A132" s="1">
        <v>42766</v>
      </c>
      <c r="B132" s="7" t="str">
        <f>YEAR(月末库存[[#This Row],[日期]]) &amp; "年"</f>
        <v>2017年</v>
      </c>
      <c r="C132" s="7" t="str">
        <f>MONTH(月末库存[[#This Row],[日期]]) &amp; "月"</f>
        <v>1月</v>
      </c>
      <c r="D132" s="7">
        <f>--TEXT(月末库存[[#This Row],[日期]],"yyyymm")</f>
        <v>201701</v>
      </c>
      <c r="E132" t="s">
        <v>22</v>
      </c>
      <c r="F132" t="s">
        <v>33</v>
      </c>
      <c r="G132">
        <v>1000000031</v>
      </c>
      <c r="H132" t="s">
        <v>32</v>
      </c>
      <c r="I132" t="s">
        <v>26</v>
      </c>
      <c r="J132">
        <v>40000085</v>
      </c>
      <c r="K132" t="s">
        <v>24</v>
      </c>
      <c r="L132">
        <v>132.80000000000001</v>
      </c>
      <c r="M132"/>
    </row>
    <row r="133" spans="1:13" x14ac:dyDescent="0.2">
      <c r="A133" s="1">
        <v>42794</v>
      </c>
      <c r="B133" s="7" t="str">
        <f>YEAR(月末库存[[#This Row],[日期]]) &amp; "年"</f>
        <v>2017年</v>
      </c>
      <c r="C133" s="7" t="str">
        <f>MONTH(月末库存[[#This Row],[日期]]) &amp; "月"</f>
        <v>2月</v>
      </c>
      <c r="D133" s="7">
        <f>--TEXT(月末库存[[#This Row],[日期]],"yyyymm")</f>
        <v>201702</v>
      </c>
      <c r="E133" t="s">
        <v>43</v>
      </c>
      <c r="F133" t="s">
        <v>51</v>
      </c>
      <c r="G133">
        <v>1000000460</v>
      </c>
      <c r="H133" t="s">
        <v>50</v>
      </c>
      <c r="I133" t="s">
        <v>13</v>
      </c>
      <c r="J133">
        <v>10000182</v>
      </c>
      <c r="K133" t="s">
        <v>31</v>
      </c>
      <c r="L133">
        <v>133.9</v>
      </c>
      <c r="M133"/>
    </row>
    <row r="134" spans="1:13" x14ac:dyDescent="0.2">
      <c r="A134" s="1">
        <v>42794</v>
      </c>
      <c r="B134" s="7" t="str">
        <f>YEAR(月末库存[[#This Row],[日期]]) &amp; "年"</f>
        <v>2017年</v>
      </c>
      <c r="C134" s="7" t="str">
        <f>MONTH(月末库存[[#This Row],[日期]]) &amp; "月"</f>
        <v>2月</v>
      </c>
      <c r="D134" s="7">
        <f>--TEXT(月末库存[[#This Row],[日期]],"yyyymm")</f>
        <v>201702</v>
      </c>
      <c r="E134" t="s">
        <v>43</v>
      </c>
      <c r="F134" t="s">
        <v>42</v>
      </c>
      <c r="G134">
        <v>1000001014</v>
      </c>
      <c r="H134" t="s">
        <v>44</v>
      </c>
      <c r="I134" t="s">
        <v>13</v>
      </c>
      <c r="J134">
        <v>10000182</v>
      </c>
      <c r="K134" t="s">
        <v>31</v>
      </c>
      <c r="L134">
        <v>34.6</v>
      </c>
      <c r="M134"/>
    </row>
    <row r="135" spans="1:13" x14ac:dyDescent="0.2">
      <c r="A135" s="1">
        <v>42794</v>
      </c>
      <c r="B135" s="7" t="str">
        <f>YEAR(月末库存[[#This Row],[日期]]) &amp; "年"</f>
        <v>2017年</v>
      </c>
      <c r="C135" s="7" t="str">
        <f>MONTH(月末库存[[#This Row],[日期]]) &amp; "月"</f>
        <v>2月</v>
      </c>
      <c r="D135" s="7">
        <f>--TEXT(月末库存[[#This Row],[日期]],"yyyymm")</f>
        <v>201702</v>
      </c>
      <c r="E135" t="s">
        <v>43</v>
      </c>
      <c r="F135" t="s">
        <v>66</v>
      </c>
      <c r="G135">
        <v>1000001135</v>
      </c>
      <c r="H135" t="s">
        <v>65</v>
      </c>
      <c r="I135" t="s">
        <v>13</v>
      </c>
      <c r="J135">
        <v>10000131</v>
      </c>
      <c r="K135" t="s">
        <v>38</v>
      </c>
      <c r="L135">
        <v>34.200000000000003</v>
      </c>
      <c r="M135"/>
    </row>
    <row r="136" spans="1:13" x14ac:dyDescent="0.2">
      <c r="A136" s="1">
        <v>42794</v>
      </c>
      <c r="B136" s="7" t="str">
        <f>YEAR(月末库存[[#This Row],[日期]]) &amp; "年"</f>
        <v>2017年</v>
      </c>
      <c r="C136" s="7" t="str">
        <f>MONTH(月末库存[[#This Row],[日期]]) &amp; "月"</f>
        <v>2月</v>
      </c>
      <c r="D136" s="7">
        <f>--TEXT(月末库存[[#This Row],[日期]],"yyyymm")</f>
        <v>201702</v>
      </c>
      <c r="E136" t="s">
        <v>43</v>
      </c>
      <c r="F136" t="s">
        <v>66</v>
      </c>
      <c r="G136">
        <v>1000001135</v>
      </c>
      <c r="H136" t="s">
        <v>65</v>
      </c>
      <c r="I136" t="s">
        <v>13</v>
      </c>
      <c r="J136">
        <v>10000182</v>
      </c>
      <c r="K136" t="s">
        <v>31</v>
      </c>
      <c r="L136">
        <v>16.7</v>
      </c>
      <c r="M136"/>
    </row>
    <row r="137" spans="1:13" x14ac:dyDescent="0.2">
      <c r="A137" s="1">
        <v>42794</v>
      </c>
      <c r="B137" s="7" t="str">
        <f>YEAR(月末库存[[#This Row],[日期]]) &amp; "年"</f>
        <v>2017年</v>
      </c>
      <c r="C137" s="7" t="str">
        <f>MONTH(月末库存[[#This Row],[日期]]) &amp; "月"</f>
        <v>2月</v>
      </c>
      <c r="D137" s="7">
        <f>--TEXT(月末库存[[#This Row],[日期]],"yyyymm")</f>
        <v>201702</v>
      </c>
      <c r="E137" t="s">
        <v>43</v>
      </c>
      <c r="F137" t="s">
        <v>51</v>
      </c>
      <c r="G137">
        <v>1000000460</v>
      </c>
      <c r="H137" t="s">
        <v>50</v>
      </c>
      <c r="I137" t="s">
        <v>13</v>
      </c>
      <c r="J137">
        <v>10000131</v>
      </c>
      <c r="K137" t="s">
        <v>38</v>
      </c>
      <c r="L137">
        <v>97.6</v>
      </c>
      <c r="M137"/>
    </row>
    <row r="138" spans="1:13" x14ac:dyDescent="0.2">
      <c r="A138" s="1">
        <v>42794</v>
      </c>
      <c r="B138" s="7" t="str">
        <f>YEAR(月末库存[[#This Row],[日期]]) &amp; "年"</f>
        <v>2017年</v>
      </c>
      <c r="C138" s="7" t="str">
        <f>MONTH(月末库存[[#This Row],[日期]]) &amp; "月"</f>
        <v>2月</v>
      </c>
      <c r="D138" s="7">
        <f>--TEXT(月末库存[[#This Row],[日期]],"yyyymm")</f>
        <v>201702</v>
      </c>
      <c r="E138" t="s">
        <v>43</v>
      </c>
      <c r="F138" t="s">
        <v>51</v>
      </c>
      <c r="G138">
        <v>1000000460</v>
      </c>
      <c r="H138" t="s">
        <v>50</v>
      </c>
      <c r="I138" t="s">
        <v>13</v>
      </c>
      <c r="J138">
        <v>10000211</v>
      </c>
      <c r="K138" t="s">
        <v>11</v>
      </c>
      <c r="L138">
        <v>14.7</v>
      </c>
      <c r="M138"/>
    </row>
    <row r="139" spans="1:13" x14ac:dyDescent="0.2">
      <c r="A139" s="1">
        <v>42794</v>
      </c>
      <c r="B139" s="7" t="str">
        <f>YEAR(月末库存[[#This Row],[日期]]) &amp; "年"</f>
        <v>2017年</v>
      </c>
      <c r="C139" s="7" t="str">
        <f>MONTH(月末库存[[#This Row],[日期]]) &amp; "月"</f>
        <v>2月</v>
      </c>
      <c r="D139" s="7">
        <f>--TEXT(月末库存[[#This Row],[日期]],"yyyymm")</f>
        <v>201702</v>
      </c>
      <c r="E139" t="s">
        <v>43</v>
      </c>
      <c r="F139" t="s">
        <v>66</v>
      </c>
      <c r="G139">
        <v>1000001135</v>
      </c>
      <c r="H139" t="s">
        <v>65</v>
      </c>
      <c r="I139" t="s">
        <v>13</v>
      </c>
      <c r="J139">
        <v>10000111</v>
      </c>
      <c r="K139" t="s">
        <v>37</v>
      </c>
      <c r="L139">
        <v>16.599999999999998</v>
      </c>
      <c r="M139"/>
    </row>
    <row r="140" spans="1:13" x14ac:dyDescent="0.2">
      <c r="A140" s="1">
        <v>42794</v>
      </c>
      <c r="B140" s="7" t="str">
        <f>YEAR(月末库存[[#This Row],[日期]]) &amp; "年"</f>
        <v>2017年</v>
      </c>
      <c r="C140" s="7" t="str">
        <f>MONTH(月末库存[[#This Row],[日期]]) &amp; "月"</f>
        <v>2月</v>
      </c>
      <c r="D140" s="7">
        <f>--TEXT(月末库存[[#This Row],[日期]],"yyyymm")</f>
        <v>201702</v>
      </c>
      <c r="E140" t="s">
        <v>43</v>
      </c>
      <c r="F140" t="s">
        <v>42</v>
      </c>
      <c r="G140">
        <v>1000000931</v>
      </c>
      <c r="H140" t="s">
        <v>41</v>
      </c>
      <c r="I140" t="s">
        <v>13</v>
      </c>
      <c r="J140">
        <v>10000078</v>
      </c>
      <c r="K140" t="s">
        <v>30</v>
      </c>
      <c r="L140">
        <v>58.2</v>
      </c>
      <c r="M140"/>
    </row>
    <row r="141" spans="1:13" x14ac:dyDescent="0.2">
      <c r="A141" s="1">
        <v>42794</v>
      </c>
      <c r="B141" s="7" t="str">
        <f>YEAR(月末库存[[#This Row],[日期]]) &amp; "年"</f>
        <v>2017年</v>
      </c>
      <c r="C141" s="7" t="str">
        <f>MONTH(月末库存[[#This Row],[日期]]) &amp; "月"</f>
        <v>2月</v>
      </c>
      <c r="D141" s="7">
        <f>--TEXT(月末库存[[#This Row],[日期]],"yyyymm")</f>
        <v>201702</v>
      </c>
      <c r="E141" t="s">
        <v>43</v>
      </c>
      <c r="F141" t="s">
        <v>42</v>
      </c>
      <c r="G141">
        <v>1000000931</v>
      </c>
      <c r="H141" t="s">
        <v>41</v>
      </c>
      <c r="I141" t="s">
        <v>13</v>
      </c>
      <c r="J141">
        <v>10000182</v>
      </c>
      <c r="K141" t="s">
        <v>31</v>
      </c>
      <c r="L141">
        <v>119.19999999999999</v>
      </c>
      <c r="M141"/>
    </row>
    <row r="142" spans="1:13" x14ac:dyDescent="0.2">
      <c r="A142" s="1">
        <v>42794</v>
      </c>
      <c r="B142" s="7" t="str">
        <f>YEAR(月末库存[[#This Row],[日期]]) &amp; "年"</f>
        <v>2017年</v>
      </c>
      <c r="C142" s="7" t="str">
        <f>MONTH(月末库存[[#This Row],[日期]]) &amp; "月"</f>
        <v>2月</v>
      </c>
      <c r="D142" s="7">
        <f>--TEXT(月末库存[[#This Row],[日期]],"yyyymm")</f>
        <v>201702</v>
      </c>
      <c r="E142" t="s">
        <v>43</v>
      </c>
      <c r="F142" t="s">
        <v>78</v>
      </c>
      <c r="G142">
        <v>1000003187</v>
      </c>
      <c r="H142" t="s">
        <v>77</v>
      </c>
      <c r="I142" t="s">
        <v>13</v>
      </c>
      <c r="J142">
        <v>10000211</v>
      </c>
      <c r="K142" t="s">
        <v>11</v>
      </c>
      <c r="L142">
        <v>180.4</v>
      </c>
      <c r="M142"/>
    </row>
    <row r="143" spans="1:13" x14ac:dyDescent="0.2">
      <c r="A143" s="1">
        <v>42794</v>
      </c>
      <c r="B143" s="7" t="str">
        <f>YEAR(月末库存[[#This Row],[日期]]) &amp; "年"</f>
        <v>2017年</v>
      </c>
      <c r="C143" s="7" t="str">
        <f>MONTH(月末库存[[#This Row],[日期]]) &amp; "月"</f>
        <v>2月</v>
      </c>
      <c r="D143" s="7">
        <f>--TEXT(月末库存[[#This Row],[日期]],"yyyymm")</f>
        <v>201702</v>
      </c>
      <c r="E143" t="s">
        <v>43</v>
      </c>
      <c r="F143" t="s">
        <v>42</v>
      </c>
      <c r="G143">
        <v>1000000931</v>
      </c>
      <c r="H143" t="s">
        <v>41</v>
      </c>
      <c r="I143" t="s">
        <v>13</v>
      </c>
      <c r="J143">
        <v>10000131</v>
      </c>
      <c r="K143" t="s">
        <v>38</v>
      </c>
      <c r="L143">
        <v>314.00000000000006</v>
      </c>
      <c r="M143"/>
    </row>
    <row r="144" spans="1:13" x14ac:dyDescent="0.2">
      <c r="A144" s="1">
        <v>42794</v>
      </c>
      <c r="B144" s="7" t="str">
        <f>YEAR(月末库存[[#This Row],[日期]]) &amp; "年"</f>
        <v>2017年</v>
      </c>
      <c r="C144" s="7" t="str">
        <f>MONTH(月末库存[[#This Row],[日期]]) &amp; "月"</f>
        <v>2月</v>
      </c>
      <c r="D144" s="7">
        <f>--TEXT(月末库存[[#This Row],[日期]],"yyyymm")</f>
        <v>201702</v>
      </c>
      <c r="E144" t="s">
        <v>43</v>
      </c>
      <c r="F144" t="s">
        <v>42</v>
      </c>
      <c r="G144">
        <v>1000000931</v>
      </c>
      <c r="H144" t="s">
        <v>41</v>
      </c>
      <c r="I144" t="s">
        <v>13</v>
      </c>
      <c r="J144">
        <v>20000099</v>
      </c>
      <c r="K144" t="s">
        <v>20</v>
      </c>
      <c r="L144">
        <v>56</v>
      </c>
      <c r="M144"/>
    </row>
    <row r="145" spans="1:13" x14ac:dyDescent="0.2">
      <c r="A145" s="1">
        <v>42794</v>
      </c>
      <c r="B145" s="7" t="str">
        <f>YEAR(月末库存[[#This Row],[日期]]) &amp; "年"</f>
        <v>2017年</v>
      </c>
      <c r="C145" s="7" t="str">
        <f>MONTH(月末库存[[#This Row],[日期]]) &amp; "月"</f>
        <v>2月</v>
      </c>
      <c r="D145" s="7">
        <f>--TEXT(月末库存[[#This Row],[日期]],"yyyymm")</f>
        <v>201702</v>
      </c>
      <c r="E145" t="s">
        <v>43</v>
      </c>
      <c r="F145" t="s">
        <v>42</v>
      </c>
      <c r="G145">
        <v>1000001014</v>
      </c>
      <c r="H145" t="s">
        <v>44</v>
      </c>
      <c r="I145" t="s">
        <v>13</v>
      </c>
      <c r="J145">
        <v>10000136</v>
      </c>
      <c r="K145" t="s">
        <v>40</v>
      </c>
      <c r="L145">
        <v>23.600000000000005</v>
      </c>
      <c r="M145"/>
    </row>
    <row r="146" spans="1:13" x14ac:dyDescent="0.2">
      <c r="A146" s="1">
        <v>42794</v>
      </c>
      <c r="B146" s="7" t="str">
        <f>YEAR(月末库存[[#This Row],[日期]]) &amp; "年"</f>
        <v>2017年</v>
      </c>
      <c r="C146" s="7" t="str">
        <f>MONTH(月末库存[[#This Row],[日期]]) &amp; "月"</f>
        <v>2月</v>
      </c>
      <c r="D146" s="7">
        <f>--TEXT(月末库存[[#This Row],[日期]],"yyyymm")</f>
        <v>201702</v>
      </c>
      <c r="E146" t="s">
        <v>43</v>
      </c>
      <c r="F146" t="s">
        <v>42</v>
      </c>
      <c r="G146">
        <v>1000001014</v>
      </c>
      <c r="H146" t="s">
        <v>44</v>
      </c>
      <c r="I146" t="s">
        <v>13</v>
      </c>
      <c r="J146">
        <v>20000099</v>
      </c>
      <c r="K146" t="s">
        <v>20</v>
      </c>
      <c r="L146">
        <v>37</v>
      </c>
      <c r="M146"/>
    </row>
    <row r="147" spans="1:13" x14ac:dyDescent="0.2">
      <c r="A147" s="1">
        <v>42794</v>
      </c>
      <c r="B147" s="7" t="str">
        <f>YEAR(月末库存[[#This Row],[日期]]) &amp; "年"</f>
        <v>2017年</v>
      </c>
      <c r="C147" s="7" t="str">
        <f>MONTH(月末库存[[#This Row],[日期]]) &amp; "月"</f>
        <v>2月</v>
      </c>
      <c r="D147" s="7">
        <f>--TEXT(月末库存[[#This Row],[日期]],"yyyymm")</f>
        <v>201702</v>
      </c>
      <c r="E147" t="s">
        <v>43</v>
      </c>
      <c r="F147" t="s">
        <v>42</v>
      </c>
      <c r="G147">
        <v>1000001014</v>
      </c>
      <c r="H147" t="s">
        <v>44</v>
      </c>
      <c r="I147" t="s">
        <v>13</v>
      </c>
      <c r="J147">
        <v>10000078</v>
      </c>
      <c r="K147" t="s">
        <v>30</v>
      </c>
      <c r="L147">
        <v>119.89999999999999</v>
      </c>
      <c r="M147"/>
    </row>
    <row r="148" spans="1:13" x14ac:dyDescent="0.2">
      <c r="A148" s="1">
        <v>42794</v>
      </c>
      <c r="B148" s="7" t="str">
        <f>YEAR(月末库存[[#This Row],[日期]]) &amp; "年"</f>
        <v>2017年</v>
      </c>
      <c r="C148" s="7" t="str">
        <f>MONTH(月末库存[[#This Row],[日期]]) &amp; "月"</f>
        <v>2月</v>
      </c>
      <c r="D148" s="7">
        <f>--TEXT(月末库存[[#This Row],[日期]],"yyyymm")</f>
        <v>201702</v>
      </c>
      <c r="E148" t="s">
        <v>43</v>
      </c>
      <c r="F148" t="s">
        <v>42</v>
      </c>
      <c r="G148">
        <v>1000001014</v>
      </c>
      <c r="H148" t="s">
        <v>44</v>
      </c>
      <c r="I148" t="s">
        <v>13</v>
      </c>
      <c r="J148">
        <v>10000131</v>
      </c>
      <c r="K148" t="s">
        <v>38</v>
      </c>
      <c r="L148">
        <v>148.99999999999997</v>
      </c>
      <c r="M148"/>
    </row>
    <row r="149" spans="1:13" x14ac:dyDescent="0.2">
      <c r="A149" s="1">
        <v>42794</v>
      </c>
      <c r="B149" s="7" t="str">
        <f>YEAR(月末库存[[#This Row],[日期]]) &amp; "年"</f>
        <v>2017年</v>
      </c>
      <c r="C149" s="7" t="str">
        <f>MONTH(月末库存[[#This Row],[日期]]) &amp; "月"</f>
        <v>2月</v>
      </c>
      <c r="D149" s="7">
        <f>--TEXT(月末库存[[#This Row],[日期]],"yyyymm")</f>
        <v>201702</v>
      </c>
      <c r="E149" t="s">
        <v>9</v>
      </c>
      <c r="F149" t="s">
        <v>15</v>
      </c>
      <c r="G149">
        <v>1000002981</v>
      </c>
      <c r="H149" t="s">
        <v>62</v>
      </c>
      <c r="I149" t="s">
        <v>13</v>
      </c>
      <c r="J149">
        <v>10000211</v>
      </c>
      <c r="K149" t="s">
        <v>11</v>
      </c>
      <c r="L149">
        <v>247</v>
      </c>
      <c r="M149"/>
    </row>
    <row r="150" spans="1:13" x14ac:dyDescent="0.2">
      <c r="A150" s="1">
        <v>42794</v>
      </c>
      <c r="B150" s="7" t="str">
        <f>YEAR(月末库存[[#This Row],[日期]]) &amp; "年"</f>
        <v>2017年</v>
      </c>
      <c r="C150" s="7" t="str">
        <f>MONTH(月末库存[[#This Row],[日期]]) &amp; "月"</f>
        <v>2月</v>
      </c>
      <c r="D150" s="7">
        <f>--TEXT(月末库存[[#This Row],[日期]],"yyyymm")</f>
        <v>201702</v>
      </c>
      <c r="E150" t="s">
        <v>9</v>
      </c>
      <c r="F150" t="s">
        <v>59</v>
      </c>
      <c r="G150">
        <v>1000000192</v>
      </c>
      <c r="H150" t="s">
        <v>58</v>
      </c>
      <c r="I150" t="s">
        <v>13</v>
      </c>
      <c r="J150">
        <v>20000099</v>
      </c>
      <c r="K150" t="s">
        <v>20</v>
      </c>
      <c r="L150">
        <v>35.9</v>
      </c>
      <c r="M150"/>
    </row>
    <row r="151" spans="1:13" x14ac:dyDescent="0.2">
      <c r="A151" s="1">
        <v>42794</v>
      </c>
      <c r="B151" s="7" t="str">
        <f>YEAR(月末库存[[#This Row],[日期]]) &amp; "年"</f>
        <v>2017年</v>
      </c>
      <c r="C151" s="7" t="str">
        <f>MONTH(月末库存[[#This Row],[日期]]) &amp; "月"</f>
        <v>2月</v>
      </c>
      <c r="D151" s="7">
        <f>--TEXT(月末库存[[#This Row],[日期]],"yyyymm")</f>
        <v>201702</v>
      </c>
      <c r="E151" t="s">
        <v>9</v>
      </c>
      <c r="F151" t="s">
        <v>72</v>
      </c>
      <c r="G151">
        <v>1000001699</v>
      </c>
      <c r="H151" t="s">
        <v>71</v>
      </c>
      <c r="I151" t="s">
        <v>13</v>
      </c>
      <c r="J151">
        <v>10000131</v>
      </c>
      <c r="K151" t="s">
        <v>38</v>
      </c>
      <c r="L151">
        <v>56.5</v>
      </c>
      <c r="M151"/>
    </row>
    <row r="152" spans="1:13" x14ac:dyDescent="0.2">
      <c r="A152" s="1">
        <v>42794</v>
      </c>
      <c r="B152" s="7" t="str">
        <f>YEAR(月末库存[[#This Row],[日期]]) &amp; "年"</f>
        <v>2017年</v>
      </c>
      <c r="C152" s="7" t="str">
        <f>MONTH(月末库存[[#This Row],[日期]]) &amp; "月"</f>
        <v>2月</v>
      </c>
      <c r="D152" s="7">
        <f>--TEXT(月末库存[[#This Row],[日期]],"yyyymm")</f>
        <v>201702</v>
      </c>
      <c r="E152" t="s">
        <v>9</v>
      </c>
      <c r="F152" t="s">
        <v>72</v>
      </c>
      <c r="G152">
        <v>1000001699</v>
      </c>
      <c r="H152" t="s">
        <v>71</v>
      </c>
      <c r="I152" t="s">
        <v>13</v>
      </c>
      <c r="J152">
        <v>10000211</v>
      </c>
      <c r="K152" t="s">
        <v>11</v>
      </c>
      <c r="L152">
        <v>98.1</v>
      </c>
      <c r="M152"/>
    </row>
    <row r="153" spans="1:13" x14ac:dyDescent="0.2">
      <c r="A153" s="1">
        <v>42794</v>
      </c>
      <c r="B153" s="7" t="str">
        <f>YEAR(月末库存[[#This Row],[日期]]) &amp; "年"</f>
        <v>2017年</v>
      </c>
      <c r="C153" s="7" t="str">
        <f>MONTH(月末库存[[#This Row],[日期]]) &amp; "月"</f>
        <v>2月</v>
      </c>
      <c r="D153" s="7">
        <f>--TEXT(月末库存[[#This Row],[日期]],"yyyymm")</f>
        <v>201702</v>
      </c>
      <c r="E153" t="s">
        <v>9</v>
      </c>
      <c r="F153" t="s">
        <v>15</v>
      </c>
      <c r="G153">
        <v>1000002985</v>
      </c>
      <c r="H153" t="s">
        <v>47</v>
      </c>
      <c r="I153" t="s">
        <v>13</v>
      </c>
      <c r="J153">
        <v>10000111</v>
      </c>
      <c r="K153" t="s">
        <v>37</v>
      </c>
      <c r="L153">
        <v>46.5</v>
      </c>
      <c r="M153"/>
    </row>
    <row r="154" spans="1:13" x14ac:dyDescent="0.2">
      <c r="A154" s="1">
        <v>42794</v>
      </c>
      <c r="B154" s="7" t="str">
        <f>YEAR(月末库存[[#This Row],[日期]]) &amp; "年"</f>
        <v>2017年</v>
      </c>
      <c r="C154" s="7" t="str">
        <f>MONTH(月末库存[[#This Row],[日期]]) &amp; "月"</f>
        <v>2月</v>
      </c>
      <c r="D154" s="7">
        <f>--TEXT(月末库存[[#This Row],[日期]],"yyyymm")</f>
        <v>201702</v>
      </c>
      <c r="E154" t="s">
        <v>9</v>
      </c>
      <c r="F154" t="s">
        <v>12</v>
      </c>
      <c r="G154">
        <v>1000000072</v>
      </c>
      <c r="H154" t="s">
        <v>10</v>
      </c>
      <c r="I154" t="s">
        <v>13</v>
      </c>
      <c r="J154">
        <v>10000136</v>
      </c>
      <c r="K154" t="s">
        <v>40</v>
      </c>
      <c r="L154">
        <v>8.7000000000000011</v>
      </c>
      <c r="M154"/>
    </row>
    <row r="155" spans="1:13" x14ac:dyDescent="0.2">
      <c r="A155" s="1">
        <v>42794</v>
      </c>
      <c r="B155" s="7" t="str">
        <f>YEAR(月末库存[[#This Row],[日期]]) &amp; "年"</f>
        <v>2017年</v>
      </c>
      <c r="C155" s="7" t="str">
        <f>MONTH(月末库存[[#This Row],[日期]]) &amp; "月"</f>
        <v>2月</v>
      </c>
      <c r="D155" s="7">
        <f>--TEXT(月末库存[[#This Row],[日期]],"yyyymm")</f>
        <v>201702</v>
      </c>
      <c r="E155" t="s">
        <v>9</v>
      </c>
      <c r="F155" t="s">
        <v>17</v>
      </c>
      <c r="G155">
        <v>1000001649</v>
      </c>
      <c r="H155" t="s">
        <v>16</v>
      </c>
      <c r="I155" t="s">
        <v>13</v>
      </c>
      <c r="J155">
        <v>10000172</v>
      </c>
      <c r="K155" t="s">
        <v>18</v>
      </c>
      <c r="L155">
        <v>470.8</v>
      </c>
      <c r="M155"/>
    </row>
    <row r="156" spans="1:13" x14ac:dyDescent="0.2">
      <c r="A156" s="1">
        <v>42794</v>
      </c>
      <c r="B156" s="7" t="str">
        <f>YEAR(月末库存[[#This Row],[日期]]) &amp; "年"</f>
        <v>2017年</v>
      </c>
      <c r="C156" s="7" t="str">
        <f>MONTH(月末库存[[#This Row],[日期]]) &amp; "月"</f>
        <v>2月</v>
      </c>
      <c r="D156" s="7">
        <f>--TEXT(月末库存[[#This Row],[日期]],"yyyymm")</f>
        <v>201702</v>
      </c>
      <c r="E156" t="s">
        <v>9</v>
      </c>
      <c r="F156" t="s">
        <v>15</v>
      </c>
      <c r="G156">
        <v>1000002985</v>
      </c>
      <c r="H156" t="s">
        <v>47</v>
      </c>
      <c r="I156" t="s">
        <v>13</v>
      </c>
      <c r="J156">
        <v>10000211</v>
      </c>
      <c r="K156" t="s">
        <v>11</v>
      </c>
      <c r="L156">
        <v>203.1</v>
      </c>
      <c r="M156"/>
    </row>
    <row r="157" spans="1:13" x14ac:dyDescent="0.2">
      <c r="A157" s="1">
        <v>42794</v>
      </c>
      <c r="B157" s="7" t="str">
        <f>YEAR(月末库存[[#This Row],[日期]]) &amp; "年"</f>
        <v>2017年</v>
      </c>
      <c r="C157" s="7" t="str">
        <f>MONTH(月末库存[[#This Row],[日期]]) &amp; "月"</f>
        <v>2月</v>
      </c>
      <c r="D157" s="7">
        <f>--TEXT(月末库存[[#This Row],[日期]],"yyyymm")</f>
        <v>201702</v>
      </c>
      <c r="E157" t="s">
        <v>9</v>
      </c>
      <c r="F157" t="s">
        <v>57</v>
      </c>
      <c r="G157">
        <v>1000001502</v>
      </c>
      <c r="H157" t="s">
        <v>56</v>
      </c>
      <c r="I157" t="s">
        <v>13</v>
      </c>
      <c r="J157">
        <v>10000111</v>
      </c>
      <c r="K157" t="s">
        <v>37</v>
      </c>
      <c r="L157">
        <v>278.8</v>
      </c>
      <c r="M157"/>
    </row>
    <row r="158" spans="1:13" x14ac:dyDescent="0.2">
      <c r="A158" s="1">
        <v>42794</v>
      </c>
      <c r="B158" s="7" t="str">
        <f>YEAR(月末库存[[#This Row],[日期]]) &amp; "年"</f>
        <v>2017年</v>
      </c>
      <c r="C158" s="7" t="str">
        <f>MONTH(月末库存[[#This Row],[日期]]) &amp; "月"</f>
        <v>2月</v>
      </c>
      <c r="D158" s="7">
        <f>--TEXT(月末库存[[#This Row],[日期]],"yyyymm")</f>
        <v>201702</v>
      </c>
      <c r="E158" t="s">
        <v>9</v>
      </c>
      <c r="F158" t="s">
        <v>17</v>
      </c>
      <c r="G158">
        <v>1000001649</v>
      </c>
      <c r="H158" t="s">
        <v>16</v>
      </c>
      <c r="I158" t="s">
        <v>13</v>
      </c>
      <c r="J158">
        <v>10000211</v>
      </c>
      <c r="K158" t="s">
        <v>11</v>
      </c>
      <c r="L158">
        <v>318.80000000000007</v>
      </c>
      <c r="M158"/>
    </row>
    <row r="159" spans="1:13" x14ac:dyDescent="0.2">
      <c r="A159" s="1">
        <v>42794</v>
      </c>
      <c r="B159" s="7" t="str">
        <f>YEAR(月末库存[[#This Row],[日期]]) &amp; "年"</f>
        <v>2017年</v>
      </c>
      <c r="C159" s="7" t="str">
        <f>MONTH(月末库存[[#This Row],[日期]]) &amp; "月"</f>
        <v>2月</v>
      </c>
      <c r="D159" s="7">
        <f>--TEXT(月末库存[[#This Row],[日期]],"yyyymm")</f>
        <v>201702</v>
      </c>
      <c r="E159" t="s">
        <v>9</v>
      </c>
      <c r="F159" t="s">
        <v>15</v>
      </c>
      <c r="G159">
        <v>1000002986</v>
      </c>
      <c r="H159" t="s">
        <v>14</v>
      </c>
      <c r="I159" t="s">
        <v>13</v>
      </c>
      <c r="J159">
        <v>10000211</v>
      </c>
      <c r="K159" t="s">
        <v>11</v>
      </c>
      <c r="L159">
        <v>813.20000000000016</v>
      </c>
      <c r="M159"/>
    </row>
    <row r="160" spans="1:13" x14ac:dyDescent="0.2">
      <c r="A160" s="1">
        <v>42794</v>
      </c>
      <c r="B160" s="7" t="str">
        <f>YEAR(月末库存[[#This Row],[日期]]) &amp; "年"</f>
        <v>2017年</v>
      </c>
      <c r="C160" s="7" t="str">
        <f>MONTH(月末库存[[#This Row],[日期]]) &amp; "月"</f>
        <v>2月</v>
      </c>
      <c r="D160" s="7">
        <f>--TEXT(月末库存[[#This Row],[日期]],"yyyymm")</f>
        <v>201702</v>
      </c>
      <c r="E160" t="s">
        <v>9</v>
      </c>
      <c r="F160" t="s">
        <v>72</v>
      </c>
      <c r="G160">
        <v>1000000064</v>
      </c>
      <c r="H160" t="s">
        <v>76</v>
      </c>
      <c r="I160" t="s">
        <v>13</v>
      </c>
      <c r="J160">
        <v>10000064</v>
      </c>
      <c r="K160" t="s">
        <v>53</v>
      </c>
      <c r="L160">
        <v>46.300000000000004</v>
      </c>
      <c r="M160"/>
    </row>
    <row r="161" spans="1:13" x14ac:dyDescent="0.2">
      <c r="A161" s="1">
        <v>42794</v>
      </c>
      <c r="B161" s="7" t="str">
        <f>YEAR(月末库存[[#This Row],[日期]]) &amp; "年"</f>
        <v>2017年</v>
      </c>
      <c r="C161" s="7" t="str">
        <f>MONTH(月末库存[[#This Row],[日期]]) &amp; "月"</f>
        <v>2月</v>
      </c>
      <c r="D161" s="7">
        <f>--TEXT(月末库存[[#This Row],[日期]],"yyyymm")</f>
        <v>201702</v>
      </c>
      <c r="E161" t="s">
        <v>9</v>
      </c>
      <c r="F161" t="s">
        <v>59</v>
      </c>
      <c r="G161">
        <v>1000000192</v>
      </c>
      <c r="H161" t="s">
        <v>58</v>
      </c>
      <c r="I161" t="s">
        <v>13</v>
      </c>
      <c r="J161">
        <v>10000172</v>
      </c>
      <c r="K161" t="s">
        <v>18</v>
      </c>
      <c r="L161">
        <v>66.400000000000006</v>
      </c>
      <c r="M161"/>
    </row>
    <row r="162" spans="1:13" x14ac:dyDescent="0.2">
      <c r="A162" s="1">
        <v>42794</v>
      </c>
      <c r="B162" s="7" t="str">
        <f>YEAR(月末库存[[#This Row],[日期]]) &amp; "年"</f>
        <v>2017年</v>
      </c>
      <c r="C162" s="7" t="str">
        <f>MONTH(月末库存[[#This Row],[日期]]) &amp; "月"</f>
        <v>2月</v>
      </c>
      <c r="D162" s="7">
        <f>--TEXT(月末库存[[#This Row],[日期]],"yyyymm")</f>
        <v>201702</v>
      </c>
      <c r="E162" t="s">
        <v>9</v>
      </c>
      <c r="F162" t="s">
        <v>59</v>
      </c>
      <c r="G162">
        <v>1000000192</v>
      </c>
      <c r="H162" t="s">
        <v>58</v>
      </c>
      <c r="I162" t="s">
        <v>13</v>
      </c>
      <c r="J162">
        <v>10000064</v>
      </c>
      <c r="K162" t="s">
        <v>53</v>
      </c>
      <c r="L162">
        <v>25</v>
      </c>
      <c r="M162"/>
    </row>
    <row r="163" spans="1:13" x14ac:dyDescent="0.2">
      <c r="A163" s="1">
        <v>42794</v>
      </c>
      <c r="B163" s="7" t="str">
        <f>YEAR(月末库存[[#This Row],[日期]]) &amp; "年"</f>
        <v>2017年</v>
      </c>
      <c r="C163" s="7" t="str">
        <f>MONTH(月末库存[[#This Row],[日期]]) &amp; "月"</f>
        <v>2月</v>
      </c>
      <c r="D163" s="7">
        <f>--TEXT(月末库存[[#This Row],[日期]],"yyyymm")</f>
        <v>201702</v>
      </c>
      <c r="E163" t="s">
        <v>9</v>
      </c>
      <c r="F163" t="s">
        <v>59</v>
      </c>
      <c r="G163">
        <v>1000000192</v>
      </c>
      <c r="H163" t="s">
        <v>58</v>
      </c>
      <c r="I163" t="s">
        <v>13</v>
      </c>
      <c r="J163">
        <v>10000111</v>
      </c>
      <c r="K163" t="s">
        <v>37</v>
      </c>
      <c r="L163">
        <v>32.799999999999997</v>
      </c>
      <c r="M163"/>
    </row>
    <row r="164" spans="1:13" x14ac:dyDescent="0.2">
      <c r="A164" s="1">
        <v>42794</v>
      </c>
      <c r="B164" s="7" t="str">
        <f>YEAR(月末库存[[#This Row],[日期]]) &amp; "年"</f>
        <v>2017年</v>
      </c>
      <c r="C164" s="7" t="str">
        <f>MONTH(月末库存[[#This Row],[日期]]) &amp; "月"</f>
        <v>2月</v>
      </c>
      <c r="D164" s="7">
        <f>--TEXT(月末库存[[#This Row],[日期]],"yyyymm")</f>
        <v>201702</v>
      </c>
      <c r="E164" t="s">
        <v>9</v>
      </c>
      <c r="F164" t="s">
        <v>59</v>
      </c>
      <c r="G164">
        <v>1000000192</v>
      </c>
      <c r="H164" t="s">
        <v>58</v>
      </c>
      <c r="I164" t="s">
        <v>13</v>
      </c>
      <c r="J164">
        <v>10000131</v>
      </c>
      <c r="K164" t="s">
        <v>38</v>
      </c>
      <c r="L164">
        <v>174.8</v>
      </c>
      <c r="M164"/>
    </row>
    <row r="165" spans="1:13" x14ac:dyDescent="0.2">
      <c r="A165" s="1">
        <v>42794</v>
      </c>
      <c r="B165" s="7" t="str">
        <f>YEAR(月末库存[[#This Row],[日期]]) &amp; "年"</f>
        <v>2017年</v>
      </c>
      <c r="C165" s="7" t="str">
        <f>MONTH(月末库存[[#This Row],[日期]]) &amp; "月"</f>
        <v>2月</v>
      </c>
      <c r="D165" s="7">
        <f>--TEXT(月末库存[[#This Row],[日期]],"yyyymm")</f>
        <v>201702</v>
      </c>
      <c r="E165" t="s">
        <v>9</v>
      </c>
      <c r="F165" t="s">
        <v>15</v>
      </c>
      <c r="G165">
        <v>1000002981</v>
      </c>
      <c r="H165" t="s">
        <v>62</v>
      </c>
      <c r="I165" t="s">
        <v>13</v>
      </c>
      <c r="J165">
        <v>10000064</v>
      </c>
      <c r="K165" t="s">
        <v>53</v>
      </c>
      <c r="L165">
        <v>11.6</v>
      </c>
      <c r="M165"/>
    </row>
    <row r="166" spans="1:13" x14ac:dyDescent="0.2">
      <c r="A166" s="1">
        <v>42794</v>
      </c>
      <c r="B166" s="7" t="str">
        <f>YEAR(月末库存[[#This Row],[日期]]) &amp; "年"</f>
        <v>2017年</v>
      </c>
      <c r="C166" s="7" t="str">
        <f>MONTH(月末库存[[#This Row],[日期]]) &amp; "月"</f>
        <v>2月</v>
      </c>
      <c r="D166" s="7">
        <f>--TEXT(月末库存[[#This Row],[日期]],"yyyymm")</f>
        <v>201702</v>
      </c>
      <c r="E166" t="s">
        <v>9</v>
      </c>
      <c r="F166" t="s">
        <v>15</v>
      </c>
      <c r="G166">
        <v>1000002986</v>
      </c>
      <c r="H166" t="s">
        <v>14</v>
      </c>
      <c r="I166" t="s">
        <v>13</v>
      </c>
      <c r="J166">
        <v>10000111</v>
      </c>
      <c r="K166" t="s">
        <v>37</v>
      </c>
      <c r="L166">
        <v>89.699999999999989</v>
      </c>
      <c r="M166"/>
    </row>
    <row r="167" spans="1:13" x14ac:dyDescent="0.2">
      <c r="A167" s="1">
        <v>42794</v>
      </c>
      <c r="B167" s="7" t="str">
        <f>YEAR(月末库存[[#This Row],[日期]]) &amp; "年"</f>
        <v>2017年</v>
      </c>
      <c r="C167" s="7" t="str">
        <f>MONTH(月末库存[[#This Row],[日期]]) &amp; "月"</f>
        <v>2月</v>
      </c>
      <c r="D167" s="7">
        <f>--TEXT(月末库存[[#This Row],[日期]],"yyyymm")</f>
        <v>201702</v>
      </c>
      <c r="E167" t="s">
        <v>9</v>
      </c>
      <c r="F167" t="s">
        <v>17</v>
      </c>
      <c r="G167">
        <v>1000001649</v>
      </c>
      <c r="H167" t="s">
        <v>16</v>
      </c>
      <c r="I167" t="s">
        <v>13</v>
      </c>
      <c r="J167">
        <v>10000111</v>
      </c>
      <c r="K167" t="s">
        <v>37</v>
      </c>
      <c r="L167">
        <v>99.3</v>
      </c>
      <c r="M167"/>
    </row>
    <row r="168" spans="1:13" x14ac:dyDescent="0.2">
      <c r="A168" s="1">
        <v>42794</v>
      </c>
      <c r="B168" s="7" t="str">
        <f>YEAR(月末库存[[#This Row],[日期]]) &amp; "年"</f>
        <v>2017年</v>
      </c>
      <c r="C168" s="7" t="str">
        <f>MONTH(月末库存[[#This Row],[日期]]) &amp; "月"</f>
        <v>2月</v>
      </c>
      <c r="D168" s="7">
        <f>--TEXT(月末库存[[#This Row],[日期]],"yyyymm")</f>
        <v>201702</v>
      </c>
      <c r="E168" t="s">
        <v>9</v>
      </c>
      <c r="F168" t="s">
        <v>12</v>
      </c>
      <c r="G168">
        <v>1000000072</v>
      </c>
      <c r="H168" t="s">
        <v>10</v>
      </c>
      <c r="I168" t="s">
        <v>13</v>
      </c>
      <c r="J168">
        <v>10000131</v>
      </c>
      <c r="K168" t="s">
        <v>38</v>
      </c>
      <c r="L168">
        <v>173.4</v>
      </c>
      <c r="M168"/>
    </row>
    <row r="169" spans="1:13" x14ac:dyDescent="0.2">
      <c r="A169" s="1">
        <v>42794</v>
      </c>
      <c r="B169" s="7" t="str">
        <f>YEAR(月末库存[[#This Row],[日期]]) &amp; "年"</f>
        <v>2017年</v>
      </c>
      <c r="C169" s="7" t="str">
        <f>MONTH(月末库存[[#This Row],[日期]]) &amp; "月"</f>
        <v>2月</v>
      </c>
      <c r="D169" s="7">
        <f>--TEXT(月末库存[[#This Row],[日期]],"yyyymm")</f>
        <v>201702</v>
      </c>
      <c r="E169" t="s">
        <v>9</v>
      </c>
      <c r="F169" t="s">
        <v>12</v>
      </c>
      <c r="G169">
        <v>1000000072</v>
      </c>
      <c r="H169" t="s">
        <v>10</v>
      </c>
      <c r="I169" t="s">
        <v>13</v>
      </c>
      <c r="J169">
        <v>20000099</v>
      </c>
      <c r="K169" t="s">
        <v>20</v>
      </c>
      <c r="L169">
        <v>9.6000000000000014</v>
      </c>
      <c r="M169"/>
    </row>
    <row r="170" spans="1:13" x14ac:dyDescent="0.2">
      <c r="A170" s="1">
        <v>42794</v>
      </c>
      <c r="B170" s="7" t="str">
        <f>YEAR(月末库存[[#This Row],[日期]]) &amp; "年"</f>
        <v>2017年</v>
      </c>
      <c r="C170" s="7" t="str">
        <f>MONTH(月末库存[[#This Row],[日期]]) &amp; "月"</f>
        <v>2月</v>
      </c>
      <c r="D170" s="7">
        <f>--TEXT(月末库存[[#This Row],[日期]],"yyyymm")</f>
        <v>201702</v>
      </c>
      <c r="E170" t="s">
        <v>9</v>
      </c>
      <c r="F170" t="s">
        <v>15</v>
      </c>
      <c r="G170">
        <v>1000002981</v>
      </c>
      <c r="H170" t="s">
        <v>62</v>
      </c>
      <c r="I170" t="s">
        <v>13</v>
      </c>
      <c r="J170">
        <v>10000111</v>
      </c>
      <c r="K170" t="s">
        <v>37</v>
      </c>
      <c r="L170">
        <v>159.29999999999998</v>
      </c>
      <c r="M170"/>
    </row>
    <row r="171" spans="1:13" x14ac:dyDescent="0.2">
      <c r="A171" s="1">
        <v>42794</v>
      </c>
      <c r="B171" s="7" t="str">
        <f>YEAR(月末库存[[#This Row],[日期]]) &amp; "年"</f>
        <v>2017年</v>
      </c>
      <c r="C171" s="7" t="str">
        <f>MONTH(月末库存[[#This Row],[日期]]) &amp; "月"</f>
        <v>2月</v>
      </c>
      <c r="D171" s="7">
        <f>--TEXT(月末库存[[#This Row],[日期]],"yyyymm")</f>
        <v>201702</v>
      </c>
      <c r="E171" t="s">
        <v>9</v>
      </c>
      <c r="F171" t="s">
        <v>17</v>
      </c>
      <c r="G171">
        <v>1000000059</v>
      </c>
      <c r="H171" t="s">
        <v>55</v>
      </c>
      <c r="I171" t="s">
        <v>13</v>
      </c>
      <c r="J171">
        <v>10000078</v>
      </c>
      <c r="K171" t="s">
        <v>30</v>
      </c>
      <c r="L171">
        <v>364.49999999999994</v>
      </c>
      <c r="M171"/>
    </row>
    <row r="172" spans="1:13" x14ac:dyDescent="0.2">
      <c r="A172" s="1">
        <v>42794</v>
      </c>
      <c r="B172" s="7" t="str">
        <f>YEAR(月末库存[[#This Row],[日期]]) &amp; "年"</f>
        <v>2017年</v>
      </c>
      <c r="C172" s="7" t="str">
        <f>MONTH(月末库存[[#This Row],[日期]]) &amp; "月"</f>
        <v>2月</v>
      </c>
      <c r="D172" s="7">
        <f>--TEXT(月末库存[[#This Row],[日期]],"yyyymm")</f>
        <v>201702</v>
      </c>
      <c r="E172" t="s">
        <v>9</v>
      </c>
      <c r="F172" t="s">
        <v>17</v>
      </c>
      <c r="G172">
        <v>1000000059</v>
      </c>
      <c r="H172" t="s">
        <v>55</v>
      </c>
      <c r="I172" t="s">
        <v>13</v>
      </c>
      <c r="J172">
        <v>10000131</v>
      </c>
      <c r="K172" t="s">
        <v>38</v>
      </c>
      <c r="L172">
        <v>242.29999999999993</v>
      </c>
      <c r="M172"/>
    </row>
    <row r="173" spans="1:13" x14ac:dyDescent="0.2">
      <c r="A173" s="1">
        <v>42794</v>
      </c>
      <c r="B173" s="7" t="str">
        <f>YEAR(月末库存[[#This Row],[日期]]) &amp; "年"</f>
        <v>2017年</v>
      </c>
      <c r="C173" s="7" t="str">
        <f>MONTH(月末库存[[#This Row],[日期]]) &amp; "月"</f>
        <v>2月</v>
      </c>
      <c r="D173" s="7">
        <f>--TEXT(月末库存[[#This Row],[日期]],"yyyymm")</f>
        <v>201702</v>
      </c>
      <c r="E173" t="s">
        <v>9</v>
      </c>
      <c r="F173" t="s">
        <v>12</v>
      </c>
      <c r="G173">
        <v>1000000072</v>
      </c>
      <c r="H173" t="s">
        <v>10</v>
      </c>
      <c r="I173" t="s">
        <v>13</v>
      </c>
      <c r="J173">
        <v>10000211</v>
      </c>
      <c r="K173" t="s">
        <v>11</v>
      </c>
      <c r="L173">
        <v>429.2</v>
      </c>
      <c r="M173"/>
    </row>
    <row r="174" spans="1:13" x14ac:dyDescent="0.2">
      <c r="A174" s="1">
        <v>42794</v>
      </c>
      <c r="B174" s="7" t="str">
        <f>YEAR(月末库存[[#This Row],[日期]]) &amp; "年"</f>
        <v>2017年</v>
      </c>
      <c r="C174" s="7" t="str">
        <f>MONTH(月末库存[[#This Row],[日期]]) &amp; "月"</f>
        <v>2月</v>
      </c>
      <c r="D174" s="7">
        <f>--TEXT(月末库存[[#This Row],[日期]],"yyyymm")</f>
        <v>201702</v>
      </c>
      <c r="E174" t="s">
        <v>9</v>
      </c>
      <c r="F174" t="s">
        <v>57</v>
      </c>
      <c r="G174">
        <v>1000001502</v>
      </c>
      <c r="H174" t="s">
        <v>56</v>
      </c>
      <c r="I174" t="s">
        <v>13</v>
      </c>
      <c r="J174">
        <v>10000211</v>
      </c>
      <c r="K174" t="s">
        <v>11</v>
      </c>
      <c r="L174">
        <v>333.6</v>
      </c>
      <c r="M174"/>
    </row>
    <row r="175" spans="1:13" x14ac:dyDescent="0.2">
      <c r="A175" s="1">
        <v>42794</v>
      </c>
      <c r="B175" s="7" t="str">
        <f>YEAR(月末库存[[#This Row],[日期]]) &amp; "年"</f>
        <v>2017年</v>
      </c>
      <c r="C175" s="7" t="str">
        <f>MONTH(月末库存[[#This Row],[日期]]) &amp; "月"</f>
        <v>2月</v>
      </c>
      <c r="D175" s="7">
        <f>--TEXT(月末库存[[#This Row],[日期]],"yyyymm")</f>
        <v>201702</v>
      </c>
      <c r="E175" t="s">
        <v>9</v>
      </c>
      <c r="F175" t="s">
        <v>75</v>
      </c>
      <c r="G175">
        <v>1000000281</v>
      </c>
      <c r="H175" t="s">
        <v>74</v>
      </c>
      <c r="I175" t="s">
        <v>13</v>
      </c>
      <c r="J175">
        <v>10000131</v>
      </c>
      <c r="K175" t="s">
        <v>38</v>
      </c>
      <c r="L175">
        <v>171.2</v>
      </c>
      <c r="M175"/>
    </row>
    <row r="176" spans="1:13" x14ac:dyDescent="0.2">
      <c r="A176" s="1">
        <v>42794</v>
      </c>
      <c r="B176" s="7" t="str">
        <f>YEAR(月末库存[[#This Row],[日期]]) &amp; "年"</f>
        <v>2017年</v>
      </c>
      <c r="C176" s="7" t="str">
        <f>MONTH(月末库存[[#This Row],[日期]]) &amp; "月"</f>
        <v>2月</v>
      </c>
      <c r="D176" s="7">
        <f>--TEXT(月末库存[[#This Row],[日期]],"yyyymm")</f>
        <v>201702</v>
      </c>
      <c r="E176" t="s">
        <v>9</v>
      </c>
      <c r="F176" t="s">
        <v>75</v>
      </c>
      <c r="G176">
        <v>1000000281</v>
      </c>
      <c r="H176" t="s">
        <v>74</v>
      </c>
      <c r="I176" t="s">
        <v>13</v>
      </c>
      <c r="J176">
        <v>20000099</v>
      </c>
      <c r="K176" t="s">
        <v>20</v>
      </c>
      <c r="L176">
        <v>103.39999999999999</v>
      </c>
      <c r="M176"/>
    </row>
    <row r="177" spans="1:13" x14ac:dyDescent="0.2">
      <c r="A177" s="1">
        <v>42794</v>
      </c>
      <c r="B177" s="7" t="str">
        <f>YEAR(月末库存[[#This Row],[日期]]) &amp; "年"</f>
        <v>2017年</v>
      </c>
      <c r="C177" s="7" t="str">
        <f>MONTH(月末库存[[#This Row],[日期]]) &amp; "月"</f>
        <v>2月</v>
      </c>
      <c r="D177" s="7">
        <f>--TEXT(月末库存[[#This Row],[日期]],"yyyymm")</f>
        <v>201702</v>
      </c>
      <c r="E177" t="s">
        <v>9</v>
      </c>
      <c r="F177" t="s">
        <v>75</v>
      </c>
      <c r="G177">
        <v>1000000281</v>
      </c>
      <c r="H177" t="s">
        <v>74</v>
      </c>
      <c r="I177" t="s">
        <v>13</v>
      </c>
      <c r="J177">
        <v>10000136</v>
      </c>
      <c r="K177" t="s">
        <v>40</v>
      </c>
      <c r="L177">
        <v>21.799999999999997</v>
      </c>
      <c r="M177"/>
    </row>
    <row r="178" spans="1:13" x14ac:dyDescent="0.2">
      <c r="A178" s="1">
        <v>42794</v>
      </c>
      <c r="B178" s="7" t="str">
        <f>YEAR(月末库存[[#This Row],[日期]]) &amp; "年"</f>
        <v>2017年</v>
      </c>
      <c r="C178" s="7" t="str">
        <f>MONTH(月末库存[[#This Row],[日期]]) &amp; "月"</f>
        <v>2月</v>
      </c>
      <c r="D178" s="7">
        <f>--TEXT(月末库存[[#This Row],[日期]],"yyyymm")</f>
        <v>201702</v>
      </c>
      <c r="E178" t="s">
        <v>9</v>
      </c>
      <c r="F178" t="s">
        <v>17</v>
      </c>
      <c r="G178">
        <v>1000000059</v>
      </c>
      <c r="H178" t="s">
        <v>55</v>
      </c>
      <c r="I178" t="s">
        <v>13</v>
      </c>
      <c r="J178">
        <v>10000064</v>
      </c>
      <c r="K178" t="s">
        <v>53</v>
      </c>
      <c r="L178">
        <v>85.700000000000017</v>
      </c>
      <c r="M178"/>
    </row>
    <row r="179" spans="1:13" x14ac:dyDescent="0.2">
      <c r="A179" s="1">
        <v>42794</v>
      </c>
      <c r="B179" s="7" t="str">
        <f>YEAR(月末库存[[#This Row],[日期]]) &amp; "年"</f>
        <v>2017年</v>
      </c>
      <c r="C179" s="7" t="str">
        <f>MONTH(月末库存[[#This Row],[日期]]) &amp; "月"</f>
        <v>2月</v>
      </c>
      <c r="D179" s="7">
        <f>--TEXT(月末库存[[#This Row],[日期]],"yyyymm")</f>
        <v>201702</v>
      </c>
      <c r="E179" t="s">
        <v>9</v>
      </c>
      <c r="F179" t="s">
        <v>17</v>
      </c>
      <c r="G179">
        <v>1000000059</v>
      </c>
      <c r="H179" t="s">
        <v>55</v>
      </c>
      <c r="I179" t="s">
        <v>13</v>
      </c>
      <c r="J179">
        <v>10000111</v>
      </c>
      <c r="K179" t="s">
        <v>37</v>
      </c>
      <c r="L179">
        <v>342.49999999999994</v>
      </c>
      <c r="M179"/>
    </row>
    <row r="180" spans="1:13" x14ac:dyDescent="0.2">
      <c r="A180" s="1">
        <v>42794</v>
      </c>
      <c r="B180" s="7" t="str">
        <f>YEAR(月末库存[[#This Row],[日期]]) &amp; "年"</f>
        <v>2017年</v>
      </c>
      <c r="C180" s="7" t="str">
        <f>MONTH(月末库存[[#This Row],[日期]]) &amp; "月"</f>
        <v>2月</v>
      </c>
      <c r="D180" s="7">
        <f>--TEXT(月末库存[[#This Row],[日期]],"yyyymm")</f>
        <v>201702</v>
      </c>
      <c r="E180" t="s">
        <v>9</v>
      </c>
      <c r="F180" t="s">
        <v>17</v>
      </c>
      <c r="G180">
        <v>1000000059</v>
      </c>
      <c r="H180" t="s">
        <v>55</v>
      </c>
      <c r="I180" t="s">
        <v>13</v>
      </c>
      <c r="J180">
        <v>10000136</v>
      </c>
      <c r="K180" t="s">
        <v>40</v>
      </c>
      <c r="L180">
        <v>118.4</v>
      </c>
      <c r="M180"/>
    </row>
    <row r="181" spans="1:13" x14ac:dyDescent="0.2">
      <c r="A181" s="1">
        <v>42794</v>
      </c>
      <c r="B181" s="7" t="str">
        <f>YEAR(月末库存[[#This Row],[日期]]) &amp; "年"</f>
        <v>2017年</v>
      </c>
      <c r="C181" s="7" t="str">
        <f>MONTH(月末库存[[#This Row],[日期]]) &amp; "月"</f>
        <v>2月</v>
      </c>
      <c r="D181" s="7">
        <f>--TEXT(月末库存[[#This Row],[日期]],"yyyymm")</f>
        <v>201702</v>
      </c>
      <c r="E181" t="s">
        <v>9</v>
      </c>
      <c r="F181" t="s">
        <v>72</v>
      </c>
      <c r="G181">
        <v>1000000064</v>
      </c>
      <c r="H181" t="s">
        <v>76</v>
      </c>
      <c r="I181" t="s">
        <v>13</v>
      </c>
      <c r="J181">
        <v>10000131</v>
      </c>
      <c r="K181" t="s">
        <v>38</v>
      </c>
      <c r="L181">
        <v>254.2</v>
      </c>
      <c r="M181"/>
    </row>
    <row r="182" spans="1:13" x14ac:dyDescent="0.2">
      <c r="A182" s="1">
        <v>42794</v>
      </c>
      <c r="B182" s="7" t="str">
        <f>YEAR(月末库存[[#This Row],[日期]]) &amp; "年"</f>
        <v>2017年</v>
      </c>
      <c r="C182" s="7" t="str">
        <f>MONTH(月末库存[[#This Row],[日期]]) &amp; "月"</f>
        <v>2月</v>
      </c>
      <c r="D182" s="7">
        <f>--TEXT(月末库存[[#This Row],[日期]],"yyyymm")</f>
        <v>201702</v>
      </c>
      <c r="E182" t="s">
        <v>9</v>
      </c>
      <c r="F182" t="s">
        <v>17</v>
      </c>
      <c r="G182">
        <v>1000001649</v>
      </c>
      <c r="H182" t="s">
        <v>16</v>
      </c>
      <c r="I182" t="s">
        <v>13</v>
      </c>
      <c r="J182">
        <v>10000131</v>
      </c>
      <c r="K182" t="s">
        <v>38</v>
      </c>
      <c r="L182">
        <v>143</v>
      </c>
      <c r="M182"/>
    </row>
    <row r="183" spans="1:13" x14ac:dyDescent="0.2">
      <c r="A183" s="1">
        <v>42794</v>
      </c>
      <c r="B183" s="7" t="str">
        <f>YEAR(月末库存[[#This Row],[日期]]) &amp; "年"</f>
        <v>2017年</v>
      </c>
      <c r="C183" s="7" t="str">
        <f>MONTH(月末库存[[#This Row],[日期]]) &amp; "月"</f>
        <v>2月</v>
      </c>
      <c r="D183" s="7">
        <f>--TEXT(月末库存[[#This Row],[日期]],"yyyymm")</f>
        <v>201702</v>
      </c>
      <c r="E183" t="s">
        <v>9</v>
      </c>
      <c r="F183" t="s">
        <v>15</v>
      </c>
      <c r="G183">
        <v>1000002986</v>
      </c>
      <c r="H183" t="s">
        <v>14</v>
      </c>
      <c r="I183" t="s">
        <v>13</v>
      </c>
      <c r="J183">
        <v>10000131</v>
      </c>
      <c r="K183" t="s">
        <v>38</v>
      </c>
      <c r="L183">
        <v>220.7</v>
      </c>
      <c r="M183"/>
    </row>
    <row r="184" spans="1:13" x14ac:dyDescent="0.2">
      <c r="A184" s="1">
        <v>42794</v>
      </c>
      <c r="B184" s="7" t="str">
        <f>YEAR(月末库存[[#This Row],[日期]]) &amp; "年"</f>
        <v>2017年</v>
      </c>
      <c r="C184" s="7" t="str">
        <f>MONTH(月末库存[[#This Row],[日期]]) &amp; "月"</f>
        <v>2月</v>
      </c>
      <c r="D184" s="7">
        <f>--TEXT(月末库存[[#This Row],[日期]],"yyyymm")</f>
        <v>201702</v>
      </c>
      <c r="E184" t="s">
        <v>9</v>
      </c>
      <c r="F184" t="s">
        <v>17</v>
      </c>
      <c r="G184">
        <v>1000000059</v>
      </c>
      <c r="H184" t="s">
        <v>55</v>
      </c>
      <c r="I184" t="s">
        <v>13</v>
      </c>
      <c r="J184">
        <v>20000099</v>
      </c>
      <c r="K184" t="s">
        <v>20</v>
      </c>
      <c r="L184">
        <v>73.599999999999994</v>
      </c>
      <c r="M184"/>
    </row>
    <row r="185" spans="1:13" x14ac:dyDescent="0.2">
      <c r="A185" s="1">
        <v>42794</v>
      </c>
      <c r="B185" s="7" t="str">
        <f>YEAR(月末库存[[#This Row],[日期]]) &amp; "年"</f>
        <v>2017年</v>
      </c>
      <c r="C185" s="7" t="str">
        <f>MONTH(月末库存[[#This Row],[日期]]) &amp; "月"</f>
        <v>2月</v>
      </c>
      <c r="D185" s="7">
        <f>--TEXT(月末库存[[#This Row],[日期]],"yyyymm")</f>
        <v>201702</v>
      </c>
      <c r="E185" t="s">
        <v>9</v>
      </c>
      <c r="F185" t="s">
        <v>57</v>
      </c>
      <c r="G185">
        <v>1000001502</v>
      </c>
      <c r="H185" t="s">
        <v>56</v>
      </c>
      <c r="I185" t="s">
        <v>13</v>
      </c>
      <c r="J185">
        <v>10000136</v>
      </c>
      <c r="K185" t="s">
        <v>40</v>
      </c>
      <c r="L185">
        <v>93.7</v>
      </c>
      <c r="M185"/>
    </row>
    <row r="186" spans="1:13" x14ac:dyDescent="0.2">
      <c r="A186" s="1">
        <v>42794</v>
      </c>
      <c r="B186" s="7" t="str">
        <f>YEAR(月末库存[[#This Row],[日期]]) &amp; "年"</f>
        <v>2017年</v>
      </c>
      <c r="C186" s="7" t="str">
        <f>MONTH(月末库存[[#This Row],[日期]]) &amp; "月"</f>
        <v>2月</v>
      </c>
      <c r="D186" s="7">
        <f>--TEXT(月末库存[[#This Row],[日期]],"yyyymm")</f>
        <v>201702</v>
      </c>
      <c r="E186" t="s">
        <v>9</v>
      </c>
      <c r="F186" t="s">
        <v>57</v>
      </c>
      <c r="G186">
        <v>1000001502</v>
      </c>
      <c r="H186" t="s">
        <v>56</v>
      </c>
      <c r="I186" t="s">
        <v>13</v>
      </c>
      <c r="J186">
        <v>20000099</v>
      </c>
      <c r="K186" t="s">
        <v>20</v>
      </c>
      <c r="L186">
        <v>116.5</v>
      </c>
      <c r="M186"/>
    </row>
    <row r="187" spans="1:13" x14ac:dyDescent="0.2">
      <c r="A187" s="1">
        <v>42794</v>
      </c>
      <c r="B187" s="7" t="str">
        <f>YEAR(月末库存[[#This Row],[日期]]) &amp; "年"</f>
        <v>2017年</v>
      </c>
      <c r="C187" s="7" t="str">
        <f>MONTH(月末库存[[#This Row],[日期]]) &amp; "月"</f>
        <v>2月</v>
      </c>
      <c r="D187" s="7">
        <f>--TEXT(月末库存[[#This Row],[日期]],"yyyymm")</f>
        <v>201702</v>
      </c>
      <c r="E187" t="s">
        <v>9</v>
      </c>
      <c r="F187" t="s">
        <v>57</v>
      </c>
      <c r="G187">
        <v>1000001502</v>
      </c>
      <c r="H187" t="s">
        <v>56</v>
      </c>
      <c r="I187" t="s">
        <v>13</v>
      </c>
      <c r="J187">
        <v>10000064</v>
      </c>
      <c r="K187" t="s">
        <v>53</v>
      </c>
      <c r="L187">
        <v>27.899999999999995</v>
      </c>
      <c r="M187"/>
    </row>
    <row r="188" spans="1:13" x14ac:dyDescent="0.2">
      <c r="A188" s="1">
        <v>42794</v>
      </c>
      <c r="B188" s="7" t="str">
        <f>YEAR(月末库存[[#This Row],[日期]]) &amp; "年"</f>
        <v>2017年</v>
      </c>
      <c r="C188" s="7" t="str">
        <f>MONTH(月末库存[[#This Row],[日期]]) &amp; "月"</f>
        <v>2月</v>
      </c>
      <c r="D188" s="7">
        <f>--TEXT(月末库存[[#This Row],[日期]],"yyyymm")</f>
        <v>201702</v>
      </c>
      <c r="E188" t="s">
        <v>9</v>
      </c>
      <c r="F188" t="s">
        <v>57</v>
      </c>
      <c r="G188">
        <v>1000001502</v>
      </c>
      <c r="H188" t="s">
        <v>56</v>
      </c>
      <c r="I188" t="s">
        <v>13</v>
      </c>
      <c r="J188">
        <v>10000131</v>
      </c>
      <c r="K188" t="s">
        <v>38</v>
      </c>
      <c r="L188">
        <v>351.40000000000003</v>
      </c>
      <c r="M188"/>
    </row>
    <row r="189" spans="1:13" x14ac:dyDescent="0.2">
      <c r="A189" s="1">
        <v>42794</v>
      </c>
      <c r="B189" s="7" t="str">
        <f>YEAR(月末库存[[#This Row],[日期]]) &amp; "年"</f>
        <v>2017年</v>
      </c>
      <c r="C189" s="7" t="str">
        <f>MONTH(月末库存[[#This Row],[日期]]) &amp; "月"</f>
        <v>2月</v>
      </c>
      <c r="D189" s="7">
        <f>--TEXT(月末库存[[#This Row],[日期]],"yyyymm")</f>
        <v>201702</v>
      </c>
      <c r="E189" t="s">
        <v>9</v>
      </c>
      <c r="F189" t="s">
        <v>15</v>
      </c>
      <c r="G189">
        <v>1000002981</v>
      </c>
      <c r="H189" t="s">
        <v>62</v>
      </c>
      <c r="I189" t="s">
        <v>13</v>
      </c>
      <c r="J189">
        <v>10000131</v>
      </c>
      <c r="K189" t="s">
        <v>38</v>
      </c>
      <c r="L189">
        <v>80</v>
      </c>
      <c r="M189"/>
    </row>
    <row r="190" spans="1:13" x14ac:dyDescent="0.2">
      <c r="A190" s="1">
        <v>42794</v>
      </c>
      <c r="B190" s="7" t="str">
        <f>YEAR(月末库存[[#This Row],[日期]]) &amp; "年"</f>
        <v>2017年</v>
      </c>
      <c r="C190" s="7" t="str">
        <f>MONTH(月末库存[[#This Row],[日期]]) &amp; "月"</f>
        <v>2月</v>
      </c>
      <c r="D190" s="7">
        <f>--TEXT(月末库存[[#This Row],[日期]],"yyyymm")</f>
        <v>201702</v>
      </c>
      <c r="E190" t="s">
        <v>9</v>
      </c>
      <c r="F190" t="s">
        <v>15</v>
      </c>
      <c r="G190">
        <v>1000002981</v>
      </c>
      <c r="H190" t="s">
        <v>62</v>
      </c>
      <c r="I190" t="s">
        <v>13</v>
      </c>
      <c r="J190">
        <v>20000099</v>
      </c>
      <c r="K190" t="s">
        <v>20</v>
      </c>
      <c r="L190">
        <v>34</v>
      </c>
      <c r="M190"/>
    </row>
    <row r="191" spans="1:13" x14ac:dyDescent="0.2">
      <c r="A191" s="1">
        <v>42794</v>
      </c>
      <c r="B191" s="7" t="str">
        <f>YEAR(月末库存[[#This Row],[日期]]) &amp; "年"</f>
        <v>2017年</v>
      </c>
      <c r="C191" s="7" t="str">
        <f>MONTH(月末库存[[#This Row],[日期]]) &amp; "月"</f>
        <v>2月</v>
      </c>
      <c r="D191" s="7">
        <f>--TEXT(月末库存[[#This Row],[日期]],"yyyymm")</f>
        <v>201702</v>
      </c>
      <c r="E191" t="s">
        <v>9</v>
      </c>
      <c r="F191" t="s">
        <v>17</v>
      </c>
      <c r="G191">
        <v>1000000059</v>
      </c>
      <c r="H191" t="s">
        <v>55</v>
      </c>
      <c r="I191" t="s">
        <v>13</v>
      </c>
      <c r="J191">
        <v>10000172</v>
      </c>
      <c r="K191" t="s">
        <v>18</v>
      </c>
      <c r="L191">
        <v>213.50000000000003</v>
      </c>
      <c r="M191"/>
    </row>
    <row r="192" spans="1:13" x14ac:dyDescent="0.2">
      <c r="A192" s="1">
        <v>42794</v>
      </c>
      <c r="B192" s="7" t="str">
        <f>YEAR(月末库存[[#This Row],[日期]]) &amp; "年"</f>
        <v>2017年</v>
      </c>
      <c r="C192" s="7" t="str">
        <f>MONTH(月末库存[[#This Row],[日期]]) &amp; "月"</f>
        <v>2月</v>
      </c>
      <c r="D192" s="7">
        <f>--TEXT(月末库存[[#This Row],[日期]],"yyyymm")</f>
        <v>201702</v>
      </c>
      <c r="E192" t="s">
        <v>22</v>
      </c>
      <c r="F192" t="s">
        <v>29</v>
      </c>
      <c r="G192">
        <v>1000000101</v>
      </c>
      <c r="H192" t="s">
        <v>39</v>
      </c>
      <c r="I192" t="s">
        <v>13</v>
      </c>
      <c r="J192">
        <v>20000099</v>
      </c>
      <c r="K192" t="s">
        <v>20</v>
      </c>
      <c r="L192">
        <v>8.8000000000000007</v>
      </c>
      <c r="M192"/>
    </row>
    <row r="193" spans="1:13" x14ac:dyDescent="0.2">
      <c r="A193" s="1">
        <v>42794</v>
      </c>
      <c r="B193" s="7" t="str">
        <f>YEAR(月末库存[[#This Row],[日期]]) &amp; "年"</f>
        <v>2017年</v>
      </c>
      <c r="C193" s="7" t="str">
        <f>MONTH(月末库存[[#This Row],[日期]]) &amp; "月"</f>
        <v>2月</v>
      </c>
      <c r="D193" s="7">
        <f>--TEXT(月末库存[[#This Row],[日期]],"yyyymm")</f>
        <v>201702</v>
      </c>
      <c r="E193" t="s">
        <v>22</v>
      </c>
      <c r="F193" t="s">
        <v>29</v>
      </c>
      <c r="G193">
        <v>1000000101</v>
      </c>
      <c r="H193" t="s">
        <v>39</v>
      </c>
      <c r="I193" t="s">
        <v>13</v>
      </c>
      <c r="J193">
        <v>10000136</v>
      </c>
      <c r="K193" t="s">
        <v>40</v>
      </c>
      <c r="L193">
        <v>40.300000000000004</v>
      </c>
      <c r="M193"/>
    </row>
    <row r="194" spans="1:13" x14ac:dyDescent="0.2">
      <c r="A194" s="1">
        <v>42794</v>
      </c>
      <c r="B194" s="7" t="str">
        <f>YEAR(月末库存[[#This Row],[日期]]) &amp; "年"</f>
        <v>2017年</v>
      </c>
      <c r="C194" s="7" t="str">
        <f>MONTH(月末库存[[#This Row],[日期]]) &amp; "月"</f>
        <v>2月</v>
      </c>
      <c r="D194" s="7">
        <f>--TEXT(月末库存[[#This Row],[日期]],"yyyymm")</f>
        <v>201702</v>
      </c>
      <c r="E194" t="s">
        <v>22</v>
      </c>
      <c r="F194" t="s">
        <v>21</v>
      </c>
      <c r="G194">
        <v>1000002872</v>
      </c>
      <c r="H194" t="s">
        <v>19</v>
      </c>
      <c r="I194" t="s">
        <v>13</v>
      </c>
      <c r="J194">
        <v>20000099</v>
      </c>
      <c r="K194" t="s">
        <v>20</v>
      </c>
      <c r="L194">
        <v>40.1</v>
      </c>
      <c r="M194"/>
    </row>
    <row r="195" spans="1:13" x14ac:dyDescent="0.2">
      <c r="A195" s="1">
        <v>42794</v>
      </c>
      <c r="B195" s="7" t="str">
        <f>YEAR(月末库存[[#This Row],[日期]]) &amp; "年"</f>
        <v>2017年</v>
      </c>
      <c r="C195" s="7" t="str">
        <f>MONTH(月末库存[[#This Row],[日期]]) &amp; "月"</f>
        <v>2月</v>
      </c>
      <c r="D195" s="7">
        <f>--TEXT(月末库存[[#This Row],[日期]],"yyyymm")</f>
        <v>201702</v>
      </c>
      <c r="E195" t="s">
        <v>22</v>
      </c>
      <c r="F195" t="s">
        <v>69</v>
      </c>
      <c r="G195">
        <v>1000003349</v>
      </c>
      <c r="H195" t="s">
        <v>68</v>
      </c>
      <c r="I195" t="s">
        <v>13</v>
      </c>
      <c r="J195">
        <v>10000064</v>
      </c>
      <c r="K195" t="s">
        <v>53</v>
      </c>
      <c r="L195">
        <v>19.300000000000004</v>
      </c>
      <c r="M195"/>
    </row>
    <row r="196" spans="1:13" x14ac:dyDescent="0.2">
      <c r="A196" s="1">
        <v>42794</v>
      </c>
      <c r="B196" s="7" t="str">
        <f>YEAR(月末库存[[#This Row],[日期]]) &amp; "年"</f>
        <v>2017年</v>
      </c>
      <c r="C196" s="7" t="str">
        <f>MONTH(月末库存[[#This Row],[日期]]) &amp; "月"</f>
        <v>2月</v>
      </c>
      <c r="D196" s="7">
        <f>--TEXT(月末库存[[#This Row],[日期]],"yyyymm")</f>
        <v>201702</v>
      </c>
      <c r="E196" t="s">
        <v>22</v>
      </c>
      <c r="F196" t="s">
        <v>29</v>
      </c>
      <c r="G196">
        <v>1000000028</v>
      </c>
      <c r="H196" t="s">
        <v>27</v>
      </c>
      <c r="I196" t="s">
        <v>13</v>
      </c>
      <c r="J196">
        <v>10000182</v>
      </c>
      <c r="K196" t="s">
        <v>31</v>
      </c>
      <c r="L196">
        <v>129.30000000000001</v>
      </c>
      <c r="M196"/>
    </row>
    <row r="197" spans="1:13" x14ac:dyDescent="0.2">
      <c r="A197" s="1">
        <v>42794</v>
      </c>
      <c r="B197" s="7" t="str">
        <f>YEAR(月末库存[[#This Row],[日期]]) &amp; "年"</f>
        <v>2017年</v>
      </c>
      <c r="C197" s="7" t="str">
        <f>MONTH(月末库存[[#This Row],[日期]]) &amp; "月"</f>
        <v>2月</v>
      </c>
      <c r="D197" s="7">
        <f>--TEXT(月末库存[[#This Row],[日期]],"yyyymm")</f>
        <v>201702</v>
      </c>
      <c r="E197" t="s">
        <v>22</v>
      </c>
      <c r="F197" t="s">
        <v>35</v>
      </c>
      <c r="G197">
        <v>1000000047</v>
      </c>
      <c r="H197" t="s">
        <v>34</v>
      </c>
      <c r="I197" t="s">
        <v>13</v>
      </c>
      <c r="J197">
        <v>10000182</v>
      </c>
      <c r="K197" t="s">
        <v>31</v>
      </c>
      <c r="L197">
        <v>242.4</v>
      </c>
      <c r="M197"/>
    </row>
    <row r="198" spans="1:13" x14ac:dyDescent="0.2">
      <c r="A198" s="1">
        <v>42794</v>
      </c>
      <c r="B198" s="7" t="str">
        <f>YEAR(月末库存[[#This Row],[日期]]) &amp; "年"</f>
        <v>2017年</v>
      </c>
      <c r="C198" s="7" t="str">
        <f>MONTH(月末库存[[#This Row],[日期]]) &amp; "月"</f>
        <v>2月</v>
      </c>
      <c r="D198" s="7">
        <f>--TEXT(月末库存[[#This Row],[日期]],"yyyymm")</f>
        <v>201702</v>
      </c>
      <c r="E198" t="s">
        <v>22</v>
      </c>
      <c r="F198" t="s">
        <v>69</v>
      </c>
      <c r="G198">
        <v>1000003349</v>
      </c>
      <c r="H198" t="s">
        <v>68</v>
      </c>
      <c r="I198" t="s">
        <v>13</v>
      </c>
      <c r="J198">
        <v>20000099</v>
      </c>
      <c r="K198" t="s">
        <v>20</v>
      </c>
      <c r="L198">
        <v>0.9</v>
      </c>
      <c r="M198"/>
    </row>
    <row r="199" spans="1:13" x14ac:dyDescent="0.2">
      <c r="A199" s="1">
        <v>42794</v>
      </c>
      <c r="B199" s="7" t="str">
        <f>YEAR(月末库存[[#This Row],[日期]]) &amp; "年"</f>
        <v>2017年</v>
      </c>
      <c r="C199" s="7" t="str">
        <f>MONTH(月末库存[[#This Row],[日期]]) &amp; "月"</f>
        <v>2月</v>
      </c>
      <c r="D199" s="7">
        <f>--TEXT(月末库存[[#This Row],[日期]],"yyyymm")</f>
        <v>201702</v>
      </c>
      <c r="E199" t="s">
        <v>22</v>
      </c>
      <c r="F199" t="s">
        <v>25</v>
      </c>
      <c r="G199">
        <v>1000003183</v>
      </c>
      <c r="H199" t="s">
        <v>23</v>
      </c>
      <c r="I199" t="s">
        <v>13</v>
      </c>
      <c r="J199">
        <v>10000078</v>
      </c>
      <c r="K199" t="s">
        <v>30</v>
      </c>
      <c r="L199">
        <v>33.400000000000006</v>
      </c>
      <c r="M199"/>
    </row>
    <row r="200" spans="1:13" x14ac:dyDescent="0.2">
      <c r="A200" s="1">
        <v>42794</v>
      </c>
      <c r="B200" s="7" t="str">
        <f>YEAR(月末库存[[#This Row],[日期]]) &amp; "年"</f>
        <v>2017年</v>
      </c>
      <c r="C200" s="7" t="str">
        <f>MONTH(月末库存[[#This Row],[日期]]) &amp; "月"</f>
        <v>2月</v>
      </c>
      <c r="D200" s="7">
        <f>--TEXT(月末库存[[#This Row],[日期]],"yyyymm")</f>
        <v>201702</v>
      </c>
      <c r="E200" t="s">
        <v>22</v>
      </c>
      <c r="F200" t="s">
        <v>69</v>
      </c>
      <c r="G200">
        <v>1000003349</v>
      </c>
      <c r="H200" t="s">
        <v>68</v>
      </c>
      <c r="I200" t="s">
        <v>13</v>
      </c>
      <c r="J200">
        <v>10000061</v>
      </c>
      <c r="K200" t="s">
        <v>28</v>
      </c>
      <c r="L200">
        <v>12</v>
      </c>
      <c r="M200"/>
    </row>
    <row r="201" spans="1:13" x14ac:dyDescent="0.2">
      <c r="A201" s="1">
        <v>42794</v>
      </c>
      <c r="B201" s="7" t="str">
        <f>YEAR(月末库存[[#This Row],[日期]]) &amp; "年"</f>
        <v>2017年</v>
      </c>
      <c r="C201" s="7" t="str">
        <f>MONTH(月末库存[[#This Row],[日期]]) &amp; "月"</f>
        <v>2月</v>
      </c>
      <c r="D201" s="7">
        <f>--TEXT(月末库存[[#This Row],[日期]],"yyyymm")</f>
        <v>201702</v>
      </c>
      <c r="E201" t="s">
        <v>22</v>
      </c>
      <c r="F201" t="s">
        <v>69</v>
      </c>
      <c r="G201">
        <v>1000003349</v>
      </c>
      <c r="H201" t="s">
        <v>68</v>
      </c>
      <c r="I201" t="s">
        <v>13</v>
      </c>
      <c r="J201">
        <v>10000078</v>
      </c>
      <c r="K201" t="s">
        <v>30</v>
      </c>
      <c r="L201">
        <v>19.600000000000001</v>
      </c>
      <c r="M201"/>
    </row>
    <row r="202" spans="1:13" x14ac:dyDescent="0.2">
      <c r="A202" s="1">
        <v>42794</v>
      </c>
      <c r="B202" s="7" t="str">
        <f>YEAR(月末库存[[#This Row],[日期]]) &amp; "年"</f>
        <v>2017年</v>
      </c>
      <c r="C202" s="7" t="str">
        <f>MONTH(月末库存[[#This Row],[日期]]) &amp; "月"</f>
        <v>2月</v>
      </c>
      <c r="D202" s="7">
        <f>--TEXT(月末库存[[#This Row],[日期]],"yyyymm")</f>
        <v>201702</v>
      </c>
      <c r="E202" t="s">
        <v>22</v>
      </c>
      <c r="F202" t="s">
        <v>69</v>
      </c>
      <c r="G202">
        <v>1000003349</v>
      </c>
      <c r="H202" t="s">
        <v>68</v>
      </c>
      <c r="I202" t="s">
        <v>13</v>
      </c>
      <c r="J202">
        <v>10000131</v>
      </c>
      <c r="K202" t="s">
        <v>38</v>
      </c>
      <c r="L202">
        <v>5.5</v>
      </c>
      <c r="M202"/>
    </row>
    <row r="203" spans="1:13" x14ac:dyDescent="0.2">
      <c r="A203" s="1">
        <v>42794</v>
      </c>
      <c r="B203" s="7" t="str">
        <f>YEAR(月末库存[[#This Row],[日期]]) &amp; "年"</f>
        <v>2017年</v>
      </c>
      <c r="C203" s="7" t="str">
        <f>MONTH(月末库存[[#This Row],[日期]]) &amp; "月"</f>
        <v>2月</v>
      </c>
      <c r="D203" s="7">
        <f>--TEXT(月末库存[[#This Row],[日期]],"yyyymm")</f>
        <v>201702</v>
      </c>
      <c r="E203" t="s">
        <v>22</v>
      </c>
      <c r="F203" t="s">
        <v>49</v>
      </c>
      <c r="G203">
        <v>1000000020</v>
      </c>
      <c r="H203" t="s">
        <v>73</v>
      </c>
      <c r="I203" t="s">
        <v>13</v>
      </c>
      <c r="J203">
        <v>10000136</v>
      </c>
      <c r="K203" t="s">
        <v>40</v>
      </c>
      <c r="L203">
        <v>160.50000000000003</v>
      </c>
      <c r="M203"/>
    </row>
    <row r="204" spans="1:13" x14ac:dyDescent="0.2">
      <c r="A204" s="1">
        <v>42794</v>
      </c>
      <c r="B204" s="7" t="str">
        <f>YEAR(月末库存[[#This Row],[日期]]) &amp; "年"</f>
        <v>2017年</v>
      </c>
      <c r="C204" s="7" t="str">
        <f>MONTH(月末库存[[#This Row],[日期]]) &amp; "月"</f>
        <v>2月</v>
      </c>
      <c r="D204" s="7">
        <f>--TEXT(月末库存[[#This Row],[日期]],"yyyymm")</f>
        <v>201702</v>
      </c>
      <c r="E204" t="s">
        <v>22</v>
      </c>
      <c r="F204" t="s">
        <v>29</v>
      </c>
      <c r="G204">
        <v>1000000028</v>
      </c>
      <c r="H204" t="s">
        <v>27</v>
      </c>
      <c r="I204" t="s">
        <v>13</v>
      </c>
      <c r="J204">
        <v>10000061</v>
      </c>
      <c r="K204" t="s">
        <v>28</v>
      </c>
      <c r="L204">
        <v>162.1</v>
      </c>
      <c r="M204"/>
    </row>
    <row r="205" spans="1:13" x14ac:dyDescent="0.2">
      <c r="A205" s="1">
        <v>42794</v>
      </c>
      <c r="B205" s="7" t="str">
        <f>YEAR(月末库存[[#This Row],[日期]]) &amp; "年"</f>
        <v>2017年</v>
      </c>
      <c r="C205" s="7" t="str">
        <f>MONTH(月末库存[[#This Row],[日期]]) &amp; "月"</f>
        <v>2月</v>
      </c>
      <c r="D205" s="7">
        <f>--TEXT(月末库存[[#This Row],[日期]],"yyyymm")</f>
        <v>201702</v>
      </c>
      <c r="E205" t="s">
        <v>22</v>
      </c>
      <c r="F205" t="s">
        <v>29</v>
      </c>
      <c r="G205">
        <v>1000000054</v>
      </c>
      <c r="H205" t="s">
        <v>36</v>
      </c>
      <c r="I205" t="s">
        <v>13</v>
      </c>
      <c r="J205">
        <v>10000136</v>
      </c>
      <c r="K205" t="s">
        <v>40</v>
      </c>
      <c r="L205">
        <v>35</v>
      </c>
      <c r="M205"/>
    </row>
    <row r="206" spans="1:13" x14ac:dyDescent="0.2">
      <c r="A206" s="1">
        <v>42794</v>
      </c>
      <c r="B206" s="7" t="str">
        <f>YEAR(月末库存[[#This Row],[日期]]) &amp; "年"</f>
        <v>2017年</v>
      </c>
      <c r="C206" s="7" t="str">
        <f>MONTH(月末库存[[#This Row],[日期]]) &amp; "月"</f>
        <v>2月</v>
      </c>
      <c r="D206" s="7">
        <f>--TEXT(月末库存[[#This Row],[日期]],"yyyymm")</f>
        <v>201702</v>
      </c>
      <c r="E206" t="s">
        <v>22</v>
      </c>
      <c r="F206" t="s">
        <v>21</v>
      </c>
      <c r="G206">
        <v>1000002872</v>
      </c>
      <c r="H206" t="s">
        <v>19</v>
      </c>
      <c r="I206" t="s">
        <v>13</v>
      </c>
      <c r="J206">
        <v>10000111</v>
      </c>
      <c r="K206" t="s">
        <v>37</v>
      </c>
      <c r="L206">
        <v>6.1999999999999993</v>
      </c>
      <c r="M206"/>
    </row>
    <row r="207" spans="1:13" x14ac:dyDescent="0.2">
      <c r="A207" s="1">
        <v>42794</v>
      </c>
      <c r="B207" s="7" t="str">
        <f>YEAR(月末库存[[#This Row],[日期]]) &amp; "年"</f>
        <v>2017年</v>
      </c>
      <c r="C207" s="7" t="str">
        <f>MONTH(月末库存[[#This Row],[日期]]) &amp; "月"</f>
        <v>2月</v>
      </c>
      <c r="D207" s="7">
        <f>--TEXT(月末库存[[#This Row],[日期]],"yyyymm")</f>
        <v>201702</v>
      </c>
      <c r="E207" t="s">
        <v>22</v>
      </c>
      <c r="F207" t="s">
        <v>49</v>
      </c>
      <c r="G207">
        <v>1000000018</v>
      </c>
      <c r="H207" t="s">
        <v>48</v>
      </c>
      <c r="I207" t="s">
        <v>13</v>
      </c>
      <c r="J207">
        <v>10000172</v>
      </c>
      <c r="K207" t="s">
        <v>18</v>
      </c>
      <c r="L207">
        <v>30.2</v>
      </c>
      <c r="M207"/>
    </row>
    <row r="208" spans="1:13" x14ac:dyDescent="0.2">
      <c r="A208" s="1">
        <v>42794</v>
      </c>
      <c r="B208" s="7" t="str">
        <f>YEAR(月末库存[[#This Row],[日期]]) &amp; "年"</f>
        <v>2017年</v>
      </c>
      <c r="C208" s="7" t="str">
        <f>MONTH(月末库存[[#This Row],[日期]]) &amp; "月"</f>
        <v>2月</v>
      </c>
      <c r="D208" s="7">
        <f>--TEXT(月末库存[[#This Row],[日期]],"yyyymm")</f>
        <v>201702</v>
      </c>
      <c r="E208" t="s">
        <v>22</v>
      </c>
      <c r="F208" t="s">
        <v>33</v>
      </c>
      <c r="G208">
        <v>1000000031</v>
      </c>
      <c r="H208" t="s">
        <v>32</v>
      </c>
      <c r="I208" t="s">
        <v>13</v>
      </c>
      <c r="J208">
        <v>10000061</v>
      </c>
      <c r="K208" t="s">
        <v>28</v>
      </c>
      <c r="L208">
        <v>138.89999999999998</v>
      </c>
      <c r="M208"/>
    </row>
    <row r="209" spans="1:13" x14ac:dyDescent="0.2">
      <c r="A209" s="1">
        <v>42794</v>
      </c>
      <c r="B209" s="7" t="str">
        <f>YEAR(月末库存[[#This Row],[日期]]) &amp; "年"</f>
        <v>2017年</v>
      </c>
      <c r="C209" s="7" t="str">
        <f>MONTH(月末库存[[#This Row],[日期]]) &amp; "月"</f>
        <v>2月</v>
      </c>
      <c r="D209" s="7">
        <f>--TEXT(月末库存[[#This Row],[日期]],"yyyymm")</f>
        <v>201702</v>
      </c>
      <c r="E209" t="s">
        <v>22</v>
      </c>
      <c r="F209" t="s">
        <v>49</v>
      </c>
      <c r="G209">
        <v>1000000020</v>
      </c>
      <c r="H209" t="s">
        <v>73</v>
      </c>
      <c r="I209" t="s">
        <v>13</v>
      </c>
      <c r="J209">
        <v>10000182</v>
      </c>
      <c r="K209" t="s">
        <v>31</v>
      </c>
      <c r="L209">
        <v>33.6</v>
      </c>
      <c r="M209"/>
    </row>
    <row r="210" spans="1:13" x14ac:dyDescent="0.2">
      <c r="A210" s="1">
        <v>42794</v>
      </c>
      <c r="B210" s="7" t="str">
        <f>YEAR(月末库存[[#This Row],[日期]]) &amp; "年"</f>
        <v>2017年</v>
      </c>
      <c r="C210" s="7" t="str">
        <f>MONTH(月末库存[[#This Row],[日期]]) &amp; "月"</f>
        <v>2月</v>
      </c>
      <c r="D210" s="7">
        <f>--TEXT(月末库存[[#This Row],[日期]],"yyyymm")</f>
        <v>201702</v>
      </c>
      <c r="E210" t="s">
        <v>22</v>
      </c>
      <c r="F210" t="s">
        <v>29</v>
      </c>
      <c r="G210">
        <v>1000000028</v>
      </c>
      <c r="H210" t="s">
        <v>27</v>
      </c>
      <c r="I210" t="s">
        <v>13</v>
      </c>
      <c r="J210">
        <v>10000078</v>
      </c>
      <c r="K210" t="s">
        <v>30</v>
      </c>
      <c r="L210">
        <v>113.3</v>
      </c>
      <c r="M210"/>
    </row>
    <row r="211" spans="1:13" x14ac:dyDescent="0.2">
      <c r="A211" s="1">
        <v>42794</v>
      </c>
      <c r="B211" s="7" t="str">
        <f>YEAR(月末库存[[#This Row],[日期]]) &amp; "年"</f>
        <v>2017年</v>
      </c>
      <c r="C211" s="7" t="str">
        <f>MONTH(月末库存[[#This Row],[日期]]) &amp; "月"</f>
        <v>2月</v>
      </c>
      <c r="D211" s="7">
        <f>--TEXT(月末库存[[#This Row],[日期]],"yyyymm")</f>
        <v>201702</v>
      </c>
      <c r="E211" t="s">
        <v>22</v>
      </c>
      <c r="F211" t="s">
        <v>29</v>
      </c>
      <c r="G211">
        <v>1000000054</v>
      </c>
      <c r="H211" t="s">
        <v>36</v>
      </c>
      <c r="I211" t="s">
        <v>13</v>
      </c>
      <c r="J211">
        <v>10000078</v>
      </c>
      <c r="K211" t="s">
        <v>30</v>
      </c>
      <c r="L211">
        <v>67.599999999999994</v>
      </c>
      <c r="M211"/>
    </row>
    <row r="212" spans="1:13" x14ac:dyDescent="0.2">
      <c r="A212" s="1">
        <v>42794</v>
      </c>
      <c r="B212" s="7" t="str">
        <f>YEAR(月末库存[[#This Row],[日期]]) &amp; "年"</f>
        <v>2017年</v>
      </c>
      <c r="C212" s="7" t="str">
        <f>MONTH(月末库存[[#This Row],[日期]]) &amp; "月"</f>
        <v>2月</v>
      </c>
      <c r="D212" s="7">
        <f>--TEXT(月末库存[[#This Row],[日期]],"yyyymm")</f>
        <v>201702</v>
      </c>
      <c r="E212" t="s">
        <v>22</v>
      </c>
      <c r="F212" t="s">
        <v>64</v>
      </c>
      <c r="G212">
        <v>1000002973</v>
      </c>
      <c r="H212" t="s">
        <v>63</v>
      </c>
      <c r="I212" t="s">
        <v>13</v>
      </c>
      <c r="J212">
        <v>10000182</v>
      </c>
      <c r="K212" t="s">
        <v>31</v>
      </c>
      <c r="L212">
        <v>134.4</v>
      </c>
      <c r="M212"/>
    </row>
    <row r="213" spans="1:13" x14ac:dyDescent="0.2">
      <c r="A213" s="1">
        <v>42794</v>
      </c>
      <c r="B213" s="7" t="str">
        <f>YEAR(月末库存[[#This Row],[日期]]) &amp; "年"</f>
        <v>2017年</v>
      </c>
      <c r="C213" s="7" t="str">
        <f>MONTH(月末库存[[#This Row],[日期]]) &amp; "月"</f>
        <v>2月</v>
      </c>
      <c r="D213" s="7">
        <f>--TEXT(月末库存[[#This Row],[日期]],"yyyymm")</f>
        <v>201702</v>
      </c>
      <c r="E213" t="s">
        <v>22</v>
      </c>
      <c r="F213" t="s">
        <v>35</v>
      </c>
      <c r="G213">
        <v>1000000047</v>
      </c>
      <c r="H213" t="s">
        <v>34</v>
      </c>
      <c r="I213" t="s">
        <v>13</v>
      </c>
      <c r="J213">
        <v>10000131</v>
      </c>
      <c r="K213" t="s">
        <v>38</v>
      </c>
      <c r="L213">
        <v>25.599999999999998</v>
      </c>
      <c r="M213"/>
    </row>
    <row r="214" spans="1:13" x14ac:dyDescent="0.2">
      <c r="A214" s="1">
        <v>42794</v>
      </c>
      <c r="B214" s="7" t="str">
        <f>YEAR(月末库存[[#This Row],[日期]]) &amp; "年"</f>
        <v>2017年</v>
      </c>
      <c r="C214" s="7" t="str">
        <f>MONTH(月末库存[[#This Row],[日期]]) &amp; "月"</f>
        <v>2月</v>
      </c>
      <c r="D214" s="7">
        <f>--TEXT(月末库存[[#This Row],[日期]],"yyyymm")</f>
        <v>201702</v>
      </c>
      <c r="E214" t="s">
        <v>22</v>
      </c>
      <c r="F214" t="s">
        <v>29</v>
      </c>
      <c r="G214">
        <v>1000000101</v>
      </c>
      <c r="H214" t="s">
        <v>39</v>
      </c>
      <c r="I214" t="s">
        <v>13</v>
      </c>
      <c r="J214">
        <v>10000111</v>
      </c>
      <c r="K214" t="s">
        <v>37</v>
      </c>
      <c r="L214">
        <v>29.4</v>
      </c>
      <c r="M214"/>
    </row>
    <row r="215" spans="1:13" x14ac:dyDescent="0.2">
      <c r="A215" s="1">
        <v>42794</v>
      </c>
      <c r="B215" s="7" t="str">
        <f>YEAR(月末库存[[#This Row],[日期]]) &amp; "年"</f>
        <v>2017年</v>
      </c>
      <c r="C215" s="7" t="str">
        <f>MONTH(月末库存[[#This Row],[日期]]) &amp; "月"</f>
        <v>2月</v>
      </c>
      <c r="D215" s="7">
        <f>--TEXT(月末库存[[#This Row],[日期]],"yyyymm")</f>
        <v>201702</v>
      </c>
      <c r="E215" t="s">
        <v>22</v>
      </c>
      <c r="F215" t="s">
        <v>29</v>
      </c>
      <c r="G215">
        <v>1000000101</v>
      </c>
      <c r="H215" t="s">
        <v>39</v>
      </c>
      <c r="I215" t="s">
        <v>13</v>
      </c>
      <c r="J215">
        <v>10000131</v>
      </c>
      <c r="K215" t="s">
        <v>38</v>
      </c>
      <c r="L215">
        <v>40.6</v>
      </c>
      <c r="M215"/>
    </row>
    <row r="216" spans="1:13" x14ac:dyDescent="0.2">
      <c r="A216" s="1">
        <v>42794</v>
      </c>
      <c r="B216" s="7" t="str">
        <f>YEAR(月末库存[[#This Row],[日期]]) &amp; "年"</f>
        <v>2017年</v>
      </c>
      <c r="C216" s="7" t="str">
        <f>MONTH(月末库存[[#This Row],[日期]]) &amp; "月"</f>
        <v>2月</v>
      </c>
      <c r="D216" s="7">
        <f>--TEXT(月末库存[[#This Row],[日期]],"yyyymm")</f>
        <v>201702</v>
      </c>
      <c r="E216" t="s">
        <v>22</v>
      </c>
      <c r="F216" t="s">
        <v>61</v>
      </c>
      <c r="G216">
        <v>1000000579</v>
      </c>
      <c r="H216" t="s">
        <v>60</v>
      </c>
      <c r="I216" t="s">
        <v>13</v>
      </c>
      <c r="J216">
        <v>20000099</v>
      </c>
      <c r="K216" t="s">
        <v>20</v>
      </c>
      <c r="L216">
        <v>17.700000000000003</v>
      </c>
      <c r="M216"/>
    </row>
    <row r="217" spans="1:13" x14ac:dyDescent="0.2">
      <c r="A217" s="1">
        <v>42794</v>
      </c>
      <c r="B217" s="7" t="str">
        <f>YEAR(月末库存[[#This Row],[日期]]) &amp; "年"</f>
        <v>2017年</v>
      </c>
      <c r="C217" s="7" t="str">
        <f>MONTH(月末库存[[#This Row],[日期]]) &amp; "月"</f>
        <v>2月</v>
      </c>
      <c r="D217" s="7">
        <f>--TEXT(月末库存[[#This Row],[日期]],"yyyymm")</f>
        <v>201702</v>
      </c>
      <c r="E217" t="s">
        <v>22</v>
      </c>
      <c r="F217" t="s">
        <v>54</v>
      </c>
      <c r="G217">
        <v>1000000046</v>
      </c>
      <c r="H217" t="s">
        <v>52</v>
      </c>
      <c r="I217" t="s">
        <v>13</v>
      </c>
      <c r="J217">
        <v>10000078</v>
      </c>
      <c r="K217" t="s">
        <v>30</v>
      </c>
      <c r="L217">
        <v>35.400000000000006</v>
      </c>
      <c r="M217"/>
    </row>
    <row r="218" spans="1:13" x14ac:dyDescent="0.2">
      <c r="A218" s="1">
        <v>42794</v>
      </c>
      <c r="B218" s="7" t="str">
        <f>YEAR(月末库存[[#This Row],[日期]]) &amp; "年"</f>
        <v>2017年</v>
      </c>
      <c r="C218" s="7" t="str">
        <f>MONTH(月末库存[[#This Row],[日期]]) &amp; "月"</f>
        <v>2月</v>
      </c>
      <c r="D218" s="7">
        <f>--TEXT(月末库存[[#This Row],[日期]],"yyyymm")</f>
        <v>201702</v>
      </c>
      <c r="E218" t="s">
        <v>22</v>
      </c>
      <c r="F218" t="s">
        <v>49</v>
      </c>
      <c r="G218">
        <v>1000000018</v>
      </c>
      <c r="H218" t="s">
        <v>48</v>
      </c>
      <c r="I218" t="s">
        <v>13</v>
      </c>
      <c r="J218">
        <v>20000099</v>
      </c>
      <c r="K218" t="s">
        <v>20</v>
      </c>
      <c r="L218">
        <v>152.19999999999999</v>
      </c>
      <c r="M218"/>
    </row>
    <row r="219" spans="1:13" x14ac:dyDescent="0.2">
      <c r="A219" s="1">
        <v>42794</v>
      </c>
      <c r="B219" s="7" t="str">
        <f>YEAR(月末库存[[#This Row],[日期]]) &amp; "年"</f>
        <v>2017年</v>
      </c>
      <c r="C219" s="7" t="str">
        <f>MONTH(月末库存[[#This Row],[日期]]) &amp; "月"</f>
        <v>2月</v>
      </c>
      <c r="D219" s="7">
        <f>--TEXT(月末库存[[#This Row],[日期]],"yyyymm")</f>
        <v>201702</v>
      </c>
      <c r="E219" t="s">
        <v>22</v>
      </c>
      <c r="F219" t="s">
        <v>35</v>
      </c>
      <c r="G219">
        <v>1000000047</v>
      </c>
      <c r="H219" t="s">
        <v>34</v>
      </c>
      <c r="I219" t="s">
        <v>13</v>
      </c>
      <c r="J219">
        <v>10000061</v>
      </c>
      <c r="K219" t="s">
        <v>28</v>
      </c>
      <c r="L219">
        <v>57.199999999999996</v>
      </c>
      <c r="M219"/>
    </row>
    <row r="220" spans="1:13" x14ac:dyDescent="0.2">
      <c r="A220" s="1">
        <v>42794</v>
      </c>
      <c r="B220" s="7" t="str">
        <f>YEAR(月末库存[[#This Row],[日期]]) &amp; "年"</f>
        <v>2017年</v>
      </c>
      <c r="C220" s="7" t="str">
        <f>MONTH(月末库存[[#This Row],[日期]]) &amp; "月"</f>
        <v>2月</v>
      </c>
      <c r="D220" s="7">
        <f>--TEXT(月末库存[[#This Row],[日期]],"yyyymm")</f>
        <v>201702</v>
      </c>
      <c r="E220" t="s">
        <v>22</v>
      </c>
      <c r="F220" t="s">
        <v>35</v>
      </c>
      <c r="G220">
        <v>1000000047</v>
      </c>
      <c r="H220" t="s">
        <v>34</v>
      </c>
      <c r="I220" t="s">
        <v>13</v>
      </c>
      <c r="J220">
        <v>10000172</v>
      </c>
      <c r="K220" t="s">
        <v>18</v>
      </c>
      <c r="L220">
        <v>16.299999999999997</v>
      </c>
      <c r="M220"/>
    </row>
    <row r="221" spans="1:13" x14ac:dyDescent="0.2">
      <c r="A221" s="1">
        <v>42794</v>
      </c>
      <c r="B221" s="7" t="str">
        <f>YEAR(月末库存[[#This Row],[日期]]) &amp; "年"</f>
        <v>2017年</v>
      </c>
      <c r="C221" s="7" t="str">
        <f>MONTH(月末库存[[#This Row],[日期]]) &amp; "月"</f>
        <v>2月</v>
      </c>
      <c r="D221" s="7">
        <f>--TEXT(月末库存[[#This Row],[日期]],"yyyymm")</f>
        <v>201702</v>
      </c>
      <c r="E221" t="s">
        <v>22</v>
      </c>
      <c r="F221" t="s">
        <v>35</v>
      </c>
      <c r="G221">
        <v>1000000047</v>
      </c>
      <c r="H221" t="s">
        <v>34</v>
      </c>
      <c r="I221" t="s">
        <v>13</v>
      </c>
      <c r="J221">
        <v>20000099</v>
      </c>
      <c r="K221" t="s">
        <v>20</v>
      </c>
      <c r="L221">
        <v>9.4</v>
      </c>
      <c r="M221"/>
    </row>
    <row r="222" spans="1:13" x14ac:dyDescent="0.2">
      <c r="A222" s="1">
        <v>42794</v>
      </c>
      <c r="B222" s="7" t="str">
        <f>YEAR(月末库存[[#This Row],[日期]]) &amp; "年"</f>
        <v>2017年</v>
      </c>
      <c r="C222" s="7" t="str">
        <f>MONTH(月末库存[[#This Row],[日期]]) &amp; "月"</f>
        <v>2月</v>
      </c>
      <c r="D222" s="7">
        <f>--TEXT(月末库存[[#This Row],[日期]],"yyyymm")</f>
        <v>201702</v>
      </c>
      <c r="E222" t="s">
        <v>22</v>
      </c>
      <c r="F222" t="s">
        <v>69</v>
      </c>
      <c r="G222">
        <v>1000000129</v>
      </c>
      <c r="H222" t="s">
        <v>70</v>
      </c>
      <c r="I222" t="s">
        <v>13</v>
      </c>
      <c r="J222">
        <v>10000136</v>
      </c>
      <c r="K222" t="s">
        <v>40</v>
      </c>
      <c r="L222">
        <v>32.599999999999994</v>
      </c>
      <c r="M222"/>
    </row>
    <row r="223" spans="1:13" x14ac:dyDescent="0.2">
      <c r="A223" s="1">
        <v>42794</v>
      </c>
      <c r="B223" s="7" t="str">
        <f>YEAR(月末库存[[#This Row],[日期]]) &amp; "年"</f>
        <v>2017年</v>
      </c>
      <c r="C223" s="7" t="str">
        <f>MONTH(月末库存[[#This Row],[日期]]) &amp; "月"</f>
        <v>2月</v>
      </c>
      <c r="D223" s="7">
        <f>--TEXT(月末库存[[#This Row],[日期]],"yyyymm")</f>
        <v>201702</v>
      </c>
      <c r="E223" t="s">
        <v>22</v>
      </c>
      <c r="F223" t="s">
        <v>29</v>
      </c>
      <c r="G223">
        <v>1000000028</v>
      </c>
      <c r="H223" t="s">
        <v>27</v>
      </c>
      <c r="I223" t="s">
        <v>13</v>
      </c>
      <c r="J223">
        <v>10000131</v>
      </c>
      <c r="K223" t="s">
        <v>38</v>
      </c>
      <c r="L223">
        <v>47.399999999999991</v>
      </c>
      <c r="M223"/>
    </row>
    <row r="224" spans="1:13" x14ac:dyDescent="0.2">
      <c r="A224" s="1">
        <v>42794</v>
      </c>
      <c r="B224" s="7" t="str">
        <f>YEAR(月末库存[[#This Row],[日期]]) &amp; "年"</f>
        <v>2017年</v>
      </c>
      <c r="C224" s="7" t="str">
        <f>MONTH(月末库存[[#This Row],[日期]]) &amp; "月"</f>
        <v>2月</v>
      </c>
      <c r="D224" s="7">
        <f>--TEXT(月末库存[[#This Row],[日期]],"yyyymm")</f>
        <v>201702</v>
      </c>
      <c r="E224" t="s">
        <v>22</v>
      </c>
      <c r="F224" t="s">
        <v>29</v>
      </c>
      <c r="G224">
        <v>1000000028</v>
      </c>
      <c r="H224" t="s">
        <v>27</v>
      </c>
      <c r="I224" t="s">
        <v>13</v>
      </c>
      <c r="J224">
        <v>20000099</v>
      </c>
      <c r="K224" t="s">
        <v>20</v>
      </c>
      <c r="L224">
        <v>25.300000000000004</v>
      </c>
      <c r="M224"/>
    </row>
    <row r="225" spans="1:13" x14ac:dyDescent="0.2">
      <c r="A225" s="1">
        <v>42794</v>
      </c>
      <c r="B225" s="7" t="str">
        <f>YEAR(月末库存[[#This Row],[日期]]) &amp; "年"</f>
        <v>2017年</v>
      </c>
      <c r="C225" s="7" t="str">
        <f>MONTH(月末库存[[#This Row],[日期]]) &amp; "月"</f>
        <v>2月</v>
      </c>
      <c r="D225" s="7">
        <f>--TEXT(月末库存[[#This Row],[日期]],"yyyymm")</f>
        <v>201702</v>
      </c>
      <c r="E225" t="s">
        <v>22</v>
      </c>
      <c r="F225" t="s">
        <v>35</v>
      </c>
      <c r="G225">
        <v>1000000047</v>
      </c>
      <c r="H225" t="s">
        <v>34</v>
      </c>
      <c r="I225" t="s">
        <v>13</v>
      </c>
      <c r="J225">
        <v>10000078</v>
      </c>
      <c r="K225" t="s">
        <v>30</v>
      </c>
      <c r="L225">
        <v>30.8</v>
      </c>
      <c r="M225"/>
    </row>
    <row r="226" spans="1:13" x14ac:dyDescent="0.2">
      <c r="A226" s="1">
        <v>42794</v>
      </c>
      <c r="B226" s="7" t="str">
        <f>YEAR(月末库存[[#This Row],[日期]]) &amp; "年"</f>
        <v>2017年</v>
      </c>
      <c r="C226" s="7" t="str">
        <f>MONTH(月末库存[[#This Row],[日期]]) &amp; "月"</f>
        <v>2月</v>
      </c>
      <c r="D226" s="7">
        <f>--TEXT(月末库存[[#This Row],[日期]],"yyyymm")</f>
        <v>201702</v>
      </c>
      <c r="E226" t="s">
        <v>22</v>
      </c>
      <c r="F226" t="s">
        <v>35</v>
      </c>
      <c r="G226">
        <v>1000000047</v>
      </c>
      <c r="H226" t="s">
        <v>34</v>
      </c>
      <c r="I226" t="s">
        <v>13</v>
      </c>
      <c r="J226">
        <v>10000136</v>
      </c>
      <c r="K226" t="s">
        <v>40</v>
      </c>
      <c r="L226">
        <v>16.899999999999999</v>
      </c>
      <c r="M226"/>
    </row>
    <row r="227" spans="1:13" x14ac:dyDescent="0.2">
      <c r="A227" s="1">
        <v>42794</v>
      </c>
      <c r="B227" s="7" t="str">
        <f>YEAR(月末库存[[#This Row],[日期]]) &amp; "年"</f>
        <v>2017年</v>
      </c>
      <c r="C227" s="7" t="str">
        <f>MONTH(月末库存[[#This Row],[日期]]) &amp; "月"</f>
        <v>2月</v>
      </c>
      <c r="D227" s="7">
        <f>--TEXT(月末库存[[#This Row],[日期]],"yyyymm")</f>
        <v>201702</v>
      </c>
      <c r="E227" t="s">
        <v>22</v>
      </c>
      <c r="F227" t="s">
        <v>29</v>
      </c>
      <c r="G227">
        <v>1000000054</v>
      </c>
      <c r="H227" t="s">
        <v>36</v>
      </c>
      <c r="I227" t="s">
        <v>13</v>
      </c>
      <c r="J227">
        <v>10000172</v>
      </c>
      <c r="K227" t="s">
        <v>18</v>
      </c>
      <c r="L227">
        <v>37.899999999999991</v>
      </c>
      <c r="M227"/>
    </row>
    <row r="228" spans="1:13" x14ac:dyDescent="0.2">
      <c r="A228" s="1">
        <v>42794</v>
      </c>
      <c r="B228" s="7" t="str">
        <f>YEAR(月末库存[[#This Row],[日期]]) &amp; "年"</f>
        <v>2017年</v>
      </c>
      <c r="C228" s="7" t="str">
        <f>MONTH(月末库存[[#This Row],[日期]]) &amp; "月"</f>
        <v>2月</v>
      </c>
      <c r="D228" s="7">
        <f>--TEXT(月末库存[[#This Row],[日期]],"yyyymm")</f>
        <v>201702</v>
      </c>
      <c r="E228" t="s">
        <v>22</v>
      </c>
      <c r="F228" t="s">
        <v>49</v>
      </c>
      <c r="G228">
        <v>1000000018</v>
      </c>
      <c r="H228" t="s">
        <v>48</v>
      </c>
      <c r="I228" t="s">
        <v>13</v>
      </c>
      <c r="J228">
        <v>10000131</v>
      </c>
      <c r="K228" t="s">
        <v>38</v>
      </c>
      <c r="L228">
        <v>259.79999999999995</v>
      </c>
      <c r="M228"/>
    </row>
    <row r="229" spans="1:13" x14ac:dyDescent="0.2">
      <c r="A229" s="1">
        <v>42794</v>
      </c>
      <c r="B229" s="7" t="str">
        <f>YEAR(月末库存[[#This Row],[日期]]) &amp; "年"</f>
        <v>2017年</v>
      </c>
      <c r="C229" s="7" t="str">
        <f>MONTH(月末库存[[#This Row],[日期]]) &amp; "月"</f>
        <v>2月</v>
      </c>
      <c r="D229" s="7">
        <f>--TEXT(月末库存[[#This Row],[日期]],"yyyymm")</f>
        <v>201702</v>
      </c>
      <c r="E229" t="s">
        <v>22</v>
      </c>
      <c r="F229" t="s">
        <v>49</v>
      </c>
      <c r="G229">
        <v>1000000018</v>
      </c>
      <c r="H229" t="s">
        <v>48</v>
      </c>
      <c r="I229" t="s">
        <v>13</v>
      </c>
      <c r="J229">
        <v>10000211</v>
      </c>
      <c r="K229" t="s">
        <v>11</v>
      </c>
      <c r="L229">
        <v>65.900000000000006</v>
      </c>
      <c r="M229"/>
    </row>
    <row r="230" spans="1:13" x14ac:dyDescent="0.2">
      <c r="A230" s="1">
        <v>42794</v>
      </c>
      <c r="B230" s="7" t="str">
        <f>YEAR(月末库存[[#This Row],[日期]]) &amp; "年"</f>
        <v>2017年</v>
      </c>
      <c r="C230" s="7" t="str">
        <f>MONTH(月末库存[[#This Row],[日期]]) &amp; "月"</f>
        <v>2月</v>
      </c>
      <c r="D230" s="7">
        <f>--TEXT(月末库存[[#This Row],[日期]],"yyyymm")</f>
        <v>201702</v>
      </c>
      <c r="E230" t="s">
        <v>22</v>
      </c>
      <c r="F230" t="s">
        <v>46</v>
      </c>
      <c r="G230">
        <v>1000001133</v>
      </c>
      <c r="H230" t="s">
        <v>45</v>
      </c>
      <c r="I230" t="s">
        <v>13</v>
      </c>
      <c r="J230">
        <v>20000099</v>
      </c>
      <c r="K230" t="s">
        <v>20</v>
      </c>
      <c r="L230">
        <v>17.599999999999994</v>
      </c>
      <c r="M230"/>
    </row>
    <row r="231" spans="1:13" x14ac:dyDescent="0.2">
      <c r="A231" s="1">
        <v>42794</v>
      </c>
      <c r="B231" s="7" t="str">
        <f>YEAR(月末库存[[#This Row],[日期]]) &amp; "年"</f>
        <v>2017年</v>
      </c>
      <c r="C231" s="7" t="str">
        <f>MONTH(月末库存[[#This Row],[日期]]) &amp; "月"</f>
        <v>2月</v>
      </c>
      <c r="D231" s="7">
        <f>--TEXT(月末库存[[#This Row],[日期]],"yyyymm")</f>
        <v>201702</v>
      </c>
      <c r="E231" t="s">
        <v>22</v>
      </c>
      <c r="F231" t="s">
        <v>25</v>
      </c>
      <c r="G231">
        <v>1000003183</v>
      </c>
      <c r="H231" t="s">
        <v>23</v>
      </c>
      <c r="I231" t="s">
        <v>13</v>
      </c>
      <c r="J231">
        <v>10000061</v>
      </c>
      <c r="K231" t="s">
        <v>28</v>
      </c>
      <c r="L231">
        <v>101.4</v>
      </c>
      <c r="M231"/>
    </row>
    <row r="232" spans="1:13" x14ac:dyDescent="0.2">
      <c r="A232" s="1">
        <v>42794</v>
      </c>
      <c r="B232" s="7" t="str">
        <f>YEAR(月末库存[[#This Row],[日期]]) &amp; "年"</f>
        <v>2017年</v>
      </c>
      <c r="C232" s="7" t="str">
        <f>MONTH(月末库存[[#This Row],[日期]]) &amp; "月"</f>
        <v>2月</v>
      </c>
      <c r="D232" s="7">
        <f>--TEXT(月末库存[[#This Row],[日期]],"yyyymm")</f>
        <v>201702</v>
      </c>
      <c r="E232" t="s">
        <v>22</v>
      </c>
      <c r="F232" t="s">
        <v>25</v>
      </c>
      <c r="G232">
        <v>1000003183</v>
      </c>
      <c r="H232" t="s">
        <v>23</v>
      </c>
      <c r="I232" t="s">
        <v>13</v>
      </c>
      <c r="J232">
        <v>10000182</v>
      </c>
      <c r="K232" t="s">
        <v>31</v>
      </c>
      <c r="L232">
        <v>34.9</v>
      </c>
      <c r="M232"/>
    </row>
    <row r="233" spans="1:13" x14ac:dyDescent="0.2">
      <c r="A233" s="1">
        <v>42794</v>
      </c>
      <c r="B233" s="7" t="str">
        <f>YEAR(月末库存[[#This Row],[日期]]) &amp; "年"</f>
        <v>2017年</v>
      </c>
      <c r="C233" s="7" t="str">
        <f>MONTH(月末库存[[#This Row],[日期]]) &amp; "月"</f>
        <v>2月</v>
      </c>
      <c r="D233" s="7">
        <f>--TEXT(月末库存[[#This Row],[日期]],"yyyymm")</f>
        <v>201702</v>
      </c>
      <c r="E233" t="s">
        <v>22</v>
      </c>
      <c r="F233" t="s">
        <v>29</v>
      </c>
      <c r="G233">
        <v>1000000028</v>
      </c>
      <c r="H233" t="s">
        <v>27</v>
      </c>
      <c r="I233" t="s">
        <v>13</v>
      </c>
      <c r="J233">
        <v>10000111</v>
      </c>
      <c r="K233" t="s">
        <v>37</v>
      </c>
      <c r="L233">
        <v>178.99999999999997</v>
      </c>
      <c r="M233"/>
    </row>
    <row r="234" spans="1:13" x14ac:dyDescent="0.2">
      <c r="A234" s="1">
        <v>42794</v>
      </c>
      <c r="B234" s="7" t="str">
        <f>YEAR(月末库存[[#This Row],[日期]]) &amp; "年"</f>
        <v>2017年</v>
      </c>
      <c r="C234" s="7" t="str">
        <f>MONTH(月末库存[[#This Row],[日期]]) &amp; "月"</f>
        <v>2月</v>
      </c>
      <c r="D234" s="7">
        <f>--TEXT(月末库存[[#This Row],[日期]],"yyyymm")</f>
        <v>201702</v>
      </c>
      <c r="E234" t="s">
        <v>22</v>
      </c>
      <c r="F234" t="s">
        <v>29</v>
      </c>
      <c r="G234">
        <v>1000000054</v>
      </c>
      <c r="H234" t="s">
        <v>36</v>
      </c>
      <c r="I234" t="s">
        <v>13</v>
      </c>
      <c r="J234">
        <v>10000111</v>
      </c>
      <c r="K234" t="s">
        <v>37</v>
      </c>
      <c r="L234">
        <v>1268.4999999999998</v>
      </c>
      <c r="M234"/>
    </row>
    <row r="235" spans="1:13" x14ac:dyDescent="0.2">
      <c r="A235" s="1">
        <v>42794</v>
      </c>
      <c r="B235" s="7" t="str">
        <f>YEAR(月末库存[[#This Row],[日期]]) &amp; "年"</f>
        <v>2017年</v>
      </c>
      <c r="C235" s="7" t="str">
        <f>MONTH(月末库存[[#This Row],[日期]]) &amp; "月"</f>
        <v>2月</v>
      </c>
      <c r="D235" s="7">
        <f>--TEXT(月末库存[[#This Row],[日期]],"yyyymm")</f>
        <v>201702</v>
      </c>
      <c r="E235" t="s">
        <v>22</v>
      </c>
      <c r="F235" t="s">
        <v>29</v>
      </c>
      <c r="G235">
        <v>1000000054</v>
      </c>
      <c r="H235" t="s">
        <v>36</v>
      </c>
      <c r="I235" t="s">
        <v>13</v>
      </c>
      <c r="J235">
        <v>10000131</v>
      </c>
      <c r="K235" t="s">
        <v>38</v>
      </c>
      <c r="L235">
        <v>174.60000000000002</v>
      </c>
      <c r="M235"/>
    </row>
    <row r="236" spans="1:13" x14ac:dyDescent="0.2">
      <c r="A236" s="1">
        <v>42794</v>
      </c>
      <c r="B236" s="7" t="str">
        <f>YEAR(月末库存[[#This Row],[日期]]) &amp; "年"</f>
        <v>2017年</v>
      </c>
      <c r="C236" s="7" t="str">
        <f>MONTH(月末库存[[#This Row],[日期]]) &amp; "月"</f>
        <v>2月</v>
      </c>
      <c r="D236" s="7">
        <f>--TEXT(月末库存[[#This Row],[日期]],"yyyymm")</f>
        <v>201702</v>
      </c>
      <c r="E236" t="s">
        <v>22</v>
      </c>
      <c r="F236" t="s">
        <v>29</v>
      </c>
      <c r="G236">
        <v>1000000101</v>
      </c>
      <c r="H236" t="s">
        <v>39</v>
      </c>
      <c r="I236" t="s">
        <v>13</v>
      </c>
      <c r="J236">
        <v>10000061</v>
      </c>
      <c r="K236" t="s">
        <v>28</v>
      </c>
      <c r="L236">
        <v>25.499999999999996</v>
      </c>
      <c r="M236"/>
    </row>
    <row r="237" spans="1:13" x14ac:dyDescent="0.2">
      <c r="A237" s="1">
        <v>42794</v>
      </c>
      <c r="B237" s="7" t="str">
        <f>YEAR(月末库存[[#This Row],[日期]]) &amp; "年"</f>
        <v>2017年</v>
      </c>
      <c r="C237" s="7" t="str">
        <f>MONTH(月末库存[[#This Row],[日期]]) &amp; "月"</f>
        <v>2月</v>
      </c>
      <c r="D237" s="7">
        <f>--TEXT(月末库存[[#This Row],[日期]],"yyyymm")</f>
        <v>201702</v>
      </c>
      <c r="E237" t="s">
        <v>22</v>
      </c>
      <c r="F237" t="s">
        <v>29</v>
      </c>
      <c r="G237">
        <v>1000000101</v>
      </c>
      <c r="H237" t="s">
        <v>39</v>
      </c>
      <c r="I237" t="s">
        <v>13</v>
      </c>
      <c r="J237">
        <v>10000078</v>
      </c>
      <c r="K237" t="s">
        <v>30</v>
      </c>
      <c r="L237">
        <v>17.399999999999999</v>
      </c>
      <c r="M237"/>
    </row>
    <row r="238" spans="1:13" x14ac:dyDescent="0.2">
      <c r="A238" s="1">
        <v>42794</v>
      </c>
      <c r="B238" s="7" t="str">
        <f>YEAR(月末库存[[#This Row],[日期]]) &amp; "年"</f>
        <v>2017年</v>
      </c>
      <c r="C238" s="7" t="str">
        <f>MONTH(月末库存[[#This Row],[日期]]) &amp; "月"</f>
        <v>2月</v>
      </c>
      <c r="D238" s="7">
        <f>--TEXT(月末库存[[#This Row],[日期]],"yyyymm")</f>
        <v>201702</v>
      </c>
      <c r="E238" t="s">
        <v>22</v>
      </c>
      <c r="F238" t="s">
        <v>29</v>
      </c>
      <c r="G238">
        <v>1000000101</v>
      </c>
      <c r="H238" t="s">
        <v>39</v>
      </c>
      <c r="I238" t="s">
        <v>13</v>
      </c>
      <c r="J238">
        <v>10000182</v>
      </c>
      <c r="K238" t="s">
        <v>31</v>
      </c>
      <c r="L238">
        <v>182.99999999999997</v>
      </c>
      <c r="M238"/>
    </row>
    <row r="239" spans="1:13" x14ac:dyDescent="0.2">
      <c r="A239" s="1">
        <v>42794</v>
      </c>
      <c r="B239" s="7" t="str">
        <f>YEAR(月末库存[[#This Row],[日期]]) &amp; "年"</f>
        <v>2017年</v>
      </c>
      <c r="C239" s="7" t="str">
        <f>MONTH(月末库存[[#This Row],[日期]]) &amp; "月"</f>
        <v>2月</v>
      </c>
      <c r="D239" s="7">
        <f>--TEXT(月末库存[[#This Row],[日期]],"yyyymm")</f>
        <v>201702</v>
      </c>
      <c r="E239" t="s">
        <v>22</v>
      </c>
      <c r="F239" t="s">
        <v>46</v>
      </c>
      <c r="G239">
        <v>1000001133</v>
      </c>
      <c r="H239" t="s">
        <v>45</v>
      </c>
      <c r="I239" t="s">
        <v>13</v>
      </c>
      <c r="J239">
        <v>10000111</v>
      </c>
      <c r="K239" t="s">
        <v>37</v>
      </c>
      <c r="L239">
        <v>39.5</v>
      </c>
      <c r="M239"/>
    </row>
    <row r="240" spans="1:13" x14ac:dyDescent="0.2">
      <c r="A240" s="1">
        <v>42794</v>
      </c>
      <c r="B240" s="7" t="str">
        <f>YEAR(月末库存[[#This Row],[日期]]) &amp; "年"</f>
        <v>2017年</v>
      </c>
      <c r="C240" s="7" t="str">
        <f>MONTH(月末库存[[#This Row],[日期]]) &amp; "月"</f>
        <v>2月</v>
      </c>
      <c r="D240" s="7">
        <f>--TEXT(月末库存[[#This Row],[日期]],"yyyymm")</f>
        <v>201702</v>
      </c>
      <c r="E240" t="s">
        <v>22</v>
      </c>
      <c r="F240" t="s">
        <v>46</v>
      </c>
      <c r="G240">
        <v>1000001133</v>
      </c>
      <c r="H240" t="s">
        <v>45</v>
      </c>
      <c r="I240" t="s">
        <v>13</v>
      </c>
      <c r="J240">
        <v>10000131</v>
      </c>
      <c r="K240" t="s">
        <v>38</v>
      </c>
      <c r="L240">
        <v>63.20000000000001</v>
      </c>
      <c r="M240"/>
    </row>
    <row r="241" spans="1:13" x14ac:dyDescent="0.2">
      <c r="A241" s="1">
        <v>42794</v>
      </c>
      <c r="B241" s="7" t="str">
        <f>YEAR(月末库存[[#This Row],[日期]]) &amp; "年"</f>
        <v>2017年</v>
      </c>
      <c r="C241" s="7" t="str">
        <f>MONTH(月末库存[[#This Row],[日期]]) &amp; "月"</f>
        <v>2月</v>
      </c>
      <c r="D241" s="7">
        <f>--TEXT(月末库存[[#This Row],[日期]],"yyyymm")</f>
        <v>201702</v>
      </c>
      <c r="E241" t="s">
        <v>22</v>
      </c>
      <c r="F241" t="s">
        <v>46</v>
      </c>
      <c r="G241">
        <v>1000001133</v>
      </c>
      <c r="H241" t="s">
        <v>45</v>
      </c>
      <c r="I241" t="s">
        <v>13</v>
      </c>
      <c r="J241">
        <v>10000136</v>
      </c>
      <c r="K241" t="s">
        <v>40</v>
      </c>
      <c r="L241">
        <v>41.699999999999989</v>
      </c>
      <c r="M241"/>
    </row>
    <row r="242" spans="1:13" x14ac:dyDescent="0.2">
      <c r="A242" s="1">
        <v>42794</v>
      </c>
      <c r="B242" s="7" t="str">
        <f>YEAR(月末库存[[#This Row],[日期]]) &amp; "年"</f>
        <v>2017年</v>
      </c>
      <c r="C242" s="7" t="str">
        <f>MONTH(月末库存[[#This Row],[日期]]) &amp; "月"</f>
        <v>2月</v>
      </c>
      <c r="D242" s="7">
        <f>--TEXT(月末库存[[#This Row],[日期]],"yyyymm")</f>
        <v>201702</v>
      </c>
      <c r="E242" t="s">
        <v>22</v>
      </c>
      <c r="F242" t="s">
        <v>46</v>
      </c>
      <c r="G242">
        <v>1000001133</v>
      </c>
      <c r="H242" t="s">
        <v>45</v>
      </c>
      <c r="I242" t="s">
        <v>13</v>
      </c>
      <c r="J242">
        <v>10000182</v>
      </c>
      <c r="K242" t="s">
        <v>31</v>
      </c>
      <c r="L242">
        <v>162.89999999999998</v>
      </c>
      <c r="M242"/>
    </row>
    <row r="243" spans="1:13" x14ac:dyDescent="0.2">
      <c r="A243" s="1">
        <v>42794</v>
      </c>
      <c r="B243" s="7" t="str">
        <f>YEAR(月末库存[[#This Row],[日期]]) &amp; "年"</f>
        <v>2017年</v>
      </c>
      <c r="C243" s="7" t="str">
        <f>MONTH(月末库存[[#This Row],[日期]]) &amp; "月"</f>
        <v>2月</v>
      </c>
      <c r="D243" s="7">
        <f>--TEXT(月末库存[[#This Row],[日期]],"yyyymm")</f>
        <v>201702</v>
      </c>
      <c r="E243" t="s">
        <v>22</v>
      </c>
      <c r="F243" t="s">
        <v>64</v>
      </c>
      <c r="G243">
        <v>1000002973</v>
      </c>
      <c r="H243" t="s">
        <v>63</v>
      </c>
      <c r="I243" t="s">
        <v>13</v>
      </c>
      <c r="J243">
        <v>10000078</v>
      </c>
      <c r="K243" t="s">
        <v>30</v>
      </c>
      <c r="L243">
        <v>79.2</v>
      </c>
      <c r="M243"/>
    </row>
    <row r="244" spans="1:13" x14ac:dyDescent="0.2">
      <c r="A244" s="1">
        <v>42794</v>
      </c>
      <c r="B244" s="7" t="str">
        <f>YEAR(月末库存[[#This Row],[日期]]) &amp; "年"</f>
        <v>2017年</v>
      </c>
      <c r="C244" s="7" t="str">
        <f>MONTH(月末库存[[#This Row],[日期]]) &amp; "月"</f>
        <v>2月</v>
      </c>
      <c r="D244" s="7">
        <f>--TEXT(月末库存[[#This Row],[日期]],"yyyymm")</f>
        <v>201702</v>
      </c>
      <c r="E244" t="s">
        <v>22</v>
      </c>
      <c r="F244" t="s">
        <v>64</v>
      </c>
      <c r="G244">
        <v>1000002973</v>
      </c>
      <c r="H244" t="s">
        <v>63</v>
      </c>
      <c r="I244" t="s">
        <v>13</v>
      </c>
      <c r="J244">
        <v>10000131</v>
      </c>
      <c r="K244" t="s">
        <v>38</v>
      </c>
      <c r="L244">
        <v>75.999999999999986</v>
      </c>
      <c r="M244"/>
    </row>
    <row r="245" spans="1:13" x14ac:dyDescent="0.2">
      <c r="A245" s="1">
        <v>42794</v>
      </c>
      <c r="B245" s="7" t="str">
        <f>YEAR(月末库存[[#This Row],[日期]]) &amp; "年"</f>
        <v>2017年</v>
      </c>
      <c r="C245" s="7" t="str">
        <f>MONTH(月末库存[[#This Row],[日期]]) &amp; "月"</f>
        <v>2月</v>
      </c>
      <c r="D245" s="7">
        <f>--TEXT(月末库存[[#This Row],[日期]],"yyyymm")</f>
        <v>201702</v>
      </c>
      <c r="E245" t="s">
        <v>22</v>
      </c>
      <c r="F245" t="s">
        <v>25</v>
      </c>
      <c r="G245">
        <v>1000003183</v>
      </c>
      <c r="H245" t="s">
        <v>23</v>
      </c>
      <c r="I245" t="s">
        <v>13</v>
      </c>
      <c r="J245">
        <v>10000064</v>
      </c>
      <c r="K245" t="s">
        <v>53</v>
      </c>
      <c r="L245">
        <v>9.5</v>
      </c>
      <c r="M245"/>
    </row>
    <row r="246" spans="1:13" x14ac:dyDescent="0.2">
      <c r="A246" s="1">
        <v>42794</v>
      </c>
      <c r="B246" s="7" t="str">
        <f>YEAR(月末库存[[#This Row],[日期]]) &amp; "年"</f>
        <v>2017年</v>
      </c>
      <c r="C246" s="7" t="str">
        <f>MONTH(月末库存[[#This Row],[日期]]) &amp; "月"</f>
        <v>2月</v>
      </c>
      <c r="D246" s="7">
        <f>--TEXT(月末库存[[#This Row],[日期]],"yyyymm")</f>
        <v>201702</v>
      </c>
      <c r="E246" t="s">
        <v>22</v>
      </c>
      <c r="F246" t="s">
        <v>25</v>
      </c>
      <c r="G246">
        <v>1000003183</v>
      </c>
      <c r="H246" t="s">
        <v>23</v>
      </c>
      <c r="I246" t="s">
        <v>13</v>
      </c>
      <c r="J246">
        <v>10000111</v>
      </c>
      <c r="K246" t="s">
        <v>37</v>
      </c>
      <c r="L246">
        <v>32.599999999999994</v>
      </c>
      <c r="M246"/>
    </row>
    <row r="247" spans="1:13" x14ac:dyDescent="0.2">
      <c r="A247" s="1">
        <v>42794</v>
      </c>
      <c r="B247" s="7" t="str">
        <f>YEAR(月末库存[[#This Row],[日期]]) &amp; "年"</f>
        <v>2017年</v>
      </c>
      <c r="C247" s="7" t="str">
        <f>MONTH(月末库存[[#This Row],[日期]]) &amp; "月"</f>
        <v>2月</v>
      </c>
      <c r="D247" s="7">
        <f>--TEXT(月末库存[[#This Row],[日期]],"yyyymm")</f>
        <v>201702</v>
      </c>
      <c r="E247" t="s">
        <v>22</v>
      </c>
      <c r="F247" t="s">
        <v>49</v>
      </c>
      <c r="G247">
        <v>1000000018</v>
      </c>
      <c r="H247" t="s">
        <v>48</v>
      </c>
      <c r="I247" t="s">
        <v>13</v>
      </c>
      <c r="J247">
        <v>10000078</v>
      </c>
      <c r="K247" t="s">
        <v>30</v>
      </c>
      <c r="L247">
        <v>401.20000000000005</v>
      </c>
      <c r="M247"/>
    </row>
    <row r="248" spans="1:13" x14ac:dyDescent="0.2">
      <c r="A248" s="1">
        <v>42794</v>
      </c>
      <c r="B248" s="7" t="str">
        <f>YEAR(月末库存[[#This Row],[日期]]) &amp; "年"</f>
        <v>2017年</v>
      </c>
      <c r="C248" s="7" t="str">
        <f>MONTH(月末库存[[#This Row],[日期]]) &amp; "月"</f>
        <v>2月</v>
      </c>
      <c r="D248" s="7">
        <f>--TEXT(月末库存[[#This Row],[日期]],"yyyymm")</f>
        <v>201702</v>
      </c>
      <c r="E248" t="s">
        <v>22</v>
      </c>
      <c r="F248" t="s">
        <v>54</v>
      </c>
      <c r="G248">
        <v>1000000046</v>
      </c>
      <c r="H248" t="s">
        <v>52</v>
      </c>
      <c r="I248" t="s">
        <v>13</v>
      </c>
      <c r="J248">
        <v>10000064</v>
      </c>
      <c r="K248" t="s">
        <v>53</v>
      </c>
      <c r="L248">
        <v>38</v>
      </c>
      <c r="M248"/>
    </row>
    <row r="249" spans="1:13" x14ac:dyDescent="0.2">
      <c r="A249" s="1">
        <v>42794</v>
      </c>
      <c r="B249" s="7" t="str">
        <f>YEAR(月末库存[[#This Row],[日期]]) &amp; "年"</f>
        <v>2017年</v>
      </c>
      <c r="C249" s="7" t="str">
        <f>MONTH(月末库存[[#This Row],[日期]]) &amp; "月"</f>
        <v>2月</v>
      </c>
      <c r="D249" s="7">
        <f>--TEXT(月末库存[[#This Row],[日期]],"yyyymm")</f>
        <v>201702</v>
      </c>
      <c r="E249" t="s">
        <v>22</v>
      </c>
      <c r="F249" t="s">
        <v>54</v>
      </c>
      <c r="G249">
        <v>1000000046</v>
      </c>
      <c r="H249" t="s">
        <v>52</v>
      </c>
      <c r="I249" t="s">
        <v>13</v>
      </c>
      <c r="J249">
        <v>10000111</v>
      </c>
      <c r="K249" t="s">
        <v>37</v>
      </c>
      <c r="L249">
        <v>30.099999999999998</v>
      </c>
      <c r="M249"/>
    </row>
    <row r="250" spans="1:13" x14ac:dyDescent="0.2">
      <c r="A250" s="1">
        <v>42794</v>
      </c>
      <c r="B250" s="7" t="str">
        <f>YEAR(月末库存[[#This Row],[日期]]) &amp; "年"</f>
        <v>2017年</v>
      </c>
      <c r="C250" s="7" t="str">
        <f>MONTH(月末库存[[#This Row],[日期]]) &amp; "月"</f>
        <v>2月</v>
      </c>
      <c r="D250" s="7">
        <f>--TEXT(月末库存[[#This Row],[日期]],"yyyymm")</f>
        <v>201702</v>
      </c>
      <c r="E250" t="s">
        <v>22</v>
      </c>
      <c r="F250" t="s">
        <v>54</v>
      </c>
      <c r="G250">
        <v>1000000046</v>
      </c>
      <c r="H250" t="s">
        <v>52</v>
      </c>
      <c r="I250" t="s">
        <v>13</v>
      </c>
      <c r="J250">
        <v>10000172</v>
      </c>
      <c r="K250" t="s">
        <v>18</v>
      </c>
      <c r="L250">
        <v>57.399999999999991</v>
      </c>
      <c r="M250"/>
    </row>
    <row r="251" spans="1:13" x14ac:dyDescent="0.2">
      <c r="A251" s="1">
        <v>42794</v>
      </c>
      <c r="B251" s="7" t="str">
        <f>YEAR(月末库存[[#This Row],[日期]]) &amp; "年"</f>
        <v>2017年</v>
      </c>
      <c r="C251" s="7" t="str">
        <f>MONTH(月末库存[[#This Row],[日期]]) &amp; "月"</f>
        <v>2月</v>
      </c>
      <c r="D251" s="7">
        <f>--TEXT(月末库存[[#This Row],[日期]],"yyyymm")</f>
        <v>201702</v>
      </c>
      <c r="E251" t="s">
        <v>22</v>
      </c>
      <c r="F251" t="s">
        <v>54</v>
      </c>
      <c r="G251">
        <v>1000000046</v>
      </c>
      <c r="H251" t="s">
        <v>52</v>
      </c>
      <c r="I251" t="s">
        <v>13</v>
      </c>
      <c r="J251">
        <v>10000211</v>
      </c>
      <c r="K251" t="s">
        <v>11</v>
      </c>
      <c r="L251">
        <v>24.5</v>
      </c>
      <c r="M251"/>
    </row>
    <row r="252" spans="1:13" x14ac:dyDescent="0.2">
      <c r="A252" s="1">
        <v>42794</v>
      </c>
      <c r="B252" s="7" t="str">
        <f>YEAR(月末库存[[#This Row],[日期]]) &amp; "年"</f>
        <v>2017年</v>
      </c>
      <c r="C252" s="7" t="str">
        <f>MONTH(月末库存[[#This Row],[日期]]) &amp; "月"</f>
        <v>2月</v>
      </c>
      <c r="D252" s="7">
        <f>--TEXT(月末库存[[#This Row],[日期]],"yyyymm")</f>
        <v>201702</v>
      </c>
      <c r="E252" t="s">
        <v>22</v>
      </c>
      <c r="F252" t="s">
        <v>49</v>
      </c>
      <c r="G252">
        <v>1000000018</v>
      </c>
      <c r="H252" t="s">
        <v>48</v>
      </c>
      <c r="I252" t="s">
        <v>13</v>
      </c>
      <c r="J252">
        <v>10000182</v>
      </c>
      <c r="K252" t="s">
        <v>31</v>
      </c>
      <c r="L252">
        <v>197.8</v>
      </c>
      <c r="M252"/>
    </row>
    <row r="253" spans="1:13" x14ac:dyDescent="0.2">
      <c r="A253" s="1">
        <v>42794</v>
      </c>
      <c r="B253" s="7" t="str">
        <f>YEAR(月末库存[[#This Row],[日期]]) &amp; "年"</f>
        <v>2017年</v>
      </c>
      <c r="C253" s="7" t="str">
        <f>MONTH(月末库存[[#This Row],[日期]]) &amp; "月"</f>
        <v>2月</v>
      </c>
      <c r="D253" s="7">
        <f>--TEXT(月末库存[[#This Row],[日期]],"yyyymm")</f>
        <v>201702</v>
      </c>
      <c r="E253" t="s">
        <v>22</v>
      </c>
      <c r="F253" t="s">
        <v>49</v>
      </c>
      <c r="G253">
        <v>1000000018</v>
      </c>
      <c r="H253" t="s">
        <v>48</v>
      </c>
      <c r="I253" t="s">
        <v>13</v>
      </c>
      <c r="J253">
        <v>10000064</v>
      </c>
      <c r="K253" t="s">
        <v>53</v>
      </c>
      <c r="L253">
        <v>73.7</v>
      </c>
      <c r="M253"/>
    </row>
    <row r="254" spans="1:13" x14ac:dyDescent="0.2">
      <c r="A254" s="1">
        <v>42794</v>
      </c>
      <c r="B254" s="7" t="str">
        <f>YEAR(月末库存[[#This Row],[日期]]) &amp; "年"</f>
        <v>2017年</v>
      </c>
      <c r="C254" s="7" t="str">
        <f>MONTH(月末库存[[#This Row],[日期]]) &amp; "月"</f>
        <v>2月</v>
      </c>
      <c r="D254" s="7">
        <f>--TEXT(月末库存[[#This Row],[日期]],"yyyymm")</f>
        <v>201702</v>
      </c>
      <c r="E254" t="s">
        <v>22</v>
      </c>
      <c r="F254" t="s">
        <v>49</v>
      </c>
      <c r="G254">
        <v>1000000018</v>
      </c>
      <c r="H254" t="s">
        <v>48</v>
      </c>
      <c r="I254" t="s">
        <v>13</v>
      </c>
      <c r="J254">
        <v>10000136</v>
      </c>
      <c r="K254" t="s">
        <v>40</v>
      </c>
      <c r="L254">
        <v>22.599999999999998</v>
      </c>
      <c r="M254"/>
    </row>
    <row r="255" spans="1:13" x14ac:dyDescent="0.2">
      <c r="A255" s="1">
        <v>42794</v>
      </c>
      <c r="B255" s="7" t="str">
        <f>YEAR(月末库存[[#This Row],[日期]]) &amp; "年"</f>
        <v>2017年</v>
      </c>
      <c r="C255" s="7" t="str">
        <f>MONTH(月末库存[[#This Row],[日期]]) &amp; "月"</f>
        <v>2月</v>
      </c>
      <c r="D255" s="7">
        <f>--TEXT(月末库存[[#This Row],[日期]],"yyyymm")</f>
        <v>201702</v>
      </c>
      <c r="E255" t="s">
        <v>22</v>
      </c>
      <c r="F255" t="s">
        <v>33</v>
      </c>
      <c r="G255">
        <v>1000000031</v>
      </c>
      <c r="H255" t="s">
        <v>32</v>
      </c>
      <c r="I255" t="s">
        <v>13</v>
      </c>
      <c r="J255">
        <v>10000078</v>
      </c>
      <c r="K255" t="s">
        <v>30</v>
      </c>
      <c r="L255">
        <v>72.5</v>
      </c>
      <c r="M255"/>
    </row>
    <row r="256" spans="1:13" x14ac:dyDescent="0.2">
      <c r="A256" s="1">
        <v>42794</v>
      </c>
      <c r="B256" s="7" t="str">
        <f>YEAR(月末库存[[#This Row],[日期]]) &amp; "年"</f>
        <v>2017年</v>
      </c>
      <c r="C256" s="7" t="str">
        <f>MONTH(月末库存[[#This Row],[日期]]) &amp; "月"</f>
        <v>2月</v>
      </c>
      <c r="D256" s="7">
        <f>--TEXT(月末库存[[#This Row],[日期]],"yyyymm")</f>
        <v>201702</v>
      </c>
      <c r="E256" t="s">
        <v>22</v>
      </c>
      <c r="F256" t="s">
        <v>33</v>
      </c>
      <c r="G256">
        <v>1000000031</v>
      </c>
      <c r="H256" t="s">
        <v>32</v>
      </c>
      <c r="I256" t="s">
        <v>13</v>
      </c>
      <c r="J256">
        <v>20000099</v>
      </c>
      <c r="K256" t="s">
        <v>20</v>
      </c>
      <c r="L256">
        <v>133.29999999999998</v>
      </c>
      <c r="M256"/>
    </row>
    <row r="257" spans="1:13" x14ac:dyDescent="0.2">
      <c r="A257" s="1">
        <v>42794</v>
      </c>
      <c r="B257" s="7" t="str">
        <f>YEAR(月末库存[[#This Row],[日期]]) &amp; "年"</f>
        <v>2017年</v>
      </c>
      <c r="C257" s="7" t="str">
        <f>MONTH(月末库存[[#This Row],[日期]]) &amp; "月"</f>
        <v>2月</v>
      </c>
      <c r="D257" s="7">
        <f>--TEXT(月末库存[[#This Row],[日期]],"yyyymm")</f>
        <v>201702</v>
      </c>
      <c r="E257" t="s">
        <v>22</v>
      </c>
      <c r="F257" t="s">
        <v>46</v>
      </c>
      <c r="G257">
        <v>1000001133</v>
      </c>
      <c r="H257" t="s">
        <v>45</v>
      </c>
      <c r="I257" t="s">
        <v>13</v>
      </c>
      <c r="J257">
        <v>10000061</v>
      </c>
      <c r="K257" t="s">
        <v>28</v>
      </c>
      <c r="L257">
        <v>108.4</v>
      </c>
      <c r="M257"/>
    </row>
    <row r="258" spans="1:13" x14ac:dyDescent="0.2">
      <c r="A258" s="1">
        <v>42794</v>
      </c>
      <c r="B258" s="7" t="str">
        <f>YEAR(月末库存[[#This Row],[日期]]) &amp; "年"</f>
        <v>2017年</v>
      </c>
      <c r="C258" s="7" t="str">
        <f>MONTH(月末库存[[#This Row],[日期]]) &amp; "月"</f>
        <v>2月</v>
      </c>
      <c r="D258" s="7">
        <f>--TEXT(月末库存[[#This Row],[日期]],"yyyymm")</f>
        <v>201702</v>
      </c>
      <c r="E258" t="s">
        <v>22</v>
      </c>
      <c r="F258" t="s">
        <v>33</v>
      </c>
      <c r="G258">
        <v>1000000031</v>
      </c>
      <c r="H258" t="s">
        <v>32</v>
      </c>
      <c r="I258" t="s">
        <v>13</v>
      </c>
      <c r="J258">
        <v>10000131</v>
      </c>
      <c r="K258" t="s">
        <v>38</v>
      </c>
      <c r="L258">
        <v>86.3</v>
      </c>
      <c r="M258"/>
    </row>
    <row r="259" spans="1:13" x14ac:dyDescent="0.2">
      <c r="A259" s="1">
        <v>42794</v>
      </c>
      <c r="B259" s="7" t="str">
        <f>YEAR(月末库存[[#This Row],[日期]]) &amp; "年"</f>
        <v>2017年</v>
      </c>
      <c r="C259" s="7" t="str">
        <f>MONTH(月末库存[[#This Row],[日期]]) &amp; "月"</f>
        <v>2月</v>
      </c>
      <c r="D259" s="7">
        <f>--TEXT(月末库存[[#This Row],[日期]],"yyyymm")</f>
        <v>201702</v>
      </c>
      <c r="E259" t="s">
        <v>22</v>
      </c>
      <c r="F259" t="s">
        <v>33</v>
      </c>
      <c r="G259">
        <v>1000000031</v>
      </c>
      <c r="H259" t="s">
        <v>32</v>
      </c>
      <c r="I259" t="s">
        <v>13</v>
      </c>
      <c r="J259">
        <v>10000182</v>
      </c>
      <c r="K259" t="s">
        <v>31</v>
      </c>
      <c r="L259">
        <v>61.199999999999989</v>
      </c>
      <c r="M259"/>
    </row>
    <row r="260" spans="1:13" x14ac:dyDescent="0.2">
      <c r="A260" s="1">
        <v>42794</v>
      </c>
      <c r="B260" s="7" t="str">
        <f>YEAR(月末库存[[#This Row],[日期]]) &amp; "年"</f>
        <v>2017年</v>
      </c>
      <c r="C260" s="7" t="str">
        <f>MONTH(月末库存[[#This Row],[日期]]) &amp; "月"</f>
        <v>2月</v>
      </c>
      <c r="D260" s="7">
        <f>--TEXT(月末库存[[#This Row],[日期]],"yyyymm")</f>
        <v>201702</v>
      </c>
      <c r="E260" t="s">
        <v>22</v>
      </c>
      <c r="F260" t="s">
        <v>49</v>
      </c>
      <c r="G260">
        <v>1000000020</v>
      </c>
      <c r="H260" t="s">
        <v>73</v>
      </c>
      <c r="I260" t="s">
        <v>13</v>
      </c>
      <c r="J260">
        <v>10000078</v>
      </c>
      <c r="K260" t="s">
        <v>30</v>
      </c>
      <c r="L260">
        <v>399.69999999999993</v>
      </c>
      <c r="M260"/>
    </row>
    <row r="261" spans="1:13" x14ac:dyDescent="0.2">
      <c r="A261" s="1">
        <v>42794</v>
      </c>
      <c r="B261" s="7" t="str">
        <f>YEAR(月末库存[[#This Row],[日期]]) &amp; "年"</f>
        <v>2017年</v>
      </c>
      <c r="C261" s="7" t="str">
        <f>MONTH(月末库存[[#This Row],[日期]]) &amp; "月"</f>
        <v>2月</v>
      </c>
      <c r="D261" s="7">
        <f>--TEXT(月末库存[[#This Row],[日期]],"yyyymm")</f>
        <v>201702</v>
      </c>
      <c r="E261" t="s">
        <v>22</v>
      </c>
      <c r="F261" t="s">
        <v>49</v>
      </c>
      <c r="G261">
        <v>1000000020</v>
      </c>
      <c r="H261" t="s">
        <v>73</v>
      </c>
      <c r="I261" t="s">
        <v>13</v>
      </c>
      <c r="J261">
        <v>10000131</v>
      </c>
      <c r="K261" t="s">
        <v>38</v>
      </c>
      <c r="L261">
        <v>136.5</v>
      </c>
      <c r="M261"/>
    </row>
    <row r="262" spans="1:13" x14ac:dyDescent="0.2">
      <c r="A262" s="1">
        <v>42794</v>
      </c>
      <c r="B262" s="7" t="str">
        <f>YEAR(月末库存[[#This Row],[日期]]) &amp; "年"</f>
        <v>2017年</v>
      </c>
      <c r="C262" s="7" t="str">
        <f>MONTH(月末库存[[#This Row],[日期]]) &amp; "月"</f>
        <v>2月</v>
      </c>
      <c r="D262" s="7">
        <f>--TEXT(月末库存[[#This Row],[日期]],"yyyymm")</f>
        <v>201702</v>
      </c>
      <c r="E262" t="s">
        <v>22</v>
      </c>
      <c r="F262" t="s">
        <v>49</v>
      </c>
      <c r="G262">
        <v>1000000020</v>
      </c>
      <c r="H262" t="s">
        <v>73</v>
      </c>
      <c r="I262" t="s">
        <v>13</v>
      </c>
      <c r="J262">
        <v>20000099</v>
      </c>
      <c r="K262" t="s">
        <v>20</v>
      </c>
      <c r="L262">
        <v>163.39999999999998</v>
      </c>
      <c r="M262"/>
    </row>
    <row r="263" spans="1:13" x14ac:dyDescent="0.2">
      <c r="A263" s="1">
        <v>42794</v>
      </c>
      <c r="B263" s="7" t="str">
        <f>YEAR(月末库存[[#This Row],[日期]]) &amp; "年"</f>
        <v>2017年</v>
      </c>
      <c r="C263" s="7" t="str">
        <f>MONTH(月末库存[[#This Row],[日期]]) &amp; "月"</f>
        <v>2月</v>
      </c>
      <c r="D263" s="7">
        <f>--TEXT(月末库存[[#This Row],[日期]],"yyyymm")</f>
        <v>201702</v>
      </c>
      <c r="E263" t="s">
        <v>22</v>
      </c>
      <c r="F263" t="s">
        <v>54</v>
      </c>
      <c r="G263">
        <v>1000000046</v>
      </c>
      <c r="H263" t="s">
        <v>52</v>
      </c>
      <c r="I263" t="s">
        <v>13</v>
      </c>
      <c r="J263">
        <v>10000136</v>
      </c>
      <c r="K263" t="s">
        <v>40</v>
      </c>
      <c r="L263">
        <v>9.5</v>
      </c>
      <c r="M263"/>
    </row>
    <row r="264" spans="1:13" x14ac:dyDescent="0.2">
      <c r="A264" s="1">
        <v>42794</v>
      </c>
      <c r="B264" s="7" t="str">
        <f>YEAR(月末库存[[#This Row],[日期]]) &amp; "年"</f>
        <v>2017年</v>
      </c>
      <c r="C264" s="7" t="str">
        <f>MONTH(月末库存[[#This Row],[日期]]) &amp; "月"</f>
        <v>2月</v>
      </c>
      <c r="D264" s="7">
        <f>--TEXT(月末库存[[#This Row],[日期]],"yyyymm")</f>
        <v>201702</v>
      </c>
      <c r="E264" t="s">
        <v>22</v>
      </c>
      <c r="F264" t="s">
        <v>69</v>
      </c>
      <c r="G264">
        <v>1000000129</v>
      </c>
      <c r="H264" t="s">
        <v>70</v>
      </c>
      <c r="I264" t="s">
        <v>13</v>
      </c>
      <c r="J264">
        <v>20000099</v>
      </c>
      <c r="K264" t="s">
        <v>20</v>
      </c>
      <c r="L264">
        <v>10.900000000000002</v>
      </c>
      <c r="M264"/>
    </row>
    <row r="265" spans="1:13" x14ac:dyDescent="0.2">
      <c r="A265" s="1">
        <v>42794</v>
      </c>
      <c r="B265" s="7" t="str">
        <f>YEAR(月末库存[[#This Row],[日期]]) &amp; "年"</f>
        <v>2017年</v>
      </c>
      <c r="C265" s="7" t="str">
        <f>MONTH(月末库存[[#This Row],[日期]]) &amp; "月"</f>
        <v>2月</v>
      </c>
      <c r="D265" s="7">
        <f>--TEXT(月末库存[[#This Row],[日期]],"yyyymm")</f>
        <v>201702</v>
      </c>
      <c r="E265" t="s">
        <v>22</v>
      </c>
      <c r="F265" t="s">
        <v>61</v>
      </c>
      <c r="G265">
        <v>1000000579</v>
      </c>
      <c r="H265" t="s">
        <v>60</v>
      </c>
      <c r="I265" t="s">
        <v>13</v>
      </c>
      <c r="J265">
        <v>10000061</v>
      </c>
      <c r="K265" t="s">
        <v>28</v>
      </c>
      <c r="L265">
        <v>37</v>
      </c>
      <c r="M265"/>
    </row>
    <row r="266" spans="1:13" x14ac:dyDescent="0.2">
      <c r="A266" s="1">
        <v>42794</v>
      </c>
      <c r="B266" s="7" t="str">
        <f>YEAR(月末库存[[#This Row],[日期]]) &amp; "年"</f>
        <v>2017年</v>
      </c>
      <c r="C266" s="7" t="str">
        <f>MONTH(月末库存[[#This Row],[日期]]) &amp; "月"</f>
        <v>2月</v>
      </c>
      <c r="D266" s="7">
        <f>--TEXT(月末库存[[#This Row],[日期]],"yyyymm")</f>
        <v>201702</v>
      </c>
      <c r="E266" t="s">
        <v>22</v>
      </c>
      <c r="F266" t="s">
        <v>61</v>
      </c>
      <c r="G266">
        <v>1000000579</v>
      </c>
      <c r="H266" t="s">
        <v>60</v>
      </c>
      <c r="I266" t="s">
        <v>13</v>
      </c>
      <c r="J266">
        <v>10000182</v>
      </c>
      <c r="K266" t="s">
        <v>31</v>
      </c>
      <c r="L266">
        <v>74.500000000000014</v>
      </c>
      <c r="M266"/>
    </row>
    <row r="267" spans="1:13" x14ac:dyDescent="0.2">
      <c r="A267" s="1">
        <v>42794</v>
      </c>
      <c r="B267" s="7" t="str">
        <f>YEAR(月末库存[[#This Row],[日期]]) &amp; "年"</f>
        <v>2017年</v>
      </c>
      <c r="C267" s="7" t="str">
        <f>MONTH(月末库存[[#This Row],[日期]]) &amp; "月"</f>
        <v>2月</v>
      </c>
      <c r="D267" s="7">
        <f>--TEXT(月末库存[[#This Row],[日期]],"yyyymm")</f>
        <v>201702</v>
      </c>
      <c r="E267" t="s">
        <v>22</v>
      </c>
      <c r="F267" t="s">
        <v>46</v>
      </c>
      <c r="G267">
        <v>1000001133</v>
      </c>
      <c r="H267" t="s">
        <v>45</v>
      </c>
      <c r="I267" t="s">
        <v>13</v>
      </c>
      <c r="J267">
        <v>10000078</v>
      </c>
      <c r="K267" t="s">
        <v>30</v>
      </c>
      <c r="L267">
        <v>253.10000000000008</v>
      </c>
      <c r="M267"/>
    </row>
    <row r="268" spans="1:13" x14ac:dyDescent="0.2">
      <c r="A268" s="1">
        <v>42794</v>
      </c>
      <c r="B268" s="7" t="str">
        <f>YEAR(月末库存[[#This Row],[日期]]) &amp; "年"</f>
        <v>2017年</v>
      </c>
      <c r="C268" s="7" t="str">
        <f>MONTH(月末库存[[#This Row],[日期]]) &amp; "月"</f>
        <v>2月</v>
      </c>
      <c r="D268" s="7">
        <f>--TEXT(月末库存[[#This Row],[日期]],"yyyymm")</f>
        <v>201702</v>
      </c>
      <c r="E268" t="s">
        <v>22</v>
      </c>
      <c r="F268" t="s">
        <v>33</v>
      </c>
      <c r="G268">
        <v>1000000031</v>
      </c>
      <c r="H268" t="s">
        <v>32</v>
      </c>
      <c r="I268" t="s">
        <v>13</v>
      </c>
      <c r="J268">
        <v>10000136</v>
      </c>
      <c r="K268" t="s">
        <v>40</v>
      </c>
      <c r="L268">
        <v>62.000000000000007</v>
      </c>
      <c r="M268"/>
    </row>
    <row r="269" spans="1:13" x14ac:dyDescent="0.2">
      <c r="A269" s="1">
        <v>42794</v>
      </c>
      <c r="B269" s="7" t="str">
        <f>YEAR(月末库存[[#This Row],[日期]]) &amp; "年"</f>
        <v>2017年</v>
      </c>
      <c r="C269" s="7" t="str">
        <f>MONTH(月末库存[[#This Row],[日期]]) &amp; "月"</f>
        <v>2月</v>
      </c>
      <c r="D269" s="7">
        <f>--TEXT(月末库存[[#This Row],[日期]],"yyyymm")</f>
        <v>201702</v>
      </c>
      <c r="E269" t="s">
        <v>22</v>
      </c>
      <c r="F269" t="s">
        <v>69</v>
      </c>
      <c r="G269">
        <v>1000000129</v>
      </c>
      <c r="H269" t="s">
        <v>70</v>
      </c>
      <c r="I269" t="s">
        <v>13</v>
      </c>
      <c r="J269">
        <v>10000078</v>
      </c>
      <c r="K269" t="s">
        <v>30</v>
      </c>
      <c r="L269">
        <v>39.1</v>
      </c>
      <c r="M269"/>
    </row>
    <row r="270" spans="1:13" x14ac:dyDescent="0.2">
      <c r="A270" s="1">
        <v>42794</v>
      </c>
      <c r="B270" s="7" t="str">
        <f>YEAR(月末库存[[#This Row],[日期]]) &amp; "年"</f>
        <v>2017年</v>
      </c>
      <c r="C270" s="7" t="str">
        <f>MONTH(月末库存[[#This Row],[日期]]) &amp; "月"</f>
        <v>2月</v>
      </c>
      <c r="D270" s="7">
        <f>--TEXT(月末库存[[#This Row],[日期]],"yyyymm")</f>
        <v>201702</v>
      </c>
      <c r="E270" t="s">
        <v>22</v>
      </c>
      <c r="F270" t="s">
        <v>69</v>
      </c>
      <c r="G270">
        <v>1000000129</v>
      </c>
      <c r="H270" t="s">
        <v>70</v>
      </c>
      <c r="I270" t="s">
        <v>13</v>
      </c>
      <c r="J270">
        <v>10000131</v>
      </c>
      <c r="K270" t="s">
        <v>38</v>
      </c>
      <c r="L270">
        <v>105.4</v>
      </c>
      <c r="M270"/>
    </row>
    <row r="271" spans="1:13" x14ac:dyDescent="0.2">
      <c r="A271" s="1">
        <v>42794</v>
      </c>
      <c r="B271" s="7" t="str">
        <f>YEAR(月末库存[[#This Row],[日期]]) &amp; "年"</f>
        <v>2017年</v>
      </c>
      <c r="C271" s="7" t="str">
        <f>MONTH(月末库存[[#This Row],[日期]]) &amp; "月"</f>
        <v>2月</v>
      </c>
      <c r="D271" s="7">
        <f>--TEXT(月末库存[[#This Row],[日期]],"yyyymm")</f>
        <v>201702</v>
      </c>
      <c r="E271" t="s">
        <v>22</v>
      </c>
      <c r="F271" t="s">
        <v>61</v>
      </c>
      <c r="G271">
        <v>1000000579</v>
      </c>
      <c r="H271" t="s">
        <v>60</v>
      </c>
      <c r="I271" t="s">
        <v>13</v>
      </c>
      <c r="J271">
        <v>10000064</v>
      </c>
      <c r="K271" t="s">
        <v>53</v>
      </c>
      <c r="L271">
        <v>37</v>
      </c>
      <c r="M271"/>
    </row>
    <row r="272" spans="1:13" x14ac:dyDescent="0.2">
      <c r="A272" s="1">
        <v>42794</v>
      </c>
      <c r="B272" s="7" t="str">
        <f>YEAR(月末库存[[#This Row],[日期]]) &amp; "年"</f>
        <v>2017年</v>
      </c>
      <c r="C272" s="7" t="str">
        <f>MONTH(月末库存[[#This Row],[日期]]) &amp; "月"</f>
        <v>2月</v>
      </c>
      <c r="D272" s="7">
        <f>--TEXT(月末库存[[#This Row],[日期]],"yyyymm")</f>
        <v>201702</v>
      </c>
      <c r="E272" t="s">
        <v>22</v>
      </c>
      <c r="F272" t="s">
        <v>61</v>
      </c>
      <c r="G272">
        <v>1000000579</v>
      </c>
      <c r="H272" t="s">
        <v>60</v>
      </c>
      <c r="I272" t="s">
        <v>13</v>
      </c>
      <c r="J272">
        <v>10000078</v>
      </c>
      <c r="K272" t="s">
        <v>30</v>
      </c>
      <c r="L272">
        <v>42.599999999999994</v>
      </c>
      <c r="M272"/>
    </row>
    <row r="273" spans="1:13" x14ac:dyDescent="0.2">
      <c r="A273" s="1">
        <v>42794</v>
      </c>
      <c r="B273" s="7" t="str">
        <f>YEAR(月末库存[[#This Row],[日期]]) &amp; "年"</f>
        <v>2017年</v>
      </c>
      <c r="C273" s="7" t="str">
        <f>MONTH(月末库存[[#This Row],[日期]]) &amp; "月"</f>
        <v>2月</v>
      </c>
      <c r="D273" s="7">
        <f>--TEXT(月末库存[[#This Row],[日期]],"yyyymm")</f>
        <v>201702</v>
      </c>
      <c r="E273" t="s">
        <v>22</v>
      </c>
      <c r="F273" t="s">
        <v>61</v>
      </c>
      <c r="G273">
        <v>1000000579</v>
      </c>
      <c r="H273" t="s">
        <v>60</v>
      </c>
      <c r="I273" t="s">
        <v>13</v>
      </c>
      <c r="J273">
        <v>10000131</v>
      </c>
      <c r="K273" t="s">
        <v>38</v>
      </c>
      <c r="L273">
        <v>30.599999999999998</v>
      </c>
      <c r="M273"/>
    </row>
    <row r="274" spans="1:13" x14ac:dyDescent="0.2">
      <c r="A274" s="1">
        <v>42794</v>
      </c>
      <c r="B274" s="7" t="str">
        <f>YEAR(月末库存[[#This Row],[日期]]) &amp; "年"</f>
        <v>2017年</v>
      </c>
      <c r="C274" s="7" t="str">
        <f>MONTH(月末库存[[#This Row],[日期]]) &amp; "月"</f>
        <v>2月</v>
      </c>
      <c r="D274" s="7">
        <f>--TEXT(月末库存[[#This Row],[日期]],"yyyymm")</f>
        <v>201702</v>
      </c>
      <c r="E274" t="s">
        <v>43</v>
      </c>
      <c r="F274" t="s">
        <v>51</v>
      </c>
      <c r="G274">
        <v>1000000460</v>
      </c>
      <c r="H274" t="s">
        <v>50</v>
      </c>
      <c r="I274" t="s">
        <v>26</v>
      </c>
      <c r="J274">
        <v>40000080</v>
      </c>
      <c r="K274" t="s">
        <v>67</v>
      </c>
      <c r="L274">
        <v>17.8</v>
      </c>
      <c r="M274"/>
    </row>
    <row r="275" spans="1:13" x14ac:dyDescent="0.2">
      <c r="A275" s="1">
        <v>42794</v>
      </c>
      <c r="B275" s="7" t="str">
        <f>YEAR(月末库存[[#This Row],[日期]]) &amp; "年"</f>
        <v>2017年</v>
      </c>
      <c r="C275" s="7" t="str">
        <f>MONTH(月末库存[[#This Row],[日期]]) &amp; "月"</f>
        <v>2月</v>
      </c>
      <c r="D275" s="7">
        <f>--TEXT(月末库存[[#This Row],[日期]],"yyyymm")</f>
        <v>201702</v>
      </c>
      <c r="E275" t="s">
        <v>43</v>
      </c>
      <c r="F275" t="s">
        <v>42</v>
      </c>
      <c r="G275">
        <v>1000000931</v>
      </c>
      <c r="H275" t="s">
        <v>41</v>
      </c>
      <c r="I275" t="s">
        <v>26</v>
      </c>
      <c r="J275">
        <v>40000085</v>
      </c>
      <c r="K275" t="s">
        <v>24</v>
      </c>
      <c r="L275">
        <v>167.60000000000002</v>
      </c>
      <c r="M275"/>
    </row>
    <row r="276" spans="1:13" x14ac:dyDescent="0.2">
      <c r="A276" s="1">
        <v>42794</v>
      </c>
      <c r="B276" s="7" t="str">
        <f>YEAR(月末库存[[#This Row],[日期]]) &amp; "年"</f>
        <v>2017年</v>
      </c>
      <c r="C276" s="7" t="str">
        <f>MONTH(月末库存[[#This Row],[日期]]) &amp; "月"</f>
        <v>2月</v>
      </c>
      <c r="D276" s="7">
        <f>--TEXT(月末库存[[#This Row],[日期]],"yyyymm")</f>
        <v>201702</v>
      </c>
      <c r="E276" t="s">
        <v>43</v>
      </c>
      <c r="F276" t="s">
        <v>51</v>
      </c>
      <c r="G276">
        <v>1000000460</v>
      </c>
      <c r="H276" t="s">
        <v>50</v>
      </c>
      <c r="I276" t="s">
        <v>26</v>
      </c>
      <c r="J276">
        <v>40000085</v>
      </c>
      <c r="K276" t="s">
        <v>24</v>
      </c>
      <c r="L276">
        <v>552.5</v>
      </c>
      <c r="M276"/>
    </row>
    <row r="277" spans="1:13" x14ac:dyDescent="0.2">
      <c r="A277" s="1">
        <v>42794</v>
      </c>
      <c r="B277" s="7" t="str">
        <f>YEAR(月末库存[[#This Row],[日期]]) &amp; "年"</f>
        <v>2017年</v>
      </c>
      <c r="C277" s="7" t="str">
        <f>MONTH(月末库存[[#This Row],[日期]]) &amp; "月"</f>
        <v>2月</v>
      </c>
      <c r="D277" s="7">
        <f>--TEXT(月末库存[[#This Row],[日期]],"yyyymm")</f>
        <v>201702</v>
      </c>
      <c r="E277" t="s">
        <v>43</v>
      </c>
      <c r="F277" t="s">
        <v>42</v>
      </c>
      <c r="G277">
        <v>1000001014</v>
      </c>
      <c r="H277" t="s">
        <v>44</v>
      </c>
      <c r="I277" t="s">
        <v>26</v>
      </c>
      <c r="J277">
        <v>40000085</v>
      </c>
      <c r="K277" t="s">
        <v>24</v>
      </c>
      <c r="L277">
        <v>166</v>
      </c>
      <c r="M277"/>
    </row>
    <row r="278" spans="1:13" x14ac:dyDescent="0.2">
      <c r="A278" s="1">
        <v>42794</v>
      </c>
      <c r="B278" s="7" t="str">
        <f>YEAR(月末库存[[#This Row],[日期]]) &amp; "年"</f>
        <v>2017年</v>
      </c>
      <c r="C278" s="7" t="str">
        <f>MONTH(月末库存[[#This Row],[日期]]) &amp; "月"</f>
        <v>2月</v>
      </c>
      <c r="D278" s="7">
        <f>--TEXT(月末库存[[#This Row],[日期]],"yyyymm")</f>
        <v>201702</v>
      </c>
      <c r="E278" t="s">
        <v>9</v>
      </c>
      <c r="F278" t="s">
        <v>57</v>
      </c>
      <c r="G278">
        <v>1000001502</v>
      </c>
      <c r="H278" t="s">
        <v>56</v>
      </c>
      <c r="I278" t="s">
        <v>26</v>
      </c>
      <c r="J278">
        <v>40000080</v>
      </c>
      <c r="K278" t="s">
        <v>67</v>
      </c>
      <c r="L278">
        <v>25.700000000000003</v>
      </c>
      <c r="M278"/>
    </row>
    <row r="279" spans="1:13" x14ac:dyDescent="0.2">
      <c r="A279" s="1">
        <v>42794</v>
      </c>
      <c r="B279" s="7" t="str">
        <f>YEAR(月末库存[[#This Row],[日期]]) &amp; "年"</f>
        <v>2017年</v>
      </c>
      <c r="C279" s="7" t="str">
        <f>MONTH(月末库存[[#This Row],[日期]]) &amp; "月"</f>
        <v>2月</v>
      </c>
      <c r="D279" s="7">
        <f>--TEXT(月末库存[[#This Row],[日期]],"yyyymm")</f>
        <v>201702</v>
      </c>
      <c r="E279" t="s">
        <v>9</v>
      </c>
      <c r="F279" t="s">
        <v>8</v>
      </c>
      <c r="G279">
        <v>1000000070</v>
      </c>
      <c r="H279" t="s">
        <v>7</v>
      </c>
      <c r="I279" t="s">
        <v>26</v>
      </c>
      <c r="J279">
        <v>40000085</v>
      </c>
      <c r="K279" t="s">
        <v>24</v>
      </c>
      <c r="L279">
        <v>21.8</v>
      </c>
      <c r="M279"/>
    </row>
    <row r="280" spans="1:13" x14ac:dyDescent="0.2">
      <c r="A280" s="1">
        <v>42794</v>
      </c>
      <c r="B280" s="7" t="str">
        <f>YEAR(月末库存[[#This Row],[日期]]) &amp; "年"</f>
        <v>2017年</v>
      </c>
      <c r="C280" s="7" t="str">
        <f>MONTH(月末库存[[#This Row],[日期]]) &amp; "月"</f>
        <v>2月</v>
      </c>
      <c r="D280" s="7">
        <f>--TEXT(月末库存[[#This Row],[日期]],"yyyymm")</f>
        <v>201702</v>
      </c>
      <c r="E280" t="s">
        <v>9</v>
      </c>
      <c r="F280" t="s">
        <v>12</v>
      </c>
      <c r="G280">
        <v>1000000072</v>
      </c>
      <c r="H280" t="s">
        <v>10</v>
      </c>
      <c r="I280" t="s">
        <v>26</v>
      </c>
      <c r="J280">
        <v>40000080</v>
      </c>
      <c r="K280" t="s">
        <v>67</v>
      </c>
      <c r="L280">
        <v>93.300000000000011</v>
      </c>
      <c r="M280"/>
    </row>
    <row r="281" spans="1:13" x14ac:dyDescent="0.2">
      <c r="A281" s="1">
        <v>42794</v>
      </c>
      <c r="B281" s="7" t="str">
        <f>YEAR(月末库存[[#This Row],[日期]]) &amp; "年"</f>
        <v>2017年</v>
      </c>
      <c r="C281" s="7" t="str">
        <f>MONTH(月末库存[[#This Row],[日期]]) &amp; "月"</f>
        <v>2月</v>
      </c>
      <c r="D281" s="7">
        <f>--TEXT(月末库存[[#This Row],[日期]],"yyyymm")</f>
        <v>201702</v>
      </c>
      <c r="E281" t="s">
        <v>9</v>
      </c>
      <c r="F281" t="s">
        <v>15</v>
      </c>
      <c r="G281">
        <v>1000002981</v>
      </c>
      <c r="H281" t="s">
        <v>62</v>
      </c>
      <c r="I281" t="s">
        <v>26</v>
      </c>
      <c r="J281">
        <v>40000080</v>
      </c>
      <c r="K281" t="s">
        <v>67</v>
      </c>
      <c r="L281">
        <v>46.2</v>
      </c>
      <c r="M281"/>
    </row>
    <row r="282" spans="1:13" x14ac:dyDescent="0.2">
      <c r="A282" s="1">
        <v>42794</v>
      </c>
      <c r="B282" s="7" t="str">
        <f>YEAR(月末库存[[#This Row],[日期]]) &amp; "年"</f>
        <v>2017年</v>
      </c>
      <c r="C282" s="7" t="str">
        <f>MONTH(月末库存[[#This Row],[日期]]) &amp; "月"</f>
        <v>2月</v>
      </c>
      <c r="D282" s="7">
        <f>--TEXT(月末库存[[#This Row],[日期]],"yyyymm")</f>
        <v>201702</v>
      </c>
      <c r="E282" t="s">
        <v>9</v>
      </c>
      <c r="F282" t="s">
        <v>59</v>
      </c>
      <c r="G282">
        <v>1000000192</v>
      </c>
      <c r="H282" t="s">
        <v>58</v>
      </c>
      <c r="I282" t="s">
        <v>26</v>
      </c>
      <c r="J282">
        <v>40000080</v>
      </c>
      <c r="K282" t="s">
        <v>67</v>
      </c>
      <c r="L282">
        <v>9.5</v>
      </c>
      <c r="M282"/>
    </row>
    <row r="283" spans="1:13" x14ac:dyDescent="0.2">
      <c r="A283" s="1">
        <v>42794</v>
      </c>
      <c r="B283" s="7" t="str">
        <f>YEAR(月末库存[[#This Row],[日期]]) &amp; "年"</f>
        <v>2017年</v>
      </c>
      <c r="C283" s="7" t="str">
        <f>MONTH(月末库存[[#This Row],[日期]]) &amp; "月"</f>
        <v>2月</v>
      </c>
      <c r="D283" s="7">
        <f>--TEXT(月末库存[[#This Row],[日期]],"yyyymm")</f>
        <v>201702</v>
      </c>
      <c r="E283" t="s">
        <v>9</v>
      </c>
      <c r="F283" t="s">
        <v>15</v>
      </c>
      <c r="G283">
        <v>1000002986</v>
      </c>
      <c r="H283" t="s">
        <v>14</v>
      </c>
      <c r="I283" t="s">
        <v>26</v>
      </c>
      <c r="J283">
        <v>40000080</v>
      </c>
      <c r="K283" t="s">
        <v>67</v>
      </c>
      <c r="L283">
        <v>19.100000000000001</v>
      </c>
      <c r="M283"/>
    </row>
    <row r="284" spans="1:13" x14ac:dyDescent="0.2">
      <c r="A284" s="1">
        <v>42794</v>
      </c>
      <c r="B284" s="7" t="str">
        <f>YEAR(月末库存[[#This Row],[日期]]) &amp; "年"</f>
        <v>2017年</v>
      </c>
      <c r="C284" s="7" t="str">
        <f>MONTH(月末库存[[#This Row],[日期]]) &amp; "月"</f>
        <v>2月</v>
      </c>
      <c r="D284" s="7">
        <f>--TEXT(月末库存[[#This Row],[日期]],"yyyymm")</f>
        <v>201702</v>
      </c>
      <c r="E284" t="s">
        <v>9</v>
      </c>
      <c r="F284" t="s">
        <v>15</v>
      </c>
      <c r="G284">
        <v>1000002985</v>
      </c>
      <c r="H284" t="s">
        <v>47</v>
      </c>
      <c r="I284" t="s">
        <v>26</v>
      </c>
      <c r="J284">
        <v>40000080</v>
      </c>
      <c r="K284" t="s">
        <v>67</v>
      </c>
      <c r="L284">
        <v>18.8</v>
      </c>
      <c r="M284"/>
    </row>
    <row r="285" spans="1:13" x14ac:dyDescent="0.2">
      <c r="A285" s="1">
        <v>42794</v>
      </c>
      <c r="B285" s="7" t="str">
        <f>YEAR(月末库存[[#This Row],[日期]]) &amp; "年"</f>
        <v>2017年</v>
      </c>
      <c r="C285" s="7" t="str">
        <f>MONTH(月末库存[[#This Row],[日期]]) &amp; "月"</f>
        <v>2月</v>
      </c>
      <c r="D285" s="7">
        <f>--TEXT(月末库存[[#This Row],[日期]],"yyyymm")</f>
        <v>201702</v>
      </c>
      <c r="E285" t="s">
        <v>9</v>
      </c>
      <c r="F285" t="s">
        <v>17</v>
      </c>
      <c r="G285">
        <v>1000000059</v>
      </c>
      <c r="H285" t="s">
        <v>55</v>
      </c>
      <c r="I285" t="s">
        <v>26</v>
      </c>
      <c r="J285">
        <v>40000080</v>
      </c>
      <c r="K285" t="s">
        <v>67</v>
      </c>
      <c r="L285">
        <v>178.3</v>
      </c>
      <c r="M285"/>
    </row>
    <row r="286" spans="1:13" x14ac:dyDescent="0.2">
      <c r="A286" s="1">
        <v>42794</v>
      </c>
      <c r="B286" s="7" t="str">
        <f>YEAR(月末库存[[#This Row],[日期]]) &amp; "年"</f>
        <v>2017年</v>
      </c>
      <c r="C286" s="7" t="str">
        <f>MONTH(月末库存[[#This Row],[日期]]) &amp; "月"</f>
        <v>2月</v>
      </c>
      <c r="D286" s="7">
        <f>--TEXT(月末库存[[#This Row],[日期]],"yyyymm")</f>
        <v>201702</v>
      </c>
      <c r="E286" t="s">
        <v>22</v>
      </c>
      <c r="F286" t="s">
        <v>29</v>
      </c>
      <c r="G286">
        <v>1000000101</v>
      </c>
      <c r="H286" t="s">
        <v>39</v>
      </c>
      <c r="I286" t="s">
        <v>26</v>
      </c>
      <c r="J286">
        <v>40000085</v>
      </c>
      <c r="K286" t="s">
        <v>24</v>
      </c>
      <c r="L286">
        <v>55.9</v>
      </c>
      <c r="M286"/>
    </row>
    <row r="287" spans="1:13" x14ac:dyDescent="0.2">
      <c r="A287" s="1">
        <v>42794</v>
      </c>
      <c r="B287" s="7" t="str">
        <f>YEAR(月末库存[[#This Row],[日期]]) &amp; "年"</f>
        <v>2017年</v>
      </c>
      <c r="C287" s="7" t="str">
        <f>MONTH(月末库存[[#This Row],[日期]]) &amp; "月"</f>
        <v>2月</v>
      </c>
      <c r="D287" s="7">
        <f>--TEXT(月末库存[[#This Row],[日期]],"yyyymm")</f>
        <v>201702</v>
      </c>
      <c r="E287" t="s">
        <v>22</v>
      </c>
      <c r="F287" t="s">
        <v>25</v>
      </c>
      <c r="G287">
        <v>1000003183</v>
      </c>
      <c r="H287" t="s">
        <v>23</v>
      </c>
      <c r="I287" t="s">
        <v>26</v>
      </c>
      <c r="J287">
        <v>40000085</v>
      </c>
      <c r="K287" t="s">
        <v>24</v>
      </c>
      <c r="L287">
        <v>405.8</v>
      </c>
      <c r="M287"/>
    </row>
    <row r="288" spans="1:13" x14ac:dyDescent="0.2">
      <c r="A288" s="1">
        <v>42794</v>
      </c>
      <c r="B288" s="7" t="str">
        <f>YEAR(月末库存[[#This Row],[日期]]) &amp; "年"</f>
        <v>2017年</v>
      </c>
      <c r="C288" s="7" t="str">
        <f>MONTH(月末库存[[#This Row],[日期]]) &amp; "月"</f>
        <v>2月</v>
      </c>
      <c r="D288" s="7">
        <f>--TEXT(月末库存[[#This Row],[日期]],"yyyymm")</f>
        <v>201702</v>
      </c>
      <c r="E288" t="s">
        <v>22</v>
      </c>
      <c r="F288" t="s">
        <v>61</v>
      </c>
      <c r="G288">
        <v>1000000579</v>
      </c>
      <c r="H288" t="s">
        <v>60</v>
      </c>
      <c r="I288" t="s">
        <v>26</v>
      </c>
      <c r="J288">
        <v>40000085</v>
      </c>
      <c r="K288" t="s">
        <v>24</v>
      </c>
      <c r="L288">
        <v>190</v>
      </c>
      <c r="M288"/>
    </row>
    <row r="289" spans="1:13" x14ac:dyDescent="0.2">
      <c r="A289" s="1">
        <v>42794</v>
      </c>
      <c r="B289" s="7" t="str">
        <f>YEAR(月末库存[[#This Row],[日期]]) &amp; "年"</f>
        <v>2017年</v>
      </c>
      <c r="C289" s="7" t="str">
        <f>MONTH(月末库存[[#This Row],[日期]]) &amp; "月"</f>
        <v>2月</v>
      </c>
      <c r="D289" s="7">
        <f>--TEXT(月末库存[[#This Row],[日期]],"yyyymm")</f>
        <v>201702</v>
      </c>
      <c r="E289" t="s">
        <v>22</v>
      </c>
      <c r="F289" t="s">
        <v>33</v>
      </c>
      <c r="G289">
        <v>1000000031</v>
      </c>
      <c r="H289" t="s">
        <v>32</v>
      </c>
      <c r="I289" t="s">
        <v>26</v>
      </c>
      <c r="J289">
        <v>40000085</v>
      </c>
      <c r="K289" t="s">
        <v>24</v>
      </c>
      <c r="L289">
        <v>239.20000000000005</v>
      </c>
      <c r="M289"/>
    </row>
    <row r="290" spans="1:13" x14ac:dyDescent="0.2">
      <c r="A290" s="1">
        <v>42825</v>
      </c>
      <c r="B290" s="7" t="str">
        <f>YEAR(月末库存[[#This Row],[日期]]) &amp; "年"</f>
        <v>2017年</v>
      </c>
      <c r="C290" s="7" t="str">
        <f>MONTH(月末库存[[#This Row],[日期]]) &amp; "月"</f>
        <v>3月</v>
      </c>
      <c r="D290" s="7">
        <f>--TEXT(月末库存[[#This Row],[日期]],"yyyymm")</f>
        <v>201703</v>
      </c>
      <c r="E290" t="s">
        <v>43</v>
      </c>
      <c r="F290" t="s">
        <v>51</v>
      </c>
      <c r="G290">
        <v>1000000460</v>
      </c>
      <c r="H290" t="s">
        <v>50</v>
      </c>
      <c r="I290" t="s">
        <v>13</v>
      </c>
      <c r="J290">
        <v>10000182</v>
      </c>
      <c r="K290" t="s">
        <v>31</v>
      </c>
      <c r="L290">
        <v>133.9</v>
      </c>
      <c r="M290"/>
    </row>
    <row r="291" spans="1:13" x14ac:dyDescent="0.2">
      <c r="A291" s="1">
        <v>42825</v>
      </c>
      <c r="B291" s="7" t="str">
        <f>YEAR(月末库存[[#This Row],[日期]]) &amp; "年"</f>
        <v>2017年</v>
      </c>
      <c r="C291" s="7" t="str">
        <f>MONTH(月末库存[[#This Row],[日期]]) &amp; "月"</f>
        <v>3月</v>
      </c>
      <c r="D291" s="7">
        <f>--TEXT(月末库存[[#This Row],[日期]],"yyyymm")</f>
        <v>201703</v>
      </c>
      <c r="E291" t="s">
        <v>43</v>
      </c>
      <c r="F291" t="s">
        <v>66</v>
      </c>
      <c r="G291">
        <v>1000001135</v>
      </c>
      <c r="H291" t="s">
        <v>65</v>
      </c>
      <c r="I291" t="s">
        <v>13</v>
      </c>
      <c r="J291">
        <v>10000131</v>
      </c>
      <c r="K291" t="s">
        <v>38</v>
      </c>
      <c r="L291">
        <v>34.200000000000003</v>
      </c>
      <c r="M291"/>
    </row>
    <row r="292" spans="1:13" x14ac:dyDescent="0.2">
      <c r="A292" s="1">
        <v>42825</v>
      </c>
      <c r="B292" s="7" t="str">
        <f>YEAR(月末库存[[#This Row],[日期]]) &amp; "年"</f>
        <v>2017年</v>
      </c>
      <c r="C292" s="7" t="str">
        <f>MONTH(月末库存[[#This Row],[日期]]) &amp; "月"</f>
        <v>3月</v>
      </c>
      <c r="D292" s="7">
        <f>--TEXT(月末库存[[#This Row],[日期]],"yyyymm")</f>
        <v>201703</v>
      </c>
      <c r="E292" t="s">
        <v>43</v>
      </c>
      <c r="F292" t="s">
        <v>66</v>
      </c>
      <c r="G292">
        <v>1000001135</v>
      </c>
      <c r="H292" t="s">
        <v>65</v>
      </c>
      <c r="I292" t="s">
        <v>13</v>
      </c>
      <c r="J292">
        <v>10000182</v>
      </c>
      <c r="K292" t="s">
        <v>31</v>
      </c>
      <c r="L292">
        <v>16.7</v>
      </c>
      <c r="M292"/>
    </row>
    <row r="293" spans="1:13" x14ac:dyDescent="0.2">
      <c r="A293" s="1">
        <v>42825</v>
      </c>
      <c r="B293" s="7" t="str">
        <f>YEAR(月末库存[[#This Row],[日期]]) &amp; "年"</f>
        <v>2017年</v>
      </c>
      <c r="C293" s="7" t="str">
        <f>MONTH(月末库存[[#This Row],[日期]]) &amp; "月"</f>
        <v>3月</v>
      </c>
      <c r="D293" s="7">
        <f>--TEXT(月末库存[[#This Row],[日期]],"yyyymm")</f>
        <v>201703</v>
      </c>
      <c r="E293" t="s">
        <v>43</v>
      </c>
      <c r="F293" t="s">
        <v>78</v>
      </c>
      <c r="G293">
        <v>1000003187</v>
      </c>
      <c r="H293" t="s">
        <v>77</v>
      </c>
      <c r="I293" t="s">
        <v>13</v>
      </c>
      <c r="J293">
        <v>10000211</v>
      </c>
      <c r="K293" t="s">
        <v>11</v>
      </c>
      <c r="L293">
        <v>180.4</v>
      </c>
      <c r="M293"/>
    </row>
    <row r="294" spans="1:13" x14ac:dyDescent="0.2">
      <c r="A294" s="1">
        <v>42825</v>
      </c>
      <c r="B294" s="7" t="str">
        <f>YEAR(月末库存[[#This Row],[日期]]) &amp; "年"</f>
        <v>2017年</v>
      </c>
      <c r="C294" s="7" t="str">
        <f>MONTH(月末库存[[#This Row],[日期]]) &amp; "月"</f>
        <v>3月</v>
      </c>
      <c r="D294" s="7">
        <f>--TEXT(月末库存[[#This Row],[日期]],"yyyymm")</f>
        <v>201703</v>
      </c>
      <c r="E294" t="s">
        <v>43</v>
      </c>
      <c r="F294" t="s">
        <v>42</v>
      </c>
      <c r="G294">
        <v>1000001014</v>
      </c>
      <c r="H294" t="s">
        <v>44</v>
      </c>
      <c r="I294" t="s">
        <v>13</v>
      </c>
      <c r="J294">
        <v>10000182</v>
      </c>
      <c r="K294" t="s">
        <v>31</v>
      </c>
      <c r="L294">
        <v>33.1</v>
      </c>
      <c r="M294"/>
    </row>
    <row r="295" spans="1:13" x14ac:dyDescent="0.2">
      <c r="A295" s="1">
        <v>42825</v>
      </c>
      <c r="B295" s="7" t="str">
        <f>YEAR(月末库存[[#This Row],[日期]]) &amp; "年"</f>
        <v>2017年</v>
      </c>
      <c r="C295" s="7" t="str">
        <f>MONTH(月末库存[[#This Row],[日期]]) &amp; "月"</f>
        <v>3月</v>
      </c>
      <c r="D295" s="7">
        <f>--TEXT(月末库存[[#This Row],[日期]],"yyyymm")</f>
        <v>201703</v>
      </c>
      <c r="E295" t="s">
        <v>43</v>
      </c>
      <c r="F295" t="s">
        <v>78</v>
      </c>
      <c r="G295">
        <v>1000003187</v>
      </c>
      <c r="H295" t="s">
        <v>77</v>
      </c>
      <c r="I295" t="s">
        <v>13</v>
      </c>
      <c r="J295">
        <v>10000172</v>
      </c>
      <c r="K295" t="s">
        <v>18</v>
      </c>
      <c r="L295">
        <v>355.90000000000003</v>
      </c>
      <c r="M295"/>
    </row>
    <row r="296" spans="1:13" x14ac:dyDescent="0.2">
      <c r="A296" s="1">
        <v>42825</v>
      </c>
      <c r="B296" s="7" t="str">
        <f>YEAR(月末库存[[#This Row],[日期]]) &amp; "年"</f>
        <v>2017年</v>
      </c>
      <c r="C296" s="7" t="str">
        <f>MONTH(月末库存[[#This Row],[日期]]) &amp; "月"</f>
        <v>3月</v>
      </c>
      <c r="D296" s="7">
        <f>--TEXT(月末库存[[#This Row],[日期]],"yyyymm")</f>
        <v>201703</v>
      </c>
      <c r="E296" t="s">
        <v>43</v>
      </c>
      <c r="F296" t="s">
        <v>66</v>
      </c>
      <c r="G296">
        <v>1000001135</v>
      </c>
      <c r="H296" t="s">
        <v>65</v>
      </c>
      <c r="I296" t="s">
        <v>13</v>
      </c>
      <c r="J296">
        <v>10000111</v>
      </c>
      <c r="K296" t="s">
        <v>37</v>
      </c>
      <c r="L296">
        <v>15.399999999999995</v>
      </c>
      <c r="M296"/>
    </row>
    <row r="297" spans="1:13" x14ac:dyDescent="0.2">
      <c r="A297" s="1">
        <v>42825</v>
      </c>
      <c r="B297" s="7" t="str">
        <f>YEAR(月末库存[[#This Row],[日期]]) &amp; "年"</f>
        <v>2017年</v>
      </c>
      <c r="C297" s="7" t="str">
        <f>MONTH(月末库存[[#This Row],[日期]]) &amp; "月"</f>
        <v>3月</v>
      </c>
      <c r="D297" s="7">
        <f>--TEXT(月末库存[[#This Row],[日期]],"yyyymm")</f>
        <v>201703</v>
      </c>
      <c r="E297" t="s">
        <v>43</v>
      </c>
      <c r="F297" t="s">
        <v>80</v>
      </c>
      <c r="G297">
        <v>1000003498</v>
      </c>
      <c r="H297" t="s">
        <v>79</v>
      </c>
      <c r="I297" t="s">
        <v>13</v>
      </c>
      <c r="J297">
        <v>10000061</v>
      </c>
      <c r="K297" t="s">
        <v>28</v>
      </c>
      <c r="L297">
        <v>7.7</v>
      </c>
      <c r="M297"/>
    </row>
    <row r="298" spans="1:13" x14ac:dyDescent="0.2">
      <c r="A298" s="1">
        <v>42825</v>
      </c>
      <c r="B298" s="7" t="str">
        <f>YEAR(月末库存[[#This Row],[日期]]) &amp; "年"</f>
        <v>2017年</v>
      </c>
      <c r="C298" s="7" t="str">
        <f>MONTH(月末库存[[#This Row],[日期]]) &amp; "月"</f>
        <v>3月</v>
      </c>
      <c r="D298" s="7">
        <f>--TEXT(月末库存[[#This Row],[日期]],"yyyymm")</f>
        <v>201703</v>
      </c>
      <c r="E298" t="s">
        <v>43</v>
      </c>
      <c r="F298" t="s">
        <v>80</v>
      </c>
      <c r="G298">
        <v>1000003498</v>
      </c>
      <c r="H298" t="s">
        <v>79</v>
      </c>
      <c r="I298" t="s">
        <v>13</v>
      </c>
      <c r="J298">
        <v>10000131</v>
      </c>
      <c r="K298" t="s">
        <v>38</v>
      </c>
      <c r="L298">
        <v>56.5</v>
      </c>
      <c r="M298"/>
    </row>
    <row r="299" spans="1:13" x14ac:dyDescent="0.2">
      <c r="A299" s="1">
        <v>42825</v>
      </c>
      <c r="B299" s="7" t="str">
        <f>YEAR(月末库存[[#This Row],[日期]]) &amp; "年"</f>
        <v>2017年</v>
      </c>
      <c r="C299" s="7" t="str">
        <f>MONTH(月末库存[[#This Row],[日期]]) &amp; "月"</f>
        <v>3月</v>
      </c>
      <c r="D299" s="7">
        <f>--TEXT(月末库存[[#This Row],[日期]],"yyyymm")</f>
        <v>201703</v>
      </c>
      <c r="E299" t="s">
        <v>43</v>
      </c>
      <c r="F299" t="s">
        <v>80</v>
      </c>
      <c r="G299">
        <v>1000003498</v>
      </c>
      <c r="H299" t="s">
        <v>79</v>
      </c>
      <c r="I299" t="s">
        <v>13</v>
      </c>
      <c r="J299">
        <v>10000182</v>
      </c>
      <c r="K299" t="s">
        <v>31</v>
      </c>
      <c r="L299">
        <v>32.700000000000003</v>
      </c>
      <c r="M299"/>
    </row>
    <row r="300" spans="1:13" x14ac:dyDescent="0.2">
      <c r="A300" s="1">
        <v>42825</v>
      </c>
      <c r="B300" s="7" t="str">
        <f>YEAR(月末库存[[#This Row],[日期]]) &amp; "年"</f>
        <v>2017年</v>
      </c>
      <c r="C300" s="7" t="str">
        <f>MONTH(月末库存[[#This Row],[日期]]) &amp; "月"</f>
        <v>3月</v>
      </c>
      <c r="D300" s="7">
        <f>--TEXT(月末库存[[#This Row],[日期]],"yyyymm")</f>
        <v>201703</v>
      </c>
      <c r="E300" t="s">
        <v>43</v>
      </c>
      <c r="F300" t="s">
        <v>42</v>
      </c>
      <c r="G300">
        <v>1000001014</v>
      </c>
      <c r="H300" t="s">
        <v>44</v>
      </c>
      <c r="I300" t="s">
        <v>13</v>
      </c>
      <c r="J300">
        <v>10000136</v>
      </c>
      <c r="K300" t="s">
        <v>40</v>
      </c>
      <c r="L300">
        <v>22.200000000000006</v>
      </c>
      <c r="M300"/>
    </row>
    <row r="301" spans="1:13" x14ac:dyDescent="0.2">
      <c r="A301" s="1">
        <v>42825</v>
      </c>
      <c r="B301" s="7" t="str">
        <f>YEAR(月末库存[[#This Row],[日期]]) &amp; "年"</f>
        <v>2017年</v>
      </c>
      <c r="C301" s="7" t="str">
        <f>MONTH(月末库存[[#This Row],[日期]]) &amp; "月"</f>
        <v>3月</v>
      </c>
      <c r="D301" s="7">
        <f>--TEXT(月末库存[[#This Row],[日期]],"yyyymm")</f>
        <v>201703</v>
      </c>
      <c r="E301" t="s">
        <v>43</v>
      </c>
      <c r="F301" t="s">
        <v>51</v>
      </c>
      <c r="G301">
        <v>1000000460</v>
      </c>
      <c r="H301" t="s">
        <v>50</v>
      </c>
      <c r="I301" t="s">
        <v>13</v>
      </c>
      <c r="J301">
        <v>10000131</v>
      </c>
      <c r="K301" t="s">
        <v>38</v>
      </c>
      <c r="L301">
        <v>93.399999999999991</v>
      </c>
      <c r="M301"/>
    </row>
    <row r="302" spans="1:13" x14ac:dyDescent="0.2">
      <c r="A302" s="1">
        <v>42825</v>
      </c>
      <c r="B302" s="7" t="str">
        <f>YEAR(月末库存[[#This Row],[日期]]) &amp; "年"</f>
        <v>2017年</v>
      </c>
      <c r="C302" s="7" t="str">
        <f>MONTH(月末库存[[#This Row],[日期]]) &amp; "月"</f>
        <v>3月</v>
      </c>
      <c r="D302" s="7">
        <f>--TEXT(月末库存[[#This Row],[日期]],"yyyymm")</f>
        <v>201703</v>
      </c>
      <c r="E302" t="s">
        <v>43</v>
      </c>
      <c r="F302" t="s">
        <v>51</v>
      </c>
      <c r="G302">
        <v>1000000460</v>
      </c>
      <c r="H302" t="s">
        <v>50</v>
      </c>
      <c r="I302" t="s">
        <v>13</v>
      </c>
      <c r="J302">
        <v>10000211</v>
      </c>
      <c r="K302" t="s">
        <v>11</v>
      </c>
      <c r="L302">
        <v>10.399999999999999</v>
      </c>
      <c r="M302"/>
    </row>
    <row r="303" spans="1:13" x14ac:dyDescent="0.2">
      <c r="A303" s="1">
        <v>42825</v>
      </c>
      <c r="B303" s="7" t="str">
        <f>YEAR(月末库存[[#This Row],[日期]]) &amp; "年"</f>
        <v>2017年</v>
      </c>
      <c r="C303" s="7" t="str">
        <f>MONTH(月末库存[[#This Row],[日期]]) &amp; "月"</f>
        <v>3月</v>
      </c>
      <c r="D303" s="7">
        <f>--TEXT(月末库存[[#This Row],[日期]],"yyyymm")</f>
        <v>201703</v>
      </c>
      <c r="E303" t="s">
        <v>43</v>
      </c>
      <c r="F303" t="s">
        <v>42</v>
      </c>
      <c r="G303">
        <v>1000001014</v>
      </c>
      <c r="H303" t="s">
        <v>44</v>
      </c>
      <c r="I303" t="s">
        <v>13</v>
      </c>
      <c r="J303">
        <v>20000099</v>
      </c>
      <c r="K303" t="s">
        <v>20</v>
      </c>
      <c r="L303">
        <v>28.700000000000003</v>
      </c>
      <c r="M303"/>
    </row>
    <row r="304" spans="1:13" x14ac:dyDescent="0.2">
      <c r="A304" s="1">
        <v>42825</v>
      </c>
      <c r="B304" s="7" t="str">
        <f>YEAR(月末库存[[#This Row],[日期]]) &amp; "年"</f>
        <v>2017年</v>
      </c>
      <c r="C304" s="7" t="str">
        <f>MONTH(月末库存[[#This Row],[日期]]) &amp; "月"</f>
        <v>3月</v>
      </c>
      <c r="D304" s="7">
        <f>--TEXT(月末库存[[#This Row],[日期]],"yyyymm")</f>
        <v>201703</v>
      </c>
      <c r="E304" t="s">
        <v>43</v>
      </c>
      <c r="F304" t="s">
        <v>42</v>
      </c>
      <c r="G304">
        <v>1000000931</v>
      </c>
      <c r="H304" t="s">
        <v>41</v>
      </c>
      <c r="I304" t="s">
        <v>13</v>
      </c>
      <c r="J304">
        <v>10000078</v>
      </c>
      <c r="K304" t="s">
        <v>30</v>
      </c>
      <c r="L304">
        <v>51.2</v>
      </c>
      <c r="M304"/>
    </row>
    <row r="305" spans="1:13" x14ac:dyDescent="0.2">
      <c r="A305" s="1">
        <v>42825</v>
      </c>
      <c r="B305" s="7" t="str">
        <f>YEAR(月末库存[[#This Row],[日期]]) &amp; "年"</f>
        <v>2017年</v>
      </c>
      <c r="C305" s="7" t="str">
        <f>MONTH(月末库存[[#This Row],[日期]]) &amp; "月"</f>
        <v>3月</v>
      </c>
      <c r="D305" s="7">
        <f>--TEXT(月末库存[[#This Row],[日期]],"yyyymm")</f>
        <v>201703</v>
      </c>
      <c r="E305" t="s">
        <v>43</v>
      </c>
      <c r="F305" t="s">
        <v>42</v>
      </c>
      <c r="G305">
        <v>1000000931</v>
      </c>
      <c r="H305" t="s">
        <v>41</v>
      </c>
      <c r="I305" t="s">
        <v>13</v>
      </c>
      <c r="J305">
        <v>10000131</v>
      </c>
      <c r="K305" t="s">
        <v>38</v>
      </c>
      <c r="L305">
        <v>298.60000000000008</v>
      </c>
      <c r="M305"/>
    </row>
    <row r="306" spans="1:13" x14ac:dyDescent="0.2">
      <c r="A306" s="1">
        <v>42825</v>
      </c>
      <c r="B306" s="7" t="str">
        <f>YEAR(月末库存[[#This Row],[日期]]) &amp; "年"</f>
        <v>2017年</v>
      </c>
      <c r="C306" s="7" t="str">
        <f>MONTH(月末库存[[#This Row],[日期]]) &amp; "月"</f>
        <v>3月</v>
      </c>
      <c r="D306" s="7">
        <f>--TEXT(月末库存[[#This Row],[日期]],"yyyymm")</f>
        <v>201703</v>
      </c>
      <c r="E306" t="s">
        <v>43</v>
      </c>
      <c r="F306" t="s">
        <v>42</v>
      </c>
      <c r="G306">
        <v>1000000931</v>
      </c>
      <c r="H306" t="s">
        <v>41</v>
      </c>
      <c r="I306" t="s">
        <v>13</v>
      </c>
      <c r="J306">
        <v>20000099</v>
      </c>
      <c r="K306" t="s">
        <v>20</v>
      </c>
      <c r="L306">
        <v>47.7</v>
      </c>
      <c r="M306"/>
    </row>
    <row r="307" spans="1:13" x14ac:dyDescent="0.2">
      <c r="A307" s="1">
        <v>42825</v>
      </c>
      <c r="B307" s="7" t="str">
        <f>YEAR(月末库存[[#This Row],[日期]]) &amp; "年"</f>
        <v>2017年</v>
      </c>
      <c r="C307" s="7" t="str">
        <f>MONTH(月末库存[[#This Row],[日期]]) &amp; "月"</f>
        <v>3月</v>
      </c>
      <c r="D307" s="7">
        <f>--TEXT(月末库存[[#This Row],[日期]],"yyyymm")</f>
        <v>201703</v>
      </c>
      <c r="E307" t="s">
        <v>43</v>
      </c>
      <c r="F307" t="s">
        <v>51</v>
      </c>
      <c r="G307">
        <v>1000000460</v>
      </c>
      <c r="H307" t="s">
        <v>50</v>
      </c>
      <c r="I307" t="s">
        <v>13</v>
      </c>
      <c r="J307">
        <v>10000172</v>
      </c>
      <c r="K307" t="s">
        <v>18</v>
      </c>
      <c r="L307">
        <v>41.8</v>
      </c>
      <c r="M307"/>
    </row>
    <row r="308" spans="1:13" x14ac:dyDescent="0.2">
      <c r="A308" s="1">
        <v>42825</v>
      </c>
      <c r="B308" s="7" t="str">
        <f>YEAR(月末库存[[#This Row],[日期]]) &amp; "年"</f>
        <v>2017年</v>
      </c>
      <c r="C308" s="7" t="str">
        <f>MONTH(月末库存[[#This Row],[日期]]) &amp; "月"</f>
        <v>3月</v>
      </c>
      <c r="D308" s="7">
        <f>--TEXT(月末库存[[#This Row],[日期]],"yyyymm")</f>
        <v>201703</v>
      </c>
      <c r="E308" t="s">
        <v>43</v>
      </c>
      <c r="F308" t="s">
        <v>51</v>
      </c>
      <c r="G308">
        <v>1000000460</v>
      </c>
      <c r="H308" t="s">
        <v>50</v>
      </c>
      <c r="I308" t="s">
        <v>13</v>
      </c>
      <c r="J308">
        <v>20000018</v>
      </c>
      <c r="K308" t="s">
        <v>81</v>
      </c>
      <c r="L308">
        <v>87</v>
      </c>
      <c r="M308"/>
    </row>
    <row r="309" spans="1:13" x14ac:dyDescent="0.2">
      <c r="A309" s="1">
        <v>42825</v>
      </c>
      <c r="B309" s="7" t="str">
        <f>YEAR(月末库存[[#This Row],[日期]]) &amp; "年"</f>
        <v>2017年</v>
      </c>
      <c r="C309" s="7" t="str">
        <f>MONTH(月末库存[[#This Row],[日期]]) &amp; "月"</f>
        <v>3月</v>
      </c>
      <c r="D309" s="7">
        <f>--TEXT(月末库存[[#This Row],[日期]],"yyyymm")</f>
        <v>201703</v>
      </c>
      <c r="E309" t="s">
        <v>43</v>
      </c>
      <c r="F309" t="s">
        <v>42</v>
      </c>
      <c r="G309">
        <v>1000000931</v>
      </c>
      <c r="H309" t="s">
        <v>41</v>
      </c>
      <c r="I309" t="s">
        <v>13</v>
      </c>
      <c r="J309">
        <v>10000182</v>
      </c>
      <c r="K309" t="s">
        <v>31</v>
      </c>
      <c r="L309">
        <v>106.3</v>
      </c>
      <c r="M309"/>
    </row>
    <row r="310" spans="1:13" x14ac:dyDescent="0.2">
      <c r="A310" s="1">
        <v>42825</v>
      </c>
      <c r="B310" s="7" t="str">
        <f>YEAR(月末库存[[#This Row],[日期]]) &amp; "年"</f>
        <v>2017年</v>
      </c>
      <c r="C310" s="7" t="str">
        <f>MONTH(月末库存[[#This Row],[日期]]) &amp; "月"</f>
        <v>3月</v>
      </c>
      <c r="D310" s="7">
        <f>--TEXT(月末库存[[#This Row],[日期]],"yyyymm")</f>
        <v>201703</v>
      </c>
      <c r="E310" t="s">
        <v>43</v>
      </c>
      <c r="F310" t="s">
        <v>42</v>
      </c>
      <c r="G310">
        <v>1000001014</v>
      </c>
      <c r="H310" t="s">
        <v>44</v>
      </c>
      <c r="I310" t="s">
        <v>13</v>
      </c>
      <c r="J310">
        <v>10000078</v>
      </c>
      <c r="K310" t="s">
        <v>30</v>
      </c>
      <c r="L310">
        <v>110.69999999999999</v>
      </c>
      <c r="M310"/>
    </row>
    <row r="311" spans="1:13" x14ac:dyDescent="0.2">
      <c r="A311" s="1">
        <v>42825</v>
      </c>
      <c r="B311" s="7" t="str">
        <f>YEAR(月末库存[[#This Row],[日期]]) &amp; "年"</f>
        <v>2017年</v>
      </c>
      <c r="C311" s="7" t="str">
        <f>MONTH(月末库存[[#This Row],[日期]]) &amp; "月"</f>
        <v>3月</v>
      </c>
      <c r="D311" s="7">
        <f>--TEXT(月末库存[[#This Row],[日期]],"yyyymm")</f>
        <v>201703</v>
      </c>
      <c r="E311" t="s">
        <v>43</v>
      </c>
      <c r="F311" t="s">
        <v>42</v>
      </c>
      <c r="G311">
        <v>1000001014</v>
      </c>
      <c r="H311" t="s">
        <v>44</v>
      </c>
      <c r="I311" t="s">
        <v>13</v>
      </c>
      <c r="J311">
        <v>10000131</v>
      </c>
      <c r="K311" t="s">
        <v>38</v>
      </c>
      <c r="L311">
        <v>97.499999999999957</v>
      </c>
      <c r="M311"/>
    </row>
    <row r="312" spans="1:13" x14ac:dyDescent="0.2">
      <c r="A312" s="1">
        <v>42825</v>
      </c>
      <c r="B312" s="7" t="str">
        <f>YEAR(月末库存[[#This Row],[日期]]) &amp; "年"</f>
        <v>2017年</v>
      </c>
      <c r="C312" s="7" t="str">
        <f>MONTH(月末库存[[#This Row],[日期]]) &amp; "月"</f>
        <v>3月</v>
      </c>
      <c r="D312" s="7">
        <f>--TEXT(月末库存[[#This Row],[日期]],"yyyymm")</f>
        <v>201703</v>
      </c>
      <c r="E312" t="s">
        <v>43</v>
      </c>
      <c r="F312" t="s">
        <v>78</v>
      </c>
      <c r="G312">
        <v>1000003187</v>
      </c>
      <c r="H312" t="s">
        <v>77</v>
      </c>
      <c r="I312" t="s">
        <v>13</v>
      </c>
      <c r="J312">
        <v>10000064</v>
      </c>
      <c r="K312" t="s">
        <v>53</v>
      </c>
      <c r="L312">
        <v>28.6</v>
      </c>
      <c r="M312"/>
    </row>
    <row r="313" spans="1:13" x14ac:dyDescent="0.2">
      <c r="A313" s="1">
        <v>42825</v>
      </c>
      <c r="B313" s="7" t="str">
        <f>YEAR(月末库存[[#This Row],[日期]]) &amp; "年"</f>
        <v>2017年</v>
      </c>
      <c r="C313" s="7" t="str">
        <f>MONTH(月末库存[[#This Row],[日期]]) &amp; "月"</f>
        <v>3月</v>
      </c>
      <c r="D313" s="7">
        <f>--TEXT(月末库存[[#This Row],[日期]],"yyyymm")</f>
        <v>201703</v>
      </c>
      <c r="E313" t="s">
        <v>43</v>
      </c>
      <c r="F313" t="s">
        <v>78</v>
      </c>
      <c r="G313">
        <v>1000003187</v>
      </c>
      <c r="H313" t="s">
        <v>77</v>
      </c>
      <c r="I313" t="s">
        <v>13</v>
      </c>
      <c r="J313">
        <v>20000099</v>
      </c>
      <c r="K313" t="s">
        <v>20</v>
      </c>
      <c r="L313">
        <v>8.4</v>
      </c>
      <c r="M313"/>
    </row>
    <row r="314" spans="1:13" x14ac:dyDescent="0.2">
      <c r="A314" s="1">
        <v>42825</v>
      </c>
      <c r="B314" s="7" t="str">
        <f>YEAR(月末库存[[#This Row],[日期]]) &amp; "年"</f>
        <v>2017年</v>
      </c>
      <c r="C314" s="7" t="str">
        <f>MONTH(月末库存[[#This Row],[日期]]) &amp; "月"</f>
        <v>3月</v>
      </c>
      <c r="D314" s="7">
        <f>--TEXT(月末库存[[#This Row],[日期]],"yyyymm")</f>
        <v>201703</v>
      </c>
      <c r="E314" t="s">
        <v>9</v>
      </c>
      <c r="F314" t="s">
        <v>72</v>
      </c>
      <c r="G314">
        <v>1000001699</v>
      </c>
      <c r="H314" t="s">
        <v>71</v>
      </c>
      <c r="I314" t="s">
        <v>13</v>
      </c>
      <c r="J314">
        <v>10000131</v>
      </c>
      <c r="K314" t="s">
        <v>38</v>
      </c>
      <c r="L314">
        <v>56.5</v>
      </c>
      <c r="M314"/>
    </row>
    <row r="315" spans="1:13" x14ac:dyDescent="0.2">
      <c r="A315" s="1">
        <v>42825</v>
      </c>
      <c r="B315" s="7" t="str">
        <f>YEAR(月末库存[[#This Row],[日期]]) &amp; "年"</f>
        <v>2017年</v>
      </c>
      <c r="C315" s="7" t="str">
        <f>MONTH(月末库存[[#This Row],[日期]]) &amp; "月"</f>
        <v>3月</v>
      </c>
      <c r="D315" s="7">
        <f>--TEXT(月末库存[[#This Row],[日期]],"yyyymm")</f>
        <v>201703</v>
      </c>
      <c r="E315" t="s">
        <v>9</v>
      </c>
      <c r="F315" t="s">
        <v>72</v>
      </c>
      <c r="G315">
        <v>1000001699</v>
      </c>
      <c r="H315" t="s">
        <v>71</v>
      </c>
      <c r="I315" t="s">
        <v>13</v>
      </c>
      <c r="J315">
        <v>10000211</v>
      </c>
      <c r="K315" t="s">
        <v>11</v>
      </c>
      <c r="L315">
        <v>98.1</v>
      </c>
      <c r="M315"/>
    </row>
    <row r="316" spans="1:13" x14ac:dyDescent="0.2">
      <c r="A316" s="1">
        <v>42825</v>
      </c>
      <c r="B316" s="7" t="str">
        <f>YEAR(月末库存[[#This Row],[日期]]) &amp; "年"</f>
        <v>2017年</v>
      </c>
      <c r="C316" s="7" t="str">
        <f>MONTH(月末库存[[#This Row],[日期]]) &amp; "月"</f>
        <v>3月</v>
      </c>
      <c r="D316" s="7">
        <f>--TEXT(月末库存[[#This Row],[日期]],"yyyymm")</f>
        <v>201703</v>
      </c>
      <c r="E316" t="s">
        <v>9</v>
      </c>
      <c r="F316" t="s">
        <v>12</v>
      </c>
      <c r="G316">
        <v>1000000072</v>
      </c>
      <c r="H316" t="s">
        <v>10</v>
      </c>
      <c r="I316" t="s">
        <v>13</v>
      </c>
      <c r="J316">
        <v>10000136</v>
      </c>
      <c r="K316" t="s">
        <v>40</v>
      </c>
      <c r="L316">
        <v>8.7000000000000011</v>
      </c>
      <c r="M316"/>
    </row>
    <row r="317" spans="1:13" x14ac:dyDescent="0.2">
      <c r="A317" s="1">
        <v>42825</v>
      </c>
      <c r="B317" s="7" t="str">
        <f>YEAR(月末库存[[#This Row],[日期]]) &amp; "年"</f>
        <v>2017年</v>
      </c>
      <c r="C317" s="7" t="str">
        <f>MONTH(月末库存[[#This Row],[日期]]) &amp; "月"</f>
        <v>3月</v>
      </c>
      <c r="D317" s="7">
        <f>--TEXT(月末库存[[#This Row],[日期]],"yyyymm")</f>
        <v>201703</v>
      </c>
      <c r="E317" t="s">
        <v>9</v>
      </c>
      <c r="F317" t="s">
        <v>17</v>
      </c>
      <c r="G317">
        <v>1000001649</v>
      </c>
      <c r="H317" t="s">
        <v>16</v>
      </c>
      <c r="I317" t="s">
        <v>13</v>
      </c>
      <c r="J317">
        <v>10000172</v>
      </c>
      <c r="K317" t="s">
        <v>18</v>
      </c>
      <c r="L317">
        <v>470.8</v>
      </c>
      <c r="M317"/>
    </row>
    <row r="318" spans="1:13" x14ac:dyDescent="0.2">
      <c r="A318" s="1">
        <v>42825</v>
      </c>
      <c r="B318" s="7" t="str">
        <f>YEAR(月末库存[[#This Row],[日期]]) &amp; "年"</f>
        <v>2017年</v>
      </c>
      <c r="C318" s="7" t="str">
        <f>MONTH(月末库存[[#This Row],[日期]]) &amp; "月"</f>
        <v>3月</v>
      </c>
      <c r="D318" s="7">
        <f>--TEXT(月末库存[[#This Row],[日期]],"yyyymm")</f>
        <v>201703</v>
      </c>
      <c r="E318" t="s">
        <v>9</v>
      </c>
      <c r="F318" t="s">
        <v>72</v>
      </c>
      <c r="G318">
        <v>1000000064</v>
      </c>
      <c r="H318" t="s">
        <v>76</v>
      </c>
      <c r="I318" t="s">
        <v>13</v>
      </c>
      <c r="J318">
        <v>10000064</v>
      </c>
      <c r="K318" t="s">
        <v>53</v>
      </c>
      <c r="L318">
        <v>46.300000000000004</v>
      </c>
      <c r="M318"/>
    </row>
    <row r="319" spans="1:13" x14ac:dyDescent="0.2">
      <c r="A319" s="1">
        <v>42825</v>
      </c>
      <c r="B319" s="7" t="str">
        <f>YEAR(月末库存[[#This Row],[日期]]) &amp; "年"</f>
        <v>2017年</v>
      </c>
      <c r="C319" s="7" t="str">
        <f>MONTH(月末库存[[#This Row],[日期]]) &amp; "月"</f>
        <v>3月</v>
      </c>
      <c r="D319" s="7">
        <f>--TEXT(月末库存[[#This Row],[日期]],"yyyymm")</f>
        <v>201703</v>
      </c>
      <c r="E319" t="s">
        <v>9</v>
      </c>
      <c r="F319" t="s">
        <v>17</v>
      </c>
      <c r="G319">
        <v>1000001649</v>
      </c>
      <c r="H319" t="s">
        <v>16</v>
      </c>
      <c r="I319" t="s">
        <v>13</v>
      </c>
      <c r="J319">
        <v>10000111</v>
      </c>
      <c r="K319" t="s">
        <v>37</v>
      </c>
      <c r="L319">
        <v>99.3</v>
      </c>
      <c r="M319"/>
    </row>
    <row r="320" spans="1:13" x14ac:dyDescent="0.2">
      <c r="A320" s="1">
        <v>42825</v>
      </c>
      <c r="B320" s="7" t="str">
        <f>YEAR(月末库存[[#This Row],[日期]]) &amp; "年"</f>
        <v>2017年</v>
      </c>
      <c r="C320" s="7" t="str">
        <f>MONTH(月末库存[[#This Row],[日期]]) &amp; "月"</f>
        <v>3月</v>
      </c>
      <c r="D320" s="7">
        <f>--TEXT(月末库存[[#This Row],[日期]],"yyyymm")</f>
        <v>201703</v>
      </c>
      <c r="E320" t="s">
        <v>9</v>
      </c>
      <c r="F320" t="s">
        <v>12</v>
      </c>
      <c r="G320">
        <v>1000000072</v>
      </c>
      <c r="H320" t="s">
        <v>10</v>
      </c>
      <c r="I320" t="s">
        <v>13</v>
      </c>
      <c r="J320">
        <v>20000099</v>
      </c>
      <c r="K320" t="s">
        <v>20</v>
      </c>
      <c r="L320">
        <v>9.6000000000000014</v>
      </c>
      <c r="M320"/>
    </row>
    <row r="321" spans="1:13" x14ac:dyDescent="0.2">
      <c r="A321" s="1">
        <v>42825</v>
      </c>
      <c r="B321" s="7" t="str">
        <f>YEAR(月末库存[[#This Row],[日期]]) &amp; "年"</f>
        <v>2017年</v>
      </c>
      <c r="C321" s="7" t="str">
        <f>MONTH(月末库存[[#This Row],[日期]]) &amp; "月"</f>
        <v>3月</v>
      </c>
      <c r="D321" s="7">
        <f>--TEXT(月末库存[[#This Row],[日期]],"yyyymm")</f>
        <v>201703</v>
      </c>
      <c r="E321" t="s">
        <v>9</v>
      </c>
      <c r="F321" t="s">
        <v>15</v>
      </c>
      <c r="G321">
        <v>1000002981</v>
      </c>
      <c r="H321" t="s">
        <v>62</v>
      </c>
      <c r="I321" t="s">
        <v>13</v>
      </c>
      <c r="J321">
        <v>10000111</v>
      </c>
      <c r="K321" t="s">
        <v>37</v>
      </c>
      <c r="L321">
        <v>159.29999999999998</v>
      </c>
      <c r="M321"/>
    </row>
    <row r="322" spans="1:13" x14ac:dyDescent="0.2">
      <c r="A322" s="1">
        <v>42825</v>
      </c>
      <c r="B322" s="7" t="str">
        <f>YEAR(月末库存[[#This Row],[日期]]) &amp; "年"</f>
        <v>2017年</v>
      </c>
      <c r="C322" s="7" t="str">
        <f>MONTH(月末库存[[#This Row],[日期]]) &amp; "月"</f>
        <v>3月</v>
      </c>
      <c r="D322" s="7">
        <f>--TEXT(月末库存[[#This Row],[日期]],"yyyymm")</f>
        <v>201703</v>
      </c>
      <c r="E322" t="s">
        <v>9</v>
      </c>
      <c r="F322" t="s">
        <v>75</v>
      </c>
      <c r="G322">
        <v>1000000281</v>
      </c>
      <c r="H322" t="s">
        <v>74</v>
      </c>
      <c r="I322" t="s">
        <v>13</v>
      </c>
      <c r="J322">
        <v>10000136</v>
      </c>
      <c r="K322" t="s">
        <v>40</v>
      </c>
      <c r="L322">
        <v>21.799999999999997</v>
      </c>
      <c r="M322"/>
    </row>
    <row r="323" spans="1:13" x14ac:dyDescent="0.2">
      <c r="A323" s="1">
        <v>42825</v>
      </c>
      <c r="B323" s="7" t="str">
        <f>YEAR(月末库存[[#This Row],[日期]]) &amp; "年"</f>
        <v>2017年</v>
      </c>
      <c r="C323" s="7" t="str">
        <f>MONTH(月末库存[[#This Row],[日期]]) &amp; "月"</f>
        <v>3月</v>
      </c>
      <c r="D323" s="7">
        <f>--TEXT(月末库存[[#This Row],[日期]],"yyyymm")</f>
        <v>201703</v>
      </c>
      <c r="E323" t="s">
        <v>9</v>
      </c>
      <c r="F323" t="s">
        <v>72</v>
      </c>
      <c r="G323">
        <v>1000000064</v>
      </c>
      <c r="H323" t="s">
        <v>76</v>
      </c>
      <c r="I323" t="s">
        <v>13</v>
      </c>
      <c r="J323">
        <v>10000131</v>
      </c>
      <c r="K323" t="s">
        <v>38</v>
      </c>
      <c r="L323">
        <v>254.2</v>
      </c>
      <c r="M323"/>
    </row>
    <row r="324" spans="1:13" x14ac:dyDescent="0.2">
      <c r="A324" s="1">
        <v>42825</v>
      </c>
      <c r="B324" s="7" t="str">
        <f>YEAR(月末库存[[#This Row],[日期]]) &amp; "年"</f>
        <v>2017年</v>
      </c>
      <c r="C324" s="7" t="str">
        <f>MONTH(月末库存[[#This Row],[日期]]) &amp; "月"</f>
        <v>3月</v>
      </c>
      <c r="D324" s="7">
        <f>--TEXT(月末库存[[#This Row],[日期]],"yyyymm")</f>
        <v>201703</v>
      </c>
      <c r="E324" t="s">
        <v>9</v>
      </c>
      <c r="F324" t="s">
        <v>15</v>
      </c>
      <c r="G324">
        <v>1000002986</v>
      </c>
      <c r="H324" t="s">
        <v>14</v>
      </c>
      <c r="I324" t="s">
        <v>13</v>
      </c>
      <c r="J324">
        <v>10000131</v>
      </c>
      <c r="K324" t="s">
        <v>38</v>
      </c>
      <c r="L324">
        <v>220.7</v>
      </c>
      <c r="M324"/>
    </row>
    <row r="325" spans="1:13" x14ac:dyDescent="0.2">
      <c r="A325" s="1">
        <v>42825</v>
      </c>
      <c r="B325" s="7" t="str">
        <f>YEAR(月末库存[[#This Row],[日期]]) &amp; "年"</f>
        <v>2017年</v>
      </c>
      <c r="C325" s="7" t="str">
        <f>MONTH(月末库存[[#This Row],[日期]]) &amp; "月"</f>
        <v>3月</v>
      </c>
      <c r="D325" s="7">
        <f>--TEXT(月末库存[[#This Row],[日期]],"yyyymm")</f>
        <v>201703</v>
      </c>
      <c r="E325" t="s">
        <v>9</v>
      </c>
      <c r="F325" t="s">
        <v>57</v>
      </c>
      <c r="G325">
        <v>1000001502</v>
      </c>
      <c r="H325" t="s">
        <v>56</v>
      </c>
      <c r="I325" t="s">
        <v>13</v>
      </c>
      <c r="J325">
        <v>10000131</v>
      </c>
      <c r="K325" t="s">
        <v>38</v>
      </c>
      <c r="L325">
        <v>351.40000000000003</v>
      </c>
      <c r="M325"/>
    </row>
    <row r="326" spans="1:13" x14ac:dyDescent="0.2">
      <c r="A326" s="1">
        <v>42825</v>
      </c>
      <c r="B326" s="7" t="str">
        <f>YEAR(月末库存[[#This Row],[日期]]) &amp; "年"</f>
        <v>2017年</v>
      </c>
      <c r="C326" s="7" t="str">
        <f>MONTH(月末库存[[#This Row],[日期]]) &amp; "月"</f>
        <v>3月</v>
      </c>
      <c r="D326" s="7">
        <f>--TEXT(月末库存[[#This Row],[日期]],"yyyymm")</f>
        <v>201703</v>
      </c>
      <c r="E326" t="s">
        <v>9</v>
      </c>
      <c r="F326" t="s">
        <v>59</v>
      </c>
      <c r="G326">
        <v>1000000192</v>
      </c>
      <c r="H326" t="s">
        <v>58</v>
      </c>
      <c r="I326" t="s">
        <v>13</v>
      </c>
      <c r="J326">
        <v>20000099</v>
      </c>
      <c r="K326" t="s">
        <v>20</v>
      </c>
      <c r="L326">
        <v>33.799999999999997</v>
      </c>
      <c r="M326"/>
    </row>
    <row r="327" spans="1:13" x14ac:dyDescent="0.2">
      <c r="A327" s="1">
        <v>42825</v>
      </c>
      <c r="B327" s="7" t="str">
        <f>YEAR(月末库存[[#This Row],[日期]]) &amp; "年"</f>
        <v>2017年</v>
      </c>
      <c r="C327" s="7" t="str">
        <f>MONTH(月末库存[[#This Row],[日期]]) &amp; "月"</f>
        <v>3月</v>
      </c>
      <c r="D327" s="7">
        <f>--TEXT(月末库存[[#This Row],[日期]],"yyyymm")</f>
        <v>201703</v>
      </c>
      <c r="E327" t="s">
        <v>9</v>
      </c>
      <c r="F327" t="s">
        <v>15</v>
      </c>
      <c r="G327">
        <v>1000002986</v>
      </c>
      <c r="H327" t="s">
        <v>14</v>
      </c>
      <c r="I327" t="s">
        <v>13</v>
      </c>
      <c r="J327">
        <v>10000111</v>
      </c>
      <c r="K327" t="s">
        <v>37</v>
      </c>
      <c r="L327">
        <v>86.499999999999986</v>
      </c>
      <c r="M327"/>
    </row>
    <row r="328" spans="1:13" x14ac:dyDescent="0.2">
      <c r="A328" s="1">
        <v>42825</v>
      </c>
      <c r="B328" s="7" t="str">
        <f>YEAR(月末库存[[#This Row],[日期]]) &amp; "年"</f>
        <v>2017年</v>
      </c>
      <c r="C328" s="7" t="str">
        <f>MONTH(月末库存[[#This Row],[日期]]) &amp; "月"</f>
        <v>3月</v>
      </c>
      <c r="D328" s="7">
        <f>--TEXT(月末库存[[#This Row],[日期]],"yyyymm")</f>
        <v>201703</v>
      </c>
      <c r="E328" t="s">
        <v>9</v>
      </c>
      <c r="F328" t="s">
        <v>75</v>
      </c>
      <c r="G328">
        <v>1000000281</v>
      </c>
      <c r="H328" t="s">
        <v>74</v>
      </c>
      <c r="I328" t="s">
        <v>13</v>
      </c>
      <c r="J328">
        <v>20000099</v>
      </c>
      <c r="K328" t="s">
        <v>20</v>
      </c>
      <c r="L328">
        <v>87.899999999999991</v>
      </c>
      <c r="M328"/>
    </row>
    <row r="329" spans="1:13" x14ac:dyDescent="0.2">
      <c r="A329" s="1">
        <v>42825</v>
      </c>
      <c r="B329" s="7" t="str">
        <f>YEAR(月末库存[[#This Row],[日期]]) &amp; "年"</f>
        <v>2017年</v>
      </c>
      <c r="C329" s="7" t="str">
        <f>MONTH(月末库存[[#This Row],[日期]]) &amp; "月"</f>
        <v>3月</v>
      </c>
      <c r="D329" s="7">
        <f>--TEXT(月末库存[[#This Row],[日期]],"yyyymm")</f>
        <v>201703</v>
      </c>
      <c r="E329" t="s">
        <v>9</v>
      </c>
      <c r="F329" t="s">
        <v>15</v>
      </c>
      <c r="G329">
        <v>1000002985</v>
      </c>
      <c r="H329" t="s">
        <v>47</v>
      </c>
      <c r="I329" t="s">
        <v>13</v>
      </c>
      <c r="J329">
        <v>10000111</v>
      </c>
      <c r="K329" t="s">
        <v>37</v>
      </c>
      <c r="L329">
        <v>44.9</v>
      </c>
      <c r="M329"/>
    </row>
    <row r="330" spans="1:13" x14ac:dyDescent="0.2">
      <c r="A330" s="1">
        <v>42825</v>
      </c>
      <c r="B330" s="7" t="str">
        <f>YEAR(月末库存[[#This Row],[日期]]) &amp; "年"</f>
        <v>2017年</v>
      </c>
      <c r="C330" s="7" t="str">
        <f>MONTH(月末库存[[#This Row],[日期]]) &amp; "月"</f>
        <v>3月</v>
      </c>
      <c r="D330" s="7">
        <f>--TEXT(月末库存[[#This Row],[日期]],"yyyymm")</f>
        <v>201703</v>
      </c>
      <c r="E330" t="s">
        <v>9</v>
      </c>
      <c r="F330" t="s">
        <v>72</v>
      </c>
      <c r="G330">
        <v>1000000064</v>
      </c>
      <c r="H330" t="s">
        <v>76</v>
      </c>
      <c r="I330" t="s">
        <v>13</v>
      </c>
      <c r="J330">
        <v>10000211</v>
      </c>
      <c r="K330" t="s">
        <v>11</v>
      </c>
      <c r="L330">
        <v>150.60000000000002</v>
      </c>
      <c r="M330"/>
    </row>
    <row r="331" spans="1:13" x14ac:dyDescent="0.2">
      <c r="A331" s="1">
        <v>42825</v>
      </c>
      <c r="B331" s="7" t="str">
        <f>YEAR(月末库存[[#This Row],[日期]]) &amp; "年"</f>
        <v>2017年</v>
      </c>
      <c r="C331" s="7" t="str">
        <f>MONTH(月末库存[[#This Row],[日期]]) &amp; "月"</f>
        <v>3月</v>
      </c>
      <c r="D331" s="7">
        <f>--TEXT(月末库存[[#This Row],[日期]],"yyyymm")</f>
        <v>201703</v>
      </c>
      <c r="E331" t="s">
        <v>9</v>
      </c>
      <c r="F331" t="s">
        <v>8</v>
      </c>
      <c r="G331">
        <v>1000000070</v>
      </c>
      <c r="H331" t="s">
        <v>7</v>
      </c>
      <c r="I331" t="s">
        <v>13</v>
      </c>
      <c r="J331">
        <v>10000131</v>
      </c>
      <c r="K331" t="s">
        <v>38</v>
      </c>
      <c r="L331">
        <v>268</v>
      </c>
      <c r="M331"/>
    </row>
    <row r="332" spans="1:13" x14ac:dyDescent="0.2">
      <c r="A332" s="1">
        <v>42825</v>
      </c>
      <c r="B332" s="7" t="str">
        <f>YEAR(月末库存[[#This Row],[日期]]) &amp; "年"</f>
        <v>2017年</v>
      </c>
      <c r="C332" s="7" t="str">
        <f>MONTH(月末库存[[#This Row],[日期]]) &amp; "月"</f>
        <v>3月</v>
      </c>
      <c r="D332" s="7">
        <f>--TEXT(月末库存[[#This Row],[日期]],"yyyymm")</f>
        <v>201703</v>
      </c>
      <c r="E332" t="s">
        <v>9</v>
      </c>
      <c r="F332" t="s">
        <v>12</v>
      </c>
      <c r="G332">
        <v>1000000072</v>
      </c>
      <c r="H332" t="s">
        <v>10</v>
      </c>
      <c r="I332" t="s">
        <v>13</v>
      </c>
      <c r="J332">
        <v>10000131</v>
      </c>
      <c r="K332" t="s">
        <v>38</v>
      </c>
      <c r="L332">
        <v>167.3</v>
      </c>
      <c r="M332"/>
    </row>
    <row r="333" spans="1:13" x14ac:dyDescent="0.2">
      <c r="A333" s="1">
        <v>42825</v>
      </c>
      <c r="B333" s="7" t="str">
        <f>YEAR(月末库存[[#This Row],[日期]]) &amp; "年"</f>
        <v>2017年</v>
      </c>
      <c r="C333" s="7" t="str">
        <f>MONTH(月末库存[[#This Row],[日期]]) &amp; "月"</f>
        <v>3月</v>
      </c>
      <c r="D333" s="7">
        <f>--TEXT(月末库存[[#This Row],[日期]],"yyyymm")</f>
        <v>201703</v>
      </c>
      <c r="E333" t="s">
        <v>9</v>
      </c>
      <c r="F333" t="s">
        <v>12</v>
      </c>
      <c r="G333">
        <v>1000000072</v>
      </c>
      <c r="H333" t="s">
        <v>10</v>
      </c>
      <c r="I333" t="s">
        <v>13</v>
      </c>
      <c r="J333">
        <v>10000211</v>
      </c>
      <c r="K333" t="s">
        <v>11</v>
      </c>
      <c r="L333">
        <v>395.8</v>
      </c>
      <c r="M333"/>
    </row>
    <row r="334" spans="1:13" x14ac:dyDescent="0.2">
      <c r="A334" s="1">
        <v>42825</v>
      </c>
      <c r="B334" s="7" t="str">
        <f>YEAR(月末库存[[#This Row],[日期]]) &amp; "年"</f>
        <v>2017年</v>
      </c>
      <c r="C334" s="7" t="str">
        <f>MONTH(月末库存[[#This Row],[日期]]) &amp; "月"</f>
        <v>3月</v>
      </c>
      <c r="D334" s="7">
        <f>--TEXT(月末库存[[#This Row],[日期]],"yyyymm")</f>
        <v>201703</v>
      </c>
      <c r="E334" t="s">
        <v>9</v>
      </c>
      <c r="F334" t="s">
        <v>15</v>
      </c>
      <c r="G334">
        <v>1000002981</v>
      </c>
      <c r="H334" t="s">
        <v>62</v>
      </c>
      <c r="I334" t="s">
        <v>13</v>
      </c>
      <c r="J334">
        <v>10000131</v>
      </c>
      <c r="K334" t="s">
        <v>38</v>
      </c>
      <c r="L334">
        <v>58.199999999999996</v>
      </c>
      <c r="M334"/>
    </row>
    <row r="335" spans="1:13" x14ac:dyDescent="0.2">
      <c r="A335" s="1">
        <v>42825</v>
      </c>
      <c r="B335" s="7" t="str">
        <f>YEAR(月末库存[[#This Row],[日期]]) &amp; "年"</f>
        <v>2017年</v>
      </c>
      <c r="C335" s="7" t="str">
        <f>MONTH(月末库存[[#This Row],[日期]]) &amp; "月"</f>
        <v>3月</v>
      </c>
      <c r="D335" s="7">
        <f>--TEXT(月末库存[[#This Row],[日期]],"yyyymm")</f>
        <v>201703</v>
      </c>
      <c r="E335" t="s">
        <v>9</v>
      </c>
      <c r="F335" t="s">
        <v>72</v>
      </c>
      <c r="G335">
        <v>1000000064</v>
      </c>
      <c r="H335" t="s">
        <v>76</v>
      </c>
      <c r="I335" t="s">
        <v>13</v>
      </c>
      <c r="J335">
        <v>10000172</v>
      </c>
      <c r="K335" t="s">
        <v>18</v>
      </c>
      <c r="L335">
        <v>450</v>
      </c>
      <c r="M335"/>
    </row>
    <row r="336" spans="1:13" x14ac:dyDescent="0.2">
      <c r="A336" s="1">
        <v>42825</v>
      </c>
      <c r="B336" s="7" t="str">
        <f>YEAR(月末库存[[#This Row],[日期]]) &amp; "年"</f>
        <v>2017年</v>
      </c>
      <c r="C336" s="7" t="str">
        <f>MONTH(月末库存[[#This Row],[日期]]) &amp; "月"</f>
        <v>3月</v>
      </c>
      <c r="D336" s="7">
        <f>--TEXT(月末库存[[#This Row],[日期]],"yyyymm")</f>
        <v>201703</v>
      </c>
      <c r="E336" t="s">
        <v>9</v>
      </c>
      <c r="F336" t="s">
        <v>72</v>
      </c>
      <c r="G336">
        <v>1000000064</v>
      </c>
      <c r="H336" t="s">
        <v>76</v>
      </c>
      <c r="I336" t="s">
        <v>13</v>
      </c>
      <c r="J336">
        <v>10000111</v>
      </c>
      <c r="K336" t="s">
        <v>37</v>
      </c>
      <c r="L336">
        <v>83.6</v>
      </c>
      <c r="M336"/>
    </row>
    <row r="337" spans="1:13" x14ac:dyDescent="0.2">
      <c r="A337" s="1">
        <v>42825</v>
      </c>
      <c r="B337" s="7" t="str">
        <f>YEAR(月末库存[[#This Row],[日期]]) &amp; "年"</f>
        <v>2017年</v>
      </c>
      <c r="C337" s="7" t="str">
        <f>MONTH(月末库存[[#This Row],[日期]]) &amp; "月"</f>
        <v>3月</v>
      </c>
      <c r="D337" s="7">
        <f>--TEXT(月末库存[[#This Row],[日期]],"yyyymm")</f>
        <v>201703</v>
      </c>
      <c r="E337" t="s">
        <v>9</v>
      </c>
      <c r="F337" t="s">
        <v>57</v>
      </c>
      <c r="G337">
        <v>1000001502</v>
      </c>
      <c r="H337" t="s">
        <v>56</v>
      </c>
      <c r="I337" t="s">
        <v>13</v>
      </c>
      <c r="J337">
        <v>10000064</v>
      </c>
      <c r="K337" t="s">
        <v>53</v>
      </c>
      <c r="L337">
        <v>24.299999999999997</v>
      </c>
      <c r="M337"/>
    </row>
    <row r="338" spans="1:13" x14ac:dyDescent="0.2">
      <c r="A338" s="1">
        <v>42825</v>
      </c>
      <c r="B338" s="7" t="str">
        <f>YEAR(月末库存[[#This Row],[日期]]) &amp; "年"</f>
        <v>2017年</v>
      </c>
      <c r="C338" s="7" t="str">
        <f>MONTH(月末库存[[#This Row],[日期]]) &amp; "月"</f>
        <v>3月</v>
      </c>
      <c r="D338" s="7">
        <f>--TEXT(月末库存[[#This Row],[日期]],"yyyymm")</f>
        <v>201703</v>
      </c>
      <c r="E338" t="s">
        <v>9</v>
      </c>
      <c r="F338" t="s">
        <v>57</v>
      </c>
      <c r="G338">
        <v>1000001502</v>
      </c>
      <c r="H338" t="s">
        <v>56</v>
      </c>
      <c r="I338" t="s">
        <v>13</v>
      </c>
      <c r="J338">
        <v>10000111</v>
      </c>
      <c r="K338" t="s">
        <v>37</v>
      </c>
      <c r="L338">
        <v>278.2</v>
      </c>
      <c r="M338"/>
    </row>
    <row r="339" spans="1:13" x14ac:dyDescent="0.2">
      <c r="A339" s="1">
        <v>42825</v>
      </c>
      <c r="B339" s="7" t="str">
        <f>YEAR(月末库存[[#This Row],[日期]]) &amp; "年"</f>
        <v>2017年</v>
      </c>
      <c r="C339" s="7" t="str">
        <f>MONTH(月末库存[[#This Row],[日期]]) &amp; "月"</f>
        <v>3月</v>
      </c>
      <c r="D339" s="7">
        <f>--TEXT(月末库存[[#This Row],[日期]],"yyyymm")</f>
        <v>201703</v>
      </c>
      <c r="E339" t="s">
        <v>9</v>
      </c>
      <c r="F339" t="s">
        <v>59</v>
      </c>
      <c r="G339">
        <v>1000000192</v>
      </c>
      <c r="H339" t="s">
        <v>58</v>
      </c>
      <c r="I339" t="s">
        <v>13</v>
      </c>
      <c r="J339">
        <v>10000064</v>
      </c>
      <c r="K339" t="s">
        <v>53</v>
      </c>
      <c r="L339">
        <v>23.7</v>
      </c>
      <c r="M339"/>
    </row>
    <row r="340" spans="1:13" x14ac:dyDescent="0.2">
      <c r="A340" s="1">
        <v>42825</v>
      </c>
      <c r="B340" s="7" t="str">
        <f>YEAR(月末库存[[#This Row],[日期]]) &amp; "年"</f>
        <v>2017年</v>
      </c>
      <c r="C340" s="7" t="str">
        <f>MONTH(月末库存[[#This Row],[日期]]) &amp; "月"</f>
        <v>3月</v>
      </c>
      <c r="D340" s="7">
        <f>--TEXT(月末库存[[#This Row],[日期]],"yyyymm")</f>
        <v>201703</v>
      </c>
      <c r="E340" t="s">
        <v>9</v>
      </c>
      <c r="F340" t="s">
        <v>59</v>
      </c>
      <c r="G340">
        <v>1000000192</v>
      </c>
      <c r="H340" t="s">
        <v>58</v>
      </c>
      <c r="I340" t="s">
        <v>13</v>
      </c>
      <c r="J340">
        <v>10000111</v>
      </c>
      <c r="K340" t="s">
        <v>37</v>
      </c>
      <c r="L340">
        <v>32.099999999999994</v>
      </c>
      <c r="M340"/>
    </row>
    <row r="341" spans="1:13" x14ac:dyDescent="0.2">
      <c r="A341" s="1">
        <v>42825</v>
      </c>
      <c r="B341" s="7" t="str">
        <f>YEAR(月末库存[[#This Row],[日期]]) &amp; "年"</f>
        <v>2017年</v>
      </c>
      <c r="C341" s="7" t="str">
        <f>MONTH(月末库存[[#This Row],[日期]]) &amp; "月"</f>
        <v>3月</v>
      </c>
      <c r="D341" s="7">
        <f>--TEXT(月末库存[[#This Row],[日期]],"yyyymm")</f>
        <v>201703</v>
      </c>
      <c r="E341" t="s">
        <v>9</v>
      </c>
      <c r="F341" t="s">
        <v>75</v>
      </c>
      <c r="G341">
        <v>1000000281</v>
      </c>
      <c r="H341" t="s">
        <v>74</v>
      </c>
      <c r="I341" t="s">
        <v>13</v>
      </c>
      <c r="J341">
        <v>10000131</v>
      </c>
      <c r="K341" t="s">
        <v>38</v>
      </c>
      <c r="L341">
        <v>161.19999999999999</v>
      </c>
      <c r="M341"/>
    </row>
    <row r="342" spans="1:13" x14ac:dyDescent="0.2">
      <c r="A342" s="1">
        <v>42825</v>
      </c>
      <c r="B342" s="7" t="str">
        <f>YEAR(月末库存[[#This Row],[日期]]) &amp; "年"</f>
        <v>2017年</v>
      </c>
      <c r="C342" s="7" t="str">
        <f>MONTH(月末库存[[#This Row],[日期]]) &amp; "月"</f>
        <v>3月</v>
      </c>
      <c r="D342" s="7">
        <f>--TEXT(月末库存[[#This Row],[日期]],"yyyymm")</f>
        <v>201703</v>
      </c>
      <c r="E342" t="s">
        <v>9</v>
      </c>
      <c r="F342" t="s">
        <v>17</v>
      </c>
      <c r="G342">
        <v>1000001649</v>
      </c>
      <c r="H342" t="s">
        <v>16</v>
      </c>
      <c r="I342" t="s">
        <v>13</v>
      </c>
      <c r="J342">
        <v>10000136</v>
      </c>
      <c r="K342" t="s">
        <v>40</v>
      </c>
      <c r="L342">
        <v>9.1999999999999993</v>
      </c>
      <c r="M342"/>
    </row>
    <row r="343" spans="1:13" x14ac:dyDescent="0.2">
      <c r="A343" s="1">
        <v>42825</v>
      </c>
      <c r="B343" s="7" t="str">
        <f>YEAR(月末库存[[#This Row],[日期]]) &amp; "年"</f>
        <v>2017年</v>
      </c>
      <c r="C343" s="7" t="str">
        <f>MONTH(月末库存[[#This Row],[日期]]) &amp; "月"</f>
        <v>3月</v>
      </c>
      <c r="D343" s="7">
        <f>--TEXT(月末库存[[#This Row],[日期]],"yyyymm")</f>
        <v>201703</v>
      </c>
      <c r="E343" t="s">
        <v>9</v>
      </c>
      <c r="F343" t="s">
        <v>17</v>
      </c>
      <c r="G343">
        <v>1000001649</v>
      </c>
      <c r="H343" t="s">
        <v>16</v>
      </c>
      <c r="I343" t="s">
        <v>13</v>
      </c>
      <c r="J343">
        <v>20000099</v>
      </c>
      <c r="K343" t="s">
        <v>20</v>
      </c>
      <c r="L343">
        <v>8.2000000000000011</v>
      </c>
      <c r="M343"/>
    </row>
    <row r="344" spans="1:13" x14ac:dyDescent="0.2">
      <c r="A344" s="1">
        <v>42825</v>
      </c>
      <c r="B344" s="7" t="str">
        <f>YEAR(月末库存[[#This Row],[日期]]) &amp; "年"</f>
        <v>2017年</v>
      </c>
      <c r="C344" s="7" t="str">
        <f>MONTH(月末库存[[#This Row],[日期]]) &amp; "月"</f>
        <v>3月</v>
      </c>
      <c r="D344" s="7">
        <f>--TEXT(月末库存[[#This Row],[日期]],"yyyymm")</f>
        <v>201703</v>
      </c>
      <c r="E344" t="s">
        <v>9</v>
      </c>
      <c r="F344" t="s">
        <v>17</v>
      </c>
      <c r="G344">
        <v>1000000059</v>
      </c>
      <c r="H344" t="s">
        <v>55</v>
      </c>
      <c r="I344" t="s">
        <v>13</v>
      </c>
      <c r="J344">
        <v>20000099</v>
      </c>
      <c r="K344" t="s">
        <v>20</v>
      </c>
      <c r="L344">
        <v>67.699999999999989</v>
      </c>
      <c r="M344"/>
    </row>
    <row r="345" spans="1:13" x14ac:dyDescent="0.2">
      <c r="A345" s="1">
        <v>42825</v>
      </c>
      <c r="B345" s="7" t="str">
        <f>YEAR(月末库存[[#This Row],[日期]]) &amp; "年"</f>
        <v>2017年</v>
      </c>
      <c r="C345" s="7" t="str">
        <f>MONTH(月末库存[[#This Row],[日期]]) &amp; "月"</f>
        <v>3月</v>
      </c>
      <c r="D345" s="7">
        <f>--TEXT(月末库存[[#This Row],[日期]],"yyyymm")</f>
        <v>201703</v>
      </c>
      <c r="E345" t="s">
        <v>9</v>
      </c>
      <c r="F345" t="s">
        <v>17</v>
      </c>
      <c r="G345">
        <v>1000000059</v>
      </c>
      <c r="H345" t="s">
        <v>55</v>
      </c>
      <c r="I345" t="s">
        <v>13</v>
      </c>
      <c r="J345">
        <v>10000111</v>
      </c>
      <c r="K345" t="s">
        <v>37</v>
      </c>
      <c r="L345">
        <v>331.59999999999997</v>
      </c>
      <c r="M345"/>
    </row>
    <row r="346" spans="1:13" x14ac:dyDescent="0.2">
      <c r="A346" s="1">
        <v>42825</v>
      </c>
      <c r="B346" s="7" t="str">
        <f>YEAR(月末库存[[#This Row],[日期]]) &amp; "年"</f>
        <v>2017年</v>
      </c>
      <c r="C346" s="7" t="str">
        <f>MONTH(月末库存[[#This Row],[日期]]) &amp; "月"</f>
        <v>3月</v>
      </c>
      <c r="D346" s="7">
        <f>--TEXT(月末库存[[#This Row],[日期]],"yyyymm")</f>
        <v>201703</v>
      </c>
      <c r="E346" t="s">
        <v>9</v>
      </c>
      <c r="F346" t="s">
        <v>57</v>
      </c>
      <c r="G346">
        <v>1000001502</v>
      </c>
      <c r="H346" t="s">
        <v>56</v>
      </c>
      <c r="I346" t="s">
        <v>13</v>
      </c>
      <c r="J346">
        <v>10000136</v>
      </c>
      <c r="K346" t="s">
        <v>40</v>
      </c>
      <c r="L346">
        <v>84.7</v>
      </c>
      <c r="M346"/>
    </row>
    <row r="347" spans="1:13" x14ac:dyDescent="0.2">
      <c r="A347" s="1">
        <v>42825</v>
      </c>
      <c r="B347" s="7" t="str">
        <f>YEAR(月末库存[[#This Row],[日期]]) &amp; "年"</f>
        <v>2017年</v>
      </c>
      <c r="C347" s="7" t="str">
        <f>MONTH(月末库存[[#This Row],[日期]]) &amp; "月"</f>
        <v>3月</v>
      </c>
      <c r="D347" s="7">
        <f>--TEXT(月末库存[[#This Row],[日期]],"yyyymm")</f>
        <v>201703</v>
      </c>
      <c r="E347" t="s">
        <v>9</v>
      </c>
      <c r="F347" t="s">
        <v>15</v>
      </c>
      <c r="G347">
        <v>1000002981</v>
      </c>
      <c r="H347" t="s">
        <v>62</v>
      </c>
      <c r="I347" t="s">
        <v>13</v>
      </c>
      <c r="J347">
        <v>10000211</v>
      </c>
      <c r="K347" t="s">
        <v>11</v>
      </c>
      <c r="L347">
        <v>226.5</v>
      </c>
      <c r="M347"/>
    </row>
    <row r="348" spans="1:13" x14ac:dyDescent="0.2">
      <c r="A348" s="1">
        <v>42825</v>
      </c>
      <c r="B348" s="7" t="str">
        <f>YEAR(月末库存[[#This Row],[日期]]) &amp; "年"</f>
        <v>2017年</v>
      </c>
      <c r="C348" s="7" t="str">
        <f>MONTH(月末库存[[#This Row],[日期]]) &amp; "月"</f>
        <v>3月</v>
      </c>
      <c r="D348" s="7">
        <f>--TEXT(月末库存[[#This Row],[日期]],"yyyymm")</f>
        <v>201703</v>
      </c>
      <c r="E348" t="s">
        <v>9</v>
      </c>
      <c r="F348" t="s">
        <v>59</v>
      </c>
      <c r="G348">
        <v>1000000192</v>
      </c>
      <c r="H348" t="s">
        <v>58</v>
      </c>
      <c r="I348" t="s">
        <v>13</v>
      </c>
      <c r="J348">
        <v>10000211</v>
      </c>
      <c r="K348" t="s">
        <v>11</v>
      </c>
      <c r="L348">
        <v>47.099999999999994</v>
      </c>
      <c r="M348"/>
    </row>
    <row r="349" spans="1:13" x14ac:dyDescent="0.2">
      <c r="A349" s="1">
        <v>42825</v>
      </c>
      <c r="B349" s="7" t="str">
        <f>YEAR(月末库存[[#This Row],[日期]]) &amp; "年"</f>
        <v>2017年</v>
      </c>
      <c r="C349" s="7" t="str">
        <f>MONTH(月末库存[[#This Row],[日期]]) &amp; "月"</f>
        <v>3月</v>
      </c>
      <c r="D349" s="7">
        <f>--TEXT(月末库存[[#This Row],[日期]],"yyyymm")</f>
        <v>201703</v>
      </c>
      <c r="E349" t="s">
        <v>9</v>
      </c>
      <c r="F349" t="s">
        <v>15</v>
      </c>
      <c r="G349">
        <v>1000002986</v>
      </c>
      <c r="H349" t="s">
        <v>14</v>
      </c>
      <c r="I349" t="s">
        <v>13</v>
      </c>
      <c r="J349">
        <v>10000211</v>
      </c>
      <c r="K349" t="s">
        <v>11</v>
      </c>
      <c r="L349">
        <v>746.80000000000018</v>
      </c>
      <c r="M349"/>
    </row>
    <row r="350" spans="1:13" x14ac:dyDescent="0.2">
      <c r="A350" s="1">
        <v>42825</v>
      </c>
      <c r="B350" s="7" t="str">
        <f>YEAR(月末库存[[#This Row],[日期]]) &amp; "年"</f>
        <v>2017年</v>
      </c>
      <c r="C350" s="7" t="str">
        <f>MONTH(月末库存[[#This Row],[日期]]) &amp; "月"</f>
        <v>3月</v>
      </c>
      <c r="D350" s="7">
        <f>--TEXT(月末库存[[#This Row],[日期]],"yyyymm")</f>
        <v>201703</v>
      </c>
      <c r="E350" t="s">
        <v>9</v>
      </c>
      <c r="F350" t="s">
        <v>59</v>
      </c>
      <c r="G350">
        <v>1000000192</v>
      </c>
      <c r="H350" t="s">
        <v>58</v>
      </c>
      <c r="I350" t="s">
        <v>13</v>
      </c>
      <c r="J350">
        <v>10000172</v>
      </c>
      <c r="K350" t="s">
        <v>18</v>
      </c>
      <c r="L350">
        <v>55.5</v>
      </c>
      <c r="M350"/>
    </row>
    <row r="351" spans="1:13" x14ac:dyDescent="0.2">
      <c r="A351" s="1">
        <v>42825</v>
      </c>
      <c r="B351" s="7" t="str">
        <f>YEAR(月末库存[[#This Row],[日期]]) &amp; "年"</f>
        <v>2017年</v>
      </c>
      <c r="C351" s="7" t="str">
        <f>MONTH(月末库存[[#This Row],[日期]]) &amp; "月"</f>
        <v>3月</v>
      </c>
      <c r="D351" s="7">
        <f>--TEXT(月末库存[[#This Row],[日期]],"yyyymm")</f>
        <v>201703</v>
      </c>
      <c r="E351" t="s">
        <v>9</v>
      </c>
      <c r="F351" t="s">
        <v>17</v>
      </c>
      <c r="G351">
        <v>1000000059</v>
      </c>
      <c r="H351" t="s">
        <v>55</v>
      </c>
      <c r="I351" t="s">
        <v>13</v>
      </c>
      <c r="J351">
        <v>10000172</v>
      </c>
      <c r="K351" t="s">
        <v>18</v>
      </c>
      <c r="L351">
        <v>196.90000000000003</v>
      </c>
      <c r="M351"/>
    </row>
    <row r="352" spans="1:13" x14ac:dyDescent="0.2">
      <c r="A352" s="1">
        <v>42825</v>
      </c>
      <c r="B352" s="7" t="str">
        <f>YEAR(月末库存[[#This Row],[日期]]) &amp; "年"</f>
        <v>2017年</v>
      </c>
      <c r="C352" s="7" t="str">
        <f>MONTH(月末库存[[#This Row],[日期]]) &amp; "月"</f>
        <v>3月</v>
      </c>
      <c r="D352" s="7">
        <f>--TEXT(月末库存[[#This Row],[日期]],"yyyymm")</f>
        <v>201703</v>
      </c>
      <c r="E352" t="s">
        <v>9</v>
      </c>
      <c r="F352" t="s">
        <v>72</v>
      </c>
      <c r="G352">
        <v>1000000064</v>
      </c>
      <c r="H352" t="s">
        <v>76</v>
      </c>
      <c r="I352" t="s">
        <v>13</v>
      </c>
      <c r="J352">
        <v>20000099</v>
      </c>
      <c r="K352" t="s">
        <v>20</v>
      </c>
      <c r="L352">
        <v>34.9</v>
      </c>
      <c r="M352"/>
    </row>
    <row r="353" spans="1:13" x14ac:dyDescent="0.2">
      <c r="A353" s="1">
        <v>42825</v>
      </c>
      <c r="B353" s="7" t="str">
        <f>YEAR(月末库存[[#This Row],[日期]]) &amp; "年"</f>
        <v>2017年</v>
      </c>
      <c r="C353" s="7" t="str">
        <f>MONTH(月末库存[[#This Row],[日期]]) &amp; "月"</f>
        <v>3月</v>
      </c>
      <c r="D353" s="7">
        <f>--TEXT(月末库存[[#This Row],[日期]],"yyyymm")</f>
        <v>201703</v>
      </c>
      <c r="E353" t="s">
        <v>9</v>
      </c>
      <c r="F353" t="s">
        <v>59</v>
      </c>
      <c r="G353">
        <v>1000000192</v>
      </c>
      <c r="H353" t="s">
        <v>58</v>
      </c>
      <c r="I353" t="s">
        <v>13</v>
      </c>
      <c r="J353">
        <v>10000131</v>
      </c>
      <c r="K353" t="s">
        <v>38</v>
      </c>
      <c r="L353">
        <v>167.70000000000002</v>
      </c>
      <c r="M353"/>
    </row>
    <row r="354" spans="1:13" x14ac:dyDescent="0.2">
      <c r="A354" s="1">
        <v>42825</v>
      </c>
      <c r="B354" s="7" t="str">
        <f>YEAR(月末库存[[#This Row],[日期]]) &amp; "年"</f>
        <v>2017年</v>
      </c>
      <c r="C354" s="7" t="str">
        <f>MONTH(月末库存[[#This Row],[日期]]) &amp; "月"</f>
        <v>3月</v>
      </c>
      <c r="D354" s="7">
        <f>--TEXT(月末库存[[#This Row],[日期]],"yyyymm")</f>
        <v>201703</v>
      </c>
      <c r="E354" t="s">
        <v>9</v>
      </c>
      <c r="F354" t="s">
        <v>15</v>
      </c>
      <c r="G354">
        <v>1000002981</v>
      </c>
      <c r="H354" t="s">
        <v>62</v>
      </c>
      <c r="I354" t="s">
        <v>13</v>
      </c>
      <c r="J354">
        <v>20000099</v>
      </c>
      <c r="K354" t="s">
        <v>20</v>
      </c>
      <c r="L354">
        <v>30.6</v>
      </c>
      <c r="M354"/>
    </row>
    <row r="355" spans="1:13" x14ac:dyDescent="0.2">
      <c r="A355" s="1">
        <v>42825</v>
      </c>
      <c r="B355" s="7" t="str">
        <f>YEAR(月末库存[[#This Row],[日期]]) &amp; "年"</f>
        <v>2017年</v>
      </c>
      <c r="C355" s="7" t="str">
        <f>MONTH(月末库存[[#This Row],[日期]]) &amp; "月"</f>
        <v>3月</v>
      </c>
      <c r="D355" s="7">
        <f>--TEXT(月末库存[[#This Row],[日期]],"yyyymm")</f>
        <v>201703</v>
      </c>
      <c r="E355" t="s">
        <v>9</v>
      </c>
      <c r="F355" t="s">
        <v>17</v>
      </c>
      <c r="G355">
        <v>1000000059</v>
      </c>
      <c r="H355" t="s">
        <v>55</v>
      </c>
      <c r="I355" t="s">
        <v>13</v>
      </c>
      <c r="J355">
        <v>10000131</v>
      </c>
      <c r="K355" t="s">
        <v>38</v>
      </c>
      <c r="L355">
        <v>53.999999999999972</v>
      </c>
      <c r="M355"/>
    </row>
    <row r="356" spans="1:13" x14ac:dyDescent="0.2">
      <c r="A356" s="1">
        <v>42825</v>
      </c>
      <c r="B356" s="7" t="str">
        <f>YEAR(月末库存[[#This Row],[日期]]) &amp; "年"</f>
        <v>2017年</v>
      </c>
      <c r="C356" s="7" t="str">
        <f>MONTH(月末库存[[#This Row],[日期]]) &amp; "月"</f>
        <v>3月</v>
      </c>
      <c r="D356" s="7">
        <f>--TEXT(月末库存[[#This Row],[日期]],"yyyymm")</f>
        <v>201703</v>
      </c>
      <c r="E356" t="s">
        <v>9</v>
      </c>
      <c r="F356" t="s">
        <v>57</v>
      </c>
      <c r="G356">
        <v>1000001502</v>
      </c>
      <c r="H356" t="s">
        <v>56</v>
      </c>
      <c r="I356" t="s">
        <v>13</v>
      </c>
      <c r="J356">
        <v>20000099</v>
      </c>
      <c r="K356" t="s">
        <v>20</v>
      </c>
      <c r="L356">
        <v>115.1</v>
      </c>
      <c r="M356"/>
    </row>
    <row r="357" spans="1:13" x14ac:dyDescent="0.2">
      <c r="A357" s="1">
        <v>42825</v>
      </c>
      <c r="B357" s="7" t="str">
        <f>YEAR(月末库存[[#This Row],[日期]]) &amp; "年"</f>
        <v>2017年</v>
      </c>
      <c r="C357" s="7" t="str">
        <f>MONTH(月末库存[[#This Row],[日期]]) &amp; "月"</f>
        <v>3月</v>
      </c>
      <c r="D357" s="7">
        <f>--TEXT(月末库存[[#This Row],[日期]],"yyyymm")</f>
        <v>201703</v>
      </c>
      <c r="E357" t="s">
        <v>9</v>
      </c>
      <c r="F357" t="s">
        <v>17</v>
      </c>
      <c r="G357">
        <v>1000000059</v>
      </c>
      <c r="H357" t="s">
        <v>55</v>
      </c>
      <c r="I357" t="s">
        <v>13</v>
      </c>
      <c r="J357">
        <v>10000064</v>
      </c>
      <c r="K357" t="s">
        <v>53</v>
      </c>
      <c r="L357">
        <v>75.600000000000023</v>
      </c>
      <c r="M357"/>
    </row>
    <row r="358" spans="1:13" x14ac:dyDescent="0.2">
      <c r="A358" s="1">
        <v>42825</v>
      </c>
      <c r="B358" s="7" t="str">
        <f>YEAR(月末库存[[#This Row],[日期]]) &amp; "年"</f>
        <v>2017年</v>
      </c>
      <c r="C358" s="7" t="str">
        <f>MONTH(月末库存[[#This Row],[日期]]) &amp; "月"</f>
        <v>3月</v>
      </c>
      <c r="D358" s="7">
        <f>--TEXT(月末库存[[#This Row],[日期]],"yyyymm")</f>
        <v>201703</v>
      </c>
      <c r="E358" t="s">
        <v>9</v>
      </c>
      <c r="F358" t="s">
        <v>17</v>
      </c>
      <c r="G358">
        <v>1000000059</v>
      </c>
      <c r="H358" t="s">
        <v>55</v>
      </c>
      <c r="I358" t="s">
        <v>13</v>
      </c>
      <c r="J358">
        <v>10000078</v>
      </c>
      <c r="K358" t="s">
        <v>30</v>
      </c>
      <c r="L358">
        <v>325.2999999999999</v>
      </c>
      <c r="M358"/>
    </row>
    <row r="359" spans="1:13" x14ac:dyDescent="0.2">
      <c r="A359" s="1">
        <v>42825</v>
      </c>
      <c r="B359" s="7" t="str">
        <f>YEAR(月末库存[[#This Row],[日期]]) &amp; "年"</f>
        <v>2017年</v>
      </c>
      <c r="C359" s="7" t="str">
        <f>MONTH(月末库存[[#This Row],[日期]]) &amp; "月"</f>
        <v>3月</v>
      </c>
      <c r="D359" s="7">
        <f>--TEXT(月末库存[[#This Row],[日期]],"yyyymm")</f>
        <v>201703</v>
      </c>
      <c r="E359" t="s">
        <v>9</v>
      </c>
      <c r="F359" t="s">
        <v>17</v>
      </c>
      <c r="G359">
        <v>1000000059</v>
      </c>
      <c r="H359" t="s">
        <v>55</v>
      </c>
      <c r="I359" t="s">
        <v>13</v>
      </c>
      <c r="J359">
        <v>10000136</v>
      </c>
      <c r="K359" t="s">
        <v>40</v>
      </c>
      <c r="L359">
        <v>113.00000000000001</v>
      </c>
      <c r="M359"/>
    </row>
    <row r="360" spans="1:13" x14ac:dyDescent="0.2">
      <c r="A360" s="1">
        <v>42825</v>
      </c>
      <c r="B360" s="7" t="str">
        <f>YEAR(月末库存[[#This Row],[日期]]) &amp; "年"</f>
        <v>2017年</v>
      </c>
      <c r="C360" s="7" t="str">
        <f>MONTH(月末库存[[#This Row],[日期]]) &amp; "月"</f>
        <v>3月</v>
      </c>
      <c r="D360" s="7">
        <f>--TEXT(月末库存[[#This Row],[日期]],"yyyymm")</f>
        <v>201703</v>
      </c>
      <c r="E360" t="s">
        <v>9</v>
      </c>
      <c r="F360" t="s">
        <v>17</v>
      </c>
      <c r="G360">
        <v>1000000059</v>
      </c>
      <c r="H360" t="s">
        <v>55</v>
      </c>
      <c r="I360" t="s">
        <v>13</v>
      </c>
      <c r="J360">
        <v>10000211</v>
      </c>
      <c r="K360" t="s">
        <v>11</v>
      </c>
      <c r="L360">
        <v>11.100000000000007</v>
      </c>
      <c r="M360"/>
    </row>
    <row r="361" spans="1:13" x14ac:dyDescent="0.2">
      <c r="A361" s="1">
        <v>42825</v>
      </c>
      <c r="B361" s="7" t="str">
        <f>YEAR(月末库存[[#This Row],[日期]]) &amp; "年"</f>
        <v>2017年</v>
      </c>
      <c r="C361" s="7" t="str">
        <f>MONTH(月末库存[[#This Row],[日期]]) &amp; "月"</f>
        <v>3月</v>
      </c>
      <c r="D361" s="7">
        <f>--TEXT(月末库存[[#This Row],[日期]],"yyyymm")</f>
        <v>201703</v>
      </c>
      <c r="E361" t="s">
        <v>9</v>
      </c>
      <c r="F361" t="s">
        <v>57</v>
      </c>
      <c r="G361">
        <v>1000001502</v>
      </c>
      <c r="H361" t="s">
        <v>56</v>
      </c>
      <c r="I361" t="s">
        <v>13</v>
      </c>
      <c r="J361">
        <v>10000211</v>
      </c>
      <c r="K361" t="s">
        <v>11</v>
      </c>
      <c r="L361">
        <v>266.5</v>
      </c>
      <c r="M361"/>
    </row>
    <row r="362" spans="1:13" x14ac:dyDescent="0.2">
      <c r="A362" s="1">
        <v>42825</v>
      </c>
      <c r="B362" s="7" t="str">
        <f>YEAR(月末库存[[#This Row],[日期]]) &amp; "年"</f>
        <v>2017年</v>
      </c>
      <c r="C362" s="7" t="str">
        <f>MONTH(月末库存[[#This Row],[日期]]) &amp; "月"</f>
        <v>3月</v>
      </c>
      <c r="D362" s="7">
        <f>--TEXT(月末库存[[#This Row],[日期]],"yyyymm")</f>
        <v>201703</v>
      </c>
      <c r="E362" t="s">
        <v>9</v>
      </c>
      <c r="F362" t="s">
        <v>17</v>
      </c>
      <c r="G362">
        <v>1000001649</v>
      </c>
      <c r="H362" t="s">
        <v>16</v>
      </c>
      <c r="I362" t="s">
        <v>13</v>
      </c>
      <c r="J362">
        <v>10000131</v>
      </c>
      <c r="K362" t="s">
        <v>38</v>
      </c>
      <c r="L362">
        <v>109.19999999999999</v>
      </c>
      <c r="M362"/>
    </row>
    <row r="363" spans="1:13" x14ac:dyDescent="0.2">
      <c r="A363" s="1">
        <v>42825</v>
      </c>
      <c r="B363" s="7" t="str">
        <f>YEAR(月末库存[[#This Row],[日期]]) &amp; "年"</f>
        <v>2017年</v>
      </c>
      <c r="C363" s="7" t="str">
        <f>MONTH(月末库存[[#This Row],[日期]]) &amp; "月"</f>
        <v>3月</v>
      </c>
      <c r="D363" s="7">
        <f>--TEXT(月末库存[[#This Row],[日期]],"yyyymm")</f>
        <v>201703</v>
      </c>
      <c r="E363" t="s">
        <v>9</v>
      </c>
      <c r="F363" t="s">
        <v>17</v>
      </c>
      <c r="G363">
        <v>1000001649</v>
      </c>
      <c r="H363" t="s">
        <v>16</v>
      </c>
      <c r="I363" t="s">
        <v>13</v>
      </c>
      <c r="J363">
        <v>10000211</v>
      </c>
      <c r="K363" t="s">
        <v>11</v>
      </c>
      <c r="L363">
        <v>253.10000000000008</v>
      </c>
      <c r="M363"/>
    </row>
    <row r="364" spans="1:13" x14ac:dyDescent="0.2">
      <c r="A364" s="1">
        <v>42825</v>
      </c>
      <c r="B364" s="7" t="str">
        <f>YEAR(月末库存[[#This Row],[日期]]) &amp; "年"</f>
        <v>2017年</v>
      </c>
      <c r="C364" s="7" t="str">
        <f>MONTH(月末库存[[#This Row],[日期]]) &amp; "月"</f>
        <v>3月</v>
      </c>
      <c r="D364" s="7">
        <f>--TEXT(月末库存[[#This Row],[日期]],"yyyymm")</f>
        <v>201703</v>
      </c>
      <c r="E364" t="s">
        <v>9</v>
      </c>
      <c r="F364" t="s">
        <v>15</v>
      </c>
      <c r="G364">
        <v>1000002981</v>
      </c>
      <c r="H364" t="s">
        <v>62</v>
      </c>
      <c r="I364" t="s">
        <v>13</v>
      </c>
      <c r="J364">
        <v>10000064</v>
      </c>
      <c r="K364" t="s">
        <v>53</v>
      </c>
      <c r="L364">
        <v>11.3</v>
      </c>
      <c r="M364"/>
    </row>
    <row r="365" spans="1:13" x14ac:dyDescent="0.2">
      <c r="A365" s="1">
        <v>42825</v>
      </c>
      <c r="B365" s="7" t="str">
        <f>YEAR(月末库存[[#This Row],[日期]]) &amp; "年"</f>
        <v>2017年</v>
      </c>
      <c r="C365" s="7" t="str">
        <f>MONTH(月末库存[[#This Row],[日期]]) &amp; "月"</f>
        <v>3月</v>
      </c>
      <c r="D365" s="7">
        <f>--TEXT(月末库存[[#This Row],[日期]],"yyyymm")</f>
        <v>201703</v>
      </c>
      <c r="E365" t="s">
        <v>9</v>
      </c>
      <c r="F365" t="s">
        <v>15</v>
      </c>
      <c r="G365">
        <v>1000002985</v>
      </c>
      <c r="H365" t="s">
        <v>47</v>
      </c>
      <c r="I365" t="s">
        <v>13</v>
      </c>
      <c r="J365">
        <v>10000211</v>
      </c>
      <c r="K365" t="s">
        <v>11</v>
      </c>
      <c r="L365">
        <v>171.29999999999998</v>
      </c>
      <c r="M365"/>
    </row>
    <row r="366" spans="1:13" x14ac:dyDescent="0.2">
      <c r="A366" s="1">
        <v>42825</v>
      </c>
      <c r="B366" s="7" t="str">
        <f>YEAR(月末库存[[#This Row],[日期]]) &amp; "年"</f>
        <v>2017年</v>
      </c>
      <c r="C366" s="7" t="str">
        <f>MONTH(月末库存[[#This Row],[日期]]) &amp; "月"</f>
        <v>3月</v>
      </c>
      <c r="D366" s="7">
        <f>--TEXT(月末库存[[#This Row],[日期]],"yyyymm")</f>
        <v>201703</v>
      </c>
      <c r="E366" t="s">
        <v>22</v>
      </c>
      <c r="F366" t="s">
        <v>21</v>
      </c>
      <c r="G366">
        <v>1000002872</v>
      </c>
      <c r="H366" t="s">
        <v>19</v>
      </c>
      <c r="I366" t="s">
        <v>13</v>
      </c>
      <c r="J366">
        <v>20000099</v>
      </c>
      <c r="K366" t="s">
        <v>20</v>
      </c>
      <c r="L366">
        <v>40.1</v>
      </c>
      <c r="M366"/>
    </row>
    <row r="367" spans="1:13" x14ac:dyDescent="0.2">
      <c r="A367" s="1">
        <v>42825</v>
      </c>
      <c r="B367" s="7" t="str">
        <f>YEAR(月末库存[[#This Row],[日期]]) &amp; "年"</f>
        <v>2017年</v>
      </c>
      <c r="C367" s="7" t="str">
        <f>MONTH(月末库存[[#This Row],[日期]]) &amp; "月"</f>
        <v>3月</v>
      </c>
      <c r="D367" s="7">
        <f>--TEXT(月末库存[[#This Row],[日期]],"yyyymm")</f>
        <v>201703</v>
      </c>
      <c r="E367" t="s">
        <v>22</v>
      </c>
      <c r="F367" t="s">
        <v>69</v>
      </c>
      <c r="G367">
        <v>1000003349</v>
      </c>
      <c r="H367" t="s">
        <v>68</v>
      </c>
      <c r="I367" t="s">
        <v>13</v>
      </c>
      <c r="J367">
        <v>10000064</v>
      </c>
      <c r="K367" t="s">
        <v>53</v>
      </c>
      <c r="L367">
        <v>19.300000000000004</v>
      </c>
      <c r="M367"/>
    </row>
    <row r="368" spans="1:13" x14ac:dyDescent="0.2">
      <c r="A368" s="1">
        <v>42825</v>
      </c>
      <c r="B368" s="7" t="str">
        <f>YEAR(月末库存[[#This Row],[日期]]) &amp; "年"</f>
        <v>2017年</v>
      </c>
      <c r="C368" s="7" t="str">
        <f>MONTH(月末库存[[#This Row],[日期]]) &amp; "月"</f>
        <v>3月</v>
      </c>
      <c r="D368" s="7">
        <f>--TEXT(月末库存[[#This Row],[日期]],"yyyymm")</f>
        <v>201703</v>
      </c>
      <c r="E368" t="s">
        <v>22</v>
      </c>
      <c r="F368" t="s">
        <v>29</v>
      </c>
      <c r="G368">
        <v>1000000028</v>
      </c>
      <c r="H368" t="s">
        <v>27</v>
      </c>
      <c r="I368" t="s">
        <v>13</v>
      </c>
      <c r="J368">
        <v>10000182</v>
      </c>
      <c r="K368" t="s">
        <v>31</v>
      </c>
      <c r="L368">
        <v>129.30000000000001</v>
      </c>
      <c r="M368"/>
    </row>
    <row r="369" spans="1:13" x14ac:dyDescent="0.2">
      <c r="A369" s="1">
        <v>42825</v>
      </c>
      <c r="B369" s="7" t="str">
        <f>YEAR(月末库存[[#This Row],[日期]]) &amp; "年"</f>
        <v>2017年</v>
      </c>
      <c r="C369" s="7" t="str">
        <f>MONTH(月末库存[[#This Row],[日期]]) &amp; "月"</f>
        <v>3月</v>
      </c>
      <c r="D369" s="7">
        <f>--TEXT(月末库存[[#This Row],[日期]],"yyyymm")</f>
        <v>201703</v>
      </c>
      <c r="E369" t="s">
        <v>22</v>
      </c>
      <c r="F369" t="s">
        <v>69</v>
      </c>
      <c r="G369">
        <v>1000003349</v>
      </c>
      <c r="H369" t="s">
        <v>68</v>
      </c>
      <c r="I369" t="s">
        <v>13</v>
      </c>
      <c r="J369">
        <v>10000061</v>
      </c>
      <c r="K369" t="s">
        <v>28</v>
      </c>
      <c r="L369">
        <v>12</v>
      </c>
      <c r="M369"/>
    </row>
    <row r="370" spans="1:13" x14ac:dyDescent="0.2">
      <c r="A370" s="1">
        <v>42825</v>
      </c>
      <c r="B370" s="7" t="str">
        <f>YEAR(月末库存[[#This Row],[日期]]) &amp; "年"</f>
        <v>2017年</v>
      </c>
      <c r="C370" s="7" t="str">
        <f>MONTH(月末库存[[#This Row],[日期]]) &amp; "月"</f>
        <v>3月</v>
      </c>
      <c r="D370" s="7">
        <f>--TEXT(月末库存[[#This Row],[日期]],"yyyymm")</f>
        <v>201703</v>
      </c>
      <c r="E370" t="s">
        <v>22</v>
      </c>
      <c r="F370" t="s">
        <v>69</v>
      </c>
      <c r="G370">
        <v>1000003349</v>
      </c>
      <c r="H370" t="s">
        <v>68</v>
      </c>
      <c r="I370" t="s">
        <v>13</v>
      </c>
      <c r="J370">
        <v>10000078</v>
      </c>
      <c r="K370" t="s">
        <v>30</v>
      </c>
      <c r="L370">
        <v>19.600000000000001</v>
      </c>
      <c r="M370"/>
    </row>
    <row r="371" spans="1:13" x14ac:dyDescent="0.2">
      <c r="A371" s="1">
        <v>42825</v>
      </c>
      <c r="B371" s="7" t="str">
        <f>YEAR(月末库存[[#This Row],[日期]]) &amp; "年"</f>
        <v>2017年</v>
      </c>
      <c r="C371" s="7" t="str">
        <f>MONTH(月末库存[[#This Row],[日期]]) &amp; "月"</f>
        <v>3月</v>
      </c>
      <c r="D371" s="7">
        <f>--TEXT(月末库存[[#This Row],[日期]],"yyyymm")</f>
        <v>201703</v>
      </c>
      <c r="E371" t="s">
        <v>22</v>
      </c>
      <c r="F371" t="s">
        <v>69</v>
      </c>
      <c r="G371">
        <v>1000003349</v>
      </c>
      <c r="H371" t="s">
        <v>68</v>
      </c>
      <c r="I371" t="s">
        <v>13</v>
      </c>
      <c r="J371">
        <v>10000131</v>
      </c>
      <c r="K371" t="s">
        <v>38</v>
      </c>
      <c r="L371">
        <v>5.5</v>
      </c>
      <c r="M371"/>
    </row>
    <row r="372" spans="1:13" x14ac:dyDescent="0.2">
      <c r="A372" s="1">
        <v>42825</v>
      </c>
      <c r="B372" s="7" t="str">
        <f>YEAR(月末库存[[#This Row],[日期]]) &amp; "年"</f>
        <v>2017年</v>
      </c>
      <c r="C372" s="7" t="str">
        <f>MONTH(月末库存[[#This Row],[日期]]) &amp; "月"</f>
        <v>3月</v>
      </c>
      <c r="D372" s="7">
        <f>--TEXT(月末库存[[#This Row],[日期]],"yyyymm")</f>
        <v>201703</v>
      </c>
      <c r="E372" t="s">
        <v>22</v>
      </c>
      <c r="F372" t="s">
        <v>49</v>
      </c>
      <c r="G372">
        <v>1000000020</v>
      </c>
      <c r="H372" t="s">
        <v>73</v>
      </c>
      <c r="I372" t="s">
        <v>13</v>
      </c>
      <c r="J372">
        <v>10000182</v>
      </c>
      <c r="K372" t="s">
        <v>31</v>
      </c>
      <c r="L372">
        <v>33.6</v>
      </c>
      <c r="M372"/>
    </row>
    <row r="373" spans="1:13" x14ac:dyDescent="0.2">
      <c r="A373" s="1">
        <v>42825</v>
      </c>
      <c r="B373" s="7" t="str">
        <f>YEAR(月末库存[[#This Row],[日期]]) &amp; "年"</f>
        <v>2017年</v>
      </c>
      <c r="C373" s="7" t="str">
        <f>MONTH(月末库存[[#This Row],[日期]]) &amp; "月"</f>
        <v>3月</v>
      </c>
      <c r="D373" s="7">
        <f>--TEXT(月末库存[[#This Row],[日期]],"yyyymm")</f>
        <v>201703</v>
      </c>
      <c r="E373" t="s">
        <v>22</v>
      </c>
      <c r="F373" t="s">
        <v>64</v>
      </c>
      <c r="G373">
        <v>1000002973</v>
      </c>
      <c r="H373" t="s">
        <v>63</v>
      </c>
      <c r="I373" t="s">
        <v>13</v>
      </c>
      <c r="J373">
        <v>10000182</v>
      </c>
      <c r="K373" t="s">
        <v>31</v>
      </c>
      <c r="L373">
        <v>134.4</v>
      </c>
      <c r="M373"/>
    </row>
    <row r="374" spans="1:13" x14ac:dyDescent="0.2">
      <c r="A374" s="1">
        <v>42825</v>
      </c>
      <c r="B374" s="7" t="str">
        <f>YEAR(月末库存[[#This Row],[日期]]) &amp; "年"</f>
        <v>2017年</v>
      </c>
      <c r="C374" s="7" t="str">
        <f>MONTH(月末库存[[#This Row],[日期]]) &amp; "月"</f>
        <v>3月</v>
      </c>
      <c r="D374" s="7">
        <f>--TEXT(月末库存[[#This Row],[日期]],"yyyymm")</f>
        <v>201703</v>
      </c>
      <c r="E374" t="s">
        <v>22</v>
      </c>
      <c r="F374" t="s">
        <v>29</v>
      </c>
      <c r="G374">
        <v>1000000101</v>
      </c>
      <c r="H374" t="s">
        <v>39</v>
      </c>
      <c r="I374" t="s">
        <v>13</v>
      </c>
      <c r="J374">
        <v>10000131</v>
      </c>
      <c r="K374" t="s">
        <v>38</v>
      </c>
      <c r="L374">
        <v>40.6</v>
      </c>
      <c r="M374"/>
    </row>
    <row r="375" spans="1:13" x14ac:dyDescent="0.2">
      <c r="A375" s="1">
        <v>42825</v>
      </c>
      <c r="B375" s="7" t="str">
        <f>YEAR(月末库存[[#This Row],[日期]]) &amp; "年"</f>
        <v>2017年</v>
      </c>
      <c r="C375" s="7" t="str">
        <f>MONTH(月末库存[[#This Row],[日期]]) &amp; "月"</f>
        <v>3月</v>
      </c>
      <c r="D375" s="7">
        <f>--TEXT(月末库存[[#This Row],[日期]],"yyyymm")</f>
        <v>201703</v>
      </c>
      <c r="E375" t="s">
        <v>22</v>
      </c>
      <c r="F375" t="s">
        <v>35</v>
      </c>
      <c r="G375">
        <v>1000000047</v>
      </c>
      <c r="H375" t="s">
        <v>34</v>
      </c>
      <c r="I375" t="s">
        <v>13</v>
      </c>
      <c r="J375">
        <v>20000099</v>
      </c>
      <c r="K375" t="s">
        <v>20</v>
      </c>
      <c r="L375">
        <v>9.4</v>
      </c>
      <c r="M375"/>
    </row>
    <row r="376" spans="1:13" x14ac:dyDescent="0.2">
      <c r="A376" s="1">
        <v>42825</v>
      </c>
      <c r="B376" s="7" t="str">
        <f>YEAR(月末库存[[#This Row],[日期]]) &amp; "年"</f>
        <v>2017年</v>
      </c>
      <c r="C376" s="7" t="str">
        <f>MONTH(月末库存[[#This Row],[日期]]) &amp; "月"</f>
        <v>3月</v>
      </c>
      <c r="D376" s="7">
        <f>--TEXT(月末库存[[#This Row],[日期]],"yyyymm")</f>
        <v>201703</v>
      </c>
      <c r="E376" t="s">
        <v>22</v>
      </c>
      <c r="F376" t="s">
        <v>35</v>
      </c>
      <c r="G376">
        <v>1000000047</v>
      </c>
      <c r="H376" t="s">
        <v>34</v>
      </c>
      <c r="I376" t="s">
        <v>13</v>
      </c>
      <c r="J376">
        <v>10000136</v>
      </c>
      <c r="K376" t="s">
        <v>40</v>
      </c>
      <c r="L376">
        <v>16.899999999999999</v>
      </c>
      <c r="M376"/>
    </row>
    <row r="377" spans="1:13" x14ac:dyDescent="0.2">
      <c r="A377" s="1">
        <v>42825</v>
      </c>
      <c r="B377" s="7" t="str">
        <f>YEAR(月末库存[[#This Row],[日期]]) &amp; "年"</f>
        <v>2017年</v>
      </c>
      <c r="C377" s="7" t="str">
        <f>MONTH(月末库存[[#This Row],[日期]]) &amp; "月"</f>
        <v>3月</v>
      </c>
      <c r="D377" s="7">
        <f>--TEXT(月末库存[[#This Row],[日期]],"yyyymm")</f>
        <v>201703</v>
      </c>
      <c r="E377" t="s">
        <v>22</v>
      </c>
      <c r="F377" t="s">
        <v>46</v>
      </c>
      <c r="G377">
        <v>1000001133</v>
      </c>
      <c r="H377" t="s">
        <v>45</v>
      </c>
      <c r="I377" t="s">
        <v>13</v>
      </c>
      <c r="J377">
        <v>10000061</v>
      </c>
      <c r="K377" t="s">
        <v>28</v>
      </c>
      <c r="L377">
        <v>108.4</v>
      </c>
      <c r="M377"/>
    </row>
    <row r="378" spans="1:13" x14ac:dyDescent="0.2">
      <c r="A378" s="1">
        <v>42825</v>
      </c>
      <c r="B378" s="7" t="str">
        <f>YEAR(月末库存[[#This Row],[日期]]) &amp; "年"</f>
        <v>2017年</v>
      </c>
      <c r="C378" s="7" t="str">
        <f>MONTH(月末库存[[#This Row],[日期]]) &amp; "月"</f>
        <v>3月</v>
      </c>
      <c r="D378" s="7">
        <f>--TEXT(月末库存[[#This Row],[日期]],"yyyymm")</f>
        <v>201703</v>
      </c>
      <c r="E378" t="s">
        <v>22</v>
      </c>
      <c r="F378" t="s">
        <v>49</v>
      </c>
      <c r="G378">
        <v>1000000020</v>
      </c>
      <c r="H378" t="s">
        <v>73</v>
      </c>
      <c r="I378" t="s">
        <v>13</v>
      </c>
      <c r="J378">
        <v>10000131</v>
      </c>
      <c r="K378" t="s">
        <v>38</v>
      </c>
      <c r="L378">
        <v>136.5</v>
      </c>
      <c r="M378"/>
    </row>
    <row r="379" spans="1:13" x14ac:dyDescent="0.2">
      <c r="A379" s="1">
        <v>42825</v>
      </c>
      <c r="B379" s="7" t="str">
        <f>YEAR(月末库存[[#This Row],[日期]]) &amp; "年"</f>
        <v>2017年</v>
      </c>
      <c r="C379" s="7" t="str">
        <f>MONTH(月末库存[[#This Row],[日期]]) &amp; "月"</f>
        <v>3月</v>
      </c>
      <c r="D379" s="7">
        <f>--TEXT(月末库存[[#This Row],[日期]],"yyyymm")</f>
        <v>201703</v>
      </c>
      <c r="E379" t="s">
        <v>22</v>
      </c>
      <c r="F379" t="s">
        <v>54</v>
      </c>
      <c r="G379">
        <v>1000000046</v>
      </c>
      <c r="H379" t="s">
        <v>52</v>
      </c>
      <c r="I379" t="s">
        <v>13</v>
      </c>
      <c r="J379">
        <v>10000136</v>
      </c>
      <c r="K379" t="s">
        <v>40</v>
      </c>
      <c r="L379">
        <v>9.5</v>
      </c>
      <c r="M379"/>
    </row>
    <row r="380" spans="1:13" x14ac:dyDescent="0.2">
      <c r="A380" s="1">
        <v>42825</v>
      </c>
      <c r="B380" s="7" t="str">
        <f>YEAR(月末库存[[#This Row],[日期]]) &amp; "年"</f>
        <v>2017年</v>
      </c>
      <c r="C380" s="7" t="str">
        <f>MONTH(月末库存[[#This Row],[日期]]) &amp; "月"</f>
        <v>3月</v>
      </c>
      <c r="D380" s="7">
        <f>--TEXT(月末库存[[#This Row],[日期]],"yyyymm")</f>
        <v>201703</v>
      </c>
      <c r="E380" t="s">
        <v>22</v>
      </c>
      <c r="F380" t="s">
        <v>69</v>
      </c>
      <c r="G380">
        <v>1000000129</v>
      </c>
      <c r="H380" t="s">
        <v>70</v>
      </c>
      <c r="I380" t="s">
        <v>13</v>
      </c>
      <c r="J380">
        <v>20000099</v>
      </c>
      <c r="K380" t="s">
        <v>20</v>
      </c>
      <c r="L380">
        <v>10.900000000000002</v>
      </c>
      <c r="M380"/>
    </row>
    <row r="381" spans="1:13" x14ac:dyDescent="0.2">
      <c r="A381" s="1">
        <v>42825</v>
      </c>
      <c r="B381" s="7" t="str">
        <f>YEAR(月末库存[[#This Row],[日期]]) &amp; "年"</f>
        <v>2017年</v>
      </c>
      <c r="C381" s="7" t="str">
        <f>MONTH(月末库存[[#This Row],[日期]]) &amp; "月"</f>
        <v>3月</v>
      </c>
      <c r="D381" s="7">
        <f>--TEXT(月末库存[[#This Row],[日期]],"yyyymm")</f>
        <v>201703</v>
      </c>
      <c r="E381" t="s">
        <v>22</v>
      </c>
      <c r="F381" t="s">
        <v>61</v>
      </c>
      <c r="G381">
        <v>1000000579</v>
      </c>
      <c r="H381" t="s">
        <v>60</v>
      </c>
      <c r="I381" t="s">
        <v>13</v>
      </c>
      <c r="J381">
        <v>10000064</v>
      </c>
      <c r="K381" t="s">
        <v>53</v>
      </c>
      <c r="L381">
        <v>37</v>
      </c>
      <c r="M381"/>
    </row>
    <row r="382" spans="1:13" x14ac:dyDescent="0.2">
      <c r="A382" s="1">
        <v>42825</v>
      </c>
      <c r="B382" s="7" t="str">
        <f>YEAR(月末库存[[#This Row],[日期]]) &amp; "年"</f>
        <v>2017年</v>
      </c>
      <c r="C382" s="7" t="str">
        <f>MONTH(月末库存[[#This Row],[日期]]) &amp; "月"</f>
        <v>3月</v>
      </c>
      <c r="D382" s="7">
        <f>--TEXT(月末库存[[#This Row],[日期]],"yyyymm")</f>
        <v>201703</v>
      </c>
      <c r="E382" t="s">
        <v>22</v>
      </c>
      <c r="F382" t="s">
        <v>61</v>
      </c>
      <c r="G382">
        <v>1000000579</v>
      </c>
      <c r="H382" t="s">
        <v>60</v>
      </c>
      <c r="I382" t="s">
        <v>13</v>
      </c>
      <c r="J382">
        <v>10000078</v>
      </c>
      <c r="K382" t="s">
        <v>30</v>
      </c>
      <c r="L382">
        <v>42.599999999999994</v>
      </c>
      <c r="M382"/>
    </row>
    <row r="383" spans="1:13" x14ac:dyDescent="0.2">
      <c r="A383" s="1">
        <v>42825</v>
      </c>
      <c r="B383" s="7" t="str">
        <f>YEAR(月末库存[[#This Row],[日期]]) &amp; "年"</f>
        <v>2017年</v>
      </c>
      <c r="C383" s="7" t="str">
        <f>MONTH(月末库存[[#This Row],[日期]]) &amp; "月"</f>
        <v>3月</v>
      </c>
      <c r="D383" s="7">
        <f>--TEXT(月末库存[[#This Row],[日期]],"yyyymm")</f>
        <v>201703</v>
      </c>
      <c r="E383" t="s">
        <v>22</v>
      </c>
      <c r="F383" t="s">
        <v>64</v>
      </c>
      <c r="G383">
        <v>1000002973</v>
      </c>
      <c r="H383" t="s">
        <v>63</v>
      </c>
      <c r="I383" t="s">
        <v>13</v>
      </c>
      <c r="J383">
        <v>10000078</v>
      </c>
      <c r="K383" t="s">
        <v>30</v>
      </c>
      <c r="L383">
        <v>78.100000000000009</v>
      </c>
      <c r="M383"/>
    </row>
    <row r="384" spans="1:13" x14ac:dyDescent="0.2">
      <c r="A384" s="1">
        <v>42825</v>
      </c>
      <c r="B384" s="7" t="str">
        <f>YEAR(月末库存[[#This Row],[日期]]) &amp; "年"</f>
        <v>2017年</v>
      </c>
      <c r="C384" s="7" t="str">
        <f>MONTH(月末库存[[#This Row],[日期]]) &amp; "月"</f>
        <v>3月</v>
      </c>
      <c r="D384" s="7">
        <f>--TEXT(月末库存[[#This Row],[日期]],"yyyymm")</f>
        <v>201703</v>
      </c>
      <c r="E384" t="s">
        <v>22</v>
      </c>
      <c r="F384" t="s">
        <v>64</v>
      </c>
      <c r="G384">
        <v>1000002973</v>
      </c>
      <c r="H384" t="s">
        <v>63</v>
      </c>
      <c r="I384" t="s">
        <v>13</v>
      </c>
      <c r="J384">
        <v>10000131</v>
      </c>
      <c r="K384" t="s">
        <v>38</v>
      </c>
      <c r="L384">
        <v>70.799999999999983</v>
      </c>
      <c r="M384"/>
    </row>
    <row r="385" spans="1:13" x14ac:dyDescent="0.2">
      <c r="A385" s="1">
        <v>42825</v>
      </c>
      <c r="B385" s="7" t="str">
        <f>YEAR(月末库存[[#This Row],[日期]]) &amp; "年"</f>
        <v>2017年</v>
      </c>
      <c r="C385" s="7" t="str">
        <f>MONTH(月末库存[[#This Row],[日期]]) &amp; "月"</f>
        <v>3月</v>
      </c>
      <c r="D385" s="7">
        <f>--TEXT(月末库存[[#This Row],[日期]],"yyyymm")</f>
        <v>201703</v>
      </c>
      <c r="E385" t="s">
        <v>22</v>
      </c>
      <c r="F385" t="s">
        <v>33</v>
      </c>
      <c r="G385">
        <v>1000000031</v>
      </c>
      <c r="H385" t="s">
        <v>32</v>
      </c>
      <c r="I385" t="s">
        <v>13</v>
      </c>
      <c r="J385">
        <v>20000099</v>
      </c>
      <c r="K385" t="s">
        <v>20</v>
      </c>
      <c r="L385">
        <v>129.49999999999997</v>
      </c>
      <c r="M385"/>
    </row>
    <row r="386" spans="1:13" x14ac:dyDescent="0.2">
      <c r="A386" s="1">
        <v>42825</v>
      </c>
      <c r="B386" s="7" t="str">
        <f>YEAR(月末库存[[#This Row],[日期]]) &amp; "年"</f>
        <v>2017年</v>
      </c>
      <c r="C386" s="7" t="str">
        <f>MONTH(月末库存[[#This Row],[日期]]) &amp; "月"</f>
        <v>3月</v>
      </c>
      <c r="D386" s="7">
        <f>--TEXT(月末库存[[#This Row],[日期]],"yyyymm")</f>
        <v>201703</v>
      </c>
      <c r="E386" t="s">
        <v>22</v>
      </c>
      <c r="F386" t="s">
        <v>54</v>
      </c>
      <c r="G386">
        <v>1000000046</v>
      </c>
      <c r="H386" t="s">
        <v>52</v>
      </c>
      <c r="I386" t="s">
        <v>13</v>
      </c>
      <c r="J386">
        <v>10000172</v>
      </c>
      <c r="K386" t="s">
        <v>18</v>
      </c>
      <c r="L386">
        <v>41.999999999999993</v>
      </c>
      <c r="M386"/>
    </row>
    <row r="387" spans="1:13" x14ac:dyDescent="0.2">
      <c r="A387" s="1">
        <v>42825</v>
      </c>
      <c r="B387" s="7" t="str">
        <f>YEAR(月末库存[[#This Row],[日期]]) &amp; "年"</f>
        <v>2017年</v>
      </c>
      <c r="C387" s="7" t="str">
        <f>MONTH(月末库存[[#This Row],[日期]]) &amp; "月"</f>
        <v>3月</v>
      </c>
      <c r="D387" s="7">
        <f>--TEXT(月末库存[[#This Row],[日期]],"yyyymm")</f>
        <v>201703</v>
      </c>
      <c r="E387" t="s">
        <v>22</v>
      </c>
      <c r="F387" t="s">
        <v>46</v>
      </c>
      <c r="G387">
        <v>1000001133</v>
      </c>
      <c r="H387" t="s">
        <v>45</v>
      </c>
      <c r="I387" t="s">
        <v>13</v>
      </c>
      <c r="J387">
        <v>10000136</v>
      </c>
      <c r="K387" t="s">
        <v>40</v>
      </c>
      <c r="L387">
        <v>38.699999999999989</v>
      </c>
      <c r="M387"/>
    </row>
    <row r="388" spans="1:13" x14ac:dyDescent="0.2">
      <c r="A388" s="1">
        <v>42825</v>
      </c>
      <c r="B388" s="7" t="str">
        <f>YEAR(月末库存[[#This Row],[日期]]) &amp; "年"</f>
        <v>2017年</v>
      </c>
      <c r="C388" s="7" t="str">
        <f>MONTH(月末库存[[#This Row],[日期]]) &amp; "月"</f>
        <v>3月</v>
      </c>
      <c r="D388" s="7">
        <f>--TEXT(月末库存[[#This Row],[日期]],"yyyymm")</f>
        <v>201703</v>
      </c>
      <c r="E388" t="s">
        <v>22</v>
      </c>
      <c r="F388" t="s">
        <v>21</v>
      </c>
      <c r="G388">
        <v>1000002872</v>
      </c>
      <c r="H388" t="s">
        <v>19</v>
      </c>
      <c r="I388" t="s">
        <v>13</v>
      </c>
      <c r="J388">
        <v>10000111</v>
      </c>
      <c r="K388" t="s">
        <v>37</v>
      </c>
      <c r="L388">
        <v>6.1999999999999993</v>
      </c>
      <c r="M388"/>
    </row>
    <row r="389" spans="1:13" x14ac:dyDescent="0.2">
      <c r="A389" s="1">
        <v>42825</v>
      </c>
      <c r="B389" s="7" t="str">
        <f>YEAR(月末库存[[#This Row],[日期]]) &amp; "年"</f>
        <v>2017年</v>
      </c>
      <c r="C389" s="7" t="str">
        <f>MONTH(月末库存[[#This Row],[日期]]) &amp; "月"</f>
        <v>3月</v>
      </c>
      <c r="D389" s="7">
        <f>--TEXT(月末库存[[#This Row],[日期]],"yyyymm")</f>
        <v>201703</v>
      </c>
      <c r="E389" t="s">
        <v>22</v>
      </c>
      <c r="F389" t="s">
        <v>29</v>
      </c>
      <c r="G389">
        <v>1000000028</v>
      </c>
      <c r="H389" t="s">
        <v>27</v>
      </c>
      <c r="I389" t="s">
        <v>13</v>
      </c>
      <c r="J389">
        <v>10000131</v>
      </c>
      <c r="K389" t="s">
        <v>38</v>
      </c>
      <c r="L389">
        <v>46.699999999999989</v>
      </c>
      <c r="M389"/>
    </row>
    <row r="390" spans="1:13" x14ac:dyDescent="0.2">
      <c r="A390" s="1">
        <v>42825</v>
      </c>
      <c r="B390" s="7" t="str">
        <f>YEAR(月末库存[[#This Row],[日期]]) &amp; "年"</f>
        <v>2017年</v>
      </c>
      <c r="C390" s="7" t="str">
        <f>MONTH(月末库存[[#This Row],[日期]]) &amp; "月"</f>
        <v>3月</v>
      </c>
      <c r="D390" s="7">
        <f>--TEXT(月末库存[[#This Row],[日期]],"yyyymm")</f>
        <v>201703</v>
      </c>
      <c r="E390" t="s">
        <v>22</v>
      </c>
      <c r="F390" t="s">
        <v>29</v>
      </c>
      <c r="G390">
        <v>1000000054</v>
      </c>
      <c r="H390" t="s">
        <v>36</v>
      </c>
      <c r="I390" t="s">
        <v>13</v>
      </c>
      <c r="J390">
        <v>10000136</v>
      </c>
      <c r="K390" t="s">
        <v>40</v>
      </c>
      <c r="L390">
        <v>32.799999999999997</v>
      </c>
      <c r="M390"/>
    </row>
    <row r="391" spans="1:13" x14ac:dyDescent="0.2">
      <c r="A391" s="1">
        <v>42825</v>
      </c>
      <c r="B391" s="7" t="str">
        <f>YEAR(月末库存[[#This Row],[日期]]) &amp; "年"</f>
        <v>2017年</v>
      </c>
      <c r="C391" s="7" t="str">
        <f>MONTH(月末库存[[#This Row],[日期]]) &amp; "月"</f>
        <v>3月</v>
      </c>
      <c r="D391" s="7">
        <f>--TEXT(月末库存[[#This Row],[日期]],"yyyymm")</f>
        <v>201703</v>
      </c>
      <c r="E391" t="s">
        <v>22</v>
      </c>
      <c r="F391" t="s">
        <v>29</v>
      </c>
      <c r="G391">
        <v>1000000054</v>
      </c>
      <c r="H391" t="s">
        <v>36</v>
      </c>
      <c r="I391" t="s">
        <v>13</v>
      </c>
      <c r="J391">
        <v>10000172</v>
      </c>
      <c r="K391" t="s">
        <v>18</v>
      </c>
      <c r="L391">
        <v>3.9999999999999893</v>
      </c>
      <c r="M391"/>
    </row>
    <row r="392" spans="1:13" x14ac:dyDescent="0.2">
      <c r="A392" s="1">
        <v>42825</v>
      </c>
      <c r="B392" s="7" t="str">
        <f>YEAR(月末库存[[#This Row],[日期]]) &amp; "年"</f>
        <v>2017年</v>
      </c>
      <c r="C392" s="7" t="str">
        <f>MONTH(月末库存[[#This Row],[日期]]) &amp; "月"</f>
        <v>3月</v>
      </c>
      <c r="D392" s="7">
        <f>--TEXT(月末库存[[#This Row],[日期]],"yyyymm")</f>
        <v>201703</v>
      </c>
      <c r="E392" t="s">
        <v>22</v>
      </c>
      <c r="F392" t="s">
        <v>29</v>
      </c>
      <c r="G392">
        <v>1000000028</v>
      </c>
      <c r="H392" t="s">
        <v>27</v>
      </c>
      <c r="I392" t="s">
        <v>13</v>
      </c>
      <c r="J392">
        <v>10000111</v>
      </c>
      <c r="K392" t="s">
        <v>37</v>
      </c>
      <c r="L392">
        <v>164.09999999999994</v>
      </c>
      <c r="M392"/>
    </row>
    <row r="393" spans="1:13" x14ac:dyDescent="0.2">
      <c r="A393" s="1">
        <v>42825</v>
      </c>
      <c r="B393" s="7" t="str">
        <f>YEAR(月末库存[[#This Row],[日期]]) &amp; "年"</f>
        <v>2017年</v>
      </c>
      <c r="C393" s="7" t="str">
        <f>MONTH(月末库存[[#This Row],[日期]]) &amp; "月"</f>
        <v>3月</v>
      </c>
      <c r="D393" s="7">
        <f>--TEXT(月末库存[[#This Row],[日期]],"yyyymm")</f>
        <v>201703</v>
      </c>
      <c r="E393" t="s">
        <v>22</v>
      </c>
      <c r="F393" t="s">
        <v>61</v>
      </c>
      <c r="G393">
        <v>1000000579</v>
      </c>
      <c r="H393" t="s">
        <v>60</v>
      </c>
      <c r="I393" t="s">
        <v>13</v>
      </c>
      <c r="J393">
        <v>10000061</v>
      </c>
      <c r="K393" t="s">
        <v>28</v>
      </c>
      <c r="L393">
        <v>31.199999999999996</v>
      </c>
      <c r="M393"/>
    </row>
    <row r="394" spans="1:13" x14ac:dyDescent="0.2">
      <c r="A394" s="1">
        <v>42825</v>
      </c>
      <c r="B394" s="7" t="str">
        <f>YEAR(月末库存[[#This Row],[日期]]) &amp; "年"</f>
        <v>2017年</v>
      </c>
      <c r="C394" s="7" t="str">
        <f>MONTH(月末库存[[#This Row],[日期]]) &amp; "月"</f>
        <v>3月</v>
      </c>
      <c r="D394" s="7">
        <f>--TEXT(月末库存[[#This Row],[日期]],"yyyymm")</f>
        <v>201703</v>
      </c>
      <c r="E394" t="s">
        <v>22</v>
      </c>
      <c r="F394" t="s">
        <v>29</v>
      </c>
      <c r="G394">
        <v>1000000101</v>
      </c>
      <c r="H394" t="s">
        <v>39</v>
      </c>
      <c r="I394" t="s">
        <v>13</v>
      </c>
      <c r="J394">
        <v>10000061</v>
      </c>
      <c r="K394" t="s">
        <v>28</v>
      </c>
      <c r="L394">
        <v>24.699999999999996</v>
      </c>
      <c r="M394"/>
    </row>
    <row r="395" spans="1:13" x14ac:dyDescent="0.2">
      <c r="A395" s="1">
        <v>42825</v>
      </c>
      <c r="B395" s="7" t="str">
        <f>YEAR(月末库存[[#This Row],[日期]]) &amp; "年"</f>
        <v>2017年</v>
      </c>
      <c r="C395" s="7" t="str">
        <f>MONTH(月末库存[[#This Row],[日期]]) &amp; "月"</f>
        <v>3月</v>
      </c>
      <c r="D395" s="7">
        <f>--TEXT(月末库存[[#This Row],[日期]],"yyyymm")</f>
        <v>201703</v>
      </c>
      <c r="E395" t="s">
        <v>22</v>
      </c>
      <c r="F395" t="s">
        <v>35</v>
      </c>
      <c r="G395">
        <v>1000000047</v>
      </c>
      <c r="H395" t="s">
        <v>34</v>
      </c>
      <c r="I395" t="s">
        <v>13</v>
      </c>
      <c r="J395">
        <v>10000172</v>
      </c>
      <c r="K395" t="s">
        <v>18</v>
      </c>
      <c r="L395">
        <v>14.799999999999997</v>
      </c>
      <c r="M395"/>
    </row>
    <row r="396" spans="1:13" x14ac:dyDescent="0.2">
      <c r="A396" s="1">
        <v>42825</v>
      </c>
      <c r="B396" s="7" t="str">
        <f>YEAR(月末库存[[#This Row],[日期]]) &amp; "年"</f>
        <v>2017年</v>
      </c>
      <c r="C396" s="7" t="str">
        <f>MONTH(月末库存[[#This Row],[日期]]) &amp; "月"</f>
        <v>3月</v>
      </c>
      <c r="D396" s="7">
        <f>--TEXT(月末库存[[#This Row],[日期]],"yyyymm")</f>
        <v>201703</v>
      </c>
      <c r="E396" t="s">
        <v>22</v>
      </c>
      <c r="F396" t="s">
        <v>35</v>
      </c>
      <c r="G396">
        <v>1000000047</v>
      </c>
      <c r="H396" t="s">
        <v>34</v>
      </c>
      <c r="I396" t="s">
        <v>13</v>
      </c>
      <c r="J396">
        <v>10000211</v>
      </c>
      <c r="K396" t="s">
        <v>11</v>
      </c>
      <c r="L396">
        <v>65.3</v>
      </c>
      <c r="M396"/>
    </row>
    <row r="397" spans="1:13" x14ac:dyDescent="0.2">
      <c r="A397" s="1">
        <v>42825</v>
      </c>
      <c r="B397" s="7" t="str">
        <f>YEAR(月末库存[[#This Row],[日期]]) &amp; "年"</f>
        <v>2017年</v>
      </c>
      <c r="C397" s="7" t="str">
        <f>MONTH(月末库存[[#This Row],[日期]]) &amp; "月"</f>
        <v>3月</v>
      </c>
      <c r="D397" s="7">
        <f>--TEXT(月末库存[[#This Row],[日期]],"yyyymm")</f>
        <v>201703</v>
      </c>
      <c r="E397" t="s">
        <v>22</v>
      </c>
      <c r="F397" t="s">
        <v>29</v>
      </c>
      <c r="G397">
        <v>1000000101</v>
      </c>
      <c r="H397" t="s">
        <v>39</v>
      </c>
      <c r="I397" t="s">
        <v>13</v>
      </c>
      <c r="J397">
        <v>10000111</v>
      </c>
      <c r="K397" t="s">
        <v>37</v>
      </c>
      <c r="L397">
        <v>21.400000000000002</v>
      </c>
      <c r="M397"/>
    </row>
    <row r="398" spans="1:13" x14ac:dyDescent="0.2">
      <c r="A398" s="1">
        <v>42825</v>
      </c>
      <c r="B398" s="7" t="str">
        <f>YEAR(月末库存[[#This Row],[日期]]) &amp; "年"</f>
        <v>2017年</v>
      </c>
      <c r="C398" s="7" t="str">
        <f>MONTH(月末库存[[#This Row],[日期]]) &amp; "月"</f>
        <v>3月</v>
      </c>
      <c r="D398" s="7">
        <f>--TEXT(月末库存[[#This Row],[日期]],"yyyymm")</f>
        <v>201703</v>
      </c>
      <c r="E398" t="s">
        <v>22</v>
      </c>
      <c r="F398" t="s">
        <v>29</v>
      </c>
      <c r="G398">
        <v>1000000101</v>
      </c>
      <c r="H398" t="s">
        <v>39</v>
      </c>
      <c r="I398" t="s">
        <v>13</v>
      </c>
      <c r="J398">
        <v>10000136</v>
      </c>
      <c r="K398" t="s">
        <v>40</v>
      </c>
      <c r="L398">
        <v>38.500000000000007</v>
      </c>
      <c r="M398"/>
    </row>
    <row r="399" spans="1:13" x14ac:dyDescent="0.2">
      <c r="A399" s="1">
        <v>42825</v>
      </c>
      <c r="B399" s="7" t="str">
        <f>YEAR(月末库存[[#This Row],[日期]]) &amp; "年"</f>
        <v>2017年</v>
      </c>
      <c r="C399" s="7" t="str">
        <f>MONTH(月末库存[[#This Row],[日期]]) &amp; "月"</f>
        <v>3月</v>
      </c>
      <c r="D399" s="7">
        <f>--TEXT(月末库存[[#This Row],[日期]],"yyyymm")</f>
        <v>201703</v>
      </c>
      <c r="E399" t="s">
        <v>22</v>
      </c>
      <c r="F399" t="s">
        <v>29</v>
      </c>
      <c r="G399">
        <v>1000000101</v>
      </c>
      <c r="H399" t="s">
        <v>39</v>
      </c>
      <c r="I399" t="s">
        <v>13</v>
      </c>
      <c r="J399">
        <v>10000182</v>
      </c>
      <c r="K399" t="s">
        <v>31</v>
      </c>
      <c r="L399">
        <v>172.29999999999998</v>
      </c>
      <c r="M399"/>
    </row>
    <row r="400" spans="1:13" x14ac:dyDescent="0.2">
      <c r="A400" s="1">
        <v>42825</v>
      </c>
      <c r="B400" s="7" t="str">
        <f>YEAR(月末库存[[#This Row],[日期]]) &amp; "年"</f>
        <v>2017年</v>
      </c>
      <c r="C400" s="7" t="str">
        <f>MONTH(月末库存[[#This Row],[日期]]) &amp; "月"</f>
        <v>3月</v>
      </c>
      <c r="D400" s="7">
        <f>--TEXT(月末库存[[#This Row],[日期]],"yyyymm")</f>
        <v>201703</v>
      </c>
      <c r="E400" t="s">
        <v>22</v>
      </c>
      <c r="F400" t="s">
        <v>29</v>
      </c>
      <c r="G400">
        <v>1000000101</v>
      </c>
      <c r="H400" t="s">
        <v>39</v>
      </c>
      <c r="I400" t="s">
        <v>13</v>
      </c>
      <c r="J400">
        <v>20000099</v>
      </c>
      <c r="K400" t="s">
        <v>20</v>
      </c>
      <c r="L400">
        <v>8.1</v>
      </c>
      <c r="M400"/>
    </row>
    <row r="401" spans="1:13" x14ac:dyDescent="0.2">
      <c r="A401" s="1">
        <v>42825</v>
      </c>
      <c r="B401" s="7" t="str">
        <f>YEAR(月末库存[[#This Row],[日期]]) &amp; "年"</f>
        <v>2017年</v>
      </c>
      <c r="C401" s="7" t="str">
        <f>MONTH(月末库存[[#This Row],[日期]]) &amp; "月"</f>
        <v>3月</v>
      </c>
      <c r="D401" s="7">
        <f>--TEXT(月末库存[[#This Row],[日期]],"yyyymm")</f>
        <v>201703</v>
      </c>
      <c r="E401" t="s">
        <v>22</v>
      </c>
      <c r="F401" t="s">
        <v>54</v>
      </c>
      <c r="G401">
        <v>1000000046</v>
      </c>
      <c r="H401" t="s">
        <v>52</v>
      </c>
      <c r="I401" t="s">
        <v>13</v>
      </c>
      <c r="J401">
        <v>10000211</v>
      </c>
      <c r="K401" t="s">
        <v>11</v>
      </c>
      <c r="L401">
        <v>18.599999999999994</v>
      </c>
      <c r="M401"/>
    </row>
    <row r="402" spans="1:13" x14ac:dyDescent="0.2">
      <c r="A402" s="1">
        <v>42825</v>
      </c>
      <c r="B402" s="7" t="str">
        <f>YEAR(月末库存[[#This Row],[日期]]) &amp; "年"</f>
        <v>2017年</v>
      </c>
      <c r="C402" s="7" t="str">
        <f>MONTH(月末库存[[#This Row],[日期]]) &amp; "月"</f>
        <v>3月</v>
      </c>
      <c r="D402" s="7">
        <f>--TEXT(月末库存[[#This Row],[日期]],"yyyymm")</f>
        <v>201703</v>
      </c>
      <c r="E402" t="s">
        <v>22</v>
      </c>
      <c r="F402" t="s">
        <v>69</v>
      </c>
      <c r="G402">
        <v>1000000129</v>
      </c>
      <c r="H402" t="s">
        <v>70</v>
      </c>
      <c r="I402" t="s">
        <v>13</v>
      </c>
      <c r="J402">
        <v>10000136</v>
      </c>
      <c r="K402" t="s">
        <v>40</v>
      </c>
      <c r="L402">
        <v>31.799999999999994</v>
      </c>
      <c r="M402"/>
    </row>
    <row r="403" spans="1:13" x14ac:dyDescent="0.2">
      <c r="A403" s="1">
        <v>42825</v>
      </c>
      <c r="B403" s="7" t="str">
        <f>YEAR(月末库存[[#This Row],[日期]]) &amp; "年"</f>
        <v>2017年</v>
      </c>
      <c r="C403" s="7" t="str">
        <f>MONTH(月末库存[[#This Row],[日期]]) &amp; "月"</f>
        <v>3月</v>
      </c>
      <c r="D403" s="7">
        <f>--TEXT(月末库存[[#This Row],[日期]],"yyyymm")</f>
        <v>201703</v>
      </c>
      <c r="E403" t="s">
        <v>22</v>
      </c>
      <c r="F403" t="s">
        <v>46</v>
      </c>
      <c r="G403">
        <v>1000001133</v>
      </c>
      <c r="H403" t="s">
        <v>45</v>
      </c>
      <c r="I403" t="s">
        <v>13</v>
      </c>
      <c r="J403">
        <v>10000111</v>
      </c>
      <c r="K403" t="s">
        <v>37</v>
      </c>
      <c r="L403">
        <v>23.7</v>
      </c>
      <c r="M403"/>
    </row>
    <row r="404" spans="1:13" x14ac:dyDescent="0.2">
      <c r="A404" s="1">
        <v>42825</v>
      </c>
      <c r="B404" s="7" t="str">
        <f>YEAR(月末库存[[#This Row],[日期]]) &amp; "年"</f>
        <v>2017年</v>
      </c>
      <c r="C404" s="7" t="str">
        <f>MONTH(月末库存[[#This Row],[日期]]) &amp; "月"</f>
        <v>3月</v>
      </c>
      <c r="D404" s="7">
        <f>--TEXT(月末库存[[#This Row],[日期]],"yyyymm")</f>
        <v>201703</v>
      </c>
      <c r="E404" t="s">
        <v>22</v>
      </c>
      <c r="F404" t="s">
        <v>33</v>
      </c>
      <c r="G404">
        <v>1000000031</v>
      </c>
      <c r="H404" t="s">
        <v>32</v>
      </c>
      <c r="I404" t="s">
        <v>13</v>
      </c>
      <c r="J404">
        <v>10000131</v>
      </c>
      <c r="K404" t="s">
        <v>38</v>
      </c>
      <c r="L404">
        <v>80.8</v>
      </c>
      <c r="M404"/>
    </row>
    <row r="405" spans="1:13" x14ac:dyDescent="0.2">
      <c r="A405" s="1">
        <v>42825</v>
      </c>
      <c r="B405" s="7" t="str">
        <f>YEAR(月末库存[[#This Row],[日期]]) &amp; "年"</f>
        <v>2017年</v>
      </c>
      <c r="C405" s="7" t="str">
        <f>MONTH(月末库存[[#This Row],[日期]]) &amp; "月"</f>
        <v>3月</v>
      </c>
      <c r="D405" s="7">
        <f>--TEXT(月末库存[[#This Row],[日期]],"yyyymm")</f>
        <v>201703</v>
      </c>
      <c r="E405" t="s">
        <v>22</v>
      </c>
      <c r="F405" t="s">
        <v>33</v>
      </c>
      <c r="G405">
        <v>1000000031</v>
      </c>
      <c r="H405" t="s">
        <v>32</v>
      </c>
      <c r="I405" t="s">
        <v>13</v>
      </c>
      <c r="J405">
        <v>10000182</v>
      </c>
      <c r="K405" t="s">
        <v>31</v>
      </c>
      <c r="L405">
        <v>43.699999999999974</v>
      </c>
      <c r="M405"/>
    </row>
    <row r="406" spans="1:13" x14ac:dyDescent="0.2">
      <c r="A406" s="1">
        <v>42825</v>
      </c>
      <c r="B406" s="7" t="str">
        <f>YEAR(月末库存[[#This Row],[日期]]) &amp; "年"</f>
        <v>2017年</v>
      </c>
      <c r="C406" s="7" t="str">
        <f>MONTH(月末库存[[#This Row],[日期]]) &amp; "月"</f>
        <v>3月</v>
      </c>
      <c r="D406" s="7">
        <f>--TEXT(月末库存[[#This Row],[日期]],"yyyymm")</f>
        <v>201703</v>
      </c>
      <c r="E406" t="s">
        <v>22</v>
      </c>
      <c r="F406" t="s">
        <v>29</v>
      </c>
      <c r="G406">
        <v>1000000101</v>
      </c>
      <c r="H406" t="s">
        <v>39</v>
      </c>
      <c r="I406" t="s">
        <v>13</v>
      </c>
      <c r="J406">
        <v>10000078</v>
      </c>
      <c r="K406" t="s">
        <v>30</v>
      </c>
      <c r="L406">
        <v>12</v>
      </c>
      <c r="M406"/>
    </row>
    <row r="407" spans="1:13" x14ac:dyDescent="0.2">
      <c r="A407" s="1">
        <v>42825</v>
      </c>
      <c r="B407" s="7" t="str">
        <f>YEAR(月末库存[[#This Row],[日期]]) &amp; "年"</f>
        <v>2017年</v>
      </c>
      <c r="C407" s="7" t="str">
        <f>MONTH(月末库存[[#This Row],[日期]]) &amp; "月"</f>
        <v>3月</v>
      </c>
      <c r="D407" s="7">
        <f>--TEXT(月末库存[[#This Row],[日期]],"yyyymm")</f>
        <v>201703</v>
      </c>
      <c r="E407" t="s">
        <v>22</v>
      </c>
      <c r="F407" t="s">
        <v>33</v>
      </c>
      <c r="G407">
        <v>1000000031</v>
      </c>
      <c r="H407" t="s">
        <v>32</v>
      </c>
      <c r="I407" t="s">
        <v>13</v>
      </c>
      <c r="J407">
        <v>10000136</v>
      </c>
      <c r="K407" t="s">
        <v>40</v>
      </c>
      <c r="L407">
        <v>60.000000000000007</v>
      </c>
      <c r="M407"/>
    </row>
    <row r="408" spans="1:13" x14ac:dyDescent="0.2">
      <c r="A408" s="1">
        <v>42825</v>
      </c>
      <c r="B408" s="7" t="str">
        <f>YEAR(月末库存[[#This Row],[日期]]) &amp; "年"</f>
        <v>2017年</v>
      </c>
      <c r="C408" s="7" t="str">
        <f>MONTH(月末库存[[#This Row],[日期]]) &amp; "月"</f>
        <v>3月</v>
      </c>
      <c r="D408" s="7">
        <f>--TEXT(月末库存[[#This Row],[日期]],"yyyymm")</f>
        <v>201703</v>
      </c>
      <c r="E408" t="s">
        <v>22</v>
      </c>
      <c r="F408" t="s">
        <v>49</v>
      </c>
      <c r="G408">
        <v>1000000018</v>
      </c>
      <c r="H408" t="s">
        <v>48</v>
      </c>
      <c r="I408" t="s">
        <v>13</v>
      </c>
      <c r="J408">
        <v>10000182</v>
      </c>
      <c r="K408" t="s">
        <v>31</v>
      </c>
      <c r="L408">
        <v>184.70000000000002</v>
      </c>
      <c r="M408"/>
    </row>
    <row r="409" spans="1:13" x14ac:dyDescent="0.2">
      <c r="A409" s="1">
        <v>42825</v>
      </c>
      <c r="B409" s="7" t="str">
        <f>YEAR(月末库存[[#This Row],[日期]]) &amp; "年"</f>
        <v>2017年</v>
      </c>
      <c r="C409" s="7" t="str">
        <f>MONTH(月末库存[[#This Row],[日期]]) &amp; "月"</f>
        <v>3月</v>
      </c>
      <c r="D409" s="7">
        <f>--TEXT(月末库存[[#This Row],[日期]],"yyyymm")</f>
        <v>201703</v>
      </c>
      <c r="E409" t="s">
        <v>22</v>
      </c>
      <c r="F409" t="s">
        <v>29</v>
      </c>
      <c r="G409">
        <v>1000000028</v>
      </c>
      <c r="H409" t="s">
        <v>27</v>
      </c>
      <c r="I409" t="s">
        <v>13</v>
      </c>
      <c r="J409">
        <v>10000078</v>
      </c>
      <c r="K409" t="s">
        <v>30</v>
      </c>
      <c r="L409">
        <v>106.3</v>
      </c>
      <c r="M409"/>
    </row>
    <row r="410" spans="1:13" x14ac:dyDescent="0.2">
      <c r="A410" s="1">
        <v>42825</v>
      </c>
      <c r="B410" s="7" t="str">
        <f>YEAR(月末库存[[#This Row],[日期]]) &amp; "年"</f>
        <v>2017年</v>
      </c>
      <c r="C410" s="7" t="str">
        <f>MONTH(月末库存[[#This Row],[日期]]) &amp; "月"</f>
        <v>3月</v>
      </c>
      <c r="D410" s="7">
        <f>--TEXT(月末库存[[#This Row],[日期]],"yyyymm")</f>
        <v>201703</v>
      </c>
      <c r="E410" t="s">
        <v>22</v>
      </c>
      <c r="F410" t="s">
        <v>29</v>
      </c>
      <c r="G410">
        <v>1000000028</v>
      </c>
      <c r="H410" t="s">
        <v>27</v>
      </c>
      <c r="I410" t="s">
        <v>13</v>
      </c>
      <c r="J410">
        <v>10000136</v>
      </c>
      <c r="K410" t="s">
        <v>40</v>
      </c>
      <c r="L410">
        <v>21.3</v>
      </c>
      <c r="M410"/>
    </row>
    <row r="411" spans="1:13" x14ac:dyDescent="0.2">
      <c r="A411" s="1">
        <v>42825</v>
      </c>
      <c r="B411" s="7" t="str">
        <f>YEAR(月末库存[[#This Row],[日期]]) &amp; "年"</f>
        <v>2017年</v>
      </c>
      <c r="C411" s="7" t="str">
        <f>MONTH(月末库存[[#This Row],[日期]]) &amp; "月"</f>
        <v>3月</v>
      </c>
      <c r="D411" s="7">
        <f>--TEXT(月末库存[[#This Row],[日期]],"yyyymm")</f>
        <v>201703</v>
      </c>
      <c r="E411" t="s">
        <v>22</v>
      </c>
      <c r="F411" t="s">
        <v>29</v>
      </c>
      <c r="G411">
        <v>1000000054</v>
      </c>
      <c r="H411" t="s">
        <v>36</v>
      </c>
      <c r="I411" t="s">
        <v>13</v>
      </c>
      <c r="J411">
        <v>10000078</v>
      </c>
      <c r="K411" t="s">
        <v>30</v>
      </c>
      <c r="L411">
        <v>66.3</v>
      </c>
      <c r="M411"/>
    </row>
    <row r="412" spans="1:13" x14ac:dyDescent="0.2">
      <c r="A412" s="1">
        <v>42825</v>
      </c>
      <c r="B412" s="7" t="str">
        <f>YEAR(月末库存[[#This Row],[日期]]) &amp; "年"</f>
        <v>2017年</v>
      </c>
      <c r="C412" s="7" t="str">
        <f>MONTH(月末库存[[#This Row],[日期]]) &amp; "月"</f>
        <v>3月</v>
      </c>
      <c r="D412" s="7">
        <f>--TEXT(月末库存[[#This Row],[日期]],"yyyymm")</f>
        <v>201703</v>
      </c>
      <c r="E412" t="s">
        <v>22</v>
      </c>
      <c r="F412" t="s">
        <v>29</v>
      </c>
      <c r="G412">
        <v>1000000054</v>
      </c>
      <c r="H412" t="s">
        <v>36</v>
      </c>
      <c r="I412" t="s">
        <v>13</v>
      </c>
      <c r="J412">
        <v>10000111</v>
      </c>
      <c r="K412" t="s">
        <v>37</v>
      </c>
      <c r="L412">
        <v>1175.0999999999999</v>
      </c>
      <c r="M412"/>
    </row>
    <row r="413" spans="1:13" x14ac:dyDescent="0.2">
      <c r="A413" s="1">
        <v>42825</v>
      </c>
      <c r="B413" s="7" t="str">
        <f>YEAR(月末库存[[#This Row],[日期]]) &amp; "年"</f>
        <v>2017年</v>
      </c>
      <c r="C413" s="7" t="str">
        <f>MONTH(月末库存[[#This Row],[日期]]) &amp; "月"</f>
        <v>3月</v>
      </c>
      <c r="D413" s="7">
        <f>--TEXT(月末库存[[#This Row],[日期]],"yyyymm")</f>
        <v>201703</v>
      </c>
      <c r="E413" t="s">
        <v>22</v>
      </c>
      <c r="F413" t="s">
        <v>29</v>
      </c>
      <c r="G413">
        <v>1000000054</v>
      </c>
      <c r="H413" t="s">
        <v>36</v>
      </c>
      <c r="I413" t="s">
        <v>13</v>
      </c>
      <c r="J413">
        <v>10000131</v>
      </c>
      <c r="K413" t="s">
        <v>38</v>
      </c>
      <c r="L413">
        <v>166.4</v>
      </c>
      <c r="M413"/>
    </row>
    <row r="414" spans="1:13" x14ac:dyDescent="0.2">
      <c r="A414" s="1">
        <v>42825</v>
      </c>
      <c r="B414" s="7" t="str">
        <f>YEAR(月末库存[[#This Row],[日期]]) &amp; "年"</f>
        <v>2017年</v>
      </c>
      <c r="C414" s="7" t="str">
        <f>MONTH(月末库存[[#This Row],[日期]]) &amp; "月"</f>
        <v>3月</v>
      </c>
      <c r="D414" s="7">
        <f>--TEXT(月末库存[[#This Row],[日期]],"yyyymm")</f>
        <v>201703</v>
      </c>
      <c r="E414" t="s">
        <v>22</v>
      </c>
      <c r="F414" t="s">
        <v>49</v>
      </c>
      <c r="G414">
        <v>1000000018</v>
      </c>
      <c r="H414" t="s">
        <v>48</v>
      </c>
      <c r="I414" t="s">
        <v>13</v>
      </c>
      <c r="J414">
        <v>10000172</v>
      </c>
      <c r="K414" t="s">
        <v>18</v>
      </c>
      <c r="L414">
        <v>26.699999999999996</v>
      </c>
      <c r="M414"/>
    </row>
    <row r="415" spans="1:13" x14ac:dyDescent="0.2">
      <c r="A415" s="1">
        <v>42825</v>
      </c>
      <c r="B415" s="7" t="str">
        <f>YEAR(月末库存[[#This Row],[日期]]) &amp; "年"</f>
        <v>2017年</v>
      </c>
      <c r="C415" s="7" t="str">
        <f>MONTH(月末库存[[#This Row],[日期]]) &amp; "月"</f>
        <v>3月</v>
      </c>
      <c r="D415" s="7">
        <f>--TEXT(月末库存[[#This Row],[日期]],"yyyymm")</f>
        <v>201703</v>
      </c>
      <c r="E415" t="s">
        <v>22</v>
      </c>
      <c r="F415" t="s">
        <v>29</v>
      </c>
      <c r="G415">
        <v>1000000028</v>
      </c>
      <c r="H415" t="s">
        <v>27</v>
      </c>
      <c r="I415" t="s">
        <v>13</v>
      </c>
      <c r="J415">
        <v>20000099</v>
      </c>
      <c r="K415" t="s">
        <v>20</v>
      </c>
      <c r="L415">
        <v>21.200000000000006</v>
      </c>
      <c r="M415"/>
    </row>
    <row r="416" spans="1:13" x14ac:dyDescent="0.2">
      <c r="A416" s="1">
        <v>42825</v>
      </c>
      <c r="B416" s="7" t="str">
        <f>YEAR(月末库存[[#This Row],[日期]]) &amp; "年"</f>
        <v>2017年</v>
      </c>
      <c r="C416" s="7" t="str">
        <f>MONTH(月末库存[[#This Row],[日期]]) &amp; "月"</f>
        <v>3月</v>
      </c>
      <c r="D416" s="7">
        <f>--TEXT(月末库存[[#This Row],[日期]],"yyyymm")</f>
        <v>201703</v>
      </c>
      <c r="E416" t="s">
        <v>22</v>
      </c>
      <c r="F416" t="s">
        <v>46</v>
      </c>
      <c r="G416">
        <v>1000001133</v>
      </c>
      <c r="H416" t="s">
        <v>45</v>
      </c>
      <c r="I416" t="s">
        <v>13</v>
      </c>
      <c r="J416">
        <v>10000078</v>
      </c>
      <c r="K416" t="s">
        <v>30</v>
      </c>
      <c r="L416">
        <v>224.2000000000001</v>
      </c>
      <c r="M416"/>
    </row>
    <row r="417" spans="1:13" x14ac:dyDescent="0.2">
      <c r="A417" s="1">
        <v>42825</v>
      </c>
      <c r="B417" s="7" t="str">
        <f>YEAR(月末库存[[#This Row],[日期]]) &amp; "年"</f>
        <v>2017年</v>
      </c>
      <c r="C417" s="7" t="str">
        <f>MONTH(月末库存[[#This Row],[日期]]) &amp; "月"</f>
        <v>3月</v>
      </c>
      <c r="D417" s="7">
        <f>--TEXT(月末库存[[#This Row],[日期]],"yyyymm")</f>
        <v>201703</v>
      </c>
      <c r="E417" t="s">
        <v>22</v>
      </c>
      <c r="F417" t="s">
        <v>46</v>
      </c>
      <c r="G417">
        <v>1000001133</v>
      </c>
      <c r="H417" t="s">
        <v>45</v>
      </c>
      <c r="I417" t="s">
        <v>13</v>
      </c>
      <c r="J417">
        <v>20000099</v>
      </c>
      <c r="K417" t="s">
        <v>20</v>
      </c>
      <c r="L417">
        <v>14.199999999999994</v>
      </c>
      <c r="M417"/>
    </row>
    <row r="418" spans="1:13" x14ac:dyDescent="0.2">
      <c r="A418" s="1">
        <v>42825</v>
      </c>
      <c r="B418" s="7" t="str">
        <f>YEAR(月末库存[[#This Row],[日期]]) &amp; "年"</f>
        <v>2017年</v>
      </c>
      <c r="C418" s="7" t="str">
        <f>MONTH(月末库存[[#This Row],[日期]]) &amp; "月"</f>
        <v>3月</v>
      </c>
      <c r="D418" s="7">
        <f>--TEXT(月末库存[[#This Row],[日期]],"yyyymm")</f>
        <v>201703</v>
      </c>
      <c r="E418" t="s">
        <v>22</v>
      </c>
      <c r="F418" t="s">
        <v>25</v>
      </c>
      <c r="G418">
        <v>1000003183</v>
      </c>
      <c r="H418" t="s">
        <v>23</v>
      </c>
      <c r="I418" t="s">
        <v>13</v>
      </c>
      <c r="J418">
        <v>10000061</v>
      </c>
      <c r="K418" t="s">
        <v>28</v>
      </c>
      <c r="L418">
        <v>98.7</v>
      </c>
      <c r="M418"/>
    </row>
    <row r="419" spans="1:13" x14ac:dyDescent="0.2">
      <c r="A419" s="1">
        <v>42825</v>
      </c>
      <c r="B419" s="7" t="str">
        <f>YEAR(月末库存[[#This Row],[日期]]) &amp; "年"</f>
        <v>2017年</v>
      </c>
      <c r="C419" s="7" t="str">
        <f>MONTH(月末库存[[#This Row],[日期]]) &amp; "月"</f>
        <v>3月</v>
      </c>
      <c r="D419" s="7">
        <f>--TEXT(月末库存[[#This Row],[日期]],"yyyymm")</f>
        <v>201703</v>
      </c>
      <c r="E419" t="s">
        <v>22</v>
      </c>
      <c r="F419" t="s">
        <v>69</v>
      </c>
      <c r="G419">
        <v>1000003349</v>
      </c>
      <c r="H419" t="s">
        <v>68</v>
      </c>
      <c r="I419" t="s">
        <v>13</v>
      </c>
      <c r="J419">
        <v>20000099</v>
      </c>
      <c r="K419" t="s">
        <v>20</v>
      </c>
      <c r="L419">
        <v>0.50000000000000011</v>
      </c>
      <c r="M419"/>
    </row>
    <row r="420" spans="1:13" x14ac:dyDescent="0.2">
      <c r="A420" s="1">
        <v>42825</v>
      </c>
      <c r="B420" s="7" t="str">
        <f>YEAR(月末库存[[#This Row],[日期]]) &amp; "年"</f>
        <v>2017年</v>
      </c>
      <c r="C420" s="7" t="str">
        <f>MONTH(月末库存[[#This Row],[日期]]) &amp; "月"</f>
        <v>3月</v>
      </c>
      <c r="D420" s="7">
        <f>--TEXT(月末库存[[#This Row],[日期]],"yyyymm")</f>
        <v>201703</v>
      </c>
      <c r="E420" t="s">
        <v>22</v>
      </c>
      <c r="F420" t="s">
        <v>49</v>
      </c>
      <c r="G420">
        <v>1000000018</v>
      </c>
      <c r="H420" t="s">
        <v>48</v>
      </c>
      <c r="I420" t="s">
        <v>13</v>
      </c>
      <c r="J420">
        <v>10000064</v>
      </c>
      <c r="K420" t="s">
        <v>53</v>
      </c>
      <c r="L420">
        <v>67.900000000000006</v>
      </c>
      <c r="M420"/>
    </row>
    <row r="421" spans="1:13" x14ac:dyDescent="0.2">
      <c r="A421" s="1">
        <v>42825</v>
      </c>
      <c r="B421" s="7" t="str">
        <f>YEAR(月末库存[[#This Row],[日期]]) &amp; "年"</f>
        <v>2017年</v>
      </c>
      <c r="C421" s="7" t="str">
        <f>MONTH(月末库存[[#This Row],[日期]]) &amp; "月"</f>
        <v>3月</v>
      </c>
      <c r="D421" s="7">
        <f>--TEXT(月末库存[[#This Row],[日期]],"yyyymm")</f>
        <v>201703</v>
      </c>
      <c r="E421" t="s">
        <v>22</v>
      </c>
      <c r="F421" t="s">
        <v>49</v>
      </c>
      <c r="G421">
        <v>1000000018</v>
      </c>
      <c r="H421" t="s">
        <v>48</v>
      </c>
      <c r="I421" t="s">
        <v>13</v>
      </c>
      <c r="J421">
        <v>10000131</v>
      </c>
      <c r="K421" t="s">
        <v>38</v>
      </c>
      <c r="L421">
        <v>211.49999999999994</v>
      </c>
      <c r="M421"/>
    </row>
    <row r="422" spans="1:13" x14ac:dyDescent="0.2">
      <c r="A422" s="1">
        <v>42825</v>
      </c>
      <c r="B422" s="7" t="str">
        <f>YEAR(月末库存[[#This Row],[日期]]) &amp; "年"</f>
        <v>2017年</v>
      </c>
      <c r="C422" s="7" t="str">
        <f>MONTH(月末库存[[#This Row],[日期]]) &amp; "月"</f>
        <v>3月</v>
      </c>
      <c r="D422" s="7">
        <f>--TEXT(月末库存[[#This Row],[日期]],"yyyymm")</f>
        <v>201703</v>
      </c>
      <c r="E422" t="s">
        <v>22</v>
      </c>
      <c r="F422" t="s">
        <v>49</v>
      </c>
      <c r="G422">
        <v>1000000018</v>
      </c>
      <c r="H422" t="s">
        <v>48</v>
      </c>
      <c r="I422" t="s">
        <v>13</v>
      </c>
      <c r="J422">
        <v>10000136</v>
      </c>
      <c r="K422" t="s">
        <v>40</v>
      </c>
      <c r="L422">
        <v>20.599999999999998</v>
      </c>
      <c r="M422"/>
    </row>
    <row r="423" spans="1:13" x14ac:dyDescent="0.2">
      <c r="A423" s="1">
        <v>42825</v>
      </c>
      <c r="B423" s="7" t="str">
        <f>YEAR(月末库存[[#This Row],[日期]]) &amp; "年"</f>
        <v>2017年</v>
      </c>
      <c r="C423" s="7" t="str">
        <f>MONTH(月末库存[[#This Row],[日期]]) &amp; "月"</f>
        <v>3月</v>
      </c>
      <c r="D423" s="7">
        <f>--TEXT(月末库存[[#This Row],[日期]],"yyyymm")</f>
        <v>201703</v>
      </c>
      <c r="E423" t="s">
        <v>22</v>
      </c>
      <c r="F423" t="s">
        <v>49</v>
      </c>
      <c r="G423">
        <v>1000000018</v>
      </c>
      <c r="H423" t="s">
        <v>48</v>
      </c>
      <c r="I423" t="s">
        <v>13</v>
      </c>
      <c r="J423">
        <v>10000211</v>
      </c>
      <c r="K423" t="s">
        <v>11</v>
      </c>
      <c r="L423">
        <v>65.300000000000011</v>
      </c>
      <c r="M423"/>
    </row>
    <row r="424" spans="1:13" x14ac:dyDescent="0.2">
      <c r="A424" s="1">
        <v>42825</v>
      </c>
      <c r="B424" s="7" t="str">
        <f>YEAR(月末库存[[#This Row],[日期]]) &amp; "年"</f>
        <v>2017年</v>
      </c>
      <c r="C424" s="7" t="str">
        <f>MONTH(月末库存[[#This Row],[日期]]) &amp; "月"</f>
        <v>3月</v>
      </c>
      <c r="D424" s="7">
        <f>--TEXT(月末库存[[#This Row],[日期]],"yyyymm")</f>
        <v>201703</v>
      </c>
      <c r="E424" t="s">
        <v>22</v>
      </c>
      <c r="F424" t="s">
        <v>49</v>
      </c>
      <c r="G424">
        <v>1000000018</v>
      </c>
      <c r="H424" t="s">
        <v>48</v>
      </c>
      <c r="I424" t="s">
        <v>13</v>
      </c>
      <c r="J424">
        <v>20000099</v>
      </c>
      <c r="K424" t="s">
        <v>20</v>
      </c>
      <c r="L424">
        <v>146</v>
      </c>
      <c r="M424"/>
    </row>
    <row r="425" spans="1:13" x14ac:dyDescent="0.2">
      <c r="A425" s="1">
        <v>42825</v>
      </c>
      <c r="B425" s="7" t="str">
        <f>YEAR(月末库存[[#This Row],[日期]]) &amp; "年"</f>
        <v>2017年</v>
      </c>
      <c r="C425" s="7" t="str">
        <f>MONTH(月末库存[[#This Row],[日期]]) &amp; "月"</f>
        <v>3月</v>
      </c>
      <c r="D425" s="7">
        <f>--TEXT(月末库存[[#This Row],[日期]],"yyyymm")</f>
        <v>201703</v>
      </c>
      <c r="E425" t="s">
        <v>22</v>
      </c>
      <c r="F425" t="s">
        <v>35</v>
      </c>
      <c r="G425">
        <v>1000000047</v>
      </c>
      <c r="H425" t="s">
        <v>34</v>
      </c>
      <c r="I425" t="s">
        <v>13</v>
      </c>
      <c r="J425">
        <v>10000061</v>
      </c>
      <c r="K425" t="s">
        <v>28</v>
      </c>
      <c r="L425">
        <v>52.8</v>
      </c>
      <c r="M425"/>
    </row>
    <row r="426" spans="1:13" x14ac:dyDescent="0.2">
      <c r="A426" s="1">
        <v>42825</v>
      </c>
      <c r="B426" s="7" t="str">
        <f>YEAR(月末库存[[#This Row],[日期]]) &amp; "年"</f>
        <v>2017年</v>
      </c>
      <c r="C426" s="7" t="str">
        <f>MONTH(月末库存[[#This Row],[日期]]) &amp; "月"</f>
        <v>3月</v>
      </c>
      <c r="D426" s="7">
        <f>--TEXT(月末库存[[#This Row],[日期]],"yyyymm")</f>
        <v>201703</v>
      </c>
      <c r="E426" t="s">
        <v>22</v>
      </c>
      <c r="F426" t="s">
        <v>35</v>
      </c>
      <c r="G426">
        <v>1000000047</v>
      </c>
      <c r="H426" t="s">
        <v>34</v>
      </c>
      <c r="I426" t="s">
        <v>13</v>
      </c>
      <c r="J426">
        <v>10000182</v>
      </c>
      <c r="K426" t="s">
        <v>31</v>
      </c>
      <c r="L426">
        <v>226.1</v>
      </c>
      <c r="M426"/>
    </row>
    <row r="427" spans="1:13" x14ac:dyDescent="0.2">
      <c r="A427" s="1">
        <v>42825</v>
      </c>
      <c r="B427" s="7" t="str">
        <f>YEAR(月末库存[[#This Row],[日期]]) &amp; "年"</f>
        <v>2017年</v>
      </c>
      <c r="C427" s="7" t="str">
        <f>MONTH(月末库存[[#This Row],[日期]]) &amp; "月"</f>
        <v>3月</v>
      </c>
      <c r="D427" s="7">
        <f>--TEXT(月末库存[[#This Row],[日期]],"yyyymm")</f>
        <v>201703</v>
      </c>
      <c r="E427" t="s">
        <v>22</v>
      </c>
      <c r="F427" t="s">
        <v>25</v>
      </c>
      <c r="G427">
        <v>1000003183</v>
      </c>
      <c r="H427" t="s">
        <v>23</v>
      </c>
      <c r="I427" t="s">
        <v>13</v>
      </c>
      <c r="J427">
        <v>10000064</v>
      </c>
      <c r="K427" t="s">
        <v>53</v>
      </c>
      <c r="L427">
        <v>2.8000000000000043</v>
      </c>
      <c r="M427"/>
    </row>
    <row r="428" spans="1:13" x14ac:dyDescent="0.2">
      <c r="A428" s="1">
        <v>42825</v>
      </c>
      <c r="B428" s="7" t="str">
        <f>YEAR(月末库存[[#This Row],[日期]]) &amp; "年"</f>
        <v>2017年</v>
      </c>
      <c r="C428" s="7" t="str">
        <f>MONTH(月末库存[[#This Row],[日期]]) &amp; "月"</f>
        <v>3月</v>
      </c>
      <c r="D428" s="7">
        <f>--TEXT(月末库存[[#This Row],[日期]],"yyyymm")</f>
        <v>201703</v>
      </c>
      <c r="E428" t="s">
        <v>22</v>
      </c>
      <c r="F428" t="s">
        <v>25</v>
      </c>
      <c r="G428">
        <v>1000003183</v>
      </c>
      <c r="H428" t="s">
        <v>23</v>
      </c>
      <c r="I428" t="s">
        <v>13</v>
      </c>
      <c r="J428">
        <v>10000078</v>
      </c>
      <c r="K428" t="s">
        <v>30</v>
      </c>
      <c r="L428">
        <v>32.20000000000001</v>
      </c>
      <c r="M428"/>
    </row>
    <row r="429" spans="1:13" x14ac:dyDescent="0.2">
      <c r="A429" s="1">
        <v>42825</v>
      </c>
      <c r="B429" s="7" t="str">
        <f>YEAR(月末库存[[#This Row],[日期]]) &amp; "年"</f>
        <v>2017年</v>
      </c>
      <c r="C429" s="7" t="str">
        <f>MONTH(月末库存[[#This Row],[日期]]) &amp; "月"</f>
        <v>3月</v>
      </c>
      <c r="D429" s="7">
        <f>--TEXT(月末库存[[#This Row],[日期]],"yyyymm")</f>
        <v>201703</v>
      </c>
      <c r="E429" t="s">
        <v>22</v>
      </c>
      <c r="F429" t="s">
        <v>25</v>
      </c>
      <c r="G429">
        <v>1000003183</v>
      </c>
      <c r="H429" t="s">
        <v>23</v>
      </c>
      <c r="I429" t="s">
        <v>13</v>
      </c>
      <c r="J429">
        <v>10000111</v>
      </c>
      <c r="K429" t="s">
        <v>37</v>
      </c>
      <c r="L429">
        <v>31.899999999999995</v>
      </c>
      <c r="M429"/>
    </row>
    <row r="430" spans="1:13" x14ac:dyDescent="0.2">
      <c r="A430" s="1">
        <v>42825</v>
      </c>
      <c r="B430" s="7" t="str">
        <f>YEAR(月末库存[[#This Row],[日期]]) &amp; "年"</f>
        <v>2017年</v>
      </c>
      <c r="C430" s="7" t="str">
        <f>MONTH(月末库存[[#This Row],[日期]]) &amp; "月"</f>
        <v>3月</v>
      </c>
      <c r="D430" s="7">
        <f>--TEXT(月末库存[[#This Row],[日期]],"yyyymm")</f>
        <v>201703</v>
      </c>
      <c r="E430" t="s">
        <v>22</v>
      </c>
      <c r="F430" t="s">
        <v>49</v>
      </c>
      <c r="G430">
        <v>1000000018</v>
      </c>
      <c r="H430" t="s">
        <v>48</v>
      </c>
      <c r="I430" t="s">
        <v>13</v>
      </c>
      <c r="J430">
        <v>10000078</v>
      </c>
      <c r="K430" t="s">
        <v>30</v>
      </c>
      <c r="L430">
        <v>390.90000000000003</v>
      </c>
      <c r="M430"/>
    </row>
    <row r="431" spans="1:13" x14ac:dyDescent="0.2">
      <c r="A431" s="1">
        <v>42825</v>
      </c>
      <c r="B431" s="7" t="str">
        <f>YEAR(月末库存[[#This Row],[日期]]) &amp; "年"</f>
        <v>2017年</v>
      </c>
      <c r="C431" s="7" t="str">
        <f>MONTH(月末库存[[#This Row],[日期]]) &amp; "月"</f>
        <v>3月</v>
      </c>
      <c r="D431" s="7">
        <f>--TEXT(月末库存[[#This Row],[日期]],"yyyymm")</f>
        <v>201703</v>
      </c>
      <c r="E431" t="s">
        <v>22</v>
      </c>
      <c r="F431" t="s">
        <v>33</v>
      </c>
      <c r="G431">
        <v>1000000031</v>
      </c>
      <c r="H431" t="s">
        <v>32</v>
      </c>
      <c r="I431" t="s">
        <v>13</v>
      </c>
      <c r="J431">
        <v>10000061</v>
      </c>
      <c r="K431" t="s">
        <v>28</v>
      </c>
      <c r="L431">
        <v>125.09999999999997</v>
      </c>
      <c r="M431"/>
    </row>
    <row r="432" spans="1:13" x14ac:dyDescent="0.2">
      <c r="A432" s="1">
        <v>42825</v>
      </c>
      <c r="B432" s="7" t="str">
        <f>YEAR(月末库存[[#This Row],[日期]]) &amp; "年"</f>
        <v>2017年</v>
      </c>
      <c r="C432" s="7" t="str">
        <f>MONTH(月末库存[[#This Row],[日期]]) &amp; "月"</f>
        <v>3月</v>
      </c>
      <c r="D432" s="7">
        <f>--TEXT(月末库存[[#This Row],[日期]],"yyyymm")</f>
        <v>201703</v>
      </c>
      <c r="E432" t="s">
        <v>22</v>
      </c>
      <c r="F432" t="s">
        <v>33</v>
      </c>
      <c r="G432">
        <v>1000000031</v>
      </c>
      <c r="H432" t="s">
        <v>32</v>
      </c>
      <c r="I432" t="s">
        <v>13</v>
      </c>
      <c r="J432">
        <v>10000078</v>
      </c>
      <c r="K432" t="s">
        <v>30</v>
      </c>
      <c r="L432">
        <v>64.2</v>
      </c>
      <c r="M432"/>
    </row>
    <row r="433" spans="1:13" x14ac:dyDescent="0.2">
      <c r="A433" s="1">
        <v>42825</v>
      </c>
      <c r="B433" s="7" t="str">
        <f>YEAR(月末库存[[#This Row],[日期]]) &amp; "年"</f>
        <v>2017年</v>
      </c>
      <c r="C433" s="7" t="str">
        <f>MONTH(月末库存[[#This Row],[日期]]) &amp; "月"</f>
        <v>3月</v>
      </c>
      <c r="D433" s="7">
        <f>--TEXT(月末库存[[#This Row],[日期]],"yyyymm")</f>
        <v>201703</v>
      </c>
      <c r="E433" t="s">
        <v>22</v>
      </c>
      <c r="F433" t="s">
        <v>54</v>
      </c>
      <c r="G433">
        <v>1000000046</v>
      </c>
      <c r="H433" t="s">
        <v>52</v>
      </c>
      <c r="I433" t="s">
        <v>13</v>
      </c>
      <c r="J433">
        <v>10000064</v>
      </c>
      <c r="K433" t="s">
        <v>53</v>
      </c>
      <c r="L433">
        <v>31.600000000000009</v>
      </c>
      <c r="M433"/>
    </row>
    <row r="434" spans="1:13" x14ac:dyDescent="0.2">
      <c r="A434" s="1">
        <v>42825</v>
      </c>
      <c r="B434" s="7" t="str">
        <f>YEAR(月末库存[[#This Row],[日期]]) &amp; "年"</f>
        <v>2017年</v>
      </c>
      <c r="C434" s="7" t="str">
        <f>MONTH(月末库存[[#This Row],[日期]]) &amp; "月"</f>
        <v>3月</v>
      </c>
      <c r="D434" s="7">
        <f>--TEXT(月末库存[[#This Row],[日期]],"yyyymm")</f>
        <v>201703</v>
      </c>
      <c r="E434" t="s">
        <v>22</v>
      </c>
      <c r="F434" t="s">
        <v>54</v>
      </c>
      <c r="G434">
        <v>1000000046</v>
      </c>
      <c r="H434" t="s">
        <v>52</v>
      </c>
      <c r="I434" t="s">
        <v>13</v>
      </c>
      <c r="J434">
        <v>10000078</v>
      </c>
      <c r="K434" t="s">
        <v>30</v>
      </c>
      <c r="L434">
        <v>33.799999999999997</v>
      </c>
      <c r="M434"/>
    </row>
    <row r="435" spans="1:13" x14ac:dyDescent="0.2">
      <c r="A435" s="1">
        <v>42825</v>
      </c>
      <c r="B435" s="7" t="str">
        <f>YEAR(月末库存[[#This Row],[日期]]) &amp; "年"</f>
        <v>2017年</v>
      </c>
      <c r="C435" s="7" t="str">
        <f>MONTH(月末库存[[#This Row],[日期]]) &amp; "月"</f>
        <v>3月</v>
      </c>
      <c r="D435" s="7">
        <f>--TEXT(月末库存[[#This Row],[日期]],"yyyymm")</f>
        <v>201703</v>
      </c>
      <c r="E435" t="s">
        <v>22</v>
      </c>
      <c r="F435" t="s">
        <v>54</v>
      </c>
      <c r="G435">
        <v>1000000046</v>
      </c>
      <c r="H435" t="s">
        <v>52</v>
      </c>
      <c r="I435" t="s">
        <v>13</v>
      </c>
      <c r="J435">
        <v>10000111</v>
      </c>
      <c r="K435" t="s">
        <v>37</v>
      </c>
      <c r="L435">
        <v>24.099999999999994</v>
      </c>
      <c r="M435"/>
    </row>
    <row r="436" spans="1:13" x14ac:dyDescent="0.2">
      <c r="A436" s="1">
        <v>42825</v>
      </c>
      <c r="B436" s="7" t="str">
        <f>YEAR(月末库存[[#This Row],[日期]]) &amp; "年"</f>
        <v>2017年</v>
      </c>
      <c r="C436" s="7" t="str">
        <f>MONTH(月末库存[[#This Row],[日期]]) &amp; "月"</f>
        <v>3月</v>
      </c>
      <c r="D436" s="7">
        <f>--TEXT(月末库存[[#This Row],[日期]],"yyyymm")</f>
        <v>201703</v>
      </c>
      <c r="E436" t="s">
        <v>22</v>
      </c>
      <c r="F436" t="s">
        <v>35</v>
      </c>
      <c r="G436">
        <v>1000000047</v>
      </c>
      <c r="H436" t="s">
        <v>34</v>
      </c>
      <c r="I436" t="s">
        <v>13</v>
      </c>
      <c r="J436">
        <v>10000064</v>
      </c>
      <c r="K436" t="s">
        <v>53</v>
      </c>
      <c r="L436">
        <v>8.6</v>
      </c>
      <c r="M436"/>
    </row>
    <row r="437" spans="1:13" x14ac:dyDescent="0.2">
      <c r="A437" s="1">
        <v>42825</v>
      </c>
      <c r="B437" s="7" t="str">
        <f>YEAR(月末库存[[#This Row],[日期]]) &amp; "年"</f>
        <v>2017年</v>
      </c>
      <c r="C437" s="7" t="str">
        <f>MONTH(月末库存[[#This Row],[日期]]) &amp; "月"</f>
        <v>3月</v>
      </c>
      <c r="D437" s="7">
        <f>--TEXT(月末库存[[#This Row],[日期]],"yyyymm")</f>
        <v>201703</v>
      </c>
      <c r="E437" t="s">
        <v>22</v>
      </c>
      <c r="F437" t="s">
        <v>35</v>
      </c>
      <c r="G437">
        <v>1000000047</v>
      </c>
      <c r="H437" t="s">
        <v>34</v>
      </c>
      <c r="I437" t="s">
        <v>13</v>
      </c>
      <c r="J437">
        <v>10000078</v>
      </c>
      <c r="K437" t="s">
        <v>30</v>
      </c>
      <c r="L437">
        <v>13.600000000000001</v>
      </c>
      <c r="M437"/>
    </row>
    <row r="438" spans="1:13" x14ac:dyDescent="0.2">
      <c r="A438" s="1">
        <v>42825</v>
      </c>
      <c r="B438" s="7" t="str">
        <f>YEAR(月末库存[[#This Row],[日期]]) &amp; "年"</f>
        <v>2017年</v>
      </c>
      <c r="C438" s="7" t="str">
        <f>MONTH(月末库存[[#This Row],[日期]]) &amp; "月"</f>
        <v>3月</v>
      </c>
      <c r="D438" s="7">
        <f>--TEXT(月末库存[[#This Row],[日期]],"yyyymm")</f>
        <v>201703</v>
      </c>
      <c r="E438" t="s">
        <v>22</v>
      </c>
      <c r="F438" t="s">
        <v>35</v>
      </c>
      <c r="G438">
        <v>1000000047</v>
      </c>
      <c r="H438" t="s">
        <v>34</v>
      </c>
      <c r="I438" t="s">
        <v>13</v>
      </c>
      <c r="J438">
        <v>10000131</v>
      </c>
      <c r="K438" t="s">
        <v>38</v>
      </c>
      <c r="L438">
        <v>21.4</v>
      </c>
      <c r="M438"/>
    </row>
    <row r="439" spans="1:13" x14ac:dyDescent="0.2">
      <c r="A439" s="1">
        <v>42825</v>
      </c>
      <c r="B439" s="7" t="str">
        <f>YEAR(月末库存[[#This Row],[日期]]) &amp; "年"</f>
        <v>2017年</v>
      </c>
      <c r="C439" s="7" t="str">
        <f>MONTH(月末库存[[#This Row],[日期]]) &amp; "月"</f>
        <v>3月</v>
      </c>
      <c r="D439" s="7">
        <f>--TEXT(月末库存[[#This Row],[日期]],"yyyymm")</f>
        <v>201703</v>
      </c>
      <c r="E439" t="s">
        <v>22</v>
      </c>
      <c r="F439" t="s">
        <v>61</v>
      </c>
      <c r="G439">
        <v>1000000579</v>
      </c>
      <c r="H439" t="s">
        <v>60</v>
      </c>
      <c r="I439" t="s">
        <v>13</v>
      </c>
      <c r="J439">
        <v>10000182</v>
      </c>
      <c r="K439" t="s">
        <v>31</v>
      </c>
      <c r="L439">
        <v>62.90000000000002</v>
      </c>
      <c r="M439"/>
    </row>
    <row r="440" spans="1:13" x14ac:dyDescent="0.2">
      <c r="A440" s="1">
        <v>42825</v>
      </c>
      <c r="B440" s="7" t="str">
        <f>YEAR(月末库存[[#This Row],[日期]]) &amp; "年"</f>
        <v>2017年</v>
      </c>
      <c r="C440" s="7" t="str">
        <f>MONTH(月末库存[[#This Row],[日期]]) &amp; "月"</f>
        <v>3月</v>
      </c>
      <c r="D440" s="7">
        <f>--TEXT(月末库存[[#This Row],[日期]],"yyyymm")</f>
        <v>201703</v>
      </c>
      <c r="E440" t="s">
        <v>22</v>
      </c>
      <c r="F440" t="s">
        <v>46</v>
      </c>
      <c r="G440">
        <v>1000001133</v>
      </c>
      <c r="H440" t="s">
        <v>45</v>
      </c>
      <c r="I440" t="s">
        <v>13</v>
      </c>
      <c r="J440">
        <v>10000182</v>
      </c>
      <c r="K440" t="s">
        <v>31</v>
      </c>
      <c r="L440">
        <v>111.9</v>
      </c>
      <c r="M440"/>
    </row>
    <row r="441" spans="1:13" x14ac:dyDescent="0.2">
      <c r="A441" s="1">
        <v>42825</v>
      </c>
      <c r="B441" s="7" t="str">
        <f>YEAR(月末库存[[#This Row],[日期]]) &amp; "年"</f>
        <v>2017年</v>
      </c>
      <c r="C441" s="7" t="str">
        <f>MONTH(月末库存[[#This Row],[日期]]) &amp; "月"</f>
        <v>3月</v>
      </c>
      <c r="D441" s="7">
        <f>--TEXT(月末库存[[#This Row],[日期]],"yyyymm")</f>
        <v>201703</v>
      </c>
      <c r="E441" t="s">
        <v>22</v>
      </c>
      <c r="F441" t="s">
        <v>25</v>
      </c>
      <c r="G441">
        <v>1000003183</v>
      </c>
      <c r="H441" t="s">
        <v>23</v>
      </c>
      <c r="I441" t="s">
        <v>13</v>
      </c>
      <c r="J441">
        <v>10000136</v>
      </c>
      <c r="K441" t="s">
        <v>40</v>
      </c>
      <c r="L441">
        <v>9.3000000000000007</v>
      </c>
      <c r="M441"/>
    </row>
    <row r="442" spans="1:13" x14ac:dyDescent="0.2">
      <c r="A442" s="1">
        <v>42825</v>
      </c>
      <c r="B442" s="7" t="str">
        <f>YEAR(月末库存[[#This Row],[日期]]) &amp; "年"</f>
        <v>2017年</v>
      </c>
      <c r="C442" s="7" t="str">
        <f>MONTH(月末库存[[#This Row],[日期]]) &amp; "月"</f>
        <v>3月</v>
      </c>
      <c r="D442" s="7">
        <f>--TEXT(月末库存[[#This Row],[日期]],"yyyymm")</f>
        <v>201703</v>
      </c>
      <c r="E442" t="s">
        <v>22</v>
      </c>
      <c r="F442" t="s">
        <v>49</v>
      </c>
      <c r="G442">
        <v>1000000020</v>
      </c>
      <c r="H442" t="s">
        <v>73</v>
      </c>
      <c r="I442" t="s">
        <v>13</v>
      </c>
      <c r="J442">
        <v>10000078</v>
      </c>
      <c r="K442" t="s">
        <v>30</v>
      </c>
      <c r="L442">
        <v>322.69999999999993</v>
      </c>
      <c r="M442"/>
    </row>
    <row r="443" spans="1:13" x14ac:dyDescent="0.2">
      <c r="A443" s="1">
        <v>42825</v>
      </c>
      <c r="B443" s="7" t="str">
        <f>YEAR(月末库存[[#This Row],[日期]]) &amp; "年"</f>
        <v>2017年</v>
      </c>
      <c r="C443" s="7" t="str">
        <f>MONTH(月末库存[[#This Row],[日期]]) &amp; "月"</f>
        <v>3月</v>
      </c>
      <c r="D443" s="7">
        <f>--TEXT(月末库存[[#This Row],[日期]],"yyyymm")</f>
        <v>201703</v>
      </c>
      <c r="E443" t="s">
        <v>22</v>
      </c>
      <c r="F443" t="s">
        <v>49</v>
      </c>
      <c r="G443">
        <v>1000000020</v>
      </c>
      <c r="H443" t="s">
        <v>73</v>
      </c>
      <c r="I443" t="s">
        <v>13</v>
      </c>
      <c r="J443">
        <v>10000136</v>
      </c>
      <c r="K443" t="s">
        <v>40</v>
      </c>
      <c r="L443">
        <v>135.90000000000003</v>
      </c>
      <c r="M443"/>
    </row>
    <row r="444" spans="1:13" x14ac:dyDescent="0.2">
      <c r="A444" s="1">
        <v>42825</v>
      </c>
      <c r="B444" s="7" t="str">
        <f>YEAR(月末库存[[#This Row],[日期]]) &amp; "年"</f>
        <v>2017年</v>
      </c>
      <c r="C444" s="7" t="str">
        <f>MONTH(月末库存[[#This Row],[日期]]) &amp; "月"</f>
        <v>3月</v>
      </c>
      <c r="D444" s="7">
        <f>--TEXT(月末库存[[#This Row],[日期]],"yyyymm")</f>
        <v>201703</v>
      </c>
      <c r="E444" t="s">
        <v>22</v>
      </c>
      <c r="F444" t="s">
        <v>49</v>
      </c>
      <c r="G444">
        <v>1000000020</v>
      </c>
      <c r="H444" t="s">
        <v>73</v>
      </c>
      <c r="I444" t="s">
        <v>13</v>
      </c>
      <c r="J444">
        <v>20000099</v>
      </c>
      <c r="K444" t="s">
        <v>20</v>
      </c>
      <c r="L444">
        <v>146.49999999999997</v>
      </c>
      <c r="M444"/>
    </row>
    <row r="445" spans="1:13" x14ac:dyDescent="0.2">
      <c r="A445" s="1">
        <v>42825</v>
      </c>
      <c r="B445" s="7" t="str">
        <f>YEAR(月末库存[[#This Row],[日期]]) &amp; "年"</f>
        <v>2017年</v>
      </c>
      <c r="C445" s="7" t="str">
        <f>MONTH(月末库存[[#This Row],[日期]]) &amp; "月"</f>
        <v>3月</v>
      </c>
      <c r="D445" s="7">
        <f>--TEXT(月末库存[[#This Row],[日期]],"yyyymm")</f>
        <v>201703</v>
      </c>
      <c r="E445" t="s">
        <v>22</v>
      </c>
      <c r="F445" t="s">
        <v>29</v>
      </c>
      <c r="G445">
        <v>1000000028</v>
      </c>
      <c r="H445" t="s">
        <v>27</v>
      </c>
      <c r="I445" t="s">
        <v>13</v>
      </c>
      <c r="J445">
        <v>10000061</v>
      </c>
      <c r="K445" t="s">
        <v>28</v>
      </c>
      <c r="L445">
        <v>149.30000000000001</v>
      </c>
      <c r="M445"/>
    </row>
    <row r="446" spans="1:13" x14ac:dyDescent="0.2">
      <c r="A446" s="1">
        <v>42825</v>
      </c>
      <c r="B446" s="7" t="str">
        <f>YEAR(月末库存[[#This Row],[日期]]) &amp; "年"</f>
        <v>2017年</v>
      </c>
      <c r="C446" s="7" t="str">
        <f>MONTH(月末库存[[#This Row],[日期]]) &amp; "月"</f>
        <v>3月</v>
      </c>
      <c r="D446" s="7">
        <f>--TEXT(月末库存[[#This Row],[日期]],"yyyymm")</f>
        <v>201703</v>
      </c>
      <c r="E446" t="s">
        <v>22</v>
      </c>
      <c r="F446" t="s">
        <v>69</v>
      </c>
      <c r="G446">
        <v>1000000129</v>
      </c>
      <c r="H446" t="s">
        <v>70</v>
      </c>
      <c r="I446" t="s">
        <v>13</v>
      </c>
      <c r="J446">
        <v>10000078</v>
      </c>
      <c r="K446" t="s">
        <v>30</v>
      </c>
      <c r="L446">
        <v>34.1</v>
      </c>
      <c r="M446"/>
    </row>
    <row r="447" spans="1:13" x14ac:dyDescent="0.2">
      <c r="A447" s="1">
        <v>42825</v>
      </c>
      <c r="B447" s="7" t="str">
        <f>YEAR(月末库存[[#This Row],[日期]]) &amp; "年"</f>
        <v>2017年</v>
      </c>
      <c r="C447" s="7" t="str">
        <f>MONTH(月末库存[[#This Row],[日期]]) &amp; "月"</f>
        <v>3月</v>
      </c>
      <c r="D447" s="7">
        <f>--TEXT(月末库存[[#This Row],[日期]],"yyyymm")</f>
        <v>201703</v>
      </c>
      <c r="E447" t="s">
        <v>22</v>
      </c>
      <c r="F447" t="s">
        <v>69</v>
      </c>
      <c r="G447">
        <v>1000000129</v>
      </c>
      <c r="H447" t="s">
        <v>70</v>
      </c>
      <c r="I447" t="s">
        <v>13</v>
      </c>
      <c r="J447">
        <v>10000131</v>
      </c>
      <c r="K447" t="s">
        <v>38</v>
      </c>
      <c r="L447">
        <v>93.1</v>
      </c>
      <c r="M447"/>
    </row>
    <row r="448" spans="1:13" x14ac:dyDescent="0.2">
      <c r="A448" s="1">
        <v>42825</v>
      </c>
      <c r="B448" s="7" t="str">
        <f>YEAR(月末库存[[#This Row],[日期]]) &amp; "年"</f>
        <v>2017年</v>
      </c>
      <c r="C448" s="7" t="str">
        <f>MONTH(月末库存[[#This Row],[日期]]) &amp; "月"</f>
        <v>3月</v>
      </c>
      <c r="D448" s="7">
        <f>--TEXT(月末库存[[#This Row],[日期]],"yyyymm")</f>
        <v>201703</v>
      </c>
      <c r="E448" t="s">
        <v>22</v>
      </c>
      <c r="F448" t="s">
        <v>69</v>
      </c>
      <c r="G448">
        <v>1000000129</v>
      </c>
      <c r="H448" t="s">
        <v>70</v>
      </c>
      <c r="I448" t="s">
        <v>13</v>
      </c>
      <c r="J448">
        <v>20000018</v>
      </c>
      <c r="K448" t="s">
        <v>81</v>
      </c>
      <c r="L448">
        <v>5.3</v>
      </c>
      <c r="M448"/>
    </row>
    <row r="449" spans="1:13" x14ac:dyDescent="0.2">
      <c r="A449" s="1">
        <v>42825</v>
      </c>
      <c r="B449" s="7" t="str">
        <f>YEAR(月末库存[[#This Row],[日期]]) &amp; "年"</f>
        <v>2017年</v>
      </c>
      <c r="C449" s="7" t="str">
        <f>MONTH(月末库存[[#This Row],[日期]]) &amp; "月"</f>
        <v>3月</v>
      </c>
      <c r="D449" s="7">
        <f>--TEXT(月末库存[[#This Row],[日期]],"yyyymm")</f>
        <v>201703</v>
      </c>
      <c r="E449" t="s">
        <v>22</v>
      </c>
      <c r="F449" t="s">
        <v>61</v>
      </c>
      <c r="G449">
        <v>1000000579</v>
      </c>
      <c r="H449" t="s">
        <v>60</v>
      </c>
      <c r="I449" t="s">
        <v>13</v>
      </c>
      <c r="J449">
        <v>10000131</v>
      </c>
      <c r="K449" t="s">
        <v>38</v>
      </c>
      <c r="L449">
        <v>29.799999999999997</v>
      </c>
      <c r="M449"/>
    </row>
    <row r="450" spans="1:13" x14ac:dyDescent="0.2">
      <c r="A450" s="1">
        <v>42825</v>
      </c>
      <c r="B450" s="7" t="str">
        <f>YEAR(月末库存[[#This Row],[日期]]) &amp; "年"</f>
        <v>2017年</v>
      </c>
      <c r="C450" s="7" t="str">
        <f>MONTH(月末库存[[#This Row],[日期]]) &amp; "月"</f>
        <v>3月</v>
      </c>
      <c r="D450" s="7">
        <f>--TEXT(月末库存[[#This Row],[日期]],"yyyymm")</f>
        <v>201703</v>
      </c>
      <c r="E450" t="s">
        <v>22</v>
      </c>
      <c r="F450" t="s">
        <v>61</v>
      </c>
      <c r="G450">
        <v>1000000579</v>
      </c>
      <c r="H450" t="s">
        <v>60</v>
      </c>
      <c r="I450" t="s">
        <v>13</v>
      </c>
      <c r="J450">
        <v>10000211</v>
      </c>
      <c r="K450" t="s">
        <v>11</v>
      </c>
      <c r="L450">
        <v>8.6999999999999993</v>
      </c>
      <c r="M450"/>
    </row>
    <row r="451" spans="1:13" x14ac:dyDescent="0.2">
      <c r="A451" s="1">
        <v>42825</v>
      </c>
      <c r="B451" s="7" t="str">
        <f>YEAR(月末库存[[#This Row],[日期]]) &amp; "年"</f>
        <v>2017年</v>
      </c>
      <c r="C451" s="7" t="str">
        <f>MONTH(月末库存[[#This Row],[日期]]) &amp; "月"</f>
        <v>3月</v>
      </c>
      <c r="D451" s="7">
        <f>--TEXT(月末库存[[#This Row],[日期]],"yyyymm")</f>
        <v>201703</v>
      </c>
      <c r="E451" t="s">
        <v>22</v>
      </c>
      <c r="F451" t="s">
        <v>61</v>
      </c>
      <c r="G451">
        <v>1000000579</v>
      </c>
      <c r="H451" t="s">
        <v>60</v>
      </c>
      <c r="I451" t="s">
        <v>13</v>
      </c>
      <c r="J451">
        <v>20000099</v>
      </c>
      <c r="K451" t="s">
        <v>20</v>
      </c>
      <c r="L451">
        <v>15.000000000000004</v>
      </c>
      <c r="M451"/>
    </row>
    <row r="452" spans="1:13" x14ac:dyDescent="0.2">
      <c r="A452" s="1">
        <v>42825</v>
      </c>
      <c r="B452" s="7" t="str">
        <f>YEAR(月末库存[[#This Row],[日期]]) &amp; "年"</f>
        <v>2017年</v>
      </c>
      <c r="C452" s="7" t="str">
        <f>MONTH(月末库存[[#This Row],[日期]]) &amp; "月"</f>
        <v>3月</v>
      </c>
      <c r="D452" s="7">
        <f>--TEXT(月末库存[[#This Row],[日期]],"yyyymm")</f>
        <v>201703</v>
      </c>
      <c r="E452" t="s">
        <v>22</v>
      </c>
      <c r="F452" t="s">
        <v>46</v>
      </c>
      <c r="G452">
        <v>1000001133</v>
      </c>
      <c r="H452" t="s">
        <v>45</v>
      </c>
      <c r="I452" t="s">
        <v>13</v>
      </c>
      <c r="J452">
        <v>10000131</v>
      </c>
      <c r="K452" t="s">
        <v>38</v>
      </c>
      <c r="L452">
        <v>48.400000000000006</v>
      </c>
      <c r="M452"/>
    </row>
    <row r="453" spans="1:13" x14ac:dyDescent="0.2">
      <c r="A453" s="1">
        <v>42825</v>
      </c>
      <c r="B453" s="7" t="str">
        <f>YEAR(月末库存[[#This Row],[日期]]) &amp; "年"</f>
        <v>2017年</v>
      </c>
      <c r="C453" s="7" t="str">
        <f>MONTH(月末库存[[#This Row],[日期]]) &amp; "月"</f>
        <v>3月</v>
      </c>
      <c r="D453" s="7">
        <f>--TEXT(月末库存[[#This Row],[日期]],"yyyymm")</f>
        <v>201703</v>
      </c>
      <c r="E453" t="s">
        <v>22</v>
      </c>
      <c r="F453" t="s">
        <v>25</v>
      </c>
      <c r="G453">
        <v>1000003183</v>
      </c>
      <c r="H453" t="s">
        <v>23</v>
      </c>
      <c r="I453" t="s">
        <v>13</v>
      </c>
      <c r="J453">
        <v>10000182</v>
      </c>
      <c r="K453" t="s">
        <v>31</v>
      </c>
      <c r="L453">
        <v>32.399999999999991</v>
      </c>
      <c r="M453"/>
    </row>
    <row r="454" spans="1:13" x14ac:dyDescent="0.2">
      <c r="A454" s="1">
        <v>42825</v>
      </c>
      <c r="B454" s="7" t="str">
        <f>YEAR(月末库存[[#This Row],[日期]]) &amp; "年"</f>
        <v>2017年</v>
      </c>
      <c r="C454" s="7" t="str">
        <f>MONTH(月末库存[[#This Row],[日期]]) &amp; "月"</f>
        <v>3月</v>
      </c>
      <c r="D454" s="7">
        <f>--TEXT(月末库存[[#This Row],[日期]],"yyyymm")</f>
        <v>201703</v>
      </c>
      <c r="E454" t="s">
        <v>43</v>
      </c>
      <c r="F454" t="s">
        <v>51</v>
      </c>
      <c r="G454">
        <v>1000000460</v>
      </c>
      <c r="H454" t="s">
        <v>50</v>
      </c>
      <c r="I454" t="s">
        <v>26</v>
      </c>
      <c r="J454">
        <v>40000080</v>
      </c>
      <c r="K454" t="s">
        <v>67</v>
      </c>
      <c r="L454">
        <v>17.8</v>
      </c>
      <c r="M454"/>
    </row>
    <row r="455" spans="1:13" x14ac:dyDescent="0.2">
      <c r="A455" s="1">
        <v>42825</v>
      </c>
      <c r="B455" s="7" t="str">
        <f>YEAR(月末库存[[#This Row],[日期]]) &amp; "年"</f>
        <v>2017年</v>
      </c>
      <c r="C455" s="7" t="str">
        <f>MONTH(月末库存[[#This Row],[日期]]) &amp; "月"</f>
        <v>3月</v>
      </c>
      <c r="D455" s="7">
        <f>--TEXT(月末库存[[#This Row],[日期]],"yyyymm")</f>
        <v>201703</v>
      </c>
      <c r="E455" t="s">
        <v>43</v>
      </c>
      <c r="F455" t="s">
        <v>42</v>
      </c>
      <c r="G455">
        <v>1000001014</v>
      </c>
      <c r="H455" t="s">
        <v>44</v>
      </c>
      <c r="I455" t="s">
        <v>26</v>
      </c>
      <c r="J455">
        <v>40000085</v>
      </c>
      <c r="K455" t="s">
        <v>24</v>
      </c>
      <c r="L455">
        <v>160.1</v>
      </c>
      <c r="M455"/>
    </row>
    <row r="456" spans="1:13" x14ac:dyDescent="0.2">
      <c r="A456" s="1">
        <v>42825</v>
      </c>
      <c r="B456" s="7" t="str">
        <f>YEAR(月末库存[[#This Row],[日期]]) &amp; "年"</f>
        <v>2017年</v>
      </c>
      <c r="C456" s="7" t="str">
        <f>MONTH(月末库存[[#This Row],[日期]]) &amp; "月"</f>
        <v>3月</v>
      </c>
      <c r="D456" s="7">
        <f>--TEXT(月末库存[[#This Row],[日期]],"yyyymm")</f>
        <v>201703</v>
      </c>
      <c r="E456" t="s">
        <v>43</v>
      </c>
      <c r="F456" t="s">
        <v>51</v>
      </c>
      <c r="G456">
        <v>1000000460</v>
      </c>
      <c r="H456" t="s">
        <v>50</v>
      </c>
      <c r="I456" t="s">
        <v>26</v>
      </c>
      <c r="J456">
        <v>40000085</v>
      </c>
      <c r="K456" t="s">
        <v>24</v>
      </c>
      <c r="L456">
        <v>516.6</v>
      </c>
      <c r="M456"/>
    </row>
    <row r="457" spans="1:13" x14ac:dyDescent="0.2">
      <c r="A457" s="1">
        <v>42825</v>
      </c>
      <c r="B457" s="7" t="str">
        <f>YEAR(月末库存[[#This Row],[日期]]) &amp; "年"</f>
        <v>2017年</v>
      </c>
      <c r="C457" s="7" t="str">
        <f>MONTH(月末库存[[#This Row],[日期]]) &amp; "月"</f>
        <v>3月</v>
      </c>
      <c r="D457" s="7">
        <f>--TEXT(月末库存[[#This Row],[日期]],"yyyymm")</f>
        <v>201703</v>
      </c>
      <c r="E457" t="s">
        <v>43</v>
      </c>
      <c r="F457" t="s">
        <v>42</v>
      </c>
      <c r="G457">
        <v>1000000931</v>
      </c>
      <c r="H457" t="s">
        <v>41</v>
      </c>
      <c r="I457" t="s">
        <v>26</v>
      </c>
      <c r="J457">
        <v>40000085</v>
      </c>
      <c r="K457" t="s">
        <v>24</v>
      </c>
      <c r="L457">
        <v>142.70000000000002</v>
      </c>
      <c r="M457"/>
    </row>
    <row r="458" spans="1:13" x14ac:dyDescent="0.2">
      <c r="A458" s="1">
        <v>42825</v>
      </c>
      <c r="B458" s="7" t="str">
        <f>YEAR(月末库存[[#This Row],[日期]]) &amp; "年"</f>
        <v>2017年</v>
      </c>
      <c r="C458" s="7" t="str">
        <f>MONTH(月末库存[[#This Row],[日期]]) &amp; "月"</f>
        <v>3月</v>
      </c>
      <c r="D458" s="7">
        <f>--TEXT(月末库存[[#This Row],[日期]],"yyyymm")</f>
        <v>201703</v>
      </c>
      <c r="E458" t="s">
        <v>9</v>
      </c>
      <c r="F458" t="s">
        <v>57</v>
      </c>
      <c r="G458">
        <v>1000001502</v>
      </c>
      <c r="H458" t="s">
        <v>56</v>
      </c>
      <c r="I458" t="s">
        <v>26</v>
      </c>
      <c r="J458">
        <v>40000080</v>
      </c>
      <c r="K458" t="s">
        <v>67</v>
      </c>
      <c r="L458">
        <v>25.700000000000003</v>
      </c>
      <c r="M458"/>
    </row>
    <row r="459" spans="1:13" x14ac:dyDescent="0.2">
      <c r="A459" s="1">
        <v>42825</v>
      </c>
      <c r="B459" s="7" t="str">
        <f>YEAR(月末库存[[#This Row],[日期]]) &amp; "年"</f>
        <v>2017年</v>
      </c>
      <c r="C459" s="7" t="str">
        <f>MONTH(月末库存[[#This Row],[日期]]) &amp; "月"</f>
        <v>3月</v>
      </c>
      <c r="D459" s="7">
        <f>--TEXT(月末库存[[#This Row],[日期]],"yyyymm")</f>
        <v>201703</v>
      </c>
      <c r="E459" t="s">
        <v>9</v>
      </c>
      <c r="F459" t="s">
        <v>8</v>
      </c>
      <c r="G459">
        <v>1000000070</v>
      </c>
      <c r="H459" t="s">
        <v>7</v>
      </c>
      <c r="I459" t="s">
        <v>26</v>
      </c>
      <c r="J459">
        <v>40000085</v>
      </c>
      <c r="K459" t="s">
        <v>24</v>
      </c>
      <c r="L459">
        <v>21.8</v>
      </c>
      <c r="M459"/>
    </row>
    <row r="460" spans="1:13" x14ac:dyDescent="0.2">
      <c r="A460" s="1">
        <v>42825</v>
      </c>
      <c r="B460" s="7" t="str">
        <f>YEAR(月末库存[[#This Row],[日期]]) &amp; "年"</f>
        <v>2017年</v>
      </c>
      <c r="C460" s="7" t="str">
        <f>MONTH(月末库存[[#This Row],[日期]]) &amp; "月"</f>
        <v>3月</v>
      </c>
      <c r="D460" s="7">
        <f>--TEXT(月末库存[[#This Row],[日期]],"yyyymm")</f>
        <v>201703</v>
      </c>
      <c r="E460" t="s">
        <v>9</v>
      </c>
      <c r="F460" t="s">
        <v>12</v>
      </c>
      <c r="G460">
        <v>1000000072</v>
      </c>
      <c r="H460" t="s">
        <v>10</v>
      </c>
      <c r="I460" t="s">
        <v>26</v>
      </c>
      <c r="J460">
        <v>40000080</v>
      </c>
      <c r="K460" t="s">
        <v>67</v>
      </c>
      <c r="L460">
        <v>93.300000000000011</v>
      </c>
      <c r="M460"/>
    </row>
    <row r="461" spans="1:13" x14ac:dyDescent="0.2">
      <c r="A461" s="1">
        <v>42825</v>
      </c>
      <c r="B461" s="7" t="str">
        <f>YEAR(月末库存[[#This Row],[日期]]) &amp; "年"</f>
        <v>2017年</v>
      </c>
      <c r="C461" s="7" t="str">
        <f>MONTH(月末库存[[#This Row],[日期]]) &amp; "月"</f>
        <v>3月</v>
      </c>
      <c r="D461" s="7">
        <f>--TEXT(月末库存[[#This Row],[日期]],"yyyymm")</f>
        <v>201703</v>
      </c>
      <c r="E461" t="s">
        <v>9</v>
      </c>
      <c r="F461" t="s">
        <v>59</v>
      </c>
      <c r="G461">
        <v>1000000192</v>
      </c>
      <c r="H461" t="s">
        <v>58</v>
      </c>
      <c r="I461" t="s">
        <v>26</v>
      </c>
      <c r="J461">
        <v>40000080</v>
      </c>
      <c r="K461" t="s">
        <v>67</v>
      </c>
      <c r="L461">
        <v>9.5</v>
      </c>
      <c r="M461"/>
    </row>
    <row r="462" spans="1:13" x14ac:dyDescent="0.2">
      <c r="A462" s="1">
        <v>42825</v>
      </c>
      <c r="B462" s="7" t="str">
        <f>YEAR(月末库存[[#This Row],[日期]]) &amp; "年"</f>
        <v>2017年</v>
      </c>
      <c r="C462" s="7" t="str">
        <f>MONTH(月末库存[[#This Row],[日期]]) &amp; "月"</f>
        <v>3月</v>
      </c>
      <c r="D462" s="7">
        <f>--TEXT(月末库存[[#This Row],[日期]],"yyyymm")</f>
        <v>201703</v>
      </c>
      <c r="E462" t="s">
        <v>9</v>
      </c>
      <c r="F462" t="s">
        <v>15</v>
      </c>
      <c r="G462">
        <v>1000002985</v>
      </c>
      <c r="H462" t="s">
        <v>47</v>
      </c>
      <c r="I462" t="s">
        <v>26</v>
      </c>
      <c r="J462">
        <v>40000080</v>
      </c>
      <c r="K462" t="s">
        <v>67</v>
      </c>
      <c r="L462">
        <v>18.8</v>
      </c>
      <c r="M462"/>
    </row>
    <row r="463" spans="1:13" x14ac:dyDescent="0.2">
      <c r="A463" s="1">
        <v>42825</v>
      </c>
      <c r="B463" s="7" t="str">
        <f>YEAR(月末库存[[#This Row],[日期]]) &amp; "年"</f>
        <v>2017年</v>
      </c>
      <c r="C463" s="7" t="str">
        <f>MONTH(月末库存[[#This Row],[日期]]) &amp; "月"</f>
        <v>3月</v>
      </c>
      <c r="D463" s="7">
        <f>--TEXT(月末库存[[#This Row],[日期]],"yyyymm")</f>
        <v>201703</v>
      </c>
      <c r="E463" t="s">
        <v>9</v>
      </c>
      <c r="F463" t="s">
        <v>17</v>
      </c>
      <c r="G463">
        <v>1000000059</v>
      </c>
      <c r="H463" t="s">
        <v>55</v>
      </c>
      <c r="I463" t="s">
        <v>26</v>
      </c>
      <c r="J463">
        <v>40000085</v>
      </c>
      <c r="K463" t="s">
        <v>24</v>
      </c>
      <c r="L463">
        <v>396.3</v>
      </c>
      <c r="M463"/>
    </row>
    <row r="464" spans="1:13" x14ac:dyDescent="0.2">
      <c r="A464" s="1">
        <v>42825</v>
      </c>
      <c r="B464" s="7" t="str">
        <f>YEAR(月末库存[[#This Row],[日期]]) &amp; "年"</f>
        <v>2017年</v>
      </c>
      <c r="C464" s="7" t="str">
        <f>MONTH(月末库存[[#This Row],[日期]]) &amp; "月"</f>
        <v>3月</v>
      </c>
      <c r="D464" s="7">
        <f>--TEXT(月末库存[[#This Row],[日期]],"yyyymm")</f>
        <v>201703</v>
      </c>
      <c r="E464" t="s">
        <v>9</v>
      </c>
      <c r="F464" t="s">
        <v>72</v>
      </c>
      <c r="G464">
        <v>1000001699</v>
      </c>
      <c r="H464" t="s">
        <v>71</v>
      </c>
      <c r="I464" t="s">
        <v>26</v>
      </c>
      <c r="J464">
        <v>40000080</v>
      </c>
      <c r="K464" t="s">
        <v>67</v>
      </c>
      <c r="L464">
        <v>8.6000000000000014</v>
      </c>
      <c r="M464"/>
    </row>
    <row r="465" spans="1:13" x14ac:dyDescent="0.2">
      <c r="A465" s="1">
        <v>42825</v>
      </c>
      <c r="B465" s="7" t="str">
        <f>YEAR(月末库存[[#This Row],[日期]]) &amp; "年"</f>
        <v>2017年</v>
      </c>
      <c r="C465" s="7" t="str">
        <f>MONTH(月末库存[[#This Row],[日期]]) &amp; "月"</f>
        <v>3月</v>
      </c>
      <c r="D465" s="7">
        <f>--TEXT(月末库存[[#This Row],[日期]],"yyyymm")</f>
        <v>201703</v>
      </c>
      <c r="E465" t="s">
        <v>9</v>
      </c>
      <c r="F465" t="s">
        <v>15</v>
      </c>
      <c r="G465">
        <v>1000002986</v>
      </c>
      <c r="H465" t="s">
        <v>14</v>
      </c>
      <c r="I465" t="s">
        <v>26</v>
      </c>
      <c r="J465">
        <v>40000080</v>
      </c>
      <c r="K465" t="s">
        <v>67</v>
      </c>
      <c r="L465">
        <v>18.400000000000002</v>
      </c>
      <c r="M465"/>
    </row>
    <row r="466" spans="1:13" x14ac:dyDescent="0.2">
      <c r="A466" s="1">
        <v>42825</v>
      </c>
      <c r="B466" s="7" t="str">
        <f>YEAR(月末库存[[#This Row],[日期]]) &amp; "年"</f>
        <v>2017年</v>
      </c>
      <c r="C466" s="7" t="str">
        <f>MONTH(月末库存[[#This Row],[日期]]) &amp; "月"</f>
        <v>3月</v>
      </c>
      <c r="D466" s="7">
        <f>--TEXT(月末库存[[#This Row],[日期]],"yyyymm")</f>
        <v>201703</v>
      </c>
      <c r="E466" t="s">
        <v>9</v>
      </c>
      <c r="F466" t="s">
        <v>15</v>
      </c>
      <c r="G466">
        <v>1000002981</v>
      </c>
      <c r="H466" t="s">
        <v>62</v>
      </c>
      <c r="I466" t="s">
        <v>26</v>
      </c>
      <c r="J466">
        <v>40000080</v>
      </c>
      <c r="K466" t="s">
        <v>67</v>
      </c>
      <c r="L466">
        <v>43.7</v>
      </c>
      <c r="M466"/>
    </row>
    <row r="467" spans="1:13" x14ac:dyDescent="0.2">
      <c r="A467" s="1">
        <v>42825</v>
      </c>
      <c r="B467" s="7" t="str">
        <f>YEAR(月末库存[[#This Row],[日期]]) &amp; "年"</f>
        <v>2017年</v>
      </c>
      <c r="C467" s="7" t="str">
        <f>MONTH(月末库存[[#This Row],[日期]]) &amp; "月"</f>
        <v>3月</v>
      </c>
      <c r="D467" s="7">
        <f>--TEXT(月末库存[[#This Row],[日期]],"yyyymm")</f>
        <v>201703</v>
      </c>
      <c r="E467" t="s">
        <v>9</v>
      </c>
      <c r="F467" t="s">
        <v>17</v>
      </c>
      <c r="G467">
        <v>1000000059</v>
      </c>
      <c r="H467" t="s">
        <v>55</v>
      </c>
      <c r="I467" t="s">
        <v>26</v>
      </c>
      <c r="J467">
        <v>40000080</v>
      </c>
      <c r="K467" t="s">
        <v>67</v>
      </c>
      <c r="L467">
        <v>165.7</v>
      </c>
      <c r="M467"/>
    </row>
    <row r="468" spans="1:13" x14ac:dyDescent="0.2">
      <c r="A468" s="1">
        <v>42825</v>
      </c>
      <c r="B468" s="7" t="str">
        <f>YEAR(月末库存[[#This Row],[日期]]) &amp; "年"</f>
        <v>2017年</v>
      </c>
      <c r="C468" s="7" t="str">
        <f>MONTH(月末库存[[#This Row],[日期]]) &amp; "月"</f>
        <v>3月</v>
      </c>
      <c r="D468" s="7">
        <f>--TEXT(月末库存[[#This Row],[日期]],"yyyymm")</f>
        <v>201703</v>
      </c>
      <c r="E468" t="s">
        <v>9</v>
      </c>
      <c r="F468" t="s">
        <v>72</v>
      </c>
      <c r="G468">
        <v>1000000064</v>
      </c>
      <c r="H468" t="s">
        <v>76</v>
      </c>
      <c r="I468" t="s">
        <v>26</v>
      </c>
      <c r="J468">
        <v>40000080</v>
      </c>
      <c r="K468" t="s">
        <v>67</v>
      </c>
      <c r="L468">
        <v>84.5</v>
      </c>
      <c r="M468"/>
    </row>
    <row r="469" spans="1:13" x14ac:dyDescent="0.2">
      <c r="A469" s="1">
        <v>42825</v>
      </c>
      <c r="B469" s="7" t="str">
        <f>YEAR(月末库存[[#This Row],[日期]]) &amp; "年"</f>
        <v>2017年</v>
      </c>
      <c r="C469" s="7" t="str">
        <f>MONTH(月末库存[[#This Row],[日期]]) &amp; "月"</f>
        <v>3月</v>
      </c>
      <c r="D469" s="7">
        <f>--TEXT(月末库存[[#This Row],[日期]],"yyyymm")</f>
        <v>201703</v>
      </c>
      <c r="E469" t="s">
        <v>9</v>
      </c>
      <c r="F469" t="s">
        <v>17</v>
      </c>
      <c r="G469">
        <v>1000001649</v>
      </c>
      <c r="H469" t="s">
        <v>16</v>
      </c>
      <c r="I469" t="s">
        <v>26</v>
      </c>
      <c r="J469">
        <v>40000080</v>
      </c>
      <c r="K469" t="s">
        <v>67</v>
      </c>
      <c r="L469">
        <v>125.10000000000001</v>
      </c>
      <c r="M469"/>
    </row>
    <row r="470" spans="1:13" x14ac:dyDescent="0.2">
      <c r="A470" s="1">
        <v>42825</v>
      </c>
      <c r="B470" s="7" t="str">
        <f>YEAR(月末库存[[#This Row],[日期]]) &amp; "年"</f>
        <v>2017年</v>
      </c>
      <c r="C470" s="7" t="str">
        <f>MONTH(月末库存[[#This Row],[日期]]) &amp; "月"</f>
        <v>3月</v>
      </c>
      <c r="D470" s="7">
        <f>--TEXT(月末库存[[#This Row],[日期]],"yyyymm")</f>
        <v>201703</v>
      </c>
      <c r="E470" t="s">
        <v>22</v>
      </c>
      <c r="F470" t="s">
        <v>25</v>
      </c>
      <c r="G470">
        <v>1000003183</v>
      </c>
      <c r="H470" t="s">
        <v>23</v>
      </c>
      <c r="I470" t="s">
        <v>26</v>
      </c>
      <c r="J470">
        <v>40000085</v>
      </c>
      <c r="K470" t="s">
        <v>24</v>
      </c>
      <c r="L470">
        <v>405.8</v>
      </c>
      <c r="M470"/>
    </row>
    <row r="471" spans="1:13" x14ac:dyDescent="0.2">
      <c r="A471" s="1">
        <v>42825</v>
      </c>
      <c r="B471" s="7" t="str">
        <f>YEAR(月末库存[[#This Row],[日期]]) &amp; "年"</f>
        <v>2017年</v>
      </c>
      <c r="C471" s="7" t="str">
        <f>MONTH(月末库存[[#This Row],[日期]]) &amp; "月"</f>
        <v>3月</v>
      </c>
      <c r="D471" s="7">
        <f>--TEXT(月末库存[[#This Row],[日期]],"yyyymm")</f>
        <v>201703</v>
      </c>
      <c r="E471" t="s">
        <v>22</v>
      </c>
      <c r="F471" t="s">
        <v>29</v>
      </c>
      <c r="G471">
        <v>1000000101</v>
      </c>
      <c r="H471" t="s">
        <v>39</v>
      </c>
      <c r="I471" t="s">
        <v>26</v>
      </c>
      <c r="J471">
        <v>40000085</v>
      </c>
      <c r="K471" t="s">
        <v>24</v>
      </c>
      <c r="L471">
        <v>50.599999999999994</v>
      </c>
      <c r="M471"/>
    </row>
    <row r="472" spans="1:13" x14ac:dyDescent="0.2">
      <c r="A472" s="1">
        <v>42825</v>
      </c>
      <c r="B472" s="7" t="str">
        <f>YEAR(月末库存[[#This Row],[日期]]) &amp; "年"</f>
        <v>2017年</v>
      </c>
      <c r="C472" s="7" t="str">
        <f>MONTH(月末库存[[#This Row],[日期]]) &amp; "月"</f>
        <v>3月</v>
      </c>
      <c r="D472" s="7">
        <f>--TEXT(月末库存[[#This Row],[日期]],"yyyymm")</f>
        <v>201703</v>
      </c>
      <c r="E472" t="s">
        <v>22</v>
      </c>
      <c r="F472" t="s">
        <v>33</v>
      </c>
      <c r="G472">
        <v>1000000031</v>
      </c>
      <c r="H472" t="s">
        <v>32</v>
      </c>
      <c r="I472" t="s">
        <v>26</v>
      </c>
      <c r="J472">
        <v>40000085</v>
      </c>
      <c r="K472" t="s">
        <v>24</v>
      </c>
      <c r="L472">
        <v>206.8</v>
      </c>
      <c r="M472"/>
    </row>
    <row r="473" spans="1:13" x14ac:dyDescent="0.2">
      <c r="A473" s="1">
        <v>42825</v>
      </c>
      <c r="B473" s="7" t="str">
        <f>YEAR(月末库存[[#This Row],[日期]]) &amp; "年"</f>
        <v>2017年</v>
      </c>
      <c r="C473" s="7" t="str">
        <f>MONTH(月末库存[[#This Row],[日期]]) &amp; "月"</f>
        <v>3月</v>
      </c>
      <c r="D473" s="7">
        <f>--TEXT(月末库存[[#This Row],[日期]],"yyyymm")</f>
        <v>201703</v>
      </c>
      <c r="E473" t="s">
        <v>22</v>
      </c>
      <c r="F473" t="s">
        <v>61</v>
      </c>
      <c r="G473">
        <v>1000000579</v>
      </c>
      <c r="H473" t="s">
        <v>60</v>
      </c>
      <c r="I473" t="s">
        <v>26</v>
      </c>
      <c r="J473">
        <v>40000085</v>
      </c>
      <c r="K473" t="s">
        <v>24</v>
      </c>
      <c r="L473">
        <v>155.1</v>
      </c>
      <c r="M473"/>
    </row>
    <row r="474" spans="1:13" x14ac:dyDescent="0.2">
      <c r="A474" s="1">
        <v>42855</v>
      </c>
      <c r="B474" s="7" t="str">
        <f>YEAR(月末库存[[#This Row],[日期]]) &amp; "年"</f>
        <v>2017年</v>
      </c>
      <c r="C474" s="7" t="str">
        <f>MONTH(月末库存[[#This Row],[日期]]) &amp; "月"</f>
        <v>4月</v>
      </c>
      <c r="D474" s="7">
        <f>--TEXT(月末库存[[#This Row],[日期]],"yyyymm")</f>
        <v>201704</v>
      </c>
      <c r="E474" t="s">
        <v>43</v>
      </c>
      <c r="F474" t="s">
        <v>51</v>
      </c>
      <c r="G474">
        <v>1000000460</v>
      </c>
      <c r="H474" t="s">
        <v>50</v>
      </c>
      <c r="I474" t="s">
        <v>13</v>
      </c>
      <c r="J474">
        <v>10000182</v>
      </c>
      <c r="K474" t="s">
        <v>31</v>
      </c>
      <c r="L474">
        <v>133.9</v>
      </c>
      <c r="M474"/>
    </row>
    <row r="475" spans="1:13" x14ac:dyDescent="0.2">
      <c r="A475" s="1">
        <v>42855</v>
      </c>
      <c r="B475" s="7" t="str">
        <f>YEAR(月末库存[[#This Row],[日期]]) &amp; "年"</f>
        <v>2017年</v>
      </c>
      <c r="C475" s="7" t="str">
        <f>MONTH(月末库存[[#This Row],[日期]]) &amp; "月"</f>
        <v>4月</v>
      </c>
      <c r="D475" s="7">
        <f>--TEXT(月末库存[[#This Row],[日期]],"yyyymm")</f>
        <v>201704</v>
      </c>
      <c r="E475" t="s">
        <v>43</v>
      </c>
      <c r="F475" t="s">
        <v>78</v>
      </c>
      <c r="G475">
        <v>1000003187</v>
      </c>
      <c r="H475" t="s">
        <v>77</v>
      </c>
      <c r="I475" t="s">
        <v>13</v>
      </c>
      <c r="J475">
        <v>10000211</v>
      </c>
      <c r="K475" t="s">
        <v>11</v>
      </c>
      <c r="L475">
        <v>180.4</v>
      </c>
      <c r="M475"/>
    </row>
    <row r="476" spans="1:13" x14ac:dyDescent="0.2">
      <c r="A476" s="1">
        <v>42855</v>
      </c>
      <c r="B476" s="7" t="str">
        <f>YEAR(月末库存[[#This Row],[日期]]) &amp; "年"</f>
        <v>2017年</v>
      </c>
      <c r="C476" s="7" t="str">
        <f>MONTH(月末库存[[#This Row],[日期]]) &amp; "月"</f>
        <v>4月</v>
      </c>
      <c r="D476" s="7">
        <f>--TEXT(月末库存[[#This Row],[日期]],"yyyymm")</f>
        <v>201704</v>
      </c>
      <c r="E476" t="s">
        <v>43</v>
      </c>
      <c r="F476" t="s">
        <v>78</v>
      </c>
      <c r="G476">
        <v>1000003187</v>
      </c>
      <c r="H476" t="s">
        <v>77</v>
      </c>
      <c r="I476" t="s">
        <v>13</v>
      </c>
      <c r="J476">
        <v>10000172</v>
      </c>
      <c r="K476" t="s">
        <v>18</v>
      </c>
      <c r="L476">
        <v>355.90000000000003</v>
      </c>
      <c r="M476"/>
    </row>
    <row r="477" spans="1:13" x14ac:dyDescent="0.2">
      <c r="A477" s="1">
        <v>42855</v>
      </c>
      <c r="B477" s="7" t="str">
        <f>YEAR(月末库存[[#This Row],[日期]]) &amp; "年"</f>
        <v>2017年</v>
      </c>
      <c r="C477" s="7" t="str">
        <f>MONTH(月末库存[[#This Row],[日期]]) &amp; "月"</f>
        <v>4月</v>
      </c>
      <c r="D477" s="7">
        <f>--TEXT(月末库存[[#This Row],[日期]],"yyyymm")</f>
        <v>201704</v>
      </c>
      <c r="E477" t="s">
        <v>43</v>
      </c>
      <c r="F477" t="s">
        <v>80</v>
      </c>
      <c r="G477">
        <v>1000003498</v>
      </c>
      <c r="H477" t="s">
        <v>79</v>
      </c>
      <c r="I477" t="s">
        <v>13</v>
      </c>
      <c r="J477">
        <v>10000182</v>
      </c>
      <c r="K477" t="s">
        <v>31</v>
      </c>
      <c r="L477">
        <v>32.700000000000003</v>
      </c>
      <c r="M477"/>
    </row>
    <row r="478" spans="1:13" x14ac:dyDescent="0.2">
      <c r="A478" s="1">
        <v>42855</v>
      </c>
      <c r="B478" s="7" t="str">
        <f>YEAR(月末库存[[#This Row],[日期]]) &amp; "年"</f>
        <v>2017年</v>
      </c>
      <c r="C478" s="7" t="str">
        <f>MONTH(月末库存[[#This Row],[日期]]) &amp; "月"</f>
        <v>4月</v>
      </c>
      <c r="D478" s="7">
        <f>--TEXT(月末库存[[#This Row],[日期]],"yyyymm")</f>
        <v>201704</v>
      </c>
      <c r="E478" t="s">
        <v>43</v>
      </c>
      <c r="F478" t="s">
        <v>42</v>
      </c>
      <c r="G478">
        <v>1000001014</v>
      </c>
      <c r="H478" t="s">
        <v>44</v>
      </c>
      <c r="I478" t="s">
        <v>13</v>
      </c>
      <c r="J478">
        <v>10000136</v>
      </c>
      <c r="K478" t="s">
        <v>40</v>
      </c>
      <c r="L478">
        <v>22.200000000000006</v>
      </c>
      <c r="M478"/>
    </row>
    <row r="479" spans="1:13" x14ac:dyDescent="0.2">
      <c r="A479" s="1">
        <v>42855</v>
      </c>
      <c r="B479" s="7" t="str">
        <f>YEAR(月末库存[[#This Row],[日期]]) &amp; "年"</f>
        <v>2017年</v>
      </c>
      <c r="C479" s="7" t="str">
        <f>MONTH(月末库存[[#This Row],[日期]]) &amp; "月"</f>
        <v>4月</v>
      </c>
      <c r="D479" s="7">
        <f>--TEXT(月末库存[[#This Row],[日期]],"yyyymm")</f>
        <v>201704</v>
      </c>
      <c r="E479" t="s">
        <v>43</v>
      </c>
      <c r="F479" t="s">
        <v>51</v>
      </c>
      <c r="G479">
        <v>1000000460</v>
      </c>
      <c r="H479" t="s">
        <v>50</v>
      </c>
      <c r="I479" t="s">
        <v>13</v>
      </c>
      <c r="J479">
        <v>10000211</v>
      </c>
      <c r="K479" t="s">
        <v>11</v>
      </c>
      <c r="L479">
        <v>10.399999999999999</v>
      </c>
      <c r="M479"/>
    </row>
    <row r="480" spans="1:13" x14ac:dyDescent="0.2">
      <c r="A480" s="1">
        <v>42855</v>
      </c>
      <c r="B480" s="7" t="str">
        <f>YEAR(月末库存[[#This Row],[日期]]) &amp; "年"</f>
        <v>2017年</v>
      </c>
      <c r="C480" s="7" t="str">
        <f>MONTH(月末库存[[#This Row],[日期]]) &amp; "月"</f>
        <v>4月</v>
      </c>
      <c r="D480" s="7">
        <f>--TEXT(月末库存[[#This Row],[日期]],"yyyymm")</f>
        <v>201704</v>
      </c>
      <c r="E480" t="s">
        <v>43</v>
      </c>
      <c r="F480" t="s">
        <v>51</v>
      </c>
      <c r="G480">
        <v>1000000460</v>
      </c>
      <c r="H480" t="s">
        <v>50</v>
      </c>
      <c r="I480" t="s">
        <v>13</v>
      </c>
      <c r="J480">
        <v>20000018</v>
      </c>
      <c r="K480" t="s">
        <v>81</v>
      </c>
      <c r="L480">
        <v>87</v>
      </c>
      <c r="M480"/>
    </row>
    <row r="481" spans="1:13" x14ac:dyDescent="0.2">
      <c r="A481" s="1">
        <v>42855</v>
      </c>
      <c r="B481" s="7" t="str">
        <f>YEAR(月末库存[[#This Row],[日期]]) &amp; "年"</f>
        <v>2017年</v>
      </c>
      <c r="C481" s="7" t="str">
        <f>MONTH(月末库存[[#This Row],[日期]]) &amp; "月"</f>
        <v>4月</v>
      </c>
      <c r="D481" s="7">
        <f>--TEXT(月末库存[[#This Row],[日期]],"yyyymm")</f>
        <v>201704</v>
      </c>
      <c r="E481" t="s">
        <v>43</v>
      </c>
      <c r="F481" t="s">
        <v>78</v>
      </c>
      <c r="G481">
        <v>1000003187</v>
      </c>
      <c r="H481" t="s">
        <v>77</v>
      </c>
      <c r="I481" t="s">
        <v>13</v>
      </c>
      <c r="J481">
        <v>10000182</v>
      </c>
      <c r="K481" t="s">
        <v>31</v>
      </c>
      <c r="L481">
        <v>3.1999999999999993</v>
      </c>
      <c r="M481"/>
    </row>
    <row r="482" spans="1:13" x14ac:dyDescent="0.2">
      <c r="A482" s="1">
        <v>42855</v>
      </c>
      <c r="B482" s="7" t="str">
        <f>YEAR(月末库存[[#This Row],[日期]]) &amp; "年"</f>
        <v>2017年</v>
      </c>
      <c r="C482" s="7" t="str">
        <f>MONTH(月末库存[[#This Row],[日期]]) &amp; "月"</f>
        <v>4月</v>
      </c>
      <c r="D482" s="7">
        <f>--TEXT(月末库存[[#This Row],[日期]],"yyyymm")</f>
        <v>201704</v>
      </c>
      <c r="E482" t="s">
        <v>43</v>
      </c>
      <c r="F482" t="s">
        <v>80</v>
      </c>
      <c r="G482">
        <v>1000003498</v>
      </c>
      <c r="H482" t="s">
        <v>79</v>
      </c>
      <c r="I482" t="s">
        <v>13</v>
      </c>
      <c r="J482">
        <v>10000064</v>
      </c>
      <c r="K482" t="s">
        <v>53</v>
      </c>
      <c r="L482">
        <v>2.5999999999999996</v>
      </c>
      <c r="M482"/>
    </row>
    <row r="483" spans="1:13" x14ac:dyDescent="0.2">
      <c r="A483" s="1">
        <v>42855</v>
      </c>
      <c r="B483" s="7" t="str">
        <f>YEAR(月末库存[[#This Row],[日期]]) &amp; "年"</f>
        <v>2017年</v>
      </c>
      <c r="C483" s="7" t="str">
        <f>MONTH(月末库存[[#This Row],[日期]]) &amp; "月"</f>
        <v>4月</v>
      </c>
      <c r="D483" s="7">
        <f>--TEXT(月末库存[[#This Row],[日期]],"yyyymm")</f>
        <v>201704</v>
      </c>
      <c r="E483" t="s">
        <v>43</v>
      </c>
      <c r="F483" t="s">
        <v>42</v>
      </c>
      <c r="G483">
        <v>1000001014</v>
      </c>
      <c r="H483" t="s">
        <v>44</v>
      </c>
      <c r="I483" t="s">
        <v>13</v>
      </c>
      <c r="J483">
        <v>10000182</v>
      </c>
      <c r="K483" t="s">
        <v>31</v>
      </c>
      <c r="L483">
        <v>33.400000000000006</v>
      </c>
      <c r="M483"/>
    </row>
    <row r="484" spans="1:13" x14ac:dyDescent="0.2">
      <c r="A484" s="1">
        <v>42855</v>
      </c>
      <c r="B484" s="7" t="str">
        <f>YEAR(月末库存[[#This Row],[日期]]) &amp; "年"</f>
        <v>2017年</v>
      </c>
      <c r="C484" s="7" t="str">
        <f>MONTH(月末库存[[#This Row],[日期]]) &amp; "月"</f>
        <v>4月</v>
      </c>
      <c r="D484" s="7">
        <f>--TEXT(月末库存[[#This Row],[日期]],"yyyymm")</f>
        <v>201704</v>
      </c>
      <c r="E484" t="s">
        <v>43</v>
      </c>
      <c r="F484" t="s">
        <v>78</v>
      </c>
      <c r="G484">
        <v>1000003187</v>
      </c>
      <c r="H484" t="s">
        <v>77</v>
      </c>
      <c r="I484" t="s">
        <v>13</v>
      </c>
      <c r="J484">
        <v>10000078</v>
      </c>
      <c r="K484" t="s">
        <v>30</v>
      </c>
      <c r="L484">
        <v>3.8999999999999995</v>
      </c>
      <c r="M484"/>
    </row>
    <row r="485" spans="1:13" x14ac:dyDescent="0.2">
      <c r="A485" s="1">
        <v>42855</v>
      </c>
      <c r="B485" s="7" t="str">
        <f>YEAR(月末库存[[#This Row],[日期]]) &amp; "年"</f>
        <v>2017年</v>
      </c>
      <c r="C485" s="7" t="str">
        <f>MONTH(月末库存[[#This Row],[日期]]) &amp; "月"</f>
        <v>4月</v>
      </c>
      <c r="D485" s="7">
        <f>--TEXT(月末库存[[#This Row],[日期]],"yyyymm")</f>
        <v>201704</v>
      </c>
      <c r="E485" t="s">
        <v>43</v>
      </c>
      <c r="F485" t="s">
        <v>66</v>
      </c>
      <c r="G485">
        <v>1000001135</v>
      </c>
      <c r="H485" t="s">
        <v>65</v>
      </c>
      <c r="I485" t="s">
        <v>13</v>
      </c>
      <c r="J485">
        <v>10000131</v>
      </c>
      <c r="K485" t="s">
        <v>38</v>
      </c>
      <c r="L485">
        <v>33.700000000000003</v>
      </c>
      <c r="M485"/>
    </row>
    <row r="486" spans="1:13" x14ac:dyDescent="0.2">
      <c r="A486" s="1">
        <v>42855</v>
      </c>
      <c r="B486" s="7" t="str">
        <f>YEAR(月末库存[[#This Row],[日期]]) &amp; "年"</f>
        <v>2017年</v>
      </c>
      <c r="C486" s="7" t="str">
        <f>MONTH(月末库存[[#This Row],[日期]]) &amp; "月"</f>
        <v>4月</v>
      </c>
      <c r="D486" s="7">
        <f>--TEXT(月末库存[[#This Row],[日期]],"yyyymm")</f>
        <v>201704</v>
      </c>
      <c r="E486" t="s">
        <v>43</v>
      </c>
      <c r="F486" t="s">
        <v>66</v>
      </c>
      <c r="G486">
        <v>1000001135</v>
      </c>
      <c r="H486" t="s">
        <v>65</v>
      </c>
      <c r="I486" t="s">
        <v>13</v>
      </c>
      <c r="J486">
        <v>10000182</v>
      </c>
      <c r="K486" t="s">
        <v>31</v>
      </c>
      <c r="L486">
        <v>16.399999999999999</v>
      </c>
      <c r="M486"/>
    </row>
    <row r="487" spans="1:13" x14ac:dyDescent="0.2">
      <c r="A487" s="1">
        <v>42855</v>
      </c>
      <c r="B487" s="7" t="str">
        <f>YEAR(月末库存[[#This Row],[日期]]) &amp; "年"</f>
        <v>2017年</v>
      </c>
      <c r="C487" s="7" t="str">
        <f>MONTH(月末库存[[#This Row],[日期]]) &amp; "月"</f>
        <v>4月</v>
      </c>
      <c r="D487" s="7">
        <f>--TEXT(月末库存[[#This Row],[日期]],"yyyymm")</f>
        <v>201704</v>
      </c>
      <c r="E487" t="s">
        <v>43</v>
      </c>
      <c r="F487" t="s">
        <v>42</v>
      </c>
      <c r="G487">
        <v>1000001014</v>
      </c>
      <c r="H487" t="s">
        <v>44</v>
      </c>
      <c r="I487" t="s">
        <v>13</v>
      </c>
      <c r="J487">
        <v>10000078</v>
      </c>
      <c r="K487" t="s">
        <v>30</v>
      </c>
      <c r="L487">
        <v>110.19999999999999</v>
      </c>
      <c r="M487"/>
    </row>
    <row r="488" spans="1:13" x14ac:dyDescent="0.2">
      <c r="A488" s="1">
        <v>42855</v>
      </c>
      <c r="B488" s="7" t="str">
        <f>YEAR(月末库存[[#This Row],[日期]]) &amp; "年"</f>
        <v>2017年</v>
      </c>
      <c r="C488" s="7" t="str">
        <f>MONTH(月末库存[[#This Row],[日期]]) &amp; "月"</f>
        <v>4月</v>
      </c>
      <c r="D488" s="7">
        <f>--TEXT(月末库存[[#This Row],[日期]],"yyyymm")</f>
        <v>201704</v>
      </c>
      <c r="E488" t="s">
        <v>43</v>
      </c>
      <c r="F488" t="s">
        <v>42</v>
      </c>
      <c r="G488">
        <v>1000001014</v>
      </c>
      <c r="H488" t="s">
        <v>44</v>
      </c>
      <c r="I488" t="s">
        <v>13</v>
      </c>
      <c r="J488">
        <v>10000131</v>
      </c>
      <c r="K488" t="s">
        <v>38</v>
      </c>
      <c r="L488">
        <v>95.799999999999955</v>
      </c>
      <c r="M488"/>
    </row>
    <row r="489" spans="1:13" x14ac:dyDescent="0.2">
      <c r="A489" s="1">
        <v>42855</v>
      </c>
      <c r="B489" s="7" t="str">
        <f>YEAR(月末库存[[#This Row],[日期]]) &amp; "年"</f>
        <v>2017年</v>
      </c>
      <c r="C489" s="7" t="str">
        <f>MONTH(月末库存[[#This Row],[日期]]) &amp; "月"</f>
        <v>4月</v>
      </c>
      <c r="D489" s="7">
        <f>--TEXT(月末库存[[#This Row],[日期]],"yyyymm")</f>
        <v>201704</v>
      </c>
      <c r="E489" t="s">
        <v>43</v>
      </c>
      <c r="F489" t="s">
        <v>42</v>
      </c>
      <c r="G489">
        <v>1000001014</v>
      </c>
      <c r="H489" t="s">
        <v>44</v>
      </c>
      <c r="I489" t="s">
        <v>13</v>
      </c>
      <c r="J489">
        <v>20000099</v>
      </c>
      <c r="K489" t="s">
        <v>20</v>
      </c>
      <c r="L489">
        <v>28.6</v>
      </c>
      <c r="M489"/>
    </row>
    <row r="490" spans="1:13" x14ac:dyDescent="0.2">
      <c r="A490" s="1">
        <v>42855</v>
      </c>
      <c r="B490" s="7" t="str">
        <f>YEAR(月末库存[[#This Row],[日期]]) &amp; "年"</f>
        <v>2017年</v>
      </c>
      <c r="C490" s="7" t="str">
        <f>MONTH(月末库存[[#This Row],[日期]]) &amp; "月"</f>
        <v>4月</v>
      </c>
      <c r="D490" s="7">
        <f>--TEXT(月末库存[[#This Row],[日期]],"yyyymm")</f>
        <v>201704</v>
      </c>
      <c r="E490" t="s">
        <v>43</v>
      </c>
      <c r="F490" t="s">
        <v>42</v>
      </c>
      <c r="G490">
        <v>1000000931</v>
      </c>
      <c r="H490" t="s">
        <v>41</v>
      </c>
      <c r="I490" t="s">
        <v>13</v>
      </c>
      <c r="J490">
        <v>10000078</v>
      </c>
      <c r="K490" t="s">
        <v>30</v>
      </c>
      <c r="L490">
        <v>50.400000000000006</v>
      </c>
      <c r="M490"/>
    </row>
    <row r="491" spans="1:13" x14ac:dyDescent="0.2">
      <c r="A491" s="1">
        <v>42855</v>
      </c>
      <c r="B491" s="7" t="str">
        <f>YEAR(月末库存[[#This Row],[日期]]) &amp; "年"</f>
        <v>2017年</v>
      </c>
      <c r="C491" s="7" t="str">
        <f>MONTH(月末库存[[#This Row],[日期]]) &amp; "月"</f>
        <v>4月</v>
      </c>
      <c r="D491" s="7">
        <f>--TEXT(月末库存[[#This Row],[日期]],"yyyymm")</f>
        <v>201704</v>
      </c>
      <c r="E491" t="s">
        <v>43</v>
      </c>
      <c r="F491" t="s">
        <v>42</v>
      </c>
      <c r="G491">
        <v>1000000931</v>
      </c>
      <c r="H491" t="s">
        <v>41</v>
      </c>
      <c r="I491" t="s">
        <v>13</v>
      </c>
      <c r="J491">
        <v>20000099</v>
      </c>
      <c r="K491" t="s">
        <v>20</v>
      </c>
      <c r="L491">
        <v>46.100000000000009</v>
      </c>
      <c r="M491"/>
    </row>
    <row r="492" spans="1:13" x14ac:dyDescent="0.2">
      <c r="A492" s="1">
        <v>42855</v>
      </c>
      <c r="B492" s="7" t="str">
        <f>YEAR(月末库存[[#This Row],[日期]]) &amp; "年"</f>
        <v>2017年</v>
      </c>
      <c r="C492" s="7" t="str">
        <f>MONTH(月末库存[[#This Row],[日期]]) &amp; "月"</f>
        <v>4月</v>
      </c>
      <c r="D492" s="7">
        <f>--TEXT(月末库存[[#This Row],[日期]],"yyyymm")</f>
        <v>201704</v>
      </c>
      <c r="E492" t="s">
        <v>43</v>
      </c>
      <c r="F492" t="s">
        <v>42</v>
      </c>
      <c r="G492">
        <v>1000000931</v>
      </c>
      <c r="H492" t="s">
        <v>41</v>
      </c>
      <c r="I492" t="s">
        <v>13</v>
      </c>
      <c r="J492">
        <v>10000131</v>
      </c>
      <c r="K492" t="s">
        <v>38</v>
      </c>
      <c r="L492">
        <v>293.30000000000013</v>
      </c>
      <c r="M492"/>
    </row>
    <row r="493" spans="1:13" x14ac:dyDescent="0.2">
      <c r="A493" s="1">
        <v>42855</v>
      </c>
      <c r="B493" s="7" t="str">
        <f>YEAR(月末库存[[#This Row],[日期]]) &amp; "年"</f>
        <v>2017年</v>
      </c>
      <c r="C493" s="7" t="str">
        <f>MONTH(月末库存[[#This Row],[日期]]) &amp; "月"</f>
        <v>4月</v>
      </c>
      <c r="D493" s="7">
        <f>--TEXT(月末库存[[#This Row],[日期]],"yyyymm")</f>
        <v>201704</v>
      </c>
      <c r="E493" t="s">
        <v>43</v>
      </c>
      <c r="F493" t="s">
        <v>80</v>
      </c>
      <c r="G493">
        <v>1000003498</v>
      </c>
      <c r="H493" t="s">
        <v>79</v>
      </c>
      <c r="I493" t="s">
        <v>13</v>
      </c>
      <c r="J493">
        <v>10000061</v>
      </c>
      <c r="K493" t="s">
        <v>28</v>
      </c>
      <c r="L493">
        <v>7.5</v>
      </c>
      <c r="M493"/>
    </row>
    <row r="494" spans="1:13" x14ac:dyDescent="0.2">
      <c r="A494" s="1">
        <v>42855</v>
      </c>
      <c r="B494" s="7" t="str">
        <f>YEAR(月末库存[[#This Row],[日期]]) &amp; "年"</f>
        <v>2017年</v>
      </c>
      <c r="C494" s="7" t="str">
        <f>MONTH(月末库存[[#This Row],[日期]]) &amp; "月"</f>
        <v>4月</v>
      </c>
      <c r="D494" s="7">
        <f>--TEXT(月末库存[[#This Row],[日期]],"yyyymm")</f>
        <v>201704</v>
      </c>
      <c r="E494" t="s">
        <v>43</v>
      </c>
      <c r="F494" t="s">
        <v>80</v>
      </c>
      <c r="G494">
        <v>1000003498</v>
      </c>
      <c r="H494" t="s">
        <v>79</v>
      </c>
      <c r="I494" t="s">
        <v>13</v>
      </c>
      <c r="J494">
        <v>10000131</v>
      </c>
      <c r="K494" t="s">
        <v>38</v>
      </c>
      <c r="L494">
        <v>56.5</v>
      </c>
      <c r="M494"/>
    </row>
    <row r="495" spans="1:13" x14ac:dyDescent="0.2">
      <c r="A495" s="1">
        <v>42855</v>
      </c>
      <c r="B495" s="7" t="str">
        <f>YEAR(月末库存[[#This Row],[日期]]) &amp; "年"</f>
        <v>2017年</v>
      </c>
      <c r="C495" s="7" t="str">
        <f>MONTH(月末库存[[#This Row],[日期]]) &amp; "月"</f>
        <v>4月</v>
      </c>
      <c r="D495" s="7">
        <f>--TEXT(月末库存[[#This Row],[日期]],"yyyymm")</f>
        <v>201704</v>
      </c>
      <c r="E495" t="s">
        <v>43</v>
      </c>
      <c r="F495" t="s">
        <v>80</v>
      </c>
      <c r="G495">
        <v>1000003498</v>
      </c>
      <c r="H495" t="s">
        <v>79</v>
      </c>
      <c r="I495" t="s">
        <v>13</v>
      </c>
      <c r="J495">
        <v>10000136</v>
      </c>
      <c r="K495" t="s">
        <v>40</v>
      </c>
      <c r="L495">
        <v>0.60000000000000009</v>
      </c>
      <c r="M495"/>
    </row>
    <row r="496" spans="1:13" x14ac:dyDescent="0.2">
      <c r="A496" s="1">
        <v>42855</v>
      </c>
      <c r="B496" s="7" t="str">
        <f>YEAR(月末库存[[#This Row],[日期]]) &amp; "年"</f>
        <v>2017年</v>
      </c>
      <c r="C496" s="7" t="str">
        <f>MONTH(月末库存[[#This Row],[日期]]) &amp; "月"</f>
        <v>4月</v>
      </c>
      <c r="D496" s="7">
        <f>--TEXT(月末库存[[#This Row],[日期]],"yyyymm")</f>
        <v>201704</v>
      </c>
      <c r="E496" t="s">
        <v>43</v>
      </c>
      <c r="F496" t="s">
        <v>80</v>
      </c>
      <c r="G496">
        <v>1000003498</v>
      </c>
      <c r="H496" t="s">
        <v>79</v>
      </c>
      <c r="I496" t="s">
        <v>13</v>
      </c>
      <c r="J496">
        <v>20000099</v>
      </c>
      <c r="K496" t="s">
        <v>20</v>
      </c>
      <c r="L496">
        <v>0</v>
      </c>
      <c r="M496"/>
    </row>
    <row r="497" spans="1:13" x14ac:dyDescent="0.2">
      <c r="A497" s="1">
        <v>42855</v>
      </c>
      <c r="B497" s="7" t="str">
        <f>YEAR(月末库存[[#This Row],[日期]]) &amp; "年"</f>
        <v>2017年</v>
      </c>
      <c r="C497" s="7" t="str">
        <f>MONTH(月末库存[[#This Row],[日期]]) &amp; "月"</f>
        <v>4月</v>
      </c>
      <c r="D497" s="7">
        <f>--TEXT(月末库存[[#This Row],[日期]],"yyyymm")</f>
        <v>201704</v>
      </c>
      <c r="E497" t="s">
        <v>43</v>
      </c>
      <c r="F497" t="s">
        <v>78</v>
      </c>
      <c r="G497">
        <v>1000003187</v>
      </c>
      <c r="H497" t="s">
        <v>77</v>
      </c>
      <c r="I497" t="s">
        <v>13</v>
      </c>
      <c r="J497">
        <v>10000111</v>
      </c>
      <c r="K497" t="s">
        <v>37</v>
      </c>
      <c r="L497">
        <v>3.1999999999999993</v>
      </c>
      <c r="M497"/>
    </row>
    <row r="498" spans="1:13" x14ac:dyDescent="0.2">
      <c r="A498" s="1">
        <v>42855</v>
      </c>
      <c r="B498" s="7" t="str">
        <f>YEAR(月末库存[[#This Row],[日期]]) &amp; "年"</f>
        <v>2017年</v>
      </c>
      <c r="C498" s="7" t="str">
        <f>MONTH(月末库存[[#This Row],[日期]]) &amp; "月"</f>
        <v>4月</v>
      </c>
      <c r="D498" s="7">
        <f>--TEXT(月末库存[[#This Row],[日期]],"yyyymm")</f>
        <v>201704</v>
      </c>
      <c r="E498" t="s">
        <v>43</v>
      </c>
      <c r="F498" t="s">
        <v>51</v>
      </c>
      <c r="G498">
        <v>1000000460</v>
      </c>
      <c r="H498" t="s">
        <v>50</v>
      </c>
      <c r="I498" t="s">
        <v>13</v>
      </c>
      <c r="J498">
        <v>10000131</v>
      </c>
      <c r="K498" t="s">
        <v>38</v>
      </c>
      <c r="L498">
        <v>92.3</v>
      </c>
      <c r="M498"/>
    </row>
    <row r="499" spans="1:13" x14ac:dyDescent="0.2">
      <c r="A499" s="1">
        <v>42855</v>
      </c>
      <c r="B499" s="7" t="str">
        <f>YEAR(月末库存[[#This Row],[日期]]) &amp; "年"</f>
        <v>2017年</v>
      </c>
      <c r="C499" s="7" t="str">
        <f>MONTH(月末库存[[#This Row],[日期]]) &amp; "月"</f>
        <v>4月</v>
      </c>
      <c r="D499" s="7">
        <f>--TEXT(月末库存[[#This Row],[日期]],"yyyymm")</f>
        <v>201704</v>
      </c>
      <c r="E499" t="s">
        <v>43</v>
      </c>
      <c r="F499" t="s">
        <v>42</v>
      </c>
      <c r="G499">
        <v>1000000931</v>
      </c>
      <c r="H499" t="s">
        <v>41</v>
      </c>
      <c r="I499" t="s">
        <v>13</v>
      </c>
      <c r="J499">
        <v>10000182</v>
      </c>
      <c r="K499" t="s">
        <v>31</v>
      </c>
      <c r="L499">
        <v>102.9</v>
      </c>
      <c r="M499"/>
    </row>
    <row r="500" spans="1:13" x14ac:dyDescent="0.2">
      <c r="A500" s="1">
        <v>42855</v>
      </c>
      <c r="B500" s="7" t="str">
        <f>YEAR(月末库存[[#This Row],[日期]]) &amp; "年"</f>
        <v>2017年</v>
      </c>
      <c r="C500" s="7" t="str">
        <f>MONTH(月末库存[[#This Row],[日期]]) &amp; "月"</f>
        <v>4月</v>
      </c>
      <c r="D500" s="7">
        <f>--TEXT(月末库存[[#This Row],[日期]],"yyyymm")</f>
        <v>201704</v>
      </c>
      <c r="E500" t="s">
        <v>43</v>
      </c>
      <c r="F500" t="s">
        <v>66</v>
      </c>
      <c r="G500">
        <v>1000001135</v>
      </c>
      <c r="H500" t="s">
        <v>65</v>
      </c>
      <c r="I500" t="s">
        <v>13</v>
      </c>
      <c r="J500">
        <v>10000111</v>
      </c>
      <c r="K500" t="s">
        <v>37</v>
      </c>
      <c r="L500">
        <v>15.099999999999994</v>
      </c>
      <c r="M500"/>
    </row>
    <row r="501" spans="1:13" x14ac:dyDescent="0.2">
      <c r="A501" s="1">
        <v>42855</v>
      </c>
      <c r="B501" s="7" t="str">
        <f>YEAR(月末库存[[#This Row],[日期]]) &amp; "年"</f>
        <v>2017年</v>
      </c>
      <c r="C501" s="7" t="str">
        <f>MONTH(月末库存[[#This Row],[日期]]) &amp; "月"</f>
        <v>4月</v>
      </c>
      <c r="D501" s="7">
        <f>--TEXT(月末库存[[#This Row],[日期]],"yyyymm")</f>
        <v>201704</v>
      </c>
      <c r="E501" t="s">
        <v>43</v>
      </c>
      <c r="F501" t="s">
        <v>51</v>
      </c>
      <c r="G501">
        <v>1000000460</v>
      </c>
      <c r="H501" t="s">
        <v>50</v>
      </c>
      <c r="I501" t="s">
        <v>13</v>
      </c>
      <c r="J501">
        <v>10000172</v>
      </c>
      <c r="K501" t="s">
        <v>18</v>
      </c>
      <c r="L501">
        <v>40.299999999999997</v>
      </c>
      <c r="M501"/>
    </row>
    <row r="502" spans="1:13" x14ac:dyDescent="0.2">
      <c r="A502" s="1">
        <v>42855</v>
      </c>
      <c r="B502" s="7" t="str">
        <f>YEAR(月末库存[[#This Row],[日期]]) &amp; "年"</f>
        <v>2017年</v>
      </c>
      <c r="C502" s="7" t="str">
        <f>MONTH(月末库存[[#This Row],[日期]]) &amp; "月"</f>
        <v>4月</v>
      </c>
      <c r="D502" s="7">
        <f>--TEXT(月末库存[[#This Row],[日期]],"yyyymm")</f>
        <v>201704</v>
      </c>
      <c r="E502" t="s">
        <v>43</v>
      </c>
      <c r="F502" t="s">
        <v>78</v>
      </c>
      <c r="G502">
        <v>1000003187</v>
      </c>
      <c r="H502" t="s">
        <v>77</v>
      </c>
      <c r="I502" t="s">
        <v>13</v>
      </c>
      <c r="J502">
        <v>10000064</v>
      </c>
      <c r="K502" t="s">
        <v>53</v>
      </c>
      <c r="L502">
        <v>28.000000000000004</v>
      </c>
      <c r="M502"/>
    </row>
    <row r="503" spans="1:13" x14ac:dyDescent="0.2">
      <c r="A503" s="1">
        <v>42855</v>
      </c>
      <c r="B503" s="7" t="str">
        <f>YEAR(月末库存[[#This Row],[日期]]) &amp; "年"</f>
        <v>2017年</v>
      </c>
      <c r="C503" s="7" t="str">
        <f>MONTH(月末库存[[#This Row],[日期]]) &amp; "月"</f>
        <v>4月</v>
      </c>
      <c r="D503" s="7">
        <f>--TEXT(月末库存[[#This Row],[日期]],"yyyymm")</f>
        <v>201704</v>
      </c>
      <c r="E503" t="s">
        <v>43</v>
      </c>
      <c r="F503" t="s">
        <v>78</v>
      </c>
      <c r="G503">
        <v>1000003187</v>
      </c>
      <c r="H503" t="s">
        <v>77</v>
      </c>
      <c r="I503" t="s">
        <v>13</v>
      </c>
      <c r="J503">
        <v>10000131</v>
      </c>
      <c r="K503" t="s">
        <v>38</v>
      </c>
      <c r="L503">
        <v>1.2999999999999989</v>
      </c>
      <c r="M503"/>
    </row>
    <row r="504" spans="1:13" x14ac:dyDescent="0.2">
      <c r="A504" s="1">
        <v>42855</v>
      </c>
      <c r="B504" s="7" t="str">
        <f>YEAR(月末库存[[#This Row],[日期]]) &amp; "年"</f>
        <v>2017年</v>
      </c>
      <c r="C504" s="7" t="str">
        <f>MONTH(月末库存[[#This Row],[日期]]) &amp; "月"</f>
        <v>4月</v>
      </c>
      <c r="D504" s="7">
        <f>--TEXT(月末库存[[#This Row],[日期]],"yyyymm")</f>
        <v>201704</v>
      </c>
      <c r="E504" t="s">
        <v>43</v>
      </c>
      <c r="F504" t="s">
        <v>78</v>
      </c>
      <c r="G504">
        <v>1000003187</v>
      </c>
      <c r="H504" t="s">
        <v>77</v>
      </c>
      <c r="I504" t="s">
        <v>13</v>
      </c>
      <c r="J504">
        <v>20000099</v>
      </c>
      <c r="K504" t="s">
        <v>20</v>
      </c>
      <c r="L504">
        <v>8.1999999999999993</v>
      </c>
      <c r="M504"/>
    </row>
    <row r="505" spans="1:13" x14ac:dyDescent="0.2">
      <c r="A505" s="1">
        <v>42855</v>
      </c>
      <c r="B505" s="7" t="str">
        <f>YEAR(月末库存[[#This Row],[日期]]) &amp; "年"</f>
        <v>2017年</v>
      </c>
      <c r="C505" s="7" t="str">
        <f>MONTH(月末库存[[#This Row],[日期]]) &amp; "月"</f>
        <v>4月</v>
      </c>
      <c r="D505" s="7">
        <f>--TEXT(月末库存[[#This Row],[日期]],"yyyymm")</f>
        <v>201704</v>
      </c>
      <c r="E505" t="s">
        <v>9</v>
      </c>
      <c r="F505" t="s">
        <v>72</v>
      </c>
      <c r="G505">
        <v>1000001699</v>
      </c>
      <c r="H505" t="s">
        <v>71</v>
      </c>
      <c r="I505" t="s">
        <v>13</v>
      </c>
      <c r="J505">
        <v>10000131</v>
      </c>
      <c r="K505" t="s">
        <v>38</v>
      </c>
      <c r="L505">
        <v>56.5</v>
      </c>
      <c r="M505"/>
    </row>
    <row r="506" spans="1:13" x14ac:dyDescent="0.2">
      <c r="A506" s="1">
        <v>42855</v>
      </c>
      <c r="B506" s="7" t="str">
        <f>YEAR(月末库存[[#This Row],[日期]]) &amp; "年"</f>
        <v>2017年</v>
      </c>
      <c r="C506" s="7" t="str">
        <f>MONTH(月末库存[[#This Row],[日期]]) &amp; "月"</f>
        <v>4月</v>
      </c>
      <c r="D506" s="7">
        <f>--TEXT(月末库存[[#This Row],[日期]],"yyyymm")</f>
        <v>201704</v>
      </c>
      <c r="E506" t="s">
        <v>9</v>
      </c>
      <c r="F506" t="s">
        <v>72</v>
      </c>
      <c r="G506">
        <v>1000001699</v>
      </c>
      <c r="H506" t="s">
        <v>71</v>
      </c>
      <c r="I506" t="s">
        <v>13</v>
      </c>
      <c r="J506">
        <v>10000211</v>
      </c>
      <c r="K506" t="s">
        <v>11</v>
      </c>
      <c r="L506">
        <v>98.1</v>
      </c>
      <c r="M506"/>
    </row>
    <row r="507" spans="1:13" x14ac:dyDescent="0.2">
      <c r="A507" s="1">
        <v>42855</v>
      </c>
      <c r="B507" s="7" t="str">
        <f>YEAR(月末库存[[#This Row],[日期]]) &amp; "年"</f>
        <v>2017年</v>
      </c>
      <c r="C507" s="7" t="str">
        <f>MONTH(月末库存[[#This Row],[日期]]) &amp; "月"</f>
        <v>4月</v>
      </c>
      <c r="D507" s="7">
        <f>--TEXT(月末库存[[#This Row],[日期]],"yyyymm")</f>
        <v>201704</v>
      </c>
      <c r="E507" t="s">
        <v>9</v>
      </c>
      <c r="F507" t="s">
        <v>12</v>
      </c>
      <c r="G507">
        <v>1000000072</v>
      </c>
      <c r="H507" t="s">
        <v>10</v>
      </c>
      <c r="I507" t="s">
        <v>13</v>
      </c>
      <c r="J507">
        <v>10000136</v>
      </c>
      <c r="K507" t="s">
        <v>40</v>
      </c>
      <c r="L507">
        <v>8.7000000000000011</v>
      </c>
      <c r="M507"/>
    </row>
    <row r="508" spans="1:13" x14ac:dyDescent="0.2">
      <c r="A508" s="1">
        <v>42855</v>
      </c>
      <c r="B508" s="7" t="str">
        <f>YEAR(月末库存[[#This Row],[日期]]) &amp; "年"</f>
        <v>2017年</v>
      </c>
      <c r="C508" s="7" t="str">
        <f>MONTH(月末库存[[#This Row],[日期]]) &amp; "月"</f>
        <v>4月</v>
      </c>
      <c r="D508" s="7">
        <f>--TEXT(月末库存[[#This Row],[日期]],"yyyymm")</f>
        <v>201704</v>
      </c>
      <c r="E508" t="s">
        <v>9</v>
      </c>
      <c r="F508" t="s">
        <v>17</v>
      </c>
      <c r="G508">
        <v>1000001649</v>
      </c>
      <c r="H508" t="s">
        <v>16</v>
      </c>
      <c r="I508" t="s">
        <v>13</v>
      </c>
      <c r="J508">
        <v>10000172</v>
      </c>
      <c r="K508" t="s">
        <v>18</v>
      </c>
      <c r="L508">
        <v>470.8</v>
      </c>
      <c r="M508"/>
    </row>
    <row r="509" spans="1:13" x14ac:dyDescent="0.2">
      <c r="A509" s="1">
        <v>42855</v>
      </c>
      <c r="B509" s="7" t="str">
        <f>YEAR(月末库存[[#This Row],[日期]]) &amp; "年"</f>
        <v>2017年</v>
      </c>
      <c r="C509" s="7" t="str">
        <f>MONTH(月末库存[[#This Row],[日期]]) &amp; "月"</f>
        <v>4月</v>
      </c>
      <c r="D509" s="7">
        <f>--TEXT(月末库存[[#This Row],[日期]],"yyyymm")</f>
        <v>201704</v>
      </c>
      <c r="E509" t="s">
        <v>9</v>
      </c>
      <c r="F509" t="s">
        <v>17</v>
      </c>
      <c r="G509">
        <v>1000001649</v>
      </c>
      <c r="H509" t="s">
        <v>16</v>
      </c>
      <c r="I509" t="s">
        <v>13</v>
      </c>
      <c r="J509">
        <v>10000111</v>
      </c>
      <c r="K509" t="s">
        <v>37</v>
      </c>
      <c r="L509">
        <v>99.3</v>
      </c>
      <c r="M509"/>
    </row>
    <row r="510" spans="1:13" x14ac:dyDescent="0.2">
      <c r="A510" s="1">
        <v>42855</v>
      </c>
      <c r="B510" s="7" t="str">
        <f>YEAR(月末库存[[#This Row],[日期]]) &amp; "年"</f>
        <v>2017年</v>
      </c>
      <c r="C510" s="7" t="str">
        <f>MONTH(月末库存[[#This Row],[日期]]) &amp; "月"</f>
        <v>4月</v>
      </c>
      <c r="D510" s="7">
        <f>--TEXT(月末库存[[#This Row],[日期]],"yyyymm")</f>
        <v>201704</v>
      </c>
      <c r="E510" t="s">
        <v>9</v>
      </c>
      <c r="F510" t="s">
        <v>75</v>
      </c>
      <c r="G510">
        <v>1000000281</v>
      </c>
      <c r="H510" t="s">
        <v>74</v>
      </c>
      <c r="I510" t="s">
        <v>13</v>
      </c>
      <c r="J510">
        <v>10000136</v>
      </c>
      <c r="K510" t="s">
        <v>40</v>
      </c>
      <c r="L510">
        <v>21.799999999999997</v>
      </c>
      <c r="M510"/>
    </row>
    <row r="511" spans="1:13" x14ac:dyDescent="0.2">
      <c r="A511" s="1">
        <v>42855</v>
      </c>
      <c r="B511" s="7" t="str">
        <f>YEAR(月末库存[[#This Row],[日期]]) &amp; "年"</f>
        <v>2017年</v>
      </c>
      <c r="C511" s="7" t="str">
        <f>MONTH(月末库存[[#This Row],[日期]]) &amp; "月"</f>
        <v>4月</v>
      </c>
      <c r="D511" s="7">
        <f>--TEXT(月末库存[[#This Row],[日期]],"yyyymm")</f>
        <v>201704</v>
      </c>
      <c r="E511" t="s">
        <v>9</v>
      </c>
      <c r="F511" t="s">
        <v>59</v>
      </c>
      <c r="G511">
        <v>1000000192</v>
      </c>
      <c r="H511" t="s">
        <v>58</v>
      </c>
      <c r="I511" t="s">
        <v>13</v>
      </c>
      <c r="J511">
        <v>20000099</v>
      </c>
      <c r="K511" t="s">
        <v>20</v>
      </c>
      <c r="L511">
        <v>33.799999999999997</v>
      </c>
      <c r="M511"/>
    </row>
    <row r="512" spans="1:13" x14ac:dyDescent="0.2">
      <c r="A512" s="1">
        <v>42855</v>
      </c>
      <c r="B512" s="7" t="str">
        <f>YEAR(月末库存[[#This Row],[日期]]) &amp; "年"</f>
        <v>2017年</v>
      </c>
      <c r="C512" s="7" t="str">
        <f>MONTH(月末库存[[#This Row],[日期]]) &amp; "月"</f>
        <v>4月</v>
      </c>
      <c r="D512" s="7">
        <f>--TEXT(月末库存[[#This Row],[日期]],"yyyymm")</f>
        <v>201704</v>
      </c>
      <c r="E512" t="s">
        <v>9</v>
      </c>
      <c r="F512" t="s">
        <v>15</v>
      </c>
      <c r="G512">
        <v>1000002985</v>
      </c>
      <c r="H512" t="s">
        <v>47</v>
      </c>
      <c r="I512" t="s">
        <v>13</v>
      </c>
      <c r="J512">
        <v>10000111</v>
      </c>
      <c r="K512" t="s">
        <v>37</v>
      </c>
      <c r="L512">
        <v>44.9</v>
      </c>
      <c r="M512"/>
    </row>
    <row r="513" spans="1:13" x14ac:dyDescent="0.2">
      <c r="A513" s="1">
        <v>42855</v>
      </c>
      <c r="B513" s="7" t="str">
        <f>YEAR(月末库存[[#This Row],[日期]]) &amp; "年"</f>
        <v>2017年</v>
      </c>
      <c r="C513" s="7" t="str">
        <f>MONTH(月末库存[[#This Row],[日期]]) &amp; "月"</f>
        <v>4月</v>
      </c>
      <c r="D513" s="7">
        <f>--TEXT(月末库存[[#This Row],[日期]],"yyyymm")</f>
        <v>201704</v>
      </c>
      <c r="E513" t="s">
        <v>9</v>
      </c>
      <c r="F513" t="s">
        <v>72</v>
      </c>
      <c r="G513">
        <v>1000000064</v>
      </c>
      <c r="H513" t="s">
        <v>76</v>
      </c>
      <c r="I513" t="s">
        <v>13</v>
      </c>
      <c r="J513">
        <v>10000211</v>
      </c>
      <c r="K513" t="s">
        <v>11</v>
      </c>
      <c r="L513">
        <v>150.60000000000002</v>
      </c>
      <c r="M513"/>
    </row>
    <row r="514" spans="1:13" x14ac:dyDescent="0.2">
      <c r="A514" s="1">
        <v>42855</v>
      </c>
      <c r="B514" s="7" t="str">
        <f>YEAR(月末库存[[#This Row],[日期]]) &amp; "年"</f>
        <v>2017年</v>
      </c>
      <c r="C514" s="7" t="str">
        <f>MONTH(月末库存[[#This Row],[日期]]) &amp; "月"</f>
        <v>4月</v>
      </c>
      <c r="D514" s="7">
        <f>--TEXT(月末库存[[#This Row],[日期]],"yyyymm")</f>
        <v>201704</v>
      </c>
      <c r="E514" t="s">
        <v>9</v>
      </c>
      <c r="F514" t="s">
        <v>72</v>
      </c>
      <c r="G514">
        <v>1000000064</v>
      </c>
      <c r="H514" t="s">
        <v>76</v>
      </c>
      <c r="I514" t="s">
        <v>13</v>
      </c>
      <c r="J514">
        <v>10000172</v>
      </c>
      <c r="K514" t="s">
        <v>18</v>
      </c>
      <c r="L514">
        <v>450</v>
      </c>
      <c r="M514"/>
    </row>
    <row r="515" spans="1:13" x14ac:dyDescent="0.2">
      <c r="A515" s="1">
        <v>42855</v>
      </c>
      <c r="B515" s="7" t="str">
        <f>YEAR(月末库存[[#This Row],[日期]]) &amp; "年"</f>
        <v>2017年</v>
      </c>
      <c r="C515" s="7" t="str">
        <f>MONTH(月末库存[[#This Row],[日期]]) &amp; "月"</f>
        <v>4月</v>
      </c>
      <c r="D515" s="7">
        <f>--TEXT(月末库存[[#This Row],[日期]],"yyyymm")</f>
        <v>201704</v>
      </c>
      <c r="E515" t="s">
        <v>9</v>
      </c>
      <c r="F515" t="s">
        <v>72</v>
      </c>
      <c r="G515">
        <v>1000000064</v>
      </c>
      <c r="H515" t="s">
        <v>76</v>
      </c>
      <c r="I515" t="s">
        <v>13</v>
      </c>
      <c r="J515">
        <v>10000111</v>
      </c>
      <c r="K515" t="s">
        <v>37</v>
      </c>
      <c r="L515">
        <v>83.6</v>
      </c>
      <c r="M515"/>
    </row>
    <row r="516" spans="1:13" x14ac:dyDescent="0.2">
      <c r="A516" s="1">
        <v>42855</v>
      </c>
      <c r="B516" s="7" t="str">
        <f>YEAR(月末库存[[#This Row],[日期]]) &amp; "年"</f>
        <v>2017年</v>
      </c>
      <c r="C516" s="7" t="str">
        <f>MONTH(月末库存[[#This Row],[日期]]) &amp; "月"</f>
        <v>4月</v>
      </c>
      <c r="D516" s="7">
        <f>--TEXT(月末库存[[#This Row],[日期]],"yyyymm")</f>
        <v>201704</v>
      </c>
      <c r="E516" t="s">
        <v>9</v>
      </c>
      <c r="F516" t="s">
        <v>57</v>
      </c>
      <c r="G516">
        <v>1000001502</v>
      </c>
      <c r="H516" t="s">
        <v>56</v>
      </c>
      <c r="I516" t="s">
        <v>13</v>
      </c>
      <c r="J516">
        <v>10000111</v>
      </c>
      <c r="K516" t="s">
        <v>37</v>
      </c>
      <c r="L516">
        <v>278.2</v>
      </c>
      <c r="M516"/>
    </row>
    <row r="517" spans="1:13" x14ac:dyDescent="0.2">
      <c r="A517" s="1">
        <v>42855</v>
      </c>
      <c r="B517" s="7" t="str">
        <f>YEAR(月末库存[[#This Row],[日期]]) &amp; "年"</f>
        <v>2017年</v>
      </c>
      <c r="C517" s="7" t="str">
        <f>MONTH(月末库存[[#This Row],[日期]]) &amp; "月"</f>
        <v>4月</v>
      </c>
      <c r="D517" s="7">
        <f>--TEXT(月末库存[[#This Row],[日期]],"yyyymm")</f>
        <v>201704</v>
      </c>
      <c r="E517" t="s">
        <v>9</v>
      </c>
      <c r="F517" t="s">
        <v>17</v>
      </c>
      <c r="G517">
        <v>1000001649</v>
      </c>
      <c r="H517" t="s">
        <v>16</v>
      </c>
      <c r="I517" t="s">
        <v>13</v>
      </c>
      <c r="J517">
        <v>10000136</v>
      </c>
      <c r="K517" t="s">
        <v>40</v>
      </c>
      <c r="L517">
        <v>9.1999999999999993</v>
      </c>
      <c r="M517"/>
    </row>
    <row r="518" spans="1:13" x14ac:dyDescent="0.2">
      <c r="A518" s="1">
        <v>42855</v>
      </c>
      <c r="B518" s="7" t="str">
        <f>YEAR(月末库存[[#This Row],[日期]]) &amp; "年"</f>
        <v>2017年</v>
      </c>
      <c r="C518" s="7" t="str">
        <f>MONTH(月末库存[[#This Row],[日期]]) &amp; "月"</f>
        <v>4月</v>
      </c>
      <c r="D518" s="7">
        <f>--TEXT(月末库存[[#This Row],[日期]],"yyyymm")</f>
        <v>201704</v>
      </c>
      <c r="E518" t="s">
        <v>9</v>
      </c>
      <c r="F518" t="s">
        <v>57</v>
      </c>
      <c r="G518">
        <v>1000001502</v>
      </c>
      <c r="H518" t="s">
        <v>56</v>
      </c>
      <c r="I518" t="s">
        <v>13</v>
      </c>
      <c r="J518">
        <v>10000136</v>
      </c>
      <c r="K518" t="s">
        <v>40</v>
      </c>
      <c r="L518">
        <v>84.7</v>
      </c>
      <c r="M518"/>
    </row>
    <row r="519" spans="1:13" x14ac:dyDescent="0.2">
      <c r="A519" s="1">
        <v>42855</v>
      </c>
      <c r="B519" s="7" t="str">
        <f>YEAR(月末库存[[#This Row],[日期]]) &amp; "年"</f>
        <v>2017年</v>
      </c>
      <c r="C519" s="7" t="str">
        <f>MONTH(月末库存[[#This Row],[日期]]) &amp; "月"</f>
        <v>4月</v>
      </c>
      <c r="D519" s="7">
        <f>--TEXT(月末库存[[#This Row],[日期]],"yyyymm")</f>
        <v>201704</v>
      </c>
      <c r="E519" t="s">
        <v>9</v>
      </c>
      <c r="F519" t="s">
        <v>59</v>
      </c>
      <c r="G519">
        <v>1000000192</v>
      </c>
      <c r="H519" t="s">
        <v>58</v>
      </c>
      <c r="I519" t="s">
        <v>13</v>
      </c>
      <c r="J519">
        <v>10000211</v>
      </c>
      <c r="K519" t="s">
        <v>11</v>
      </c>
      <c r="L519">
        <v>47.099999999999994</v>
      </c>
      <c r="M519"/>
    </row>
    <row r="520" spans="1:13" x14ac:dyDescent="0.2">
      <c r="A520" s="1">
        <v>42855</v>
      </c>
      <c r="B520" s="7" t="str">
        <f>YEAR(月末库存[[#This Row],[日期]]) &amp; "年"</f>
        <v>2017年</v>
      </c>
      <c r="C520" s="7" t="str">
        <f>MONTH(月末库存[[#This Row],[日期]]) &amp; "月"</f>
        <v>4月</v>
      </c>
      <c r="D520" s="7">
        <f>--TEXT(月末库存[[#This Row],[日期]],"yyyymm")</f>
        <v>201704</v>
      </c>
      <c r="E520" t="s">
        <v>9</v>
      </c>
      <c r="F520" t="s">
        <v>72</v>
      </c>
      <c r="G520">
        <v>1000000064</v>
      </c>
      <c r="H520" t="s">
        <v>76</v>
      </c>
      <c r="I520" t="s">
        <v>13</v>
      </c>
      <c r="J520">
        <v>20000099</v>
      </c>
      <c r="K520" t="s">
        <v>20</v>
      </c>
      <c r="L520">
        <v>34.9</v>
      </c>
      <c r="M520"/>
    </row>
    <row r="521" spans="1:13" x14ac:dyDescent="0.2">
      <c r="A521" s="1">
        <v>42855</v>
      </c>
      <c r="B521" s="7" t="str">
        <f>YEAR(月末库存[[#This Row],[日期]]) &amp; "年"</f>
        <v>2017年</v>
      </c>
      <c r="C521" s="7" t="str">
        <f>MONTH(月末库存[[#This Row],[日期]]) &amp; "月"</f>
        <v>4月</v>
      </c>
      <c r="D521" s="7">
        <f>--TEXT(月末库存[[#This Row],[日期]],"yyyymm")</f>
        <v>201704</v>
      </c>
      <c r="E521" t="s">
        <v>9</v>
      </c>
      <c r="F521" t="s">
        <v>72</v>
      </c>
      <c r="G521">
        <v>1000000064</v>
      </c>
      <c r="H521" t="s">
        <v>76</v>
      </c>
      <c r="I521" t="s">
        <v>13</v>
      </c>
      <c r="J521">
        <v>10000064</v>
      </c>
      <c r="K521" t="s">
        <v>53</v>
      </c>
      <c r="L521">
        <v>46.1</v>
      </c>
      <c r="M521"/>
    </row>
    <row r="522" spans="1:13" x14ac:dyDescent="0.2">
      <c r="A522" s="1">
        <v>42855</v>
      </c>
      <c r="B522" s="7" t="str">
        <f>YEAR(月末库存[[#This Row],[日期]]) &amp; "年"</f>
        <v>2017年</v>
      </c>
      <c r="C522" s="7" t="str">
        <f>MONTH(月末库存[[#This Row],[日期]]) &amp; "月"</f>
        <v>4月</v>
      </c>
      <c r="D522" s="7">
        <f>--TEXT(月末库存[[#This Row],[日期]],"yyyymm")</f>
        <v>201704</v>
      </c>
      <c r="E522" t="s">
        <v>9</v>
      </c>
      <c r="F522" t="s">
        <v>59</v>
      </c>
      <c r="G522">
        <v>1000000192</v>
      </c>
      <c r="H522" t="s">
        <v>58</v>
      </c>
      <c r="I522" t="s">
        <v>13</v>
      </c>
      <c r="J522">
        <v>10000064</v>
      </c>
      <c r="K522" t="s">
        <v>53</v>
      </c>
      <c r="L522">
        <v>23.599999999999998</v>
      </c>
      <c r="M522"/>
    </row>
    <row r="523" spans="1:13" x14ac:dyDescent="0.2">
      <c r="A523" s="1">
        <v>42855</v>
      </c>
      <c r="B523" s="7" t="str">
        <f>YEAR(月末库存[[#This Row],[日期]]) &amp; "年"</f>
        <v>2017年</v>
      </c>
      <c r="C523" s="7" t="str">
        <f>MONTH(月末库存[[#This Row],[日期]]) &amp; "月"</f>
        <v>4月</v>
      </c>
      <c r="D523" s="7">
        <f>--TEXT(月末库存[[#This Row],[日期]],"yyyymm")</f>
        <v>201704</v>
      </c>
      <c r="E523" t="s">
        <v>9</v>
      </c>
      <c r="F523" t="s">
        <v>17</v>
      </c>
      <c r="G523">
        <v>1000000059</v>
      </c>
      <c r="H523" t="s">
        <v>55</v>
      </c>
      <c r="I523" t="s">
        <v>13</v>
      </c>
      <c r="J523">
        <v>10000131</v>
      </c>
      <c r="K523" t="s">
        <v>38</v>
      </c>
      <c r="L523">
        <v>35.599999999999966</v>
      </c>
      <c r="M523"/>
    </row>
    <row r="524" spans="1:13" x14ac:dyDescent="0.2">
      <c r="A524" s="1">
        <v>42855</v>
      </c>
      <c r="B524" s="7" t="str">
        <f>YEAR(月末库存[[#This Row],[日期]]) &amp; "年"</f>
        <v>2017年</v>
      </c>
      <c r="C524" s="7" t="str">
        <f>MONTH(月末库存[[#This Row],[日期]]) &amp; "月"</f>
        <v>4月</v>
      </c>
      <c r="D524" s="7">
        <f>--TEXT(月末库存[[#This Row],[日期]],"yyyymm")</f>
        <v>201704</v>
      </c>
      <c r="E524" t="s">
        <v>9</v>
      </c>
      <c r="F524" t="s">
        <v>75</v>
      </c>
      <c r="G524">
        <v>1000000281</v>
      </c>
      <c r="H524" t="s">
        <v>74</v>
      </c>
      <c r="I524" t="s">
        <v>13</v>
      </c>
      <c r="J524">
        <v>20000099</v>
      </c>
      <c r="K524" t="s">
        <v>20</v>
      </c>
      <c r="L524">
        <v>85.3</v>
      </c>
      <c r="M524"/>
    </row>
    <row r="525" spans="1:13" x14ac:dyDescent="0.2">
      <c r="A525" s="1">
        <v>42855</v>
      </c>
      <c r="B525" s="7" t="str">
        <f>YEAR(月末库存[[#This Row],[日期]]) &amp; "年"</f>
        <v>2017年</v>
      </c>
      <c r="C525" s="7" t="str">
        <f>MONTH(月末库存[[#This Row],[日期]]) &amp; "月"</f>
        <v>4月</v>
      </c>
      <c r="D525" s="7">
        <f>--TEXT(月末库存[[#This Row],[日期]],"yyyymm")</f>
        <v>201704</v>
      </c>
      <c r="E525" t="s">
        <v>9</v>
      </c>
      <c r="F525" t="s">
        <v>8</v>
      </c>
      <c r="G525">
        <v>1000000070</v>
      </c>
      <c r="H525" t="s">
        <v>7</v>
      </c>
      <c r="I525" t="s">
        <v>13</v>
      </c>
      <c r="J525">
        <v>10000136</v>
      </c>
      <c r="K525" t="s">
        <v>40</v>
      </c>
      <c r="L525">
        <v>0</v>
      </c>
      <c r="M525"/>
    </row>
    <row r="526" spans="1:13" x14ac:dyDescent="0.2">
      <c r="A526" s="1">
        <v>42855</v>
      </c>
      <c r="B526" s="7" t="str">
        <f>YEAR(月末库存[[#This Row],[日期]]) &amp; "年"</f>
        <v>2017年</v>
      </c>
      <c r="C526" s="7" t="str">
        <f>MONTH(月末库存[[#This Row],[日期]]) &amp; "月"</f>
        <v>4月</v>
      </c>
      <c r="D526" s="7">
        <f>--TEXT(月末库存[[#This Row],[日期]],"yyyymm")</f>
        <v>201704</v>
      </c>
      <c r="E526" t="s">
        <v>9</v>
      </c>
      <c r="F526" t="s">
        <v>8</v>
      </c>
      <c r="G526">
        <v>1000000070</v>
      </c>
      <c r="H526" t="s">
        <v>7</v>
      </c>
      <c r="I526" t="s">
        <v>13</v>
      </c>
      <c r="J526">
        <v>20000099</v>
      </c>
      <c r="K526" t="s">
        <v>20</v>
      </c>
      <c r="L526">
        <v>2.4999999999999996</v>
      </c>
      <c r="M526"/>
    </row>
    <row r="527" spans="1:13" x14ac:dyDescent="0.2">
      <c r="A527" s="1">
        <v>42855</v>
      </c>
      <c r="B527" s="7" t="str">
        <f>YEAR(月末库存[[#This Row],[日期]]) &amp; "年"</f>
        <v>2017年</v>
      </c>
      <c r="C527" s="7" t="str">
        <f>MONTH(月末库存[[#This Row],[日期]]) &amp; "月"</f>
        <v>4月</v>
      </c>
      <c r="D527" s="7">
        <f>--TEXT(月末库存[[#This Row],[日期]],"yyyymm")</f>
        <v>201704</v>
      </c>
      <c r="E527" t="s">
        <v>9</v>
      </c>
      <c r="F527" t="s">
        <v>8</v>
      </c>
      <c r="G527">
        <v>1000000070</v>
      </c>
      <c r="H527" t="s">
        <v>7</v>
      </c>
      <c r="I527" t="s">
        <v>13</v>
      </c>
      <c r="J527">
        <v>10000064</v>
      </c>
      <c r="K527" t="s">
        <v>53</v>
      </c>
      <c r="L527">
        <v>0.60000000000000009</v>
      </c>
      <c r="M527"/>
    </row>
    <row r="528" spans="1:13" x14ac:dyDescent="0.2">
      <c r="A528" s="1">
        <v>42855</v>
      </c>
      <c r="B528" s="7" t="str">
        <f>YEAR(月末库存[[#This Row],[日期]]) &amp; "年"</f>
        <v>2017年</v>
      </c>
      <c r="C528" s="7" t="str">
        <f>MONTH(月末库存[[#This Row],[日期]]) &amp; "月"</f>
        <v>4月</v>
      </c>
      <c r="D528" s="7">
        <f>--TEXT(月末库存[[#This Row],[日期]],"yyyymm")</f>
        <v>201704</v>
      </c>
      <c r="E528" t="s">
        <v>9</v>
      </c>
      <c r="F528" t="s">
        <v>17</v>
      </c>
      <c r="G528">
        <v>1000000059</v>
      </c>
      <c r="H528" t="s">
        <v>55</v>
      </c>
      <c r="I528" t="s">
        <v>13</v>
      </c>
      <c r="J528">
        <v>10000078</v>
      </c>
      <c r="K528" t="s">
        <v>30</v>
      </c>
      <c r="L528">
        <v>318.09999999999985</v>
      </c>
      <c r="M528"/>
    </row>
    <row r="529" spans="1:13" x14ac:dyDescent="0.2">
      <c r="A529" s="1">
        <v>42855</v>
      </c>
      <c r="B529" s="7" t="str">
        <f>YEAR(月末库存[[#This Row],[日期]]) &amp; "年"</f>
        <v>2017年</v>
      </c>
      <c r="C529" s="7" t="str">
        <f>MONTH(月末库存[[#This Row],[日期]]) &amp; "月"</f>
        <v>4月</v>
      </c>
      <c r="D529" s="7">
        <f>--TEXT(月末库存[[#This Row],[日期]],"yyyymm")</f>
        <v>201704</v>
      </c>
      <c r="E529" t="s">
        <v>9</v>
      </c>
      <c r="F529" t="s">
        <v>17</v>
      </c>
      <c r="G529">
        <v>1000000059</v>
      </c>
      <c r="H529" t="s">
        <v>55</v>
      </c>
      <c r="I529" t="s">
        <v>13</v>
      </c>
      <c r="J529">
        <v>10000211</v>
      </c>
      <c r="K529" t="s">
        <v>11</v>
      </c>
      <c r="L529">
        <v>7.3000000000000078</v>
      </c>
      <c r="M529"/>
    </row>
    <row r="530" spans="1:13" x14ac:dyDescent="0.2">
      <c r="A530" s="1">
        <v>42855</v>
      </c>
      <c r="B530" s="7" t="str">
        <f>YEAR(月末库存[[#This Row],[日期]]) &amp; "年"</f>
        <v>2017年</v>
      </c>
      <c r="C530" s="7" t="str">
        <f>MONTH(月末库存[[#This Row],[日期]]) &amp; "月"</f>
        <v>4月</v>
      </c>
      <c r="D530" s="7">
        <f>--TEXT(月末库存[[#This Row],[日期]],"yyyymm")</f>
        <v>201704</v>
      </c>
      <c r="E530" t="s">
        <v>9</v>
      </c>
      <c r="F530" t="s">
        <v>12</v>
      </c>
      <c r="G530">
        <v>1000000072</v>
      </c>
      <c r="H530" t="s">
        <v>10</v>
      </c>
      <c r="I530" t="s">
        <v>13</v>
      </c>
      <c r="J530">
        <v>10000131</v>
      </c>
      <c r="K530" t="s">
        <v>38</v>
      </c>
      <c r="L530">
        <v>162.69999999999999</v>
      </c>
      <c r="M530"/>
    </row>
    <row r="531" spans="1:13" x14ac:dyDescent="0.2">
      <c r="A531" s="1">
        <v>42855</v>
      </c>
      <c r="B531" s="7" t="str">
        <f>YEAR(月末库存[[#This Row],[日期]]) &amp; "年"</f>
        <v>2017年</v>
      </c>
      <c r="C531" s="7" t="str">
        <f>MONTH(月末库存[[#This Row],[日期]]) &amp; "月"</f>
        <v>4月</v>
      </c>
      <c r="D531" s="7">
        <f>--TEXT(月末库存[[#This Row],[日期]],"yyyymm")</f>
        <v>201704</v>
      </c>
      <c r="E531" t="s">
        <v>9</v>
      </c>
      <c r="F531" t="s">
        <v>12</v>
      </c>
      <c r="G531">
        <v>1000000072</v>
      </c>
      <c r="H531" t="s">
        <v>10</v>
      </c>
      <c r="I531" t="s">
        <v>13</v>
      </c>
      <c r="J531">
        <v>20000099</v>
      </c>
      <c r="K531" t="s">
        <v>20</v>
      </c>
      <c r="L531">
        <v>9.6000000000000014</v>
      </c>
      <c r="M531"/>
    </row>
    <row r="532" spans="1:13" x14ac:dyDescent="0.2">
      <c r="A532" s="1">
        <v>42855</v>
      </c>
      <c r="B532" s="7" t="str">
        <f>YEAR(月末库存[[#This Row],[日期]]) &amp; "年"</f>
        <v>2017年</v>
      </c>
      <c r="C532" s="7" t="str">
        <f>MONTH(月末库存[[#This Row],[日期]]) &amp; "月"</f>
        <v>4月</v>
      </c>
      <c r="D532" s="7">
        <f>--TEXT(月末库存[[#This Row],[日期]],"yyyymm")</f>
        <v>201704</v>
      </c>
      <c r="E532" t="s">
        <v>9</v>
      </c>
      <c r="F532" t="s">
        <v>57</v>
      </c>
      <c r="G532">
        <v>1000001502</v>
      </c>
      <c r="H532" t="s">
        <v>56</v>
      </c>
      <c r="I532" t="s">
        <v>13</v>
      </c>
      <c r="J532">
        <v>10000064</v>
      </c>
      <c r="K532" t="s">
        <v>53</v>
      </c>
      <c r="L532">
        <v>22.599999999999998</v>
      </c>
      <c r="M532"/>
    </row>
    <row r="533" spans="1:13" x14ac:dyDescent="0.2">
      <c r="A533" s="1">
        <v>42855</v>
      </c>
      <c r="B533" s="7" t="str">
        <f>YEAR(月末库存[[#This Row],[日期]]) &amp; "年"</f>
        <v>2017年</v>
      </c>
      <c r="C533" s="7" t="str">
        <f>MONTH(月末库存[[#This Row],[日期]]) &amp; "月"</f>
        <v>4月</v>
      </c>
      <c r="D533" s="7">
        <f>--TEXT(月末库存[[#This Row],[日期]],"yyyymm")</f>
        <v>201704</v>
      </c>
      <c r="E533" t="s">
        <v>9</v>
      </c>
      <c r="F533" t="s">
        <v>15</v>
      </c>
      <c r="G533">
        <v>1000002985</v>
      </c>
      <c r="H533" t="s">
        <v>47</v>
      </c>
      <c r="I533" t="s">
        <v>13</v>
      </c>
      <c r="J533">
        <v>10000131</v>
      </c>
      <c r="K533" t="s">
        <v>38</v>
      </c>
      <c r="L533">
        <v>1</v>
      </c>
      <c r="M533"/>
    </row>
    <row r="534" spans="1:13" x14ac:dyDescent="0.2">
      <c r="A534" s="1">
        <v>42855</v>
      </c>
      <c r="B534" s="7" t="str">
        <f>YEAR(月末库存[[#This Row],[日期]]) &amp; "年"</f>
        <v>2017年</v>
      </c>
      <c r="C534" s="7" t="str">
        <f>MONTH(月末库存[[#This Row],[日期]]) &amp; "月"</f>
        <v>4月</v>
      </c>
      <c r="D534" s="7">
        <f>--TEXT(月末库存[[#This Row],[日期]],"yyyymm")</f>
        <v>201704</v>
      </c>
      <c r="E534" t="s">
        <v>9</v>
      </c>
      <c r="F534" t="s">
        <v>15</v>
      </c>
      <c r="G534">
        <v>1000002985</v>
      </c>
      <c r="H534" t="s">
        <v>47</v>
      </c>
      <c r="I534" t="s">
        <v>13</v>
      </c>
      <c r="J534">
        <v>20000099</v>
      </c>
      <c r="K534" t="s">
        <v>20</v>
      </c>
      <c r="L534">
        <v>0</v>
      </c>
      <c r="M534"/>
    </row>
    <row r="535" spans="1:13" x14ac:dyDescent="0.2">
      <c r="A535" s="1">
        <v>42855</v>
      </c>
      <c r="B535" s="7" t="str">
        <f>YEAR(月末库存[[#This Row],[日期]]) &amp; "年"</f>
        <v>2017年</v>
      </c>
      <c r="C535" s="7" t="str">
        <f>MONTH(月末库存[[#This Row],[日期]]) &amp; "月"</f>
        <v>4月</v>
      </c>
      <c r="D535" s="7">
        <f>--TEXT(月末库存[[#This Row],[日期]],"yyyymm")</f>
        <v>201704</v>
      </c>
      <c r="E535" t="s">
        <v>9</v>
      </c>
      <c r="F535" t="s">
        <v>75</v>
      </c>
      <c r="G535">
        <v>1000000281</v>
      </c>
      <c r="H535" t="s">
        <v>74</v>
      </c>
      <c r="I535" t="s">
        <v>13</v>
      </c>
      <c r="J535">
        <v>10000078</v>
      </c>
      <c r="K535" t="s">
        <v>30</v>
      </c>
      <c r="L535">
        <v>2.5</v>
      </c>
      <c r="M535"/>
    </row>
    <row r="536" spans="1:13" x14ac:dyDescent="0.2">
      <c r="A536" s="1">
        <v>42855</v>
      </c>
      <c r="B536" s="7" t="str">
        <f>YEAR(月末库存[[#This Row],[日期]]) &amp; "年"</f>
        <v>2017年</v>
      </c>
      <c r="C536" s="7" t="str">
        <f>MONTH(月末库存[[#This Row],[日期]]) &amp; "月"</f>
        <v>4月</v>
      </c>
      <c r="D536" s="7">
        <f>--TEXT(月末库存[[#This Row],[日期]],"yyyymm")</f>
        <v>201704</v>
      </c>
      <c r="E536" t="s">
        <v>9</v>
      </c>
      <c r="F536" t="s">
        <v>15</v>
      </c>
      <c r="G536">
        <v>1000002981</v>
      </c>
      <c r="H536" t="s">
        <v>62</v>
      </c>
      <c r="I536" t="s">
        <v>13</v>
      </c>
      <c r="J536">
        <v>10000064</v>
      </c>
      <c r="K536" t="s">
        <v>53</v>
      </c>
      <c r="L536">
        <v>10.300000000000002</v>
      </c>
      <c r="M536"/>
    </row>
    <row r="537" spans="1:13" x14ac:dyDescent="0.2">
      <c r="A537" s="1">
        <v>42855</v>
      </c>
      <c r="B537" s="7" t="str">
        <f>YEAR(月末库存[[#This Row],[日期]]) &amp; "年"</f>
        <v>2017年</v>
      </c>
      <c r="C537" s="7" t="str">
        <f>MONTH(月末库存[[#This Row],[日期]]) &amp; "月"</f>
        <v>4月</v>
      </c>
      <c r="D537" s="7">
        <f>--TEXT(月末库存[[#This Row],[日期]],"yyyymm")</f>
        <v>201704</v>
      </c>
      <c r="E537" t="s">
        <v>9</v>
      </c>
      <c r="F537" t="s">
        <v>15</v>
      </c>
      <c r="G537">
        <v>1000002986</v>
      </c>
      <c r="H537" t="s">
        <v>14</v>
      </c>
      <c r="I537" t="s">
        <v>13</v>
      </c>
      <c r="J537">
        <v>10000111</v>
      </c>
      <c r="K537" t="s">
        <v>37</v>
      </c>
      <c r="L537">
        <v>83.899999999999977</v>
      </c>
      <c r="M537"/>
    </row>
    <row r="538" spans="1:13" x14ac:dyDescent="0.2">
      <c r="A538" s="1">
        <v>42855</v>
      </c>
      <c r="B538" s="7" t="str">
        <f>YEAR(月末库存[[#This Row],[日期]]) &amp; "年"</f>
        <v>2017年</v>
      </c>
      <c r="C538" s="7" t="str">
        <f>MONTH(月末库存[[#This Row],[日期]]) &amp; "月"</f>
        <v>4月</v>
      </c>
      <c r="D538" s="7">
        <f>--TEXT(月末库存[[#This Row],[日期]],"yyyymm")</f>
        <v>201704</v>
      </c>
      <c r="E538" t="s">
        <v>9</v>
      </c>
      <c r="F538" t="s">
        <v>17</v>
      </c>
      <c r="G538">
        <v>1000000059</v>
      </c>
      <c r="H538" t="s">
        <v>55</v>
      </c>
      <c r="I538" t="s">
        <v>13</v>
      </c>
      <c r="J538">
        <v>10000136</v>
      </c>
      <c r="K538" t="s">
        <v>40</v>
      </c>
      <c r="L538">
        <v>112.60000000000002</v>
      </c>
      <c r="M538"/>
    </row>
    <row r="539" spans="1:13" x14ac:dyDescent="0.2">
      <c r="A539" s="1">
        <v>42855</v>
      </c>
      <c r="B539" s="7" t="str">
        <f>YEAR(月末库存[[#This Row],[日期]]) &amp; "年"</f>
        <v>2017年</v>
      </c>
      <c r="C539" s="7" t="str">
        <f>MONTH(月末库存[[#This Row],[日期]]) &amp; "月"</f>
        <v>4月</v>
      </c>
      <c r="D539" s="7">
        <f>--TEXT(月末库存[[#This Row],[日期]],"yyyymm")</f>
        <v>201704</v>
      </c>
      <c r="E539" t="s">
        <v>9</v>
      </c>
      <c r="F539" t="s">
        <v>8</v>
      </c>
      <c r="G539">
        <v>1000000070</v>
      </c>
      <c r="H539" t="s">
        <v>7</v>
      </c>
      <c r="I539" t="s">
        <v>13</v>
      </c>
      <c r="J539">
        <v>10000131</v>
      </c>
      <c r="K539" t="s">
        <v>38</v>
      </c>
      <c r="L539">
        <v>268.2</v>
      </c>
      <c r="M539"/>
    </row>
    <row r="540" spans="1:13" x14ac:dyDescent="0.2">
      <c r="A540" s="1">
        <v>42855</v>
      </c>
      <c r="B540" s="7" t="str">
        <f>YEAR(月末库存[[#This Row],[日期]]) &amp; "年"</f>
        <v>2017年</v>
      </c>
      <c r="C540" s="7" t="str">
        <f>MONTH(月末库存[[#This Row],[日期]]) &amp; "月"</f>
        <v>4月</v>
      </c>
      <c r="D540" s="7">
        <f>--TEXT(月末库存[[#This Row],[日期]],"yyyymm")</f>
        <v>201704</v>
      </c>
      <c r="E540" t="s">
        <v>9</v>
      </c>
      <c r="F540" t="s">
        <v>57</v>
      </c>
      <c r="G540">
        <v>1000001502</v>
      </c>
      <c r="H540" t="s">
        <v>56</v>
      </c>
      <c r="I540" t="s">
        <v>13</v>
      </c>
      <c r="J540">
        <v>20000099</v>
      </c>
      <c r="K540" t="s">
        <v>20</v>
      </c>
      <c r="L540">
        <v>114</v>
      </c>
      <c r="M540"/>
    </row>
    <row r="541" spans="1:13" x14ac:dyDescent="0.2">
      <c r="A541" s="1">
        <v>42855</v>
      </c>
      <c r="B541" s="7" t="str">
        <f>YEAR(月末库存[[#This Row],[日期]]) &amp; "年"</f>
        <v>2017年</v>
      </c>
      <c r="C541" s="7" t="str">
        <f>MONTH(月末库存[[#This Row],[日期]]) &amp; "月"</f>
        <v>4月</v>
      </c>
      <c r="D541" s="7">
        <f>--TEXT(月末库存[[#This Row],[日期]],"yyyymm")</f>
        <v>201704</v>
      </c>
      <c r="E541" t="s">
        <v>9</v>
      </c>
      <c r="F541" t="s">
        <v>15</v>
      </c>
      <c r="G541">
        <v>1000002981</v>
      </c>
      <c r="H541" t="s">
        <v>62</v>
      </c>
      <c r="I541" t="s">
        <v>13</v>
      </c>
      <c r="J541">
        <v>10000111</v>
      </c>
      <c r="K541" t="s">
        <v>37</v>
      </c>
      <c r="L541">
        <v>157.89999999999998</v>
      </c>
      <c r="M541"/>
    </row>
    <row r="542" spans="1:13" x14ac:dyDescent="0.2">
      <c r="A542" s="1">
        <v>42855</v>
      </c>
      <c r="B542" s="7" t="str">
        <f>YEAR(月末库存[[#This Row],[日期]]) &amp; "年"</f>
        <v>2017年</v>
      </c>
      <c r="C542" s="7" t="str">
        <f>MONTH(月末库存[[#This Row],[日期]]) &amp; "月"</f>
        <v>4月</v>
      </c>
      <c r="D542" s="7">
        <f>--TEXT(月末库存[[#This Row],[日期]],"yyyymm")</f>
        <v>201704</v>
      </c>
      <c r="E542" t="s">
        <v>9</v>
      </c>
      <c r="F542" t="s">
        <v>59</v>
      </c>
      <c r="G542">
        <v>1000000192</v>
      </c>
      <c r="H542" t="s">
        <v>58</v>
      </c>
      <c r="I542" t="s">
        <v>13</v>
      </c>
      <c r="J542">
        <v>10000111</v>
      </c>
      <c r="K542" t="s">
        <v>37</v>
      </c>
      <c r="L542">
        <v>31.999999999999993</v>
      </c>
      <c r="M542"/>
    </row>
    <row r="543" spans="1:13" x14ac:dyDescent="0.2">
      <c r="A543" s="1">
        <v>42855</v>
      </c>
      <c r="B543" s="7" t="str">
        <f>YEAR(月末库存[[#This Row],[日期]]) &amp; "年"</f>
        <v>2017年</v>
      </c>
      <c r="C543" s="7" t="str">
        <f>MONTH(月末库存[[#This Row],[日期]]) &amp; "月"</f>
        <v>4月</v>
      </c>
      <c r="D543" s="7">
        <f>--TEXT(月末库存[[#This Row],[日期]],"yyyymm")</f>
        <v>201704</v>
      </c>
      <c r="E543" t="s">
        <v>9</v>
      </c>
      <c r="F543" t="s">
        <v>59</v>
      </c>
      <c r="G543">
        <v>1000000192</v>
      </c>
      <c r="H543" t="s">
        <v>58</v>
      </c>
      <c r="I543" t="s">
        <v>13</v>
      </c>
      <c r="J543">
        <v>10000172</v>
      </c>
      <c r="K543" t="s">
        <v>18</v>
      </c>
      <c r="L543">
        <v>54.900000000000006</v>
      </c>
      <c r="M543"/>
    </row>
    <row r="544" spans="1:13" x14ac:dyDescent="0.2">
      <c r="A544" s="1">
        <v>42855</v>
      </c>
      <c r="B544" s="7" t="str">
        <f>YEAR(月末库存[[#This Row],[日期]]) &amp; "年"</f>
        <v>2017年</v>
      </c>
      <c r="C544" s="7" t="str">
        <f>MONTH(月末库存[[#This Row],[日期]]) &amp; "月"</f>
        <v>4月</v>
      </c>
      <c r="D544" s="7">
        <f>--TEXT(月末库存[[#This Row],[日期]],"yyyymm")</f>
        <v>201704</v>
      </c>
      <c r="E544" t="s">
        <v>9</v>
      </c>
      <c r="F544" t="s">
        <v>59</v>
      </c>
      <c r="G544">
        <v>1000000192</v>
      </c>
      <c r="H544" t="s">
        <v>58</v>
      </c>
      <c r="I544" t="s">
        <v>13</v>
      </c>
      <c r="J544">
        <v>10000136</v>
      </c>
      <c r="K544" t="s">
        <v>40</v>
      </c>
      <c r="L544">
        <v>1.5</v>
      </c>
      <c r="M544"/>
    </row>
    <row r="545" spans="1:13" x14ac:dyDescent="0.2">
      <c r="A545" s="1">
        <v>42855</v>
      </c>
      <c r="B545" s="7" t="str">
        <f>YEAR(月末库存[[#This Row],[日期]]) &amp; "年"</f>
        <v>2017年</v>
      </c>
      <c r="C545" s="7" t="str">
        <f>MONTH(月末库存[[#This Row],[日期]]) &amp; "月"</f>
        <v>4月</v>
      </c>
      <c r="D545" s="7">
        <f>--TEXT(月末库存[[#This Row],[日期]],"yyyymm")</f>
        <v>201704</v>
      </c>
      <c r="E545" t="s">
        <v>9</v>
      </c>
      <c r="F545" t="s">
        <v>57</v>
      </c>
      <c r="G545">
        <v>1000001502</v>
      </c>
      <c r="H545" t="s">
        <v>56</v>
      </c>
      <c r="I545" t="s">
        <v>13</v>
      </c>
      <c r="J545">
        <v>10000131</v>
      </c>
      <c r="K545" t="s">
        <v>38</v>
      </c>
      <c r="L545">
        <v>345.00000000000006</v>
      </c>
      <c r="M545"/>
    </row>
    <row r="546" spans="1:13" x14ac:dyDescent="0.2">
      <c r="A546" s="1">
        <v>42855</v>
      </c>
      <c r="B546" s="7" t="str">
        <f>YEAR(月末库存[[#This Row],[日期]]) &amp; "年"</f>
        <v>2017年</v>
      </c>
      <c r="C546" s="7" t="str">
        <f>MONTH(月末库存[[#This Row],[日期]]) &amp; "月"</f>
        <v>4月</v>
      </c>
      <c r="D546" s="7">
        <f>--TEXT(月末库存[[#This Row],[日期]],"yyyymm")</f>
        <v>201704</v>
      </c>
      <c r="E546" t="s">
        <v>9</v>
      </c>
      <c r="F546" t="s">
        <v>72</v>
      </c>
      <c r="G546">
        <v>1000001699</v>
      </c>
      <c r="H546" t="s">
        <v>71</v>
      </c>
      <c r="I546" t="s">
        <v>13</v>
      </c>
      <c r="J546">
        <v>20000018</v>
      </c>
      <c r="K546" t="s">
        <v>81</v>
      </c>
      <c r="L546">
        <v>0.79999999999999982</v>
      </c>
      <c r="M546"/>
    </row>
    <row r="547" spans="1:13" x14ac:dyDescent="0.2">
      <c r="A547" s="1">
        <v>42855</v>
      </c>
      <c r="B547" s="7" t="str">
        <f>YEAR(月末库存[[#This Row],[日期]]) &amp; "年"</f>
        <v>2017年</v>
      </c>
      <c r="C547" s="7" t="str">
        <f>MONTH(月末库存[[#This Row],[日期]]) &amp; "月"</f>
        <v>4月</v>
      </c>
      <c r="D547" s="7">
        <f>--TEXT(月末库存[[#This Row],[日期]],"yyyymm")</f>
        <v>201704</v>
      </c>
      <c r="E547" t="s">
        <v>9</v>
      </c>
      <c r="F547" t="s">
        <v>17</v>
      </c>
      <c r="G547">
        <v>1000000059</v>
      </c>
      <c r="H547" t="s">
        <v>55</v>
      </c>
      <c r="I547" t="s">
        <v>13</v>
      </c>
      <c r="J547">
        <v>10000064</v>
      </c>
      <c r="K547" t="s">
        <v>53</v>
      </c>
      <c r="L547">
        <v>72.40000000000002</v>
      </c>
      <c r="M547"/>
    </row>
    <row r="548" spans="1:13" x14ac:dyDescent="0.2">
      <c r="A548" s="1">
        <v>42855</v>
      </c>
      <c r="B548" s="7" t="str">
        <f>YEAR(月末库存[[#This Row],[日期]]) &amp; "年"</f>
        <v>2017年</v>
      </c>
      <c r="C548" s="7" t="str">
        <f>MONTH(月末库存[[#This Row],[日期]]) &amp; "月"</f>
        <v>4月</v>
      </c>
      <c r="D548" s="7">
        <f>--TEXT(月末库存[[#This Row],[日期]],"yyyymm")</f>
        <v>201704</v>
      </c>
      <c r="E548" t="s">
        <v>9</v>
      </c>
      <c r="F548" t="s">
        <v>17</v>
      </c>
      <c r="G548">
        <v>1000000059</v>
      </c>
      <c r="H548" t="s">
        <v>55</v>
      </c>
      <c r="I548" t="s">
        <v>13</v>
      </c>
      <c r="J548">
        <v>10000111</v>
      </c>
      <c r="K548" t="s">
        <v>37</v>
      </c>
      <c r="L548">
        <v>324.59999999999997</v>
      </c>
      <c r="M548"/>
    </row>
    <row r="549" spans="1:13" x14ac:dyDescent="0.2">
      <c r="A549" s="1">
        <v>42855</v>
      </c>
      <c r="B549" s="7" t="str">
        <f>YEAR(月末库存[[#This Row],[日期]]) &amp; "年"</f>
        <v>2017年</v>
      </c>
      <c r="C549" s="7" t="str">
        <f>MONTH(月末库存[[#This Row],[日期]]) &amp; "月"</f>
        <v>4月</v>
      </c>
      <c r="D549" s="7">
        <f>--TEXT(月末库存[[#This Row],[日期]],"yyyymm")</f>
        <v>201704</v>
      </c>
      <c r="E549" t="s">
        <v>9</v>
      </c>
      <c r="F549" t="s">
        <v>12</v>
      </c>
      <c r="G549">
        <v>1000000072</v>
      </c>
      <c r="H549" t="s">
        <v>10</v>
      </c>
      <c r="I549" t="s">
        <v>13</v>
      </c>
      <c r="J549">
        <v>10000064</v>
      </c>
      <c r="K549" t="s">
        <v>53</v>
      </c>
      <c r="L549">
        <v>16.300000000000004</v>
      </c>
      <c r="M549"/>
    </row>
    <row r="550" spans="1:13" x14ac:dyDescent="0.2">
      <c r="A550" s="1">
        <v>42855</v>
      </c>
      <c r="B550" s="7" t="str">
        <f>YEAR(月末库存[[#This Row],[日期]]) &amp; "年"</f>
        <v>2017年</v>
      </c>
      <c r="C550" s="7" t="str">
        <f>MONTH(月末库存[[#This Row],[日期]]) &amp; "月"</f>
        <v>4月</v>
      </c>
      <c r="D550" s="7">
        <f>--TEXT(月末库存[[#This Row],[日期]],"yyyymm")</f>
        <v>201704</v>
      </c>
      <c r="E550" t="s">
        <v>9</v>
      </c>
      <c r="F550" t="s">
        <v>59</v>
      </c>
      <c r="G550">
        <v>1000000192</v>
      </c>
      <c r="H550" t="s">
        <v>58</v>
      </c>
      <c r="I550" t="s">
        <v>13</v>
      </c>
      <c r="J550">
        <v>10000131</v>
      </c>
      <c r="K550" t="s">
        <v>38</v>
      </c>
      <c r="L550">
        <v>165.5</v>
      </c>
      <c r="M550"/>
    </row>
    <row r="551" spans="1:13" x14ac:dyDescent="0.2">
      <c r="A551" s="1">
        <v>42855</v>
      </c>
      <c r="B551" s="7" t="str">
        <f>YEAR(月末库存[[#This Row],[日期]]) &amp; "年"</f>
        <v>2017年</v>
      </c>
      <c r="C551" s="7" t="str">
        <f>MONTH(月末库存[[#This Row],[日期]]) &amp; "月"</f>
        <v>4月</v>
      </c>
      <c r="D551" s="7">
        <f>--TEXT(月末库存[[#This Row],[日期]],"yyyymm")</f>
        <v>201704</v>
      </c>
      <c r="E551" t="s">
        <v>9</v>
      </c>
      <c r="F551" t="s">
        <v>17</v>
      </c>
      <c r="G551">
        <v>1000000059</v>
      </c>
      <c r="H551" t="s">
        <v>55</v>
      </c>
      <c r="I551" t="s">
        <v>13</v>
      </c>
      <c r="J551">
        <v>20000018</v>
      </c>
      <c r="K551" t="s">
        <v>81</v>
      </c>
      <c r="L551">
        <v>0</v>
      </c>
      <c r="M551"/>
    </row>
    <row r="552" spans="1:13" x14ac:dyDescent="0.2">
      <c r="A552" s="1">
        <v>42855</v>
      </c>
      <c r="B552" s="7" t="str">
        <f>YEAR(月末库存[[#This Row],[日期]]) &amp; "年"</f>
        <v>2017年</v>
      </c>
      <c r="C552" s="7" t="str">
        <f>MONTH(月末库存[[#This Row],[日期]]) &amp; "月"</f>
        <v>4月</v>
      </c>
      <c r="D552" s="7">
        <f>--TEXT(月末库存[[#This Row],[日期]],"yyyymm")</f>
        <v>201704</v>
      </c>
      <c r="E552" t="s">
        <v>9</v>
      </c>
      <c r="F552" t="s">
        <v>17</v>
      </c>
      <c r="G552">
        <v>1000000059</v>
      </c>
      <c r="H552" t="s">
        <v>55</v>
      </c>
      <c r="I552" t="s">
        <v>13</v>
      </c>
      <c r="J552">
        <v>20000099</v>
      </c>
      <c r="K552" t="s">
        <v>20</v>
      </c>
      <c r="L552">
        <v>62.299999999999983</v>
      </c>
      <c r="M552"/>
    </row>
    <row r="553" spans="1:13" x14ac:dyDescent="0.2">
      <c r="A553" s="1">
        <v>42855</v>
      </c>
      <c r="B553" s="7" t="str">
        <f>YEAR(月末库存[[#This Row],[日期]]) &amp; "年"</f>
        <v>2017年</v>
      </c>
      <c r="C553" s="7" t="str">
        <f>MONTH(月末库存[[#This Row],[日期]]) &amp; "月"</f>
        <v>4月</v>
      </c>
      <c r="D553" s="7">
        <f>--TEXT(月末库存[[#This Row],[日期]],"yyyymm")</f>
        <v>201704</v>
      </c>
      <c r="E553" t="s">
        <v>9</v>
      </c>
      <c r="F553" t="s">
        <v>72</v>
      </c>
      <c r="G553">
        <v>1000000064</v>
      </c>
      <c r="H553" t="s">
        <v>76</v>
      </c>
      <c r="I553" t="s">
        <v>13</v>
      </c>
      <c r="J553">
        <v>10000131</v>
      </c>
      <c r="K553" t="s">
        <v>38</v>
      </c>
      <c r="L553">
        <v>251.7</v>
      </c>
      <c r="M553"/>
    </row>
    <row r="554" spans="1:13" x14ac:dyDescent="0.2">
      <c r="A554" s="1">
        <v>42855</v>
      </c>
      <c r="B554" s="7" t="str">
        <f>YEAR(月末库存[[#This Row],[日期]]) &amp; "年"</f>
        <v>2017年</v>
      </c>
      <c r="C554" s="7" t="str">
        <f>MONTH(月末库存[[#This Row],[日期]]) &amp; "月"</f>
        <v>4月</v>
      </c>
      <c r="D554" s="7">
        <f>--TEXT(月末库存[[#This Row],[日期]],"yyyymm")</f>
        <v>201704</v>
      </c>
      <c r="E554" t="s">
        <v>9</v>
      </c>
      <c r="F554" t="s">
        <v>72</v>
      </c>
      <c r="G554">
        <v>1000001699</v>
      </c>
      <c r="H554" t="s">
        <v>71</v>
      </c>
      <c r="I554" t="s">
        <v>13</v>
      </c>
      <c r="J554">
        <v>10000111</v>
      </c>
      <c r="K554" t="s">
        <v>37</v>
      </c>
      <c r="L554">
        <v>1.7000000000000002</v>
      </c>
      <c r="M554"/>
    </row>
    <row r="555" spans="1:13" x14ac:dyDescent="0.2">
      <c r="A555" s="1">
        <v>42855</v>
      </c>
      <c r="B555" s="7" t="str">
        <f>YEAR(月末库存[[#This Row],[日期]]) &amp; "年"</f>
        <v>2017年</v>
      </c>
      <c r="C555" s="7" t="str">
        <f>MONTH(月末库存[[#This Row],[日期]]) &amp; "月"</f>
        <v>4月</v>
      </c>
      <c r="D555" s="7">
        <f>--TEXT(月末库存[[#This Row],[日期]],"yyyymm")</f>
        <v>201704</v>
      </c>
      <c r="E555" t="s">
        <v>9</v>
      </c>
      <c r="F555" t="s">
        <v>15</v>
      </c>
      <c r="G555">
        <v>1000002981</v>
      </c>
      <c r="H555" t="s">
        <v>62</v>
      </c>
      <c r="I555" t="s">
        <v>13</v>
      </c>
      <c r="J555">
        <v>10000211</v>
      </c>
      <c r="K555" t="s">
        <v>11</v>
      </c>
      <c r="L555">
        <v>219.9</v>
      </c>
      <c r="M555"/>
    </row>
    <row r="556" spans="1:13" x14ac:dyDescent="0.2">
      <c r="A556" s="1">
        <v>42855</v>
      </c>
      <c r="B556" s="7" t="str">
        <f>YEAR(月末库存[[#This Row],[日期]]) &amp; "年"</f>
        <v>2017年</v>
      </c>
      <c r="C556" s="7" t="str">
        <f>MONTH(月末库存[[#This Row],[日期]]) &amp; "月"</f>
        <v>4月</v>
      </c>
      <c r="D556" s="7">
        <f>--TEXT(月末库存[[#This Row],[日期]],"yyyymm")</f>
        <v>201704</v>
      </c>
      <c r="E556" t="s">
        <v>9</v>
      </c>
      <c r="F556" t="s">
        <v>15</v>
      </c>
      <c r="G556">
        <v>1000002986</v>
      </c>
      <c r="H556" t="s">
        <v>14</v>
      </c>
      <c r="I556" t="s">
        <v>13</v>
      </c>
      <c r="J556">
        <v>10000131</v>
      </c>
      <c r="K556" t="s">
        <v>38</v>
      </c>
      <c r="L556">
        <v>218.7</v>
      </c>
      <c r="M556"/>
    </row>
    <row r="557" spans="1:13" x14ac:dyDescent="0.2">
      <c r="A557" s="1">
        <v>42855</v>
      </c>
      <c r="B557" s="7" t="str">
        <f>YEAR(月末库存[[#This Row],[日期]]) &amp; "年"</f>
        <v>2017年</v>
      </c>
      <c r="C557" s="7" t="str">
        <f>MONTH(月末库存[[#This Row],[日期]]) &amp; "月"</f>
        <v>4月</v>
      </c>
      <c r="D557" s="7">
        <f>--TEXT(月末库存[[#This Row],[日期]],"yyyymm")</f>
        <v>201704</v>
      </c>
      <c r="E557" t="s">
        <v>9</v>
      </c>
      <c r="F557" t="s">
        <v>75</v>
      </c>
      <c r="G557">
        <v>1000000281</v>
      </c>
      <c r="H557" t="s">
        <v>74</v>
      </c>
      <c r="I557" t="s">
        <v>13</v>
      </c>
      <c r="J557">
        <v>10000131</v>
      </c>
      <c r="K557" t="s">
        <v>38</v>
      </c>
      <c r="L557">
        <v>159.89999999999998</v>
      </c>
      <c r="M557"/>
    </row>
    <row r="558" spans="1:13" x14ac:dyDescent="0.2">
      <c r="A558" s="1">
        <v>42855</v>
      </c>
      <c r="B558" s="7" t="str">
        <f>YEAR(月末库存[[#This Row],[日期]]) &amp; "年"</f>
        <v>2017年</v>
      </c>
      <c r="C558" s="7" t="str">
        <f>MONTH(月末库存[[#This Row],[日期]]) &amp; "月"</f>
        <v>4月</v>
      </c>
      <c r="D558" s="7">
        <f>--TEXT(月末库存[[#This Row],[日期]],"yyyymm")</f>
        <v>201704</v>
      </c>
      <c r="E558" t="s">
        <v>9</v>
      </c>
      <c r="F558" t="s">
        <v>17</v>
      </c>
      <c r="G558">
        <v>1000001649</v>
      </c>
      <c r="H558" t="s">
        <v>16</v>
      </c>
      <c r="I558" t="s">
        <v>13</v>
      </c>
      <c r="J558">
        <v>10000131</v>
      </c>
      <c r="K558" t="s">
        <v>38</v>
      </c>
      <c r="L558">
        <v>104.6</v>
      </c>
      <c r="M558"/>
    </row>
    <row r="559" spans="1:13" x14ac:dyDescent="0.2">
      <c r="A559" s="1">
        <v>42855</v>
      </c>
      <c r="B559" s="7" t="str">
        <f>YEAR(月末库存[[#This Row],[日期]]) &amp; "年"</f>
        <v>2017年</v>
      </c>
      <c r="C559" s="7" t="str">
        <f>MONTH(月末库存[[#This Row],[日期]]) &amp; "月"</f>
        <v>4月</v>
      </c>
      <c r="D559" s="7">
        <f>--TEXT(月末库存[[#This Row],[日期]],"yyyymm")</f>
        <v>201704</v>
      </c>
      <c r="E559" t="s">
        <v>9</v>
      </c>
      <c r="F559" t="s">
        <v>17</v>
      </c>
      <c r="G559">
        <v>1000001649</v>
      </c>
      <c r="H559" t="s">
        <v>16</v>
      </c>
      <c r="I559" t="s">
        <v>13</v>
      </c>
      <c r="J559">
        <v>10000211</v>
      </c>
      <c r="K559" t="s">
        <v>11</v>
      </c>
      <c r="L559">
        <v>247.00000000000009</v>
      </c>
      <c r="M559"/>
    </row>
    <row r="560" spans="1:13" x14ac:dyDescent="0.2">
      <c r="A560" s="1">
        <v>42855</v>
      </c>
      <c r="B560" s="7" t="str">
        <f>YEAR(月末库存[[#This Row],[日期]]) &amp; "年"</f>
        <v>2017年</v>
      </c>
      <c r="C560" s="7" t="str">
        <f>MONTH(月末库存[[#This Row],[日期]]) &amp; "月"</f>
        <v>4月</v>
      </c>
      <c r="D560" s="7">
        <f>--TEXT(月末库存[[#This Row],[日期]],"yyyymm")</f>
        <v>201704</v>
      </c>
      <c r="E560" t="s">
        <v>9</v>
      </c>
      <c r="F560" t="s">
        <v>17</v>
      </c>
      <c r="G560">
        <v>1000001649</v>
      </c>
      <c r="H560" t="s">
        <v>16</v>
      </c>
      <c r="I560" t="s">
        <v>13</v>
      </c>
      <c r="J560">
        <v>20000099</v>
      </c>
      <c r="K560" t="s">
        <v>20</v>
      </c>
      <c r="L560">
        <v>7.6999999999999993</v>
      </c>
      <c r="M560"/>
    </row>
    <row r="561" spans="1:13" x14ac:dyDescent="0.2">
      <c r="A561" s="1">
        <v>42855</v>
      </c>
      <c r="B561" s="7" t="str">
        <f>YEAR(月末库存[[#This Row],[日期]]) &amp; "年"</f>
        <v>2017年</v>
      </c>
      <c r="C561" s="7" t="str">
        <f>MONTH(月末库存[[#This Row],[日期]]) &amp; "月"</f>
        <v>4月</v>
      </c>
      <c r="D561" s="7">
        <f>--TEXT(月末库存[[#This Row],[日期]],"yyyymm")</f>
        <v>201704</v>
      </c>
      <c r="E561" t="s">
        <v>9</v>
      </c>
      <c r="F561" t="s">
        <v>15</v>
      </c>
      <c r="G561">
        <v>1000002985</v>
      </c>
      <c r="H561" t="s">
        <v>47</v>
      </c>
      <c r="I561" t="s">
        <v>13</v>
      </c>
      <c r="J561">
        <v>10000211</v>
      </c>
      <c r="K561" t="s">
        <v>11</v>
      </c>
      <c r="L561">
        <v>159.5</v>
      </c>
      <c r="M561"/>
    </row>
    <row r="562" spans="1:13" x14ac:dyDescent="0.2">
      <c r="A562" s="1">
        <v>42855</v>
      </c>
      <c r="B562" s="7" t="str">
        <f>YEAR(月末库存[[#This Row],[日期]]) &amp; "年"</f>
        <v>2017年</v>
      </c>
      <c r="C562" s="7" t="str">
        <f>MONTH(月末库存[[#This Row],[日期]]) &amp; "月"</f>
        <v>4月</v>
      </c>
      <c r="D562" s="7">
        <f>--TEXT(月末库存[[#This Row],[日期]],"yyyymm")</f>
        <v>201704</v>
      </c>
      <c r="E562" t="s">
        <v>9</v>
      </c>
      <c r="F562" t="s">
        <v>15</v>
      </c>
      <c r="G562">
        <v>1000002986</v>
      </c>
      <c r="H562" t="s">
        <v>14</v>
      </c>
      <c r="I562" t="s">
        <v>13</v>
      </c>
      <c r="J562">
        <v>10000211</v>
      </c>
      <c r="K562" t="s">
        <v>11</v>
      </c>
      <c r="L562">
        <v>736.20000000000016</v>
      </c>
      <c r="M562"/>
    </row>
    <row r="563" spans="1:13" x14ac:dyDescent="0.2">
      <c r="A563" s="1">
        <v>42855</v>
      </c>
      <c r="B563" s="7" t="str">
        <f>YEAR(月末库存[[#This Row],[日期]]) &amp; "年"</f>
        <v>2017年</v>
      </c>
      <c r="C563" s="7" t="str">
        <f>MONTH(月末库存[[#This Row],[日期]]) &amp; "月"</f>
        <v>4月</v>
      </c>
      <c r="D563" s="7">
        <f>--TEXT(月末库存[[#This Row],[日期]],"yyyymm")</f>
        <v>201704</v>
      </c>
      <c r="E563" t="s">
        <v>9</v>
      </c>
      <c r="F563" t="s">
        <v>17</v>
      </c>
      <c r="G563">
        <v>1000000059</v>
      </c>
      <c r="H563" t="s">
        <v>55</v>
      </c>
      <c r="I563" t="s">
        <v>13</v>
      </c>
      <c r="J563">
        <v>10000172</v>
      </c>
      <c r="K563" t="s">
        <v>18</v>
      </c>
      <c r="L563">
        <v>186.40000000000003</v>
      </c>
      <c r="M563"/>
    </row>
    <row r="564" spans="1:13" x14ac:dyDescent="0.2">
      <c r="A564" s="1">
        <v>42855</v>
      </c>
      <c r="B564" s="7" t="str">
        <f>YEAR(月末库存[[#This Row],[日期]]) &amp; "年"</f>
        <v>2017年</v>
      </c>
      <c r="C564" s="7" t="str">
        <f>MONTH(月末库存[[#This Row],[日期]]) &amp; "月"</f>
        <v>4月</v>
      </c>
      <c r="D564" s="7">
        <f>--TEXT(月末库存[[#This Row],[日期]],"yyyymm")</f>
        <v>201704</v>
      </c>
      <c r="E564" t="s">
        <v>9</v>
      </c>
      <c r="F564" t="s">
        <v>12</v>
      </c>
      <c r="G564">
        <v>1000000072</v>
      </c>
      <c r="H564" t="s">
        <v>10</v>
      </c>
      <c r="I564" t="s">
        <v>13</v>
      </c>
      <c r="J564">
        <v>10000211</v>
      </c>
      <c r="K564" t="s">
        <v>11</v>
      </c>
      <c r="L564">
        <v>381.2</v>
      </c>
      <c r="M564"/>
    </row>
    <row r="565" spans="1:13" x14ac:dyDescent="0.2">
      <c r="A565" s="1">
        <v>42855</v>
      </c>
      <c r="B565" s="7" t="str">
        <f>YEAR(月末库存[[#This Row],[日期]]) &amp; "年"</f>
        <v>2017年</v>
      </c>
      <c r="C565" s="7" t="str">
        <f>MONTH(月末库存[[#This Row],[日期]]) &amp; "月"</f>
        <v>4月</v>
      </c>
      <c r="D565" s="7">
        <f>--TEXT(月末库存[[#This Row],[日期]],"yyyymm")</f>
        <v>201704</v>
      </c>
      <c r="E565" t="s">
        <v>9</v>
      </c>
      <c r="F565" t="s">
        <v>57</v>
      </c>
      <c r="G565">
        <v>1000001502</v>
      </c>
      <c r="H565" t="s">
        <v>56</v>
      </c>
      <c r="I565" t="s">
        <v>13</v>
      </c>
      <c r="J565">
        <v>10000211</v>
      </c>
      <c r="K565" t="s">
        <v>11</v>
      </c>
      <c r="L565">
        <v>250.00000000000003</v>
      </c>
      <c r="M565"/>
    </row>
    <row r="566" spans="1:13" x14ac:dyDescent="0.2">
      <c r="A566" s="1">
        <v>42855</v>
      </c>
      <c r="B566" s="7" t="str">
        <f>YEAR(月末库存[[#This Row],[日期]]) &amp; "年"</f>
        <v>2017年</v>
      </c>
      <c r="C566" s="7" t="str">
        <f>MONTH(月末库存[[#This Row],[日期]]) &amp; "月"</f>
        <v>4月</v>
      </c>
      <c r="D566" s="7">
        <f>--TEXT(月末库存[[#This Row],[日期]],"yyyymm")</f>
        <v>201704</v>
      </c>
      <c r="E566" t="s">
        <v>9</v>
      </c>
      <c r="F566" t="s">
        <v>15</v>
      </c>
      <c r="G566">
        <v>1000002981</v>
      </c>
      <c r="H566" t="s">
        <v>62</v>
      </c>
      <c r="I566" t="s">
        <v>13</v>
      </c>
      <c r="J566">
        <v>10000131</v>
      </c>
      <c r="K566" t="s">
        <v>38</v>
      </c>
      <c r="L566">
        <v>52.9</v>
      </c>
      <c r="M566"/>
    </row>
    <row r="567" spans="1:13" x14ac:dyDescent="0.2">
      <c r="A567" s="1">
        <v>42855</v>
      </c>
      <c r="B567" s="7" t="str">
        <f>YEAR(月末库存[[#This Row],[日期]]) &amp; "年"</f>
        <v>2017年</v>
      </c>
      <c r="C567" s="7" t="str">
        <f>MONTH(月末库存[[#This Row],[日期]]) &amp; "月"</f>
        <v>4月</v>
      </c>
      <c r="D567" s="7">
        <f>--TEXT(月末库存[[#This Row],[日期]],"yyyymm")</f>
        <v>201704</v>
      </c>
      <c r="E567" t="s">
        <v>9</v>
      </c>
      <c r="F567" t="s">
        <v>15</v>
      </c>
      <c r="G567">
        <v>1000002981</v>
      </c>
      <c r="H567" t="s">
        <v>62</v>
      </c>
      <c r="I567" t="s">
        <v>13</v>
      </c>
      <c r="J567">
        <v>10000136</v>
      </c>
      <c r="K567" t="s">
        <v>40</v>
      </c>
      <c r="L567">
        <v>1.5</v>
      </c>
      <c r="M567"/>
    </row>
    <row r="568" spans="1:13" x14ac:dyDescent="0.2">
      <c r="A568" s="1">
        <v>42855</v>
      </c>
      <c r="B568" s="7" t="str">
        <f>YEAR(月末库存[[#This Row],[日期]]) &amp; "年"</f>
        <v>2017年</v>
      </c>
      <c r="C568" s="7" t="str">
        <f>MONTH(月末库存[[#This Row],[日期]]) &amp; "月"</f>
        <v>4月</v>
      </c>
      <c r="D568" s="7">
        <f>--TEXT(月末库存[[#This Row],[日期]],"yyyymm")</f>
        <v>201704</v>
      </c>
      <c r="E568" t="s">
        <v>9</v>
      </c>
      <c r="F568" t="s">
        <v>15</v>
      </c>
      <c r="G568">
        <v>1000002981</v>
      </c>
      <c r="H568" t="s">
        <v>62</v>
      </c>
      <c r="I568" t="s">
        <v>13</v>
      </c>
      <c r="J568">
        <v>20000099</v>
      </c>
      <c r="K568" t="s">
        <v>20</v>
      </c>
      <c r="L568">
        <v>29.200000000000003</v>
      </c>
      <c r="M568"/>
    </row>
    <row r="569" spans="1:13" x14ac:dyDescent="0.2">
      <c r="A569" s="1">
        <v>42855</v>
      </c>
      <c r="B569" s="7" t="str">
        <f>YEAR(月末库存[[#This Row],[日期]]) &amp; "年"</f>
        <v>2017年</v>
      </c>
      <c r="C569" s="7" t="str">
        <f>MONTH(月末库存[[#This Row],[日期]]) &amp; "月"</f>
        <v>4月</v>
      </c>
      <c r="D569" s="7">
        <f>--TEXT(月末库存[[#This Row],[日期]],"yyyymm")</f>
        <v>201704</v>
      </c>
      <c r="E569" t="s">
        <v>22</v>
      </c>
      <c r="F569" t="s">
        <v>69</v>
      </c>
      <c r="G569">
        <v>1000003349</v>
      </c>
      <c r="H569" t="s">
        <v>68</v>
      </c>
      <c r="I569" t="s">
        <v>13</v>
      </c>
      <c r="J569">
        <v>10000064</v>
      </c>
      <c r="K569" t="s">
        <v>53</v>
      </c>
      <c r="L569">
        <v>19.300000000000004</v>
      </c>
      <c r="M569"/>
    </row>
    <row r="570" spans="1:13" x14ac:dyDescent="0.2">
      <c r="A570" s="1">
        <v>42855</v>
      </c>
      <c r="B570" s="7" t="str">
        <f>YEAR(月末库存[[#This Row],[日期]]) &amp; "年"</f>
        <v>2017年</v>
      </c>
      <c r="C570" s="7" t="str">
        <f>MONTH(月末库存[[#This Row],[日期]]) &amp; "月"</f>
        <v>4月</v>
      </c>
      <c r="D570" s="7">
        <f>--TEXT(月末库存[[#This Row],[日期]],"yyyymm")</f>
        <v>201704</v>
      </c>
      <c r="E570" t="s">
        <v>22</v>
      </c>
      <c r="F570" t="s">
        <v>69</v>
      </c>
      <c r="G570">
        <v>1000003349</v>
      </c>
      <c r="H570" t="s">
        <v>68</v>
      </c>
      <c r="I570" t="s">
        <v>13</v>
      </c>
      <c r="J570">
        <v>10000061</v>
      </c>
      <c r="K570" t="s">
        <v>28</v>
      </c>
      <c r="L570">
        <v>12</v>
      </c>
      <c r="M570"/>
    </row>
    <row r="571" spans="1:13" x14ac:dyDescent="0.2">
      <c r="A571" s="1">
        <v>42855</v>
      </c>
      <c r="B571" s="7" t="str">
        <f>YEAR(月末库存[[#This Row],[日期]]) &amp; "年"</f>
        <v>2017年</v>
      </c>
      <c r="C571" s="7" t="str">
        <f>MONTH(月末库存[[#This Row],[日期]]) &amp; "月"</f>
        <v>4月</v>
      </c>
      <c r="D571" s="7">
        <f>--TEXT(月末库存[[#This Row],[日期]],"yyyymm")</f>
        <v>201704</v>
      </c>
      <c r="E571" t="s">
        <v>22</v>
      </c>
      <c r="F571" t="s">
        <v>69</v>
      </c>
      <c r="G571">
        <v>1000003349</v>
      </c>
      <c r="H571" t="s">
        <v>68</v>
      </c>
      <c r="I571" t="s">
        <v>13</v>
      </c>
      <c r="J571">
        <v>10000078</v>
      </c>
      <c r="K571" t="s">
        <v>30</v>
      </c>
      <c r="L571">
        <v>19.600000000000001</v>
      </c>
      <c r="M571"/>
    </row>
    <row r="572" spans="1:13" x14ac:dyDescent="0.2">
      <c r="A572" s="1">
        <v>42855</v>
      </c>
      <c r="B572" s="7" t="str">
        <f>YEAR(月末库存[[#This Row],[日期]]) &amp; "年"</f>
        <v>2017年</v>
      </c>
      <c r="C572" s="7" t="str">
        <f>MONTH(月末库存[[#This Row],[日期]]) &amp; "月"</f>
        <v>4月</v>
      </c>
      <c r="D572" s="7">
        <f>--TEXT(月末库存[[#This Row],[日期]],"yyyymm")</f>
        <v>201704</v>
      </c>
      <c r="E572" t="s">
        <v>22</v>
      </c>
      <c r="F572" t="s">
        <v>69</v>
      </c>
      <c r="G572">
        <v>1000003349</v>
      </c>
      <c r="H572" t="s">
        <v>68</v>
      </c>
      <c r="I572" t="s">
        <v>13</v>
      </c>
      <c r="J572">
        <v>10000131</v>
      </c>
      <c r="K572" t="s">
        <v>38</v>
      </c>
      <c r="L572">
        <v>5.5</v>
      </c>
      <c r="M572"/>
    </row>
    <row r="573" spans="1:13" x14ac:dyDescent="0.2">
      <c r="A573" s="1">
        <v>42855</v>
      </c>
      <c r="B573" s="7" t="str">
        <f>YEAR(月末库存[[#This Row],[日期]]) &amp; "年"</f>
        <v>2017年</v>
      </c>
      <c r="C573" s="7" t="str">
        <f>MONTH(月末库存[[#This Row],[日期]]) &amp; "月"</f>
        <v>4月</v>
      </c>
      <c r="D573" s="7">
        <f>--TEXT(月末库存[[#This Row],[日期]],"yyyymm")</f>
        <v>201704</v>
      </c>
      <c r="E573" t="s">
        <v>22</v>
      </c>
      <c r="F573" t="s">
        <v>49</v>
      </c>
      <c r="G573">
        <v>1000000020</v>
      </c>
      <c r="H573" t="s">
        <v>73</v>
      </c>
      <c r="I573" t="s">
        <v>13</v>
      </c>
      <c r="J573">
        <v>10000182</v>
      </c>
      <c r="K573" t="s">
        <v>31</v>
      </c>
      <c r="L573">
        <v>33.6</v>
      </c>
      <c r="M573"/>
    </row>
    <row r="574" spans="1:13" x14ac:dyDescent="0.2">
      <c r="A574" s="1">
        <v>42855</v>
      </c>
      <c r="B574" s="7" t="str">
        <f>YEAR(月末库存[[#This Row],[日期]]) &amp; "年"</f>
        <v>2017年</v>
      </c>
      <c r="C574" s="7" t="str">
        <f>MONTH(月末库存[[#This Row],[日期]]) &amp; "月"</f>
        <v>4月</v>
      </c>
      <c r="D574" s="7">
        <f>--TEXT(月末库存[[#This Row],[日期]],"yyyymm")</f>
        <v>201704</v>
      </c>
      <c r="E574" t="s">
        <v>22</v>
      </c>
      <c r="F574" t="s">
        <v>64</v>
      </c>
      <c r="G574">
        <v>1000002973</v>
      </c>
      <c r="H574" t="s">
        <v>63</v>
      </c>
      <c r="I574" t="s">
        <v>13</v>
      </c>
      <c r="J574">
        <v>10000182</v>
      </c>
      <c r="K574" t="s">
        <v>31</v>
      </c>
      <c r="L574">
        <v>134.4</v>
      </c>
      <c r="M574"/>
    </row>
    <row r="575" spans="1:13" x14ac:dyDescent="0.2">
      <c r="A575" s="1">
        <v>42855</v>
      </c>
      <c r="B575" s="7" t="str">
        <f>YEAR(月末库存[[#This Row],[日期]]) &amp; "年"</f>
        <v>2017年</v>
      </c>
      <c r="C575" s="7" t="str">
        <f>MONTH(月末库存[[#This Row],[日期]]) &amp; "月"</f>
        <v>4月</v>
      </c>
      <c r="D575" s="7">
        <f>--TEXT(月末库存[[#This Row],[日期]],"yyyymm")</f>
        <v>201704</v>
      </c>
      <c r="E575" t="s">
        <v>22</v>
      </c>
      <c r="F575" t="s">
        <v>29</v>
      </c>
      <c r="G575">
        <v>1000000101</v>
      </c>
      <c r="H575" t="s">
        <v>39</v>
      </c>
      <c r="I575" t="s">
        <v>13</v>
      </c>
      <c r="J575">
        <v>10000131</v>
      </c>
      <c r="K575" t="s">
        <v>38</v>
      </c>
      <c r="L575">
        <v>40.6</v>
      </c>
      <c r="M575"/>
    </row>
    <row r="576" spans="1:13" x14ac:dyDescent="0.2">
      <c r="A576" s="1">
        <v>42855</v>
      </c>
      <c r="B576" s="7" t="str">
        <f>YEAR(月末库存[[#This Row],[日期]]) &amp; "年"</f>
        <v>2017年</v>
      </c>
      <c r="C576" s="7" t="str">
        <f>MONTH(月末库存[[#This Row],[日期]]) &amp; "月"</f>
        <v>4月</v>
      </c>
      <c r="D576" s="7">
        <f>--TEXT(月末库存[[#This Row],[日期]],"yyyymm")</f>
        <v>201704</v>
      </c>
      <c r="E576" t="s">
        <v>22</v>
      </c>
      <c r="F576" t="s">
        <v>49</v>
      </c>
      <c r="G576">
        <v>1000000020</v>
      </c>
      <c r="H576" t="s">
        <v>73</v>
      </c>
      <c r="I576" t="s">
        <v>13</v>
      </c>
      <c r="J576">
        <v>10000131</v>
      </c>
      <c r="K576" t="s">
        <v>38</v>
      </c>
      <c r="L576">
        <v>136.5</v>
      </c>
      <c r="M576"/>
    </row>
    <row r="577" spans="1:13" x14ac:dyDescent="0.2">
      <c r="A577" s="1">
        <v>42855</v>
      </c>
      <c r="B577" s="7" t="str">
        <f>YEAR(月末库存[[#This Row],[日期]]) &amp; "年"</f>
        <v>2017年</v>
      </c>
      <c r="C577" s="7" t="str">
        <f>MONTH(月末库存[[#This Row],[日期]]) &amp; "月"</f>
        <v>4月</v>
      </c>
      <c r="D577" s="7">
        <f>--TEXT(月末库存[[#This Row],[日期]],"yyyymm")</f>
        <v>201704</v>
      </c>
      <c r="E577" t="s">
        <v>22</v>
      </c>
      <c r="F577" t="s">
        <v>69</v>
      </c>
      <c r="G577">
        <v>1000000129</v>
      </c>
      <c r="H577" t="s">
        <v>70</v>
      </c>
      <c r="I577" t="s">
        <v>13</v>
      </c>
      <c r="J577">
        <v>20000099</v>
      </c>
      <c r="K577" t="s">
        <v>20</v>
      </c>
      <c r="L577">
        <v>10.900000000000002</v>
      </c>
      <c r="M577"/>
    </row>
    <row r="578" spans="1:13" x14ac:dyDescent="0.2">
      <c r="A578" s="1">
        <v>42855</v>
      </c>
      <c r="B578" s="7" t="str">
        <f>YEAR(月末库存[[#This Row],[日期]]) &amp; "年"</f>
        <v>2017年</v>
      </c>
      <c r="C578" s="7" t="str">
        <f>MONTH(月末库存[[#This Row],[日期]]) &amp; "月"</f>
        <v>4月</v>
      </c>
      <c r="D578" s="7">
        <f>--TEXT(月末库存[[#This Row],[日期]],"yyyymm")</f>
        <v>201704</v>
      </c>
      <c r="E578" t="s">
        <v>22</v>
      </c>
      <c r="F578" t="s">
        <v>35</v>
      </c>
      <c r="G578">
        <v>1000000047</v>
      </c>
      <c r="H578" t="s">
        <v>34</v>
      </c>
      <c r="I578" t="s">
        <v>13</v>
      </c>
      <c r="J578">
        <v>10000211</v>
      </c>
      <c r="K578" t="s">
        <v>11</v>
      </c>
      <c r="L578">
        <v>65.3</v>
      </c>
      <c r="M578"/>
    </row>
    <row r="579" spans="1:13" x14ac:dyDescent="0.2">
      <c r="A579" s="1">
        <v>42855</v>
      </c>
      <c r="B579" s="7" t="str">
        <f>YEAR(月末库存[[#This Row],[日期]]) &amp; "年"</f>
        <v>2017年</v>
      </c>
      <c r="C579" s="7" t="str">
        <f>MONTH(月末库存[[#This Row],[日期]]) &amp; "月"</f>
        <v>4月</v>
      </c>
      <c r="D579" s="7">
        <f>--TEXT(月末库存[[#This Row],[日期]],"yyyymm")</f>
        <v>201704</v>
      </c>
      <c r="E579" t="s">
        <v>22</v>
      </c>
      <c r="F579" t="s">
        <v>69</v>
      </c>
      <c r="G579">
        <v>1000000129</v>
      </c>
      <c r="H579" t="s">
        <v>70</v>
      </c>
      <c r="I579" t="s">
        <v>13</v>
      </c>
      <c r="J579">
        <v>10000136</v>
      </c>
      <c r="K579" t="s">
        <v>40</v>
      </c>
      <c r="L579">
        <v>31.799999999999994</v>
      </c>
      <c r="M579"/>
    </row>
    <row r="580" spans="1:13" x14ac:dyDescent="0.2">
      <c r="A580" s="1">
        <v>42855</v>
      </c>
      <c r="B580" s="7" t="str">
        <f>YEAR(月末库存[[#This Row],[日期]]) &amp; "年"</f>
        <v>2017年</v>
      </c>
      <c r="C580" s="7" t="str">
        <f>MONTH(月末库存[[#This Row],[日期]]) &amp; "月"</f>
        <v>4月</v>
      </c>
      <c r="D580" s="7">
        <f>--TEXT(月末库存[[#This Row],[日期]],"yyyymm")</f>
        <v>201704</v>
      </c>
      <c r="E580" t="s">
        <v>22</v>
      </c>
      <c r="F580" t="s">
        <v>33</v>
      </c>
      <c r="G580">
        <v>1000000031</v>
      </c>
      <c r="H580" t="s">
        <v>32</v>
      </c>
      <c r="I580" t="s">
        <v>13</v>
      </c>
      <c r="J580">
        <v>10000131</v>
      </c>
      <c r="K580" t="s">
        <v>38</v>
      </c>
      <c r="L580">
        <v>80.8</v>
      </c>
      <c r="M580"/>
    </row>
    <row r="581" spans="1:13" x14ac:dyDescent="0.2">
      <c r="A581" s="1">
        <v>42855</v>
      </c>
      <c r="B581" s="7" t="str">
        <f>YEAR(月末库存[[#This Row],[日期]]) &amp; "年"</f>
        <v>2017年</v>
      </c>
      <c r="C581" s="7" t="str">
        <f>MONTH(月末库存[[#This Row],[日期]]) &amp; "月"</f>
        <v>4月</v>
      </c>
      <c r="D581" s="7">
        <f>--TEXT(月末库存[[#This Row],[日期]],"yyyymm")</f>
        <v>201704</v>
      </c>
      <c r="E581" t="s">
        <v>22</v>
      </c>
      <c r="F581" t="s">
        <v>33</v>
      </c>
      <c r="G581">
        <v>1000000031</v>
      </c>
      <c r="H581" t="s">
        <v>32</v>
      </c>
      <c r="I581" t="s">
        <v>13</v>
      </c>
      <c r="J581">
        <v>10000136</v>
      </c>
      <c r="K581" t="s">
        <v>40</v>
      </c>
      <c r="L581">
        <v>60.000000000000007</v>
      </c>
      <c r="M581"/>
    </row>
    <row r="582" spans="1:13" x14ac:dyDescent="0.2">
      <c r="A582" s="1">
        <v>42855</v>
      </c>
      <c r="B582" s="7" t="str">
        <f>YEAR(月末库存[[#This Row],[日期]]) &amp; "年"</f>
        <v>2017年</v>
      </c>
      <c r="C582" s="7" t="str">
        <f>MONTH(月末库存[[#This Row],[日期]]) &amp; "月"</f>
        <v>4月</v>
      </c>
      <c r="D582" s="7">
        <f>--TEXT(月末库存[[#This Row],[日期]],"yyyymm")</f>
        <v>201704</v>
      </c>
      <c r="E582" t="s">
        <v>22</v>
      </c>
      <c r="F582" t="s">
        <v>49</v>
      </c>
      <c r="G582">
        <v>1000000018</v>
      </c>
      <c r="H582" t="s">
        <v>48</v>
      </c>
      <c r="I582" t="s">
        <v>13</v>
      </c>
      <c r="J582">
        <v>10000211</v>
      </c>
      <c r="K582" t="s">
        <v>11</v>
      </c>
      <c r="L582">
        <v>65.300000000000011</v>
      </c>
      <c r="M582"/>
    </row>
    <row r="583" spans="1:13" x14ac:dyDescent="0.2">
      <c r="A583" s="1">
        <v>42855</v>
      </c>
      <c r="B583" s="7" t="str">
        <f>YEAR(月末库存[[#This Row],[日期]]) &amp; "年"</f>
        <v>2017年</v>
      </c>
      <c r="C583" s="7" t="str">
        <f>MONTH(月末库存[[#This Row],[日期]]) &amp; "月"</f>
        <v>4月</v>
      </c>
      <c r="D583" s="7">
        <f>--TEXT(月末库存[[#This Row],[日期]],"yyyymm")</f>
        <v>201704</v>
      </c>
      <c r="E583" t="s">
        <v>22</v>
      </c>
      <c r="F583" t="s">
        <v>33</v>
      </c>
      <c r="G583">
        <v>1000000031</v>
      </c>
      <c r="H583" t="s">
        <v>32</v>
      </c>
      <c r="I583" t="s">
        <v>13</v>
      </c>
      <c r="J583">
        <v>10000078</v>
      </c>
      <c r="K583" t="s">
        <v>30</v>
      </c>
      <c r="L583">
        <v>64.2</v>
      </c>
      <c r="M583"/>
    </row>
    <row r="584" spans="1:13" x14ac:dyDescent="0.2">
      <c r="A584" s="1">
        <v>42855</v>
      </c>
      <c r="B584" s="7" t="str">
        <f>YEAR(月末库存[[#This Row],[日期]]) &amp; "年"</f>
        <v>2017年</v>
      </c>
      <c r="C584" s="7" t="str">
        <f>MONTH(月末库存[[#This Row],[日期]]) &amp; "月"</f>
        <v>4月</v>
      </c>
      <c r="D584" s="7">
        <f>--TEXT(月末库存[[#This Row],[日期]],"yyyymm")</f>
        <v>201704</v>
      </c>
      <c r="E584" t="s">
        <v>22</v>
      </c>
      <c r="F584" t="s">
        <v>49</v>
      </c>
      <c r="G584">
        <v>1000000020</v>
      </c>
      <c r="H584" t="s">
        <v>73</v>
      </c>
      <c r="I584" t="s">
        <v>13</v>
      </c>
      <c r="J584">
        <v>10000136</v>
      </c>
      <c r="K584" t="s">
        <v>40</v>
      </c>
      <c r="L584">
        <v>135.90000000000003</v>
      </c>
      <c r="M584"/>
    </row>
    <row r="585" spans="1:13" x14ac:dyDescent="0.2">
      <c r="A585" s="1">
        <v>42855</v>
      </c>
      <c r="B585" s="7" t="str">
        <f>YEAR(月末库存[[#This Row],[日期]]) &amp; "年"</f>
        <v>2017年</v>
      </c>
      <c r="C585" s="7" t="str">
        <f>MONTH(月末库存[[#This Row],[日期]]) &amp; "月"</f>
        <v>4月</v>
      </c>
      <c r="D585" s="7">
        <f>--TEXT(月末库存[[#This Row],[日期]],"yyyymm")</f>
        <v>201704</v>
      </c>
      <c r="E585" t="s">
        <v>22</v>
      </c>
      <c r="F585" t="s">
        <v>69</v>
      </c>
      <c r="G585">
        <v>1000000129</v>
      </c>
      <c r="H585" t="s">
        <v>70</v>
      </c>
      <c r="I585" t="s">
        <v>13</v>
      </c>
      <c r="J585">
        <v>20000018</v>
      </c>
      <c r="K585" t="s">
        <v>81</v>
      </c>
      <c r="L585">
        <v>5.3</v>
      </c>
      <c r="M585"/>
    </row>
    <row r="586" spans="1:13" x14ac:dyDescent="0.2">
      <c r="A586" s="1">
        <v>42855</v>
      </c>
      <c r="B586" s="7" t="str">
        <f>YEAR(月末库存[[#This Row],[日期]]) &amp; "年"</f>
        <v>2017年</v>
      </c>
      <c r="C586" s="7" t="str">
        <f>MONTH(月末库存[[#This Row],[日期]]) &amp; "月"</f>
        <v>4月</v>
      </c>
      <c r="D586" s="7">
        <f>--TEXT(月末库存[[#This Row],[日期]],"yyyymm")</f>
        <v>201704</v>
      </c>
      <c r="E586" t="s">
        <v>22</v>
      </c>
      <c r="F586" t="s">
        <v>61</v>
      </c>
      <c r="G586">
        <v>1000000579</v>
      </c>
      <c r="H586" t="s">
        <v>60</v>
      </c>
      <c r="I586" t="s">
        <v>13</v>
      </c>
      <c r="J586">
        <v>10000211</v>
      </c>
      <c r="K586" t="s">
        <v>11</v>
      </c>
      <c r="L586">
        <v>8.6999999999999993</v>
      </c>
      <c r="M586"/>
    </row>
    <row r="587" spans="1:13" x14ac:dyDescent="0.2">
      <c r="A587" s="1">
        <v>42855</v>
      </c>
      <c r="B587" s="7" t="str">
        <f>YEAR(月末库存[[#This Row],[日期]]) &amp; "年"</f>
        <v>2017年</v>
      </c>
      <c r="C587" s="7" t="str">
        <f>MONTH(月末库存[[#This Row],[日期]]) &amp; "月"</f>
        <v>4月</v>
      </c>
      <c r="D587" s="7">
        <f>--TEXT(月末库存[[#This Row],[日期]],"yyyymm")</f>
        <v>201704</v>
      </c>
      <c r="E587" t="s">
        <v>22</v>
      </c>
      <c r="F587" t="s">
        <v>25</v>
      </c>
      <c r="G587">
        <v>1000003183</v>
      </c>
      <c r="H587" t="s">
        <v>23</v>
      </c>
      <c r="I587" t="s">
        <v>13</v>
      </c>
      <c r="J587">
        <v>10000182</v>
      </c>
      <c r="K587" t="s">
        <v>31</v>
      </c>
      <c r="L587">
        <v>32.399999999999991</v>
      </c>
      <c r="M587"/>
    </row>
    <row r="588" spans="1:13" x14ac:dyDescent="0.2">
      <c r="A588" s="1">
        <v>42855</v>
      </c>
      <c r="B588" s="7" t="str">
        <f>YEAR(月末库存[[#This Row],[日期]]) &amp; "年"</f>
        <v>2017年</v>
      </c>
      <c r="C588" s="7" t="str">
        <f>MONTH(月末库存[[#This Row],[日期]]) &amp; "月"</f>
        <v>4月</v>
      </c>
      <c r="D588" s="7">
        <f>--TEXT(月末库存[[#This Row],[日期]],"yyyymm")</f>
        <v>201704</v>
      </c>
      <c r="E588" t="s">
        <v>22</v>
      </c>
      <c r="F588" t="s">
        <v>35</v>
      </c>
      <c r="G588">
        <v>1000000047</v>
      </c>
      <c r="H588" t="s">
        <v>34</v>
      </c>
      <c r="I588" t="s">
        <v>13</v>
      </c>
      <c r="J588">
        <v>10000136</v>
      </c>
      <c r="K588" t="s">
        <v>40</v>
      </c>
      <c r="L588">
        <v>16.7</v>
      </c>
      <c r="M588"/>
    </row>
    <row r="589" spans="1:13" x14ac:dyDescent="0.2">
      <c r="A589" s="1">
        <v>42855</v>
      </c>
      <c r="B589" s="7" t="str">
        <f>YEAR(月末库存[[#This Row],[日期]]) &amp; "年"</f>
        <v>2017年</v>
      </c>
      <c r="C589" s="7" t="str">
        <f>MONTH(月末库存[[#This Row],[日期]]) &amp; "月"</f>
        <v>4月</v>
      </c>
      <c r="D589" s="7">
        <f>--TEXT(月末库存[[#This Row],[日期]],"yyyymm")</f>
        <v>201704</v>
      </c>
      <c r="E589" t="s">
        <v>22</v>
      </c>
      <c r="F589" t="s">
        <v>25</v>
      </c>
      <c r="G589">
        <v>1000003183</v>
      </c>
      <c r="H589" t="s">
        <v>23</v>
      </c>
      <c r="I589" t="s">
        <v>13</v>
      </c>
      <c r="J589">
        <v>10000061</v>
      </c>
      <c r="K589" t="s">
        <v>28</v>
      </c>
      <c r="L589">
        <v>96.7</v>
      </c>
      <c r="M589"/>
    </row>
    <row r="590" spans="1:13" x14ac:dyDescent="0.2">
      <c r="A590" s="1">
        <v>42855</v>
      </c>
      <c r="B590" s="7" t="str">
        <f>YEAR(月末库存[[#This Row],[日期]]) &amp; "年"</f>
        <v>2017年</v>
      </c>
      <c r="C590" s="7" t="str">
        <f>MONTH(月末库存[[#This Row],[日期]]) &amp; "月"</f>
        <v>4月</v>
      </c>
      <c r="D590" s="7">
        <f>--TEXT(月末库存[[#This Row],[日期]],"yyyymm")</f>
        <v>201704</v>
      </c>
      <c r="E590" t="s">
        <v>22</v>
      </c>
      <c r="F590" t="s">
        <v>29</v>
      </c>
      <c r="G590">
        <v>1000000101</v>
      </c>
      <c r="H590" t="s">
        <v>39</v>
      </c>
      <c r="I590" t="s">
        <v>13</v>
      </c>
      <c r="J590">
        <v>20000018</v>
      </c>
      <c r="K590" t="s">
        <v>81</v>
      </c>
      <c r="L590">
        <v>1.7</v>
      </c>
      <c r="M590"/>
    </row>
    <row r="591" spans="1:13" x14ac:dyDescent="0.2">
      <c r="A591" s="1">
        <v>42855</v>
      </c>
      <c r="B591" s="7" t="str">
        <f>YEAR(月末库存[[#This Row],[日期]]) &amp; "年"</f>
        <v>2017年</v>
      </c>
      <c r="C591" s="7" t="str">
        <f>MONTH(月末库存[[#This Row],[日期]]) &amp; "月"</f>
        <v>4月</v>
      </c>
      <c r="D591" s="7">
        <f>--TEXT(月末库存[[#This Row],[日期]],"yyyymm")</f>
        <v>201704</v>
      </c>
      <c r="E591" t="s">
        <v>22</v>
      </c>
      <c r="F591" t="s">
        <v>29</v>
      </c>
      <c r="G591">
        <v>1000000028</v>
      </c>
      <c r="H591" t="s">
        <v>27</v>
      </c>
      <c r="I591" t="s">
        <v>13</v>
      </c>
      <c r="J591">
        <v>10000131</v>
      </c>
      <c r="K591" t="s">
        <v>38</v>
      </c>
      <c r="L591">
        <v>46.199999999999989</v>
      </c>
      <c r="M591"/>
    </row>
    <row r="592" spans="1:13" x14ac:dyDescent="0.2">
      <c r="A592" s="1">
        <v>42855</v>
      </c>
      <c r="B592" s="7" t="str">
        <f>YEAR(月末库存[[#This Row],[日期]]) &amp; "年"</f>
        <v>2017年</v>
      </c>
      <c r="C592" s="7" t="str">
        <f>MONTH(月末库存[[#This Row],[日期]]) &amp; "月"</f>
        <v>4月</v>
      </c>
      <c r="D592" s="7">
        <f>--TEXT(月末库存[[#This Row],[日期]],"yyyymm")</f>
        <v>201704</v>
      </c>
      <c r="E592" t="s">
        <v>22</v>
      </c>
      <c r="F592" t="s">
        <v>29</v>
      </c>
      <c r="G592">
        <v>1000000101</v>
      </c>
      <c r="H592" t="s">
        <v>39</v>
      </c>
      <c r="I592" t="s">
        <v>13</v>
      </c>
      <c r="J592">
        <v>20000099</v>
      </c>
      <c r="K592" t="s">
        <v>20</v>
      </c>
      <c r="L592">
        <v>6.5</v>
      </c>
      <c r="M592"/>
    </row>
    <row r="593" spans="1:13" x14ac:dyDescent="0.2">
      <c r="A593" s="1">
        <v>42855</v>
      </c>
      <c r="B593" s="7" t="str">
        <f>YEAR(月末库存[[#This Row],[日期]]) &amp; "年"</f>
        <v>2017年</v>
      </c>
      <c r="C593" s="7" t="str">
        <f>MONTH(月末库存[[#This Row],[日期]]) &amp; "月"</f>
        <v>4月</v>
      </c>
      <c r="D593" s="7">
        <f>--TEXT(月末库存[[#This Row],[日期]],"yyyymm")</f>
        <v>201704</v>
      </c>
      <c r="E593" t="s">
        <v>22</v>
      </c>
      <c r="F593" t="s">
        <v>29</v>
      </c>
      <c r="G593">
        <v>1000000028</v>
      </c>
      <c r="H593" t="s">
        <v>27</v>
      </c>
      <c r="I593" t="s">
        <v>13</v>
      </c>
      <c r="J593">
        <v>10000136</v>
      </c>
      <c r="K593" t="s">
        <v>40</v>
      </c>
      <c r="L593">
        <v>19.399999999999999</v>
      </c>
      <c r="M593"/>
    </row>
    <row r="594" spans="1:13" x14ac:dyDescent="0.2">
      <c r="A594" s="1">
        <v>42855</v>
      </c>
      <c r="B594" s="7" t="str">
        <f>YEAR(月末库存[[#This Row],[日期]]) &amp; "年"</f>
        <v>2017年</v>
      </c>
      <c r="C594" s="7" t="str">
        <f>MONTH(月末库存[[#This Row],[日期]]) &amp; "月"</f>
        <v>4月</v>
      </c>
      <c r="D594" s="7">
        <f>--TEXT(月末库存[[#This Row],[日期]],"yyyymm")</f>
        <v>201704</v>
      </c>
      <c r="E594" t="s">
        <v>22</v>
      </c>
      <c r="F594" t="s">
        <v>35</v>
      </c>
      <c r="G594">
        <v>1000000047</v>
      </c>
      <c r="H594" t="s">
        <v>34</v>
      </c>
      <c r="I594" t="s">
        <v>13</v>
      </c>
      <c r="J594">
        <v>10000064</v>
      </c>
      <c r="K594" t="s">
        <v>53</v>
      </c>
      <c r="L594">
        <v>8.6999999999999993</v>
      </c>
      <c r="M594"/>
    </row>
    <row r="595" spans="1:13" x14ac:dyDescent="0.2">
      <c r="A595" s="1">
        <v>42855</v>
      </c>
      <c r="B595" s="7" t="str">
        <f>YEAR(月末库存[[#This Row],[日期]]) &amp; "年"</f>
        <v>2017年</v>
      </c>
      <c r="C595" s="7" t="str">
        <f>MONTH(月末库存[[#This Row],[日期]]) &amp; "月"</f>
        <v>4月</v>
      </c>
      <c r="D595" s="7">
        <f>--TEXT(月末库存[[#This Row],[日期]],"yyyymm")</f>
        <v>201704</v>
      </c>
      <c r="E595" t="s">
        <v>22</v>
      </c>
      <c r="F595" t="s">
        <v>35</v>
      </c>
      <c r="G595">
        <v>1000000047</v>
      </c>
      <c r="H595" t="s">
        <v>34</v>
      </c>
      <c r="I595" t="s">
        <v>13</v>
      </c>
      <c r="J595">
        <v>10000111</v>
      </c>
      <c r="K595" t="s">
        <v>37</v>
      </c>
      <c r="L595">
        <v>0.70000000000000018</v>
      </c>
      <c r="M595"/>
    </row>
    <row r="596" spans="1:13" x14ac:dyDescent="0.2">
      <c r="A596" s="1">
        <v>42855</v>
      </c>
      <c r="B596" s="7" t="str">
        <f>YEAR(月末库存[[#This Row],[日期]]) &amp; "年"</f>
        <v>2017年</v>
      </c>
      <c r="C596" s="7" t="str">
        <f>MONTH(月末库存[[#This Row],[日期]]) &amp; "月"</f>
        <v>4月</v>
      </c>
      <c r="D596" s="7">
        <f>--TEXT(月末库存[[#This Row],[日期]],"yyyymm")</f>
        <v>201704</v>
      </c>
      <c r="E596" t="s">
        <v>22</v>
      </c>
      <c r="F596" t="s">
        <v>29</v>
      </c>
      <c r="G596">
        <v>1000000101</v>
      </c>
      <c r="H596" t="s">
        <v>39</v>
      </c>
      <c r="I596" t="s">
        <v>13</v>
      </c>
      <c r="J596">
        <v>10000111</v>
      </c>
      <c r="K596" t="s">
        <v>37</v>
      </c>
      <c r="L596">
        <v>18.200000000000006</v>
      </c>
      <c r="M596"/>
    </row>
    <row r="597" spans="1:13" x14ac:dyDescent="0.2">
      <c r="A597" s="1">
        <v>42855</v>
      </c>
      <c r="B597" s="7" t="str">
        <f>YEAR(月末库存[[#This Row],[日期]]) &amp; "年"</f>
        <v>2017年</v>
      </c>
      <c r="C597" s="7" t="str">
        <f>MONTH(月末库存[[#This Row],[日期]]) &amp; "月"</f>
        <v>4月</v>
      </c>
      <c r="D597" s="7">
        <f>--TEXT(月末库存[[#This Row],[日期]],"yyyymm")</f>
        <v>201704</v>
      </c>
      <c r="E597" t="s">
        <v>22</v>
      </c>
      <c r="F597" t="s">
        <v>46</v>
      </c>
      <c r="G597">
        <v>1000001133</v>
      </c>
      <c r="H597" t="s">
        <v>45</v>
      </c>
      <c r="I597" t="s">
        <v>13</v>
      </c>
      <c r="J597">
        <v>20000099</v>
      </c>
      <c r="K597" t="s">
        <v>20</v>
      </c>
      <c r="L597">
        <v>13.299999999999995</v>
      </c>
      <c r="M597"/>
    </row>
    <row r="598" spans="1:13" x14ac:dyDescent="0.2">
      <c r="A598" s="1">
        <v>42855</v>
      </c>
      <c r="B598" s="7" t="str">
        <f>YEAR(月末库存[[#This Row],[日期]]) &amp; "年"</f>
        <v>2017年</v>
      </c>
      <c r="C598" s="7" t="str">
        <f>MONTH(月末库存[[#This Row],[日期]]) &amp; "月"</f>
        <v>4月</v>
      </c>
      <c r="D598" s="7">
        <f>--TEXT(月末库存[[#This Row],[日期]],"yyyymm")</f>
        <v>201704</v>
      </c>
      <c r="E598" t="s">
        <v>22</v>
      </c>
      <c r="F598" t="s">
        <v>29</v>
      </c>
      <c r="G598">
        <v>1000000101</v>
      </c>
      <c r="H598" t="s">
        <v>39</v>
      </c>
      <c r="I598" t="s">
        <v>13</v>
      </c>
      <c r="J598">
        <v>10000078</v>
      </c>
      <c r="K598" t="s">
        <v>30</v>
      </c>
      <c r="L598">
        <v>12</v>
      </c>
      <c r="M598"/>
    </row>
    <row r="599" spans="1:13" x14ac:dyDescent="0.2">
      <c r="A599" s="1">
        <v>42855</v>
      </c>
      <c r="B599" s="7" t="str">
        <f>YEAR(月末库存[[#This Row],[日期]]) &amp; "年"</f>
        <v>2017年</v>
      </c>
      <c r="C599" s="7" t="str">
        <f>MONTH(月末库存[[#This Row],[日期]]) &amp; "月"</f>
        <v>4月</v>
      </c>
      <c r="D599" s="7">
        <f>--TEXT(月末库存[[#This Row],[日期]],"yyyymm")</f>
        <v>201704</v>
      </c>
      <c r="E599" t="s">
        <v>22</v>
      </c>
      <c r="F599" t="s">
        <v>29</v>
      </c>
      <c r="G599">
        <v>1000000101</v>
      </c>
      <c r="H599" t="s">
        <v>39</v>
      </c>
      <c r="I599" t="s">
        <v>13</v>
      </c>
      <c r="J599">
        <v>10000136</v>
      </c>
      <c r="K599" t="s">
        <v>40</v>
      </c>
      <c r="L599">
        <v>38.300000000000011</v>
      </c>
      <c r="M599"/>
    </row>
    <row r="600" spans="1:13" x14ac:dyDescent="0.2">
      <c r="A600" s="1">
        <v>42855</v>
      </c>
      <c r="B600" s="7" t="str">
        <f>YEAR(月末库存[[#This Row],[日期]]) &amp; "年"</f>
        <v>2017年</v>
      </c>
      <c r="C600" s="7" t="str">
        <f>MONTH(月末库存[[#This Row],[日期]]) &amp; "月"</f>
        <v>4月</v>
      </c>
      <c r="D600" s="7">
        <f>--TEXT(月末库存[[#This Row],[日期]],"yyyymm")</f>
        <v>201704</v>
      </c>
      <c r="E600" t="s">
        <v>22</v>
      </c>
      <c r="F600" t="s">
        <v>29</v>
      </c>
      <c r="G600">
        <v>1000000028</v>
      </c>
      <c r="H600" t="s">
        <v>27</v>
      </c>
      <c r="I600" t="s">
        <v>13</v>
      </c>
      <c r="J600">
        <v>10000061</v>
      </c>
      <c r="K600" t="s">
        <v>28</v>
      </c>
      <c r="L600">
        <v>148.70000000000002</v>
      </c>
      <c r="M600"/>
    </row>
    <row r="601" spans="1:13" x14ac:dyDescent="0.2">
      <c r="A601" s="1">
        <v>42855</v>
      </c>
      <c r="B601" s="7" t="str">
        <f>YEAR(月末库存[[#This Row],[日期]]) &amp; "年"</f>
        <v>2017年</v>
      </c>
      <c r="C601" s="7" t="str">
        <f>MONTH(月末库存[[#This Row],[日期]]) &amp; "月"</f>
        <v>4月</v>
      </c>
      <c r="D601" s="7">
        <f>--TEXT(月末库存[[#This Row],[日期]],"yyyymm")</f>
        <v>201704</v>
      </c>
      <c r="E601" t="s">
        <v>22</v>
      </c>
      <c r="F601" t="s">
        <v>29</v>
      </c>
      <c r="G601">
        <v>1000000028</v>
      </c>
      <c r="H601" t="s">
        <v>27</v>
      </c>
      <c r="I601" t="s">
        <v>13</v>
      </c>
      <c r="J601">
        <v>10000182</v>
      </c>
      <c r="K601" t="s">
        <v>31</v>
      </c>
      <c r="L601">
        <v>128.60000000000002</v>
      </c>
      <c r="M601"/>
    </row>
    <row r="602" spans="1:13" x14ac:dyDescent="0.2">
      <c r="A602" s="1">
        <v>42855</v>
      </c>
      <c r="B602" s="7" t="str">
        <f>YEAR(月末库存[[#This Row],[日期]]) &amp; "年"</f>
        <v>2017年</v>
      </c>
      <c r="C602" s="7" t="str">
        <f>MONTH(月末库存[[#This Row],[日期]]) &amp; "月"</f>
        <v>4月</v>
      </c>
      <c r="D602" s="7">
        <f>--TEXT(月末库存[[#This Row],[日期]],"yyyymm")</f>
        <v>201704</v>
      </c>
      <c r="E602" t="s">
        <v>22</v>
      </c>
      <c r="F602" t="s">
        <v>29</v>
      </c>
      <c r="G602">
        <v>1000000054</v>
      </c>
      <c r="H602" t="s">
        <v>36</v>
      </c>
      <c r="I602" t="s">
        <v>13</v>
      </c>
      <c r="J602">
        <v>10000172</v>
      </c>
      <c r="K602" t="s">
        <v>18</v>
      </c>
      <c r="L602">
        <v>35.299999999999976</v>
      </c>
      <c r="M602"/>
    </row>
    <row r="603" spans="1:13" x14ac:dyDescent="0.2">
      <c r="A603" s="1">
        <v>42855</v>
      </c>
      <c r="B603" s="7" t="str">
        <f>YEAR(月末库存[[#This Row],[日期]]) &amp; "年"</f>
        <v>2017年</v>
      </c>
      <c r="C603" s="7" t="str">
        <f>MONTH(月末库存[[#This Row],[日期]]) &amp; "月"</f>
        <v>4月</v>
      </c>
      <c r="D603" s="7">
        <f>--TEXT(月末库存[[#This Row],[日期]],"yyyymm")</f>
        <v>201704</v>
      </c>
      <c r="E603" t="s">
        <v>22</v>
      </c>
      <c r="F603" t="s">
        <v>29</v>
      </c>
      <c r="G603">
        <v>1000000101</v>
      </c>
      <c r="H603" t="s">
        <v>39</v>
      </c>
      <c r="I603" t="s">
        <v>13</v>
      </c>
      <c r="J603">
        <v>10000061</v>
      </c>
      <c r="K603" t="s">
        <v>28</v>
      </c>
      <c r="L603">
        <v>23.099999999999998</v>
      </c>
      <c r="M603"/>
    </row>
    <row r="604" spans="1:13" x14ac:dyDescent="0.2">
      <c r="A604" s="1">
        <v>42855</v>
      </c>
      <c r="B604" s="7" t="str">
        <f>YEAR(月末库存[[#This Row],[日期]]) &amp; "年"</f>
        <v>2017年</v>
      </c>
      <c r="C604" s="7" t="str">
        <f>MONTH(月末库存[[#This Row],[日期]]) &amp; "月"</f>
        <v>4月</v>
      </c>
      <c r="D604" s="7">
        <f>--TEXT(月末库存[[#This Row],[日期]],"yyyymm")</f>
        <v>201704</v>
      </c>
      <c r="E604" t="s">
        <v>22</v>
      </c>
      <c r="F604" t="s">
        <v>61</v>
      </c>
      <c r="G604">
        <v>1000000579</v>
      </c>
      <c r="H604" t="s">
        <v>60</v>
      </c>
      <c r="I604" t="s">
        <v>13</v>
      </c>
      <c r="J604">
        <v>10000078</v>
      </c>
      <c r="K604" t="s">
        <v>30</v>
      </c>
      <c r="L604">
        <v>41.899999999999991</v>
      </c>
      <c r="M604"/>
    </row>
    <row r="605" spans="1:13" x14ac:dyDescent="0.2">
      <c r="A605" s="1">
        <v>42855</v>
      </c>
      <c r="B605" s="7" t="str">
        <f>YEAR(月末库存[[#This Row],[日期]]) &amp; "年"</f>
        <v>2017年</v>
      </c>
      <c r="C605" s="7" t="str">
        <f>MONTH(月末库存[[#This Row],[日期]]) &amp; "月"</f>
        <v>4月</v>
      </c>
      <c r="D605" s="7">
        <f>--TEXT(月末库存[[#This Row],[日期]],"yyyymm")</f>
        <v>201704</v>
      </c>
      <c r="E605" t="s">
        <v>22</v>
      </c>
      <c r="F605" t="s">
        <v>46</v>
      </c>
      <c r="G605">
        <v>1000001133</v>
      </c>
      <c r="H605" t="s">
        <v>45</v>
      </c>
      <c r="I605" t="s">
        <v>13</v>
      </c>
      <c r="J605">
        <v>10000136</v>
      </c>
      <c r="K605" t="s">
        <v>40</v>
      </c>
      <c r="L605">
        <v>38.599999999999987</v>
      </c>
      <c r="M605"/>
    </row>
    <row r="606" spans="1:13" x14ac:dyDescent="0.2">
      <c r="A606" s="1">
        <v>42855</v>
      </c>
      <c r="B606" s="7" t="str">
        <f>YEAR(月末库存[[#This Row],[日期]]) &amp; "年"</f>
        <v>2017年</v>
      </c>
      <c r="C606" s="7" t="str">
        <f>MONTH(月末库存[[#This Row],[日期]]) &amp; "月"</f>
        <v>4月</v>
      </c>
      <c r="D606" s="7">
        <f>--TEXT(月末库存[[#This Row],[日期]],"yyyymm")</f>
        <v>201704</v>
      </c>
      <c r="E606" t="s">
        <v>22</v>
      </c>
      <c r="F606" t="s">
        <v>69</v>
      </c>
      <c r="G606">
        <v>1000003349</v>
      </c>
      <c r="H606" t="s">
        <v>68</v>
      </c>
      <c r="I606" t="s">
        <v>13</v>
      </c>
      <c r="J606">
        <v>10000136</v>
      </c>
      <c r="K606" t="s">
        <v>40</v>
      </c>
      <c r="L606">
        <v>0</v>
      </c>
      <c r="M606"/>
    </row>
    <row r="607" spans="1:13" x14ac:dyDescent="0.2">
      <c r="A607" s="1">
        <v>42855</v>
      </c>
      <c r="B607" s="7" t="str">
        <f>YEAR(月末库存[[#This Row],[日期]]) &amp; "年"</f>
        <v>2017年</v>
      </c>
      <c r="C607" s="7" t="str">
        <f>MONTH(月末库存[[#This Row],[日期]]) &amp; "月"</f>
        <v>4月</v>
      </c>
      <c r="D607" s="7">
        <f>--TEXT(月末库存[[#This Row],[日期]],"yyyymm")</f>
        <v>201704</v>
      </c>
      <c r="E607" t="s">
        <v>22</v>
      </c>
      <c r="F607" t="s">
        <v>61</v>
      </c>
      <c r="G607">
        <v>1000000579</v>
      </c>
      <c r="H607" t="s">
        <v>60</v>
      </c>
      <c r="I607" t="s">
        <v>13</v>
      </c>
      <c r="J607">
        <v>10000131</v>
      </c>
      <c r="K607" t="s">
        <v>38</v>
      </c>
      <c r="L607">
        <v>29.7</v>
      </c>
      <c r="M607"/>
    </row>
    <row r="608" spans="1:13" x14ac:dyDescent="0.2">
      <c r="A608" s="1">
        <v>42855</v>
      </c>
      <c r="B608" s="7" t="str">
        <f>YEAR(月末库存[[#This Row],[日期]]) &amp; "年"</f>
        <v>2017年</v>
      </c>
      <c r="C608" s="7" t="str">
        <f>MONTH(月末库存[[#This Row],[日期]]) &amp; "月"</f>
        <v>4月</v>
      </c>
      <c r="D608" s="7">
        <f>--TEXT(月末库存[[#This Row],[日期]],"yyyymm")</f>
        <v>201704</v>
      </c>
      <c r="E608" t="s">
        <v>22</v>
      </c>
      <c r="F608" t="s">
        <v>64</v>
      </c>
      <c r="G608">
        <v>1000002973</v>
      </c>
      <c r="H608" t="s">
        <v>63</v>
      </c>
      <c r="I608" t="s">
        <v>13</v>
      </c>
      <c r="J608">
        <v>10000136</v>
      </c>
      <c r="K608" t="s">
        <v>40</v>
      </c>
      <c r="L608">
        <v>3.2</v>
      </c>
      <c r="M608"/>
    </row>
    <row r="609" spans="1:13" x14ac:dyDescent="0.2">
      <c r="A609" s="1">
        <v>42855</v>
      </c>
      <c r="B609" s="7" t="str">
        <f>YEAR(月末库存[[#This Row],[日期]]) &amp; "年"</f>
        <v>2017年</v>
      </c>
      <c r="C609" s="7" t="str">
        <f>MONTH(月末库存[[#This Row],[日期]]) &amp; "月"</f>
        <v>4月</v>
      </c>
      <c r="D609" s="7">
        <f>--TEXT(月末库存[[#This Row],[日期]],"yyyymm")</f>
        <v>201704</v>
      </c>
      <c r="E609" t="s">
        <v>22</v>
      </c>
      <c r="F609" t="s">
        <v>64</v>
      </c>
      <c r="G609">
        <v>1000002973</v>
      </c>
      <c r="H609" t="s">
        <v>63</v>
      </c>
      <c r="I609" t="s">
        <v>13</v>
      </c>
      <c r="J609">
        <v>20000099</v>
      </c>
      <c r="K609" t="s">
        <v>20</v>
      </c>
      <c r="L609">
        <v>1.0999999999999999</v>
      </c>
      <c r="M609"/>
    </row>
    <row r="610" spans="1:13" x14ac:dyDescent="0.2">
      <c r="A610" s="1">
        <v>42855</v>
      </c>
      <c r="B610" s="7" t="str">
        <f>YEAR(月末库存[[#This Row],[日期]]) &amp; "年"</f>
        <v>2017年</v>
      </c>
      <c r="C610" s="7" t="str">
        <f>MONTH(月末库存[[#This Row],[日期]]) &amp; "月"</f>
        <v>4月</v>
      </c>
      <c r="D610" s="7">
        <f>--TEXT(月末库存[[#This Row],[日期]],"yyyymm")</f>
        <v>201704</v>
      </c>
      <c r="E610" t="s">
        <v>22</v>
      </c>
      <c r="F610" t="s">
        <v>35</v>
      </c>
      <c r="G610">
        <v>1000000047</v>
      </c>
      <c r="H610" t="s">
        <v>34</v>
      </c>
      <c r="I610" t="s">
        <v>13</v>
      </c>
      <c r="J610">
        <v>10000172</v>
      </c>
      <c r="K610" t="s">
        <v>18</v>
      </c>
      <c r="L610">
        <v>14.499999999999996</v>
      </c>
      <c r="M610"/>
    </row>
    <row r="611" spans="1:13" x14ac:dyDescent="0.2">
      <c r="A611" s="1">
        <v>42855</v>
      </c>
      <c r="B611" s="7" t="str">
        <f>YEAR(月末库存[[#This Row],[日期]]) &amp; "年"</f>
        <v>2017年</v>
      </c>
      <c r="C611" s="7" t="str">
        <f>MONTH(月末库存[[#This Row],[日期]]) &amp; "月"</f>
        <v>4月</v>
      </c>
      <c r="D611" s="7">
        <f>--TEXT(月末库存[[#This Row],[日期]],"yyyymm")</f>
        <v>201704</v>
      </c>
      <c r="E611" t="s">
        <v>22</v>
      </c>
      <c r="F611" t="s">
        <v>35</v>
      </c>
      <c r="G611">
        <v>1000000047</v>
      </c>
      <c r="H611" t="s">
        <v>34</v>
      </c>
      <c r="I611" t="s">
        <v>13</v>
      </c>
      <c r="J611">
        <v>20000099</v>
      </c>
      <c r="K611" t="s">
        <v>20</v>
      </c>
      <c r="L611">
        <v>9.1999999999999993</v>
      </c>
      <c r="M611"/>
    </row>
    <row r="612" spans="1:13" x14ac:dyDescent="0.2">
      <c r="A612" s="1">
        <v>42855</v>
      </c>
      <c r="B612" s="7" t="str">
        <f>YEAR(月末库存[[#This Row],[日期]]) &amp; "年"</f>
        <v>2017年</v>
      </c>
      <c r="C612" s="7" t="str">
        <f>MONTH(月末库存[[#This Row],[日期]]) &amp; "月"</f>
        <v>4月</v>
      </c>
      <c r="D612" s="7">
        <f>--TEXT(月末库存[[#This Row],[日期]],"yyyymm")</f>
        <v>201704</v>
      </c>
      <c r="E612" t="s">
        <v>22</v>
      </c>
      <c r="F612" t="s">
        <v>29</v>
      </c>
      <c r="G612">
        <v>1000000028</v>
      </c>
      <c r="H612" t="s">
        <v>27</v>
      </c>
      <c r="I612" t="s">
        <v>13</v>
      </c>
      <c r="J612">
        <v>10000078</v>
      </c>
      <c r="K612" t="s">
        <v>30</v>
      </c>
      <c r="L612">
        <v>102.20000000000002</v>
      </c>
      <c r="M612"/>
    </row>
    <row r="613" spans="1:13" x14ac:dyDescent="0.2">
      <c r="A613" s="1">
        <v>42855</v>
      </c>
      <c r="B613" s="7" t="str">
        <f>YEAR(月末库存[[#This Row],[日期]]) &amp; "年"</f>
        <v>2017年</v>
      </c>
      <c r="C613" s="7" t="str">
        <f>MONTH(月末库存[[#This Row],[日期]]) &amp; "月"</f>
        <v>4月</v>
      </c>
      <c r="D613" s="7">
        <f>--TEXT(月末库存[[#This Row],[日期]],"yyyymm")</f>
        <v>201704</v>
      </c>
      <c r="E613" t="s">
        <v>22</v>
      </c>
      <c r="F613" t="s">
        <v>29</v>
      </c>
      <c r="G613">
        <v>1000000028</v>
      </c>
      <c r="H613" t="s">
        <v>27</v>
      </c>
      <c r="I613" t="s">
        <v>13</v>
      </c>
      <c r="J613">
        <v>20000099</v>
      </c>
      <c r="K613" t="s">
        <v>20</v>
      </c>
      <c r="L613">
        <v>20.500000000000004</v>
      </c>
      <c r="M613"/>
    </row>
    <row r="614" spans="1:13" x14ac:dyDescent="0.2">
      <c r="A614" s="1">
        <v>42855</v>
      </c>
      <c r="B614" s="7" t="str">
        <f>YEAR(月末库存[[#This Row],[日期]]) &amp; "年"</f>
        <v>2017年</v>
      </c>
      <c r="C614" s="7" t="str">
        <f>MONTH(月末库存[[#This Row],[日期]]) &amp; "月"</f>
        <v>4月</v>
      </c>
      <c r="D614" s="7">
        <f>--TEXT(月末库存[[#This Row],[日期]],"yyyymm")</f>
        <v>201704</v>
      </c>
      <c r="E614" t="s">
        <v>22</v>
      </c>
      <c r="F614" t="s">
        <v>49</v>
      </c>
      <c r="G614">
        <v>1000000018</v>
      </c>
      <c r="H614" t="s">
        <v>48</v>
      </c>
      <c r="I614" t="s">
        <v>13</v>
      </c>
      <c r="J614">
        <v>10000172</v>
      </c>
      <c r="K614" t="s">
        <v>18</v>
      </c>
      <c r="L614">
        <v>25.4</v>
      </c>
      <c r="M614"/>
    </row>
    <row r="615" spans="1:13" x14ac:dyDescent="0.2">
      <c r="A615" s="1">
        <v>42855</v>
      </c>
      <c r="B615" s="7" t="str">
        <f>YEAR(月末库存[[#This Row],[日期]]) &amp; "年"</f>
        <v>2017年</v>
      </c>
      <c r="C615" s="7" t="str">
        <f>MONTH(月末库存[[#This Row],[日期]]) &amp; "月"</f>
        <v>4月</v>
      </c>
      <c r="D615" s="7">
        <f>--TEXT(月末库存[[#This Row],[日期]],"yyyymm")</f>
        <v>201704</v>
      </c>
      <c r="E615" t="s">
        <v>22</v>
      </c>
      <c r="F615" t="s">
        <v>29</v>
      </c>
      <c r="G615">
        <v>1000000028</v>
      </c>
      <c r="H615" t="s">
        <v>27</v>
      </c>
      <c r="I615" t="s">
        <v>13</v>
      </c>
      <c r="J615">
        <v>10000111</v>
      </c>
      <c r="K615" t="s">
        <v>37</v>
      </c>
      <c r="L615">
        <v>157.69999999999993</v>
      </c>
      <c r="M615"/>
    </row>
    <row r="616" spans="1:13" x14ac:dyDescent="0.2">
      <c r="A616" s="1">
        <v>42855</v>
      </c>
      <c r="B616" s="7" t="str">
        <f>YEAR(月末库存[[#This Row],[日期]]) &amp; "年"</f>
        <v>2017年</v>
      </c>
      <c r="C616" s="7" t="str">
        <f>MONTH(月末库存[[#This Row],[日期]]) &amp; "月"</f>
        <v>4月</v>
      </c>
      <c r="D616" s="7">
        <f>--TEXT(月末库存[[#This Row],[日期]],"yyyymm")</f>
        <v>201704</v>
      </c>
      <c r="E616" t="s">
        <v>22</v>
      </c>
      <c r="F616" t="s">
        <v>35</v>
      </c>
      <c r="G616">
        <v>1000000047</v>
      </c>
      <c r="H616" t="s">
        <v>34</v>
      </c>
      <c r="I616" t="s">
        <v>13</v>
      </c>
      <c r="J616">
        <v>10000061</v>
      </c>
      <c r="K616" t="s">
        <v>28</v>
      </c>
      <c r="L616">
        <v>51.2</v>
      </c>
      <c r="M616"/>
    </row>
    <row r="617" spans="1:13" x14ac:dyDescent="0.2">
      <c r="A617" s="1">
        <v>42855</v>
      </c>
      <c r="B617" s="7" t="str">
        <f>YEAR(月末库存[[#This Row],[日期]]) &amp; "年"</f>
        <v>2017年</v>
      </c>
      <c r="C617" s="7" t="str">
        <f>MONTH(月末库存[[#This Row],[日期]]) &amp; "月"</f>
        <v>4月</v>
      </c>
      <c r="D617" s="7">
        <f>--TEXT(月末库存[[#This Row],[日期]],"yyyymm")</f>
        <v>201704</v>
      </c>
      <c r="E617" t="s">
        <v>22</v>
      </c>
      <c r="F617" t="s">
        <v>35</v>
      </c>
      <c r="G617">
        <v>1000000047</v>
      </c>
      <c r="H617" t="s">
        <v>34</v>
      </c>
      <c r="I617" t="s">
        <v>13</v>
      </c>
      <c r="J617">
        <v>10000182</v>
      </c>
      <c r="K617" t="s">
        <v>31</v>
      </c>
      <c r="L617">
        <v>224.1</v>
      </c>
      <c r="M617"/>
    </row>
    <row r="618" spans="1:13" x14ac:dyDescent="0.2">
      <c r="A618" s="1">
        <v>42855</v>
      </c>
      <c r="B618" s="7" t="str">
        <f>YEAR(月末库存[[#This Row],[日期]]) &amp; "年"</f>
        <v>2017年</v>
      </c>
      <c r="C618" s="7" t="str">
        <f>MONTH(月末库存[[#This Row],[日期]]) &amp; "月"</f>
        <v>4月</v>
      </c>
      <c r="D618" s="7">
        <f>--TEXT(月末库存[[#This Row],[日期]],"yyyymm")</f>
        <v>201704</v>
      </c>
      <c r="E618" t="s">
        <v>22</v>
      </c>
      <c r="F618" t="s">
        <v>29</v>
      </c>
      <c r="G618">
        <v>1000000101</v>
      </c>
      <c r="H618" t="s">
        <v>39</v>
      </c>
      <c r="I618" t="s">
        <v>13</v>
      </c>
      <c r="J618">
        <v>10000182</v>
      </c>
      <c r="K618" t="s">
        <v>31</v>
      </c>
      <c r="L618">
        <v>167.79999999999998</v>
      </c>
      <c r="M618"/>
    </row>
    <row r="619" spans="1:13" x14ac:dyDescent="0.2">
      <c r="A619" s="1">
        <v>42855</v>
      </c>
      <c r="B619" s="7" t="str">
        <f>YEAR(月末库存[[#This Row],[日期]]) &amp; "年"</f>
        <v>2017年</v>
      </c>
      <c r="C619" s="7" t="str">
        <f>MONTH(月末库存[[#This Row],[日期]]) &amp; "月"</f>
        <v>4月</v>
      </c>
      <c r="D619" s="7">
        <f>--TEXT(月末库存[[#This Row],[日期]],"yyyymm")</f>
        <v>201704</v>
      </c>
      <c r="E619" t="s">
        <v>22</v>
      </c>
      <c r="F619" t="s">
        <v>46</v>
      </c>
      <c r="G619">
        <v>1000001133</v>
      </c>
      <c r="H619" t="s">
        <v>45</v>
      </c>
      <c r="I619" t="s">
        <v>13</v>
      </c>
      <c r="J619">
        <v>10000111</v>
      </c>
      <c r="K619" t="s">
        <v>37</v>
      </c>
      <c r="L619">
        <v>15.600000000000009</v>
      </c>
      <c r="M619"/>
    </row>
    <row r="620" spans="1:13" x14ac:dyDescent="0.2">
      <c r="A620" s="1">
        <v>42855</v>
      </c>
      <c r="B620" s="7" t="str">
        <f>YEAR(月末库存[[#This Row],[日期]]) &amp; "年"</f>
        <v>2017年</v>
      </c>
      <c r="C620" s="7" t="str">
        <f>MONTH(月末库存[[#This Row],[日期]]) &amp; "月"</f>
        <v>4月</v>
      </c>
      <c r="D620" s="7">
        <f>--TEXT(月末库存[[#This Row],[日期]],"yyyymm")</f>
        <v>201704</v>
      </c>
      <c r="E620" t="s">
        <v>22</v>
      </c>
      <c r="F620" t="s">
        <v>25</v>
      </c>
      <c r="G620">
        <v>1000003183</v>
      </c>
      <c r="H620" t="s">
        <v>23</v>
      </c>
      <c r="I620" t="s">
        <v>13</v>
      </c>
      <c r="J620">
        <v>10000111</v>
      </c>
      <c r="K620" t="s">
        <v>37</v>
      </c>
      <c r="L620">
        <v>30.199999999999992</v>
      </c>
      <c r="M620"/>
    </row>
    <row r="621" spans="1:13" x14ac:dyDescent="0.2">
      <c r="A621" s="1">
        <v>42855</v>
      </c>
      <c r="B621" s="7" t="str">
        <f>YEAR(月末库存[[#This Row],[日期]]) &amp; "年"</f>
        <v>2017年</v>
      </c>
      <c r="C621" s="7" t="str">
        <f>MONTH(月末库存[[#This Row],[日期]]) &amp; "月"</f>
        <v>4月</v>
      </c>
      <c r="D621" s="7">
        <f>--TEXT(月末库存[[#This Row],[日期]],"yyyymm")</f>
        <v>201704</v>
      </c>
      <c r="E621" t="s">
        <v>22</v>
      </c>
      <c r="F621" t="s">
        <v>54</v>
      </c>
      <c r="G621">
        <v>1000000046</v>
      </c>
      <c r="H621" t="s">
        <v>52</v>
      </c>
      <c r="I621" t="s">
        <v>13</v>
      </c>
      <c r="J621">
        <v>10000064</v>
      </c>
      <c r="K621" t="s">
        <v>53</v>
      </c>
      <c r="L621">
        <v>31.600000000000009</v>
      </c>
      <c r="M621"/>
    </row>
    <row r="622" spans="1:13" x14ac:dyDescent="0.2">
      <c r="A622" s="1">
        <v>42855</v>
      </c>
      <c r="B622" s="7" t="str">
        <f>YEAR(月末库存[[#This Row],[日期]]) &amp; "年"</f>
        <v>2017年</v>
      </c>
      <c r="C622" s="7" t="str">
        <f>MONTH(月末库存[[#This Row],[日期]]) &amp; "月"</f>
        <v>4月</v>
      </c>
      <c r="D622" s="7">
        <f>--TEXT(月末库存[[#This Row],[日期]],"yyyymm")</f>
        <v>201704</v>
      </c>
      <c r="E622" t="s">
        <v>22</v>
      </c>
      <c r="F622" t="s">
        <v>54</v>
      </c>
      <c r="G622">
        <v>1000000046</v>
      </c>
      <c r="H622" t="s">
        <v>52</v>
      </c>
      <c r="I622" t="s">
        <v>13</v>
      </c>
      <c r="J622">
        <v>10000078</v>
      </c>
      <c r="K622" t="s">
        <v>30</v>
      </c>
      <c r="L622">
        <v>33.699999999999996</v>
      </c>
      <c r="M622"/>
    </row>
    <row r="623" spans="1:13" x14ac:dyDescent="0.2">
      <c r="A623" s="1">
        <v>42855</v>
      </c>
      <c r="B623" s="7" t="str">
        <f>YEAR(月末库存[[#This Row],[日期]]) &amp; "年"</f>
        <v>2017年</v>
      </c>
      <c r="C623" s="7" t="str">
        <f>MONTH(月末库存[[#This Row],[日期]]) &amp; "月"</f>
        <v>4月</v>
      </c>
      <c r="D623" s="7">
        <f>--TEXT(月末库存[[#This Row],[日期]],"yyyymm")</f>
        <v>201704</v>
      </c>
      <c r="E623" t="s">
        <v>22</v>
      </c>
      <c r="F623" t="s">
        <v>54</v>
      </c>
      <c r="G623">
        <v>1000000046</v>
      </c>
      <c r="H623" t="s">
        <v>52</v>
      </c>
      <c r="I623" t="s">
        <v>13</v>
      </c>
      <c r="J623">
        <v>10000211</v>
      </c>
      <c r="K623" t="s">
        <v>11</v>
      </c>
      <c r="L623">
        <v>16.79999999999999</v>
      </c>
      <c r="M623"/>
    </row>
    <row r="624" spans="1:13" x14ac:dyDescent="0.2">
      <c r="A624" s="1">
        <v>42855</v>
      </c>
      <c r="B624" s="7" t="str">
        <f>YEAR(月末库存[[#This Row],[日期]]) &amp; "年"</f>
        <v>2017年</v>
      </c>
      <c r="C624" s="7" t="str">
        <f>MONTH(月末库存[[#This Row],[日期]]) &amp; "月"</f>
        <v>4月</v>
      </c>
      <c r="D624" s="7">
        <f>--TEXT(月末库存[[#This Row],[日期]],"yyyymm")</f>
        <v>201704</v>
      </c>
      <c r="E624" t="s">
        <v>22</v>
      </c>
      <c r="F624" t="s">
        <v>35</v>
      </c>
      <c r="G624">
        <v>1000000047</v>
      </c>
      <c r="H624" t="s">
        <v>34</v>
      </c>
      <c r="I624" t="s">
        <v>13</v>
      </c>
      <c r="J624">
        <v>10000078</v>
      </c>
      <c r="K624" t="s">
        <v>30</v>
      </c>
      <c r="L624">
        <v>11.799999999999994</v>
      </c>
      <c r="M624"/>
    </row>
    <row r="625" spans="1:13" x14ac:dyDescent="0.2">
      <c r="A625" s="1">
        <v>42855</v>
      </c>
      <c r="B625" s="7" t="str">
        <f>YEAR(月末库存[[#This Row],[日期]]) &amp; "年"</f>
        <v>2017年</v>
      </c>
      <c r="C625" s="7" t="str">
        <f>MONTH(月末库存[[#This Row],[日期]]) &amp; "月"</f>
        <v>4月</v>
      </c>
      <c r="D625" s="7">
        <f>--TEXT(月末库存[[#This Row],[日期]],"yyyymm")</f>
        <v>201704</v>
      </c>
      <c r="E625" t="s">
        <v>22</v>
      </c>
      <c r="F625" t="s">
        <v>35</v>
      </c>
      <c r="G625">
        <v>1000000047</v>
      </c>
      <c r="H625" t="s">
        <v>34</v>
      </c>
      <c r="I625" t="s">
        <v>13</v>
      </c>
      <c r="J625">
        <v>10000131</v>
      </c>
      <c r="K625" t="s">
        <v>38</v>
      </c>
      <c r="L625">
        <v>21</v>
      </c>
      <c r="M625"/>
    </row>
    <row r="626" spans="1:13" x14ac:dyDescent="0.2">
      <c r="A626" s="1">
        <v>42855</v>
      </c>
      <c r="B626" s="7" t="str">
        <f>YEAR(月末库存[[#This Row],[日期]]) &amp; "年"</f>
        <v>2017年</v>
      </c>
      <c r="C626" s="7" t="str">
        <f>MONTH(月末库存[[#This Row],[日期]]) &amp; "月"</f>
        <v>4月</v>
      </c>
      <c r="D626" s="7">
        <f>--TEXT(月末库存[[#This Row],[日期]],"yyyymm")</f>
        <v>201704</v>
      </c>
      <c r="E626" t="s">
        <v>22</v>
      </c>
      <c r="F626" t="s">
        <v>46</v>
      </c>
      <c r="G626">
        <v>1000001133</v>
      </c>
      <c r="H626" t="s">
        <v>45</v>
      </c>
      <c r="I626" t="s">
        <v>13</v>
      </c>
      <c r="J626">
        <v>10000061</v>
      </c>
      <c r="K626" t="s">
        <v>28</v>
      </c>
      <c r="L626">
        <v>107.5</v>
      </c>
      <c r="M626"/>
    </row>
    <row r="627" spans="1:13" x14ac:dyDescent="0.2">
      <c r="A627" s="1">
        <v>42855</v>
      </c>
      <c r="B627" s="7" t="str">
        <f>YEAR(月末库存[[#This Row],[日期]]) &amp; "年"</f>
        <v>2017年</v>
      </c>
      <c r="C627" s="7" t="str">
        <f>MONTH(月末库存[[#This Row],[日期]]) &amp; "月"</f>
        <v>4月</v>
      </c>
      <c r="D627" s="7">
        <f>--TEXT(月末库存[[#This Row],[日期]],"yyyymm")</f>
        <v>201704</v>
      </c>
      <c r="E627" t="s">
        <v>22</v>
      </c>
      <c r="F627" t="s">
        <v>49</v>
      </c>
      <c r="G627">
        <v>1000000018</v>
      </c>
      <c r="H627" t="s">
        <v>48</v>
      </c>
      <c r="I627" t="s">
        <v>13</v>
      </c>
      <c r="J627">
        <v>10000064</v>
      </c>
      <c r="K627" t="s">
        <v>53</v>
      </c>
      <c r="L627">
        <v>66.900000000000006</v>
      </c>
      <c r="M627"/>
    </row>
    <row r="628" spans="1:13" x14ac:dyDescent="0.2">
      <c r="A628" s="1">
        <v>42855</v>
      </c>
      <c r="B628" s="7" t="str">
        <f>YEAR(月末库存[[#This Row],[日期]]) &amp; "年"</f>
        <v>2017年</v>
      </c>
      <c r="C628" s="7" t="str">
        <f>MONTH(月末库存[[#This Row],[日期]]) &amp; "月"</f>
        <v>4月</v>
      </c>
      <c r="D628" s="7">
        <f>--TEXT(月末库存[[#This Row],[日期]],"yyyymm")</f>
        <v>201704</v>
      </c>
      <c r="E628" t="s">
        <v>22</v>
      </c>
      <c r="F628" t="s">
        <v>49</v>
      </c>
      <c r="G628">
        <v>1000000018</v>
      </c>
      <c r="H628" t="s">
        <v>48</v>
      </c>
      <c r="I628" t="s">
        <v>13</v>
      </c>
      <c r="J628">
        <v>10000078</v>
      </c>
      <c r="K628" t="s">
        <v>30</v>
      </c>
      <c r="L628">
        <v>384.90000000000009</v>
      </c>
      <c r="M628"/>
    </row>
    <row r="629" spans="1:13" x14ac:dyDescent="0.2">
      <c r="A629" s="1">
        <v>42855</v>
      </c>
      <c r="B629" s="7" t="str">
        <f>YEAR(月末库存[[#This Row],[日期]]) &amp; "年"</f>
        <v>2017年</v>
      </c>
      <c r="C629" s="7" t="str">
        <f>MONTH(月末库存[[#This Row],[日期]]) &amp; "月"</f>
        <v>4月</v>
      </c>
      <c r="D629" s="7">
        <f>--TEXT(月末库存[[#This Row],[日期]],"yyyymm")</f>
        <v>201704</v>
      </c>
      <c r="E629" t="s">
        <v>22</v>
      </c>
      <c r="F629" t="s">
        <v>49</v>
      </c>
      <c r="G629">
        <v>1000000018</v>
      </c>
      <c r="H629" t="s">
        <v>48</v>
      </c>
      <c r="I629" t="s">
        <v>13</v>
      </c>
      <c r="J629">
        <v>10000136</v>
      </c>
      <c r="K629" t="s">
        <v>40</v>
      </c>
      <c r="L629">
        <v>20.2</v>
      </c>
      <c r="M629"/>
    </row>
    <row r="630" spans="1:13" x14ac:dyDescent="0.2">
      <c r="A630" s="1">
        <v>42855</v>
      </c>
      <c r="B630" s="7" t="str">
        <f>YEAR(月末库存[[#This Row],[日期]]) &amp; "年"</f>
        <v>2017年</v>
      </c>
      <c r="C630" s="7" t="str">
        <f>MONTH(月末库存[[#This Row],[日期]]) &amp; "月"</f>
        <v>4月</v>
      </c>
      <c r="D630" s="7">
        <f>--TEXT(月末库存[[#This Row],[日期]],"yyyymm")</f>
        <v>201704</v>
      </c>
      <c r="E630" t="s">
        <v>22</v>
      </c>
      <c r="F630" t="s">
        <v>49</v>
      </c>
      <c r="G630">
        <v>1000000018</v>
      </c>
      <c r="H630" t="s">
        <v>48</v>
      </c>
      <c r="I630" t="s">
        <v>13</v>
      </c>
      <c r="J630">
        <v>10000182</v>
      </c>
      <c r="K630" t="s">
        <v>31</v>
      </c>
      <c r="L630">
        <v>180.40000000000003</v>
      </c>
      <c r="M630"/>
    </row>
    <row r="631" spans="1:13" x14ac:dyDescent="0.2">
      <c r="A631" s="1">
        <v>42855</v>
      </c>
      <c r="B631" s="7" t="str">
        <f>YEAR(月末库存[[#This Row],[日期]]) &amp; "年"</f>
        <v>2017年</v>
      </c>
      <c r="C631" s="7" t="str">
        <f>MONTH(月末库存[[#This Row],[日期]]) &amp; "月"</f>
        <v>4月</v>
      </c>
      <c r="D631" s="7">
        <f>--TEXT(月末库存[[#This Row],[日期]],"yyyymm")</f>
        <v>201704</v>
      </c>
      <c r="E631" t="s">
        <v>22</v>
      </c>
      <c r="F631" t="s">
        <v>33</v>
      </c>
      <c r="G631">
        <v>1000000031</v>
      </c>
      <c r="H631" t="s">
        <v>32</v>
      </c>
      <c r="I631" t="s">
        <v>13</v>
      </c>
      <c r="J631">
        <v>20000099</v>
      </c>
      <c r="K631" t="s">
        <v>20</v>
      </c>
      <c r="L631">
        <v>125.99999999999997</v>
      </c>
      <c r="M631"/>
    </row>
    <row r="632" spans="1:13" x14ac:dyDescent="0.2">
      <c r="A632" s="1">
        <v>42855</v>
      </c>
      <c r="B632" s="7" t="str">
        <f>YEAR(月末库存[[#This Row],[日期]]) &amp; "年"</f>
        <v>2017年</v>
      </c>
      <c r="C632" s="7" t="str">
        <f>MONTH(月末库存[[#This Row],[日期]]) &amp; "月"</f>
        <v>4月</v>
      </c>
      <c r="D632" s="7">
        <f>--TEXT(月末库存[[#This Row],[日期]],"yyyymm")</f>
        <v>201704</v>
      </c>
      <c r="E632" t="s">
        <v>22</v>
      </c>
      <c r="F632" t="s">
        <v>54</v>
      </c>
      <c r="G632">
        <v>1000000046</v>
      </c>
      <c r="H632" t="s">
        <v>52</v>
      </c>
      <c r="I632" t="s">
        <v>13</v>
      </c>
      <c r="J632">
        <v>10000136</v>
      </c>
      <c r="K632" t="s">
        <v>40</v>
      </c>
      <c r="L632">
        <v>9.4</v>
      </c>
      <c r="M632"/>
    </row>
    <row r="633" spans="1:13" x14ac:dyDescent="0.2">
      <c r="A633" s="1">
        <v>42855</v>
      </c>
      <c r="B633" s="7" t="str">
        <f>YEAR(月末库存[[#This Row],[日期]]) &amp; "年"</f>
        <v>2017年</v>
      </c>
      <c r="C633" s="7" t="str">
        <f>MONTH(月末库存[[#This Row],[日期]]) &amp; "月"</f>
        <v>4月</v>
      </c>
      <c r="D633" s="7">
        <f>--TEXT(月末库存[[#This Row],[日期]],"yyyymm")</f>
        <v>201704</v>
      </c>
      <c r="E633" t="s">
        <v>22</v>
      </c>
      <c r="F633" t="s">
        <v>54</v>
      </c>
      <c r="G633">
        <v>1000000046</v>
      </c>
      <c r="H633" t="s">
        <v>52</v>
      </c>
      <c r="I633" t="s">
        <v>13</v>
      </c>
      <c r="J633">
        <v>10000172</v>
      </c>
      <c r="K633" t="s">
        <v>18</v>
      </c>
      <c r="L633">
        <v>37.899999999999991</v>
      </c>
      <c r="M633"/>
    </row>
    <row r="634" spans="1:13" x14ac:dyDescent="0.2">
      <c r="A634" s="1">
        <v>42855</v>
      </c>
      <c r="B634" s="7" t="str">
        <f>YEAR(月末库存[[#This Row],[日期]]) &amp; "年"</f>
        <v>2017年</v>
      </c>
      <c r="C634" s="7" t="str">
        <f>MONTH(月末库存[[#This Row],[日期]]) &amp; "月"</f>
        <v>4月</v>
      </c>
      <c r="D634" s="7">
        <f>--TEXT(月末库存[[#This Row],[日期]],"yyyymm")</f>
        <v>201704</v>
      </c>
      <c r="E634" t="s">
        <v>22</v>
      </c>
      <c r="F634" t="s">
        <v>29</v>
      </c>
      <c r="G634">
        <v>1000000054</v>
      </c>
      <c r="H634" t="s">
        <v>36</v>
      </c>
      <c r="I634" t="s">
        <v>13</v>
      </c>
      <c r="J634">
        <v>10000078</v>
      </c>
      <c r="K634" t="s">
        <v>30</v>
      </c>
      <c r="L634">
        <v>65.09999999999998</v>
      </c>
      <c r="M634"/>
    </row>
    <row r="635" spans="1:13" x14ac:dyDescent="0.2">
      <c r="A635" s="1">
        <v>42855</v>
      </c>
      <c r="B635" s="7" t="str">
        <f>YEAR(月末库存[[#This Row],[日期]]) &amp; "年"</f>
        <v>2017年</v>
      </c>
      <c r="C635" s="7" t="str">
        <f>MONTH(月末库存[[#This Row],[日期]]) &amp; "月"</f>
        <v>4月</v>
      </c>
      <c r="D635" s="7">
        <f>--TEXT(月末库存[[#This Row],[日期]],"yyyymm")</f>
        <v>201704</v>
      </c>
      <c r="E635" t="s">
        <v>22</v>
      </c>
      <c r="F635" t="s">
        <v>29</v>
      </c>
      <c r="G635">
        <v>1000000054</v>
      </c>
      <c r="H635" t="s">
        <v>36</v>
      </c>
      <c r="I635" t="s">
        <v>13</v>
      </c>
      <c r="J635">
        <v>10000111</v>
      </c>
      <c r="K635" t="s">
        <v>37</v>
      </c>
      <c r="L635">
        <v>1154.6999999999998</v>
      </c>
      <c r="M635"/>
    </row>
    <row r="636" spans="1:13" x14ac:dyDescent="0.2">
      <c r="A636" s="1">
        <v>42855</v>
      </c>
      <c r="B636" s="7" t="str">
        <f>YEAR(月末库存[[#This Row],[日期]]) &amp; "年"</f>
        <v>2017年</v>
      </c>
      <c r="C636" s="7" t="str">
        <f>MONTH(月末库存[[#This Row],[日期]]) &amp; "月"</f>
        <v>4月</v>
      </c>
      <c r="D636" s="7">
        <f>--TEXT(月末库存[[#This Row],[日期]],"yyyymm")</f>
        <v>201704</v>
      </c>
      <c r="E636" t="s">
        <v>22</v>
      </c>
      <c r="F636" t="s">
        <v>29</v>
      </c>
      <c r="G636">
        <v>1000000054</v>
      </c>
      <c r="H636" t="s">
        <v>36</v>
      </c>
      <c r="I636" t="s">
        <v>13</v>
      </c>
      <c r="J636">
        <v>10000131</v>
      </c>
      <c r="K636" t="s">
        <v>38</v>
      </c>
      <c r="L636">
        <v>162.5</v>
      </c>
      <c r="M636"/>
    </row>
    <row r="637" spans="1:13" x14ac:dyDescent="0.2">
      <c r="A637" s="1">
        <v>42855</v>
      </c>
      <c r="B637" s="7" t="str">
        <f>YEAR(月末库存[[#This Row],[日期]]) &amp; "年"</f>
        <v>2017年</v>
      </c>
      <c r="C637" s="7" t="str">
        <f>MONTH(月末库存[[#This Row],[日期]]) &amp; "月"</f>
        <v>4月</v>
      </c>
      <c r="D637" s="7">
        <f>--TEXT(月末库存[[#This Row],[日期]],"yyyymm")</f>
        <v>201704</v>
      </c>
      <c r="E637" t="s">
        <v>22</v>
      </c>
      <c r="F637" t="s">
        <v>29</v>
      </c>
      <c r="G637">
        <v>1000000054</v>
      </c>
      <c r="H637" t="s">
        <v>36</v>
      </c>
      <c r="I637" t="s">
        <v>13</v>
      </c>
      <c r="J637">
        <v>10000136</v>
      </c>
      <c r="K637" t="s">
        <v>40</v>
      </c>
      <c r="L637">
        <v>32.299999999999997</v>
      </c>
      <c r="M637"/>
    </row>
    <row r="638" spans="1:13" x14ac:dyDescent="0.2">
      <c r="A638" s="1">
        <v>42855</v>
      </c>
      <c r="B638" s="7" t="str">
        <f>YEAR(月末库存[[#This Row],[日期]]) &amp; "年"</f>
        <v>2017年</v>
      </c>
      <c r="C638" s="7" t="str">
        <f>MONTH(月末库存[[#This Row],[日期]]) &amp; "月"</f>
        <v>4月</v>
      </c>
      <c r="D638" s="7">
        <f>--TEXT(月末库存[[#This Row],[日期]],"yyyymm")</f>
        <v>201704</v>
      </c>
      <c r="E638" t="s">
        <v>22</v>
      </c>
      <c r="F638" t="s">
        <v>21</v>
      </c>
      <c r="G638">
        <v>1000002872</v>
      </c>
      <c r="H638" t="s">
        <v>19</v>
      </c>
      <c r="I638" t="s">
        <v>13</v>
      </c>
      <c r="J638">
        <v>20000099</v>
      </c>
      <c r="K638" t="s">
        <v>20</v>
      </c>
      <c r="L638">
        <v>40</v>
      </c>
      <c r="M638"/>
    </row>
    <row r="639" spans="1:13" x14ac:dyDescent="0.2">
      <c r="A639" s="1">
        <v>42855</v>
      </c>
      <c r="B639" s="7" t="str">
        <f>YEAR(月末库存[[#This Row],[日期]]) &amp; "年"</f>
        <v>2017年</v>
      </c>
      <c r="C639" s="7" t="str">
        <f>MONTH(月末库存[[#This Row],[日期]]) &amp; "月"</f>
        <v>4月</v>
      </c>
      <c r="D639" s="7">
        <f>--TEXT(月末库存[[#This Row],[日期]],"yyyymm")</f>
        <v>201704</v>
      </c>
      <c r="E639" t="s">
        <v>22</v>
      </c>
      <c r="F639" t="s">
        <v>49</v>
      </c>
      <c r="G639">
        <v>1000000018</v>
      </c>
      <c r="H639" t="s">
        <v>48</v>
      </c>
      <c r="I639" t="s">
        <v>13</v>
      </c>
      <c r="J639">
        <v>10000131</v>
      </c>
      <c r="K639" t="s">
        <v>38</v>
      </c>
      <c r="L639">
        <v>193.89999999999992</v>
      </c>
      <c r="M639"/>
    </row>
    <row r="640" spans="1:13" x14ac:dyDescent="0.2">
      <c r="A640" s="1">
        <v>42855</v>
      </c>
      <c r="B640" s="7" t="str">
        <f>YEAR(月末库存[[#This Row],[日期]]) &amp; "年"</f>
        <v>2017年</v>
      </c>
      <c r="C640" s="7" t="str">
        <f>MONTH(月末库存[[#This Row],[日期]]) &amp; "月"</f>
        <v>4月</v>
      </c>
      <c r="D640" s="7">
        <f>--TEXT(月末库存[[#This Row],[日期]],"yyyymm")</f>
        <v>201704</v>
      </c>
      <c r="E640" t="s">
        <v>22</v>
      </c>
      <c r="F640" t="s">
        <v>49</v>
      </c>
      <c r="G640">
        <v>1000000018</v>
      </c>
      <c r="H640" t="s">
        <v>48</v>
      </c>
      <c r="I640" t="s">
        <v>13</v>
      </c>
      <c r="J640">
        <v>20000099</v>
      </c>
      <c r="K640" t="s">
        <v>20</v>
      </c>
      <c r="L640">
        <v>144.80000000000001</v>
      </c>
      <c r="M640"/>
    </row>
    <row r="641" spans="1:13" x14ac:dyDescent="0.2">
      <c r="A641" s="1">
        <v>42855</v>
      </c>
      <c r="B641" s="7" t="str">
        <f>YEAR(月末库存[[#This Row],[日期]]) &amp; "年"</f>
        <v>2017年</v>
      </c>
      <c r="C641" s="7" t="str">
        <f>MONTH(月末库存[[#This Row],[日期]]) &amp; "月"</f>
        <v>4月</v>
      </c>
      <c r="D641" s="7">
        <f>--TEXT(月末库存[[#This Row],[日期]],"yyyymm")</f>
        <v>201704</v>
      </c>
      <c r="E641" t="s">
        <v>22</v>
      </c>
      <c r="F641" t="s">
        <v>49</v>
      </c>
      <c r="G641">
        <v>1000000020</v>
      </c>
      <c r="H641" t="s">
        <v>73</v>
      </c>
      <c r="I641" t="s">
        <v>13</v>
      </c>
      <c r="J641">
        <v>10000078</v>
      </c>
      <c r="K641" t="s">
        <v>30</v>
      </c>
      <c r="L641">
        <v>309.49999999999994</v>
      </c>
      <c r="M641"/>
    </row>
    <row r="642" spans="1:13" x14ac:dyDescent="0.2">
      <c r="A642" s="1">
        <v>42855</v>
      </c>
      <c r="B642" s="7" t="str">
        <f>YEAR(月末库存[[#This Row],[日期]]) &amp; "年"</f>
        <v>2017年</v>
      </c>
      <c r="C642" s="7" t="str">
        <f>MONTH(月末库存[[#This Row],[日期]]) &amp; "月"</f>
        <v>4月</v>
      </c>
      <c r="D642" s="7">
        <f>--TEXT(月末库存[[#This Row],[日期]],"yyyymm")</f>
        <v>201704</v>
      </c>
      <c r="E642" t="s">
        <v>22</v>
      </c>
      <c r="F642" t="s">
        <v>49</v>
      </c>
      <c r="G642">
        <v>1000000020</v>
      </c>
      <c r="H642" t="s">
        <v>73</v>
      </c>
      <c r="I642" t="s">
        <v>13</v>
      </c>
      <c r="J642">
        <v>20000018</v>
      </c>
      <c r="K642" t="s">
        <v>81</v>
      </c>
      <c r="L642">
        <v>0.70000000000000018</v>
      </c>
      <c r="M642"/>
    </row>
    <row r="643" spans="1:13" x14ac:dyDescent="0.2">
      <c r="A643" s="1">
        <v>42855</v>
      </c>
      <c r="B643" s="7" t="str">
        <f>YEAR(月末库存[[#This Row],[日期]]) &amp; "年"</f>
        <v>2017年</v>
      </c>
      <c r="C643" s="7" t="str">
        <f>MONTH(月末库存[[#This Row],[日期]]) &amp; "月"</f>
        <v>4月</v>
      </c>
      <c r="D643" s="7">
        <f>--TEXT(月末库存[[#This Row],[日期]],"yyyymm")</f>
        <v>201704</v>
      </c>
      <c r="E643" t="s">
        <v>22</v>
      </c>
      <c r="F643" t="s">
        <v>33</v>
      </c>
      <c r="G643">
        <v>1000000031</v>
      </c>
      <c r="H643" t="s">
        <v>32</v>
      </c>
      <c r="I643" t="s">
        <v>13</v>
      </c>
      <c r="J643">
        <v>10000061</v>
      </c>
      <c r="K643" t="s">
        <v>28</v>
      </c>
      <c r="L643">
        <v>123.39999999999996</v>
      </c>
      <c r="M643"/>
    </row>
    <row r="644" spans="1:13" x14ac:dyDescent="0.2">
      <c r="A644" s="1">
        <v>42855</v>
      </c>
      <c r="B644" s="7" t="str">
        <f>YEAR(月末库存[[#This Row],[日期]]) &amp; "年"</f>
        <v>2017年</v>
      </c>
      <c r="C644" s="7" t="str">
        <f>MONTH(月末库存[[#This Row],[日期]]) &amp; "月"</f>
        <v>4月</v>
      </c>
      <c r="D644" s="7">
        <f>--TEXT(月末库存[[#This Row],[日期]],"yyyymm")</f>
        <v>201704</v>
      </c>
      <c r="E644" t="s">
        <v>22</v>
      </c>
      <c r="F644" t="s">
        <v>54</v>
      </c>
      <c r="G644">
        <v>1000000046</v>
      </c>
      <c r="H644" t="s">
        <v>52</v>
      </c>
      <c r="I644" t="s">
        <v>13</v>
      </c>
      <c r="J644">
        <v>10000111</v>
      </c>
      <c r="K644" t="s">
        <v>37</v>
      </c>
      <c r="L644">
        <v>19.399999999999991</v>
      </c>
      <c r="M644"/>
    </row>
    <row r="645" spans="1:13" x14ac:dyDescent="0.2">
      <c r="A645" s="1">
        <v>42855</v>
      </c>
      <c r="B645" s="7" t="str">
        <f>YEAR(月末库存[[#This Row],[日期]]) &amp; "年"</f>
        <v>2017年</v>
      </c>
      <c r="C645" s="7" t="str">
        <f>MONTH(月末库存[[#This Row],[日期]]) &amp; "月"</f>
        <v>4月</v>
      </c>
      <c r="D645" s="7">
        <f>--TEXT(月末库存[[#This Row],[日期]],"yyyymm")</f>
        <v>201704</v>
      </c>
      <c r="E645" t="s">
        <v>22</v>
      </c>
      <c r="F645" t="s">
        <v>69</v>
      </c>
      <c r="G645">
        <v>1000000129</v>
      </c>
      <c r="H645" t="s">
        <v>70</v>
      </c>
      <c r="I645" t="s">
        <v>13</v>
      </c>
      <c r="J645">
        <v>10000078</v>
      </c>
      <c r="K645" t="s">
        <v>30</v>
      </c>
      <c r="L645">
        <v>33.700000000000003</v>
      </c>
      <c r="M645"/>
    </row>
    <row r="646" spans="1:13" x14ac:dyDescent="0.2">
      <c r="A646" s="1">
        <v>42855</v>
      </c>
      <c r="B646" s="7" t="str">
        <f>YEAR(月末库存[[#This Row],[日期]]) &amp; "年"</f>
        <v>2017年</v>
      </c>
      <c r="C646" s="7" t="str">
        <f>MONTH(月末库存[[#This Row],[日期]]) &amp; "月"</f>
        <v>4月</v>
      </c>
      <c r="D646" s="7">
        <f>--TEXT(月末库存[[#This Row],[日期]],"yyyymm")</f>
        <v>201704</v>
      </c>
      <c r="E646" t="s">
        <v>22</v>
      </c>
      <c r="F646" t="s">
        <v>69</v>
      </c>
      <c r="G646">
        <v>1000000129</v>
      </c>
      <c r="H646" t="s">
        <v>70</v>
      </c>
      <c r="I646" t="s">
        <v>13</v>
      </c>
      <c r="J646">
        <v>10000131</v>
      </c>
      <c r="K646" t="s">
        <v>38</v>
      </c>
      <c r="L646">
        <v>91.399999999999991</v>
      </c>
      <c r="M646"/>
    </row>
    <row r="647" spans="1:13" x14ac:dyDescent="0.2">
      <c r="A647" s="1">
        <v>42855</v>
      </c>
      <c r="B647" s="7" t="str">
        <f>YEAR(月末库存[[#This Row],[日期]]) &amp; "年"</f>
        <v>2017年</v>
      </c>
      <c r="C647" s="7" t="str">
        <f>MONTH(月末库存[[#This Row],[日期]]) &amp; "月"</f>
        <v>4月</v>
      </c>
      <c r="D647" s="7">
        <f>--TEXT(月末库存[[#This Row],[日期]],"yyyymm")</f>
        <v>201704</v>
      </c>
      <c r="E647" t="s">
        <v>22</v>
      </c>
      <c r="F647" t="s">
        <v>61</v>
      </c>
      <c r="G647">
        <v>1000000579</v>
      </c>
      <c r="H647" t="s">
        <v>60</v>
      </c>
      <c r="I647" t="s">
        <v>13</v>
      </c>
      <c r="J647">
        <v>10000061</v>
      </c>
      <c r="K647" t="s">
        <v>28</v>
      </c>
      <c r="L647">
        <v>29.899999999999995</v>
      </c>
      <c r="M647"/>
    </row>
    <row r="648" spans="1:13" x14ac:dyDescent="0.2">
      <c r="A648" s="1">
        <v>42855</v>
      </c>
      <c r="B648" s="7" t="str">
        <f>YEAR(月末库存[[#This Row],[日期]]) &amp; "年"</f>
        <v>2017年</v>
      </c>
      <c r="C648" s="7" t="str">
        <f>MONTH(月末库存[[#This Row],[日期]]) &amp; "月"</f>
        <v>4月</v>
      </c>
      <c r="D648" s="7">
        <f>--TEXT(月末库存[[#This Row],[日期]],"yyyymm")</f>
        <v>201704</v>
      </c>
      <c r="E648" t="s">
        <v>22</v>
      </c>
      <c r="F648" t="s">
        <v>61</v>
      </c>
      <c r="G648">
        <v>1000000579</v>
      </c>
      <c r="H648" t="s">
        <v>60</v>
      </c>
      <c r="I648" t="s">
        <v>13</v>
      </c>
      <c r="J648">
        <v>10000182</v>
      </c>
      <c r="K648" t="s">
        <v>31</v>
      </c>
      <c r="L648">
        <v>60.800000000000018</v>
      </c>
      <c r="M648"/>
    </row>
    <row r="649" spans="1:13" x14ac:dyDescent="0.2">
      <c r="A649" s="1">
        <v>42855</v>
      </c>
      <c r="B649" s="7" t="str">
        <f>YEAR(月末库存[[#This Row],[日期]]) &amp; "年"</f>
        <v>2017年</v>
      </c>
      <c r="C649" s="7" t="str">
        <f>MONTH(月末库存[[#This Row],[日期]]) &amp; "月"</f>
        <v>4月</v>
      </c>
      <c r="D649" s="7">
        <f>--TEXT(月末库存[[#This Row],[日期]],"yyyymm")</f>
        <v>201704</v>
      </c>
      <c r="E649" t="s">
        <v>22</v>
      </c>
      <c r="F649" t="s">
        <v>46</v>
      </c>
      <c r="G649">
        <v>1000001133</v>
      </c>
      <c r="H649" t="s">
        <v>45</v>
      </c>
      <c r="I649" t="s">
        <v>13</v>
      </c>
      <c r="J649">
        <v>10000064</v>
      </c>
      <c r="K649" t="s">
        <v>53</v>
      </c>
      <c r="L649">
        <v>1.3</v>
      </c>
      <c r="M649"/>
    </row>
    <row r="650" spans="1:13" x14ac:dyDescent="0.2">
      <c r="A650" s="1">
        <v>42855</v>
      </c>
      <c r="B650" s="7" t="str">
        <f>YEAR(月末库存[[#This Row],[日期]]) &amp; "年"</f>
        <v>2017年</v>
      </c>
      <c r="C650" s="7" t="str">
        <f>MONTH(月末库存[[#This Row],[日期]]) &amp; "月"</f>
        <v>4月</v>
      </c>
      <c r="D650" s="7">
        <f>--TEXT(月末库存[[#This Row],[日期]],"yyyymm")</f>
        <v>201704</v>
      </c>
      <c r="E650" t="s">
        <v>22</v>
      </c>
      <c r="F650" t="s">
        <v>46</v>
      </c>
      <c r="G650">
        <v>1000001133</v>
      </c>
      <c r="H650" t="s">
        <v>45</v>
      </c>
      <c r="I650" t="s">
        <v>13</v>
      </c>
      <c r="J650">
        <v>10000078</v>
      </c>
      <c r="K650" t="s">
        <v>30</v>
      </c>
      <c r="L650">
        <v>213.90000000000015</v>
      </c>
      <c r="M650"/>
    </row>
    <row r="651" spans="1:13" x14ac:dyDescent="0.2">
      <c r="A651" s="1">
        <v>42855</v>
      </c>
      <c r="B651" s="7" t="str">
        <f>YEAR(月末库存[[#This Row],[日期]]) &amp; "年"</f>
        <v>2017年</v>
      </c>
      <c r="C651" s="7" t="str">
        <f>MONTH(月末库存[[#This Row],[日期]]) &amp; "月"</f>
        <v>4月</v>
      </c>
      <c r="D651" s="7">
        <f>--TEXT(月末库存[[#This Row],[日期]],"yyyymm")</f>
        <v>201704</v>
      </c>
      <c r="E651" t="s">
        <v>22</v>
      </c>
      <c r="F651" t="s">
        <v>46</v>
      </c>
      <c r="G651">
        <v>1000001133</v>
      </c>
      <c r="H651" t="s">
        <v>45</v>
      </c>
      <c r="I651" t="s">
        <v>13</v>
      </c>
      <c r="J651">
        <v>10000131</v>
      </c>
      <c r="K651" t="s">
        <v>38</v>
      </c>
      <c r="L651">
        <v>44.8</v>
      </c>
      <c r="M651"/>
    </row>
    <row r="652" spans="1:13" x14ac:dyDescent="0.2">
      <c r="A652" s="1">
        <v>42855</v>
      </c>
      <c r="B652" s="7" t="str">
        <f>YEAR(月末库存[[#This Row],[日期]]) &amp; "年"</f>
        <v>2017年</v>
      </c>
      <c r="C652" s="7" t="str">
        <f>MONTH(月末库存[[#This Row],[日期]]) &amp; "月"</f>
        <v>4月</v>
      </c>
      <c r="D652" s="7">
        <f>--TEXT(月末库存[[#This Row],[日期]],"yyyymm")</f>
        <v>201704</v>
      </c>
      <c r="E652" t="s">
        <v>22</v>
      </c>
      <c r="F652" t="s">
        <v>46</v>
      </c>
      <c r="G652">
        <v>1000001133</v>
      </c>
      <c r="H652" t="s">
        <v>45</v>
      </c>
      <c r="I652" t="s">
        <v>13</v>
      </c>
      <c r="J652">
        <v>10000182</v>
      </c>
      <c r="K652" t="s">
        <v>31</v>
      </c>
      <c r="L652">
        <v>98.900000000000034</v>
      </c>
      <c r="M652"/>
    </row>
    <row r="653" spans="1:13" x14ac:dyDescent="0.2">
      <c r="A653" s="1">
        <v>42855</v>
      </c>
      <c r="B653" s="7" t="str">
        <f>YEAR(月末库存[[#This Row],[日期]]) &amp; "年"</f>
        <v>2017年</v>
      </c>
      <c r="C653" s="7" t="str">
        <f>MONTH(月末库存[[#This Row],[日期]]) &amp; "月"</f>
        <v>4月</v>
      </c>
      <c r="D653" s="7">
        <f>--TEXT(月末库存[[#This Row],[日期]],"yyyymm")</f>
        <v>201704</v>
      </c>
      <c r="E653" t="s">
        <v>22</v>
      </c>
      <c r="F653" t="s">
        <v>64</v>
      </c>
      <c r="G653">
        <v>1000002973</v>
      </c>
      <c r="H653" t="s">
        <v>63</v>
      </c>
      <c r="I653" t="s">
        <v>13</v>
      </c>
      <c r="J653">
        <v>10000078</v>
      </c>
      <c r="K653" t="s">
        <v>30</v>
      </c>
      <c r="L653">
        <v>77.5</v>
      </c>
      <c r="M653"/>
    </row>
    <row r="654" spans="1:13" x14ac:dyDescent="0.2">
      <c r="A654" s="1">
        <v>42855</v>
      </c>
      <c r="B654" s="7" t="str">
        <f>YEAR(月末库存[[#This Row],[日期]]) &amp; "年"</f>
        <v>2017年</v>
      </c>
      <c r="C654" s="7" t="str">
        <f>MONTH(月末库存[[#This Row],[日期]]) &amp; "月"</f>
        <v>4月</v>
      </c>
      <c r="D654" s="7">
        <f>--TEXT(月末库存[[#This Row],[日期]],"yyyymm")</f>
        <v>201704</v>
      </c>
      <c r="E654" t="s">
        <v>22</v>
      </c>
      <c r="F654" t="s">
        <v>64</v>
      </c>
      <c r="G654">
        <v>1000002973</v>
      </c>
      <c r="H654" t="s">
        <v>63</v>
      </c>
      <c r="I654" t="s">
        <v>13</v>
      </c>
      <c r="J654">
        <v>10000131</v>
      </c>
      <c r="K654" t="s">
        <v>38</v>
      </c>
      <c r="L654">
        <v>67.899999999999977</v>
      </c>
      <c r="M654"/>
    </row>
    <row r="655" spans="1:13" x14ac:dyDescent="0.2">
      <c r="A655" s="1">
        <v>42855</v>
      </c>
      <c r="B655" s="7" t="str">
        <f>YEAR(月末库存[[#This Row],[日期]]) &amp; "年"</f>
        <v>2017年</v>
      </c>
      <c r="C655" s="7" t="str">
        <f>MONTH(月末库存[[#This Row],[日期]]) &amp; "月"</f>
        <v>4月</v>
      </c>
      <c r="D655" s="7">
        <f>--TEXT(月末库存[[#This Row],[日期]],"yyyymm")</f>
        <v>201704</v>
      </c>
      <c r="E655" t="s">
        <v>22</v>
      </c>
      <c r="F655" t="s">
        <v>25</v>
      </c>
      <c r="G655">
        <v>1000003183</v>
      </c>
      <c r="H655" t="s">
        <v>23</v>
      </c>
      <c r="I655" t="s">
        <v>13</v>
      </c>
      <c r="J655">
        <v>10000064</v>
      </c>
      <c r="K655" t="s">
        <v>53</v>
      </c>
      <c r="L655">
        <v>2.9000000000000039</v>
      </c>
      <c r="M655"/>
    </row>
    <row r="656" spans="1:13" x14ac:dyDescent="0.2">
      <c r="A656" s="1">
        <v>42855</v>
      </c>
      <c r="B656" s="7" t="str">
        <f>YEAR(月末库存[[#This Row],[日期]]) &amp; "年"</f>
        <v>2017年</v>
      </c>
      <c r="C656" s="7" t="str">
        <f>MONTH(月末库存[[#This Row],[日期]]) &amp; "月"</f>
        <v>4月</v>
      </c>
      <c r="D656" s="7">
        <f>--TEXT(月末库存[[#This Row],[日期]],"yyyymm")</f>
        <v>201704</v>
      </c>
      <c r="E656" t="s">
        <v>22</v>
      </c>
      <c r="F656" t="s">
        <v>25</v>
      </c>
      <c r="G656">
        <v>1000003183</v>
      </c>
      <c r="H656" t="s">
        <v>23</v>
      </c>
      <c r="I656" t="s">
        <v>13</v>
      </c>
      <c r="J656">
        <v>10000078</v>
      </c>
      <c r="K656" t="s">
        <v>30</v>
      </c>
      <c r="L656">
        <v>32.20000000000001</v>
      </c>
      <c r="M656"/>
    </row>
    <row r="657" spans="1:13" x14ac:dyDescent="0.2">
      <c r="A657" s="1">
        <v>42855</v>
      </c>
      <c r="B657" s="7" t="str">
        <f>YEAR(月末库存[[#This Row],[日期]]) &amp; "年"</f>
        <v>2017年</v>
      </c>
      <c r="C657" s="7" t="str">
        <f>MONTH(月末库存[[#This Row],[日期]]) &amp; "月"</f>
        <v>4月</v>
      </c>
      <c r="D657" s="7">
        <f>--TEXT(月末库存[[#This Row],[日期]],"yyyymm")</f>
        <v>201704</v>
      </c>
      <c r="E657" t="s">
        <v>22</v>
      </c>
      <c r="F657" t="s">
        <v>25</v>
      </c>
      <c r="G657">
        <v>1000003183</v>
      </c>
      <c r="H657" t="s">
        <v>23</v>
      </c>
      <c r="I657" t="s">
        <v>13</v>
      </c>
      <c r="J657">
        <v>10000136</v>
      </c>
      <c r="K657" t="s">
        <v>40</v>
      </c>
      <c r="L657">
        <v>9.3000000000000007</v>
      </c>
      <c r="M657"/>
    </row>
    <row r="658" spans="1:13" x14ac:dyDescent="0.2">
      <c r="A658" s="1">
        <v>42855</v>
      </c>
      <c r="B658" s="7" t="str">
        <f>YEAR(月末库存[[#This Row],[日期]]) &amp; "年"</f>
        <v>2017年</v>
      </c>
      <c r="C658" s="7" t="str">
        <f>MONTH(月末库存[[#This Row],[日期]]) &amp; "月"</f>
        <v>4月</v>
      </c>
      <c r="D658" s="7">
        <f>--TEXT(月末库存[[#This Row],[日期]],"yyyymm")</f>
        <v>201704</v>
      </c>
      <c r="E658" t="s">
        <v>22</v>
      </c>
      <c r="F658" t="s">
        <v>49</v>
      </c>
      <c r="G658">
        <v>1000000020</v>
      </c>
      <c r="H658" t="s">
        <v>73</v>
      </c>
      <c r="I658" t="s">
        <v>13</v>
      </c>
      <c r="J658">
        <v>20000099</v>
      </c>
      <c r="K658" t="s">
        <v>20</v>
      </c>
      <c r="L658">
        <v>144.89999999999998</v>
      </c>
      <c r="M658"/>
    </row>
    <row r="659" spans="1:13" x14ac:dyDescent="0.2">
      <c r="A659" s="1">
        <v>42855</v>
      </c>
      <c r="B659" s="7" t="str">
        <f>YEAR(月末库存[[#This Row],[日期]]) &amp; "年"</f>
        <v>2017年</v>
      </c>
      <c r="C659" s="7" t="str">
        <f>MONTH(月末库存[[#This Row],[日期]]) &amp; "月"</f>
        <v>4月</v>
      </c>
      <c r="D659" s="7">
        <f>--TEXT(月末库存[[#This Row],[日期]],"yyyymm")</f>
        <v>201704</v>
      </c>
      <c r="E659" t="s">
        <v>22</v>
      </c>
      <c r="F659" t="s">
        <v>33</v>
      </c>
      <c r="G659">
        <v>1000000031</v>
      </c>
      <c r="H659" t="s">
        <v>32</v>
      </c>
      <c r="I659" t="s">
        <v>13</v>
      </c>
      <c r="J659">
        <v>10000182</v>
      </c>
      <c r="K659" t="s">
        <v>31</v>
      </c>
      <c r="L659">
        <v>36.39999999999997</v>
      </c>
      <c r="M659"/>
    </row>
    <row r="660" spans="1:13" x14ac:dyDescent="0.2">
      <c r="A660" s="1">
        <v>42855</v>
      </c>
      <c r="B660" s="7" t="str">
        <f>YEAR(月末库存[[#This Row],[日期]]) &amp; "年"</f>
        <v>2017年</v>
      </c>
      <c r="C660" s="7" t="str">
        <f>MONTH(月末库存[[#This Row],[日期]]) &amp; "月"</f>
        <v>4月</v>
      </c>
      <c r="D660" s="7">
        <f>--TEXT(月末库存[[#This Row],[日期]],"yyyymm")</f>
        <v>201704</v>
      </c>
      <c r="E660" t="s">
        <v>22</v>
      </c>
      <c r="F660" t="s">
        <v>61</v>
      </c>
      <c r="G660">
        <v>1000000579</v>
      </c>
      <c r="H660" t="s">
        <v>60</v>
      </c>
      <c r="I660" t="s">
        <v>13</v>
      </c>
      <c r="J660">
        <v>10000064</v>
      </c>
      <c r="K660" t="s">
        <v>53</v>
      </c>
      <c r="L660">
        <v>37.1</v>
      </c>
      <c r="M660"/>
    </row>
    <row r="661" spans="1:13" x14ac:dyDescent="0.2">
      <c r="A661" s="1">
        <v>42855</v>
      </c>
      <c r="B661" s="7" t="str">
        <f>YEAR(月末库存[[#This Row],[日期]]) &amp; "年"</f>
        <v>2017年</v>
      </c>
      <c r="C661" s="7" t="str">
        <f>MONTH(月末库存[[#This Row],[日期]]) &amp; "月"</f>
        <v>4月</v>
      </c>
      <c r="D661" s="7">
        <f>--TEXT(月末库存[[#This Row],[日期]],"yyyymm")</f>
        <v>201704</v>
      </c>
      <c r="E661" t="s">
        <v>22</v>
      </c>
      <c r="F661" t="s">
        <v>61</v>
      </c>
      <c r="G661">
        <v>1000000579</v>
      </c>
      <c r="H661" t="s">
        <v>60</v>
      </c>
      <c r="I661" t="s">
        <v>13</v>
      </c>
      <c r="J661">
        <v>20000099</v>
      </c>
      <c r="K661" t="s">
        <v>20</v>
      </c>
      <c r="L661">
        <v>14.600000000000003</v>
      </c>
      <c r="M661"/>
    </row>
    <row r="662" spans="1:13" x14ac:dyDescent="0.2">
      <c r="A662" s="1">
        <v>42855</v>
      </c>
      <c r="B662" s="7" t="str">
        <f>YEAR(月末库存[[#This Row],[日期]]) &amp; "年"</f>
        <v>2017年</v>
      </c>
      <c r="C662" s="7" t="str">
        <f>MONTH(月末库存[[#This Row],[日期]]) &amp; "月"</f>
        <v>4月</v>
      </c>
      <c r="D662" s="7">
        <f>--TEXT(月末库存[[#This Row],[日期]],"yyyymm")</f>
        <v>201704</v>
      </c>
      <c r="E662" t="s">
        <v>22</v>
      </c>
      <c r="F662" t="s">
        <v>21</v>
      </c>
      <c r="G662">
        <v>1000002872</v>
      </c>
      <c r="H662" t="s">
        <v>19</v>
      </c>
      <c r="I662" t="s">
        <v>13</v>
      </c>
      <c r="J662">
        <v>10000111</v>
      </c>
      <c r="K662" t="s">
        <v>37</v>
      </c>
      <c r="L662">
        <v>6.2999999999999963</v>
      </c>
      <c r="M662"/>
    </row>
    <row r="663" spans="1:13" x14ac:dyDescent="0.2">
      <c r="A663" s="1">
        <v>42855</v>
      </c>
      <c r="B663" s="7" t="str">
        <f>YEAR(月末库存[[#This Row],[日期]]) &amp; "年"</f>
        <v>2017年</v>
      </c>
      <c r="C663" s="7" t="str">
        <f>MONTH(月末库存[[#This Row],[日期]]) &amp; "月"</f>
        <v>4月</v>
      </c>
      <c r="D663" s="7">
        <f>--TEXT(月末库存[[#This Row],[日期]],"yyyymm")</f>
        <v>201704</v>
      </c>
      <c r="E663" t="s">
        <v>22</v>
      </c>
      <c r="F663" t="s">
        <v>69</v>
      </c>
      <c r="G663">
        <v>1000003349</v>
      </c>
      <c r="H663" t="s">
        <v>68</v>
      </c>
      <c r="I663" t="s">
        <v>13</v>
      </c>
      <c r="J663">
        <v>20000099</v>
      </c>
      <c r="K663" t="s">
        <v>20</v>
      </c>
      <c r="L663">
        <v>7.2164496600635175E-16</v>
      </c>
      <c r="M663"/>
    </row>
    <row r="664" spans="1:13" x14ac:dyDescent="0.2">
      <c r="A664" s="1">
        <v>42855</v>
      </c>
      <c r="B664" s="7" t="str">
        <f>YEAR(月末库存[[#This Row],[日期]]) &amp; "年"</f>
        <v>2017年</v>
      </c>
      <c r="C664" s="7" t="str">
        <f>MONTH(月末库存[[#This Row],[日期]]) &amp; "月"</f>
        <v>4月</v>
      </c>
      <c r="D664" s="7">
        <f>--TEXT(月末库存[[#This Row],[日期]],"yyyymm")</f>
        <v>201704</v>
      </c>
      <c r="E664" t="s">
        <v>43</v>
      </c>
      <c r="F664" t="s">
        <v>51</v>
      </c>
      <c r="G664">
        <v>1000000460</v>
      </c>
      <c r="H664" t="s">
        <v>50</v>
      </c>
      <c r="I664" t="s">
        <v>26</v>
      </c>
      <c r="J664">
        <v>40000080</v>
      </c>
      <c r="K664" t="s">
        <v>67</v>
      </c>
      <c r="L664">
        <v>17.8</v>
      </c>
      <c r="M664"/>
    </row>
    <row r="665" spans="1:13" x14ac:dyDescent="0.2">
      <c r="A665" s="1">
        <v>42855</v>
      </c>
      <c r="B665" s="7" t="str">
        <f>YEAR(月末库存[[#This Row],[日期]]) &amp; "年"</f>
        <v>2017年</v>
      </c>
      <c r="C665" s="7" t="str">
        <f>MONTH(月末库存[[#This Row],[日期]]) &amp; "月"</f>
        <v>4月</v>
      </c>
      <c r="D665" s="7">
        <f>--TEXT(月末库存[[#This Row],[日期]],"yyyymm")</f>
        <v>201704</v>
      </c>
      <c r="E665" t="s">
        <v>43</v>
      </c>
      <c r="F665" t="s">
        <v>66</v>
      </c>
      <c r="G665">
        <v>1000001135</v>
      </c>
      <c r="H665" t="s">
        <v>65</v>
      </c>
      <c r="I665" t="s">
        <v>26</v>
      </c>
      <c r="J665">
        <v>40000085</v>
      </c>
      <c r="K665" t="s">
        <v>24</v>
      </c>
      <c r="L665">
        <v>4.8999999999999986</v>
      </c>
      <c r="M665"/>
    </row>
    <row r="666" spans="1:13" x14ac:dyDescent="0.2">
      <c r="A666" s="1">
        <v>42855</v>
      </c>
      <c r="B666" s="7" t="str">
        <f>YEAR(月末库存[[#This Row],[日期]]) &amp; "年"</f>
        <v>2017年</v>
      </c>
      <c r="C666" s="7" t="str">
        <f>MONTH(月末库存[[#This Row],[日期]]) &amp; "月"</f>
        <v>4月</v>
      </c>
      <c r="D666" s="7">
        <f>--TEXT(月末库存[[#This Row],[日期]],"yyyymm")</f>
        <v>201704</v>
      </c>
      <c r="E666" t="s">
        <v>43</v>
      </c>
      <c r="F666" t="s">
        <v>42</v>
      </c>
      <c r="G666">
        <v>1000001014</v>
      </c>
      <c r="H666" t="s">
        <v>44</v>
      </c>
      <c r="I666" t="s">
        <v>26</v>
      </c>
      <c r="J666">
        <v>40000085</v>
      </c>
      <c r="K666" t="s">
        <v>24</v>
      </c>
      <c r="L666">
        <v>157.19999999999999</v>
      </c>
      <c r="M666"/>
    </row>
    <row r="667" spans="1:13" x14ac:dyDescent="0.2">
      <c r="A667" s="1">
        <v>42855</v>
      </c>
      <c r="B667" s="7" t="str">
        <f>YEAR(月末库存[[#This Row],[日期]]) &amp; "年"</f>
        <v>2017年</v>
      </c>
      <c r="C667" s="7" t="str">
        <f>MONTH(月末库存[[#This Row],[日期]]) &amp; "月"</f>
        <v>4月</v>
      </c>
      <c r="D667" s="7">
        <f>--TEXT(月末库存[[#This Row],[日期]],"yyyymm")</f>
        <v>201704</v>
      </c>
      <c r="E667" t="s">
        <v>43</v>
      </c>
      <c r="F667" t="s">
        <v>51</v>
      </c>
      <c r="G667">
        <v>1000000460</v>
      </c>
      <c r="H667" t="s">
        <v>50</v>
      </c>
      <c r="I667" t="s">
        <v>26</v>
      </c>
      <c r="J667">
        <v>40000085</v>
      </c>
      <c r="K667" t="s">
        <v>24</v>
      </c>
      <c r="L667">
        <v>505.3</v>
      </c>
      <c r="M667"/>
    </row>
    <row r="668" spans="1:13" x14ac:dyDescent="0.2">
      <c r="A668" s="1">
        <v>42855</v>
      </c>
      <c r="B668" s="7" t="str">
        <f>YEAR(月末库存[[#This Row],[日期]]) &amp; "年"</f>
        <v>2017年</v>
      </c>
      <c r="C668" s="7" t="str">
        <f>MONTH(月末库存[[#This Row],[日期]]) &amp; "月"</f>
        <v>4月</v>
      </c>
      <c r="D668" s="7">
        <f>--TEXT(月末库存[[#This Row],[日期]],"yyyymm")</f>
        <v>201704</v>
      </c>
      <c r="E668" t="s">
        <v>43</v>
      </c>
      <c r="F668" t="s">
        <v>42</v>
      </c>
      <c r="G668">
        <v>1000000931</v>
      </c>
      <c r="H668" t="s">
        <v>41</v>
      </c>
      <c r="I668" t="s">
        <v>26</v>
      </c>
      <c r="J668">
        <v>40000085</v>
      </c>
      <c r="K668" t="s">
        <v>24</v>
      </c>
      <c r="L668">
        <v>137.39999999999998</v>
      </c>
      <c r="M668"/>
    </row>
    <row r="669" spans="1:13" x14ac:dyDescent="0.2">
      <c r="A669" s="1">
        <v>42855</v>
      </c>
      <c r="B669" s="7" t="str">
        <f>YEAR(月末库存[[#This Row],[日期]]) &amp; "年"</f>
        <v>2017年</v>
      </c>
      <c r="C669" s="7" t="str">
        <f>MONTH(月末库存[[#This Row],[日期]]) &amp; "月"</f>
        <v>4月</v>
      </c>
      <c r="D669" s="7">
        <f>--TEXT(月末库存[[#This Row],[日期]],"yyyymm")</f>
        <v>201704</v>
      </c>
      <c r="E669" t="s">
        <v>43</v>
      </c>
      <c r="F669" t="s">
        <v>78</v>
      </c>
      <c r="G669">
        <v>1000003187</v>
      </c>
      <c r="H669" t="s">
        <v>77</v>
      </c>
      <c r="I669" t="s">
        <v>26</v>
      </c>
      <c r="J669">
        <v>40000080</v>
      </c>
      <c r="K669" t="s">
        <v>67</v>
      </c>
      <c r="L669">
        <v>3.3999999999999995</v>
      </c>
      <c r="M669"/>
    </row>
    <row r="670" spans="1:13" x14ac:dyDescent="0.2">
      <c r="A670" s="1">
        <v>42855</v>
      </c>
      <c r="B670" s="7" t="str">
        <f>YEAR(月末库存[[#This Row],[日期]]) &amp; "年"</f>
        <v>2017年</v>
      </c>
      <c r="C670" s="7" t="str">
        <f>MONTH(月末库存[[#This Row],[日期]]) &amp; "月"</f>
        <v>4月</v>
      </c>
      <c r="D670" s="7">
        <f>--TEXT(月末库存[[#This Row],[日期]],"yyyymm")</f>
        <v>201704</v>
      </c>
      <c r="E670" t="s">
        <v>9</v>
      </c>
      <c r="F670" t="s">
        <v>57</v>
      </c>
      <c r="G670">
        <v>1000001502</v>
      </c>
      <c r="H670" t="s">
        <v>56</v>
      </c>
      <c r="I670" t="s">
        <v>26</v>
      </c>
      <c r="J670">
        <v>40000080</v>
      </c>
      <c r="K670" t="s">
        <v>67</v>
      </c>
      <c r="L670">
        <v>25.700000000000003</v>
      </c>
      <c r="M670"/>
    </row>
    <row r="671" spans="1:13" x14ac:dyDescent="0.2">
      <c r="A671" s="1">
        <v>42855</v>
      </c>
      <c r="B671" s="7" t="str">
        <f>YEAR(月末库存[[#This Row],[日期]]) &amp; "年"</f>
        <v>2017年</v>
      </c>
      <c r="C671" s="7" t="str">
        <f>MONTH(月末库存[[#This Row],[日期]]) &amp; "月"</f>
        <v>4月</v>
      </c>
      <c r="D671" s="7">
        <f>--TEXT(月末库存[[#This Row],[日期]],"yyyymm")</f>
        <v>201704</v>
      </c>
      <c r="E671" t="s">
        <v>9</v>
      </c>
      <c r="F671" t="s">
        <v>8</v>
      </c>
      <c r="G671">
        <v>1000000070</v>
      </c>
      <c r="H671" t="s">
        <v>7</v>
      </c>
      <c r="I671" t="s">
        <v>26</v>
      </c>
      <c r="J671">
        <v>40000085</v>
      </c>
      <c r="K671" t="s">
        <v>24</v>
      </c>
      <c r="L671">
        <v>21.8</v>
      </c>
      <c r="M671"/>
    </row>
    <row r="672" spans="1:13" x14ac:dyDescent="0.2">
      <c r="A672" s="1">
        <v>42855</v>
      </c>
      <c r="B672" s="7" t="str">
        <f>YEAR(月末库存[[#This Row],[日期]]) &amp; "年"</f>
        <v>2017年</v>
      </c>
      <c r="C672" s="7" t="str">
        <f>MONTH(月末库存[[#This Row],[日期]]) &amp; "月"</f>
        <v>4月</v>
      </c>
      <c r="D672" s="7">
        <f>--TEXT(月末库存[[#This Row],[日期]],"yyyymm")</f>
        <v>201704</v>
      </c>
      <c r="E672" t="s">
        <v>9</v>
      </c>
      <c r="F672" t="s">
        <v>72</v>
      </c>
      <c r="G672">
        <v>1000001699</v>
      </c>
      <c r="H672" t="s">
        <v>71</v>
      </c>
      <c r="I672" t="s">
        <v>26</v>
      </c>
      <c r="J672">
        <v>40000080</v>
      </c>
      <c r="K672" t="s">
        <v>67</v>
      </c>
      <c r="L672">
        <v>8.6000000000000014</v>
      </c>
      <c r="M672"/>
    </row>
    <row r="673" spans="1:13" x14ac:dyDescent="0.2">
      <c r="A673" s="1">
        <v>42855</v>
      </c>
      <c r="B673" s="7" t="str">
        <f>YEAR(月末库存[[#This Row],[日期]]) &amp; "年"</f>
        <v>2017年</v>
      </c>
      <c r="C673" s="7" t="str">
        <f>MONTH(月末库存[[#This Row],[日期]]) &amp; "月"</f>
        <v>4月</v>
      </c>
      <c r="D673" s="7">
        <f>--TEXT(月末库存[[#This Row],[日期]],"yyyymm")</f>
        <v>201704</v>
      </c>
      <c r="E673" t="s">
        <v>9</v>
      </c>
      <c r="F673" t="s">
        <v>59</v>
      </c>
      <c r="G673">
        <v>1000000192</v>
      </c>
      <c r="H673" t="s">
        <v>58</v>
      </c>
      <c r="I673" t="s">
        <v>26</v>
      </c>
      <c r="J673">
        <v>40000080</v>
      </c>
      <c r="K673" t="s">
        <v>67</v>
      </c>
      <c r="L673">
        <v>9.5</v>
      </c>
      <c r="M673"/>
    </row>
    <row r="674" spans="1:13" x14ac:dyDescent="0.2">
      <c r="A674" s="1">
        <v>42855</v>
      </c>
      <c r="B674" s="7" t="str">
        <f>YEAR(月末库存[[#This Row],[日期]]) &amp; "年"</f>
        <v>2017年</v>
      </c>
      <c r="C674" s="7" t="str">
        <f>MONTH(月末库存[[#This Row],[日期]]) &amp; "月"</f>
        <v>4月</v>
      </c>
      <c r="D674" s="7">
        <f>--TEXT(月末库存[[#This Row],[日期]],"yyyymm")</f>
        <v>201704</v>
      </c>
      <c r="E674" t="s">
        <v>9</v>
      </c>
      <c r="F674" t="s">
        <v>8</v>
      </c>
      <c r="G674">
        <v>1000000070</v>
      </c>
      <c r="H674" t="s">
        <v>7</v>
      </c>
      <c r="I674" t="s">
        <v>26</v>
      </c>
      <c r="J674">
        <v>40000080</v>
      </c>
      <c r="K674" t="s">
        <v>67</v>
      </c>
      <c r="L674">
        <v>5.3000000000000007</v>
      </c>
      <c r="M674"/>
    </row>
    <row r="675" spans="1:13" x14ac:dyDescent="0.2">
      <c r="A675" s="1">
        <v>42855</v>
      </c>
      <c r="B675" s="7" t="str">
        <f>YEAR(月末库存[[#This Row],[日期]]) &amp; "年"</f>
        <v>2017年</v>
      </c>
      <c r="C675" s="7" t="str">
        <f>MONTH(月末库存[[#This Row],[日期]]) &amp; "月"</f>
        <v>4月</v>
      </c>
      <c r="D675" s="7">
        <f>--TEXT(月末库存[[#This Row],[日期]],"yyyymm")</f>
        <v>201704</v>
      </c>
      <c r="E675" t="s">
        <v>9</v>
      </c>
      <c r="F675" t="s">
        <v>72</v>
      </c>
      <c r="G675">
        <v>1000000064</v>
      </c>
      <c r="H675" t="s">
        <v>76</v>
      </c>
      <c r="I675" t="s">
        <v>26</v>
      </c>
      <c r="J675">
        <v>40000080</v>
      </c>
      <c r="K675" t="s">
        <v>67</v>
      </c>
      <c r="L675">
        <v>77.400000000000006</v>
      </c>
      <c r="M675"/>
    </row>
    <row r="676" spans="1:13" x14ac:dyDescent="0.2">
      <c r="A676" s="1">
        <v>42855</v>
      </c>
      <c r="B676" s="7" t="str">
        <f>YEAR(月末库存[[#This Row],[日期]]) &amp; "年"</f>
        <v>2017年</v>
      </c>
      <c r="C676" s="7" t="str">
        <f>MONTH(月末库存[[#This Row],[日期]]) &amp; "月"</f>
        <v>4月</v>
      </c>
      <c r="D676" s="7">
        <f>--TEXT(月末库存[[#This Row],[日期]],"yyyymm")</f>
        <v>201704</v>
      </c>
      <c r="E676" t="s">
        <v>9</v>
      </c>
      <c r="F676" t="s">
        <v>15</v>
      </c>
      <c r="G676">
        <v>1000002986</v>
      </c>
      <c r="H676" t="s">
        <v>14</v>
      </c>
      <c r="I676" t="s">
        <v>26</v>
      </c>
      <c r="J676">
        <v>40000080</v>
      </c>
      <c r="K676" t="s">
        <v>67</v>
      </c>
      <c r="L676">
        <v>18.300000000000004</v>
      </c>
      <c r="M676"/>
    </row>
    <row r="677" spans="1:13" x14ac:dyDescent="0.2">
      <c r="A677" s="1">
        <v>42855</v>
      </c>
      <c r="B677" s="7" t="str">
        <f>YEAR(月末库存[[#This Row],[日期]]) &amp; "年"</f>
        <v>2017年</v>
      </c>
      <c r="C677" s="7" t="str">
        <f>MONTH(月末库存[[#This Row],[日期]]) &amp; "月"</f>
        <v>4月</v>
      </c>
      <c r="D677" s="7">
        <f>--TEXT(月末库存[[#This Row],[日期]],"yyyymm")</f>
        <v>201704</v>
      </c>
      <c r="E677" t="s">
        <v>9</v>
      </c>
      <c r="F677" t="s">
        <v>15</v>
      </c>
      <c r="G677">
        <v>1000002981</v>
      </c>
      <c r="H677" t="s">
        <v>62</v>
      </c>
      <c r="I677" t="s">
        <v>26</v>
      </c>
      <c r="J677">
        <v>40000080</v>
      </c>
      <c r="K677" t="s">
        <v>67</v>
      </c>
      <c r="L677">
        <v>42.7</v>
      </c>
      <c r="M677"/>
    </row>
    <row r="678" spans="1:13" x14ac:dyDescent="0.2">
      <c r="A678" s="1">
        <v>42855</v>
      </c>
      <c r="B678" s="7" t="str">
        <f>YEAR(月末库存[[#This Row],[日期]]) &amp; "年"</f>
        <v>2017年</v>
      </c>
      <c r="C678" s="7" t="str">
        <f>MONTH(月末库存[[#This Row],[日期]]) &amp; "月"</f>
        <v>4月</v>
      </c>
      <c r="D678" s="7">
        <f>--TEXT(月末库存[[#This Row],[日期]],"yyyymm")</f>
        <v>201704</v>
      </c>
      <c r="E678" t="s">
        <v>9</v>
      </c>
      <c r="F678" t="s">
        <v>17</v>
      </c>
      <c r="G678">
        <v>1000000059</v>
      </c>
      <c r="H678" t="s">
        <v>55</v>
      </c>
      <c r="I678" t="s">
        <v>26</v>
      </c>
      <c r="J678">
        <v>40000080</v>
      </c>
      <c r="K678" t="s">
        <v>67</v>
      </c>
      <c r="L678">
        <v>158.69999999999999</v>
      </c>
      <c r="M678"/>
    </row>
    <row r="679" spans="1:13" x14ac:dyDescent="0.2">
      <c r="A679" s="1">
        <v>42855</v>
      </c>
      <c r="B679" s="7" t="str">
        <f>YEAR(月末库存[[#This Row],[日期]]) &amp; "年"</f>
        <v>2017年</v>
      </c>
      <c r="C679" s="7" t="str">
        <f>MONTH(月末库存[[#This Row],[日期]]) &amp; "月"</f>
        <v>4月</v>
      </c>
      <c r="D679" s="7">
        <f>--TEXT(月末库存[[#This Row],[日期]],"yyyymm")</f>
        <v>201704</v>
      </c>
      <c r="E679" t="s">
        <v>9</v>
      </c>
      <c r="F679" t="s">
        <v>17</v>
      </c>
      <c r="G679">
        <v>1000000059</v>
      </c>
      <c r="H679" t="s">
        <v>55</v>
      </c>
      <c r="I679" t="s">
        <v>26</v>
      </c>
      <c r="J679">
        <v>40000085</v>
      </c>
      <c r="K679" t="s">
        <v>24</v>
      </c>
      <c r="L679">
        <v>392.1</v>
      </c>
      <c r="M679"/>
    </row>
    <row r="680" spans="1:13" x14ac:dyDescent="0.2">
      <c r="A680" s="1">
        <v>42855</v>
      </c>
      <c r="B680" s="7" t="str">
        <f>YEAR(月末库存[[#This Row],[日期]]) &amp; "年"</f>
        <v>2017年</v>
      </c>
      <c r="C680" s="7" t="str">
        <f>MONTH(月末库存[[#This Row],[日期]]) &amp; "月"</f>
        <v>4月</v>
      </c>
      <c r="D680" s="7">
        <f>--TEXT(月末库存[[#This Row],[日期]],"yyyymm")</f>
        <v>201704</v>
      </c>
      <c r="E680" t="s">
        <v>9</v>
      </c>
      <c r="F680" t="s">
        <v>12</v>
      </c>
      <c r="G680">
        <v>1000000072</v>
      </c>
      <c r="H680" t="s">
        <v>10</v>
      </c>
      <c r="I680" t="s">
        <v>26</v>
      </c>
      <c r="J680">
        <v>40000080</v>
      </c>
      <c r="K680" t="s">
        <v>67</v>
      </c>
      <c r="L680">
        <v>92.800000000000011</v>
      </c>
      <c r="M680"/>
    </row>
    <row r="681" spans="1:13" x14ac:dyDescent="0.2">
      <c r="A681" s="1">
        <v>42855</v>
      </c>
      <c r="B681" s="7" t="str">
        <f>YEAR(月末库存[[#This Row],[日期]]) &amp; "年"</f>
        <v>2017年</v>
      </c>
      <c r="C681" s="7" t="str">
        <f>MONTH(月末库存[[#This Row],[日期]]) &amp; "月"</f>
        <v>4月</v>
      </c>
      <c r="D681" s="7">
        <f>--TEXT(月末库存[[#This Row],[日期]],"yyyymm")</f>
        <v>201704</v>
      </c>
      <c r="E681" t="s">
        <v>9</v>
      </c>
      <c r="F681" t="s">
        <v>17</v>
      </c>
      <c r="G681">
        <v>1000001649</v>
      </c>
      <c r="H681" t="s">
        <v>16</v>
      </c>
      <c r="I681" t="s">
        <v>26</v>
      </c>
      <c r="J681">
        <v>40000080</v>
      </c>
      <c r="K681" t="s">
        <v>67</v>
      </c>
      <c r="L681">
        <v>119.4</v>
      </c>
      <c r="M681"/>
    </row>
    <row r="682" spans="1:13" x14ac:dyDescent="0.2">
      <c r="A682" s="1">
        <v>42855</v>
      </c>
      <c r="B682" s="7" t="str">
        <f>YEAR(月末库存[[#This Row],[日期]]) &amp; "年"</f>
        <v>2017年</v>
      </c>
      <c r="C682" s="7" t="str">
        <f>MONTH(月末库存[[#This Row],[日期]]) &amp; "月"</f>
        <v>4月</v>
      </c>
      <c r="D682" s="7">
        <f>--TEXT(月末库存[[#This Row],[日期]],"yyyymm")</f>
        <v>201704</v>
      </c>
      <c r="E682" t="s">
        <v>9</v>
      </c>
      <c r="F682" t="s">
        <v>15</v>
      </c>
      <c r="G682">
        <v>1000002985</v>
      </c>
      <c r="H682" t="s">
        <v>47</v>
      </c>
      <c r="I682" t="s">
        <v>26</v>
      </c>
      <c r="J682">
        <v>40000080</v>
      </c>
      <c r="K682" t="s">
        <v>67</v>
      </c>
      <c r="L682">
        <v>18.700000000000003</v>
      </c>
      <c r="M682"/>
    </row>
    <row r="683" spans="1:13" x14ac:dyDescent="0.2">
      <c r="A683" s="1">
        <v>42855</v>
      </c>
      <c r="B683" s="7" t="str">
        <f>YEAR(月末库存[[#This Row],[日期]]) &amp; "年"</f>
        <v>2017年</v>
      </c>
      <c r="C683" s="7" t="str">
        <f>MONTH(月末库存[[#This Row],[日期]]) &amp; "月"</f>
        <v>4月</v>
      </c>
      <c r="D683" s="7">
        <f>--TEXT(月末库存[[#This Row],[日期]],"yyyymm")</f>
        <v>201704</v>
      </c>
      <c r="E683" t="s">
        <v>22</v>
      </c>
      <c r="F683" t="s">
        <v>29</v>
      </c>
      <c r="G683">
        <v>1000000101</v>
      </c>
      <c r="H683" t="s">
        <v>39</v>
      </c>
      <c r="I683" t="s">
        <v>26</v>
      </c>
      <c r="J683">
        <v>40000085</v>
      </c>
      <c r="K683" t="s">
        <v>24</v>
      </c>
      <c r="L683">
        <v>50.599999999999994</v>
      </c>
      <c r="M683"/>
    </row>
    <row r="684" spans="1:13" x14ac:dyDescent="0.2">
      <c r="A684" s="1">
        <v>42855</v>
      </c>
      <c r="B684" s="7" t="str">
        <f>YEAR(月末库存[[#This Row],[日期]]) &amp; "年"</f>
        <v>2017年</v>
      </c>
      <c r="C684" s="7" t="str">
        <f>MONTH(月末库存[[#This Row],[日期]]) &amp; "月"</f>
        <v>4月</v>
      </c>
      <c r="D684" s="7">
        <f>--TEXT(月末库存[[#This Row],[日期]],"yyyymm")</f>
        <v>201704</v>
      </c>
      <c r="E684" t="s">
        <v>22</v>
      </c>
      <c r="F684" t="s">
        <v>54</v>
      </c>
      <c r="G684">
        <v>1000000046</v>
      </c>
      <c r="H684" t="s">
        <v>52</v>
      </c>
      <c r="I684" t="s">
        <v>26</v>
      </c>
      <c r="J684">
        <v>40000085</v>
      </c>
      <c r="K684" t="s">
        <v>24</v>
      </c>
      <c r="L684">
        <v>9.3999999999999986</v>
      </c>
      <c r="M684"/>
    </row>
    <row r="685" spans="1:13" x14ac:dyDescent="0.2">
      <c r="A685" s="1">
        <v>42855</v>
      </c>
      <c r="B685" s="7" t="str">
        <f>YEAR(月末库存[[#This Row],[日期]]) &amp; "年"</f>
        <v>2017年</v>
      </c>
      <c r="C685" s="7" t="str">
        <f>MONTH(月末库存[[#This Row],[日期]]) &amp; "月"</f>
        <v>4月</v>
      </c>
      <c r="D685" s="7">
        <f>--TEXT(月末库存[[#This Row],[日期]],"yyyymm")</f>
        <v>201704</v>
      </c>
      <c r="E685" t="s">
        <v>22</v>
      </c>
      <c r="F685" t="s">
        <v>25</v>
      </c>
      <c r="G685">
        <v>1000003183</v>
      </c>
      <c r="H685" t="s">
        <v>23</v>
      </c>
      <c r="I685" t="s">
        <v>26</v>
      </c>
      <c r="J685">
        <v>40000085</v>
      </c>
      <c r="K685" t="s">
        <v>24</v>
      </c>
      <c r="L685">
        <v>404.8</v>
      </c>
      <c r="M685"/>
    </row>
    <row r="686" spans="1:13" x14ac:dyDescent="0.2">
      <c r="A686" s="1">
        <v>42855</v>
      </c>
      <c r="B686" s="7" t="str">
        <f>YEAR(月末库存[[#This Row],[日期]]) &amp; "年"</f>
        <v>2017年</v>
      </c>
      <c r="C686" s="7" t="str">
        <f>MONTH(月末库存[[#This Row],[日期]]) &amp; "月"</f>
        <v>4月</v>
      </c>
      <c r="D686" s="7">
        <f>--TEXT(月末库存[[#This Row],[日期]],"yyyymm")</f>
        <v>201704</v>
      </c>
      <c r="E686" t="s">
        <v>22</v>
      </c>
      <c r="F686" t="s">
        <v>69</v>
      </c>
      <c r="G686">
        <v>1000003349</v>
      </c>
      <c r="H686" t="s">
        <v>68</v>
      </c>
      <c r="I686" t="s">
        <v>26</v>
      </c>
      <c r="J686">
        <v>40000080</v>
      </c>
      <c r="K686" t="s">
        <v>67</v>
      </c>
      <c r="L686">
        <v>0.5</v>
      </c>
      <c r="M686"/>
    </row>
    <row r="687" spans="1:13" x14ac:dyDescent="0.2">
      <c r="A687" s="1">
        <v>42855</v>
      </c>
      <c r="B687" s="7" t="str">
        <f>YEAR(月末库存[[#This Row],[日期]]) &amp; "年"</f>
        <v>2017年</v>
      </c>
      <c r="C687" s="7" t="str">
        <f>MONTH(月末库存[[#This Row],[日期]]) &amp; "月"</f>
        <v>4月</v>
      </c>
      <c r="D687" s="7">
        <f>--TEXT(月末库存[[#This Row],[日期]],"yyyymm")</f>
        <v>201704</v>
      </c>
      <c r="E687" t="s">
        <v>22</v>
      </c>
      <c r="F687" t="s">
        <v>29</v>
      </c>
      <c r="G687">
        <v>1000000054</v>
      </c>
      <c r="H687" t="s">
        <v>36</v>
      </c>
      <c r="I687" t="s">
        <v>26</v>
      </c>
      <c r="J687">
        <v>40000085</v>
      </c>
      <c r="K687" t="s">
        <v>24</v>
      </c>
      <c r="L687">
        <v>3.2000000000000028</v>
      </c>
      <c r="M687"/>
    </row>
    <row r="688" spans="1:13" x14ac:dyDescent="0.2">
      <c r="A688" s="1">
        <v>42855</v>
      </c>
      <c r="B688" s="7" t="str">
        <f>YEAR(月末库存[[#This Row],[日期]]) &amp; "年"</f>
        <v>2017年</v>
      </c>
      <c r="C688" s="7" t="str">
        <f>MONTH(月末库存[[#This Row],[日期]]) &amp; "月"</f>
        <v>4月</v>
      </c>
      <c r="D688" s="7">
        <f>--TEXT(月末库存[[#This Row],[日期]],"yyyymm")</f>
        <v>201704</v>
      </c>
      <c r="E688" t="s">
        <v>22</v>
      </c>
      <c r="F688" t="s">
        <v>33</v>
      </c>
      <c r="G688">
        <v>1000000031</v>
      </c>
      <c r="H688" t="s">
        <v>32</v>
      </c>
      <c r="I688" t="s">
        <v>26</v>
      </c>
      <c r="J688">
        <v>40000085</v>
      </c>
      <c r="K688" t="s">
        <v>24</v>
      </c>
      <c r="L688">
        <v>196.10000000000005</v>
      </c>
      <c r="M688"/>
    </row>
    <row r="689" spans="1:13" x14ac:dyDescent="0.2">
      <c r="A689" s="1">
        <v>42855</v>
      </c>
      <c r="B689" s="7" t="str">
        <f>YEAR(月末库存[[#This Row],[日期]]) &amp; "年"</f>
        <v>2017年</v>
      </c>
      <c r="C689" s="7" t="str">
        <f>MONTH(月末库存[[#This Row],[日期]]) &amp; "月"</f>
        <v>4月</v>
      </c>
      <c r="D689" s="7">
        <f>--TEXT(月末库存[[#This Row],[日期]],"yyyymm")</f>
        <v>201704</v>
      </c>
      <c r="E689" t="s">
        <v>22</v>
      </c>
      <c r="F689" t="s">
        <v>61</v>
      </c>
      <c r="G689">
        <v>1000000579</v>
      </c>
      <c r="H689" t="s">
        <v>60</v>
      </c>
      <c r="I689" t="s">
        <v>26</v>
      </c>
      <c r="J689">
        <v>40000085</v>
      </c>
      <c r="K689" t="s">
        <v>24</v>
      </c>
      <c r="L689">
        <v>151.30000000000001</v>
      </c>
      <c r="M689"/>
    </row>
    <row r="690" spans="1:13" x14ac:dyDescent="0.2">
      <c r="A690" s="1">
        <v>42886</v>
      </c>
      <c r="B690" s="7" t="str">
        <f>YEAR(月末库存[[#This Row],[日期]]) &amp; "年"</f>
        <v>2017年</v>
      </c>
      <c r="C690" s="7" t="str">
        <f>MONTH(月末库存[[#This Row],[日期]]) &amp; "月"</f>
        <v>5月</v>
      </c>
      <c r="D690" s="7">
        <f>--TEXT(月末库存[[#This Row],[日期]],"yyyymm")</f>
        <v>201705</v>
      </c>
      <c r="E690" t="s">
        <v>43</v>
      </c>
      <c r="F690" t="s">
        <v>78</v>
      </c>
      <c r="G690">
        <v>1000003187</v>
      </c>
      <c r="H690" t="s">
        <v>77</v>
      </c>
      <c r="I690" t="s">
        <v>13</v>
      </c>
      <c r="J690">
        <v>10000172</v>
      </c>
      <c r="K690" t="s">
        <v>18</v>
      </c>
      <c r="L690">
        <v>355.90000000000003</v>
      </c>
      <c r="M690"/>
    </row>
    <row r="691" spans="1:13" x14ac:dyDescent="0.2">
      <c r="A691" s="1">
        <v>42886</v>
      </c>
      <c r="B691" s="7" t="str">
        <f>YEAR(月末库存[[#This Row],[日期]]) &amp; "年"</f>
        <v>2017年</v>
      </c>
      <c r="C691" s="7" t="str">
        <f>MONTH(月末库存[[#This Row],[日期]]) &amp; "月"</f>
        <v>5月</v>
      </c>
      <c r="D691" s="7">
        <f>--TEXT(月末库存[[#This Row],[日期]],"yyyymm")</f>
        <v>201705</v>
      </c>
      <c r="E691" t="s">
        <v>43</v>
      </c>
      <c r="F691" t="s">
        <v>51</v>
      </c>
      <c r="G691">
        <v>1000000460</v>
      </c>
      <c r="H691" t="s">
        <v>50</v>
      </c>
      <c r="I691" t="s">
        <v>13</v>
      </c>
      <c r="J691">
        <v>20000018</v>
      </c>
      <c r="K691" t="s">
        <v>81</v>
      </c>
      <c r="L691">
        <v>87</v>
      </c>
      <c r="M691"/>
    </row>
    <row r="692" spans="1:13" x14ac:dyDescent="0.2">
      <c r="A692" s="1">
        <v>42886</v>
      </c>
      <c r="B692" s="7" t="str">
        <f>YEAR(月末库存[[#This Row],[日期]]) &amp; "年"</f>
        <v>2017年</v>
      </c>
      <c r="C692" s="7" t="str">
        <f>MONTH(月末库存[[#This Row],[日期]]) &amp; "月"</f>
        <v>5月</v>
      </c>
      <c r="D692" s="7">
        <f>--TEXT(月末库存[[#This Row],[日期]],"yyyymm")</f>
        <v>201705</v>
      </c>
      <c r="E692" t="s">
        <v>43</v>
      </c>
      <c r="F692" t="s">
        <v>66</v>
      </c>
      <c r="G692">
        <v>1000001135</v>
      </c>
      <c r="H692" t="s">
        <v>65</v>
      </c>
      <c r="I692" t="s">
        <v>13</v>
      </c>
      <c r="J692">
        <v>10000182</v>
      </c>
      <c r="K692" t="s">
        <v>31</v>
      </c>
      <c r="L692">
        <v>16.399999999999999</v>
      </c>
      <c r="M692"/>
    </row>
    <row r="693" spans="1:13" x14ac:dyDescent="0.2">
      <c r="A693" s="1">
        <v>42886</v>
      </c>
      <c r="B693" s="7" t="str">
        <f>YEAR(月末库存[[#This Row],[日期]]) &amp; "年"</f>
        <v>2017年</v>
      </c>
      <c r="C693" s="7" t="str">
        <f>MONTH(月末库存[[#This Row],[日期]]) &amp; "月"</f>
        <v>5月</v>
      </c>
      <c r="D693" s="7">
        <f>--TEXT(月末库存[[#This Row],[日期]],"yyyymm")</f>
        <v>201705</v>
      </c>
      <c r="E693" t="s">
        <v>43</v>
      </c>
      <c r="F693" t="s">
        <v>80</v>
      </c>
      <c r="G693">
        <v>1000003498</v>
      </c>
      <c r="H693" t="s">
        <v>79</v>
      </c>
      <c r="I693" t="s">
        <v>13</v>
      </c>
      <c r="J693">
        <v>10000061</v>
      </c>
      <c r="K693" t="s">
        <v>28</v>
      </c>
      <c r="L693">
        <v>7.5</v>
      </c>
      <c r="M693"/>
    </row>
    <row r="694" spans="1:13" x14ac:dyDescent="0.2">
      <c r="A694" s="1">
        <v>42886</v>
      </c>
      <c r="B694" s="7" t="str">
        <f>YEAR(月末库存[[#This Row],[日期]]) &amp; "年"</f>
        <v>2017年</v>
      </c>
      <c r="C694" s="7" t="str">
        <f>MONTH(月末库存[[#This Row],[日期]]) &amp; "月"</f>
        <v>5月</v>
      </c>
      <c r="D694" s="7">
        <f>--TEXT(月末库存[[#This Row],[日期]],"yyyymm")</f>
        <v>201705</v>
      </c>
      <c r="E694" t="s">
        <v>43</v>
      </c>
      <c r="F694" t="s">
        <v>80</v>
      </c>
      <c r="G694">
        <v>1000003498</v>
      </c>
      <c r="H694" t="s">
        <v>79</v>
      </c>
      <c r="I694" t="s">
        <v>13</v>
      </c>
      <c r="J694">
        <v>10000136</v>
      </c>
      <c r="K694" t="s">
        <v>40</v>
      </c>
      <c r="L694">
        <v>0.60000000000000009</v>
      </c>
      <c r="M694"/>
    </row>
    <row r="695" spans="1:13" x14ac:dyDescent="0.2">
      <c r="A695" s="1">
        <v>42886</v>
      </c>
      <c r="B695" s="7" t="str">
        <f>YEAR(月末库存[[#This Row],[日期]]) &amp; "年"</f>
        <v>2017年</v>
      </c>
      <c r="C695" s="7" t="str">
        <f>MONTH(月末库存[[#This Row],[日期]]) &amp; "月"</f>
        <v>5月</v>
      </c>
      <c r="D695" s="7">
        <f>--TEXT(月末库存[[#This Row],[日期]],"yyyymm")</f>
        <v>201705</v>
      </c>
      <c r="E695" t="s">
        <v>43</v>
      </c>
      <c r="F695" t="s">
        <v>51</v>
      </c>
      <c r="G695">
        <v>1000000460</v>
      </c>
      <c r="H695" t="s">
        <v>50</v>
      </c>
      <c r="I695" t="s">
        <v>13</v>
      </c>
      <c r="J695">
        <v>10000172</v>
      </c>
      <c r="K695" t="s">
        <v>18</v>
      </c>
      <c r="L695">
        <v>40.299999999999997</v>
      </c>
      <c r="M695"/>
    </row>
    <row r="696" spans="1:13" x14ac:dyDescent="0.2">
      <c r="A696" s="1">
        <v>42886</v>
      </c>
      <c r="B696" s="7" t="str">
        <f>YEAR(月末库存[[#This Row],[日期]]) &amp; "年"</f>
        <v>2017年</v>
      </c>
      <c r="C696" s="7" t="str">
        <f>MONTH(月末库存[[#This Row],[日期]]) &amp; "月"</f>
        <v>5月</v>
      </c>
      <c r="D696" s="7">
        <f>--TEXT(月末库存[[#This Row],[日期]],"yyyymm")</f>
        <v>201705</v>
      </c>
      <c r="E696" t="s">
        <v>43</v>
      </c>
      <c r="F696" t="s">
        <v>78</v>
      </c>
      <c r="G696">
        <v>1000003187</v>
      </c>
      <c r="H696" t="s">
        <v>77</v>
      </c>
      <c r="I696" t="s">
        <v>13</v>
      </c>
      <c r="J696">
        <v>20000099</v>
      </c>
      <c r="K696" t="s">
        <v>20</v>
      </c>
      <c r="L696">
        <v>8.1999999999999993</v>
      </c>
      <c r="M696"/>
    </row>
    <row r="697" spans="1:13" x14ac:dyDescent="0.2">
      <c r="A697" s="1">
        <v>42886</v>
      </c>
      <c r="B697" s="7" t="str">
        <f>YEAR(月末库存[[#This Row],[日期]]) &amp; "年"</f>
        <v>2017年</v>
      </c>
      <c r="C697" s="7" t="str">
        <f>MONTH(月末库存[[#This Row],[日期]]) &amp; "月"</f>
        <v>5月</v>
      </c>
      <c r="D697" s="7">
        <f>--TEXT(月末库存[[#This Row],[日期]],"yyyymm")</f>
        <v>201705</v>
      </c>
      <c r="E697" t="s">
        <v>43</v>
      </c>
      <c r="F697" t="s">
        <v>80</v>
      </c>
      <c r="G697">
        <v>1000003498</v>
      </c>
      <c r="H697" t="s">
        <v>79</v>
      </c>
      <c r="I697" t="s">
        <v>13</v>
      </c>
      <c r="J697">
        <v>10000078</v>
      </c>
      <c r="K697" t="s">
        <v>30</v>
      </c>
      <c r="L697">
        <v>0.10000000000000053</v>
      </c>
      <c r="M697"/>
    </row>
    <row r="698" spans="1:13" x14ac:dyDescent="0.2">
      <c r="A698" s="1">
        <v>42886</v>
      </c>
      <c r="B698" s="7" t="str">
        <f>YEAR(月末库存[[#This Row],[日期]]) &amp; "年"</f>
        <v>2017年</v>
      </c>
      <c r="C698" s="7" t="str">
        <f>MONTH(月末库存[[#This Row],[日期]]) &amp; "月"</f>
        <v>5月</v>
      </c>
      <c r="D698" s="7">
        <f>--TEXT(月末库存[[#This Row],[日期]],"yyyymm")</f>
        <v>201705</v>
      </c>
      <c r="E698" t="s">
        <v>43</v>
      </c>
      <c r="F698" t="s">
        <v>80</v>
      </c>
      <c r="G698">
        <v>1000003498</v>
      </c>
      <c r="H698" t="s">
        <v>79</v>
      </c>
      <c r="I698" t="s">
        <v>13</v>
      </c>
      <c r="J698">
        <v>10000182</v>
      </c>
      <c r="K698" t="s">
        <v>31</v>
      </c>
      <c r="L698">
        <v>32.800000000000004</v>
      </c>
      <c r="M698"/>
    </row>
    <row r="699" spans="1:13" x14ac:dyDescent="0.2">
      <c r="A699" s="1">
        <v>42886</v>
      </c>
      <c r="B699" s="7" t="str">
        <f>YEAR(月末库存[[#This Row],[日期]]) &amp; "年"</f>
        <v>2017年</v>
      </c>
      <c r="C699" s="7" t="str">
        <f>MONTH(月末库存[[#This Row],[日期]]) &amp; "月"</f>
        <v>5月</v>
      </c>
      <c r="D699" s="7">
        <f>--TEXT(月末库存[[#This Row],[日期]],"yyyymm")</f>
        <v>201705</v>
      </c>
      <c r="E699" t="s">
        <v>43</v>
      </c>
      <c r="F699" t="s">
        <v>78</v>
      </c>
      <c r="G699">
        <v>1000003187</v>
      </c>
      <c r="H699" t="s">
        <v>77</v>
      </c>
      <c r="I699" t="s">
        <v>13</v>
      </c>
      <c r="J699">
        <v>10000078</v>
      </c>
      <c r="K699" t="s">
        <v>30</v>
      </c>
      <c r="L699">
        <v>3.8999999999999995</v>
      </c>
      <c r="M699"/>
    </row>
    <row r="700" spans="1:13" x14ac:dyDescent="0.2">
      <c r="A700" s="1">
        <v>42886</v>
      </c>
      <c r="B700" s="7" t="str">
        <f>YEAR(月末库存[[#This Row],[日期]]) &amp; "年"</f>
        <v>2017年</v>
      </c>
      <c r="C700" s="7" t="str">
        <f>MONTH(月末库存[[#This Row],[日期]]) &amp; "月"</f>
        <v>5月</v>
      </c>
      <c r="D700" s="7">
        <f>--TEXT(月末库存[[#This Row],[日期]],"yyyymm")</f>
        <v>201705</v>
      </c>
      <c r="E700" t="s">
        <v>43</v>
      </c>
      <c r="F700" t="s">
        <v>51</v>
      </c>
      <c r="G700">
        <v>1000000460</v>
      </c>
      <c r="H700" t="s">
        <v>50</v>
      </c>
      <c r="I700" t="s">
        <v>13</v>
      </c>
      <c r="J700">
        <v>10000211</v>
      </c>
      <c r="K700" t="s">
        <v>11</v>
      </c>
      <c r="L700">
        <v>10</v>
      </c>
      <c r="M700"/>
    </row>
    <row r="701" spans="1:13" x14ac:dyDescent="0.2">
      <c r="A701" s="1">
        <v>42886</v>
      </c>
      <c r="B701" s="7" t="str">
        <f>YEAR(月末库存[[#This Row],[日期]]) &amp; "年"</f>
        <v>2017年</v>
      </c>
      <c r="C701" s="7" t="str">
        <f>MONTH(月末库存[[#This Row],[日期]]) &amp; "月"</f>
        <v>5月</v>
      </c>
      <c r="D701" s="7">
        <f>--TEXT(月末库存[[#This Row],[日期]],"yyyymm")</f>
        <v>201705</v>
      </c>
      <c r="E701" t="s">
        <v>43</v>
      </c>
      <c r="F701" t="s">
        <v>51</v>
      </c>
      <c r="G701">
        <v>1000000460</v>
      </c>
      <c r="H701" t="s">
        <v>50</v>
      </c>
      <c r="I701" t="s">
        <v>13</v>
      </c>
      <c r="J701">
        <v>20000099</v>
      </c>
      <c r="K701" t="s">
        <v>20</v>
      </c>
      <c r="L701">
        <v>1.9000000000000004</v>
      </c>
      <c r="M701"/>
    </row>
    <row r="702" spans="1:13" x14ac:dyDescent="0.2">
      <c r="A702" s="1">
        <v>42886</v>
      </c>
      <c r="B702" s="7" t="str">
        <f>YEAR(月末库存[[#This Row],[日期]]) &amp; "年"</f>
        <v>2017年</v>
      </c>
      <c r="C702" s="7" t="str">
        <f>MONTH(月末库存[[#This Row],[日期]]) &amp; "月"</f>
        <v>5月</v>
      </c>
      <c r="D702" s="7">
        <f>--TEXT(月末库存[[#This Row],[日期]],"yyyymm")</f>
        <v>201705</v>
      </c>
      <c r="E702" t="s">
        <v>43</v>
      </c>
      <c r="F702" t="s">
        <v>78</v>
      </c>
      <c r="G702">
        <v>1000003187</v>
      </c>
      <c r="H702" t="s">
        <v>77</v>
      </c>
      <c r="I702" t="s">
        <v>13</v>
      </c>
      <c r="J702">
        <v>10000182</v>
      </c>
      <c r="K702" t="s">
        <v>31</v>
      </c>
      <c r="L702">
        <v>3</v>
      </c>
      <c r="M702"/>
    </row>
    <row r="703" spans="1:13" x14ac:dyDescent="0.2">
      <c r="A703" s="1">
        <v>42886</v>
      </c>
      <c r="B703" s="7" t="str">
        <f>YEAR(月末库存[[#This Row],[日期]]) &amp; "年"</f>
        <v>2017年</v>
      </c>
      <c r="C703" s="7" t="str">
        <f>MONTH(月末库存[[#This Row],[日期]]) &amp; "月"</f>
        <v>5月</v>
      </c>
      <c r="D703" s="7">
        <f>--TEXT(月末库存[[#This Row],[日期]],"yyyymm")</f>
        <v>201705</v>
      </c>
      <c r="E703" t="s">
        <v>43</v>
      </c>
      <c r="F703" t="s">
        <v>42</v>
      </c>
      <c r="G703">
        <v>1000001014</v>
      </c>
      <c r="H703" t="s">
        <v>44</v>
      </c>
      <c r="I703" t="s">
        <v>13</v>
      </c>
      <c r="J703">
        <v>10000136</v>
      </c>
      <c r="K703" t="s">
        <v>40</v>
      </c>
      <c r="L703">
        <v>22.300000000000004</v>
      </c>
      <c r="M703"/>
    </row>
    <row r="704" spans="1:13" x14ac:dyDescent="0.2">
      <c r="A704" s="1">
        <v>42886</v>
      </c>
      <c r="B704" s="7" t="str">
        <f>YEAR(月末库存[[#This Row],[日期]]) &amp; "年"</f>
        <v>2017年</v>
      </c>
      <c r="C704" s="7" t="str">
        <f>MONTH(月末库存[[#This Row],[日期]]) &amp; "月"</f>
        <v>5月</v>
      </c>
      <c r="D704" s="7">
        <f>--TEXT(月末库存[[#This Row],[日期]],"yyyymm")</f>
        <v>201705</v>
      </c>
      <c r="E704" t="s">
        <v>43</v>
      </c>
      <c r="F704" t="s">
        <v>42</v>
      </c>
      <c r="G704">
        <v>1000000931</v>
      </c>
      <c r="H704" t="s">
        <v>41</v>
      </c>
      <c r="I704" t="s">
        <v>13</v>
      </c>
      <c r="J704">
        <v>10000182</v>
      </c>
      <c r="K704" t="s">
        <v>31</v>
      </c>
      <c r="L704">
        <v>103.80000000000001</v>
      </c>
      <c r="M704"/>
    </row>
    <row r="705" spans="1:13" x14ac:dyDescent="0.2">
      <c r="A705" s="1">
        <v>42886</v>
      </c>
      <c r="B705" s="7" t="str">
        <f>YEAR(月末库存[[#This Row],[日期]]) &amp; "年"</f>
        <v>2017年</v>
      </c>
      <c r="C705" s="7" t="str">
        <f>MONTH(月末库存[[#This Row],[日期]]) &amp; "月"</f>
        <v>5月</v>
      </c>
      <c r="D705" s="7">
        <f>--TEXT(月末库存[[#This Row],[日期]],"yyyymm")</f>
        <v>201705</v>
      </c>
      <c r="E705" t="s">
        <v>43</v>
      </c>
      <c r="F705" t="s">
        <v>78</v>
      </c>
      <c r="G705">
        <v>1000003187</v>
      </c>
      <c r="H705" t="s">
        <v>77</v>
      </c>
      <c r="I705" t="s">
        <v>13</v>
      </c>
      <c r="J705">
        <v>10000131</v>
      </c>
      <c r="K705" t="s">
        <v>38</v>
      </c>
      <c r="L705">
        <v>5.4999999999999964</v>
      </c>
      <c r="M705"/>
    </row>
    <row r="706" spans="1:13" x14ac:dyDescent="0.2">
      <c r="A706" s="1">
        <v>42886</v>
      </c>
      <c r="B706" s="7" t="str">
        <f>YEAR(月末库存[[#This Row],[日期]]) &amp; "年"</f>
        <v>2017年</v>
      </c>
      <c r="C706" s="7" t="str">
        <f>MONTH(月末库存[[#This Row],[日期]]) &amp; "月"</f>
        <v>5月</v>
      </c>
      <c r="D706" s="7">
        <f>--TEXT(月末库存[[#This Row],[日期]],"yyyymm")</f>
        <v>201705</v>
      </c>
      <c r="E706" t="s">
        <v>43</v>
      </c>
      <c r="F706" t="s">
        <v>42</v>
      </c>
      <c r="G706">
        <v>1000001014</v>
      </c>
      <c r="H706" t="s">
        <v>44</v>
      </c>
      <c r="I706" t="s">
        <v>13</v>
      </c>
      <c r="J706">
        <v>10000182</v>
      </c>
      <c r="K706" t="s">
        <v>31</v>
      </c>
      <c r="L706">
        <v>33.800000000000004</v>
      </c>
      <c r="M706"/>
    </row>
    <row r="707" spans="1:13" x14ac:dyDescent="0.2">
      <c r="A707" s="1">
        <v>42886</v>
      </c>
      <c r="B707" s="7" t="str">
        <f>YEAR(月末库存[[#This Row],[日期]]) &amp; "年"</f>
        <v>2017年</v>
      </c>
      <c r="C707" s="7" t="str">
        <f>MONTH(月末库存[[#This Row],[日期]]) &amp; "月"</f>
        <v>5月</v>
      </c>
      <c r="D707" s="7">
        <f>--TEXT(月末库存[[#This Row],[日期]],"yyyymm")</f>
        <v>201705</v>
      </c>
      <c r="E707" t="s">
        <v>43</v>
      </c>
      <c r="F707" t="s">
        <v>78</v>
      </c>
      <c r="G707">
        <v>1000003187</v>
      </c>
      <c r="H707" t="s">
        <v>77</v>
      </c>
      <c r="I707" t="s">
        <v>13</v>
      </c>
      <c r="J707">
        <v>10000211</v>
      </c>
      <c r="K707" t="s">
        <v>11</v>
      </c>
      <c r="L707">
        <v>181.3</v>
      </c>
      <c r="M707"/>
    </row>
    <row r="708" spans="1:13" x14ac:dyDescent="0.2">
      <c r="A708" s="1">
        <v>42886</v>
      </c>
      <c r="B708" s="7" t="str">
        <f>YEAR(月末库存[[#This Row],[日期]]) &amp; "年"</f>
        <v>2017年</v>
      </c>
      <c r="C708" s="7" t="str">
        <f>MONTH(月末库存[[#This Row],[日期]]) &amp; "月"</f>
        <v>5月</v>
      </c>
      <c r="D708" s="7">
        <f>--TEXT(月末库存[[#This Row],[日期]],"yyyymm")</f>
        <v>201705</v>
      </c>
      <c r="E708" t="s">
        <v>43</v>
      </c>
      <c r="F708" t="s">
        <v>80</v>
      </c>
      <c r="G708">
        <v>1000003498</v>
      </c>
      <c r="H708" t="s">
        <v>79</v>
      </c>
      <c r="I708" t="s">
        <v>13</v>
      </c>
      <c r="J708">
        <v>10000064</v>
      </c>
      <c r="K708" t="s">
        <v>53</v>
      </c>
      <c r="L708">
        <v>2.4999999999999996</v>
      </c>
      <c r="M708"/>
    </row>
    <row r="709" spans="1:13" x14ac:dyDescent="0.2">
      <c r="A709" s="1">
        <v>42886</v>
      </c>
      <c r="B709" s="7" t="str">
        <f>YEAR(月末库存[[#This Row],[日期]]) &amp; "年"</f>
        <v>2017年</v>
      </c>
      <c r="C709" s="7" t="str">
        <f>MONTH(月末库存[[#This Row],[日期]]) &amp; "月"</f>
        <v>5月</v>
      </c>
      <c r="D709" s="7">
        <f>--TEXT(月末库存[[#This Row],[日期]],"yyyymm")</f>
        <v>201705</v>
      </c>
      <c r="E709" t="s">
        <v>43</v>
      </c>
      <c r="F709" t="s">
        <v>80</v>
      </c>
      <c r="G709">
        <v>1000003498</v>
      </c>
      <c r="H709" t="s">
        <v>79</v>
      </c>
      <c r="I709" t="s">
        <v>13</v>
      </c>
      <c r="J709">
        <v>10000131</v>
      </c>
      <c r="K709" t="s">
        <v>38</v>
      </c>
      <c r="L709">
        <v>57.099999999999994</v>
      </c>
      <c r="M709"/>
    </row>
    <row r="710" spans="1:13" x14ac:dyDescent="0.2">
      <c r="A710" s="1">
        <v>42886</v>
      </c>
      <c r="B710" s="7" t="str">
        <f>YEAR(月末库存[[#This Row],[日期]]) &amp; "年"</f>
        <v>2017年</v>
      </c>
      <c r="C710" s="7" t="str">
        <f>MONTH(月末库存[[#This Row],[日期]]) &amp; "月"</f>
        <v>5月</v>
      </c>
      <c r="D710" s="7">
        <f>--TEXT(月末库存[[#This Row],[日期]],"yyyymm")</f>
        <v>201705</v>
      </c>
      <c r="E710" t="s">
        <v>43</v>
      </c>
      <c r="F710" t="s">
        <v>80</v>
      </c>
      <c r="G710">
        <v>1000003498</v>
      </c>
      <c r="H710" t="s">
        <v>79</v>
      </c>
      <c r="I710" t="s">
        <v>13</v>
      </c>
      <c r="J710">
        <v>20000099</v>
      </c>
      <c r="K710" t="s">
        <v>20</v>
      </c>
      <c r="L710">
        <v>5.6999999999999993</v>
      </c>
      <c r="M710"/>
    </row>
    <row r="711" spans="1:13" x14ac:dyDescent="0.2">
      <c r="A711" s="1">
        <v>42886</v>
      </c>
      <c r="B711" s="7" t="str">
        <f>YEAR(月末库存[[#This Row],[日期]]) &amp; "年"</f>
        <v>2017年</v>
      </c>
      <c r="C711" s="7" t="str">
        <f>MONTH(月末库存[[#This Row],[日期]]) &amp; "月"</f>
        <v>5月</v>
      </c>
      <c r="D711" s="7">
        <f>--TEXT(月末库存[[#This Row],[日期]],"yyyymm")</f>
        <v>201705</v>
      </c>
      <c r="E711" t="s">
        <v>43</v>
      </c>
      <c r="F711" t="s">
        <v>42</v>
      </c>
      <c r="G711">
        <v>1000000931</v>
      </c>
      <c r="H711" t="s">
        <v>41</v>
      </c>
      <c r="I711" t="s">
        <v>13</v>
      </c>
      <c r="J711">
        <v>10000078</v>
      </c>
      <c r="K711" t="s">
        <v>30</v>
      </c>
      <c r="L711">
        <v>50.100000000000009</v>
      </c>
      <c r="M711"/>
    </row>
    <row r="712" spans="1:13" x14ac:dyDescent="0.2">
      <c r="A712" s="1">
        <v>42886</v>
      </c>
      <c r="B712" s="7" t="str">
        <f>YEAR(月末库存[[#This Row],[日期]]) &amp; "年"</f>
        <v>2017年</v>
      </c>
      <c r="C712" s="7" t="str">
        <f>MONTH(月末库存[[#This Row],[日期]]) &amp; "月"</f>
        <v>5月</v>
      </c>
      <c r="D712" s="7">
        <f>--TEXT(月末库存[[#This Row],[日期]],"yyyymm")</f>
        <v>201705</v>
      </c>
      <c r="E712" t="s">
        <v>43</v>
      </c>
      <c r="F712" t="s">
        <v>42</v>
      </c>
      <c r="G712">
        <v>1000000931</v>
      </c>
      <c r="H712" t="s">
        <v>41</v>
      </c>
      <c r="I712" t="s">
        <v>13</v>
      </c>
      <c r="J712">
        <v>10000131</v>
      </c>
      <c r="K712" t="s">
        <v>38</v>
      </c>
      <c r="L712">
        <v>288.80000000000013</v>
      </c>
      <c r="M712"/>
    </row>
    <row r="713" spans="1:13" x14ac:dyDescent="0.2">
      <c r="A713" s="1">
        <v>42886</v>
      </c>
      <c r="B713" s="7" t="str">
        <f>YEAR(月末库存[[#This Row],[日期]]) &amp; "年"</f>
        <v>2017年</v>
      </c>
      <c r="C713" s="7" t="str">
        <f>MONTH(月末库存[[#This Row],[日期]]) &amp; "月"</f>
        <v>5月</v>
      </c>
      <c r="D713" s="7">
        <f>--TEXT(月末库存[[#This Row],[日期]],"yyyymm")</f>
        <v>201705</v>
      </c>
      <c r="E713" t="s">
        <v>43</v>
      </c>
      <c r="F713" t="s">
        <v>42</v>
      </c>
      <c r="G713">
        <v>1000000931</v>
      </c>
      <c r="H713" t="s">
        <v>41</v>
      </c>
      <c r="I713" t="s">
        <v>13</v>
      </c>
      <c r="J713">
        <v>20000099</v>
      </c>
      <c r="K713" t="s">
        <v>20</v>
      </c>
      <c r="L713">
        <v>46</v>
      </c>
      <c r="M713"/>
    </row>
    <row r="714" spans="1:13" x14ac:dyDescent="0.2">
      <c r="A714" s="1">
        <v>42886</v>
      </c>
      <c r="B714" s="7" t="str">
        <f>YEAR(月末库存[[#This Row],[日期]]) &amp; "年"</f>
        <v>2017年</v>
      </c>
      <c r="C714" s="7" t="str">
        <f>MONTH(月末库存[[#This Row],[日期]]) &amp; "月"</f>
        <v>5月</v>
      </c>
      <c r="D714" s="7">
        <f>--TEXT(月末库存[[#This Row],[日期]],"yyyymm")</f>
        <v>201705</v>
      </c>
      <c r="E714" t="s">
        <v>43</v>
      </c>
      <c r="F714" t="s">
        <v>78</v>
      </c>
      <c r="G714">
        <v>1000003187</v>
      </c>
      <c r="H714" t="s">
        <v>77</v>
      </c>
      <c r="I714" t="s">
        <v>13</v>
      </c>
      <c r="J714">
        <v>10000064</v>
      </c>
      <c r="K714" t="s">
        <v>53</v>
      </c>
      <c r="L714">
        <v>28.1</v>
      </c>
      <c r="M714"/>
    </row>
    <row r="715" spans="1:13" x14ac:dyDescent="0.2">
      <c r="A715" s="1">
        <v>42886</v>
      </c>
      <c r="B715" s="7" t="str">
        <f>YEAR(月末库存[[#This Row],[日期]]) &amp; "年"</f>
        <v>2017年</v>
      </c>
      <c r="C715" s="7" t="str">
        <f>MONTH(月末库存[[#This Row],[日期]]) &amp; "月"</f>
        <v>5月</v>
      </c>
      <c r="D715" s="7">
        <f>--TEXT(月末库存[[#This Row],[日期]],"yyyymm")</f>
        <v>201705</v>
      </c>
      <c r="E715" t="s">
        <v>43</v>
      </c>
      <c r="F715" t="s">
        <v>78</v>
      </c>
      <c r="G715">
        <v>1000003187</v>
      </c>
      <c r="H715" t="s">
        <v>77</v>
      </c>
      <c r="I715" t="s">
        <v>13</v>
      </c>
      <c r="J715">
        <v>10000111</v>
      </c>
      <c r="K715" t="s">
        <v>37</v>
      </c>
      <c r="L715">
        <v>3.9000000000000004</v>
      </c>
      <c r="M715"/>
    </row>
    <row r="716" spans="1:13" x14ac:dyDescent="0.2">
      <c r="A716" s="1">
        <v>42886</v>
      </c>
      <c r="B716" s="7" t="str">
        <f>YEAR(月末库存[[#This Row],[日期]]) &amp; "年"</f>
        <v>2017年</v>
      </c>
      <c r="C716" s="7" t="str">
        <f>MONTH(月末库存[[#This Row],[日期]]) &amp; "月"</f>
        <v>5月</v>
      </c>
      <c r="D716" s="7">
        <f>--TEXT(月末库存[[#This Row],[日期]],"yyyymm")</f>
        <v>201705</v>
      </c>
      <c r="E716" t="s">
        <v>43</v>
      </c>
      <c r="F716" t="s">
        <v>51</v>
      </c>
      <c r="G716">
        <v>1000000460</v>
      </c>
      <c r="H716" t="s">
        <v>50</v>
      </c>
      <c r="I716" t="s">
        <v>13</v>
      </c>
      <c r="J716">
        <v>10000131</v>
      </c>
      <c r="K716" t="s">
        <v>38</v>
      </c>
      <c r="L716">
        <v>91.9</v>
      </c>
      <c r="M716"/>
    </row>
    <row r="717" spans="1:13" x14ac:dyDescent="0.2">
      <c r="A717" s="1">
        <v>42886</v>
      </c>
      <c r="B717" s="7" t="str">
        <f>YEAR(月末库存[[#This Row],[日期]]) &amp; "年"</f>
        <v>2017年</v>
      </c>
      <c r="C717" s="7" t="str">
        <f>MONTH(月末库存[[#This Row],[日期]]) &amp; "月"</f>
        <v>5月</v>
      </c>
      <c r="D717" s="7">
        <f>--TEXT(月末库存[[#This Row],[日期]],"yyyymm")</f>
        <v>201705</v>
      </c>
      <c r="E717" t="s">
        <v>43</v>
      </c>
      <c r="F717" t="s">
        <v>51</v>
      </c>
      <c r="G717">
        <v>1000000460</v>
      </c>
      <c r="H717" t="s">
        <v>50</v>
      </c>
      <c r="I717" t="s">
        <v>13</v>
      </c>
      <c r="J717">
        <v>10000182</v>
      </c>
      <c r="K717" t="s">
        <v>31</v>
      </c>
      <c r="L717">
        <v>133.20000000000002</v>
      </c>
      <c r="M717"/>
    </row>
    <row r="718" spans="1:13" x14ac:dyDescent="0.2">
      <c r="A718" s="1">
        <v>42886</v>
      </c>
      <c r="B718" s="7" t="str">
        <f>YEAR(月末库存[[#This Row],[日期]]) &amp; "年"</f>
        <v>2017年</v>
      </c>
      <c r="C718" s="7" t="str">
        <f>MONTH(月末库存[[#This Row],[日期]]) &amp; "月"</f>
        <v>5月</v>
      </c>
      <c r="D718" s="7">
        <f>--TEXT(月末库存[[#This Row],[日期]],"yyyymm")</f>
        <v>201705</v>
      </c>
      <c r="E718" t="s">
        <v>43</v>
      </c>
      <c r="F718" t="s">
        <v>66</v>
      </c>
      <c r="G718">
        <v>1000001135</v>
      </c>
      <c r="H718" t="s">
        <v>65</v>
      </c>
      <c r="I718" t="s">
        <v>13</v>
      </c>
      <c r="J718">
        <v>10000111</v>
      </c>
      <c r="K718" t="s">
        <v>37</v>
      </c>
      <c r="L718">
        <v>15.499999999999996</v>
      </c>
      <c r="M718"/>
    </row>
    <row r="719" spans="1:13" x14ac:dyDescent="0.2">
      <c r="A719" s="1">
        <v>42886</v>
      </c>
      <c r="B719" s="7" t="str">
        <f>YEAR(月末库存[[#This Row],[日期]]) &amp; "年"</f>
        <v>2017年</v>
      </c>
      <c r="C719" s="7" t="str">
        <f>MONTH(月末库存[[#This Row],[日期]]) &amp; "月"</f>
        <v>5月</v>
      </c>
      <c r="D719" s="7">
        <f>--TEXT(月末库存[[#This Row],[日期]],"yyyymm")</f>
        <v>201705</v>
      </c>
      <c r="E719" t="s">
        <v>43</v>
      </c>
      <c r="F719" t="s">
        <v>42</v>
      </c>
      <c r="G719">
        <v>1000001014</v>
      </c>
      <c r="H719" t="s">
        <v>44</v>
      </c>
      <c r="I719" t="s">
        <v>13</v>
      </c>
      <c r="J719">
        <v>10000078</v>
      </c>
      <c r="K719" t="s">
        <v>30</v>
      </c>
      <c r="L719">
        <v>109.49999999999999</v>
      </c>
      <c r="M719"/>
    </row>
    <row r="720" spans="1:13" x14ac:dyDescent="0.2">
      <c r="A720" s="1">
        <v>42886</v>
      </c>
      <c r="B720" s="7" t="str">
        <f>YEAR(月末库存[[#This Row],[日期]]) &amp; "年"</f>
        <v>2017年</v>
      </c>
      <c r="C720" s="7" t="str">
        <f>MONTH(月末库存[[#This Row],[日期]]) &amp; "月"</f>
        <v>5月</v>
      </c>
      <c r="D720" s="7">
        <f>--TEXT(月末库存[[#This Row],[日期]],"yyyymm")</f>
        <v>201705</v>
      </c>
      <c r="E720" t="s">
        <v>43</v>
      </c>
      <c r="F720" t="s">
        <v>42</v>
      </c>
      <c r="G720">
        <v>1000001014</v>
      </c>
      <c r="H720" t="s">
        <v>44</v>
      </c>
      <c r="I720" t="s">
        <v>13</v>
      </c>
      <c r="J720">
        <v>10000131</v>
      </c>
      <c r="K720" t="s">
        <v>38</v>
      </c>
      <c r="L720">
        <v>95.699999999999946</v>
      </c>
      <c r="M720"/>
    </row>
    <row r="721" spans="1:13" x14ac:dyDescent="0.2">
      <c r="A721" s="1">
        <v>42886</v>
      </c>
      <c r="B721" s="7" t="str">
        <f>YEAR(月末库存[[#This Row],[日期]]) &amp; "年"</f>
        <v>2017年</v>
      </c>
      <c r="C721" s="7" t="str">
        <f>MONTH(月末库存[[#This Row],[日期]]) &amp; "月"</f>
        <v>5月</v>
      </c>
      <c r="D721" s="7">
        <f>--TEXT(月末库存[[#This Row],[日期]],"yyyymm")</f>
        <v>201705</v>
      </c>
      <c r="E721" t="s">
        <v>43</v>
      </c>
      <c r="F721" t="s">
        <v>42</v>
      </c>
      <c r="G721">
        <v>1000001014</v>
      </c>
      <c r="H721" t="s">
        <v>44</v>
      </c>
      <c r="I721" t="s">
        <v>13</v>
      </c>
      <c r="J721">
        <v>20000099</v>
      </c>
      <c r="K721" t="s">
        <v>20</v>
      </c>
      <c r="L721">
        <v>27.900000000000006</v>
      </c>
      <c r="M721"/>
    </row>
    <row r="722" spans="1:13" x14ac:dyDescent="0.2">
      <c r="A722" s="1">
        <v>42886</v>
      </c>
      <c r="B722" s="7" t="str">
        <f>YEAR(月末库存[[#This Row],[日期]]) &amp; "年"</f>
        <v>2017年</v>
      </c>
      <c r="C722" s="7" t="str">
        <f>MONTH(月末库存[[#This Row],[日期]]) &amp; "月"</f>
        <v>5月</v>
      </c>
      <c r="D722" s="7">
        <f>--TEXT(月末库存[[#This Row],[日期]],"yyyymm")</f>
        <v>201705</v>
      </c>
      <c r="E722" t="s">
        <v>43</v>
      </c>
      <c r="F722" t="s">
        <v>66</v>
      </c>
      <c r="G722">
        <v>1000001135</v>
      </c>
      <c r="H722" t="s">
        <v>65</v>
      </c>
      <c r="I722" t="s">
        <v>13</v>
      </c>
      <c r="J722">
        <v>10000131</v>
      </c>
      <c r="K722" t="s">
        <v>38</v>
      </c>
      <c r="L722">
        <v>33.500000000000007</v>
      </c>
      <c r="M722"/>
    </row>
    <row r="723" spans="1:13" x14ac:dyDescent="0.2">
      <c r="A723" s="1">
        <v>42886</v>
      </c>
      <c r="B723" s="7" t="str">
        <f>YEAR(月末库存[[#This Row],[日期]]) &amp; "年"</f>
        <v>2017年</v>
      </c>
      <c r="C723" s="7" t="str">
        <f>MONTH(月末库存[[#This Row],[日期]]) &amp; "月"</f>
        <v>5月</v>
      </c>
      <c r="D723" s="7">
        <f>--TEXT(月末库存[[#This Row],[日期]],"yyyymm")</f>
        <v>201705</v>
      </c>
      <c r="E723" t="s">
        <v>9</v>
      </c>
      <c r="F723" t="s">
        <v>72</v>
      </c>
      <c r="G723">
        <v>1000001699</v>
      </c>
      <c r="H723" t="s">
        <v>71</v>
      </c>
      <c r="I723" t="s">
        <v>13</v>
      </c>
      <c r="J723">
        <v>10000131</v>
      </c>
      <c r="K723" t="s">
        <v>38</v>
      </c>
      <c r="L723">
        <v>56.5</v>
      </c>
      <c r="M723"/>
    </row>
    <row r="724" spans="1:13" x14ac:dyDescent="0.2">
      <c r="A724" s="1">
        <v>42886</v>
      </c>
      <c r="B724" s="7" t="str">
        <f>YEAR(月末库存[[#This Row],[日期]]) &amp; "年"</f>
        <v>2017年</v>
      </c>
      <c r="C724" s="7" t="str">
        <f>MONTH(月末库存[[#This Row],[日期]]) &amp; "月"</f>
        <v>5月</v>
      </c>
      <c r="D724" s="7">
        <f>--TEXT(月末库存[[#This Row],[日期]],"yyyymm")</f>
        <v>201705</v>
      </c>
      <c r="E724" t="s">
        <v>9</v>
      </c>
      <c r="F724" t="s">
        <v>72</v>
      </c>
      <c r="G724">
        <v>1000001699</v>
      </c>
      <c r="H724" t="s">
        <v>71</v>
      </c>
      <c r="I724" t="s">
        <v>13</v>
      </c>
      <c r="J724">
        <v>10000211</v>
      </c>
      <c r="K724" t="s">
        <v>11</v>
      </c>
      <c r="L724">
        <v>98.1</v>
      </c>
      <c r="M724"/>
    </row>
    <row r="725" spans="1:13" x14ac:dyDescent="0.2">
      <c r="A725" s="1">
        <v>42886</v>
      </c>
      <c r="B725" s="7" t="str">
        <f>YEAR(月末库存[[#This Row],[日期]]) &amp; "年"</f>
        <v>2017年</v>
      </c>
      <c r="C725" s="7" t="str">
        <f>MONTH(月末库存[[#This Row],[日期]]) &amp; "月"</f>
        <v>5月</v>
      </c>
      <c r="D725" s="7">
        <f>--TEXT(月末库存[[#This Row],[日期]],"yyyymm")</f>
        <v>201705</v>
      </c>
      <c r="E725" t="s">
        <v>9</v>
      </c>
      <c r="F725" t="s">
        <v>12</v>
      </c>
      <c r="G725">
        <v>1000000072</v>
      </c>
      <c r="H725" t="s">
        <v>10</v>
      </c>
      <c r="I725" t="s">
        <v>13</v>
      </c>
      <c r="J725">
        <v>10000136</v>
      </c>
      <c r="K725" t="s">
        <v>40</v>
      </c>
      <c r="L725">
        <v>8.7000000000000011</v>
      </c>
      <c r="M725"/>
    </row>
    <row r="726" spans="1:13" x14ac:dyDescent="0.2">
      <c r="A726" s="1">
        <v>42886</v>
      </c>
      <c r="B726" s="7" t="str">
        <f>YEAR(月末库存[[#This Row],[日期]]) &amp; "年"</f>
        <v>2017年</v>
      </c>
      <c r="C726" s="7" t="str">
        <f>MONTH(月末库存[[#This Row],[日期]]) &amp; "月"</f>
        <v>5月</v>
      </c>
      <c r="D726" s="7">
        <f>--TEXT(月末库存[[#This Row],[日期]],"yyyymm")</f>
        <v>201705</v>
      </c>
      <c r="E726" t="s">
        <v>9</v>
      </c>
      <c r="F726" t="s">
        <v>17</v>
      </c>
      <c r="G726">
        <v>1000001649</v>
      </c>
      <c r="H726" t="s">
        <v>16</v>
      </c>
      <c r="I726" t="s">
        <v>13</v>
      </c>
      <c r="J726">
        <v>10000111</v>
      </c>
      <c r="K726" t="s">
        <v>37</v>
      </c>
      <c r="L726">
        <v>99.3</v>
      </c>
      <c r="M726"/>
    </row>
    <row r="727" spans="1:13" x14ac:dyDescent="0.2">
      <c r="A727" s="1">
        <v>42886</v>
      </c>
      <c r="B727" s="7" t="str">
        <f>YEAR(月末库存[[#This Row],[日期]]) &amp; "年"</f>
        <v>2017年</v>
      </c>
      <c r="C727" s="7" t="str">
        <f>MONTH(月末库存[[#This Row],[日期]]) &amp; "月"</f>
        <v>5月</v>
      </c>
      <c r="D727" s="7">
        <f>--TEXT(月末库存[[#This Row],[日期]],"yyyymm")</f>
        <v>201705</v>
      </c>
      <c r="E727" t="s">
        <v>9</v>
      </c>
      <c r="F727" t="s">
        <v>72</v>
      </c>
      <c r="G727">
        <v>1000000064</v>
      </c>
      <c r="H727" t="s">
        <v>76</v>
      </c>
      <c r="I727" t="s">
        <v>13</v>
      </c>
      <c r="J727">
        <v>10000211</v>
      </c>
      <c r="K727" t="s">
        <v>11</v>
      </c>
      <c r="L727">
        <v>150.60000000000002</v>
      </c>
      <c r="M727"/>
    </row>
    <row r="728" spans="1:13" x14ac:dyDescent="0.2">
      <c r="A728" s="1">
        <v>42886</v>
      </c>
      <c r="B728" s="7" t="str">
        <f>YEAR(月末库存[[#This Row],[日期]]) &amp; "年"</f>
        <v>2017年</v>
      </c>
      <c r="C728" s="7" t="str">
        <f>MONTH(月末库存[[#This Row],[日期]]) &amp; "月"</f>
        <v>5月</v>
      </c>
      <c r="D728" s="7">
        <f>--TEXT(月末库存[[#This Row],[日期]],"yyyymm")</f>
        <v>201705</v>
      </c>
      <c r="E728" t="s">
        <v>9</v>
      </c>
      <c r="F728" t="s">
        <v>72</v>
      </c>
      <c r="G728">
        <v>1000000064</v>
      </c>
      <c r="H728" t="s">
        <v>76</v>
      </c>
      <c r="I728" t="s">
        <v>13</v>
      </c>
      <c r="J728">
        <v>10000172</v>
      </c>
      <c r="K728" t="s">
        <v>18</v>
      </c>
      <c r="L728">
        <v>450</v>
      </c>
      <c r="M728"/>
    </row>
    <row r="729" spans="1:13" x14ac:dyDescent="0.2">
      <c r="A729" s="1">
        <v>42886</v>
      </c>
      <c r="B729" s="7" t="str">
        <f>YEAR(月末库存[[#This Row],[日期]]) &amp; "年"</f>
        <v>2017年</v>
      </c>
      <c r="C729" s="7" t="str">
        <f>MONTH(月末库存[[#This Row],[日期]]) &amp; "月"</f>
        <v>5月</v>
      </c>
      <c r="D729" s="7">
        <f>--TEXT(月末库存[[#This Row],[日期]],"yyyymm")</f>
        <v>201705</v>
      </c>
      <c r="E729" t="s">
        <v>9</v>
      </c>
      <c r="F729" t="s">
        <v>57</v>
      </c>
      <c r="G729">
        <v>1000001502</v>
      </c>
      <c r="H729" t="s">
        <v>56</v>
      </c>
      <c r="I729" t="s">
        <v>13</v>
      </c>
      <c r="J729">
        <v>10000111</v>
      </c>
      <c r="K729" t="s">
        <v>37</v>
      </c>
      <c r="L729">
        <v>278.2</v>
      </c>
      <c r="M729"/>
    </row>
    <row r="730" spans="1:13" x14ac:dyDescent="0.2">
      <c r="A730" s="1">
        <v>42886</v>
      </c>
      <c r="B730" s="7" t="str">
        <f>YEAR(月末库存[[#This Row],[日期]]) &amp; "年"</f>
        <v>2017年</v>
      </c>
      <c r="C730" s="7" t="str">
        <f>MONTH(月末库存[[#This Row],[日期]]) &amp; "月"</f>
        <v>5月</v>
      </c>
      <c r="D730" s="7">
        <f>--TEXT(月末库存[[#This Row],[日期]],"yyyymm")</f>
        <v>201705</v>
      </c>
      <c r="E730" t="s">
        <v>9</v>
      </c>
      <c r="F730" t="s">
        <v>17</v>
      </c>
      <c r="G730">
        <v>1000001649</v>
      </c>
      <c r="H730" t="s">
        <v>16</v>
      </c>
      <c r="I730" t="s">
        <v>13</v>
      </c>
      <c r="J730">
        <v>10000136</v>
      </c>
      <c r="K730" t="s">
        <v>40</v>
      </c>
      <c r="L730">
        <v>9.1999999999999993</v>
      </c>
      <c r="M730"/>
    </row>
    <row r="731" spans="1:13" x14ac:dyDescent="0.2">
      <c r="A731" s="1">
        <v>42886</v>
      </c>
      <c r="B731" s="7" t="str">
        <f>YEAR(月末库存[[#This Row],[日期]]) &amp; "年"</f>
        <v>2017年</v>
      </c>
      <c r="C731" s="7" t="str">
        <f>MONTH(月末库存[[#This Row],[日期]]) &amp; "月"</f>
        <v>5月</v>
      </c>
      <c r="D731" s="7">
        <f>--TEXT(月末库存[[#This Row],[日期]],"yyyymm")</f>
        <v>201705</v>
      </c>
      <c r="E731" t="s">
        <v>9</v>
      </c>
      <c r="F731" t="s">
        <v>72</v>
      </c>
      <c r="G731">
        <v>1000000064</v>
      </c>
      <c r="H731" t="s">
        <v>76</v>
      </c>
      <c r="I731" t="s">
        <v>13</v>
      </c>
      <c r="J731">
        <v>20000099</v>
      </c>
      <c r="K731" t="s">
        <v>20</v>
      </c>
      <c r="L731">
        <v>34.9</v>
      </c>
      <c r="M731"/>
    </row>
    <row r="732" spans="1:13" x14ac:dyDescent="0.2">
      <c r="A732" s="1">
        <v>42886</v>
      </c>
      <c r="B732" s="7" t="str">
        <f>YEAR(月末库存[[#This Row],[日期]]) &amp; "年"</f>
        <v>2017年</v>
      </c>
      <c r="C732" s="7" t="str">
        <f>MONTH(月末库存[[#This Row],[日期]]) &amp; "月"</f>
        <v>5月</v>
      </c>
      <c r="D732" s="7">
        <f>--TEXT(月末库存[[#This Row],[日期]],"yyyymm")</f>
        <v>201705</v>
      </c>
      <c r="E732" t="s">
        <v>9</v>
      </c>
      <c r="F732" t="s">
        <v>8</v>
      </c>
      <c r="G732">
        <v>1000000070</v>
      </c>
      <c r="H732" t="s">
        <v>7</v>
      </c>
      <c r="I732" t="s">
        <v>13</v>
      </c>
      <c r="J732">
        <v>10000136</v>
      </c>
      <c r="K732" t="s">
        <v>40</v>
      </c>
      <c r="L732">
        <v>0</v>
      </c>
      <c r="M732"/>
    </row>
    <row r="733" spans="1:13" x14ac:dyDescent="0.2">
      <c r="A733" s="1">
        <v>42886</v>
      </c>
      <c r="B733" s="7" t="str">
        <f>YEAR(月末库存[[#This Row],[日期]]) &amp; "年"</f>
        <v>2017年</v>
      </c>
      <c r="C733" s="7" t="str">
        <f>MONTH(月末库存[[#This Row],[日期]]) &amp; "月"</f>
        <v>5月</v>
      </c>
      <c r="D733" s="7">
        <f>--TEXT(月末库存[[#This Row],[日期]],"yyyymm")</f>
        <v>201705</v>
      </c>
      <c r="E733" t="s">
        <v>9</v>
      </c>
      <c r="F733" t="s">
        <v>8</v>
      </c>
      <c r="G733">
        <v>1000000070</v>
      </c>
      <c r="H733" t="s">
        <v>7</v>
      </c>
      <c r="I733" t="s">
        <v>13</v>
      </c>
      <c r="J733">
        <v>20000099</v>
      </c>
      <c r="K733" t="s">
        <v>20</v>
      </c>
      <c r="L733">
        <v>2.4999999999999996</v>
      </c>
      <c r="M733"/>
    </row>
    <row r="734" spans="1:13" x14ac:dyDescent="0.2">
      <c r="A734" s="1">
        <v>42886</v>
      </c>
      <c r="B734" s="7" t="str">
        <f>YEAR(月末库存[[#This Row],[日期]]) &amp; "年"</f>
        <v>2017年</v>
      </c>
      <c r="C734" s="7" t="str">
        <f>MONTH(月末库存[[#This Row],[日期]]) &amp; "月"</f>
        <v>5月</v>
      </c>
      <c r="D734" s="7">
        <f>--TEXT(月末库存[[#This Row],[日期]],"yyyymm")</f>
        <v>201705</v>
      </c>
      <c r="E734" t="s">
        <v>9</v>
      </c>
      <c r="F734" t="s">
        <v>8</v>
      </c>
      <c r="G734">
        <v>1000000070</v>
      </c>
      <c r="H734" t="s">
        <v>7</v>
      </c>
      <c r="I734" t="s">
        <v>13</v>
      </c>
      <c r="J734">
        <v>10000064</v>
      </c>
      <c r="K734" t="s">
        <v>53</v>
      </c>
      <c r="L734">
        <v>0.60000000000000009</v>
      </c>
      <c r="M734"/>
    </row>
    <row r="735" spans="1:13" x14ac:dyDescent="0.2">
      <c r="A735" s="1">
        <v>42886</v>
      </c>
      <c r="B735" s="7" t="str">
        <f>YEAR(月末库存[[#This Row],[日期]]) &amp; "年"</f>
        <v>2017年</v>
      </c>
      <c r="C735" s="7" t="str">
        <f>MONTH(月末库存[[#This Row],[日期]]) &amp; "月"</f>
        <v>5月</v>
      </c>
      <c r="D735" s="7">
        <f>--TEXT(月末库存[[#This Row],[日期]],"yyyymm")</f>
        <v>201705</v>
      </c>
      <c r="E735" t="s">
        <v>9</v>
      </c>
      <c r="F735" t="s">
        <v>15</v>
      </c>
      <c r="G735">
        <v>1000002985</v>
      </c>
      <c r="H735" t="s">
        <v>47</v>
      </c>
      <c r="I735" t="s">
        <v>13</v>
      </c>
      <c r="J735">
        <v>10000131</v>
      </c>
      <c r="K735" t="s">
        <v>38</v>
      </c>
      <c r="L735">
        <v>1</v>
      </c>
      <c r="M735"/>
    </row>
    <row r="736" spans="1:13" x14ac:dyDescent="0.2">
      <c r="A736" s="1">
        <v>42886</v>
      </c>
      <c r="B736" s="7" t="str">
        <f>YEAR(月末库存[[#This Row],[日期]]) &amp; "年"</f>
        <v>2017年</v>
      </c>
      <c r="C736" s="7" t="str">
        <f>MONTH(月末库存[[#This Row],[日期]]) &amp; "月"</f>
        <v>5月</v>
      </c>
      <c r="D736" s="7">
        <f>--TEXT(月末库存[[#This Row],[日期]],"yyyymm")</f>
        <v>201705</v>
      </c>
      <c r="E736" t="s">
        <v>9</v>
      </c>
      <c r="F736" t="s">
        <v>15</v>
      </c>
      <c r="G736">
        <v>1000002985</v>
      </c>
      <c r="H736" t="s">
        <v>47</v>
      </c>
      <c r="I736" t="s">
        <v>13</v>
      </c>
      <c r="J736">
        <v>20000099</v>
      </c>
      <c r="K736" t="s">
        <v>20</v>
      </c>
      <c r="L736">
        <v>0</v>
      </c>
      <c r="M736"/>
    </row>
    <row r="737" spans="1:13" x14ac:dyDescent="0.2">
      <c r="A737" s="1">
        <v>42886</v>
      </c>
      <c r="B737" s="7" t="str">
        <f>YEAR(月末库存[[#This Row],[日期]]) &amp; "年"</f>
        <v>2017年</v>
      </c>
      <c r="C737" s="7" t="str">
        <f>MONTH(月末库存[[#This Row],[日期]]) &amp; "月"</f>
        <v>5月</v>
      </c>
      <c r="D737" s="7">
        <f>--TEXT(月末库存[[#This Row],[日期]],"yyyymm")</f>
        <v>201705</v>
      </c>
      <c r="E737" t="s">
        <v>9</v>
      </c>
      <c r="F737" t="s">
        <v>75</v>
      </c>
      <c r="G737">
        <v>1000000281</v>
      </c>
      <c r="H737" t="s">
        <v>74</v>
      </c>
      <c r="I737" t="s">
        <v>13</v>
      </c>
      <c r="J737">
        <v>10000078</v>
      </c>
      <c r="K737" t="s">
        <v>30</v>
      </c>
      <c r="L737">
        <v>2.5</v>
      </c>
      <c r="M737"/>
    </row>
    <row r="738" spans="1:13" x14ac:dyDescent="0.2">
      <c r="A738" s="1">
        <v>42886</v>
      </c>
      <c r="B738" s="7" t="str">
        <f>YEAR(月末库存[[#This Row],[日期]]) &amp; "年"</f>
        <v>2017年</v>
      </c>
      <c r="C738" s="7" t="str">
        <f>MONTH(月末库存[[#This Row],[日期]]) &amp; "月"</f>
        <v>5月</v>
      </c>
      <c r="D738" s="7">
        <f>--TEXT(月末库存[[#This Row],[日期]],"yyyymm")</f>
        <v>201705</v>
      </c>
      <c r="E738" t="s">
        <v>9</v>
      </c>
      <c r="F738" t="s">
        <v>15</v>
      </c>
      <c r="G738">
        <v>1000002981</v>
      </c>
      <c r="H738" t="s">
        <v>62</v>
      </c>
      <c r="I738" t="s">
        <v>13</v>
      </c>
      <c r="J738">
        <v>10000064</v>
      </c>
      <c r="K738" t="s">
        <v>53</v>
      </c>
      <c r="L738">
        <v>10.300000000000002</v>
      </c>
      <c r="M738"/>
    </row>
    <row r="739" spans="1:13" x14ac:dyDescent="0.2">
      <c r="A739" s="1">
        <v>42886</v>
      </c>
      <c r="B739" s="7" t="str">
        <f>YEAR(月末库存[[#This Row],[日期]]) &amp; "年"</f>
        <v>2017年</v>
      </c>
      <c r="C739" s="7" t="str">
        <f>MONTH(月末库存[[#This Row],[日期]]) &amp; "月"</f>
        <v>5月</v>
      </c>
      <c r="D739" s="7">
        <f>--TEXT(月末库存[[#This Row],[日期]],"yyyymm")</f>
        <v>201705</v>
      </c>
      <c r="E739" t="s">
        <v>9</v>
      </c>
      <c r="F739" t="s">
        <v>8</v>
      </c>
      <c r="G739">
        <v>1000000070</v>
      </c>
      <c r="H739" t="s">
        <v>7</v>
      </c>
      <c r="I739" t="s">
        <v>13</v>
      </c>
      <c r="J739">
        <v>10000131</v>
      </c>
      <c r="K739" t="s">
        <v>38</v>
      </c>
      <c r="L739">
        <v>268.2</v>
      </c>
      <c r="M739"/>
    </row>
    <row r="740" spans="1:13" x14ac:dyDescent="0.2">
      <c r="A740" s="1">
        <v>42886</v>
      </c>
      <c r="B740" s="7" t="str">
        <f>YEAR(月末库存[[#This Row],[日期]]) &amp; "年"</f>
        <v>2017年</v>
      </c>
      <c r="C740" s="7" t="str">
        <f>MONTH(月末库存[[#This Row],[日期]]) &amp; "月"</f>
        <v>5月</v>
      </c>
      <c r="D740" s="7">
        <f>--TEXT(月末库存[[#This Row],[日期]],"yyyymm")</f>
        <v>201705</v>
      </c>
      <c r="E740" t="s">
        <v>9</v>
      </c>
      <c r="F740" t="s">
        <v>57</v>
      </c>
      <c r="G740">
        <v>1000001502</v>
      </c>
      <c r="H740" t="s">
        <v>56</v>
      </c>
      <c r="I740" t="s">
        <v>13</v>
      </c>
      <c r="J740">
        <v>20000099</v>
      </c>
      <c r="K740" t="s">
        <v>20</v>
      </c>
      <c r="L740">
        <v>114</v>
      </c>
      <c r="M740"/>
    </row>
    <row r="741" spans="1:13" x14ac:dyDescent="0.2">
      <c r="A741" s="1">
        <v>42886</v>
      </c>
      <c r="B741" s="7" t="str">
        <f>YEAR(月末库存[[#This Row],[日期]]) &amp; "年"</f>
        <v>2017年</v>
      </c>
      <c r="C741" s="7" t="str">
        <f>MONTH(月末库存[[#This Row],[日期]]) &amp; "月"</f>
        <v>5月</v>
      </c>
      <c r="D741" s="7">
        <f>--TEXT(月末库存[[#This Row],[日期]],"yyyymm")</f>
        <v>201705</v>
      </c>
      <c r="E741" t="s">
        <v>9</v>
      </c>
      <c r="F741" t="s">
        <v>59</v>
      </c>
      <c r="G741">
        <v>1000000192</v>
      </c>
      <c r="H741" t="s">
        <v>58</v>
      </c>
      <c r="I741" t="s">
        <v>13</v>
      </c>
      <c r="J741">
        <v>10000136</v>
      </c>
      <c r="K741" t="s">
        <v>40</v>
      </c>
      <c r="L741">
        <v>1.5</v>
      </c>
      <c r="M741"/>
    </row>
    <row r="742" spans="1:13" x14ac:dyDescent="0.2">
      <c r="A742" s="1">
        <v>42886</v>
      </c>
      <c r="B742" s="7" t="str">
        <f>YEAR(月末库存[[#This Row],[日期]]) &amp; "年"</f>
        <v>2017年</v>
      </c>
      <c r="C742" s="7" t="str">
        <f>MONTH(月末库存[[#This Row],[日期]]) &amp; "月"</f>
        <v>5月</v>
      </c>
      <c r="D742" s="7">
        <f>--TEXT(月末库存[[#This Row],[日期]],"yyyymm")</f>
        <v>201705</v>
      </c>
      <c r="E742" t="s">
        <v>9</v>
      </c>
      <c r="F742" t="s">
        <v>72</v>
      </c>
      <c r="G742">
        <v>1000001699</v>
      </c>
      <c r="H742" t="s">
        <v>71</v>
      </c>
      <c r="I742" t="s">
        <v>13</v>
      </c>
      <c r="J742">
        <v>20000018</v>
      </c>
      <c r="K742" t="s">
        <v>81</v>
      </c>
      <c r="L742">
        <v>0.79999999999999982</v>
      </c>
      <c r="M742"/>
    </row>
    <row r="743" spans="1:13" x14ac:dyDescent="0.2">
      <c r="A743" s="1">
        <v>42886</v>
      </c>
      <c r="B743" s="7" t="str">
        <f>YEAR(月末库存[[#This Row],[日期]]) &amp; "年"</f>
        <v>2017年</v>
      </c>
      <c r="C743" s="7" t="str">
        <f>MONTH(月末库存[[#This Row],[日期]]) &amp; "月"</f>
        <v>5月</v>
      </c>
      <c r="D743" s="7">
        <f>--TEXT(月末库存[[#This Row],[日期]],"yyyymm")</f>
        <v>201705</v>
      </c>
      <c r="E743" t="s">
        <v>9</v>
      </c>
      <c r="F743" t="s">
        <v>12</v>
      </c>
      <c r="G743">
        <v>1000000072</v>
      </c>
      <c r="H743" t="s">
        <v>10</v>
      </c>
      <c r="I743" t="s">
        <v>13</v>
      </c>
      <c r="J743">
        <v>10000064</v>
      </c>
      <c r="K743" t="s">
        <v>53</v>
      </c>
      <c r="L743">
        <v>16.300000000000004</v>
      </c>
      <c r="M743"/>
    </row>
    <row r="744" spans="1:13" x14ac:dyDescent="0.2">
      <c r="A744" s="1">
        <v>42886</v>
      </c>
      <c r="B744" s="7" t="str">
        <f>YEAR(月末库存[[#This Row],[日期]]) &amp; "年"</f>
        <v>2017年</v>
      </c>
      <c r="C744" s="7" t="str">
        <f>MONTH(月末库存[[#This Row],[日期]]) &amp; "月"</f>
        <v>5月</v>
      </c>
      <c r="D744" s="7">
        <f>--TEXT(月末库存[[#This Row],[日期]],"yyyymm")</f>
        <v>201705</v>
      </c>
      <c r="E744" t="s">
        <v>9</v>
      </c>
      <c r="F744" t="s">
        <v>72</v>
      </c>
      <c r="G744">
        <v>1000001699</v>
      </c>
      <c r="H744" t="s">
        <v>71</v>
      </c>
      <c r="I744" t="s">
        <v>13</v>
      </c>
      <c r="J744">
        <v>10000111</v>
      </c>
      <c r="K744" t="s">
        <v>37</v>
      </c>
      <c r="L744">
        <v>1.7000000000000002</v>
      </c>
      <c r="M744"/>
    </row>
    <row r="745" spans="1:13" x14ac:dyDescent="0.2">
      <c r="A745" s="1">
        <v>42886</v>
      </c>
      <c r="B745" s="7" t="str">
        <f>YEAR(月末库存[[#This Row],[日期]]) &amp; "年"</f>
        <v>2017年</v>
      </c>
      <c r="C745" s="7" t="str">
        <f>MONTH(月末库存[[#This Row],[日期]]) &amp; "月"</f>
        <v>5月</v>
      </c>
      <c r="D745" s="7">
        <f>--TEXT(月末库存[[#This Row],[日期]],"yyyymm")</f>
        <v>201705</v>
      </c>
      <c r="E745" t="s">
        <v>9</v>
      </c>
      <c r="F745" t="s">
        <v>15</v>
      </c>
      <c r="G745">
        <v>1000002981</v>
      </c>
      <c r="H745" t="s">
        <v>62</v>
      </c>
      <c r="I745" t="s">
        <v>13</v>
      </c>
      <c r="J745">
        <v>10000211</v>
      </c>
      <c r="K745" t="s">
        <v>11</v>
      </c>
      <c r="L745">
        <v>219.9</v>
      </c>
      <c r="M745"/>
    </row>
    <row r="746" spans="1:13" x14ac:dyDescent="0.2">
      <c r="A746" s="1">
        <v>42886</v>
      </c>
      <c r="B746" s="7" t="str">
        <f>YEAR(月末库存[[#This Row],[日期]]) &amp; "年"</f>
        <v>2017年</v>
      </c>
      <c r="C746" s="7" t="str">
        <f>MONTH(月末库存[[#This Row],[日期]]) &amp; "月"</f>
        <v>5月</v>
      </c>
      <c r="D746" s="7">
        <f>--TEXT(月末库存[[#This Row],[日期]],"yyyymm")</f>
        <v>201705</v>
      </c>
      <c r="E746" t="s">
        <v>9</v>
      </c>
      <c r="F746" t="s">
        <v>17</v>
      </c>
      <c r="G746">
        <v>1000001649</v>
      </c>
      <c r="H746" t="s">
        <v>16</v>
      </c>
      <c r="I746" t="s">
        <v>13</v>
      </c>
      <c r="J746">
        <v>20000099</v>
      </c>
      <c r="K746" t="s">
        <v>20</v>
      </c>
      <c r="L746">
        <v>7.6999999999999993</v>
      </c>
      <c r="M746"/>
    </row>
    <row r="747" spans="1:13" x14ac:dyDescent="0.2">
      <c r="A747" s="1">
        <v>42886</v>
      </c>
      <c r="B747" s="7" t="str">
        <f>YEAR(月末库存[[#This Row],[日期]]) &amp; "年"</f>
        <v>2017年</v>
      </c>
      <c r="C747" s="7" t="str">
        <f>MONTH(月末库存[[#This Row],[日期]]) &amp; "月"</f>
        <v>5月</v>
      </c>
      <c r="D747" s="7">
        <f>--TEXT(月末库存[[#This Row],[日期]],"yyyymm")</f>
        <v>201705</v>
      </c>
      <c r="E747" t="s">
        <v>9</v>
      </c>
      <c r="F747" t="s">
        <v>15</v>
      </c>
      <c r="G747">
        <v>1000002981</v>
      </c>
      <c r="H747" t="s">
        <v>62</v>
      </c>
      <c r="I747" t="s">
        <v>13</v>
      </c>
      <c r="J747">
        <v>10000136</v>
      </c>
      <c r="K747" t="s">
        <v>40</v>
      </c>
      <c r="L747">
        <v>1.5</v>
      </c>
      <c r="M747"/>
    </row>
    <row r="748" spans="1:13" x14ac:dyDescent="0.2">
      <c r="A748" s="1">
        <v>42886</v>
      </c>
      <c r="B748" s="7" t="str">
        <f>YEAR(月末库存[[#This Row],[日期]]) &amp; "年"</f>
        <v>2017年</v>
      </c>
      <c r="C748" s="7" t="str">
        <f>MONTH(月末库存[[#This Row],[日期]]) &amp; "月"</f>
        <v>5月</v>
      </c>
      <c r="D748" s="7">
        <f>--TEXT(月末库存[[#This Row],[日期]],"yyyymm")</f>
        <v>201705</v>
      </c>
      <c r="E748" t="s">
        <v>9</v>
      </c>
      <c r="F748" t="s">
        <v>72</v>
      </c>
      <c r="G748">
        <v>1000000064</v>
      </c>
      <c r="H748" t="s">
        <v>76</v>
      </c>
      <c r="I748" t="s">
        <v>13</v>
      </c>
      <c r="J748">
        <v>10000111</v>
      </c>
      <c r="K748" t="s">
        <v>37</v>
      </c>
      <c r="L748">
        <v>80.599999999999994</v>
      </c>
      <c r="M748"/>
    </row>
    <row r="749" spans="1:13" x14ac:dyDescent="0.2">
      <c r="A749" s="1">
        <v>42886</v>
      </c>
      <c r="B749" s="7" t="str">
        <f>YEAR(月末库存[[#This Row],[日期]]) &amp; "年"</f>
        <v>2017年</v>
      </c>
      <c r="C749" s="7" t="str">
        <f>MONTH(月末库存[[#This Row],[日期]]) &amp; "月"</f>
        <v>5月</v>
      </c>
      <c r="D749" s="7">
        <f>--TEXT(月末库存[[#This Row],[日期]],"yyyymm")</f>
        <v>201705</v>
      </c>
      <c r="E749" t="s">
        <v>9</v>
      </c>
      <c r="F749" t="s">
        <v>59</v>
      </c>
      <c r="G749">
        <v>1000000192</v>
      </c>
      <c r="H749" t="s">
        <v>58</v>
      </c>
      <c r="I749" t="s">
        <v>13</v>
      </c>
      <c r="J749">
        <v>10000111</v>
      </c>
      <c r="K749" t="s">
        <v>37</v>
      </c>
      <c r="L749">
        <v>31.999999999999993</v>
      </c>
      <c r="M749"/>
    </row>
    <row r="750" spans="1:13" x14ac:dyDescent="0.2">
      <c r="A750" s="1">
        <v>42886</v>
      </c>
      <c r="B750" s="7" t="str">
        <f>YEAR(月末库存[[#This Row],[日期]]) &amp; "年"</f>
        <v>2017年</v>
      </c>
      <c r="C750" s="7" t="str">
        <f>MONTH(月末库存[[#This Row],[日期]]) &amp; "月"</f>
        <v>5月</v>
      </c>
      <c r="D750" s="7">
        <f>--TEXT(月末库存[[#This Row],[日期]],"yyyymm")</f>
        <v>201705</v>
      </c>
      <c r="E750" t="s">
        <v>9</v>
      </c>
      <c r="F750" t="s">
        <v>17</v>
      </c>
      <c r="G750">
        <v>1000001649</v>
      </c>
      <c r="H750" t="s">
        <v>16</v>
      </c>
      <c r="I750" t="s">
        <v>13</v>
      </c>
      <c r="J750">
        <v>10000131</v>
      </c>
      <c r="K750" t="s">
        <v>38</v>
      </c>
      <c r="L750">
        <v>102.1</v>
      </c>
      <c r="M750"/>
    </row>
    <row r="751" spans="1:13" x14ac:dyDescent="0.2">
      <c r="A751" s="1">
        <v>42886</v>
      </c>
      <c r="B751" s="7" t="str">
        <f>YEAR(月末库存[[#This Row],[日期]]) &amp; "年"</f>
        <v>2017年</v>
      </c>
      <c r="C751" s="7" t="str">
        <f>MONTH(月末库存[[#This Row],[日期]]) &amp; "月"</f>
        <v>5月</v>
      </c>
      <c r="D751" s="7">
        <f>--TEXT(月末库存[[#This Row],[日期]],"yyyymm")</f>
        <v>201705</v>
      </c>
      <c r="E751" t="s">
        <v>9</v>
      </c>
      <c r="F751" t="s">
        <v>17</v>
      </c>
      <c r="G751">
        <v>1000001649</v>
      </c>
      <c r="H751" t="s">
        <v>16</v>
      </c>
      <c r="I751" t="s">
        <v>13</v>
      </c>
      <c r="J751">
        <v>10000172</v>
      </c>
      <c r="K751" t="s">
        <v>18</v>
      </c>
      <c r="L751">
        <v>472.99999999999994</v>
      </c>
      <c r="M751"/>
    </row>
    <row r="752" spans="1:13" x14ac:dyDescent="0.2">
      <c r="A752" s="1">
        <v>42886</v>
      </c>
      <c r="B752" s="7" t="str">
        <f>YEAR(月末库存[[#This Row],[日期]]) &amp; "年"</f>
        <v>2017年</v>
      </c>
      <c r="C752" s="7" t="str">
        <f>MONTH(月末库存[[#This Row],[日期]]) &amp; "月"</f>
        <v>5月</v>
      </c>
      <c r="D752" s="7">
        <f>--TEXT(月末库存[[#This Row],[日期]],"yyyymm")</f>
        <v>201705</v>
      </c>
      <c r="E752" t="s">
        <v>9</v>
      </c>
      <c r="F752" t="s">
        <v>15</v>
      </c>
      <c r="G752">
        <v>1000002981</v>
      </c>
      <c r="H752" t="s">
        <v>62</v>
      </c>
      <c r="I752" t="s">
        <v>13</v>
      </c>
      <c r="J752">
        <v>10000111</v>
      </c>
      <c r="K752" t="s">
        <v>37</v>
      </c>
      <c r="L752">
        <v>158.19999999999999</v>
      </c>
      <c r="M752"/>
    </row>
    <row r="753" spans="1:13" x14ac:dyDescent="0.2">
      <c r="A753" s="1">
        <v>42886</v>
      </c>
      <c r="B753" s="7" t="str">
        <f>YEAR(月末库存[[#This Row],[日期]]) &amp; "年"</f>
        <v>2017年</v>
      </c>
      <c r="C753" s="7" t="str">
        <f>MONTH(月末库存[[#This Row],[日期]]) &amp; "月"</f>
        <v>5月</v>
      </c>
      <c r="D753" s="7">
        <f>--TEXT(月末库存[[#This Row],[日期]],"yyyymm")</f>
        <v>201705</v>
      </c>
      <c r="E753" t="s">
        <v>9</v>
      </c>
      <c r="F753" t="s">
        <v>15</v>
      </c>
      <c r="G753">
        <v>1000002985</v>
      </c>
      <c r="H753" t="s">
        <v>47</v>
      </c>
      <c r="I753" t="s">
        <v>13</v>
      </c>
      <c r="J753">
        <v>10000111</v>
      </c>
      <c r="K753" t="s">
        <v>37</v>
      </c>
      <c r="L753">
        <v>45</v>
      </c>
      <c r="M753"/>
    </row>
    <row r="754" spans="1:13" x14ac:dyDescent="0.2">
      <c r="A754" s="1">
        <v>42886</v>
      </c>
      <c r="B754" s="7" t="str">
        <f>YEAR(月末库存[[#This Row],[日期]]) &amp; "年"</f>
        <v>2017年</v>
      </c>
      <c r="C754" s="7" t="str">
        <f>MONTH(月末库存[[#This Row],[日期]]) &amp; "月"</f>
        <v>5月</v>
      </c>
      <c r="D754" s="7">
        <f>--TEXT(月末库存[[#This Row],[日期]],"yyyymm")</f>
        <v>201705</v>
      </c>
      <c r="E754" t="s">
        <v>9</v>
      </c>
      <c r="F754" t="s">
        <v>17</v>
      </c>
      <c r="G754">
        <v>1000001649</v>
      </c>
      <c r="H754" t="s">
        <v>16</v>
      </c>
      <c r="I754" t="s">
        <v>13</v>
      </c>
      <c r="J754">
        <v>20000018</v>
      </c>
      <c r="K754" t="s">
        <v>81</v>
      </c>
      <c r="L754">
        <v>0</v>
      </c>
      <c r="M754"/>
    </row>
    <row r="755" spans="1:13" x14ac:dyDescent="0.2">
      <c r="A755" s="1">
        <v>42886</v>
      </c>
      <c r="B755" s="7" t="str">
        <f>YEAR(月末库存[[#This Row],[日期]]) &amp; "年"</f>
        <v>2017年</v>
      </c>
      <c r="C755" s="7" t="str">
        <f>MONTH(月末库存[[#This Row],[日期]]) &amp; "月"</f>
        <v>5月</v>
      </c>
      <c r="D755" s="7">
        <f>--TEXT(月末库存[[#This Row],[日期]],"yyyymm")</f>
        <v>201705</v>
      </c>
      <c r="E755" t="s">
        <v>9</v>
      </c>
      <c r="F755" t="s">
        <v>15</v>
      </c>
      <c r="G755">
        <v>1000002981</v>
      </c>
      <c r="H755" t="s">
        <v>62</v>
      </c>
      <c r="I755" t="s">
        <v>13</v>
      </c>
      <c r="J755">
        <v>20000099</v>
      </c>
      <c r="K755" t="s">
        <v>20</v>
      </c>
      <c r="L755">
        <v>29.400000000000002</v>
      </c>
      <c r="M755"/>
    </row>
    <row r="756" spans="1:13" x14ac:dyDescent="0.2">
      <c r="A756" s="1">
        <v>42886</v>
      </c>
      <c r="B756" s="7" t="str">
        <f>YEAR(月末库存[[#This Row],[日期]]) &amp; "年"</f>
        <v>2017年</v>
      </c>
      <c r="C756" s="7" t="str">
        <f>MONTH(月末库存[[#This Row],[日期]]) &amp; "月"</f>
        <v>5月</v>
      </c>
      <c r="D756" s="7">
        <f>--TEXT(月末库存[[#This Row],[日期]],"yyyymm")</f>
        <v>201705</v>
      </c>
      <c r="E756" t="s">
        <v>9</v>
      </c>
      <c r="F756" t="s">
        <v>15</v>
      </c>
      <c r="G756">
        <v>1000002986</v>
      </c>
      <c r="H756" t="s">
        <v>14</v>
      </c>
      <c r="I756" t="s">
        <v>13</v>
      </c>
      <c r="J756">
        <v>10000111</v>
      </c>
      <c r="K756" t="s">
        <v>37</v>
      </c>
      <c r="L756">
        <v>84.899999999999977</v>
      </c>
      <c r="M756"/>
    </row>
    <row r="757" spans="1:13" x14ac:dyDescent="0.2">
      <c r="A757" s="1">
        <v>42886</v>
      </c>
      <c r="B757" s="7" t="str">
        <f>YEAR(月末库存[[#This Row],[日期]]) &amp; "年"</f>
        <v>2017年</v>
      </c>
      <c r="C757" s="7" t="str">
        <f>MONTH(月末库存[[#This Row],[日期]]) &amp; "月"</f>
        <v>5月</v>
      </c>
      <c r="D757" s="7">
        <f>--TEXT(月末库存[[#This Row],[日期]],"yyyymm")</f>
        <v>201705</v>
      </c>
      <c r="E757" t="s">
        <v>9</v>
      </c>
      <c r="F757" t="s">
        <v>15</v>
      </c>
      <c r="G757">
        <v>1000002981</v>
      </c>
      <c r="H757" t="s">
        <v>62</v>
      </c>
      <c r="I757" t="s">
        <v>13</v>
      </c>
      <c r="J757">
        <v>10000131</v>
      </c>
      <c r="K757" t="s">
        <v>38</v>
      </c>
      <c r="L757">
        <v>54.400000000000006</v>
      </c>
      <c r="M757"/>
    </row>
    <row r="758" spans="1:13" x14ac:dyDescent="0.2">
      <c r="A758" s="1">
        <v>42886</v>
      </c>
      <c r="B758" s="7" t="str">
        <f>YEAR(月末库存[[#This Row],[日期]]) &amp; "年"</f>
        <v>2017年</v>
      </c>
      <c r="C758" s="7" t="str">
        <f>MONTH(月末库存[[#This Row],[日期]]) &amp; "月"</f>
        <v>5月</v>
      </c>
      <c r="D758" s="7">
        <f>--TEXT(月末库存[[#This Row],[日期]],"yyyymm")</f>
        <v>201705</v>
      </c>
      <c r="E758" t="s">
        <v>9</v>
      </c>
      <c r="F758" t="s">
        <v>59</v>
      </c>
      <c r="G758">
        <v>1000000192</v>
      </c>
      <c r="H758" t="s">
        <v>58</v>
      </c>
      <c r="I758" t="s">
        <v>13</v>
      </c>
      <c r="J758">
        <v>20000018</v>
      </c>
      <c r="K758" t="s">
        <v>81</v>
      </c>
      <c r="L758">
        <v>1</v>
      </c>
      <c r="M758"/>
    </row>
    <row r="759" spans="1:13" x14ac:dyDescent="0.2">
      <c r="A759" s="1">
        <v>42886</v>
      </c>
      <c r="B759" s="7" t="str">
        <f>YEAR(月末库存[[#This Row],[日期]]) &amp; "年"</f>
        <v>2017年</v>
      </c>
      <c r="C759" s="7" t="str">
        <f>MONTH(月末库存[[#This Row],[日期]]) &amp; "月"</f>
        <v>5月</v>
      </c>
      <c r="D759" s="7">
        <f>--TEXT(月末库存[[#This Row],[日期]],"yyyymm")</f>
        <v>201705</v>
      </c>
      <c r="E759" t="s">
        <v>9</v>
      </c>
      <c r="F759" t="s">
        <v>57</v>
      </c>
      <c r="G759">
        <v>1000001502</v>
      </c>
      <c r="H759" t="s">
        <v>56</v>
      </c>
      <c r="I759" t="s">
        <v>13</v>
      </c>
      <c r="J759">
        <v>10000136</v>
      </c>
      <c r="K759" t="s">
        <v>40</v>
      </c>
      <c r="L759">
        <v>84.1</v>
      </c>
      <c r="M759"/>
    </row>
    <row r="760" spans="1:13" x14ac:dyDescent="0.2">
      <c r="A760" s="1">
        <v>42886</v>
      </c>
      <c r="B760" s="7" t="str">
        <f>YEAR(月末库存[[#This Row],[日期]]) &amp; "年"</f>
        <v>2017年</v>
      </c>
      <c r="C760" s="7" t="str">
        <f>MONTH(月末库存[[#This Row],[日期]]) &amp; "月"</f>
        <v>5月</v>
      </c>
      <c r="D760" s="7">
        <f>--TEXT(月末库存[[#This Row],[日期]],"yyyymm")</f>
        <v>201705</v>
      </c>
      <c r="E760" t="s">
        <v>9</v>
      </c>
      <c r="F760" t="s">
        <v>59</v>
      </c>
      <c r="G760">
        <v>1000000192</v>
      </c>
      <c r="H760" t="s">
        <v>58</v>
      </c>
      <c r="I760" t="s">
        <v>13</v>
      </c>
      <c r="J760">
        <v>20000099</v>
      </c>
      <c r="K760" t="s">
        <v>20</v>
      </c>
      <c r="L760">
        <v>33.799999999999997</v>
      </c>
      <c r="M760"/>
    </row>
    <row r="761" spans="1:13" x14ac:dyDescent="0.2">
      <c r="A761" s="1">
        <v>42886</v>
      </c>
      <c r="B761" s="7" t="str">
        <f>YEAR(月末库存[[#This Row],[日期]]) &amp; "年"</f>
        <v>2017年</v>
      </c>
      <c r="C761" s="7" t="str">
        <f>MONTH(月末库存[[#This Row],[日期]]) &amp; "月"</f>
        <v>5月</v>
      </c>
      <c r="D761" s="7">
        <f>--TEXT(月末库存[[#This Row],[日期]],"yyyymm")</f>
        <v>201705</v>
      </c>
      <c r="E761" t="s">
        <v>9</v>
      </c>
      <c r="F761" t="s">
        <v>72</v>
      </c>
      <c r="G761">
        <v>1000000064</v>
      </c>
      <c r="H761" t="s">
        <v>76</v>
      </c>
      <c r="I761" t="s">
        <v>13</v>
      </c>
      <c r="J761">
        <v>10000064</v>
      </c>
      <c r="K761" t="s">
        <v>53</v>
      </c>
      <c r="L761">
        <v>46.300000000000004</v>
      </c>
      <c r="M761"/>
    </row>
    <row r="762" spans="1:13" x14ac:dyDescent="0.2">
      <c r="A762" s="1">
        <v>42886</v>
      </c>
      <c r="B762" s="7" t="str">
        <f>YEAR(月末库存[[#This Row],[日期]]) &amp; "年"</f>
        <v>2017年</v>
      </c>
      <c r="C762" s="7" t="str">
        <f>MONTH(月末库存[[#This Row],[日期]]) &amp; "月"</f>
        <v>5月</v>
      </c>
      <c r="D762" s="7">
        <f>--TEXT(月末库存[[#This Row],[日期]],"yyyymm")</f>
        <v>201705</v>
      </c>
      <c r="E762" t="s">
        <v>9</v>
      </c>
      <c r="F762" t="s">
        <v>72</v>
      </c>
      <c r="G762">
        <v>1000000064</v>
      </c>
      <c r="H762" t="s">
        <v>76</v>
      </c>
      <c r="I762" t="s">
        <v>13</v>
      </c>
      <c r="J762">
        <v>10000131</v>
      </c>
      <c r="K762" t="s">
        <v>38</v>
      </c>
      <c r="L762">
        <v>251</v>
      </c>
      <c r="M762"/>
    </row>
    <row r="763" spans="1:13" x14ac:dyDescent="0.2">
      <c r="A763" s="1">
        <v>42886</v>
      </c>
      <c r="B763" s="7" t="str">
        <f>YEAR(月末库存[[#This Row],[日期]]) &amp; "年"</f>
        <v>2017年</v>
      </c>
      <c r="C763" s="7" t="str">
        <f>MONTH(月末库存[[#This Row],[日期]]) &amp; "月"</f>
        <v>5月</v>
      </c>
      <c r="D763" s="7">
        <f>--TEXT(月末库存[[#This Row],[日期]],"yyyymm")</f>
        <v>201705</v>
      </c>
      <c r="E763" t="s">
        <v>9</v>
      </c>
      <c r="F763" t="s">
        <v>59</v>
      </c>
      <c r="G763">
        <v>1000000192</v>
      </c>
      <c r="H763" t="s">
        <v>58</v>
      </c>
      <c r="I763" t="s">
        <v>13</v>
      </c>
      <c r="J763">
        <v>10000064</v>
      </c>
      <c r="K763" t="s">
        <v>53</v>
      </c>
      <c r="L763">
        <v>23.299999999999997</v>
      </c>
      <c r="M763"/>
    </row>
    <row r="764" spans="1:13" x14ac:dyDescent="0.2">
      <c r="A764" s="1">
        <v>42886</v>
      </c>
      <c r="B764" s="7" t="str">
        <f>YEAR(月末库存[[#This Row],[日期]]) &amp; "年"</f>
        <v>2017年</v>
      </c>
      <c r="C764" s="7" t="str">
        <f>MONTH(月末库存[[#This Row],[日期]]) &amp; "月"</f>
        <v>5月</v>
      </c>
      <c r="D764" s="7">
        <f>--TEXT(月末库存[[#This Row],[日期]],"yyyymm")</f>
        <v>201705</v>
      </c>
      <c r="E764" t="s">
        <v>9</v>
      </c>
      <c r="F764" t="s">
        <v>59</v>
      </c>
      <c r="G764">
        <v>1000000192</v>
      </c>
      <c r="H764" t="s">
        <v>58</v>
      </c>
      <c r="I764" t="s">
        <v>13</v>
      </c>
      <c r="J764">
        <v>10000172</v>
      </c>
      <c r="K764" t="s">
        <v>18</v>
      </c>
      <c r="L764">
        <v>55.2</v>
      </c>
      <c r="M764"/>
    </row>
    <row r="765" spans="1:13" x14ac:dyDescent="0.2">
      <c r="A765" s="1">
        <v>42886</v>
      </c>
      <c r="B765" s="7" t="str">
        <f>YEAR(月末库存[[#This Row],[日期]]) &amp; "年"</f>
        <v>2017年</v>
      </c>
      <c r="C765" s="7" t="str">
        <f>MONTH(月末库存[[#This Row],[日期]]) &amp; "月"</f>
        <v>5月</v>
      </c>
      <c r="D765" s="7">
        <f>--TEXT(月末库存[[#This Row],[日期]],"yyyymm")</f>
        <v>201705</v>
      </c>
      <c r="E765" t="s">
        <v>9</v>
      </c>
      <c r="F765" t="s">
        <v>17</v>
      </c>
      <c r="G765">
        <v>1000000059</v>
      </c>
      <c r="H765" t="s">
        <v>55</v>
      </c>
      <c r="I765" t="s">
        <v>13</v>
      </c>
      <c r="J765">
        <v>10000211</v>
      </c>
      <c r="K765" t="s">
        <v>11</v>
      </c>
      <c r="L765">
        <v>2.7000000000000206</v>
      </c>
      <c r="M765"/>
    </row>
    <row r="766" spans="1:13" x14ac:dyDescent="0.2">
      <c r="A766" s="1">
        <v>42886</v>
      </c>
      <c r="B766" s="7" t="str">
        <f>YEAR(月末库存[[#This Row],[日期]]) &amp; "年"</f>
        <v>2017年</v>
      </c>
      <c r="C766" s="7" t="str">
        <f>MONTH(月末库存[[#This Row],[日期]]) &amp; "月"</f>
        <v>5月</v>
      </c>
      <c r="D766" s="7">
        <f>--TEXT(月末库存[[#This Row],[日期]],"yyyymm")</f>
        <v>201705</v>
      </c>
      <c r="E766" t="s">
        <v>9</v>
      </c>
      <c r="F766" t="s">
        <v>17</v>
      </c>
      <c r="G766">
        <v>1000000059</v>
      </c>
      <c r="H766" t="s">
        <v>55</v>
      </c>
      <c r="I766" t="s">
        <v>13</v>
      </c>
      <c r="J766">
        <v>10000078</v>
      </c>
      <c r="K766" t="s">
        <v>30</v>
      </c>
      <c r="L766">
        <v>314.89999999999986</v>
      </c>
      <c r="M766"/>
    </row>
    <row r="767" spans="1:13" x14ac:dyDescent="0.2">
      <c r="A767" s="1">
        <v>42886</v>
      </c>
      <c r="B767" s="7" t="str">
        <f>YEAR(月末库存[[#This Row],[日期]]) &amp; "年"</f>
        <v>2017年</v>
      </c>
      <c r="C767" s="7" t="str">
        <f>MONTH(月末库存[[#This Row],[日期]]) &amp; "月"</f>
        <v>5月</v>
      </c>
      <c r="D767" s="7">
        <f>--TEXT(月末库存[[#This Row],[日期]],"yyyymm")</f>
        <v>201705</v>
      </c>
      <c r="E767" t="s">
        <v>9</v>
      </c>
      <c r="F767" t="s">
        <v>15</v>
      </c>
      <c r="G767">
        <v>1000002986</v>
      </c>
      <c r="H767" t="s">
        <v>14</v>
      </c>
      <c r="I767" t="s">
        <v>13</v>
      </c>
      <c r="J767">
        <v>10000131</v>
      </c>
      <c r="K767" t="s">
        <v>38</v>
      </c>
      <c r="L767">
        <v>216.6</v>
      </c>
      <c r="M767"/>
    </row>
    <row r="768" spans="1:13" x14ac:dyDescent="0.2">
      <c r="A768" s="1">
        <v>42886</v>
      </c>
      <c r="B768" s="7" t="str">
        <f>YEAR(月末库存[[#This Row],[日期]]) &amp; "年"</f>
        <v>2017年</v>
      </c>
      <c r="C768" s="7" t="str">
        <f>MONTH(月末库存[[#This Row],[日期]]) &amp; "月"</f>
        <v>5月</v>
      </c>
      <c r="D768" s="7">
        <f>--TEXT(月末库存[[#This Row],[日期]],"yyyymm")</f>
        <v>201705</v>
      </c>
      <c r="E768" t="s">
        <v>9</v>
      </c>
      <c r="F768" t="s">
        <v>12</v>
      </c>
      <c r="G768">
        <v>1000000072</v>
      </c>
      <c r="H768" t="s">
        <v>10</v>
      </c>
      <c r="I768" t="s">
        <v>13</v>
      </c>
      <c r="J768">
        <v>20000099</v>
      </c>
      <c r="K768" t="s">
        <v>20</v>
      </c>
      <c r="L768">
        <v>9.4000000000000021</v>
      </c>
      <c r="M768"/>
    </row>
    <row r="769" spans="1:13" x14ac:dyDescent="0.2">
      <c r="A769" s="1">
        <v>42886</v>
      </c>
      <c r="B769" s="7" t="str">
        <f>YEAR(月末库存[[#This Row],[日期]]) &amp; "年"</f>
        <v>2017年</v>
      </c>
      <c r="C769" s="7" t="str">
        <f>MONTH(月末库存[[#This Row],[日期]]) &amp; "月"</f>
        <v>5月</v>
      </c>
      <c r="D769" s="7">
        <f>--TEXT(月末库存[[#This Row],[日期]],"yyyymm")</f>
        <v>201705</v>
      </c>
      <c r="E769" t="s">
        <v>9</v>
      </c>
      <c r="F769" t="s">
        <v>15</v>
      </c>
      <c r="G769">
        <v>1000002985</v>
      </c>
      <c r="H769" t="s">
        <v>47</v>
      </c>
      <c r="I769" t="s">
        <v>13</v>
      </c>
      <c r="J769">
        <v>10000211</v>
      </c>
      <c r="K769" t="s">
        <v>11</v>
      </c>
      <c r="L769">
        <v>159.69999999999999</v>
      </c>
      <c r="M769"/>
    </row>
    <row r="770" spans="1:13" x14ac:dyDescent="0.2">
      <c r="A770" s="1">
        <v>42886</v>
      </c>
      <c r="B770" s="7" t="str">
        <f>YEAR(月末库存[[#This Row],[日期]]) &amp; "年"</f>
        <v>2017年</v>
      </c>
      <c r="C770" s="7" t="str">
        <f>MONTH(月末库存[[#This Row],[日期]]) &amp; "月"</f>
        <v>5月</v>
      </c>
      <c r="D770" s="7">
        <f>--TEXT(月末库存[[#This Row],[日期]],"yyyymm")</f>
        <v>201705</v>
      </c>
      <c r="E770" t="s">
        <v>9</v>
      </c>
      <c r="F770" t="s">
        <v>15</v>
      </c>
      <c r="G770">
        <v>1000002986</v>
      </c>
      <c r="H770" t="s">
        <v>14</v>
      </c>
      <c r="I770" t="s">
        <v>13</v>
      </c>
      <c r="J770">
        <v>20000099</v>
      </c>
      <c r="K770" t="s">
        <v>20</v>
      </c>
      <c r="L770">
        <v>0.19999999999999929</v>
      </c>
      <c r="M770"/>
    </row>
    <row r="771" spans="1:13" x14ac:dyDescent="0.2">
      <c r="A771" s="1">
        <v>42886</v>
      </c>
      <c r="B771" s="7" t="str">
        <f>YEAR(月末库存[[#This Row],[日期]]) &amp; "年"</f>
        <v>2017年</v>
      </c>
      <c r="C771" s="7" t="str">
        <f>MONTH(月末库存[[#This Row],[日期]]) &amp; "月"</f>
        <v>5月</v>
      </c>
      <c r="D771" s="7">
        <f>--TEXT(月末库存[[#This Row],[日期]],"yyyymm")</f>
        <v>201705</v>
      </c>
      <c r="E771" t="s">
        <v>9</v>
      </c>
      <c r="F771" t="s">
        <v>17</v>
      </c>
      <c r="G771">
        <v>1000000059</v>
      </c>
      <c r="H771" t="s">
        <v>55</v>
      </c>
      <c r="I771" t="s">
        <v>13</v>
      </c>
      <c r="J771">
        <v>10000136</v>
      </c>
      <c r="K771" t="s">
        <v>40</v>
      </c>
      <c r="L771">
        <v>112.90000000000002</v>
      </c>
      <c r="M771"/>
    </row>
    <row r="772" spans="1:13" x14ac:dyDescent="0.2">
      <c r="A772" s="1">
        <v>42886</v>
      </c>
      <c r="B772" s="7" t="str">
        <f>YEAR(月末库存[[#This Row],[日期]]) &amp; "年"</f>
        <v>2017年</v>
      </c>
      <c r="C772" s="7" t="str">
        <f>MONTH(月末库存[[#This Row],[日期]]) &amp; "月"</f>
        <v>5月</v>
      </c>
      <c r="D772" s="7">
        <f>--TEXT(月末库存[[#This Row],[日期]],"yyyymm")</f>
        <v>201705</v>
      </c>
      <c r="E772" t="s">
        <v>9</v>
      </c>
      <c r="F772" t="s">
        <v>17</v>
      </c>
      <c r="G772">
        <v>1000000059</v>
      </c>
      <c r="H772" t="s">
        <v>55</v>
      </c>
      <c r="I772" t="s">
        <v>13</v>
      </c>
      <c r="J772">
        <v>10000172</v>
      </c>
      <c r="K772" t="s">
        <v>18</v>
      </c>
      <c r="L772">
        <v>179.80000000000007</v>
      </c>
      <c r="M772"/>
    </row>
    <row r="773" spans="1:13" x14ac:dyDescent="0.2">
      <c r="A773" s="1">
        <v>42886</v>
      </c>
      <c r="B773" s="7" t="str">
        <f>YEAR(月末库存[[#This Row],[日期]]) &amp; "年"</f>
        <v>2017年</v>
      </c>
      <c r="C773" s="7" t="str">
        <f>MONTH(月末库存[[#This Row],[日期]]) &amp; "月"</f>
        <v>5月</v>
      </c>
      <c r="D773" s="7">
        <f>--TEXT(月末库存[[#This Row],[日期]],"yyyymm")</f>
        <v>201705</v>
      </c>
      <c r="E773" t="s">
        <v>9</v>
      </c>
      <c r="F773" t="s">
        <v>12</v>
      </c>
      <c r="G773">
        <v>1000000072</v>
      </c>
      <c r="H773" t="s">
        <v>10</v>
      </c>
      <c r="I773" t="s">
        <v>13</v>
      </c>
      <c r="J773">
        <v>10000131</v>
      </c>
      <c r="K773" t="s">
        <v>38</v>
      </c>
      <c r="L773">
        <v>163</v>
      </c>
      <c r="M773"/>
    </row>
    <row r="774" spans="1:13" x14ac:dyDescent="0.2">
      <c r="A774" s="1">
        <v>42886</v>
      </c>
      <c r="B774" s="7" t="str">
        <f>YEAR(月末库存[[#This Row],[日期]]) &amp; "年"</f>
        <v>2017年</v>
      </c>
      <c r="C774" s="7" t="str">
        <f>MONTH(月末库存[[#This Row],[日期]]) &amp; "月"</f>
        <v>5月</v>
      </c>
      <c r="D774" s="7">
        <f>--TEXT(月末库存[[#This Row],[日期]],"yyyymm")</f>
        <v>201705</v>
      </c>
      <c r="E774" t="s">
        <v>9</v>
      </c>
      <c r="F774" t="s">
        <v>75</v>
      </c>
      <c r="G774">
        <v>1000000281</v>
      </c>
      <c r="H774" t="s">
        <v>74</v>
      </c>
      <c r="I774" t="s">
        <v>13</v>
      </c>
      <c r="J774">
        <v>10000136</v>
      </c>
      <c r="K774" t="s">
        <v>40</v>
      </c>
      <c r="L774">
        <v>21.999999999999996</v>
      </c>
      <c r="M774"/>
    </row>
    <row r="775" spans="1:13" x14ac:dyDescent="0.2">
      <c r="A775" s="1">
        <v>42886</v>
      </c>
      <c r="B775" s="7" t="str">
        <f>YEAR(月末库存[[#This Row],[日期]]) &amp; "年"</f>
        <v>2017年</v>
      </c>
      <c r="C775" s="7" t="str">
        <f>MONTH(月末库存[[#This Row],[日期]]) &amp; "月"</f>
        <v>5月</v>
      </c>
      <c r="D775" s="7">
        <f>--TEXT(月末库存[[#This Row],[日期]],"yyyymm")</f>
        <v>201705</v>
      </c>
      <c r="E775" t="s">
        <v>9</v>
      </c>
      <c r="F775" t="s">
        <v>57</v>
      </c>
      <c r="G775">
        <v>1000001502</v>
      </c>
      <c r="H775" t="s">
        <v>56</v>
      </c>
      <c r="I775" t="s">
        <v>13</v>
      </c>
      <c r="J775">
        <v>10000064</v>
      </c>
      <c r="K775" t="s">
        <v>53</v>
      </c>
      <c r="L775">
        <v>17.899999999999988</v>
      </c>
      <c r="M775"/>
    </row>
    <row r="776" spans="1:13" x14ac:dyDescent="0.2">
      <c r="A776" s="1">
        <v>42886</v>
      </c>
      <c r="B776" s="7" t="str">
        <f>YEAR(月末库存[[#This Row],[日期]]) &amp; "年"</f>
        <v>2017年</v>
      </c>
      <c r="C776" s="7" t="str">
        <f>MONTH(月末库存[[#This Row],[日期]]) &amp; "月"</f>
        <v>5月</v>
      </c>
      <c r="D776" s="7">
        <f>--TEXT(月末库存[[#This Row],[日期]],"yyyymm")</f>
        <v>201705</v>
      </c>
      <c r="E776" t="s">
        <v>9</v>
      </c>
      <c r="F776" t="s">
        <v>17</v>
      </c>
      <c r="G776">
        <v>1000000059</v>
      </c>
      <c r="H776" t="s">
        <v>55</v>
      </c>
      <c r="I776" t="s">
        <v>13</v>
      </c>
      <c r="J776">
        <v>20000018</v>
      </c>
      <c r="K776" t="s">
        <v>81</v>
      </c>
      <c r="L776">
        <v>0.79999999999999982</v>
      </c>
      <c r="M776"/>
    </row>
    <row r="777" spans="1:13" x14ac:dyDescent="0.2">
      <c r="A777" s="1">
        <v>42886</v>
      </c>
      <c r="B777" s="7" t="str">
        <f>YEAR(月末库存[[#This Row],[日期]]) &amp; "年"</f>
        <v>2017年</v>
      </c>
      <c r="C777" s="7" t="str">
        <f>MONTH(月末库存[[#This Row],[日期]]) &amp; "月"</f>
        <v>5月</v>
      </c>
      <c r="D777" s="7">
        <f>--TEXT(月末库存[[#This Row],[日期]],"yyyymm")</f>
        <v>201705</v>
      </c>
      <c r="E777" t="s">
        <v>9</v>
      </c>
      <c r="F777" t="s">
        <v>59</v>
      </c>
      <c r="G777">
        <v>1000000192</v>
      </c>
      <c r="H777" t="s">
        <v>58</v>
      </c>
      <c r="I777" t="s">
        <v>13</v>
      </c>
      <c r="J777">
        <v>10000211</v>
      </c>
      <c r="K777" t="s">
        <v>11</v>
      </c>
      <c r="L777">
        <v>41.59999999999998</v>
      </c>
      <c r="M777"/>
    </row>
    <row r="778" spans="1:13" x14ac:dyDescent="0.2">
      <c r="A778" s="1">
        <v>42886</v>
      </c>
      <c r="B778" s="7" t="str">
        <f>YEAR(月末库存[[#This Row],[日期]]) &amp; "年"</f>
        <v>2017年</v>
      </c>
      <c r="C778" s="7" t="str">
        <f>MONTH(月末库存[[#This Row],[日期]]) &amp; "月"</f>
        <v>5月</v>
      </c>
      <c r="D778" s="7">
        <f>--TEXT(月末库存[[#This Row],[日期]],"yyyymm")</f>
        <v>201705</v>
      </c>
      <c r="E778" t="s">
        <v>9</v>
      </c>
      <c r="F778" t="s">
        <v>17</v>
      </c>
      <c r="G778">
        <v>1000001649</v>
      </c>
      <c r="H778" t="s">
        <v>16</v>
      </c>
      <c r="I778" t="s">
        <v>13</v>
      </c>
      <c r="J778">
        <v>10000211</v>
      </c>
      <c r="K778" t="s">
        <v>11</v>
      </c>
      <c r="L778">
        <v>242.3000000000001</v>
      </c>
      <c r="M778"/>
    </row>
    <row r="779" spans="1:13" x14ac:dyDescent="0.2">
      <c r="A779" s="1">
        <v>42886</v>
      </c>
      <c r="B779" s="7" t="str">
        <f>YEAR(月末库存[[#This Row],[日期]]) &amp; "年"</f>
        <v>2017年</v>
      </c>
      <c r="C779" s="7" t="str">
        <f>MONTH(月末库存[[#This Row],[日期]]) &amp; "月"</f>
        <v>5月</v>
      </c>
      <c r="D779" s="7">
        <f>--TEXT(月末库存[[#This Row],[日期]],"yyyymm")</f>
        <v>201705</v>
      </c>
      <c r="E779" t="s">
        <v>9</v>
      </c>
      <c r="F779" t="s">
        <v>17</v>
      </c>
      <c r="G779">
        <v>1000000059</v>
      </c>
      <c r="H779" t="s">
        <v>55</v>
      </c>
      <c r="I779" t="s">
        <v>13</v>
      </c>
      <c r="J779">
        <v>10000064</v>
      </c>
      <c r="K779" t="s">
        <v>53</v>
      </c>
      <c r="L779">
        <v>65.399999999999991</v>
      </c>
      <c r="M779"/>
    </row>
    <row r="780" spans="1:13" x14ac:dyDescent="0.2">
      <c r="A780" s="1">
        <v>42886</v>
      </c>
      <c r="B780" s="7" t="str">
        <f>YEAR(月末库存[[#This Row],[日期]]) &amp; "年"</f>
        <v>2017年</v>
      </c>
      <c r="C780" s="7" t="str">
        <f>MONTH(月末库存[[#This Row],[日期]]) &amp; "月"</f>
        <v>5月</v>
      </c>
      <c r="D780" s="7">
        <f>--TEXT(月末库存[[#This Row],[日期]],"yyyymm")</f>
        <v>201705</v>
      </c>
      <c r="E780" t="s">
        <v>9</v>
      </c>
      <c r="F780" t="s">
        <v>17</v>
      </c>
      <c r="G780">
        <v>1000000059</v>
      </c>
      <c r="H780" t="s">
        <v>55</v>
      </c>
      <c r="I780" t="s">
        <v>13</v>
      </c>
      <c r="J780">
        <v>20000099</v>
      </c>
      <c r="K780" t="s">
        <v>20</v>
      </c>
      <c r="L780">
        <v>59.799999999999976</v>
      </c>
      <c r="M780"/>
    </row>
    <row r="781" spans="1:13" x14ac:dyDescent="0.2">
      <c r="A781" s="1">
        <v>42886</v>
      </c>
      <c r="B781" s="7" t="str">
        <f>YEAR(月末库存[[#This Row],[日期]]) &amp; "年"</f>
        <v>2017年</v>
      </c>
      <c r="C781" s="7" t="str">
        <f>MONTH(月末库存[[#This Row],[日期]]) &amp; "月"</f>
        <v>5月</v>
      </c>
      <c r="D781" s="7">
        <f>--TEXT(月末库存[[#This Row],[日期]],"yyyymm")</f>
        <v>201705</v>
      </c>
      <c r="E781" t="s">
        <v>9</v>
      </c>
      <c r="F781" t="s">
        <v>15</v>
      </c>
      <c r="G781">
        <v>1000002986</v>
      </c>
      <c r="H781" t="s">
        <v>14</v>
      </c>
      <c r="I781" t="s">
        <v>13</v>
      </c>
      <c r="J781">
        <v>10000211</v>
      </c>
      <c r="K781" t="s">
        <v>11</v>
      </c>
      <c r="L781">
        <v>738.50000000000023</v>
      </c>
      <c r="M781"/>
    </row>
    <row r="782" spans="1:13" x14ac:dyDescent="0.2">
      <c r="A782" s="1">
        <v>42886</v>
      </c>
      <c r="B782" s="7" t="str">
        <f>YEAR(月末库存[[#This Row],[日期]]) &amp; "年"</f>
        <v>2017年</v>
      </c>
      <c r="C782" s="7" t="str">
        <f>MONTH(月末库存[[#This Row],[日期]]) &amp; "月"</f>
        <v>5月</v>
      </c>
      <c r="D782" s="7">
        <f>--TEXT(月末库存[[#This Row],[日期]],"yyyymm")</f>
        <v>201705</v>
      </c>
      <c r="E782" t="s">
        <v>9</v>
      </c>
      <c r="F782" t="s">
        <v>59</v>
      </c>
      <c r="G782">
        <v>1000000192</v>
      </c>
      <c r="H782" t="s">
        <v>58</v>
      </c>
      <c r="I782" t="s">
        <v>13</v>
      </c>
      <c r="J782">
        <v>10000131</v>
      </c>
      <c r="K782" t="s">
        <v>38</v>
      </c>
      <c r="L782">
        <v>165.2</v>
      </c>
      <c r="M782"/>
    </row>
    <row r="783" spans="1:13" x14ac:dyDescent="0.2">
      <c r="A783" s="1">
        <v>42886</v>
      </c>
      <c r="B783" s="7" t="str">
        <f>YEAR(月末库存[[#This Row],[日期]]) &amp; "年"</f>
        <v>2017年</v>
      </c>
      <c r="C783" s="7" t="str">
        <f>MONTH(月末库存[[#This Row],[日期]]) &amp; "月"</f>
        <v>5月</v>
      </c>
      <c r="D783" s="7">
        <f>--TEXT(月末库存[[#This Row],[日期]],"yyyymm")</f>
        <v>201705</v>
      </c>
      <c r="E783" t="s">
        <v>9</v>
      </c>
      <c r="F783" t="s">
        <v>75</v>
      </c>
      <c r="G783">
        <v>1000000281</v>
      </c>
      <c r="H783" t="s">
        <v>74</v>
      </c>
      <c r="I783" t="s">
        <v>13</v>
      </c>
      <c r="J783">
        <v>20000099</v>
      </c>
      <c r="K783" t="s">
        <v>20</v>
      </c>
      <c r="L783">
        <v>86.2</v>
      </c>
      <c r="M783"/>
    </row>
    <row r="784" spans="1:13" x14ac:dyDescent="0.2">
      <c r="A784" s="1">
        <v>42886</v>
      </c>
      <c r="B784" s="7" t="str">
        <f>YEAR(月末库存[[#This Row],[日期]]) &amp; "年"</f>
        <v>2017年</v>
      </c>
      <c r="C784" s="7" t="str">
        <f>MONTH(月末库存[[#This Row],[日期]]) &amp; "月"</f>
        <v>5月</v>
      </c>
      <c r="D784" s="7">
        <f>--TEXT(月末库存[[#This Row],[日期]],"yyyymm")</f>
        <v>201705</v>
      </c>
      <c r="E784" t="s">
        <v>9</v>
      </c>
      <c r="F784" t="s">
        <v>57</v>
      </c>
      <c r="G784">
        <v>1000001502</v>
      </c>
      <c r="H784" t="s">
        <v>56</v>
      </c>
      <c r="I784" t="s">
        <v>13</v>
      </c>
      <c r="J784">
        <v>10000131</v>
      </c>
      <c r="K784" t="s">
        <v>38</v>
      </c>
      <c r="L784">
        <v>345.50000000000006</v>
      </c>
      <c r="M784"/>
    </row>
    <row r="785" spans="1:13" x14ac:dyDescent="0.2">
      <c r="A785" s="1">
        <v>42886</v>
      </c>
      <c r="B785" s="7" t="str">
        <f>YEAR(月末库存[[#This Row],[日期]]) &amp; "年"</f>
        <v>2017年</v>
      </c>
      <c r="C785" s="7" t="str">
        <f>MONTH(月末库存[[#This Row],[日期]]) &amp; "月"</f>
        <v>5月</v>
      </c>
      <c r="D785" s="7">
        <f>--TEXT(月末库存[[#This Row],[日期]],"yyyymm")</f>
        <v>201705</v>
      </c>
      <c r="E785" t="s">
        <v>9</v>
      </c>
      <c r="F785" t="s">
        <v>57</v>
      </c>
      <c r="G785">
        <v>1000001502</v>
      </c>
      <c r="H785" t="s">
        <v>56</v>
      </c>
      <c r="I785" t="s">
        <v>13</v>
      </c>
      <c r="J785">
        <v>10000211</v>
      </c>
      <c r="K785" t="s">
        <v>11</v>
      </c>
      <c r="L785">
        <v>242.10000000000005</v>
      </c>
      <c r="M785"/>
    </row>
    <row r="786" spans="1:13" x14ac:dyDescent="0.2">
      <c r="A786" s="1">
        <v>42886</v>
      </c>
      <c r="B786" s="7" t="str">
        <f>YEAR(月末库存[[#This Row],[日期]]) &amp; "年"</f>
        <v>2017年</v>
      </c>
      <c r="C786" s="7" t="str">
        <f>MONTH(月末库存[[#This Row],[日期]]) &amp; "月"</f>
        <v>5月</v>
      </c>
      <c r="D786" s="7">
        <f>--TEXT(月末库存[[#This Row],[日期]],"yyyymm")</f>
        <v>201705</v>
      </c>
      <c r="E786" t="s">
        <v>9</v>
      </c>
      <c r="F786" t="s">
        <v>15</v>
      </c>
      <c r="G786">
        <v>1000002986</v>
      </c>
      <c r="H786" t="s">
        <v>14</v>
      </c>
      <c r="I786" t="s">
        <v>13</v>
      </c>
      <c r="J786">
        <v>20000018</v>
      </c>
      <c r="K786" t="s">
        <v>81</v>
      </c>
      <c r="L786">
        <v>0</v>
      </c>
      <c r="M786"/>
    </row>
    <row r="787" spans="1:13" x14ac:dyDescent="0.2">
      <c r="A787" s="1">
        <v>42886</v>
      </c>
      <c r="B787" s="7" t="str">
        <f>YEAR(月末库存[[#This Row],[日期]]) &amp; "年"</f>
        <v>2017年</v>
      </c>
      <c r="C787" s="7" t="str">
        <f>MONTH(月末库存[[#This Row],[日期]]) &amp; "月"</f>
        <v>5月</v>
      </c>
      <c r="D787" s="7">
        <f>--TEXT(月末库存[[#This Row],[日期]],"yyyymm")</f>
        <v>201705</v>
      </c>
      <c r="E787" t="s">
        <v>9</v>
      </c>
      <c r="F787" t="s">
        <v>17</v>
      </c>
      <c r="G787">
        <v>1000000059</v>
      </c>
      <c r="H787" t="s">
        <v>55</v>
      </c>
      <c r="I787" t="s">
        <v>13</v>
      </c>
      <c r="J787">
        <v>10000111</v>
      </c>
      <c r="K787" t="s">
        <v>37</v>
      </c>
      <c r="L787">
        <v>325.79999999999995</v>
      </c>
      <c r="M787"/>
    </row>
    <row r="788" spans="1:13" x14ac:dyDescent="0.2">
      <c r="A788" s="1">
        <v>42886</v>
      </c>
      <c r="B788" s="7" t="str">
        <f>YEAR(月末库存[[#This Row],[日期]]) &amp; "年"</f>
        <v>2017年</v>
      </c>
      <c r="C788" s="7" t="str">
        <f>MONTH(月末库存[[#This Row],[日期]]) &amp; "月"</f>
        <v>5月</v>
      </c>
      <c r="D788" s="7">
        <f>--TEXT(月末库存[[#This Row],[日期]],"yyyymm")</f>
        <v>201705</v>
      </c>
      <c r="E788" t="s">
        <v>9</v>
      </c>
      <c r="F788" t="s">
        <v>17</v>
      </c>
      <c r="G788">
        <v>1000000059</v>
      </c>
      <c r="H788" t="s">
        <v>55</v>
      </c>
      <c r="I788" t="s">
        <v>13</v>
      </c>
      <c r="J788">
        <v>10000131</v>
      </c>
      <c r="K788" t="s">
        <v>38</v>
      </c>
      <c r="L788">
        <v>20.099999999999955</v>
      </c>
      <c r="M788"/>
    </row>
    <row r="789" spans="1:13" x14ac:dyDescent="0.2">
      <c r="A789" s="1">
        <v>42886</v>
      </c>
      <c r="B789" s="7" t="str">
        <f>YEAR(月末库存[[#This Row],[日期]]) &amp; "年"</f>
        <v>2017年</v>
      </c>
      <c r="C789" s="7" t="str">
        <f>MONTH(月末库存[[#This Row],[日期]]) &amp; "月"</f>
        <v>5月</v>
      </c>
      <c r="D789" s="7">
        <f>--TEXT(月末库存[[#This Row],[日期]],"yyyymm")</f>
        <v>201705</v>
      </c>
      <c r="E789" t="s">
        <v>9</v>
      </c>
      <c r="F789" t="s">
        <v>12</v>
      </c>
      <c r="G789">
        <v>1000000072</v>
      </c>
      <c r="H789" t="s">
        <v>10</v>
      </c>
      <c r="I789" t="s">
        <v>13</v>
      </c>
      <c r="J789">
        <v>10000211</v>
      </c>
      <c r="K789" t="s">
        <v>11</v>
      </c>
      <c r="L789">
        <v>378.2</v>
      </c>
      <c r="M789"/>
    </row>
    <row r="790" spans="1:13" x14ac:dyDescent="0.2">
      <c r="A790" s="1">
        <v>42886</v>
      </c>
      <c r="B790" s="7" t="str">
        <f>YEAR(月末库存[[#This Row],[日期]]) &amp; "年"</f>
        <v>2017年</v>
      </c>
      <c r="C790" s="7" t="str">
        <f>MONTH(月末库存[[#This Row],[日期]]) &amp; "月"</f>
        <v>5月</v>
      </c>
      <c r="D790" s="7">
        <f>--TEXT(月末库存[[#This Row],[日期]],"yyyymm")</f>
        <v>201705</v>
      </c>
      <c r="E790" t="s">
        <v>9</v>
      </c>
      <c r="F790" t="s">
        <v>75</v>
      </c>
      <c r="G790">
        <v>1000000281</v>
      </c>
      <c r="H790" t="s">
        <v>74</v>
      </c>
      <c r="I790" t="s">
        <v>13</v>
      </c>
      <c r="J790">
        <v>10000131</v>
      </c>
      <c r="K790" t="s">
        <v>38</v>
      </c>
      <c r="L790">
        <v>158.29999999999998</v>
      </c>
      <c r="M790"/>
    </row>
    <row r="791" spans="1:13" x14ac:dyDescent="0.2">
      <c r="A791" s="1">
        <v>42886</v>
      </c>
      <c r="B791" s="7" t="str">
        <f>YEAR(月末库存[[#This Row],[日期]]) &amp; "年"</f>
        <v>2017年</v>
      </c>
      <c r="C791" s="7" t="str">
        <f>MONTH(月末库存[[#This Row],[日期]]) &amp; "月"</f>
        <v>5月</v>
      </c>
      <c r="D791" s="7">
        <f>--TEXT(月末库存[[#This Row],[日期]],"yyyymm")</f>
        <v>201705</v>
      </c>
      <c r="E791" t="s">
        <v>9</v>
      </c>
      <c r="F791" t="s">
        <v>15</v>
      </c>
      <c r="G791">
        <v>1000002986</v>
      </c>
      <c r="H791" t="s">
        <v>14</v>
      </c>
      <c r="I791" t="s">
        <v>13</v>
      </c>
      <c r="J791">
        <v>10000064</v>
      </c>
      <c r="K791" t="s">
        <v>53</v>
      </c>
      <c r="L791">
        <v>2.0000000000000022</v>
      </c>
      <c r="M791"/>
    </row>
    <row r="792" spans="1:13" x14ac:dyDescent="0.2">
      <c r="A792" s="1">
        <v>42886</v>
      </c>
      <c r="B792" s="7" t="str">
        <f>YEAR(月末库存[[#This Row],[日期]]) &amp; "年"</f>
        <v>2017年</v>
      </c>
      <c r="C792" s="7" t="str">
        <f>MONTH(月末库存[[#This Row],[日期]]) &amp; "月"</f>
        <v>5月</v>
      </c>
      <c r="D792" s="7">
        <f>--TEXT(月末库存[[#This Row],[日期]],"yyyymm")</f>
        <v>201705</v>
      </c>
      <c r="E792" t="s">
        <v>22</v>
      </c>
      <c r="F792" t="s">
        <v>69</v>
      </c>
      <c r="G792">
        <v>1000003349</v>
      </c>
      <c r="H792" t="s">
        <v>68</v>
      </c>
      <c r="I792" t="s">
        <v>13</v>
      </c>
      <c r="J792">
        <v>10000064</v>
      </c>
      <c r="K792" t="s">
        <v>53</v>
      </c>
      <c r="L792">
        <v>19.300000000000004</v>
      </c>
      <c r="M792"/>
    </row>
    <row r="793" spans="1:13" x14ac:dyDescent="0.2">
      <c r="A793" s="1">
        <v>42886</v>
      </c>
      <c r="B793" s="7" t="str">
        <f>YEAR(月末库存[[#This Row],[日期]]) &amp; "年"</f>
        <v>2017年</v>
      </c>
      <c r="C793" s="7" t="str">
        <f>MONTH(月末库存[[#This Row],[日期]]) &amp; "月"</f>
        <v>5月</v>
      </c>
      <c r="D793" s="7">
        <f>--TEXT(月末库存[[#This Row],[日期]],"yyyymm")</f>
        <v>201705</v>
      </c>
      <c r="E793" t="s">
        <v>22</v>
      </c>
      <c r="F793" t="s">
        <v>69</v>
      </c>
      <c r="G793">
        <v>1000003349</v>
      </c>
      <c r="H793" t="s">
        <v>68</v>
      </c>
      <c r="I793" t="s">
        <v>13</v>
      </c>
      <c r="J793">
        <v>10000061</v>
      </c>
      <c r="K793" t="s">
        <v>28</v>
      </c>
      <c r="L793">
        <v>12</v>
      </c>
      <c r="M793"/>
    </row>
    <row r="794" spans="1:13" x14ac:dyDescent="0.2">
      <c r="A794" s="1">
        <v>42886</v>
      </c>
      <c r="B794" s="7" t="str">
        <f>YEAR(月末库存[[#This Row],[日期]]) &amp; "年"</f>
        <v>2017年</v>
      </c>
      <c r="C794" s="7" t="str">
        <f>MONTH(月末库存[[#This Row],[日期]]) &amp; "月"</f>
        <v>5月</v>
      </c>
      <c r="D794" s="7">
        <f>--TEXT(月末库存[[#This Row],[日期]],"yyyymm")</f>
        <v>201705</v>
      </c>
      <c r="E794" t="s">
        <v>22</v>
      </c>
      <c r="F794" t="s">
        <v>69</v>
      </c>
      <c r="G794">
        <v>1000003349</v>
      </c>
      <c r="H794" t="s">
        <v>68</v>
      </c>
      <c r="I794" t="s">
        <v>13</v>
      </c>
      <c r="J794">
        <v>10000078</v>
      </c>
      <c r="K794" t="s">
        <v>30</v>
      </c>
      <c r="L794">
        <v>19.600000000000001</v>
      </c>
      <c r="M794"/>
    </row>
    <row r="795" spans="1:13" x14ac:dyDescent="0.2">
      <c r="A795" s="1">
        <v>42886</v>
      </c>
      <c r="B795" s="7" t="str">
        <f>YEAR(月末库存[[#This Row],[日期]]) &amp; "年"</f>
        <v>2017年</v>
      </c>
      <c r="C795" s="7" t="str">
        <f>MONTH(月末库存[[#This Row],[日期]]) &amp; "月"</f>
        <v>5月</v>
      </c>
      <c r="D795" s="7">
        <f>--TEXT(月末库存[[#This Row],[日期]],"yyyymm")</f>
        <v>201705</v>
      </c>
      <c r="E795" t="s">
        <v>22</v>
      </c>
      <c r="F795" t="s">
        <v>69</v>
      </c>
      <c r="G795">
        <v>1000003349</v>
      </c>
      <c r="H795" t="s">
        <v>68</v>
      </c>
      <c r="I795" t="s">
        <v>13</v>
      </c>
      <c r="J795">
        <v>10000131</v>
      </c>
      <c r="K795" t="s">
        <v>38</v>
      </c>
      <c r="L795">
        <v>5.5</v>
      </c>
      <c r="M795"/>
    </row>
    <row r="796" spans="1:13" x14ac:dyDescent="0.2">
      <c r="A796" s="1">
        <v>42886</v>
      </c>
      <c r="B796" s="7" t="str">
        <f>YEAR(月末库存[[#This Row],[日期]]) &amp; "年"</f>
        <v>2017年</v>
      </c>
      <c r="C796" s="7" t="str">
        <f>MONTH(月末库存[[#This Row],[日期]]) &amp; "月"</f>
        <v>5月</v>
      </c>
      <c r="D796" s="7">
        <f>--TEXT(月末库存[[#This Row],[日期]],"yyyymm")</f>
        <v>201705</v>
      </c>
      <c r="E796" t="s">
        <v>22</v>
      </c>
      <c r="F796" t="s">
        <v>49</v>
      </c>
      <c r="G796">
        <v>1000000020</v>
      </c>
      <c r="H796" t="s">
        <v>73</v>
      </c>
      <c r="I796" t="s">
        <v>13</v>
      </c>
      <c r="J796">
        <v>10000182</v>
      </c>
      <c r="K796" t="s">
        <v>31</v>
      </c>
      <c r="L796">
        <v>33.6</v>
      </c>
      <c r="M796"/>
    </row>
    <row r="797" spans="1:13" x14ac:dyDescent="0.2">
      <c r="A797" s="1">
        <v>42886</v>
      </c>
      <c r="B797" s="7" t="str">
        <f>YEAR(月末库存[[#This Row],[日期]]) &amp; "年"</f>
        <v>2017年</v>
      </c>
      <c r="C797" s="7" t="str">
        <f>MONTH(月末库存[[#This Row],[日期]]) &amp; "月"</f>
        <v>5月</v>
      </c>
      <c r="D797" s="7">
        <f>--TEXT(月末库存[[#This Row],[日期]],"yyyymm")</f>
        <v>201705</v>
      </c>
      <c r="E797" t="s">
        <v>22</v>
      </c>
      <c r="F797" t="s">
        <v>69</v>
      </c>
      <c r="G797">
        <v>1000000129</v>
      </c>
      <c r="H797" t="s">
        <v>70</v>
      </c>
      <c r="I797" t="s">
        <v>13</v>
      </c>
      <c r="J797">
        <v>20000099</v>
      </c>
      <c r="K797" t="s">
        <v>20</v>
      </c>
      <c r="L797">
        <v>10.900000000000002</v>
      </c>
      <c r="M797"/>
    </row>
    <row r="798" spans="1:13" x14ac:dyDescent="0.2">
      <c r="A798" s="1">
        <v>42886</v>
      </c>
      <c r="B798" s="7" t="str">
        <f>YEAR(月末库存[[#This Row],[日期]]) &amp; "年"</f>
        <v>2017年</v>
      </c>
      <c r="C798" s="7" t="str">
        <f>MONTH(月末库存[[#This Row],[日期]]) &amp; "月"</f>
        <v>5月</v>
      </c>
      <c r="D798" s="7">
        <f>--TEXT(月末库存[[#This Row],[日期]],"yyyymm")</f>
        <v>201705</v>
      </c>
      <c r="E798" t="s">
        <v>22</v>
      </c>
      <c r="F798" t="s">
        <v>35</v>
      </c>
      <c r="G798">
        <v>1000000047</v>
      </c>
      <c r="H798" t="s">
        <v>34</v>
      </c>
      <c r="I798" t="s">
        <v>13</v>
      </c>
      <c r="J798">
        <v>10000211</v>
      </c>
      <c r="K798" t="s">
        <v>11</v>
      </c>
      <c r="L798">
        <v>65.3</v>
      </c>
      <c r="M798"/>
    </row>
    <row r="799" spans="1:13" x14ac:dyDescent="0.2">
      <c r="A799" s="1">
        <v>42886</v>
      </c>
      <c r="B799" s="7" t="str">
        <f>YEAR(月末库存[[#This Row],[日期]]) &amp; "年"</f>
        <v>2017年</v>
      </c>
      <c r="C799" s="7" t="str">
        <f>MONTH(月末库存[[#This Row],[日期]]) &amp; "月"</f>
        <v>5月</v>
      </c>
      <c r="D799" s="7">
        <f>--TEXT(月末库存[[#This Row],[日期]],"yyyymm")</f>
        <v>201705</v>
      </c>
      <c r="E799" t="s">
        <v>22</v>
      </c>
      <c r="F799" t="s">
        <v>33</v>
      </c>
      <c r="G799">
        <v>1000000031</v>
      </c>
      <c r="H799" t="s">
        <v>32</v>
      </c>
      <c r="I799" t="s">
        <v>13</v>
      </c>
      <c r="J799">
        <v>10000131</v>
      </c>
      <c r="K799" t="s">
        <v>38</v>
      </c>
      <c r="L799">
        <v>80.8</v>
      </c>
      <c r="M799"/>
    </row>
    <row r="800" spans="1:13" x14ac:dyDescent="0.2">
      <c r="A800" s="1">
        <v>42886</v>
      </c>
      <c r="B800" s="7" t="str">
        <f>YEAR(月末库存[[#This Row],[日期]]) &amp; "年"</f>
        <v>2017年</v>
      </c>
      <c r="C800" s="7" t="str">
        <f>MONTH(月末库存[[#This Row],[日期]]) &amp; "月"</f>
        <v>5月</v>
      </c>
      <c r="D800" s="7">
        <f>--TEXT(月末库存[[#This Row],[日期]],"yyyymm")</f>
        <v>201705</v>
      </c>
      <c r="E800" t="s">
        <v>22</v>
      </c>
      <c r="F800" t="s">
        <v>33</v>
      </c>
      <c r="G800">
        <v>1000000031</v>
      </c>
      <c r="H800" t="s">
        <v>32</v>
      </c>
      <c r="I800" t="s">
        <v>13</v>
      </c>
      <c r="J800">
        <v>10000136</v>
      </c>
      <c r="K800" t="s">
        <v>40</v>
      </c>
      <c r="L800">
        <v>60.000000000000007</v>
      </c>
      <c r="M800"/>
    </row>
    <row r="801" spans="1:13" x14ac:dyDescent="0.2">
      <c r="A801" s="1">
        <v>42886</v>
      </c>
      <c r="B801" s="7" t="str">
        <f>YEAR(月末库存[[#This Row],[日期]]) &amp; "年"</f>
        <v>2017年</v>
      </c>
      <c r="C801" s="7" t="str">
        <f>MONTH(月末库存[[#This Row],[日期]]) &amp; "月"</f>
        <v>5月</v>
      </c>
      <c r="D801" s="7">
        <f>--TEXT(月末库存[[#This Row],[日期]],"yyyymm")</f>
        <v>201705</v>
      </c>
      <c r="E801" t="s">
        <v>22</v>
      </c>
      <c r="F801" t="s">
        <v>49</v>
      </c>
      <c r="G801">
        <v>1000000018</v>
      </c>
      <c r="H801" t="s">
        <v>48</v>
      </c>
      <c r="I801" t="s">
        <v>13</v>
      </c>
      <c r="J801">
        <v>10000211</v>
      </c>
      <c r="K801" t="s">
        <v>11</v>
      </c>
      <c r="L801">
        <v>65.300000000000011</v>
      </c>
      <c r="M801"/>
    </row>
    <row r="802" spans="1:13" x14ac:dyDescent="0.2">
      <c r="A802" s="1">
        <v>42886</v>
      </c>
      <c r="B802" s="7" t="str">
        <f>YEAR(月末库存[[#This Row],[日期]]) &amp; "年"</f>
        <v>2017年</v>
      </c>
      <c r="C802" s="7" t="str">
        <f>MONTH(月末库存[[#This Row],[日期]]) &amp; "月"</f>
        <v>5月</v>
      </c>
      <c r="D802" s="7">
        <f>--TEXT(月末库存[[#This Row],[日期]],"yyyymm")</f>
        <v>201705</v>
      </c>
      <c r="E802" t="s">
        <v>22</v>
      </c>
      <c r="F802" t="s">
        <v>69</v>
      </c>
      <c r="G802">
        <v>1000000129</v>
      </c>
      <c r="H802" t="s">
        <v>70</v>
      </c>
      <c r="I802" t="s">
        <v>13</v>
      </c>
      <c r="J802">
        <v>20000018</v>
      </c>
      <c r="K802" t="s">
        <v>81</v>
      </c>
      <c r="L802">
        <v>5.3</v>
      </c>
      <c r="M802"/>
    </row>
    <row r="803" spans="1:13" x14ac:dyDescent="0.2">
      <c r="A803" s="1">
        <v>42886</v>
      </c>
      <c r="B803" s="7" t="str">
        <f>YEAR(月末库存[[#This Row],[日期]]) &amp; "年"</f>
        <v>2017年</v>
      </c>
      <c r="C803" s="7" t="str">
        <f>MONTH(月末库存[[#This Row],[日期]]) &amp; "月"</f>
        <v>5月</v>
      </c>
      <c r="D803" s="7">
        <f>--TEXT(月末库存[[#This Row],[日期]],"yyyymm")</f>
        <v>201705</v>
      </c>
      <c r="E803" t="s">
        <v>22</v>
      </c>
      <c r="F803" t="s">
        <v>25</v>
      </c>
      <c r="G803">
        <v>1000003183</v>
      </c>
      <c r="H803" t="s">
        <v>23</v>
      </c>
      <c r="I803" t="s">
        <v>13</v>
      </c>
      <c r="J803">
        <v>10000182</v>
      </c>
      <c r="K803" t="s">
        <v>31</v>
      </c>
      <c r="L803">
        <v>32.399999999999991</v>
      </c>
      <c r="M803"/>
    </row>
    <row r="804" spans="1:13" x14ac:dyDescent="0.2">
      <c r="A804" s="1">
        <v>42886</v>
      </c>
      <c r="B804" s="7" t="str">
        <f>YEAR(月末库存[[#This Row],[日期]]) &amp; "年"</f>
        <v>2017年</v>
      </c>
      <c r="C804" s="7" t="str">
        <f>MONTH(月末库存[[#This Row],[日期]]) &amp; "月"</f>
        <v>5月</v>
      </c>
      <c r="D804" s="7">
        <f>--TEXT(月末库存[[#This Row],[日期]],"yyyymm")</f>
        <v>201705</v>
      </c>
      <c r="E804" t="s">
        <v>22</v>
      </c>
      <c r="F804" t="s">
        <v>35</v>
      </c>
      <c r="G804">
        <v>1000000047</v>
      </c>
      <c r="H804" t="s">
        <v>34</v>
      </c>
      <c r="I804" t="s">
        <v>13</v>
      </c>
      <c r="J804">
        <v>10000136</v>
      </c>
      <c r="K804" t="s">
        <v>40</v>
      </c>
      <c r="L804">
        <v>16.7</v>
      </c>
      <c r="M804"/>
    </row>
    <row r="805" spans="1:13" x14ac:dyDescent="0.2">
      <c r="A805" s="1">
        <v>42886</v>
      </c>
      <c r="B805" s="7" t="str">
        <f>YEAR(月末库存[[#This Row],[日期]]) &amp; "年"</f>
        <v>2017年</v>
      </c>
      <c r="C805" s="7" t="str">
        <f>MONTH(月末库存[[#This Row],[日期]]) &amp; "月"</f>
        <v>5月</v>
      </c>
      <c r="D805" s="7">
        <f>--TEXT(月末库存[[#This Row],[日期]],"yyyymm")</f>
        <v>201705</v>
      </c>
      <c r="E805" t="s">
        <v>22</v>
      </c>
      <c r="F805" t="s">
        <v>29</v>
      </c>
      <c r="G805">
        <v>1000000101</v>
      </c>
      <c r="H805" t="s">
        <v>39</v>
      </c>
      <c r="I805" t="s">
        <v>13</v>
      </c>
      <c r="J805">
        <v>20000099</v>
      </c>
      <c r="K805" t="s">
        <v>20</v>
      </c>
      <c r="L805">
        <v>6.5</v>
      </c>
      <c r="M805"/>
    </row>
    <row r="806" spans="1:13" x14ac:dyDescent="0.2">
      <c r="A806" s="1">
        <v>42886</v>
      </c>
      <c r="B806" s="7" t="str">
        <f>YEAR(月末库存[[#This Row],[日期]]) &amp; "年"</f>
        <v>2017年</v>
      </c>
      <c r="C806" s="7" t="str">
        <f>MONTH(月末库存[[#This Row],[日期]]) &amp; "月"</f>
        <v>5月</v>
      </c>
      <c r="D806" s="7">
        <f>--TEXT(月末库存[[#This Row],[日期]],"yyyymm")</f>
        <v>201705</v>
      </c>
      <c r="E806" t="s">
        <v>22</v>
      </c>
      <c r="F806" t="s">
        <v>35</v>
      </c>
      <c r="G806">
        <v>1000000047</v>
      </c>
      <c r="H806" t="s">
        <v>34</v>
      </c>
      <c r="I806" t="s">
        <v>13</v>
      </c>
      <c r="J806">
        <v>10000111</v>
      </c>
      <c r="K806" t="s">
        <v>37</v>
      </c>
      <c r="L806">
        <v>0.70000000000000018</v>
      </c>
      <c r="M806"/>
    </row>
    <row r="807" spans="1:13" x14ac:dyDescent="0.2">
      <c r="A807" s="1">
        <v>42886</v>
      </c>
      <c r="B807" s="7" t="str">
        <f>YEAR(月末库存[[#This Row],[日期]]) &amp; "年"</f>
        <v>2017年</v>
      </c>
      <c r="C807" s="7" t="str">
        <f>MONTH(月末库存[[#This Row],[日期]]) &amp; "月"</f>
        <v>5月</v>
      </c>
      <c r="D807" s="7">
        <f>--TEXT(月末库存[[#This Row],[日期]],"yyyymm")</f>
        <v>201705</v>
      </c>
      <c r="E807" t="s">
        <v>22</v>
      </c>
      <c r="F807" t="s">
        <v>69</v>
      </c>
      <c r="G807">
        <v>1000003349</v>
      </c>
      <c r="H807" t="s">
        <v>68</v>
      </c>
      <c r="I807" t="s">
        <v>13</v>
      </c>
      <c r="J807">
        <v>10000136</v>
      </c>
      <c r="K807" t="s">
        <v>40</v>
      </c>
      <c r="L807">
        <v>0</v>
      </c>
      <c r="M807"/>
    </row>
    <row r="808" spans="1:13" x14ac:dyDescent="0.2">
      <c r="A808" s="1">
        <v>42886</v>
      </c>
      <c r="B808" s="7" t="str">
        <f>YEAR(月末库存[[#This Row],[日期]]) &amp; "年"</f>
        <v>2017年</v>
      </c>
      <c r="C808" s="7" t="str">
        <f>MONTH(月末库存[[#This Row],[日期]]) &amp; "月"</f>
        <v>5月</v>
      </c>
      <c r="D808" s="7">
        <f>--TEXT(月末库存[[#This Row],[日期]],"yyyymm")</f>
        <v>201705</v>
      </c>
      <c r="E808" t="s">
        <v>22</v>
      </c>
      <c r="F808" t="s">
        <v>61</v>
      </c>
      <c r="G808">
        <v>1000000579</v>
      </c>
      <c r="H808" t="s">
        <v>60</v>
      </c>
      <c r="I808" t="s">
        <v>13</v>
      </c>
      <c r="J808">
        <v>10000131</v>
      </c>
      <c r="K808" t="s">
        <v>38</v>
      </c>
      <c r="L808">
        <v>29.7</v>
      </c>
      <c r="M808"/>
    </row>
    <row r="809" spans="1:13" x14ac:dyDescent="0.2">
      <c r="A809" s="1">
        <v>42886</v>
      </c>
      <c r="B809" s="7" t="str">
        <f>YEAR(月末库存[[#This Row],[日期]]) &amp; "年"</f>
        <v>2017年</v>
      </c>
      <c r="C809" s="7" t="str">
        <f>MONTH(月末库存[[#This Row],[日期]]) &amp; "月"</f>
        <v>5月</v>
      </c>
      <c r="D809" s="7">
        <f>--TEXT(月末库存[[#This Row],[日期]],"yyyymm")</f>
        <v>201705</v>
      </c>
      <c r="E809" t="s">
        <v>22</v>
      </c>
      <c r="F809" t="s">
        <v>64</v>
      </c>
      <c r="G809">
        <v>1000002973</v>
      </c>
      <c r="H809" t="s">
        <v>63</v>
      </c>
      <c r="I809" t="s">
        <v>13</v>
      </c>
      <c r="J809">
        <v>10000136</v>
      </c>
      <c r="K809" t="s">
        <v>40</v>
      </c>
      <c r="L809">
        <v>3.2</v>
      </c>
      <c r="M809"/>
    </row>
    <row r="810" spans="1:13" x14ac:dyDescent="0.2">
      <c r="A810" s="1">
        <v>42886</v>
      </c>
      <c r="B810" s="7" t="str">
        <f>YEAR(月末库存[[#This Row],[日期]]) &amp; "年"</f>
        <v>2017年</v>
      </c>
      <c r="C810" s="7" t="str">
        <f>MONTH(月末库存[[#This Row],[日期]]) &amp; "月"</f>
        <v>5月</v>
      </c>
      <c r="D810" s="7">
        <f>--TEXT(月末库存[[#This Row],[日期]],"yyyymm")</f>
        <v>201705</v>
      </c>
      <c r="E810" t="s">
        <v>22</v>
      </c>
      <c r="F810" t="s">
        <v>64</v>
      </c>
      <c r="G810">
        <v>1000002973</v>
      </c>
      <c r="H810" t="s">
        <v>63</v>
      </c>
      <c r="I810" t="s">
        <v>13</v>
      </c>
      <c r="J810">
        <v>20000099</v>
      </c>
      <c r="K810" t="s">
        <v>20</v>
      </c>
      <c r="L810">
        <v>1.0999999999999999</v>
      </c>
      <c r="M810"/>
    </row>
    <row r="811" spans="1:13" x14ac:dyDescent="0.2">
      <c r="A811" s="1">
        <v>42886</v>
      </c>
      <c r="B811" s="7" t="str">
        <f>YEAR(月末库存[[#This Row],[日期]]) &amp; "年"</f>
        <v>2017年</v>
      </c>
      <c r="C811" s="7" t="str">
        <f>MONTH(月末库存[[#This Row],[日期]]) &amp; "月"</f>
        <v>5月</v>
      </c>
      <c r="D811" s="7">
        <f>--TEXT(月末库存[[#This Row],[日期]],"yyyymm")</f>
        <v>201705</v>
      </c>
      <c r="E811" t="s">
        <v>22</v>
      </c>
      <c r="F811" t="s">
        <v>35</v>
      </c>
      <c r="G811">
        <v>1000000047</v>
      </c>
      <c r="H811" t="s">
        <v>34</v>
      </c>
      <c r="I811" t="s">
        <v>13</v>
      </c>
      <c r="J811">
        <v>10000172</v>
      </c>
      <c r="K811" t="s">
        <v>18</v>
      </c>
      <c r="L811">
        <v>14.499999999999996</v>
      </c>
      <c r="M811"/>
    </row>
    <row r="812" spans="1:13" x14ac:dyDescent="0.2">
      <c r="A812" s="1">
        <v>42886</v>
      </c>
      <c r="B812" s="7" t="str">
        <f>YEAR(月末库存[[#This Row],[日期]]) &amp; "年"</f>
        <v>2017年</v>
      </c>
      <c r="C812" s="7" t="str">
        <f>MONTH(月末库存[[#This Row],[日期]]) &amp; "月"</f>
        <v>5月</v>
      </c>
      <c r="D812" s="7">
        <f>--TEXT(月末库存[[#This Row],[日期]],"yyyymm")</f>
        <v>201705</v>
      </c>
      <c r="E812" t="s">
        <v>22</v>
      </c>
      <c r="F812" t="s">
        <v>54</v>
      </c>
      <c r="G812">
        <v>1000000046</v>
      </c>
      <c r="H812" t="s">
        <v>52</v>
      </c>
      <c r="I812" t="s">
        <v>13</v>
      </c>
      <c r="J812">
        <v>10000136</v>
      </c>
      <c r="K812" t="s">
        <v>40</v>
      </c>
      <c r="L812">
        <v>9.4</v>
      </c>
      <c r="M812"/>
    </row>
    <row r="813" spans="1:13" x14ac:dyDescent="0.2">
      <c r="A813" s="1">
        <v>42886</v>
      </c>
      <c r="B813" s="7" t="str">
        <f>YEAR(月末库存[[#This Row],[日期]]) &amp; "年"</f>
        <v>2017年</v>
      </c>
      <c r="C813" s="7" t="str">
        <f>MONTH(月末库存[[#This Row],[日期]]) &amp; "月"</f>
        <v>5月</v>
      </c>
      <c r="D813" s="7">
        <f>--TEXT(月末库存[[#This Row],[日期]],"yyyymm")</f>
        <v>201705</v>
      </c>
      <c r="E813" t="s">
        <v>22</v>
      </c>
      <c r="F813" t="s">
        <v>49</v>
      </c>
      <c r="G813">
        <v>1000000020</v>
      </c>
      <c r="H813" t="s">
        <v>73</v>
      </c>
      <c r="I813" t="s">
        <v>13</v>
      </c>
      <c r="J813">
        <v>20000018</v>
      </c>
      <c r="K813" t="s">
        <v>81</v>
      </c>
      <c r="L813">
        <v>0.70000000000000018</v>
      </c>
      <c r="M813"/>
    </row>
    <row r="814" spans="1:13" x14ac:dyDescent="0.2">
      <c r="A814" s="1">
        <v>42886</v>
      </c>
      <c r="B814" s="7" t="str">
        <f>YEAR(月末库存[[#This Row],[日期]]) &amp; "年"</f>
        <v>2017年</v>
      </c>
      <c r="C814" s="7" t="str">
        <f>MONTH(月末库存[[#This Row],[日期]]) &amp; "月"</f>
        <v>5月</v>
      </c>
      <c r="D814" s="7">
        <f>--TEXT(月末库存[[#This Row],[日期]],"yyyymm")</f>
        <v>201705</v>
      </c>
      <c r="E814" t="s">
        <v>22</v>
      </c>
      <c r="F814" t="s">
        <v>61</v>
      </c>
      <c r="G814">
        <v>1000000579</v>
      </c>
      <c r="H814" t="s">
        <v>60</v>
      </c>
      <c r="I814" t="s">
        <v>13</v>
      </c>
      <c r="J814">
        <v>10000064</v>
      </c>
      <c r="K814" t="s">
        <v>53</v>
      </c>
      <c r="L814">
        <v>37.1</v>
      </c>
      <c r="M814"/>
    </row>
    <row r="815" spans="1:13" x14ac:dyDescent="0.2">
      <c r="A815" s="1">
        <v>42886</v>
      </c>
      <c r="B815" s="7" t="str">
        <f>YEAR(月末库存[[#This Row],[日期]]) &amp; "年"</f>
        <v>2017年</v>
      </c>
      <c r="C815" s="7" t="str">
        <f>MONTH(月末库存[[#This Row],[日期]]) &amp; "月"</f>
        <v>5月</v>
      </c>
      <c r="D815" s="7">
        <f>--TEXT(月末库存[[#This Row],[日期]],"yyyymm")</f>
        <v>201705</v>
      </c>
      <c r="E815" t="s">
        <v>22</v>
      </c>
      <c r="F815" t="s">
        <v>21</v>
      </c>
      <c r="G815">
        <v>1000002872</v>
      </c>
      <c r="H815" t="s">
        <v>19</v>
      </c>
      <c r="I815" t="s">
        <v>13</v>
      </c>
      <c r="J815">
        <v>10000111</v>
      </c>
      <c r="K815" t="s">
        <v>37</v>
      </c>
      <c r="L815">
        <v>6.2999999999999963</v>
      </c>
      <c r="M815"/>
    </row>
    <row r="816" spans="1:13" x14ac:dyDescent="0.2">
      <c r="A816" s="1">
        <v>42886</v>
      </c>
      <c r="B816" s="7" t="str">
        <f>YEAR(月末库存[[#This Row],[日期]]) &amp; "年"</f>
        <v>2017年</v>
      </c>
      <c r="C816" s="7" t="str">
        <f>MONTH(月末库存[[#This Row],[日期]]) &amp; "月"</f>
        <v>5月</v>
      </c>
      <c r="D816" s="7">
        <f>--TEXT(月末库存[[#This Row],[日期]],"yyyymm")</f>
        <v>201705</v>
      </c>
      <c r="E816" t="s">
        <v>22</v>
      </c>
      <c r="F816" t="s">
        <v>29</v>
      </c>
      <c r="G816">
        <v>1000000028</v>
      </c>
      <c r="H816" t="s">
        <v>27</v>
      </c>
      <c r="I816" t="s">
        <v>13</v>
      </c>
      <c r="J816">
        <v>10000061</v>
      </c>
      <c r="K816" t="s">
        <v>28</v>
      </c>
      <c r="L816">
        <v>146.9</v>
      </c>
      <c r="M816"/>
    </row>
    <row r="817" spans="1:13" x14ac:dyDescent="0.2">
      <c r="A817" s="1">
        <v>42886</v>
      </c>
      <c r="B817" s="7" t="str">
        <f>YEAR(月末库存[[#This Row],[日期]]) &amp; "年"</f>
        <v>2017年</v>
      </c>
      <c r="C817" s="7" t="str">
        <f>MONTH(月末库存[[#This Row],[日期]]) &amp; "月"</f>
        <v>5月</v>
      </c>
      <c r="D817" s="7">
        <f>--TEXT(月末库存[[#This Row],[日期]],"yyyymm")</f>
        <v>201705</v>
      </c>
      <c r="E817" t="s">
        <v>22</v>
      </c>
      <c r="F817" t="s">
        <v>29</v>
      </c>
      <c r="G817">
        <v>1000000028</v>
      </c>
      <c r="H817" t="s">
        <v>27</v>
      </c>
      <c r="I817" t="s">
        <v>13</v>
      </c>
      <c r="J817">
        <v>10000136</v>
      </c>
      <c r="K817" t="s">
        <v>40</v>
      </c>
      <c r="L817">
        <v>19.399999999999999</v>
      </c>
      <c r="M817"/>
    </row>
    <row r="818" spans="1:13" x14ac:dyDescent="0.2">
      <c r="A818" s="1">
        <v>42886</v>
      </c>
      <c r="B818" s="7" t="str">
        <f>YEAR(月末库存[[#This Row],[日期]]) &amp; "年"</f>
        <v>2017年</v>
      </c>
      <c r="C818" s="7" t="str">
        <f>MONTH(月末库存[[#This Row],[日期]]) &amp; "月"</f>
        <v>5月</v>
      </c>
      <c r="D818" s="7">
        <f>--TEXT(月末库存[[#This Row],[日期]],"yyyymm")</f>
        <v>201705</v>
      </c>
      <c r="E818" t="s">
        <v>22</v>
      </c>
      <c r="F818" t="s">
        <v>29</v>
      </c>
      <c r="G818">
        <v>1000000028</v>
      </c>
      <c r="H818" t="s">
        <v>27</v>
      </c>
      <c r="I818" t="s">
        <v>13</v>
      </c>
      <c r="J818">
        <v>10000182</v>
      </c>
      <c r="K818" t="s">
        <v>31</v>
      </c>
      <c r="L818">
        <v>129.20000000000002</v>
      </c>
      <c r="M818"/>
    </row>
    <row r="819" spans="1:13" x14ac:dyDescent="0.2">
      <c r="A819" s="1">
        <v>42886</v>
      </c>
      <c r="B819" s="7" t="str">
        <f>YEAR(月末库存[[#This Row],[日期]]) &amp; "年"</f>
        <v>2017年</v>
      </c>
      <c r="C819" s="7" t="str">
        <f>MONTH(月末库存[[#This Row],[日期]]) &amp; "月"</f>
        <v>5月</v>
      </c>
      <c r="D819" s="7">
        <f>--TEXT(月末库存[[#This Row],[日期]],"yyyymm")</f>
        <v>201705</v>
      </c>
      <c r="E819" t="s">
        <v>22</v>
      </c>
      <c r="F819" t="s">
        <v>35</v>
      </c>
      <c r="G819">
        <v>1000000047</v>
      </c>
      <c r="H819" t="s">
        <v>34</v>
      </c>
      <c r="I819" t="s">
        <v>13</v>
      </c>
      <c r="J819">
        <v>20000099</v>
      </c>
      <c r="K819" t="s">
        <v>20</v>
      </c>
      <c r="L819">
        <v>9.1999999999999993</v>
      </c>
      <c r="M819"/>
    </row>
    <row r="820" spans="1:13" x14ac:dyDescent="0.2">
      <c r="A820" s="1">
        <v>42886</v>
      </c>
      <c r="B820" s="7" t="str">
        <f>YEAR(月末库存[[#This Row],[日期]]) &amp; "年"</f>
        <v>2017年</v>
      </c>
      <c r="C820" s="7" t="str">
        <f>MONTH(月末库存[[#This Row],[日期]]) &amp; "月"</f>
        <v>5月</v>
      </c>
      <c r="D820" s="7">
        <f>--TEXT(月末库存[[#This Row],[日期]],"yyyymm")</f>
        <v>201705</v>
      </c>
      <c r="E820" t="s">
        <v>22</v>
      </c>
      <c r="F820" t="s">
        <v>29</v>
      </c>
      <c r="G820">
        <v>1000000101</v>
      </c>
      <c r="H820" t="s">
        <v>39</v>
      </c>
      <c r="I820" t="s">
        <v>13</v>
      </c>
      <c r="J820">
        <v>10000131</v>
      </c>
      <c r="K820" t="s">
        <v>38</v>
      </c>
      <c r="L820">
        <v>40.5</v>
      </c>
      <c r="M820"/>
    </row>
    <row r="821" spans="1:13" x14ac:dyDescent="0.2">
      <c r="A821" s="1">
        <v>42886</v>
      </c>
      <c r="B821" s="7" t="str">
        <f>YEAR(月末库存[[#This Row],[日期]]) &amp; "年"</f>
        <v>2017年</v>
      </c>
      <c r="C821" s="7" t="str">
        <f>MONTH(月末库存[[#This Row],[日期]]) &amp; "月"</f>
        <v>5月</v>
      </c>
      <c r="D821" s="7">
        <f>--TEXT(月末库存[[#This Row],[日期]],"yyyymm")</f>
        <v>201705</v>
      </c>
      <c r="E821" t="s">
        <v>22</v>
      </c>
      <c r="F821" t="s">
        <v>29</v>
      </c>
      <c r="G821">
        <v>1000000101</v>
      </c>
      <c r="H821" t="s">
        <v>39</v>
      </c>
      <c r="I821" t="s">
        <v>13</v>
      </c>
      <c r="J821">
        <v>10000136</v>
      </c>
      <c r="K821" t="s">
        <v>40</v>
      </c>
      <c r="L821">
        <v>38.300000000000011</v>
      </c>
      <c r="M821"/>
    </row>
    <row r="822" spans="1:13" x14ac:dyDescent="0.2">
      <c r="A822" s="1">
        <v>42886</v>
      </c>
      <c r="B822" s="7" t="str">
        <f>YEAR(月末库存[[#This Row],[日期]]) &amp; "年"</f>
        <v>2017年</v>
      </c>
      <c r="C822" s="7" t="str">
        <f>MONTH(月末库存[[#This Row],[日期]]) &amp; "月"</f>
        <v>5月</v>
      </c>
      <c r="D822" s="7">
        <f>--TEXT(月末库存[[#This Row],[日期]],"yyyymm")</f>
        <v>201705</v>
      </c>
      <c r="E822" t="s">
        <v>22</v>
      </c>
      <c r="F822" t="s">
        <v>61</v>
      </c>
      <c r="G822">
        <v>1000000579</v>
      </c>
      <c r="H822" t="s">
        <v>60</v>
      </c>
      <c r="I822" t="s">
        <v>13</v>
      </c>
      <c r="J822">
        <v>10000211</v>
      </c>
      <c r="K822" t="s">
        <v>11</v>
      </c>
      <c r="L822">
        <v>8.8999999999999986</v>
      </c>
      <c r="M822"/>
    </row>
    <row r="823" spans="1:13" x14ac:dyDescent="0.2">
      <c r="A823" s="1">
        <v>42886</v>
      </c>
      <c r="B823" s="7" t="str">
        <f>YEAR(月末库存[[#This Row],[日期]]) &amp; "年"</f>
        <v>2017年</v>
      </c>
      <c r="C823" s="7" t="str">
        <f>MONTH(月末库存[[#This Row],[日期]]) &amp; "月"</f>
        <v>5月</v>
      </c>
      <c r="D823" s="7">
        <f>--TEXT(月末库存[[#This Row],[日期]],"yyyymm")</f>
        <v>201705</v>
      </c>
      <c r="E823" t="s">
        <v>22</v>
      </c>
      <c r="F823" t="s">
        <v>29</v>
      </c>
      <c r="G823">
        <v>1000000054</v>
      </c>
      <c r="H823" t="s">
        <v>36</v>
      </c>
      <c r="I823" t="s">
        <v>13</v>
      </c>
      <c r="J823">
        <v>10000172</v>
      </c>
      <c r="K823" t="s">
        <v>18</v>
      </c>
      <c r="L823">
        <v>33.89999999999997</v>
      </c>
      <c r="M823"/>
    </row>
    <row r="824" spans="1:13" x14ac:dyDescent="0.2">
      <c r="A824" s="1">
        <v>42886</v>
      </c>
      <c r="B824" s="7" t="str">
        <f>YEAR(月末库存[[#This Row],[日期]]) &amp; "年"</f>
        <v>2017年</v>
      </c>
      <c r="C824" s="7" t="str">
        <f>MONTH(月末库存[[#This Row],[日期]]) &amp; "月"</f>
        <v>5月</v>
      </c>
      <c r="D824" s="7">
        <f>--TEXT(月末库存[[#This Row],[日期]],"yyyymm")</f>
        <v>201705</v>
      </c>
      <c r="E824" t="s">
        <v>22</v>
      </c>
      <c r="F824" t="s">
        <v>35</v>
      </c>
      <c r="G824">
        <v>1000000047</v>
      </c>
      <c r="H824" t="s">
        <v>34</v>
      </c>
      <c r="I824" t="s">
        <v>13</v>
      </c>
      <c r="J824">
        <v>10000064</v>
      </c>
      <c r="K824" t="s">
        <v>53</v>
      </c>
      <c r="L824">
        <v>8.6999999999999993</v>
      </c>
      <c r="M824"/>
    </row>
    <row r="825" spans="1:13" x14ac:dyDescent="0.2">
      <c r="A825" s="1">
        <v>42886</v>
      </c>
      <c r="B825" s="7" t="str">
        <f>YEAR(月末库存[[#This Row],[日期]]) &amp; "年"</f>
        <v>2017年</v>
      </c>
      <c r="C825" s="7" t="str">
        <f>MONTH(月末库存[[#This Row],[日期]]) &amp; "月"</f>
        <v>5月</v>
      </c>
      <c r="D825" s="7">
        <f>--TEXT(月末库存[[#This Row],[日期]],"yyyymm")</f>
        <v>201705</v>
      </c>
      <c r="E825" t="s">
        <v>22</v>
      </c>
      <c r="F825" t="s">
        <v>49</v>
      </c>
      <c r="G825">
        <v>1000000018</v>
      </c>
      <c r="H825" t="s">
        <v>48</v>
      </c>
      <c r="I825" t="s">
        <v>13</v>
      </c>
      <c r="J825">
        <v>10000172</v>
      </c>
      <c r="K825" t="s">
        <v>18</v>
      </c>
      <c r="L825">
        <v>25.4</v>
      </c>
      <c r="M825"/>
    </row>
    <row r="826" spans="1:13" x14ac:dyDescent="0.2">
      <c r="A826" s="1">
        <v>42886</v>
      </c>
      <c r="B826" s="7" t="str">
        <f>YEAR(月末库存[[#This Row],[日期]]) &amp; "年"</f>
        <v>2017年</v>
      </c>
      <c r="C826" s="7" t="str">
        <f>MONTH(月末库存[[#This Row],[日期]]) &amp; "月"</f>
        <v>5月</v>
      </c>
      <c r="D826" s="7">
        <f>--TEXT(月末库存[[#This Row],[日期]],"yyyymm")</f>
        <v>201705</v>
      </c>
      <c r="E826" t="s">
        <v>22</v>
      </c>
      <c r="F826" t="s">
        <v>29</v>
      </c>
      <c r="G826">
        <v>1000000054</v>
      </c>
      <c r="H826" t="s">
        <v>36</v>
      </c>
      <c r="I826" t="s">
        <v>13</v>
      </c>
      <c r="J826">
        <v>10000111</v>
      </c>
      <c r="K826" t="s">
        <v>37</v>
      </c>
      <c r="L826">
        <v>1157.9999999999995</v>
      </c>
      <c r="M826"/>
    </row>
    <row r="827" spans="1:13" x14ac:dyDescent="0.2">
      <c r="A827" s="1">
        <v>42886</v>
      </c>
      <c r="B827" s="7" t="str">
        <f>YEAR(月末库存[[#This Row],[日期]]) &amp; "年"</f>
        <v>2017年</v>
      </c>
      <c r="C827" s="7" t="str">
        <f>MONTH(月末库存[[#This Row],[日期]]) &amp; "月"</f>
        <v>5月</v>
      </c>
      <c r="D827" s="7">
        <f>--TEXT(月末库存[[#This Row],[日期]],"yyyymm")</f>
        <v>201705</v>
      </c>
      <c r="E827" t="s">
        <v>22</v>
      </c>
      <c r="F827" t="s">
        <v>46</v>
      </c>
      <c r="G827">
        <v>1000001133</v>
      </c>
      <c r="H827" t="s">
        <v>45</v>
      </c>
      <c r="I827" t="s">
        <v>13</v>
      </c>
      <c r="J827">
        <v>10000061</v>
      </c>
      <c r="K827" t="s">
        <v>28</v>
      </c>
      <c r="L827">
        <v>107.89999999999999</v>
      </c>
      <c r="M827"/>
    </row>
    <row r="828" spans="1:13" x14ac:dyDescent="0.2">
      <c r="A828" s="1">
        <v>42886</v>
      </c>
      <c r="B828" s="7" t="str">
        <f>YEAR(月末库存[[#This Row],[日期]]) &amp; "年"</f>
        <v>2017年</v>
      </c>
      <c r="C828" s="7" t="str">
        <f>MONTH(月末库存[[#This Row],[日期]]) &amp; "月"</f>
        <v>5月</v>
      </c>
      <c r="D828" s="7">
        <f>--TEXT(月末库存[[#This Row],[日期]],"yyyymm")</f>
        <v>201705</v>
      </c>
      <c r="E828" t="s">
        <v>22</v>
      </c>
      <c r="F828" t="s">
        <v>49</v>
      </c>
      <c r="G828">
        <v>1000000018</v>
      </c>
      <c r="H828" t="s">
        <v>48</v>
      </c>
      <c r="I828" t="s">
        <v>13</v>
      </c>
      <c r="J828">
        <v>10000136</v>
      </c>
      <c r="K828" t="s">
        <v>40</v>
      </c>
      <c r="L828">
        <v>20.299999999999997</v>
      </c>
      <c r="M828"/>
    </row>
    <row r="829" spans="1:13" x14ac:dyDescent="0.2">
      <c r="A829" s="1">
        <v>42886</v>
      </c>
      <c r="B829" s="7" t="str">
        <f>YEAR(月末库存[[#This Row],[日期]]) &amp; "年"</f>
        <v>2017年</v>
      </c>
      <c r="C829" s="7" t="str">
        <f>MONTH(月末库存[[#This Row],[日期]]) &amp; "月"</f>
        <v>5月</v>
      </c>
      <c r="D829" s="7">
        <f>--TEXT(月末库存[[#This Row],[日期]],"yyyymm")</f>
        <v>201705</v>
      </c>
      <c r="E829" t="s">
        <v>22</v>
      </c>
      <c r="F829" t="s">
        <v>29</v>
      </c>
      <c r="G829">
        <v>1000000054</v>
      </c>
      <c r="H829" t="s">
        <v>36</v>
      </c>
      <c r="I829" t="s">
        <v>13</v>
      </c>
      <c r="J829">
        <v>10000078</v>
      </c>
      <c r="K829" t="s">
        <v>30</v>
      </c>
      <c r="L829">
        <v>65.299999999999969</v>
      </c>
      <c r="M829"/>
    </row>
    <row r="830" spans="1:13" x14ac:dyDescent="0.2">
      <c r="A830" s="1">
        <v>42886</v>
      </c>
      <c r="B830" s="7" t="str">
        <f>YEAR(月末库存[[#This Row],[日期]]) &amp; "年"</f>
        <v>2017年</v>
      </c>
      <c r="C830" s="7" t="str">
        <f>MONTH(月末库存[[#This Row],[日期]]) &amp; "月"</f>
        <v>5月</v>
      </c>
      <c r="D830" s="7">
        <f>--TEXT(月末库存[[#This Row],[日期]],"yyyymm")</f>
        <v>201705</v>
      </c>
      <c r="E830" t="s">
        <v>22</v>
      </c>
      <c r="F830" t="s">
        <v>29</v>
      </c>
      <c r="G830">
        <v>1000000054</v>
      </c>
      <c r="H830" t="s">
        <v>36</v>
      </c>
      <c r="I830" t="s">
        <v>13</v>
      </c>
      <c r="J830">
        <v>10000131</v>
      </c>
      <c r="K830" t="s">
        <v>38</v>
      </c>
      <c r="L830">
        <v>161.19999999999999</v>
      </c>
      <c r="M830"/>
    </row>
    <row r="831" spans="1:13" x14ac:dyDescent="0.2">
      <c r="A831" s="1">
        <v>42886</v>
      </c>
      <c r="B831" s="7" t="str">
        <f>YEAR(月末库存[[#This Row],[日期]]) &amp; "年"</f>
        <v>2017年</v>
      </c>
      <c r="C831" s="7" t="str">
        <f>MONTH(月末库存[[#This Row],[日期]]) &amp; "月"</f>
        <v>5月</v>
      </c>
      <c r="D831" s="7">
        <f>--TEXT(月末库存[[#This Row],[日期]],"yyyymm")</f>
        <v>201705</v>
      </c>
      <c r="E831" t="s">
        <v>22</v>
      </c>
      <c r="F831" t="s">
        <v>29</v>
      </c>
      <c r="G831">
        <v>1000000054</v>
      </c>
      <c r="H831" t="s">
        <v>36</v>
      </c>
      <c r="I831" t="s">
        <v>13</v>
      </c>
      <c r="J831">
        <v>10000136</v>
      </c>
      <c r="K831" t="s">
        <v>40</v>
      </c>
      <c r="L831">
        <v>30.7</v>
      </c>
      <c r="M831"/>
    </row>
    <row r="832" spans="1:13" x14ac:dyDescent="0.2">
      <c r="A832" s="1">
        <v>42886</v>
      </c>
      <c r="B832" s="7" t="str">
        <f>YEAR(月末库存[[#This Row],[日期]]) &amp; "年"</f>
        <v>2017年</v>
      </c>
      <c r="C832" s="7" t="str">
        <f>MONTH(月末库存[[#This Row],[日期]]) &amp; "月"</f>
        <v>5月</v>
      </c>
      <c r="D832" s="7">
        <f>--TEXT(月末库存[[#This Row],[日期]],"yyyymm")</f>
        <v>201705</v>
      </c>
      <c r="E832" t="s">
        <v>22</v>
      </c>
      <c r="F832" t="s">
        <v>64</v>
      </c>
      <c r="G832">
        <v>1000002973</v>
      </c>
      <c r="H832" t="s">
        <v>63</v>
      </c>
      <c r="I832" t="s">
        <v>13</v>
      </c>
      <c r="J832">
        <v>10000078</v>
      </c>
      <c r="K832" t="s">
        <v>30</v>
      </c>
      <c r="L832">
        <v>77.400000000000006</v>
      </c>
      <c r="M832"/>
    </row>
    <row r="833" spans="1:13" x14ac:dyDescent="0.2">
      <c r="A833" s="1">
        <v>42886</v>
      </c>
      <c r="B833" s="7" t="str">
        <f>YEAR(月末库存[[#This Row],[日期]]) &amp; "年"</f>
        <v>2017年</v>
      </c>
      <c r="C833" s="7" t="str">
        <f>MONTH(月末库存[[#This Row],[日期]]) &amp; "月"</f>
        <v>5月</v>
      </c>
      <c r="D833" s="7">
        <f>--TEXT(月末库存[[#This Row],[日期]],"yyyymm")</f>
        <v>201705</v>
      </c>
      <c r="E833" t="s">
        <v>22</v>
      </c>
      <c r="F833" t="s">
        <v>64</v>
      </c>
      <c r="G833">
        <v>1000002973</v>
      </c>
      <c r="H833" t="s">
        <v>63</v>
      </c>
      <c r="I833" t="s">
        <v>13</v>
      </c>
      <c r="J833">
        <v>10000182</v>
      </c>
      <c r="K833" t="s">
        <v>31</v>
      </c>
      <c r="L833">
        <v>134.4</v>
      </c>
      <c r="M833"/>
    </row>
    <row r="834" spans="1:13" x14ac:dyDescent="0.2">
      <c r="A834" s="1">
        <v>42886</v>
      </c>
      <c r="B834" s="7" t="str">
        <f>YEAR(月末库存[[#This Row],[日期]]) &amp; "年"</f>
        <v>2017年</v>
      </c>
      <c r="C834" s="7" t="str">
        <f>MONTH(月末库存[[#This Row],[日期]]) &amp; "月"</f>
        <v>5月</v>
      </c>
      <c r="D834" s="7">
        <f>--TEXT(月末库存[[#This Row],[日期]],"yyyymm")</f>
        <v>201705</v>
      </c>
      <c r="E834" t="s">
        <v>22</v>
      </c>
      <c r="F834" t="s">
        <v>29</v>
      </c>
      <c r="G834">
        <v>1000000101</v>
      </c>
      <c r="H834" t="s">
        <v>39</v>
      </c>
      <c r="I834" t="s">
        <v>13</v>
      </c>
      <c r="J834">
        <v>10000078</v>
      </c>
      <c r="K834" t="s">
        <v>30</v>
      </c>
      <c r="L834">
        <v>12.000000000000005</v>
      </c>
      <c r="M834"/>
    </row>
    <row r="835" spans="1:13" x14ac:dyDescent="0.2">
      <c r="A835" s="1">
        <v>42886</v>
      </c>
      <c r="B835" s="7" t="str">
        <f>YEAR(月末库存[[#This Row],[日期]]) &amp; "年"</f>
        <v>2017年</v>
      </c>
      <c r="C835" s="7" t="str">
        <f>MONTH(月末库存[[#This Row],[日期]]) &amp; "月"</f>
        <v>5月</v>
      </c>
      <c r="D835" s="7">
        <f>--TEXT(月末库存[[#This Row],[日期]],"yyyymm")</f>
        <v>201705</v>
      </c>
      <c r="E835" t="s">
        <v>22</v>
      </c>
      <c r="F835" t="s">
        <v>29</v>
      </c>
      <c r="G835">
        <v>1000000101</v>
      </c>
      <c r="H835" t="s">
        <v>39</v>
      </c>
      <c r="I835" t="s">
        <v>13</v>
      </c>
      <c r="J835">
        <v>10000111</v>
      </c>
      <c r="K835" t="s">
        <v>37</v>
      </c>
      <c r="L835">
        <v>17.500000000000007</v>
      </c>
      <c r="M835"/>
    </row>
    <row r="836" spans="1:13" x14ac:dyDescent="0.2">
      <c r="A836" s="1">
        <v>42886</v>
      </c>
      <c r="B836" s="7" t="str">
        <f>YEAR(月末库存[[#This Row],[日期]]) &amp; "年"</f>
        <v>2017年</v>
      </c>
      <c r="C836" s="7" t="str">
        <f>MONTH(月末库存[[#This Row],[日期]]) &amp; "月"</f>
        <v>5月</v>
      </c>
      <c r="D836" s="7">
        <f>--TEXT(月末库存[[#This Row],[日期]],"yyyymm")</f>
        <v>201705</v>
      </c>
      <c r="E836" t="s">
        <v>22</v>
      </c>
      <c r="F836" t="s">
        <v>29</v>
      </c>
      <c r="G836">
        <v>1000000101</v>
      </c>
      <c r="H836" t="s">
        <v>39</v>
      </c>
      <c r="I836" t="s">
        <v>13</v>
      </c>
      <c r="J836">
        <v>10000182</v>
      </c>
      <c r="K836" t="s">
        <v>31</v>
      </c>
      <c r="L836">
        <v>166.79999999999995</v>
      </c>
      <c r="M836"/>
    </row>
    <row r="837" spans="1:13" x14ac:dyDescent="0.2">
      <c r="A837" s="1">
        <v>42886</v>
      </c>
      <c r="B837" s="7" t="str">
        <f>YEAR(月末库存[[#This Row],[日期]]) &amp; "年"</f>
        <v>2017年</v>
      </c>
      <c r="C837" s="7" t="str">
        <f>MONTH(月末库存[[#This Row],[日期]]) &amp; "月"</f>
        <v>5月</v>
      </c>
      <c r="D837" s="7">
        <f>--TEXT(月末库存[[#This Row],[日期]],"yyyymm")</f>
        <v>201705</v>
      </c>
      <c r="E837" t="s">
        <v>22</v>
      </c>
      <c r="F837" t="s">
        <v>29</v>
      </c>
      <c r="G837">
        <v>1000000101</v>
      </c>
      <c r="H837" t="s">
        <v>39</v>
      </c>
      <c r="I837" t="s">
        <v>13</v>
      </c>
      <c r="J837">
        <v>20000018</v>
      </c>
      <c r="K837" t="s">
        <v>81</v>
      </c>
      <c r="L837">
        <v>1.7999999999999998</v>
      </c>
      <c r="M837"/>
    </row>
    <row r="838" spans="1:13" x14ac:dyDescent="0.2">
      <c r="A838" s="1">
        <v>42886</v>
      </c>
      <c r="B838" s="7" t="str">
        <f>YEAR(月末库存[[#This Row],[日期]]) &amp; "年"</f>
        <v>2017年</v>
      </c>
      <c r="C838" s="7" t="str">
        <f>MONTH(月末库存[[#This Row],[日期]]) &amp; "月"</f>
        <v>5月</v>
      </c>
      <c r="D838" s="7">
        <f>--TEXT(月末库存[[#This Row],[日期]],"yyyymm")</f>
        <v>201705</v>
      </c>
      <c r="E838" t="s">
        <v>22</v>
      </c>
      <c r="F838" t="s">
        <v>61</v>
      </c>
      <c r="G838">
        <v>1000000579</v>
      </c>
      <c r="H838" t="s">
        <v>60</v>
      </c>
      <c r="I838" t="s">
        <v>13</v>
      </c>
      <c r="J838">
        <v>10000061</v>
      </c>
      <c r="K838" t="s">
        <v>28</v>
      </c>
      <c r="L838">
        <v>30.899999999999995</v>
      </c>
      <c r="M838"/>
    </row>
    <row r="839" spans="1:13" x14ac:dyDescent="0.2">
      <c r="A839" s="1">
        <v>42886</v>
      </c>
      <c r="B839" s="7" t="str">
        <f>YEAR(月末库存[[#This Row],[日期]]) &amp; "年"</f>
        <v>2017年</v>
      </c>
      <c r="C839" s="7" t="str">
        <f>MONTH(月末库存[[#This Row],[日期]]) &amp; "月"</f>
        <v>5月</v>
      </c>
      <c r="D839" s="7">
        <f>--TEXT(月末库存[[#This Row],[日期]],"yyyymm")</f>
        <v>201705</v>
      </c>
      <c r="E839" t="s">
        <v>22</v>
      </c>
      <c r="F839" t="s">
        <v>61</v>
      </c>
      <c r="G839">
        <v>1000000579</v>
      </c>
      <c r="H839" t="s">
        <v>60</v>
      </c>
      <c r="I839" t="s">
        <v>13</v>
      </c>
      <c r="J839">
        <v>10000078</v>
      </c>
      <c r="K839" t="s">
        <v>30</v>
      </c>
      <c r="L839">
        <v>41.599999999999987</v>
      </c>
      <c r="M839"/>
    </row>
    <row r="840" spans="1:13" x14ac:dyDescent="0.2">
      <c r="A840" s="1">
        <v>42886</v>
      </c>
      <c r="B840" s="7" t="str">
        <f>YEAR(月末库存[[#This Row],[日期]]) &amp; "年"</f>
        <v>2017年</v>
      </c>
      <c r="C840" s="7" t="str">
        <f>MONTH(月末库存[[#This Row],[日期]]) &amp; "月"</f>
        <v>5月</v>
      </c>
      <c r="D840" s="7">
        <f>--TEXT(月末库存[[#This Row],[日期]],"yyyymm")</f>
        <v>201705</v>
      </c>
      <c r="E840" t="s">
        <v>22</v>
      </c>
      <c r="F840" t="s">
        <v>61</v>
      </c>
      <c r="G840">
        <v>1000000579</v>
      </c>
      <c r="H840" t="s">
        <v>60</v>
      </c>
      <c r="I840" t="s">
        <v>13</v>
      </c>
      <c r="J840">
        <v>10000182</v>
      </c>
      <c r="K840" t="s">
        <v>31</v>
      </c>
      <c r="L840">
        <v>61.200000000000024</v>
      </c>
      <c r="M840"/>
    </row>
    <row r="841" spans="1:13" x14ac:dyDescent="0.2">
      <c r="A841" s="1">
        <v>42886</v>
      </c>
      <c r="B841" s="7" t="str">
        <f>YEAR(月末库存[[#This Row],[日期]]) &amp; "年"</f>
        <v>2017年</v>
      </c>
      <c r="C841" s="7" t="str">
        <f>MONTH(月末库存[[#This Row],[日期]]) &amp; "月"</f>
        <v>5月</v>
      </c>
      <c r="D841" s="7">
        <f>--TEXT(月末库存[[#This Row],[日期]],"yyyymm")</f>
        <v>201705</v>
      </c>
      <c r="E841" t="s">
        <v>22</v>
      </c>
      <c r="F841" t="s">
        <v>25</v>
      </c>
      <c r="G841">
        <v>1000003183</v>
      </c>
      <c r="H841" t="s">
        <v>23</v>
      </c>
      <c r="I841" t="s">
        <v>13</v>
      </c>
      <c r="J841">
        <v>10000136</v>
      </c>
      <c r="K841" t="s">
        <v>40</v>
      </c>
      <c r="L841">
        <v>9.3000000000000007</v>
      </c>
      <c r="M841"/>
    </row>
    <row r="842" spans="1:13" x14ac:dyDescent="0.2">
      <c r="A842" s="1">
        <v>42886</v>
      </c>
      <c r="B842" s="7" t="str">
        <f>YEAR(月末库存[[#This Row],[日期]]) &amp; "年"</f>
        <v>2017年</v>
      </c>
      <c r="C842" s="7" t="str">
        <f>MONTH(月末库存[[#This Row],[日期]]) &amp; "月"</f>
        <v>5月</v>
      </c>
      <c r="D842" s="7">
        <f>--TEXT(月末库存[[#This Row],[日期]],"yyyymm")</f>
        <v>201705</v>
      </c>
      <c r="E842" t="s">
        <v>22</v>
      </c>
      <c r="F842" t="s">
        <v>25</v>
      </c>
      <c r="G842">
        <v>1000003183</v>
      </c>
      <c r="H842" t="s">
        <v>23</v>
      </c>
      <c r="I842" t="s">
        <v>13</v>
      </c>
      <c r="J842">
        <v>20000099</v>
      </c>
      <c r="K842" t="s">
        <v>20</v>
      </c>
      <c r="L842">
        <v>9.9999999999999978E-2</v>
      </c>
      <c r="M842"/>
    </row>
    <row r="843" spans="1:13" x14ac:dyDescent="0.2">
      <c r="A843" s="1">
        <v>42886</v>
      </c>
      <c r="B843" s="7" t="str">
        <f>YEAR(月末库存[[#This Row],[日期]]) &amp; "年"</f>
        <v>2017年</v>
      </c>
      <c r="C843" s="7" t="str">
        <f>MONTH(月末库存[[#This Row],[日期]]) &amp; "月"</f>
        <v>5月</v>
      </c>
      <c r="D843" s="7">
        <f>--TEXT(月末库存[[#This Row],[日期]],"yyyymm")</f>
        <v>201705</v>
      </c>
      <c r="E843" t="s">
        <v>22</v>
      </c>
      <c r="F843" t="s">
        <v>49</v>
      </c>
      <c r="G843">
        <v>1000000018</v>
      </c>
      <c r="H843" t="s">
        <v>48</v>
      </c>
      <c r="I843" t="s">
        <v>13</v>
      </c>
      <c r="J843">
        <v>10000064</v>
      </c>
      <c r="K843" t="s">
        <v>53</v>
      </c>
      <c r="L843">
        <v>67.800000000000011</v>
      </c>
      <c r="M843"/>
    </row>
    <row r="844" spans="1:13" x14ac:dyDescent="0.2">
      <c r="A844" s="1">
        <v>42886</v>
      </c>
      <c r="B844" s="7" t="str">
        <f>YEAR(月末库存[[#This Row],[日期]]) &amp; "年"</f>
        <v>2017年</v>
      </c>
      <c r="C844" s="7" t="str">
        <f>MONTH(月末库存[[#This Row],[日期]]) &amp; "月"</f>
        <v>5月</v>
      </c>
      <c r="D844" s="7">
        <f>--TEXT(月末库存[[#This Row],[日期]],"yyyymm")</f>
        <v>201705</v>
      </c>
      <c r="E844" t="s">
        <v>22</v>
      </c>
      <c r="F844" t="s">
        <v>49</v>
      </c>
      <c r="G844">
        <v>1000000020</v>
      </c>
      <c r="H844" t="s">
        <v>73</v>
      </c>
      <c r="I844" t="s">
        <v>13</v>
      </c>
      <c r="J844">
        <v>10000131</v>
      </c>
      <c r="K844" t="s">
        <v>38</v>
      </c>
      <c r="L844">
        <v>136.6</v>
      </c>
      <c r="M844"/>
    </row>
    <row r="845" spans="1:13" x14ac:dyDescent="0.2">
      <c r="A845" s="1">
        <v>42886</v>
      </c>
      <c r="B845" s="7" t="str">
        <f>YEAR(月末库存[[#This Row],[日期]]) &amp; "年"</f>
        <v>2017年</v>
      </c>
      <c r="C845" s="7" t="str">
        <f>MONTH(月末库存[[#This Row],[日期]]) &amp; "月"</f>
        <v>5月</v>
      </c>
      <c r="D845" s="7">
        <f>--TEXT(月末库存[[#This Row],[日期]],"yyyymm")</f>
        <v>201705</v>
      </c>
      <c r="E845" t="s">
        <v>22</v>
      </c>
      <c r="F845" t="s">
        <v>29</v>
      </c>
      <c r="G845">
        <v>1000000028</v>
      </c>
      <c r="H845" t="s">
        <v>27</v>
      </c>
      <c r="I845" t="s">
        <v>13</v>
      </c>
      <c r="J845">
        <v>10000078</v>
      </c>
      <c r="K845" t="s">
        <v>30</v>
      </c>
      <c r="L845">
        <v>101.70000000000002</v>
      </c>
      <c r="M845"/>
    </row>
    <row r="846" spans="1:13" x14ac:dyDescent="0.2">
      <c r="A846" s="1">
        <v>42886</v>
      </c>
      <c r="B846" s="7" t="str">
        <f>YEAR(月末库存[[#This Row],[日期]]) &amp; "年"</f>
        <v>2017年</v>
      </c>
      <c r="C846" s="7" t="str">
        <f>MONTH(月末库存[[#This Row],[日期]]) &amp; "月"</f>
        <v>5月</v>
      </c>
      <c r="D846" s="7">
        <f>--TEXT(月末库存[[#This Row],[日期]],"yyyymm")</f>
        <v>201705</v>
      </c>
      <c r="E846" t="s">
        <v>22</v>
      </c>
      <c r="F846" t="s">
        <v>29</v>
      </c>
      <c r="G846">
        <v>1000000028</v>
      </c>
      <c r="H846" t="s">
        <v>27</v>
      </c>
      <c r="I846" t="s">
        <v>13</v>
      </c>
      <c r="J846">
        <v>10000131</v>
      </c>
      <c r="K846" t="s">
        <v>38</v>
      </c>
      <c r="L846">
        <v>46.699999999999989</v>
      </c>
      <c r="M846"/>
    </row>
    <row r="847" spans="1:13" x14ac:dyDescent="0.2">
      <c r="A847" s="1">
        <v>42886</v>
      </c>
      <c r="B847" s="7" t="str">
        <f>YEAR(月末库存[[#This Row],[日期]]) &amp; "年"</f>
        <v>2017年</v>
      </c>
      <c r="C847" s="7" t="str">
        <f>MONTH(月末库存[[#This Row],[日期]]) &amp; "月"</f>
        <v>5月</v>
      </c>
      <c r="D847" s="7">
        <f>--TEXT(月末库存[[#This Row],[日期]],"yyyymm")</f>
        <v>201705</v>
      </c>
      <c r="E847" t="s">
        <v>22</v>
      </c>
      <c r="F847" t="s">
        <v>29</v>
      </c>
      <c r="G847">
        <v>1000000028</v>
      </c>
      <c r="H847" t="s">
        <v>27</v>
      </c>
      <c r="I847" t="s">
        <v>13</v>
      </c>
      <c r="J847">
        <v>20000099</v>
      </c>
      <c r="K847" t="s">
        <v>20</v>
      </c>
      <c r="L847">
        <v>20.400000000000002</v>
      </c>
      <c r="M847"/>
    </row>
    <row r="848" spans="1:13" x14ac:dyDescent="0.2">
      <c r="A848" s="1">
        <v>42886</v>
      </c>
      <c r="B848" s="7" t="str">
        <f>YEAR(月末库存[[#This Row],[日期]]) &amp; "年"</f>
        <v>2017年</v>
      </c>
      <c r="C848" s="7" t="str">
        <f>MONTH(月末库存[[#This Row],[日期]]) &amp; "月"</f>
        <v>5月</v>
      </c>
      <c r="D848" s="7">
        <f>--TEXT(月末库存[[#This Row],[日期]],"yyyymm")</f>
        <v>201705</v>
      </c>
      <c r="E848" t="s">
        <v>22</v>
      </c>
      <c r="F848" t="s">
        <v>69</v>
      </c>
      <c r="G848">
        <v>1000000129</v>
      </c>
      <c r="H848" t="s">
        <v>70</v>
      </c>
      <c r="I848" t="s">
        <v>13</v>
      </c>
      <c r="J848">
        <v>10000078</v>
      </c>
      <c r="K848" t="s">
        <v>30</v>
      </c>
      <c r="L848">
        <v>33.800000000000004</v>
      </c>
      <c r="M848"/>
    </row>
    <row r="849" spans="1:13" x14ac:dyDescent="0.2">
      <c r="A849" s="1">
        <v>42886</v>
      </c>
      <c r="B849" s="7" t="str">
        <f>YEAR(月末库存[[#This Row],[日期]]) &amp; "年"</f>
        <v>2017年</v>
      </c>
      <c r="C849" s="7" t="str">
        <f>MONTH(月末库存[[#This Row],[日期]]) &amp; "月"</f>
        <v>5月</v>
      </c>
      <c r="D849" s="7">
        <f>--TEXT(月末库存[[#This Row],[日期]],"yyyymm")</f>
        <v>201705</v>
      </c>
      <c r="E849" t="s">
        <v>22</v>
      </c>
      <c r="F849" t="s">
        <v>46</v>
      </c>
      <c r="G849">
        <v>1000001133</v>
      </c>
      <c r="H849" t="s">
        <v>45</v>
      </c>
      <c r="I849" t="s">
        <v>13</v>
      </c>
      <c r="J849">
        <v>10000064</v>
      </c>
      <c r="K849" t="s">
        <v>53</v>
      </c>
      <c r="L849">
        <v>1.2</v>
      </c>
      <c r="M849"/>
    </row>
    <row r="850" spans="1:13" x14ac:dyDescent="0.2">
      <c r="A850" s="1">
        <v>42886</v>
      </c>
      <c r="B850" s="7" t="str">
        <f>YEAR(月末库存[[#This Row],[日期]]) &amp; "年"</f>
        <v>2017年</v>
      </c>
      <c r="C850" s="7" t="str">
        <f>MONTH(月末库存[[#This Row],[日期]]) &amp; "月"</f>
        <v>5月</v>
      </c>
      <c r="D850" s="7">
        <f>--TEXT(月末库存[[#This Row],[日期]],"yyyymm")</f>
        <v>201705</v>
      </c>
      <c r="E850" t="s">
        <v>22</v>
      </c>
      <c r="F850" t="s">
        <v>49</v>
      </c>
      <c r="G850">
        <v>1000000018</v>
      </c>
      <c r="H850" t="s">
        <v>48</v>
      </c>
      <c r="I850" t="s">
        <v>13</v>
      </c>
      <c r="J850">
        <v>10000078</v>
      </c>
      <c r="K850" t="s">
        <v>30</v>
      </c>
      <c r="L850">
        <v>381.50000000000017</v>
      </c>
      <c r="M850"/>
    </row>
    <row r="851" spans="1:13" x14ac:dyDescent="0.2">
      <c r="A851" s="1">
        <v>42886</v>
      </c>
      <c r="B851" s="7" t="str">
        <f>YEAR(月末库存[[#This Row],[日期]]) &amp; "年"</f>
        <v>2017年</v>
      </c>
      <c r="C851" s="7" t="str">
        <f>MONTH(月末库存[[#This Row],[日期]]) &amp; "月"</f>
        <v>5月</v>
      </c>
      <c r="D851" s="7">
        <f>--TEXT(月末库存[[#This Row],[日期]],"yyyymm")</f>
        <v>201705</v>
      </c>
      <c r="E851" t="s">
        <v>22</v>
      </c>
      <c r="F851" t="s">
        <v>49</v>
      </c>
      <c r="G851">
        <v>1000000018</v>
      </c>
      <c r="H851" t="s">
        <v>48</v>
      </c>
      <c r="I851" t="s">
        <v>13</v>
      </c>
      <c r="J851">
        <v>10000182</v>
      </c>
      <c r="K851" t="s">
        <v>31</v>
      </c>
      <c r="L851">
        <v>178.8</v>
      </c>
      <c r="M851"/>
    </row>
    <row r="852" spans="1:13" x14ac:dyDescent="0.2">
      <c r="A852" s="1">
        <v>42886</v>
      </c>
      <c r="B852" s="7" t="str">
        <f>YEAR(月末库存[[#This Row],[日期]]) &amp; "年"</f>
        <v>2017年</v>
      </c>
      <c r="C852" s="7" t="str">
        <f>MONTH(月末库存[[#This Row],[日期]]) &amp; "月"</f>
        <v>5月</v>
      </c>
      <c r="D852" s="7">
        <f>--TEXT(月末库存[[#This Row],[日期]],"yyyymm")</f>
        <v>201705</v>
      </c>
      <c r="E852" t="s">
        <v>22</v>
      </c>
      <c r="F852" t="s">
        <v>33</v>
      </c>
      <c r="G852">
        <v>1000000031</v>
      </c>
      <c r="H852" t="s">
        <v>32</v>
      </c>
      <c r="I852" t="s">
        <v>13</v>
      </c>
      <c r="J852">
        <v>10000061</v>
      </c>
      <c r="K852" t="s">
        <v>28</v>
      </c>
      <c r="L852">
        <v>122.89999999999996</v>
      </c>
      <c r="M852"/>
    </row>
    <row r="853" spans="1:13" x14ac:dyDescent="0.2">
      <c r="A853" s="1">
        <v>42886</v>
      </c>
      <c r="B853" s="7" t="str">
        <f>YEAR(月末库存[[#This Row],[日期]]) &amp; "年"</f>
        <v>2017年</v>
      </c>
      <c r="C853" s="7" t="str">
        <f>MONTH(月末库存[[#This Row],[日期]]) &amp; "月"</f>
        <v>5月</v>
      </c>
      <c r="D853" s="7">
        <f>--TEXT(月末库存[[#This Row],[日期]],"yyyymm")</f>
        <v>201705</v>
      </c>
      <c r="E853" t="s">
        <v>22</v>
      </c>
      <c r="F853" t="s">
        <v>35</v>
      </c>
      <c r="G853">
        <v>1000000047</v>
      </c>
      <c r="H853" t="s">
        <v>34</v>
      </c>
      <c r="I853" t="s">
        <v>13</v>
      </c>
      <c r="J853">
        <v>10000131</v>
      </c>
      <c r="K853" t="s">
        <v>38</v>
      </c>
      <c r="L853">
        <v>21</v>
      </c>
      <c r="M853"/>
    </row>
    <row r="854" spans="1:13" x14ac:dyDescent="0.2">
      <c r="A854" s="1">
        <v>42886</v>
      </c>
      <c r="B854" s="7" t="str">
        <f>YEAR(月末库存[[#This Row],[日期]]) &amp; "年"</f>
        <v>2017年</v>
      </c>
      <c r="C854" s="7" t="str">
        <f>MONTH(月末库存[[#This Row],[日期]]) &amp; "月"</f>
        <v>5月</v>
      </c>
      <c r="D854" s="7">
        <f>--TEXT(月末库存[[#This Row],[日期]],"yyyymm")</f>
        <v>201705</v>
      </c>
      <c r="E854" t="s">
        <v>22</v>
      </c>
      <c r="F854" t="s">
        <v>46</v>
      </c>
      <c r="G854">
        <v>1000001133</v>
      </c>
      <c r="H854" t="s">
        <v>45</v>
      </c>
      <c r="I854" t="s">
        <v>13</v>
      </c>
      <c r="J854">
        <v>10000078</v>
      </c>
      <c r="K854" t="s">
        <v>30</v>
      </c>
      <c r="L854">
        <v>215.10000000000014</v>
      </c>
      <c r="M854"/>
    </row>
    <row r="855" spans="1:13" x14ac:dyDescent="0.2">
      <c r="A855" s="1">
        <v>42886</v>
      </c>
      <c r="B855" s="7" t="str">
        <f>YEAR(月末库存[[#This Row],[日期]]) &amp; "年"</f>
        <v>2017年</v>
      </c>
      <c r="C855" s="7" t="str">
        <f>MONTH(月末库存[[#This Row],[日期]]) &amp; "月"</f>
        <v>5月</v>
      </c>
      <c r="D855" s="7">
        <f>--TEXT(月末库存[[#This Row],[日期]],"yyyymm")</f>
        <v>201705</v>
      </c>
      <c r="E855" t="s">
        <v>22</v>
      </c>
      <c r="F855" t="s">
        <v>46</v>
      </c>
      <c r="G855">
        <v>1000001133</v>
      </c>
      <c r="H855" t="s">
        <v>45</v>
      </c>
      <c r="I855" t="s">
        <v>13</v>
      </c>
      <c r="J855">
        <v>10000111</v>
      </c>
      <c r="K855" t="s">
        <v>37</v>
      </c>
      <c r="L855">
        <v>14.00000000000002</v>
      </c>
      <c r="M855"/>
    </row>
    <row r="856" spans="1:13" x14ac:dyDescent="0.2">
      <c r="A856" s="1">
        <v>42886</v>
      </c>
      <c r="B856" s="7" t="str">
        <f>YEAR(月末库存[[#This Row],[日期]]) &amp; "年"</f>
        <v>2017年</v>
      </c>
      <c r="C856" s="7" t="str">
        <f>MONTH(月末库存[[#This Row],[日期]]) &amp; "月"</f>
        <v>5月</v>
      </c>
      <c r="D856" s="7">
        <f>--TEXT(月末库存[[#This Row],[日期]],"yyyymm")</f>
        <v>201705</v>
      </c>
      <c r="E856" t="s">
        <v>22</v>
      </c>
      <c r="F856" t="s">
        <v>46</v>
      </c>
      <c r="G856">
        <v>1000001133</v>
      </c>
      <c r="H856" t="s">
        <v>45</v>
      </c>
      <c r="I856" t="s">
        <v>13</v>
      </c>
      <c r="J856">
        <v>20000099</v>
      </c>
      <c r="K856" t="s">
        <v>20</v>
      </c>
      <c r="L856">
        <v>13.399999999999993</v>
      </c>
      <c r="M856"/>
    </row>
    <row r="857" spans="1:13" x14ac:dyDescent="0.2">
      <c r="A857" s="1">
        <v>42886</v>
      </c>
      <c r="B857" s="7" t="str">
        <f>YEAR(月末库存[[#This Row],[日期]]) &amp; "年"</f>
        <v>2017年</v>
      </c>
      <c r="C857" s="7" t="str">
        <f>MONTH(月末库存[[#This Row],[日期]]) &amp; "月"</f>
        <v>5月</v>
      </c>
      <c r="D857" s="7">
        <f>--TEXT(月末库存[[#This Row],[日期]],"yyyymm")</f>
        <v>201705</v>
      </c>
      <c r="E857" t="s">
        <v>22</v>
      </c>
      <c r="F857" t="s">
        <v>21</v>
      </c>
      <c r="G857">
        <v>1000002872</v>
      </c>
      <c r="H857" t="s">
        <v>19</v>
      </c>
      <c r="I857" t="s">
        <v>13</v>
      </c>
      <c r="J857">
        <v>20000099</v>
      </c>
      <c r="K857" t="s">
        <v>20</v>
      </c>
      <c r="L857">
        <v>40</v>
      </c>
      <c r="M857"/>
    </row>
    <row r="858" spans="1:13" x14ac:dyDescent="0.2">
      <c r="A858" s="1">
        <v>42886</v>
      </c>
      <c r="B858" s="7" t="str">
        <f>YEAR(月末库存[[#This Row],[日期]]) &amp; "年"</f>
        <v>2017年</v>
      </c>
      <c r="C858" s="7" t="str">
        <f>MONTH(月末库存[[#This Row],[日期]]) &amp; "月"</f>
        <v>5月</v>
      </c>
      <c r="D858" s="7">
        <f>--TEXT(月末库存[[#This Row],[日期]],"yyyymm")</f>
        <v>201705</v>
      </c>
      <c r="E858" t="s">
        <v>22</v>
      </c>
      <c r="F858" t="s">
        <v>64</v>
      </c>
      <c r="G858">
        <v>1000002973</v>
      </c>
      <c r="H858" t="s">
        <v>63</v>
      </c>
      <c r="I858" t="s">
        <v>13</v>
      </c>
      <c r="J858">
        <v>10000131</v>
      </c>
      <c r="K858" t="s">
        <v>38</v>
      </c>
      <c r="L858">
        <v>66.59999999999998</v>
      </c>
      <c r="M858"/>
    </row>
    <row r="859" spans="1:13" x14ac:dyDescent="0.2">
      <c r="A859" s="1">
        <v>42886</v>
      </c>
      <c r="B859" s="7" t="str">
        <f>YEAR(月末库存[[#This Row],[日期]]) &amp; "年"</f>
        <v>2017年</v>
      </c>
      <c r="C859" s="7" t="str">
        <f>MONTH(月末库存[[#This Row],[日期]]) &amp; "月"</f>
        <v>5月</v>
      </c>
      <c r="D859" s="7">
        <f>--TEXT(月末库存[[#This Row],[日期]],"yyyymm")</f>
        <v>201705</v>
      </c>
      <c r="E859" t="s">
        <v>22</v>
      </c>
      <c r="F859" t="s">
        <v>25</v>
      </c>
      <c r="G859">
        <v>1000003183</v>
      </c>
      <c r="H859" t="s">
        <v>23</v>
      </c>
      <c r="I859" t="s">
        <v>13</v>
      </c>
      <c r="J859">
        <v>10000064</v>
      </c>
      <c r="K859" t="s">
        <v>53</v>
      </c>
      <c r="L859">
        <v>2.6000000000000032</v>
      </c>
      <c r="M859"/>
    </row>
    <row r="860" spans="1:13" x14ac:dyDescent="0.2">
      <c r="A860" s="1">
        <v>42886</v>
      </c>
      <c r="B860" s="7" t="str">
        <f>YEAR(月末库存[[#This Row],[日期]]) &amp; "年"</f>
        <v>2017年</v>
      </c>
      <c r="C860" s="7" t="str">
        <f>MONTH(月末库存[[#This Row],[日期]]) &amp; "月"</f>
        <v>5月</v>
      </c>
      <c r="D860" s="7">
        <f>--TEXT(月末库存[[#This Row],[日期]],"yyyymm")</f>
        <v>201705</v>
      </c>
      <c r="E860" t="s">
        <v>22</v>
      </c>
      <c r="F860" t="s">
        <v>25</v>
      </c>
      <c r="G860">
        <v>1000003183</v>
      </c>
      <c r="H860" t="s">
        <v>23</v>
      </c>
      <c r="I860" t="s">
        <v>13</v>
      </c>
      <c r="J860">
        <v>10000078</v>
      </c>
      <c r="K860" t="s">
        <v>30</v>
      </c>
      <c r="L860">
        <v>32.20000000000001</v>
      </c>
      <c r="M860"/>
    </row>
    <row r="861" spans="1:13" x14ac:dyDescent="0.2">
      <c r="A861" s="1">
        <v>42886</v>
      </c>
      <c r="B861" s="7" t="str">
        <f>YEAR(月末库存[[#This Row],[日期]]) &amp; "年"</f>
        <v>2017年</v>
      </c>
      <c r="C861" s="7" t="str">
        <f>MONTH(月末库存[[#This Row],[日期]]) &amp; "月"</f>
        <v>5月</v>
      </c>
      <c r="D861" s="7">
        <f>--TEXT(月末库存[[#This Row],[日期]],"yyyymm")</f>
        <v>201705</v>
      </c>
      <c r="E861" t="s">
        <v>22</v>
      </c>
      <c r="F861" t="s">
        <v>25</v>
      </c>
      <c r="G861">
        <v>1000003183</v>
      </c>
      <c r="H861" t="s">
        <v>23</v>
      </c>
      <c r="I861" t="s">
        <v>13</v>
      </c>
      <c r="J861">
        <v>10000111</v>
      </c>
      <c r="K861" t="s">
        <v>37</v>
      </c>
      <c r="L861">
        <v>29.399999999999991</v>
      </c>
      <c r="M861"/>
    </row>
    <row r="862" spans="1:13" x14ac:dyDescent="0.2">
      <c r="A862" s="1">
        <v>42886</v>
      </c>
      <c r="B862" s="7" t="str">
        <f>YEAR(月末库存[[#This Row],[日期]]) &amp; "年"</f>
        <v>2017年</v>
      </c>
      <c r="C862" s="7" t="str">
        <f>MONTH(月末库存[[#This Row],[日期]]) &amp; "月"</f>
        <v>5月</v>
      </c>
      <c r="D862" s="7">
        <f>--TEXT(月末库存[[#This Row],[日期]],"yyyymm")</f>
        <v>201705</v>
      </c>
      <c r="E862" t="s">
        <v>22</v>
      </c>
      <c r="F862" t="s">
        <v>46</v>
      </c>
      <c r="G862">
        <v>1000001133</v>
      </c>
      <c r="H862" t="s">
        <v>45</v>
      </c>
      <c r="I862" t="s">
        <v>13</v>
      </c>
      <c r="J862">
        <v>10000182</v>
      </c>
      <c r="K862" t="s">
        <v>31</v>
      </c>
      <c r="L862">
        <v>99.800000000000026</v>
      </c>
      <c r="M862"/>
    </row>
    <row r="863" spans="1:13" x14ac:dyDescent="0.2">
      <c r="A863" s="1">
        <v>42886</v>
      </c>
      <c r="B863" s="7" t="str">
        <f>YEAR(月末库存[[#This Row],[日期]]) &amp; "年"</f>
        <v>2017年</v>
      </c>
      <c r="C863" s="7" t="str">
        <f>MONTH(月末库存[[#This Row],[日期]]) &amp; "月"</f>
        <v>5月</v>
      </c>
      <c r="D863" s="7">
        <f>--TEXT(月末库存[[#This Row],[日期]],"yyyymm")</f>
        <v>201705</v>
      </c>
      <c r="E863" t="s">
        <v>22</v>
      </c>
      <c r="F863" t="s">
        <v>49</v>
      </c>
      <c r="G863">
        <v>1000000018</v>
      </c>
      <c r="H863" t="s">
        <v>48</v>
      </c>
      <c r="I863" t="s">
        <v>13</v>
      </c>
      <c r="J863">
        <v>10000131</v>
      </c>
      <c r="K863" t="s">
        <v>38</v>
      </c>
      <c r="L863">
        <v>190.89999999999992</v>
      </c>
      <c r="M863"/>
    </row>
    <row r="864" spans="1:13" x14ac:dyDescent="0.2">
      <c r="A864" s="1">
        <v>42886</v>
      </c>
      <c r="B864" s="7" t="str">
        <f>YEAR(月末库存[[#This Row],[日期]]) &amp; "年"</f>
        <v>2017年</v>
      </c>
      <c r="C864" s="7" t="str">
        <f>MONTH(月末库存[[#This Row],[日期]]) &amp; "月"</f>
        <v>5月</v>
      </c>
      <c r="D864" s="7">
        <f>--TEXT(月末库存[[#This Row],[日期]],"yyyymm")</f>
        <v>201705</v>
      </c>
      <c r="E864" t="s">
        <v>22</v>
      </c>
      <c r="F864" t="s">
        <v>49</v>
      </c>
      <c r="G864">
        <v>1000000018</v>
      </c>
      <c r="H864" t="s">
        <v>48</v>
      </c>
      <c r="I864" t="s">
        <v>13</v>
      </c>
      <c r="J864">
        <v>20000099</v>
      </c>
      <c r="K864" t="s">
        <v>20</v>
      </c>
      <c r="L864">
        <v>143.80000000000001</v>
      </c>
      <c r="M864"/>
    </row>
    <row r="865" spans="1:13" x14ac:dyDescent="0.2">
      <c r="A865" s="1">
        <v>42886</v>
      </c>
      <c r="B865" s="7" t="str">
        <f>YEAR(月末库存[[#This Row],[日期]]) &amp; "年"</f>
        <v>2017年</v>
      </c>
      <c r="C865" s="7" t="str">
        <f>MONTH(月末库存[[#This Row],[日期]]) &amp; "月"</f>
        <v>5月</v>
      </c>
      <c r="D865" s="7">
        <f>--TEXT(月末库存[[#This Row],[日期]],"yyyymm")</f>
        <v>201705</v>
      </c>
      <c r="E865" t="s">
        <v>22</v>
      </c>
      <c r="F865" t="s">
        <v>29</v>
      </c>
      <c r="G865">
        <v>1000000028</v>
      </c>
      <c r="H865" t="s">
        <v>27</v>
      </c>
      <c r="I865" t="s">
        <v>13</v>
      </c>
      <c r="J865">
        <v>10000111</v>
      </c>
      <c r="K865" t="s">
        <v>37</v>
      </c>
      <c r="L865">
        <v>157.69999999999993</v>
      </c>
      <c r="M865"/>
    </row>
    <row r="866" spans="1:13" x14ac:dyDescent="0.2">
      <c r="A866" s="1">
        <v>42886</v>
      </c>
      <c r="B866" s="7" t="str">
        <f>YEAR(月末库存[[#This Row],[日期]]) &amp; "年"</f>
        <v>2017年</v>
      </c>
      <c r="C866" s="7" t="str">
        <f>MONTH(月末库存[[#This Row],[日期]]) &amp; "月"</f>
        <v>5月</v>
      </c>
      <c r="D866" s="7">
        <f>--TEXT(月末库存[[#This Row],[日期]],"yyyymm")</f>
        <v>201705</v>
      </c>
      <c r="E866" t="s">
        <v>22</v>
      </c>
      <c r="F866" t="s">
        <v>33</v>
      </c>
      <c r="G866">
        <v>1000000031</v>
      </c>
      <c r="H866" t="s">
        <v>32</v>
      </c>
      <c r="I866" t="s">
        <v>13</v>
      </c>
      <c r="J866">
        <v>10000078</v>
      </c>
      <c r="K866" t="s">
        <v>30</v>
      </c>
      <c r="L866">
        <v>64.600000000000009</v>
      </c>
      <c r="M866"/>
    </row>
    <row r="867" spans="1:13" x14ac:dyDescent="0.2">
      <c r="A867" s="1">
        <v>42886</v>
      </c>
      <c r="B867" s="7" t="str">
        <f>YEAR(月末库存[[#This Row],[日期]]) &amp; "年"</f>
        <v>2017年</v>
      </c>
      <c r="C867" s="7" t="str">
        <f>MONTH(月末库存[[#This Row],[日期]]) &amp; "月"</f>
        <v>5月</v>
      </c>
      <c r="D867" s="7">
        <f>--TEXT(月末库存[[#This Row],[日期]],"yyyymm")</f>
        <v>201705</v>
      </c>
      <c r="E867" t="s">
        <v>22</v>
      </c>
      <c r="F867" t="s">
        <v>33</v>
      </c>
      <c r="G867">
        <v>1000000031</v>
      </c>
      <c r="H867" t="s">
        <v>32</v>
      </c>
      <c r="I867" t="s">
        <v>13</v>
      </c>
      <c r="J867">
        <v>20000018</v>
      </c>
      <c r="K867" t="s">
        <v>81</v>
      </c>
      <c r="L867">
        <v>0</v>
      </c>
      <c r="M867"/>
    </row>
    <row r="868" spans="1:13" x14ac:dyDescent="0.2">
      <c r="A868" s="1">
        <v>42886</v>
      </c>
      <c r="B868" s="7" t="str">
        <f>YEAR(月末库存[[#This Row],[日期]]) &amp; "年"</f>
        <v>2017年</v>
      </c>
      <c r="C868" s="7" t="str">
        <f>MONTH(月末库存[[#This Row],[日期]]) &amp; "月"</f>
        <v>5月</v>
      </c>
      <c r="D868" s="7">
        <f>--TEXT(月末库存[[#This Row],[日期]],"yyyymm")</f>
        <v>201705</v>
      </c>
      <c r="E868" t="s">
        <v>22</v>
      </c>
      <c r="F868" t="s">
        <v>54</v>
      </c>
      <c r="G868">
        <v>1000000046</v>
      </c>
      <c r="H868" t="s">
        <v>52</v>
      </c>
      <c r="I868" t="s">
        <v>13</v>
      </c>
      <c r="J868">
        <v>10000064</v>
      </c>
      <c r="K868" t="s">
        <v>53</v>
      </c>
      <c r="L868">
        <v>30.300000000000011</v>
      </c>
      <c r="M868"/>
    </row>
    <row r="869" spans="1:13" x14ac:dyDescent="0.2">
      <c r="A869" s="1">
        <v>42886</v>
      </c>
      <c r="B869" s="7" t="str">
        <f>YEAR(月末库存[[#This Row],[日期]]) &amp; "年"</f>
        <v>2017年</v>
      </c>
      <c r="C869" s="7" t="str">
        <f>MONTH(月末库存[[#This Row],[日期]]) &amp; "月"</f>
        <v>5月</v>
      </c>
      <c r="D869" s="7">
        <f>--TEXT(月末库存[[#This Row],[日期]],"yyyymm")</f>
        <v>201705</v>
      </c>
      <c r="E869" t="s">
        <v>22</v>
      </c>
      <c r="F869" t="s">
        <v>54</v>
      </c>
      <c r="G869">
        <v>1000000046</v>
      </c>
      <c r="H869" t="s">
        <v>52</v>
      </c>
      <c r="I869" t="s">
        <v>13</v>
      </c>
      <c r="J869">
        <v>10000078</v>
      </c>
      <c r="K869" t="s">
        <v>30</v>
      </c>
      <c r="L869">
        <v>33.199999999999996</v>
      </c>
      <c r="M869"/>
    </row>
    <row r="870" spans="1:13" x14ac:dyDescent="0.2">
      <c r="A870" s="1">
        <v>42886</v>
      </c>
      <c r="B870" s="7" t="str">
        <f>YEAR(月末库存[[#This Row],[日期]]) &amp; "年"</f>
        <v>2017年</v>
      </c>
      <c r="C870" s="7" t="str">
        <f>MONTH(月末库存[[#This Row],[日期]]) &amp; "月"</f>
        <v>5月</v>
      </c>
      <c r="D870" s="7">
        <f>--TEXT(月末库存[[#This Row],[日期]],"yyyymm")</f>
        <v>201705</v>
      </c>
      <c r="E870" t="s">
        <v>22</v>
      </c>
      <c r="F870" t="s">
        <v>54</v>
      </c>
      <c r="G870">
        <v>1000000046</v>
      </c>
      <c r="H870" t="s">
        <v>52</v>
      </c>
      <c r="I870" t="s">
        <v>13</v>
      </c>
      <c r="J870">
        <v>10000211</v>
      </c>
      <c r="K870" t="s">
        <v>11</v>
      </c>
      <c r="L870">
        <v>15.399999999999995</v>
      </c>
      <c r="M870"/>
    </row>
    <row r="871" spans="1:13" x14ac:dyDescent="0.2">
      <c r="A871" s="1">
        <v>42886</v>
      </c>
      <c r="B871" s="7" t="str">
        <f>YEAR(月末库存[[#This Row],[日期]]) &amp; "年"</f>
        <v>2017年</v>
      </c>
      <c r="C871" s="7" t="str">
        <f>MONTH(月末库存[[#This Row],[日期]]) &amp; "月"</f>
        <v>5月</v>
      </c>
      <c r="D871" s="7">
        <f>--TEXT(月末库存[[#This Row],[日期]],"yyyymm")</f>
        <v>201705</v>
      </c>
      <c r="E871" t="s">
        <v>22</v>
      </c>
      <c r="F871" t="s">
        <v>35</v>
      </c>
      <c r="G871">
        <v>1000000047</v>
      </c>
      <c r="H871" t="s">
        <v>34</v>
      </c>
      <c r="I871" t="s">
        <v>13</v>
      </c>
      <c r="J871">
        <v>10000061</v>
      </c>
      <c r="K871" t="s">
        <v>28</v>
      </c>
      <c r="L871">
        <v>50.5</v>
      </c>
      <c r="M871"/>
    </row>
    <row r="872" spans="1:13" x14ac:dyDescent="0.2">
      <c r="A872" s="1">
        <v>42886</v>
      </c>
      <c r="B872" s="7" t="str">
        <f>YEAR(月末库存[[#This Row],[日期]]) &amp; "年"</f>
        <v>2017年</v>
      </c>
      <c r="C872" s="7" t="str">
        <f>MONTH(月末库存[[#This Row],[日期]]) &amp; "月"</f>
        <v>5月</v>
      </c>
      <c r="D872" s="7">
        <f>--TEXT(月末库存[[#This Row],[日期]],"yyyymm")</f>
        <v>201705</v>
      </c>
      <c r="E872" t="s">
        <v>22</v>
      </c>
      <c r="F872" t="s">
        <v>35</v>
      </c>
      <c r="G872">
        <v>1000000047</v>
      </c>
      <c r="H872" t="s">
        <v>34</v>
      </c>
      <c r="I872" t="s">
        <v>13</v>
      </c>
      <c r="J872">
        <v>10000182</v>
      </c>
      <c r="K872" t="s">
        <v>31</v>
      </c>
      <c r="L872">
        <v>223.7</v>
      </c>
      <c r="M872"/>
    </row>
    <row r="873" spans="1:13" x14ac:dyDescent="0.2">
      <c r="A873" s="1">
        <v>42886</v>
      </c>
      <c r="B873" s="7" t="str">
        <f>YEAR(月末库存[[#This Row],[日期]]) &amp; "年"</f>
        <v>2017年</v>
      </c>
      <c r="C873" s="7" t="str">
        <f>MONTH(月末库存[[#This Row],[日期]]) &amp; "月"</f>
        <v>5月</v>
      </c>
      <c r="D873" s="7">
        <f>--TEXT(月末库存[[#This Row],[日期]],"yyyymm")</f>
        <v>201705</v>
      </c>
      <c r="E873" t="s">
        <v>22</v>
      </c>
      <c r="F873" t="s">
        <v>29</v>
      </c>
      <c r="G873">
        <v>1000000101</v>
      </c>
      <c r="H873" t="s">
        <v>39</v>
      </c>
      <c r="I873" t="s">
        <v>13</v>
      </c>
      <c r="J873">
        <v>10000061</v>
      </c>
      <c r="K873" t="s">
        <v>28</v>
      </c>
      <c r="L873">
        <v>24.199999999999996</v>
      </c>
      <c r="M873"/>
    </row>
    <row r="874" spans="1:13" x14ac:dyDescent="0.2">
      <c r="A874" s="1">
        <v>42886</v>
      </c>
      <c r="B874" s="7" t="str">
        <f>YEAR(月末库存[[#This Row],[日期]]) &amp; "年"</f>
        <v>2017年</v>
      </c>
      <c r="C874" s="7" t="str">
        <f>MONTH(月末库存[[#This Row],[日期]]) &amp; "月"</f>
        <v>5月</v>
      </c>
      <c r="D874" s="7">
        <f>--TEXT(月末库存[[#This Row],[日期]],"yyyymm")</f>
        <v>201705</v>
      </c>
      <c r="E874" t="s">
        <v>22</v>
      </c>
      <c r="F874" t="s">
        <v>46</v>
      </c>
      <c r="G874">
        <v>1000001133</v>
      </c>
      <c r="H874" t="s">
        <v>45</v>
      </c>
      <c r="I874" t="s">
        <v>13</v>
      </c>
      <c r="J874">
        <v>10000131</v>
      </c>
      <c r="K874" t="s">
        <v>38</v>
      </c>
      <c r="L874">
        <v>43.299999999999983</v>
      </c>
      <c r="M874"/>
    </row>
    <row r="875" spans="1:13" x14ac:dyDescent="0.2">
      <c r="A875" s="1">
        <v>42886</v>
      </c>
      <c r="B875" s="7" t="str">
        <f>YEAR(月末库存[[#This Row],[日期]]) &amp; "年"</f>
        <v>2017年</v>
      </c>
      <c r="C875" s="7" t="str">
        <f>MONTH(月末库存[[#This Row],[日期]]) &amp; "月"</f>
        <v>5月</v>
      </c>
      <c r="D875" s="7">
        <f>--TEXT(月末库存[[#This Row],[日期]],"yyyymm")</f>
        <v>201705</v>
      </c>
      <c r="E875" t="s">
        <v>22</v>
      </c>
      <c r="F875" t="s">
        <v>46</v>
      </c>
      <c r="G875">
        <v>1000001133</v>
      </c>
      <c r="H875" t="s">
        <v>45</v>
      </c>
      <c r="I875" t="s">
        <v>13</v>
      </c>
      <c r="J875">
        <v>10000136</v>
      </c>
      <c r="K875" t="s">
        <v>40</v>
      </c>
      <c r="L875">
        <v>37.499999999999993</v>
      </c>
      <c r="M875"/>
    </row>
    <row r="876" spans="1:13" x14ac:dyDescent="0.2">
      <c r="A876" s="1">
        <v>42886</v>
      </c>
      <c r="B876" s="7" t="str">
        <f>YEAR(月末库存[[#This Row],[日期]]) &amp; "年"</f>
        <v>2017年</v>
      </c>
      <c r="C876" s="7" t="str">
        <f>MONTH(月末库存[[#This Row],[日期]]) &amp; "月"</f>
        <v>5月</v>
      </c>
      <c r="D876" s="7">
        <f>--TEXT(月末库存[[#This Row],[日期]],"yyyymm")</f>
        <v>201705</v>
      </c>
      <c r="E876" t="s">
        <v>22</v>
      </c>
      <c r="F876" t="s">
        <v>69</v>
      </c>
      <c r="G876">
        <v>1000003349</v>
      </c>
      <c r="H876" t="s">
        <v>68</v>
      </c>
      <c r="I876" t="s">
        <v>13</v>
      </c>
      <c r="J876">
        <v>20000099</v>
      </c>
      <c r="K876" t="s">
        <v>20</v>
      </c>
      <c r="L876">
        <v>1.9000000000000008</v>
      </c>
      <c r="M876"/>
    </row>
    <row r="877" spans="1:13" x14ac:dyDescent="0.2">
      <c r="A877" s="1">
        <v>42886</v>
      </c>
      <c r="B877" s="7" t="str">
        <f>YEAR(月末库存[[#This Row],[日期]]) &amp; "年"</f>
        <v>2017年</v>
      </c>
      <c r="C877" s="7" t="str">
        <f>MONTH(月末库存[[#This Row],[日期]]) &amp; "月"</f>
        <v>5月</v>
      </c>
      <c r="D877" s="7">
        <f>--TEXT(月末库存[[#This Row],[日期]],"yyyymm")</f>
        <v>201705</v>
      </c>
      <c r="E877" t="s">
        <v>22</v>
      </c>
      <c r="F877" t="s">
        <v>33</v>
      </c>
      <c r="G877">
        <v>1000000031</v>
      </c>
      <c r="H877" t="s">
        <v>32</v>
      </c>
      <c r="I877" t="s">
        <v>13</v>
      </c>
      <c r="J877">
        <v>20000099</v>
      </c>
      <c r="K877" t="s">
        <v>20</v>
      </c>
      <c r="L877">
        <v>125.29999999999997</v>
      </c>
      <c r="M877"/>
    </row>
    <row r="878" spans="1:13" x14ac:dyDescent="0.2">
      <c r="A878" s="1">
        <v>42886</v>
      </c>
      <c r="B878" s="7" t="str">
        <f>YEAR(月末库存[[#This Row],[日期]]) &amp; "年"</f>
        <v>2017年</v>
      </c>
      <c r="C878" s="7" t="str">
        <f>MONTH(月末库存[[#This Row],[日期]]) &amp; "月"</f>
        <v>5月</v>
      </c>
      <c r="D878" s="7">
        <f>--TEXT(月末库存[[#This Row],[日期]],"yyyymm")</f>
        <v>201705</v>
      </c>
      <c r="E878" t="s">
        <v>22</v>
      </c>
      <c r="F878" t="s">
        <v>35</v>
      </c>
      <c r="G878">
        <v>1000000047</v>
      </c>
      <c r="H878" t="s">
        <v>34</v>
      </c>
      <c r="I878" t="s">
        <v>13</v>
      </c>
      <c r="J878">
        <v>10000078</v>
      </c>
      <c r="K878" t="s">
        <v>30</v>
      </c>
      <c r="L878">
        <v>10.999999999999993</v>
      </c>
      <c r="M878"/>
    </row>
    <row r="879" spans="1:13" x14ac:dyDescent="0.2">
      <c r="A879" s="1">
        <v>42886</v>
      </c>
      <c r="B879" s="7" t="str">
        <f>YEAR(月末库存[[#This Row],[日期]]) &amp; "年"</f>
        <v>2017年</v>
      </c>
      <c r="C879" s="7" t="str">
        <f>MONTH(月末库存[[#This Row],[日期]]) &amp; "月"</f>
        <v>5月</v>
      </c>
      <c r="D879" s="7">
        <f>--TEXT(月末库存[[#This Row],[日期]],"yyyymm")</f>
        <v>201705</v>
      </c>
      <c r="E879" t="s">
        <v>22</v>
      </c>
      <c r="F879" t="s">
        <v>25</v>
      </c>
      <c r="G879">
        <v>1000003183</v>
      </c>
      <c r="H879" t="s">
        <v>23</v>
      </c>
      <c r="I879" t="s">
        <v>13</v>
      </c>
      <c r="J879">
        <v>10000061</v>
      </c>
      <c r="K879" t="s">
        <v>28</v>
      </c>
      <c r="L879">
        <v>95.2</v>
      </c>
      <c r="M879"/>
    </row>
    <row r="880" spans="1:13" x14ac:dyDescent="0.2">
      <c r="A880" s="1">
        <v>42886</v>
      </c>
      <c r="B880" s="7" t="str">
        <f>YEAR(月末库存[[#This Row],[日期]]) &amp; "年"</f>
        <v>2017年</v>
      </c>
      <c r="C880" s="7" t="str">
        <f>MONTH(月末库存[[#This Row],[日期]]) &amp; "月"</f>
        <v>5月</v>
      </c>
      <c r="D880" s="7">
        <f>--TEXT(月末库存[[#This Row],[日期]],"yyyymm")</f>
        <v>201705</v>
      </c>
      <c r="E880" t="s">
        <v>22</v>
      </c>
      <c r="F880" t="s">
        <v>49</v>
      </c>
      <c r="G880">
        <v>1000000020</v>
      </c>
      <c r="H880" t="s">
        <v>73</v>
      </c>
      <c r="I880" t="s">
        <v>13</v>
      </c>
      <c r="J880">
        <v>10000136</v>
      </c>
      <c r="K880" t="s">
        <v>40</v>
      </c>
      <c r="L880">
        <v>136.20000000000005</v>
      </c>
      <c r="M880"/>
    </row>
    <row r="881" spans="1:13" x14ac:dyDescent="0.2">
      <c r="A881" s="1">
        <v>42886</v>
      </c>
      <c r="B881" s="7" t="str">
        <f>YEAR(月末库存[[#This Row],[日期]]) &amp; "年"</f>
        <v>2017年</v>
      </c>
      <c r="C881" s="7" t="str">
        <f>MONTH(月末库存[[#This Row],[日期]]) &amp; "月"</f>
        <v>5月</v>
      </c>
      <c r="D881" s="7">
        <f>--TEXT(月末库存[[#This Row],[日期]],"yyyymm")</f>
        <v>201705</v>
      </c>
      <c r="E881" t="s">
        <v>22</v>
      </c>
      <c r="F881" t="s">
        <v>33</v>
      </c>
      <c r="G881">
        <v>1000000031</v>
      </c>
      <c r="H881" t="s">
        <v>32</v>
      </c>
      <c r="I881" t="s">
        <v>13</v>
      </c>
      <c r="J881">
        <v>10000182</v>
      </c>
      <c r="K881" t="s">
        <v>31</v>
      </c>
      <c r="L881">
        <v>34.299999999999962</v>
      </c>
      <c r="M881"/>
    </row>
    <row r="882" spans="1:13" x14ac:dyDescent="0.2">
      <c r="A882" s="1">
        <v>42886</v>
      </c>
      <c r="B882" s="7" t="str">
        <f>YEAR(月末库存[[#This Row],[日期]]) &amp; "年"</f>
        <v>2017年</v>
      </c>
      <c r="C882" s="7" t="str">
        <f>MONTH(月末库存[[#This Row],[日期]]) &amp; "月"</f>
        <v>5月</v>
      </c>
      <c r="D882" s="7">
        <f>--TEXT(月末库存[[#This Row],[日期]],"yyyymm")</f>
        <v>201705</v>
      </c>
      <c r="E882" t="s">
        <v>22</v>
      </c>
      <c r="F882" t="s">
        <v>49</v>
      </c>
      <c r="G882">
        <v>1000000020</v>
      </c>
      <c r="H882" t="s">
        <v>73</v>
      </c>
      <c r="I882" t="s">
        <v>13</v>
      </c>
      <c r="J882">
        <v>10000078</v>
      </c>
      <c r="K882" t="s">
        <v>30</v>
      </c>
      <c r="L882">
        <v>302.09999999999991</v>
      </c>
      <c r="M882"/>
    </row>
    <row r="883" spans="1:13" x14ac:dyDescent="0.2">
      <c r="A883" s="1">
        <v>42886</v>
      </c>
      <c r="B883" s="7" t="str">
        <f>YEAR(月末库存[[#This Row],[日期]]) &amp; "年"</f>
        <v>2017年</v>
      </c>
      <c r="C883" s="7" t="str">
        <f>MONTH(月末库存[[#This Row],[日期]]) &amp; "月"</f>
        <v>5月</v>
      </c>
      <c r="D883" s="7">
        <f>--TEXT(月末库存[[#This Row],[日期]],"yyyymm")</f>
        <v>201705</v>
      </c>
      <c r="E883" t="s">
        <v>22</v>
      </c>
      <c r="F883" t="s">
        <v>49</v>
      </c>
      <c r="G883">
        <v>1000000020</v>
      </c>
      <c r="H883" t="s">
        <v>73</v>
      </c>
      <c r="I883" t="s">
        <v>13</v>
      </c>
      <c r="J883">
        <v>20000099</v>
      </c>
      <c r="K883" t="s">
        <v>20</v>
      </c>
      <c r="L883">
        <v>145.1</v>
      </c>
      <c r="M883"/>
    </row>
    <row r="884" spans="1:13" x14ac:dyDescent="0.2">
      <c r="A884" s="1">
        <v>42886</v>
      </c>
      <c r="B884" s="7" t="str">
        <f>YEAR(月末库存[[#This Row],[日期]]) &amp; "年"</f>
        <v>2017年</v>
      </c>
      <c r="C884" s="7" t="str">
        <f>MONTH(月末库存[[#This Row],[日期]]) &amp; "月"</f>
        <v>5月</v>
      </c>
      <c r="D884" s="7">
        <f>--TEXT(月末库存[[#This Row],[日期]],"yyyymm")</f>
        <v>201705</v>
      </c>
      <c r="E884" t="s">
        <v>22</v>
      </c>
      <c r="F884" t="s">
        <v>54</v>
      </c>
      <c r="G884">
        <v>1000000046</v>
      </c>
      <c r="H884" t="s">
        <v>52</v>
      </c>
      <c r="I884" t="s">
        <v>13</v>
      </c>
      <c r="J884">
        <v>10000111</v>
      </c>
      <c r="K884" t="s">
        <v>37</v>
      </c>
      <c r="L884">
        <v>21.899999999999991</v>
      </c>
      <c r="M884"/>
    </row>
    <row r="885" spans="1:13" x14ac:dyDescent="0.2">
      <c r="A885" s="1">
        <v>42886</v>
      </c>
      <c r="B885" s="7" t="str">
        <f>YEAR(月末库存[[#This Row],[日期]]) &amp; "年"</f>
        <v>2017年</v>
      </c>
      <c r="C885" s="7" t="str">
        <f>MONTH(月末库存[[#This Row],[日期]]) &amp; "月"</f>
        <v>5月</v>
      </c>
      <c r="D885" s="7">
        <f>--TEXT(月末库存[[#This Row],[日期]],"yyyymm")</f>
        <v>201705</v>
      </c>
      <c r="E885" t="s">
        <v>22</v>
      </c>
      <c r="F885" t="s">
        <v>54</v>
      </c>
      <c r="G885">
        <v>1000000046</v>
      </c>
      <c r="H885" t="s">
        <v>52</v>
      </c>
      <c r="I885" t="s">
        <v>13</v>
      </c>
      <c r="J885">
        <v>10000172</v>
      </c>
      <c r="K885" t="s">
        <v>18</v>
      </c>
      <c r="L885">
        <v>36.999999999999986</v>
      </c>
      <c r="M885"/>
    </row>
    <row r="886" spans="1:13" x14ac:dyDescent="0.2">
      <c r="A886" s="1">
        <v>42886</v>
      </c>
      <c r="B886" s="7" t="str">
        <f>YEAR(月末库存[[#This Row],[日期]]) &amp; "年"</f>
        <v>2017年</v>
      </c>
      <c r="C886" s="7" t="str">
        <f>MONTH(月末库存[[#This Row],[日期]]) &amp; "月"</f>
        <v>5月</v>
      </c>
      <c r="D886" s="7">
        <f>--TEXT(月末库存[[#This Row],[日期]],"yyyymm")</f>
        <v>201705</v>
      </c>
      <c r="E886" t="s">
        <v>22</v>
      </c>
      <c r="F886" t="s">
        <v>69</v>
      </c>
      <c r="G886">
        <v>1000000129</v>
      </c>
      <c r="H886" t="s">
        <v>70</v>
      </c>
      <c r="I886" t="s">
        <v>13</v>
      </c>
      <c r="J886">
        <v>10000131</v>
      </c>
      <c r="K886" t="s">
        <v>38</v>
      </c>
      <c r="L886">
        <v>89.999999999999986</v>
      </c>
      <c r="M886"/>
    </row>
    <row r="887" spans="1:13" x14ac:dyDescent="0.2">
      <c r="A887" s="1">
        <v>42886</v>
      </c>
      <c r="B887" s="7" t="str">
        <f>YEAR(月末库存[[#This Row],[日期]]) &amp; "年"</f>
        <v>2017年</v>
      </c>
      <c r="C887" s="7" t="str">
        <f>MONTH(月末库存[[#This Row],[日期]]) &amp; "月"</f>
        <v>5月</v>
      </c>
      <c r="D887" s="7">
        <f>--TEXT(月末库存[[#This Row],[日期]],"yyyymm")</f>
        <v>201705</v>
      </c>
      <c r="E887" t="s">
        <v>22</v>
      </c>
      <c r="F887" t="s">
        <v>69</v>
      </c>
      <c r="G887">
        <v>1000000129</v>
      </c>
      <c r="H887" t="s">
        <v>70</v>
      </c>
      <c r="I887" t="s">
        <v>13</v>
      </c>
      <c r="J887">
        <v>10000136</v>
      </c>
      <c r="K887" t="s">
        <v>40</v>
      </c>
      <c r="L887">
        <v>31.699999999999992</v>
      </c>
      <c r="M887"/>
    </row>
    <row r="888" spans="1:13" x14ac:dyDescent="0.2">
      <c r="A888" s="1">
        <v>42886</v>
      </c>
      <c r="B888" s="7" t="str">
        <f>YEAR(月末库存[[#This Row],[日期]]) &amp; "年"</f>
        <v>2017年</v>
      </c>
      <c r="C888" s="7" t="str">
        <f>MONTH(月末库存[[#This Row],[日期]]) &amp; "月"</f>
        <v>5月</v>
      </c>
      <c r="D888" s="7">
        <f>--TEXT(月末库存[[#This Row],[日期]],"yyyymm")</f>
        <v>201705</v>
      </c>
      <c r="E888" t="s">
        <v>22</v>
      </c>
      <c r="F888" t="s">
        <v>61</v>
      </c>
      <c r="G888">
        <v>1000000579</v>
      </c>
      <c r="H888" t="s">
        <v>60</v>
      </c>
      <c r="I888" t="s">
        <v>13</v>
      </c>
      <c r="J888">
        <v>20000099</v>
      </c>
      <c r="K888" t="s">
        <v>20</v>
      </c>
      <c r="L888">
        <v>14.3</v>
      </c>
      <c r="M888"/>
    </row>
    <row r="889" spans="1:13" x14ac:dyDescent="0.2">
      <c r="A889" s="1">
        <v>42886</v>
      </c>
      <c r="B889" s="7" t="str">
        <f>YEAR(月末库存[[#This Row],[日期]]) &amp; "年"</f>
        <v>2017年</v>
      </c>
      <c r="C889" s="7" t="str">
        <f>MONTH(月末库存[[#This Row],[日期]]) &amp; "月"</f>
        <v>5月</v>
      </c>
      <c r="D889" s="7">
        <f>--TEXT(月末库存[[#This Row],[日期]],"yyyymm")</f>
        <v>201705</v>
      </c>
      <c r="E889" t="s">
        <v>43</v>
      </c>
      <c r="F889" t="s">
        <v>66</v>
      </c>
      <c r="G889">
        <v>1000001135</v>
      </c>
      <c r="H889" t="s">
        <v>65</v>
      </c>
      <c r="I889" t="s">
        <v>26</v>
      </c>
      <c r="J889">
        <v>40000085</v>
      </c>
      <c r="K889" t="s">
        <v>24</v>
      </c>
      <c r="L889">
        <v>4.8999999999999986</v>
      </c>
      <c r="M889"/>
    </row>
    <row r="890" spans="1:13" x14ac:dyDescent="0.2">
      <c r="A890" s="1">
        <v>42886</v>
      </c>
      <c r="B890" s="7" t="str">
        <f>YEAR(月末库存[[#This Row],[日期]]) &amp; "年"</f>
        <v>2017年</v>
      </c>
      <c r="C890" s="7" t="str">
        <f>MONTH(月末库存[[#This Row],[日期]]) &amp; "月"</f>
        <v>5月</v>
      </c>
      <c r="D890" s="7">
        <f>--TEXT(月末库存[[#This Row],[日期]],"yyyymm")</f>
        <v>201705</v>
      </c>
      <c r="E890" t="s">
        <v>43</v>
      </c>
      <c r="F890" t="s">
        <v>78</v>
      </c>
      <c r="G890">
        <v>1000003187</v>
      </c>
      <c r="H890" t="s">
        <v>77</v>
      </c>
      <c r="I890" t="s">
        <v>26</v>
      </c>
      <c r="J890">
        <v>40000080</v>
      </c>
      <c r="K890" t="s">
        <v>67</v>
      </c>
      <c r="L890">
        <v>3.3999999999999995</v>
      </c>
      <c r="M890"/>
    </row>
    <row r="891" spans="1:13" x14ac:dyDescent="0.2">
      <c r="A891" s="1">
        <v>42886</v>
      </c>
      <c r="B891" s="7" t="str">
        <f>YEAR(月末库存[[#This Row],[日期]]) &amp; "年"</f>
        <v>2017年</v>
      </c>
      <c r="C891" s="7" t="str">
        <f>MONTH(月末库存[[#This Row],[日期]]) &amp; "月"</f>
        <v>5月</v>
      </c>
      <c r="D891" s="7">
        <f>--TEXT(月末库存[[#This Row],[日期]],"yyyymm")</f>
        <v>201705</v>
      </c>
      <c r="E891" t="s">
        <v>43</v>
      </c>
      <c r="F891" t="s">
        <v>80</v>
      </c>
      <c r="G891">
        <v>1000003498</v>
      </c>
      <c r="H891" t="s">
        <v>79</v>
      </c>
      <c r="I891" t="s">
        <v>26</v>
      </c>
      <c r="J891">
        <v>40000080</v>
      </c>
      <c r="K891" t="s">
        <v>67</v>
      </c>
      <c r="L891">
        <v>0.10000000000000009</v>
      </c>
      <c r="M891"/>
    </row>
    <row r="892" spans="1:13" x14ac:dyDescent="0.2">
      <c r="A892" s="1">
        <v>42886</v>
      </c>
      <c r="B892" s="7" t="str">
        <f>YEAR(月末库存[[#This Row],[日期]]) &amp; "年"</f>
        <v>2017年</v>
      </c>
      <c r="C892" s="7" t="str">
        <f>MONTH(月末库存[[#This Row],[日期]]) &amp; "月"</f>
        <v>5月</v>
      </c>
      <c r="D892" s="7">
        <f>--TEXT(月末库存[[#This Row],[日期]],"yyyymm")</f>
        <v>201705</v>
      </c>
      <c r="E892" t="s">
        <v>43</v>
      </c>
      <c r="F892" t="s">
        <v>51</v>
      </c>
      <c r="G892">
        <v>1000000460</v>
      </c>
      <c r="H892" t="s">
        <v>50</v>
      </c>
      <c r="I892" t="s">
        <v>26</v>
      </c>
      <c r="J892">
        <v>40000080</v>
      </c>
      <c r="K892" t="s">
        <v>67</v>
      </c>
      <c r="L892">
        <v>17.900000000000002</v>
      </c>
      <c r="M892"/>
    </row>
    <row r="893" spans="1:13" x14ac:dyDescent="0.2">
      <c r="A893" s="1">
        <v>42886</v>
      </c>
      <c r="B893" s="7" t="str">
        <f>YEAR(月末库存[[#This Row],[日期]]) &amp; "年"</f>
        <v>2017年</v>
      </c>
      <c r="C893" s="7" t="str">
        <f>MONTH(月末库存[[#This Row],[日期]]) &amp; "月"</f>
        <v>5月</v>
      </c>
      <c r="D893" s="7">
        <f>--TEXT(月末库存[[#This Row],[日期]],"yyyymm")</f>
        <v>201705</v>
      </c>
      <c r="E893" t="s">
        <v>43</v>
      </c>
      <c r="F893" t="s">
        <v>42</v>
      </c>
      <c r="G893">
        <v>1000001014</v>
      </c>
      <c r="H893" t="s">
        <v>44</v>
      </c>
      <c r="I893" t="s">
        <v>26</v>
      </c>
      <c r="J893">
        <v>40000085</v>
      </c>
      <c r="K893" t="s">
        <v>24</v>
      </c>
      <c r="L893">
        <v>155.19999999999999</v>
      </c>
      <c r="M893"/>
    </row>
    <row r="894" spans="1:13" x14ac:dyDescent="0.2">
      <c r="A894" s="1">
        <v>42886</v>
      </c>
      <c r="B894" s="7" t="str">
        <f>YEAR(月末库存[[#This Row],[日期]]) &amp; "年"</f>
        <v>2017年</v>
      </c>
      <c r="C894" s="7" t="str">
        <f>MONTH(月末库存[[#This Row],[日期]]) &amp; "月"</f>
        <v>5月</v>
      </c>
      <c r="D894" s="7">
        <f>--TEXT(月末库存[[#This Row],[日期]],"yyyymm")</f>
        <v>201705</v>
      </c>
      <c r="E894" t="s">
        <v>43</v>
      </c>
      <c r="F894" t="s">
        <v>42</v>
      </c>
      <c r="G894">
        <v>1000000931</v>
      </c>
      <c r="H894" t="s">
        <v>41</v>
      </c>
      <c r="I894" t="s">
        <v>26</v>
      </c>
      <c r="J894">
        <v>40000085</v>
      </c>
      <c r="K894" t="s">
        <v>24</v>
      </c>
      <c r="L894">
        <v>133.09999999999991</v>
      </c>
      <c r="M894"/>
    </row>
    <row r="895" spans="1:13" x14ac:dyDescent="0.2">
      <c r="A895" s="1">
        <v>42886</v>
      </c>
      <c r="B895" s="7" t="str">
        <f>YEAR(月末库存[[#This Row],[日期]]) &amp; "年"</f>
        <v>2017年</v>
      </c>
      <c r="C895" s="7" t="str">
        <f>MONTH(月末库存[[#This Row],[日期]]) &amp; "月"</f>
        <v>5月</v>
      </c>
      <c r="D895" s="7">
        <f>--TEXT(月末库存[[#This Row],[日期]],"yyyymm")</f>
        <v>201705</v>
      </c>
      <c r="E895" t="s">
        <v>43</v>
      </c>
      <c r="F895" t="s">
        <v>66</v>
      </c>
      <c r="G895">
        <v>1000001135</v>
      </c>
      <c r="H895" t="s">
        <v>65</v>
      </c>
      <c r="I895" t="s">
        <v>26</v>
      </c>
      <c r="J895">
        <v>40000080</v>
      </c>
      <c r="K895" t="s">
        <v>67</v>
      </c>
      <c r="L895">
        <v>0.10000000000000009</v>
      </c>
      <c r="M895"/>
    </row>
    <row r="896" spans="1:13" x14ac:dyDescent="0.2">
      <c r="A896" s="1">
        <v>42886</v>
      </c>
      <c r="B896" s="7" t="str">
        <f>YEAR(月末库存[[#This Row],[日期]]) &amp; "年"</f>
        <v>2017年</v>
      </c>
      <c r="C896" s="7" t="str">
        <f>MONTH(月末库存[[#This Row],[日期]]) &amp; "月"</f>
        <v>5月</v>
      </c>
      <c r="D896" s="7">
        <f>--TEXT(月末库存[[#This Row],[日期]],"yyyymm")</f>
        <v>201705</v>
      </c>
      <c r="E896" t="s">
        <v>43</v>
      </c>
      <c r="F896" t="s">
        <v>51</v>
      </c>
      <c r="G896">
        <v>1000000460</v>
      </c>
      <c r="H896" t="s">
        <v>50</v>
      </c>
      <c r="I896" t="s">
        <v>26</v>
      </c>
      <c r="J896">
        <v>40000085</v>
      </c>
      <c r="K896" t="s">
        <v>24</v>
      </c>
      <c r="L896">
        <v>501.8</v>
      </c>
      <c r="M896"/>
    </row>
    <row r="897" spans="1:13" x14ac:dyDescent="0.2">
      <c r="A897" s="1">
        <v>42886</v>
      </c>
      <c r="B897" s="7" t="str">
        <f>YEAR(月末库存[[#This Row],[日期]]) &amp; "年"</f>
        <v>2017年</v>
      </c>
      <c r="C897" s="7" t="str">
        <f>MONTH(月末库存[[#This Row],[日期]]) &amp; "月"</f>
        <v>5月</v>
      </c>
      <c r="D897" s="7">
        <f>--TEXT(月末库存[[#This Row],[日期]],"yyyymm")</f>
        <v>201705</v>
      </c>
      <c r="E897" t="s">
        <v>9</v>
      </c>
      <c r="F897" t="s">
        <v>57</v>
      </c>
      <c r="G897">
        <v>1000001502</v>
      </c>
      <c r="H897" t="s">
        <v>56</v>
      </c>
      <c r="I897" t="s">
        <v>26</v>
      </c>
      <c r="J897">
        <v>40000080</v>
      </c>
      <c r="K897" t="s">
        <v>67</v>
      </c>
      <c r="L897">
        <v>25.700000000000003</v>
      </c>
      <c r="M897"/>
    </row>
    <row r="898" spans="1:13" x14ac:dyDescent="0.2">
      <c r="A898" s="1">
        <v>42886</v>
      </c>
      <c r="B898" s="7" t="str">
        <f>YEAR(月末库存[[#This Row],[日期]]) &amp; "年"</f>
        <v>2017年</v>
      </c>
      <c r="C898" s="7" t="str">
        <f>MONTH(月末库存[[#This Row],[日期]]) &amp; "月"</f>
        <v>5月</v>
      </c>
      <c r="D898" s="7">
        <f>--TEXT(月末库存[[#This Row],[日期]],"yyyymm")</f>
        <v>201705</v>
      </c>
      <c r="E898" t="s">
        <v>9</v>
      </c>
      <c r="F898" t="s">
        <v>8</v>
      </c>
      <c r="G898">
        <v>1000000070</v>
      </c>
      <c r="H898" t="s">
        <v>7</v>
      </c>
      <c r="I898" t="s">
        <v>26</v>
      </c>
      <c r="J898">
        <v>40000085</v>
      </c>
      <c r="K898" t="s">
        <v>24</v>
      </c>
      <c r="L898">
        <v>21.8</v>
      </c>
      <c r="M898"/>
    </row>
    <row r="899" spans="1:13" x14ac:dyDescent="0.2">
      <c r="A899" s="1">
        <v>42886</v>
      </c>
      <c r="B899" s="7" t="str">
        <f>YEAR(月末库存[[#This Row],[日期]]) &amp; "年"</f>
        <v>2017年</v>
      </c>
      <c r="C899" s="7" t="str">
        <f>MONTH(月末库存[[#This Row],[日期]]) &amp; "月"</f>
        <v>5月</v>
      </c>
      <c r="D899" s="7">
        <f>--TEXT(月末库存[[#This Row],[日期]],"yyyymm")</f>
        <v>201705</v>
      </c>
      <c r="E899" t="s">
        <v>9</v>
      </c>
      <c r="F899" t="s">
        <v>72</v>
      </c>
      <c r="G899">
        <v>1000001699</v>
      </c>
      <c r="H899" t="s">
        <v>71</v>
      </c>
      <c r="I899" t="s">
        <v>26</v>
      </c>
      <c r="J899">
        <v>40000080</v>
      </c>
      <c r="K899" t="s">
        <v>67</v>
      </c>
      <c r="L899">
        <v>8.6000000000000014</v>
      </c>
      <c r="M899"/>
    </row>
    <row r="900" spans="1:13" x14ac:dyDescent="0.2">
      <c r="A900" s="1">
        <v>42886</v>
      </c>
      <c r="B900" s="7" t="str">
        <f>YEAR(月末库存[[#This Row],[日期]]) &amp; "年"</f>
        <v>2017年</v>
      </c>
      <c r="C900" s="7" t="str">
        <f>MONTH(月末库存[[#This Row],[日期]]) &amp; "月"</f>
        <v>5月</v>
      </c>
      <c r="D900" s="7">
        <f>--TEXT(月末库存[[#This Row],[日期]],"yyyymm")</f>
        <v>201705</v>
      </c>
      <c r="E900" t="s">
        <v>9</v>
      </c>
      <c r="F900" t="s">
        <v>59</v>
      </c>
      <c r="G900">
        <v>1000000192</v>
      </c>
      <c r="H900" t="s">
        <v>58</v>
      </c>
      <c r="I900" t="s">
        <v>26</v>
      </c>
      <c r="J900">
        <v>40000080</v>
      </c>
      <c r="K900" t="s">
        <v>67</v>
      </c>
      <c r="L900">
        <v>9.5</v>
      </c>
      <c r="M900"/>
    </row>
    <row r="901" spans="1:13" x14ac:dyDescent="0.2">
      <c r="A901" s="1">
        <v>42886</v>
      </c>
      <c r="B901" s="7" t="str">
        <f>YEAR(月末库存[[#This Row],[日期]]) &amp; "年"</f>
        <v>2017年</v>
      </c>
      <c r="C901" s="7" t="str">
        <f>MONTH(月末库存[[#This Row],[日期]]) &amp; "月"</f>
        <v>5月</v>
      </c>
      <c r="D901" s="7">
        <f>--TEXT(月末库存[[#This Row],[日期]],"yyyymm")</f>
        <v>201705</v>
      </c>
      <c r="E901" t="s">
        <v>9</v>
      </c>
      <c r="F901" t="s">
        <v>15</v>
      </c>
      <c r="G901">
        <v>1000002981</v>
      </c>
      <c r="H901" t="s">
        <v>62</v>
      </c>
      <c r="I901" t="s">
        <v>26</v>
      </c>
      <c r="J901">
        <v>40000080</v>
      </c>
      <c r="K901" t="s">
        <v>67</v>
      </c>
      <c r="L901">
        <v>42.7</v>
      </c>
      <c r="M901"/>
    </row>
    <row r="902" spans="1:13" x14ac:dyDescent="0.2">
      <c r="A902" s="1">
        <v>42886</v>
      </c>
      <c r="B902" s="7" t="str">
        <f>YEAR(月末库存[[#This Row],[日期]]) &amp; "年"</f>
        <v>2017年</v>
      </c>
      <c r="C902" s="7" t="str">
        <f>MONTH(月末库存[[#This Row],[日期]]) &amp; "月"</f>
        <v>5月</v>
      </c>
      <c r="D902" s="7">
        <f>--TEXT(月末库存[[#This Row],[日期]],"yyyymm")</f>
        <v>201705</v>
      </c>
      <c r="E902" t="s">
        <v>9</v>
      </c>
      <c r="F902" t="s">
        <v>12</v>
      </c>
      <c r="G902">
        <v>1000000072</v>
      </c>
      <c r="H902" t="s">
        <v>10</v>
      </c>
      <c r="I902" t="s">
        <v>26</v>
      </c>
      <c r="J902">
        <v>40000080</v>
      </c>
      <c r="K902" t="s">
        <v>67</v>
      </c>
      <c r="L902">
        <v>92.800000000000011</v>
      </c>
      <c r="M902"/>
    </row>
    <row r="903" spans="1:13" x14ac:dyDescent="0.2">
      <c r="A903" s="1">
        <v>42886</v>
      </c>
      <c r="B903" s="7" t="str">
        <f>YEAR(月末库存[[#This Row],[日期]]) &amp; "年"</f>
        <v>2017年</v>
      </c>
      <c r="C903" s="7" t="str">
        <f>MONTH(月末库存[[#This Row],[日期]]) &amp; "月"</f>
        <v>5月</v>
      </c>
      <c r="D903" s="7">
        <f>--TEXT(月末库存[[#This Row],[日期]],"yyyymm")</f>
        <v>201705</v>
      </c>
      <c r="E903" t="s">
        <v>9</v>
      </c>
      <c r="F903" t="s">
        <v>17</v>
      </c>
      <c r="G903">
        <v>1000001649</v>
      </c>
      <c r="H903" t="s">
        <v>16</v>
      </c>
      <c r="I903" t="s">
        <v>26</v>
      </c>
      <c r="J903">
        <v>40000080</v>
      </c>
      <c r="K903" t="s">
        <v>67</v>
      </c>
      <c r="L903">
        <v>119.4</v>
      </c>
      <c r="M903"/>
    </row>
    <row r="904" spans="1:13" x14ac:dyDescent="0.2">
      <c r="A904" s="1">
        <v>42886</v>
      </c>
      <c r="B904" s="7" t="str">
        <f>YEAR(月末库存[[#This Row],[日期]]) &amp; "年"</f>
        <v>2017年</v>
      </c>
      <c r="C904" s="7" t="str">
        <f>MONTH(月末库存[[#This Row],[日期]]) &amp; "月"</f>
        <v>5月</v>
      </c>
      <c r="D904" s="7">
        <f>--TEXT(月末库存[[#This Row],[日期]],"yyyymm")</f>
        <v>201705</v>
      </c>
      <c r="E904" t="s">
        <v>9</v>
      </c>
      <c r="F904" t="s">
        <v>15</v>
      </c>
      <c r="G904">
        <v>1000002985</v>
      </c>
      <c r="H904" t="s">
        <v>47</v>
      </c>
      <c r="I904" t="s">
        <v>26</v>
      </c>
      <c r="J904">
        <v>40000080</v>
      </c>
      <c r="K904" t="s">
        <v>67</v>
      </c>
      <c r="L904">
        <v>18.700000000000003</v>
      </c>
      <c r="M904"/>
    </row>
    <row r="905" spans="1:13" x14ac:dyDescent="0.2">
      <c r="A905" s="1">
        <v>42886</v>
      </c>
      <c r="B905" s="7" t="str">
        <f>YEAR(月末库存[[#This Row],[日期]]) &amp; "年"</f>
        <v>2017年</v>
      </c>
      <c r="C905" s="7" t="str">
        <f>MONTH(月末库存[[#This Row],[日期]]) &amp; "月"</f>
        <v>5月</v>
      </c>
      <c r="D905" s="7">
        <f>--TEXT(月末库存[[#This Row],[日期]],"yyyymm")</f>
        <v>201705</v>
      </c>
      <c r="E905" t="s">
        <v>9</v>
      </c>
      <c r="F905" t="s">
        <v>17</v>
      </c>
      <c r="G905">
        <v>1000000059</v>
      </c>
      <c r="H905" t="s">
        <v>55</v>
      </c>
      <c r="I905" t="s">
        <v>26</v>
      </c>
      <c r="J905">
        <v>40000085</v>
      </c>
      <c r="K905" t="s">
        <v>24</v>
      </c>
      <c r="L905">
        <v>393.40000000000003</v>
      </c>
      <c r="M905"/>
    </row>
    <row r="906" spans="1:13" x14ac:dyDescent="0.2">
      <c r="A906" s="1">
        <v>42886</v>
      </c>
      <c r="B906" s="7" t="str">
        <f>YEAR(月末库存[[#This Row],[日期]]) &amp; "年"</f>
        <v>2017年</v>
      </c>
      <c r="C906" s="7" t="str">
        <f>MONTH(月末库存[[#This Row],[日期]]) &amp; "月"</f>
        <v>5月</v>
      </c>
      <c r="D906" s="7">
        <f>--TEXT(月末库存[[#This Row],[日期]],"yyyymm")</f>
        <v>201705</v>
      </c>
      <c r="E906" t="s">
        <v>9</v>
      </c>
      <c r="F906" t="s">
        <v>72</v>
      </c>
      <c r="G906">
        <v>1000000064</v>
      </c>
      <c r="H906" t="s">
        <v>76</v>
      </c>
      <c r="I906" t="s">
        <v>26</v>
      </c>
      <c r="J906">
        <v>40000080</v>
      </c>
      <c r="K906" t="s">
        <v>67</v>
      </c>
      <c r="L906">
        <v>74.90000000000002</v>
      </c>
      <c r="M906"/>
    </row>
    <row r="907" spans="1:13" x14ac:dyDescent="0.2">
      <c r="A907" s="1">
        <v>42886</v>
      </c>
      <c r="B907" s="7" t="str">
        <f>YEAR(月末库存[[#This Row],[日期]]) &amp; "年"</f>
        <v>2017年</v>
      </c>
      <c r="C907" s="7" t="str">
        <f>MONTH(月末库存[[#This Row],[日期]]) &amp; "月"</f>
        <v>5月</v>
      </c>
      <c r="D907" s="7">
        <f>--TEXT(月末库存[[#This Row],[日期]],"yyyymm")</f>
        <v>201705</v>
      </c>
      <c r="E907" t="s">
        <v>9</v>
      </c>
      <c r="F907" t="s">
        <v>17</v>
      </c>
      <c r="G907">
        <v>1000000059</v>
      </c>
      <c r="H907" t="s">
        <v>55</v>
      </c>
      <c r="I907" t="s">
        <v>26</v>
      </c>
      <c r="J907">
        <v>40000080</v>
      </c>
      <c r="K907" t="s">
        <v>67</v>
      </c>
      <c r="L907">
        <v>159.69999999999999</v>
      </c>
      <c r="M907"/>
    </row>
    <row r="908" spans="1:13" x14ac:dyDescent="0.2">
      <c r="A908" s="1">
        <v>42886</v>
      </c>
      <c r="B908" s="7" t="str">
        <f>YEAR(月末库存[[#This Row],[日期]]) &amp; "年"</f>
        <v>2017年</v>
      </c>
      <c r="C908" s="7" t="str">
        <f>MONTH(月末库存[[#This Row],[日期]]) &amp; "月"</f>
        <v>5月</v>
      </c>
      <c r="D908" s="7">
        <f>--TEXT(月末库存[[#This Row],[日期]],"yyyymm")</f>
        <v>201705</v>
      </c>
      <c r="E908" t="s">
        <v>9</v>
      </c>
      <c r="F908" t="s">
        <v>8</v>
      </c>
      <c r="G908">
        <v>1000000070</v>
      </c>
      <c r="H908" t="s">
        <v>7</v>
      </c>
      <c r="I908" t="s">
        <v>26</v>
      </c>
      <c r="J908">
        <v>40000080</v>
      </c>
      <c r="K908" t="s">
        <v>67</v>
      </c>
      <c r="L908">
        <v>2.1999999999999993</v>
      </c>
      <c r="M908"/>
    </row>
    <row r="909" spans="1:13" x14ac:dyDescent="0.2">
      <c r="A909" s="1">
        <v>42886</v>
      </c>
      <c r="B909" s="7" t="str">
        <f>YEAR(月末库存[[#This Row],[日期]]) &amp; "年"</f>
        <v>2017年</v>
      </c>
      <c r="C909" s="7" t="str">
        <f>MONTH(月末库存[[#This Row],[日期]]) &amp; "月"</f>
        <v>5月</v>
      </c>
      <c r="D909" s="7">
        <f>--TEXT(月末库存[[#This Row],[日期]],"yyyymm")</f>
        <v>201705</v>
      </c>
      <c r="E909" t="s">
        <v>9</v>
      </c>
      <c r="F909" t="s">
        <v>15</v>
      </c>
      <c r="G909">
        <v>1000002986</v>
      </c>
      <c r="H909" t="s">
        <v>14</v>
      </c>
      <c r="I909" t="s">
        <v>26</v>
      </c>
      <c r="J909">
        <v>40000080</v>
      </c>
      <c r="K909" t="s">
        <v>67</v>
      </c>
      <c r="L909">
        <v>18.100000000000009</v>
      </c>
      <c r="M909"/>
    </row>
    <row r="910" spans="1:13" x14ac:dyDescent="0.2">
      <c r="A910" s="1">
        <v>42886</v>
      </c>
      <c r="B910" s="7" t="str">
        <f>YEAR(月末库存[[#This Row],[日期]]) &amp; "年"</f>
        <v>2017年</v>
      </c>
      <c r="C910" s="7" t="str">
        <f>MONTH(月末库存[[#This Row],[日期]]) &amp; "月"</f>
        <v>5月</v>
      </c>
      <c r="D910" s="7">
        <f>--TEXT(月末库存[[#This Row],[日期]],"yyyymm")</f>
        <v>201705</v>
      </c>
      <c r="E910" t="s">
        <v>22</v>
      </c>
      <c r="F910" t="s">
        <v>29</v>
      </c>
      <c r="G910">
        <v>1000000101</v>
      </c>
      <c r="H910" t="s">
        <v>39</v>
      </c>
      <c r="I910" t="s">
        <v>26</v>
      </c>
      <c r="J910">
        <v>40000085</v>
      </c>
      <c r="K910" t="s">
        <v>24</v>
      </c>
      <c r="L910">
        <v>50.599999999999994</v>
      </c>
      <c r="M910"/>
    </row>
    <row r="911" spans="1:13" x14ac:dyDescent="0.2">
      <c r="A911" s="1">
        <v>42886</v>
      </c>
      <c r="B911" s="7" t="str">
        <f>YEAR(月末库存[[#This Row],[日期]]) &amp; "年"</f>
        <v>2017年</v>
      </c>
      <c r="C911" s="7" t="str">
        <f>MONTH(月末库存[[#This Row],[日期]]) &amp; "月"</f>
        <v>5月</v>
      </c>
      <c r="D911" s="7">
        <f>--TEXT(月末库存[[#This Row],[日期]],"yyyymm")</f>
        <v>201705</v>
      </c>
      <c r="E911" t="s">
        <v>22</v>
      </c>
      <c r="F911" t="s">
        <v>54</v>
      </c>
      <c r="G911">
        <v>1000000046</v>
      </c>
      <c r="H911" t="s">
        <v>52</v>
      </c>
      <c r="I911" t="s">
        <v>26</v>
      </c>
      <c r="J911">
        <v>40000085</v>
      </c>
      <c r="K911" t="s">
        <v>24</v>
      </c>
      <c r="L911">
        <v>9.3999999999999986</v>
      </c>
      <c r="M911"/>
    </row>
    <row r="912" spans="1:13" x14ac:dyDescent="0.2">
      <c r="A912" s="1">
        <v>42886</v>
      </c>
      <c r="B912" s="7" t="str">
        <f>YEAR(月末库存[[#This Row],[日期]]) &amp; "年"</f>
        <v>2017年</v>
      </c>
      <c r="C912" s="7" t="str">
        <f>MONTH(月末库存[[#This Row],[日期]]) &amp; "月"</f>
        <v>5月</v>
      </c>
      <c r="D912" s="7">
        <f>--TEXT(月末库存[[#This Row],[日期]],"yyyymm")</f>
        <v>201705</v>
      </c>
      <c r="E912" t="s">
        <v>22</v>
      </c>
      <c r="F912" t="s">
        <v>69</v>
      </c>
      <c r="G912">
        <v>1000003349</v>
      </c>
      <c r="H912" t="s">
        <v>68</v>
      </c>
      <c r="I912" t="s">
        <v>26</v>
      </c>
      <c r="J912">
        <v>40000080</v>
      </c>
      <c r="K912" t="s">
        <v>67</v>
      </c>
      <c r="L912">
        <v>0.5</v>
      </c>
      <c r="M912"/>
    </row>
    <row r="913" spans="1:13" x14ac:dyDescent="0.2">
      <c r="A913" s="1">
        <v>42886</v>
      </c>
      <c r="B913" s="7" t="str">
        <f>YEAR(月末库存[[#This Row],[日期]]) &amp; "年"</f>
        <v>2017年</v>
      </c>
      <c r="C913" s="7" t="str">
        <f>MONTH(月末库存[[#This Row],[日期]]) &amp; "月"</f>
        <v>5月</v>
      </c>
      <c r="D913" s="7">
        <f>--TEXT(月末库存[[#This Row],[日期]],"yyyymm")</f>
        <v>201705</v>
      </c>
      <c r="E913" t="s">
        <v>22</v>
      </c>
      <c r="F913" t="s">
        <v>64</v>
      </c>
      <c r="G913">
        <v>1000002973</v>
      </c>
      <c r="H913" t="s">
        <v>63</v>
      </c>
      <c r="I913" t="s">
        <v>26</v>
      </c>
      <c r="J913">
        <v>40000085</v>
      </c>
      <c r="K913" t="s">
        <v>24</v>
      </c>
      <c r="L913">
        <v>4.1999999999999993</v>
      </c>
      <c r="M913"/>
    </row>
    <row r="914" spans="1:13" x14ac:dyDescent="0.2">
      <c r="A914" s="1">
        <v>42886</v>
      </c>
      <c r="B914" s="7" t="str">
        <f>YEAR(月末库存[[#This Row],[日期]]) &amp; "年"</f>
        <v>2017年</v>
      </c>
      <c r="C914" s="7" t="str">
        <f>MONTH(月末库存[[#This Row],[日期]]) &amp; "月"</f>
        <v>5月</v>
      </c>
      <c r="D914" s="7">
        <f>--TEXT(月末库存[[#This Row],[日期]],"yyyymm")</f>
        <v>201705</v>
      </c>
      <c r="E914" t="s">
        <v>22</v>
      </c>
      <c r="F914" t="s">
        <v>25</v>
      </c>
      <c r="G914">
        <v>1000003183</v>
      </c>
      <c r="H914" t="s">
        <v>23</v>
      </c>
      <c r="I914" t="s">
        <v>26</v>
      </c>
      <c r="J914">
        <v>40000085</v>
      </c>
      <c r="K914" t="s">
        <v>24</v>
      </c>
      <c r="L914">
        <v>404.5</v>
      </c>
      <c r="M914"/>
    </row>
    <row r="915" spans="1:13" x14ac:dyDescent="0.2">
      <c r="A915" s="1">
        <v>42886</v>
      </c>
      <c r="B915" s="7" t="str">
        <f>YEAR(月末库存[[#This Row],[日期]]) &amp; "年"</f>
        <v>2017年</v>
      </c>
      <c r="C915" s="7" t="str">
        <f>MONTH(月末库存[[#This Row],[日期]]) &amp; "月"</f>
        <v>5月</v>
      </c>
      <c r="D915" s="7">
        <f>--TEXT(月末库存[[#This Row],[日期]],"yyyymm")</f>
        <v>201705</v>
      </c>
      <c r="E915" t="s">
        <v>22</v>
      </c>
      <c r="F915" t="s">
        <v>61</v>
      </c>
      <c r="G915">
        <v>1000000579</v>
      </c>
      <c r="H915" t="s">
        <v>60</v>
      </c>
      <c r="I915" t="s">
        <v>26</v>
      </c>
      <c r="J915">
        <v>40000085</v>
      </c>
      <c r="K915" t="s">
        <v>24</v>
      </c>
      <c r="L915">
        <v>148.30000000000001</v>
      </c>
      <c r="M915"/>
    </row>
    <row r="916" spans="1:13" x14ac:dyDescent="0.2">
      <c r="A916" s="1">
        <v>42886</v>
      </c>
      <c r="B916" s="7" t="str">
        <f>YEAR(月末库存[[#This Row],[日期]]) &amp; "年"</f>
        <v>2017年</v>
      </c>
      <c r="C916" s="7" t="str">
        <f>MONTH(月末库存[[#This Row],[日期]]) &amp; "月"</f>
        <v>5月</v>
      </c>
      <c r="D916" s="7">
        <f>--TEXT(月末库存[[#This Row],[日期]],"yyyymm")</f>
        <v>201705</v>
      </c>
      <c r="E916" t="s">
        <v>22</v>
      </c>
      <c r="F916" t="s">
        <v>33</v>
      </c>
      <c r="G916">
        <v>1000000031</v>
      </c>
      <c r="H916" t="s">
        <v>32</v>
      </c>
      <c r="I916" t="s">
        <v>26</v>
      </c>
      <c r="J916">
        <v>40000085</v>
      </c>
      <c r="K916" t="s">
        <v>24</v>
      </c>
      <c r="L916">
        <v>194.30000000000007</v>
      </c>
      <c r="M916"/>
    </row>
    <row r="917" spans="1:13" x14ac:dyDescent="0.2">
      <c r="A917" s="1">
        <v>42886</v>
      </c>
      <c r="B917" s="7" t="str">
        <f>YEAR(月末库存[[#This Row],[日期]]) &amp; "年"</f>
        <v>2017年</v>
      </c>
      <c r="C917" s="7" t="str">
        <f>MONTH(月末库存[[#This Row],[日期]]) &amp; "月"</f>
        <v>5月</v>
      </c>
      <c r="D917" s="7">
        <f>--TEXT(月末库存[[#This Row],[日期]],"yyyymm")</f>
        <v>201705</v>
      </c>
      <c r="E917" t="s">
        <v>22</v>
      </c>
      <c r="F917" t="s">
        <v>29</v>
      </c>
      <c r="G917">
        <v>1000000054</v>
      </c>
      <c r="H917" t="s">
        <v>36</v>
      </c>
      <c r="I917" t="s">
        <v>26</v>
      </c>
      <c r="J917">
        <v>40000085</v>
      </c>
      <c r="K917" t="s">
        <v>24</v>
      </c>
      <c r="L917">
        <v>3.9000000000000234</v>
      </c>
      <c r="M917"/>
    </row>
    <row r="918" spans="1:13" x14ac:dyDescent="0.2">
      <c r="A918" s="1">
        <v>42916</v>
      </c>
      <c r="B918" s="7" t="str">
        <f>YEAR(月末库存[[#This Row],[日期]]) &amp; "年"</f>
        <v>2017年</v>
      </c>
      <c r="C918" s="7" t="str">
        <f>MONTH(月末库存[[#This Row],[日期]]) &amp; "月"</f>
        <v>6月</v>
      </c>
      <c r="D918" s="7">
        <f>--TEXT(月末库存[[#This Row],[日期]],"yyyymm")</f>
        <v>201706</v>
      </c>
      <c r="E918" t="s">
        <v>43</v>
      </c>
      <c r="F918" t="s">
        <v>78</v>
      </c>
      <c r="G918">
        <v>1000003187</v>
      </c>
      <c r="H918" t="s">
        <v>77</v>
      </c>
      <c r="I918" t="s">
        <v>13</v>
      </c>
      <c r="J918">
        <v>10000172</v>
      </c>
      <c r="K918" t="s">
        <v>18</v>
      </c>
      <c r="L918">
        <v>355.90000000000003</v>
      </c>
      <c r="M918"/>
    </row>
    <row r="919" spans="1:13" x14ac:dyDescent="0.2">
      <c r="A919" s="1">
        <v>42916</v>
      </c>
      <c r="B919" s="7" t="str">
        <f>YEAR(月末库存[[#This Row],[日期]]) &amp; "年"</f>
        <v>2017年</v>
      </c>
      <c r="C919" s="7" t="str">
        <f>MONTH(月末库存[[#This Row],[日期]]) &amp; "月"</f>
        <v>6月</v>
      </c>
      <c r="D919" s="7">
        <f>--TEXT(月末库存[[#This Row],[日期]],"yyyymm")</f>
        <v>201706</v>
      </c>
      <c r="E919" t="s">
        <v>43</v>
      </c>
      <c r="F919" t="s">
        <v>51</v>
      </c>
      <c r="G919">
        <v>1000000460</v>
      </c>
      <c r="H919" t="s">
        <v>50</v>
      </c>
      <c r="I919" t="s">
        <v>13</v>
      </c>
      <c r="J919">
        <v>20000018</v>
      </c>
      <c r="K919" t="s">
        <v>81</v>
      </c>
      <c r="L919">
        <v>87</v>
      </c>
      <c r="M919"/>
    </row>
    <row r="920" spans="1:13" x14ac:dyDescent="0.2">
      <c r="A920" s="1">
        <v>42916</v>
      </c>
      <c r="B920" s="7" t="str">
        <f>YEAR(月末库存[[#This Row],[日期]]) &amp; "年"</f>
        <v>2017年</v>
      </c>
      <c r="C920" s="7" t="str">
        <f>MONTH(月末库存[[#This Row],[日期]]) &amp; "月"</f>
        <v>6月</v>
      </c>
      <c r="D920" s="7">
        <f>--TEXT(月末库存[[#This Row],[日期]],"yyyymm")</f>
        <v>201706</v>
      </c>
      <c r="E920" t="s">
        <v>43</v>
      </c>
      <c r="F920" t="s">
        <v>66</v>
      </c>
      <c r="G920">
        <v>1000001135</v>
      </c>
      <c r="H920" t="s">
        <v>65</v>
      </c>
      <c r="I920" t="s">
        <v>13</v>
      </c>
      <c r="J920">
        <v>10000182</v>
      </c>
      <c r="K920" t="s">
        <v>31</v>
      </c>
      <c r="L920">
        <v>16.399999999999999</v>
      </c>
      <c r="M920"/>
    </row>
    <row r="921" spans="1:13" x14ac:dyDescent="0.2">
      <c r="A921" s="1">
        <v>42916</v>
      </c>
      <c r="B921" s="7" t="str">
        <f>YEAR(月末库存[[#This Row],[日期]]) &amp; "年"</f>
        <v>2017年</v>
      </c>
      <c r="C921" s="7" t="str">
        <f>MONTH(月末库存[[#This Row],[日期]]) &amp; "月"</f>
        <v>6月</v>
      </c>
      <c r="D921" s="7">
        <f>--TEXT(月末库存[[#This Row],[日期]],"yyyymm")</f>
        <v>201706</v>
      </c>
      <c r="E921" t="s">
        <v>43</v>
      </c>
      <c r="F921" t="s">
        <v>80</v>
      </c>
      <c r="G921">
        <v>1000003498</v>
      </c>
      <c r="H921" t="s">
        <v>79</v>
      </c>
      <c r="I921" t="s">
        <v>13</v>
      </c>
      <c r="J921">
        <v>10000136</v>
      </c>
      <c r="K921" t="s">
        <v>40</v>
      </c>
      <c r="L921">
        <v>0.60000000000000009</v>
      </c>
      <c r="M921"/>
    </row>
    <row r="922" spans="1:13" x14ac:dyDescent="0.2">
      <c r="A922" s="1">
        <v>42916</v>
      </c>
      <c r="B922" s="7" t="str">
        <f>YEAR(月末库存[[#This Row],[日期]]) &amp; "年"</f>
        <v>2017年</v>
      </c>
      <c r="C922" s="7" t="str">
        <f>MONTH(月末库存[[#This Row],[日期]]) &amp; "月"</f>
        <v>6月</v>
      </c>
      <c r="D922" s="7">
        <f>--TEXT(月末库存[[#This Row],[日期]],"yyyymm")</f>
        <v>201706</v>
      </c>
      <c r="E922" t="s">
        <v>43</v>
      </c>
      <c r="F922" t="s">
        <v>51</v>
      </c>
      <c r="G922">
        <v>1000000460</v>
      </c>
      <c r="H922" t="s">
        <v>50</v>
      </c>
      <c r="I922" t="s">
        <v>13</v>
      </c>
      <c r="J922">
        <v>10000172</v>
      </c>
      <c r="K922" t="s">
        <v>18</v>
      </c>
      <c r="L922">
        <v>40.299999999999997</v>
      </c>
      <c r="M922"/>
    </row>
    <row r="923" spans="1:13" x14ac:dyDescent="0.2">
      <c r="A923" s="1">
        <v>42916</v>
      </c>
      <c r="B923" s="7" t="str">
        <f>YEAR(月末库存[[#This Row],[日期]]) &amp; "年"</f>
        <v>2017年</v>
      </c>
      <c r="C923" s="7" t="str">
        <f>MONTH(月末库存[[#This Row],[日期]]) &amp; "月"</f>
        <v>6月</v>
      </c>
      <c r="D923" s="7">
        <f>--TEXT(月末库存[[#This Row],[日期]],"yyyymm")</f>
        <v>201706</v>
      </c>
      <c r="E923" t="s">
        <v>43</v>
      </c>
      <c r="F923" t="s">
        <v>80</v>
      </c>
      <c r="G923">
        <v>1000003498</v>
      </c>
      <c r="H923" t="s">
        <v>79</v>
      </c>
      <c r="I923" t="s">
        <v>13</v>
      </c>
      <c r="J923">
        <v>10000078</v>
      </c>
      <c r="K923" t="s">
        <v>30</v>
      </c>
      <c r="L923">
        <v>0.10000000000000053</v>
      </c>
      <c r="M923"/>
    </row>
    <row r="924" spans="1:13" x14ac:dyDescent="0.2">
      <c r="A924" s="1">
        <v>42916</v>
      </c>
      <c r="B924" s="7" t="str">
        <f>YEAR(月末库存[[#This Row],[日期]]) &amp; "年"</f>
        <v>2017年</v>
      </c>
      <c r="C924" s="7" t="str">
        <f>MONTH(月末库存[[#This Row],[日期]]) &amp; "月"</f>
        <v>6月</v>
      </c>
      <c r="D924" s="7">
        <f>--TEXT(月末库存[[#This Row],[日期]],"yyyymm")</f>
        <v>201706</v>
      </c>
      <c r="E924" t="s">
        <v>43</v>
      </c>
      <c r="F924" t="s">
        <v>80</v>
      </c>
      <c r="G924">
        <v>1000003498</v>
      </c>
      <c r="H924" t="s">
        <v>79</v>
      </c>
      <c r="I924" t="s">
        <v>13</v>
      </c>
      <c r="J924">
        <v>10000182</v>
      </c>
      <c r="K924" t="s">
        <v>31</v>
      </c>
      <c r="L924">
        <v>32.800000000000004</v>
      </c>
      <c r="M924"/>
    </row>
    <row r="925" spans="1:13" x14ac:dyDescent="0.2">
      <c r="A925" s="1">
        <v>42916</v>
      </c>
      <c r="B925" s="7" t="str">
        <f>YEAR(月末库存[[#This Row],[日期]]) &amp; "年"</f>
        <v>2017年</v>
      </c>
      <c r="C925" s="7" t="str">
        <f>MONTH(月末库存[[#This Row],[日期]]) &amp; "月"</f>
        <v>6月</v>
      </c>
      <c r="D925" s="7">
        <f>--TEXT(月末库存[[#This Row],[日期]],"yyyymm")</f>
        <v>201706</v>
      </c>
      <c r="E925" t="s">
        <v>43</v>
      </c>
      <c r="F925" t="s">
        <v>51</v>
      </c>
      <c r="G925">
        <v>1000000460</v>
      </c>
      <c r="H925" t="s">
        <v>50</v>
      </c>
      <c r="I925" t="s">
        <v>13</v>
      </c>
      <c r="J925">
        <v>10000211</v>
      </c>
      <c r="K925" t="s">
        <v>11</v>
      </c>
      <c r="L925">
        <v>10</v>
      </c>
      <c r="M925"/>
    </row>
    <row r="926" spans="1:13" x14ac:dyDescent="0.2">
      <c r="A926" s="1">
        <v>42916</v>
      </c>
      <c r="B926" s="7" t="str">
        <f>YEAR(月末库存[[#This Row],[日期]]) &amp; "年"</f>
        <v>2017年</v>
      </c>
      <c r="C926" s="7" t="str">
        <f>MONTH(月末库存[[#This Row],[日期]]) &amp; "月"</f>
        <v>6月</v>
      </c>
      <c r="D926" s="7">
        <f>--TEXT(月末库存[[#This Row],[日期]],"yyyymm")</f>
        <v>201706</v>
      </c>
      <c r="E926" t="s">
        <v>43</v>
      </c>
      <c r="F926" t="s">
        <v>51</v>
      </c>
      <c r="G926">
        <v>1000000460</v>
      </c>
      <c r="H926" t="s">
        <v>50</v>
      </c>
      <c r="I926" t="s">
        <v>13</v>
      </c>
      <c r="J926">
        <v>20000099</v>
      </c>
      <c r="K926" t="s">
        <v>20</v>
      </c>
      <c r="L926">
        <v>1.9000000000000004</v>
      </c>
      <c r="M926"/>
    </row>
    <row r="927" spans="1:13" x14ac:dyDescent="0.2">
      <c r="A927" s="1">
        <v>42916</v>
      </c>
      <c r="B927" s="7" t="str">
        <f>YEAR(月末库存[[#This Row],[日期]]) &amp; "年"</f>
        <v>2017年</v>
      </c>
      <c r="C927" s="7" t="str">
        <f>MONTH(月末库存[[#This Row],[日期]]) &amp; "月"</f>
        <v>6月</v>
      </c>
      <c r="D927" s="7">
        <f>--TEXT(月末库存[[#This Row],[日期]],"yyyymm")</f>
        <v>201706</v>
      </c>
      <c r="E927" t="s">
        <v>43</v>
      </c>
      <c r="F927" t="s">
        <v>78</v>
      </c>
      <c r="G927">
        <v>1000003187</v>
      </c>
      <c r="H927" t="s">
        <v>77</v>
      </c>
      <c r="I927" t="s">
        <v>13</v>
      </c>
      <c r="J927">
        <v>10000182</v>
      </c>
      <c r="K927" t="s">
        <v>31</v>
      </c>
      <c r="L927">
        <v>3</v>
      </c>
      <c r="M927"/>
    </row>
    <row r="928" spans="1:13" x14ac:dyDescent="0.2">
      <c r="A928" s="1">
        <v>42916</v>
      </c>
      <c r="B928" s="7" t="str">
        <f>YEAR(月末库存[[#This Row],[日期]]) &amp; "年"</f>
        <v>2017年</v>
      </c>
      <c r="C928" s="7" t="str">
        <f>MONTH(月末库存[[#This Row],[日期]]) &amp; "月"</f>
        <v>6月</v>
      </c>
      <c r="D928" s="7">
        <f>--TEXT(月末库存[[#This Row],[日期]],"yyyymm")</f>
        <v>201706</v>
      </c>
      <c r="E928" t="s">
        <v>43</v>
      </c>
      <c r="F928" t="s">
        <v>80</v>
      </c>
      <c r="G928">
        <v>1000003498</v>
      </c>
      <c r="H928" t="s">
        <v>79</v>
      </c>
      <c r="I928" t="s">
        <v>13</v>
      </c>
      <c r="J928">
        <v>20000099</v>
      </c>
      <c r="K928" t="s">
        <v>20</v>
      </c>
      <c r="L928">
        <v>5.6999999999999993</v>
      </c>
      <c r="M928"/>
    </row>
    <row r="929" spans="1:13" x14ac:dyDescent="0.2">
      <c r="A929" s="1">
        <v>42916</v>
      </c>
      <c r="B929" s="7" t="str">
        <f>YEAR(月末库存[[#This Row],[日期]]) &amp; "年"</f>
        <v>2017年</v>
      </c>
      <c r="C929" s="7" t="str">
        <f>MONTH(月末库存[[#This Row],[日期]]) &amp; "月"</f>
        <v>6月</v>
      </c>
      <c r="D929" s="7">
        <f>--TEXT(月末库存[[#This Row],[日期]],"yyyymm")</f>
        <v>201706</v>
      </c>
      <c r="E929" t="s">
        <v>43</v>
      </c>
      <c r="F929" t="s">
        <v>66</v>
      </c>
      <c r="G929">
        <v>1000001135</v>
      </c>
      <c r="H929" t="s">
        <v>65</v>
      </c>
      <c r="I929" t="s">
        <v>13</v>
      </c>
      <c r="J929">
        <v>10000111</v>
      </c>
      <c r="K929" t="s">
        <v>37</v>
      </c>
      <c r="L929">
        <v>15.499999999999996</v>
      </c>
      <c r="M929"/>
    </row>
    <row r="930" spans="1:13" x14ac:dyDescent="0.2">
      <c r="A930" s="1">
        <v>42916</v>
      </c>
      <c r="B930" s="7" t="str">
        <f>YEAR(月末库存[[#This Row],[日期]]) &amp; "年"</f>
        <v>2017年</v>
      </c>
      <c r="C930" s="7" t="str">
        <f>MONTH(月末库存[[#This Row],[日期]]) &amp; "月"</f>
        <v>6月</v>
      </c>
      <c r="D930" s="7">
        <f>--TEXT(月末库存[[#This Row],[日期]],"yyyymm")</f>
        <v>201706</v>
      </c>
      <c r="E930" t="s">
        <v>43</v>
      </c>
      <c r="F930" t="s">
        <v>66</v>
      </c>
      <c r="G930">
        <v>1000001135</v>
      </c>
      <c r="H930" t="s">
        <v>65</v>
      </c>
      <c r="I930" t="s">
        <v>13</v>
      </c>
      <c r="J930">
        <v>10000131</v>
      </c>
      <c r="K930" t="s">
        <v>38</v>
      </c>
      <c r="L930">
        <v>33.500000000000007</v>
      </c>
      <c r="M930"/>
    </row>
    <row r="931" spans="1:13" x14ac:dyDescent="0.2">
      <c r="A931" s="1">
        <v>42916</v>
      </c>
      <c r="B931" s="7" t="str">
        <f>YEAR(月末库存[[#This Row],[日期]]) &amp; "年"</f>
        <v>2017年</v>
      </c>
      <c r="C931" s="7" t="str">
        <f>MONTH(月末库存[[#This Row],[日期]]) &amp; "月"</f>
        <v>6月</v>
      </c>
      <c r="D931" s="7">
        <f>--TEXT(月末库存[[#This Row],[日期]],"yyyymm")</f>
        <v>201706</v>
      </c>
      <c r="E931" t="s">
        <v>43</v>
      </c>
      <c r="F931" t="s">
        <v>42</v>
      </c>
      <c r="G931">
        <v>1000000931</v>
      </c>
      <c r="H931" t="s">
        <v>41</v>
      </c>
      <c r="I931" t="s">
        <v>13</v>
      </c>
      <c r="J931">
        <v>10000136</v>
      </c>
      <c r="K931" t="s">
        <v>40</v>
      </c>
      <c r="L931">
        <v>4.9999999999999822E-2</v>
      </c>
      <c r="M931"/>
    </row>
    <row r="932" spans="1:13" x14ac:dyDescent="0.2">
      <c r="A932" s="1">
        <v>42916</v>
      </c>
      <c r="B932" s="7" t="str">
        <f>YEAR(月末库存[[#This Row],[日期]]) &amp; "年"</f>
        <v>2017年</v>
      </c>
      <c r="C932" s="7" t="str">
        <f>MONTH(月末库存[[#This Row],[日期]]) &amp; "月"</f>
        <v>6月</v>
      </c>
      <c r="D932" s="7">
        <f>--TEXT(月末库存[[#This Row],[日期]],"yyyymm")</f>
        <v>201706</v>
      </c>
      <c r="E932" t="s">
        <v>43</v>
      </c>
      <c r="F932" t="s">
        <v>78</v>
      </c>
      <c r="G932">
        <v>1000003187</v>
      </c>
      <c r="H932" t="s">
        <v>77</v>
      </c>
      <c r="I932" t="s">
        <v>13</v>
      </c>
      <c r="J932">
        <v>10000111</v>
      </c>
      <c r="K932" t="s">
        <v>37</v>
      </c>
      <c r="L932">
        <v>4.6100000000000012</v>
      </c>
      <c r="M932"/>
    </row>
    <row r="933" spans="1:13" x14ac:dyDescent="0.2">
      <c r="A933" s="1">
        <v>42916</v>
      </c>
      <c r="B933" s="7" t="str">
        <f>YEAR(月末库存[[#This Row],[日期]]) &amp; "年"</f>
        <v>2017年</v>
      </c>
      <c r="C933" s="7" t="str">
        <f>MONTH(月末库存[[#This Row],[日期]]) &amp; "月"</f>
        <v>6月</v>
      </c>
      <c r="D933" s="7">
        <f>--TEXT(月末库存[[#This Row],[日期]],"yyyymm")</f>
        <v>201706</v>
      </c>
      <c r="E933" t="s">
        <v>43</v>
      </c>
      <c r="F933" t="s">
        <v>78</v>
      </c>
      <c r="G933">
        <v>1000003187</v>
      </c>
      <c r="H933" t="s">
        <v>77</v>
      </c>
      <c r="I933" t="s">
        <v>13</v>
      </c>
      <c r="J933">
        <v>10000064</v>
      </c>
      <c r="K933" t="s">
        <v>53</v>
      </c>
      <c r="L933">
        <v>28.746000000000002</v>
      </c>
      <c r="M933"/>
    </row>
    <row r="934" spans="1:13" x14ac:dyDescent="0.2">
      <c r="A934" s="1">
        <v>42916</v>
      </c>
      <c r="B934" s="7" t="str">
        <f>YEAR(月末库存[[#This Row],[日期]]) &amp; "年"</f>
        <v>2017年</v>
      </c>
      <c r="C934" s="7" t="str">
        <f>MONTH(月末库存[[#This Row],[日期]]) &amp; "月"</f>
        <v>6月</v>
      </c>
      <c r="D934" s="7">
        <f>--TEXT(月末库存[[#This Row],[日期]],"yyyymm")</f>
        <v>201706</v>
      </c>
      <c r="E934" t="s">
        <v>43</v>
      </c>
      <c r="F934" t="s">
        <v>78</v>
      </c>
      <c r="G934">
        <v>1000003187</v>
      </c>
      <c r="H934" t="s">
        <v>77</v>
      </c>
      <c r="I934" t="s">
        <v>13</v>
      </c>
      <c r="J934">
        <v>10000078</v>
      </c>
      <c r="K934" t="s">
        <v>30</v>
      </c>
      <c r="L934">
        <v>3.8819999999999988</v>
      </c>
      <c r="M934"/>
    </row>
    <row r="935" spans="1:13" x14ac:dyDescent="0.2">
      <c r="A935" s="1">
        <v>42916</v>
      </c>
      <c r="B935" s="7" t="str">
        <f>YEAR(月末库存[[#This Row],[日期]]) &amp; "年"</f>
        <v>2017年</v>
      </c>
      <c r="C935" s="7" t="str">
        <f>MONTH(月末库存[[#This Row],[日期]]) &amp; "月"</f>
        <v>6月</v>
      </c>
      <c r="D935" s="7">
        <f>--TEXT(月末库存[[#This Row],[日期]],"yyyymm")</f>
        <v>201706</v>
      </c>
      <c r="E935" t="s">
        <v>43</v>
      </c>
      <c r="F935" t="s">
        <v>78</v>
      </c>
      <c r="G935">
        <v>1000003187</v>
      </c>
      <c r="H935" t="s">
        <v>77</v>
      </c>
      <c r="I935" t="s">
        <v>13</v>
      </c>
      <c r="J935">
        <v>20000099</v>
      </c>
      <c r="K935" t="s">
        <v>20</v>
      </c>
      <c r="L935">
        <v>8.3439999999999994</v>
      </c>
      <c r="M935"/>
    </row>
    <row r="936" spans="1:13" x14ac:dyDescent="0.2">
      <c r="A936" s="1">
        <v>42916</v>
      </c>
      <c r="B936" s="7" t="str">
        <f>YEAR(月末库存[[#This Row],[日期]]) &amp; "年"</f>
        <v>2017年</v>
      </c>
      <c r="C936" s="7" t="str">
        <f>MONTH(月末库存[[#This Row],[日期]]) &amp; "月"</f>
        <v>6月</v>
      </c>
      <c r="D936" s="7">
        <f>--TEXT(月末库存[[#This Row],[日期]],"yyyymm")</f>
        <v>201706</v>
      </c>
      <c r="E936" t="s">
        <v>43</v>
      </c>
      <c r="F936" t="s">
        <v>78</v>
      </c>
      <c r="G936">
        <v>1000003187</v>
      </c>
      <c r="H936" t="s">
        <v>77</v>
      </c>
      <c r="I936" t="s">
        <v>13</v>
      </c>
      <c r="J936">
        <v>10000131</v>
      </c>
      <c r="K936" t="s">
        <v>38</v>
      </c>
      <c r="L936">
        <v>5.8699999999999957</v>
      </c>
      <c r="M936"/>
    </row>
    <row r="937" spans="1:13" x14ac:dyDescent="0.2">
      <c r="A937" s="1">
        <v>42916</v>
      </c>
      <c r="B937" s="7" t="str">
        <f>YEAR(月末库存[[#This Row],[日期]]) &amp; "年"</f>
        <v>2017年</v>
      </c>
      <c r="C937" s="7" t="str">
        <f>MONTH(月末库存[[#This Row],[日期]]) &amp; "月"</f>
        <v>6月</v>
      </c>
      <c r="D937" s="7">
        <f>--TEXT(月末库存[[#This Row],[日期]],"yyyymm")</f>
        <v>201706</v>
      </c>
      <c r="E937" t="s">
        <v>43</v>
      </c>
      <c r="F937" t="s">
        <v>80</v>
      </c>
      <c r="G937">
        <v>1000003498</v>
      </c>
      <c r="H937" t="s">
        <v>79</v>
      </c>
      <c r="I937" t="s">
        <v>13</v>
      </c>
      <c r="J937">
        <v>10000061</v>
      </c>
      <c r="K937" t="s">
        <v>28</v>
      </c>
      <c r="L937">
        <v>7.5419999999999998</v>
      </c>
      <c r="M937"/>
    </row>
    <row r="938" spans="1:13" x14ac:dyDescent="0.2">
      <c r="A938" s="1">
        <v>42916</v>
      </c>
      <c r="B938" s="7" t="str">
        <f>YEAR(月末库存[[#This Row],[日期]]) &amp; "年"</f>
        <v>2017年</v>
      </c>
      <c r="C938" s="7" t="str">
        <f>MONTH(月末库存[[#This Row],[日期]]) &amp; "月"</f>
        <v>6月</v>
      </c>
      <c r="D938" s="7">
        <f>--TEXT(月末库存[[#This Row],[日期]],"yyyymm")</f>
        <v>201706</v>
      </c>
      <c r="E938" t="s">
        <v>43</v>
      </c>
      <c r="F938" t="s">
        <v>80</v>
      </c>
      <c r="G938">
        <v>1000003498</v>
      </c>
      <c r="H938" t="s">
        <v>79</v>
      </c>
      <c r="I938" t="s">
        <v>13</v>
      </c>
      <c r="J938">
        <v>10000064</v>
      </c>
      <c r="K938" t="s">
        <v>53</v>
      </c>
      <c r="L938">
        <v>2.6459999999999999</v>
      </c>
      <c r="M938"/>
    </row>
    <row r="939" spans="1:13" x14ac:dyDescent="0.2">
      <c r="A939" s="1">
        <v>42916</v>
      </c>
      <c r="B939" s="7" t="str">
        <f>YEAR(月末库存[[#This Row],[日期]]) &amp; "年"</f>
        <v>2017年</v>
      </c>
      <c r="C939" s="7" t="str">
        <f>MONTH(月末库存[[#This Row],[日期]]) &amp; "月"</f>
        <v>6月</v>
      </c>
      <c r="D939" s="7">
        <f>--TEXT(月末库存[[#This Row],[日期]],"yyyymm")</f>
        <v>201706</v>
      </c>
      <c r="E939" t="s">
        <v>43</v>
      </c>
      <c r="F939" t="s">
        <v>80</v>
      </c>
      <c r="G939">
        <v>1000003498</v>
      </c>
      <c r="H939" t="s">
        <v>79</v>
      </c>
      <c r="I939" t="s">
        <v>13</v>
      </c>
      <c r="J939">
        <v>10000131</v>
      </c>
      <c r="K939" t="s">
        <v>38</v>
      </c>
      <c r="L939">
        <v>57.519999999999996</v>
      </c>
      <c r="M939"/>
    </row>
    <row r="940" spans="1:13" x14ac:dyDescent="0.2">
      <c r="A940" s="1">
        <v>42916</v>
      </c>
      <c r="B940" s="7" t="str">
        <f>YEAR(月末库存[[#This Row],[日期]]) &amp; "年"</f>
        <v>2017年</v>
      </c>
      <c r="C940" s="7" t="str">
        <f>MONTH(月末库存[[#This Row],[日期]]) &amp; "月"</f>
        <v>6月</v>
      </c>
      <c r="D940" s="7">
        <f>--TEXT(月末库存[[#This Row],[日期]],"yyyymm")</f>
        <v>201706</v>
      </c>
      <c r="E940" t="s">
        <v>43</v>
      </c>
      <c r="F940" t="s">
        <v>42</v>
      </c>
      <c r="G940">
        <v>1000001014</v>
      </c>
      <c r="H940" t="s">
        <v>44</v>
      </c>
      <c r="I940" t="s">
        <v>13</v>
      </c>
      <c r="J940">
        <v>10000078</v>
      </c>
      <c r="K940" t="s">
        <v>30</v>
      </c>
      <c r="L940">
        <v>111.50799999999998</v>
      </c>
      <c r="M940"/>
    </row>
    <row r="941" spans="1:13" x14ac:dyDescent="0.2">
      <c r="A941" s="1">
        <v>42916</v>
      </c>
      <c r="B941" s="7" t="str">
        <f>YEAR(月末库存[[#This Row],[日期]]) &amp; "年"</f>
        <v>2017年</v>
      </c>
      <c r="C941" s="7" t="str">
        <f>MONTH(月末库存[[#This Row],[日期]]) &amp; "月"</f>
        <v>6月</v>
      </c>
      <c r="D941" s="7">
        <f>--TEXT(月末库存[[#This Row],[日期]],"yyyymm")</f>
        <v>201706</v>
      </c>
      <c r="E941" t="s">
        <v>43</v>
      </c>
      <c r="F941" t="s">
        <v>42</v>
      </c>
      <c r="G941">
        <v>1000001014</v>
      </c>
      <c r="H941" t="s">
        <v>44</v>
      </c>
      <c r="I941" t="s">
        <v>13</v>
      </c>
      <c r="J941">
        <v>10000136</v>
      </c>
      <c r="K941" t="s">
        <v>40</v>
      </c>
      <c r="L941">
        <v>22.592000000000006</v>
      </c>
      <c r="M941"/>
    </row>
    <row r="942" spans="1:13" x14ac:dyDescent="0.2">
      <c r="A942" s="1">
        <v>42916</v>
      </c>
      <c r="B942" s="7" t="str">
        <f>YEAR(月末库存[[#This Row],[日期]]) &amp; "年"</f>
        <v>2017年</v>
      </c>
      <c r="C942" s="7" t="str">
        <f>MONTH(月末库存[[#This Row],[日期]]) &amp; "月"</f>
        <v>6月</v>
      </c>
      <c r="D942" s="7">
        <f>--TEXT(月末库存[[#This Row],[日期]],"yyyymm")</f>
        <v>201706</v>
      </c>
      <c r="E942" t="s">
        <v>43</v>
      </c>
      <c r="F942" t="s">
        <v>42</v>
      </c>
      <c r="G942">
        <v>1000000931</v>
      </c>
      <c r="H942" t="s">
        <v>41</v>
      </c>
      <c r="I942" t="s">
        <v>13</v>
      </c>
      <c r="J942">
        <v>10000078</v>
      </c>
      <c r="K942" t="s">
        <v>30</v>
      </c>
      <c r="L942">
        <v>50.760000000000012</v>
      </c>
      <c r="M942"/>
    </row>
    <row r="943" spans="1:13" x14ac:dyDescent="0.2">
      <c r="A943" s="1">
        <v>42916</v>
      </c>
      <c r="B943" s="7" t="str">
        <f>YEAR(月末库存[[#This Row],[日期]]) &amp; "年"</f>
        <v>2017年</v>
      </c>
      <c r="C943" s="7" t="str">
        <f>MONTH(月末库存[[#This Row],[日期]]) &amp; "月"</f>
        <v>6月</v>
      </c>
      <c r="D943" s="7">
        <f>--TEXT(月末库存[[#This Row],[日期]],"yyyymm")</f>
        <v>201706</v>
      </c>
      <c r="E943" t="s">
        <v>43</v>
      </c>
      <c r="F943" t="s">
        <v>42</v>
      </c>
      <c r="G943">
        <v>1000000931</v>
      </c>
      <c r="H943" t="s">
        <v>41</v>
      </c>
      <c r="I943" t="s">
        <v>13</v>
      </c>
      <c r="J943">
        <v>10000131</v>
      </c>
      <c r="K943" t="s">
        <v>38</v>
      </c>
      <c r="L943">
        <v>294.40000000000015</v>
      </c>
      <c r="M943"/>
    </row>
    <row r="944" spans="1:13" x14ac:dyDescent="0.2">
      <c r="A944" s="1">
        <v>42916</v>
      </c>
      <c r="B944" s="7" t="str">
        <f>YEAR(月末库存[[#This Row],[日期]]) &amp; "年"</f>
        <v>2017年</v>
      </c>
      <c r="C944" s="7" t="str">
        <f>MONTH(月末库存[[#This Row],[日期]]) &amp; "月"</f>
        <v>6月</v>
      </c>
      <c r="D944" s="7">
        <f>--TEXT(月末库存[[#This Row],[日期]],"yyyymm")</f>
        <v>201706</v>
      </c>
      <c r="E944" t="s">
        <v>43</v>
      </c>
      <c r="F944" t="s">
        <v>42</v>
      </c>
      <c r="G944">
        <v>1000000931</v>
      </c>
      <c r="H944" t="s">
        <v>41</v>
      </c>
      <c r="I944" t="s">
        <v>13</v>
      </c>
      <c r="J944">
        <v>10000182</v>
      </c>
      <c r="K944" t="s">
        <v>31</v>
      </c>
      <c r="L944">
        <v>106.80600000000001</v>
      </c>
      <c r="M944"/>
    </row>
    <row r="945" spans="1:13" x14ac:dyDescent="0.2">
      <c r="A945" s="1">
        <v>42916</v>
      </c>
      <c r="B945" s="7" t="str">
        <f>YEAR(月末库存[[#This Row],[日期]]) &amp; "年"</f>
        <v>2017年</v>
      </c>
      <c r="C945" s="7" t="str">
        <f>MONTH(月末库存[[#This Row],[日期]]) &amp; "月"</f>
        <v>6月</v>
      </c>
      <c r="D945" s="7">
        <f>--TEXT(月末库存[[#This Row],[日期]],"yyyymm")</f>
        <v>201706</v>
      </c>
      <c r="E945" t="s">
        <v>43</v>
      </c>
      <c r="F945" t="s">
        <v>42</v>
      </c>
      <c r="G945">
        <v>1000000931</v>
      </c>
      <c r="H945" t="s">
        <v>41</v>
      </c>
      <c r="I945" t="s">
        <v>13</v>
      </c>
      <c r="J945">
        <v>20000099</v>
      </c>
      <c r="K945" t="s">
        <v>20</v>
      </c>
      <c r="L945">
        <v>47.735999999999997</v>
      </c>
      <c r="M945"/>
    </row>
    <row r="946" spans="1:13" x14ac:dyDescent="0.2">
      <c r="A946" s="1">
        <v>42916</v>
      </c>
      <c r="B946" s="7" t="str">
        <f>YEAR(月末库存[[#This Row],[日期]]) &amp; "年"</f>
        <v>2017年</v>
      </c>
      <c r="C946" s="7" t="str">
        <f>MONTH(月末库存[[#This Row],[日期]]) &amp; "月"</f>
        <v>6月</v>
      </c>
      <c r="D946" s="7">
        <f>--TEXT(月末库存[[#This Row],[日期]],"yyyymm")</f>
        <v>201706</v>
      </c>
      <c r="E946" t="s">
        <v>43</v>
      </c>
      <c r="F946" t="s">
        <v>42</v>
      </c>
      <c r="G946">
        <v>1000001014</v>
      </c>
      <c r="H946" t="s">
        <v>44</v>
      </c>
      <c r="I946" t="s">
        <v>13</v>
      </c>
      <c r="J946">
        <v>10000131</v>
      </c>
      <c r="K946" t="s">
        <v>38</v>
      </c>
      <c r="L946">
        <v>105.49999999999991</v>
      </c>
      <c r="M946"/>
    </row>
    <row r="947" spans="1:13" x14ac:dyDescent="0.2">
      <c r="A947" s="1">
        <v>42916</v>
      </c>
      <c r="B947" s="7" t="str">
        <f>YEAR(月末库存[[#This Row],[日期]]) &amp; "年"</f>
        <v>2017年</v>
      </c>
      <c r="C947" s="7" t="str">
        <f>MONTH(月末库存[[#This Row],[日期]]) &amp; "月"</f>
        <v>6月</v>
      </c>
      <c r="D947" s="7">
        <f>--TEXT(月末库存[[#This Row],[日期]],"yyyymm")</f>
        <v>201706</v>
      </c>
      <c r="E947" t="s">
        <v>43</v>
      </c>
      <c r="F947" t="s">
        <v>42</v>
      </c>
      <c r="G947">
        <v>1000001014</v>
      </c>
      <c r="H947" t="s">
        <v>44</v>
      </c>
      <c r="I947" t="s">
        <v>13</v>
      </c>
      <c r="J947">
        <v>10000182</v>
      </c>
      <c r="K947" t="s">
        <v>31</v>
      </c>
      <c r="L947">
        <v>33.982000000000006</v>
      </c>
      <c r="M947"/>
    </row>
    <row r="948" spans="1:13" x14ac:dyDescent="0.2">
      <c r="A948" s="1">
        <v>42916</v>
      </c>
      <c r="B948" s="7" t="str">
        <f>YEAR(月末库存[[#This Row],[日期]]) &amp; "年"</f>
        <v>2017年</v>
      </c>
      <c r="C948" s="7" t="str">
        <f>MONTH(月末库存[[#This Row],[日期]]) &amp; "月"</f>
        <v>6月</v>
      </c>
      <c r="D948" s="7">
        <f>--TEXT(月末库存[[#This Row],[日期]],"yyyymm")</f>
        <v>201706</v>
      </c>
      <c r="E948" t="s">
        <v>43</v>
      </c>
      <c r="F948" t="s">
        <v>42</v>
      </c>
      <c r="G948">
        <v>1000001014</v>
      </c>
      <c r="H948" t="s">
        <v>44</v>
      </c>
      <c r="I948" t="s">
        <v>13</v>
      </c>
      <c r="J948">
        <v>20000099</v>
      </c>
      <c r="K948" t="s">
        <v>20</v>
      </c>
      <c r="L948">
        <v>30.46200000000001</v>
      </c>
      <c r="M948"/>
    </row>
    <row r="949" spans="1:13" x14ac:dyDescent="0.2">
      <c r="A949" s="1">
        <v>42916</v>
      </c>
      <c r="B949" s="7" t="str">
        <f>YEAR(月末库存[[#This Row],[日期]]) &amp; "年"</f>
        <v>2017年</v>
      </c>
      <c r="C949" s="7" t="str">
        <f>MONTH(月末库存[[#This Row],[日期]]) &amp; "月"</f>
        <v>6月</v>
      </c>
      <c r="D949" s="7">
        <f>--TEXT(月末库存[[#This Row],[日期]],"yyyymm")</f>
        <v>201706</v>
      </c>
      <c r="E949" t="s">
        <v>43</v>
      </c>
      <c r="F949" t="s">
        <v>78</v>
      </c>
      <c r="G949">
        <v>1000003187</v>
      </c>
      <c r="H949" t="s">
        <v>77</v>
      </c>
      <c r="I949" t="s">
        <v>13</v>
      </c>
      <c r="J949">
        <v>10000211</v>
      </c>
      <c r="K949" t="s">
        <v>11</v>
      </c>
      <c r="L949">
        <v>186.03600000000003</v>
      </c>
      <c r="M949"/>
    </row>
    <row r="950" spans="1:13" x14ac:dyDescent="0.2">
      <c r="A950" s="1">
        <v>42916</v>
      </c>
      <c r="B950" s="7" t="str">
        <f>YEAR(月末库存[[#This Row],[日期]]) &amp; "年"</f>
        <v>2017年</v>
      </c>
      <c r="C950" s="7" t="str">
        <f>MONTH(月末库存[[#This Row],[日期]]) &amp; "月"</f>
        <v>6月</v>
      </c>
      <c r="D950" s="7">
        <f>--TEXT(月末库存[[#This Row],[日期]],"yyyymm")</f>
        <v>201706</v>
      </c>
      <c r="E950" t="s">
        <v>43</v>
      </c>
      <c r="F950" t="s">
        <v>51</v>
      </c>
      <c r="G950">
        <v>1000000460</v>
      </c>
      <c r="H950" t="s">
        <v>50</v>
      </c>
      <c r="I950" t="s">
        <v>13</v>
      </c>
      <c r="J950">
        <v>10000182</v>
      </c>
      <c r="K950" t="s">
        <v>31</v>
      </c>
      <c r="L950">
        <v>133.13400000000001</v>
      </c>
      <c r="M950"/>
    </row>
    <row r="951" spans="1:13" x14ac:dyDescent="0.2">
      <c r="A951" s="1">
        <v>42916</v>
      </c>
      <c r="B951" s="7" t="str">
        <f>YEAR(月末库存[[#This Row],[日期]]) &amp; "年"</f>
        <v>2017年</v>
      </c>
      <c r="C951" s="7" t="str">
        <f>MONTH(月末库存[[#This Row],[日期]]) &amp; "月"</f>
        <v>6月</v>
      </c>
      <c r="D951" s="7">
        <f>--TEXT(月末库存[[#This Row],[日期]],"yyyymm")</f>
        <v>201706</v>
      </c>
      <c r="E951" t="s">
        <v>43</v>
      </c>
      <c r="F951" t="s">
        <v>51</v>
      </c>
      <c r="G951">
        <v>1000000460</v>
      </c>
      <c r="H951" t="s">
        <v>50</v>
      </c>
      <c r="I951" t="s">
        <v>13</v>
      </c>
      <c r="J951">
        <v>10000131</v>
      </c>
      <c r="K951" t="s">
        <v>38</v>
      </c>
      <c r="L951">
        <v>92.562000000000012</v>
      </c>
      <c r="M951"/>
    </row>
    <row r="952" spans="1:13" x14ac:dyDescent="0.2">
      <c r="A952" s="1">
        <v>42916</v>
      </c>
      <c r="B952" s="7" t="str">
        <f>YEAR(月末库存[[#This Row],[日期]]) &amp; "年"</f>
        <v>2017年</v>
      </c>
      <c r="C952" s="7" t="str">
        <f>MONTH(月末库存[[#This Row],[日期]]) &amp; "月"</f>
        <v>6月</v>
      </c>
      <c r="D952" s="7">
        <f>--TEXT(月末库存[[#This Row],[日期]],"yyyymm")</f>
        <v>201706</v>
      </c>
      <c r="E952" t="s">
        <v>9</v>
      </c>
      <c r="F952" t="s">
        <v>12</v>
      </c>
      <c r="G952">
        <v>1000000072</v>
      </c>
      <c r="H952" t="s">
        <v>10</v>
      </c>
      <c r="I952" t="s">
        <v>13</v>
      </c>
      <c r="J952">
        <v>10000136</v>
      </c>
      <c r="K952" t="s">
        <v>40</v>
      </c>
      <c r="L952">
        <v>8.7000000000000011</v>
      </c>
      <c r="M952"/>
    </row>
    <row r="953" spans="1:13" x14ac:dyDescent="0.2">
      <c r="A953" s="1">
        <v>42916</v>
      </c>
      <c r="B953" s="7" t="str">
        <f>YEAR(月末库存[[#This Row],[日期]]) &amp; "年"</f>
        <v>2017年</v>
      </c>
      <c r="C953" s="7" t="str">
        <f>MONTH(月末库存[[#This Row],[日期]]) &amp; "月"</f>
        <v>6月</v>
      </c>
      <c r="D953" s="7">
        <f>--TEXT(月末库存[[#This Row],[日期]],"yyyymm")</f>
        <v>201706</v>
      </c>
      <c r="E953" t="s">
        <v>9</v>
      </c>
      <c r="F953" t="s">
        <v>17</v>
      </c>
      <c r="G953">
        <v>1000001649</v>
      </c>
      <c r="H953" t="s">
        <v>16</v>
      </c>
      <c r="I953" t="s">
        <v>13</v>
      </c>
      <c r="J953">
        <v>10000111</v>
      </c>
      <c r="K953" t="s">
        <v>37</v>
      </c>
      <c r="L953">
        <v>99.3</v>
      </c>
      <c r="M953"/>
    </row>
    <row r="954" spans="1:13" x14ac:dyDescent="0.2">
      <c r="A954" s="1">
        <v>42916</v>
      </c>
      <c r="B954" s="7" t="str">
        <f>YEAR(月末库存[[#This Row],[日期]]) &amp; "年"</f>
        <v>2017年</v>
      </c>
      <c r="C954" s="7" t="str">
        <f>MONTH(月末库存[[#This Row],[日期]]) &amp; "月"</f>
        <v>6月</v>
      </c>
      <c r="D954" s="7">
        <f>--TEXT(月末库存[[#This Row],[日期]],"yyyymm")</f>
        <v>201706</v>
      </c>
      <c r="E954" t="s">
        <v>9</v>
      </c>
      <c r="F954" t="s">
        <v>72</v>
      </c>
      <c r="G954">
        <v>1000000064</v>
      </c>
      <c r="H954" t="s">
        <v>76</v>
      </c>
      <c r="I954" t="s">
        <v>13</v>
      </c>
      <c r="J954">
        <v>10000211</v>
      </c>
      <c r="K954" t="s">
        <v>11</v>
      </c>
      <c r="L954">
        <v>150.60000000000002</v>
      </c>
      <c r="M954"/>
    </row>
    <row r="955" spans="1:13" x14ac:dyDescent="0.2">
      <c r="A955" s="1">
        <v>42916</v>
      </c>
      <c r="B955" s="7" t="str">
        <f>YEAR(月末库存[[#This Row],[日期]]) &amp; "年"</f>
        <v>2017年</v>
      </c>
      <c r="C955" s="7" t="str">
        <f>MONTH(月末库存[[#This Row],[日期]]) &amp; "月"</f>
        <v>6月</v>
      </c>
      <c r="D955" s="7">
        <f>--TEXT(月末库存[[#This Row],[日期]],"yyyymm")</f>
        <v>201706</v>
      </c>
      <c r="E955" t="s">
        <v>9</v>
      </c>
      <c r="F955" t="s">
        <v>8</v>
      </c>
      <c r="G955">
        <v>1000000070</v>
      </c>
      <c r="H955" t="s">
        <v>7</v>
      </c>
      <c r="I955" t="s">
        <v>13</v>
      </c>
      <c r="J955">
        <v>10000136</v>
      </c>
      <c r="K955" t="s">
        <v>40</v>
      </c>
      <c r="L955">
        <v>0</v>
      </c>
      <c r="M955"/>
    </row>
    <row r="956" spans="1:13" x14ac:dyDescent="0.2">
      <c r="A956" s="1">
        <v>42916</v>
      </c>
      <c r="B956" s="7" t="str">
        <f>YEAR(月末库存[[#This Row],[日期]]) &amp; "年"</f>
        <v>2017年</v>
      </c>
      <c r="C956" s="7" t="str">
        <f>MONTH(月末库存[[#This Row],[日期]]) &amp; "月"</f>
        <v>6月</v>
      </c>
      <c r="D956" s="7">
        <f>--TEXT(月末库存[[#This Row],[日期]],"yyyymm")</f>
        <v>201706</v>
      </c>
      <c r="E956" t="s">
        <v>9</v>
      </c>
      <c r="F956" t="s">
        <v>8</v>
      </c>
      <c r="G956">
        <v>1000000070</v>
      </c>
      <c r="H956" t="s">
        <v>7</v>
      </c>
      <c r="I956" t="s">
        <v>13</v>
      </c>
      <c r="J956">
        <v>20000099</v>
      </c>
      <c r="K956" t="s">
        <v>20</v>
      </c>
      <c r="L956">
        <v>2.4999999999999996</v>
      </c>
      <c r="M956"/>
    </row>
    <row r="957" spans="1:13" x14ac:dyDescent="0.2">
      <c r="A957" s="1">
        <v>42916</v>
      </c>
      <c r="B957" s="7" t="str">
        <f>YEAR(月末库存[[#This Row],[日期]]) &amp; "年"</f>
        <v>2017年</v>
      </c>
      <c r="C957" s="7" t="str">
        <f>MONTH(月末库存[[#This Row],[日期]]) &amp; "月"</f>
        <v>6月</v>
      </c>
      <c r="D957" s="7">
        <f>--TEXT(月末库存[[#This Row],[日期]],"yyyymm")</f>
        <v>201706</v>
      </c>
      <c r="E957" t="s">
        <v>9</v>
      </c>
      <c r="F957" t="s">
        <v>8</v>
      </c>
      <c r="G957">
        <v>1000000070</v>
      </c>
      <c r="H957" t="s">
        <v>7</v>
      </c>
      <c r="I957" t="s">
        <v>13</v>
      </c>
      <c r="J957">
        <v>10000064</v>
      </c>
      <c r="K957" t="s">
        <v>53</v>
      </c>
      <c r="L957">
        <v>0.60000000000000009</v>
      </c>
      <c r="M957"/>
    </row>
    <row r="958" spans="1:13" x14ac:dyDescent="0.2">
      <c r="A958" s="1">
        <v>42916</v>
      </c>
      <c r="B958" s="7" t="str">
        <f>YEAR(月末库存[[#This Row],[日期]]) &amp; "年"</f>
        <v>2017年</v>
      </c>
      <c r="C958" s="7" t="str">
        <f>MONTH(月末库存[[#This Row],[日期]]) &amp; "月"</f>
        <v>6月</v>
      </c>
      <c r="D958" s="7">
        <f>--TEXT(月末库存[[#This Row],[日期]],"yyyymm")</f>
        <v>201706</v>
      </c>
      <c r="E958" t="s">
        <v>9</v>
      </c>
      <c r="F958" t="s">
        <v>15</v>
      </c>
      <c r="G958">
        <v>1000002985</v>
      </c>
      <c r="H958" t="s">
        <v>47</v>
      </c>
      <c r="I958" t="s">
        <v>13</v>
      </c>
      <c r="J958">
        <v>20000099</v>
      </c>
      <c r="K958" t="s">
        <v>20</v>
      </c>
      <c r="L958">
        <v>0</v>
      </c>
      <c r="M958"/>
    </row>
    <row r="959" spans="1:13" x14ac:dyDescent="0.2">
      <c r="A959" s="1">
        <v>42916</v>
      </c>
      <c r="B959" s="7" t="str">
        <f>YEAR(月末库存[[#This Row],[日期]]) &amp; "年"</f>
        <v>2017年</v>
      </c>
      <c r="C959" s="7" t="str">
        <f>MONTH(月末库存[[#This Row],[日期]]) &amp; "月"</f>
        <v>6月</v>
      </c>
      <c r="D959" s="7">
        <f>--TEXT(月末库存[[#This Row],[日期]],"yyyymm")</f>
        <v>201706</v>
      </c>
      <c r="E959" t="s">
        <v>9</v>
      </c>
      <c r="F959" t="s">
        <v>75</v>
      </c>
      <c r="G959">
        <v>1000000281</v>
      </c>
      <c r="H959" t="s">
        <v>74</v>
      </c>
      <c r="I959" t="s">
        <v>13</v>
      </c>
      <c r="J959">
        <v>10000078</v>
      </c>
      <c r="K959" t="s">
        <v>30</v>
      </c>
      <c r="L959">
        <v>2.5</v>
      </c>
      <c r="M959"/>
    </row>
    <row r="960" spans="1:13" x14ac:dyDescent="0.2">
      <c r="A960" s="1">
        <v>42916</v>
      </c>
      <c r="B960" s="7" t="str">
        <f>YEAR(月末库存[[#This Row],[日期]]) &amp; "年"</f>
        <v>2017年</v>
      </c>
      <c r="C960" s="7" t="str">
        <f>MONTH(月末库存[[#This Row],[日期]]) &amp; "月"</f>
        <v>6月</v>
      </c>
      <c r="D960" s="7">
        <f>--TEXT(月末库存[[#This Row],[日期]],"yyyymm")</f>
        <v>201706</v>
      </c>
      <c r="E960" t="s">
        <v>9</v>
      </c>
      <c r="F960" t="s">
        <v>15</v>
      </c>
      <c r="G960">
        <v>1000002981</v>
      </c>
      <c r="H960" t="s">
        <v>62</v>
      </c>
      <c r="I960" t="s">
        <v>13</v>
      </c>
      <c r="J960">
        <v>10000064</v>
      </c>
      <c r="K960" t="s">
        <v>53</v>
      </c>
      <c r="L960">
        <v>10.300000000000002</v>
      </c>
      <c r="M960"/>
    </row>
    <row r="961" spans="1:13" x14ac:dyDescent="0.2">
      <c r="A961" s="1">
        <v>42916</v>
      </c>
      <c r="B961" s="7" t="str">
        <f>YEAR(月末库存[[#This Row],[日期]]) &amp; "年"</f>
        <v>2017年</v>
      </c>
      <c r="C961" s="7" t="str">
        <f>MONTH(月末库存[[#This Row],[日期]]) &amp; "月"</f>
        <v>6月</v>
      </c>
      <c r="D961" s="7">
        <f>--TEXT(月末库存[[#This Row],[日期]],"yyyymm")</f>
        <v>201706</v>
      </c>
      <c r="E961" t="s">
        <v>9</v>
      </c>
      <c r="F961" t="s">
        <v>8</v>
      </c>
      <c r="G961">
        <v>1000000070</v>
      </c>
      <c r="H961" t="s">
        <v>7</v>
      </c>
      <c r="I961" t="s">
        <v>13</v>
      </c>
      <c r="J961">
        <v>10000131</v>
      </c>
      <c r="K961" t="s">
        <v>38</v>
      </c>
      <c r="L961">
        <v>268.2</v>
      </c>
      <c r="M961"/>
    </row>
    <row r="962" spans="1:13" x14ac:dyDescent="0.2">
      <c r="A962" s="1">
        <v>42916</v>
      </c>
      <c r="B962" s="7" t="str">
        <f>YEAR(月末库存[[#This Row],[日期]]) &amp; "年"</f>
        <v>2017年</v>
      </c>
      <c r="C962" s="7" t="str">
        <f>MONTH(月末库存[[#This Row],[日期]]) &amp; "月"</f>
        <v>6月</v>
      </c>
      <c r="D962" s="7">
        <f>--TEXT(月末库存[[#This Row],[日期]],"yyyymm")</f>
        <v>201706</v>
      </c>
      <c r="E962" t="s">
        <v>9</v>
      </c>
      <c r="F962" t="s">
        <v>57</v>
      </c>
      <c r="G962">
        <v>1000001502</v>
      </c>
      <c r="H962" t="s">
        <v>56</v>
      </c>
      <c r="I962" t="s">
        <v>13</v>
      </c>
      <c r="J962">
        <v>20000099</v>
      </c>
      <c r="K962" t="s">
        <v>20</v>
      </c>
      <c r="L962">
        <v>114</v>
      </c>
      <c r="M962"/>
    </row>
    <row r="963" spans="1:13" x14ac:dyDescent="0.2">
      <c r="A963" s="1">
        <v>42916</v>
      </c>
      <c r="B963" s="7" t="str">
        <f>YEAR(月末库存[[#This Row],[日期]]) &amp; "年"</f>
        <v>2017年</v>
      </c>
      <c r="C963" s="7" t="str">
        <f>MONTH(月末库存[[#This Row],[日期]]) &amp; "月"</f>
        <v>6月</v>
      </c>
      <c r="D963" s="7">
        <f>--TEXT(月末库存[[#This Row],[日期]],"yyyymm")</f>
        <v>201706</v>
      </c>
      <c r="E963" t="s">
        <v>9</v>
      </c>
      <c r="F963" t="s">
        <v>59</v>
      </c>
      <c r="G963">
        <v>1000000192</v>
      </c>
      <c r="H963" t="s">
        <v>58</v>
      </c>
      <c r="I963" t="s">
        <v>13</v>
      </c>
      <c r="J963">
        <v>10000136</v>
      </c>
      <c r="K963" t="s">
        <v>40</v>
      </c>
      <c r="L963">
        <v>1.5</v>
      </c>
      <c r="M963"/>
    </row>
    <row r="964" spans="1:13" x14ac:dyDescent="0.2">
      <c r="A964" s="1">
        <v>42916</v>
      </c>
      <c r="B964" s="7" t="str">
        <f>YEAR(月末库存[[#This Row],[日期]]) &amp; "年"</f>
        <v>2017年</v>
      </c>
      <c r="C964" s="7" t="str">
        <f>MONTH(月末库存[[#This Row],[日期]]) &amp; "月"</f>
        <v>6月</v>
      </c>
      <c r="D964" s="7">
        <f>--TEXT(月末库存[[#This Row],[日期]],"yyyymm")</f>
        <v>201706</v>
      </c>
      <c r="E964" t="s">
        <v>9</v>
      </c>
      <c r="F964" t="s">
        <v>12</v>
      </c>
      <c r="G964">
        <v>1000000072</v>
      </c>
      <c r="H964" t="s">
        <v>10</v>
      </c>
      <c r="I964" t="s">
        <v>13</v>
      </c>
      <c r="J964">
        <v>10000064</v>
      </c>
      <c r="K964" t="s">
        <v>53</v>
      </c>
      <c r="L964">
        <v>16.300000000000004</v>
      </c>
      <c r="M964"/>
    </row>
    <row r="965" spans="1:13" x14ac:dyDescent="0.2">
      <c r="A965" s="1">
        <v>42916</v>
      </c>
      <c r="B965" s="7" t="str">
        <f>YEAR(月末库存[[#This Row],[日期]]) &amp; "年"</f>
        <v>2017年</v>
      </c>
      <c r="C965" s="7" t="str">
        <f>MONTH(月末库存[[#This Row],[日期]]) &amp; "月"</f>
        <v>6月</v>
      </c>
      <c r="D965" s="7">
        <f>--TEXT(月末库存[[#This Row],[日期]],"yyyymm")</f>
        <v>201706</v>
      </c>
      <c r="E965" t="s">
        <v>9</v>
      </c>
      <c r="F965" t="s">
        <v>72</v>
      </c>
      <c r="G965">
        <v>1000001699</v>
      </c>
      <c r="H965" t="s">
        <v>71</v>
      </c>
      <c r="I965" t="s">
        <v>13</v>
      </c>
      <c r="J965">
        <v>10000111</v>
      </c>
      <c r="K965" t="s">
        <v>37</v>
      </c>
      <c r="L965">
        <v>1.7000000000000002</v>
      </c>
      <c r="M965"/>
    </row>
    <row r="966" spans="1:13" x14ac:dyDescent="0.2">
      <c r="A966" s="1">
        <v>42916</v>
      </c>
      <c r="B966" s="7" t="str">
        <f>YEAR(月末库存[[#This Row],[日期]]) &amp; "年"</f>
        <v>2017年</v>
      </c>
      <c r="C966" s="7" t="str">
        <f>MONTH(月末库存[[#This Row],[日期]]) &amp; "月"</f>
        <v>6月</v>
      </c>
      <c r="D966" s="7">
        <f>--TEXT(月末库存[[#This Row],[日期]],"yyyymm")</f>
        <v>201706</v>
      </c>
      <c r="E966" t="s">
        <v>9</v>
      </c>
      <c r="F966" t="s">
        <v>72</v>
      </c>
      <c r="G966">
        <v>1000000064</v>
      </c>
      <c r="H966" t="s">
        <v>76</v>
      </c>
      <c r="I966" t="s">
        <v>13</v>
      </c>
      <c r="J966">
        <v>10000111</v>
      </c>
      <c r="K966" t="s">
        <v>37</v>
      </c>
      <c r="L966">
        <v>80.599999999999994</v>
      </c>
      <c r="M966"/>
    </row>
    <row r="967" spans="1:13" x14ac:dyDescent="0.2">
      <c r="A967" s="1">
        <v>42916</v>
      </c>
      <c r="B967" s="7" t="str">
        <f>YEAR(月末库存[[#This Row],[日期]]) &amp; "年"</f>
        <v>2017年</v>
      </c>
      <c r="C967" s="7" t="str">
        <f>MONTH(月末库存[[#This Row],[日期]]) &amp; "月"</f>
        <v>6月</v>
      </c>
      <c r="D967" s="7">
        <f>--TEXT(月末库存[[#This Row],[日期]],"yyyymm")</f>
        <v>201706</v>
      </c>
      <c r="E967" t="s">
        <v>9</v>
      </c>
      <c r="F967" t="s">
        <v>17</v>
      </c>
      <c r="G967">
        <v>1000001649</v>
      </c>
      <c r="H967" t="s">
        <v>16</v>
      </c>
      <c r="I967" t="s">
        <v>13</v>
      </c>
      <c r="J967">
        <v>10000172</v>
      </c>
      <c r="K967" t="s">
        <v>18</v>
      </c>
      <c r="L967">
        <v>472.99999999999994</v>
      </c>
      <c r="M967"/>
    </row>
    <row r="968" spans="1:13" x14ac:dyDescent="0.2">
      <c r="A968" s="1">
        <v>42916</v>
      </c>
      <c r="B968" s="7" t="str">
        <f>YEAR(月末库存[[#This Row],[日期]]) &amp; "年"</f>
        <v>2017年</v>
      </c>
      <c r="C968" s="7" t="str">
        <f>MONTH(月末库存[[#This Row],[日期]]) &amp; "月"</f>
        <v>6月</v>
      </c>
      <c r="D968" s="7">
        <f>--TEXT(月末库存[[#This Row],[日期]],"yyyymm")</f>
        <v>201706</v>
      </c>
      <c r="E968" t="s">
        <v>9</v>
      </c>
      <c r="F968" t="s">
        <v>15</v>
      </c>
      <c r="G968">
        <v>1000002981</v>
      </c>
      <c r="H968" t="s">
        <v>62</v>
      </c>
      <c r="I968" t="s">
        <v>13</v>
      </c>
      <c r="J968">
        <v>10000111</v>
      </c>
      <c r="K968" t="s">
        <v>37</v>
      </c>
      <c r="L968">
        <v>158.19999999999999</v>
      </c>
      <c r="M968"/>
    </row>
    <row r="969" spans="1:13" x14ac:dyDescent="0.2">
      <c r="A969" s="1">
        <v>42916</v>
      </c>
      <c r="B969" s="7" t="str">
        <f>YEAR(月末库存[[#This Row],[日期]]) &amp; "年"</f>
        <v>2017年</v>
      </c>
      <c r="C969" s="7" t="str">
        <f>MONTH(月末库存[[#This Row],[日期]]) &amp; "月"</f>
        <v>6月</v>
      </c>
      <c r="D969" s="7">
        <f>--TEXT(月末库存[[#This Row],[日期]],"yyyymm")</f>
        <v>201706</v>
      </c>
      <c r="E969" t="s">
        <v>9</v>
      </c>
      <c r="F969" t="s">
        <v>15</v>
      </c>
      <c r="G969">
        <v>1000002985</v>
      </c>
      <c r="H969" t="s">
        <v>47</v>
      </c>
      <c r="I969" t="s">
        <v>13</v>
      </c>
      <c r="J969">
        <v>10000111</v>
      </c>
      <c r="K969" t="s">
        <v>37</v>
      </c>
      <c r="L969">
        <v>45</v>
      </c>
      <c r="M969"/>
    </row>
    <row r="970" spans="1:13" x14ac:dyDescent="0.2">
      <c r="A970" s="1">
        <v>42916</v>
      </c>
      <c r="B970" s="7" t="str">
        <f>YEAR(月末库存[[#This Row],[日期]]) &amp; "年"</f>
        <v>2017年</v>
      </c>
      <c r="C970" s="7" t="str">
        <f>MONTH(月末库存[[#This Row],[日期]]) &amp; "月"</f>
        <v>6月</v>
      </c>
      <c r="D970" s="7">
        <f>--TEXT(月末库存[[#This Row],[日期]],"yyyymm")</f>
        <v>201706</v>
      </c>
      <c r="E970" t="s">
        <v>9</v>
      </c>
      <c r="F970" t="s">
        <v>17</v>
      </c>
      <c r="G970">
        <v>1000001649</v>
      </c>
      <c r="H970" t="s">
        <v>16</v>
      </c>
      <c r="I970" t="s">
        <v>13</v>
      </c>
      <c r="J970">
        <v>20000018</v>
      </c>
      <c r="K970" t="s">
        <v>81</v>
      </c>
      <c r="L970">
        <v>0</v>
      </c>
      <c r="M970"/>
    </row>
    <row r="971" spans="1:13" x14ac:dyDescent="0.2">
      <c r="A971" s="1">
        <v>42916</v>
      </c>
      <c r="B971" s="7" t="str">
        <f>YEAR(月末库存[[#This Row],[日期]]) &amp; "年"</f>
        <v>2017年</v>
      </c>
      <c r="C971" s="7" t="str">
        <f>MONTH(月末库存[[#This Row],[日期]]) &amp; "月"</f>
        <v>6月</v>
      </c>
      <c r="D971" s="7">
        <f>--TEXT(月末库存[[#This Row],[日期]],"yyyymm")</f>
        <v>201706</v>
      </c>
      <c r="E971" t="s">
        <v>9</v>
      </c>
      <c r="F971" t="s">
        <v>15</v>
      </c>
      <c r="G971">
        <v>1000002986</v>
      </c>
      <c r="H971" t="s">
        <v>14</v>
      </c>
      <c r="I971" t="s">
        <v>13</v>
      </c>
      <c r="J971">
        <v>10000111</v>
      </c>
      <c r="K971" t="s">
        <v>37</v>
      </c>
      <c r="L971">
        <v>84.899999999999977</v>
      </c>
      <c r="M971"/>
    </row>
    <row r="972" spans="1:13" x14ac:dyDescent="0.2">
      <c r="A972" s="1">
        <v>42916</v>
      </c>
      <c r="B972" s="7" t="str">
        <f>YEAR(月末库存[[#This Row],[日期]]) &amp; "年"</f>
        <v>2017年</v>
      </c>
      <c r="C972" s="7" t="str">
        <f>MONTH(月末库存[[#This Row],[日期]]) &amp; "月"</f>
        <v>6月</v>
      </c>
      <c r="D972" s="7">
        <f>--TEXT(月末库存[[#This Row],[日期]],"yyyymm")</f>
        <v>201706</v>
      </c>
      <c r="E972" t="s">
        <v>9</v>
      </c>
      <c r="F972" t="s">
        <v>59</v>
      </c>
      <c r="G972">
        <v>1000000192</v>
      </c>
      <c r="H972" t="s">
        <v>58</v>
      </c>
      <c r="I972" t="s">
        <v>13</v>
      </c>
      <c r="J972">
        <v>20000018</v>
      </c>
      <c r="K972" t="s">
        <v>81</v>
      </c>
      <c r="L972">
        <v>1</v>
      </c>
      <c r="M972"/>
    </row>
    <row r="973" spans="1:13" x14ac:dyDescent="0.2">
      <c r="A973" s="1">
        <v>42916</v>
      </c>
      <c r="B973" s="7" t="str">
        <f>YEAR(月末库存[[#This Row],[日期]]) &amp; "年"</f>
        <v>2017年</v>
      </c>
      <c r="C973" s="7" t="str">
        <f>MONTH(月末库存[[#This Row],[日期]]) &amp; "月"</f>
        <v>6月</v>
      </c>
      <c r="D973" s="7">
        <f>--TEXT(月末库存[[#This Row],[日期]],"yyyymm")</f>
        <v>201706</v>
      </c>
      <c r="E973" t="s">
        <v>9</v>
      </c>
      <c r="F973" t="s">
        <v>57</v>
      </c>
      <c r="G973">
        <v>1000001502</v>
      </c>
      <c r="H973" t="s">
        <v>56</v>
      </c>
      <c r="I973" t="s">
        <v>13</v>
      </c>
      <c r="J973">
        <v>10000136</v>
      </c>
      <c r="K973" t="s">
        <v>40</v>
      </c>
      <c r="L973">
        <v>84.1</v>
      </c>
      <c r="M973"/>
    </row>
    <row r="974" spans="1:13" x14ac:dyDescent="0.2">
      <c r="A974" s="1">
        <v>42916</v>
      </c>
      <c r="B974" s="7" t="str">
        <f>YEAR(月末库存[[#This Row],[日期]]) &amp; "年"</f>
        <v>2017年</v>
      </c>
      <c r="C974" s="7" t="str">
        <f>MONTH(月末库存[[#This Row],[日期]]) &amp; "月"</f>
        <v>6月</v>
      </c>
      <c r="D974" s="7">
        <f>--TEXT(月末库存[[#This Row],[日期]],"yyyymm")</f>
        <v>201706</v>
      </c>
      <c r="E974" t="s">
        <v>9</v>
      </c>
      <c r="F974" t="s">
        <v>72</v>
      </c>
      <c r="G974">
        <v>1000000064</v>
      </c>
      <c r="H974" t="s">
        <v>76</v>
      </c>
      <c r="I974" t="s">
        <v>13</v>
      </c>
      <c r="J974">
        <v>10000131</v>
      </c>
      <c r="K974" t="s">
        <v>38</v>
      </c>
      <c r="L974">
        <v>251</v>
      </c>
      <c r="M974"/>
    </row>
    <row r="975" spans="1:13" x14ac:dyDescent="0.2">
      <c r="A975" s="1">
        <v>42916</v>
      </c>
      <c r="B975" s="7" t="str">
        <f>YEAR(月末库存[[#This Row],[日期]]) &amp; "年"</f>
        <v>2017年</v>
      </c>
      <c r="C975" s="7" t="str">
        <f>MONTH(月末库存[[#This Row],[日期]]) &amp; "月"</f>
        <v>6月</v>
      </c>
      <c r="D975" s="7">
        <f>--TEXT(月末库存[[#This Row],[日期]],"yyyymm")</f>
        <v>201706</v>
      </c>
      <c r="E975" t="s">
        <v>9</v>
      </c>
      <c r="F975" t="s">
        <v>15</v>
      </c>
      <c r="G975">
        <v>1000002986</v>
      </c>
      <c r="H975" t="s">
        <v>14</v>
      </c>
      <c r="I975" t="s">
        <v>13</v>
      </c>
      <c r="J975">
        <v>20000099</v>
      </c>
      <c r="K975" t="s">
        <v>20</v>
      </c>
      <c r="L975">
        <v>0.19999999999999929</v>
      </c>
      <c r="M975"/>
    </row>
    <row r="976" spans="1:13" x14ac:dyDescent="0.2">
      <c r="A976" s="1">
        <v>42916</v>
      </c>
      <c r="B976" s="7" t="str">
        <f>YEAR(月末库存[[#This Row],[日期]]) &amp; "年"</f>
        <v>2017年</v>
      </c>
      <c r="C976" s="7" t="str">
        <f>MONTH(月末库存[[#This Row],[日期]]) &amp; "月"</f>
        <v>6月</v>
      </c>
      <c r="D976" s="7">
        <f>--TEXT(月末库存[[#This Row],[日期]],"yyyymm")</f>
        <v>201706</v>
      </c>
      <c r="E976" t="s">
        <v>9</v>
      </c>
      <c r="F976" t="s">
        <v>57</v>
      </c>
      <c r="G976">
        <v>1000001502</v>
      </c>
      <c r="H976" t="s">
        <v>56</v>
      </c>
      <c r="I976" t="s">
        <v>13</v>
      </c>
      <c r="J976">
        <v>10000064</v>
      </c>
      <c r="K976" t="s">
        <v>53</v>
      </c>
      <c r="L976">
        <v>17.899999999999988</v>
      </c>
      <c r="M976"/>
    </row>
    <row r="977" spans="1:13" x14ac:dyDescent="0.2">
      <c r="A977" s="1">
        <v>42916</v>
      </c>
      <c r="B977" s="7" t="str">
        <f>YEAR(月末库存[[#This Row],[日期]]) &amp; "年"</f>
        <v>2017年</v>
      </c>
      <c r="C977" s="7" t="str">
        <f>MONTH(月末库存[[#This Row],[日期]]) &amp; "月"</f>
        <v>6月</v>
      </c>
      <c r="D977" s="7">
        <f>--TEXT(月末库存[[#This Row],[日期]],"yyyymm")</f>
        <v>201706</v>
      </c>
      <c r="E977" t="s">
        <v>9</v>
      </c>
      <c r="F977" t="s">
        <v>17</v>
      </c>
      <c r="G977">
        <v>1000000059</v>
      </c>
      <c r="H977" t="s">
        <v>55</v>
      </c>
      <c r="I977" t="s">
        <v>13</v>
      </c>
      <c r="J977">
        <v>20000018</v>
      </c>
      <c r="K977" t="s">
        <v>81</v>
      </c>
      <c r="L977">
        <v>0.79999999999999982</v>
      </c>
      <c r="M977"/>
    </row>
    <row r="978" spans="1:13" x14ac:dyDescent="0.2">
      <c r="A978" s="1">
        <v>42916</v>
      </c>
      <c r="B978" s="7" t="str">
        <f>YEAR(月末库存[[#This Row],[日期]]) &amp; "年"</f>
        <v>2017年</v>
      </c>
      <c r="C978" s="7" t="str">
        <f>MONTH(月末库存[[#This Row],[日期]]) &amp; "月"</f>
        <v>6月</v>
      </c>
      <c r="D978" s="7">
        <f>--TEXT(月末库存[[#This Row],[日期]],"yyyymm")</f>
        <v>201706</v>
      </c>
      <c r="E978" t="s">
        <v>9</v>
      </c>
      <c r="F978" t="s">
        <v>59</v>
      </c>
      <c r="G978">
        <v>1000000192</v>
      </c>
      <c r="H978" t="s">
        <v>58</v>
      </c>
      <c r="I978" t="s">
        <v>13</v>
      </c>
      <c r="J978">
        <v>10000211</v>
      </c>
      <c r="K978" t="s">
        <v>11</v>
      </c>
      <c r="L978">
        <v>41.59999999999998</v>
      </c>
      <c r="M978"/>
    </row>
    <row r="979" spans="1:13" x14ac:dyDescent="0.2">
      <c r="A979" s="1">
        <v>42916</v>
      </c>
      <c r="B979" s="7" t="str">
        <f>YEAR(月末库存[[#This Row],[日期]]) &amp; "年"</f>
        <v>2017年</v>
      </c>
      <c r="C979" s="7" t="str">
        <f>MONTH(月末库存[[#This Row],[日期]]) &amp; "月"</f>
        <v>6月</v>
      </c>
      <c r="D979" s="7">
        <f>--TEXT(月末库存[[#This Row],[日期]],"yyyymm")</f>
        <v>201706</v>
      </c>
      <c r="E979" t="s">
        <v>9</v>
      </c>
      <c r="F979" t="s">
        <v>15</v>
      </c>
      <c r="G979">
        <v>1000002986</v>
      </c>
      <c r="H979" t="s">
        <v>14</v>
      </c>
      <c r="I979" t="s">
        <v>13</v>
      </c>
      <c r="J979">
        <v>20000018</v>
      </c>
      <c r="K979" t="s">
        <v>81</v>
      </c>
      <c r="L979">
        <v>0</v>
      </c>
      <c r="M979"/>
    </row>
    <row r="980" spans="1:13" x14ac:dyDescent="0.2">
      <c r="A980" s="1">
        <v>42916</v>
      </c>
      <c r="B980" s="7" t="str">
        <f>YEAR(月末库存[[#This Row],[日期]]) &amp; "年"</f>
        <v>2017年</v>
      </c>
      <c r="C980" s="7" t="str">
        <f>MONTH(月末库存[[#This Row],[日期]]) &amp; "月"</f>
        <v>6月</v>
      </c>
      <c r="D980" s="7">
        <f>--TEXT(月末库存[[#This Row],[日期]],"yyyymm")</f>
        <v>201706</v>
      </c>
      <c r="E980" t="s">
        <v>9</v>
      </c>
      <c r="F980" t="s">
        <v>15</v>
      </c>
      <c r="G980">
        <v>1000002986</v>
      </c>
      <c r="H980" t="s">
        <v>14</v>
      </c>
      <c r="I980" t="s">
        <v>13</v>
      </c>
      <c r="J980">
        <v>10000064</v>
      </c>
      <c r="K980" t="s">
        <v>53</v>
      </c>
      <c r="L980">
        <v>2.0000000000000022</v>
      </c>
      <c r="M980"/>
    </row>
    <row r="981" spans="1:13" x14ac:dyDescent="0.2">
      <c r="A981" s="1">
        <v>42916</v>
      </c>
      <c r="B981" s="7" t="str">
        <f>YEAR(月末库存[[#This Row],[日期]]) &amp; "年"</f>
        <v>2017年</v>
      </c>
      <c r="C981" s="7" t="str">
        <f>MONTH(月末库存[[#This Row],[日期]]) &amp; "月"</f>
        <v>6月</v>
      </c>
      <c r="D981" s="7">
        <f>--TEXT(月末库存[[#This Row],[日期]],"yyyymm")</f>
        <v>201706</v>
      </c>
      <c r="E981" t="s">
        <v>9</v>
      </c>
      <c r="F981" t="s">
        <v>17</v>
      </c>
      <c r="G981">
        <v>1000000059</v>
      </c>
      <c r="H981" t="s">
        <v>55</v>
      </c>
      <c r="I981" t="s">
        <v>13</v>
      </c>
      <c r="J981">
        <v>10000111</v>
      </c>
      <c r="K981" t="s">
        <v>37</v>
      </c>
      <c r="L981">
        <v>328.06799999999998</v>
      </c>
      <c r="M981"/>
    </row>
    <row r="982" spans="1:13" x14ac:dyDescent="0.2">
      <c r="A982" s="1">
        <v>42916</v>
      </c>
      <c r="B982" s="7" t="str">
        <f>YEAR(月末库存[[#This Row],[日期]]) &amp; "年"</f>
        <v>2017年</v>
      </c>
      <c r="C982" s="7" t="str">
        <f>MONTH(月末库存[[#This Row],[日期]]) &amp; "月"</f>
        <v>6月</v>
      </c>
      <c r="D982" s="7">
        <f>--TEXT(月末库存[[#This Row],[日期]],"yyyymm")</f>
        <v>201706</v>
      </c>
      <c r="E982" t="s">
        <v>9</v>
      </c>
      <c r="F982" t="s">
        <v>17</v>
      </c>
      <c r="G982">
        <v>1000001649</v>
      </c>
      <c r="H982" t="s">
        <v>16</v>
      </c>
      <c r="I982" t="s">
        <v>13</v>
      </c>
      <c r="J982">
        <v>10000136</v>
      </c>
      <c r="K982" t="s">
        <v>40</v>
      </c>
      <c r="L982">
        <v>9.1499999999999986</v>
      </c>
      <c r="M982"/>
    </row>
    <row r="983" spans="1:13" x14ac:dyDescent="0.2">
      <c r="A983" s="1">
        <v>42916</v>
      </c>
      <c r="B983" s="7" t="str">
        <f>YEAR(月末库存[[#This Row],[日期]]) &amp; "年"</f>
        <v>2017年</v>
      </c>
      <c r="C983" s="7" t="str">
        <f>MONTH(月末库存[[#This Row],[日期]]) &amp; "月"</f>
        <v>6月</v>
      </c>
      <c r="D983" s="7">
        <f>--TEXT(月末库存[[#This Row],[日期]],"yyyymm")</f>
        <v>201706</v>
      </c>
      <c r="E983" t="s">
        <v>9</v>
      </c>
      <c r="F983" t="s">
        <v>72</v>
      </c>
      <c r="G983">
        <v>1000001699</v>
      </c>
      <c r="H983" t="s">
        <v>71</v>
      </c>
      <c r="I983" t="s">
        <v>13</v>
      </c>
      <c r="J983">
        <v>20000018</v>
      </c>
      <c r="K983" t="s">
        <v>81</v>
      </c>
      <c r="L983">
        <v>0.92999999999999994</v>
      </c>
      <c r="M983"/>
    </row>
    <row r="984" spans="1:13" x14ac:dyDescent="0.2">
      <c r="A984" s="1">
        <v>42916</v>
      </c>
      <c r="B984" s="7" t="str">
        <f>YEAR(月末库存[[#This Row],[日期]]) &amp; "年"</f>
        <v>2017年</v>
      </c>
      <c r="C984" s="7" t="str">
        <f>MONTH(月末库存[[#This Row],[日期]]) &amp; "月"</f>
        <v>6月</v>
      </c>
      <c r="D984" s="7">
        <f>--TEXT(月末库存[[#This Row],[日期]],"yyyymm")</f>
        <v>201706</v>
      </c>
      <c r="E984" t="s">
        <v>9</v>
      </c>
      <c r="F984" t="s">
        <v>72</v>
      </c>
      <c r="G984">
        <v>1000000064</v>
      </c>
      <c r="H984" t="s">
        <v>76</v>
      </c>
      <c r="I984" t="s">
        <v>13</v>
      </c>
      <c r="J984">
        <v>10000064</v>
      </c>
      <c r="K984" t="s">
        <v>53</v>
      </c>
      <c r="L984">
        <v>46.704000000000008</v>
      </c>
      <c r="M984"/>
    </row>
    <row r="985" spans="1:13" x14ac:dyDescent="0.2">
      <c r="A985" s="1">
        <v>42916</v>
      </c>
      <c r="B985" s="7" t="str">
        <f>YEAR(月末库存[[#This Row],[日期]]) &amp; "年"</f>
        <v>2017年</v>
      </c>
      <c r="C985" s="7" t="str">
        <f>MONTH(月末库存[[#This Row],[日期]]) &amp; "月"</f>
        <v>6月</v>
      </c>
      <c r="D985" s="7">
        <f>--TEXT(月末库存[[#This Row],[日期]],"yyyymm")</f>
        <v>201706</v>
      </c>
      <c r="E985" t="s">
        <v>9</v>
      </c>
      <c r="F985" t="s">
        <v>75</v>
      </c>
      <c r="G985">
        <v>1000000281</v>
      </c>
      <c r="H985" t="s">
        <v>74</v>
      </c>
      <c r="I985" t="s">
        <v>13</v>
      </c>
      <c r="J985">
        <v>10000131</v>
      </c>
      <c r="K985" t="s">
        <v>38</v>
      </c>
      <c r="L985">
        <v>161.07399999999998</v>
      </c>
      <c r="M985"/>
    </row>
    <row r="986" spans="1:13" x14ac:dyDescent="0.2">
      <c r="A986" s="1">
        <v>42916</v>
      </c>
      <c r="B986" s="7" t="str">
        <f>YEAR(月末库存[[#This Row],[日期]]) &amp; "年"</f>
        <v>2017年</v>
      </c>
      <c r="C986" s="7" t="str">
        <f>MONTH(月末库存[[#This Row],[日期]]) &amp; "月"</f>
        <v>6月</v>
      </c>
      <c r="D986" s="7">
        <f>--TEXT(月末库存[[#This Row],[日期]],"yyyymm")</f>
        <v>201706</v>
      </c>
      <c r="E986" t="s">
        <v>9</v>
      </c>
      <c r="F986" t="s">
        <v>17</v>
      </c>
      <c r="G986">
        <v>1000000059</v>
      </c>
      <c r="H986" t="s">
        <v>55</v>
      </c>
      <c r="I986" t="s">
        <v>13</v>
      </c>
      <c r="J986">
        <v>10000064</v>
      </c>
      <c r="K986" t="s">
        <v>53</v>
      </c>
      <c r="L986">
        <v>73.853999999999971</v>
      </c>
      <c r="M986"/>
    </row>
    <row r="987" spans="1:13" x14ac:dyDescent="0.2">
      <c r="A987" s="1">
        <v>42916</v>
      </c>
      <c r="B987" s="7" t="str">
        <f>YEAR(月末库存[[#This Row],[日期]]) &amp; "年"</f>
        <v>2017年</v>
      </c>
      <c r="C987" s="7" t="str">
        <f>MONTH(月末库存[[#This Row],[日期]]) &amp; "月"</f>
        <v>6月</v>
      </c>
      <c r="D987" s="7">
        <f>--TEXT(月末库存[[#This Row],[日期]],"yyyymm")</f>
        <v>201706</v>
      </c>
      <c r="E987" t="s">
        <v>9</v>
      </c>
      <c r="F987" t="s">
        <v>15</v>
      </c>
      <c r="G987">
        <v>1000002985</v>
      </c>
      <c r="H987" t="s">
        <v>47</v>
      </c>
      <c r="I987" t="s">
        <v>13</v>
      </c>
      <c r="J987">
        <v>10000211</v>
      </c>
      <c r="K987" t="s">
        <v>11</v>
      </c>
      <c r="L987">
        <v>169.696</v>
      </c>
      <c r="M987"/>
    </row>
    <row r="988" spans="1:13" x14ac:dyDescent="0.2">
      <c r="A988" s="1">
        <v>42916</v>
      </c>
      <c r="B988" s="7" t="str">
        <f>YEAR(月末库存[[#This Row],[日期]]) &amp; "年"</f>
        <v>2017年</v>
      </c>
      <c r="C988" s="7" t="str">
        <f>MONTH(月末库存[[#This Row],[日期]]) &amp; "月"</f>
        <v>6月</v>
      </c>
      <c r="D988" s="7">
        <f>--TEXT(月末库存[[#This Row],[日期]],"yyyymm")</f>
        <v>201706</v>
      </c>
      <c r="E988" t="s">
        <v>9</v>
      </c>
      <c r="F988" t="s">
        <v>59</v>
      </c>
      <c r="G988">
        <v>1000000192</v>
      </c>
      <c r="H988" t="s">
        <v>58</v>
      </c>
      <c r="I988" t="s">
        <v>13</v>
      </c>
      <c r="J988">
        <v>10000111</v>
      </c>
      <c r="K988" t="s">
        <v>37</v>
      </c>
      <c r="L988">
        <v>32.151999999999994</v>
      </c>
      <c r="M988"/>
    </row>
    <row r="989" spans="1:13" x14ac:dyDescent="0.2">
      <c r="A989" s="1">
        <v>42916</v>
      </c>
      <c r="B989" s="7" t="str">
        <f>YEAR(月末库存[[#This Row],[日期]]) &amp; "年"</f>
        <v>2017年</v>
      </c>
      <c r="C989" s="7" t="str">
        <f>MONTH(月末库存[[#This Row],[日期]]) &amp; "月"</f>
        <v>6月</v>
      </c>
      <c r="D989" s="7">
        <f>--TEXT(月末库存[[#This Row],[日期]],"yyyymm")</f>
        <v>201706</v>
      </c>
      <c r="E989" t="s">
        <v>9</v>
      </c>
      <c r="F989" t="s">
        <v>59</v>
      </c>
      <c r="G989">
        <v>1000000192</v>
      </c>
      <c r="H989" t="s">
        <v>58</v>
      </c>
      <c r="I989" t="s">
        <v>13</v>
      </c>
      <c r="J989">
        <v>10000131</v>
      </c>
      <c r="K989" t="s">
        <v>38</v>
      </c>
      <c r="L989">
        <v>166.46599999999998</v>
      </c>
      <c r="M989"/>
    </row>
    <row r="990" spans="1:13" x14ac:dyDescent="0.2">
      <c r="A990" s="1">
        <v>42916</v>
      </c>
      <c r="B990" s="7" t="str">
        <f>YEAR(月末库存[[#This Row],[日期]]) &amp; "年"</f>
        <v>2017年</v>
      </c>
      <c r="C990" s="7" t="str">
        <f>MONTH(月末库存[[#This Row],[日期]]) &amp; "月"</f>
        <v>6月</v>
      </c>
      <c r="D990" s="7">
        <f>--TEXT(月末库存[[#This Row],[日期]],"yyyymm")</f>
        <v>201706</v>
      </c>
      <c r="E990" t="s">
        <v>9</v>
      </c>
      <c r="F990" t="s">
        <v>59</v>
      </c>
      <c r="G990">
        <v>1000000192</v>
      </c>
      <c r="H990" t="s">
        <v>58</v>
      </c>
      <c r="I990" t="s">
        <v>13</v>
      </c>
      <c r="J990">
        <v>20000099</v>
      </c>
      <c r="K990" t="s">
        <v>20</v>
      </c>
      <c r="L990">
        <v>33.634</v>
      </c>
      <c r="M990"/>
    </row>
    <row r="991" spans="1:13" x14ac:dyDescent="0.2">
      <c r="A991" s="1">
        <v>42916</v>
      </c>
      <c r="B991" s="7" t="str">
        <f>YEAR(月末库存[[#This Row],[日期]]) &amp; "年"</f>
        <v>2017年</v>
      </c>
      <c r="C991" s="7" t="str">
        <f>MONTH(月末库存[[#This Row],[日期]]) &amp; "月"</f>
        <v>6月</v>
      </c>
      <c r="D991" s="7">
        <f>--TEXT(月末库存[[#This Row],[日期]],"yyyymm")</f>
        <v>201706</v>
      </c>
      <c r="E991" t="s">
        <v>9</v>
      </c>
      <c r="F991" t="s">
        <v>59</v>
      </c>
      <c r="G991">
        <v>1000000192</v>
      </c>
      <c r="H991" t="s">
        <v>58</v>
      </c>
      <c r="I991" t="s">
        <v>13</v>
      </c>
      <c r="J991">
        <v>10000064</v>
      </c>
      <c r="K991" t="s">
        <v>53</v>
      </c>
      <c r="L991">
        <v>23.859999999999996</v>
      </c>
      <c r="M991"/>
    </row>
    <row r="992" spans="1:13" x14ac:dyDescent="0.2">
      <c r="A992" s="1">
        <v>42916</v>
      </c>
      <c r="B992" s="7" t="str">
        <f>YEAR(月末库存[[#This Row],[日期]]) &amp; "年"</f>
        <v>2017年</v>
      </c>
      <c r="C992" s="7" t="str">
        <f>MONTH(月末库存[[#This Row],[日期]]) &amp; "月"</f>
        <v>6月</v>
      </c>
      <c r="D992" s="7">
        <f>--TEXT(月末库存[[#This Row],[日期]],"yyyymm")</f>
        <v>201706</v>
      </c>
      <c r="E992" t="s">
        <v>9</v>
      </c>
      <c r="F992" t="s">
        <v>59</v>
      </c>
      <c r="G992">
        <v>1000000192</v>
      </c>
      <c r="H992" t="s">
        <v>58</v>
      </c>
      <c r="I992" t="s">
        <v>13</v>
      </c>
      <c r="J992">
        <v>10000172</v>
      </c>
      <c r="K992" t="s">
        <v>18</v>
      </c>
      <c r="L992">
        <v>56.442000000000007</v>
      </c>
      <c r="M992"/>
    </row>
    <row r="993" spans="1:13" x14ac:dyDescent="0.2">
      <c r="A993" s="1">
        <v>42916</v>
      </c>
      <c r="B993" s="7" t="str">
        <f>YEAR(月末库存[[#This Row],[日期]]) &amp; "年"</f>
        <v>2017年</v>
      </c>
      <c r="C993" s="7" t="str">
        <f>MONTH(月末库存[[#This Row],[日期]]) &amp; "月"</f>
        <v>6月</v>
      </c>
      <c r="D993" s="7">
        <f>--TEXT(月末库存[[#This Row],[日期]],"yyyymm")</f>
        <v>201706</v>
      </c>
      <c r="E993" t="s">
        <v>9</v>
      </c>
      <c r="F993" t="s">
        <v>17</v>
      </c>
      <c r="G993">
        <v>1000001649</v>
      </c>
      <c r="H993" t="s">
        <v>16</v>
      </c>
      <c r="I993" t="s">
        <v>13</v>
      </c>
      <c r="J993">
        <v>10000131</v>
      </c>
      <c r="K993" t="s">
        <v>38</v>
      </c>
      <c r="L993">
        <v>101.72</v>
      </c>
      <c r="M993"/>
    </row>
    <row r="994" spans="1:13" x14ac:dyDescent="0.2">
      <c r="A994" s="1">
        <v>42916</v>
      </c>
      <c r="B994" s="7" t="str">
        <f>YEAR(月末库存[[#This Row],[日期]]) &amp; "年"</f>
        <v>2017年</v>
      </c>
      <c r="C994" s="7" t="str">
        <f>MONTH(月末库存[[#This Row],[日期]]) &amp; "月"</f>
        <v>6月</v>
      </c>
      <c r="D994" s="7">
        <f>--TEXT(月末库存[[#This Row],[日期]],"yyyymm")</f>
        <v>201706</v>
      </c>
      <c r="E994" t="s">
        <v>9</v>
      </c>
      <c r="F994" t="s">
        <v>72</v>
      </c>
      <c r="G994">
        <v>1000000064</v>
      </c>
      <c r="H994" t="s">
        <v>76</v>
      </c>
      <c r="I994" t="s">
        <v>13</v>
      </c>
      <c r="J994">
        <v>20000099</v>
      </c>
      <c r="K994" t="s">
        <v>20</v>
      </c>
      <c r="L994">
        <v>34.988</v>
      </c>
      <c r="M994"/>
    </row>
    <row r="995" spans="1:13" x14ac:dyDescent="0.2">
      <c r="A995" s="1">
        <v>42916</v>
      </c>
      <c r="B995" s="7" t="str">
        <f>YEAR(月末库存[[#This Row],[日期]]) &amp; "年"</f>
        <v>2017年</v>
      </c>
      <c r="C995" s="7" t="str">
        <f>MONTH(月末库存[[#This Row],[日期]]) &amp; "月"</f>
        <v>6月</v>
      </c>
      <c r="D995" s="7">
        <f>--TEXT(月末库存[[#This Row],[日期]],"yyyymm")</f>
        <v>201706</v>
      </c>
      <c r="E995" t="s">
        <v>9</v>
      </c>
      <c r="F995" t="s">
        <v>12</v>
      </c>
      <c r="G995">
        <v>1000000072</v>
      </c>
      <c r="H995" t="s">
        <v>10</v>
      </c>
      <c r="I995" t="s">
        <v>13</v>
      </c>
      <c r="J995">
        <v>10000131</v>
      </c>
      <c r="K995" t="s">
        <v>38</v>
      </c>
      <c r="L995">
        <v>165.16400000000002</v>
      </c>
      <c r="M995"/>
    </row>
    <row r="996" spans="1:13" x14ac:dyDescent="0.2">
      <c r="A996" s="1">
        <v>42916</v>
      </c>
      <c r="B996" s="7" t="str">
        <f>YEAR(月末库存[[#This Row],[日期]]) &amp; "年"</f>
        <v>2017年</v>
      </c>
      <c r="C996" s="7" t="str">
        <f>MONTH(月末库存[[#This Row],[日期]]) &amp; "月"</f>
        <v>6月</v>
      </c>
      <c r="D996" s="7">
        <f>--TEXT(月末库存[[#This Row],[日期]],"yyyymm")</f>
        <v>201706</v>
      </c>
      <c r="E996" t="s">
        <v>9</v>
      </c>
      <c r="F996" t="s">
        <v>12</v>
      </c>
      <c r="G996">
        <v>1000000072</v>
      </c>
      <c r="H996" t="s">
        <v>10</v>
      </c>
      <c r="I996" t="s">
        <v>13</v>
      </c>
      <c r="J996">
        <v>20000099</v>
      </c>
      <c r="K996" t="s">
        <v>20</v>
      </c>
      <c r="L996">
        <v>9.4680000000000017</v>
      </c>
      <c r="M996"/>
    </row>
    <row r="997" spans="1:13" x14ac:dyDescent="0.2">
      <c r="A997" s="1">
        <v>42916</v>
      </c>
      <c r="B997" s="7" t="str">
        <f>YEAR(月末库存[[#This Row],[日期]]) &amp; "年"</f>
        <v>2017年</v>
      </c>
      <c r="C997" s="7" t="str">
        <f>MONTH(月末库存[[#This Row],[日期]]) &amp; "月"</f>
        <v>6月</v>
      </c>
      <c r="D997" s="7">
        <f>--TEXT(月末库存[[#This Row],[日期]],"yyyymm")</f>
        <v>201706</v>
      </c>
      <c r="E997" t="s">
        <v>9</v>
      </c>
      <c r="F997" t="s">
        <v>15</v>
      </c>
      <c r="G997">
        <v>1000002986</v>
      </c>
      <c r="H997" t="s">
        <v>14</v>
      </c>
      <c r="I997" t="s">
        <v>13</v>
      </c>
      <c r="J997">
        <v>10000211</v>
      </c>
      <c r="K997" t="s">
        <v>11</v>
      </c>
      <c r="L997">
        <v>744.07600000000025</v>
      </c>
      <c r="M997"/>
    </row>
    <row r="998" spans="1:13" x14ac:dyDescent="0.2">
      <c r="A998" s="1">
        <v>42916</v>
      </c>
      <c r="B998" s="7" t="str">
        <f>YEAR(月末库存[[#This Row],[日期]]) &amp; "年"</f>
        <v>2017年</v>
      </c>
      <c r="C998" s="7" t="str">
        <f>MONTH(月末库存[[#This Row],[日期]]) &amp; "月"</f>
        <v>6月</v>
      </c>
      <c r="D998" s="7">
        <f>--TEXT(月末库存[[#This Row],[日期]],"yyyymm")</f>
        <v>201706</v>
      </c>
      <c r="E998" t="s">
        <v>9</v>
      </c>
      <c r="F998" t="s">
        <v>15</v>
      </c>
      <c r="G998">
        <v>1000002985</v>
      </c>
      <c r="H998" t="s">
        <v>47</v>
      </c>
      <c r="I998" t="s">
        <v>13</v>
      </c>
      <c r="J998">
        <v>10000131</v>
      </c>
      <c r="K998" t="s">
        <v>38</v>
      </c>
      <c r="L998">
        <v>1.3580000000000014</v>
      </c>
      <c r="M998"/>
    </row>
    <row r="999" spans="1:13" x14ac:dyDescent="0.2">
      <c r="A999" s="1">
        <v>42916</v>
      </c>
      <c r="B999" s="7" t="str">
        <f>YEAR(月末库存[[#This Row],[日期]]) &amp; "年"</f>
        <v>2017年</v>
      </c>
      <c r="C999" s="7" t="str">
        <f>MONTH(月末库存[[#This Row],[日期]]) &amp; "月"</f>
        <v>6月</v>
      </c>
      <c r="D999" s="7">
        <f>--TEXT(月末库存[[#This Row],[日期]],"yyyymm")</f>
        <v>201706</v>
      </c>
      <c r="E999" t="s">
        <v>9</v>
      </c>
      <c r="F999" t="s">
        <v>15</v>
      </c>
      <c r="G999">
        <v>1000002981</v>
      </c>
      <c r="H999" t="s">
        <v>62</v>
      </c>
      <c r="I999" t="s">
        <v>13</v>
      </c>
      <c r="J999">
        <v>10000136</v>
      </c>
      <c r="K999" t="s">
        <v>40</v>
      </c>
      <c r="L999">
        <v>1.65</v>
      </c>
      <c r="M999"/>
    </row>
    <row r="1000" spans="1:13" x14ac:dyDescent="0.2">
      <c r="A1000" s="1">
        <v>42916</v>
      </c>
      <c r="B1000" s="7" t="str">
        <f>YEAR(月末库存[[#This Row],[日期]]) &amp; "年"</f>
        <v>2017年</v>
      </c>
      <c r="C1000" s="7" t="str">
        <f>MONTH(月末库存[[#This Row],[日期]]) &amp; "月"</f>
        <v>6月</v>
      </c>
      <c r="D1000" s="7">
        <f>--TEXT(月末库存[[#This Row],[日期]],"yyyymm")</f>
        <v>201706</v>
      </c>
      <c r="E1000" t="s">
        <v>9</v>
      </c>
      <c r="F1000" t="s">
        <v>12</v>
      </c>
      <c r="G1000">
        <v>1000000072</v>
      </c>
      <c r="H1000" t="s">
        <v>10</v>
      </c>
      <c r="I1000" t="s">
        <v>13</v>
      </c>
      <c r="J1000">
        <v>10000211</v>
      </c>
      <c r="K1000" t="s">
        <v>11</v>
      </c>
      <c r="L1000">
        <v>378.38599999999997</v>
      </c>
      <c r="M1000"/>
    </row>
    <row r="1001" spans="1:13" x14ac:dyDescent="0.2">
      <c r="A1001" s="1">
        <v>42916</v>
      </c>
      <c r="B1001" s="7" t="str">
        <f>YEAR(月末库存[[#This Row],[日期]]) &amp; "年"</f>
        <v>2017年</v>
      </c>
      <c r="C1001" s="7" t="str">
        <f>MONTH(月末库存[[#This Row],[日期]]) &amp; "月"</f>
        <v>6月</v>
      </c>
      <c r="D1001" s="7">
        <f>--TEXT(月末库存[[#This Row],[日期]],"yyyymm")</f>
        <v>201706</v>
      </c>
      <c r="E1001" t="s">
        <v>9</v>
      </c>
      <c r="F1001" t="s">
        <v>57</v>
      </c>
      <c r="G1001">
        <v>1000001502</v>
      </c>
      <c r="H1001" t="s">
        <v>56</v>
      </c>
      <c r="I1001" t="s">
        <v>13</v>
      </c>
      <c r="J1001">
        <v>10000111</v>
      </c>
      <c r="K1001" t="s">
        <v>37</v>
      </c>
      <c r="L1001">
        <v>278.07599999999996</v>
      </c>
      <c r="M1001"/>
    </row>
    <row r="1002" spans="1:13" x14ac:dyDescent="0.2">
      <c r="A1002" s="1">
        <v>42916</v>
      </c>
      <c r="B1002" s="7" t="str">
        <f>YEAR(月末库存[[#This Row],[日期]]) &amp; "年"</f>
        <v>2017年</v>
      </c>
      <c r="C1002" s="7" t="str">
        <f>MONTH(月末库存[[#This Row],[日期]]) &amp; "月"</f>
        <v>6月</v>
      </c>
      <c r="D1002" s="7">
        <f>--TEXT(月末库存[[#This Row],[日期]],"yyyymm")</f>
        <v>201706</v>
      </c>
      <c r="E1002" t="s">
        <v>9</v>
      </c>
      <c r="F1002" t="s">
        <v>57</v>
      </c>
      <c r="G1002">
        <v>1000001502</v>
      </c>
      <c r="H1002" t="s">
        <v>56</v>
      </c>
      <c r="I1002" t="s">
        <v>13</v>
      </c>
      <c r="J1002">
        <v>20000018</v>
      </c>
      <c r="K1002" t="s">
        <v>81</v>
      </c>
      <c r="L1002">
        <v>1.6659999999999968</v>
      </c>
      <c r="M1002"/>
    </row>
    <row r="1003" spans="1:13" x14ac:dyDescent="0.2">
      <c r="A1003" s="1">
        <v>42916</v>
      </c>
      <c r="B1003" s="7" t="str">
        <f>YEAR(月末库存[[#This Row],[日期]]) &amp; "年"</f>
        <v>2017年</v>
      </c>
      <c r="C1003" s="7" t="str">
        <f>MONTH(月末库存[[#This Row],[日期]]) &amp; "月"</f>
        <v>6月</v>
      </c>
      <c r="D1003" s="7">
        <f>--TEXT(月末库存[[#This Row],[日期]],"yyyymm")</f>
        <v>201706</v>
      </c>
      <c r="E1003" t="s">
        <v>9</v>
      </c>
      <c r="F1003" t="s">
        <v>15</v>
      </c>
      <c r="G1003">
        <v>1000002981</v>
      </c>
      <c r="H1003" t="s">
        <v>62</v>
      </c>
      <c r="I1003" t="s">
        <v>13</v>
      </c>
      <c r="J1003">
        <v>10000211</v>
      </c>
      <c r="K1003" t="s">
        <v>11</v>
      </c>
      <c r="L1003">
        <v>223.97400000000002</v>
      </c>
      <c r="M1003"/>
    </row>
    <row r="1004" spans="1:13" x14ac:dyDescent="0.2">
      <c r="A1004" s="1">
        <v>42916</v>
      </c>
      <c r="B1004" s="7" t="str">
        <f>YEAR(月末库存[[#This Row],[日期]]) &amp; "年"</f>
        <v>2017年</v>
      </c>
      <c r="C1004" s="7" t="str">
        <f>MONTH(月末库存[[#This Row],[日期]]) &amp; "月"</f>
        <v>6月</v>
      </c>
      <c r="D1004" s="7">
        <f>--TEXT(月末库存[[#This Row],[日期]],"yyyymm")</f>
        <v>201706</v>
      </c>
      <c r="E1004" t="s">
        <v>9</v>
      </c>
      <c r="F1004" t="s">
        <v>17</v>
      </c>
      <c r="G1004">
        <v>1000000059</v>
      </c>
      <c r="H1004" t="s">
        <v>55</v>
      </c>
      <c r="I1004" t="s">
        <v>13</v>
      </c>
      <c r="J1004">
        <v>10000131</v>
      </c>
      <c r="K1004" t="s">
        <v>38</v>
      </c>
      <c r="L1004">
        <v>44.135999999999974</v>
      </c>
      <c r="M1004"/>
    </row>
    <row r="1005" spans="1:13" x14ac:dyDescent="0.2">
      <c r="A1005" s="1">
        <v>42916</v>
      </c>
      <c r="B1005" s="7" t="str">
        <f>YEAR(月末库存[[#This Row],[日期]]) &amp; "年"</f>
        <v>2017年</v>
      </c>
      <c r="C1005" s="7" t="str">
        <f>MONTH(月末库存[[#This Row],[日期]]) &amp; "月"</f>
        <v>6月</v>
      </c>
      <c r="D1005" s="7">
        <f>--TEXT(月末库存[[#This Row],[日期]],"yyyymm")</f>
        <v>201706</v>
      </c>
      <c r="E1005" t="s">
        <v>9</v>
      </c>
      <c r="F1005" t="s">
        <v>75</v>
      </c>
      <c r="G1005">
        <v>1000000281</v>
      </c>
      <c r="H1005" t="s">
        <v>74</v>
      </c>
      <c r="I1005" t="s">
        <v>13</v>
      </c>
      <c r="J1005">
        <v>10000136</v>
      </c>
      <c r="K1005" t="s">
        <v>40</v>
      </c>
      <c r="L1005">
        <v>22.399999999999995</v>
      </c>
      <c r="M1005"/>
    </row>
    <row r="1006" spans="1:13" x14ac:dyDescent="0.2">
      <c r="A1006" s="1">
        <v>42916</v>
      </c>
      <c r="B1006" s="7" t="str">
        <f>YEAR(月末库存[[#This Row],[日期]]) &amp; "年"</f>
        <v>2017年</v>
      </c>
      <c r="C1006" s="7" t="str">
        <f>MONTH(月末库存[[#This Row],[日期]]) &amp; "月"</f>
        <v>6月</v>
      </c>
      <c r="D1006" s="7">
        <f>--TEXT(月末库存[[#This Row],[日期]],"yyyymm")</f>
        <v>201706</v>
      </c>
      <c r="E1006" t="s">
        <v>9</v>
      </c>
      <c r="F1006" t="s">
        <v>57</v>
      </c>
      <c r="G1006">
        <v>1000001502</v>
      </c>
      <c r="H1006" t="s">
        <v>56</v>
      </c>
      <c r="I1006" t="s">
        <v>13</v>
      </c>
      <c r="J1006">
        <v>10000131</v>
      </c>
      <c r="K1006" t="s">
        <v>38</v>
      </c>
      <c r="L1006">
        <v>345.38000000000011</v>
      </c>
      <c r="M1006"/>
    </row>
    <row r="1007" spans="1:13" x14ac:dyDescent="0.2">
      <c r="A1007" s="1">
        <v>42916</v>
      </c>
      <c r="B1007" s="7" t="str">
        <f>YEAR(月末库存[[#This Row],[日期]]) &amp; "年"</f>
        <v>2017年</v>
      </c>
      <c r="C1007" s="7" t="str">
        <f>MONTH(月末库存[[#This Row],[日期]]) &amp; "月"</f>
        <v>6月</v>
      </c>
      <c r="D1007" s="7">
        <f>--TEXT(月末库存[[#This Row],[日期]],"yyyymm")</f>
        <v>201706</v>
      </c>
      <c r="E1007" t="s">
        <v>9</v>
      </c>
      <c r="F1007" t="s">
        <v>17</v>
      </c>
      <c r="G1007">
        <v>1000001649</v>
      </c>
      <c r="H1007" t="s">
        <v>16</v>
      </c>
      <c r="I1007" t="s">
        <v>13</v>
      </c>
      <c r="J1007">
        <v>10000211</v>
      </c>
      <c r="K1007" t="s">
        <v>11</v>
      </c>
      <c r="L1007">
        <v>254.28200000000012</v>
      </c>
      <c r="M1007"/>
    </row>
    <row r="1008" spans="1:13" x14ac:dyDescent="0.2">
      <c r="A1008" s="1">
        <v>42916</v>
      </c>
      <c r="B1008" s="7" t="str">
        <f>YEAR(月末库存[[#This Row],[日期]]) &amp; "年"</f>
        <v>2017年</v>
      </c>
      <c r="C1008" s="7" t="str">
        <f>MONTH(月末库存[[#This Row],[日期]]) &amp; "月"</f>
        <v>6月</v>
      </c>
      <c r="D1008" s="7">
        <f>--TEXT(月末库存[[#This Row],[日期]],"yyyymm")</f>
        <v>201706</v>
      </c>
      <c r="E1008" t="s">
        <v>9</v>
      </c>
      <c r="F1008" t="s">
        <v>15</v>
      </c>
      <c r="G1008">
        <v>1000002986</v>
      </c>
      <c r="H1008" t="s">
        <v>14</v>
      </c>
      <c r="I1008" t="s">
        <v>13</v>
      </c>
      <c r="J1008">
        <v>10000131</v>
      </c>
      <c r="K1008" t="s">
        <v>38</v>
      </c>
      <c r="L1008">
        <v>217.86600000000001</v>
      </c>
      <c r="M1008"/>
    </row>
    <row r="1009" spans="1:13" x14ac:dyDescent="0.2">
      <c r="A1009" s="1">
        <v>42916</v>
      </c>
      <c r="B1009" s="7" t="str">
        <f>YEAR(月末库存[[#This Row],[日期]]) &amp; "年"</f>
        <v>2017年</v>
      </c>
      <c r="C1009" s="7" t="str">
        <f>MONTH(月末库存[[#This Row],[日期]]) &amp; "月"</f>
        <v>6月</v>
      </c>
      <c r="D1009" s="7">
        <f>--TEXT(月末库存[[#This Row],[日期]],"yyyymm")</f>
        <v>201706</v>
      </c>
      <c r="E1009" t="s">
        <v>9</v>
      </c>
      <c r="F1009" t="s">
        <v>17</v>
      </c>
      <c r="G1009">
        <v>1000000059</v>
      </c>
      <c r="H1009" t="s">
        <v>55</v>
      </c>
      <c r="I1009" t="s">
        <v>13</v>
      </c>
      <c r="J1009">
        <v>10000078</v>
      </c>
      <c r="K1009" t="s">
        <v>30</v>
      </c>
      <c r="L1009">
        <v>327.98599999999982</v>
      </c>
      <c r="M1009"/>
    </row>
    <row r="1010" spans="1:13" x14ac:dyDescent="0.2">
      <c r="A1010" s="1">
        <v>42916</v>
      </c>
      <c r="B1010" s="7" t="str">
        <f>YEAR(月末库存[[#This Row],[日期]]) &amp; "年"</f>
        <v>2017年</v>
      </c>
      <c r="C1010" s="7" t="str">
        <f>MONTH(月末库存[[#This Row],[日期]]) &amp; "月"</f>
        <v>6月</v>
      </c>
      <c r="D1010" s="7">
        <f>--TEXT(月末库存[[#This Row],[日期]],"yyyymm")</f>
        <v>201706</v>
      </c>
      <c r="E1010" t="s">
        <v>9</v>
      </c>
      <c r="F1010" t="s">
        <v>17</v>
      </c>
      <c r="G1010">
        <v>1000000059</v>
      </c>
      <c r="H1010" t="s">
        <v>55</v>
      </c>
      <c r="I1010" t="s">
        <v>13</v>
      </c>
      <c r="J1010">
        <v>10000136</v>
      </c>
      <c r="K1010" t="s">
        <v>40</v>
      </c>
      <c r="L1010">
        <v>113.10000000000001</v>
      </c>
      <c r="M1010"/>
    </row>
    <row r="1011" spans="1:13" x14ac:dyDescent="0.2">
      <c r="A1011" s="1">
        <v>42916</v>
      </c>
      <c r="B1011" s="7" t="str">
        <f>YEAR(月末库存[[#This Row],[日期]]) &amp; "年"</f>
        <v>2017年</v>
      </c>
      <c r="C1011" s="7" t="str">
        <f>MONTH(月末库存[[#This Row],[日期]]) &amp; "月"</f>
        <v>6月</v>
      </c>
      <c r="D1011" s="7">
        <f>--TEXT(月末库存[[#This Row],[日期]],"yyyymm")</f>
        <v>201706</v>
      </c>
      <c r="E1011" t="s">
        <v>9</v>
      </c>
      <c r="F1011" t="s">
        <v>17</v>
      </c>
      <c r="G1011">
        <v>1000000059</v>
      </c>
      <c r="H1011" t="s">
        <v>55</v>
      </c>
      <c r="I1011" t="s">
        <v>13</v>
      </c>
      <c r="J1011">
        <v>10000172</v>
      </c>
      <c r="K1011" t="s">
        <v>18</v>
      </c>
      <c r="L1011">
        <v>208.08400000000006</v>
      </c>
      <c r="M1011"/>
    </row>
    <row r="1012" spans="1:13" x14ac:dyDescent="0.2">
      <c r="A1012" s="1">
        <v>42916</v>
      </c>
      <c r="B1012" s="7" t="str">
        <f>YEAR(月末库存[[#This Row],[日期]]) &amp; "年"</f>
        <v>2017年</v>
      </c>
      <c r="C1012" s="7" t="str">
        <f>MONTH(月末库存[[#This Row],[日期]]) &amp; "月"</f>
        <v>6月</v>
      </c>
      <c r="D1012" s="7">
        <f>--TEXT(月末库存[[#This Row],[日期]],"yyyymm")</f>
        <v>201706</v>
      </c>
      <c r="E1012" t="s">
        <v>9</v>
      </c>
      <c r="F1012" t="s">
        <v>17</v>
      </c>
      <c r="G1012">
        <v>1000000059</v>
      </c>
      <c r="H1012" t="s">
        <v>55</v>
      </c>
      <c r="I1012" t="s">
        <v>13</v>
      </c>
      <c r="J1012">
        <v>10000211</v>
      </c>
      <c r="K1012" t="s">
        <v>11</v>
      </c>
      <c r="L1012">
        <v>11.244000000000032</v>
      </c>
      <c r="M1012"/>
    </row>
    <row r="1013" spans="1:13" x14ac:dyDescent="0.2">
      <c r="A1013" s="1">
        <v>42916</v>
      </c>
      <c r="B1013" s="7" t="str">
        <f>YEAR(月末库存[[#This Row],[日期]]) &amp; "年"</f>
        <v>2017年</v>
      </c>
      <c r="C1013" s="7" t="str">
        <f>MONTH(月末库存[[#This Row],[日期]]) &amp; "月"</f>
        <v>6月</v>
      </c>
      <c r="D1013" s="7">
        <f>--TEXT(月末库存[[#This Row],[日期]],"yyyymm")</f>
        <v>201706</v>
      </c>
      <c r="E1013" t="s">
        <v>9</v>
      </c>
      <c r="F1013" t="s">
        <v>17</v>
      </c>
      <c r="G1013">
        <v>1000000059</v>
      </c>
      <c r="H1013" t="s">
        <v>55</v>
      </c>
      <c r="I1013" t="s">
        <v>13</v>
      </c>
      <c r="J1013">
        <v>20000099</v>
      </c>
      <c r="K1013" t="s">
        <v>20</v>
      </c>
      <c r="L1013">
        <v>61.189999999999976</v>
      </c>
      <c r="M1013"/>
    </row>
    <row r="1014" spans="1:13" x14ac:dyDescent="0.2">
      <c r="A1014" s="1">
        <v>42916</v>
      </c>
      <c r="B1014" s="7" t="str">
        <f>YEAR(月末库存[[#This Row],[日期]]) &amp; "年"</f>
        <v>2017年</v>
      </c>
      <c r="C1014" s="7" t="str">
        <f>MONTH(月末库存[[#This Row],[日期]]) &amp; "月"</f>
        <v>6月</v>
      </c>
      <c r="D1014" s="7">
        <f>--TEXT(月末库存[[#This Row],[日期]],"yyyymm")</f>
        <v>201706</v>
      </c>
      <c r="E1014" t="s">
        <v>9</v>
      </c>
      <c r="F1014" t="s">
        <v>72</v>
      </c>
      <c r="G1014">
        <v>1000000064</v>
      </c>
      <c r="H1014" t="s">
        <v>76</v>
      </c>
      <c r="I1014" t="s">
        <v>13</v>
      </c>
      <c r="J1014">
        <v>10000172</v>
      </c>
      <c r="K1014" t="s">
        <v>18</v>
      </c>
      <c r="L1014">
        <v>457.26599999999996</v>
      </c>
      <c r="M1014"/>
    </row>
    <row r="1015" spans="1:13" x14ac:dyDescent="0.2">
      <c r="A1015" s="1">
        <v>42916</v>
      </c>
      <c r="B1015" s="7" t="str">
        <f>YEAR(月末库存[[#This Row],[日期]]) &amp; "年"</f>
        <v>2017年</v>
      </c>
      <c r="C1015" s="7" t="str">
        <f>MONTH(月末库存[[#This Row],[日期]]) &amp; "月"</f>
        <v>6月</v>
      </c>
      <c r="D1015" s="7">
        <f>--TEXT(月末库存[[#This Row],[日期]],"yyyymm")</f>
        <v>201706</v>
      </c>
      <c r="E1015" t="s">
        <v>9</v>
      </c>
      <c r="F1015" t="s">
        <v>75</v>
      </c>
      <c r="G1015">
        <v>1000000281</v>
      </c>
      <c r="H1015" t="s">
        <v>74</v>
      </c>
      <c r="I1015" t="s">
        <v>13</v>
      </c>
      <c r="J1015">
        <v>20000099</v>
      </c>
      <c r="K1015" t="s">
        <v>20</v>
      </c>
      <c r="L1015">
        <v>91.402000000000015</v>
      </c>
      <c r="M1015"/>
    </row>
    <row r="1016" spans="1:13" x14ac:dyDescent="0.2">
      <c r="A1016" s="1">
        <v>42916</v>
      </c>
      <c r="B1016" s="7" t="str">
        <f>YEAR(月末库存[[#This Row],[日期]]) &amp; "年"</f>
        <v>2017年</v>
      </c>
      <c r="C1016" s="7" t="str">
        <f>MONTH(月末库存[[#This Row],[日期]]) &amp; "月"</f>
        <v>6月</v>
      </c>
      <c r="D1016" s="7">
        <f>--TEXT(月末库存[[#This Row],[日期]],"yyyymm")</f>
        <v>201706</v>
      </c>
      <c r="E1016" t="s">
        <v>9</v>
      </c>
      <c r="F1016" t="s">
        <v>57</v>
      </c>
      <c r="G1016">
        <v>1000001502</v>
      </c>
      <c r="H1016" t="s">
        <v>56</v>
      </c>
      <c r="I1016" t="s">
        <v>13</v>
      </c>
      <c r="J1016">
        <v>10000211</v>
      </c>
      <c r="K1016" t="s">
        <v>11</v>
      </c>
      <c r="L1016">
        <v>246.12400000000008</v>
      </c>
      <c r="M1016"/>
    </row>
    <row r="1017" spans="1:13" x14ac:dyDescent="0.2">
      <c r="A1017" s="1">
        <v>42916</v>
      </c>
      <c r="B1017" s="7" t="str">
        <f>YEAR(月末库存[[#This Row],[日期]]) &amp; "年"</f>
        <v>2017年</v>
      </c>
      <c r="C1017" s="7" t="str">
        <f>MONTH(月末库存[[#This Row],[日期]]) &amp; "月"</f>
        <v>6月</v>
      </c>
      <c r="D1017" s="7">
        <f>--TEXT(月末库存[[#This Row],[日期]],"yyyymm")</f>
        <v>201706</v>
      </c>
      <c r="E1017" t="s">
        <v>9</v>
      </c>
      <c r="F1017" t="s">
        <v>17</v>
      </c>
      <c r="G1017">
        <v>1000001649</v>
      </c>
      <c r="H1017" t="s">
        <v>16</v>
      </c>
      <c r="I1017" t="s">
        <v>13</v>
      </c>
      <c r="J1017">
        <v>20000099</v>
      </c>
      <c r="K1017" t="s">
        <v>20</v>
      </c>
      <c r="L1017">
        <v>8.1340000000000003</v>
      </c>
      <c r="M1017"/>
    </row>
    <row r="1018" spans="1:13" x14ac:dyDescent="0.2">
      <c r="A1018" s="1">
        <v>42916</v>
      </c>
      <c r="B1018" s="7" t="str">
        <f>YEAR(月末库存[[#This Row],[日期]]) &amp; "年"</f>
        <v>2017年</v>
      </c>
      <c r="C1018" s="7" t="str">
        <f>MONTH(月末库存[[#This Row],[日期]]) &amp; "月"</f>
        <v>6月</v>
      </c>
      <c r="D1018" s="7">
        <f>--TEXT(月末库存[[#This Row],[日期]],"yyyymm")</f>
        <v>201706</v>
      </c>
      <c r="E1018" t="s">
        <v>9</v>
      </c>
      <c r="F1018" t="s">
        <v>72</v>
      </c>
      <c r="G1018">
        <v>1000001699</v>
      </c>
      <c r="H1018" t="s">
        <v>71</v>
      </c>
      <c r="I1018" t="s">
        <v>13</v>
      </c>
      <c r="J1018">
        <v>10000131</v>
      </c>
      <c r="K1018" t="s">
        <v>38</v>
      </c>
      <c r="L1018">
        <v>57.176000000000002</v>
      </c>
      <c r="M1018"/>
    </row>
    <row r="1019" spans="1:13" x14ac:dyDescent="0.2">
      <c r="A1019" s="1">
        <v>42916</v>
      </c>
      <c r="B1019" s="7" t="str">
        <f>YEAR(月末库存[[#This Row],[日期]]) &amp; "年"</f>
        <v>2017年</v>
      </c>
      <c r="C1019" s="7" t="str">
        <f>MONTH(月末库存[[#This Row],[日期]]) &amp; "月"</f>
        <v>6月</v>
      </c>
      <c r="D1019" s="7">
        <f>--TEXT(月末库存[[#This Row],[日期]],"yyyymm")</f>
        <v>201706</v>
      </c>
      <c r="E1019" t="s">
        <v>9</v>
      </c>
      <c r="F1019" t="s">
        <v>72</v>
      </c>
      <c r="G1019">
        <v>1000001699</v>
      </c>
      <c r="H1019" t="s">
        <v>71</v>
      </c>
      <c r="I1019" t="s">
        <v>13</v>
      </c>
      <c r="J1019">
        <v>10000211</v>
      </c>
      <c r="K1019" t="s">
        <v>11</v>
      </c>
      <c r="L1019">
        <v>102.258</v>
      </c>
      <c r="M1019"/>
    </row>
    <row r="1020" spans="1:13" x14ac:dyDescent="0.2">
      <c r="A1020" s="1">
        <v>42916</v>
      </c>
      <c r="B1020" s="7" t="str">
        <f>YEAR(月末库存[[#This Row],[日期]]) &amp; "年"</f>
        <v>2017年</v>
      </c>
      <c r="C1020" s="7" t="str">
        <f>MONTH(月末库存[[#This Row],[日期]]) &amp; "月"</f>
        <v>6月</v>
      </c>
      <c r="D1020" s="7">
        <f>--TEXT(月末库存[[#This Row],[日期]],"yyyymm")</f>
        <v>201706</v>
      </c>
      <c r="E1020" t="s">
        <v>9</v>
      </c>
      <c r="F1020" t="s">
        <v>15</v>
      </c>
      <c r="G1020">
        <v>1000002981</v>
      </c>
      <c r="H1020" t="s">
        <v>62</v>
      </c>
      <c r="I1020" t="s">
        <v>13</v>
      </c>
      <c r="J1020">
        <v>10000131</v>
      </c>
      <c r="K1020" t="s">
        <v>38</v>
      </c>
      <c r="L1020">
        <v>55.966000000000008</v>
      </c>
      <c r="M1020"/>
    </row>
    <row r="1021" spans="1:13" x14ac:dyDescent="0.2">
      <c r="A1021" s="1">
        <v>42916</v>
      </c>
      <c r="B1021" s="7" t="str">
        <f>YEAR(月末库存[[#This Row],[日期]]) &amp; "年"</f>
        <v>2017年</v>
      </c>
      <c r="C1021" s="7" t="str">
        <f>MONTH(月末库存[[#This Row],[日期]]) &amp; "月"</f>
        <v>6月</v>
      </c>
      <c r="D1021" s="7">
        <f>--TEXT(月末库存[[#This Row],[日期]],"yyyymm")</f>
        <v>201706</v>
      </c>
      <c r="E1021" t="s">
        <v>9</v>
      </c>
      <c r="F1021" t="s">
        <v>15</v>
      </c>
      <c r="G1021">
        <v>1000002981</v>
      </c>
      <c r="H1021" t="s">
        <v>62</v>
      </c>
      <c r="I1021" t="s">
        <v>13</v>
      </c>
      <c r="J1021">
        <v>20000099</v>
      </c>
      <c r="K1021" t="s">
        <v>20</v>
      </c>
      <c r="L1021">
        <v>29.770000000000003</v>
      </c>
      <c r="M1021"/>
    </row>
    <row r="1022" spans="1:13" x14ac:dyDescent="0.2">
      <c r="A1022" s="1">
        <v>42916</v>
      </c>
      <c r="B1022" s="7" t="str">
        <f>YEAR(月末库存[[#This Row],[日期]]) &amp; "年"</f>
        <v>2017年</v>
      </c>
      <c r="C1022" s="7" t="str">
        <f>MONTH(月末库存[[#This Row],[日期]]) &amp; "月"</f>
        <v>6月</v>
      </c>
      <c r="D1022" s="7">
        <f>--TEXT(月末库存[[#This Row],[日期]],"yyyymm")</f>
        <v>201706</v>
      </c>
      <c r="E1022" t="s">
        <v>22</v>
      </c>
      <c r="F1022" t="s">
        <v>69</v>
      </c>
      <c r="G1022">
        <v>1000003349</v>
      </c>
      <c r="H1022" t="s">
        <v>68</v>
      </c>
      <c r="I1022" t="s">
        <v>13</v>
      </c>
      <c r="J1022">
        <v>10000064</v>
      </c>
      <c r="K1022" t="s">
        <v>53</v>
      </c>
      <c r="L1022">
        <v>19.300000000000004</v>
      </c>
      <c r="M1022"/>
    </row>
    <row r="1023" spans="1:13" x14ac:dyDescent="0.2">
      <c r="A1023" s="1">
        <v>42916</v>
      </c>
      <c r="B1023" s="7" t="str">
        <f>YEAR(月末库存[[#This Row],[日期]]) &amp; "年"</f>
        <v>2017年</v>
      </c>
      <c r="C1023" s="7" t="str">
        <f>MONTH(月末库存[[#This Row],[日期]]) &amp; "月"</f>
        <v>6月</v>
      </c>
      <c r="D1023" s="7">
        <f>--TEXT(月末库存[[#This Row],[日期]],"yyyymm")</f>
        <v>201706</v>
      </c>
      <c r="E1023" t="s">
        <v>22</v>
      </c>
      <c r="F1023" t="s">
        <v>69</v>
      </c>
      <c r="G1023">
        <v>1000003349</v>
      </c>
      <c r="H1023" t="s">
        <v>68</v>
      </c>
      <c r="I1023" t="s">
        <v>13</v>
      </c>
      <c r="J1023">
        <v>10000061</v>
      </c>
      <c r="K1023" t="s">
        <v>28</v>
      </c>
      <c r="L1023">
        <v>12</v>
      </c>
      <c r="M1023"/>
    </row>
    <row r="1024" spans="1:13" x14ac:dyDescent="0.2">
      <c r="A1024" s="1">
        <v>42916</v>
      </c>
      <c r="B1024" s="7" t="str">
        <f>YEAR(月末库存[[#This Row],[日期]]) &amp; "年"</f>
        <v>2017年</v>
      </c>
      <c r="C1024" s="7" t="str">
        <f>MONTH(月末库存[[#This Row],[日期]]) &amp; "月"</f>
        <v>6月</v>
      </c>
      <c r="D1024" s="7">
        <f>--TEXT(月末库存[[#This Row],[日期]],"yyyymm")</f>
        <v>201706</v>
      </c>
      <c r="E1024" t="s">
        <v>22</v>
      </c>
      <c r="F1024" t="s">
        <v>69</v>
      </c>
      <c r="G1024">
        <v>1000003349</v>
      </c>
      <c r="H1024" t="s">
        <v>68</v>
      </c>
      <c r="I1024" t="s">
        <v>13</v>
      </c>
      <c r="J1024">
        <v>10000078</v>
      </c>
      <c r="K1024" t="s">
        <v>30</v>
      </c>
      <c r="L1024">
        <v>19.600000000000001</v>
      </c>
      <c r="M1024"/>
    </row>
    <row r="1025" spans="1:13" x14ac:dyDescent="0.2">
      <c r="A1025" s="1">
        <v>42916</v>
      </c>
      <c r="B1025" s="7" t="str">
        <f>YEAR(月末库存[[#This Row],[日期]]) &amp; "年"</f>
        <v>2017年</v>
      </c>
      <c r="C1025" s="7" t="str">
        <f>MONTH(月末库存[[#This Row],[日期]]) &amp; "月"</f>
        <v>6月</v>
      </c>
      <c r="D1025" s="7">
        <f>--TEXT(月末库存[[#This Row],[日期]],"yyyymm")</f>
        <v>201706</v>
      </c>
      <c r="E1025" t="s">
        <v>22</v>
      </c>
      <c r="F1025" t="s">
        <v>69</v>
      </c>
      <c r="G1025">
        <v>1000003349</v>
      </c>
      <c r="H1025" t="s">
        <v>68</v>
      </c>
      <c r="I1025" t="s">
        <v>13</v>
      </c>
      <c r="J1025">
        <v>10000131</v>
      </c>
      <c r="K1025" t="s">
        <v>38</v>
      </c>
      <c r="L1025">
        <v>5.5</v>
      </c>
      <c r="M1025"/>
    </row>
    <row r="1026" spans="1:13" x14ac:dyDescent="0.2">
      <c r="A1026" s="1">
        <v>42916</v>
      </c>
      <c r="B1026" s="7" t="str">
        <f>YEAR(月末库存[[#This Row],[日期]]) &amp; "年"</f>
        <v>2017年</v>
      </c>
      <c r="C1026" s="7" t="str">
        <f>MONTH(月末库存[[#This Row],[日期]]) &amp; "月"</f>
        <v>6月</v>
      </c>
      <c r="D1026" s="7">
        <f>--TEXT(月末库存[[#This Row],[日期]],"yyyymm")</f>
        <v>201706</v>
      </c>
      <c r="E1026" t="s">
        <v>22</v>
      </c>
      <c r="F1026" t="s">
        <v>49</v>
      </c>
      <c r="G1026">
        <v>1000000020</v>
      </c>
      <c r="H1026" t="s">
        <v>73</v>
      </c>
      <c r="I1026" t="s">
        <v>13</v>
      </c>
      <c r="J1026">
        <v>10000182</v>
      </c>
      <c r="K1026" t="s">
        <v>31</v>
      </c>
      <c r="L1026">
        <v>33.6</v>
      </c>
      <c r="M1026"/>
    </row>
    <row r="1027" spans="1:13" x14ac:dyDescent="0.2">
      <c r="A1027" s="1">
        <v>42916</v>
      </c>
      <c r="B1027" s="7" t="str">
        <f>YEAR(月末库存[[#This Row],[日期]]) &amp; "年"</f>
        <v>2017年</v>
      </c>
      <c r="C1027" s="7" t="str">
        <f>MONTH(月末库存[[#This Row],[日期]]) &amp; "月"</f>
        <v>6月</v>
      </c>
      <c r="D1027" s="7">
        <f>--TEXT(月末库存[[#This Row],[日期]],"yyyymm")</f>
        <v>201706</v>
      </c>
      <c r="E1027" t="s">
        <v>22</v>
      </c>
      <c r="F1027" t="s">
        <v>69</v>
      </c>
      <c r="G1027">
        <v>1000000129</v>
      </c>
      <c r="H1027" t="s">
        <v>70</v>
      </c>
      <c r="I1027" t="s">
        <v>13</v>
      </c>
      <c r="J1027">
        <v>20000099</v>
      </c>
      <c r="K1027" t="s">
        <v>20</v>
      </c>
      <c r="L1027">
        <v>10.900000000000002</v>
      </c>
      <c r="M1027"/>
    </row>
    <row r="1028" spans="1:13" x14ac:dyDescent="0.2">
      <c r="A1028" s="1">
        <v>42916</v>
      </c>
      <c r="B1028" s="7" t="str">
        <f>YEAR(月末库存[[#This Row],[日期]]) &amp; "年"</f>
        <v>2017年</v>
      </c>
      <c r="C1028" s="7" t="str">
        <f>MONTH(月末库存[[#This Row],[日期]]) &amp; "月"</f>
        <v>6月</v>
      </c>
      <c r="D1028" s="7">
        <f>--TEXT(月末库存[[#This Row],[日期]],"yyyymm")</f>
        <v>201706</v>
      </c>
      <c r="E1028" t="s">
        <v>22</v>
      </c>
      <c r="F1028" t="s">
        <v>35</v>
      </c>
      <c r="G1028">
        <v>1000000047</v>
      </c>
      <c r="H1028" t="s">
        <v>34</v>
      </c>
      <c r="I1028" t="s">
        <v>13</v>
      </c>
      <c r="J1028">
        <v>10000211</v>
      </c>
      <c r="K1028" t="s">
        <v>11</v>
      </c>
      <c r="L1028">
        <v>65.3</v>
      </c>
      <c r="M1028"/>
    </row>
    <row r="1029" spans="1:13" x14ac:dyDescent="0.2">
      <c r="A1029" s="1">
        <v>42916</v>
      </c>
      <c r="B1029" s="7" t="str">
        <f>YEAR(月末库存[[#This Row],[日期]]) &amp; "年"</f>
        <v>2017年</v>
      </c>
      <c r="C1029" s="7" t="str">
        <f>MONTH(月末库存[[#This Row],[日期]]) &amp; "月"</f>
        <v>6月</v>
      </c>
      <c r="D1029" s="7">
        <f>--TEXT(月末库存[[#This Row],[日期]],"yyyymm")</f>
        <v>201706</v>
      </c>
      <c r="E1029" t="s">
        <v>22</v>
      </c>
      <c r="F1029" t="s">
        <v>33</v>
      </c>
      <c r="G1029">
        <v>1000000031</v>
      </c>
      <c r="H1029" t="s">
        <v>32</v>
      </c>
      <c r="I1029" t="s">
        <v>13</v>
      </c>
      <c r="J1029">
        <v>10000131</v>
      </c>
      <c r="K1029" t="s">
        <v>38</v>
      </c>
      <c r="L1029">
        <v>80.8</v>
      </c>
      <c r="M1029"/>
    </row>
    <row r="1030" spans="1:13" x14ac:dyDescent="0.2">
      <c r="A1030" s="1">
        <v>42916</v>
      </c>
      <c r="B1030" s="7" t="str">
        <f>YEAR(月末库存[[#This Row],[日期]]) &amp; "年"</f>
        <v>2017年</v>
      </c>
      <c r="C1030" s="7" t="str">
        <f>MONTH(月末库存[[#This Row],[日期]]) &amp; "月"</f>
        <v>6月</v>
      </c>
      <c r="D1030" s="7">
        <f>--TEXT(月末库存[[#This Row],[日期]],"yyyymm")</f>
        <v>201706</v>
      </c>
      <c r="E1030" t="s">
        <v>22</v>
      </c>
      <c r="F1030" t="s">
        <v>69</v>
      </c>
      <c r="G1030">
        <v>1000000129</v>
      </c>
      <c r="H1030" t="s">
        <v>70</v>
      </c>
      <c r="I1030" t="s">
        <v>13</v>
      </c>
      <c r="J1030">
        <v>20000018</v>
      </c>
      <c r="K1030" t="s">
        <v>81</v>
      </c>
      <c r="L1030">
        <v>5.3</v>
      </c>
      <c r="M1030"/>
    </row>
    <row r="1031" spans="1:13" x14ac:dyDescent="0.2">
      <c r="A1031" s="1">
        <v>42916</v>
      </c>
      <c r="B1031" s="7" t="str">
        <f>YEAR(月末库存[[#This Row],[日期]]) &amp; "年"</f>
        <v>2017年</v>
      </c>
      <c r="C1031" s="7" t="str">
        <f>MONTH(月末库存[[#This Row],[日期]]) &amp; "月"</f>
        <v>6月</v>
      </c>
      <c r="D1031" s="7">
        <f>--TEXT(月末库存[[#This Row],[日期]],"yyyymm")</f>
        <v>201706</v>
      </c>
      <c r="E1031" t="s">
        <v>22</v>
      </c>
      <c r="F1031" t="s">
        <v>25</v>
      </c>
      <c r="G1031">
        <v>1000003183</v>
      </c>
      <c r="H1031" t="s">
        <v>23</v>
      </c>
      <c r="I1031" t="s">
        <v>13</v>
      </c>
      <c r="J1031">
        <v>10000182</v>
      </c>
      <c r="K1031" t="s">
        <v>31</v>
      </c>
      <c r="L1031">
        <v>32.399999999999991</v>
      </c>
      <c r="M1031"/>
    </row>
    <row r="1032" spans="1:13" x14ac:dyDescent="0.2">
      <c r="A1032" s="1">
        <v>42916</v>
      </c>
      <c r="B1032" s="7" t="str">
        <f>YEAR(月末库存[[#This Row],[日期]]) &amp; "年"</f>
        <v>2017年</v>
      </c>
      <c r="C1032" s="7" t="str">
        <f>MONTH(月末库存[[#This Row],[日期]]) &amp; "月"</f>
        <v>6月</v>
      </c>
      <c r="D1032" s="7">
        <f>--TEXT(月末库存[[#This Row],[日期]],"yyyymm")</f>
        <v>201706</v>
      </c>
      <c r="E1032" t="s">
        <v>22</v>
      </c>
      <c r="F1032" t="s">
        <v>35</v>
      </c>
      <c r="G1032">
        <v>1000000047</v>
      </c>
      <c r="H1032" t="s">
        <v>34</v>
      </c>
      <c r="I1032" t="s">
        <v>13</v>
      </c>
      <c r="J1032">
        <v>10000136</v>
      </c>
      <c r="K1032" t="s">
        <v>40</v>
      </c>
      <c r="L1032">
        <v>16.7</v>
      </c>
      <c r="M1032"/>
    </row>
    <row r="1033" spans="1:13" x14ac:dyDescent="0.2">
      <c r="A1033" s="1">
        <v>42916</v>
      </c>
      <c r="B1033" s="7" t="str">
        <f>YEAR(月末库存[[#This Row],[日期]]) &amp; "年"</f>
        <v>2017年</v>
      </c>
      <c r="C1033" s="7" t="str">
        <f>MONTH(月末库存[[#This Row],[日期]]) &amp; "月"</f>
        <v>6月</v>
      </c>
      <c r="D1033" s="7">
        <f>--TEXT(月末库存[[#This Row],[日期]],"yyyymm")</f>
        <v>201706</v>
      </c>
      <c r="E1033" t="s">
        <v>22</v>
      </c>
      <c r="F1033" t="s">
        <v>35</v>
      </c>
      <c r="G1033">
        <v>1000000047</v>
      </c>
      <c r="H1033" t="s">
        <v>34</v>
      </c>
      <c r="I1033" t="s">
        <v>13</v>
      </c>
      <c r="J1033">
        <v>10000111</v>
      </c>
      <c r="K1033" t="s">
        <v>37</v>
      </c>
      <c r="L1033">
        <v>0.70000000000000018</v>
      </c>
      <c r="M1033"/>
    </row>
    <row r="1034" spans="1:13" x14ac:dyDescent="0.2">
      <c r="A1034" s="1">
        <v>42916</v>
      </c>
      <c r="B1034" s="7" t="str">
        <f>YEAR(月末库存[[#This Row],[日期]]) &amp; "年"</f>
        <v>2017年</v>
      </c>
      <c r="C1034" s="7" t="str">
        <f>MONTH(月末库存[[#This Row],[日期]]) &amp; "月"</f>
        <v>6月</v>
      </c>
      <c r="D1034" s="7">
        <f>--TEXT(月末库存[[#This Row],[日期]],"yyyymm")</f>
        <v>201706</v>
      </c>
      <c r="E1034" t="s">
        <v>22</v>
      </c>
      <c r="F1034" t="s">
        <v>69</v>
      </c>
      <c r="G1034">
        <v>1000003349</v>
      </c>
      <c r="H1034" t="s">
        <v>68</v>
      </c>
      <c r="I1034" t="s">
        <v>13</v>
      </c>
      <c r="J1034">
        <v>10000136</v>
      </c>
      <c r="K1034" t="s">
        <v>40</v>
      </c>
      <c r="L1034">
        <v>0</v>
      </c>
      <c r="M1034"/>
    </row>
    <row r="1035" spans="1:13" x14ac:dyDescent="0.2">
      <c r="A1035" s="1">
        <v>42916</v>
      </c>
      <c r="B1035" s="7" t="str">
        <f>YEAR(月末库存[[#This Row],[日期]]) &amp; "年"</f>
        <v>2017年</v>
      </c>
      <c r="C1035" s="7" t="str">
        <f>MONTH(月末库存[[#This Row],[日期]]) &amp; "月"</f>
        <v>6月</v>
      </c>
      <c r="D1035" s="7">
        <f>--TEXT(月末库存[[#This Row],[日期]],"yyyymm")</f>
        <v>201706</v>
      </c>
      <c r="E1035" t="s">
        <v>22</v>
      </c>
      <c r="F1035" t="s">
        <v>64</v>
      </c>
      <c r="G1035">
        <v>1000002973</v>
      </c>
      <c r="H1035" t="s">
        <v>63</v>
      </c>
      <c r="I1035" t="s">
        <v>13</v>
      </c>
      <c r="J1035">
        <v>10000136</v>
      </c>
      <c r="K1035" t="s">
        <v>40</v>
      </c>
      <c r="L1035">
        <v>3.2</v>
      </c>
      <c r="M1035"/>
    </row>
    <row r="1036" spans="1:13" x14ac:dyDescent="0.2">
      <c r="A1036" s="1">
        <v>42916</v>
      </c>
      <c r="B1036" s="7" t="str">
        <f>YEAR(月末库存[[#This Row],[日期]]) &amp; "年"</f>
        <v>2017年</v>
      </c>
      <c r="C1036" s="7" t="str">
        <f>MONTH(月末库存[[#This Row],[日期]]) &amp; "月"</f>
        <v>6月</v>
      </c>
      <c r="D1036" s="7">
        <f>--TEXT(月末库存[[#This Row],[日期]],"yyyymm")</f>
        <v>201706</v>
      </c>
      <c r="E1036" t="s">
        <v>22</v>
      </c>
      <c r="F1036" t="s">
        <v>35</v>
      </c>
      <c r="G1036">
        <v>1000000047</v>
      </c>
      <c r="H1036" t="s">
        <v>34</v>
      </c>
      <c r="I1036" t="s">
        <v>13</v>
      </c>
      <c r="J1036">
        <v>10000172</v>
      </c>
      <c r="K1036" t="s">
        <v>18</v>
      </c>
      <c r="L1036">
        <v>14.499999999999996</v>
      </c>
      <c r="M1036"/>
    </row>
    <row r="1037" spans="1:13" x14ac:dyDescent="0.2">
      <c r="A1037" s="1">
        <v>42916</v>
      </c>
      <c r="B1037" s="7" t="str">
        <f>YEAR(月末库存[[#This Row],[日期]]) &amp; "年"</f>
        <v>2017年</v>
      </c>
      <c r="C1037" s="7" t="str">
        <f>MONTH(月末库存[[#This Row],[日期]]) &amp; "月"</f>
        <v>6月</v>
      </c>
      <c r="D1037" s="7">
        <f>--TEXT(月末库存[[#This Row],[日期]],"yyyymm")</f>
        <v>201706</v>
      </c>
      <c r="E1037" t="s">
        <v>22</v>
      </c>
      <c r="F1037" t="s">
        <v>49</v>
      </c>
      <c r="G1037">
        <v>1000000020</v>
      </c>
      <c r="H1037" t="s">
        <v>73</v>
      </c>
      <c r="I1037" t="s">
        <v>13</v>
      </c>
      <c r="J1037">
        <v>20000018</v>
      </c>
      <c r="K1037" t="s">
        <v>81</v>
      </c>
      <c r="L1037">
        <v>0.70000000000000018</v>
      </c>
      <c r="M1037"/>
    </row>
    <row r="1038" spans="1:13" x14ac:dyDescent="0.2">
      <c r="A1038" s="1">
        <v>42916</v>
      </c>
      <c r="B1038" s="7" t="str">
        <f>YEAR(月末库存[[#This Row],[日期]]) &amp; "年"</f>
        <v>2017年</v>
      </c>
      <c r="C1038" s="7" t="str">
        <f>MONTH(月末库存[[#This Row],[日期]]) &amp; "月"</f>
        <v>6月</v>
      </c>
      <c r="D1038" s="7">
        <f>--TEXT(月末库存[[#This Row],[日期]],"yyyymm")</f>
        <v>201706</v>
      </c>
      <c r="E1038" t="s">
        <v>22</v>
      </c>
      <c r="F1038" t="s">
        <v>61</v>
      </c>
      <c r="G1038">
        <v>1000000579</v>
      </c>
      <c r="H1038" t="s">
        <v>60</v>
      </c>
      <c r="I1038" t="s">
        <v>13</v>
      </c>
      <c r="J1038">
        <v>10000064</v>
      </c>
      <c r="K1038" t="s">
        <v>53</v>
      </c>
      <c r="L1038">
        <v>37.1</v>
      </c>
      <c r="M1038"/>
    </row>
    <row r="1039" spans="1:13" x14ac:dyDescent="0.2">
      <c r="A1039" s="1">
        <v>42916</v>
      </c>
      <c r="B1039" s="7" t="str">
        <f>YEAR(月末库存[[#This Row],[日期]]) &amp; "年"</f>
        <v>2017年</v>
      </c>
      <c r="C1039" s="7" t="str">
        <f>MONTH(月末库存[[#This Row],[日期]]) &amp; "月"</f>
        <v>6月</v>
      </c>
      <c r="D1039" s="7">
        <f>--TEXT(月末库存[[#This Row],[日期]],"yyyymm")</f>
        <v>201706</v>
      </c>
      <c r="E1039" t="s">
        <v>22</v>
      </c>
      <c r="F1039" t="s">
        <v>21</v>
      </c>
      <c r="G1039">
        <v>1000002872</v>
      </c>
      <c r="H1039" t="s">
        <v>19</v>
      </c>
      <c r="I1039" t="s">
        <v>13</v>
      </c>
      <c r="J1039">
        <v>10000111</v>
      </c>
      <c r="K1039" t="s">
        <v>37</v>
      </c>
      <c r="L1039">
        <v>6.2999999999999963</v>
      </c>
      <c r="M1039"/>
    </row>
    <row r="1040" spans="1:13" x14ac:dyDescent="0.2">
      <c r="A1040" s="1">
        <v>42916</v>
      </c>
      <c r="B1040" s="7" t="str">
        <f>YEAR(月末库存[[#This Row],[日期]]) &amp; "年"</f>
        <v>2017年</v>
      </c>
      <c r="C1040" s="7" t="str">
        <f>MONTH(月末库存[[#This Row],[日期]]) &amp; "月"</f>
        <v>6月</v>
      </c>
      <c r="D1040" s="7">
        <f>--TEXT(月末库存[[#This Row],[日期]],"yyyymm")</f>
        <v>201706</v>
      </c>
      <c r="E1040" t="s">
        <v>22</v>
      </c>
      <c r="F1040" t="s">
        <v>29</v>
      </c>
      <c r="G1040">
        <v>1000000054</v>
      </c>
      <c r="H1040" t="s">
        <v>36</v>
      </c>
      <c r="I1040" t="s">
        <v>13</v>
      </c>
      <c r="J1040">
        <v>10000172</v>
      </c>
      <c r="K1040" t="s">
        <v>18</v>
      </c>
      <c r="L1040">
        <v>33.89999999999997</v>
      </c>
      <c r="M1040"/>
    </row>
    <row r="1041" spans="1:13" x14ac:dyDescent="0.2">
      <c r="A1041" s="1">
        <v>42916</v>
      </c>
      <c r="B1041" s="7" t="str">
        <f>YEAR(月末库存[[#This Row],[日期]]) &amp; "年"</f>
        <v>2017年</v>
      </c>
      <c r="C1041" s="7" t="str">
        <f>MONTH(月末库存[[#This Row],[日期]]) &amp; "月"</f>
        <v>6月</v>
      </c>
      <c r="D1041" s="7">
        <f>--TEXT(月末库存[[#This Row],[日期]],"yyyymm")</f>
        <v>201706</v>
      </c>
      <c r="E1041" t="s">
        <v>22</v>
      </c>
      <c r="F1041" t="s">
        <v>64</v>
      </c>
      <c r="G1041">
        <v>1000002973</v>
      </c>
      <c r="H1041" t="s">
        <v>63</v>
      </c>
      <c r="I1041" t="s">
        <v>13</v>
      </c>
      <c r="J1041">
        <v>10000078</v>
      </c>
      <c r="K1041" t="s">
        <v>30</v>
      </c>
      <c r="L1041">
        <v>77.400000000000006</v>
      </c>
      <c r="M1041"/>
    </row>
    <row r="1042" spans="1:13" x14ac:dyDescent="0.2">
      <c r="A1042" s="1">
        <v>42916</v>
      </c>
      <c r="B1042" s="7" t="str">
        <f>YEAR(月末库存[[#This Row],[日期]]) &amp; "年"</f>
        <v>2017年</v>
      </c>
      <c r="C1042" s="7" t="str">
        <f>MONTH(月末库存[[#This Row],[日期]]) &amp; "月"</f>
        <v>6月</v>
      </c>
      <c r="D1042" s="7">
        <f>--TEXT(月末库存[[#This Row],[日期]],"yyyymm")</f>
        <v>201706</v>
      </c>
      <c r="E1042" t="s">
        <v>22</v>
      </c>
      <c r="F1042" t="s">
        <v>64</v>
      </c>
      <c r="G1042">
        <v>1000002973</v>
      </c>
      <c r="H1042" t="s">
        <v>63</v>
      </c>
      <c r="I1042" t="s">
        <v>13</v>
      </c>
      <c r="J1042">
        <v>10000182</v>
      </c>
      <c r="K1042" t="s">
        <v>31</v>
      </c>
      <c r="L1042">
        <v>134.4</v>
      </c>
      <c r="M1042"/>
    </row>
    <row r="1043" spans="1:13" x14ac:dyDescent="0.2">
      <c r="A1043" s="1">
        <v>42916</v>
      </c>
      <c r="B1043" s="7" t="str">
        <f>YEAR(月末库存[[#This Row],[日期]]) &amp; "年"</f>
        <v>2017年</v>
      </c>
      <c r="C1043" s="7" t="str">
        <f>MONTH(月末库存[[#This Row],[日期]]) &amp; "月"</f>
        <v>6月</v>
      </c>
      <c r="D1043" s="7">
        <f>--TEXT(月末库存[[#This Row],[日期]],"yyyymm")</f>
        <v>201706</v>
      </c>
      <c r="E1043" t="s">
        <v>22</v>
      </c>
      <c r="F1043" t="s">
        <v>25</v>
      </c>
      <c r="G1043">
        <v>1000003183</v>
      </c>
      <c r="H1043" t="s">
        <v>23</v>
      </c>
      <c r="I1043" t="s">
        <v>13</v>
      </c>
      <c r="J1043">
        <v>20000099</v>
      </c>
      <c r="K1043" t="s">
        <v>20</v>
      </c>
      <c r="L1043">
        <v>9.9999999999999978E-2</v>
      </c>
      <c r="M1043"/>
    </row>
    <row r="1044" spans="1:13" x14ac:dyDescent="0.2">
      <c r="A1044" s="1">
        <v>42916</v>
      </c>
      <c r="B1044" s="7" t="str">
        <f>YEAR(月末库存[[#This Row],[日期]]) &amp; "年"</f>
        <v>2017年</v>
      </c>
      <c r="C1044" s="7" t="str">
        <f>MONTH(月末库存[[#This Row],[日期]]) &amp; "月"</f>
        <v>6月</v>
      </c>
      <c r="D1044" s="7">
        <f>--TEXT(月末库存[[#This Row],[日期]],"yyyymm")</f>
        <v>201706</v>
      </c>
      <c r="E1044" t="s">
        <v>22</v>
      </c>
      <c r="F1044" t="s">
        <v>49</v>
      </c>
      <c r="G1044">
        <v>1000000020</v>
      </c>
      <c r="H1044" t="s">
        <v>73</v>
      </c>
      <c r="I1044" t="s">
        <v>13</v>
      </c>
      <c r="J1044">
        <v>10000131</v>
      </c>
      <c r="K1044" t="s">
        <v>38</v>
      </c>
      <c r="L1044">
        <v>136.6</v>
      </c>
      <c r="M1044"/>
    </row>
    <row r="1045" spans="1:13" x14ac:dyDescent="0.2">
      <c r="A1045" s="1">
        <v>42916</v>
      </c>
      <c r="B1045" s="7" t="str">
        <f>YEAR(月末库存[[#This Row],[日期]]) &amp; "年"</f>
        <v>2017年</v>
      </c>
      <c r="C1045" s="7" t="str">
        <f>MONTH(月末库存[[#This Row],[日期]]) &amp; "月"</f>
        <v>6月</v>
      </c>
      <c r="D1045" s="7">
        <f>--TEXT(月末库存[[#This Row],[日期]],"yyyymm")</f>
        <v>201706</v>
      </c>
      <c r="E1045" t="s">
        <v>22</v>
      </c>
      <c r="F1045" t="s">
        <v>25</v>
      </c>
      <c r="G1045">
        <v>1000003183</v>
      </c>
      <c r="H1045" t="s">
        <v>23</v>
      </c>
      <c r="I1045" t="s">
        <v>13</v>
      </c>
      <c r="J1045">
        <v>10000064</v>
      </c>
      <c r="K1045" t="s">
        <v>53</v>
      </c>
      <c r="L1045">
        <v>2.6000000000000032</v>
      </c>
      <c r="M1045"/>
    </row>
    <row r="1046" spans="1:13" x14ac:dyDescent="0.2">
      <c r="A1046" s="1">
        <v>42916</v>
      </c>
      <c r="B1046" s="7" t="str">
        <f>YEAR(月末库存[[#This Row],[日期]]) &amp; "年"</f>
        <v>2017年</v>
      </c>
      <c r="C1046" s="7" t="str">
        <f>MONTH(月末库存[[#This Row],[日期]]) &amp; "月"</f>
        <v>6月</v>
      </c>
      <c r="D1046" s="7">
        <f>--TEXT(月末库存[[#This Row],[日期]],"yyyymm")</f>
        <v>201706</v>
      </c>
      <c r="E1046" t="s">
        <v>22</v>
      </c>
      <c r="F1046" t="s">
        <v>25</v>
      </c>
      <c r="G1046">
        <v>1000003183</v>
      </c>
      <c r="H1046" t="s">
        <v>23</v>
      </c>
      <c r="I1046" t="s">
        <v>13</v>
      </c>
      <c r="J1046">
        <v>10000111</v>
      </c>
      <c r="K1046" t="s">
        <v>37</v>
      </c>
      <c r="L1046">
        <v>29.399999999999991</v>
      </c>
      <c r="M1046"/>
    </row>
    <row r="1047" spans="1:13" x14ac:dyDescent="0.2">
      <c r="A1047" s="1">
        <v>42916</v>
      </c>
      <c r="B1047" s="7" t="str">
        <f>YEAR(月末库存[[#This Row],[日期]]) &amp; "年"</f>
        <v>2017年</v>
      </c>
      <c r="C1047" s="7" t="str">
        <f>MONTH(月末库存[[#This Row],[日期]]) &amp; "月"</f>
        <v>6月</v>
      </c>
      <c r="D1047" s="7">
        <f>--TEXT(月末库存[[#This Row],[日期]],"yyyymm")</f>
        <v>201706</v>
      </c>
      <c r="E1047" t="s">
        <v>22</v>
      </c>
      <c r="F1047" t="s">
        <v>33</v>
      </c>
      <c r="G1047">
        <v>1000000031</v>
      </c>
      <c r="H1047" t="s">
        <v>32</v>
      </c>
      <c r="I1047" t="s">
        <v>13</v>
      </c>
      <c r="J1047">
        <v>20000018</v>
      </c>
      <c r="K1047" t="s">
        <v>81</v>
      </c>
      <c r="L1047">
        <v>0</v>
      </c>
      <c r="M1047"/>
    </row>
    <row r="1048" spans="1:13" x14ac:dyDescent="0.2">
      <c r="A1048" s="1">
        <v>42916</v>
      </c>
      <c r="B1048" s="7" t="str">
        <f>YEAR(月末库存[[#This Row],[日期]]) &amp; "年"</f>
        <v>2017年</v>
      </c>
      <c r="C1048" s="7" t="str">
        <f>MONTH(月末库存[[#This Row],[日期]]) &amp; "月"</f>
        <v>6月</v>
      </c>
      <c r="D1048" s="7">
        <f>--TEXT(月末库存[[#This Row],[日期]],"yyyymm")</f>
        <v>201706</v>
      </c>
      <c r="E1048" t="s">
        <v>22</v>
      </c>
      <c r="F1048" t="s">
        <v>25</v>
      </c>
      <c r="G1048">
        <v>1000003183</v>
      </c>
      <c r="H1048" t="s">
        <v>23</v>
      </c>
      <c r="I1048" t="s">
        <v>13</v>
      </c>
      <c r="J1048">
        <v>10000061</v>
      </c>
      <c r="K1048" t="s">
        <v>28</v>
      </c>
      <c r="L1048">
        <v>95.2</v>
      </c>
      <c r="M1048"/>
    </row>
    <row r="1049" spans="1:13" x14ac:dyDescent="0.2">
      <c r="A1049" s="1">
        <v>42916</v>
      </c>
      <c r="B1049" s="7" t="str">
        <f>YEAR(月末库存[[#This Row],[日期]]) &amp; "年"</f>
        <v>2017年</v>
      </c>
      <c r="C1049" s="7" t="str">
        <f>MONTH(月末库存[[#This Row],[日期]]) &amp; "月"</f>
        <v>6月</v>
      </c>
      <c r="D1049" s="7">
        <f>--TEXT(月末库存[[#This Row],[日期]],"yyyymm")</f>
        <v>201706</v>
      </c>
      <c r="E1049" t="s">
        <v>22</v>
      </c>
      <c r="F1049" t="s">
        <v>33</v>
      </c>
      <c r="G1049">
        <v>1000000031</v>
      </c>
      <c r="H1049" t="s">
        <v>32</v>
      </c>
      <c r="I1049" t="s">
        <v>13</v>
      </c>
      <c r="J1049">
        <v>10000182</v>
      </c>
      <c r="K1049" t="s">
        <v>31</v>
      </c>
      <c r="L1049">
        <v>34.299999999999962</v>
      </c>
      <c r="M1049"/>
    </row>
    <row r="1050" spans="1:13" x14ac:dyDescent="0.2">
      <c r="A1050" s="1">
        <v>42916</v>
      </c>
      <c r="B1050" s="7" t="str">
        <f>YEAR(月末库存[[#This Row],[日期]]) &amp; "年"</f>
        <v>2017年</v>
      </c>
      <c r="C1050" s="7" t="str">
        <f>MONTH(月末库存[[#This Row],[日期]]) &amp; "月"</f>
        <v>6月</v>
      </c>
      <c r="D1050" s="7">
        <f>--TEXT(月末库存[[#This Row],[日期]],"yyyymm")</f>
        <v>201706</v>
      </c>
      <c r="E1050" t="s">
        <v>22</v>
      </c>
      <c r="F1050" t="s">
        <v>35</v>
      </c>
      <c r="G1050">
        <v>1000000047</v>
      </c>
      <c r="H1050" t="s">
        <v>34</v>
      </c>
      <c r="I1050" t="s">
        <v>13</v>
      </c>
      <c r="J1050">
        <v>20000099</v>
      </c>
      <c r="K1050" t="s">
        <v>20</v>
      </c>
      <c r="L1050">
        <v>9.2880000000000003</v>
      </c>
      <c r="M1050"/>
    </row>
    <row r="1051" spans="1:13" x14ac:dyDescent="0.2">
      <c r="A1051" s="1">
        <v>42916</v>
      </c>
      <c r="B1051" s="7" t="str">
        <f>YEAR(月末库存[[#This Row],[日期]]) &amp; "年"</f>
        <v>2017年</v>
      </c>
      <c r="C1051" s="7" t="str">
        <f>MONTH(月末库存[[#This Row],[日期]]) &amp; "月"</f>
        <v>6月</v>
      </c>
      <c r="D1051" s="7">
        <f>--TEXT(月末库存[[#This Row],[日期]],"yyyymm")</f>
        <v>201706</v>
      </c>
      <c r="E1051" t="s">
        <v>22</v>
      </c>
      <c r="F1051" t="s">
        <v>21</v>
      </c>
      <c r="G1051">
        <v>1000002872</v>
      </c>
      <c r="H1051" t="s">
        <v>19</v>
      </c>
      <c r="I1051" t="s">
        <v>13</v>
      </c>
      <c r="J1051">
        <v>10000136</v>
      </c>
      <c r="K1051" t="s">
        <v>40</v>
      </c>
      <c r="L1051">
        <v>2.8000000000000025E-2</v>
      </c>
      <c r="M1051"/>
    </row>
    <row r="1052" spans="1:13" x14ac:dyDescent="0.2">
      <c r="A1052" s="1">
        <v>42916</v>
      </c>
      <c r="B1052" s="7" t="str">
        <f>YEAR(月末库存[[#This Row],[日期]]) &amp; "年"</f>
        <v>2017年</v>
      </c>
      <c r="C1052" s="7" t="str">
        <f>MONTH(月末库存[[#This Row],[日期]]) &amp; "月"</f>
        <v>6月</v>
      </c>
      <c r="D1052" s="7">
        <f>--TEXT(月末库存[[#This Row],[日期]],"yyyymm")</f>
        <v>201706</v>
      </c>
      <c r="E1052" t="s">
        <v>22</v>
      </c>
      <c r="F1052" t="s">
        <v>25</v>
      </c>
      <c r="G1052">
        <v>1000003183</v>
      </c>
      <c r="H1052" t="s">
        <v>23</v>
      </c>
      <c r="I1052" t="s">
        <v>13</v>
      </c>
      <c r="J1052">
        <v>10000078</v>
      </c>
      <c r="K1052" t="s">
        <v>30</v>
      </c>
      <c r="L1052">
        <v>32.326000000000008</v>
      </c>
      <c r="M1052"/>
    </row>
    <row r="1053" spans="1:13" x14ac:dyDescent="0.2">
      <c r="A1053" s="1">
        <v>42916</v>
      </c>
      <c r="B1053" s="7" t="str">
        <f>YEAR(月末库存[[#This Row],[日期]]) &amp; "年"</f>
        <v>2017年</v>
      </c>
      <c r="C1053" s="7" t="str">
        <f>MONTH(月末库存[[#This Row],[日期]]) &amp; "月"</f>
        <v>6月</v>
      </c>
      <c r="D1053" s="7">
        <f>--TEXT(月末库存[[#This Row],[日期]],"yyyymm")</f>
        <v>201706</v>
      </c>
      <c r="E1053" t="s">
        <v>22</v>
      </c>
      <c r="F1053" t="s">
        <v>33</v>
      </c>
      <c r="G1053">
        <v>1000000031</v>
      </c>
      <c r="H1053" t="s">
        <v>32</v>
      </c>
      <c r="I1053" t="s">
        <v>13</v>
      </c>
      <c r="J1053">
        <v>10000136</v>
      </c>
      <c r="K1053" t="s">
        <v>40</v>
      </c>
      <c r="L1053">
        <v>60.000000000000007</v>
      </c>
      <c r="M1053"/>
    </row>
    <row r="1054" spans="1:13" x14ac:dyDescent="0.2">
      <c r="A1054" s="1">
        <v>42916</v>
      </c>
      <c r="B1054" s="7" t="str">
        <f>YEAR(月末库存[[#This Row],[日期]]) &amp; "年"</f>
        <v>2017年</v>
      </c>
      <c r="C1054" s="7" t="str">
        <f>MONTH(月末库存[[#This Row],[日期]]) &amp; "月"</f>
        <v>6月</v>
      </c>
      <c r="D1054" s="7">
        <f>--TEXT(月末库存[[#This Row],[日期]],"yyyymm")</f>
        <v>201706</v>
      </c>
      <c r="E1054" t="s">
        <v>22</v>
      </c>
      <c r="F1054" t="s">
        <v>29</v>
      </c>
      <c r="G1054">
        <v>1000000101</v>
      </c>
      <c r="H1054" t="s">
        <v>39</v>
      </c>
      <c r="I1054" t="s">
        <v>13</v>
      </c>
      <c r="J1054">
        <v>10000131</v>
      </c>
      <c r="K1054" t="s">
        <v>38</v>
      </c>
      <c r="L1054">
        <v>40.481999999999999</v>
      </c>
      <c r="M1054"/>
    </row>
    <row r="1055" spans="1:13" x14ac:dyDescent="0.2">
      <c r="A1055" s="1">
        <v>42916</v>
      </c>
      <c r="B1055" s="7" t="str">
        <f>YEAR(月末库存[[#This Row],[日期]]) &amp; "年"</f>
        <v>2017年</v>
      </c>
      <c r="C1055" s="7" t="str">
        <f>MONTH(月末库存[[#This Row],[日期]]) &amp; "月"</f>
        <v>6月</v>
      </c>
      <c r="D1055" s="7">
        <f>--TEXT(月末库存[[#This Row],[日期]],"yyyymm")</f>
        <v>201706</v>
      </c>
      <c r="E1055" t="s">
        <v>22</v>
      </c>
      <c r="F1055" t="s">
        <v>29</v>
      </c>
      <c r="G1055">
        <v>1000000101</v>
      </c>
      <c r="H1055" t="s">
        <v>39</v>
      </c>
      <c r="I1055" t="s">
        <v>13</v>
      </c>
      <c r="J1055">
        <v>20000099</v>
      </c>
      <c r="K1055" t="s">
        <v>20</v>
      </c>
      <c r="L1055">
        <v>6.4440000000000008</v>
      </c>
      <c r="M1055"/>
    </row>
    <row r="1056" spans="1:13" x14ac:dyDescent="0.2">
      <c r="A1056" s="1">
        <v>42916</v>
      </c>
      <c r="B1056" s="7" t="str">
        <f>YEAR(月末库存[[#This Row],[日期]]) &amp; "年"</f>
        <v>2017年</v>
      </c>
      <c r="C1056" s="7" t="str">
        <f>MONTH(月末库存[[#This Row],[日期]]) &amp; "月"</f>
        <v>6月</v>
      </c>
      <c r="D1056" s="7">
        <f>--TEXT(月末库存[[#This Row],[日期]],"yyyymm")</f>
        <v>201706</v>
      </c>
      <c r="E1056" t="s">
        <v>22</v>
      </c>
      <c r="F1056" t="s">
        <v>49</v>
      </c>
      <c r="G1056">
        <v>1000000018</v>
      </c>
      <c r="H1056" t="s">
        <v>48</v>
      </c>
      <c r="I1056" t="s">
        <v>13</v>
      </c>
      <c r="J1056">
        <v>10000172</v>
      </c>
      <c r="K1056" t="s">
        <v>18</v>
      </c>
      <c r="L1056">
        <v>27.12</v>
      </c>
      <c r="M1056"/>
    </row>
    <row r="1057" spans="1:13" x14ac:dyDescent="0.2">
      <c r="A1057" s="1">
        <v>42916</v>
      </c>
      <c r="B1057" s="7" t="str">
        <f>YEAR(月末库存[[#This Row],[日期]]) &amp; "年"</f>
        <v>2017年</v>
      </c>
      <c r="C1057" s="7" t="str">
        <f>MONTH(月末库存[[#This Row],[日期]]) &amp; "月"</f>
        <v>6月</v>
      </c>
      <c r="D1057" s="7">
        <f>--TEXT(月末库存[[#This Row],[日期]],"yyyymm")</f>
        <v>201706</v>
      </c>
      <c r="E1057" t="s">
        <v>22</v>
      </c>
      <c r="F1057" t="s">
        <v>29</v>
      </c>
      <c r="G1057">
        <v>1000000028</v>
      </c>
      <c r="H1057" t="s">
        <v>27</v>
      </c>
      <c r="I1057" t="s">
        <v>13</v>
      </c>
      <c r="J1057">
        <v>20000099</v>
      </c>
      <c r="K1057" t="s">
        <v>20</v>
      </c>
      <c r="L1057">
        <v>19.864000000000004</v>
      </c>
      <c r="M1057"/>
    </row>
    <row r="1058" spans="1:13" x14ac:dyDescent="0.2">
      <c r="A1058" s="1">
        <v>42916</v>
      </c>
      <c r="B1058" s="7" t="str">
        <f>YEAR(月末库存[[#This Row],[日期]]) &amp; "年"</f>
        <v>2017年</v>
      </c>
      <c r="C1058" s="7" t="str">
        <f>MONTH(月末库存[[#This Row],[日期]]) &amp; "月"</f>
        <v>6月</v>
      </c>
      <c r="D1058" s="7">
        <f>--TEXT(月末库存[[#This Row],[日期]],"yyyymm")</f>
        <v>201706</v>
      </c>
      <c r="E1058" t="s">
        <v>22</v>
      </c>
      <c r="F1058" t="s">
        <v>54</v>
      </c>
      <c r="G1058">
        <v>1000000046</v>
      </c>
      <c r="H1058" t="s">
        <v>52</v>
      </c>
      <c r="I1058" t="s">
        <v>13</v>
      </c>
      <c r="J1058">
        <v>10000172</v>
      </c>
      <c r="K1058" t="s">
        <v>18</v>
      </c>
      <c r="L1058">
        <v>37.831999999999987</v>
      </c>
      <c r="M1058"/>
    </row>
    <row r="1059" spans="1:13" x14ac:dyDescent="0.2">
      <c r="A1059" s="1">
        <v>42916</v>
      </c>
      <c r="B1059" s="7" t="str">
        <f>YEAR(月末库存[[#This Row],[日期]]) &amp; "年"</f>
        <v>2017年</v>
      </c>
      <c r="C1059" s="7" t="str">
        <f>MONTH(月末库存[[#This Row],[日期]]) &amp; "月"</f>
        <v>6月</v>
      </c>
      <c r="D1059" s="7">
        <f>--TEXT(月末库存[[#This Row],[日期]],"yyyymm")</f>
        <v>201706</v>
      </c>
      <c r="E1059" t="s">
        <v>22</v>
      </c>
      <c r="F1059" t="s">
        <v>64</v>
      </c>
      <c r="G1059">
        <v>1000002973</v>
      </c>
      <c r="H1059" t="s">
        <v>63</v>
      </c>
      <c r="I1059" t="s">
        <v>13</v>
      </c>
      <c r="J1059">
        <v>10000131</v>
      </c>
      <c r="K1059" t="s">
        <v>38</v>
      </c>
      <c r="L1059">
        <v>66.675999999999988</v>
      </c>
      <c r="M1059"/>
    </row>
    <row r="1060" spans="1:13" x14ac:dyDescent="0.2">
      <c r="A1060" s="1">
        <v>42916</v>
      </c>
      <c r="B1060" s="7" t="str">
        <f>YEAR(月末库存[[#This Row],[日期]]) &amp; "年"</f>
        <v>2017年</v>
      </c>
      <c r="C1060" s="7" t="str">
        <f>MONTH(月末库存[[#This Row],[日期]]) &amp; "月"</f>
        <v>6月</v>
      </c>
      <c r="D1060" s="7">
        <f>--TEXT(月末库存[[#This Row],[日期]],"yyyymm")</f>
        <v>201706</v>
      </c>
      <c r="E1060" t="s">
        <v>22</v>
      </c>
      <c r="F1060" t="s">
        <v>64</v>
      </c>
      <c r="G1060">
        <v>1000002973</v>
      </c>
      <c r="H1060" t="s">
        <v>63</v>
      </c>
      <c r="I1060" t="s">
        <v>13</v>
      </c>
      <c r="J1060">
        <v>20000099</v>
      </c>
      <c r="K1060" t="s">
        <v>20</v>
      </c>
      <c r="L1060">
        <v>1.1879999999999999</v>
      </c>
      <c r="M1060"/>
    </row>
    <row r="1061" spans="1:13" x14ac:dyDescent="0.2">
      <c r="A1061" s="1">
        <v>42916</v>
      </c>
      <c r="B1061" s="7" t="str">
        <f>YEAR(月末库存[[#This Row],[日期]]) &amp; "年"</f>
        <v>2017年</v>
      </c>
      <c r="C1061" s="7" t="str">
        <f>MONTH(月末库存[[#This Row],[日期]]) &amp; "月"</f>
        <v>6月</v>
      </c>
      <c r="D1061" s="7">
        <f>--TEXT(月末库存[[#This Row],[日期]],"yyyymm")</f>
        <v>201706</v>
      </c>
      <c r="E1061" t="s">
        <v>22</v>
      </c>
      <c r="F1061" t="s">
        <v>54</v>
      </c>
      <c r="G1061">
        <v>1000000046</v>
      </c>
      <c r="H1061" t="s">
        <v>52</v>
      </c>
      <c r="I1061" t="s">
        <v>13</v>
      </c>
      <c r="J1061">
        <v>20000099</v>
      </c>
      <c r="K1061" t="s">
        <v>20</v>
      </c>
      <c r="L1061">
        <v>0.38600000000000056</v>
      </c>
      <c r="M1061"/>
    </row>
    <row r="1062" spans="1:13" x14ac:dyDescent="0.2">
      <c r="A1062" s="1">
        <v>42916</v>
      </c>
      <c r="B1062" s="7" t="str">
        <f>YEAR(月末库存[[#This Row],[日期]]) &amp; "年"</f>
        <v>2017年</v>
      </c>
      <c r="C1062" s="7" t="str">
        <f>MONTH(月末库存[[#This Row],[日期]]) &amp; "月"</f>
        <v>6月</v>
      </c>
      <c r="D1062" s="7">
        <f>--TEXT(月末库存[[#This Row],[日期]],"yyyymm")</f>
        <v>201706</v>
      </c>
      <c r="E1062" t="s">
        <v>22</v>
      </c>
      <c r="F1062" t="s">
        <v>29</v>
      </c>
      <c r="G1062">
        <v>1000000054</v>
      </c>
      <c r="H1062" t="s">
        <v>36</v>
      </c>
      <c r="I1062" t="s">
        <v>13</v>
      </c>
      <c r="J1062">
        <v>10000136</v>
      </c>
      <c r="K1062" t="s">
        <v>40</v>
      </c>
      <c r="L1062">
        <v>31.744</v>
      </c>
      <c r="M1062"/>
    </row>
    <row r="1063" spans="1:13" x14ac:dyDescent="0.2">
      <c r="A1063" s="1">
        <v>42916</v>
      </c>
      <c r="B1063" s="7" t="str">
        <f>YEAR(月末库存[[#This Row],[日期]]) &amp; "年"</f>
        <v>2017年</v>
      </c>
      <c r="C1063" s="7" t="str">
        <f>MONTH(月末库存[[#This Row],[日期]]) &amp; "月"</f>
        <v>6月</v>
      </c>
      <c r="D1063" s="7">
        <f>--TEXT(月末库存[[#This Row],[日期]],"yyyymm")</f>
        <v>201706</v>
      </c>
      <c r="E1063" t="s">
        <v>22</v>
      </c>
      <c r="F1063" t="s">
        <v>46</v>
      </c>
      <c r="G1063">
        <v>1000001133</v>
      </c>
      <c r="H1063" t="s">
        <v>45</v>
      </c>
      <c r="I1063" t="s">
        <v>13</v>
      </c>
      <c r="J1063">
        <v>20000099</v>
      </c>
      <c r="K1063" t="s">
        <v>20</v>
      </c>
      <c r="L1063">
        <v>14.669999999999995</v>
      </c>
      <c r="M1063"/>
    </row>
    <row r="1064" spans="1:13" x14ac:dyDescent="0.2">
      <c r="A1064" s="1">
        <v>42916</v>
      </c>
      <c r="B1064" s="7" t="str">
        <f>YEAR(月末库存[[#This Row],[日期]]) &amp; "年"</f>
        <v>2017年</v>
      </c>
      <c r="C1064" s="7" t="str">
        <f>MONTH(月末库存[[#This Row],[日期]]) &amp; "月"</f>
        <v>6月</v>
      </c>
      <c r="D1064" s="7">
        <f>--TEXT(月末库存[[#This Row],[日期]],"yyyymm")</f>
        <v>201706</v>
      </c>
      <c r="E1064" t="s">
        <v>22</v>
      </c>
      <c r="F1064" t="s">
        <v>25</v>
      </c>
      <c r="G1064">
        <v>1000003183</v>
      </c>
      <c r="H1064" t="s">
        <v>23</v>
      </c>
      <c r="I1064" t="s">
        <v>13</v>
      </c>
      <c r="J1064">
        <v>10000136</v>
      </c>
      <c r="K1064" t="s">
        <v>40</v>
      </c>
      <c r="L1064">
        <v>9.418000000000001</v>
      </c>
      <c r="M1064"/>
    </row>
    <row r="1065" spans="1:13" x14ac:dyDescent="0.2">
      <c r="A1065" s="1">
        <v>42916</v>
      </c>
      <c r="B1065" s="7" t="str">
        <f>YEAR(月末库存[[#This Row],[日期]]) &amp; "年"</f>
        <v>2017年</v>
      </c>
      <c r="C1065" s="7" t="str">
        <f>MONTH(月末库存[[#This Row],[日期]]) &amp; "月"</f>
        <v>6月</v>
      </c>
      <c r="D1065" s="7">
        <f>--TEXT(月末库存[[#This Row],[日期]],"yyyymm")</f>
        <v>201706</v>
      </c>
      <c r="E1065" t="s">
        <v>22</v>
      </c>
      <c r="F1065" t="s">
        <v>33</v>
      </c>
      <c r="G1065">
        <v>1000000031</v>
      </c>
      <c r="H1065" t="s">
        <v>32</v>
      </c>
      <c r="I1065" t="s">
        <v>13</v>
      </c>
      <c r="J1065">
        <v>10000078</v>
      </c>
      <c r="K1065" t="s">
        <v>30</v>
      </c>
      <c r="L1065">
        <v>65.092000000000013</v>
      </c>
      <c r="M1065"/>
    </row>
    <row r="1066" spans="1:13" x14ac:dyDescent="0.2">
      <c r="A1066" s="1">
        <v>42916</v>
      </c>
      <c r="B1066" s="7" t="str">
        <f>YEAR(月末库存[[#This Row],[日期]]) &amp; "年"</f>
        <v>2017年</v>
      </c>
      <c r="C1066" s="7" t="str">
        <f>MONTH(月末库存[[#This Row],[日期]]) &amp; "月"</f>
        <v>6月</v>
      </c>
      <c r="D1066" s="7">
        <f>--TEXT(月末库存[[#This Row],[日期]],"yyyymm")</f>
        <v>201706</v>
      </c>
      <c r="E1066" t="s">
        <v>22</v>
      </c>
      <c r="F1066" t="s">
        <v>61</v>
      </c>
      <c r="G1066">
        <v>1000000579</v>
      </c>
      <c r="H1066" t="s">
        <v>60</v>
      </c>
      <c r="I1066" t="s">
        <v>13</v>
      </c>
      <c r="J1066">
        <v>10000211</v>
      </c>
      <c r="K1066" t="s">
        <v>11</v>
      </c>
      <c r="L1066">
        <v>9.145999999999999</v>
      </c>
      <c r="M1066"/>
    </row>
    <row r="1067" spans="1:13" x14ac:dyDescent="0.2">
      <c r="A1067" s="1">
        <v>42916</v>
      </c>
      <c r="B1067" s="7" t="str">
        <f>YEAR(月末库存[[#This Row],[日期]]) &amp; "年"</f>
        <v>2017年</v>
      </c>
      <c r="C1067" s="7" t="str">
        <f>MONTH(月末库存[[#This Row],[日期]]) &amp; "月"</f>
        <v>6月</v>
      </c>
      <c r="D1067" s="7">
        <f>--TEXT(月末库存[[#This Row],[日期]],"yyyymm")</f>
        <v>201706</v>
      </c>
      <c r="E1067" t="s">
        <v>22</v>
      </c>
      <c r="F1067" t="s">
        <v>61</v>
      </c>
      <c r="G1067">
        <v>1000000579</v>
      </c>
      <c r="H1067" t="s">
        <v>60</v>
      </c>
      <c r="I1067" t="s">
        <v>13</v>
      </c>
      <c r="J1067">
        <v>20000099</v>
      </c>
      <c r="K1067" t="s">
        <v>20</v>
      </c>
      <c r="L1067">
        <v>14.476000000000003</v>
      </c>
      <c r="M1067"/>
    </row>
    <row r="1068" spans="1:13" x14ac:dyDescent="0.2">
      <c r="A1068" s="1">
        <v>42916</v>
      </c>
      <c r="B1068" s="7" t="str">
        <f>YEAR(月末库存[[#This Row],[日期]]) &amp; "年"</f>
        <v>2017年</v>
      </c>
      <c r="C1068" s="7" t="str">
        <f>MONTH(月末库存[[#This Row],[日期]]) &amp; "月"</f>
        <v>6月</v>
      </c>
      <c r="D1068" s="7">
        <f>--TEXT(月末库存[[#This Row],[日期]],"yyyymm")</f>
        <v>201706</v>
      </c>
      <c r="E1068" t="s">
        <v>22</v>
      </c>
      <c r="F1068" t="s">
        <v>54</v>
      </c>
      <c r="G1068">
        <v>1000000046</v>
      </c>
      <c r="H1068" t="s">
        <v>52</v>
      </c>
      <c r="I1068" t="s">
        <v>13</v>
      </c>
      <c r="J1068">
        <v>10000078</v>
      </c>
      <c r="K1068" t="s">
        <v>30</v>
      </c>
      <c r="L1068">
        <v>33.405999999999999</v>
      </c>
      <c r="M1068"/>
    </row>
    <row r="1069" spans="1:13" x14ac:dyDescent="0.2">
      <c r="A1069" s="1">
        <v>42916</v>
      </c>
      <c r="B1069" s="7" t="str">
        <f>YEAR(月末库存[[#This Row],[日期]]) &amp; "年"</f>
        <v>2017年</v>
      </c>
      <c r="C1069" s="7" t="str">
        <f>MONTH(月末库存[[#This Row],[日期]]) &amp; "月"</f>
        <v>6月</v>
      </c>
      <c r="D1069" s="7">
        <f>--TEXT(月末库存[[#This Row],[日期]],"yyyymm")</f>
        <v>201706</v>
      </c>
      <c r="E1069" t="s">
        <v>22</v>
      </c>
      <c r="F1069" t="s">
        <v>54</v>
      </c>
      <c r="G1069">
        <v>1000000046</v>
      </c>
      <c r="H1069" t="s">
        <v>52</v>
      </c>
      <c r="I1069" t="s">
        <v>13</v>
      </c>
      <c r="J1069">
        <v>10000211</v>
      </c>
      <c r="K1069" t="s">
        <v>11</v>
      </c>
      <c r="L1069">
        <v>17.333999999999996</v>
      </c>
      <c r="M1069"/>
    </row>
    <row r="1070" spans="1:13" x14ac:dyDescent="0.2">
      <c r="A1070" s="1">
        <v>42916</v>
      </c>
      <c r="B1070" s="7" t="str">
        <f>YEAR(月末库存[[#This Row],[日期]]) &amp; "年"</f>
        <v>2017年</v>
      </c>
      <c r="C1070" s="7" t="str">
        <f>MONTH(月末库存[[#This Row],[日期]]) &amp; "月"</f>
        <v>6月</v>
      </c>
      <c r="D1070" s="7">
        <f>--TEXT(月末库存[[#This Row],[日期]],"yyyymm")</f>
        <v>201706</v>
      </c>
      <c r="E1070" t="s">
        <v>22</v>
      </c>
      <c r="F1070" t="s">
        <v>29</v>
      </c>
      <c r="G1070">
        <v>1000000101</v>
      </c>
      <c r="H1070" t="s">
        <v>39</v>
      </c>
      <c r="I1070" t="s">
        <v>13</v>
      </c>
      <c r="J1070">
        <v>10000111</v>
      </c>
      <c r="K1070" t="s">
        <v>37</v>
      </c>
      <c r="L1070">
        <v>19.554000000000009</v>
      </c>
      <c r="M1070"/>
    </row>
    <row r="1071" spans="1:13" x14ac:dyDescent="0.2">
      <c r="A1071" s="1">
        <v>42916</v>
      </c>
      <c r="B1071" s="7" t="str">
        <f>YEAR(月末库存[[#This Row],[日期]]) &amp; "年"</f>
        <v>2017年</v>
      </c>
      <c r="C1071" s="7" t="str">
        <f>MONTH(月末库存[[#This Row],[日期]]) &amp; "月"</f>
        <v>6月</v>
      </c>
      <c r="D1071" s="7">
        <f>--TEXT(月末库存[[#This Row],[日期]],"yyyymm")</f>
        <v>201706</v>
      </c>
      <c r="E1071" t="s">
        <v>22</v>
      </c>
      <c r="F1071" t="s">
        <v>29</v>
      </c>
      <c r="G1071">
        <v>1000000101</v>
      </c>
      <c r="H1071" t="s">
        <v>39</v>
      </c>
      <c r="I1071" t="s">
        <v>13</v>
      </c>
      <c r="J1071">
        <v>10000136</v>
      </c>
      <c r="K1071" t="s">
        <v>40</v>
      </c>
      <c r="L1071">
        <v>38.528000000000013</v>
      </c>
      <c r="M1071"/>
    </row>
    <row r="1072" spans="1:13" x14ac:dyDescent="0.2">
      <c r="A1072" s="1">
        <v>42916</v>
      </c>
      <c r="B1072" s="7" t="str">
        <f>YEAR(月末库存[[#This Row],[日期]]) &amp; "年"</f>
        <v>2017年</v>
      </c>
      <c r="C1072" s="7" t="str">
        <f>MONTH(月末库存[[#This Row],[日期]]) &amp; "月"</f>
        <v>6月</v>
      </c>
      <c r="D1072" s="7">
        <f>--TEXT(月末库存[[#This Row],[日期]],"yyyymm")</f>
        <v>201706</v>
      </c>
      <c r="E1072" t="s">
        <v>22</v>
      </c>
      <c r="F1072" t="s">
        <v>29</v>
      </c>
      <c r="G1072">
        <v>1000000101</v>
      </c>
      <c r="H1072" t="s">
        <v>39</v>
      </c>
      <c r="I1072" t="s">
        <v>13</v>
      </c>
      <c r="J1072">
        <v>20000018</v>
      </c>
      <c r="K1072" t="s">
        <v>81</v>
      </c>
      <c r="L1072">
        <v>2.1180000000000003</v>
      </c>
      <c r="M1072"/>
    </row>
    <row r="1073" spans="1:13" x14ac:dyDescent="0.2">
      <c r="A1073" s="1">
        <v>42916</v>
      </c>
      <c r="B1073" s="7" t="str">
        <f>YEAR(月末库存[[#This Row],[日期]]) &amp; "年"</f>
        <v>2017年</v>
      </c>
      <c r="C1073" s="7" t="str">
        <f>MONTH(月末库存[[#This Row],[日期]]) &amp; "月"</f>
        <v>6月</v>
      </c>
      <c r="D1073" s="7">
        <f>--TEXT(月末库存[[#This Row],[日期]],"yyyymm")</f>
        <v>201706</v>
      </c>
      <c r="E1073" t="s">
        <v>22</v>
      </c>
      <c r="F1073" t="s">
        <v>49</v>
      </c>
      <c r="G1073">
        <v>1000000018</v>
      </c>
      <c r="H1073" t="s">
        <v>48</v>
      </c>
      <c r="I1073" t="s">
        <v>13</v>
      </c>
      <c r="J1073">
        <v>10000182</v>
      </c>
      <c r="K1073" t="s">
        <v>31</v>
      </c>
      <c r="L1073">
        <v>178.91800000000001</v>
      </c>
      <c r="M1073"/>
    </row>
    <row r="1074" spans="1:13" x14ac:dyDescent="0.2">
      <c r="A1074" s="1">
        <v>42916</v>
      </c>
      <c r="B1074" s="7" t="str">
        <f>YEAR(月末库存[[#This Row],[日期]]) &amp; "年"</f>
        <v>2017年</v>
      </c>
      <c r="C1074" s="7" t="str">
        <f>MONTH(月末库存[[#This Row],[日期]]) &amp; "月"</f>
        <v>6月</v>
      </c>
      <c r="D1074" s="7">
        <f>--TEXT(月末库存[[#This Row],[日期]],"yyyymm")</f>
        <v>201706</v>
      </c>
      <c r="E1074" t="s">
        <v>22</v>
      </c>
      <c r="F1074" t="s">
        <v>49</v>
      </c>
      <c r="G1074">
        <v>1000000020</v>
      </c>
      <c r="H1074" t="s">
        <v>73</v>
      </c>
      <c r="I1074" t="s">
        <v>13</v>
      </c>
      <c r="J1074">
        <v>10000078</v>
      </c>
      <c r="K1074" t="s">
        <v>30</v>
      </c>
      <c r="L1074">
        <v>314.18799999999999</v>
      </c>
      <c r="M1074"/>
    </row>
    <row r="1075" spans="1:13" x14ac:dyDescent="0.2">
      <c r="A1075" s="1">
        <v>42916</v>
      </c>
      <c r="B1075" s="7" t="str">
        <f>YEAR(月末库存[[#This Row],[日期]]) &amp; "年"</f>
        <v>2017年</v>
      </c>
      <c r="C1075" s="7" t="str">
        <f>MONTH(月末库存[[#This Row],[日期]]) &amp; "月"</f>
        <v>6月</v>
      </c>
      <c r="D1075" s="7">
        <f>--TEXT(月末库存[[#This Row],[日期]],"yyyymm")</f>
        <v>201706</v>
      </c>
      <c r="E1075" t="s">
        <v>22</v>
      </c>
      <c r="F1075" t="s">
        <v>54</v>
      </c>
      <c r="G1075">
        <v>1000000046</v>
      </c>
      <c r="H1075" t="s">
        <v>52</v>
      </c>
      <c r="I1075" t="s">
        <v>13</v>
      </c>
      <c r="J1075">
        <v>10000064</v>
      </c>
      <c r="K1075" t="s">
        <v>53</v>
      </c>
      <c r="L1075">
        <v>30.492000000000012</v>
      </c>
      <c r="M1075"/>
    </row>
    <row r="1076" spans="1:13" x14ac:dyDescent="0.2">
      <c r="A1076" s="1">
        <v>42916</v>
      </c>
      <c r="B1076" s="7" t="str">
        <f>YEAR(月末库存[[#This Row],[日期]]) &amp; "年"</f>
        <v>2017年</v>
      </c>
      <c r="C1076" s="7" t="str">
        <f>MONTH(月末库存[[#This Row],[日期]]) &amp; "月"</f>
        <v>6月</v>
      </c>
      <c r="D1076" s="7">
        <f>--TEXT(月末库存[[#This Row],[日期]],"yyyymm")</f>
        <v>201706</v>
      </c>
      <c r="E1076" t="s">
        <v>22</v>
      </c>
      <c r="F1076" t="s">
        <v>54</v>
      </c>
      <c r="G1076">
        <v>1000000046</v>
      </c>
      <c r="H1076" t="s">
        <v>52</v>
      </c>
      <c r="I1076" t="s">
        <v>13</v>
      </c>
      <c r="J1076">
        <v>10000111</v>
      </c>
      <c r="K1076" t="s">
        <v>37</v>
      </c>
      <c r="L1076">
        <v>25.995999999999995</v>
      </c>
      <c r="M1076"/>
    </row>
    <row r="1077" spans="1:13" x14ac:dyDescent="0.2">
      <c r="A1077" s="1">
        <v>42916</v>
      </c>
      <c r="B1077" s="7" t="str">
        <f>YEAR(月末库存[[#This Row],[日期]]) &amp; "年"</f>
        <v>2017年</v>
      </c>
      <c r="C1077" s="7" t="str">
        <f>MONTH(月末库存[[#This Row],[日期]]) &amp; "月"</f>
        <v>6月</v>
      </c>
      <c r="D1077" s="7">
        <f>--TEXT(月末库存[[#This Row],[日期]],"yyyymm")</f>
        <v>201706</v>
      </c>
      <c r="E1077" t="s">
        <v>22</v>
      </c>
      <c r="F1077" t="s">
        <v>29</v>
      </c>
      <c r="G1077">
        <v>1000000054</v>
      </c>
      <c r="H1077" t="s">
        <v>36</v>
      </c>
      <c r="I1077" t="s">
        <v>13</v>
      </c>
      <c r="J1077">
        <v>20000018</v>
      </c>
      <c r="K1077" t="s">
        <v>81</v>
      </c>
      <c r="L1077">
        <v>4.0480000000000009</v>
      </c>
      <c r="M1077"/>
    </row>
    <row r="1078" spans="1:13" x14ac:dyDescent="0.2">
      <c r="A1078" s="1">
        <v>42916</v>
      </c>
      <c r="B1078" s="7" t="str">
        <f>YEAR(月末库存[[#This Row],[日期]]) &amp; "年"</f>
        <v>2017年</v>
      </c>
      <c r="C1078" s="7" t="str">
        <f>MONTH(月末库存[[#This Row],[日期]]) &amp; "月"</f>
        <v>6月</v>
      </c>
      <c r="D1078" s="7">
        <f>--TEXT(月末库存[[#This Row],[日期]],"yyyymm")</f>
        <v>201706</v>
      </c>
      <c r="E1078" t="s">
        <v>22</v>
      </c>
      <c r="F1078" t="s">
        <v>46</v>
      </c>
      <c r="G1078">
        <v>1000001133</v>
      </c>
      <c r="H1078" t="s">
        <v>45</v>
      </c>
      <c r="I1078" t="s">
        <v>13</v>
      </c>
      <c r="J1078">
        <v>10000064</v>
      </c>
      <c r="K1078" t="s">
        <v>53</v>
      </c>
      <c r="L1078">
        <v>1.196</v>
      </c>
      <c r="M1078"/>
    </row>
    <row r="1079" spans="1:13" x14ac:dyDescent="0.2">
      <c r="A1079" s="1">
        <v>42916</v>
      </c>
      <c r="B1079" s="7" t="str">
        <f>YEAR(月末库存[[#This Row],[日期]]) &amp; "年"</f>
        <v>2017年</v>
      </c>
      <c r="C1079" s="7" t="str">
        <f>MONTH(月末库存[[#This Row],[日期]]) &amp; "月"</f>
        <v>6月</v>
      </c>
      <c r="D1079" s="7">
        <f>--TEXT(月末库存[[#This Row],[日期]],"yyyymm")</f>
        <v>201706</v>
      </c>
      <c r="E1079" t="s">
        <v>22</v>
      </c>
      <c r="F1079" t="s">
        <v>49</v>
      </c>
      <c r="G1079">
        <v>1000000020</v>
      </c>
      <c r="H1079" t="s">
        <v>73</v>
      </c>
      <c r="I1079" t="s">
        <v>13</v>
      </c>
      <c r="J1079">
        <v>10000136</v>
      </c>
      <c r="K1079" t="s">
        <v>40</v>
      </c>
      <c r="L1079">
        <v>135.90400000000002</v>
      </c>
      <c r="M1079"/>
    </row>
    <row r="1080" spans="1:13" x14ac:dyDescent="0.2">
      <c r="A1080" s="1">
        <v>42916</v>
      </c>
      <c r="B1080" s="7" t="str">
        <f>YEAR(月末库存[[#This Row],[日期]]) &amp; "年"</f>
        <v>2017年</v>
      </c>
      <c r="C1080" s="7" t="str">
        <f>MONTH(月末库存[[#This Row],[日期]]) &amp; "月"</f>
        <v>6月</v>
      </c>
      <c r="D1080" s="7">
        <f>--TEXT(月末库存[[#This Row],[日期]],"yyyymm")</f>
        <v>201706</v>
      </c>
      <c r="E1080" t="s">
        <v>22</v>
      </c>
      <c r="F1080" t="s">
        <v>29</v>
      </c>
      <c r="G1080">
        <v>1000000028</v>
      </c>
      <c r="H1080" t="s">
        <v>27</v>
      </c>
      <c r="I1080" t="s">
        <v>13</v>
      </c>
      <c r="J1080">
        <v>10000131</v>
      </c>
      <c r="K1080" t="s">
        <v>38</v>
      </c>
      <c r="L1080">
        <v>46.727999999999987</v>
      </c>
      <c r="M1080"/>
    </row>
    <row r="1081" spans="1:13" x14ac:dyDescent="0.2">
      <c r="A1081" s="1">
        <v>42916</v>
      </c>
      <c r="B1081" s="7" t="str">
        <f>YEAR(月末库存[[#This Row],[日期]]) &amp; "年"</f>
        <v>2017年</v>
      </c>
      <c r="C1081" s="7" t="str">
        <f>MONTH(月末库存[[#This Row],[日期]]) &amp; "月"</f>
        <v>6月</v>
      </c>
      <c r="D1081" s="7">
        <f>--TEXT(月末库存[[#This Row],[日期]],"yyyymm")</f>
        <v>201706</v>
      </c>
      <c r="E1081" t="s">
        <v>22</v>
      </c>
      <c r="F1081" t="s">
        <v>29</v>
      </c>
      <c r="G1081">
        <v>1000000028</v>
      </c>
      <c r="H1081" t="s">
        <v>27</v>
      </c>
      <c r="I1081" t="s">
        <v>13</v>
      </c>
      <c r="J1081">
        <v>10000136</v>
      </c>
      <c r="K1081" t="s">
        <v>40</v>
      </c>
      <c r="L1081">
        <v>19.786000000000001</v>
      </c>
      <c r="M1081"/>
    </row>
    <row r="1082" spans="1:13" x14ac:dyDescent="0.2">
      <c r="A1082" s="1">
        <v>42916</v>
      </c>
      <c r="B1082" s="7" t="str">
        <f>YEAR(月末库存[[#This Row],[日期]]) &amp; "年"</f>
        <v>2017年</v>
      </c>
      <c r="C1082" s="7" t="str">
        <f>MONTH(月末库存[[#This Row],[日期]]) &amp; "月"</f>
        <v>6月</v>
      </c>
      <c r="D1082" s="7">
        <f>--TEXT(月末库存[[#This Row],[日期]],"yyyymm")</f>
        <v>201706</v>
      </c>
      <c r="E1082" t="s">
        <v>22</v>
      </c>
      <c r="F1082" t="s">
        <v>29</v>
      </c>
      <c r="G1082">
        <v>1000000101</v>
      </c>
      <c r="H1082" t="s">
        <v>39</v>
      </c>
      <c r="I1082" t="s">
        <v>13</v>
      </c>
      <c r="J1082">
        <v>10000061</v>
      </c>
      <c r="K1082" t="s">
        <v>28</v>
      </c>
      <c r="L1082">
        <v>24.751999999999995</v>
      </c>
      <c r="M1082"/>
    </row>
    <row r="1083" spans="1:13" x14ac:dyDescent="0.2">
      <c r="A1083" s="1">
        <v>42916</v>
      </c>
      <c r="B1083" s="7" t="str">
        <f>YEAR(月末库存[[#This Row],[日期]]) &amp; "年"</f>
        <v>2017年</v>
      </c>
      <c r="C1083" s="7" t="str">
        <f>MONTH(月末库存[[#This Row],[日期]]) &amp; "月"</f>
        <v>6月</v>
      </c>
      <c r="D1083" s="7">
        <f>--TEXT(月末库存[[#This Row],[日期]],"yyyymm")</f>
        <v>201706</v>
      </c>
      <c r="E1083" t="s">
        <v>22</v>
      </c>
      <c r="F1083" t="s">
        <v>29</v>
      </c>
      <c r="G1083">
        <v>1000000101</v>
      </c>
      <c r="H1083" t="s">
        <v>39</v>
      </c>
      <c r="I1083" t="s">
        <v>13</v>
      </c>
      <c r="J1083">
        <v>10000078</v>
      </c>
      <c r="K1083" t="s">
        <v>30</v>
      </c>
      <c r="L1083">
        <v>12.434000000000005</v>
      </c>
      <c r="M1083"/>
    </row>
    <row r="1084" spans="1:13" x14ac:dyDescent="0.2">
      <c r="A1084" s="1">
        <v>42916</v>
      </c>
      <c r="B1084" s="7" t="str">
        <f>YEAR(月末库存[[#This Row],[日期]]) &amp; "年"</f>
        <v>2017年</v>
      </c>
      <c r="C1084" s="7" t="str">
        <f>MONTH(月末库存[[#This Row],[日期]]) &amp; "月"</f>
        <v>6月</v>
      </c>
      <c r="D1084" s="7">
        <f>--TEXT(月末库存[[#This Row],[日期]],"yyyymm")</f>
        <v>201706</v>
      </c>
      <c r="E1084" t="s">
        <v>22</v>
      </c>
      <c r="F1084" t="s">
        <v>29</v>
      </c>
      <c r="G1084">
        <v>1000000101</v>
      </c>
      <c r="H1084" t="s">
        <v>39</v>
      </c>
      <c r="I1084" t="s">
        <v>13</v>
      </c>
      <c r="J1084">
        <v>10000182</v>
      </c>
      <c r="K1084" t="s">
        <v>31</v>
      </c>
      <c r="L1084">
        <v>169.75399999999996</v>
      </c>
      <c r="M1084"/>
    </row>
    <row r="1085" spans="1:13" x14ac:dyDescent="0.2">
      <c r="A1085" s="1">
        <v>42916</v>
      </c>
      <c r="B1085" s="7" t="str">
        <f>YEAR(月末库存[[#This Row],[日期]]) &amp; "年"</f>
        <v>2017年</v>
      </c>
      <c r="C1085" s="7" t="str">
        <f>MONTH(月末库存[[#This Row],[日期]]) &amp; "月"</f>
        <v>6月</v>
      </c>
      <c r="D1085" s="7">
        <f>--TEXT(月末库存[[#This Row],[日期]],"yyyymm")</f>
        <v>201706</v>
      </c>
      <c r="E1085" t="s">
        <v>22</v>
      </c>
      <c r="F1085" t="s">
        <v>46</v>
      </c>
      <c r="G1085">
        <v>1000001133</v>
      </c>
      <c r="H1085" t="s">
        <v>45</v>
      </c>
      <c r="I1085" t="s">
        <v>13</v>
      </c>
      <c r="J1085">
        <v>10000136</v>
      </c>
      <c r="K1085" t="s">
        <v>40</v>
      </c>
      <c r="L1085">
        <v>37.729999999999997</v>
      </c>
      <c r="M1085"/>
    </row>
    <row r="1086" spans="1:13" x14ac:dyDescent="0.2">
      <c r="A1086" s="1">
        <v>42916</v>
      </c>
      <c r="B1086" s="7" t="str">
        <f>YEAR(月末库存[[#This Row],[日期]]) &amp; "年"</f>
        <v>2017年</v>
      </c>
      <c r="C1086" s="7" t="str">
        <f>MONTH(月末库存[[#This Row],[日期]]) &amp; "月"</f>
        <v>6月</v>
      </c>
      <c r="D1086" s="7">
        <f>--TEXT(月末库存[[#This Row],[日期]],"yyyymm")</f>
        <v>201706</v>
      </c>
      <c r="E1086" t="s">
        <v>22</v>
      </c>
      <c r="F1086" t="s">
        <v>35</v>
      </c>
      <c r="G1086">
        <v>1000000047</v>
      </c>
      <c r="H1086" t="s">
        <v>34</v>
      </c>
      <c r="I1086" t="s">
        <v>13</v>
      </c>
      <c r="J1086">
        <v>10000061</v>
      </c>
      <c r="K1086" t="s">
        <v>28</v>
      </c>
      <c r="L1086">
        <v>51.433999999999997</v>
      </c>
      <c r="M1086"/>
    </row>
    <row r="1087" spans="1:13" x14ac:dyDescent="0.2">
      <c r="A1087" s="1">
        <v>42916</v>
      </c>
      <c r="B1087" s="7" t="str">
        <f>YEAR(月末库存[[#This Row],[日期]]) &amp; "年"</f>
        <v>2017年</v>
      </c>
      <c r="C1087" s="7" t="str">
        <f>MONTH(月末库存[[#This Row],[日期]]) &amp; "月"</f>
        <v>6月</v>
      </c>
      <c r="D1087" s="7">
        <f>--TEXT(月末库存[[#This Row],[日期]],"yyyymm")</f>
        <v>201706</v>
      </c>
      <c r="E1087" t="s">
        <v>22</v>
      </c>
      <c r="F1087" t="s">
        <v>35</v>
      </c>
      <c r="G1087">
        <v>1000000047</v>
      </c>
      <c r="H1087" t="s">
        <v>34</v>
      </c>
      <c r="I1087" t="s">
        <v>13</v>
      </c>
      <c r="J1087">
        <v>10000182</v>
      </c>
      <c r="K1087" t="s">
        <v>31</v>
      </c>
      <c r="L1087">
        <v>225.17</v>
      </c>
      <c r="M1087"/>
    </row>
    <row r="1088" spans="1:13" x14ac:dyDescent="0.2">
      <c r="A1088" s="1">
        <v>42916</v>
      </c>
      <c r="B1088" s="7" t="str">
        <f>YEAR(月末库存[[#This Row],[日期]]) &amp; "年"</f>
        <v>2017年</v>
      </c>
      <c r="C1088" s="7" t="str">
        <f>MONTH(月末库存[[#This Row],[日期]]) &amp; "月"</f>
        <v>6月</v>
      </c>
      <c r="D1088" s="7">
        <f>--TEXT(月末库存[[#This Row],[日期]],"yyyymm")</f>
        <v>201706</v>
      </c>
      <c r="E1088" t="s">
        <v>22</v>
      </c>
      <c r="F1088" t="s">
        <v>69</v>
      </c>
      <c r="G1088">
        <v>1000003349</v>
      </c>
      <c r="H1088" t="s">
        <v>68</v>
      </c>
      <c r="I1088" t="s">
        <v>13</v>
      </c>
      <c r="J1088">
        <v>20000099</v>
      </c>
      <c r="K1088" t="s">
        <v>20</v>
      </c>
      <c r="L1088">
        <v>2.0540000000000003</v>
      </c>
      <c r="M1088"/>
    </row>
    <row r="1089" spans="1:13" x14ac:dyDescent="0.2">
      <c r="A1089" s="1">
        <v>42916</v>
      </c>
      <c r="B1089" s="7" t="str">
        <f>YEAR(月末库存[[#This Row],[日期]]) &amp; "年"</f>
        <v>2017年</v>
      </c>
      <c r="C1089" s="7" t="str">
        <f>MONTH(月末库存[[#This Row],[日期]]) &amp; "月"</f>
        <v>6月</v>
      </c>
      <c r="D1089" s="7">
        <f>--TEXT(月末库存[[#This Row],[日期]],"yyyymm")</f>
        <v>201706</v>
      </c>
      <c r="E1089" t="s">
        <v>22</v>
      </c>
      <c r="F1089" t="s">
        <v>29</v>
      </c>
      <c r="G1089">
        <v>1000000028</v>
      </c>
      <c r="H1089" t="s">
        <v>27</v>
      </c>
      <c r="I1089" t="s">
        <v>13</v>
      </c>
      <c r="J1089">
        <v>10000061</v>
      </c>
      <c r="K1089" t="s">
        <v>28</v>
      </c>
      <c r="L1089">
        <v>148.756</v>
      </c>
      <c r="M1089"/>
    </row>
    <row r="1090" spans="1:13" x14ac:dyDescent="0.2">
      <c r="A1090" s="1">
        <v>42916</v>
      </c>
      <c r="B1090" s="7" t="str">
        <f>YEAR(月末库存[[#This Row],[日期]]) &amp; "年"</f>
        <v>2017年</v>
      </c>
      <c r="C1090" s="7" t="str">
        <f>MONTH(月末库存[[#This Row],[日期]]) &amp; "月"</f>
        <v>6月</v>
      </c>
      <c r="D1090" s="7">
        <f>--TEXT(月末库存[[#This Row],[日期]],"yyyymm")</f>
        <v>201706</v>
      </c>
      <c r="E1090" t="s">
        <v>22</v>
      </c>
      <c r="F1090" t="s">
        <v>29</v>
      </c>
      <c r="G1090">
        <v>1000000028</v>
      </c>
      <c r="H1090" t="s">
        <v>27</v>
      </c>
      <c r="I1090" t="s">
        <v>13</v>
      </c>
      <c r="J1090">
        <v>10000182</v>
      </c>
      <c r="K1090" t="s">
        <v>31</v>
      </c>
      <c r="L1090">
        <v>129.852</v>
      </c>
      <c r="M1090"/>
    </row>
    <row r="1091" spans="1:13" x14ac:dyDescent="0.2">
      <c r="A1091" s="1">
        <v>42916</v>
      </c>
      <c r="B1091" s="7" t="str">
        <f>YEAR(月末库存[[#This Row],[日期]]) &amp; "年"</f>
        <v>2017年</v>
      </c>
      <c r="C1091" s="7" t="str">
        <f>MONTH(月末库存[[#This Row],[日期]]) &amp; "月"</f>
        <v>6月</v>
      </c>
      <c r="D1091" s="7">
        <f>--TEXT(月末库存[[#This Row],[日期]],"yyyymm")</f>
        <v>201706</v>
      </c>
      <c r="E1091" t="s">
        <v>22</v>
      </c>
      <c r="F1091" t="s">
        <v>33</v>
      </c>
      <c r="G1091">
        <v>1000000031</v>
      </c>
      <c r="H1091" t="s">
        <v>32</v>
      </c>
      <c r="I1091" t="s">
        <v>13</v>
      </c>
      <c r="J1091">
        <v>10000061</v>
      </c>
      <c r="K1091" t="s">
        <v>28</v>
      </c>
      <c r="L1091">
        <v>127.87599999999996</v>
      </c>
      <c r="M1091"/>
    </row>
    <row r="1092" spans="1:13" x14ac:dyDescent="0.2">
      <c r="A1092" s="1">
        <v>42916</v>
      </c>
      <c r="B1092" s="7" t="str">
        <f>YEAR(月末库存[[#This Row],[日期]]) &amp; "年"</f>
        <v>2017年</v>
      </c>
      <c r="C1092" s="7" t="str">
        <f>MONTH(月末库存[[#This Row],[日期]]) &amp; "月"</f>
        <v>6月</v>
      </c>
      <c r="D1092" s="7">
        <f>--TEXT(月末库存[[#This Row],[日期]],"yyyymm")</f>
        <v>201706</v>
      </c>
      <c r="E1092" t="s">
        <v>22</v>
      </c>
      <c r="F1092" t="s">
        <v>49</v>
      </c>
      <c r="G1092">
        <v>1000000018</v>
      </c>
      <c r="H1092" t="s">
        <v>48</v>
      </c>
      <c r="I1092" t="s">
        <v>13</v>
      </c>
      <c r="J1092">
        <v>10000211</v>
      </c>
      <c r="K1092" t="s">
        <v>11</v>
      </c>
      <c r="L1092">
        <v>66.678000000000011</v>
      </c>
      <c r="M1092"/>
    </row>
    <row r="1093" spans="1:13" x14ac:dyDescent="0.2">
      <c r="A1093" s="1">
        <v>42916</v>
      </c>
      <c r="B1093" s="7" t="str">
        <f>YEAR(月末库存[[#This Row],[日期]]) &amp; "年"</f>
        <v>2017年</v>
      </c>
      <c r="C1093" s="7" t="str">
        <f>MONTH(月末库存[[#This Row],[日期]]) &amp; "月"</f>
        <v>6月</v>
      </c>
      <c r="D1093" s="7">
        <f>--TEXT(月末库存[[#This Row],[日期]],"yyyymm")</f>
        <v>201706</v>
      </c>
      <c r="E1093" t="s">
        <v>22</v>
      </c>
      <c r="F1093" t="s">
        <v>49</v>
      </c>
      <c r="G1093">
        <v>1000000018</v>
      </c>
      <c r="H1093" t="s">
        <v>48</v>
      </c>
      <c r="I1093" t="s">
        <v>13</v>
      </c>
      <c r="J1093">
        <v>10000078</v>
      </c>
      <c r="K1093" t="s">
        <v>30</v>
      </c>
      <c r="L1093">
        <v>385.68000000000012</v>
      </c>
      <c r="M1093"/>
    </row>
    <row r="1094" spans="1:13" x14ac:dyDescent="0.2">
      <c r="A1094" s="1">
        <v>42916</v>
      </c>
      <c r="B1094" s="7" t="str">
        <f>YEAR(月末库存[[#This Row],[日期]]) &amp; "年"</f>
        <v>2017年</v>
      </c>
      <c r="C1094" s="7" t="str">
        <f>MONTH(月末库存[[#This Row],[日期]]) &amp; "月"</f>
        <v>6月</v>
      </c>
      <c r="D1094" s="7">
        <f>--TEXT(月末库存[[#This Row],[日期]],"yyyymm")</f>
        <v>201706</v>
      </c>
      <c r="E1094" t="s">
        <v>22</v>
      </c>
      <c r="F1094" t="s">
        <v>49</v>
      </c>
      <c r="G1094">
        <v>1000000018</v>
      </c>
      <c r="H1094" t="s">
        <v>48</v>
      </c>
      <c r="I1094" t="s">
        <v>13</v>
      </c>
      <c r="J1094">
        <v>10000131</v>
      </c>
      <c r="K1094" t="s">
        <v>38</v>
      </c>
      <c r="L1094">
        <v>199.62599999999992</v>
      </c>
      <c r="M1094"/>
    </row>
    <row r="1095" spans="1:13" x14ac:dyDescent="0.2">
      <c r="A1095" s="1">
        <v>42916</v>
      </c>
      <c r="B1095" s="7" t="str">
        <f>YEAR(月末库存[[#This Row],[日期]]) &amp; "年"</f>
        <v>2017年</v>
      </c>
      <c r="C1095" s="7" t="str">
        <f>MONTH(月末库存[[#This Row],[日期]]) &amp; "月"</f>
        <v>6月</v>
      </c>
      <c r="D1095" s="7">
        <f>--TEXT(月末库存[[#This Row],[日期]],"yyyymm")</f>
        <v>201706</v>
      </c>
      <c r="E1095" t="s">
        <v>22</v>
      </c>
      <c r="F1095" t="s">
        <v>49</v>
      </c>
      <c r="G1095">
        <v>1000000018</v>
      </c>
      <c r="H1095" t="s">
        <v>48</v>
      </c>
      <c r="I1095" t="s">
        <v>13</v>
      </c>
      <c r="J1095">
        <v>10000136</v>
      </c>
      <c r="K1095" t="s">
        <v>40</v>
      </c>
      <c r="L1095">
        <v>21.049999999999997</v>
      </c>
      <c r="M1095"/>
    </row>
    <row r="1096" spans="1:13" x14ac:dyDescent="0.2">
      <c r="A1096" s="1">
        <v>42916</v>
      </c>
      <c r="B1096" s="7" t="str">
        <f>YEAR(月末库存[[#This Row],[日期]]) &amp; "年"</f>
        <v>2017年</v>
      </c>
      <c r="C1096" s="7" t="str">
        <f>MONTH(月末库存[[#This Row],[日期]]) &amp; "月"</f>
        <v>6月</v>
      </c>
      <c r="D1096" s="7">
        <f>--TEXT(月末库存[[#This Row],[日期]],"yyyymm")</f>
        <v>201706</v>
      </c>
      <c r="E1096" t="s">
        <v>22</v>
      </c>
      <c r="F1096" t="s">
        <v>49</v>
      </c>
      <c r="G1096">
        <v>1000000018</v>
      </c>
      <c r="H1096" t="s">
        <v>48</v>
      </c>
      <c r="I1096" t="s">
        <v>13</v>
      </c>
      <c r="J1096">
        <v>20000099</v>
      </c>
      <c r="K1096" t="s">
        <v>20</v>
      </c>
      <c r="L1096">
        <v>143.80800000000002</v>
      </c>
      <c r="M1096"/>
    </row>
    <row r="1097" spans="1:13" x14ac:dyDescent="0.2">
      <c r="A1097" s="1">
        <v>42916</v>
      </c>
      <c r="B1097" s="7" t="str">
        <f>YEAR(月末库存[[#This Row],[日期]]) &amp; "年"</f>
        <v>2017年</v>
      </c>
      <c r="C1097" s="7" t="str">
        <f>MONTH(月末库存[[#This Row],[日期]]) &amp; "月"</f>
        <v>6月</v>
      </c>
      <c r="D1097" s="7">
        <f>--TEXT(月末库存[[#This Row],[日期]],"yyyymm")</f>
        <v>201706</v>
      </c>
      <c r="E1097" t="s">
        <v>22</v>
      </c>
      <c r="F1097" t="s">
        <v>29</v>
      </c>
      <c r="G1097">
        <v>1000000028</v>
      </c>
      <c r="H1097" t="s">
        <v>27</v>
      </c>
      <c r="I1097" t="s">
        <v>13</v>
      </c>
      <c r="J1097">
        <v>10000078</v>
      </c>
      <c r="K1097" t="s">
        <v>30</v>
      </c>
      <c r="L1097">
        <v>102.746</v>
      </c>
      <c r="M1097"/>
    </row>
    <row r="1098" spans="1:13" x14ac:dyDescent="0.2">
      <c r="A1098" s="1">
        <v>42916</v>
      </c>
      <c r="B1098" s="7" t="str">
        <f>YEAR(月末库存[[#This Row],[日期]]) &amp; "年"</f>
        <v>2017年</v>
      </c>
      <c r="C1098" s="7" t="str">
        <f>MONTH(月末库存[[#This Row],[日期]]) &amp; "月"</f>
        <v>6月</v>
      </c>
      <c r="D1098" s="7">
        <f>--TEXT(月末库存[[#This Row],[日期]],"yyyymm")</f>
        <v>201706</v>
      </c>
      <c r="E1098" t="s">
        <v>22</v>
      </c>
      <c r="F1098" t="s">
        <v>29</v>
      </c>
      <c r="G1098">
        <v>1000000028</v>
      </c>
      <c r="H1098" t="s">
        <v>27</v>
      </c>
      <c r="I1098" t="s">
        <v>13</v>
      </c>
      <c r="J1098">
        <v>10000111</v>
      </c>
      <c r="K1098" t="s">
        <v>37</v>
      </c>
      <c r="L1098">
        <v>160.98399999999995</v>
      </c>
      <c r="M1098"/>
    </row>
    <row r="1099" spans="1:13" x14ac:dyDescent="0.2">
      <c r="A1099" s="1">
        <v>42916</v>
      </c>
      <c r="B1099" s="7" t="str">
        <f>YEAR(月末库存[[#This Row],[日期]]) &amp; "年"</f>
        <v>2017年</v>
      </c>
      <c r="C1099" s="7" t="str">
        <f>MONTH(月末库存[[#This Row],[日期]]) &amp; "月"</f>
        <v>6月</v>
      </c>
      <c r="D1099" s="7">
        <f>--TEXT(月末库存[[#This Row],[日期]],"yyyymm")</f>
        <v>201706</v>
      </c>
      <c r="E1099" t="s">
        <v>22</v>
      </c>
      <c r="F1099" t="s">
        <v>61</v>
      </c>
      <c r="G1099">
        <v>1000000579</v>
      </c>
      <c r="H1099" t="s">
        <v>60</v>
      </c>
      <c r="I1099" t="s">
        <v>13</v>
      </c>
      <c r="J1099">
        <v>10000061</v>
      </c>
      <c r="K1099" t="s">
        <v>28</v>
      </c>
      <c r="L1099">
        <v>31.345999999999989</v>
      </c>
      <c r="M1099"/>
    </row>
    <row r="1100" spans="1:13" x14ac:dyDescent="0.2">
      <c r="A1100" s="1">
        <v>42916</v>
      </c>
      <c r="B1100" s="7" t="str">
        <f>YEAR(月末库存[[#This Row],[日期]]) &amp; "年"</f>
        <v>2017年</v>
      </c>
      <c r="C1100" s="7" t="str">
        <f>MONTH(月末库存[[#This Row],[日期]]) &amp; "月"</f>
        <v>6月</v>
      </c>
      <c r="D1100" s="7">
        <f>--TEXT(月末库存[[#This Row],[日期]],"yyyymm")</f>
        <v>201706</v>
      </c>
      <c r="E1100" t="s">
        <v>22</v>
      </c>
      <c r="F1100" t="s">
        <v>61</v>
      </c>
      <c r="G1100">
        <v>1000000579</v>
      </c>
      <c r="H1100" t="s">
        <v>60</v>
      </c>
      <c r="I1100" t="s">
        <v>13</v>
      </c>
      <c r="J1100">
        <v>10000078</v>
      </c>
      <c r="K1100" t="s">
        <v>30</v>
      </c>
      <c r="L1100">
        <v>42.321999999999996</v>
      </c>
      <c r="M1100"/>
    </row>
    <row r="1101" spans="1:13" x14ac:dyDescent="0.2">
      <c r="A1101" s="1">
        <v>42916</v>
      </c>
      <c r="B1101" s="7" t="str">
        <f>YEAR(月末库存[[#This Row],[日期]]) &amp; "年"</f>
        <v>2017年</v>
      </c>
      <c r="C1101" s="7" t="str">
        <f>MONTH(月末库存[[#This Row],[日期]]) &amp; "月"</f>
        <v>6月</v>
      </c>
      <c r="D1101" s="7">
        <f>--TEXT(月末库存[[#This Row],[日期]],"yyyymm")</f>
        <v>201706</v>
      </c>
      <c r="E1101" t="s">
        <v>22</v>
      </c>
      <c r="F1101" t="s">
        <v>61</v>
      </c>
      <c r="G1101">
        <v>1000000579</v>
      </c>
      <c r="H1101" t="s">
        <v>60</v>
      </c>
      <c r="I1101" t="s">
        <v>13</v>
      </c>
      <c r="J1101">
        <v>10000131</v>
      </c>
      <c r="K1101" t="s">
        <v>38</v>
      </c>
      <c r="L1101">
        <v>30.245999999999999</v>
      </c>
      <c r="M1101"/>
    </row>
    <row r="1102" spans="1:13" x14ac:dyDescent="0.2">
      <c r="A1102" s="1">
        <v>42916</v>
      </c>
      <c r="B1102" s="7" t="str">
        <f>YEAR(月末库存[[#This Row],[日期]]) &amp; "年"</f>
        <v>2017年</v>
      </c>
      <c r="C1102" s="7" t="str">
        <f>MONTH(月末库存[[#This Row],[日期]]) &amp; "月"</f>
        <v>6月</v>
      </c>
      <c r="D1102" s="7">
        <f>--TEXT(月末库存[[#This Row],[日期]],"yyyymm")</f>
        <v>201706</v>
      </c>
      <c r="E1102" t="s">
        <v>22</v>
      </c>
      <c r="F1102" t="s">
        <v>46</v>
      </c>
      <c r="G1102">
        <v>1000001133</v>
      </c>
      <c r="H1102" t="s">
        <v>45</v>
      </c>
      <c r="I1102" t="s">
        <v>13</v>
      </c>
      <c r="J1102">
        <v>10000061</v>
      </c>
      <c r="K1102" t="s">
        <v>28</v>
      </c>
      <c r="L1102">
        <v>109.124</v>
      </c>
      <c r="M1102"/>
    </row>
    <row r="1103" spans="1:13" x14ac:dyDescent="0.2">
      <c r="A1103" s="1">
        <v>42916</v>
      </c>
      <c r="B1103" s="7" t="str">
        <f>YEAR(月末库存[[#This Row],[日期]]) &amp; "年"</f>
        <v>2017年</v>
      </c>
      <c r="C1103" s="7" t="str">
        <f>MONTH(月末库存[[#This Row],[日期]]) &amp; "月"</f>
        <v>6月</v>
      </c>
      <c r="D1103" s="7">
        <f>--TEXT(月末库存[[#This Row],[日期]],"yyyymm")</f>
        <v>201706</v>
      </c>
      <c r="E1103" t="s">
        <v>22</v>
      </c>
      <c r="F1103" t="s">
        <v>46</v>
      </c>
      <c r="G1103">
        <v>1000001133</v>
      </c>
      <c r="H1103" t="s">
        <v>45</v>
      </c>
      <c r="I1103" t="s">
        <v>13</v>
      </c>
      <c r="J1103">
        <v>10000111</v>
      </c>
      <c r="K1103" t="s">
        <v>37</v>
      </c>
      <c r="L1103">
        <v>15.75600000000002</v>
      </c>
      <c r="M1103"/>
    </row>
    <row r="1104" spans="1:13" x14ac:dyDescent="0.2">
      <c r="A1104" s="1">
        <v>42916</v>
      </c>
      <c r="B1104" s="7" t="str">
        <f>YEAR(月末库存[[#This Row],[日期]]) &amp; "年"</f>
        <v>2017年</v>
      </c>
      <c r="C1104" s="7" t="str">
        <f>MONTH(月末库存[[#This Row],[日期]]) &amp; "月"</f>
        <v>6月</v>
      </c>
      <c r="D1104" s="7">
        <f>--TEXT(月末库存[[#This Row],[日期]],"yyyymm")</f>
        <v>201706</v>
      </c>
      <c r="E1104" t="s">
        <v>22</v>
      </c>
      <c r="F1104" t="s">
        <v>46</v>
      </c>
      <c r="G1104">
        <v>1000001133</v>
      </c>
      <c r="H1104" t="s">
        <v>45</v>
      </c>
      <c r="I1104" t="s">
        <v>13</v>
      </c>
      <c r="J1104">
        <v>10000131</v>
      </c>
      <c r="K1104" t="s">
        <v>38</v>
      </c>
      <c r="L1104">
        <v>47.363999999999983</v>
      </c>
      <c r="M1104"/>
    </row>
    <row r="1105" spans="1:13" x14ac:dyDescent="0.2">
      <c r="A1105" s="1">
        <v>42916</v>
      </c>
      <c r="B1105" s="7" t="str">
        <f>YEAR(月末库存[[#This Row],[日期]]) &amp; "年"</f>
        <v>2017年</v>
      </c>
      <c r="C1105" s="7" t="str">
        <f>MONTH(月末库存[[#This Row],[日期]]) &amp; "月"</f>
        <v>6月</v>
      </c>
      <c r="D1105" s="7">
        <f>--TEXT(月末库存[[#This Row],[日期]],"yyyymm")</f>
        <v>201706</v>
      </c>
      <c r="E1105" t="s">
        <v>22</v>
      </c>
      <c r="F1105" t="s">
        <v>49</v>
      </c>
      <c r="G1105">
        <v>1000000018</v>
      </c>
      <c r="H1105" t="s">
        <v>48</v>
      </c>
      <c r="I1105" t="s">
        <v>13</v>
      </c>
      <c r="J1105">
        <v>10000064</v>
      </c>
      <c r="K1105" t="s">
        <v>53</v>
      </c>
      <c r="L1105">
        <v>67.87</v>
      </c>
      <c r="M1105"/>
    </row>
    <row r="1106" spans="1:13" x14ac:dyDescent="0.2">
      <c r="A1106" s="1">
        <v>42916</v>
      </c>
      <c r="B1106" s="7" t="str">
        <f>YEAR(月末库存[[#This Row],[日期]]) &amp; "年"</f>
        <v>2017年</v>
      </c>
      <c r="C1106" s="7" t="str">
        <f>MONTH(月末库存[[#This Row],[日期]]) &amp; "月"</f>
        <v>6月</v>
      </c>
      <c r="D1106" s="7">
        <f>--TEXT(月末库存[[#This Row],[日期]],"yyyymm")</f>
        <v>201706</v>
      </c>
      <c r="E1106" t="s">
        <v>22</v>
      </c>
      <c r="F1106" t="s">
        <v>33</v>
      </c>
      <c r="G1106">
        <v>1000000031</v>
      </c>
      <c r="H1106" t="s">
        <v>32</v>
      </c>
      <c r="I1106" t="s">
        <v>13</v>
      </c>
      <c r="J1106">
        <v>20000099</v>
      </c>
      <c r="K1106" t="s">
        <v>20</v>
      </c>
      <c r="L1106">
        <v>126.86799999999998</v>
      </c>
      <c r="M1106"/>
    </row>
    <row r="1107" spans="1:13" x14ac:dyDescent="0.2">
      <c r="A1107" s="1">
        <v>42916</v>
      </c>
      <c r="B1107" s="7" t="str">
        <f>YEAR(月末库存[[#This Row],[日期]]) &amp; "年"</f>
        <v>2017年</v>
      </c>
      <c r="C1107" s="7" t="str">
        <f>MONTH(月末库存[[#This Row],[日期]]) &amp; "月"</f>
        <v>6月</v>
      </c>
      <c r="D1107" s="7">
        <f>--TEXT(月末库存[[#This Row],[日期]],"yyyymm")</f>
        <v>201706</v>
      </c>
      <c r="E1107" t="s">
        <v>22</v>
      </c>
      <c r="F1107" t="s">
        <v>35</v>
      </c>
      <c r="G1107">
        <v>1000000047</v>
      </c>
      <c r="H1107" t="s">
        <v>34</v>
      </c>
      <c r="I1107" t="s">
        <v>13</v>
      </c>
      <c r="J1107">
        <v>10000064</v>
      </c>
      <c r="K1107" t="s">
        <v>53</v>
      </c>
      <c r="L1107">
        <v>9.195999999999998</v>
      </c>
      <c r="M1107"/>
    </row>
    <row r="1108" spans="1:13" x14ac:dyDescent="0.2">
      <c r="A1108" s="1">
        <v>42916</v>
      </c>
      <c r="B1108" s="7" t="str">
        <f>YEAR(月末库存[[#This Row],[日期]]) &amp; "年"</f>
        <v>2017年</v>
      </c>
      <c r="C1108" s="7" t="str">
        <f>MONTH(月末库存[[#This Row],[日期]]) &amp; "月"</f>
        <v>6月</v>
      </c>
      <c r="D1108" s="7">
        <f>--TEXT(月末库存[[#This Row],[日期]],"yyyymm")</f>
        <v>201706</v>
      </c>
      <c r="E1108" t="s">
        <v>22</v>
      </c>
      <c r="F1108" t="s">
        <v>35</v>
      </c>
      <c r="G1108">
        <v>1000000047</v>
      </c>
      <c r="H1108" t="s">
        <v>34</v>
      </c>
      <c r="I1108" t="s">
        <v>13</v>
      </c>
      <c r="J1108">
        <v>10000078</v>
      </c>
      <c r="K1108" t="s">
        <v>30</v>
      </c>
      <c r="L1108">
        <v>12.50599999999999</v>
      </c>
      <c r="M1108"/>
    </row>
    <row r="1109" spans="1:13" x14ac:dyDescent="0.2">
      <c r="A1109" s="1">
        <v>42916</v>
      </c>
      <c r="B1109" s="7" t="str">
        <f>YEAR(月末库存[[#This Row],[日期]]) &amp; "年"</f>
        <v>2017年</v>
      </c>
      <c r="C1109" s="7" t="str">
        <f>MONTH(月末库存[[#This Row],[日期]]) &amp; "月"</f>
        <v>6月</v>
      </c>
      <c r="D1109" s="7">
        <f>--TEXT(月末库存[[#This Row],[日期]],"yyyymm")</f>
        <v>201706</v>
      </c>
      <c r="E1109" t="s">
        <v>22</v>
      </c>
      <c r="F1109" t="s">
        <v>35</v>
      </c>
      <c r="G1109">
        <v>1000000047</v>
      </c>
      <c r="H1109" t="s">
        <v>34</v>
      </c>
      <c r="I1109" t="s">
        <v>13</v>
      </c>
      <c r="J1109">
        <v>10000131</v>
      </c>
      <c r="K1109" t="s">
        <v>38</v>
      </c>
      <c r="L1109">
        <v>21.616</v>
      </c>
      <c r="M1109"/>
    </row>
    <row r="1110" spans="1:13" x14ac:dyDescent="0.2">
      <c r="A1110" s="1">
        <v>42916</v>
      </c>
      <c r="B1110" s="7" t="str">
        <f>YEAR(月末库存[[#This Row],[日期]]) &amp; "年"</f>
        <v>2017年</v>
      </c>
      <c r="C1110" s="7" t="str">
        <f>MONTH(月末库存[[#This Row],[日期]]) &amp; "月"</f>
        <v>6月</v>
      </c>
      <c r="D1110" s="7">
        <f>--TEXT(月末库存[[#This Row],[日期]],"yyyymm")</f>
        <v>201706</v>
      </c>
      <c r="E1110" t="s">
        <v>22</v>
      </c>
      <c r="F1110" t="s">
        <v>61</v>
      </c>
      <c r="G1110">
        <v>1000000579</v>
      </c>
      <c r="H1110" t="s">
        <v>60</v>
      </c>
      <c r="I1110" t="s">
        <v>13</v>
      </c>
      <c r="J1110">
        <v>10000182</v>
      </c>
      <c r="K1110" t="s">
        <v>31</v>
      </c>
      <c r="L1110">
        <v>62.524000000000022</v>
      </c>
      <c r="M1110"/>
    </row>
    <row r="1111" spans="1:13" x14ac:dyDescent="0.2">
      <c r="A1111" s="1">
        <v>42916</v>
      </c>
      <c r="B1111" s="7" t="str">
        <f>YEAR(月末库存[[#This Row],[日期]]) &amp; "年"</f>
        <v>2017年</v>
      </c>
      <c r="C1111" s="7" t="str">
        <f>MONTH(月末库存[[#This Row],[日期]]) &amp; "月"</f>
        <v>6月</v>
      </c>
      <c r="D1111" s="7">
        <f>--TEXT(月末库存[[#This Row],[日期]],"yyyymm")</f>
        <v>201706</v>
      </c>
      <c r="E1111" t="s">
        <v>22</v>
      </c>
      <c r="F1111" t="s">
        <v>46</v>
      </c>
      <c r="G1111">
        <v>1000001133</v>
      </c>
      <c r="H1111" t="s">
        <v>45</v>
      </c>
      <c r="I1111" t="s">
        <v>13</v>
      </c>
      <c r="J1111">
        <v>10000182</v>
      </c>
      <c r="K1111" t="s">
        <v>31</v>
      </c>
      <c r="L1111">
        <v>108.99800000000002</v>
      </c>
      <c r="M1111"/>
    </row>
    <row r="1112" spans="1:13" x14ac:dyDescent="0.2">
      <c r="A1112" s="1">
        <v>42916</v>
      </c>
      <c r="B1112" s="7" t="str">
        <f>YEAR(月末库存[[#This Row],[日期]]) &amp; "年"</f>
        <v>2017年</v>
      </c>
      <c r="C1112" s="7" t="str">
        <f>MONTH(月末库存[[#This Row],[日期]]) &amp; "月"</f>
        <v>6月</v>
      </c>
      <c r="D1112" s="7">
        <f>--TEXT(月末库存[[#This Row],[日期]],"yyyymm")</f>
        <v>201706</v>
      </c>
      <c r="E1112" t="s">
        <v>22</v>
      </c>
      <c r="F1112" t="s">
        <v>21</v>
      </c>
      <c r="G1112">
        <v>1000002872</v>
      </c>
      <c r="H1112" t="s">
        <v>19</v>
      </c>
      <c r="I1112" t="s">
        <v>13</v>
      </c>
      <c r="J1112">
        <v>20000099</v>
      </c>
      <c r="K1112" t="s">
        <v>20</v>
      </c>
      <c r="L1112">
        <v>40.027999999999999</v>
      </c>
      <c r="M1112"/>
    </row>
    <row r="1113" spans="1:13" x14ac:dyDescent="0.2">
      <c r="A1113" s="1">
        <v>42916</v>
      </c>
      <c r="B1113" s="7" t="str">
        <f>YEAR(月末库存[[#This Row],[日期]]) &amp; "年"</f>
        <v>2017年</v>
      </c>
      <c r="C1113" s="7" t="str">
        <f>MONTH(月末库存[[#This Row],[日期]]) &amp; "月"</f>
        <v>6月</v>
      </c>
      <c r="D1113" s="7">
        <f>--TEXT(月末库存[[#This Row],[日期]],"yyyymm")</f>
        <v>201706</v>
      </c>
      <c r="E1113" t="s">
        <v>22</v>
      </c>
      <c r="F1113" t="s">
        <v>69</v>
      </c>
      <c r="G1113">
        <v>1000003349</v>
      </c>
      <c r="H1113" t="s">
        <v>68</v>
      </c>
      <c r="I1113" t="s">
        <v>13</v>
      </c>
      <c r="J1113">
        <v>10000111</v>
      </c>
      <c r="K1113" t="s">
        <v>37</v>
      </c>
      <c r="L1113">
        <v>1.0000000000000009E-2</v>
      </c>
      <c r="M1113"/>
    </row>
    <row r="1114" spans="1:13" x14ac:dyDescent="0.2">
      <c r="A1114" s="1">
        <v>42916</v>
      </c>
      <c r="B1114" s="7" t="str">
        <f>YEAR(月末库存[[#This Row],[日期]]) &amp; "年"</f>
        <v>2017年</v>
      </c>
      <c r="C1114" s="7" t="str">
        <f>MONTH(月末库存[[#This Row],[日期]]) &amp; "月"</f>
        <v>6月</v>
      </c>
      <c r="D1114" s="7">
        <f>--TEXT(月末库存[[#This Row],[日期]],"yyyymm")</f>
        <v>201706</v>
      </c>
      <c r="E1114" t="s">
        <v>22</v>
      </c>
      <c r="F1114" t="s">
        <v>49</v>
      </c>
      <c r="G1114">
        <v>1000000020</v>
      </c>
      <c r="H1114" t="s">
        <v>73</v>
      </c>
      <c r="I1114" t="s">
        <v>13</v>
      </c>
      <c r="J1114">
        <v>20000099</v>
      </c>
      <c r="K1114" t="s">
        <v>20</v>
      </c>
      <c r="L1114">
        <v>148.97999999999999</v>
      </c>
      <c r="M1114"/>
    </row>
    <row r="1115" spans="1:13" x14ac:dyDescent="0.2">
      <c r="A1115" s="1">
        <v>42916</v>
      </c>
      <c r="B1115" s="7" t="str">
        <f>YEAR(月末库存[[#This Row],[日期]]) &amp; "年"</f>
        <v>2017年</v>
      </c>
      <c r="C1115" s="7" t="str">
        <f>MONTH(月末库存[[#This Row],[日期]]) &amp; "月"</f>
        <v>6月</v>
      </c>
      <c r="D1115" s="7">
        <f>--TEXT(月末库存[[#This Row],[日期]],"yyyymm")</f>
        <v>201706</v>
      </c>
      <c r="E1115" t="s">
        <v>22</v>
      </c>
      <c r="F1115" t="s">
        <v>54</v>
      </c>
      <c r="G1115">
        <v>1000000046</v>
      </c>
      <c r="H1115" t="s">
        <v>52</v>
      </c>
      <c r="I1115" t="s">
        <v>13</v>
      </c>
      <c r="J1115">
        <v>10000136</v>
      </c>
      <c r="K1115" t="s">
        <v>40</v>
      </c>
      <c r="L1115">
        <v>9.5860000000000003</v>
      </c>
      <c r="M1115"/>
    </row>
    <row r="1116" spans="1:13" x14ac:dyDescent="0.2">
      <c r="A1116" s="1">
        <v>42916</v>
      </c>
      <c r="B1116" s="7" t="str">
        <f>YEAR(月末库存[[#This Row],[日期]]) &amp; "年"</f>
        <v>2017年</v>
      </c>
      <c r="C1116" s="7" t="str">
        <f>MONTH(月末库存[[#This Row],[日期]]) &amp; "月"</f>
        <v>6月</v>
      </c>
      <c r="D1116" s="7">
        <f>--TEXT(月末库存[[#This Row],[日期]],"yyyymm")</f>
        <v>201706</v>
      </c>
      <c r="E1116" t="s">
        <v>22</v>
      </c>
      <c r="F1116" t="s">
        <v>29</v>
      </c>
      <c r="G1116">
        <v>1000000054</v>
      </c>
      <c r="H1116" t="s">
        <v>36</v>
      </c>
      <c r="I1116" t="s">
        <v>13</v>
      </c>
      <c r="J1116">
        <v>10000078</v>
      </c>
      <c r="K1116" t="s">
        <v>30</v>
      </c>
      <c r="L1116">
        <v>67.071999999999974</v>
      </c>
      <c r="M1116"/>
    </row>
    <row r="1117" spans="1:13" x14ac:dyDescent="0.2">
      <c r="A1117" s="1">
        <v>42916</v>
      </c>
      <c r="B1117" s="7" t="str">
        <f>YEAR(月末库存[[#This Row],[日期]]) &amp; "年"</f>
        <v>2017年</v>
      </c>
      <c r="C1117" s="7" t="str">
        <f>MONTH(月末库存[[#This Row],[日期]]) &amp; "月"</f>
        <v>6月</v>
      </c>
      <c r="D1117" s="7">
        <f>--TEXT(月末库存[[#This Row],[日期]],"yyyymm")</f>
        <v>201706</v>
      </c>
      <c r="E1117" t="s">
        <v>22</v>
      </c>
      <c r="F1117" t="s">
        <v>29</v>
      </c>
      <c r="G1117">
        <v>1000000054</v>
      </c>
      <c r="H1117" t="s">
        <v>36</v>
      </c>
      <c r="I1117" t="s">
        <v>13</v>
      </c>
      <c r="J1117">
        <v>10000111</v>
      </c>
      <c r="K1117" t="s">
        <v>37</v>
      </c>
      <c r="L1117">
        <v>1174.8219999999994</v>
      </c>
      <c r="M1117"/>
    </row>
    <row r="1118" spans="1:13" x14ac:dyDescent="0.2">
      <c r="A1118" s="1">
        <v>42916</v>
      </c>
      <c r="B1118" s="7" t="str">
        <f>YEAR(月末库存[[#This Row],[日期]]) &amp; "年"</f>
        <v>2017年</v>
      </c>
      <c r="C1118" s="7" t="str">
        <f>MONTH(月末库存[[#This Row],[日期]]) &amp; "月"</f>
        <v>6月</v>
      </c>
      <c r="D1118" s="7">
        <f>--TEXT(月末库存[[#This Row],[日期]],"yyyymm")</f>
        <v>201706</v>
      </c>
      <c r="E1118" t="s">
        <v>22</v>
      </c>
      <c r="F1118" t="s">
        <v>29</v>
      </c>
      <c r="G1118">
        <v>1000000054</v>
      </c>
      <c r="H1118" t="s">
        <v>36</v>
      </c>
      <c r="I1118" t="s">
        <v>13</v>
      </c>
      <c r="J1118">
        <v>10000131</v>
      </c>
      <c r="K1118" t="s">
        <v>38</v>
      </c>
      <c r="L1118">
        <v>165.78400000000002</v>
      </c>
      <c r="M1118"/>
    </row>
    <row r="1119" spans="1:13" x14ac:dyDescent="0.2">
      <c r="A1119" s="1">
        <v>42916</v>
      </c>
      <c r="B1119" s="7" t="str">
        <f>YEAR(月末库存[[#This Row],[日期]]) &amp; "年"</f>
        <v>2017年</v>
      </c>
      <c r="C1119" s="7" t="str">
        <f>MONTH(月末库存[[#This Row],[日期]]) &amp; "月"</f>
        <v>6月</v>
      </c>
      <c r="D1119" s="7">
        <f>--TEXT(月末库存[[#This Row],[日期]],"yyyymm")</f>
        <v>201706</v>
      </c>
      <c r="E1119" t="s">
        <v>22</v>
      </c>
      <c r="F1119" t="s">
        <v>69</v>
      </c>
      <c r="G1119">
        <v>1000000129</v>
      </c>
      <c r="H1119" t="s">
        <v>70</v>
      </c>
      <c r="I1119" t="s">
        <v>13</v>
      </c>
      <c r="J1119">
        <v>10000061</v>
      </c>
      <c r="K1119" t="s">
        <v>28</v>
      </c>
      <c r="L1119">
        <v>1.9999999999988916E-3</v>
      </c>
      <c r="M1119"/>
    </row>
    <row r="1120" spans="1:13" x14ac:dyDescent="0.2">
      <c r="A1120" s="1">
        <v>42916</v>
      </c>
      <c r="B1120" s="7" t="str">
        <f>YEAR(月末库存[[#This Row],[日期]]) &amp; "年"</f>
        <v>2017年</v>
      </c>
      <c r="C1120" s="7" t="str">
        <f>MONTH(月末库存[[#This Row],[日期]]) &amp; "月"</f>
        <v>6月</v>
      </c>
      <c r="D1120" s="7">
        <f>--TEXT(月末库存[[#This Row],[日期]],"yyyymm")</f>
        <v>201706</v>
      </c>
      <c r="E1120" t="s">
        <v>22</v>
      </c>
      <c r="F1120" t="s">
        <v>69</v>
      </c>
      <c r="G1120">
        <v>1000000129</v>
      </c>
      <c r="H1120" t="s">
        <v>70</v>
      </c>
      <c r="I1120" t="s">
        <v>13</v>
      </c>
      <c r="J1120">
        <v>10000078</v>
      </c>
      <c r="K1120" t="s">
        <v>30</v>
      </c>
      <c r="L1120">
        <v>35.032000000000011</v>
      </c>
      <c r="M1120"/>
    </row>
    <row r="1121" spans="1:13" x14ac:dyDescent="0.2">
      <c r="A1121" s="1">
        <v>42916</v>
      </c>
      <c r="B1121" s="7" t="str">
        <f>YEAR(月末库存[[#This Row],[日期]]) &amp; "年"</f>
        <v>2017年</v>
      </c>
      <c r="C1121" s="7" t="str">
        <f>MONTH(月末库存[[#This Row],[日期]]) &amp; "月"</f>
        <v>6月</v>
      </c>
      <c r="D1121" s="7">
        <f>--TEXT(月末库存[[#This Row],[日期]],"yyyymm")</f>
        <v>201706</v>
      </c>
      <c r="E1121" t="s">
        <v>22</v>
      </c>
      <c r="F1121" t="s">
        <v>69</v>
      </c>
      <c r="G1121">
        <v>1000000129</v>
      </c>
      <c r="H1121" t="s">
        <v>70</v>
      </c>
      <c r="I1121" t="s">
        <v>13</v>
      </c>
      <c r="J1121">
        <v>10000131</v>
      </c>
      <c r="K1121" t="s">
        <v>38</v>
      </c>
      <c r="L1121">
        <v>89.785999999999973</v>
      </c>
      <c r="M1121"/>
    </row>
    <row r="1122" spans="1:13" x14ac:dyDescent="0.2">
      <c r="A1122" s="1">
        <v>42916</v>
      </c>
      <c r="B1122" s="7" t="str">
        <f>YEAR(月末库存[[#This Row],[日期]]) &amp; "年"</f>
        <v>2017年</v>
      </c>
      <c r="C1122" s="7" t="str">
        <f>MONTH(月末库存[[#This Row],[日期]]) &amp; "月"</f>
        <v>6月</v>
      </c>
      <c r="D1122" s="7">
        <f>--TEXT(月末库存[[#This Row],[日期]],"yyyymm")</f>
        <v>201706</v>
      </c>
      <c r="E1122" t="s">
        <v>22</v>
      </c>
      <c r="F1122" t="s">
        <v>69</v>
      </c>
      <c r="G1122">
        <v>1000000129</v>
      </c>
      <c r="H1122" t="s">
        <v>70</v>
      </c>
      <c r="I1122" t="s">
        <v>13</v>
      </c>
      <c r="J1122">
        <v>10000136</v>
      </c>
      <c r="K1122" t="s">
        <v>40</v>
      </c>
      <c r="L1122">
        <v>31.827999999999992</v>
      </c>
      <c r="M1122"/>
    </row>
    <row r="1123" spans="1:13" x14ac:dyDescent="0.2">
      <c r="A1123" s="1">
        <v>42916</v>
      </c>
      <c r="B1123" s="7" t="str">
        <f>YEAR(月末库存[[#This Row],[日期]]) &amp; "年"</f>
        <v>2017年</v>
      </c>
      <c r="C1123" s="7" t="str">
        <f>MONTH(月末库存[[#This Row],[日期]]) &amp; "月"</f>
        <v>6月</v>
      </c>
      <c r="D1123" s="7">
        <f>--TEXT(月末库存[[#This Row],[日期]],"yyyymm")</f>
        <v>201706</v>
      </c>
      <c r="E1123" t="s">
        <v>22</v>
      </c>
      <c r="F1123" t="s">
        <v>61</v>
      </c>
      <c r="G1123">
        <v>1000000579</v>
      </c>
      <c r="H1123" t="s">
        <v>60</v>
      </c>
      <c r="I1123" t="s">
        <v>13</v>
      </c>
      <c r="J1123">
        <v>20000018</v>
      </c>
      <c r="K1123" t="s">
        <v>81</v>
      </c>
      <c r="L1123">
        <v>0.1899999999999995</v>
      </c>
      <c r="M1123"/>
    </row>
    <row r="1124" spans="1:13" x14ac:dyDescent="0.2">
      <c r="A1124" s="1">
        <v>42916</v>
      </c>
      <c r="B1124" s="7" t="str">
        <f>YEAR(月末库存[[#This Row],[日期]]) &amp; "年"</f>
        <v>2017年</v>
      </c>
      <c r="C1124" s="7" t="str">
        <f>MONTH(月末库存[[#This Row],[日期]]) &amp; "月"</f>
        <v>6月</v>
      </c>
      <c r="D1124" s="7">
        <f>--TEXT(月末库存[[#This Row],[日期]],"yyyymm")</f>
        <v>201706</v>
      </c>
      <c r="E1124" t="s">
        <v>22</v>
      </c>
      <c r="F1124" t="s">
        <v>46</v>
      </c>
      <c r="G1124">
        <v>1000001133</v>
      </c>
      <c r="H1124" t="s">
        <v>45</v>
      </c>
      <c r="I1124" t="s">
        <v>13</v>
      </c>
      <c r="J1124">
        <v>10000078</v>
      </c>
      <c r="K1124" t="s">
        <v>30</v>
      </c>
      <c r="L1124">
        <v>220.48200000000011</v>
      </c>
      <c r="M1124"/>
    </row>
    <row r="1125" spans="1:13" x14ac:dyDescent="0.2">
      <c r="A1125" s="1">
        <v>42916</v>
      </c>
      <c r="B1125" s="7" t="str">
        <f>YEAR(月末库存[[#This Row],[日期]]) &amp; "年"</f>
        <v>2017年</v>
      </c>
      <c r="C1125" s="7" t="str">
        <f>MONTH(月末库存[[#This Row],[日期]]) &amp; "月"</f>
        <v>6月</v>
      </c>
      <c r="D1125" s="7">
        <f>--TEXT(月末库存[[#This Row],[日期]],"yyyymm")</f>
        <v>201706</v>
      </c>
      <c r="E1125" t="s">
        <v>43</v>
      </c>
      <c r="F1125" t="s">
        <v>66</v>
      </c>
      <c r="G1125">
        <v>1000001135</v>
      </c>
      <c r="H1125" t="s">
        <v>65</v>
      </c>
      <c r="I1125" t="s">
        <v>26</v>
      </c>
      <c r="J1125">
        <v>40000085</v>
      </c>
      <c r="K1125" t="s">
        <v>24</v>
      </c>
      <c r="L1125">
        <v>4.8999999999999986</v>
      </c>
      <c r="M1125"/>
    </row>
    <row r="1126" spans="1:13" x14ac:dyDescent="0.2">
      <c r="A1126" s="1">
        <v>42916</v>
      </c>
      <c r="B1126" s="7" t="str">
        <f>YEAR(月末库存[[#This Row],[日期]]) &amp; "年"</f>
        <v>2017年</v>
      </c>
      <c r="C1126" s="7" t="str">
        <f>MONTH(月末库存[[#This Row],[日期]]) &amp; "月"</f>
        <v>6月</v>
      </c>
      <c r="D1126" s="7">
        <f>--TEXT(月末库存[[#This Row],[日期]],"yyyymm")</f>
        <v>201706</v>
      </c>
      <c r="E1126" t="s">
        <v>43</v>
      </c>
      <c r="F1126" t="s">
        <v>42</v>
      </c>
      <c r="G1126">
        <v>1000001014</v>
      </c>
      <c r="H1126" t="s">
        <v>44</v>
      </c>
      <c r="I1126" t="s">
        <v>26</v>
      </c>
      <c r="J1126">
        <v>40000085</v>
      </c>
      <c r="K1126" t="s">
        <v>24</v>
      </c>
      <c r="L1126">
        <v>155.19999999999999</v>
      </c>
      <c r="M1126"/>
    </row>
    <row r="1127" spans="1:13" x14ac:dyDescent="0.2">
      <c r="A1127" s="1">
        <v>42916</v>
      </c>
      <c r="B1127" s="7" t="str">
        <f>YEAR(月末库存[[#This Row],[日期]]) &amp; "年"</f>
        <v>2017年</v>
      </c>
      <c r="C1127" s="7" t="str">
        <f>MONTH(月末库存[[#This Row],[日期]]) &amp; "月"</f>
        <v>6月</v>
      </c>
      <c r="D1127" s="7">
        <f>--TEXT(月末库存[[#This Row],[日期]],"yyyymm")</f>
        <v>201706</v>
      </c>
      <c r="E1127" t="s">
        <v>43</v>
      </c>
      <c r="F1127" t="s">
        <v>66</v>
      </c>
      <c r="G1127">
        <v>1000001135</v>
      </c>
      <c r="H1127" t="s">
        <v>65</v>
      </c>
      <c r="I1127" t="s">
        <v>26</v>
      </c>
      <c r="J1127">
        <v>40000080</v>
      </c>
      <c r="K1127" t="s">
        <v>67</v>
      </c>
      <c r="L1127">
        <v>0.10000000000000009</v>
      </c>
      <c r="M1127"/>
    </row>
    <row r="1128" spans="1:13" x14ac:dyDescent="0.2">
      <c r="A1128" s="1">
        <v>42916</v>
      </c>
      <c r="B1128" s="7" t="str">
        <f>YEAR(月末库存[[#This Row],[日期]]) &amp; "年"</f>
        <v>2017年</v>
      </c>
      <c r="C1128" s="7" t="str">
        <f>MONTH(月末库存[[#This Row],[日期]]) &amp; "月"</f>
        <v>6月</v>
      </c>
      <c r="D1128" s="7">
        <f>--TEXT(月末库存[[#This Row],[日期]],"yyyymm")</f>
        <v>201706</v>
      </c>
      <c r="E1128" t="s">
        <v>43</v>
      </c>
      <c r="F1128" t="s">
        <v>80</v>
      </c>
      <c r="G1128">
        <v>1000003498</v>
      </c>
      <c r="H1128" t="s">
        <v>79</v>
      </c>
      <c r="I1128" t="s">
        <v>26</v>
      </c>
      <c r="J1128">
        <v>40000080</v>
      </c>
      <c r="K1128" t="s">
        <v>67</v>
      </c>
      <c r="L1128">
        <v>0.24400000000000022</v>
      </c>
      <c r="M1128"/>
    </row>
    <row r="1129" spans="1:13" x14ac:dyDescent="0.2">
      <c r="A1129" s="1">
        <v>42916</v>
      </c>
      <c r="B1129" s="7" t="str">
        <f>YEAR(月末库存[[#This Row],[日期]]) &amp; "年"</f>
        <v>2017年</v>
      </c>
      <c r="C1129" s="7" t="str">
        <f>MONTH(月末库存[[#This Row],[日期]]) &amp; "月"</f>
        <v>6月</v>
      </c>
      <c r="D1129" s="7">
        <f>--TEXT(月末库存[[#This Row],[日期]],"yyyymm")</f>
        <v>201706</v>
      </c>
      <c r="E1129" t="s">
        <v>43</v>
      </c>
      <c r="F1129" t="s">
        <v>42</v>
      </c>
      <c r="G1129">
        <v>1000000931</v>
      </c>
      <c r="H1129" t="s">
        <v>41</v>
      </c>
      <c r="I1129" t="s">
        <v>26</v>
      </c>
      <c r="J1129">
        <v>40000085</v>
      </c>
      <c r="K1129" t="s">
        <v>24</v>
      </c>
      <c r="L1129">
        <v>134.81999999999994</v>
      </c>
      <c r="M1129"/>
    </row>
    <row r="1130" spans="1:13" x14ac:dyDescent="0.2">
      <c r="A1130" s="1">
        <v>42916</v>
      </c>
      <c r="B1130" s="7" t="str">
        <f>YEAR(月末库存[[#This Row],[日期]]) &amp; "年"</f>
        <v>2017年</v>
      </c>
      <c r="C1130" s="7" t="str">
        <f>MONTH(月末库存[[#This Row],[日期]]) &amp; "月"</f>
        <v>6月</v>
      </c>
      <c r="D1130" s="7">
        <f>--TEXT(月末库存[[#This Row],[日期]],"yyyymm")</f>
        <v>201706</v>
      </c>
      <c r="E1130" t="s">
        <v>43</v>
      </c>
      <c r="F1130" t="s">
        <v>78</v>
      </c>
      <c r="G1130">
        <v>1000003187</v>
      </c>
      <c r="H1130" t="s">
        <v>77</v>
      </c>
      <c r="I1130" t="s">
        <v>26</v>
      </c>
      <c r="J1130">
        <v>40000080</v>
      </c>
      <c r="K1130" t="s">
        <v>67</v>
      </c>
      <c r="L1130">
        <v>3.8599999999999985</v>
      </c>
      <c r="M1130"/>
    </row>
    <row r="1131" spans="1:13" x14ac:dyDescent="0.2">
      <c r="A1131" s="1">
        <v>42916</v>
      </c>
      <c r="B1131" s="7" t="str">
        <f>YEAR(月末库存[[#This Row],[日期]]) &amp; "年"</f>
        <v>2017年</v>
      </c>
      <c r="C1131" s="7" t="str">
        <f>MONTH(月末库存[[#This Row],[日期]]) &amp; "月"</f>
        <v>6月</v>
      </c>
      <c r="D1131" s="7">
        <f>--TEXT(月末库存[[#This Row],[日期]],"yyyymm")</f>
        <v>201706</v>
      </c>
      <c r="E1131" t="s">
        <v>43</v>
      </c>
      <c r="F1131" t="s">
        <v>51</v>
      </c>
      <c r="G1131">
        <v>1000000460</v>
      </c>
      <c r="H1131" t="s">
        <v>50</v>
      </c>
      <c r="I1131" t="s">
        <v>26</v>
      </c>
      <c r="J1131">
        <v>40000080</v>
      </c>
      <c r="K1131" t="s">
        <v>67</v>
      </c>
      <c r="L1131">
        <v>17.988000000000003</v>
      </c>
      <c r="M1131"/>
    </row>
    <row r="1132" spans="1:13" x14ac:dyDescent="0.2">
      <c r="A1132" s="1">
        <v>42916</v>
      </c>
      <c r="B1132" s="7" t="str">
        <f>YEAR(月末库存[[#This Row],[日期]]) &amp; "年"</f>
        <v>2017年</v>
      </c>
      <c r="C1132" s="7" t="str">
        <f>MONTH(月末库存[[#This Row],[日期]]) &amp; "月"</f>
        <v>6月</v>
      </c>
      <c r="D1132" s="7">
        <f>--TEXT(月末库存[[#This Row],[日期]],"yyyymm")</f>
        <v>201706</v>
      </c>
      <c r="E1132" t="s">
        <v>43</v>
      </c>
      <c r="F1132" t="s">
        <v>51</v>
      </c>
      <c r="G1132">
        <v>1000000460</v>
      </c>
      <c r="H1132" t="s">
        <v>50</v>
      </c>
      <c r="I1132" t="s">
        <v>26</v>
      </c>
      <c r="J1132">
        <v>40000085</v>
      </c>
      <c r="K1132" t="s">
        <v>24</v>
      </c>
      <c r="L1132">
        <v>503.71</v>
      </c>
      <c r="M1132"/>
    </row>
    <row r="1133" spans="1:13" x14ac:dyDescent="0.2">
      <c r="A1133" s="1">
        <v>42916</v>
      </c>
      <c r="B1133" s="7" t="str">
        <f>YEAR(月末库存[[#This Row],[日期]]) &amp; "年"</f>
        <v>2017年</v>
      </c>
      <c r="C1133" s="7" t="str">
        <f>MONTH(月末库存[[#This Row],[日期]]) &amp; "月"</f>
        <v>6月</v>
      </c>
      <c r="D1133" s="7">
        <f>--TEXT(月末库存[[#This Row],[日期]],"yyyymm")</f>
        <v>201706</v>
      </c>
      <c r="E1133" t="s">
        <v>9</v>
      </c>
      <c r="F1133" t="s">
        <v>57</v>
      </c>
      <c r="G1133">
        <v>1000001502</v>
      </c>
      <c r="H1133" t="s">
        <v>56</v>
      </c>
      <c r="I1133" t="s">
        <v>26</v>
      </c>
      <c r="J1133">
        <v>40000080</v>
      </c>
      <c r="K1133" t="s">
        <v>67</v>
      </c>
      <c r="L1133">
        <v>25.700000000000003</v>
      </c>
      <c r="M1133"/>
    </row>
    <row r="1134" spans="1:13" x14ac:dyDescent="0.2">
      <c r="A1134" s="1">
        <v>42916</v>
      </c>
      <c r="B1134" s="7" t="str">
        <f>YEAR(月末库存[[#This Row],[日期]]) &amp; "年"</f>
        <v>2017年</v>
      </c>
      <c r="C1134" s="7" t="str">
        <f>MONTH(月末库存[[#This Row],[日期]]) &amp; "月"</f>
        <v>6月</v>
      </c>
      <c r="D1134" s="7">
        <f>--TEXT(月末库存[[#This Row],[日期]],"yyyymm")</f>
        <v>201706</v>
      </c>
      <c r="E1134" t="s">
        <v>9</v>
      </c>
      <c r="F1134" t="s">
        <v>8</v>
      </c>
      <c r="G1134">
        <v>1000000070</v>
      </c>
      <c r="H1134" t="s">
        <v>7</v>
      </c>
      <c r="I1134" t="s">
        <v>26</v>
      </c>
      <c r="J1134">
        <v>40000085</v>
      </c>
      <c r="K1134" t="s">
        <v>24</v>
      </c>
      <c r="L1134">
        <v>21.8</v>
      </c>
      <c r="M1134"/>
    </row>
    <row r="1135" spans="1:13" x14ac:dyDescent="0.2">
      <c r="A1135" s="1">
        <v>42916</v>
      </c>
      <c r="B1135" s="7" t="str">
        <f>YEAR(月末库存[[#This Row],[日期]]) &amp; "年"</f>
        <v>2017年</v>
      </c>
      <c r="C1135" s="7" t="str">
        <f>MONTH(月末库存[[#This Row],[日期]]) &amp; "月"</f>
        <v>6月</v>
      </c>
      <c r="D1135" s="7">
        <f>--TEXT(月末库存[[#This Row],[日期]],"yyyymm")</f>
        <v>201706</v>
      </c>
      <c r="E1135" t="s">
        <v>9</v>
      </c>
      <c r="F1135" t="s">
        <v>59</v>
      </c>
      <c r="G1135">
        <v>1000000192</v>
      </c>
      <c r="H1135" t="s">
        <v>58</v>
      </c>
      <c r="I1135" t="s">
        <v>26</v>
      </c>
      <c r="J1135">
        <v>40000080</v>
      </c>
      <c r="K1135" t="s">
        <v>67</v>
      </c>
      <c r="L1135">
        <v>9.5</v>
      </c>
      <c r="M1135"/>
    </row>
    <row r="1136" spans="1:13" x14ac:dyDescent="0.2">
      <c r="A1136" s="1">
        <v>42916</v>
      </c>
      <c r="B1136" s="7" t="str">
        <f>YEAR(月末库存[[#This Row],[日期]]) &amp; "年"</f>
        <v>2017年</v>
      </c>
      <c r="C1136" s="7" t="str">
        <f>MONTH(月末库存[[#This Row],[日期]]) &amp; "月"</f>
        <v>6月</v>
      </c>
      <c r="D1136" s="7">
        <f>--TEXT(月末库存[[#This Row],[日期]],"yyyymm")</f>
        <v>201706</v>
      </c>
      <c r="E1136" t="s">
        <v>9</v>
      </c>
      <c r="F1136" t="s">
        <v>15</v>
      </c>
      <c r="G1136">
        <v>1000002981</v>
      </c>
      <c r="H1136" t="s">
        <v>62</v>
      </c>
      <c r="I1136" t="s">
        <v>26</v>
      </c>
      <c r="J1136">
        <v>40000080</v>
      </c>
      <c r="K1136" t="s">
        <v>67</v>
      </c>
      <c r="L1136">
        <v>42.7</v>
      </c>
      <c r="M1136"/>
    </row>
    <row r="1137" spans="1:13" x14ac:dyDescent="0.2">
      <c r="A1137" s="1">
        <v>42916</v>
      </c>
      <c r="B1137" s="7" t="str">
        <f>YEAR(月末库存[[#This Row],[日期]]) &amp; "年"</f>
        <v>2017年</v>
      </c>
      <c r="C1137" s="7" t="str">
        <f>MONTH(月末库存[[#This Row],[日期]]) &amp; "月"</f>
        <v>6月</v>
      </c>
      <c r="D1137" s="7">
        <f>--TEXT(月末库存[[#This Row],[日期]],"yyyymm")</f>
        <v>201706</v>
      </c>
      <c r="E1137" t="s">
        <v>9</v>
      </c>
      <c r="F1137" t="s">
        <v>72</v>
      </c>
      <c r="G1137">
        <v>1000000064</v>
      </c>
      <c r="H1137" t="s">
        <v>76</v>
      </c>
      <c r="I1137" t="s">
        <v>26</v>
      </c>
      <c r="J1137">
        <v>40000080</v>
      </c>
      <c r="K1137" t="s">
        <v>67</v>
      </c>
      <c r="L1137">
        <v>74.90000000000002</v>
      </c>
      <c r="M1137"/>
    </row>
    <row r="1138" spans="1:13" x14ac:dyDescent="0.2">
      <c r="A1138" s="1">
        <v>42916</v>
      </c>
      <c r="B1138" s="7" t="str">
        <f>YEAR(月末库存[[#This Row],[日期]]) &amp; "年"</f>
        <v>2017年</v>
      </c>
      <c r="C1138" s="7" t="str">
        <f>MONTH(月末库存[[#This Row],[日期]]) &amp; "月"</f>
        <v>6月</v>
      </c>
      <c r="D1138" s="7">
        <f>--TEXT(月末库存[[#This Row],[日期]],"yyyymm")</f>
        <v>201706</v>
      </c>
      <c r="E1138" t="s">
        <v>9</v>
      </c>
      <c r="F1138" t="s">
        <v>8</v>
      </c>
      <c r="G1138">
        <v>1000000070</v>
      </c>
      <c r="H1138" t="s">
        <v>7</v>
      </c>
      <c r="I1138" t="s">
        <v>26</v>
      </c>
      <c r="J1138">
        <v>40000080</v>
      </c>
      <c r="K1138" t="s">
        <v>67</v>
      </c>
      <c r="L1138">
        <v>2.1999999999999993</v>
      </c>
      <c r="M1138"/>
    </row>
    <row r="1139" spans="1:13" x14ac:dyDescent="0.2">
      <c r="A1139" s="1">
        <v>42916</v>
      </c>
      <c r="B1139" s="7" t="str">
        <f>YEAR(月末库存[[#This Row],[日期]]) &amp; "年"</f>
        <v>2017年</v>
      </c>
      <c r="C1139" s="7" t="str">
        <f>MONTH(月末库存[[#This Row],[日期]]) &amp; "月"</f>
        <v>6月</v>
      </c>
      <c r="D1139" s="7">
        <f>--TEXT(月末库存[[#This Row],[日期]],"yyyymm")</f>
        <v>201706</v>
      </c>
      <c r="E1139" t="s">
        <v>9</v>
      </c>
      <c r="F1139" t="s">
        <v>12</v>
      </c>
      <c r="G1139">
        <v>1000000072</v>
      </c>
      <c r="H1139" t="s">
        <v>10</v>
      </c>
      <c r="I1139" t="s">
        <v>26</v>
      </c>
      <c r="J1139">
        <v>40000080</v>
      </c>
      <c r="K1139" t="s">
        <v>67</v>
      </c>
      <c r="L1139">
        <v>96.457999999999998</v>
      </c>
      <c r="M1139"/>
    </row>
    <row r="1140" spans="1:13" x14ac:dyDescent="0.2">
      <c r="A1140" s="1">
        <v>42916</v>
      </c>
      <c r="B1140" s="7" t="str">
        <f>YEAR(月末库存[[#This Row],[日期]]) &amp; "年"</f>
        <v>2017年</v>
      </c>
      <c r="C1140" s="7" t="str">
        <f>MONTH(月末库存[[#This Row],[日期]]) &amp; "月"</f>
        <v>6月</v>
      </c>
      <c r="D1140" s="7">
        <f>--TEXT(月末库存[[#This Row],[日期]],"yyyymm")</f>
        <v>201706</v>
      </c>
      <c r="E1140" t="s">
        <v>9</v>
      </c>
      <c r="F1140" t="s">
        <v>15</v>
      </c>
      <c r="G1140">
        <v>1000002986</v>
      </c>
      <c r="H1140" t="s">
        <v>14</v>
      </c>
      <c r="I1140" t="s">
        <v>26</v>
      </c>
      <c r="J1140">
        <v>40000080</v>
      </c>
      <c r="K1140" t="s">
        <v>67</v>
      </c>
      <c r="L1140">
        <v>18.674000000000007</v>
      </c>
      <c r="M1140"/>
    </row>
    <row r="1141" spans="1:13" x14ac:dyDescent="0.2">
      <c r="A1141" s="1">
        <v>42916</v>
      </c>
      <c r="B1141" s="7" t="str">
        <f>YEAR(月末库存[[#This Row],[日期]]) &amp; "年"</f>
        <v>2017年</v>
      </c>
      <c r="C1141" s="7" t="str">
        <f>MONTH(月末库存[[#This Row],[日期]]) &amp; "月"</f>
        <v>6月</v>
      </c>
      <c r="D1141" s="7">
        <f>--TEXT(月末库存[[#This Row],[日期]],"yyyymm")</f>
        <v>201706</v>
      </c>
      <c r="E1141" t="s">
        <v>9</v>
      </c>
      <c r="F1141" t="s">
        <v>17</v>
      </c>
      <c r="G1141">
        <v>1000000059</v>
      </c>
      <c r="H1141" t="s">
        <v>55</v>
      </c>
      <c r="I1141" t="s">
        <v>26</v>
      </c>
      <c r="J1141">
        <v>40000085</v>
      </c>
      <c r="K1141" t="s">
        <v>24</v>
      </c>
      <c r="L1141">
        <v>395.23400000000004</v>
      </c>
      <c r="M1141"/>
    </row>
    <row r="1142" spans="1:13" x14ac:dyDescent="0.2">
      <c r="A1142" s="1">
        <v>42916</v>
      </c>
      <c r="B1142" s="7" t="str">
        <f>YEAR(月末库存[[#This Row],[日期]]) &amp; "年"</f>
        <v>2017年</v>
      </c>
      <c r="C1142" s="7" t="str">
        <f>MONTH(月末库存[[#This Row],[日期]]) &amp; "月"</f>
        <v>6月</v>
      </c>
      <c r="D1142" s="7">
        <f>--TEXT(月末库存[[#This Row],[日期]],"yyyymm")</f>
        <v>201706</v>
      </c>
      <c r="E1142" t="s">
        <v>9</v>
      </c>
      <c r="F1142" t="s">
        <v>15</v>
      </c>
      <c r="G1142">
        <v>1000002985</v>
      </c>
      <c r="H1142" t="s">
        <v>47</v>
      </c>
      <c r="I1142" t="s">
        <v>26</v>
      </c>
      <c r="J1142">
        <v>40000080</v>
      </c>
      <c r="K1142" t="s">
        <v>67</v>
      </c>
      <c r="L1142">
        <v>20.356000000000005</v>
      </c>
      <c r="M1142"/>
    </row>
    <row r="1143" spans="1:13" x14ac:dyDescent="0.2">
      <c r="A1143" s="1">
        <v>42916</v>
      </c>
      <c r="B1143" s="7" t="str">
        <f>YEAR(月末库存[[#This Row],[日期]]) &amp; "年"</f>
        <v>2017年</v>
      </c>
      <c r="C1143" s="7" t="str">
        <f>MONTH(月末库存[[#This Row],[日期]]) &amp; "月"</f>
        <v>6月</v>
      </c>
      <c r="D1143" s="7">
        <f>--TEXT(月末库存[[#This Row],[日期]],"yyyymm")</f>
        <v>201706</v>
      </c>
      <c r="E1143" t="s">
        <v>9</v>
      </c>
      <c r="F1143" t="s">
        <v>72</v>
      </c>
      <c r="G1143">
        <v>1000001699</v>
      </c>
      <c r="H1143" t="s">
        <v>71</v>
      </c>
      <c r="I1143" t="s">
        <v>26</v>
      </c>
      <c r="J1143">
        <v>40000080</v>
      </c>
      <c r="K1143" t="s">
        <v>67</v>
      </c>
      <c r="L1143">
        <v>8.918000000000001</v>
      </c>
      <c r="M1143"/>
    </row>
    <row r="1144" spans="1:13" x14ac:dyDescent="0.2">
      <c r="A1144" s="1">
        <v>42916</v>
      </c>
      <c r="B1144" s="7" t="str">
        <f>YEAR(月末库存[[#This Row],[日期]]) &amp; "年"</f>
        <v>2017年</v>
      </c>
      <c r="C1144" s="7" t="str">
        <f>MONTH(月末库存[[#This Row],[日期]]) &amp; "月"</f>
        <v>6月</v>
      </c>
      <c r="D1144" s="7">
        <f>--TEXT(月末库存[[#This Row],[日期]],"yyyymm")</f>
        <v>201706</v>
      </c>
      <c r="E1144" t="s">
        <v>9</v>
      </c>
      <c r="F1144" t="s">
        <v>17</v>
      </c>
      <c r="G1144">
        <v>1000000059</v>
      </c>
      <c r="H1144" t="s">
        <v>55</v>
      </c>
      <c r="I1144" t="s">
        <v>26</v>
      </c>
      <c r="J1144">
        <v>40000080</v>
      </c>
      <c r="K1144" t="s">
        <v>67</v>
      </c>
      <c r="L1144">
        <v>161.18599999999998</v>
      </c>
      <c r="M1144"/>
    </row>
    <row r="1145" spans="1:13" x14ac:dyDescent="0.2">
      <c r="A1145" s="1">
        <v>42916</v>
      </c>
      <c r="B1145" s="7" t="str">
        <f>YEAR(月末库存[[#This Row],[日期]]) &amp; "年"</f>
        <v>2017年</v>
      </c>
      <c r="C1145" s="7" t="str">
        <f>MONTH(月末库存[[#This Row],[日期]]) &amp; "月"</f>
        <v>6月</v>
      </c>
      <c r="D1145" s="7">
        <f>--TEXT(月末库存[[#This Row],[日期]],"yyyymm")</f>
        <v>201706</v>
      </c>
      <c r="E1145" t="s">
        <v>9</v>
      </c>
      <c r="F1145" t="s">
        <v>17</v>
      </c>
      <c r="G1145">
        <v>1000001649</v>
      </c>
      <c r="H1145" t="s">
        <v>16</v>
      </c>
      <c r="I1145" t="s">
        <v>26</v>
      </c>
      <c r="J1145">
        <v>40000080</v>
      </c>
      <c r="K1145" t="s">
        <v>67</v>
      </c>
      <c r="L1145">
        <v>120.13400000000001</v>
      </c>
      <c r="M1145"/>
    </row>
    <row r="1146" spans="1:13" x14ac:dyDescent="0.2">
      <c r="A1146" s="1">
        <v>42916</v>
      </c>
      <c r="B1146" s="7" t="str">
        <f>YEAR(月末库存[[#This Row],[日期]]) &amp; "年"</f>
        <v>2017年</v>
      </c>
      <c r="C1146" s="7" t="str">
        <f>MONTH(月末库存[[#This Row],[日期]]) &amp; "月"</f>
        <v>6月</v>
      </c>
      <c r="D1146" s="7">
        <f>--TEXT(月末库存[[#This Row],[日期]],"yyyymm")</f>
        <v>201706</v>
      </c>
      <c r="E1146" t="s">
        <v>22</v>
      </c>
      <c r="F1146" t="s">
        <v>54</v>
      </c>
      <c r="G1146">
        <v>1000000046</v>
      </c>
      <c r="H1146" t="s">
        <v>52</v>
      </c>
      <c r="I1146" t="s">
        <v>26</v>
      </c>
      <c r="J1146">
        <v>40000085</v>
      </c>
      <c r="K1146" t="s">
        <v>24</v>
      </c>
      <c r="L1146">
        <v>9.3999999999999986</v>
      </c>
      <c r="M1146"/>
    </row>
    <row r="1147" spans="1:13" x14ac:dyDescent="0.2">
      <c r="A1147" s="1">
        <v>42916</v>
      </c>
      <c r="B1147" s="7" t="str">
        <f>YEAR(月末库存[[#This Row],[日期]]) &amp; "年"</f>
        <v>2017年</v>
      </c>
      <c r="C1147" s="7" t="str">
        <f>MONTH(月末库存[[#This Row],[日期]]) &amp; "月"</f>
        <v>6月</v>
      </c>
      <c r="D1147" s="7">
        <f>--TEXT(月末库存[[#This Row],[日期]],"yyyymm")</f>
        <v>201706</v>
      </c>
      <c r="E1147" t="s">
        <v>22</v>
      </c>
      <c r="F1147" t="s">
        <v>29</v>
      </c>
      <c r="G1147">
        <v>1000000101</v>
      </c>
      <c r="H1147" t="s">
        <v>39</v>
      </c>
      <c r="I1147" t="s">
        <v>26</v>
      </c>
      <c r="J1147">
        <v>40000085</v>
      </c>
      <c r="K1147" t="s">
        <v>24</v>
      </c>
      <c r="L1147">
        <v>51.944000000000003</v>
      </c>
      <c r="M1147"/>
    </row>
    <row r="1148" spans="1:13" x14ac:dyDescent="0.2">
      <c r="A1148" s="1">
        <v>42916</v>
      </c>
      <c r="B1148" s="7" t="str">
        <f>YEAR(月末库存[[#This Row],[日期]]) &amp; "年"</f>
        <v>2017年</v>
      </c>
      <c r="C1148" s="7" t="str">
        <f>MONTH(月末库存[[#This Row],[日期]]) &amp; "月"</f>
        <v>6月</v>
      </c>
      <c r="D1148" s="7">
        <f>--TEXT(月末库存[[#This Row],[日期]],"yyyymm")</f>
        <v>201706</v>
      </c>
      <c r="E1148" t="s">
        <v>22</v>
      </c>
      <c r="F1148" t="s">
        <v>25</v>
      </c>
      <c r="G1148">
        <v>1000003183</v>
      </c>
      <c r="H1148" t="s">
        <v>23</v>
      </c>
      <c r="I1148" t="s">
        <v>26</v>
      </c>
      <c r="J1148">
        <v>40000085</v>
      </c>
      <c r="K1148" t="s">
        <v>24</v>
      </c>
      <c r="L1148">
        <v>405.32799999999997</v>
      </c>
      <c r="M1148"/>
    </row>
    <row r="1149" spans="1:13" x14ac:dyDescent="0.2">
      <c r="A1149" s="1">
        <v>42916</v>
      </c>
      <c r="B1149" s="7" t="str">
        <f>YEAR(月末库存[[#This Row],[日期]]) &amp; "年"</f>
        <v>2017年</v>
      </c>
      <c r="C1149" s="7" t="str">
        <f>MONTH(月末库存[[#This Row],[日期]]) &amp; "月"</f>
        <v>6月</v>
      </c>
      <c r="D1149" s="7">
        <f>--TEXT(月末库存[[#This Row],[日期]],"yyyymm")</f>
        <v>201706</v>
      </c>
      <c r="E1149" t="s">
        <v>22</v>
      </c>
      <c r="F1149" t="s">
        <v>64</v>
      </c>
      <c r="G1149">
        <v>1000002973</v>
      </c>
      <c r="H1149" t="s">
        <v>63</v>
      </c>
      <c r="I1149" t="s">
        <v>26</v>
      </c>
      <c r="J1149">
        <v>40000085</v>
      </c>
      <c r="K1149" t="s">
        <v>24</v>
      </c>
      <c r="L1149">
        <v>6.3440000000000047</v>
      </c>
      <c r="M1149"/>
    </row>
    <row r="1150" spans="1:13" x14ac:dyDescent="0.2">
      <c r="A1150" s="1">
        <v>42916</v>
      </c>
      <c r="B1150" s="7" t="str">
        <f>YEAR(月末库存[[#This Row],[日期]]) &amp; "年"</f>
        <v>2017年</v>
      </c>
      <c r="C1150" s="7" t="str">
        <f>MONTH(月末库存[[#This Row],[日期]]) &amp; "月"</f>
        <v>6月</v>
      </c>
      <c r="D1150" s="7">
        <f>--TEXT(月末库存[[#This Row],[日期]],"yyyymm")</f>
        <v>201706</v>
      </c>
      <c r="E1150" t="s">
        <v>22</v>
      </c>
      <c r="F1150" t="s">
        <v>69</v>
      </c>
      <c r="G1150">
        <v>1000003349</v>
      </c>
      <c r="H1150" t="s">
        <v>68</v>
      </c>
      <c r="I1150" t="s">
        <v>26</v>
      </c>
      <c r="J1150">
        <v>40000080</v>
      </c>
      <c r="K1150" t="s">
        <v>67</v>
      </c>
      <c r="L1150">
        <v>0.51600000000000001</v>
      </c>
      <c r="M1150"/>
    </row>
    <row r="1151" spans="1:13" x14ac:dyDescent="0.2">
      <c r="A1151" s="1">
        <v>42916</v>
      </c>
      <c r="B1151" s="7" t="str">
        <f>YEAR(月末库存[[#This Row],[日期]]) &amp; "年"</f>
        <v>2017年</v>
      </c>
      <c r="C1151" s="7" t="str">
        <f>MONTH(月末库存[[#This Row],[日期]]) &amp; "月"</f>
        <v>6月</v>
      </c>
      <c r="D1151" s="7">
        <f>--TEXT(月末库存[[#This Row],[日期]],"yyyymm")</f>
        <v>201706</v>
      </c>
      <c r="E1151" t="s">
        <v>22</v>
      </c>
      <c r="F1151" t="s">
        <v>29</v>
      </c>
      <c r="G1151">
        <v>1000000054</v>
      </c>
      <c r="H1151" t="s">
        <v>36</v>
      </c>
      <c r="I1151" t="s">
        <v>26</v>
      </c>
      <c r="J1151">
        <v>40000085</v>
      </c>
      <c r="K1151" t="s">
        <v>24</v>
      </c>
      <c r="L1151">
        <v>23.350000000000062</v>
      </c>
      <c r="M1151"/>
    </row>
    <row r="1152" spans="1:13" x14ac:dyDescent="0.2">
      <c r="A1152" s="1">
        <v>42916</v>
      </c>
      <c r="B1152" s="7" t="str">
        <f>YEAR(月末库存[[#This Row],[日期]]) &amp; "年"</f>
        <v>2017年</v>
      </c>
      <c r="C1152" s="7" t="str">
        <f>MONTH(月末库存[[#This Row],[日期]]) &amp; "月"</f>
        <v>6月</v>
      </c>
      <c r="D1152" s="7">
        <f>--TEXT(月末库存[[#This Row],[日期]],"yyyymm")</f>
        <v>201706</v>
      </c>
      <c r="E1152" t="s">
        <v>22</v>
      </c>
      <c r="F1152" t="s">
        <v>33</v>
      </c>
      <c r="G1152">
        <v>1000000031</v>
      </c>
      <c r="H1152" t="s">
        <v>32</v>
      </c>
      <c r="I1152" t="s">
        <v>26</v>
      </c>
      <c r="J1152">
        <v>40000085</v>
      </c>
      <c r="K1152" t="s">
        <v>24</v>
      </c>
      <c r="L1152">
        <v>198.09200000000007</v>
      </c>
      <c r="M1152"/>
    </row>
    <row r="1153" spans="1:13" x14ac:dyDescent="0.2">
      <c r="A1153" s="1">
        <v>42916</v>
      </c>
      <c r="B1153" s="7" t="str">
        <f>YEAR(月末库存[[#This Row],[日期]]) &amp; "年"</f>
        <v>2017年</v>
      </c>
      <c r="C1153" s="7" t="str">
        <f>MONTH(月末库存[[#This Row],[日期]]) &amp; "月"</f>
        <v>6月</v>
      </c>
      <c r="D1153" s="7">
        <f>--TEXT(月末库存[[#This Row],[日期]],"yyyymm")</f>
        <v>201706</v>
      </c>
      <c r="E1153" t="s">
        <v>22</v>
      </c>
      <c r="F1153" t="s">
        <v>54</v>
      </c>
      <c r="G1153">
        <v>1000000046</v>
      </c>
      <c r="H1153" t="s">
        <v>52</v>
      </c>
      <c r="I1153" t="s">
        <v>26</v>
      </c>
      <c r="J1153">
        <v>40000080</v>
      </c>
      <c r="K1153" t="s">
        <v>67</v>
      </c>
      <c r="L1153">
        <v>0.24799999999999756</v>
      </c>
      <c r="M1153"/>
    </row>
    <row r="1154" spans="1:13" x14ac:dyDescent="0.2">
      <c r="A1154" s="1">
        <v>42916</v>
      </c>
      <c r="B1154" s="7" t="str">
        <f>YEAR(月末库存[[#This Row],[日期]]) &amp; "年"</f>
        <v>2017年</v>
      </c>
      <c r="C1154" s="7" t="str">
        <f>MONTH(月末库存[[#This Row],[日期]]) &amp; "月"</f>
        <v>6月</v>
      </c>
      <c r="D1154" s="7">
        <f>--TEXT(月末库存[[#This Row],[日期]],"yyyymm")</f>
        <v>201706</v>
      </c>
      <c r="E1154" t="s">
        <v>22</v>
      </c>
      <c r="F1154" t="s">
        <v>61</v>
      </c>
      <c r="G1154">
        <v>1000000579</v>
      </c>
      <c r="H1154" t="s">
        <v>60</v>
      </c>
      <c r="I1154" t="s">
        <v>26</v>
      </c>
      <c r="J1154">
        <v>40000085</v>
      </c>
      <c r="K1154" t="s">
        <v>24</v>
      </c>
      <c r="L1154">
        <v>149.31600000000003</v>
      </c>
      <c r="M1154"/>
    </row>
    <row r="1155" spans="1:13" x14ac:dyDescent="0.2">
      <c r="A1155" s="1">
        <v>42947</v>
      </c>
      <c r="B1155" s="7" t="str">
        <f>YEAR(月末库存[[#This Row],[日期]]) &amp; "年"</f>
        <v>2017年</v>
      </c>
      <c r="C1155" s="7" t="str">
        <f>MONTH(月末库存[[#This Row],[日期]]) &amp; "月"</f>
        <v>7月</v>
      </c>
      <c r="D1155" s="7">
        <f>--TEXT(月末库存[[#This Row],[日期]],"yyyymm")</f>
        <v>201707</v>
      </c>
      <c r="E1155" t="s">
        <v>43</v>
      </c>
      <c r="F1155" t="s">
        <v>78</v>
      </c>
      <c r="G1155">
        <v>1000003187</v>
      </c>
      <c r="H1155" t="s">
        <v>77</v>
      </c>
      <c r="I1155" t="s">
        <v>13</v>
      </c>
      <c r="J1155">
        <v>10000172</v>
      </c>
      <c r="K1155" t="s">
        <v>18</v>
      </c>
      <c r="L1155">
        <v>355.90000000000003</v>
      </c>
      <c r="M1155"/>
    </row>
    <row r="1156" spans="1:13" x14ac:dyDescent="0.2">
      <c r="A1156" s="1">
        <v>42947</v>
      </c>
      <c r="B1156" s="7" t="str">
        <f>YEAR(月末库存[[#This Row],[日期]]) &amp; "年"</f>
        <v>2017年</v>
      </c>
      <c r="C1156" s="7" t="str">
        <f>MONTH(月末库存[[#This Row],[日期]]) &amp; "月"</f>
        <v>7月</v>
      </c>
      <c r="D1156" s="7">
        <f>--TEXT(月末库存[[#This Row],[日期]],"yyyymm")</f>
        <v>201707</v>
      </c>
      <c r="E1156" t="s">
        <v>43</v>
      </c>
      <c r="F1156" t="s">
        <v>51</v>
      </c>
      <c r="G1156">
        <v>1000000460</v>
      </c>
      <c r="H1156" t="s">
        <v>50</v>
      </c>
      <c r="I1156" t="s">
        <v>13</v>
      </c>
      <c r="J1156">
        <v>20000018</v>
      </c>
      <c r="K1156" t="s">
        <v>81</v>
      </c>
      <c r="L1156">
        <v>87</v>
      </c>
      <c r="M1156"/>
    </row>
    <row r="1157" spans="1:13" x14ac:dyDescent="0.2">
      <c r="A1157" s="1">
        <v>42947</v>
      </c>
      <c r="B1157" s="7" t="str">
        <f>YEAR(月末库存[[#This Row],[日期]]) &amp; "年"</f>
        <v>2017年</v>
      </c>
      <c r="C1157" s="7" t="str">
        <f>MONTH(月末库存[[#This Row],[日期]]) &amp; "月"</f>
        <v>7月</v>
      </c>
      <c r="D1157" s="7">
        <f>--TEXT(月末库存[[#This Row],[日期]],"yyyymm")</f>
        <v>201707</v>
      </c>
      <c r="E1157" t="s">
        <v>43</v>
      </c>
      <c r="F1157" t="s">
        <v>66</v>
      </c>
      <c r="G1157">
        <v>1000001135</v>
      </c>
      <c r="H1157" t="s">
        <v>65</v>
      </c>
      <c r="I1157" t="s">
        <v>13</v>
      </c>
      <c r="J1157">
        <v>10000182</v>
      </c>
      <c r="K1157" t="s">
        <v>31</v>
      </c>
      <c r="L1157">
        <v>16.399999999999999</v>
      </c>
      <c r="M1157"/>
    </row>
    <row r="1158" spans="1:13" x14ac:dyDescent="0.2">
      <c r="A1158" s="1">
        <v>42947</v>
      </c>
      <c r="B1158" s="7" t="str">
        <f>YEAR(月末库存[[#This Row],[日期]]) &amp; "年"</f>
        <v>2017年</v>
      </c>
      <c r="C1158" s="7" t="str">
        <f>MONTH(月末库存[[#This Row],[日期]]) &amp; "月"</f>
        <v>7月</v>
      </c>
      <c r="D1158" s="7">
        <f>--TEXT(月末库存[[#This Row],[日期]],"yyyymm")</f>
        <v>201707</v>
      </c>
      <c r="E1158" t="s">
        <v>43</v>
      </c>
      <c r="F1158" t="s">
        <v>80</v>
      </c>
      <c r="G1158">
        <v>1000003498</v>
      </c>
      <c r="H1158" t="s">
        <v>79</v>
      </c>
      <c r="I1158" t="s">
        <v>13</v>
      </c>
      <c r="J1158">
        <v>10000136</v>
      </c>
      <c r="K1158" t="s">
        <v>40</v>
      </c>
      <c r="L1158">
        <v>0.60000000000000009</v>
      </c>
      <c r="M1158"/>
    </row>
    <row r="1159" spans="1:13" x14ac:dyDescent="0.2">
      <c r="A1159" s="1">
        <v>42947</v>
      </c>
      <c r="B1159" s="7" t="str">
        <f>YEAR(月末库存[[#This Row],[日期]]) &amp; "年"</f>
        <v>2017年</v>
      </c>
      <c r="C1159" s="7" t="str">
        <f>MONTH(月末库存[[#This Row],[日期]]) &amp; "月"</f>
        <v>7月</v>
      </c>
      <c r="D1159" s="7">
        <f>--TEXT(月末库存[[#This Row],[日期]],"yyyymm")</f>
        <v>201707</v>
      </c>
      <c r="E1159" t="s">
        <v>43</v>
      </c>
      <c r="F1159" t="s">
        <v>51</v>
      </c>
      <c r="G1159">
        <v>1000000460</v>
      </c>
      <c r="H1159" t="s">
        <v>50</v>
      </c>
      <c r="I1159" t="s">
        <v>13</v>
      </c>
      <c r="J1159">
        <v>10000211</v>
      </c>
      <c r="K1159" t="s">
        <v>11</v>
      </c>
      <c r="L1159">
        <v>10</v>
      </c>
      <c r="M1159"/>
    </row>
    <row r="1160" spans="1:13" x14ac:dyDescent="0.2">
      <c r="A1160" s="1">
        <v>42947</v>
      </c>
      <c r="B1160" s="7" t="str">
        <f>YEAR(月末库存[[#This Row],[日期]]) &amp; "年"</f>
        <v>2017年</v>
      </c>
      <c r="C1160" s="7" t="str">
        <f>MONTH(月末库存[[#This Row],[日期]]) &amp; "月"</f>
        <v>7月</v>
      </c>
      <c r="D1160" s="7">
        <f>--TEXT(月末库存[[#This Row],[日期]],"yyyymm")</f>
        <v>201707</v>
      </c>
      <c r="E1160" t="s">
        <v>43</v>
      </c>
      <c r="F1160" t="s">
        <v>78</v>
      </c>
      <c r="G1160">
        <v>1000003187</v>
      </c>
      <c r="H1160" t="s">
        <v>77</v>
      </c>
      <c r="I1160" t="s">
        <v>13</v>
      </c>
      <c r="J1160">
        <v>10000182</v>
      </c>
      <c r="K1160" t="s">
        <v>31</v>
      </c>
      <c r="L1160">
        <v>3</v>
      </c>
      <c r="M1160"/>
    </row>
    <row r="1161" spans="1:13" x14ac:dyDescent="0.2">
      <c r="A1161" s="1">
        <v>42947</v>
      </c>
      <c r="B1161" s="7" t="str">
        <f>YEAR(月末库存[[#This Row],[日期]]) &amp; "年"</f>
        <v>2017年</v>
      </c>
      <c r="C1161" s="7" t="str">
        <f>MONTH(月末库存[[#This Row],[日期]]) &amp; "月"</f>
        <v>7月</v>
      </c>
      <c r="D1161" s="7">
        <f>--TEXT(月末库存[[#This Row],[日期]],"yyyymm")</f>
        <v>201707</v>
      </c>
      <c r="E1161" t="s">
        <v>43</v>
      </c>
      <c r="F1161" t="s">
        <v>80</v>
      </c>
      <c r="G1161">
        <v>1000003498</v>
      </c>
      <c r="H1161" t="s">
        <v>79</v>
      </c>
      <c r="I1161" t="s">
        <v>13</v>
      </c>
      <c r="J1161">
        <v>20000099</v>
      </c>
      <c r="K1161" t="s">
        <v>20</v>
      </c>
      <c r="L1161">
        <v>5.6999999999999993</v>
      </c>
      <c r="M1161"/>
    </row>
    <row r="1162" spans="1:13" x14ac:dyDescent="0.2">
      <c r="A1162" s="1">
        <v>42947</v>
      </c>
      <c r="B1162" s="7" t="str">
        <f>YEAR(月末库存[[#This Row],[日期]]) &amp; "年"</f>
        <v>2017年</v>
      </c>
      <c r="C1162" s="7" t="str">
        <f>MONTH(月末库存[[#This Row],[日期]]) &amp; "月"</f>
        <v>7月</v>
      </c>
      <c r="D1162" s="7">
        <f>--TEXT(月末库存[[#This Row],[日期]],"yyyymm")</f>
        <v>201707</v>
      </c>
      <c r="E1162" t="s">
        <v>43</v>
      </c>
      <c r="F1162" t="s">
        <v>78</v>
      </c>
      <c r="G1162">
        <v>1000003187</v>
      </c>
      <c r="H1162" t="s">
        <v>77</v>
      </c>
      <c r="I1162" t="s">
        <v>13</v>
      </c>
      <c r="J1162">
        <v>10000064</v>
      </c>
      <c r="K1162" t="s">
        <v>53</v>
      </c>
      <c r="L1162">
        <v>28.746000000000002</v>
      </c>
      <c r="M1162"/>
    </row>
    <row r="1163" spans="1:13" x14ac:dyDescent="0.2">
      <c r="A1163" s="1">
        <v>42947</v>
      </c>
      <c r="B1163" s="7" t="str">
        <f>YEAR(月末库存[[#This Row],[日期]]) &amp; "年"</f>
        <v>2017年</v>
      </c>
      <c r="C1163" s="7" t="str">
        <f>MONTH(月末库存[[#This Row],[日期]]) &amp; "月"</f>
        <v>7月</v>
      </c>
      <c r="D1163" s="7">
        <f>--TEXT(月末库存[[#This Row],[日期]],"yyyymm")</f>
        <v>201707</v>
      </c>
      <c r="E1163" t="s">
        <v>43</v>
      </c>
      <c r="F1163" t="s">
        <v>80</v>
      </c>
      <c r="G1163">
        <v>1000003498</v>
      </c>
      <c r="H1163" t="s">
        <v>79</v>
      </c>
      <c r="I1163" t="s">
        <v>13</v>
      </c>
      <c r="J1163">
        <v>10000061</v>
      </c>
      <c r="K1163" t="s">
        <v>28</v>
      </c>
      <c r="L1163">
        <v>7.5419999999999998</v>
      </c>
      <c r="M1163"/>
    </row>
    <row r="1164" spans="1:13" x14ac:dyDescent="0.2">
      <c r="A1164" s="1">
        <v>42947</v>
      </c>
      <c r="B1164" s="7" t="str">
        <f>YEAR(月末库存[[#This Row],[日期]]) &amp; "年"</f>
        <v>2017年</v>
      </c>
      <c r="C1164" s="7" t="str">
        <f>MONTH(月末库存[[#This Row],[日期]]) &amp; "月"</f>
        <v>7月</v>
      </c>
      <c r="D1164" s="7">
        <f>--TEXT(月末库存[[#This Row],[日期]],"yyyymm")</f>
        <v>201707</v>
      </c>
      <c r="E1164" t="s">
        <v>43</v>
      </c>
      <c r="F1164" t="s">
        <v>42</v>
      </c>
      <c r="G1164">
        <v>1000001014</v>
      </c>
      <c r="H1164" t="s">
        <v>44</v>
      </c>
      <c r="I1164" t="s">
        <v>13</v>
      </c>
      <c r="J1164">
        <v>10000182</v>
      </c>
      <c r="K1164" t="s">
        <v>31</v>
      </c>
      <c r="L1164">
        <v>33.982000000000006</v>
      </c>
      <c r="M1164"/>
    </row>
    <row r="1165" spans="1:13" x14ac:dyDescent="0.2">
      <c r="A1165" s="1">
        <v>42947</v>
      </c>
      <c r="B1165" s="7" t="str">
        <f>YEAR(月末库存[[#This Row],[日期]]) &amp; "年"</f>
        <v>2017年</v>
      </c>
      <c r="C1165" s="7" t="str">
        <f>MONTH(月末库存[[#This Row],[日期]]) &amp; "月"</f>
        <v>7月</v>
      </c>
      <c r="D1165" s="7">
        <f>--TEXT(月末库存[[#This Row],[日期]],"yyyymm")</f>
        <v>201707</v>
      </c>
      <c r="E1165" t="s">
        <v>43</v>
      </c>
      <c r="F1165" t="s">
        <v>51</v>
      </c>
      <c r="G1165">
        <v>1000000460</v>
      </c>
      <c r="H1165" t="s">
        <v>50</v>
      </c>
      <c r="I1165" t="s">
        <v>13</v>
      </c>
      <c r="J1165">
        <v>10000182</v>
      </c>
      <c r="K1165" t="s">
        <v>31</v>
      </c>
      <c r="L1165">
        <v>133.13400000000001</v>
      </c>
      <c r="M1165"/>
    </row>
    <row r="1166" spans="1:13" x14ac:dyDescent="0.2">
      <c r="A1166" s="1">
        <v>42947</v>
      </c>
      <c r="B1166" s="7" t="str">
        <f>YEAR(月末库存[[#This Row],[日期]]) &amp; "年"</f>
        <v>2017年</v>
      </c>
      <c r="C1166" s="7" t="str">
        <f>MONTH(月末库存[[#This Row],[日期]]) &amp; "月"</f>
        <v>7月</v>
      </c>
      <c r="D1166" s="7">
        <f>--TEXT(月末库存[[#This Row],[日期]],"yyyymm")</f>
        <v>201707</v>
      </c>
      <c r="E1166" t="s">
        <v>43</v>
      </c>
      <c r="F1166" t="s">
        <v>51</v>
      </c>
      <c r="G1166">
        <v>1000000460</v>
      </c>
      <c r="H1166" t="s">
        <v>50</v>
      </c>
      <c r="I1166" t="s">
        <v>13</v>
      </c>
      <c r="J1166">
        <v>20000099</v>
      </c>
      <c r="K1166" t="s">
        <v>20</v>
      </c>
      <c r="L1166">
        <v>3.8000000000000007</v>
      </c>
      <c r="M1166"/>
    </row>
    <row r="1167" spans="1:13" x14ac:dyDescent="0.2">
      <c r="A1167" s="1">
        <v>42947</v>
      </c>
      <c r="B1167" s="7" t="str">
        <f>YEAR(月末库存[[#This Row],[日期]]) &amp; "年"</f>
        <v>2017年</v>
      </c>
      <c r="C1167" s="7" t="str">
        <f>MONTH(月末库存[[#This Row],[日期]]) &amp; "月"</f>
        <v>7月</v>
      </c>
      <c r="D1167" s="7">
        <f>--TEXT(月末库存[[#This Row],[日期]],"yyyymm")</f>
        <v>201707</v>
      </c>
      <c r="E1167" t="s">
        <v>43</v>
      </c>
      <c r="F1167" t="s">
        <v>66</v>
      </c>
      <c r="G1167">
        <v>1000001135</v>
      </c>
      <c r="H1167" t="s">
        <v>65</v>
      </c>
      <c r="I1167" t="s">
        <v>13</v>
      </c>
      <c r="J1167">
        <v>10000111</v>
      </c>
      <c r="K1167" t="s">
        <v>37</v>
      </c>
      <c r="L1167">
        <v>16.199999999999996</v>
      </c>
      <c r="M1167"/>
    </row>
    <row r="1168" spans="1:13" x14ac:dyDescent="0.2">
      <c r="A1168" s="1">
        <v>42947</v>
      </c>
      <c r="B1168" s="7" t="str">
        <f>YEAR(月末库存[[#This Row],[日期]]) &amp; "年"</f>
        <v>2017年</v>
      </c>
      <c r="C1168" s="7" t="str">
        <f>MONTH(月末库存[[#This Row],[日期]]) &amp; "月"</f>
        <v>7月</v>
      </c>
      <c r="D1168" s="7">
        <f>--TEXT(月末库存[[#This Row],[日期]],"yyyymm")</f>
        <v>201707</v>
      </c>
      <c r="E1168" t="s">
        <v>43</v>
      </c>
      <c r="F1168" t="s">
        <v>80</v>
      </c>
      <c r="G1168">
        <v>1000003498</v>
      </c>
      <c r="H1168" t="s">
        <v>79</v>
      </c>
      <c r="I1168" t="s">
        <v>13</v>
      </c>
      <c r="J1168">
        <v>10000078</v>
      </c>
      <c r="K1168" t="s">
        <v>30</v>
      </c>
      <c r="L1168">
        <v>0.50000000000000044</v>
      </c>
      <c r="M1168"/>
    </row>
    <row r="1169" spans="1:13" x14ac:dyDescent="0.2">
      <c r="A1169" s="1">
        <v>42947</v>
      </c>
      <c r="B1169" s="7" t="str">
        <f>YEAR(月末库存[[#This Row],[日期]]) &amp; "年"</f>
        <v>2017年</v>
      </c>
      <c r="C1169" s="7" t="str">
        <f>MONTH(月末库存[[#This Row],[日期]]) &amp; "月"</f>
        <v>7月</v>
      </c>
      <c r="D1169" s="7">
        <f>--TEXT(月末库存[[#This Row],[日期]],"yyyymm")</f>
        <v>201707</v>
      </c>
      <c r="E1169" t="s">
        <v>43</v>
      </c>
      <c r="F1169" t="s">
        <v>80</v>
      </c>
      <c r="G1169">
        <v>1000003498</v>
      </c>
      <c r="H1169" t="s">
        <v>79</v>
      </c>
      <c r="I1169" t="s">
        <v>13</v>
      </c>
      <c r="J1169">
        <v>10000182</v>
      </c>
      <c r="K1169" t="s">
        <v>31</v>
      </c>
      <c r="L1169">
        <v>33.200000000000003</v>
      </c>
      <c r="M1169"/>
    </row>
    <row r="1170" spans="1:13" x14ac:dyDescent="0.2">
      <c r="A1170" s="1">
        <v>42947</v>
      </c>
      <c r="B1170" s="7" t="str">
        <f>YEAR(月末库存[[#This Row],[日期]]) &amp; "年"</f>
        <v>2017年</v>
      </c>
      <c r="C1170" s="7" t="str">
        <f>MONTH(月末库存[[#This Row],[日期]]) &amp; "月"</f>
        <v>7月</v>
      </c>
      <c r="D1170" s="7">
        <f>--TEXT(月末库存[[#This Row],[日期]],"yyyymm")</f>
        <v>201707</v>
      </c>
      <c r="E1170" t="s">
        <v>43</v>
      </c>
      <c r="F1170" t="s">
        <v>51</v>
      </c>
      <c r="G1170">
        <v>1000000460</v>
      </c>
      <c r="H1170" t="s">
        <v>50</v>
      </c>
      <c r="I1170" t="s">
        <v>13</v>
      </c>
      <c r="J1170">
        <v>10000172</v>
      </c>
      <c r="K1170" t="s">
        <v>18</v>
      </c>
      <c r="L1170">
        <v>45.2</v>
      </c>
      <c r="M1170"/>
    </row>
    <row r="1171" spans="1:13" x14ac:dyDescent="0.2">
      <c r="A1171" s="1">
        <v>42947</v>
      </c>
      <c r="B1171" s="7" t="str">
        <f>YEAR(月末库存[[#This Row],[日期]]) &amp; "年"</f>
        <v>2017年</v>
      </c>
      <c r="C1171" s="7" t="str">
        <f>MONTH(月末库存[[#This Row],[日期]]) &amp; "月"</f>
        <v>7月</v>
      </c>
      <c r="D1171" s="7">
        <f>--TEXT(月末库存[[#This Row],[日期]],"yyyymm")</f>
        <v>201707</v>
      </c>
      <c r="E1171" t="s">
        <v>43</v>
      </c>
      <c r="F1171" t="s">
        <v>42</v>
      </c>
      <c r="G1171">
        <v>1000001014</v>
      </c>
      <c r="H1171" t="s">
        <v>44</v>
      </c>
      <c r="I1171" t="s">
        <v>13</v>
      </c>
      <c r="J1171">
        <v>10000131</v>
      </c>
      <c r="K1171" t="s">
        <v>38</v>
      </c>
      <c r="L1171">
        <v>130.89999999999992</v>
      </c>
      <c r="M1171"/>
    </row>
    <row r="1172" spans="1:13" x14ac:dyDescent="0.2">
      <c r="A1172" s="1">
        <v>42947</v>
      </c>
      <c r="B1172" s="7" t="str">
        <f>YEAR(月末库存[[#This Row],[日期]]) &amp; "年"</f>
        <v>2017年</v>
      </c>
      <c r="C1172" s="7" t="str">
        <f>MONTH(月末库存[[#This Row],[日期]]) &amp; "月"</f>
        <v>7月</v>
      </c>
      <c r="D1172" s="7">
        <f>--TEXT(月末库存[[#This Row],[日期]],"yyyymm")</f>
        <v>201707</v>
      </c>
      <c r="E1172" t="s">
        <v>43</v>
      </c>
      <c r="F1172" t="s">
        <v>42</v>
      </c>
      <c r="G1172">
        <v>1000001014</v>
      </c>
      <c r="H1172" t="s">
        <v>44</v>
      </c>
      <c r="I1172" t="s">
        <v>13</v>
      </c>
      <c r="J1172">
        <v>10000136</v>
      </c>
      <c r="K1172" t="s">
        <v>40</v>
      </c>
      <c r="L1172">
        <v>23.592000000000006</v>
      </c>
      <c r="M1172"/>
    </row>
    <row r="1173" spans="1:13" x14ac:dyDescent="0.2">
      <c r="A1173" s="1">
        <v>42947</v>
      </c>
      <c r="B1173" s="7" t="str">
        <f>YEAR(月末库存[[#This Row],[日期]]) &amp; "年"</f>
        <v>2017年</v>
      </c>
      <c r="C1173" s="7" t="str">
        <f>MONTH(月末库存[[#This Row],[日期]]) &amp; "月"</f>
        <v>7月</v>
      </c>
      <c r="D1173" s="7">
        <f>--TEXT(月末库存[[#This Row],[日期]],"yyyymm")</f>
        <v>201707</v>
      </c>
      <c r="E1173" t="s">
        <v>43</v>
      </c>
      <c r="F1173" t="s">
        <v>78</v>
      </c>
      <c r="G1173">
        <v>1000003187</v>
      </c>
      <c r="H1173" t="s">
        <v>77</v>
      </c>
      <c r="I1173" t="s">
        <v>13</v>
      </c>
      <c r="J1173">
        <v>10000111</v>
      </c>
      <c r="K1173" t="s">
        <v>37</v>
      </c>
      <c r="L1173">
        <v>5.1100000000000012</v>
      </c>
      <c r="M1173"/>
    </row>
    <row r="1174" spans="1:13" x14ac:dyDescent="0.2">
      <c r="A1174" s="1">
        <v>42947</v>
      </c>
      <c r="B1174" s="7" t="str">
        <f>YEAR(月末库存[[#This Row],[日期]]) &amp; "年"</f>
        <v>2017年</v>
      </c>
      <c r="C1174" s="7" t="str">
        <f>MONTH(月末库存[[#This Row],[日期]]) &amp; "月"</f>
        <v>7月</v>
      </c>
      <c r="D1174" s="7">
        <f>--TEXT(月末库存[[#This Row],[日期]],"yyyymm")</f>
        <v>201707</v>
      </c>
      <c r="E1174" t="s">
        <v>43</v>
      </c>
      <c r="F1174" t="s">
        <v>78</v>
      </c>
      <c r="G1174">
        <v>1000003187</v>
      </c>
      <c r="H1174" t="s">
        <v>77</v>
      </c>
      <c r="I1174" t="s">
        <v>13</v>
      </c>
      <c r="J1174">
        <v>20000099</v>
      </c>
      <c r="K1174" t="s">
        <v>20</v>
      </c>
      <c r="L1174">
        <v>8.6440000000000001</v>
      </c>
      <c r="M1174"/>
    </row>
    <row r="1175" spans="1:13" x14ac:dyDescent="0.2">
      <c r="A1175" s="1">
        <v>42947</v>
      </c>
      <c r="B1175" s="7" t="str">
        <f>YEAR(月末库存[[#This Row],[日期]]) &amp; "年"</f>
        <v>2017年</v>
      </c>
      <c r="C1175" s="7" t="str">
        <f>MONTH(月末库存[[#This Row],[日期]]) &amp; "月"</f>
        <v>7月</v>
      </c>
      <c r="D1175" s="7">
        <f>--TEXT(月末库存[[#This Row],[日期]],"yyyymm")</f>
        <v>201707</v>
      </c>
      <c r="E1175" t="s">
        <v>43</v>
      </c>
      <c r="F1175" t="s">
        <v>42</v>
      </c>
      <c r="G1175">
        <v>1000000931</v>
      </c>
      <c r="H1175" t="s">
        <v>41</v>
      </c>
      <c r="I1175" t="s">
        <v>13</v>
      </c>
      <c r="J1175">
        <v>10000136</v>
      </c>
      <c r="K1175" t="s">
        <v>40</v>
      </c>
      <c r="L1175">
        <v>0.54999999999999982</v>
      </c>
      <c r="M1175"/>
    </row>
    <row r="1176" spans="1:13" x14ac:dyDescent="0.2">
      <c r="A1176" s="1">
        <v>42947</v>
      </c>
      <c r="B1176" s="7" t="str">
        <f>YEAR(月末库存[[#This Row],[日期]]) &amp; "年"</f>
        <v>2017年</v>
      </c>
      <c r="C1176" s="7" t="str">
        <f>MONTH(月末库存[[#This Row],[日期]]) &amp; "月"</f>
        <v>7月</v>
      </c>
      <c r="D1176" s="7">
        <f>--TEXT(月末库存[[#This Row],[日期]],"yyyymm")</f>
        <v>201707</v>
      </c>
      <c r="E1176" t="s">
        <v>43</v>
      </c>
      <c r="F1176" t="s">
        <v>42</v>
      </c>
      <c r="G1176">
        <v>1000000931</v>
      </c>
      <c r="H1176" t="s">
        <v>41</v>
      </c>
      <c r="I1176" t="s">
        <v>13</v>
      </c>
      <c r="J1176">
        <v>10000182</v>
      </c>
      <c r="K1176" t="s">
        <v>31</v>
      </c>
      <c r="L1176">
        <v>116.506</v>
      </c>
      <c r="M1176"/>
    </row>
    <row r="1177" spans="1:13" x14ac:dyDescent="0.2">
      <c r="A1177" s="1">
        <v>42947</v>
      </c>
      <c r="B1177" s="7" t="str">
        <f>YEAR(月末库存[[#This Row],[日期]]) &amp; "年"</f>
        <v>2017年</v>
      </c>
      <c r="C1177" s="7" t="str">
        <f>MONTH(月末库存[[#This Row],[日期]]) &amp; "月"</f>
        <v>7月</v>
      </c>
      <c r="D1177" s="7">
        <f>--TEXT(月末库存[[#This Row],[日期]],"yyyymm")</f>
        <v>201707</v>
      </c>
      <c r="E1177" t="s">
        <v>43</v>
      </c>
      <c r="F1177" t="s">
        <v>42</v>
      </c>
      <c r="G1177">
        <v>1000001014</v>
      </c>
      <c r="H1177" t="s">
        <v>44</v>
      </c>
      <c r="I1177" t="s">
        <v>13</v>
      </c>
      <c r="J1177">
        <v>10000078</v>
      </c>
      <c r="K1177" t="s">
        <v>30</v>
      </c>
      <c r="L1177">
        <v>116.10799999999999</v>
      </c>
      <c r="M1177"/>
    </row>
    <row r="1178" spans="1:13" x14ac:dyDescent="0.2">
      <c r="A1178" s="1">
        <v>42947</v>
      </c>
      <c r="B1178" s="7" t="str">
        <f>YEAR(月末库存[[#This Row],[日期]]) &amp; "年"</f>
        <v>2017年</v>
      </c>
      <c r="C1178" s="7" t="str">
        <f>MONTH(月末库存[[#This Row],[日期]]) &amp; "月"</f>
        <v>7月</v>
      </c>
      <c r="D1178" s="7">
        <f>--TEXT(月末库存[[#This Row],[日期]],"yyyymm")</f>
        <v>201707</v>
      </c>
      <c r="E1178" t="s">
        <v>43</v>
      </c>
      <c r="F1178" t="s">
        <v>42</v>
      </c>
      <c r="G1178">
        <v>1000001014</v>
      </c>
      <c r="H1178" t="s">
        <v>44</v>
      </c>
      <c r="I1178" t="s">
        <v>13</v>
      </c>
      <c r="J1178">
        <v>20000099</v>
      </c>
      <c r="K1178" t="s">
        <v>20</v>
      </c>
      <c r="L1178">
        <v>35.962000000000003</v>
      </c>
      <c r="M1178"/>
    </row>
    <row r="1179" spans="1:13" x14ac:dyDescent="0.2">
      <c r="A1179" s="1">
        <v>42947</v>
      </c>
      <c r="B1179" s="7" t="str">
        <f>YEAR(月末库存[[#This Row],[日期]]) &amp; "年"</f>
        <v>2017年</v>
      </c>
      <c r="C1179" s="7" t="str">
        <f>MONTH(月末库存[[#This Row],[日期]]) &amp; "月"</f>
        <v>7月</v>
      </c>
      <c r="D1179" s="7">
        <f>--TEXT(月末库存[[#This Row],[日期]],"yyyymm")</f>
        <v>201707</v>
      </c>
      <c r="E1179" t="s">
        <v>43</v>
      </c>
      <c r="F1179" t="s">
        <v>42</v>
      </c>
      <c r="G1179">
        <v>1000000931</v>
      </c>
      <c r="H1179" t="s">
        <v>41</v>
      </c>
      <c r="I1179" t="s">
        <v>13</v>
      </c>
      <c r="J1179">
        <v>10000078</v>
      </c>
      <c r="K1179" t="s">
        <v>30</v>
      </c>
      <c r="L1179">
        <v>57.560000000000016</v>
      </c>
      <c r="M1179"/>
    </row>
    <row r="1180" spans="1:13" x14ac:dyDescent="0.2">
      <c r="A1180" s="1">
        <v>42947</v>
      </c>
      <c r="B1180" s="7" t="str">
        <f>YEAR(月末库存[[#This Row],[日期]]) &amp; "年"</f>
        <v>2017年</v>
      </c>
      <c r="C1180" s="7" t="str">
        <f>MONTH(月末库存[[#This Row],[日期]]) &amp; "月"</f>
        <v>7月</v>
      </c>
      <c r="D1180" s="7">
        <f>--TEXT(月末库存[[#This Row],[日期]],"yyyymm")</f>
        <v>201707</v>
      </c>
      <c r="E1180" t="s">
        <v>43</v>
      </c>
      <c r="F1180" t="s">
        <v>42</v>
      </c>
      <c r="G1180">
        <v>1000000931</v>
      </c>
      <c r="H1180" t="s">
        <v>41</v>
      </c>
      <c r="I1180" t="s">
        <v>13</v>
      </c>
      <c r="J1180">
        <v>10000131</v>
      </c>
      <c r="K1180" t="s">
        <v>38</v>
      </c>
      <c r="L1180">
        <v>321.50000000000017</v>
      </c>
      <c r="M1180"/>
    </row>
    <row r="1181" spans="1:13" x14ac:dyDescent="0.2">
      <c r="A1181" s="1">
        <v>42947</v>
      </c>
      <c r="B1181" s="7" t="str">
        <f>YEAR(月末库存[[#This Row],[日期]]) &amp; "年"</f>
        <v>2017年</v>
      </c>
      <c r="C1181" s="7" t="str">
        <f>MONTH(月末库存[[#This Row],[日期]]) &amp; "月"</f>
        <v>7月</v>
      </c>
      <c r="D1181" s="7">
        <f>--TEXT(月末库存[[#This Row],[日期]],"yyyymm")</f>
        <v>201707</v>
      </c>
      <c r="E1181" t="s">
        <v>43</v>
      </c>
      <c r="F1181" t="s">
        <v>42</v>
      </c>
      <c r="G1181">
        <v>1000000931</v>
      </c>
      <c r="H1181" t="s">
        <v>41</v>
      </c>
      <c r="I1181" t="s">
        <v>13</v>
      </c>
      <c r="J1181">
        <v>20000099</v>
      </c>
      <c r="K1181" t="s">
        <v>20</v>
      </c>
      <c r="L1181">
        <v>53.035999999999987</v>
      </c>
      <c r="M1181"/>
    </row>
    <row r="1182" spans="1:13" x14ac:dyDescent="0.2">
      <c r="A1182" s="1">
        <v>42947</v>
      </c>
      <c r="B1182" s="7" t="str">
        <f>YEAR(月末库存[[#This Row],[日期]]) &amp; "年"</f>
        <v>2017年</v>
      </c>
      <c r="C1182" s="7" t="str">
        <f>MONTH(月末库存[[#This Row],[日期]]) &amp; "月"</f>
        <v>7月</v>
      </c>
      <c r="D1182" s="7">
        <f>--TEXT(月末库存[[#This Row],[日期]],"yyyymm")</f>
        <v>201707</v>
      </c>
      <c r="E1182" t="s">
        <v>43</v>
      </c>
      <c r="F1182" t="s">
        <v>51</v>
      </c>
      <c r="G1182">
        <v>1000000460</v>
      </c>
      <c r="H1182" t="s">
        <v>50</v>
      </c>
      <c r="I1182" t="s">
        <v>13</v>
      </c>
      <c r="J1182">
        <v>10000131</v>
      </c>
      <c r="K1182" t="s">
        <v>38</v>
      </c>
      <c r="L1182">
        <v>97.262000000000015</v>
      </c>
      <c r="M1182"/>
    </row>
    <row r="1183" spans="1:13" x14ac:dyDescent="0.2">
      <c r="A1183" s="1">
        <v>42947</v>
      </c>
      <c r="B1183" s="7" t="str">
        <f>YEAR(月末库存[[#This Row],[日期]]) &amp; "年"</f>
        <v>2017年</v>
      </c>
      <c r="C1183" s="7" t="str">
        <f>MONTH(月末库存[[#This Row],[日期]]) &amp; "月"</f>
        <v>7月</v>
      </c>
      <c r="D1183" s="7">
        <f>--TEXT(月末库存[[#This Row],[日期]],"yyyymm")</f>
        <v>201707</v>
      </c>
      <c r="E1183" t="s">
        <v>43</v>
      </c>
      <c r="F1183" t="s">
        <v>78</v>
      </c>
      <c r="G1183">
        <v>1000003187</v>
      </c>
      <c r="H1183" t="s">
        <v>77</v>
      </c>
      <c r="I1183" t="s">
        <v>13</v>
      </c>
      <c r="J1183">
        <v>10000078</v>
      </c>
      <c r="K1183" t="s">
        <v>30</v>
      </c>
      <c r="L1183">
        <v>4.9819999999999993</v>
      </c>
      <c r="M1183"/>
    </row>
    <row r="1184" spans="1:13" x14ac:dyDescent="0.2">
      <c r="A1184" s="1">
        <v>42947</v>
      </c>
      <c r="B1184" s="7" t="str">
        <f>YEAR(月末库存[[#This Row],[日期]]) &amp; "年"</f>
        <v>2017年</v>
      </c>
      <c r="C1184" s="7" t="str">
        <f>MONTH(月末库存[[#This Row],[日期]]) &amp; "月"</f>
        <v>7月</v>
      </c>
      <c r="D1184" s="7">
        <f>--TEXT(月末库存[[#This Row],[日期]],"yyyymm")</f>
        <v>201707</v>
      </c>
      <c r="E1184" t="s">
        <v>43</v>
      </c>
      <c r="F1184" t="s">
        <v>78</v>
      </c>
      <c r="G1184">
        <v>1000003187</v>
      </c>
      <c r="H1184" t="s">
        <v>77</v>
      </c>
      <c r="I1184" t="s">
        <v>13</v>
      </c>
      <c r="J1184">
        <v>10000131</v>
      </c>
      <c r="K1184" t="s">
        <v>38</v>
      </c>
      <c r="L1184">
        <v>12.069999999999999</v>
      </c>
      <c r="M1184"/>
    </row>
    <row r="1185" spans="1:13" x14ac:dyDescent="0.2">
      <c r="A1185" s="1">
        <v>42947</v>
      </c>
      <c r="B1185" s="7" t="str">
        <f>YEAR(月末库存[[#This Row],[日期]]) &amp; "年"</f>
        <v>2017年</v>
      </c>
      <c r="C1185" s="7" t="str">
        <f>MONTH(月末库存[[#This Row],[日期]]) &amp; "月"</f>
        <v>7月</v>
      </c>
      <c r="D1185" s="7">
        <f>--TEXT(月末库存[[#This Row],[日期]],"yyyymm")</f>
        <v>201707</v>
      </c>
      <c r="E1185" t="s">
        <v>43</v>
      </c>
      <c r="F1185" t="s">
        <v>66</v>
      </c>
      <c r="G1185">
        <v>1000001135</v>
      </c>
      <c r="H1185" t="s">
        <v>65</v>
      </c>
      <c r="I1185" t="s">
        <v>13</v>
      </c>
      <c r="J1185">
        <v>10000131</v>
      </c>
      <c r="K1185" t="s">
        <v>38</v>
      </c>
      <c r="L1185">
        <v>35.400000000000006</v>
      </c>
      <c r="M1185"/>
    </row>
    <row r="1186" spans="1:13" x14ac:dyDescent="0.2">
      <c r="A1186" s="1">
        <v>42947</v>
      </c>
      <c r="B1186" s="7" t="str">
        <f>YEAR(月末库存[[#This Row],[日期]]) &amp; "年"</f>
        <v>2017年</v>
      </c>
      <c r="C1186" s="7" t="str">
        <f>MONTH(月末库存[[#This Row],[日期]]) &amp; "月"</f>
        <v>7月</v>
      </c>
      <c r="D1186" s="7">
        <f>--TEXT(月末库存[[#This Row],[日期]],"yyyymm")</f>
        <v>201707</v>
      </c>
      <c r="E1186" t="s">
        <v>43</v>
      </c>
      <c r="F1186" t="s">
        <v>66</v>
      </c>
      <c r="G1186">
        <v>1000001135</v>
      </c>
      <c r="H1186" t="s">
        <v>65</v>
      </c>
      <c r="I1186" t="s">
        <v>13</v>
      </c>
      <c r="J1186">
        <v>10000172</v>
      </c>
      <c r="K1186" t="s">
        <v>18</v>
      </c>
      <c r="L1186">
        <v>0.60000000000000053</v>
      </c>
      <c r="M1186"/>
    </row>
    <row r="1187" spans="1:13" x14ac:dyDescent="0.2">
      <c r="A1187" s="1">
        <v>42947</v>
      </c>
      <c r="B1187" s="7" t="str">
        <f>YEAR(月末库存[[#This Row],[日期]]) &amp; "年"</f>
        <v>2017年</v>
      </c>
      <c r="C1187" s="7" t="str">
        <f>MONTH(月末库存[[#This Row],[日期]]) &amp; "月"</f>
        <v>7月</v>
      </c>
      <c r="D1187" s="7">
        <f>--TEXT(月末库存[[#This Row],[日期]],"yyyymm")</f>
        <v>201707</v>
      </c>
      <c r="E1187" t="s">
        <v>43</v>
      </c>
      <c r="F1187" t="s">
        <v>80</v>
      </c>
      <c r="G1187">
        <v>1000003498</v>
      </c>
      <c r="H1187" t="s">
        <v>79</v>
      </c>
      <c r="I1187" t="s">
        <v>13</v>
      </c>
      <c r="J1187">
        <v>10000064</v>
      </c>
      <c r="K1187" t="s">
        <v>53</v>
      </c>
      <c r="L1187">
        <v>4.5459999999999994</v>
      </c>
      <c r="M1187"/>
    </row>
    <row r="1188" spans="1:13" x14ac:dyDescent="0.2">
      <c r="A1188" s="1">
        <v>42947</v>
      </c>
      <c r="B1188" s="7" t="str">
        <f>YEAR(月末库存[[#This Row],[日期]]) &amp; "年"</f>
        <v>2017年</v>
      </c>
      <c r="C1188" s="7" t="str">
        <f>MONTH(月末库存[[#This Row],[日期]]) &amp; "月"</f>
        <v>7月</v>
      </c>
      <c r="D1188" s="7">
        <f>--TEXT(月末库存[[#This Row],[日期]],"yyyymm")</f>
        <v>201707</v>
      </c>
      <c r="E1188" t="s">
        <v>43</v>
      </c>
      <c r="F1188" t="s">
        <v>80</v>
      </c>
      <c r="G1188">
        <v>1000003498</v>
      </c>
      <c r="H1188" t="s">
        <v>79</v>
      </c>
      <c r="I1188" t="s">
        <v>13</v>
      </c>
      <c r="J1188">
        <v>10000131</v>
      </c>
      <c r="K1188" t="s">
        <v>38</v>
      </c>
      <c r="L1188">
        <v>61.319999999999993</v>
      </c>
      <c r="M1188"/>
    </row>
    <row r="1189" spans="1:13" x14ac:dyDescent="0.2">
      <c r="A1189" s="1">
        <v>42947</v>
      </c>
      <c r="B1189" s="7" t="str">
        <f>YEAR(月末库存[[#This Row],[日期]]) &amp; "年"</f>
        <v>2017年</v>
      </c>
      <c r="C1189" s="7" t="str">
        <f>MONTH(月末库存[[#This Row],[日期]]) &amp; "月"</f>
        <v>7月</v>
      </c>
      <c r="D1189" s="7">
        <f>--TEXT(月末库存[[#This Row],[日期]],"yyyymm")</f>
        <v>201707</v>
      </c>
      <c r="E1189" t="s">
        <v>43</v>
      </c>
      <c r="F1189" t="s">
        <v>80</v>
      </c>
      <c r="G1189">
        <v>1000003498</v>
      </c>
      <c r="H1189" t="s">
        <v>79</v>
      </c>
      <c r="I1189" t="s">
        <v>13</v>
      </c>
      <c r="J1189">
        <v>10000211</v>
      </c>
      <c r="K1189" t="s">
        <v>11</v>
      </c>
      <c r="L1189">
        <v>0.89999999999999991</v>
      </c>
      <c r="M1189"/>
    </row>
    <row r="1190" spans="1:13" x14ac:dyDescent="0.2">
      <c r="A1190" s="1">
        <v>42947</v>
      </c>
      <c r="B1190" s="7" t="str">
        <f>YEAR(月末库存[[#This Row],[日期]]) &amp; "年"</f>
        <v>2017年</v>
      </c>
      <c r="C1190" s="7" t="str">
        <f>MONTH(月末库存[[#This Row],[日期]]) &amp; "月"</f>
        <v>7月</v>
      </c>
      <c r="D1190" s="7">
        <f>--TEXT(月末库存[[#This Row],[日期]],"yyyymm")</f>
        <v>201707</v>
      </c>
      <c r="E1190" t="s">
        <v>43</v>
      </c>
      <c r="F1190" t="s">
        <v>78</v>
      </c>
      <c r="G1190">
        <v>1000003187</v>
      </c>
      <c r="H1190" t="s">
        <v>77</v>
      </c>
      <c r="I1190" t="s">
        <v>13</v>
      </c>
      <c r="J1190">
        <v>10000211</v>
      </c>
      <c r="K1190" t="s">
        <v>11</v>
      </c>
      <c r="L1190">
        <v>215.83600000000007</v>
      </c>
      <c r="M1190"/>
    </row>
    <row r="1191" spans="1:13" x14ac:dyDescent="0.2">
      <c r="A1191" s="1">
        <v>42947</v>
      </c>
      <c r="B1191" s="7" t="str">
        <f>YEAR(月末库存[[#This Row],[日期]]) &amp; "年"</f>
        <v>2017年</v>
      </c>
      <c r="C1191" s="7" t="str">
        <f>MONTH(月末库存[[#This Row],[日期]]) &amp; "月"</f>
        <v>7月</v>
      </c>
      <c r="D1191" s="7">
        <f>--TEXT(月末库存[[#This Row],[日期]],"yyyymm")</f>
        <v>201707</v>
      </c>
      <c r="E1191" t="s">
        <v>9</v>
      </c>
      <c r="F1191" t="s">
        <v>12</v>
      </c>
      <c r="G1191">
        <v>1000000072</v>
      </c>
      <c r="H1191" t="s">
        <v>10</v>
      </c>
      <c r="I1191" t="s">
        <v>13</v>
      </c>
      <c r="J1191">
        <v>10000136</v>
      </c>
      <c r="K1191" t="s">
        <v>40</v>
      </c>
      <c r="L1191">
        <v>8.7000000000000011</v>
      </c>
      <c r="M1191"/>
    </row>
    <row r="1192" spans="1:13" x14ac:dyDescent="0.2">
      <c r="A1192" s="1">
        <v>42947</v>
      </c>
      <c r="B1192" s="7" t="str">
        <f>YEAR(月末库存[[#This Row],[日期]]) &amp; "年"</f>
        <v>2017年</v>
      </c>
      <c r="C1192" s="7" t="str">
        <f>MONTH(月末库存[[#This Row],[日期]]) &amp; "月"</f>
        <v>7月</v>
      </c>
      <c r="D1192" s="7">
        <f>--TEXT(月末库存[[#This Row],[日期]],"yyyymm")</f>
        <v>201707</v>
      </c>
      <c r="E1192" t="s">
        <v>9</v>
      </c>
      <c r="F1192" t="s">
        <v>17</v>
      </c>
      <c r="G1192">
        <v>1000001649</v>
      </c>
      <c r="H1192" t="s">
        <v>16</v>
      </c>
      <c r="I1192" t="s">
        <v>13</v>
      </c>
      <c r="J1192">
        <v>10000111</v>
      </c>
      <c r="K1192" t="s">
        <v>37</v>
      </c>
      <c r="L1192">
        <v>99.3</v>
      </c>
      <c r="M1192"/>
    </row>
    <row r="1193" spans="1:13" x14ac:dyDescent="0.2">
      <c r="A1193" s="1">
        <v>42947</v>
      </c>
      <c r="B1193" s="7" t="str">
        <f>YEAR(月末库存[[#This Row],[日期]]) &amp; "年"</f>
        <v>2017年</v>
      </c>
      <c r="C1193" s="7" t="str">
        <f>MONTH(月末库存[[#This Row],[日期]]) &amp; "月"</f>
        <v>7月</v>
      </c>
      <c r="D1193" s="7">
        <f>--TEXT(月末库存[[#This Row],[日期]],"yyyymm")</f>
        <v>201707</v>
      </c>
      <c r="E1193" t="s">
        <v>9</v>
      </c>
      <c r="F1193" t="s">
        <v>72</v>
      </c>
      <c r="G1193">
        <v>1000000064</v>
      </c>
      <c r="H1193" t="s">
        <v>76</v>
      </c>
      <c r="I1193" t="s">
        <v>13</v>
      </c>
      <c r="J1193">
        <v>10000211</v>
      </c>
      <c r="K1193" t="s">
        <v>11</v>
      </c>
      <c r="L1193">
        <v>150.60000000000002</v>
      </c>
      <c r="M1193"/>
    </row>
    <row r="1194" spans="1:13" x14ac:dyDescent="0.2">
      <c r="A1194" s="1">
        <v>42947</v>
      </c>
      <c r="B1194" s="7" t="str">
        <f>YEAR(月末库存[[#This Row],[日期]]) &amp; "年"</f>
        <v>2017年</v>
      </c>
      <c r="C1194" s="7" t="str">
        <f>MONTH(月末库存[[#This Row],[日期]]) &amp; "月"</f>
        <v>7月</v>
      </c>
      <c r="D1194" s="7">
        <f>--TEXT(月末库存[[#This Row],[日期]],"yyyymm")</f>
        <v>201707</v>
      </c>
      <c r="E1194" t="s">
        <v>9</v>
      </c>
      <c r="F1194" t="s">
        <v>8</v>
      </c>
      <c r="G1194">
        <v>1000000070</v>
      </c>
      <c r="H1194" t="s">
        <v>7</v>
      </c>
      <c r="I1194" t="s">
        <v>13</v>
      </c>
      <c r="J1194">
        <v>10000136</v>
      </c>
      <c r="K1194" t="s">
        <v>40</v>
      </c>
      <c r="L1194">
        <v>0</v>
      </c>
      <c r="M1194"/>
    </row>
    <row r="1195" spans="1:13" x14ac:dyDescent="0.2">
      <c r="A1195" s="1">
        <v>42947</v>
      </c>
      <c r="B1195" s="7" t="str">
        <f>YEAR(月末库存[[#This Row],[日期]]) &amp; "年"</f>
        <v>2017年</v>
      </c>
      <c r="C1195" s="7" t="str">
        <f>MONTH(月末库存[[#This Row],[日期]]) &amp; "月"</f>
        <v>7月</v>
      </c>
      <c r="D1195" s="7">
        <f>--TEXT(月末库存[[#This Row],[日期]],"yyyymm")</f>
        <v>201707</v>
      </c>
      <c r="E1195" t="s">
        <v>9</v>
      </c>
      <c r="F1195" t="s">
        <v>8</v>
      </c>
      <c r="G1195">
        <v>1000000070</v>
      </c>
      <c r="H1195" t="s">
        <v>7</v>
      </c>
      <c r="I1195" t="s">
        <v>13</v>
      </c>
      <c r="J1195">
        <v>20000099</v>
      </c>
      <c r="K1195" t="s">
        <v>20</v>
      </c>
      <c r="L1195">
        <v>2.4999999999999996</v>
      </c>
      <c r="M1195"/>
    </row>
    <row r="1196" spans="1:13" x14ac:dyDescent="0.2">
      <c r="A1196" s="1">
        <v>42947</v>
      </c>
      <c r="B1196" s="7" t="str">
        <f>YEAR(月末库存[[#This Row],[日期]]) &amp; "年"</f>
        <v>2017年</v>
      </c>
      <c r="C1196" s="7" t="str">
        <f>MONTH(月末库存[[#This Row],[日期]]) &amp; "月"</f>
        <v>7月</v>
      </c>
      <c r="D1196" s="7">
        <f>--TEXT(月末库存[[#This Row],[日期]],"yyyymm")</f>
        <v>201707</v>
      </c>
      <c r="E1196" t="s">
        <v>9</v>
      </c>
      <c r="F1196" t="s">
        <v>8</v>
      </c>
      <c r="G1196">
        <v>1000000070</v>
      </c>
      <c r="H1196" t="s">
        <v>7</v>
      </c>
      <c r="I1196" t="s">
        <v>13</v>
      </c>
      <c r="J1196">
        <v>10000064</v>
      </c>
      <c r="K1196" t="s">
        <v>53</v>
      </c>
      <c r="L1196">
        <v>0.60000000000000009</v>
      </c>
      <c r="M1196"/>
    </row>
    <row r="1197" spans="1:13" x14ac:dyDescent="0.2">
      <c r="A1197" s="1">
        <v>42947</v>
      </c>
      <c r="B1197" s="7" t="str">
        <f>YEAR(月末库存[[#This Row],[日期]]) &amp; "年"</f>
        <v>2017年</v>
      </c>
      <c r="C1197" s="7" t="str">
        <f>MONTH(月末库存[[#This Row],[日期]]) &amp; "月"</f>
        <v>7月</v>
      </c>
      <c r="D1197" s="7">
        <f>--TEXT(月末库存[[#This Row],[日期]],"yyyymm")</f>
        <v>201707</v>
      </c>
      <c r="E1197" t="s">
        <v>9</v>
      </c>
      <c r="F1197" t="s">
        <v>15</v>
      </c>
      <c r="G1197">
        <v>1000002985</v>
      </c>
      <c r="H1197" t="s">
        <v>47</v>
      </c>
      <c r="I1197" t="s">
        <v>13</v>
      </c>
      <c r="J1197">
        <v>20000099</v>
      </c>
      <c r="K1197" t="s">
        <v>20</v>
      </c>
      <c r="L1197">
        <v>0</v>
      </c>
      <c r="M1197"/>
    </row>
    <row r="1198" spans="1:13" x14ac:dyDescent="0.2">
      <c r="A1198" s="1">
        <v>42947</v>
      </c>
      <c r="B1198" s="7" t="str">
        <f>YEAR(月末库存[[#This Row],[日期]]) &amp; "年"</f>
        <v>2017年</v>
      </c>
      <c r="C1198" s="7" t="str">
        <f>MONTH(月末库存[[#This Row],[日期]]) &amp; "月"</f>
        <v>7月</v>
      </c>
      <c r="D1198" s="7">
        <f>--TEXT(月末库存[[#This Row],[日期]],"yyyymm")</f>
        <v>201707</v>
      </c>
      <c r="E1198" t="s">
        <v>9</v>
      </c>
      <c r="F1198" t="s">
        <v>75</v>
      </c>
      <c r="G1198">
        <v>1000000281</v>
      </c>
      <c r="H1198" t="s">
        <v>74</v>
      </c>
      <c r="I1198" t="s">
        <v>13</v>
      </c>
      <c r="J1198">
        <v>10000078</v>
      </c>
      <c r="K1198" t="s">
        <v>30</v>
      </c>
      <c r="L1198">
        <v>2.5</v>
      </c>
      <c r="M1198"/>
    </row>
    <row r="1199" spans="1:13" x14ac:dyDescent="0.2">
      <c r="A1199" s="1">
        <v>42947</v>
      </c>
      <c r="B1199" s="7" t="str">
        <f>YEAR(月末库存[[#This Row],[日期]]) &amp; "年"</f>
        <v>2017年</v>
      </c>
      <c r="C1199" s="7" t="str">
        <f>MONTH(月末库存[[#This Row],[日期]]) &amp; "月"</f>
        <v>7月</v>
      </c>
      <c r="D1199" s="7">
        <f>--TEXT(月末库存[[#This Row],[日期]],"yyyymm")</f>
        <v>201707</v>
      </c>
      <c r="E1199" t="s">
        <v>9</v>
      </c>
      <c r="F1199" t="s">
        <v>8</v>
      </c>
      <c r="G1199">
        <v>1000000070</v>
      </c>
      <c r="H1199" t="s">
        <v>7</v>
      </c>
      <c r="I1199" t="s">
        <v>13</v>
      </c>
      <c r="J1199">
        <v>10000131</v>
      </c>
      <c r="K1199" t="s">
        <v>38</v>
      </c>
      <c r="L1199">
        <v>268.2</v>
      </c>
      <c r="M1199"/>
    </row>
    <row r="1200" spans="1:13" x14ac:dyDescent="0.2">
      <c r="A1200" s="1">
        <v>42947</v>
      </c>
      <c r="B1200" s="7" t="str">
        <f>YEAR(月末库存[[#This Row],[日期]]) &amp; "年"</f>
        <v>2017年</v>
      </c>
      <c r="C1200" s="7" t="str">
        <f>MONTH(月末库存[[#This Row],[日期]]) &amp; "月"</f>
        <v>7月</v>
      </c>
      <c r="D1200" s="7">
        <f>--TEXT(月末库存[[#This Row],[日期]],"yyyymm")</f>
        <v>201707</v>
      </c>
      <c r="E1200" t="s">
        <v>9</v>
      </c>
      <c r="F1200" t="s">
        <v>57</v>
      </c>
      <c r="G1200">
        <v>1000001502</v>
      </c>
      <c r="H1200" t="s">
        <v>56</v>
      </c>
      <c r="I1200" t="s">
        <v>13</v>
      </c>
      <c r="J1200">
        <v>20000099</v>
      </c>
      <c r="K1200" t="s">
        <v>20</v>
      </c>
      <c r="L1200">
        <v>114</v>
      </c>
      <c r="M1200"/>
    </row>
    <row r="1201" spans="1:13" x14ac:dyDescent="0.2">
      <c r="A1201" s="1">
        <v>42947</v>
      </c>
      <c r="B1201" s="7" t="str">
        <f>YEAR(月末库存[[#This Row],[日期]]) &amp; "年"</f>
        <v>2017年</v>
      </c>
      <c r="C1201" s="7" t="str">
        <f>MONTH(月末库存[[#This Row],[日期]]) &amp; "月"</f>
        <v>7月</v>
      </c>
      <c r="D1201" s="7">
        <f>--TEXT(月末库存[[#This Row],[日期]],"yyyymm")</f>
        <v>201707</v>
      </c>
      <c r="E1201" t="s">
        <v>9</v>
      </c>
      <c r="F1201" t="s">
        <v>59</v>
      </c>
      <c r="G1201">
        <v>1000000192</v>
      </c>
      <c r="H1201" t="s">
        <v>58</v>
      </c>
      <c r="I1201" t="s">
        <v>13</v>
      </c>
      <c r="J1201">
        <v>10000136</v>
      </c>
      <c r="K1201" t="s">
        <v>40</v>
      </c>
      <c r="L1201">
        <v>1.5</v>
      </c>
      <c r="M1201"/>
    </row>
    <row r="1202" spans="1:13" x14ac:dyDescent="0.2">
      <c r="A1202" s="1">
        <v>42947</v>
      </c>
      <c r="B1202" s="7" t="str">
        <f>YEAR(月末库存[[#This Row],[日期]]) &amp; "年"</f>
        <v>2017年</v>
      </c>
      <c r="C1202" s="7" t="str">
        <f>MONTH(月末库存[[#This Row],[日期]]) &amp; "月"</f>
        <v>7月</v>
      </c>
      <c r="D1202" s="7">
        <f>--TEXT(月末库存[[#This Row],[日期]],"yyyymm")</f>
        <v>201707</v>
      </c>
      <c r="E1202" t="s">
        <v>9</v>
      </c>
      <c r="F1202" t="s">
        <v>15</v>
      </c>
      <c r="G1202">
        <v>1000002981</v>
      </c>
      <c r="H1202" t="s">
        <v>62</v>
      </c>
      <c r="I1202" t="s">
        <v>13</v>
      </c>
      <c r="J1202">
        <v>10000111</v>
      </c>
      <c r="K1202" t="s">
        <v>37</v>
      </c>
      <c r="L1202">
        <v>158.19999999999999</v>
      </c>
      <c r="M1202"/>
    </row>
    <row r="1203" spans="1:13" x14ac:dyDescent="0.2">
      <c r="A1203" s="1">
        <v>42947</v>
      </c>
      <c r="B1203" s="7" t="str">
        <f>YEAR(月末库存[[#This Row],[日期]]) &amp; "年"</f>
        <v>2017年</v>
      </c>
      <c r="C1203" s="7" t="str">
        <f>MONTH(月末库存[[#This Row],[日期]]) &amp; "月"</f>
        <v>7月</v>
      </c>
      <c r="D1203" s="7">
        <f>--TEXT(月末库存[[#This Row],[日期]],"yyyymm")</f>
        <v>201707</v>
      </c>
      <c r="E1203" t="s">
        <v>9</v>
      </c>
      <c r="F1203" t="s">
        <v>15</v>
      </c>
      <c r="G1203">
        <v>1000002985</v>
      </c>
      <c r="H1203" t="s">
        <v>47</v>
      </c>
      <c r="I1203" t="s">
        <v>13</v>
      </c>
      <c r="J1203">
        <v>10000111</v>
      </c>
      <c r="K1203" t="s">
        <v>37</v>
      </c>
      <c r="L1203">
        <v>45</v>
      </c>
      <c r="M1203"/>
    </row>
    <row r="1204" spans="1:13" x14ac:dyDescent="0.2">
      <c r="A1204" s="1">
        <v>42947</v>
      </c>
      <c r="B1204" s="7" t="str">
        <f>YEAR(月末库存[[#This Row],[日期]]) &amp; "年"</f>
        <v>2017年</v>
      </c>
      <c r="C1204" s="7" t="str">
        <f>MONTH(月末库存[[#This Row],[日期]]) &amp; "月"</f>
        <v>7月</v>
      </c>
      <c r="D1204" s="7">
        <f>--TEXT(月末库存[[#This Row],[日期]],"yyyymm")</f>
        <v>201707</v>
      </c>
      <c r="E1204" t="s">
        <v>9</v>
      </c>
      <c r="F1204" t="s">
        <v>17</v>
      </c>
      <c r="G1204">
        <v>1000001649</v>
      </c>
      <c r="H1204" t="s">
        <v>16</v>
      </c>
      <c r="I1204" t="s">
        <v>13</v>
      </c>
      <c r="J1204">
        <v>20000018</v>
      </c>
      <c r="K1204" t="s">
        <v>81</v>
      </c>
      <c r="L1204">
        <v>0</v>
      </c>
      <c r="M1204"/>
    </row>
    <row r="1205" spans="1:13" x14ac:dyDescent="0.2">
      <c r="A1205" s="1">
        <v>42947</v>
      </c>
      <c r="B1205" s="7" t="str">
        <f>YEAR(月末库存[[#This Row],[日期]]) &amp; "年"</f>
        <v>2017年</v>
      </c>
      <c r="C1205" s="7" t="str">
        <f>MONTH(月末库存[[#This Row],[日期]]) &amp; "月"</f>
        <v>7月</v>
      </c>
      <c r="D1205" s="7">
        <f>--TEXT(月末库存[[#This Row],[日期]],"yyyymm")</f>
        <v>201707</v>
      </c>
      <c r="E1205" t="s">
        <v>9</v>
      </c>
      <c r="F1205" t="s">
        <v>59</v>
      </c>
      <c r="G1205">
        <v>1000000192</v>
      </c>
      <c r="H1205" t="s">
        <v>58</v>
      </c>
      <c r="I1205" t="s">
        <v>13</v>
      </c>
      <c r="J1205">
        <v>20000018</v>
      </c>
      <c r="K1205" t="s">
        <v>81</v>
      </c>
      <c r="L1205">
        <v>1</v>
      </c>
      <c r="M1205"/>
    </row>
    <row r="1206" spans="1:13" x14ac:dyDescent="0.2">
      <c r="A1206" s="1">
        <v>42947</v>
      </c>
      <c r="B1206" s="7" t="str">
        <f>YEAR(月末库存[[#This Row],[日期]]) &amp; "年"</f>
        <v>2017年</v>
      </c>
      <c r="C1206" s="7" t="str">
        <f>MONTH(月末库存[[#This Row],[日期]]) &amp; "月"</f>
        <v>7月</v>
      </c>
      <c r="D1206" s="7">
        <f>--TEXT(月末库存[[#This Row],[日期]],"yyyymm")</f>
        <v>201707</v>
      </c>
      <c r="E1206" t="s">
        <v>9</v>
      </c>
      <c r="F1206" t="s">
        <v>57</v>
      </c>
      <c r="G1206">
        <v>1000001502</v>
      </c>
      <c r="H1206" t="s">
        <v>56</v>
      </c>
      <c r="I1206" t="s">
        <v>13</v>
      </c>
      <c r="J1206">
        <v>10000136</v>
      </c>
      <c r="K1206" t="s">
        <v>40</v>
      </c>
      <c r="L1206">
        <v>84.1</v>
      </c>
      <c r="M1206"/>
    </row>
    <row r="1207" spans="1:13" x14ac:dyDescent="0.2">
      <c r="A1207" s="1">
        <v>42947</v>
      </c>
      <c r="B1207" s="7" t="str">
        <f>YEAR(月末库存[[#This Row],[日期]]) &amp; "年"</f>
        <v>2017年</v>
      </c>
      <c r="C1207" s="7" t="str">
        <f>MONTH(月末库存[[#This Row],[日期]]) &amp; "月"</f>
        <v>7月</v>
      </c>
      <c r="D1207" s="7">
        <f>--TEXT(月末库存[[#This Row],[日期]],"yyyymm")</f>
        <v>201707</v>
      </c>
      <c r="E1207" t="s">
        <v>9</v>
      </c>
      <c r="F1207" t="s">
        <v>72</v>
      </c>
      <c r="G1207">
        <v>1000000064</v>
      </c>
      <c r="H1207" t="s">
        <v>76</v>
      </c>
      <c r="I1207" t="s">
        <v>13</v>
      </c>
      <c r="J1207">
        <v>10000131</v>
      </c>
      <c r="K1207" t="s">
        <v>38</v>
      </c>
      <c r="L1207">
        <v>251</v>
      </c>
      <c r="M1207"/>
    </row>
    <row r="1208" spans="1:13" x14ac:dyDescent="0.2">
      <c r="A1208" s="1">
        <v>42947</v>
      </c>
      <c r="B1208" s="7" t="str">
        <f>YEAR(月末库存[[#This Row],[日期]]) &amp; "年"</f>
        <v>2017年</v>
      </c>
      <c r="C1208" s="7" t="str">
        <f>MONTH(月末库存[[#This Row],[日期]]) &amp; "月"</f>
        <v>7月</v>
      </c>
      <c r="D1208" s="7">
        <f>--TEXT(月末库存[[#This Row],[日期]],"yyyymm")</f>
        <v>201707</v>
      </c>
      <c r="E1208" t="s">
        <v>9</v>
      </c>
      <c r="F1208" t="s">
        <v>15</v>
      </c>
      <c r="G1208">
        <v>1000002986</v>
      </c>
      <c r="H1208" t="s">
        <v>14</v>
      </c>
      <c r="I1208" t="s">
        <v>13</v>
      </c>
      <c r="J1208">
        <v>20000099</v>
      </c>
      <c r="K1208" t="s">
        <v>20</v>
      </c>
      <c r="L1208">
        <v>0.19999999999999929</v>
      </c>
      <c r="M1208"/>
    </row>
    <row r="1209" spans="1:13" x14ac:dyDescent="0.2">
      <c r="A1209" s="1">
        <v>42947</v>
      </c>
      <c r="B1209" s="7" t="str">
        <f>YEAR(月末库存[[#This Row],[日期]]) &amp; "年"</f>
        <v>2017年</v>
      </c>
      <c r="C1209" s="7" t="str">
        <f>MONTH(月末库存[[#This Row],[日期]]) &amp; "月"</f>
        <v>7月</v>
      </c>
      <c r="D1209" s="7">
        <f>--TEXT(月末库存[[#This Row],[日期]],"yyyymm")</f>
        <v>201707</v>
      </c>
      <c r="E1209" t="s">
        <v>9</v>
      </c>
      <c r="F1209" t="s">
        <v>57</v>
      </c>
      <c r="G1209">
        <v>1000001502</v>
      </c>
      <c r="H1209" t="s">
        <v>56</v>
      </c>
      <c r="I1209" t="s">
        <v>13</v>
      </c>
      <c r="J1209">
        <v>10000064</v>
      </c>
      <c r="K1209" t="s">
        <v>53</v>
      </c>
      <c r="L1209">
        <v>17.899999999999988</v>
      </c>
      <c r="M1209"/>
    </row>
    <row r="1210" spans="1:13" x14ac:dyDescent="0.2">
      <c r="A1210" s="1">
        <v>42947</v>
      </c>
      <c r="B1210" s="7" t="str">
        <f>YEAR(月末库存[[#This Row],[日期]]) &amp; "年"</f>
        <v>2017年</v>
      </c>
      <c r="C1210" s="7" t="str">
        <f>MONTH(月末库存[[#This Row],[日期]]) &amp; "月"</f>
        <v>7月</v>
      </c>
      <c r="D1210" s="7">
        <f>--TEXT(月末库存[[#This Row],[日期]],"yyyymm")</f>
        <v>201707</v>
      </c>
      <c r="E1210" t="s">
        <v>9</v>
      </c>
      <c r="F1210" t="s">
        <v>59</v>
      </c>
      <c r="G1210">
        <v>1000000192</v>
      </c>
      <c r="H1210" t="s">
        <v>58</v>
      </c>
      <c r="I1210" t="s">
        <v>13</v>
      </c>
      <c r="J1210">
        <v>10000211</v>
      </c>
      <c r="K1210" t="s">
        <v>11</v>
      </c>
      <c r="L1210">
        <v>41.59999999999998</v>
      </c>
      <c r="M1210"/>
    </row>
    <row r="1211" spans="1:13" x14ac:dyDescent="0.2">
      <c r="A1211" s="1">
        <v>42947</v>
      </c>
      <c r="B1211" s="7" t="str">
        <f>YEAR(月末库存[[#This Row],[日期]]) &amp; "年"</f>
        <v>2017年</v>
      </c>
      <c r="C1211" s="7" t="str">
        <f>MONTH(月末库存[[#This Row],[日期]]) &amp; "月"</f>
        <v>7月</v>
      </c>
      <c r="D1211" s="7">
        <f>--TEXT(月末库存[[#This Row],[日期]],"yyyymm")</f>
        <v>201707</v>
      </c>
      <c r="E1211" t="s">
        <v>9</v>
      </c>
      <c r="F1211" t="s">
        <v>15</v>
      </c>
      <c r="G1211">
        <v>1000002986</v>
      </c>
      <c r="H1211" t="s">
        <v>14</v>
      </c>
      <c r="I1211" t="s">
        <v>13</v>
      </c>
      <c r="J1211">
        <v>20000018</v>
      </c>
      <c r="K1211" t="s">
        <v>81</v>
      </c>
      <c r="L1211">
        <v>0</v>
      </c>
      <c r="M1211"/>
    </row>
    <row r="1212" spans="1:13" x14ac:dyDescent="0.2">
      <c r="A1212" s="1">
        <v>42947</v>
      </c>
      <c r="B1212" s="7" t="str">
        <f>YEAR(月末库存[[#This Row],[日期]]) &amp; "年"</f>
        <v>2017年</v>
      </c>
      <c r="C1212" s="7" t="str">
        <f>MONTH(月末库存[[#This Row],[日期]]) &amp; "月"</f>
        <v>7月</v>
      </c>
      <c r="D1212" s="7">
        <f>--TEXT(月末库存[[#This Row],[日期]],"yyyymm")</f>
        <v>201707</v>
      </c>
      <c r="E1212" t="s">
        <v>9</v>
      </c>
      <c r="F1212" t="s">
        <v>72</v>
      </c>
      <c r="G1212">
        <v>1000001699</v>
      </c>
      <c r="H1212" t="s">
        <v>71</v>
      </c>
      <c r="I1212" t="s">
        <v>13</v>
      </c>
      <c r="J1212">
        <v>20000018</v>
      </c>
      <c r="K1212" t="s">
        <v>81</v>
      </c>
      <c r="L1212">
        <v>0.92999999999999994</v>
      </c>
      <c r="M1212"/>
    </row>
    <row r="1213" spans="1:13" x14ac:dyDescent="0.2">
      <c r="A1213" s="1">
        <v>42947</v>
      </c>
      <c r="B1213" s="7" t="str">
        <f>YEAR(月末库存[[#This Row],[日期]]) &amp; "年"</f>
        <v>2017年</v>
      </c>
      <c r="C1213" s="7" t="str">
        <f>MONTH(月末库存[[#This Row],[日期]]) &amp; "月"</f>
        <v>7月</v>
      </c>
      <c r="D1213" s="7">
        <f>--TEXT(月末库存[[#This Row],[日期]],"yyyymm")</f>
        <v>201707</v>
      </c>
      <c r="E1213" t="s">
        <v>9</v>
      </c>
      <c r="F1213" t="s">
        <v>75</v>
      </c>
      <c r="G1213">
        <v>1000000281</v>
      </c>
      <c r="H1213" t="s">
        <v>74</v>
      </c>
      <c r="I1213" t="s">
        <v>13</v>
      </c>
      <c r="J1213">
        <v>10000131</v>
      </c>
      <c r="K1213" t="s">
        <v>38</v>
      </c>
      <c r="L1213">
        <v>161.07399999999998</v>
      </c>
      <c r="M1213"/>
    </row>
    <row r="1214" spans="1:13" x14ac:dyDescent="0.2">
      <c r="A1214" s="1">
        <v>42947</v>
      </c>
      <c r="B1214" s="7" t="str">
        <f>YEAR(月末库存[[#This Row],[日期]]) &amp; "年"</f>
        <v>2017年</v>
      </c>
      <c r="C1214" s="7" t="str">
        <f>MONTH(月末库存[[#This Row],[日期]]) &amp; "月"</f>
        <v>7月</v>
      </c>
      <c r="D1214" s="7">
        <f>--TEXT(月末库存[[#This Row],[日期]],"yyyymm")</f>
        <v>201707</v>
      </c>
      <c r="E1214" t="s">
        <v>9</v>
      </c>
      <c r="F1214" t="s">
        <v>59</v>
      </c>
      <c r="G1214">
        <v>1000000192</v>
      </c>
      <c r="H1214" t="s">
        <v>58</v>
      </c>
      <c r="I1214" t="s">
        <v>13</v>
      </c>
      <c r="J1214">
        <v>20000099</v>
      </c>
      <c r="K1214" t="s">
        <v>20</v>
      </c>
      <c r="L1214">
        <v>33.634</v>
      </c>
      <c r="M1214"/>
    </row>
    <row r="1215" spans="1:13" x14ac:dyDescent="0.2">
      <c r="A1215" s="1">
        <v>42947</v>
      </c>
      <c r="B1215" s="7" t="str">
        <f>YEAR(月末库存[[#This Row],[日期]]) &amp; "年"</f>
        <v>2017年</v>
      </c>
      <c r="C1215" s="7" t="str">
        <f>MONTH(月末库存[[#This Row],[日期]]) &amp; "月"</f>
        <v>7月</v>
      </c>
      <c r="D1215" s="7">
        <f>--TEXT(月末库存[[#This Row],[日期]],"yyyymm")</f>
        <v>201707</v>
      </c>
      <c r="E1215" t="s">
        <v>9</v>
      </c>
      <c r="F1215" t="s">
        <v>15</v>
      </c>
      <c r="G1215">
        <v>1000002985</v>
      </c>
      <c r="H1215" t="s">
        <v>47</v>
      </c>
      <c r="I1215" t="s">
        <v>13</v>
      </c>
      <c r="J1215">
        <v>10000131</v>
      </c>
      <c r="K1215" t="s">
        <v>38</v>
      </c>
      <c r="L1215">
        <v>1.3580000000000014</v>
      </c>
      <c r="M1215"/>
    </row>
    <row r="1216" spans="1:13" x14ac:dyDescent="0.2">
      <c r="A1216" s="1">
        <v>42947</v>
      </c>
      <c r="B1216" s="7" t="str">
        <f>YEAR(月末库存[[#This Row],[日期]]) &amp; "年"</f>
        <v>2017年</v>
      </c>
      <c r="C1216" s="7" t="str">
        <f>MONTH(月末库存[[#This Row],[日期]]) &amp; "月"</f>
        <v>7月</v>
      </c>
      <c r="D1216" s="7">
        <f>--TEXT(月末库存[[#This Row],[日期]],"yyyymm")</f>
        <v>201707</v>
      </c>
      <c r="E1216" t="s">
        <v>9</v>
      </c>
      <c r="F1216" t="s">
        <v>15</v>
      </c>
      <c r="G1216">
        <v>1000002981</v>
      </c>
      <c r="H1216" t="s">
        <v>62</v>
      </c>
      <c r="I1216" t="s">
        <v>13</v>
      </c>
      <c r="J1216">
        <v>10000136</v>
      </c>
      <c r="K1216" t="s">
        <v>40</v>
      </c>
      <c r="L1216">
        <v>1.65</v>
      </c>
      <c r="M1216"/>
    </row>
    <row r="1217" spans="1:13" x14ac:dyDescent="0.2">
      <c r="A1217" s="1">
        <v>42947</v>
      </c>
      <c r="B1217" s="7" t="str">
        <f>YEAR(月末库存[[#This Row],[日期]]) &amp; "年"</f>
        <v>2017年</v>
      </c>
      <c r="C1217" s="7" t="str">
        <f>MONTH(月末库存[[#This Row],[日期]]) &amp; "月"</f>
        <v>7月</v>
      </c>
      <c r="D1217" s="7">
        <f>--TEXT(月末库存[[#This Row],[日期]],"yyyymm")</f>
        <v>201707</v>
      </c>
      <c r="E1217" t="s">
        <v>9</v>
      </c>
      <c r="F1217" t="s">
        <v>57</v>
      </c>
      <c r="G1217">
        <v>1000001502</v>
      </c>
      <c r="H1217" t="s">
        <v>56</v>
      </c>
      <c r="I1217" t="s">
        <v>13</v>
      </c>
      <c r="J1217">
        <v>10000111</v>
      </c>
      <c r="K1217" t="s">
        <v>37</v>
      </c>
      <c r="L1217">
        <v>278.07599999999996</v>
      </c>
      <c r="M1217"/>
    </row>
    <row r="1218" spans="1:13" x14ac:dyDescent="0.2">
      <c r="A1218" s="1">
        <v>42947</v>
      </c>
      <c r="B1218" s="7" t="str">
        <f>YEAR(月末库存[[#This Row],[日期]]) &amp; "年"</f>
        <v>2017年</v>
      </c>
      <c r="C1218" s="7" t="str">
        <f>MONTH(月末库存[[#This Row],[日期]]) &amp; "月"</f>
        <v>7月</v>
      </c>
      <c r="D1218" s="7">
        <f>--TEXT(月末库存[[#This Row],[日期]],"yyyymm")</f>
        <v>201707</v>
      </c>
      <c r="E1218" t="s">
        <v>9</v>
      </c>
      <c r="F1218" t="s">
        <v>57</v>
      </c>
      <c r="G1218">
        <v>1000001502</v>
      </c>
      <c r="H1218" t="s">
        <v>56</v>
      </c>
      <c r="I1218" t="s">
        <v>13</v>
      </c>
      <c r="J1218">
        <v>20000018</v>
      </c>
      <c r="K1218" t="s">
        <v>81</v>
      </c>
      <c r="L1218">
        <v>1.6659999999999968</v>
      </c>
      <c r="M1218"/>
    </row>
    <row r="1219" spans="1:13" x14ac:dyDescent="0.2">
      <c r="A1219" s="1">
        <v>42947</v>
      </c>
      <c r="B1219" s="7" t="str">
        <f>YEAR(月末库存[[#This Row],[日期]]) &amp; "年"</f>
        <v>2017年</v>
      </c>
      <c r="C1219" s="7" t="str">
        <f>MONTH(月末库存[[#This Row],[日期]]) &amp; "月"</f>
        <v>7月</v>
      </c>
      <c r="D1219" s="7">
        <f>--TEXT(月末库存[[#This Row],[日期]],"yyyymm")</f>
        <v>201707</v>
      </c>
      <c r="E1219" t="s">
        <v>9</v>
      </c>
      <c r="F1219" t="s">
        <v>17</v>
      </c>
      <c r="G1219">
        <v>1000000059</v>
      </c>
      <c r="H1219" t="s">
        <v>55</v>
      </c>
      <c r="I1219" t="s">
        <v>13</v>
      </c>
      <c r="J1219">
        <v>10000172</v>
      </c>
      <c r="K1219" t="s">
        <v>18</v>
      </c>
      <c r="L1219">
        <v>208.08400000000006</v>
      </c>
      <c r="M1219"/>
    </row>
    <row r="1220" spans="1:13" x14ac:dyDescent="0.2">
      <c r="A1220" s="1">
        <v>42947</v>
      </c>
      <c r="B1220" s="7" t="str">
        <f>YEAR(月末库存[[#This Row],[日期]]) &amp; "年"</f>
        <v>2017年</v>
      </c>
      <c r="C1220" s="7" t="str">
        <f>MONTH(月末库存[[#This Row],[日期]]) &amp; "月"</f>
        <v>7月</v>
      </c>
      <c r="D1220" s="7">
        <f>--TEXT(月末库存[[#This Row],[日期]],"yyyymm")</f>
        <v>201707</v>
      </c>
      <c r="E1220" t="s">
        <v>9</v>
      </c>
      <c r="F1220" t="s">
        <v>72</v>
      </c>
      <c r="G1220">
        <v>1000000064</v>
      </c>
      <c r="H1220" t="s">
        <v>76</v>
      </c>
      <c r="I1220" t="s">
        <v>13</v>
      </c>
      <c r="J1220">
        <v>10000172</v>
      </c>
      <c r="K1220" t="s">
        <v>18</v>
      </c>
      <c r="L1220">
        <v>457.26599999999996</v>
      </c>
      <c r="M1220"/>
    </row>
    <row r="1221" spans="1:13" x14ac:dyDescent="0.2">
      <c r="A1221" s="1">
        <v>42947</v>
      </c>
      <c r="B1221" s="7" t="str">
        <f>YEAR(月末库存[[#This Row],[日期]]) &amp; "年"</f>
        <v>2017年</v>
      </c>
      <c r="C1221" s="7" t="str">
        <f>MONTH(月末库存[[#This Row],[日期]]) &amp; "月"</f>
        <v>7月</v>
      </c>
      <c r="D1221" s="7">
        <f>--TEXT(月末库存[[#This Row],[日期]],"yyyymm")</f>
        <v>201707</v>
      </c>
      <c r="E1221" t="s">
        <v>9</v>
      </c>
      <c r="F1221" t="s">
        <v>72</v>
      </c>
      <c r="G1221">
        <v>1000001699</v>
      </c>
      <c r="H1221" t="s">
        <v>71</v>
      </c>
      <c r="I1221" t="s">
        <v>13</v>
      </c>
      <c r="J1221">
        <v>10000211</v>
      </c>
      <c r="K1221" t="s">
        <v>11</v>
      </c>
      <c r="L1221">
        <v>102.258</v>
      </c>
      <c r="M1221"/>
    </row>
    <row r="1222" spans="1:13" x14ac:dyDescent="0.2">
      <c r="A1222" s="1">
        <v>42947</v>
      </c>
      <c r="B1222" s="7" t="str">
        <f>YEAR(月末库存[[#This Row],[日期]]) &amp; "年"</f>
        <v>2017年</v>
      </c>
      <c r="C1222" s="7" t="str">
        <f>MONTH(月末库存[[#This Row],[日期]]) &amp; "月"</f>
        <v>7月</v>
      </c>
      <c r="D1222" s="7">
        <f>--TEXT(月末库存[[#This Row],[日期]],"yyyymm")</f>
        <v>201707</v>
      </c>
      <c r="E1222" t="s">
        <v>9</v>
      </c>
      <c r="F1222" t="s">
        <v>72</v>
      </c>
      <c r="G1222">
        <v>1000001699</v>
      </c>
      <c r="H1222" t="s">
        <v>71</v>
      </c>
      <c r="I1222" t="s">
        <v>13</v>
      </c>
      <c r="J1222">
        <v>10000111</v>
      </c>
      <c r="K1222" t="s">
        <v>37</v>
      </c>
      <c r="L1222">
        <v>2.4000000000000004</v>
      </c>
      <c r="M1222"/>
    </row>
    <row r="1223" spans="1:13" x14ac:dyDescent="0.2">
      <c r="A1223" s="1">
        <v>42947</v>
      </c>
      <c r="B1223" s="7" t="str">
        <f>YEAR(月末库存[[#This Row],[日期]]) &amp; "年"</f>
        <v>2017年</v>
      </c>
      <c r="C1223" s="7" t="str">
        <f>MONTH(月末库存[[#This Row],[日期]]) &amp; "月"</f>
        <v>7月</v>
      </c>
      <c r="D1223" s="7">
        <f>--TEXT(月末库存[[#This Row],[日期]],"yyyymm")</f>
        <v>201707</v>
      </c>
      <c r="E1223" t="s">
        <v>9</v>
      </c>
      <c r="F1223" t="s">
        <v>15</v>
      </c>
      <c r="G1223">
        <v>1000002986</v>
      </c>
      <c r="H1223" t="s">
        <v>14</v>
      </c>
      <c r="I1223" t="s">
        <v>13</v>
      </c>
      <c r="J1223">
        <v>10000064</v>
      </c>
      <c r="K1223" t="s">
        <v>53</v>
      </c>
      <c r="L1223">
        <v>2.3000000000000025</v>
      </c>
      <c r="M1223"/>
    </row>
    <row r="1224" spans="1:13" x14ac:dyDescent="0.2">
      <c r="A1224" s="1">
        <v>42947</v>
      </c>
      <c r="B1224" s="7" t="str">
        <f>YEAR(月末库存[[#This Row],[日期]]) &amp; "年"</f>
        <v>2017年</v>
      </c>
      <c r="C1224" s="7" t="str">
        <f>MONTH(月末库存[[#This Row],[日期]]) &amp; "月"</f>
        <v>7月</v>
      </c>
      <c r="D1224" s="7">
        <f>--TEXT(月末库存[[#This Row],[日期]],"yyyymm")</f>
        <v>201707</v>
      </c>
      <c r="E1224" t="s">
        <v>9</v>
      </c>
      <c r="F1224" t="s">
        <v>15</v>
      </c>
      <c r="G1224">
        <v>1000002986</v>
      </c>
      <c r="H1224" t="s">
        <v>14</v>
      </c>
      <c r="I1224" t="s">
        <v>13</v>
      </c>
      <c r="J1224">
        <v>10000131</v>
      </c>
      <c r="K1224" t="s">
        <v>38</v>
      </c>
      <c r="L1224">
        <v>218.36600000000001</v>
      </c>
      <c r="M1224"/>
    </row>
    <row r="1225" spans="1:13" x14ac:dyDescent="0.2">
      <c r="A1225" s="1">
        <v>42947</v>
      </c>
      <c r="B1225" s="7" t="str">
        <f>YEAR(月末库存[[#This Row],[日期]]) &amp; "年"</f>
        <v>2017年</v>
      </c>
      <c r="C1225" s="7" t="str">
        <f>MONTH(月末库存[[#This Row],[日期]]) &amp; "月"</f>
        <v>7月</v>
      </c>
      <c r="D1225" s="7">
        <f>--TEXT(月末库存[[#This Row],[日期]],"yyyymm")</f>
        <v>201707</v>
      </c>
      <c r="E1225" t="s">
        <v>9</v>
      </c>
      <c r="F1225" t="s">
        <v>12</v>
      </c>
      <c r="G1225">
        <v>1000000072</v>
      </c>
      <c r="H1225" t="s">
        <v>10</v>
      </c>
      <c r="I1225" t="s">
        <v>13</v>
      </c>
      <c r="J1225">
        <v>10000064</v>
      </c>
      <c r="K1225" t="s">
        <v>53</v>
      </c>
      <c r="L1225">
        <v>20.500000000000004</v>
      </c>
      <c r="M1225"/>
    </row>
    <row r="1226" spans="1:13" x14ac:dyDescent="0.2">
      <c r="A1226" s="1">
        <v>42947</v>
      </c>
      <c r="B1226" s="7" t="str">
        <f>YEAR(月末库存[[#This Row],[日期]]) &amp; "年"</f>
        <v>2017年</v>
      </c>
      <c r="C1226" s="7" t="str">
        <f>MONTH(月末库存[[#This Row],[日期]]) &amp; "月"</f>
        <v>7月</v>
      </c>
      <c r="D1226" s="7">
        <f>--TEXT(月末库存[[#This Row],[日期]],"yyyymm")</f>
        <v>201707</v>
      </c>
      <c r="E1226" t="s">
        <v>9</v>
      </c>
      <c r="F1226" t="s">
        <v>17</v>
      </c>
      <c r="G1226">
        <v>1000000059</v>
      </c>
      <c r="H1226" t="s">
        <v>55</v>
      </c>
      <c r="I1226" t="s">
        <v>13</v>
      </c>
      <c r="J1226">
        <v>10000111</v>
      </c>
      <c r="K1226" t="s">
        <v>37</v>
      </c>
      <c r="L1226">
        <v>332.66800000000001</v>
      </c>
      <c r="M1226"/>
    </row>
    <row r="1227" spans="1:13" x14ac:dyDescent="0.2">
      <c r="A1227" s="1">
        <v>42947</v>
      </c>
      <c r="B1227" s="7" t="str">
        <f>YEAR(月末库存[[#This Row],[日期]]) &amp; "年"</f>
        <v>2017年</v>
      </c>
      <c r="C1227" s="7" t="str">
        <f>MONTH(月末库存[[#This Row],[日期]]) &amp; "月"</f>
        <v>7月</v>
      </c>
      <c r="D1227" s="7">
        <f>--TEXT(月末库存[[#This Row],[日期]],"yyyymm")</f>
        <v>201707</v>
      </c>
      <c r="E1227" t="s">
        <v>9</v>
      </c>
      <c r="F1227" t="s">
        <v>17</v>
      </c>
      <c r="G1227">
        <v>1000000059</v>
      </c>
      <c r="H1227" t="s">
        <v>55</v>
      </c>
      <c r="I1227" t="s">
        <v>13</v>
      </c>
      <c r="J1227">
        <v>20000018</v>
      </c>
      <c r="K1227" t="s">
        <v>81</v>
      </c>
      <c r="L1227">
        <v>1.5999999999999996</v>
      </c>
      <c r="M1227"/>
    </row>
    <row r="1228" spans="1:13" x14ac:dyDescent="0.2">
      <c r="A1228" s="1">
        <v>42947</v>
      </c>
      <c r="B1228" s="7" t="str">
        <f>YEAR(月末库存[[#This Row],[日期]]) &amp; "年"</f>
        <v>2017年</v>
      </c>
      <c r="C1228" s="7" t="str">
        <f>MONTH(月末库存[[#This Row],[日期]]) &amp; "月"</f>
        <v>7月</v>
      </c>
      <c r="D1228" s="7">
        <f>--TEXT(月末库存[[#This Row],[日期]],"yyyymm")</f>
        <v>201707</v>
      </c>
      <c r="E1228" t="s">
        <v>9</v>
      </c>
      <c r="F1228" t="s">
        <v>17</v>
      </c>
      <c r="G1228">
        <v>1000000059</v>
      </c>
      <c r="H1228" t="s">
        <v>55</v>
      </c>
      <c r="I1228" t="s">
        <v>13</v>
      </c>
      <c r="J1228">
        <v>20000099</v>
      </c>
      <c r="K1228" t="s">
        <v>20</v>
      </c>
      <c r="L1228">
        <v>87.789999999999992</v>
      </c>
      <c r="M1228"/>
    </row>
    <row r="1229" spans="1:13" x14ac:dyDescent="0.2">
      <c r="A1229" s="1">
        <v>42947</v>
      </c>
      <c r="B1229" s="7" t="str">
        <f>YEAR(月末库存[[#This Row],[日期]]) &amp; "年"</f>
        <v>2017年</v>
      </c>
      <c r="C1229" s="7" t="str">
        <f>MONTH(月末库存[[#This Row],[日期]]) &amp; "月"</f>
        <v>7月</v>
      </c>
      <c r="D1229" s="7">
        <f>--TEXT(月末库存[[#This Row],[日期]],"yyyymm")</f>
        <v>201707</v>
      </c>
      <c r="E1229" t="s">
        <v>9</v>
      </c>
      <c r="F1229" t="s">
        <v>17</v>
      </c>
      <c r="G1229">
        <v>1000001649</v>
      </c>
      <c r="H1229" t="s">
        <v>16</v>
      </c>
      <c r="I1229" t="s">
        <v>13</v>
      </c>
      <c r="J1229">
        <v>10000131</v>
      </c>
      <c r="K1229" t="s">
        <v>38</v>
      </c>
      <c r="L1229">
        <v>113.52000000000001</v>
      </c>
      <c r="M1229"/>
    </row>
    <row r="1230" spans="1:13" x14ac:dyDescent="0.2">
      <c r="A1230" s="1">
        <v>42947</v>
      </c>
      <c r="B1230" s="7" t="str">
        <f>YEAR(月末库存[[#This Row],[日期]]) &amp; "年"</f>
        <v>2017年</v>
      </c>
      <c r="C1230" s="7" t="str">
        <f>MONTH(月末库存[[#This Row],[日期]]) &amp; "月"</f>
        <v>7月</v>
      </c>
      <c r="D1230" s="7">
        <f>--TEXT(月末库存[[#This Row],[日期]],"yyyymm")</f>
        <v>201707</v>
      </c>
      <c r="E1230" t="s">
        <v>9</v>
      </c>
      <c r="F1230" t="s">
        <v>72</v>
      </c>
      <c r="G1230">
        <v>1000000064</v>
      </c>
      <c r="H1230" t="s">
        <v>76</v>
      </c>
      <c r="I1230" t="s">
        <v>13</v>
      </c>
      <c r="J1230">
        <v>10000064</v>
      </c>
      <c r="K1230" t="s">
        <v>53</v>
      </c>
      <c r="L1230">
        <v>50.004000000000005</v>
      </c>
      <c r="M1230"/>
    </row>
    <row r="1231" spans="1:13" x14ac:dyDescent="0.2">
      <c r="A1231" s="1">
        <v>42947</v>
      </c>
      <c r="B1231" s="7" t="str">
        <f>YEAR(月末库存[[#This Row],[日期]]) &amp; "年"</f>
        <v>2017年</v>
      </c>
      <c r="C1231" s="7" t="str">
        <f>MONTH(月末库存[[#This Row],[日期]]) &amp; "月"</f>
        <v>7月</v>
      </c>
      <c r="D1231" s="7">
        <f>--TEXT(月末库存[[#This Row],[日期]],"yyyymm")</f>
        <v>201707</v>
      </c>
      <c r="E1231" t="s">
        <v>9</v>
      </c>
      <c r="F1231" t="s">
        <v>57</v>
      </c>
      <c r="G1231">
        <v>1000001502</v>
      </c>
      <c r="H1231" t="s">
        <v>56</v>
      </c>
      <c r="I1231" t="s">
        <v>13</v>
      </c>
      <c r="J1231">
        <v>10000131</v>
      </c>
      <c r="K1231" t="s">
        <v>38</v>
      </c>
      <c r="L1231">
        <v>347.5800000000001</v>
      </c>
      <c r="M1231"/>
    </row>
    <row r="1232" spans="1:13" x14ac:dyDescent="0.2">
      <c r="A1232" s="1">
        <v>42947</v>
      </c>
      <c r="B1232" s="7" t="str">
        <f>YEAR(月末库存[[#This Row],[日期]]) &amp; "年"</f>
        <v>2017年</v>
      </c>
      <c r="C1232" s="7" t="str">
        <f>MONTH(月末库存[[#This Row],[日期]]) &amp; "月"</f>
        <v>7月</v>
      </c>
      <c r="D1232" s="7">
        <f>--TEXT(月末库存[[#This Row],[日期]],"yyyymm")</f>
        <v>201707</v>
      </c>
      <c r="E1232" t="s">
        <v>9</v>
      </c>
      <c r="F1232" t="s">
        <v>15</v>
      </c>
      <c r="G1232">
        <v>1000002986</v>
      </c>
      <c r="H1232" t="s">
        <v>14</v>
      </c>
      <c r="I1232" t="s">
        <v>13</v>
      </c>
      <c r="J1232">
        <v>10000111</v>
      </c>
      <c r="K1232" t="s">
        <v>37</v>
      </c>
      <c r="L1232">
        <v>86.999999999999972</v>
      </c>
      <c r="M1232"/>
    </row>
    <row r="1233" spans="1:13" x14ac:dyDescent="0.2">
      <c r="A1233" s="1">
        <v>42947</v>
      </c>
      <c r="B1233" s="7" t="str">
        <f>YEAR(月末库存[[#This Row],[日期]]) &amp; "年"</f>
        <v>2017年</v>
      </c>
      <c r="C1233" s="7" t="str">
        <f>MONTH(月末库存[[#This Row],[日期]]) &amp; "月"</f>
        <v>7月</v>
      </c>
      <c r="D1233" s="7">
        <f>--TEXT(月末库存[[#This Row],[日期]],"yyyymm")</f>
        <v>201707</v>
      </c>
      <c r="E1233" t="s">
        <v>9</v>
      </c>
      <c r="F1233" t="s">
        <v>72</v>
      </c>
      <c r="G1233">
        <v>1000001699</v>
      </c>
      <c r="H1233" t="s">
        <v>71</v>
      </c>
      <c r="I1233" t="s">
        <v>13</v>
      </c>
      <c r="J1233">
        <v>10000131</v>
      </c>
      <c r="K1233" t="s">
        <v>38</v>
      </c>
      <c r="L1233">
        <v>58.676000000000002</v>
      </c>
      <c r="M1233"/>
    </row>
    <row r="1234" spans="1:13" x14ac:dyDescent="0.2">
      <c r="A1234" s="1">
        <v>42947</v>
      </c>
      <c r="B1234" s="7" t="str">
        <f>YEAR(月末库存[[#This Row],[日期]]) &amp; "年"</f>
        <v>2017年</v>
      </c>
      <c r="C1234" s="7" t="str">
        <f>MONTH(月末库存[[#This Row],[日期]]) &amp; "月"</f>
        <v>7月</v>
      </c>
      <c r="D1234" s="7">
        <f>--TEXT(月末库存[[#This Row],[日期]],"yyyymm")</f>
        <v>201707</v>
      </c>
      <c r="E1234" t="s">
        <v>9</v>
      </c>
      <c r="F1234" t="s">
        <v>17</v>
      </c>
      <c r="G1234">
        <v>1000000059</v>
      </c>
      <c r="H1234" t="s">
        <v>55</v>
      </c>
      <c r="I1234" t="s">
        <v>13</v>
      </c>
      <c r="J1234">
        <v>10000136</v>
      </c>
      <c r="K1234" t="s">
        <v>40</v>
      </c>
      <c r="L1234">
        <v>116.4</v>
      </c>
      <c r="M1234"/>
    </row>
    <row r="1235" spans="1:13" x14ac:dyDescent="0.2">
      <c r="A1235" s="1">
        <v>42947</v>
      </c>
      <c r="B1235" s="7" t="str">
        <f>YEAR(月末库存[[#This Row],[日期]]) &amp; "年"</f>
        <v>2017年</v>
      </c>
      <c r="C1235" s="7" t="str">
        <f>MONTH(月末库存[[#This Row],[日期]]) &amp; "月"</f>
        <v>7月</v>
      </c>
      <c r="D1235" s="7">
        <f>--TEXT(月末库存[[#This Row],[日期]],"yyyymm")</f>
        <v>201707</v>
      </c>
      <c r="E1235" t="s">
        <v>9</v>
      </c>
      <c r="F1235" t="s">
        <v>72</v>
      </c>
      <c r="G1235">
        <v>1000000064</v>
      </c>
      <c r="H1235" t="s">
        <v>76</v>
      </c>
      <c r="I1235" t="s">
        <v>13</v>
      </c>
      <c r="J1235">
        <v>20000099</v>
      </c>
      <c r="K1235" t="s">
        <v>20</v>
      </c>
      <c r="L1235">
        <v>40.488000000000007</v>
      </c>
      <c r="M1235"/>
    </row>
    <row r="1236" spans="1:13" x14ac:dyDescent="0.2">
      <c r="A1236" s="1">
        <v>42947</v>
      </c>
      <c r="B1236" s="7" t="str">
        <f>YEAR(月末库存[[#This Row],[日期]]) &amp; "年"</f>
        <v>2017年</v>
      </c>
      <c r="C1236" s="7" t="str">
        <f>MONTH(月末库存[[#This Row],[日期]]) &amp; "月"</f>
        <v>7月</v>
      </c>
      <c r="D1236" s="7">
        <f>--TEXT(月末库存[[#This Row],[日期]],"yyyymm")</f>
        <v>201707</v>
      </c>
      <c r="E1236" t="s">
        <v>9</v>
      </c>
      <c r="F1236" t="s">
        <v>17</v>
      </c>
      <c r="G1236">
        <v>1000001649</v>
      </c>
      <c r="H1236" t="s">
        <v>16</v>
      </c>
      <c r="I1236" t="s">
        <v>13</v>
      </c>
      <c r="J1236">
        <v>10000136</v>
      </c>
      <c r="K1236" t="s">
        <v>40</v>
      </c>
      <c r="L1236">
        <v>9.6499999999999986</v>
      </c>
      <c r="M1236"/>
    </row>
    <row r="1237" spans="1:13" x14ac:dyDescent="0.2">
      <c r="A1237" s="1">
        <v>42947</v>
      </c>
      <c r="B1237" s="7" t="str">
        <f>YEAR(月末库存[[#This Row],[日期]]) &amp; "年"</f>
        <v>2017年</v>
      </c>
      <c r="C1237" s="7" t="str">
        <f>MONTH(月末库存[[#This Row],[日期]]) &amp; "月"</f>
        <v>7月</v>
      </c>
      <c r="D1237" s="7">
        <f>--TEXT(月末库存[[#This Row],[日期]],"yyyymm")</f>
        <v>201707</v>
      </c>
      <c r="E1237" t="s">
        <v>9</v>
      </c>
      <c r="F1237" t="s">
        <v>15</v>
      </c>
      <c r="G1237">
        <v>1000002985</v>
      </c>
      <c r="H1237" t="s">
        <v>47</v>
      </c>
      <c r="I1237" t="s">
        <v>13</v>
      </c>
      <c r="J1237">
        <v>10000211</v>
      </c>
      <c r="K1237" t="s">
        <v>11</v>
      </c>
      <c r="L1237">
        <v>200.79599999999996</v>
      </c>
      <c r="M1237"/>
    </row>
    <row r="1238" spans="1:13" x14ac:dyDescent="0.2">
      <c r="A1238" s="1">
        <v>42947</v>
      </c>
      <c r="B1238" s="7" t="str">
        <f>YEAR(月末库存[[#This Row],[日期]]) &amp; "年"</f>
        <v>2017年</v>
      </c>
      <c r="C1238" s="7" t="str">
        <f>MONTH(月末库存[[#This Row],[日期]]) &amp; "月"</f>
        <v>7月</v>
      </c>
      <c r="D1238" s="7">
        <f>--TEXT(月末库存[[#This Row],[日期]],"yyyymm")</f>
        <v>201707</v>
      </c>
      <c r="E1238" t="s">
        <v>9</v>
      </c>
      <c r="F1238" t="s">
        <v>17</v>
      </c>
      <c r="G1238">
        <v>1000000059</v>
      </c>
      <c r="H1238" t="s">
        <v>55</v>
      </c>
      <c r="I1238" t="s">
        <v>13</v>
      </c>
      <c r="J1238">
        <v>10000064</v>
      </c>
      <c r="K1238" t="s">
        <v>53</v>
      </c>
      <c r="L1238">
        <v>110.85399999999994</v>
      </c>
      <c r="M1238"/>
    </row>
    <row r="1239" spans="1:13" x14ac:dyDescent="0.2">
      <c r="A1239" s="1">
        <v>42947</v>
      </c>
      <c r="B1239" s="7" t="str">
        <f>YEAR(月末库存[[#This Row],[日期]]) &amp; "年"</f>
        <v>2017年</v>
      </c>
      <c r="C1239" s="7" t="str">
        <f>MONTH(月末库存[[#This Row],[日期]]) &amp; "月"</f>
        <v>7月</v>
      </c>
      <c r="D1239" s="7">
        <f>--TEXT(月末库存[[#This Row],[日期]],"yyyymm")</f>
        <v>201707</v>
      </c>
      <c r="E1239" t="s">
        <v>9</v>
      </c>
      <c r="F1239" t="s">
        <v>75</v>
      </c>
      <c r="G1239">
        <v>1000000281</v>
      </c>
      <c r="H1239" t="s">
        <v>74</v>
      </c>
      <c r="I1239" t="s">
        <v>13</v>
      </c>
      <c r="J1239">
        <v>10000136</v>
      </c>
      <c r="K1239" t="s">
        <v>40</v>
      </c>
      <c r="L1239">
        <v>23.099999999999994</v>
      </c>
      <c r="M1239"/>
    </row>
    <row r="1240" spans="1:13" x14ac:dyDescent="0.2">
      <c r="A1240" s="1">
        <v>42947</v>
      </c>
      <c r="B1240" s="7" t="str">
        <f>YEAR(月末库存[[#This Row],[日期]]) &amp; "年"</f>
        <v>2017年</v>
      </c>
      <c r="C1240" s="7" t="str">
        <f>MONTH(月末库存[[#This Row],[日期]]) &amp; "月"</f>
        <v>7月</v>
      </c>
      <c r="D1240" s="7">
        <f>--TEXT(月末库存[[#This Row],[日期]],"yyyymm")</f>
        <v>201707</v>
      </c>
      <c r="E1240" t="s">
        <v>9</v>
      </c>
      <c r="F1240" t="s">
        <v>59</v>
      </c>
      <c r="G1240">
        <v>1000000192</v>
      </c>
      <c r="H1240" t="s">
        <v>58</v>
      </c>
      <c r="I1240" t="s">
        <v>13</v>
      </c>
      <c r="J1240">
        <v>10000064</v>
      </c>
      <c r="K1240" t="s">
        <v>53</v>
      </c>
      <c r="L1240">
        <v>26.659999999999997</v>
      </c>
      <c r="M1240"/>
    </row>
    <row r="1241" spans="1:13" x14ac:dyDescent="0.2">
      <c r="A1241" s="1">
        <v>42947</v>
      </c>
      <c r="B1241" s="7" t="str">
        <f>YEAR(月末库存[[#This Row],[日期]]) &amp; "年"</f>
        <v>2017年</v>
      </c>
      <c r="C1241" s="7" t="str">
        <f>MONTH(月末库存[[#This Row],[日期]]) &amp; "月"</f>
        <v>7月</v>
      </c>
      <c r="D1241" s="7">
        <f>--TEXT(月末库存[[#This Row],[日期]],"yyyymm")</f>
        <v>201707</v>
      </c>
      <c r="E1241" t="s">
        <v>9</v>
      </c>
      <c r="F1241" t="s">
        <v>59</v>
      </c>
      <c r="G1241">
        <v>1000000192</v>
      </c>
      <c r="H1241" t="s">
        <v>58</v>
      </c>
      <c r="I1241" t="s">
        <v>13</v>
      </c>
      <c r="J1241">
        <v>10000111</v>
      </c>
      <c r="K1241" t="s">
        <v>37</v>
      </c>
      <c r="L1241">
        <v>32.551999999999992</v>
      </c>
      <c r="M1241"/>
    </row>
    <row r="1242" spans="1:13" x14ac:dyDescent="0.2">
      <c r="A1242" s="1">
        <v>42947</v>
      </c>
      <c r="B1242" s="7" t="str">
        <f>YEAR(月末库存[[#This Row],[日期]]) &amp; "年"</f>
        <v>2017年</v>
      </c>
      <c r="C1242" s="7" t="str">
        <f>MONTH(月末库存[[#This Row],[日期]]) &amp; "月"</f>
        <v>7月</v>
      </c>
      <c r="D1242" s="7">
        <f>--TEXT(月末库存[[#This Row],[日期]],"yyyymm")</f>
        <v>201707</v>
      </c>
      <c r="E1242" t="s">
        <v>9</v>
      </c>
      <c r="F1242" t="s">
        <v>59</v>
      </c>
      <c r="G1242">
        <v>1000000192</v>
      </c>
      <c r="H1242" t="s">
        <v>58</v>
      </c>
      <c r="I1242" t="s">
        <v>13</v>
      </c>
      <c r="J1242">
        <v>10000131</v>
      </c>
      <c r="K1242" t="s">
        <v>38</v>
      </c>
      <c r="L1242">
        <v>170.46600000000001</v>
      </c>
      <c r="M1242"/>
    </row>
    <row r="1243" spans="1:13" x14ac:dyDescent="0.2">
      <c r="A1243" s="1">
        <v>42947</v>
      </c>
      <c r="B1243" s="7" t="str">
        <f>YEAR(月末库存[[#This Row],[日期]]) &amp; "年"</f>
        <v>2017年</v>
      </c>
      <c r="C1243" s="7" t="str">
        <f>MONTH(月末库存[[#This Row],[日期]]) &amp; "月"</f>
        <v>7月</v>
      </c>
      <c r="D1243" s="7">
        <f>--TEXT(月末库存[[#This Row],[日期]],"yyyymm")</f>
        <v>201707</v>
      </c>
      <c r="E1243" t="s">
        <v>9</v>
      </c>
      <c r="F1243" t="s">
        <v>17</v>
      </c>
      <c r="G1243">
        <v>1000000059</v>
      </c>
      <c r="H1243" t="s">
        <v>55</v>
      </c>
      <c r="I1243" t="s">
        <v>13</v>
      </c>
      <c r="J1243">
        <v>10000131</v>
      </c>
      <c r="K1243" t="s">
        <v>38</v>
      </c>
      <c r="L1243">
        <v>140.036</v>
      </c>
      <c r="M1243"/>
    </row>
    <row r="1244" spans="1:13" x14ac:dyDescent="0.2">
      <c r="A1244" s="1">
        <v>42947</v>
      </c>
      <c r="B1244" s="7" t="str">
        <f>YEAR(月末库存[[#This Row],[日期]]) &amp; "年"</f>
        <v>2017年</v>
      </c>
      <c r="C1244" s="7" t="str">
        <f>MONTH(月末库存[[#This Row],[日期]]) &amp; "月"</f>
        <v>7月</v>
      </c>
      <c r="D1244" s="7">
        <f>--TEXT(月末库存[[#This Row],[日期]],"yyyymm")</f>
        <v>201707</v>
      </c>
      <c r="E1244" t="s">
        <v>9</v>
      </c>
      <c r="F1244" t="s">
        <v>17</v>
      </c>
      <c r="G1244">
        <v>1000001649</v>
      </c>
      <c r="H1244" t="s">
        <v>16</v>
      </c>
      <c r="I1244" t="s">
        <v>13</v>
      </c>
      <c r="J1244">
        <v>10000172</v>
      </c>
      <c r="K1244" t="s">
        <v>18</v>
      </c>
      <c r="L1244">
        <v>491.69999999999993</v>
      </c>
      <c r="M1244"/>
    </row>
    <row r="1245" spans="1:13" x14ac:dyDescent="0.2">
      <c r="A1245" s="1">
        <v>42947</v>
      </c>
      <c r="B1245" s="7" t="str">
        <f>YEAR(月末库存[[#This Row],[日期]]) &amp; "年"</f>
        <v>2017年</v>
      </c>
      <c r="C1245" s="7" t="str">
        <f>MONTH(月末库存[[#This Row],[日期]]) &amp; "月"</f>
        <v>7月</v>
      </c>
      <c r="D1245" s="7">
        <f>--TEXT(月末库存[[#This Row],[日期]],"yyyymm")</f>
        <v>201707</v>
      </c>
      <c r="E1245" t="s">
        <v>9</v>
      </c>
      <c r="F1245" t="s">
        <v>17</v>
      </c>
      <c r="G1245">
        <v>1000001649</v>
      </c>
      <c r="H1245" t="s">
        <v>16</v>
      </c>
      <c r="I1245" t="s">
        <v>13</v>
      </c>
      <c r="J1245">
        <v>20000099</v>
      </c>
      <c r="K1245" t="s">
        <v>20</v>
      </c>
      <c r="L1245">
        <v>8.8339999999999996</v>
      </c>
      <c r="M1245"/>
    </row>
    <row r="1246" spans="1:13" x14ac:dyDescent="0.2">
      <c r="A1246" s="1">
        <v>42947</v>
      </c>
      <c r="B1246" s="7" t="str">
        <f>YEAR(月末库存[[#This Row],[日期]]) &amp; "年"</f>
        <v>2017年</v>
      </c>
      <c r="C1246" s="7" t="str">
        <f>MONTH(月末库存[[#This Row],[日期]]) &amp; "月"</f>
        <v>7月</v>
      </c>
      <c r="D1246" s="7">
        <f>--TEXT(月末库存[[#This Row],[日期]],"yyyymm")</f>
        <v>201707</v>
      </c>
      <c r="E1246" t="s">
        <v>9</v>
      </c>
      <c r="F1246" t="s">
        <v>15</v>
      </c>
      <c r="G1246">
        <v>1000002981</v>
      </c>
      <c r="H1246" t="s">
        <v>62</v>
      </c>
      <c r="I1246" t="s">
        <v>13</v>
      </c>
      <c r="J1246">
        <v>10000211</v>
      </c>
      <c r="K1246" t="s">
        <v>11</v>
      </c>
      <c r="L1246">
        <v>239.57400000000001</v>
      </c>
      <c r="M1246"/>
    </row>
    <row r="1247" spans="1:13" x14ac:dyDescent="0.2">
      <c r="A1247" s="1">
        <v>42947</v>
      </c>
      <c r="B1247" s="7" t="str">
        <f>YEAR(月末库存[[#This Row],[日期]]) &amp; "年"</f>
        <v>2017年</v>
      </c>
      <c r="C1247" s="7" t="str">
        <f>MONTH(月末库存[[#This Row],[日期]]) &amp; "月"</f>
        <v>7月</v>
      </c>
      <c r="D1247" s="7">
        <f>--TEXT(月末库存[[#This Row],[日期]],"yyyymm")</f>
        <v>201707</v>
      </c>
      <c r="E1247" t="s">
        <v>9</v>
      </c>
      <c r="F1247" t="s">
        <v>17</v>
      </c>
      <c r="G1247">
        <v>1000000059</v>
      </c>
      <c r="H1247" t="s">
        <v>55</v>
      </c>
      <c r="I1247" t="s">
        <v>13</v>
      </c>
      <c r="J1247">
        <v>10000211</v>
      </c>
      <c r="K1247" t="s">
        <v>11</v>
      </c>
      <c r="L1247">
        <v>44.244000000000028</v>
      </c>
      <c r="M1247"/>
    </row>
    <row r="1248" spans="1:13" x14ac:dyDescent="0.2">
      <c r="A1248" s="1">
        <v>42947</v>
      </c>
      <c r="B1248" s="7" t="str">
        <f>YEAR(月末库存[[#This Row],[日期]]) &amp; "年"</f>
        <v>2017年</v>
      </c>
      <c r="C1248" s="7" t="str">
        <f>MONTH(月末库存[[#This Row],[日期]]) &amp; "月"</f>
        <v>7月</v>
      </c>
      <c r="D1248" s="7">
        <f>--TEXT(月末库存[[#This Row],[日期]],"yyyymm")</f>
        <v>201707</v>
      </c>
      <c r="E1248" t="s">
        <v>9</v>
      </c>
      <c r="F1248" t="s">
        <v>12</v>
      </c>
      <c r="G1248">
        <v>1000000072</v>
      </c>
      <c r="H1248" t="s">
        <v>10</v>
      </c>
      <c r="I1248" t="s">
        <v>13</v>
      </c>
      <c r="J1248">
        <v>20000099</v>
      </c>
      <c r="K1248" t="s">
        <v>20</v>
      </c>
      <c r="L1248">
        <v>11.968000000000002</v>
      </c>
      <c r="M1248"/>
    </row>
    <row r="1249" spans="1:13" x14ac:dyDescent="0.2">
      <c r="A1249" s="1">
        <v>42947</v>
      </c>
      <c r="B1249" s="7" t="str">
        <f>YEAR(月末库存[[#This Row],[日期]]) &amp; "年"</f>
        <v>2017年</v>
      </c>
      <c r="C1249" s="7" t="str">
        <f>MONTH(月末库存[[#This Row],[日期]]) &amp; "月"</f>
        <v>7月</v>
      </c>
      <c r="D1249" s="7">
        <f>--TEXT(月末库存[[#This Row],[日期]],"yyyymm")</f>
        <v>201707</v>
      </c>
      <c r="E1249" t="s">
        <v>9</v>
      </c>
      <c r="F1249" t="s">
        <v>75</v>
      </c>
      <c r="G1249">
        <v>1000000281</v>
      </c>
      <c r="H1249" t="s">
        <v>74</v>
      </c>
      <c r="I1249" t="s">
        <v>13</v>
      </c>
      <c r="J1249">
        <v>20000099</v>
      </c>
      <c r="K1249" t="s">
        <v>20</v>
      </c>
      <c r="L1249">
        <v>109.80200000000002</v>
      </c>
      <c r="M1249"/>
    </row>
    <row r="1250" spans="1:13" x14ac:dyDescent="0.2">
      <c r="A1250" s="1">
        <v>42947</v>
      </c>
      <c r="B1250" s="7" t="str">
        <f>YEAR(月末库存[[#This Row],[日期]]) &amp; "年"</f>
        <v>2017年</v>
      </c>
      <c r="C1250" s="7" t="str">
        <f>MONTH(月末库存[[#This Row],[日期]]) &amp; "月"</f>
        <v>7月</v>
      </c>
      <c r="D1250" s="7">
        <f>--TEXT(月末库存[[#This Row],[日期]],"yyyymm")</f>
        <v>201707</v>
      </c>
      <c r="E1250" t="s">
        <v>9</v>
      </c>
      <c r="F1250" t="s">
        <v>15</v>
      </c>
      <c r="G1250">
        <v>1000002981</v>
      </c>
      <c r="H1250" t="s">
        <v>62</v>
      </c>
      <c r="I1250" t="s">
        <v>13</v>
      </c>
      <c r="J1250">
        <v>10000064</v>
      </c>
      <c r="K1250" t="s">
        <v>53</v>
      </c>
      <c r="L1250">
        <v>13.8</v>
      </c>
      <c r="M1250"/>
    </row>
    <row r="1251" spans="1:13" x14ac:dyDescent="0.2">
      <c r="A1251" s="1">
        <v>42947</v>
      </c>
      <c r="B1251" s="7" t="str">
        <f>YEAR(月末库存[[#This Row],[日期]]) &amp; "年"</f>
        <v>2017年</v>
      </c>
      <c r="C1251" s="7" t="str">
        <f>MONTH(月末库存[[#This Row],[日期]]) &amp; "月"</f>
        <v>7月</v>
      </c>
      <c r="D1251" s="7">
        <f>--TEXT(月末库存[[#This Row],[日期]],"yyyymm")</f>
        <v>201707</v>
      </c>
      <c r="E1251" t="s">
        <v>9</v>
      </c>
      <c r="F1251" t="s">
        <v>15</v>
      </c>
      <c r="G1251">
        <v>1000002981</v>
      </c>
      <c r="H1251" t="s">
        <v>62</v>
      </c>
      <c r="I1251" t="s">
        <v>13</v>
      </c>
      <c r="J1251">
        <v>10000131</v>
      </c>
      <c r="K1251" t="s">
        <v>38</v>
      </c>
      <c r="L1251">
        <v>70.76600000000002</v>
      </c>
      <c r="M1251"/>
    </row>
    <row r="1252" spans="1:13" x14ac:dyDescent="0.2">
      <c r="A1252" s="1">
        <v>42947</v>
      </c>
      <c r="B1252" s="7" t="str">
        <f>YEAR(月末库存[[#This Row],[日期]]) &amp; "年"</f>
        <v>2017年</v>
      </c>
      <c r="C1252" s="7" t="str">
        <f>MONTH(月末库存[[#This Row],[日期]]) &amp; "月"</f>
        <v>7月</v>
      </c>
      <c r="D1252" s="7">
        <f>--TEXT(月末库存[[#This Row],[日期]],"yyyymm")</f>
        <v>201707</v>
      </c>
      <c r="E1252" t="s">
        <v>9</v>
      </c>
      <c r="F1252" t="s">
        <v>15</v>
      </c>
      <c r="G1252">
        <v>1000002981</v>
      </c>
      <c r="H1252" t="s">
        <v>62</v>
      </c>
      <c r="I1252" t="s">
        <v>13</v>
      </c>
      <c r="J1252">
        <v>20000018</v>
      </c>
      <c r="K1252" t="s">
        <v>81</v>
      </c>
      <c r="L1252">
        <v>0.39999999999999991</v>
      </c>
      <c r="M1252"/>
    </row>
    <row r="1253" spans="1:13" x14ac:dyDescent="0.2">
      <c r="A1253" s="1">
        <v>42947</v>
      </c>
      <c r="B1253" s="7" t="str">
        <f>YEAR(月末库存[[#This Row],[日期]]) &amp; "年"</f>
        <v>2017年</v>
      </c>
      <c r="C1253" s="7" t="str">
        <f>MONTH(月末库存[[#This Row],[日期]]) &amp; "月"</f>
        <v>7月</v>
      </c>
      <c r="D1253" s="7">
        <f>--TEXT(月末库存[[#This Row],[日期]],"yyyymm")</f>
        <v>201707</v>
      </c>
      <c r="E1253" t="s">
        <v>9</v>
      </c>
      <c r="F1253" t="s">
        <v>15</v>
      </c>
      <c r="G1253">
        <v>1000002981</v>
      </c>
      <c r="H1253" t="s">
        <v>62</v>
      </c>
      <c r="I1253" t="s">
        <v>13</v>
      </c>
      <c r="J1253">
        <v>20000099</v>
      </c>
      <c r="K1253" t="s">
        <v>20</v>
      </c>
      <c r="L1253">
        <v>40.870000000000005</v>
      </c>
      <c r="M1253"/>
    </row>
    <row r="1254" spans="1:13" x14ac:dyDescent="0.2">
      <c r="A1254" s="1">
        <v>42947</v>
      </c>
      <c r="B1254" s="7" t="str">
        <f>YEAR(月末库存[[#This Row],[日期]]) &amp; "年"</f>
        <v>2017年</v>
      </c>
      <c r="C1254" s="7" t="str">
        <f>MONTH(月末库存[[#This Row],[日期]]) &amp; "月"</f>
        <v>7月</v>
      </c>
      <c r="D1254" s="7">
        <f>--TEXT(月末库存[[#This Row],[日期]],"yyyymm")</f>
        <v>201707</v>
      </c>
      <c r="E1254" t="s">
        <v>9</v>
      </c>
      <c r="F1254" t="s">
        <v>12</v>
      </c>
      <c r="G1254">
        <v>1000000072</v>
      </c>
      <c r="H1254" t="s">
        <v>10</v>
      </c>
      <c r="I1254" t="s">
        <v>13</v>
      </c>
      <c r="J1254">
        <v>10000131</v>
      </c>
      <c r="K1254" t="s">
        <v>38</v>
      </c>
      <c r="L1254">
        <v>176.06400000000002</v>
      </c>
      <c r="M1254"/>
    </row>
    <row r="1255" spans="1:13" x14ac:dyDescent="0.2">
      <c r="A1255" s="1">
        <v>42947</v>
      </c>
      <c r="B1255" s="7" t="str">
        <f>YEAR(月末库存[[#This Row],[日期]]) &amp; "年"</f>
        <v>2017年</v>
      </c>
      <c r="C1255" s="7" t="str">
        <f>MONTH(月末库存[[#This Row],[日期]]) &amp; "月"</f>
        <v>7月</v>
      </c>
      <c r="D1255" s="7">
        <f>--TEXT(月末库存[[#This Row],[日期]],"yyyymm")</f>
        <v>201707</v>
      </c>
      <c r="E1255" t="s">
        <v>9</v>
      </c>
      <c r="F1255" t="s">
        <v>59</v>
      </c>
      <c r="G1255">
        <v>1000000192</v>
      </c>
      <c r="H1255" t="s">
        <v>58</v>
      </c>
      <c r="I1255" t="s">
        <v>13</v>
      </c>
      <c r="J1255">
        <v>10000172</v>
      </c>
      <c r="K1255" t="s">
        <v>18</v>
      </c>
      <c r="L1255">
        <v>67.942000000000007</v>
      </c>
      <c r="M1255"/>
    </row>
    <row r="1256" spans="1:13" x14ac:dyDescent="0.2">
      <c r="A1256" s="1">
        <v>42947</v>
      </c>
      <c r="B1256" s="7" t="str">
        <f>YEAR(月末库存[[#This Row],[日期]]) &amp; "年"</f>
        <v>2017年</v>
      </c>
      <c r="C1256" s="7" t="str">
        <f>MONTH(月末库存[[#This Row],[日期]]) &amp; "月"</f>
        <v>7月</v>
      </c>
      <c r="D1256" s="7">
        <f>--TEXT(月末库存[[#This Row],[日期]],"yyyymm")</f>
        <v>201707</v>
      </c>
      <c r="E1256" t="s">
        <v>9</v>
      </c>
      <c r="F1256" t="s">
        <v>57</v>
      </c>
      <c r="G1256">
        <v>1000001502</v>
      </c>
      <c r="H1256" t="s">
        <v>56</v>
      </c>
      <c r="I1256" t="s">
        <v>13</v>
      </c>
      <c r="J1256">
        <v>10000211</v>
      </c>
      <c r="K1256" t="s">
        <v>11</v>
      </c>
      <c r="L1256">
        <v>309.72400000000005</v>
      </c>
      <c r="M1256"/>
    </row>
    <row r="1257" spans="1:13" x14ac:dyDescent="0.2">
      <c r="A1257" s="1">
        <v>42947</v>
      </c>
      <c r="B1257" s="7" t="str">
        <f>YEAR(月末库存[[#This Row],[日期]]) &amp; "年"</f>
        <v>2017年</v>
      </c>
      <c r="C1257" s="7" t="str">
        <f>MONTH(月末库存[[#This Row],[日期]]) &amp; "月"</f>
        <v>7月</v>
      </c>
      <c r="D1257" s="7">
        <f>--TEXT(月末库存[[#This Row],[日期]],"yyyymm")</f>
        <v>201707</v>
      </c>
      <c r="E1257" t="s">
        <v>9</v>
      </c>
      <c r="F1257" t="s">
        <v>72</v>
      </c>
      <c r="G1257">
        <v>1000000064</v>
      </c>
      <c r="H1257" t="s">
        <v>76</v>
      </c>
      <c r="I1257" t="s">
        <v>13</v>
      </c>
      <c r="J1257">
        <v>10000111</v>
      </c>
      <c r="K1257" t="s">
        <v>37</v>
      </c>
      <c r="L1257">
        <v>83.1</v>
      </c>
      <c r="M1257"/>
    </row>
    <row r="1258" spans="1:13" x14ac:dyDescent="0.2">
      <c r="A1258" s="1">
        <v>42947</v>
      </c>
      <c r="B1258" s="7" t="str">
        <f>YEAR(月末库存[[#This Row],[日期]]) &amp; "年"</f>
        <v>2017年</v>
      </c>
      <c r="C1258" s="7" t="str">
        <f>MONTH(月末库存[[#This Row],[日期]]) &amp; "月"</f>
        <v>7月</v>
      </c>
      <c r="D1258" s="7">
        <f>--TEXT(月末库存[[#This Row],[日期]],"yyyymm")</f>
        <v>201707</v>
      </c>
      <c r="E1258" t="s">
        <v>9</v>
      </c>
      <c r="F1258" t="s">
        <v>15</v>
      </c>
      <c r="G1258">
        <v>1000002986</v>
      </c>
      <c r="H1258" t="s">
        <v>14</v>
      </c>
      <c r="I1258" t="s">
        <v>13</v>
      </c>
      <c r="J1258">
        <v>10000211</v>
      </c>
      <c r="K1258" t="s">
        <v>11</v>
      </c>
      <c r="L1258">
        <v>771.17600000000016</v>
      </c>
      <c r="M1258"/>
    </row>
    <row r="1259" spans="1:13" x14ac:dyDescent="0.2">
      <c r="A1259" s="1">
        <v>42947</v>
      </c>
      <c r="B1259" s="7" t="str">
        <f>YEAR(月末库存[[#This Row],[日期]]) &amp; "年"</f>
        <v>2017年</v>
      </c>
      <c r="C1259" s="7" t="str">
        <f>MONTH(月末库存[[#This Row],[日期]]) &amp; "月"</f>
        <v>7月</v>
      </c>
      <c r="D1259" s="7">
        <f>--TEXT(月末库存[[#This Row],[日期]],"yyyymm")</f>
        <v>201707</v>
      </c>
      <c r="E1259" t="s">
        <v>9</v>
      </c>
      <c r="F1259" t="s">
        <v>17</v>
      </c>
      <c r="G1259">
        <v>1000000059</v>
      </c>
      <c r="H1259" t="s">
        <v>55</v>
      </c>
      <c r="I1259" t="s">
        <v>13</v>
      </c>
      <c r="J1259">
        <v>10000078</v>
      </c>
      <c r="K1259" t="s">
        <v>30</v>
      </c>
      <c r="L1259">
        <v>351.3859999999998</v>
      </c>
      <c r="M1259"/>
    </row>
    <row r="1260" spans="1:13" x14ac:dyDescent="0.2">
      <c r="A1260" s="1">
        <v>42947</v>
      </c>
      <c r="B1260" s="7" t="str">
        <f>YEAR(月末库存[[#This Row],[日期]]) &amp; "年"</f>
        <v>2017年</v>
      </c>
      <c r="C1260" s="7" t="str">
        <f>MONTH(月末库存[[#This Row],[日期]]) &amp; "月"</f>
        <v>7月</v>
      </c>
      <c r="D1260" s="7">
        <f>--TEXT(月末库存[[#This Row],[日期]],"yyyymm")</f>
        <v>201707</v>
      </c>
      <c r="E1260" t="s">
        <v>9</v>
      </c>
      <c r="F1260" t="s">
        <v>12</v>
      </c>
      <c r="G1260">
        <v>1000000072</v>
      </c>
      <c r="H1260" t="s">
        <v>10</v>
      </c>
      <c r="I1260" t="s">
        <v>13</v>
      </c>
      <c r="J1260">
        <v>10000211</v>
      </c>
      <c r="K1260" t="s">
        <v>11</v>
      </c>
      <c r="L1260">
        <v>424.58599999999996</v>
      </c>
      <c r="M1260"/>
    </row>
    <row r="1261" spans="1:13" x14ac:dyDescent="0.2">
      <c r="A1261" s="1">
        <v>42947</v>
      </c>
      <c r="B1261" s="7" t="str">
        <f>YEAR(月末库存[[#This Row],[日期]]) &amp; "年"</f>
        <v>2017年</v>
      </c>
      <c r="C1261" s="7" t="str">
        <f>MONTH(月末库存[[#This Row],[日期]]) &amp; "月"</f>
        <v>7月</v>
      </c>
      <c r="D1261" s="7">
        <f>--TEXT(月末库存[[#This Row],[日期]],"yyyymm")</f>
        <v>201707</v>
      </c>
      <c r="E1261" t="s">
        <v>9</v>
      </c>
      <c r="F1261" t="s">
        <v>17</v>
      </c>
      <c r="G1261">
        <v>1000001649</v>
      </c>
      <c r="H1261" t="s">
        <v>16</v>
      </c>
      <c r="I1261" t="s">
        <v>13</v>
      </c>
      <c r="J1261">
        <v>10000211</v>
      </c>
      <c r="K1261" t="s">
        <v>11</v>
      </c>
      <c r="L1261">
        <v>274.58200000000011</v>
      </c>
      <c r="M1261"/>
    </row>
    <row r="1262" spans="1:13" x14ac:dyDescent="0.2">
      <c r="A1262" s="1">
        <v>42947</v>
      </c>
      <c r="B1262" s="7" t="str">
        <f>YEAR(月末库存[[#This Row],[日期]]) &amp; "年"</f>
        <v>2017年</v>
      </c>
      <c r="C1262" s="7" t="str">
        <f>MONTH(月末库存[[#This Row],[日期]]) &amp; "月"</f>
        <v>7月</v>
      </c>
      <c r="D1262" s="7">
        <f>--TEXT(月末库存[[#This Row],[日期]],"yyyymm")</f>
        <v>201707</v>
      </c>
      <c r="E1262" t="s">
        <v>22</v>
      </c>
      <c r="F1262" t="s">
        <v>69</v>
      </c>
      <c r="G1262">
        <v>1000003349</v>
      </c>
      <c r="H1262" t="s">
        <v>68</v>
      </c>
      <c r="I1262" t="s">
        <v>13</v>
      </c>
      <c r="J1262">
        <v>10000064</v>
      </c>
      <c r="K1262" t="s">
        <v>53</v>
      </c>
      <c r="L1262">
        <v>19.300000000000004</v>
      </c>
      <c r="M1262"/>
    </row>
    <row r="1263" spans="1:13" x14ac:dyDescent="0.2">
      <c r="A1263" s="1">
        <v>42947</v>
      </c>
      <c r="B1263" s="7" t="str">
        <f>YEAR(月末库存[[#This Row],[日期]]) &amp; "年"</f>
        <v>2017年</v>
      </c>
      <c r="C1263" s="7" t="str">
        <f>MONTH(月末库存[[#This Row],[日期]]) &amp; "月"</f>
        <v>7月</v>
      </c>
      <c r="D1263" s="7">
        <f>--TEXT(月末库存[[#This Row],[日期]],"yyyymm")</f>
        <v>201707</v>
      </c>
      <c r="E1263" t="s">
        <v>22</v>
      </c>
      <c r="F1263" t="s">
        <v>69</v>
      </c>
      <c r="G1263">
        <v>1000003349</v>
      </c>
      <c r="H1263" t="s">
        <v>68</v>
      </c>
      <c r="I1263" t="s">
        <v>13</v>
      </c>
      <c r="J1263">
        <v>10000061</v>
      </c>
      <c r="K1263" t="s">
        <v>28</v>
      </c>
      <c r="L1263">
        <v>12</v>
      </c>
      <c r="M1263"/>
    </row>
    <row r="1264" spans="1:13" x14ac:dyDescent="0.2">
      <c r="A1264" s="1">
        <v>42947</v>
      </c>
      <c r="B1264" s="7" t="str">
        <f>YEAR(月末库存[[#This Row],[日期]]) &amp; "年"</f>
        <v>2017年</v>
      </c>
      <c r="C1264" s="7" t="str">
        <f>MONTH(月末库存[[#This Row],[日期]]) &amp; "月"</f>
        <v>7月</v>
      </c>
      <c r="D1264" s="7">
        <f>--TEXT(月末库存[[#This Row],[日期]],"yyyymm")</f>
        <v>201707</v>
      </c>
      <c r="E1264" t="s">
        <v>22</v>
      </c>
      <c r="F1264" t="s">
        <v>69</v>
      </c>
      <c r="G1264">
        <v>1000003349</v>
      </c>
      <c r="H1264" t="s">
        <v>68</v>
      </c>
      <c r="I1264" t="s">
        <v>13</v>
      </c>
      <c r="J1264">
        <v>10000078</v>
      </c>
      <c r="K1264" t="s">
        <v>30</v>
      </c>
      <c r="L1264">
        <v>19.600000000000001</v>
      </c>
      <c r="M1264"/>
    </row>
    <row r="1265" spans="1:13" x14ac:dyDescent="0.2">
      <c r="A1265" s="1">
        <v>42947</v>
      </c>
      <c r="B1265" s="7" t="str">
        <f>YEAR(月末库存[[#This Row],[日期]]) &amp; "年"</f>
        <v>2017年</v>
      </c>
      <c r="C1265" s="7" t="str">
        <f>MONTH(月末库存[[#This Row],[日期]]) &amp; "月"</f>
        <v>7月</v>
      </c>
      <c r="D1265" s="7">
        <f>--TEXT(月末库存[[#This Row],[日期]],"yyyymm")</f>
        <v>201707</v>
      </c>
      <c r="E1265" t="s">
        <v>22</v>
      </c>
      <c r="F1265" t="s">
        <v>69</v>
      </c>
      <c r="G1265">
        <v>1000003349</v>
      </c>
      <c r="H1265" t="s">
        <v>68</v>
      </c>
      <c r="I1265" t="s">
        <v>13</v>
      </c>
      <c r="J1265">
        <v>10000131</v>
      </c>
      <c r="K1265" t="s">
        <v>38</v>
      </c>
      <c r="L1265">
        <v>5.5</v>
      </c>
      <c r="M1265"/>
    </row>
    <row r="1266" spans="1:13" x14ac:dyDescent="0.2">
      <c r="A1266" s="1">
        <v>42947</v>
      </c>
      <c r="B1266" s="7" t="str">
        <f>YEAR(月末库存[[#This Row],[日期]]) &amp; "年"</f>
        <v>2017年</v>
      </c>
      <c r="C1266" s="7" t="str">
        <f>MONTH(月末库存[[#This Row],[日期]]) &amp; "月"</f>
        <v>7月</v>
      </c>
      <c r="D1266" s="7">
        <f>--TEXT(月末库存[[#This Row],[日期]],"yyyymm")</f>
        <v>201707</v>
      </c>
      <c r="E1266" t="s">
        <v>22</v>
      </c>
      <c r="F1266" t="s">
        <v>49</v>
      </c>
      <c r="G1266">
        <v>1000000020</v>
      </c>
      <c r="H1266" t="s">
        <v>73</v>
      </c>
      <c r="I1266" t="s">
        <v>13</v>
      </c>
      <c r="J1266">
        <v>10000182</v>
      </c>
      <c r="K1266" t="s">
        <v>31</v>
      </c>
      <c r="L1266">
        <v>33.6</v>
      </c>
      <c r="M1266"/>
    </row>
    <row r="1267" spans="1:13" x14ac:dyDescent="0.2">
      <c r="A1267" s="1">
        <v>42947</v>
      </c>
      <c r="B1267" s="7" t="str">
        <f>YEAR(月末库存[[#This Row],[日期]]) &amp; "年"</f>
        <v>2017年</v>
      </c>
      <c r="C1267" s="7" t="str">
        <f>MONTH(月末库存[[#This Row],[日期]]) &amp; "月"</f>
        <v>7月</v>
      </c>
      <c r="D1267" s="7">
        <f>--TEXT(月末库存[[#This Row],[日期]],"yyyymm")</f>
        <v>201707</v>
      </c>
      <c r="E1267" t="s">
        <v>22</v>
      </c>
      <c r="F1267" t="s">
        <v>33</v>
      </c>
      <c r="G1267">
        <v>1000000031</v>
      </c>
      <c r="H1267" t="s">
        <v>32</v>
      </c>
      <c r="I1267" t="s">
        <v>13</v>
      </c>
      <c r="J1267">
        <v>10000131</v>
      </c>
      <c r="K1267" t="s">
        <v>38</v>
      </c>
      <c r="L1267">
        <v>80.8</v>
      </c>
      <c r="M1267"/>
    </row>
    <row r="1268" spans="1:13" x14ac:dyDescent="0.2">
      <c r="A1268" s="1">
        <v>42947</v>
      </c>
      <c r="B1268" s="7" t="str">
        <f>YEAR(月末库存[[#This Row],[日期]]) &amp; "年"</f>
        <v>2017年</v>
      </c>
      <c r="C1268" s="7" t="str">
        <f>MONTH(月末库存[[#This Row],[日期]]) &amp; "月"</f>
        <v>7月</v>
      </c>
      <c r="D1268" s="7">
        <f>--TEXT(月末库存[[#This Row],[日期]],"yyyymm")</f>
        <v>201707</v>
      </c>
      <c r="E1268" t="s">
        <v>22</v>
      </c>
      <c r="F1268" t="s">
        <v>69</v>
      </c>
      <c r="G1268">
        <v>1000000129</v>
      </c>
      <c r="H1268" t="s">
        <v>70</v>
      </c>
      <c r="I1268" t="s">
        <v>13</v>
      </c>
      <c r="J1268">
        <v>20000018</v>
      </c>
      <c r="K1268" t="s">
        <v>81</v>
      </c>
      <c r="L1268">
        <v>5.3</v>
      </c>
      <c r="M1268"/>
    </row>
    <row r="1269" spans="1:13" x14ac:dyDescent="0.2">
      <c r="A1269" s="1">
        <v>42947</v>
      </c>
      <c r="B1269" s="7" t="str">
        <f>YEAR(月末库存[[#This Row],[日期]]) &amp; "年"</f>
        <v>2017年</v>
      </c>
      <c r="C1269" s="7" t="str">
        <f>MONTH(月末库存[[#This Row],[日期]]) &amp; "月"</f>
        <v>7月</v>
      </c>
      <c r="D1269" s="7">
        <f>--TEXT(月末库存[[#This Row],[日期]],"yyyymm")</f>
        <v>201707</v>
      </c>
      <c r="E1269" t="s">
        <v>22</v>
      </c>
      <c r="F1269" t="s">
        <v>25</v>
      </c>
      <c r="G1269">
        <v>1000003183</v>
      </c>
      <c r="H1269" t="s">
        <v>23</v>
      </c>
      <c r="I1269" t="s">
        <v>13</v>
      </c>
      <c r="J1269">
        <v>10000182</v>
      </c>
      <c r="K1269" t="s">
        <v>31</v>
      </c>
      <c r="L1269">
        <v>32.399999999999991</v>
      </c>
      <c r="M1269"/>
    </row>
    <row r="1270" spans="1:13" x14ac:dyDescent="0.2">
      <c r="A1270" s="1">
        <v>42947</v>
      </c>
      <c r="B1270" s="7" t="str">
        <f>YEAR(月末库存[[#This Row],[日期]]) &amp; "年"</f>
        <v>2017年</v>
      </c>
      <c r="C1270" s="7" t="str">
        <f>MONTH(月末库存[[#This Row],[日期]]) &amp; "月"</f>
        <v>7月</v>
      </c>
      <c r="D1270" s="7">
        <f>--TEXT(月末库存[[#This Row],[日期]],"yyyymm")</f>
        <v>201707</v>
      </c>
      <c r="E1270" t="s">
        <v>22</v>
      </c>
      <c r="F1270" t="s">
        <v>35</v>
      </c>
      <c r="G1270">
        <v>1000000047</v>
      </c>
      <c r="H1270" t="s">
        <v>34</v>
      </c>
      <c r="I1270" t="s">
        <v>13</v>
      </c>
      <c r="J1270">
        <v>10000111</v>
      </c>
      <c r="K1270" t="s">
        <v>37</v>
      </c>
      <c r="L1270">
        <v>0.70000000000000018</v>
      </c>
      <c r="M1270"/>
    </row>
    <row r="1271" spans="1:13" x14ac:dyDescent="0.2">
      <c r="A1271" s="1">
        <v>42947</v>
      </c>
      <c r="B1271" s="7" t="str">
        <f>YEAR(月末库存[[#This Row],[日期]]) &amp; "年"</f>
        <v>2017年</v>
      </c>
      <c r="C1271" s="7" t="str">
        <f>MONTH(月末库存[[#This Row],[日期]]) &amp; "月"</f>
        <v>7月</v>
      </c>
      <c r="D1271" s="7">
        <f>--TEXT(月末库存[[#This Row],[日期]],"yyyymm")</f>
        <v>201707</v>
      </c>
      <c r="E1271" t="s">
        <v>22</v>
      </c>
      <c r="F1271" t="s">
        <v>49</v>
      </c>
      <c r="G1271">
        <v>1000000020</v>
      </c>
      <c r="H1271" t="s">
        <v>73</v>
      </c>
      <c r="I1271" t="s">
        <v>13</v>
      </c>
      <c r="J1271">
        <v>20000018</v>
      </c>
      <c r="K1271" t="s">
        <v>81</v>
      </c>
      <c r="L1271">
        <v>0.70000000000000018</v>
      </c>
      <c r="M1271"/>
    </row>
    <row r="1272" spans="1:13" x14ac:dyDescent="0.2">
      <c r="A1272" s="1">
        <v>42947</v>
      </c>
      <c r="B1272" s="7" t="str">
        <f>YEAR(月末库存[[#This Row],[日期]]) &amp; "年"</f>
        <v>2017年</v>
      </c>
      <c r="C1272" s="7" t="str">
        <f>MONTH(月末库存[[#This Row],[日期]]) &amp; "月"</f>
        <v>7月</v>
      </c>
      <c r="D1272" s="7">
        <f>--TEXT(月末库存[[#This Row],[日期]],"yyyymm")</f>
        <v>201707</v>
      </c>
      <c r="E1272" t="s">
        <v>22</v>
      </c>
      <c r="F1272" t="s">
        <v>21</v>
      </c>
      <c r="G1272">
        <v>1000002872</v>
      </c>
      <c r="H1272" t="s">
        <v>19</v>
      </c>
      <c r="I1272" t="s">
        <v>13</v>
      </c>
      <c r="J1272">
        <v>10000111</v>
      </c>
      <c r="K1272" t="s">
        <v>37</v>
      </c>
      <c r="L1272">
        <v>6.2999999999999963</v>
      </c>
      <c r="M1272"/>
    </row>
    <row r="1273" spans="1:13" x14ac:dyDescent="0.2">
      <c r="A1273" s="1">
        <v>42947</v>
      </c>
      <c r="B1273" s="7" t="str">
        <f>YEAR(月末库存[[#This Row],[日期]]) &amp; "年"</f>
        <v>2017年</v>
      </c>
      <c r="C1273" s="7" t="str">
        <f>MONTH(月末库存[[#This Row],[日期]]) &amp; "月"</f>
        <v>7月</v>
      </c>
      <c r="D1273" s="7">
        <f>--TEXT(月末库存[[#This Row],[日期]],"yyyymm")</f>
        <v>201707</v>
      </c>
      <c r="E1273" t="s">
        <v>22</v>
      </c>
      <c r="F1273" t="s">
        <v>49</v>
      </c>
      <c r="G1273">
        <v>1000000020</v>
      </c>
      <c r="H1273" t="s">
        <v>73</v>
      </c>
      <c r="I1273" t="s">
        <v>13</v>
      </c>
      <c r="J1273">
        <v>10000131</v>
      </c>
      <c r="K1273" t="s">
        <v>38</v>
      </c>
      <c r="L1273">
        <v>136.6</v>
      </c>
      <c r="M1273"/>
    </row>
    <row r="1274" spans="1:13" x14ac:dyDescent="0.2">
      <c r="A1274" s="1">
        <v>42947</v>
      </c>
      <c r="B1274" s="7" t="str">
        <f>YEAR(月末库存[[#This Row],[日期]]) &amp; "年"</f>
        <v>2017年</v>
      </c>
      <c r="C1274" s="7" t="str">
        <f>MONTH(月末库存[[#This Row],[日期]]) &amp; "月"</f>
        <v>7月</v>
      </c>
      <c r="D1274" s="7">
        <f>--TEXT(月末库存[[#This Row],[日期]],"yyyymm")</f>
        <v>201707</v>
      </c>
      <c r="E1274" t="s">
        <v>22</v>
      </c>
      <c r="F1274" t="s">
        <v>33</v>
      </c>
      <c r="G1274">
        <v>1000000031</v>
      </c>
      <c r="H1274" t="s">
        <v>32</v>
      </c>
      <c r="I1274" t="s">
        <v>13</v>
      </c>
      <c r="J1274">
        <v>20000018</v>
      </c>
      <c r="K1274" t="s">
        <v>81</v>
      </c>
      <c r="L1274">
        <v>0</v>
      </c>
      <c r="M1274"/>
    </row>
    <row r="1275" spans="1:13" x14ac:dyDescent="0.2">
      <c r="A1275" s="1">
        <v>42947</v>
      </c>
      <c r="B1275" s="7" t="str">
        <f>YEAR(月末库存[[#This Row],[日期]]) &amp; "年"</f>
        <v>2017年</v>
      </c>
      <c r="C1275" s="7" t="str">
        <f>MONTH(月末库存[[#This Row],[日期]]) &amp; "月"</f>
        <v>7月</v>
      </c>
      <c r="D1275" s="7">
        <f>--TEXT(月末库存[[#This Row],[日期]],"yyyymm")</f>
        <v>201707</v>
      </c>
      <c r="E1275" t="s">
        <v>22</v>
      </c>
      <c r="F1275" t="s">
        <v>25</v>
      </c>
      <c r="G1275">
        <v>1000003183</v>
      </c>
      <c r="H1275" t="s">
        <v>23</v>
      </c>
      <c r="I1275" t="s">
        <v>13</v>
      </c>
      <c r="J1275">
        <v>10000061</v>
      </c>
      <c r="K1275" t="s">
        <v>28</v>
      </c>
      <c r="L1275">
        <v>95.2</v>
      </c>
      <c r="M1275"/>
    </row>
    <row r="1276" spans="1:13" x14ac:dyDescent="0.2">
      <c r="A1276" s="1">
        <v>42947</v>
      </c>
      <c r="B1276" s="7" t="str">
        <f>YEAR(月末库存[[#This Row],[日期]]) &amp; "年"</f>
        <v>2017年</v>
      </c>
      <c r="C1276" s="7" t="str">
        <f>MONTH(月末库存[[#This Row],[日期]]) &amp; "月"</f>
        <v>7月</v>
      </c>
      <c r="D1276" s="7">
        <f>--TEXT(月末库存[[#This Row],[日期]],"yyyymm")</f>
        <v>201707</v>
      </c>
      <c r="E1276" t="s">
        <v>22</v>
      </c>
      <c r="F1276" t="s">
        <v>29</v>
      </c>
      <c r="G1276">
        <v>1000000101</v>
      </c>
      <c r="H1276" t="s">
        <v>39</v>
      </c>
      <c r="I1276" t="s">
        <v>13</v>
      </c>
      <c r="J1276">
        <v>20000018</v>
      </c>
      <c r="K1276" t="s">
        <v>81</v>
      </c>
      <c r="L1276">
        <v>2.1180000000000003</v>
      </c>
      <c r="M1276"/>
    </row>
    <row r="1277" spans="1:13" x14ac:dyDescent="0.2">
      <c r="A1277" s="1">
        <v>42947</v>
      </c>
      <c r="B1277" s="7" t="str">
        <f>YEAR(月末库存[[#This Row],[日期]]) &amp; "年"</f>
        <v>2017年</v>
      </c>
      <c r="C1277" s="7" t="str">
        <f>MONTH(月末库存[[#This Row],[日期]]) &amp; "月"</f>
        <v>7月</v>
      </c>
      <c r="D1277" s="7">
        <f>--TEXT(月末库存[[#This Row],[日期]],"yyyymm")</f>
        <v>201707</v>
      </c>
      <c r="E1277" t="s">
        <v>22</v>
      </c>
      <c r="F1277" t="s">
        <v>49</v>
      </c>
      <c r="G1277">
        <v>1000000020</v>
      </c>
      <c r="H1277" t="s">
        <v>73</v>
      </c>
      <c r="I1277" t="s">
        <v>13</v>
      </c>
      <c r="J1277">
        <v>10000136</v>
      </c>
      <c r="K1277" t="s">
        <v>40</v>
      </c>
      <c r="L1277">
        <v>135.90400000000002</v>
      </c>
      <c r="M1277"/>
    </row>
    <row r="1278" spans="1:13" x14ac:dyDescent="0.2">
      <c r="A1278" s="1">
        <v>42947</v>
      </c>
      <c r="B1278" s="7" t="str">
        <f>YEAR(月末库存[[#This Row],[日期]]) &amp; "年"</f>
        <v>2017年</v>
      </c>
      <c r="C1278" s="7" t="str">
        <f>MONTH(月末库存[[#This Row],[日期]]) &amp; "月"</f>
        <v>7月</v>
      </c>
      <c r="D1278" s="7">
        <f>--TEXT(月末库存[[#This Row],[日期]],"yyyymm")</f>
        <v>201707</v>
      </c>
      <c r="E1278" t="s">
        <v>22</v>
      </c>
      <c r="F1278" t="s">
        <v>46</v>
      </c>
      <c r="G1278">
        <v>1000001133</v>
      </c>
      <c r="H1278" t="s">
        <v>45</v>
      </c>
      <c r="I1278" t="s">
        <v>13</v>
      </c>
      <c r="J1278">
        <v>10000136</v>
      </c>
      <c r="K1278" t="s">
        <v>40</v>
      </c>
      <c r="L1278">
        <v>37.729999999999997</v>
      </c>
      <c r="M1278"/>
    </row>
    <row r="1279" spans="1:13" x14ac:dyDescent="0.2">
      <c r="A1279" s="1">
        <v>42947</v>
      </c>
      <c r="B1279" s="7" t="str">
        <f>YEAR(月末库存[[#This Row],[日期]]) &amp; "年"</f>
        <v>2017年</v>
      </c>
      <c r="C1279" s="7" t="str">
        <f>MONTH(月末库存[[#This Row],[日期]]) &amp; "月"</f>
        <v>7月</v>
      </c>
      <c r="D1279" s="7">
        <f>--TEXT(月末库存[[#This Row],[日期]],"yyyymm")</f>
        <v>201707</v>
      </c>
      <c r="E1279" t="s">
        <v>22</v>
      </c>
      <c r="F1279" t="s">
        <v>29</v>
      </c>
      <c r="G1279">
        <v>1000000028</v>
      </c>
      <c r="H1279" t="s">
        <v>27</v>
      </c>
      <c r="I1279" t="s">
        <v>13</v>
      </c>
      <c r="J1279">
        <v>10000182</v>
      </c>
      <c r="K1279" t="s">
        <v>31</v>
      </c>
      <c r="L1279">
        <v>129.852</v>
      </c>
      <c r="M1279"/>
    </row>
    <row r="1280" spans="1:13" x14ac:dyDescent="0.2">
      <c r="A1280" s="1">
        <v>42947</v>
      </c>
      <c r="B1280" s="7" t="str">
        <f>YEAR(月末库存[[#This Row],[日期]]) &amp; "年"</f>
        <v>2017年</v>
      </c>
      <c r="C1280" s="7" t="str">
        <f>MONTH(月末库存[[#This Row],[日期]]) &amp; "月"</f>
        <v>7月</v>
      </c>
      <c r="D1280" s="7">
        <f>--TEXT(月末库存[[#This Row],[日期]],"yyyymm")</f>
        <v>201707</v>
      </c>
      <c r="E1280" t="s">
        <v>22</v>
      </c>
      <c r="F1280" t="s">
        <v>54</v>
      </c>
      <c r="G1280">
        <v>1000000046</v>
      </c>
      <c r="H1280" t="s">
        <v>52</v>
      </c>
      <c r="I1280" t="s">
        <v>13</v>
      </c>
      <c r="J1280">
        <v>10000136</v>
      </c>
      <c r="K1280" t="s">
        <v>40</v>
      </c>
      <c r="L1280">
        <v>9.5860000000000003</v>
      </c>
      <c r="M1280"/>
    </row>
    <row r="1281" spans="1:13" x14ac:dyDescent="0.2">
      <c r="A1281" s="1">
        <v>42947</v>
      </c>
      <c r="B1281" s="7" t="str">
        <f>YEAR(月末库存[[#This Row],[日期]]) &amp; "年"</f>
        <v>2017年</v>
      </c>
      <c r="C1281" s="7" t="str">
        <f>MONTH(月末库存[[#This Row],[日期]]) &amp; "月"</f>
        <v>7月</v>
      </c>
      <c r="D1281" s="7">
        <f>--TEXT(月末库存[[#This Row],[日期]],"yyyymm")</f>
        <v>201707</v>
      </c>
      <c r="E1281" t="s">
        <v>22</v>
      </c>
      <c r="F1281" t="s">
        <v>69</v>
      </c>
      <c r="G1281">
        <v>1000000129</v>
      </c>
      <c r="H1281" t="s">
        <v>70</v>
      </c>
      <c r="I1281" t="s">
        <v>13</v>
      </c>
      <c r="J1281">
        <v>10000061</v>
      </c>
      <c r="K1281" t="s">
        <v>28</v>
      </c>
      <c r="L1281">
        <v>1.9999999999988916E-3</v>
      </c>
      <c r="M1281"/>
    </row>
    <row r="1282" spans="1:13" x14ac:dyDescent="0.2">
      <c r="A1282" s="1">
        <v>42947</v>
      </c>
      <c r="B1282" s="7" t="str">
        <f>YEAR(月末库存[[#This Row],[日期]]) &amp; "年"</f>
        <v>2017年</v>
      </c>
      <c r="C1282" s="7" t="str">
        <f>MONTH(月末库存[[#This Row],[日期]]) &amp; "月"</f>
        <v>7月</v>
      </c>
      <c r="D1282" s="7">
        <f>--TEXT(月末库存[[#This Row],[日期]],"yyyymm")</f>
        <v>201707</v>
      </c>
      <c r="E1282" t="s">
        <v>22</v>
      </c>
      <c r="F1282" t="s">
        <v>61</v>
      </c>
      <c r="G1282">
        <v>1000000579</v>
      </c>
      <c r="H1282" t="s">
        <v>60</v>
      </c>
      <c r="I1282" t="s">
        <v>13</v>
      </c>
      <c r="J1282">
        <v>20000018</v>
      </c>
      <c r="K1282" t="s">
        <v>81</v>
      </c>
      <c r="L1282">
        <v>0.1899999999999995</v>
      </c>
      <c r="M1282"/>
    </row>
    <row r="1283" spans="1:13" x14ac:dyDescent="0.2">
      <c r="A1283" s="1">
        <v>42947</v>
      </c>
      <c r="B1283" s="7" t="str">
        <f>YEAR(月末库存[[#This Row],[日期]]) &amp; "年"</f>
        <v>2017年</v>
      </c>
      <c r="C1283" s="7" t="str">
        <f>MONTH(月末库存[[#This Row],[日期]]) &amp; "月"</f>
        <v>7月</v>
      </c>
      <c r="D1283" s="7">
        <f>--TEXT(月末库存[[#This Row],[日期]],"yyyymm")</f>
        <v>201707</v>
      </c>
      <c r="E1283" t="s">
        <v>22</v>
      </c>
      <c r="F1283" t="s">
        <v>29</v>
      </c>
      <c r="G1283">
        <v>1000000101</v>
      </c>
      <c r="H1283" t="s">
        <v>39</v>
      </c>
      <c r="I1283" t="s">
        <v>13</v>
      </c>
      <c r="J1283">
        <v>10000131</v>
      </c>
      <c r="K1283" t="s">
        <v>38</v>
      </c>
      <c r="L1283">
        <v>41.281999999999996</v>
      </c>
      <c r="M1283"/>
    </row>
    <row r="1284" spans="1:13" x14ac:dyDescent="0.2">
      <c r="A1284" s="1">
        <v>42947</v>
      </c>
      <c r="B1284" s="7" t="str">
        <f>YEAR(月末库存[[#This Row],[日期]]) &amp; "年"</f>
        <v>2017年</v>
      </c>
      <c r="C1284" s="7" t="str">
        <f>MONTH(月末库存[[#This Row],[日期]]) &amp; "月"</f>
        <v>7月</v>
      </c>
      <c r="D1284" s="7">
        <f>--TEXT(月末库存[[#This Row],[日期]],"yyyymm")</f>
        <v>201707</v>
      </c>
      <c r="E1284" t="s">
        <v>22</v>
      </c>
      <c r="F1284" t="s">
        <v>64</v>
      </c>
      <c r="G1284">
        <v>1000002973</v>
      </c>
      <c r="H1284" t="s">
        <v>63</v>
      </c>
      <c r="I1284" t="s">
        <v>13</v>
      </c>
      <c r="J1284">
        <v>10000182</v>
      </c>
      <c r="K1284" t="s">
        <v>31</v>
      </c>
      <c r="L1284">
        <v>136.70000000000002</v>
      </c>
      <c r="M1284"/>
    </row>
    <row r="1285" spans="1:13" x14ac:dyDescent="0.2">
      <c r="A1285" s="1">
        <v>42947</v>
      </c>
      <c r="B1285" s="7" t="str">
        <f>YEAR(月末库存[[#This Row],[日期]]) &amp; "年"</f>
        <v>2017年</v>
      </c>
      <c r="C1285" s="7" t="str">
        <f>MONTH(月末库存[[#This Row],[日期]]) &amp; "月"</f>
        <v>7月</v>
      </c>
      <c r="D1285" s="7">
        <f>--TEXT(月末库存[[#This Row],[日期]],"yyyymm")</f>
        <v>201707</v>
      </c>
      <c r="E1285" t="s">
        <v>22</v>
      </c>
      <c r="F1285" t="s">
        <v>61</v>
      </c>
      <c r="G1285">
        <v>1000000579</v>
      </c>
      <c r="H1285" t="s">
        <v>60</v>
      </c>
      <c r="I1285" t="s">
        <v>13</v>
      </c>
      <c r="J1285">
        <v>20000099</v>
      </c>
      <c r="K1285" t="s">
        <v>20</v>
      </c>
      <c r="L1285">
        <v>15.976000000000003</v>
      </c>
      <c r="M1285"/>
    </row>
    <row r="1286" spans="1:13" x14ac:dyDescent="0.2">
      <c r="A1286" s="1">
        <v>42947</v>
      </c>
      <c r="B1286" s="7" t="str">
        <f>YEAR(月末库存[[#This Row],[日期]]) &amp; "年"</f>
        <v>2017年</v>
      </c>
      <c r="C1286" s="7" t="str">
        <f>MONTH(月末库存[[#This Row],[日期]]) &amp; "月"</f>
        <v>7月</v>
      </c>
      <c r="D1286" s="7">
        <f>--TEXT(月末库存[[#This Row],[日期]],"yyyymm")</f>
        <v>201707</v>
      </c>
      <c r="E1286" t="s">
        <v>22</v>
      </c>
      <c r="F1286" t="s">
        <v>69</v>
      </c>
      <c r="G1286">
        <v>1000000129</v>
      </c>
      <c r="H1286" t="s">
        <v>70</v>
      </c>
      <c r="I1286" t="s">
        <v>13</v>
      </c>
      <c r="J1286">
        <v>20000099</v>
      </c>
      <c r="K1286" t="s">
        <v>20</v>
      </c>
      <c r="L1286">
        <v>11.200000000000003</v>
      </c>
      <c r="M1286"/>
    </row>
    <row r="1287" spans="1:13" x14ac:dyDescent="0.2">
      <c r="A1287" s="1">
        <v>42947</v>
      </c>
      <c r="B1287" s="7" t="str">
        <f>YEAR(月末库存[[#This Row],[日期]]) &amp; "年"</f>
        <v>2017年</v>
      </c>
      <c r="C1287" s="7" t="str">
        <f>MONTH(月末库存[[#This Row],[日期]]) &amp; "月"</f>
        <v>7月</v>
      </c>
      <c r="D1287" s="7">
        <f>--TEXT(月末库存[[#This Row],[日期]],"yyyymm")</f>
        <v>201707</v>
      </c>
      <c r="E1287" t="s">
        <v>22</v>
      </c>
      <c r="F1287" t="s">
        <v>29</v>
      </c>
      <c r="G1287">
        <v>1000000101</v>
      </c>
      <c r="H1287" t="s">
        <v>39</v>
      </c>
      <c r="I1287" t="s">
        <v>13</v>
      </c>
      <c r="J1287">
        <v>10000061</v>
      </c>
      <c r="K1287" t="s">
        <v>28</v>
      </c>
      <c r="L1287">
        <v>25.751999999999995</v>
      </c>
      <c r="M1287"/>
    </row>
    <row r="1288" spans="1:13" x14ac:dyDescent="0.2">
      <c r="A1288" s="1">
        <v>42947</v>
      </c>
      <c r="B1288" s="7" t="str">
        <f>YEAR(月末库存[[#This Row],[日期]]) &amp; "年"</f>
        <v>2017年</v>
      </c>
      <c r="C1288" s="7" t="str">
        <f>MONTH(月末库存[[#This Row],[日期]]) &amp; "月"</f>
        <v>7月</v>
      </c>
      <c r="D1288" s="7">
        <f>--TEXT(月末库存[[#This Row],[日期]],"yyyymm")</f>
        <v>201707</v>
      </c>
      <c r="E1288" t="s">
        <v>22</v>
      </c>
      <c r="F1288" t="s">
        <v>61</v>
      </c>
      <c r="G1288">
        <v>1000000579</v>
      </c>
      <c r="H1288" t="s">
        <v>60</v>
      </c>
      <c r="I1288" t="s">
        <v>13</v>
      </c>
      <c r="J1288">
        <v>10000061</v>
      </c>
      <c r="K1288" t="s">
        <v>28</v>
      </c>
      <c r="L1288">
        <v>39.645999999999994</v>
      </c>
      <c r="M1288"/>
    </row>
    <row r="1289" spans="1:13" x14ac:dyDescent="0.2">
      <c r="A1289" s="1">
        <v>42947</v>
      </c>
      <c r="B1289" s="7" t="str">
        <f>YEAR(月末库存[[#This Row],[日期]]) &amp; "年"</f>
        <v>2017年</v>
      </c>
      <c r="C1289" s="7" t="str">
        <f>MONTH(月末库存[[#This Row],[日期]]) &amp; "月"</f>
        <v>7月</v>
      </c>
      <c r="D1289" s="7">
        <f>--TEXT(月末库存[[#This Row],[日期]],"yyyymm")</f>
        <v>201707</v>
      </c>
      <c r="E1289" t="s">
        <v>22</v>
      </c>
      <c r="F1289" t="s">
        <v>46</v>
      </c>
      <c r="G1289">
        <v>1000001133</v>
      </c>
      <c r="H1289" t="s">
        <v>45</v>
      </c>
      <c r="I1289" t="s">
        <v>13</v>
      </c>
      <c r="J1289">
        <v>10000061</v>
      </c>
      <c r="K1289" t="s">
        <v>28</v>
      </c>
      <c r="L1289">
        <v>119.224</v>
      </c>
      <c r="M1289"/>
    </row>
    <row r="1290" spans="1:13" x14ac:dyDescent="0.2">
      <c r="A1290" s="1">
        <v>42947</v>
      </c>
      <c r="B1290" s="7" t="str">
        <f>YEAR(月末库存[[#This Row],[日期]]) &amp; "年"</f>
        <v>2017年</v>
      </c>
      <c r="C1290" s="7" t="str">
        <f>MONTH(月末库存[[#This Row],[日期]]) &amp; "月"</f>
        <v>7月</v>
      </c>
      <c r="D1290" s="7">
        <f>--TEXT(月末库存[[#This Row],[日期]],"yyyymm")</f>
        <v>201707</v>
      </c>
      <c r="E1290" t="s">
        <v>22</v>
      </c>
      <c r="F1290" t="s">
        <v>29</v>
      </c>
      <c r="G1290">
        <v>1000000101</v>
      </c>
      <c r="H1290" t="s">
        <v>39</v>
      </c>
      <c r="I1290" t="s">
        <v>13</v>
      </c>
      <c r="J1290">
        <v>10000111</v>
      </c>
      <c r="K1290" t="s">
        <v>37</v>
      </c>
      <c r="L1290">
        <v>26.854000000000017</v>
      </c>
      <c r="M1290"/>
    </row>
    <row r="1291" spans="1:13" x14ac:dyDescent="0.2">
      <c r="A1291" s="1">
        <v>42947</v>
      </c>
      <c r="B1291" s="7" t="str">
        <f>YEAR(月末库存[[#This Row],[日期]]) &amp; "年"</f>
        <v>2017年</v>
      </c>
      <c r="C1291" s="7" t="str">
        <f>MONTH(月末库存[[#This Row],[日期]]) &amp; "月"</f>
        <v>7月</v>
      </c>
      <c r="D1291" s="7">
        <f>--TEXT(月末库存[[#This Row],[日期]],"yyyymm")</f>
        <v>201707</v>
      </c>
      <c r="E1291" t="s">
        <v>22</v>
      </c>
      <c r="F1291" t="s">
        <v>29</v>
      </c>
      <c r="G1291">
        <v>1000000101</v>
      </c>
      <c r="H1291" t="s">
        <v>39</v>
      </c>
      <c r="I1291" t="s">
        <v>13</v>
      </c>
      <c r="J1291">
        <v>10000136</v>
      </c>
      <c r="K1291" t="s">
        <v>40</v>
      </c>
      <c r="L1291">
        <v>39.82800000000001</v>
      </c>
      <c r="M1291"/>
    </row>
    <row r="1292" spans="1:13" x14ac:dyDescent="0.2">
      <c r="A1292" s="1">
        <v>42947</v>
      </c>
      <c r="B1292" s="7" t="str">
        <f>YEAR(月末库存[[#This Row],[日期]]) &amp; "年"</f>
        <v>2017年</v>
      </c>
      <c r="C1292" s="7" t="str">
        <f>MONTH(月末库存[[#This Row],[日期]]) &amp; "月"</f>
        <v>7月</v>
      </c>
      <c r="D1292" s="7">
        <f>--TEXT(月末库存[[#This Row],[日期]],"yyyymm")</f>
        <v>201707</v>
      </c>
      <c r="E1292" t="s">
        <v>22</v>
      </c>
      <c r="F1292" t="s">
        <v>29</v>
      </c>
      <c r="G1292">
        <v>1000000101</v>
      </c>
      <c r="H1292" t="s">
        <v>39</v>
      </c>
      <c r="I1292" t="s">
        <v>13</v>
      </c>
      <c r="J1292">
        <v>20000099</v>
      </c>
      <c r="K1292" t="s">
        <v>20</v>
      </c>
      <c r="L1292">
        <v>7.7439999999999998</v>
      </c>
      <c r="M1292"/>
    </row>
    <row r="1293" spans="1:13" x14ac:dyDescent="0.2">
      <c r="A1293" s="1">
        <v>42947</v>
      </c>
      <c r="B1293" s="7" t="str">
        <f>YEAR(月末库存[[#This Row],[日期]]) &amp; "年"</f>
        <v>2017年</v>
      </c>
      <c r="C1293" s="7" t="str">
        <f>MONTH(月末库存[[#This Row],[日期]]) &amp; "月"</f>
        <v>7月</v>
      </c>
      <c r="D1293" s="7">
        <f>--TEXT(月末库存[[#This Row],[日期]],"yyyymm")</f>
        <v>201707</v>
      </c>
      <c r="E1293" t="s">
        <v>22</v>
      </c>
      <c r="F1293" t="s">
        <v>29</v>
      </c>
      <c r="G1293">
        <v>1000000054</v>
      </c>
      <c r="H1293" t="s">
        <v>36</v>
      </c>
      <c r="I1293" t="s">
        <v>13</v>
      </c>
      <c r="J1293">
        <v>10000136</v>
      </c>
      <c r="K1293" t="s">
        <v>40</v>
      </c>
      <c r="L1293">
        <v>33.444000000000003</v>
      </c>
      <c r="M1293"/>
    </row>
    <row r="1294" spans="1:13" x14ac:dyDescent="0.2">
      <c r="A1294" s="1">
        <v>42947</v>
      </c>
      <c r="B1294" s="7" t="str">
        <f>YEAR(月末库存[[#This Row],[日期]]) &amp; "年"</f>
        <v>2017年</v>
      </c>
      <c r="C1294" s="7" t="str">
        <f>MONTH(月末库存[[#This Row],[日期]]) &amp; "月"</f>
        <v>7月</v>
      </c>
      <c r="D1294" s="7">
        <f>--TEXT(月末库存[[#This Row],[日期]],"yyyymm")</f>
        <v>201707</v>
      </c>
      <c r="E1294" t="s">
        <v>22</v>
      </c>
      <c r="F1294" t="s">
        <v>35</v>
      </c>
      <c r="G1294">
        <v>1000000047</v>
      </c>
      <c r="H1294" t="s">
        <v>34</v>
      </c>
      <c r="I1294" t="s">
        <v>13</v>
      </c>
      <c r="J1294">
        <v>20000099</v>
      </c>
      <c r="K1294" t="s">
        <v>20</v>
      </c>
      <c r="L1294">
        <v>9.4879999999999995</v>
      </c>
      <c r="M1294"/>
    </row>
    <row r="1295" spans="1:13" x14ac:dyDescent="0.2">
      <c r="A1295" s="1">
        <v>42947</v>
      </c>
      <c r="B1295" s="7" t="str">
        <f>YEAR(月末库存[[#This Row],[日期]]) &amp; "年"</f>
        <v>2017年</v>
      </c>
      <c r="C1295" s="7" t="str">
        <f>MONTH(月末库存[[#This Row],[日期]]) &amp; "月"</f>
        <v>7月</v>
      </c>
      <c r="D1295" s="7">
        <f>--TEXT(月末库存[[#This Row],[日期]],"yyyymm")</f>
        <v>201707</v>
      </c>
      <c r="E1295" t="s">
        <v>22</v>
      </c>
      <c r="F1295" t="s">
        <v>69</v>
      </c>
      <c r="G1295">
        <v>1000000129</v>
      </c>
      <c r="H1295" t="s">
        <v>70</v>
      </c>
      <c r="I1295" t="s">
        <v>13</v>
      </c>
      <c r="J1295">
        <v>10000131</v>
      </c>
      <c r="K1295" t="s">
        <v>38</v>
      </c>
      <c r="L1295">
        <v>95.885999999999967</v>
      </c>
      <c r="M1295"/>
    </row>
    <row r="1296" spans="1:13" x14ac:dyDescent="0.2">
      <c r="A1296" s="1">
        <v>42947</v>
      </c>
      <c r="B1296" s="7" t="str">
        <f>YEAR(月末库存[[#This Row],[日期]]) &amp; "年"</f>
        <v>2017年</v>
      </c>
      <c r="C1296" s="7" t="str">
        <f>MONTH(月末库存[[#This Row],[日期]]) &amp; "月"</f>
        <v>7月</v>
      </c>
      <c r="D1296" s="7">
        <f>--TEXT(月末库存[[#This Row],[日期]],"yyyymm")</f>
        <v>201707</v>
      </c>
      <c r="E1296" t="s">
        <v>22</v>
      </c>
      <c r="F1296" t="s">
        <v>25</v>
      </c>
      <c r="G1296">
        <v>1000003183</v>
      </c>
      <c r="H1296" t="s">
        <v>23</v>
      </c>
      <c r="I1296" t="s">
        <v>13</v>
      </c>
      <c r="J1296">
        <v>10000136</v>
      </c>
      <c r="K1296" t="s">
        <v>40</v>
      </c>
      <c r="L1296">
        <v>9.6180000000000003</v>
      </c>
      <c r="M1296"/>
    </row>
    <row r="1297" spans="1:13" x14ac:dyDescent="0.2">
      <c r="A1297" s="1">
        <v>42947</v>
      </c>
      <c r="B1297" s="7" t="str">
        <f>YEAR(月末库存[[#This Row],[日期]]) &amp; "年"</f>
        <v>2017年</v>
      </c>
      <c r="C1297" s="7" t="str">
        <f>MONTH(月末库存[[#This Row],[日期]]) &amp; "月"</f>
        <v>7月</v>
      </c>
      <c r="D1297" s="7">
        <f>--TEXT(月末库存[[#This Row],[日期]],"yyyymm")</f>
        <v>201707</v>
      </c>
      <c r="E1297" t="s">
        <v>22</v>
      </c>
      <c r="F1297" t="s">
        <v>25</v>
      </c>
      <c r="G1297">
        <v>1000003183</v>
      </c>
      <c r="H1297" t="s">
        <v>23</v>
      </c>
      <c r="I1297" t="s">
        <v>13</v>
      </c>
      <c r="J1297">
        <v>10000078</v>
      </c>
      <c r="K1297" t="s">
        <v>30</v>
      </c>
      <c r="L1297">
        <v>33.726000000000006</v>
      </c>
      <c r="M1297"/>
    </row>
    <row r="1298" spans="1:13" x14ac:dyDescent="0.2">
      <c r="A1298" s="1">
        <v>42947</v>
      </c>
      <c r="B1298" s="7" t="str">
        <f>YEAR(月末库存[[#This Row],[日期]]) &amp; "年"</f>
        <v>2017年</v>
      </c>
      <c r="C1298" s="7" t="str">
        <f>MONTH(月末库存[[#This Row],[日期]]) &amp; "月"</f>
        <v>7月</v>
      </c>
      <c r="D1298" s="7">
        <f>--TEXT(月末库存[[#This Row],[日期]],"yyyymm")</f>
        <v>201707</v>
      </c>
      <c r="E1298" t="s">
        <v>22</v>
      </c>
      <c r="F1298" t="s">
        <v>25</v>
      </c>
      <c r="G1298">
        <v>1000003183</v>
      </c>
      <c r="H1298" t="s">
        <v>23</v>
      </c>
      <c r="I1298" t="s">
        <v>13</v>
      </c>
      <c r="J1298">
        <v>20000099</v>
      </c>
      <c r="K1298" t="s">
        <v>20</v>
      </c>
      <c r="L1298">
        <v>0.19999999999999996</v>
      </c>
      <c r="M1298"/>
    </row>
    <row r="1299" spans="1:13" x14ac:dyDescent="0.2">
      <c r="A1299" s="1">
        <v>42947</v>
      </c>
      <c r="B1299" s="7" t="str">
        <f>YEAR(月末库存[[#This Row],[日期]]) &amp; "年"</f>
        <v>2017年</v>
      </c>
      <c r="C1299" s="7" t="str">
        <f>MONTH(月末库存[[#This Row],[日期]]) &amp; "月"</f>
        <v>7月</v>
      </c>
      <c r="D1299" s="7">
        <f>--TEXT(月末库存[[#This Row],[日期]],"yyyymm")</f>
        <v>201707</v>
      </c>
      <c r="E1299" t="s">
        <v>22</v>
      </c>
      <c r="F1299" t="s">
        <v>46</v>
      </c>
      <c r="G1299">
        <v>1000001133</v>
      </c>
      <c r="H1299" t="s">
        <v>45</v>
      </c>
      <c r="I1299" t="s">
        <v>13</v>
      </c>
      <c r="J1299">
        <v>10000064</v>
      </c>
      <c r="K1299" t="s">
        <v>53</v>
      </c>
      <c r="L1299">
        <v>1.9959999999999998</v>
      </c>
      <c r="M1299"/>
    </row>
    <row r="1300" spans="1:13" x14ac:dyDescent="0.2">
      <c r="A1300" s="1">
        <v>42947</v>
      </c>
      <c r="B1300" s="7" t="str">
        <f>YEAR(月末库存[[#This Row],[日期]]) &amp; "年"</f>
        <v>2017年</v>
      </c>
      <c r="C1300" s="7" t="str">
        <f>MONTH(月末库存[[#This Row],[日期]]) &amp; "月"</f>
        <v>7月</v>
      </c>
      <c r="D1300" s="7">
        <f>--TEXT(月末库存[[#This Row],[日期]],"yyyymm")</f>
        <v>201707</v>
      </c>
      <c r="E1300" t="s">
        <v>22</v>
      </c>
      <c r="F1300" t="s">
        <v>29</v>
      </c>
      <c r="G1300">
        <v>1000000028</v>
      </c>
      <c r="H1300" t="s">
        <v>27</v>
      </c>
      <c r="I1300" t="s">
        <v>13</v>
      </c>
      <c r="J1300">
        <v>10000111</v>
      </c>
      <c r="K1300" t="s">
        <v>37</v>
      </c>
      <c r="L1300">
        <v>171.78399999999993</v>
      </c>
      <c r="M1300"/>
    </row>
    <row r="1301" spans="1:13" x14ac:dyDescent="0.2">
      <c r="A1301" s="1">
        <v>42947</v>
      </c>
      <c r="B1301" s="7" t="str">
        <f>YEAR(月末库存[[#This Row],[日期]]) &amp; "年"</f>
        <v>2017年</v>
      </c>
      <c r="C1301" s="7" t="str">
        <f>MONTH(月末库存[[#This Row],[日期]]) &amp; "月"</f>
        <v>7月</v>
      </c>
      <c r="D1301" s="7">
        <f>--TEXT(月末库存[[#This Row],[日期]],"yyyymm")</f>
        <v>201707</v>
      </c>
      <c r="E1301" t="s">
        <v>22</v>
      </c>
      <c r="F1301" t="s">
        <v>29</v>
      </c>
      <c r="G1301">
        <v>1000000028</v>
      </c>
      <c r="H1301" t="s">
        <v>27</v>
      </c>
      <c r="I1301" t="s">
        <v>13</v>
      </c>
      <c r="J1301">
        <v>20000099</v>
      </c>
      <c r="K1301" t="s">
        <v>20</v>
      </c>
      <c r="L1301">
        <v>20.564000000000004</v>
      </c>
      <c r="M1301"/>
    </row>
    <row r="1302" spans="1:13" x14ac:dyDescent="0.2">
      <c r="A1302" s="1">
        <v>42947</v>
      </c>
      <c r="B1302" s="7" t="str">
        <f>YEAR(月末库存[[#This Row],[日期]]) &amp; "年"</f>
        <v>2017年</v>
      </c>
      <c r="C1302" s="7" t="str">
        <f>MONTH(月末库存[[#This Row],[日期]]) &amp; "月"</f>
        <v>7月</v>
      </c>
      <c r="D1302" s="7">
        <f>--TEXT(月末库存[[#This Row],[日期]],"yyyymm")</f>
        <v>201707</v>
      </c>
      <c r="E1302" t="s">
        <v>22</v>
      </c>
      <c r="F1302" t="s">
        <v>35</v>
      </c>
      <c r="G1302">
        <v>1000000047</v>
      </c>
      <c r="H1302" t="s">
        <v>34</v>
      </c>
      <c r="I1302" t="s">
        <v>13</v>
      </c>
      <c r="J1302">
        <v>10000061</v>
      </c>
      <c r="K1302" t="s">
        <v>28</v>
      </c>
      <c r="L1302">
        <v>55.833999999999996</v>
      </c>
      <c r="M1302"/>
    </row>
    <row r="1303" spans="1:13" x14ac:dyDescent="0.2">
      <c r="A1303" s="1">
        <v>42947</v>
      </c>
      <c r="B1303" s="7" t="str">
        <f>YEAR(月末库存[[#This Row],[日期]]) &amp; "年"</f>
        <v>2017年</v>
      </c>
      <c r="C1303" s="7" t="str">
        <f>MONTH(月末库存[[#This Row],[日期]]) &amp; "月"</f>
        <v>7月</v>
      </c>
      <c r="D1303" s="7">
        <f>--TEXT(月末库存[[#This Row],[日期]],"yyyymm")</f>
        <v>201707</v>
      </c>
      <c r="E1303" t="s">
        <v>22</v>
      </c>
      <c r="F1303" t="s">
        <v>29</v>
      </c>
      <c r="G1303">
        <v>1000000101</v>
      </c>
      <c r="H1303" t="s">
        <v>39</v>
      </c>
      <c r="I1303" t="s">
        <v>13</v>
      </c>
      <c r="J1303">
        <v>10000182</v>
      </c>
      <c r="K1303" t="s">
        <v>31</v>
      </c>
      <c r="L1303">
        <v>178.05399999999995</v>
      </c>
      <c r="M1303"/>
    </row>
    <row r="1304" spans="1:13" x14ac:dyDescent="0.2">
      <c r="A1304" s="1">
        <v>42947</v>
      </c>
      <c r="B1304" s="7" t="str">
        <f>YEAR(月末库存[[#This Row],[日期]]) &amp; "年"</f>
        <v>2017年</v>
      </c>
      <c r="C1304" s="7" t="str">
        <f>MONTH(月末库存[[#This Row],[日期]]) &amp; "月"</f>
        <v>7月</v>
      </c>
      <c r="D1304" s="7">
        <f>--TEXT(月末库存[[#This Row],[日期]],"yyyymm")</f>
        <v>201707</v>
      </c>
      <c r="E1304" t="s">
        <v>22</v>
      </c>
      <c r="F1304" t="s">
        <v>61</v>
      </c>
      <c r="G1304">
        <v>1000000579</v>
      </c>
      <c r="H1304" t="s">
        <v>60</v>
      </c>
      <c r="I1304" t="s">
        <v>13</v>
      </c>
      <c r="J1304">
        <v>10000078</v>
      </c>
      <c r="K1304" t="s">
        <v>30</v>
      </c>
      <c r="L1304">
        <v>46.521999999999991</v>
      </c>
      <c r="M1304"/>
    </row>
    <row r="1305" spans="1:13" x14ac:dyDescent="0.2">
      <c r="A1305" s="1">
        <v>42947</v>
      </c>
      <c r="B1305" s="7" t="str">
        <f>YEAR(月末库存[[#This Row],[日期]]) &amp; "年"</f>
        <v>2017年</v>
      </c>
      <c r="C1305" s="7" t="str">
        <f>MONTH(月末库存[[#This Row],[日期]]) &amp; "月"</f>
        <v>7月</v>
      </c>
      <c r="D1305" s="7">
        <f>--TEXT(月末库存[[#This Row],[日期]],"yyyymm")</f>
        <v>201707</v>
      </c>
      <c r="E1305" t="s">
        <v>22</v>
      </c>
      <c r="F1305" t="s">
        <v>61</v>
      </c>
      <c r="G1305">
        <v>1000000579</v>
      </c>
      <c r="H1305" t="s">
        <v>60</v>
      </c>
      <c r="I1305" t="s">
        <v>13</v>
      </c>
      <c r="J1305">
        <v>10000131</v>
      </c>
      <c r="K1305" t="s">
        <v>38</v>
      </c>
      <c r="L1305">
        <v>31.146000000000001</v>
      </c>
      <c r="M1305"/>
    </row>
    <row r="1306" spans="1:13" x14ac:dyDescent="0.2">
      <c r="A1306" s="1">
        <v>42947</v>
      </c>
      <c r="B1306" s="7" t="str">
        <f>YEAR(月末库存[[#This Row],[日期]]) &amp; "年"</f>
        <v>2017年</v>
      </c>
      <c r="C1306" s="7" t="str">
        <f>MONTH(月末库存[[#This Row],[日期]]) &amp; "月"</f>
        <v>7月</v>
      </c>
      <c r="D1306" s="7">
        <f>--TEXT(月末库存[[#This Row],[日期]],"yyyymm")</f>
        <v>201707</v>
      </c>
      <c r="E1306" t="s">
        <v>22</v>
      </c>
      <c r="F1306" t="s">
        <v>61</v>
      </c>
      <c r="G1306">
        <v>1000000579</v>
      </c>
      <c r="H1306" t="s">
        <v>60</v>
      </c>
      <c r="I1306" t="s">
        <v>13</v>
      </c>
      <c r="J1306">
        <v>10000182</v>
      </c>
      <c r="K1306" t="s">
        <v>31</v>
      </c>
      <c r="L1306">
        <v>68.424000000000035</v>
      </c>
      <c r="M1306"/>
    </row>
    <row r="1307" spans="1:13" x14ac:dyDescent="0.2">
      <c r="A1307" s="1">
        <v>42947</v>
      </c>
      <c r="B1307" s="7" t="str">
        <f>YEAR(月末库存[[#This Row],[日期]]) &amp; "年"</f>
        <v>2017年</v>
      </c>
      <c r="C1307" s="7" t="str">
        <f>MONTH(月末库存[[#This Row],[日期]]) &amp; "月"</f>
        <v>7月</v>
      </c>
      <c r="D1307" s="7">
        <f>--TEXT(月末库存[[#This Row],[日期]],"yyyymm")</f>
        <v>201707</v>
      </c>
      <c r="E1307" t="s">
        <v>22</v>
      </c>
      <c r="F1307" t="s">
        <v>33</v>
      </c>
      <c r="G1307">
        <v>1000000031</v>
      </c>
      <c r="H1307" t="s">
        <v>32</v>
      </c>
      <c r="I1307" t="s">
        <v>13</v>
      </c>
      <c r="J1307">
        <v>10000061</v>
      </c>
      <c r="K1307" t="s">
        <v>28</v>
      </c>
      <c r="L1307">
        <v>141.27599999999998</v>
      </c>
      <c r="M1307"/>
    </row>
    <row r="1308" spans="1:13" x14ac:dyDescent="0.2">
      <c r="A1308" s="1">
        <v>42947</v>
      </c>
      <c r="B1308" s="7" t="str">
        <f>YEAR(月末库存[[#This Row],[日期]]) &amp; "年"</f>
        <v>2017年</v>
      </c>
      <c r="C1308" s="7" t="str">
        <f>MONTH(月末库存[[#This Row],[日期]]) &amp; "月"</f>
        <v>7月</v>
      </c>
      <c r="D1308" s="7">
        <f>--TEXT(月末库存[[#This Row],[日期]],"yyyymm")</f>
        <v>201707</v>
      </c>
      <c r="E1308" t="s">
        <v>22</v>
      </c>
      <c r="F1308" t="s">
        <v>33</v>
      </c>
      <c r="G1308">
        <v>1000000031</v>
      </c>
      <c r="H1308" t="s">
        <v>32</v>
      </c>
      <c r="I1308" t="s">
        <v>13</v>
      </c>
      <c r="J1308">
        <v>10000136</v>
      </c>
      <c r="K1308" t="s">
        <v>40</v>
      </c>
      <c r="L1308">
        <v>62.000000000000007</v>
      </c>
      <c r="M1308"/>
    </row>
    <row r="1309" spans="1:13" x14ac:dyDescent="0.2">
      <c r="A1309" s="1">
        <v>42947</v>
      </c>
      <c r="B1309" s="7" t="str">
        <f>YEAR(月末库存[[#This Row],[日期]]) &amp; "年"</f>
        <v>2017年</v>
      </c>
      <c r="C1309" s="7" t="str">
        <f>MONTH(月末库存[[#This Row],[日期]]) &amp; "月"</f>
        <v>7月</v>
      </c>
      <c r="D1309" s="7">
        <f>--TEXT(月末库存[[#This Row],[日期]],"yyyymm")</f>
        <v>201707</v>
      </c>
      <c r="E1309" t="s">
        <v>22</v>
      </c>
      <c r="F1309" t="s">
        <v>29</v>
      </c>
      <c r="G1309">
        <v>1000000054</v>
      </c>
      <c r="H1309" t="s">
        <v>36</v>
      </c>
      <c r="I1309" t="s">
        <v>13</v>
      </c>
      <c r="J1309">
        <v>10000172</v>
      </c>
      <c r="K1309" t="s">
        <v>18</v>
      </c>
      <c r="L1309">
        <v>41.699999999999967</v>
      </c>
      <c r="M1309"/>
    </row>
    <row r="1310" spans="1:13" x14ac:dyDescent="0.2">
      <c r="A1310" s="1">
        <v>42947</v>
      </c>
      <c r="B1310" s="7" t="str">
        <f>YEAR(月末库存[[#This Row],[日期]]) &amp; "年"</f>
        <v>2017年</v>
      </c>
      <c r="C1310" s="7" t="str">
        <f>MONTH(月末库存[[#This Row],[日期]]) &amp; "月"</f>
        <v>7月</v>
      </c>
      <c r="D1310" s="7">
        <f>--TEXT(月末库存[[#This Row],[日期]],"yyyymm")</f>
        <v>201707</v>
      </c>
      <c r="E1310" t="s">
        <v>22</v>
      </c>
      <c r="F1310" t="s">
        <v>64</v>
      </c>
      <c r="G1310">
        <v>1000002973</v>
      </c>
      <c r="H1310" t="s">
        <v>63</v>
      </c>
      <c r="I1310" t="s">
        <v>13</v>
      </c>
      <c r="J1310">
        <v>10000078</v>
      </c>
      <c r="K1310" t="s">
        <v>30</v>
      </c>
      <c r="L1310">
        <v>80.400000000000006</v>
      </c>
      <c r="M1310"/>
    </row>
    <row r="1311" spans="1:13" x14ac:dyDescent="0.2">
      <c r="A1311" s="1">
        <v>42947</v>
      </c>
      <c r="B1311" s="7" t="str">
        <f>YEAR(月末库存[[#This Row],[日期]]) &amp; "年"</f>
        <v>2017年</v>
      </c>
      <c r="C1311" s="7" t="str">
        <f>MONTH(月末库存[[#This Row],[日期]]) &amp; "月"</f>
        <v>7月</v>
      </c>
      <c r="D1311" s="7">
        <f>--TEXT(月末库存[[#This Row],[日期]],"yyyymm")</f>
        <v>201707</v>
      </c>
      <c r="E1311" t="s">
        <v>22</v>
      </c>
      <c r="F1311" t="s">
        <v>64</v>
      </c>
      <c r="G1311">
        <v>1000002973</v>
      </c>
      <c r="H1311" t="s">
        <v>63</v>
      </c>
      <c r="I1311" t="s">
        <v>13</v>
      </c>
      <c r="J1311">
        <v>10000131</v>
      </c>
      <c r="K1311" t="s">
        <v>38</v>
      </c>
      <c r="L1311">
        <v>79.675999999999988</v>
      </c>
      <c r="M1311"/>
    </row>
    <row r="1312" spans="1:13" x14ac:dyDescent="0.2">
      <c r="A1312" s="1">
        <v>42947</v>
      </c>
      <c r="B1312" s="7" t="str">
        <f>YEAR(月末库存[[#This Row],[日期]]) &amp; "年"</f>
        <v>2017年</v>
      </c>
      <c r="C1312" s="7" t="str">
        <f>MONTH(月末库存[[#This Row],[日期]]) &amp; "月"</f>
        <v>7月</v>
      </c>
      <c r="D1312" s="7">
        <f>--TEXT(月末库存[[#This Row],[日期]],"yyyymm")</f>
        <v>201707</v>
      </c>
      <c r="E1312" t="s">
        <v>22</v>
      </c>
      <c r="F1312" t="s">
        <v>64</v>
      </c>
      <c r="G1312">
        <v>1000002973</v>
      </c>
      <c r="H1312" t="s">
        <v>63</v>
      </c>
      <c r="I1312" t="s">
        <v>13</v>
      </c>
      <c r="J1312">
        <v>10000136</v>
      </c>
      <c r="K1312" t="s">
        <v>40</v>
      </c>
      <c r="L1312">
        <v>4.1000000000000005</v>
      </c>
      <c r="M1312"/>
    </row>
    <row r="1313" spans="1:13" x14ac:dyDescent="0.2">
      <c r="A1313" s="1">
        <v>42947</v>
      </c>
      <c r="B1313" s="7" t="str">
        <f>YEAR(月末库存[[#This Row],[日期]]) &amp; "年"</f>
        <v>2017年</v>
      </c>
      <c r="C1313" s="7" t="str">
        <f>MONTH(月末库存[[#This Row],[日期]]) &amp; "月"</f>
        <v>7月</v>
      </c>
      <c r="D1313" s="7">
        <f>--TEXT(月末库存[[#This Row],[日期]],"yyyymm")</f>
        <v>201707</v>
      </c>
      <c r="E1313" t="s">
        <v>22</v>
      </c>
      <c r="F1313" t="s">
        <v>64</v>
      </c>
      <c r="G1313">
        <v>1000002973</v>
      </c>
      <c r="H1313" t="s">
        <v>63</v>
      </c>
      <c r="I1313" t="s">
        <v>13</v>
      </c>
      <c r="J1313">
        <v>20000099</v>
      </c>
      <c r="K1313" t="s">
        <v>20</v>
      </c>
      <c r="L1313">
        <v>1.5880000000000003</v>
      </c>
      <c r="M1313"/>
    </row>
    <row r="1314" spans="1:13" x14ac:dyDescent="0.2">
      <c r="A1314" s="1">
        <v>42947</v>
      </c>
      <c r="B1314" s="7" t="str">
        <f>YEAR(月末库存[[#This Row],[日期]]) &amp; "年"</f>
        <v>2017年</v>
      </c>
      <c r="C1314" s="7" t="str">
        <f>MONTH(月末库存[[#This Row],[日期]]) &amp; "月"</f>
        <v>7月</v>
      </c>
      <c r="D1314" s="7">
        <f>--TEXT(月末库存[[#This Row],[日期]],"yyyymm")</f>
        <v>201707</v>
      </c>
      <c r="E1314" t="s">
        <v>22</v>
      </c>
      <c r="F1314" t="s">
        <v>35</v>
      </c>
      <c r="G1314">
        <v>1000000047</v>
      </c>
      <c r="H1314" t="s">
        <v>34</v>
      </c>
      <c r="I1314" t="s">
        <v>13</v>
      </c>
      <c r="J1314">
        <v>10000136</v>
      </c>
      <c r="K1314" t="s">
        <v>40</v>
      </c>
      <c r="L1314">
        <v>17.099999999999998</v>
      </c>
      <c r="M1314"/>
    </row>
    <row r="1315" spans="1:13" x14ac:dyDescent="0.2">
      <c r="A1315" s="1">
        <v>42947</v>
      </c>
      <c r="B1315" s="7" t="str">
        <f>YEAR(月末库存[[#This Row],[日期]]) &amp; "年"</f>
        <v>2017年</v>
      </c>
      <c r="C1315" s="7" t="str">
        <f>MONTH(月末库存[[#This Row],[日期]]) &amp; "月"</f>
        <v>7月</v>
      </c>
      <c r="D1315" s="7">
        <f>--TEXT(月末库存[[#This Row],[日期]],"yyyymm")</f>
        <v>201707</v>
      </c>
      <c r="E1315" t="s">
        <v>22</v>
      </c>
      <c r="F1315" t="s">
        <v>29</v>
      </c>
      <c r="G1315">
        <v>1000000054</v>
      </c>
      <c r="H1315" t="s">
        <v>36</v>
      </c>
      <c r="I1315" t="s">
        <v>13</v>
      </c>
      <c r="J1315">
        <v>10000078</v>
      </c>
      <c r="K1315" t="s">
        <v>30</v>
      </c>
      <c r="L1315">
        <v>69.771999999999963</v>
      </c>
      <c r="M1315"/>
    </row>
    <row r="1316" spans="1:13" x14ac:dyDescent="0.2">
      <c r="A1316" s="1">
        <v>42947</v>
      </c>
      <c r="B1316" s="7" t="str">
        <f>YEAR(月末库存[[#This Row],[日期]]) &amp; "年"</f>
        <v>2017年</v>
      </c>
      <c r="C1316" s="7" t="str">
        <f>MONTH(月末库存[[#This Row],[日期]]) &amp; "月"</f>
        <v>7月</v>
      </c>
      <c r="D1316" s="7">
        <f>--TEXT(月末库存[[#This Row],[日期]],"yyyymm")</f>
        <v>201707</v>
      </c>
      <c r="E1316" t="s">
        <v>22</v>
      </c>
      <c r="F1316" t="s">
        <v>29</v>
      </c>
      <c r="G1316">
        <v>1000000054</v>
      </c>
      <c r="H1316" t="s">
        <v>36</v>
      </c>
      <c r="I1316" t="s">
        <v>13</v>
      </c>
      <c r="J1316">
        <v>10000111</v>
      </c>
      <c r="K1316" t="s">
        <v>37</v>
      </c>
      <c r="L1316">
        <v>1218.2219999999995</v>
      </c>
      <c r="M1316"/>
    </row>
    <row r="1317" spans="1:13" x14ac:dyDescent="0.2">
      <c r="A1317" s="1">
        <v>42947</v>
      </c>
      <c r="B1317" s="7" t="str">
        <f>YEAR(月末库存[[#This Row],[日期]]) &amp; "年"</f>
        <v>2017年</v>
      </c>
      <c r="C1317" s="7" t="str">
        <f>MONTH(月末库存[[#This Row],[日期]]) &amp; "月"</f>
        <v>7月</v>
      </c>
      <c r="D1317" s="7">
        <f>--TEXT(月末库存[[#This Row],[日期]],"yyyymm")</f>
        <v>201707</v>
      </c>
      <c r="E1317" t="s">
        <v>22</v>
      </c>
      <c r="F1317" t="s">
        <v>29</v>
      </c>
      <c r="G1317">
        <v>1000000054</v>
      </c>
      <c r="H1317" t="s">
        <v>36</v>
      </c>
      <c r="I1317" t="s">
        <v>13</v>
      </c>
      <c r="J1317">
        <v>10000131</v>
      </c>
      <c r="K1317" t="s">
        <v>38</v>
      </c>
      <c r="L1317">
        <v>182.98400000000001</v>
      </c>
      <c r="M1317"/>
    </row>
    <row r="1318" spans="1:13" x14ac:dyDescent="0.2">
      <c r="A1318" s="1">
        <v>42947</v>
      </c>
      <c r="B1318" s="7" t="str">
        <f>YEAR(月末库存[[#This Row],[日期]]) &amp; "年"</f>
        <v>2017年</v>
      </c>
      <c r="C1318" s="7" t="str">
        <f>MONTH(月末库存[[#This Row],[日期]]) &amp; "月"</f>
        <v>7月</v>
      </c>
      <c r="D1318" s="7">
        <f>--TEXT(月末库存[[#This Row],[日期]],"yyyymm")</f>
        <v>201707</v>
      </c>
      <c r="E1318" t="s">
        <v>22</v>
      </c>
      <c r="F1318" t="s">
        <v>29</v>
      </c>
      <c r="G1318">
        <v>1000000054</v>
      </c>
      <c r="H1318" t="s">
        <v>36</v>
      </c>
      <c r="I1318" t="s">
        <v>13</v>
      </c>
      <c r="J1318">
        <v>20000018</v>
      </c>
      <c r="K1318" t="s">
        <v>81</v>
      </c>
      <c r="L1318">
        <v>4.5480000000000009</v>
      </c>
      <c r="M1318"/>
    </row>
    <row r="1319" spans="1:13" x14ac:dyDescent="0.2">
      <c r="A1319" s="1">
        <v>42947</v>
      </c>
      <c r="B1319" s="7" t="str">
        <f>YEAR(月末库存[[#This Row],[日期]]) &amp; "年"</f>
        <v>2017年</v>
      </c>
      <c r="C1319" s="7" t="str">
        <f>MONTH(月末库存[[#This Row],[日期]]) &amp; "月"</f>
        <v>7月</v>
      </c>
      <c r="D1319" s="7">
        <f>--TEXT(月末库存[[#This Row],[日期]],"yyyymm")</f>
        <v>201707</v>
      </c>
      <c r="E1319" t="s">
        <v>22</v>
      </c>
      <c r="F1319" t="s">
        <v>25</v>
      </c>
      <c r="G1319">
        <v>1000003183</v>
      </c>
      <c r="H1319" t="s">
        <v>23</v>
      </c>
      <c r="I1319" t="s">
        <v>13</v>
      </c>
      <c r="J1319">
        <v>10000064</v>
      </c>
      <c r="K1319" t="s">
        <v>53</v>
      </c>
      <c r="L1319">
        <v>4.2000000000000037</v>
      </c>
      <c r="M1319"/>
    </row>
    <row r="1320" spans="1:13" x14ac:dyDescent="0.2">
      <c r="A1320" s="1">
        <v>42947</v>
      </c>
      <c r="B1320" s="7" t="str">
        <f>YEAR(月末库存[[#This Row],[日期]]) &amp; "年"</f>
        <v>2017年</v>
      </c>
      <c r="C1320" s="7" t="str">
        <f>MONTH(月末库存[[#This Row],[日期]]) &amp; "月"</f>
        <v>7月</v>
      </c>
      <c r="D1320" s="7">
        <f>--TEXT(月末库存[[#This Row],[日期]],"yyyymm")</f>
        <v>201707</v>
      </c>
      <c r="E1320" t="s">
        <v>22</v>
      </c>
      <c r="F1320" t="s">
        <v>25</v>
      </c>
      <c r="G1320">
        <v>1000003183</v>
      </c>
      <c r="H1320" t="s">
        <v>23</v>
      </c>
      <c r="I1320" t="s">
        <v>13</v>
      </c>
      <c r="J1320">
        <v>10000111</v>
      </c>
      <c r="K1320" t="s">
        <v>37</v>
      </c>
      <c r="L1320">
        <v>30.099999999999991</v>
      </c>
      <c r="M1320"/>
    </row>
    <row r="1321" spans="1:13" x14ac:dyDescent="0.2">
      <c r="A1321" s="1">
        <v>42947</v>
      </c>
      <c r="B1321" s="7" t="str">
        <f>YEAR(月末库存[[#This Row],[日期]]) &amp; "年"</f>
        <v>2017年</v>
      </c>
      <c r="C1321" s="7" t="str">
        <f>MONTH(月末库存[[#This Row],[日期]]) &amp; "月"</f>
        <v>7月</v>
      </c>
      <c r="D1321" s="7">
        <f>--TEXT(月末库存[[#This Row],[日期]],"yyyymm")</f>
        <v>201707</v>
      </c>
      <c r="E1321" t="s">
        <v>22</v>
      </c>
      <c r="F1321" t="s">
        <v>33</v>
      </c>
      <c r="G1321">
        <v>1000000031</v>
      </c>
      <c r="H1321" t="s">
        <v>32</v>
      </c>
      <c r="I1321" t="s">
        <v>13</v>
      </c>
      <c r="J1321">
        <v>10000182</v>
      </c>
      <c r="K1321" t="s">
        <v>31</v>
      </c>
      <c r="L1321">
        <v>48.399999999999963</v>
      </c>
      <c r="M1321"/>
    </row>
    <row r="1322" spans="1:13" x14ac:dyDescent="0.2">
      <c r="A1322" s="1">
        <v>42947</v>
      </c>
      <c r="B1322" s="7" t="str">
        <f>YEAR(月末库存[[#This Row],[日期]]) &amp; "年"</f>
        <v>2017年</v>
      </c>
      <c r="C1322" s="7" t="str">
        <f>MONTH(月末库存[[#This Row],[日期]]) &amp; "月"</f>
        <v>7月</v>
      </c>
      <c r="D1322" s="7">
        <f>--TEXT(月末库存[[#This Row],[日期]],"yyyymm")</f>
        <v>201707</v>
      </c>
      <c r="E1322" t="s">
        <v>22</v>
      </c>
      <c r="F1322" t="s">
        <v>35</v>
      </c>
      <c r="G1322">
        <v>1000000047</v>
      </c>
      <c r="H1322" t="s">
        <v>34</v>
      </c>
      <c r="I1322" t="s">
        <v>13</v>
      </c>
      <c r="J1322">
        <v>10000064</v>
      </c>
      <c r="K1322" t="s">
        <v>53</v>
      </c>
      <c r="L1322">
        <v>11.695999999999998</v>
      </c>
      <c r="M1322"/>
    </row>
    <row r="1323" spans="1:13" x14ac:dyDescent="0.2">
      <c r="A1323" s="1">
        <v>42947</v>
      </c>
      <c r="B1323" s="7" t="str">
        <f>YEAR(月末库存[[#This Row],[日期]]) &amp; "年"</f>
        <v>2017年</v>
      </c>
      <c r="C1323" s="7" t="str">
        <f>MONTH(月末库存[[#This Row],[日期]]) &amp; "月"</f>
        <v>7月</v>
      </c>
      <c r="D1323" s="7">
        <f>--TEXT(月末库存[[#This Row],[日期]],"yyyymm")</f>
        <v>201707</v>
      </c>
      <c r="E1323" t="s">
        <v>22</v>
      </c>
      <c r="F1323" t="s">
        <v>35</v>
      </c>
      <c r="G1323">
        <v>1000000047</v>
      </c>
      <c r="H1323" t="s">
        <v>34</v>
      </c>
      <c r="I1323" t="s">
        <v>13</v>
      </c>
      <c r="J1323">
        <v>10000211</v>
      </c>
      <c r="K1323" t="s">
        <v>11</v>
      </c>
      <c r="L1323">
        <v>71.599999999999994</v>
      </c>
      <c r="M1323"/>
    </row>
    <row r="1324" spans="1:13" x14ac:dyDescent="0.2">
      <c r="A1324" s="1">
        <v>42947</v>
      </c>
      <c r="B1324" s="7" t="str">
        <f>YEAR(月末库存[[#This Row],[日期]]) &amp; "年"</f>
        <v>2017年</v>
      </c>
      <c r="C1324" s="7" t="str">
        <f>MONTH(月末库存[[#This Row],[日期]]) &amp; "月"</f>
        <v>7月</v>
      </c>
      <c r="D1324" s="7">
        <f>--TEXT(月末库存[[#This Row],[日期]],"yyyymm")</f>
        <v>201707</v>
      </c>
      <c r="E1324" t="s">
        <v>22</v>
      </c>
      <c r="F1324" t="s">
        <v>54</v>
      </c>
      <c r="G1324">
        <v>1000000046</v>
      </c>
      <c r="H1324" t="s">
        <v>52</v>
      </c>
      <c r="I1324" t="s">
        <v>13</v>
      </c>
      <c r="J1324">
        <v>10000111</v>
      </c>
      <c r="K1324" t="s">
        <v>37</v>
      </c>
      <c r="L1324">
        <v>48.096000000000004</v>
      </c>
      <c r="M1324"/>
    </row>
    <row r="1325" spans="1:13" x14ac:dyDescent="0.2">
      <c r="A1325" s="1">
        <v>42947</v>
      </c>
      <c r="B1325" s="7" t="str">
        <f>YEAR(月末库存[[#This Row],[日期]]) &amp; "年"</f>
        <v>2017年</v>
      </c>
      <c r="C1325" s="7" t="str">
        <f>MONTH(月末库存[[#This Row],[日期]]) &amp; "月"</f>
        <v>7月</v>
      </c>
      <c r="D1325" s="7">
        <f>--TEXT(月末库存[[#This Row],[日期]],"yyyymm")</f>
        <v>201707</v>
      </c>
      <c r="E1325" t="s">
        <v>22</v>
      </c>
      <c r="F1325" t="s">
        <v>54</v>
      </c>
      <c r="G1325">
        <v>1000000046</v>
      </c>
      <c r="H1325" t="s">
        <v>52</v>
      </c>
      <c r="I1325" t="s">
        <v>13</v>
      </c>
      <c r="J1325">
        <v>10000172</v>
      </c>
      <c r="K1325" t="s">
        <v>18</v>
      </c>
      <c r="L1325">
        <v>59.931999999999988</v>
      </c>
      <c r="M1325"/>
    </row>
    <row r="1326" spans="1:13" x14ac:dyDescent="0.2">
      <c r="A1326" s="1">
        <v>42947</v>
      </c>
      <c r="B1326" s="7" t="str">
        <f>YEAR(月末库存[[#This Row],[日期]]) &amp; "年"</f>
        <v>2017年</v>
      </c>
      <c r="C1326" s="7" t="str">
        <f>MONTH(月末库存[[#This Row],[日期]]) &amp; "月"</f>
        <v>7月</v>
      </c>
      <c r="D1326" s="7">
        <f>--TEXT(月末库存[[#This Row],[日期]],"yyyymm")</f>
        <v>201707</v>
      </c>
      <c r="E1326" t="s">
        <v>22</v>
      </c>
      <c r="F1326" t="s">
        <v>29</v>
      </c>
      <c r="G1326">
        <v>1000000101</v>
      </c>
      <c r="H1326" t="s">
        <v>39</v>
      </c>
      <c r="I1326" t="s">
        <v>13</v>
      </c>
      <c r="J1326">
        <v>10000078</v>
      </c>
      <c r="K1326" t="s">
        <v>30</v>
      </c>
      <c r="L1326">
        <v>20.434000000000001</v>
      </c>
      <c r="M1326"/>
    </row>
    <row r="1327" spans="1:13" x14ac:dyDescent="0.2">
      <c r="A1327" s="1">
        <v>42947</v>
      </c>
      <c r="B1327" s="7" t="str">
        <f>YEAR(月末库存[[#This Row],[日期]]) &amp; "年"</f>
        <v>2017年</v>
      </c>
      <c r="C1327" s="7" t="str">
        <f>MONTH(月末库存[[#This Row],[日期]]) &amp; "月"</f>
        <v>7月</v>
      </c>
      <c r="D1327" s="7">
        <f>--TEXT(月末库存[[#This Row],[日期]],"yyyymm")</f>
        <v>201707</v>
      </c>
      <c r="E1327" t="s">
        <v>22</v>
      </c>
      <c r="F1327" t="s">
        <v>49</v>
      </c>
      <c r="G1327">
        <v>1000000018</v>
      </c>
      <c r="H1327" t="s">
        <v>48</v>
      </c>
      <c r="I1327" t="s">
        <v>13</v>
      </c>
      <c r="J1327">
        <v>10000064</v>
      </c>
      <c r="K1327" t="s">
        <v>53</v>
      </c>
      <c r="L1327">
        <v>75.77000000000001</v>
      </c>
      <c r="M1327"/>
    </row>
    <row r="1328" spans="1:13" x14ac:dyDescent="0.2">
      <c r="A1328" s="1">
        <v>42947</v>
      </c>
      <c r="B1328" s="7" t="str">
        <f>YEAR(月末库存[[#This Row],[日期]]) &amp; "年"</f>
        <v>2017年</v>
      </c>
      <c r="C1328" s="7" t="str">
        <f>MONTH(月末库存[[#This Row],[日期]]) &amp; "月"</f>
        <v>7月</v>
      </c>
      <c r="D1328" s="7">
        <f>--TEXT(月末库存[[#This Row],[日期]],"yyyymm")</f>
        <v>201707</v>
      </c>
      <c r="E1328" t="s">
        <v>22</v>
      </c>
      <c r="F1328" t="s">
        <v>29</v>
      </c>
      <c r="G1328">
        <v>1000000028</v>
      </c>
      <c r="H1328" t="s">
        <v>27</v>
      </c>
      <c r="I1328" t="s">
        <v>13</v>
      </c>
      <c r="J1328">
        <v>10000078</v>
      </c>
      <c r="K1328" t="s">
        <v>30</v>
      </c>
      <c r="L1328">
        <v>110.846</v>
      </c>
      <c r="M1328"/>
    </row>
    <row r="1329" spans="1:13" x14ac:dyDescent="0.2">
      <c r="A1329" s="1">
        <v>42947</v>
      </c>
      <c r="B1329" s="7" t="str">
        <f>YEAR(月末库存[[#This Row],[日期]]) &amp; "年"</f>
        <v>2017年</v>
      </c>
      <c r="C1329" s="7" t="str">
        <f>MONTH(月末库存[[#This Row],[日期]]) &amp; "月"</f>
        <v>7月</v>
      </c>
      <c r="D1329" s="7">
        <f>--TEXT(月末库存[[#This Row],[日期]],"yyyymm")</f>
        <v>201707</v>
      </c>
      <c r="E1329" t="s">
        <v>22</v>
      </c>
      <c r="F1329" t="s">
        <v>29</v>
      </c>
      <c r="G1329">
        <v>1000000028</v>
      </c>
      <c r="H1329" t="s">
        <v>27</v>
      </c>
      <c r="I1329" t="s">
        <v>13</v>
      </c>
      <c r="J1329">
        <v>10000131</v>
      </c>
      <c r="K1329" t="s">
        <v>38</v>
      </c>
      <c r="L1329">
        <v>50.627999999999986</v>
      </c>
      <c r="M1329"/>
    </row>
    <row r="1330" spans="1:13" x14ac:dyDescent="0.2">
      <c r="A1330" s="1">
        <v>42947</v>
      </c>
      <c r="B1330" s="7" t="str">
        <f>YEAR(月末库存[[#This Row],[日期]]) &amp; "年"</f>
        <v>2017年</v>
      </c>
      <c r="C1330" s="7" t="str">
        <f>MONTH(月末库存[[#This Row],[日期]]) &amp; "月"</f>
        <v>7月</v>
      </c>
      <c r="D1330" s="7">
        <f>--TEXT(月末库存[[#This Row],[日期]],"yyyymm")</f>
        <v>201707</v>
      </c>
      <c r="E1330" t="s">
        <v>22</v>
      </c>
      <c r="F1330" t="s">
        <v>29</v>
      </c>
      <c r="G1330">
        <v>1000000028</v>
      </c>
      <c r="H1330" t="s">
        <v>27</v>
      </c>
      <c r="I1330" t="s">
        <v>13</v>
      </c>
      <c r="J1330">
        <v>10000136</v>
      </c>
      <c r="K1330" t="s">
        <v>40</v>
      </c>
      <c r="L1330">
        <v>21.586000000000002</v>
      </c>
      <c r="M1330"/>
    </row>
    <row r="1331" spans="1:13" x14ac:dyDescent="0.2">
      <c r="A1331" s="1">
        <v>42947</v>
      </c>
      <c r="B1331" s="7" t="str">
        <f>YEAR(月末库存[[#This Row],[日期]]) &amp; "年"</f>
        <v>2017年</v>
      </c>
      <c r="C1331" s="7" t="str">
        <f>MONTH(月末库存[[#This Row],[日期]]) &amp; "月"</f>
        <v>7月</v>
      </c>
      <c r="D1331" s="7">
        <f>--TEXT(月末库存[[#This Row],[日期]],"yyyymm")</f>
        <v>201707</v>
      </c>
      <c r="E1331" t="s">
        <v>22</v>
      </c>
      <c r="F1331" t="s">
        <v>35</v>
      </c>
      <c r="G1331">
        <v>1000000047</v>
      </c>
      <c r="H1331" t="s">
        <v>34</v>
      </c>
      <c r="I1331" t="s">
        <v>13</v>
      </c>
      <c r="J1331">
        <v>10000182</v>
      </c>
      <c r="K1331" t="s">
        <v>31</v>
      </c>
      <c r="L1331">
        <v>235.76999999999998</v>
      </c>
      <c r="M1331"/>
    </row>
    <row r="1332" spans="1:13" x14ac:dyDescent="0.2">
      <c r="A1332" s="1">
        <v>42947</v>
      </c>
      <c r="B1332" s="7" t="str">
        <f>YEAR(月末库存[[#This Row],[日期]]) &amp; "年"</f>
        <v>2017年</v>
      </c>
      <c r="C1332" s="7" t="str">
        <f>MONTH(月末库存[[#This Row],[日期]]) &amp; "月"</f>
        <v>7月</v>
      </c>
      <c r="D1332" s="7">
        <f>--TEXT(月末库存[[#This Row],[日期]],"yyyymm")</f>
        <v>201707</v>
      </c>
      <c r="E1332" t="s">
        <v>22</v>
      </c>
      <c r="F1332" t="s">
        <v>29</v>
      </c>
      <c r="G1332">
        <v>1000000028</v>
      </c>
      <c r="H1332" t="s">
        <v>27</v>
      </c>
      <c r="I1332" t="s">
        <v>13</v>
      </c>
      <c r="J1332">
        <v>10000061</v>
      </c>
      <c r="K1332" t="s">
        <v>28</v>
      </c>
      <c r="L1332">
        <v>162.45599999999999</v>
      </c>
      <c r="M1332"/>
    </row>
    <row r="1333" spans="1:13" x14ac:dyDescent="0.2">
      <c r="A1333" s="1">
        <v>42947</v>
      </c>
      <c r="B1333" s="7" t="str">
        <f>YEAR(月末库存[[#This Row],[日期]]) &amp; "年"</f>
        <v>2017年</v>
      </c>
      <c r="C1333" s="7" t="str">
        <f>MONTH(月末库存[[#This Row],[日期]]) &amp; "月"</f>
        <v>7月</v>
      </c>
      <c r="D1333" s="7">
        <f>--TEXT(月末库存[[#This Row],[日期]],"yyyymm")</f>
        <v>201707</v>
      </c>
      <c r="E1333" t="s">
        <v>22</v>
      </c>
      <c r="F1333" t="s">
        <v>35</v>
      </c>
      <c r="G1333">
        <v>1000000047</v>
      </c>
      <c r="H1333" t="s">
        <v>34</v>
      </c>
      <c r="I1333" t="s">
        <v>13</v>
      </c>
      <c r="J1333">
        <v>10000078</v>
      </c>
      <c r="K1333" t="s">
        <v>30</v>
      </c>
      <c r="L1333">
        <v>30.705999999999985</v>
      </c>
      <c r="M1333"/>
    </row>
    <row r="1334" spans="1:13" x14ac:dyDescent="0.2">
      <c r="A1334" s="1">
        <v>42947</v>
      </c>
      <c r="B1334" s="7" t="str">
        <f>YEAR(月末库存[[#This Row],[日期]]) &amp; "年"</f>
        <v>2017年</v>
      </c>
      <c r="C1334" s="7" t="str">
        <f>MONTH(月末库存[[#This Row],[日期]]) &amp; "月"</f>
        <v>7月</v>
      </c>
      <c r="D1334" s="7">
        <f>--TEXT(月末库存[[#This Row],[日期]],"yyyymm")</f>
        <v>201707</v>
      </c>
      <c r="E1334" t="s">
        <v>22</v>
      </c>
      <c r="F1334" t="s">
        <v>35</v>
      </c>
      <c r="G1334">
        <v>1000000047</v>
      </c>
      <c r="H1334" t="s">
        <v>34</v>
      </c>
      <c r="I1334" t="s">
        <v>13</v>
      </c>
      <c r="J1334">
        <v>10000131</v>
      </c>
      <c r="K1334" t="s">
        <v>38</v>
      </c>
      <c r="L1334">
        <v>24.616</v>
      </c>
      <c r="M1334"/>
    </row>
    <row r="1335" spans="1:13" x14ac:dyDescent="0.2">
      <c r="A1335" s="1">
        <v>42947</v>
      </c>
      <c r="B1335" s="7" t="str">
        <f>YEAR(月末库存[[#This Row],[日期]]) &amp; "年"</f>
        <v>2017年</v>
      </c>
      <c r="C1335" s="7" t="str">
        <f>MONTH(月末库存[[#This Row],[日期]]) &amp; "月"</f>
        <v>7月</v>
      </c>
      <c r="D1335" s="7">
        <f>--TEXT(月末库存[[#This Row],[日期]],"yyyymm")</f>
        <v>201707</v>
      </c>
      <c r="E1335" t="s">
        <v>22</v>
      </c>
      <c r="F1335" t="s">
        <v>35</v>
      </c>
      <c r="G1335">
        <v>1000000047</v>
      </c>
      <c r="H1335" t="s">
        <v>34</v>
      </c>
      <c r="I1335" t="s">
        <v>13</v>
      </c>
      <c r="J1335">
        <v>10000172</v>
      </c>
      <c r="K1335" t="s">
        <v>18</v>
      </c>
      <c r="L1335">
        <v>15.799999999999997</v>
      </c>
      <c r="M1335"/>
    </row>
    <row r="1336" spans="1:13" x14ac:dyDescent="0.2">
      <c r="A1336" s="1">
        <v>42947</v>
      </c>
      <c r="B1336" s="7" t="str">
        <f>YEAR(月末库存[[#This Row],[日期]]) &amp; "年"</f>
        <v>2017年</v>
      </c>
      <c r="C1336" s="7" t="str">
        <f>MONTH(月末库存[[#This Row],[日期]]) &amp; "月"</f>
        <v>7月</v>
      </c>
      <c r="D1336" s="7">
        <f>--TEXT(月末库存[[#This Row],[日期]],"yyyymm")</f>
        <v>201707</v>
      </c>
      <c r="E1336" t="s">
        <v>22</v>
      </c>
      <c r="F1336" t="s">
        <v>46</v>
      </c>
      <c r="G1336">
        <v>1000001133</v>
      </c>
      <c r="H1336" t="s">
        <v>45</v>
      </c>
      <c r="I1336" t="s">
        <v>13</v>
      </c>
      <c r="J1336">
        <v>10000078</v>
      </c>
      <c r="K1336" t="s">
        <v>30</v>
      </c>
      <c r="L1336">
        <v>258.58200000000016</v>
      </c>
      <c r="M1336"/>
    </row>
    <row r="1337" spans="1:13" x14ac:dyDescent="0.2">
      <c r="A1337" s="1">
        <v>42947</v>
      </c>
      <c r="B1337" s="7" t="str">
        <f>YEAR(月末库存[[#This Row],[日期]]) &amp; "年"</f>
        <v>2017年</v>
      </c>
      <c r="C1337" s="7" t="str">
        <f>MONTH(月末库存[[#This Row],[日期]]) &amp; "月"</f>
        <v>7月</v>
      </c>
      <c r="D1337" s="7">
        <f>--TEXT(月末库存[[#This Row],[日期]],"yyyymm")</f>
        <v>201707</v>
      </c>
      <c r="E1337" t="s">
        <v>22</v>
      </c>
      <c r="F1337" t="s">
        <v>46</v>
      </c>
      <c r="G1337">
        <v>1000001133</v>
      </c>
      <c r="H1337" t="s">
        <v>45</v>
      </c>
      <c r="I1337" t="s">
        <v>13</v>
      </c>
      <c r="J1337">
        <v>10000111</v>
      </c>
      <c r="K1337" t="s">
        <v>37</v>
      </c>
      <c r="L1337">
        <v>41.556000000000026</v>
      </c>
      <c r="M1337"/>
    </row>
    <row r="1338" spans="1:13" x14ac:dyDescent="0.2">
      <c r="A1338" s="1">
        <v>42947</v>
      </c>
      <c r="B1338" s="7" t="str">
        <f>YEAR(月末库存[[#This Row],[日期]]) &amp; "年"</f>
        <v>2017年</v>
      </c>
      <c r="C1338" s="7" t="str">
        <f>MONTH(月末库存[[#This Row],[日期]]) &amp; "月"</f>
        <v>7月</v>
      </c>
      <c r="D1338" s="7">
        <f>--TEXT(月末库存[[#This Row],[日期]],"yyyymm")</f>
        <v>201707</v>
      </c>
      <c r="E1338" t="s">
        <v>22</v>
      </c>
      <c r="F1338" t="s">
        <v>46</v>
      </c>
      <c r="G1338">
        <v>1000001133</v>
      </c>
      <c r="H1338" t="s">
        <v>45</v>
      </c>
      <c r="I1338" t="s">
        <v>13</v>
      </c>
      <c r="J1338">
        <v>10000131</v>
      </c>
      <c r="K1338" t="s">
        <v>38</v>
      </c>
      <c r="L1338">
        <v>71.163999999999973</v>
      </c>
      <c r="M1338"/>
    </row>
    <row r="1339" spans="1:13" x14ac:dyDescent="0.2">
      <c r="A1339" s="1">
        <v>42947</v>
      </c>
      <c r="B1339" s="7" t="str">
        <f>YEAR(月末库存[[#This Row],[日期]]) &amp; "年"</f>
        <v>2017年</v>
      </c>
      <c r="C1339" s="7" t="str">
        <f>MONTH(月末库存[[#This Row],[日期]]) &amp; "月"</f>
        <v>7月</v>
      </c>
      <c r="D1339" s="7">
        <f>--TEXT(月末库存[[#This Row],[日期]],"yyyymm")</f>
        <v>201707</v>
      </c>
      <c r="E1339" t="s">
        <v>22</v>
      </c>
      <c r="F1339" t="s">
        <v>46</v>
      </c>
      <c r="G1339">
        <v>1000001133</v>
      </c>
      <c r="H1339" t="s">
        <v>45</v>
      </c>
      <c r="I1339" t="s">
        <v>13</v>
      </c>
      <c r="J1339">
        <v>20000099</v>
      </c>
      <c r="K1339" t="s">
        <v>20</v>
      </c>
      <c r="L1339">
        <v>20.669999999999995</v>
      </c>
      <c r="M1339"/>
    </row>
    <row r="1340" spans="1:13" x14ac:dyDescent="0.2">
      <c r="A1340" s="1">
        <v>42947</v>
      </c>
      <c r="B1340" s="7" t="str">
        <f>YEAR(月末库存[[#This Row],[日期]]) &amp; "年"</f>
        <v>2017年</v>
      </c>
      <c r="C1340" s="7" t="str">
        <f>MONTH(月末库存[[#This Row],[日期]]) &amp; "月"</f>
        <v>7月</v>
      </c>
      <c r="D1340" s="7">
        <f>--TEXT(月末库存[[#This Row],[日期]],"yyyymm")</f>
        <v>201707</v>
      </c>
      <c r="E1340" t="s">
        <v>22</v>
      </c>
      <c r="F1340" t="s">
        <v>49</v>
      </c>
      <c r="G1340">
        <v>1000000018</v>
      </c>
      <c r="H1340" t="s">
        <v>48</v>
      </c>
      <c r="I1340" t="s">
        <v>13</v>
      </c>
      <c r="J1340">
        <v>10000172</v>
      </c>
      <c r="K1340" t="s">
        <v>18</v>
      </c>
      <c r="L1340">
        <v>33.120000000000005</v>
      </c>
      <c r="M1340"/>
    </row>
    <row r="1341" spans="1:13" x14ac:dyDescent="0.2">
      <c r="A1341" s="1">
        <v>42947</v>
      </c>
      <c r="B1341" s="7" t="str">
        <f>YEAR(月末库存[[#This Row],[日期]]) &amp; "年"</f>
        <v>2017年</v>
      </c>
      <c r="C1341" s="7" t="str">
        <f>MONTH(月末库存[[#This Row],[日期]]) &amp; "月"</f>
        <v>7月</v>
      </c>
      <c r="D1341" s="7">
        <f>--TEXT(月末库存[[#This Row],[日期]],"yyyymm")</f>
        <v>201707</v>
      </c>
      <c r="E1341" t="s">
        <v>22</v>
      </c>
      <c r="F1341" t="s">
        <v>49</v>
      </c>
      <c r="G1341">
        <v>1000000018</v>
      </c>
      <c r="H1341" t="s">
        <v>48</v>
      </c>
      <c r="I1341" t="s">
        <v>13</v>
      </c>
      <c r="J1341">
        <v>10000182</v>
      </c>
      <c r="K1341" t="s">
        <v>31</v>
      </c>
      <c r="L1341">
        <v>191.11800000000002</v>
      </c>
      <c r="M1341"/>
    </row>
    <row r="1342" spans="1:13" x14ac:dyDescent="0.2">
      <c r="A1342" s="1">
        <v>42947</v>
      </c>
      <c r="B1342" s="7" t="str">
        <f>YEAR(月末库存[[#This Row],[日期]]) &amp; "年"</f>
        <v>2017年</v>
      </c>
      <c r="C1342" s="7" t="str">
        <f>MONTH(月末库存[[#This Row],[日期]]) &amp; "月"</f>
        <v>7月</v>
      </c>
      <c r="D1342" s="7">
        <f>--TEXT(月末库存[[#This Row],[日期]],"yyyymm")</f>
        <v>201707</v>
      </c>
      <c r="E1342" t="s">
        <v>22</v>
      </c>
      <c r="F1342" t="s">
        <v>33</v>
      </c>
      <c r="G1342">
        <v>1000000031</v>
      </c>
      <c r="H1342" t="s">
        <v>32</v>
      </c>
      <c r="I1342" t="s">
        <v>13</v>
      </c>
      <c r="J1342">
        <v>10000078</v>
      </c>
      <c r="K1342" t="s">
        <v>30</v>
      </c>
      <c r="L1342">
        <v>73.492000000000019</v>
      </c>
      <c r="M1342"/>
    </row>
    <row r="1343" spans="1:13" x14ac:dyDescent="0.2">
      <c r="A1343" s="1">
        <v>42947</v>
      </c>
      <c r="B1343" s="7" t="str">
        <f>YEAR(月末库存[[#This Row],[日期]]) &amp; "年"</f>
        <v>2017年</v>
      </c>
      <c r="C1343" s="7" t="str">
        <f>MONTH(月末库存[[#This Row],[日期]]) &amp; "月"</f>
        <v>7月</v>
      </c>
      <c r="D1343" s="7">
        <f>--TEXT(月末库存[[#This Row],[日期]],"yyyymm")</f>
        <v>201707</v>
      </c>
      <c r="E1343" t="s">
        <v>22</v>
      </c>
      <c r="F1343" t="s">
        <v>33</v>
      </c>
      <c r="G1343">
        <v>1000000031</v>
      </c>
      <c r="H1343" t="s">
        <v>32</v>
      </c>
      <c r="I1343" t="s">
        <v>13</v>
      </c>
      <c r="J1343">
        <v>20000099</v>
      </c>
      <c r="K1343" t="s">
        <v>20</v>
      </c>
      <c r="L1343">
        <v>131.06799999999998</v>
      </c>
      <c r="M1343"/>
    </row>
    <row r="1344" spans="1:13" x14ac:dyDescent="0.2">
      <c r="A1344" s="1">
        <v>42947</v>
      </c>
      <c r="B1344" s="7" t="str">
        <f>YEAR(月末库存[[#This Row],[日期]]) &amp; "年"</f>
        <v>2017年</v>
      </c>
      <c r="C1344" s="7" t="str">
        <f>MONTH(月末库存[[#This Row],[日期]]) &amp; "月"</f>
        <v>7月</v>
      </c>
      <c r="D1344" s="7">
        <f>--TEXT(月末库存[[#This Row],[日期]],"yyyymm")</f>
        <v>201707</v>
      </c>
      <c r="E1344" t="s">
        <v>22</v>
      </c>
      <c r="F1344" t="s">
        <v>54</v>
      </c>
      <c r="G1344">
        <v>1000000046</v>
      </c>
      <c r="H1344" t="s">
        <v>52</v>
      </c>
      <c r="I1344" t="s">
        <v>13</v>
      </c>
      <c r="J1344">
        <v>10000064</v>
      </c>
      <c r="K1344" t="s">
        <v>53</v>
      </c>
      <c r="L1344">
        <v>39.592000000000006</v>
      </c>
      <c r="M1344"/>
    </row>
    <row r="1345" spans="1:13" x14ac:dyDescent="0.2">
      <c r="A1345" s="1">
        <v>42947</v>
      </c>
      <c r="B1345" s="7" t="str">
        <f>YEAR(月末库存[[#This Row],[日期]]) &amp; "年"</f>
        <v>2017年</v>
      </c>
      <c r="C1345" s="7" t="str">
        <f>MONTH(月末库存[[#This Row],[日期]]) &amp; "月"</f>
        <v>7月</v>
      </c>
      <c r="D1345" s="7">
        <f>--TEXT(月末库存[[#This Row],[日期]],"yyyymm")</f>
        <v>201707</v>
      </c>
      <c r="E1345" t="s">
        <v>22</v>
      </c>
      <c r="F1345" t="s">
        <v>46</v>
      </c>
      <c r="G1345">
        <v>1000001133</v>
      </c>
      <c r="H1345" t="s">
        <v>45</v>
      </c>
      <c r="I1345" t="s">
        <v>13</v>
      </c>
      <c r="J1345">
        <v>10000182</v>
      </c>
      <c r="K1345" t="s">
        <v>31</v>
      </c>
      <c r="L1345">
        <v>137.29800000000003</v>
      </c>
      <c r="M1345"/>
    </row>
    <row r="1346" spans="1:13" x14ac:dyDescent="0.2">
      <c r="A1346" s="1">
        <v>42947</v>
      </c>
      <c r="B1346" s="7" t="str">
        <f>YEAR(月末库存[[#This Row],[日期]]) &amp; "年"</f>
        <v>2017年</v>
      </c>
      <c r="C1346" s="7" t="str">
        <f>MONTH(月末库存[[#This Row],[日期]]) &amp; "月"</f>
        <v>7月</v>
      </c>
      <c r="D1346" s="7">
        <f>--TEXT(月末库存[[#This Row],[日期]],"yyyymm")</f>
        <v>201707</v>
      </c>
      <c r="E1346" t="s">
        <v>22</v>
      </c>
      <c r="F1346" t="s">
        <v>69</v>
      </c>
      <c r="G1346">
        <v>1000003349</v>
      </c>
      <c r="H1346" t="s">
        <v>68</v>
      </c>
      <c r="I1346" t="s">
        <v>13</v>
      </c>
      <c r="J1346">
        <v>20000099</v>
      </c>
      <c r="K1346" t="s">
        <v>20</v>
      </c>
      <c r="L1346">
        <v>4.2540000000000004</v>
      </c>
      <c r="M1346"/>
    </row>
    <row r="1347" spans="1:13" x14ac:dyDescent="0.2">
      <c r="A1347" s="1">
        <v>42947</v>
      </c>
      <c r="B1347" s="7" t="str">
        <f>YEAR(月末库存[[#This Row],[日期]]) &amp; "年"</f>
        <v>2017年</v>
      </c>
      <c r="C1347" s="7" t="str">
        <f>MONTH(月末库存[[#This Row],[日期]]) &amp; "月"</f>
        <v>7月</v>
      </c>
      <c r="D1347" s="7">
        <f>--TEXT(月末库存[[#This Row],[日期]],"yyyymm")</f>
        <v>201707</v>
      </c>
      <c r="E1347" t="s">
        <v>22</v>
      </c>
      <c r="F1347" t="s">
        <v>49</v>
      </c>
      <c r="G1347">
        <v>1000000018</v>
      </c>
      <c r="H1347" t="s">
        <v>48</v>
      </c>
      <c r="I1347" t="s">
        <v>13</v>
      </c>
      <c r="J1347">
        <v>10000078</v>
      </c>
      <c r="K1347" t="s">
        <v>30</v>
      </c>
      <c r="L1347">
        <v>410.0800000000001</v>
      </c>
      <c r="M1347"/>
    </row>
    <row r="1348" spans="1:13" x14ac:dyDescent="0.2">
      <c r="A1348" s="1">
        <v>42947</v>
      </c>
      <c r="B1348" s="7" t="str">
        <f>YEAR(月末库存[[#This Row],[日期]]) &amp; "年"</f>
        <v>2017年</v>
      </c>
      <c r="C1348" s="7" t="str">
        <f>MONTH(月末库存[[#This Row],[日期]]) &amp; "月"</f>
        <v>7月</v>
      </c>
      <c r="D1348" s="7">
        <f>--TEXT(月末库存[[#This Row],[日期]],"yyyymm")</f>
        <v>201707</v>
      </c>
      <c r="E1348" t="s">
        <v>22</v>
      </c>
      <c r="F1348" t="s">
        <v>49</v>
      </c>
      <c r="G1348">
        <v>1000000018</v>
      </c>
      <c r="H1348" t="s">
        <v>48</v>
      </c>
      <c r="I1348" t="s">
        <v>13</v>
      </c>
      <c r="J1348">
        <v>10000131</v>
      </c>
      <c r="K1348" t="s">
        <v>38</v>
      </c>
      <c r="L1348">
        <v>247.72599999999994</v>
      </c>
      <c r="M1348"/>
    </row>
    <row r="1349" spans="1:13" x14ac:dyDescent="0.2">
      <c r="A1349" s="1">
        <v>42947</v>
      </c>
      <c r="B1349" s="7" t="str">
        <f>YEAR(月末库存[[#This Row],[日期]]) &amp; "年"</f>
        <v>2017年</v>
      </c>
      <c r="C1349" s="7" t="str">
        <f>MONTH(月末库存[[#This Row],[日期]]) &amp; "月"</f>
        <v>7月</v>
      </c>
      <c r="D1349" s="7">
        <f>--TEXT(月末库存[[#This Row],[日期]],"yyyymm")</f>
        <v>201707</v>
      </c>
      <c r="E1349" t="s">
        <v>22</v>
      </c>
      <c r="F1349" t="s">
        <v>61</v>
      </c>
      <c r="G1349">
        <v>1000000579</v>
      </c>
      <c r="H1349" t="s">
        <v>60</v>
      </c>
      <c r="I1349" t="s">
        <v>13</v>
      </c>
      <c r="J1349">
        <v>10000064</v>
      </c>
      <c r="K1349" t="s">
        <v>53</v>
      </c>
      <c r="L1349">
        <v>39</v>
      </c>
      <c r="M1349"/>
    </row>
    <row r="1350" spans="1:13" x14ac:dyDescent="0.2">
      <c r="A1350" s="1">
        <v>42947</v>
      </c>
      <c r="B1350" s="7" t="str">
        <f>YEAR(月末库存[[#This Row],[日期]]) &amp; "年"</f>
        <v>2017年</v>
      </c>
      <c r="C1350" s="7" t="str">
        <f>MONTH(月末库存[[#This Row],[日期]]) &amp; "月"</f>
        <v>7月</v>
      </c>
      <c r="D1350" s="7">
        <f>--TEXT(月末库存[[#This Row],[日期]],"yyyymm")</f>
        <v>201707</v>
      </c>
      <c r="E1350" t="s">
        <v>22</v>
      </c>
      <c r="F1350" t="s">
        <v>61</v>
      </c>
      <c r="G1350">
        <v>1000000579</v>
      </c>
      <c r="H1350" t="s">
        <v>60</v>
      </c>
      <c r="I1350" t="s">
        <v>13</v>
      </c>
      <c r="J1350">
        <v>10000211</v>
      </c>
      <c r="K1350" t="s">
        <v>11</v>
      </c>
      <c r="L1350">
        <v>10.545999999999999</v>
      </c>
      <c r="M1350"/>
    </row>
    <row r="1351" spans="1:13" x14ac:dyDescent="0.2">
      <c r="A1351" s="1">
        <v>42947</v>
      </c>
      <c r="B1351" s="7" t="str">
        <f>YEAR(月末库存[[#This Row],[日期]]) &amp; "年"</f>
        <v>2017年</v>
      </c>
      <c r="C1351" s="7" t="str">
        <f>MONTH(月末库存[[#This Row],[日期]]) &amp; "月"</f>
        <v>7月</v>
      </c>
      <c r="D1351" s="7">
        <f>--TEXT(月末库存[[#This Row],[日期]],"yyyymm")</f>
        <v>201707</v>
      </c>
      <c r="E1351" t="s">
        <v>22</v>
      </c>
      <c r="F1351" t="s">
        <v>21</v>
      </c>
      <c r="G1351">
        <v>1000002872</v>
      </c>
      <c r="H1351" t="s">
        <v>19</v>
      </c>
      <c r="I1351" t="s">
        <v>13</v>
      </c>
      <c r="J1351">
        <v>10000136</v>
      </c>
      <c r="K1351" t="s">
        <v>40</v>
      </c>
      <c r="L1351">
        <v>1.2279999999999993</v>
      </c>
      <c r="M1351"/>
    </row>
    <row r="1352" spans="1:13" x14ac:dyDescent="0.2">
      <c r="A1352" s="1">
        <v>42947</v>
      </c>
      <c r="B1352" s="7" t="str">
        <f>YEAR(月末库存[[#This Row],[日期]]) &amp; "年"</f>
        <v>2017年</v>
      </c>
      <c r="C1352" s="7" t="str">
        <f>MONTH(月末库存[[#This Row],[日期]]) &amp; "月"</f>
        <v>7月</v>
      </c>
      <c r="D1352" s="7">
        <f>--TEXT(月末库存[[#This Row],[日期]],"yyyymm")</f>
        <v>201707</v>
      </c>
      <c r="E1352" t="s">
        <v>22</v>
      </c>
      <c r="F1352" t="s">
        <v>21</v>
      </c>
      <c r="G1352">
        <v>1000002872</v>
      </c>
      <c r="H1352" t="s">
        <v>19</v>
      </c>
      <c r="I1352" t="s">
        <v>13</v>
      </c>
      <c r="J1352">
        <v>20000099</v>
      </c>
      <c r="K1352" t="s">
        <v>20</v>
      </c>
      <c r="L1352">
        <v>40.427999999999997</v>
      </c>
      <c r="M1352"/>
    </row>
    <row r="1353" spans="1:13" x14ac:dyDescent="0.2">
      <c r="A1353" s="1">
        <v>42947</v>
      </c>
      <c r="B1353" s="7" t="str">
        <f>YEAR(月末库存[[#This Row],[日期]]) &amp; "年"</f>
        <v>2017年</v>
      </c>
      <c r="C1353" s="7" t="str">
        <f>MONTH(月末库存[[#This Row],[日期]]) &amp; "月"</f>
        <v>7月</v>
      </c>
      <c r="D1353" s="7">
        <f>--TEXT(月末库存[[#This Row],[日期]],"yyyymm")</f>
        <v>201707</v>
      </c>
      <c r="E1353" t="s">
        <v>22</v>
      </c>
      <c r="F1353" t="s">
        <v>69</v>
      </c>
      <c r="G1353">
        <v>1000003349</v>
      </c>
      <c r="H1353" t="s">
        <v>68</v>
      </c>
      <c r="I1353" t="s">
        <v>13</v>
      </c>
      <c r="J1353">
        <v>10000111</v>
      </c>
      <c r="K1353" t="s">
        <v>37</v>
      </c>
      <c r="L1353">
        <v>0.10999999999999999</v>
      </c>
      <c r="M1353"/>
    </row>
    <row r="1354" spans="1:13" x14ac:dyDescent="0.2">
      <c r="A1354" s="1">
        <v>42947</v>
      </c>
      <c r="B1354" s="7" t="str">
        <f>YEAR(月末库存[[#This Row],[日期]]) &amp; "年"</f>
        <v>2017年</v>
      </c>
      <c r="C1354" s="7" t="str">
        <f>MONTH(月末库存[[#This Row],[日期]]) &amp; "月"</f>
        <v>7月</v>
      </c>
      <c r="D1354" s="7">
        <f>--TEXT(月末库存[[#This Row],[日期]],"yyyymm")</f>
        <v>201707</v>
      </c>
      <c r="E1354" t="s">
        <v>22</v>
      </c>
      <c r="F1354" t="s">
        <v>69</v>
      </c>
      <c r="G1354">
        <v>1000003349</v>
      </c>
      <c r="H1354" t="s">
        <v>68</v>
      </c>
      <c r="I1354" t="s">
        <v>13</v>
      </c>
      <c r="J1354">
        <v>10000136</v>
      </c>
      <c r="K1354" t="s">
        <v>40</v>
      </c>
      <c r="L1354">
        <v>0</v>
      </c>
      <c r="M1354"/>
    </row>
    <row r="1355" spans="1:13" x14ac:dyDescent="0.2">
      <c r="A1355" s="1">
        <v>42947</v>
      </c>
      <c r="B1355" s="7" t="str">
        <f>YEAR(月末库存[[#This Row],[日期]]) &amp; "年"</f>
        <v>2017年</v>
      </c>
      <c r="C1355" s="7" t="str">
        <f>MONTH(月末库存[[#This Row],[日期]]) &amp; "月"</f>
        <v>7月</v>
      </c>
      <c r="D1355" s="7">
        <f>--TEXT(月末库存[[#This Row],[日期]],"yyyymm")</f>
        <v>201707</v>
      </c>
      <c r="E1355" t="s">
        <v>22</v>
      </c>
      <c r="F1355" t="s">
        <v>49</v>
      </c>
      <c r="G1355">
        <v>1000000018</v>
      </c>
      <c r="H1355" t="s">
        <v>48</v>
      </c>
      <c r="I1355" t="s">
        <v>13</v>
      </c>
      <c r="J1355">
        <v>10000211</v>
      </c>
      <c r="K1355" t="s">
        <v>11</v>
      </c>
      <c r="L1355">
        <v>70.278000000000006</v>
      </c>
      <c r="M1355"/>
    </row>
    <row r="1356" spans="1:13" x14ac:dyDescent="0.2">
      <c r="A1356" s="1">
        <v>42947</v>
      </c>
      <c r="B1356" s="7" t="str">
        <f>YEAR(月末库存[[#This Row],[日期]]) &amp; "年"</f>
        <v>2017年</v>
      </c>
      <c r="C1356" s="7" t="str">
        <f>MONTH(月末库存[[#This Row],[日期]]) &amp; "月"</f>
        <v>7月</v>
      </c>
      <c r="D1356" s="7">
        <f>--TEXT(月末库存[[#This Row],[日期]],"yyyymm")</f>
        <v>201707</v>
      </c>
      <c r="E1356" t="s">
        <v>22</v>
      </c>
      <c r="F1356" t="s">
        <v>69</v>
      </c>
      <c r="G1356">
        <v>1000003349</v>
      </c>
      <c r="H1356" t="s">
        <v>68</v>
      </c>
      <c r="I1356" t="s">
        <v>13</v>
      </c>
      <c r="J1356">
        <v>10000172</v>
      </c>
      <c r="K1356" t="s">
        <v>18</v>
      </c>
      <c r="L1356">
        <v>0.20000000000000007</v>
      </c>
      <c r="M1356"/>
    </row>
    <row r="1357" spans="1:13" x14ac:dyDescent="0.2">
      <c r="A1357" s="1">
        <v>42947</v>
      </c>
      <c r="B1357" s="7" t="str">
        <f>YEAR(月末库存[[#This Row],[日期]]) &amp; "年"</f>
        <v>2017年</v>
      </c>
      <c r="C1357" s="7" t="str">
        <f>MONTH(月末库存[[#This Row],[日期]]) &amp; "月"</f>
        <v>7月</v>
      </c>
      <c r="D1357" s="7">
        <f>--TEXT(月末库存[[#This Row],[日期]],"yyyymm")</f>
        <v>201707</v>
      </c>
      <c r="E1357" t="s">
        <v>22</v>
      </c>
      <c r="F1357" t="s">
        <v>49</v>
      </c>
      <c r="G1357">
        <v>1000000018</v>
      </c>
      <c r="H1357" t="s">
        <v>48</v>
      </c>
      <c r="I1357" t="s">
        <v>13</v>
      </c>
      <c r="J1357">
        <v>10000136</v>
      </c>
      <c r="K1357" t="s">
        <v>40</v>
      </c>
      <c r="L1357">
        <v>26.149999999999995</v>
      </c>
      <c r="M1357"/>
    </row>
    <row r="1358" spans="1:13" x14ac:dyDescent="0.2">
      <c r="A1358" s="1">
        <v>42947</v>
      </c>
      <c r="B1358" s="7" t="str">
        <f>YEAR(月末库存[[#This Row],[日期]]) &amp; "年"</f>
        <v>2017年</v>
      </c>
      <c r="C1358" s="7" t="str">
        <f>MONTH(月末库存[[#This Row],[日期]]) &amp; "月"</f>
        <v>7月</v>
      </c>
      <c r="D1358" s="7">
        <f>--TEXT(月末库存[[#This Row],[日期]],"yyyymm")</f>
        <v>201707</v>
      </c>
      <c r="E1358" t="s">
        <v>22</v>
      </c>
      <c r="F1358" t="s">
        <v>49</v>
      </c>
      <c r="G1358">
        <v>1000000018</v>
      </c>
      <c r="H1358" t="s">
        <v>48</v>
      </c>
      <c r="I1358" t="s">
        <v>13</v>
      </c>
      <c r="J1358">
        <v>20000099</v>
      </c>
      <c r="K1358" t="s">
        <v>20</v>
      </c>
      <c r="L1358">
        <v>149.00800000000001</v>
      </c>
      <c r="M1358"/>
    </row>
    <row r="1359" spans="1:13" x14ac:dyDescent="0.2">
      <c r="A1359" s="1">
        <v>42947</v>
      </c>
      <c r="B1359" s="7" t="str">
        <f>YEAR(月末库存[[#This Row],[日期]]) &amp; "年"</f>
        <v>2017年</v>
      </c>
      <c r="C1359" s="7" t="str">
        <f>MONTH(月末库存[[#This Row],[日期]]) &amp; "月"</f>
        <v>7月</v>
      </c>
      <c r="D1359" s="7">
        <f>--TEXT(月末库存[[#This Row],[日期]],"yyyymm")</f>
        <v>201707</v>
      </c>
      <c r="E1359" t="s">
        <v>22</v>
      </c>
      <c r="F1359" t="s">
        <v>49</v>
      </c>
      <c r="G1359">
        <v>1000000020</v>
      </c>
      <c r="H1359" t="s">
        <v>73</v>
      </c>
      <c r="I1359" t="s">
        <v>13</v>
      </c>
      <c r="J1359">
        <v>10000078</v>
      </c>
      <c r="K1359" t="s">
        <v>30</v>
      </c>
      <c r="L1359">
        <v>360.68799999999999</v>
      </c>
      <c r="M1359"/>
    </row>
    <row r="1360" spans="1:13" x14ac:dyDescent="0.2">
      <c r="A1360" s="1">
        <v>42947</v>
      </c>
      <c r="B1360" s="7" t="str">
        <f>YEAR(月末库存[[#This Row],[日期]]) &amp; "年"</f>
        <v>2017年</v>
      </c>
      <c r="C1360" s="7" t="str">
        <f>MONTH(月末库存[[#This Row],[日期]]) &amp; "月"</f>
        <v>7月</v>
      </c>
      <c r="D1360" s="7">
        <f>--TEXT(月末库存[[#This Row],[日期]],"yyyymm")</f>
        <v>201707</v>
      </c>
      <c r="E1360" t="s">
        <v>22</v>
      </c>
      <c r="F1360" t="s">
        <v>49</v>
      </c>
      <c r="G1360">
        <v>1000000020</v>
      </c>
      <c r="H1360" t="s">
        <v>73</v>
      </c>
      <c r="I1360" t="s">
        <v>13</v>
      </c>
      <c r="J1360">
        <v>20000099</v>
      </c>
      <c r="K1360" t="s">
        <v>20</v>
      </c>
      <c r="L1360">
        <v>155.77999999999997</v>
      </c>
      <c r="M1360"/>
    </row>
    <row r="1361" spans="1:13" x14ac:dyDescent="0.2">
      <c r="A1361" s="1">
        <v>42947</v>
      </c>
      <c r="B1361" s="7" t="str">
        <f>YEAR(月末库存[[#This Row],[日期]]) &amp; "年"</f>
        <v>2017年</v>
      </c>
      <c r="C1361" s="7" t="str">
        <f>MONTH(月末库存[[#This Row],[日期]]) &amp; "月"</f>
        <v>7月</v>
      </c>
      <c r="D1361" s="7">
        <f>--TEXT(月末库存[[#This Row],[日期]],"yyyymm")</f>
        <v>201707</v>
      </c>
      <c r="E1361" t="s">
        <v>22</v>
      </c>
      <c r="F1361" t="s">
        <v>54</v>
      </c>
      <c r="G1361">
        <v>1000000046</v>
      </c>
      <c r="H1361" t="s">
        <v>52</v>
      </c>
      <c r="I1361" t="s">
        <v>13</v>
      </c>
      <c r="J1361">
        <v>10000078</v>
      </c>
      <c r="K1361" t="s">
        <v>30</v>
      </c>
      <c r="L1361">
        <v>36.105999999999995</v>
      </c>
      <c r="M1361"/>
    </row>
    <row r="1362" spans="1:13" x14ac:dyDescent="0.2">
      <c r="A1362" s="1">
        <v>42947</v>
      </c>
      <c r="B1362" s="7" t="str">
        <f>YEAR(月末库存[[#This Row],[日期]]) &amp; "年"</f>
        <v>2017年</v>
      </c>
      <c r="C1362" s="7" t="str">
        <f>MONTH(月末库存[[#This Row],[日期]]) &amp; "月"</f>
        <v>7月</v>
      </c>
      <c r="D1362" s="7">
        <f>--TEXT(月末库存[[#This Row],[日期]],"yyyymm")</f>
        <v>201707</v>
      </c>
      <c r="E1362" t="s">
        <v>22</v>
      </c>
      <c r="F1362" t="s">
        <v>54</v>
      </c>
      <c r="G1362">
        <v>1000000046</v>
      </c>
      <c r="H1362" t="s">
        <v>52</v>
      </c>
      <c r="I1362" t="s">
        <v>13</v>
      </c>
      <c r="J1362">
        <v>10000211</v>
      </c>
      <c r="K1362" t="s">
        <v>11</v>
      </c>
      <c r="L1362">
        <v>32.033999999999992</v>
      </c>
      <c r="M1362"/>
    </row>
    <row r="1363" spans="1:13" x14ac:dyDescent="0.2">
      <c r="A1363" s="1">
        <v>42947</v>
      </c>
      <c r="B1363" s="7" t="str">
        <f>YEAR(月末库存[[#This Row],[日期]]) &amp; "年"</f>
        <v>2017年</v>
      </c>
      <c r="C1363" s="7" t="str">
        <f>MONTH(月末库存[[#This Row],[日期]]) &amp; "月"</f>
        <v>7月</v>
      </c>
      <c r="D1363" s="7">
        <f>--TEXT(月末库存[[#This Row],[日期]],"yyyymm")</f>
        <v>201707</v>
      </c>
      <c r="E1363" t="s">
        <v>22</v>
      </c>
      <c r="F1363" t="s">
        <v>54</v>
      </c>
      <c r="G1363">
        <v>1000000046</v>
      </c>
      <c r="H1363" t="s">
        <v>52</v>
      </c>
      <c r="I1363" t="s">
        <v>13</v>
      </c>
      <c r="J1363">
        <v>20000099</v>
      </c>
      <c r="K1363" t="s">
        <v>20</v>
      </c>
      <c r="L1363">
        <v>1.3860000000000015</v>
      </c>
      <c r="M1363"/>
    </row>
    <row r="1364" spans="1:13" x14ac:dyDescent="0.2">
      <c r="A1364" s="1">
        <v>42947</v>
      </c>
      <c r="B1364" s="7" t="str">
        <f>YEAR(月末库存[[#This Row],[日期]]) &amp; "年"</f>
        <v>2017年</v>
      </c>
      <c r="C1364" s="7" t="str">
        <f>MONTH(月末库存[[#This Row],[日期]]) &amp; "月"</f>
        <v>7月</v>
      </c>
      <c r="D1364" s="7">
        <f>--TEXT(月末库存[[#This Row],[日期]],"yyyymm")</f>
        <v>201707</v>
      </c>
      <c r="E1364" t="s">
        <v>22</v>
      </c>
      <c r="F1364" t="s">
        <v>69</v>
      </c>
      <c r="G1364">
        <v>1000000129</v>
      </c>
      <c r="H1364" t="s">
        <v>70</v>
      </c>
      <c r="I1364" t="s">
        <v>13</v>
      </c>
      <c r="J1364">
        <v>10000078</v>
      </c>
      <c r="K1364" t="s">
        <v>30</v>
      </c>
      <c r="L1364">
        <v>38.732000000000006</v>
      </c>
      <c r="M1364"/>
    </row>
    <row r="1365" spans="1:13" x14ac:dyDescent="0.2">
      <c r="A1365" s="1">
        <v>42947</v>
      </c>
      <c r="B1365" s="7" t="str">
        <f>YEAR(月末库存[[#This Row],[日期]]) &amp; "年"</f>
        <v>2017年</v>
      </c>
      <c r="C1365" s="7" t="str">
        <f>MONTH(月末库存[[#This Row],[日期]]) &amp; "月"</f>
        <v>7月</v>
      </c>
      <c r="D1365" s="7">
        <f>--TEXT(月末库存[[#This Row],[日期]],"yyyymm")</f>
        <v>201707</v>
      </c>
      <c r="E1365" t="s">
        <v>22</v>
      </c>
      <c r="F1365" t="s">
        <v>69</v>
      </c>
      <c r="G1365">
        <v>1000000129</v>
      </c>
      <c r="H1365" t="s">
        <v>70</v>
      </c>
      <c r="I1365" t="s">
        <v>13</v>
      </c>
      <c r="J1365">
        <v>10000136</v>
      </c>
      <c r="K1365" t="s">
        <v>40</v>
      </c>
      <c r="L1365">
        <v>35.027999999999992</v>
      </c>
      <c r="M1365"/>
    </row>
    <row r="1366" spans="1:13" x14ac:dyDescent="0.2">
      <c r="A1366" s="1">
        <v>42947</v>
      </c>
      <c r="B1366" s="7" t="str">
        <f>YEAR(月末库存[[#This Row],[日期]]) &amp; "年"</f>
        <v>2017年</v>
      </c>
      <c r="C1366" s="7" t="str">
        <f>MONTH(月末库存[[#This Row],[日期]]) &amp; "月"</f>
        <v>7月</v>
      </c>
      <c r="D1366" s="7">
        <f>--TEXT(月末库存[[#This Row],[日期]],"yyyymm")</f>
        <v>201707</v>
      </c>
      <c r="E1366" t="s">
        <v>43</v>
      </c>
      <c r="F1366" t="s">
        <v>66</v>
      </c>
      <c r="G1366">
        <v>1000001135</v>
      </c>
      <c r="H1366" t="s">
        <v>65</v>
      </c>
      <c r="I1366" t="s">
        <v>26</v>
      </c>
      <c r="J1366">
        <v>40000085</v>
      </c>
      <c r="K1366" t="s">
        <v>24</v>
      </c>
      <c r="L1366">
        <v>4.8999999999999986</v>
      </c>
      <c r="M1366"/>
    </row>
    <row r="1367" spans="1:13" x14ac:dyDescent="0.2">
      <c r="A1367" s="1">
        <v>42947</v>
      </c>
      <c r="B1367" s="7" t="str">
        <f>YEAR(月末库存[[#This Row],[日期]]) &amp; "年"</f>
        <v>2017年</v>
      </c>
      <c r="C1367" s="7" t="str">
        <f>MONTH(月末库存[[#This Row],[日期]]) &amp; "月"</f>
        <v>7月</v>
      </c>
      <c r="D1367" s="7">
        <f>--TEXT(月末库存[[#This Row],[日期]],"yyyymm")</f>
        <v>201707</v>
      </c>
      <c r="E1367" t="s">
        <v>43</v>
      </c>
      <c r="F1367" t="s">
        <v>78</v>
      </c>
      <c r="G1367">
        <v>1000003187</v>
      </c>
      <c r="H1367" t="s">
        <v>77</v>
      </c>
      <c r="I1367" t="s">
        <v>26</v>
      </c>
      <c r="J1367">
        <v>40000080</v>
      </c>
      <c r="K1367" t="s">
        <v>67</v>
      </c>
      <c r="L1367">
        <v>3.8599999999999985</v>
      </c>
      <c r="M1367"/>
    </row>
    <row r="1368" spans="1:13" x14ac:dyDescent="0.2">
      <c r="A1368" s="1">
        <v>42947</v>
      </c>
      <c r="B1368" s="7" t="str">
        <f>YEAR(月末库存[[#This Row],[日期]]) &amp; "年"</f>
        <v>2017年</v>
      </c>
      <c r="C1368" s="7" t="str">
        <f>MONTH(月末库存[[#This Row],[日期]]) &amp; "月"</f>
        <v>7月</v>
      </c>
      <c r="D1368" s="7">
        <f>--TEXT(月末库存[[#This Row],[日期]],"yyyymm")</f>
        <v>201707</v>
      </c>
      <c r="E1368" t="s">
        <v>43</v>
      </c>
      <c r="F1368" t="s">
        <v>51</v>
      </c>
      <c r="G1368">
        <v>1000000460</v>
      </c>
      <c r="H1368" t="s">
        <v>50</v>
      </c>
      <c r="I1368" t="s">
        <v>26</v>
      </c>
      <c r="J1368">
        <v>40000080</v>
      </c>
      <c r="K1368" t="s">
        <v>67</v>
      </c>
      <c r="L1368">
        <v>17.988000000000003</v>
      </c>
      <c r="M1368"/>
    </row>
    <row r="1369" spans="1:13" x14ac:dyDescent="0.2">
      <c r="A1369" s="1">
        <v>42947</v>
      </c>
      <c r="B1369" s="7" t="str">
        <f>YEAR(月末库存[[#This Row],[日期]]) &amp; "年"</f>
        <v>2017年</v>
      </c>
      <c r="C1369" s="7" t="str">
        <f>MONTH(月末库存[[#This Row],[日期]]) &amp; "月"</f>
        <v>7月</v>
      </c>
      <c r="D1369" s="7">
        <f>--TEXT(月末库存[[#This Row],[日期]],"yyyymm")</f>
        <v>201707</v>
      </c>
      <c r="E1369" t="s">
        <v>43</v>
      </c>
      <c r="F1369" t="s">
        <v>66</v>
      </c>
      <c r="G1369">
        <v>1000001135</v>
      </c>
      <c r="H1369" t="s">
        <v>65</v>
      </c>
      <c r="I1369" t="s">
        <v>26</v>
      </c>
      <c r="J1369">
        <v>40000080</v>
      </c>
      <c r="K1369" t="s">
        <v>67</v>
      </c>
      <c r="L1369">
        <v>1.2999999999999994</v>
      </c>
      <c r="M1369"/>
    </row>
    <row r="1370" spans="1:13" x14ac:dyDescent="0.2">
      <c r="A1370" s="1">
        <v>42947</v>
      </c>
      <c r="B1370" s="7" t="str">
        <f>YEAR(月末库存[[#This Row],[日期]]) &amp; "年"</f>
        <v>2017年</v>
      </c>
      <c r="C1370" s="7" t="str">
        <f>MONTH(月末库存[[#This Row],[日期]]) &amp; "月"</f>
        <v>7月</v>
      </c>
      <c r="D1370" s="7">
        <f>--TEXT(月末库存[[#This Row],[日期]],"yyyymm")</f>
        <v>201707</v>
      </c>
      <c r="E1370" t="s">
        <v>43</v>
      </c>
      <c r="F1370" t="s">
        <v>80</v>
      </c>
      <c r="G1370">
        <v>1000003498</v>
      </c>
      <c r="H1370" t="s">
        <v>79</v>
      </c>
      <c r="I1370" t="s">
        <v>26</v>
      </c>
      <c r="J1370">
        <v>40000080</v>
      </c>
      <c r="K1370" t="s">
        <v>67</v>
      </c>
      <c r="L1370">
        <v>1.044</v>
      </c>
      <c r="M1370"/>
    </row>
    <row r="1371" spans="1:13" x14ac:dyDescent="0.2">
      <c r="A1371" s="1">
        <v>42947</v>
      </c>
      <c r="B1371" s="7" t="str">
        <f>YEAR(月末库存[[#This Row],[日期]]) &amp; "年"</f>
        <v>2017年</v>
      </c>
      <c r="C1371" s="7" t="str">
        <f>MONTH(月末库存[[#This Row],[日期]]) &amp; "月"</f>
        <v>7月</v>
      </c>
      <c r="D1371" s="7">
        <f>--TEXT(月末库存[[#This Row],[日期]],"yyyymm")</f>
        <v>201707</v>
      </c>
      <c r="E1371" t="s">
        <v>43</v>
      </c>
      <c r="F1371" t="s">
        <v>42</v>
      </c>
      <c r="G1371">
        <v>1000001014</v>
      </c>
      <c r="H1371" t="s">
        <v>44</v>
      </c>
      <c r="I1371" t="s">
        <v>26</v>
      </c>
      <c r="J1371">
        <v>40000085</v>
      </c>
      <c r="K1371" t="s">
        <v>24</v>
      </c>
      <c r="L1371">
        <v>169.5</v>
      </c>
      <c r="M1371"/>
    </row>
    <row r="1372" spans="1:13" x14ac:dyDescent="0.2">
      <c r="A1372" s="1">
        <v>42947</v>
      </c>
      <c r="B1372" s="7" t="str">
        <f>YEAR(月末库存[[#This Row],[日期]]) &amp; "年"</f>
        <v>2017年</v>
      </c>
      <c r="C1372" s="7" t="str">
        <f>MONTH(月末库存[[#This Row],[日期]]) &amp; "月"</f>
        <v>7月</v>
      </c>
      <c r="D1372" s="7">
        <f>--TEXT(月末库存[[#This Row],[日期]],"yyyymm")</f>
        <v>201707</v>
      </c>
      <c r="E1372" t="s">
        <v>43</v>
      </c>
      <c r="F1372" t="s">
        <v>51</v>
      </c>
      <c r="G1372">
        <v>1000000460</v>
      </c>
      <c r="H1372" t="s">
        <v>50</v>
      </c>
      <c r="I1372" t="s">
        <v>26</v>
      </c>
      <c r="J1372">
        <v>40000085</v>
      </c>
      <c r="K1372" t="s">
        <v>24</v>
      </c>
      <c r="L1372">
        <v>515.61</v>
      </c>
      <c r="M1372"/>
    </row>
    <row r="1373" spans="1:13" x14ac:dyDescent="0.2">
      <c r="A1373" s="1">
        <v>42947</v>
      </c>
      <c r="B1373" s="7" t="str">
        <f>YEAR(月末库存[[#This Row],[日期]]) &amp; "年"</f>
        <v>2017年</v>
      </c>
      <c r="C1373" s="7" t="str">
        <f>MONTH(月末库存[[#This Row],[日期]]) &amp; "月"</f>
        <v>7月</v>
      </c>
      <c r="D1373" s="7">
        <f>--TEXT(月末库存[[#This Row],[日期]],"yyyymm")</f>
        <v>201707</v>
      </c>
      <c r="E1373" t="s">
        <v>43</v>
      </c>
      <c r="F1373" t="s">
        <v>42</v>
      </c>
      <c r="G1373">
        <v>1000000931</v>
      </c>
      <c r="H1373" t="s">
        <v>41</v>
      </c>
      <c r="I1373" t="s">
        <v>26</v>
      </c>
      <c r="J1373">
        <v>40000085</v>
      </c>
      <c r="K1373" t="s">
        <v>24</v>
      </c>
      <c r="L1373">
        <v>166.9199999999999</v>
      </c>
      <c r="M1373"/>
    </row>
    <row r="1374" spans="1:13" x14ac:dyDescent="0.2">
      <c r="A1374" s="1">
        <v>42947</v>
      </c>
      <c r="B1374" s="7" t="str">
        <f>YEAR(月末库存[[#This Row],[日期]]) &amp; "年"</f>
        <v>2017年</v>
      </c>
      <c r="C1374" s="7" t="str">
        <f>MONTH(月末库存[[#This Row],[日期]]) &amp; "月"</f>
        <v>7月</v>
      </c>
      <c r="D1374" s="7">
        <f>--TEXT(月末库存[[#This Row],[日期]],"yyyymm")</f>
        <v>201707</v>
      </c>
      <c r="E1374" t="s">
        <v>9</v>
      </c>
      <c r="F1374" t="s">
        <v>57</v>
      </c>
      <c r="G1374">
        <v>1000001502</v>
      </c>
      <c r="H1374" t="s">
        <v>56</v>
      </c>
      <c r="I1374" t="s">
        <v>26</v>
      </c>
      <c r="J1374">
        <v>40000080</v>
      </c>
      <c r="K1374" t="s">
        <v>67</v>
      </c>
      <c r="L1374">
        <v>25.700000000000003</v>
      </c>
      <c r="M1374"/>
    </row>
    <row r="1375" spans="1:13" x14ac:dyDescent="0.2">
      <c r="A1375" s="1">
        <v>42947</v>
      </c>
      <c r="B1375" s="7" t="str">
        <f>YEAR(月末库存[[#This Row],[日期]]) &amp; "年"</f>
        <v>2017年</v>
      </c>
      <c r="C1375" s="7" t="str">
        <f>MONTH(月末库存[[#This Row],[日期]]) &amp; "月"</f>
        <v>7月</v>
      </c>
      <c r="D1375" s="7">
        <f>--TEXT(月末库存[[#This Row],[日期]],"yyyymm")</f>
        <v>201707</v>
      </c>
      <c r="E1375" t="s">
        <v>9</v>
      </c>
      <c r="F1375" t="s">
        <v>8</v>
      </c>
      <c r="G1375">
        <v>1000000070</v>
      </c>
      <c r="H1375" t="s">
        <v>7</v>
      </c>
      <c r="I1375" t="s">
        <v>26</v>
      </c>
      <c r="J1375">
        <v>40000085</v>
      </c>
      <c r="K1375" t="s">
        <v>24</v>
      </c>
      <c r="L1375">
        <v>21.8</v>
      </c>
      <c r="M1375"/>
    </row>
    <row r="1376" spans="1:13" x14ac:dyDescent="0.2">
      <c r="A1376" s="1">
        <v>42947</v>
      </c>
      <c r="B1376" s="7" t="str">
        <f>YEAR(月末库存[[#This Row],[日期]]) &amp; "年"</f>
        <v>2017年</v>
      </c>
      <c r="C1376" s="7" t="str">
        <f>MONTH(月末库存[[#This Row],[日期]]) &amp; "月"</f>
        <v>7月</v>
      </c>
      <c r="D1376" s="7">
        <f>--TEXT(月末库存[[#This Row],[日期]],"yyyymm")</f>
        <v>201707</v>
      </c>
      <c r="E1376" t="s">
        <v>9</v>
      </c>
      <c r="F1376" t="s">
        <v>8</v>
      </c>
      <c r="G1376">
        <v>1000000070</v>
      </c>
      <c r="H1376" t="s">
        <v>7</v>
      </c>
      <c r="I1376" t="s">
        <v>26</v>
      </c>
      <c r="J1376">
        <v>40000080</v>
      </c>
      <c r="K1376" t="s">
        <v>67</v>
      </c>
      <c r="L1376">
        <v>2.1999999999999993</v>
      </c>
      <c r="M1376"/>
    </row>
    <row r="1377" spans="1:13" x14ac:dyDescent="0.2">
      <c r="A1377" s="1">
        <v>42947</v>
      </c>
      <c r="B1377" s="7" t="str">
        <f>YEAR(月末库存[[#This Row],[日期]]) &amp; "年"</f>
        <v>2017年</v>
      </c>
      <c r="C1377" s="7" t="str">
        <f>MONTH(月末库存[[#This Row],[日期]]) &amp; "月"</f>
        <v>7月</v>
      </c>
      <c r="D1377" s="7">
        <f>--TEXT(月末库存[[#This Row],[日期]],"yyyymm")</f>
        <v>201707</v>
      </c>
      <c r="E1377" t="s">
        <v>9</v>
      </c>
      <c r="F1377" t="s">
        <v>12</v>
      </c>
      <c r="G1377">
        <v>1000000072</v>
      </c>
      <c r="H1377" t="s">
        <v>10</v>
      </c>
      <c r="I1377" t="s">
        <v>26</v>
      </c>
      <c r="J1377">
        <v>40000080</v>
      </c>
      <c r="K1377" t="s">
        <v>67</v>
      </c>
      <c r="L1377">
        <v>96.457999999999998</v>
      </c>
      <c r="M1377"/>
    </row>
    <row r="1378" spans="1:13" x14ac:dyDescent="0.2">
      <c r="A1378" s="1">
        <v>42947</v>
      </c>
      <c r="B1378" s="7" t="str">
        <f>YEAR(月末库存[[#This Row],[日期]]) &amp; "年"</f>
        <v>2017年</v>
      </c>
      <c r="C1378" s="7" t="str">
        <f>MONTH(月末库存[[#This Row],[日期]]) &amp; "月"</f>
        <v>7月</v>
      </c>
      <c r="D1378" s="7">
        <f>--TEXT(月末库存[[#This Row],[日期]],"yyyymm")</f>
        <v>201707</v>
      </c>
      <c r="E1378" t="s">
        <v>9</v>
      </c>
      <c r="F1378" t="s">
        <v>15</v>
      </c>
      <c r="G1378">
        <v>1000002985</v>
      </c>
      <c r="H1378" t="s">
        <v>47</v>
      </c>
      <c r="I1378" t="s">
        <v>26</v>
      </c>
      <c r="J1378">
        <v>40000080</v>
      </c>
      <c r="K1378" t="s">
        <v>67</v>
      </c>
      <c r="L1378">
        <v>20.356000000000005</v>
      </c>
      <c r="M1378"/>
    </row>
    <row r="1379" spans="1:13" x14ac:dyDescent="0.2">
      <c r="A1379" s="1">
        <v>42947</v>
      </c>
      <c r="B1379" s="7" t="str">
        <f>YEAR(月末库存[[#This Row],[日期]]) &amp; "年"</f>
        <v>2017年</v>
      </c>
      <c r="C1379" s="7" t="str">
        <f>MONTH(月末库存[[#This Row],[日期]]) &amp; "月"</f>
        <v>7月</v>
      </c>
      <c r="D1379" s="7">
        <f>--TEXT(月末库存[[#This Row],[日期]],"yyyymm")</f>
        <v>201707</v>
      </c>
      <c r="E1379" t="s">
        <v>9</v>
      </c>
      <c r="F1379" t="s">
        <v>72</v>
      </c>
      <c r="G1379">
        <v>1000001699</v>
      </c>
      <c r="H1379" t="s">
        <v>71</v>
      </c>
      <c r="I1379" t="s">
        <v>26</v>
      </c>
      <c r="J1379">
        <v>40000080</v>
      </c>
      <c r="K1379" t="s">
        <v>67</v>
      </c>
      <c r="L1379">
        <v>8.918000000000001</v>
      </c>
      <c r="M1379"/>
    </row>
    <row r="1380" spans="1:13" x14ac:dyDescent="0.2">
      <c r="A1380" s="1">
        <v>42947</v>
      </c>
      <c r="B1380" s="7" t="str">
        <f>YEAR(月末库存[[#This Row],[日期]]) &amp; "年"</f>
        <v>2017年</v>
      </c>
      <c r="C1380" s="7" t="str">
        <f>MONTH(月末库存[[#This Row],[日期]]) &amp; "月"</f>
        <v>7月</v>
      </c>
      <c r="D1380" s="7">
        <f>--TEXT(月末库存[[#This Row],[日期]],"yyyymm")</f>
        <v>201707</v>
      </c>
      <c r="E1380" t="s">
        <v>9</v>
      </c>
      <c r="F1380" t="s">
        <v>17</v>
      </c>
      <c r="G1380">
        <v>1000000059</v>
      </c>
      <c r="H1380" t="s">
        <v>55</v>
      </c>
      <c r="I1380" t="s">
        <v>26</v>
      </c>
      <c r="J1380">
        <v>40000085</v>
      </c>
      <c r="K1380" t="s">
        <v>24</v>
      </c>
      <c r="L1380">
        <v>409.73400000000004</v>
      </c>
      <c r="M1380"/>
    </row>
    <row r="1381" spans="1:13" x14ac:dyDescent="0.2">
      <c r="A1381" s="1">
        <v>42947</v>
      </c>
      <c r="B1381" s="7" t="str">
        <f>YEAR(月末库存[[#This Row],[日期]]) &amp; "年"</f>
        <v>2017年</v>
      </c>
      <c r="C1381" s="7" t="str">
        <f>MONTH(月末库存[[#This Row],[日期]]) &amp; "月"</f>
        <v>7月</v>
      </c>
      <c r="D1381" s="7">
        <f>--TEXT(月末库存[[#This Row],[日期]],"yyyymm")</f>
        <v>201707</v>
      </c>
      <c r="E1381" t="s">
        <v>9</v>
      </c>
      <c r="F1381" t="s">
        <v>15</v>
      </c>
      <c r="G1381">
        <v>1000002986</v>
      </c>
      <c r="H1381" t="s">
        <v>14</v>
      </c>
      <c r="I1381" t="s">
        <v>26</v>
      </c>
      <c r="J1381">
        <v>40000080</v>
      </c>
      <c r="K1381" t="s">
        <v>67</v>
      </c>
      <c r="L1381">
        <v>19.974000000000004</v>
      </c>
      <c r="M1381"/>
    </row>
    <row r="1382" spans="1:13" x14ac:dyDescent="0.2">
      <c r="A1382" s="1">
        <v>42947</v>
      </c>
      <c r="B1382" s="7" t="str">
        <f>YEAR(月末库存[[#This Row],[日期]]) &amp; "年"</f>
        <v>2017年</v>
      </c>
      <c r="C1382" s="7" t="str">
        <f>MONTH(月末库存[[#This Row],[日期]]) &amp; "月"</f>
        <v>7月</v>
      </c>
      <c r="D1382" s="7">
        <f>--TEXT(月末库存[[#This Row],[日期]],"yyyymm")</f>
        <v>201707</v>
      </c>
      <c r="E1382" t="s">
        <v>9</v>
      </c>
      <c r="F1382" t="s">
        <v>59</v>
      </c>
      <c r="G1382">
        <v>1000000192</v>
      </c>
      <c r="H1382" t="s">
        <v>58</v>
      </c>
      <c r="I1382" t="s">
        <v>26</v>
      </c>
      <c r="J1382">
        <v>40000080</v>
      </c>
      <c r="K1382" t="s">
        <v>67</v>
      </c>
      <c r="L1382">
        <v>10.3</v>
      </c>
      <c r="M1382"/>
    </row>
    <row r="1383" spans="1:13" x14ac:dyDescent="0.2">
      <c r="A1383" s="1">
        <v>42947</v>
      </c>
      <c r="B1383" s="7" t="str">
        <f>YEAR(月末库存[[#This Row],[日期]]) &amp; "年"</f>
        <v>2017年</v>
      </c>
      <c r="C1383" s="7" t="str">
        <f>MONTH(月末库存[[#This Row],[日期]]) &amp; "月"</f>
        <v>7月</v>
      </c>
      <c r="D1383" s="7">
        <f>--TEXT(月末库存[[#This Row],[日期]],"yyyymm")</f>
        <v>201707</v>
      </c>
      <c r="E1383" t="s">
        <v>9</v>
      </c>
      <c r="F1383" t="s">
        <v>17</v>
      </c>
      <c r="G1383">
        <v>1000000059</v>
      </c>
      <c r="H1383" t="s">
        <v>55</v>
      </c>
      <c r="I1383" t="s">
        <v>26</v>
      </c>
      <c r="J1383">
        <v>40000080</v>
      </c>
      <c r="K1383" t="s">
        <v>67</v>
      </c>
      <c r="L1383">
        <v>187.48599999999996</v>
      </c>
      <c r="M1383"/>
    </row>
    <row r="1384" spans="1:13" x14ac:dyDescent="0.2">
      <c r="A1384" s="1">
        <v>42947</v>
      </c>
      <c r="B1384" s="7" t="str">
        <f>YEAR(月末库存[[#This Row],[日期]]) &amp; "年"</f>
        <v>2017年</v>
      </c>
      <c r="C1384" s="7" t="str">
        <f>MONTH(月末库存[[#This Row],[日期]]) &amp; "月"</f>
        <v>7月</v>
      </c>
      <c r="D1384" s="7">
        <f>--TEXT(月末库存[[#This Row],[日期]],"yyyymm")</f>
        <v>201707</v>
      </c>
      <c r="E1384" t="s">
        <v>9</v>
      </c>
      <c r="F1384" t="s">
        <v>17</v>
      </c>
      <c r="G1384">
        <v>1000001649</v>
      </c>
      <c r="H1384" t="s">
        <v>16</v>
      </c>
      <c r="I1384" t="s">
        <v>26</v>
      </c>
      <c r="J1384">
        <v>40000080</v>
      </c>
      <c r="K1384" t="s">
        <v>67</v>
      </c>
      <c r="L1384">
        <v>134.834</v>
      </c>
      <c r="M1384"/>
    </row>
    <row r="1385" spans="1:13" x14ac:dyDescent="0.2">
      <c r="A1385" s="1">
        <v>42947</v>
      </c>
      <c r="B1385" s="7" t="str">
        <f>YEAR(月末库存[[#This Row],[日期]]) &amp; "年"</f>
        <v>2017年</v>
      </c>
      <c r="C1385" s="7" t="str">
        <f>MONTH(月末库存[[#This Row],[日期]]) &amp; "月"</f>
        <v>7月</v>
      </c>
      <c r="D1385" s="7">
        <f>--TEXT(月末库存[[#This Row],[日期]],"yyyymm")</f>
        <v>201707</v>
      </c>
      <c r="E1385" t="s">
        <v>9</v>
      </c>
      <c r="F1385" t="s">
        <v>15</v>
      </c>
      <c r="G1385">
        <v>1000002981</v>
      </c>
      <c r="H1385" t="s">
        <v>62</v>
      </c>
      <c r="I1385" t="s">
        <v>26</v>
      </c>
      <c r="J1385">
        <v>40000080</v>
      </c>
      <c r="K1385" t="s">
        <v>67</v>
      </c>
      <c r="L1385">
        <v>47.400000000000006</v>
      </c>
      <c r="M1385"/>
    </row>
    <row r="1386" spans="1:13" x14ac:dyDescent="0.2">
      <c r="A1386" s="1">
        <v>42947</v>
      </c>
      <c r="B1386" s="7" t="str">
        <f>YEAR(月末库存[[#This Row],[日期]]) &amp; "年"</f>
        <v>2017年</v>
      </c>
      <c r="C1386" s="7" t="str">
        <f>MONTH(月末库存[[#This Row],[日期]]) &amp; "月"</f>
        <v>7月</v>
      </c>
      <c r="D1386" s="7">
        <f>--TEXT(月末库存[[#This Row],[日期]],"yyyymm")</f>
        <v>201707</v>
      </c>
      <c r="E1386" t="s">
        <v>9</v>
      </c>
      <c r="F1386" t="s">
        <v>72</v>
      </c>
      <c r="G1386">
        <v>1000000064</v>
      </c>
      <c r="H1386" t="s">
        <v>76</v>
      </c>
      <c r="I1386" t="s">
        <v>26</v>
      </c>
      <c r="J1386">
        <v>40000080</v>
      </c>
      <c r="K1386" t="s">
        <v>67</v>
      </c>
      <c r="L1386">
        <v>76.700000000000017</v>
      </c>
      <c r="M1386"/>
    </row>
    <row r="1387" spans="1:13" x14ac:dyDescent="0.2">
      <c r="A1387" s="1">
        <v>42947</v>
      </c>
      <c r="B1387" s="7" t="str">
        <f>YEAR(月末库存[[#This Row],[日期]]) &amp; "年"</f>
        <v>2017年</v>
      </c>
      <c r="C1387" s="7" t="str">
        <f>MONTH(月末库存[[#This Row],[日期]]) &amp; "月"</f>
        <v>7月</v>
      </c>
      <c r="D1387" s="7">
        <f>--TEXT(月末库存[[#This Row],[日期]],"yyyymm")</f>
        <v>201707</v>
      </c>
      <c r="E1387" t="s">
        <v>22</v>
      </c>
      <c r="F1387" t="s">
        <v>54</v>
      </c>
      <c r="G1387">
        <v>1000000046</v>
      </c>
      <c r="H1387" t="s">
        <v>52</v>
      </c>
      <c r="I1387" t="s">
        <v>26</v>
      </c>
      <c r="J1387">
        <v>40000085</v>
      </c>
      <c r="K1387" t="s">
        <v>24</v>
      </c>
      <c r="L1387">
        <v>9.3999999999999986</v>
      </c>
      <c r="M1387"/>
    </row>
    <row r="1388" spans="1:13" x14ac:dyDescent="0.2">
      <c r="A1388" s="1">
        <v>42947</v>
      </c>
      <c r="B1388" s="7" t="str">
        <f>YEAR(月末库存[[#This Row],[日期]]) &amp; "年"</f>
        <v>2017年</v>
      </c>
      <c r="C1388" s="7" t="str">
        <f>MONTH(月末库存[[#This Row],[日期]]) &amp; "月"</f>
        <v>7月</v>
      </c>
      <c r="D1388" s="7">
        <f>--TEXT(月末库存[[#This Row],[日期]],"yyyymm")</f>
        <v>201707</v>
      </c>
      <c r="E1388" t="s">
        <v>22</v>
      </c>
      <c r="F1388" t="s">
        <v>64</v>
      </c>
      <c r="G1388">
        <v>1000002973</v>
      </c>
      <c r="H1388" t="s">
        <v>63</v>
      </c>
      <c r="I1388" t="s">
        <v>26</v>
      </c>
      <c r="J1388">
        <v>40000085</v>
      </c>
      <c r="K1388" t="s">
        <v>24</v>
      </c>
      <c r="L1388">
        <v>6.3440000000000047</v>
      </c>
      <c r="M1388"/>
    </row>
    <row r="1389" spans="1:13" x14ac:dyDescent="0.2">
      <c r="A1389" s="1">
        <v>42947</v>
      </c>
      <c r="B1389" s="7" t="str">
        <f>YEAR(月末库存[[#This Row],[日期]]) &amp; "年"</f>
        <v>2017年</v>
      </c>
      <c r="C1389" s="7" t="str">
        <f>MONTH(月末库存[[#This Row],[日期]]) &amp; "月"</f>
        <v>7月</v>
      </c>
      <c r="D1389" s="7">
        <f>--TEXT(月末库存[[#This Row],[日期]],"yyyymm")</f>
        <v>201707</v>
      </c>
      <c r="E1389" t="s">
        <v>22</v>
      </c>
      <c r="F1389" t="s">
        <v>54</v>
      </c>
      <c r="G1389">
        <v>1000000046</v>
      </c>
      <c r="H1389" t="s">
        <v>52</v>
      </c>
      <c r="I1389" t="s">
        <v>26</v>
      </c>
      <c r="J1389">
        <v>40000080</v>
      </c>
      <c r="K1389" t="s">
        <v>67</v>
      </c>
      <c r="L1389">
        <v>0.24799999999999756</v>
      </c>
      <c r="M1389"/>
    </row>
    <row r="1390" spans="1:13" x14ac:dyDescent="0.2">
      <c r="A1390" s="1">
        <v>42947</v>
      </c>
      <c r="B1390" s="7" t="str">
        <f>YEAR(月末库存[[#This Row],[日期]]) &amp; "年"</f>
        <v>2017年</v>
      </c>
      <c r="C1390" s="7" t="str">
        <f>MONTH(月末库存[[#This Row],[日期]]) &amp; "月"</f>
        <v>7月</v>
      </c>
      <c r="D1390" s="7">
        <f>--TEXT(月末库存[[#This Row],[日期]],"yyyymm")</f>
        <v>201707</v>
      </c>
      <c r="E1390" t="s">
        <v>22</v>
      </c>
      <c r="F1390" t="s">
        <v>25</v>
      </c>
      <c r="G1390">
        <v>1000003183</v>
      </c>
      <c r="H1390" t="s">
        <v>23</v>
      </c>
      <c r="I1390" t="s">
        <v>26</v>
      </c>
      <c r="J1390">
        <v>40000080</v>
      </c>
      <c r="K1390" t="s">
        <v>67</v>
      </c>
      <c r="L1390">
        <v>1.3999999999999995</v>
      </c>
      <c r="M1390"/>
    </row>
    <row r="1391" spans="1:13" x14ac:dyDescent="0.2">
      <c r="A1391" s="1">
        <v>42947</v>
      </c>
      <c r="B1391" s="7" t="str">
        <f>YEAR(月末库存[[#This Row],[日期]]) &amp; "年"</f>
        <v>2017年</v>
      </c>
      <c r="C1391" s="7" t="str">
        <f>MONTH(月末库存[[#This Row],[日期]]) &amp; "月"</f>
        <v>7月</v>
      </c>
      <c r="D1391" s="7">
        <f>--TEXT(月末库存[[#This Row],[日期]],"yyyymm")</f>
        <v>201707</v>
      </c>
      <c r="E1391" t="s">
        <v>22</v>
      </c>
      <c r="F1391" t="s">
        <v>29</v>
      </c>
      <c r="G1391">
        <v>1000000101</v>
      </c>
      <c r="H1391" t="s">
        <v>39</v>
      </c>
      <c r="I1391" t="s">
        <v>26</v>
      </c>
      <c r="J1391">
        <v>40000085</v>
      </c>
      <c r="K1391" t="s">
        <v>24</v>
      </c>
      <c r="L1391">
        <v>56.244</v>
      </c>
      <c r="M1391"/>
    </row>
    <row r="1392" spans="1:13" x14ac:dyDescent="0.2">
      <c r="A1392" s="1">
        <v>42947</v>
      </c>
      <c r="B1392" s="7" t="str">
        <f>YEAR(月末库存[[#This Row],[日期]]) &amp; "年"</f>
        <v>2017年</v>
      </c>
      <c r="C1392" s="7" t="str">
        <f>MONTH(月末库存[[#This Row],[日期]]) &amp; "月"</f>
        <v>7月</v>
      </c>
      <c r="D1392" s="7">
        <f>--TEXT(月末库存[[#This Row],[日期]],"yyyymm")</f>
        <v>201707</v>
      </c>
      <c r="E1392" t="s">
        <v>22</v>
      </c>
      <c r="F1392" t="s">
        <v>25</v>
      </c>
      <c r="G1392">
        <v>1000003183</v>
      </c>
      <c r="H1392" t="s">
        <v>23</v>
      </c>
      <c r="I1392" t="s">
        <v>26</v>
      </c>
      <c r="J1392">
        <v>40000085</v>
      </c>
      <c r="K1392" t="s">
        <v>24</v>
      </c>
      <c r="L1392">
        <v>409.12799999999993</v>
      </c>
      <c r="M1392"/>
    </row>
    <row r="1393" spans="1:13" x14ac:dyDescent="0.2">
      <c r="A1393" s="1">
        <v>42947</v>
      </c>
      <c r="B1393" s="7" t="str">
        <f>YEAR(月末库存[[#This Row],[日期]]) &amp; "年"</f>
        <v>2017年</v>
      </c>
      <c r="C1393" s="7" t="str">
        <f>MONTH(月末库存[[#This Row],[日期]]) &amp; "月"</f>
        <v>7月</v>
      </c>
      <c r="D1393" s="7">
        <f>--TEXT(月末库存[[#This Row],[日期]],"yyyymm")</f>
        <v>201707</v>
      </c>
      <c r="E1393" t="s">
        <v>22</v>
      </c>
      <c r="F1393" t="s">
        <v>33</v>
      </c>
      <c r="G1393">
        <v>1000000031</v>
      </c>
      <c r="H1393" t="s">
        <v>32</v>
      </c>
      <c r="I1393" t="s">
        <v>26</v>
      </c>
      <c r="J1393">
        <v>40000085</v>
      </c>
      <c r="K1393" t="s">
        <v>24</v>
      </c>
      <c r="L1393">
        <v>217.99200000000008</v>
      </c>
      <c r="M1393"/>
    </row>
    <row r="1394" spans="1:13" x14ac:dyDescent="0.2">
      <c r="A1394" s="1">
        <v>42947</v>
      </c>
      <c r="B1394" s="7" t="str">
        <f>YEAR(月末库存[[#This Row],[日期]]) &amp; "年"</f>
        <v>2017年</v>
      </c>
      <c r="C1394" s="7" t="str">
        <f>MONTH(月末库存[[#This Row],[日期]]) &amp; "月"</f>
        <v>7月</v>
      </c>
      <c r="D1394" s="7">
        <f>--TEXT(月末库存[[#This Row],[日期]],"yyyymm")</f>
        <v>201707</v>
      </c>
      <c r="E1394" t="s">
        <v>22</v>
      </c>
      <c r="F1394" t="s">
        <v>61</v>
      </c>
      <c r="G1394">
        <v>1000000579</v>
      </c>
      <c r="H1394" t="s">
        <v>60</v>
      </c>
      <c r="I1394" t="s">
        <v>26</v>
      </c>
      <c r="J1394">
        <v>40000085</v>
      </c>
      <c r="K1394" t="s">
        <v>24</v>
      </c>
      <c r="L1394">
        <v>164.71600000000004</v>
      </c>
      <c r="M1394"/>
    </row>
    <row r="1395" spans="1:13" x14ac:dyDescent="0.2">
      <c r="A1395" s="1">
        <v>42947</v>
      </c>
      <c r="B1395" s="7" t="str">
        <f>YEAR(月末库存[[#This Row],[日期]]) &amp; "年"</f>
        <v>2017年</v>
      </c>
      <c r="C1395" s="7" t="str">
        <f>MONTH(月末库存[[#This Row],[日期]]) &amp; "月"</f>
        <v>7月</v>
      </c>
      <c r="D1395" s="7">
        <f>--TEXT(月末库存[[#This Row],[日期]],"yyyymm")</f>
        <v>201707</v>
      </c>
      <c r="E1395" t="s">
        <v>22</v>
      </c>
      <c r="F1395" t="s">
        <v>69</v>
      </c>
      <c r="G1395">
        <v>1000003349</v>
      </c>
      <c r="H1395" t="s">
        <v>68</v>
      </c>
      <c r="I1395" t="s">
        <v>26</v>
      </c>
      <c r="J1395">
        <v>40000080</v>
      </c>
      <c r="K1395" t="s">
        <v>67</v>
      </c>
      <c r="L1395">
        <v>1.1159999999999997</v>
      </c>
      <c r="M1395"/>
    </row>
    <row r="1396" spans="1:13" x14ac:dyDescent="0.2">
      <c r="A1396" s="1">
        <v>42947</v>
      </c>
      <c r="B1396" s="7" t="str">
        <f>YEAR(月末库存[[#This Row],[日期]]) &amp; "年"</f>
        <v>2017年</v>
      </c>
      <c r="C1396" s="7" t="str">
        <f>MONTH(月末库存[[#This Row],[日期]]) &amp; "月"</f>
        <v>7月</v>
      </c>
      <c r="D1396" s="7">
        <f>--TEXT(月末库存[[#This Row],[日期]],"yyyymm")</f>
        <v>201707</v>
      </c>
      <c r="E1396" t="s">
        <v>22</v>
      </c>
      <c r="F1396" t="s">
        <v>29</v>
      </c>
      <c r="G1396">
        <v>1000000054</v>
      </c>
      <c r="H1396" t="s">
        <v>36</v>
      </c>
      <c r="I1396" t="s">
        <v>26</v>
      </c>
      <c r="J1396">
        <v>40000085</v>
      </c>
      <c r="K1396" t="s">
        <v>24</v>
      </c>
      <c r="L1396">
        <v>125.35000000000002</v>
      </c>
      <c r="M1396"/>
    </row>
    <row r="1397" spans="1:13" x14ac:dyDescent="0.2">
      <c r="A1397" s="1">
        <v>42978</v>
      </c>
      <c r="B1397" s="7" t="str">
        <f>YEAR(月末库存[[#This Row],[日期]]) &amp; "年"</f>
        <v>2017年</v>
      </c>
      <c r="C1397" s="7" t="str">
        <f>MONTH(月末库存[[#This Row],[日期]]) &amp; "月"</f>
        <v>8月</v>
      </c>
      <c r="D1397" s="7">
        <f>--TEXT(月末库存[[#This Row],[日期]],"yyyymm")</f>
        <v>201708</v>
      </c>
      <c r="E1397" t="s">
        <v>43</v>
      </c>
      <c r="F1397" t="s">
        <v>78</v>
      </c>
      <c r="G1397">
        <v>1000003187</v>
      </c>
      <c r="H1397" t="s">
        <v>77</v>
      </c>
      <c r="I1397" t="s">
        <v>13</v>
      </c>
      <c r="J1397">
        <v>10000172</v>
      </c>
      <c r="K1397" t="s">
        <v>18</v>
      </c>
      <c r="L1397">
        <v>355.90000000000003</v>
      </c>
      <c r="M1397"/>
    </row>
    <row r="1398" spans="1:13" x14ac:dyDescent="0.2">
      <c r="A1398" s="1">
        <v>42978</v>
      </c>
      <c r="B1398" s="7" t="str">
        <f>YEAR(月末库存[[#This Row],[日期]]) &amp; "年"</f>
        <v>2017年</v>
      </c>
      <c r="C1398" s="7" t="str">
        <f>MONTH(月末库存[[#This Row],[日期]]) &amp; "月"</f>
        <v>8月</v>
      </c>
      <c r="D1398" s="7">
        <f>--TEXT(月末库存[[#This Row],[日期]],"yyyymm")</f>
        <v>201708</v>
      </c>
      <c r="E1398" t="s">
        <v>43</v>
      </c>
      <c r="F1398" t="s">
        <v>51</v>
      </c>
      <c r="G1398">
        <v>1000000460</v>
      </c>
      <c r="H1398" t="s">
        <v>50</v>
      </c>
      <c r="I1398" t="s">
        <v>13</v>
      </c>
      <c r="J1398">
        <v>20000018</v>
      </c>
      <c r="K1398" t="s">
        <v>81</v>
      </c>
      <c r="L1398">
        <v>87</v>
      </c>
      <c r="M1398"/>
    </row>
    <row r="1399" spans="1:13" x14ac:dyDescent="0.2">
      <c r="A1399" s="1">
        <v>42978</v>
      </c>
      <c r="B1399" s="7" t="str">
        <f>YEAR(月末库存[[#This Row],[日期]]) &amp; "年"</f>
        <v>2017年</v>
      </c>
      <c r="C1399" s="7" t="str">
        <f>MONTH(月末库存[[#This Row],[日期]]) &amp; "月"</f>
        <v>8月</v>
      </c>
      <c r="D1399" s="7">
        <f>--TEXT(月末库存[[#This Row],[日期]],"yyyymm")</f>
        <v>201708</v>
      </c>
      <c r="E1399" t="s">
        <v>43</v>
      </c>
      <c r="F1399" t="s">
        <v>80</v>
      </c>
      <c r="G1399">
        <v>1000003498</v>
      </c>
      <c r="H1399" t="s">
        <v>79</v>
      </c>
      <c r="I1399" t="s">
        <v>13</v>
      </c>
      <c r="J1399">
        <v>10000136</v>
      </c>
      <c r="K1399" t="s">
        <v>40</v>
      </c>
      <c r="L1399">
        <v>0.60000000000000009</v>
      </c>
      <c r="M1399"/>
    </row>
    <row r="1400" spans="1:13" x14ac:dyDescent="0.2">
      <c r="A1400" s="1">
        <v>42978</v>
      </c>
      <c r="B1400" s="7" t="str">
        <f>YEAR(月末库存[[#This Row],[日期]]) &amp; "年"</f>
        <v>2017年</v>
      </c>
      <c r="C1400" s="7" t="str">
        <f>MONTH(月末库存[[#This Row],[日期]]) &amp; "月"</f>
        <v>8月</v>
      </c>
      <c r="D1400" s="7">
        <f>--TEXT(月末库存[[#This Row],[日期]],"yyyymm")</f>
        <v>201708</v>
      </c>
      <c r="E1400" t="s">
        <v>43</v>
      </c>
      <c r="F1400" t="s">
        <v>51</v>
      </c>
      <c r="G1400">
        <v>1000000460</v>
      </c>
      <c r="H1400" t="s">
        <v>50</v>
      </c>
      <c r="I1400" t="s">
        <v>13</v>
      </c>
      <c r="J1400">
        <v>10000211</v>
      </c>
      <c r="K1400" t="s">
        <v>11</v>
      </c>
      <c r="L1400">
        <v>10</v>
      </c>
      <c r="M1400"/>
    </row>
    <row r="1401" spans="1:13" x14ac:dyDescent="0.2">
      <c r="A1401" s="1">
        <v>42978</v>
      </c>
      <c r="B1401" s="7" t="str">
        <f>YEAR(月末库存[[#This Row],[日期]]) &amp; "年"</f>
        <v>2017年</v>
      </c>
      <c r="C1401" s="7" t="str">
        <f>MONTH(月末库存[[#This Row],[日期]]) &amp; "月"</f>
        <v>8月</v>
      </c>
      <c r="D1401" s="7">
        <f>--TEXT(月末库存[[#This Row],[日期]],"yyyymm")</f>
        <v>201708</v>
      </c>
      <c r="E1401" t="s">
        <v>43</v>
      </c>
      <c r="F1401" t="s">
        <v>78</v>
      </c>
      <c r="G1401">
        <v>1000003187</v>
      </c>
      <c r="H1401" t="s">
        <v>77</v>
      </c>
      <c r="I1401" t="s">
        <v>13</v>
      </c>
      <c r="J1401">
        <v>10000182</v>
      </c>
      <c r="K1401" t="s">
        <v>31</v>
      </c>
      <c r="L1401">
        <v>3</v>
      </c>
      <c r="M1401"/>
    </row>
    <row r="1402" spans="1:13" x14ac:dyDescent="0.2">
      <c r="A1402" s="1">
        <v>42978</v>
      </c>
      <c r="B1402" s="7" t="str">
        <f>YEAR(月末库存[[#This Row],[日期]]) &amp; "年"</f>
        <v>2017年</v>
      </c>
      <c r="C1402" s="7" t="str">
        <f>MONTH(月末库存[[#This Row],[日期]]) &amp; "月"</f>
        <v>8月</v>
      </c>
      <c r="D1402" s="7">
        <f>--TEXT(月末库存[[#This Row],[日期]],"yyyymm")</f>
        <v>201708</v>
      </c>
      <c r="E1402" t="s">
        <v>43</v>
      </c>
      <c r="F1402" t="s">
        <v>51</v>
      </c>
      <c r="G1402">
        <v>1000000460</v>
      </c>
      <c r="H1402" t="s">
        <v>50</v>
      </c>
      <c r="I1402" t="s">
        <v>13</v>
      </c>
      <c r="J1402">
        <v>10000182</v>
      </c>
      <c r="K1402" t="s">
        <v>31</v>
      </c>
      <c r="L1402">
        <v>133.13400000000001</v>
      </c>
      <c r="M1402"/>
    </row>
    <row r="1403" spans="1:13" x14ac:dyDescent="0.2">
      <c r="A1403" s="1">
        <v>42978</v>
      </c>
      <c r="B1403" s="7" t="str">
        <f>YEAR(月末库存[[#This Row],[日期]]) &amp; "年"</f>
        <v>2017年</v>
      </c>
      <c r="C1403" s="7" t="str">
        <f>MONTH(月末库存[[#This Row],[日期]]) &amp; "月"</f>
        <v>8月</v>
      </c>
      <c r="D1403" s="7">
        <f>--TEXT(月末库存[[#This Row],[日期]],"yyyymm")</f>
        <v>201708</v>
      </c>
      <c r="E1403" t="s">
        <v>43</v>
      </c>
      <c r="F1403" t="s">
        <v>66</v>
      </c>
      <c r="G1403">
        <v>1000001135</v>
      </c>
      <c r="H1403" t="s">
        <v>65</v>
      </c>
      <c r="I1403" t="s">
        <v>13</v>
      </c>
      <c r="J1403">
        <v>10000111</v>
      </c>
      <c r="K1403" t="s">
        <v>37</v>
      </c>
      <c r="L1403">
        <v>16.199999999999996</v>
      </c>
      <c r="M1403"/>
    </row>
    <row r="1404" spans="1:13" x14ac:dyDescent="0.2">
      <c r="A1404" s="1">
        <v>42978</v>
      </c>
      <c r="B1404" s="7" t="str">
        <f>YEAR(月末库存[[#This Row],[日期]]) &amp; "年"</f>
        <v>2017年</v>
      </c>
      <c r="C1404" s="7" t="str">
        <f>MONTH(月末库存[[#This Row],[日期]]) &amp; "月"</f>
        <v>8月</v>
      </c>
      <c r="D1404" s="7">
        <f>--TEXT(月末库存[[#This Row],[日期]],"yyyymm")</f>
        <v>201708</v>
      </c>
      <c r="E1404" t="s">
        <v>43</v>
      </c>
      <c r="F1404" t="s">
        <v>80</v>
      </c>
      <c r="G1404">
        <v>1000003498</v>
      </c>
      <c r="H1404" t="s">
        <v>79</v>
      </c>
      <c r="I1404" t="s">
        <v>13</v>
      </c>
      <c r="J1404">
        <v>10000182</v>
      </c>
      <c r="K1404" t="s">
        <v>31</v>
      </c>
      <c r="L1404">
        <v>33.200000000000003</v>
      </c>
      <c r="M1404"/>
    </row>
    <row r="1405" spans="1:13" x14ac:dyDescent="0.2">
      <c r="A1405" s="1">
        <v>42978</v>
      </c>
      <c r="B1405" s="7" t="str">
        <f>YEAR(月末库存[[#This Row],[日期]]) &amp; "年"</f>
        <v>2017年</v>
      </c>
      <c r="C1405" s="7" t="str">
        <f>MONTH(月末库存[[#This Row],[日期]]) &amp; "月"</f>
        <v>8月</v>
      </c>
      <c r="D1405" s="7">
        <f>--TEXT(月末库存[[#This Row],[日期]],"yyyymm")</f>
        <v>201708</v>
      </c>
      <c r="E1405" t="s">
        <v>43</v>
      </c>
      <c r="F1405" t="s">
        <v>42</v>
      </c>
      <c r="G1405">
        <v>1000000931</v>
      </c>
      <c r="H1405" t="s">
        <v>41</v>
      </c>
      <c r="I1405" t="s">
        <v>13</v>
      </c>
      <c r="J1405">
        <v>10000136</v>
      </c>
      <c r="K1405" t="s">
        <v>40</v>
      </c>
      <c r="L1405">
        <v>0.54999999999999982</v>
      </c>
      <c r="M1405"/>
    </row>
    <row r="1406" spans="1:13" x14ac:dyDescent="0.2">
      <c r="A1406" s="1">
        <v>42978</v>
      </c>
      <c r="B1406" s="7" t="str">
        <f>YEAR(月末库存[[#This Row],[日期]]) &amp; "年"</f>
        <v>2017年</v>
      </c>
      <c r="C1406" s="7" t="str">
        <f>MONTH(月末库存[[#This Row],[日期]]) &amp; "月"</f>
        <v>8月</v>
      </c>
      <c r="D1406" s="7">
        <f>--TEXT(月末库存[[#This Row],[日期]],"yyyymm")</f>
        <v>201708</v>
      </c>
      <c r="E1406" t="s">
        <v>43</v>
      </c>
      <c r="F1406" t="s">
        <v>66</v>
      </c>
      <c r="G1406">
        <v>1000001135</v>
      </c>
      <c r="H1406" t="s">
        <v>65</v>
      </c>
      <c r="I1406" t="s">
        <v>13</v>
      </c>
      <c r="J1406">
        <v>10000131</v>
      </c>
      <c r="K1406" t="s">
        <v>38</v>
      </c>
      <c r="L1406">
        <v>35.400000000000006</v>
      </c>
      <c r="M1406"/>
    </row>
    <row r="1407" spans="1:13" x14ac:dyDescent="0.2">
      <c r="A1407" s="1">
        <v>42978</v>
      </c>
      <c r="B1407" s="7" t="str">
        <f>YEAR(月末库存[[#This Row],[日期]]) &amp; "年"</f>
        <v>2017年</v>
      </c>
      <c r="C1407" s="7" t="str">
        <f>MONTH(月末库存[[#This Row],[日期]]) &amp; "月"</f>
        <v>8月</v>
      </c>
      <c r="D1407" s="7">
        <f>--TEXT(月末库存[[#This Row],[日期]],"yyyymm")</f>
        <v>201708</v>
      </c>
      <c r="E1407" t="s">
        <v>43</v>
      </c>
      <c r="F1407" t="s">
        <v>66</v>
      </c>
      <c r="G1407">
        <v>1000001135</v>
      </c>
      <c r="H1407" t="s">
        <v>65</v>
      </c>
      <c r="I1407" t="s">
        <v>13</v>
      </c>
      <c r="J1407">
        <v>10000172</v>
      </c>
      <c r="K1407" t="s">
        <v>18</v>
      </c>
      <c r="L1407">
        <v>0.60000000000000053</v>
      </c>
      <c r="M1407"/>
    </row>
    <row r="1408" spans="1:13" x14ac:dyDescent="0.2">
      <c r="A1408" s="1">
        <v>42978</v>
      </c>
      <c r="B1408" s="7" t="str">
        <f>YEAR(月末库存[[#This Row],[日期]]) &amp; "年"</f>
        <v>2017年</v>
      </c>
      <c r="C1408" s="7" t="str">
        <f>MONTH(月末库存[[#This Row],[日期]]) &amp; "月"</f>
        <v>8月</v>
      </c>
      <c r="D1408" s="7">
        <f>--TEXT(月末库存[[#This Row],[日期]],"yyyymm")</f>
        <v>201708</v>
      </c>
      <c r="E1408" t="s">
        <v>43</v>
      </c>
      <c r="F1408" t="s">
        <v>78</v>
      </c>
      <c r="G1408">
        <v>1000003187</v>
      </c>
      <c r="H1408" t="s">
        <v>77</v>
      </c>
      <c r="I1408" t="s">
        <v>13</v>
      </c>
      <c r="J1408">
        <v>20000099</v>
      </c>
      <c r="K1408" t="s">
        <v>20</v>
      </c>
      <c r="L1408">
        <v>8.5440000000000005</v>
      </c>
      <c r="M1408"/>
    </row>
    <row r="1409" spans="1:13" x14ac:dyDescent="0.2">
      <c r="A1409" s="1">
        <v>42978</v>
      </c>
      <c r="B1409" s="7" t="str">
        <f>YEAR(月末库存[[#This Row],[日期]]) &amp; "年"</f>
        <v>2017年</v>
      </c>
      <c r="C1409" s="7" t="str">
        <f>MONTH(月末库存[[#This Row],[日期]]) &amp; "月"</f>
        <v>8月</v>
      </c>
      <c r="D1409" s="7">
        <f>--TEXT(月末库存[[#This Row],[日期]],"yyyymm")</f>
        <v>201708</v>
      </c>
      <c r="E1409" t="s">
        <v>43</v>
      </c>
      <c r="F1409" t="s">
        <v>42</v>
      </c>
      <c r="G1409">
        <v>1000001014</v>
      </c>
      <c r="H1409" t="s">
        <v>44</v>
      </c>
      <c r="I1409" t="s">
        <v>13</v>
      </c>
      <c r="J1409">
        <v>10000182</v>
      </c>
      <c r="K1409" t="s">
        <v>31</v>
      </c>
      <c r="L1409">
        <v>33.182000000000002</v>
      </c>
      <c r="M1409"/>
    </row>
    <row r="1410" spans="1:13" x14ac:dyDescent="0.2">
      <c r="A1410" s="1">
        <v>42978</v>
      </c>
      <c r="B1410" s="7" t="str">
        <f>YEAR(月末库存[[#This Row],[日期]]) &amp; "年"</f>
        <v>2017年</v>
      </c>
      <c r="C1410" s="7" t="str">
        <f>MONTH(月末库存[[#This Row],[日期]]) &amp; "月"</f>
        <v>8月</v>
      </c>
      <c r="D1410" s="7">
        <f>--TEXT(月末库存[[#This Row],[日期]],"yyyymm")</f>
        <v>201708</v>
      </c>
      <c r="E1410" t="s">
        <v>43</v>
      </c>
      <c r="F1410" t="s">
        <v>78</v>
      </c>
      <c r="G1410">
        <v>1000003187</v>
      </c>
      <c r="H1410" t="s">
        <v>77</v>
      </c>
      <c r="I1410" t="s">
        <v>13</v>
      </c>
      <c r="J1410">
        <v>10000111</v>
      </c>
      <c r="K1410" t="s">
        <v>37</v>
      </c>
      <c r="L1410">
        <v>5.2100000000000017</v>
      </c>
      <c r="M1410"/>
    </row>
    <row r="1411" spans="1:13" x14ac:dyDescent="0.2">
      <c r="A1411" s="1">
        <v>42978</v>
      </c>
      <c r="B1411" s="7" t="str">
        <f>YEAR(月末库存[[#This Row],[日期]]) &amp; "年"</f>
        <v>2017年</v>
      </c>
      <c r="C1411" s="7" t="str">
        <f>MONTH(月末库存[[#This Row],[日期]]) &amp; "月"</f>
        <v>8月</v>
      </c>
      <c r="D1411" s="7">
        <f>--TEXT(月末库存[[#This Row],[日期]],"yyyymm")</f>
        <v>201708</v>
      </c>
      <c r="E1411" t="s">
        <v>43</v>
      </c>
      <c r="F1411" t="s">
        <v>51</v>
      </c>
      <c r="G1411">
        <v>1000000460</v>
      </c>
      <c r="H1411" t="s">
        <v>50</v>
      </c>
      <c r="I1411" t="s">
        <v>13</v>
      </c>
      <c r="J1411">
        <v>10000172</v>
      </c>
      <c r="K1411" t="s">
        <v>18</v>
      </c>
      <c r="L1411">
        <v>41.6</v>
      </c>
      <c r="M1411"/>
    </row>
    <row r="1412" spans="1:13" x14ac:dyDescent="0.2">
      <c r="A1412" s="1">
        <v>42978</v>
      </c>
      <c r="B1412" s="7" t="str">
        <f>YEAR(月末库存[[#This Row],[日期]]) &amp; "年"</f>
        <v>2017年</v>
      </c>
      <c r="C1412" s="7" t="str">
        <f>MONTH(月末库存[[#This Row],[日期]]) &amp; "月"</f>
        <v>8月</v>
      </c>
      <c r="D1412" s="7">
        <f>--TEXT(月末库存[[#This Row],[日期]],"yyyymm")</f>
        <v>201708</v>
      </c>
      <c r="E1412" t="s">
        <v>43</v>
      </c>
      <c r="F1412" t="s">
        <v>42</v>
      </c>
      <c r="G1412">
        <v>1000000931</v>
      </c>
      <c r="H1412" t="s">
        <v>41</v>
      </c>
      <c r="I1412" t="s">
        <v>13</v>
      </c>
      <c r="J1412">
        <v>10000078</v>
      </c>
      <c r="K1412" t="s">
        <v>30</v>
      </c>
      <c r="L1412">
        <v>56.060000000000016</v>
      </c>
      <c r="M1412"/>
    </row>
    <row r="1413" spans="1:13" x14ac:dyDescent="0.2">
      <c r="A1413" s="1">
        <v>42978</v>
      </c>
      <c r="B1413" s="7" t="str">
        <f>YEAR(月末库存[[#This Row],[日期]]) &amp; "年"</f>
        <v>2017年</v>
      </c>
      <c r="C1413" s="7" t="str">
        <f>MONTH(月末库存[[#This Row],[日期]]) &amp; "月"</f>
        <v>8月</v>
      </c>
      <c r="D1413" s="7">
        <f>--TEXT(月末库存[[#This Row],[日期]],"yyyymm")</f>
        <v>201708</v>
      </c>
      <c r="E1413" t="s">
        <v>43</v>
      </c>
      <c r="F1413" t="s">
        <v>42</v>
      </c>
      <c r="G1413">
        <v>1000001014</v>
      </c>
      <c r="H1413" t="s">
        <v>44</v>
      </c>
      <c r="I1413" t="s">
        <v>13</v>
      </c>
      <c r="J1413">
        <v>10000131</v>
      </c>
      <c r="K1413" t="s">
        <v>38</v>
      </c>
      <c r="L1413">
        <v>122.99999999999993</v>
      </c>
      <c r="M1413"/>
    </row>
    <row r="1414" spans="1:13" x14ac:dyDescent="0.2">
      <c r="A1414" s="1">
        <v>42978</v>
      </c>
      <c r="B1414" s="7" t="str">
        <f>YEAR(月末库存[[#This Row],[日期]]) &amp; "年"</f>
        <v>2017年</v>
      </c>
      <c r="C1414" s="7" t="str">
        <f>MONTH(月末库存[[#This Row],[日期]]) &amp; "月"</f>
        <v>8月</v>
      </c>
      <c r="D1414" s="7">
        <f>--TEXT(月末库存[[#This Row],[日期]],"yyyymm")</f>
        <v>201708</v>
      </c>
      <c r="E1414" t="s">
        <v>43</v>
      </c>
      <c r="F1414" t="s">
        <v>51</v>
      </c>
      <c r="G1414">
        <v>1000000460</v>
      </c>
      <c r="H1414" t="s">
        <v>50</v>
      </c>
      <c r="I1414" t="s">
        <v>13</v>
      </c>
      <c r="J1414">
        <v>10000131</v>
      </c>
      <c r="K1414" t="s">
        <v>38</v>
      </c>
      <c r="L1414">
        <v>95.162000000000006</v>
      </c>
      <c r="M1414"/>
    </row>
    <row r="1415" spans="1:13" x14ac:dyDescent="0.2">
      <c r="A1415" s="1">
        <v>42978</v>
      </c>
      <c r="B1415" s="7" t="str">
        <f>YEAR(月末库存[[#This Row],[日期]]) &amp; "年"</f>
        <v>2017年</v>
      </c>
      <c r="C1415" s="7" t="str">
        <f>MONTH(月末库存[[#This Row],[日期]]) &amp; "月"</f>
        <v>8月</v>
      </c>
      <c r="D1415" s="7">
        <f>--TEXT(月末库存[[#This Row],[日期]],"yyyymm")</f>
        <v>201708</v>
      </c>
      <c r="E1415" t="s">
        <v>43</v>
      </c>
      <c r="F1415" t="s">
        <v>51</v>
      </c>
      <c r="G1415">
        <v>1000000460</v>
      </c>
      <c r="H1415" t="s">
        <v>50</v>
      </c>
      <c r="I1415" t="s">
        <v>13</v>
      </c>
      <c r="J1415">
        <v>20000099</v>
      </c>
      <c r="K1415" t="s">
        <v>20</v>
      </c>
      <c r="L1415">
        <v>3.5</v>
      </c>
      <c r="M1415"/>
    </row>
    <row r="1416" spans="1:13" x14ac:dyDescent="0.2">
      <c r="A1416" s="1">
        <v>42978</v>
      </c>
      <c r="B1416" s="7" t="str">
        <f>YEAR(月末库存[[#This Row],[日期]]) &amp; "年"</f>
        <v>2017年</v>
      </c>
      <c r="C1416" s="7" t="str">
        <f>MONTH(月末库存[[#This Row],[日期]]) &amp; "月"</f>
        <v>8月</v>
      </c>
      <c r="D1416" s="7">
        <f>--TEXT(月末库存[[#This Row],[日期]],"yyyymm")</f>
        <v>201708</v>
      </c>
      <c r="E1416" t="s">
        <v>43</v>
      </c>
      <c r="F1416" t="s">
        <v>42</v>
      </c>
      <c r="G1416">
        <v>1000001014</v>
      </c>
      <c r="H1416" t="s">
        <v>44</v>
      </c>
      <c r="I1416" t="s">
        <v>13</v>
      </c>
      <c r="J1416">
        <v>10000136</v>
      </c>
      <c r="K1416" t="s">
        <v>40</v>
      </c>
      <c r="L1416">
        <v>23.192000000000007</v>
      </c>
      <c r="M1416"/>
    </row>
    <row r="1417" spans="1:13" x14ac:dyDescent="0.2">
      <c r="A1417" s="1">
        <v>42978</v>
      </c>
      <c r="B1417" s="7" t="str">
        <f>YEAR(月末库存[[#This Row],[日期]]) &amp; "年"</f>
        <v>2017年</v>
      </c>
      <c r="C1417" s="7" t="str">
        <f>MONTH(月末库存[[#This Row],[日期]]) &amp; "月"</f>
        <v>8月</v>
      </c>
      <c r="D1417" s="7">
        <f>--TEXT(月末库存[[#This Row],[日期]],"yyyymm")</f>
        <v>201708</v>
      </c>
      <c r="E1417" t="s">
        <v>43</v>
      </c>
      <c r="F1417" t="s">
        <v>66</v>
      </c>
      <c r="G1417">
        <v>1000001135</v>
      </c>
      <c r="H1417" t="s">
        <v>65</v>
      </c>
      <c r="I1417" t="s">
        <v>13</v>
      </c>
      <c r="J1417">
        <v>10000182</v>
      </c>
      <c r="K1417" t="s">
        <v>31</v>
      </c>
      <c r="L1417">
        <v>16.399999999999999</v>
      </c>
      <c r="M1417"/>
    </row>
    <row r="1418" spans="1:13" x14ac:dyDescent="0.2">
      <c r="A1418" s="1">
        <v>42978</v>
      </c>
      <c r="B1418" s="7" t="str">
        <f>YEAR(月末库存[[#This Row],[日期]]) &amp; "年"</f>
        <v>2017年</v>
      </c>
      <c r="C1418" s="7" t="str">
        <f>MONTH(月末库存[[#This Row],[日期]]) &amp; "月"</f>
        <v>8月</v>
      </c>
      <c r="D1418" s="7">
        <f>--TEXT(月末库存[[#This Row],[日期]],"yyyymm")</f>
        <v>201708</v>
      </c>
      <c r="E1418" t="s">
        <v>43</v>
      </c>
      <c r="F1418" t="s">
        <v>78</v>
      </c>
      <c r="G1418">
        <v>1000003187</v>
      </c>
      <c r="H1418" t="s">
        <v>77</v>
      </c>
      <c r="I1418" t="s">
        <v>13</v>
      </c>
      <c r="J1418">
        <v>10000211</v>
      </c>
      <c r="K1418" t="s">
        <v>11</v>
      </c>
      <c r="L1418">
        <v>209.33600000000007</v>
      </c>
      <c r="M1418"/>
    </row>
    <row r="1419" spans="1:13" x14ac:dyDescent="0.2">
      <c r="A1419" s="1">
        <v>42978</v>
      </c>
      <c r="B1419" s="7" t="str">
        <f>YEAR(月末库存[[#This Row],[日期]]) &amp; "年"</f>
        <v>2017年</v>
      </c>
      <c r="C1419" s="7" t="str">
        <f>MONTH(月末库存[[#This Row],[日期]]) &amp; "月"</f>
        <v>8月</v>
      </c>
      <c r="D1419" s="7">
        <f>--TEXT(月末库存[[#This Row],[日期]],"yyyymm")</f>
        <v>201708</v>
      </c>
      <c r="E1419" t="s">
        <v>43</v>
      </c>
      <c r="F1419" t="s">
        <v>42</v>
      </c>
      <c r="G1419">
        <v>1000000931</v>
      </c>
      <c r="H1419" t="s">
        <v>41</v>
      </c>
      <c r="I1419" t="s">
        <v>13</v>
      </c>
      <c r="J1419">
        <v>10000182</v>
      </c>
      <c r="K1419" t="s">
        <v>31</v>
      </c>
      <c r="L1419">
        <v>115.20599999999999</v>
      </c>
      <c r="M1419"/>
    </row>
    <row r="1420" spans="1:13" x14ac:dyDescent="0.2">
      <c r="A1420" s="1">
        <v>42978</v>
      </c>
      <c r="B1420" s="7" t="str">
        <f>YEAR(月末库存[[#This Row],[日期]]) &amp; "年"</f>
        <v>2017年</v>
      </c>
      <c r="C1420" s="7" t="str">
        <f>MONTH(月末库存[[#This Row],[日期]]) &amp; "月"</f>
        <v>8月</v>
      </c>
      <c r="D1420" s="7">
        <f>--TEXT(月末库存[[#This Row],[日期]],"yyyymm")</f>
        <v>201708</v>
      </c>
      <c r="E1420" t="s">
        <v>43</v>
      </c>
      <c r="F1420" t="s">
        <v>42</v>
      </c>
      <c r="G1420">
        <v>1000001014</v>
      </c>
      <c r="H1420" t="s">
        <v>44</v>
      </c>
      <c r="I1420" t="s">
        <v>13</v>
      </c>
      <c r="J1420">
        <v>10000078</v>
      </c>
      <c r="K1420" t="s">
        <v>30</v>
      </c>
      <c r="L1420">
        <v>115.10799999999999</v>
      </c>
      <c r="M1420"/>
    </row>
    <row r="1421" spans="1:13" x14ac:dyDescent="0.2">
      <c r="A1421" s="1">
        <v>42978</v>
      </c>
      <c r="B1421" s="7" t="str">
        <f>YEAR(月末库存[[#This Row],[日期]]) &amp; "年"</f>
        <v>2017年</v>
      </c>
      <c r="C1421" s="7" t="str">
        <f>MONTH(月末库存[[#This Row],[日期]]) &amp; "月"</f>
        <v>8月</v>
      </c>
      <c r="D1421" s="7">
        <f>--TEXT(月末库存[[#This Row],[日期]],"yyyymm")</f>
        <v>201708</v>
      </c>
      <c r="E1421" t="s">
        <v>43</v>
      </c>
      <c r="F1421" t="s">
        <v>42</v>
      </c>
      <c r="G1421">
        <v>1000001014</v>
      </c>
      <c r="H1421" t="s">
        <v>44</v>
      </c>
      <c r="I1421" t="s">
        <v>13</v>
      </c>
      <c r="J1421">
        <v>20000099</v>
      </c>
      <c r="K1421" t="s">
        <v>20</v>
      </c>
      <c r="L1421">
        <v>34.362000000000002</v>
      </c>
      <c r="M1421"/>
    </row>
    <row r="1422" spans="1:13" x14ac:dyDescent="0.2">
      <c r="A1422" s="1">
        <v>42978</v>
      </c>
      <c r="B1422" s="7" t="str">
        <f>YEAR(月末库存[[#This Row],[日期]]) &amp; "年"</f>
        <v>2017年</v>
      </c>
      <c r="C1422" s="7" t="str">
        <f>MONTH(月末库存[[#This Row],[日期]]) &amp; "月"</f>
        <v>8月</v>
      </c>
      <c r="D1422" s="7">
        <f>--TEXT(月末库存[[#This Row],[日期]],"yyyymm")</f>
        <v>201708</v>
      </c>
      <c r="E1422" t="s">
        <v>43</v>
      </c>
      <c r="F1422" t="s">
        <v>78</v>
      </c>
      <c r="G1422">
        <v>1000003187</v>
      </c>
      <c r="H1422" t="s">
        <v>77</v>
      </c>
      <c r="I1422" t="s">
        <v>13</v>
      </c>
      <c r="J1422">
        <v>10000064</v>
      </c>
      <c r="K1422" t="s">
        <v>53</v>
      </c>
      <c r="L1422">
        <v>28.646000000000001</v>
      </c>
      <c r="M1422"/>
    </row>
    <row r="1423" spans="1:13" x14ac:dyDescent="0.2">
      <c r="A1423" s="1">
        <v>42978</v>
      </c>
      <c r="B1423" s="7" t="str">
        <f>YEAR(月末库存[[#This Row],[日期]]) &amp; "年"</f>
        <v>2017年</v>
      </c>
      <c r="C1423" s="7" t="str">
        <f>MONTH(月末库存[[#This Row],[日期]]) &amp; "月"</f>
        <v>8月</v>
      </c>
      <c r="D1423" s="7">
        <f>--TEXT(月末库存[[#This Row],[日期]],"yyyymm")</f>
        <v>201708</v>
      </c>
      <c r="E1423" t="s">
        <v>43</v>
      </c>
      <c r="F1423" t="s">
        <v>78</v>
      </c>
      <c r="G1423">
        <v>1000003187</v>
      </c>
      <c r="H1423" t="s">
        <v>77</v>
      </c>
      <c r="I1423" t="s">
        <v>13</v>
      </c>
      <c r="J1423">
        <v>10000078</v>
      </c>
      <c r="K1423" t="s">
        <v>30</v>
      </c>
      <c r="L1423">
        <v>5.0819999999999999</v>
      </c>
      <c r="M1423"/>
    </row>
    <row r="1424" spans="1:13" x14ac:dyDescent="0.2">
      <c r="A1424" s="1">
        <v>42978</v>
      </c>
      <c r="B1424" s="7" t="str">
        <f>YEAR(月末库存[[#This Row],[日期]]) &amp; "年"</f>
        <v>2017年</v>
      </c>
      <c r="C1424" s="7" t="str">
        <f>MONTH(月末库存[[#This Row],[日期]]) &amp; "月"</f>
        <v>8月</v>
      </c>
      <c r="D1424" s="7">
        <f>--TEXT(月末库存[[#This Row],[日期]],"yyyymm")</f>
        <v>201708</v>
      </c>
      <c r="E1424" t="s">
        <v>43</v>
      </c>
      <c r="F1424" t="s">
        <v>78</v>
      </c>
      <c r="G1424">
        <v>1000003187</v>
      </c>
      <c r="H1424" t="s">
        <v>77</v>
      </c>
      <c r="I1424" t="s">
        <v>13</v>
      </c>
      <c r="J1424">
        <v>10000131</v>
      </c>
      <c r="K1424" t="s">
        <v>38</v>
      </c>
      <c r="L1424">
        <v>8.5699999999999932</v>
      </c>
      <c r="M1424"/>
    </row>
    <row r="1425" spans="1:13" x14ac:dyDescent="0.2">
      <c r="A1425" s="1">
        <v>42978</v>
      </c>
      <c r="B1425" s="7" t="str">
        <f>YEAR(月末库存[[#This Row],[日期]]) &amp; "年"</f>
        <v>2017年</v>
      </c>
      <c r="C1425" s="7" t="str">
        <f>MONTH(月末库存[[#This Row],[日期]]) &amp; "月"</f>
        <v>8月</v>
      </c>
      <c r="D1425" s="7">
        <f>--TEXT(月末库存[[#This Row],[日期]],"yyyymm")</f>
        <v>201708</v>
      </c>
      <c r="E1425" t="s">
        <v>43</v>
      </c>
      <c r="F1425" t="s">
        <v>80</v>
      </c>
      <c r="G1425">
        <v>1000003498</v>
      </c>
      <c r="H1425" t="s">
        <v>79</v>
      </c>
      <c r="I1425" t="s">
        <v>13</v>
      </c>
      <c r="J1425">
        <v>10000061</v>
      </c>
      <c r="K1425" t="s">
        <v>28</v>
      </c>
      <c r="L1425">
        <v>7.5419999999999998</v>
      </c>
      <c r="M1425"/>
    </row>
    <row r="1426" spans="1:13" x14ac:dyDescent="0.2">
      <c r="A1426" s="1">
        <v>42978</v>
      </c>
      <c r="B1426" s="7" t="str">
        <f>YEAR(月末库存[[#This Row],[日期]]) &amp; "年"</f>
        <v>2017年</v>
      </c>
      <c r="C1426" s="7" t="str">
        <f>MONTH(月末库存[[#This Row],[日期]]) &amp; "月"</f>
        <v>8月</v>
      </c>
      <c r="D1426" s="7">
        <f>--TEXT(月末库存[[#This Row],[日期]],"yyyymm")</f>
        <v>201708</v>
      </c>
      <c r="E1426" t="s">
        <v>43</v>
      </c>
      <c r="F1426" t="s">
        <v>80</v>
      </c>
      <c r="G1426">
        <v>1000003498</v>
      </c>
      <c r="H1426" t="s">
        <v>79</v>
      </c>
      <c r="I1426" t="s">
        <v>13</v>
      </c>
      <c r="J1426">
        <v>10000064</v>
      </c>
      <c r="K1426" t="s">
        <v>53</v>
      </c>
      <c r="L1426">
        <v>4.4459999999999997</v>
      </c>
      <c r="M1426"/>
    </row>
    <row r="1427" spans="1:13" x14ac:dyDescent="0.2">
      <c r="A1427" s="1">
        <v>42978</v>
      </c>
      <c r="B1427" s="7" t="str">
        <f>YEAR(月末库存[[#This Row],[日期]]) &amp; "年"</f>
        <v>2017年</v>
      </c>
      <c r="C1427" s="7" t="str">
        <f>MONTH(月末库存[[#This Row],[日期]]) &amp; "月"</f>
        <v>8月</v>
      </c>
      <c r="D1427" s="7">
        <f>--TEXT(月末库存[[#This Row],[日期]],"yyyymm")</f>
        <v>201708</v>
      </c>
      <c r="E1427" t="s">
        <v>43</v>
      </c>
      <c r="F1427" t="s">
        <v>80</v>
      </c>
      <c r="G1427">
        <v>1000003498</v>
      </c>
      <c r="H1427" t="s">
        <v>79</v>
      </c>
      <c r="I1427" t="s">
        <v>13</v>
      </c>
      <c r="J1427">
        <v>10000078</v>
      </c>
      <c r="K1427" t="s">
        <v>30</v>
      </c>
      <c r="L1427">
        <v>0.50000000000000044</v>
      </c>
      <c r="M1427"/>
    </row>
    <row r="1428" spans="1:13" x14ac:dyDescent="0.2">
      <c r="A1428" s="1">
        <v>42978</v>
      </c>
      <c r="B1428" s="7" t="str">
        <f>YEAR(月末库存[[#This Row],[日期]]) &amp; "年"</f>
        <v>2017年</v>
      </c>
      <c r="C1428" s="7" t="str">
        <f>MONTH(月末库存[[#This Row],[日期]]) &amp; "月"</f>
        <v>8月</v>
      </c>
      <c r="D1428" s="7">
        <f>--TEXT(月末库存[[#This Row],[日期]],"yyyymm")</f>
        <v>201708</v>
      </c>
      <c r="E1428" t="s">
        <v>43</v>
      </c>
      <c r="F1428" t="s">
        <v>80</v>
      </c>
      <c r="G1428">
        <v>1000003498</v>
      </c>
      <c r="H1428" t="s">
        <v>79</v>
      </c>
      <c r="I1428" t="s">
        <v>13</v>
      </c>
      <c r="J1428">
        <v>10000131</v>
      </c>
      <c r="K1428" t="s">
        <v>38</v>
      </c>
      <c r="L1428">
        <v>60.819999999999993</v>
      </c>
      <c r="M1428"/>
    </row>
    <row r="1429" spans="1:13" x14ac:dyDescent="0.2">
      <c r="A1429" s="1">
        <v>42978</v>
      </c>
      <c r="B1429" s="7" t="str">
        <f>YEAR(月末库存[[#This Row],[日期]]) &amp; "年"</f>
        <v>2017年</v>
      </c>
      <c r="C1429" s="7" t="str">
        <f>MONTH(月末库存[[#This Row],[日期]]) &amp; "月"</f>
        <v>8月</v>
      </c>
      <c r="D1429" s="7">
        <f>--TEXT(月末库存[[#This Row],[日期]],"yyyymm")</f>
        <v>201708</v>
      </c>
      <c r="E1429" t="s">
        <v>43</v>
      </c>
      <c r="F1429" t="s">
        <v>80</v>
      </c>
      <c r="G1429">
        <v>1000003498</v>
      </c>
      <c r="H1429" t="s">
        <v>79</v>
      </c>
      <c r="I1429" t="s">
        <v>13</v>
      </c>
      <c r="J1429">
        <v>10000211</v>
      </c>
      <c r="K1429" t="s">
        <v>11</v>
      </c>
      <c r="L1429">
        <v>0.69999999999999973</v>
      </c>
      <c r="M1429"/>
    </row>
    <row r="1430" spans="1:13" x14ac:dyDescent="0.2">
      <c r="A1430" s="1">
        <v>42978</v>
      </c>
      <c r="B1430" s="7" t="str">
        <f>YEAR(月末库存[[#This Row],[日期]]) &amp; "年"</f>
        <v>2017年</v>
      </c>
      <c r="C1430" s="7" t="str">
        <f>MONTH(月末库存[[#This Row],[日期]]) &amp; "月"</f>
        <v>8月</v>
      </c>
      <c r="D1430" s="7">
        <f>--TEXT(月末库存[[#This Row],[日期]],"yyyymm")</f>
        <v>201708</v>
      </c>
      <c r="E1430" t="s">
        <v>43</v>
      </c>
      <c r="F1430" t="s">
        <v>80</v>
      </c>
      <c r="G1430">
        <v>1000003498</v>
      </c>
      <c r="H1430" t="s">
        <v>79</v>
      </c>
      <c r="I1430" t="s">
        <v>13</v>
      </c>
      <c r="J1430">
        <v>20000099</v>
      </c>
      <c r="K1430" t="s">
        <v>20</v>
      </c>
      <c r="L1430">
        <v>5.2</v>
      </c>
      <c r="M1430"/>
    </row>
    <row r="1431" spans="1:13" x14ac:dyDescent="0.2">
      <c r="A1431" s="1">
        <v>42978</v>
      </c>
      <c r="B1431" s="7" t="str">
        <f>YEAR(月末库存[[#This Row],[日期]]) &amp; "年"</f>
        <v>2017年</v>
      </c>
      <c r="C1431" s="7" t="str">
        <f>MONTH(月末库存[[#This Row],[日期]]) &amp; "月"</f>
        <v>8月</v>
      </c>
      <c r="D1431" s="7">
        <f>--TEXT(月末库存[[#This Row],[日期]],"yyyymm")</f>
        <v>201708</v>
      </c>
      <c r="E1431" t="s">
        <v>43</v>
      </c>
      <c r="F1431" t="s">
        <v>42</v>
      </c>
      <c r="G1431">
        <v>1000000931</v>
      </c>
      <c r="H1431" t="s">
        <v>41</v>
      </c>
      <c r="I1431" t="s">
        <v>13</v>
      </c>
      <c r="J1431">
        <v>10000131</v>
      </c>
      <c r="K1431" t="s">
        <v>38</v>
      </c>
      <c r="L1431">
        <v>316.40000000000015</v>
      </c>
      <c r="M1431"/>
    </row>
    <row r="1432" spans="1:13" x14ac:dyDescent="0.2">
      <c r="A1432" s="1">
        <v>42978</v>
      </c>
      <c r="B1432" s="7" t="str">
        <f>YEAR(月末库存[[#This Row],[日期]]) &amp; "年"</f>
        <v>2017年</v>
      </c>
      <c r="C1432" s="7" t="str">
        <f>MONTH(月末库存[[#This Row],[日期]]) &amp; "月"</f>
        <v>8月</v>
      </c>
      <c r="D1432" s="7">
        <f>--TEXT(月末库存[[#This Row],[日期]],"yyyymm")</f>
        <v>201708</v>
      </c>
      <c r="E1432" t="s">
        <v>43</v>
      </c>
      <c r="F1432" t="s">
        <v>42</v>
      </c>
      <c r="G1432">
        <v>1000000931</v>
      </c>
      <c r="H1432" t="s">
        <v>41</v>
      </c>
      <c r="I1432" t="s">
        <v>13</v>
      </c>
      <c r="J1432">
        <v>20000099</v>
      </c>
      <c r="K1432" t="s">
        <v>20</v>
      </c>
      <c r="L1432">
        <v>51.435999999999986</v>
      </c>
      <c r="M1432"/>
    </row>
    <row r="1433" spans="1:13" x14ac:dyDescent="0.2">
      <c r="A1433" s="1">
        <v>42978</v>
      </c>
      <c r="B1433" s="7" t="str">
        <f>YEAR(月末库存[[#This Row],[日期]]) &amp; "年"</f>
        <v>2017年</v>
      </c>
      <c r="C1433" s="7" t="str">
        <f>MONTH(月末库存[[#This Row],[日期]]) &amp; "月"</f>
        <v>8月</v>
      </c>
      <c r="D1433" s="7">
        <f>--TEXT(月末库存[[#This Row],[日期]],"yyyymm")</f>
        <v>201708</v>
      </c>
      <c r="E1433" t="s">
        <v>9</v>
      </c>
      <c r="F1433" t="s">
        <v>12</v>
      </c>
      <c r="G1433">
        <v>1000000072</v>
      </c>
      <c r="H1433" t="s">
        <v>10</v>
      </c>
      <c r="I1433" t="s">
        <v>13</v>
      </c>
      <c r="J1433">
        <v>10000136</v>
      </c>
      <c r="K1433" t="s">
        <v>40</v>
      </c>
      <c r="L1433">
        <v>8.7000000000000011</v>
      </c>
      <c r="M1433"/>
    </row>
    <row r="1434" spans="1:13" x14ac:dyDescent="0.2">
      <c r="A1434" s="1">
        <v>42978</v>
      </c>
      <c r="B1434" s="7" t="str">
        <f>YEAR(月末库存[[#This Row],[日期]]) &amp; "年"</f>
        <v>2017年</v>
      </c>
      <c r="C1434" s="7" t="str">
        <f>MONTH(月末库存[[#This Row],[日期]]) &amp; "月"</f>
        <v>8月</v>
      </c>
      <c r="D1434" s="7">
        <f>--TEXT(月末库存[[#This Row],[日期]],"yyyymm")</f>
        <v>201708</v>
      </c>
      <c r="E1434" t="s">
        <v>9</v>
      </c>
      <c r="F1434" t="s">
        <v>8</v>
      </c>
      <c r="G1434">
        <v>1000000070</v>
      </c>
      <c r="H1434" t="s">
        <v>7</v>
      </c>
      <c r="I1434" t="s">
        <v>13</v>
      </c>
      <c r="J1434">
        <v>10000136</v>
      </c>
      <c r="K1434" t="s">
        <v>40</v>
      </c>
      <c r="L1434">
        <v>0</v>
      </c>
      <c r="M1434"/>
    </row>
    <row r="1435" spans="1:13" x14ac:dyDescent="0.2">
      <c r="A1435" s="1">
        <v>42978</v>
      </c>
      <c r="B1435" s="7" t="str">
        <f>YEAR(月末库存[[#This Row],[日期]]) &amp; "年"</f>
        <v>2017年</v>
      </c>
      <c r="C1435" s="7" t="str">
        <f>MONTH(月末库存[[#This Row],[日期]]) &amp; "月"</f>
        <v>8月</v>
      </c>
      <c r="D1435" s="7">
        <f>--TEXT(月末库存[[#This Row],[日期]],"yyyymm")</f>
        <v>201708</v>
      </c>
      <c r="E1435" t="s">
        <v>9</v>
      </c>
      <c r="F1435" t="s">
        <v>8</v>
      </c>
      <c r="G1435">
        <v>1000000070</v>
      </c>
      <c r="H1435" t="s">
        <v>7</v>
      </c>
      <c r="I1435" t="s">
        <v>13</v>
      </c>
      <c r="J1435">
        <v>20000099</v>
      </c>
      <c r="K1435" t="s">
        <v>20</v>
      </c>
      <c r="L1435">
        <v>2.4999999999999996</v>
      </c>
      <c r="M1435"/>
    </row>
    <row r="1436" spans="1:13" x14ac:dyDescent="0.2">
      <c r="A1436" s="1">
        <v>42978</v>
      </c>
      <c r="B1436" s="7" t="str">
        <f>YEAR(月末库存[[#This Row],[日期]]) &amp; "年"</f>
        <v>2017年</v>
      </c>
      <c r="C1436" s="7" t="str">
        <f>MONTH(月末库存[[#This Row],[日期]]) &amp; "月"</f>
        <v>8月</v>
      </c>
      <c r="D1436" s="7">
        <f>--TEXT(月末库存[[#This Row],[日期]],"yyyymm")</f>
        <v>201708</v>
      </c>
      <c r="E1436" t="s">
        <v>9</v>
      </c>
      <c r="F1436" t="s">
        <v>8</v>
      </c>
      <c r="G1436">
        <v>1000000070</v>
      </c>
      <c r="H1436" t="s">
        <v>7</v>
      </c>
      <c r="I1436" t="s">
        <v>13</v>
      </c>
      <c r="J1436">
        <v>10000064</v>
      </c>
      <c r="K1436" t="s">
        <v>53</v>
      </c>
      <c r="L1436">
        <v>0.60000000000000009</v>
      </c>
      <c r="M1436"/>
    </row>
    <row r="1437" spans="1:13" x14ac:dyDescent="0.2">
      <c r="A1437" s="1">
        <v>42978</v>
      </c>
      <c r="B1437" s="7" t="str">
        <f>YEAR(月末库存[[#This Row],[日期]]) &amp; "年"</f>
        <v>2017年</v>
      </c>
      <c r="C1437" s="7" t="str">
        <f>MONTH(月末库存[[#This Row],[日期]]) &amp; "月"</f>
        <v>8月</v>
      </c>
      <c r="D1437" s="7">
        <f>--TEXT(月末库存[[#This Row],[日期]],"yyyymm")</f>
        <v>201708</v>
      </c>
      <c r="E1437" t="s">
        <v>9</v>
      </c>
      <c r="F1437" t="s">
        <v>15</v>
      </c>
      <c r="G1437">
        <v>1000002985</v>
      </c>
      <c r="H1437" t="s">
        <v>47</v>
      </c>
      <c r="I1437" t="s">
        <v>13</v>
      </c>
      <c r="J1437">
        <v>20000099</v>
      </c>
      <c r="K1437" t="s">
        <v>20</v>
      </c>
      <c r="L1437">
        <v>0</v>
      </c>
      <c r="M1437"/>
    </row>
    <row r="1438" spans="1:13" x14ac:dyDescent="0.2">
      <c r="A1438" s="1">
        <v>42978</v>
      </c>
      <c r="B1438" s="7" t="str">
        <f>YEAR(月末库存[[#This Row],[日期]]) &amp; "年"</f>
        <v>2017年</v>
      </c>
      <c r="C1438" s="7" t="str">
        <f>MONTH(月末库存[[#This Row],[日期]]) &amp; "月"</f>
        <v>8月</v>
      </c>
      <c r="D1438" s="7">
        <f>--TEXT(月末库存[[#This Row],[日期]],"yyyymm")</f>
        <v>201708</v>
      </c>
      <c r="E1438" t="s">
        <v>9</v>
      </c>
      <c r="F1438" t="s">
        <v>75</v>
      </c>
      <c r="G1438">
        <v>1000000281</v>
      </c>
      <c r="H1438" t="s">
        <v>74</v>
      </c>
      <c r="I1438" t="s">
        <v>13</v>
      </c>
      <c r="J1438">
        <v>10000078</v>
      </c>
      <c r="K1438" t="s">
        <v>30</v>
      </c>
      <c r="L1438">
        <v>2.5</v>
      </c>
      <c r="M1438"/>
    </row>
    <row r="1439" spans="1:13" x14ac:dyDescent="0.2">
      <c r="A1439" s="1">
        <v>42978</v>
      </c>
      <c r="B1439" s="7" t="str">
        <f>YEAR(月末库存[[#This Row],[日期]]) &amp; "年"</f>
        <v>2017年</v>
      </c>
      <c r="C1439" s="7" t="str">
        <f>MONTH(月末库存[[#This Row],[日期]]) &amp; "月"</f>
        <v>8月</v>
      </c>
      <c r="D1439" s="7">
        <f>--TEXT(月末库存[[#This Row],[日期]],"yyyymm")</f>
        <v>201708</v>
      </c>
      <c r="E1439" t="s">
        <v>9</v>
      </c>
      <c r="F1439" t="s">
        <v>8</v>
      </c>
      <c r="G1439">
        <v>1000000070</v>
      </c>
      <c r="H1439" t="s">
        <v>7</v>
      </c>
      <c r="I1439" t="s">
        <v>13</v>
      </c>
      <c r="J1439">
        <v>10000131</v>
      </c>
      <c r="K1439" t="s">
        <v>38</v>
      </c>
      <c r="L1439">
        <v>268.2</v>
      </c>
      <c r="M1439"/>
    </row>
    <row r="1440" spans="1:13" x14ac:dyDescent="0.2">
      <c r="A1440" s="1">
        <v>42978</v>
      </c>
      <c r="B1440" s="7" t="str">
        <f>YEAR(月末库存[[#This Row],[日期]]) &amp; "年"</f>
        <v>2017年</v>
      </c>
      <c r="C1440" s="7" t="str">
        <f>MONTH(月末库存[[#This Row],[日期]]) &amp; "月"</f>
        <v>8月</v>
      </c>
      <c r="D1440" s="7">
        <f>--TEXT(月末库存[[#This Row],[日期]],"yyyymm")</f>
        <v>201708</v>
      </c>
      <c r="E1440" t="s">
        <v>9</v>
      </c>
      <c r="F1440" t="s">
        <v>57</v>
      </c>
      <c r="G1440">
        <v>1000001502</v>
      </c>
      <c r="H1440" t="s">
        <v>56</v>
      </c>
      <c r="I1440" t="s">
        <v>13</v>
      </c>
      <c r="J1440">
        <v>20000099</v>
      </c>
      <c r="K1440" t="s">
        <v>20</v>
      </c>
      <c r="L1440">
        <v>114</v>
      </c>
      <c r="M1440"/>
    </row>
    <row r="1441" spans="1:13" x14ac:dyDescent="0.2">
      <c r="A1441" s="1">
        <v>42978</v>
      </c>
      <c r="B1441" s="7" t="str">
        <f>YEAR(月末库存[[#This Row],[日期]]) &amp; "年"</f>
        <v>2017年</v>
      </c>
      <c r="C1441" s="7" t="str">
        <f>MONTH(月末库存[[#This Row],[日期]]) &amp; "月"</f>
        <v>8月</v>
      </c>
      <c r="D1441" s="7">
        <f>--TEXT(月末库存[[#This Row],[日期]],"yyyymm")</f>
        <v>201708</v>
      </c>
      <c r="E1441" t="s">
        <v>9</v>
      </c>
      <c r="F1441" t="s">
        <v>59</v>
      </c>
      <c r="G1441">
        <v>1000000192</v>
      </c>
      <c r="H1441" t="s">
        <v>58</v>
      </c>
      <c r="I1441" t="s">
        <v>13</v>
      </c>
      <c r="J1441">
        <v>10000136</v>
      </c>
      <c r="K1441" t="s">
        <v>40</v>
      </c>
      <c r="L1441">
        <v>1.5</v>
      </c>
      <c r="M1441"/>
    </row>
    <row r="1442" spans="1:13" x14ac:dyDescent="0.2">
      <c r="A1442" s="1">
        <v>42978</v>
      </c>
      <c r="B1442" s="7" t="str">
        <f>YEAR(月末库存[[#This Row],[日期]]) &amp; "年"</f>
        <v>2017年</v>
      </c>
      <c r="C1442" s="7" t="str">
        <f>MONTH(月末库存[[#This Row],[日期]]) &amp; "月"</f>
        <v>8月</v>
      </c>
      <c r="D1442" s="7">
        <f>--TEXT(月末库存[[#This Row],[日期]],"yyyymm")</f>
        <v>201708</v>
      </c>
      <c r="E1442" t="s">
        <v>9</v>
      </c>
      <c r="F1442" t="s">
        <v>15</v>
      </c>
      <c r="G1442">
        <v>1000002981</v>
      </c>
      <c r="H1442" t="s">
        <v>62</v>
      </c>
      <c r="I1442" t="s">
        <v>13</v>
      </c>
      <c r="J1442">
        <v>10000111</v>
      </c>
      <c r="K1442" t="s">
        <v>37</v>
      </c>
      <c r="L1442">
        <v>158.19999999999999</v>
      </c>
      <c r="M1442"/>
    </row>
    <row r="1443" spans="1:13" x14ac:dyDescent="0.2">
      <c r="A1443" s="1">
        <v>42978</v>
      </c>
      <c r="B1443" s="7" t="str">
        <f>YEAR(月末库存[[#This Row],[日期]]) &amp; "年"</f>
        <v>2017年</v>
      </c>
      <c r="C1443" s="7" t="str">
        <f>MONTH(月末库存[[#This Row],[日期]]) &amp; "月"</f>
        <v>8月</v>
      </c>
      <c r="D1443" s="7">
        <f>--TEXT(月末库存[[#This Row],[日期]],"yyyymm")</f>
        <v>201708</v>
      </c>
      <c r="E1443" t="s">
        <v>9</v>
      </c>
      <c r="F1443" t="s">
        <v>15</v>
      </c>
      <c r="G1443">
        <v>1000002985</v>
      </c>
      <c r="H1443" t="s">
        <v>47</v>
      </c>
      <c r="I1443" t="s">
        <v>13</v>
      </c>
      <c r="J1443">
        <v>10000111</v>
      </c>
      <c r="K1443" t="s">
        <v>37</v>
      </c>
      <c r="L1443">
        <v>45</v>
      </c>
      <c r="M1443"/>
    </row>
    <row r="1444" spans="1:13" x14ac:dyDescent="0.2">
      <c r="A1444" s="1">
        <v>42978</v>
      </c>
      <c r="B1444" s="7" t="str">
        <f>YEAR(月末库存[[#This Row],[日期]]) &amp; "年"</f>
        <v>2017年</v>
      </c>
      <c r="C1444" s="7" t="str">
        <f>MONTH(月末库存[[#This Row],[日期]]) &amp; "月"</f>
        <v>8月</v>
      </c>
      <c r="D1444" s="7">
        <f>--TEXT(月末库存[[#This Row],[日期]],"yyyymm")</f>
        <v>201708</v>
      </c>
      <c r="E1444" t="s">
        <v>9</v>
      </c>
      <c r="F1444" t="s">
        <v>17</v>
      </c>
      <c r="G1444">
        <v>1000001649</v>
      </c>
      <c r="H1444" t="s">
        <v>16</v>
      </c>
      <c r="I1444" t="s">
        <v>13</v>
      </c>
      <c r="J1444">
        <v>20000018</v>
      </c>
      <c r="K1444" t="s">
        <v>81</v>
      </c>
      <c r="L1444">
        <v>0</v>
      </c>
      <c r="M1444"/>
    </row>
    <row r="1445" spans="1:13" x14ac:dyDescent="0.2">
      <c r="A1445" s="1">
        <v>42978</v>
      </c>
      <c r="B1445" s="7" t="str">
        <f>YEAR(月末库存[[#This Row],[日期]]) &amp; "年"</f>
        <v>2017年</v>
      </c>
      <c r="C1445" s="7" t="str">
        <f>MONTH(月末库存[[#This Row],[日期]]) &amp; "月"</f>
        <v>8月</v>
      </c>
      <c r="D1445" s="7">
        <f>--TEXT(月末库存[[#This Row],[日期]],"yyyymm")</f>
        <v>201708</v>
      </c>
      <c r="E1445" t="s">
        <v>9</v>
      </c>
      <c r="F1445" t="s">
        <v>59</v>
      </c>
      <c r="G1445">
        <v>1000000192</v>
      </c>
      <c r="H1445" t="s">
        <v>58</v>
      </c>
      <c r="I1445" t="s">
        <v>13</v>
      </c>
      <c r="J1445">
        <v>20000018</v>
      </c>
      <c r="K1445" t="s">
        <v>81</v>
      </c>
      <c r="L1445">
        <v>1</v>
      </c>
      <c r="M1445"/>
    </row>
    <row r="1446" spans="1:13" x14ac:dyDescent="0.2">
      <c r="A1446" s="1">
        <v>42978</v>
      </c>
      <c r="B1446" s="7" t="str">
        <f>YEAR(月末库存[[#This Row],[日期]]) &amp; "年"</f>
        <v>2017年</v>
      </c>
      <c r="C1446" s="7" t="str">
        <f>MONTH(月末库存[[#This Row],[日期]]) &amp; "月"</f>
        <v>8月</v>
      </c>
      <c r="D1446" s="7">
        <f>--TEXT(月末库存[[#This Row],[日期]],"yyyymm")</f>
        <v>201708</v>
      </c>
      <c r="E1446" t="s">
        <v>9</v>
      </c>
      <c r="F1446" t="s">
        <v>15</v>
      </c>
      <c r="G1446">
        <v>1000002986</v>
      </c>
      <c r="H1446" t="s">
        <v>14</v>
      </c>
      <c r="I1446" t="s">
        <v>13</v>
      </c>
      <c r="J1446">
        <v>20000099</v>
      </c>
      <c r="K1446" t="s">
        <v>20</v>
      </c>
      <c r="L1446">
        <v>0.19999999999999929</v>
      </c>
      <c r="M1446"/>
    </row>
    <row r="1447" spans="1:13" x14ac:dyDescent="0.2">
      <c r="A1447" s="1">
        <v>42978</v>
      </c>
      <c r="B1447" s="7" t="str">
        <f>YEAR(月末库存[[#This Row],[日期]]) &amp; "年"</f>
        <v>2017年</v>
      </c>
      <c r="C1447" s="7" t="str">
        <f>MONTH(月末库存[[#This Row],[日期]]) &amp; "月"</f>
        <v>8月</v>
      </c>
      <c r="D1447" s="7">
        <f>--TEXT(月末库存[[#This Row],[日期]],"yyyymm")</f>
        <v>201708</v>
      </c>
      <c r="E1447" t="s">
        <v>9</v>
      </c>
      <c r="F1447" t="s">
        <v>57</v>
      </c>
      <c r="G1447">
        <v>1000001502</v>
      </c>
      <c r="H1447" t="s">
        <v>56</v>
      </c>
      <c r="I1447" t="s">
        <v>13</v>
      </c>
      <c r="J1447">
        <v>10000064</v>
      </c>
      <c r="K1447" t="s">
        <v>53</v>
      </c>
      <c r="L1447">
        <v>17.899999999999988</v>
      </c>
      <c r="M1447"/>
    </row>
    <row r="1448" spans="1:13" x14ac:dyDescent="0.2">
      <c r="A1448" s="1">
        <v>42978</v>
      </c>
      <c r="B1448" s="7" t="str">
        <f>YEAR(月末库存[[#This Row],[日期]]) &amp; "年"</f>
        <v>2017年</v>
      </c>
      <c r="C1448" s="7" t="str">
        <f>MONTH(月末库存[[#This Row],[日期]]) &amp; "月"</f>
        <v>8月</v>
      </c>
      <c r="D1448" s="7">
        <f>--TEXT(月末库存[[#This Row],[日期]],"yyyymm")</f>
        <v>201708</v>
      </c>
      <c r="E1448" t="s">
        <v>9</v>
      </c>
      <c r="F1448" t="s">
        <v>15</v>
      </c>
      <c r="G1448">
        <v>1000002986</v>
      </c>
      <c r="H1448" t="s">
        <v>14</v>
      </c>
      <c r="I1448" t="s">
        <v>13</v>
      </c>
      <c r="J1448">
        <v>20000018</v>
      </c>
      <c r="K1448" t="s">
        <v>81</v>
      </c>
      <c r="L1448">
        <v>0</v>
      </c>
      <c r="M1448"/>
    </row>
    <row r="1449" spans="1:13" x14ac:dyDescent="0.2">
      <c r="A1449" s="1">
        <v>42978</v>
      </c>
      <c r="B1449" s="7" t="str">
        <f>YEAR(月末库存[[#This Row],[日期]]) &amp; "年"</f>
        <v>2017年</v>
      </c>
      <c r="C1449" s="7" t="str">
        <f>MONTH(月末库存[[#This Row],[日期]]) &amp; "月"</f>
        <v>8月</v>
      </c>
      <c r="D1449" s="7">
        <f>--TEXT(月末库存[[#This Row],[日期]],"yyyymm")</f>
        <v>201708</v>
      </c>
      <c r="E1449" t="s">
        <v>9</v>
      </c>
      <c r="F1449" t="s">
        <v>72</v>
      </c>
      <c r="G1449">
        <v>1000001699</v>
      </c>
      <c r="H1449" t="s">
        <v>71</v>
      </c>
      <c r="I1449" t="s">
        <v>13</v>
      </c>
      <c r="J1449">
        <v>20000018</v>
      </c>
      <c r="K1449" t="s">
        <v>81</v>
      </c>
      <c r="L1449">
        <v>0.92999999999999994</v>
      </c>
      <c r="M1449"/>
    </row>
    <row r="1450" spans="1:13" x14ac:dyDescent="0.2">
      <c r="A1450" s="1">
        <v>42978</v>
      </c>
      <c r="B1450" s="7" t="str">
        <f>YEAR(月末库存[[#This Row],[日期]]) &amp; "年"</f>
        <v>2017年</v>
      </c>
      <c r="C1450" s="7" t="str">
        <f>MONTH(月末库存[[#This Row],[日期]]) &amp; "月"</f>
        <v>8月</v>
      </c>
      <c r="D1450" s="7">
        <f>--TEXT(月末库存[[#This Row],[日期]],"yyyymm")</f>
        <v>201708</v>
      </c>
      <c r="E1450" t="s">
        <v>9</v>
      </c>
      <c r="F1450" t="s">
        <v>75</v>
      </c>
      <c r="G1450">
        <v>1000000281</v>
      </c>
      <c r="H1450" t="s">
        <v>74</v>
      </c>
      <c r="I1450" t="s">
        <v>13</v>
      </c>
      <c r="J1450">
        <v>10000131</v>
      </c>
      <c r="K1450" t="s">
        <v>38</v>
      </c>
      <c r="L1450">
        <v>161.07399999999998</v>
      </c>
      <c r="M1450"/>
    </row>
    <row r="1451" spans="1:13" x14ac:dyDescent="0.2">
      <c r="A1451" s="1">
        <v>42978</v>
      </c>
      <c r="B1451" s="7" t="str">
        <f>YEAR(月末库存[[#This Row],[日期]]) &amp; "年"</f>
        <v>2017年</v>
      </c>
      <c r="C1451" s="7" t="str">
        <f>MONTH(月末库存[[#This Row],[日期]]) &amp; "月"</f>
        <v>8月</v>
      </c>
      <c r="D1451" s="7">
        <f>--TEXT(月末库存[[#This Row],[日期]],"yyyymm")</f>
        <v>201708</v>
      </c>
      <c r="E1451" t="s">
        <v>9</v>
      </c>
      <c r="F1451" t="s">
        <v>59</v>
      </c>
      <c r="G1451">
        <v>1000000192</v>
      </c>
      <c r="H1451" t="s">
        <v>58</v>
      </c>
      <c r="I1451" t="s">
        <v>13</v>
      </c>
      <c r="J1451">
        <v>20000099</v>
      </c>
      <c r="K1451" t="s">
        <v>20</v>
      </c>
      <c r="L1451">
        <v>33.634</v>
      </c>
      <c r="M1451"/>
    </row>
    <row r="1452" spans="1:13" x14ac:dyDescent="0.2">
      <c r="A1452" s="1">
        <v>42978</v>
      </c>
      <c r="B1452" s="7" t="str">
        <f>YEAR(月末库存[[#This Row],[日期]]) &amp; "年"</f>
        <v>2017年</v>
      </c>
      <c r="C1452" s="7" t="str">
        <f>MONTH(月末库存[[#This Row],[日期]]) &amp; "月"</f>
        <v>8月</v>
      </c>
      <c r="D1452" s="7">
        <f>--TEXT(月末库存[[#This Row],[日期]],"yyyymm")</f>
        <v>201708</v>
      </c>
      <c r="E1452" t="s">
        <v>9</v>
      </c>
      <c r="F1452" t="s">
        <v>15</v>
      </c>
      <c r="G1452">
        <v>1000002985</v>
      </c>
      <c r="H1452" t="s">
        <v>47</v>
      </c>
      <c r="I1452" t="s">
        <v>13</v>
      </c>
      <c r="J1452">
        <v>10000131</v>
      </c>
      <c r="K1452" t="s">
        <v>38</v>
      </c>
      <c r="L1452">
        <v>1.3580000000000014</v>
      </c>
      <c r="M1452"/>
    </row>
    <row r="1453" spans="1:13" x14ac:dyDescent="0.2">
      <c r="A1453" s="1">
        <v>42978</v>
      </c>
      <c r="B1453" s="7" t="str">
        <f>YEAR(月末库存[[#This Row],[日期]]) &amp; "年"</f>
        <v>2017年</v>
      </c>
      <c r="C1453" s="7" t="str">
        <f>MONTH(月末库存[[#This Row],[日期]]) &amp; "月"</f>
        <v>8月</v>
      </c>
      <c r="D1453" s="7">
        <f>--TEXT(月末库存[[#This Row],[日期]],"yyyymm")</f>
        <v>201708</v>
      </c>
      <c r="E1453" t="s">
        <v>9</v>
      </c>
      <c r="F1453" t="s">
        <v>57</v>
      </c>
      <c r="G1453">
        <v>1000001502</v>
      </c>
      <c r="H1453" t="s">
        <v>56</v>
      </c>
      <c r="I1453" t="s">
        <v>13</v>
      </c>
      <c r="J1453">
        <v>20000018</v>
      </c>
      <c r="K1453" t="s">
        <v>81</v>
      </c>
      <c r="L1453">
        <v>1.6659999999999968</v>
      </c>
      <c r="M1453"/>
    </row>
    <row r="1454" spans="1:13" x14ac:dyDescent="0.2">
      <c r="A1454" s="1">
        <v>42978</v>
      </c>
      <c r="B1454" s="7" t="str">
        <f>YEAR(月末库存[[#This Row],[日期]]) &amp; "年"</f>
        <v>2017年</v>
      </c>
      <c r="C1454" s="7" t="str">
        <f>MONTH(月末库存[[#This Row],[日期]]) &amp; "月"</f>
        <v>8月</v>
      </c>
      <c r="D1454" s="7">
        <f>--TEXT(月末库存[[#This Row],[日期]],"yyyymm")</f>
        <v>201708</v>
      </c>
      <c r="E1454" t="s">
        <v>9</v>
      </c>
      <c r="F1454" t="s">
        <v>72</v>
      </c>
      <c r="G1454">
        <v>1000001699</v>
      </c>
      <c r="H1454" t="s">
        <v>71</v>
      </c>
      <c r="I1454" t="s">
        <v>13</v>
      </c>
      <c r="J1454">
        <v>10000111</v>
      </c>
      <c r="K1454" t="s">
        <v>37</v>
      </c>
      <c r="L1454">
        <v>2.4000000000000004</v>
      </c>
      <c r="M1454"/>
    </row>
    <row r="1455" spans="1:13" x14ac:dyDescent="0.2">
      <c r="A1455" s="1">
        <v>42978</v>
      </c>
      <c r="B1455" s="7" t="str">
        <f>YEAR(月末库存[[#This Row],[日期]]) &amp; "年"</f>
        <v>2017年</v>
      </c>
      <c r="C1455" s="7" t="str">
        <f>MONTH(月末库存[[#This Row],[日期]]) &amp; "月"</f>
        <v>8月</v>
      </c>
      <c r="D1455" s="7">
        <f>--TEXT(月末库存[[#This Row],[日期]],"yyyymm")</f>
        <v>201708</v>
      </c>
      <c r="E1455" t="s">
        <v>9</v>
      </c>
      <c r="F1455" t="s">
        <v>15</v>
      </c>
      <c r="G1455">
        <v>1000002986</v>
      </c>
      <c r="H1455" t="s">
        <v>14</v>
      </c>
      <c r="I1455" t="s">
        <v>13</v>
      </c>
      <c r="J1455">
        <v>10000064</v>
      </c>
      <c r="K1455" t="s">
        <v>53</v>
      </c>
      <c r="L1455">
        <v>2.3000000000000025</v>
      </c>
      <c r="M1455"/>
    </row>
    <row r="1456" spans="1:13" x14ac:dyDescent="0.2">
      <c r="A1456" s="1">
        <v>42978</v>
      </c>
      <c r="B1456" s="7" t="str">
        <f>YEAR(月末库存[[#This Row],[日期]]) &amp; "年"</f>
        <v>2017年</v>
      </c>
      <c r="C1456" s="7" t="str">
        <f>MONTH(月末库存[[#This Row],[日期]]) &amp; "月"</f>
        <v>8月</v>
      </c>
      <c r="D1456" s="7">
        <f>--TEXT(月末库存[[#This Row],[日期]],"yyyymm")</f>
        <v>201708</v>
      </c>
      <c r="E1456" t="s">
        <v>9</v>
      </c>
      <c r="F1456" t="s">
        <v>17</v>
      </c>
      <c r="G1456">
        <v>1000000059</v>
      </c>
      <c r="H1456" t="s">
        <v>55</v>
      </c>
      <c r="I1456" t="s">
        <v>13</v>
      </c>
      <c r="J1456">
        <v>20000018</v>
      </c>
      <c r="K1456" t="s">
        <v>81</v>
      </c>
      <c r="L1456">
        <v>1.5999999999999996</v>
      </c>
      <c r="M1456"/>
    </row>
    <row r="1457" spans="1:13" x14ac:dyDescent="0.2">
      <c r="A1457" s="1">
        <v>42978</v>
      </c>
      <c r="B1457" s="7" t="str">
        <f>YEAR(月末库存[[#This Row],[日期]]) &amp; "年"</f>
        <v>2017年</v>
      </c>
      <c r="C1457" s="7" t="str">
        <f>MONTH(月末库存[[#This Row],[日期]]) &amp; "月"</f>
        <v>8月</v>
      </c>
      <c r="D1457" s="7">
        <f>--TEXT(月末库存[[#This Row],[日期]],"yyyymm")</f>
        <v>201708</v>
      </c>
      <c r="E1457" t="s">
        <v>9</v>
      </c>
      <c r="F1457" t="s">
        <v>17</v>
      </c>
      <c r="G1457">
        <v>1000000059</v>
      </c>
      <c r="H1457" t="s">
        <v>55</v>
      </c>
      <c r="I1457" t="s">
        <v>13</v>
      </c>
      <c r="J1457">
        <v>20000099</v>
      </c>
      <c r="K1457" t="s">
        <v>20</v>
      </c>
      <c r="L1457">
        <v>87.789999999999992</v>
      </c>
      <c r="M1457"/>
    </row>
    <row r="1458" spans="1:13" x14ac:dyDescent="0.2">
      <c r="A1458" s="1">
        <v>42978</v>
      </c>
      <c r="B1458" s="7" t="str">
        <f>YEAR(月末库存[[#This Row],[日期]]) &amp; "年"</f>
        <v>2017年</v>
      </c>
      <c r="C1458" s="7" t="str">
        <f>MONTH(月末库存[[#This Row],[日期]]) &amp; "月"</f>
        <v>8月</v>
      </c>
      <c r="D1458" s="7">
        <f>--TEXT(月末库存[[#This Row],[日期]],"yyyymm")</f>
        <v>201708</v>
      </c>
      <c r="E1458" t="s">
        <v>9</v>
      </c>
      <c r="F1458" t="s">
        <v>72</v>
      </c>
      <c r="G1458">
        <v>1000000064</v>
      </c>
      <c r="H1458" t="s">
        <v>76</v>
      </c>
      <c r="I1458" t="s">
        <v>13</v>
      </c>
      <c r="J1458">
        <v>10000064</v>
      </c>
      <c r="K1458" t="s">
        <v>53</v>
      </c>
      <c r="L1458">
        <v>50.004000000000005</v>
      </c>
      <c r="M1458"/>
    </row>
    <row r="1459" spans="1:13" x14ac:dyDescent="0.2">
      <c r="A1459" s="1">
        <v>42978</v>
      </c>
      <c r="B1459" s="7" t="str">
        <f>YEAR(月末库存[[#This Row],[日期]]) &amp; "年"</f>
        <v>2017年</v>
      </c>
      <c r="C1459" s="7" t="str">
        <f>MONTH(月末库存[[#This Row],[日期]]) &amp; "月"</f>
        <v>8月</v>
      </c>
      <c r="D1459" s="7">
        <f>--TEXT(月末库存[[#This Row],[日期]],"yyyymm")</f>
        <v>201708</v>
      </c>
      <c r="E1459" t="s">
        <v>9</v>
      </c>
      <c r="F1459" t="s">
        <v>57</v>
      </c>
      <c r="G1459">
        <v>1000001502</v>
      </c>
      <c r="H1459" t="s">
        <v>56</v>
      </c>
      <c r="I1459" t="s">
        <v>13</v>
      </c>
      <c r="J1459">
        <v>10000131</v>
      </c>
      <c r="K1459" t="s">
        <v>38</v>
      </c>
      <c r="L1459">
        <v>347.5800000000001</v>
      </c>
      <c r="M1459"/>
    </row>
    <row r="1460" spans="1:13" x14ac:dyDescent="0.2">
      <c r="A1460" s="1">
        <v>42978</v>
      </c>
      <c r="B1460" s="7" t="str">
        <f>YEAR(月末库存[[#This Row],[日期]]) &amp; "年"</f>
        <v>2017年</v>
      </c>
      <c r="C1460" s="7" t="str">
        <f>MONTH(月末库存[[#This Row],[日期]]) &amp; "月"</f>
        <v>8月</v>
      </c>
      <c r="D1460" s="7">
        <f>--TEXT(月末库存[[#This Row],[日期]],"yyyymm")</f>
        <v>201708</v>
      </c>
      <c r="E1460" t="s">
        <v>9</v>
      </c>
      <c r="F1460" t="s">
        <v>15</v>
      </c>
      <c r="G1460">
        <v>1000002986</v>
      </c>
      <c r="H1460" t="s">
        <v>14</v>
      </c>
      <c r="I1460" t="s">
        <v>13</v>
      </c>
      <c r="J1460">
        <v>10000111</v>
      </c>
      <c r="K1460" t="s">
        <v>37</v>
      </c>
      <c r="L1460">
        <v>86.999999999999972</v>
      </c>
      <c r="M1460"/>
    </row>
    <row r="1461" spans="1:13" x14ac:dyDescent="0.2">
      <c r="A1461" s="1">
        <v>42978</v>
      </c>
      <c r="B1461" s="7" t="str">
        <f>YEAR(月末库存[[#This Row],[日期]]) &amp; "年"</f>
        <v>2017年</v>
      </c>
      <c r="C1461" s="7" t="str">
        <f>MONTH(月末库存[[#This Row],[日期]]) &amp; "月"</f>
        <v>8月</v>
      </c>
      <c r="D1461" s="7">
        <f>--TEXT(月末库存[[#This Row],[日期]],"yyyymm")</f>
        <v>201708</v>
      </c>
      <c r="E1461" t="s">
        <v>9</v>
      </c>
      <c r="F1461" t="s">
        <v>15</v>
      </c>
      <c r="G1461">
        <v>1000002981</v>
      </c>
      <c r="H1461" t="s">
        <v>62</v>
      </c>
      <c r="I1461" t="s">
        <v>13</v>
      </c>
      <c r="J1461">
        <v>10000131</v>
      </c>
      <c r="K1461" t="s">
        <v>38</v>
      </c>
      <c r="L1461">
        <v>70.76600000000002</v>
      </c>
      <c r="M1461"/>
    </row>
    <row r="1462" spans="1:13" x14ac:dyDescent="0.2">
      <c r="A1462" s="1">
        <v>42978</v>
      </c>
      <c r="B1462" s="7" t="str">
        <f>YEAR(月末库存[[#This Row],[日期]]) &amp; "年"</f>
        <v>2017年</v>
      </c>
      <c r="C1462" s="7" t="str">
        <f>MONTH(月末库存[[#This Row],[日期]]) &amp; "月"</f>
        <v>8月</v>
      </c>
      <c r="D1462" s="7">
        <f>--TEXT(月末库存[[#This Row],[日期]],"yyyymm")</f>
        <v>201708</v>
      </c>
      <c r="E1462" t="s">
        <v>9</v>
      </c>
      <c r="F1462" t="s">
        <v>15</v>
      </c>
      <c r="G1462">
        <v>1000002981</v>
      </c>
      <c r="H1462" t="s">
        <v>62</v>
      </c>
      <c r="I1462" t="s">
        <v>13</v>
      </c>
      <c r="J1462">
        <v>20000018</v>
      </c>
      <c r="K1462" t="s">
        <v>81</v>
      </c>
      <c r="L1462">
        <v>0.39999999999999991</v>
      </c>
      <c r="M1462"/>
    </row>
    <row r="1463" spans="1:13" x14ac:dyDescent="0.2">
      <c r="A1463" s="1">
        <v>42978</v>
      </c>
      <c r="B1463" s="7" t="str">
        <f>YEAR(月末库存[[#This Row],[日期]]) &amp; "年"</f>
        <v>2017年</v>
      </c>
      <c r="C1463" s="7" t="str">
        <f>MONTH(月末库存[[#This Row],[日期]]) &amp; "月"</f>
        <v>8月</v>
      </c>
      <c r="D1463" s="7">
        <f>--TEXT(月末库存[[#This Row],[日期]],"yyyymm")</f>
        <v>201708</v>
      </c>
      <c r="E1463" t="s">
        <v>9</v>
      </c>
      <c r="F1463" t="s">
        <v>59</v>
      </c>
      <c r="G1463">
        <v>1000000192</v>
      </c>
      <c r="H1463" t="s">
        <v>58</v>
      </c>
      <c r="I1463" t="s">
        <v>13</v>
      </c>
      <c r="J1463">
        <v>10000172</v>
      </c>
      <c r="K1463" t="s">
        <v>18</v>
      </c>
      <c r="L1463">
        <v>67.942000000000007</v>
      </c>
      <c r="M1463"/>
    </row>
    <row r="1464" spans="1:13" x14ac:dyDescent="0.2">
      <c r="A1464" s="1">
        <v>42978</v>
      </c>
      <c r="B1464" s="7" t="str">
        <f>YEAR(月末库存[[#This Row],[日期]]) &amp; "年"</f>
        <v>2017年</v>
      </c>
      <c r="C1464" s="7" t="str">
        <f>MONTH(月末库存[[#This Row],[日期]]) &amp; "月"</f>
        <v>8月</v>
      </c>
      <c r="D1464" s="7">
        <f>--TEXT(月末库存[[#This Row],[日期]],"yyyymm")</f>
        <v>201708</v>
      </c>
      <c r="E1464" t="s">
        <v>9</v>
      </c>
      <c r="F1464" t="s">
        <v>17</v>
      </c>
      <c r="G1464">
        <v>1000000059</v>
      </c>
      <c r="H1464" t="s">
        <v>55</v>
      </c>
      <c r="I1464" t="s">
        <v>13</v>
      </c>
      <c r="J1464">
        <v>10000078</v>
      </c>
      <c r="K1464" t="s">
        <v>30</v>
      </c>
      <c r="L1464">
        <v>347.18599999999981</v>
      </c>
      <c r="M1464"/>
    </row>
    <row r="1465" spans="1:13" x14ac:dyDescent="0.2">
      <c r="A1465" s="1">
        <v>42978</v>
      </c>
      <c r="B1465" s="7" t="str">
        <f>YEAR(月末库存[[#This Row],[日期]]) &amp; "年"</f>
        <v>2017年</v>
      </c>
      <c r="C1465" s="7" t="str">
        <f>MONTH(月末库存[[#This Row],[日期]]) &amp; "月"</f>
        <v>8月</v>
      </c>
      <c r="D1465" s="7">
        <f>--TEXT(月末库存[[#This Row],[日期]],"yyyymm")</f>
        <v>201708</v>
      </c>
      <c r="E1465" t="s">
        <v>9</v>
      </c>
      <c r="F1465" t="s">
        <v>12</v>
      </c>
      <c r="G1465">
        <v>1000000072</v>
      </c>
      <c r="H1465" t="s">
        <v>10</v>
      </c>
      <c r="I1465" t="s">
        <v>13</v>
      </c>
      <c r="J1465">
        <v>10000064</v>
      </c>
      <c r="K1465" t="s">
        <v>53</v>
      </c>
      <c r="L1465">
        <v>19.8</v>
      </c>
      <c r="M1465"/>
    </row>
    <row r="1466" spans="1:13" x14ac:dyDescent="0.2">
      <c r="A1466" s="1">
        <v>42978</v>
      </c>
      <c r="B1466" s="7" t="str">
        <f>YEAR(月末库存[[#This Row],[日期]]) &amp; "年"</f>
        <v>2017年</v>
      </c>
      <c r="C1466" s="7" t="str">
        <f>MONTH(月末库存[[#This Row],[日期]]) &amp; "月"</f>
        <v>8月</v>
      </c>
      <c r="D1466" s="7">
        <f>--TEXT(月末库存[[#This Row],[日期]],"yyyymm")</f>
        <v>201708</v>
      </c>
      <c r="E1466" t="s">
        <v>9</v>
      </c>
      <c r="F1466" t="s">
        <v>59</v>
      </c>
      <c r="G1466">
        <v>1000000192</v>
      </c>
      <c r="H1466" t="s">
        <v>58</v>
      </c>
      <c r="I1466" t="s">
        <v>13</v>
      </c>
      <c r="J1466">
        <v>10000211</v>
      </c>
      <c r="K1466" t="s">
        <v>11</v>
      </c>
      <c r="L1466">
        <v>42.299999999999976</v>
      </c>
      <c r="M1466"/>
    </row>
    <row r="1467" spans="1:13" x14ac:dyDescent="0.2">
      <c r="A1467" s="1">
        <v>42978</v>
      </c>
      <c r="B1467" s="7" t="str">
        <f>YEAR(月末库存[[#This Row],[日期]]) &amp; "年"</f>
        <v>2017年</v>
      </c>
      <c r="C1467" s="7" t="str">
        <f>MONTH(月末库存[[#This Row],[日期]]) &amp; "月"</f>
        <v>8月</v>
      </c>
      <c r="D1467" s="7">
        <f>--TEXT(月末库存[[#This Row],[日期]],"yyyymm")</f>
        <v>201708</v>
      </c>
      <c r="E1467" t="s">
        <v>9</v>
      </c>
      <c r="F1467" t="s">
        <v>15</v>
      </c>
      <c r="G1467">
        <v>1000002986</v>
      </c>
      <c r="H1467" t="s">
        <v>14</v>
      </c>
      <c r="I1467" t="s">
        <v>13</v>
      </c>
      <c r="J1467">
        <v>10000131</v>
      </c>
      <c r="K1467" t="s">
        <v>38</v>
      </c>
      <c r="L1467">
        <v>216.066</v>
      </c>
      <c r="M1467"/>
    </row>
    <row r="1468" spans="1:13" x14ac:dyDescent="0.2">
      <c r="A1468" s="1">
        <v>42978</v>
      </c>
      <c r="B1468" s="7" t="str">
        <f>YEAR(月末库存[[#This Row],[日期]]) &amp; "年"</f>
        <v>2017年</v>
      </c>
      <c r="C1468" s="7" t="str">
        <f>MONTH(月末库存[[#This Row],[日期]]) &amp; "月"</f>
        <v>8月</v>
      </c>
      <c r="D1468" s="7">
        <f>--TEXT(月末库存[[#This Row],[日期]],"yyyymm")</f>
        <v>201708</v>
      </c>
      <c r="E1468" t="s">
        <v>9</v>
      </c>
      <c r="F1468" t="s">
        <v>17</v>
      </c>
      <c r="G1468">
        <v>1000000059</v>
      </c>
      <c r="H1468" t="s">
        <v>55</v>
      </c>
      <c r="I1468" t="s">
        <v>13</v>
      </c>
      <c r="J1468">
        <v>10000136</v>
      </c>
      <c r="K1468" t="s">
        <v>40</v>
      </c>
      <c r="L1468">
        <v>115.2</v>
      </c>
      <c r="M1468"/>
    </row>
    <row r="1469" spans="1:13" x14ac:dyDescent="0.2">
      <c r="A1469" s="1">
        <v>42978</v>
      </c>
      <c r="B1469" s="7" t="str">
        <f>YEAR(月末库存[[#This Row],[日期]]) &amp; "年"</f>
        <v>2017年</v>
      </c>
      <c r="C1469" s="7" t="str">
        <f>MONTH(月末库存[[#This Row],[日期]]) &amp; "月"</f>
        <v>8月</v>
      </c>
      <c r="D1469" s="7">
        <f>--TEXT(月末库存[[#This Row],[日期]],"yyyymm")</f>
        <v>201708</v>
      </c>
      <c r="E1469" t="s">
        <v>9</v>
      </c>
      <c r="F1469" t="s">
        <v>17</v>
      </c>
      <c r="G1469">
        <v>1000000059</v>
      </c>
      <c r="H1469" t="s">
        <v>55</v>
      </c>
      <c r="I1469" t="s">
        <v>13</v>
      </c>
      <c r="J1469">
        <v>10000111</v>
      </c>
      <c r="K1469" t="s">
        <v>37</v>
      </c>
      <c r="L1469">
        <v>329.36799999999999</v>
      </c>
      <c r="M1469"/>
    </row>
    <row r="1470" spans="1:13" x14ac:dyDescent="0.2">
      <c r="A1470" s="1">
        <v>42978</v>
      </c>
      <c r="B1470" s="7" t="str">
        <f>YEAR(月末库存[[#This Row],[日期]]) &amp; "年"</f>
        <v>2017年</v>
      </c>
      <c r="C1470" s="7" t="str">
        <f>MONTH(月末库存[[#This Row],[日期]]) &amp; "月"</f>
        <v>8月</v>
      </c>
      <c r="D1470" s="7">
        <f>--TEXT(月末库存[[#This Row],[日期]],"yyyymm")</f>
        <v>201708</v>
      </c>
      <c r="E1470" t="s">
        <v>9</v>
      </c>
      <c r="F1470" t="s">
        <v>59</v>
      </c>
      <c r="G1470">
        <v>1000000192</v>
      </c>
      <c r="H1470" t="s">
        <v>58</v>
      </c>
      <c r="I1470" t="s">
        <v>13</v>
      </c>
      <c r="J1470">
        <v>10000064</v>
      </c>
      <c r="K1470" t="s">
        <v>53</v>
      </c>
      <c r="L1470">
        <v>26.559999999999995</v>
      </c>
      <c r="M1470"/>
    </row>
    <row r="1471" spans="1:13" x14ac:dyDescent="0.2">
      <c r="A1471" s="1">
        <v>42978</v>
      </c>
      <c r="B1471" s="7" t="str">
        <f>YEAR(月末库存[[#This Row],[日期]]) &amp; "年"</f>
        <v>2017年</v>
      </c>
      <c r="C1471" s="7" t="str">
        <f>MONTH(月末库存[[#This Row],[日期]]) &amp; "月"</f>
        <v>8月</v>
      </c>
      <c r="D1471" s="7">
        <f>--TEXT(月末库存[[#This Row],[日期]],"yyyymm")</f>
        <v>201708</v>
      </c>
      <c r="E1471" t="s">
        <v>9</v>
      </c>
      <c r="F1471" t="s">
        <v>59</v>
      </c>
      <c r="G1471">
        <v>1000000192</v>
      </c>
      <c r="H1471" t="s">
        <v>58</v>
      </c>
      <c r="I1471" t="s">
        <v>13</v>
      </c>
      <c r="J1471">
        <v>10000111</v>
      </c>
      <c r="K1471" t="s">
        <v>37</v>
      </c>
      <c r="L1471">
        <v>32.451999999999991</v>
      </c>
      <c r="M1471"/>
    </row>
    <row r="1472" spans="1:13" x14ac:dyDescent="0.2">
      <c r="A1472" s="1">
        <v>42978</v>
      </c>
      <c r="B1472" s="7" t="str">
        <f>YEAR(月末库存[[#This Row],[日期]]) &amp; "年"</f>
        <v>2017年</v>
      </c>
      <c r="C1472" s="7" t="str">
        <f>MONTH(月末库存[[#This Row],[日期]]) &amp; "月"</f>
        <v>8月</v>
      </c>
      <c r="D1472" s="7">
        <f>--TEXT(月末库存[[#This Row],[日期]],"yyyymm")</f>
        <v>201708</v>
      </c>
      <c r="E1472" t="s">
        <v>9</v>
      </c>
      <c r="F1472" t="s">
        <v>59</v>
      </c>
      <c r="G1472">
        <v>1000000192</v>
      </c>
      <c r="H1472" t="s">
        <v>58</v>
      </c>
      <c r="I1472" t="s">
        <v>13</v>
      </c>
      <c r="J1472">
        <v>10000131</v>
      </c>
      <c r="K1472" t="s">
        <v>38</v>
      </c>
      <c r="L1472">
        <v>170.76600000000002</v>
      </c>
      <c r="M1472"/>
    </row>
    <row r="1473" spans="1:13" x14ac:dyDescent="0.2">
      <c r="A1473" s="1">
        <v>42978</v>
      </c>
      <c r="B1473" s="7" t="str">
        <f>YEAR(月末库存[[#This Row],[日期]]) &amp; "年"</f>
        <v>2017年</v>
      </c>
      <c r="C1473" s="7" t="str">
        <f>MONTH(月末库存[[#This Row],[日期]]) &amp; "月"</f>
        <v>8月</v>
      </c>
      <c r="D1473" s="7">
        <f>--TEXT(月末库存[[#This Row],[日期]],"yyyymm")</f>
        <v>201708</v>
      </c>
      <c r="E1473" t="s">
        <v>9</v>
      </c>
      <c r="F1473" t="s">
        <v>72</v>
      </c>
      <c r="G1473">
        <v>1000001699</v>
      </c>
      <c r="H1473" t="s">
        <v>71</v>
      </c>
      <c r="I1473" t="s">
        <v>13</v>
      </c>
      <c r="J1473">
        <v>10000064</v>
      </c>
      <c r="K1473" t="s">
        <v>53</v>
      </c>
      <c r="L1473">
        <v>4.1999999999999993</v>
      </c>
      <c r="M1473"/>
    </row>
    <row r="1474" spans="1:13" x14ac:dyDescent="0.2">
      <c r="A1474" s="1">
        <v>42978</v>
      </c>
      <c r="B1474" s="7" t="str">
        <f>YEAR(月末库存[[#This Row],[日期]]) &amp; "年"</f>
        <v>2017年</v>
      </c>
      <c r="C1474" s="7" t="str">
        <f>MONTH(月末库存[[#This Row],[日期]]) &amp; "月"</f>
        <v>8月</v>
      </c>
      <c r="D1474" s="7">
        <f>--TEXT(月末库存[[#This Row],[日期]],"yyyymm")</f>
        <v>201708</v>
      </c>
      <c r="E1474" t="s">
        <v>9</v>
      </c>
      <c r="F1474" t="s">
        <v>17</v>
      </c>
      <c r="G1474">
        <v>1000001649</v>
      </c>
      <c r="H1474" t="s">
        <v>16</v>
      </c>
      <c r="I1474" t="s">
        <v>13</v>
      </c>
      <c r="J1474">
        <v>10000131</v>
      </c>
      <c r="K1474" t="s">
        <v>38</v>
      </c>
      <c r="L1474">
        <v>112.62</v>
      </c>
      <c r="M1474"/>
    </row>
    <row r="1475" spans="1:13" x14ac:dyDescent="0.2">
      <c r="A1475" s="1">
        <v>42978</v>
      </c>
      <c r="B1475" s="7" t="str">
        <f>YEAR(月末库存[[#This Row],[日期]]) &amp; "年"</f>
        <v>2017年</v>
      </c>
      <c r="C1475" s="7" t="str">
        <f>MONTH(月末库存[[#This Row],[日期]]) &amp; "月"</f>
        <v>8月</v>
      </c>
      <c r="D1475" s="7">
        <f>--TEXT(月末库存[[#This Row],[日期]],"yyyymm")</f>
        <v>201708</v>
      </c>
      <c r="E1475" t="s">
        <v>9</v>
      </c>
      <c r="F1475" t="s">
        <v>72</v>
      </c>
      <c r="G1475">
        <v>1000000064</v>
      </c>
      <c r="H1475" t="s">
        <v>76</v>
      </c>
      <c r="I1475" t="s">
        <v>13</v>
      </c>
      <c r="J1475">
        <v>10000211</v>
      </c>
      <c r="K1475" t="s">
        <v>11</v>
      </c>
      <c r="L1475">
        <v>144.50000000000003</v>
      </c>
      <c r="M1475"/>
    </row>
    <row r="1476" spans="1:13" x14ac:dyDescent="0.2">
      <c r="A1476" s="1">
        <v>42978</v>
      </c>
      <c r="B1476" s="7" t="str">
        <f>YEAR(月末库存[[#This Row],[日期]]) &amp; "年"</f>
        <v>2017年</v>
      </c>
      <c r="C1476" s="7" t="str">
        <f>MONTH(月末库存[[#This Row],[日期]]) &amp; "月"</f>
        <v>8月</v>
      </c>
      <c r="D1476" s="7">
        <f>--TEXT(月末库存[[#This Row],[日期]],"yyyymm")</f>
        <v>201708</v>
      </c>
      <c r="E1476" t="s">
        <v>9</v>
      </c>
      <c r="F1476" t="s">
        <v>15</v>
      </c>
      <c r="G1476">
        <v>1000002981</v>
      </c>
      <c r="H1476" t="s">
        <v>62</v>
      </c>
      <c r="I1476" t="s">
        <v>13</v>
      </c>
      <c r="J1476">
        <v>10000136</v>
      </c>
      <c r="K1476" t="s">
        <v>40</v>
      </c>
      <c r="L1476">
        <v>1.5499999999999998</v>
      </c>
      <c r="M1476"/>
    </row>
    <row r="1477" spans="1:13" x14ac:dyDescent="0.2">
      <c r="A1477" s="1">
        <v>42978</v>
      </c>
      <c r="B1477" s="7" t="str">
        <f>YEAR(月末库存[[#This Row],[日期]]) &amp; "年"</f>
        <v>2017年</v>
      </c>
      <c r="C1477" s="7" t="str">
        <f>MONTH(月末库存[[#This Row],[日期]]) &amp; "月"</f>
        <v>8月</v>
      </c>
      <c r="D1477" s="7">
        <f>--TEXT(月末库存[[#This Row],[日期]],"yyyymm")</f>
        <v>201708</v>
      </c>
      <c r="E1477" t="s">
        <v>9</v>
      </c>
      <c r="F1477" t="s">
        <v>15</v>
      </c>
      <c r="G1477">
        <v>1000002981</v>
      </c>
      <c r="H1477" t="s">
        <v>62</v>
      </c>
      <c r="I1477" t="s">
        <v>13</v>
      </c>
      <c r="J1477">
        <v>10000211</v>
      </c>
      <c r="K1477" t="s">
        <v>11</v>
      </c>
      <c r="L1477">
        <v>230.97400000000005</v>
      </c>
      <c r="M1477"/>
    </row>
    <row r="1478" spans="1:13" x14ac:dyDescent="0.2">
      <c r="A1478" s="1">
        <v>42978</v>
      </c>
      <c r="B1478" s="7" t="str">
        <f>YEAR(月末库存[[#This Row],[日期]]) &amp; "年"</f>
        <v>2017年</v>
      </c>
      <c r="C1478" s="7" t="str">
        <f>MONTH(月末库存[[#This Row],[日期]]) &amp; "月"</f>
        <v>8月</v>
      </c>
      <c r="D1478" s="7">
        <f>--TEXT(月末库存[[#This Row],[日期]],"yyyymm")</f>
        <v>201708</v>
      </c>
      <c r="E1478" t="s">
        <v>9</v>
      </c>
      <c r="F1478" t="s">
        <v>12</v>
      </c>
      <c r="G1478">
        <v>1000000072</v>
      </c>
      <c r="H1478" t="s">
        <v>10</v>
      </c>
      <c r="I1478" t="s">
        <v>13</v>
      </c>
      <c r="J1478">
        <v>20000099</v>
      </c>
      <c r="K1478" t="s">
        <v>20</v>
      </c>
      <c r="L1478">
        <v>10.968000000000002</v>
      </c>
      <c r="M1478"/>
    </row>
    <row r="1479" spans="1:13" x14ac:dyDescent="0.2">
      <c r="A1479" s="1">
        <v>42978</v>
      </c>
      <c r="B1479" s="7" t="str">
        <f>YEAR(月末库存[[#This Row],[日期]]) &amp; "年"</f>
        <v>2017年</v>
      </c>
      <c r="C1479" s="7" t="str">
        <f>MONTH(月末库存[[#This Row],[日期]]) &amp; "月"</f>
        <v>8月</v>
      </c>
      <c r="D1479" s="7">
        <f>--TEXT(月末库存[[#This Row],[日期]],"yyyymm")</f>
        <v>201708</v>
      </c>
      <c r="E1479" t="s">
        <v>9</v>
      </c>
      <c r="F1479" t="s">
        <v>17</v>
      </c>
      <c r="G1479">
        <v>1000001649</v>
      </c>
      <c r="H1479" t="s">
        <v>16</v>
      </c>
      <c r="I1479" t="s">
        <v>13</v>
      </c>
      <c r="J1479">
        <v>10000111</v>
      </c>
      <c r="K1479" t="s">
        <v>37</v>
      </c>
      <c r="L1479">
        <v>98.7</v>
      </c>
      <c r="M1479"/>
    </row>
    <row r="1480" spans="1:13" x14ac:dyDescent="0.2">
      <c r="A1480" s="1">
        <v>42978</v>
      </c>
      <c r="B1480" s="7" t="str">
        <f>YEAR(月末库存[[#This Row],[日期]]) &amp; "年"</f>
        <v>2017年</v>
      </c>
      <c r="C1480" s="7" t="str">
        <f>MONTH(月末库存[[#This Row],[日期]]) &amp; "月"</f>
        <v>8月</v>
      </c>
      <c r="D1480" s="7">
        <f>--TEXT(月末库存[[#This Row],[日期]],"yyyymm")</f>
        <v>201708</v>
      </c>
      <c r="E1480" t="s">
        <v>9</v>
      </c>
      <c r="F1480" t="s">
        <v>17</v>
      </c>
      <c r="G1480">
        <v>1000001649</v>
      </c>
      <c r="H1480" t="s">
        <v>16</v>
      </c>
      <c r="I1480" t="s">
        <v>13</v>
      </c>
      <c r="J1480">
        <v>10000172</v>
      </c>
      <c r="K1480" t="s">
        <v>18</v>
      </c>
      <c r="L1480">
        <v>486.79999999999995</v>
      </c>
      <c r="M1480"/>
    </row>
    <row r="1481" spans="1:13" x14ac:dyDescent="0.2">
      <c r="A1481" s="1">
        <v>42978</v>
      </c>
      <c r="B1481" s="7" t="str">
        <f>YEAR(月末库存[[#This Row],[日期]]) &amp; "年"</f>
        <v>2017年</v>
      </c>
      <c r="C1481" s="7" t="str">
        <f>MONTH(月末库存[[#This Row],[日期]]) &amp; "月"</f>
        <v>8月</v>
      </c>
      <c r="D1481" s="7">
        <f>--TEXT(月末库存[[#This Row],[日期]],"yyyymm")</f>
        <v>201708</v>
      </c>
      <c r="E1481" t="s">
        <v>9</v>
      </c>
      <c r="F1481" t="s">
        <v>17</v>
      </c>
      <c r="G1481">
        <v>1000001649</v>
      </c>
      <c r="H1481" t="s">
        <v>16</v>
      </c>
      <c r="I1481" t="s">
        <v>13</v>
      </c>
      <c r="J1481">
        <v>20000099</v>
      </c>
      <c r="K1481" t="s">
        <v>20</v>
      </c>
      <c r="L1481">
        <v>8.4340000000000011</v>
      </c>
      <c r="M1481"/>
    </row>
    <row r="1482" spans="1:13" x14ac:dyDescent="0.2">
      <c r="A1482" s="1">
        <v>42978</v>
      </c>
      <c r="B1482" s="7" t="str">
        <f>YEAR(月末库存[[#This Row],[日期]]) &amp; "年"</f>
        <v>2017年</v>
      </c>
      <c r="C1482" s="7" t="str">
        <f>MONTH(月末库存[[#This Row],[日期]]) &amp; "月"</f>
        <v>8月</v>
      </c>
      <c r="D1482" s="7">
        <f>--TEXT(月末库存[[#This Row],[日期]],"yyyymm")</f>
        <v>201708</v>
      </c>
      <c r="E1482" t="s">
        <v>9</v>
      </c>
      <c r="F1482" t="s">
        <v>12</v>
      </c>
      <c r="G1482">
        <v>1000000072</v>
      </c>
      <c r="H1482" t="s">
        <v>10</v>
      </c>
      <c r="I1482" t="s">
        <v>13</v>
      </c>
      <c r="J1482">
        <v>10000131</v>
      </c>
      <c r="K1482" t="s">
        <v>38</v>
      </c>
      <c r="L1482">
        <v>175.16400000000004</v>
      </c>
      <c r="M1482"/>
    </row>
    <row r="1483" spans="1:13" x14ac:dyDescent="0.2">
      <c r="A1483" s="1">
        <v>42978</v>
      </c>
      <c r="B1483" s="7" t="str">
        <f>YEAR(月末库存[[#This Row],[日期]]) &amp; "年"</f>
        <v>2017年</v>
      </c>
      <c r="C1483" s="7" t="str">
        <f>MONTH(月末库存[[#This Row],[日期]]) &amp; "月"</f>
        <v>8月</v>
      </c>
      <c r="D1483" s="7">
        <f>--TEXT(月末库存[[#This Row],[日期]],"yyyymm")</f>
        <v>201708</v>
      </c>
      <c r="E1483" t="s">
        <v>9</v>
      </c>
      <c r="F1483" t="s">
        <v>12</v>
      </c>
      <c r="G1483">
        <v>1000000072</v>
      </c>
      <c r="H1483" t="s">
        <v>10</v>
      </c>
      <c r="I1483" t="s">
        <v>13</v>
      </c>
      <c r="J1483">
        <v>10000211</v>
      </c>
      <c r="K1483" t="s">
        <v>11</v>
      </c>
      <c r="L1483">
        <v>419.88599999999985</v>
      </c>
      <c r="M1483"/>
    </row>
    <row r="1484" spans="1:13" x14ac:dyDescent="0.2">
      <c r="A1484" s="1">
        <v>42978</v>
      </c>
      <c r="B1484" s="7" t="str">
        <f>YEAR(月末库存[[#This Row],[日期]]) &amp; "年"</f>
        <v>2017年</v>
      </c>
      <c r="C1484" s="7" t="str">
        <f>MONTH(月末库存[[#This Row],[日期]]) &amp; "月"</f>
        <v>8月</v>
      </c>
      <c r="D1484" s="7">
        <f>--TEXT(月末库存[[#This Row],[日期]],"yyyymm")</f>
        <v>201708</v>
      </c>
      <c r="E1484" t="s">
        <v>9</v>
      </c>
      <c r="F1484" t="s">
        <v>15</v>
      </c>
      <c r="G1484">
        <v>1000002985</v>
      </c>
      <c r="H1484" t="s">
        <v>47</v>
      </c>
      <c r="I1484" t="s">
        <v>13</v>
      </c>
      <c r="J1484">
        <v>10000211</v>
      </c>
      <c r="K1484" t="s">
        <v>11</v>
      </c>
      <c r="L1484">
        <v>193.79599999999994</v>
      </c>
      <c r="M1484"/>
    </row>
    <row r="1485" spans="1:13" x14ac:dyDescent="0.2">
      <c r="A1485" s="1">
        <v>42978</v>
      </c>
      <c r="B1485" s="7" t="str">
        <f>YEAR(月末库存[[#This Row],[日期]]) &amp; "年"</f>
        <v>2017年</v>
      </c>
      <c r="C1485" s="7" t="str">
        <f>MONTH(月末库存[[#This Row],[日期]]) &amp; "月"</f>
        <v>8月</v>
      </c>
      <c r="D1485" s="7">
        <f>--TEXT(月末库存[[#This Row],[日期]],"yyyymm")</f>
        <v>201708</v>
      </c>
      <c r="E1485" t="s">
        <v>9</v>
      </c>
      <c r="F1485" t="s">
        <v>15</v>
      </c>
      <c r="G1485">
        <v>1000002986</v>
      </c>
      <c r="H1485" t="s">
        <v>14</v>
      </c>
      <c r="I1485" t="s">
        <v>13</v>
      </c>
      <c r="J1485">
        <v>10000211</v>
      </c>
      <c r="K1485" t="s">
        <v>11</v>
      </c>
      <c r="L1485">
        <v>746.17599999999993</v>
      </c>
      <c r="M1485"/>
    </row>
    <row r="1486" spans="1:13" x14ac:dyDescent="0.2">
      <c r="A1486" s="1">
        <v>42978</v>
      </c>
      <c r="B1486" s="7" t="str">
        <f>YEAR(月末库存[[#This Row],[日期]]) &amp; "年"</f>
        <v>2017年</v>
      </c>
      <c r="C1486" s="7" t="str">
        <f>MONTH(月末库存[[#This Row],[日期]]) &amp; "月"</f>
        <v>8月</v>
      </c>
      <c r="D1486" s="7">
        <f>--TEXT(月末库存[[#This Row],[日期]],"yyyymm")</f>
        <v>201708</v>
      </c>
      <c r="E1486" t="s">
        <v>9</v>
      </c>
      <c r="F1486" t="s">
        <v>72</v>
      </c>
      <c r="G1486">
        <v>1000000064</v>
      </c>
      <c r="H1486" t="s">
        <v>76</v>
      </c>
      <c r="I1486" t="s">
        <v>13</v>
      </c>
      <c r="J1486">
        <v>10000131</v>
      </c>
      <c r="K1486" t="s">
        <v>38</v>
      </c>
      <c r="L1486">
        <v>249.6</v>
      </c>
      <c r="M1486"/>
    </row>
    <row r="1487" spans="1:13" x14ac:dyDescent="0.2">
      <c r="A1487" s="1">
        <v>42978</v>
      </c>
      <c r="B1487" s="7" t="str">
        <f>YEAR(月末库存[[#This Row],[日期]]) &amp; "年"</f>
        <v>2017年</v>
      </c>
      <c r="C1487" s="7" t="str">
        <f>MONTH(月末库存[[#This Row],[日期]]) &amp; "月"</f>
        <v>8月</v>
      </c>
      <c r="D1487" s="7">
        <f>--TEXT(月末库存[[#This Row],[日期]],"yyyymm")</f>
        <v>201708</v>
      </c>
      <c r="E1487" t="s">
        <v>9</v>
      </c>
      <c r="F1487" t="s">
        <v>72</v>
      </c>
      <c r="G1487">
        <v>1000000064</v>
      </c>
      <c r="H1487" t="s">
        <v>76</v>
      </c>
      <c r="I1487" t="s">
        <v>13</v>
      </c>
      <c r="J1487">
        <v>20000099</v>
      </c>
      <c r="K1487" t="s">
        <v>20</v>
      </c>
      <c r="L1487">
        <v>40.088000000000008</v>
      </c>
      <c r="M1487"/>
    </row>
    <row r="1488" spans="1:13" x14ac:dyDescent="0.2">
      <c r="A1488" s="1">
        <v>42978</v>
      </c>
      <c r="B1488" s="7" t="str">
        <f>YEAR(月末库存[[#This Row],[日期]]) &amp; "年"</f>
        <v>2017年</v>
      </c>
      <c r="C1488" s="7" t="str">
        <f>MONTH(月末库存[[#This Row],[日期]]) &amp; "月"</f>
        <v>8月</v>
      </c>
      <c r="D1488" s="7">
        <f>--TEXT(月末库存[[#This Row],[日期]],"yyyymm")</f>
        <v>201708</v>
      </c>
      <c r="E1488" t="s">
        <v>9</v>
      </c>
      <c r="F1488" t="s">
        <v>75</v>
      </c>
      <c r="G1488">
        <v>1000000281</v>
      </c>
      <c r="H1488" t="s">
        <v>74</v>
      </c>
      <c r="I1488" t="s">
        <v>13</v>
      </c>
      <c r="J1488">
        <v>10000136</v>
      </c>
      <c r="K1488" t="s">
        <v>40</v>
      </c>
      <c r="L1488">
        <v>22.999999999999993</v>
      </c>
      <c r="M1488"/>
    </row>
    <row r="1489" spans="1:13" x14ac:dyDescent="0.2">
      <c r="A1489" s="1">
        <v>42978</v>
      </c>
      <c r="B1489" s="7" t="str">
        <f>YEAR(月末库存[[#This Row],[日期]]) &amp; "年"</f>
        <v>2017年</v>
      </c>
      <c r="C1489" s="7" t="str">
        <f>MONTH(月末库存[[#This Row],[日期]]) &amp; "月"</f>
        <v>8月</v>
      </c>
      <c r="D1489" s="7">
        <f>--TEXT(月末库存[[#This Row],[日期]],"yyyymm")</f>
        <v>201708</v>
      </c>
      <c r="E1489" t="s">
        <v>9</v>
      </c>
      <c r="F1489" t="s">
        <v>57</v>
      </c>
      <c r="G1489">
        <v>1000001502</v>
      </c>
      <c r="H1489" t="s">
        <v>56</v>
      </c>
      <c r="I1489" t="s">
        <v>13</v>
      </c>
      <c r="J1489">
        <v>10000136</v>
      </c>
      <c r="K1489" t="s">
        <v>40</v>
      </c>
      <c r="L1489">
        <v>84.1</v>
      </c>
      <c r="M1489"/>
    </row>
    <row r="1490" spans="1:13" x14ac:dyDescent="0.2">
      <c r="A1490" s="1">
        <v>42978</v>
      </c>
      <c r="B1490" s="7" t="str">
        <f>YEAR(月末库存[[#This Row],[日期]]) &amp; "年"</f>
        <v>2017年</v>
      </c>
      <c r="C1490" s="7" t="str">
        <f>MONTH(月末库存[[#This Row],[日期]]) &amp; "月"</f>
        <v>8月</v>
      </c>
      <c r="D1490" s="7">
        <f>--TEXT(月末库存[[#This Row],[日期]],"yyyymm")</f>
        <v>201708</v>
      </c>
      <c r="E1490" t="s">
        <v>9</v>
      </c>
      <c r="F1490" t="s">
        <v>15</v>
      </c>
      <c r="G1490">
        <v>1000002981</v>
      </c>
      <c r="H1490" t="s">
        <v>62</v>
      </c>
      <c r="I1490" t="s">
        <v>13</v>
      </c>
      <c r="J1490">
        <v>10000064</v>
      </c>
      <c r="K1490" t="s">
        <v>53</v>
      </c>
      <c r="L1490">
        <v>13.600000000000001</v>
      </c>
      <c r="M1490"/>
    </row>
    <row r="1491" spans="1:13" x14ac:dyDescent="0.2">
      <c r="A1491" s="1">
        <v>42978</v>
      </c>
      <c r="B1491" s="7" t="str">
        <f>YEAR(月末库存[[#This Row],[日期]]) &amp; "年"</f>
        <v>2017年</v>
      </c>
      <c r="C1491" s="7" t="str">
        <f>MONTH(月末库存[[#This Row],[日期]]) &amp; "月"</f>
        <v>8月</v>
      </c>
      <c r="D1491" s="7">
        <f>--TEXT(月末库存[[#This Row],[日期]],"yyyymm")</f>
        <v>201708</v>
      </c>
      <c r="E1491" t="s">
        <v>9</v>
      </c>
      <c r="F1491" t="s">
        <v>15</v>
      </c>
      <c r="G1491">
        <v>1000002981</v>
      </c>
      <c r="H1491" t="s">
        <v>62</v>
      </c>
      <c r="I1491" t="s">
        <v>13</v>
      </c>
      <c r="J1491">
        <v>20000099</v>
      </c>
      <c r="K1491" t="s">
        <v>20</v>
      </c>
      <c r="L1491">
        <v>41.17</v>
      </c>
      <c r="M1491"/>
    </row>
    <row r="1492" spans="1:13" x14ac:dyDescent="0.2">
      <c r="A1492" s="1">
        <v>42978</v>
      </c>
      <c r="B1492" s="7" t="str">
        <f>YEAR(月末库存[[#This Row],[日期]]) &amp; "年"</f>
        <v>2017年</v>
      </c>
      <c r="C1492" s="7" t="str">
        <f>MONTH(月末库存[[#This Row],[日期]]) &amp; "月"</f>
        <v>8月</v>
      </c>
      <c r="D1492" s="7">
        <f>--TEXT(月末库存[[#This Row],[日期]],"yyyymm")</f>
        <v>201708</v>
      </c>
      <c r="E1492" t="s">
        <v>9</v>
      </c>
      <c r="F1492" t="s">
        <v>17</v>
      </c>
      <c r="G1492">
        <v>1000000059</v>
      </c>
      <c r="H1492" t="s">
        <v>55</v>
      </c>
      <c r="I1492" t="s">
        <v>13</v>
      </c>
      <c r="J1492">
        <v>10000131</v>
      </c>
      <c r="K1492" t="s">
        <v>38</v>
      </c>
      <c r="L1492">
        <v>118.83600000000007</v>
      </c>
      <c r="M1492"/>
    </row>
    <row r="1493" spans="1:13" x14ac:dyDescent="0.2">
      <c r="A1493" s="1">
        <v>42978</v>
      </c>
      <c r="B1493" s="7" t="str">
        <f>YEAR(月末库存[[#This Row],[日期]]) &amp; "年"</f>
        <v>2017年</v>
      </c>
      <c r="C1493" s="7" t="str">
        <f>MONTH(月末库存[[#This Row],[日期]]) &amp; "月"</f>
        <v>8月</v>
      </c>
      <c r="D1493" s="7">
        <f>--TEXT(月末库存[[#This Row],[日期]],"yyyymm")</f>
        <v>201708</v>
      </c>
      <c r="E1493" t="s">
        <v>9</v>
      </c>
      <c r="F1493" t="s">
        <v>75</v>
      </c>
      <c r="G1493">
        <v>1000000281</v>
      </c>
      <c r="H1493" t="s">
        <v>74</v>
      </c>
      <c r="I1493" t="s">
        <v>13</v>
      </c>
      <c r="J1493">
        <v>20000099</v>
      </c>
      <c r="K1493" t="s">
        <v>20</v>
      </c>
      <c r="L1493">
        <v>102.202</v>
      </c>
      <c r="M1493"/>
    </row>
    <row r="1494" spans="1:13" x14ac:dyDescent="0.2">
      <c r="A1494" s="1">
        <v>42978</v>
      </c>
      <c r="B1494" s="7" t="str">
        <f>YEAR(月末库存[[#This Row],[日期]]) &amp; "年"</f>
        <v>2017年</v>
      </c>
      <c r="C1494" s="7" t="str">
        <f>MONTH(月末库存[[#This Row],[日期]]) &amp; "月"</f>
        <v>8月</v>
      </c>
      <c r="D1494" s="7">
        <f>--TEXT(月末库存[[#This Row],[日期]],"yyyymm")</f>
        <v>201708</v>
      </c>
      <c r="E1494" t="s">
        <v>9</v>
      </c>
      <c r="F1494" t="s">
        <v>57</v>
      </c>
      <c r="G1494">
        <v>1000001502</v>
      </c>
      <c r="H1494" t="s">
        <v>56</v>
      </c>
      <c r="I1494" t="s">
        <v>13</v>
      </c>
      <c r="J1494">
        <v>10000111</v>
      </c>
      <c r="K1494" t="s">
        <v>37</v>
      </c>
      <c r="L1494">
        <v>278.07599999999996</v>
      </c>
      <c r="M1494"/>
    </row>
    <row r="1495" spans="1:13" x14ac:dyDescent="0.2">
      <c r="A1495" s="1">
        <v>42978</v>
      </c>
      <c r="B1495" s="7" t="str">
        <f>YEAR(月末库存[[#This Row],[日期]]) &amp; "年"</f>
        <v>2017年</v>
      </c>
      <c r="C1495" s="7" t="str">
        <f>MONTH(月末库存[[#This Row],[日期]]) &amp; "月"</f>
        <v>8月</v>
      </c>
      <c r="D1495" s="7">
        <f>--TEXT(月末库存[[#This Row],[日期]],"yyyymm")</f>
        <v>201708</v>
      </c>
      <c r="E1495" t="s">
        <v>9</v>
      </c>
      <c r="F1495" t="s">
        <v>17</v>
      </c>
      <c r="G1495">
        <v>1000000059</v>
      </c>
      <c r="H1495" t="s">
        <v>55</v>
      </c>
      <c r="I1495" t="s">
        <v>13</v>
      </c>
      <c r="J1495">
        <v>10000064</v>
      </c>
      <c r="K1495" t="s">
        <v>53</v>
      </c>
      <c r="L1495">
        <v>100.05399999999997</v>
      </c>
      <c r="M1495"/>
    </row>
    <row r="1496" spans="1:13" x14ac:dyDescent="0.2">
      <c r="A1496" s="1">
        <v>42978</v>
      </c>
      <c r="B1496" s="7" t="str">
        <f>YEAR(月末库存[[#This Row],[日期]]) &amp; "年"</f>
        <v>2017年</v>
      </c>
      <c r="C1496" s="7" t="str">
        <f>MONTH(月末库存[[#This Row],[日期]]) &amp; "月"</f>
        <v>8月</v>
      </c>
      <c r="D1496" s="7">
        <f>--TEXT(月末库存[[#This Row],[日期]],"yyyymm")</f>
        <v>201708</v>
      </c>
      <c r="E1496" t="s">
        <v>9</v>
      </c>
      <c r="F1496" t="s">
        <v>17</v>
      </c>
      <c r="G1496">
        <v>1000000059</v>
      </c>
      <c r="H1496" t="s">
        <v>55</v>
      </c>
      <c r="I1496" t="s">
        <v>13</v>
      </c>
      <c r="J1496">
        <v>10000172</v>
      </c>
      <c r="K1496" t="s">
        <v>18</v>
      </c>
      <c r="L1496">
        <v>204.98400000000004</v>
      </c>
      <c r="M1496"/>
    </row>
    <row r="1497" spans="1:13" x14ac:dyDescent="0.2">
      <c r="A1497" s="1">
        <v>42978</v>
      </c>
      <c r="B1497" s="7" t="str">
        <f>YEAR(月末库存[[#This Row],[日期]]) &amp; "年"</f>
        <v>2017年</v>
      </c>
      <c r="C1497" s="7" t="str">
        <f>MONTH(月末库存[[#This Row],[日期]]) &amp; "月"</f>
        <v>8月</v>
      </c>
      <c r="D1497" s="7">
        <f>--TEXT(月末库存[[#This Row],[日期]],"yyyymm")</f>
        <v>201708</v>
      </c>
      <c r="E1497" t="s">
        <v>9</v>
      </c>
      <c r="F1497" t="s">
        <v>17</v>
      </c>
      <c r="G1497">
        <v>1000000059</v>
      </c>
      <c r="H1497" t="s">
        <v>55</v>
      </c>
      <c r="I1497" t="s">
        <v>13</v>
      </c>
      <c r="J1497">
        <v>10000211</v>
      </c>
      <c r="K1497" t="s">
        <v>11</v>
      </c>
      <c r="L1497">
        <v>41.544000000000025</v>
      </c>
      <c r="M1497"/>
    </row>
    <row r="1498" spans="1:13" x14ac:dyDescent="0.2">
      <c r="A1498" s="1">
        <v>42978</v>
      </c>
      <c r="B1498" s="7" t="str">
        <f>YEAR(月末库存[[#This Row],[日期]]) &amp; "年"</f>
        <v>2017年</v>
      </c>
      <c r="C1498" s="7" t="str">
        <f>MONTH(月末库存[[#This Row],[日期]]) &amp; "月"</f>
        <v>8月</v>
      </c>
      <c r="D1498" s="7">
        <f>--TEXT(月末库存[[#This Row],[日期]],"yyyymm")</f>
        <v>201708</v>
      </c>
      <c r="E1498" t="s">
        <v>9</v>
      </c>
      <c r="F1498" t="s">
        <v>72</v>
      </c>
      <c r="G1498">
        <v>1000000064</v>
      </c>
      <c r="H1498" t="s">
        <v>76</v>
      </c>
      <c r="I1498" t="s">
        <v>13</v>
      </c>
      <c r="J1498">
        <v>10000111</v>
      </c>
      <c r="K1498" t="s">
        <v>37</v>
      </c>
      <c r="L1498">
        <v>83.199999999999989</v>
      </c>
      <c r="M1498"/>
    </row>
    <row r="1499" spans="1:13" x14ac:dyDescent="0.2">
      <c r="A1499" s="1">
        <v>42978</v>
      </c>
      <c r="B1499" s="7" t="str">
        <f>YEAR(月末库存[[#This Row],[日期]]) &amp; "年"</f>
        <v>2017年</v>
      </c>
      <c r="C1499" s="7" t="str">
        <f>MONTH(月末库存[[#This Row],[日期]]) &amp; "月"</f>
        <v>8月</v>
      </c>
      <c r="D1499" s="7">
        <f>--TEXT(月末库存[[#This Row],[日期]],"yyyymm")</f>
        <v>201708</v>
      </c>
      <c r="E1499" t="s">
        <v>9</v>
      </c>
      <c r="F1499" t="s">
        <v>72</v>
      </c>
      <c r="G1499">
        <v>1000000064</v>
      </c>
      <c r="H1499" t="s">
        <v>76</v>
      </c>
      <c r="I1499" t="s">
        <v>13</v>
      </c>
      <c r="J1499">
        <v>10000172</v>
      </c>
      <c r="K1499" t="s">
        <v>18</v>
      </c>
      <c r="L1499">
        <v>433.96600000000001</v>
      </c>
      <c r="M1499"/>
    </row>
    <row r="1500" spans="1:13" x14ac:dyDescent="0.2">
      <c r="A1500" s="1">
        <v>42978</v>
      </c>
      <c r="B1500" s="7" t="str">
        <f>YEAR(月末库存[[#This Row],[日期]]) &amp; "年"</f>
        <v>2017年</v>
      </c>
      <c r="C1500" s="7" t="str">
        <f>MONTH(月末库存[[#This Row],[日期]]) &amp; "月"</f>
        <v>8月</v>
      </c>
      <c r="D1500" s="7">
        <f>--TEXT(月末库存[[#This Row],[日期]],"yyyymm")</f>
        <v>201708</v>
      </c>
      <c r="E1500" t="s">
        <v>9</v>
      </c>
      <c r="F1500" t="s">
        <v>57</v>
      </c>
      <c r="G1500">
        <v>1000001502</v>
      </c>
      <c r="H1500" t="s">
        <v>56</v>
      </c>
      <c r="I1500" t="s">
        <v>13</v>
      </c>
      <c r="J1500">
        <v>10000211</v>
      </c>
      <c r="K1500" t="s">
        <v>11</v>
      </c>
      <c r="L1500">
        <v>293.92400000000004</v>
      </c>
      <c r="M1500"/>
    </row>
    <row r="1501" spans="1:13" x14ac:dyDescent="0.2">
      <c r="A1501" s="1">
        <v>42978</v>
      </c>
      <c r="B1501" s="7" t="str">
        <f>YEAR(月末库存[[#This Row],[日期]]) &amp; "年"</f>
        <v>2017年</v>
      </c>
      <c r="C1501" s="7" t="str">
        <f>MONTH(月末库存[[#This Row],[日期]]) &amp; "月"</f>
        <v>8月</v>
      </c>
      <c r="D1501" s="7">
        <f>--TEXT(月末库存[[#This Row],[日期]],"yyyymm")</f>
        <v>201708</v>
      </c>
      <c r="E1501" t="s">
        <v>9</v>
      </c>
      <c r="F1501" t="s">
        <v>17</v>
      </c>
      <c r="G1501">
        <v>1000001649</v>
      </c>
      <c r="H1501" t="s">
        <v>16</v>
      </c>
      <c r="I1501" t="s">
        <v>13</v>
      </c>
      <c r="J1501">
        <v>10000136</v>
      </c>
      <c r="K1501" t="s">
        <v>40</v>
      </c>
      <c r="L1501">
        <v>9.6499999999999986</v>
      </c>
      <c r="M1501"/>
    </row>
    <row r="1502" spans="1:13" x14ac:dyDescent="0.2">
      <c r="A1502" s="1">
        <v>42978</v>
      </c>
      <c r="B1502" s="7" t="str">
        <f>YEAR(月末库存[[#This Row],[日期]]) &amp; "年"</f>
        <v>2017年</v>
      </c>
      <c r="C1502" s="7" t="str">
        <f>MONTH(月末库存[[#This Row],[日期]]) &amp; "月"</f>
        <v>8月</v>
      </c>
      <c r="D1502" s="7">
        <f>--TEXT(月末库存[[#This Row],[日期]],"yyyymm")</f>
        <v>201708</v>
      </c>
      <c r="E1502" t="s">
        <v>9</v>
      </c>
      <c r="F1502" t="s">
        <v>17</v>
      </c>
      <c r="G1502">
        <v>1000001649</v>
      </c>
      <c r="H1502" t="s">
        <v>16</v>
      </c>
      <c r="I1502" t="s">
        <v>13</v>
      </c>
      <c r="J1502">
        <v>10000211</v>
      </c>
      <c r="K1502" t="s">
        <v>11</v>
      </c>
      <c r="L1502">
        <v>267.08200000000011</v>
      </c>
      <c r="M1502"/>
    </row>
    <row r="1503" spans="1:13" x14ac:dyDescent="0.2">
      <c r="A1503" s="1">
        <v>42978</v>
      </c>
      <c r="B1503" s="7" t="str">
        <f>YEAR(月末库存[[#This Row],[日期]]) &amp; "年"</f>
        <v>2017年</v>
      </c>
      <c r="C1503" s="7" t="str">
        <f>MONTH(月末库存[[#This Row],[日期]]) &amp; "月"</f>
        <v>8月</v>
      </c>
      <c r="D1503" s="7">
        <f>--TEXT(月末库存[[#This Row],[日期]],"yyyymm")</f>
        <v>201708</v>
      </c>
      <c r="E1503" t="s">
        <v>9</v>
      </c>
      <c r="F1503" t="s">
        <v>72</v>
      </c>
      <c r="G1503">
        <v>1000001699</v>
      </c>
      <c r="H1503" t="s">
        <v>71</v>
      </c>
      <c r="I1503" t="s">
        <v>13</v>
      </c>
      <c r="J1503">
        <v>10000131</v>
      </c>
      <c r="K1503" t="s">
        <v>38</v>
      </c>
      <c r="L1503">
        <v>57.176000000000002</v>
      </c>
      <c r="M1503"/>
    </row>
    <row r="1504" spans="1:13" x14ac:dyDescent="0.2">
      <c r="A1504" s="1">
        <v>42978</v>
      </c>
      <c r="B1504" s="7" t="str">
        <f>YEAR(月末库存[[#This Row],[日期]]) &amp; "年"</f>
        <v>2017年</v>
      </c>
      <c r="C1504" s="7" t="str">
        <f>MONTH(月末库存[[#This Row],[日期]]) &amp; "月"</f>
        <v>8月</v>
      </c>
      <c r="D1504" s="7">
        <f>--TEXT(月末库存[[#This Row],[日期]],"yyyymm")</f>
        <v>201708</v>
      </c>
      <c r="E1504" t="s">
        <v>9</v>
      </c>
      <c r="F1504" t="s">
        <v>72</v>
      </c>
      <c r="G1504">
        <v>1000001699</v>
      </c>
      <c r="H1504" t="s">
        <v>71</v>
      </c>
      <c r="I1504" t="s">
        <v>13</v>
      </c>
      <c r="J1504">
        <v>10000211</v>
      </c>
      <c r="K1504" t="s">
        <v>11</v>
      </c>
      <c r="L1504">
        <v>89.557999999999979</v>
      </c>
      <c r="M1504"/>
    </row>
    <row r="1505" spans="1:13" x14ac:dyDescent="0.2">
      <c r="A1505" s="1">
        <v>42978</v>
      </c>
      <c r="B1505" s="7" t="str">
        <f>YEAR(月末库存[[#This Row],[日期]]) &amp; "年"</f>
        <v>2017年</v>
      </c>
      <c r="C1505" s="7" t="str">
        <f>MONTH(月末库存[[#This Row],[日期]]) &amp; "月"</f>
        <v>8月</v>
      </c>
      <c r="D1505" s="7">
        <f>--TEXT(月末库存[[#This Row],[日期]],"yyyymm")</f>
        <v>201708</v>
      </c>
      <c r="E1505" t="s">
        <v>22</v>
      </c>
      <c r="F1505" t="s">
        <v>69</v>
      </c>
      <c r="G1505">
        <v>1000003349</v>
      </c>
      <c r="H1505" t="s">
        <v>68</v>
      </c>
      <c r="I1505" t="s">
        <v>13</v>
      </c>
      <c r="J1505">
        <v>10000064</v>
      </c>
      <c r="K1505" t="s">
        <v>53</v>
      </c>
      <c r="L1505">
        <v>19.300000000000004</v>
      </c>
      <c r="M1505"/>
    </row>
    <row r="1506" spans="1:13" x14ac:dyDescent="0.2">
      <c r="A1506" s="1">
        <v>42978</v>
      </c>
      <c r="B1506" s="7" t="str">
        <f>YEAR(月末库存[[#This Row],[日期]]) &amp; "年"</f>
        <v>2017年</v>
      </c>
      <c r="C1506" s="7" t="str">
        <f>MONTH(月末库存[[#This Row],[日期]]) &amp; "月"</f>
        <v>8月</v>
      </c>
      <c r="D1506" s="7">
        <f>--TEXT(月末库存[[#This Row],[日期]],"yyyymm")</f>
        <v>201708</v>
      </c>
      <c r="E1506" t="s">
        <v>22</v>
      </c>
      <c r="F1506" t="s">
        <v>69</v>
      </c>
      <c r="G1506">
        <v>1000003349</v>
      </c>
      <c r="H1506" t="s">
        <v>68</v>
      </c>
      <c r="I1506" t="s">
        <v>13</v>
      </c>
      <c r="J1506">
        <v>10000061</v>
      </c>
      <c r="K1506" t="s">
        <v>28</v>
      </c>
      <c r="L1506">
        <v>12</v>
      </c>
      <c r="M1506"/>
    </row>
    <row r="1507" spans="1:13" x14ac:dyDescent="0.2">
      <c r="A1507" s="1">
        <v>42978</v>
      </c>
      <c r="B1507" s="7" t="str">
        <f>YEAR(月末库存[[#This Row],[日期]]) &amp; "年"</f>
        <v>2017年</v>
      </c>
      <c r="C1507" s="7" t="str">
        <f>MONTH(月末库存[[#This Row],[日期]]) &amp; "月"</f>
        <v>8月</v>
      </c>
      <c r="D1507" s="7">
        <f>--TEXT(月末库存[[#This Row],[日期]],"yyyymm")</f>
        <v>201708</v>
      </c>
      <c r="E1507" t="s">
        <v>22</v>
      </c>
      <c r="F1507" t="s">
        <v>69</v>
      </c>
      <c r="G1507">
        <v>1000003349</v>
      </c>
      <c r="H1507" t="s">
        <v>68</v>
      </c>
      <c r="I1507" t="s">
        <v>13</v>
      </c>
      <c r="J1507">
        <v>10000078</v>
      </c>
      <c r="K1507" t="s">
        <v>30</v>
      </c>
      <c r="L1507">
        <v>19.600000000000001</v>
      </c>
      <c r="M1507"/>
    </row>
    <row r="1508" spans="1:13" x14ac:dyDescent="0.2">
      <c r="A1508" s="1">
        <v>42978</v>
      </c>
      <c r="B1508" s="7" t="str">
        <f>YEAR(月末库存[[#This Row],[日期]]) &amp; "年"</f>
        <v>2017年</v>
      </c>
      <c r="C1508" s="7" t="str">
        <f>MONTH(月末库存[[#This Row],[日期]]) &amp; "月"</f>
        <v>8月</v>
      </c>
      <c r="D1508" s="7">
        <f>--TEXT(月末库存[[#This Row],[日期]],"yyyymm")</f>
        <v>201708</v>
      </c>
      <c r="E1508" t="s">
        <v>22</v>
      </c>
      <c r="F1508" t="s">
        <v>69</v>
      </c>
      <c r="G1508">
        <v>1000003349</v>
      </c>
      <c r="H1508" t="s">
        <v>68</v>
      </c>
      <c r="I1508" t="s">
        <v>13</v>
      </c>
      <c r="J1508">
        <v>10000131</v>
      </c>
      <c r="K1508" t="s">
        <v>38</v>
      </c>
      <c r="L1508">
        <v>5.5</v>
      </c>
      <c r="M1508"/>
    </row>
    <row r="1509" spans="1:13" x14ac:dyDescent="0.2">
      <c r="A1509" s="1">
        <v>42978</v>
      </c>
      <c r="B1509" s="7" t="str">
        <f>YEAR(月末库存[[#This Row],[日期]]) &amp; "年"</f>
        <v>2017年</v>
      </c>
      <c r="C1509" s="7" t="str">
        <f>MONTH(月末库存[[#This Row],[日期]]) &amp; "月"</f>
        <v>8月</v>
      </c>
      <c r="D1509" s="7">
        <f>--TEXT(月末库存[[#This Row],[日期]],"yyyymm")</f>
        <v>201708</v>
      </c>
      <c r="E1509" t="s">
        <v>22</v>
      </c>
      <c r="F1509" t="s">
        <v>49</v>
      </c>
      <c r="G1509">
        <v>1000000020</v>
      </c>
      <c r="H1509" t="s">
        <v>73</v>
      </c>
      <c r="I1509" t="s">
        <v>13</v>
      </c>
      <c r="J1509">
        <v>10000182</v>
      </c>
      <c r="K1509" t="s">
        <v>31</v>
      </c>
      <c r="L1509">
        <v>33.6</v>
      </c>
      <c r="M1509"/>
    </row>
    <row r="1510" spans="1:13" x14ac:dyDescent="0.2">
      <c r="A1510" s="1">
        <v>42978</v>
      </c>
      <c r="B1510" s="7" t="str">
        <f>YEAR(月末库存[[#This Row],[日期]]) &amp; "年"</f>
        <v>2017年</v>
      </c>
      <c r="C1510" s="7" t="str">
        <f>MONTH(月末库存[[#This Row],[日期]]) &amp; "月"</f>
        <v>8月</v>
      </c>
      <c r="D1510" s="7">
        <f>--TEXT(月末库存[[#This Row],[日期]],"yyyymm")</f>
        <v>201708</v>
      </c>
      <c r="E1510" t="s">
        <v>22</v>
      </c>
      <c r="F1510" t="s">
        <v>33</v>
      </c>
      <c r="G1510">
        <v>1000000031</v>
      </c>
      <c r="H1510" t="s">
        <v>32</v>
      </c>
      <c r="I1510" t="s">
        <v>13</v>
      </c>
      <c r="J1510">
        <v>10000131</v>
      </c>
      <c r="K1510" t="s">
        <v>38</v>
      </c>
      <c r="L1510">
        <v>80.8</v>
      </c>
      <c r="M1510"/>
    </row>
    <row r="1511" spans="1:13" x14ac:dyDescent="0.2">
      <c r="A1511" s="1">
        <v>42978</v>
      </c>
      <c r="B1511" s="7" t="str">
        <f>YEAR(月末库存[[#This Row],[日期]]) &amp; "年"</f>
        <v>2017年</v>
      </c>
      <c r="C1511" s="7" t="str">
        <f>MONTH(月末库存[[#This Row],[日期]]) &amp; "月"</f>
        <v>8月</v>
      </c>
      <c r="D1511" s="7">
        <f>--TEXT(月末库存[[#This Row],[日期]],"yyyymm")</f>
        <v>201708</v>
      </c>
      <c r="E1511" t="s">
        <v>22</v>
      </c>
      <c r="F1511" t="s">
        <v>69</v>
      </c>
      <c r="G1511">
        <v>1000000129</v>
      </c>
      <c r="H1511" t="s">
        <v>70</v>
      </c>
      <c r="I1511" t="s">
        <v>13</v>
      </c>
      <c r="J1511">
        <v>20000018</v>
      </c>
      <c r="K1511" t="s">
        <v>81</v>
      </c>
      <c r="L1511">
        <v>5.3</v>
      </c>
      <c r="M1511"/>
    </row>
    <row r="1512" spans="1:13" x14ac:dyDescent="0.2">
      <c r="A1512" s="1">
        <v>42978</v>
      </c>
      <c r="B1512" s="7" t="str">
        <f>YEAR(月末库存[[#This Row],[日期]]) &amp; "年"</f>
        <v>2017年</v>
      </c>
      <c r="C1512" s="7" t="str">
        <f>MONTH(月末库存[[#This Row],[日期]]) &amp; "月"</f>
        <v>8月</v>
      </c>
      <c r="D1512" s="7">
        <f>--TEXT(月末库存[[#This Row],[日期]],"yyyymm")</f>
        <v>201708</v>
      </c>
      <c r="E1512" t="s">
        <v>22</v>
      </c>
      <c r="F1512" t="s">
        <v>25</v>
      </c>
      <c r="G1512">
        <v>1000003183</v>
      </c>
      <c r="H1512" t="s">
        <v>23</v>
      </c>
      <c r="I1512" t="s">
        <v>13</v>
      </c>
      <c r="J1512">
        <v>10000182</v>
      </c>
      <c r="K1512" t="s">
        <v>31</v>
      </c>
      <c r="L1512">
        <v>32.399999999999991</v>
      </c>
      <c r="M1512"/>
    </row>
    <row r="1513" spans="1:13" x14ac:dyDescent="0.2">
      <c r="A1513" s="1">
        <v>42978</v>
      </c>
      <c r="B1513" s="7" t="str">
        <f>YEAR(月末库存[[#This Row],[日期]]) &amp; "年"</f>
        <v>2017年</v>
      </c>
      <c r="C1513" s="7" t="str">
        <f>MONTH(月末库存[[#This Row],[日期]]) &amp; "月"</f>
        <v>8月</v>
      </c>
      <c r="D1513" s="7">
        <f>--TEXT(月末库存[[#This Row],[日期]],"yyyymm")</f>
        <v>201708</v>
      </c>
      <c r="E1513" t="s">
        <v>22</v>
      </c>
      <c r="F1513" t="s">
        <v>35</v>
      </c>
      <c r="G1513">
        <v>1000000047</v>
      </c>
      <c r="H1513" t="s">
        <v>34</v>
      </c>
      <c r="I1513" t="s">
        <v>13</v>
      </c>
      <c r="J1513">
        <v>10000111</v>
      </c>
      <c r="K1513" t="s">
        <v>37</v>
      </c>
      <c r="L1513">
        <v>0.70000000000000018</v>
      </c>
      <c r="M1513"/>
    </row>
    <row r="1514" spans="1:13" x14ac:dyDescent="0.2">
      <c r="A1514" s="1">
        <v>42978</v>
      </c>
      <c r="B1514" s="7" t="str">
        <f>YEAR(月末库存[[#This Row],[日期]]) &amp; "年"</f>
        <v>2017年</v>
      </c>
      <c r="C1514" s="7" t="str">
        <f>MONTH(月末库存[[#This Row],[日期]]) &amp; "月"</f>
        <v>8月</v>
      </c>
      <c r="D1514" s="7">
        <f>--TEXT(月末库存[[#This Row],[日期]],"yyyymm")</f>
        <v>201708</v>
      </c>
      <c r="E1514" t="s">
        <v>22</v>
      </c>
      <c r="F1514" t="s">
        <v>49</v>
      </c>
      <c r="G1514">
        <v>1000000020</v>
      </c>
      <c r="H1514" t="s">
        <v>73</v>
      </c>
      <c r="I1514" t="s">
        <v>13</v>
      </c>
      <c r="J1514">
        <v>20000018</v>
      </c>
      <c r="K1514" t="s">
        <v>81</v>
      </c>
      <c r="L1514">
        <v>0.70000000000000018</v>
      </c>
      <c r="M1514"/>
    </row>
    <row r="1515" spans="1:13" x14ac:dyDescent="0.2">
      <c r="A1515" s="1">
        <v>42978</v>
      </c>
      <c r="B1515" s="7" t="str">
        <f>YEAR(月末库存[[#This Row],[日期]]) &amp; "年"</f>
        <v>2017年</v>
      </c>
      <c r="C1515" s="7" t="str">
        <f>MONTH(月末库存[[#This Row],[日期]]) &amp; "月"</f>
        <v>8月</v>
      </c>
      <c r="D1515" s="7">
        <f>--TEXT(月末库存[[#This Row],[日期]],"yyyymm")</f>
        <v>201708</v>
      </c>
      <c r="E1515" t="s">
        <v>22</v>
      </c>
      <c r="F1515" t="s">
        <v>21</v>
      </c>
      <c r="G1515">
        <v>1000002872</v>
      </c>
      <c r="H1515" t="s">
        <v>19</v>
      </c>
      <c r="I1515" t="s">
        <v>13</v>
      </c>
      <c r="J1515">
        <v>10000111</v>
      </c>
      <c r="K1515" t="s">
        <v>37</v>
      </c>
      <c r="L1515">
        <v>6.2999999999999963</v>
      </c>
      <c r="M1515"/>
    </row>
    <row r="1516" spans="1:13" x14ac:dyDescent="0.2">
      <c r="A1516" s="1">
        <v>42978</v>
      </c>
      <c r="B1516" s="7" t="str">
        <f>YEAR(月末库存[[#This Row],[日期]]) &amp; "年"</f>
        <v>2017年</v>
      </c>
      <c r="C1516" s="7" t="str">
        <f>MONTH(月末库存[[#This Row],[日期]]) &amp; "月"</f>
        <v>8月</v>
      </c>
      <c r="D1516" s="7">
        <f>--TEXT(月末库存[[#This Row],[日期]],"yyyymm")</f>
        <v>201708</v>
      </c>
      <c r="E1516" t="s">
        <v>22</v>
      </c>
      <c r="F1516" t="s">
        <v>49</v>
      </c>
      <c r="G1516">
        <v>1000000020</v>
      </c>
      <c r="H1516" t="s">
        <v>73</v>
      </c>
      <c r="I1516" t="s">
        <v>13</v>
      </c>
      <c r="J1516">
        <v>10000131</v>
      </c>
      <c r="K1516" t="s">
        <v>38</v>
      </c>
      <c r="L1516">
        <v>136.6</v>
      </c>
      <c r="M1516"/>
    </row>
    <row r="1517" spans="1:13" x14ac:dyDescent="0.2">
      <c r="A1517" s="1">
        <v>42978</v>
      </c>
      <c r="B1517" s="7" t="str">
        <f>YEAR(月末库存[[#This Row],[日期]]) &amp; "年"</f>
        <v>2017年</v>
      </c>
      <c r="C1517" s="7" t="str">
        <f>MONTH(月末库存[[#This Row],[日期]]) &amp; "月"</f>
        <v>8月</v>
      </c>
      <c r="D1517" s="7">
        <f>--TEXT(月末库存[[#This Row],[日期]],"yyyymm")</f>
        <v>201708</v>
      </c>
      <c r="E1517" t="s">
        <v>22</v>
      </c>
      <c r="F1517" t="s">
        <v>33</v>
      </c>
      <c r="G1517">
        <v>1000000031</v>
      </c>
      <c r="H1517" t="s">
        <v>32</v>
      </c>
      <c r="I1517" t="s">
        <v>13</v>
      </c>
      <c r="J1517">
        <v>20000018</v>
      </c>
      <c r="K1517" t="s">
        <v>81</v>
      </c>
      <c r="L1517">
        <v>0</v>
      </c>
      <c r="M1517"/>
    </row>
    <row r="1518" spans="1:13" x14ac:dyDescent="0.2">
      <c r="A1518" s="1">
        <v>42978</v>
      </c>
      <c r="B1518" s="7" t="str">
        <f>YEAR(月末库存[[#This Row],[日期]]) &amp; "年"</f>
        <v>2017年</v>
      </c>
      <c r="C1518" s="7" t="str">
        <f>MONTH(月末库存[[#This Row],[日期]]) &amp; "月"</f>
        <v>8月</v>
      </c>
      <c r="D1518" s="7">
        <f>--TEXT(月末库存[[#This Row],[日期]],"yyyymm")</f>
        <v>201708</v>
      </c>
      <c r="E1518" t="s">
        <v>22</v>
      </c>
      <c r="F1518" t="s">
        <v>46</v>
      </c>
      <c r="G1518">
        <v>1000001133</v>
      </c>
      <c r="H1518" t="s">
        <v>45</v>
      </c>
      <c r="I1518" t="s">
        <v>13</v>
      </c>
      <c r="J1518">
        <v>10000136</v>
      </c>
      <c r="K1518" t="s">
        <v>40</v>
      </c>
      <c r="L1518">
        <v>37.729999999999997</v>
      </c>
      <c r="M1518"/>
    </row>
    <row r="1519" spans="1:13" x14ac:dyDescent="0.2">
      <c r="A1519" s="1">
        <v>42978</v>
      </c>
      <c r="B1519" s="7" t="str">
        <f>YEAR(月末库存[[#This Row],[日期]]) &amp; "年"</f>
        <v>2017年</v>
      </c>
      <c r="C1519" s="7" t="str">
        <f>MONTH(月末库存[[#This Row],[日期]]) &amp; "月"</f>
        <v>8月</v>
      </c>
      <c r="D1519" s="7">
        <f>--TEXT(月末库存[[#This Row],[日期]],"yyyymm")</f>
        <v>201708</v>
      </c>
      <c r="E1519" t="s">
        <v>22</v>
      </c>
      <c r="F1519" t="s">
        <v>61</v>
      </c>
      <c r="G1519">
        <v>1000000579</v>
      </c>
      <c r="H1519" t="s">
        <v>60</v>
      </c>
      <c r="I1519" t="s">
        <v>13</v>
      </c>
      <c r="J1519">
        <v>20000018</v>
      </c>
      <c r="K1519" t="s">
        <v>81</v>
      </c>
      <c r="L1519">
        <v>0.1899999999999995</v>
      </c>
      <c r="M1519"/>
    </row>
    <row r="1520" spans="1:13" x14ac:dyDescent="0.2">
      <c r="A1520" s="1">
        <v>42978</v>
      </c>
      <c r="B1520" s="7" t="str">
        <f>YEAR(月末库存[[#This Row],[日期]]) &amp; "年"</f>
        <v>2017年</v>
      </c>
      <c r="C1520" s="7" t="str">
        <f>MONTH(月末库存[[#This Row],[日期]]) &amp; "月"</f>
        <v>8月</v>
      </c>
      <c r="D1520" s="7">
        <f>--TEXT(月末库存[[#This Row],[日期]],"yyyymm")</f>
        <v>201708</v>
      </c>
      <c r="E1520" t="s">
        <v>22</v>
      </c>
      <c r="F1520" t="s">
        <v>64</v>
      </c>
      <c r="G1520">
        <v>1000002973</v>
      </c>
      <c r="H1520" t="s">
        <v>63</v>
      </c>
      <c r="I1520" t="s">
        <v>13</v>
      </c>
      <c r="J1520">
        <v>10000182</v>
      </c>
      <c r="K1520" t="s">
        <v>31</v>
      </c>
      <c r="L1520">
        <v>136.70000000000002</v>
      </c>
      <c r="M1520"/>
    </row>
    <row r="1521" spans="1:13" x14ac:dyDescent="0.2">
      <c r="A1521" s="1">
        <v>42978</v>
      </c>
      <c r="B1521" s="7" t="str">
        <f>YEAR(月末库存[[#This Row],[日期]]) &amp; "年"</f>
        <v>2017年</v>
      </c>
      <c r="C1521" s="7" t="str">
        <f>MONTH(月末库存[[#This Row],[日期]]) &amp; "月"</f>
        <v>8月</v>
      </c>
      <c r="D1521" s="7">
        <f>--TEXT(月末库存[[#This Row],[日期]],"yyyymm")</f>
        <v>201708</v>
      </c>
      <c r="E1521" t="s">
        <v>22</v>
      </c>
      <c r="F1521" t="s">
        <v>69</v>
      </c>
      <c r="G1521">
        <v>1000000129</v>
      </c>
      <c r="H1521" t="s">
        <v>70</v>
      </c>
      <c r="I1521" t="s">
        <v>13</v>
      </c>
      <c r="J1521">
        <v>20000099</v>
      </c>
      <c r="K1521" t="s">
        <v>20</v>
      </c>
      <c r="L1521">
        <v>11.200000000000003</v>
      </c>
      <c r="M1521"/>
    </row>
    <row r="1522" spans="1:13" x14ac:dyDescent="0.2">
      <c r="A1522" s="1">
        <v>42978</v>
      </c>
      <c r="B1522" s="7" t="str">
        <f>YEAR(月末库存[[#This Row],[日期]]) &amp; "年"</f>
        <v>2017年</v>
      </c>
      <c r="C1522" s="7" t="str">
        <f>MONTH(月末库存[[#This Row],[日期]]) &amp; "月"</f>
        <v>8月</v>
      </c>
      <c r="D1522" s="7">
        <f>--TEXT(月末库存[[#This Row],[日期]],"yyyymm")</f>
        <v>201708</v>
      </c>
      <c r="E1522" t="s">
        <v>22</v>
      </c>
      <c r="F1522" t="s">
        <v>25</v>
      </c>
      <c r="G1522">
        <v>1000003183</v>
      </c>
      <c r="H1522" t="s">
        <v>23</v>
      </c>
      <c r="I1522" t="s">
        <v>13</v>
      </c>
      <c r="J1522">
        <v>10000136</v>
      </c>
      <c r="K1522" t="s">
        <v>40</v>
      </c>
      <c r="L1522">
        <v>9.6180000000000003</v>
      </c>
      <c r="M1522"/>
    </row>
    <row r="1523" spans="1:13" x14ac:dyDescent="0.2">
      <c r="A1523" s="1">
        <v>42978</v>
      </c>
      <c r="B1523" s="7" t="str">
        <f>YEAR(月末库存[[#This Row],[日期]]) &amp; "年"</f>
        <v>2017年</v>
      </c>
      <c r="C1523" s="7" t="str">
        <f>MONTH(月末库存[[#This Row],[日期]]) &amp; "月"</f>
        <v>8月</v>
      </c>
      <c r="D1523" s="7">
        <f>--TEXT(月末库存[[#This Row],[日期]],"yyyymm")</f>
        <v>201708</v>
      </c>
      <c r="E1523" t="s">
        <v>22</v>
      </c>
      <c r="F1523" t="s">
        <v>25</v>
      </c>
      <c r="G1523">
        <v>1000003183</v>
      </c>
      <c r="H1523" t="s">
        <v>23</v>
      </c>
      <c r="I1523" t="s">
        <v>13</v>
      </c>
      <c r="J1523">
        <v>10000064</v>
      </c>
      <c r="K1523" t="s">
        <v>53</v>
      </c>
      <c r="L1523">
        <v>4.2000000000000037</v>
      </c>
      <c r="M1523"/>
    </row>
    <row r="1524" spans="1:13" x14ac:dyDescent="0.2">
      <c r="A1524" s="1">
        <v>42978</v>
      </c>
      <c r="B1524" s="7" t="str">
        <f>YEAR(月末库存[[#This Row],[日期]]) &amp; "年"</f>
        <v>2017年</v>
      </c>
      <c r="C1524" s="7" t="str">
        <f>MONTH(月末库存[[#This Row],[日期]]) &amp; "月"</f>
        <v>8月</v>
      </c>
      <c r="D1524" s="7">
        <f>--TEXT(月末库存[[#This Row],[日期]],"yyyymm")</f>
        <v>201708</v>
      </c>
      <c r="E1524" t="s">
        <v>22</v>
      </c>
      <c r="F1524" t="s">
        <v>35</v>
      </c>
      <c r="G1524">
        <v>1000000047</v>
      </c>
      <c r="H1524" t="s">
        <v>34</v>
      </c>
      <c r="I1524" t="s">
        <v>13</v>
      </c>
      <c r="J1524">
        <v>10000131</v>
      </c>
      <c r="K1524" t="s">
        <v>38</v>
      </c>
      <c r="L1524">
        <v>24.616</v>
      </c>
      <c r="M1524"/>
    </row>
    <row r="1525" spans="1:13" x14ac:dyDescent="0.2">
      <c r="A1525" s="1">
        <v>42978</v>
      </c>
      <c r="B1525" s="7" t="str">
        <f>YEAR(月末库存[[#This Row],[日期]]) &amp; "年"</f>
        <v>2017年</v>
      </c>
      <c r="C1525" s="7" t="str">
        <f>MONTH(月末库存[[#This Row],[日期]]) &amp; "月"</f>
        <v>8月</v>
      </c>
      <c r="D1525" s="7">
        <f>--TEXT(月末库存[[#This Row],[日期]],"yyyymm")</f>
        <v>201708</v>
      </c>
      <c r="E1525" t="s">
        <v>22</v>
      </c>
      <c r="F1525" t="s">
        <v>61</v>
      </c>
      <c r="G1525">
        <v>1000000579</v>
      </c>
      <c r="H1525" t="s">
        <v>60</v>
      </c>
      <c r="I1525" t="s">
        <v>13</v>
      </c>
      <c r="J1525">
        <v>10000211</v>
      </c>
      <c r="K1525" t="s">
        <v>11</v>
      </c>
      <c r="L1525">
        <v>10.545999999999999</v>
      </c>
      <c r="M1525"/>
    </row>
    <row r="1526" spans="1:13" x14ac:dyDescent="0.2">
      <c r="A1526" s="1">
        <v>42978</v>
      </c>
      <c r="B1526" s="7" t="str">
        <f>YEAR(月末库存[[#This Row],[日期]]) &amp; "年"</f>
        <v>2017年</v>
      </c>
      <c r="C1526" s="7" t="str">
        <f>MONTH(月末库存[[#This Row],[日期]]) &amp; "月"</f>
        <v>8月</v>
      </c>
      <c r="D1526" s="7">
        <f>--TEXT(月末库存[[#This Row],[日期]],"yyyymm")</f>
        <v>201708</v>
      </c>
      <c r="E1526" t="s">
        <v>22</v>
      </c>
      <c r="F1526" t="s">
        <v>69</v>
      </c>
      <c r="G1526">
        <v>1000003349</v>
      </c>
      <c r="H1526" t="s">
        <v>68</v>
      </c>
      <c r="I1526" t="s">
        <v>13</v>
      </c>
      <c r="J1526">
        <v>10000111</v>
      </c>
      <c r="K1526" t="s">
        <v>37</v>
      </c>
      <c r="L1526">
        <v>0.10999999999999999</v>
      </c>
      <c r="M1526"/>
    </row>
    <row r="1527" spans="1:13" x14ac:dyDescent="0.2">
      <c r="A1527" s="1">
        <v>42978</v>
      </c>
      <c r="B1527" s="7" t="str">
        <f>YEAR(月末库存[[#This Row],[日期]]) &amp; "年"</f>
        <v>2017年</v>
      </c>
      <c r="C1527" s="7" t="str">
        <f>MONTH(月末库存[[#This Row],[日期]]) &amp; "月"</f>
        <v>8月</v>
      </c>
      <c r="D1527" s="7">
        <f>--TEXT(月末库存[[#This Row],[日期]],"yyyymm")</f>
        <v>201708</v>
      </c>
      <c r="E1527" t="s">
        <v>22</v>
      </c>
      <c r="F1527" t="s">
        <v>69</v>
      </c>
      <c r="G1527">
        <v>1000003349</v>
      </c>
      <c r="H1527" t="s">
        <v>68</v>
      </c>
      <c r="I1527" t="s">
        <v>13</v>
      </c>
      <c r="J1527">
        <v>10000136</v>
      </c>
      <c r="K1527" t="s">
        <v>40</v>
      </c>
      <c r="L1527">
        <v>0</v>
      </c>
      <c r="M1527"/>
    </row>
    <row r="1528" spans="1:13" x14ac:dyDescent="0.2">
      <c r="A1528" s="1">
        <v>42978</v>
      </c>
      <c r="B1528" s="7" t="str">
        <f>YEAR(月末库存[[#This Row],[日期]]) &amp; "年"</f>
        <v>2017年</v>
      </c>
      <c r="C1528" s="7" t="str">
        <f>MONTH(月末库存[[#This Row],[日期]]) &amp; "月"</f>
        <v>8月</v>
      </c>
      <c r="D1528" s="7">
        <f>--TEXT(月末库存[[#This Row],[日期]],"yyyymm")</f>
        <v>201708</v>
      </c>
      <c r="E1528" t="s">
        <v>22</v>
      </c>
      <c r="F1528" t="s">
        <v>69</v>
      </c>
      <c r="G1528">
        <v>1000003349</v>
      </c>
      <c r="H1528" t="s">
        <v>68</v>
      </c>
      <c r="I1528" t="s">
        <v>13</v>
      </c>
      <c r="J1528">
        <v>10000172</v>
      </c>
      <c r="K1528" t="s">
        <v>18</v>
      </c>
      <c r="L1528">
        <v>0.20000000000000007</v>
      </c>
      <c r="M1528"/>
    </row>
    <row r="1529" spans="1:13" x14ac:dyDescent="0.2">
      <c r="A1529" s="1">
        <v>42978</v>
      </c>
      <c r="B1529" s="7" t="str">
        <f>YEAR(月末库存[[#This Row],[日期]]) &amp; "年"</f>
        <v>2017年</v>
      </c>
      <c r="C1529" s="7" t="str">
        <f>MONTH(月末库存[[#This Row],[日期]]) &amp; "月"</f>
        <v>8月</v>
      </c>
      <c r="D1529" s="7">
        <f>--TEXT(月末库存[[#This Row],[日期]],"yyyymm")</f>
        <v>201708</v>
      </c>
      <c r="E1529" t="s">
        <v>22</v>
      </c>
      <c r="F1529" t="s">
        <v>49</v>
      </c>
      <c r="G1529">
        <v>1000000018</v>
      </c>
      <c r="H1529" t="s">
        <v>48</v>
      </c>
      <c r="I1529" t="s">
        <v>13</v>
      </c>
      <c r="J1529">
        <v>10000172</v>
      </c>
      <c r="K1529" t="s">
        <v>18</v>
      </c>
      <c r="L1529">
        <v>33.120000000000005</v>
      </c>
      <c r="M1529"/>
    </row>
    <row r="1530" spans="1:13" x14ac:dyDescent="0.2">
      <c r="A1530" s="1">
        <v>42978</v>
      </c>
      <c r="B1530" s="7" t="str">
        <f>YEAR(月末库存[[#This Row],[日期]]) &amp; "年"</f>
        <v>2017年</v>
      </c>
      <c r="C1530" s="7" t="str">
        <f>MONTH(月末库存[[#This Row],[日期]]) &amp; "月"</f>
        <v>8月</v>
      </c>
      <c r="D1530" s="7">
        <f>--TEXT(月末库存[[#This Row],[日期]],"yyyymm")</f>
        <v>201708</v>
      </c>
      <c r="E1530" t="s">
        <v>22</v>
      </c>
      <c r="F1530" t="s">
        <v>29</v>
      </c>
      <c r="G1530">
        <v>1000000054</v>
      </c>
      <c r="H1530" t="s">
        <v>36</v>
      </c>
      <c r="I1530" t="s">
        <v>13</v>
      </c>
      <c r="J1530">
        <v>10000172</v>
      </c>
      <c r="K1530" t="s">
        <v>18</v>
      </c>
      <c r="L1530">
        <v>41.499999999999964</v>
      </c>
      <c r="M1530"/>
    </row>
    <row r="1531" spans="1:13" x14ac:dyDescent="0.2">
      <c r="A1531" s="1">
        <v>42978</v>
      </c>
      <c r="B1531" s="7" t="str">
        <f>YEAR(月末库存[[#This Row],[日期]]) &amp; "年"</f>
        <v>2017年</v>
      </c>
      <c r="C1531" s="7" t="str">
        <f>MONTH(月末库存[[#This Row],[日期]]) &amp; "月"</f>
        <v>8月</v>
      </c>
      <c r="D1531" s="7">
        <f>--TEXT(月末库存[[#This Row],[日期]],"yyyymm")</f>
        <v>201708</v>
      </c>
      <c r="E1531" t="s">
        <v>22</v>
      </c>
      <c r="F1531" t="s">
        <v>29</v>
      </c>
      <c r="G1531">
        <v>1000000028</v>
      </c>
      <c r="H1531" t="s">
        <v>27</v>
      </c>
      <c r="I1531" t="s">
        <v>13</v>
      </c>
      <c r="J1531">
        <v>10000061</v>
      </c>
      <c r="K1531" t="s">
        <v>28</v>
      </c>
      <c r="L1531">
        <v>162.15599999999998</v>
      </c>
      <c r="M1531"/>
    </row>
    <row r="1532" spans="1:13" x14ac:dyDescent="0.2">
      <c r="A1532" s="1">
        <v>42978</v>
      </c>
      <c r="B1532" s="7" t="str">
        <f>YEAR(月末库存[[#This Row],[日期]]) &amp; "年"</f>
        <v>2017年</v>
      </c>
      <c r="C1532" s="7" t="str">
        <f>MONTH(月末库存[[#This Row],[日期]]) &amp; "月"</f>
        <v>8月</v>
      </c>
      <c r="D1532" s="7">
        <f>--TEXT(月末库存[[#This Row],[日期]],"yyyymm")</f>
        <v>201708</v>
      </c>
      <c r="E1532" t="s">
        <v>22</v>
      </c>
      <c r="F1532" t="s">
        <v>29</v>
      </c>
      <c r="G1532">
        <v>1000000028</v>
      </c>
      <c r="H1532" t="s">
        <v>27</v>
      </c>
      <c r="I1532" t="s">
        <v>13</v>
      </c>
      <c r="J1532">
        <v>10000182</v>
      </c>
      <c r="K1532" t="s">
        <v>31</v>
      </c>
      <c r="L1532">
        <v>129.25200000000001</v>
      </c>
      <c r="M1532"/>
    </row>
    <row r="1533" spans="1:13" x14ac:dyDescent="0.2">
      <c r="A1533" s="1">
        <v>42978</v>
      </c>
      <c r="B1533" s="7" t="str">
        <f>YEAR(月末库存[[#This Row],[日期]]) &amp; "年"</f>
        <v>2017年</v>
      </c>
      <c r="C1533" s="7" t="str">
        <f>MONTH(月末库存[[#This Row],[日期]]) &amp; "月"</f>
        <v>8月</v>
      </c>
      <c r="D1533" s="7">
        <f>--TEXT(月末库存[[#This Row],[日期]],"yyyymm")</f>
        <v>201708</v>
      </c>
      <c r="E1533" t="s">
        <v>22</v>
      </c>
      <c r="F1533" t="s">
        <v>61</v>
      </c>
      <c r="G1533">
        <v>1000000579</v>
      </c>
      <c r="H1533" t="s">
        <v>60</v>
      </c>
      <c r="I1533" t="s">
        <v>13</v>
      </c>
      <c r="J1533">
        <v>10000131</v>
      </c>
      <c r="K1533" t="s">
        <v>38</v>
      </c>
      <c r="L1533">
        <v>30.545999999999999</v>
      </c>
      <c r="M1533"/>
    </row>
    <row r="1534" spans="1:13" x14ac:dyDescent="0.2">
      <c r="A1534" s="1">
        <v>42978</v>
      </c>
      <c r="B1534" s="7" t="str">
        <f>YEAR(月末库存[[#This Row],[日期]]) &amp; "年"</f>
        <v>2017年</v>
      </c>
      <c r="C1534" s="7" t="str">
        <f>MONTH(月末库存[[#This Row],[日期]]) &amp; "月"</f>
        <v>8月</v>
      </c>
      <c r="D1534" s="7">
        <f>--TEXT(月末库存[[#This Row],[日期]],"yyyymm")</f>
        <v>201708</v>
      </c>
      <c r="E1534" t="s">
        <v>22</v>
      </c>
      <c r="F1534" t="s">
        <v>25</v>
      </c>
      <c r="G1534">
        <v>1000003183</v>
      </c>
      <c r="H1534" t="s">
        <v>23</v>
      </c>
      <c r="I1534" t="s">
        <v>13</v>
      </c>
      <c r="J1534">
        <v>10000061</v>
      </c>
      <c r="K1534" t="s">
        <v>28</v>
      </c>
      <c r="L1534">
        <v>94</v>
      </c>
      <c r="M1534"/>
    </row>
    <row r="1535" spans="1:13" x14ac:dyDescent="0.2">
      <c r="A1535" s="1">
        <v>42978</v>
      </c>
      <c r="B1535" s="7" t="str">
        <f>YEAR(月末库存[[#This Row],[日期]]) &amp; "年"</f>
        <v>2017年</v>
      </c>
      <c r="C1535" s="7" t="str">
        <f>MONTH(月末库存[[#This Row],[日期]]) &amp; "月"</f>
        <v>8月</v>
      </c>
      <c r="D1535" s="7">
        <f>--TEXT(月末库存[[#This Row],[日期]],"yyyymm")</f>
        <v>201708</v>
      </c>
      <c r="E1535" t="s">
        <v>22</v>
      </c>
      <c r="F1535" t="s">
        <v>25</v>
      </c>
      <c r="G1535">
        <v>1000003183</v>
      </c>
      <c r="H1535" t="s">
        <v>23</v>
      </c>
      <c r="I1535" t="s">
        <v>13</v>
      </c>
      <c r="J1535">
        <v>10000078</v>
      </c>
      <c r="K1535" t="s">
        <v>30</v>
      </c>
      <c r="L1535">
        <v>33.626000000000005</v>
      </c>
      <c r="M1535"/>
    </row>
    <row r="1536" spans="1:13" x14ac:dyDescent="0.2">
      <c r="A1536" s="1">
        <v>42978</v>
      </c>
      <c r="B1536" s="7" t="str">
        <f>YEAR(月末库存[[#This Row],[日期]]) &amp; "年"</f>
        <v>2017年</v>
      </c>
      <c r="C1536" s="7" t="str">
        <f>MONTH(月末库存[[#This Row],[日期]]) &amp; "月"</f>
        <v>8月</v>
      </c>
      <c r="D1536" s="7">
        <f>--TEXT(月末库存[[#This Row],[日期]],"yyyymm")</f>
        <v>201708</v>
      </c>
      <c r="E1536" t="s">
        <v>22</v>
      </c>
      <c r="F1536" t="s">
        <v>54</v>
      </c>
      <c r="G1536">
        <v>1000000046</v>
      </c>
      <c r="H1536" t="s">
        <v>52</v>
      </c>
      <c r="I1536" t="s">
        <v>13</v>
      </c>
      <c r="J1536">
        <v>10000172</v>
      </c>
      <c r="K1536" t="s">
        <v>18</v>
      </c>
      <c r="L1536">
        <v>59.731999999999985</v>
      </c>
      <c r="M1536"/>
    </row>
    <row r="1537" spans="1:13" x14ac:dyDescent="0.2">
      <c r="A1537" s="1">
        <v>42978</v>
      </c>
      <c r="B1537" s="7" t="str">
        <f>YEAR(月末库存[[#This Row],[日期]]) &amp; "年"</f>
        <v>2017年</v>
      </c>
      <c r="C1537" s="7" t="str">
        <f>MONTH(月末库存[[#This Row],[日期]]) &amp; "月"</f>
        <v>8月</v>
      </c>
      <c r="D1537" s="7">
        <f>--TEXT(月末库存[[#This Row],[日期]],"yyyymm")</f>
        <v>201708</v>
      </c>
      <c r="E1537" t="s">
        <v>22</v>
      </c>
      <c r="F1537" t="s">
        <v>29</v>
      </c>
      <c r="G1537">
        <v>1000000101</v>
      </c>
      <c r="H1537" t="s">
        <v>39</v>
      </c>
      <c r="I1537" t="s">
        <v>13</v>
      </c>
      <c r="J1537">
        <v>10000131</v>
      </c>
      <c r="K1537" t="s">
        <v>38</v>
      </c>
      <c r="L1537">
        <v>41.081999999999994</v>
      </c>
      <c r="M1537"/>
    </row>
    <row r="1538" spans="1:13" x14ac:dyDescent="0.2">
      <c r="A1538" s="1">
        <v>42978</v>
      </c>
      <c r="B1538" s="7" t="str">
        <f>YEAR(月末库存[[#This Row],[日期]]) &amp; "年"</f>
        <v>2017年</v>
      </c>
      <c r="C1538" s="7" t="str">
        <f>MONTH(月末库存[[#This Row],[日期]]) &amp; "月"</f>
        <v>8月</v>
      </c>
      <c r="D1538" s="7">
        <f>--TEXT(月末库存[[#This Row],[日期]],"yyyymm")</f>
        <v>201708</v>
      </c>
      <c r="E1538" t="s">
        <v>22</v>
      </c>
      <c r="F1538" t="s">
        <v>29</v>
      </c>
      <c r="G1538">
        <v>1000000101</v>
      </c>
      <c r="H1538" t="s">
        <v>39</v>
      </c>
      <c r="I1538" t="s">
        <v>13</v>
      </c>
      <c r="J1538">
        <v>10000136</v>
      </c>
      <c r="K1538" t="s">
        <v>40</v>
      </c>
      <c r="L1538">
        <v>39.628000000000007</v>
      </c>
      <c r="M1538"/>
    </row>
    <row r="1539" spans="1:13" x14ac:dyDescent="0.2">
      <c r="A1539" s="1">
        <v>42978</v>
      </c>
      <c r="B1539" s="7" t="str">
        <f>YEAR(月末库存[[#This Row],[日期]]) &amp; "年"</f>
        <v>2017年</v>
      </c>
      <c r="C1539" s="7" t="str">
        <f>MONTH(月末库存[[#This Row],[日期]]) &amp; "月"</f>
        <v>8月</v>
      </c>
      <c r="D1539" s="7">
        <f>--TEXT(月末库存[[#This Row],[日期]],"yyyymm")</f>
        <v>201708</v>
      </c>
      <c r="E1539" t="s">
        <v>22</v>
      </c>
      <c r="F1539" t="s">
        <v>33</v>
      </c>
      <c r="G1539">
        <v>1000000031</v>
      </c>
      <c r="H1539" t="s">
        <v>32</v>
      </c>
      <c r="I1539" t="s">
        <v>13</v>
      </c>
      <c r="J1539">
        <v>10000136</v>
      </c>
      <c r="K1539" t="s">
        <v>40</v>
      </c>
      <c r="L1539">
        <v>61.400000000000006</v>
      </c>
      <c r="M1539"/>
    </row>
    <row r="1540" spans="1:13" x14ac:dyDescent="0.2">
      <c r="A1540" s="1">
        <v>42978</v>
      </c>
      <c r="B1540" s="7" t="str">
        <f>YEAR(月末库存[[#This Row],[日期]]) &amp; "年"</f>
        <v>2017年</v>
      </c>
      <c r="C1540" s="7" t="str">
        <f>MONTH(月末库存[[#This Row],[日期]]) &amp; "月"</f>
        <v>8月</v>
      </c>
      <c r="D1540" s="7">
        <f>--TEXT(月末库存[[#This Row],[日期]],"yyyymm")</f>
        <v>201708</v>
      </c>
      <c r="E1540" t="s">
        <v>22</v>
      </c>
      <c r="F1540" t="s">
        <v>35</v>
      </c>
      <c r="G1540">
        <v>1000000047</v>
      </c>
      <c r="H1540" t="s">
        <v>34</v>
      </c>
      <c r="I1540" t="s">
        <v>13</v>
      </c>
      <c r="J1540">
        <v>10000064</v>
      </c>
      <c r="K1540" t="s">
        <v>53</v>
      </c>
      <c r="L1540">
        <v>11.795999999999999</v>
      </c>
      <c r="M1540"/>
    </row>
    <row r="1541" spans="1:13" x14ac:dyDescent="0.2">
      <c r="A1541" s="1">
        <v>42978</v>
      </c>
      <c r="B1541" s="7" t="str">
        <f>YEAR(月末库存[[#This Row],[日期]]) &amp; "年"</f>
        <v>2017年</v>
      </c>
      <c r="C1541" s="7" t="str">
        <f>MONTH(月末库存[[#This Row],[日期]]) &amp; "月"</f>
        <v>8月</v>
      </c>
      <c r="D1541" s="7">
        <f>--TEXT(月末库存[[#This Row],[日期]],"yyyymm")</f>
        <v>201708</v>
      </c>
      <c r="E1541" t="s">
        <v>22</v>
      </c>
      <c r="F1541" t="s">
        <v>35</v>
      </c>
      <c r="G1541">
        <v>1000000047</v>
      </c>
      <c r="H1541" t="s">
        <v>34</v>
      </c>
      <c r="I1541" t="s">
        <v>13</v>
      </c>
      <c r="J1541">
        <v>10000172</v>
      </c>
      <c r="K1541" t="s">
        <v>18</v>
      </c>
      <c r="L1541">
        <v>15.699999999999998</v>
      </c>
      <c r="M1541"/>
    </row>
    <row r="1542" spans="1:13" x14ac:dyDescent="0.2">
      <c r="A1542" s="1">
        <v>42978</v>
      </c>
      <c r="B1542" s="7" t="str">
        <f>YEAR(月末库存[[#This Row],[日期]]) &amp; "年"</f>
        <v>2017年</v>
      </c>
      <c r="C1542" s="7" t="str">
        <f>MONTH(月末库存[[#This Row],[日期]]) &amp; "月"</f>
        <v>8月</v>
      </c>
      <c r="D1542" s="7">
        <f>--TEXT(月末库存[[#This Row],[日期]],"yyyymm")</f>
        <v>201708</v>
      </c>
      <c r="E1542" t="s">
        <v>22</v>
      </c>
      <c r="F1542" t="s">
        <v>69</v>
      </c>
      <c r="G1542">
        <v>1000000129</v>
      </c>
      <c r="H1542" t="s">
        <v>70</v>
      </c>
      <c r="I1542" t="s">
        <v>13</v>
      </c>
      <c r="J1542">
        <v>10000078</v>
      </c>
      <c r="K1542" t="s">
        <v>30</v>
      </c>
      <c r="L1542">
        <v>38.832000000000008</v>
      </c>
      <c r="M1542"/>
    </row>
    <row r="1543" spans="1:13" x14ac:dyDescent="0.2">
      <c r="A1543" s="1">
        <v>42978</v>
      </c>
      <c r="B1543" s="7" t="str">
        <f>YEAR(月末库存[[#This Row],[日期]]) &amp; "年"</f>
        <v>2017年</v>
      </c>
      <c r="C1543" s="7" t="str">
        <f>MONTH(月末库存[[#This Row],[日期]]) &amp; "月"</f>
        <v>8月</v>
      </c>
      <c r="D1543" s="7">
        <f>--TEXT(月末库存[[#This Row],[日期]],"yyyymm")</f>
        <v>201708</v>
      </c>
      <c r="E1543" t="s">
        <v>22</v>
      </c>
      <c r="F1543" t="s">
        <v>64</v>
      </c>
      <c r="G1543">
        <v>1000002973</v>
      </c>
      <c r="H1543" t="s">
        <v>63</v>
      </c>
      <c r="I1543" t="s">
        <v>13</v>
      </c>
      <c r="J1543">
        <v>10000136</v>
      </c>
      <c r="K1543" t="s">
        <v>40</v>
      </c>
      <c r="L1543">
        <v>4.1000000000000005</v>
      </c>
      <c r="M1543"/>
    </row>
    <row r="1544" spans="1:13" x14ac:dyDescent="0.2">
      <c r="A1544" s="1">
        <v>42978</v>
      </c>
      <c r="B1544" s="7" t="str">
        <f>YEAR(月末库存[[#This Row],[日期]]) &amp; "年"</f>
        <v>2017年</v>
      </c>
      <c r="C1544" s="7" t="str">
        <f>MONTH(月末库存[[#This Row],[日期]]) &amp; "月"</f>
        <v>8月</v>
      </c>
      <c r="D1544" s="7">
        <f>--TEXT(月末库存[[#This Row],[日期]],"yyyymm")</f>
        <v>201708</v>
      </c>
      <c r="E1544" t="s">
        <v>22</v>
      </c>
      <c r="F1544" t="s">
        <v>64</v>
      </c>
      <c r="G1544">
        <v>1000002973</v>
      </c>
      <c r="H1544" t="s">
        <v>63</v>
      </c>
      <c r="I1544" t="s">
        <v>13</v>
      </c>
      <c r="J1544">
        <v>20000099</v>
      </c>
      <c r="K1544" t="s">
        <v>20</v>
      </c>
      <c r="L1544">
        <v>1.3880000000000006</v>
      </c>
      <c r="M1544"/>
    </row>
    <row r="1545" spans="1:13" x14ac:dyDescent="0.2">
      <c r="A1545" s="1">
        <v>42978</v>
      </c>
      <c r="B1545" s="7" t="str">
        <f>YEAR(月末库存[[#This Row],[日期]]) &amp; "年"</f>
        <v>2017年</v>
      </c>
      <c r="C1545" s="7" t="str">
        <f>MONTH(月末库存[[#This Row],[日期]]) &amp; "月"</f>
        <v>8月</v>
      </c>
      <c r="D1545" s="7">
        <f>--TEXT(月末库存[[#This Row],[日期]],"yyyymm")</f>
        <v>201708</v>
      </c>
      <c r="E1545" t="s">
        <v>22</v>
      </c>
      <c r="F1545" t="s">
        <v>49</v>
      </c>
      <c r="G1545">
        <v>1000000020</v>
      </c>
      <c r="H1545" t="s">
        <v>73</v>
      </c>
      <c r="I1545" t="s">
        <v>13</v>
      </c>
      <c r="J1545">
        <v>20000099</v>
      </c>
      <c r="K1545" t="s">
        <v>20</v>
      </c>
      <c r="L1545">
        <v>154.67999999999998</v>
      </c>
      <c r="M1545"/>
    </row>
    <row r="1546" spans="1:13" x14ac:dyDescent="0.2">
      <c r="A1546" s="1">
        <v>42978</v>
      </c>
      <c r="B1546" s="7" t="str">
        <f>YEAR(月末库存[[#This Row],[日期]]) &amp; "年"</f>
        <v>2017年</v>
      </c>
      <c r="C1546" s="7" t="str">
        <f>MONTH(月末库存[[#This Row],[日期]]) &amp; "月"</f>
        <v>8月</v>
      </c>
      <c r="D1546" s="7">
        <f>--TEXT(月末库存[[#This Row],[日期]],"yyyymm")</f>
        <v>201708</v>
      </c>
      <c r="E1546" t="s">
        <v>22</v>
      </c>
      <c r="F1546" t="s">
        <v>33</v>
      </c>
      <c r="G1546">
        <v>1000000031</v>
      </c>
      <c r="H1546" t="s">
        <v>32</v>
      </c>
      <c r="I1546" t="s">
        <v>13</v>
      </c>
      <c r="J1546">
        <v>20000099</v>
      </c>
      <c r="K1546" t="s">
        <v>20</v>
      </c>
      <c r="L1546">
        <v>130.26799999999997</v>
      </c>
      <c r="M1546"/>
    </row>
    <row r="1547" spans="1:13" x14ac:dyDescent="0.2">
      <c r="A1547" s="1">
        <v>42978</v>
      </c>
      <c r="B1547" s="7" t="str">
        <f>YEAR(月末库存[[#This Row],[日期]]) &amp; "年"</f>
        <v>2017年</v>
      </c>
      <c r="C1547" s="7" t="str">
        <f>MONTH(月末库存[[#This Row],[日期]]) &amp; "月"</f>
        <v>8月</v>
      </c>
      <c r="D1547" s="7">
        <f>--TEXT(月末库存[[#This Row],[日期]],"yyyymm")</f>
        <v>201708</v>
      </c>
      <c r="E1547" t="s">
        <v>22</v>
      </c>
      <c r="F1547" t="s">
        <v>46</v>
      </c>
      <c r="G1547">
        <v>1000001133</v>
      </c>
      <c r="H1547" t="s">
        <v>45</v>
      </c>
      <c r="I1547" t="s">
        <v>13</v>
      </c>
      <c r="J1547">
        <v>10000064</v>
      </c>
      <c r="K1547" t="s">
        <v>53</v>
      </c>
      <c r="L1547">
        <v>1.8959999999999997</v>
      </c>
      <c r="M1547"/>
    </row>
    <row r="1548" spans="1:13" x14ac:dyDescent="0.2">
      <c r="A1548" s="1">
        <v>42978</v>
      </c>
      <c r="B1548" s="7" t="str">
        <f>YEAR(月末库存[[#This Row],[日期]]) &amp; "年"</f>
        <v>2017年</v>
      </c>
      <c r="C1548" s="7" t="str">
        <f>MONTH(月末库存[[#This Row],[日期]]) &amp; "月"</f>
        <v>8月</v>
      </c>
      <c r="D1548" s="7">
        <f>--TEXT(月末库存[[#This Row],[日期]],"yyyymm")</f>
        <v>201708</v>
      </c>
      <c r="E1548" t="s">
        <v>22</v>
      </c>
      <c r="F1548" t="s">
        <v>21</v>
      </c>
      <c r="G1548">
        <v>1000002872</v>
      </c>
      <c r="H1548" t="s">
        <v>19</v>
      </c>
      <c r="I1548" t="s">
        <v>13</v>
      </c>
      <c r="J1548">
        <v>10000136</v>
      </c>
      <c r="K1548" t="s">
        <v>40</v>
      </c>
      <c r="L1548">
        <v>1.2279999999999993</v>
      </c>
      <c r="M1548"/>
    </row>
    <row r="1549" spans="1:13" x14ac:dyDescent="0.2">
      <c r="A1549" s="1">
        <v>42978</v>
      </c>
      <c r="B1549" s="7" t="str">
        <f>YEAR(月末库存[[#This Row],[日期]]) &amp; "年"</f>
        <v>2017年</v>
      </c>
      <c r="C1549" s="7" t="str">
        <f>MONTH(月末库存[[#This Row],[日期]]) &amp; "月"</f>
        <v>8月</v>
      </c>
      <c r="D1549" s="7">
        <f>--TEXT(月末库存[[#This Row],[日期]],"yyyymm")</f>
        <v>201708</v>
      </c>
      <c r="E1549" t="s">
        <v>22</v>
      </c>
      <c r="F1549" t="s">
        <v>69</v>
      </c>
      <c r="G1549">
        <v>1000000129</v>
      </c>
      <c r="H1549" t="s">
        <v>70</v>
      </c>
      <c r="I1549" t="s">
        <v>13</v>
      </c>
      <c r="J1549">
        <v>10000061</v>
      </c>
      <c r="K1549" t="s">
        <v>28</v>
      </c>
      <c r="L1549">
        <v>0.10200000000000031</v>
      </c>
      <c r="M1549"/>
    </row>
    <row r="1550" spans="1:13" x14ac:dyDescent="0.2">
      <c r="A1550" s="1">
        <v>42978</v>
      </c>
      <c r="B1550" s="7" t="str">
        <f>YEAR(月末库存[[#This Row],[日期]]) &amp; "年"</f>
        <v>2017年</v>
      </c>
      <c r="C1550" s="7" t="str">
        <f>MONTH(月末库存[[#This Row],[日期]]) &amp; "月"</f>
        <v>8月</v>
      </c>
      <c r="D1550" s="7">
        <f>--TEXT(月末库存[[#This Row],[日期]],"yyyymm")</f>
        <v>201708</v>
      </c>
      <c r="E1550" t="s">
        <v>22</v>
      </c>
      <c r="F1550" t="s">
        <v>54</v>
      </c>
      <c r="G1550">
        <v>1000000046</v>
      </c>
      <c r="H1550" t="s">
        <v>52</v>
      </c>
      <c r="I1550" t="s">
        <v>13</v>
      </c>
      <c r="J1550">
        <v>10000064</v>
      </c>
      <c r="K1550" t="s">
        <v>53</v>
      </c>
      <c r="L1550">
        <v>39.492000000000004</v>
      </c>
      <c r="M1550"/>
    </row>
    <row r="1551" spans="1:13" x14ac:dyDescent="0.2">
      <c r="A1551" s="1">
        <v>42978</v>
      </c>
      <c r="B1551" s="7" t="str">
        <f>YEAR(月末库存[[#This Row],[日期]]) &amp; "年"</f>
        <v>2017年</v>
      </c>
      <c r="C1551" s="7" t="str">
        <f>MONTH(月末库存[[#This Row],[日期]]) &amp; "月"</f>
        <v>8月</v>
      </c>
      <c r="D1551" s="7">
        <f>--TEXT(月末库存[[#This Row],[日期]],"yyyymm")</f>
        <v>201708</v>
      </c>
      <c r="E1551" t="s">
        <v>22</v>
      </c>
      <c r="F1551" t="s">
        <v>35</v>
      </c>
      <c r="G1551">
        <v>1000000047</v>
      </c>
      <c r="H1551" t="s">
        <v>34</v>
      </c>
      <c r="I1551" t="s">
        <v>13</v>
      </c>
      <c r="J1551">
        <v>10000136</v>
      </c>
      <c r="K1551" t="s">
        <v>40</v>
      </c>
      <c r="L1551">
        <v>17.099999999999998</v>
      </c>
      <c r="M1551"/>
    </row>
    <row r="1552" spans="1:13" x14ac:dyDescent="0.2">
      <c r="A1552" s="1">
        <v>42978</v>
      </c>
      <c r="B1552" s="7" t="str">
        <f>YEAR(月末库存[[#This Row],[日期]]) &amp; "年"</f>
        <v>2017年</v>
      </c>
      <c r="C1552" s="7" t="str">
        <f>MONTH(月末库存[[#This Row],[日期]]) &amp; "月"</f>
        <v>8月</v>
      </c>
      <c r="D1552" s="7">
        <f>--TEXT(月末库存[[#This Row],[日期]],"yyyymm")</f>
        <v>201708</v>
      </c>
      <c r="E1552" t="s">
        <v>22</v>
      </c>
      <c r="F1552" t="s">
        <v>35</v>
      </c>
      <c r="G1552">
        <v>1000000047</v>
      </c>
      <c r="H1552" t="s">
        <v>34</v>
      </c>
      <c r="I1552" t="s">
        <v>13</v>
      </c>
      <c r="J1552">
        <v>20000099</v>
      </c>
      <c r="K1552" t="s">
        <v>20</v>
      </c>
      <c r="L1552">
        <v>9.4879999999999995</v>
      </c>
      <c r="M1552"/>
    </row>
    <row r="1553" spans="1:13" x14ac:dyDescent="0.2">
      <c r="A1553" s="1">
        <v>42978</v>
      </c>
      <c r="B1553" s="7" t="str">
        <f>YEAR(月末库存[[#This Row],[日期]]) &amp; "年"</f>
        <v>2017年</v>
      </c>
      <c r="C1553" s="7" t="str">
        <f>MONTH(月末库存[[#This Row],[日期]]) &amp; "月"</f>
        <v>8月</v>
      </c>
      <c r="D1553" s="7">
        <f>--TEXT(月末库存[[#This Row],[日期]],"yyyymm")</f>
        <v>201708</v>
      </c>
      <c r="E1553" t="s">
        <v>22</v>
      </c>
      <c r="F1553" t="s">
        <v>49</v>
      </c>
      <c r="G1553">
        <v>1000000018</v>
      </c>
      <c r="H1553" t="s">
        <v>48</v>
      </c>
      <c r="I1553" t="s">
        <v>13</v>
      </c>
      <c r="J1553">
        <v>10000211</v>
      </c>
      <c r="K1553" t="s">
        <v>11</v>
      </c>
      <c r="L1553">
        <v>70.378</v>
      </c>
      <c r="M1553"/>
    </row>
    <row r="1554" spans="1:13" x14ac:dyDescent="0.2">
      <c r="A1554" s="1">
        <v>42978</v>
      </c>
      <c r="B1554" s="7" t="str">
        <f>YEAR(月末库存[[#This Row],[日期]]) &amp; "年"</f>
        <v>2017年</v>
      </c>
      <c r="C1554" s="7" t="str">
        <f>MONTH(月末库存[[#This Row],[日期]]) &amp; "月"</f>
        <v>8月</v>
      </c>
      <c r="D1554" s="7">
        <f>--TEXT(月末库存[[#This Row],[日期]],"yyyymm")</f>
        <v>201708</v>
      </c>
      <c r="E1554" t="s">
        <v>22</v>
      </c>
      <c r="F1554" t="s">
        <v>29</v>
      </c>
      <c r="G1554">
        <v>1000000054</v>
      </c>
      <c r="H1554" t="s">
        <v>36</v>
      </c>
      <c r="I1554" t="s">
        <v>13</v>
      </c>
      <c r="J1554">
        <v>10000136</v>
      </c>
      <c r="K1554" t="s">
        <v>40</v>
      </c>
      <c r="L1554">
        <v>33.244000000000007</v>
      </c>
      <c r="M1554"/>
    </row>
    <row r="1555" spans="1:13" x14ac:dyDescent="0.2">
      <c r="A1555" s="1">
        <v>42978</v>
      </c>
      <c r="B1555" s="7" t="str">
        <f>YEAR(月末库存[[#This Row],[日期]]) &amp; "年"</f>
        <v>2017年</v>
      </c>
      <c r="C1555" s="7" t="str">
        <f>MONTH(月末库存[[#This Row],[日期]]) &amp; "月"</f>
        <v>8月</v>
      </c>
      <c r="D1555" s="7">
        <f>--TEXT(月末库存[[#This Row],[日期]],"yyyymm")</f>
        <v>201708</v>
      </c>
      <c r="E1555" t="s">
        <v>22</v>
      </c>
      <c r="F1555" t="s">
        <v>61</v>
      </c>
      <c r="G1555">
        <v>1000000579</v>
      </c>
      <c r="H1555" t="s">
        <v>60</v>
      </c>
      <c r="I1555" t="s">
        <v>13</v>
      </c>
      <c r="J1555">
        <v>10000064</v>
      </c>
      <c r="K1555" t="s">
        <v>53</v>
      </c>
      <c r="L1555">
        <v>39.1</v>
      </c>
      <c r="M1555"/>
    </row>
    <row r="1556" spans="1:13" x14ac:dyDescent="0.2">
      <c r="A1556" s="1">
        <v>42978</v>
      </c>
      <c r="B1556" s="7" t="str">
        <f>YEAR(月末库存[[#This Row],[日期]]) &amp; "年"</f>
        <v>2017年</v>
      </c>
      <c r="C1556" s="7" t="str">
        <f>MONTH(月末库存[[#This Row],[日期]]) &amp; "月"</f>
        <v>8月</v>
      </c>
      <c r="D1556" s="7">
        <f>--TEXT(月末库存[[#This Row],[日期]],"yyyymm")</f>
        <v>201708</v>
      </c>
      <c r="E1556" t="s">
        <v>22</v>
      </c>
      <c r="F1556" t="s">
        <v>61</v>
      </c>
      <c r="G1556">
        <v>1000000579</v>
      </c>
      <c r="H1556" t="s">
        <v>60</v>
      </c>
      <c r="I1556" t="s">
        <v>13</v>
      </c>
      <c r="J1556">
        <v>10000078</v>
      </c>
      <c r="K1556" t="s">
        <v>30</v>
      </c>
      <c r="L1556">
        <v>46.321999999999996</v>
      </c>
      <c r="M1556"/>
    </row>
    <row r="1557" spans="1:13" x14ac:dyDescent="0.2">
      <c r="A1557" s="1">
        <v>42978</v>
      </c>
      <c r="B1557" s="7" t="str">
        <f>YEAR(月末库存[[#This Row],[日期]]) &amp; "年"</f>
        <v>2017年</v>
      </c>
      <c r="C1557" s="7" t="str">
        <f>MONTH(月末库存[[#This Row],[日期]]) &amp; "月"</f>
        <v>8月</v>
      </c>
      <c r="D1557" s="7">
        <f>--TEXT(月末库存[[#This Row],[日期]],"yyyymm")</f>
        <v>201708</v>
      </c>
      <c r="E1557" t="s">
        <v>22</v>
      </c>
      <c r="F1557" t="s">
        <v>61</v>
      </c>
      <c r="G1557">
        <v>1000000579</v>
      </c>
      <c r="H1557" t="s">
        <v>60</v>
      </c>
      <c r="I1557" t="s">
        <v>13</v>
      </c>
      <c r="J1557">
        <v>10000111</v>
      </c>
      <c r="K1557" t="s">
        <v>37</v>
      </c>
      <c r="L1557">
        <v>1.6999999999999997</v>
      </c>
      <c r="M1557"/>
    </row>
    <row r="1558" spans="1:13" x14ac:dyDescent="0.2">
      <c r="A1558" s="1">
        <v>42978</v>
      </c>
      <c r="B1558" s="7" t="str">
        <f>YEAR(月末库存[[#This Row],[日期]]) &amp; "年"</f>
        <v>2017年</v>
      </c>
      <c r="C1558" s="7" t="str">
        <f>MONTH(月末库存[[#This Row],[日期]]) &amp; "月"</f>
        <v>8月</v>
      </c>
      <c r="D1558" s="7">
        <f>--TEXT(月末库存[[#This Row],[日期]],"yyyymm")</f>
        <v>201708</v>
      </c>
      <c r="E1558" t="s">
        <v>22</v>
      </c>
      <c r="F1558" t="s">
        <v>29</v>
      </c>
      <c r="G1558">
        <v>1000000028</v>
      </c>
      <c r="H1558" t="s">
        <v>27</v>
      </c>
      <c r="I1558" t="s">
        <v>13</v>
      </c>
      <c r="J1558">
        <v>10000131</v>
      </c>
      <c r="K1558" t="s">
        <v>38</v>
      </c>
      <c r="L1558">
        <v>50.92799999999999</v>
      </c>
      <c r="M1558"/>
    </row>
    <row r="1559" spans="1:13" x14ac:dyDescent="0.2">
      <c r="A1559" s="1">
        <v>42978</v>
      </c>
      <c r="B1559" s="7" t="str">
        <f>YEAR(月末库存[[#This Row],[日期]]) &amp; "年"</f>
        <v>2017年</v>
      </c>
      <c r="C1559" s="7" t="str">
        <f>MONTH(月末库存[[#This Row],[日期]]) &amp; "月"</f>
        <v>8月</v>
      </c>
      <c r="D1559" s="7">
        <f>--TEXT(月末库存[[#This Row],[日期]],"yyyymm")</f>
        <v>201708</v>
      </c>
      <c r="E1559" t="s">
        <v>22</v>
      </c>
      <c r="F1559" t="s">
        <v>29</v>
      </c>
      <c r="G1559">
        <v>1000000101</v>
      </c>
      <c r="H1559" t="s">
        <v>39</v>
      </c>
      <c r="I1559" t="s">
        <v>13</v>
      </c>
      <c r="J1559">
        <v>10000111</v>
      </c>
      <c r="K1559" t="s">
        <v>37</v>
      </c>
      <c r="L1559">
        <v>23.554000000000016</v>
      </c>
      <c r="M1559"/>
    </row>
    <row r="1560" spans="1:13" x14ac:dyDescent="0.2">
      <c r="A1560" s="1">
        <v>42978</v>
      </c>
      <c r="B1560" s="7" t="str">
        <f>YEAR(月末库存[[#This Row],[日期]]) &amp; "年"</f>
        <v>2017年</v>
      </c>
      <c r="C1560" s="7" t="str">
        <f>MONTH(月末库存[[#This Row],[日期]]) &amp; "月"</f>
        <v>8月</v>
      </c>
      <c r="D1560" s="7">
        <f>--TEXT(月末库存[[#This Row],[日期]],"yyyymm")</f>
        <v>201708</v>
      </c>
      <c r="E1560" t="s">
        <v>22</v>
      </c>
      <c r="F1560" t="s">
        <v>29</v>
      </c>
      <c r="G1560">
        <v>1000000101</v>
      </c>
      <c r="H1560" t="s">
        <v>39</v>
      </c>
      <c r="I1560" t="s">
        <v>13</v>
      </c>
      <c r="J1560">
        <v>20000018</v>
      </c>
      <c r="K1560" t="s">
        <v>81</v>
      </c>
      <c r="L1560">
        <v>2.0180000000000002</v>
      </c>
      <c r="M1560"/>
    </row>
    <row r="1561" spans="1:13" x14ac:dyDescent="0.2">
      <c r="A1561" s="1">
        <v>42978</v>
      </c>
      <c r="B1561" s="7" t="str">
        <f>YEAR(月末库存[[#This Row],[日期]]) &amp; "年"</f>
        <v>2017年</v>
      </c>
      <c r="C1561" s="7" t="str">
        <f>MONTH(月末库存[[#This Row],[日期]]) &amp; "月"</f>
        <v>8月</v>
      </c>
      <c r="D1561" s="7">
        <f>--TEXT(月末库存[[#This Row],[日期]],"yyyymm")</f>
        <v>201708</v>
      </c>
      <c r="E1561" t="s">
        <v>22</v>
      </c>
      <c r="F1561" t="s">
        <v>69</v>
      </c>
      <c r="G1561">
        <v>1000003349</v>
      </c>
      <c r="H1561" t="s">
        <v>68</v>
      </c>
      <c r="I1561" t="s">
        <v>13</v>
      </c>
      <c r="J1561">
        <v>20000099</v>
      </c>
      <c r="K1561" t="s">
        <v>20</v>
      </c>
      <c r="L1561">
        <v>4.2540000000000004</v>
      </c>
      <c r="M1561"/>
    </row>
    <row r="1562" spans="1:13" x14ac:dyDescent="0.2">
      <c r="A1562" s="1">
        <v>42978</v>
      </c>
      <c r="B1562" s="7" t="str">
        <f>YEAR(月末库存[[#This Row],[日期]]) &amp; "年"</f>
        <v>2017年</v>
      </c>
      <c r="C1562" s="7" t="str">
        <f>MONTH(月末库存[[#This Row],[日期]]) &amp; "月"</f>
        <v>8月</v>
      </c>
      <c r="D1562" s="7">
        <f>--TEXT(月末库存[[#This Row],[日期]],"yyyymm")</f>
        <v>201708</v>
      </c>
      <c r="E1562" t="s">
        <v>22</v>
      </c>
      <c r="F1562" t="s">
        <v>25</v>
      </c>
      <c r="G1562">
        <v>1000003183</v>
      </c>
      <c r="H1562" t="s">
        <v>23</v>
      </c>
      <c r="I1562" t="s">
        <v>13</v>
      </c>
      <c r="J1562">
        <v>10000111</v>
      </c>
      <c r="K1562" t="s">
        <v>37</v>
      </c>
      <c r="L1562">
        <v>29.499999999999989</v>
      </c>
      <c r="M1562"/>
    </row>
    <row r="1563" spans="1:13" x14ac:dyDescent="0.2">
      <c r="A1563" s="1">
        <v>42978</v>
      </c>
      <c r="B1563" s="7" t="str">
        <f>YEAR(月末库存[[#This Row],[日期]]) &amp; "年"</f>
        <v>2017年</v>
      </c>
      <c r="C1563" s="7" t="str">
        <f>MONTH(月末库存[[#This Row],[日期]]) &amp; "月"</f>
        <v>8月</v>
      </c>
      <c r="D1563" s="7">
        <f>--TEXT(月末库存[[#This Row],[日期]],"yyyymm")</f>
        <v>201708</v>
      </c>
      <c r="E1563" t="s">
        <v>22</v>
      </c>
      <c r="F1563" t="s">
        <v>29</v>
      </c>
      <c r="G1563">
        <v>1000000054</v>
      </c>
      <c r="H1563" t="s">
        <v>36</v>
      </c>
      <c r="I1563" t="s">
        <v>13</v>
      </c>
      <c r="J1563">
        <v>10000078</v>
      </c>
      <c r="K1563" t="s">
        <v>30</v>
      </c>
      <c r="L1563">
        <v>67.571999999999974</v>
      </c>
      <c r="M1563"/>
    </row>
    <row r="1564" spans="1:13" x14ac:dyDescent="0.2">
      <c r="A1564" s="1">
        <v>42978</v>
      </c>
      <c r="B1564" s="7" t="str">
        <f>YEAR(月末库存[[#This Row],[日期]]) &amp; "年"</f>
        <v>2017年</v>
      </c>
      <c r="C1564" s="7" t="str">
        <f>MONTH(月末库存[[#This Row],[日期]]) &amp; "月"</f>
        <v>8月</v>
      </c>
      <c r="D1564" s="7">
        <f>--TEXT(月末库存[[#This Row],[日期]],"yyyymm")</f>
        <v>201708</v>
      </c>
      <c r="E1564" t="s">
        <v>22</v>
      </c>
      <c r="F1564" t="s">
        <v>29</v>
      </c>
      <c r="G1564">
        <v>1000000101</v>
      </c>
      <c r="H1564" t="s">
        <v>39</v>
      </c>
      <c r="I1564" t="s">
        <v>13</v>
      </c>
      <c r="J1564">
        <v>10000061</v>
      </c>
      <c r="K1564" t="s">
        <v>28</v>
      </c>
      <c r="L1564">
        <v>25.051999999999996</v>
      </c>
      <c r="M1564"/>
    </row>
    <row r="1565" spans="1:13" x14ac:dyDescent="0.2">
      <c r="A1565" s="1">
        <v>42978</v>
      </c>
      <c r="B1565" s="7" t="str">
        <f>YEAR(月末库存[[#This Row],[日期]]) &amp; "年"</f>
        <v>2017年</v>
      </c>
      <c r="C1565" s="7" t="str">
        <f>MONTH(月末库存[[#This Row],[日期]]) &amp; "月"</f>
        <v>8月</v>
      </c>
      <c r="D1565" s="7">
        <f>--TEXT(月末库存[[#This Row],[日期]],"yyyymm")</f>
        <v>201708</v>
      </c>
      <c r="E1565" t="s">
        <v>22</v>
      </c>
      <c r="F1565" t="s">
        <v>29</v>
      </c>
      <c r="G1565">
        <v>1000000101</v>
      </c>
      <c r="H1565" t="s">
        <v>39</v>
      </c>
      <c r="I1565" t="s">
        <v>13</v>
      </c>
      <c r="J1565">
        <v>10000078</v>
      </c>
      <c r="K1565" t="s">
        <v>30</v>
      </c>
      <c r="L1565">
        <v>20.434000000000005</v>
      </c>
      <c r="M1565"/>
    </row>
    <row r="1566" spans="1:13" x14ac:dyDescent="0.2">
      <c r="A1566" s="1">
        <v>42978</v>
      </c>
      <c r="B1566" s="7" t="str">
        <f>YEAR(月末库存[[#This Row],[日期]]) &amp; "年"</f>
        <v>2017年</v>
      </c>
      <c r="C1566" s="7" t="str">
        <f>MONTH(月末库存[[#This Row],[日期]]) &amp; "月"</f>
        <v>8月</v>
      </c>
      <c r="D1566" s="7">
        <f>--TEXT(月末库存[[#This Row],[日期]],"yyyymm")</f>
        <v>201708</v>
      </c>
      <c r="E1566" t="s">
        <v>22</v>
      </c>
      <c r="F1566" t="s">
        <v>29</v>
      </c>
      <c r="G1566">
        <v>1000000101</v>
      </c>
      <c r="H1566" t="s">
        <v>39</v>
      </c>
      <c r="I1566" t="s">
        <v>13</v>
      </c>
      <c r="J1566">
        <v>10000182</v>
      </c>
      <c r="K1566" t="s">
        <v>31</v>
      </c>
      <c r="L1566">
        <v>174.05399999999995</v>
      </c>
      <c r="M1566"/>
    </row>
    <row r="1567" spans="1:13" x14ac:dyDescent="0.2">
      <c r="A1567" s="1">
        <v>42978</v>
      </c>
      <c r="B1567" s="7" t="str">
        <f>YEAR(月末库存[[#This Row],[日期]]) &amp; "年"</f>
        <v>2017年</v>
      </c>
      <c r="C1567" s="7" t="str">
        <f>MONTH(月末库存[[#This Row],[日期]]) &amp; "月"</f>
        <v>8月</v>
      </c>
      <c r="D1567" s="7">
        <f>--TEXT(月末库存[[#This Row],[日期]],"yyyymm")</f>
        <v>201708</v>
      </c>
      <c r="E1567" t="s">
        <v>22</v>
      </c>
      <c r="F1567" t="s">
        <v>29</v>
      </c>
      <c r="G1567">
        <v>1000000101</v>
      </c>
      <c r="H1567" t="s">
        <v>39</v>
      </c>
      <c r="I1567" t="s">
        <v>13</v>
      </c>
      <c r="J1567">
        <v>20000099</v>
      </c>
      <c r="K1567" t="s">
        <v>20</v>
      </c>
      <c r="L1567">
        <v>6.8440000000000012</v>
      </c>
      <c r="M1567"/>
    </row>
    <row r="1568" spans="1:13" x14ac:dyDescent="0.2">
      <c r="A1568" s="1">
        <v>42978</v>
      </c>
      <c r="B1568" s="7" t="str">
        <f>YEAR(月末库存[[#This Row],[日期]]) &amp; "年"</f>
        <v>2017年</v>
      </c>
      <c r="C1568" s="7" t="str">
        <f>MONTH(月末库存[[#This Row],[日期]]) &amp; "月"</f>
        <v>8月</v>
      </c>
      <c r="D1568" s="7">
        <f>--TEXT(月末库存[[#This Row],[日期]],"yyyymm")</f>
        <v>201708</v>
      </c>
      <c r="E1568" t="s">
        <v>22</v>
      </c>
      <c r="F1568" t="s">
        <v>61</v>
      </c>
      <c r="G1568">
        <v>1000000579</v>
      </c>
      <c r="H1568" t="s">
        <v>60</v>
      </c>
      <c r="I1568" t="s">
        <v>13</v>
      </c>
      <c r="J1568">
        <v>10000061</v>
      </c>
      <c r="K1568" t="s">
        <v>28</v>
      </c>
      <c r="L1568">
        <v>37.145999999999987</v>
      </c>
      <c r="M1568"/>
    </row>
    <row r="1569" spans="1:13" x14ac:dyDescent="0.2">
      <c r="A1569" s="1">
        <v>42978</v>
      </c>
      <c r="B1569" s="7" t="str">
        <f>YEAR(月末库存[[#This Row],[日期]]) &amp; "年"</f>
        <v>2017年</v>
      </c>
      <c r="C1569" s="7" t="str">
        <f>MONTH(月末库存[[#This Row],[日期]]) &amp; "月"</f>
        <v>8月</v>
      </c>
      <c r="D1569" s="7">
        <f>--TEXT(月末库存[[#This Row],[日期]],"yyyymm")</f>
        <v>201708</v>
      </c>
      <c r="E1569" t="s">
        <v>22</v>
      </c>
      <c r="F1569" t="s">
        <v>61</v>
      </c>
      <c r="G1569">
        <v>1000000579</v>
      </c>
      <c r="H1569" t="s">
        <v>60</v>
      </c>
      <c r="I1569" t="s">
        <v>13</v>
      </c>
      <c r="J1569">
        <v>20000099</v>
      </c>
      <c r="K1569" t="s">
        <v>20</v>
      </c>
      <c r="L1569">
        <v>16.076000000000001</v>
      </c>
      <c r="M1569"/>
    </row>
    <row r="1570" spans="1:13" x14ac:dyDescent="0.2">
      <c r="A1570" s="1">
        <v>42978</v>
      </c>
      <c r="B1570" s="7" t="str">
        <f>YEAR(月末库存[[#This Row],[日期]]) &amp; "年"</f>
        <v>2017年</v>
      </c>
      <c r="C1570" s="7" t="str">
        <f>MONTH(月末库存[[#This Row],[日期]]) &amp; "月"</f>
        <v>8月</v>
      </c>
      <c r="D1570" s="7">
        <f>--TEXT(月末库存[[#This Row],[日期]],"yyyymm")</f>
        <v>201708</v>
      </c>
      <c r="E1570" t="s">
        <v>22</v>
      </c>
      <c r="F1570" t="s">
        <v>25</v>
      </c>
      <c r="G1570">
        <v>1000003183</v>
      </c>
      <c r="H1570" t="s">
        <v>23</v>
      </c>
      <c r="I1570" t="s">
        <v>13</v>
      </c>
      <c r="J1570">
        <v>20000099</v>
      </c>
      <c r="K1570" t="s">
        <v>20</v>
      </c>
      <c r="L1570">
        <v>0.19999999999999996</v>
      </c>
      <c r="M1570"/>
    </row>
    <row r="1571" spans="1:13" x14ac:dyDescent="0.2">
      <c r="A1571" s="1">
        <v>42978</v>
      </c>
      <c r="B1571" s="7" t="str">
        <f>YEAR(月末库存[[#This Row],[日期]]) &amp; "年"</f>
        <v>2017年</v>
      </c>
      <c r="C1571" s="7" t="str">
        <f>MONTH(月末库存[[#This Row],[日期]]) &amp; "月"</f>
        <v>8月</v>
      </c>
      <c r="D1571" s="7">
        <f>--TEXT(月末库存[[#This Row],[日期]],"yyyymm")</f>
        <v>201708</v>
      </c>
      <c r="E1571" t="s">
        <v>22</v>
      </c>
      <c r="F1571" t="s">
        <v>29</v>
      </c>
      <c r="G1571">
        <v>1000000028</v>
      </c>
      <c r="H1571" t="s">
        <v>27</v>
      </c>
      <c r="I1571" t="s">
        <v>13</v>
      </c>
      <c r="J1571">
        <v>10000136</v>
      </c>
      <c r="K1571" t="s">
        <v>40</v>
      </c>
      <c r="L1571">
        <v>20.986000000000004</v>
      </c>
      <c r="M1571"/>
    </row>
    <row r="1572" spans="1:13" x14ac:dyDescent="0.2">
      <c r="A1572" s="1">
        <v>42978</v>
      </c>
      <c r="B1572" s="7" t="str">
        <f>YEAR(月末库存[[#This Row],[日期]]) &amp; "年"</f>
        <v>2017年</v>
      </c>
      <c r="C1572" s="7" t="str">
        <f>MONTH(月末库存[[#This Row],[日期]]) &amp; "月"</f>
        <v>8月</v>
      </c>
      <c r="D1572" s="7">
        <f>--TEXT(月末库存[[#This Row],[日期]],"yyyymm")</f>
        <v>201708</v>
      </c>
      <c r="E1572" t="s">
        <v>22</v>
      </c>
      <c r="F1572" t="s">
        <v>29</v>
      </c>
      <c r="G1572">
        <v>1000000028</v>
      </c>
      <c r="H1572" t="s">
        <v>27</v>
      </c>
      <c r="I1572" t="s">
        <v>13</v>
      </c>
      <c r="J1572">
        <v>20000099</v>
      </c>
      <c r="K1572" t="s">
        <v>20</v>
      </c>
      <c r="L1572">
        <v>20.564000000000007</v>
      </c>
      <c r="M1572"/>
    </row>
    <row r="1573" spans="1:13" x14ac:dyDescent="0.2">
      <c r="A1573" s="1">
        <v>42978</v>
      </c>
      <c r="B1573" s="7" t="str">
        <f>YEAR(月末库存[[#This Row],[日期]]) &amp; "年"</f>
        <v>2017年</v>
      </c>
      <c r="C1573" s="7" t="str">
        <f>MONTH(月末库存[[#This Row],[日期]]) &amp; "月"</f>
        <v>8月</v>
      </c>
      <c r="D1573" s="7">
        <f>--TEXT(月末库存[[#This Row],[日期]],"yyyymm")</f>
        <v>201708</v>
      </c>
      <c r="E1573" t="s">
        <v>22</v>
      </c>
      <c r="F1573" t="s">
        <v>29</v>
      </c>
      <c r="G1573">
        <v>1000000054</v>
      </c>
      <c r="H1573" t="s">
        <v>36</v>
      </c>
      <c r="I1573" t="s">
        <v>13</v>
      </c>
      <c r="J1573">
        <v>10000131</v>
      </c>
      <c r="K1573" t="s">
        <v>38</v>
      </c>
      <c r="L1573">
        <v>182.28400000000002</v>
      </c>
      <c r="M1573"/>
    </row>
    <row r="1574" spans="1:13" x14ac:dyDescent="0.2">
      <c r="A1574" s="1">
        <v>42978</v>
      </c>
      <c r="B1574" s="7" t="str">
        <f>YEAR(月末库存[[#This Row],[日期]]) &amp; "年"</f>
        <v>2017年</v>
      </c>
      <c r="C1574" s="7" t="str">
        <f>MONTH(月末库存[[#This Row],[日期]]) &amp; "月"</f>
        <v>8月</v>
      </c>
      <c r="D1574" s="7">
        <f>--TEXT(月末库存[[#This Row],[日期]],"yyyymm")</f>
        <v>201708</v>
      </c>
      <c r="E1574" t="s">
        <v>22</v>
      </c>
      <c r="F1574" t="s">
        <v>64</v>
      </c>
      <c r="G1574">
        <v>1000002973</v>
      </c>
      <c r="H1574" t="s">
        <v>63</v>
      </c>
      <c r="I1574" t="s">
        <v>13</v>
      </c>
      <c r="J1574">
        <v>10000078</v>
      </c>
      <c r="K1574" t="s">
        <v>30</v>
      </c>
      <c r="L1574">
        <v>80</v>
      </c>
      <c r="M1574"/>
    </row>
    <row r="1575" spans="1:13" x14ac:dyDescent="0.2">
      <c r="A1575" s="1">
        <v>42978</v>
      </c>
      <c r="B1575" s="7" t="str">
        <f>YEAR(月末库存[[#This Row],[日期]]) &amp; "年"</f>
        <v>2017年</v>
      </c>
      <c r="C1575" s="7" t="str">
        <f>MONTH(月末库存[[#This Row],[日期]]) &amp; "月"</f>
        <v>8月</v>
      </c>
      <c r="D1575" s="7">
        <f>--TEXT(月末库存[[#This Row],[日期]],"yyyymm")</f>
        <v>201708</v>
      </c>
      <c r="E1575" t="s">
        <v>22</v>
      </c>
      <c r="F1575" t="s">
        <v>64</v>
      </c>
      <c r="G1575">
        <v>1000002973</v>
      </c>
      <c r="H1575" t="s">
        <v>63</v>
      </c>
      <c r="I1575" t="s">
        <v>13</v>
      </c>
      <c r="J1575">
        <v>10000131</v>
      </c>
      <c r="K1575" t="s">
        <v>38</v>
      </c>
      <c r="L1575">
        <v>72.775999999999996</v>
      </c>
      <c r="M1575"/>
    </row>
    <row r="1576" spans="1:13" x14ac:dyDescent="0.2">
      <c r="A1576" s="1">
        <v>42978</v>
      </c>
      <c r="B1576" s="7" t="str">
        <f>YEAR(月末库存[[#This Row],[日期]]) &amp; "年"</f>
        <v>2017年</v>
      </c>
      <c r="C1576" s="7" t="str">
        <f>MONTH(月末库存[[#This Row],[日期]]) &amp; "月"</f>
        <v>8月</v>
      </c>
      <c r="D1576" s="7">
        <f>--TEXT(月末库存[[#This Row],[日期]],"yyyymm")</f>
        <v>201708</v>
      </c>
      <c r="E1576" t="s">
        <v>22</v>
      </c>
      <c r="F1576" t="s">
        <v>21</v>
      </c>
      <c r="G1576">
        <v>1000002872</v>
      </c>
      <c r="H1576" t="s">
        <v>19</v>
      </c>
      <c r="I1576" t="s">
        <v>13</v>
      </c>
      <c r="J1576">
        <v>20000099</v>
      </c>
      <c r="K1576" t="s">
        <v>20</v>
      </c>
      <c r="L1576">
        <v>40.227999999999994</v>
      </c>
      <c r="M1576"/>
    </row>
    <row r="1577" spans="1:13" x14ac:dyDescent="0.2">
      <c r="A1577" s="1">
        <v>42978</v>
      </c>
      <c r="B1577" s="7" t="str">
        <f>YEAR(月末库存[[#This Row],[日期]]) &amp; "年"</f>
        <v>2017年</v>
      </c>
      <c r="C1577" s="7" t="str">
        <f>MONTH(月末库存[[#This Row],[日期]]) &amp; "月"</f>
        <v>8月</v>
      </c>
      <c r="D1577" s="7">
        <f>--TEXT(月末库存[[#This Row],[日期]],"yyyymm")</f>
        <v>201708</v>
      </c>
      <c r="E1577" t="s">
        <v>22</v>
      </c>
      <c r="F1577" t="s">
        <v>49</v>
      </c>
      <c r="G1577">
        <v>1000000018</v>
      </c>
      <c r="H1577" t="s">
        <v>48</v>
      </c>
      <c r="I1577" t="s">
        <v>13</v>
      </c>
      <c r="J1577">
        <v>10000182</v>
      </c>
      <c r="K1577" t="s">
        <v>31</v>
      </c>
      <c r="L1577">
        <v>188.41800000000001</v>
      </c>
      <c r="M1577"/>
    </row>
    <row r="1578" spans="1:13" x14ac:dyDescent="0.2">
      <c r="A1578" s="1">
        <v>42978</v>
      </c>
      <c r="B1578" s="7" t="str">
        <f>YEAR(月末库存[[#This Row],[日期]]) &amp; "年"</f>
        <v>2017年</v>
      </c>
      <c r="C1578" s="7" t="str">
        <f>MONTH(月末库存[[#This Row],[日期]]) &amp; "月"</f>
        <v>8月</v>
      </c>
      <c r="D1578" s="7">
        <f>--TEXT(月末库存[[#This Row],[日期]],"yyyymm")</f>
        <v>201708</v>
      </c>
      <c r="E1578" t="s">
        <v>22</v>
      </c>
      <c r="F1578" t="s">
        <v>49</v>
      </c>
      <c r="G1578">
        <v>1000000020</v>
      </c>
      <c r="H1578" t="s">
        <v>73</v>
      </c>
      <c r="I1578" t="s">
        <v>13</v>
      </c>
      <c r="J1578">
        <v>10000078</v>
      </c>
      <c r="K1578" t="s">
        <v>30</v>
      </c>
      <c r="L1578">
        <v>348.58800000000002</v>
      </c>
      <c r="M1578"/>
    </row>
    <row r="1579" spans="1:13" x14ac:dyDescent="0.2">
      <c r="A1579" s="1">
        <v>42978</v>
      </c>
      <c r="B1579" s="7" t="str">
        <f>YEAR(月末库存[[#This Row],[日期]]) &amp; "年"</f>
        <v>2017年</v>
      </c>
      <c r="C1579" s="7" t="str">
        <f>MONTH(月末库存[[#This Row],[日期]]) &amp; "月"</f>
        <v>8月</v>
      </c>
      <c r="D1579" s="7">
        <f>--TEXT(月末库存[[#This Row],[日期]],"yyyymm")</f>
        <v>201708</v>
      </c>
      <c r="E1579" t="s">
        <v>22</v>
      </c>
      <c r="F1579" t="s">
        <v>33</v>
      </c>
      <c r="G1579">
        <v>1000000031</v>
      </c>
      <c r="H1579" t="s">
        <v>32</v>
      </c>
      <c r="I1579" t="s">
        <v>13</v>
      </c>
      <c r="J1579">
        <v>10000078</v>
      </c>
      <c r="K1579" t="s">
        <v>30</v>
      </c>
      <c r="L1579">
        <v>72.392000000000024</v>
      </c>
      <c r="M1579"/>
    </row>
    <row r="1580" spans="1:13" x14ac:dyDescent="0.2">
      <c r="A1580" s="1">
        <v>42978</v>
      </c>
      <c r="B1580" s="7" t="str">
        <f>YEAR(月末库存[[#This Row],[日期]]) &amp; "年"</f>
        <v>2017年</v>
      </c>
      <c r="C1580" s="7" t="str">
        <f>MONTH(月末库存[[#This Row],[日期]]) &amp; "月"</f>
        <v>8月</v>
      </c>
      <c r="D1580" s="7">
        <f>--TEXT(月末库存[[#This Row],[日期]],"yyyymm")</f>
        <v>201708</v>
      </c>
      <c r="E1580" t="s">
        <v>22</v>
      </c>
      <c r="F1580" t="s">
        <v>33</v>
      </c>
      <c r="G1580">
        <v>1000000031</v>
      </c>
      <c r="H1580" t="s">
        <v>32</v>
      </c>
      <c r="I1580" t="s">
        <v>13</v>
      </c>
      <c r="J1580">
        <v>10000182</v>
      </c>
      <c r="K1580" t="s">
        <v>31</v>
      </c>
      <c r="L1580">
        <v>45.599999999999973</v>
      </c>
      <c r="M1580"/>
    </row>
    <row r="1581" spans="1:13" x14ac:dyDescent="0.2">
      <c r="A1581" s="1">
        <v>42978</v>
      </c>
      <c r="B1581" s="7" t="str">
        <f>YEAR(月末库存[[#This Row],[日期]]) &amp; "年"</f>
        <v>2017年</v>
      </c>
      <c r="C1581" s="7" t="str">
        <f>MONTH(月末库存[[#This Row],[日期]]) &amp; "月"</f>
        <v>8月</v>
      </c>
      <c r="D1581" s="7">
        <f>--TEXT(月末库存[[#This Row],[日期]],"yyyymm")</f>
        <v>201708</v>
      </c>
      <c r="E1581" t="s">
        <v>22</v>
      </c>
      <c r="F1581" t="s">
        <v>33</v>
      </c>
      <c r="G1581">
        <v>1000000031</v>
      </c>
      <c r="H1581" t="s">
        <v>32</v>
      </c>
      <c r="I1581" t="s">
        <v>13</v>
      </c>
      <c r="J1581">
        <v>10000061</v>
      </c>
      <c r="K1581" t="s">
        <v>28</v>
      </c>
      <c r="L1581">
        <v>136.57599999999999</v>
      </c>
      <c r="M1581"/>
    </row>
    <row r="1582" spans="1:13" x14ac:dyDescent="0.2">
      <c r="A1582" s="1">
        <v>42978</v>
      </c>
      <c r="B1582" s="7" t="str">
        <f>YEAR(月末库存[[#This Row],[日期]]) &amp; "年"</f>
        <v>2017年</v>
      </c>
      <c r="C1582" s="7" t="str">
        <f>MONTH(月末库存[[#This Row],[日期]]) &amp; "月"</f>
        <v>8月</v>
      </c>
      <c r="D1582" s="7">
        <f>--TEXT(月末库存[[#This Row],[日期]],"yyyymm")</f>
        <v>201708</v>
      </c>
      <c r="E1582" t="s">
        <v>22</v>
      </c>
      <c r="F1582" t="s">
        <v>54</v>
      </c>
      <c r="G1582">
        <v>1000000046</v>
      </c>
      <c r="H1582" t="s">
        <v>52</v>
      </c>
      <c r="I1582" t="s">
        <v>13</v>
      </c>
      <c r="J1582">
        <v>20000099</v>
      </c>
      <c r="K1582" t="s">
        <v>20</v>
      </c>
      <c r="L1582">
        <v>1.0860000000000021</v>
      </c>
      <c r="M1582"/>
    </row>
    <row r="1583" spans="1:13" x14ac:dyDescent="0.2">
      <c r="A1583" s="1">
        <v>42978</v>
      </c>
      <c r="B1583" s="7" t="str">
        <f>YEAR(月末库存[[#This Row],[日期]]) &amp; "年"</f>
        <v>2017年</v>
      </c>
      <c r="C1583" s="7" t="str">
        <f>MONTH(月末库存[[#This Row],[日期]]) &amp; "月"</f>
        <v>8月</v>
      </c>
      <c r="D1583" s="7">
        <f>--TEXT(月末库存[[#This Row],[日期]],"yyyymm")</f>
        <v>201708</v>
      </c>
      <c r="E1583" t="s">
        <v>22</v>
      </c>
      <c r="F1583" t="s">
        <v>35</v>
      </c>
      <c r="G1583">
        <v>1000000047</v>
      </c>
      <c r="H1583" t="s">
        <v>34</v>
      </c>
      <c r="I1583" t="s">
        <v>13</v>
      </c>
      <c r="J1583">
        <v>10000078</v>
      </c>
      <c r="K1583" t="s">
        <v>30</v>
      </c>
      <c r="L1583">
        <v>31.405999999999981</v>
      </c>
      <c r="M1583"/>
    </row>
    <row r="1584" spans="1:13" x14ac:dyDescent="0.2">
      <c r="A1584" s="1">
        <v>42978</v>
      </c>
      <c r="B1584" s="7" t="str">
        <f>YEAR(月末库存[[#This Row],[日期]]) &amp; "年"</f>
        <v>2017年</v>
      </c>
      <c r="C1584" s="7" t="str">
        <f>MONTH(月末库存[[#This Row],[日期]]) &amp; "月"</f>
        <v>8月</v>
      </c>
      <c r="D1584" s="7">
        <f>--TEXT(月末库存[[#This Row],[日期]],"yyyymm")</f>
        <v>201708</v>
      </c>
      <c r="E1584" t="s">
        <v>22</v>
      </c>
      <c r="F1584" t="s">
        <v>35</v>
      </c>
      <c r="G1584">
        <v>1000000047</v>
      </c>
      <c r="H1584" t="s">
        <v>34</v>
      </c>
      <c r="I1584" t="s">
        <v>13</v>
      </c>
      <c r="J1584">
        <v>10000211</v>
      </c>
      <c r="K1584" t="s">
        <v>11</v>
      </c>
      <c r="L1584">
        <v>71.499999999999986</v>
      </c>
      <c r="M1584"/>
    </row>
    <row r="1585" spans="1:13" x14ac:dyDescent="0.2">
      <c r="A1585" s="1">
        <v>42978</v>
      </c>
      <c r="B1585" s="7" t="str">
        <f>YEAR(月末库存[[#This Row],[日期]]) &amp; "年"</f>
        <v>2017年</v>
      </c>
      <c r="C1585" s="7" t="str">
        <f>MONTH(月末库存[[#This Row],[日期]]) &amp; "月"</f>
        <v>8月</v>
      </c>
      <c r="D1585" s="7">
        <f>--TEXT(月末库存[[#This Row],[日期]],"yyyymm")</f>
        <v>201708</v>
      </c>
      <c r="E1585" t="s">
        <v>22</v>
      </c>
      <c r="F1585" t="s">
        <v>46</v>
      </c>
      <c r="G1585">
        <v>1000001133</v>
      </c>
      <c r="H1585" t="s">
        <v>45</v>
      </c>
      <c r="I1585" t="s">
        <v>13</v>
      </c>
      <c r="J1585">
        <v>10000111</v>
      </c>
      <c r="K1585" t="s">
        <v>37</v>
      </c>
      <c r="L1585">
        <v>37.856000000000016</v>
      </c>
      <c r="M1585"/>
    </row>
    <row r="1586" spans="1:13" x14ac:dyDescent="0.2">
      <c r="A1586" s="1">
        <v>42978</v>
      </c>
      <c r="B1586" s="7" t="str">
        <f>YEAR(月末库存[[#This Row],[日期]]) &amp; "年"</f>
        <v>2017年</v>
      </c>
      <c r="C1586" s="7" t="str">
        <f>MONTH(月末库存[[#This Row],[日期]]) &amp; "月"</f>
        <v>8月</v>
      </c>
      <c r="D1586" s="7">
        <f>--TEXT(月末库存[[#This Row],[日期]],"yyyymm")</f>
        <v>201708</v>
      </c>
      <c r="E1586" t="s">
        <v>22</v>
      </c>
      <c r="F1586" t="s">
        <v>49</v>
      </c>
      <c r="G1586">
        <v>1000000018</v>
      </c>
      <c r="H1586" t="s">
        <v>48</v>
      </c>
      <c r="I1586" t="s">
        <v>13</v>
      </c>
      <c r="J1586">
        <v>10000064</v>
      </c>
      <c r="K1586" t="s">
        <v>53</v>
      </c>
      <c r="L1586">
        <v>74.570000000000007</v>
      </c>
      <c r="M1586"/>
    </row>
    <row r="1587" spans="1:13" x14ac:dyDescent="0.2">
      <c r="A1587" s="1">
        <v>42978</v>
      </c>
      <c r="B1587" s="7" t="str">
        <f>YEAR(月末库存[[#This Row],[日期]]) &amp; "年"</f>
        <v>2017年</v>
      </c>
      <c r="C1587" s="7" t="str">
        <f>MONTH(月末库存[[#This Row],[日期]]) &amp; "月"</f>
        <v>8月</v>
      </c>
      <c r="D1587" s="7">
        <f>--TEXT(月末库存[[#This Row],[日期]],"yyyymm")</f>
        <v>201708</v>
      </c>
      <c r="E1587" t="s">
        <v>22</v>
      </c>
      <c r="F1587" t="s">
        <v>49</v>
      </c>
      <c r="G1587">
        <v>1000000018</v>
      </c>
      <c r="H1587" t="s">
        <v>48</v>
      </c>
      <c r="I1587" t="s">
        <v>13</v>
      </c>
      <c r="J1587">
        <v>10000078</v>
      </c>
      <c r="K1587" t="s">
        <v>30</v>
      </c>
      <c r="L1587">
        <v>404.78000000000009</v>
      </c>
      <c r="M1587"/>
    </row>
    <row r="1588" spans="1:13" x14ac:dyDescent="0.2">
      <c r="A1588" s="1">
        <v>42978</v>
      </c>
      <c r="B1588" s="7" t="str">
        <f>YEAR(月末库存[[#This Row],[日期]]) &amp; "年"</f>
        <v>2017年</v>
      </c>
      <c r="C1588" s="7" t="str">
        <f>MONTH(月末库存[[#This Row],[日期]]) &amp; "月"</f>
        <v>8月</v>
      </c>
      <c r="D1588" s="7">
        <f>--TEXT(月末库存[[#This Row],[日期]],"yyyymm")</f>
        <v>201708</v>
      </c>
      <c r="E1588" t="s">
        <v>22</v>
      </c>
      <c r="F1588" t="s">
        <v>49</v>
      </c>
      <c r="G1588">
        <v>1000000018</v>
      </c>
      <c r="H1588" t="s">
        <v>48</v>
      </c>
      <c r="I1588" t="s">
        <v>13</v>
      </c>
      <c r="J1588">
        <v>10000131</v>
      </c>
      <c r="K1588" t="s">
        <v>38</v>
      </c>
      <c r="L1588">
        <v>239.32599999999996</v>
      </c>
      <c r="M1588"/>
    </row>
    <row r="1589" spans="1:13" x14ac:dyDescent="0.2">
      <c r="A1589" s="1">
        <v>42978</v>
      </c>
      <c r="B1589" s="7" t="str">
        <f>YEAR(月末库存[[#This Row],[日期]]) &amp; "年"</f>
        <v>2017年</v>
      </c>
      <c r="C1589" s="7" t="str">
        <f>MONTH(月末库存[[#This Row],[日期]]) &amp; "月"</f>
        <v>8月</v>
      </c>
      <c r="D1589" s="7">
        <f>--TEXT(月末库存[[#This Row],[日期]],"yyyymm")</f>
        <v>201708</v>
      </c>
      <c r="E1589" t="s">
        <v>22</v>
      </c>
      <c r="F1589" t="s">
        <v>49</v>
      </c>
      <c r="G1589">
        <v>1000000020</v>
      </c>
      <c r="H1589" t="s">
        <v>73</v>
      </c>
      <c r="I1589" t="s">
        <v>13</v>
      </c>
      <c r="J1589">
        <v>10000136</v>
      </c>
      <c r="K1589" t="s">
        <v>40</v>
      </c>
      <c r="L1589">
        <v>129.20400000000001</v>
      </c>
      <c r="M1589"/>
    </row>
    <row r="1590" spans="1:13" x14ac:dyDescent="0.2">
      <c r="A1590" s="1">
        <v>42978</v>
      </c>
      <c r="B1590" s="7" t="str">
        <f>YEAR(月末库存[[#This Row],[日期]]) &amp; "年"</f>
        <v>2017年</v>
      </c>
      <c r="C1590" s="7" t="str">
        <f>MONTH(月末库存[[#This Row],[日期]]) &amp; "月"</f>
        <v>8月</v>
      </c>
      <c r="D1590" s="7">
        <f>--TEXT(月末库存[[#This Row],[日期]],"yyyymm")</f>
        <v>201708</v>
      </c>
      <c r="E1590" t="s">
        <v>22</v>
      </c>
      <c r="F1590" t="s">
        <v>29</v>
      </c>
      <c r="G1590">
        <v>1000000028</v>
      </c>
      <c r="H1590" t="s">
        <v>27</v>
      </c>
      <c r="I1590" t="s">
        <v>13</v>
      </c>
      <c r="J1590">
        <v>10000078</v>
      </c>
      <c r="K1590" t="s">
        <v>30</v>
      </c>
      <c r="L1590">
        <v>109.74600000000002</v>
      </c>
      <c r="M1590"/>
    </row>
    <row r="1591" spans="1:13" x14ac:dyDescent="0.2">
      <c r="A1591" s="1">
        <v>42978</v>
      </c>
      <c r="B1591" s="7" t="str">
        <f>YEAR(月末库存[[#This Row],[日期]]) &amp; "年"</f>
        <v>2017年</v>
      </c>
      <c r="C1591" s="7" t="str">
        <f>MONTH(月末库存[[#This Row],[日期]]) &amp; "月"</f>
        <v>8月</v>
      </c>
      <c r="D1591" s="7">
        <f>--TEXT(月末库存[[#This Row],[日期]],"yyyymm")</f>
        <v>201708</v>
      </c>
      <c r="E1591" t="s">
        <v>22</v>
      </c>
      <c r="F1591" t="s">
        <v>29</v>
      </c>
      <c r="G1591">
        <v>1000000028</v>
      </c>
      <c r="H1591" t="s">
        <v>27</v>
      </c>
      <c r="I1591" t="s">
        <v>13</v>
      </c>
      <c r="J1591">
        <v>10000111</v>
      </c>
      <c r="K1591" t="s">
        <v>37</v>
      </c>
      <c r="L1591">
        <v>169.4839999999999</v>
      </c>
      <c r="M1591"/>
    </row>
    <row r="1592" spans="1:13" x14ac:dyDescent="0.2">
      <c r="A1592" s="1">
        <v>42978</v>
      </c>
      <c r="B1592" s="7" t="str">
        <f>YEAR(月末库存[[#This Row],[日期]]) &amp; "年"</f>
        <v>2017年</v>
      </c>
      <c r="C1592" s="7" t="str">
        <f>MONTH(月末库存[[#This Row],[日期]]) &amp; "月"</f>
        <v>8月</v>
      </c>
      <c r="D1592" s="7">
        <f>--TEXT(月末库存[[#This Row],[日期]],"yyyymm")</f>
        <v>201708</v>
      </c>
      <c r="E1592" t="s">
        <v>22</v>
      </c>
      <c r="F1592" t="s">
        <v>35</v>
      </c>
      <c r="G1592">
        <v>1000000047</v>
      </c>
      <c r="H1592" t="s">
        <v>34</v>
      </c>
      <c r="I1592" t="s">
        <v>13</v>
      </c>
      <c r="J1592">
        <v>10000061</v>
      </c>
      <c r="K1592" t="s">
        <v>28</v>
      </c>
      <c r="L1592">
        <v>54.533999999999992</v>
      </c>
      <c r="M1592"/>
    </row>
    <row r="1593" spans="1:13" x14ac:dyDescent="0.2">
      <c r="A1593" s="1">
        <v>42978</v>
      </c>
      <c r="B1593" s="7" t="str">
        <f>YEAR(月末库存[[#This Row],[日期]]) &amp; "年"</f>
        <v>2017年</v>
      </c>
      <c r="C1593" s="7" t="str">
        <f>MONTH(月末库存[[#This Row],[日期]]) &amp; "月"</f>
        <v>8月</v>
      </c>
      <c r="D1593" s="7">
        <f>--TEXT(月末库存[[#This Row],[日期]],"yyyymm")</f>
        <v>201708</v>
      </c>
      <c r="E1593" t="s">
        <v>22</v>
      </c>
      <c r="F1593" t="s">
        <v>35</v>
      </c>
      <c r="G1593">
        <v>1000000047</v>
      </c>
      <c r="H1593" t="s">
        <v>34</v>
      </c>
      <c r="I1593" t="s">
        <v>13</v>
      </c>
      <c r="J1593">
        <v>10000182</v>
      </c>
      <c r="K1593" t="s">
        <v>31</v>
      </c>
      <c r="L1593">
        <v>233.16999999999996</v>
      </c>
      <c r="M1593"/>
    </row>
    <row r="1594" spans="1:13" x14ac:dyDescent="0.2">
      <c r="A1594" s="1">
        <v>42978</v>
      </c>
      <c r="B1594" s="7" t="str">
        <f>YEAR(月末库存[[#This Row],[日期]]) &amp; "年"</f>
        <v>2017年</v>
      </c>
      <c r="C1594" s="7" t="str">
        <f>MONTH(月末库存[[#This Row],[日期]]) &amp; "月"</f>
        <v>8月</v>
      </c>
      <c r="D1594" s="7">
        <f>--TEXT(月末库存[[#This Row],[日期]],"yyyymm")</f>
        <v>201708</v>
      </c>
      <c r="E1594" t="s">
        <v>22</v>
      </c>
      <c r="F1594" t="s">
        <v>29</v>
      </c>
      <c r="G1594">
        <v>1000000054</v>
      </c>
      <c r="H1594" t="s">
        <v>36</v>
      </c>
      <c r="I1594" t="s">
        <v>13</v>
      </c>
      <c r="J1594">
        <v>10000111</v>
      </c>
      <c r="K1594" t="s">
        <v>37</v>
      </c>
      <c r="L1594">
        <v>1199.5219999999997</v>
      </c>
      <c r="M1594"/>
    </row>
    <row r="1595" spans="1:13" x14ac:dyDescent="0.2">
      <c r="A1595" s="1">
        <v>42978</v>
      </c>
      <c r="B1595" s="7" t="str">
        <f>YEAR(月末库存[[#This Row],[日期]]) &amp; "年"</f>
        <v>2017年</v>
      </c>
      <c r="C1595" s="7" t="str">
        <f>MONTH(月末库存[[#This Row],[日期]]) &amp; "月"</f>
        <v>8月</v>
      </c>
      <c r="D1595" s="7">
        <f>--TEXT(月末库存[[#This Row],[日期]],"yyyymm")</f>
        <v>201708</v>
      </c>
      <c r="E1595" t="s">
        <v>22</v>
      </c>
      <c r="F1595" t="s">
        <v>29</v>
      </c>
      <c r="G1595">
        <v>1000000054</v>
      </c>
      <c r="H1595" t="s">
        <v>36</v>
      </c>
      <c r="I1595" t="s">
        <v>13</v>
      </c>
      <c r="J1595">
        <v>20000018</v>
      </c>
      <c r="K1595" t="s">
        <v>81</v>
      </c>
      <c r="L1595">
        <v>4.4480000000000004</v>
      </c>
      <c r="M1595"/>
    </row>
    <row r="1596" spans="1:13" x14ac:dyDescent="0.2">
      <c r="A1596" s="1">
        <v>42978</v>
      </c>
      <c r="B1596" s="7" t="str">
        <f>YEAR(月末库存[[#This Row],[日期]]) &amp; "年"</f>
        <v>2017年</v>
      </c>
      <c r="C1596" s="7" t="str">
        <f>MONTH(月末库存[[#This Row],[日期]]) &amp; "月"</f>
        <v>8月</v>
      </c>
      <c r="D1596" s="7">
        <f>--TEXT(月末库存[[#This Row],[日期]],"yyyymm")</f>
        <v>201708</v>
      </c>
      <c r="E1596" t="s">
        <v>22</v>
      </c>
      <c r="F1596" t="s">
        <v>69</v>
      </c>
      <c r="G1596">
        <v>1000000129</v>
      </c>
      <c r="H1596" t="s">
        <v>70</v>
      </c>
      <c r="I1596" t="s">
        <v>13</v>
      </c>
      <c r="J1596">
        <v>10000131</v>
      </c>
      <c r="K1596" t="s">
        <v>38</v>
      </c>
      <c r="L1596">
        <v>95.08599999999997</v>
      </c>
      <c r="M1596"/>
    </row>
    <row r="1597" spans="1:13" x14ac:dyDescent="0.2">
      <c r="A1597" s="1">
        <v>42978</v>
      </c>
      <c r="B1597" s="7" t="str">
        <f>YEAR(月末库存[[#This Row],[日期]]) &amp; "年"</f>
        <v>2017年</v>
      </c>
      <c r="C1597" s="7" t="str">
        <f>MONTH(月末库存[[#This Row],[日期]]) &amp; "月"</f>
        <v>8月</v>
      </c>
      <c r="D1597" s="7">
        <f>--TEXT(月末库存[[#This Row],[日期]],"yyyymm")</f>
        <v>201708</v>
      </c>
      <c r="E1597" t="s">
        <v>22</v>
      </c>
      <c r="F1597" t="s">
        <v>69</v>
      </c>
      <c r="G1597">
        <v>1000000129</v>
      </c>
      <c r="H1597" t="s">
        <v>70</v>
      </c>
      <c r="I1597" t="s">
        <v>13</v>
      </c>
      <c r="J1597">
        <v>10000136</v>
      </c>
      <c r="K1597" t="s">
        <v>40</v>
      </c>
      <c r="L1597">
        <v>33.527999999999992</v>
      </c>
      <c r="M1597"/>
    </row>
    <row r="1598" spans="1:13" x14ac:dyDescent="0.2">
      <c r="A1598" s="1">
        <v>42978</v>
      </c>
      <c r="B1598" s="7" t="str">
        <f>YEAR(月末库存[[#This Row],[日期]]) &amp; "年"</f>
        <v>2017年</v>
      </c>
      <c r="C1598" s="7" t="str">
        <f>MONTH(月末库存[[#This Row],[日期]]) &amp; "月"</f>
        <v>8月</v>
      </c>
      <c r="D1598" s="7">
        <f>--TEXT(月末库存[[#This Row],[日期]],"yyyymm")</f>
        <v>201708</v>
      </c>
      <c r="E1598" t="s">
        <v>22</v>
      </c>
      <c r="F1598" t="s">
        <v>46</v>
      </c>
      <c r="G1598">
        <v>1000001133</v>
      </c>
      <c r="H1598" t="s">
        <v>45</v>
      </c>
      <c r="I1598" t="s">
        <v>13</v>
      </c>
      <c r="J1598">
        <v>10000061</v>
      </c>
      <c r="K1598" t="s">
        <v>28</v>
      </c>
      <c r="L1598">
        <v>117.42400000000001</v>
      </c>
      <c r="M1598"/>
    </row>
    <row r="1599" spans="1:13" x14ac:dyDescent="0.2">
      <c r="A1599" s="1">
        <v>42978</v>
      </c>
      <c r="B1599" s="7" t="str">
        <f>YEAR(月末库存[[#This Row],[日期]]) &amp; "年"</f>
        <v>2017年</v>
      </c>
      <c r="C1599" s="7" t="str">
        <f>MONTH(月末库存[[#This Row],[日期]]) &amp; "月"</f>
        <v>8月</v>
      </c>
      <c r="D1599" s="7">
        <f>--TEXT(月末库存[[#This Row],[日期]],"yyyymm")</f>
        <v>201708</v>
      </c>
      <c r="E1599" t="s">
        <v>22</v>
      </c>
      <c r="F1599" t="s">
        <v>46</v>
      </c>
      <c r="G1599">
        <v>1000001133</v>
      </c>
      <c r="H1599" t="s">
        <v>45</v>
      </c>
      <c r="I1599" t="s">
        <v>13</v>
      </c>
      <c r="J1599">
        <v>10000131</v>
      </c>
      <c r="K1599" t="s">
        <v>38</v>
      </c>
      <c r="L1599">
        <v>65.263999999999953</v>
      </c>
      <c r="M1599"/>
    </row>
    <row r="1600" spans="1:13" x14ac:dyDescent="0.2">
      <c r="A1600" s="1">
        <v>42978</v>
      </c>
      <c r="B1600" s="7" t="str">
        <f>YEAR(月末库存[[#This Row],[日期]]) &amp; "年"</f>
        <v>2017年</v>
      </c>
      <c r="C1600" s="7" t="str">
        <f>MONTH(月末库存[[#This Row],[日期]]) &amp; "月"</f>
        <v>8月</v>
      </c>
      <c r="D1600" s="7">
        <f>--TEXT(月末库存[[#This Row],[日期]],"yyyymm")</f>
        <v>201708</v>
      </c>
      <c r="E1600" t="s">
        <v>22</v>
      </c>
      <c r="F1600" t="s">
        <v>46</v>
      </c>
      <c r="G1600">
        <v>1000001133</v>
      </c>
      <c r="H1600" t="s">
        <v>45</v>
      </c>
      <c r="I1600" t="s">
        <v>13</v>
      </c>
      <c r="J1600">
        <v>10000182</v>
      </c>
      <c r="K1600" t="s">
        <v>31</v>
      </c>
      <c r="L1600">
        <v>128.79800000000006</v>
      </c>
      <c r="M1600"/>
    </row>
    <row r="1601" spans="1:13" x14ac:dyDescent="0.2">
      <c r="A1601" s="1">
        <v>42978</v>
      </c>
      <c r="B1601" s="7" t="str">
        <f>YEAR(月末库存[[#This Row],[日期]]) &amp; "年"</f>
        <v>2017年</v>
      </c>
      <c r="C1601" s="7" t="str">
        <f>MONTH(月末库存[[#This Row],[日期]]) &amp; "月"</f>
        <v>8月</v>
      </c>
      <c r="D1601" s="7">
        <f>--TEXT(月末库存[[#This Row],[日期]],"yyyymm")</f>
        <v>201708</v>
      </c>
      <c r="E1601" t="s">
        <v>22</v>
      </c>
      <c r="F1601" t="s">
        <v>49</v>
      </c>
      <c r="G1601">
        <v>1000000018</v>
      </c>
      <c r="H1601" t="s">
        <v>48</v>
      </c>
      <c r="I1601" t="s">
        <v>13</v>
      </c>
      <c r="J1601">
        <v>10000136</v>
      </c>
      <c r="K1601" t="s">
        <v>40</v>
      </c>
      <c r="L1601">
        <v>25.349999999999994</v>
      </c>
      <c r="M1601"/>
    </row>
    <row r="1602" spans="1:13" x14ac:dyDescent="0.2">
      <c r="A1602" s="1">
        <v>42978</v>
      </c>
      <c r="B1602" s="7" t="str">
        <f>YEAR(月末库存[[#This Row],[日期]]) &amp; "年"</f>
        <v>2017年</v>
      </c>
      <c r="C1602" s="7" t="str">
        <f>MONTH(月末库存[[#This Row],[日期]]) &amp; "月"</f>
        <v>8月</v>
      </c>
      <c r="D1602" s="7">
        <f>--TEXT(月末库存[[#This Row],[日期]],"yyyymm")</f>
        <v>201708</v>
      </c>
      <c r="E1602" t="s">
        <v>22</v>
      </c>
      <c r="F1602" t="s">
        <v>49</v>
      </c>
      <c r="G1602">
        <v>1000000018</v>
      </c>
      <c r="H1602" t="s">
        <v>48</v>
      </c>
      <c r="I1602" t="s">
        <v>13</v>
      </c>
      <c r="J1602">
        <v>20000099</v>
      </c>
      <c r="K1602" t="s">
        <v>20</v>
      </c>
      <c r="L1602">
        <v>147.70800000000003</v>
      </c>
      <c r="M1602"/>
    </row>
    <row r="1603" spans="1:13" x14ac:dyDescent="0.2">
      <c r="A1603" s="1">
        <v>42978</v>
      </c>
      <c r="B1603" s="7" t="str">
        <f>YEAR(月末库存[[#This Row],[日期]]) &amp; "年"</f>
        <v>2017年</v>
      </c>
      <c r="C1603" s="7" t="str">
        <f>MONTH(月末库存[[#This Row],[日期]]) &amp; "月"</f>
        <v>8月</v>
      </c>
      <c r="D1603" s="7">
        <f>--TEXT(月末库存[[#This Row],[日期]],"yyyymm")</f>
        <v>201708</v>
      </c>
      <c r="E1603" t="s">
        <v>22</v>
      </c>
      <c r="F1603" t="s">
        <v>54</v>
      </c>
      <c r="G1603">
        <v>1000000046</v>
      </c>
      <c r="H1603" t="s">
        <v>52</v>
      </c>
      <c r="I1603" t="s">
        <v>13</v>
      </c>
      <c r="J1603">
        <v>10000078</v>
      </c>
      <c r="K1603" t="s">
        <v>30</v>
      </c>
      <c r="L1603">
        <v>35.905999999999992</v>
      </c>
      <c r="M1603"/>
    </row>
    <row r="1604" spans="1:13" x14ac:dyDescent="0.2">
      <c r="A1604" s="1">
        <v>42978</v>
      </c>
      <c r="B1604" s="7" t="str">
        <f>YEAR(月末库存[[#This Row],[日期]]) &amp; "年"</f>
        <v>2017年</v>
      </c>
      <c r="C1604" s="7" t="str">
        <f>MONTH(月末库存[[#This Row],[日期]]) &amp; "月"</f>
        <v>8月</v>
      </c>
      <c r="D1604" s="7">
        <f>--TEXT(月末库存[[#This Row],[日期]],"yyyymm")</f>
        <v>201708</v>
      </c>
      <c r="E1604" t="s">
        <v>22</v>
      </c>
      <c r="F1604" t="s">
        <v>54</v>
      </c>
      <c r="G1604">
        <v>1000000046</v>
      </c>
      <c r="H1604" t="s">
        <v>52</v>
      </c>
      <c r="I1604" t="s">
        <v>13</v>
      </c>
      <c r="J1604">
        <v>10000111</v>
      </c>
      <c r="K1604" t="s">
        <v>37</v>
      </c>
      <c r="L1604">
        <v>43.596000000000004</v>
      </c>
      <c r="M1604"/>
    </row>
    <row r="1605" spans="1:13" x14ac:dyDescent="0.2">
      <c r="A1605" s="1">
        <v>42978</v>
      </c>
      <c r="B1605" s="7" t="str">
        <f>YEAR(月末库存[[#This Row],[日期]]) &amp; "年"</f>
        <v>2017年</v>
      </c>
      <c r="C1605" s="7" t="str">
        <f>MONTH(月末库存[[#This Row],[日期]]) &amp; "月"</f>
        <v>8月</v>
      </c>
      <c r="D1605" s="7">
        <f>--TEXT(月末库存[[#This Row],[日期]],"yyyymm")</f>
        <v>201708</v>
      </c>
      <c r="E1605" t="s">
        <v>22</v>
      </c>
      <c r="F1605" t="s">
        <v>54</v>
      </c>
      <c r="G1605">
        <v>1000000046</v>
      </c>
      <c r="H1605" t="s">
        <v>52</v>
      </c>
      <c r="I1605" t="s">
        <v>13</v>
      </c>
      <c r="J1605">
        <v>10000136</v>
      </c>
      <c r="K1605" t="s">
        <v>40</v>
      </c>
      <c r="L1605">
        <v>9.5860000000000003</v>
      </c>
      <c r="M1605"/>
    </row>
    <row r="1606" spans="1:13" x14ac:dyDescent="0.2">
      <c r="A1606" s="1">
        <v>42978</v>
      </c>
      <c r="B1606" s="7" t="str">
        <f>YEAR(月末库存[[#This Row],[日期]]) &amp; "年"</f>
        <v>2017年</v>
      </c>
      <c r="C1606" s="7" t="str">
        <f>MONTH(月末库存[[#This Row],[日期]]) &amp; "月"</f>
        <v>8月</v>
      </c>
      <c r="D1606" s="7">
        <f>--TEXT(月末库存[[#This Row],[日期]],"yyyymm")</f>
        <v>201708</v>
      </c>
      <c r="E1606" t="s">
        <v>22</v>
      </c>
      <c r="F1606" t="s">
        <v>54</v>
      </c>
      <c r="G1606">
        <v>1000000046</v>
      </c>
      <c r="H1606" t="s">
        <v>52</v>
      </c>
      <c r="I1606" t="s">
        <v>13</v>
      </c>
      <c r="J1606">
        <v>10000211</v>
      </c>
      <c r="K1606" t="s">
        <v>11</v>
      </c>
      <c r="L1606">
        <v>31.333999999999993</v>
      </c>
      <c r="M1606"/>
    </row>
    <row r="1607" spans="1:13" x14ac:dyDescent="0.2">
      <c r="A1607" s="1">
        <v>42978</v>
      </c>
      <c r="B1607" s="7" t="str">
        <f>YEAR(月末库存[[#This Row],[日期]]) &amp; "年"</f>
        <v>2017年</v>
      </c>
      <c r="C1607" s="7" t="str">
        <f>MONTH(月末库存[[#This Row],[日期]]) &amp; "月"</f>
        <v>8月</v>
      </c>
      <c r="D1607" s="7">
        <f>--TEXT(月末库存[[#This Row],[日期]],"yyyymm")</f>
        <v>201708</v>
      </c>
      <c r="E1607" t="s">
        <v>22</v>
      </c>
      <c r="F1607" t="s">
        <v>61</v>
      </c>
      <c r="G1607">
        <v>1000000579</v>
      </c>
      <c r="H1607" t="s">
        <v>60</v>
      </c>
      <c r="I1607" t="s">
        <v>13</v>
      </c>
      <c r="J1607">
        <v>10000182</v>
      </c>
      <c r="K1607" t="s">
        <v>31</v>
      </c>
      <c r="L1607">
        <v>66.024000000000044</v>
      </c>
      <c r="M1607"/>
    </row>
    <row r="1608" spans="1:13" x14ac:dyDescent="0.2">
      <c r="A1608" s="1">
        <v>42978</v>
      </c>
      <c r="B1608" s="7" t="str">
        <f>YEAR(月末库存[[#This Row],[日期]]) &amp; "年"</f>
        <v>2017年</v>
      </c>
      <c r="C1608" s="7" t="str">
        <f>MONTH(月末库存[[#This Row],[日期]]) &amp; "月"</f>
        <v>8月</v>
      </c>
      <c r="D1608" s="7">
        <f>--TEXT(月末库存[[#This Row],[日期]],"yyyymm")</f>
        <v>201708</v>
      </c>
      <c r="E1608" t="s">
        <v>22</v>
      </c>
      <c r="F1608" t="s">
        <v>46</v>
      </c>
      <c r="G1608">
        <v>1000001133</v>
      </c>
      <c r="H1608" t="s">
        <v>45</v>
      </c>
      <c r="I1608" t="s">
        <v>13</v>
      </c>
      <c r="J1608">
        <v>10000078</v>
      </c>
      <c r="K1608" t="s">
        <v>30</v>
      </c>
      <c r="L1608">
        <v>251.28200000000021</v>
      </c>
      <c r="M1608"/>
    </row>
    <row r="1609" spans="1:13" x14ac:dyDescent="0.2">
      <c r="A1609" s="1">
        <v>42978</v>
      </c>
      <c r="B1609" s="7" t="str">
        <f>YEAR(月末库存[[#This Row],[日期]]) &amp; "年"</f>
        <v>2017年</v>
      </c>
      <c r="C1609" s="7" t="str">
        <f>MONTH(月末库存[[#This Row],[日期]]) &amp; "月"</f>
        <v>8月</v>
      </c>
      <c r="D1609" s="7">
        <f>--TEXT(月末库存[[#This Row],[日期]],"yyyymm")</f>
        <v>201708</v>
      </c>
      <c r="E1609" t="s">
        <v>22</v>
      </c>
      <c r="F1609" t="s">
        <v>46</v>
      </c>
      <c r="G1609">
        <v>1000001133</v>
      </c>
      <c r="H1609" t="s">
        <v>45</v>
      </c>
      <c r="I1609" t="s">
        <v>13</v>
      </c>
      <c r="J1609">
        <v>20000099</v>
      </c>
      <c r="K1609" t="s">
        <v>20</v>
      </c>
      <c r="L1609">
        <v>19.670000000000002</v>
      </c>
      <c r="M1609"/>
    </row>
    <row r="1610" spans="1:13" x14ac:dyDescent="0.2">
      <c r="A1610" s="1">
        <v>42978</v>
      </c>
      <c r="B1610" s="7" t="str">
        <f>YEAR(月末库存[[#This Row],[日期]]) &amp; "年"</f>
        <v>2017年</v>
      </c>
      <c r="C1610" s="7" t="str">
        <f>MONTH(月末库存[[#This Row],[日期]]) &amp; "月"</f>
        <v>8月</v>
      </c>
      <c r="D1610" s="7">
        <f>--TEXT(月末库存[[#This Row],[日期]],"yyyymm")</f>
        <v>201708</v>
      </c>
      <c r="E1610" t="s">
        <v>43</v>
      </c>
      <c r="F1610" t="s">
        <v>66</v>
      </c>
      <c r="G1610">
        <v>1000001135</v>
      </c>
      <c r="H1610" t="s">
        <v>65</v>
      </c>
      <c r="I1610" t="s">
        <v>26</v>
      </c>
      <c r="J1610">
        <v>40000085</v>
      </c>
      <c r="K1610" t="s">
        <v>24</v>
      </c>
      <c r="L1610">
        <v>4.8999999999999986</v>
      </c>
      <c r="M1610"/>
    </row>
    <row r="1611" spans="1:13" x14ac:dyDescent="0.2">
      <c r="A1611" s="1">
        <v>42978</v>
      </c>
      <c r="B1611" s="7" t="str">
        <f>YEAR(月末库存[[#This Row],[日期]]) &amp; "年"</f>
        <v>2017年</v>
      </c>
      <c r="C1611" s="7" t="str">
        <f>MONTH(月末库存[[#This Row],[日期]]) &amp; "月"</f>
        <v>8月</v>
      </c>
      <c r="D1611" s="7">
        <f>--TEXT(月末库存[[#This Row],[日期]],"yyyymm")</f>
        <v>201708</v>
      </c>
      <c r="E1611" t="s">
        <v>43</v>
      </c>
      <c r="F1611" t="s">
        <v>51</v>
      </c>
      <c r="G1611">
        <v>1000000460</v>
      </c>
      <c r="H1611" t="s">
        <v>50</v>
      </c>
      <c r="I1611" t="s">
        <v>26</v>
      </c>
      <c r="J1611">
        <v>40000080</v>
      </c>
      <c r="K1611" t="s">
        <v>67</v>
      </c>
      <c r="L1611">
        <v>17.988000000000003</v>
      </c>
      <c r="M1611"/>
    </row>
    <row r="1612" spans="1:13" x14ac:dyDescent="0.2">
      <c r="A1612" s="1">
        <v>42978</v>
      </c>
      <c r="B1612" s="7" t="str">
        <f>YEAR(月末库存[[#This Row],[日期]]) &amp; "年"</f>
        <v>2017年</v>
      </c>
      <c r="C1612" s="7" t="str">
        <f>MONTH(月末库存[[#This Row],[日期]]) &amp; "月"</f>
        <v>8月</v>
      </c>
      <c r="D1612" s="7">
        <f>--TEXT(月末库存[[#This Row],[日期]],"yyyymm")</f>
        <v>201708</v>
      </c>
      <c r="E1612" t="s">
        <v>43</v>
      </c>
      <c r="F1612" t="s">
        <v>80</v>
      </c>
      <c r="G1612">
        <v>1000003498</v>
      </c>
      <c r="H1612" t="s">
        <v>79</v>
      </c>
      <c r="I1612" t="s">
        <v>26</v>
      </c>
      <c r="J1612">
        <v>40000080</v>
      </c>
      <c r="K1612" t="s">
        <v>67</v>
      </c>
      <c r="L1612">
        <v>1.044</v>
      </c>
      <c r="M1612"/>
    </row>
    <row r="1613" spans="1:13" x14ac:dyDescent="0.2">
      <c r="A1613" s="1">
        <v>42978</v>
      </c>
      <c r="B1613" s="7" t="str">
        <f>YEAR(月末库存[[#This Row],[日期]]) &amp; "年"</f>
        <v>2017年</v>
      </c>
      <c r="C1613" s="7" t="str">
        <f>MONTH(月末库存[[#This Row],[日期]]) &amp; "月"</f>
        <v>8月</v>
      </c>
      <c r="D1613" s="7">
        <f>--TEXT(月末库存[[#This Row],[日期]],"yyyymm")</f>
        <v>201708</v>
      </c>
      <c r="E1613" t="s">
        <v>43</v>
      </c>
      <c r="F1613" t="s">
        <v>51</v>
      </c>
      <c r="G1613">
        <v>1000000460</v>
      </c>
      <c r="H1613" t="s">
        <v>50</v>
      </c>
      <c r="I1613" t="s">
        <v>26</v>
      </c>
      <c r="J1613">
        <v>40000085</v>
      </c>
      <c r="K1613" t="s">
        <v>24</v>
      </c>
      <c r="L1613">
        <v>509.21000000000004</v>
      </c>
      <c r="M1613"/>
    </row>
    <row r="1614" spans="1:13" x14ac:dyDescent="0.2">
      <c r="A1614" s="1">
        <v>42978</v>
      </c>
      <c r="B1614" s="7" t="str">
        <f>YEAR(月末库存[[#This Row],[日期]]) &amp; "年"</f>
        <v>2017年</v>
      </c>
      <c r="C1614" s="7" t="str">
        <f>MONTH(月末库存[[#This Row],[日期]]) &amp; "月"</f>
        <v>8月</v>
      </c>
      <c r="D1614" s="7">
        <f>--TEXT(月末库存[[#This Row],[日期]],"yyyymm")</f>
        <v>201708</v>
      </c>
      <c r="E1614" t="s">
        <v>43</v>
      </c>
      <c r="F1614" t="s">
        <v>42</v>
      </c>
      <c r="G1614">
        <v>1000001014</v>
      </c>
      <c r="H1614" t="s">
        <v>44</v>
      </c>
      <c r="I1614" t="s">
        <v>26</v>
      </c>
      <c r="J1614">
        <v>40000085</v>
      </c>
      <c r="K1614" t="s">
        <v>24</v>
      </c>
      <c r="L1614">
        <v>166.8</v>
      </c>
      <c r="M1614"/>
    </row>
    <row r="1615" spans="1:13" x14ac:dyDescent="0.2">
      <c r="A1615" s="1">
        <v>42978</v>
      </c>
      <c r="B1615" s="7" t="str">
        <f>YEAR(月末库存[[#This Row],[日期]]) &amp; "年"</f>
        <v>2017年</v>
      </c>
      <c r="C1615" s="7" t="str">
        <f>MONTH(月末库存[[#This Row],[日期]]) &amp; "月"</f>
        <v>8月</v>
      </c>
      <c r="D1615" s="7">
        <f>--TEXT(月末库存[[#This Row],[日期]],"yyyymm")</f>
        <v>201708</v>
      </c>
      <c r="E1615" t="s">
        <v>43</v>
      </c>
      <c r="F1615" t="s">
        <v>42</v>
      </c>
      <c r="G1615">
        <v>1000000931</v>
      </c>
      <c r="H1615" t="s">
        <v>41</v>
      </c>
      <c r="I1615" t="s">
        <v>26</v>
      </c>
      <c r="J1615">
        <v>40000085</v>
      </c>
      <c r="K1615" t="s">
        <v>24</v>
      </c>
      <c r="L1615">
        <v>152.71999999999994</v>
      </c>
      <c r="M1615"/>
    </row>
    <row r="1616" spans="1:13" x14ac:dyDescent="0.2">
      <c r="A1616" s="1">
        <v>42978</v>
      </c>
      <c r="B1616" s="7" t="str">
        <f>YEAR(月末库存[[#This Row],[日期]]) &amp; "年"</f>
        <v>2017年</v>
      </c>
      <c r="C1616" s="7" t="str">
        <f>MONTH(月末库存[[#This Row],[日期]]) &amp; "月"</f>
        <v>8月</v>
      </c>
      <c r="D1616" s="7">
        <f>--TEXT(月末库存[[#This Row],[日期]],"yyyymm")</f>
        <v>201708</v>
      </c>
      <c r="E1616" t="s">
        <v>43</v>
      </c>
      <c r="F1616" t="s">
        <v>66</v>
      </c>
      <c r="G1616">
        <v>1000001135</v>
      </c>
      <c r="H1616" t="s">
        <v>65</v>
      </c>
      <c r="I1616" t="s">
        <v>26</v>
      </c>
      <c r="J1616">
        <v>40000080</v>
      </c>
      <c r="K1616" t="s">
        <v>67</v>
      </c>
      <c r="L1616">
        <v>0.89999999999999902</v>
      </c>
      <c r="M1616"/>
    </row>
    <row r="1617" spans="1:13" x14ac:dyDescent="0.2">
      <c r="A1617" s="1">
        <v>42978</v>
      </c>
      <c r="B1617" s="7" t="str">
        <f>YEAR(月末库存[[#This Row],[日期]]) &amp; "年"</f>
        <v>2017年</v>
      </c>
      <c r="C1617" s="7" t="str">
        <f>MONTH(月末库存[[#This Row],[日期]]) &amp; "月"</f>
        <v>8月</v>
      </c>
      <c r="D1617" s="7">
        <f>--TEXT(月末库存[[#This Row],[日期]],"yyyymm")</f>
        <v>201708</v>
      </c>
      <c r="E1617" t="s">
        <v>43</v>
      </c>
      <c r="F1617" t="s">
        <v>78</v>
      </c>
      <c r="G1617">
        <v>1000003187</v>
      </c>
      <c r="H1617" t="s">
        <v>77</v>
      </c>
      <c r="I1617" t="s">
        <v>26</v>
      </c>
      <c r="J1617">
        <v>40000085</v>
      </c>
      <c r="K1617" t="s">
        <v>24</v>
      </c>
      <c r="L1617">
        <v>9.1999999999999957</v>
      </c>
      <c r="M1617"/>
    </row>
    <row r="1618" spans="1:13" x14ac:dyDescent="0.2">
      <c r="A1618" s="1">
        <v>42978</v>
      </c>
      <c r="B1618" s="7" t="str">
        <f>YEAR(月末库存[[#This Row],[日期]]) &amp; "年"</f>
        <v>2017年</v>
      </c>
      <c r="C1618" s="7" t="str">
        <f>MONTH(月末库存[[#This Row],[日期]]) &amp; "月"</f>
        <v>8月</v>
      </c>
      <c r="D1618" s="7">
        <f>--TEXT(月末库存[[#This Row],[日期]],"yyyymm")</f>
        <v>201708</v>
      </c>
      <c r="E1618" t="s">
        <v>43</v>
      </c>
      <c r="F1618" t="s">
        <v>78</v>
      </c>
      <c r="G1618">
        <v>1000003187</v>
      </c>
      <c r="H1618" t="s">
        <v>77</v>
      </c>
      <c r="I1618" t="s">
        <v>26</v>
      </c>
      <c r="J1618">
        <v>40000080</v>
      </c>
      <c r="K1618" t="s">
        <v>67</v>
      </c>
      <c r="L1618">
        <v>2.8599999999999985</v>
      </c>
      <c r="M1618"/>
    </row>
    <row r="1619" spans="1:13" x14ac:dyDescent="0.2">
      <c r="A1619" s="1">
        <v>42978</v>
      </c>
      <c r="B1619" s="7" t="str">
        <f>YEAR(月末库存[[#This Row],[日期]]) &amp; "年"</f>
        <v>2017年</v>
      </c>
      <c r="C1619" s="7" t="str">
        <f>MONTH(月末库存[[#This Row],[日期]]) &amp; "月"</f>
        <v>8月</v>
      </c>
      <c r="D1619" s="7">
        <f>--TEXT(月末库存[[#This Row],[日期]],"yyyymm")</f>
        <v>201708</v>
      </c>
      <c r="E1619" t="s">
        <v>9</v>
      </c>
      <c r="F1619" t="s">
        <v>8</v>
      </c>
      <c r="G1619">
        <v>1000000070</v>
      </c>
      <c r="H1619" t="s">
        <v>7</v>
      </c>
      <c r="I1619" t="s">
        <v>26</v>
      </c>
      <c r="J1619">
        <v>40000085</v>
      </c>
      <c r="K1619" t="s">
        <v>24</v>
      </c>
      <c r="L1619">
        <v>21.8</v>
      </c>
      <c r="M1619"/>
    </row>
    <row r="1620" spans="1:13" x14ac:dyDescent="0.2">
      <c r="A1620" s="1">
        <v>42978</v>
      </c>
      <c r="B1620" s="7" t="str">
        <f>YEAR(月末库存[[#This Row],[日期]]) &amp; "年"</f>
        <v>2017年</v>
      </c>
      <c r="C1620" s="7" t="str">
        <f>MONTH(月末库存[[#This Row],[日期]]) &amp; "月"</f>
        <v>8月</v>
      </c>
      <c r="D1620" s="7">
        <f>--TEXT(月末库存[[#This Row],[日期]],"yyyymm")</f>
        <v>201708</v>
      </c>
      <c r="E1620" t="s">
        <v>9</v>
      </c>
      <c r="F1620" t="s">
        <v>72</v>
      </c>
      <c r="G1620">
        <v>1000001699</v>
      </c>
      <c r="H1620" t="s">
        <v>71</v>
      </c>
      <c r="I1620" t="s">
        <v>26</v>
      </c>
      <c r="J1620">
        <v>40000080</v>
      </c>
      <c r="K1620" t="s">
        <v>67</v>
      </c>
      <c r="L1620">
        <v>8.918000000000001</v>
      </c>
      <c r="M1620"/>
    </row>
    <row r="1621" spans="1:13" x14ac:dyDescent="0.2">
      <c r="A1621" s="1">
        <v>42978</v>
      </c>
      <c r="B1621" s="7" t="str">
        <f>YEAR(月末库存[[#This Row],[日期]]) &amp; "年"</f>
        <v>2017年</v>
      </c>
      <c r="C1621" s="7" t="str">
        <f>MONTH(月末库存[[#This Row],[日期]]) &amp; "月"</f>
        <v>8月</v>
      </c>
      <c r="D1621" s="7">
        <f>--TEXT(月末库存[[#This Row],[日期]],"yyyymm")</f>
        <v>201708</v>
      </c>
      <c r="E1621" t="s">
        <v>9</v>
      </c>
      <c r="F1621" t="s">
        <v>17</v>
      </c>
      <c r="G1621">
        <v>1000000059</v>
      </c>
      <c r="H1621" t="s">
        <v>55</v>
      </c>
      <c r="I1621" t="s">
        <v>26</v>
      </c>
      <c r="J1621">
        <v>40000085</v>
      </c>
      <c r="K1621" t="s">
        <v>24</v>
      </c>
      <c r="L1621">
        <v>409.73400000000004</v>
      </c>
      <c r="M1621"/>
    </row>
    <row r="1622" spans="1:13" x14ac:dyDescent="0.2">
      <c r="A1622" s="1">
        <v>42978</v>
      </c>
      <c r="B1622" s="7" t="str">
        <f>YEAR(月末库存[[#This Row],[日期]]) &amp; "年"</f>
        <v>2017年</v>
      </c>
      <c r="C1622" s="7" t="str">
        <f>MONTH(月末库存[[#This Row],[日期]]) &amp; "月"</f>
        <v>8月</v>
      </c>
      <c r="D1622" s="7">
        <f>--TEXT(月末库存[[#This Row],[日期]],"yyyymm")</f>
        <v>201708</v>
      </c>
      <c r="E1622" t="s">
        <v>9</v>
      </c>
      <c r="F1622" t="s">
        <v>59</v>
      </c>
      <c r="G1622">
        <v>1000000192</v>
      </c>
      <c r="H1622" t="s">
        <v>58</v>
      </c>
      <c r="I1622" t="s">
        <v>26</v>
      </c>
      <c r="J1622">
        <v>40000080</v>
      </c>
      <c r="K1622" t="s">
        <v>67</v>
      </c>
      <c r="L1622">
        <v>10.100000000000001</v>
      </c>
      <c r="M1622"/>
    </row>
    <row r="1623" spans="1:13" x14ac:dyDescent="0.2">
      <c r="A1623" s="1">
        <v>42978</v>
      </c>
      <c r="B1623" s="7" t="str">
        <f>YEAR(月末库存[[#This Row],[日期]]) &amp; "年"</f>
        <v>2017年</v>
      </c>
      <c r="C1623" s="7" t="str">
        <f>MONTH(月末库存[[#This Row],[日期]]) &amp; "月"</f>
        <v>8月</v>
      </c>
      <c r="D1623" s="7">
        <f>--TEXT(月末库存[[#This Row],[日期]],"yyyymm")</f>
        <v>201708</v>
      </c>
      <c r="E1623" t="s">
        <v>9</v>
      </c>
      <c r="F1623" t="s">
        <v>15</v>
      </c>
      <c r="G1623">
        <v>1000002981</v>
      </c>
      <c r="H1623" t="s">
        <v>62</v>
      </c>
      <c r="I1623" t="s">
        <v>26</v>
      </c>
      <c r="J1623">
        <v>40000080</v>
      </c>
      <c r="K1623" t="s">
        <v>67</v>
      </c>
      <c r="L1623">
        <v>39.800000000000011</v>
      </c>
      <c r="M1623"/>
    </row>
    <row r="1624" spans="1:13" x14ac:dyDescent="0.2">
      <c r="A1624" s="1">
        <v>42978</v>
      </c>
      <c r="B1624" s="7" t="str">
        <f>YEAR(月末库存[[#This Row],[日期]]) &amp; "年"</f>
        <v>2017年</v>
      </c>
      <c r="C1624" s="7" t="str">
        <f>MONTH(月末库存[[#This Row],[日期]]) &amp; "月"</f>
        <v>8月</v>
      </c>
      <c r="D1624" s="7">
        <f>--TEXT(月末库存[[#This Row],[日期]],"yyyymm")</f>
        <v>201708</v>
      </c>
      <c r="E1624" t="s">
        <v>9</v>
      </c>
      <c r="F1624" t="s">
        <v>15</v>
      </c>
      <c r="G1624">
        <v>1000002985</v>
      </c>
      <c r="H1624" t="s">
        <v>47</v>
      </c>
      <c r="I1624" t="s">
        <v>26</v>
      </c>
      <c r="J1624">
        <v>40000080</v>
      </c>
      <c r="K1624" t="s">
        <v>67</v>
      </c>
      <c r="L1624">
        <v>20.256000000000007</v>
      </c>
      <c r="M1624"/>
    </row>
    <row r="1625" spans="1:13" x14ac:dyDescent="0.2">
      <c r="A1625" s="1">
        <v>42978</v>
      </c>
      <c r="B1625" s="7" t="str">
        <f>YEAR(月末库存[[#This Row],[日期]]) &amp; "年"</f>
        <v>2017年</v>
      </c>
      <c r="C1625" s="7" t="str">
        <f>MONTH(月末库存[[#This Row],[日期]]) &amp; "月"</f>
        <v>8月</v>
      </c>
      <c r="D1625" s="7">
        <f>--TEXT(月末库存[[#This Row],[日期]],"yyyymm")</f>
        <v>201708</v>
      </c>
      <c r="E1625" t="s">
        <v>9</v>
      </c>
      <c r="F1625" t="s">
        <v>15</v>
      </c>
      <c r="G1625">
        <v>1000002986</v>
      </c>
      <c r="H1625" t="s">
        <v>14</v>
      </c>
      <c r="I1625" t="s">
        <v>26</v>
      </c>
      <c r="J1625">
        <v>40000080</v>
      </c>
      <c r="K1625" t="s">
        <v>67</v>
      </c>
      <c r="L1625">
        <v>19.474000000000004</v>
      </c>
      <c r="M1625"/>
    </row>
    <row r="1626" spans="1:13" x14ac:dyDescent="0.2">
      <c r="A1626" s="1">
        <v>42978</v>
      </c>
      <c r="B1626" s="7" t="str">
        <f>YEAR(月末库存[[#This Row],[日期]]) &amp; "年"</f>
        <v>2017年</v>
      </c>
      <c r="C1626" s="7" t="str">
        <f>MONTH(月末库存[[#This Row],[日期]]) &amp; "月"</f>
        <v>8月</v>
      </c>
      <c r="D1626" s="7">
        <f>--TEXT(月末库存[[#This Row],[日期]],"yyyymm")</f>
        <v>201708</v>
      </c>
      <c r="E1626" t="s">
        <v>9</v>
      </c>
      <c r="F1626" t="s">
        <v>72</v>
      </c>
      <c r="G1626">
        <v>1000000064</v>
      </c>
      <c r="H1626" t="s">
        <v>76</v>
      </c>
      <c r="I1626" t="s">
        <v>26</v>
      </c>
      <c r="J1626">
        <v>40000080</v>
      </c>
      <c r="K1626" t="s">
        <v>67</v>
      </c>
      <c r="L1626">
        <v>68.700000000000017</v>
      </c>
      <c r="M1626"/>
    </row>
    <row r="1627" spans="1:13" x14ac:dyDescent="0.2">
      <c r="A1627" s="1">
        <v>42978</v>
      </c>
      <c r="B1627" s="7" t="str">
        <f>YEAR(月末库存[[#This Row],[日期]]) &amp; "年"</f>
        <v>2017年</v>
      </c>
      <c r="C1627" s="7" t="str">
        <f>MONTH(月末库存[[#This Row],[日期]]) &amp; "月"</f>
        <v>8月</v>
      </c>
      <c r="D1627" s="7">
        <f>--TEXT(月末库存[[#This Row],[日期]],"yyyymm")</f>
        <v>201708</v>
      </c>
      <c r="E1627" t="s">
        <v>9</v>
      </c>
      <c r="F1627" t="s">
        <v>8</v>
      </c>
      <c r="G1627">
        <v>1000000070</v>
      </c>
      <c r="H1627" t="s">
        <v>7</v>
      </c>
      <c r="I1627" t="s">
        <v>26</v>
      </c>
      <c r="J1627">
        <v>40000080</v>
      </c>
      <c r="K1627" t="s">
        <v>67</v>
      </c>
      <c r="L1627">
        <v>3.3000000000000007</v>
      </c>
      <c r="M1627"/>
    </row>
    <row r="1628" spans="1:13" x14ac:dyDescent="0.2">
      <c r="A1628" s="1">
        <v>42978</v>
      </c>
      <c r="B1628" s="7" t="str">
        <f>YEAR(月末库存[[#This Row],[日期]]) &amp; "年"</f>
        <v>2017年</v>
      </c>
      <c r="C1628" s="7" t="str">
        <f>MONTH(月末库存[[#This Row],[日期]]) &amp; "月"</f>
        <v>8月</v>
      </c>
      <c r="D1628" s="7">
        <f>--TEXT(月末库存[[#This Row],[日期]],"yyyymm")</f>
        <v>201708</v>
      </c>
      <c r="E1628" t="s">
        <v>9</v>
      </c>
      <c r="F1628" t="s">
        <v>12</v>
      </c>
      <c r="G1628">
        <v>1000000072</v>
      </c>
      <c r="H1628" t="s">
        <v>10</v>
      </c>
      <c r="I1628" t="s">
        <v>26</v>
      </c>
      <c r="J1628">
        <v>40000080</v>
      </c>
      <c r="K1628" t="s">
        <v>67</v>
      </c>
      <c r="L1628">
        <v>95.358000000000004</v>
      </c>
      <c r="M1628"/>
    </row>
    <row r="1629" spans="1:13" x14ac:dyDescent="0.2">
      <c r="A1629" s="1">
        <v>42978</v>
      </c>
      <c r="B1629" s="7" t="str">
        <f>YEAR(月末库存[[#This Row],[日期]]) &amp; "年"</f>
        <v>2017年</v>
      </c>
      <c r="C1629" s="7" t="str">
        <f>MONTH(月末库存[[#This Row],[日期]]) &amp; "月"</f>
        <v>8月</v>
      </c>
      <c r="D1629" s="7">
        <f>--TEXT(月末库存[[#This Row],[日期]],"yyyymm")</f>
        <v>201708</v>
      </c>
      <c r="E1629" t="s">
        <v>9</v>
      </c>
      <c r="F1629" t="s">
        <v>57</v>
      </c>
      <c r="G1629">
        <v>1000001502</v>
      </c>
      <c r="H1629" t="s">
        <v>56</v>
      </c>
      <c r="I1629" t="s">
        <v>26</v>
      </c>
      <c r="J1629">
        <v>40000080</v>
      </c>
      <c r="K1629" t="s">
        <v>67</v>
      </c>
      <c r="L1629">
        <v>23.1</v>
      </c>
      <c r="M1629"/>
    </row>
    <row r="1630" spans="1:13" x14ac:dyDescent="0.2">
      <c r="A1630" s="1">
        <v>42978</v>
      </c>
      <c r="B1630" s="7" t="str">
        <f>YEAR(月末库存[[#This Row],[日期]]) &amp; "年"</f>
        <v>2017年</v>
      </c>
      <c r="C1630" s="7" t="str">
        <f>MONTH(月末库存[[#This Row],[日期]]) &amp; "月"</f>
        <v>8月</v>
      </c>
      <c r="D1630" s="7">
        <f>--TEXT(月末库存[[#This Row],[日期]],"yyyymm")</f>
        <v>201708</v>
      </c>
      <c r="E1630" t="s">
        <v>9</v>
      </c>
      <c r="F1630" t="s">
        <v>17</v>
      </c>
      <c r="G1630">
        <v>1000000059</v>
      </c>
      <c r="H1630" t="s">
        <v>55</v>
      </c>
      <c r="I1630" t="s">
        <v>26</v>
      </c>
      <c r="J1630">
        <v>40000080</v>
      </c>
      <c r="K1630" t="s">
        <v>67</v>
      </c>
      <c r="L1630">
        <v>183.38599999999997</v>
      </c>
      <c r="M1630"/>
    </row>
    <row r="1631" spans="1:13" x14ac:dyDescent="0.2">
      <c r="A1631" s="1">
        <v>42978</v>
      </c>
      <c r="B1631" s="7" t="str">
        <f>YEAR(月末库存[[#This Row],[日期]]) &amp; "年"</f>
        <v>2017年</v>
      </c>
      <c r="C1631" s="7" t="str">
        <f>MONTH(月末库存[[#This Row],[日期]]) &amp; "月"</f>
        <v>8月</v>
      </c>
      <c r="D1631" s="7">
        <f>--TEXT(月末库存[[#This Row],[日期]],"yyyymm")</f>
        <v>201708</v>
      </c>
      <c r="E1631" t="s">
        <v>9</v>
      </c>
      <c r="F1631" t="s">
        <v>17</v>
      </c>
      <c r="G1631">
        <v>1000001649</v>
      </c>
      <c r="H1631" t="s">
        <v>16</v>
      </c>
      <c r="I1631" t="s">
        <v>26</v>
      </c>
      <c r="J1631">
        <v>40000080</v>
      </c>
      <c r="K1631" t="s">
        <v>67</v>
      </c>
      <c r="L1631">
        <v>131.13400000000001</v>
      </c>
      <c r="M1631"/>
    </row>
    <row r="1632" spans="1:13" x14ac:dyDescent="0.2">
      <c r="A1632" s="1">
        <v>42978</v>
      </c>
      <c r="B1632" s="7" t="str">
        <f>YEAR(月末库存[[#This Row],[日期]]) &amp; "年"</f>
        <v>2017年</v>
      </c>
      <c r="C1632" s="7" t="str">
        <f>MONTH(月末库存[[#This Row],[日期]]) &amp; "月"</f>
        <v>8月</v>
      </c>
      <c r="D1632" s="7">
        <f>--TEXT(月末库存[[#This Row],[日期]],"yyyymm")</f>
        <v>201708</v>
      </c>
      <c r="E1632" t="s">
        <v>22</v>
      </c>
      <c r="F1632" t="s">
        <v>54</v>
      </c>
      <c r="G1632">
        <v>1000000046</v>
      </c>
      <c r="H1632" t="s">
        <v>52</v>
      </c>
      <c r="I1632" t="s">
        <v>26</v>
      </c>
      <c r="J1632">
        <v>40000085</v>
      </c>
      <c r="K1632" t="s">
        <v>24</v>
      </c>
      <c r="L1632">
        <v>9.3999999999999986</v>
      </c>
      <c r="M1632"/>
    </row>
    <row r="1633" spans="1:13" x14ac:dyDescent="0.2">
      <c r="A1633" s="1">
        <v>42978</v>
      </c>
      <c r="B1633" s="7" t="str">
        <f>YEAR(月末库存[[#This Row],[日期]]) &amp; "年"</f>
        <v>2017年</v>
      </c>
      <c r="C1633" s="7" t="str">
        <f>MONTH(月末库存[[#This Row],[日期]]) &amp; "月"</f>
        <v>8月</v>
      </c>
      <c r="D1633" s="7">
        <f>--TEXT(月末库存[[#This Row],[日期]],"yyyymm")</f>
        <v>201708</v>
      </c>
      <c r="E1633" t="s">
        <v>22</v>
      </c>
      <c r="F1633" t="s">
        <v>29</v>
      </c>
      <c r="G1633">
        <v>1000000101</v>
      </c>
      <c r="H1633" t="s">
        <v>39</v>
      </c>
      <c r="I1633" t="s">
        <v>26</v>
      </c>
      <c r="J1633">
        <v>40000085</v>
      </c>
      <c r="K1633" t="s">
        <v>24</v>
      </c>
      <c r="L1633">
        <v>56.244</v>
      </c>
      <c r="M1633"/>
    </row>
    <row r="1634" spans="1:13" x14ac:dyDescent="0.2">
      <c r="A1634" s="1">
        <v>42978</v>
      </c>
      <c r="B1634" s="7" t="str">
        <f>YEAR(月末库存[[#This Row],[日期]]) &amp; "年"</f>
        <v>2017年</v>
      </c>
      <c r="C1634" s="7" t="str">
        <f>MONTH(月末库存[[#This Row],[日期]]) &amp; "月"</f>
        <v>8月</v>
      </c>
      <c r="D1634" s="7">
        <f>--TEXT(月末库存[[#This Row],[日期]],"yyyymm")</f>
        <v>201708</v>
      </c>
      <c r="E1634" t="s">
        <v>22</v>
      </c>
      <c r="F1634" t="s">
        <v>64</v>
      </c>
      <c r="G1634">
        <v>1000002973</v>
      </c>
      <c r="H1634" t="s">
        <v>63</v>
      </c>
      <c r="I1634" t="s">
        <v>26</v>
      </c>
      <c r="J1634">
        <v>40000085</v>
      </c>
      <c r="K1634" t="s">
        <v>24</v>
      </c>
      <c r="L1634">
        <v>3.3440000000000047</v>
      </c>
      <c r="M1634"/>
    </row>
    <row r="1635" spans="1:13" x14ac:dyDescent="0.2">
      <c r="A1635" s="1">
        <v>42978</v>
      </c>
      <c r="B1635" s="7" t="str">
        <f>YEAR(月末库存[[#This Row],[日期]]) &amp; "年"</f>
        <v>2017年</v>
      </c>
      <c r="C1635" s="7" t="str">
        <f>MONTH(月末库存[[#This Row],[日期]]) &amp; "月"</f>
        <v>8月</v>
      </c>
      <c r="D1635" s="7">
        <f>--TEXT(月末库存[[#This Row],[日期]],"yyyymm")</f>
        <v>201708</v>
      </c>
      <c r="E1635" t="s">
        <v>22</v>
      </c>
      <c r="F1635" t="s">
        <v>69</v>
      </c>
      <c r="G1635">
        <v>1000003349</v>
      </c>
      <c r="H1635" t="s">
        <v>68</v>
      </c>
      <c r="I1635" t="s">
        <v>26</v>
      </c>
      <c r="J1635">
        <v>40000080</v>
      </c>
      <c r="K1635" t="s">
        <v>67</v>
      </c>
      <c r="L1635">
        <v>1.2159999999999997</v>
      </c>
      <c r="M1635"/>
    </row>
    <row r="1636" spans="1:13" x14ac:dyDescent="0.2">
      <c r="A1636" s="1">
        <v>42978</v>
      </c>
      <c r="B1636" s="7" t="str">
        <f>YEAR(月末库存[[#This Row],[日期]]) &amp; "年"</f>
        <v>2017年</v>
      </c>
      <c r="C1636" s="7" t="str">
        <f>MONTH(月末库存[[#This Row],[日期]]) &amp; "月"</f>
        <v>8月</v>
      </c>
      <c r="D1636" s="7">
        <f>--TEXT(月末库存[[#This Row],[日期]],"yyyymm")</f>
        <v>201708</v>
      </c>
      <c r="E1636" t="s">
        <v>22</v>
      </c>
      <c r="F1636" t="s">
        <v>33</v>
      </c>
      <c r="G1636">
        <v>1000000031</v>
      </c>
      <c r="H1636" t="s">
        <v>32</v>
      </c>
      <c r="I1636" t="s">
        <v>26</v>
      </c>
      <c r="J1636">
        <v>40000085</v>
      </c>
      <c r="K1636" t="s">
        <v>24</v>
      </c>
      <c r="L1636">
        <v>215.09200000000007</v>
      </c>
      <c r="M1636"/>
    </row>
    <row r="1637" spans="1:13" x14ac:dyDescent="0.2">
      <c r="A1637" s="1">
        <v>42978</v>
      </c>
      <c r="B1637" s="7" t="str">
        <f>YEAR(月末库存[[#This Row],[日期]]) &amp; "年"</f>
        <v>2017年</v>
      </c>
      <c r="C1637" s="7" t="str">
        <f>MONTH(月末库存[[#This Row],[日期]]) &amp; "月"</f>
        <v>8月</v>
      </c>
      <c r="D1637" s="7">
        <f>--TEXT(月末库存[[#This Row],[日期]],"yyyymm")</f>
        <v>201708</v>
      </c>
      <c r="E1637" t="s">
        <v>22</v>
      </c>
      <c r="F1637" t="s">
        <v>54</v>
      </c>
      <c r="G1637">
        <v>1000000046</v>
      </c>
      <c r="H1637" t="s">
        <v>52</v>
      </c>
      <c r="I1637" t="s">
        <v>26</v>
      </c>
      <c r="J1637">
        <v>40000080</v>
      </c>
      <c r="K1637" t="s">
        <v>67</v>
      </c>
      <c r="L1637">
        <v>5.5479999999999983</v>
      </c>
      <c r="M1637"/>
    </row>
    <row r="1638" spans="1:13" x14ac:dyDescent="0.2">
      <c r="A1638" s="1">
        <v>42978</v>
      </c>
      <c r="B1638" s="7" t="str">
        <f>YEAR(月末库存[[#This Row],[日期]]) &amp; "年"</f>
        <v>2017年</v>
      </c>
      <c r="C1638" s="7" t="str">
        <f>MONTH(月末库存[[#This Row],[日期]]) &amp; "月"</f>
        <v>8月</v>
      </c>
      <c r="D1638" s="7">
        <f>--TEXT(月末库存[[#This Row],[日期]],"yyyymm")</f>
        <v>201708</v>
      </c>
      <c r="E1638" t="s">
        <v>22</v>
      </c>
      <c r="F1638" t="s">
        <v>29</v>
      </c>
      <c r="G1638">
        <v>1000000054</v>
      </c>
      <c r="H1638" t="s">
        <v>36</v>
      </c>
      <c r="I1638" t="s">
        <v>26</v>
      </c>
      <c r="J1638">
        <v>40000085</v>
      </c>
      <c r="K1638" t="s">
        <v>24</v>
      </c>
      <c r="L1638">
        <v>112.85000000000002</v>
      </c>
      <c r="M1638"/>
    </row>
    <row r="1639" spans="1:13" x14ac:dyDescent="0.2">
      <c r="A1639" s="1">
        <v>42978</v>
      </c>
      <c r="B1639" s="7" t="str">
        <f>YEAR(月末库存[[#This Row],[日期]]) &amp; "年"</f>
        <v>2017年</v>
      </c>
      <c r="C1639" s="7" t="str">
        <f>MONTH(月末库存[[#This Row],[日期]]) &amp; "月"</f>
        <v>8月</v>
      </c>
      <c r="D1639" s="7">
        <f>--TEXT(月末库存[[#This Row],[日期]],"yyyymm")</f>
        <v>201708</v>
      </c>
      <c r="E1639" t="s">
        <v>22</v>
      </c>
      <c r="F1639" t="s">
        <v>61</v>
      </c>
      <c r="G1639">
        <v>1000000579</v>
      </c>
      <c r="H1639" t="s">
        <v>60</v>
      </c>
      <c r="I1639" t="s">
        <v>26</v>
      </c>
      <c r="J1639">
        <v>40000085</v>
      </c>
      <c r="K1639" t="s">
        <v>24</v>
      </c>
      <c r="L1639">
        <v>161.11600000000007</v>
      </c>
      <c r="M1639"/>
    </row>
    <row r="1640" spans="1:13" x14ac:dyDescent="0.2">
      <c r="A1640" s="1">
        <v>42978</v>
      </c>
      <c r="B1640" s="7" t="str">
        <f>YEAR(月末库存[[#This Row],[日期]]) &amp; "年"</f>
        <v>2017年</v>
      </c>
      <c r="C1640" s="7" t="str">
        <f>MONTH(月末库存[[#This Row],[日期]]) &amp; "月"</f>
        <v>8月</v>
      </c>
      <c r="D1640" s="7">
        <f>--TEXT(月末库存[[#This Row],[日期]],"yyyymm")</f>
        <v>201708</v>
      </c>
      <c r="E1640" t="s">
        <v>22</v>
      </c>
      <c r="F1640" t="s">
        <v>25</v>
      </c>
      <c r="G1640">
        <v>1000003183</v>
      </c>
      <c r="H1640" t="s">
        <v>23</v>
      </c>
      <c r="I1640" t="s">
        <v>26</v>
      </c>
      <c r="J1640">
        <v>40000080</v>
      </c>
      <c r="K1640" t="s">
        <v>67</v>
      </c>
      <c r="L1640">
        <v>1.2999999999999994</v>
      </c>
      <c r="M1640"/>
    </row>
    <row r="1641" spans="1:13" x14ac:dyDescent="0.2">
      <c r="A1641" s="1">
        <v>42978</v>
      </c>
      <c r="B1641" s="7" t="str">
        <f>YEAR(月末库存[[#This Row],[日期]]) &amp; "年"</f>
        <v>2017年</v>
      </c>
      <c r="C1641" s="7" t="str">
        <f>MONTH(月末库存[[#This Row],[日期]]) &amp; "月"</f>
        <v>8月</v>
      </c>
      <c r="D1641" s="7">
        <f>--TEXT(月末库存[[#This Row],[日期]],"yyyymm")</f>
        <v>201708</v>
      </c>
      <c r="E1641" t="s">
        <v>22</v>
      </c>
      <c r="F1641" t="s">
        <v>25</v>
      </c>
      <c r="G1641">
        <v>1000003183</v>
      </c>
      <c r="H1641" t="s">
        <v>23</v>
      </c>
      <c r="I1641" t="s">
        <v>26</v>
      </c>
      <c r="J1641">
        <v>40000085</v>
      </c>
      <c r="K1641" t="s">
        <v>24</v>
      </c>
      <c r="L1641">
        <v>408.92799999999994</v>
      </c>
      <c r="M1641"/>
    </row>
    <row r="1642" spans="1:13" x14ac:dyDescent="0.2">
      <c r="A1642" s="1">
        <v>43008</v>
      </c>
      <c r="B1642" s="7" t="str">
        <f>YEAR(月末库存[[#This Row],[日期]]) &amp; "年"</f>
        <v>2017年</v>
      </c>
      <c r="C1642" s="7" t="str">
        <f>MONTH(月末库存[[#This Row],[日期]]) &amp; "月"</f>
        <v>9月</v>
      </c>
      <c r="D1642" s="7">
        <f>--TEXT(月末库存[[#This Row],[日期]],"yyyymm")</f>
        <v>201709</v>
      </c>
      <c r="E1642" t="s">
        <v>43</v>
      </c>
      <c r="F1642" t="s">
        <v>78</v>
      </c>
      <c r="G1642">
        <v>1000003187</v>
      </c>
      <c r="H1642" t="s">
        <v>77</v>
      </c>
      <c r="I1642" t="s">
        <v>13</v>
      </c>
      <c r="J1642">
        <v>10000172</v>
      </c>
      <c r="K1642" t="s">
        <v>18</v>
      </c>
      <c r="L1642">
        <v>355.90000000000003</v>
      </c>
      <c r="M1642"/>
    </row>
    <row r="1643" spans="1:13" x14ac:dyDescent="0.2">
      <c r="A1643" s="1">
        <v>43008</v>
      </c>
      <c r="B1643" s="7" t="str">
        <f>YEAR(月末库存[[#This Row],[日期]]) &amp; "年"</f>
        <v>2017年</v>
      </c>
      <c r="C1643" s="7" t="str">
        <f>MONTH(月末库存[[#This Row],[日期]]) &amp; "月"</f>
        <v>9月</v>
      </c>
      <c r="D1643" s="7">
        <f>--TEXT(月末库存[[#This Row],[日期]],"yyyymm")</f>
        <v>201709</v>
      </c>
      <c r="E1643" t="s">
        <v>43</v>
      </c>
      <c r="F1643" t="s">
        <v>51</v>
      </c>
      <c r="G1643">
        <v>1000000460</v>
      </c>
      <c r="H1643" t="s">
        <v>50</v>
      </c>
      <c r="I1643" t="s">
        <v>13</v>
      </c>
      <c r="J1643">
        <v>20000018</v>
      </c>
      <c r="K1643" t="s">
        <v>81</v>
      </c>
      <c r="L1643">
        <v>87</v>
      </c>
      <c r="M1643"/>
    </row>
    <row r="1644" spans="1:13" x14ac:dyDescent="0.2">
      <c r="A1644" s="1">
        <v>43008</v>
      </c>
      <c r="B1644" s="7" t="str">
        <f>YEAR(月末库存[[#This Row],[日期]]) &amp; "年"</f>
        <v>2017年</v>
      </c>
      <c r="C1644" s="7" t="str">
        <f>MONTH(月末库存[[#This Row],[日期]]) &amp; "月"</f>
        <v>9月</v>
      </c>
      <c r="D1644" s="7">
        <f>--TEXT(月末库存[[#This Row],[日期]],"yyyymm")</f>
        <v>201709</v>
      </c>
      <c r="E1644" t="s">
        <v>43</v>
      </c>
      <c r="F1644" t="s">
        <v>80</v>
      </c>
      <c r="G1644">
        <v>1000003498</v>
      </c>
      <c r="H1644" t="s">
        <v>79</v>
      </c>
      <c r="I1644" t="s">
        <v>13</v>
      </c>
      <c r="J1644">
        <v>10000136</v>
      </c>
      <c r="K1644" t="s">
        <v>40</v>
      </c>
      <c r="L1644">
        <v>0.60000000000000009</v>
      </c>
      <c r="M1644"/>
    </row>
    <row r="1645" spans="1:13" x14ac:dyDescent="0.2">
      <c r="A1645" s="1">
        <v>43008</v>
      </c>
      <c r="B1645" s="7" t="str">
        <f>YEAR(月末库存[[#This Row],[日期]]) &amp; "年"</f>
        <v>2017年</v>
      </c>
      <c r="C1645" s="7" t="str">
        <f>MONTH(月末库存[[#This Row],[日期]]) &amp; "月"</f>
        <v>9月</v>
      </c>
      <c r="D1645" s="7">
        <f>--TEXT(月末库存[[#This Row],[日期]],"yyyymm")</f>
        <v>201709</v>
      </c>
      <c r="E1645" t="s">
        <v>43</v>
      </c>
      <c r="F1645" t="s">
        <v>78</v>
      </c>
      <c r="G1645">
        <v>1000003187</v>
      </c>
      <c r="H1645" t="s">
        <v>77</v>
      </c>
      <c r="I1645" t="s">
        <v>13</v>
      </c>
      <c r="J1645">
        <v>10000182</v>
      </c>
      <c r="K1645" t="s">
        <v>31</v>
      </c>
      <c r="L1645">
        <v>3</v>
      </c>
      <c r="M1645"/>
    </row>
    <row r="1646" spans="1:13" x14ac:dyDescent="0.2">
      <c r="A1646" s="1">
        <v>43008</v>
      </c>
      <c r="B1646" s="7" t="str">
        <f>YEAR(月末库存[[#This Row],[日期]]) &amp; "年"</f>
        <v>2017年</v>
      </c>
      <c r="C1646" s="7" t="str">
        <f>MONTH(月末库存[[#This Row],[日期]]) &amp; "月"</f>
        <v>9月</v>
      </c>
      <c r="D1646" s="7">
        <f>--TEXT(月末库存[[#This Row],[日期]],"yyyymm")</f>
        <v>201709</v>
      </c>
      <c r="E1646" t="s">
        <v>43</v>
      </c>
      <c r="F1646" t="s">
        <v>51</v>
      </c>
      <c r="G1646">
        <v>1000000460</v>
      </c>
      <c r="H1646" t="s">
        <v>50</v>
      </c>
      <c r="I1646" t="s">
        <v>13</v>
      </c>
      <c r="J1646">
        <v>10000182</v>
      </c>
      <c r="K1646" t="s">
        <v>31</v>
      </c>
      <c r="L1646">
        <v>133.13400000000001</v>
      </c>
      <c r="M1646"/>
    </row>
    <row r="1647" spans="1:13" x14ac:dyDescent="0.2">
      <c r="A1647" s="1">
        <v>43008</v>
      </c>
      <c r="B1647" s="7" t="str">
        <f>YEAR(月末库存[[#This Row],[日期]]) &amp; "年"</f>
        <v>2017年</v>
      </c>
      <c r="C1647" s="7" t="str">
        <f>MONTH(月末库存[[#This Row],[日期]]) &amp; "月"</f>
        <v>9月</v>
      </c>
      <c r="D1647" s="7">
        <f>--TEXT(月末库存[[#This Row],[日期]],"yyyymm")</f>
        <v>201709</v>
      </c>
      <c r="E1647" t="s">
        <v>43</v>
      </c>
      <c r="F1647" t="s">
        <v>66</v>
      </c>
      <c r="G1647">
        <v>1000001135</v>
      </c>
      <c r="H1647" t="s">
        <v>65</v>
      </c>
      <c r="I1647" t="s">
        <v>13</v>
      </c>
      <c r="J1647">
        <v>10000111</v>
      </c>
      <c r="K1647" t="s">
        <v>37</v>
      </c>
      <c r="L1647">
        <v>16.199999999999996</v>
      </c>
      <c r="M1647"/>
    </row>
    <row r="1648" spans="1:13" x14ac:dyDescent="0.2">
      <c r="A1648" s="1">
        <v>43008</v>
      </c>
      <c r="B1648" s="7" t="str">
        <f>YEAR(月末库存[[#This Row],[日期]]) &amp; "年"</f>
        <v>2017年</v>
      </c>
      <c r="C1648" s="7" t="str">
        <f>MONTH(月末库存[[#This Row],[日期]]) &amp; "月"</f>
        <v>9月</v>
      </c>
      <c r="D1648" s="7">
        <f>--TEXT(月末库存[[#This Row],[日期]],"yyyymm")</f>
        <v>201709</v>
      </c>
      <c r="E1648" t="s">
        <v>43</v>
      </c>
      <c r="F1648" t="s">
        <v>80</v>
      </c>
      <c r="G1648">
        <v>1000003498</v>
      </c>
      <c r="H1648" t="s">
        <v>79</v>
      </c>
      <c r="I1648" t="s">
        <v>13</v>
      </c>
      <c r="J1648">
        <v>10000182</v>
      </c>
      <c r="K1648" t="s">
        <v>31</v>
      </c>
      <c r="L1648">
        <v>33.200000000000003</v>
      </c>
      <c r="M1648"/>
    </row>
    <row r="1649" spans="1:13" x14ac:dyDescent="0.2">
      <c r="A1649" s="1">
        <v>43008</v>
      </c>
      <c r="B1649" s="7" t="str">
        <f>YEAR(月末库存[[#This Row],[日期]]) &amp; "年"</f>
        <v>2017年</v>
      </c>
      <c r="C1649" s="7" t="str">
        <f>MONTH(月末库存[[#This Row],[日期]]) &amp; "月"</f>
        <v>9月</v>
      </c>
      <c r="D1649" s="7">
        <f>--TEXT(月末库存[[#This Row],[日期]],"yyyymm")</f>
        <v>201709</v>
      </c>
      <c r="E1649" t="s">
        <v>43</v>
      </c>
      <c r="F1649" t="s">
        <v>66</v>
      </c>
      <c r="G1649">
        <v>1000001135</v>
      </c>
      <c r="H1649" t="s">
        <v>65</v>
      </c>
      <c r="I1649" t="s">
        <v>13</v>
      </c>
      <c r="J1649">
        <v>10000131</v>
      </c>
      <c r="K1649" t="s">
        <v>38</v>
      </c>
      <c r="L1649">
        <v>35.400000000000006</v>
      </c>
      <c r="M1649"/>
    </row>
    <row r="1650" spans="1:13" x14ac:dyDescent="0.2">
      <c r="A1650" s="1">
        <v>43008</v>
      </c>
      <c r="B1650" s="7" t="str">
        <f>YEAR(月末库存[[#This Row],[日期]]) &amp; "年"</f>
        <v>2017年</v>
      </c>
      <c r="C1650" s="7" t="str">
        <f>MONTH(月末库存[[#This Row],[日期]]) &amp; "月"</f>
        <v>9月</v>
      </c>
      <c r="D1650" s="7">
        <f>--TEXT(月末库存[[#This Row],[日期]],"yyyymm")</f>
        <v>201709</v>
      </c>
      <c r="E1650" t="s">
        <v>43</v>
      </c>
      <c r="F1650" t="s">
        <v>66</v>
      </c>
      <c r="G1650">
        <v>1000001135</v>
      </c>
      <c r="H1650" t="s">
        <v>65</v>
      </c>
      <c r="I1650" t="s">
        <v>13</v>
      </c>
      <c r="J1650">
        <v>10000172</v>
      </c>
      <c r="K1650" t="s">
        <v>18</v>
      </c>
      <c r="L1650">
        <v>0.60000000000000053</v>
      </c>
      <c r="M1650"/>
    </row>
    <row r="1651" spans="1:13" x14ac:dyDescent="0.2">
      <c r="A1651" s="1">
        <v>43008</v>
      </c>
      <c r="B1651" s="7" t="str">
        <f>YEAR(月末库存[[#This Row],[日期]]) &amp; "年"</f>
        <v>2017年</v>
      </c>
      <c r="C1651" s="7" t="str">
        <f>MONTH(月末库存[[#This Row],[日期]]) &amp; "月"</f>
        <v>9月</v>
      </c>
      <c r="D1651" s="7">
        <f>--TEXT(月末库存[[#This Row],[日期]],"yyyymm")</f>
        <v>201709</v>
      </c>
      <c r="E1651" t="s">
        <v>43</v>
      </c>
      <c r="F1651" t="s">
        <v>78</v>
      </c>
      <c r="G1651">
        <v>1000003187</v>
      </c>
      <c r="H1651" t="s">
        <v>77</v>
      </c>
      <c r="I1651" t="s">
        <v>13</v>
      </c>
      <c r="J1651">
        <v>10000111</v>
      </c>
      <c r="K1651" t="s">
        <v>37</v>
      </c>
      <c r="L1651">
        <v>5.2100000000000017</v>
      </c>
      <c r="M1651"/>
    </row>
    <row r="1652" spans="1:13" x14ac:dyDescent="0.2">
      <c r="A1652" s="1">
        <v>43008</v>
      </c>
      <c r="B1652" s="7" t="str">
        <f>YEAR(月末库存[[#This Row],[日期]]) &amp; "年"</f>
        <v>2017年</v>
      </c>
      <c r="C1652" s="7" t="str">
        <f>MONTH(月末库存[[#This Row],[日期]]) &amp; "月"</f>
        <v>9月</v>
      </c>
      <c r="D1652" s="7">
        <f>--TEXT(月末库存[[#This Row],[日期]],"yyyymm")</f>
        <v>201709</v>
      </c>
      <c r="E1652" t="s">
        <v>43</v>
      </c>
      <c r="F1652" t="s">
        <v>51</v>
      </c>
      <c r="G1652">
        <v>1000000460</v>
      </c>
      <c r="H1652" t="s">
        <v>50</v>
      </c>
      <c r="I1652" t="s">
        <v>13</v>
      </c>
      <c r="J1652">
        <v>10000172</v>
      </c>
      <c r="K1652" t="s">
        <v>18</v>
      </c>
      <c r="L1652">
        <v>41.6</v>
      </c>
      <c r="M1652"/>
    </row>
    <row r="1653" spans="1:13" x14ac:dyDescent="0.2">
      <c r="A1653" s="1">
        <v>43008</v>
      </c>
      <c r="B1653" s="7" t="str">
        <f>YEAR(月末库存[[#This Row],[日期]]) &amp; "年"</f>
        <v>2017年</v>
      </c>
      <c r="C1653" s="7" t="str">
        <f>MONTH(月末库存[[#This Row],[日期]]) &amp; "月"</f>
        <v>9月</v>
      </c>
      <c r="D1653" s="7">
        <f>--TEXT(月末库存[[#This Row],[日期]],"yyyymm")</f>
        <v>201709</v>
      </c>
      <c r="E1653" t="s">
        <v>43</v>
      </c>
      <c r="F1653" t="s">
        <v>80</v>
      </c>
      <c r="G1653">
        <v>1000003498</v>
      </c>
      <c r="H1653" t="s">
        <v>79</v>
      </c>
      <c r="I1653" t="s">
        <v>13</v>
      </c>
      <c r="J1653">
        <v>10000061</v>
      </c>
      <c r="K1653" t="s">
        <v>28</v>
      </c>
      <c r="L1653">
        <v>7.5419999999999998</v>
      </c>
      <c r="M1653"/>
    </row>
    <row r="1654" spans="1:13" x14ac:dyDescent="0.2">
      <c r="A1654" s="1">
        <v>43008</v>
      </c>
      <c r="B1654" s="7" t="str">
        <f>YEAR(月末库存[[#This Row],[日期]]) &amp; "年"</f>
        <v>2017年</v>
      </c>
      <c r="C1654" s="7" t="str">
        <f>MONTH(月末库存[[#This Row],[日期]]) &amp; "月"</f>
        <v>9月</v>
      </c>
      <c r="D1654" s="7">
        <f>--TEXT(月末库存[[#This Row],[日期]],"yyyymm")</f>
        <v>201709</v>
      </c>
      <c r="E1654" t="s">
        <v>43</v>
      </c>
      <c r="F1654" t="s">
        <v>80</v>
      </c>
      <c r="G1654">
        <v>1000003498</v>
      </c>
      <c r="H1654" t="s">
        <v>79</v>
      </c>
      <c r="I1654" t="s">
        <v>13</v>
      </c>
      <c r="J1654">
        <v>10000064</v>
      </c>
      <c r="K1654" t="s">
        <v>53</v>
      </c>
      <c r="L1654">
        <v>4.4459999999999997</v>
      </c>
      <c r="M1654"/>
    </row>
    <row r="1655" spans="1:13" x14ac:dyDescent="0.2">
      <c r="A1655" s="1">
        <v>43008</v>
      </c>
      <c r="B1655" s="7" t="str">
        <f>YEAR(月末库存[[#This Row],[日期]]) &amp; "年"</f>
        <v>2017年</v>
      </c>
      <c r="C1655" s="7" t="str">
        <f>MONTH(月末库存[[#This Row],[日期]]) &amp; "月"</f>
        <v>9月</v>
      </c>
      <c r="D1655" s="7">
        <f>--TEXT(月末库存[[#This Row],[日期]],"yyyymm")</f>
        <v>201709</v>
      </c>
      <c r="E1655" t="s">
        <v>43</v>
      </c>
      <c r="F1655" t="s">
        <v>80</v>
      </c>
      <c r="G1655">
        <v>1000003498</v>
      </c>
      <c r="H1655" t="s">
        <v>79</v>
      </c>
      <c r="I1655" t="s">
        <v>13</v>
      </c>
      <c r="J1655">
        <v>10000078</v>
      </c>
      <c r="K1655" t="s">
        <v>30</v>
      </c>
      <c r="L1655">
        <v>0.50000000000000044</v>
      </c>
      <c r="M1655"/>
    </row>
    <row r="1656" spans="1:13" x14ac:dyDescent="0.2">
      <c r="A1656" s="1">
        <v>43008</v>
      </c>
      <c r="B1656" s="7" t="str">
        <f>YEAR(月末库存[[#This Row],[日期]]) &amp; "年"</f>
        <v>2017年</v>
      </c>
      <c r="C1656" s="7" t="str">
        <f>MONTH(月末库存[[#This Row],[日期]]) &amp; "月"</f>
        <v>9月</v>
      </c>
      <c r="D1656" s="7">
        <f>--TEXT(月末库存[[#This Row],[日期]],"yyyymm")</f>
        <v>201709</v>
      </c>
      <c r="E1656" t="s">
        <v>43</v>
      </c>
      <c r="F1656" t="s">
        <v>51</v>
      </c>
      <c r="G1656">
        <v>1000000460</v>
      </c>
      <c r="H1656" t="s">
        <v>50</v>
      </c>
      <c r="I1656" t="s">
        <v>13</v>
      </c>
      <c r="J1656">
        <v>10000211</v>
      </c>
      <c r="K1656" t="s">
        <v>11</v>
      </c>
      <c r="L1656">
        <v>9.5</v>
      </c>
      <c r="M1656"/>
    </row>
    <row r="1657" spans="1:13" x14ac:dyDescent="0.2">
      <c r="A1657" s="1">
        <v>43008</v>
      </c>
      <c r="B1657" s="7" t="str">
        <f>YEAR(月末库存[[#This Row],[日期]]) &amp; "年"</f>
        <v>2017年</v>
      </c>
      <c r="C1657" s="7" t="str">
        <f>MONTH(月末库存[[#This Row],[日期]]) &amp; "月"</f>
        <v>9月</v>
      </c>
      <c r="D1657" s="7">
        <f>--TEXT(月末库存[[#This Row],[日期]],"yyyymm")</f>
        <v>201709</v>
      </c>
      <c r="E1657" t="s">
        <v>43</v>
      </c>
      <c r="F1657" t="s">
        <v>42</v>
      </c>
      <c r="G1657">
        <v>1000000931</v>
      </c>
      <c r="H1657" t="s">
        <v>41</v>
      </c>
      <c r="I1657" t="s">
        <v>13</v>
      </c>
      <c r="J1657">
        <v>20000099</v>
      </c>
      <c r="K1657" t="s">
        <v>20</v>
      </c>
      <c r="L1657">
        <v>51.135999999999989</v>
      </c>
      <c r="M1657"/>
    </row>
    <row r="1658" spans="1:13" x14ac:dyDescent="0.2">
      <c r="A1658" s="1">
        <v>43008</v>
      </c>
      <c r="B1658" s="7" t="str">
        <f>YEAR(月末库存[[#This Row],[日期]]) &amp; "年"</f>
        <v>2017年</v>
      </c>
      <c r="C1658" s="7" t="str">
        <f>MONTH(月末库存[[#This Row],[日期]]) &amp; "月"</f>
        <v>9月</v>
      </c>
      <c r="D1658" s="7">
        <f>--TEXT(月末库存[[#This Row],[日期]],"yyyymm")</f>
        <v>201709</v>
      </c>
      <c r="E1658" t="s">
        <v>43</v>
      </c>
      <c r="F1658" t="s">
        <v>42</v>
      </c>
      <c r="G1658">
        <v>1000001014</v>
      </c>
      <c r="H1658" t="s">
        <v>44</v>
      </c>
      <c r="I1658" t="s">
        <v>13</v>
      </c>
      <c r="J1658">
        <v>10000078</v>
      </c>
      <c r="K1658" t="s">
        <v>30</v>
      </c>
      <c r="L1658">
        <v>115.208</v>
      </c>
      <c r="M1658"/>
    </row>
    <row r="1659" spans="1:13" x14ac:dyDescent="0.2">
      <c r="A1659" s="1">
        <v>43008</v>
      </c>
      <c r="B1659" s="7" t="str">
        <f>YEAR(月末库存[[#This Row],[日期]]) &amp; "年"</f>
        <v>2017年</v>
      </c>
      <c r="C1659" s="7" t="str">
        <f>MONTH(月末库存[[#This Row],[日期]]) &amp; "月"</f>
        <v>9月</v>
      </c>
      <c r="D1659" s="7">
        <f>--TEXT(月末库存[[#This Row],[日期]],"yyyymm")</f>
        <v>201709</v>
      </c>
      <c r="E1659" t="s">
        <v>43</v>
      </c>
      <c r="F1659" t="s">
        <v>42</v>
      </c>
      <c r="G1659">
        <v>1000001014</v>
      </c>
      <c r="H1659" t="s">
        <v>44</v>
      </c>
      <c r="I1659" t="s">
        <v>13</v>
      </c>
      <c r="J1659">
        <v>10000136</v>
      </c>
      <c r="K1659" t="s">
        <v>40</v>
      </c>
      <c r="L1659">
        <v>22.292000000000009</v>
      </c>
      <c r="M1659"/>
    </row>
    <row r="1660" spans="1:13" x14ac:dyDescent="0.2">
      <c r="A1660" s="1">
        <v>43008</v>
      </c>
      <c r="B1660" s="7" t="str">
        <f>YEAR(月末库存[[#This Row],[日期]]) &amp; "年"</f>
        <v>2017年</v>
      </c>
      <c r="C1660" s="7" t="str">
        <f>MONTH(月末库存[[#This Row],[日期]]) &amp; "月"</f>
        <v>9月</v>
      </c>
      <c r="D1660" s="7">
        <f>--TEXT(月末库存[[#This Row],[日期]],"yyyymm")</f>
        <v>201709</v>
      </c>
      <c r="E1660" t="s">
        <v>43</v>
      </c>
      <c r="F1660" t="s">
        <v>80</v>
      </c>
      <c r="G1660">
        <v>1000003498</v>
      </c>
      <c r="H1660" t="s">
        <v>79</v>
      </c>
      <c r="I1660" t="s">
        <v>13</v>
      </c>
      <c r="J1660">
        <v>10000131</v>
      </c>
      <c r="K1660" t="s">
        <v>38</v>
      </c>
      <c r="L1660">
        <v>61.019999999999996</v>
      </c>
      <c r="M1660"/>
    </row>
    <row r="1661" spans="1:13" x14ac:dyDescent="0.2">
      <c r="A1661" s="1">
        <v>43008</v>
      </c>
      <c r="B1661" s="7" t="str">
        <f>YEAR(月末库存[[#This Row],[日期]]) &amp; "年"</f>
        <v>2017年</v>
      </c>
      <c r="C1661" s="7" t="str">
        <f>MONTH(月末库存[[#This Row],[日期]]) &amp; "月"</f>
        <v>9月</v>
      </c>
      <c r="D1661" s="7">
        <f>--TEXT(月末库存[[#This Row],[日期]],"yyyymm")</f>
        <v>201709</v>
      </c>
      <c r="E1661" t="s">
        <v>43</v>
      </c>
      <c r="F1661" t="s">
        <v>80</v>
      </c>
      <c r="G1661">
        <v>1000003498</v>
      </c>
      <c r="H1661" t="s">
        <v>79</v>
      </c>
      <c r="I1661" t="s">
        <v>13</v>
      </c>
      <c r="J1661">
        <v>10000211</v>
      </c>
      <c r="K1661" t="s">
        <v>11</v>
      </c>
      <c r="L1661">
        <v>0.69999999999999973</v>
      </c>
      <c r="M1661"/>
    </row>
    <row r="1662" spans="1:13" x14ac:dyDescent="0.2">
      <c r="A1662" s="1">
        <v>43008</v>
      </c>
      <c r="B1662" s="7" t="str">
        <f>YEAR(月末库存[[#This Row],[日期]]) &amp; "年"</f>
        <v>2017年</v>
      </c>
      <c r="C1662" s="7" t="str">
        <f>MONTH(月末库存[[#This Row],[日期]]) &amp; "月"</f>
        <v>9月</v>
      </c>
      <c r="D1662" s="7">
        <f>--TEXT(月末库存[[#This Row],[日期]],"yyyymm")</f>
        <v>201709</v>
      </c>
      <c r="E1662" t="s">
        <v>43</v>
      </c>
      <c r="F1662" t="s">
        <v>80</v>
      </c>
      <c r="G1662">
        <v>1000003498</v>
      </c>
      <c r="H1662" t="s">
        <v>79</v>
      </c>
      <c r="I1662" t="s">
        <v>13</v>
      </c>
      <c r="J1662">
        <v>20000099</v>
      </c>
      <c r="K1662" t="s">
        <v>20</v>
      </c>
      <c r="L1662">
        <v>4.9000000000000004</v>
      </c>
      <c r="M1662"/>
    </row>
    <row r="1663" spans="1:13" x14ac:dyDescent="0.2">
      <c r="A1663" s="1">
        <v>43008</v>
      </c>
      <c r="B1663" s="7" t="str">
        <f>YEAR(月末库存[[#This Row],[日期]]) &amp; "年"</f>
        <v>2017年</v>
      </c>
      <c r="C1663" s="7" t="str">
        <f>MONTH(月末库存[[#This Row],[日期]]) &amp; "月"</f>
        <v>9月</v>
      </c>
      <c r="D1663" s="7">
        <f>--TEXT(月末库存[[#This Row],[日期]],"yyyymm")</f>
        <v>201709</v>
      </c>
      <c r="E1663" t="s">
        <v>43</v>
      </c>
      <c r="F1663" t="s">
        <v>66</v>
      </c>
      <c r="G1663">
        <v>1000001135</v>
      </c>
      <c r="H1663" t="s">
        <v>65</v>
      </c>
      <c r="I1663" t="s">
        <v>13</v>
      </c>
      <c r="J1663">
        <v>10000182</v>
      </c>
      <c r="K1663" t="s">
        <v>31</v>
      </c>
      <c r="L1663">
        <v>16.299999999999997</v>
      </c>
      <c r="M1663"/>
    </row>
    <row r="1664" spans="1:13" x14ac:dyDescent="0.2">
      <c r="A1664" s="1">
        <v>43008</v>
      </c>
      <c r="B1664" s="7" t="str">
        <f>YEAR(月末库存[[#This Row],[日期]]) &amp; "年"</f>
        <v>2017年</v>
      </c>
      <c r="C1664" s="7" t="str">
        <f>MONTH(月末库存[[#This Row],[日期]]) &amp; "月"</f>
        <v>9月</v>
      </c>
      <c r="D1664" s="7">
        <f>--TEXT(月末库存[[#This Row],[日期]],"yyyymm")</f>
        <v>201709</v>
      </c>
      <c r="E1664" t="s">
        <v>43</v>
      </c>
      <c r="F1664" t="s">
        <v>66</v>
      </c>
      <c r="G1664">
        <v>1000001135</v>
      </c>
      <c r="H1664" t="s">
        <v>65</v>
      </c>
      <c r="I1664" t="s">
        <v>13</v>
      </c>
      <c r="J1664">
        <v>20000099</v>
      </c>
      <c r="K1664" t="s">
        <v>20</v>
      </c>
      <c r="L1664">
        <v>1.2999999999999998</v>
      </c>
      <c r="M1664"/>
    </row>
    <row r="1665" spans="1:13" x14ac:dyDescent="0.2">
      <c r="A1665" s="1">
        <v>43008</v>
      </c>
      <c r="B1665" s="7" t="str">
        <f>YEAR(月末库存[[#This Row],[日期]]) &amp; "年"</f>
        <v>2017年</v>
      </c>
      <c r="C1665" s="7" t="str">
        <f>MONTH(月末库存[[#This Row],[日期]]) &amp; "月"</f>
        <v>9月</v>
      </c>
      <c r="D1665" s="7">
        <f>--TEXT(月末库存[[#This Row],[日期]],"yyyymm")</f>
        <v>201709</v>
      </c>
      <c r="E1665" t="s">
        <v>43</v>
      </c>
      <c r="F1665" t="s">
        <v>42</v>
      </c>
      <c r="G1665">
        <v>1000001014</v>
      </c>
      <c r="H1665" t="s">
        <v>44</v>
      </c>
      <c r="I1665" t="s">
        <v>13</v>
      </c>
      <c r="J1665">
        <v>10000131</v>
      </c>
      <c r="K1665" t="s">
        <v>38</v>
      </c>
      <c r="L1665">
        <v>117.29999999999994</v>
      </c>
      <c r="M1665"/>
    </row>
    <row r="1666" spans="1:13" x14ac:dyDescent="0.2">
      <c r="A1666" s="1">
        <v>43008</v>
      </c>
      <c r="B1666" s="7" t="str">
        <f>YEAR(月末库存[[#This Row],[日期]]) &amp; "年"</f>
        <v>2017年</v>
      </c>
      <c r="C1666" s="7" t="str">
        <f>MONTH(月末库存[[#This Row],[日期]]) &amp; "月"</f>
        <v>9月</v>
      </c>
      <c r="D1666" s="7">
        <f>--TEXT(月末库存[[#This Row],[日期]],"yyyymm")</f>
        <v>201709</v>
      </c>
      <c r="E1666" t="s">
        <v>43</v>
      </c>
      <c r="F1666" t="s">
        <v>51</v>
      </c>
      <c r="G1666">
        <v>1000000460</v>
      </c>
      <c r="H1666" t="s">
        <v>50</v>
      </c>
      <c r="I1666" t="s">
        <v>13</v>
      </c>
      <c r="J1666">
        <v>10000131</v>
      </c>
      <c r="K1666" t="s">
        <v>38</v>
      </c>
      <c r="L1666">
        <v>92.962000000000003</v>
      </c>
      <c r="M1666"/>
    </row>
    <row r="1667" spans="1:13" x14ac:dyDescent="0.2">
      <c r="A1667" s="1">
        <v>43008</v>
      </c>
      <c r="B1667" s="7" t="str">
        <f>YEAR(月末库存[[#This Row],[日期]]) &amp; "年"</f>
        <v>2017年</v>
      </c>
      <c r="C1667" s="7" t="str">
        <f>MONTH(月末库存[[#This Row],[日期]]) &amp; "月"</f>
        <v>9月</v>
      </c>
      <c r="D1667" s="7">
        <f>--TEXT(月末库存[[#This Row],[日期]],"yyyymm")</f>
        <v>201709</v>
      </c>
      <c r="E1667" t="s">
        <v>43</v>
      </c>
      <c r="F1667" t="s">
        <v>51</v>
      </c>
      <c r="G1667">
        <v>1000000460</v>
      </c>
      <c r="H1667" t="s">
        <v>50</v>
      </c>
      <c r="I1667" t="s">
        <v>13</v>
      </c>
      <c r="J1667">
        <v>20000099</v>
      </c>
      <c r="K1667" t="s">
        <v>20</v>
      </c>
      <c r="L1667">
        <v>3.5</v>
      </c>
      <c r="M1667"/>
    </row>
    <row r="1668" spans="1:13" x14ac:dyDescent="0.2">
      <c r="A1668" s="1">
        <v>43008</v>
      </c>
      <c r="B1668" s="7" t="str">
        <f>YEAR(月末库存[[#This Row],[日期]]) &amp; "年"</f>
        <v>2017年</v>
      </c>
      <c r="C1668" s="7" t="str">
        <f>MONTH(月末库存[[#This Row],[日期]]) &amp; "月"</f>
        <v>9月</v>
      </c>
      <c r="D1668" s="7">
        <f>--TEXT(月末库存[[#This Row],[日期]],"yyyymm")</f>
        <v>201709</v>
      </c>
      <c r="E1668" t="s">
        <v>43</v>
      </c>
      <c r="F1668" t="s">
        <v>42</v>
      </c>
      <c r="G1668">
        <v>1000000931</v>
      </c>
      <c r="H1668" t="s">
        <v>41</v>
      </c>
      <c r="I1668" t="s">
        <v>13</v>
      </c>
      <c r="J1668">
        <v>10000078</v>
      </c>
      <c r="K1668" t="s">
        <v>30</v>
      </c>
      <c r="L1668">
        <v>55.860000000000021</v>
      </c>
      <c r="M1668"/>
    </row>
    <row r="1669" spans="1:13" x14ac:dyDescent="0.2">
      <c r="A1669" s="1">
        <v>43008</v>
      </c>
      <c r="B1669" s="7" t="str">
        <f>YEAR(月末库存[[#This Row],[日期]]) &amp; "年"</f>
        <v>2017年</v>
      </c>
      <c r="C1669" s="7" t="str">
        <f>MONTH(月末库存[[#This Row],[日期]]) &amp; "月"</f>
        <v>9月</v>
      </c>
      <c r="D1669" s="7">
        <f>--TEXT(月末库存[[#This Row],[日期]],"yyyymm")</f>
        <v>201709</v>
      </c>
      <c r="E1669" t="s">
        <v>43</v>
      </c>
      <c r="F1669" t="s">
        <v>42</v>
      </c>
      <c r="G1669">
        <v>1000000931</v>
      </c>
      <c r="H1669" t="s">
        <v>41</v>
      </c>
      <c r="I1669" t="s">
        <v>13</v>
      </c>
      <c r="J1669">
        <v>10000136</v>
      </c>
      <c r="K1669" t="s">
        <v>40</v>
      </c>
      <c r="L1669">
        <v>0.35000000000000009</v>
      </c>
      <c r="M1669"/>
    </row>
    <row r="1670" spans="1:13" x14ac:dyDescent="0.2">
      <c r="A1670" s="1">
        <v>43008</v>
      </c>
      <c r="B1670" s="7" t="str">
        <f>YEAR(月末库存[[#This Row],[日期]]) &amp; "年"</f>
        <v>2017年</v>
      </c>
      <c r="C1670" s="7" t="str">
        <f>MONTH(月末库存[[#This Row],[日期]]) &amp; "月"</f>
        <v>9月</v>
      </c>
      <c r="D1670" s="7">
        <f>--TEXT(月末库存[[#This Row],[日期]],"yyyymm")</f>
        <v>201709</v>
      </c>
      <c r="E1670" t="s">
        <v>43</v>
      </c>
      <c r="F1670" t="s">
        <v>42</v>
      </c>
      <c r="G1670">
        <v>1000001014</v>
      </c>
      <c r="H1670" t="s">
        <v>44</v>
      </c>
      <c r="I1670" t="s">
        <v>13</v>
      </c>
      <c r="J1670">
        <v>10000182</v>
      </c>
      <c r="K1670" t="s">
        <v>31</v>
      </c>
      <c r="L1670">
        <v>33.182000000000002</v>
      </c>
      <c r="M1670"/>
    </row>
    <row r="1671" spans="1:13" x14ac:dyDescent="0.2">
      <c r="A1671" s="1">
        <v>43008</v>
      </c>
      <c r="B1671" s="7" t="str">
        <f>YEAR(月末库存[[#This Row],[日期]]) &amp; "年"</f>
        <v>2017年</v>
      </c>
      <c r="C1671" s="7" t="str">
        <f>MONTH(月末库存[[#This Row],[日期]]) &amp; "月"</f>
        <v>9月</v>
      </c>
      <c r="D1671" s="7">
        <f>--TEXT(月末库存[[#This Row],[日期]],"yyyymm")</f>
        <v>201709</v>
      </c>
      <c r="E1671" t="s">
        <v>43</v>
      </c>
      <c r="F1671" t="s">
        <v>42</v>
      </c>
      <c r="G1671">
        <v>1000001014</v>
      </c>
      <c r="H1671" t="s">
        <v>44</v>
      </c>
      <c r="I1671" t="s">
        <v>13</v>
      </c>
      <c r="J1671">
        <v>20000099</v>
      </c>
      <c r="K1671" t="s">
        <v>20</v>
      </c>
      <c r="L1671">
        <v>32.762</v>
      </c>
      <c r="M1671"/>
    </row>
    <row r="1672" spans="1:13" x14ac:dyDescent="0.2">
      <c r="A1672" s="1">
        <v>43008</v>
      </c>
      <c r="B1672" s="7" t="str">
        <f>YEAR(月末库存[[#This Row],[日期]]) &amp; "年"</f>
        <v>2017年</v>
      </c>
      <c r="C1672" s="7" t="str">
        <f>MONTH(月末库存[[#This Row],[日期]]) &amp; "月"</f>
        <v>9月</v>
      </c>
      <c r="D1672" s="7">
        <f>--TEXT(月末库存[[#This Row],[日期]],"yyyymm")</f>
        <v>201709</v>
      </c>
      <c r="E1672" t="s">
        <v>43</v>
      </c>
      <c r="F1672" t="s">
        <v>78</v>
      </c>
      <c r="G1672">
        <v>1000003187</v>
      </c>
      <c r="H1672" t="s">
        <v>77</v>
      </c>
      <c r="I1672" t="s">
        <v>13</v>
      </c>
      <c r="J1672">
        <v>20000099</v>
      </c>
      <c r="K1672" t="s">
        <v>20</v>
      </c>
      <c r="L1672">
        <v>8.3440000000000012</v>
      </c>
      <c r="M1672"/>
    </row>
    <row r="1673" spans="1:13" x14ac:dyDescent="0.2">
      <c r="A1673" s="1">
        <v>43008</v>
      </c>
      <c r="B1673" s="7" t="str">
        <f>YEAR(月末库存[[#This Row],[日期]]) &amp; "年"</f>
        <v>2017年</v>
      </c>
      <c r="C1673" s="7" t="str">
        <f>MONTH(月末库存[[#This Row],[日期]]) &amp; "月"</f>
        <v>9月</v>
      </c>
      <c r="D1673" s="7">
        <f>--TEXT(月末库存[[#This Row],[日期]],"yyyymm")</f>
        <v>201709</v>
      </c>
      <c r="E1673" t="s">
        <v>43</v>
      </c>
      <c r="F1673" t="s">
        <v>42</v>
      </c>
      <c r="G1673">
        <v>1000000931</v>
      </c>
      <c r="H1673" t="s">
        <v>41</v>
      </c>
      <c r="I1673" t="s">
        <v>13</v>
      </c>
      <c r="J1673">
        <v>10000131</v>
      </c>
      <c r="K1673" t="s">
        <v>38</v>
      </c>
      <c r="L1673">
        <v>308.50000000000023</v>
      </c>
      <c r="M1673"/>
    </row>
    <row r="1674" spans="1:13" x14ac:dyDescent="0.2">
      <c r="A1674" s="1">
        <v>43008</v>
      </c>
      <c r="B1674" s="7" t="str">
        <f>YEAR(月末库存[[#This Row],[日期]]) &amp; "年"</f>
        <v>2017年</v>
      </c>
      <c r="C1674" s="7" t="str">
        <f>MONTH(月末库存[[#This Row],[日期]]) &amp; "月"</f>
        <v>9月</v>
      </c>
      <c r="D1674" s="7">
        <f>--TEXT(月末库存[[#This Row],[日期]],"yyyymm")</f>
        <v>201709</v>
      </c>
      <c r="E1674" t="s">
        <v>43</v>
      </c>
      <c r="F1674" t="s">
        <v>42</v>
      </c>
      <c r="G1674">
        <v>1000000931</v>
      </c>
      <c r="H1674" t="s">
        <v>41</v>
      </c>
      <c r="I1674" t="s">
        <v>13</v>
      </c>
      <c r="J1674">
        <v>10000182</v>
      </c>
      <c r="K1674" t="s">
        <v>31</v>
      </c>
      <c r="L1674">
        <v>115.10599999999999</v>
      </c>
      <c r="M1674"/>
    </row>
    <row r="1675" spans="1:13" x14ac:dyDescent="0.2">
      <c r="A1675" s="1">
        <v>43008</v>
      </c>
      <c r="B1675" s="7" t="str">
        <f>YEAR(月末库存[[#This Row],[日期]]) &amp; "年"</f>
        <v>2017年</v>
      </c>
      <c r="C1675" s="7" t="str">
        <f>MONTH(月末库存[[#This Row],[日期]]) &amp; "月"</f>
        <v>9月</v>
      </c>
      <c r="D1675" s="7">
        <f>--TEXT(月末库存[[#This Row],[日期]],"yyyymm")</f>
        <v>201709</v>
      </c>
      <c r="E1675" t="s">
        <v>43</v>
      </c>
      <c r="F1675" t="s">
        <v>78</v>
      </c>
      <c r="G1675">
        <v>1000003187</v>
      </c>
      <c r="H1675" t="s">
        <v>77</v>
      </c>
      <c r="I1675" t="s">
        <v>13</v>
      </c>
      <c r="J1675">
        <v>10000211</v>
      </c>
      <c r="K1675" t="s">
        <v>11</v>
      </c>
      <c r="L1675">
        <v>202.43600000000006</v>
      </c>
      <c r="M1675"/>
    </row>
    <row r="1676" spans="1:13" x14ac:dyDescent="0.2">
      <c r="A1676" s="1">
        <v>43008</v>
      </c>
      <c r="B1676" s="7" t="str">
        <f>YEAR(月末库存[[#This Row],[日期]]) &amp; "年"</f>
        <v>2017年</v>
      </c>
      <c r="C1676" s="7" t="str">
        <f>MONTH(月末库存[[#This Row],[日期]]) &amp; "月"</f>
        <v>9月</v>
      </c>
      <c r="D1676" s="7">
        <f>--TEXT(月末库存[[#This Row],[日期]],"yyyymm")</f>
        <v>201709</v>
      </c>
      <c r="E1676" t="s">
        <v>43</v>
      </c>
      <c r="F1676" t="s">
        <v>78</v>
      </c>
      <c r="G1676">
        <v>1000003187</v>
      </c>
      <c r="H1676" t="s">
        <v>77</v>
      </c>
      <c r="I1676" t="s">
        <v>13</v>
      </c>
      <c r="J1676">
        <v>10000064</v>
      </c>
      <c r="K1676" t="s">
        <v>53</v>
      </c>
      <c r="L1676">
        <v>27.646000000000004</v>
      </c>
      <c r="M1676"/>
    </row>
    <row r="1677" spans="1:13" x14ac:dyDescent="0.2">
      <c r="A1677" s="1">
        <v>43008</v>
      </c>
      <c r="B1677" s="7" t="str">
        <f>YEAR(月末库存[[#This Row],[日期]]) &amp; "年"</f>
        <v>2017年</v>
      </c>
      <c r="C1677" s="7" t="str">
        <f>MONTH(月末库存[[#This Row],[日期]]) &amp; "月"</f>
        <v>9月</v>
      </c>
      <c r="D1677" s="7">
        <f>--TEXT(月末库存[[#This Row],[日期]],"yyyymm")</f>
        <v>201709</v>
      </c>
      <c r="E1677" t="s">
        <v>43</v>
      </c>
      <c r="F1677" t="s">
        <v>78</v>
      </c>
      <c r="G1677">
        <v>1000003187</v>
      </c>
      <c r="H1677" t="s">
        <v>77</v>
      </c>
      <c r="I1677" t="s">
        <v>13</v>
      </c>
      <c r="J1677">
        <v>10000078</v>
      </c>
      <c r="K1677" t="s">
        <v>30</v>
      </c>
      <c r="L1677">
        <v>4.3820000000000006</v>
      </c>
      <c r="M1677"/>
    </row>
    <row r="1678" spans="1:13" x14ac:dyDescent="0.2">
      <c r="A1678" s="1">
        <v>43008</v>
      </c>
      <c r="B1678" s="7" t="str">
        <f>YEAR(月末库存[[#This Row],[日期]]) &amp; "年"</f>
        <v>2017年</v>
      </c>
      <c r="C1678" s="7" t="str">
        <f>MONTH(月末库存[[#This Row],[日期]]) &amp; "月"</f>
        <v>9月</v>
      </c>
      <c r="D1678" s="7">
        <f>--TEXT(月末库存[[#This Row],[日期]],"yyyymm")</f>
        <v>201709</v>
      </c>
      <c r="E1678" t="s">
        <v>43</v>
      </c>
      <c r="F1678" t="s">
        <v>78</v>
      </c>
      <c r="G1678">
        <v>1000003187</v>
      </c>
      <c r="H1678" t="s">
        <v>77</v>
      </c>
      <c r="I1678" t="s">
        <v>13</v>
      </c>
      <c r="J1678">
        <v>10000131</v>
      </c>
      <c r="K1678" t="s">
        <v>38</v>
      </c>
      <c r="L1678">
        <v>6.9699999999999953</v>
      </c>
      <c r="M1678"/>
    </row>
    <row r="1679" spans="1:13" x14ac:dyDescent="0.2">
      <c r="A1679" s="1">
        <v>43008</v>
      </c>
      <c r="B1679" s="7" t="str">
        <f>YEAR(月末库存[[#This Row],[日期]]) &amp; "年"</f>
        <v>2017年</v>
      </c>
      <c r="C1679" s="7" t="str">
        <f>MONTH(月末库存[[#This Row],[日期]]) &amp; "月"</f>
        <v>9月</v>
      </c>
      <c r="D1679" s="7">
        <f>--TEXT(月末库存[[#This Row],[日期]],"yyyymm")</f>
        <v>201709</v>
      </c>
      <c r="E1679" t="s">
        <v>9</v>
      </c>
      <c r="F1679" t="s">
        <v>12</v>
      </c>
      <c r="G1679">
        <v>1000000072</v>
      </c>
      <c r="H1679" t="s">
        <v>10</v>
      </c>
      <c r="I1679" t="s">
        <v>13</v>
      </c>
      <c r="J1679">
        <v>10000136</v>
      </c>
      <c r="K1679" t="s">
        <v>40</v>
      </c>
      <c r="L1679">
        <v>8.7000000000000011</v>
      </c>
      <c r="M1679"/>
    </row>
    <row r="1680" spans="1:13" x14ac:dyDescent="0.2">
      <c r="A1680" s="1">
        <v>43008</v>
      </c>
      <c r="B1680" s="7" t="str">
        <f>YEAR(月末库存[[#This Row],[日期]]) &amp; "年"</f>
        <v>2017年</v>
      </c>
      <c r="C1680" s="7" t="str">
        <f>MONTH(月末库存[[#This Row],[日期]]) &amp; "月"</f>
        <v>9月</v>
      </c>
      <c r="D1680" s="7">
        <f>--TEXT(月末库存[[#This Row],[日期]],"yyyymm")</f>
        <v>201709</v>
      </c>
      <c r="E1680" t="s">
        <v>9</v>
      </c>
      <c r="F1680" t="s">
        <v>8</v>
      </c>
      <c r="G1680">
        <v>1000000070</v>
      </c>
      <c r="H1680" t="s">
        <v>7</v>
      </c>
      <c r="I1680" t="s">
        <v>13</v>
      </c>
      <c r="J1680">
        <v>10000064</v>
      </c>
      <c r="K1680" t="s">
        <v>53</v>
      </c>
      <c r="L1680">
        <v>0.60000000000000009</v>
      </c>
      <c r="M1680"/>
    </row>
    <row r="1681" spans="1:13" x14ac:dyDescent="0.2">
      <c r="A1681" s="1">
        <v>43008</v>
      </c>
      <c r="B1681" s="7" t="str">
        <f>YEAR(月末库存[[#This Row],[日期]]) &amp; "年"</f>
        <v>2017年</v>
      </c>
      <c r="C1681" s="7" t="str">
        <f>MONTH(月末库存[[#This Row],[日期]]) &amp; "月"</f>
        <v>9月</v>
      </c>
      <c r="D1681" s="7">
        <f>--TEXT(月末库存[[#This Row],[日期]],"yyyymm")</f>
        <v>201709</v>
      </c>
      <c r="E1681" t="s">
        <v>9</v>
      </c>
      <c r="F1681" t="s">
        <v>15</v>
      </c>
      <c r="G1681">
        <v>1000002985</v>
      </c>
      <c r="H1681" t="s">
        <v>47</v>
      </c>
      <c r="I1681" t="s">
        <v>13</v>
      </c>
      <c r="J1681">
        <v>20000099</v>
      </c>
      <c r="K1681" t="s">
        <v>20</v>
      </c>
      <c r="L1681">
        <v>0</v>
      </c>
      <c r="M1681"/>
    </row>
    <row r="1682" spans="1:13" x14ac:dyDescent="0.2">
      <c r="A1682" s="1">
        <v>43008</v>
      </c>
      <c r="B1682" s="7" t="str">
        <f>YEAR(月末库存[[#This Row],[日期]]) &amp; "年"</f>
        <v>2017年</v>
      </c>
      <c r="C1682" s="7" t="str">
        <f>MONTH(月末库存[[#This Row],[日期]]) &amp; "月"</f>
        <v>9月</v>
      </c>
      <c r="D1682" s="7">
        <f>--TEXT(月末库存[[#This Row],[日期]],"yyyymm")</f>
        <v>201709</v>
      </c>
      <c r="E1682" t="s">
        <v>9</v>
      </c>
      <c r="F1682" t="s">
        <v>75</v>
      </c>
      <c r="G1682">
        <v>1000000281</v>
      </c>
      <c r="H1682" t="s">
        <v>74</v>
      </c>
      <c r="I1682" t="s">
        <v>13</v>
      </c>
      <c r="J1682">
        <v>10000078</v>
      </c>
      <c r="K1682" t="s">
        <v>30</v>
      </c>
      <c r="L1682">
        <v>2.5</v>
      </c>
      <c r="M1682"/>
    </row>
    <row r="1683" spans="1:13" x14ac:dyDescent="0.2">
      <c r="A1683" s="1">
        <v>43008</v>
      </c>
      <c r="B1683" s="7" t="str">
        <f>YEAR(月末库存[[#This Row],[日期]]) &amp; "年"</f>
        <v>2017年</v>
      </c>
      <c r="C1683" s="7" t="str">
        <f>MONTH(月末库存[[#This Row],[日期]]) &amp; "月"</f>
        <v>9月</v>
      </c>
      <c r="D1683" s="7">
        <f>--TEXT(月末库存[[#This Row],[日期]],"yyyymm")</f>
        <v>201709</v>
      </c>
      <c r="E1683" t="s">
        <v>9</v>
      </c>
      <c r="F1683" t="s">
        <v>8</v>
      </c>
      <c r="G1683">
        <v>1000000070</v>
      </c>
      <c r="H1683" t="s">
        <v>7</v>
      </c>
      <c r="I1683" t="s">
        <v>13</v>
      </c>
      <c r="J1683">
        <v>10000131</v>
      </c>
      <c r="K1683" t="s">
        <v>38</v>
      </c>
      <c r="L1683">
        <v>268.2</v>
      </c>
      <c r="M1683"/>
    </row>
    <row r="1684" spans="1:13" x14ac:dyDescent="0.2">
      <c r="A1684" s="1">
        <v>43008</v>
      </c>
      <c r="B1684" s="7" t="str">
        <f>YEAR(月末库存[[#This Row],[日期]]) &amp; "年"</f>
        <v>2017年</v>
      </c>
      <c r="C1684" s="7" t="str">
        <f>MONTH(月末库存[[#This Row],[日期]]) &amp; "月"</f>
        <v>9月</v>
      </c>
      <c r="D1684" s="7">
        <f>--TEXT(月末库存[[#This Row],[日期]],"yyyymm")</f>
        <v>201709</v>
      </c>
      <c r="E1684" t="s">
        <v>9</v>
      </c>
      <c r="F1684" t="s">
        <v>57</v>
      </c>
      <c r="G1684">
        <v>1000001502</v>
      </c>
      <c r="H1684" t="s">
        <v>56</v>
      </c>
      <c r="I1684" t="s">
        <v>13</v>
      </c>
      <c r="J1684">
        <v>20000099</v>
      </c>
      <c r="K1684" t="s">
        <v>20</v>
      </c>
      <c r="L1684">
        <v>114</v>
      </c>
      <c r="M1684"/>
    </row>
    <row r="1685" spans="1:13" x14ac:dyDescent="0.2">
      <c r="A1685" s="1">
        <v>43008</v>
      </c>
      <c r="B1685" s="7" t="str">
        <f>YEAR(月末库存[[#This Row],[日期]]) &amp; "年"</f>
        <v>2017年</v>
      </c>
      <c r="C1685" s="7" t="str">
        <f>MONTH(月末库存[[#This Row],[日期]]) &amp; "月"</f>
        <v>9月</v>
      </c>
      <c r="D1685" s="7">
        <f>--TEXT(月末库存[[#This Row],[日期]],"yyyymm")</f>
        <v>201709</v>
      </c>
      <c r="E1685" t="s">
        <v>9</v>
      </c>
      <c r="F1685" t="s">
        <v>59</v>
      </c>
      <c r="G1685">
        <v>1000000192</v>
      </c>
      <c r="H1685" t="s">
        <v>58</v>
      </c>
      <c r="I1685" t="s">
        <v>13</v>
      </c>
      <c r="J1685">
        <v>10000136</v>
      </c>
      <c r="K1685" t="s">
        <v>40</v>
      </c>
      <c r="L1685">
        <v>1.5</v>
      </c>
      <c r="M1685"/>
    </row>
    <row r="1686" spans="1:13" x14ac:dyDescent="0.2">
      <c r="A1686" s="1">
        <v>43008</v>
      </c>
      <c r="B1686" s="7" t="str">
        <f>YEAR(月末库存[[#This Row],[日期]]) &amp; "年"</f>
        <v>2017年</v>
      </c>
      <c r="C1686" s="7" t="str">
        <f>MONTH(月末库存[[#This Row],[日期]]) &amp; "月"</f>
        <v>9月</v>
      </c>
      <c r="D1686" s="7">
        <f>--TEXT(月末库存[[#This Row],[日期]],"yyyymm")</f>
        <v>201709</v>
      </c>
      <c r="E1686" t="s">
        <v>9</v>
      </c>
      <c r="F1686" t="s">
        <v>15</v>
      </c>
      <c r="G1686">
        <v>1000002981</v>
      </c>
      <c r="H1686" t="s">
        <v>62</v>
      </c>
      <c r="I1686" t="s">
        <v>13</v>
      </c>
      <c r="J1686">
        <v>10000111</v>
      </c>
      <c r="K1686" t="s">
        <v>37</v>
      </c>
      <c r="L1686">
        <v>158.19999999999999</v>
      </c>
      <c r="M1686"/>
    </row>
    <row r="1687" spans="1:13" x14ac:dyDescent="0.2">
      <c r="A1687" s="1">
        <v>43008</v>
      </c>
      <c r="B1687" s="7" t="str">
        <f>YEAR(月末库存[[#This Row],[日期]]) &amp; "年"</f>
        <v>2017年</v>
      </c>
      <c r="C1687" s="7" t="str">
        <f>MONTH(月末库存[[#This Row],[日期]]) &amp; "月"</f>
        <v>9月</v>
      </c>
      <c r="D1687" s="7">
        <f>--TEXT(月末库存[[#This Row],[日期]],"yyyymm")</f>
        <v>201709</v>
      </c>
      <c r="E1687" t="s">
        <v>9</v>
      </c>
      <c r="F1687" t="s">
        <v>15</v>
      </c>
      <c r="G1687">
        <v>1000002985</v>
      </c>
      <c r="H1687" t="s">
        <v>47</v>
      </c>
      <c r="I1687" t="s">
        <v>13</v>
      </c>
      <c r="J1687">
        <v>10000111</v>
      </c>
      <c r="K1687" t="s">
        <v>37</v>
      </c>
      <c r="L1687">
        <v>45</v>
      </c>
      <c r="M1687"/>
    </row>
    <row r="1688" spans="1:13" x14ac:dyDescent="0.2">
      <c r="A1688" s="1">
        <v>43008</v>
      </c>
      <c r="B1688" s="7" t="str">
        <f>YEAR(月末库存[[#This Row],[日期]]) &amp; "年"</f>
        <v>2017年</v>
      </c>
      <c r="C1688" s="7" t="str">
        <f>MONTH(月末库存[[#This Row],[日期]]) &amp; "月"</f>
        <v>9月</v>
      </c>
      <c r="D1688" s="7">
        <f>--TEXT(月末库存[[#This Row],[日期]],"yyyymm")</f>
        <v>201709</v>
      </c>
      <c r="E1688" t="s">
        <v>9</v>
      </c>
      <c r="F1688" t="s">
        <v>17</v>
      </c>
      <c r="G1688">
        <v>1000001649</v>
      </c>
      <c r="H1688" t="s">
        <v>16</v>
      </c>
      <c r="I1688" t="s">
        <v>13</v>
      </c>
      <c r="J1688">
        <v>20000018</v>
      </c>
      <c r="K1688" t="s">
        <v>81</v>
      </c>
      <c r="L1688">
        <v>0</v>
      </c>
      <c r="M1688"/>
    </row>
    <row r="1689" spans="1:13" x14ac:dyDescent="0.2">
      <c r="A1689" s="1">
        <v>43008</v>
      </c>
      <c r="B1689" s="7" t="str">
        <f>YEAR(月末库存[[#This Row],[日期]]) &amp; "年"</f>
        <v>2017年</v>
      </c>
      <c r="C1689" s="7" t="str">
        <f>MONTH(月末库存[[#This Row],[日期]]) &amp; "月"</f>
        <v>9月</v>
      </c>
      <c r="D1689" s="7">
        <f>--TEXT(月末库存[[#This Row],[日期]],"yyyymm")</f>
        <v>201709</v>
      </c>
      <c r="E1689" t="s">
        <v>9</v>
      </c>
      <c r="F1689" t="s">
        <v>59</v>
      </c>
      <c r="G1689">
        <v>1000000192</v>
      </c>
      <c r="H1689" t="s">
        <v>58</v>
      </c>
      <c r="I1689" t="s">
        <v>13</v>
      </c>
      <c r="J1689">
        <v>20000018</v>
      </c>
      <c r="K1689" t="s">
        <v>81</v>
      </c>
      <c r="L1689">
        <v>1</v>
      </c>
      <c r="M1689"/>
    </row>
    <row r="1690" spans="1:13" x14ac:dyDescent="0.2">
      <c r="A1690" s="1">
        <v>43008</v>
      </c>
      <c r="B1690" s="7" t="str">
        <f>YEAR(月末库存[[#This Row],[日期]]) &amp; "年"</f>
        <v>2017年</v>
      </c>
      <c r="C1690" s="7" t="str">
        <f>MONTH(月末库存[[#This Row],[日期]]) &amp; "月"</f>
        <v>9月</v>
      </c>
      <c r="D1690" s="7">
        <f>--TEXT(月末库存[[#This Row],[日期]],"yyyymm")</f>
        <v>201709</v>
      </c>
      <c r="E1690" t="s">
        <v>9</v>
      </c>
      <c r="F1690" t="s">
        <v>15</v>
      </c>
      <c r="G1690">
        <v>1000002986</v>
      </c>
      <c r="H1690" t="s">
        <v>14</v>
      </c>
      <c r="I1690" t="s">
        <v>13</v>
      </c>
      <c r="J1690">
        <v>20000099</v>
      </c>
      <c r="K1690" t="s">
        <v>20</v>
      </c>
      <c r="L1690">
        <v>0.19999999999999929</v>
      </c>
      <c r="M1690"/>
    </row>
    <row r="1691" spans="1:13" x14ac:dyDescent="0.2">
      <c r="A1691" s="1">
        <v>43008</v>
      </c>
      <c r="B1691" s="7" t="str">
        <f>YEAR(月末库存[[#This Row],[日期]]) &amp; "年"</f>
        <v>2017年</v>
      </c>
      <c r="C1691" s="7" t="str">
        <f>MONTH(月末库存[[#This Row],[日期]]) &amp; "月"</f>
        <v>9月</v>
      </c>
      <c r="D1691" s="7">
        <f>--TEXT(月末库存[[#This Row],[日期]],"yyyymm")</f>
        <v>201709</v>
      </c>
      <c r="E1691" t="s">
        <v>9</v>
      </c>
      <c r="F1691" t="s">
        <v>57</v>
      </c>
      <c r="G1691">
        <v>1000001502</v>
      </c>
      <c r="H1691" t="s">
        <v>56</v>
      </c>
      <c r="I1691" t="s">
        <v>13</v>
      </c>
      <c r="J1691">
        <v>10000064</v>
      </c>
      <c r="K1691" t="s">
        <v>53</v>
      </c>
      <c r="L1691">
        <v>17.899999999999988</v>
      </c>
      <c r="M1691"/>
    </row>
    <row r="1692" spans="1:13" x14ac:dyDescent="0.2">
      <c r="A1692" s="1">
        <v>43008</v>
      </c>
      <c r="B1692" s="7" t="str">
        <f>YEAR(月末库存[[#This Row],[日期]]) &amp; "年"</f>
        <v>2017年</v>
      </c>
      <c r="C1692" s="7" t="str">
        <f>MONTH(月末库存[[#This Row],[日期]]) &amp; "月"</f>
        <v>9月</v>
      </c>
      <c r="D1692" s="7">
        <f>--TEXT(月末库存[[#This Row],[日期]],"yyyymm")</f>
        <v>201709</v>
      </c>
      <c r="E1692" t="s">
        <v>9</v>
      </c>
      <c r="F1692" t="s">
        <v>15</v>
      </c>
      <c r="G1692">
        <v>1000002986</v>
      </c>
      <c r="H1692" t="s">
        <v>14</v>
      </c>
      <c r="I1692" t="s">
        <v>13</v>
      </c>
      <c r="J1692">
        <v>20000018</v>
      </c>
      <c r="K1692" t="s">
        <v>81</v>
      </c>
      <c r="L1692">
        <v>0</v>
      </c>
      <c r="M1692"/>
    </row>
    <row r="1693" spans="1:13" x14ac:dyDescent="0.2">
      <c r="A1693" s="1">
        <v>43008</v>
      </c>
      <c r="B1693" s="7" t="str">
        <f>YEAR(月末库存[[#This Row],[日期]]) &amp; "年"</f>
        <v>2017年</v>
      </c>
      <c r="C1693" s="7" t="str">
        <f>MONTH(月末库存[[#This Row],[日期]]) &amp; "月"</f>
        <v>9月</v>
      </c>
      <c r="D1693" s="7">
        <f>--TEXT(月末库存[[#This Row],[日期]],"yyyymm")</f>
        <v>201709</v>
      </c>
      <c r="E1693" t="s">
        <v>9</v>
      </c>
      <c r="F1693" t="s">
        <v>72</v>
      </c>
      <c r="G1693">
        <v>1000001699</v>
      </c>
      <c r="H1693" t="s">
        <v>71</v>
      </c>
      <c r="I1693" t="s">
        <v>13</v>
      </c>
      <c r="J1693">
        <v>20000018</v>
      </c>
      <c r="K1693" t="s">
        <v>81</v>
      </c>
      <c r="L1693">
        <v>0.92999999999999994</v>
      </c>
      <c r="M1693"/>
    </row>
    <row r="1694" spans="1:13" x14ac:dyDescent="0.2">
      <c r="A1694" s="1">
        <v>43008</v>
      </c>
      <c r="B1694" s="7" t="str">
        <f>YEAR(月末库存[[#This Row],[日期]]) &amp; "年"</f>
        <v>2017年</v>
      </c>
      <c r="C1694" s="7" t="str">
        <f>MONTH(月末库存[[#This Row],[日期]]) &amp; "月"</f>
        <v>9月</v>
      </c>
      <c r="D1694" s="7">
        <f>--TEXT(月末库存[[#This Row],[日期]],"yyyymm")</f>
        <v>201709</v>
      </c>
      <c r="E1694" t="s">
        <v>9</v>
      </c>
      <c r="F1694" t="s">
        <v>75</v>
      </c>
      <c r="G1694">
        <v>1000000281</v>
      </c>
      <c r="H1694" t="s">
        <v>74</v>
      </c>
      <c r="I1694" t="s">
        <v>13</v>
      </c>
      <c r="J1694">
        <v>10000131</v>
      </c>
      <c r="K1694" t="s">
        <v>38</v>
      </c>
      <c r="L1694">
        <v>161.07399999999998</v>
      </c>
      <c r="M1694"/>
    </row>
    <row r="1695" spans="1:13" x14ac:dyDescent="0.2">
      <c r="A1695" s="1">
        <v>43008</v>
      </c>
      <c r="B1695" s="7" t="str">
        <f>YEAR(月末库存[[#This Row],[日期]]) &amp; "年"</f>
        <v>2017年</v>
      </c>
      <c r="C1695" s="7" t="str">
        <f>MONTH(月末库存[[#This Row],[日期]]) &amp; "月"</f>
        <v>9月</v>
      </c>
      <c r="D1695" s="7">
        <f>--TEXT(月末库存[[#This Row],[日期]],"yyyymm")</f>
        <v>201709</v>
      </c>
      <c r="E1695" t="s">
        <v>9</v>
      </c>
      <c r="F1695" t="s">
        <v>59</v>
      </c>
      <c r="G1695">
        <v>1000000192</v>
      </c>
      <c r="H1695" t="s">
        <v>58</v>
      </c>
      <c r="I1695" t="s">
        <v>13</v>
      </c>
      <c r="J1695">
        <v>20000099</v>
      </c>
      <c r="K1695" t="s">
        <v>20</v>
      </c>
      <c r="L1695">
        <v>33.634</v>
      </c>
      <c r="M1695"/>
    </row>
    <row r="1696" spans="1:13" x14ac:dyDescent="0.2">
      <c r="A1696" s="1">
        <v>43008</v>
      </c>
      <c r="B1696" s="7" t="str">
        <f>YEAR(月末库存[[#This Row],[日期]]) &amp; "年"</f>
        <v>2017年</v>
      </c>
      <c r="C1696" s="7" t="str">
        <f>MONTH(月末库存[[#This Row],[日期]]) &amp; "月"</f>
        <v>9月</v>
      </c>
      <c r="D1696" s="7">
        <f>--TEXT(月末库存[[#This Row],[日期]],"yyyymm")</f>
        <v>201709</v>
      </c>
      <c r="E1696" t="s">
        <v>9</v>
      </c>
      <c r="F1696" t="s">
        <v>15</v>
      </c>
      <c r="G1696">
        <v>1000002985</v>
      </c>
      <c r="H1696" t="s">
        <v>47</v>
      </c>
      <c r="I1696" t="s">
        <v>13</v>
      </c>
      <c r="J1696">
        <v>10000131</v>
      </c>
      <c r="K1696" t="s">
        <v>38</v>
      </c>
      <c r="L1696">
        <v>1.3580000000000014</v>
      </c>
      <c r="M1696"/>
    </row>
    <row r="1697" spans="1:13" x14ac:dyDescent="0.2">
      <c r="A1697" s="1">
        <v>43008</v>
      </c>
      <c r="B1697" s="7" t="str">
        <f>YEAR(月末库存[[#This Row],[日期]]) &amp; "年"</f>
        <v>2017年</v>
      </c>
      <c r="C1697" s="7" t="str">
        <f>MONTH(月末库存[[#This Row],[日期]]) &amp; "月"</f>
        <v>9月</v>
      </c>
      <c r="D1697" s="7">
        <f>--TEXT(月末库存[[#This Row],[日期]],"yyyymm")</f>
        <v>201709</v>
      </c>
      <c r="E1697" t="s">
        <v>9</v>
      </c>
      <c r="F1697" t="s">
        <v>57</v>
      </c>
      <c r="G1697">
        <v>1000001502</v>
      </c>
      <c r="H1697" t="s">
        <v>56</v>
      </c>
      <c r="I1697" t="s">
        <v>13</v>
      </c>
      <c r="J1697">
        <v>20000018</v>
      </c>
      <c r="K1697" t="s">
        <v>81</v>
      </c>
      <c r="L1697">
        <v>1.6659999999999968</v>
      </c>
      <c r="M1697"/>
    </row>
    <row r="1698" spans="1:13" x14ac:dyDescent="0.2">
      <c r="A1698" s="1">
        <v>43008</v>
      </c>
      <c r="B1698" s="7" t="str">
        <f>YEAR(月末库存[[#This Row],[日期]]) &amp; "年"</f>
        <v>2017年</v>
      </c>
      <c r="C1698" s="7" t="str">
        <f>MONTH(月末库存[[#This Row],[日期]]) &amp; "月"</f>
        <v>9月</v>
      </c>
      <c r="D1698" s="7">
        <f>--TEXT(月末库存[[#This Row],[日期]],"yyyymm")</f>
        <v>201709</v>
      </c>
      <c r="E1698" t="s">
        <v>9</v>
      </c>
      <c r="F1698" t="s">
        <v>17</v>
      </c>
      <c r="G1698">
        <v>1000000059</v>
      </c>
      <c r="H1698" t="s">
        <v>55</v>
      </c>
      <c r="I1698" t="s">
        <v>13</v>
      </c>
      <c r="J1698">
        <v>20000018</v>
      </c>
      <c r="K1698" t="s">
        <v>81</v>
      </c>
      <c r="L1698">
        <v>1.5999999999999996</v>
      </c>
      <c r="M1698"/>
    </row>
    <row r="1699" spans="1:13" x14ac:dyDescent="0.2">
      <c r="A1699" s="1">
        <v>43008</v>
      </c>
      <c r="B1699" s="7" t="str">
        <f>YEAR(月末库存[[#This Row],[日期]]) &amp; "年"</f>
        <v>2017年</v>
      </c>
      <c r="C1699" s="7" t="str">
        <f>MONTH(月末库存[[#This Row],[日期]]) &amp; "月"</f>
        <v>9月</v>
      </c>
      <c r="D1699" s="7">
        <f>--TEXT(月末库存[[#This Row],[日期]],"yyyymm")</f>
        <v>201709</v>
      </c>
      <c r="E1699" t="s">
        <v>9</v>
      </c>
      <c r="F1699" t="s">
        <v>72</v>
      </c>
      <c r="G1699">
        <v>1000000064</v>
      </c>
      <c r="H1699" t="s">
        <v>76</v>
      </c>
      <c r="I1699" t="s">
        <v>13</v>
      </c>
      <c r="J1699">
        <v>10000064</v>
      </c>
      <c r="K1699" t="s">
        <v>53</v>
      </c>
      <c r="L1699">
        <v>50.004000000000005</v>
      </c>
      <c r="M1699"/>
    </row>
    <row r="1700" spans="1:13" x14ac:dyDescent="0.2">
      <c r="A1700" s="1">
        <v>43008</v>
      </c>
      <c r="B1700" s="7" t="str">
        <f>YEAR(月末库存[[#This Row],[日期]]) &amp; "年"</f>
        <v>2017年</v>
      </c>
      <c r="C1700" s="7" t="str">
        <f>MONTH(月末库存[[#This Row],[日期]]) &amp; "月"</f>
        <v>9月</v>
      </c>
      <c r="D1700" s="7">
        <f>--TEXT(月末库存[[#This Row],[日期]],"yyyymm")</f>
        <v>201709</v>
      </c>
      <c r="E1700" t="s">
        <v>9</v>
      </c>
      <c r="F1700" t="s">
        <v>15</v>
      </c>
      <c r="G1700">
        <v>1000002981</v>
      </c>
      <c r="H1700" t="s">
        <v>62</v>
      </c>
      <c r="I1700" t="s">
        <v>13</v>
      </c>
      <c r="J1700">
        <v>20000018</v>
      </c>
      <c r="K1700" t="s">
        <v>81</v>
      </c>
      <c r="L1700">
        <v>0.39999999999999991</v>
      </c>
      <c r="M1700"/>
    </row>
    <row r="1701" spans="1:13" x14ac:dyDescent="0.2">
      <c r="A1701" s="1">
        <v>43008</v>
      </c>
      <c r="B1701" s="7" t="str">
        <f>YEAR(月末库存[[#This Row],[日期]]) &amp; "年"</f>
        <v>2017年</v>
      </c>
      <c r="C1701" s="7" t="str">
        <f>MONTH(月末库存[[#This Row],[日期]]) &amp; "月"</f>
        <v>9月</v>
      </c>
      <c r="D1701" s="7">
        <f>--TEXT(月末库存[[#This Row],[日期]],"yyyymm")</f>
        <v>201709</v>
      </c>
      <c r="E1701" t="s">
        <v>9</v>
      </c>
      <c r="F1701" t="s">
        <v>59</v>
      </c>
      <c r="G1701">
        <v>1000000192</v>
      </c>
      <c r="H1701" t="s">
        <v>58</v>
      </c>
      <c r="I1701" t="s">
        <v>13</v>
      </c>
      <c r="J1701">
        <v>10000111</v>
      </c>
      <c r="K1701" t="s">
        <v>37</v>
      </c>
      <c r="L1701">
        <v>32.451999999999991</v>
      </c>
      <c r="M1701"/>
    </row>
    <row r="1702" spans="1:13" x14ac:dyDescent="0.2">
      <c r="A1702" s="1">
        <v>43008</v>
      </c>
      <c r="B1702" s="7" t="str">
        <f>YEAR(月末库存[[#This Row],[日期]]) &amp; "年"</f>
        <v>2017年</v>
      </c>
      <c r="C1702" s="7" t="str">
        <f>MONTH(月末库存[[#This Row],[日期]]) &amp; "月"</f>
        <v>9月</v>
      </c>
      <c r="D1702" s="7">
        <f>--TEXT(月末库存[[#This Row],[日期]],"yyyymm")</f>
        <v>201709</v>
      </c>
      <c r="E1702" t="s">
        <v>9</v>
      </c>
      <c r="F1702" t="s">
        <v>17</v>
      </c>
      <c r="G1702">
        <v>1000001649</v>
      </c>
      <c r="H1702" t="s">
        <v>16</v>
      </c>
      <c r="I1702" t="s">
        <v>13</v>
      </c>
      <c r="J1702">
        <v>10000131</v>
      </c>
      <c r="K1702" t="s">
        <v>38</v>
      </c>
      <c r="L1702">
        <v>112.62</v>
      </c>
      <c r="M1702"/>
    </row>
    <row r="1703" spans="1:13" x14ac:dyDescent="0.2">
      <c r="A1703" s="1">
        <v>43008</v>
      </c>
      <c r="B1703" s="7" t="str">
        <f>YEAR(月末库存[[#This Row],[日期]]) &amp; "年"</f>
        <v>2017年</v>
      </c>
      <c r="C1703" s="7" t="str">
        <f>MONTH(月末库存[[#This Row],[日期]]) &amp; "月"</f>
        <v>9月</v>
      </c>
      <c r="D1703" s="7">
        <f>--TEXT(月末库存[[#This Row],[日期]],"yyyymm")</f>
        <v>201709</v>
      </c>
      <c r="E1703" t="s">
        <v>9</v>
      </c>
      <c r="F1703" t="s">
        <v>72</v>
      </c>
      <c r="G1703">
        <v>1000000064</v>
      </c>
      <c r="H1703" t="s">
        <v>76</v>
      </c>
      <c r="I1703" t="s">
        <v>13</v>
      </c>
      <c r="J1703">
        <v>10000211</v>
      </c>
      <c r="K1703" t="s">
        <v>11</v>
      </c>
      <c r="L1703">
        <v>144.50000000000003</v>
      </c>
      <c r="M1703"/>
    </row>
    <row r="1704" spans="1:13" x14ac:dyDescent="0.2">
      <c r="A1704" s="1">
        <v>43008</v>
      </c>
      <c r="B1704" s="7" t="str">
        <f>YEAR(月末库存[[#This Row],[日期]]) &amp; "年"</f>
        <v>2017年</v>
      </c>
      <c r="C1704" s="7" t="str">
        <f>MONTH(月末库存[[#This Row],[日期]]) &amp; "月"</f>
        <v>9月</v>
      </c>
      <c r="D1704" s="7">
        <f>--TEXT(月末库存[[#This Row],[日期]],"yyyymm")</f>
        <v>201709</v>
      </c>
      <c r="E1704" t="s">
        <v>9</v>
      </c>
      <c r="F1704" t="s">
        <v>15</v>
      </c>
      <c r="G1704">
        <v>1000002981</v>
      </c>
      <c r="H1704" t="s">
        <v>62</v>
      </c>
      <c r="I1704" t="s">
        <v>13</v>
      </c>
      <c r="J1704">
        <v>10000136</v>
      </c>
      <c r="K1704" t="s">
        <v>40</v>
      </c>
      <c r="L1704">
        <v>1.5499999999999998</v>
      </c>
      <c r="M1704"/>
    </row>
    <row r="1705" spans="1:13" x14ac:dyDescent="0.2">
      <c r="A1705" s="1">
        <v>43008</v>
      </c>
      <c r="B1705" s="7" t="str">
        <f>YEAR(月末库存[[#This Row],[日期]]) &amp; "年"</f>
        <v>2017年</v>
      </c>
      <c r="C1705" s="7" t="str">
        <f>MONTH(月末库存[[#This Row],[日期]]) &amp; "月"</f>
        <v>9月</v>
      </c>
      <c r="D1705" s="7">
        <f>--TEXT(月末库存[[#This Row],[日期]],"yyyymm")</f>
        <v>201709</v>
      </c>
      <c r="E1705" t="s">
        <v>9</v>
      </c>
      <c r="F1705" t="s">
        <v>17</v>
      </c>
      <c r="G1705">
        <v>1000001649</v>
      </c>
      <c r="H1705" t="s">
        <v>16</v>
      </c>
      <c r="I1705" t="s">
        <v>13</v>
      </c>
      <c r="J1705">
        <v>10000111</v>
      </c>
      <c r="K1705" t="s">
        <v>37</v>
      </c>
      <c r="L1705">
        <v>98.7</v>
      </c>
      <c r="M1705"/>
    </row>
    <row r="1706" spans="1:13" x14ac:dyDescent="0.2">
      <c r="A1706" s="1">
        <v>43008</v>
      </c>
      <c r="B1706" s="7" t="str">
        <f>YEAR(月末库存[[#This Row],[日期]]) &amp; "年"</f>
        <v>2017年</v>
      </c>
      <c r="C1706" s="7" t="str">
        <f>MONTH(月末库存[[#This Row],[日期]]) &amp; "月"</f>
        <v>9月</v>
      </c>
      <c r="D1706" s="7">
        <f>--TEXT(月末库存[[#This Row],[日期]],"yyyymm")</f>
        <v>201709</v>
      </c>
      <c r="E1706" t="s">
        <v>9</v>
      </c>
      <c r="F1706" t="s">
        <v>17</v>
      </c>
      <c r="G1706">
        <v>1000001649</v>
      </c>
      <c r="H1706" t="s">
        <v>16</v>
      </c>
      <c r="I1706" t="s">
        <v>13</v>
      </c>
      <c r="J1706">
        <v>10000172</v>
      </c>
      <c r="K1706" t="s">
        <v>18</v>
      </c>
      <c r="L1706">
        <v>486.79999999999995</v>
      </c>
      <c r="M1706"/>
    </row>
    <row r="1707" spans="1:13" x14ac:dyDescent="0.2">
      <c r="A1707" s="1">
        <v>43008</v>
      </c>
      <c r="B1707" s="7" t="str">
        <f>YEAR(月末库存[[#This Row],[日期]]) &amp; "年"</f>
        <v>2017年</v>
      </c>
      <c r="C1707" s="7" t="str">
        <f>MONTH(月末库存[[#This Row],[日期]]) &amp; "月"</f>
        <v>9月</v>
      </c>
      <c r="D1707" s="7">
        <f>--TEXT(月末库存[[#This Row],[日期]],"yyyymm")</f>
        <v>201709</v>
      </c>
      <c r="E1707" t="s">
        <v>9</v>
      </c>
      <c r="F1707" t="s">
        <v>72</v>
      </c>
      <c r="G1707">
        <v>1000000064</v>
      </c>
      <c r="H1707" t="s">
        <v>76</v>
      </c>
      <c r="I1707" t="s">
        <v>13</v>
      </c>
      <c r="J1707">
        <v>10000131</v>
      </c>
      <c r="K1707" t="s">
        <v>38</v>
      </c>
      <c r="L1707">
        <v>249.6</v>
      </c>
      <c r="M1707"/>
    </row>
    <row r="1708" spans="1:13" x14ac:dyDescent="0.2">
      <c r="A1708" s="1">
        <v>43008</v>
      </c>
      <c r="B1708" s="7" t="str">
        <f>YEAR(月末库存[[#This Row],[日期]]) &amp; "年"</f>
        <v>2017年</v>
      </c>
      <c r="C1708" s="7" t="str">
        <f>MONTH(月末库存[[#This Row],[日期]]) &amp; "月"</f>
        <v>9月</v>
      </c>
      <c r="D1708" s="7">
        <f>--TEXT(月末库存[[#This Row],[日期]],"yyyymm")</f>
        <v>201709</v>
      </c>
      <c r="E1708" t="s">
        <v>9</v>
      </c>
      <c r="F1708" t="s">
        <v>72</v>
      </c>
      <c r="G1708">
        <v>1000000064</v>
      </c>
      <c r="H1708" t="s">
        <v>76</v>
      </c>
      <c r="I1708" t="s">
        <v>13</v>
      </c>
      <c r="J1708">
        <v>20000099</v>
      </c>
      <c r="K1708" t="s">
        <v>20</v>
      </c>
      <c r="L1708">
        <v>40.088000000000008</v>
      </c>
      <c r="M1708"/>
    </row>
    <row r="1709" spans="1:13" x14ac:dyDescent="0.2">
      <c r="A1709" s="1">
        <v>43008</v>
      </c>
      <c r="B1709" s="7" t="str">
        <f>YEAR(月末库存[[#This Row],[日期]]) &amp; "年"</f>
        <v>2017年</v>
      </c>
      <c r="C1709" s="7" t="str">
        <f>MONTH(月末库存[[#This Row],[日期]]) &amp; "月"</f>
        <v>9月</v>
      </c>
      <c r="D1709" s="7">
        <f>--TEXT(月末库存[[#This Row],[日期]],"yyyymm")</f>
        <v>201709</v>
      </c>
      <c r="E1709" t="s">
        <v>9</v>
      </c>
      <c r="F1709" t="s">
        <v>57</v>
      </c>
      <c r="G1709">
        <v>1000001502</v>
      </c>
      <c r="H1709" t="s">
        <v>56</v>
      </c>
      <c r="I1709" t="s">
        <v>13</v>
      </c>
      <c r="J1709">
        <v>10000111</v>
      </c>
      <c r="K1709" t="s">
        <v>37</v>
      </c>
      <c r="L1709">
        <v>278.07599999999996</v>
      </c>
      <c r="M1709"/>
    </row>
    <row r="1710" spans="1:13" x14ac:dyDescent="0.2">
      <c r="A1710" s="1">
        <v>43008</v>
      </c>
      <c r="B1710" s="7" t="str">
        <f>YEAR(月末库存[[#This Row],[日期]]) &amp; "年"</f>
        <v>2017年</v>
      </c>
      <c r="C1710" s="7" t="str">
        <f>MONTH(月末库存[[#This Row],[日期]]) &amp; "月"</f>
        <v>9月</v>
      </c>
      <c r="D1710" s="7">
        <f>--TEXT(月末库存[[#This Row],[日期]],"yyyymm")</f>
        <v>201709</v>
      </c>
      <c r="E1710" t="s">
        <v>9</v>
      </c>
      <c r="F1710" t="s">
        <v>72</v>
      </c>
      <c r="G1710">
        <v>1000000064</v>
      </c>
      <c r="H1710" t="s">
        <v>76</v>
      </c>
      <c r="I1710" t="s">
        <v>13</v>
      </c>
      <c r="J1710">
        <v>10000111</v>
      </c>
      <c r="K1710" t="s">
        <v>37</v>
      </c>
      <c r="L1710">
        <v>83.199999999999989</v>
      </c>
      <c r="M1710"/>
    </row>
    <row r="1711" spans="1:13" x14ac:dyDescent="0.2">
      <c r="A1711" s="1">
        <v>43008</v>
      </c>
      <c r="B1711" s="7" t="str">
        <f>YEAR(月末库存[[#This Row],[日期]]) &amp; "年"</f>
        <v>2017年</v>
      </c>
      <c r="C1711" s="7" t="str">
        <f>MONTH(月末库存[[#This Row],[日期]]) &amp; "月"</f>
        <v>9月</v>
      </c>
      <c r="D1711" s="7">
        <f>--TEXT(月末库存[[#This Row],[日期]],"yyyymm")</f>
        <v>201709</v>
      </c>
      <c r="E1711" t="s">
        <v>9</v>
      </c>
      <c r="F1711" t="s">
        <v>72</v>
      </c>
      <c r="G1711">
        <v>1000000064</v>
      </c>
      <c r="H1711" t="s">
        <v>76</v>
      </c>
      <c r="I1711" t="s">
        <v>13</v>
      </c>
      <c r="J1711">
        <v>10000172</v>
      </c>
      <c r="K1711" t="s">
        <v>18</v>
      </c>
      <c r="L1711">
        <v>433.96600000000001</v>
      </c>
      <c r="M1711"/>
    </row>
    <row r="1712" spans="1:13" x14ac:dyDescent="0.2">
      <c r="A1712" s="1">
        <v>43008</v>
      </c>
      <c r="B1712" s="7" t="str">
        <f>YEAR(月末库存[[#This Row],[日期]]) &amp; "年"</f>
        <v>2017年</v>
      </c>
      <c r="C1712" s="7" t="str">
        <f>MONTH(月末库存[[#This Row],[日期]]) &amp; "月"</f>
        <v>9月</v>
      </c>
      <c r="D1712" s="7">
        <f>--TEXT(月末库存[[#This Row],[日期]],"yyyymm")</f>
        <v>201709</v>
      </c>
      <c r="E1712" t="s">
        <v>9</v>
      </c>
      <c r="F1712" t="s">
        <v>17</v>
      </c>
      <c r="G1712">
        <v>1000001649</v>
      </c>
      <c r="H1712" t="s">
        <v>16</v>
      </c>
      <c r="I1712" t="s">
        <v>13</v>
      </c>
      <c r="J1712">
        <v>10000136</v>
      </c>
      <c r="K1712" t="s">
        <v>40</v>
      </c>
      <c r="L1712">
        <v>9.6499999999999986</v>
      </c>
      <c r="M1712"/>
    </row>
    <row r="1713" spans="1:13" x14ac:dyDescent="0.2">
      <c r="A1713" s="1">
        <v>43008</v>
      </c>
      <c r="B1713" s="7" t="str">
        <f>YEAR(月末库存[[#This Row],[日期]]) &amp; "年"</f>
        <v>2017年</v>
      </c>
      <c r="C1713" s="7" t="str">
        <f>MONTH(月末库存[[#This Row],[日期]]) &amp; "月"</f>
        <v>9月</v>
      </c>
      <c r="D1713" s="7">
        <f>--TEXT(月末库存[[#This Row],[日期]],"yyyymm")</f>
        <v>201709</v>
      </c>
      <c r="E1713" t="s">
        <v>9</v>
      </c>
      <c r="F1713" t="s">
        <v>8</v>
      </c>
      <c r="G1713">
        <v>1000000070</v>
      </c>
      <c r="H1713" t="s">
        <v>7</v>
      </c>
      <c r="I1713" t="s">
        <v>13</v>
      </c>
      <c r="J1713">
        <v>10000211</v>
      </c>
      <c r="K1713" t="s">
        <v>11</v>
      </c>
      <c r="L1713">
        <v>2.7000000000000028</v>
      </c>
      <c r="M1713"/>
    </row>
    <row r="1714" spans="1:13" x14ac:dyDescent="0.2">
      <c r="A1714" s="1">
        <v>43008</v>
      </c>
      <c r="B1714" s="7" t="str">
        <f>YEAR(月末库存[[#This Row],[日期]]) &amp; "年"</f>
        <v>2017年</v>
      </c>
      <c r="C1714" s="7" t="str">
        <f>MONTH(月末库存[[#This Row],[日期]]) &amp; "月"</f>
        <v>9月</v>
      </c>
      <c r="D1714" s="7">
        <f>--TEXT(月末库存[[#This Row],[日期]],"yyyymm")</f>
        <v>201709</v>
      </c>
      <c r="E1714" t="s">
        <v>9</v>
      </c>
      <c r="F1714" t="s">
        <v>8</v>
      </c>
      <c r="G1714">
        <v>1000000070</v>
      </c>
      <c r="H1714" t="s">
        <v>7</v>
      </c>
      <c r="I1714" t="s">
        <v>13</v>
      </c>
      <c r="J1714">
        <v>20000099</v>
      </c>
      <c r="K1714" t="s">
        <v>20</v>
      </c>
      <c r="L1714">
        <v>2.2999999999999994</v>
      </c>
      <c r="M1714"/>
    </row>
    <row r="1715" spans="1:13" x14ac:dyDescent="0.2">
      <c r="A1715" s="1">
        <v>43008</v>
      </c>
      <c r="B1715" s="7" t="str">
        <f>YEAR(月末库存[[#This Row],[日期]]) &amp; "年"</f>
        <v>2017年</v>
      </c>
      <c r="C1715" s="7" t="str">
        <f>MONTH(月末库存[[#This Row],[日期]]) &amp; "月"</f>
        <v>9月</v>
      </c>
      <c r="D1715" s="7">
        <f>--TEXT(月末库存[[#This Row],[日期]],"yyyymm")</f>
        <v>201709</v>
      </c>
      <c r="E1715" t="s">
        <v>9</v>
      </c>
      <c r="F1715" t="s">
        <v>17</v>
      </c>
      <c r="G1715">
        <v>1000001649</v>
      </c>
      <c r="H1715" t="s">
        <v>16</v>
      </c>
      <c r="I1715" t="s">
        <v>13</v>
      </c>
      <c r="J1715">
        <v>20000099</v>
      </c>
      <c r="K1715" t="s">
        <v>20</v>
      </c>
      <c r="L1715">
        <v>7.9340000000000011</v>
      </c>
      <c r="M1715"/>
    </row>
    <row r="1716" spans="1:13" x14ac:dyDescent="0.2">
      <c r="A1716" s="1">
        <v>43008</v>
      </c>
      <c r="B1716" s="7" t="str">
        <f>YEAR(月末库存[[#This Row],[日期]]) &amp; "年"</f>
        <v>2017年</v>
      </c>
      <c r="C1716" s="7" t="str">
        <f>MONTH(月末库存[[#This Row],[日期]]) &amp; "月"</f>
        <v>9月</v>
      </c>
      <c r="D1716" s="7">
        <f>--TEXT(月末库存[[#This Row],[日期]],"yyyymm")</f>
        <v>201709</v>
      </c>
      <c r="E1716" t="s">
        <v>9</v>
      </c>
      <c r="F1716" t="s">
        <v>15</v>
      </c>
      <c r="G1716">
        <v>1000002981</v>
      </c>
      <c r="H1716" t="s">
        <v>62</v>
      </c>
      <c r="I1716" t="s">
        <v>13</v>
      </c>
      <c r="J1716">
        <v>10000211</v>
      </c>
      <c r="K1716" t="s">
        <v>11</v>
      </c>
      <c r="L1716">
        <v>228.17400000000004</v>
      </c>
      <c r="M1716"/>
    </row>
    <row r="1717" spans="1:13" x14ac:dyDescent="0.2">
      <c r="A1717" s="1">
        <v>43008</v>
      </c>
      <c r="B1717" s="7" t="str">
        <f>YEAR(月末库存[[#This Row],[日期]]) &amp; "年"</f>
        <v>2017年</v>
      </c>
      <c r="C1717" s="7" t="str">
        <f>MONTH(月末库存[[#This Row],[日期]]) &amp; "月"</f>
        <v>9月</v>
      </c>
      <c r="D1717" s="7">
        <f>--TEXT(月末库存[[#This Row],[日期]],"yyyymm")</f>
        <v>201709</v>
      </c>
      <c r="E1717" t="s">
        <v>9</v>
      </c>
      <c r="F1717" t="s">
        <v>17</v>
      </c>
      <c r="G1717">
        <v>1000000059</v>
      </c>
      <c r="H1717" t="s">
        <v>55</v>
      </c>
      <c r="I1717" t="s">
        <v>13</v>
      </c>
      <c r="J1717">
        <v>10000111</v>
      </c>
      <c r="K1717" t="s">
        <v>37</v>
      </c>
      <c r="L1717">
        <v>328.06799999999998</v>
      </c>
      <c r="M1717"/>
    </row>
    <row r="1718" spans="1:13" x14ac:dyDescent="0.2">
      <c r="A1718" s="1">
        <v>43008</v>
      </c>
      <c r="B1718" s="7" t="str">
        <f>YEAR(月末库存[[#This Row],[日期]]) &amp; "年"</f>
        <v>2017年</v>
      </c>
      <c r="C1718" s="7" t="str">
        <f>MONTH(月末库存[[#This Row],[日期]]) &amp; "月"</f>
        <v>9月</v>
      </c>
      <c r="D1718" s="7">
        <f>--TEXT(月末库存[[#This Row],[日期]],"yyyymm")</f>
        <v>201709</v>
      </c>
      <c r="E1718" t="s">
        <v>9</v>
      </c>
      <c r="F1718" t="s">
        <v>59</v>
      </c>
      <c r="G1718">
        <v>1000000192</v>
      </c>
      <c r="H1718" t="s">
        <v>58</v>
      </c>
      <c r="I1718" t="s">
        <v>13</v>
      </c>
      <c r="J1718">
        <v>10000064</v>
      </c>
      <c r="K1718" t="s">
        <v>53</v>
      </c>
      <c r="L1718">
        <v>26.359999999999996</v>
      </c>
      <c r="M1718"/>
    </row>
    <row r="1719" spans="1:13" x14ac:dyDescent="0.2">
      <c r="A1719" s="1">
        <v>43008</v>
      </c>
      <c r="B1719" s="7" t="str">
        <f>YEAR(月末库存[[#This Row],[日期]]) &amp; "年"</f>
        <v>2017年</v>
      </c>
      <c r="C1719" s="7" t="str">
        <f>MONTH(月末库存[[#This Row],[日期]]) &amp; "月"</f>
        <v>9月</v>
      </c>
      <c r="D1719" s="7">
        <f>--TEXT(月末库存[[#This Row],[日期]],"yyyymm")</f>
        <v>201709</v>
      </c>
      <c r="E1719" t="s">
        <v>9</v>
      </c>
      <c r="F1719" t="s">
        <v>59</v>
      </c>
      <c r="G1719">
        <v>1000000192</v>
      </c>
      <c r="H1719" t="s">
        <v>58</v>
      </c>
      <c r="I1719" t="s">
        <v>13</v>
      </c>
      <c r="J1719">
        <v>10000172</v>
      </c>
      <c r="K1719" t="s">
        <v>18</v>
      </c>
      <c r="L1719">
        <v>67.64200000000001</v>
      </c>
      <c r="M1719"/>
    </row>
    <row r="1720" spans="1:13" x14ac:dyDescent="0.2">
      <c r="A1720" s="1">
        <v>43008</v>
      </c>
      <c r="B1720" s="7" t="str">
        <f>YEAR(月末库存[[#This Row],[日期]]) &amp; "年"</f>
        <v>2017年</v>
      </c>
      <c r="C1720" s="7" t="str">
        <f>MONTH(月末库存[[#This Row],[日期]]) &amp; "月"</f>
        <v>9月</v>
      </c>
      <c r="D1720" s="7">
        <f>--TEXT(月末库存[[#This Row],[日期]],"yyyymm")</f>
        <v>201709</v>
      </c>
      <c r="E1720" t="s">
        <v>9</v>
      </c>
      <c r="F1720" t="s">
        <v>15</v>
      </c>
      <c r="G1720">
        <v>1000002981</v>
      </c>
      <c r="H1720" t="s">
        <v>62</v>
      </c>
      <c r="I1720" t="s">
        <v>13</v>
      </c>
      <c r="J1720">
        <v>10000078</v>
      </c>
      <c r="K1720" t="s">
        <v>30</v>
      </c>
      <c r="L1720">
        <v>3.1999999999999997</v>
      </c>
      <c r="M1720"/>
    </row>
    <row r="1721" spans="1:13" x14ac:dyDescent="0.2">
      <c r="A1721" s="1">
        <v>43008</v>
      </c>
      <c r="B1721" s="7" t="str">
        <f>YEAR(月末库存[[#This Row],[日期]]) &amp; "年"</f>
        <v>2017年</v>
      </c>
      <c r="C1721" s="7" t="str">
        <f>MONTH(月末库存[[#This Row],[日期]]) &amp; "月"</f>
        <v>9月</v>
      </c>
      <c r="D1721" s="7">
        <f>--TEXT(月末库存[[#This Row],[日期]],"yyyymm")</f>
        <v>201709</v>
      </c>
      <c r="E1721" t="s">
        <v>9</v>
      </c>
      <c r="F1721" t="s">
        <v>15</v>
      </c>
      <c r="G1721">
        <v>1000002981</v>
      </c>
      <c r="H1721" t="s">
        <v>62</v>
      </c>
      <c r="I1721" t="s">
        <v>13</v>
      </c>
      <c r="J1721">
        <v>10000064</v>
      </c>
      <c r="K1721" t="s">
        <v>53</v>
      </c>
      <c r="L1721">
        <v>12.8</v>
      </c>
      <c r="M1721"/>
    </row>
    <row r="1722" spans="1:13" x14ac:dyDescent="0.2">
      <c r="A1722" s="1">
        <v>43008</v>
      </c>
      <c r="B1722" s="7" t="str">
        <f>YEAR(月末库存[[#This Row],[日期]]) &amp; "年"</f>
        <v>2017年</v>
      </c>
      <c r="C1722" s="7" t="str">
        <f>MONTH(月末库存[[#This Row],[日期]]) &amp; "月"</f>
        <v>9月</v>
      </c>
      <c r="D1722" s="7">
        <f>--TEXT(月末库存[[#This Row],[日期]],"yyyymm")</f>
        <v>201709</v>
      </c>
      <c r="E1722" t="s">
        <v>9</v>
      </c>
      <c r="F1722" t="s">
        <v>15</v>
      </c>
      <c r="G1722">
        <v>1000002981</v>
      </c>
      <c r="H1722" t="s">
        <v>62</v>
      </c>
      <c r="I1722" t="s">
        <v>13</v>
      </c>
      <c r="J1722">
        <v>20000099</v>
      </c>
      <c r="K1722" t="s">
        <v>20</v>
      </c>
      <c r="L1722">
        <v>41.370000000000005</v>
      </c>
      <c r="M1722"/>
    </row>
    <row r="1723" spans="1:13" x14ac:dyDescent="0.2">
      <c r="A1723" s="1">
        <v>43008</v>
      </c>
      <c r="B1723" s="7" t="str">
        <f>YEAR(月末库存[[#This Row],[日期]]) &amp; "年"</f>
        <v>2017年</v>
      </c>
      <c r="C1723" s="7" t="str">
        <f>MONTH(月末库存[[#This Row],[日期]]) &amp; "月"</f>
        <v>9月</v>
      </c>
      <c r="D1723" s="7">
        <f>--TEXT(月末库存[[#This Row],[日期]],"yyyymm")</f>
        <v>201709</v>
      </c>
      <c r="E1723" t="s">
        <v>9</v>
      </c>
      <c r="F1723" t="s">
        <v>59</v>
      </c>
      <c r="G1723">
        <v>1000000192</v>
      </c>
      <c r="H1723" t="s">
        <v>58</v>
      </c>
      <c r="I1723" t="s">
        <v>13</v>
      </c>
      <c r="J1723">
        <v>10000211</v>
      </c>
      <c r="K1723" t="s">
        <v>11</v>
      </c>
      <c r="L1723">
        <v>42.199999999999974</v>
      </c>
      <c r="M1723"/>
    </row>
    <row r="1724" spans="1:13" x14ac:dyDescent="0.2">
      <c r="A1724" s="1">
        <v>43008</v>
      </c>
      <c r="B1724" s="7" t="str">
        <f>YEAR(月末库存[[#This Row],[日期]]) &amp; "年"</f>
        <v>2017年</v>
      </c>
      <c r="C1724" s="7" t="str">
        <f>MONTH(月末库存[[#This Row],[日期]]) &amp; "月"</f>
        <v>9月</v>
      </c>
      <c r="D1724" s="7">
        <f>--TEXT(月末库存[[#This Row],[日期]],"yyyymm")</f>
        <v>201709</v>
      </c>
      <c r="E1724" t="s">
        <v>9</v>
      </c>
      <c r="F1724" t="s">
        <v>57</v>
      </c>
      <c r="G1724">
        <v>1000001502</v>
      </c>
      <c r="H1724" t="s">
        <v>56</v>
      </c>
      <c r="I1724" t="s">
        <v>13</v>
      </c>
      <c r="J1724">
        <v>10000131</v>
      </c>
      <c r="K1724" t="s">
        <v>38</v>
      </c>
      <c r="L1724">
        <v>343.48000000000013</v>
      </c>
      <c r="M1724"/>
    </row>
    <row r="1725" spans="1:13" x14ac:dyDescent="0.2">
      <c r="A1725" s="1">
        <v>43008</v>
      </c>
      <c r="B1725" s="7" t="str">
        <f>YEAR(月末库存[[#This Row],[日期]]) &amp; "年"</f>
        <v>2017年</v>
      </c>
      <c r="C1725" s="7" t="str">
        <f>MONTH(月末库存[[#This Row],[日期]]) &amp; "月"</f>
        <v>9月</v>
      </c>
      <c r="D1725" s="7">
        <f>--TEXT(月末库存[[#This Row],[日期]],"yyyymm")</f>
        <v>201709</v>
      </c>
      <c r="E1725" t="s">
        <v>9</v>
      </c>
      <c r="F1725" t="s">
        <v>57</v>
      </c>
      <c r="G1725">
        <v>1000001502</v>
      </c>
      <c r="H1725" t="s">
        <v>56</v>
      </c>
      <c r="I1725" t="s">
        <v>13</v>
      </c>
      <c r="J1725">
        <v>10000136</v>
      </c>
      <c r="K1725" t="s">
        <v>40</v>
      </c>
      <c r="L1725">
        <v>83.6</v>
      </c>
      <c r="M1725"/>
    </row>
    <row r="1726" spans="1:13" x14ac:dyDescent="0.2">
      <c r="A1726" s="1">
        <v>43008</v>
      </c>
      <c r="B1726" s="7" t="str">
        <f>YEAR(月末库存[[#This Row],[日期]]) &amp; "年"</f>
        <v>2017年</v>
      </c>
      <c r="C1726" s="7" t="str">
        <f>MONTH(月末库存[[#This Row],[日期]]) &amp; "月"</f>
        <v>9月</v>
      </c>
      <c r="D1726" s="7">
        <f>--TEXT(月末库存[[#This Row],[日期]],"yyyymm")</f>
        <v>201709</v>
      </c>
      <c r="E1726" t="s">
        <v>9</v>
      </c>
      <c r="F1726" t="s">
        <v>15</v>
      </c>
      <c r="G1726">
        <v>1000002981</v>
      </c>
      <c r="H1726" t="s">
        <v>62</v>
      </c>
      <c r="I1726" t="s">
        <v>13</v>
      </c>
      <c r="J1726">
        <v>10000131</v>
      </c>
      <c r="K1726" t="s">
        <v>38</v>
      </c>
      <c r="L1726">
        <v>67.466000000000022</v>
      </c>
      <c r="M1726"/>
    </row>
    <row r="1727" spans="1:13" x14ac:dyDescent="0.2">
      <c r="A1727" s="1">
        <v>43008</v>
      </c>
      <c r="B1727" s="7" t="str">
        <f>YEAR(月末库存[[#This Row],[日期]]) &amp; "年"</f>
        <v>2017年</v>
      </c>
      <c r="C1727" s="7" t="str">
        <f>MONTH(月末库存[[#This Row],[日期]]) &amp; "月"</f>
        <v>9月</v>
      </c>
      <c r="D1727" s="7">
        <f>--TEXT(月末库存[[#This Row],[日期]],"yyyymm")</f>
        <v>201709</v>
      </c>
      <c r="E1727" t="s">
        <v>9</v>
      </c>
      <c r="F1727" t="s">
        <v>15</v>
      </c>
      <c r="G1727">
        <v>1000002986</v>
      </c>
      <c r="H1727" t="s">
        <v>14</v>
      </c>
      <c r="I1727" t="s">
        <v>13</v>
      </c>
      <c r="J1727">
        <v>10000211</v>
      </c>
      <c r="K1727" t="s">
        <v>11</v>
      </c>
      <c r="L1727">
        <v>738.57599999999991</v>
      </c>
      <c r="M1727"/>
    </row>
    <row r="1728" spans="1:13" x14ac:dyDescent="0.2">
      <c r="A1728" s="1">
        <v>43008</v>
      </c>
      <c r="B1728" s="7" t="str">
        <f>YEAR(月末库存[[#This Row],[日期]]) &amp; "年"</f>
        <v>2017年</v>
      </c>
      <c r="C1728" s="7" t="str">
        <f>MONTH(月末库存[[#This Row],[日期]]) &amp; "月"</f>
        <v>9月</v>
      </c>
      <c r="D1728" s="7">
        <f>--TEXT(月末库存[[#This Row],[日期]],"yyyymm")</f>
        <v>201709</v>
      </c>
      <c r="E1728" t="s">
        <v>9</v>
      </c>
      <c r="F1728" t="s">
        <v>17</v>
      </c>
      <c r="G1728">
        <v>1000000059</v>
      </c>
      <c r="H1728" t="s">
        <v>55</v>
      </c>
      <c r="I1728" t="s">
        <v>13</v>
      </c>
      <c r="J1728">
        <v>10000172</v>
      </c>
      <c r="K1728" t="s">
        <v>18</v>
      </c>
      <c r="L1728">
        <v>184.08400000000012</v>
      </c>
      <c r="M1728"/>
    </row>
    <row r="1729" spans="1:13" x14ac:dyDescent="0.2">
      <c r="A1729" s="1">
        <v>43008</v>
      </c>
      <c r="B1729" s="7" t="str">
        <f>YEAR(月末库存[[#This Row],[日期]]) &amp; "年"</f>
        <v>2017年</v>
      </c>
      <c r="C1729" s="7" t="str">
        <f>MONTH(月末库存[[#This Row],[日期]]) &amp; "月"</f>
        <v>9月</v>
      </c>
      <c r="D1729" s="7">
        <f>--TEXT(月末库存[[#This Row],[日期]],"yyyymm")</f>
        <v>201709</v>
      </c>
      <c r="E1729" t="s">
        <v>9</v>
      </c>
      <c r="F1729" t="s">
        <v>17</v>
      </c>
      <c r="G1729">
        <v>1000000059</v>
      </c>
      <c r="H1729" t="s">
        <v>55</v>
      </c>
      <c r="I1729" t="s">
        <v>13</v>
      </c>
      <c r="J1729">
        <v>20000099</v>
      </c>
      <c r="K1729" t="s">
        <v>20</v>
      </c>
      <c r="L1729">
        <v>86.789999999999992</v>
      </c>
      <c r="M1729"/>
    </row>
    <row r="1730" spans="1:13" x14ac:dyDescent="0.2">
      <c r="A1730" s="1">
        <v>43008</v>
      </c>
      <c r="B1730" s="7" t="str">
        <f>YEAR(月末库存[[#This Row],[日期]]) &amp; "年"</f>
        <v>2017年</v>
      </c>
      <c r="C1730" s="7" t="str">
        <f>MONTH(月末库存[[#This Row],[日期]]) &amp; "月"</f>
        <v>9月</v>
      </c>
      <c r="D1730" s="7">
        <f>--TEXT(月末库存[[#This Row],[日期]],"yyyymm")</f>
        <v>201709</v>
      </c>
      <c r="E1730" t="s">
        <v>9</v>
      </c>
      <c r="F1730" t="s">
        <v>12</v>
      </c>
      <c r="G1730">
        <v>1000000072</v>
      </c>
      <c r="H1730" t="s">
        <v>10</v>
      </c>
      <c r="I1730" t="s">
        <v>13</v>
      </c>
      <c r="J1730">
        <v>20000099</v>
      </c>
      <c r="K1730" t="s">
        <v>20</v>
      </c>
      <c r="L1730">
        <v>11.268000000000002</v>
      </c>
      <c r="M1730"/>
    </row>
    <row r="1731" spans="1:13" x14ac:dyDescent="0.2">
      <c r="A1731" s="1">
        <v>43008</v>
      </c>
      <c r="B1731" s="7" t="str">
        <f>YEAR(月末库存[[#This Row],[日期]]) &amp; "年"</f>
        <v>2017年</v>
      </c>
      <c r="C1731" s="7" t="str">
        <f>MONTH(月末库存[[#This Row],[日期]]) &amp; "月"</f>
        <v>9月</v>
      </c>
      <c r="D1731" s="7">
        <f>--TEXT(月末库存[[#This Row],[日期]],"yyyymm")</f>
        <v>201709</v>
      </c>
      <c r="E1731" t="s">
        <v>9</v>
      </c>
      <c r="F1731" t="s">
        <v>59</v>
      </c>
      <c r="G1731">
        <v>1000000192</v>
      </c>
      <c r="H1731" t="s">
        <v>58</v>
      </c>
      <c r="I1731" t="s">
        <v>13</v>
      </c>
      <c r="J1731">
        <v>10000131</v>
      </c>
      <c r="K1731" t="s">
        <v>38</v>
      </c>
      <c r="L1731">
        <v>170.666</v>
      </c>
      <c r="M1731"/>
    </row>
    <row r="1732" spans="1:13" x14ac:dyDescent="0.2">
      <c r="A1732" s="1">
        <v>43008</v>
      </c>
      <c r="B1732" s="7" t="str">
        <f>YEAR(月末库存[[#This Row],[日期]]) &amp; "年"</f>
        <v>2017年</v>
      </c>
      <c r="C1732" s="7" t="str">
        <f>MONTH(月末库存[[#This Row],[日期]]) &amp; "月"</f>
        <v>9月</v>
      </c>
      <c r="D1732" s="7">
        <f>--TEXT(月末库存[[#This Row],[日期]],"yyyymm")</f>
        <v>201709</v>
      </c>
      <c r="E1732" t="s">
        <v>9</v>
      </c>
      <c r="F1732" t="s">
        <v>17</v>
      </c>
      <c r="G1732">
        <v>1000001649</v>
      </c>
      <c r="H1732" t="s">
        <v>16</v>
      </c>
      <c r="I1732" t="s">
        <v>13</v>
      </c>
      <c r="J1732">
        <v>10000211</v>
      </c>
      <c r="K1732" t="s">
        <v>11</v>
      </c>
      <c r="L1732">
        <v>254.88200000000012</v>
      </c>
      <c r="M1732"/>
    </row>
    <row r="1733" spans="1:13" x14ac:dyDescent="0.2">
      <c r="A1733" s="1">
        <v>43008</v>
      </c>
      <c r="B1733" s="7" t="str">
        <f>YEAR(月末库存[[#This Row],[日期]]) &amp; "年"</f>
        <v>2017年</v>
      </c>
      <c r="C1733" s="7" t="str">
        <f>MONTH(月末库存[[#This Row],[日期]]) &amp; "月"</f>
        <v>9月</v>
      </c>
      <c r="D1733" s="7">
        <f>--TEXT(月末库存[[#This Row],[日期]],"yyyymm")</f>
        <v>201709</v>
      </c>
      <c r="E1733" t="s">
        <v>9</v>
      </c>
      <c r="F1733" t="s">
        <v>15</v>
      </c>
      <c r="G1733">
        <v>1000002985</v>
      </c>
      <c r="H1733" t="s">
        <v>47</v>
      </c>
      <c r="I1733" t="s">
        <v>13</v>
      </c>
      <c r="J1733">
        <v>10000211</v>
      </c>
      <c r="K1733" t="s">
        <v>11</v>
      </c>
      <c r="L1733">
        <v>185.99599999999995</v>
      </c>
      <c r="M1733"/>
    </row>
    <row r="1734" spans="1:13" x14ac:dyDescent="0.2">
      <c r="A1734" s="1">
        <v>43008</v>
      </c>
      <c r="B1734" s="7" t="str">
        <f>YEAR(月末库存[[#This Row],[日期]]) &amp; "年"</f>
        <v>2017年</v>
      </c>
      <c r="C1734" s="7" t="str">
        <f>MONTH(月末库存[[#This Row],[日期]]) &amp; "月"</f>
        <v>9月</v>
      </c>
      <c r="D1734" s="7">
        <f>--TEXT(月末库存[[#This Row],[日期]],"yyyymm")</f>
        <v>201709</v>
      </c>
      <c r="E1734" t="s">
        <v>9</v>
      </c>
      <c r="F1734" t="s">
        <v>17</v>
      </c>
      <c r="G1734">
        <v>1000000059</v>
      </c>
      <c r="H1734" t="s">
        <v>55</v>
      </c>
      <c r="I1734" t="s">
        <v>13</v>
      </c>
      <c r="J1734">
        <v>10000064</v>
      </c>
      <c r="K1734" t="s">
        <v>53</v>
      </c>
      <c r="L1734">
        <v>87.553999999999974</v>
      </c>
      <c r="M1734"/>
    </row>
    <row r="1735" spans="1:13" x14ac:dyDescent="0.2">
      <c r="A1735" s="1">
        <v>43008</v>
      </c>
      <c r="B1735" s="7" t="str">
        <f>YEAR(月末库存[[#This Row],[日期]]) &amp; "年"</f>
        <v>2017年</v>
      </c>
      <c r="C1735" s="7" t="str">
        <f>MONTH(月末库存[[#This Row],[日期]]) &amp; "月"</f>
        <v>9月</v>
      </c>
      <c r="D1735" s="7">
        <f>--TEXT(月末库存[[#This Row],[日期]],"yyyymm")</f>
        <v>201709</v>
      </c>
      <c r="E1735" t="s">
        <v>9</v>
      </c>
      <c r="F1735" t="s">
        <v>17</v>
      </c>
      <c r="G1735">
        <v>1000000059</v>
      </c>
      <c r="H1735" t="s">
        <v>55</v>
      </c>
      <c r="I1735" t="s">
        <v>13</v>
      </c>
      <c r="J1735">
        <v>10000131</v>
      </c>
      <c r="K1735" t="s">
        <v>38</v>
      </c>
      <c r="L1735">
        <v>108.23600000000006</v>
      </c>
      <c r="M1735"/>
    </row>
    <row r="1736" spans="1:13" x14ac:dyDescent="0.2">
      <c r="A1736" s="1">
        <v>43008</v>
      </c>
      <c r="B1736" s="7" t="str">
        <f>YEAR(月末库存[[#This Row],[日期]]) &amp; "年"</f>
        <v>2017年</v>
      </c>
      <c r="C1736" s="7" t="str">
        <f>MONTH(月末库存[[#This Row],[日期]]) &amp; "月"</f>
        <v>9月</v>
      </c>
      <c r="D1736" s="7">
        <f>--TEXT(月末库存[[#This Row],[日期]],"yyyymm")</f>
        <v>201709</v>
      </c>
      <c r="E1736" t="s">
        <v>9</v>
      </c>
      <c r="F1736" t="s">
        <v>8</v>
      </c>
      <c r="G1736">
        <v>1000000070</v>
      </c>
      <c r="H1736" t="s">
        <v>7</v>
      </c>
      <c r="I1736" t="s">
        <v>13</v>
      </c>
      <c r="J1736">
        <v>10000136</v>
      </c>
      <c r="K1736" t="s">
        <v>40</v>
      </c>
      <c r="L1736">
        <v>0.10000000000000053</v>
      </c>
      <c r="M1736"/>
    </row>
    <row r="1737" spans="1:13" x14ac:dyDescent="0.2">
      <c r="A1737" s="1">
        <v>43008</v>
      </c>
      <c r="B1737" s="7" t="str">
        <f>YEAR(月末库存[[#This Row],[日期]]) &amp; "年"</f>
        <v>2017年</v>
      </c>
      <c r="C1737" s="7" t="str">
        <f>MONTH(月末库存[[#This Row],[日期]]) &amp; "月"</f>
        <v>9月</v>
      </c>
      <c r="D1737" s="7">
        <f>--TEXT(月末库存[[#This Row],[日期]],"yyyymm")</f>
        <v>201709</v>
      </c>
      <c r="E1737" t="s">
        <v>9</v>
      </c>
      <c r="F1737" t="s">
        <v>12</v>
      </c>
      <c r="G1737">
        <v>1000000072</v>
      </c>
      <c r="H1737" t="s">
        <v>10</v>
      </c>
      <c r="I1737" t="s">
        <v>13</v>
      </c>
      <c r="J1737">
        <v>10000064</v>
      </c>
      <c r="K1737" t="s">
        <v>53</v>
      </c>
      <c r="L1737">
        <v>19.5</v>
      </c>
      <c r="M1737"/>
    </row>
    <row r="1738" spans="1:13" x14ac:dyDescent="0.2">
      <c r="A1738" s="1">
        <v>43008</v>
      </c>
      <c r="B1738" s="7" t="str">
        <f>YEAR(月末库存[[#This Row],[日期]]) &amp; "年"</f>
        <v>2017年</v>
      </c>
      <c r="C1738" s="7" t="str">
        <f>MONTH(月末库存[[#This Row],[日期]]) &amp; "月"</f>
        <v>9月</v>
      </c>
      <c r="D1738" s="7">
        <f>--TEXT(月末库存[[#This Row],[日期]],"yyyymm")</f>
        <v>201709</v>
      </c>
      <c r="E1738" t="s">
        <v>9</v>
      </c>
      <c r="F1738" t="s">
        <v>75</v>
      </c>
      <c r="G1738">
        <v>1000000281</v>
      </c>
      <c r="H1738" t="s">
        <v>74</v>
      </c>
      <c r="I1738" t="s">
        <v>13</v>
      </c>
      <c r="J1738">
        <v>20000099</v>
      </c>
      <c r="K1738" t="s">
        <v>20</v>
      </c>
      <c r="L1738">
        <v>87.401999999999987</v>
      </c>
      <c r="M1738"/>
    </row>
    <row r="1739" spans="1:13" x14ac:dyDescent="0.2">
      <c r="A1739" s="1">
        <v>43008</v>
      </c>
      <c r="B1739" s="7" t="str">
        <f>YEAR(月末库存[[#This Row],[日期]]) &amp; "年"</f>
        <v>2017年</v>
      </c>
      <c r="C1739" s="7" t="str">
        <f>MONTH(月末库存[[#This Row],[日期]]) &amp; "月"</f>
        <v>9月</v>
      </c>
      <c r="D1739" s="7">
        <f>--TEXT(月末库存[[#This Row],[日期]],"yyyymm")</f>
        <v>201709</v>
      </c>
      <c r="E1739" t="s">
        <v>9</v>
      </c>
      <c r="F1739" t="s">
        <v>57</v>
      </c>
      <c r="G1739">
        <v>1000001502</v>
      </c>
      <c r="H1739" t="s">
        <v>56</v>
      </c>
      <c r="I1739" t="s">
        <v>13</v>
      </c>
      <c r="J1739">
        <v>10000211</v>
      </c>
      <c r="K1739" t="s">
        <v>11</v>
      </c>
      <c r="L1739">
        <v>285.42400000000004</v>
      </c>
      <c r="M1739"/>
    </row>
    <row r="1740" spans="1:13" x14ac:dyDescent="0.2">
      <c r="A1740" s="1">
        <v>43008</v>
      </c>
      <c r="B1740" s="7" t="str">
        <f>YEAR(月末库存[[#This Row],[日期]]) &amp; "年"</f>
        <v>2017年</v>
      </c>
      <c r="C1740" s="7" t="str">
        <f>MONTH(月末库存[[#This Row],[日期]]) &amp; "月"</f>
        <v>9月</v>
      </c>
      <c r="D1740" s="7">
        <f>--TEXT(月末库存[[#This Row],[日期]],"yyyymm")</f>
        <v>201709</v>
      </c>
      <c r="E1740" t="s">
        <v>9</v>
      </c>
      <c r="F1740" t="s">
        <v>72</v>
      </c>
      <c r="G1740">
        <v>1000001699</v>
      </c>
      <c r="H1740" t="s">
        <v>71</v>
      </c>
      <c r="I1740" t="s">
        <v>13</v>
      </c>
      <c r="J1740">
        <v>10000131</v>
      </c>
      <c r="K1740" t="s">
        <v>38</v>
      </c>
      <c r="L1740">
        <v>56.676000000000002</v>
      </c>
      <c r="M1740"/>
    </row>
    <row r="1741" spans="1:13" x14ac:dyDescent="0.2">
      <c r="A1741" s="1">
        <v>43008</v>
      </c>
      <c r="B1741" s="7" t="str">
        <f>YEAR(月末库存[[#This Row],[日期]]) &amp; "年"</f>
        <v>2017年</v>
      </c>
      <c r="C1741" s="7" t="str">
        <f>MONTH(月末库存[[#This Row],[日期]]) &amp; "月"</f>
        <v>9月</v>
      </c>
      <c r="D1741" s="7">
        <f>--TEXT(月末库存[[#This Row],[日期]],"yyyymm")</f>
        <v>201709</v>
      </c>
      <c r="E1741" t="s">
        <v>9</v>
      </c>
      <c r="F1741" t="s">
        <v>72</v>
      </c>
      <c r="G1741">
        <v>1000001699</v>
      </c>
      <c r="H1741" t="s">
        <v>71</v>
      </c>
      <c r="I1741" t="s">
        <v>13</v>
      </c>
      <c r="J1741">
        <v>10000211</v>
      </c>
      <c r="K1741" t="s">
        <v>11</v>
      </c>
      <c r="L1741">
        <v>88.057999999999964</v>
      </c>
      <c r="M1741"/>
    </row>
    <row r="1742" spans="1:13" x14ac:dyDescent="0.2">
      <c r="A1742" s="1">
        <v>43008</v>
      </c>
      <c r="B1742" s="7" t="str">
        <f>YEAR(月末库存[[#This Row],[日期]]) &amp; "年"</f>
        <v>2017年</v>
      </c>
      <c r="C1742" s="7" t="str">
        <f>MONTH(月末库存[[#This Row],[日期]]) &amp; "月"</f>
        <v>9月</v>
      </c>
      <c r="D1742" s="7">
        <f>--TEXT(月末库存[[#This Row],[日期]],"yyyymm")</f>
        <v>201709</v>
      </c>
      <c r="E1742" t="s">
        <v>9</v>
      </c>
      <c r="F1742" t="s">
        <v>15</v>
      </c>
      <c r="G1742">
        <v>1000002986</v>
      </c>
      <c r="H1742" t="s">
        <v>14</v>
      </c>
      <c r="I1742" t="s">
        <v>13</v>
      </c>
      <c r="J1742">
        <v>10000131</v>
      </c>
      <c r="K1742" t="s">
        <v>38</v>
      </c>
      <c r="L1742">
        <v>216.066</v>
      </c>
      <c r="M1742"/>
    </row>
    <row r="1743" spans="1:13" x14ac:dyDescent="0.2">
      <c r="A1743" s="1">
        <v>43008</v>
      </c>
      <c r="B1743" s="7" t="str">
        <f>YEAR(月末库存[[#This Row],[日期]]) &amp; "年"</f>
        <v>2017年</v>
      </c>
      <c r="C1743" s="7" t="str">
        <f>MONTH(月末库存[[#This Row],[日期]]) &amp; "月"</f>
        <v>9月</v>
      </c>
      <c r="D1743" s="7">
        <f>--TEXT(月末库存[[#This Row],[日期]],"yyyymm")</f>
        <v>201709</v>
      </c>
      <c r="E1743" t="s">
        <v>9</v>
      </c>
      <c r="F1743" t="s">
        <v>17</v>
      </c>
      <c r="G1743">
        <v>1000000059</v>
      </c>
      <c r="H1743" t="s">
        <v>55</v>
      </c>
      <c r="I1743" t="s">
        <v>13</v>
      </c>
      <c r="J1743">
        <v>10000078</v>
      </c>
      <c r="K1743" t="s">
        <v>30</v>
      </c>
      <c r="L1743">
        <v>337.58599999999984</v>
      </c>
      <c r="M1743"/>
    </row>
    <row r="1744" spans="1:13" x14ac:dyDescent="0.2">
      <c r="A1744" s="1">
        <v>43008</v>
      </c>
      <c r="B1744" s="7" t="str">
        <f>YEAR(月末库存[[#This Row],[日期]]) &amp; "年"</f>
        <v>2017年</v>
      </c>
      <c r="C1744" s="7" t="str">
        <f>MONTH(月末库存[[#This Row],[日期]]) &amp; "月"</f>
        <v>9月</v>
      </c>
      <c r="D1744" s="7">
        <f>--TEXT(月末库存[[#This Row],[日期]],"yyyymm")</f>
        <v>201709</v>
      </c>
      <c r="E1744" t="s">
        <v>9</v>
      </c>
      <c r="F1744" t="s">
        <v>17</v>
      </c>
      <c r="G1744">
        <v>1000000059</v>
      </c>
      <c r="H1744" t="s">
        <v>55</v>
      </c>
      <c r="I1744" t="s">
        <v>13</v>
      </c>
      <c r="J1744">
        <v>10000136</v>
      </c>
      <c r="K1744" t="s">
        <v>40</v>
      </c>
      <c r="L1744">
        <v>113.9</v>
      </c>
      <c r="M1744"/>
    </row>
    <row r="1745" spans="1:13" x14ac:dyDescent="0.2">
      <c r="A1745" s="1">
        <v>43008</v>
      </c>
      <c r="B1745" s="7" t="str">
        <f>YEAR(月末库存[[#This Row],[日期]]) &amp; "年"</f>
        <v>2017年</v>
      </c>
      <c r="C1745" s="7" t="str">
        <f>MONTH(月末库存[[#This Row],[日期]]) &amp; "月"</f>
        <v>9月</v>
      </c>
      <c r="D1745" s="7">
        <f>--TEXT(月末库存[[#This Row],[日期]],"yyyymm")</f>
        <v>201709</v>
      </c>
      <c r="E1745" t="s">
        <v>9</v>
      </c>
      <c r="F1745" t="s">
        <v>17</v>
      </c>
      <c r="G1745">
        <v>1000000059</v>
      </c>
      <c r="H1745" t="s">
        <v>55</v>
      </c>
      <c r="I1745" t="s">
        <v>13</v>
      </c>
      <c r="J1745">
        <v>10000211</v>
      </c>
      <c r="K1745" t="s">
        <v>11</v>
      </c>
      <c r="L1745">
        <v>32.04400000000004</v>
      </c>
      <c r="M1745"/>
    </row>
    <row r="1746" spans="1:13" x14ac:dyDescent="0.2">
      <c r="A1746" s="1">
        <v>43008</v>
      </c>
      <c r="B1746" s="7" t="str">
        <f>YEAR(月末库存[[#This Row],[日期]]) &amp; "年"</f>
        <v>2017年</v>
      </c>
      <c r="C1746" s="7" t="str">
        <f>MONTH(月末库存[[#This Row],[日期]]) &amp; "月"</f>
        <v>9月</v>
      </c>
      <c r="D1746" s="7">
        <f>--TEXT(月末库存[[#This Row],[日期]],"yyyymm")</f>
        <v>201709</v>
      </c>
      <c r="E1746" t="s">
        <v>9</v>
      </c>
      <c r="F1746" t="s">
        <v>12</v>
      </c>
      <c r="G1746">
        <v>1000000072</v>
      </c>
      <c r="H1746" t="s">
        <v>10</v>
      </c>
      <c r="I1746" t="s">
        <v>13</v>
      </c>
      <c r="J1746">
        <v>10000131</v>
      </c>
      <c r="K1746" t="s">
        <v>38</v>
      </c>
      <c r="L1746">
        <v>169.16400000000004</v>
      </c>
      <c r="M1746"/>
    </row>
    <row r="1747" spans="1:13" x14ac:dyDescent="0.2">
      <c r="A1747" s="1">
        <v>43008</v>
      </c>
      <c r="B1747" s="7" t="str">
        <f>YEAR(月末库存[[#This Row],[日期]]) &amp; "年"</f>
        <v>2017年</v>
      </c>
      <c r="C1747" s="7" t="str">
        <f>MONTH(月末库存[[#This Row],[日期]]) &amp; "月"</f>
        <v>9月</v>
      </c>
      <c r="D1747" s="7">
        <f>--TEXT(月末库存[[#This Row],[日期]],"yyyymm")</f>
        <v>201709</v>
      </c>
      <c r="E1747" t="s">
        <v>9</v>
      </c>
      <c r="F1747" t="s">
        <v>12</v>
      </c>
      <c r="G1747">
        <v>1000000072</v>
      </c>
      <c r="H1747" t="s">
        <v>10</v>
      </c>
      <c r="I1747" t="s">
        <v>13</v>
      </c>
      <c r="J1747">
        <v>10000211</v>
      </c>
      <c r="K1747" t="s">
        <v>11</v>
      </c>
      <c r="L1747">
        <v>414.88599999999985</v>
      </c>
      <c r="M1747"/>
    </row>
    <row r="1748" spans="1:13" x14ac:dyDescent="0.2">
      <c r="A1748" s="1">
        <v>43008</v>
      </c>
      <c r="B1748" s="7" t="str">
        <f>YEAR(月末库存[[#This Row],[日期]]) &amp; "年"</f>
        <v>2017年</v>
      </c>
      <c r="C1748" s="7" t="str">
        <f>MONTH(月末库存[[#This Row],[日期]]) &amp; "月"</f>
        <v>9月</v>
      </c>
      <c r="D1748" s="7">
        <f>--TEXT(月末库存[[#This Row],[日期]],"yyyymm")</f>
        <v>201709</v>
      </c>
      <c r="E1748" t="s">
        <v>9</v>
      </c>
      <c r="F1748" t="s">
        <v>75</v>
      </c>
      <c r="G1748">
        <v>1000000281</v>
      </c>
      <c r="H1748" t="s">
        <v>74</v>
      </c>
      <c r="I1748" t="s">
        <v>13</v>
      </c>
      <c r="J1748">
        <v>10000136</v>
      </c>
      <c r="K1748" t="s">
        <v>40</v>
      </c>
      <c r="L1748">
        <v>22.499999999999993</v>
      </c>
      <c r="M1748"/>
    </row>
    <row r="1749" spans="1:13" x14ac:dyDescent="0.2">
      <c r="A1749" s="1">
        <v>43008</v>
      </c>
      <c r="B1749" s="7" t="str">
        <f>YEAR(月末库存[[#This Row],[日期]]) &amp; "年"</f>
        <v>2017年</v>
      </c>
      <c r="C1749" s="7" t="str">
        <f>MONTH(月末库存[[#This Row],[日期]]) &amp; "月"</f>
        <v>9月</v>
      </c>
      <c r="D1749" s="7">
        <f>--TEXT(月末库存[[#This Row],[日期]],"yyyymm")</f>
        <v>201709</v>
      </c>
      <c r="E1749" t="s">
        <v>9</v>
      </c>
      <c r="F1749" t="s">
        <v>72</v>
      </c>
      <c r="G1749">
        <v>1000001699</v>
      </c>
      <c r="H1749" t="s">
        <v>71</v>
      </c>
      <c r="I1749" t="s">
        <v>13</v>
      </c>
      <c r="J1749">
        <v>10000064</v>
      </c>
      <c r="K1749" t="s">
        <v>53</v>
      </c>
      <c r="L1749">
        <v>3.8999999999999986</v>
      </c>
      <c r="M1749"/>
    </row>
    <row r="1750" spans="1:13" x14ac:dyDescent="0.2">
      <c r="A1750" s="1">
        <v>43008</v>
      </c>
      <c r="B1750" s="7" t="str">
        <f>YEAR(月末库存[[#This Row],[日期]]) &amp; "年"</f>
        <v>2017年</v>
      </c>
      <c r="C1750" s="7" t="str">
        <f>MONTH(月末库存[[#This Row],[日期]]) &amp; "月"</f>
        <v>9月</v>
      </c>
      <c r="D1750" s="7">
        <f>--TEXT(月末库存[[#This Row],[日期]],"yyyymm")</f>
        <v>201709</v>
      </c>
      <c r="E1750" t="s">
        <v>9</v>
      </c>
      <c r="F1750" t="s">
        <v>72</v>
      </c>
      <c r="G1750">
        <v>1000001699</v>
      </c>
      <c r="H1750" t="s">
        <v>71</v>
      </c>
      <c r="I1750" t="s">
        <v>13</v>
      </c>
      <c r="J1750">
        <v>10000111</v>
      </c>
      <c r="K1750" t="s">
        <v>37</v>
      </c>
      <c r="L1750">
        <v>1.4000000000000004</v>
      </c>
      <c r="M1750"/>
    </row>
    <row r="1751" spans="1:13" x14ac:dyDescent="0.2">
      <c r="A1751" s="1">
        <v>43008</v>
      </c>
      <c r="B1751" s="7" t="str">
        <f>YEAR(月末库存[[#This Row],[日期]]) &amp; "年"</f>
        <v>2017年</v>
      </c>
      <c r="C1751" s="7" t="str">
        <f>MONTH(月末库存[[#This Row],[日期]]) &amp; "月"</f>
        <v>9月</v>
      </c>
      <c r="D1751" s="7">
        <f>--TEXT(月末库存[[#This Row],[日期]],"yyyymm")</f>
        <v>201709</v>
      </c>
      <c r="E1751" t="s">
        <v>9</v>
      </c>
      <c r="F1751" t="s">
        <v>15</v>
      </c>
      <c r="G1751">
        <v>1000002986</v>
      </c>
      <c r="H1751" t="s">
        <v>14</v>
      </c>
      <c r="I1751" t="s">
        <v>13</v>
      </c>
      <c r="J1751">
        <v>10000064</v>
      </c>
      <c r="K1751" t="s">
        <v>53</v>
      </c>
      <c r="L1751">
        <v>2.4000000000000026</v>
      </c>
      <c r="M1751"/>
    </row>
    <row r="1752" spans="1:13" x14ac:dyDescent="0.2">
      <c r="A1752" s="1">
        <v>43008</v>
      </c>
      <c r="B1752" s="7" t="str">
        <f>YEAR(月末库存[[#This Row],[日期]]) &amp; "年"</f>
        <v>2017年</v>
      </c>
      <c r="C1752" s="7" t="str">
        <f>MONTH(月末库存[[#This Row],[日期]]) &amp; "月"</f>
        <v>9月</v>
      </c>
      <c r="D1752" s="7">
        <f>--TEXT(月末库存[[#This Row],[日期]],"yyyymm")</f>
        <v>201709</v>
      </c>
      <c r="E1752" t="s">
        <v>9</v>
      </c>
      <c r="F1752" t="s">
        <v>15</v>
      </c>
      <c r="G1752">
        <v>1000002986</v>
      </c>
      <c r="H1752" t="s">
        <v>14</v>
      </c>
      <c r="I1752" t="s">
        <v>13</v>
      </c>
      <c r="J1752">
        <v>10000111</v>
      </c>
      <c r="K1752" t="s">
        <v>37</v>
      </c>
      <c r="L1752">
        <v>86.899999999999977</v>
      </c>
      <c r="M1752"/>
    </row>
    <row r="1753" spans="1:13" x14ac:dyDescent="0.2">
      <c r="A1753" s="1">
        <v>43008</v>
      </c>
      <c r="B1753" s="7" t="str">
        <f>YEAR(月末库存[[#This Row],[日期]]) &amp; "年"</f>
        <v>2017年</v>
      </c>
      <c r="C1753" s="7" t="str">
        <f>MONTH(月末库存[[#This Row],[日期]]) &amp; "月"</f>
        <v>9月</v>
      </c>
      <c r="D1753" s="7">
        <f>--TEXT(月末库存[[#This Row],[日期]],"yyyymm")</f>
        <v>201709</v>
      </c>
      <c r="E1753" t="s">
        <v>22</v>
      </c>
      <c r="F1753" t="s">
        <v>69</v>
      </c>
      <c r="G1753">
        <v>1000003349</v>
      </c>
      <c r="H1753" t="s">
        <v>68</v>
      </c>
      <c r="I1753" t="s">
        <v>13</v>
      </c>
      <c r="J1753">
        <v>10000064</v>
      </c>
      <c r="K1753" t="s">
        <v>53</v>
      </c>
      <c r="L1753">
        <v>19.300000000000004</v>
      </c>
      <c r="M1753"/>
    </row>
    <row r="1754" spans="1:13" x14ac:dyDescent="0.2">
      <c r="A1754" s="1">
        <v>43008</v>
      </c>
      <c r="B1754" s="7" t="str">
        <f>YEAR(月末库存[[#This Row],[日期]]) &amp; "年"</f>
        <v>2017年</v>
      </c>
      <c r="C1754" s="7" t="str">
        <f>MONTH(月末库存[[#This Row],[日期]]) &amp; "月"</f>
        <v>9月</v>
      </c>
      <c r="D1754" s="7">
        <f>--TEXT(月末库存[[#This Row],[日期]],"yyyymm")</f>
        <v>201709</v>
      </c>
      <c r="E1754" t="s">
        <v>22</v>
      </c>
      <c r="F1754" t="s">
        <v>69</v>
      </c>
      <c r="G1754">
        <v>1000003349</v>
      </c>
      <c r="H1754" t="s">
        <v>68</v>
      </c>
      <c r="I1754" t="s">
        <v>13</v>
      </c>
      <c r="J1754">
        <v>10000061</v>
      </c>
      <c r="K1754" t="s">
        <v>28</v>
      </c>
      <c r="L1754">
        <v>12</v>
      </c>
      <c r="M1754"/>
    </row>
    <row r="1755" spans="1:13" x14ac:dyDescent="0.2">
      <c r="A1755" s="1">
        <v>43008</v>
      </c>
      <c r="B1755" s="7" t="str">
        <f>YEAR(月末库存[[#This Row],[日期]]) &amp; "年"</f>
        <v>2017年</v>
      </c>
      <c r="C1755" s="7" t="str">
        <f>MONTH(月末库存[[#This Row],[日期]]) &amp; "月"</f>
        <v>9月</v>
      </c>
      <c r="D1755" s="7">
        <f>--TEXT(月末库存[[#This Row],[日期]],"yyyymm")</f>
        <v>201709</v>
      </c>
      <c r="E1755" t="s">
        <v>22</v>
      </c>
      <c r="F1755" t="s">
        <v>69</v>
      </c>
      <c r="G1755">
        <v>1000003349</v>
      </c>
      <c r="H1755" t="s">
        <v>68</v>
      </c>
      <c r="I1755" t="s">
        <v>13</v>
      </c>
      <c r="J1755">
        <v>10000131</v>
      </c>
      <c r="K1755" t="s">
        <v>38</v>
      </c>
      <c r="L1755">
        <v>5.5</v>
      </c>
      <c r="M1755"/>
    </row>
    <row r="1756" spans="1:13" x14ac:dyDescent="0.2">
      <c r="A1756" s="1">
        <v>43008</v>
      </c>
      <c r="B1756" s="7" t="str">
        <f>YEAR(月末库存[[#This Row],[日期]]) &amp; "年"</f>
        <v>2017年</v>
      </c>
      <c r="C1756" s="7" t="str">
        <f>MONTH(月末库存[[#This Row],[日期]]) &amp; "月"</f>
        <v>9月</v>
      </c>
      <c r="D1756" s="7">
        <f>--TEXT(月末库存[[#This Row],[日期]],"yyyymm")</f>
        <v>201709</v>
      </c>
      <c r="E1756" t="s">
        <v>22</v>
      </c>
      <c r="F1756" t="s">
        <v>49</v>
      </c>
      <c r="G1756">
        <v>1000000020</v>
      </c>
      <c r="H1756" t="s">
        <v>73</v>
      </c>
      <c r="I1756" t="s">
        <v>13</v>
      </c>
      <c r="J1756">
        <v>10000182</v>
      </c>
      <c r="K1756" t="s">
        <v>31</v>
      </c>
      <c r="L1756">
        <v>33.6</v>
      </c>
      <c r="M1756"/>
    </row>
    <row r="1757" spans="1:13" x14ac:dyDescent="0.2">
      <c r="A1757" s="1">
        <v>43008</v>
      </c>
      <c r="B1757" s="7" t="str">
        <f>YEAR(月末库存[[#This Row],[日期]]) &amp; "年"</f>
        <v>2017年</v>
      </c>
      <c r="C1757" s="7" t="str">
        <f>MONTH(月末库存[[#This Row],[日期]]) &amp; "月"</f>
        <v>9月</v>
      </c>
      <c r="D1757" s="7">
        <f>--TEXT(月末库存[[#This Row],[日期]],"yyyymm")</f>
        <v>201709</v>
      </c>
      <c r="E1757" t="s">
        <v>22</v>
      </c>
      <c r="F1757" t="s">
        <v>33</v>
      </c>
      <c r="G1757">
        <v>1000000031</v>
      </c>
      <c r="H1757" t="s">
        <v>32</v>
      </c>
      <c r="I1757" t="s">
        <v>13</v>
      </c>
      <c r="J1757">
        <v>10000131</v>
      </c>
      <c r="K1757" t="s">
        <v>38</v>
      </c>
      <c r="L1757">
        <v>80.8</v>
      </c>
      <c r="M1757"/>
    </row>
    <row r="1758" spans="1:13" x14ac:dyDescent="0.2">
      <c r="A1758" s="1">
        <v>43008</v>
      </c>
      <c r="B1758" s="7" t="str">
        <f>YEAR(月末库存[[#This Row],[日期]]) &amp; "年"</f>
        <v>2017年</v>
      </c>
      <c r="C1758" s="7" t="str">
        <f>MONTH(月末库存[[#This Row],[日期]]) &amp; "月"</f>
        <v>9月</v>
      </c>
      <c r="D1758" s="7">
        <f>--TEXT(月末库存[[#This Row],[日期]],"yyyymm")</f>
        <v>201709</v>
      </c>
      <c r="E1758" t="s">
        <v>22</v>
      </c>
      <c r="F1758" t="s">
        <v>69</v>
      </c>
      <c r="G1758">
        <v>1000000129</v>
      </c>
      <c r="H1758" t="s">
        <v>70</v>
      </c>
      <c r="I1758" t="s">
        <v>13</v>
      </c>
      <c r="J1758">
        <v>20000018</v>
      </c>
      <c r="K1758" t="s">
        <v>81</v>
      </c>
      <c r="L1758">
        <v>5.3</v>
      </c>
      <c r="M1758"/>
    </row>
    <row r="1759" spans="1:13" x14ac:dyDescent="0.2">
      <c r="A1759" s="1">
        <v>43008</v>
      </c>
      <c r="B1759" s="7" t="str">
        <f>YEAR(月末库存[[#This Row],[日期]]) &amp; "年"</f>
        <v>2017年</v>
      </c>
      <c r="C1759" s="7" t="str">
        <f>MONTH(月末库存[[#This Row],[日期]]) &amp; "月"</f>
        <v>9月</v>
      </c>
      <c r="D1759" s="7">
        <f>--TEXT(月末库存[[#This Row],[日期]],"yyyymm")</f>
        <v>201709</v>
      </c>
      <c r="E1759" t="s">
        <v>22</v>
      </c>
      <c r="F1759" t="s">
        <v>35</v>
      </c>
      <c r="G1759">
        <v>1000000047</v>
      </c>
      <c r="H1759" t="s">
        <v>34</v>
      </c>
      <c r="I1759" t="s">
        <v>13</v>
      </c>
      <c r="J1759">
        <v>10000111</v>
      </c>
      <c r="K1759" t="s">
        <v>37</v>
      </c>
      <c r="L1759">
        <v>0.70000000000000018</v>
      </c>
      <c r="M1759"/>
    </row>
    <row r="1760" spans="1:13" x14ac:dyDescent="0.2">
      <c r="A1760" s="1">
        <v>43008</v>
      </c>
      <c r="B1760" s="7" t="str">
        <f>YEAR(月末库存[[#This Row],[日期]]) &amp; "年"</f>
        <v>2017年</v>
      </c>
      <c r="C1760" s="7" t="str">
        <f>MONTH(月末库存[[#This Row],[日期]]) &amp; "月"</f>
        <v>9月</v>
      </c>
      <c r="D1760" s="7">
        <f>--TEXT(月末库存[[#This Row],[日期]],"yyyymm")</f>
        <v>201709</v>
      </c>
      <c r="E1760" t="s">
        <v>22</v>
      </c>
      <c r="F1760" t="s">
        <v>49</v>
      </c>
      <c r="G1760">
        <v>1000000020</v>
      </c>
      <c r="H1760" t="s">
        <v>73</v>
      </c>
      <c r="I1760" t="s">
        <v>13</v>
      </c>
      <c r="J1760">
        <v>20000018</v>
      </c>
      <c r="K1760" t="s">
        <v>81</v>
      </c>
      <c r="L1760">
        <v>0.70000000000000018</v>
      </c>
      <c r="M1760"/>
    </row>
    <row r="1761" spans="1:13" x14ac:dyDescent="0.2">
      <c r="A1761" s="1">
        <v>43008</v>
      </c>
      <c r="B1761" s="7" t="str">
        <f>YEAR(月末库存[[#This Row],[日期]]) &amp; "年"</f>
        <v>2017年</v>
      </c>
      <c r="C1761" s="7" t="str">
        <f>MONTH(月末库存[[#This Row],[日期]]) &amp; "月"</f>
        <v>9月</v>
      </c>
      <c r="D1761" s="7">
        <f>--TEXT(月末库存[[#This Row],[日期]],"yyyymm")</f>
        <v>201709</v>
      </c>
      <c r="E1761" t="s">
        <v>22</v>
      </c>
      <c r="F1761" t="s">
        <v>21</v>
      </c>
      <c r="G1761">
        <v>1000002872</v>
      </c>
      <c r="H1761" t="s">
        <v>19</v>
      </c>
      <c r="I1761" t="s">
        <v>13</v>
      </c>
      <c r="J1761">
        <v>10000111</v>
      </c>
      <c r="K1761" t="s">
        <v>37</v>
      </c>
      <c r="L1761">
        <v>6.2999999999999963</v>
      </c>
      <c r="M1761"/>
    </row>
    <row r="1762" spans="1:13" x14ac:dyDescent="0.2">
      <c r="A1762" s="1">
        <v>43008</v>
      </c>
      <c r="B1762" s="7" t="str">
        <f>YEAR(月末库存[[#This Row],[日期]]) &amp; "年"</f>
        <v>2017年</v>
      </c>
      <c r="C1762" s="7" t="str">
        <f>MONTH(月末库存[[#This Row],[日期]]) &amp; "月"</f>
        <v>9月</v>
      </c>
      <c r="D1762" s="7">
        <f>--TEXT(月末库存[[#This Row],[日期]],"yyyymm")</f>
        <v>201709</v>
      </c>
      <c r="E1762" t="s">
        <v>22</v>
      </c>
      <c r="F1762" t="s">
        <v>49</v>
      </c>
      <c r="G1762">
        <v>1000000020</v>
      </c>
      <c r="H1762" t="s">
        <v>73</v>
      </c>
      <c r="I1762" t="s">
        <v>13</v>
      </c>
      <c r="J1762">
        <v>10000131</v>
      </c>
      <c r="K1762" t="s">
        <v>38</v>
      </c>
      <c r="L1762">
        <v>136.6</v>
      </c>
      <c r="M1762"/>
    </row>
    <row r="1763" spans="1:13" x14ac:dyDescent="0.2">
      <c r="A1763" s="1">
        <v>43008</v>
      </c>
      <c r="B1763" s="7" t="str">
        <f>YEAR(月末库存[[#This Row],[日期]]) &amp; "年"</f>
        <v>2017年</v>
      </c>
      <c r="C1763" s="7" t="str">
        <f>MONTH(月末库存[[#This Row],[日期]]) &amp; "月"</f>
        <v>9月</v>
      </c>
      <c r="D1763" s="7">
        <f>--TEXT(月末库存[[#This Row],[日期]],"yyyymm")</f>
        <v>201709</v>
      </c>
      <c r="E1763" t="s">
        <v>22</v>
      </c>
      <c r="F1763" t="s">
        <v>33</v>
      </c>
      <c r="G1763">
        <v>1000000031</v>
      </c>
      <c r="H1763" t="s">
        <v>32</v>
      </c>
      <c r="I1763" t="s">
        <v>13</v>
      </c>
      <c r="J1763">
        <v>20000018</v>
      </c>
      <c r="K1763" t="s">
        <v>81</v>
      </c>
      <c r="L1763">
        <v>0</v>
      </c>
      <c r="M1763"/>
    </row>
    <row r="1764" spans="1:13" x14ac:dyDescent="0.2">
      <c r="A1764" s="1">
        <v>43008</v>
      </c>
      <c r="B1764" s="7" t="str">
        <f>YEAR(月末库存[[#This Row],[日期]]) &amp; "年"</f>
        <v>2017年</v>
      </c>
      <c r="C1764" s="7" t="str">
        <f>MONTH(月末库存[[#This Row],[日期]]) &amp; "月"</f>
        <v>9月</v>
      </c>
      <c r="D1764" s="7">
        <f>--TEXT(月末库存[[#This Row],[日期]],"yyyymm")</f>
        <v>201709</v>
      </c>
      <c r="E1764" t="s">
        <v>22</v>
      </c>
      <c r="F1764" t="s">
        <v>61</v>
      </c>
      <c r="G1764">
        <v>1000000579</v>
      </c>
      <c r="H1764" t="s">
        <v>60</v>
      </c>
      <c r="I1764" t="s">
        <v>13</v>
      </c>
      <c r="J1764">
        <v>20000018</v>
      </c>
      <c r="K1764" t="s">
        <v>81</v>
      </c>
      <c r="L1764">
        <v>0.1899999999999995</v>
      </c>
      <c r="M1764"/>
    </row>
    <row r="1765" spans="1:13" x14ac:dyDescent="0.2">
      <c r="A1765" s="1">
        <v>43008</v>
      </c>
      <c r="B1765" s="7" t="str">
        <f>YEAR(月末库存[[#This Row],[日期]]) &amp; "年"</f>
        <v>2017年</v>
      </c>
      <c r="C1765" s="7" t="str">
        <f>MONTH(月末库存[[#This Row],[日期]]) &amp; "月"</f>
        <v>9月</v>
      </c>
      <c r="D1765" s="7">
        <f>--TEXT(月末库存[[#This Row],[日期]],"yyyymm")</f>
        <v>201709</v>
      </c>
      <c r="E1765" t="s">
        <v>22</v>
      </c>
      <c r="F1765" t="s">
        <v>64</v>
      </c>
      <c r="G1765">
        <v>1000002973</v>
      </c>
      <c r="H1765" t="s">
        <v>63</v>
      </c>
      <c r="I1765" t="s">
        <v>13</v>
      </c>
      <c r="J1765">
        <v>10000182</v>
      </c>
      <c r="K1765" t="s">
        <v>31</v>
      </c>
      <c r="L1765">
        <v>136.70000000000002</v>
      </c>
      <c r="M1765"/>
    </row>
    <row r="1766" spans="1:13" x14ac:dyDescent="0.2">
      <c r="A1766" s="1">
        <v>43008</v>
      </c>
      <c r="B1766" s="7" t="str">
        <f>YEAR(月末库存[[#This Row],[日期]]) &amp; "年"</f>
        <v>2017年</v>
      </c>
      <c r="C1766" s="7" t="str">
        <f>MONTH(月末库存[[#This Row],[日期]]) &amp; "月"</f>
        <v>9月</v>
      </c>
      <c r="D1766" s="7">
        <f>--TEXT(月末库存[[#This Row],[日期]],"yyyymm")</f>
        <v>201709</v>
      </c>
      <c r="E1766" t="s">
        <v>22</v>
      </c>
      <c r="F1766" t="s">
        <v>25</v>
      </c>
      <c r="G1766">
        <v>1000003183</v>
      </c>
      <c r="H1766" t="s">
        <v>23</v>
      </c>
      <c r="I1766" t="s">
        <v>13</v>
      </c>
      <c r="J1766">
        <v>10000064</v>
      </c>
      <c r="K1766" t="s">
        <v>53</v>
      </c>
      <c r="L1766">
        <v>4.2000000000000037</v>
      </c>
      <c r="M1766"/>
    </row>
    <row r="1767" spans="1:13" x14ac:dyDescent="0.2">
      <c r="A1767" s="1">
        <v>43008</v>
      </c>
      <c r="B1767" s="7" t="str">
        <f>YEAR(月末库存[[#This Row],[日期]]) &amp; "年"</f>
        <v>2017年</v>
      </c>
      <c r="C1767" s="7" t="str">
        <f>MONTH(月末库存[[#This Row],[日期]]) &amp; "月"</f>
        <v>9月</v>
      </c>
      <c r="D1767" s="7">
        <f>--TEXT(月末库存[[#This Row],[日期]],"yyyymm")</f>
        <v>201709</v>
      </c>
      <c r="E1767" t="s">
        <v>22</v>
      </c>
      <c r="F1767" t="s">
        <v>69</v>
      </c>
      <c r="G1767">
        <v>1000003349</v>
      </c>
      <c r="H1767" t="s">
        <v>68</v>
      </c>
      <c r="I1767" t="s">
        <v>13</v>
      </c>
      <c r="J1767">
        <v>10000111</v>
      </c>
      <c r="K1767" t="s">
        <v>37</v>
      </c>
      <c r="L1767">
        <v>0.10999999999999999</v>
      </c>
      <c r="M1767"/>
    </row>
    <row r="1768" spans="1:13" x14ac:dyDescent="0.2">
      <c r="A1768" s="1">
        <v>43008</v>
      </c>
      <c r="B1768" s="7" t="str">
        <f>YEAR(月末库存[[#This Row],[日期]]) &amp; "年"</f>
        <v>2017年</v>
      </c>
      <c r="C1768" s="7" t="str">
        <f>MONTH(月末库存[[#This Row],[日期]]) &amp; "月"</f>
        <v>9月</v>
      </c>
      <c r="D1768" s="7">
        <f>--TEXT(月末库存[[#This Row],[日期]],"yyyymm")</f>
        <v>201709</v>
      </c>
      <c r="E1768" t="s">
        <v>22</v>
      </c>
      <c r="F1768" t="s">
        <v>69</v>
      </c>
      <c r="G1768">
        <v>1000003349</v>
      </c>
      <c r="H1768" t="s">
        <v>68</v>
      </c>
      <c r="I1768" t="s">
        <v>13</v>
      </c>
      <c r="J1768">
        <v>10000136</v>
      </c>
      <c r="K1768" t="s">
        <v>40</v>
      </c>
      <c r="L1768">
        <v>0</v>
      </c>
      <c r="M1768"/>
    </row>
    <row r="1769" spans="1:13" x14ac:dyDescent="0.2">
      <c r="A1769" s="1">
        <v>43008</v>
      </c>
      <c r="B1769" s="7" t="str">
        <f>YEAR(月末库存[[#This Row],[日期]]) &amp; "年"</f>
        <v>2017年</v>
      </c>
      <c r="C1769" s="7" t="str">
        <f>MONTH(月末库存[[#This Row],[日期]]) &amp; "月"</f>
        <v>9月</v>
      </c>
      <c r="D1769" s="7">
        <f>--TEXT(月末库存[[#This Row],[日期]],"yyyymm")</f>
        <v>201709</v>
      </c>
      <c r="E1769" t="s">
        <v>22</v>
      </c>
      <c r="F1769" t="s">
        <v>69</v>
      </c>
      <c r="G1769">
        <v>1000003349</v>
      </c>
      <c r="H1769" t="s">
        <v>68</v>
      </c>
      <c r="I1769" t="s">
        <v>13</v>
      </c>
      <c r="J1769">
        <v>10000172</v>
      </c>
      <c r="K1769" t="s">
        <v>18</v>
      </c>
      <c r="L1769">
        <v>0.20000000000000007</v>
      </c>
      <c r="M1769"/>
    </row>
    <row r="1770" spans="1:13" x14ac:dyDescent="0.2">
      <c r="A1770" s="1">
        <v>43008</v>
      </c>
      <c r="B1770" s="7" t="str">
        <f>YEAR(月末库存[[#This Row],[日期]]) &amp; "年"</f>
        <v>2017年</v>
      </c>
      <c r="C1770" s="7" t="str">
        <f>MONTH(月末库存[[#This Row],[日期]]) &amp; "月"</f>
        <v>9月</v>
      </c>
      <c r="D1770" s="7">
        <f>--TEXT(月末库存[[#This Row],[日期]],"yyyymm")</f>
        <v>201709</v>
      </c>
      <c r="E1770" t="s">
        <v>22</v>
      </c>
      <c r="F1770" t="s">
        <v>49</v>
      </c>
      <c r="G1770">
        <v>1000000018</v>
      </c>
      <c r="H1770" t="s">
        <v>48</v>
      </c>
      <c r="I1770" t="s">
        <v>13</v>
      </c>
      <c r="J1770">
        <v>10000172</v>
      </c>
      <c r="K1770" t="s">
        <v>18</v>
      </c>
      <c r="L1770">
        <v>33.120000000000005</v>
      </c>
      <c r="M1770"/>
    </row>
    <row r="1771" spans="1:13" x14ac:dyDescent="0.2">
      <c r="A1771" s="1">
        <v>43008</v>
      </c>
      <c r="B1771" s="7" t="str">
        <f>YEAR(月末库存[[#This Row],[日期]]) &amp; "年"</f>
        <v>2017年</v>
      </c>
      <c r="C1771" s="7" t="str">
        <f>MONTH(月末库存[[#This Row],[日期]]) &amp; "月"</f>
        <v>9月</v>
      </c>
      <c r="D1771" s="7">
        <f>--TEXT(月末库存[[#This Row],[日期]],"yyyymm")</f>
        <v>201709</v>
      </c>
      <c r="E1771" t="s">
        <v>22</v>
      </c>
      <c r="F1771" t="s">
        <v>29</v>
      </c>
      <c r="G1771">
        <v>1000000054</v>
      </c>
      <c r="H1771" t="s">
        <v>36</v>
      </c>
      <c r="I1771" t="s">
        <v>13</v>
      </c>
      <c r="J1771">
        <v>10000172</v>
      </c>
      <c r="K1771" t="s">
        <v>18</v>
      </c>
      <c r="L1771">
        <v>41.499999999999964</v>
      </c>
      <c r="M1771"/>
    </row>
    <row r="1772" spans="1:13" x14ac:dyDescent="0.2">
      <c r="A1772" s="1">
        <v>43008</v>
      </c>
      <c r="B1772" s="7" t="str">
        <f>YEAR(月末库存[[#This Row],[日期]]) &amp; "年"</f>
        <v>2017年</v>
      </c>
      <c r="C1772" s="7" t="str">
        <f>MONTH(月末库存[[#This Row],[日期]]) &amp; "月"</f>
        <v>9月</v>
      </c>
      <c r="D1772" s="7">
        <f>--TEXT(月末库存[[#This Row],[日期]],"yyyymm")</f>
        <v>201709</v>
      </c>
      <c r="E1772" t="s">
        <v>22</v>
      </c>
      <c r="F1772" t="s">
        <v>69</v>
      </c>
      <c r="G1772">
        <v>1000000129</v>
      </c>
      <c r="H1772" t="s">
        <v>70</v>
      </c>
      <c r="I1772" t="s">
        <v>13</v>
      </c>
      <c r="J1772">
        <v>10000078</v>
      </c>
      <c r="K1772" t="s">
        <v>30</v>
      </c>
      <c r="L1772">
        <v>38.832000000000008</v>
      </c>
      <c r="M1772"/>
    </row>
    <row r="1773" spans="1:13" x14ac:dyDescent="0.2">
      <c r="A1773" s="1">
        <v>43008</v>
      </c>
      <c r="B1773" s="7" t="str">
        <f>YEAR(月末库存[[#This Row],[日期]]) &amp; "年"</f>
        <v>2017年</v>
      </c>
      <c r="C1773" s="7" t="str">
        <f>MONTH(月末库存[[#This Row],[日期]]) &amp; "月"</f>
        <v>9月</v>
      </c>
      <c r="D1773" s="7">
        <f>--TEXT(月末库存[[#This Row],[日期]],"yyyymm")</f>
        <v>201709</v>
      </c>
      <c r="E1773" t="s">
        <v>22</v>
      </c>
      <c r="F1773" t="s">
        <v>46</v>
      </c>
      <c r="G1773">
        <v>1000001133</v>
      </c>
      <c r="H1773" t="s">
        <v>45</v>
      </c>
      <c r="I1773" t="s">
        <v>13</v>
      </c>
      <c r="J1773">
        <v>10000064</v>
      </c>
      <c r="K1773" t="s">
        <v>53</v>
      </c>
      <c r="L1773">
        <v>1.8959999999999997</v>
      </c>
      <c r="M1773"/>
    </row>
    <row r="1774" spans="1:13" x14ac:dyDescent="0.2">
      <c r="A1774" s="1">
        <v>43008</v>
      </c>
      <c r="B1774" s="7" t="str">
        <f>YEAR(月末库存[[#This Row],[日期]]) &amp; "年"</f>
        <v>2017年</v>
      </c>
      <c r="C1774" s="7" t="str">
        <f>MONTH(月末库存[[#This Row],[日期]]) &amp; "月"</f>
        <v>9月</v>
      </c>
      <c r="D1774" s="7">
        <f>--TEXT(月末库存[[#This Row],[日期]],"yyyymm")</f>
        <v>201709</v>
      </c>
      <c r="E1774" t="s">
        <v>22</v>
      </c>
      <c r="F1774" t="s">
        <v>54</v>
      </c>
      <c r="G1774">
        <v>1000000046</v>
      </c>
      <c r="H1774" t="s">
        <v>52</v>
      </c>
      <c r="I1774" t="s">
        <v>13</v>
      </c>
      <c r="J1774">
        <v>10000064</v>
      </c>
      <c r="K1774" t="s">
        <v>53</v>
      </c>
      <c r="L1774">
        <v>39.492000000000004</v>
      </c>
      <c r="M1774"/>
    </row>
    <row r="1775" spans="1:13" x14ac:dyDescent="0.2">
      <c r="A1775" s="1">
        <v>43008</v>
      </c>
      <c r="B1775" s="7" t="str">
        <f>YEAR(月末库存[[#This Row],[日期]]) &amp; "年"</f>
        <v>2017年</v>
      </c>
      <c r="C1775" s="7" t="str">
        <f>MONTH(月末库存[[#This Row],[日期]]) &amp; "月"</f>
        <v>9月</v>
      </c>
      <c r="D1775" s="7">
        <f>--TEXT(月末库存[[#This Row],[日期]],"yyyymm")</f>
        <v>201709</v>
      </c>
      <c r="E1775" t="s">
        <v>22</v>
      </c>
      <c r="F1775" t="s">
        <v>61</v>
      </c>
      <c r="G1775">
        <v>1000000579</v>
      </c>
      <c r="H1775" t="s">
        <v>60</v>
      </c>
      <c r="I1775" t="s">
        <v>13</v>
      </c>
      <c r="J1775">
        <v>10000111</v>
      </c>
      <c r="K1775" t="s">
        <v>37</v>
      </c>
      <c r="L1775">
        <v>1.6999999999999997</v>
      </c>
      <c r="M1775"/>
    </row>
    <row r="1776" spans="1:13" x14ac:dyDescent="0.2">
      <c r="A1776" s="1">
        <v>43008</v>
      </c>
      <c r="B1776" s="7" t="str">
        <f>YEAR(月末库存[[#This Row],[日期]]) &amp; "年"</f>
        <v>2017年</v>
      </c>
      <c r="C1776" s="7" t="str">
        <f>MONTH(月末库存[[#This Row],[日期]]) &amp; "月"</f>
        <v>9月</v>
      </c>
      <c r="D1776" s="7">
        <f>--TEXT(月末库存[[#This Row],[日期]],"yyyymm")</f>
        <v>201709</v>
      </c>
      <c r="E1776" t="s">
        <v>22</v>
      </c>
      <c r="F1776" t="s">
        <v>64</v>
      </c>
      <c r="G1776">
        <v>1000002973</v>
      </c>
      <c r="H1776" t="s">
        <v>63</v>
      </c>
      <c r="I1776" t="s">
        <v>13</v>
      </c>
      <c r="J1776">
        <v>10000131</v>
      </c>
      <c r="K1776" t="s">
        <v>38</v>
      </c>
      <c r="L1776">
        <v>72.775999999999996</v>
      </c>
      <c r="M1776"/>
    </row>
    <row r="1777" spans="1:13" x14ac:dyDescent="0.2">
      <c r="A1777" s="1">
        <v>43008</v>
      </c>
      <c r="B1777" s="7" t="str">
        <f>YEAR(月末库存[[#This Row],[日期]]) &amp; "年"</f>
        <v>2017年</v>
      </c>
      <c r="C1777" s="7" t="str">
        <f>MONTH(月末库存[[#This Row],[日期]]) &amp; "月"</f>
        <v>9月</v>
      </c>
      <c r="D1777" s="7">
        <f>--TEXT(月末库存[[#This Row],[日期]],"yyyymm")</f>
        <v>201709</v>
      </c>
      <c r="E1777" t="s">
        <v>22</v>
      </c>
      <c r="F1777" t="s">
        <v>49</v>
      </c>
      <c r="G1777">
        <v>1000000018</v>
      </c>
      <c r="H1777" t="s">
        <v>48</v>
      </c>
      <c r="I1777" t="s">
        <v>13</v>
      </c>
      <c r="J1777">
        <v>10000064</v>
      </c>
      <c r="K1777" t="s">
        <v>53</v>
      </c>
      <c r="L1777">
        <v>74.570000000000007</v>
      </c>
      <c r="M1777"/>
    </row>
    <row r="1778" spans="1:13" x14ac:dyDescent="0.2">
      <c r="A1778" s="1">
        <v>43008</v>
      </c>
      <c r="B1778" s="7" t="str">
        <f>YEAR(月末库存[[#This Row],[日期]]) &amp; "年"</f>
        <v>2017年</v>
      </c>
      <c r="C1778" s="7" t="str">
        <f>MONTH(月末库存[[#This Row],[日期]]) &amp; "月"</f>
        <v>9月</v>
      </c>
      <c r="D1778" s="7">
        <f>--TEXT(月末库存[[#This Row],[日期]],"yyyymm")</f>
        <v>201709</v>
      </c>
      <c r="E1778" t="s">
        <v>22</v>
      </c>
      <c r="F1778" t="s">
        <v>49</v>
      </c>
      <c r="G1778">
        <v>1000000020</v>
      </c>
      <c r="H1778" t="s">
        <v>73</v>
      </c>
      <c r="I1778" t="s">
        <v>13</v>
      </c>
      <c r="J1778">
        <v>10000136</v>
      </c>
      <c r="K1778" t="s">
        <v>40</v>
      </c>
      <c r="L1778">
        <v>129.20400000000001</v>
      </c>
      <c r="M1778"/>
    </row>
    <row r="1779" spans="1:13" x14ac:dyDescent="0.2">
      <c r="A1779" s="1">
        <v>43008</v>
      </c>
      <c r="B1779" s="7" t="str">
        <f>YEAR(月末库存[[#This Row],[日期]]) &amp; "年"</f>
        <v>2017年</v>
      </c>
      <c r="C1779" s="7" t="str">
        <f>MONTH(月末库存[[#This Row],[日期]]) &amp; "月"</f>
        <v>9月</v>
      </c>
      <c r="D1779" s="7">
        <f>--TEXT(月末库存[[#This Row],[日期]],"yyyymm")</f>
        <v>201709</v>
      </c>
      <c r="E1779" t="s">
        <v>22</v>
      </c>
      <c r="F1779" t="s">
        <v>69</v>
      </c>
      <c r="G1779">
        <v>1000000129</v>
      </c>
      <c r="H1779" t="s">
        <v>70</v>
      </c>
      <c r="I1779" t="s">
        <v>13</v>
      </c>
      <c r="J1779">
        <v>10000136</v>
      </c>
      <c r="K1779" t="s">
        <v>40</v>
      </c>
      <c r="L1779">
        <v>33.527999999999992</v>
      </c>
      <c r="M1779"/>
    </row>
    <row r="1780" spans="1:13" x14ac:dyDescent="0.2">
      <c r="A1780" s="1">
        <v>43008</v>
      </c>
      <c r="B1780" s="7" t="str">
        <f>YEAR(月末库存[[#This Row],[日期]]) &amp; "年"</f>
        <v>2017年</v>
      </c>
      <c r="C1780" s="7" t="str">
        <f>MONTH(月末库存[[#This Row],[日期]]) &amp; "月"</f>
        <v>9月</v>
      </c>
      <c r="D1780" s="7">
        <f>--TEXT(月末库存[[#This Row],[日期]],"yyyymm")</f>
        <v>201709</v>
      </c>
      <c r="E1780" t="s">
        <v>22</v>
      </c>
      <c r="F1780" t="s">
        <v>54</v>
      </c>
      <c r="G1780">
        <v>1000000046</v>
      </c>
      <c r="H1780" t="s">
        <v>52</v>
      </c>
      <c r="I1780" t="s">
        <v>13</v>
      </c>
      <c r="J1780">
        <v>10000136</v>
      </c>
      <c r="K1780" t="s">
        <v>40</v>
      </c>
      <c r="L1780">
        <v>9.5860000000000003</v>
      </c>
      <c r="M1780"/>
    </row>
    <row r="1781" spans="1:13" x14ac:dyDescent="0.2">
      <c r="A1781" s="1">
        <v>43008</v>
      </c>
      <c r="B1781" s="7" t="str">
        <f>YEAR(月末库存[[#This Row],[日期]]) &amp; "年"</f>
        <v>2017年</v>
      </c>
      <c r="C1781" s="7" t="str">
        <f>MONTH(月末库存[[#This Row],[日期]]) &amp; "月"</f>
        <v>9月</v>
      </c>
      <c r="D1781" s="7">
        <f>--TEXT(月末库存[[#This Row],[日期]],"yyyymm")</f>
        <v>201709</v>
      </c>
      <c r="E1781" t="s">
        <v>22</v>
      </c>
      <c r="F1781" t="s">
        <v>29</v>
      </c>
      <c r="G1781">
        <v>1000000101</v>
      </c>
      <c r="H1781" t="s">
        <v>39</v>
      </c>
      <c r="I1781" t="s">
        <v>13</v>
      </c>
      <c r="J1781">
        <v>10000131</v>
      </c>
      <c r="K1781" t="s">
        <v>38</v>
      </c>
      <c r="L1781">
        <v>41.081999999999994</v>
      </c>
      <c r="M1781"/>
    </row>
    <row r="1782" spans="1:13" x14ac:dyDescent="0.2">
      <c r="A1782" s="1">
        <v>43008</v>
      </c>
      <c r="B1782" s="7" t="str">
        <f>YEAR(月末库存[[#This Row],[日期]]) &amp; "年"</f>
        <v>2017年</v>
      </c>
      <c r="C1782" s="7" t="str">
        <f>MONTH(月末库存[[#This Row],[日期]]) &amp; "月"</f>
        <v>9月</v>
      </c>
      <c r="D1782" s="7">
        <f>--TEXT(月末库存[[#This Row],[日期]],"yyyymm")</f>
        <v>201709</v>
      </c>
      <c r="E1782" t="s">
        <v>22</v>
      </c>
      <c r="F1782" t="s">
        <v>29</v>
      </c>
      <c r="G1782">
        <v>1000000101</v>
      </c>
      <c r="H1782" t="s">
        <v>39</v>
      </c>
      <c r="I1782" t="s">
        <v>13</v>
      </c>
      <c r="J1782">
        <v>20000099</v>
      </c>
      <c r="K1782" t="s">
        <v>20</v>
      </c>
      <c r="L1782">
        <v>6.644000000000001</v>
      </c>
      <c r="M1782"/>
    </row>
    <row r="1783" spans="1:13" x14ac:dyDescent="0.2">
      <c r="A1783" s="1">
        <v>43008</v>
      </c>
      <c r="B1783" s="7" t="str">
        <f>YEAR(月末库存[[#This Row],[日期]]) &amp; "年"</f>
        <v>2017年</v>
      </c>
      <c r="C1783" s="7" t="str">
        <f>MONTH(月末库存[[#This Row],[日期]]) &amp; "月"</f>
        <v>9月</v>
      </c>
      <c r="D1783" s="7">
        <f>--TEXT(月末库存[[#This Row],[日期]],"yyyymm")</f>
        <v>201709</v>
      </c>
      <c r="E1783" t="s">
        <v>22</v>
      </c>
      <c r="F1783" t="s">
        <v>61</v>
      </c>
      <c r="G1783">
        <v>1000000579</v>
      </c>
      <c r="H1783" t="s">
        <v>60</v>
      </c>
      <c r="I1783" t="s">
        <v>13</v>
      </c>
      <c r="J1783">
        <v>10000211</v>
      </c>
      <c r="K1783" t="s">
        <v>11</v>
      </c>
      <c r="L1783">
        <v>10.545999999999999</v>
      </c>
      <c r="M1783"/>
    </row>
    <row r="1784" spans="1:13" x14ac:dyDescent="0.2">
      <c r="A1784" s="1">
        <v>43008</v>
      </c>
      <c r="B1784" s="7" t="str">
        <f>YEAR(月末库存[[#This Row],[日期]]) &amp; "年"</f>
        <v>2017年</v>
      </c>
      <c r="C1784" s="7" t="str">
        <f>MONTH(月末库存[[#This Row],[日期]]) &amp; "月"</f>
        <v>9月</v>
      </c>
      <c r="D1784" s="7">
        <f>--TEXT(月末库存[[#This Row],[日期]],"yyyymm")</f>
        <v>201709</v>
      </c>
      <c r="E1784" t="s">
        <v>22</v>
      </c>
      <c r="F1784" t="s">
        <v>54</v>
      </c>
      <c r="G1784">
        <v>1000000046</v>
      </c>
      <c r="H1784" t="s">
        <v>52</v>
      </c>
      <c r="I1784" t="s">
        <v>13</v>
      </c>
      <c r="J1784">
        <v>10000172</v>
      </c>
      <c r="K1784" t="s">
        <v>18</v>
      </c>
      <c r="L1784">
        <v>59.731999999999985</v>
      </c>
      <c r="M1784"/>
    </row>
    <row r="1785" spans="1:13" x14ac:dyDescent="0.2">
      <c r="A1785" s="1">
        <v>43008</v>
      </c>
      <c r="B1785" s="7" t="str">
        <f>YEAR(月末库存[[#This Row],[日期]]) &amp; "年"</f>
        <v>2017年</v>
      </c>
      <c r="C1785" s="7" t="str">
        <f>MONTH(月末库存[[#This Row],[日期]]) &amp; "月"</f>
        <v>9月</v>
      </c>
      <c r="D1785" s="7">
        <f>--TEXT(月末库存[[#This Row],[日期]],"yyyymm")</f>
        <v>201709</v>
      </c>
      <c r="E1785" t="s">
        <v>22</v>
      </c>
      <c r="F1785" t="s">
        <v>46</v>
      </c>
      <c r="G1785">
        <v>1000001133</v>
      </c>
      <c r="H1785" t="s">
        <v>45</v>
      </c>
      <c r="I1785" t="s">
        <v>13</v>
      </c>
      <c r="J1785">
        <v>20000018</v>
      </c>
      <c r="K1785" t="s">
        <v>81</v>
      </c>
      <c r="L1785">
        <v>3.5</v>
      </c>
      <c r="M1785"/>
    </row>
    <row r="1786" spans="1:13" x14ac:dyDescent="0.2">
      <c r="A1786" s="1">
        <v>43008</v>
      </c>
      <c r="B1786" s="7" t="str">
        <f>YEAR(月末库存[[#This Row],[日期]]) &amp; "年"</f>
        <v>2017年</v>
      </c>
      <c r="C1786" s="7" t="str">
        <f>MONTH(月末库存[[#This Row],[日期]]) &amp; "月"</f>
        <v>9月</v>
      </c>
      <c r="D1786" s="7">
        <f>--TEXT(月末库存[[#This Row],[日期]],"yyyymm")</f>
        <v>201709</v>
      </c>
      <c r="E1786" t="s">
        <v>22</v>
      </c>
      <c r="F1786" t="s">
        <v>54</v>
      </c>
      <c r="G1786">
        <v>1000000046</v>
      </c>
      <c r="H1786" t="s">
        <v>52</v>
      </c>
      <c r="I1786" t="s">
        <v>13</v>
      </c>
      <c r="J1786">
        <v>10000111</v>
      </c>
      <c r="K1786" t="s">
        <v>37</v>
      </c>
      <c r="L1786">
        <v>44.195999999999998</v>
      </c>
      <c r="M1786"/>
    </row>
    <row r="1787" spans="1:13" x14ac:dyDescent="0.2">
      <c r="A1787" s="1">
        <v>43008</v>
      </c>
      <c r="B1787" s="7" t="str">
        <f>YEAR(月末库存[[#This Row],[日期]]) &amp; "年"</f>
        <v>2017年</v>
      </c>
      <c r="C1787" s="7" t="str">
        <f>MONTH(月末库存[[#This Row],[日期]]) &amp; "月"</f>
        <v>9月</v>
      </c>
      <c r="D1787" s="7">
        <f>--TEXT(月末库存[[#This Row],[日期]],"yyyymm")</f>
        <v>201709</v>
      </c>
      <c r="E1787" t="s">
        <v>22</v>
      </c>
      <c r="F1787" t="s">
        <v>29</v>
      </c>
      <c r="G1787">
        <v>1000000101</v>
      </c>
      <c r="H1787" t="s">
        <v>39</v>
      </c>
      <c r="I1787" t="s">
        <v>13</v>
      </c>
      <c r="J1787">
        <v>20000018</v>
      </c>
      <c r="K1787" t="s">
        <v>81</v>
      </c>
      <c r="L1787">
        <v>1.8180000000000003</v>
      </c>
      <c r="M1787"/>
    </row>
    <row r="1788" spans="1:13" x14ac:dyDescent="0.2">
      <c r="A1788" s="1">
        <v>43008</v>
      </c>
      <c r="B1788" s="7" t="str">
        <f>YEAR(月末库存[[#This Row],[日期]]) &amp; "年"</f>
        <v>2017年</v>
      </c>
      <c r="C1788" s="7" t="str">
        <f>MONTH(月末库存[[#This Row],[日期]]) &amp; "月"</f>
        <v>9月</v>
      </c>
      <c r="D1788" s="7">
        <f>--TEXT(月末库存[[#This Row],[日期]],"yyyymm")</f>
        <v>201709</v>
      </c>
      <c r="E1788" t="s">
        <v>22</v>
      </c>
      <c r="F1788" t="s">
        <v>61</v>
      </c>
      <c r="G1788">
        <v>1000000579</v>
      </c>
      <c r="H1788" t="s">
        <v>60</v>
      </c>
      <c r="I1788" t="s">
        <v>13</v>
      </c>
      <c r="J1788">
        <v>10000061</v>
      </c>
      <c r="K1788" t="s">
        <v>28</v>
      </c>
      <c r="L1788">
        <v>33.945999999999984</v>
      </c>
      <c r="M1788"/>
    </row>
    <row r="1789" spans="1:13" x14ac:dyDescent="0.2">
      <c r="A1789" s="1">
        <v>43008</v>
      </c>
      <c r="B1789" s="7" t="str">
        <f>YEAR(月末库存[[#This Row],[日期]]) &amp; "年"</f>
        <v>2017年</v>
      </c>
      <c r="C1789" s="7" t="str">
        <f>MONTH(月末库存[[#This Row],[日期]]) &amp; "月"</f>
        <v>9月</v>
      </c>
      <c r="D1789" s="7">
        <f>--TEXT(月末库存[[#This Row],[日期]],"yyyymm")</f>
        <v>201709</v>
      </c>
      <c r="E1789" t="s">
        <v>22</v>
      </c>
      <c r="F1789" t="s">
        <v>61</v>
      </c>
      <c r="G1789">
        <v>1000000579</v>
      </c>
      <c r="H1789" t="s">
        <v>60</v>
      </c>
      <c r="I1789" t="s">
        <v>13</v>
      </c>
      <c r="J1789">
        <v>10000064</v>
      </c>
      <c r="K1789" t="s">
        <v>53</v>
      </c>
      <c r="L1789">
        <v>38.5</v>
      </c>
      <c r="M1789"/>
    </row>
    <row r="1790" spans="1:13" x14ac:dyDescent="0.2">
      <c r="A1790" s="1">
        <v>43008</v>
      </c>
      <c r="B1790" s="7" t="str">
        <f>YEAR(月末库存[[#This Row],[日期]]) &amp; "年"</f>
        <v>2017年</v>
      </c>
      <c r="C1790" s="7" t="str">
        <f>MONTH(月末库存[[#This Row],[日期]]) &amp; "月"</f>
        <v>9月</v>
      </c>
      <c r="D1790" s="7">
        <f>--TEXT(月末库存[[#This Row],[日期]],"yyyymm")</f>
        <v>201709</v>
      </c>
      <c r="E1790" t="s">
        <v>22</v>
      </c>
      <c r="F1790" t="s">
        <v>54</v>
      </c>
      <c r="G1790">
        <v>1000000046</v>
      </c>
      <c r="H1790" t="s">
        <v>52</v>
      </c>
      <c r="I1790" t="s">
        <v>13</v>
      </c>
      <c r="J1790">
        <v>10000078</v>
      </c>
      <c r="K1790" t="s">
        <v>30</v>
      </c>
      <c r="L1790">
        <v>34.705999999999989</v>
      </c>
      <c r="M1790"/>
    </row>
    <row r="1791" spans="1:13" x14ac:dyDescent="0.2">
      <c r="A1791" s="1">
        <v>43008</v>
      </c>
      <c r="B1791" s="7" t="str">
        <f>YEAR(月末库存[[#This Row],[日期]]) &amp; "年"</f>
        <v>2017年</v>
      </c>
      <c r="C1791" s="7" t="str">
        <f>MONTH(月末库存[[#This Row],[日期]]) &amp; "月"</f>
        <v>9月</v>
      </c>
      <c r="D1791" s="7">
        <f>--TEXT(月末库存[[#This Row],[日期]],"yyyymm")</f>
        <v>201709</v>
      </c>
      <c r="E1791" t="s">
        <v>22</v>
      </c>
      <c r="F1791" t="s">
        <v>35</v>
      </c>
      <c r="G1791">
        <v>1000000047</v>
      </c>
      <c r="H1791" t="s">
        <v>34</v>
      </c>
      <c r="I1791" t="s">
        <v>13</v>
      </c>
      <c r="J1791">
        <v>10000064</v>
      </c>
      <c r="K1791" t="s">
        <v>53</v>
      </c>
      <c r="L1791">
        <v>11.596</v>
      </c>
      <c r="M1791"/>
    </row>
    <row r="1792" spans="1:13" x14ac:dyDescent="0.2">
      <c r="A1792" s="1">
        <v>43008</v>
      </c>
      <c r="B1792" s="7" t="str">
        <f>YEAR(月末库存[[#This Row],[日期]]) &amp; "年"</f>
        <v>2017年</v>
      </c>
      <c r="C1792" s="7" t="str">
        <f>MONTH(月末库存[[#This Row],[日期]]) &amp; "月"</f>
        <v>9月</v>
      </c>
      <c r="D1792" s="7">
        <f>--TEXT(月末库存[[#This Row],[日期]],"yyyymm")</f>
        <v>201709</v>
      </c>
      <c r="E1792" t="s">
        <v>22</v>
      </c>
      <c r="F1792" t="s">
        <v>21</v>
      </c>
      <c r="G1792">
        <v>1000002872</v>
      </c>
      <c r="H1792" t="s">
        <v>19</v>
      </c>
      <c r="I1792" t="s">
        <v>13</v>
      </c>
      <c r="J1792">
        <v>10000136</v>
      </c>
      <c r="K1792" t="s">
        <v>40</v>
      </c>
      <c r="L1792">
        <v>1.1279999999999992</v>
      </c>
      <c r="M1792"/>
    </row>
    <row r="1793" spans="1:13" x14ac:dyDescent="0.2">
      <c r="A1793" s="1">
        <v>43008</v>
      </c>
      <c r="B1793" s="7" t="str">
        <f>YEAR(月末库存[[#This Row],[日期]]) &amp; "年"</f>
        <v>2017年</v>
      </c>
      <c r="C1793" s="7" t="str">
        <f>MONTH(月末库存[[#This Row],[日期]]) &amp; "月"</f>
        <v>9月</v>
      </c>
      <c r="D1793" s="7">
        <f>--TEXT(月末库存[[#This Row],[日期]],"yyyymm")</f>
        <v>201709</v>
      </c>
      <c r="E1793" t="s">
        <v>22</v>
      </c>
      <c r="F1793" t="s">
        <v>49</v>
      </c>
      <c r="G1793">
        <v>1000000018</v>
      </c>
      <c r="H1793" t="s">
        <v>48</v>
      </c>
      <c r="I1793" t="s">
        <v>13</v>
      </c>
      <c r="J1793">
        <v>10000211</v>
      </c>
      <c r="K1793" t="s">
        <v>11</v>
      </c>
      <c r="L1793">
        <v>70.177999999999997</v>
      </c>
      <c r="M1793"/>
    </row>
    <row r="1794" spans="1:13" x14ac:dyDescent="0.2">
      <c r="A1794" s="1">
        <v>43008</v>
      </c>
      <c r="B1794" s="7" t="str">
        <f>YEAR(月末库存[[#This Row],[日期]]) &amp; "年"</f>
        <v>2017年</v>
      </c>
      <c r="C1794" s="7" t="str">
        <f>MONTH(月末库存[[#This Row],[日期]]) &amp; "月"</f>
        <v>9月</v>
      </c>
      <c r="D1794" s="7">
        <f>--TEXT(月末库存[[#This Row],[日期]],"yyyymm")</f>
        <v>201709</v>
      </c>
      <c r="E1794" t="s">
        <v>22</v>
      </c>
      <c r="F1794" t="s">
        <v>29</v>
      </c>
      <c r="G1794">
        <v>1000000054</v>
      </c>
      <c r="H1794" t="s">
        <v>36</v>
      </c>
      <c r="I1794" t="s">
        <v>13</v>
      </c>
      <c r="J1794">
        <v>10000136</v>
      </c>
      <c r="K1794" t="s">
        <v>40</v>
      </c>
      <c r="L1794">
        <v>32.744000000000007</v>
      </c>
      <c r="M1794"/>
    </row>
    <row r="1795" spans="1:13" x14ac:dyDescent="0.2">
      <c r="A1795" s="1">
        <v>43008</v>
      </c>
      <c r="B1795" s="7" t="str">
        <f>YEAR(月末库存[[#This Row],[日期]]) &amp; "年"</f>
        <v>2017年</v>
      </c>
      <c r="C1795" s="7" t="str">
        <f>MONTH(月末库存[[#This Row],[日期]]) &amp; "月"</f>
        <v>9月</v>
      </c>
      <c r="D1795" s="7">
        <f>--TEXT(月末库存[[#This Row],[日期]],"yyyymm")</f>
        <v>201709</v>
      </c>
      <c r="E1795" t="s">
        <v>22</v>
      </c>
      <c r="F1795" t="s">
        <v>46</v>
      </c>
      <c r="G1795">
        <v>1000001133</v>
      </c>
      <c r="H1795" t="s">
        <v>45</v>
      </c>
      <c r="I1795" t="s">
        <v>13</v>
      </c>
      <c r="J1795">
        <v>10000111</v>
      </c>
      <c r="K1795" t="s">
        <v>37</v>
      </c>
      <c r="L1795">
        <v>35.456000000000017</v>
      </c>
      <c r="M1795"/>
    </row>
    <row r="1796" spans="1:13" x14ac:dyDescent="0.2">
      <c r="A1796" s="1">
        <v>43008</v>
      </c>
      <c r="B1796" s="7" t="str">
        <f>YEAR(月末库存[[#This Row],[日期]]) &amp; "年"</f>
        <v>2017年</v>
      </c>
      <c r="C1796" s="7" t="str">
        <f>MONTH(月末库存[[#This Row],[日期]]) &amp; "月"</f>
        <v>9月</v>
      </c>
      <c r="D1796" s="7">
        <f>--TEXT(月末库存[[#This Row],[日期]],"yyyymm")</f>
        <v>201709</v>
      </c>
      <c r="E1796" t="s">
        <v>22</v>
      </c>
      <c r="F1796" t="s">
        <v>54</v>
      </c>
      <c r="G1796">
        <v>1000000046</v>
      </c>
      <c r="H1796" t="s">
        <v>52</v>
      </c>
      <c r="I1796" t="s">
        <v>13</v>
      </c>
      <c r="J1796">
        <v>10000211</v>
      </c>
      <c r="K1796" t="s">
        <v>11</v>
      </c>
      <c r="L1796">
        <v>31.13399999999999</v>
      </c>
      <c r="M1796"/>
    </row>
    <row r="1797" spans="1:13" x14ac:dyDescent="0.2">
      <c r="A1797" s="1">
        <v>43008</v>
      </c>
      <c r="B1797" s="7" t="str">
        <f>YEAR(月末库存[[#This Row],[日期]]) &amp; "年"</f>
        <v>2017年</v>
      </c>
      <c r="C1797" s="7" t="str">
        <f>MONTH(月末库存[[#This Row],[日期]]) &amp; "月"</f>
        <v>9月</v>
      </c>
      <c r="D1797" s="7">
        <f>--TEXT(月末库存[[#This Row],[日期]],"yyyymm")</f>
        <v>201709</v>
      </c>
      <c r="E1797" t="s">
        <v>22</v>
      </c>
      <c r="F1797" t="s">
        <v>54</v>
      </c>
      <c r="G1797">
        <v>1000000046</v>
      </c>
      <c r="H1797" t="s">
        <v>52</v>
      </c>
      <c r="I1797" t="s">
        <v>13</v>
      </c>
      <c r="J1797">
        <v>20000099</v>
      </c>
      <c r="K1797" t="s">
        <v>20</v>
      </c>
      <c r="L1797">
        <v>0.8860000000000019</v>
      </c>
      <c r="M1797"/>
    </row>
    <row r="1798" spans="1:13" x14ac:dyDescent="0.2">
      <c r="A1798" s="1">
        <v>43008</v>
      </c>
      <c r="B1798" s="7" t="str">
        <f>YEAR(月末库存[[#This Row],[日期]]) &amp; "年"</f>
        <v>2017年</v>
      </c>
      <c r="C1798" s="7" t="str">
        <f>MONTH(月末库存[[#This Row],[日期]]) &amp; "月"</f>
        <v>9月</v>
      </c>
      <c r="D1798" s="7">
        <f>--TEXT(月末库存[[#This Row],[日期]],"yyyymm")</f>
        <v>201709</v>
      </c>
      <c r="E1798" t="s">
        <v>22</v>
      </c>
      <c r="F1798" t="s">
        <v>33</v>
      </c>
      <c r="G1798">
        <v>1000000031</v>
      </c>
      <c r="H1798" t="s">
        <v>32</v>
      </c>
      <c r="I1798" t="s">
        <v>13</v>
      </c>
      <c r="J1798">
        <v>10000182</v>
      </c>
      <c r="K1798" t="s">
        <v>31</v>
      </c>
      <c r="L1798">
        <v>41.499999999999986</v>
      </c>
      <c r="M1798"/>
    </row>
    <row r="1799" spans="1:13" x14ac:dyDescent="0.2">
      <c r="A1799" s="1">
        <v>43008</v>
      </c>
      <c r="B1799" s="7" t="str">
        <f>YEAR(月末库存[[#This Row],[日期]]) &amp; "年"</f>
        <v>2017年</v>
      </c>
      <c r="C1799" s="7" t="str">
        <f>MONTH(月末库存[[#This Row],[日期]]) &amp; "月"</f>
        <v>9月</v>
      </c>
      <c r="D1799" s="7">
        <f>--TEXT(月末库存[[#This Row],[日期]],"yyyymm")</f>
        <v>201709</v>
      </c>
      <c r="E1799" t="s">
        <v>22</v>
      </c>
      <c r="F1799" t="s">
        <v>33</v>
      </c>
      <c r="G1799">
        <v>1000000031</v>
      </c>
      <c r="H1799" t="s">
        <v>32</v>
      </c>
      <c r="I1799" t="s">
        <v>13</v>
      </c>
      <c r="J1799">
        <v>20000099</v>
      </c>
      <c r="K1799" t="s">
        <v>20</v>
      </c>
      <c r="L1799">
        <v>128.46799999999996</v>
      </c>
      <c r="M1799"/>
    </row>
    <row r="1800" spans="1:13" x14ac:dyDescent="0.2">
      <c r="A1800" s="1">
        <v>43008</v>
      </c>
      <c r="B1800" s="7" t="str">
        <f>YEAR(月末库存[[#This Row],[日期]]) &amp; "年"</f>
        <v>2017年</v>
      </c>
      <c r="C1800" s="7" t="str">
        <f>MONTH(月末库存[[#This Row],[日期]]) &amp; "月"</f>
        <v>9月</v>
      </c>
      <c r="D1800" s="7">
        <f>--TEXT(月末库存[[#This Row],[日期]],"yyyymm")</f>
        <v>201709</v>
      </c>
      <c r="E1800" t="s">
        <v>22</v>
      </c>
      <c r="F1800" t="s">
        <v>35</v>
      </c>
      <c r="G1800">
        <v>1000000047</v>
      </c>
      <c r="H1800" t="s">
        <v>34</v>
      </c>
      <c r="I1800" t="s">
        <v>13</v>
      </c>
      <c r="J1800">
        <v>10000172</v>
      </c>
      <c r="K1800" t="s">
        <v>18</v>
      </c>
      <c r="L1800">
        <v>15.599999999999998</v>
      </c>
      <c r="M1800"/>
    </row>
    <row r="1801" spans="1:13" x14ac:dyDescent="0.2">
      <c r="A1801" s="1">
        <v>43008</v>
      </c>
      <c r="B1801" s="7" t="str">
        <f>YEAR(月末库存[[#This Row],[日期]]) &amp; "年"</f>
        <v>2017年</v>
      </c>
      <c r="C1801" s="7" t="str">
        <f>MONTH(月末库存[[#This Row],[日期]]) &amp; "月"</f>
        <v>9月</v>
      </c>
      <c r="D1801" s="7">
        <f>--TEXT(月末库存[[#This Row],[日期]],"yyyymm")</f>
        <v>201709</v>
      </c>
      <c r="E1801" t="s">
        <v>22</v>
      </c>
      <c r="F1801" t="s">
        <v>35</v>
      </c>
      <c r="G1801">
        <v>1000000047</v>
      </c>
      <c r="H1801" t="s">
        <v>34</v>
      </c>
      <c r="I1801" t="s">
        <v>13</v>
      </c>
      <c r="J1801">
        <v>20000099</v>
      </c>
      <c r="K1801" t="s">
        <v>20</v>
      </c>
      <c r="L1801">
        <v>9.2880000000000003</v>
      </c>
      <c r="M1801"/>
    </row>
    <row r="1802" spans="1:13" x14ac:dyDescent="0.2">
      <c r="A1802" s="1">
        <v>43008</v>
      </c>
      <c r="B1802" s="7" t="str">
        <f>YEAR(月末库存[[#This Row],[日期]]) &amp; "年"</f>
        <v>2017年</v>
      </c>
      <c r="C1802" s="7" t="str">
        <f>MONTH(月末库存[[#This Row],[日期]]) &amp; "月"</f>
        <v>9月</v>
      </c>
      <c r="D1802" s="7">
        <f>--TEXT(月末库存[[#This Row],[日期]],"yyyymm")</f>
        <v>201709</v>
      </c>
      <c r="E1802" t="s">
        <v>22</v>
      </c>
      <c r="F1802" t="s">
        <v>64</v>
      </c>
      <c r="G1802">
        <v>1000002973</v>
      </c>
      <c r="H1802" t="s">
        <v>63</v>
      </c>
      <c r="I1802" t="s">
        <v>13</v>
      </c>
      <c r="J1802">
        <v>10000136</v>
      </c>
      <c r="K1802" t="s">
        <v>40</v>
      </c>
      <c r="L1802">
        <v>4.1000000000000005</v>
      </c>
      <c r="M1802"/>
    </row>
    <row r="1803" spans="1:13" x14ac:dyDescent="0.2">
      <c r="A1803" s="1">
        <v>43008</v>
      </c>
      <c r="B1803" s="7" t="str">
        <f>YEAR(月末库存[[#This Row],[日期]]) &amp; "年"</f>
        <v>2017年</v>
      </c>
      <c r="C1803" s="7" t="str">
        <f>MONTH(月末库存[[#This Row],[日期]]) &amp; "月"</f>
        <v>9月</v>
      </c>
      <c r="D1803" s="7">
        <f>--TEXT(月末库存[[#This Row],[日期]],"yyyymm")</f>
        <v>201709</v>
      </c>
      <c r="E1803" t="s">
        <v>22</v>
      </c>
      <c r="F1803" t="s">
        <v>64</v>
      </c>
      <c r="G1803">
        <v>1000002973</v>
      </c>
      <c r="H1803" t="s">
        <v>63</v>
      </c>
      <c r="I1803" t="s">
        <v>13</v>
      </c>
      <c r="J1803">
        <v>20000099</v>
      </c>
      <c r="K1803" t="s">
        <v>20</v>
      </c>
      <c r="L1803">
        <v>1.288</v>
      </c>
      <c r="M1803"/>
    </row>
    <row r="1804" spans="1:13" x14ac:dyDescent="0.2">
      <c r="A1804" s="1">
        <v>43008</v>
      </c>
      <c r="B1804" s="7" t="str">
        <f>YEAR(月末库存[[#This Row],[日期]]) &amp; "年"</f>
        <v>2017年</v>
      </c>
      <c r="C1804" s="7" t="str">
        <f>MONTH(月末库存[[#This Row],[日期]]) &amp; "月"</f>
        <v>9月</v>
      </c>
      <c r="D1804" s="7">
        <f>--TEXT(月末库存[[#This Row],[日期]],"yyyymm")</f>
        <v>201709</v>
      </c>
      <c r="E1804" t="s">
        <v>22</v>
      </c>
      <c r="F1804" t="s">
        <v>25</v>
      </c>
      <c r="G1804">
        <v>1000003183</v>
      </c>
      <c r="H1804" t="s">
        <v>23</v>
      </c>
      <c r="I1804" t="s">
        <v>13</v>
      </c>
      <c r="J1804">
        <v>10000182</v>
      </c>
      <c r="K1804" t="s">
        <v>31</v>
      </c>
      <c r="L1804">
        <v>31.999999999999993</v>
      </c>
      <c r="M1804"/>
    </row>
    <row r="1805" spans="1:13" x14ac:dyDescent="0.2">
      <c r="A1805" s="1">
        <v>43008</v>
      </c>
      <c r="B1805" s="7" t="str">
        <f>YEAR(月末库存[[#This Row],[日期]]) &amp; "年"</f>
        <v>2017年</v>
      </c>
      <c r="C1805" s="7" t="str">
        <f>MONTH(月末库存[[#This Row],[日期]]) &amp; "月"</f>
        <v>9月</v>
      </c>
      <c r="D1805" s="7">
        <f>--TEXT(月末库存[[#This Row],[日期]],"yyyymm")</f>
        <v>201709</v>
      </c>
      <c r="E1805" t="s">
        <v>22</v>
      </c>
      <c r="F1805" t="s">
        <v>69</v>
      </c>
      <c r="G1805">
        <v>1000003349</v>
      </c>
      <c r="H1805" t="s">
        <v>68</v>
      </c>
      <c r="I1805" t="s">
        <v>13</v>
      </c>
      <c r="J1805">
        <v>20000099</v>
      </c>
      <c r="K1805" t="s">
        <v>20</v>
      </c>
      <c r="L1805">
        <v>4.3540000000000001</v>
      </c>
      <c r="M1805"/>
    </row>
    <row r="1806" spans="1:13" x14ac:dyDescent="0.2">
      <c r="A1806" s="1">
        <v>43008</v>
      </c>
      <c r="B1806" s="7" t="str">
        <f>YEAR(月末库存[[#This Row],[日期]]) &amp; "年"</f>
        <v>2017年</v>
      </c>
      <c r="C1806" s="7" t="str">
        <f>MONTH(月末库存[[#This Row],[日期]]) &amp; "月"</f>
        <v>9月</v>
      </c>
      <c r="D1806" s="7">
        <f>--TEXT(月末库存[[#This Row],[日期]],"yyyymm")</f>
        <v>201709</v>
      </c>
      <c r="E1806" t="s">
        <v>22</v>
      </c>
      <c r="F1806" t="s">
        <v>49</v>
      </c>
      <c r="G1806">
        <v>1000000020</v>
      </c>
      <c r="H1806" t="s">
        <v>73</v>
      </c>
      <c r="I1806" t="s">
        <v>13</v>
      </c>
      <c r="J1806">
        <v>10000078</v>
      </c>
      <c r="K1806" t="s">
        <v>30</v>
      </c>
      <c r="L1806">
        <v>319.488</v>
      </c>
      <c r="M1806"/>
    </row>
    <row r="1807" spans="1:13" x14ac:dyDescent="0.2">
      <c r="A1807" s="1">
        <v>43008</v>
      </c>
      <c r="B1807" s="7" t="str">
        <f>YEAR(月末库存[[#This Row],[日期]]) &amp; "年"</f>
        <v>2017年</v>
      </c>
      <c r="C1807" s="7" t="str">
        <f>MONTH(月末库存[[#This Row],[日期]]) &amp; "月"</f>
        <v>9月</v>
      </c>
      <c r="D1807" s="7">
        <f>--TEXT(月末库存[[#This Row],[日期]],"yyyymm")</f>
        <v>201709</v>
      </c>
      <c r="E1807" t="s">
        <v>22</v>
      </c>
      <c r="F1807" t="s">
        <v>35</v>
      </c>
      <c r="G1807">
        <v>1000000047</v>
      </c>
      <c r="H1807" t="s">
        <v>34</v>
      </c>
      <c r="I1807" t="s">
        <v>13</v>
      </c>
      <c r="J1807">
        <v>10000211</v>
      </c>
      <c r="K1807" t="s">
        <v>11</v>
      </c>
      <c r="L1807">
        <v>71.099999999999994</v>
      </c>
      <c r="M1807"/>
    </row>
    <row r="1808" spans="1:13" x14ac:dyDescent="0.2">
      <c r="A1808" s="1">
        <v>43008</v>
      </c>
      <c r="B1808" s="7" t="str">
        <f>YEAR(月末库存[[#This Row],[日期]]) &amp; "年"</f>
        <v>2017年</v>
      </c>
      <c r="C1808" s="7" t="str">
        <f>MONTH(月末库存[[#This Row],[日期]]) &amp; "月"</f>
        <v>9月</v>
      </c>
      <c r="D1808" s="7">
        <f>--TEXT(月末库存[[#This Row],[日期]],"yyyymm")</f>
        <v>201709</v>
      </c>
      <c r="E1808" t="s">
        <v>22</v>
      </c>
      <c r="F1808" t="s">
        <v>29</v>
      </c>
      <c r="G1808">
        <v>1000000028</v>
      </c>
      <c r="H1808" t="s">
        <v>27</v>
      </c>
      <c r="I1808" t="s">
        <v>13</v>
      </c>
      <c r="J1808">
        <v>10000061</v>
      </c>
      <c r="K1808" t="s">
        <v>28</v>
      </c>
      <c r="L1808">
        <v>158.256</v>
      </c>
      <c r="M1808"/>
    </row>
    <row r="1809" spans="1:13" x14ac:dyDescent="0.2">
      <c r="A1809" s="1">
        <v>43008</v>
      </c>
      <c r="B1809" s="7" t="str">
        <f>YEAR(月末库存[[#This Row],[日期]]) &amp; "年"</f>
        <v>2017年</v>
      </c>
      <c r="C1809" s="7" t="str">
        <f>MONTH(月末库存[[#This Row],[日期]]) &amp; "月"</f>
        <v>9月</v>
      </c>
      <c r="D1809" s="7">
        <f>--TEXT(月末库存[[#This Row],[日期]],"yyyymm")</f>
        <v>201709</v>
      </c>
      <c r="E1809" t="s">
        <v>22</v>
      </c>
      <c r="F1809" t="s">
        <v>29</v>
      </c>
      <c r="G1809">
        <v>1000000028</v>
      </c>
      <c r="H1809" t="s">
        <v>27</v>
      </c>
      <c r="I1809" t="s">
        <v>13</v>
      </c>
      <c r="J1809">
        <v>10000131</v>
      </c>
      <c r="K1809" t="s">
        <v>38</v>
      </c>
      <c r="L1809">
        <v>50.727999999999994</v>
      </c>
      <c r="M1809"/>
    </row>
    <row r="1810" spans="1:13" x14ac:dyDescent="0.2">
      <c r="A1810" s="1">
        <v>43008</v>
      </c>
      <c r="B1810" s="7" t="str">
        <f>YEAR(月末库存[[#This Row],[日期]]) &amp; "年"</f>
        <v>2017年</v>
      </c>
      <c r="C1810" s="7" t="str">
        <f>MONTH(月末库存[[#This Row],[日期]]) &amp; "月"</f>
        <v>9月</v>
      </c>
      <c r="D1810" s="7">
        <f>--TEXT(月末库存[[#This Row],[日期]],"yyyymm")</f>
        <v>201709</v>
      </c>
      <c r="E1810" t="s">
        <v>22</v>
      </c>
      <c r="F1810" t="s">
        <v>29</v>
      </c>
      <c r="G1810">
        <v>1000000028</v>
      </c>
      <c r="H1810" t="s">
        <v>27</v>
      </c>
      <c r="I1810" t="s">
        <v>13</v>
      </c>
      <c r="J1810">
        <v>10000182</v>
      </c>
      <c r="K1810" t="s">
        <v>31</v>
      </c>
      <c r="L1810">
        <v>128.55200000000002</v>
      </c>
      <c r="M1810"/>
    </row>
    <row r="1811" spans="1:13" x14ac:dyDescent="0.2">
      <c r="A1811" s="1">
        <v>43008</v>
      </c>
      <c r="B1811" s="7" t="str">
        <f>YEAR(月末库存[[#This Row],[日期]]) &amp; "年"</f>
        <v>2017年</v>
      </c>
      <c r="C1811" s="7" t="str">
        <f>MONTH(月末库存[[#This Row],[日期]]) &amp; "月"</f>
        <v>9月</v>
      </c>
      <c r="D1811" s="7">
        <f>--TEXT(月末库存[[#This Row],[日期]],"yyyymm")</f>
        <v>201709</v>
      </c>
      <c r="E1811" t="s">
        <v>22</v>
      </c>
      <c r="F1811" t="s">
        <v>35</v>
      </c>
      <c r="G1811">
        <v>1000000047</v>
      </c>
      <c r="H1811" t="s">
        <v>34</v>
      </c>
      <c r="I1811" t="s">
        <v>13</v>
      </c>
      <c r="J1811">
        <v>10000061</v>
      </c>
      <c r="K1811" t="s">
        <v>28</v>
      </c>
      <c r="L1811">
        <v>53.433999999999997</v>
      </c>
      <c r="M1811"/>
    </row>
    <row r="1812" spans="1:13" x14ac:dyDescent="0.2">
      <c r="A1812" s="1">
        <v>43008</v>
      </c>
      <c r="B1812" s="7" t="str">
        <f>YEAR(月末库存[[#This Row],[日期]]) &amp; "年"</f>
        <v>2017年</v>
      </c>
      <c r="C1812" s="7" t="str">
        <f>MONTH(月末库存[[#This Row],[日期]]) &amp; "月"</f>
        <v>9月</v>
      </c>
      <c r="D1812" s="7">
        <f>--TEXT(月末库存[[#This Row],[日期]],"yyyymm")</f>
        <v>201709</v>
      </c>
      <c r="E1812" t="s">
        <v>22</v>
      </c>
      <c r="F1812" t="s">
        <v>35</v>
      </c>
      <c r="G1812">
        <v>1000000047</v>
      </c>
      <c r="H1812" t="s">
        <v>34</v>
      </c>
      <c r="I1812" t="s">
        <v>13</v>
      </c>
      <c r="J1812">
        <v>10000182</v>
      </c>
      <c r="K1812" t="s">
        <v>31</v>
      </c>
      <c r="L1812">
        <v>231.96999999999994</v>
      </c>
      <c r="M1812"/>
    </row>
    <row r="1813" spans="1:13" x14ac:dyDescent="0.2">
      <c r="A1813" s="1">
        <v>43008</v>
      </c>
      <c r="B1813" s="7" t="str">
        <f>YEAR(月末库存[[#This Row],[日期]]) &amp; "年"</f>
        <v>2017年</v>
      </c>
      <c r="C1813" s="7" t="str">
        <f>MONTH(月末库存[[#This Row],[日期]]) &amp; "月"</f>
        <v>9月</v>
      </c>
      <c r="D1813" s="7">
        <f>--TEXT(月末库存[[#This Row],[日期]],"yyyymm")</f>
        <v>201709</v>
      </c>
      <c r="E1813" t="s">
        <v>22</v>
      </c>
      <c r="F1813" t="s">
        <v>69</v>
      </c>
      <c r="G1813">
        <v>1000000129</v>
      </c>
      <c r="H1813" t="s">
        <v>70</v>
      </c>
      <c r="I1813" t="s">
        <v>13</v>
      </c>
      <c r="J1813">
        <v>10000131</v>
      </c>
      <c r="K1813" t="s">
        <v>38</v>
      </c>
      <c r="L1813">
        <v>94.785999999999973</v>
      </c>
      <c r="M1813"/>
    </row>
    <row r="1814" spans="1:13" x14ac:dyDescent="0.2">
      <c r="A1814" s="1">
        <v>43008</v>
      </c>
      <c r="B1814" s="7" t="str">
        <f>YEAR(月末库存[[#This Row],[日期]]) &amp; "年"</f>
        <v>2017年</v>
      </c>
      <c r="C1814" s="7" t="str">
        <f>MONTH(月末库存[[#This Row],[日期]]) &amp; "月"</f>
        <v>9月</v>
      </c>
      <c r="D1814" s="7">
        <f>--TEXT(月末库存[[#This Row],[日期]],"yyyymm")</f>
        <v>201709</v>
      </c>
      <c r="E1814" t="s">
        <v>22</v>
      </c>
      <c r="F1814" t="s">
        <v>69</v>
      </c>
      <c r="G1814">
        <v>1000000129</v>
      </c>
      <c r="H1814" t="s">
        <v>70</v>
      </c>
      <c r="I1814" t="s">
        <v>13</v>
      </c>
      <c r="J1814">
        <v>20000099</v>
      </c>
      <c r="K1814" t="s">
        <v>20</v>
      </c>
      <c r="L1814">
        <v>11.000000000000004</v>
      </c>
      <c r="M1814"/>
    </row>
    <row r="1815" spans="1:13" x14ac:dyDescent="0.2">
      <c r="A1815" s="1">
        <v>43008</v>
      </c>
      <c r="B1815" s="7" t="str">
        <f>YEAR(月末库存[[#This Row],[日期]]) &amp; "年"</f>
        <v>2017年</v>
      </c>
      <c r="C1815" s="7" t="str">
        <f>MONTH(月末库存[[#This Row],[日期]]) &amp; "月"</f>
        <v>9月</v>
      </c>
      <c r="D1815" s="7">
        <f>--TEXT(月末库存[[#This Row],[日期]],"yyyymm")</f>
        <v>201709</v>
      </c>
      <c r="E1815" t="s">
        <v>22</v>
      </c>
      <c r="F1815" t="s">
        <v>25</v>
      </c>
      <c r="G1815">
        <v>1000003183</v>
      </c>
      <c r="H1815" t="s">
        <v>23</v>
      </c>
      <c r="I1815" t="s">
        <v>13</v>
      </c>
      <c r="J1815">
        <v>20000099</v>
      </c>
      <c r="K1815" t="s">
        <v>20</v>
      </c>
      <c r="L1815">
        <v>9.9999999999999978E-2</v>
      </c>
      <c r="M1815"/>
    </row>
    <row r="1816" spans="1:13" x14ac:dyDescent="0.2">
      <c r="A1816" s="1">
        <v>43008</v>
      </c>
      <c r="B1816" s="7" t="str">
        <f>YEAR(月末库存[[#This Row],[日期]]) &amp; "年"</f>
        <v>2017年</v>
      </c>
      <c r="C1816" s="7" t="str">
        <f>MONTH(月末库存[[#This Row],[日期]]) &amp; "月"</f>
        <v>9月</v>
      </c>
      <c r="D1816" s="7">
        <f>--TEXT(月末库存[[#This Row],[日期]],"yyyymm")</f>
        <v>201709</v>
      </c>
      <c r="E1816" t="s">
        <v>22</v>
      </c>
      <c r="F1816" t="s">
        <v>29</v>
      </c>
      <c r="G1816">
        <v>1000000028</v>
      </c>
      <c r="H1816" t="s">
        <v>27</v>
      </c>
      <c r="I1816" t="s">
        <v>13</v>
      </c>
      <c r="J1816">
        <v>10000078</v>
      </c>
      <c r="K1816" t="s">
        <v>30</v>
      </c>
      <c r="L1816">
        <v>108.94600000000003</v>
      </c>
      <c r="M1816"/>
    </row>
    <row r="1817" spans="1:13" x14ac:dyDescent="0.2">
      <c r="A1817" s="1">
        <v>43008</v>
      </c>
      <c r="B1817" s="7" t="str">
        <f>YEAR(月末库存[[#This Row],[日期]]) &amp; "年"</f>
        <v>2017年</v>
      </c>
      <c r="C1817" s="7" t="str">
        <f>MONTH(月末库存[[#This Row],[日期]]) &amp; "月"</f>
        <v>9月</v>
      </c>
      <c r="D1817" s="7">
        <f>--TEXT(月末库存[[#This Row],[日期]],"yyyymm")</f>
        <v>201709</v>
      </c>
      <c r="E1817" t="s">
        <v>22</v>
      </c>
      <c r="F1817" t="s">
        <v>35</v>
      </c>
      <c r="G1817">
        <v>1000000047</v>
      </c>
      <c r="H1817" t="s">
        <v>34</v>
      </c>
      <c r="I1817" t="s">
        <v>13</v>
      </c>
      <c r="J1817">
        <v>10000078</v>
      </c>
      <c r="K1817" t="s">
        <v>30</v>
      </c>
      <c r="L1817">
        <v>24.905999999999977</v>
      </c>
      <c r="M1817"/>
    </row>
    <row r="1818" spans="1:13" x14ac:dyDescent="0.2">
      <c r="A1818" s="1">
        <v>43008</v>
      </c>
      <c r="B1818" s="7" t="str">
        <f>YEAR(月末库存[[#This Row],[日期]]) &amp; "年"</f>
        <v>2017年</v>
      </c>
      <c r="C1818" s="7" t="str">
        <f>MONTH(月末库存[[#This Row],[日期]]) &amp; "月"</f>
        <v>9月</v>
      </c>
      <c r="D1818" s="7">
        <f>--TEXT(月末库存[[#This Row],[日期]],"yyyymm")</f>
        <v>201709</v>
      </c>
      <c r="E1818" t="s">
        <v>22</v>
      </c>
      <c r="F1818" t="s">
        <v>35</v>
      </c>
      <c r="G1818">
        <v>1000000047</v>
      </c>
      <c r="H1818" t="s">
        <v>34</v>
      </c>
      <c r="I1818" t="s">
        <v>13</v>
      </c>
      <c r="J1818">
        <v>10000131</v>
      </c>
      <c r="K1818" t="s">
        <v>38</v>
      </c>
      <c r="L1818">
        <v>23.916</v>
      </c>
      <c r="M1818"/>
    </row>
    <row r="1819" spans="1:13" x14ac:dyDescent="0.2">
      <c r="A1819" s="1">
        <v>43008</v>
      </c>
      <c r="B1819" s="7" t="str">
        <f>YEAR(月末库存[[#This Row],[日期]]) &amp; "年"</f>
        <v>2017年</v>
      </c>
      <c r="C1819" s="7" t="str">
        <f>MONTH(月末库存[[#This Row],[日期]]) &amp; "月"</f>
        <v>9月</v>
      </c>
      <c r="D1819" s="7">
        <f>--TEXT(月末库存[[#This Row],[日期]],"yyyymm")</f>
        <v>201709</v>
      </c>
      <c r="E1819" t="s">
        <v>22</v>
      </c>
      <c r="F1819" t="s">
        <v>35</v>
      </c>
      <c r="G1819">
        <v>1000000047</v>
      </c>
      <c r="H1819" t="s">
        <v>34</v>
      </c>
      <c r="I1819" t="s">
        <v>13</v>
      </c>
      <c r="J1819">
        <v>10000136</v>
      </c>
      <c r="K1819" t="s">
        <v>40</v>
      </c>
      <c r="L1819">
        <v>16.7</v>
      </c>
      <c r="M1819"/>
    </row>
    <row r="1820" spans="1:13" x14ac:dyDescent="0.2">
      <c r="A1820" s="1">
        <v>43008</v>
      </c>
      <c r="B1820" s="7" t="str">
        <f>YEAR(月末库存[[#This Row],[日期]]) &amp; "年"</f>
        <v>2017年</v>
      </c>
      <c r="C1820" s="7" t="str">
        <f>MONTH(月末库存[[#This Row],[日期]]) &amp; "月"</f>
        <v>9月</v>
      </c>
      <c r="D1820" s="7">
        <f>--TEXT(月末库存[[#This Row],[日期]],"yyyymm")</f>
        <v>201709</v>
      </c>
      <c r="E1820" t="s">
        <v>22</v>
      </c>
      <c r="F1820" t="s">
        <v>29</v>
      </c>
      <c r="G1820">
        <v>1000000054</v>
      </c>
      <c r="H1820" t="s">
        <v>36</v>
      </c>
      <c r="I1820" t="s">
        <v>13</v>
      </c>
      <c r="J1820">
        <v>10000111</v>
      </c>
      <c r="K1820" t="s">
        <v>37</v>
      </c>
      <c r="L1820">
        <v>1191.3219999999999</v>
      </c>
      <c r="M1820"/>
    </row>
    <row r="1821" spans="1:13" x14ac:dyDescent="0.2">
      <c r="A1821" s="1">
        <v>43008</v>
      </c>
      <c r="B1821" s="7" t="str">
        <f>YEAR(月末库存[[#This Row],[日期]]) &amp; "年"</f>
        <v>2017年</v>
      </c>
      <c r="C1821" s="7" t="str">
        <f>MONTH(月末库存[[#This Row],[日期]]) &amp; "月"</f>
        <v>9月</v>
      </c>
      <c r="D1821" s="7">
        <f>--TEXT(月末库存[[#This Row],[日期]],"yyyymm")</f>
        <v>201709</v>
      </c>
      <c r="E1821" t="s">
        <v>22</v>
      </c>
      <c r="F1821" t="s">
        <v>61</v>
      </c>
      <c r="G1821">
        <v>1000000579</v>
      </c>
      <c r="H1821" t="s">
        <v>60</v>
      </c>
      <c r="I1821" t="s">
        <v>13</v>
      </c>
      <c r="J1821">
        <v>10000182</v>
      </c>
      <c r="K1821" t="s">
        <v>31</v>
      </c>
      <c r="L1821">
        <v>63.924000000000056</v>
      </c>
      <c r="M1821"/>
    </row>
    <row r="1822" spans="1:13" x14ac:dyDescent="0.2">
      <c r="A1822" s="1">
        <v>43008</v>
      </c>
      <c r="B1822" s="7" t="str">
        <f>YEAR(月末库存[[#This Row],[日期]]) &amp; "年"</f>
        <v>2017年</v>
      </c>
      <c r="C1822" s="7" t="str">
        <f>MONTH(月末库存[[#This Row],[日期]]) &amp; "月"</f>
        <v>9月</v>
      </c>
      <c r="D1822" s="7">
        <f>--TEXT(月末库存[[#This Row],[日期]],"yyyymm")</f>
        <v>201709</v>
      </c>
      <c r="E1822" t="s">
        <v>22</v>
      </c>
      <c r="F1822" t="s">
        <v>61</v>
      </c>
      <c r="G1822">
        <v>1000000579</v>
      </c>
      <c r="H1822" t="s">
        <v>60</v>
      </c>
      <c r="I1822" t="s">
        <v>13</v>
      </c>
      <c r="J1822">
        <v>20000099</v>
      </c>
      <c r="K1822" t="s">
        <v>20</v>
      </c>
      <c r="L1822">
        <v>16.375999999999998</v>
      </c>
      <c r="M1822"/>
    </row>
    <row r="1823" spans="1:13" x14ac:dyDescent="0.2">
      <c r="A1823" s="1">
        <v>43008</v>
      </c>
      <c r="B1823" s="7" t="str">
        <f>YEAR(月末库存[[#This Row],[日期]]) &amp; "年"</f>
        <v>2017年</v>
      </c>
      <c r="C1823" s="7" t="str">
        <f>MONTH(月末库存[[#This Row],[日期]]) &amp; "月"</f>
        <v>9月</v>
      </c>
      <c r="D1823" s="7">
        <f>--TEXT(月末库存[[#This Row],[日期]],"yyyymm")</f>
        <v>201709</v>
      </c>
      <c r="E1823" t="s">
        <v>22</v>
      </c>
      <c r="F1823" t="s">
        <v>29</v>
      </c>
      <c r="G1823">
        <v>1000000028</v>
      </c>
      <c r="H1823" t="s">
        <v>27</v>
      </c>
      <c r="I1823" t="s">
        <v>13</v>
      </c>
      <c r="J1823">
        <v>10000111</v>
      </c>
      <c r="K1823" t="s">
        <v>37</v>
      </c>
      <c r="L1823">
        <v>167.78399999999991</v>
      </c>
      <c r="M1823"/>
    </row>
    <row r="1824" spans="1:13" x14ac:dyDescent="0.2">
      <c r="A1824" s="1">
        <v>43008</v>
      </c>
      <c r="B1824" s="7" t="str">
        <f>YEAR(月末库存[[#This Row],[日期]]) &amp; "年"</f>
        <v>2017年</v>
      </c>
      <c r="C1824" s="7" t="str">
        <f>MONTH(月末库存[[#This Row],[日期]]) &amp; "月"</f>
        <v>9月</v>
      </c>
      <c r="D1824" s="7">
        <f>--TEXT(月末库存[[#This Row],[日期]],"yyyymm")</f>
        <v>201709</v>
      </c>
      <c r="E1824" t="s">
        <v>22</v>
      </c>
      <c r="F1824" t="s">
        <v>29</v>
      </c>
      <c r="G1824">
        <v>1000000028</v>
      </c>
      <c r="H1824" t="s">
        <v>27</v>
      </c>
      <c r="I1824" t="s">
        <v>13</v>
      </c>
      <c r="J1824">
        <v>10000136</v>
      </c>
      <c r="K1824" t="s">
        <v>40</v>
      </c>
      <c r="L1824">
        <v>19.886000000000006</v>
      </c>
      <c r="M1824"/>
    </row>
    <row r="1825" spans="1:13" x14ac:dyDescent="0.2">
      <c r="A1825" s="1">
        <v>43008</v>
      </c>
      <c r="B1825" s="7" t="str">
        <f>YEAR(月末库存[[#This Row],[日期]]) &amp; "年"</f>
        <v>2017年</v>
      </c>
      <c r="C1825" s="7" t="str">
        <f>MONTH(月末库存[[#This Row],[日期]]) &amp; "月"</f>
        <v>9月</v>
      </c>
      <c r="D1825" s="7">
        <f>--TEXT(月末库存[[#This Row],[日期]],"yyyymm")</f>
        <v>201709</v>
      </c>
      <c r="E1825" t="s">
        <v>22</v>
      </c>
      <c r="F1825" t="s">
        <v>29</v>
      </c>
      <c r="G1825">
        <v>1000000028</v>
      </c>
      <c r="H1825" t="s">
        <v>27</v>
      </c>
      <c r="I1825" t="s">
        <v>13</v>
      </c>
      <c r="J1825">
        <v>20000099</v>
      </c>
      <c r="K1825" t="s">
        <v>20</v>
      </c>
      <c r="L1825">
        <v>20.264000000000006</v>
      </c>
      <c r="M1825"/>
    </row>
    <row r="1826" spans="1:13" x14ac:dyDescent="0.2">
      <c r="A1826" s="1">
        <v>43008</v>
      </c>
      <c r="B1826" s="7" t="str">
        <f>YEAR(月末库存[[#This Row],[日期]]) &amp; "年"</f>
        <v>2017年</v>
      </c>
      <c r="C1826" s="7" t="str">
        <f>MONTH(月末库存[[#This Row],[日期]]) &amp; "月"</f>
        <v>9月</v>
      </c>
      <c r="D1826" s="7">
        <f>--TEXT(月末库存[[#This Row],[日期]],"yyyymm")</f>
        <v>201709</v>
      </c>
      <c r="E1826" t="s">
        <v>22</v>
      </c>
      <c r="F1826" t="s">
        <v>29</v>
      </c>
      <c r="G1826">
        <v>1000000054</v>
      </c>
      <c r="H1826" t="s">
        <v>36</v>
      </c>
      <c r="I1826" t="s">
        <v>13</v>
      </c>
      <c r="J1826">
        <v>10000078</v>
      </c>
      <c r="K1826" t="s">
        <v>30</v>
      </c>
      <c r="L1826">
        <v>65.371999999999986</v>
      </c>
      <c r="M1826"/>
    </row>
    <row r="1827" spans="1:13" x14ac:dyDescent="0.2">
      <c r="A1827" s="1">
        <v>43008</v>
      </c>
      <c r="B1827" s="7" t="str">
        <f>YEAR(月末库存[[#This Row],[日期]]) &amp; "年"</f>
        <v>2017年</v>
      </c>
      <c r="C1827" s="7" t="str">
        <f>MONTH(月末库存[[#This Row],[日期]]) &amp; "月"</f>
        <v>9月</v>
      </c>
      <c r="D1827" s="7">
        <f>--TEXT(月末库存[[#This Row],[日期]],"yyyymm")</f>
        <v>201709</v>
      </c>
      <c r="E1827" t="s">
        <v>22</v>
      </c>
      <c r="F1827" t="s">
        <v>61</v>
      </c>
      <c r="G1827">
        <v>1000000579</v>
      </c>
      <c r="H1827" t="s">
        <v>60</v>
      </c>
      <c r="I1827" t="s">
        <v>13</v>
      </c>
      <c r="J1827">
        <v>10000078</v>
      </c>
      <c r="K1827" t="s">
        <v>30</v>
      </c>
      <c r="L1827">
        <v>44.921999999999997</v>
      </c>
      <c r="M1827"/>
    </row>
    <row r="1828" spans="1:13" x14ac:dyDescent="0.2">
      <c r="A1828" s="1">
        <v>43008</v>
      </c>
      <c r="B1828" s="7" t="str">
        <f>YEAR(月末库存[[#This Row],[日期]]) &amp; "年"</f>
        <v>2017年</v>
      </c>
      <c r="C1828" s="7" t="str">
        <f>MONTH(月末库存[[#This Row],[日期]]) &amp; "月"</f>
        <v>9月</v>
      </c>
      <c r="D1828" s="7">
        <f>--TEXT(月末库存[[#This Row],[日期]],"yyyymm")</f>
        <v>201709</v>
      </c>
      <c r="E1828" t="s">
        <v>22</v>
      </c>
      <c r="F1828" t="s">
        <v>61</v>
      </c>
      <c r="G1828">
        <v>1000000579</v>
      </c>
      <c r="H1828" t="s">
        <v>60</v>
      </c>
      <c r="I1828" t="s">
        <v>13</v>
      </c>
      <c r="J1828">
        <v>10000131</v>
      </c>
      <c r="K1828" t="s">
        <v>38</v>
      </c>
      <c r="L1828">
        <v>29.446000000000002</v>
      </c>
      <c r="M1828"/>
    </row>
    <row r="1829" spans="1:13" x14ac:dyDescent="0.2">
      <c r="A1829" s="1">
        <v>43008</v>
      </c>
      <c r="B1829" s="7" t="str">
        <f>YEAR(月末库存[[#This Row],[日期]]) &amp; "年"</f>
        <v>2017年</v>
      </c>
      <c r="C1829" s="7" t="str">
        <f>MONTH(月末库存[[#This Row],[日期]]) &amp; "月"</f>
        <v>9月</v>
      </c>
      <c r="D1829" s="7">
        <f>--TEXT(月末库存[[#This Row],[日期]],"yyyymm")</f>
        <v>201709</v>
      </c>
      <c r="E1829" t="s">
        <v>22</v>
      </c>
      <c r="F1829" t="s">
        <v>64</v>
      </c>
      <c r="G1829">
        <v>1000002973</v>
      </c>
      <c r="H1829" t="s">
        <v>63</v>
      </c>
      <c r="I1829" t="s">
        <v>13</v>
      </c>
      <c r="J1829">
        <v>10000078</v>
      </c>
      <c r="K1829" t="s">
        <v>30</v>
      </c>
      <c r="L1829">
        <v>80.3</v>
      </c>
      <c r="M1829"/>
    </row>
    <row r="1830" spans="1:13" x14ac:dyDescent="0.2">
      <c r="A1830" s="1">
        <v>43008</v>
      </c>
      <c r="B1830" s="7" t="str">
        <f>YEAR(月末库存[[#This Row],[日期]]) &amp; "年"</f>
        <v>2017年</v>
      </c>
      <c r="C1830" s="7" t="str">
        <f>MONTH(月末库存[[#This Row],[日期]]) &amp; "月"</f>
        <v>9月</v>
      </c>
      <c r="D1830" s="7">
        <f>--TEXT(月末库存[[#This Row],[日期]],"yyyymm")</f>
        <v>201709</v>
      </c>
      <c r="E1830" t="s">
        <v>22</v>
      </c>
      <c r="F1830" t="s">
        <v>25</v>
      </c>
      <c r="G1830">
        <v>1000003183</v>
      </c>
      <c r="H1830" t="s">
        <v>23</v>
      </c>
      <c r="I1830" t="s">
        <v>13</v>
      </c>
      <c r="J1830">
        <v>10000061</v>
      </c>
      <c r="K1830" t="s">
        <v>28</v>
      </c>
      <c r="L1830">
        <v>92.600000000000009</v>
      </c>
      <c r="M1830"/>
    </row>
    <row r="1831" spans="1:13" x14ac:dyDescent="0.2">
      <c r="A1831" s="1">
        <v>43008</v>
      </c>
      <c r="B1831" s="7" t="str">
        <f>YEAR(月末库存[[#This Row],[日期]]) &amp; "年"</f>
        <v>2017年</v>
      </c>
      <c r="C1831" s="7" t="str">
        <f>MONTH(月末库存[[#This Row],[日期]]) &amp; "月"</f>
        <v>9月</v>
      </c>
      <c r="D1831" s="7">
        <f>--TEXT(月末库存[[#This Row],[日期]],"yyyymm")</f>
        <v>201709</v>
      </c>
      <c r="E1831" t="s">
        <v>22</v>
      </c>
      <c r="F1831" t="s">
        <v>69</v>
      </c>
      <c r="G1831">
        <v>1000003349</v>
      </c>
      <c r="H1831" t="s">
        <v>68</v>
      </c>
      <c r="I1831" t="s">
        <v>13</v>
      </c>
      <c r="J1831">
        <v>10000078</v>
      </c>
      <c r="K1831" t="s">
        <v>30</v>
      </c>
      <c r="L1831">
        <v>19.5</v>
      </c>
      <c r="M1831"/>
    </row>
    <row r="1832" spans="1:13" x14ac:dyDescent="0.2">
      <c r="A1832" s="1">
        <v>43008</v>
      </c>
      <c r="B1832" s="7" t="str">
        <f>YEAR(月末库存[[#This Row],[日期]]) &amp; "年"</f>
        <v>2017年</v>
      </c>
      <c r="C1832" s="7" t="str">
        <f>MONTH(月末库存[[#This Row],[日期]]) &amp; "月"</f>
        <v>9月</v>
      </c>
      <c r="D1832" s="7">
        <f>--TEXT(月末库存[[#This Row],[日期]],"yyyymm")</f>
        <v>201709</v>
      </c>
      <c r="E1832" t="s">
        <v>22</v>
      </c>
      <c r="F1832" t="s">
        <v>49</v>
      </c>
      <c r="G1832">
        <v>1000000018</v>
      </c>
      <c r="H1832" t="s">
        <v>48</v>
      </c>
      <c r="I1832" t="s">
        <v>13</v>
      </c>
      <c r="J1832">
        <v>10000131</v>
      </c>
      <c r="K1832" t="s">
        <v>38</v>
      </c>
      <c r="L1832">
        <v>238.92599999999996</v>
      </c>
      <c r="M1832"/>
    </row>
    <row r="1833" spans="1:13" x14ac:dyDescent="0.2">
      <c r="A1833" s="1">
        <v>43008</v>
      </c>
      <c r="B1833" s="7" t="str">
        <f>YEAR(月末库存[[#This Row],[日期]]) &amp; "年"</f>
        <v>2017年</v>
      </c>
      <c r="C1833" s="7" t="str">
        <f>MONTH(月末库存[[#This Row],[日期]]) &amp; "月"</f>
        <v>9月</v>
      </c>
      <c r="D1833" s="7">
        <f>--TEXT(月末库存[[#This Row],[日期]],"yyyymm")</f>
        <v>201709</v>
      </c>
      <c r="E1833" t="s">
        <v>22</v>
      </c>
      <c r="F1833" t="s">
        <v>49</v>
      </c>
      <c r="G1833">
        <v>1000000018</v>
      </c>
      <c r="H1833" t="s">
        <v>48</v>
      </c>
      <c r="I1833" t="s">
        <v>13</v>
      </c>
      <c r="J1833">
        <v>10000136</v>
      </c>
      <c r="K1833" t="s">
        <v>40</v>
      </c>
      <c r="L1833">
        <v>24.849999999999994</v>
      </c>
      <c r="M1833"/>
    </row>
    <row r="1834" spans="1:13" x14ac:dyDescent="0.2">
      <c r="A1834" s="1">
        <v>43008</v>
      </c>
      <c r="B1834" s="7" t="str">
        <f>YEAR(月末库存[[#This Row],[日期]]) &amp; "年"</f>
        <v>2017年</v>
      </c>
      <c r="C1834" s="7" t="str">
        <f>MONTH(月末库存[[#This Row],[日期]]) &amp; "月"</f>
        <v>9月</v>
      </c>
      <c r="D1834" s="7">
        <f>--TEXT(月末库存[[#This Row],[日期]],"yyyymm")</f>
        <v>201709</v>
      </c>
      <c r="E1834" t="s">
        <v>22</v>
      </c>
      <c r="F1834" t="s">
        <v>49</v>
      </c>
      <c r="G1834">
        <v>1000000018</v>
      </c>
      <c r="H1834" t="s">
        <v>48</v>
      </c>
      <c r="I1834" t="s">
        <v>13</v>
      </c>
      <c r="J1834">
        <v>10000182</v>
      </c>
      <c r="K1834" t="s">
        <v>31</v>
      </c>
      <c r="L1834">
        <v>185.11799999999999</v>
      </c>
      <c r="M1834"/>
    </row>
    <row r="1835" spans="1:13" x14ac:dyDescent="0.2">
      <c r="A1835" s="1">
        <v>43008</v>
      </c>
      <c r="B1835" s="7" t="str">
        <f>YEAR(月末库存[[#This Row],[日期]]) &amp; "年"</f>
        <v>2017年</v>
      </c>
      <c r="C1835" s="7" t="str">
        <f>MONTH(月末库存[[#This Row],[日期]]) &amp; "月"</f>
        <v>9月</v>
      </c>
      <c r="D1835" s="7">
        <f>--TEXT(月末库存[[#This Row],[日期]],"yyyymm")</f>
        <v>201709</v>
      </c>
      <c r="E1835" t="s">
        <v>22</v>
      </c>
      <c r="F1835" t="s">
        <v>33</v>
      </c>
      <c r="G1835">
        <v>1000000031</v>
      </c>
      <c r="H1835" t="s">
        <v>32</v>
      </c>
      <c r="I1835" t="s">
        <v>13</v>
      </c>
      <c r="J1835">
        <v>10000061</v>
      </c>
      <c r="K1835" t="s">
        <v>28</v>
      </c>
      <c r="L1835">
        <v>134.37599999999998</v>
      </c>
      <c r="M1835"/>
    </row>
    <row r="1836" spans="1:13" x14ac:dyDescent="0.2">
      <c r="A1836" s="1">
        <v>43008</v>
      </c>
      <c r="B1836" s="7" t="str">
        <f>YEAR(月末库存[[#This Row],[日期]]) &amp; "年"</f>
        <v>2017年</v>
      </c>
      <c r="C1836" s="7" t="str">
        <f>MONTH(月末库存[[#This Row],[日期]]) &amp; "月"</f>
        <v>9月</v>
      </c>
      <c r="D1836" s="7">
        <f>--TEXT(月末库存[[#This Row],[日期]],"yyyymm")</f>
        <v>201709</v>
      </c>
      <c r="E1836" t="s">
        <v>22</v>
      </c>
      <c r="F1836" t="s">
        <v>33</v>
      </c>
      <c r="G1836">
        <v>1000000031</v>
      </c>
      <c r="H1836" t="s">
        <v>32</v>
      </c>
      <c r="I1836" t="s">
        <v>13</v>
      </c>
      <c r="J1836">
        <v>10000078</v>
      </c>
      <c r="K1836" t="s">
        <v>30</v>
      </c>
      <c r="L1836">
        <v>69.192000000000021</v>
      </c>
      <c r="M1836"/>
    </row>
    <row r="1837" spans="1:13" x14ac:dyDescent="0.2">
      <c r="A1837" s="1">
        <v>43008</v>
      </c>
      <c r="B1837" s="7" t="str">
        <f>YEAR(月末库存[[#This Row],[日期]]) &amp; "年"</f>
        <v>2017年</v>
      </c>
      <c r="C1837" s="7" t="str">
        <f>MONTH(月末库存[[#This Row],[日期]]) &amp; "月"</f>
        <v>9月</v>
      </c>
      <c r="D1837" s="7">
        <f>--TEXT(月末库存[[#This Row],[日期]],"yyyymm")</f>
        <v>201709</v>
      </c>
      <c r="E1837" t="s">
        <v>22</v>
      </c>
      <c r="F1837" t="s">
        <v>33</v>
      </c>
      <c r="G1837">
        <v>1000000031</v>
      </c>
      <c r="H1837" t="s">
        <v>32</v>
      </c>
      <c r="I1837" t="s">
        <v>13</v>
      </c>
      <c r="J1837">
        <v>10000136</v>
      </c>
      <c r="K1837" t="s">
        <v>40</v>
      </c>
      <c r="L1837">
        <v>60.900000000000006</v>
      </c>
      <c r="M1837"/>
    </row>
    <row r="1838" spans="1:13" x14ac:dyDescent="0.2">
      <c r="A1838" s="1">
        <v>43008</v>
      </c>
      <c r="B1838" s="7" t="str">
        <f>YEAR(月末库存[[#This Row],[日期]]) &amp; "年"</f>
        <v>2017年</v>
      </c>
      <c r="C1838" s="7" t="str">
        <f>MONTH(月末库存[[#This Row],[日期]]) &amp; "月"</f>
        <v>9月</v>
      </c>
      <c r="D1838" s="7">
        <f>--TEXT(月末库存[[#This Row],[日期]],"yyyymm")</f>
        <v>201709</v>
      </c>
      <c r="E1838" t="s">
        <v>22</v>
      </c>
      <c r="F1838" t="s">
        <v>29</v>
      </c>
      <c r="G1838">
        <v>1000000101</v>
      </c>
      <c r="H1838" t="s">
        <v>39</v>
      </c>
      <c r="I1838" t="s">
        <v>13</v>
      </c>
      <c r="J1838">
        <v>10000061</v>
      </c>
      <c r="K1838" t="s">
        <v>28</v>
      </c>
      <c r="L1838">
        <v>23.451999999999991</v>
      </c>
      <c r="M1838"/>
    </row>
    <row r="1839" spans="1:13" x14ac:dyDescent="0.2">
      <c r="A1839" s="1">
        <v>43008</v>
      </c>
      <c r="B1839" s="7" t="str">
        <f>YEAR(月末库存[[#This Row],[日期]]) &amp; "年"</f>
        <v>2017年</v>
      </c>
      <c r="C1839" s="7" t="str">
        <f>MONTH(月末库存[[#This Row],[日期]]) &amp; "月"</f>
        <v>9月</v>
      </c>
      <c r="D1839" s="7">
        <f>--TEXT(月末库存[[#This Row],[日期]],"yyyymm")</f>
        <v>201709</v>
      </c>
      <c r="E1839" t="s">
        <v>22</v>
      </c>
      <c r="F1839" t="s">
        <v>29</v>
      </c>
      <c r="G1839">
        <v>1000000101</v>
      </c>
      <c r="H1839" t="s">
        <v>39</v>
      </c>
      <c r="I1839" t="s">
        <v>13</v>
      </c>
      <c r="J1839">
        <v>10000078</v>
      </c>
      <c r="K1839" t="s">
        <v>30</v>
      </c>
      <c r="L1839">
        <v>18.53400000000001</v>
      </c>
      <c r="M1839"/>
    </row>
    <row r="1840" spans="1:13" x14ac:dyDescent="0.2">
      <c r="A1840" s="1">
        <v>43008</v>
      </c>
      <c r="B1840" s="7" t="str">
        <f>YEAR(月末库存[[#This Row],[日期]]) &amp; "年"</f>
        <v>2017年</v>
      </c>
      <c r="C1840" s="7" t="str">
        <f>MONTH(月末库存[[#This Row],[日期]]) &amp; "月"</f>
        <v>9月</v>
      </c>
      <c r="D1840" s="7">
        <f>--TEXT(月末库存[[#This Row],[日期]],"yyyymm")</f>
        <v>201709</v>
      </c>
      <c r="E1840" t="s">
        <v>22</v>
      </c>
      <c r="F1840" t="s">
        <v>29</v>
      </c>
      <c r="G1840">
        <v>1000000101</v>
      </c>
      <c r="H1840" t="s">
        <v>39</v>
      </c>
      <c r="I1840" t="s">
        <v>13</v>
      </c>
      <c r="J1840">
        <v>10000111</v>
      </c>
      <c r="K1840" t="s">
        <v>37</v>
      </c>
      <c r="L1840">
        <v>19.054000000000013</v>
      </c>
      <c r="M1840"/>
    </row>
    <row r="1841" spans="1:13" x14ac:dyDescent="0.2">
      <c r="A1841" s="1">
        <v>43008</v>
      </c>
      <c r="B1841" s="7" t="str">
        <f>YEAR(月末库存[[#This Row],[日期]]) &amp; "年"</f>
        <v>2017年</v>
      </c>
      <c r="C1841" s="7" t="str">
        <f>MONTH(月末库存[[#This Row],[日期]]) &amp; "月"</f>
        <v>9月</v>
      </c>
      <c r="D1841" s="7">
        <f>--TEXT(月末库存[[#This Row],[日期]],"yyyymm")</f>
        <v>201709</v>
      </c>
      <c r="E1841" t="s">
        <v>22</v>
      </c>
      <c r="F1841" t="s">
        <v>29</v>
      </c>
      <c r="G1841">
        <v>1000000101</v>
      </c>
      <c r="H1841" t="s">
        <v>39</v>
      </c>
      <c r="I1841" t="s">
        <v>13</v>
      </c>
      <c r="J1841">
        <v>10000136</v>
      </c>
      <c r="K1841" t="s">
        <v>40</v>
      </c>
      <c r="L1841">
        <v>38.928000000000011</v>
      </c>
      <c r="M1841"/>
    </row>
    <row r="1842" spans="1:13" x14ac:dyDescent="0.2">
      <c r="A1842" s="1">
        <v>43008</v>
      </c>
      <c r="B1842" s="7" t="str">
        <f>YEAR(月末库存[[#This Row],[日期]]) &amp; "年"</f>
        <v>2017年</v>
      </c>
      <c r="C1842" s="7" t="str">
        <f>MONTH(月末库存[[#This Row],[日期]]) &amp; "月"</f>
        <v>9月</v>
      </c>
      <c r="D1842" s="7">
        <f>--TEXT(月末库存[[#This Row],[日期]],"yyyymm")</f>
        <v>201709</v>
      </c>
      <c r="E1842" t="s">
        <v>22</v>
      </c>
      <c r="F1842" t="s">
        <v>29</v>
      </c>
      <c r="G1842">
        <v>1000000101</v>
      </c>
      <c r="H1842" t="s">
        <v>39</v>
      </c>
      <c r="I1842" t="s">
        <v>13</v>
      </c>
      <c r="J1842">
        <v>10000182</v>
      </c>
      <c r="K1842" t="s">
        <v>31</v>
      </c>
      <c r="L1842">
        <v>171.05399999999997</v>
      </c>
      <c r="M1842"/>
    </row>
    <row r="1843" spans="1:13" x14ac:dyDescent="0.2">
      <c r="A1843" s="1">
        <v>43008</v>
      </c>
      <c r="B1843" s="7" t="str">
        <f>YEAR(月末库存[[#This Row],[日期]]) &amp; "年"</f>
        <v>2017年</v>
      </c>
      <c r="C1843" s="7" t="str">
        <f>MONTH(月末库存[[#This Row],[日期]]) &amp; "月"</f>
        <v>9月</v>
      </c>
      <c r="D1843" s="7">
        <f>--TEXT(月末库存[[#This Row],[日期]],"yyyymm")</f>
        <v>201709</v>
      </c>
      <c r="E1843" t="s">
        <v>22</v>
      </c>
      <c r="F1843" t="s">
        <v>69</v>
      </c>
      <c r="G1843">
        <v>1000000129</v>
      </c>
      <c r="H1843" t="s">
        <v>70</v>
      </c>
      <c r="I1843" t="s">
        <v>13</v>
      </c>
      <c r="J1843">
        <v>10000061</v>
      </c>
      <c r="K1843" t="s">
        <v>28</v>
      </c>
      <c r="L1843">
        <v>1.902000000000001</v>
      </c>
      <c r="M1843"/>
    </row>
    <row r="1844" spans="1:13" x14ac:dyDescent="0.2">
      <c r="A1844" s="1">
        <v>43008</v>
      </c>
      <c r="B1844" s="7" t="str">
        <f>YEAR(月末库存[[#This Row],[日期]]) &amp; "年"</f>
        <v>2017年</v>
      </c>
      <c r="C1844" s="7" t="str">
        <f>MONTH(月末库存[[#This Row],[日期]]) &amp; "月"</f>
        <v>9月</v>
      </c>
      <c r="D1844" s="7">
        <f>--TEXT(月末库存[[#This Row],[日期]],"yyyymm")</f>
        <v>201709</v>
      </c>
      <c r="E1844" t="s">
        <v>22</v>
      </c>
      <c r="F1844" t="s">
        <v>46</v>
      </c>
      <c r="G1844">
        <v>1000001133</v>
      </c>
      <c r="H1844" t="s">
        <v>45</v>
      </c>
      <c r="I1844" t="s">
        <v>13</v>
      </c>
      <c r="J1844">
        <v>10000061</v>
      </c>
      <c r="K1844" t="s">
        <v>28</v>
      </c>
      <c r="L1844">
        <v>116.124</v>
      </c>
      <c r="M1844"/>
    </row>
    <row r="1845" spans="1:13" x14ac:dyDescent="0.2">
      <c r="A1845" s="1">
        <v>43008</v>
      </c>
      <c r="B1845" s="7" t="str">
        <f>YEAR(月末库存[[#This Row],[日期]]) &amp; "年"</f>
        <v>2017年</v>
      </c>
      <c r="C1845" s="7" t="str">
        <f>MONTH(月末库存[[#This Row],[日期]]) &amp; "月"</f>
        <v>9月</v>
      </c>
      <c r="D1845" s="7">
        <f>--TEXT(月末库存[[#This Row],[日期]],"yyyymm")</f>
        <v>201709</v>
      </c>
      <c r="E1845" t="s">
        <v>22</v>
      </c>
      <c r="F1845" t="s">
        <v>46</v>
      </c>
      <c r="G1845">
        <v>1000001133</v>
      </c>
      <c r="H1845" t="s">
        <v>45</v>
      </c>
      <c r="I1845" t="s">
        <v>13</v>
      </c>
      <c r="J1845">
        <v>10000136</v>
      </c>
      <c r="K1845" t="s">
        <v>40</v>
      </c>
      <c r="L1845">
        <v>36.53</v>
      </c>
      <c r="M1845"/>
    </row>
    <row r="1846" spans="1:13" x14ac:dyDescent="0.2">
      <c r="A1846" s="1">
        <v>43008</v>
      </c>
      <c r="B1846" s="7" t="str">
        <f>YEAR(月末库存[[#This Row],[日期]]) &amp; "年"</f>
        <v>2017年</v>
      </c>
      <c r="C1846" s="7" t="str">
        <f>MONTH(月末库存[[#This Row],[日期]]) &amp; "月"</f>
        <v>9月</v>
      </c>
      <c r="D1846" s="7">
        <f>--TEXT(月末库存[[#This Row],[日期]],"yyyymm")</f>
        <v>201709</v>
      </c>
      <c r="E1846" t="s">
        <v>22</v>
      </c>
      <c r="F1846" t="s">
        <v>46</v>
      </c>
      <c r="G1846">
        <v>1000001133</v>
      </c>
      <c r="H1846" t="s">
        <v>45</v>
      </c>
      <c r="I1846" t="s">
        <v>13</v>
      </c>
      <c r="J1846">
        <v>10000182</v>
      </c>
      <c r="K1846" t="s">
        <v>31</v>
      </c>
      <c r="L1846">
        <v>115.79800000000004</v>
      </c>
      <c r="M1846"/>
    </row>
    <row r="1847" spans="1:13" x14ac:dyDescent="0.2">
      <c r="A1847" s="1">
        <v>43008</v>
      </c>
      <c r="B1847" s="7" t="str">
        <f>YEAR(月末库存[[#This Row],[日期]]) &amp; "年"</f>
        <v>2017年</v>
      </c>
      <c r="C1847" s="7" t="str">
        <f>MONTH(月末库存[[#This Row],[日期]]) &amp; "月"</f>
        <v>9月</v>
      </c>
      <c r="D1847" s="7">
        <f>--TEXT(月末库存[[#This Row],[日期]],"yyyymm")</f>
        <v>201709</v>
      </c>
      <c r="E1847" t="s">
        <v>22</v>
      </c>
      <c r="F1847" t="s">
        <v>21</v>
      </c>
      <c r="G1847">
        <v>1000002872</v>
      </c>
      <c r="H1847" t="s">
        <v>19</v>
      </c>
      <c r="I1847" t="s">
        <v>13</v>
      </c>
      <c r="J1847">
        <v>10000078</v>
      </c>
      <c r="K1847" t="s">
        <v>30</v>
      </c>
      <c r="L1847">
        <v>0</v>
      </c>
      <c r="M1847"/>
    </row>
    <row r="1848" spans="1:13" x14ac:dyDescent="0.2">
      <c r="A1848" s="1">
        <v>43008</v>
      </c>
      <c r="B1848" s="7" t="str">
        <f>YEAR(月末库存[[#This Row],[日期]]) &amp; "年"</f>
        <v>2017年</v>
      </c>
      <c r="C1848" s="7" t="str">
        <f>MONTH(月末库存[[#This Row],[日期]]) &amp; "月"</f>
        <v>9月</v>
      </c>
      <c r="D1848" s="7">
        <f>--TEXT(月末库存[[#This Row],[日期]],"yyyymm")</f>
        <v>201709</v>
      </c>
      <c r="E1848" t="s">
        <v>22</v>
      </c>
      <c r="F1848" t="s">
        <v>21</v>
      </c>
      <c r="G1848">
        <v>1000002872</v>
      </c>
      <c r="H1848" t="s">
        <v>19</v>
      </c>
      <c r="I1848" t="s">
        <v>13</v>
      </c>
      <c r="J1848">
        <v>10000131</v>
      </c>
      <c r="K1848" t="s">
        <v>38</v>
      </c>
      <c r="L1848">
        <v>3.1000000000000032</v>
      </c>
      <c r="M1848"/>
    </row>
    <row r="1849" spans="1:13" x14ac:dyDescent="0.2">
      <c r="A1849" s="1">
        <v>43008</v>
      </c>
      <c r="B1849" s="7" t="str">
        <f>YEAR(月末库存[[#This Row],[日期]]) &amp; "年"</f>
        <v>2017年</v>
      </c>
      <c r="C1849" s="7" t="str">
        <f>MONTH(月末库存[[#This Row],[日期]]) &amp; "月"</f>
        <v>9月</v>
      </c>
      <c r="D1849" s="7">
        <f>--TEXT(月末库存[[#This Row],[日期]],"yyyymm")</f>
        <v>201709</v>
      </c>
      <c r="E1849" t="s">
        <v>22</v>
      </c>
      <c r="F1849" t="s">
        <v>21</v>
      </c>
      <c r="G1849">
        <v>1000002872</v>
      </c>
      <c r="H1849" t="s">
        <v>19</v>
      </c>
      <c r="I1849" t="s">
        <v>13</v>
      </c>
      <c r="J1849">
        <v>20000099</v>
      </c>
      <c r="K1849" t="s">
        <v>20</v>
      </c>
      <c r="L1849">
        <v>40.127999999999993</v>
      </c>
      <c r="M1849"/>
    </row>
    <row r="1850" spans="1:13" x14ac:dyDescent="0.2">
      <c r="A1850" s="1">
        <v>43008</v>
      </c>
      <c r="B1850" s="7" t="str">
        <f>YEAR(月末库存[[#This Row],[日期]]) &amp; "年"</f>
        <v>2017年</v>
      </c>
      <c r="C1850" s="7" t="str">
        <f>MONTH(月末库存[[#This Row],[日期]]) &amp; "月"</f>
        <v>9月</v>
      </c>
      <c r="D1850" s="7">
        <f>--TEXT(月末库存[[#This Row],[日期]],"yyyymm")</f>
        <v>201709</v>
      </c>
      <c r="E1850" t="s">
        <v>22</v>
      </c>
      <c r="F1850" t="s">
        <v>25</v>
      </c>
      <c r="G1850">
        <v>1000003183</v>
      </c>
      <c r="H1850" t="s">
        <v>23</v>
      </c>
      <c r="I1850" t="s">
        <v>13</v>
      </c>
      <c r="J1850">
        <v>10000078</v>
      </c>
      <c r="K1850" t="s">
        <v>30</v>
      </c>
      <c r="L1850">
        <v>32.626000000000005</v>
      </c>
      <c r="M1850"/>
    </row>
    <row r="1851" spans="1:13" x14ac:dyDescent="0.2">
      <c r="A1851" s="1">
        <v>43008</v>
      </c>
      <c r="B1851" s="7" t="str">
        <f>YEAR(月末库存[[#This Row],[日期]]) &amp; "年"</f>
        <v>2017年</v>
      </c>
      <c r="C1851" s="7" t="str">
        <f>MONTH(月末库存[[#This Row],[日期]]) &amp; "月"</f>
        <v>9月</v>
      </c>
      <c r="D1851" s="7">
        <f>--TEXT(月末库存[[#This Row],[日期]],"yyyymm")</f>
        <v>201709</v>
      </c>
      <c r="E1851" t="s">
        <v>22</v>
      </c>
      <c r="F1851" t="s">
        <v>25</v>
      </c>
      <c r="G1851">
        <v>1000003183</v>
      </c>
      <c r="H1851" t="s">
        <v>23</v>
      </c>
      <c r="I1851" t="s">
        <v>13</v>
      </c>
      <c r="J1851">
        <v>10000111</v>
      </c>
      <c r="K1851" t="s">
        <v>37</v>
      </c>
      <c r="L1851">
        <v>28.099999999999991</v>
      </c>
      <c r="M1851"/>
    </row>
    <row r="1852" spans="1:13" x14ac:dyDescent="0.2">
      <c r="A1852" s="1">
        <v>43008</v>
      </c>
      <c r="B1852" s="7" t="str">
        <f>YEAR(月末库存[[#This Row],[日期]]) &amp; "年"</f>
        <v>2017年</v>
      </c>
      <c r="C1852" s="7" t="str">
        <f>MONTH(月末库存[[#This Row],[日期]]) &amp; "月"</f>
        <v>9月</v>
      </c>
      <c r="D1852" s="7">
        <f>--TEXT(月末库存[[#This Row],[日期]],"yyyymm")</f>
        <v>201709</v>
      </c>
      <c r="E1852" t="s">
        <v>22</v>
      </c>
      <c r="F1852" t="s">
        <v>25</v>
      </c>
      <c r="G1852">
        <v>1000003183</v>
      </c>
      <c r="H1852" t="s">
        <v>23</v>
      </c>
      <c r="I1852" t="s">
        <v>13</v>
      </c>
      <c r="J1852">
        <v>10000136</v>
      </c>
      <c r="K1852" t="s">
        <v>40</v>
      </c>
      <c r="L1852">
        <v>9.5180000000000007</v>
      </c>
      <c r="M1852"/>
    </row>
    <row r="1853" spans="1:13" x14ac:dyDescent="0.2">
      <c r="A1853" s="1">
        <v>43008</v>
      </c>
      <c r="B1853" s="7" t="str">
        <f>YEAR(月末库存[[#This Row],[日期]]) &amp; "年"</f>
        <v>2017年</v>
      </c>
      <c r="C1853" s="7" t="str">
        <f>MONTH(月末库存[[#This Row],[日期]]) &amp; "月"</f>
        <v>9月</v>
      </c>
      <c r="D1853" s="7">
        <f>--TEXT(月末库存[[#This Row],[日期]],"yyyymm")</f>
        <v>201709</v>
      </c>
      <c r="E1853" t="s">
        <v>22</v>
      </c>
      <c r="F1853" t="s">
        <v>49</v>
      </c>
      <c r="G1853">
        <v>1000000018</v>
      </c>
      <c r="H1853" t="s">
        <v>48</v>
      </c>
      <c r="I1853" t="s">
        <v>13</v>
      </c>
      <c r="J1853">
        <v>10000078</v>
      </c>
      <c r="K1853" t="s">
        <v>30</v>
      </c>
      <c r="L1853">
        <v>396.38000000000011</v>
      </c>
      <c r="M1853"/>
    </row>
    <row r="1854" spans="1:13" x14ac:dyDescent="0.2">
      <c r="A1854" s="1">
        <v>43008</v>
      </c>
      <c r="B1854" s="7" t="str">
        <f>YEAR(月末库存[[#This Row],[日期]]) &amp; "年"</f>
        <v>2017年</v>
      </c>
      <c r="C1854" s="7" t="str">
        <f>MONTH(月末库存[[#This Row],[日期]]) &amp; "月"</f>
        <v>9月</v>
      </c>
      <c r="D1854" s="7">
        <f>--TEXT(月末库存[[#This Row],[日期]],"yyyymm")</f>
        <v>201709</v>
      </c>
      <c r="E1854" t="s">
        <v>22</v>
      </c>
      <c r="F1854" t="s">
        <v>49</v>
      </c>
      <c r="G1854">
        <v>1000000018</v>
      </c>
      <c r="H1854" t="s">
        <v>48</v>
      </c>
      <c r="I1854" t="s">
        <v>13</v>
      </c>
      <c r="J1854">
        <v>20000018</v>
      </c>
      <c r="K1854" t="s">
        <v>81</v>
      </c>
      <c r="L1854">
        <v>1.0000000000000002</v>
      </c>
      <c r="M1854"/>
    </row>
    <row r="1855" spans="1:13" x14ac:dyDescent="0.2">
      <c r="A1855" s="1">
        <v>43008</v>
      </c>
      <c r="B1855" s="7" t="str">
        <f>YEAR(月末库存[[#This Row],[日期]]) &amp; "年"</f>
        <v>2017年</v>
      </c>
      <c r="C1855" s="7" t="str">
        <f>MONTH(月末库存[[#This Row],[日期]]) &amp; "月"</f>
        <v>9月</v>
      </c>
      <c r="D1855" s="7">
        <f>--TEXT(月末库存[[#This Row],[日期]],"yyyymm")</f>
        <v>201709</v>
      </c>
      <c r="E1855" t="s">
        <v>22</v>
      </c>
      <c r="F1855" t="s">
        <v>49</v>
      </c>
      <c r="G1855">
        <v>1000000018</v>
      </c>
      <c r="H1855" t="s">
        <v>48</v>
      </c>
      <c r="I1855" t="s">
        <v>13</v>
      </c>
      <c r="J1855">
        <v>20000099</v>
      </c>
      <c r="K1855" t="s">
        <v>20</v>
      </c>
      <c r="L1855">
        <v>140.80800000000002</v>
      </c>
      <c r="M1855"/>
    </row>
    <row r="1856" spans="1:13" x14ac:dyDescent="0.2">
      <c r="A1856" s="1">
        <v>43008</v>
      </c>
      <c r="B1856" s="7" t="str">
        <f>YEAR(月末库存[[#This Row],[日期]]) &amp; "年"</f>
        <v>2017年</v>
      </c>
      <c r="C1856" s="7" t="str">
        <f>MONTH(月末库存[[#This Row],[日期]]) &amp; "月"</f>
        <v>9月</v>
      </c>
      <c r="D1856" s="7">
        <f>--TEXT(月末库存[[#This Row],[日期]],"yyyymm")</f>
        <v>201709</v>
      </c>
      <c r="E1856" t="s">
        <v>22</v>
      </c>
      <c r="F1856" t="s">
        <v>49</v>
      </c>
      <c r="G1856">
        <v>1000000020</v>
      </c>
      <c r="H1856" t="s">
        <v>73</v>
      </c>
      <c r="I1856" t="s">
        <v>13</v>
      </c>
      <c r="J1856">
        <v>20000099</v>
      </c>
      <c r="K1856" t="s">
        <v>20</v>
      </c>
      <c r="L1856">
        <v>151.37999999999994</v>
      </c>
      <c r="M1856"/>
    </row>
    <row r="1857" spans="1:13" x14ac:dyDescent="0.2">
      <c r="A1857" s="1">
        <v>43008</v>
      </c>
      <c r="B1857" s="7" t="str">
        <f>YEAR(月末库存[[#This Row],[日期]]) &amp; "年"</f>
        <v>2017年</v>
      </c>
      <c r="C1857" s="7" t="str">
        <f>MONTH(月末库存[[#This Row],[日期]]) &amp; "月"</f>
        <v>9月</v>
      </c>
      <c r="D1857" s="7">
        <f>--TEXT(月末库存[[#This Row],[日期]],"yyyymm")</f>
        <v>201709</v>
      </c>
      <c r="E1857" t="s">
        <v>22</v>
      </c>
      <c r="F1857" t="s">
        <v>29</v>
      </c>
      <c r="G1857">
        <v>1000000054</v>
      </c>
      <c r="H1857" t="s">
        <v>36</v>
      </c>
      <c r="I1857" t="s">
        <v>13</v>
      </c>
      <c r="J1857">
        <v>10000131</v>
      </c>
      <c r="K1857" t="s">
        <v>38</v>
      </c>
      <c r="L1857">
        <v>175.68400000000003</v>
      </c>
      <c r="M1857"/>
    </row>
    <row r="1858" spans="1:13" x14ac:dyDescent="0.2">
      <c r="A1858" s="1">
        <v>43008</v>
      </c>
      <c r="B1858" s="7" t="str">
        <f>YEAR(月末库存[[#This Row],[日期]]) &amp; "年"</f>
        <v>2017年</v>
      </c>
      <c r="C1858" s="7" t="str">
        <f>MONTH(月末库存[[#This Row],[日期]]) &amp; "月"</f>
        <v>9月</v>
      </c>
      <c r="D1858" s="7">
        <f>--TEXT(月末库存[[#This Row],[日期]],"yyyymm")</f>
        <v>201709</v>
      </c>
      <c r="E1858" t="s">
        <v>22</v>
      </c>
      <c r="F1858" t="s">
        <v>29</v>
      </c>
      <c r="G1858">
        <v>1000000054</v>
      </c>
      <c r="H1858" t="s">
        <v>36</v>
      </c>
      <c r="I1858" t="s">
        <v>13</v>
      </c>
      <c r="J1858">
        <v>20000018</v>
      </c>
      <c r="K1858" t="s">
        <v>81</v>
      </c>
      <c r="L1858">
        <v>3.5479999999999992</v>
      </c>
      <c r="M1858"/>
    </row>
    <row r="1859" spans="1:13" x14ac:dyDescent="0.2">
      <c r="A1859" s="1">
        <v>43008</v>
      </c>
      <c r="B1859" s="7" t="str">
        <f>YEAR(月末库存[[#This Row],[日期]]) &amp; "年"</f>
        <v>2017年</v>
      </c>
      <c r="C1859" s="7" t="str">
        <f>MONTH(月末库存[[#This Row],[日期]]) &amp; "月"</f>
        <v>9月</v>
      </c>
      <c r="D1859" s="7">
        <f>--TEXT(月末库存[[#This Row],[日期]],"yyyymm")</f>
        <v>201709</v>
      </c>
      <c r="E1859" t="s">
        <v>22</v>
      </c>
      <c r="F1859" t="s">
        <v>46</v>
      </c>
      <c r="G1859">
        <v>1000001133</v>
      </c>
      <c r="H1859" t="s">
        <v>45</v>
      </c>
      <c r="I1859" t="s">
        <v>13</v>
      </c>
      <c r="J1859">
        <v>10000078</v>
      </c>
      <c r="K1859" t="s">
        <v>30</v>
      </c>
      <c r="L1859">
        <v>243.08200000000019</v>
      </c>
      <c r="M1859"/>
    </row>
    <row r="1860" spans="1:13" x14ac:dyDescent="0.2">
      <c r="A1860" s="1">
        <v>43008</v>
      </c>
      <c r="B1860" s="7" t="str">
        <f>YEAR(月末库存[[#This Row],[日期]]) &amp; "年"</f>
        <v>2017年</v>
      </c>
      <c r="C1860" s="7" t="str">
        <f>MONTH(月末库存[[#This Row],[日期]]) &amp; "月"</f>
        <v>9月</v>
      </c>
      <c r="D1860" s="7">
        <f>--TEXT(月末库存[[#This Row],[日期]],"yyyymm")</f>
        <v>201709</v>
      </c>
      <c r="E1860" t="s">
        <v>22</v>
      </c>
      <c r="F1860" t="s">
        <v>46</v>
      </c>
      <c r="G1860">
        <v>1000001133</v>
      </c>
      <c r="H1860" t="s">
        <v>45</v>
      </c>
      <c r="I1860" t="s">
        <v>13</v>
      </c>
      <c r="J1860">
        <v>10000131</v>
      </c>
      <c r="K1860" t="s">
        <v>38</v>
      </c>
      <c r="L1860">
        <v>60.763999999999946</v>
      </c>
      <c r="M1860"/>
    </row>
    <row r="1861" spans="1:13" x14ac:dyDescent="0.2">
      <c r="A1861" s="1">
        <v>43008</v>
      </c>
      <c r="B1861" s="7" t="str">
        <f>YEAR(月末库存[[#This Row],[日期]]) &amp; "年"</f>
        <v>2017年</v>
      </c>
      <c r="C1861" s="7" t="str">
        <f>MONTH(月末库存[[#This Row],[日期]]) &amp; "月"</f>
        <v>9月</v>
      </c>
      <c r="D1861" s="7">
        <f>--TEXT(月末库存[[#This Row],[日期]],"yyyymm")</f>
        <v>201709</v>
      </c>
      <c r="E1861" t="s">
        <v>22</v>
      </c>
      <c r="F1861" t="s">
        <v>46</v>
      </c>
      <c r="G1861">
        <v>1000001133</v>
      </c>
      <c r="H1861" t="s">
        <v>45</v>
      </c>
      <c r="I1861" t="s">
        <v>13</v>
      </c>
      <c r="J1861">
        <v>20000099</v>
      </c>
      <c r="K1861" t="s">
        <v>20</v>
      </c>
      <c r="L1861">
        <v>18.57</v>
      </c>
      <c r="M1861"/>
    </row>
    <row r="1862" spans="1:13" x14ac:dyDescent="0.2">
      <c r="A1862" s="1">
        <v>43008</v>
      </c>
      <c r="B1862" s="7" t="str">
        <f>YEAR(月末库存[[#This Row],[日期]]) &amp; "年"</f>
        <v>2017年</v>
      </c>
      <c r="C1862" s="7" t="str">
        <f>MONTH(月末库存[[#This Row],[日期]]) &amp; "月"</f>
        <v>9月</v>
      </c>
      <c r="D1862" s="7">
        <f>--TEXT(月末库存[[#This Row],[日期]],"yyyymm")</f>
        <v>201709</v>
      </c>
      <c r="E1862" t="s">
        <v>43</v>
      </c>
      <c r="F1862" t="s">
        <v>66</v>
      </c>
      <c r="G1862">
        <v>1000001135</v>
      </c>
      <c r="H1862" t="s">
        <v>65</v>
      </c>
      <c r="I1862" t="s">
        <v>26</v>
      </c>
      <c r="J1862">
        <v>40000085</v>
      </c>
      <c r="K1862" t="s">
        <v>24</v>
      </c>
      <c r="L1862">
        <v>4.8999999999999986</v>
      </c>
      <c r="M1862"/>
    </row>
    <row r="1863" spans="1:13" x14ac:dyDescent="0.2">
      <c r="A1863" s="1">
        <v>43008</v>
      </c>
      <c r="B1863" s="7" t="str">
        <f>YEAR(月末库存[[#This Row],[日期]]) &amp; "年"</f>
        <v>2017年</v>
      </c>
      <c r="C1863" s="7" t="str">
        <f>MONTH(月末库存[[#This Row],[日期]]) &amp; "月"</f>
        <v>9月</v>
      </c>
      <c r="D1863" s="7">
        <f>--TEXT(月末库存[[#This Row],[日期]],"yyyymm")</f>
        <v>201709</v>
      </c>
      <c r="E1863" t="s">
        <v>43</v>
      </c>
      <c r="F1863" t="s">
        <v>80</v>
      </c>
      <c r="G1863">
        <v>1000003498</v>
      </c>
      <c r="H1863" t="s">
        <v>79</v>
      </c>
      <c r="I1863" t="s">
        <v>26</v>
      </c>
      <c r="J1863">
        <v>40000080</v>
      </c>
      <c r="K1863" t="s">
        <v>67</v>
      </c>
      <c r="L1863">
        <v>1.044</v>
      </c>
      <c r="M1863"/>
    </row>
    <row r="1864" spans="1:13" x14ac:dyDescent="0.2">
      <c r="A1864" s="1">
        <v>43008</v>
      </c>
      <c r="B1864" s="7" t="str">
        <f>YEAR(月末库存[[#This Row],[日期]]) &amp; "年"</f>
        <v>2017年</v>
      </c>
      <c r="C1864" s="7" t="str">
        <f>MONTH(月末库存[[#This Row],[日期]]) &amp; "月"</f>
        <v>9月</v>
      </c>
      <c r="D1864" s="7">
        <f>--TEXT(月末库存[[#This Row],[日期]],"yyyymm")</f>
        <v>201709</v>
      </c>
      <c r="E1864" t="s">
        <v>43</v>
      </c>
      <c r="F1864" t="s">
        <v>66</v>
      </c>
      <c r="G1864">
        <v>1000001135</v>
      </c>
      <c r="H1864" t="s">
        <v>65</v>
      </c>
      <c r="I1864" t="s">
        <v>26</v>
      </c>
      <c r="J1864">
        <v>40000080</v>
      </c>
      <c r="K1864" t="s">
        <v>67</v>
      </c>
      <c r="L1864">
        <v>0.89999999999999902</v>
      </c>
      <c r="M1864"/>
    </row>
    <row r="1865" spans="1:13" x14ac:dyDescent="0.2">
      <c r="A1865" s="1">
        <v>43008</v>
      </c>
      <c r="B1865" s="7" t="str">
        <f>YEAR(月末库存[[#This Row],[日期]]) &amp; "年"</f>
        <v>2017年</v>
      </c>
      <c r="C1865" s="7" t="str">
        <f>MONTH(月末库存[[#This Row],[日期]]) &amp; "月"</f>
        <v>9月</v>
      </c>
      <c r="D1865" s="7">
        <f>--TEXT(月末库存[[#This Row],[日期]],"yyyymm")</f>
        <v>201709</v>
      </c>
      <c r="E1865" t="s">
        <v>43</v>
      </c>
      <c r="F1865" t="s">
        <v>78</v>
      </c>
      <c r="G1865">
        <v>1000003187</v>
      </c>
      <c r="H1865" t="s">
        <v>77</v>
      </c>
      <c r="I1865" t="s">
        <v>26</v>
      </c>
      <c r="J1865">
        <v>40000080</v>
      </c>
      <c r="K1865" t="s">
        <v>67</v>
      </c>
      <c r="L1865">
        <v>2.8599999999999985</v>
      </c>
      <c r="M1865"/>
    </row>
    <row r="1866" spans="1:13" x14ac:dyDescent="0.2">
      <c r="A1866" s="1">
        <v>43008</v>
      </c>
      <c r="B1866" s="7" t="str">
        <f>YEAR(月末库存[[#This Row],[日期]]) &amp; "年"</f>
        <v>2017年</v>
      </c>
      <c r="C1866" s="7" t="str">
        <f>MONTH(月末库存[[#This Row],[日期]]) &amp; "月"</f>
        <v>9月</v>
      </c>
      <c r="D1866" s="7">
        <f>--TEXT(月末库存[[#This Row],[日期]],"yyyymm")</f>
        <v>201709</v>
      </c>
      <c r="E1866" t="s">
        <v>43</v>
      </c>
      <c r="F1866" t="s">
        <v>51</v>
      </c>
      <c r="G1866">
        <v>1000000460</v>
      </c>
      <c r="H1866" t="s">
        <v>50</v>
      </c>
      <c r="I1866" t="s">
        <v>26</v>
      </c>
      <c r="J1866">
        <v>40000080</v>
      </c>
      <c r="K1866" t="s">
        <v>67</v>
      </c>
      <c r="L1866">
        <v>17.688000000000002</v>
      </c>
      <c r="M1866"/>
    </row>
    <row r="1867" spans="1:13" x14ac:dyDescent="0.2">
      <c r="A1867" s="1">
        <v>43008</v>
      </c>
      <c r="B1867" s="7" t="str">
        <f>YEAR(月末库存[[#This Row],[日期]]) &amp; "年"</f>
        <v>2017年</v>
      </c>
      <c r="C1867" s="7" t="str">
        <f>MONTH(月末库存[[#This Row],[日期]]) &amp; "月"</f>
        <v>9月</v>
      </c>
      <c r="D1867" s="7">
        <f>--TEXT(月末库存[[#This Row],[日期]],"yyyymm")</f>
        <v>201709</v>
      </c>
      <c r="E1867" t="s">
        <v>43</v>
      </c>
      <c r="F1867" t="s">
        <v>42</v>
      </c>
      <c r="G1867">
        <v>1000001014</v>
      </c>
      <c r="H1867" t="s">
        <v>44</v>
      </c>
      <c r="I1867" t="s">
        <v>26</v>
      </c>
      <c r="J1867">
        <v>40000085</v>
      </c>
      <c r="K1867" t="s">
        <v>24</v>
      </c>
      <c r="L1867">
        <v>164.4</v>
      </c>
      <c r="M1867"/>
    </row>
    <row r="1868" spans="1:13" x14ac:dyDescent="0.2">
      <c r="A1868" s="1">
        <v>43008</v>
      </c>
      <c r="B1868" s="7" t="str">
        <f>YEAR(月末库存[[#This Row],[日期]]) &amp; "年"</f>
        <v>2017年</v>
      </c>
      <c r="C1868" s="7" t="str">
        <f>MONTH(月末库存[[#This Row],[日期]]) &amp; "月"</f>
        <v>9月</v>
      </c>
      <c r="D1868" s="7">
        <f>--TEXT(月末库存[[#This Row],[日期]],"yyyymm")</f>
        <v>201709</v>
      </c>
      <c r="E1868" t="s">
        <v>43</v>
      </c>
      <c r="F1868" t="s">
        <v>42</v>
      </c>
      <c r="G1868">
        <v>1000000931</v>
      </c>
      <c r="H1868" t="s">
        <v>41</v>
      </c>
      <c r="I1868" t="s">
        <v>26</v>
      </c>
      <c r="J1868">
        <v>40000085</v>
      </c>
      <c r="K1868" t="s">
        <v>24</v>
      </c>
      <c r="L1868">
        <v>138.11999999999995</v>
      </c>
      <c r="M1868"/>
    </row>
    <row r="1869" spans="1:13" x14ac:dyDescent="0.2">
      <c r="A1869" s="1">
        <v>43008</v>
      </c>
      <c r="B1869" s="7" t="str">
        <f>YEAR(月末库存[[#This Row],[日期]]) &amp; "年"</f>
        <v>2017年</v>
      </c>
      <c r="C1869" s="7" t="str">
        <f>MONTH(月末库存[[#This Row],[日期]]) &amp; "月"</f>
        <v>9月</v>
      </c>
      <c r="D1869" s="7">
        <f>--TEXT(月末库存[[#This Row],[日期]],"yyyymm")</f>
        <v>201709</v>
      </c>
      <c r="E1869" t="s">
        <v>43</v>
      </c>
      <c r="F1869" t="s">
        <v>51</v>
      </c>
      <c r="G1869">
        <v>1000000460</v>
      </c>
      <c r="H1869" t="s">
        <v>50</v>
      </c>
      <c r="I1869" t="s">
        <v>26</v>
      </c>
      <c r="J1869">
        <v>40000085</v>
      </c>
      <c r="K1869" t="s">
        <v>24</v>
      </c>
      <c r="L1869">
        <v>496.01000000000005</v>
      </c>
      <c r="M1869"/>
    </row>
    <row r="1870" spans="1:13" x14ac:dyDescent="0.2">
      <c r="A1870" s="1">
        <v>43008</v>
      </c>
      <c r="B1870" s="7" t="str">
        <f>YEAR(月末库存[[#This Row],[日期]]) &amp; "年"</f>
        <v>2017年</v>
      </c>
      <c r="C1870" s="7" t="str">
        <f>MONTH(月末库存[[#This Row],[日期]]) &amp; "月"</f>
        <v>9月</v>
      </c>
      <c r="D1870" s="7">
        <f>--TEXT(月末库存[[#This Row],[日期]],"yyyymm")</f>
        <v>201709</v>
      </c>
      <c r="E1870" t="s">
        <v>43</v>
      </c>
      <c r="F1870" t="s">
        <v>78</v>
      </c>
      <c r="G1870">
        <v>1000003187</v>
      </c>
      <c r="H1870" t="s">
        <v>77</v>
      </c>
      <c r="I1870" t="s">
        <v>26</v>
      </c>
      <c r="J1870">
        <v>40000085</v>
      </c>
      <c r="K1870" t="s">
        <v>24</v>
      </c>
      <c r="L1870">
        <v>5.3000000000000043</v>
      </c>
      <c r="M1870"/>
    </row>
    <row r="1871" spans="1:13" x14ac:dyDescent="0.2">
      <c r="A1871" s="1">
        <v>43008</v>
      </c>
      <c r="B1871" s="7" t="str">
        <f>YEAR(月末库存[[#This Row],[日期]]) &amp; "年"</f>
        <v>2017年</v>
      </c>
      <c r="C1871" s="7" t="str">
        <f>MONTH(月末库存[[#This Row],[日期]]) &amp; "月"</f>
        <v>9月</v>
      </c>
      <c r="D1871" s="7">
        <f>--TEXT(月末库存[[#This Row],[日期]],"yyyymm")</f>
        <v>201709</v>
      </c>
      <c r="E1871" t="s">
        <v>9</v>
      </c>
      <c r="F1871" t="s">
        <v>8</v>
      </c>
      <c r="G1871">
        <v>1000000070</v>
      </c>
      <c r="H1871" t="s">
        <v>7</v>
      </c>
      <c r="I1871" t="s">
        <v>26</v>
      </c>
      <c r="J1871">
        <v>40000085</v>
      </c>
      <c r="K1871" t="s">
        <v>24</v>
      </c>
      <c r="L1871">
        <v>21.8</v>
      </c>
      <c r="M1871"/>
    </row>
    <row r="1872" spans="1:13" x14ac:dyDescent="0.2">
      <c r="A1872" s="1">
        <v>43008</v>
      </c>
      <c r="B1872" s="7" t="str">
        <f>YEAR(月末库存[[#This Row],[日期]]) &amp; "年"</f>
        <v>2017年</v>
      </c>
      <c r="C1872" s="7" t="str">
        <f>MONTH(月末库存[[#This Row],[日期]]) &amp; "月"</f>
        <v>9月</v>
      </c>
      <c r="D1872" s="7">
        <f>--TEXT(月末库存[[#This Row],[日期]],"yyyymm")</f>
        <v>201709</v>
      </c>
      <c r="E1872" t="s">
        <v>9</v>
      </c>
      <c r="F1872" t="s">
        <v>72</v>
      </c>
      <c r="G1872">
        <v>1000001699</v>
      </c>
      <c r="H1872" t="s">
        <v>71</v>
      </c>
      <c r="I1872" t="s">
        <v>26</v>
      </c>
      <c r="J1872">
        <v>40000080</v>
      </c>
      <c r="K1872" t="s">
        <v>67</v>
      </c>
      <c r="L1872">
        <v>8.918000000000001</v>
      </c>
      <c r="M1872"/>
    </row>
    <row r="1873" spans="1:13" x14ac:dyDescent="0.2">
      <c r="A1873" s="1">
        <v>43008</v>
      </c>
      <c r="B1873" s="7" t="str">
        <f>YEAR(月末库存[[#This Row],[日期]]) &amp; "年"</f>
        <v>2017年</v>
      </c>
      <c r="C1873" s="7" t="str">
        <f>MONTH(月末库存[[#This Row],[日期]]) &amp; "月"</f>
        <v>9月</v>
      </c>
      <c r="D1873" s="7">
        <f>--TEXT(月末库存[[#This Row],[日期]],"yyyymm")</f>
        <v>201709</v>
      </c>
      <c r="E1873" t="s">
        <v>9</v>
      </c>
      <c r="F1873" t="s">
        <v>17</v>
      </c>
      <c r="G1873">
        <v>1000000059</v>
      </c>
      <c r="H1873" t="s">
        <v>55</v>
      </c>
      <c r="I1873" t="s">
        <v>26</v>
      </c>
      <c r="J1873">
        <v>40000085</v>
      </c>
      <c r="K1873" t="s">
        <v>24</v>
      </c>
      <c r="L1873">
        <v>409.73400000000004</v>
      </c>
      <c r="M1873"/>
    </row>
    <row r="1874" spans="1:13" x14ac:dyDescent="0.2">
      <c r="A1874" s="1">
        <v>43008</v>
      </c>
      <c r="B1874" s="7" t="str">
        <f>YEAR(月末库存[[#This Row],[日期]]) &amp; "年"</f>
        <v>2017年</v>
      </c>
      <c r="C1874" s="7" t="str">
        <f>MONTH(月末库存[[#This Row],[日期]]) &amp; "月"</f>
        <v>9月</v>
      </c>
      <c r="D1874" s="7">
        <f>--TEXT(月末库存[[#This Row],[日期]],"yyyymm")</f>
        <v>201709</v>
      </c>
      <c r="E1874" t="s">
        <v>9</v>
      </c>
      <c r="F1874" t="s">
        <v>59</v>
      </c>
      <c r="G1874">
        <v>1000000192</v>
      </c>
      <c r="H1874" t="s">
        <v>58</v>
      </c>
      <c r="I1874" t="s">
        <v>26</v>
      </c>
      <c r="J1874">
        <v>40000080</v>
      </c>
      <c r="K1874" t="s">
        <v>67</v>
      </c>
      <c r="L1874">
        <v>10.100000000000001</v>
      </c>
      <c r="M1874"/>
    </row>
    <row r="1875" spans="1:13" x14ac:dyDescent="0.2">
      <c r="A1875" s="1">
        <v>43008</v>
      </c>
      <c r="B1875" s="7" t="str">
        <f>YEAR(月末库存[[#This Row],[日期]]) &amp; "年"</f>
        <v>2017年</v>
      </c>
      <c r="C1875" s="7" t="str">
        <f>MONTH(月末库存[[#This Row],[日期]]) &amp; "月"</f>
        <v>9月</v>
      </c>
      <c r="D1875" s="7">
        <f>--TEXT(月末库存[[#This Row],[日期]],"yyyymm")</f>
        <v>201709</v>
      </c>
      <c r="E1875" t="s">
        <v>9</v>
      </c>
      <c r="F1875" t="s">
        <v>15</v>
      </c>
      <c r="G1875">
        <v>1000002981</v>
      </c>
      <c r="H1875" t="s">
        <v>62</v>
      </c>
      <c r="I1875" t="s">
        <v>26</v>
      </c>
      <c r="J1875">
        <v>40000080</v>
      </c>
      <c r="K1875" t="s">
        <v>67</v>
      </c>
      <c r="L1875">
        <v>39.800000000000011</v>
      </c>
      <c r="M1875"/>
    </row>
    <row r="1876" spans="1:13" x14ac:dyDescent="0.2">
      <c r="A1876" s="1">
        <v>43008</v>
      </c>
      <c r="B1876" s="7" t="str">
        <f>YEAR(月末库存[[#This Row],[日期]]) &amp; "年"</f>
        <v>2017年</v>
      </c>
      <c r="C1876" s="7" t="str">
        <f>MONTH(月末库存[[#This Row],[日期]]) &amp; "月"</f>
        <v>9月</v>
      </c>
      <c r="D1876" s="7">
        <f>--TEXT(月末库存[[#This Row],[日期]],"yyyymm")</f>
        <v>201709</v>
      </c>
      <c r="E1876" t="s">
        <v>9</v>
      </c>
      <c r="F1876" t="s">
        <v>15</v>
      </c>
      <c r="G1876">
        <v>1000002985</v>
      </c>
      <c r="H1876" t="s">
        <v>47</v>
      </c>
      <c r="I1876" t="s">
        <v>26</v>
      </c>
      <c r="J1876">
        <v>40000080</v>
      </c>
      <c r="K1876" t="s">
        <v>67</v>
      </c>
      <c r="L1876">
        <v>20.256000000000007</v>
      </c>
      <c r="M1876"/>
    </row>
    <row r="1877" spans="1:13" x14ac:dyDescent="0.2">
      <c r="A1877" s="1">
        <v>43008</v>
      </c>
      <c r="B1877" s="7" t="str">
        <f>YEAR(月末库存[[#This Row],[日期]]) &amp; "年"</f>
        <v>2017年</v>
      </c>
      <c r="C1877" s="7" t="str">
        <f>MONTH(月末库存[[#This Row],[日期]]) &amp; "月"</f>
        <v>9月</v>
      </c>
      <c r="D1877" s="7">
        <f>--TEXT(月末库存[[#This Row],[日期]],"yyyymm")</f>
        <v>201709</v>
      </c>
      <c r="E1877" t="s">
        <v>9</v>
      </c>
      <c r="F1877" t="s">
        <v>15</v>
      </c>
      <c r="G1877">
        <v>1000002986</v>
      </c>
      <c r="H1877" t="s">
        <v>14</v>
      </c>
      <c r="I1877" t="s">
        <v>26</v>
      </c>
      <c r="J1877">
        <v>40000080</v>
      </c>
      <c r="K1877" t="s">
        <v>67</v>
      </c>
      <c r="L1877">
        <v>19.474000000000004</v>
      </c>
      <c r="M1877"/>
    </row>
    <row r="1878" spans="1:13" x14ac:dyDescent="0.2">
      <c r="A1878" s="1">
        <v>43008</v>
      </c>
      <c r="B1878" s="7" t="str">
        <f>YEAR(月末库存[[#This Row],[日期]]) &amp; "年"</f>
        <v>2017年</v>
      </c>
      <c r="C1878" s="7" t="str">
        <f>MONTH(月末库存[[#This Row],[日期]]) &amp; "月"</f>
        <v>9月</v>
      </c>
      <c r="D1878" s="7">
        <f>--TEXT(月末库存[[#This Row],[日期]],"yyyymm")</f>
        <v>201709</v>
      </c>
      <c r="E1878" t="s">
        <v>9</v>
      </c>
      <c r="F1878" t="s">
        <v>72</v>
      </c>
      <c r="G1878">
        <v>1000000064</v>
      </c>
      <c r="H1878" t="s">
        <v>76</v>
      </c>
      <c r="I1878" t="s">
        <v>26</v>
      </c>
      <c r="J1878">
        <v>40000080</v>
      </c>
      <c r="K1878" t="s">
        <v>67</v>
      </c>
      <c r="L1878">
        <v>68.700000000000017</v>
      </c>
      <c r="M1878"/>
    </row>
    <row r="1879" spans="1:13" x14ac:dyDescent="0.2">
      <c r="A1879" s="1">
        <v>43008</v>
      </c>
      <c r="B1879" s="7" t="str">
        <f>YEAR(月末库存[[#This Row],[日期]]) &amp; "年"</f>
        <v>2017年</v>
      </c>
      <c r="C1879" s="7" t="str">
        <f>MONTH(月末库存[[#This Row],[日期]]) &amp; "月"</f>
        <v>9月</v>
      </c>
      <c r="D1879" s="7">
        <f>--TEXT(月末库存[[#This Row],[日期]],"yyyymm")</f>
        <v>201709</v>
      </c>
      <c r="E1879" t="s">
        <v>9</v>
      </c>
      <c r="F1879" t="s">
        <v>8</v>
      </c>
      <c r="G1879">
        <v>1000000070</v>
      </c>
      <c r="H1879" t="s">
        <v>7</v>
      </c>
      <c r="I1879" t="s">
        <v>26</v>
      </c>
      <c r="J1879">
        <v>40000080</v>
      </c>
      <c r="K1879" t="s">
        <v>67</v>
      </c>
      <c r="L1879">
        <v>3.3000000000000007</v>
      </c>
      <c r="M1879"/>
    </row>
    <row r="1880" spans="1:13" x14ac:dyDescent="0.2">
      <c r="A1880" s="1">
        <v>43008</v>
      </c>
      <c r="B1880" s="7" t="str">
        <f>YEAR(月末库存[[#This Row],[日期]]) &amp; "年"</f>
        <v>2017年</v>
      </c>
      <c r="C1880" s="7" t="str">
        <f>MONTH(月末库存[[#This Row],[日期]]) &amp; "月"</f>
        <v>9月</v>
      </c>
      <c r="D1880" s="7">
        <f>--TEXT(月末库存[[#This Row],[日期]],"yyyymm")</f>
        <v>201709</v>
      </c>
      <c r="E1880" t="s">
        <v>9</v>
      </c>
      <c r="F1880" t="s">
        <v>12</v>
      </c>
      <c r="G1880">
        <v>1000000072</v>
      </c>
      <c r="H1880" t="s">
        <v>10</v>
      </c>
      <c r="I1880" t="s">
        <v>26</v>
      </c>
      <c r="J1880">
        <v>40000080</v>
      </c>
      <c r="K1880" t="s">
        <v>67</v>
      </c>
      <c r="L1880">
        <v>95.358000000000004</v>
      </c>
      <c r="M1880"/>
    </row>
    <row r="1881" spans="1:13" x14ac:dyDescent="0.2">
      <c r="A1881" s="1">
        <v>43008</v>
      </c>
      <c r="B1881" s="7" t="str">
        <f>YEAR(月末库存[[#This Row],[日期]]) &amp; "年"</f>
        <v>2017年</v>
      </c>
      <c r="C1881" s="7" t="str">
        <f>MONTH(月末库存[[#This Row],[日期]]) &amp; "月"</f>
        <v>9月</v>
      </c>
      <c r="D1881" s="7">
        <f>--TEXT(月末库存[[#This Row],[日期]],"yyyymm")</f>
        <v>201709</v>
      </c>
      <c r="E1881" t="s">
        <v>9</v>
      </c>
      <c r="F1881" t="s">
        <v>57</v>
      </c>
      <c r="G1881">
        <v>1000001502</v>
      </c>
      <c r="H1881" t="s">
        <v>56</v>
      </c>
      <c r="I1881" t="s">
        <v>26</v>
      </c>
      <c r="J1881">
        <v>40000080</v>
      </c>
      <c r="K1881" t="s">
        <v>67</v>
      </c>
      <c r="L1881">
        <v>23.1</v>
      </c>
      <c r="M1881"/>
    </row>
    <row r="1882" spans="1:13" x14ac:dyDescent="0.2">
      <c r="A1882" s="1">
        <v>43008</v>
      </c>
      <c r="B1882" s="7" t="str">
        <f>YEAR(月末库存[[#This Row],[日期]]) &amp; "年"</f>
        <v>2017年</v>
      </c>
      <c r="C1882" s="7" t="str">
        <f>MONTH(月末库存[[#This Row],[日期]]) &amp; "月"</f>
        <v>9月</v>
      </c>
      <c r="D1882" s="7">
        <f>--TEXT(月末库存[[#This Row],[日期]],"yyyymm")</f>
        <v>201709</v>
      </c>
      <c r="E1882" t="s">
        <v>9</v>
      </c>
      <c r="F1882" t="s">
        <v>17</v>
      </c>
      <c r="G1882">
        <v>1000000059</v>
      </c>
      <c r="H1882" t="s">
        <v>55</v>
      </c>
      <c r="I1882" t="s">
        <v>26</v>
      </c>
      <c r="J1882">
        <v>40000080</v>
      </c>
      <c r="K1882" t="s">
        <v>67</v>
      </c>
      <c r="L1882">
        <v>183.38599999999997</v>
      </c>
      <c r="M1882"/>
    </row>
    <row r="1883" spans="1:13" x14ac:dyDescent="0.2">
      <c r="A1883" s="1">
        <v>43008</v>
      </c>
      <c r="B1883" s="7" t="str">
        <f>YEAR(月末库存[[#This Row],[日期]]) &amp; "年"</f>
        <v>2017年</v>
      </c>
      <c r="C1883" s="7" t="str">
        <f>MONTH(月末库存[[#This Row],[日期]]) &amp; "月"</f>
        <v>9月</v>
      </c>
      <c r="D1883" s="7">
        <f>--TEXT(月末库存[[#This Row],[日期]],"yyyymm")</f>
        <v>201709</v>
      </c>
      <c r="E1883" t="s">
        <v>9</v>
      </c>
      <c r="F1883" t="s">
        <v>17</v>
      </c>
      <c r="G1883">
        <v>1000001649</v>
      </c>
      <c r="H1883" t="s">
        <v>16</v>
      </c>
      <c r="I1883" t="s">
        <v>26</v>
      </c>
      <c r="J1883">
        <v>40000080</v>
      </c>
      <c r="K1883" t="s">
        <v>67</v>
      </c>
      <c r="L1883">
        <v>131.13400000000001</v>
      </c>
      <c r="M1883"/>
    </row>
    <row r="1884" spans="1:13" x14ac:dyDescent="0.2">
      <c r="A1884" s="1">
        <v>43008</v>
      </c>
      <c r="B1884" s="7" t="str">
        <f>YEAR(月末库存[[#This Row],[日期]]) &amp; "年"</f>
        <v>2017年</v>
      </c>
      <c r="C1884" s="7" t="str">
        <f>MONTH(月末库存[[#This Row],[日期]]) &amp; "月"</f>
        <v>9月</v>
      </c>
      <c r="D1884" s="7">
        <f>--TEXT(月末库存[[#This Row],[日期]],"yyyymm")</f>
        <v>201709</v>
      </c>
      <c r="E1884" t="s">
        <v>22</v>
      </c>
      <c r="F1884" t="s">
        <v>54</v>
      </c>
      <c r="G1884">
        <v>1000000046</v>
      </c>
      <c r="H1884" t="s">
        <v>52</v>
      </c>
      <c r="I1884" t="s">
        <v>26</v>
      </c>
      <c r="J1884">
        <v>40000085</v>
      </c>
      <c r="K1884" t="s">
        <v>24</v>
      </c>
      <c r="L1884">
        <v>9.3999999999999986</v>
      </c>
      <c r="M1884"/>
    </row>
    <row r="1885" spans="1:13" x14ac:dyDescent="0.2">
      <c r="A1885" s="1">
        <v>43008</v>
      </c>
      <c r="B1885" s="7" t="str">
        <f>YEAR(月末库存[[#This Row],[日期]]) &amp; "年"</f>
        <v>2017年</v>
      </c>
      <c r="C1885" s="7" t="str">
        <f>MONTH(月末库存[[#This Row],[日期]]) &amp; "月"</f>
        <v>9月</v>
      </c>
      <c r="D1885" s="7">
        <f>--TEXT(月末库存[[#This Row],[日期]],"yyyymm")</f>
        <v>201709</v>
      </c>
      <c r="E1885" t="s">
        <v>22</v>
      </c>
      <c r="F1885" t="s">
        <v>69</v>
      </c>
      <c r="G1885">
        <v>1000003349</v>
      </c>
      <c r="H1885" t="s">
        <v>68</v>
      </c>
      <c r="I1885" t="s">
        <v>26</v>
      </c>
      <c r="J1885">
        <v>40000080</v>
      </c>
      <c r="K1885" t="s">
        <v>67</v>
      </c>
      <c r="L1885">
        <v>1.2159999999999997</v>
      </c>
      <c r="M1885"/>
    </row>
    <row r="1886" spans="1:13" x14ac:dyDescent="0.2">
      <c r="A1886" s="1">
        <v>43008</v>
      </c>
      <c r="B1886" s="7" t="str">
        <f>YEAR(月末库存[[#This Row],[日期]]) &amp; "年"</f>
        <v>2017年</v>
      </c>
      <c r="C1886" s="7" t="str">
        <f>MONTH(月末库存[[#This Row],[日期]]) &amp; "月"</f>
        <v>9月</v>
      </c>
      <c r="D1886" s="7">
        <f>--TEXT(月末库存[[#This Row],[日期]],"yyyymm")</f>
        <v>201709</v>
      </c>
      <c r="E1886" t="s">
        <v>22</v>
      </c>
      <c r="F1886" t="s">
        <v>54</v>
      </c>
      <c r="G1886">
        <v>1000000046</v>
      </c>
      <c r="H1886" t="s">
        <v>52</v>
      </c>
      <c r="I1886" t="s">
        <v>26</v>
      </c>
      <c r="J1886">
        <v>40000080</v>
      </c>
      <c r="K1886" t="s">
        <v>67</v>
      </c>
      <c r="L1886">
        <v>5.5479999999999983</v>
      </c>
      <c r="M1886"/>
    </row>
    <row r="1887" spans="1:13" x14ac:dyDescent="0.2">
      <c r="A1887" s="1">
        <v>43008</v>
      </c>
      <c r="B1887" s="7" t="str">
        <f>YEAR(月末库存[[#This Row],[日期]]) &amp; "年"</f>
        <v>2017年</v>
      </c>
      <c r="C1887" s="7" t="str">
        <f>MONTH(月末库存[[#This Row],[日期]]) &amp; "月"</f>
        <v>9月</v>
      </c>
      <c r="D1887" s="7">
        <f>--TEXT(月末库存[[#This Row],[日期]],"yyyymm")</f>
        <v>201709</v>
      </c>
      <c r="E1887" t="s">
        <v>22</v>
      </c>
      <c r="F1887" t="s">
        <v>25</v>
      </c>
      <c r="G1887">
        <v>1000003183</v>
      </c>
      <c r="H1887" t="s">
        <v>23</v>
      </c>
      <c r="I1887" t="s">
        <v>26</v>
      </c>
      <c r="J1887">
        <v>40000080</v>
      </c>
      <c r="K1887" t="s">
        <v>67</v>
      </c>
      <c r="L1887">
        <v>1.2999999999999994</v>
      </c>
      <c r="M1887"/>
    </row>
    <row r="1888" spans="1:13" x14ac:dyDescent="0.2">
      <c r="A1888" s="1">
        <v>43008</v>
      </c>
      <c r="B1888" s="7" t="str">
        <f>YEAR(月末库存[[#This Row],[日期]]) &amp; "年"</f>
        <v>2017年</v>
      </c>
      <c r="C1888" s="7" t="str">
        <f>MONTH(月末库存[[#This Row],[日期]]) &amp; "月"</f>
        <v>9月</v>
      </c>
      <c r="D1888" s="7">
        <f>--TEXT(月末库存[[#This Row],[日期]],"yyyymm")</f>
        <v>201709</v>
      </c>
      <c r="E1888" t="s">
        <v>22</v>
      </c>
      <c r="F1888" t="s">
        <v>25</v>
      </c>
      <c r="G1888">
        <v>1000003183</v>
      </c>
      <c r="H1888" t="s">
        <v>23</v>
      </c>
      <c r="I1888" t="s">
        <v>26</v>
      </c>
      <c r="J1888">
        <v>40000085</v>
      </c>
      <c r="K1888" t="s">
        <v>24</v>
      </c>
      <c r="L1888">
        <v>408.92799999999994</v>
      </c>
      <c r="M1888"/>
    </row>
    <row r="1889" spans="1:13" x14ac:dyDescent="0.2">
      <c r="A1889" s="1">
        <v>43008</v>
      </c>
      <c r="B1889" s="7" t="str">
        <f>YEAR(月末库存[[#This Row],[日期]]) &amp; "年"</f>
        <v>2017年</v>
      </c>
      <c r="C1889" s="7" t="str">
        <f>MONTH(月末库存[[#This Row],[日期]]) &amp; "月"</f>
        <v>9月</v>
      </c>
      <c r="D1889" s="7">
        <f>--TEXT(月末库存[[#This Row],[日期]],"yyyymm")</f>
        <v>201709</v>
      </c>
      <c r="E1889" t="s">
        <v>22</v>
      </c>
      <c r="F1889" t="s">
        <v>29</v>
      </c>
      <c r="G1889">
        <v>1000000101</v>
      </c>
      <c r="H1889" t="s">
        <v>39</v>
      </c>
      <c r="I1889" t="s">
        <v>26</v>
      </c>
      <c r="J1889">
        <v>40000085</v>
      </c>
      <c r="K1889" t="s">
        <v>24</v>
      </c>
      <c r="L1889">
        <v>54.744</v>
      </c>
      <c r="M1889"/>
    </row>
    <row r="1890" spans="1:13" x14ac:dyDescent="0.2">
      <c r="A1890" s="1">
        <v>43008</v>
      </c>
      <c r="B1890" s="7" t="str">
        <f>YEAR(月末库存[[#This Row],[日期]]) &amp; "年"</f>
        <v>2017年</v>
      </c>
      <c r="C1890" s="7" t="str">
        <f>MONTH(月末库存[[#This Row],[日期]]) &amp; "月"</f>
        <v>9月</v>
      </c>
      <c r="D1890" s="7">
        <f>--TEXT(月末库存[[#This Row],[日期]],"yyyymm")</f>
        <v>201709</v>
      </c>
      <c r="E1890" t="s">
        <v>22</v>
      </c>
      <c r="F1890" t="s">
        <v>64</v>
      </c>
      <c r="G1890">
        <v>1000002973</v>
      </c>
      <c r="H1890" t="s">
        <v>63</v>
      </c>
      <c r="I1890" t="s">
        <v>26</v>
      </c>
      <c r="J1890">
        <v>40000085</v>
      </c>
      <c r="K1890" t="s">
        <v>24</v>
      </c>
      <c r="L1890">
        <v>3.3440000000000047</v>
      </c>
      <c r="M1890"/>
    </row>
    <row r="1891" spans="1:13" x14ac:dyDescent="0.2">
      <c r="A1891" s="1">
        <v>43008</v>
      </c>
      <c r="B1891" s="7" t="str">
        <f>YEAR(月末库存[[#This Row],[日期]]) &amp; "年"</f>
        <v>2017年</v>
      </c>
      <c r="C1891" s="7" t="str">
        <f>MONTH(月末库存[[#This Row],[日期]]) &amp; "月"</f>
        <v>9月</v>
      </c>
      <c r="D1891" s="7">
        <f>--TEXT(月末库存[[#This Row],[日期]],"yyyymm")</f>
        <v>201709</v>
      </c>
      <c r="E1891" t="s">
        <v>22</v>
      </c>
      <c r="F1891" t="s">
        <v>33</v>
      </c>
      <c r="G1891">
        <v>1000000031</v>
      </c>
      <c r="H1891" t="s">
        <v>32</v>
      </c>
      <c r="I1891" t="s">
        <v>26</v>
      </c>
      <c r="J1891">
        <v>40000085</v>
      </c>
      <c r="K1891" t="s">
        <v>24</v>
      </c>
      <c r="L1891">
        <v>192.89200000000011</v>
      </c>
      <c r="M1891"/>
    </row>
    <row r="1892" spans="1:13" x14ac:dyDescent="0.2">
      <c r="A1892" s="1">
        <v>43008</v>
      </c>
      <c r="B1892" s="7" t="str">
        <f>YEAR(月末库存[[#This Row],[日期]]) &amp; "年"</f>
        <v>2017年</v>
      </c>
      <c r="C1892" s="7" t="str">
        <f>MONTH(月末库存[[#This Row],[日期]]) &amp; "月"</f>
        <v>9月</v>
      </c>
      <c r="D1892" s="7">
        <f>--TEXT(月末库存[[#This Row],[日期]],"yyyymm")</f>
        <v>201709</v>
      </c>
      <c r="E1892" t="s">
        <v>22</v>
      </c>
      <c r="F1892" t="s">
        <v>49</v>
      </c>
      <c r="G1892">
        <v>1000000020</v>
      </c>
      <c r="H1892" t="s">
        <v>73</v>
      </c>
      <c r="I1892" t="s">
        <v>26</v>
      </c>
      <c r="J1892">
        <v>40000085</v>
      </c>
      <c r="K1892" t="s">
        <v>24</v>
      </c>
      <c r="L1892">
        <v>14.79999999999999</v>
      </c>
      <c r="M1892"/>
    </row>
    <row r="1893" spans="1:13" x14ac:dyDescent="0.2">
      <c r="A1893" s="1">
        <v>43008</v>
      </c>
      <c r="B1893" s="7" t="str">
        <f>YEAR(月末库存[[#This Row],[日期]]) &amp; "年"</f>
        <v>2017年</v>
      </c>
      <c r="C1893" s="7" t="str">
        <f>MONTH(月末库存[[#This Row],[日期]]) &amp; "月"</f>
        <v>9月</v>
      </c>
      <c r="D1893" s="7">
        <f>--TEXT(月末库存[[#This Row],[日期]],"yyyymm")</f>
        <v>201709</v>
      </c>
      <c r="E1893" t="s">
        <v>22</v>
      </c>
      <c r="F1893" t="s">
        <v>29</v>
      </c>
      <c r="G1893">
        <v>1000000054</v>
      </c>
      <c r="H1893" t="s">
        <v>36</v>
      </c>
      <c r="I1893" t="s">
        <v>26</v>
      </c>
      <c r="J1893">
        <v>40000085</v>
      </c>
      <c r="K1893" t="s">
        <v>24</v>
      </c>
      <c r="L1893">
        <v>84.05000000000004</v>
      </c>
      <c r="M1893"/>
    </row>
    <row r="1894" spans="1:13" x14ac:dyDescent="0.2">
      <c r="A1894" s="1">
        <v>43008</v>
      </c>
      <c r="B1894" s="7" t="str">
        <f>YEAR(月末库存[[#This Row],[日期]]) &amp; "年"</f>
        <v>2017年</v>
      </c>
      <c r="C1894" s="7" t="str">
        <f>MONTH(月末库存[[#This Row],[日期]]) &amp; "月"</f>
        <v>9月</v>
      </c>
      <c r="D1894" s="7">
        <f>--TEXT(月末库存[[#This Row],[日期]],"yyyymm")</f>
        <v>201709</v>
      </c>
      <c r="E1894" t="s">
        <v>22</v>
      </c>
      <c r="F1894" t="s">
        <v>61</v>
      </c>
      <c r="G1894">
        <v>1000000579</v>
      </c>
      <c r="H1894" t="s">
        <v>60</v>
      </c>
      <c r="I1894" t="s">
        <v>26</v>
      </c>
      <c r="J1894">
        <v>40000085</v>
      </c>
      <c r="K1894" t="s">
        <v>24</v>
      </c>
      <c r="L1894">
        <v>159.21600000000007</v>
      </c>
      <c r="M1894"/>
    </row>
    <row r="1895" spans="1:13" x14ac:dyDescent="0.2">
      <c r="A1895" s="1">
        <v>43039</v>
      </c>
      <c r="B1895" s="7" t="str">
        <f>YEAR(月末库存[[#This Row],[日期]]) &amp; "年"</f>
        <v>2017年</v>
      </c>
      <c r="C1895" s="7" t="str">
        <f>MONTH(月末库存[[#This Row],[日期]]) &amp; "月"</f>
        <v>10月</v>
      </c>
      <c r="D1895" s="7">
        <f>--TEXT(月末库存[[#This Row],[日期]],"yyyymm")</f>
        <v>201710</v>
      </c>
      <c r="E1895" t="s">
        <v>43</v>
      </c>
      <c r="F1895" t="s">
        <v>78</v>
      </c>
      <c r="G1895">
        <v>1000003187</v>
      </c>
      <c r="H1895" t="s">
        <v>77</v>
      </c>
      <c r="I1895" t="s">
        <v>13</v>
      </c>
      <c r="J1895">
        <v>10000172</v>
      </c>
      <c r="K1895" t="s">
        <v>18</v>
      </c>
      <c r="L1895">
        <v>355.90000000000003</v>
      </c>
      <c r="M1895"/>
    </row>
    <row r="1896" spans="1:13" x14ac:dyDescent="0.2">
      <c r="A1896" s="1">
        <v>43039</v>
      </c>
      <c r="B1896" s="7" t="str">
        <f>YEAR(月末库存[[#This Row],[日期]]) &amp; "年"</f>
        <v>2017年</v>
      </c>
      <c r="C1896" s="7" t="str">
        <f>MONTH(月末库存[[#This Row],[日期]]) &amp; "月"</f>
        <v>10月</v>
      </c>
      <c r="D1896" s="7">
        <f>--TEXT(月末库存[[#This Row],[日期]],"yyyymm")</f>
        <v>201710</v>
      </c>
      <c r="E1896" t="s">
        <v>43</v>
      </c>
      <c r="F1896" t="s">
        <v>51</v>
      </c>
      <c r="G1896">
        <v>1000000460</v>
      </c>
      <c r="H1896" t="s">
        <v>50</v>
      </c>
      <c r="I1896" t="s">
        <v>13</v>
      </c>
      <c r="J1896">
        <v>20000018</v>
      </c>
      <c r="K1896" t="s">
        <v>81</v>
      </c>
      <c r="L1896">
        <v>87</v>
      </c>
      <c r="M1896"/>
    </row>
    <row r="1897" spans="1:13" x14ac:dyDescent="0.2">
      <c r="A1897" s="1">
        <v>43039</v>
      </c>
      <c r="B1897" s="7" t="str">
        <f>YEAR(月末库存[[#This Row],[日期]]) &amp; "年"</f>
        <v>2017年</v>
      </c>
      <c r="C1897" s="7" t="str">
        <f>MONTH(月末库存[[#This Row],[日期]]) &amp; "月"</f>
        <v>10月</v>
      </c>
      <c r="D1897" s="7">
        <f>--TEXT(月末库存[[#This Row],[日期]],"yyyymm")</f>
        <v>201710</v>
      </c>
      <c r="E1897" t="s">
        <v>43</v>
      </c>
      <c r="F1897" t="s">
        <v>80</v>
      </c>
      <c r="G1897">
        <v>1000003498</v>
      </c>
      <c r="H1897" t="s">
        <v>79</v>
      </c>
      <c r="I1897" t="s">
        <v>13</v>
      </c>
      <c r="J1897">
        <v>10000136</v>
      </c>
      <c r="K1897" t="s">
        <v>40</v>
      </c>
      <c r="L1897">
        <v>0.60000000000000009</v>
      </c>
      <c r="M1897"/>
    </row>
    <row r="1898" spans="1:13" x14ac:dyDescent="0.2">
      <c r="A1898" s="1">
        <v>43039</v>
      </c>
      <c r="B1898" s="7" t="str">
        <f>YEAR(月末库存[[#This Row],[日期]]) &amp; "年"</f>
        <v>2017年</v>
      </c>
      <c r="C1898" s="7" t="str">
        <f>MONTH(月末库存[[#This Row],[日期]]) &amp; "月"</f>
        <v>10月</v>
      </c>
      <c r="D1898" s="7">
        <f>--TEXT(月末库存[[#This Row],[日期]],"yyyymm")</f>
        <v>201710</v>
      </c>
      <c r="E1898" t="s">
        <v>43</v>
      </c>
      <c r="F1898" t="s">
        <v>78</v>
      </c>
      <c r="G1898">
        <v>1000003187</v>
      </c>
      <c r="H1898" t="s">
        <v>77</v>
      </c>
      <c r="I1898" t="s">
        <v>13</v>
      </c>
      <c r="J1898">
        <v>10000182</v>
      </c>
      <c r="K1898" t="s">
        <v>31</v>
      </c>
      <c r="L1898">
        <v>3</v>
      </c>
      <c r="M1898"/>
    </row>
    <row r="1899" spans="1:13" x14ac:dyDescent="0.2">
      <c r="A1899" s="1">
        <v>43039</v>
      </c>
      <c r="B1899" s="7" t="str">
        <f>YEAR(月末库存[[#This Row],[日期]]) &amp; "年"</f>
        <v>2017年</v>
      </c>
      <c r="C1899" s="7" t="str">
        <f>MONTH(月末库存[[#This Row],[日期]]) &amp; "月"</f>
        <v>10月</v>
      </c>
      <c r="D1899" s="7">
        <f>--TEXT(月末库存[[#This Row],[日期]],"yyyymm")</f>
        <v>201710</v>
      </c>
      <c r="E1899" t="s">
        <v>43</v>
      </c>
      <c r="F1899" t="s">
        <v>66</v>
      </c>
      <c r="G1899">
        <v>1000001135</v>
      </c>
      <c r="H1899" t="s">
        <v>65</v>
      </c>
      <c r="I1899" t="s">
        <v>13</v>
      </c>
      <c r="J1899">
        <v>10000111</v>
      </c>
      <c r="K1899" t="s">
        <v>37</v>
      </c>
      <c r="L1899">
        <v>16.199999999999996</v>
      </c>
      <c r="M1899"/>
    </row>
    <row r="1900" spans="1:13" x14ac:dyDescent="0.2">
      <c r="A1900" s="1">
        <v>43039</v>
      </c>
      <c r="B1900" s="7" t="str">
        <f>YEAR(月末库存[[#This Row],[日期]]) &amp; "年"</f>
        <v>2017年</v>
      </c>
      <c r="C1900" s="7" t="str">
        <f>MONTH(月末库存[[#This Row],[日期]]) &amp; "月"</f>
        <v>10月</v>
      </c>
      <c r="D1900" s="7">
        <f>--TEXT(月末库存[[#This Row],[日期]],"yyyymm")</f>
        <v>201710</v>
      </c>
      <c r="E1900" t="s">
        <v>43</v>
      </c>
      <c r="F1900" t="s">
        <v>66</v>
      </c>
      <c r="G1900">
        <v>1000001135</v>
      </c>
      <c r="H1900" t="s">
        <v>65</v>
      </c>
      <c r="I1900" t="s">
        <v>13</v>
      </c>
      <c r="J1900">
        <v>10000131</v>
      </c>
      <c r="K1900" t="s">
        <v>38</v>
      </c>
      <c r="L1900">
        <v>35.400000000000006</v>
      </c>
      <c r="M1900"/>
    </row>
    <row r="1901" spans="1:13" x14ac:dyDescent="0.2">
      <c r="A1901" s="1">
        <v>43039</v>
      </c>
      <c r="B1901" s="7" t="str">
        <f>YEAR(月末库存[[#This Row],[日期]]) &amp; "年"</f>
        <v>2017年</v>
      </c>
      <c r="C1901" s="7" t="str">
        <f>MONTH(月末库存[[#This Row],[日期]]) &amp; "月"</f>
        <v>10月</v>
      </c>
      <c r="D1901" s="7">
        <f>--TEXT(月末库存[[#This Row],[日期]],"yyyymm")</f>
        <v>201710</v>
      </c>
      <c r="E1901" t="s">
        <v>43</v>
      </c>
      <c r="F1901" t="s">
        <v>66</v>
      </c>
      <c r="G1901">
        <v>1000001135</v>
      </c>
      <c r="H1901" t="s">
        <v>65</v>
      </c>
      <c r="I1901" t="s">
        <v>13</v>
      </c>
      <c r="J1901">
        <v>10000172</v>
      </c>
      <c r="K1901" t="s">
        <v>18</v>
      </c>
      <c r="L1901">
        <v>0.60000000000000053</v>
      </c>
      <c r="M1901"/>
    </row>
    <row r="1902" spans="1:13" x14ac:dyDescent="0.2">
      <c r="A1902" s="1">
        <v>43039</v>
      </c>
      <c r="B1902" s="7" t="str">
        <f>YEAR(月末库存[[#This Row],[日期]]) &amp; "年"</f>
        <v>2017年</v>
      </c>
      <c r="C1902" s="7" t="str">
        <f>MONTH(月末库存[[#This Row],[日期]]) &amp; "月"</f>
        <v>10月</v>
      </c>
      <c r="D1902" s="7">
        <f>--TEXT(月末库存[[#This Row],[日期]],"yyyymm")</f>
        <v>201710</v>
      </c>
      <c r="E1902" t="s">
        <v>43</v>
      </c>
      <c r="F1902" t="s">
        <v>78</v>
      </c>
      <c r="G1902">
        <v>1000003187</v>
      </c>
      <c r="H1902" t="s">
        <v>77</v>
      </c>
      <c r="I1902" t="s">
        <v>13</v>
      </c>
      <c r="J1902">
        <v>10000111</v>
      </c>
      <c r="K1902" t="s">
        <v>37</v>
      </c>
      <c r="L1902">
        <v>5.2100000000000017</v>
      </c>
      <c r="M1902"/>
    </row>
    <row r="1903" spans="1:13" x14ac:dyDescent="0.2">
      <c r="A1903" s="1">
        <v>43039</v>
      </c>
      <c r="B1903" s="7" t="str">
        <f>YEAR(月末库存[[#This Row],[日期]]) &amp; "年"</f>
        <v>2017年</v>
      </c>
      <c r="C1903" s="7" t="str">
        <f>MONTH(月末库存[[#This Row],[日期]]) &amp; "月"</f>
        <v>10月</v>
      </c>
      <c r="D1903" s="7">
        <f>--TEXT(月末库存[[#This Row],[日期]],"yyyymm")</f>
        <v>201710</v>
      </c>
      <c r="E1903" t="s">
        <v>43</v>
      </c>
      <c r="F1903" t="s">
        <v>51</v>
      </c>
      <c r="G1903">
        <v>1000000460</v>
      </c>
      <c r="H1903" t="s">
        <v>50</v>
      </c>
      <c r="I1903" t="s">
        <v>13</v>
      </c>
      <c r="J1903">
        <v>10000172</v>
      </c>
      <c r="K1903" t="s">
        <v>18</v>
      </c>
      <c r="L1903">
        <v>41.6</v>
      </c>
      <c r="M1903"/>
    </row>
    <row r="1904" spans="1:13" x14ac:dyDescent="0.2">
      <c r="A1904" s="1">
        <v>43039</v>
      </c>
      <c r="B1904" s="7" t="str">
        <f>YEAR(月末库存[[#This Row],[日期]]) &amp; "年"</f>
        <v>2017年</v>
      </c>
      <c r="C1904" s="7" t="str">
        <f>MONTH(月末库存[[#This Row],[日期]]) &amp; "月"</f>
        <v>10月</v>
      </c>
      <c r="D1904" s="7">
        <f>--TEXT(月末库存[[#This Row],[日期]],"yyyymm")</f>
        <v>201710</v>
      </c>
      <c r="E1904" t="s">
        <v>43</v>
      </c>
      <c r="F1904" t="s">
        <v>80</v>
      </c>
      <c r="G1904">
        <v>1000003498</v>
      </c>
      <c r="H1904" t="s">
        <v>79</v>
      </c>
      <c r="I1904" t="s">
        <v>13</v>
      </c>
      <c r="J1904">
        <v>10000064</v>
      </c>
      <c r="K1904" t="s">
        <v>53</v>
      </c>
      <c r="L1904">
        <v>4.4459999999999997</v>
      </c>
      <c r="M1904"/>
    </row>
    <row r="1905" spans="1:13" x14ac:dyDescent="0.2">
      <c r="A1905" s="1">
        <v>43039</v>
      </c>
      <c r="B1905" s="7" t="str">
        <f>YEAR(月末库存[[#This Row],[日期]]) &amp; "年"</f>
        <v>2017年</v>
      </c>
      <c r="C1905" s="7" t="str">
        <f>MONTH(月末库存[[#This Row],[日期]]) &amp; "月"</f>
        <v>10月</v>
      </c>
      <c r="D1905" s="7">
        <f>--TEXT(月末库存[[#This Row],[日期]],"yyyymm")</f>
        <v>201710</v>
      </c>
      <c r="E1905" t="s">
        <v>43</v>
      </c>
      <c r="F1905" t="s">
        <v>51</v>
      </c>
      <c r="G1905">
        <v>1000000460</v>
      </c>
      <c r="H1905" t="s">
        <v>50</v>
      </c>
      <c r="I1905" t="s">
        <v>13</v>
      </c>
      <c r="J1905">
        <v>10000211</v>
      </c>
      <c r="K1905" t="s">
        <v>11</v>
      </c>
      <c r="L1905">
        <v>9.5</v>
      </c>
      <c r="M1905"/>
    </row>
    <row r="1906" spans="1:13" x14ac:dyDescent="0.2">
      <c r="A1906" s="1">
        <v>43039</v>
      </c>
      <c r="B1906" s="7" t="str">
        <f>YEAR(月末库存[[#This Row],[日期]]) &amp; "年"</f>
        <v>2017年</v>
      </c>
      <c r="C1906" s="7" t="str">
        <f>MONTH(月末库存[[#This Row],[日期]]) &amp; "月"</f>
        <v>10月</v>
      </c>
      <c r="D1906" s="7">
        <f>--TEXT(月末库存[[#This Row],[日期]],"yyyymm")</f>
        <v>201710</v>
      </c>
      <c r="E1906" t="s">
        <v>43</v>
      </c>
      <c r="F1906" t="s">
        <v>80</v>
      </c>
      <c r="G1906">
        <v>1000003498</v>
      </c>
      <c r="H1906" t="s">
        <v>79</v>
      </c>
      <c r="I1906" t="s">
        <v>13</v>
      </c>
      <c r="J1906">
        <v>10000211</v>
      </c>
      <c r="K1906" t="s">
        <v>11</v>
      </c>
      <c r="L1906">
        <v>0.69999999999999973</v>
      </c>
      <c r="M1906"/>
    </row>
    <row r="1907" spans="1:13" x14ac:dyDescent="0.2">
      <c r="A1907" s="1">
        <v>43039</v>
      </c>
      <c r="B1907" s="7" t="str">
        <f>YEAR(月末库存[[#This Row],[日期]]) &amp; "年"</f>
        <v>2017年</v>
      </c>
      <c r="C1907" s="7" t="str">
        <f>MONTH(月末库存[[#This Row],[日期]]) &amp; "月"</f>
        <v>10月</v>
      </c>
      <c r="D1907" s="7">
        <f>--TEXT(月末库存[[#This Row],[日期]],"yyyymm")</f>
        <v>201710</v>
      </c>
      <c r="E1907" t="s">
        <v>43</v>
      </c>
      <c r="F1907" t="s">
        <v>80</v>
      </c>
      <c r="G1907">
        <v>1000003498</v>
      </c>
      <c r="H1907" t="s">
        <v>79</v>
      </c>
      <c r="I1907" t="s">
        <v>13</v>
      </c>
      <c r="J1907">
        <v>20000099</v>
      </c>
      <c r="K1907" t="s">
        <v>20</v>
      </c>
      <c r="L1907">
        <v>4.9000000000000004</v>
      </c>
      <c r="M1907"/>
    </row>
    <row r="1908" spans="1:13" x14ac:dyDescent="0.2">
      <c r="A1908" s="1">
        <v>43039</v>
      </c>
      <c r="B1908" s="7" t="str">
        <f>YEAR(月末库存[[#This Row],[日期]]) &amp; "年"</f>
        <v>2017年</v>
      </c>
      <c r="C1908" s="7" t="str">
        <f>MONTH(月末库存[[#This Row],[日期]]) &amp; "月"</f>
        <v>10月</v>
      </c>
      <c r="D1908" s="7">
        <f>--TEXT(月末库存[[#This Row],[日期]],"yyyymm")</f>
        <v>201710</v>
      </c>
      <c r="E1908" t="s">
        <v>43</v>
      </c>
      <c r="F1908" t="s">
        <v>78</v>
      </c>
      <c r="G1908">
        <v>1000003187</v>
      </c>
      <c r="H1908" t="s">
        <v>77</v>
      </c>
      <c r="I1908" t="s">
        <v>13</v>
      </c>
      <c r="J1908">
        <v>10000064</v>
      </c>
      <c r="K1908" t="s">
        <v>53</v>
      </c>
      <c r="L1908">
        <v>27.646000000000004</v>
      </c>
      <c r="M1908"/>
    </row>
    <row r="1909" spans="1:13" x14ac:dyDescent="0.2">
      <c r="A1909" s="1">
        <v>43039</v>
      </c>
      <c r="B1909" s="7" t="str">
        <f>YEAR(月末库存[[#This Row],[日期]]) &amp; "年"</f>
        <v>2017年</v>
      </c>
      <c r="C1909" s="7" t="str">
        <f>MONTH(月末库存[[#This Row],[日期]]) &amp; "月"</f>
        <v>10月</v>
      </c>
      <c r="D1909" s="7">
        <f>--TEXT(月末库存[[#This Row],[日期]],"yyyymm")</f>
        <v>201710</v>
      </c>
      <c r="E1909" t="s">
        <v>43</v>
      </c>
      <c r="F1909" t="s">
        <v>51</v>
      </c>
      <c r="G1909">
        <v>1000000460</v>
      </c>
      <c r="H1909" t="s">
        <v>50</v>
      </c>
      <c r="I1909" t="s">
        <v>13</v>
      </c>
      <c r="J1909">
        <v>20000099</v>
      </c>
      <c r="K1909" t="s">
        <v>20</v>
      </c>
      <c r="L1909">
        <v>3.6999999999999993</v>
      </c>
      <c r="M1909"/>
    </row>
    <row r="1910" spans="1:13" x14ac:dyDescent="0.2">
      <c r="A1910" s="1">
        <v>43039</v>
      </c>
      <c r="B1910" s="7" t="str">
        <f>YEAR(月末库存[[#This Row],[日期]]) &amp; "年"</f>
        <v>2017年</v>
      </c>
      <c r="C1910" s="7" t="str">
        <f>MONTH(月末库存[[#This Row],[日期]]) &amp; "月"</f>
        <v>10月</v>
      </c>
      <c r="D1910" s="7">
        <f>--TEXT(月末库存[[#This Row],[日期]],"yyyymm")</f>
        <v>201710</v>
      </c>
      <c r="E1910" t="s">
        <v>43</v>
      </c>
      <c r="F1910" t="s">
        <v>42</v>
      </c>
      <c r="G1910">
        <v>1000001014</v>
      </c>
      <c r="H1910" t="s">
        <v>44</v>
      </c>
      <c r="I1910" t="s">
        <v>13</v>
      </c>
      <c r="J1910">
        <v>10000078</v>
      </c>
      <c r="K1910" t="s">
        <v>30</v>
      </c>
      <c r="L1910">
        <v>116.80799999999999</v>
      </c>
      <c r="M1910"/>
    </row>
    <row r="1911" spans="1:13" x14ac:dyDescent="0.2">
      <c r="A1911" s="1">
        <v>43039</v>
      </c>
      <c r="B1911" s="7" t="str">
        <f>YEAR(月末库存[[#This Row],[日期]]) &amp; "年"</f>
        <v>2017年</v>
      </c>
      <c r="C1911" s="7" t="str">
        <f>MONTH(月末库存[[#This Row],[日期]]) &amp; "月"</f>
        <v>10月</v>
      </c>
      <c r="D1911" s="7">
        <f>--TEXT(月末库存[[#This Row],[日期]],"yyyymm")</f>
        <v>201710</v>
      </c>
      <c r="E1911" t="s">
        <v>43</v>
      </c>
      <c r="F1911" t="s">
        <v>80</v>
      </c>
      <c r="G1911">
        <v>1000003498</v>
      </c>
      <c r="H1911" t="s">
        <v>79</v>
      </c>
      <c r="I1911" t="s">
        <v>13</v>
      </c>
      <c r="J1911">
        <v>10000061</v>
      </c>
      <c r="K1911" t="s">
        <v>28</v>
      </c>
      <c r="L1911">
        <v>7.6419999999999995</v>
      </c>
      <c r="M1911"/>
    </row>
    <row r="1912" spans="1:13" x14ac:dyDescent="0.2">
      <c r="A1912" s="1">
        <v>43039</v>
      </c>
      <c r="B1912" s="7" t="str">
        <f>YEAR(月末库存[[#This Row],[日期]]) &amp; "年"</f>
        <v>2017年</v>
      </c>
      <c r="C1912" s="7" t="str">
        <f>MONTH(月末库存[[#This Row],[日期]]) &amp; "月"</f>
        <v>10月</v>
      </c>
      <c r="D1912" s="7">
        <f>--TEXT(月末库存[[#This Row],[日期]],"yyyymm")</f>
        <v>201710</v>
      </c>
      <c r="E1912" t="s">
        <v>43</v>
      </c>
      <c r="F1912" t="s">
        <v>80</v>
      </c>
      <c r="G1912">
        <v>1000003498</v>
      </c>
      <c r="H1912" t="s">
        <v>79</v>
      </c>
      <c r="I1912" t="s">
        <v>13</v>
      </c>
      <c r="J1912">
        <v>10000078</v>
      </c>
      <c r="K1912" t="s">
        <v>30</v>
      </c>
      <c r="L1912">
        <v>0.30000000000000071</v>
      </c>
      <c r="M1912"/>
    </row>
    <row r="1913" spans="1:13" x14ac:dyDescent="0.2">
      <c r="A1913" s="1">
        <v>43039</v>
      </c>
      <c r="B1913" s="7" t="str">
        <f>YEAR(月末库存[[#This Row],[日期]]) &amp; "年"</f>
        <v>2017年</v>
      </c>
      <c r="C1913" s="7" t="str">
        <f>MONTH(月末库存[[#This Row],[日期]]) &amp; "月"</f>
        <v>10月</v>
      </c>
      <c r="D1913" s="7">
        <f>--TEXT(月末库存[[#This Row],[日期]],"yyyymm")</f>
        <v>201710</v>
      </c>
      <c r="E1913" t="s">
        <v>43</v>
      </c>
      <c r="F1913" t="s">
        <v>80</v>
      </c>
      <c r="G1913">
        <v>1000003498</v>
      </c>
      <c r="H1913" t="s">
        <v>79</v>
      </c>
      <c r="I1913" t="s">
        <v>13</v>
      </c>
      <c r="J1913">
        <v>10000131</v>
      </c>
      <c r="K1913" t="s">
        <v>38</v>
      </c>
      <c r="L1913">
        <v>60.919999999999995</v>
      </c>
      <c r="M1913"/>
    </row>
    <row r="1914" spans="1:13" x14ac:dyDescent="0.2">
      <c r="A1914" s="1">
        <v>43039</v>
      </c>
      <c r="B1914" s="7" t="str">
        <f>YEAR(月末库存[[#This Row],[日期]]) &amp; "年"</f>
        <v>2017年</v>
      </c>
      <c r="C1914" s="7" t="str">
        <f>MONTH(月末库存[[#This Row],[日期]]) &amp; "月"</f>
        <v>10月</v>
      </c>
      <c r="D1914" s="7">
        <f>--TEXT(月末库存[[#This Row],[日期]],"yyyymm")</f>
        <v>201710</v>
      </c>
      <c r="E1914" t="s">
        <v>43</v>
      </c>
      <c r="F1914" t="s">
        <v>80</v>
      </c>
      <c r="G1914">
        <v>1000003498</v>
      </c>
      <c r="H1914" t="s">
        <v>79</v>
      </c>
      <c r="I1914" t="s">
        <v>13</v>
      </c>
      <c r="J1914">
        <v>10000182</v>
      </c>
      <c r="K1914" t="s">
        <v>31</v>
      </c>
      <c r="L1914">
        <v>33</v>
      </c>
      <c r="M1914"/>
    </row>
    <row r="1915" spans="1:13" x14ac:dyDescent="0.2">
      <c r="A1915" s="1">
        <v>43039</v>
      </c>
      <c r="B1915" s="7" t="str">
        <f>YEAR(月末库存[[#This Row],[日期]]) &amp; "年"</f>
        <v>2017年</v>
      </c>
      <c r="C1915" s="7" t="str">
        <f>MONTH(月末库存[[#This Row],[日期]]) &amp; "月"</f>
        <v>10月</v>
      </c>
      <c r="D1915" s="7">
        <f>--TEXT(月末库存[[#This Row],[日期]],"yyyymm")</f>
        <v>201710</v>
      </c>
      <c r="E1915" t="s">
        <v>43</v>
      </c>
      <c r="F1915" t="s">
        <v>42</v>
      </c>
      <c r="G1915">
        <v>1000001014</v>
      </c>
      <c r="H1915" t="s">
        <v>44</v>
      </c>
      <c r="I1915" t="s">
        <v>13</v>
      </c>
      <c r="J1915">
        <v>10000136</v>
      </c>
      <c r="K1915" t="s">
        <v>40</v>
      </c>
      <c r="L1915">
        <v>22.492000000000008</v>
      </c>
      <c r="M1915"/>
    </row>
    <row r="1916" spans="1:13" x14ac:dyDescent="0.2">
      <c r="A1916" s="1">
        <v>43039</v>
      </c>
      <c r="B1916" s="7" t="str">
        <f>YEAR(月末库存[[#This Row],[日期]]) &amp; "年"</f>
        <v>2017年</v>
      </c>
      <c r="C1916" s="7" t="str">
        <f>MONTH(月末库存[[#This Row],[日期]]) &amp; "月"</f>
        <v>10月</v>
      </c>
      <c r="D1916" s="7">
        <f>--TEXT(月末库存[[#This Row],[日期]],"yyyymm")</f>
        <v>201710</v>
      </c>
      <c r="E1916" t="s">
        <v>43</v>
      </c>
      <c r="F1916" t="s">
        <v>42</v>
      </c>
      <c r="G1916">
        <v>1000000931</v>
      </c>
      <c r="H1916" t="s">
        <v>41</v>
      </c>
      <c r="I1916" t="s">
        <v>13</v>
      </c>
      <c r="J1916">
        <v>10000078</v>
      </c>
      <c r="K1916" t="s">
        <v>30</v>
      </c>
      <c r="L1916">
        <v>54.560000000000024</v>
      </c>
      <c r="M1916"/>
    </row>
    <row r="1917" spans="1:13" x14ac:dyDescent="0.2">
      <c r="A1917" s="1">
        <v>43039</v>
      </c>
      <c r="B1917" s="7" t="str">
        <f>YEAR(月末库存[[#This Row],[日期]]) &amp; "年"</f>
        <v>2017年</v>
      </c>
      <c r="C1917" s="7" t="str">
        <f>MONTH(月末库存[[#This Row],[日期]]) &amp; "月"</f>
        <v>10月</v>
      </c>
      <c r="D1917" s="7">
        <f>--TEXT(月末库存[[#This Row],[日期]],"yyyymm")</f>
        <v>201710</v>
      </c>
      <c r="E1917" t="s">
        <v>43</v>
      </c>
      <c r="F1917" t="s">
        <v>42</v>
      </c>
      <c r="G1917">
        <v>1000000931</v>
      </c>
      <c r="H1917" t="s">
        <v>41</v>
      </c>
      <c r="I1917" t="s">
        <v>13</v>
      </c>
      <c r="J1917">
        <v>10000136</v>
      </c>
      <c r="K1917" t="s">
        <v>40</v>
      </c>
      <c r="L1917">
        <v>0.35000000000000009</v>
      </c>
      <c r="M1917"/>
    </row>
    <row r="1918" spans="1:13" x14ac:dyDescent="0.2">
      <c r="A1918" s="1">
        <v>43039</v>
      </c>
      <c r="B1918" s="7" t="str">
        <f>YEAR(月末库存[[#This Row],[日期]]) &amp; "年"</f>
        <v>2017年</v>
      </c>
      <c r="C1918" s="7" t="str">
        <f>MONTH(月末库存[[#This Row],[日期]]) &amp; "月"</f>
        <v>10月</v>
      </c>
      <c r="D1918" s="7">
        <f>--TEXT(月末库存[[#This Row],[日期]],"yyyymm")</f>
        <v>201710</v>
      </c>
      <c r="E1918" t="s">
        <v>43</v>
      </c>
      <c r="F1918" t="s">
        <v>78</v>
      </c>
      <c r="G1918">
        <v>1000003187</v>
      </c>
      <c r="H1918" t="s">
        <v>77</v>
      </c>
      <c r="I1918" t="s">
        <v>13</v>
      </c>
      <c r="J1918">
        <v>10000078</v>
      </c>
      <c r="K1918" t="s">
        <v>30</v>
      </c>
      <c r="L1918">
        <v>4.3820000000000014</v>
      </c>
      <c r="M1918"/>
    </row>
    <row r="1919" spans="1:13" x14ac:dyDescent="0.2">
      <c r="A1919" s="1">
        <v>43039</v>
      </c>
      <c r="B1919" s="7" t="str">
        <f>YEAR(月末库存[[#This Row],[日期]]) &amp; "年"</f>
        <v>2017年</v>
      </c>
      <c r="C1919" s="7" t="str">
        <f>MONTH(月末库存[[#This Row],[日期]]) &amp; "月"</f>
        <v>10月</v>
      </c>
      <c r="D1919" s="7">
        <f>--TEXT(月末库存[[#This Row],[日期]],"yyyymm")</f>
        <v>201710</v>
      </c>
      <c r="E1919" t="s">
        <v>43</v>
      </c>
      <c r="F1919" t="s">
        <v>42</v>
      </c>
      <c r="G1919">
        <v>1000000931</v>
      </c>
      <c r="H1919" t="s">
        <v>41</v>
      </c>
      <c r="I1919" t="s">
        <v>13</v>
      </c>
      <c r="J1919">
        <v>10000131</v>
      </c>
      <c r="K1919" t="s">
        <v>38</v>
      </c>
      <c r="L1919">
        <v>305.30000000000018</v>
      </c>
      <c r="M1919"/>
    </row>
    <row r="1920" spans="1:13" x14ac:dyDescent="0.2">
      <c r="A1920" s="1">
        <v>43039</v>
      </c>
      <c r="B1920" s="7" t="str">
        <f>YEAR(月末库存[[#This Row],[日期]]) &amp; "年"</f>
        <v>2017年</v>
      </c>
      <c r="C1920" s="7" t="str">
        <f>MONTH(月末库存[[#This Row],[日期]]) &amp; "月"</f>
        <v>10月</v>
      </c>
      <c r="D1920" s="7">
        <f>--TEXT(月末库存[[#This Row],[日期]],"yyyymm")</f>
        <v>201710</v>
      </c>
      <c r="E1920" t="s">
        <v>43</v>
      </c>
      <c r="F1920" t="s">
        <v>42</v>
      </c>
      <c r="G1920">
        <v>1000001014</v>
      </c>
      <c r="H1920" t="s">
        <v>44</v>
      </c>
      <c r="I1920" t="s">
        <v>13</v>
      </c>
      <c r="J1920">
        <v>10000182</v>
      </c>
      <c r="K1920" t="s">
        <v>31</v>
      </c>
      <c r="L1920">
        <v>33.682000000000002</v>
      </c>
      <c r="M1920"/>
    </row>
    <row r="1921" spans="1:13" x14ac:dyDescent="0.2">
      <c r="A1921" s="1">
        <v>43039</v>
      </c>
      <c r="B1921" s="7" t="str">
        <f>YEAR(月末库存[[#This Row],[日期]]) &amp; "年"</f>
        <v>2017年</v>
      </c>
      <c r="C1921" s="7" t="str">
        <f>MONTH(月末库存[[#This Row],[日期]]) &amp; "月"</f>
        <v>10月</v>
      </c>
      <c r="D1921" s="7">
        <f>--TEXT(月末库存[[#This Row],[日期]],"yyyymm")</f>
        <v>201710</v>
      </c>
      <c r="E1921" t="s">
        <v>43</v>
      </c>
      <c r="F1921" t="s">
        <v>78</v>
      </c>
      <c r="G1921">
        <v>1000003187</v>
      </c>
      <c r="H1921" t="s">
        <v>77</v>
      </c>
      <c r="I1921" t="s">
        <v>13</v>
      </c>
      <c r="J1921">
        <v>20000018</v>
      </c>
      <c r="K1921" t="s">
        <v>81</v>
      </c>
      <c r="L1921">
        <v>0.90000000000000036</v>
      </c>
      <c r="M1921"/>
    </row>
    <row r="1922" spans="1:13" x14ac:dyDescent="0.2">
      <c r="A1922" s="1">
        <v>43039</v>
      </c>
      <c r="B1922" s="7" t="str">
        <f>YEAR(月末库存[[#This Row],[日期]]) &amp; "年"</f>
        <v>2017年</v>
      </c>
      <c r="C1922" s="7" t="str">
        <f>MONTH(月末库存[[#This Row],[日期]]) &amp; "月"</f>
        <v>10月</v>
      </c>
      <c r="D1922" s="7">
        <f>--TEXT(月末库存[[#This Row],[日期]],"yyyymm")</f>
        <v>201710</v>
      </c>
      <c r="E1922" t="s">
        <v>43</v>
      </c>
      <c r="F1922" t="s">
        <v>51</v>
      </c>
      <c r="G1922">
        <v>1000000460</v>
      </c>
      <c r="H1922" t="s">
        <v>50</v>
      </c>
      <c r="I1922" t="s">
        <v>13</v>
      </c>
      <c r="J1922">
        <v>10000131</v>
      </c>
      <c r="K1922" t="s">
        <v>38</v>
      </c>
      <c r="L1922">
        <v>92.462000000000003</v>
      </c>
      <c r="M1922"/>
    </row>
    <row r="1923" spans="1:13" x14ac:dyDescent="0.2">
      <c r="A1923" s="1">
        <v>43039</v>
      </c>
      <c r="B1923" s="7" t="str">
        <f>YEAR(月末库存[[#This Row],[日期]]) &amp; "年"</f>
        <v>2017年</v>
      </c>
      <c r="C1923" s="7" t="str">
        <f>MONTH(月末库存[[#This Row],[日期]]) &amp; "月"</f>
        <v>10月</v>
      </c>
      <c r="D1923" s="7">
        <f>--TEXT(月末库存[[#This Row],[日期]],"yyyymm")</f>
        <v>201710</v>
      </c>
      <c r="E1923" t="s">
        <v>43</v>
      </c>
      <c r="F1923" t="s">
        <v>51</v>
      </c>
      <c r="G1923">
        <v>1000000460</v>
      </c>
      <c r="H1923" t="s">
        <v>50</v>
      </c>
      <c r="I1923" t="s">
        <v>13</v>
      </c>
      <c r="J1923">
        <v>10000182</v>
      </c>
      <c r="K1923" t="s">
        <v>31</v>
      </c>
      <c r="L1923">
        <v>133.434</v>
      </c>
      <c r="M1923"/>
    </row>
    <row r="1924" spans="1:13" x14ac:dyDescent="0.2">
      <c r="A1924" s="1">
        <v>43039</v>
      </c>
      <c r="B1924" s="7" t="str">
        <f>YEAR(月末库存[[#This Row],[日期]]) &amp; "年"</f>
        <v>2017年</v>
      </c>
      <c r="C1924" s="7" t="str">
        <f>MONTH(月末库存[[#This Row],[日期]]) &amp; "月"</f>
        <v>10月</v>
      </c>
      <c r="D1924" s="7">
        <f>--TEXT(月末库存[[#This Row],[日期]],"yyyymm")</f>
        <v>201710</v>
      </c>
      <c r="E1924" t="s">
        <v>43</v>
      </c>
      <c r="F1924" t="s">
        <v>42</v>
      </c>
      <c r="G1924">
        <v>1000000931</v>
      </c>
      <c r="H1924" t="s">
        <v>41</v>
      </c>
      <c r="I1924" t="s">
        <v>13</v>
      </c>
      <c r="J1924">
        <v>10000182</v>
      </c>
      <c r="K1924" t="s">
        <v>31</v>
      </c>
      <c r="L1924">
        <v>112.806</v>
      </c>
      <c r="M1924"/>
    </row>
    <row r="1925" spans="1:13" x14ac:dyDescent="0.2">
      <c r="A1925" s="1">
        <v>43039</v>
      </c>
      <c r="B1925" s="7" t="str">
        <f>YEAR(月末库存[[#This Row],[日期]]) &amp; "年"</f>
        <v>2017年</v>
      </c>
      <c r="C1925" s="7" t="str">
        <f>MONTH(月末库存[[#This Row],[日期]]) &amp; "月"</f>
        <v>10月</v>
      </c>
      <c r="D1925" s="7">
        <f>--TEXT(月末库存[[#This Row],[日期]],"yyyymm")</f>
        <v>201710</v>
      </c>
      <c r="E1925" t="s">
        <v>43</v>
      </c>
      <c r="F1925" t="s">
        <v>42</v>
      </c>
      <c r="G1925">
        <v>1000000931</v>
      </c>
      <c r="H1925" t="s">
        <v>41</v>
      </c>
      <c r="I1925" t="s">
        <v>13</v>
      </c>
      <c r="J1925">
        <v>20000099</v>
      </c>
      <c r="K1925" t="s">
        <v>20</v>
      </c>
      <c r="L1925">
        <v>51.335999999999999</v>
      </c>
      <c r="M1925"/>
    </row>
    <row r="1926" spans="1:13" x14ac:dyDescent="0.2">
      <c r="A1926" s="1">
        <v>43039</v>
      </c>
      <c r="B1926" s="7" t="str">
        <f>YEAR(月末库存[[#This Row],[日期]]) &amp; "年"</f>
        <v>2017年</v>
      </c>
      <c r="C1926" s="7" t="str">
        <f>MONTH(月末库存[[#This Row],[日期]]) &amp; "月"</f>
        <v>10月</v>
      </c>
      <c r="D1926" s="7">
        <f>--TEXT(月末库存[[#This Row],[日期]],"yyyymm")</f>
        <v>201710</v>
      </c>
      <c r="E1926" t="s">
        <v>43</v>
      </c>
      <c r="F1926" t="s">
        <v>78</v>
      </c>
      <c r="G1926">
        <v>1000003187</v>
      </c>
      <c r="H1926" t="s">
        <v>77</v>
      </c>
      <c r="I1926" t="s">
        <v>13</v>
      </c>
      <c r="J1926">
        <v>10000131</v>
      </c>
      <c r="K1926" t="s">
        <v>38</v>
      </c>
      <c r="L1926">
        <v>7.870000000000001</v>
      </c>
      <c r="M1926"/>
    </row>
    <row r="1927" spans="1:13" x14ac:dyDescent="0.2">
      <c r="A1927" s="1">
        <v>43039</v>
      </c>
      <c r="B1927" s="7" t="str">
        <f>YEAR(月末库存[[#This Row],[日期]]) &amp; "年"</f>
        <v>2017年</v>
      </c>
      <c r="C1927" s="7" t="str">
        <f>MONTH(月末库存[[#This Row],[日期]]) &amp; "月"</f>
        <v>10月</v>
      </c>
      <c r="D1927" s="7">
        <f>--TEXT(月末库存[[#This Row],[日期]],"yyyymm")</f>
        <v>201710</v>
      </c>
      <c r="E1927" t="s">
        <v>43</v>
      </c>
      <c r="F1927" t="s">
        <v>78</v>
      </c>
      <c r="G1927">
        <v>1000003187</v>
      </c>
      <c r="H1927" t="s">
        <v>77</v>
      </c>
      <c r="I1927" t="s">
        <v>13</v>
      </c>
      <c r="J1927">
        <v>10000211</v>
      </c>
      <c r="K1927" t="s">
        <v>11</v>
      </c>
      <c r="L1927">
        <v>203.53600000000009</v>
      </c>
      <c r="M1927"/>
    </row>
    <row r="1928" spans="1:13" x14ac:dyDescent="0.2">
      <c r="A1928" s="1">
        <v>43039</v>
      </c>
      <c r="B1928" s="7" t="str">
        <f>YEAR(月末库存[[#This Row],[日期]]) &amp; "年"</f>
        <v>2017年</v>
      </c>
      <c r="C1928" s="7" t="str">
        <f>MONTH(月末库存[[#This Row],[日期]]) &amp; "月"</f>
        <v>10月</v>
      </c>
      <c r="D1928" s="7">
        <f>--TEXT(月末库存[[#This Row],[日期]],"yyyymm")</f>
        <v>201710</v>
      </c>
      <c r="E1928" t="s">
        <v>43</v>
      </c>
      <c r="F1928" t="s">
        <v>78</v>
      </c>
      <c r="G1928">
        <v>1000003187</v>
      </c>
      <c r="H1928" t="s">
        <v>77</v>
      </c>
      <c r="I1928" t="s">
        <v>13</v>
      </c>
      <c r="J1928">
        <v>20000099</v>
      </c>
      <c r="K1928" t="s">
        <v>20</v>
      </c>
      <c r="L1928">
        <v>8.4440000000000008</v>
      </c>
      <c r="M1928"/>
    </row>
    <row r="1929" spans="1:13" x14ac:dyDescent="0.2">
      <c r="A1929" s="1">
        <v>43039</v>
      </c>
      <c r="B1929" s="7" t="str">
        <f>YEAR(月末库存[[#This Row],[日期]]) &amp; "年"</f>
        <v>2017年</v>
      </c>
      <c r="C1929" s="7" t="str">
        <f>MONTH(月末库存[[#This Row],[日期]]) &amp; "月"</f>
        <v>10月</v>
      </c>
      <c r="D1929" s="7">
        <f>--TEXT(月末库存[[#This Row],[日期]],"yyyymm")</f>
        <v>201710</v>
      </c>
      <c r="E1929" t="s">
        <v>43</v>
      </c>
      <c r="F1929" t="s">
        <v>42</v>
      </c>
      <c r="G1929">
        <v>1000001014</v>
      </c>
      <c r="H1929" t="s">
        <v>44</v>
      </c>
      <c r="I1929" t="s">
        <v>13</v>
      </c>
      <c r="J1929">
        <v>10000131</v>
      </c>
      <c r="K1929" t="s">
        <v>38</v>
      </c>
      <c r="L1929">
        <v>117.69999999999996</v>
      </c>
      <c r="M1929"/>
    </row>
    <row r="1930" spans="1:13" x14ac:dyDescent="0.2">
      <c r="A1930" s="1">
        <v>43039</v>
      </c>
      <c r="B1930" s="7" t="str">
        <f>YEAR(月末库存[[#This Row],[日期]]) &amp; "年"</f>
        <v>2017年</v>
      </c>
      <c r="C1930" s="7" t="str">
        <f>MONTH(月末库存[[#This Row],[日期]]) &amp; "月"</f>
        <v>10月</v>
      </c>
      <c r="D1930" s="7">
        <f>--TEXT(月末库存[[#This Row],[日期]],"yyyymm")</f>
        <v>201710</v>
      </c>
      <c r="E1930" t="s">
        <v>43</v>
      </c>
      <c r="F1930" t="s">
        <v>42</v>
      </c>
      <c r="G1930">
        <v>1000001014</v>
      </c>
      <c r="H1930" t="s">
        <v>44</v>
      </c>
      <c r="I1930" t="s">
        <v>13</v>
      </c>
      <c r="J1930">
        <v>20000099</v>
      </c>
      <c r="K1930" t="s">
        <v>20</v>
      </c>
      <c r="L1930">
        <v>31.062000000000005</v>
      </c>
      <c r="M1930"/>
    </row>
    <row r="1931" spans="1:13" x14ac:dyDescent="0.2">
      <c r="A1931" s="1">
        <v>43039</v>
      </c>
      <c r="B1931" s="7" t="str">
        <f>YEAR(月末库存[[#This Row],[日期]]) &amp; "年"</f>
        <v>2017年</v>
      </c>
      <c r="C1931" s="7" t="str">
        <f>MONTH(月末库存[[#This Row],[日期]]) &amp; "月"</f>
        <v>10月</v>
      </c>
      <c r="D1931" s="7">
        <f>--TEXT(月末库存[[#This Row],[日期]],"yyyymm")</f>
        <v>201710</v>
      </c>
      <c r="E1931" t="s">
        <v>43</v>
      </c>
      <c r="F1931" t="s">
        <v>66</v>
      </c>
      <c r="G1931">
        <v>1000001135</v>
      </c>
      <c r="H1931" t="s">
        <v>65</v>
      </c>
      <c r="I1931" t="s">
        <v>13</v>
      </c>
      <c r="J1931">
        <v>10000182</v>
      </c>
      <c r="K1931" t="s">
        <v>31</v>
      </c>
      <c r="L1931">
        <v>16.599999999999998</v>
      </c>
      <c r="M1931"/>
    </row>
    <row r="1932" spans="1:13" x14ac:dyDescent="0.2">
      <c r="A1932" s="1">
        <v>43039</v>
      </c>
      <c r="B1932" s="7" t="str">
        <f>YEAR(月末库存[[#This Row],[日期]]) &amp; "年"</f>
        <v>2017年</v>
      </c>
      <c r="C1932" s="7" t="str">
        <f>MONTH(月末库存[[#This Row],[日期]]) &amp; "月"</f>
        <v>10月</v>
      </c>
      <c r="D1932" s="7">
        <f>--TEXT(月末库存[[#This Row],[日期]],"yyyymm")</f>
        <v>201710</v>
      </c>
      <c r="E1932" t="s">
        <v>43</v>
      </c>
      <c r="F1932" t="s">
        <v>66</v>
      </c>
      <c r="G1932">
        <v>1000001135</v>
      </c>
      <c r="H1932" t="s">
        <v>65</v>
      </c>
      <c r="I1932" t="s">
        <v>13</v>
      </c>
      <c r="J1932">
        <v>20000099</v>
      </c>
      <c r="K1932" t="s">
        <v>20</v>
      </c>
      <c r="L1932">
        <v>1.1000000000000001</v>
      </c>
      <c r="M1932"/>
    </row>
    <row r="1933" spans="1:13" x14ac:dyDescent="0.2">
      <c r="A1933" s="1">
        <v>43039</v>
      </c>
      <c r="B1933" s="7" t="str">
        <f>YEAR(月末库存[[#This Row],[日期]]) &amp; "年"</f>
        <v>2017年</v>
      </c>
      <c r="C1933" s="7" t="str">
        <f>MONTH(月末库存[[#This Row],[日期]]) &amp; "月"</f>
        <v>10月</v>
      </c>
      <c r="D1933" s="7">
        <f>--TEXT(月末库存[[#This Row],[日期]],"yyyymm")</f>
        <v>201710</v>
      </c>
      <c r="E1933" t="s">
        <v>9</v>
      </c>
      <c r="F1933" t="s">
        <v>12</v>
      </c>
      <c r="G1933">
        <v>1000000072</v>
      </c>
      <c r="H1933" t="s">
        <v>10</v>
      </c>
      <c r="I1933" t="s">
        <v>13</v>
      </c>
      <c r="J1933">
        <v>10000136</v>
      </c>
      <c r="K1933" t="s">
        <v>40</v>
      </c>
      <c r="L1933">
        <v>8.7000000000000011</v>
      </c>
      <c r="M1933"/>
    </row>
    <row r="1934" spans="1:13" x14ac:dyDescent="0.2">
      <c r="A1934" s="1">
        <v>43039</v>
      </c>
      <c r="B1934" s="7" t="str">
        <f>YEAR(月末库存[[#This Row],[日期]]) &amp; "年"</f>
        <v>2017年</v>
      </c>
      <c r="C1934" s="7" t="str">
        <f>MONTH(月末库存[[#This Row],[日期]]) &amp; "月"</f>
        <v>10月</v>
      </c>
      <c r="D1934" s="7">
        <f>--TEXT(月末库存[[#This Row],[日期]],"yyyymm")</f>
        <v>201710</v>
      </c>
      <c r="E1934" t="s">
        <v>9</v>
      </c>
      <c r="F1934" t="s">
        <v>8</v>
      </c>
      <c r="G1934">
        <v>1000000070</v>
      </c>
      <c r="H1934" t="s">
        <v>7</v>
      </c>
      <c r="I1934" t="s">
        <v>13</v>
      </c>
      <c r="J1934">
        <v>10000064</v>
      </c>
      <c r="K1934" t="s">
        <v>53</v>
      </c>
      <c r="L1934">
        <v>0.60000000000000009</v>
      </c>
      <c r="M1934"/>
    </row>
    <row r="1935" spans="1:13" x14ac:dyDescent="0.2">
      <c r="A1935" s="1">
        <v>43039</v>
      </c>
      <c r="B1935" s="7" t="str">
        <f>YEAR(月末库存[[#This Row],[日期]]) &amp; "年"</f>
        <v>2017年</v>
      </c>
      <c r="C1935" s="7" t="str">
        <f>MONTH(月末库存[[#This Row],[日期]]) &amp; "月"</f>
        <v>10月</v>
      </c>
      <c r="D1935" s="7">
        <f>--TEXT(月末库存[[#This Row],[日期]],"yyyymm")</f>
        <v>201710</v>
      </c>
      <c r="E1935" t="s">
        <v>9</v>
      </c>
      <c r="F1935" t="s">
        <v>75</v>
      </c>
      <c r="G1935">
        <v>1000000281</v>
      </c>
      <c r="H1935" t="s">
        <v>74</v>
      </c>
      <c r="I1935" t="s">
        <v>13</v>
      </c>
      <c r="J1935">
        <v>10000078</v>
      </c>
      <c r="K1935" t="s">
        <v>30</v>
      </c>
      <c r="L1935">
        <v>2.5</v>
      </c>
      <c r="M1935"/>
    </row>
    <row r="1936" spans="1:13" x14ac:dyDescent="0.2">
      <c r="A1936" s="1">
        <v>43039</v>
      </c>
      <c r="B1936" s="7" t="str">
        <f>YEAR(月末库存[[#This Row],[日期]]) &amp; "年"</f>
        <v>2017年</v>
      </c>
      <c r="C1936" s="7" t="str">
        <f>MONTH(月末库存[[#This Row],[日期]]) &amp; "月"</f>
        <v>10月</v>
      </c>
      <c r="D1936" s="7">
        <f>--TEXT(月末库存[[#This Row],[日期]],"yyyymm")</f>
        <v>201710</v>
      </c>
      <c r="E1936" t="s">
        <v>9</v>
      </c>
      <c r="F1936" t="s">
        <v>8</v>
      </c>
      <c r="G1936">
        <v>1000000070</v>
      </c>
      <c r="H1936" t="s">
        <v>7</v>
      </c>
      <c r="I1936" t="s">
        <v>13</v>
      </c>
      <c r="J1936">
        <v>10000131</v>
      </c>
      <c r="K1936" t="s">
        <v>38</v>
      </c>
      <c r="L1936">
        <v>268.2</v>
      </c>
      <c r="M1936"/>
    </row>
    <row r="1937" spans="1:13" x14ac:dyDescent="0.2">
      <c r="A1937" s="1">
        <v>43039</v>
      </c>
      <c r="B1937" s="7" t="str">
        <f>YEAR(月末库存[[#This Row],[日期]]) &amp; "年"</f>
        <v>2017年</v>
      </c>
      <c r="C1937" s="7" t="str">
        <f>MONTH(月末库存[[#This Row],[日期]]) &amp; "月"</f>
        <v>10月</v>
      </c>
      <c r="D1937" s="7">
        <f>--TEXT(月末库存[[#This Row],[日期]],"yyyymm")</f>
        <v>201710</v>
      </c>
      <c r="E1937" t="s">
        <v>9</v>
      </c>
      <c r="F1937" t="s">
        <v>57</v>
      </c>
      <c r="G1937">
        <v>1000001502</v>
      </c>
      <c r="H1937" t="s">
        <v>56</v>
      </c>
      <c r="I1937" t="s">
        <v>13</v>
      </c>
      <c r="J1937">
        <v>20000099</v>
      </c>
      <c r="K1937" t="s">
        <v>20</v>
      </c>
      <c r="L1937">
        <v>114</v>
      </c>
      <c r="M1937"/>
    </row>
    <row r="1938" spans="1:13" x14ac:dyDescent="0.2">
      <c r="A1938" s="1">
        <v>43039</v>
      </c>
      <c r="B1938" s="7" t="str">
        <f>YEAR(月末库存[[#This Row],[日期]]) &amp; "年"</f>
        <v>2017年</v>
      </c>
      <c r="C1938" s="7" t="str">
        <f>MONTH(月末库存[[#This Row],[日期]]) &amp; "月"</f>
        <v>10月</v>
      </c>
      <c r="D1938" s="7">
        <f>--TEXT(月末库存[[#This Row],[日期]],"yyyymm")</f>
        <v>201710</v>
      </c>
      <c r="E1938" t="s">
        <v>9</v>
      </c>
      <c r="F1938" t="s">
        <v>59</v>
      </c>
      <c r="G1938">
        <v>1000000192</v>
      </c>
      <c r="H1938" t="s">
        <v>58</v>
      </c>
      <c r="I1938" t="s">
        <v>13</v>
      </c>
      <c r="J1938">
        <v>10000136</v>
      </c>
      <c r="K1938" t="s">
        <v>40</v>
      </c>
      <c r="L1938">
        <v>1.5</v>
      </c>
      <c r="M1938"/>
    </row>
    <row r="1939" spans="1:13" x14ac:dyDescent="0.2">
      <c r="A1939" s="1">
        <v>43039</v>
      </c>
      <c r="B1939" s="7" t="str">
        <f>YEAR(月末库存[[#This Row],[日期]]) &amp; "年"</f>
        <v>2017年</v>
      </c>
      <c r="C1939" s="7" t="str">
        <f>MONTH(月末库存[[#This Row],[日期]]) &amp; "月"</f>
        <v>10月</v>
      </c>
      <c r="D1939" s="7">
        <f>--TEXT(月末库存[[#This Row],[日期]],"yyyymm")</f>
        <v>201710</v>
      </c>
      <c r="E1939" t="s">
        <v>9</v>
      </c>
      <c r="F1939" t="s">
        <v>59</v>
      </c>
      <c r="G1939">
        <v>1000000192</v>
      </c>
      <c r="H1939" t="s">
        <v>58</v>
      </c>
      <c r="I1939" t="s">
        <v>13</v>
      </c>
      <c r="J1939">
        <v>20000018</v>
      </c>
      <c r="K1939" t="s">
        <v>81</v>
      </c>
      <c r="L1939">
        <v>1</v>
      </c>
      <c r="M1939"/>
    </row>
    <row r="1940" spans="1:13" x14ac:dyDescent="0.2">
      <c r="A1940" s="1">
        <v>43039</v>
      </c>
      <c r="B1940" s="7" t="str">
        <f>YEAR(月末库存[[#This Row],[日期]]) &amp; "年"</f>
        <v>2017年</v>
      </c>
      <c r="C1940" s="7" t="str">
        <f>MONTH(月末库存[[#This Row],[日期]]) &amp; "月"</f>
        <v>10月</v>
      </c>
      <c r="D1940" s="7">
        <f>--TEXT(月末库存[[#This Row],[日期]],"yyyymm")</f>
        <v>201710</v>
      </c>
      <c r="E1940" t="s">
        <v>9</v>
      </c>
      <c r="F1940" t="s">
        <v>15</v>
      </c>
      <c r="G1940">
        <v>1000002986</v>
      </c>
      <c r="H1940" t="s">
        <v>14</v>
      </c>
      <c r="I1940" t="s">
        <v>13</v>
      </c>
      <c r="J1940">
        <v>20000099</v>
      </c>
      <c r="K1940" t="s">
        <v>20</v>
      </c>
      <c r="L1940">
        <v>0.19999999999999929</v>
      </c>
      <c r="M1940"/>
    </row>
    <row r="1941" spans="1:13" x14ac:dyDescent="0.2">
      <c r="A1941" s="1">
        <v>43039</v>
      </c>
      <c r="B1941" s="7" t="str">
        <f>YEAR(月末库存[[#This Row],[日期]]) &amp; "年"</f>
        <v>2017年</v>
      </c>
      <c r="C1941" s="7" t="str">
        <f>MONTH(月末库存[[#This Row],[日期]]) &amp; "月"</f>
        <v>10月</v>
      </c>
      <c r="D1941" s="7">
        <f>--TEXT(月末库存[[#This Row],[日期]],"yyyymm")</f>
        <v>201710</v>
      </c>
      <c r="E1941" t="s">
        <v>9</v>
      </c>
      <c r="F1941" t="s">
        <v>57</v>
      </c>
      <c r="G1941">
        <v>1000001502</v>
      </c>
      <c r="H1941" t="s">
        <v>56</v>
      </c>
      <c r="I1941" t="s">
        <v>13</v>
      </c>
      <c r="J1941">
        <v>10000064</v>
      </c>
      <c r="K1941" t="s">
        <v>53</v>
      </c>
      <c r="L1941">
        <v>17.899999999999988</v>
      </c>
      <c r="M1941"/>
    </row>
    <row r="1942" spans="1:13" x14ac:dyDescent="0.2">
      <c r="A1942" s="1">
        <v>43039</v>
      </c>
      <c r="B1942" s="7" t="str">
        <f>YEAR(月末库存[[#This Row],[日期]]) &amp; "年"</f>
        <v>2017年</v>
      </c>
      <c r="C1942" s="7" t="str">
        <f>MONTH(月末库存[[#This Row],[日期]]) &amp; "月"</f>
        <v>10月</v>
      </c>
      <c r="D1942" s="7">
        <f>--TEXT(月末库存[[#This Row],[日期]],"yyyymm")</f>
        <v>201710</v>
      </c>
      <c r="E1942" t="s">
        <v>9</v>
      </c>
      <c r="F1942" t="s">
        <v>15</v>
      </c>
      <c r="G1942">
        <v>1000002986</v>
      </c>
      <c r="H1942" t="s">
        <v>14</v>
      </c>
      <c r="I1942" t="s">
        <v>13</v>
      </c>
      <c r="J1942">
        <v>20000018</v>
      </c>
      <c r="K1942" t="s">
        <v>81</v>
      </c>
      <c r="L1942">
        <v>0</v>
      </c>
      <c r="M1942"/>
    </row>
    <row r="1943" spans="1:13" x14ac:dyDescent="0.2">
      <c r="A1943" s="1">
        <v>43039</v>
      </c>
      <c r="B1943" s="7" t="str">
        <f>YEAR(月末库存[[#This Row],[日期]]) &amp; "年"</f>
        <v>2017年</v>
      </c>
      <c r="C1943" s="7" t="str">
        <f>MONTH(月末库存[[#This Row],[日期]]) &amp; "月"</f>
        <v>10月</v>
      </c>
      <c r="D1943" s="7">
        <f>--TEXT(月末库存[[#This Row],[日期]],"yyyymm")</f>
        <v>201710</v>
      </c>
      <c r="E1943" t="s">
        <v>9</v>
      </c>
      <c r="F1943" t="s">
        <v>72</v>
      </c>
      <c r="G1943">
        <v>1000001699</v>
      </c>
      <c r="H1943" t="s">
        <v>71</v>
      </c>
      <c r="I1943" t="s">
        <v>13</v>
      </c>
      <c r="J1943">
        <v>20000018</v>
      </c>
      <c r="K1943" t="s">
        <v>81</v>
      </c>
      <c r="L1943">
        <v>0.92999999999999994</v>
      </c>
      <c r="M1943"/>
    </row>
    <row r="1944" spans="1:13" x14ac:dyDescent="0.2">
      <c r="A1944" s="1">
        <v>43039</v>
      </c>
      <c r="B1944" s="7" t="str">
        <f>YEAR(月末库存[[#This Row],[日期]]) &amp; "年"</f>
        <v>2017年</v>
      </c>
      <c r="C1944" s="7" t="str">
        <f>MONTH(月末库存[[#This Row],[日期]]) &amp; "月"</f>
        <v>10月</v>
      </c>
      <c r="D1944" s="7">
        <f>--TEXT(月末库存[[#This Row],[日期]],"yyyymm")</f>
        <v>201710</v>
      </c>
      <c r="E1944" t="s">
        <v>9</v>
      </c>
      <c r="F1944" t="s">
        <v>75</v>
      </c>
      <c r="G1944">
        <v>1000000281</v>
      </c>
      <c r="H1944" t="s">
        <v>74</v>
      </c>
      <c r="I1944" t="s">
        <v>13</v>
      </c>
      <c r="J1944">
        <v>10000131</v>
      </c>
      <c r="K1944" t="s">
        <v>38</v>
      </c>
      <c r="L1944">
        <v>161.07399999999998</v>
      </c>
      <c r="M1944"/>
    </row>
    <row r="1945" spans="1:13" x14ac:dyDescent="0.2">
      <c r="A1945" s="1">
        <v>43039</v>
      </c>
      <c r="B1945" s="7" t="str">
        <f>YEAR(月末库存[[#This Row],[日期]]) &amp; "年"</f>
        <v>2017年</v>
      </c>
      <c r="C1945" s="7" t="str">
        <f>MONTH(月末库存[[#This Row],[日期]]) &amp; "月"</f>
        <v>10月</v>
      </c>
      <c r="D1945" s="7">
        <f>--TEXT(月末库存[[#This Row],[日期]],"yyyymm")</f>
        <v>201710</v>
      </c>
      <c r="E1945" t="s">
        <v>9</v>
      </c>
      <c r="F1945" t="s">
        <v>59</v>
      </c>
      <c r="G1945">
        <v>1000000192</v>
      </c>
      <c r="H1945" t="s">
        <v>58</v>
      </c>
      <c r="I1945" t="s">
        <v>13</v>
      </c>
      <c r="J1945">
        <v>20000099</v>
      </c>
      <c r="K1945" t="s">
        <v>20</v>
      </c>
      <c r="L1945">
        <v>33.634</v>
      </c>
      <c r="M1945"/>
    </row>
    <row r="1946" spans="1:13" x14ac:dyDescent="0.2">
      <c r="A1946" s="1">
        <v>43039</v>
      </c>
      <c r="B1946" s="7" t="str">
        <f>YEAR(月末库存[[#This Row],[日期]]) &amp; "年"</f>
        <v>2017年</v>
      </c>
      <c r="C1946" s="7" t="str">
        <f>MONTH(月末库存[[#This Row],[日期]]) &amp; "月"</f>
        <v>10月</v>
      </c>
      <c r="D1946" s="7">
        <f>--TEXT(月末库存[[#This Row],[日期]],"yyyymm")</f>
        <v>201710</v>
      </c>
      <c r="E1946" t="s">
        <v>9</v>
      </c>
      <c r="F1946" t="s">
        <v>15</v>
      </c>
      <c r="G1946">
        <v>1000002985</v>
      </c>
      <c r="H1946" t="s">
        <v>47</v>
      </c>
      <c r="I1946" t="s">
        <v>13</v>
      </c>
      <c r="J1946">
        <v>10000131</v>
      </c>
      <c r="K1946" t="s">
        <v>38</v>
      </c>
      <c r="L1946">
        <v>1.3580000000000014</v>
      </c>
      <c r="M1946"/>
    </row>
    <row r="1947" spans="1:13" x14ac:dyDescent="0.2">
      <c r="A1947" s="1">
        <v>43039</v>
      </c>
      <c r="B1947" s="7" t="str">
        <f>YEAR(月末库存[[#This Row],[日期]]) &amp; "年"</f>
        <v>2017年</v>
      </c>
      <c r="C1947" s="7" t="str">
        <f>MONTH(月末库存[[#This Row],[日期]]) &amp; "月"</f>
        <v>10月</v>
      </c>
      <c r="D1947" s="7">
        <f>--TEXT(月末库存[[#This Row],[日期]],"yyyymm")</f>
        <v>201710</v>
      </c>
      <c r="E1947" t="s">
        <v>9</v>
      </c>
      <c r="F1947" t="s">
        <v>57</v>
      </c>
      <c r="G1947">
        <v>1000001502</v>
      </c>
      <c r="H1947" t="s">
        <v>56</v>
      </c>
      <c r="I1947" t="s">
        <v>13</v>
      </c>
      <c r="J1947">
        <v>20000018</v>
      </c>
      <c r="K1947" t="s">
        <v>81</v>
      </c>
      <c r="L1947">
        <v>1.6659999999999968</v>
      </c>
      <c r="M1947"/>
    </row>
    <row r="1948" spans="1:13" x14ac:dyDescent="0.2">
      <c r="A1948" s="1">
        <v>43039</v>
      </c>
      <c r="B1948" s="7" t="str">
        <f>YEAR(月末库存[[#This Row],[日期]]) &amp; "年"</f>
        <v>2017年</v>
      </c>
      <c r="C1948" s="7" t="str">
        <f>MONTH(月末库存[[#This Row],[日期]]) &amp; "月"</f>
        <v>10月</v>
      </c>
      <c r="D1948" s="7">
        <f>--TEXT(月末库存[[#This Row],[日期]],"yyyymm")</f>
        <v>201710</v>
      </c>
      <c r="E1948" t="s">
        <v>9</v>
      </c>
      <c r="F1948" t="s">
        <v>17</v>
      </c>
      <c r="G1948">
        <v>1000000059</v>
      </c>
      <c r="H1948" t="s">
        <v>55</v>
      </c>
      <c r="I1948" t="s">
        <v>13</v>
      </c>
      <c r="J1948">
        <v>20000018</v>
      </c>
      <c r="K1948" t="s">
        <v>81</v>
      </c>
      <c r="L1948">
        <v>1.5999999999999996</v>
      </c>
      <c r="M1948"/>
    </row>
    <row r="1949" spans="1:13" x14ac:dyDescent="0.2">
      <c r="A1949" s="1">
        <v>43039</v>
      </c>
      <c r="B1949" s="7" t="str">
        <f>YEAR(月末库存[[#This Row],[日期]]) &amp; "年"</f>
        <v>2017年</v>
      </c>
      <c r="C1949" s="7" t="str">
        <f>MONTH(月末库存[[#This Row],[日期]]) &amp; "月"</f>
        <v>10月</v>
      </c>
      <c r="D1949" s="7">
        <f>--TEXT(月末库存[[#This Row],[日期]],"yyyymm")</f>
        <v>201710</v>
      </c>
      <c r="E1949" t="s">
        <v>9</v>
      </c>
      <c r="F1949" t="s">
        <v>72</v>
      </c>
      <c r="G1949">
        <v>1000000064</v>
      </c>
      <c r="H1949" t="s">
        <v>76</v>
      </c>
      <c r="I1949" t="s">
        <v>13</v>
      </c>
      <c r="J1949">
        <v>10000064</v>
      </c>
      <c r="K1949" t="s">
        <v>53</v>
      </c>
      <c r="L1949">
        <v>50.004000000000005</v>
      </c>
      <c r="M1949"/>
    </row>
    <row r="1950" spans="1:13" x14ac:dyDescent="0.2">
      <c r="A1950" s="1">
        <v>43039</v>
      </c>
      <c r="B1950" s="7" t="str">
        <f>YEAR(月末库存[[#This Row],[日期]]) &amp; "年"</f>
        <v>2017年</v>
      </c>
      <c r="C1950" s="7" t="str">
        <f>MONTH(月末库存[[#This Row],[日期]]) &amp; "月"</f>
        <v>10月</v>
      </c>
      <c r="D1950" s="7">
        <f>--TEXT(月末库存[[#This Row],[日期]],"yyyymm")</f>
        <v>201710</v>
      </c>
      <c r="E1950" t="s">
        <v>9</v>
      </c>
      <c r="F1950" t="s">
        <v>15</v>
      </c>
      <c r="G1950">
        <v>1000002981</v>
      </c>
      <c r="H1950" t="s">
        <v>62</v>
      </c>
      <c r="I1950" t="s">
        <v>13</v>
      </c>
      <c r="J1950">
        <v>20000018</v>
      </c>
      <c r="K1950" t="s">
        <v>81</v>
      </c>
      <c r="L1950">
        <v>0.39999999999999991</v>
      </c>
      <c r="M1950"/>
    </row>
    <row r="1951" spans="1:13" x14ac:dyDescent="0.2">
      <c r="A1951" s="1">
        <v>43039</v>
      </c>
      <c r="B1951" s="7" t="str">
        <f>YEAR(月末库存[[#This Row],[日期]]) &amp; "年"</f>
        <v>2017年</v>
      </c>
      <c r="C1951" s="7" t="str">
        <f>MONTH(月末库存[[#This Row],[日期]]) &amp; "月"</f>
        <v>10月</v>
      </c>
      <c r="D1951" s="7">
        <f>--TEXT(月末库存[[#This Row],[日期]],"yyyymm")</f>
        <v>201710</v>
      </c>
      <c r="E1951" t="s">
        <v>9</v>
      </c>
      <c r="F1951" t="s">
        <v>59</v>
      </c>
      <c r="G1951">
        <v>1000000192</v>
      </c>
      <c r="H1951" t="s">
        <v>58</v>
      </c>
      <c r="I1951" t="s">
        <v>13</v>
      </c>
      <c r="J1951">
        <v>10000111</v>
      </c>
      <c r="K1951" t="s">
        <v>37</v>
      </c>
      <c r="L1951">
        <v>32.451999999999991</v>
      </c>
      <c r="M1951"/>
    </row>
    <row r="1952" spans="1:13" x14ac:dyDescent="0.2">
      <c r="A1952" s="1">
        <v>43039</v>
      </c>
      <c r="B1952" s="7" t="str">
        <f>YEAR(月末库存[[#This Row],[日期]]) &amp; "年"</f>
        <v>2017年</v>
      </c>
      <c r="C1952" s="7" t="str">
        <f>MONTH(月末库存[[#This Row],[日期]]) &amp; "月"</f>
        <v>10月</v>
      </c>
      <c r="D1952" s="7">
        <f>--TEXT(月末库存[[#This Row],[日期]],"yyyymm")</f>
        <v>201710</v>
      </c>
      <c r="E1952" t="s">
        <v>9</v>
      </c>
      <c r="F1952" t="s">
        <v>72</v>
      </c>
      <c r="G1952">
        <v>1000000064</v>
      </c>
      <c r="H1952" t="s">
        <v>76</v>
      </c>
      <c r="I1952" t="s">
        <v>13</v>
      </c>
      <c r="J1952">
        <v>10000211</v>
      </c>
      <c r="K1952" t="s">
        <v>11</v>
      </c>
      <c r="L1952">
        <v>144.50000000000003</v>
      </c>
      <c r="M1952"/>
    </row>
    <row r="1953" spans="1:13" x14ac:dyDescent="0.2">
      <c r="A1953" s="1">
        <v>43039</v>
      </c>
      <c r="B1953" s="7" t="str">
        <f>YEAR(月末库存[[#This Row],[日期]]) &amp; "年"</f>
        <v>2017年</v>
      </c>
      <c r="C1953" s="7" t="str">
        <f>MONTH(月末库存[[#This Row],[日期]]) &amp; "月"</f>
        <v>10月</v>
      </c>
      <c r="D1953" s="7">
        <f>--TEXT(月末库存[[#This Row],[日期]],"yyyymm")</f>
        <v>201710</v>
      </c>
      <c r="E1953" t="s">
        <v>9</v>
      </c>
      <c r="F1953" t="s">
        <v>15</v>
      </c>
      <c r="G1953">
        <v>1000002981</v>
      </c>
      <c r="H1953" t="s">
        <v>62</v>
      </c>
      <c r="I1953" t="s">
        <v>13</v>
      </c>
      <c r="J1953">
        <v>10000136</v>
      </c>
      <c r="K1953" t="s">
        <v>40</v>
      </c>
      <c r="L1953">
        <v>1.5499999999999998</v>
      </c>
      <c r="M1953"/>
    </row>
    <row r="1954" spans="1:13" x14ac:dyDescent="0.2">
      <c r="A1954" s="1">
        <v>43039</v>
      </c>
      <c r="B1954" s="7" t="str">
        <f>YEAR(月末库存[[#This Row],[日期]]) &amp; "年"</f>
        <v>2017年</v>
      </c>
      <c r="C1954" s="7" t="str">
        <f>MONTH(月末库存[[#This Row],[日期]]) &amp; "月"</f>
        <v>10月</v>
      </c>
      <c r="D1954" s="7">
        <f>--TEXT(月末库存[[#This Row],[日期]],"yyyymm")</f>
        <v>201710</v>
      </c>
      <c r="E1954" t="s">
        <v>9</v>
      </c>
      <c r="F1954" t="s">
        <v>17</v>
      </c>
      <c r="G1954">
        <v>1000001649</v>
      </c>
      <c r="H1954" t="s">
        <v>16</v>
      </c>
      <c r="I1954" t="s">
        <v>13</v>
      </c>
      <c r="J1954">
        <v>10000111</v>
      </c>
      <c r="K1954" t="s">
        <v>37</v>
      </c>
      <c r="L1954">
        <v>98.7</v>
      </c>
      <c r="M1954"/>
    </row>
    <row r="1955" spans="1:13" x14ac:dyDescent="0.2">
      <c r="A1955" s="1">
        <v>43039</v>
      </c>
      <c r="B1955" s="7" t="str">
        <f>YEAR(月末库存[[#This Row],[日期]]) &amp; "年"</f>
        <v>2017年</v>
      </c>
      <c r="C1955" s="7" t="str">
        <f>MONTH(月末库存[[#This Row],[日期]]) &amp; "月"</f>
        <v>10月</v>
      </c>
      <c r="D1955" s="7">
        <f>--TEXT(月末库存[[#This Row],[日期]],"yyyymm")</f>
        <v>201710</v>
      </c>
      <c r="E1955" t="s">
        <v>9</v>
      </c>
      <c r="F1955" t="s">
        <v>17</v>
      </c>
      <c r="G1955">
        <v>1000001649</v>
      </c>
      <c r="H1955" t="s">
        <v>16</v>
      </c>
      <c r="I1955" t="s">
        <v>13</v>
      </c>
      <c r="J1955">
        <v>10000172</v>
      </c>
      <c r="K1955" t="s">
        <v>18</v>
      </c>
      <c r="L1955">
        <v>486.79999999999995</v>
      </c>
      <c r="M1955"/>
    </row>
    <row r="1956" spans="1:13" x14ac:dyDescent="0.2">
      <c r="A1956" s="1">
        <v>43039</v>
      </c>
      <c r="B1956" s="7" t="str">
        <f>YEAR(月末库存[[#This Row],[日期]]) &amp; "年"</f>
        <v>2017年</v>
      </c>
      <c r="C1956" s="7" t="str">
        <f>MONTH(月末库存[[#This Row],[日期]]) &amp; "月"</f>
        <v>10月</v>
      </c>
      <c r="D1956" s="7">
        <f>--TEXT(月末库存[[#This Row],[日期]],"yyyymm")</f>
        <v>201710</v>
      </c>
      <c r="E1956" t="s">
        <v>9</v>
      </c>
      <c r="F1956" t="s">
        <v>57</v>
      </c>
      <c r="G1956">
        <v>1000001502</v>
      </c>
      <c r="H1956" t="s">
        <v>56</v>
      </c>
      <c r="I1956" t="s">
        <v>13</v>
      </c>
      <c r="J1956">
        <v>10000111</v>
      </c>
      <c r="K1956" t="s">
        <v>37</v>
      </c>
      <c r="L1956">
        <v>278.07599999999996</v>
      </c>
      <c r="M1956"/>
    </row>
    <row r="1957" spans="1:13" x14ac:dyDescent="0.2">
      <c r="A1957" s="1">
        <v>43039</v>
      </c>
      <c r="B1957" s="7" t="str">
        <f>YEAR(月末库存[[#This Row],[日期]]) &amp; "年"</f>
        <v>2017年</v>
      </c>
      <c r="C1957" s="7" t="str">
        <f>MONTH(月末库存[[#This Row],[日期]]) &amp; "月"</f>
        <v>10月</v>
      </c>
      <c r="D1957" s="7">
        <f>--TEXT(月末库存[[#This Row],[日期]],"yyyymm")</f>
        <v>201710</v>
      </c>
      <c r="E1957" t="s">
        <v>9</v>
      </c>
      <c r="F1957" t="s">
        <v>72</v>
      </c>
      <c r="G1957">
        <v>1000000064</v>
      </c>
      <c r="H1957" t="s">
        <v>76</v>
      </c>
      <c r="I1957" t="s">
        <v>13</v>
      </c>
      <c r="J1957">
        <v>10000111</v>
      </c>
      <c r="K1957" t="s">
        <v>37</v>
      </c>
      <c r="L1957">
        <v>83.199999999999989</v>
      </c>
      <c r="M1957"/>
    </row>
    <row r="1958" spans="1:13" x14ac:dyDescent="0.2">
      <c r="A1958" s="1">
        <v>43039</v>
      </c>
      <c r="B1958" s="7" t="str">
        <f>YEAR(月末库存[[#This Row],[日期]]) &amp; "年"</f>
        <v>2017年</v>
      </c>
      <c r="C1958" s="7" t="str">
        <f>MONTH(月末库存[[#This Row],[日期]]) &amp; "月"</f>
        <v>10月</v>
      </c>
      <c r="D1958" s="7">
        <f>--TEXT(月末库存[[#This Row],[日期]],"yyyymm")</f>
        <v>201710</v>
      </c>
      <c r="E1958" t="s">
        <v>9</v>
      </c>
      <c r="F1958" t="s">
        <v>72</v>
      </c>
      <c r="G1958">
        <v>1000000064</v>
      </c>
      <c r="H1958" t="s">
        <v>76</v>
      </c>
      <c r="I1958" t="s">
        <v>13</v>
      </c>
      <c r="J1958">
        <v>10000172</v>
      </c>
      <c r="K1958" t="s">
        <v>18</v>
      </c>
      <c r="L1958">
        <v>433.96600000000001</v>
      </c>
      <c r="M1958"/>
    </row>
    <row r="1959" spans="1:13" x14ac:dyDescent="0.2">
      <c r="A1959" s="1">
        <v>43039</v>
      </c>
      <c r="B1959" s="7" t="str">
        <f>YEAR(月末库存[[#This Row],[日期]]) &amp; "年"</f>
        <v>2017年</v>
      </c>
      <c r="C1959" s="7" t="str">
        <f>MONTH(月末库存[[#This Row],[日期]]) &amp; "月"</f>
        <v>10月</v>
      </c>
      <c r="D1959" s="7">
        <f>--TEXT(月末库存[[#This Row],[日期]],"yyyymm")</f>
        <v>201710</v>
      </c>
      <c r="E1959" t="s">
        <v>9</v>
      </c>
      <c r="F1959" t="s">
        <v>8</v>
      </c>
      <c r="G1959">
        <v>1000000070</v>
      </c>
      <c r="H1959" t="s">
        <v>7</v>
      </c>
      <c r="I1959" t="s">
        <v>13</v>
      </c>
      <c r="J1959">
        <v>10000211</v>
      </c>
      <c r="K1959" t="s">
        <v>11</v>
      </c>
      <c r="L1959">
        <v>2.7000000000000028</v>
      </c>
      <c r="M1959"/>
    </row>
    <row r="1960" spans="1:13" x14ac:dyDescent="0.2">
      <c r="A1960" s="1">
        <v>43039</v>
      </c>
      <c r="B1960" s="7" t="str">
        <f>YEAR(月末库存[[#This Row],[日期]]) &amp; "年"</f>
        <v>2017年</v>
      </c>
      <c r="C1960" s="7" t="str">
        <f>MONTH(月末库存[[#This Row],[日期]]) &amp; "月"</f>
        <v>10月</v>
      </c>
      <c r="D1960" s="7">
        <f>--TEXT(月末库存[[#This Row],[日期]],"yyyymm")</f>
        <v>201710</v>
      </c>
      <c r="E1960" t="s">
        <v>9</v>
      </c>
      <c r="F1960" t="s">
        <v>8</v>
      </c>
      <c r="G1960">
        <v>1000000070</v>
      </c>
      <c r="H1960" t="s">
        <v>7</v>
      </c>
      <c r="I1960" t="s">
        <v>13</v>
      </c>
      <c r="J1960">
        <v>20000099</v>
      </c>
      <c r="K1960" t="s">
        <v>20</v>
      </c>
      <c r="L1960">
        <v>2.2999999999999994</v>
      </c>
      <c r="M1960"/>
    </row>
    <row r="1961" spans="1:13" x14ac:dyDescent="0.2">
      <c r="A1961" s="1">
        <v>43039</v>
      </c>
      <c r="B1961" s="7" t="str">
        <f>YEAR(月末库存[[#This Row],[日期]]) &amp; "年"</f>
        <v>2017年</v>
      </c>
      <c r="C1961" s="7" t="str">
        <f>MONTH(月末库存[[#This Row],[日期]]) &amp; "月"</f>
        <v>10月</v>
      </c>
      <c r="D1961" s="7">
        <f>--TEXT(月末库存[[#This Row],[日期]],"yyyymm")</f>
        <v>201710</v>
      </c>
      <c r="E1961" t="s">
        <v>9</v>
      </c>
      <c r="F1961" t="s">
        <v>15</v>
      </c>
      <c r="G1961">
        <v>1000002981</v>
      </c>
      <c r="H1961" t="s">
        <v>62</v>
      </c>
      <c r="I1961" t="s">
        <v>13</v>
      </c>
      <c r="J1961">
        <v>10000078</v>
      </c>
      <c r="K1961" t="s">
        <v>30</v>
      </c>
      <c r="L1961">
        <v>3.1999999999999997</v>
      </c>
      <c r="M1961"/>
    </row>
    <row r="1962" spans="1:13" x14ac:dyDescent="0.2">
      <c r="A1962" s="1">
        <v>43039</v>
      </c>
      <c r="B1962" s="7" t="str">
        <f>YEAR(月末库存[[#This Row],[日期]]) &amp; "年"</f>
        <v>2017年</v>
      </c>
      <c r="C1962" s="7" t="str">
        <f>MONTH(月末库存[[#This Row],[日期]]) &amp; "月"</f>
        <v>10月</v>
      </c>
      <c r="D1962" s="7">
        <f>--TEXT(月末库存[[#This Row],[日期]],"yyyymm")</f>
        <v>201710</v>
      </c>
      <c r="E1962" t="s">
        <v>9</v>
      </c>
      <c r="F1962" t="s">
        <v>57</v>
      </c>
      <c r="G1962">
        <v>1000001502</v>
      </c>
      <c r="H1962" t="s">
        <v>56</v>
      </c>
      <c r="I1962" t="s">
        <v>13</v>
      </c>
      <c r="J1962">
        <v>10000136</v>
      </c>
      <c r="K1962" t="s">
        <v>40</v>
      </c>
      <c r="L1962">
        <v>83.6</v>
      </c>
      <c r="M1962"/>
    </row>
    <row r="1963" spans="1:13" x14ac:dyDescent="0.2">
      <c r="A1963" s="1">
        <v>43039</v>
      </c>
      <c r="B1963" s="7" t="str">
        <f>YEAR(月末库存[[#This Row],[日期]]) &amp; "年"</f>
        <v>2017年</v>
      </c>
      <c r="C1963" s="7" t="str">
        <f>MONTH(月末库存[[#This Row],[日期]]) &amp; "月"</f>
        <v>10月</v>
      </c>
      <c r="D1963" s="7">
        <f>--TEXT(月末库存[[#This Row],[日期]],"yyyymm")</f>
        <v>201710</v>
      </c>
      <c r="E1963" t="s">
        <v>9</v>
      </c>
      <c r="F1963" t="s">
        <v>17</v>
      </c>
      <c r="G1963">
        <v>1000000059</v>
      </c>
      <c r="H1963" t="s">
        <v>55</v>
      </c>
      <c r="I1963" t="s">
        <v>13</v>
      </c>
      <c r="J1963">
        <v>10000172</v>
      </c>
      <c r="K1963" t="s">
        <v>18</v>
      </c>
      <c r="L1963">
        <v>184.08400000000012</v>
      </c>
      <c r="M1963"/>
    </row>
    <row r="1964" spans="1:13" x14ac:dyDescent="0.2">
      <c r="A1964" s="1">
        <v>43039</v>
      </c>
      <c r="B1964" s="7" t="str">
        <f>YEAR(月末库存[[#This Row],[日期]]) &amp; "年"</f>
        <v>2017年</v>
      </c>
      <c r="C1964" s="7" t="str">
        <f>MONTH(月末库存[[#This Row],[日期]]) &amp; "月"</f>
        <v>10月</v>
      </c>
      <c r="D1964" s="7">
        <f>--TEXT(月末库存[[#This Row],[日期]],"yyyymm")</f>
        <v>201710</v>
      </c>
      <c r="E1964" t="s">
        <v>9</v>
      </c>
      <c r="F1964" t="s">
        <v>17</v>
      </c>
      <c r="G1964">
        <v>1000001649</v>
      </c>
      <c r="H1964" t="s">
        <v>16</v>
      </c>
      <c r="I1964" t="s">
        <v>13</v>
      </c>
      <c r="J1964">
        <v>10000211</v>
      </c>
      <c r="K1964" t="s">
        <v>11</v>
      </c>
      <c r="L1964">
        <v>254.88200000000012</v>
      </c>
      <c r="M1964"/>
    </row>
    <row r="1965" spans="1:13" x14ac:dyDescent="0.2">
      <c r="A1965" s="1">
        <v>43039</v>
      </c>
      <c r="B1965" s="7" t="str">
        <f>YEAR(月末库存[[#This Row],[日期]]) &amp; "年"</f>
        <v>2017年</v>
      </c>
      <c r="C1965" s="7" t="str">
        <f>MONTH(月末库存[[#This Row],[日期]]) &amp; "月"</f>
        <v>10月</v>
      </c>
      <c r="D1965" s="7">
        <f>--TEXT(月末库存[[#This Row],[日期]],"yyyymm")</f>
        <v>201710</v>
      </c>
      <c r="E1965" t="s">
        <v>9</v>
      </c>
      <c r="F1965" t="s">
        <v>8</v>
      </c>
      <c r="G1965">
        <v>1000000070</v>
      </c>
      <c r="H1965" t="s">
        <v>7</v>
      </c>
      <c r="I1965" t="s">
        <v>13</v>
      </c>
      <c r="J1965">
        <v>10000136</v>
      </c>
      <c r="K1965" t="s">
        <v>40</v>
      </c>
      <c r="L1965">
        <v>0.10000000000000053</v>
      </c>
      <c r="M1965"/>
    </row>
    <row r="1966" spans="1:13" x14ac:dyDescent="0.2">
      <c r="A1966" s="1">
        <v>43039</v>
      </c>
      <c r="B1966" s="7" t="str">
        <f>YEAR(月末库存[[#This Row],[日期]]) &amp; "年"</f>
        <v>2017年</v>
      </c>
      <c r="C1966" s="7" t="str">
        <f>MONTH(月末库存[[#This Row],[日期]]) &amp; "月"</f>
        <v>10月</v>
      </c>
      <c r="D1966" s="7">
        <f>--TEXT(月末库存[[#This Row],[日期]],"yyyymm")</f>
        <v>201710</v>
      </c>
      <c r="E1966" t="s">
        <v>9</v>
      </c>
      <c r="F1966" t="s">
        <v>12</v>
      </c>
      <c r="G1966">
        <v>1000000072</v>
      </c>
      <c r="H1966" t="s">
        <v>10</v>
      </c>
      <c r="I1966" t="s">
        <v>13</v>
      </c>
      <c r="J1966">
        <v>10000064</v>
      </c>
      <c r="K1966" t="s">
        <v>53</v>
      </c>
      <c r="L1966">
        <v>19.5</v>
      </c>
      <c r="M1966"/>
    </row>
    <row r="1967" spans="1:13" x14ac:dyDescent="0.2">
      <c r="A1967" s="1">
        <v>43039</v>
      </c>
      <c r="B1967" s="7" t="str">
        <f>YEAR(月末库存[[#This Row],[日期]]) &amp; "年"</f>
        <v>2017年</v>
      </c>
      <c r="C1967" s="7" t="str">
        <f>MONTH(月末库存[[#This Row],[日期]]) &amp; "月"</f>
        <v>10月</v>
      </c>
      <c r="D1967" s="7">
        <f>--TEXT(月末库存[[#This Row],[日期]],"yyyymm")</f>
        <v>201710</v>
      </c>
      <c r="E1967" t="s">
        <v>9</v>
      </c>
      <c r="F1967" t="s">
        <v>72</v>
      </c>
      <c r="G1967">
        <v>1000001699</v>
      </c>
      <c r="H1967" t="s">
        <v>71</v>
      </c>
      <c r="I1967" t="s">
        <v>13</v>
      </c>
      <c r="J1967">
        <v>10000131</v>
      </c>
      <c r="K1967" t="s">
        <v>38</v>
      </c>
      <c r="L1967">
        <v>56.676000000000002</v>
      </c>
      <c r="M1967"/>
    </row>
    <row r="1968" spans="1:13" x14ac:dyDescent="0.2">
      <c r="A1968" s="1">
        <v>43039</v>
      </c>
      <c r="B1968" s="7" t="str">
        <f>YEAR(月末库存[[#This Row],[日期]]) &amp; "年"</f>
        <v>2017年</v>
      </c>
      <c r="C1968" s="7" t="str">
        <f>MONTH(月末库存[[#This Row],[日期]]) &amp; "月"</f>
        <v>10月</v>
      </c>
      <c r="D1968" s="7">
        <f>--TEXT(月末库存[[#This Row],[日期]],"yyyymm")</f>
        <v>201710</v>
      </c>
      <c r="E1968" t="s">
        <v>9</v>
      </c>
      <c r="F1968" t="s">
        <v>72</v>
      </c>
      <c r="G1968">
        <v>1000001699</v>
      </c>
      <c r="H1968" t="s">
        <v>71</v>
      </c>
      <c r="I1968" t="s">
        <v>13</v>
      </c>
      <c r="J1968">
        <v>10000064</v>
      </c>
      <c r="K1968" t="s">
        <v>53</v>
      </c>
      <c r="L1968">
        <v>3.8999999999999986</v>
      </c>
      <c r="M1968"/>
    </row>
    <row r="1969" spans="1:13" x14ac:dyDescent="0.2">
      <c r="A1969" s="1">
        <v>43039</v>
      </c>
      <c r="B1969" s="7" t="str">
        <f>YEAR(月末库存[[#This Row],[日期]]) &amp; "年"</f>
        <v>2017年</v>
      </c>
      <c r="C1969" s="7" t="str">
        <f>MONTH(月末库存[[#This Row],[日期]]) &amp; "月"</f>
        <v>10月</v>
      </c>
      <c r="D1969" s="7">
        <f>--TEXT(月末库存[[#This Row],[日期]],"yyyymm")</f>
        <v>201710</v>
      </c>
      <c r="E1969" t="s">
        <v>9</v>
      </c>
      <c r="F1969" t="s">
        <v>72</v>
      </c>
      <c r="G1969">
        <v>1000001699</v>
      </c>
      <c r="H1969" t="s">
        <v>71</v>
      </c>
      <c r="I1969" t="s">
        <v>13</v>
      </c>
      <c r="J1969">
        <v>10000111</v>
      </c>
      <c r="K1969" t="s">
        <v>37</v>
      </c>
      <c r="L1969">
        <v>1.4000000000000004</v>
      </c>
      <c r="M1969"/>
    </row>
    <row r="1970" spans="1:13" x14ac:dyDescent="0.2">
      <c r="A1970" s="1">
        <v>43039</v>
      </c>
      <c r="B1970" s="7" t="str">
        <f>YEAR(月末库存[[#This Row],[日期]]) &amp; "年"</f>
        <v>2017年</v>
      </c>
      <c r="C1970" s="7" t="str">
        <f>MONTH(月末库存[[#This Row],[日期]]) &amp; "月"</f>
        <v>10月</v>
      </c>
      <c r="D1970" s="7">
        <f>--TEXT(月末库存[[#This Row],[日期]],"yyyymm")</f>
        <v>201710</v>
      </c>
      <c r="E1970" t="s">
        <v>9</v>
      </c>
      <c r="F1970" t="s">
        <v>15</v>
      </c>
      <c r="G1970">
        <v>1000002986</v>
      </c>
      <c r="H1970" t="s">
        <v>14</v>
      </c>
      <c r="I1970" t="s">
        <v>13</v>
      </c>
      <c r="J1970">
        <v>10000064</v>
      </c>
      <c r="K1970" t="s">
        <v>53</v>
      </c>
      <c r="L1970">
        <v>2.4000000000000026</v>
      </c>
      <c r="M1970"/>
    </row>
    <row r="1971" spans="1:13" x14ac:dyDescent="0.2">
      <c r="A1971" s="1">
        <v>43039</v>
      </c>
      <c r="B1971" s="7" t="str">
        <f>YEAR(月末库存[[#This Row],[日期]]) &amp; "年"</f>
        <v>2017年</v>
      </c>
      <c r="C1971" s="7" t="str">
        <f>MONTH(月末库存[[#This Row],[日期]]) &amp; "月"</f>
        <v>10月</v>
      </c>
      <c r="D1971" s="7">
        <f>--TEXT(月末库存[[#This Row],[日期]],"yyyymm")</f>
        <v>201710</v>
      </c>
      <c r="E1971" t="s">
        <v>9</v>
      </c>
      <c r="F1971" t="s">
        <v>15</v>
      </c>
      <c r="G1971">
        <v>1000002986</v>
      </c>
      <c r="H1971" t="s">
        <v>14</v>
      </c>
      <c r="I1971" t="s">
        <v>13</v>
      </c>
      <c r="J1971">
        <v>10000111</v>
      </c>
      <c r="K1971" t="s">
        <v>37</v>
      </c>
      <c r="L1971">
        <v>86.899999999999977</v>
      </c>
      <c r="M1971"/>
    </row>
    <row r="1972" spans="1:13" x14ac:dyDescent="0.2">
      <c r="A1972" s="1">
        <v>43039</v>
      </c>
      <c r="B1972" s="7" t="str">
        <f>YEAR(月末库存[[#This Row],[日期]]) &amp; "年"</f>
        <v>2017年</v>
      </c>
      <c r="C1972" s="7" t="str">
        <f>MONTH(月末库存[[#This Row],[日期]]) &amp; "月"</f>
        <v>10月</v>
      </c>
      <c r="D1972" s="7">
        <f>--TEXT(月末库存[[#This Row],[日期]],"yyyymm")</f>
        <v>201710</v>
      </c>
      <c r="E1972" t="s">
        <v>9</v>
      </c>
      <c r="F1972" t="s">
        <v>15</v>
      </c>
      <c r="G1972">
        <v>1000002981</v>
      </c>
      <c r="H1972" t="s">
        <v>62</v>
      </c>
      <c r="I1972" t="s">
        <v>13</v>
      </c>
      <c r="J1972">
        <v>10000064</v>
      </c>
      <c r="K1972" t="s">
        <v>53</v>
      </c>
      <c r="L1972">
        <v>12.9</v>
      </c>
      <c r="M1972"/>
    </row>
    <row r="1973" spans="1:13" x14ac:dyDescent="0.2">
      <c r="A1973" s="1">
        <v>43039</v>
      </c>
      <c r="B1973" s="7" t="str">
        <f>YEAR(月末库存[[#This Row],[日期]]) &amp; "年"</f>
        <v>2017年</v>
      </c>
      <c r="C1973" s="7" t="str">
        <f>MONTH(月末库存[[#This Row],[日期]]) &amp; "月"</f>
        <v>10月</v>
      </c>
      <c r="D1973" s="7">
        <f>--TEXT(月末库存[[#This Row],[日期]],"yyyymm")</f>
        <v>201710</v>
      </c>
      <c r="E1973" t="s">
        <v>9</v>
      </c>
      <c r="F1973" t="s">
        <v>15</v>
      </c>
      <c r="G1973">
        <v>1000002985</v>
      </c>
      <c r="H1973" t="s">
        <v>47</v>
      </c>
      <c r="I1973" t="s">
        <v>13</v>
      </c>
      <c r="J1973">
        <v>10000111</v>
      </c>
      <c r="K1973" t="s">
        <v>37</v>
      </c>
      <c r="L1973">
        <v>44.9</v>
      </c>
      <c r="M1973"/>
    </row>
    <row r="1974" spans="1:13" x14ac:dyDescent="0.2">
      <c r="A1974" s="1">
        <v>43039</v>
      </c>
      <c r="B1974" s="7" t="str">
        <f>YEAR(月末库存[[#This Row],[日期]]) &amp; "年"</f>
        <v>2017年</v>
      </c>
      <c r="C1974" s="7" t="str">
        <f>MONTH(月末库存[[#This Row],[日期]]) &amp; "月"</f>
        <v>10月</v>
      </c>
      <c r="D1974" s="7">
        <f>--TEXT(月末库存[[#This Row],[日期]],"yyyymm")</f>
        <v>201710</v>
      </c>
      <c r="E1974" t="s">
        <v>9</v>
      </c>
      <c r="F1974" t="s">
        <v>15</v>
      </c>
      <c r="G1974">
        <v>1000002986</v>
      </c>
      <c r="H1974" t="s">
        <v>14</v>
      </c>
      <c r="I1974" t="s">
        <v>13</v>
      </c>
      <c r="J1974">
        <v>10000131</v>
      </c>
      <c r="K1974" t="s">
        <v>38</v>
      </c>
      <c r="L1974">
        <v>215.666</v>
      </c>
      <c r="M1974"/>
    </row>
    <row r="1975" spans="1:13" x14ac:dyDescent="0.2">
      <c r="A1975" s="1">
        <v>43039</v>
      </c>
      <c r="B1975" s="7" t="str">
        <f>YEAR(月末库存[[#This Row],[日期]]) &amp; "年"</f>
        <v>2017年</v>
      </c>
      <c r="C1975" s="7" t="str">
        <f>MONTH(月末库存[[#This Row],[日期]]) &amp; "月"</f>
        <v>10月</v>
      </c>
      <c r="D1975" s="7">
        <f>--TEXT(月末库存[[#This Row],[日期]],"yyyymm")</f>
        <v>201710</v>
      </c>
      <c r="E1975" t="s">
        <v>9</v>
      </c>
      <c r="F1975" t="s">
        <v>57</v>
      </c>
      <c r="G1975">
        <v>1000001502</v>
      </c>
      <c r="H1975" t="s">
        <v>56</v>
      </c>
      <c r="I1975" t="s">
        <v>13</v>
      </c>
      <c r="J1975">
        <v>10000131</v>
      </c>
      <c r="K1975" t="s">
        <v>38</v>
      </c>
      <c r="L1975">
        <v>342.88000000000011</v>
      </c>
      <c r="M1975"/>
    </row>
    <row r="1976" spans="1:13" x14ac:dyDescent="0.2">
      <c r="A1976" s="1">
        <v>43039</v>
      </c>
      <c r="B1976" s="7" t="str">
        <f>YEAR(月末库存[[#This Row],[日期]]) &amp; "年"</f>
        <v>2017年</v>
      </c>
      <c r="C1976" s="7" t="str">
        <f>MONTH(月末库存[[#This Row],[日期]]) &amp; "月"</f>
        <v>10月</v>
      </c>
      <c r="D1976" s="7">
        <f>--TEXT(月末库存[[#This Row],[日期]],"yyyymm")</f>
        <v>201710</v>
      </c>
      <c r="E1976" t="s">
        <v>9</v>
      </c>
      <c r="F1976" t="s">
        <v>15</v>
      </c>
      <c r="G1976">
        <v>1000002986</v>
      </c>
      <c r="H1976" t="s">
        <v>14</v>
      </c>
      <c r="I1976" t="s">
        <v>13</v>
      </c>
      <c r="J1976">
        <v>10000211</v>
      </c>
      <c r="K1976" t="s">
        <v>11</v>
      </c>
      <c r="L1976">
        <v>736.87599999999986</v>
      </c>
      <c r="M1976"/>
    </row>
    <row r="1977" spans="1:13" x14ac:dyDescent="0.2">
      <c r="A1977" s="1">
        <v>43039</v>
      </c>
      <c r="B1977" s="7" t="str">
        <f>YEAR(月末库存[[#This Row],[日期]]) &amp; "年"</f>
        <v>2017年</v>
      </c>
      <c r="C1977" s="7" t="str">
        <f>MONTH(月末库存[[#This Row],[日期]]) &amp; "月"</f>
        <v>10月</v>
      </c>
      <c r="D1977" s="7">
        <f>--TEXT(月末库存[[#This Row],[日期]],"yyyymm")</f>
        <v>201710</v>
      </c>
      <c r="E1977" t="s">
        <v>9</v>
      </c>
      <c r="F1977" t="s">
        <v>59</v>
      </c>
      <c r="G1977">
        <v>1000000192</v>
      </c>
      <c r="H1977" t="s">
        <v>58</v>
      </c>
      <c r="I1977" t="s">
        <v>13</v>
      </c>
      <c r="J1977">
        <v>10000131</v>
      </c>
      <c r="K1977" t="s">
        <v>38</v>
      </c>
      <c r="L1977">
        <v>171.46600000000001</v>
      </c>
      <c r="M1977"/>
    </row>
    <row r="1978" spans="1:13" x14ac:dyDescent="0.2">
      <c r="A1978" s="1">
        <v>43039</v>
      </c>
      <c r="B1978" s="7" t="str">
        <f>YEAR(月末库存[[#This Row],[日期]]) &amp; "年"</f>
        <v>2017年</v>
      </c>
      <c r="C1978" s="7" t="str">
        <f>MONTH(月末库存[[#This Row],[日期]]) &amp; "月"</f>
        <v>10月</v>
      </c>
      <c r="D1978" s="7">
        <f>--TEXT(月末库存[[#This Row],[日期]],"yyyymm")</f>
        <v>201710</v>
      </c>
      <c r="E1978" t="s">
        <v>9</v>
      </c>
      <c r="F1978" t="s">
        <v>75</v>
      </c>
      <c r="G1978">
        <v>1000000281</v>
      </c>
      <c r="H1978" t="s">
        <v>74</v>
      </c>
      <c r="I1978" t="s">
        <v>13</v>
      </c>
      <c r="J1978">
        <v>10000136</v>
      </c>
      <c r="K1978" t="s">
        <v>40</v>
      </c>
      <c r="L1978">
        <v>22.699999999999992</v>
      </c>
      <c r="M1978"/>
    </row>
    <row r="1979" spans="1:13" x14ac:dyDescent="0.2">
      <c r="A1979" s="1">
        <v>43039</v>
      </c>
      <c r="B1979" s="7" t="str">
        <f>YEAR(月末库存[[#This Row],[日期]]) &amp; "年"</f>
        <v>2017年</v>
      </c>
      <c r="C1979" s="7" t="str">
        <f>MONTH(月末库存[[#This Row],[日期]]) &amp; "月"</f>
        <v>10月</v>
      </c>
      <c r="D1979" s="7">
        <f>--TEXT(月末库存[[#This Row],[日期]],"yyyymm")</f>
        <v>201710</v>
      </c>
      <c r="E1979" t="s">
        <v>9</v>
      </c>
      <c r="F1979" t="s">
        <v>17</v>
      </c>
      <c r="G1979">
        <v>1000000059</v>
      </c>
      <c r="H1979" t="s">
        <v>55</v>
      </c>
      <c r="I1979" t="s">
        <v>13</v>
      </c>
      <c r="J1979">
        <v>10000211</v>
      </c>
      <c r="K1979" t="s">
        <v>11</v>
      </c>
      <c r="L1979">
        <v>33.04400000000004</v>
      </c>
      <c r="M1979"/>
    </row>
    <row r="1980" spans="1:13" x14ac:dyDescent="0.2">
      <c r="A1980" s="1">
        <v>43039</v>
      </c>
      <c r="B1980" s="7" t="str">
        <f>YEAR(月末库存[[#This Row],[日期]]) &amp; "年"</f>
        <v>2017年</v>
      </c>
      <c r="C1980" s="7" t="str">
        <f>MONTH(月末库存[[#This Row],[日期]]) &amp; "月"</f>
        <v>10月</v>
      </c>
      <c r="D1980" s="7">
        <f>--TEXT(月末库存[[#This Row],[日期]],"yyyymm")</f>
        <v>201710</v>
      </c>
      <c r="E1980" t="s">
        <v>9</v>
      </c>
      <c r="F1980" t="s">
        <v>17</v>
      </c>
      <c r="G1980">
        <v>1000001649</v>
      </c>
      <c r="H1980" t="s">
        <v>16</v>
      </c>
      <c r="I1980" t="s">
        <v>13</v>
      </c>
      <c r="J1980">
        <v>10000131</v>
      </c>
      <c r="K1980" t="s">
        <v>38</v>
      </c>
      <c r="L1980">
        <v>112.42</v>
      </c>
      <c r="M1980"/>
    </row>
    <row r="1981" spans="1:13" x14ac:dyDescent="0.2">
      <c r="A1981" s="1">
        <v>43039</v>
      </c>
      <c r="B1981" s="7" t="str">
        <f>YEAR(月末库存[[#This Row],[日期]]) &amp; "年"</f>
        <v>2017年</v>
      </c>
      <c r="C1981" s="7" t="str">
        <f>MONTH(月末库存[[#This Row],[日期]]) &amp; "月"</f>
        <v>10月</v>
      </c>
      <c r="D1981" s="7">
        <f>--TEXT(月末库存[[#This Row],[日期]],"yyyymm")</f>
        <v>201710</v>
      </c>
      <c r="E1981" t="s">
        <v>9</v>
      </c>
      <c r="F1981" t="s">
        <v>17</v>
      </c>
      <c r="G1981">
        <v>1000001649</v>
      </c>
      <c r="H1981" t="s">
        <v>16</v>
      </c>
      <c r="I1981" t="s">
        <v>13</v>
      </c>
      <c r="J1981">
        <v>20000018</v>
      </c>
      <c r="K1981" t="s">
        <v>81</v>
      </c>
      <c r="L1981">
        <v>0.10000000000000009</v>
      </c>
      <c r="M1981"/>
    </row>
    <row r="1982" spans="1:13" x14ac:dyDescent="0.2">
      <c r="A1982" s="1">
        <v>43039</v>
      </c>
      <c r="B1982" s="7" t="str">
        <f>YEAR(月末库存[[#This Row],[日期]]) &amp; "年"</f>
        <v>2017年</v>
      </c>
      <c r="C1982" s="7" t="str">
        <f>MONTH(月末库存[[#This Row],[日期]]) &amp; "月"</f>
        <v>10月</v>
      </c>
      <c r="D1982" s="7">
        <f>--TEXT(月末库存[[#This Row],[日期]],"yyyymm")</f>
        <v>201710</v>
      </c>
      <c r="E1982" t="s">
        <v>9</v>
      </c>
      <c r="F1982" t="s">
        <v>17</v>
      </c>
      <c r="G1982">
        <v>1000001649</v>
      </c>
      <c r="H1982" t="s">
        <v>16</v>
      </c>
      <c r="I1982" t="s">
        <v>13</v>
      </c>
      <c r="J1982">
        <v>20000099</v>
      </c>
      <c r="K1982" t="s">
        <v>20</v>
      </c>
      <c r="L1982">
        <v>7.9340000000000011</v>
      </c>
      <c r="M1982"/>
    </row>
    <row r="1983" spans="1:13" x14ac:dyDescent="0.2">
      <c r="A1983" s="1">
        <v>43039</v>
      </c>
      <c r="B1983" s="7" t="str">
        <f>YEAR(月末库存[[#This Row],[日期]]) &amp; "年"</f>
        <v>2017年</v>
      </c>
      <c r="C1983" s="7" t="str">
        <f>MONTH(月末库存[[#This Row],[日期]]) &amp; "月"</f>
        <v>10月</v>
      </c>
      <c r="D1983" s="7">
        <f>--TEXT(月末库存[[#This Row],[日期]],"yyyymm")</f>
        <v>201710</v>
      </c>
      <c r="E1983" t="s">
        <v>9</v>
      </c>
      <c r="F1983" t="s">
        <v>15</v>
      </c>
      <c r="G1983">
        <v>1000002981</v>
      </c>
      <c r="H1983" t="s">
        <v>62</v>
      </c>
      <c r="I1983" t="s">
        <v>13</v>
      </c>
      <c r="J1983">
        <v>20000099</v>
      </c>
      <c r="K1983" t="s">
        <v>20</v>
      </c>
      <c r="L1983">
        <v>41.170000000000009</v>
      </c>
      <c r="M1983"/>
    </row>
    <row r="1984" spans="1:13" x14ac:dyDescent="0.2">
      <c r="A1984" s="1">
        <v>43039</v>
      </c>
      <c r="B1984" s="7" t="str">
        <f>YEAR(月末库存[[#This Row],[日期]]) &amp; "年"</f>
        <v>2017年</v>
      </c>
      <c r="C1984" s="7" t="str">
        <f>MONTH(月末库存[[#This Row],[日期]]) &amp; "月"</f>
        <v>10月</v>
      </c>
      <c r="D1984" s="7">
        <f>--TEXT(月末库存[[#This Row],[日期]],"yyyymm")</f>
        <v>201710</v>
      </c>
      <c r="E1984" t="s">
        <v>9</v>
      </c>
      <c r="F1984" t="s">
        <v>15</v>
      </c>
      <c r="G1984">
        <v>1000002985</v>
      </c>
      <c r="H1984" t="s">
        <v>47</v>
      </c>
      <c r="I1984" t="s">
        <v>13</v>
      </c>
      <c r="J1984">
        <v>20000099</v>
      </c>
      <c r="K1984" t="s">
        <v>20</v>
      </c>
      <c r="L1984">
        <v>1.1000000000000001</v>
      </c>
      <c r="M1984"/>
    </row>
    <row r="1985" spans="1:13" x14ac:dyDescent="0.2">
      <c r="A1985" s="1">
        <v>43039</v>
      </c>
      <c r="B1985" s="7" t="str">
        <f>YEAR(月末库存[[#This Row],[日期]]) &amp; "年"</f>
        <v>2017年</v>
      </c>
      <c r="C1985" s="7" t="str">
        <f>MONTH(月末库存[[#This Row],[日期]]) &amp; "月"</f>
        <v>10月</v>
      </c>
      <c r="D1985" s="7">
        <f>--TEXT(月末库存[[#This Row],[日期]],"yyyymm")</f>
        <v>201710</v>
      </c>
      <c r="E1985" t="s">
        <v>9</v>
      </c>
      <c r="F1985" t="s">
        <v>17</v>
      </c>
      <c r="G1985">
        <v>1000000059</v>
      </c>
      <c r="H1985" t="s">
        <v>55</v>
      </c>
      <c r="I1985" t="s">
        <v>13</v>
      </c>
      <c r="J1985">
        <v>10000136</v>
      </c>
      <c r="K1985" t="s">
        <v>40</v>
      </c>
      <c r="L1985">
        <v>112</v>
      </c>
      <c r="M1985"/>
    </row>
    <row r="1986" spans="1:13" x14ac:dyDescent="0.2">
      <c r="A1986" s="1">
        <v>43039</v>
      </c>
      <c r="B1986" s="7" t="str">
        <f>YEAR(月末库存[[#This Row],[日期]]) &amp; "年"</f>
        <v>2017年</v>
      </c>
      <c r="C1986" s="7" t="str">
        <f>MONTH(月末库存[[#This Row],[日期]]) &amp; "月"</f>
        <v>10月</v>
      </c>
      <c r="D1986" s="7">
        <f>--TEXT(月末库存[[#This Row],[日期]],"yyyymm")</f>
        <v>201710</v>
      </c>
      <c r="E1986" t="s">
        <v>9</v>
      </c>
      <c r="F1986" t="s">
        <v>59</v>
      </c>
      <c r="G1986">
        <v>1000000192</v>
      </c>
      <c r="H1986" t="s">
        <v>58</v>
      </c>
      <c r="I1986" t="s">
        <v>13</v>
      </c>
      <c r="J1986">
        <v>10000064</v>
      </c>
      <c r="K1986" t="s">
        <v>53</v>
      </c>
      <c r="L1986">
        <v>26.059999999999995</v>
      </c>
      <c r="M1986"/>
    </row>
    <row r="1987" spans="1:13" x14ac:dyDescent="0.2">
      <c r="A1987" s="1">
        <v>43039</v>
      </c>
      <c r="B1987" s="7" t="str">
        <f>YEAR(月末库存[[#This Row],[日期]]) &amp; "年"</f>
        <v>2017年</v>
      </c>
      <c r="C1987" s="7" t="str">
        <f>MONTH(月末库存[[#This Row],[日期]]) &amp; "月"</f>
        <v>10月</v>
      </c>
      <c r="D1987" s="7">
        <f>--TEXT(月末库存[[#This Row],[日期]],"yyyymm")</f>
        <v>201710</v>
      </c>
      <c r="E1987" t="s">
        <v>9</v>
      </c>
      <c r="F1987" t="s">
        <v>59</v>
      </c>
      <c r="G1987">
        <v>1000000192</v>
      </c>
      <c r="H1987" t="s">
        <v>58</v>
      </c>
      <c r="I1987" t="s">
        <v>13</v>
      </c>
      <c r="J1987">
        <v>10000172</v>
      </c>
      <c r="K1987" t="s">
        <v>18</v>
      </c>
      <c r="L1987">
        <v>68.64200000000001</v>
      </c>
      <c r="M1987"/>
    </row>
    <row r="1988" spans="1:13" x14ac:dyDescent="0.2">
      <c r="A1988" s="1">
        <v>43039</v>
      </c>
      <c r="B1988" s="7" t="str">
        <f>YEAR(月末库存[[#This Row],[日期]]) &amp; "年"</f>
        <v>2017年</v>
      </c>
      <c r="C1988" s="7" t="str">
        <f>MONTH(月末库存[[#This Row],[日期]]) &amp; "月"</f>
        <v>10月</v>
      </c>
      <c r="D1988" s="7">
        <f>--TEXT(月末库存[[#This Row],[日期]],"yyyymm")</f>
        <v>201710</v>
      </c>
      <c r="E1988" t="s">
        <v>9</v>
      </c>
      <c r="F1988" t="s">
        <v>75</v>
      </c>
      <c r="G1988">
        <v>1000000281</v>
      </c>
      <c r="H1988" t="s">
        <v>74</v>
      </c>
      <c r="I1988" t="s">
        <v>13</v>
      </c>
      <c r="J1988">
        <v>20000099</v>
      </c>
      <c r="K1988" t="s">
        <v>20</v>
      </c>
      <c r="L1988">
        <v>91.201999999999998</v>
      </c>
      <c r="M1988"/>
    </row>
    <row r="1989" spans="1:13" x14ac:dyDescent="0.2">
      <c r="A1989" s="1">
        <v>43039</v>
      </c>
      <c r="B1989" s="7" t="str">
        <f>YEAR(月末库存[[#This Row],[日期]]) &amp; "年"</f>
        <v>2017年</v>
      </c>
      <c r="C1989" s="7" t="str">
        <f>MONTH(月末库存[[#This Row],[日期]]) &amp; "月"</f>
        <v>10月</v>
      </c>
      <c r="D1989" s="7">
        <f>--TEXT(月末库存[[#This Row],[日期]],"yyyymm")</f>
        <v>201710</v>
      </c>
      <c r="E1989" t="s">
        <v>9</v>
      </c>
      <c r="F1989" t="s">
        <v>17</v>
      </c>
      <c r="G1989">
        <v>1000001649</v>
      </c>
      <c r="H1989" t="s">
        <v>16</v>
      </c>
      <c r="I1989" t="s">
        <v>13</v>
      </c>
      <c r="J1989">
        <v>10000136</v>
      </c>
      <c r="K1989" t="s">
        <v>40</v>
      </c>
      <c r="L1989">
        <v>9.6499999999999986</v>
      </c>
      <c r="M1989"/>
    </row>
    <row r="1990" spans="1:13" x14ac:dyDescent="0.2">
      <c r="A1990" s="1">
        <v>43039</v>
      </c>
      <c r="B1990" s="7" t="str">
        <f>YEAR(月末库存[[#This Row],[日期]]) &amp; "年"</f>
        <v>2017年</v>
      </c>
      <c r="C1990" s="7" t="str">
        <f>MONTH(月末库存[[#This Row],[日期]]) &amp; "月"</f>
        <v>10月</v>
      </c>
      <c r="D1990" s="7">
        <f>--TEXT(月末库存[[#This Row],[日期]],"yyyymm")</f>
        <v>201710</v>
      </c>
      <c r="E1990" t="s">
        <v>9</v>
      </c>
      <c r="F1990" t="s">
        <v>15</v>
      </c>
      <c r="G1990">
        <v>1000002981</v>
      </c>
      <c r="H1990" t="s">
        <v>62</v>
      </c>
      <c r="I1990" t="s">
        <v>13</v>
      </c>
      <c r="J1990">
        <v>10000211</v>
      </c>
      <c r="K1990" t="s">
        <v>11</v>
      </c>
      <c r="L1990">
        <v>223.07400000000004</v>
      </c>
      <c r="M1990"/>
    </row>
    <row r="1991" spans="1:13" x14ac:dyDescent="0.2">
      <c r="A1991" s="1">
        <v>43039</v>
      </c>
      <c r="B1991" s="7" t="str">
        <f>YEAR(月末库存[[#This Row],[日期]]) &amp; "年"</f>
        <v>2017年</v>
      </c>
      <c r="C1991" s="7" t="str">
        <f>MONTH(月末库存[[#This Row],[日期]]) &amp; "月"</f>
        <v>10月</v>
      </c>
      <c r="D1991" s="7">
        <f>--TEXT(月末库存[[#This Row],[日期]],"yyyymm")</f>
        <v>201710</v>
      </c>
      <c r="E1991" t="s">
        <v>9</v>
      </c>
      <c r="F1991" t="s">
        <v>59</v>
      </c>
      <c r="G1991">
        <v>1000000192</v>
      </c>
      <c r="H1991" t="s">
        <v>58</v>
      </c>
      <c r="I1991" t="s">
        <v>13</v>
      </c>
      <c r="J1991">
        <v>10000211</v>
      </c>
      <c r="K1991" t="s">
        <v>11</v>
      </c>
      <c r="L1991">
        <v>42.39999999999997</v>
      </c>
      <c r="M1991"/>
    </row>
    <row r="1992" spans="1:13" x14ac:dyDescent="0.2">
      <c r="A1992" s="1">
        <v>43039</v>
      </c>
      <c r="B1992" s="7" t="str">
        <f>YEAR(月末库存[[#This Row],[日期]]) &amp; "年"</f>
        <v>2017年</v>
      </c>
      <c r="C1992" s="7" t="str">
        <f>MONTH(月末库存[[#This Row],[日期]]) &amp; "月"</f>
        <v>10月</v>
      </c>
      <c r="D1992" s="7">
        <f>--TEXT(月末库存[[#This Row],[日期]],"yyyymm")</f>
        <v>201710</v>
      </c>
      <c r="E1992" t="s">
        <v>9</v>
      </c>
      <c r="F1992" t="s">
        <v>15</v>
      </c>
      <c r="G1992">
        <v>1000002981</v>
      </c>
      <c r="H1992" t="s">
        <v>62</v>
      </c>
      <c r="I1992" t="s">
        <v>13</v>
      </c>
      <c r="J1992">
        <v>10000131</v>
      </c>
      <c r="K1992" t="s">
        <v>38</v>
      </c>
      <c r="L1992">
        <v>65.066000000000017</v>
      </c>
      <c r="M1992"/>
    </row>
    <row r="1993" spans="1:13" x14ac:dyDescent="0.2">
      <c r="A1993" s="1">
        <v>43039</v>
      </c>
      <c r="B1993" s="7" t="str">
        <f>YEAR(月末库存[[#This Row],[日期]]) &amp; "年"</f>
        <v>2017年</v>
      </c>
      <c r="C1993" s="7" t="str">
        <f>MONTH(月末库存[[#This Row],[日期]]) &amp; "月"</f>
        <v>10月</v>
      </c>
      <c r="D1993" s="7">
        <f>--TEXT(月末库存[[#This Row],[日期]],"yyyymm")</f>
        <v>201710</v>
      </c>
      <c r="E1993" t="s">
        <v>9</v>
      </c>
      <c r="F1993" t="s">
        <v>17</v>
      </c>
      <c r="G1993">
        <v>1000000059</v>
      </c>
      <c r="H1993" t="s">
        <v>55</v>
      </c>
      <c r="I1993" t="s">
        <v>13</v>
      </c>
      <c r="J1993">
        <v>10000078</v>
      </c>
      <c r="K1993" t="s">
        <v>30</v>
      </c>
      <c r="L1993">
        <v>337.28599999999983</v>
      </c>
      <c r="M1993"/>
    </row>
    <row r="1994" spans="1:13" x14ac:dyDescent="0.2">
      <c r="A1994" s="1">
        <v>43039</v>
      </c>
      <c r="B1994" s="7" t="str">
        <f>YEAR(月末库存[[#This Row],[日期]]) &amp; "年"</f>
        <v>2017年</v>
      </c>
      <c r="C1994" s="7" t="str">
        <f>MONTH(月末库存[[#This Row],[日期]]) &amp; "月"</f>
        <v>10月</v>
      </c>
      <c r="D1994" s="7">
        <f>--TEXT(月末库存[[#This Row],[日期]],"yyyymm")</f>
        <v>201710</v>
      </c>
      <c r="E1994" t="s">
        <v>9</v>
      </c>
      <c r="F1994" t="s">
        <v>17</v>
      </c>
      <c r="G1994">
        <v>1000000059</v>
      </c>
      <c r="H1994" t="s">
        <v>55</v>
      </c>
      <c r="I1994" t="s">
        <v>13</v>
      </c>
      <c r="J1994">
        <v>10000111</v>
      </c>
      <c r="K1994" t="s">
        <v>37</v>
      </c>
      <c r="L1994">
        <v>327.76799999999997</v>
      </c>
      <c r="M1994"/>
    </row>
    <row r="1995" spans="1:13" x14ac:dyDescent="0.2">
      <c r="A1995" s="1">
        <v>43039</v>
      </c>
      <c r="B1995" s="7" t="str">
        <f>YEAR(月末库存[[#This Row],[日期]]) &amp; "年"</f>
        <v>2017年</v>
      </c>
      <c r="C1995" s="7" t="str">
        <f>MONTH(月末库存[[#This Row],[日期]]) &amp; "月"</f>
        <v>10月</v>
      </c>
      <c r="D1995" s="7">
        <f>--TEXT(月末库存[[#This Row],[日期]],"yyyymm")</f>
        <v>201710</v>
      </c>
      <c r="E1995" t="s">
        <v>9</v>
      </c>
      <c r="F1995" t="s">
        <v>17</v>
      </c>
      <c r="G1995">
        <v>1000000059</v>
      </c>
      <c r="H1995" t="s">
        <v>55</v>
      </c>
      <c r="I1995" t="s">
        <v>13</v>
      </c>
      <c r="J1995">
        <v>20000099</v>
      </c>
      <c r="K1995" t="s">
        <v>20</v>
      </c>
      <c r="L1995">
        <v>86.589999999999989</v>
      </c>
      <c r="M1995"/>
    </row>
    <row r="1996" spans="1:13" x14ac:dyDescent="0.2">
      <c r="A1996" s="1">
        <v>43039</v>
      </c>
      <c r="B1996" s="7" t="str">
        <f>YEAR(月末库存[[#This Row],[日期]]) &amp; "年"</f>
        <v>2017年</v>
      </c>
      <c r="C1996" s="7" t="str">
        <f>MONTH(月末库存[[#This Row],[日期]]) &amp; "月"</f>
        <v>10月</v>
      </c>
      <c r="D1996" s="7">
        <f>--TEXT(月末库存[[#This Row],[日期]],"yyyymm")</f>
        <v>201710</v>
      </c>
      <c r="E1996" t="s">
        <v>9</v>
      </c>
      <c r="F1996" t="s">
        <v>72</v>
      </c>
      <c r="G1996">
        <v>1000000064</v>
      </c>
      <c r="H1996" t="s">
        <v>76</v>
      </c>
      <c r="I1996" t="s">
        <v>13</v>
      </c>
      <c r="J1996">
        <v>10000131</v>
      </c>
      <c r="K1996" t="s">
        <v>38</v>
      </c>
      <c r="L1996">
        <v>249.2</v>
      </c>
      <c r="M1996"/>
    </row>
    <row r="1997" spans="1:13" x14ac:dyDescent="0.2">
      <c r="A1997" s="1">
        <v>43039</v>
      </c>
      <c r="B1997" s="7" t="str">
        <f>YEAR(月末库存[[#This Row],[日期]]) &amp; "年"</f>
        <v>2017年</v>
      </c>
      <c r="C1997" s="7" t="str">
        <f>MONTH(月末库存[[#This Row],[日期]]) &amp; "月"</f>
        <v>10月</v>
      </c>
      <c r="D1997" s="7">
        <f>--TEXT(月末库存[[#This Row],[日期]],"yyyymm")</f>
        <v>201710</v>
      </c>
      <c r="E1997" t="s">
        <v>9</v>
      </c>
      <c r="F1997" t="s">
        <v>72</v>
      </c>
      <c r="G1997">
        <v>1000000064</v>
      </c>
      <c r="H1997" t="s">
        <v>76</v>
      </c>
      <c r="I1997" t="s">
        <v>13</v>
      </c>
      <c r="J1997">
        <v>10000136</v>
      </c>
      <c r="K1997" t="s">
        <v>40</v>
      </c>
      <c r="L1997">
        <v>0.20000000000000018</v>
      </c>
      <c r="M1997"/>
    </row>
    <row r="1998" spans="1:13" x14ac:dyDescent="0.2">
      <c r="A1998" s="1">
        <v>43039</v>
      </c>
      <c r="B1998" s="7" t="str">
        <f>YEAR(月末库存[[#This Row],[日期]]) &amp; "年"</f>
        <v>2017年</v>
      </c>
      <c r="C1998" s="7" t="str">
        <f>MONTH(月末库存[[#This Row],[日期]]) &amp; "月"</f>
        <v>10月</v>
      </c>
      <c r="D1998" s="7">
        <f>--TEXT(月末库存[[#This Row],[日期]],"yyyymm")</f>
        <v>201710</v>
      </c>
      <c r="E1998" t="s">
        <v>9</v>
      </c>
      <c r="F1998" t="s">
        <v>72</v>
      </c>
      <c r="G1998">
        <v>1000000064</v>
      </c>
      <c r="H1998" t="s">
        <v>76</v>
      </c>
      <c r="I1998" t="s">
        <v>13</v>
      </c>
      <c r="J1998">
        <v>20000099</v>
      </c>
      <c r="K1998" t="s">
        <v>20</v>
      </c>
      <c r="L1998">
        <v>40.088000000000008</v>
      </c>
      <c r="M1998"/>
    </row>
    <row r="1999" spans="1:13" x14ac:dyDescent="0.2">
      <c r="A1999" s="1">
        <v>43039</v>
      </c>
      <c r="B1999" s="7" t="str">
        <f>YEAR(月末库存[[#This Row],[日期]]) &amp; "年"</f>
        <v>2017年</v>
      </c>
      <c r="C1999" s="7" t="str">
        <f>MONTH(月末库存[[#This Row],[日期]]) &amp; "月"</f>
        <v>10月</v>
      </c>
      <c r="D1999" s="7">
        <f>--TEXT(月末库存[[#This Row],[日期]],"yyyymm")</f>
        <v>201710</v>
      </c>
      <c r="E1999" t="s">
        <v>9</v>
      </c>
      <c r="F1999" t="s">
        <v>12</v>
      </c>
      <c r="G1999">
        <v>1000000072</v>
      </c>
      <c r="H1999" t="s">
        <v>10</v>
      </c>
      <c r="I1999" t="s">
        <v>13</v>
      </c>
      <c r="J1999">
        <v>10000131</v>
      </c>
      <c r="K1999" t="s">
        <v>38</v>
      </c>
      <c r="L1999">
        <v>169.76400000000007</v>
      </c>
      <c r="M1999"/>
    </row>
    <row r="2000" spans="1:13" x14ac:dyDescent="0.2">
      <c r="A2000" s="1">
        <v>43039</v>
      </c>
      <c r="B2000" s="7" t="str">
        <f>YEAR(月末库存[[#This Row],[日期]]) &amp; "年"</f>
        <v>2017年</v>
      </c>
      <c r="C2000" s="7" t="str">
        <f>MONTH(月末库存[[#This Row],[日期]]) &amp; "月"</f>
        <v>10月</v>
      </c>
      <c r="D2000" s="7">
        <f>--TEXT(月末库存[[#This Row],[日期]],"yyyymm")</f>
        <v>201710</v>
      </c>
      <c r="E2000" t="s">
        <v>9</v>
      </c>
      <c r="F2000" t="s">
        <v>12</v>
      </c>
      <c r="G2000">
        <v>1000000072</v>
      </c>
      <c r="H2000" t="s">
        <v>10</v>
      </c>
      <c r="I2000" t="s">
        <v>13</v>
      </c>
      <c r="J2000">
        <v>20000099</v>
      </c>
      <c r="K2000" t="s">
        <v>20</v>
      </c>
      <c r="L2000">
        <v>10.768000000000002</v>
      </c>
      <c r="M2000"/>
    </row>
    <row r="2001" spans="1:13" x14ac:dyDescent="0.2">
      <c r="A2001" s="1">
        <v>43039</v>
      </c>
      <c r="B2001" s="7" t="str">
        <f>YEAR(月末库存[[#This Row],[日期]]) &amp; "年"</f>
        <v>2017年</v>
      </c>
      <c r="C2001" s="7" t="str">
        <f>MONTH(月末库存[[#This Row],[日期]]) &amp; "月"</f>
        <v>10月</v>
      </c>
      <c r="D2001" s="7">
        <f>--TEXT(月末库存[[#This Row],[日期]],"yyyymm")</f>
        <v>201710</v>
      </c>
      <c r="E2001" t="s">
        <v>9</v>
      </c>
      <c r="F2001" t="s">
        <v>15</v>
      </c>
      <c r="G2001">
        <v>1000002985</v>
      </c>
      <c r="H2001" t="s">
        <v>47</v>
      </c>
      <c r="I2001" t="s">
        <v>13</v>
      </c>
      <c r="J2001">
        <v>10000211</v>
      </c>
      <c r="K2001" t="s">
        <v>11</v>
      </c>
      <c r="L2001">
        <v>182.39599999999996</v>
      </c>
      <c r="M2001"/>
    </row>
    <row r="2002" spans="1:13" x14ac:dyDescent="0.2">
      <c r="A2002" s="1">
        <v>43039</v>
      </c>
      <c r="B2002" s="7" t="str">
        <f>YEAR(月末库存[[#This Row],[日期]]) &amp; "年"</f>
        <v>2017年</v>
      </c>
      <c r="C2002" s="7" t="str">
        <f>MONTH(月末库存[[#This Row],[日期]]) &amp; "月"</f>
        <v>10月</v>
      </c>
      <c r="D2002" s="7">
        <f>--TEXT(月末库存[[#This Row],[日期]],"yyyymm")</f>
        <v>201710</v>
      </c>
      <c r="E2002" t="s">
        <v>9</v>
      </c>
      <c r="F2002" t="s">
        <v>17</v>
      </c>
      <c r="G2002">
        <v>1000000059</v>
      </c>
      <c r="H2002" t="s">
        <v>55</v>
      </c>
      <c r="I2002" t="s">
        <v>13</v>
      </c>
      <c r="J2002">
        <v>10000064</v>
      </c>
      <c r="K2002" t="s">
        <v>53</v>
      </c>
      <c r="L2002">
        <v>85.153999999999968</v>
      </c>
      <c r="M2002"/>
    </row>
    <row r="2003" spans="1:13" x14ac:dyDescent="0.2">
      <c r="A2003" s="1">
        <v>43039</v>
      </c>
      <c r="B2003" s="7" t="str">
        <f>YEAR(月末库存[[#This Row],[日期]]) &amp; "年"</f>
        <v>2017年</v>
      </c>
      <c r="C2003" s="7" t="str">
        <f>MONTH(月末库存[[#This Row],[日期]]) &amp; "月"</f>
        <v>10月</v>
      </c>
      <c r="D2003" s="7">
        <f>--TEXT(月末库存[[#This Row],[日期]],"yyyymm")</f>
        <v>201710</v>
      </c>
      <c r="E2003" t="s">
        <v>9</v>
      </c>
      <c r="F2003" t="s">
        <v>57</v>
      </c>
      <c r="G2003">
        <v>1000001502</v>
      </c>
      <c r="H2003" t="s">
        <v>56</v>
      </c>
      <c r="I2003" t="s">
        <v>13</v>
      </c>
      <c r="J2003">
        <v>10000211</v>
      </c>
      <c r="K2003" t="s">
        <v>11</v>
      </c>
      <c r="L2003">
        <v>286.024</v>
      </c>
      <c r="M2003"/>
    </row>
    <row r="2004" spans="1:13" x14ac:dyDescent="0.2">
      <c r="A2004" s="1">
        <v>43039</v>
      </c>
      <c r="B2004" s="7" t="str">
        <f>YEAR(月末库存[[#This Row],[日期]]) &amp; "年"</f>
        <v>2017年</v>
      </c>
      <c r="C2004" s="7" t="str">
        <f>MONTH(月末库存[[#This Row],[日期]]) &amp; "月"</f>
        <v>10月</v>
      </c>
      <c r="D2004" s="7">
        <f>--TEXT(月末库存[[#This Row],[日期]],"yyyymm")</f>
        <v>201710</v>
      </c>
      <c r="E2004" t="s">
        <v>9</v>
      </c>
      <c r="F2004" t="s">
        <v>15</v>
      </c>
      <c r="G2004">
        <v>1000002981</v>
      </c>
      <c r="H2004" t="s">
        <v>62</v>
      </c>
      <c r="I2004" t="s">
        <v>13</v>
      </c>
      <c r="J2004">
        <v>10000111</v>
      </c>
      <c r="K2004" t="s">
        <v>37</v>
      </c>
      <c r="L2004">
        <v>157.30000000000001</v>
      </c>
      <c r="M2004"/>
    </row>
    <row r="2005" spans="1:13" x14ac:dyDescent="0.2">
      <c r="A2005" s="1">
        <v>43039</v>
      </c>
      <c r="B2005" s="7" t="str">
        <f>YEAR(月末库存[[#This Row],[日期]]) &amp; "年"</f>
        <v>2017年</v>
      </c>
      <c r="C2005" s="7" t="str">
        <f>MONTH(月末库存[[#This Row],[日期]]) &amp; "月"</f>
        <v>10月</v>
      </c>
      <c r="D2005" s="7">
        <f>--TEXT(月末库存[[#This Row],[日期]],"yyyymm")</f>
        <v>201710</v>
      </c>
      <c r="E2005" t="s">
        <v>9</v>
      </c>
      <c r="F2005" t="s">
        <v>17</v>
      </c>
      <c r="G2005">
        <v>1000000059</v>
      </c>
      <c r="H2005" t="s">
        <v>55</v>
      </c>
      <c r="I2005" t="s">
        <v>13</v>
      </c>
      <c r="J2005">
        <v>10000131</v>
      </c>
      <c r="K2005" t="s">
        <v>38</v>
      </c>
      <c r="L2005">
        <v>101.03600000000002</v>
      </c>
      <c r="M2005"/>
    </row>
    <row r="2006" spans="1:13" x14ac:dyDescent="0.2">
      <c r="A2006" s="1">
        <v>43039</v>
      </c>
      <c r="B2006" s="7" t="str">
        <f>YEAR(月末库存[[#This Row],[日期]]) &amp; "年"</f>
        <v>2017年</v>
      </c>
      <c r="C2006" s="7" t="str">
        <f>MONTH(月末库存[[#This Row],[日期]]) &amp; "月"</f>
        <v>10月</v>
      </c>
      <c r="D2006" s="7">
        <f>--TEXT(月末库存[[#This Row],[日期]],"yyyymm")</f>
        <v>201710</v>
      </c>
      <c r="E2006" t="s">
        <v>9</v>
      </c>
      <c r="F2006" t="s">
        <v>12</v>
      </c>
      <c r="G2006">
        <v>1000000072</v>
      </c>
      <c r="H2006" t="s">
        <v>10</v>
      </c>
      <c r="I2006" t="s">
        <v>13</v>
      </c>
      <c r="J2006">
        <v>10000211</v>
      </c>
      <c r="K2006" t="s">
        <v>11</v>
      </c>
      <c r="L2006">
        <v>415.5859999999999</v>
      </c>
      <c r="M2006"/>
    </row>
    <row r="2007" spans="1:13" x14ac:dyDescent="0.2">
      <c r="A2007" s="1">
        <v>43039</v>
      </c>
      <c r="B2007" s="7" t="str">
        <f>YEAR(月末库存[[#This Row],[日期]]) &amp; "年"</f>
        <v>2017年</v>
      </c>
      <c r="C2007" s="7" t="str">
        <f>MONTH(月末库存[[#This Row],[日期]]) &amp; "月"</f>
        <v>10月</v>
      </c>
      <c r="D2007" s="7">
        <f>--TEXT(月末库存[[#This Row],[日期]],"yyyymm")</f>
        <v>201710</v>
      </c>
      <c r="E2007" t="s">
        <v>9</v>
      </c>
      <c r="F2007" t="s">
        <v>72</v>
      </c>
      <c r="G2007">
        <v>1000001699</v>
      </c>
      <c r="H2007" t="s">
        <v>71</v>
      </c>
      <c r="I2007" t="s">
        <v>13</v>
      </c>
      <c r="J2007">
        <v>10000211</v>
      </c>
      <c r="K2007" t="s">
        <v>11</v>
      </c>
      <c r="L2007">
        <v>83.45799999999997</v>
      </c>
      <c r="M2007"/>
    </row>
    <row r="2008" spans="1:13" x14ac:dyDescent="0.2">
      <c r="A2008" s="1">
        <v>43039</v>
      </c>
      <c r="B2008" s="7" t="str">
        <f>YEAR(月末库存[[#This Row],[日期]]) &amp; "年"</f>
        <v>2017年</v>
      </c>
      <c r="C2008" s="7" t="str">
        <f>MONTH(月末库存[[#This Row],[日期]]) &amp; "月"</f>
        <v>10月</v>
      </c>
      <c r="D2008" s="7">
        <f>--TEXT(月末库存[[#This Row],[日期]],"yyyymm")</f>
        <v>201710</v>
      </c>
      <c r="E2008" t="s">
        <v>22</v>
      </c>
      <c r="F2008" t="s">
        <v>69</v>
      </c>
      <c r="G2008">
        <v>1000003349</v>
      </c>
      <c r="H2008" t="s">
        <v>68</v>
      </c>
      <c r="I2008" t="s">
        <v>13</v>
      </c>
      <c r="J2008">
        <v>10000064</v>
      </c>
      <c r="K2008" t="s">
        <v>53</v>
      </c>
      <c r="L2008">
        <v>19.300000000000004</v>
      </c>
      <c r="M2008"/>
    </row>
    <row r="2009" spans="1:13" x14ac:dyDescent="0.2">
      <c r="A2009" s="1">
        <v>43039</v>
      </c>
      <c r="B2009" s="7" t="str">
        <f>YEAR(月末库存[[#This Row],[日期]]) &amp; "年"</f>
        <v>2017年</v>
      </c>
      <c r="C2009" s="7" t="str">
        <f>MONTH(月末库存[[#This Row],[日期]]) &amp; "月"</f>
        <v>10月</v>
      </c>
      <c r="D2009" s="7">
        <f>--TEXT(月末库存[[#This Row],[日期]],"yyyymm")</f>
        <v>201710</v>
      </c>
      <c r="E2009" t="s">
        <v>22</v>
      </c>
      <c r="F2009" t="s">
        <v>69</v>
      </c>
      <c r="G2009">
        <v>1000003349</v>
      </c>
      <c r="H2009" t="s">
        <v>68</v>
      </c>
      <c r="I2009" t="s">
        <v>13</v>
      </c>
      <c r="J2009">
        <v>10000061</v>
      </c>
      <c r="K2009" t="s">
        <v>28</v>
      </c>
      <c r="L2009">
        <v>12</v>
      </c>
      <c r="M2009"/>
    </row>
    <row r="2010" spans="1:13" x14ac:dyDescent="0.2">
      <c r="A2010" s="1">
        <v>43039</v>
      </c>
      <c r="B2010" s="7" t="str">
        <f>YEAR(月末库存[[#This Row],[日期]]) &amp; "年"</f>
        <v>2017年</v>
      </c>
      <c r="C2010" s="7" t="str">
        <f>MONTH(月末库存[[#This Row],[日期]]) &amp; "月"</f>
        <v>10月</v>
      </c>
      <c r="D2010" s="7">
        <f>--TEXT(月末库存[[#This Row],[日期]],"yyyymm")</f>
        <v>201710</v>
      </c>
      <c r="E2010" t="s">
        <v>22</v>
      </c>
      <c r="F2010" t="s">
        <v>69</v>
      </c>
      <c r="G2010">
        <v>1000003349</v>
      </c>
      <c r="H2010" t="s">
        <v>68</v>
      </c>
      <c r="I2010" t="s">
        <v>13</v>
      </c>
      <c r="J2010">
        <v>10000131</v>
      </c>
      <c r="K2010" t="s">
        <v>38</v>
      </c>
      <c r="L2010">
        <v>5.5</v>
      </c>
      <c r="M2010"/>
    </row>
    <row r="2011" spans="1:13" x14ac:dyDescent="0.2">
      <c r="A2011" s="1">
        <v>43039</v>
      </c>
      <c r="B2011" s="7" t="str">
        <f>YEAR(月末库存[[#This Row],[日期]]) &amp; "年"</f>
        <v>2017年</v>
      </c>
      <c r="C2011" s="7" t="str">
        <f>MONTH(月末库存[[#This Row],[日期]]) &amp; "月"</f>
        <v>10月</v>
      </c>
      <c r="D2011" s="7">
        <f>--TEXT(月末库存[[#This Row],[日期]],"yyyymm")</f>
        <v>201710</v>
      </c>
      <c r="E2011" t="s">
        <v>22</v>
      </c>
      <c r="F2011" t="s">
        <v>49</v>
      </c>
      <c r="G2011">
        <v>1000000020</v>
      </c>
      <c r="H2011" t="s">
        <v>73</v>
      </c>
      <c r="I2011" t="s">
        <v>13</v>
      </c>
      <c r="J2011">
        <v>10000182</v>
      </c>
      <c r="K2011" t="s">
        <v>31</v>
      </c>
      <c r="L2011">
        <v>33.6</v>
      </c>
      <c r="M2011"/>
    </row>
    <row r="2012" spans="1:13" x14ac:dyDescent="0.2">
      <c r="A2012" s="1">
        <v>43039</v>
      </c>
      <c r="B2012" s="7" t="str">
        <f>YEAR(月末库存[[#This Row],[日期]]) &amp; "年"</f>
        <v>2017年</v>
      </c>
      <c r="C2012" s="7" t="str">
        <f>MONTH(月末库存[[#This Row],[日期]]) &amp; "月"</f>
        <v>10月</v>
      </c>
      <c r="D2012" s="7">
        <f>--TEXT(月末库存[[#This Row],[日期]],"yyyymm")</f>
        <v>201710</v>
      </c>
      <c r="E2012" t="s">
        <v>22</v>
      </c>
      <c r="F2012" t="s">
        <v>33</v>
      </c>
      <c r="G2012">
        <v>1000000031</v>
      </c>
      <c r="H2012" t="s">
        <v>32</v>
      </c>
      <c r="I2012" t="s">
        <v>13</v>
      </c>
      <c r="J2012">
        <v>10000131</v>
      </c>
      <c r="K2012" t="s">
        <v>38</v>
      </c>
      <c r="L2012">
        <v>80.8</v>
      </c>
      <c r="M2012"/>
    </row>
    <row r="2013" spans="1:13" x14ac:dyDescent="0.2">
      <c r="A2013" s="1">
        <v>43039</v>
      </c>
      <c r="B2013" s="7" t="str">
        <f>YEAR(月末库存[[#This Row],[日期]]) &amp; "年"</f>
        <v>2017年</v>
      </c>
      <c r="C2013" s="7" t="str">
        <f>MONTH(月末库存[[#This Row],[日期]]) &amp; "月"</f>
        <v>10月</v>
      </c>
      <c r="D2013" s="7">
        <f>--TEXT(月末库存[[#This Row],[日期]],"yyyymm")</f>
        <v>201710</v>
      </c>
      <c r="E2013" t="s">
        <v>22</v>
      </c>
      <c r="F2013" t="s">
        <v>69</v>
      </c>
      <c r="G2013">
        <v>1000000129</v>
      </c>
      <c r="H2013" t="s">
        <v>70</v>
      </c>
      <c r="I2013" t="s">
        <v>13</v>
      </c>
      <c r="J2013">
        <v>20000018</v>
      </c>
      <c r="K2013" t="s">
        <v>81</v>
      </c>
      <c r="L2013">
        <v>5.3</v>
      </c>
      <c r="M2013"/>
    </row>
    <row r="2014" spans="1:13" x14ac:dyDescent="0.2">
      <c r="A2014" s="1">
        <v>43039</v>
      </c>
      <c r="B2014" s="7" t="str">
        <f>YEAR(月末库存[[#This Row],[日期]]) &amp; "年"</f>
        <v>2017年</v>
      </c>
      <c r="C2014" s="7" t="str">
        <f>MONTH(月末库存[[#This Row],[日期]]) &amp; "月"</f>
        <v>10月</v>
      </c>
      <c r="D2014" s="7">
        <f>--TEXT(月末库存[[#This Row],[日期]],"yyyymm")</f>
        <v>201710</v>
      </c>
      <c r="E2014" t="s">
        <v>22</v>
      </c>
      <c r="F2014" t="s">
        <v>35</v>
      </c>
      <c r="G2014">
        <v>1000000047</v>
      </c>
      <c r="H2014" t="s">
        <v>34</v>
      </c>
      <c r="I2014" t="s">
        <v>13</v>
      </c>
      <c r="J2014">
        <v>10000111</v>
      </c>
      <c r="K2014" t="s">
        <v>37</v>
      </c>
      <c r="L2014">
        <v>0.70000000000000018</v>
      </c>
      <c r="M2014"/>
    </row>
    <row r="2015" spans="1:13" x14ac:dyDescent="0.2">
      <c r="A2015" s="1">
        <v>43039</v>
      </c>
      <c r="B2015" s="7" t="str">
        <f>YEAR(月末库存[[#This Row],[日期]]) &amp; "年"</f>
        <v>2017年</v>
      </c>
      <c r="C2015" s="7" t="str">
        <f>MONTH(月末库存[[#This Row],[日期]]) &amp; "月"</f>
        <v>10月</v>
      </c>
      <c r="D2015" s="7">
        <f>--TEXT(月末库存[[#This Row],[日期]],"yyyymm")</f>
        <v>201710</v>
      </c>
      <c r="E2015" t="s">
        <v>22</v>
      </c>
      <c r="F2015" t="s">
        <v>49</v>
      </c>
      <c r="G2015">
        <v>1000000020</v>
      </c>
      <c r="H2015" t="s">
        <v>73</v>
      </c>
      <c r="I2015" t="s">
        <v>13</v>
      </c>
      <c r="J2015">
        <v>20000018</v>
      </c>
      <c r="K2015" t="s">
        <v>81</v>
      </c>
      <c r="L2015">
        <v>0.70000000000000018</v>
      </c>
      <c r="M2015"/>
    </row>
    <row r="2016" spans="1:13" x14ac:dyDescent="0.2">
      <c r="A2016" s="1">
        <v>43039</v>
      </c>
      <c r="B2016" s="7" t="str">
        <f>YEAR(月末库存[[#This Row],[日期]]) &amp; "年"</f>
        <v>2017年</v>
      </c>
      <c r="C2016" s="7" t="str">
        <f>MONTH(月末库存[[#This Row],[日期]]) &amp; "月"</f>
        <v>10月</v>
      </c>
      <c r="D2016" s="7">
        <f>--TEXT(月末库存[[#This Row],[日期]],"yyyymm")</f>
        <v>201710</v>
      </c>
      <c r="E2016" t="s">
        <v>22</v>
      </c>
      <c r="F2016" t="s">
        <v>21</v>
      </c>
      <c r="G2016">
        <v>1000002872</v>
      </c>
      <c r="H2016" t="s">
        <v>19</v>
      </c>
      <c r="I2016" t="s">
        <v>13</v>
      </c>
      <c r="J2016">
        <v>10000111</v>
      </c>
      <c r="K2016" t="s">
        <v>37</v>
      </c>
      <c r="L2016">
        <v>6.2999999999999963</v>
      </c>
      <c r="M2016"/>
    </row>
    <row r="2017" spans="1:13" x14ac:dyDescent="0.2">
      <c r="A2017" s="1">
        <v>43039</v>
      </c>
      <c r="B2017" s="7" t="str">
        <f>YEAR(月末库存[[#This Row],[日期]]) &amp; "年"</f>
        <v>2017年</v>
      </c>
      <c r="C2017" s="7" t="str">
        <f>MONTH(月末库存[[#This Row],[日期]]) &amp; "月"</f>
        <v>10月</v>
      </c>
      <c r="D2017" s="7">
        <f>--TEXT(月末库存[[#This Row],[日期]],"yyyymm")</f>
        <v>201710</v>
      </c>
      <c r="E2017" t="s">
        <v>22</v>
      </c>
      <c r="F2017" t="s">
        <v>49</v>
      </c>
      <c r="G2017">
        <v>1000000020</v>
      </c>
      <c r="H2017" t="s">
        <v>73</v>
      </c>
      <c r="I2017" t="s">
        <v>13</v>
      </c>
      <c r="J2017">
        <v>10000131</v>
      </c>
      <c r="K2017" t="s">
        <v>38</v>
      </c>
      <c r="L2017">
        <v>136.6</v>
      </c>
      <c r="M2017"/>
    </row>
    <row r="2018" spans="1:13" x14ac:dyDescent="0.2">
      <c r="A2018" s="1">
        <v>43039</v>
      </c>
      <c r="B2018" s="7" t="str">
        <f>YEAR(月末库存[[#This Row],[日期]]) &amp; "年"</f>
        <v>2017年</v>
      </c>
      <c r="C2018" s="7" t="str">
        <f>MONTH(月末库存[[#This Row],[日期]]) &amp; "月"</f>
        <v>10月</v>
      </c>
      <c r="D2018" s="7">
        <f>--TEXT(月末库存[[#This Row],[日期]],"yyyymm")</f>
        <v>201710</v>
      </c>
      <c r="E2018" t="s">
        <v>22</v>
      </c>
      <c r="F2018" t="s">
        <v>33</v>
      </c>
      <c r="G2018">
        <v>1000000031</v>
      </c>
      <c r="H2018" t="s">
        <v>32</v>
      </c>
      <c r="I2018" t="s">
        <v>13</v>
      </c>
      <c r="J2018">
        <v>20000018</v>
      </c>
      <c r="K2018" t="s">
        <v>81</v>
      </c>
      <c r="L2018">
        <v>0</v>
      </c>
      <c r="M2018"/>
    </row>
    <row r="2019" spans="1:13" x14ac:dyDescent="0.2">
      <c r="A2019" s="1">
        <v>43039</v>
      </c>
      <c r="B2019" s="7" t="str">
        <f>YEAR(月末库存[[#This Row],[日期]]) &amp; "年"</f>
        <v>2017年</v>
      </c>
      <c r="C2019" s="7" t="str">
        <f>MONTH(月末库存[[#This Row],[日期]]) &amp; "月"</f>
        <v>10月</v>
      </c>
      <c r="D2019" s="7">
        <f>--TEXT(月末库存[[#This Row],[日期]],"yyyymm")</f>
        <v>201710</v>
      </c>
      <c r="E2019" t="s">
        <v>22</v>
      </c>
      <c r="F2019" t="s">
        <v>61</v>
      </c>
      <c r="G2019">
        <v>1000000579</v>
      </c>
      <c r="H2019" t="s">
        <v>60</v>
      </c>
      <c r="I2019" t="s">
        <v>13</v>
      </c>
      <c r="J2019">
        <v>20000018</v>
      </c>
      <c r="K2019" t="s">
        <v>81</v>
      </c>
      <c r="L2019">
        <v>0.1899999999999995</v>
      </c>
      <c r="M2019"/>
    </row>
    <row r="2020" spans="1:13" x14ac:dyDescent="0.2">
      <c r="A2020" s="1">
        <v>43039</v>
      </c>
      <c r="B2020" s="7" t="str">
        <f>YEAR(月末库存[[#This Row],[日期]]) &amp; "年"</f>
        <v>2017年</v>
      </c>
      <c r="C2020" s="7" t="str">
        <f>MONTH(月末库存[[#This Row],[日期]]) &amp; "月"</f>
        <v>10月</v>
      </c>
      <c r="D2020" s="7">
        <f>--TEXT(月末库存[[#This Row],[日期]],"yyyymm")</f>
        <v>201710</v>
      </c>
      <c r="E2020" t="s">
        <v>22</v>
      </c>
      <c r="F2020" t="s">
        <v>64</v>
      </c>
      <c r="G2020">
        <v>1000002973</v>
      </c>
      <c r="H2020" t="s">
        <v>63</v>
      </c>
      <c r="I2020" t="s">
        <v>13</v>
      </c>
      <c r="J2020">
        <v>10000182</v>
      </c>
      <c r="K2020" t="s">
        <v>31</v>
      </c>
      <c r="L2020">
        <v>136.70000000000002</v>
      </c>
      <c r="M2020"/>
    </row>
    <row r="2021" spans="1:13" x14ac:dyDescent="0.2">
      <c r="A2021" s="1">
        <v>43039</v>
      </c>
      <c r="B2021" s="7" t="str">
        <f>YEAR(月末库存[[#This Row],[日期]]) &amp; "年"</f>
        <v>2017年</v>
      </c>
      <c r="C2021" s="7" t="str">
        <f>MONTH(月末库存[[#This Row],[日期]]) &amp; "月"</f>
        <v>10月</v>
      </c>
      <c r="D2021" s="7">
        <f>--TEXT(月末库存[[#This Row],[日期]],"yyyymm")</f>
        <v>201710</v>
      </c>
      <c r="E2021" t="s">
        <v>22</v>
      </c>
      <c r="F2021" t="s">
        <v>25</v>
      </c>
      <c r="G2021">
        <v>1000003183</v>
      </c>
      <c r="H2021" t="s">
        <v>23</v>
      </c>
      <c r="I2021" t="s">
        <v>13</v>
      </c>
      <c r="J2021">
        <v>10000064</v>
      </c>
      <c r="K2021" t="s">
        <v>53</v>
      </c>
      <c r="L2021">
        <v>4.2000000000000037</v>
      </c>
      <c r="M2021"/>
    </row>
    <row r="2022" spans="1:13" x14ac:dyDescent="0.2">
      <c r="A2022" s="1">
        <v>43039</v>
      </c>
      <c r="B2022" s="7" t="str">
        <f>YEAR(月末库存[[#This Row],[日期]]) &amp; "年"</f>
        <v>2017年</v>
      </c>
      <c r="C2022" s="7" t="str">
        <f>MONTH(月末库存[[#This Row],[日期]]) &amp; "月"</f>
        <v>10月</v>
      </c>
      <c r="D2022" s="7">
        <f>--TEXT(月末库存[[#This Row],[日期]],"yyyymm")</f>
        <v>201710</v>
      </c>
      <c r="E2022" t="s">
        <v>22</v>
      </c>
      <c r="F2022" t="s">
        <v>69</v>
      </c>
      <c r="G2022">
        <v>1000003349</v>
      </c>
      <c r="H2022" t="s">
        <v>68</v>
      </c>
      <c r="I2022" t="s">
        <v>13</v>
      </c>
      <c r="J2022">
        <v>10000111</v>
      </c>
      <c r="K2022" t="s">
        <v>37</v>
      </c>
      <c r="L2022">
        <v>0.10999999999999999</v>
      </c>
      <c r="M2022"/>
    </row>
    <row r="2023" spans="1:13" x14ac:dyDescent="0.2">
      <c r="A2023" s="1">
        <v>43039</v>
      </c>
      <c r="B2023" s="7" t="str">
        <f>YEAR(月末库存[[#This Row],[日期]]) &amp; "年"</f>
        <v>2017年</v>
      </c>
      <c r="C2023" s="7" t="str">
        <f>MONTH(月末库存[[#This Row],[日期]]) &amp; "月"</f>
        <v>10月</v>
      </c>
      <c r="D2023" s="7">
        <f>--TEXT(月末库存[[#This Row],[日期]],"yyyymm")</f>
        <v>201710</v>
      </c>
      <c r="E2023" t="s">
        <v>22</v>
      </c>
      <c r="F2023" t="s">
        <v>69</v>
      </c>
      <c r="G2023">
        <v>1000003349</v>
      </c>
      <c r="H2023" t="s">
        <v>68</v>
      </c>
      <c r="I2023" t="s">
        <v>13</v>
      </c>
      <c r="J2023">
        <v>10000136</v>
      </c>
      <c r="K2023" t="s">
        <v>40</v>
      </c>
      <c r="L2023">
        <v>0</v>
      </c>
      <c r="M2023"/>
    </row>
    <row r="2024" spans="1:13" x14ac:dyDescent="0.2">
      <c r="A2024" s="1">
        <v>43039</v>
      </c>
      <c r="B2024" s="7" t="str">
        <f>YEAR(月末库存[[#This Row],[日期]]) &amp; "年"</f>
        <v>2017年</v>
      </c>
      <c r="C2024" s="7" t="str">
        <f>MONTH(月末库存[[#This Row],[日期]]) &amp; "月"</f>
        <v>10月</v>
      </c>
      <c r="D2024" s="7">
        <f>--TEXT(月末库存[[#This Row],[日期]],"yyyymm")</f>
        <v>201710</v>
      </c>
      <c r="E2024" t="s">
        <v>22</v>
      </c>
      <c r="F2024" t="s">
        <v>69</v>
      </c>
      <c r="G2024">
        <v>1000003349</v>
      </c>
      <c r="H2024" t="s">
        <v>68</v>
      </c>
      <c r="I2024" t="s">
        <v>13</v>
      </c>
      <c r="J2024">
        <v>10000172</v>
      </c>
      <c r="K2024" t="s">
        <v>18</v>
      </c>
      <c r="L2024">
        <v>0.20000000000000007</v>
      </c>
      <c r="M2024"/>
    </row>
    <row r="2025" spans="1:13" x14ac:dyDescent="0.2">
      <c r="A2025" s="1">
        <v>43039</v>
      </c>
      <c r="B2025" s="7" t="str">
        <f>YEAR(月末库存[[#This Row],[日期]]) &amp; "年"</f>
        <v>2017年</v>
      </c>
      <c r="C2025" s="7" t="str">
        <f>MONTH(月末库存[[#This Row],[日期]]) &amp; "月"</f>
        <v>10月</v>
      </c>
      <c r="D2025" s="7">
        <f>--TEXT(月末库存[[#This Row],[日期]],"yyyymm")</f>
        <v>201710</v>
      </c>
      <c r="E2025" t="s">
        <v>22</v>
      </c>
      <c r="F2025" t="s">
        <v>29</v>
      </c>
      <c r="G2025">
        <v>1000000054</v>
      </c>
      <c r="H2025" t="s">
        <v>36</v>
      </c>
      <c r="I2025" t="s">
        <v>13</v>
      </c>
      <c r="J2025">
        <v>10000172</v>
      </c>
      <c r="K2025" t="s">
        <v>18</v>
      </c>
      <c r="L2025">
        <v>41.499999999999964</v>
      </c>
      <c r="M2025"/>
    </row>
    <row r="2026" spans="1:13" x14ac:dyDescent="0.2">
      <c r="A2026" s="1">
        <v>43039</v>
      </c>
      <c r="B2026" s="7" t="str">
        <f>YEAR(月末库存[[#This Row],[日期]]) &amp; "年"</f>
        <v>2017年</v>
      </c>
      <c r="C2026" s="7" t="str">
        <f>MONTH(月末库存[[#This Row],[日期]]) &amp; "月"</f>
        <v>10月</v>
      </c>
      <c r="D2026" s="7">
        <f>--TEXT(月末库存[[#This Row],[日期]],"yyyymm")</f>
        <v>201710</v>
      </c>
      <c r="E2026" t="s">
        <v>22</v>
      </c>
      <c r="F2026" t="s">
        <v>46</v>
      </c>
      <c r="G2026">
        <v>1000001133</v>
      </c>
      <c r="H2026" t="s">
        <v>45</v>
      </c>
      <c r="I2026" t="s">
        <v>13</v>
      </c>
      <c r="J2026">
        <v>10000064</v>
      </c>
      <c r="K2026" t="s">
        <v>53</v>
      </c>
      <c r="L2026">
        <v>1.8959999999999997</v>
      </c>
      <c r="M2026"/>
    </row>
    <row r="2027" spans="1:13" x14ac:dyDescent="0.2">
      <c r="A2027" s="1">
        <v>43039</v>
      </c>
      <c r="B2027" s="7" t="str">
        <f>YEAR(月末库存[[#This Row],[日期]]) &amp; "年"</f>
        <v>2017年</v>
      </c>
      <c r="C2027" s="7" t="str">
        <f>MONTH(月末库存[[#This Row],[日期]]) &amp; "月"</f>
        <v>10月</v>
      </c>
      <c r="D2027" s="7">
        <f>--TEXT(月末库存[[#This Row],[日期]],"yyyymm")</f>
        <v>201710</v>
      </c>
      <c r="E2027" t="s">
        <v>22</v>
      </c>
      <c r="F2027" t="s">
        <v>54</v>
      </c>
      <c r="G2027">
        <v>1000000046</v>
      </c>
      <c r="H2027" t="s">
        <v>52</v>
      </c>
      <c r="I2027" t="s">
        <v>13</v>
      </c>
      <c r="J2027">
        <v>10000064</v>
      </c>
      <c r="K2027" t="s">
        <v>53</v>
      </c>
      <c r="L2027">
        <v>39.492000000000004</v>
      </c>
      <c r="M2027"/>
    </row>
    <row r="2028" spans="1:13" x14ac:dyDescent="0.2">
      <c r="A2028" s="1">
        <v>43039</v>
      </c>
      <c r="B2028" s="7" t="str">
        <f>YEAR(月末库存[[#This Row],[日期]]) &amp; "年"</f>
        <v>2017年</v>
      </c>
      <c r="C2028" s="7" t="str">
        <f>MONTH(月末库存[[#This Row],[日期]]) &amp; "月"</f>
        <v>10月</v>
      </c>
      <c r="D2028" s="7">
        <f>--TEXT(月末库存[[#This Row],[日期]],"yyyymm")</f>
        <v>201710</v>
      </c>
      <c r="E2028" t="s">
        <v>22</v>
      </c>
      <c r="F2028" t="s">
        <v>61</v>
      </c>
      <c r="G2028">
        <v>1000000579</v>
      </c>
      <c r="H2028" t="s">
        <v>60</v>
      </c>
      <c r="I2028" t="s">
        <v>13</v>
      </c>
      <c r="J2028">
        <v>10000111</v>
      </c>
      <c r="K2028" t="s">
        <v>37</v>
      </c>
      <c r="L2028">
        <v>1.6999999999999997</v>
      </c>
      <c r="M2028"/>
    </row>
    <row r="2029" spans="1:13" x14ac:dyDescent="0.2">
      <c r="A2029" s="1">
        <v>43039</v>
      </c>
      <c r="B2029" s="7" t="str">
        <f>YEAR(月末库存[[#This Row],[日期]]) &amp; "年"</f>
        <v>2017年</v>
      </c>
      <c r="C2029" s="7" t="str">
        <f>MONTH(月末库存[[#This Row],[日期]]) &amp; "月"</f>
        <v>10月</v>
      </c>
      <c r="D2029" s="7">
        <f>--TEXT(月末库存[[#This Row],[日期]],"yyyymm")</f>
        <v>201710</v>
      </c>
      <c r="E2029" t="s">
        <v>22</v>
      </c>
      <c r="F2029" t="s">
        <v>64</v>
      </c>
      <c r="G2029">
        <v>1000002973</v>
      </c>
      <c r="H2029" t="s">
        <v>63</v>
      </c>
      <c r="I2029" t="s">
        <v>13</v>
      </c>
      <c r="J2029">
        <v>10000131</v>
      </c>
      <c r="K2029" t="s">
        <v>38</v>
      </c>
      <c r="L2029">
        <v>72.775999999999996</v>
      </c>
      <c r="M2029"/>
    </row>
    <row r="2030" spans="1:13" x14ac:dyDescent="0.2">
      <c r="A2030" s="1">
        <v>43039</v>
      </c>
      <c r="B2030" s="7" t="str">
        <f>YEAR(月末库存[[#This Row],[日期]]) &amp; "年"</f>
        <v>2017年</v>
      </c>
      <c r="C2030" s="7" t="str">
        <f>MONTH(月末库存[[#This Row],[日期]]) &amp; "月"</f>
        <v>10月</v>
      </c>
      <c r="D2030" s="7">
        <f>--TEXT(月末库存[[#This Row],[日期]],"yyyymm")</f>
        <v>201710</v>
      </c>
      <c r="E2030" t="s">
        <v>22</v>
      </c>
      <c r="F2030" t="s">
        <v>49</v>
      </c>
      <c r="G2030">
        <v>1000000018</v>
      </c>
      <c r="H2030" t="s">
        <v>48</v>
      </c>
      <c r="I2030" t="s">
        <v>13</v>
      </c>
      <c r="J2030">
        <v>10000064</v>
      </c>
      <c r="K2030" t="s">
        <v>53</v>
      </c>
      <c r="L2030">
        <v>74.570000000000007</v>
      </c>
      <c r="M2030"/>
    </row>
    <row r="2031" spans="1:13" x14ac:dyDescent="0.2">
      <c r="A2031" s="1">
        <v>43039</v>
      </c>
      <c r="B2031" s="7" t="str">
        <f>YEAR(月末库存[[#This Row],[日期]]) &amp; "年"</f>
        <v>2017年</v>
      </c>
      <c r="C2031" s="7" t="str">
        <f>MONTH(月末库存[[#This Row],[日期]]) &amp; "月"</f>
        <v>10月</v>
      </c>
      <c r="D2031" s="7">
        <f>--TEXT(月末库存[[#This Row],[日期]],"yyyymm")</f>
        <v>201710</v>
      </c>
      <c r="E2031" t="s">
        <v>22</v>
      </c>
      <c r="F2031" t="s">
        <v>69</v>
      </c>
      <c r="G2031">
        <v>1000000129</v>
      </c>
      <c r="H2031" t="s">
        <v>70</v>
      </c>
      <c r="I2031" t="s">
        <v>13</v>
      </c>
      <c r="J2031">
        <v>10000136</v>
      </c>
      <c r="K2031" t="s">
        <v>40</v>
      </c>
      <c r="L2031">
        <v>33.527999999999992</v>
      </c>
      <c r="M2031"/>
    </row>
    <row r="2032" spans="1:13" x14ac:dyDescent="0.2">
      <c r="A2032" s="1">
        <v>43039</v>
      </c>
      <c r="B2032" s="7" t="str">
        <f>YEAR(月末库存[[#This Row],[日期]]) &amp; "年"</f>
        <v>2017年</v>
      </c>
      <c r="C2032" s="7" t="str">
        <f>MONTH(月末库存[[#This Row],[日期]]) &amp; "月"</f>
        <v>10月</v>
      </c>
      <c r="D2032" s="7">
        <f>--TEXT(月末库存[[#This Row],[日期]],"yyyymm")</f>
        <v>201710</v>
      </c>
      <c r="E2032" t="s">
        <v>22</v>
      </c>
      <c r="F2032" t="s">
        <v>54</v>
      </c>
      <c r="G2032">
        <v>1000000046</v>
      </c>
      <c r="H2032" t="s">
        <v>52</v>
      </c>
      <c r="I2032" t="s">
        <v>13</v>
      </c>
      <c r="J2032">
        <v>10000136</v>
      </c>
      <c r="K2032" t="s">
        <v>40</v>
      </c>
      <c r="L2032">
        <v>9.5860000000000003</v>
      </c>
      <c r="M2032"/>
    </row>
    <row r="2033" spans="1:13" x14ac:dyDescent="0.2">
      <c r="A2033" s="1">
        <v>43039</v>
      </c>
      <c r="B2033" s="7" t="str">
        <f>YEAR(月末库存[[#This Row],[日期]]) &amp; "年"</f>
        <v>2017年</v>
      </c>
      <c r="C2033" s="7" t="str">
        <f>MONTH(月末库存[[#This Row],[日期]]) &amp; "月"</f>
        <v>10月</v>
      </c>
      <c r="D2033" s="7">
        <f>--TEXT(月末库存[[#This Row],[日期]],"yyyymm")</f>
        <v>201710</v>
      </c>
      <c r="E2033" t="s">
        <v>22</v>
      </c>
      <c r="F2033" t="s">
        <v>61</v>
      </c>
      <c r="G2033">
        <v>1000000579</v>
      </c>
      <c r="H2033" t="s">
        <v>60</v>
      </c>
      <c r="I2033" t="s">
        <v>13</v>
      </c>
      <c r="J2033">
        <v>10000064</v>
      </c>
      <c r="K2033" t="s">
        <v>53</v>
      </c>
      <c r="L2033">
        <v>38.5</v>
      </c>
      <c r="M2033"/>
    </row>
    <row r="2034" spans="1:13" x14ac:dyDescent="0.2">
      <c r="A2034" s="1">
        <v>43039</v>
      </c>
      <c r="B2034" s="7" t="str">
        <f>YEAR(月末库存[[#This Row],[日期]]) &amp; "年"</f>
        <v>2017年</v>
      </c>
      <c r="C2034" s="7" t="str">
        <f>MONTH(月末库存[[#This Row],[日期]]) &amp; "月"</f>
        <v>10月</v>
      </c>
      <c r="D2034" s="7">
        <f>--TEXT(月末库存[[#This Row],[日期]],"yyyymm")</f>
        <v>201710</v>
      </c>
      <c r="E2034" t="s">
        <v>22</v>
      </c>
      <c r="F2034" t="s">
        <v>35</v>
      </c>
      <c r="G2034">
        <v>1000000047</v>
      </c>
      <c r="H2034" t="s">
        <v>34</v>
      </c>
      <c r="I2034" t="s">
        <v>13</v>
      </c>
      <c r="J2034">
        <v>10000064</v>
      </c>
      <c r="K2034" t="s">
        <v>53</v>
      </c>
      <c r="L2034">
        <v>11.596</v>
      </c>
      <c r="M2034"/>
    </row>
    <row r="2035" spans="1:13" x14ac:dyDescent="0.2">
      <c r="A2035" s="1">
        <v>43039</v>
      </c>
      <c r="B2035" s="7" t="str">
        <f>YEAR(月末库存[[#This Row],[日期]]) &amp; "年"</f>
        <v>2017年</v>
      </c>
      <c r="C2035" s="7" t="str">
        <f>MONTH(月末库存[[#This Row],[日期]]) &amp; "月"</f>
        <v>10月</v>
      </c>
      <c r="D2035" s="7">
        <f>--TEXT(月末库存[[#This Row],[日期]],"yyyymm")</f>
        <v>201710</v>
      </c>
      <c r="E2035" t="s">
        <v>22</v>
      </c>
      <c r="F2035" t="s">
        <v>35</v>
      </c>
      <c r="G2035">
        <v>1000000047</v>
      </c>
      <c r="H2035" t="s">
        <v>34</v>
      </c>
      <c r="I2035" t="s">
        <v>13</v>
      </c>
      <c r="J2035">
        <v>10000172</v>
      </c>
      <c r="K2035" t="s">
        <v>18</v>
      </c>
      <c r="L2035">
        <v>15.599999999999998</v>
      </c>
      <c r="M2035"/>
    </row>
    <row r="2036" spans="1:13" x14ac:dyDescent="0.2">
      <c r="A2036" s="1">
        <v>43039</v>
      </c>
      <c r="B2036" s="7" t="str">
        <f>YEAR(月末库存[[#This Row],[日期]]) &amp; "年"</f>
        <v>2017年</v>
      </c>
      <c r="C2036" s="7" t="str">
        <f>MONTH(月末库存[[#This Row],[日期]]) &amp; "月"</f>
        <v>10月</v>
      </c>
      <c r="D2036" s="7">
        <f>--TEXT(月末库存[[#This Row],[日期]],"yyyymm")</f>
        <v>201710</v>
      </c>
      <c r="E2036" t="s">
        <v>22</v>
      </c>
      <c r="F2036" t="s">
        <v>35</v>
      </c>
      <c r="G2036">
        <v>1000000047</v>
      </c>
      <c r="H2036" t="s">
        <v>34</v>
      </c>
      <c r="I2036" t="s">
        <v>13</v>
      </c>
      <c r="J2036">
        <v>10000131</v>
      </c>
      <c r="K2036" t="s">
        <v>38</v>
      </c>
      <c r="L2036">
        <v>23.916</v>
      </c>
      <c r="M2036"/>
    </row>
    <row r="2037" spans="1:13" x14ac:dyDescent="0.2">
      <c r="A2037" s="1">
        <v>43039</v>
      </c>
      <c r="B2037" s="7" t="str">
        <f>YEAR(月末库存[[#This Row],[日期]]) &amp; "年"</f>
        <v>2017年</v>
      </c>
      <c r="C2037" s="7" t="str">
        <f>MONTH(月末库存[[#This Row],[日期]]) &amp; "月"</f>
        <v>10月</v>
      </c>
      <c r="D2037" s="7">
        <f>--TEXT(月末库存[[#This Row],[日期]],"yyyymm")</f>
        <v>201710</v>
      </c>
      <c r="E2037" t="s">
        <v>22</v>
      </c>
      <c r="F2037" t="s">
        <v>35</v>
      </c>
      <c r="G2037">
        <v>1000000047</v>
      </c>
      <c r="H2037" t="s">
        <v>34</v>
      </c>
      <c r="I2037" t="s">
        <v>13</v>
      </c>
      <c r="J2037">
        <v>10000136</v>
      </c>
      <c r="K2037" t="s">
        <v>40</v>
      </c>
      <c r="L2037">
        <v>16.7</v>
      </c>
      <c r="M2037"/>
    </row>
    <row r="2038" spans="1:13" x14ac:dyDescent="0.2">
      <c r="A2038" s="1">
        <v>43039</v>
      </c>
      <c r="B2038" s="7" t="str">
        <f>YEAR(月末库存[[#This Row],[日期]]) &amp; "年"</f>
        <v>2017年</v>
      </c>
      <c r="C2038" s="7" t="str">
        <f>MONTH(月末库存[[#This Row],[日期]]) &amp; "月"</f>
        <v>10月</v>
      </c>
      <c r="D2038" s="7">
        <f>--TEXT(月末库存[[#This Row],[日期]],"yyyymm")</f>
        <v>201710</v>
      </c>
      <c r="E2038" t="s">
        <v>22</v>
      </c>
      <c r="F2038" t="s">
        <v>29</v>
      </c>
      <c r="G2038">
        <v>1000000028</v>
      </c>
      <c r="H2038" t="s">
        <v>27</v>
      </c>
      <c r="I2038" t="s">
        <v>13</v>
      </c>
      <c r="J2038">
        <v>20000099</v>
      </c>
      <c r="K2038" t="s">
        <v>20</v>
      </c>
      <c r="L2038">
        <v>20.264000000000006</v>
      </c>
      <c r="M2038"/>
    </row>
    <row r="2039" spans="1:13" x14ac:dyDescent="0.2">
      <c r="A2039" s="1">
        <v>43039</v>
      </c>
      <c r="B2039" s="7" t="str">
        <f>YEAR(月末库存[[#This Row],[日期]]) &amp; "年"</f>
        <v>2017年</v>
      </c>
      <c r="C2039" s="7" t="str">
        <f>MONTH(月末库存[[#This Row],[日期]]) &amp; "月"</f>
        <v>10月</v>
      </c>
      <c r="D2039" s="7">
        <f>--TEXT(月末库存[[#This Row],[日期]],"yyyymm")</f>
        <v>201710</v>
      </c>
      <c r="E2039" t="s">
        <v>22</v>
      </c>
      <c r="F2039" t="s">
        <v>64</v>
      </c>
      <c r="G2039">
        <v>1000002973</v>
      </c>
      <c r="H2039" t="s">
        <v>63</v>
      </c>
      <c r="I2039" t="s">
        <v>13</v>
      </c>
      <c r="J2039">
        <v>10000078</v>
      </c>
      <c r="K2039" t="s">
        <v>30</v>
      </c>
      <c r="L2039">
        <v>80.3</v>
      </c>
      <c r="M2039"/>
    </row>
    <row r="2040" spans="1:13" x14ac:dyDescent="0.2">
      <c r="A2040" s="1">
        <v>43039</v>
      </c>
      <c r="B2040" s="7" t="str">
        <f>YEAR(月末库存[[#This Row],[日期]]) &amp; "年"</f>
        <v>2017年</v>
      </c>
      <c r="C2040" s="7" t="str">
        <f>MONTH(月末库存[[#This Row],[日期]]) &amp; "月"</f>
        <v>10月</v>
      </c>
      <c r="D2040" s="7">
        <f>--TEXT(月末库存[[#This Row],[日期]],"yyyymm")</f>
        <v>201710</v>
      </c>
      <c r="E2040" t="s">
        <v>22</v>
      </c>
      <c r="F2040" t="s">
        <v>69</v>
      </c>
      <c r="G2040">
        <v>1000003349</v>
      </c>
      <c r="H2040" t="s">
        <v>68</v>
      </c>
      <c r="I2040" t="s">
        <v>13</v>
      </c>
      <c r="J2040">
        <v>10000078</v>
      </c>
      <c r="K2040" t="s">
        <v>30</v>
      </c>
      <c r="L2040">
        <v>19.5</v>
      </c>
      <c r="M2040"/>
    </row>
    <row r="2041" spans="1:13" x14ac:dyDescent="0.2">
      <c r="A2041" s="1">
        <v>43039</v>
      </c>
      <c r="B2041" s="7" t="str">
        <f>YEAR(月末库存[[#This Row],[日期]]) &amp; "年"</f>
        <v>2017年</v>
      </c>
      <c r="C2041" s="7" t="str">
        <f>MONTH(月末库存[[#This Row],[日期]]) &amp; "月"</f>
        <v>10月</v>
      </c>
      <c r="D2041" s="7">
        <f>--TEXT(月末库存[[#This Row],[日期]],"yyyymm")</f>
        <v>201710</v>
      </c>
      <c r="E2041" t="s">
        <v>22</v>
      </c>
      <c r="F2041" t="s">
        <v>33</v>
      </c>
      <c r="G2041">
        <v>1000000031</v>
      </c>
      <c r="H2041" t="s">
        <v>32</v>
      </c>
      <c r="I2041" t="s">
        <v>13</v>
      </c>
      <c r="J2041">
        <v>10000078</v>
      </c>
      <c r="K2041" t="s">
        <v>30</v>
      </c>
      <c r="L2041">
        <v>69.192000000000021</v>
      </c>
      <c r="M2041"/>
    </row>
    <row r="2042" spans="1:13" x14ac:dyDescent="0.2">
      <c r="A2042" s="1">
        <v>43039</v>
      </c>
      <c r="B2042" s="7" t="str">
        <f>YEAR(月末库存[[#This Row],[日期]]) &amp; "年"</f>
        <v>2017年</v>
      </c>
      <c r="C2042" s="7" t="str">
        <f>MONTH(月末库存[[#This Row],[日期]]) &amp; "月"</f>
        <v>10月</v>
      </c>
      <c r="D2042" s="7">
        <f>--TEXT(月末库存[[#This Row],[日期]],"yyyymm")</f>
        <v>201710</v>
      </c>
      <c r="E2042" t="s">
        <v>22</v>
      </c>
      <c r="F2042" t="s">
        <v>69</v>
      </c>
      <c r="G2042">
        <v>1000000129</v>
      </c>
      <c r="H2042" t="s">
        <v>70</v>
      </c>
      <c r="I2042" t="s">
        <v>13</v>
      </c>
      <c r="J2042">
        <v>10000061</v>
      </c>
      <c r="K2042" t="s">
        <v>28</v>
      </c>
      <c r="L2042">
        <v>1.902000000000001</v>
      </c>
      <c r="M2042"/>
    </row>
    <row r="2043" spans="1:13" x14ac:dyDescent="0.2">
      <c r="A2043" s="1">
        <v>43039</v>
      </c>
      <c r="B2043" s="7" t="str">
        <f>YEAR(月末库存[[#This Row],[日期]]) &amp; "年"</f>
        <v>2017年</v>
      </c>
      <c r="C2043" s="7" t="str">
        <f>MONTH(月末库存[[#This Row],[日期]]) &amp; "月"</f>
        <v>10月</v>
      </c>
      <c r="D2043" s="7">
        <f>--TEXT(月末库存[[#This Row],[日期]],"yyyymm")</f>
        <v>201710</v>
      </c>
      <c r="E2043" t="s">
        <v>22</v>
      </c>
      <c r="F2043" t="s">
        <v>46</v>
      </c>
      <c r="G2043">
        <v>1000001133</v>
      </c>
      <c r="H2043" t="s">
        <v>45</v>
      </c>
      <c r="I2043" t="s">
        <v>13</v>
      </c>
      <c r="J2043">
        <v>10000136</v>
      </c>
      <c r="K2043" t="s">
        <v>40</v>
      </c>
      <c r="L2043">
        <v>36.53</v>
      </c>
      <c r="M2043"/>
    </row>
    <row r="2044" spans="1:13" x14ac:dyDescent="0.2">
      <c r="A2044" s="1">
        <v>43039</v>
      </c>
      <c r="B2044" s="7" t="str">
        <f>YEAR(月末库存[[#This Row],[日期]]) &amp; "年"</f>
        <v>2017年</v>
      </c>
      <c r="C2044" s="7" t="str">
        <f>MONTH(月末库存[[#This Row],[日期]]) &amp; "月"</f>
        <v>10月</v>
      </c>
      <c r="D2044" s="7">
        <f>--TEXT(月末库存[[#This Row],[日期]],"yyyymm")</f>
        <v>201710</v>
      </c>
      <c r="E2044" t="s">
        <v>22</v>
      </c>
      <c r="F2044" t="s">
        <v>21</v>
      </c>
      <c r="G2044">
        <v>1000002872</v>
      </c>
      <c r="H2044" t="s">
        <v>19</v>
      </c>
      <c r="I2044" t="s">
        <v>13</v>
      </c>
      <c r="J2044">
        <v>10000078</v>
      </c>
      <c r="K2044" t="s">
        <v>30</v>
      </c>
      <c r="L2044">
        <v>0</v>
      </c>
      <c r="M2044"/>
    </row>
    <row r="2045" spans="1:13" x14ac:dyDescent="0.2">
      <c r="A2045" s="1">
        <v>43039</v>
      </c>
      <c r="B2045" s="7" t="str">
        <f>YEAR(月末库存[[#This Row],[日期]]) &amp; "年"</f>
        <v>2017年</v>
      </c>
      <c r="C2045" s="7" t="str">
        <f>MONTH(月末库存[[#This Row],[日期]]) &amp; "月"</f>
        <v>10月</v>
      </c>
      <c r="D2045" s="7">
        <f>--TEXT(月末库存[[#This Row],[日期]],"yyyymm")</f>
        <v>201710</v>
      </c>
      <c r="E2045" t="s">
        <v>22</v>
      </c>
      <c r="F2045" t="s">
        <v>49</v>
      </c>
      <c r="G2045">
        <v>1000000018</v>
      </c>
      <c r="H2045" t="s">
        <v>48</v>
      </c>
      <c r="I2045" t="s">
        <v>13</v>
      </c>
      <c r="J2045">
        <v>20000018</v>
      </c>
      <c r="K2045" t="s">
        <v>81</v>
      </c>
      <c r="L2045">
        <v>1.0000000000000002</v>
      </c>
      <c r="M2045"/>
    </row>
    <row r="2046" spans="1:13" x14ac:dyDescent="0.2">
      <c r="A2046" s="1">
        <v>43039</v>
      </c>
      <c r="B2046" s="7" t="str">
        <f>YEAR(月末库存[[#This Row],[日期]]) &amp; "年"</f>
        <v>2017年</v>
      </c>
      <c r="C2046" s="7" t="str">
        <f>MONTH(月末库存[[#This Row],[日期]]) &amp; "月"</f>
        <v>10月</v>
      </c>
      <c r="D2046" s="7">
        <f>--TEXT(月末库存[[#This Row],[日期]],"yyyymm")</f>
        <v>201710</v>
      </c>
      <c r="E2046" t="s">
        <v>22</v>
      </c>
      <c r="F2046" t="s">
        <v>49</v>
      </c>
      <c r="G2046">
        <v>1000000020</v>
      </c>
      <c r="H2046" t="s">
        <v>73</v>
      </c>
      <c r="I2046" t="s">
        <v>13</v>
      </c>
      <c r="J2046">
        <v>20000099</v>
      </c>
      <c r="K2046" t="s">
        <v>20</v>
      </c>
      <c r="L2046">
        <v>151.37999999999994</v>
      </c>
      <c r="M2046"/>
    </row>
    <row r="2047" spans="1:13" x14ac:dyDescent="0.2">
      <c r="A2047" s="1">
        <v>43039</v>
      </c>
      <c r="B2047" s="7" t="str">
        <f>YEAR(月末库存[[#This Row],[日期]]) &amp; "年"</f>
        <v>2017年</v>
      </c>
      <c r="C2047" s="7" t="str">
        <f>MONTH(月末库存[[#This Row],[日期]]) &amp; "月"</f>
        <v>10月</v>
      </c>
      <c r="D2047" s="7">
        <f>--TEXT(月末库存[[#This Row],[日期]],"yyyymm")</f>
        <v>201710</v>
      </c>
      <c r="E2047" t="s">
        <v>22</v>
      </c>
      <c r="F2047" t="s">
        <v>29</v>
      </c>
      <c r="G2047">
        <v>1000000101</v>
      </c>
      <c r="H2047" t="s">
        <v>39</v>
      </c>
      <c r="I2047" t="s">
        <v>13</v>
      </c>
      <c r="J2047">
        <v>10000078</v>
      </c>
      <c r="K2047" t="s">
        <v>30</v>
      </c>
      <c r="L2047">
        <v>18.33400000000001</v>
      </c>
      <c r="M2047"/>
    </row>
    <row r="2048" spans="1:13" x14ac:dyDescent="0.2">
      <c r="A2048" s="1">
        <v>43039</v>
      </c>
      <c r="B2048" s="7" t="str">
        <f>YEAR(月末库存[[#This Row],[日期]]) &amp; "年"</f>
        <v>2017年</v>
      </c>
      <c r="C2048" s="7" t="str">
        <f>MONTH(月末库存[[#This Row],[日期]]) &amp; "月"</f>
        <v>10月</v>
      </c>
      <c r="D2048" s="7">
        <f>--TEXT(月末库存[[#This Row],[日期]],"yyyymm")</f>
        <v>201710</v>
      </c>
      <c r="E2048" t="s">
        <v>22</v>
      </c>
      <c r="F2048" t="s">
        <v>29</v>
      </c>
      <c r="G2048">
        <v>1000000101</v>
      </c>
      <c r="H2048" t="s">
        <v>39</v>
      </c>
      <c r="I2048" t="s">
        <v>13</v>
      </c>
      <c r="J2048">
        <v>20000099</v>
      </c>
      <c r="K2048" t="s">
        <v>20</v>
      </c>
      <c r="L2048">
        <v>6.644000000000001</v>
      </c>
      <c r="M2048"/>
    </row>
    <row r="2049" spans="1:13" x14ac:dyDescent="0.2">
      <c r="A2049" s="1">
        <v>43039</v>
      </c>
      <c r="B2049" s="7" t="str">
        <f>YEAR(月末库存[[#This Row],[日期]]) &amp; "年"</f>
        <v>2017年</v>
      </c>
      <c r="C2049" s="7" t="str">
        <f>MONTH(月末库存[[#This Row],[日期]]) &amp; "月"</f>
        <v>10月</v>
      </c>
      <c r="D2049" s="7">
        <f>--TEXT(月末库存[[#This Row],[日期]],"yyyymm")</f>
        <v>201710</v>
      </c>
      <c r="E2049" t="s">
        <v>22</v>
      </c>
      <c r="F2049" t="s">
        <v>33</v>
      </c>
      <c r="G2049">
        <v>1000000031</v>
      </c>
      <c r="H2049" t="s">
        <v>32</v>
      </c>
      <c r="I2049" t="s">
        <v>13</v>
      </c>
      <c r="J2049">
        <v>20000099</v>
      </c>
      <c r="K2049" t="s">
        <v>20</v>
      </c>
      <c r="L2049">
        <v>127.26799999999996</v>
      </c>
      <c r="M2049"/>
    </row>
    <row r="2050" spans="1:13" x14ac:dyDescent="0.2">
      <c r="A2050" s="1">
        <v>43039</v>
      </c>
      <c r="B2050" s="7" t="str">
        <f>YEAR(月末库存[[#This Row],[日期]]) &amp; "年"</f>
        <v>2017年</v>
      </c>
      <c r="C2050" s="7" t="str">
        <f>MONTH(月末库存[[#This Row],[日期]]) &amp; "月"</f>
        <v>10月</v>
      </c>
      <c r="D2050" s="7">
        <f>--TEXT(月末库存[[#This Row],[日期]],"yyyymm")</f>
        <v>201710</v>
      </c>
      <c r="E2050" t="s">
        <v>22</v>
      </c>
      <c r="F2050" t="s">
        <v>49</v>
      </c>
      <c r="G2050">
        <v>1000000018</v>
      </c>
      <c r="H2050" t="s">
        <v>48</v>
      </c>
      <c r="I2050" t="s">
        <v>13</v>
      </c>
      <c r="J2050">
        <v>10000172</v>
      </c>
      <c r="K2050" t="s">
        <v>18</v>
      </c>
      <c r="L2050">
        <v>32.820000000000007</v>
      </c>
      <c r="M2050"/>
    </row>
    <row r="2051" spans="1:13" x14ac:dyDescent="0.2">
      <c r="A2051" s="1">
        <v>43039</v>
      </c>
      <c r="B2051" s="7" t="str">
        <f>YEAR(月末库存[[#This Row],[日期]]) &amp; "年"</f>
        <v>2017年</v>
      </c>
      <c r="C2051" s="7" t="str">
        <f>MONTH(月末库存[[#This Row],[日期]]) &amp; "月"</f>
        <v>10月</v>
      </c>
      <c r="D2051" s="7">
        <f>--TEXT(月末库存[[#This Row],[日期]],"yyyymm")</f>
        <v>201710</v>
      </c>
      <c r="E2051" t="s">
        <v>22</v>
      </c>
      <c r="F2051" t="s">
        <v>49</v>
      </c>
      <c r="G2051">
        <v>1000000018</v>
      </c>
      <c r="H2051" t="s">
        <v>48</v>
      </c>
      <c r="I2051" t="s">
        <v>13</v>
      </c>
      <c r="J2051">
        <v>10000182</v>
      </c>
      <c r="K2051" t="s">
        <v>31</v>
      </c>
      <c r="L2051">
        <v>184.71799999999999</v>
      </c>
      <c r="M2051"/>
    </row>
    <row r="2052" spans="1:13" x14ac:dyDescent="0.2">
      <c r="A2052" s="1">
        <v>43039</v>
      </c>
      <c r="B2052" s="7" t="str">
        <f>YEAR(月末库存[[#This Row],[日期]]) &amp; "年"</f>
        <v>2017年</v>
      </c>
      <c r="C2052" s="7" t="str">
        <f>MONTH(月末库存[[#This Row],[日期]]) &amp; "月"</f>
        <v>10月</v>
      </c>
      <c r="D2052" s="7">
        <f>--TEXT(月末库存[[#This Row],[日期]],"yyyymm")</f>
        <v>201710</v>
      </c>
      <c r="E2052" t="s">
        <v>22</v>
      </c>
      <c r="F2052" t="s">
        <v>29</v>
      </c>
      <c r="G2052">
        <v>1000000054</v>
      </c>
      <c r="H2052" t="s">
        <v>36</v>
      </c>
      <c r="I2052" t="s">
        <v>13</v>
      </c>
      <c r="J2052">
        <v>10000078</v>
      </c>
      <c r="K2052" t="s">
        <v>30</v>
      </c>
      <c r="L2052">
        <v>64.871999999999986</v>
      </c>
      <c r="M2052"/>
    </row>
    <row r="2053" spans="1:13" x14ac:dyDescent="0.2">
      <c r="A2053" s="1">
        <v>43039</v>
      </c>
      <c r="B2053" s="7" t="str">
        <f>YEAR(月末库存[[#This Row],[日期]]) &amp; "年"</f>
        <v>2017年</v>
      </c>
      <c r="C2053" s="7" t="str">
        <f>MONTH(月末库存[[#This Row],[日期]]) &amp; "月"</f>
        <v>10月</v>
      </c>
      <c r="D2053" s="7">
        <f>--TEXT(月末库存[[#This Row],[日期]],"yyyymm")</f>
        <v>201710</v>
      </c>
      <c r="E2053" t="s">
        <v>22</v>
      </c>
      <c r="F2053" t="s">
        <v>35</v>
      </c>
      <c r="G2053">
        <v>1000000047</v>
      </c>
      <c r="H2053" t="s">
        <v>34</v>
      </c>
      <c r="I2053" t="s">
        <v>13</v>
      </c>
      <c r="J2053">
        <v>10000211</v>
      </c>
      <c r="K2053" t="s">
        <v>11</v>
      </c>
      <c r="L2053">
        <v>71</v>
      </c>
      <c r="M2053"/>
    </row>
    <row r="2054" spans="1:13" x14ac:dyDescent="0.2">
      <c r="A2054" s="1">
        <v>43039</v>
      </c>
      <c r="B2054" s="7" t="str">
        <f>YEAR(月末库存[[#This Row],[日期]]) &amp; "年"</f>
        <v>2017年</v>
      </c>
      <c r="C2054" s="7" t="str">
        <f>MONTH(月末库存[[#This Row],[日期]]) &amp; "月"</f>
        <v>10月</v>
      </c>
      <c r="D2054" s="7">
        <f>--TEXT(月末库存[[#This Row],[日期]],"yyyymm")</f>
        <v>201710</v>
      </c>
      <c r="E2054" t="s">
        <v>22</v>
      </c>
      <c r="F2054" t="s">
        <v>61</v>
      </c>
      <c r="G2054">
        <v>1000000579</v>
      </c>
      <c r="H2054" t="s">
        <v>60</v>
      </c>
      <c r="I2054" t="s">
        <v>13</v>
      </c>
      <c r="J2054">
        <v>10000061</v>
      </c>
      <c r="K2054" t="s">
        <v>28</v>
      </c>
      <c r="L2054">
        <v>32.045999999999985</v>
      </c>
      <c r="M2054"/>
    </row>
    <row r="2055" spans="1:13" x14ac:dyDescent="0.2">
      <c r="A2055" s="1">
        <v>43039</v>
      </c>
      <c r="B2055" s="7" t="str">
        <f>YEAR(月末库存[[#This Row],[日期]]) &amp; "年"</f>
        <v>2017年</v>
      </c>
      <c r="C2055" s="7" t="str">
        <f>MONTH(月末库存[[#This Row],[日期]]) &amp; "月"</f>
        <v>10月</v>
      </c>
      <c r="D2055" s="7">
        <f>--TEXT(月末库存[[#This Row],[日期]],"yyyymm")</f>
        <v>201710</v>
      </c>
      <c r="E2055" t="s">
        <v>22</v>
      </c>
      <c r="F2055" t="s">
        <v>61</v>
      </c>
      <c r="G2055">
        <v>1000000579</v>
      </c>
      <c r="H2055" t="s">
        <v>60</v>
      </c>
      <c r="I2055" t="s">
        <v>13</v>
      </c>
      <c r="J2055">
        <v>10000211</v>
      </c>
      <c r="K2055" t="s">
        <v>11</v>
      </c>
      <c r="L2055">
        <v>10.645999999999999</v>
      </c>
      <c r="M2055"/>
    </row>
    <row r="2056" spans="1:13" x14ac:dyDescent="0.2">
      <c r="A2056" s="1">
        <v>43039</v>
      </c>
      <c r="B2056" s="7" t="str">
        <f>YEAR(月末库存[[#This Row],[日期]]) &amp; "年"</f>
        <v>2017年</v>
      </c>
      <c r="C2056" s="7" t="str">
        <f>MONTH(月末库存[[#This Row],[日期]]) &amp; "月"</f>
        <v>10月</v>
      </c>
      <c r="D2056" s="7">
        <f>--TEXT(月末库存[[#This Row],[日期]],"yyyymm")</f>
        <v>201710</v>
      </c>
      <c r="E2056" t="s">
        <v>22</v>
      </c>
      <c r="F2056" t="s">
        <v>25</v>
      </c>
      <c r="G2056">
        <v>1000003183</v>
      </c>
      <c r="H2056" t="s">
        <v>23</v>
      </c>
      <c r="I2056" t="s">
        <v>13</v>
      </c>
      <c r="J2056">
        <v>10000061</v>
      </c>
      <c r="K2056" t="s">
        <v>28</v>
      </c>
      <c r="L2056">
        <v>93.600000000000009</v>
      </c>
      <c r="M2056"/>
    </row>
    <row r="2057" spans="1:13" x14ac:dyDescent="0.2">
      <c r="A2057" s="1">
        <v>43039</v>
      </c>
      <c r="B2057" s="7" t="str">
        <f>YEAR(月末库存[[#This Row],[日期]]) &amp; "年"</f>
        <v>2017年</v>
      </c>
      <c r="C2057" s="7" t="str">
        <f>MONTH(月末库存[[#This Row],[日期]]) &amp; "月"</f>
        <v>10月</v>
      </c>
      <c r="D2057" s="7">
        <f>--TEXT(月末库存[[#This Row],[日期]],"yyyymm")</f>
        <v>201710</v>
      </c>
      <c r="E2057" t="s">
        <v>22</v>
      </c>
      <c r="F2057" t="s">
        <v>25</v>
      </c>
      <c r="G2057">
        <v>1000003183</v>
      </c>
      <c r="H2057" t="s">
        <v>23</v>
      </c>
      <c r="I2057" t="s">
        <v>13</v>
      </c>
      <c r="J2057">
        <v>10000182</v>
      </c>
      <c r="K2057" t="s">
        <v>31</v>
      </c>
      <c r="L2057">
        <v>31.999999999999993</v>
      </c>
      <c r="M2057"/>
    </row>
    <row r="2058" spans="1:13" x14ac:dyDescent="0.2">
      <c r="A2058" s="1">
        <v>43039</v>
      </c>
      <c r="B2058" s="7" t="str">
        <f>YEAR(月末库存[[#This Row],[日期]]) &amp; "年"</f>
        <v>2017年</v>
      </c>
      <c r="C2058" s="7" t="str">
        <f>MONTH(月末库存[[#This Row],[日期]]) &amp; "月"</f>
        <v>10月</v>
      </c>
      <c r="D2058" s="7">
        <f>--TEXT(月末库存[[#This Row],[日期]],"yyyymm")</f>
        <v>201710</v>
      </c>
      <c r="E2058" t="s">
        <v>22</v>
      </c>
      <c r="F2058" t="s">
        <v>54</v>
      </c>
      <c r="G2058">
        <v>1000000046</v>
      </c>
      <c r="H2058" t="s">
        <v>52</v>
      </c>
      <c r="I2058" t="s">
        <v>13</v>
      </c>
      <c r="J2058">
        <v>20000099</v>
      </c>
      <c r="K2058" t="s">
        <v>20</v>
      </c>
      <c r="L2058">
        <v>0.68600000000000216</v>
      </c>
      <c r="M2058"/>
    </row>
    <row r="2059" spans="1:13" x14ac:dyDescent="0.2">
      <c r="A2059" s="1">
        <v>43039</v>
      </c>
      <c r="B2059" s="7" t="str">
        <f>YEAR(月末库存[[#This Row],[日期]]) &amp; "年"</f>
        <v>2017年</v>
      </c>
      <c r="C2059" s="7" t="str">
        <f>MONTH(月末库存[[#This Row],[日期]]) &amp; "月"</f>
        <v>10月</v>
      </c>
      <c r="D2059" s="7">
        <f>--TEXT(月末库存[[#This Row],[日期]],"yyyymm")</f>
        <v>201710</v>
      </c>
      <c r="E2059" t="s">
        <v>22</v>
      </c>
      <c r="F2059" t="s">
        <v>29</v>
      </c>
      <c r="G2059">
        <v>1000000101</v>
      </c>
      <c r="H2059" t="s">
        <v>39</v>
      </c>
      <c r="I2059" t="s">
        <v>13</v>
      </c>
      <c r="J2059">
        <v>10000061</v>
      </c>
      <c r="K2059" t="s">
        <v>28</v>
      </c>
      <c r="L2059">
        <v>23.651999999999994</v>
      </c>
      <c r="M2059"/>
    </row>
    <row r="2060" spans="1:13" x14ac:dyDescent="0.2">
      <c r="A2060" s="1">
        <v>43039</v>
      </c>
      <c r="B2060" s="7" t="str">
        <f>YEAR(月末库存[[#This Row],[日期]]) &amp; "年"</f>
        <v>2017年</v>
      </c>
      <c r="C2060" s="7" t="str">
        <f>MONTH(月末库存[[#This Row],[日期]]) &amp; "月"</f>
        <v>10月</v>
      </c>
      <c r="D2060" s="7">
        <f>--TEXT(月末库存[[#This Row],[日期]],"yyyymm")</f>
        <v>201710</v>
      </c>
      <c r="E2060" t="s">
        <v>22</v>
      </c>
      <c r="F2060" t="s">
        <v>29</v>
      </c>
      <c r="G2060">
        <v>1000000101</v>
      </c>
      <c r="H2060" t="s">
        <v>39</v>
      </c>
      <c r="I2060" t="s">
        <v>13</v>
      </c>
      <c r="J2060">
        <v>10000182</v>
      </c>
      <c r="K2060" t="s">
        <v>31</v>
      </c>
      <c r="L2060">
        <v>172.55399999999997</v>
      </c>
      <c r="M2060"/>
    </row>
    <row r="2061" spans="1:13" x14ac:dyDescent="0.2">
      <c r="A2061" s="1">
        <v>43039</v>
      </c>
      <c r="B2061" s="7" t="str">
        <f>YEAR(月末库存[[#This Row],[日期]]) &amp; "年"</f>
        <v>2017年</v>
      </c>
      <c r="C2061" s="7" t="str">
        <f>MONTH(月末库存[[#This Row],[日期]]) &amp; "月"</f>
        <v>10月</v>
      </c>
      <c r="D2061" s="7">
        <f>--TEXT(月末库存[[#This Row],[日期]],"yyyymm")</f>
        <v>201710</v>
      </c>
      <c r="E2061" t="s">
        <v>22</v>
      </c>
      <c r="F2061" t="s">
        <v>61</v>
      </c>
      <c r="G2061">
        <v>1000000579</v>
      </c>
      <c r="H2061" t="s">
        <v>60</v>
      </c>
      <c r="I2061" t="s">
        <v>13</v>
      </c>
      <c r="J2061">
        <v>10000131</v>
      </c>
      <c r="K2061" t="s">
        <v>38</v>
      </c>
      <c r="L2061">
        <v>29.646000000000001</v>
      </c>
      <c r="M2061"/>
    </row>
    <row r="2062" spans="1:13" x14ac:dyDescent="0.2">
      <c r="A2062" s="1">
        <v>43039</v>
      </c>
      <c r="B2062" s="7" t="str">
        <f>YEAR(月末库存[[#This Row],[日期]]) &amp; "年"</f>
        <v>2017年</v>
      </c>
      <c r="C2062" s="7" t="str">
        <f>MONTH(月末库存[[#This Row],[日期]]) &amp; "月"</f>
        <v>10月</v>
      </c>
      <c r="D2062" s="7">
        <f>--TEXT(月末库存[[#This Row],[日期]],"yyyymm")</f>
        <v>201710</v>
      </c>
      <c r="E2062" t="s">
        <v>22</v>
      </c>
      <c r="F2062" t="s">
        <v>61</v>
      </c>
      <c r="G2062">
        <v>1000000579</v>
      </c>
      <c r="H2062" t="s">
        <v>60</v>
      </c>
      <c r="I2062" t="s">
        <v>13</v>
      </c>
      <c r="J2062">
        <v>10000182</v>
      </c>
      <c r="K2062" t="s">
        <v>31</v>
      </c>
      <c r="L2062">
        <v>62.424000000000056</v>
      </c>
      <c r="M2062"/>
    </row>
    <row r="2063" spans="1:13" x14ac:dyDescent="0.2">
      <c r="A2063" s="1">
        <v>43039</v>
      </c>
      <c r="B2063" s="7" t="str">
        <f>YEAR(月末库存[[#This Row],[日期]]) &amp; "年"</f>
        <v>2017年</v>
      </c>
      <c r="C2063" s="7" t="str">
        <f>MONTH(月末库存[[#This Row],[日期]]) &amp; "月"</f>
        <v>10月</v>
      </c>
      <c r="D2063" s="7">
        <f>--TEXT(月末库存[[#This Row],[日期]],"yyyymm")</f>
        <v>201710</v>
      </c>
      <c r="E2063" t="s">
        <v>22</v>
      </c>
      <c r="F2063" t="s">
        <v>25</v>
      </c>
      <c r="G2063">
        <v>1000003183</v>
      </c>
      <c r="H2063" t="s">
        <v>23</v>
      </c>
      <c r="I2063" t="s">
        <v>13</v>
      </c>
      <c r="J2063">
        <v>10000111</v>
      </c>
      <c r="K2063" t="s">
        <v>37</v>
      </c>
      <c r="L2063">
        <v>28.099999999999991</v>
      </c>
      <c r="M2063"/>
    </row>
    <row r="2064" spans="1:13" x14ac:dyDescent="0.2">
      <c r="A2064" s="1">
        <v>43039</v>
      </c>
      <c r="B2064" s="7" t="str">
        <f>YEAR(月末库存[[#This Row],[日期]]) &amp; "年"</f>
        <v>2017年</v>
      </c>
      <c r="C2064" s="7" t="str">
        <f>MONTH(月末库存[[#This Row],[日期]]) &amp; "月"</f>
        <v>10月</v>
      </c>
      <c r="D2064" s="7">
        <f>--TEXT(月末库存[[#This Row],[日期]],"yyyymm")</f>
        <v>201710</v>
      </c>
      <c r="E2064" t="s">
        <v>22</v>
      </c>
      <c r="F2064" t="s">
        <v>29</v>
      </c>
      <c r="G2064">
        <v>1000000028</v>
      </c>
      <c r="H2064" t="s">
        <v>27</v>
      </c>
      <c r="I2064" t="s">
        <v>13</v>
      </c>
      <c r="J2064">
        <v>10000111</v>
      </c>
      <c r="K2064" t="s">
        <v>37</v>
      </c>
      <c r="L2064">
        <v>165.3839999999999</v>
      </c>
      <c r="M2064"/>
    </row>
    <row r="2065" spans="1:13" x14ac:dyDescent="0.2">
      <c r="A2065" s="1">
        <v>43039</v>
      </c>
      <c r="B2065" s="7" t="str">
        <f>YEAR(月末库存[[#This Row],[日期]]) &amp; "年"</f>
        <v>2017年</v>
      </c>
      <c r="C2065" s="7" t="str">
        <f>MONTH(月末库存[[#This Row],[日期]]) &amp; "月"</f>
        <v>10月</v>
      </c>
      <c r="D2065" s="7">
        <f>--TEXT(月末库存[[#This Row],[日期]],"yyyymm")</f>
        <v>201710</v>
      </c>
      <c r="E2065" t="s">
        <v>22</v>
      </c>
      <c r="F2065" t="s">
        <v>25</v>
      </c>
      <c r="G2065">
        <v>1000003183</v>
      </c>
      <c r="H2065" t="s">
        <v>23</v>
      </c>
      <c r="I2065" t="s">
        <v>13</v>
      </c>
      <c r="J2065">
        <v>10000136</v>
      </c>
      <c r="K2065" t="s">
        <v>40</v>
      </c>
      <c r="L2065">
        <v>9.418000000000001</v>
      </c>
      <c r="M2065"/>
    </row>
    <row r="2066" spans="1:13" x14ac:dyDescent="0.2">
      <c r="A2066" s="1">
        <v>43039</v>
      </c>
      <c r="B2066" s="7" t="str">
        <f>YEAR(月末库存[[#This Row],[日期]]) &amp; "年"</f>
        <v>2017年</v>
      </c>
      <c r="C2066" s="7" t="str">
        <f>MONTH(月末库存[[#This Row],[日期]]) &amp; "月"</f>
        <v>10月</v>
      </c>
      <c r="D2066" s="7">
        <f>--TEXT(月末库存[[#This Row],[日期]],"yyyymm")</f>
        <v>201710</v>
      </c>
      <c r="E2066" t="s">
        <v>22</v>
      </c>
      <c r="F2066" t="s">
        <v>49</v>
      </c>
      <c r="G2066">
        <v>1000000020</v>
      </c>
      <c r="H2066" t="s">
        <v>73</v>
      </c>
      <c r="I2066" t="s">
        <v>13</v>
      </c>
      <c r="J2066">
        <v>10000136</v>
      </c>
      <c r="K2066" t="s">
        <v>40</v>
      </c>
      <c r="L2066">
        <v>129.20400000000001</v>
      </c>
      <c r="M2066"/>
    </row>
    <row r="2067" spans="1:13" x14ac:dyDescent="0.2">
      <c r="A2067" s="1">
        <v>43039</v>
      </c>
      <c r="B2067" s="7" t="str">
        <f>YEAR(月末库存[[#This Row],[日期]]) &amp; "年"</f>
        <v>2017年</v>
      </c>
      <c r="C2067" s="7" t="str">
        <f>MONTH(月末库存[[#This Row],[日期]]) &amp; "月"</f>
        <v>10月</v>
      </c>
      <c r="D2067" s="7">
        <f>--TEXT(月末库存[[#This Row],[日期]],"yyyymm")</f>
        <v>201710</v>
      </c>
      <c r="E2067" t="s">
        <v>22</v>
      </c>
      <c r="F2067" t="s">
        <v>33</v>
      </c>
      <c r="G2067">
        <v>1000000031</v>
      </c>
      <c r="H2067" t="s">
        <v>32</v>
      </c>
      <c r="I2067" t="s">
        <v>13</v>
      </c>
      <c r="J2067">
        <v>10000136</v>
      </c>
      <c r="K2067" t="s">
        <v>40</v>
      </c>
      <c r="L2067">
        <v>61.000000000000007</v>
      </c>
      <c r="M2067"/>
    </row>
    <row r="2068" spans="1:13" x14ac:dyDescent="0.2">
      <c r="A2068" s="1">
        <v>43039</v>
      </c>
      <c r="B2068" s="7" t="str">
        <f>YEAR(月末库存[[#This Row],[日期]]) &amp; "年"</f>
        <v>2017年</v>
      </c>
      <c r="C2068" s="7" t="str">
        <f>MONTH(月末库存[[#This Row],[日期]]) &amp; "月"</f>
        <v>10月</v>
      </c>
      <c r="D2068" s="7">
        <f>--TEXT(月末库存[[#This Row],[日期]],"yyyymm")</f>
        <v>201710</v>
      </c>
      <c r="E2068" t="s">
        <v>22</v>
      </c>
      <c r="F2068" t="s">
        <v>29</v>
      </c>
      <c r="G2068">
        <v>1000000054</v>
      </c>
      <c r="H2068" t="s">
        <v>36</v>
      </c>
      <c r="I2068" t="s">
        <v>13</v>
      </c>
      <c r="J2068">
        <v>20000018</v>
      </c>
      <c r="K2068" t="s">
        <v>81</v>
      </c>
      <c r="L2068">
        <v>3.5479999999999992</v>
      </c>
      <c r="M2068"/>
    </row>
    <row r="2069" spans="1:13" x14ac:dyDescent="0.2">
      <c r="A2069" s="1">
        <v>43039</v>
      </c>
      <c r="B2069" s="7" t="str">
        <f>YEAR(月末库存[[#This Row],[日期]]) &amp; "年"</f>
        <v>2017年</v>
      </c>
      <c r="C2069" s="7" t="str">
        <f>MONTH(月末库存[[#This Row],[日期]]) &amp; "月"</f>
        <v>10月</v>
      </c>
      <c r="D2069" s="7">
        <f>--TEXT(月末库存[[#This Row],[日期]],"yyyymm")</f>
        <v>201710</v>
      </c>
      <c r="E2069" t="s">
        <v>22</v>
      </c>
      <c r="F2069" t="s">
        <v>49</v>
      </c>
      <c r="G2069">
        <v>1000000018</v>
      </c>
      <c r="H2069" t="s">
        <v>48</v>
      </c>
      <c r="I2069" t="s">
        <v>13</v>
      </c>
      <c r="J2069">
        <v>10000136</v>
      </c>
      <c r="K2069" t="s">
        <v>40</v>
      </c>
      <c r="L2069">
        <v>25.049999999999994</v>
      </c>
      <c r="M2069"/>
    </row>
    <row r="2070" spans="1:13" x14ac:dyDescent="0.2">
      <c r="A2070" s="1">
        <v>43039</v>
      </c>
      <c r="B2070" s="7" t="str">
        <f>YEAR(月末库存[[#This Row],[日期]]) &amp; "年"</f>
        <v>2017年</v>
      </c>
      <c r="C2070" s="7" t="str">
        <f>MONTH(月末库存[[#This Row],[日期]]) &amp; "月"</f>
        <v>10月</v>
      </c>
      <c r="D2070" s="7">
        <f>--TEXT(月末库存[[#This Row],[日期]],"yyyymm")</f>
        <v>201710</v>
      </c>
      <c r="E2070" t="s">
        <v>22</v>
      </c>
      <c r="F2070" t="s">
        <v>49</v>
      </c>
      <c r="G2070">
        <v>1000000018</v>
      </c>
      <c r="H2070" t="s">
        <v>48</v>
      </c>
      <c r="I2070" t="s">
        <v>13</v>
      </c>
      <c r="J2070">
        <v>10000211</v>
      </c>
      <c r="K2070" t="s">
        <v>11</v>
      </c>
      <c r="L2070">
        <v>70.078000000000003</v>
      </c>
      <c r="M2070"/>
    </row>
    <row r="2071" spans="1:13" x14ac:dyDescent="0.2">
      <c r="A2071" s="1">
        <v>43039</v>
      </c>
      <c r="B2071" s="7" t="str">
        <f>YEAR(月末库存[[#This Row],[日期]]) &amp; "年"</f>
        <v>2017年</v>
      </c>
      <c r="C2071" s="7" t="str">
        <f>MONTH(月末库存[[#This Row],[日期]]) &amp; "月"</f>
        <v>10月</v>
      </c>
      <c r="D2071" s="7">
        <f>--TEXT(月末库存[[#This Row],[日期]],"yyyymm")</f>
        <v>201710</v>
      </c>
      <c r="E2071" t="s">
        <v>22</v>
      </c>
      <c r="F2071" t="s">
        <v>35</v>
      </c>
      <c r="G2071">
        <v>1000000047</v>
      </c>
      <c r="H2071" t="s">
        <v>34</v>
      </c>
      <c r="I2071" t="s">
        <v>13</v>
      </c>
      <c r="J2071">
        <v>10000078</v>
      </c>
      <c r="K2071" t="s">
        <v>30</v>
      </c>
      <c r="L2071">
        <v>22.205999999999978</v>
      </c>
      <c r="M2071"/>
    </row>
    <row r="2072" spans="1:13" x14ac:dyDescent="0.2">
      <c r="A2072" s="1">
        <v>43039</v>
      </c>
      <c r="B2072" s="7" t="str">
        <f>YEAR(月末库存[[#This Row],[日期]]) &amp; "年"</f>
        <v>2017年</v>
      </c>
      <c r="C2072" s="7" t="str">
        <f>MONTH(月末库存[[#This Row],[日期]]) &amp; "月"</f>
        <v>10月</v>
      </c>
      <c r="D2072" s="7">
        <f>--TEXT(月末库存[[#This Row],[日期]],"yyyymm")</f>
        <v>201710</v>
      </c>
      <c r="E2072" t="s">
        <v>22</v>
      </c>
      <c r="F2072" t="s">
        <v>35</v>
      </c>
      <c r="G2072">
        <v>1000000047</v>
      </c>
      <c r="H2072" t="s">
        <v>34</v>
      </c>
      <c r="I2072" t="s">
        <v>13</v>
      </c>
      <c r="J2072">
        <v>20000099</v>
      </c>
      <c r="K2072" t="s">
        <v>20</v>
      </c>
      <c r="L2072">
        <v>9.1880000000000006</v>
      </c>
      <c r="M2072"/>
    </row>
    <row r="2073" spans="1:13" x14ac:dyDescent="0.2">
      <c r="A2073" s="1">
        <v>43039</v>
      </c>
      <c r="B2073" s="7" t="str">
        <f>YEAR(月末库存[[#This Row],[日期]]) &amp; "年"</f>
        <v>2017年</v>
      </c>
      <c r="C2073" s="7" t="str">
        <f>MONTH(月末库存[[#This Row],[日期]]) &amp; "月"</f>
        <v>10月</v>
      </c>
      <c r="D2073" s="7">
        <f>--TEXT(月末库存[[#This Row],[日期]],"yyyymm")</f>
        <v>201710</v>
      </c>
      <c r="E2073" t="s">
        <v>22</v>
      </c>
      <c r="F2073" t="s">
        <v>46</v>
      </c>
      <c r="G2073">
        <v>1000001133</v>
      </c>
      <c r="H2073" t="s">
        <v>45</v>
      </c>
      <c r="I2073" t="s">
        <v>13</v>
      </c>
      <c r="J2073">
        <v>20000018</v>
      </c>
      <c r="K2073" t="s">
        <v>81</v>
      </c>
      <c r="L2073">
        <v>3</v>
      </c>
      <c r="M2073"/>
    </row>
    <row r="2074" spans="1:13" x14ac:dyDescent="0.2">
      <c r="A2074" s="1">
        <v>43039</v>
      </c>
      <c r="B2074" s="7" t="str">
        <f>YEAR(月末库存[[#This Row],[日期]]) &amp; "年"</f>
        <v>2017年</v>
      </c>
      <c r="C2074" s="7" t="str">
        <f>MONTH(月末库存[[#This Row],[日期]]) &amp; "月"</f>
        <v>10月</v>
      </c>
      <c r="D2074" s="7">
        <f>--TEXT(月末库存[[#This Row],[日期]],"yyyymm")</f>
        <v>201710</v>
      </c>
      <c r="E2074" t="s">
        <v>22</v>
      </c>
      <c r="F2074" t="s">
        <v>69</v>
      </c>
      <c r="G2074">
        <v>1000003349</v>
      </c>
      <c r="H2074" t="s">
        <v>68</v>
      </c>
      <c r="I2074" t="s">
        <v>13</v>
      </c>
      <c r="J2074">
        <v>20000099</v>
      </c>
      <c r="K2074" t="s">
        <v>20</v>
      </c>
      <c r="L2074">
        <v>4.3540000000000001</v>
      </c>
      <c r="M2074"/>
    </row>
    <row r="2075" spans="1:13" x14ac:dyDescent="0.2">
      <c r="A2075" s="1">
        <v>43039</v>
      </c>
      <c r="B2075" s="7" t="str">
        <f>YEAR(月末库存[[#This Row],[日期]]) &amp; "年"</f>
        <v>2017年</v>
      </c>
      <c r="C2075" s="7" t="str">
        <f>MONTH(月末库存[[#This Row],[日期]]) &amp; "月"</f>
        <v>10月</v>
      </c>
      <c r="D2075" s="7">
        <f>--TEXT(月末库存[[#This Row],[日期]],"yyyymm")</f>
        <v>201710</v>
      </c>
      <c r="E2075" t="s">
        <v>22</v>
      </c>
      <c r="F2075" t="s">
        <v>29</v>
      </c>
      <c r="G2075">
        <v>1000000028</v>
      </c>
      <c r="H2075" t="s">
        <v>27</v>
      </c>
      <c r="I2075" t="s">
        <v>13</v>
      </c>
      <c r="J2075">
        <v>10000078</v>
      </c>
      <c r="K2075" t="s">
        <v>30</v>
      </c>
      <c r="L2075">
        <v>108.14600000000003</v>
      </c>
      <c r="M2075"/>
    </row>
    <row r="2076" spans="1:13" x14ac:dyDescent="0.2">
      <c r="A2076" s="1">
        <v>43039</v>
      </c>
      <c r="B2076" s="7" t="str">
        <f>YEAR(月末库存[[#This Row],[日期]]) &amp; "年"</f>
        <v>2017年</v>
      </c>
      <c r="C2076" s="7" t="str">
        <f>MONTH(月末库存[[#This Row],[日期]]) &amp; "月"</f>
        <v>10月</v>
      </c>
      <c r="D2076" s="7">
        <f>--TEXT(月末库存[[#This Row],[日期]],"yyyymm")</f>
        <v>201710</v>
      </c>
      <c r="E2076" t="s">
        <v>22</v>
      </c>
      <c r="F2076" t="s">
        <v>29</v>
      </c>
      <c r="G2076">
        <v>1000000028</v>
      </c>
      <c r="H2076" t="s">
        <v>27</v>
      </c>
      <c r="I2076" t="s">
        <v>13</v>
      </c>
      <c r="J2076">
        <v>10000131</v>
      </c>
      <c r="K2076" t="s">
        <v>38</v>
      </c>
      <c r="L2076">
        <v>50.127999999999993</v>
      </c>
      <c r="M2076"/>
    </row>
    <row r="2077" spans="1:13" x14ac:dyDescent="0.2">
      <c r="A2077" s="1">
        <v>43039</v>
      </c>
      <c r="B2077" s="7" t="str">
        <f>YEAR(月末库存[[#This Row],[日期]]) &amp; "年"</f>
        <v>2017年</v>
      </c>
      <c r="C2077" s="7" t="str">
        <f>MONTH(月末库存[[#This Row],[日期]]) &amp; "月"</f>
        <v>10月</v>
      </c>
      <c r="D2077" s="7">
        <f>--TEXT(月末库存[[#This Row],[日期]],"yyyymm")</f>
        <v>201710</v>
      </c>
      <c r="E2077" t="s">
        <v>22</v>
      </c>
      <c r="F2077" t="s">
        <v>29</v>
      </c>
      <c r="G2077">
        <v>1000000028</v>
      </c>
      <c r="H2077" t="s">
        <v>27</v>
      </c>
      <c r="I2077" t="s">
        <v>13</v>
      </c>
      <c r="J2077">
        <v>10000136</v>
      </c>
      <c r="K2077" t="s">
        <v>40</v>
      </c>
      <c r="L2077">
        <v>20.086000000000006</v>
      </c>
      <c r="M2077"/>
    </row>
    <row r="2078" spans="1:13" x14ac:dyDescent="0.2">
      <c r="A2078" s="1">
        <v>43039</v>
      </c>
      <c r="B2078" s="7" t="str">
        <f>YEAR(月末库存[[#This Row],[日期]]) &amp; "年"</f>
        <v>2017年</v>
      </c>
      <c r="C2078" s="7" t="str">
        <f>MONTH(月末库存[[#This Row],[日期]]) &amp; "月"</f>
        <v>10月</v>
      </c>
      <c r="D2078" s="7">
        <f>--TEXT(月末库存[[#This Row],[日期]],"yyyymm")</f>
        <v>201710</v>
      </c>
      <c r="E2078" t="s">
        <v>22</v>
      </c>
      <c r="F2078" t="s">
        <v>69</v>
      </c>
      <c r="G2078">
        <v>1000000129</v>
      </c>
      <c r="H2078" t="s">
        <v>70</v>
      </c>
      <c r="I2078" t="s">
        <v>13</v>
      </c>
      <c r="J2078">
        <v>10000078</v>
      </c>
      <c r="K2078" t="s">
        <v>30</v>
      </c>
      <c r="L2078">
        <v>36.632000000000005</v>
      </c>
      <c r="M2078"/>
    </row>
    <row r="2079" spans="1:13" x14ac:dyDescent="0.2">
      <c r="A2079" s="1">
        <v>43039</v>
      </c>
      <c r="B2079" s="7" t="str">
        <f>YEAR(月末库存[[#This Row],[日期]]) &amp; "年"</f>
        <v>2017年</v>
      </c>
      <c r="C2079" s="7" t="str">
        <f>MONTH(月末库存[[#This Row],[日期]]) &amp; "月"</f>
        <v>10月</v>
      </c>
      <c r="D2079" s="7">
        <f>--TEXT(月末库存[[#This Row],[日期]],"yyyymm")</f>
        <v>201710</v>
      </c>
      <c r="E2079" t="s">
        <v>22</v>
      </c>
      <c r="F2079" t="s">
        <v>69</v>
      </c>
      <c r="G2079">
        <v>1000000129</v>
      </c>
      <c r="H2079" t="s">
        <v>70</v>
      </c>
      <c r="I2079" t="s">
        <v>13</v>
      </c>
      <c r="J2079">
        <v>10000131</v>
      </c>
      <c r="K2079" t="s">
        <v>38</v>
      </c>
      <c r="L2079">
        <v>92.285999999999973</v>
      </c>
      <c r="M2079"/>
    </row>
    <row r="2080" spans="1:13" x14ac:dyDescent="0.2">
      <c r="A2080" s="1">
        <v>43039</v>
      </c>
      <c r="B2080" s="7" t="str">
        <f>YEAR(月末库存[[#This Row],[日期]]) &amp; "年"</f>
        <v>2017年</v>
      </c>
      <c r="C2080" s="7" t="str">
        <f>MONTH(月末库存[[#This Row],[日期]]) &amp; "月"</f>
        <v>10月</v>
      </c>
      <c r="D2080" s="7">
        <f>--TEXT(月末库存[[#This Row],[日期]],"yyyymm")</f>
        <v>201710</v>
      </c>
      <c r="E2080" t="s">
        <v>22</v>
      </c>
      <c r="F2080" t="s">
        <v>46</v>
      </c>
      <c r="G2080">
        <v>1000001133</v>
      </c>
      <c r="H2080" t="s">
        <v>45</v>
      </c>
      <c r="I2080" t="s">
        <v>13</v>
      </c>
      <c r="J2080">
        <v>20000099</v>
      </c>
      <c r="K2080" t="s">
        <v>20</v>
      </c>
      <c r="L2080">
        <v>18.270000000000003</v>
      </c>
      <c r="M2080"/>
    </row>
    <row r="2081" spans="1:13" x14ac:dyDescent="0.2">
      <c r="A2081" s="1">
        <v>43039</v>
      </c>
      <c r="B2081" s="7" t="str">
        <f>YEAR(月末库存[[#This Row],[日期]]) &amp; "年"</f>
        <v>2017年</v>
      </c>
      <c r="C2081" s="7" t="str">
        <f>MONTH(月末库存[[#This Row],[日期]]) &amp; "月"</f>
        <v>10月</v>
      </c>
      <c r="D2081" s="7">
        <f>--TEXT(月末库存[[#This Row],[日期]],"yyyymm")</f>
        <v>201710</v>
      </c>
      <c r="E2081" t="s">
        <v>22</v>
      </c>
      <c r="F2081" t="s">
        <v>33</v>
      </c>
      <c r="G2081">
        <v>1000000031</v>
      </c>
      <c r="H2081" t="s">
        <v>32</v>
      </c>
      <c r="I2081" t="s">
        <v>13</v>
      </c>
      <c r="J2081">
        <v>10000061</v>
      </c>
      <c r="K2081" t="s">
        <v>28</v>
      </c>
      <c r="L2081">
        <v>133.67599999999999</v>
      </c>
      <c r="M2081"/>
    </row>
    <row r="2082" spans="1:13" x14ac:dyDescent="0.2">
      <c r="A2082" s="1">
        <v>43039</v>
      </c>
      <c r="B2082" s="7" t="str">
        <f>YEAR(月末库存[[#This Row],[日期]]) &amp; "年"</f>
        <v>2017年</v>
      </c>
      <c r="C2082" s="7" t="str">
        <f>MONTH(月末库存[[#This Row],[日期]]) &amp; "月"</f>
        <v>10月</v>
      </c>
      <c r="D2082" s="7">
        <f>--TEXT(月末库存[[#This Row],[日期]],"yyyymm")</f>
        <v>201710</v>
      </c>
      <c r="E2082" t="s">
        <v>22</v>
      </c>
      <c r="F2082" t="s">
        <v>54</v>
      </c>
      <c r="G2082">
        <v>1000000046</v>
      </c>
      <c r="H2082" t="s">
        <v>52</v>
      </c>
      <c r="I2082" t="s">
        <v>13</v>
      </c>
      <c r="J2082">
        <v>10000078</v>
      </c>
      <c r="K2082" t="s">
        <v>30</v>
      </c>
      <c r="L2082">
        <v>34.30599999999999</v>
      </c>
      <c r="M2082"/>
    </row>
    <row r="2083" spans="1:13" x14ac:dyDescent="0.2">
      <c r="A2083" s="1">
        <v>43039</v>
      </c>
      <c r="B2083" s="7" t="str">
        <f>YEAR(月末库存[[#This Row],[日期]]) &amp; "年"</f>
        <v>2017年</v>
      </c>
      <c r="C2083" s="7" t="str">
        <f>MONTH(月末库存[[#This Row],[日期]]) &amp; "月"</f>
        <v>10月</v>
      </c>
      <c r="D2083" s="7">
        <f>--TEXT(月末库存[[#This Row],[日期]],"yyyymm")</f>
        <v>201710</v>
      </c>
      <c r="E2083" t="s">
        <v>22</v>
      </c>
      <c r="F2083" t="s">
        <v>54</v>
      </c>
      <c r="G2083">
        <v>1000000046</v>
      </c>
      <c r="H2083" t="s">
        <v>52</v>
      </c>
      <c r="I2083" t="s">
        <v>13</v>
      </c>
      <c r="J2083">
        <v>10000172</v>
      </c>
      <c r="K2083" t="s">
        <v>18</v>
      </c>
      <c r="L2083">
        <v>59.731999999999985</v>
      </c>
      <c r="M2083"/>
    </row>
    <row r="2084" spans="1:13" x14ac:dyDescent="0.2">
      <c r="A2084" s="1">
        <v>43039</v>
      </c>
      <c r="B2084" s="7" t="str">
        <f>YEAR(月末库存[[#This Row],[日期]]) &amp; "年"</f>
        <v>2017年</v>
      </c>
      <c r="C2084" s="7" t="str">
        <f>MONTH(月末库存[[#This Row],[日期]]) &amp; "月"</f>
        <v>10月</v>
      </c>
      <c r="D2084" s="7">
        <f>--TEXT(月末库存[[#This Row],[日期]],"yyyymm")</f>
        <v>201710</v>
      </c>
      <c r="E2084" t="s">
        <v>22</v>
      </c>
      <c r="F2084" t="s">
        <v>64</v>
      </c>
      <c r="G2084">
        <v>1000002973</v>
      </c>
      <c r="H2084" t="s">
        <v>63</v>
      </c>
      <c r="I2084" t="s">
        <v>13</v>
      </c>
      <c r="J2084">
        <v>10000136</v>
      </c>
      <c r="K2084" t="s">
        <v>40</v>
      </c>
      <c r="L2084">
        <v>4.2</v>
      </c>
      <c r="M2084"/>
    </row>
    <row r="2085" spans="1:13" x14ac:dyDescent="0.2">
      <c r="A2085" s="1">
        <v>43039</v>
      </c>
      <c r="B2085" s="7" t="str">
        <f>YEAR(月末库存[[#This Row],[日期]]) &amp; "年"</f>
        <v>2017年</v>
      </c>
      <c r="C2085" s="7" t="str">
        <f>MONTH(月末库存[[#This Row],[日期]]) &amp; "月"</f>
        <v>10月</v>
      </c>
      <c r="D2085" s="7">
        <f>--TEXT(月末库存[[#This Row],[日期]],"yyyymm")</f>
        <v>201710</v>
      </c>
      <c r="E2085" t="s">
        <v>22</v>
      </c>
      <c r="F2085" t="s">
        <v>64</v>
      </c>
      <c r="G2085">
        <v>1000002973</v>
      </c>
      <c r="H2085" t="s">
        <v>63</v>
      </c>
      <c r="I2085" t="s">
        <v>13</v>
      </c>
      <c r="J2085">
        <v>20000099</v>
      </c>
      <c r="K2085" t="s">
        <v>20</v>
      </c>
      <c r="L2085">
        <v>1.288</v>
      </c>
      <c r="M2085"/>
    </row>
    <row r="2086" spans="1:13" x14ac:dyDescent="0.2">
      <c r="A2086" s="1">
        <v>43039</v>
      </c>
      <c r="B2086" s="7" t="str">
        <f>YEAR(月末库存[[#This Row],[日期]]) &amp; "年"</f>
        <v>2017年</v>
      </c>
      <c r="C2086" s="7" t="str">
        <f>MONTH(月末库存[[#This Row],[日期]]) &amp; "月"</f>
        <v>10月</v>
      </c>
      <c r="D2086" s="7">
        <f>--TEXT(月末库存[[#This Row],[日期]],"yyyymm")</f>
        <v>201710</v>
      </c>
      <c r="E2086" t="s">
        <v>22</v>
      </c>
      <c r="F2086" t="s">
        <v>25</v>
      </c>
      <c r="G2086">
        <v>1000003183</v>
      </c>
      <c r="H2086" t="s">
        <v>23</v>
      </c>
      <c r="I2086" t="s">
        <v>13</v>
      </c>
      <c r="J2086">
        <v>10000078</v>
      </c>
      <c r="K2086" t="s">
        <v>30</v>
      </c>
      <c r="L2086">
        <v>33.126000000000005</v>
      </c>
      <c r="M2086"/>
    </row>
    <row r="2087" spans="1:13" x14ac:dyDescent="0.2">
      <c r="A2087" s="1">
        <v>43039</v>
      </c>
      <c r="B2087" s="7" t="str">
        <f>YEAR(月末库存[[#This Row],[日期]]) &amp; "年"</f>
        <v>2017年</v>
      </c>
      <c r="C2087" s="7" t="str">
        <f>MONTH(月末库存[[#This Row],[日期]]) &amp; "月"</f>
        <v>10月</v>
      </c>
      <c r="D2087" s="7">
        <f>--TEXT(月末库存[[#This Row],[日期]],"yyyymm")</f>
        <v>201710</v>
      </c>
      <c r="E2087" t="s">
        <v>22</v>
      </c>
      <c r="F2087" t="s">
        <v>49</v>
      </c>
      <c r="G2087">
        <v>1000000018</v>
      </c>
      <c r="H2087" t="s">
        <v>48</v>
      </c>
      <c r="I2087" t="s">
        <v>13</v>
      </c>
      <c r="J2087">
        <v>10000131</v>
      </c>
      <c r="K2087" t="s">
        <v>38</v>
      </c>
      <c r="L2087">
        <v>244.82599999999996</v>
      </c>
      <c r="M2087"/>
    </row>
    <row r="2088" spans="1:13" x14ac:dyDescent="0.2">
      <c r="A2088" s="1">
        <v>43039</v>
      </c>
      <c r="B2088" s="7" t="str">
        <f>YEAR(月末库存[[#This Row],[日期]]) &amp; "年"</f>
        <v>2017年</v>
      </c>
      <c r="C2088" s="7" t="str">
        <f>MONTH(月末库存[[#This Row],[日期]]) &amp; "月"</f>
        <v>10月</v>
      </c>
      <c r="D2088" s="7">
        <f>--TEXT(月末库存[[#This Row],[日期]],"yyyymm")</f>
        <v>201710</v>
      </c>
      <c r="E2088" t="s">
        <v>22</v>
      </c>
      <c r="F2088" t="s">
        <v>29</v>
      </c>
      <c r="G2088">
        <v>1000000028</v>
      </c>
      <c r="H2088" t="s">
        <v>27</v>
      </c>
      <c r="I2088" t="s">
        <v>13</v>
      </c>
      <c r="J2088">
        <v>10000061</v>
      </c>
      <c r="K2088" t="s">
        <v>28</v>
      </c>
      <c r="L2088">
        <v>156.25600000000003</v>
      </c>
      <c r="M2088"/>
    </row>
    <row r="2089" spans="1:13" x14ac:dyDescent="0.2">
      <c r="A2089" s="1">
        <v>43039</v>
      </c>
      <c r="B2089" s="7" t="str">
        <f>YEAR(月末库存[[#This Row],[日期]]) &amp; "年"</f>
        <v>2017年</v>
      </c>
      <c r="C2089" s="7" t="str">
        <f>MONTH(月末库存[[#This Row],[日期]]) &amp; "月"</f>
        <v>10月</v>
      </c>
      <c r="D2089" s="7">
        <f>--TEXT(月末库存[[#This Row],[日期]],"yyyymm")</f>
        <v>201710</v>
      </c>
      <c r="E2089" t="s">
        <v>22</v>
      </c>
      <c r="F2089" t="s">
        <v>29</v>
      </c>
      <c r="G2089">
        <v>1000000028</v>
      </c>
      <c r="H2089" t="s">
        <v>27</v>
      </c>
      <c r="I2089" t="s">
        <v>13</v>
      </c>
      <c r="J2089">
        <v>10000182</v>
      </c>
      <c r="K2089" t="s">
        <v>31</v>
      </c>
      <c r="L2089">
        <v>128.35200000000003</v>
      </c>
      <c r="M2089"/>
    </row>
    <row r="2090" spans="1:13" x14ac:dyDescent="0.2">
      <c r="A2090" s="1">
        <v>43039</v>
      </c>
      <c r="B2090" s="7" t="str">
        <f>YEAR(月末库存[[#This Row],[日期]]) &amp; "年"</f>
        <v>2017年</v>
      </c>
      <c r="C2090" s="7" t="str">
        <f>MONTH(月末库存[[#This Row],[日期]]) &amp; "月"</f>
        <v>10月</v>
      </c>
      <c r="D2090" s="7">
        <f>--TEXT(月末库存[[#This Row],[日期]],"yyyymm")</f>
        <v>201710</v>
      </c>
      <c r="E2090" t="s">
        <v>22</v>
      </c>
      <c r="F2090" t="s">
        <v>33</v>
      </c>
      <c r="G2090">
        <v>1000000031</v>
      </c>
      <c r="H2090" t="s">
        <v>32</v>
      </c>
      <c r="I2090" t="s">
        <v>13</v>
      </c>
      <c r="J2090">
        <v>10000182</v>
      </c>
      <c r="K2090" t="s">
        <v>31</v>
      </c>
      <c r="L2090">
        <v>38.799999999999983</v>
      </c>
      <c r="M2090"/>
    </row>
    <row r="2091" spans="1:13" x14ac:dyDescent="0.2">
      <c r="A2091" s="1">
        <v>43039</v>
      </c>
      <c r="B2091" s="7" t="str">
        <f>YEAR(月末库存[[#This Row],[日期]]) &amp; "年"</f>
        <v>2017年</v>
      </c>
      <c r="C2091" s="7" t="str">
        <f>MONTH(月末库存[[#This Row],[日期]]) &amp; "月"</f>
        <v>10月</v>
      </c>
      <c r="D2091" s="7">
        <f>--TEXT(月末库存[[#This Row],[日期]],"yyyymm")</f>
        <v>201710</v>
      </c>
      <c r="E2091" t="s">
        <v>22</v>
      </c>
      <c r="F2091" t="s">
        <v>21</v>
      </c>
      <c r="G2091">
        <v>1000002872</v>
      </c>
      <c r="H2091" t="s">
        <v>19</v>
      </c>
      <c r="I2091" t="s">
        <v>13</v>
      </c>
      <c r="J2091">
        <v>10000131</v>
      </c>
      <c r="K2091" t="s">
        <v>38</v>
      </c>
      <c r="L2091">
        <v>2.1000000000000032</v>
      </c>
      <c r="M2091"/>
    </row>
    <row r="2092" spans="1:13" x14ac:dyDescent="0.2">
      <c r="A2092" s="1">
        <v>43039</v>
      </c>
      <c r="B2092" s="7" t="str">
        <f>YEAR(月末库存[[#This Row],[日期]]) &amp; "年"</f>
        <v>2017年</v>
      </c>
      <c r="C2092" s="7" t="str">
        <f>MONTH(月末库存[[#This Row],[日期]]) &amp; "月"</f>
        <v>10月</v>
      </c>
      <c r="D2092" s="7">
        <f>--TEXT(月末库存[[#This Row],[日期]],"yyyymm")</f>
        <v>201710</v>
      </c>
      <c r="E2092" t="s">
        <v>22</v>
      </c>
      <c r="F2092" t="s">
        <v>21</v>
      </c>
      <c r="G2092">
        <v>1000002872</v>
      </c>
      <c r="H2092" t="s">
        <v>19</v>
      </c>
      <c r="I2092" t="s">
        <v>13</v>
      </c>
      <c r="J2092">
        <v>10000136</v>
      </c>
      <c r="K2092" t="s">
        <v>40</v>
      </c>
      <c r="L2092">
        <v>1.2279999999999993</v>
      </c>
      <c r="M2092"/>
    </row>
    <row r="2093" spans="1:13" x14ac:dyDescent="0.2">
      <c r="A2093" s="1">
        <v>43039</v>
      </c>
      <c r="B2093" s="7" t="str">
        <f>YEAR(月末库存[[#This Row],[日期]]) &amp; "年"</f>
        <v>2017年</v>
      </c>
      <c r="C2093" s="7" t="str">
        <f>MONTH(月末库存[[#This Row],[日期]]) &amp; "月"</f>
        <v>10月</v>
      </c>
      <c r="D2093" s="7">
        <f>--TEXT(月末库存[[#This Row],[日期]],"yyyymm")</f>
        <v>201710</v>
      </c>
      <c r="E2093" t="s">
        <v>22</v>
      </c>
      <c r="F2093" t="s">
        <v>21</v>
      </c>
      <c r="G2093">
        <v>1000002872</v>
      </c>
      <c r="H2093" t="s">
        <v>19</v>
      </c>
      <c r="I2093" t="s">
        <v>13</v>
      </c>
      <c r="J2093">
        <v>20000099</v>
      </c>
      <c r="K2093" t="s">
        <v>20</v>
      </c>
      <c r="L2093">
        <v>40.227999999999994</v>
      </c>
      <c r="M2093"/>
    </row>
    <row r="2094" spans="1:13" x14ac:dyDescent="0.2">
      <c r="A2094" s="1">
        <v>43039</v>
      </c>
      <c r="B2094" s="7" t="str">
        <f>YEAR(月末库存[[#This Row],[日期]]) &amp; "年"</f>
        <v>2017年</v>
      </c>
      <c r="C2094" s="7" t="str">
        <f>MONTH(月末库存[[#This Row],[日期]]) &amp; "月"</f>
        <v>10月</v>
      </c>
      <c r="D2094" s="7">
        <f>--TEXT(月末库存[[#This Row],[日期]],"yyyymm")</f>
        <v>201710</v>
      </c>
      <c r="E2094" t="s">
        <v>22</v>
      </c>
      <c r="F2094" t="s">
        <v>25</v>
      </c>
      <c r="G2094">
        <v>1000003183</v>
      </c>
      <c r="H2094" t="s">
        <v>23</v>
      </c>
      <c r="I2094" t="s">
        <v>13</v>
      </c>
      <c r="J2094">
        <v>20000099</v>
      </c>
      <c r="K2094" t="s">
        <v>20</v>
      </c>
      <c r="L2094">
        <v>0.2</v>
      </c>
      <c r="M2094"/>
    </row>
    <row r="2095" spans="1:13" x14ac:dyDescent="0.2">
      <c r="A2095" s="1">
        <v>43039</v>
      </c>
      <c r="B2095" s="7" t="str">
        <f>YEAR(月末库存[[#This Row],[日期]]) &amp; "年"</f>
        <v>2017年</v>
      </c>
      <c r="C2095" s="7" t="str">
        <f>MONTH(月末库存[[#This Row],[日期]]) &amp; "月"</f>
        <v>10月</v>
      </c>
      <c r="D2095" s="7">
        <f>--TEXT(月末库存[[#This Row],[日期]],"yyyymm")</f>
        <v>201710</v>
      </c>
      <c r="E2095" t="s">
        <v>22</v>
      </c>
      <c r="F2095" t="s">
        <v>49</v>
      </c>
      <c r="G2095">
        <v>1000000018</v>
      </c>
      <c r="H2095" t="s">
        <v>48</v>
      </c>
      <c r="I2095" t="s">
        <v>13</v>
      </c>
      <c r="J2095">
        <v>10000078</v>
      </c>
      <c r="K2095" t="s">
        <v>30</v>
      </c>
      <c r="L2095">
        <v>391.08000000000015</v>
      </c>
      <c r="M2095"/>
    </row>
    <row r="2096" spans="1:13" x14ac:dyDescent="0.2">
      <c r="A2096" s="1">
        <v>43039</v>
      </c>
      <c r="B2096" s="7" t="str">
        <f>YEAR(月末库存[[#This Row],[日期]]) &amp; "年"</f>
        <v>2017年</v>
      </c>
      <c r="C2096" s="7" t="str">
        <f>MONTH(月末库存[[#This Row],[日期]]) &amp; "月"</f>
        <v>10月</v>
      </c>
      <c r="D2096" s="7">
        <f>--TEXT(月末库存[[#This Row],[日期]],"yyyymm")</f>
        <v>201710</v>
      </c>
      <c r="E2096" t="s">
        <v>22</v>
      </c>
      <c r="F2096" t="s">
        <v>49</v>
      </c>
      <c r="G2096">
        <v>1000000018</v>
      </c>
      <c r="H2096" t="s">
        <v>48</v>
      </c>
      <c r="I2096" t="s">
        <v>13</v>
      </c>
      <c r="J2096">
        <v>20000099</v>
      </c>
      <c r="K2096" t="s">
        <v>20</v>
      </c>
      <c r="L2096">
        <v>134.40800000000002</v>
      </c>
      <c r="M2096"/>
    </row>
    <row r="2097" spans="1:13" x14ac:dyDescent="0.2">
      <c r="A2097" s="1">
        <v>43039</v>
      </c>
      <c r="B2097" s="7" t="str">
        <f>YEAR(月末库存[[#This Row],[日期]]) &amp; "年"</f>
        <v>2017年</v>
      </c>
      <c r="C2097" s="7" t="str">
        <f>MONTH(月末库存[[#This Row],[日期]]) &amp; "月"</f>
        <v>10月</v>
      </c>
      <c r="D2097" s="7">
        <f>--TEXT(月末库存[[#This Row],[日期]],"yyyymm")</f>
        <v>201710</v>
      </c>
      <c r="E2097" t="s">
        <v>22</v>
      </c>
      <c r="F2097" t="s">
        <v>29</v>
      </c>
      <c r="G2097">
        <v>1000000054</v>
      </c>
      <c r="H2097" t="s">
        <v>36</v>
      </c>
      <c r="I2097" t="s">
        <v>13</v>
      </c>
      <c r="J2097">
        <v>10000111</v>
      </c>
      <c r="K2097" t="s">
        <v>37</v>
      </c>
      <c r="L2097">
        <v>1188.3219999999997</v>
      </c>
      <c r="M2097"/>
    </row>
    <row r="2098" spans="1:13" x14ac:dyDescent="0.2">
      <c r="A2098" s="1">
        <v>43039</v>
      </c>
      <c r="B2098" s="7" t="str">
        <f>YEAR(月末库存[[#This Row],[日期]]) &amp; "年"</f>
        <v>2017年</v>
      </c>
      <c r="C2098" s="7" t="str">
        <f>MONTH(月末库存[[#This Row],[日期]]) &amp; "月"</f>
        <v>10月</v>
      </c>
      <c r="D2098" s="7">
        <f>--TEXT(月末库存[[#This Row],[日期]],"yyyymm")</f>
        <v>201710</v>
      </c>
      <c r="E2098" t="s">
        <v>22</v>
      </c>
      <c r="F2098" t="s">
        <v>29</v>
      </c>
      <c r="G2098">
        <v>1000000054</v>
      </c>
      <c r="H2098" t="s">
        <v>36</v>
      </c>
      <c r="I2098" t="s">
        <v>13</v>
      </c>
      <c r="J2098">
        <v>10000131</v>
      </c>
      <c r="K2098" t="s">
        <v>38</v>
      </c>
      <c r="L2098">
        <v>174.084</v>
      </c>
      <c r="M2098"/>
    </row>
    <row r="2099" spans="1:13" x14ac:dyDescent="0.2">
      <c r="A2099" s="1">
        <v>43039</v>
      </c>
      <c r="B2099" s="7" t="str">
        <f>YEAR(月末库存[[#This Row],[日期]]) &amp; "年"</f>
        <v>2017年</v>
      </c>
      <c r="C2099" s="7" t="str">
        <f>MONTH(月末库存[[#This Row],[日期]]) &amp; "月"</f>
        <v>10月</v>
      </c>
      <c r="D2099" s="7">
        <f>--TEXT(月末库存[[#This Row],[日期]],"yyyymm")</f>
        <v>201710</v>
      </c>
      <c r="E2099" t="s">
        <v>22</v>
      </c>
      <c r="F2099" t="s">
        <v>29</v>
      </c>
      <c r="G2099">
        <v>1000000054</v>
      </c>
      <c r="H2099" t="s">
        <v>36</v>
      </c>
      <c r="I2099" t="s">
        <v>13</v>
      </c>
      <c r="J2099">
        <v>10000136</v>
      </c>
      <c r="K2099" t="s">
        <v>40</v>
      </c>
      <c r="L2099">
        <v>32.544000000000011</v>
      </c>
      <c r="M2099"/>
    </row>
    <row r="2100" spans="1:13" x14ac:dyDescent="0.2">
      <c r="A2100" s="1">
        <v>43039</v>
      </c>
      <c r="B2100" s="7" t="str">
        <f>YEAR(月末库存[[#This Row],[日期]]) &amp; "年"</f>
        <v>2017年</v>
      </c>
      <c r="C2100" s="7" t="str">
        <f>MONTH(月末库存[[#This Row],[日期]]) &amp; "月"</f>
        <v>10月</v>
      </c>
      <c r="D2100" s="7">
        <f>--TEXT(月末库存[[#This Row],[日期]],"yyyymm")</f>
        <v>201710</v>
      </c>
      <c r="E2100" t="s">
        <v>22</v>
      </c>
      <c r="F2100" t="s">
        <v>29</v>
      </c>
      <c r="G2100">
        <v>1000000101</v>
      </c>
      <c r="H2100" t="s">
        <v>39</v>
      </c>
      <c r="I2100" t="s">
        <v>13</v>
      </c>
      <c r="J2100">
        <v>10000111</v>
      </c>
      <c r="K2100" t="s">
        <v>37</v>
      </c>
      <c r="L2100">
        <v>19.154000000000007</v>
      </c>
      <c r="M2100"/>
    </row>
    <row r="2101" spans="1:13" x14ac:dyDescent="0.2">
      <c r="A2101" s="1">
        <v>43039</v>
      </c>
      <c r="B2101" s="7" t="str">
        <f>YEAR(月末库存[[#This Row],[日期]]) &amp; "年"</f>
        <v>2017年</v>
      </c>
      <c r="C2101" s="7" t="str">
        <f>MONTH(月末库存[[#This Row],[日期]]) &amp; "月"</f>
        <v>10月</v>
      </c>
      <c r="D2101" s="7">
        <f>--TEXT(月末库存[[#This Row],[日期]],"yyyymm")</f>
        <v>201710</v>
      </c>
      <c r="E2101" t="s">
        <v>22</v>
      </c>
      <c r="F2101" t="s">
        <v>29</v>
      </c>
      <c r="G2101">
        <v>1000000101</v>
      </c>
      <c r="H2101" t="s">
        <v>39</v>
      </c>
      <c r="I2101" t="s">
        <v>13</v>
      </c>
      <c r="J2101">
        <v>10000131</v>
      </c>
      <c r="K2101" t="s">
        <v>38</v>
      </c>
      <c r="L2101">
        <v>40.881999999999991</v>
      </c>
      <c r="M2101"/>
    </row>
    <row r="2102" spans="1:13" x14ac:dyDescent="0.2">
      <c r="A2102" s="1">
        <v>43039</v>
      </c>
      <c r="B2102" s="7" t="str">
        <f>YEAR(月末库存[[#This Row],[日期]]) &amp; "年"</f>
        <v>2017年</v>
      </c>
      <c r="C2102" s="7" t="str">
        <f>MONTH(月末库存[[#This Row],[日期]]) &amp; "月"</f>
        <v>10月</v>
      </c>
      <c r="D2102" s="7">
        <f>--TEXT(月末库存[[#This Row],[日期]],"yyyymm")</f>
        <v>201710</v>
      </c>
      <c r="E2102" t="s">
        <v>22</v>
      </c>
      <c r="F2102" t="s">
        <v>29</v>
      </c>
      <c r="G2102">
        <v>1000000101</v>
      </c>
      <c r="H2102" t="s">
        <v>39</v>
      </c>
      <c r="I2102" t="s">
        <v>13</v>
      </c>
      <c r="J2102">
        <v>10000136</v>
      </c>
      <c r="K2102" t="s">
        <v>40</v>
      </c>
      <c r="L2102">
        <v>39.128000000000014</v>
      </c>
      <c r="M2102"/>
    </row>
    <row r="2103" spans="1:13" x14ac:dyDescent="0.2">
      <c r="A2103" s="1">
        <v>43039</v>
      </c>
      <c r="B2103" s="7" t="str">
        <f>YEAR(月末库存[[#This Row],[日期]]) &amp; "年"</f>
        <v>2017年</v>
      </c>
      <c r="C2103" s="7" t="str">
        <f>MONTH(月末库存[[#This Row],[日期]]) &amp; "月"</f>
        <v>10月</v>
      </c>
      <c r="D2103" s="7">
        <f>--TEXT(月末库存[[#This Row],[日期]],"yyyymm")</f>
        <v>201710</v>
      </c>
      <c r="E2103" t="s">
        <v>22</v>
      </c>
      <c r="F2103" t="s">
        <v>29</v>
      </c>
      <c r="G2103">
        <v>1000000101</v>
      </c>
      <c r="H2103" t="s">
        <v>39</v>
      </c>
      <c r="I2103" t="s">
        <v>13</v>
      </c>
      <c r="J2103">
        <v>20000018</v>
      </c>
      <c r="K2103" t="s">
        <v>81</v>
      </c>
      <c r="L2103">
        <v>1.9179999999999999</v>
      </c>
      <c r="M2103"/>
    </row>
    <row r="2104" spans="1:13" x14ac:dyDescent="0.2">
      <c r="A2104" s="1">
        <v>43039</v>
      </c>
      <c r="B2104" s="7" t="str">
        <f>YEAR(月末库存[[#This Row],[日期]]) &amp; "年"</f>
        <v>2017年</v>
      </c>
      <c r="C2104" s="7" t="str">
        <f>MONTH(月末库存[[#This Row],[日期]]) &amp; "月"</f>
        <v>10月</v>
      </c>
      <c r="D2104" s="7">
        <f>--TEXT(月末库存[[#This Row],[日期]],"yyyymm")</f>
        <v>201710</v>
      </c>
      <c r="E2104" t="s">
        <v>22</v>
      </c>
      <c r="F2104" t="s">
        <v>46</v>
      </c>
      <c r="G2104">
        <v>1000001133</v>
      </c>
      <c r="H2104" t="s">
        <v>45</v>
      </c>
      <c r="I2104" t="s">
        <v>13</v>
      </c>
      <c r="J2104">
        <v>10000078</v>
      </c>
      <c r="K2104" t="s">
        <v>30</v>
      </c>
      <c r="L2104">
        <v>240.4820000000002</v>
      </c>
      <c r="M2104"/>
    </row>
    <row r="2105" spans="1:13" x14ac:dyDescent="0.2">
      <c r="A2105" s="1">
        <v>43039</v>
      </c>
      <c r="B2105" s="7" t="str">
        <f>YEAR(月末库存[[#This Row],[日期]]) &amp; "年"</f>
        <v>2017年</v>
      </c>
      <c r="C2105" s="7" t="str">
        <f>MONTH(月末库存[[#This Row],[日期]]) &amp; "月"</f>
        <v>10月</v>
      </c>
      <c r="D2105" s="7">
        <f>--TEXT(月末库存[[#This Row],[日期]],"yyyymm")</f>
        <v>201710</v>
      </c>
      <c r="E2105" t="s">
        <v>22</v>
      </c>
      <c r="F2105" t="s">
        <v>46</v>
      </c>
      <c r="G2105">
        <v>1000001133</v>
      </c>
      <c r="H2105" t="s">
        <v>45</v>
      </c>
      <c r="I2105" t="s">
        <v>13</v>
      </c>
      <c r="J2105">
        <v>10000111</v>
      </c>
      <c r="K2105" t="s">
        <v>37</v>
      </c>
      <c r="L2105">
        <v>35.056000000000026</v>
      </c>
      <c r="M2105"/>
    </row>
    <row r="2106" spans="1:13" x14ac:dyDescent="0.2">
      <c r="A2106" s="1">
        <v>43039</v>
      </c>
      <c r="B2106" s="7" t="str">
        <f>YEAR(月末库存[[#This Row],[日期]]) &amp; "年"</f>
        <v>2017年</v>
      </c>
      <c r="C2106" s="7" t="str">
        <f>MONTH(月末库存[[#This Row],[日期]]) &amp; "月"</f>
        <v>10月</v>
      </c>
      <c r="D2106" s="7">
        <f>--TEXT(月末库存[[#This Row],[日期]],"yyyymm")</f>
        <v>201710</v>
      </c>
      <c r="E2106" t="s">
        <v>22</v>
      </c>
      <c r="F2106" t="s">
        <v>46</v>
      </c>
      <c r="G2106">
        <v>1000001133</v>
      </c>
      <c r="H2106" t="s">
        <v>45</v>
      </c>
      <c r="I2106" t="s">
        <v>13</v>
      </c>
      <c r="J2106">
        <v>10000131</v>
      </c>
      <c r="K2106" t="s">
        <v>38</v>
      </c>
      <c r="L2106">
        <v>57.363999999999955</v>
      </c>
      <c r="M2106"/>
    </row>
    <row r="2107" spans="1:13" x14ac:dyDescent="0.2">
      <c r="A2107" s="1">
        <v>43039</v>
      </c>
      <c r="B2107" s="7" t="str">
        <f>YEAR(月末库存[[#This Row],[日期]]) &amp; "年"</f>
        <v>2017年</v>
      </c>
      <c r="C2107" s="7" t="str">
        <f>MONTH(月末库存[[#This Row],[日期]]) &amp; "月"</f>
        <v>10月</v>
      </c>
      <c r="D2107" s="7">
        <f>--TEXT(月末库存[[#This Row],[日期]],"yyyymm")</f>
        <v>201710</v>
      </c>
      <c r="E2107" t="s">
        <v>22</v>
      </c>
      <c r="F2107" t="s">
        <v>49</v>
      </c>
      <c r="G2107">
        <v>1000000020</v>
      </c>
      <c r="H2107" t="s">
        <v>73</v>
      </c>
      <c r="I2107" t="s">
        <v>13</v>
      </c>
      <c r="J2107">
        <v>10000078</v>
      </c>
      <c r="K2107" t="s">
        <v>30</v>
      </c>
      <c r="L2107">
        <v>315.18799999999999</v>
      </c>
      <c r="M2107"/>
    </row>
    <row r="2108" spans="1:13" x14ac:dyDescent="0.2">
      <c r="A2108" s="1">
        <v>43039</v>
      </c>
      <c r="B2108" s="7" t="str">
        <f>YEAR(月末库存[[#This Row],[日期]]) &amp; "年"</f>
        <v>2017年</v>
      </c>
      <c r="C2108" s="7" t="str">
        <f>MONTH(月末库存[[#This Row],[日期]]) &amp; "月"</f>
        <v>10月</v>
      </c>
      <c r="D2108" s="7">
        <f>--TEXT(月末库存[[#This Row],[日期]],"yyyymm")</f>
        <v>201710</v>
      </c>
      <c r="E2108" t="s">
        <v>22</v>
      </c>
      <c r="F2108" t="s">
        <v>54</v>
      </c>
      <c r="G2108">
        <v>1000000046</v>
      </c>
      <c r="H2108" t="s">
        <v>52</v>
      </c>
      <c r="I2108" t="s">
        <v>13</v>
      </c>
      <c r="J2108">
        <v>10000111</v>
      </c>
      <c r="K2108" t="s">
        <v>37</v>
      </c>
      <c r="L2108">
        <v>45.096000000000004</v>
      </c>
      <c r="M2108"/>
    </row>
    <row r="2109" spans="1:13" x14ac:dyDescent="0.2">
      <c r="A2109" s="1">
        <v>43039</v>
      </c>
      <c r="B2109" s="7" t="str">
        <f>YEAR(月末库存[[#This Row],[日期]]) &amp; "年"</f>
        <v>2017年</v>
      </c>
      <c r="C2109" s="7" t="str">
        <f>MONTH(月末库存[[#This Row],[日期]]) &amp; "月"</f>
        <v>10月</v>
      </c>
      <c r="D2109" s="7">
        <f>--TEXT(月末库存[[#This Row],[日期]],"yyyymm")</f>
        <v>201710</v>
      </c>
      <c r="E2109" t="s">
        <v>22</v>
      </c>
      <c r="F2109" t="s">
        <v>54</v>
      </c>
      <c r="G2109">
        <v>1000000046</v>
      </c>
      <c r="H2109" t="s">
        <v>52</v>
      </c>
      <c r="I2109" t="s">
        <v>13</v>
      </c>
      <c r="J2109">
        <v>10000211</v>
      </c>
      <c r="K2109" t="s">
        <v>11</v>
      </c>
      <c r="L2109">
        <v>29.733999999999991</v>
      </c>
      <c r="M2109"/>
    </row>
    <row r="2110" spans="1:13" x14ac:dyDescent="0.2">
      <c r="A2110" s="1">
        <v>43039</v>
      </c>
      <c r="B2110" s="7" t="str">
        <f>YEAR(月末库存[[#This Row],[日期]]) &amp; "年"</f>
        <v>2017年</v>
      </c>
      <c r="C2110" s="7" t="str">
        <f>MONTH(月末库存[[#This Row],[日期]]) &amp; "月"</f>
        <v>10月</v>
      </c>
      <c r="D2110" s="7">
        <f>--TEXT(月末库存[[#This Row],[日期]],"yyyymm")</f>
        <v>201710</v>
      </c>
      <c r="E2110" t="s">
        <v>22</v>
      </c>
      <c r="F2110" t="s">
        <v>35</v>
      </c>
      <c r="G2110">
        <v>1000000047</v>
      </c>
      <c r="H2110" t="s">
        <v>34</v>
      </c>
      <c r="I2110" t="s">
        <v>13</v>
      </c>
      <c r="J2110">
        <v>10000061</v>
      </c>
      <c r="K2110" t="s">
        <v>28</v>
      </c>
      <c r="L2110">
        <v>53.233999999999995</v>
      </c>
      <c r="M2110"/>
    </row>
    <row r="2111" spans="1:13" x14ac:dyDescent="0.2">
      <c r="A2111" s="1">
        <v>43039</v>
      </c>
      <c r="B2111" s="7" t="str">
        <f>YEAR(月末库存[[#This Row],[日期]]) &amp; "年"</f>
        <v>2017年</v>
      </c>
      <c r="C2111" s="7" t="str">
        <f>MONTH(月末库存[[#This Row],[日期]]) &amp; "月"</f>
        <v>10月</v>
      </c>
      <c r="D2111" s="7">
        <f>--TEXT(月末库存[[#This Row],[日期]],"yyyymm")</f>
        <v>201710</v>
      </c>
      <c r="E2111" t="s">
        <v>22</v>
      </c>
      <c r="F2111" t="s">
        <v>35</v>
      </c>
      <c r="G2111">
        <v>1000000047</v>
      </c>
      <c r="H2111" t="s">
        <v>34</v>
      </c>
      <c r="I2111" t="s">
        <v>13</v>
      </c>
      <c r="J2111">
        <v>10000182</v>
      </c>
      <c r="K2111" t="s">
        <v>31</v>
      </c>
      <c r="L2111">
        <v>228.66999999999996</v>
      </c>
      <c r="M2111"/>
    </row>
    <row r="2112" spans="1:13" x14ac:dyDescent="0.2">
      <c r="A2112" s="1">
        <v>43039</v>
      </c>
      <c r="B2112" s="7" t="str">
        <f>YEAR(月末库存[[#This Row],[日期]]) &amp; "年"</f>
        <v>2017年</v>
      </c>
      <c r="C2112" s="7" t="str">
        <f>MONTH(月末库存[[#This Row],[日期]]) &amp; "月"</f>
        <v>10月</v>
      </c>
      <c r="D2112" s="7">
        <f>--TEXT(月末库存[[#This Row],[日期]],"yyyymm")</f>
        <v>201710</v>
      </c>
      <c r="E2112" t="s">
        <v>22</v>
      </c>
      <c r="F2112" t="s">
        <v>69</v>
      </c>
      <c r="G2112">
        <v>1000000129</v>
      </c>
      <c r="H2112" t="s">
        <v>70</v>
      </c>
      <c r="I2112" t="s">
        <v>13</v>
      </c>
      <c r="J2112">
        <v>20000099</v>
      </c>
      <c r="K2112" t="s">
        <v>20</v>
      </c>
      <c r="L2112">
        <v>10.900000000000004</v>
      </c>
      <c r="M2112"/>
    </row>
    <row r="2113" spans="1:13" x14ac:dyDescent="0.2">
      <c r="A2113" s="1">
        <v>43039</v>
      </c>
      <c r="B2113" s="7" t="str">
        <f>YEAR(月末库存[[#This Row],[日期]]) &amp; "年"</f>
        <v>2017年</v>
      </c>
      <c r="C2113" s="7" t="str">
        <f>MONTH(月末库存[[#This Row],[日期]]) &amp; "月"</f>
        <v>10月</v>
      </c>
      <c r="D2113" s="7">
        <f>--TEXT(月末库存[[#This Row],[日期]],"yyyymm")</f>
        <v>201710</v>
      </c>
      <c r="E2113" t="s">
        <v>22</v>
      </c>
      <c r="F2113" t="s">
        <v>61</v>
      </c>
      <c r="G2113">
        <v>1000000579</v>
      </c>
      <c r="H2113" t="s">
        <v>60</v>
      </c>
      <c r="I2113" t="s">
        <v>13</v>
      </c>
      <c r="J2113">
        <v>10000078</v>
      </c>
      <c r="K2113" t="s">
        <v>30</v>
      </c>
      <c r="L2113">
        <v>44.921999999999997</v>
      </c>
      <c r="M2113"/>
    </row>
    <row r="2114" spans="1:13" x14ac:dyDescent="0.2">
      <c r="A2114" s="1">
        <v>43039</v>
      </c>
      <c r="B2114" s="7" t="str">
        <f>YEAR(月末库存[[#This Row],[日期]]) &amp; "年"</f>
        <v>2017年</v>
      </c>
      <c r="C2114" s="7" t="str">
        <f>MONTH(月末库存[[#This Row],[日期]]) &amp; "月"</f>
        <v>10月</v>
      </c>
      <c r="D2114" s="7">
        <f>--TEXT(月末库存[[#This Row],[日期]],"yyyymm")</f>
        <v>201710</v>
      </c>
      <c r="E2114" t="s">
        <v>22</v>
      </c>
      <c r="F2114" t="s">
        <v>61</v>
      </c>
      <c r="G2114">
        <v>1000000579</v>
      </c>
      <c r="H2114" t="s">
        <v>60</v>
      </c>
      <c r="I2114" t="s">
        <v>13</v>
      </c>
      <c r="J2114">
        <v>20000099</v>
      </c>
      <c r="K2114" t="s">
        <v>20</v>
      </c>
      <c r="L2114">
        <v>15.175999999999995</v>
      </c>
      <c r="M2114"/>
    </row>
    <row r="2115" spans="1:13" x14ac:dyDescent="0.2">
      <c r="A2115" s="1">
        <v>43039</v>
      </c>
      <c r="B2115" s="7" t="str">
        <f>YEAR(月末库存[[#This Row],[日期]]) &amp; "年"</f>
        <v>2017年</v>
      </c>
      <c r="C2115" s="7" t="str">
        <f>MONTH(月末库存[[#This Row],[日期]]) &amp; "月"</f>
        <v>10月</v>
      </c>
      <c r="D2115" s="7">
        <f>--TEXT(月末库存[[#This Row],[日期]],"yyyymm")</f>
        <v>201710</v>
      </c>
      <c r="E2115" t="s">
        <v>22</v>
      </c>
      <c r="F2115" t="s">
        <v>46</v>
      </c>
      <c r="G2115">
        <v>1000001133</v>
      </c>
      <c r="H2115" t="s">
        <v>45</v>
      </c>
      <c r="I2115" t="s">
        <v>13</v>
      </c>
      <c r="J2115">
        <v>10000061</v>
      </c>
      <c r="K2115" t="s">
        <v>28</v>
      </c>
      <c r="L2115">
        <v>115.72399999999999</v>
      </c>
      <c r="M2115"/>
    </row>
    <row r="2116" spans="1:13" x14ac:dyDescent="0.2">
      <c r="A2116" s="1">
        <v>43039</v>
      </c>
      <c r="B2116" s="7" t="str">
        <f>YEAR(月末库存[[#This Row],[日期]]) &amp; "年"</f>
        <v>2017年</v>
      </c>
      <c r="C2116" s="7" t="str">
        <f>MONTH(月末库存[[#This Row],[日期]]) &amp; "月"</f>
        <v>10月</v>
      </c>
      <c r="D2116" s="7">
        <f>--TEXT(月末库存[[#This Row],[日期]],"yyyymm")</f>
        <v>201710</v>
      </c>
      <c r="E2116" t="s">
        <v>22</v>
      </c>
      <c r="F2116" t="s">
        <v>46</v>
      </c>
      <c r="G2116">
        <v>1000001133</v>
      </c>
      <c r="H2116" t="s">
        <v>45</v>
      </c>
      <c r="I2116" t="s">
        <v>13</v>
      </c>
      <c r="J2116">
        <v>10000182</v>
      </c>
      <c r="K2116" t="s">
        <v>31</v>
      </c>
      <c r="L2116">
        <v>119.29800000000003</v>
      </c>
      <c r="M2116"/>
    </row>
    <row r="2117" spans="1:13" x14ac:dyDescent="0.2">
      <c r="A2117" s="1">
        <v>43039</v>
      </c>
      <c r="B2117" s="7" t="str">
        <f>YEAR(月末库存[[#This Row],[日期]]) &amp; "年"</f>
        <v>2017年</v>
      </c>
      <c r="C2117" s="7" t="str">
        <f>MONTH(月末库存[[#This Row],[日期]]) &amp; "月"</f>
        <v>10月</v>
      </c>
      <c r="D2117" s="7">
        <f>--TEXT(月末库存[[#This Row],[日期]],"yyyymm")</f>
        <v>201710</v>
      </c>
      <c r="E2117" t="s">
        <v>43</v>
      </c>
      <c r="F2117" t="s">
        <v>66</v>
      </c>
      <c r="G2117">
        <v>1000001135</v>
      </c>
      <c r="H2117" t="s">
        <v>65</v>
      </c>
      <c r="I2117" t="s">
        <v>26</v>
      </c>
      <c r="J2117">
        <v>40000085</v>
      </c>
      <c r="K2117" t="s">
        <v>24</v>
      </c>
      <c r="L2117">
        <v>4.8999999999999986</v>
      </c>
      <c r="M2117"/>
    </row>
    <row r="2118" spans="1:13" x14ac:dyDescent="0.2">
      <c r="A2118" s="1">
        <v>43039</v>
      </c>
      <c r="B2118" s="7" t="str">
        <f>YEAR(月末库存[[#This Row],[日期]]) &amp; "年"</f>
        <v>2017年</v>
      </c>
      <c r="C2118" s="7" t="str">
        <f>MONTH(月末库存[[#This Row],[日期]]) &amp; "月"</f>
        <v>10月</v>
      </c>
      <c r="D2118" s="7">
        <f>--TEXT(月末库存[[#This Row],[日期]],"yyyymm")</f>
        <v>201710</v>
      </c>
      <c r="E2118" t="s">
        <v>43</v>
      </c>
      <c r="F2118" t="s">
        <v>80</v>
      </c>
      <c r="G2118">
        <v>1000003498</v>
      </c>
      <c r="H2118" t="s">
        <v>79</v>
      </c>
      <c r="I2118" t="s">
        <v>26</v>
      </c>
      <c r="J2118">
        <v>40000080</v>
      </c>
      <c r="K2118" t="s">
        <v>67</v>
      </c>
      <c r="L2118">
        <v>1.044</v>
      </c>
      <c r="M2118"/>
    </row>
    <row r="2119" spans="1:13" x14ac:dyDescent="0.2">
      <c r="A2119" s="1">
        <v>43039</v>
      </c>
      <c r="B2119" s="7" t="str">
        <f>YEAR(月末库存[[#This Row],[日期]]) &amp; "年"</f>
        <v>2017年</v>
      </c>
      <c r="C2119" s="7" t="str">
        <f>MONTH(月末库存[[#This Row],[日期]]) &amp; "月"</f>
        <v>10月</v>
      </c>
      <c r="D2119" s="7">
        <f>--TEXT(月末库存[[#This Row],[日期]],"yyyymm")</f>
        <v>201710</v>
      </c>
      <c r="E2119" t="s">
        <v>43</v>
      </c>
      <c r="F2119" t="s">
        <v>66</v>
      </c>
      <c r="G2119">
        <v>1000001135</v>
      </c>
      <c r="H2119" t="s">
        <v>65</v>
      </c>
      <c r="I2119" t="s">
        <v>26</v>
      </c>
      <c r="J2119">
        <v>40000080</v>
      </c>
      <c r="K2119" t="s">
        <v>67</v>
      </c>
      <c r="L2119">
        <v>0.89999999999999902</v>
      </c>
      <c r="M2119"/>
    </row>
    <row r="2120" spans="1:13" x14ac:dyDescent="0.2">
      <c r="A2120" s="1">
        <v>43039</v>
      </c>
      <c r="B2120" s="7" t="str">
        <f>YEAR(月末库存[[#This Row],[日期]]) &amp; "年"</f>
        <v>2017年</v>
      </c>
      <c r="C2120" s="7" t="str">
        <f>MONTH(月末库存[[#This Row],[日期]]) &amp; "月"</f>
        <v>10月</v>
      </c>
      <c r="D2120" s="7">
        <f>--TEXT(月末库存[[#This Row],[日期]],"yyyymm")</f>
        <v>201710</v>
      </c>
      <c r="E2120" t="s">
        <v>43</v>
      </c>
      <c r="F2120" t="s">
        <v>78</v>
      </c>
      <c r="G2120">
        <v>1000003187</v>
      </c>
      <c r="H2120" t="s">
        <v>77</v>
      </c>
      <c r="I2120" t="s">
        <v>26</v>
      </c>
      <c r="J2120">
        <v>40000080</v>
      </c>
      <c r="K2120" t="s">
        <v>67</v>
      </c>
      <c r="L2120">
        <v>2.8599999999999985</v>
      </c>
      <c r="M2120"/>
    </row>
    <row r="2121" spans="1:13" x14ac:dyDescent="0.2">
      <c r="A2121" s="1">
        <v>43039</v>
      </c>
      <c r="B2121" s="7" t="str">
        <f>YEAR(月末库存[[#This Row],[日期]]) &amp; "年"</f>
        <v>2017年</v>
      </c>
      <c r="C2121" s="7" t="str">
        <f>MONTH(月末库存[[#This Row],[日期]]) &amp; "月"</f>
        <v>10月</v>
      </c>
      <c r="D2121" s="7">
        <f>--TEXT(月末库存[[#This Row],[日期]],"yyyymm")</f>
        <v>201710</v>
      </c>
      <c r="E2121" t="s">
        <v>43</v>
      </c>
      <c r="F2121" t="s">
        <v>51</v>
      </c>
      <c r="G2121">
        <v>1000000460</v>
      </c>
      <c r="H2121" t="s">
        <v>50</v>
      </c>
      <c r="I2121" t="s">
        <v>26</v>
      </c>
      <c r="J2121">
        <v>40000080</v>
      </c>
      <c r="K2121" t="s">
        <v>67</v>
      </c>
      <c r="L2121">
        <v>17.688000000000002</v>
      </c>
      <c r="M2121"/>
    </row>
    <row r="2122" spans="1:13" x14ac:dyDescent="0.2">
      <c r="A2122" s="1">
        <v>43039</v>
      </c>
      <c r="B2122" s="7" t="str">
        <f>YEAR(月末库存[[#This Row],[日期]]) &amp; "年"</f>
        <v>2017年</v>
      </c>
      <c r="C2122" s="7" t="str">
        <f>MONTH(月末库存[[#This Row],[日期]]) &amp; "月"</f>
        <v>10月</v>
      </c>
      <c r="D2122" s="7">
        <f>--TEXT(月末库存[[#This Row],[日期]],"yyyymm")</f>
        <v>201710</v>
      </c>
      <c r="E2122" t="s">
        <v>43</v>
      </c>
      <c r="F2122" t="s">
        <v>78</v>
      </c>
      <c r="G2122">
        <v>1000003187</v>
      </c>
      <c r="H2122" t="s">
        <v>77</v>
      </c>
      <c r="I2122" t="s">
        <v>26</v>
      </c>
      <c r="J2122">
        <v>40000085</v>
      </c>
      <c r="K2122" t="s">
        <v>24</v>
      </c>
      <c r="L2122">
        <v>9.4000000000000057</v>
      </c>
      <c r="M2122"/>
    </row>
    <row r="2123" spans="1:13" x14ac:dyDescent="0.2">
      <c r="A2123" s="1">
        <v>43039</v>
      </c>
      <c r="B2123" s="7" t="str">
        <f>YEAR(月末库存[[#This Row],[日期]]) &amp; "年"</f>
        <v>2017年</v>
      </c>
      <c r="C2123" s="7" t="str">
        <f>MONTH(月末库存[[#This Row],[日期]]) &amp; "月"</f>
        <v>10月</v>
      </c>
      <c r="D2123" s="7">
        <f>--TEXT(月末库存[[#This Row],[日期]],"yyyymm")</f>
        <v>201710</v>
      </c>
      <c r="E2123" t="s">
        <v>43</v>
      </c>
      <c r="F2123" t="s">
        <v>42</v>
      </c>
      <c r="G2123">
        <v>1000001014</v>
      </c>
      <c r="H2123" t="s">
        <v>44</v>
      </c>
      <c r="I2123" t="s">
        <v>26</v>
      </c>
      <c r="J2123">
        <v>40000085</v>
      </c>
      <c r="K2123" t="s">
        <v>24</v>
      </c>
      <c r="L2123">
        <v>165</v>
      </c>
      <c r="M2123"/>
    </row>
    <row r="2124" spans="1:13" x14ac:dyDescent="0.2">
      <c r="A2124" s="1">
        <v>43039</v>
      </c>
      <c r="B2124" s="7" t="str">
        <f>YEAR(月末库存[[#This Row],[日期]]) &amp; "年"</f>
        <v>2017年</v>
      </c>
      <c r="C2124" s="7" t="str">
        <f>MONTH(月末库存[[#This Row],[日期]]) &amp; "月"</f>
        <v>10月</v>
      </c>
      <c r="D2124" s="7">
        <f>--TEXT(月末库存[[#This Row],[日期]],"yyyymm")</f>
        <v>201710</v>
      </c>
      <c r="E2124" t="s">
        <v>43</v>
      </c>
      <c r="F2124" t="s">
        <v>42</v>
      </c>
      <c r="G2124">
        <v>1000000931</v>
      </c>
      <c r="H2124" t="s">
        <v>41</v>
      </c>
      <c r="I2124" t="s">
        <v>26</v>
      </c>
      <c r="J2124">
        <v>40000085</v>
      </c>
      <c r="K2124" t="s">
        <v>24</v>
      </c>
      <c r="L2124">
        <v>136.61999999999995</v>
      </c>
      <c r="M2124"/>
    </row>
    <row r="2125" spans="1:13" x14ac:dyDescent="0.2">
      <c r="A2125" s="1">
        <v>43039</v>
      </c>
      <c r="B2125" s="7" t="str">
        <f>YEAR(月末库存[[#This Row],[日期]]) &amp; "年"</f>
        <v>2017年</v>
      </c>
      <c r="C2125" s="7" t="str">
        <f>MONTH(月末库存[[#This Row],[日期]]) &amp; "月"</f>
        <v>10月</v>
      </c>
      <c r="D2125" s="7">
        <f>--TEXT(月末库存[[#This Row],[日期]],"yyyymm")</f>
        <v>201710</v>
      </c>
      <c r="E2125" t="s">
        <v>43</v>
      </c>
      <c r="F2125" t="s">
        <v>51</v>
      </c>
      <c r="G2125">
        <v>1000000460</v>
      </c>
      <c r="H2125" t="s">
        <v>50</v>
      </c>
      <c r="I2125" t="s">
        <v>26</v>
      </c>
      <c r="J2125">
        <v>40000085</v>
      </c>
      <c r="K2125" t="s">
        <v>24</v>
      </c>
      <c r="L2125">
        <v>492.61</v>
      </c>
      <c r="M2125"/>
    </row>
    <row r="2126" spans="1:13" x14ac:dyDescent="0.2">
      <c r="A2126" s="1">
        <v>43039</v>
      </c>
      <c r="B2126" s="7" t="str">
        <f>YEAR(月末库存[[#This Row],[日期]]) &amp; "年"</f>
        <v>2017年</v>
      </c>
      <c r="C2126" s="7" t="str">
        <f>MONTH(月末库存[[#This Row],[日期]]) &amp; "月"</f>
        <v>10月</v>
      </c>
      <c r="D2126" s="7">
        <f>--TEXT(月末库存[[#This Row],[日期]],"yyyymm")</f>
        <v>201710</v>
      </c>
      <c r="E2126" t="s">
        <v>9</v>
      </c>
      <c r="F2126" t="s">
        <v>8</v>
      </c>
      <c r="G2126">
        <v>1000000070</v>
      </c>
      <c r="H2126" t="s">
        <v>7</v>
      </c>
      <c r="I2126" t="s">
        <v>26</v>
      </c>
      <c r="J2126">
        <v>40000085</v>
      </c>
      <c r="K2126" t="s">
        <v>24</v>
      </c>
      <c r="L2126">
        <v>21.8</v>
      </c>
      <c r="M2126"/>
    </row>
    <row r="2127" spans="1:13" x14ac:dyDescent="0.2">
      <c r="A2127" s="1">
        <v>43039</v>
      </c>
      <c r="B2127" s="7" t="str">
        <f>YEAR(月末库存[[#This Row],[日期]]) &amp; "年"</f>
        <v>2017年</v>
      </c>
      <c r="C2127" s="7" t="str">
        <f>MONTH(月末库存[[#This Row],[日期]]) &amp; "月"</f>
        <v>10月</v>
      </c>
      <c r="D2127" s="7">
        <f>--TEXT(月末库存[[#This Row],[日期]],"yyyymm")</f>
        <v>201710</v>
      </c>
      <c r="E2127" t="s">
        <v>9</v>
      </c>
      <c r="F2127" t="s">
        <v>72</v>
      </c>
      <c r="G2127">
        <v>1000001699</v>
      </c>
      <c r="H2127" t="s">
        <v>71</v>
      </c>
      <c r="I2127" t="s">
        <v>26</v>
      </c>
      <c r="J2127">
        <v>40000080</v>
      </c>
      <c r="K2127" t="s">
        <v>67</v>
      </c>
      <c r="L2127">
        <v>8.918000000000001</v>
      </c>
      <c r="M2127"/>
    </row>
    <row r="2128" spans="1:13" x14ac:dyDescent="0.2">
      <c r="A2128" s="1">
        <v>43039</v>
      </c>
      <c r="B2128" s="7" t="str">
        <f>YEAR(月末库存[[#This Row],[日期]]) &amp; "年"</f>
        <v>2017年</v>
      </c>
      <c r="C2128" s="7" t="str">
        <f>MONTH(月末库存[[#This Row],[日期]]) &amp; "月"</f>
        <v>10月</v>
      </c>
      <c r="D2128" s="7">
        <f>--TEXT(月末库存[[#This Row],[日期]],"yyyymm")</f>
        <v>201710</v>
      </c>
      <c r="E2128" t="s">
        <v>9</v>
      </c>
      <c r="F2128" t="s">
        <v>17</v>
      </c>
      <c r="G2128">
        <v>1000000059</v>
      </c>
      <c r="H2128" t="s">
        <v>55</v>
      </c>
      <c r="I2128" t="s">
        <v>26</v>
      </c>
      <c r="J2128">
        <v>40000085</v>
      </c>
      <c r="K2128" t="s">
        <v>24</v>
      </c>
      <c r="L2128">
        <v>409.73400000000004</v>
      </c>
      <c r="M2128"/>
    </row>
    <row r="2129" spans="1:13" x14ac:dyDescent="0.2">
      <c r="A2129" s="1">
        <v>43039</v>
      </c>
      <c r="B2129" s="7" t="str">
        <f>YEAR(月末库存[[#This Row],[日期]]) &amp; "年"</f>
        <v>2017年</v>
      </c>
      <c r="C2129" s="7" t="str">
        <f>MONTH(月末库存[[#This Row],[日期]]) &amp; "月"</f>
        <v>10月</v>
      </c>
      <c r="D2129" s="7">
        <f>--TEXT(月末库存[[#This Row],[日期]],"yyyymm")</f>
        <v>201710</v>
      </c>
      <c r="E2129" t="s">
        <v>9</v>
      </c>
      <c r="F2129" t="s">
        <v>59</v>
      </c>
      <c r="G2129">
        <v>1000000192</v>
      </c>
      <c r="H2129" t="s">
        <v>58</v>
      </c>
      <c r="I2129" t="s">
        <v>26</v>
      </c>
      <c r="J2129">
        <v>40000080</v>
      </c>
      <c r="K2129" t="s">
        <v>67</v>
      </c>
      <c r="L2129">
        <v>10.100000000000001</v>
      </c>
      <c r="M2129"/>
    </row>
    <row r="2130" spans="1:13" x14ac:dyDescent="0.2">
      <c r="A2130" s="1">
        <v>43039</v>
      </c>
      <c r="B2130" s="7" t="str">
        <f>YEAR(月末库存[[#This Row],[日期]]) &amp; "年"</f>
        <v>2017年</v>
      </c>
      <c r="C2130" s="7" t="str">
        <f>MONTH(月末库存[[#This Row],[日期]]) &amp; "月"</f>
        <v>10月</v>
      </c>
      <c r="D2130" s="7">
        <f>--TEXT(月末库存[[#This Row],[日期]],"yyyymm")</f>
        <v>201710</v>
      </c>
      <c r="E2130" t="s">
        <v>9</v>
      </c>
      <c r="F2130" t="s">
        <v>15</v>
      </c>
      <c r="G2130">
        <v>1000002981</v>
      </c>
      <c r="H2130" t="s">
        <v>62</v>
      </c>
      <c r="I2130" t="s">
        <v>26</v>
      </c>
      <c r="J2130">
        <v>40000080</v>
      </c>
      <c r="K2130" t="s">
        <v>67</v>
      </c>
      <c r="L2130">
        <v>39.800000000000011</v>
      </c>
      <c r="M2130"/>
    </row>
    <row r="2131" spans="1:13" x14ac:dyDescent="0.2">
      <c r="A2131" s="1">
        <v>43039</v>
      </c>
      <c r="B2131" s="7" t="str">
        <f>YEAR(月末库存[[#This Row],[日期]]) &amp; "年"</f>
        <v>2017年</v>
      </c>
      <c r="C2131" s="7" t="str">
        <f>MONTH(月末库存[[#This Row],[日期]]) &amp; "月"</f>
        <v>10月</v>
      </c>
      <c r="D2131" s="7">
        <f>--TEXT(月末库存[[#This Row],[日期]],"yyyymm")</f>
        <v>201710</v>
      </c>
      <c r="E2131" t="s">
        <v>9</v>
      </c>
      <c r="F2131" t="s">
        <v>15</v>
      </c>
      <c r="G2131">
        <v>1000002985</v>
      </c>
      <c r="H2131" t="s">
        <v>47</v>
      </c>
      <c r="I2131" t="s">
        <v>26</v>
      </c>
      <c r="J2131">
        <v>40000080</v>
      </c>
      <c r="K2131" t="s">
        <v>67</v>
      </c>
      <c r="L2131">
        <v>20.256000000000007</v>
      </c>
      <c r="M2131"/>
    </row>
    <row r="2132" spans="1:13" x14ac:dyDescent="0.2">
      <c r="A2132" s="1">
        <v>43039</v>
      </c>
      <c r="B2132" s="7" t="str">
        <f>YEAR(月末库存[[#This Row],[日期]]) &amp; "年"</f>
        <v>2017年</v>
      </c>
      <c r="C2132" s="7" t="str">
        <f>MONTH(月末库存[[#This Row],[日期]]) &amp; "月"</f>
        <v>10月</v>
      </c>
      <c r="D2132" s="7">
        <f>--TEXT(月末库存[[#This Row],[日期]],"yyyymm")</f>
        <v>201710</v>
      </c>
      <c r="E2132" t="s">
        <v>9</v>
      </c>
      <c r="F2132" t="s">
        <v>15</v>
      </c>
      <c r="G2132">
        <v>1000002986</v>
      </c>
      <c r="H2132" t="s">
        <v>14</v>
      </c>
      <c r="I2132" t="s">
        <v>26</v>
      </c>
      <c r="J2132">
        <v>40000080</v>
      </c>
      <c r="K2132" t="s">
        <v>67</v>
      </c>
      <c r="L2132">
        <v>19.474000000000004</v>
      </c>
      <c r="M2132"/>
    </row>
    <row r="2133" spans="1:13" x14ac:dyDescent="0.2">
      <c r="A2133" s="1">
        <v>43039</v>
      </c>
      <c r="B2133" s="7" t="str">
        <f>YEAR(月末库存[[#This Row],[日期]]) &amp; "年"</f>
        <v>2017年</v>
      </c>
      <c r="C2133" s="7" t="str">
        <f>MONTH(月末库存[[#This Row],[日期]]) &amp; "月"</f>
        <v>10月</v>
      </c>
      <c r="D2133" s="7">
        <f>--TEXT(月末库存[[#This Row],[日期]],"yyyymm")</f>
        <v>201710</v>
      </c>
      <c r="E2133" t="s">
        <v>9</v>
      </c>
      <c r="F2133" t="s">
        <v>72</v>
      </c>
      <c r="G2133">
        <v>1000000064</v>
      </c>
      <c r="H2133" t="s">
        <v>76</v>
      </c>
      <c r="I2133" t="s">
        <v>26</v>
      </c>
      <c r="J2133">
        <v>40000080</v>
      </c>
      <c r="K2133" t="s">
        <v>67</v>
      </c>
      <c r="L2133">
        <v>68.700000000000017</v>
      </c>
      <c r="M2133"/>
    </row>
    <row r="2134" spans="1:13" x14ac:dyDescent="0.2">
      <c r="A2134" s="1">
        <v>43039</v>
      </c>
      <c r="B2134" s="7" t="str">
        <f>YEAR(月末库存[[#This Row],[日期]]) &amp; "年"</f>
        <v>2017年</v>
      </c>
      <c r="C2134" s="7" t="str">
        <f>MONTH(月末库存[[#This Row],[日期]]) &amp; "月"</f>
        <v>10月</v>
      </c>
      <c r="D2134" s="7">
        <f>--TEXT(月末库存[[#This Row],[日期]],"yyyymm")</f>
        <v>201710</v>
      </c>
      <c r="E2134" t="s">
        <v>9</v>
      </c>
      <c r="F2134" t="s">
        <v>8</v>
      </c>
      <c r="G2134">
        <v>1000000070</v>
      </c>
      <c r="H2134" t="s">
        <v>7</v>
      </c>
      <c r="I2134" t="s">
        <v>26</v>
      </c>
      <c r="J2134">
        <v>40000080</v>
      </c>
      <c r="K2134" t="s">
        <v>67</v>
      </c>
      <c r="L2134">
        <v>3.3000000000000007</v>
      </c>
      <c r="M2134"/>
    </row>
    <row r="2135" spans="1:13" x14ac:dyDescent="0.2">
      <c r="A2135" s="1">
        <v>43039</v>
      </c>
      <c r="B2135" s="7" t="str">
        <f>YEAR(月末库存[[#This Row],[日期]]) &amp; "年"</f>
        <v>2017年</v>
      </c>
      <c r="C2135" s="7" t="str">
        <f>MONTH(月末库存[[#This Row],[日期]]) &amp; "月"</f>
        <v>10月</v>
      </c>
      <c r="D2135" s="7">
        <f>--TEXT(月末库存[[#This Row],[日期]],"yyyymm")</f>
        <v>201710</v>
      </c>
      <c r="E2135" t="s">
        <v>9</v>
      </c>
      <c r="F2135" t="s">
        <v>12</v>
      </c>
      <c r="G2135">
        <v>1000000072</v>
      </c>
      <c r="H2135" t="s">
        <v>10</v>
      </c>
      <c r="I2135" t="s">
        <v>26</v>
      </c>
      <c r="J2135">
        <v>40000080</v>
      </c>
      <c r="K2135" t="s">
        <v>67</v>
      </c>
      <c r="L2135">
        <v>95.358000000000004</v>
      </c>
      <c r="M2135"/>
    </row>
    <row r="2136" spans="1:13" x14ac:dyDescent="0.2">
      <c r="A2136" s="1">
        <v>43039</v>
      </c>
      <c r="B2136" s="7" t="str">
        <f>YEAR(月末库存[[#This Row],[日期]]) &amp; "年"</f>
        <v>2017年</v>
      </c>
      <c r="C2136" s="7" t="str">
        <f>MONTH(月末库存[[#This Row],[日期]]) &amp; "月"</f>
        <v>10月</v>
      </c>
      <c r="D2136" s="7">
        <f>--TEXT(月末库存[[#This Row],[日期]],"yyyymm")</f>
        <v>201710</v>
      </c>
      <c r="E2136" t="s">
        <v>9</v>
      </c>
      <c r="F2136" t="s">
        <v>57</v>
      </c>
      <c r="G2136">
        <v>1000001502</v>
      </c>
      <c r="H2136" t="s">
        <v>56</v>
      </c>
      <c r="I2136" t="s">
        <v>26</v>
      </c>
      <c r="J2136">
        <v>40000080</v>
      </c>
      <c r="K2136" t="s">
        <v>67</v>
      </c>
      <c r="L2136">
        <v>23.1</v>
      </c>
      <c r="M2136"/>
    </row>
    <row r="2137" spans="1:13" x14ac:dyDescent="0.2">
      <c r="A2137" s="1">
        <v>43039</v>
      </c>
      <c r="B2137" s="7" t="str">
        <f>YEAR(月末库存[[#This Row],[日期]]) &amp; "年"</f>
        <v>2017年</v>
      </c>
      <c r="C2137" s="7" t="str">
        <f>MONTH(月末库存[[#This Row],[日期]]) &amp; "月"</f>
        <v>10月</v>
      </c>
      <c r="D2137" s="7">
        <f>--TEXT(月末库存[[#This Row],[日期]],"yyyymm")</f>
        <v>201710</v>
      </c>
      <c r="E2137" t="s">
        <v>9</v>
      </c>
      <c r="F2137" t="s">
        <v>17</v>
      </c>
      <c r="G2137">
        <v>1000000059</v>
      </c>
      <c r="H2137" t="s">
        <v>55</v>
      </c>
      <c r="I2137" t="s">
        <v>26</v>
      </c>
      <c r="J2137">
        <v>40000080</v>
      </c>
      <c r="K2137" t="s">
        <v>67</v>
      </c>
      <c r="L2137">
        <v>183.38599999999997</v>
      </c>
      <c r="M2137"/>
    </row>
    <row r="2138" spans="1:13" x14ac:dyDescent="0.2">
      <c r="A2138" s="1">
        <v>43039</v>
      </c>
      <c r="B2138" s="7" t="str">
        <f>YEAR(月末库存[[#This Row],[日期]]) &amp; "年"</f>
        <v>2017年</v>
      </c>
      <c r="C2138" s="7" t="str">
        <f>MONTH(月末库存[[#This Row],[日期]]) &amp; "月"</f>
        <v>10月</v>
      </c>
      <c r="D2138" s="7">
        <f>--TEXT(月末库存[[#This Row],[日期]],"yyyymm")</f>
        <v>201710</v>
      </c>
      <c r="E2138" t="s">
        <v>9</v>
      </c>
      <c r="F2138" t="s">
        <v>17</v>
      </c>
      <c r="G2138">
        <v>1000001649</v>
      </c>
      <c r="H2138" t="s">
        <v>16</v>
      </c>
      <c r="I2138" t="s">
        <v>26</v>
      </c>
      <c r="J2138">
        <v>40000080</v>
      </c>
      <c r="K2138" t="s">
        <v>67</v>
      </c>
      <c r="L2138">
        <v>131.13400000000001</v>
      </c>
      <c r="M2138"/>
    </row>
    <row r="2139" spans="1:13" x14ac:dyDescent="0.2">
      <c r="A2139" s="1">
        <v>43039</v>
      </c>
      <c r="B2139" s="7" t="str">
        <f>YEAR(月末库存[[#This Row],[日期]]) &amp; "年"</f>
        <v>2017年</v>
      </c>
      <c r="C2139" s="7" t="str">
        <f>MONTH(月末库存[[#This Row],[日期]]) &amp; "月"</f>
        <v>10月</v>
      </c>
      <c r="D2139" s="7">
        <f>--TEXT(月末库存[[#This Row],[日期]],"yyyymm")</f>
        <v>201710</v>
      </c>
      <c r="E2139" t="s">
        <v>9</v>
      </c>
      <c r="F2139" t="s">
        <v>57</v>
      </c>
      <c r="G2139">
        <v>1000001502</v>
      </c>
      <c r="H2139" t="s">
        <v>56</v>
      </c>
      <c r="I2139" t="s">
        <v>26</v>
      </c>
      <c r="J2139">
        <v>40000085</v>
      </c>
      <c r="K2139" t="s">
        <v>24</v>
      </c>
      <c r="L2139">
        <v>19.700000000000003</v>
      </c>
      <c r="M2139"/>
    </row>
    <row r="2140" spans="1:13" x14ac:dyDescent="0.2">
      <c r="A2140" s="1">
        <v>43039</v>
      </c>
      <c r="B2140" s="7" t="str">
        <f>YEAR(月末库存[[#This Row],[日期]]) &amp; "年"</f>
        <v>2017年</v>
      </c>
      <c r="C2140" s="7" t="str">
        <f>MONTH(月末库存[[#This Row],[日期]]) &amp; "月"</f>
        <v>10月</v>
      </c>
      <c r="D2140" s="7">
        <f>--TEXT(月末库存[[#This Row],[日期]],"yyyymm")</f>
        <v>201710</v>
      </c>
      <c r="E2140" t="s">
        <v>9</v>
      </c>
      <c r="F2140" t="s">
        <v>59</v>
      </c>
      <c r="G2140">
        <v>1000000192</v>
      </c>
      <c r="H2140" t="s">
        <v>58</v>
      </c>
      <c r="I2140" t="s">
        <v>26</v>
      </c>
      <c r="J2140">
        <v>40000085</v>
      </c>
      <c r="K2140" t="s">
        <v>24</v>
      </c>
      <c r="L2140">
        <v>2.2999999999999972</v>
      </c>
      <c r="M2140"/>
    </row>
    <row r="2141" spans="1:13" x14ac:dyDescent="0.2">
      <c r="A2141" s="1">
        <v>43039</v>
      </c>
      <c r="B2141" s="7" t="str">
        <f>YEAR(月末库存[[#This Row],[日期]]) &amp; "年"</f>
        <v>2017年</v>
      </c>
      <c r="C2141" s="7" t="str">
        <f>MONTH(月末库存[[#This Row],[日期]]) &amp; "月"</f>
        <v>10月</v>
      </c>
      <c r="D2141" s="7">
        <f>--TEXT(月末库存[[#This Row],[日期]],"yyyymm")</f>
        <v>201710</v>
      </c>
      <c r="E2141" t="s">
        <v>9</v>
      </c>
      <c r="F2141" t="s">
        <v>17</v>
      </c>
      <c r="G2141">
        <v>1000001649</v>
      </c>
      <c r="H2141" t="s">
        <v>16</v>
      </c>
      <c r="I2141" t="s">
        <v>26</v>
      </c>
      <c r="J2141">
        <v>40000085</v>
      </c>
      <c r="K2141" t="s">
        <v>24</v>
      </c>
      <c r="L2141">
        <v>2</v>
      </c>
      <c r="M2141"/>
    </row>
    <row r="2142" spans="1:13" x14ac:dyDescent="0.2">
      <c r="A2142" s="1">
        <v>43039</v>
      </c>
      <c r="B2142" s="7" t="str">
        <f>YEAR(月末库存[[#This Row],[日期]]) &amp; "年"</f>
        <v>2017年</v>
      </c>
      <c r="C2142" s="7" t="str">
        <f>MONTH(月末库存[[#This Row],[日期]]) &amp; "月"</f>
        <v>10月</v>
      </c>
      <c r="D2142" s="7">
        <f>--TEXT(月末库存[[#This Row],[日期]],"yyyymm")</f>
        <v>201710</v>
      </c>
      <c r="E2142" t="s">
        <v>22</v>
      </c>
      <c r="F2142" t="s">
        <v>69</v>
      </c>
      <c r="G2142">
        <v>1000003349</v>
      </c>
      <c r="H2142" t="s">
        <v>68</v>
      </c>
      <c r="I2142" t="s">
        <v>26</v>
      </c>
      <c r="J2142">
        <v>40000080</v>
      </c>
      <c r="K2142" t="s">
        <v>67</v>
      </c>
      <c r="L2142">
        <v>1.2159999999999997</v>
      </c>
      <c r="M2142"/>
    </row>
    <row r="2143" spans="1:13" x14ac:dyDescent="0.2">
      <c r="A2143" s="1">
        <v>43039</v>
      </c>
      <c r="B2143" s="7" t="str">
        <f>YEAR(月末库存[[#This Row],[日期]]) &amp; "年"</f>
        <v>2017年</v>
      </c>
      <c r="C2143" s="7" t="str">
        <f>MONTH(月末库存[[#This Row],[日期]]) &amp; "月"</f>
        <v>10月</v>
      </c>
      <c r="D2143" s="7">
        <f>--TEXT(月末库存[[#This Row],[日期]],"yyyymm")</f>
        <v>201710</v>
      </c>
      <c r="E2143" t="s">
        <v>22</v>
      </c>
      <c r="F2143" t="s">
        <v>54</v>
      </c>
      <c r="G2143">
        <v>1000000046</v>
      </c>
      <c r="H2143" t="s">
        <v>52</v>
      </c>
      <c r="I2143" t="s">
        <v>26</v>
      </c>
      <c r="J2143">
        <v>40000080</v>
      </c>
      <c r="K2143" t="s">
        <v>67</v>
      </c>
      <c r="L2143">
        <v>5.5479999999999983</v>
      </c>
      <c r="M2143"/>
    </row>
    <row r="2144" spans="1:13" x14ac:dyDescent="0.2">
      <c r="A2144" s="1">
        <v>43039</v>
      </c>
      <c r="B2144" s="7" t="str">
        <f>YEAR(月末库存[[#This Row],[日期]]) &amp; "年"</f>
        <v>2017年</v>
      </c>
      <c r="C2144" s="7" t="str">
        <f>MONTH(月末库存[[#This Row],[日期]]) &amp; "月"</f>
        <v>10月</v>
      </c>
      <c r="D2144" s="7">
        <f>--TEXT(月末库存[[#This Row],[日期]],"yyyymm")</f>
        <v>201710</v>
      </c>
      <c r="E2144" t="s">
        <v>22</v>
      </c>
      <c r="F2144" t="s">
        <v>25</v>
      </c>
      <c r="G2144">
        <v>1000003183</v>
      </c>
      <c r="H2144" t="s">
        <v>23</v>
      </c>
      <c r="I2144" t="s">
        <v>26</v>
      </c>
      <c r="J2144">
        <v>40000080</v>
      </c>
      <c r="K2144" t="s">
        <v>67</v>
      </c>
      <c r="L2144">
        <v>1.2999999999999994</v>
      </c>
      <c r="M2144"/>
    </row>
    <row r="2145" spans="1:13" x14ac:dyDescent="0.2">
      <c r="A2145" s="1">
        <v>43039</v>
      </c>
      <c r="B2145" s="7" t="str">
        <f>YEAR(月末库存[[#This Row],[日期]]) &amp; "年"</f>
        <v>2017年</v>
      </c>
      <c r="C2145" s="7" t="str">
        <f>MONTH(月末库存[[#This Row],[日期]]) &amp; "月"</f>
        <v>10月</v>
      </c>
      <c r="D2145" s="7">
        <f>--TEXT(月末库存[[#This Row],[日期]],"yyyymm")</f>
        <v>201710</v>
      </c>
      <c r="E2145" t="s">
        <v>22</v>
      </c>
      <c r="F2145" t="s">
        <v>64</v>
      </c>
      <c r="G2145">
        <v>1000002973</v>
      </c>
      <c r="H2145" t="s">
        <v>63</v>
      </c>
      <c r="I2145" t="s">
        <v>26</v>
      </c>
      <c r="J2145">
        <v>40000085</v>
      </c>
      <c r="K2145" t="s">
        <v>24</v>
      </c>
      <c r="L2145">
        <v>0.74400000000001043</v>
      </c>
      <c r="M2145"/>
    </row>
    <row r="2146" spans="1:13" x14ac:dyDescent="0.2">
      <c r="A2146" s="1">
        <v>43039</v>
      </c>
      <c r="B2146" s="7" t="str">
        <f>YEAR(月末库存[[#This Row],[日期]]) &amp; "年"</f>
        <v>2017年</v>
      </c>
      <c r="C2146" s="7" t="str">
        <f>MONTH(月末库存[[#This Row],[日期]]) &amp; "月"</f>
        <v>10月</v>
      </c>
      <c r="D2146" s="7">
        <f>--TEXT(月末库存[[#This Row],[日期]],"yyyymm")</f>
        <v>201710</v>
      </c>
      <c r="E2146" t="s">
        <v>22</v>
      </c>
      <c r="F2146" t="s">
        <v>29</v>
      </c>
      <c r="G2146">
        <v>1000000101</v>
      </c>
      <c r="H2146" t="s">
        <v>39</v>
      </c>
      <c r="I2146" t="s">
        <v>26</v>
      </c>
      <c r="J2146">
        <v>40000085</v>
      </c>
      <c r="K2146" t="s">
        <v>24</v>
      </c>
      <c r="L2146">
        <v>55.244</v>
      </c>
      <c r="M2146"/>
    </row>
    <row r="2147" spans="1:13" x14ac:dyDescent="0.2">
      <c r="A2147" s="1">
        <v>43039</v>
      </c>
      <c r="B2147" s="7" t="str">
        <f>YEAR(月末库存[[#This Row],[日期]]) &amp; "年"</f>
        <v>2017年</v>
      </c>
      <c r="C2147" s="7" t="str">
        <f>MONTH(月末库存[[#This Row],[日期]]) &amp; "月"</f>
        <v>10月</v>
      </c>
      <c r="D2147" s="7">
        <f>--TEXT(月末库存[[#This Row],[日期]],"yyyymm")</f>
        <v>201710</v>
      </c>
      <c r="E2147" t="s">
        <v>22</v>
      </c>
      <c r="F2147" t="s">
        <v>61</v>
      </c>
      <c r="G2147">
        <v>1000000579</v>
      </c>
      <c r="H2147" t="s">
        <v>60</v>
      </c>
      <c r="I2147" t="s">
        <v>26</v>
      </c>
      <c r="J2147">
        <v>40000085</v>
      </c>
      <c r="K2147" t="s">
        <v>24</v>
      </c>
      <c r="L2147">
        <v>155.21600000000009</v>
      </c>
      <c r="M2147"/>
    </row>
    <row r="2148" spans="1:13" x14ac:dyDescent="0.2">
      <c r="A2148" s="1">
        <v>43039</v>
      </c>
      <c r="B2148" s="7" t="str">
        <f>YEAR(月末库存[[#This Row],[日期]]) &amp; "年"</f>
        <v>2017年</v>
      </c>
      <c r="C2148" s="7" t="str">
        <f>MONTH(月末库存[[#This Row],[日期]]) &amp; "月"</f>
        <v>10月</v>
      </c>
      <c r="D2148" s="7">
        <f>--TEXT(月末库存[[#This Row],[日期]],"yyyymm")</f>
        <v>201710</v>
      </c>
      <c r="E2148" t="s">
        <v>22</v>
      </c>
      <c r="F2148" t="s">
        <v>25</v>
      </c>
      <c r="G2148">
        <v>1000003183</v>
      </c>
      <c r="H2148" t="s">
        <v>23</v>
      </c>
      <c r="I2148" t="s">
        <v>26</v>
      </c>
      <c r="J2148">
        <v>40000085</v>
      </c>
      <c r="K2148" t="s">
        <v>24</v>
      </c>
      <c r="L2148">
        <v>409.42799999999994</v>
      </c>
      <c r="M2148"/>
    </row>
    <row r="2149" spans="1:13" x14ac:dyDescent="0.2">
      <c r="A2149" s="1">
        <v>43039</v>
      </c>
      <c r="B2149" s="7" t="str">
        <f>YEAR(月末库存[[#This Row],[日期]]) &amp; "年"</f>
        <v>2017年</v>
      </c>
      <c r="C2149" s="7" t="str">
        <f>MONTH(月末库存[[#This Row],[日期]]) &amp; "月"</f>
        <v>10月</v>
      </c>
      <c r="D2149" s="7">
        <f>--TEXT(月末库存[[#This Row],[日期]],"yyyymm")</f>
        <v>201710</v>
      </c>
      <c r="E2149" t="s">
        <v>22</v>
      </c>
      <c r="F2149" t="s">
        <v>49</v>
      </c>
      <c r="G2149">
        <v>1000000020</v>
      </c>
      <c r="H2149" t="s">
        <v>73</v>
      </c>
      <c r="I2149" t="s">
        <v>26</v>
      </c>
      <c r="J2149">
        <v>40000085</v>
      </c>
      <c r="K2149" t="s">
        <v>24</v>
      </c>
      <c r="L2149">
        <v>17.199999999999996</v>
      </c>
      <c r="M2149"/>
    </row>
    <row r="2150" spans="1:13" x14ac:dyDescent="0.2">
      <c r="A2150" s="1">
        <v>43039</v>
      </c>
      <c r="B2150" s="7" t="str">
        <f>YEAR(月末库存[[#This Row],[日期]]) &amp; "年"</f>
        <v>2017年</v>
      </c>
      <c r="C2150" s="7" t="str">
        <f>MONTH(月末库存[[#This Row],[日期]]) &amp; "月"</f>
        <v>10月</v>
      </c>
      <c r="D2150" s="7">
        <f>--TEXT(月末库存[[#This Row],[日期]],"yyyymm")</f>
        <v>201710</v>
      </c>
      <c r="E2150" t="s">
        <v>22</v>
      </c>
      <c r="F2150" t="s">
        <v>33</v>
      </c>
      <c r="G2150">
        <v>1000000031</v>
      </c>
      <c r="H2150" t="s">
        <v>32</v>
      </c>
      <c r="I2150" t="s">
        <v>26</v>
      </c>
      <c r="J2150">
        <v>40000085</v>
      </c>
      <c r="K2150" t="s">
        <v>24</v>
      </c>
      <c r="L2150">
        <v>191.89200000000011</v>
      </c>
      <c r="M2150"/>
    </row>
    <row r="2151" spans="1:13" x14ac:dyDescent="0.2">
      <c r="A2151" s="1">
        <v>43039</v>
      </c>
      <c r="B2151" s="7" t="str">
        <f>YEAR(月末库存[[#This Row],[日期]]) &amp; "年"</f>
        <v>2017年</v>
      </c>
      <c r="C2151" s="7" t="str">
        <f>MONTH(月末库存[[#This Row],[日期]]) &amp; "月"</f>
        <v>10月</v>
      </c>
      <c r="D2151" s="7">
        <f>--TEXT(月末库存[[#This Row],[日期]],"yyyymm")</f>
        <v>201710</v>
      </c>
      <c r="E2151" t="s">
        <v>22</v>
      </c>
      <c r="F2151" t="s">
        <v>29</v>
      </c>
      <c r="G2151">
        <v>1000000054</v>
      </c>
      <c r="H2151" t="s">
        <v>36</v>
      </c>
      <c r="I2151" t="s">
        <v>26</v>
      </c>
      <c r="J2151">
        <v>40000085</v>
      </c>
      <c r="K2151" t="s">
        <v>24</v>
      </c>
      <c r="L2151">
        <v>73.050000000000054</v>
      </c>
      <c r="M2151"/>
    </row>
    <row r="2152" spans="1:13" x14ac:dyDescent="0.2">
      <c r="A2152" s="1">
        <v>43039</v>
      </c>
      <c r="B2152" s="7" t="str">
        <f>YEAR(月末库存[[#This Row],[日期]]) &amp; "年"</f>
        <v>2017年</v>
      </c>
      <c r="C2152" s="7" t="str">
        <f>MONTH(月末库存[[#This Row],[日期]]) &amp; "月"</f>
        <v>10月</v>
      </c>
      <c r="D2152" s="7">
        <f>--TEXT(月末库存[[#This Row],[日期]],"yyyymm")</f>
        <v>201710</v>
      </c>
      <c r="E2152" t="s">
        <v>22</v>
      </c>
      <c r="F2152" t="s">
        <v>54</v>
      </c>
      <c r="G2152">
        <v>1000000046</v>
      </c>
      <c r="H2152" t="s">
        <v>52</v>
      </c>
      <c r="I2152" t="s">
        <v>26</v>
      </c>
      <c r="J2152">
        <v>40000085</v>
      </c>
      <c r="K2152" t="s">
        <v>24</v>
      </c>
      <c r="L2152">
        <v>9.4999999999999982</v>
      </c>
      <c r="M2152"/>
    </row>
    <row r="2153" spans="1:13" x14ac:dyDescent="0.2">
      <c r="A2153" s="1">
        <v>43069</v>
      </c>
      <c r="B2153" s="7" t="str">
        <f>YEAR(月末库存[[#This Row],[日期]]) &amp; "年"</f>
        <v>2017年</v>
      </c>
      <c r="C2153" s="7" t="str">
        <f>MONTH(月末库存[[#This Row],[日期]]) &amp; "月"</f>
        <v>11月</v>
      </c>
      <c r="D2153" s="7">
        <f>--TEXT(月末库存[[#This Row],[日期]],"yyyymm")</f>
        <v>201711</v>
      </c>
      <c r="E2153" t="s">
        <v>43</v>
      </c>
      <c r="F2153" t="s">
        <v>78</v>
      </c>
      <c r="G2153">
        <v>1000003187</v>
      </c>
      <c r="H2153" t="s">
        <v>77</v>
      </c>
      <c r="I2153" t="s">
        <v>13</v>
      </c>
      <c r="J2153">
        <v>10000172</v>
      </c>
      <c r="K2153" t="s">
        <v>18</v>
      </c>
      <c r="L2153">
        <v>355.90000000000003</v>
      </c>
      <c r="M2153"/>
    </row>
    <row r="2154" spans="1:13" x14ac:dyDescent="0.2">
      <c r="A2154" s="1">
        <v>43069</v>
      </c>
      <c r="B2154" s="7" t="str">
        <f>YEAR(月末库存[[#This Row],[日期]]) &amp; "年"</f>
        <v>2017年</v>
      </c>
      <c r="C2154" s="7" t="str">
        <f>MONTH(月末库存[[#This Row],[日期]]) &amp; "月"</f>
        <v>11月</v>
      </c>
      <c r="D2154" s="7">
        <f>--TEXT(月末库存[[#This Row],[日期]],"yyyymm")</f>
        <v>201711</v>
      </c>
      <c r="E2154" t="s">
        <v>43</v>
      </c>
      <c r="F2154" t="s">
        <v>51</v>
      </c>
      <c r="G2154">
        <v>1000000460</v>
      </c>
      <c r="H2154" t="s">
        <v>50</v>
      </c>
      <c r="I2154" t="s">
        <v>13</v>
      </c>
      <c r="J2154">
        <v>20000018</v>
      </c>
      <c r="K2154" t="s">
        <v>81</v>
      </c>
      <c r="L2154">
        <v>87</v>
      </c>
      <c r="M2154"/>
    </row>
    <row r="2155" spans="1:13" x14ac:dyDescent="0.2">
      <c r="A2155" s="1">
        <v>43069</v>
      </c>
      <c r="B2155" s="7" t="str">
        <f>YEAR(月末库存[[#This Row],[日期]]) &amp; "年"</f>
        <v>2017年</v>
      </c>
      <c r="C2155" s="7" t="str">
        <f>MONTH(月末库存[[#This Row],[日期]]) &amp; "月"</f>
        <v>11月</v>
      </c>
      <c r="D2155" s="7">
        <f>--TEXT(月末库存[[#This Row],[日期]],"yyyymm")</f>
        <v>201711</v>
      </c>
      <c r="E2155" t="s">
        <v>43</v>
      </c>
      <c r="F2155" t="s">
        <v>80</v>
      </c>
      <c r="G2155">
        <v>1000003498</v>
      </c>
      <c r="H2155" t="s">
        <v>79</v>
      </c>
      <c r="I2155" t="s">
        <v>13</v>
      </c>
      <c r="J2155">
        <v>10000136</v>
      </c>
      <c r="K2155" t="s">
        <v>40</v>
      </c>
      <c r="L2155">
        <v>0.60000000000000009</v>
      </c>
      <c r="M2155"/>
    </row>
    <row r="2156" spans="1:13" x14ac:dyDescent="0.2">
      <c r="A2156" s="1">
        <v>43069</v>
      </c>
      <c r="B2156" s="7" t="str">
        <f>YEAR(月末库存[[#This Row],[日期]]) &amp; "年"</f>
        <v>2017年</v>
      </c>
      <c r="C2156" s="7" t="str">
        <f>MONTH(月末库存[[#This Row],[日期]]) &amp; "月"</f>
        <v>11月</v>
      </c>
      <c r="D2156" s="7">
        <f>--TEXT(月末库存[[#This Row],[日期]],"yyyymm")</f>
        <v>201711</v>
      </c>
      <c r="E2156" t="s">
        <v>43</v>
      </c>
      <c r="F2156" t="s">
        <v>78</v>
      </c>
      <c r="G2156">
        <v>1000003187</v>
      </c>
      <c r="H2156" t="s">
        <v>77</v>
      </c>
      <c r="I2156" t="s">
        <v>13</v>
      </c>
      <c r="J2156">
        <v>10000182</v>
      </c>
      <c r="K2156" t="s">
        <v>31</v>
      </c>
      <c r="L2156">
        <v>3</v>
      </c>
      <c r="M2156"/>
    </row>
    <row r="2157" spans="1:13" x14ac:dyDescent="0.2">
      <c r="A2157" s="1">
        <v>43069</v>
      </c>
      <c r="B2157" s="7" t="str">
        <f>YEAR(月末库存[[#This Row],[日期]]) &amp; "年"</f>
        <v>2017年</v>
      </c>
      <c r="C2157" s="7" t="str">
        <f>MONTH(月末库存[[#This Row],[日期]]) &amp; "月"</f>
        <v>11月</v>
      </c>
      <c r="D2157" s="7">
        <f>--TEXT(月末库存[[#This Row],[日期]],"yyyymm")</f>
        <v>201711</v>
      </c>
      <c r="E2157" t="s">
        <v>43</v>
      </c>
      <c r="F2157" t="s">
        <v>66</v>
      </c>
      <c r="G2157">
        <v>1000001135</v>
      </c>
      <c r="H2157" t="s">
        <v>65</v>
      </c>
      <c r="I2157" t="s">
        <v>13</v>
      </c>
      <c r="J2157">
        <v>10000111</v>
      </c>
      <c r="K2157" t="s">
        <v>37</v>
      </c>
      <c r="L2157">
        <v>16.199999999999996</v>
      </c>
      <c r="M2157"/>
    </row>
    <row r="2158" spans="1:13" x14ac:dyDescent="0.2">
      <c r="A2158" s="1">
        <v>43069</v>
      </c>
      <c r="B2158" s="7" t="str">
        <f>YEAR(月末库存[[#This Row],[日期]]) &amp; "年"</f>
        <v>2017年</v>
      </c>
      <c r="C2158" s="7" t="str">
        <f>MONTH(月末库存[[#This Row],[日期]]) &amp; "月"</f>
        <v>11月</v>
      </c>
      <c r="D2158" s="7">
        <f>--TEXT(月末库存[[#This Row],[日期]],"yyyymm")</f>
        <v>201711</v>
      </c>
      <c r="E2158" t="s">
        <v>43</v>
      </c>
      <c r="F2158" t="s">
        <v>66</v>
      </c>
      <c r="G2158">
        <v>1000001135</v>
      </c>
      <c r="H2158" t="s">
        <v>65</v>
      </c>
      <c r="I2158" t="s">
        <v>13</v>
      </c>
      <c r="J2158">
        <v>10000131</v>
      </c>
      <c r="K2158" t="s">
        <v>38</v>
      </c>
      <c r="L2158">
        <v>35.400000000000006</v>
      </c>
      <c r="M2158"/>
    </row>
    <row r="2159" spans="1:13" x14ac:dyDescent="0.2">
      <c r="A2159" s="1">
        <v>43069</v>
      </c>
      <c r="B2159" s="7" t="str">
        <f>YEAR(月末库存[[#This Row],[日期]]) &amp; "年"</f>
        <v>2017年</v>
      </c>
      <c r="C2159" s="7" t="str">
        <f>MONTH(月末库存[[#This Row],[日期]]) &amp; "月"</f>
        <v>11月</v>
      </c>
      <c r="D2159" s="7">
        <f>--TEXT(月末库存[[#This Row],[日期]],"yyyymm")</f>
        <v>201711</v>
      </c>
      <c r="E2159" t="s">
        <v>43</v>
      </c>
      <c r="F2159" t="s">
        <v>66</v>
      </c>
      <c r="G2159">
        <v>1000001135</v>
      </c>
      <c r="H2159" t="s">
        <v>65</v>
      </c>
      <c r="I2159" t="s">
        <v>13</v>
      </c>
      <c r="J2159">
        <v>10000172</v>
      </c>
      <c r="K2159" t="s">
        <v>18</v>
      </c>
      <c r="L2159">
        <v>0.60000000000000053</v>
      </c>
      <c r="M2159"/>
    </row>
    <row r="2160" spans="1:13" x14ac:dyDescent="0.2">
      <c r="A2160" s="1">
        <v>43069</v>
      </c>
      <c r="B2160" s="7" t="str">
        <f>YEAR(月末库存[[#This Row],[日期]]) &amp; "年"</f>
        <v>2017年</v>
      </c>
      <c r="C2160" s="7" t="str">
        <f>MONTH(月末库存[[#This Row],[日期]]) &amp; "月"</f>
        <v>11月</v>
      </c>
      <c r="D2160" s="7">
        <f>--TEXT(月末库存[[#This Row],[日期]],"yyyymm")</f>
        <v>201711</v>
      </c>
      <c r="E2160" t="s">
        <v>43</v>
      </c>
      <c r="F2160" t="s">
        <v>78</v>
      </c>
      <c r="G2160">
        <v>1000003187</v>
      </c>
      <c r="H2160" t="s">
        <v>77</v>
      </c>
      <c r="I2160" t="s">
        <v>13</v>
      </c>
      <c r="J2160">
        <v>10000111</v>
      </c>
      <c r="K2160" t="s">
        <v>37</v>
      </c>
      <c r="L2160">
        <v>5.2100000000000017</v>
      </c>
      <c r="M2160"/>
    </row>
    <row r="2161" spans="1:13" x14ac:dyDescent="0.2">
      <c r="A2161" s="1">
        <v>43069</v>
      </c>
      <c r="B2161" s="7" t="str">
        <f>YEAR(月末库存[[#This Row],[日期]]) &amp; "年"</f>
        <v>2017年</v>
      </c>
      <c r="C2161" s="7" t="str">
        <f>MONTH(月末库存[[#This Row],[日期]]) &amp; "月"</f>
        <v>11月</v>
      </c>
      <c r="D2161" s="7">
        <f>--TEXT(月末库存[[#This Row],[日期]],"yyyymm")</f>
        <v>201711</v>
      </c>
      <c r="E2161" t="s">
        <v>43</v>
      </c>
      <c r="F2161" t="s">
        <v>51</v>
      </c>
      <c r="G2161">
        <v>1000000460</v>
      </c>
      <c r="H2161" t="s">
        <v>50</v>
      </c>
      <c r="I2161" t="s">
        <v>13</v>
      </c>
      <c r="J2161">
        <v>10000172</v>
      </c>
      <c r="K2161" t="s">
        <v>18</v>
      </c>
      <c r="L2161">
        <v>41.6</v>
      </c>
      <c r="M2161"/>
    </row>
    <row r="2162" spans="1:13" x14ac:dyDescent="0.2">
      <c r="A2162" s="1">
        <v>43069</v>
      </c>
      <c r="B2162" s="7" t="str">
        <f>YEAR(月末库存[[#This Row],[日期]]) &amp; "年"</f>
        <v>2017年</v>
      </c>
      <c r="C2162" s="7" t="str">
        <f>MONTH(月末库存[[#This Row],[日期]]) &amp; "月"</f>
        <v>11月</v>
      </c>
      <c r="D2162" s="7">
        <f>--TEXT(月末库存[[#This Row],[日期]],"yyyymm")</f>
        <v>201711</v>
      </c>
      <c r="E2162" t="s">
        <v>43</v>
      </c>
      <c r="F2162" t="s">
        <v>51</v>
      </c>
      <c r="G2162">
        <v>1000000460</v>
      </c>
      <c r="H2162" t="s">
        <v>50</v>
      </c>
      <c r="I2162" t="s">
        <v>13</v>
      </c>
      <c r="J2162">
        <v>10000211</v>
      </c>
      <c r="K2162" t="s">
        <v>11</v>
      </c>
      <c r="L2162">
        <v>9.5</v>
      </c>
      <c r="M2162"/>
    </row>
    <row r="2163" spans="1:13" x14ac:dyDescent="0.2">
      <c r="A2163" s="1">
        <v>43069</v>
      </c>
      <c r="B2163" s="7" t="str">
        <f>YEAR(月末库存[[#This Row],[日期]]) &amp; "年"</f>
        <v>2017年</v>
      </c>
      <c r="C2163" s="7" t="str">
        <f>MONTH(月末库存[[#This Row],[日期]]) &amp; "月"</f>
        <v>11月</v>
      </c>
      <c r="D2163" s="7">
        <f>--TEXT(月末库存[[#This Row],[日期]],"yyyymm")</f>
        <v>201711</v>
      </c>
      <c r="E2163" t="s">
        <v>43</v>
      </c>
      <c r="F2163" t="s">
        <v>80</v>
      </c>
      <c r="G2163">
        <v>1000003498</v>
      </c>
      <c r="H2163" t="s">
        <v>79</v>
      </c>
      <c r="I2163" t="s">
        <v>13</v>
      </c>
      <c r="J2163">
        <v>10000078</v>
      </c>
      <c r="K2163" t="s">
        <v>30</v>
      </c>
      <c r="L2163">
        <v>0.30000000000000071</v>
      </c>
      <c r="M2163"/>
    </row>
    <row r="2164" spans="1:13" x14ac:dyDescent="0.2">
      <c r="A2164" s="1">
        <v>43069</v>
      </c>
      <c r="B2164" s="7" t="str">
        <f>YEAR(月末库存[[#This Row],[日期]]) &amp; "年"</f>
        <v>2017年</v>
      </c>
      <c r="C2164" s="7" t="str">
        <f>MONTH(月末库存[[#This Row],[日期]]) &amp; "月"</f>
        <v>11月</v>
      </c>
      <c r="D2164" s="7">
        <f>--TEXT(月末库存[[#This Row],[日期]],"yyyymm")</f>
        <v>201711</v>
      </c>
      <c r="E2164" t="s">
        <v>43</v>
      </c>
      <c r="F2164" t="s">
        <v>80</v>
      </c>
      <c r="G2164">
        <v>1000003498</v>
      </c>
      <c r="H2164" t="s">
        <v>79</v>
      </c>
      <c r="I2164" t="s">
        <v>13</v>
      </c>
      <c r="J2164">
        <v>10000182</v>
      </c>
      <c r="K2164" t="s">
        <v>31</v>
      </c>
      <c r="L2164">
        <v>33</v>
      </c>
      <c r="M2164"/>
    </row>
    <row r="2165" spans="1:13" x14ac:dyDescent="0.2">
      <c r="A2165" s="1">
        <v>43069</v>
      </c>
      <c r="B2165" s="7" t="str">
        <f>YEAR(月末库存[[#This Row],[日期]]) &amp; "年"</f>
        <v>2017年</v>
      </c>
      <c r="C2165" s="7" t="str">
        <f>MONTH(月末库存[[#This Row],[日期]]) &amp; "月"</f>
        <v>11月</v>
      </c>
      <c r="D2165" s="7">
        <f>--TEXT(月末库存[[#This Row],[日期]],"yyyymm")</f>
        <v>201711</v>
      </c>
      <c r="E2165" t="s">
        <v>43</v>
      </c>
      <c r="F2165" t="s">
        <v>51</v>
      </c>
      <c r="G2165">
        <v>1000000460</v>
      </c>
      <c r="H2165" t="s">
        <v>50</v>
      </c>
      <c r="I2165" t="s">
        <v>13</v>
      </c>
      <c r="J2165">
        <v>10000182</v>
      </c>
      <c r="K2165" t="s">
        <v>31</v>
      </c>
      <c r="L2165">
        <v>133.434</v>
      </c>
      <c r="M2165"/>
    </row>
    <row r="2166" spans="1:13" x14ac:dyDescent="0.2">
      <c r="A2166" s="1">
        <v>43069</v>
      </c>
      <c r="B2166" s="7" t="str">
        <f>YEAR(月末库存[[#This Row],[日期]]) &amp; "年"</f>
        <v>2017年</v>
      </c>
      <c r="C2166" s="7" t="str">
        <f>MONTH(月末库存[[#This Row],[日期]]) &amp; "月"</f>
        <v>11月</v>
      </c>
      <c r="D2166" s="7">
        <f>--TEXT(月末库存[[#This Row],[日期]],"yyyymm")</f>
        <v>201711</v>
      </c>
      <c r="E2166" t="s">
        <v>43</v>
      </c>
      <c r="F2166" t="s">
        <v>78</v>
      </c>
      <c r="G2166">
        <v>1000003187</v>
      </c>
      <c r="H2166" t="s">
        <v>77</v>
      </c>
      <c r="I2166" t="s">
        <v>13</v>
      </c>
      <c r="J2166">
        <v>20000099</v>
      </c>
      <c r="K2166" t="s">
        <v>20</v>
      </c>
      <c r="L2166">
        <v>8.4440000000000008</v>
      </c>
      <c r="M2166"/>
    </row>
    <row r="2167" spans="1:13" x14ac:dyDescent="0.2">
      <c r="A2167" s="1">
        <v>43069</v>
      </c>
      <c r="B2167" s="7" t="str">
        <f>YEAR(月末库存[[#This Row],[日期]]) &amp; "年"</f>
        <v>2017年</v>
      </c>
      <c r="C2167" s="7" t="str">
        <f>MONTH(月末库存[[#This Row],[日期]]) &amp; "月"</f>
        <v>11月</v>
      </c>
      <c r="D2167" s="7">
        <f>--TEXT(月末库存[[#This Row],[日期]],"yyyymm")</f>
        <v>201711</v>
      </c>
      <c r="E2167" t="s">
        <v>43</v>
      </c>
      <c r="F2167" t="s">
        <v>66</v>
      </c>
      <c r="G2167">
        <v>1000001135</v>
      </c>
      <c r="H2167" t="s">
        <v>65</v>
      </c>
      <c r="I2167" t="s">
        <v>13</v>
      </c>
      <c r="J2167">
        <v>10000182</v>
      </c>
      <c r="K2167" t="s">
        <v>31</v>
      </c>
      <c r="L2167">
        <v>16.599999999999998</v>
      </c>
      <c r="M2167"/>
    </row>
    <row r="2168" spans="1:13" x14ac:dyDescent="0.2">
      <c r="A2168" s="1">
        <v>43069</v>
      </c>
      <c r="B2168" s="7" t="str">
        <f>YEAR(月末库存[[#This Row],[日期]]) &amp; "年"</f>
        <v>2017年</v>
      </c>
      <c r="C2168" s="7" t="str">
        <f>MONTH(月末库存[[#This Row],[日期]]) &amp; "月"</f>
        <v>11月</v>
      </c>
      <c r="D2168" s="7">
        <f>--TEXT(月末库存[[#This Row],[日期]],"yyyymm")</f>
        <v>201711</v>
      </c>
      <c r="E2168" t="s">
        <v>43</v>
      </c>
      <c r="F2168" t="s">
        <v>66</v>
      </c>
      <c r="G2168">
        <v>1000001135</v>
      </c>
      <c r="H2168" t="s">
        <v>65</v>
      </c>
      <c r="I2168" t="s">
        <v>13</v>
      </c>
      <c r="J2168">
        <v>20000099</v>
      </c>
      <c r="K2168" t="s">
        <v>20</v>
      </c>
      <c r="L2168">
        <v>1.1000000000000001</v>
      </c>
      <c r="M2168"/>
    </row>
    <row r="2169" spans="1:13" x14ac:dyDescent="0.2">
      <c r="A2169" s="1">
        <v>43069</v>
      </c>
      <c r="B2169" s="7" t="str">
        <f>YEAR(月末库存[[#This Row],[日期]]) &amp; "年"</f>
        <v>2017年</v>
      </c>
      <c r="C2169" s="7" t="str">
        <f>MONTH(月末库存[[#This Row],[日期]]) &amp; "月"</f>
        <v>11月</v>
      </c>
      <c r="D2169" s="7">
        <f>--TEXT(月末库存[[#This Row],[日期]],"yyyymm")</f>
        <v>201711</v>
      </c>
      <c r="E2169" t="s">
        <v>43</v>
      </c>
      <c r="F2169" t="s">
        <v>80</v>
      </c>
      <c r="G2169">
        <v>1000003498</v>
      </c>
      <c r="H2169" t="s">
        <v>79</v>
      </c>
      <c r="I2169" t="s">
        <v>13</v>
      </c>
      <c r="J2169">
        <v>10000061</v>
      </c>
      <c r="K2169" t="s">
        <v>28</v>
      </c>
      <c r="L2169">
        <v>7.3419999999999996</v>
      </c>
      <c r="M2169"/>
    </row>
    <row r="2170" spans="1:13" x14ac:dyDescent="0.2">
      <c r="A2170" s="1">
        <v>43069</v>
      </c>
      <c r="B2170" s="7" t="str">
        <f>YEAR(月末库存[[#This Row],[日期]]) &amp; "年"</f>
        <v>2017年</v>
      </c>
      <c r="C2170" s="7" t="str">
        <f>MONTH(月末库存[[#This Row],[日期]]) &amp; "月"</f>
        <v>11月</v>
      </c>
      <c r="D2170" s="7">
        <f>--TEXT(月末库存[[#This Row],[日期]],"yyyymm")</f>
        <v>201711</v>
      </c>
      <c r="E2170" t="s">
        <v>43</v>
      </c>
      <c r="F2170" t="s">
        <v>80</v>
      </c>
      <c r="G2170">
        <v>1000003498</v>
      </c>
      <c r="H2170" t="s">
        <v>79</v>
      </c>
      <c r="I2170" t="s">
        <v>13</v>
      </c>
      <c r="J2170">
        <v>10000211</v>
      </c>
      <c r="K2170" t="s">
        <v>11</v>
      </c>
      <c r="L2170">
        <v>0.69999999999999973</v>
      </c>
      <c r="M2170"/>
    </row>
    <row r="2171" spans="1:13" x14ac:dyDescent="0.2">
      <c r="A2171" s="1">
        <v>43069</v>
      </c>
      <c r="B2171" s="7" t="str">
        <f>YEAR(月末库存[[#This Row],[日期]]) &amp; "年"</f>
        <v>2017年</v>
      </c>
      <c r="C2171" s="7" t="str">
        <f>MONTH(月末库存[[#This Row],[日期]]) &amp; "月"</f>
        <v>11月</v>
      </c>
      <c r="D2171" s="7">
        <f>--TEXT(月末库存[[#This Row],[日期]],"yyyymm")</f>
        <v>201711</v>
      </c>
      <c r="E2171" t="s">
        <v>43</v>
      </c>
      <c r="F2171" t="s">
        <v>78</v>
      </c>
      <c r="G2171">
        <v>1000003187</v>
      </c>
      <c r="H2171" t="s">
        <v>77</v>
      </c>
      <c r="I2171" t="s">
        <v>13</v>
      </c>
      <c r="J2171">
        <v>20000018</v>
      </c>
      <c r="K2171" t="s">
        <v>81</v>
      </c>
      <c r="L2171">
        <v>1.2000000000000002</v>
      </c>
      <c r="M2171"/>
    </row>
    <row r="2172" spans="1:13" x14ac:dyDescent="0.2">
      <c r="A2172" s="1">
        <v>43069</v>
      </c>
      <c r="B2172" s="7" t="str">
        <f>YEAR(月末库存[[#This Row],[日期]]) &amp; "年"</f>
        <v>2017年</v>
      </c>
      <c r="C2172" s="7" t="str">
        <f>MONTH(月末库存[[#This Row],[日期]]) &amp; "月"</f>
        <v>11月</v>
      </c>
      <c r="D2172" s="7">
        <f>--TEXT(月末库存[[#This Row],[日期]],"yyyymm")</f>
        <v>201711</v>
      </c>
      <c r="E2172" t="s">
        <v>43</v>
      </c>
      <c r="F2172" t="s">
        <v>78</v>
      </c>
      <c r="G2172">
        <v>1000003187</v>
      </c>
      <c r="H2172" t="s">
        <v>77</v>
      </c>
      <c r="I2172" t="s">
        <v>13</v>
      </c>
      <c r="J2172">
        <v>10000064</v>
      </c>
      <c r="K2172" t="s">
        <v>53</v>
      </c>
      <c r="L2172">
        <v>27.646000000000004</v>
      </c>
      <c r="M2172"/>
    </row>
    <row r="2173" spans="1:13" x14ac:dyDescent="0.2">
      <c r="A2173" s="1">
        <v>43069</v>
      </c>
      <c r="B2173" s="7" t="str">
        <f>YEAR(月末库存[[#This Row],[日期]]) &amp; "年"</f>
        <v>2017年</v>
      </c>
      <c r="C2173" s="7" t="str">
        <f>MONTH(月末库存[[#This Row],[日期]]) &amp; "月"</f>
        <v>11月</v>
      </c>
      <c r="D2173" s="7">
        <f>--TEXT(月末库存[[#This Row],[日期]],"yyyymm")</f>
        <v>201711</v>
      </c>
      <c r="E2173" t="s">
        <v>43</v>
      </c>
      <c r="F2173" t="s">
        <v>42</v>
      </c>
      <c r="G2173">
        <v>1000000931</v>
      </c>
      <c r="H2173" t="s">
        <v>41</v>
      </c>
      <c r="I2173" t="s">
        <v>13</v>
      </c>
      <c r="J2173">
        <v>10000136</v>
      </c>
      <c r="K2173" t="s">
        <v>40</v>
      </c>
      <c r="L2173">
        <v>0.45000000000000018</v>
      </c>
      <c r="M2173"/>
    </row>
    <row r="2174" spans="1:13" x14ac:dyDescent="0.2">
      <c r="A2174" s="1">
        <v>43069</v>
      </c>
      <c r="B2174" s="7" t="str">
        <f>YEAR(月末库存[[#This Row],[日期]]) &amp; "年"</f>
        <v>2017年</v>
      </c>
      <c r="C2174" s="7" t="str">
        <f>MONTH(月末库存[[#This Row],[日期]]) &amp; "月"</f>
        <v>11月</v>
      </c>
      <c r="D2174" s="7">
        <f>--TEXT(月末库存[[#This Row],[日期]],"yyyymm")</f>
        <v>201711</v>
      </c>
      <c r="E2174" t="s">
        <v>43</v>
      </c>
      <c r="F2174" t="s">
        <v>42</v>
      </c>
      <c r="G2174">
        <v>1000001014</v>
      </c>
      <c r="H2174" t="s">
        <v>44</v>
      </c>
      <c r="I2174" t="s">
        <v>13</v>
      </c>
      <c r="J2174">
        <v>10000078</v>
      </c>
      <c r="K2174" t="s">
        <v>30</v>
      </c>
      <c r="L2174">
        <v>117.708</v>
      </c>
      <c r="M2174"/>
    </row>
    <row r="2175" spans="1:13" x14ac:dyDescent="0.2">
      <c r="A2175" s="1">
        <v>43069</v>
      </c>
      <c r="B2175" s="7" t="str">
        <f>YEAR(月末库存[[#This Row],[日期]]) &amp; "年"</f>
        <v>2017年</v>
      </c>
      <c r="C2175" s="7" t="str">
        <f>MONTH(月末库存[[#This Row],[日期]]) &amp; "月"</f>
        <v>11月</v>
      </c>
      <c r="D2175" s="7">
        <f>--TEXT(月末库存[[#This Row],[日期]],"yyyymm")</f>
        <v>201711</v>
      </c>
      <c r="E2175" t="s">
        <v>43</v>
      </c>
      <c r="F2175" t="s">
        <v>42</v>
      </c>
      <c r="G2175">
        <v>1000001014</v>
      </c>
      <c r="H2175" t="s">
        <v>44</v>
      </c>
      <c r="I2175" t="s">
        <v>13</v>
      </c>
      <c r="J2175">
        <v>10000136</v>
      </c>
      <c r="K2175" t="s">
        <v>40</v>
      </c>
      <c r="L2175">
        <v>22.892000000000007</v>
      </c>
      <c r="M2175"/>
    </row>
    <row r="2176" spans="1:13" x14ac:dyDescent="0.2">
      <c r="A2176" s="1">
        <v>43069</v>
      </c>
      <c r="B2176" s="7" t="str">
        <f>YEAR(月末库存[[#This Row],[日期]]) &amp; "年"</f>
        <v>2017年</v>
      </c>
      <c r="C2176" s="7" t="str">
        <f>MONTH(月末库存[[#This Row],[日期]]) &amp; "月"</f>
        <v>11月</v>
      </c>
      <c r="D2176" s="7">
        <f>--TEXT(月末库存[[#This Row],[日期]],"yyyymm")</f>
        <v>201711</v>
      </c>
      <c r="E2176" t="s">
        <v>43</v>
      </c>
      <c r="F2176" t="s">
        <v>42</v>
      </c>
      <c r="G2176">
        <v>1000001014</v>
      </c>
      <c r="H2176" t="s">
        <v>44</v>
      </c>
      <c r="I2176" t="s">
        <v>13</v>
      </c>
      <c r="J2176">
        <v>10000182</v>
      </c>
      <c r="K2176" t="s">
        <v>31</v>
      </c>
      <c r="L2176">
        <v>33.582000000000001</v>
      </c>
      <c r="M2176"/>
    </row>
    <row r="2177" spans="1:13" x14ac:dyDescent="0.2">
      <c r="A2177" s="1">
        <v>43069</v>
      </c>
      <c r="B2177" s="7" t="str">
        <f>YEAR(月末库存[[#This Row],[日期]]) &amp; "年"</f>
        <v>2017年</v>
      </c>
      <c r="C2177" s="7" t="str">
        <f>MONTH(月末库存[[#This Row],[日期]]) &amp; "月"</f>
        <v>11月</v>
      </c>
      <c r="D2177" s="7">
        <f>--TEXT(月末库存[[#This Row],[日期]],"yyyymm")</f>
        <v>201711</v>
      </c>
      <c r="E2177" t="s">
        <v>43</v>
      </c>
      <c r="F2177" t="s">
        <v>42</v>
      </c>
      <c r="G2177">
        <v>1000000931</v>
      </c>
      <c r="H2177" t="s">
        <v>41</v>
      </c>
      <c r="I2177" t="s">
        <v>13</v>
      </c>
      <c r="J2177">
        <v>20000099</v>
      </c>
      <c r="K2177" t="s">
        <v>20</v>
      </c>
      <c r="L2177">
        <v>54.436</v>
      </c>
      <c r="M2177"/>
    </row>
    <row r="2178" spans="1:13" x14ac:dyDescent="0.2">
      <c r="A2178" s="1">
        <v>43069</v>
      </c>
      <c r="B2178" s="7" t="str">
        <f>YEAR(月末库存[[#This Row],[日期]]) &amp; "年"</f>
        <v>2017年</v>
      </c>
      <c r="C2178" s="7" t="str">
        <f>MONTH(月末库存[[#This Row],[日期]]) &amp; "月"</f>
        <v>11月</v>
      </c>
      <c r="D2178" s="7">
        <f>--TEXT(月末库存[[#This Row],[日期]],"yyyymm")</f>
        <v>201711</v>
      </c>
      <c r="E2178" t="s">
        <v>43</v>
      </c>
      <c r="F2178" t="s">
        <v>51</v>
      </c>
      <c r="G2178">
        <v>1000000460</v>
      </c>
      <c r="H2178" t="s">
        <v>50</v>
      </c>
      <c r="I2178" t="s">
        <v>13</v>
      </c>
      <c r="J2178">
        <v>20000099</v>
      </c>
      <c r="K2178" t="s">
        <v>20</v>
      </c>
      <c r="L2178">
        <v>4.0999999999999988</v>
      </c>
      <c r="M2178"/>
    </row>
    <row r="2179" spans="1:13" x14ac:dyDescent="0.2">
      <c r="A2179" s="1">
        <v>43069</v>
      </c>
      <c r="B2179" s="7" t="str">
        <f>YEAR(月末库存[[#This Row],[日期]]) &amp; "年"</f>
        <v>2017年</v>
      </c>
      <c r="C2179" s="7" t="str">
        <f>MONTH(月末库存[[#This Row],[日期]]) &amp; "月"</f>
        <v>11月</v>
      </c>
      <c r="D2179" s="7">
        <f>--TEXT(月末库存[[#This Row],[日期]],"yyyymm")</f>
        <v>201711</v>
      </c>
      <c r="E2179" t="s">
        <v>43</v>
      </c>
      <c r="F2179" t="s">
        <v>42</v>
      </c>
      <c r="G2179">
        <v>1000000931</v>
      </c>
      <c r="H2179" t="s">
        <v>41</v>
      </c>
      <c r="I2179" t="s">
        <v>13</v>
      </c>
      <c r="J2179">
        <v>10000078</v>
      </c>
      <c r="K2179" t="s">
        <v>30</v>
      </c>
      <c r="L2179">
        <v>56.560000000000024</v>
      </c>
      <c r="M2179"/>
    </row>
    <row r="2180" spans="1:13" x14ac:dyDescent="0.2">
      <c r="A2180" s="1">
        <v>43069</v>
      </c>
      <c r="B2180" s="7" t="str">
        <f>YEAR(月末库存[[#This Row],[日期]]) &amp; "年"</f>
        <v>2017年</v>
      </c>
      <c r="C2180" s="7" t="str">
        <f>MONTH(月末库存[[#This Row],[日期]]) &amp; "月"</f>
        <v>11月</v>
      </c>
      <c r="D2180" s="7">
        <f>--TEXT(月末库存[[#This Row],[日期]],"yyyymm")</f>
        <v>201711</v>
      </c>
      <c r="E2180" t="s">
        <v>43</v>
      </c>
      <c r="F2180" t="s">
        <v>42</v>
      </c>
      <c r="G2180">
        <v>1000001014</v>
      </c>
      <c r="H2180" t="s">
        <v>44</v>
      </c>
      <c r="I2180" t="s">
        <v>13</v>
      </c>
      <c r="J2180">
        <v>20000099</v>
      </c>
      <c r="K2180" t="s">
        <v>20</v>
      </c>
      <c r="L2180">
        <v>34.062000000000012</v>
      </c>
      <c r="M2180"/>
    </row>
    <row r="2181" spans="1:13" x14ac:dyDescent="0.2">
      <c r="A2181" s="1">
        <v>43069</v>
      </c>
      <c r="B2181" s="7" t="str">
        <f>YEAR(月末库存[[#This Row],[日期]]) &amp; "年"</f>
        <v>2017年</v>
      </c>
      <c r="C2181" s="7" t="str">
        <f>MONTH(月末库存[[#This Row],[日期]]) &amp; "月"</f>
        <v>11月</v>
      </c>
      <c r="D2181" s="7">
        <f>--TEXT(月末库存[[#This Row],[日期]],"yyyymm")</f>
        <v>201711</v>
      </c>
      <c r="E2181" t="s">
        <v>43</v>
      </c>
      <c r="F2181" t="s">
        <v>78</v>
      </c>
      <c r="G2181">
        <v>1000003187</v>
      </c>
      <c r="H2181" t="s">
        <v>77</v>
      </c>
      <c r="I2181" t="s">
        <v>13</v>
      </c>
      <c r="J2181">
        <v>10000078</v>
      </c>
      <c r="K2181" t="s">
        <v>30</v>
      </c>
      <c r="L2181">
        <v>5.3820000000000014</v>
      </c>
      <c r="M2181"/>
    </row>
    <row r="2182" spans="1:13" x14ac:dyDescent="0.2">
      <c r="A2182" s="1">
        <v>43069</v>
      </c>
      <c r="B2182" s="7" t="str">
        <f>YEAR(月末库存[[#This Row],[日期]]) &amp; "年"</f>
        <v>2017年</v>
      </c>
      <c r="C2182" s="7" t="str">
        <f>MONTH(月末库存[[#This Row],[日期]]) &amp; "月"</f>
        <v>11月</v>
      </c>
      <c r="D2182" s="7">
        <f>--TEXT(月末库存[[#This Row],[日期]],"yyyymm")</f>
        <v>201711</v>
      </c>
      <c r="E2182" t="s">
        <v>43</v>
      </c>
      <c r="F2182" t="s">
        <v>78</v>
      </c>
      <c r="G2182">
        <v>1000003187</v>
      </c>
      <c r="H2182" t="s">
        <v>77</v>
      </c>
      <c r="I2182" t="s">
        <v>13</v>
      </c>
      <c r="J2182">
        <v>10000211</v>
      </c>
      <c r="K2182" t="s">
        <v>11</v>
      </c>
      <c r="L2182">
        <v>205.23600000000005</v>
      </c>
      <c r="M2182"/>
    </row>
    <row r="2183" spans="1:13" x14ac:dyDescent="0.2">
      <c r="A2183" s="1">
        <v>43069</v>
      </c>
      <c r="B2183" s="7" t="str">
        <f>YEAR(月末库存[[#This Row],[日期]]) &amp; "年"</f>
        <v>2017年</v>
      </c>
      <c r="C2183" s="7" t="str">
        <f>MONTH(月末库存[[#This Row],[日期]]) &amp; "月"</f>
        <v>11月</v>
      </c>
      <c r="D2183" s="7">
        <f>--TEXT(月末库存[[#This Row],[日期]],"yyyymm")</f>
        <v>201711</v>
      </c>
      <c r="E2183" t="s">
        <v>43</v>
      </c>
      <c r="F2183" t="s">
        <v>80</v>
      </c>
      <c r="G2183">
        <v>1000003498</v>
      </c>
      <c r="H2183" t="s">
        <v>79</v>
      </c>
      <c r="I2183" t="s">
        <v>13</v>
      </c>
      <c r="J2183">
        <v>10000064</v>
      </c>
      <c r="K2183" t="s">
        <v>53</v>
      </c>
      <c r="L2183">
        <v>4.4459999999999997</v>
      </c>
      <c r="M2183"/>
    </row>
    <row r="2184" spans="1:13" x14ac:dyDescent="0.2">
      <c r="A2184" s="1">
        <v>43069</v>
      </c>
      <c r="B2184" s="7" t="str">
        <f>YEAR(月末库存[[#This Row],[日期]]) &amp; "年"</f>
        <v>2017年</v>
      </c>
      <c r="C2184" s="7" t="str">
        <f>MONTH(月末库存[[#This Row],[日期]]) &amp; "月"</f>
        <v>11月</v>
      </c>
      <c r="D2184" s="7">
        <f>--TEXT(月末库存[[#This Row],[日期]],"yyyymm")</f>
        <v>201711</v>
      </c>
      <c r="E2184" t="s">
        <v>43</v>
      </c>
      <c r="F2184" t="s">
        <v>80</v>
      </c>
      <c r="G2184">
        <v>1000003498</v>
      </c>
      <c r="H2184" t="s">
        <v>79</v>
      </c>
      <c r="I2184" t="s">
        <v>13</v>
      </c>
      <c r="J2184">
        <v>10000131</v>
      </c>
      <c r="K2184" t="s">
        <v>38</v>
      </c>
      <c r="L2184">
        <v>61.11999999999999</v>
      </c>
      <c r="M2184"/>
    </row>
    <row r="2185" spans="1:13" x14ac:dyDescent="0.2">
      <c r="A2185" s="1">
        <v>43069</v>
      </c>
      <c r="B2185" s="7" t="str">
        <f>YEAR(月末库存[[#This Row],[日期]]) &amp; "年"</f>
        <v>2017年</v>
      </c>
      <c r="C2185" s="7" t="str">
        <f>MONTH(月末库存[[#This Row],[日期]]) &amp; "月"</f>
        <v>11月</v>
      </c>
      <c r="D2185" s="7">
        <f>--TEXT(月末库存[[#This Row],[日期]],"yyyymm")</f>
        <v>201711</v>
      </c>
      <c r="E2185" t="s">
        <v>43</v>
      </c>
      <c r="F2185" t="s">
        <v>80</v>
      </c>
      <c r="G2185">
        <v>1000003498</v>
      </c>
      <c r="H2185" t="s">
        <v>79</v>
      </c>
      <c r="I2185" t="s">
        <v>13</v>
      </c>
      <c r="J2185">
        <v>20000099</v>
      </c>
      <c r="K2185" t="s">
        <v>20</v>
      </c>
      <c r="L2185">
        <v>3.9000000000000008</v>
      </c>
      <c r="M2185"/>
    </row>
    <row r="2186" spans="1:13" x14ac:dyDescent="0.2">
      <c r="A2186" s="1">
        <v>43069</v>
      </c>
      <c r="B2186" s="7" t="str">
        <f>YEAR(月末库存[[#This Row],[日期]]) &amp; "年"</f>
        <v>2017年</v>
      </c>
      <c r="C2186" s="7" t="str">
        <f>MONTH(月末库存[[#This Row],[日期]]) &amp; "月"</f>
        <v>11月</v>
      </c>
      <c r="D2186" s="7">
        <f>--TEXT(月末库存[[#This Row],[日期]],"yyyymm")</f>
        <v>201711</v>
      </c>
      <c r="E2186" t="s">
        <v>43</v>
      </c>
      <c r="F2186" t="s">
        <v>42</v>
      </c>
      <c r="G2186">
        <v>1000001014</v>
      </c>
      <c r="H2186" t="s">
        <v>44</v>
      </c>
      <c r="I2186" t="s">
        <v>13</v>
      </c>
      <c r="J2186">
        <v>10000131</v>
      </c>
      <c r="K2186" t="s">
        <v>38</v>
      </c>
      <c r="L2186">
        <v>127.79999999999995</v>
      </c>
      <c r="M2186"/>
    </row>
    <row r="2187" spans="1:13" x14ac:dyDescent="0.2">
      <c r="A2187" s="1">
        <v>43069</v>
      </c>
      <c r="B2187" s="7" t="str">
        <f>YEAR(月末库存[[#This Row],[日期]]) &amp; "年"</f>
        <v>2017年</v>
      </c>
      <c r="C2187" s="7" t="str">
        <f>MONTH(月末库存[[#This Row],[日期]]) &amp; "月"</f>
        <v>11月</v>
      </c>
      <c r="D2187" s="7">
        <f>--TEXT(月末库存[[#This Row],[日期]],"yyyymm")</f>
        <v>201711</v>
      </c>
      <c r="E2187" t="s">
        <v>43</v>
      </c>
      <c r="F2187" t="s">
        <v>51</v>
      </c>
      <c r="G2187">
        <v>1000000460</v>
      </c>
      <c r="H2187" t="s">
        <v>50</v>
      </c>
      <c r="I2187" t="s">
        <v>13</v>
      </c>
      <c r="J2187">
        <v>10000131</v>
      </c>
      <c r="K2187" t="s">
        <v>38</v>
      </c>
      <c r="L2187">
        <v>98.262</v>
      </c>
      <c r="M2187"/>
    </row>
    <row r="2188" spans="1:13" x14ac:dyDescent="0.2">
      <c r="A2188" s="1">
        <v>43069</v>
      </c>
      <c r="B2188" s="7" t="str">
        <f>YEAR(月末库存[[#This Row],[日期]]) &amp; "年"</f>
        <v>2017年</v>
      </c>
      <c r="C2188" s="7" t="str">
        <f>MONTH(月末库存[[#This Row],[日期]]) &amp; "月"</f>
        <v>11月</v>
      </c>
      <c r="D2188" s="7">
        <f>--TEXT(月末库存[[#This Row],[日期]],"yyyymm")</f>
        <v>201711</v>
      </c>
      <c r="E2188" t="s">
        <v>43</v>
      </c>
      <c r="F2188" t="s">
        <v>42</v>
      </c>
      <c r="G2188">
        <v>1000000931</v>
      </c>
      <c r="H2188" t="s">
        <v>41</v>
      </c>
      <c r="I2188" t="s">
        <v>13</v>
      </c>
      <c r="J2188">
        <v>10000131</v>
      </c>
      <c r="K2188" t="s">
        <v>38</v>
      </c>
      <c r="L2188">
        <v>310.80000000000018</v>
      </c>
      <c r="M2188"/>
    </row>
    <row r="2189" spans="1:13" x14ac:dyDescent="0.2">
      <c r="A2189" s="1">
        <v>43069</v>
      </c>
      <c r="B2189" s="7" t="str">
        <f>YEAR(月末库存[[#This Row],[日期]]) &amp; "年"</f>
        <v>2017年</v>
      </c>
      <c r="C2189" s="7" t="str">
        <f>MONTH(月末库存[[#This Row],[日期]]) &amp; "月"</f>
        <v>11月</v>
      </c>
      <c r="D2189" s="7">
        <f>--TEXT(月末库存[[#This Row],[日期]],"yyyymm")</f>
        <v>201711</v>
      </c>
      <c r="E2189" t="s">
        <v>43</v>
      </c>
      <c r="F2189" t="s">
        <v>42</v>
      </c>
      <c r="G2189">
        <v>1000000931</v>
      </c>
      <c r="H2189" t="s">
        <v>41</v>
      </c>
      <c r="I2189" t="s">
        <v>13</v>
      </c>
      <c r="J2189">
        <v>10000182</v>
      </c>
      <c r="K2189" t="s">
        <v>31</v>
      </c>
      <c r="L2189">
        <v>113.706</v>
      </c>
      <c r="M2189"/>
    </row>
    <row r="2190" spans="1:13" x14ac:dyDescent="0.2">
      <c r="A2190" s="1">
        <v>43069</v>
      </c>
      <c r="B2190" s="7" t="str">
        <f>YEAR(月末库存[[#This Row],[日期]]) &amp; "年"</f>
        <v>2017年</v>
      </c>
      <c r="C2190" s="7" t="str">
        <f>MONTH(月末库存[[#This Row],[日期]]) &amp; "月"</f>
        <v>11月</v>
      </c>
      <c r="D2190" s="7">
        <f>--TEXT(月末库存[[#This Row],[日期]],"yyyymm")</f>
        <v>201711</v>
      </c>
      <c r="E2190" t="s">
        <v>43</v>
      </c>
      <c r="F2190" t="s">
        <v>78</v>
      </c>
      <c r="G2190">
        <v>1000003187</v>
      </c>
      <c r="H2190" t="s">
        <v>77</v>
      </c>
      <c r="I2190" t="s">
        <v>13</v>
      </c>
      <c r="J2190">
        <v>10000131</v>
      </c>
      <c r="K2190" t="s">
        <v>38</v>
      </c>
      <c r="L2190">
        <v>14.870000000000001</v>
      </c>
      <c r="M2190"/>
    </row>
    <row r="2191" spans="1:13" x14ac:dyDescent="0.2">
      <c r="A2191" s="1">
        <v>43069</v>
      </c>
      <c r="B2191" s="7" t="str">
        <f>YEAR(月末库存[[#This Row],[日期]]) &amp; "年"</f>
        <v>2017年</v>
      </c>
      <c r="C2191" s="7" t="str">
        <f>MONTH(月末库存[[#This Row],[日期]]) &amp; "月"</f>
        <v>11月</v>
      </c>
      <c r="D2191" s="7">
        <f>--TEXT(月末库存[[#This Row],[日期]],"yyyymm")</f>
        <v>201711</v>
      </c>
      <c r="E2191" t="s">
        <v>9</v>
      </c>
      <c r="F2191" t="s">
        <v>12</v>
      </c>
      <c r="G2191">
        <v>1000000072</v>
      </c>
      <c r="H2191" t="s">
        <v>10</v>
      </c>
      <c r="I2191" t="s">
        <v>13</v>
      </c>
      <c r="J2191">
        <v>10000136</v>
      </c>
      <c r="K2191" t="s">
        <v>40</v>
      </c>
      <c r="L2191">
        <v>8.7000000000000011</v>
      </c>
      <c r="M2191"/>
    </row>
    <row r="2192" spans="1:13" x14ac:dyDescent="0.2">
      <c r="A2192" s="1">
        <v>43069</v>
      </c>
      <c r="B2192" s="7" t="str">
        <f>YEAR(月末库存[[#This Row],[日期]]) &amp; "年"</f>
        <v>2017年</v>
      </c>
      <c r="C2192" s="7" t="str">
        <f>MONTH(月末库存[[#This Row],[日期]]) &amp; "月"</f>
        <v>11月</v>
      </c>
      <c r="D2192" s="7">
        <f>--TEXT(月末库存[[#This Row],[日期]],"yyyymm")</f>
        <v>201711</v>
      </c>
      <c r="E2192" t="s">
        <v>9</v>
      </c>
      <c r="F2192" t="s">
        <v>8</v>
      </c>
      <c r="G2192">
        <v>1000000070</v>
      </c>
      <c r="H2192" t="s">
        <v>7</v>
      </c>
      <c r="I2192" t="s">
        <v>13</v>
      </c>
      <c r="J2192">
        <v>10000064</v>
      </c>
      <c r="K2192" t="s">
        <v>53</v>
      </c>
      <c r="L2192">
        <v>0.60000000000000009</v>
      </c>
      <c r="M2192"/>
    </row>
    <row r="2193" spans="1:13" x14ac:dyDescent="0.2">
      <c r="A2193" s="1">
        <v>43069</v>
      </c>
      <c r="B2193" s="7" t="str">
        <f>YEAR(月末库存[[#This Row],[日期]]) &amp; "年"</f>
        <v>2017年</v>
      </c>
      <c r="C2193" s="7" t="str">
        <f>MONTH(月末库存[[#This Row],[日期]]) &amp; "月"</f>
        <v>11月</v>
      </c>
      <c r="D2193" s="7">
        <f>--TEXT(月末库存[[#This Row],[日期]],"yyyymm")</f>
        <v>201711</v>
      </c>
      <c r="E2193" t="s">
        <v>9</v>
      </c>
      <c r="F2193" t="s">
        <v>75</v>
      </c>
      <c r="G2193">
        <v>1000000281</v>
      </c>
      <c r="H2193" t="s">
        <v>74</v>
      </c>
      <c r="I2193" t="s">
        <v>13</v>
      </c>
      <c r="J2193">
        <v>10000078</v>
      </c>
      <c r="K2193" t="s">
        <v>30</v>
      </c>
      <c r="L2193">
        <v>2.5</v>
      </c>
      <c r="M2193"/>
    </row>
    <row r="2194" spans="1:13" x14ac:dyDescent="0.2">
      <c r="A2194" s="1">
        <v>43069</v>
      </c>
      <c r="B2194" s="7" t="str">
        <f>YEAR(月末库存[[#This Row],[日期]]) &amp; "年"</f>
        <v>2017年</v>
      </c>
      <c r="C2194" s="7" t="str">
        <f>MONTH(月末库存[[#This Row],[日期]]) &amp; "月"</f>
        <v>11月</v>
      </c>
      <c r="D2194" s="7">
        <f>--TEXT(月末库存[[#This Row],[日期]],"yyyymm")</f>
        <v>201711</v>
      </c>
      <c r="E2194" t="s">
        <v>9</v>
      </c>
      <c r="F2194" t="s">
        <v>8</v>
      </c>
      <c r="G2194">
        <v>1000000070</v>
      </c>
      <c r="H2194" t="s">
        <v>7</v>
      </c>
      <c r="I2194" t="s">
        <v>13</v>
      </c>
      <c r="J2194">
        <v>10000131</v>
      </c>
      <c r="K2194" t="s">
        <v>38</v>
      </c>
      <c r="L2194">
        <v>268.2</v>
      </c>
      <c r="M2194"/>
    </row>
    <row r="2195" spans="1:13" x14ac:dyDescent="0.2">
      <c r="A2195" s="1">
        <v>43069</v>
      </c>
      <c r="B2195" s="7" t="str">
        <f>YEAR(月末库存[[#This Row],[日期]]) &amp; "年"</f>
        <v>2017年</v>
      </c>
      <c r="C2195" s="7" t="str">
        <f>MONTH(月末库存[[#This Row],[日期]]) &amp; "月"</f>
        <v>11月</v>
      </c>
      <c r="D2195" s="7">
        <f>--TEXT(月末库存[[#This Row],[日期]],"yyyymm")</f>
        <v>201711</v>
      </c>
      <c r="E2195" t="s">
        <v>9</v>
      </c>
      <c r="F2195" t="s">
        <v>57</v>
      </c>
      <c r="G2195">
        <v>1000001502</v>
      </c>
      <c r="H2195" t="s">
        <v>56</v>
      </c>
      <c r="I2195" t="s">
        <v>13</v>
      </c>
      <c r="J2195">
        <v>20000099</v>
      </c>
      <c r="K2195" t="s">
        <v>20</v>
      </c>
      <c r="L2195">
        <v>114</v>
      </c>
      <c r="M2195"/>
    </row>
    <row r="2196" spans="1:13" x14ac:dyDescent="0.2">
      <c r="A2196" s="1">
        <v>43069</v>
      </c>
      <c r="B2196" s="7" t="str">
        <f>YEAR(月末库存[[#This Row],[日期]]) &amp; "年"</f>
        <v>2017年</v>
      </c>
      <c r="C2196" s="7" t="str">
        <f>MONTH(月末库存[[#This Row],[日期]]) &amp; "月"</f>
        <v>11月</v>
      </c>
      <c r="D2196" s="7">
        <f>--TEXT(月末库存[[#This Row],[日期]],"yyyymm")</f>
        <v>201711</v>
      </c>
      <c r="E2196" t="s">
        <v>9</v>
      </c>
      <c r="F2196" t="s">
        <v>59</v>
      </c>
      <c r="G2196">
        <v>1000000192</v>
      </c>
      <c r="H2196" t="s">
        <v>58</v>
      </c>
      <c r="I2196" t="s">
        <v>13</v>
      </c>
      <c r="J2196">
        <v>10000136</v>
      </c>
      <c r="K2196" t="s">
        <v>40</v>
      </c>
      <c r="L2196">
        <v>1.5</v>
      </c>
      <c r="M2196"/>
    </row>
    <row r="2197" spans="1:13" x14ac:dyDescent="0.2">
      <c r="A2197" s="1">
        <v>43069</v>
      </c>
      <c r="B2197" s="7" t="str">
        <f>YEAR(月末库存[[#This Row],[日期]]) &amp; "年"</f>
        <v>2017年</v>
      </c>
      <c r="C2197" s="7" t="str">
        <f>MONTH(月末库存[[#This Row],[日期]]) &amp; "月"</f>
        <v>11月</v>
      </c>
      <c r="D2197" s="7">
        <f>--TEXT(月末库存[[#This Row],[日期]],"yyyymm")</f>
        <v>201711</v>
      </c>
      <c r="E2197" t="s">
        <v>9</v>
      </c>
      <c r="F2197" t="s">
        <v>59</v>
      </c>
      <c r="G2197">
        <v>1000000192</v>
      </c>
      <c r="H2197" t="s">
        <v>58</v>
      </c>
      <c r="I2197" t="s">
        <v>13</v>
      </c>
      <c r="J2197">
        <v>20000018</v>
      </c>
      <c r="K2197" t="s">
        <v>81</v>
      </c>
      <c r="L2197">
        <v>1</v>
      </c>
      <c r="M2197"/>
    </row>
    <row r="2198" spans="1:13" x14ac:dyDescent="0.2">
      <c r="A2198" s="1">
        <v>43069</v>
      </c>
      <c r="B2198" s="7" t="str">
        <f>YEAR(月末库存[[#This Row],[日期]]) &amp; "年"</f>
        <v>2017年</v>
      </c>
      <c r="C2198" s="7" t="str">
        <f>MONTH(月末库存[[#This Row],[日期]]) &amp; "月"</f>
        <v>11月</v>
      </c>
      <c r="D2198" s="7">
        <f>--TEXT(月末库存[[#This Row],[日期]],"yyyymm")</f>
        <v>201711</v>
      </c>
      <c r="E2198" t="s">
        <v>9</v>
      </c>
      <c r="F2198" t="s">
        <v>15</v>
      </c>
      <c r="G2198">
        <v>1000002986</v>
      </c>
      <c r="H2198" t="s">
        <v>14</v>
      </c>
      <c r="I2198" t="s">
        <v>13</v>
      </c>
      <c r="J2198">
        <v>20000099</v>
      </c>
      <c r="K2198" t="s">
        <v>20</v>
      </c>
      <c r="L2198">
        <v>0.19999999999999929</v>
      </c>
      <c r="M2198"/>
    </row>
    <row r="2199" spans="1:13" x14ac:dyDescent="0.2">
      <c r="A2199" s="1">
        <v>43069</v>
      </c>
      <c r="B2199" s="7" t="str">
        <f>YEAR(月末库存[[#This Row],[日期]]) &amp; "年"</f>
        <v>2017年</v>
      </c>
      <c r="C2199" s="7" t="str">
        <f>MONTH(月末库存[[#This Row],[日期]]) &amp; "月"</f>
        <v>11月</v>
      </c>
      <c r="D2199" s="7">
        <f>--TEXT(月末库存[[#This Row],[日期]],"yyyymm")</f>
        <v>201711</v>
      </c>
      <c r="E2199" t="s">
        <v>9</v>
      </c>
      <c r="F2199" t="s">
        <v>57</v>
      </c>
      <c r="G2199">
        <v>1000001502</v>
      </c>
      <c r="H2199" t="s">
        <v>56</v>
      </c>
      <c r="I2199" t="s">
        <v>13</v>
      </c>
      <c r="J2199">
        <v>10000064</v>
      </c>
      <c r="K2199" t="s">
        <v>53</v>
      </c>
      <c r="L2199">
        <v>17.899999999999988</v>
      </c>
      <c r="M2199"/>
    </row>
    <row r="2200" spans="1:13" x14ac:dyDescent="0.2">
      <c r="A2200" s="1">
        <v>43069</v>
      </c>
      <c r="B2200" s="7" t="str">
        <f>YEAR(月末库存[[#This Row],[日期]]) &amp; "年"</f>
        <v>2017年</v>
      </c>
      <c r="C2200" s="7" t="str">
        <f>MONTH(月末库存[[#This Row],[日期]]) &amp; "月"</f>
        <v>11月</v>
      </c>
      <c r="D2200" s="7">
        <f>--TEXT(月末库存[[#This Row],[日期]],"yyyymm")</f>
        <v>201711</v>
      </c>
      <c r="E2200" t="s">
        <v>9</v>
      </c>
      <c r="F2200" t="s">
        <v>15</v>
      </c>
      <c r="G2200">
        <v>1000002986</v>
      </c>
      <c r="H2200" t="s">
        <v>14</v>
      </c>
      <c r="I2200" t="s">
        <v>13</v>
      </c>
      <c r="J2200">
        <v>20000018</v>
      </c>
      <c r="K2200" t="s">
        <v>81</v>
      </c>
      <c r="L2200">
        <v>0</v>
      </c>
      <c r="M2200"/>
    </row>
    <row r="2201" spans="1:13" x14ac:dyDescent="0.2">
      <c r="A2201" s="1">
        <v>43069</v>
      </c>
      <c r="B2201" s="7" t="str">
        <f>YEAR(月末库存[[#This Row],[日期]]) &amp; "年"</f>
        <v>2017年</v>
      </c>
      <c r="C2201" s="7" t="str">
        <f>MONTH(月末库存[[#This Row],[日期]]) &amp; "月"</f>
        <v>11月</v>
      </c>
      <c r="D2201" s="7">
        <f>--TEXT(月末库存[[#This Row],[日期]],"yyyymm")</f>
        <v>201711</v>
      </c>
      <c r="E2201" t="s">
        <v>9</v>
      </c>
      <c r="F2201" t="s">
        <v>72</v>
      </c>
      <c r="G2201">
        <v>1000001699</v>
      </c>
      <c r="H2201" t="s">
        <v>71</v>
      </c>
      <c r="I2201" t="s">
        <v>13</v>
      </c>
      <c r="J2201">
        <v>20000018</v>
      </c>
      <c r="K2201" t="s">
        <v>81</v>
      </c>
      <c r="L2201">
        <v>0.92999999999999994</v>
      </c>
      <c r="M2201"/>
    </row>
    <row r="2202" spans="1:13" x14ac:dyDescent="0.2">
      <c r="A2202" s="1">
        <v>43069</v>
      </c>
      <c r="B2202" s="7" t="str">
        <f>YEAR(月末库存[[#This Row],[日期]]) &amp; "年"</f>
        <v>2017年</v>
      </c>
      <c r="C2202" s="7" t="str">
        <f>MONTH(月末库存[[#This Row],[日期]]) &amp; "月"</f>
        <v>11月</v>
      </c>
      <c r="D2202" s="7">
        <f>--TEXT(月末库存[[#This Row],[日期]],"yyyymm")</f>
        <v>201711</v>
      </c>
      <c r="E2202" t="s">
        <v>9</v>
      </c>
      <c r="F2202" t="s">
        <v>75</v>
      </c>
      <c r="G2202">
        <v>1000000281</v>
      </c>
      <c r="H2202" t="s">
        <v>74</v>
      </c>
      <c r="I2202" t="s">
        <v>13</v>
      </c>
      <c r="J2202">
        <v>10000131</v>
      </c>
      <c r="K2202" t="s">
        <v>38</v>
      </c>
      <c r="L2202">
        <v>161.07399999999998</v>
      </c>
      <c r="M2202"/>
    </row>
    <row r="2203" spans="1:13" x14ac:dyDescent="0.2">
      <c r="A2203" s="1">
        <v>43069</v>
      </c>
      <c r="B2203" s="7" t="str">
        <f>YEAR(月末库存[[#This Row],[日期]]) &amp; "年"</f>
        <v>2017年</v>
      </c>
      <c r="C2203" s="7" t="str">
        <f>MONTH(月末库存[[#This Row],[日期]]) &amp; "月"</f>
        <v>11月</v>
      </c>
      <c r="D2203" s="7">
        <f>--TEXT(月末库存[[#This Row],[日期]],"yyyymm")</f>
        <v>201711</v>
      </c>
      <c r="E2203" t="s">
        <v>9</v>
      </c>
      <c r="F2203" t="s">
        <v>59</v>
      </c>
      <c r="G2203">
        <v>1000000192</v>
      </c>
      <c r="H2203" t="s">
        <v>58</v>
      </c>
      <c r="I2203" t="s">
        <v>13</v>
      </c>
      <c r="J2203">
        <v>20000099</v>
      </c>
      <c r="K2203" t="s">
        <v>20</v>
      </c>
      <c r="L2203">
        <v>33.634</v>
      </c>
      <c r="M2203"/>
    </row>
    <row r="2204" spans="1:13" x14ac:dyDescent="0.2">
      <c r="A2204" s="1">
        <v>43069</v>
      </c>
      <c r="B2204" s="7" t="str">
        <f>YEAR(月末库存[[#This Row],[日期]]) &amp; "年"</f>
        <v>2017年</v>
      </c>
      <c r="C2204" s="7" t="str">
        <f>MONTH(月末库存[[#This Row],[日期]]) &amp; "月"</f>
        <v>11月</v>
      </c>
      <c r="D2204" s="7">
        <f>--TEXT(月末库存[[#This Row],[日期]],"yyyymm")</f>
        <v>201711</v>
      </c>
      <c r="E2204" t="s">
        <v>9</v>
      </c>
      <c r="F2204" t="s">
        <v>15</v>
      </c>
      <c r="G2204">
        <v>1000002985</v>
      </c>
      <c r="H2204" t="s">
        <v>47</v>
      </c>
      <c r="I2204" t="s">
        <v>13</v>
      </c>
      <c r="J2204">
        <v>10000131</v>
      </c>
      <c r="K2204" t="s">
        <v>38</v>
      </c>
      <c r="L2204">
        <v>1.3580000000000014</v>
      </c>
      <c r="M2204"/>
    </row>
    <row r="2205" spans="1:13" x14ac:dyDescent="0.2">
      <c r="A2205" s="1">
        <v>43069</v>
      </c>
      <c r="B2205" s="7" t="str">
        <f>YEAR(月末库存[[#This Row],[日期]]) &amp; "年"</f>
        <v>2017年</v>
      </c>
      <c r="C2205" s="7" t="str">
        <f>MONTH(月末库存[[#This Row],[日期]]) &amp; "月"</f>
        <v>11月</v>
      </c>
      <c r="D2205" s="7">
        <f>--TEXT(月末库存[[#This Row],[日期]],"yyyymm")</f>
        <v>201711</v>
      </c>
      <c r="E2205" t="s">
        <v>9</v>
      </c>
      <c r="F2205" t="s">
        <v>17</v>
      </c>
      <c r="G2205">
        <v>1000000059</v>
      </c>
      <c r="H2205" t="s">
        <v>55</v>
      </c>
      <c r="I2205" t="s">
        <v>13</v>
      </c>
      <c r="J2205">
        <v>20000018</v>
      </c>
      <c r="K2205" t="s">
        <v>81</v>
      </c>
      <c r="L2205">
        <v>1.5999999999999996</v>
      </c>
      <c r="M2205"/>
    </row>
    <row r="2206" spans="1:13" x14ac:dyDescent="0.2">
      <c r="A2206" s="1">
        <v>43069</v>
      </c>
      <c r="B2206" s="7" t="str">
        <f>YEAR(月末库存[[#This Row],[日期]]) &amp; "年"</f>
        <v>2017年</v>
      </c>
      <c r="C2206" s="7" t="str">
        <f>MONTH(月末库存[[#This Row],[日期]]) &amp; "月"</f>
        <v>11月</v>
      </c>
      <c r="D2206" s="7">
        <f>--TEXT(月末库存[[#This Row],[日期]],"yyyymm")</f>
        <v>201711</v>
      </c>
      <c r="E2206" t="s">
        <v>9</v>
      </c>
      <c r="F2206" t="s">
        <v>15</v>
      </c>
      <c r="G2206">
        <v>1000002981</v>
      </c>
      <c r="H2206" t="s">
        <v>62</v>
      </c>
      <c r="I2206" t="s">
        <v>13</v>
      </c>
      <c r="J2206">
        <v>20000018</v>
      </c>
      <c r="K2206" t="s">
        <v>81</v>
      </c>
      <c r="L2206">
        <v>0.39999999999999991</v>
      </c>
      <c r="M2206"/>
    </row>
    <row r="2207" spans="1:13" x14ac:dyDescent="0.2">
      <c r="A2207" s="1">
        <v>43069</v>
      </c>
      <c r="B2207" s="7" t="str">
        <f>YEAR(月末库存[[#This Row],[日期]]) &amp; "年"</f>
        <v>2017年</v>
      </c>
      <c r="C2207" s="7" t="str">
        <f>MONTH(月末库存[[#This Row],[日期]]) &amp; "月"</f>
        <v>11月</v>
      </c>
      <c r="D2207" s="7">
        <f>--TEXT(月末库存[[#This Row],[日期]],"yyyymm")</f>
        <v>201711</v>
      </c>
      <c r="E2207" t="s">
        <v>9</v>
      </c>
      <c r="F2207" t="s">
        <v>72</v>
      </c>
      <c r="G2207">
        <v>1000000064</v>
      </c>
      <c r="H2207" t="s">
        <v>76</v>
      </c>
      <c r="I2207" t="s">
        <v>13</v>
      </c>
      <c r="J2207">
        <v>10000211</v>
      </c>
      <c r="K2207" t="s">
        <v>11</v>
      </c>
      <c r="L2207">
        <v>144.50000000000003</v>
      </c>
      <c r="M2207"/>
    </row>
    <row r="2208" spans="1:13" x14ac:dyDescent="0.2">
      <c r="A2208" s="1">
        <v>43069</v>
      </c>
      <c r="B2208" s="7" t="str">
        <f>YEAR(月末库存[[#This Row],[日期]]) &amp; "年"</f>
        <v>2017年</v>
      </c>
      <c r="C2208" s="7" t="str">
        <f>MONTH(月末库存[[#This Row],[日期]]) &amp; "月"</f>
        <v>11月</v>
      </c>
      <c r="D2208" s="7">
        <f>--TEXT(月末库存[[#This Row],[日期]],"yyyymm")</f>
        <v>201711</v>
      </c>
      <c r="E2208" t="s">
        <v>9</v>
      </c>
      <c r="F2208" t="s">
        <v>17</v>
      </c>
      <c r="G2208">
        <v>1000001649</v>
      </c>
      <c r="H2208" t="s">
        <v>16</v>
      </c>
      <c r="I2208" t="s">
        <v>13</v>
      </c>
      <c r="J2208">
        <v>10000172</v>
      </c>
      <c r="K2208" t="s">
        <v>18</v>
      </c>
      <c r="L2208">
        <v>486.79999999999995</v>
      </c>
      <c r="M2208"/>
    </row>
    <row r="2209" spans="1:13" x14ac:dyDescent="0.2">
      <c r="A2209" s="1">
        <v>43069</v>
      </c>
      <c r="B2209" s="7" t="str">
        <f>YEAR(月末库存[[#This Row],[日期]]) &amp; "年"</f>
        <v>2017年</v>
      </c>
      <c r="C2209" s="7" t="str">
        <f>MONTH(月末库存[[#This Row],[日期]]) &amp; "月"</f>
        <v>11月</v>
      </c>
      <c r="D2209" s="7">
        <f>--TEXT(月末库存[[#This Row],[日期]],"yyyymm")</f>
        <v>201711</v>
      </c>
      <c r="E2209" t="s">
        <v>9</v>
      </c>
      <c r="F2209" t="s">
        <v>57</v>
      </c>
      <c r="G2209">
        <v>1000001502</v>
      </c>
      <c r="H2209" t="s">
        <v>56</v>
      </c>
      <c r="I2209" t="s">
        <v>13</v>
      </c>
      <c r="J2209">
        <v>10000111</v>
      </c>
      <c r="K2209" t="s">
        <v>37</v>
      </c>
      <c r="L2209">
        <v>278.07599999999996</v>
      </c>
      <c r="M2209"/>
    </row>
    <row r="2210" spans="1:13" x14ac:dyDescent="0.2">
      <c r="A2210" s="1">
        <v>43069</v>
      </c>
      <c r="B2210" s="7" t="str">
        <f>YEAR(月末库存[[#This Row],[日期]]) &amp; "年"</f>
        <v>2017年</v>
      </c>
      <c r="C2210" s="7" t="str">
        <f>MONTH(月末库存[[#This Row],[日期]]) &amp; "月"</f>
        <v>11月</v>
      </c>
      <c r="D2210" s="7">
        <f>--TEXT(月末库存[[#This Row],[日期]],"yyyymm")</f>
        <v>201711</v>
      </c>
      <c r="E2210" t="s">
        <v>9</v>
      </c>
      <c r="F2210" t="s">
        <v>72</v>
      </c>
      <c r="G2210">
        <v>1000000064</v>
      </c>
      <c r="H2210" t="s">
        <v>76</v>
      </c>
      <c r="I2210" t="s">
        <v>13</v>
      </c>
      <c r="J2210">
        <v>10000111</v>
      </c>
      <c r="K2210" t="s">
        <v>37</v>
      </c>
      <c r="L2210">
        <v>83.199999999999989</v>
      </c>
      <c r="M2210"/>
    </row>
    <row r="2211" spans="1:13" x14ac:dyDescent="0.2">
      <c r="A2211" s="1">
        <v>43069</v>
      </c>
      <c r="B2211" s="7" t="str">
        <f>YEAR(月末库存[[#This Row],[日期]]) &amp; "年"</f>
        <v>2017年</v>
      </c>
      <c r="C2211" s="7" t="str">
        <f>MONTH(月末库存[[#This Row],[日期]]) &amp; "月"</f>
        <v>11月</v>
      </c>
      <c r="D2211" s="7">
        <f>--TEXT(月末库存[[#This Row],[日期]],"yyyymm")</f>
        <v>201711</v>
      </c>
      <c r="E2211" t="s">
        <v>9</v>
      </c>
      <c r="F2211" t="s">
        <v>72</v>
      </c>
      <c r="G2211">
        <v>1000000064</v>
      </c>
      <c r="H2211" t="s">
        <v>76</v>
      </c>
      <c r="I2211" t="s">
        <v>13</v>
      </c>
      <c r="J2211">
        <v>10000172</v>
      </c>
      <c r="K2211" t="s">
        <v>18</v>
      </c>
      <c r="L2211">
        <v>433.96600000000001</v>
      </c>
      <c r="M2211"/>
    </row>
    <row r="2212" spans="1:13" x14ac:dyDescent="0.2">
      <c r="A2212" s="1">
        <v>43069</v>
      </c>
      <c r="B2212" s="7" t="str">
        <f>YEAR(月末库存[[#This Row],[日期]]) &amp; "年"</f>
        <v>2017年</v>
      </c>
      <c r="C2212" s="7" t="str">
        <f>MONTH(月末库存[[#This Row],[日期]]) &amp; "月"</f>
        <v>11月</v>
      </c>
      <c r="D2212" s="7">
        <f>--TEXT(月末库存[[#This Row],[日期]],"yyyymm")</f>
        <v>201711</v>
      </c>
      <c r="E2212" t="s">
        <v>9</v>
      </c>
      <c r="F2212" t="s">
        <v>8</v>
      </c>
      <c r="G2212">
        <v>1000000070</v>
      </c>
      <c r="H2212" t="s">
        <v>7</v>
      </c>
      <c r="I2212" t="s">
        <v>13</v>
      </c>
      <c r="J2212">
        <v>10000211</v>
      </c>
      <c r="K2212" t="s">
        <v>11</v>
      </c>
      <c r="L2212">
        <v>2.7000000000000028</v>
      </c>
      <c r="M2212"/>
    </row>
    <row r="2213" spans="1:13" x14ac:dyDescent="0.2">
      <c r="A2213" s="1">
        <v>43069</v>
      </c>
      <c r="B2213" s="7" t="str">
        <f>YEAR(月末库存[[#This Row],[日期]]) &amp; "年"</f>
        <v>2017年</v>
      </c>
      <c r="C2213" s="7" t="str">
        <f>MONTH(月末库存[[#This Row],[日期]]) &amp; "月"</f>
        <v>11月</v>
      </c>
      <c r="D2213" s="7">
        <f>--TEXT(月末库存[[#This Row],[日期]],"yyyymm")</f>
        <v>201711</v>
      </c>
      <c r="E2213" t="s">
        <v>9</v>
      </c>
      <c r="F2213" t="s">
        <v>57</v>
      </c>
      <c r="G2213">
        <v>1000001502</v>
      </c>
      <c r="H2213" t="s">
        <v>56</v>
      </c>
      <c r="I2213" t="s">
        <v>13</v>
      </c>
      <c r="J2213">
        <v>10000136</v>
      </c>
      <c r="K2213" t="s">
        <v>40</v>
      </c>
      <c r="L2213">
        <v>83.6</v>
      </c>
      <c r="M2213"/>
    </row>
    <row r="2214" spans="1:13" x14ac:dyDescent="0.2">
      <c r="A2214" s="1">
        <v>43069</v>
      </c>
      <c r="B2214" s="7" t="str">
        <f>YEAR(月末库存[[#This Row],[日期]]) &amp; "年"</f>
        <v>2017年</v>
      </c>
      <c r="C2214" s="7" t="str">
        <f>MONTH(月末库存[[#This Row],[日期]]) &amp; "月"</f>
        <v>11月</v>
      </c>
      <c r="D2214" s="7">
        <f>--TEXT(月末库存[[#This Row],[日期]],"yyyymm")</f>
        <v>201711</v>
      </c>
      <c r="E2214" t="s">
        <v>9</v>
      </c>
      <c r="F2214" t="s">
        <v>17</v>
      </c>
      <c r="G2214">
        <v>1000000059</v>
      </c>
      <c r="H2214" t="s">
        <v>55</v>
      </c>
      <c r="I2214" t="s">
        <v>13</v>
      </c>
      <c r="J2214">
        <v>10000172</v>
      </c>
      <c r="K2214" t="s">
        <v>18</v>
      </c>
      <c r="L2214">
        <v>184.08400000000012</v>
      </c>
      <c r="M2214"/>
    </row>
    <row r="2215" spans="1:13" x14ac:dyDescent="0.2">
      <c r="A2215" s="1">
        <v>43069</v>
      </c>
      <c r="B2215" s="7" t="str">
        <f>YEAR(月末库存[[#This Row],[日期]]) &amp; "年"</f>
        <v>2017年</v>
      </c>
      <c r="C2215" s="7" t="str">
        <f>MONTH(月末库存[[#This Row],[日期]]) &amp; "月"</f>
        <v>11月</v>
      </c>
      <c r="D2215" s="7">
        <f>--TEXT(月末库存[[#This Row],[日期]],"yyyymm")</f>
        <v>201711</v>
      </c>
      <c r="E2215" t="s">
        <v>9</v>
      </c>
      <c r="F2215" t="s">
        <v>17</v>
      </c>
      <c r="G2215">
        <v>1000001649</v>
      </c>
      <c r="H2215" t="s">
        <v>16</v>
      </c>
      <c r="I2215" t="s">
        <v>13</v>
      </c>
      <c r="J2215">
        <v>10000211</v>
      </c>
      <c r="K2215" t="s">
        <v>11</v>
      </c>
      <c r="L2215">
        <v>254.88200000000012</v>
      </c>
      <c r="M2215"/>
    </row>
    <row r="2216" spans="1:13" x14ac:dyDescent="0.2">
      <c r="A2216" s="1">
        <v>43069</v>
      </c>
      <c r="B2216" s="7" t="str">
        <f>YEAR(月末库存[[#This Row],[日期]]) &amp; "年"</f>
        <v>2017年</v>
      </c>
      <c r="C2216" s="7" t="str">
        <f>MONTH(月末库存[[#This Row],[日期]]) &amp; "月"</f>
        <v>11月</v>
      </c>
      <c r="D2216" s="7">
        <f>--TEXT(月末库存[[#This Row],[日期]],"yyyymm")</f>
        <v>201711</v>
      </c>
      <c r="E2216" t="s">
        <v>9</v>
      </c>
      <c r="F2216" t="s">
        <v>8</v>
      </c>
      <c r="G2216">
        <v>1000000070</v>
      </c>
      <c r="H2216" t="s">
        <v>7</v>
      </c>
      <c r="I2216" t="s">
        <v>13</v>
      </c>
      <c r="J2216">
        <v>10000136</v>
      </c>
      <c r="K2216" t="s">
        <v>40</v>
      </c>
      <c r="L2216">
        <v>0.10000000000000053</v>
      </c>
      <c r="M2216"/>
    </row>
    <row r="2217" spans="1:13" x14ac:dyDescent="0.2">
      <c r="A2217" s="1">
        <v>43069</v>
      </c>
      <c r="B2217" s="7" t="str">
        <f>YEAR(月末库存[[#This Row],[日期]]) &amp; "年"</f>
        <v>2017年</v>
      </c>
      <c r="C2217" s="7" t="str">
        <f>MONTH(月末库存[[#This Row],[日期]]) &amp; "月"</f>
        <v>11月</v>
      </c>
      <c r="D2217" s="7">
        <f>--TEXT(月末库存[[#This Row],[日期]],"yyyymm")</f>
        <v>201711</v>
      </c>
      <c r="E2217" t="s">
        <v>9</v>
      </c>
      <c r="F2217" t="s">
        <v>12</v>
      </c>
      <c r="G2217">
        <v>1000000072</v>
      </c>
      <c r="H2217" t="s">
        <v>10</v>
      </c>
      <c r="I2217" t="s">
        <v>13</v>
      </c>
      <c r="J2217">
        <v>10000064</v>
      </c>
      <c r="K2217" t="s">
        <v>53</v>
      </c>
      <c r="L2217">
        <v>19.5</v>
      </c>
      <c r="M2217"/>
    </row>
    <row r="2218" spans="1:13" x14ac:dyDescent="0.2">
      <c r="A2218" s="1">
        <v>43069</v>
      </c>
      <c r="B2218" s="7" t="str">
        <f>YEAR(月末库存[[#This Row],[日期]]) &amp; "年"</f>
        <v>2017年</v>
      </c>
      <c r="C2218" s="7" t="str">
        <f>MONTH(月末库存[[#This Row],[日期]]) &amp; "月"</f>
        <v>11月</v>
      </c>
      <c r="D2218" s="7">
        <f>--TEXT(月末库存[[#This Row],[日期]],"yyyymm")</f>
        <v>201711</v>
      </c>
      <c r="E2218" t="s">
        <v>9</v>
      </c>
      <c r="F2218" t="s">
        <v>72</v>
      </c>
      <c r="G2218">
        <v>1000001699</v>
      </c>
      <c r="H2218" t="s">
        <v>71</v>
      </c>
      <c r="I2218" t="s">
        <v>13</v>
      </c>
      <c r="J2218">
        <v>10000111</v>
      </c>
      <c r="K2218" t="s">
        <v>37</v>
      </c>
      <c r="L2218">
        <v>1.4000000000000004</v>
      </c>
      <c r="M2218"/>
    </row>
    <row r="2219" spans="1:13" x14ac:dyDescent="0.2">
      <c r="A2219" s="1">
        <v>43069</v>
      </c>
      <c r="B2219" s="7" t="str">
        <f>YEAR(月末库存[[#This Row],[日期]]) &amp; "年"</f>
        <v>2017年</v>
      </c>
      <c r="C2219" s="7" t="str">
        <f>MONTH(月末库存[[#This Row],[日期]]) &amp; "月"</f>
        <v>11月</v>
      </c>
      <c r="D2219" s="7">
        <f>--TEXT(月末库存[[#This Row],[日期]],"yyyymm")</f>
        <v>201711</v>
      </c>
      <c r="E2219" t="s">
        <v>9</v>
      </c>
      <c r="F2219" t="s">
        <v>15</v>
      </c>
      <c r="G2219">
        <v>1000002986</v>
      </c>
      <c r="H2219" t="s">
        <v>14</v>
      </c>
      <c r="I2219" t="s">
        <v>13</v>
      </c>
      <c r="J2219">
        <v>10000064</v>
      </c>
      <c r="K2219" t="s">
        <v>53</v>
      </c>
      <c r="L2219">
        <v>2.4000000000000026</v>
      </c>
      <c r="M2219"/>
    </row>
    <row r="2220" spans="1:13" x14ac:dyDescent="0.2">
      <c r="A2220" s="1">
        <v>43069</v>
      </c>
      <c r="B2220" s="7" t="str">
        <f>YEAR(月末库存[[#This Row],[日期]]) &amp; "年"</f>
        <v>2017年</v>
      </c>
      <c r="C2220" s="7" t="str">
        <f>MONTH(月末库存[[#This Row],[日期]]) &amp; "月"</f>
        <v>11月</v>
      </c>
      <c r="D2220" s="7">
        <f>--TEXT(月末库存[[#This Row],[日期]],"yyyymm")</f>
        <v>201711</v>
      </c>
      <c r="E2220" t="s">
        <v>9</v>
      </c>
      <c r="F2220" t="s">
        <v>15</v>
      </c>
      <c r="G2220">
        <v>1000002986</v>
      </c>
      <c r="H2220" t="s">
        <v>14</v>
      </c>
      <c r="I2220" t="s">
        <v>13</v>
      </c>
      <c r="J2220">
        <v>10000111</v>
      </c>
      <c r="K2220" t="s">
        <v>37</v>
      </c>
      <c r="L2220">
        <v>86.899999999999977</v>
      </c>
      <c r="M2220"/>
    </row>
    <row r="2221" spans="1:13" x14ac:dyDescent="0.2">
      <c r="A2221" s="1">
        <v>43069</v>
      </c>
      <c r="B2221" s="7" t="str">
        <f>YEAR(月末库存[[#This Row],[日期]]) &amp; "年"</f>
        <v>2017年</v>
      </c>
      <c r="C2221" s="7" t="str">
        <f>MONTH(月末库存[[#This Row],[日期]]) &amp; "月"</f>
        <v>11月</v>
      </c>
      <c r="D2221" s="7">
        <f>--TEXT(月末库存[[#This Row],[日期]],"yyyymm")</f>
        <v>201711</v>
      </c>
      <c r="E2221" t="s">
        <v>9</v>
      </c>
      <c r="F2221" t="s">
        <v>15</v>
      </c>
      <c r="G2221">
        <v>1000002981</v>
      </c>
      <c r="H2221" t="s">
        <v>62</v>
      </c>
      <c r="I2221" t="s">
        <v>13</v>
      </c>
      <c r="J2221">
        <v>10000064</v>
      </c>
      <c r="K2221" t="s">
        <v>53</v>
      </c>
      <c r="L2221">
        <v>12.9</v>
      </c>
      <c r="M2221"/>
    </row>
    <row r="2222" spans="1:13" x14ac:dyDescent="0.2">
      <c r="A2222" s="1">
        <v>43069</v>
      </c>
      <c r="B2222" s="7" t="str">
        <f>YEAR(月末库存[[#This Row],[日期]]) &amp; "年"</f>
        <v>2017年</v>
      </c>
      <c r="C2222" s="7" t="str">
        <f>MONTH(月末库存[[#This Row],[日期]]) &amp; "月"</f>
        <v>11月</v>
      </c>
      <c r="D2222" s="7">
        <f>--TEXT(月末库存[[#This Row],[日期]],"yyyymm")</f>
        <v>201711</v>
      </c>
      <c r="E2222" t="s">
        <v>9</v>
      </c>
      <c r="F2222" t="s">
        <v>17</v>
      </c>
      <c r="G2222">
        <v>1000001649</v>
      </c>
      <c r="H2222" t="s">
        <v>16</v>
      </c>
      <c r="I2222" t="s">
        <v>13</v>
      </c>
      <c r="J2222">
        <v>20000018</v>
      </c>
      <c r="K2222" t="s">
        <v>81</v>
      </c>
      <c r="L2222">
        <v>0.10000000000000009</v>
      </c>
      <c r="M2222"/>
    </row>
    <row r="2223" spans="1:13" x14ac:dyDescent="0.2">
      <c r="A2223" s="1">
        <v>43069</v>
      </c>
      <c r="B2223" s="7" t="str">
        <f>YEAR(月末库存[[#This Row],[日期]]) &amp; "年"</f>
        <v>2017年</v>
      </c>
      <c r="C2223" s="7" t="str">
        <f>MONTH(月末库存[[#This Row],[日期]]) &amp; "月"</f>
        <v>11月</v>
      </c>
      <c r="D2223" s="7">
        <f>--TEXT(月末库存[[#This Row],[日期]],"yyyymm")</f>
        <v>201711</v>
      </c>
      <c r="E2223" t="s">
        <v>9</v>
      </c>
      <c r="F2223" t="s">
        <v>15</v>
      </c>
      <c r="G2223">
        <v>1000002985</v>
      </c>
      <c r="H2223" t="s">
        <v>47</v>
      </c>
      <c r="I2223" t="s">
        <v>13</v>
      </c>
      <c r="J2223">
        <v>20000099</v>
      </c>
      <c r="K2223" t="s">
        <v>20</v>
      </c>
      <c r="L2223">
        <v>1.1000000000000001</v>
      </c>
      <c r="M2223"/>
    </row>
    <row r="2224" spans="1:13" x14ac:dyDescent="0.2">
      <c r="A2224" s="1">
        <v>43069</v>
      </c>
      <c r="B2224" s="7" t="str">
        <f>YEAR(月末库存[[#This Row],[日期]]) &amp; "年"</f>
        <v>2017年</v>
      </c>
      <c r="C2224" s="7" t="str">
        <f>MONTH(月末库存[[#This Row],[日期]]) &amp; "月"</f>
        <v>11月</v>
      </c>
      <c r="D2224" s="7">
        <f>--TEXT(月末库存[[#This Row],[日期]],"yyyymm")</f>
        <v>201711</v>
      </c>
      <c r="E2224" t="s">
        <v>9</v>
      </c>
      <c r="F2224" t="s">
        <v>17</v>
      </c>
      <c r="G2224">
        <v>1000001649</v>
      </c>
      <c r="H2224" t="s">
        <v>16</v>
      </c>
      <c r="I2224" t="s">
        <v>13</v>
      </c>
      <c r="J2224">
        <v>10000136</v>
      </c>
      <c r="K2224" t="s">
        <v>40</v>
      </c>
      <c r="L2224">
        <v>9.6499999999999986</v>
      </c>
      <c r="M2224"/>
    </row>
    <row r="2225" spans="1:13" x14ac:dyDescent="0.2">
      <c r="A2225" s="1">
        <v>43069</v>
      </c>
      <c r="B2225" s="7" t="str">
        <f>YEAR(月末库存[[#This Row],[日期]]) &amp; "年"</f>
        <v>2017年</v>
      </c>
      <c r="C2225" s="7" t="str">
        <f>MONTH(月末库存[[#This Row],[日期]]) &amp; "月"</f>
        <v>11月</v>
      </c>
      <c r="D2225" s="7">
        <f>--TEXT(月末库存[[#This Row],[日期]],"yyyymm")</f>
        <v>201711</v>
      </c>
      <c r="E2225" t="s">
        <v>9</v>
      </c>
      <c r="F2225" t="s">
        <v>15</v>
      </c>
      <c r="G2225">
        <v>1000002981</v>
      </c>
      <c r="H2225" t="s">
        <v>62</v>
      </c>
      <c r="I2225" t="s">
        <v>13</v>
      </c>
      <c r="J2225">
        <v>10000211</v>
      </c>
      <c r="K2225" t="s">
        <v>11</v>
      </c>
      <c r="L2225">
        <v>223.07400000000004</v>
      </c>
      <c r="M2225"/>
    </row>
    <row r="2226" spans="1:13" x14ac:dyDescent="0.2">
      <c r="A2226" s="1">
        <v>43069</v>
      </c>
      <c r="B2226" s="7" t="str">
        <f>YEAR(月末库存[[#This Row],[日期]]) &amp; "年"</f>
        <v>2017年</v>
      </c>
      <c r="C2226" s="7" t="str">
        <f>MONTH(月末库存[[#This Row],[日期]]) &amp; "月"</f>
        <v>11月</v>
      </c>
      <c r="D2226" s="7">
        <f>--TEXT(月末库存[[#This Row],[日期]],"yyyymm")</f>
        <v>201711</v>
      </c>
      <c r="E2226" t="s">
        <v>9</v>
      </c>
      <c r="F2226" t="s">
        <v>72</v>
      </c>
      <c r="G2226">
        <v>1000000064</v>
      </c>
      <c r="H2226" t="s">
        <v>76</v>
      </c>
      <c r="I2226" t="s">
        <v>13</v>
      </c>
      <c r="J2226">
        <v>10000136</v>
      </c>
      <c r="K2226" t="s">
        <v>40</v>
      </c>
      <c r="L2226">
        <v>0.20000000000000018</v>
      </c>
      <c r="M2226"/>
    </row>
    <row r="2227" spans="1:13" x14ac:dyDescent="0.2">
      <c r="A2227" s="1">
        <v>43069</v>
      </c>
      <c r="B2227" s="7" t="str">
        <f>YEAR(月末库存[[#This Row],[日期]]) &amp; "年"</f>
        <v>2017年</v>
      </c>
      <c r="C2227" s="7" t="str">
        <f>MONTH(月末库存[[#This Row],[日期]]) &amp; "月"</f>
        <v>11月</v>
      </c>
      <c r="D2227" s="7">
        <f>--TEXT(月末库存[[#This Row],[日期]],"yyyymm")</f>
        <v>201711</v>
      </c>
      <c r="E2227" t="s">
        <v>9</v>
      </c>
      <c r="F2227" t="s">
        <v>12</v>
      </c>
      <c r="G2227">
        <v>1000000072</v>
      </c>
      <c r="H2227" t="s">
        <v>10</v>
      </c>
      <c r="I2227" t="s">
        <v>13</v>
      </c>
      <c r="J2227">
        <v>20000099</v>
      </c>
      <c r="K2227" t="s">
        <v>20</v>
      </c>
      <c r="L2227">
        <v>10.768000000000002</v>
      </c>
      <c r="M2227"/>
    </row>
    <row r="2228" spans="1:13" x14ac:dyDescent="0.2">
      <c r="A2228" s="1">
        <v>43069</v>
      </c>
      <c r="B2228" s="7" t="str">
        <f>YEAR(月末库存[[#This Row],[日期]]) &amp; "年"</f>
        <v>2017年</v>
      </c>
      <c r="C2228" s="7" t="str">
        <f>MONTH(月末库存[[#This Row],[日期]]) &amp; "月"</f>
        <v>11月</v>
      </c>
      <c r="D2228" s="7">
        <f>--TEXT(月末库存[[#This Row],[日期]],"yyyymm")</f>
        <v>201711</v>
      </c>
      <c r="E2228" t="s">
        <v>9</v>
      </c>
      <c r="F2228" t="s">
        <v>15</v>
      </c>
      <c r="G2228">
        <v>1000002985</v>
      </c>
      <c r="H2228" t="s">
        <v>47</v>
      </c>
      <c r="I2228" t="s">
        <v>13</v>
      </c>
      <c r="J2228">
        <v>10000211</v>
      </c>
      <c r="K2228" t="s">
        <v>11</v>
      </c>
      <c r="L2228">
        <v>182.39599999999996</v>
      </c>
      <c r="M2228"/>
    </row>
    <row r="2229" spans="1:13" x14ac:dyDescent="0.2">
      <c r="A2229" s="1">
        <v>43069</v>
      </c>
      <c r="B2229" s="7" t="str">
        <f>YEAR(月末库存[[#This Row],[日期]]) &amp; "年"</f>
        <v>2017年</v>
      </c>
      <c r="C2229" s="7" t="str">
        <f>MONTH(月末库存[[#This Row],[日期]]) &amp; "月"</f>
        <v>11月</v>
      </c>
      <c r="D2229" s="7">
        <f>--TEXT(月末库存[[#This Row],[日期]],"yyyymm")</f>
        <v>201711</v>
      </c>
      <c r="E2229" t="s">
        <v>9</v>
      </c>
      <c r="F2229" t="s">
        <v>57</v>
      </c>
      <c r="G2229">
        <v>1000001502</v>
      </c>
      <c r="H2229" t="s">
        <v>56</v>
      </c>
      <c r="I2229" t="s">
        <v>13</v>
      </c>
      <c r="J2229">
        <v>10000211</v>
      </c>
      <c r="K2229" t="s">
        <v>11</v>
      </c>
      <c r="L2229">
        <v>286.024</v>
      </c>
      <c r="M2229"/>
    </row>
    <row r="2230" spans="1:13" x14ac:dyDescent="0.2">
      <c r="A2230" s="1">
        <v>43069</v>
      </c>
      <c r="B2230" s="7" t="str">
        <f>YEAR(月末库存[[#This Row],[日期]]) &amp; "年"</f>
        <v>2017年</v>
      </c>
      <c r="C2230" s="7" t="str">
        <f>MONTH(月末库存[[#This Row],[日期]]) &amp; "月"</f>
        <v>11月</v>
      </c>
      <c r="D2230" s="7">
        <f>--TEXT(月末库存[[#This Row],[日期]],"yyyymm")</f>
        <v>201711</v>
      </c>
      <c r="E2230" t="s">
        <v>9</v>
      </c>
      <c r="F2230" t="s">
        <v>15</v>
      </c>
      <c r="G2230">
        <v>1000002981</v>
      </c>
      <c r="H2230" t="s">
        <v>62</v>
      </c>
      <c r="I2230" t="s">
        <v>13</v>
      </c>
      <c r="J2230">
        <v>10000078</v>
      </c>
      <c r="K2230" t="s">
        <v>30</v>
      </c>
      <c r="L2230">
        <v>2.8999999999999995</v>
      </c>
      <c r="M2230"/>
    </row>
    <row r="2231" spans="1:13" x14ac:dyDescent="0.2">
      <c r="A2231" s="1">
        <v>43069</v>
      </c>
      <c r="B2231" s="7" t="str">
        <f>YEAR(月末库存[[#This Row],[日期]]) &amp; "年"</f>
        <v>2017年</v>
      </c>
      <c r="C2231" s="7" t="str">
        <f>MONTH(月末库存[[#This Row],[日期]]) &amp; "月"</f>
        <v>11月</v>
      </c>
      <c r="D2231" s="7">
        <f>--TEXT(月末库存[[#This Row],[日期]],"yyyymm")</f>
        <v>201711</v>
      </c>
      <c r="E2231" t="s">
        <v>9</v>
      </c>
      <c r="F2231" t="s">
        <v>15</v>
      </c>
      <c r="G2231">
        <v>1000002985</v>
      </c>
      <c r="H2231" t="s">
        <v>47</v>
      </c>
      <c r="I2231" t="s">
        <v>13</v>
      </c>
      <c r="J2231">
        <v>10000111</v>
      </c>
      <c r="K2231" t="s">
        <v>37</v>
      </c>
      <c r="L2231">
        <v>45.3</v>
      </c>
      <c r="M2231"/>
    </row>
    <row r="2232" spans="1:13" x14ac:dyDescent="0.2">
      <c r="A2232" s="1">
        <v>43069</v>
      </c>
      <c r="B2232" s="7" t="str">
        <f>YEAR(月末库存[[#This Row],[日期]]) &amp; "年"</f>
        <v>2017年</v>
      </c>
      <c r="C2232" s="7" t="str">
        <f>MONTH(月末库存[[#This Row],[日期]]) &amp; "月"</f>
        <v>11月</v>
      </c>
      <c r="D2232" s="7">
        <f>--TEXT(月末库存[[#This Row],[日期]],"yyyymm")</f>
        <v>201711</v>
      </c>
      <c r="E2232" t="s">
        <v>9</v>
      </c>
      <c r="F2232" t="s">
        <v>17</v>
      </c>
      <c r="G2232">
        <v>1000000059</v>
      </c>
      <c r="H2232" t="s">
        <v>55</v>
      </c>
      <c r="I2232" t="s">
        <v>13</v>
      </c>
      <c r="J2232">
        <v>10000131</v>
      </c>
      <c r="K2232" t="s">
        <v>38</v>
      </c>
      <c r="L2232">
        <v>110.53600000000004</v>
      </c>
      <c r="M2232"/>
    </row>
    <row r="2233" spans="1:13" x14ac:dyDescent="0.2">
      <c r="A2233" s="1">
        <v>43069</v>
      </c>
      <c r="B2233" s="7" t="str">
        <f>YEAR(月末库存[[#This Row],[日期]]) &amp; "年"</f>
        <v>2017年</v>
      </c>
      <c r="C2233" s="7" t="str">
        <f>MONTH(月末库存[[#This Row],[日期]]) &amp; "月"</f>
        <v>11月</v>
      </c>
      <c r="D2233" s="7">
        <f>--TEXT(月末库存[[#This Row],[日期]],"yyyymm")</f>
        <v>201711</v>
      </c>
      <c r="E2233" t="s">
        <v>9</v>
      </c>
      <c r="F2233" t="s">
        <v>17</v>
      </c>
      <c r="G2233">
        <v>1000001649</v>
      </c>
      <c r="H2233" t="s">
        <v>16</v>
      </c>
      <c r="I2233" t="s">
        <v>13</v>
      </c>
      <c r="J2233">
        <v>10000131</v>
      </c>
      <c r="K2233" t="s">
        <v>38</v>
      </c>
      <c r="L2233">
        <v>113.12</v>
      </c>
      <c r="M2233"/>
    </row>
    <row r="2234" spans="1:13" x14ac:dyDescent="0.2">
      <c r="A2234" s="1">
        <v>43069</v>
      </c>
      <c r="B2234" s="7" t="str">
        <f>YEAR(月末库存[[#This Row],[日期]]) &amp; "年"</f>
        <v>2017年</v>
      </c>
      <c r="C2234" s="7" t="str">
        <f>MONTH(月末库存[[#This Row],[日期]]) &amp; "月"</f>
        <v>11月</v>
      </c>
      <c r="D2234" s="7">
        <f>--TEXT(月末库存[[#This Row],[日期]],"yyyymm")</f>
        <v>201711</v>
      </c>
      <c r="E2234" t="s">
        <v>9</v>
      </c>
      <c r="F2234" t="s">
        <v>59</v>
      </c>
      <c r="G2234">
        <v>1000000192</v>
      </c>
      <c r="H2234" t="s">
        <v>58</v>
      </c>
      <c r="I2234" t="s">
        <v>13</v>
      </c>
      <c r="J2234">
        <v>10000131</v>
      </c>
      <c r="K2234" t="s">
        <v>38</v>
      </c>
      <c r="L2234">
        <v>171.26600000000002</v>
      </c>
      <c r="M2234"/>
    </row>
    <row r="2235" spans="1:13" x14ac:dyDescent="0.2">
      <c r="A2235" s="1">
        <v>43069</v>
      </c>
      <c r="B2235" s="7" t="str">
        <f>YEAR(月末库存[[#This Row],[日期]]) &amp; "年"</f>
        <v>2017年</v>
      </c>
      <c r="C2235" s="7" t="str">
        <f>MONTH(月末库存[[#This Row],[日期]]) &amp; "月"</f>
        <v>11月</v>
      </c>
      <c r="D2235" s="7">
        <f>--TEXT(月末库存[[#This Row],[日期]],"yyyymm")</f>
        <v>201711</v>
      </c>
      <c r="E2235" t="s">
        <v>9</v>
      </c>
      <c r="F2235" t="s">
        <v>59</v>
      </c>
      <c r="G2235">
        <v>1000000192</v>
      </c>
      <c r="H2235" t="s">
        <v>58</v>
      </c>
      <c r="I2235" t="s">
        <v>13</v>
      </c>
      <c r="J2235">
        <v>10000211</v>
      </c>
      <c r="K2235" t="s">
        <v>11</v>
      </c>
      <c r="L2235">
        <v>41.89999999999997</v>
      </c>
      <c r="M2235"/>
    </row>
    <row r="2236" spans="1:13" x14ac:dyDescent="0.2">
      <c r="A2236" s="1">
        <v>43069</v>
      </c>
      <c r="B2236" s="7" t="str">
        <f>YEAR(月末库存[[#This Row],[日期]]) &amp; "年"</f>
        <v>2017年</v>
      </c>
      <c r="C2236" s="7" t="str">
        <f>MONTH(月末库存[[#This Row],[日期]]) &amp; "月"</f>
        <v>11月</v>
      </c>
      <c r="D2236" s="7">
        <f>--TEXT(月末库存[[#This Row],[日期]],"yyyymm")</f>
        <v>201711</v>
      </c>
      <c r="E2236" t="s">
        <v>9</v>
      </c>
      <c r="F2236" t="s">
        <v>57</v>
      </c>
      <c r="G2236">
        <v>1000001502</v>
      </c>
      <c r="H2236" t="s">
        <v>56</v>
      </c>
      <c r="I2236" t="s">
        <v>13</v>
      </c>
      <c r="J2236">
        <v>20000018</v>
      </c>
      <c r="K2236" t="s">
        <v>81</v>
      </c>
      <c r="L2236">
        <v>2.0659999999999972</v>
      </c>
      <c r="M2236"/>
    </row>
    <row r="2237" spans="1:13" x14ac:dyDescent="0.2">
      <c r="A2237" s="1">
        <v>43069</v>
      </c>
      <c r="B2237" s="7" t="str">
        <f>YEAR(月末库存[[#This Row],[日期]]) &amp; "年"</f>
        <v>2017年</v>
      </c>
      <c r="C2237" s="7" t="str">
        <f>MONTH(月末库存[[#This Row],[日期]]) &amp; "月"</f>
        <v>11月</v>
      </c>
      <c r="D2237" s="7">
        <f>--TEXT(月末库存[[#This Row],[日期]],"yyyymm")</f>
        <v>201711</v>
      </c>
      <c r="E2237" t="s">
        <v>9</v>
      </c>
      <c r="F2237" t="s">
        <v>15</v>
      </c>
      <c r="G2237">
        <v>1000002981</v>
      </c>
      <c r="H2237" t="s">
        <v>62</v>
      </c>
      <c r="I2237" t="s">
        <v>13</v>
      </c>
      <c r="J2237">
        <v>10000136</v>
      </c>
      <c r="K2237" t="s">
        <v>40</v>
      </c>
      <c r="L2237">
        <v>1.65</v>
      </c>
      <c r="M2237"/>
    </row>
    <row r="2238" spans="1:13" x14ac:dyDescent="0.2">
      <c r="A2238" s="1">
        <v>43069</v>
      </c>
      <c r="B2238" s="7" t="str">
        <f>YEAR(月末库存[[#This Row],[日期]]) &amp; "年"</f>
        <v>2017年</v>
      </c>
      <c r="C2238" s="7" t="str">
        <f>MONTH(月末库存[[#This Row],[日期]]) &amp; "月"</f>
        <v>11月</v>
      </c>
      <c r="D2238" s="7">
        <f>--TEXT(月末库存[[#This Row],[日期]],"yyyymm")</f>
        <v>201711</v>
      </c>
      <c r="E2238" t="s">
        <v>9</v>
      </c>
      <c r="F2238" t="s">
        <v>8</v>
      </c>
      <c r="G2238">
        <v>1000000070</v>
      </c>
      <c r="H2238" t="s">
        <v>7</v>
      </c>
      <c r="I2238" t="s">
        <v>13</v>
      </c>
      <c r="J2238">
        <v>20000099</v>
      </c>
      <c r="K2238" t="s">
        <v>20</v>
      </c>
      <c r="L2238">
        <v>2.8999999999999995</v>
      </c>
      <c r="M2238"/>
    </row>
    <row r="2239" spans="1:13" x14ac:dyDescent="0.2">
      <c r="A2239" s="1">
        <v>43069</v>
      </c>
      <c r="B2239" s="7" t="str">
        <f>YEAR(月末库存[[#This Row],[日期]]) &amp; "年"</f>
        <v>2017年</v>
      </c>
      <c r="C2239" s="7" t="str">
        <f>MONTH(月末库存[[#This Row],[日期]]) &amp; "月"</f>
        <v>11月</v>
      </c>
      <c r="D2239" s="7">
        <f>--TEXT(月末库存[[#This Row],[日期]],"yyyymm")</f>
        <v>201711</v>
      </c>
      <c r="E2239" t="s">
        <v>9</v>
      </c>
      <c r="F2239" t="s">
        <v>59</v>
      </c>
      <c r="G2239">
        <v>1000000192</v>
      </c>
      <c r="H2239" t="s">
        <v>58</v>
      </c>
      <c r="I2239" t="s">
        <v>13</v>
      </c>
      <c r="J2239">
        <v>10000111</v>
      </c>
      <c r="K2239" t="s">
        <v>37</v>
      </c>
      <c r="L2239">
        <v>32.551999999999992</v>
      </c>
      <c r="M2239"/>
    </row>
    <row r="2240" spans="1:13" x14ac:dyDescent="0.2">
      <c r="A2240" s="1">
        <v>43069</v>
      </c>
      <c r="B2240" s="7" t="str">
        <f>YEAR(月末库存[[#This Row],[日期]]) &amp; "年"</f>
        <v>2017年</v>
      </c>
      <c r="C2240" s="7" t="str">
        <f>MONTH(月末库存[[#This Row],[日期]]) &amp; "月"</f>
        <v>11月</v>
      </c>
      <c r="D2240" s="7">
        <f>--TEXT(月末库存[[#This Row],[日期]],"yyyymm")</f>
        <v>201711</v>
      </c>
      <c r="E2240" t="s">
        <v>9</v>
      </c>
      <c r="F2240" t="s">
        <v>75</v>
      </c>
      <c r="G2240">
        <v>1000000281</v>
      </c>
      <c r="H2240" t="s">
        <v>74</v>
      </c>
      <c r="I2240" t="s">
        <v>13</v>
      </c>
      <c r="J2240">
        <v>10000136</v>
      </c>
      <c r="K2240" t="s">
        <v>40</v>
      </c>
      <c r="L2240">
        <v>22.79999999999999</v>
      </c>
      <c r="M2240"/>
    </row>
    <row r="2241" spans="1:13" x14ac:dyDescent="0.2">
      <c r="A2241" s="1">
        <v>43069</v>
      </c>
      <c r="B2241" s="7" t="str">
        <f>YEAR(月末库存[[#This Row],[日期]]) &amp; "年"</f>
        <v>2017年</v>
      </c>
      <c r="C2241" s="7" t="str">
        <f>MONTH(月末库存[[#This Row],[日期]]) &amp; "月"</f>
        <v>11月</v>
      </c>
      <c r="D2241" s="7">
        <f>--TEXT(月末库存[[#This Row],[日期]],"yyyymm")</f>
        <v>201711</v>
      </c>
      <c r="E2241" t="s">
        <v>9</v>
      </c>
      <c r="F2241" t="s">
        <v>75</v>
      </c>
      <c r="G2241">
        <v>1000000281</v>
      </c>
      <c r="H2241" t="s">
        <v>74</v>
      </c>
      <c r="I2241" t="s">
        <v>13</v>
      </c>
      <c r="J2241">
        <v>20000099</v>
      </c>
      <c r="K2241" t="s">
        <v>20</v>
      </c>
      <c r="L2241">
        <v>99.201999999999984</v>
      </c>
      <c r="M2241"/>
    </row>
    <row r="2242" spans="1:13" x14ac:dyDescent="0.2">
      <c r="A2242" s="1">
        <v>43069</v>
      </c>
      <c r="B2242" s="7" t="str">
        <f>YEAR(月末库存[[#This Row],[日期]]) &amp; "年"</f>
        <v>2017年</v>
      </c>
      <c r="C2242" s="7" t="str">
        <f>MONTH(月末库存[[#This Row],[日期]]) &amp; "月"</f>
        <v>11月</v>
      </c>
      <c r="D2242" s="7">
        <f>--TEXT(月末库存[[#This Row],[日期]],"yyyymm")</f>
        <v>201711</v>
      </c>
      <c r="E2242" t="s">
        <v>9</v>
      </c>
      <c r="F2242" t="s">
        <v>72</v>
      </c>
      <c r="G2242">
        <v>1000001699</v>
      </c>
      <c r="H2242" t="s">
        <v>71</v>
      </c>
      <c r="I2242" t="s">
        <v>13</v>
      </c>
      <c r="J2242">
        <v>10000064</v>
      </c>
      <c r="K2242" t="s">
        <v>53</v>
      </c>
      <c r="L2242">
        <v>4.0999999999999988</v>
      </c>
      <c r="M2242"/>
    </row>
    <row r="2243" spans="1:13" x14ac:dyDescent="0.2">
      <c r="A2243" s="1">
        <v>43069</v>
      </c>
      <c r="B2243" s="7" t="str">
        <f>YEAR(月末库存[[#This Row],[日期]]) &amp; "年"</f>
        <v>2017年</v>
      </c>
      <c r="C2243" s="7" t="str">
        <f>MONTH(月末库存[[#This Row],[日期]]) &amp; "月"</f>
        <v>11月</v>
      </c>
      <c r="D2243" s="7">
        <f>--TEXT(月末库存[[#This Row],[日期]],"yyyymm")</f>
        <v>201711</v>
      </c>
      <c r="E2243" t="s">
        <v>9</v>
      </c>
      <c r="F2243" t="s">
        <v>59</v>
      </c>
      <c r="G2243">
        <v>1000000192</v>
      </c>
      <c r="H2243" t="s">
        <v>58</v>
      </c>
      <c r="I2243" t="s">
        <v>13</v>
      </c>
      <c r="J2243">
        <v>10000064</v>
      </c>
      <c r="K2243" t="s">
        <v>53</v>
      </c>
      <c r="L2243">
        <v>25.759999999999994</v>
      </c>
      <c r="M2243"/>
    </row>
    <row r="2244" spans="1:13" x14ac:dyDescent="0.2">
      <c r="A2244" s="1">
        <v>43069</v>
      </c>
      <c r="B2244" s="7" t="str">
        <f>YEAR(月末库存[[#This Row],[日期]]) &amp; "年"</f>
        <v>2017年</v>
      </c>
      <c r="C2244" s="7" t="str">
        <f>MONTH(月末库存[[#This Row],[日期]]) &amp; "月"</f>
        <v>11月</v>
      </c>
      <c r="D2244" s="7">
        <f>--TEXT(月末库存[[#This Row],[日期]],"yyyymm")</f>
        <v>201711</v>
      </c>
      <c r="E2244" t="s">
        <v>9</v>
      </c>
      <c r="F2244" t="s">
        <v>59</v>
      </c>
      <c r="G2244">
        <v>1000000192</v>
      </c>
      <c r="H2244" t="s">
        <v>58</v>
      </c>
      <c r="I2244" t="s">
        <v>13</v>
      </c>
      <c r="J2244">
        <v>10000172</v>
      </c>
      <c r="K2244" t="s">
        <v>18</v>
      </c>
      <c r="L2244">
        <v>68.641999999999996</v>
      </c>
      <c r="M2244"/>
    </row>
    <row r="2245" spans="1:13" x14ac:dyDescent="0.2">
      <c r="A2245" s="1">
        <v>43069</v>
      </c>
      <c r="B2245" s="7" t="str">
        <f>YEAR(月末库存[[#This Row],[日期]]) &amp; "年"</f>
        <v>2017年</v>
      </c>
      <c r="C2245" s="7" t="str">
        <f>MONTH(月末库存[[#This Row],[日期]]) &amp; "月"</f>
        <v>11月</v>
      </c>
      <c r="D2245" s="7">
        <f>--TEXT(月末库存[[#This Row],[日期]],"yyyymm")</f>
        <v>201711</v>
      </c>
      <c r="E2245" t="s">
        <v>9</v>
      </c>
      <c r="F2245" t="s">
        <v>72</v>
      </c>
      <c r="G2245">
        <v>1000000064</v>
      </c>
      <c r="H2245" t="s">
        <v>76</v>
      </c>
      <c r="I2245" t="s">
        <v>13</v>
      </c>
      <c r="J2245">
        <v>10000064</v>
      </c>
      <c r="K2245" t="s">
        <v>53</v>
      </c>
      <c r="L2245">
        <v>50.704000000000008</v>
      </c>
      <c r="M2245"/>
    </row>
    <row r="2246" spans="1:13" x14ac:dyDescent="0.2">
      <c r="A2246" s="1">
        <v>43069</v>
      </c>
      <c r="B2246" s="7" t="str">
        <f>YEAR(月末库存[[#This Row],[日期]]) &amp; "年"</f>
        <v>2017年</v>
      </c>
      <c r="C2246" s="7" t="str">
        <f>MONTH(月末库存[[#This Row],[日期]]) &amp; "月"</f>
        <v>11月</v>
      </c>
      <c r="D2246" s="7">
        <f>--TEXT(月末库存[[#This Row],[日期]],"yyyymm")</f>
        <v>201711</v>
      </c>
      <c r="E2246" t="s">
        <v>9</v>
      </c>
      <c r="F2246" t="s">
        <v>72</v>
      </c>
      <c r="G2246">
        <v>1000001699</v>
      </c>
      <c r="H2246" t="s">
        <v>71</v>
      </c>
      <c r="I2246" t="s">
        <v>13</v>
      </c>
      <c r="J2246">
        <v>10000131</v>
      </c>
      <c r="K2246" t="s">
        <v>38</v>
      </c>
      <c r="L2246">
        <v>57.475999999999999</v>
      </c>
      <c r="M2246"/>
    </row>
    <row r="2247" spans="1:13" x14ac:dyDescent="0.2">
      <c r="A2247" s="1">
        <v>43069</v>
      </c>
      <c r="B2247" s="7" t="str">
        <f>YEAR(月末库存[[#This Row],[日期]]) &amp; "年"</f>
        <v>2017年</v>
      </c>
      <c r="C2247" s="7" t="str">
        <f>MONTH(月末库存[[#This Row],[日期]]) &amp; "月"</f>
        <v>11月</v>
      </c>
      <c r="D2247" s="7">
        <f>--TEXT(月末库存[[#This Row],[日期]],"yyyymm")</f>
        <v>201711</v>
      </c>
      <c r="E2247" t="s">
        <v>9</v>
      </c>
      <c r="F2247" t="s">
        <v>72</v>
      </c>
      <c r="G2247">
        <v>1000001699</v>
      </c>
      <c r="H2247" t="s">
        <v>71</v>
      </c>
      <c r="I2247" t="s">
        <v>13</v>
      </c>
      <c r="J2247">
        <v>10000211</v>
      </c>
      <c r="K2247" t="s">
        <v>11</v>
      </c>
      <c r="L2247">
        <v>85.257999999999967</v>
      </c>
      <c r="M2247"/>
    </row>
    <row r="2248" spans="1:13" x14ac:dyDescent="0.2">
      <c r="A2248" s="1">
        <v>43069</v>
      </c>
      <c r="B2248" s="7" t="str">
        <f>YEAR(月末库存[[#This Row],[日期]]) &amp; "年"</f>
        <v>2017年</v>
      </c>
      <c r="C2248" s="7" t="str">
        <f>MONTH(月末库存[[#This Row],[日期]]) &amp; "月"</f>
        <v>11月</v>
      </c>
      <c r="D2248" s="7">
        <f>--TEXT(月末库存[[#This Row],[日期]],"yyyymm")</f>
        <v>201711</v>
      </c>
      <c r="E2248" t="s">
        <v>9</v>
      </c>
      <c r="F2248" t="s">
        <v>15</v>
      </c>
      <c r="G2248">
        <v>1000002986</v>
      </c>
      <c r="H2248" t="s">
        <v>14</v>
      </c>
      <c r="I2248" t="s">
        <v>13</v>
      </c>
      <c r="J2248">
        <v>10000211</v>
      </c>
      <c r="K2248" t="s">
        <v>11</v>
      </c>
      <c r="L2248">
        <v>739.47599999999989</v>
      </c>
      <c r="M2248"/>
    </row>
    <row r="2249" spans="1:13" x14ac:dyDescent="0.2">
      <c r="A2249" s="1">
        <v>43069</v>
      </c>
      <c r="B2249" s="7" t="str">
        <f>YEAR(月末库存[[#This Row],[日期]]) &amp; "年"</f>
        <v>2017年</v>
      </c>
      <c r="C2249" s="7" t="str">
        <f>MONTH(月末库存[[#This Row],[日期]]) &amp; "月"</f>
        <v>11月</v>
      </c>
      <c r="D2249" s="7">
        <f>--TEXT(月末库存[[#This Row],[日期]],"yyyymm")</f>
        <v>201711</v>
      </c>
      <c r="E2249" t="s">
        <v>9</v>
      </c>
      <c r="F2249" t="s">
        <v>17</v>
      </c>
      <c r="G2249">
        <v>1000000059</v>
      </c>
      <c r="H2249" t="s">
        <v>55</v>
      </c>
      <c r="I2249" t="s">
        <v>13</v>
      </c>
      <c r="J2249">
        <v>10000111</v>
      </c>
      <c r="K2249" t="s">
        <v>37</v>
      </c>
      <c r="L2249">
        <v>327.36799999999999</v>
      </c>
      <c r="M2249"/>
    </row>
    <row r="2250" spans="1:13" x14ac:dyDescent="0.2">
      <c r="A2250" s="1">
        <v>43069</v>
      </c>
      <c r="B2250" s="7" t="str">
        <f>YEAR(月末库存[[#This Row],[日期]]) &amp; "年"</f>
        <v>2017年</v>
      </c>
      <c r="C2250" s="7" t="str">
        <f>MONTH(月末库存[[#This Row],[日期]]) &amp; "月"</f>
        <v>11月</v>
      </c>
      <c r="D2250" s="7">
        <f>--TEXT(月末库存[[#This Row],[日期]],"yyyymm")</f>
        <v>201711</v>
      </c>
      <c r="E2250" t="s">
        <v>9</v>
      </c>
      <c r="F2250" t="s">
        <v>17</v>
      </c>
      <c r="G2250">
        <v>1000000059</v>
      </c>
      <c r="H2250" t="s">
        <v>55</v>
      </c>
      <c r="I2250" t="s">
        <v>13</v>
      </c>
      <c r="J2250">
        <v>20000099</v>
      </c>
      <c r="K2250" t="s">
        <v>20</v>
      </c>
      <c r="L2250">
        <v>91.289999999999992</v>
      </c>
      <c r="M2250"/>
    </row>
    <row r="2251" spans="1:13" x14ac:dyDescent="0.2">
      <c r="A2251" s="1">
        <v>43069</v>
      </c>
      <c r="B2251" s="7" t="str">
        <f>YEAR(月末库存[[#This Row],[日期]]) &amp; "年"</f>
        <v>2017年</v>
      </c>
      <c r="C2251" s="7" t="str">
        <f>MONTH(月末库存[[#This Row],[日期]]) &amp; "月"</f>
        <v>11月</v>
      </c>
      <c r="D2251" s="7">
        <f>--TEXT(月末库存[[#This Row],[日期]],"yyyymm")</f>
        <v>201711</v>
      </c>
      <c r="E2251" t="s">
        <v>9</v>
      </c>
      <c r="F2251" t="s">
        <v>72</v>
      </c>
      <c r="G2251">
        <v>1000000064</v>
      </c>
      <c r="H2251" t="s">
        <v>76</v>
      </c>
      <c r="I2251" t="s">
        <v>13</v>
      </c>
      <c r="J2251">
        <v>10000131</v>
      </c>
      <c r="K2251" t="s">
        <v>38</v>
      </c>
      <c r="L2251">
        <v>250.3</v>
      </c>
      <c r="M2251"/>
    </row>
    <row r="2252" spans="1:13" x14ac:dyDescent="0.2">
      <c r="A2252" s="1">
        <v>43069</v>
      </c>
      <c r="B2252" s="7" t="str">
        <f>YEAR(月末库存[[#This Row],[日期]]) &amp; "年"</f>
        <v>2017年</v>
      </c>
      <c r="C2252" s="7" t="str">
        <f>MONTH(月末库存[[#This Row],[日期]]) &amp; "月"</f>
        <v>11月</v>
      </c>
      <c r="D2252" s="7">
        <f>--TEXT(月末库存[[#This Row],[日期]],"yyyymm")</f>
        <v>201711</v>
      </c>
      <c r="E2252" t="s">
        <v>9</v>
      </c>
      <c r="F2252" t="s">
        <v>72</v>
      </c>
      <c r="G2252">
        <v>1000000064</v>
      </c>
      <c r="H2252" t="s">
        <v>76</v>
      </c>
      <c r="I2252" t="s">
        <v>13</v>
      </c>
      <c r="J2252">
        <v>20000099</v>
      </c>
      <c r="K2252" t="s">
        <v>20</v>
      </c>
      <c r="L2252">
        <v>40.388000000000005</v>
      </c>
      <c r="M2252"/>
    </row>
    <row r="2253" spans="1:13" x14ac:dyDescent="0.2">
      <c r="A2253" s="1">
        <v>43069</v>
      </c>
      <c r="B2253" s="7" t="str">
        <f>YEAR(月末库存[[#This Row],[日期]]) &amp; "年"</f>
        <v>2017年</v>
      </c>
      <c r="C2253" s="7" t="str">
        <f>MONTH(月末库存[[#This Row],[日期]]) &amp; "月"</f>
        <v>11月</v>
      </c>
      <c r="D2253" s="7">
        <f>--TEXT(月末库存[[#This Row],[日期]],"yyyymm")</f>
        <v>201711</v>
      </c>
      <c r="E2253" t="s">
        <v>9</v>
      </c>
      <c r="F2253" t="s">
        <v>57</v>
      </c>
      <c r="G2253">
        <v>1000001502</v>
      </c>
      <c r="H2253" t="s">
        <v>56</v>
      </c>
      <c r="I2253" t="s">
        <v>13</v>
      </c>
      <c r="J2253">
        <v>10000131</v>
      </c>
      <c r="K2253" t="s">
        <v>38</v>
      </c>
      <c r="L2253">
        <v>348.88000000000011</v>
      </c>
      <c r="M2253"/>
    </row>
    <row r="2254" spans="1:13" x14ac:dyDescent="0.2">
      <c r="A2254" s="1">
        <v>43069</v>
      </c>
      <c r="B2254" s="7" t="str">
        <f>YEAR(月末库存[[#This Row],[日期]]) &amp; "年"</f>
        <v>2017年</v>
      </c>
      <c r="C2254" s="7" t="str">
        <f>MONTH(月末库存[[#This Row],[日期]]) &amp; "月"</f>
        <v>11月</v>
      </c>
      <c r="D2254" s="7">
        <f>--TEXT(月末库存[[#This Row],[日期]],"yyyymm")</f>
        <v>201711</v>
      </c>
      <c r="E2254" t="s">
        <v>9</v>
      </c>
      <c r="F2254" t="s">
        <v>15</v>
      </c>
      <c r="G2254">
        <v>1000002981</v>
      </c>
      <c r="H2254" t="s">
        <v>62</v>
      </c>
      <c r="I2254" t="s">
        <v>13</v>
      </c>
      <c r="J2254">
        <v>10000111</v>
      </c>
      <c r="K2254" t="s">
        <v>37</v>
      </c>
      <c r="L2254">
        <v>157.70000000000002</v>
      </c>
      <c r="M2254"/>
    </row>
    <row r="2255" spans="1:13" x14ac:dyDescent="0.2">
      <c r="A2255" s="1">
        <v>43069</v>
      </c>
      <c r="B2255" s="7" t="str">
        <f>YEAR(月末库存[[#This Row],[日期]]) &amp; "年"</f>
        <v>2017年</v>
      </c>
      <c r="C2255" s="7" t="str">
        <f>MONTH(月末库存[[#This Row],[日期]]) &amp; "月"</f>
        <v>11月</v>
      </c>
      <c r="D2255" s="7">
        <f>--TEXT(月末库存[[#This Row],[日期]],"yyyymm")</f>
        <v>201711</v>
      </c>
      <c r="E2255" t="s">
        <v>9</v>
      </c>
      <c r="F2255" t="s">
        <v>17</v>
      </c>
      <c r="G2255">
        <v>1000000059</v>
      </c>
      <c r="H2255" t="s">
        <v>55</v>
      </c>
      <c r="I2255" t="s">
        <v>13</v>
      </c>
      <c r="J2255">
        <v>10000064</v>
      </c>
      <c r="K2255" t="s">
        <v>53</v>
      </c>
      <c r="L2255">
        <v>101.85399999999993</v>
      </c>
      <c r="M2255"/>
    </row>
    <row r="2256" spans="1:13" x14ac:dyDescent="0.2">
      <c r="A2256" s="1">
        <v>43069</v>
      </c>
      <c r="B2256" s="7" t="str">
        <f>YEAR(月末库存[[#This Row],[日期]]) &amp; "年"</f>
        <v>2017年</v>
      </c>
      <c r="C2256" s="7" t="str">
        <f>MONTH(月末库存[[#This Row],[日期]]) &amp; "月"</f>
        <v>11月</v>
      </c>
      <c r="D2256" s="7">
        <f>--TEXT(月末库存[[#This Row],[日期]],"yyyymm")</f>
        <v>201711</v>
      </c>
      <c r="E2256" t="s">
        <v>9</v>
      </c>
      <c r="F2256" t="s">
        <v>12</v>
      </c>
      <c r="G2256">
        <v>1000000072</v>
      </c>
      <c r="H2256" t="s">
        <v>10</v>
      </c>
      <c r="I2256" t="s">
        <v>13</v>
      </c>
      <c r="J2256">
        <v>10000211</v>
      </c>
      <c r="K2256" t="s">
        <v>11</v>
      </c>
      <c r="L2256">
        <v>416.88599999999991</v>
      </c>
      <c r="M2256"/>
    </row>
    <row r="2257" spans="1:13" x14ac:dyDescent="0.2">
      <c r="A2257" s="1">
        <v>43069</v>
      </c>
      <c r="B2257" s="7" t="str">
        <f>YEAR(月末库存[[#This Row],[日期]]) &amp; "年"</f>
        <v>2017年</v>
      </c>
      <c r="C2257" s="7" t="str">
        <f>MONTH(月末库存[[#This Row],[日期]]) &amp; "月"</f>
        <v>11月</v>
      </c>
      <c r="D2257" s="7">
        <f>--TEXT(月末库存[[#This Row],[日期]],"yyyymm")</f>
        <v>201711</v>
      </c>
      <c r="E2257" t="s">
        <v>9</v>
      </c>
      <c r="F2257" t="s">
        <v>17</v>
      </c>
      <c r="G2257">
        <v>1000001649</v>
      </c>
      <c r="H2257" t="s">
        <v>16</v>
      </c>
      <c r="I2257" t="s">
        <v>13</v>
      </c>
      <c r="J2257">
        <v>10000111</v>
      </c>
      <c r="K2257" t="s">
        <v>37</v>
      </c>
      <c r="L2257">
        <v>99.100000000000009</v>
      </c>
      <c r="M2257"/>
    </row>
    <row r="2258" spans="1:13" x14ac:dyDescent="0.2">
      <c r="A2258" s="1">
        <v>43069</v>
      </c>
      <c r="B2258" s="7" t="str">
        <f>YEAR(月末库存[[#This Row],[日期]]) &amp; "年"</f>
        <v>2017年</v>
      </c>
      <c r="C2258" s="7" t="str">
        <f>MONTH(月末库存[[#This Row],[日期]]) &amp; "月"</f>
        <v>11月</v>
      </c>
      <c r="D2258" s="7">
        <f>--TEXT(月末库存[[#This Row],[日期]],"yyyymm")</f>
        <v>201711</v>
      </c>
      <c r="E2258" t="s">
        <v>9</v>
      </c>
      <c r="F2258" t="s">
        <v>17</v>
      </c>
      <c r="G2258">
        <v>1000001649</v>
      </c>
      <c r="H2258" t="s">
        <v>16</v>
      </c>
      <c r="I2258" t="s">
        <v>13</v>
      </c>
      <c r="J2258">
        <v>20000099</v>
      </c>
      <c r="K2258" t="s">
        <v>20</v>
      </c>
      <c r="L2258">
        <v>8.7340000000000018</v>
      </c>
      <c r="M2258"/>
    </row>
    <row r="2259" spans="1:13" x14ac:dyDescent="0.2">
      <c r="A2259" s="1">
        <v>43069</v>
      </c>
      <c r="B2259" s="7" t="str">
        <f>YEAR(月末库存[[#This Row],[日期]]) &amp; "年"</f>
        <v>2017年</v>
      </c>
      <c r="C2259" s="7" t="str">
        <f>MONTH(月末库存[[#This Row],[日期]]) &amp; "月"</f>
        <v>11月</v>
      </c>
      <c r="D2259" s="7">
        <f>--TEXT(月末库存[[#This Row],[日期]],"yyyymm")</f>
        <v>201711</v>
      </c>
      <c r="E2259" t="s">
        <v>9</v>
      </c>
      <c r="F2259" t="s">
        <v>15</v>
      </c>
      <c r="G2259">
        <v>1000002981</v>
      </c>
      <c r="H2259" t="s">
        <v>62</v>
      </c>
      <c r="I2259" t="s">
        <v>13</v>
      </c>
      <c r="J2259">
        <v>20000099</v>
      </c>
      <c r="K2259" t="s">
        <v>20</v>
      </c>
      <c r="L2259">
        <v>44.670000000000016</v>
      </c>
      <c r="M2259"/>
    </row>
    <row r="2260" spans="1:13" x14ac:dyDescent="0.2">
      <c r="A2260" s="1">
        <v>43069</v>
      </c>
      <c r="B2260" s="7" t="str">
        <f>YEAR(月末库存[[#This Row],[日期]]) &amp; "年"</f>
        <v>2017年</v>
      </c>
      <c r="C2260" s="7" t="str">
        <f>MONTH(月末库存[[#This Row],[日期]]) &amp; "月"</f>
        <v>11月</v>
      </c>
      <c r="D2260" s="7">
        <f>--TEXT(月末库存[[#This Row],[日期]],"yyyymm")</f>
        <v>201711</v>
      </c>
      <c r="E2260" t="s">
        <v>9</v>
      </c>
      <c r="F2260" t="s">
        <v>17</v>
      </c>
      <c r="G2260">
        <v>1000000059</v>
      </c>
      <c r="H2260" t="s">
        <v>55</v>
      </c>
      <c r="I2260" t="s">
        <v>13</v>
      </c>
      <c r="J2260">
        <v>10000078</v>
      </c>
      <c r="K2260" t="s">
        <v>30</v>
      </c>
      <c r="L2260">
        <v>341.8859999999998</v>
      </c>
      <c r="M2260"/>
    </row>
    <row r="2261" spans="1:13" x14ac:dyDescent="0.2">
      <c r="A2261" s="1">
        <v>43069</v>
      </c>
      <c r="B2261" s="7" t="str">
        <f>YEAR(月末库存[[#This Row],[日期]]) &amp; "年"</f>
        <v>2017年</v>
      </c>
      <c r="C2261" s="7" t="str">
        <f>MONTH(月末库存[[#This Row],[日期]]) &amp; "月"</f>
        <v>11月</v>
      </c>
      <c r="D2261" s="7">
        <f>--TEXT(月末库存[[#This Row],[日期]],"yyyymm")</f>
        <v>201711</v>
      </c>
      <c r="E2261" t="s">
        <v>9</v>
      </c>
      <c r="F2261" t="s">
        <v>17</v>
      </c>
      <c r="G2261">
        <v>1000000059</v>
      </c>
      <c r="H2261" t="s">
        <v>55</v>
      </c>
      <c r="I2261" t="s">
        <v>13</v>
      </c>
      <c r="J2261">
        <v>10000136</v>
      </c>
      <c r="K2261" t="s">
        <v>40</v>
      </c>
      <c r="L2261">
        <v>112.7</v>
      </c>
      <c r="M2261"/>
    </row>
    <row r="2262" spans="1:13" x14ac:dyDescent="0.2">
      <c r="A2262" s="1">
        <v>43069</v>
      </c>
      <c r="B2262" s="7" t="str">
        <f>YEAR(月末库存[[#This Row],[日期]]) &amp; "年"</f>
        <v>2017年</v>
      </c>
      <c r="C2262" s="7" t="str">
        <f>MONTH(月末库存[[#This Row],[日期]]) &amp; "月"</f>
        <v>11月</v>
      </c>
      <c r="D2262" s="7">
        <f>--TEXT(月末库存[[#This Row],[日期]],"yyyymm")</f>
        <v>201711</v>
      </c>
      <c r="E2262" t="s">
        <v>9</v>
      </c>
      <c r="F2262" t="s">
        <v>17</v>
      </c>
      <c r="G2262">
        <v>1000000059</v>
      </c>
      <c r="H2262" t="s">
        <v>55</v>
      </c>
      <c r="I2262" t="s">
        <v>13</v>
      </c>
      <c r="J2262">
        <v>10000211</v>
      </c>
      <c r="K2262" t="s">
        <v>11</v>
      </c>
      <c r="L2262">
        <v>34.344000000000037</v>
      </c>
      <c r="M2262"/>
    </row>
    <row r="2263" spans="1:13" x14ac:dyDescent="0.2">
      <c r="A2263" s="1">
        <v>43069</v>
      </c>
      <c r="B2263" s="7" t="str">
        <f>YEAR(月末库存[[#This Row],[日期]]) &amp; "年"</f>
        <v>2017年</v>
      </c>
      <c r="C2263" s="7" t="str">
        <f>MONTH(月末库存[[#This Row],[日期]]) &amp; "月"</f>
        <v>11月</v>
      </c>
      <c r="D2263" s="7">
        <f>--TEXT(月末库存[[#This Row],[日期]],"yyyymm")</f>
        <v>201711</v>
      </c>
      <c r="E2263" t="s">
        <v>9</v>
      </c>
      <c r="F2263" t="s">
        <v>12</v>
      </c>
      <c r="G2263">
        <v>1000000072</v>
      </c>
      <c r="H2263" t="s">
        <v>10</v>
      </c>
      <c r="I2263" t="s">
        <v>13</v>
      </c>
      <c r="J2263">
        <v>10000131</v>
      </c>
      <c r="K2263" t="s">
        <v>38</v>
      </c>
      <c r="L2263">
        <v>177.06400000000008</v>
      </c>
      <c r="M2263"/>
    </row>
    <row r="2264" spans="1:13" x14ac:dyDescent="0.2">
      <c r="A2264" s="1">
        <v>43069</v>
      </c>
      <c r="B2264" s="7" t="str">
        <f>YEAR(月末库存[[#This Row],[日期]]) &amp; "年"</f>
        <v>2017年</v>
      </c>
      <c r="C2264" s="7" t="str">
        <f>MONTH(月末库存[[#This Row],[日期]]) &amp; "月"</f>
        <v>11月</v>
      </c>
      <c r="D2264" s="7">
        <f>--TEXT(月末库存[[#This Row],[日期]],"yyyymm")</f>
        <v>201711</v>
      </c>
      <c r="E2264" t="s">
        <v>9</v>
      </c>
      <c r="F2264" t="s">
        <v>15</v>
      </c>
      <c r="G2264">
        <v>1000002981</v>
      </c>
      <c r="H2264" t="s">
        <v>62</v>
      </c>
      <c r="I2264" t="s">
        <v>13</v>
      </c>
      <c r="J2264">
        <v>10000131</v>
      </c>
      <c r="K2264" t="s">
        <v>38</v>
      </c>
      <c r="L2264">
        <v>68.466000000000008</v>
      </c>
      <c r="M2264"/>
    </row>
    <row r="2265" spans="1:13" x14ac:dyDescent="0.2">
      <c r="A2265" s="1">
        <v>43069</v>
      </c>
      <c r="B2265" s="7" t="str">
        <f>YEAR(月末库存[[#This Row],[日期]]) &amp; "年"</f>
        <v>2017年</v>
      </c>
      <c r="C2265" s="7" t="str">
        <f>MONTH(月末库存[[#This Row],[日期]]) &amp; "月"</f>
        <v>11月</v>
      </c>
      <c r="D2265" s="7">
        <f>--TEXT(月末库存[[#This Row],[日期]],"yyyymm")</f>
        <v>201711</v>
      </c>
      <c r="E2265" t="s">
        <v>9</v>
      </c>
      <c r="F2265" t="s">
        <v>15</v>
      </c>
      <c r="G2265">
        <v>1000002986</v>
      </c>
      <c r="H2265" t="s">
        <v>14</v>
      </c>
      <c r="I2265" t="s">
        <v>13</v>
      </c>
      <c r="J2265">
        <v>10000131</v>
      </c>
      <c r="K2265" t="s">
        <v>38</v>
      </c>
      <c r="L2265">
        <v>218.36599999999999</v>
      </c>
      <c r="M2265"/>
    </row>
    <row r="2266" spans="1:13" x14ac:dyDescent="0.2">
      <c r="A2266" s="1">
        <v>43069</v>
      </c>
      <c r="B2266" s="7" t="str">
        <f>YEAR(月末库存[[#This Row],[日期]]) &amp; "年"</f>
        <v>2017年</v>
      </c>
      <c r="C2266" s="7" t="str">
        <f>MONTH(月末库存[[#This Row],[日期]]) &amp; "月"</f>
        <v>11月</v>
      </c>
      <c r="D2266" s="7">
        <f>--TEXT(月末库存[[#This Row],[日期]],"yyyymm")</f>
        <v>201711</v>
      </c>
      <c r="E2266" t="s">
        <v>22</v>
      </c>
      <c r="F2266" t="s">
        <v>69</v>
      </c>
      <c r="G2266">
        <v>1000003349</v>
      </c>
      <c r="H2266" t="s">
        <v>68</v>
      </c>
      <c r="I2266" t="s">
        <v>13</v>
      </c>
      <c r="J2266">
        <v>10000064</v>
      </c>
      <c r="K2266" t="s">
        <v>53</v>
      </c>
      <c r="L2266">
        <v>19.300000000000004</v>
      </c>
      <c r="M2266"/>
    </row>
    <row r="2267" spans="1:13" x14ac:dyDescent="0.2">
      <c r="A2267" s="1">
        <v>43069</v>
      </c>
      <c r="B2267" s="7" t="str">
        <f>YEAR(月末库存[[#This Row],[日期]]) &amp; "年"</f>
        <v>2017年</v>
      </c>
      <c r="C2267" s="7" t="str">
        <f>MONTH(月末库存[[#This Row],[日期]]) &amp; "月"</f>
        <v>11月</v>
      </c>
      <c r="D2267" s="7">
        <f>--TEXT(月末库存[[#This Row],[日期]],"yyyymm")</f>
        <v>201711</v>
      </c>
      <c r="E2267" t="s">
        <v>22</v>
      </c>
      <c r="F2267" t="s">
        <v>69</v>
      </c>
      <c r="G2267">
        <v>1000003349</v>
      </c>
      <c r="H2267" t="s">
        <v>68</v>
      </c>
      <c r="I2267" t="s">
        <v>13</v>
      </c>
      <c r="J2267">
        <v>10000061</v>
      </c>
      <c r="K2267" t="s">
        <v>28</v>
      </c>
      <c r="L2267">
        <v>12</v>
      </c>
      <c r="M2267"/>
    </row>
    <row r="2268" spans="1:13" x14ac:dyDescent="0.2">
      <c r="A2268" s="1">
        <v>43069</v>
      </c>
      <c r="B2268" s="7" t="str">
        <f>YEAR(月末库存[[#This Row],[日期]]) &amp; "年"</f>
        <v>2017年</v>
      </c>
      <c r="C2268" s="7" t="str">
        <f>MONTH(月末库存[[#This Row],[日期]]) &amp; "月"</f>
        <v>11月</v>
      </c>
      <c r="D2268" s="7">
        <f>--TEXT(月末库存[[#This Row],[日期]],"yyyymm")</f>
        <v>201711</v>
      </c>
      <c r="E2268" t="s">
        <v>22</v>
      </c>
      <c r="F2268" t="s">
        <v>69</v>
      </c>
      <c r="G2268">
        <v>1000003349</v>
      </c>
      <c r="H2268" t="s">
        <v>68</v>
      </c>
      <c r="I2268" t="s">
        <v>13</v>
      </c>
      <c r="J2268">
        <v>10000131</v>
      </c>
      <c r="K2268" t="s">
        <v>38</v>
      </c>
      <c r="L2268">
        <v>5.5</v>
      </c>
      <c r="M2268"/>
    </row>
    <row r="2269" spans="1:13" x14ac:dyDescent="0.2">
      <c r="A2269" s="1">
        <v>43069</v>
      </c>
      <c r="B2269" s="7" t="str">
        <f>YEAR(月末库存[[#This Row],[日期]]) &amp; "年"</f>
        <v>2017年</v>
      </c>
      <c r="C2269" s="7" t="str">
        <f>MONTH(月末库存[[#This Row],[日期]]) &amp; "月"</f>
        <v>11月</v>
      </c>
      <c r="D2269" s="7">
        <f>--TEXT(月末库存[[#This Row],[日期]],"yyyymm")</f>
        <v>201711</v>
      </c>
      <c r="E2269" t="s">
        <v>22</v>
      </c>
      <c r="F2269" t="s">
        <v>49</v>
      </c>
      <c r="G2269">
        <v>1000000020</v>
      </c>
      <c r="H2269" t="s">
        <v>73</v>
      </c>
      <c r="I2269" t="s">
        <v>13</v>
      </c>
      <c r="J2269">
        <v>10000182</v>
      </c>
      <c r="K2269" t="s">
        <v>31</v>
      </c>
      <c r="L2269">
        <v>33.6</v>
      </c>
      <c r="M2269"/>
    </row>
    <row r="2270" spans="1:13" x14ac:dyDescent="0.2">
      <c r="A2270" s="1">
        <v>43069</v>
      </c>
      <c r="B2270" s="7" t="str">
        <f>YEAR(月末库存[[#This Row],[日期]]) &amp; "年"</f>
        <v>2017年</v>
      </c>
      <c r="C2270" s="7" t="str">
        <f>MONTH(月末库存[[#This Row],[日期]]) &amp; "月"</f>
        <v>11月</v>
      </c>
      <c r="D2270" s="7">
        <f>--TEXT(月末库存[[#This Row],[日期]],"yyyymm")</f>
        <v>201711</v>
      </c>
      <c r="E2270" t="s">
        <v>22</v>
      </c>
      <c r="F2270" t="s">
        <v>33</v>
      </c>
      <c r="G2270">
        <v>1000000031</v>
      </c>
      <c r="H2270" t="s">
        <v>32</v>
      </c>
      <c r="I2270" t="s">
        <v>13</v>
      </c>
      <c r="J2270">
        <v>10000131</v>
      </c>
      <c r="K2270" t="s">
        <v>38</v>
      </c>
      <c r="L2270">
        <v>80.8</v>
      </c>
      <c r="M2270"/>
    </row>
    <row r="2271" spans="1:13" x14ac:dyDescent="0.2">
      <c r="A2271" s="1">
        <v>43069</v>
      </c>
      <c r="B2271" s="7" t="str">
        <f>YEAR(月末库存[[#This Row],[日期]]) &amp; "年"</f>
        <v>2017年</v>
      </c>
      <c r="C2271" s="7" t="str">
        <f>MONTH(月末库存[[#This Row],[日期]]) &amp; "月"</f>
        <v>11月</v>
      </c>
      <c r="D2271" s="7">
        <f>--TEXT(月末库存[[#This Row],[日期]],"yyyymm")</f>
        <v>201711</v>
      </c>
      <c r="E2271" t="s">
        <v>22</v>
      </c>
      <c r="F2271" t="s">
        <v>69</v>
      </c>
      <c r="G2271">
        <v>1000000129</v>
      </c>
      <c r="H2271" t="s">
        <v>70</v>
      </c>
      <c r="I2271" t="s">
        <v>13</v>
      </c>
      <c r="J2271">
        <v>20000018</v>
      </c>
      <c r="K2271" t="s">
        <v>81</v>
      </c>
      <c r="L2271">
        <v>5.3</v>
      </c>
      <c r="M2271"/>
    </row>
    <row r="2272" spans="1:13" x14ac:dyDescent="0.2">
      <c r="A2272" s="1">
        <v>43069</v>
      </c>
      <c r="B2272" s="7" t="str">
        <f>YEAR(月末库存[[#This Row],[日期]]) &amp; "年"</f>
        <v>2017年</v>
      </c>
      <c r="C2272" s="7" t="str">
        <f>MONTH(月末库存[[#This Row],[日期]]) &amp; "月"</f>
        <v>11月</v>
      </c>
      <c r="D2272" s="7">
        <f>--TEXT(月末库存[[#This Row],[日期]],"yyyymm")</f>
        <v>201711</v>
      </c>
      <c r="E2272" t="s">
        <v>22</v>
      </c>
      <c r="F2272" t="s">
        <v>35</v>
      </c>
      <c r="G2272">
        <v>1000000047</v>
      </c>
      <c r="H2272" t="s">
        <v>34</v>
      </c>
      <c r="I2272" t="s">
        <v>13</v>
      </c>
      <c r="J2272">
        <v>10000111</v>
      </c>
      <c r="K2272" t="s">
        <v>37</v>
      </c>
      <c r="L2272">
        <v>0.70000000000000018</v>
      </c>
      <c r="M2272"/>
    </row>
    <row r="2273" spans="1:13" x14ac:dyDescent="0.2">
      <c r="A2273" s="1">
        <v>43069</v>
      </c>
      <c r="B2273" s="7" t="str">
        <f>YEAR(月末库存[[#This Row],[日期]]) &amp; "年"</f>
        <v>2017年</v>
      </c>
      <c r="C2273" s="7" t="str">
        <f>MONTH(月末库存[[#This Row],[日期]]) &amp; "月"</f>
        <v>11月</v>
      </c>
      <c r="D2273" s="7">
        <f>--TEXT(月末库存[[#This Row],[日期]],"yyyymm")</f>
        <v>201711</v>
      </c>
      <c r="E2273" t="s">
        <v>22</v>
      </c>
      <c r="F2273" t="s">
        <v>49</v>
      </c>
      <c r="G2273">
        <v>1000000020</v>
      </c>
      <c r="H2273" t="s">
        <v>73</v>
      </c>
      <c r="I2273" t="s">
        <v>13</v>
      </c>
      <c r="J2273">
        <v>20000018</v>
      </c>
      <c r="K2273" t="s">
        <v>81</v>
      </c>
      <c r="L2273">
        <v>0.70000000000000018</v>
      </c>
      <c r="M2273"/>
    </row>
    <row r="2274" spans="1:13" x14ac:dyDescent="0.2">
      <c r="A2274" s="1">
        <v>43069</v>
      </c>
      <c r="B2274" s="7" t="str">
        <f>YEAR(月末库存[[#This Row],[日期]]) &amp; "年"</f>
        <v>2017年</v>
      </c>
      <c r="C2274" s="7" t="str">
        <f>MONTH(月末库存[[#This Row],[日期]]) &amp; "月"</f>
        <v>11月</v>
      </c>
      <c r="D2274" s="7">
        <f>--TEXT(月末库存[[#This Row],[日期]],"yyyymm")</f>
        <v>201711</v>
      </c>
      <c r="E2274" t="s">
        <v>22</v>
      </c>
      <c r="F2274" t="s">
        <v>21</v>
      </c>
      <c r="G2274">
        <v>1000002872</v>
      </c>
      <c r="H2274" t="s">
        <v>19</v>
      </c>
      <c r="I2274" t="s">
        <v>13</v>
      </c>
      <c r="J2274">
        <v>10000111</v>
      </c>
      <c r="K2274" t="s">
        <v>37</v>
      </c>
      <c r="L2274">
        <v>6.2999999999999963</v>
      </c>
      <c r="M2274"/>
    </row>
    <row r="2275" spans="1:13" x14ac:dyDescent="0.2">
      <c r="A2275" s="1">
        <v>43069</v>
      </c>
      <c r="B2275" s="7" t="str">
        <f>YEAR(月末库存[[#This Row],[日期]]) &amp; "年"</f>
        <v>2017年</v>
      </c>
      <c r="C2275" s="7" t="str">
        <f>MONTH(月末库存[[#This Row],[日期]]) &amp; "月"</f>
        <v>11月</v>
      </c>
      <c r="D2275" s="7">
        <f>--TEXT(月末库存[[#This Row],[日期]],"yyyymm")</f>
        <v>201711</v>
      </c>
      <c r="E2275" t="s">
        <v>22</v>
      </c>
      <c r="F2275" t="s">
        <v>49</v>
      </c>
      <c r="G2275">
        <v>1000000020</v>
      </c>
      <c r="H2275" t="s">
        <v>73</v>
      </c>
      <c r="I2275" t="s">
        <v>13</v>
      </c>
      <c r="J2275">
        <v>10000131</v>
      </c>
      <c r="K2275" t="s">
        <v>38</v>
      </c>
      <c r="L2275">
        <v>136.6</v>
      </c>
      <c r="M2275"/>
    </row>
    <row r="2276" spans="1:13" x14ac:dyDescent="0.2">
      <c r="A2276" s="1">
        <v>43069</v>
      </c>
      <c r="B2276" s="7" t="str">
        <f>YEAR(月末库存[[#This Row],[日期]]) &amp; "年"</f>
        <v>2017年</v>
      </c>
      <c r="C2276" s="7" t="str">
        <f>MONTH(月末库存[[#This Row],[日期]]) &amp; "月"</f>
        <v>11月</v>
      </c>
      <c r="D2276" s="7">
        <f>--TEXT(月末库存[[#This Row],[日期]],"yyyymm")</f>
        <v>201711</v>
      </c>
      <c r="E2276" t="s">
        <v>22</v>
      </c>
      <c r="F2276" t="s">
        <v>33</v>
      </c>
      <c r="G2276">
        <v>1000000031</v>
      </c>
      <c r="H2276" t="s">
        <v>32</v>
      </c>
      <c r="I2276" t="s">
        <v>13</v>
      </c>
      <c r="J2276">
        <v>20000018</v>
      </c>
      <c r="K2276" t="s">
        <v>81</v>
      </c>
      <c r="L2276">
        <v>0</v>
      </c>
      <c r="M2276"/>
    </row>
    <row r="2277" spans="1:13" x14ac:dyDescent="0.2">
      <c r="A2277" s="1">
        <v>43069</v>
      </c>
      <c r="B2277" s="7" t="str">
        <f>YEAR(月末库存[[#This Row],[日期]]) &amp; "年"</f>
        <v>2017年</v>
      </c>
      <c r="C2277" s="7" t="str">
        <f>MONTH(月末库存[[#This Row],[日期]]) &amp; "月"</f>
        <v>11月</v>
      </c>
      <c r="D2277" s="7">
        <f>--TEXT(月末库存[[#This Row],[日期]],"yyyymm")</f>
        <v>201711</v>
      </c>
      <c r="E2277" t="s">
        <v>22</v>
      </c>
      <c r="F2277" t="s">
        <v>61</v>
      </c>
      <c r="G2277">
        <v>1000000579</v>
      </c>
      <c r="H2277" t="s">
        <v>60</v>
      </c>
      <c r="I2277" t="s">
        <v>13</v>
      </c>
      <c r="J2277">
        <v>20000018</v>
      </c>
      <c r="K2277" t="s">
        <v>81</v>
      </c>
      <c r="L2277">
        <v>0.1899999999999995</v>
      </c>
      <c r="M2277"/>
    </row>
    <row r="2278" spans="1:13" x14ac:dyDescent="0.2">
      <c r="A2278" s="1">
        <v>43069</v>
      </c>
      <c r="B2278" s="7" t="str">
        <f>YEAR(月末库存[[#This Row],[日期]]) &amp; "年"</f>
        <v>2017年</v>
      </c>
      <c r="C2278" s="7" t="str">
        <f>MONTH(月末库存[[#This Row],[日期]]) &amp; "月"</f>
        <v>11月</v>
      </c>
      <c r="D2278" s="7">
        <f>--TEXT(月末库存[[#This Row],[日期]],"yyyymm")</f>
        <v>201711</v>
      </c>
      <c r="E2278" t="s">
        <v>22</v>
      </c>
      <c r="F2278" t="s">
        <v>64</v>
      </c>
      <c r="G2278">
        <v>1000002973</v>
      </c>
      <c r="H2278" t="s">
        <v>63</v>
      </c>
      <c r="I2278" t="s">
        <v>13</v>
      </c>
      <c r="J2278">
        <v>10000182</v>
      </c>
      <c r="K2278" t="s">
        <v>31</v>
      </c>
      <c r="L2278">
        <v>136.70000000000002</v>
      </c>
      <c r="M2278"/>
    </row>
    <row r="2279" spans="1:13" x14ac:dyDescent="0.2">
      <c r="A2279" s="1">
        <v>43069</v>
      </c>
      <c r="B2279" s="7" t="str">
        <f>YEAR(月末库存[[#This Row],[日期]]) &amp; "年"</f>
        <v>2017年</v>
      </c>
      <c r="C2279" s="7" t="str">
        <f>MONTH(月末库存[[#This Row],[日期]]) &amp; "月"</f>
        <v>11月</v>
      </c>
      <c r="D2279" s="7">
        <f>--TEXT(月末库存[[#This Row],[日期]],"yyyymm")</f>
        <v>201711</v>
      </c>
      <c r="E2279" t="s">
        <v>22</v>
      </c>
      <c r="F2279" t="s">
        <v>25</v>
      </c>
      <c r="G2279">
        <v>1000003183</v>
      </c>
      <c r="H2279" t="s">
        <v>23</v>
      </c>
      <c r="I2279" t="s">
        <v>13</v>
      </c>
      <c r="J2279">
        <v>10000064</v>
      </c>
      <c r="K2279" t="s">
        <v>53</v>
      </c>
      <c r="L2279">
        <v>4.2000000000000037</v>
      </c>
      <c r="M2279"/>
    </row>
    <row r="2280" spans="1:13" x14ac:dyDescent="0.2">
      <c r="A2280" s="1">
        <v>43069</v>
      </c>
      <c r="B2280" s="7" t="str">
        <f>YEAR(月末库存[[#This Row],[日期]]) &amp; "年"</f>
        <v>2017年</v>
      </c>
      <c r="C2280" s="7" t="str">
        <f>MONTH(月末库存[[#This Row],[日期]]) &amp; "月"</f>
        <v>11月</v>
      </c>
      <c r="D2280" s="7">
        <f>--TEXT(月末库存[[#This Row],[日期]],"yyyymm")</f>
        <v>201711</v>
      </c>
      <c r="E2280" t="s">
        <v>22</v>
      </c>
      <c r="F2280" t="s">
        <v>69</v>
      </c>
      <c r="G2280">
        <v>1000003349</v>
      </c>
      <c r="H2280" t="s">
        <v>68</v>
      </c>
      <c r="I2280" t="s">
        <v>13</v>
      </c>
      <c r="J2280">
        <v>10000111</v>
      </c>
      <c r="K2280" t="s">
        <v>37</v>
      </c>
      <c r="L2280">
        <v>0.10999999999999999</v>
      </c>
      <c r="M2280"/>
    </row>
    <row r="2281" spans="1:13" x14ac:dyDescent="0.2">
      <c r="A2281" s="1">
        <v>43069</v>
      </c>
      <c r="B2281" s="7" t="str">
        <f>YEAR(月末库存[[#This Row],[日期]]) &amp; "年"</f>
        <v>2017年</v>
      </c>
      <c r="C2281" s="7" t="str">
        <f>MONTH(月末库存[[#This Row],[日期]]) &amp; "月"</f>
        <v>11月</v>
      </c>
      <c r="D2281" s="7">
        <f>--TEXT(月末库存[[#This Row],[日期]],"yyyymm")</f>
        <v>201711</v>
      </c>
      <c r="E2281" t="s">
        <v>22</v>
      </c>
      <c r="F2281" t="s">
        <v>69</v>
      </c>
      <c r="G2281">
        <v>1000003349</v>
      </c>
      <c r="H2281" t="s">
        <v>68</v>
      </c>
      <c r="I2281" t="s">
        <v>13</v>
      </c>
      <c r="J2281">
        <v>10000136</v>
      </c>
      <c r="K2281" t="s">
        <v>40</v>
      </c>
      <c r="L2281">
        <v>0</v>
      </c>
      <c r="M2281"/>
    </row>
    <row r="2282" spans="1:13" x14ac:dyDescent="0.2">
      <c r="A2282" s="1">
        <v>43069</v>
      </c>
      <c r="B2282" s="7" t="str">
        <f>YEAR(月末库存[[#This Row],[日期]]) &amp; "年"</f>
        <v>2017年</v>
      </c>
      <c r="C2282" s="7" t="str">
        <f>MONTH(月末库存[[#This Row],[日期]]) &amp; "月"</f>
        <v>11月</v>
      </c>
      <c r="D2282" s="7">
        <f>--TEXT(月末库存[[#This Row],[日期]],"yyyymm")</f>
        <v>201711</v>
      </c>
      <c r="E2282" t="s">
        <v>22</v>
      </c>
      <c r="F2282" t="s">
        <v>69</v>
      </c>
      <c r="G2282">
        <v>1000003349</v>
      </c>
      <c r="H2282" t="s">
        <v>68</v>
      </c>
      <c r="I2282" t="s">
        <v>13</v>
      </c>
      <c r="J2282">
        <v>10000172</v>
      </c>
      <c r="K2282" t="s">
        <v>18</v>
      </c>
      <c r="L2282">
        <v>0.20000000000000007</v>
      </c>
      <c r="M2282"/>
    </row>
    <row r="2283" spans="1:13" x14ac:dyDescent="0.2">
      <c r="A2283" s="1">
        <v>43069</v>
      </c>
      <c r="B2283" s="7" t="str">
        <f>YEAR(月末库存[[#This Row],[日期]]) &amp; "年"</f>
        <v>2017年</v>
      </c>
      <c r="C2283" s="7" t="str">
        <f>MONTH(月末库存[[#This Row],[日期]]) &amp; "月"</f>
        <v>11月</v>
      </c>
      <c r="D2283" s="7">
        <f>--TEXT(月末库存[[#This Row],[日期]],"yyyymm")</f>
        <v>201711</v>
      </c>
      <c r="E2283" t="s">
        <v>22</v>
      </c>
      <c r="F2283" t="s">
        <v>29</v>
      </c>
      <c r="G2283">
        <v>1000000054</v>
      </c>
      <c r="H2283" t="s">
        <v>36</v>
      </c>
      <c r="I2283" t="s">
        <v>13</v>
      </c>
      <c r="J2283">
        <v>10000172</v>
      </c>
      <c r="K2283" t="s">
        <v>18</v>
      </c>
      <c r="L2283">
        <v>41.499999999999964</v>
      </c>
      <c r="M2283"/>
    </row>
    <row r="2284" spans="1:13" x14ac:dyDescent="0.2">
      <c r="A2284" s="1">
        <v>43069</v>
      </c>
      <c r="B2284" s="7" t="str">
        <f>YEAR(月末库存[[#This Row],[日期]]) &amp; "年"</f>
        <v>2017年</v>
      </c>
      <c r="C2284" s="7" t="str">
        <f>MONTH(月末库存[[#This Row],[日期]]) &amp; "月"</f>
        <v>11月</v>
      </c>
      <c r="D2284" s="7">
        <f>--TEXT(月末库存[[#This Row],[日期]],"yyyymm")</f>
        <v>201711</v>
      </c>
      <c r="E2284" t="s">
        <v>22</v>
      </c>
      <c r="F2284" t="s">
        <v>46</v>
      </c>
      <c r="G2284">
        <v>1000001133</v>
      </c>
      <c r="H2284" t="s">
        <v>45</v>
      </c>
      <c r="I2284" t="s">
        <v>13</v>
      </c>
      <c r="J2284">
        <v>10000064</v>
      </c>
      <c r="K2284" t="s">
        <v>53</v>
      </c>
      <c r="L2284">
        <v>1.8959999999999997</v>
      </c>
      <c r="M2284"/>
    </row>
    <row r="2285" spans="1:13" x14ac:dyDescent="0.2">
      <c r="A2285" s="1">
        <v>43069</v>
      </c>
      <c r="B2285" s="7" t="str">
        <f>YEAR(月末库存[[#This Row],[日期]]) &amp; "年"</f>
        <v>2017年</v>
      </c>
      <c r="C2285" s="7" t="str">
        <f>MONTH(月末库存[[#This Row],[日期]]) &amp; "月"</f>
        <v>11月</v>
      </c>
      <c r="D2285" s="7">
        <f>--TEXT(月末库存[[#This Row],[日期]],"yyyymm")</f>
        <v>201711</v>
      </c>
      <c r="E2285" t="s">
        <v>22</v>
      </c>
      <c r="F2285" t="s">
        <v>54</v>
      </c>
      <c r="G2285">
        <v>1000000046</v>
      </c>
      <c r="H2285" t="s">
        <v>52</v>
      </c>
      <c r="I2285" t="s">
        <v>13</v>
      </c>
      <c r="J2285">
        <v>10000064</v>
      </c>
      <c r="K2285" t="s">
        <v>53</v>
      </c>
      <c r="L2285">
        <v>39.492000000000004</v>
      </c>
      <c r="M2285"/>
    </row>
    <row r="2286" spans="1:13" x14ac:dyDescent="0.2">
      <c r="A2286" s="1">
        <v>43069</v>
      </c>
      <c r="B2286" s="7" t="str">
        <f>YEAR(月末库存[[#This Row],[日期]]) &amp; "年"</f>
        <v>2017年</v>
      </c>
      <c r="C2286" s="7" t="str">
        <f>MONTH(月末库存[[#This Row],[日期]]) &amp; "月"</f>
        <v>11月</v>
      </c>
      <c r="D2286" s="7">
        <f>--TEXT(月末库存[[#This Row],[日期]],"yyyymm")</f>
        <v>201711</v>
      </c>
      <c r="E2286" t="s">
        <v>22</v>
      </c>
      <c r="F2286" t="s">
        <v>61</v>
      </c>
      <c r="G2286">
        <v>1000000579</v>
      </c>
      <c r="H2286" t="s">
        <v>60</v>
      </c>
      <c r="I2286" t="s">
        <v>13</v>
      </c>
      <c r="J2286">
        <v>10000111</v>
      </c>
      <c r="K2286" t="s">
        <v>37</v>
      </c>
      <c r="L2286">
        <v>1.6999999999999997</v>
      </c>
      <c r="M2286"/>
    </row>
    <row r="2287" spans="1:13" x14ac:dyDescent="0.2">
      <c r="A2287" s="1">
        <v>43069</v>
      </c>
      <c r="B2287" s="7" t="str">
        <f>YEAR(月末库存[[#This Row],[日期]]) &amp; "年"</f>
        <v>2017年</v>
      </c>
      <c r="C2287" s="7" t="str">
        <f>MONTH(月末库存[[#This Row],[日期]]) &amp; "月"</f>
        <v>11月</v>
      </c>
      <c r="D2287" s="7">
        <f>--TEXT(月末库存[[#This Row],[日期]],"yyyymm")</f>
        <v>201711</v>
      </c>
      <c r="E2287" t="s">
        <v>22</v>
      </c>
      <c r="F2287" t="s">
        <v>64</v>
      </c>
      <c r="G2287">
        <v>1000002973</v>
      </c>
      <c r="H2287" t="s">
        <v>63</v>
      </c>
      <c r="I2287" t="s">
        <v>13</v>
      </c>
      <c r="J2287">
        <v>10000131</v>
      </c>
      <c r="K2287" t="s">
        <v>38</v>
      </c>
      <c r="L2287">
        <v>72.775999999999996</v>
      </c>
      <c r="M2287"/>
    </row>
    <row r="2288" spans="1:13" x14ac:dyDescent="0.2">
      <c r="A2288" s="1">
        <v>43069</v>
      </c>
      <c r="B2288" s="7" t="str">
        <f>YEAR(月末库存[[#This Row],[日期]]) &amp; "年"</f>
        <v>2017年</v>
      </c>
      <c r="C2288" s="7" t="str">
        <f>MONTH(月末库存[[#This Row],[日期]]) &amp; "月"</f>
        <v>11月</v>
      </c>
      <c r="D2288" s="7">
        <f>--TEXT(月末库存[[#This Row],[日期]],"yyyymm")</f>
        <v>201711</v>
      </c>
      <c r="E2288" t="s">
        <v>22</v>
      </c>
      <c r="F2288" t="s">
        <v>49</v>
      </c>
      <c r="G2288">
        <v>1000000018</v>
      </c>
      <c r="H2288" t="s">
        <v>48</v>
      </c>
      <c r="I2288" t="s">
        <v>13</v>
      </c>
      <c r="J2288">
        <v>10000064</v>
      </c>
      <c r="K2288" t="s">
        <v>53</v>
      </c>
      <c r="L2288">
        <v>74.570000000000007</v>
      </c>
      <c r="M2288"/>
    </row>
    <row r="2289" spans="1:13" x14ac:dyDescent="0.2">
      <c r="A2289" s="1">
        <v>43069</v>
      </c>
      <c r="B2289" s="7" t="str">
        <f>YEAR(月末库存[[#This Row],[日期]]) &amp; "年"</f>
        <v>2017年</v>
      </c>
      <c r="C2289" s="7" t="str">
        <f>MONTH(月末库存[[#This Row],[日期]]) &amp; "月"</f>
        <v>11月</v>
      </c>
      <c r="D2289" s="7">
        <f>--TEXT(月末库存[[#This Row],[日期]],"yyyymm")</f>
        <v>201711</v>
      </c>
      <c r="E2289" t="s">
        <v>22</v>
      </c>
      <c r="F2289" t="s">
        <v>54</v>
      </c>
      <c r="G2289">
        <v>1000000046</v>
      </c>
      <c r="H2289" t="s">
        <v>52</v>
      </c>
      <c r="I2289" t="s">
        <v>13</v>
      </c>
      <c r="J2289">
        <v>10000136</v>
      </c>
      <c r="K2289" t="s">
        <v>40</v>
      </c>
      <c r="L2289">
        <v>9.5860000000000003</v>
      </c>
      <c r="M2289"/>
    </row>
    <row r="2290" spans="1:13" x14ac:dyDescent="0.2">
      <c r="A2290" s="1">
        <v>43069</v>
      </c>
      <c r="B2290" s="7" t="str">
        <f>YEAR(月末库存[[#This Row],[日期]]) &amp; "年"</f>
        <v>2017年</v>
      </c>
      <c r="C2290" s="7" t="str">
        <f>MONTH(月末库存[[#This Row],[日期]]) &amp; "月"</f>
        <v>11月</v>
      </c>
      <c r="D2290" s="7">
        <f>--TEXT(月末库存[[#This Row],[日期]],"yyyymm")</f>
        <v>201711</v>
      </c>
      <c r="E2290" t="s">
        <v>22</v>
      </c>
      <c r="F2290" t="s">
        <v>61</v>
      </c>
      <c r="G2290">
        <v>1000000579</v>
      </c>
      <c r="H2290" t="s">
        <v>60</v>
      </c>
      <c r="I2290" t="s">
        <v>13</v>
      </c>
      <c r="J2290">
        <v>10000064</v>
      </c>
      <c r="K2290" t="s">
        <v>53</v>
      </c>
      <c r="L2290">
        <v>38.5</v>
      </c>
      <c r="M2290"/>
    </row>
    <row r="2291" spans="1:13" x14ac:dyDescent="0.2">
      <c r="A2291" s="1">
        <v>43069</v>
      </c>
      <c r="B2291" s="7" t="str">
        <f>YEAR(月末库存[[#This Row],[日期]]) &amp; "年"</f>
        <v>2017年</v>
      </c>
      <c r="C2291" s="7" t="str">
        <f>MONTH(月末库存[[#This Row],[日期]]) &amp; "月"</f>
        <v>11月</v>
      </c>
      <c r="D2291" s="7">
        <f>--TEXT(月末库存[[#This Row],[日期]],"yyyymm")</f>
        <v>201711</v>
      </c>
      <c r="E2291" t="s">
        <v>22</v>
      </c>
      <c r="F2291" t="s">
        <v>35</v>
      </c>
      <c r="G2291">
        <v>1000000047</v>
      </c>
      <c r="H2291" t="s">
        <v>34</v>
      </c>
      <c r="I2291" t="s">
        <v>13</v>
      </c>
      <c r="J2291">
        <v>10000064</v>
      </c>
      <c r="K2291" t="s">
        <v>53</v>
      </c>
      <c r="L2291">
        <v>11.596</v>
      </c>
      <c r="M2291"/>
    </row>
    <row r="2292" spans="1:13" x14ac:dyDescent="0.2">
      <c r="A2292" s="1">
        <v>43069</v>
      </c>
      <c r="B2292" s="7" t="str">
        <f>YEAR(月末库存[[#This Row],[日期]]) &amp; "年"</f>
        <v>2017年</v>
      </c>
      <c r="C2292" s="7" t="str">
        <f>MONTH(月末库存[[#This Row],[日期]]) &amp; "月"</f>
        <v>11月</v>
      </c>
      <c r="D2292" s="7">
        <f>--TEXT(月末库存[[#This Row],[日期]],"yyyymm")</f>
        <v>201711</v>
      </c>
      <c r="E2292" t="s">
        <v>22</v>
      </c>
      <c r="F2292" t="s">
        <v>35</v>
      </c>
      <c r="G2292">
        <v>1000000047</v>
      </c>
      <c r="H2292" t="s">
        <v>34</v>
      </c>
      <c r="I2292" t="s">
        <v>13</v>
      </c>
      <c r="J2292">
        <v>10000136</v>
      </c>
      <c r="K2292" t="s">
        <v>40</v>
      </c>
      <c r="L2292">
        <v>16.7</v>
      </c>
      <c r="M2292"/>
    </row>
    <row r="2293" spans="1:13" x14ac:dyDescent="0.2">
      <c r="A2293" s="1">
        <v>43069</v>
      </c>
      <c r="B2293" s="7" t="str">
        <f>YEAR(月末库存[[#This Row],[日期]]) &amp; "年"</f>
        <v>2017年</v>
      </c>
      <c r="C2293" s="7" t="str">
        <f>MONTH(月末库存[[#This Row],[日期]]) &amp; "月"</f>
        <v>11月</v>
      </c>
      <c r="D2293" s="7">
        <f>--TEXT(月末库存[[#This Row],[日期]],"yyyymm")</f>
        <v>201711</v>
      </c>
      <c r="E2293" t="s">
        <v>22</v>
      </c>
      <c r="F2293" t="s">
        <v>69</v>
      </c>
      <c r="G2293">
        <v>1000003349</v>
      </c>
      <c r="H2293" t="s">
        <v>68</v>
      </c>
      <c r="I2293" t="s">
        <v>13</v>
      </c>
      <c r="J2293">
        <v>10000078</v>
      </c>
      <c r="K2293" t="s">
        <v>30</v>
      </c>
      <c r="L2293">
        <v>19.5</v>
      </c>
      <c r="M2293"/>
    </row>
    <row r="2294" spans="1:13" x14ac:dyDescent="0.2">
      <c r="A2294" s="1">
        <v>43069</v>
      </c>
      <c r="B2294" s="7" t="str">
        <f>YEAR(月末库存[[#This Row],[日期]]) &amp; "年"</f>
        <v>2017年</v>
      </c>
      <c r="C2294" s="7" t="str">
        <f>MONTH(月末库存[[#This Row],[日期]]) &amp; "月"</f>
        <v>11月</v>
      </c>
      <c r="D2294" s="7">
        <f>--TEXT(月末库存[[#This Row],[日期]],"yyyymm")</f>
        <v>201711</v>
      </c>
      <c r="E2294" t="s">
        <v>22</v>
      </c>
      <c r="F2294" t="s">
        <v>49</v>
      </c>
      <c r="G2294">
        <v>1000000018</v>
      </c>
      <c r="H2294" t="s">
        <v>48</v>
      </c>
      <c r="I2294" t="s">
        <v>13</v>
      </c>
      <c r="J2294">
        <v>20000018</v>
      </c>
      <c r="K2294" t="s">
        <v>81</v>
      </c>
      <c r="L2294">
        <v>1.0000000000000002</v>
      </c>
      <c r="M2294"/>
    </row>
    <row r="2295" spans="1:13" x14ac:dyDescent="0.2">
      <c r="A2295" s="1">
        <v>43069</v>
      </c>
      <c r="B2295" s="7" t="str">
        <f>YEAR(月末库存[[#This Row],[日期]]) &amp; "年"</f>
        <v>2017年</v>
      </c>
      <c r="C2295" s="7" t="str">
        <f>MONTH(月末库存[[#This Row],[日期]]) &amp; "月"</f>
        <v>11月</v>
      </c>
      <c r="D2295" s="7">
        <f>--TEXT(月末库存[[#This Row],[日期]],"yyyymm")</f>
        <v>201711</v>
      </c>
      <c r="E2295" t="s">
        <v>22</v>
      </c>
      <c r="F2295" t="s">
        <v>29</v>
      </c>
      <c r="G2295">
        <v>1000000101</v>
      </c>
      <c r="H2295" t="s">
        <v>39</v>
      </c>
      <c r="I2295" t="s">
        <v>13</v>
      </c>
      <c r="J2295">
        <v>10000078</v>
      </c>
      <c r="K2295" t="s">
        <v>30</v>
      </c>
      <c r="L2295">
        <v>18.33400000000001</v>
      </c>
      <c r="M2295"/>
    </row>
    <row r="2296" spans="1:13" x14ac:dyDescent="0.2">
      <c r="A2296" s="1">
        <v>43069</v>
      </c>
      <c r="B2296" s="7" t="str">
        <f>YEAR(月末库存[[#This Row],[日期]]) &amp; "年"</f>
        <v>2017年</v>
      </c>
      <c r="C2296" s="7" t="str">
        <f>MONTH(月末库存[[#This Row],[日期]]) &amp; "月"</f>
        <v>11月</v>
      </c>
      <c r="D2296" s="7">
        <f>--TEXT(月末库存[[#This Row],[日期]],"yyyymm")</f>
        <v>201711</v>
      </c>
      <c r="E2296" t="s">
        <v>22</v>
      </c>
      <c r="F2296" t="s">
        <v>49</v>
      </c>
      <c r="G2296">
        <v>1000000018</v>
      </c>
      <c r="H2296" t="s">
        <v>48</v>
      </c>
      <c r="I2296" t="s">
        <v>13</v>
      </c>
      <c r="J2296">
        <v>10000182</v>
      </c>
      <c r="K2296" t="s">
        <v>31</v>
      </c>
      <c r="L2296">
        <v>184.71799999999999</v>
      </c>
      <c r="M2296"/>
    </row>
    <row r="2297" spans="1:13" x14ac:dyDescent="0.2">
      <c r="A2297" s="1">
        <v>43069</v>
      </c>
      <c r="B2297" s="7" t="str">
        <f>YEAR(月末库存[[#This Row],[日期]]) &amp; "年"</f>
        <v>2017年</v>
      </c>
      <c r="C2297" s="7" t="str">
        <f>MONTH(月末库存[[#This Row],[日期]]) &amp; "月"</f>
        <v>11月</v>
      </c>
      <c r="D2297" s="7">
        <f>--TEXT(月末库存[[#This Row],[日期]],"yyyymm")</f>
        <v>201711</v>
      </c>
      <c r="E2297" t="s">
        <v>22</v>
      </c>
      <c r="F2297" t="s">
        <v>61</v>
      </c>
      <c r="G2297">
        <v>1000000579</v>
      </c>
      <c r="H2297" t="s">
        <v>60</v>
      </c>
      <c r="I2297" t="s">
        <v>13</v>
      </c>
      <c r="J2297">
        <v>10000211</v>
      </c>
      <c r="K2297" t="s">
        <v>11</v>
      </c>
      <c r="L2297">
        <v>10.645999999999999</v>
      </c>
      <c r="M2297"/>
    </row>
    <row r="2298" spans="1:13" x14ac:dyDescent="0.2">
      <c r="A2298" s="1">
        <v>43069</v>
      </c>
      <c r="B2298" s="7" t="str">
        <f>YEAR(月末库存[[#This Row],[日期]]) &amp; "年"</f>
        <v>2017年</v>
      </c>
      <c r="C2298" s="7" t="str">
        <f>MONTH(月末库存[[#This Row],[日期]]) &amp; "月"</f>
        <v>11月</v>
      </c>
      <c r="D2298" s="7">
        <f>--TEXT(月末库存[[#This Row],[日期]],"yyyymm")</f>
        <v>201711</v>
      </c>
      <c r="E2298" t="s">
        <v>22</v>
      </c>
      <c r="F2298" t="s">
        <v>25</v>
      </c>
      <c r="G2298">
        <v>1000003183</v>
      </c>
      <c r="H2298" t="s">
        <v>23</v>
      </c>
      <c r="I2298" t="s">
        <v>13</v>
      </c>
      <c r="J2298">
        <v>10000182</v>
      </c>
      <c r="K2298" t="s">
        <v>31</v>
      </c>
      <c r="L2298">
        <v>31.999999999999993</v>
      </c>
      <c r="M2298"/>
    </row>
    <row r="2299" spans="1:13" x14ac:dyDescent="0.2">
      <c r="A2299" s="1">
        <v>43069</v>
      </c>
      <c r="B2299" s="7" t="str">
        <f>YEAR(月末库存[[#This Row],[日期]]) &amp; "年"</f>
        <v>2017年</v>
      </c>
      <c r="C2299" s="7" t="str">
        <f>MONTH(月末库存[[#This Row],[日期]]) &amp; "月"</f>
        <v>11月</v>
      </c>
      <c r="D2299" s="7">
        <f>--TEXT(月末库存[[#This Row],[日期]],"yyyymm")</f>
        <v>201711</v>
      </c>
      <c r="E2299" t="s">
        <v>22</v>
      </c>
      <c r="F2299" t="s">
        <v>33</v>
      </c>
      <c r="G2299">
        <v>1000000031</v>
      </c>
      <c r="H2299" t="s">
        <v>32</v>
      </c>
      <c r="I2299" t="s">
        <v>13</v>
      </c>
      <c r="J2299">
        <v>10000136</v>
      </c>
      <c r="K2299" t="s">
        <v>40</v>
      </c>
      <c r="L2299">
        <v>61.000000000000007</v>
      </c>
      <c r="M2299"/>
    </row>
    <row r="2300" spans="1:13" x14ac:dyDescent="0.2">
      <c r="A2300" s="1">
        <v>43069</v>
      </c>
      <c r="B2300" s="7" t="str">
        <f>YEAR(月末库存[[#This Row],[日期]]) &amp; "年"</f>
        <v>2017年</v>
      </c>
      <c r="C2300" s="7" t="str">
        <f>MONTH(月末库存[[#This Row],[日期]]) &amp; "月"</f>
        <v>11月</v>
      </c>
      <c r="D2300" s="7">
        <f>--TEXT(月末库存[[#This Row],[日期]],"yyyymm")</f>
        <v>201711</v>
      </c>
      <c r="E2300" t="s">
        <v>22</v>
      </c>
      <c r="F2300" t="s">
        <v>64</v>
      </c>
      <c r="G2300">
        <v>1000002973</v>
      </c>
      <c r="H2300" t="s">
        <v>63</v>
      </c>
      <c r="I2300" t="s">
        <v>13</v>
      </c>
      <c r="J2300">
        <v>10000136</v>
      </c>
      <c r="K2300" t="s">
        <v>40</v>
      </c>
      <c r="L2300">
        <v>4.2</v>
      </c>
      <c r="M2300"/>
    </row>
    <row r="2301" spans="1:13" x14ac:dyDescent="0.2">
      <c r="A2301" s="1">
        <v>43069</v>
      </c>
      <c r="B2301" s="7" t="str">
        <f>YEAR(月末库存[[#This Row],[日期]]) &amp; "年"</f>
        <v>2017年</v>
      </c>
      <c r="C2301" s="7" t="str">
        <f>MONTH(月末库存[[#This Row],[日期]]) &amp; "月"</f>
        <v>11月</v>
      </c>
      <c r="D2301" s="7">
        <f>--TEXT(月末库存[[#This Row],[日期]],"yyyymm")</f>
        <v>201711</v>
      </c>
      <c r="E2301" t="s">
        <v>22</v>
      </c>
      <c r="F2301" t="s">
        <v>29</v>
      </c>
      <c r="G2301">
        <v>1000000028</v>
      </c>
      <c r="H2301" t="s">
        <v>27</v>
      </c>
      <c r="I2301" t="s">
        <v>13</v>
      </c>
      <c r="J2301">
        <v>10000182</v>
      </c>
      <c r="K2301" t="s">
        <v>31</v>
      </c>
      <c r="L2301">
        <v>128.35200000000003</v>
      </c>
      <c r="M2301"/>
    </row>
    <row r="2302" spans="1:13" x14ac:dyDescent="0.2">
      <c r="A2302" s="1">
        <v>43069</v>
      </c>
      <c r="B2302" s="7" t="str">
        <f>YEAR(月末库存[[#This Row],[日期]]) &amp; "年"</f>
        <v>2017年</v>
      </c>
      <c r="C2302" s="7" t="str">
        <f>MONTH(月末库存[[#This Row],[日期]]) &amp; "月"</f>
        <v>11月</v>
      </c>
      <c r="D2302" s="7">
        <f>--TEXT(月末库存[[#This Row],[日期]],"yyyymm")</f>
        <v>201711</v>
      </c>
      <c r="E2302" t="s">
        <v>22</v>
      </c>
      <c r="F2302" t="s">
        <v>54</v>
      </c>
      <c r="G2302">
        <v>1000000046</v>
      </c>
      <c r="H2302" t="s">
        <v>52</v>
      </c>
      <c r="I2302" t="s">
        <v>13</v>
      </c>
      <c r="J2302">
        <v>10000211</v>
      </c>
      <c r="K2302" t="s">
        <v>11</v>
      </c>
      <c r="L2302">
        <v>29.733999999999991</v>
      </c>
      <c r="M2302"/>
    </row>
    <row r="2303" spans="1:13" x14ac:dyDescent="0.2">
      <c r="A2303" s="1">
        <v>43069</v>
      </c>
      <c r="B2303" s="7" t="str">
        <f>YEAR(月末库存[[#This Row],[日期]]) &amp; "年"</f>
        <v>2017年</v>
      </c>
      <c r="C2303" s="7" t="str">
        <f>MONTH(月末库存[[#This Row],[日期]]) &amp; "月"</f>
        <v>11月</v>
      </c>
      <c r="D2303" s="7">
        <f>--TEXT(月末库存[[#This Row],[日期]],"yyyymm")</f>
        <v>201711</v>
      </c>
      <c r="E2303" t="s">
        <v>22</v>
      </c>
      <c r="F2303" t="s">
        <v>69</v>
      </c>
      <c r="G2303">
        <v>1000000129</v>
      </c>
      <c r="H2303" t="s">
        <v>70</v>
      </c>
      <c r="I2303" t="s">
        <v>13</v>
      </c>
      <c r="J2303">
        <v>20000099</v>
      </c>
      <c r="K2303" t="s">
        <v>20</v>
      </c>
      <c r="L2303">
        <v>10.900000000000004</v>
      </c>
      <c r="M2303"/>
    </row>
    <row r="2304" spans="1:13" x14ac:dyDescent="0.2">
      <c r="A2304" s="1">
        <v>43069</v>
      </c>
      <c r="B2304" s="7" t="str">
        <f>YEAR(月末库存[[#This Row],[日期]]) &amp; "年"</f>
        <v>2017年</v>
      </c>
      <c r="C2304" s="7" t="str">
        <f>MONTH(月末库存[[#This Row],[日期]]) &amp; "月"</f>
        <v>11月</v>
      </c>
      <c r="D2304" s="7">
        <f>--TEXT(月末库存[[#This Row],[日期]],"yyyymm")</f>
        <v>201711</v>
      </c>
      <c r="E2304" t="s">
        <v>22</v>
      </c>
      <c r="F2304" t="s">
        <v>61</v>
      </c>
      <c r="G2304">
        <v>1000000579</v>
      </c>
      <c r="H2304" t="s">
        <v>60</v>
      </c>
      <c r="I2304" t="s">
        <v>13</v>
      </c>
      <c r="J2304">
        <v>20000099</v>
      </c>
      <c r="K2304" t="s">
        <v>20</v>
      </c>
      <c r="L2304">
        <v>15.175999999999995</v>
      </c>
      <c r="M2304"/>
    </row>
    <row r="2305" spans="1:13" x14ac:dyDescent="0.2">
      <c r="A2305" s="1">
        <v>43069</v>
      </c>
      <c r="B2305" s="7" t="str">
        <f>YEAR(月末库存[[#This Row],[日期]]) &amp; "年"</f>
        <v>2017年</v>
      </c>
      <c r="C2305" s="7" t="str">
        <f>MONTH(月末库存[[#This Row],[日期]]) &amp; "月"</f>
        <v>11月</v>
      </c>
      <c r="D2305" s="7">
        <f>--TEXT(月末库存[[#This Row],[日期]],"yyyymm")</f>
        <v>201711</v>
      </c>
      <c r="E2305" t="s">
        <v>22</v>
      </c>
      <c r="F2305" t="s">
        <v>29</v>
      </c>
      <c r="G2305">
        <v>1000000028</v>
      </c>
      <c r="H2305" t="s">
        <v>27</v>
      </c>
      <c r="I2305" t="s">
        <v>13</v>
      </c>
      <c r="J2305">
        <v>10000131</v>
      </c>
      <c r="K2305" t="s">
        <v>38</v>
      </c>
      <c r="L2305">
        <v>50.827999999999996</v>
      </c>
      <c r="M2305"/>
    </row>
    <row r="2306" spans="1:13" x14ac:dyDescent="0.2">
      <c r="A2306" s="1">
        <v>43069</v>
      </c>
      <c r="B2306" s="7" t="str">
        <f>YEAR(月末库存[[#This Row],[日期]]) &amp; "年"</f>
        <v>2017年</v>
      </c>
      <c r="C2306" s="7" t="str">
        <f>MONTH(月末库存[[#This Row],[日期]]) &amp; "月"</f>
        <v>11月</v>
      </c>
      <c r="D2306" s="7">
        <f>--TEXT(月末库存[[#This Row],[日期]],"yyyymm")</f>
        <v>201711</v>
      </c>
      <c r="E2306" t="s">
        <v>22</v>
      </c>
      <c r="F2306" t="s">
        <v>46</v>
      </c>
      <c r="G2306">
        <v>1000001133</v>
      </c>
      <c r="H2306" t="s">
        <v>45</v>
      </c>
      <c r="I2306" t="s">
        <v>13</v>
      </c>
      <c r="J2306">
        <v>10000136</v>
      </c>
      <c r="K2306" t="s">
        <v>40</v>
      </c>
      <c r="L2306">
        <v>36.93</v>
      </c>
      <c r="M2306"/>
    </row>
    <row r="2307" spans="1:13" x14ac:dyDescent="0.2">
      <c r="A2307" s="1">
        <v>43069</v>
      </c>
      <c r="B2307" s="7" t="str">
        <f>YEAR(月末库存[[#This Row],[日期]]) &amp; "年"</f>
        <v>2017年</v>
      </c>
      <c r="C2307" s="7" t="str">
        <f>MONTH(月末库存[[#This Row],[日期]]) &amp; "月"</f>
        <v>11月</v>
      </c>
      <c r="D2307" s="7">
        <f>--TEXT(月末库存[[#This Row],[日期]],"yyyymm")</f>
        <v>201711</v>
      </c>
      <c r="E2307" t="s">
        <v>22</v>
      </c>
      <c r="F2307" t="s">
        <v>69</v>
      </c>
      <c r="G2307">
        <v>1000003349</v>
      </c>
      <c r="H2307" t="s">
        <v>68</v>
      </c>
      <c r="I2307" t="s">
        <v>13</v>
      </c>
      <c r="J2307">
        <v>20000099</v>
      </c>
      <c r="K2307" t="s">
        <v>20</v>
      </c>
      <c r="L2307">
        <v>4.4539999999999997</v>
      </c>
      <c r="M2307"/>
    </row>
    <row r="2308" spans="1:13" x14ac:dyDescent="0.2">
      <c r="A2308" s="1">
        <v>43069</v>
      </c>
      <c r="B2308" s="7" t="str">
        <f>YEAR(月末库存[[#This Row],[日期]]) &amp; "年"</f>
        <v>2017年</v>
      </c>
      <c r="C2308" s="7" t="str">
        <f>MONTH(月末库存[[#This Row],[日期]]) &amp; "月"</f>
        <v>11月</v>
      </c>
      <c r="D2308" s="7">
        <f>--TEXT(月末库存[[#This Row],[日期]],"yyyymm")</f>
        <v>201711</v>
      </c>
      <c r="E2308" t="s">
        <v>22</v>
      </c>
      <c r="F2308" t="s">
        <v>54</v>
      </c>
      <c r="G2308">
        <v>1000000046</v>
      </c>
      <c r="H2308" t="s">
        <v>52</v>
      </c>
      <c r="I2308" t="s">
        <v>13</v>
      </c>
      <c r="J2308">
        <v>10000172</v>
      </c>
      <c r="K2308" t="s">
        <v>18</v>
      </c>
      <c r="L2308">
        <v>59.931999999999988</v>
      </c>
      <c r="M2308"/>
    </row>
    <row r="2309" spans="1:13" x14ac:dyDescent="0.2">
      <c r="A2309" s="1">
        <v>43069</v>
      </c>
      <c r="B2309" s="7" t="str">
        <f>YEAR(月末库存[[#This Row],[日期]]) &amp; "年"</f>
        <v>2017年</v>
      </c>
      <c r="C2309" s="7" t="str">
        <f>MONTH(月末库存[[#This Row],[日期]]) &amp; "月"</f>
        <v>11月</v>
      </c>
      <c r="D2309" s="7">
        <f>--TEXT(月末库存[[#This Row],[日期]],"yyyymm")</f>
        <v>201711</v>
      </c>
      <c r="E2309" t="s">
        <v>22</v>
      </c>
      <c r="F2309" t="s">
        <v>69</v>
      </c>
      <c r="G2309">
        <v>1000000129</v>
      </c>
      <c r="H2309" t="s">
        <v>70</v>
      </c>
      <c r="I2309" t="s">
        <v>13</v>
      </c>
      <c r="J2309">
        <v>10000136</v>
      </c>
      <c r="K2309" t="s">
        <v>40</v>
      </c>
      <c r="L2309">
        <v>33.527999999999992</v>
      </c>
      <c r="M2309"/>
    </row>
    <row r="2310" spans="1:13" x14ac:dyDescent="0.2">
      <c r="A2310" s="1">
        <v>43069</v>
      </c>
      <c r="B2310" s="7" t="str">
        <f>YEAR(月末库存[[#This Row],[日期]]) &amp; "年"</f>
        <v>2017年</v>
      </c>
      <c r="C2310" s="7" t="str">
        <f>MONTH(月末库存[[#This Row],[日期]]) &amp; "月"</f>
        <v>11月</v>
      </c>
      <c r="D2310" s="7">
        <f>--TEXT(月末库存[[#This Row],[日期]],"yyyymm")</f>
        <v>201711</v>
      </c>
      <c r="E2310" t="s">
        <v>22</v>
      </c>
      <c r="F2310" t="s">
        <v>69</v>
      </c>
      <c r="G2310">
        <v>1000000129</v>
      </c>
      <c r="H2310" t="s">
        <v>70</v>
      </c>
      <c r="I2310" t="s">
        <v>13</v>
      </c>
      <c r="J2310">
        <v>10000061</v>
      </c>
      <c r="K2310" t="s">
        <v>28</v>
      </c>
      <c r="L2310">
        <v>2.3019999999999996</v>
      </c>
      <c r="M2310"/>
    </row>
    <row r="2311" spans="1:13" x14ac:dyDescent="0.2">
      <c r="A2311" s="1">
        <v>43069</v>
      </c>
      <c r="B2311" s="7" t="str">
        <f>YEAR(月末库存[[#This Row],[日期]]) &amp; "年"</f>
        <v>2017年</v>
      </c>
      <c r="C2311" s="7" t="str">
        <f>MONTH(月末库存[[#This Row],[日期]]) &amp; "月"</f>
        <v>11月</v>
      </c>
      <c r="D2311" s="7">
        <f>--TEXT(月末库存[[#This Row],[日期]],"yyyymm")</f>
        <v>201711</v>
      </c>
      <c r="E2311" t="s">
        <v>22</v>
      </c>
      <c r="F2311" t="s">
        <v>46</v>
      </c>
      <c r="G2311">
        <v>1000001133</v>
      </c>
      <c r="H2311" t="s">
        <v>45</v>
      </c>
      <c r="I2311" t="s">
        <v>13</v>
      </c>
      <c r="J2311">
        <v>10000131</v>
      </c>
      <c r="K2311" t="s">
        <v>38</v>
      </c>
      <c r="L2311">
        <v>60.763999999999946</v>
      </c>
      <c r="M2311"/>
    </row>
    <row r="2312" spans="1:13" x14ac:dyDescent="0.2">
      <c r="A2312" s="1">
        <v>43069</v>
      </c>
      <c r="B2312" s="7" t="str">
        <f>YEAR(月末库存[[#This Row],[日期]]) &amp; "年"</f>
        <v>2017年</v>
      </c>
      <c r="C2312" s="7" t="str">
        <f>MONTH(月末库存[[#This Row],[日期]]) &amp; "月"</f>
        <v>11月</v>
      </c>
      <c r="D2312" s="7">
        <f>--TEXT(月末库存[[#This Row],[日期]],"yyyymm")</f>
        <v>201711</v>
      </c>
      <c r="E2312" t="s">
        <v>22</v>
      </c>
      <c r="F2312" t="s">
        <v>61</v>
      </c>
      <c r="G2312">
        <v>1000000579</v>
      </c>
      <c r="H2312" t="s">
        <v>60</v>
      </c>
      <c r="I2312" t="s">
        <v>13</v>
      </c>
      <c r="J2312">
        <v>10000131</v>
      </c>
      <c r="K2312" t="s">
        <v>38</v>
      </c>
      <c r="L2312">
        <v>29.846</v>
      </c>
      <c r="M2312"/>
    </row>
    <row r="2313" spans="1:13" x14ac:dyDescent="0.2">
      <c r="A2313" s="1">
        <v>43069</v>
      </c>
      <c r="B2313" s="7" t="str">
        <f>YEAR(月末库存[[#This Row],[日期]]) &amp; "年"</f>
        <v>2017年</v>
      </c>
      <c r="C2313" s="7" t="str">
        <f>MONTH(月末库存[[#This Row],[日期]]) &amp; "月"</f>
        <v>11月</v>
      </c>
      <c r="D2313" s="7">
        <f>--TEXT(月末库存[[#This Row],[日期]],"yyyymm")</f>
        <v>201711</v>
      </c>
      <c r="E2313" t="s">
        <v>22</v>
      </c>
      <c r="F2313" t="s">
        <v>61</v>
      </c>
      <c r="G2313">
        <v>1000000579</v>
      </c>
      <c r="H2313" t="s">
        <v>60</v>
      </c>
      <c r="I2313" t="s">
        <v>13</v>
      </c>
      <c r="J2313">
        <v>10000182</v>
      </c>
      <c r="K2313" t="s">
        <v>31</v>
      </c>
      <c r="L2313">
        <v>62.824000000000055</v>
      </c>
      <c r="M2313"/>
    </row>
    <row r="2314" spans="1:13" x14ac:dyDescent="0.2">
      <c r="A2314" s="1">
        <v>43069</v>
      </c>
      <c r="B2314" s="7" t="str">
        <f>YEAR(月末库存[[#This Row],[日期]]) &amp; "年"</f>
        <v>2017年</v>
      </c>
      <c r="C2314" s="7" t="str">
        <f>MONTH(月末库存[[#This Row],[日期]]) &amp; "月"</f>
        <v>11月</v>
      </c>
      <c r="D2314" s="7">
        <f>--TEXT(月末库存[[#This Row],[日期]],"yyyymm")</f>
        <v>201711</v>
      </c>
      <c r="E2314" t="s">
        <v>22</v>
      </c>
      <c r="F2314" t="s">
        <v>64</v>
      </c>
      <c r="G2314">
        <v>1000002973</v>
      </c>
      <c r="H2314" t="s">
        <v>63</v>
      </c>
      <c r="I2314" t="s">
        <v>13</v>
      </c>
      <c r="J2314">
        <v>20000099</v>
      </c>
      <c r="K2314" t="s">
        <v>20</v>
      </c>
      <c r="L2314">
        <v>0.88800000000000012</v>
      </c>
      <c r="M2314"/>
    </row>
    <row r="2315" spans="1:13" x14ac:dyDescent="0.2">
      <c r="A2315" s="1">
        <v>43069</v>
      </c>
      <c r="B2315" s="7" t="str">
        <f>YEAR(月末库存[[#This Row],[日期]]) &amp; "年"</f>
        <v>2017年</v>
      </c>
      <c r="C2315" s="7" t="str">
        <f>MONTH(月末库存[[#This Row],[日期]]) &amp; "月"</f>
        <v>11月</v>
      </c>
      <c r="D2315" s="7">
        <f>--TEXT(月末库存[[#This Row],[日期]],"yyyymm")</f>
        <v>201711</v>
      </c>
      <c r="E2315" t="s">
        <v>22</v>
      </c>
      <c r="F2315" t="s">
        <v>21</v>
      </c>
      <c r="G2315">
        <v>1000002872</v>
      </c>
      <c r="H2315" t="s">
        <v>19</v>
      </c>
      <c r="I2315" t="s">
        <v>13</v>
      </c>
      <c r="J2315">
        <v>20000099</v>
      </c>
      <c r="K2315" t="s">
        <v>20</v>
      </c>
      <c r="L2315">
        <v>39.827999999999996</v>
      </c>
      <c r="M2315"/>
    </row>
    <row r="2316" spans="1:13" x14ac:dyDescent="0.2">
      <c r="A2316" s="1">
        <v>43069</v>
      </c>
      <c r="B2316" s="7" t="str">
        <f>YEAR(月末库存[[#This Row],[日期]]) &amp; "年"</f>
        <v>2017年</v>
      </c>
      <c r="C2316" s="7" t="str">
        <f>MONTH(月末库存[[#This Row],[日期]]) &amp; "月"</f>
        <v>11月</v>
      </c>
      <c r="D2316" s="7">
        <f>--TEXT(月末库存[[#This Row],[日期]],"yyyymm")</f>
        <v>201711</v>
      </c>
      <c r="E2316" t="s">
        <v>22</v>
      </c>
      <c r="F2316" t="s">
        <v>49</v>
      </c>
      <c r="G2316">
        <v>1000000018</v>
      </c>
      <c r="H2316" t="s">
        <v>48</v>
      </c>
      <c r="I2316" t="s">
        <v>13</v>
      </c>
      <c r="J2316">
        <v>10000211</v>
      </c>
      <c r="K2316" t="s">
        <v>11</v>
      </c>
      <c r="L2316">
        <v>70.078000000000003</v>
      </c>
      <c r="M2316"/>
    </row>
    <row r="2317" spans="1:13" x14ac:dyDescent="0.2">
      <c r="A2317" s="1">
        <v>43069</v>
      </c>
      <c r="B2317" s="7" t="str">
        <f>YEAR(月末库存[[#This Row],[日期]]) &amp; "年"</f>
        <v>2017年</v>
      </c>
      <c r="C2317" s="7" t="str">
        <f>MONTH(月末库存[[#This Row],[日期]]) &amp; "月"</f>
        <v>11月</v>
      </c>
      <c r="D2317" s="7">
        <f>--TEXT(月末库存[[#This Row],[日期]],"yyyymm")</f>
        <v>201711</v>
      </c>
      <c r="E2317" t="s">
        <v>22</v>
      </c>
      <c r="F2317" t="s">
        <v>33</v>
      </c>
      <c r="G2317">
        <v>1000000031</v>
      </c>
      <c r="H2317" t="s">
        <v>32</v>
      </c>
      <c r="I2317" t="s">
        <v>13</v>
      </c>
      <c r="J2317">
        <v>10000078</v>
      </c>
      <c r="K2317" t="s">
        <v>30</v>
      </c>
      <c r="L2317">
        <v>69.192000000000021</v>
      </c>
      <c r="M2317"/>
    </row>
    <row r="2318" spans="1:13" x14ac:dyDescent="0.2">
      <c r="A2318" s="1">
        <v>43069</v>
      </c>
      <c r="B2318" s="7" t="str">
        <f>YEAR(月末库存[[#This Row],[日期]]) &amp; "年"</f>
        <v>2017年</v>
      </c>
      <c r="C2318" s="7" t="str">
        <f>MONTH(月末库存[[#This Row],[日期]]) &amp; "月"</f>
        <v>11月</v>
      </c>
      <c r="D2318" s="7">
        <f>--TEXT(月末库存[[#This Row],[日期]],"yyyymm")</f>
        <v>201711</v>
      </c>
      <c r="E2318" t="s">
        <v>22</v>
      </c>
      <c r="F2318" t="s">
        <v>35</v>
      </c>
      <c r="G2318">
        <v>1000000047</v>
      </c>
      <c r="H2318" t="s">
        <v>34</v>
      </c>
      <c r="I2318" t="s">
        <v>13</v>
      </c>
      <c r="J2318">
        <v>20000099</v>
      </c>
      <c r="K2318" t="s">
        <v>20</v>
      </c>
      <c r="L2318">
        <v>9.6880000000000006</v>
      </c>
      <c r="M2318"/>
    </row>
    <row r="2319" spans="1:13" x14ac:dyDescent="0.2">
      <c r="A2319" s="1">
        <v>43069</v>
      </c>
      <c r="B2319" s="7" t="str">
        <f>YEAR(月末库存[[#This Row],[日期]]) &amp; "年"</f>
        <v>2017年</v>
      </c>
      <c r="C2319" s="7" t="str">
        <f>MONTH(月末库存[[#This Row],[日期]]) &amp; "月"</f>
        <v>11月</v>
      </c>
      <c r="D2319" s="7">
        <f>--TEXT(月末库存[[#This Row],[日期]],"yyyymm")</f>
        <v>201711</v>
      </c>
      <c r="E2319" t="s">
        <v>22</v>
      </c>
      <c r="F2319" t="s">
        <v>29</v>
      </c>
      <c r="G2319">
        <v>1000000101</v>
      </c>
      <c r="H2319" t="s">
        <v>39</v>
      </c>
      <c r="I2319" t="s">
        <v>13</v>
      </c>
      <c r="J2319">
        <v>10000061</v>
      </c>
      <c r="K2319" t="s">
        <v>28</v>
      </c>
      <c r="L2319">
        <v>23.751999999999995</v>
      </c>
      <c r="M2319"/>
    </row>
    <row r="2320" spans="1:13" x14ac:dyDescent="0.2">
      <c r="A2320" s="1">
        <v>43069</v>
      </c>
      <c r="B2320" s="7" t="str">
        <f>YEAR(月末库存[[#This Row],[日期]]) &amp; "年"</f>
        <v>2017年</v>
      </c>
      <c r="C2320" s="7" t="str">
        <f>MONTH(月末库存[[#This Row],[日期]]) &amp; "月"</f>
        <v>11月</v>
      </c>
      <c r="D2320" s="7">
        <f>--TEXT(月末库存[[#This Row],[日期]],"yyyymm")</f>
        <v>201711</v>
      </c>
      <c r="E2320" t="s">
        <v>22</v>
      </c>
      <c r="F2320" t="s">
        <v>29</v>
      </c>
      <c r="G2320">
        <v>1000000101</v>
      </c>
      <c r="H2320" t="s">
        <v>39</v>
      </c>
      <c r="I2320" t="s">
        <v>13</v>
      </c>
      <c r="J2320">
        <v>10000131</v>
      </c>
      <c r="K2320" t="s">
        <v>38</v>
      </c>
      <c r="L2320">
        <v>41.581999999999994</v>
      </c>
      <c r="M2320"/>
    </row>
    <row r="2321" spans="1:13" x14ac:dyDescent="0.2">
      <c r="A2321" s="1">
        <v>43069</v>
      </c>
      <c r="B2321" s="7" t="str">
        <f>YEAR(月末库存[[#This Row],[日期]]) &amp; "年"</f>
        <v>2017年</v>
      </c>
      <c r="C2321" s="7" t="str">
        <f>MONTH(月末库存[[#This Row],[日期]]) &amp; "月"</f>
        <v>11月</v>
      </c>
      <c r="D2321" s="7">
        <f>--TEXT(月末库存[[#This Row],[日期]],"yyyymm")</f>
        <v>201711</v>
      </c>
      <c r="E2321" t="s">
        <v>22</v>
      </c>
      <c r="F2321" t="s">
        <v>29</v>
      </c>
      <c r="G2321">
        <v>1000000101</v>
      </c>
      <c r="H2321" t="s">
        <v>39</v>
      </c>
      <c r="I2321" t="s">
        <v>13</v>
      </c>
      <c r="J2321">
        <v>10000136</v>
      </c>
      <c r="K2321" t="s">
        <v>40</v>
      </c>
      <c r="L2321">
        <v>39.328000000000017</v>
      </c>
      <c r="M2321"/>
    </row>
    <row r="2322" spans="1:13" x14ac:dyDescent="0.2">
      <c r="A2322" s="1">
        <v>43069</v>
      </c>
      <c r="B2322" s="7" t="str">
        <f>YEAR(月末库存[[#This Row],[日期]]) &amp; "年"</f>
        <v>2017年</v>
      </c>
      <c r="C2322" s="7" t="str">
        <f>MONTH(月末库存[[#This Row],[日期]]) &amp; "月"</f>
        <v>11月</v>
      </c>
      <c r="D2322" s="7">
        <f>--TEXT(月末库存[[#This Row],[日期]],"yyyymm")</f>
        <v>201711</v>
      </c>
      <c r="E2322" t="s">
        <v>22</v>
      </c>
      <c r="F2322" t="s">
        <v>29</v>
      </c>
      <c r="G2322">
        <v>1000000101</v>
      </c>
      <c r="H2322" t="s">
        <v>39</v>
      </c>
      <c r="I2322" t="s">
        <v>13</v>
      </c>
      <c r="J2322">
        <v>10000182</v>
      </c>
      <c r="K2322" t="s">
        <v>31</v>
      </c>
      <c r="L2322">
        <v>174.85399999999996</v>
      </c>
      <c r="M2322"/>
    </row>
    <row r="2323" spans="1:13" x14ac:dyDescent="0.2">
      <c r="A2323" s="1">
        <v>43069</v>
      </c>
      <c r="B2323" s="7" t="str">
        <f>YEAR(月末库存[[#This Row],[日期]]) &amp; "年"</f>
        <v>2017年</v>
      </c>
      <c r="C2323" s="7" t="str">
        <f>MONTH(月末库存[[#This Row],[日期]]) &amp; "月"</f>
        <v>11月</v>
      </c>
      <c r="D2323" s="7">
        <f>--TEXT(月末库存[[#This Row],[日期]],"yyyymm")</f>
        <v>201711</v>
      </c>
      <c r="E2323" t="s">
        <v>22</v>
      </c>
      <c r="F2323" t="s">
        <v>29</v>
      </c>
      <c r="G2323">
        <v>1000000101</v>
      </c>
      <c r="H2323" t="s">
        <v>39</v>
      </c>
      <c r="I2323" t="s">
        <v>13</v>
      </c>
      <c r="J2323">
        <v>20000018</v>
      </c>
      <c r="K2323" t="s">
        <v>81</v>
      </c>
      <c r="L2323">
        <v>2.5179999999999998</v>
      </c>
      <c r="M2323"/>
    </row>
    <row r="2324" spans="1:13" x14ac:dyDescent="0.2">
      <c r="A2324" s="1">
        <v>43069</v>
      </c>
      <c r="B2324" s="7" t="str">
        <f>YEAR(月末库存[[#This Row],[日期]]) &amp; "年"</f>
        <v>2017年</v>
      </c>
      <c r="C2324" s="7" t="str">
        <f>MONTH(月末库存[[#This Row],[日期]]) &amp; "月"</f>
        <v>11月</v>
      </c>
      <c r="D2324" s="7">
        <f>--TEXT(月末库存[[#This Row],[日期]],"yyyymm")</f>
        <v>201711</v>
      </c>
      <c r="E2324" t="s">
        <v>22</v>
      </c>
      <c r="F2324" t="s">
        <v>29</v>
      </c>
      <c r="G2324">
        <v>1000000101</v>
      </c>
      <c r="H2324" t="s">
        <v>39</v>
      </c>
      <c r="I2324" t="s">
        <v>13</v>
      </c>
      <c r="J2324">
        <v>10000111</v>
      </c>
      <c r="K2324" t="s">
        <v>37</v>
      </c>
      <c r="L2324">
        <v>21.154000000000003</v>
      </c>
      <c r="M2324"/>
    </row>
    <row r="2325" spans="1:13" x14ac:dyDescent="0.2">
      <c r="A2325" s="1">
        <v>43069</v>
      </c>
      <c r="B2325" s="7" t="str">
        <f>YEAR(月末库存[[#This Row],[日期]]) &amp; "年"</f>
        <v>2017年</v>
      </c>
      <c r="C2325" s="7" t="str">
        <f>MONTH(月末库存[[#This Row],[日期]]) &amp; "月"</f>
        <v>11月</v>
      </c>
      <c r="D2325" s="7">
        <f>--TEXT(月末库存[[#This Row],[日期]],"yyyymm")</f>
        <v>201711</v>
      </c>
      <c r="E2325" t="s">
        <v>22</v>
      </c>
      <c r="F2325" t="s">
        <v>29</v>
      </c>
      <c r="G2325">
        <v>1000000101</v>
      </c>
      <c r="H2325" t="s">
        <v>39</v>
      </c>
      <c r="I2325" t="s">
        <v>13</v>
      </c>
      <c r="J2325">
        <v>20000099</v>
      </c>
      <c r="K2325" t="s">
        <v>20</v>
      </c>
      <c r="L2325">
        <v>6.7440000000000015</v>
      </c>
      <c r="M2325"/>
    </row>
    <row r="2326" spans="1:13" x14ac:dyDescent="0.2">
      <c r="A2326" s="1">
        <v>43069</v>
      </c>
      <c r="B2326" s="7" t="str">
        <f>YEAR(月末库存[[#This Row],[日期]]) &amp; "年"</f>
        <v>2017年</v>
      </c>
      <c r="C2326" s="7" t="str">
        <f>MONTH(月末库存[[#This Row],[日期]]) &amp; "月"</f>
        <v>11月</v>
      </c>
      <c r="D2326" s="7">
        <f>--TEXT(月末库存[[#This Row],[日期]],"yyyymm")</f>
        <v>201711</v>
      </c>
      <c r="E2326" t="s">
        <v>22</v>
      </c>
      <c r="F2326" t="s">
        <v>25</v>
      </c>
      <c r="G2326">
        <v>1000003183</v>
      </c>
      <c r="H2326" t="s">
        <v>23</v>
      </c>
      <c r="I2326" t="s">
        <v>13</v>
      </c>
      <c r="J2326">
        <v>10000136</v>
      </c>
      <c r="K2326" t="s">
        <v>40</v>
      </c>
      <c r="L2326">
        <v>9.3179999999999996</v>
      </c>
      <c r="M2326"/>
    </row>
    <row r="2327" spans="1:13" x14ac:dyDescent="0.2">
      <c r="A2327" s="1">
        <v>43069</v>
      </c>
      <c r="B2327" s="7" t="str">
        <f>YEAR(月末库存[[#This Row],[日期]]) &amp; "年"</f>
        <v>2017年</v>
      </c>
      <c r="C2327" s="7" t="str">
        <f>MONTH(月末库存[[#This Row],[日期]]) &amp; "月"</f>
        <v>11月</v>
      </c>
      <c r="D2327" s="7">
        <f>--TEXT(月末库存[[#This Row],[日期]],"yyyymm")</f>
        <v>201711</v>
      </c>
      <c r="E2327" t="s">
        <v>22</v>
      </c>
      <c r="F2327" t="s">
        <v>25</v>
      </c>
      <c r="G2327">
        <v>1000003183</v>
      </c>
      <c r="H2327" t="s">
        <v>23</v>
      </c>
      <c r="I2327" t="s">
        <v>13</v>
      </c>
      <c r="J2327">
        <v>20000099</v>
      </c>
      <c r="K2327" t="s">
        <v>20</v>
      </c>
      <c r="L2327">
        <v>1.2999999999999998</v>
      </c>
      <c r="M2327"/>
    </row>
    <row r="2328" spans="1:13" x14ac:dyDescent="0.2">
      <c r="A2328" s="1">
        <v>43069</v>
      </c>
      <c r="B2328" s="7" t="str">
        <f>YEAR(月末库存[[#This Row],[日期]]) &amp; "年"</f>
        <v>2017年</v>
      </c>
      <c r="C2328" s="7" t="str">
        <f>MONTH(月末库存[[#This Row],[日期]]) &amp; "月"</f>
        <v>11月</v>
      </c>
      <c r="D2328" s="7">
        <f>--TEXT(月末库存[[#This Row],[日期]],"yyyymm")</f>
        <v>201711</v>
      </c>
      <c r="E2328" t="s">
        <v>22</v>
      </c>
      <c r="F2328" t="s">
        <v>29</v>
      </c>
      <c r="G2328">
        <v>1000000028</v>
      </c>
      <c r="H2328" t="s">
        <v>27</v>
      </c>
      <c r="I2328" t="s">
        <v>13</v>
      </c>
      <c r="J2328">
        <v>10000061</v>
      </c>
      <c r="K2328" t="s">
        <v>28</v>
      </c>
      <c r="L2328">
        <v>159.45600000000005</v>
      </c>
      <c r="M2328"/>
    </row>
    <row r="2329" spans="1:13" x14ac:dyDescent="0.2">
      <c r="A2329" s="1">
        <v>43069</v>
      </c>
      <c r="B2329" s="7" t="str">
        <f>YEAR(月末库存[[#This Row],[日期]]) &amp; "年"</f>
        <v>2017年</v>
      </c>
      <c r="C2329" s="7" t="str">
        <f>MONTH(月末库存[[#This Row],[日期]]) &amp; "月"</f>
        <v>11月</v>
      </c>
      <c r="D2329" s="7">
        <f>--TEXT(月末库存[[#This Row],[日期]],"yyyymm")</f>
        <v>201711</v>
      </c>
      <c r="E2329" t="s">
        <v>22</v>
      </c>
      <c r="F2329" t="s">
        <v>33</v>
      </c>
      <c r="G2329">
        <v>1000000031</v>
      </c>
      <c r="H2329" t="s">
        <v>32</v>
      </c>
      <c r="I2329" t="s">
        <v>13</v>
      </c>
      <c r="J2329">
        <v>10000061</v>
      </c>
      <c r="K2329" t="s">
        <v>28</v>
      </c>
      <c r="L2329">
        <v>135.67599999999999</v>
      </c>
      <c r="M2329"/>
    </row>
    <row r="2330" spans="1:13" x14ac:dyDescent="0.2">
      <c r="A2330" s="1">
        <v>43069</v>
      </c>
      <c r="B2330" s="7" t="str">
        <f>YEAR(月末库存[[#This Row],[日期]]) &amp; "年"</f>
        <v>2017年</v>
      </c>
      <c r="C2330" s="7" t="str">
        <f>MONTH(月末库存[[#This Row],[日期]]) &amp; "月"</f>
        <v>11月</v>
      </c>
      <c r="D2330" s="7">
        <f>--TEXT(月末库存[[#This Row],[日期]],"yyyymm")</f>
        <v>201711</v>
      </c>
      <c r="E2330" t="s">
        <v>22</v>
      </c>
      <c r="F2330" t="s">
        <v>33</v>
      </c>
      <c r="G2330">
        <v>1000000031</v>
      </c>
      <c r="H2330" t="s">
        <v>32</v>
      </c>
      <c r="I2330" t="s">
        <v>13</v>
      </c>
      <c r="J2330">
        <v>20000099</v>
      </c>
      <c r="K2330" t="s">
        <v>20</v>
      </c>
      <c r="L2330">
        <v>126.46799999999996</v>
      </c>
      <c r="M2330"/>
    </row>
    <row r="2331" spans="1:13" x14ac:dyDescent="0.2">
      <c r="A2331" s="1">
        <v>43069</v>
      </c>
      <c r="B2331" s="7" t="str">
        <f>YEAR(月末库存[[#This Row],[日期]]) &amp; "年"</f>
        <v>2017年</v>
      </c>
      <c r="C2331" s="7" t="str">
        <f>MONTH(月末库存[[#This Row],[日期]]) &amp; "月"</f>
        <v>11月</v>
      </c>
      <c r="D2331" s="7">
        <f>--TEXT(月末库存[[#This Row],[日期]],"yyyymm")</f>
        <v>201711</v>
      </c>
      <c r="E2331" t="s">
        <v>22</v>
      </c>
      <c r="F2331" t="s">
        <v>35</v>
      </c>
      <c r="G2331">
        <v>1000000047</v>
      </c>
      <c r="H2331" t="s">
        <v>34</v>
      </c>
      <c r="I2331" t="s">
        <v>13</v>
      </c>
      <c r="J2331">
        <v>10000172</v>
      </c>
      <c r="K2331" t="s">
        <v>18</v>
      </c>
      <c r="L2331">
        <v>15.699999999999998</v>
      </c>
      <c r="M2331"/>
    </row>
    <row r="2332" spans="1:13" x14ac:dyDescent="0.2">
      <c r="A2332" s="1">
        <v>43069</v>
      </c>
      <c r="B2332" s="7" t="str">
        <f>YEAR(月末库存[[#This Row],[日期]]) &amp; "年"</f>
        <v>2017年</v>
      </c>
      <c r="C2332" s="7" t="str">
        <f>MONTH(月末库存[[#This Row],[日期]]) &amp; "月"</f>
        <v>11月</v>
      </c>
      <c r="D2332" s="7">
        <f>--TEXT(月末库存[[#This Row],[日期]],"yyyymm")</f>
        <v>201711</v>
      </c>
      <c r="E2332" t="s">
        <v>22</v>
      </c>
      <c r="F2332" t="s">
        <v>35</v>
      </c>
      <c r="G2332">
        <v>1000000047</v>
      </c>
      <c r="H2332" t="s">
        <v>34</v>
      </c>
      <c r="I2332" t="s">
        <v>13</v>
      </c>
      <c r="J2332">
        <v>10000211</v>
      </c>
      <c r="K2332" t="s">
        <v>11</v>
      </c>
      <c r="L2332">
        <v>71</v>
      </c>
      <c r="M2332"/>
    </row>
    <row r="2333" spans="1:13" x14ac:dyDescent="0.2">
      <c r="A2333" s="1">
        <v>43069</v>
      </c>
      <c r="B2333" s="7" t="str">
        <f>YEAR(月末库存[[#This Row],[日期]]) &amp; "年"</f>
        <v>2017年</v>
      </c>
      <c r="C2333" s="7" t="str">
        <f>MONTH(月末库存[[#This Row],[日期]]) &amp; "月"</f>
        <v>11月</v>
      </c>
      <c r="D2333" s="7">
        <f>--TEXT(月末库存[[#This Row],[日期]],"yyyymm")</f>
        <v>201711</v>
      </c>
      <c r="E2333" t="s">
        <v>22</v>
      </c>
      <c r="F2333" t="s">
        <v>29</v>
      </c>
      <c r="G2333">
        <v>1000000054</v>
      </c>
      <c r="H2333" t="s">
        <v>36</v>
      </c>
      <c r="I2333" t="s">
        <v>13</v>
      </c>
      <c r="J2333">
        <v>10000136</v>
      </c>
      <c r="K2333" t="s">
        <v>40</v>
      </c>
      <c r="L2333">
        <v>34.244000000000014</v>
      </c>
      <c r="M2333"/>
    </row>
    <row r="2334" spans="1:13" x14ac:dyDescent="0.2">
      <c r="A2334" s="1">
        <v>43069</v>
      </c>
      <c r="B2334" s="7" t="str">
        <f>YEAR(月末库存[[#This Row],[日期]]) &amp; "年"</f>
        <v>2017年</v>
      </c>
      <c r="C2334" s="7" t="str">
        <f>MONTH(月末库存[[#This Row],[日期]]) &amp; "月"</f>
        <v>11月</v>
      </c>
      <c r="D2334" s="7">
        <f>--TEXT(月末库存[[#This Row],[日期]],"yyyymm")</f>
        <v>201711</v>
      </c>
      <c r="E2334" t="s">
        <v>22</v>
      </c>
      <c r="F2334" t="s">
        <v>29</v>
      </c>
      <c r="G2334">
        <v>1000000054</v>
      </c>
      <c r="H2334" t="s">
        <v>36</v>
      </c>
      <c r="I2334" t="s">
        <v>13</v>
      </c>
      <c r="J2334">
        <v>20000018</v>
      </c>
      <c r="K2334" t="s">
        <v>81</v>
      </c>
      <c r="L2334">
        <v>5.1479999999999997</v>
      </c>
      <c r="M2334"/>
    </row>
    <row r="2335" spans="1:13" x14ac:dyDescent="0.2">
      <c r="A2335" s="1">
        <v>43069</v>
      </c>
      <c r="B2335" s="7" t="str">
        <f>YEAR(月末库存[[#This Row],[日期]]) &amp; "年"</f>
        <v>2017年</v>
      </c>
      <c r="C2335" s="7" t="str">
        <f>MONTH(月末库存[[#This Row],[日期]]) &amp; "月"</f>
        <v>11月</v>
      </c>
      <c r="D2335" s="7">
        <f>--TEXT(月末库存[[#This Row],[日期]],"yyyymm")</f>
        <v>201711</v>
      </c>
      <c r="E2335" t="s">
        <v>22</v>
      </c>
      <c r="F2335" t="s">
        <v>69</v>
      </c>
      <c r="G2335">
        <v>1000000129</v>
      </c>
      <c r="H2335" t="s">
        <v>70</v>
      </c>
      <c r="I2335" t="s">
        <v>13</v>
      </c>
      <c r="J2335">
        <v>10000078</v>
      </c>
      <c r="K2335" t="s">
        <v>30</v>
      </c>
      <c r="L2335">
        <v>38.832000000000001</v>
      </c>
      <c r="M2335"/>
    </row>
    <row r="2336" spans="1:13" x14ac:dyDescent="0.2">
      <c r="A2336" s="1">
        <v>43069</v>
      </c>
      <c r="B2336" s="7" t="str">
        <f>YEAR(月末库存[[#This Row],[日期]]) &amp; "年"</f>
        <v>2017年</v>
      </c>
      <c r="C2336" s="7" t="str">
        <f>MONTH(月末库存[[#This Row],[日期]]) &amp; "月"</f>
        <v>11月</v>
      </c>
      <c r="D2336" s="7">
        <f>--TEXT(月末库存[[#This Row],[日期]],"yyyymm")</f>
        <v>201711</v>
      </c>
      <c r="E2336" t="s">
        <v>22</v>
      </c>
      <c r="F2336" t="s">
        <v>69</v>
      </c>
      <c r="G2336">
        <v>1000000129</v>
      </c>
      <c r="H2336" t="s">
        <v>70</v>
      </c>
      <c r="I2336" t="s">
        <v>13</v>
      </c>
      <c r="J2336">
        <v>10000131</v>
      </c>
      <c r="K2336" t="s">
        <v>38</v>
      </c>
      <c r="L2336">
        <v>92.685999999999979</v>
      </c>
      <c r="M2336"/>
    </row>
    <row r="2337" spans="1:13" x14ac:dyDescent="0.2">
      <c r="A2337" s="1">
        <v>43069</v>
      </c>
      <c r="B2337" s="7" t="str">
        <f>YEAR(月末库存[[#This Row],[日期]]) &amp; "年"</f>
        <v>2017年</v>
      </c>
      <c r="C2337" s="7" t="str">
        <f>MONTH(月末库存[[#This Row],[日期]]) &amp; "月"</f>
        <v>11月</v>
      </c>
      <c r="D2337" s="7">
        <f>--TEXT(月末库存[[#This Row],[日期]],"yyyymm")</f>
        <v>201711</v>
      </c>
      <c r="E2337" t="s">
        <v>22</v>
      </c>
      <c r="F2337" t="s">
        <v>46</v>
      </c>
      <c r="G2337">
        <v>1000001133</v>
      </c>
      <c r="H2337" t="s">
        <v>45</v>
      </c>
      <c r="I2337" t="s">
        <v>13</v>
      </c>
      <c r="J2337">
        <v>10000061</v>
      </c>
      <c r="K2337" t="s">
        <v>28</v>
      </c>
      <c r="L2337">
        <v>116.62400000000001</v>
      </c>
      <c r="M2337"/>
    </row>
    <row r="2338" spans="1:13" x14ac:dyDescent="0.2">
      <c r="A2338" s="1">
        <v>43069</v>
      </c>
      <c r="B2338" s="7" t="str">
        <f>YEAR(月末库存[[#This Row],[日期]]) &amp; "年"</f>
        <v>2017年</v>
      </c>
      <c r="C2338" s="7" t="str">
        <f>MONTH(月末库存[[#This Row],[日期]]) &amp; "月"</f>
        <v>11月</v>
      </c>
      <c r="D2338" s="7">
        <f>--TEXT(月末库存[[#This Row],[日期]],"yyyymm")</f>
        <v>201711</v>
      </c>
      <c r="E2338" t="s">
        <v>22</v>
      </c>
      <c r="F2338" t="s">
        <v>46</v>
      </c>
      <c r="G2338">
        <v>1000001133</v>
      </c>
      <c r="H2338" t="s">
        <v>45</v>
      </c>
      <c r="I2338" t="s">
        <v>13</v>
      </c>
      <c r="J2338">
        <v>20000018</v>
      </c>
      <c r="K2338" t="s">
        <v>81</v>
      </c>
      <c r="L2338">
        <v>3.9000000000000004</v>
      </c>
      <c r="M2338"/>
    </row>
    <row r="2339" spans="1:13" x14ac:dyDescent="0.2">
      <c r="A2339" s="1">
        <v>43069</v>
      </c>
      <c r="B2339" s="7" t="str">
        <f>YEAR(月末库存[[#This Row],[日期]]) &amp; "年"</f>
        <v>2017年</v>
      </c>
      <c r="C2339" s="7" t="str">
        <f>MONTH(月末库存[[#This Row],[日期]]) &amp; "月"</f>
        <v>11月</v>
      </c>
      <c r="D2339" s="7">
        <f>--TEXT(月末库存[[#This Row],[日期]],"yyyymm")</f>
        <v>201711</v>
      </c>
      <c r="E2339" t="s">
        <v>22</v>
      </c>
      <c r="F2339" t="s">
        <v>25</v>
      </c>
      <c r="G2339">
        <v>1000003183</v>
      </c>
      <c r="H2339" t="s">
        <v>23</v>
      </c>
      <c r="I2339" t="s">
        <v>13</v>
      </c>
      <c r="J2339">
        <v>10000078</v>
      </c>
      <c r="K2339" t="s">
        <v>30</v>
      </c>
      <c r="L2339">
        <v>34.226000000000006</v>
      </c>
      <c r="M2339"/>
    </row>
    <row r="2340" spans="1:13" x14ac:dyDescent="0.2">
      <c r="A2340" s="1">
        <v>43069</v>
      </c>
      <c r="B2340" s="7" t="str">
        <f>YEAR(月末库存[[#This Row],[日期]]) &amp; "年"</f>
        <v>2017年</v>
      </c>
      <c r="C2340" s="7" t="str">
        <f>MONTH(月末库存[[#This Row],[日期]]) &amp; "月"</f>
        <v>11月</v>
      </c>
      <c r="D2340" s="7">
        <f>--TEXT(月末库存[[#This Row],[日期]],"yyyymm")</f>
        <v>201711</v>
      </c>
      <c r="E2340" t="s">
        <v>22</v>
      </c>
      <c r="F2340" t="s">
        <v>49</v>
      </c>
      <c r="G2340">
        <v>1000000020</v>
      </c>
      <c r="H2340" t="s">
        <v>73</v>
      </c>
      <c r="I2340" t="s">
        <v>13</v>
      </c>
      <c r="J2340">
        <v>10000078</v>
      </c>
      <c r="K2340" t="s">
        <v>30</v>
      </c>
      <c r="L2340">
        <v>337.38799999999981</v>
      </c>
      <c r="M2340"/>
    </row>
    <row r="2341" spans="1:13" x14ac:dyDescent="0.2">
      <c r="A2341" s="1">
        <v>43069</v>
      </c>
      <c r="B2341" s="7" t="str">
        <f>YEAR(月末库存[[#This Row],[日期]]) &amp; "年"</f>
        <v>2017年</v>
      </c>
      <c r="C2341" s="7" t="str">
        <f>MONTH(月末库存[[#This Row],[日期]]) &amp; "月"</f>
        <v>11月</v>
      </c>
      <c r="D2341" s="7">
        <f>--TEXT(月末库存[[#This Row],[日期]],"yyyymm")</f>
        <v>201711</v>
      </c>
      <c r="E2341" t="s">
        <v>22</v>
      </c>
      <c r="F2341" t="s">
        <v>35</v>
      </c>
      <c r="G2341">
        <v>1000000047</v>
      </c>
      <c r="H2341" t="s">
        <v>34</v>
      </c>
      <c r="I2341" t="s">
        <v>13</v>
      </c>
      <c r="J2341">
        <v>10000061</v>
      </c>
      <c r="K2341" t="s">
        <v>28</v>
      </c>
      <c r="L2341">
        <v>54.533999999999992</v>
      </c>
      <c r="M2341"/>
    </row>
    <row r="2342" spans="1:13" x14ac:dyDescent="0.2">
      <c r="A2342" s="1">
        <v>43069</v>
      </c>
      <c r="B2342" s="7" t="str">
        <f>YEAR(月末库存[[#This Row],[日期]]) &amp; "年"</f>
        <v>2017年</v>
      </c>
      <c r="C2342" s="7" t="str">
        <f>MONTH(月末库存[[#This Row],[日期]]) &amp; "月"</f>
        <v>11月</v>
      </c>
      <c r="D2342" s="7">
        <f>--TEXT(月末库存[[#This Row],[日期]],"yyyymm")</f>
        <v>201711</v>
      </c>
      <c r="E2342" t="s">
        <v>22</v>
      </c>
      <c r="F2342" t="s">
        <v>35</v>
      </c>
      <c r="G2342">
        <v>1000000047</v>
      </c>
      <c r="H2342" t="s">
        <v>34</v>
      </c>
      <c r="I2342" t="s">
        <v>13</v>
      </c>
      <c r="J2342">
        <v>10000078</v>
      </c>
      <c r="K2342" t="s">
        <v>30</v>
      </c>
      <c r="L2342">
        <v>26.305999999999973</v>
      </c>
      <c r="M2342"/>
    </row>
    <row r="2343" spans="1:13" x14ac:dyDescent="0.2">
      <c r="A2343" s="1">
        <v>43069</v>
      </c>
      <c r="B2343" s="7" t="str">
        <f>YEAR(月末库存[[#This Row],[日期]]) &amp; "年"</f>
        <v>2017年</v>
      </c>
      <c r="C2343" s="7" t="str">
        <f>MONTH(月末库存[[#This Row],[日期]]) &amp; "月"</f>
        <v>11月</v>
      </c>
      <c r="D2343" s="7">
        <f>--TEXT(月末库存[[#This Row],[日期]],"yyyymm")</f>
        <v>201711</v>
      </c>
      <c r="E2343" t="s">
        <v>22</v>
      </c>
      <c r="F2343" t="s">
        <v>35</v>
      </c>
      <c r="G2343">
        <v>1000000047</v>
      </c>
      <c r="H2343" t="s">
        <v>34</v>
      </c>
      <c r="I2343" t="s">
        <v>13</v>
      </c>
      <c r="J2343">
        <v>10000131</v>
      </c>
      <c r="K2343" t="s">
        <v>38</v>
      </c>
      <c r="L2343">
        <v>25.815999999999999</v>
      </c>
      <c r="M2343"/>
    </row>
    <row r="2344" spans="1:13" x14ac:dyDescent="0.2">
      <c r="A2344" s="1">
        <v>43069</v>
      </c>
      <c r="B2344" s="7" t="str">
        <f>YEAR(月末库存[[#This Row],[日期]]) &amp; "年"</f>
        <v>2017年</v>
      </c>
      <c r="C2344" s="7" t="str">
        <f>MONTH(月末库存[[#This Row],[日期]]) &amp; "月"</f>
        <v>11月</v>
      </c>
      <c r="D2344" s="7">
        <f>--TEXT(月末库存[[#This Row],[日期]],"yyyymm")</f>
        <v>201711</v>
      </c>
      <c r="E2344" t="s">
        <v>22</v>
      </c>
      <c r="F2344" t="s">
        <v>35</v>
      </c>
      <c r="G2344">
        <v>1000000047</v>
      </c>
      <c r="H2344" t="s">
        <v>34</v>
      </c>
      <c r="I2344" t="s">
        <v>13</v>
      </c>
      <c r="J2344">
        <v>10000182</v>
      </c>
      <c r="K2344" t="s">
        <v>31</v>
      </c>
      <c r="L2344">
        <v>230.96999999999997</v>
      </c>
      <c r="M2344"/>
    </row>
    <row r="2345" spans="1:13" x14ac:dyDescent="0.2">
      <c r="A2345" s="1">
        <v>43069</v>
      </c>
      <c r="B2345" s="7" t="str">
        <f>YEAR(月末库存[[#This Row],[日期]]) &amp; "年"</f>
        <v>2017年</v>
      </c>
      <c r="C2345" s="7" t="str">
        <f>MONTH(月末库存[[#This Row],[日期]]) &amp; "月"</f>
        <v>11月</v>
      </c>
      <c r="D2345" s="7">
        <f>--TEXT(月末库存[[#This Row],[日期]],"yyyymm")</f>
        <v>201711</v>
      </c>
      <c r="E2345" t="s">
        <v>22</v>
      </c>
      <c r="F2345" t="s">
        <v>21</v>
      </c>
      <c r="G2345">
        <v>1000002872</v>
      </c>
      <c r="H2345" t="s">
        <v>19</v>
      </c>
      <c r="I2345" t="s">
        <v>13</v>
      </c>
      <c r="J2345">
        <v>10000078</v>
      </c>
      <c r="K2345" t="s">
        <v>30</v>
      </c>
      <c r="L2345">
        <v>1.5</v>
      </c>
      <c r="M2345"/>
    </row>
    <row r="2346" spans="1:13" x14ac:dyDescent="0.2">
      <c r="A2346" s="1">
        <v>43069</v>
      </c>
      <c r="B2346" s="7" t="str">
        <f>YEAR(月末库存[[#This Row],[日期]]) &amp; "年"</f>
        <v>2017年</v>
      </c>
      <c r="C2346" s="7" t="str">
        <f>MONTH(月末库存[[#This Row],[日期]]) &amp; "月"</f>
        <v>11月</v>
      </c>
      <c r="D2346" s="7">
        <f>--TEXT(月末库存[[#This Row],[日期]],"yyyymm")</f>
        <v>201711</v>
      </c>
      <c r="E2346" t="s">
        <v>22</v>
      </c>
      <c r="F2346" t="s">
        <v>64</v>
      </c>
      <c r="G2346">
        <v>1000002973</v>
      </c>
      <c r="H2346" t="s">
        <v>63</v>
      </c>
      <c r="I2346" t="s">
        <v>13</v>
      </c>
      <c r="J2346">
        <v>10000078</v>
      </c>
      <c r="K2346" t="s">
        <v>30</v>
      </c>
      <c r="L2346">
        <v>80.3</v>
      </c>
      <c r="M2346"/>
    </row>
    <row r="2347" spans="1:13" x14ac:dyDescent="0.2">
      <c r="A2347" s="1">
        <v>43069</v>
      </c>
      <c r="B2347" s="7" t="str">
        <f>YEAR(月末库存[[#This Row],[日期]]) &amp; "年"</f>
        <v>2017年</v>
      </c>
      <c r="C2347" s="7" t="str">
        <f>MONTH(月末库存[[#This Row],[日期]]) &amp; "月"</f>
        <v>11月</v>
      </c>
      <c r="D2347" s="7">
        <f>--TEXT(月末库存[[#This Row],[日期]],"yyyymm")</f>
        <v>201711</v>
      </c>
      <c r="E2347" t="s">
        <v>22</v>
      </c>
      <c r="F2347" t="s">
        <v>25</v>
      </c>
      <c r="G2347">
        <v>1000003183</v>
      </c>
      <c r="H2347" t="s">
        <v>23</v>
      </c>
      <c r="I2347" t="s">
        <v>13</v>
      </c>
      <c r="J2347">
        <v>10000061</v>
      </c>
      <c r="K2347" t="s">
        <v>28</v>
      </c>
      <c r="L2347">
        <v>94.800000000000011</v>
      </c>
      <c r="M2347"/>
    </row>
    <row r="2348" spans="1:13" x14ac:dyDescent="0.2">
      <c r="A2348" s="1">
        <v>43069</v>
      </c>
      <c r="B2348" s="7" t="str">
        <f>YEAR(月末库存[[#This Row],[日期]]) &amp; "年"</f>
        <v>2017年</v>
      </c>
      <c r="C2348" s="7" t="str">
        <f>MONTH(月末库存[[#This Row],[日期]]) &amp; "月"</f>
        <v>11月</v>
      </c>
      <c r="D2348" s="7">
        <f>--TEXT(月末库存[[#This Row],[日期]],"yyyymm")</f>
        <v>201711</v>
      </c>
      <c r="E2348" t="s">
        <v>22</v>
      </c>
      <c r="F2348" t="s">
        <v>25</v>
      </c>
      <c r="G2348">
        <v>1000003183</v>
      </c>
      <c r="H2348" t="s">
        <v>23</v>
      </c>
      <c r="I2348" t="s">
        <v>13</v>
      </c>
      <c r="J2348">
        <v>10000111</v>
      </c>
      <c r="K2348" t="s">
        <v>37</v>
      </c>
      <c r="L2348">
        <v>28.899999999999991</v>
      </c>
      <c r="M2348"/>
    </row>
    <row r="2349" spans="1:13" x14ac:dyDescent="0.2">
      <c r="A2349" s="1">
        <v>43069</v>
      </c>
      <c r="B2349" s="7" t="str">
        <f>YEAR(月末库存[[#This Row],[日期]]) &amp; "年"</f>
        <v>2017年</v>
      </c>
      <c r="C2349" s="7" t="str">
        <f>MONTH(月末库存[[#This Row],[日期]]) &amp; "月"</f>
        <v>11月</v>
      </c>
      <c r="D2349" s="7">
        <f>--TEXT(月末库存[[#This Row],[日期]],"yyyymm")</f>
        <v>201711</v>
      </c>
      <c r="E2349" t="s">
        <v>22</v>
      </c>
      <c r="F2349" t="s">
        <v>49</v>
      </c>
      <c r="G2349">
        <v>1000000018</v>
      </c>
      <c r="H2349" t="s">
        <v>48</v>
      </c>
      <c r="I2349" t="s">
        <v>13</v>
      </c>
      <c r="J2349">
        <v>10000136</v>
      </c>
      <c r="K2349" t="s">
        <v>40</v>
      </c>
      <c r="L2349">
        <v>25.649999999999995</v>
      </c>
      <c r="M2349"/>
    </row>
    <row r="2350" spans="1:13" x14ac:dyDescent="0.2">
      <c r="A2350" s="1">
        <v>43069</v>
      </c>
      <c r="B2350" s="7" t="str">
        <f>YEAR(月末库存[[#This Row],[日期]]) &amp; "年"</f>
        <v>2017年</v>
      </c>
      <c r="C2350" s="7" t="str">
        <f>MONTH(月末库存[[#This Row],[日期]]) &amp; "月"</f>
        <v>11月</v>
      </c>
      <c r="D2350" s="7">
        <f>--TEXT(月末库存[[#This Row],[日期]],"yyyymm")</f>
        <v>201711</v>
      </c>
      <c r="E2350" t="s">
        <v>22</v>
      </c>
      <c r="F2350" t="s">
        <v>49</v>
      </c>
      <c r="G2350">
        <v>1000000018</v>
      </c>
      <c r="H2350" t="s">
        <v>48</v>
      </c>
      <c r="I2350" t="s">
        <v>13</v>
      </c>
      <c r="J2350">
        <v>10000172</v>
      </c>
      <c r="K2350" t="s">
        <v>18</v>
      </c>
      <c r="L2350">
        <v>33.120000000000012</v>
      </c>
      <c r="M2350"/>
    </row>
    <row r="2351" spans="1:13" x14ac:dyDescent="0.2">
      <c r="A2351" s="1">
        <v>43069</v>
      </c>
      <c r="B2351" s="7" t="str">
        <f>YEAR(月末库存[[#This Row],[日期]]) &amp; "年"</f>
        <v>2017年</v>
      </c>
      <c r="C2351" s="7" t="str">
        <f>MONTH(月末库存[[#This Row],[日期]]) &amp; "月"</f>
        <v>11月</v>
      </c>
      <c r="D2351" s="7">
        <f>--TEXT(月末库存[[#This Row],[日期]],"yyyymm")</f>
        <v>201711</v>
      </c>
      <c r="E2351" t="s">
        <v>22</v>
      </c>
      <c r="F2351" t="s">
        <v>33</v>
      </c>
      <c r="G2351">
        <v>1000000031</v>
      </c>
      <c r="H2351" t="s">
        <v>32</v>
      </c>
      <c r="I2351" t="s">
        <v>13</v>
      </c>
      <c r="J2351">
        <v>10000182</v>
      </c>
      <c r="K2351" t="s">
        <v>31</v>
      </c>
      <c r="L2351">
        <v>40.799999999999983</v>
      </c>
      <c r="M2351"/>
    </row>
    <row r="2352" spans="1:13" x14ac:dyDescent="0.2">
      <c r="A2352" s="1">
        <v>43069</v>
      </c>
      <c r="B2352" s="7" t="str">
        <f>YEAR(月末库存[[#This Row],[日期]]) &amp; "年"</f>
        <v>2017年</v>
      </c>
      <c r="C2352" s="7" t="str">
        <f>MONTH(月末库存[[#This Row],[日期]]) &amp; "月"</f>
        <v>11月</v>
      </c>
      <c r="D2352" s="7">
        <f>--TEXT(月末库存[[#This Row],[日期]],"yyyymm")</f>
        <v>201711</v>
      </c>
      <c r="E2352" t="s">
        <v>22</v>
      </c>
      <c r="F2352" t="s">
        <v>46</v>
      </c>
      <c r="G2352">
        <v>1000001133</v>
      </c>
      <c r="H2352" t="s">
        <v>45</v>
      </c>
      <c r="I2352" t="s">
        <v>13</v>
      </c>
      <c r="J2352">
        <v>10000078</v>
      </c>
      <c r="K2352" t="s">
        <v>30</v>
      </c>
      <c r="L2352">
        <v>246.4820000000002</v>
      </c>
      <c r="M2352"/>
    </row>
    <row r="2353" spans="1:13" x14ac:dyDescent="0.2">
      <c r="A2353" s="1">
        <v>43069</v>
      </c>
      <c r="B2353" s="7" t="str">
        <f>YEAR(月末库存[[#This Row],[日期]]) &amp; "年"</f>
        <v>2017年</v>
      </c>
      <c r="C2353" s="7" t="str">
        <f>MONTH(月末库存[[#This Row],[日期]]) &amp; "月"</f>
        <v>11月</v>
      </c>
      <c r="D2353" s="7">
        <f>--TEXT(月末库存[[#This Row],[日期]],"yyyymm")</f>
        <v>201711</v>
      </c>
      <c r="E2353" t="s">
        <v>22</v>
      </c>
      <c r="F2353" t="s">
        <v>46</v>
      </c>
      <c r="G2353">
        <v>1000001133</v>
      </c>
      <c r="H2353" t="s">
        <v>45</v>
      </c>
      <c r="I2353" t="s">
        <v>13</v>
      </c>
      <c r="J2353">
        <v>10000111</v>
      </c>
      <c r="K2353" t="s">
        <v>37</v>
      </c>
      <c r="L2353">
        <v>37.456000000000024</v>
      </c>
      <c r="M2353"/>
    </row>
    <row r="2354" spans="1:13" x14ac:dyDescent="0.2">
      <c r="A2354" s="1">
        <v>43069</v>
      </c>
      <c r="B2354" s="7" t="str">
        <f>YEAR(月末库存[[#This Row],[日期]]) &amp; "年"</f>
        <v>2017年</v>
      </c>
      <c r="C2354" s="7" t="str">
        <f>MONTH(月末库存[[#This Row],[日期]]) &amp; "月"</f>
        <v>11月</v>
      </c>
      <c r="D2354" s="7">
        <f>--TEXT(月末库存[[#This Row],[日期]],"yyyymm")</f>
        <v>201711</v>
      </c>
      <c r="E2354" t="s">
        <v>22</v>
      </c>
      <c r="F2354" t="s">
        <v>46</v>
      </c>
      <c r="G2354">
        <v>1000001133</v>
      </c>
      <c r="H2354" t="s">
        <v>45</v>
      </c>
      <c r="I2354" t="s">
        <v>13</v>
      </c>
      <c r="J2354">
        <v>20000099</v>
      </c>
      <c r="K2354" t="s">
        <v>20</v>
      </c>
      <c r="L2354">
        <v>19.270000000000003</v>
      </c>
      <c r="M2354"/>
    </row>
    <row r="2355" spans="1:13" x14ac:dyDescent="0.2">
      <c r="A2355" s="1">
        <v>43069</v>
      </c>
      <c r="B2355" s="7" t="str">
        <f>YEAR(月末库存[[#This Row],[日期]]) &amp; "年"</f>
        <v>2017年</v>
      </c>
      <c r="C2355" s="7" t="str">
        <f>MONTH(月末库存[[#This Row],[日期]]) &amp; "月"</f>
        <v>11月</v>
      </c>
      <c r="D2355" s="7">
        <f>--TEXT(月末库存[[#This Row],[日期]],"yyyymm")</f>
        <v>201711</v>
      </c>
      <c r="E2355" t="s">
        <v>22</v>
      </c>
      <c r="F2355" t="s">
        <v>21</v>
      </c>
      <c r="G2355">
        <v>1000002872</v>
      </c>
      <c r="H2355" t="s">
        <v>19</v>
      </c>
      <c r="I2355" t="s">
        <v>13</v>
      </c>
      <c r="J2355">
        <v>10000131</v>
      </c>
      <c r="K2355" t="s">
        <v>38</v>
      </c>
      <c r="L2355">
        <v>3.4000000000000021</v>
      </c>
      <c r="M2355"/>
    </row>
    <row r="2356" spans="1:13" x14ac:dyDescent="0.2">
      <c r="A2356" s="1">
        <v>43069</v>
      </c>
      <c r="B2356" s="7" t="str">
        <f>YEAR(月末库存[[#This Row],[日期]]) &amp; "年"</f>
        <v>2017年</v>
      </c>
      <c r="C2356" s="7" t="str">
        <f>MONTH(月末库存[[#This Row],[日期]]) &amp; "月"</f>
        <v>11月</v>
      </c>
      <c r="D2356" s="7">
        <f>--TEXT(月末库存[[#This Row],[日期]],"yyyymm")</f>
        <v>201711</v>
      </c>
      <c r="E2356" t="s">
        <v>22</v>
      </c>
      <c r="F2356" t="s">
        <v>49</v>
      </c>
      <c r="G2356">
        <v>1000000018</v>
      </c>
      <c r="H2356" t="s">
        <v>48</v>
      </c>
      <c r="I2356" t="s">
        <v>13</v>
      </c>
      <c r="J2356">
        <v>10000078</v>
      </c>
      <c r="K2356" t="s">
        <v>30</v>
      </c>
      <c r="L2356">
        <v>394.68000000000012</v>
      </c>
      <c r="M2356"/>
    </row>
    <row r="2357" spans="1:13" x14ac:dyDescent="0.2">
      <c r="A2357" s="1">
        <v>43069</v>
      </c>
      <c r="B2357" s="7" t="str">
        <f>YEAR(月末库存[[#This Row],[日期]]) &amp; "年"</f>
        <v>2017年</v>
      </c>
      <c r="C2357" s="7" t="str">
        <f>MONTH(月末库存[[#This Row],[日期]]) &amp; "月"</f>
        <v>11月</v>
      </c>
      <c r="D2357" s="7">
        <f>--TEXT(月末库存[[#This Row],[日期]],"yyyymm")</f>
        <v>201711</v>
      </c>
      <c r="E2357" t="s">
        <v>22</v>
      </c>
      <c r="F2357" t="s">
        <v>49</v>
      </c>
      <c r="G2357">
        <v>1000000018</v>
      </c>
      <c r="H2357" t="s">
        <v>48</v>
      </c>
      <c r="I2357" t="s">
        <v>13</v>
      </c>
      <c r="J2357">
        <v>10000131</v>
      </c>
      <c r="K2357" t="s">
        <v>38</v>
      </c>
      <c r="L2357">
        <v>255.02600000000001</v>
      </c>
      <c r="M2357"/>
    </row>
    <row r="2358" spans="1:13" x14ac:dyDescent="0.2">
      <c r="A2358" s="1">
        <v>43069</v>
      </c>
      <c r="B2358" s="7" t="str">
        <f>YEAR(月末库存[[#This Row],[日期]]) &amp; "年"</f>
        <v>2017年</v>
      </c>
      <c r="C2358" s="7" t="str">
        <f>MONTH(月末库存[[#This Row],[日期]]) &amp; "月"</f>
        <v>11月</v>
      </c>
      <c r="D2358" s="7">
        <f>--TEXT(月末库存[[#This Row],[日期]],"yyyymm")</f>
        <v>201711</v>
      </c>
      <c r="E2358" t="s">
        <v>22</v>
      </c>
      <c r="F2358" t="s">
        <v>49</v>
      </c>
      <c r="G2358">
        <v>1000000018</v>
      </c>
      <c r="H2358" t="s">
        <v>48</v>
      </c>
      <c r="I2358" t="s">
        <v>13</v>
      </c>
      <c r="J2358">
        <v>20000099</v>
      </c>
      <c r="K2358" t="s">
        <v>20</v>
      </c>
      <c r="L2358">
        <v>138.208</v>
      </c>
      <c r="M2358"/>
    </row>
    <row r="2359" spans="1:13" x14ac:dyDescent="0.2">
      <c r="A2359" s="1">
        <v>43069</v>
      </c>
      <c r="B2359" s="7" t="str">
        <f>YEAR(月末库存[[#This Row],[日期]]) &amp; "年"</f>
        <v>2017年</v>
      </c>
      <c r="C2359" s="7" t="str">
        <f>MONTH(月末库存[[#This Row],[日期]]) &amp; "月"</f>
        <v>11月</v>
      </c>
      <c r="D2359" s="7">
        <f>--TEXT(月末库存[[#This Row],[日期]],"yyyymm")</f>
        <v>201711</v>
      </c>
      <c r="E2359" t="s">
        <v>22</v>
      </c>
      <c r="F2359" t="s">
        <v>49</v>
      </c>
      <c r="G2359">
        <v>1000000020</v>
      </c>
      <c r="H2359" t="s">
        <v>73</v>
      </c>
      <c r="I2359" t="s">
        <v>13</v>
      </c>
      <c r="J2359">
        <v>10000136</v>
      </c>
      <c r="K2359" t="s">
        <v>40</v>
      </c>
      <c r="L2359">
        <v>130.20400000000001</v>
      </c>
      <c r="M2359"/>
    </row>
    <row r="2360" spans="1:13" x14ac:dyDescent="0.2">
      <c r="A2360" s="1">
        <v>43069</v>
      </c>
      <c r="B2360" s="7" t="str">
        <f>YEAR(月末库存[[#This Row],[日期]]) &amp; "年"</f>
        <v>2017年</v>
      </c>
      <c r="C2360" s="7" t="str">
        <f>MONTH(月末库存[[#This Row],[日期]]) &amp; "月"</f>
        <v>11月</v>
      </c>
      <c r="D2360" s="7">
        <f>--TEXT(月末库存[[#This Row],[日期]],"yyyymm")</f>
        <v>201711</v>
      </c>
      <c r="E2360" t="s">
        <v>22</v>
      </c>
      <c r="F2360" t="s">
        <v>49</v>
      </c>
      <c r="G2360">
        <v>1000000020</v>
      </c>
      <c r="H2360" t="s">
        <v>73</v>
      </c>
      <c r="I2360" t="s">
        <v>13</v>
      </c>
      <c r="J2360">
        <v>20000099</v>
      </c>
      <c r="K2360" t="s">
        <v>20</v>
      </c>
      <c r="L2360">
        <v>161.57999999999996</v>
      </c>
      <c r="M2360"/>
    </row>
    <row r="2361" spans="1:13" x14ac:dyDescent="0.2">
      <c r="A2361" s="1">
        <v>43069</v>
      </c>
      <c r="B2361" s="7" t="str">
        <f>YEAR(月末库存[[#This Row],[日期]]) &amp; "年"</f>
        <v>2017年</v>
      </c>
      <c r="C2361" s="7" t="str">
        <f>MONTH(月末库存[[#This Row],[日期]]) &amp; "月"</f>
        <v>11月</v>
      </c>
      <c r="D2361" s="7">
        <f>--TEXT(月末库存[[#This Row],[日期]],"yyyymm")</f>
        <v>201711</v>
      </c>
      <c r="E2361" t="s">
        <v>22</v>
      </c>
      <c r="F2361" t="s">
        <v>29</v>
      </c>
      <c r="G2361">
        <v>1000000028</v>
      </c>
      <c r="H2361" t="s">
        <v>27</v>
      </c>
      <c r="I2361" t="s">
        <v>13</v>
      </c>
      <c r="J2361">
        <v>10000078</v>
      </c>
      <c r="K2361" t="s">
        <v>30</v>
      </c>
      <c r="L2361">
        <v>109.14600000000003</v>
      </c>
      <c r="M2361"/>
    </row>
    <row r="2362" spans="1:13" x14ac:dyDescent="0.2">
      <c r="A2362" s="1">
        <v>43069</v>
      </c>
      <c r="B2362" s="7" t="str">
        <f>YEAR(月末库存[[#This Row],[日期]]) &amp; "年"</f>
        <v>2017年</v>
      </c>
      <c r="C2362" s="7" t="str">
        <f>MONTH(月末库存[[#This Row],[日期]]) &amp; "月"</f>
        <v>11月</v>
      </c>
      <c r="D2362" s="7">
        <f>--TEXT(月末库存[[#This Row],[日期]],"yyyymm")</f>
        <v>201711</v>
      </c>
      <c r="E2362" t="s">
        <v>22</v>
      </c>
      <c r="F2362" t="s">
        <v>29</v>
      </c>
      <c r="G2362">
        <v>1000000028</v>
      </c>
      <c r="H2362" t="s">
        <v>27</v>
      </c>
      <c r="I2362" t="s">
        <v>13</v>
      </c>
      <c r="J2362">
        <v>10000111</v>
      </c>
      <c r="K2362" t="s">
        <v>37</v>
      </c>
      <c r="L2362">
        <v>172.28399999999991</v>
      </c>
      <c r="M2362"/>
    </row>
    <row r="2363" spans="1:13" x14ac:dyDescent="0.2">
      <c r="A2363" s="1">
        <v>43069</v>
      </c>
      <c r="B2363" s="7" t="str">
        <f>YEAR(月末库存[[#This Row],[日期]]) &amp; "年"</f>
        <v>2017年</v>
      </c>
      <c r="C2363" s="7" t="str">
        <f>MONTH(月末库存[[#This Row],[日期]]) &amp; "月"</f>
        <v>11月</v>
      </c>
      <c r="D2363" s="7">
        <f>--TEXT(月末库存[[#This Row],[日期]],"yyyymm")</f>
        <v>201711</v>
      </c>
      <c r="E2363" t="s">
        <v>22</v>
      </c>
      <c r="F2363" t="s">
        <v>29</v>
      </c>
      <c r="G2363">
        <v>1000000028</v>
      </c>
      <c r="H2363" t="s">
        <v>27</v>
      </c>
      <c r="I2363" t="s">
        <v>13</v>
      </c>
      <c r="J2363">
        <v>10000136</v>
      </c>
      <c r="K2363" t="s">
        <v>40</v>
      </c>
      <c r="L2363">
        <v>20.686</v>
      </c>
      <c r="M2363"/>
    </row>
    <row r="2364" spans="1:13" x14ac:dyDescent="0.2">
      <c r="A2364" s="1">
        <v>43069</v>
      </c>
      <c r="B2364" s="7" t="str">
        <f>YEAR(月末库存[[#This Row],[日期]]) &amp; "年"</f>
        <v>2017年</v>
      </c>
      <c r="C2364" s="7" t="str">
        <f>MONTH(月末库存[[#This Row],[日期]]) &amp; "月"</f>
        <v>11月</v>
      </c>
      <c r="D2364" s="7">
        <f>--TEXT(月末库存[[#This Row],[日期]],"yyyymm")</f>
        <v>201711</v>
      </c>
      <c r="E2364" t="s">
        <v>22</v>
      </c>
      <c r="F2364" t="s">
        <v>29</v>
      </c>
      <c r="G2364">
        <v>1000000028</v>
      </c>
      <c r="H2364" t="s">
        <v>27</v>
      </c>
      <c r="I2364" t="s">
        <v>13</v>
      </c>
      <c r="J2364">
        <v>20000099</v>
      </c>
      <c r="K2364" t="s">
        <v>20</v>
      </c>
      <c r="L2364">
        <v>21.26400000000001</v>
      </c>
      <c r="M2364"/>
    </row>
    <row r="2365" spans="1:13" x14ac:dyDescent="0.2">
      <c r="A2365" s="1">
        <v>43069</v>
      </c>
      <c r="B2365" s="7" t="str">
        <f>YEAR(月末库存[[#This Row],[日期]]) &amp; "年"</f>
        <v>2017年</v>
      </c>
      <c r="C2365" s="7" t="str">
        <f>MONTH(月末库存[[#This Row],[日期]]) &amp; "月"</f>
        <v>11月</v>
      </c>
      <c r="D2365" s="7">
        <f>--TEXT(月末库存[[#This Row],[日期]],"yyyymm")</f>
        <v>201711</v>
      </c>
      <c r="E2365" t="s">
        <v>22</v>
      </c>
      <c r="F2365" t="s">
        <v>54</v>
      </c>
      <c r="G2365">
        <v>1000000046</v>
      </c>
      <c r="H2365" t="s">
        <v>52</v>
      </c>
      <c r="I2365" t="s">
        <v>13</v>
      </c>
      <c r="J2365">
        <v>10000078</v>
      </c>
      <c r="K2365" t="s">
        <v>30</v>
      </c>
      <c r="L2365">
        <v>36.30599999999999</v>
      </c>
      <c r="M2365"/>
    </row>
    <row r="2366" spans="1:13" x14ac:dyDescent="0.2">
      <c r="A2366" s="1">
        <v>43069</v>
      </c>
      <c r="B2366" s="7" t="str">
        <f>YEAR(月末库存[[#This Row],[日期]]) &amp; "年"</f>
        <v>2017年</v>
      </c>
      <c r="C2366" s="7" t="str">
        <f>MONTH(月末库存[[#This Row],[日期]]) &amp; "月"</f>
        <v>11月</v>
      </c>
      <c r="D2366" s="7">
        <f>--TEXT(月末库存[[#This Row],[日期]],"yyyymm")</f>
        <v>201711</v>
      </c>
      <c r="E2366" t="s">
        <v>22</v>
      </c>
      <c r="F2366" t="s">
        <v>54</v>
      </c>
      <c r="G2366">
        <v>1000000046</v>
      </c>
      <c r="H2366" t="s">
        <v>52</v>
      </c>
      <c r="I2366" t="s">
        <v>13</v>
      </c>
      <c r="J2366">
        <v>10000111</v>
      </c>
      <c r="K2366" t="s">
        <v>37</v>
      </c>
      <c r="L2366">
        <v>45.096000000000004</v>
      </c>
      <c r="M2366"/>
    </row>
    <row r="2367" spans="1:13" x14ac:dyDescent="0.2">
      <c r="A2367" s="1">
        <v>43069</v>
      </c>
      <c r="B2367" s="7" t="str">
        <f>YEAR(月末库存[[#This Row],[日期]]) &amp; "年"</f>
        <v>2017年</v>
      </c>
      <c r="C2367" s="7" t="str">
        <f>MONTH(月末库存[[#This Row],[日期]]) &amp; "月"</f>
        <v>11月</v>
      </c>
      <c r="D2367" s="7">
        <f>--TEXT(月末库存[[#This Row],[日期]],"yyyymm")</f>
        <v>201711</v>
      </c>
      <c r="E2367" t="s">
        <v>22</v>
      </c>
      <c r="F2367" t="s">
        <v>54</v>
      </c>
      <c r="G2367">
        <v>1000000046</v>
      </c>
      <c r="H2367" t="s">
        <v>52</v>
      </c>
      <c r="I2367" t="s">
        <v>13</v>
      </c>
      <c r="J2367">
        <v>20000099</v>
      </c>
      <c r="K2367" t="s">
        <v>20</v>
      </c>
      <c r="L2367">
        <v>8.6000000000002297E-2</v>
      </c>
      <c r="M2367"/>
    </row>
    <row r="2368" spans="1:13" x14ac:dyDescent="0.2">
      <c r="A2368" s="1">
        <v>43069</v>
      </c>
      <c r="B2368" s="7" t="str">
        <f>YEAR(月末库存[[#This Row],[日期]]) &amp; "年"</f>
        <v>2017年</v>
      </c>
      <c r="C2368" s="7" t="str">
        <f>MONTH(月末库存[[#This Row],[日期]]) &amp; "月"</f>
        <v>11月</v>
      </c>
      <c r="D2368" s="7">
        <f>--TEXT(月末库存[[#This Row],[日期]],"yyyymm")</f>
        <v>201711</v>
      </c>
      <c r="E2368" t="s">
        <v>22</v>
      </c>
      <c r="F2368" t="s">
        <v>29</v>
      </c>
      <c r="G2368">
        <v>1000000054</v>
      </c>
      <c r="H2368" t="s">
        <v>36</v>
      </c>
      <c r="I2368" t="s">
        <v>13</v>
      </c>
      <c r="J2368">
        <v>10000078</v>
      </c>
      <c r="K2368" t="s">
        <v>30</v>
      </c>
      <c r="L2368">
        <v>67.471999999999994</v>
      </c>
      <c r="M2368"/>
    </row>
    <row r="2369" spans="1:13" x14ac:dyDescent="0.2">
      <c r="A2369" s="1">
        <v>43069</v>
      </c>
      <c r="B2369" s="7" t="str">
        <f>YEAR(月末库存[[#This Row],[日期]]) &amp; "年"</f>
        <v>2017年</v>
      </c>
      <c r="C2369" s="7" t="str">
        <f>MONTH(月末库存[[#This Row],[日期]]) &amp; "月"</f>
        <v>11月</v>
      </c>
      <c r="D2369" s="7">
        <f>--TEXT(月末库存[[#This Row],[日期]],"yyyymm")</f>
        <v>201711</v>
      </c>
      <c r="E2369" t="s">
        <v>22</v>
      </c>
      <c r="F2369" t="s">
        <v>29</v>
      </c>
      <c r="G2369">
        <v>1000000054</v>
      </c>
      <c r="H2369" t="s">
        <v>36</v>
      </c>
      <c r="I2369" t="s">
        <v>13</v>
      </c>
      <c r="J2369">
        <v>10000111</v>
      </c>
      <c r="K2369" t="s">
        <v>37</v>
      </c>
      <c r="L2369">
        <v>1190.7219999999998</v>
      </c>
      <c r="M2369"/>
    </row>
    <row r="2370" spans="1:13" x14ac:dyDescent="0.2">
      <c r="A2370" s="1">
        <v>43069</v>
      </c>
      <c r="B2370" s="7" t="str">
        <f>YEAR(月末库存[[#This Row],[日期]]) &amp; "年"</f>
        <v>2017年</v>
      </c>
      <c r="C2370" s="7" t="str">
        <f>MONTH(月末库存[[#This Row],[日期]]) &amp; "月"</f>
        <v>11月</v>
      </c>
      <c r="D2370" s="7">
        <f>--TEXT(月末库存[[#This Row],[日期]],"yyyymm")</f>
        <v>201711</v>
      </c>
      <c r="E2370" t="s">
        <v>22</v>
      </c>
      <c r="F2370" t="s">
        <v>29</v>
      </c>
      <c r="G2370">
        <v>1000000054</v>
      </c>
      <c r="H2370" t="s">
        <v>36</v>
      </c>
      <c r="I2370" t="s">
        <v>13</v>
      </c>
      <c r="J2370">
        <v>10000131</v>
      </c>
      <c r="K2370" t="s">
        <v>38</v>
      </c>
      <c r="L2370">
        <v>177.08400000000003</v>
      </c>
      <c r="M2370"/>
    </row>
    <row r="2371" spans="1:13" x14ac:dyDescent="0.2">
      <c r="A2371" s="1">
        <v>43069</v>
      </c>
      <c r="B2371" s="7" t="str">
        <f>YEAR(月末库存[[#This Row],[日期]]) &amp; "年"</f>
        <v>2017年</v>
      </c>
      <c r="C2371" s="7" t="str">
        <f>MONTH(月末库存[[#This Row],[日期]]) &amp; "月"</f>
        <v>11月</v>
      </c>
      <c r="D2371" s="7">
        <f>--TEXT(月末库存[[#This Row],[日期]],"yyyymm")</f>
        <v>201711</v>
      </c>
      <c r="E2371" t="s">
        <v>22</v>
      </c>
      <c r="F2371" t="s">
        <v>61</v>
      </c>
      <c r="G2371">
        <v>1000000579</v>
      </c>
      <c r="H2371" t="s">
        <v>60</v>
      </c>
      <c r="I2371" t="s">
        <v>13</v>
      </c>
      <c r="J2371">
        <v>10000061</v>
      </c>
      <c r="K2371" t="s">
        <v>28</v>
      </c>
      <c r="L2371">
        <v>34.345999999999989</v>
      </c>
      <c r="M2371"/>
    </row>
    <row r="2372" spans="1:13" x14ac:dyDescent="0.2">
      <c r="A2372" s="1">
        <v>43069</v>
      </c>
      <c r="B2372" s="7" t="str">
        <f>YEAR(月末库存[[#This Row],[日期]]) &amp; "年"</f>
        <v>2017年</v>
      </c>
      <c r="C2372" s="7" t="str">
        <f>MONTH(月末库存[[#This Row],[日期]]) &amp; "月"</f>
        <v>11月</v>
      </c>
      <c r="D2372" s="7">
        <f>--TEXT(月末库存[[#This Row],[日期]],"yyyymm")</f>
        <v>201711</v>
      </c>
      <c r="E2372" t="s">
        <v>22</v>
      </c>
      <c r="F2372" t="s">
        <v>61</v>
      </c>
      <c r="G2372">
        <v>1000000579</v>
      </c>
      <c r="H2372" t="s">
        <v>60</v>
      </c>
      <c r="I2372" t="s">
        <v>13</v>
      </c>
      <c r="J2372">
        <v>10000078</v>
      </c>
      <c r="K2372" t="s">
        <v>30</v>
      </c>
      <c r="L2372">
        <v>45.721999999999994</v>
      </c>
      <c r="M2372"/>
    </row>
    <row r="2373" spans="1:13" x14ac:dyDescent="0.2">
      <c r="A2373" s="1">
        <v>43069</v>
      </c>
      <c r="B2373" s="7" t="str">
        <f>YEAR(月末库存[[#This Row],[日期]]) &amp; "年"</f>
        <v>2017年</v>
      </c>
      <c r="C2373" s="7" t="str">
        <f>MONTH(月末库存[[#This Row],[日期]]) &amp; "月"</f>
        <v>11月</v>
      </c>
      <c r="D2373" s="7">
        <f>--TEXT(月末库存[[#This Row],[日期]],"yyyymm")</f>
        <v>201711</v>
      </c>
      <c r="E2373" t="s">
        <v>22</v>
      </c>
      <c r="F2373" t="s">
        <v>46</v>
      </c>
      <c r="G2373">
        <v>1000001133</v>
      </c>
      <c r="H2373" t="s">
        <v>45</v>
      </c>
      <c r="I2373" t="s">
        <v>13</v>
      </c>
      <c r="J2373">
        <v>10000182</v>
      </c>
      <c r="K2373" t="s">
        <v>31</v>
      </c>
      <c r="L2373">
        <v>127.59800000000001</v>
      </c>
      <c r="M2373"/>
    </row>
    <row r="2374" spans="1:13" x14ac:dyDescent="0.2">
      <c r="A2374" s="1">
        <v>43069</v>
      </c>
      <c r="B2374" s="7" t="str">
        <f>YEAR(月末库存[[#This Row],[日期]]) &amp; "年"</f>
        <v>2017年</v>
      </c>
      <c r="C2374" s="7" t="str">
        <f>MONTH(月末库存[[#This Row],[日期]]) &amp; "月"</f>
        <v>11月</v>
      </c>
      <c r="D2374" s="7">
        <f>--TEXT(月末库存[[#This Row],[日期]],"yyyymm")</f>
        <v>201711</v>
      </c>
      <c r="E2374" t="s">
        <v>22</v>
      </c>
      <c r="F2374" t="s">
        <v>21</v>
      </c>
      <c r="G2374">
        <v>1000002872</v>
      </c>
      <c r="H2374" t="s">
        <v>19</v>
      </c>
      <c r="I2374" t="s">
        <v>13</v>
      </c>
      <c r="J2374">
        <v>10000136</v>
      </c>
      <c r="K2374" t="s">
        <v>40</v>
      </c>
      <c r="L2374">
        <v>2.1279999999999992</v>
      </c>
      <c r="M2374"/>
    </row>
    <row r="2375" spans="1:13" x14ac:dyDescent="0.2">
      <c r="A2375" s="1">
        <v>43069</v>
      </c>
      <c r="B2375" s="7" t="str">
        <f>YEAR(月末库存[[#This Row],[日期]]) &amp; "年"</f>
        <v>2017年</v>
      </c>
      <c r="C2375" s="7" t="str">
        <f>MONTH(月末库存[[#This Row],[日期]]) &amp; "月"</f>
        <v>11月</v>
      </c>
      <c r="D2375" s="7">
        <f>--TEXT(月末库存[[#This Row],[日期]],"yyyymm")</f>
        <v>201711</v>
      </c>
      <c r="E2375" t="s">
        <v>43</v>
      </c>
      <c r="F2375" t="s">
        <v>80</v>
      </c>
      <c r="G2375">
        <v>1000003498</v>
      </c>
      <c r="H2375" t="s">
        <v>79</v>
      </c>
      <c r="I2375" t="s">
        <v>26</v>
      </c>
      <c r="J2375">
        <v>40000080</v>
      </c>
      <c r="K2375" t="s">
        <v>67</v>
      </c>
      <c r="L2375">
        <v>1.044</v>
      </c>
      <c r="M2375"/>
    </row>
    <row r="2376" spans="1:13" x14ac:dyDescent="0.2">
      <c r="A2376" s="1">
        <v>43069</v>
      </c>
      <c r="B2376" s="7" t="str">
        <f>YEAR(月末库存[[#This Row],[日期]]) &amp; "年"</f>
        <v>2017年</v>
      </c>
      <c r="C2376" s="7" t="str">
        <f>MONTH(月末库存[[#This Row],[日期]]) &amp; "月"</f>
        <v>11月</v>
      </c>
      <c r="D2376" s="7">
        <f>--TEXT(月末库存[[#This Row],[日期]],"yyyymm")</f>
        <v>201711</v>
      </c>
      <c r="E2376" t="s">
        <v>43</v>
      </c>
      <c r="F2376" t="s">
        <v>66</v>
      </c>
      <c r="G2376">
        <v>1000001135</v>
      </c>
      <c r="H2376" t="s">
        <v>65</v>
      </c>
      <c r="I2376" t="s">
        <v>26</v>
      </c>
      <c r="J2376">
        <v>40000080</v>
      </c>
      <c r="K2376" t="s">
        <v>67</v>
      </c>
      <c r="L2376">
        <v>0.89999999999999902</v>
      </c>
      <c r="M2376"/>
    </row>
    <row r="2377" spans="1:13" x14ac:dyDescent="0.2">
      <c r="A2377" s="1">
        <v>43069</v>
      </c>
      <c r="B2377" s="7" t="str">
        <f>YEAR(月末库存[[#This Row],[日期]]) &amp; "年"</f>
        <v>2017年</v>
      </c>
      <c r="C2377" s="7" t="str">
        <f>MONTH(月末库存[[#This Row],[日期]]) &amp; "月"</f>
        <v>11月</v>
      </c>
      <c r="D2377" s="7">
        <f>--TEXT(月末库存[[#This Row],[日期]],"yyyymm")</f>
        <v>201711</v>
      </c>
      <c r="E2377" t="s">
        <v>43</v>
      </c>
      <c r="F2377" t="s">
        <v>78</v>
      </c>
      <c r="G2377">
        <v>1000003187</v>
      </c>
      <c r="H2377" t="s">
        <v>77</v>
      </c>
      <c r="I2377" t="s">
        <v>26</v>
      </c>
      <c r="J2377">
        <v>40000080</v>
      </c>
      <c r="K2377" t="s">
        <v>67</v>
      </c>
      <c r="L2377">
        <v>2.8599999999999985</v>
      </c>
      <c r="M2377"/>
    </row>
    <row r="2378" spans="1:13" x14ac:dyDescent="0.2">
      <c r="A2378" s="1">
        <v>43069</v>
      </c>
      <c r="B2378" s="7" t="str">
        <f>YEAR(月末库存[[#This Row],[日期]]) &amp; "年"</f>
        <v>2017年</v>
      </c>
      <c r="C2378" s="7" t="str">
        <f>MONTH(月末库存[[#This Row],[日期]]) &amp; "月"</f>
        <v>11月</v>
      </c>
      <c r="D2378" s="7">
        <f>--TEXT(月末库存[[#This Row],[日期]],"yyyymm")</f>
        <v>201711</v>
      </c>
      <c r="E2378" t="s">
        <v>43</v>
      </c>
      <c r="F2378" t="s">
        <v>51</v>
      </c>
      <c r="G2378">
        <v>1000000460</v>
      </c>
      <c r="H2378" t="s">
        <v>50</v>
      </c>
      <c r="I2378" t="s">
        <v>26</v>
      </c>
      <c r="J2378">
        <v>40000080</v>
      </c>
      <c r="K2378" t="s">
        <v>67</v>
      </c>
      <c r="L2378">
        <v>17.688000000000002</v>
      </c>
      <c r="M2378"/>
    </row>
    <row r="2379" spans="1:13" x14ac:dyDescent="0.2">
      <c r="A2379" s="1">
        <v>43069</v>
      </c>
      <c r="B2379" s="7" t="str">
        <f>YEAR(月末库存[[#This Row],[日期]]) &amp; "年"</f>
        <v>2017年</v>
      </c>
      <c r="C2379" s="7" t="str">
        <f>MONTH(月末库存[[#This Row],[日期]]) &amp; "月"</f>
        <v>11月</v>
      </c>
      <c r="D2379" s="7">
        <f>--TEXT(月末库存[[#This Row],[日期]],"yyyymm")</f>
        <v>201711</v>
      </c>
      <c r="E2379" t="s">
        <v>43</v>
      </c>
      <c r="F2379" t="s">
        <v>78</v>
      </c>
      <c r="G2379">
        <v>1000003187</v>
      </c>
      <c r="H2379" t="s">
        <v>77</v>
      </c>
      <c r="I2379" t="s">
        <v>26</v>
      </c>
      <c r="J2379">
        <v>40000085</v>
      </c>
      <c r="K2379" t="s">
        <v>24</v>
      </c>
      <c r="L2379">
        <v>11</v>
      </c>
      <c r="M2379"/>
    </row>
    <row r="2380" spans="1:13" x14ac:dyDescent="0.2">
      <c r="A2380" s="1">
        <v>43069</v>
      </c>
      <c r="B2380" s="7" t="str">
        <f>YEAR(月末库存[[#This Row],[日期]]) &amp; "年"</f>
        <v>2017年</v>
      </c>
      <c r="C2380" s="7" t="str">
        <f>MONTH(月末库存[[#This Row],[日期]]) &amp; "月"</f>
        <v>11月</v>
      </c>
      <c r="D2380" s="7">
        <f>--TEXT(月末库存[[#This Row],[日期]],"yyyymm")</f>
        <v>201711</v>
      </c>
      <c r="E2380" t="s">
        <v>43</v>
      </c>
      <c r="F2380" t="s">
        <v>42</v>
      </c>
      <c r="G2380">
        <v>1000000931</v>
      </c>
      <c r="H2380" t="s">
        <v>41</v>
      </c>
      <c r="I2380" t="s">
        <v>26</v>
      </c>
      <c r="J2380">
        <v>40000085</v>
      </c>
      <c r="K2380" t="s">
        <v>24</v>
      </c>
      <c r="L2380">
        <v>143.61999999999998</v>
      </c>
      <c r="M2380"/>
    </row>
    <row r="2381" spans="1:13" x14ac:dyDescent="0.2">
      <c r="A2381" s="1">
        <v>43069</v>
      </c>
      <c r="B2381" s="7" t="str">
        <f>YEAR(月末库存[[#This Row],[日期]]) &amp; "年"</f>
        <v>2017年</v>
      </c>
      <c r="C2381" s="7" t="str">
        <f>MONTH(月末库存[[#This Row],[日期]]) &amp; "月"</f>
        <v>11月</v>
      </c>
      <c r="D2381" s="7">
        <f>--TEXT(月末库存[[#This Row],[日期]],"yyyymm")</f>
        <v>201711</v>
      </c>
      <c r="E2381" t="s">
        <v>43</v>
      </c>
      <c r="F2381" t="s">
        <v>66</v>
      </c>
      <c r="G2381">
        <v>1000001135</v>
      </c>
      <c r="H2381" t="s">
        <v>65</v>
      </c>
      <c r="I2381" t="s">
        <v>26</v>
      </c>
      <c r="J2381">
        <v>40000085</v>
      </c>
      <c r="K2381" t="s">
        <v>24</v>
      </c>
      <c r="L2381">
        <v>7.6999999999999957</v>
      </c>
      <c r="M2381"/>
    </row>
    <row r="2382" spans="1:13" x14ac:dyDescent="0.2">
      <c r="A2382" s="1">
        <v>43069</v>
      </c>
      <c r="B2382" s="7" t="str">
        <f>YEAR(月末库存[[#This Row],[日期]]) &amp; "年"</f>
        <v>2017年</v>
      </c>
      <c r="C2382" s="7" t="str">
        <f>MONTH(月末库存[[#This Row],[日期]]) &amp; "月"</f>
        <v>11月</v>
      </c>
      <c r="D2382" s="7">
        <f>--TEXT(月末库存[[#This Row],[日期]],"yyyymm")</f>
        <v>201711</v>
      </c>
      <c r="E2382" t="s">
        <v>43</v>
      </c>
      <c r="F2382" t="s">
        <v>42</v>
      </c>
      <c r="G2382">
        <v>1000001014</v>
      </c>
      <c r="H2382" t="s">
        <v>44</v>
      </c>
      <c r="I2382" t="s">
        <v>26</v>
      </c>
      <c r="J2382">
        <v>40000085</v>
      </c>
      <c r="K2382" t="s">
        <v>24</v>
      </c>
      <c r="L2382">
        <v>166.8</v>
      </c>
      <c r="M2382"/>
    </row>
    <row r="2383" spans="1:13" x14ac:dyDescent="0.2">
      <c r="A2383" s="1">
        <v>43069</v>
      </c>
      <c r="B2383" s="7" t="str">
        <f>YEAR(月末库存[[#This Row],[日期]]) &amp; "年"</f>
        <v>2017年</v>
      </c>
      <c r="C2383" s="7" t="str">
        <f>MONTH(月末库存[[#This Row],[日期]]) &amp; "月"</f>
        <v>11月</v>
      </c>
      <c r="D2383" s="7">
        <f>--TEXT(月末库存[[#This Row],[日期]],"yyyymm")</f>
        <v>201711</v>
      </c>
      <c r="E2383" t="s">
        <v>43</v>
      </c>
      <c r="F2383" t="s">
        <v>51</v>
      </c>
      <c r="G2383">
        <v>1000000460</v>
      </c>
      <c r="H2383" t="s">
        <v>50</v>
      </c>
      <c r="I2383" t="s">
        <v>26</v>
      </c>
      <c r="J2383">
        <v>40000085</v>
      </c>
      <c r="K2383" t="s">
        <v>24</v>
      </c>
      <c r="L2383">
        <v>496.81</v>
      </c>
      <c r="M2383"/>
    </row>
    <row r="2384" spans="1:13" x14ac:dyDescent="0.2">
      <c r="A2384" s="1">
        <v>43069</v>
      </c>
      <c r="B2384" s="7" t="str">
        <f>YEAR(月末库存[[#This Row],[日期]]) &amp; "年"</f>
        <v>2017年</v>
      </c>
      <c r="C2384" s="7" t="str">
        <f>MONTH(月末库存[[#This Row],[日期]]) &amp; "月"</f>
        <v>11月</v>
      </c>
      <c r="D2384" s="7">
        <f>--TEXT(月末库存[[#This Row],[日期]],"yyyymm")</f>
        <v>201711</v>
      </c>
      <c r="E2384" t="s">
        <v>9</v>
      </c>
      <c r="F2384" t="s">
        <v>8</v>
      </c>
      <c r="G2384">
        <v>1000000070</v>
      </c>
      <c r="H2384" t="s">
        <v>7</v>
      </c>
      <c r="I2384" t="s">
        <v>26</v>
      </c>
      <c r="J2384">
        <v>40000085</v>
      </c>
      <c r="K2384" t="s">
        <v>24</v>
      </c>
      <c r="L2384">
        <v>21.8</v>
      </c>
      <c r="M2384"/>
    </row>
    <row r="2385" spans="1:13" x14ac:dyDescent="0.2">
      <c r="A2385" s="1">
        <v>43069</v>
      </c>
      <c r="B2385" s="7" t="str">
        <f>YEAR(月末库存[[#This Row],[日期]]) &amp; "年"</f>
        <v>2017年</v>
      </c>
      <c r="C2385" s="7" t="str">
        <f>MONTH(月末库存[[#This Row],[日期]]) &amp; "月"</f>
        <v>11月</v>
      </c>
      <c r="D2385" s="7">
        <f>--TEXT(月末库存[[#This Row],[日期]],"yyyymm")</f>
        <v>201711</v>
      </c>
      <c r="E2385" t="s">
        <v>9</v>
      </c>
      <c r="F2385" t="s">
        <v>72</v>
      </c>
      <c r="G2385">
        <v>1000001699</v>
      </c>
      <c r="H2385" t="s">
        <v>71</v>
      </c>
      <c r="I2385" t="s">
        <v>26</v>
      </c>
      <c r="J2385">
        <v>40000080</v>
      </c>
      <c r="K2385" t="s">
        <v>67</v>
      </c>
      <c r="L2385">
        <v>8.918000000000001</v>
      </c>
      <c r="M2385"/>
    </row>
    <row r="2386" spans="1:13" x14ac:dyDescent="0.2">
      <c r="A2386" s="1">
        <v>43069</v>
      </c>
      <c r="B2386" s="7" t="str">
        <f>YEAR(月末库存[[#This Row],[日期]]) &amp; "年"</f>
        <v>2017年</v>
      </c>
      <c r="C2386" s="7" t="str">
        <f>MONTH(月末库存[[#This Row],[日期]]) &amp; "月"</f>
        <v>11月</v>
      </c>
      <c r="D2386" s="7">
        <f>--TEXT(月末库存[[#This Row],[日期]],"yyyymm")</f>
        <v>201711</v>
      </c>
      <c r="E2386" t="s">
        <v>9</v>
      </c>
      <c r="F2386" t="s">
        <v>17</v>
      </c>
      <c r="G2386">
        <v>1000000059</v>
      </c>
      <c r="H2386" t="s">
        <v>55</v>
      </c>
      <c r="I2386" t="s">
        <v>26</v>
      </c>
      <c r="J2386">
        <v>40000085</v>
      </c>
      <c r="K2386" t="s">
        <v>24</v>
      </c>
      <c r="L2386">
        <v>409.73400000000004</v>
      </c>
      <c r="M2386"/>
    </row>
    <row r="2387" spans="1:13" x14ac:dyDescent="0.2">
      <c r="A2387" s="1">
        <v>43069</v>
      </c>
      <c r="B2387" s="7" t="str">
        <f>YEAR(月末库存[[#This Row],[日期]]) &amp; "年"</f>
        <v>2017年</v>
      </c>
      <c r="C2387" s="7" t="str">
        <f>MONTH(月末库存[[#This Row],[日期]]) &amp; "月"</f>
        <v>11月</v>
      </c>
      <c r="D2387" s="7">
        <f>--TEXT(月末库存[[#This Row],[日期]],"yyyymm")</f>
        <v>201711</v>
      </c>
      <c r="E2387" t="s">
        <v>9</v>
      </c>
      <c r="F2387" t="s">
        <v>59</v>
      </c>
      <c r="G2387">
        <v>1000000192</v>
      </c>
      <c r="H2387" t="s">
        <v>58</v>
      </c>
      <c r="I2387" t="s">
        <v>26</v>
      </c>
      <c r="J2387">
        <v>40000080</v>
      </c>
      <c r="K2387" t="s">
        <v>67</v>
      </c>
      <c r="L2387">
        <v>10.100000000000001</v>
      </c>
      <c r="M2387"/>
    </row>
    <row r="2388" spans="1:13" x14ac:dyDescent="0.2">
      <c r="A2388" s="1">
        <v>43069</v>
      </c>
      <c r="B2388" s="7" t="str">
        <f>YEAR(月末库存[[#This Row],[日期]]) &amp; "年"</f>
        <v>2017年</v>
      </c>
      <c r="C2388" s="7" t="str">
        <f>MONTH(月末库存[[#This Row],[日期]]) &amp; "月"</f>
        <v>11月</v>
      </c>
      <c r="D2388" s="7">
        <f>--TEXT(月末库存[[#This Row],[日期]],"yyyymm")</f>
        <v>201711</v>
      </c>
      <c r="E2388" t="s">
        <v>9</v>
      </c>
      <c r="F2388" t="s">
        <v>15</v>
      </c>
      <c r="G2388">
        <v>1000002981</v>
      </c>
      <c r="H2388" t="s">
        <v>62</v>
      </c>
      <c r="I2388" t="s">
        <v>26</v>
      </c>
      <c r="J2388">
        <v>40000080</v>
      </c>
      <c r="K2388" t="s">
        <v>67</v>
      </c>
      <c r="L2388">
        <v>39.800000000000011</v>
      </c>
      <c r="M2388"/>
    </row>
    <row r="2389" spans="1:13" x14ac:dyDescent="0.2">
      <c r="A2389" s="1">
        <v>43069</v>
      </c>
      <c r="B2389" s="7" t="str">
        <f>YEAR(月末库存[[#This Row],[日期]]) &amp; "年"</f>
        <v>2017年</v>
      </c>
      <c r="C2389" s="7" t="str">
        <f>MONTH(月末库存[[#This Row],[日期]]) &amp; "月"</f>
        <v>11月</v>
      </c>
      <c r="D2389" s="7">
        <f>--TEXT(月末库存[[#This Row],[日期]],"yyyymm")</f>
        <v>201711</v>
      </c>
      <c r="E2389" t="s">
        <v>9</v>
      </c>
      <c r="F2389" t="s">
        <v>15</v>
      </c>
      <c r="G2389">
        <v>1000002985</v>
      </c>
      <c r="H2389" t="s">
        <v>47</v>
      </c>
      <c r="I2389" t="s">
        <v>26</v>
      </c>
      <c r="J2389">
        <v>40000080</v>
      </c>
      <c r="K2389" t="s">
        <v>67</v>
      </c>
      <c r="L2389">
        <v>20.256000000000007</v>
      </c>
      <c r="M2389"/>
    </row>
    <row r="2390" spans="1:13" x14ac:dyDescent="0.2">
      <c r="A2390" s="1">
        <v>43069</v>
      </c>
      <c r="B2390" s="7" t="str">
        <f>YEAR(月末库存[[#This Row],[日期]]) &amp; "年"</f>
        <v>2017年</v>
      </c>
      <c r="C2390" s="7" t="str">
        <f>MONTH(月末库存[[#This Row],[日期]]) &amp; "月"</f>
        <v>11月</v>
      </c>
      <c r="D2390" s="7">
        <f>--TEXT(月末库存[[#This Row],[日期]],"yyyymm")</f>
        <v>201711</v>
      </c>
      <c r="E2390" t="s">
        <v>9</v>
      </c>
      <c r="F2390" t="s">
        <v>15</v>
      </c>
      <c r="G2390">
        <v>1000002986</v>
      </c>
      <c r="H2390" t="s">
        <v>14</v>
      </c>
      <c r="I2390" t="s">
        <v>26</v>
      </c>
      <c r="J2390">
        <v>40000080</v>
      </c>
      <c r="K2390" t="s">
        <v>67</v>
      </c>
      <c r="L2390">
        <v>19.474000000000004</v>
      </c>
      <c r="M2390"/>
    </row>
    <row r="2391" spans="1:13" x14ac:dyDescent="0.2">
      <c r="A2391" s="1">
        <v>43069</v>
      </c>
      <c r="B2391" s="7" t="str">
        <f>YEAR(月末库存[[#This Row],[日期]]) &amp; "年"</f>
        <v>2017年</v>
      </c>
      <c r="C2391" s="7" t="str">
        <f>MONTH(月末库存[[#This Row],[日期]]) &amp; "月"</f>
        <v>11月</v>
      </c>
      <c r="D2391" s="7">
        <f>--TEXT(月末库存[[#This Row],[日期]],"yyyymm")</f>
        <v>201711</v>
      </c>
      <c r="E2391" t="s">
        <v>9</v>
      </c>
      <c r="F2391" t="s">
        <v>72</v>
      </c>
      <c r="G2391">
        <v>1000000064</v>
      </c>
      <c r="H2391" t="s">
        <v>76</v>
      </c>
      <c r="I2391" t="s">
        <v>26</v>
      </c>
      <c r="J2391">
        <v>40000080</v>
      </c>
      <c r="K2391" t="s">
        <v>67</v>
      </c>
      <c r="L2391">
        <v>68.700000000000017</v>
      </c>
      <c r="M2391"/>
    </row>
    <row r="2392" spans="1:13" x14ac:dyDescent="0.2">
      <c r="A2392" s="1">
        <v>43069</v>
      </c>
      <c r="B2392" s="7" t="str">
        <f>YEAR(月末库存[[#This Row],[日期]]) &amp; "年"</f>
        <v>2017年</v>
      </c>
      <c r="C2392" s="7" t="str">
        <f>MONTH(月末库存[[#This Row],[日期]]) &amp; "月"</f>
        <v>11月</v>
      </c>
      <c r="D2392" s="7">
        <f>--TEXT(月末库存[[#This Row],[日期]],"yyyymm")</f>
        <v>201711</v>
      </c>
      <c r="E2392" t="s">
        <v>9</v>
      </c>
      <c r="F2392" t="s">
        <v>8</v>
      </c>
      <c r="G2392">
        <v>1000000070</v>
      </c>
      <c r="H2392" t="s">
        <v>7</v>
      </c>
      <c r="I2392" t="s">
        <v>26</v>
      </c>
      <c r="J2392">
        <v>40000080</v>
      </c>
      <c r="K2392" t="s">
        <v>67</v>
      </c>
      <c r="L2392">
        <v>3.3000000000000007</v>
      </c>
      <c r="M2392"/>
    </row>
    <row r="2393" spans="1:13" x14ac:dyDescent="0.2">
      <c r="A2393" s="1">
        <v>43069</v>
      </c>
      <c r="B2393" s="7" t="str">
        <f>YEAR(月末库存[[#This Row],[日期]]) &amp; "年"</f>
        <v>2017年</v>
      </c>
      <c r="C2393" s="7" t="str">
        <f>MONTH(月末库存[[#This Row],[日期]]) &amp; "月"</f>
        <v>11月</v>
      </c>
      <c r="D2393" s="7">
        <f>--TEXT(月末库存[[#This Row],[日期]],"yyyymm")</f>
        <v>201711</v>
      </c>
      <c r="E2393" t="s">
        <v>9</v>
      </c>
      <c r="F2393" t="s">
        <v>12</v>
      </c>
      <c r="G2393">
        <v>1000000072</v>
      </c>
      <c r="H2393" t="s">
        <v>10</v>
      </c>
      <c r="I2393" t="s">
        <v>26</v>
      </c>
      <c r="J2393">
        <v>40000080</v>
      </c>
      <c r="K2393" t="s">
        <v>67</v>
      </c>
      <c r="L2393">
        <v>95.358000000000004</v>
      </c>
      <c r="M2393"/>
    </row>
    <row r="2394" spans="1:13" x14ac:dyDescent="0.2">
      <c r="A2394" s="1">
        <v>43069</v>
      </c>
      <c r="B2394" s="7" t="str">
        <f>YEAR(月末库存[[#This Row],[日期]]) &amp; "年"</f>
        <v>2017年</v>
      </c>
      <c r="C2394" s="7" t="str">
        <f>MONTH(月末库存[[#This Row],[日期]]) &amp; "月"</f>
        <v>11月</v>
      </c>
      <c r="D2394" s="7">
        <f>--TEXT(月末库存[[#This Row],[日期]],"yyyymm")</f>
        <v>201711</v>
      </c>
      <c r="E2394" t="s">
        <v>9</v>
      </c>
      <c r="F2394" t="s">
        <v>57</v>
      </c>
      <c r="G2394">
        <v>1000001502</v>
      </c>
      <c r="H2394" t="s">
        <v>56</v>
      </c>
      <c r="I2394" t="s">
        <v>26</v>
      </c>
      <c r="J2394">
        <v>40000080</v>
      </c>
      <c r="K2394" t="s">
        <v>67</v>
      </c>
      <c r="L2394">
        <v>23.1</v>
      </c>
      <c r="M2394"/>
    </row>
    <row r="2395" spans="1:13" x14ac:dyDescent="0.2">
      <c r="A2395" s="1">
        <v>43069</v>
      </c>
      <c r="B2395" s="7" t="str">
        <f>YEAR(月末库存[[#This Row],[日期]]) &amp; "年"</f>
        <v>2017年</v>
      </c>
      <c r="C2395" s="7" t="str">
        <f>MONTH(月末库存[[#This Row],[日期]]) &amp; "月"</f>
        <v>11月</v>
      </c>
      <c r="D2395" s="7">
        <f>--TEXT(月末库存[[#This Row],[日期]],"yyyymm")</f>
        <v>201711</v>
      </c>
      <c r="E2395" t="s">
        <v>9</v>
      </c>
      <c r="F2395" t="s">
        <v>17</v>
      </c>
      <c r="G2395">
        <v>1000000059</v>
      </c>
      <c r="H2395" t="s">
        <v>55</v>
      </c>
      <c r="I2395" t="s">
        <v>26</v>
      </c>
      <c r="J2395">
        <v>40000080</v>
      </c>
      <c r="K2395" t="s">
        <v>67</v>
      </c>
      <c r="L2395">
        <v>183.38599999999997</v>
      </c>
      <c r="M2395"/>
    </row>
    <row r="2396" spans="1:13" x14ac:dyDescent="0.2">
      <c r="A2396" s="1">
        <v>43069</v>
      </c>
      <c r="B2396" s="7" t="str">
        <f>YEAR(月末库存[[#This Row],[日期]]) &amp; "年"</f>
        <v>2017年</v>
      </c>
      <c r="C2396" s="7" t="str">
        <f>MONTH(月末库存[[#This Row],[日期]]) &amp; "月"</f>
        <v>11月</v>
      </c>
      <c r="D2396" s="7">
        <f>--TEXT(月末库存[[#This Row],[日期]],"yyyymm")</f>
        <v>201711</v>
      </c>
      <c r="E2396" t="s">
        <v>9</v>
      </c>
      <c r="F2396" t="s">
        <v>17</v>
      </c>
      <c r="G2396">
        <v>1000001649</v>
      </c>
      <c r="H2396" t="s">
        <v>16</v>
      </c>
      <c r="I2396" t="s">
        <v>26</v>
      </c>
      <c r="J2396">
        <v>40000080</v>
      </c>
      <c r="K2396" t="s">
        <v>67</v>
      </c>
      <c r="L2396">
        <v>131.13400000000001</v>
      </c>
      <c r="M2396"/>
    </row>
    <row r="2397" spans="1:13" x14ac:dyDescent="0.2">
      <c r="A2397" s="1">
        <v>43069</v>
      </c>
      <c r="B2397" s="7" t="str">
        <f>YEAR(月末库存[[#This Row],[日期]]) &amp; "年"</f>
        <v>2017年</v>
      </c>
      <c r="C2397" s="7" t="str">
        <f>MONTH(月末库存[[#This Row],[日期]]) &amp; "月"</f>
        <v>11月</v>
      </c>
      <c r="D2397" s="7">
        <f>--TEXT(月末库存[[#This Row],[日期]],"yyyymm")</f>
        <v>201711</v>
      </c>
      <c r="E2397" t="s">
        <v>9</v>
      </c>
      <c r="F2397" t="s">
        <v>59</v>
      </c>
      <c r="G2397">
        <v>1000000192</v>
      </c>
      <c r="H2397" t="s">
        <v>58</v>
      </c>
      <c r="I2397" t="s">
        <v>26</v>
      </c>
      <c r="J2397">
        <v>40000085</v>
      </c>
      <c r="K2397" t="s">
        <v>24</v>
      </c>
      <c r="L2397">
        <v>2.2999999999999972</v>
      </c>
      <c r="M2397"/>
    </row>
    <row r="2398" spans="1:13" x14ac:dyDescent="0.2">
      <c r="A2398" s="1">
        <v>43069</v>
      </c>
      <c r="B2398" s="7" t="str">
        <f>YEAR(月末库存[[#This Row],[日期]]) &amp; "年"</f>
        <v>2017年</v>
      </c>
      <c r="C2398" s="7" t="str">
        <f>MONTH(月末库存[[#This Row],[日期]]) &amp; "月"</f>
        <v>11月</v>
      </c>
      <c r="D2398" s="7">
        <f>--TEXT(月末库存[[#This Row],[日期]],"yyyymm")</f>
        <v>201711</v>
      </c>
      <c r="E2398" t="s">
        <v>9</v>
      </c>
      <c r="F2398" t="s">
        <v>17</v>
      </c>
      <c r="G2398">
        <v>1000001649</v>
      </c>
      <c r="H2398" t="s">
        <v>16</v>
      </c>
      <c r="I2398" t="s">
        <v>26</v>
      </c>
      <c r="J2398">
        <v>40000085</v>
      </c>
      <c r="K2398" t="s">
        <v>24</v>
      </c>
      <c r="L2398">
        <v>2</v>
      </c>
      <c r="M2398"/>
    </row>
    <row r="2399" spans="1:13" x14ac:dyDescent="0.2">
      <c r="A2399" s="1">
        <v>43069</v>
      </c>
      <c r="B2399" s="7" t="str">
        <f>YEAR(月末库存[[#This Row],[日期]]) &amp; "年"</f>
        <v>2017年</v>
      </c>
      <c r="C2399" s="7" t="str">
        <f>MONTH(月末库存[[#This Row],[日期]]) &amp; "月"</f>
        <v>11月</v>
      </c>
      <c r="D2399" s="7">
        <f>--TEXT(月末库存[[#This Row],[日期]],"yyyymm")</f>
        <v>201711</v>
      </c>
      <c r="E2399" t="s">
        <v>9</v>
      </c>
      <c r="F2399" t="s">
        <v>57</v>
      </c>
      <c r="G2399">
        <v>1000001502</v>
      </c>
      <c r="H2399" t="s">
        <v>56</v>
      </c>
      <c r="I2399" t="s">
        <v>26</v>
      </c>
      <c r="J2399">
        <v>40000085</v>
      </c>
      <c r="K2399" t="s">
        <v>24</v>
      </c>
      <c r="L2399">
        <v>23.5</v>
      </c>
      <c r="M2399"/>
    </row>
    <row r="2400" spans="1:13" x14ac:dyDescent="0.2">
      <c r="A2400" s="1">
        <v>43069</v>
      </c>
      <c r="B2400" s="7" t="str">
        <f>YEAR(月末库存[[#This Row],[日期]]) &amp; "年"</f>
        <v>2017年</v>
      </c>
      <c r="C2400" s="7" t="str">
        <f>MONTH(月末库存[[#This Row],[日期]]) &amp; "月"</f>
        <v>11月</v>
      </c>
      <c r="D2400" s="7">
        <f>--TEXT(月末库存[[#This Row],[日期]],"yyyymm")</f>
        <v>201711</v>
      </c>
      <c r="E2400" t="s">
        <v>22</v>
      </c>
      <c r="F2400" t="s">
        <v>69</v>
      </c>
      <c r="G2400">
        <v>1000003349</v>
      </c>
      <c r="H2400" t="s">
        <v>68</v>
      </c>
      <c r="I2400" t="s">
        <v>26</v>
      </c>
      <c r="J2400">
        <v>40000080</v>
      </c>
      <c r="K2400" t="s">
        <v>67</v>
      </c>
      <c r="L2400">
        <v>1.2159999999999997</v>
      </c>
      <c r="M2400"/>
    </row>
    <row r="2401" spans="1:13" x14ac:dyDescent="0.2">
      <c r="A2401" s="1">
        <v>43069</v>
      </c>
      <c r="B2401" s="7" t="str">
        <f>YEAR(月末库存[[#This Row],[日期]]) &amp; "年"</f>
        <v>2017年</v>
      </c>
      <c r="C2401" s="7" t="str">
        <f>MONTH(月末库存[[#This Row],[日期]]) &amp; "月"</f>
        <v>11月</v>
      </c>
      <c r="D2401" s="7">
        <f>--TEXT(月末库存[[#This Row],[日期]],"yyyymm")</f>
        <v>201711</v>
      </c>
      <c r="E2401" t="s">
        <v>22</v>
      </c>
      <c r="F2401" t="s">
        <v>25</v>
      </c>
      <c r="G2401">
        <v>1000003183</v>
      </c>
      <c r="H2401" t="s">
        <v>23</v>
      </c>
      <c r="I2401" t="s">
        <v>26</v>
      </c>
      <c r="J2401">
        <v>40000080</v>
      </c>
      <c r="K2401" t="s">
        <v>67</v>
      </c>
      <c r="L2401">
        <v>1.2999999999999994</v>
      </c>
      <c r="M2401"/>
    </row>
    <row r="2402" spans="1:13" x14ac:dyDescent="0.2">
      <c r="A2402" s="1">
        <v>43069</v>
      </c>
      <c r="B2402" s="7" t="str">
        <f>YEAR(月末库存[[#This Row],[日期]]) &amp; "年"</f>
        <v>2017年</v>
      </c>
      <c r="C2402" s="7" t="str">
        <f>MONTH(月末库存[[#This Row],[日期]]) &amp; "月"</f>
        <v>11月</v>
      </c>
      <c r="D2402" s="7">
        <f>--TEXT(月末库存[[#This Row],[日期]],"yyyymm")</f>
        <v>201711</v>
      </c>
      <c r="E2402" t="s">
        <v>22</v>
      </c>
      <c r="F2402" t="s">
        <v>64</v>
      </c>
      <c r="G2402">
        <v>1000002973</v>
      </c>
      <c r="H2402" t="s">
        <v>63</v>
      </c>
      <c r="I2402" t="s">
        <v>26</v>
      </c>
      <c r="J2402">
        <v>40000085</v>
      </c>
      <c r="K2402" t="s">
        <v>24</v>
      </c>
      <c r="L2402">
        <v>0.74400000000001043</v>
      </c>
      <c r="M2402"/>
    </row>
    <row r="2403" spans="1:13" x14ac:dyDescent="0.2">
      <c r="A2403" s="1">
        <v>43069</v>
      </c>
      <c r="B2403" s="7" t="str">
        <f>YEAR(月末库存[[#This Row],[日期]]) &amp; "年"</f>
        <v>2017年</v>
      </c>
      <c r="C2403" s="7" t="str">
        <f>MONTH(月末库存[[#This Row],[日期]]) &amp; "月"</f>
        <v>11月</v>
      </c>
      <c r="D2403" s="7">
        <f>--TEXT(月末库存[[#This Row],[日期]],"yyyymm")</f>
        <v>201711</v>
      </c>
      <c r="E2403" t="s">
        <v>22</v>
      </c>
      <c r="F2403" t="s">
        <v>29</v>
      </c>
      <c r="G2403">
        <v>1000000101</v>
      </c>
      <c r="H2403" t="s">
        <v>39</v>
      </c>
      <c r="I2403" t="s">
        <v>26</v>
      </c>
      <c r="J2403">
        <v>40000085</v>
      </c>
      <c r="K2403" t="s">
        <v>24</v>
      </c>
      <c r="L2403">
        <v>55.244</v>
      </c>
      <c r="M2403"/>
    </row>
    <row r="2404" spans="1:13" x14ac:dyDescent="0.2">
      <c r="A2404" s="1">
        <v>43069</v>
      </c>
      <c r="B2404" s="7" t="str">
        <f>YEAR(月末库存[[#This Row],[日期]]) &amp; "年"</f>
        <v>2017年</v>
      </c>
      <c r="C2404" s="7" t="str">
        <f>MONTH(月末库存[[#This Row],[日期]]) &amp; "月"</f>
        <v>11月</v>
      </c>
      <c r="D2404" s="7">
        <f>--TEXT(月末库存[[#This Row],[日期]],"yyyymm")</f>
        <v>201711</v>
      </c>
      <c r="E2404" t="s">
        <v>22</v>
      </c>
      <c r="F2404" t="s">
        <v>54</v>
      </c>
      <c r="G2404">
        <v>1000000046</v>
      </c>
      <c r="H2404" t="s">
        <v>52</v>
      </c>
      <c r="I2404" t="s">
        <v>26</v>
      </c>
      <c r="J2404">
        <v>40000085</v>
      </c>
      <c r="K2404" t="s">
        <v>24</v>
      </c>
      <c r="L2404">
        <v>9.4999999999999982</v>
      </c>
      <c r="M2404"/>
    </row>
    <row r="2405" spans="1:13" x14ac:dyDescent="0.2">
      <c r="A2405" s="1">
        <v>43069</v>
      </c>
      <c r="B2405" s="7" t="str">
        <f>YEAR(月末库存[[#This Row],[日期]]) &amp; "年"</f>
        <v>2017年</v>
      </c>
      <c r="C2405" s="7" t="str">
        <f>MONTH(月末库存[[#This Row],[日期]]) &amp; "月"</f>
        <v>11月</v>
      </c>
      <c r="D2405" s="7">
        <f>--TEXT(月末库存[[#This Row],[日期]],"yyyymm")</f>
        <v>201711</v>
      </c>
      <c r="E2405" t="s">
        <v>22</v>
      </c>
      <c r="F2405" t="s">
        <v>54</v>
      </c>
      <c r="G2405">
        <v>1000000046</v>
      </c>
      <c r="H2405" t="s">
        <v>52</v>
      </c>
      <c r="I2405" t="s">
        <v>26</v>
      </c>
      <c r="J2405">
        <v>40000080</v>
      </c>
      <c r="K2405" t="s">
        <v>67</v>
      </c>
      <c r="L2405">
        <v>5.3479999999999981</v>
      </c>
      <c r="M2405"/>
    </row>
    <row r="2406" spans="1:13" x14ac:dyDescent="0.2">
      <c r="A2406" s="1">
        <v>43069</v>
      </c>
      <c r="B2406" s="7" t="str">
        <f>YEAR(月末库存[[#This Row],[日期]]) &amp; "年"</f>
        <v>2017年</v>
      </c>
      <c r="C2406" s="7" t="str">
        <f>MONTH(月末库存[[#This Row],[日期]]) &amp; "月"</f>
        <v>11月</v>
      </c>
      <c r="D2406" s="7">
        <f>--TEXT(月末库存[[#This Row],[日期]],"yyyymm")</f>
        <v>201711</v>
      </c>
      <c r="E2406" t="s">
        <v>22</v>
      </c>
      <c r="F2406" t="s">
        <v>49</v>
      </c>
      <c r="G2406">
        <v>1000000020</v>
      </c>
      <c r="H2406" t="s">
        <v>73</v>
      </c>
      <c r="I2406" t="s">
        <v>26</v>
      </c>
      <c r="J2406">
        <v>40000085</v>
      </c>
      <c r="K2406" t="s">
        <v>24</v>
      </c>
      <c r="L2406">
        <v>23.399999999999991</v>
      </c>
      <c r="M2406"/>
    </row>
    <row r="2407" spans="1:13" x14ac:dyDescent="0.2">
      <c r="A2407" s="1">
        <v>43069</v>
      </c>
      <c r="B2407" s="7" t="str">
        <f>YEAR(月末库存[[#This Row],[日期]]) &amp; "年"</f>
        <v>2017年</v>
      </c>
      <c r="C2407" s="7" t="str">
        <f>MONTH(月末库存[[#This Row],[日期]]) &amp; "月"</f>
        <v>11月</v>
      </c>
      <c r="D2407" s="7">
        <f>--TEXT(月末库存[[#This Row],[日期]],"yyyymm")</f>
        <v>201711</v>
      </c>
      <c r="E2407" t="s">
        <v>22</v>
      </c>
      <c r="F2407" t="s">
        <v>61</v>
      </c>
      <c r="G2407">
        <v>1000000579</v>
      </c>
      <c r="H2407" t="s">
        <v>60</v>
      </c>
      <c r="I2407" t="s">
        <v>26</v>
      </c>
      <c r="J2407">
        <v>40000085</v>
      </c>
      <c r="K2407" t="s">
        <v>24</v>
      </c>
      <c r="L2407">
        <v>155.6160000000001</v>
      </c>
      <c r="M2407"/>
    </row>
    <row r="2408" spans="1:13" x14ac:dyDescent="0.2">
      <c r="A2408" s="1">
        <v>43069</v>
      </c>
      <c r="B2408" s="7" t="str">
        <f>YEAR(月末库存[[#This Row],[日期]]) &amp; "年"</f>
        <v>2017年</v>
      </c>
      <c r="C2408" s="7" t="str">
        <f>MONTH(月末库存[[#This Row],[日期]]) &amp; "月"</f>
        <v>11月</v>
      </c>
      <c r="D2408" s="7">
        <f>--TEXT(月末库存[[#This Row],[日期]],"yyyymm")</f>
        <v>201711</v>
      </c>
      <c r="E2408" t="s">
        <v>22</v>
      </c>
      <c r="F2408" t="s">
        <v>25</v>
      </c>
      <c r="G2408">
        <v>1000003183</v>
      </c>
      <c r="H2408" t="s">
        <v>23</v>
      </c>
      <c r="I2408" t="s">
        <v>26</v>
      </c>
      <c r="J2408">
        <v>40000085</v>
      </c>
      <c r="K2408" t="s">
        <v>24</v>
      </c>
      <c r="L2408">
        <v>409.82799999999992</v>
      </c>
      <c r="M2408"/>
    </row>
    <row r="2409" spans="1:13" x14ac:dyDescent="0.2">
      <c r="A2409" s="1">
        <v>43069</v>
      </c>
      <c r="B2409" s="7" t="str">
        <f>YEAR(月末库存[[#This Row],[日期]]) &amp; "年"</f>
        <v>2017年</v>
      </c>
      <c r="C2409" s="7" t="str">
        <f>MONTH(月末库存[[#This Row],[日期]]) &amp; "月"</f>
        <v>11月</v>
      </c>
      <c r="D2409" s="7">
        <f>--TEXT(月末库存[[#This Row],[日期]],"yyyymm")</f>
        <v>201711</v>
      </c>
      <c r="E2409" t="s">
        <v>22</v>
      </c>
      <c r="F2409" t="s">
        <v>29</v>
      </c>
      <c r="G2409">
        <v>1000000054</v>
      </c>
      <c r="H2409" t="s">
        <v>36</v>
      </c>
      <c r="I2409" t="s">
        <v>26</v>
      </c>
      <c r="J2409">
        <v>40000085</v>
      </c>
      <c r="K2409" t="s">
        <v>24</v>
      </c>
      <c r="L2409">
        <v>80.650000000000034</v>
      </c>
      <c r="M2409"/>
    </row>
    <row r="2410" spans="1:13" x14ac:dyDescent="0.2">
      <c r="A2410" s="1">
        <v>43069</v>
      </c>
      <c r="B2410" s="7" t="str">
        <f>YEAR(月末库存[[#This Row],[日期]]) &amp; "年"</f>
        <v>2017年</v>
      </c>
      <c r="C2410" s="7" t="str">
        <f>MONTH(月末库存[[#This Row],[日期]]) &amp; "月"</f>
        <v>11月</v>
      </c>
      <c r="D2410" s="7">
        <f>--TEXT(月末库存[[#This Row],[日期]],"yyyymm")</f>
        <v>201711</v>
      </c>
      <c r="E2410" t="s">
        <v>22</v>
      </c>
      <c r="F2410" t="s">
        <v>33</v>
      </c>
      <c r="G2410">
        <v>1000000031</v>
      </c>
      <c r="H2410" t="s">
        <v>32</v>
      </c>
      <c r="I2410" t="s">
        <v>26</v>
      </c>
      <c r="J2410">
        <v>40000085</v>
      </c>
      <c r="K2410" t="s">
        <v>24</v>
      </c>
      <c r="L2410">
        <v>201.79200000000012</v>
      </c>
      <c r="M2410"/>
    </row>
    <row r="2411" spans="1:13" x14ac:dyDescent="0.2">
      <c r="A2411" s="1">
        <v>43100</v>
      </c>
      <c r="B2411" s="7" t="str">
        <f>YEAR(月末库存[[#This Row],[日期]]) &amp; "年"</f>
        <v>2017年</v>
      </c>
      <c r="C2411" s="7" t="str">
        <f>MONTH(月末库存[[#This Row],[日期]]) &amp; "月"</f>
        <v>12月</v>
      </c>
      <c r="D2411" s="7">
        <f>--TEXT(月末库存[[#This Row],[日期]],"yyyymm")</f>
        <v>201712</v>
      </c>
      <c r="E2411" t="s">
        <v>43</v>
      </c>
      <c r="F2411" t="s">
        <v>78</v>
      </c>
      <c r="G2411">
        <v>1000003187</v>
      </c>
      <c r="H2411" t="s">
        <v>77</v>
      </c>
      <c r="I2411" t="s">
        <v>13</v>
      </c>
      <c r="J2411">
        <v>10000172</v>
      </c>
      <c r="K2411" t="s">
        <v>18</v>
      </c>
      <c r="L2411">
        <v>355.90000000000003</v>
      </c>
      <c r="M2411"/>
    </row>
    <row r="2412" spans="1:13" x14ac:dyDescent="0.2">
      <c r="A2412" s="1">
        <v>43100</v>
      </c>
      <c r="B2412" s="7" t="str">
        <f>YEAR(月末库存[[#This Row],[日期]]) &amp; "年"</f>
        <v>2017年</v>
      </c>
      <c r="C2412" s="7" t="str">
        <f>MONTH(月末库存[[#This Row],[日期]]) &amp; "月"</f>
        <v>12月</v>
      </c>
      <c r="D2412" s="7">
        <f>--TEXT(月末库存[[#This Row],[日期]],"yyyymm")</f>
        <v>201712</v>
      </c>
      <c r="E2412" t="s">
        <v>43</v>
      </c>
      <c r="F2412" t="s">
        <v>51</v>
      </c>
      <c r="G2412">
        <v>1000000460</v>
      </c>
      <c r="H2412" t="s">
        <v>50</v>
      </c>
      <c r="I2412" t="s">
        <v>13</v>
      </c>
      <c r="J2412">
        <v>20000018</v>
      </c>
      <c r="K2412" t="s">
        <v>81</v>
      </c>
      <c r="L2412">
        <v>87</v>
      </c>
      <c r="M2412"/>
    </row>
    <row r="2413" spans="1:13" x14ac:dyDescent="0.2">
      <c r="A2413" s="1">
        <v>43100</v>
      </c>
      <c r="B2413" s="7" t="str">
        <f>YEAR(月末库存[[#This Row],[日期]]) &amp; "年"</f>
        <v>2017年</v>
      </c>
      <c r="C2413" s="7" t="str">
        <f>MONTH(月末库存[[#This Row],[日期]]) &amp; "月"</f>
        <v>12月</v>
      </c>
      <c r="D2413" s="7">
        <f>--TEXT(月末库存[[#This Row],[日期]],"yyyymm")</f>
        <v>201712</v>
      </c>
      <c r="E2413" t="s">
        <v>43</v>
      </c>
      <c r="F2413" t="s">
        <v>80</v>
      </c>
      <c r="G2413">
        <v>1000003498</v>
      </c>
      <c r="H2413" t="s">
        <v>79</v>
      </c>
      <c r="I2413" t="s">
        <v>13</v>
      </c>
      <c r="J2413">
        <v>10000136</v>
      </c>
      <c r="K2413" t="s">
        <v>40</v>
      </c>
      <c r="L2413">
        <v>0.60000000000000009</v>
      </c>
      <c r="M2413"/>
    </row>
    <row r="2414" spans="1:13" x14ac:dyDescent="0.2">
      <c r="A2414" s="1">
        <v>43100</v>
      </c>
      <c r="B2414" s="7" t="str">
        <f>YEAR(月末库存[[#This Row],[日期]]) &amp; "年"</f>
        <v>2017年</v>
      </c>
      <c r="C2414" s="7" t="str">
        <f>MONTH(月末库存[[#This Row],[日期]]) &amp; "月"</f>
        <v>12月</v>
      </c>
      <c r="D2414" s="7">
        <f>--TEXT(月末库存[[#This Row],[日期]],"yyyymm")</f>
        <v>201712</v>
      </c>
      <c r="E2414" t="s">
        <v>43</v>
      </c>
      <c r="F2414" t="s">
        <v>78</v>
      </c>
      <c r="G2414">
        <v>1000003187</v>
      </c>
      <c r="H2414" t="s">
        <v>77</v>
      </c>
      <c r="I2414" t="s">
        <v>13</v>
      </c>
      <c r="J2414">
        <v>10000182</v>
      </c>
      <c r="K2414" t="s">
        <v>31</v>
      </c>
      <c r="L2414">
        <v>3</v>
      </c>
    </row>
    <row r="2415" spans="1:13" x14ac:dyDescent="0.2">
      <c r="A2415" s="1">
        <v>43100</v>
      </c>
      <c r="B2415" s="7" t="str">
        <f>YEAR(月末库存[[#This Row],[日期]]) &amp; "年"</f>
        <v>2017年</v>
      </c>
      <c r="C2415" s="7" t="str">
        <f>MONTH(月末库存[[#This Row],[日期]]) &amp; "月"</f>
        <v>12月</v>
      </c>
      <c r="D2415" s="7">
        <f>--TEXT(月末库存[[#This Row],[日期]],"yyyymm")</f>
        <v>201712</v>
      </c>
      <c r="E2415" t="s">
        <v>43</v>
      </c>
      <c r="F2415" t="s">
        <v>66</v>
      </c>
      <c r="G2415">
        <v>1000001135</v>
      </c>
      <c r="H2415" t="s">
        <v>65</v>
      </c>
      <c r="I2415" t="s">
        <v>13</v>
      </c>
      <c r="J2415">
        <v>10000111</v>
      </c>
      <c r="K2415" t="s">
        <v>37</v>
      </c>
      <c r="L2415">
        <v>16.199999999999996</v>
      </c>
    </row>
    <row r="2416" spans="1:13" x14ac:dyDescent="0.2">
      <c r="A2416" s="1">
        <v>43100</v>
      </c>
      <c r="B2416" s="7" t="str">
        <f>YEAR(月末库存[[#This Row],[日期]]) &amp; "年"</f>
        <v>2017年</v>
      </c>
      <c r="C2416" s="7" t="str">
        <f>MONTH(月末库存[[#This Row],[日期]]) &amp; "月"</f>
        <v>12月</v>
      </c>
      <c r="D2416" s="7">
        <f>--TEXT(月末库存[[#This Row],[日期]],"yyyymm")</f>
        <v>201712</v>
      </c>
      <c r="E2416" t="s">
        <v>43</v>
      </c>
      <c r="F2416" t="s">
        <v>66</v>
      </c>
      <c r="G2416">
        <v>1000001135</v>
      </c>
      <c r="H2416" t="s">
        <v>65</v>
      </c>
      <c r="I2416" t="s">
        <v>13</v>
      </c>
      <c r="J2416">
        <v>10000131</v>
      </c>
      <c r="K2416" t="s">
        <v>38</v>
      </c>
      <c r="L2416">
        <v>35.400000000000006</v>
      </c>
    </row>
    <row r="2417" spans="1:12" x14ac:dyDescent="0.2">
      <c r="A2417" s="1">
        <v>43100</v>
      </c>
      <c r="B2417" s="7" t="str">
        <f>YEAR(月末库存[[#This Row],[日期]]) &amp; "年"</f>
        <v>2017年</v>
      </c>
      <c r="C2417" s="7" t="str">
        <f>MONTH(月末库存[[#This Row],[日期]]) &amp; "月"</f>
        <v>12月</v>
      </c>
      <c r="D2417" s="7">
        <f>--TEXT(月末库存[[#This Row],[日期]],"yyyymm")</f>
        <v>201712</v>
      </c>
      <c r="E2417" t="s">
        <v>43</v>
      </c>
      <c r="F2417" t="s">
        <v>66</v>
      </c>
      <c r="G2417">
        <v>1000001135</v>
      </c>
      <c r="H2417" t="s">
        <v>65</v>
      </c>
      <c r="I2417" t="s">
        <v>13</v>
      </c>
      <c r="J2417">
        <v>10000172</v>
      </c>
      <c r="K2417" t="s">
        <v>18</v>
      </c>
      <c r="L2417">
        <v>0.60000000000000053</v>
      </c>
    </row>
    <row r="2418" spans="1:12" x14ac:dyDescent="0.2">
      <c r="A2418" s="1">
        <v>43100</v>
      </c>
      <c r="B2418" s="7" t="str">
        <f>YEAR(月末库存[[#This Row],[日期]]) &amp; "年"</f>
        <v>2017年</v>
      </c>
      <c r="C2418" s="7" t="str">
        <f>MONTH(月末库存[[#This Row],[日期]]) &amp; "月"</f>
        <v>12月</v>
      </c>
      <c r="D2418" s="7">
        <f>--TEXT(月末库存[[#This Row],[日期]],"yyyymm")</f>
        <v>201712</v>
      </c>
      <c r="E2418" t="s">
        <v>43</v>
      </c>
      <c r="F2418" t="s">
        <v>78</v>
      </c>
      <c r="G2418">
        <v>1000003187</v>
      </c>
      <c r="H2418" t="s">
        <v>77</v>
      </c>
      <c r="I2418" t="s">
        <v>13</v>
      </c>
      <c r="J2418">
        <v>10000111</v>
      </c>
      <c r="K2418" t="s">
        <v>37</v>
      </c>
      <c r="L2418">
        <v>5.2100000000000017</v>
      </c>
    </row>
    <row r="2419" spans="1:12" x14ac:dyDescent="0.2">
      <c r="A2419" s="1">
        <v>43100</v>
      </c>
      <c r="B2419" s="7" t="str">
        <f>YEAR(月末库存[[#This Row],[日期]]) &amp; "年"</f>
        <v>2017年</v>
      </c>
      <c r="C2419" s="7" t="str">
        <f>MONTH(月末库存[[#This Row],[日期]]) &amp; "月"</f>
        <v>12月</v>
      </c>
      <c r="D2419" s="7">
        <f>--TEXT(月末库存[[#This Row],[日期]],"yyyymm")</f>
        <v>201712</v>
      </c>
      <c r="E2419" t="s">
        <v>43</v>
      </c>
      <c r="F2419" t="s">
        <v>51</v>
      </c>
      <c r="G2419">
        <v>1000000460</v>
      </c>
      <c r="H2419" t="s">
        <v>50</v>
      </c>
      <c r="I2419" t="s">
        <v>13</v>
      </c>
      <c r="J2419">
        <v>10000172</v>
      </c>
      <c r="K2419" t="s">
        <v>18</v>
      </c>
      <c r="L2419">
        <v>41.6</v>
      </c>
    </row>
    <row r="2420" spans="1:12" x14ac:dyDescent="0.2">
      <c r="A2420" s="1">
        <v>43100</v>
      </c>
      <c r="B2420" s="7" t="str">
        <f>YEAR(月末库存[[#This Row],[日期]]) &amp; "年"</f>
        <v>2017年</v>
      </c>
      <c r="C2420" s="7" t="str">
        <f>MONTH(月末库存[[#This Row],[日期]]) &amp; "月"</f>
        <v>12月</v>
      </c>
      <c r="D2420" s="7">
        <f>--TEXT(月末库存[[#This Row],[日期]],"yyyymm")</f>
        <v>201712</v>
      </c>
      <c r="E2420" t="s">
        <v>43</v>
      </c>
      <c r="F2420" t="s">
        <v>51</v>
      </c>
      <c r="G2420">
        <v>1000000460</v>
      </c>
      <c r="H2420" t="s">
        <v>50</v>
      </c>
      <c r="I2420" t="s">
        <v>13</v>
      </c>
      <c r="J2420">
        <v>10000211</v>
      </c>
      <c r="K2420" t="s">
        <v>11</v>
      </c>
      <c r="L2420">
        <v>9.5</v>
      </c>
    </row>
    <row r="2421" spans="1:12" x14ac:dyDescent="0.2">
      <c r="A2421" s="1">
        <v>43100</v>
      </c>
      <c r="B2421" s="7" t="str">
        <f>YEAR(月末库存[[#This Row],[日期]]) &amp; "年"</f>
        <v>2017年</v>
      </c>
      <c r="C2421" s="7" t="str">
        <f>MONTH(月末库存[[#This Row],[日期]]) &amp; "月"</f>
        <v>12月</v>
      </c>
      <c r="D2421" s="7">
        <f>--TEXT(月末库存[[#This Row],[日期]],"yyyymm")</f>
        <v>201712</v>
      </c>
      <c r="E2421" t="s">
        <v>43</v>
      </c>
      <c r="F2421" t="s">
        <v>80</v>
      </c>
      <c r="G2421">
        <v>1000003498</v>
      </c>
      <c r="H2421" t="s">
        <v>79</v>
      </c>
      <c r="I2421" t="s">
        <v>13</v>
      </c>
      <c r="J2421">
        <v>10000078</v>
      </c>
      <c r="K2421" t="s">
        <v>30</v>
      </c>
      <c r="L2421">
        <v>0.30000000000000071</v>
      </c>
    </row>
    <row r="2422" spans="1:12" x14ac:dyDescent="0.2">
      <c r="A2422" s="1">
        <v>43100</v>
      </c>
      <c r="B2422" s="7" t="str">
        <f>YEAR(月末库存[[#This Row],[日期]]) &amp; "年"</f>
        <v>2017年</v>
      </c>
      <c r="C2422" s="7" t="str">
        <f>MONTH(月末库存[[#This Row],[日期]]) &amp; "月"</f>
        <v>12月</v>
      </c>
      <c r="D2422" s="7">
        <f>--TEXT(月末库存[[#This Row],[日期]],"yyyymm")</f>
        <v>201712</v>
      </c>
      <c r="E2422" t="s">
        <v>43</v>
      </c>
      <c r="F2422" t="s">
        <v>80</v>
      </c>
      <c r="G2422">
        <v>1000003498</v>
      </c>
      <c r="H2422" t="s">
        <v>79</v>
      </c>
      <c r="I2422" t="s">
        <v>13</v>
      </c>
      <c r="J2422">
        <v>10000182</v>
      </c>
      <c r="K2422" t="s">
        <v>31</v>
      </c>
      <c r="L2422">
        <v>33</v>
      </c>
    </row>
    <row r="2423" spans="1:12" x14ac:dyDescent="0.2">
      <c r="A2423" s="1">
        <v>43100</v>
      </c>
      <c r="B2423" s="7" t="str">
        <f>YEAR(月末库存[[#This Row],[日期]]) &amp; "年"</f>
        <v>2017年</v>
      </c>
      <c r="C2423" s="7" t="str">
        <f>MONTH(月末库存[[#This Row],[日期]]) &amp; "月"</f>
        <v>12月</v>
      </c>
      <c r="D2423" s="7">
        <f>--TEXT(月末库存[[#This Row],[日期]],"yyyymm")</f>
        <v>201712</v>
      </c>
      <c r="E2423" t="s">
        <v>43</v>
      </c>
      <c r="F2423" t="s">
        <v>66</v>
      </c>
      <c r="G2423">
        <v>1000001135</v>
      </c>
      <c r="H2423" t="s">
        <v>65</v>
      </c>
      <c r="I2423" t="s">
        <v>13</v>
      </c>
      <c r="J2423">
        <v>10000182</v>
      </c>
      <c r="K2423" t="s">
        <v>31</v>
      </c>
      <c r="L2423">
        <v>16.599999999999998</v>
      </c>
    </row>
    <row r="2424" spans="1:12" x14ac:dyDescent="0.2">
      <c r="A2424" s="1">
        <v>43100</v>
      </c>
      <c r="B2424" s="7" t="str">
        <f>YEAR(月末库存[[#This Row],[日期]]) &amp; "年"</f>
        <v>2017年</v>
      </c>
      <c r="C2424" s="7" t="str">
        <f>MONTH(月末库存[[#This Row],[日期]]) &amp; "月"</f>
        <v>12月</v>
      </c>
      <c r="D2424" s="7">
        <f>--TEXT(月末库存[[#This Row],[日期]],"yyyymm")</f>
        <v>201712</v>
      </c>
      <c r="E2424" t="s">
        <v>43</v>
      </c>
      <c r="F2424" t="s">
        <v>80</v>
      </c>
      <c r="G2424">
        <v>1000003498</v>
      </c>
      <c r="H2424" t="s">
        <v>79</v>
      </c>
      <c r="I2424" t="s">
        <v>13</v>
      </c>
      <c r="J2424">
        <v>10000061</v>
      </c>
      <c r="K2424" t="s">
        <v>28</v>
      </c>
      <c r="L2424">
        <v>7.3419999999999996</v>
      </c>
    </row>
    <row r="2425" spans="1:12" x14ac:dyDescent="0.2">
      <c r="A2425" s="1">
        <v>43100</v>
      </c>
      <c r="B2425" s="7" t="str">
        <f>YEAR(月末库存[[#This Row],[日期]]) &amp; "年"</f>
        <v>2017年</v>
      </c>
      <c r="C2425" s="7" t="str">
        <f>MONTH(月末库存[[#This Row],[日期]]) &amp; "月"</f>
        <v>12月</v>
      </c>
      <c r="D2425" s="7">
        <f>--TEXT(月末库存[[#This Row],[日期]],"yyyymm")</f>
        <v>201712</v>
      </c>
      <c r="E2425" t="s">
        <v>43</v>
      </c>
      <c r="F2425" t="s">
        <v>51</v>
      </c>
      <c r="G2425">
        <v>1000000460</v>
      </c>
      <c r="H2425" t="s">
        <v>50</v>
      </c>
      <c r="I2425" t="s">
        <v>13</v>
      </c>
      <c r="J2425">
        <v>20000099</v>
      </c>
      <c r="K2425" t="s">
        <v>20</v>
      </c>
      <c r="L2425">
        <v>4.0999999999999988</v>
      </c>
    </row>
    <row r="2426" spans="1:12" x14ac:dyDescent="0.2">
      <c r="A2426" s="1">
        <v>43100</v>
      </c>
      <c r="B2426" s="7" t="str">
        <f>YEAR(月末库存[[#This Row],[日期]]) &amp; "年"</f>
        <v>2017年</v>
      </c>
      <c r="C2426" s="7" t="str">
        <f>MONTH(月末库存[[#This Row],[日期]]) &amp; "月"</f>
        <v>12月</v>
      </c>
      <c r="D2426" s="7">
        <f>--TEXT(月末库存[[#This Row],[日期]],"yyyymm")</f>
        <v>201712</v>
      </c>
      <c r="E2426" t="s">
        <v>43</v>
      </c>
      <c r="F2426" t="s">
        <v>80</v>
      </c>
      <c r="G2426">
        <v>1000003498</v>
      </c>
      <c r="H2426" t="s">
        <v>79</v>
      </c>
      <c r="I2426" t="s">
        <v>13</v>
      </c>
      <c r="J2426">
        <v>10000064</v>
      </c>
      <c r="K2426" t="s">
        <v>53</v>
      </c>
      <c r="L2426">
        <v>4.4459999999999997</v>
      </c>
    </row>
    <row r="2427" spans="1:12" x14ac:dyDescent="0.2">
      <c r="A2427" s="1">
        <v>43100</v>
      </c>
      <c r="B2427" s="7" t="str">
        <f>YEAR(月末库存[[#This Row],[日期]]) &amp; "年"</f>
        <v>2017年</v>
      </c>
      <c r="C2427" s="7" t="str">
        <f>MONTH(月末库存[[#This Row],[日期]]) &amp; "月"</f>
        <v>12月</v>
      </c>
      <c r="D2427" s="7">
        <f>--TEXT(月末库存[[#This Row],[日期]],"yyyymm")</f>
        <v>201712</v>
      </c>
      <c r="E2427" t="s">
        <v>43</v>
      </c>
      <c r="F2427" t="s">
        <v>80</v>
      </c>
      <c r="G2427">
        <v>1000003498</v>
      </c>
      <c r="H2427" t="s">
        <v>79</v>
      </c>
      <c r="I2427" t="s">
        <v>13</v>
      </c>
      <c r="J2427">
        <v>20000099</v>
      </c>
      <c r="K2427" t="s">
        <v>20</v>
      </c>
      <c r="L2427">
        <v>3.9000000000000008</v>
      </c>
    </row>
    <row r="2428" spans="1:12" x14ac:dyDescent="0.2">
      <c r="A2428" s="1">
        <v>43100</v>
      </c>
      <c r="B2428" s="7" t="str">
        <f>YEAR(月末库存[[#This Row],[日期]]) &amp; "年"</f>
        <v>2017年</v>
      </c>
      <c r="C2428" s="7" t="str">
        <f>MONTH(月末库存[[#This Row],[日期]]) &amp; "月"</f>
        <v>12月</v>
      </c>
      <c r="D2428" s="7">
        <f>--TEXT(月末库存[[#This Row],[日期]],"yyyymm")</f>
        <v>201712</v>
      </c>
      <c r="E2428" t="s">
        <v>43</v>
      </c>
      <c r="F2428" t="s">
        <v>42</v>
      </c>
      <c r="G2428">
        <v>1000001014</v>
      </c>
      <c r="H2428" t="s">
        <v>44</v>
      </c>
      <c r="I2428" t="s">
        <v>13</v>
      </c>
      <c r="J2428">
        <v>10000131</v>
      </c>
      <c r="K2428" t="s">
        <v>38</v>
      </c>
      <c r="L2428">
        <v>127.79999999999995</v>
      </c>
    </row>
    <row r="2429" spans="1:12" x14ac:dyDescent="0.2">
      <c r="A2429" s="1">
        <v>43100</v>
      </c>
      <c r="B2429" s="7" t="str">
        <f>YEAR(月末库存[[#This Row],[日期]]) &amp; "年"</f>
        <v>2017年</v>
      </c>
      <c r="C2429" s="7" t="str">
        <f>MONTH(月末库存[[#This Row],[日期]]) &amp; "月"</f>
        <v>12月</v>
      </c>
      <c r="D2429" s="7">
        <f>--TEXT(月末库存[[#This Row],[日期]],"yyyymm")</f>
        <v>201712</v>
      </c>
      <c r="E2429" t="s">
        <v>43</v>
      </c>
      <c r="F2429" t="s">
        <v>51</v>
      </c>
      <c r="G2429">
        <v>1000000460</v>
      </c>
      <c r="H2429" t="s">
        <v>50</v>
      </c>
      <c r="I2429" t="s">
        <v>13</v>
      </c>
      <c r="J2429">
        <v>10000131</v>
      </c>
      <c r="K2429" t="s">
        <v>38</v>
      </c>
      <c r="L2429">
        <v>98.262</v>
      </c>
    </row>
    <row r="2430" spans="1:12" x14ac:dyDescent="0.2">
      <c r="A2430" s="1">
        <v>43100</v>
      </c>
      <c r="B2430" s="7" t="str">
        <f>YEAR(月末库存[[#This Row],[日期]]) &amp; "年"</f>
        <v>2017年</v>
      </c>
      <c r="C2430" s="7" t="str">
        <f>MONTH(月末库存[[#This Row],[日期]]) &amp; "月"</f>
        <v>12月</v>
      </c>
      <c r="D2430" s="7">
        <f>--TEXT(月末库存[[#This Row],[日期]],"yyyymm")</f>
        <v>201712</v>
      </c>
      <c r="E2430" t="s">
        <v>43</v>
      </c>
      <c r="F2430" t="s">
        <v>42</v>
      </c>
      <c r="G2430">
        <v>1000001014</v>
      </c>
      <c r="H2430" t="s">
        <v>44</v>
      </c>
      <c r="I2430" t="s">
        <v>13</v>
      </c>
      <c r="J2430">
        <v>10000182</v>
      </c>
      <c r="K2430" t="s">
        <v>31</v>
      </c>
      <c r="L2430">
        <v>35.082000000000001</v>
      </c>
    </row>
    <row r="2431" spans="1:12" x14ac:dyDescent="0.2">
      <c r="A2431" s="1">
        <v>43100</v>
      </c>
      <c r="B2431" s="7" t="str">
        <f>YEAR(月末库存[[#This Row],[日期]]) &amp; "年"</f>
        <v>2017年</v>
      </c>
      <c r="C2431" s="7" t="str">
        <f>MONTH(月末库存[[#This Row],[日期]]) &amp; "月"</f>
        <v>12月</v>
      </c>
      <c r="D2431" s="7">
        <f>--TEXT(月末库存[[#This Row],[日期]],"yyyymm")</f>
        <v>201712</v>
      </c>
      <c r="E2431" t="s">
        <v>43</v>
      </c>
      <c r="F2431" t="s">
        <v>42</v>
      </c>
      <c r="G2431">
        <v>1000001014</v>
      </c>
      <c r="H2431" t="s">
        <v>44</v>
      </c>
      <c r="I2431" t="s">
        <v>13</v>
      </c>
      <c r="J2431">
        <v>20000099</v>
      </c>
      <c r="K2431" t="s">
        <v>20</v>
      </c>
      <c r="L2431">
        <v>36.262000000000015</v>
      </c>
    </row>
    <row r="2432" spans="1:12" x14ac:dyDescent="0.2">
      <c r="A2432" s="1">
        <v>43100</v>
      </c>
      <c r="B2432" s="7" t="str">
        <f>YEAR(月末库存[[#This Row],[日期]]) &amp; "年"</f>
        <v>2017年</v>
      </c>
      <c r="C2432" s="7" t="str">
        <f>MONTH(月末库存[[#This Row],[日期]]) &amp; "月"</f>
        <v>12月</v>
      </c>
      <c r="D2432" s="7">
        <f>--TEXT(月末库存[[#This Row],[日期]],"yyyymm")</f>
        <v>201712</v>
      </c>
      <c r="E2432" t="s">
        <v>43</v>
      </c>
      <c r="F2432" t="s">
        <v>51</v>
      </c>
      <c r="G2432">
        <v>1000000460</v>
      </c>
      <c r="H2432" t="s">
        <v>50</v>
      </c>
      <c r="I2432" t="s">
        <v>13</v>
      </c>
      <c r="J2432">
        <v>10000182</v>
      </c>
      <c r="K2432" t="s">
        <v>31</v>
      </c>
      <c r="L2432">
        <v>134.13400000000001</v>
      </c>
    </row>
    <row r="2433" spans="1:12" x14ac:dyDescent="0.2">
      <c r="A2433" s="1">
        <v>43100</v>
      </c>
      <c r="B2433" s="7" t="str">
        <f>YEAR(月末库存[[#This Row],[日期]]) &amp; "年"</f>
        <v>2017年</v>
      </c>
      <c r="C2433" s="7" t="str">
        <f>MONTH(月末库存[[#This Row],[日期]]) &amp; "月"</f>
        <v>12月</v>
      </c>
      <c r="D2433" s="7">
        <f>--TEXT(月末库存[[#This Row],[日期]],"yyyymm")</f>
        <v>201712</v>
      </c>
      <c r="E2433" t="s">
        <v>43</v>
      </c>
      <c r="F2433" t="s">
        <v>42</v>
      </c>
      <c r="G2433">
        <v>1000000931</v>
      </c>
      <c r="H2433" t="s">
        <v>41</v>
      </c>
      <c r="I2433" t="s">
        <v>13</v>
      </c>
      <c r="J2433">
        <v>10000136</v>
      </c>
      <c r="K2433" t="s">
        <v>40</v>
      </c>
      <c r="L2433">
        <v>0.75000000000000044</v>
      </c>
    </row>
    <row r="2434" spans="1:12" x14ac:dyDescent="0.2">
      <c r="A2434" s="1">
        <v>43100</v>
      </c>
      <c r="B2434" s="7" t="str">
        <f>YEAR(月末库存[[#This Row],[日期]]) &amp; "年"</f>
        <v>2017年</v>
      </c>
      <c r="C2434" s="7" t="str">
        <f>MONTH(月末库存[[#This Row],[日期]]) &amp; "月"</f>
        <v>12月</v>
      </c>
      <c r="D2434" s="7">
        <f>--TEXT(月末库存[[#This Row],[日期]],"yyyymm")</f>
        <v>201712</v>
      </c>
      <c r="E2434" t="s">
        <v>43</v>
      </c>
      <c r="F2434" t="s">
        <v>42</v>
      </c>
      <c r="G2434">
        <v>1000000931</v>
      </c>
      <c r="H2434" t="s">
        <v>41</v>
      </c>
      <c r="I2434" t="s">
        <v>13</v>
      </c>
      <c r="J2434">
        <v>10000078</v>
      </c>
      <c r="K2434" t="s">
        <v>30</v>
      </c>
      <c r="L2434">
        <v>58.060000000000024</v>
      </c>
    </row>
    <row r="2435" spans="1:12" x14ac:dyDescent="0.2">
      <c r="A2435" s="1">
        <v>43100</v>
      </c>
      <c r="B2435" s="7" t="str">
        <f>YEAR(月末库存[[#This Row],[日期]]) &amp; "年"</f>
        <v>2017年</v>
      </c>
      <c r="C2435" s="7" t="str">
        <f>MONTH(月末库存[[#This Row],[日期]]) &amp; "月"</f>
        <v>12月</v>
      </c>
      <c r="D2435" s="7">
        <f>--TEXT(月末库存[[#This Row],[日期]],"yyyymm")</f>
        <v>201712</v>
      </c>
      <c r="E2435" t="s">
        <v>43</v>
      </c>
      <c r="F2435" t="s">
        <v>42</v>
      </c>
      <c r="G2435">
        <v>1000000931</v>
      </c>
      <c r="H2435" t="s">
        <v>41</v>
      </c>
      <c r="I2435" t="s">
        <v>13</v>
      </c>
      <c r="J2435">
        <v>10000131</v>
      </c>
      <c r="K2435" t="s">
        <v>38</v>
      </c>
      <c r="L2435">
        <v>315.90000000000015</v>
      </c>
    </row>
    <row r="2436" spans="1:12" x14ac:dyDescent="0.2">
      <c r="A2436" s="1">
        <v>43100</v>
      </c>
      <c r="B2436" s="7" t="str">
        <f>YEAR(月末库存[[#This Row],[日期]]) &amp; "年"</f>
        <v>2017年</v>
      </c>
      <c r="C2436" s="7" t="str">
        <f>MONTH(月末库存[[#This Row],[日期]]) &amp; "月"</f>
        <v>12月</v>
      </c>
      <c r="D2436" s="7">
        <f>--TEXT(月末库存[[#This Row],[日期]],"yyyymm")</f>
        <v>201712</v>
      </c>
      <c r="E2436" t="s">
        <v>43</v>
      </c>
      <c r="F2436" t="s">
        <v>42</v>
      </c>
      <c r="G2436">
        <v>1000000931</v>
      </c>
      <c r="H2436" t="s">
        <v>41</v>
      </c>
      <c r="I2436" t="s">
        <v>13</v>
      </c>
      <c r="J2436">
        <v>20000099</v>
      </c>
      <c r="K2436" t="s">
        <v>20</v>
      </c>
      <c r="L2436">
        <v>56.636000000000003</v>
      </c>
    </row>
    <row r="2437" spans="1:12" x14ac:dyDescent="0.2">
      <c r="A2437" s="1">
        <v>43100</v>
      </c>
      <c r="B2437" s="7" t="str">
        <f>YEAR(月末库存[[#This Row],[日期]]) &amp; "年"</f>
        <v>2017年</v>
      </c>
      <c r="C2437" s="7" t="str">
        <f>MONTH(月末库存[[#This Row],[日期]]) &amp; "月"</f>
        <v>12月</v>
      </c>
      <c r="D2437" s="7">
        <f>--TEXT(月末库存[[#This Row],[日期]],"yyyymm")</f>
        <v>201712</v>
      </c>
      <c r="E2437" t="s">
        <v>43</v>
      </c>
      <c r="F2437" t="s">
        <v>66</v>
      </c>
      <c r="G2437">
        <v>1000001135</v>
      </c>
      <c r="H2437" t="s">
        <v>65</v>
      </c>
      <c r="I2437" t="s">
        <v>13</v>
      </c>
      <c r="J2437">
        <v>20000099</v>
      </c>
      <c r="K2437" t="s">
        <v>20</v>
      </c>
      <c r="L2437">
        <v>1.6</v>
      </c>
    </row>
    <row r="2438" spans="1:12" x14ac:dyDescent="0.2">
      <c r="A2438" s="1">
        <v>43100</v>
      </c>
      <c r="B2438" s="7" t="str">
        <f>YEAR(月末库存[[#This Row],[日期]]) &amp; "年"</f>
        <v>2017年</v>
      </c>
      <c r="C2438" s="7" t="str">
        <f>MONTH(月末库存[[#This Row],[日期]]) &amp; "月"</f>
        <v>12月</v>
      </c>
      <c r="D2438" s="7">
        <f>--TEXT(月末库存[[#This Row],[日期]],"yyyymm")</f>
        <v>201712</v>
      </c>
      <c r="E2438" t="s">
        <v>43</v>
      </c>
      <c r="F2438" t="s">
        <v>78</v>
      </c>
      <c r="G2438">
        <v>1000003187</v>
      </c>
      <c r="H2438" t="s">
        <v>77</v>
      </c>
      <c r="I2438" t="s">
        <v>13</v>
      </c>
      <c r="J2438">
        <v>10000064</v>
      </c>
      <c r="K2438" t="s">
        <v>53</v>
      </c>
      <c r="L2438">
        <v>29.146000000000008</v>
      </c>
    </row>
    <row r="2439" spans="1:12" x14ac:dyDescent="0.2">
      <c r="A2439" s="1">
        <v>43100</v>
      </c>
      <c r="B2439" s="7" t="str">
        <f>YEAR(月末库存[[#This Row],[日期]]) &amp; "年"</f>
        <v>2017年</v>
      </c>
      <c r="C2439" s="7" t="str">
        <f>MONTH(月末库存[[#This Row],[日期]]) &amp; "月"</f>
        <v>12月</v>
      </c>
      <c r="D2439" s="7">
        <f>--TEXT(月末库存[[#This Row],[日期]],"yyyymm")</f>
        <v>201712</v>
      </c>
      <c r="E2439" t="s">
        <v>43</v>
      </c>
      <c r="F2439" t="s">
        <v>78</v>
      </c>
      <c r="G2439">
        <v>1000003187</v>
      </c>
      <c r="H2439" t="s">
        <v>77</v>
      </c>
      <c r="I2439" t="s">
        <v>13</v>
      </c>
      <c r="J2439">
        <v>10000078</v>
      </c>
      <c r="K2439" t="s">
        <v>30</v>
      </c>
      <c r="L2439">
        <v>7.7820000000000027</v>
      </c>
    </row>
    <row r="2440" spans="1:12" x14ac:dyDescent="0.2">
      <c r="A2440" s="1">
        <v>43100</v>
      </c>
      <c r="B2440" s="7" t="str">
        <f>YEAR(月末库存[[#This Row],[日期]]) &amp; "年"</f>
        <v>2017年</v>
      </c>
      <c r="C2440" s="7" t="str">
        <f>MONTH(月末库存[[#This Row],[日期]]) &amp; "月"</f>
        <v>12月</v>
      </c>
      <c r="D2440" s="7">
        <f>--TEXT(月末库存[[#This Row],[日期]],"yyyymm")</f>
        <v>201712</v>
      </c>
      <c r="E2440" t="s">
        <v>43</v>
      </c>
      <c r="F2440" t="s">
        <v>78</v>
      </c>
      <c r="G2440">
        <v>1000003187</v>
      </c>
      <c r="H2440" t="s">
        <v>77</v>
      </c>
      <c r="I2440" t="s">
        <v>13</v>
      </c>
      <c r="J2440">
        <v>10000211</v>
      </c>
      <c r="K2440" t="s">
        <v>11</v>
      </c>
      <c r="L2440">
        <v>208.23600000000005</v>
      </c>
    </row>
    <row r="2441" spans="1:12" x14ac:dyDescent="0.2">
      <c r="A2441" s="1">
        <v>43100</v>
      </c>
      <c r="B2441" s="7" t="str">
        <f>YEAR(月末库存[[#This Row],[日期]]) &amp; "年"</f>
        <v>2017年</v>
      </c>
      <c r="C2441" s="7" t="str">
        <f>MONTH(月末库存[[#This Row],[日期]]) &amp; "月"</f>
        <v>12月</v>
      </c>
      <c r="D2441" s="7">
        <f>--TEXT(月末库存[[#This Row],[日期]],"yyyymm")</f>
        <v>201712</v>
      </c>
      <c r="E2441" t="s">
        <v>43</v>
      </c>
      <c r="F2441" t="s">
        <v>78</v>
      </c>
      <c r="G2441">
        <v>1000003187</v>
      </c>
      <c r="H2441" t="s">
        <v>77</v>
      </c>
      <c r="I2441" t="s">
        <v>13</v>
      </c>
      <c r="J2441">
        <v>20000018</v>
      </c>
      <c r="K2441" t="s">
        <v>81</v>
      </c>
      <c r="L2441">
        <v>4.6000000000000005</v>
      </c>
    </row>
    <row r="2442" spans="1:12" x14ac:dyDescent="0.2">
      <c r="A2442" s="1">
        <v>43100</v>
      </c>
      <c r="B2442" s="7" t="str">
        <f>YEAR(月末库存[[#This Row],[日期]]) &amp; "年"</f>
        <v>2017年</v>
      </c>
      <c r="C2442" s="7" t="str">
        <f>MONTH(月末库存[[#This Row],[日期]]) &amp; "月"</f>
        <v>12月</v>
      </c>
      <c r="D2442" s="7">
        <f>--TEXT(月末库存[[#This Row],[日期]],"yyyymm")</f>
        <v>201712</v>
      </c>
      <c r="E2442" t="s">
        <v>43</v>
      </c>
      <c r="F2442" t="s">
        <v>78</v>
      </c>
      <c r="G2442">
        <v>1000003187</v>
      </c>
      <c r="H2442" t="s">
        <v>77</v>
      </c>
      <c r="I2442" t="s">
        <v>13</v>
      </c>
      <c r="J2442">
        <v>10000131</v>
      </c>
      <c r="K2442" t="s">
        <v>38</v>
      </c>
      <c r="L2442">
        <v>16.37</v>
      </c>
    </row>
    <row r="2443" spans="1:12" x14ac:dyDescent="0.2">
      <c r="A2443" s="1">
        <v>43100</v>
      </c>
      <c r="B2443" s="7" t="str">
        <f>YEAR(月末库存[[#This Row],[日期]]) &amp; "年"</f>
        <v>2017年</v>
      </c>
      <c r="C2443" s="7" t="str">
        <f>MONTH(月末库存[[#This Row],[日期]]) &amp; "月"</f>
        <v>12月</v>
      </c>
      <c r="D2443" s="7">
        <f>--TEXT(月末库存[[#This Row],[日期]],"yyyymm")</f>
        <v>201712</v>
      </c>
      <c r="E2443" t="s">
        <v>43</v>
      </c>
      <c r="F2443" t="s">
        <v>78</v>
      </c>
      <c r="G2443">
        <v>1000003187</v>
      </c>
      <c r="H2443" t="s">
        <v>77</v>
      </c>
      <c r="I2443" t="s">
        <v>13</v>
      </c>
      <c r="J2443">
        <v>20000099</v>
      </c>
      <c r="K2443" t="s">
        <v>20</v>
      </c>
      <c r="L2443">
        <v>10.343999999999999</v>
      </c>
    </row>
    <row r="2444" spans="1:12" x14ac:dyDescent="0.2">
      <c r="A2444" s="1">
        <v>43100</v>
      </c>
      <c r="B2444" s="7" t="str">
        <f>YEAR(月末库存[[#This Row],[日期]]) &amp; "年"</f>
        <v>2017年</v>
      </c>
      <c r="C2444" s="7" t="str">
        <f>MONTH(月末库存[[#This Row],[日期]]) &amp; "月"</f>
        <v>12月</v>
      </c>
      <c r="D2444" s="7">
        <f>--TEXT(月末库存[[#This Row],[日期]],"yyyymm")</f>
        <v>201712</v>
      </c>
      <c r="E2444" t="s">
        <v>43</v>
      </c>
      <c r="F2444" t="s">
        <v>42</v>
      </c>
      <c r="G2444">
        <v>1000000931</v>
      </c>
      <c r="H2444" t="s">
        <v>41</v>
      </c>
      <c r="I2444" t="s">
        <v>13</v>
      </c>
      <c r="J2444">
        <v>10000182</v>
      </c>
      <c r="K2444" t="s">
        <v>31</v>
      </c>
      <c r="L2444">
        <v>126.70600000000002</v>
      </c>
    </row>
    <row r="2445" spans="1:12" x14ac:dyDescent="0.2">
      <c r="A2445" s="1">
        <v>43100</v>
      </c>
      <c r="B2445" s="7" t="str">
        <f>YEAR(月末库存[[#This Row],[日期]]) &amp; "年"</f>
        <v>2017年</v>
      </c>
      <c r="C2445" s="7" t="str">
        <f>MONTH(月末库存[[#This Row],[日期]]) &amp; "月"</f>
        <v>12月</v>
      </c>
      <c r="D2445" s="7">
        <f>--TEXT(月末库存[[#This Row],[日期]],"yyyymm")</f>
        <v>201712</v>
      </c>
      <c r="E2445" t="s">
        <v>43</v>
      </c>
      <c r="F2445" t="s">
        <v>80</v>
      </c>
      <c r="G2445">
        <v>1000003498</v>
      </c>
      <c r="H2445" t="s">
        <v>79</v>
      </c>
      <c r="I2445" t="s">
        <v>13</v>
      </c>
      <c r="J2445">
        <v>10000131</v>
      </c>
      <c r="K2445" t="s">
        <v>38</v>
      </c>
      <c r="L2445">
        <v>63.219999999999992</v>
      </c>
    </row>
    <row r="2446" spans="1:12" x14ac:dyDescent="0.2">
      <c r="A2446" s="1">
        <v>43100</v>
      </c>
      <c r="B2446" s="7" t="str">
        <f>YEAR(月末库存[[#This Row],[日期]]) &amp; "年"</f>
        <v>2017年</v>
      </c>
      <c r="C2446" s="7" t="str">
        <f>MONTH(月末库存[[#This Row],[日期]]) &amp; "月"</f>
        <v>12月</v>
      </c>
      <c r="D2446" s="7">
        <f>--TEXT(月末库存[[#This Row],[日期]],"yyyymm")</f>
        <v>201712</v>
      </c>
      <c r="E2446" t="s">
        <v>43</v>
      </c>
      <c r="F2446" t="s">
        <v>80</v>
      </c>
      <c r="G2446">
        <v>1000003498</v>
      </c>
      <c r="H2446" t="s">
        <v>79</v>
      </c>
      <c r="I2446" t="s">
        <v>13</v>
      </c>
      <c r="J2446">
        <v>10000211</v>
      </c>
      <c r="K2446" t="s">
        <v>11</v>
      </c>
      <c r="L2446">
        <v>1.8000000000000012</v>
      </c>
    </row>
    <row r="2447" spans="1:12" x14ac:dyDescent="0.2">
      <c r="A2447" s="1">
        <v>43100</v>
      </c>
      <c r="B2447" s="7" t="str">
        <f>YEAR(月末库存[[#This Row],[日期]]) &amp; "年"</f>
        <v>2017年</v>
      </c>
      <c r="C2447" s="7" t="str">
        <f>MONTH(月末库存[[#This Row],[日期]]) &amp; "月"</f>
        <v>12月</v>
      </c>
      <c r="D2447" s="7">
        <f>--TEXT(月末库存[[#This Row],[日期]],"yyyymm")</f>
        <v>201712</v>
      </c>
      <c r="E2447" t="s">
        <v>43</v>
      </c>
      <c r="F2447" t="s">
        <v>42</v>
      </c>
      <c r="G2447">
        <v>1000001014</v>
      </c>
      <c r="H2447" t="s">
        <v>44</v>
      </c>
      <c r="I2447" t="s">
        <v>13</v>
      </c>
      <c r="J2447">
        <v>10000078</v>
      </c>
      <c r="K2447" t="s">
        <v>30</v>
      </c>
      <c r="L2447">
        <v>120.008</v>
      </c>
    </row>
    <row r="2448" spans="1:12" x14ac:dyDescent="0.2">
      <c r="A2448" s="1">
        <v>43100</v>
      </c>
      <c r="B2448" s="7" t="str">
        <f>YEAR(月末库存[[#This Row],[日期]]) &amp; "年"</f>
        <v>2017年</v>
      </c>
      <c r="C2448" s="7" t="str">
        <f>MONTH(月末库存[[#This Row],[日期]]) &amp; "月"</f>
        <v>12月</v>
      </c>
      <c r="D2448" s="7">
        <f>--TEXT(月末库存[[#This Row],[日期]],"yyyymm")</f>
        <v>201712</v>
      </c>
      <c r="E2448" t="s">
        <v>43</v>
      </c>
      <c r="F2448" t="s">
        <v>42</v>
      </c>
      <c r="G2448">
        <v>1000001014</v>
      </c>
      <c r="H2448" t="s">
        <v>44</v>
      </c>
      <c r="I2448" t="s">
        <v>13</v>
      </c>
      <c r="J2448">
        <v>10000136</v>
      </c>
      <c r="K2448" t="s">
        <v>40</v>
      </c>
      <c r="L2448">
        <v>23.492000000000008</v>
      </c>
    </row>
    <row r="2449" spans="1:12" x14ac:dyDescent="0.2">
      <c r="A2449" s="1">
        <v>43100</v>
      </c>
      <c r="B2449" s="7" t="str">
        <f>YEAR(月末库存[[#This Row],[日期]]) &amp; "年"</f>
        <v>2017年</v>
      </c>
      <c r="C2449" s="7" t="str">
        <f>MONTH(月末库存[[#This Row],[日期]]) &amp; "月"</f>
        <v>12月</v>
      </c>
      <c r="D2449" s="7">
        <f>--TEXT(月末库存[[#This Row],[日期]],"yyyymm")</f>
        <v>201712</v>
      </c>
      <c r="E2449" t="s">
        <v>9</v>
      </c>
      <c r="F2449" t="s">
        <v>12</v>
      </c>
      <c r="G2449">
        <v>1000000072</v>
      </c>
      <c r="H2449" t="s">
        <v>10</v>
      </c>
      <c r="I2449" t="s">
        <v>13</v>
      </c>
      <c r="J2449">
        <v>10000136</v>
      </c>
      <c r="K2449" t="s">
        <v>40</v>
      </c>
      <c r="L2449">
        <v>8.7000000000000011</v>
      </c>
    </row>
    <row r="2450" spans="1:12" x14ac:dyDescent="0.2">
      <c r="A2450" s="1">
        <v>43100</v>
      </c>
      <c r="B2450" s="7" t="str">
        <f>YEAR(月末库存[[#This Row],[日期]]) &amp; "年"</f>
        <v>2017年</v>
      </c>
      <c r="C2450" s="7" t="str">
        <f>MONTH(月末库存[[#This Row],[日期]]) &amp; "月"</f>
        <v>12月</v>
      </c>
      <c r="D2450" s="7">
        <f>--TEXT(月末库存[[#This Row],[日期]],"yyyymm")</f>
        <v>201712</v>
      </c>
      <c r="E2450" t="s">
        <v>9</v>
      </c>
      <c r="F2450" t="s">
        <v>8</v>
      </c>
      <c r="G2450">
        <v>1000000070</v>
      </c>
      <c r="H2450" t="s">
        <v>7</v>
      </c>
      <c r="I2450" t="s">
        <v>13</v>
      </c>
      <c r="J2450">
        <v>10000064</v>
      </c>
      <c r="K2450" t="s">
        <v>53</v>
      </c>
      <c r="L2450">
        <v>0.60000000000000009</v>
      </c>
    </row>
    <row r="2451" spans="1:12" x14ac:dyDescent="0.2">
      <c r="A2451" s="1">
        <v>43100</v>
      </c>
      <c r="B2451" s="7" t="str">
        <f>YEAR(月末库存[[#This Row],[日期]]) &amp; "年"</f>
        <v>2017年</v>
      </c>
      <c r="C2451" s="7" t="str">
        <f>MONTH(月末库存[[#This Row],[日期]]) &amp; "月"</f>
        <v>12月</v>
      </c>
      <c r="D2451" s="7">
        <f>--TEXT(月末库存[[#This Row],[日期]],"yyyymm")</f>
        <v>201712</v>
      </c>
      <c r="E2451" t="s">
        <v>9</v>
      </c>
      <c r="F2451" t="s">
        <v>75</v>
      </c>
      <c r="G2451">
        <v>1000000281</v>
      </c>
      <c r="H2451" t="s">
        <v>74</v>
      </c>
      <c r="I2451" t="s">
        <v>13</v>
      </c>
      <c r="J2451">
        <v>10000078</v>
      </c>
      <c r="K2451" t="s">
        <v>30</v>
      </c>
      <c r="L2451">
        <v>2.5</v>
      </c>
    </row>
    <row r="2452" spans="1:12" x14ac:dyDescent="0.2">
      <c r="A2452" s="1">
        <v>43100</v>
      </c>
      <c r="B2452" s="7" t="str">
        <f>YEAR(月末库存[[#This Row],[日期]]) &amp; "年"</f>
        <v>2017年</v>
      </c>
      <c r="C2452" s="7" t="str">
        <f>MONTH(月末库存[[#This Row],[日期]]) &amp; "月"</f>
        <v>12月</v>
      </c>
      <c r="D2452" s="7">
        <f>--TEXT(月末库存[[#This Row],[日期]],"yyyymm")</f>
        <v>201712</v>
      </c>
      <c r="E2452" t="s">
        <v>9</v>
      </c>
      <c r="F2452" t="s">
        <v>8</v>
      </c>
      <c r="G2452">
        <v>1000000070</v>
      </c>
      <c r="H2452" t="s">
        <v>7</v>
      </c>
      <c r="I2452" t="s">
        <v>13</v>
      </c>
      <c r="J2452">
        <v>10000131</v>
      </c>
      <c r="K2452" t="s">
        <v>38</v>
      </c>
      <c r="L2452">
        <v>268.2</v>
      </c>
    </row>
    <row r="2453" spans="1:12" x14ac:dyDescent="0.2">
      <c r="A2453" s="1">
        <v>43100</v>
      </c>
      <c r="B2453" s="7" t="str">
        <f>YEAR(月末库存[[#This Row],[日期]]) &amp; "年"</f>
        <v>2017年</v>
      </c>
      <c r="C2453" s="7" t="str">
        <f>MONTH(月末库存[[#This Row],[日期]]) &amp; "月"</f>
        <v>12月</v>
      </c>
      <c r="D2453" s="7">
        <f>--TEXT(月末库存[[#This Row],[日期]],"yyyymm")</f>
        <v>201712</v>
      </c>
      <c r="E2453" t="s">
        <v>9</v>
      </c>
      <c r="F2453" t="s">
        <v>59</v>
      </c>
      <c r="G2453">
        <v>1000000192</v>
      </c>
      <c r="H2453" t="s">
        <v>58</v>
      </c>
      <c r="I2453" t="s">
        <v>13</v>
      </c>
      <c r="J2453">
        <v>10000136</v>
      </c>
      <c r="K2453" t="s">
        <v>40</v>
      </c>
      <c r="L2453">
        <v>1.5</v>
      </c>
    </row>
    <row r="2454" spans="1:12" x14ac:dyDescent="0.2">
      <c r="A2454" s="1">
        <v>43100</v>
      </c>
      <c r="B2454" s="7" t="str">
        <f>YEAR(月末库存[[#This Row],[日期]]) &amp; "年"</f>
        <v>2017年</v>
      </c>
      <c r="C2454" s="7" t="str">
        <f>MONTH(月末库存[[#This Row],[日期]]) &amp; "月"</f>
        <v>12月</v>
      </c>
      <c r="D2454" s="7">
        <f>--TEXT(月末库存[[#This Row],[日期]],"yyyymm")</f>
        <v>201712</v>
      </c>
      <c r="E2454" t="s">
        <v>9</v>
      </c>
      <c r="F2454" t="s">
        <v>59</v>
      </c>
      <c r="G2454">
        <v>1000000192</v>
      </c>
      <c r="H2454" t="s">
        <v>58</v>
      </c>
      <c r="I2454" t="s">
        <v>13</v>
      </c>
      <c r="J2454">
        <v>20000018</v>
      </c>
      <c r="K2454" t="s">
        <v>81</v>
      </c>
      <c r="L2454">
        <v>1</v>
      </c>
    </row>
    <row r="2455" spans="1:12" x14ac:dyDescent="0.2">
      <c r="A2455" s="1">
        <v>43100</v>
      </c>
      <c r="B2455" s="7" t="str">
        <f>YEAR(月末库存[[#This Row],[日期]]) &amp; "年"</f>
        <v>2017年</v>
      </c>
      <c r="C2455" s="7" t="str">
        <f>MONTH(月末库存[[#This Row],[日期]]) &amp; "月"</f>
        <v>12月</v>
      </c>
      <c r="D2455" s="7">
        <f>--TEXT(月末库存[[#This Row],[日期]],"yyyymm")</f>
        <v>201712</v>
      </c>
      <c r="E2455" t="s">
        <v>9</v>
      </c>
      <c r="F2455" t="s">
        <v>15</v>
      </c>
      <c r="G2455">
        <v>1000002986</v>
      </c>
      <c r="H2455" t="s">
        <v>14</v>
      </c>
      <c r="I2455" t="s">
        <v>13</v>
      </c>
      <c r="J2455">
        <v>20000099</v>
      </c>
      <c r="K2455" t="s">
        <v>20</v>
      </c>
      <c r="L2455">
        <v>0.19999999999999929</v>
      </c>
    </row>
    <row r="2456" spans="1:12" x14ac:dyDescent="0.2">
      <c r="A2456" s="1">
        <v>43100</v>
      </c>
      <c r="B2456" s="7" t="str">
        <f>YEAR(月末库存[[#This Row],[日期]]) &amp; "年"</f>
        <v>2017年</v>
      </c>
      <c r="C2456" s="7" t="str">
        <f>MONTH(月末库存[[#This Row],[日期]]) &amp; "月"</f>
        <v>12月</v>
      </c>
      <c r="D2456" s="7">
        <f>--TEXT(月末库存[[#This Row],[日期]],"yyyymm")</f>
        <v>201712</v>
      </c>
      <c r="E2456" t="s">
        <v>9</v>
      </c>
      <c r="F2456" t="s">
        <v>15</v>
      </c>
      <c r="G2456">
        <v>1000002986</v>
      </c>
      <c r="H2456" t="s">
        <v>14</v>
      </c>
      <c r="I2456" t="s">
        <v>13</v>
      </c>
      <c r="J2456">
        <v>20000018</v>
      </c>
      <c r="K2456" t="s">
        <v>81</v>
      </c>
      <c r="L2456">
        <v>0</v>
      </c>
    </row>
    <row r="2457" spans="1:12" x14ac:dyDescent="0.2">
      <c r="A2457" s="1">
        <v>43100</v>
      </c>
      <c r="B2457" s="7" t="str">
        <f>YEAR(月末库存[[#This Row],[日期]]) &amp; "年"</f>
        <v>2017年</v>
      </c>
      <c r="C2457" s="7" t="str">
        <f>MONTH(月末库存[[#This Row],[日期]]) &amp; "月"</f>
        <v>12月</v>
      </c>
      <c r="D2457" s="7">
        <f>--TEXT(月末库存[[#This Row],[日期]],"yyyymm")</f>
        <v>201712</v>
      </c>
      <c r="E2457" t="s">
        <v>9</v>
      </c>
      <c r="F2457" t="s">
        <v>72</v>
      </c>
      <c r="G2457">
        <v>1000001699</v>
      </c>
      <c r="H2457" t="s">
        <v>71</v>
      </c>
      <c r="I2457" t="s">
        <v>13</v>
      </c>
      <c r="J2457">
        <v>20000018</v>
      </c>
      <c r="K2457" t="s">
        <v>81</v>
      </c>
      <c r="L2457">
        <v>0.92999999999999994</v>
      </c>
    </row>
    <row r="2458" spans="1:12" x14ac:dyDescent="0.2">
      <c r="A2458" s="1">
        <v>43100</v>
      </c>
      <c r="B2458" s="7" t="str">
        <f>YEAR(月末库存[[#This Row],[日期]]) &amp; "年"</f>
        <v>2017年</v>
      </c>
      <c r="C2458" s="7" t="str">
        <f>MONTH(月末库存[[#This Row],[日期]]) &amp; "月"</f>
        <v>12月</v>
      </c>
      <c r="D2458" s="7">
        <f>--TEXT(月末库存[[#This Row],[日期]],"yyyymm")</f>
        <v>201712</v>
      </c>
      <c r="E2458" t="s">
        <v>9</v>
      </c>
      <c r="F2458" t="s">
        <v>59</v>
      </c>
      <c r="G2458">
        <v>1000000192</v>
      </c>
      <c r="H2458" t="s">
        <v>58</v>
      </c>
      <c r="I2458" t="s">
        <v>13</v>
      </c>
      <c r="J2458">
        <v>20000099</v>
      </c>
      <c r="K2458" t="s">
        <v>20</v>
      </c>
      <c r="L2458">
        <v>33.634</v>
      </c>
    </row>
    <row r="2459" spans="1:12" x14ac:dyDescent="0.2">
      <c r="A2459" s="1">
        <v>43100</v>
      </c>
      <c r="B2459" s="7" t="str">
        <f>YEAR(月末库存[[#This Row],[日期]]) &amp; "年"</f>
        <v>2017年</v>
      </c>
      <c r="C2459" s="7" t="str">
        <f>MONTH(月末库存[[#This Row],[日期]]) &amp; "月"</f>
        <v>12月</v>
      </c>
      <c r="D2459" s="7">
        <f>--TEXT(月末库存[[#This Row],[日期]],"yyyymm")</f>
        <v>201712</v>
      </c>
      <c r="E2459" t="s">
        <v>9</v>
      </c>
      <c r="F2459" t="s">
        <v>15</v>
      </c>
      <c r="G2459">
        <v>1000002985</v>
      </c>
      <c r="H2459" t="s">
        <v>47</v>
      </c>
      <c r="I2459" t="s">
        <v>13</v>
      </c>
      <c r="J2459">
        <v>10000131</v>
      </c>
      <c r="K2459" t="s">
        <v>38</v>
      </c>
      <c r="L2459">
        <v>1.3580000000000014</v>
      </c>
    </row>
    <row r="2460" spans="1:12" x14ac:dyDescent="0.2">
      <c r="A2460" s="1">
        <v>43100</v>
      </c>
      <c r="B2460" s="7" t="str">
        <f>YEAR(月末库存[[#This Row],[日期]]) &amp; "年"</f>
        <v>2017年</v>
      </c>
      <c r="C2460" s="7" t="str">
        <f>MONTH(月末库存[[#This Row],[日期]]) &amp; "月"</f>
        <v>12月</v>
      </c>
      <c r="D2460" s="7">
        <f>--TEXT(月末库存[[#This Row],[日期]],"yyyymm")</f>
        <v>201712</v>
      </c>
      <c r="E2460" t="s">
        <v>9</v>
      </c>
      <c r="F2460" t="s">
        <v>17</v>
      </c>
      <c r="G2460">
        <v>1000000059</v>
      </c>
      <c r="H2460" t="s">
        <v>55</v>
      </c>
      <c r="I2460" t="s">
        <v>13</v>
      </c>
      <c r="J2460">
        <v>20000018</v>
      </c>
      <c r="K2460" t="s">
        <v>81</v>
      </c>
      <c r="L2460">
        <v>1.5999999999999996</v>
      </c>
    </row>
    <row r="2461" spans="1:12" x14ac:dyDescent="0.2">
      <c r="A2461" s="1">
        <v>43100</v>
      </c>
      <c r="B2461" s="7" t="str">
        <f>YEAR(月末库存[[#This Row],[日期]]) &amp; "年"</f>
        <v>2017年</v>
      </c>
      <c r="C2461" s="7" t="str">
        <f>MONTH(月末库存[[#This Row],[日期]]) &amp; "月"</f>
        <v>12月</v>
      </c>
      <c r="D2461" s="7">
        <f>--TEXT(月末库存[[#This Row],[日期]],"yyyymm")</f>
        <v>201712</v>
      </c>
      <c r="E2461" t="s">
        <v>9</v>
      </c>
      <c r="F2461" t="s">
        <v>15</v>
      </c>
      <c r="G2461">
        <v>1000002981</v>
      </c>
      <c r="H2461" t="s">
        <v>62</v>
      </c>
      <c r="I2461" t="s">
        <v>13</v>
      </c>
      <c r="J2461">
        <v>20000018</v>
      </c>
      <c r="K2461" t="s">
        <v>81</v>
      </c>
      <c r="L2461">
        <v>0.39999999999999991</v>
      </c>
    </row>
    <row r="2462" spans="1:12" x14ac:dyDescent="0.2">
      <c r="A2462" s="1">
        <v>43100</v>
      </c>
      <c r="B2462" s="7" t="str">
        <f>YEAR(月末库存[[#This Row],[日期]]) &amp; "年"</f>
        <v>2017年</v>
      </c>
      <c r="C2462" s="7" t="str">
        <f>MONTH(月末库存[[#This Row],[日期]]) &amp; "月"</f>
        <v>12月</v>
      </c>
      <c r="D2462" s="7">
        <f>--TEXT(月末库存[[#This Row],[日期]],"yyyymm")</f>
        <v>201712</v>
      </c>
      <c r="E2462" t="s">
        <v>9</v>
      </c>
      <c r="F2462" t="s">
        <v>72</v>
      </c>
      <c r="G2462">
        <v>1000000064</v>
      </c>
      <c r="H2462" t="s">
        <v>76</v>
      </c>
      <c r="I2462" t="s">
        <v>13</v>
      </c>
      <c r="J2462">
        <v>10000211</v>
      </c>
      <c r="K2462" t="s">
        <v>11</v>
      </c>
      <c r="L2462">
        <v>144.50000000000003</v>
      </c>
    </row>
    <row r="2463" spans="1:12" x14ac:dyDescent="0.2">
      <c r="A2463" s="1">
        <v>43100</v>
      </c>
      <c r="B2463" s="7" t="str">
        <f>YEAR(月末库存[[#This Row],[日期]]) &amp; "年"</f>
        <v>2017年</v>
      </c>
      <c r="C2463" s="7" t="str">
        <f>MONTH(月末库存[[#This Row],[日期]]) &amp; "月"</f>
        <v>12月</v>
      </c>
      <c r="D2463" s="7">
        <f>--TEXT(月末库存[[#This Row],[日期]],"yyyymm")</f>
        <v>201712</v>
      </c>
      <c r="E2463" t="s">
        <v>9</v>
      </c>
      <c r="F2463" t="s">
        <v>17</v>
      </c>
      <c r="G2463">
        <v>1000001649</v>
      </c>
      <c r="H2463" t="s">
        <v>16</v>
      </c>
      <c r="I2463" t="s">
        <v>13</v>
      </c>
      <c r="J2463">
        <v>10000172</v>
      </c>
      <c r="K2463" t="s">
        <v>18</v>
      </c>
      <c r="L2463">
        <v>486.79999999999995</v>
      </c>
    </row>
    <row r="2464" spans="1:12" x14ac:dyDescent="0.2">
      <c r="A2464" s="1">
        <v>43100</v>
      </c>
      <c r="B2464" s="7" t="str">
        <f>YEAR(月末库存[[#This Row],[日期]]) &amp; "年"</f>
        <v>2017年</v>
      </c>
      <c r="C2464" s="7" t="str">
        <f>MONTH(月末库存[[#This Row],[日期]]) &amp; "月"</f>
        <v>12月</v>
      </c>
      <c r="D2464" s="7">
        <f>--TEXT(月末库存[[#This Row],[日期]],"yyyymm")</f>
        <v>201712</v>
      </c>
      <c r="E2464" t="s">
        <v>9</v>
      </c>
      <c r="F2464" t="s">
        <v>57</v>
      </c>
      <c r="G2464">
        <v>1000001502</v>
      </c>
      <c r="H2464" t="s">
        <v>56</v>
      </c>
      <c r="I2464" t="s">
        <v>13</v>
      </c>
      <c r="J2464">
        <v>10000111</v>
      </c>
      <c r="K2464" t="s">
        <v>37</v>
      </c>
      <c r="L2464">
        <v>278.07599999999996</v>
      </c>
    </row>
    <row r="2465" spans="1:12" x14ac:dyDescent="0.2">
      <c r="A2465" s="1">
        <v>43100</v>
      </c>
      <c r="B2465" s="7" t="str">
        <f>YEAR(月末库存[[#This Row],[日期]]) &amp; "年"</f>
        <v>2017年</v>
      </c>
      <c r="C2465" s="7" t="str">
        <f>MONTH(月末库存[[#This Row],[日期]]) &amp; "月"</f>
        <v>12月</v>
      </c>
      <c r="D2465" s="7">
        <f>--TEXT(月末库存[[#This Row],[日期]],"yyyymm")</f>
        <v>201712</v>
      </c>
      <c r="E2465" t="s">
        <v>9</v>
      </c>
      <c r="F2465" t="s">
        <v>72</v>
      </c>
      <c r="G2465">
        <v>1000000064</v>
      </c>
      <c r="H2465" t="s">
        <v>76</v>
      </c>
      <c r="I2465" t="s">
        <v>13</v>
      </c>
      <c r="J2465">
        <v>10000111</v>
      </c>
      <c r="K2465" t="s">
        <v>37</v>
      </c>
      <c r="L2465">
        <v>83.199999999999989</v>
      </c>
    </row>
    <row r="2466" spans="1:12" x14ac:dyDescent="0.2">
      <c r="A2466" s="1">
        <v>43100</v>
      </c>
      <c r="B2466" s="7" t="str">
        <f>YEAR(月末库存[[#This Row],[日期]]) &amp; "年"</f>
        <v>2017年</v>
      </c>
      <c r="C2466" s="7" t="str">
        <f>MONTH(月末库存[[#This Row],[日期]]) &amp; "月"</f>
        <v>12月</v>
      </c>
      <c r="D2466" s="7">
        <f>--TEXT(月末库存[[#This Row],[日期]],"yyyymm")</f>
        <v>201712</v>
      </c>
      <c r="E2466" t="s">
        <v>9</v>
      </c>
      <c r="F2466" t="s">
        <v>72</v>
      </c>
      <c r="G2466">
        <v>1000000064</v>
      </c>
      <c r="H2466" t="s">
        <v>76</v>
      </c>
      <c r="I2466" t="s">
        <v>13</v>
      </c>
      <c r="J2466">
        <v>10000172</v>
      </c>
      <c r="K2466" t="s">
        <v>18</v>
      </c>
      <c r="L2466">
        <v>433.96600000000001</v>
      </c>
    </row>
    <row r="2467" spans="1:12" x14ac:dyDescent="0.2">
      <c r="A2467" s="1">
        <v>43100</v>
      </c>
      <c r="B2467" s="7" t="str">
        <f>YEAR(月末库存[[#This Row],[日期]]) &amp; "年"</f>
        <v>2017年</v>
      </c>
      <c r="C2467" s="7" t="str">
        <f>MONTH(月末库存[[#This Row],[日期]]) &amp; "月"</f>
        <v>12月</v>
      </c>
      <c r="D2467" s="7">
        <f>--TEXT(月末库存[[#This Row],[日期]],"yyyymm")</f>
        <v>201712</v>
      </c>
      <c r="E2467" t="s">
        <v>9</v>
      </c>
      <c r="F2467" t="s">
        <v>8</v>
      </c>
      <c r="G2467">
        <v>1000000070</v>
      </c>
      <c r="H2467" t="s">
        <v>7</v>
      </c>
      <c r="I2467" t="s">
        <v>13</v>
      </c>
      <c r="J2467">
        <v>10000211</v>
      </c>
      <c r="K2467" t="s">
        <v>11</v>
      </c>
      <c r="L2467">
        <v>2.7000000000000028</v>
      </c>
    </row>
    <row r="2468" spans="1:12" x14ac:dyDescent="0.2">
      <c r="A2468" s="1">
        <v>43100</v>
      </c>
      <c r="B2468" s="7" t="str">
        <f>YEAR(月末库存[[#This Row],[日期]]) &amp; "年"</f>
        <v>2017年</v>
      </c>
      <c r="C2468" s="7" t="str">
        <f>MONTH(月末库存[[#This Row],[日期]]) &amp; "月"</f>
        <v>12月</v>
      </c>
      <c r="D2468" s="7">
        <f>--TEXT(月末库存[[#This Row],[日期]],"yyyymm")</f>
        <v>201712</v>
      </c>
      <c r="E2468" t="s">
        <v>9</v>
      </c>
      <c r="F2468" t="s">
        <v>57</v>
      </c>
      <c r="G2468">
        <v>1000001502</v>
      </c>
      <c r="H2468" t="s">
        <v>56</v>
      </c>
      <c r="I2468" t="s">
        <v>13</v>
      </c>
      <c r="J2468">
        <v>10000136</v>
      </c>
      <c r="K2468" t="s">
        <v>40</v>
      </c>
      <c r="L2468">
        <v>83.6</v>
      </c>
    </row>
    <row r="2469" spans="1:12" x14ac:dyDescent="0.2">
      <c r="A2469" s="1">
        <v>43100</v>
      </c>
      <c r="B2469" s="7" t="str">
        <f>YEAR(月末库存[[#This Row],[日期]]) &amp; "年"</f>
        <v>2017年</v>
      </c>
      <c r="C2469" s="7" t="str">
        <f>MONTH(月末库存[[#This Row],[日期]]) &amp; "月"</f>
        <v>12月</v>
      </c>
      <c r="D2469" s="7">
        <f>--TEXT(月末库存[[#This Row],[日期]],"yyyymm")</f>
        <v>201712</v>
      </c>
      <c r="E2469" t="s">
        <v>9</v>
      </c>
      <c r="F2469" t="s">
        <v>17</v>
      </c>
      <c r="G2469">
        <v>1000001649</v>
      </c>
      <c r="H2469" t="s">
        <v>16</v>
      </c>
      <c r="I2469" t="s">
        <v>13</v>
      </c>
      <c r="J2469">
        <v>10000211</v>
      </c>
      <c r="K2469" t="s">
        <v>11</v>
      </c>
      <c r="L2469">
        <v>254.88200000000012</v>
      </c>
    </row>
    <row r="2470" spans="1:12" x14ac:dyDescent="0.2">
      <c r="A2470" s="1">
        <v>43100</v>
      </c>
      <c r="B2470" s="7" t="str">
        <f>YEAR(月末库存[[#This Row],[日期]]) &amp; "年"</f>
        <v>2017年</v>
      </c>
      <c r="C2470" s="7" t="str">
        <f>MONTH(月末库存[[#This Row],[日期]]) &amp; "月"</f>
        <v>12月</v>
      </c>
      <c r="D2470" s="7">
        <f>--TEXT(月末库存[[#This Row],[日期]],"yyyymm")</f>
        <v>201712</v>
      </c>
      <c r="E2470" t="s">
        <v>9</v>
      </c>
      <c r="F2470" t="s">
        <v>8</v>
      </c>
      <c r="G2470">
        <v>1000000070</v>
      </c>
      <c r="H2470" t="s">
        <v>7</v>
      </c>
      <c r="I2470" t="s">
        <v>13</v>
      </c>
      <c r="J2470">
        <v>10000136</v>
      </c>
      <c r="K2470" t="s">
        <v>40</v>
      </c>
      <c r="L2470">
        <v>0.10000000000000053</v>
      </c>
    </row>
    <row r="2471" spans="1:12" x14ac:dyDescent="0.2">
      <c r="A2471" s="1">
        <v>43100</v>
      </c>
      <c r="B2471" s="7" t="str">
        <f>YEAR(月末库存[[#This Row],[日期]]) &amp; "年"</f>
        <v>2017年</v>
      </c>
      <c r="C2471" s="7" t="str">
        <f>MONTH(月末库存[[#This Row],[日期]]) &amp; "月"</f>
        <v>12月</v>
      </c>
      <c r="D2471" s="7">
        <f>--TEXT(月末库存[[#This Row],[日期]],"yyyymm")</f>
        <v>201712</v>
      </c>
      <c r="E2471" t="s">
        <v>9</v>
      </c>
      <c r="F2471" t="s">
        <v>12</v>
      </c>
      <c r="G2471">
        <v>1000000072</v>
      </c>
      <c r="H2471" t="s">
        <v>10</v>
      </c>
      <c r="I2471" t="s">
        <v>13</v>
      </c>
      <c r="J2471">
        <v>10000064</v>
      </c>
      <c r="K2471" t="s">
        <v>53</v>
      </c>
      <c r="L2471">
        <v>19.5</v>
      </c>
    </row>
    <row r="2472" spans="1:12" x14ac:dyDescent="0.2">
      <c r="A2472" s="1">
        <v>43100</v>
      </c>
      <c r="B2472" s="7" t="str">
        <f>YEAR(月末库存[[#This Row],[日期]]) &amp; "年"</f>
        <v>2017年</v>
      </c>
      <c r="C2472" s="7" t="str">
        <f>MONTH(月末库存[[#This Row],[日期]]) &amp; "月"</f>
        <v>12月</v>
      </c>
      <c r="D2472" s="7">
        <f>--TEXT(月末库存[[#This Row],[日期]],"yyyymm")</f>
        <v>201712</v>
      </c>
      <c r="E2472" t="s">
        <v>9</v>
      </c>
      <c r="F2472" t="s">
        <v>72</v>
      </c>
      <c r="G2472">
        <v>1000001699</v>
      </c>
      <c r="H2472" t="s">
        <v>71</v>
      </c>
      <c r="I2472" t="s">
        <v>13</v>
      </c>
      <c r="J2472">
        <v>10000111</v>
      </c>
      <c r="K2472" t="s">
        <v>37</v>
      </c>
      <c r="L2472">
        <v>1.4000000000000004</v>
      </c>
    </row>
    <row r="2473" spans="1:12" x14ac:dyDescent="0.2">
      <c r="A2473" s="1">
        <v>43100</v>
      </c>
      <c r="B2473" s="7" t="str">
        <f>YEAR(月末库存[[#This Row],[日期]]) &amp; "年"</f>
        <v>2017年</v>
      </c>
      <c r="C2473" s="7" t="str">
        <f>MONTH(月末库存[[#This Row],[日期]]) &amp; "月"</f>
        <v>12月</v>
      </c>
      <c r="D2473" s="7">
        <f>--TEXT(月末库存[[#This Row],[日期]],"yyyymm")</f>
        <v>201712</v>
      </c>
      <c r="E2473" t="s">
        <v>9</v>
      </c>
      <c r="F2473" t="s">
        <v>15</v>
      </c>
      <c r="G2473">
        <v>1000002986</v>
      </c>
      <c r="H2473" t="s">
        <v>14</v>
      </c>
      <c r="I2473" t="s">
        <v>13</v>
      </c>
      <c r="J2473">
        <v>10000064</v>
      </c>
      <c r="K2473" t="s">
        <v>53</v>
      </c>
      <c r="L2473">
        <v>2.4000000000000026</v>
      </c>
    </row>
    <row r="2474" spans="1:12" x14ac:dyDescent="0.2">
      <c r="A2474" s="1">
        <v>43100</v>
      </c>
      <c r="B2474" s="7" t="str">
        <f>YEAR(月末库存[[#This Row],[日期]]) &amp; "年"</f>
        <v>2017年</v>
      </c>
      <c r="C2474" s="7" t="str">
        <f>MONTH(月末库存[[#This Row],[日期]]) &amp; "月"</f>
        <v>12月</v>
      </c>
      <c r="D2474" s="7">
        <f>--TEXT(月末库存[[#This Row],[日期]],"yyyymm")</f>
        <v>201712</v>
      </c>
      <c r="E2474" t="s">
        <v>9</v>
      </c>
      <c r="F2474" t="s">
        <v>15</v>
      </c>
      <c r="G2474">
        <v>1000002986</v>
      </c>
      <c r="H2474" t="s">
        <v>14</v>
      </c>
      <c r="I2474" t="s">
        <v>13</v>
      </c>
      <c r="J2474">
        <v>10000111</v>
      </c>
      <c r="K2474" t="s">
        <v>37</v>
      </c>
      <c r="L2474">
        <v>86.899999999999977</v>
      </c>
    </row>
    <row r="2475" spans="1:12" x14ac:dyDescent="0.2">
      <c r="A2475" s="1">
        <v>43100</v>
      </c>
      <c r="B2475" s="7" t="str">
        <f>YEAR(月末库存[[#This Row],[日期]]) &amp; "年"</f>
        <v>2017年</v>
      </c>
      <c r="C2475" s="7" t="str">
        <f>MONTH(月末库存[[#This Row],[日期]]) &amp; "月"</f>
        <v>12月</v>
      </c>
      <c r="D2475" s="7">
        <f>--TEXT(月末库存[[#This Row],[日期]],"yyyymm")</f>
        <v>201712</v>
      </c>
      <c r="E2475" t="s">
        <v>9</v>
      </c>
      <c r="F2475" t="s">
        <v>17</v>
      </c>
      <c r="G2475">
        <v>1000001649</v>
      </c>
      <c r="H2475" t="s">
        <v>16</v>
      </c>
      <c r="I2475" t="s">
        <v>13</v>
      </c>
      <c r="J2475">
        <v>20000018</v>
      </c>
      <c r="K2475" t="s">
        <v>81</v>
      </c>
      <c r="L2475">
        <v>0.10000000000000009</v>
      </c>
    </row>
    <row r="2476" spans="1:12" x14ac:dyDescent="0.2">
      <c r="A2476" s="1">
        <v>43100</v>
      </c>
      <c r="B2476" s="7" t="str">
        <f>YEAR(月末库存[[#This Row],[日期]]) &amp; "年"</f>
        <v>2017年</v>
      </c>
      <c r="C2476" s="7" t="str">
        <f>MONTH(月末库存[[#This Row],[日期]]) &amp; "月"</f>
        <v>12月</v>
      </c>
      <c r="D2476" s="7">
        <f>--TEXT(月末库存[[#This Row],[日期]],"yyyymm")</f>
        <v>201712</v>
      </c>
      <c r="E2476" t="s">
        <v>9</v>
      </c>
      <c r="F2476" t="s">
        <v>15</v>
      </c>
      <c r="G2476">
        <v>1000002985</v>
      </c>
      <c r="H2476" t="s">
        <v>47</v>
      </c>
      <c r="I2476" t="s">
        <v>13</v>
      </c>
      <c r="J2476">
        <v>20000099</v>
      </c>
      <c r="K2476" t="s">
        <v>20</v>
      </c>
      <c r="L2476">
        <v>1.1000000000000001</v>
      </c>
    </row>
    <row r="2477" spans="1:12" x14ac:dyDescent="0.2">
      <c r="A2477" s="1">
        <v>43100</v>
      </c>
      <c r="B2477" s="7" t="str">
        <f>YEAR(月末库存[[#This Row],[日期]]) &amp; "年"</f>
        <v>2017年</v>
      </c>
      <c r="C2477" s="7" t="str">
        <f>MONTH(月末库存[[#This Row],[日期]]) &amp; "月"</f>
        <v>12月</v>
      </c>
      <c r="D2477" s="7">
        <f>--TEXT(月末库存[[#This Row],[日期]],"yyyymm")</f>
        <v>201712</v>
      </c>
      <c r="E2477" t="s">
        <v>9</v>
      </c>
      <c r="F2477" t="s">
        <v>17</v>
      </c>
      <c r="G2477">
        <v>1000001649</v>
      </c>
      <c r="H2477" t="s">
        <v>16</v>
      </c>
      <c r="I2477" t="s">
        <v>13</v>
      </c>
      <c r="J2477">
        <v>10000136</v>
      </c>
      <c r="K2477" t="s">
        <v>40</v>
      </c>
      <c r="L2477">
        <v>9.6499999999999986</v>
      </c>
    </row>
    <row r="2478" spans="1:12" x14ac:dyDescent="0.2">
      <c r="A2478" s="1">
        <v>43100</v>
      </c>
      <c r="B2478" s="7" t="str">
        <f>YEAR(月末库存[[#This Row],[日期]]) &amp; "年"</f>
        <v>2017年</v>
      </c>
      <c r="C2478" s="7" t="str">
        <f>MONTH(月末库存[[#This Row],[日期]]) &amp; "月"</f>
        <v>12月</v>
      </c>
      <c r="D2478" s="7">
        <f>--TEXT(月末库存[[#This Row],[日期]],"yyyymm")</f>
        <v>201712</v>
      </c>
      <c r="E2478" t="s">
        <v>9</v>
      </c>
      <c r="F2478" t="s">
        <v>15</v>
      </c>
      <c r="G2478">
        <v>1000002981</v>
      </c>
      <c r="H2478" t="s">
        <v>62</v>
      </c>
      <c r="I2478" t="s">
        <v>13</v>
      </c>
      <c r="J2478">
        <v>10000211</v>
      </c>
      <c r="K2478" t="s">
        <v>11</v>
      </c>
      <c r="L2478">
        <v>223.07400000000004</v>
      </c>
    </row>
    <row r="2479" spans="1:12" x14ac:dyDescent="0.2">
      <c r="A2479" s="1">
        <v>43100</v>
      </c>
      <c r="B2479" s="7" t="str">
        <f>YEAR(月末库存[[#This Row],[日期]]) &amp; "年"</f>
        <v>2017年</v>
      </c>
      <c r="C2479" s="7" t="str">
        <f>MONTH(月末库存[[#This Row],[日期]]) &amp; "月"</f>
        <v>12月</v>
      </c>
      <c r="D2479" s="7">
        <f>--TEXT(月末库存[[#This Row],[日期]],"yyyymm")</f>
        <v>201712</v>
      </c>
      <c r="E2479" t="s">
        <v>9</v>
      </c>
      <c r="F2479" t="s">
        <v>72</v>
      </c>
      <c r="G2479">
        <v>1000000064</v>
      </c>
      <c r="H2479" t="s">
        <v>76</v>
      </c>
      <c r="I2479" t="s">
        <v>13</v>
      </c>
      <c r="J2479">
        <v>10000136</v>
      </c>
      <c r="K2479" t="s">
        <v>40</v>
      </c>
      <c r="L2479">
        <v>0.20000000000000018</v>
      </c>
    </row>
    <row r="2480" spans="1:12" x14ac:dyDescent="0.2">
      <c r="A2480" s="1">
        <v>43100</v>
      </c>
      <c r="B2480" s="7" t="str">
        <f>YEAR(月末库存[[#This Row],[日期]]) &amp; "年"</f>
        <v>2017年</v>
      </c>
      <c r="C2480" s="7" t="str">
        <f>MONTH(月末库存[[#This Row],[日期]]) &amp; "月"</f>
        <v>12月</v>
      </c>
      <c r="D2480" s="7">
        <f>--TEXT(月末库存[[#This Row],[日期]],"yyyymm")</f>
        <v>201712</v>
      </c>
      <c r="E2480" t="s">
        <v>9</v>
      </c>
      <c r="F2480" t="s">
        <v>15</v>
      </c>
      <c r="G2480">
        <v>1000002985</v>
      </c>
      <c r="H2480" t="s">
        <v>47</v>
      </c>
      <c r="I2480" t="s">
        <v>13</v>
      </c>
      <c r="J2480">
        <v>10000211</v>
      </c>
      <c r="K2480" t="s">
        <v>11</v>
      </c>
      <c r="L2480">
        <v>182.39599999999996</v>
      </c>
    </row>
    <row r="2481" spans="1:12" x14ac:dyDescent="0.2">
      <c r="A2481" s="1">
        <v>43100</v>
      </c>
      <c r="B2481" s="7" t="str">
        <f>YEAR(月末库存[[#This Row],[日期]]) &amp; "年"</f>
        <v>2017年</v>
      </c>
      <c r="C2481" s="7" t="str">
        <f>MONTH(月末库存[[#This Row],[日期]]) &amp; "月"</f>
        <v>12月</v>
      </c>
      <c r="D2481" s="7">
        <f>--TEXT(月末库存[[#This Row],[日期]],"yyyymm")</f>
        <v>201712</v>
      </c>
      <c r="E2481" t="s">
        <v>9</v>
      </c>
      <c r="F2481" t="s">
        <v>15</v>
      </c>
      <c r="G2481">
        <v>1000002981</v>
      </c>
      <c r="H2481" t="s">
        <v>62</v>
      </c>
      <c r="I2481" t="s">
        <v>13</v>
      </c>
      <c r="J2481">
        <v>10000078</v>
      </c>
      <c r="K2481" t="s">
        <v>30</v>
      </c>
      <c r="L2481">
        <v>2.8999999999999995</v>
      </c>
    </row>
    <row r="2482" spans="1:12" x14ac:dyDescent="0.2">
      <c r="A2482" s="1">
        <v>43100</v>
      </c>
      <c r="B2482" s="7" t="str">
        <f>YEAR(月末库存[[#This Row],[日期]]) &amp; "年"</f>
        <v>2017年</v>
      </c>
      <c r="C2482" s="7" t="str">
        <f>MONTH(月末库存[[#This Row],[日期]]) &amp; "月"</f>
        <v>12月</v>
      </c>
      <c r="D2482" s="7">
        <f>--TEXT(月末库存[[#This Row],[日期]],"yyyymm")</f>
        <v>201712</v>
      </c>
      <c r="E2482" t="s">
        <v>9</v>
      </c>
      <c r="F2482" t="s">
        <v>15</v>
      </c>
      <c r="G2482">
        <v>1000002985</v>
      </c>
      <c r="H2482" t="s">
        <v>47</v>
      </c>
      <c r="I2482" t="s">
        <v>13</v>
      </c>
      <c r="J2482">
        <v>10000111</v>
      </c>
      <c r="K2482" t="s">
        <v>37</v>
      </c>
      <c r="L2482">
        <v>45.3</v>
      </c>
    </row>
    <row r="2483" spans="1:12" x14ac:dyDescent="0.2">
      <c r="A2483" s="1">
        <v>43100</v>
      </c>
      <c r="B2483" s="7" t="str">
        <f>YEAR(月末库存[[#This Row],[日期]]) &amp; "年"</f>
        <v>2017年</v>
      </c>
      <c r="C2483" s="7" t="str">
        <f>MONTH(月末库存[[#This Row],[日期]]) &amp; "月"</f>
        <v>12月</v>
      </c>
      <c r="D2483" s="7">
        <f>--TEXT(月末库存[[#This Row],[日期]],"yyyymm")</f>
        <v>201712</v>
      </c>
      <c r="E2483" t="s">
        <v>9</v>
      </c>
      <c r="F2483" t="s">
        <v>59</v>
      </c>
      <c r="G2483">
        <v>1000000192</v>
      </c>
      <c r="H2483" t="s">
        <v>58</v>
      </c>
      <c r="I2483" t="s">
        <v>13</v>
      </c>
      <c r="J2483">
        <v>10000211</v>
      </c>
      <c r="K2483" t="s">
        <v>11</v>
      </c>
      <c r="L2483">
        <v>41.89999999999997</v>
      </c>
    </row>
    <row r="2484" spans="1:12" x14ac:dyDescent="0.2">
      <c r="A2484" s="1">
        <v>43100</v>
      </c>
      <c r="B2484" s="7" t="str">
        <f>YEAR(月末库存[[#This Row],[日期]]) &amp; "年"</f>
        <v>2017年</v>
      </c>
      <c r="C2484" s="7" t="str">
        <f>MONTH(月末库存[[#This Row],[日期]]) &amp; "月"</f>
        <v>12月</v>
      </c>
      <c r="D2484" s="7">
        <f>--TEXT(月末库存[[#This Row],[日期]],"yyyymm")</f>
        <v>201712</v>
      </c>
      <c r="E2484" t="s">
        <v>9</v>
      </c>
      <c r="F2484" t="s">
        <v>57</v>
      </c>
      <c r="G2484">
        <v>1000001502</v>
      </c>
      <c r="H2484" t="s">
        <v>56</v>
      </c>
      <c r="I2484" t="s">
        <v>13</v>
      </c>
      <c r="J2484">
        <v>20000018</v>
      </c>
      <c r="K2484" t="s">
        <v>81</v>
      </c>
      <c r="L2484">
        <v>2.0659999999999972</v>
      </c>
    </row>
    <row r="2485" spans="1:12" x14ac:dyDescent="0.2">
      <c r="A2485" s="1">
        <v>43100</v>
      </c>
      <c r="B2485" s="7" t="str">
        <f>YEAR(月末库存[[#This Row],[日期]]) &amp; "年"</f>
        <v>2017年</v>
      </c>
      <c r="C2485" s="7" t="str">
        <f>MONTH(月末库存[[#This Row],[日期]]) &amp; "月"</f>
        <v>12月</v>
      </c>
      <c r="D2485" s="7">
        <f>--TEXT(月末库存[[#This Row],[日期]],"yyyymm")</f>
        <v>201712</v>
      </c>
      <c r="E2485" t="s">
        <v>9</v>
      </c>
      <c r="F2485" t="s">
        <v>15</v>
      </c>
      <c r="G2485">
        <v>1000002981</v>
      </c>
      <c r="H2485" t="s">
        <v>62</v>
      </c>
      <c r="I2485" t="s">
        <v>13</v>
      </c>
      <c r="J2485">
        <v>10000136</v>
      </c>
      <c r="K2485" t="s">
        <v>40</v>
      </c>
      <c r="L2485">
        <v>1.65</v>
      </c>
    </row>
    <row r="2486" spans="1:12" x14ac:dyDescent="0.2">
      <c r="A2486" s="1">
        <v>43100</v>
      </c>
      <c r="B2486" s="7" t="str">
        <f>YEAR(月末库存[[#This Row],[日期]]) &amp; "年"</f>
        <v>2017年</v>
      </c>
      <c r="C2486" s="7" t="str">
        <f>MONTH(月末库存[[#This Row],[日期]]) &amp; "月"</f>
        <v>12月</v>
      </c>
      <c r="D2486" s="7">
        <f>--TEXT(月末库存[[#This Row],[日期]],"yyyymm")</f>
        <v>201712</v>
      </c>
      <c r="E2486" t="s">
        <v>9</v>
      </c>
      <c r="F2486" t="s">
        <v>75</v>
      </c>
      <c r="G2486">
        <v>1000000281</v>
      </c>
      <c r="H2486" t="s">
        <v>74</v>
      </c>
      <c r="I2486" t="s">
        <v>13</v>
      </c>
      <c r="J2486">
        <v>10000136</v>
      </c>
      <c r="K2486" t="s">
        <v>40</v>
      </c>
      <c r="L2486">
        <v>22.79999999999999</v>
      </c>
    </row>
    <row r="2487" spans="1:12" x14ac:dyDescent="0.2">
      <c r="A2487" s="1">
        <v>43100</v>
      </c>
      <c r="B2487" s="7" t="str">
        <f>YEAR(月末库存[[#This Row],[日期]]) &amp; "年"</f>
        <v>2017年</v>
      </c>
      <c r="C2487" s="7" t="str">
        <f>MONTH(月末库存[[#This Row],[日期]]) &amp; "月"</f>
        <v>12月</v>
      </c>
      <c r="D2487" s="7">
        <f>--TEXT(月末库存[[#This Row],[日期]],"yyyymm")</f>
        <v>201712</v>
      </c>
      <c r="E2487" t="s">
        <v>9</v>
      </c>
      <c r="F2487" t="s">
        <v>72</v>
      </c>
      <c r="G2487">
        <v>1000001699</v>
      </c>
      <c r="H2487" t="s">
        <v>71</v>
      </c>
      <c r="I2487" t="s">
        <v>13</v>
      </c>
      <c r="J2487">
        <v>10000064</v>
      </c>
      <c r="K2487" t="s">
        <v>53</v>
      </c>
      <c r="L2487">
        <v>4.0999999999999988</v>
      </c>
    </row>
    <row r="2488" spans="1:12" x14ac:dyDescent="0.2">
      <c r="A2488" s="1">
        <v>43100</v>
      </c>
      <c r="B2488" s="7" t="str">
        <f>YEAR(月末库存[[#This Row],[日期]]) &amp; "年"</f>
        <v>2017年</v>
      </c>
      <c r="C2488" s="7" t="str">
        <f>MONTH(月末库存[[#This Row],[日期]]) &amp; "月"</f>
        <v>12月</v>
      </c>
      <c r="D2488" s="7">
        <f>--TEXT(月末库存[[#This Row],[日期]],"yyyymm")</f>
        <v>201712</v>
      </c>
      <c r="E2488" t="s">
        <v>9</v>
      </c>
      <c r="F2488" t="s">
        <v>72</v>
      </c>
      <c r="G2488">
        <v>1000000064</v>
      </c>
      <c r="H2488" t="s">
        <v>76</v>
      </c>
      <c r="I2488" t="s">
        <v>13</v>
      </c>
      <c r="J2488">
        <v>10000064</v>
      </c>
      <c r="K2488" t="s">
        <v>53</v>
      </c>
      <c r="L2488">
        <v>50.704000000000008</v>
      </c>
    </row>
    <row r="2489" spans="1:12" x14ac:dyDescent="0.2">
      <c r="A2489" s="1">
        <v>43100</v>
      </c>
      <c r="B2489" s="7" t="str">
        <f>YEAR(月末库存[[#This Row],[日期]]) &amp; "年"</f>
        <v>2017年</v>
      </c>
      <c r="C2489" s="7" t="str">
        <f>MONTH(月末库存[[#This Row],[日期]]) &amp; "月"</f>
        <v>12月</v>
      </c>
      <c r="D2489" s="7">
        <f>--TEXT(月末库存[[#This Row],[日期]],"yyyymm")</f>
        <v>201712</v>
      </c>
      <c r="E2489" t="s">
        <v>9</v>
      </c>
      <c r="F2489" t="s">
        <v>72</v>
      </c>
      <c r="G2489">
        <v>1000001699</v>
      </c>
      <c r="H2489" t="s">
        <v>71</v>
      </c>
      <c r="I2489" t="s">
        <v>13</v>
      </c>
      <c r="J2489">
        <v>10000131</v>
      </c>
      <c r="K2489" t="s">
        <v>38</v>
      </c>
      <c r="L2489">
        <v>57.475999999999999</v>
      </c>
    </row>
    <row r="2490" spans="1:12" x14ac:dyDescent="0.2">
      <c r="A2490" s="1">
        <v>43100</v>
      </c>
      <c r="B2490" s="7" t="str">
        <f>YEAR(月末库存[[#This Row],[日期]]) &amp; "年"</f>
        <v>2017年</v>
      </c>
      <c r="C2490" s="7" t="str">
        <f>MONTH(月末库存[[#This Row],[日期]]) &amp; "月"</f>
        <v>12月</v>
      </c>
      <c r="D2490" s="7">
        <f>--TEXT(月末库存[[#This Row],[日期]],"yyyymm")</f>
        <v>201712</v>
      </c>
      <c r="E2490" t="s">
        <v>9</v>
      </c>
      <c r="F2490" t="s">
        <v>15</v>
      </c>
      <c r="G2490">
        <v>1000002981</v>
      </c>
      <c r="H2490" t="s">
        <v>62</v>
      </c>
      <c r="I2490" t="s">
        <v>13</v>
      </c>
      <c r="J2490">
        <v>10000111</v>
      </c>
      <c r="K2490" t="s">
        <v>37</v>
      </c>
      <c r="L2490">
        <v>157.70000000000002</v>
      </c>
    </row>
    <row r="2491" spans="1:12" x14ac:dyDescent="0.2">
      <c r="A2491" s="1">
        <v>43100</v>
      </c>
      <c r="B2491" s="7" t="str">
        <f>YEAR(月末库存[[#This Row],[日期]]) &amp; "年"</f>
        <v>2017年</v>
      </c>
      <c r="C2491" s="7" t="str">
        <f>MONTH(月末库存[[#This Row],[日期]]) &amp; "月"</f>
        <v>12月</v>
      </c>
      <c r="D2491" s="7">
        <f>--TEXT(月末库存[[#This Row],[日期]],"yyyymm")</f>
        <v>201712</v>
      </c>
      <c r="E2491" t="s">
        <v>9</v>
      </c>
      <c r="F2491" t="s">
        <v>12</v>
      </c>
      <c r="G2491">
        <v>1000000072</v>
      </c>
      <c r="H2491" t="s">
        <v>10</v>
      </c>
      <c r="I2491" t="s">
        <v>13</v>
      </c>
      <c r="J2491">
        <v>10000211</v>
      </c>
      <c r="K2491" t="s">
        <v>11</v>
      </c>
      <c r="L2491">
        <v>416.88599999999991</v>
      </c>
    </row>
    <row r="2492" spans="1:12" x14ac:dyDescent="0.2">
      <c r="A2492" s="1">
        <v>43100</v>
      </c>
      <c r="B2492" s="7" t="str">
        <f>YEAR(月末库存[[#This Row],[日期]]) &amp; "年"</f>
        <v>2017年</v>
      </c>
      <c r="C2492" s="7" t="str">
        <f>MONTH(月末库存[[#This Row],[日期]]) &amp; "月"</f>
        <v>12月</v>
      </c>
      <c r="D2492" s="7">
        <f>--TEXT(月末库存[[#This Row],[日期]],"yyyymm")</f>
        <v>201712</v>
      </c>
      <c r="E2492" t="s">
        <v>9</v>
      </c>
      <c r="F2492" t="s">
        <v>17</v>
      </c>
      <c r="G2492">
        <v>1000001649</v>
      </c>
      <c r="H2492" t="s">
        <v>16</v>
      </c>
      <c r="I2492" t="s">
        <v>13</v>
      </c>
      <c r="J2492">
        <v>10000111</v>
      </c>
      <c r="K2492" t="s">
        <v>37</v>
      </c>
      <c r="L2492">
        <v>99.100000000000009</v>
      </c>
    </row>
    <row r="2493" spans="1:12" x14ac:dyDescent="0.2">
      <c r="A2493" s="1">
        <v>43100</v>
      </c>
      <c r="B2493" s="7" t="str">
        <f>YEAR(月末库存[[#This Row],[日期]]) &amp; "年"</f>
        <v>2017年</v>
      </c>
      <c r="C2493" s="7" t="str">
        <f>MONTH(月末库存[[#This Row],[日期]]) &amp; "月"</f>
        <v>12月</v>
      </c>
      <c r="D2493" s="7">
        <f>--TEXT(月末库存[[#This Row],[日期]],"yyyymm")</f>
        <v>201712</v>
      </c>
      <c r="E2493" t="s">
        <v>9</v>
      </c>
      <c r="F2493" t="s">
        <v>17</v>
      </c>
      <c r="G2493">
        <v>1000001649</v>
      </c>
      <c r="H2493" t="s">
        <v>16</v>
      </c>
      <c r="I2493" t="s">
        <v>13</v>
      </c>
      <c r="J2493">
        <v>20000099</v>
      </c>
      <c r="K2493" t="s">
        <v>20</v>
      </c>
      <c r="L2493">
        <v>8.7340000000000018</v>
      </c>
    </row>
    <row r="2494" spans="1:12" x14ac:dyDescent="0.2">
      <c r="A2494" s="1">
        <v>43100</v>
      </c>
      <c r="B2494" s="7" t="str">
        <f>YEAR(月末库存[[#This Row],[日期]]) &amp; "年"</f>
        <v>2017年</v>
      </c>
      <c r="C2494" s="7" t="str">
        <f>MONTH(月末库存[[#This Row],[日期]]) &amp; "月"</f>
        <v>12月</v>
      </c>
      <c r="D2494" s="7">
        <f>--TEXT(月末库存[[#This Row],[日期]],"yyyymm")</f>
        <v>201712</v>
      </c>
      <c r="E2494" t="s">
        <v>9</v>
      </c>
      <c r="F2494" t="s">
        <v>15</v>
      </c>
      <c r="G2494">
        <v>1000002981</v>
      </c>
      <c r="H2494" t="s">
        <v>62</v>
      </c>
      <c r="I2494" t="s">
        <v>13</v>
      </c>
      <c r="J2494">
        <v>10000131</v>
      </c>
      <c r="K2494" t="s">
        <v>38</v>
      </c>
      <c r="L2494">
        <v>68.466000000000008</v>
      </c>
    </row>
    <row r="2495" spans="1:12" x14ac:dyDescent="0.2">
      <c r="A2495" s="1">
        <v>43100</v>
      </c>
      <c r="B2495" s="7" t="str">
        <f>YEAR(月末库存[[#This Row],[日期]]) &amp; "年"</f>
        <v>2017年</v>
      </c>
      <c r="C2495" s="7" t="str">
        <f>MONTH(月末库存[[#This Row],[日期]]) &amp; "月"</f>
        <v>12月</v>
      </c>
      <c r="D2495" s="7">
        <f>--TEXT(月末库存[[#This Row],[日期]],"yyyymm")</f>
        <v>201712</v>
      </c>
      <c r="E2495" t="s">
        <v>9</v>
      </c>
      <c r="F2495" t="s">
        <v>17</v>
      </c>
      <c r="G2495">
        <v>1000000059</v>
      </c>
      <c r="H2495" t="s">
        <v>55</v>
      </c>
      <c r="I2495" t="s">
        <v>13</v>
      </c>
      <c r="J2495">
        <v>20000099</v>
      </c>
      <c r="K2495" t="s">
        <v>20</v>
      </c>
      <c r="L2495">
        <v>96.789999999999992</v>
      </c>
    </row>
    <row r="2496" spans="1:12" x14ac:dyDescent="0.2">
      <c r="A2496" s="1">
        <v>43100</v>
      </c>
      <c r="B2496" s="7" t="str">
        <f>YEAR(月末库存[[#This Row],[日期]]) &amp; "年"</f>
        <v>2017年</v>
      </c>
      <c r="C2496" s="7" t="str">
        <f>MONTH(月末库存[[#This Row],[日期]]) &amp; "月"</f>
        <v>12月</v>
      </c>
      <c r="D2496" s="7">
        <f>--TEXT(月末库存[[#This Row],[日期]],"yyyymm")</f>
        <v>201712</v>
      </c>
      <c r="E2496" t="s">
        <v>9</v>
      </c>
      <c r="F2496" t="s">
        <v>12</v>
      </c>
      <c r="G2496">
        <v>1000000072</v>
      </c>
      <c r="H2496" t="s">
        <v>10</v>
      </c>
      <c r="I2496" t="s">
        <v>13</v>
      </c>
      <c r="J2496">
        <v>20000099</v>
      </c>
      <c r="K2496" t="s">
        <v>20</v>
      </c>
      <c r="L2496">
        <v>12.468000000000002</v>
      </c>
    </row>
    <row r="2497" spans="1:12" x14ac:dyDescent="0.2">
      <c r="A2497" s="1">
        <v>43100</v>
      </c>
      <c r="B2497" s="7" t="str">
        <f>YEAR(月末库存[[#This Row],[日期]]) &amp; "年"</f>
        <v>2017年</v>
      </c>
      <c r="C2497" s="7" t="str">
        <f>MONTH(月末库存[[#This Row],[日期]]) &amp; "月"</f>
        <v>12月</v>
      </c>
      <c r="D2497" s="7">
        <f>--TEXT(月末库存[[#This Row],[日期]],"yyyymm")</f>
        <v>201712</v>
      </c>
      <c r="E2497" t="s">
        <v>9</v>
      </c>
      <c r="F2497" t="s">
        <v>59</v>
      </c>
      <c r="G2497">
        <v>1000000192</v>
      </c>
      <c r="H2497" t="s">
        <v>58</v>
      </c>
      <c r="I2497" t="s">
        <v>13</v>
      </c>
      <c r="J2497">
        <v>10000131</v>
      </c>
      <c r="K2497" t="s">
        <v>38</v>
      </c>
      <c r="L2497">
        <v>176.76600000000002</v>
      </c>
    </row>
    <row r="2498" spans="1:12" x14ac:dyDescent="0.2">
      <c r="A2498" s="1">
        <v>43100</v>
      </c>
      <c r="B2498" s="7" t="str">
        <f>YEAR(月末库存[[#This Row],[日期]]) &amp; "年"</f>
        <v>2017年</v>
      </c>
      <c r="C2498" s="7" t="str">
        <f>MONTH(月末库存[[#This Row],[日期]]) &amp; "月"</f>
        <v>12月</v>
      </c>
      <c r="D2498" s="7">
        <f>--TEXT(月末库存[[#This Row],[日期]],"yyyymm")</f>
        <v>201712</v>
      </c>
      <c r="E2498" t="s">
        <v>9</v>
      </c>
      <c r="F2498" t="s">
        <v>17</v>
      </c>
      <c r="G2498">
        <v>1000000059</v>
      </c>
      <c r="H2498" t="s">
        <v>55</v>
      </c>
      <c r="I2498" t="s">
        <v>13</v>
      </c>
      <c r="J2498">
        <v>10000172</v>
      </c>
      <c r="K2498" t="s">
        <v>18</v>
      </c>
      <c r="L2498">
        <v>184.38400000000013</v>
      </c>
    </row>
    <row r="2499" spans="1:12" x14ac:dyDescent="0.2">
      <c r="A2499" s="1">
        <v>43100</v>
      </c>
      <c r="B2499" s="7" t="str">
        <f>YEAR(月末库存[[#This Row],[日期]]) &amp; "年"</f>
        <v>2017年</v>
      </c>
      <c r="C2499" s="7" t="str">
        <f>MONTH(月末库存[[#This Row],[日期]]) &amp; "月"</f>
        <v>12月</v>
      </c>
      <c r="D2499" s="7">
        <f>--TEXT(月末库存[[#This Row],[日期]],"yyyymm")</f>
        <v>201712</v>
      </c>
      <c r="E2499" t="s">
        <v>9</v>
      </c>
      <c r="F2499" t="s">
        <v>12</v>
      </c>
      <c r="G2499">
        <v>1000000072</v>
      </c>
      <c r="H2499" t="s">
        <v>10</v>
      </c>
      <c r="I2499" t="s">
        <v>13</v>
      </c>
      <c r="J2499">
        <v>10000131</v>
      </c>
      <c r="K2499" t="s">
        <v>38</v>
      </c>
      <c r="L2499">
        <v>180.16400000000007</v>
      </c>
    </row>
    <row r="2500" spans="1:12" x14ac:dyDescent="0.2">
      <c r="A2500" s="1">
        <v>43100</v>
      </c>
      <c r="B2500" s="7" t="str">
        <f>YEAR(月末库存[[#This Row],[日期]]) &amp; "年"</f>
        <v>2017年</v>
      </c>
      <c r="C2500" s="7" t="str">
        <f>MONTH(月末库存[[#This Row],[日期]]) &amp; "月"</f>
        <v>12月</v>
      </c>
      <c r="D2500" s="7">
        <f>--TEXT(月末库存[[#This Row],[日期]],"yyyymm")</f>
        <v>201712</v>
      </c>
      <c r="E2500" t="s">
        <v>9</v>
      </c>
      <c r="F2500" t="s">
        <v>75</v>
      </c>
      <c r="G2500">
        <v>1000000281</v>
      </c>
      <c r="H2500" t="s">
        <v>74</v>
      </c>
      <c r="I2500" t="s">
        <v>13</v>
      </c>
      <c r="J2500">
        <v>20000099</v>
      </c>
      <c r="K2500" t="s">
        <v>20</v>
      </c>
      <c r="L2500">
        <v>120.20199999999996</v>
      </c>
    </row>
    <row r="2501" spans="1:12" x14ac:dyDescent="0.2">
      <c r="A2501" s="1">
        <v>43100</v>
      </c>
      <c r="B2501" s="7" t="str">
        <f>YEAR(月末库存[[#This Row],[日期]]) &amp; "年"</f>
        <v>2017年</v>
      </c>
      <c r="C2501" s="7" t="str">
        <f>MONTH(月末库存[[#This Row],[日期]]) &amp; "月"</f>
        <v>12月</v>
      </c>
      <c r="D2501" s="7">
        <f>--TEXT(月末库存[[#This Row],[日期]],"yyyymm")</f>
        <v>201712</v>
      </c>
      <c r="E2501" t="s">
        <v>9</v>
      </c>
      <c r="F2501" t="s">
        <v>17</v>
      </c>
      <c r="G2501">
        <v>1000000059</v>
      </c>
      <c r="H2501" t="s">
        <v>55</v>
      </c>
      <c r="I2501" t="s">
        <v>13</v>
      </c>
      <c r="J2501">
        <v>10000064</v>
      </c>
      <c r="K2501" t="s">
        <v>53</v>
      </c>
      <c r="L2501">
        <v>111.05399999999992</v>
      </c>
    </row>
    <row r="2502" spans="1:12" x14ac:dyDescent="0.2">
      <c r="A2502" s="1">
        <v>43100</v>
      </c>
      <c r="B2502" s="7" t="str">
        <f>YEAR(月末库存[[#This Row],[日期]]) &amp; "年"</f>
        <v>2017年</v>
      </c>
      <c r="C2502" s="7" t="str">
        <f>MONTH(月末库存[[#This Row],[日期]]) &amp; "月"</f>
        <v>12月</v>
      </c>
      <c r="D2502" s="7">
        <f>--TEXT(月末库存[[#This Row],[日期]],"yyyymm")</f>
        <v>201712</v>
      </c>
      <c r="E2502" t="s">
        <v>9</v>
      </c>
      <c r="F2502" t="s">
        <v>17</v>
      </c>
      <c r="G2502">
        <v>1000000059</v>
      </c>
      <c r="H2502" t="s">
        <v>55</v>
      </c>
      <c r="I2502" t="s">
        <v>13</v>
      </c>
      <c r="J2502">
        <v>10000111</v>
      </c>
      <c r="K2502" t="s">
        <v>37</v>
      </c>
      <c r="L2502">
        <v>328.66800000000001</v>
      </c>
    </row>
    <row r="2503" spans="1:12" x14ac:dyDescent="0.2">
      <c r="A2503" s="1">
        <v>43100</v>
      </c>
      <c r="B2503" s="7" t="str">
        <f>YEAR(月末库存[[#This Row],[日期]]) &amp; "年"</f>
        <v>2017年</v>
      </c>
      <c r="C2503" s="7" t="str">
        <f>MONTH(月末库存[[#This Row],[日期]]) &amp; "月"</f>
        <v>12月</v>
      </c>
      <c r="D2503" s="7">
        <f>--TEXT(月末库存[[#This Row],[日期]],"yyyymm")</f>
        <v>201712</v>
      </c>
      <c r="E2503" t="s">
        <v>9</v>
      </c>
      <c r="F2503" t="s">
        <v>57</v>
      </c>
      <c r="G2503">
        <v>1000001502</v>
      </c>
      <c r="H2503" t="s">
        <v>56</v>
      </c>
      <c r="I2503" t="s">
        <v>13</v>
      </c>
      <c r="J2503">
        <v>20000099</v>
      </c>
      <c r="K2503" t="s">
        <v>20</v>
      </c>
      <c r="L2503">
        <v>118.9</v>
      </c>
    </row>
    <row r="2504" spans="1:12" x14ac:dyDescent="0.2">
      <c r="A2504" s="1">
        <v>43100</v>
      </c>
      <c r="B2504" s="7" t="str">
        <f>YEAR(月末库存[[#This Row],[日期]]) &amp; "年"</f>
        <v>2017年</v>
      </c>
      <c r="C2504" s="7" t="str">
        <f>MONTH(月末库存[[#This Row],[日期]]) &amp; "月"</f>
        <v>12月</v>
      </c>
      <c r="D2504" s="7">
        <f>--TEXT(月末库存[[#This Row],[日期]],"yyyymm")</f>
        <v>201712</v>
      </c>
      <c r="E2504" t="s">
        <v>9</v>
      </c>
      <c r="F2504" t="s">
        <v>17</v>
      </c>
      <c r="G2504">
        <v>1000000059</v>
      </c>
      <c r="H2504" t="s">
        <v>55</v>
      </c>
      <c r="I2504" t="s">
        <v>13</v>
      </c>
      <c r="J2504">
        <v>10000211</v>
      </c>
      <c r="K2504" t="s">
        <v>11</v>
      </c>
      <c r="L2504">
        <v>48.74400000000005</v>
      </c>
    </row>
    <row r="2505" spans="1:12" x14ac:dyDescent="0.2">
      <c r="A2505" s="1">
        <v>43100</v>
      </c>
      <c r="B2505" s="7" t="str">
        <f>YEAR(月末库存[[#This Row],[日期]]) &amp; "年"</f>
        <v>2017年</v>
      </c>
      <c r="C2505" s="7" t="str">
        <f>MONTH(月末库存[[#This Row],[日期]]) &amp; "月"</f>
        <v>12月</v>
      </c>
      <c r="D2505" s="7">
        <f>--TEXT(月末库存[[#This Row],[日期]],"yyyymm")</f>
        <v>201712</v>
      </c>
      <c r="E2505" t="s">
        <v>9</v>
      </c>
      <c r="F2505" t="s">
        <v>15</v>
      </c>
      <c r="G2505">
        <v>1000002981</v>
      </c>
      <c r="H2505" t="s">
        <v>62</v>
      </c>
      <c r="I2505" t="s">
        <v>13</v>
      </c>
      <c r="J2505">
        <v>10000064</v>
      </c>
      <c r="K2505" t="s">
        <v>53</v>
      </c>
      <c r="L2505">
        <v>13.3</v>
      </c>
    </row>
    <row r="2506" spans="1:12" x14ac:dyDescent="0.2">
      <c r="A2506" s="1">
        <v>43100</v>
      </c>
      <c r="B2506" s="7" t="str">
        <f>YEAR(月末库存[[#This Row],[日期]]) &amp; "年"</f>
        <v>2017年</v>
      </c>
      <c r="C2506" s="7" t="str">
        <f>MONTH(月末库存[[#This Row],[日期]]) &amp; "月"</f>
        <v>12月</v>
      </c>
      <c r="D2506" s="7">
        <f>--TEXT(月末库存[[#This Row],[日期]],"yyyymm")</f>
        <v>201712</v>
      </c>
      <c r="E2506" t="s">
        <v>9</v>
      </c>
      <c r="F2506" t="s">
        <v>57</v>
      </c>
      <c r="G2506">
        <v>1000001502</v>
      </c>
      <c r="H2506" t="s">
        <v>56</v>
      </c>
      <c r="I2506" t="s">
        <v>13</v>
      </c>
      <c r="J2506">
        <v>10000064</v>
      </c>
      <c r="K2506" t="s">
        <v>53</v>
      </c>
      <c r="L2506">
        <v>19.299999999999986</v>
      </c>
    </row>
    <row r="2507" spans="1:12" x14ac:dyDescent="0.2">
      <c r="A2507" s="1">
        <v>43100</v>
      </c>
      <c r="B2507" s="7" t="str">
        <f>YEAR(月末库存[[#This Row],[日期]]) &amp; "年"</f>
        <v>2017年</v>
      </c>
      <c r="C2507" s="7" t="str">
        <f>MONTH(月末库存[[#This Row],[日期]]) &amp; "月"</f>
        <v>12月</v>
      </c>
      <c r="D2507" s="7">
        <f>--TEXT(月末库存[[#This Row],[日期]],"yyyymm")</f>
        <v>201712</v>
      </c>
      <c r="E2507" t="s">
        <v>9</v>
      </c>
      <c r="F2507" t="s">
        <v>17</v>
      </c>
      <c r="G2507">
        <v>1000000059</v>
      </c>
      <c r="H2507" t="s">
        <v>55</v>
      </c>
      <c r="I2507" t="s">
        <v>13</v>
      </c>
      <c r="J2507">
        <v>10000078</v>
      </c>
      <c r="K2507" t="s">
        <v>30</v>
      </c>
      <c r="L2507">
        <v>352.28599999999983</v>
      </c>
    </row>
    <row r="2508" spans="1:12" x14ac:dyDescent="0.2">
      <c r="A2508" s="1">
        <v>43100</v>
      </c>
      <c r="B2508" s="7" t="str">
        <f>YEAR(月末库存[[#This Row],[日期]]) &amp; "年"</f>
        <v>2017年</v>
      </c>
      <c r="C2508" s="7" t="str">
        <f>MONTH(月末库存[[#This Row],[日期]]) &amp; "月"</f>
        <v>12月</v>
      </c>
      <c r="D2508" s="7">
        <f>--TEXT(月末库存[[#This Row],[日期]],"yyyymm")</f>
        <v>201712</v>
      </c>
      <c r="E2508" t="s">
        <v>9</v>
      </c>
      <c r="F2508" t="s">
        <v>17</v>
      </c>
      <c r="G2508">
        <v>1000000059</v>
      </c>
      <c r="H2508" t="s">
        <v>55</v>
      </c>
      <c r="I2508" t="s">
        <v>13</v>
      </c>
      <c r="J2508">
        <v>10000131</v>
      </c>
      <c r="K2508" t="s">
        <v>38</v>
      </c>
      <c r="L2508">
        <v>136.43600000000006</v>
      </c>
    </row>
    <row r="2509" spans="1:12" x14ac:dyDescent="0.2">
      <c r="A2509" s="1">
        <v>43100</v>
      </c>
      <c r="B2509" s="7" t="str">
        <f>YEAR(月末库存[[#This Row],[日期]]) &amp; "年"</f>
        <v>2017年</v>
      </c>
      <c r="C2509" s="7" t="str">
        <f>MONTH(月末库存[[#This Row],[日期]]) &amp; "月"</f>
        <v>12月</v>
      </c>
      <c r="D2509" s="7">
        <f>--TEXT(月末库存[[#This Row],[日期]],"yyyymm")</f>
        <v>201712</v>
      </c>
      <c r="E2509" t="s">
        <v>9</v>
      </c>
      <c r="F2509" t="s">
        <v>72</v>
      </c>
      <c r="G2509">
        <v>1000000064</v>
      </c>
      <c r="H2509" t="s">
        <v>76</v>
      </c>
      <c r="I2509" t="s">
        <v>13</v>
      </c>
      <c r="J2509">
        <v>20000099</v>
      </c>
      <c r="K2509" t="s">
        <v>20</v>
      </c>
      <c r="L2509">
        <v>41.788000000000011</v>
      </c>
    </row>
    <row r="2510" spans="1:12" x14ac:dyDescent="0.2">
      <c r="A2510" s="1">
        <v>43100</v>
      </c>
      <c r="B2510" s="7" t="str">
        <f>YEAR(月末库存[[#This Row],[日期]]) &amp; "年"</f>
        <v>2017年</v>
      </c>
      <c r="C2510" s="7" t="str">
        <f>MONTH(月末库存[[#This Row],[日期]]) &amp; "月"</f>
        <v>12月</v>
      </c>
      <c r="D2510" s="7">
        <f>--TEXT(月末库存[[#This Row],[日期]],"yyyymm")</f>
        <v>201712</v>
      </c>
      <c r="E2510" t="s">
        <v>9</v>
      </c>
      <c r="F2510" t="s">
        <v>59</v>
      </c>
      <c r="G2510">
        <v>1000000192</v>
      </c>
      <c r="H2510" t="s">
        <v>58</v>
      </c>
      <c r="I2510" t="s">
        <v>13</v>
      </c>
      <c r="J2510">
        <v>10000064</v>
      </c>
      <c r="K2510" t="s">
        <v>53</v>
      </c>
      <c r="L2510">
        <v>26.059999999999995</v>
      </c>
    </row>
    <row r="2511" spans="1:12" x14ac:dyDescent="0.2">
      <c r="A2511" s="1">
        <v>43100</v>
      </c>
      <c r="B2511" s="7" t="str">
        <f>YEAR(月末库存[[#This Row],[日期]]) &amp; "年"</f>
        <v>2017年</v>
      </c>
      <c r="C2511" s="7" t="str">
        <f>MONTH(月末库存[[#This Row],[日期]]) &amp; "月"</f>
        <v>12月</v>
      </c>
      <c r="D2511" s="7">
        <f>--TEXT(月末库存[[#This Row],[日期]],"yyyymm")</f>
        <v>201712</v>
      </c>
      <c r="E2511" t="s">
        <v>9</v>
      </c>
      <c r="F2511" t="s">
        <v>59</v>
      </c>
      <c r="G2511">
        <v>1000000192</v>
      </c>
      <c r="H2511" t="s">
        <v>58</v>
      </c>
      <c r="I2511" t="s">
        <v>13</v>
      </c>
      <c r="J2511">
        <v>10000111</v>
      </c>
      <c r="K2511" t="s">
        <v>37</v>
      </c>
      <c r="L2511">
        <v>32.751999999999995</v>
      </c>
    </row>
    <row r="2512" spans="1:12" x14ac:dyDescent="0.2">
      <c r="A2512" s="1">
        <v>43100</v>
      </c>
      <c r="B2512" s="7" t="str">
        <f>YEAR(月末库存[[#This Row],[日期]]) &amp; "年"</f>
        <v>2017年</v>
      </c>
      <c r="C2512" s="7" t="str">
        <f>MONTH(月末库存[[#This Row],[日期]]) &amp; "月"</f>
        <v>12月</v>
      </c>
      <c r="D2512" s="7">
        <f>--TEXT(月末库存[[#This Row],[日期]],"yyyymm")</f>
        <v>201712</v>
      </c>
      <c r="E2512" t="s">
        <v>9</v>
      </c>
      <c r="F2512" t="s">
        <v>59</v>
      </c>
      <c r="G2512">
        <v>1000000192</v>
      </c>
      <c r="H2512" t="s">
        <v>58</v>
      </c>
      <c r="I2512" t="s">
        <v>13</v>
      </c>
      <c r="J2512">
        <v>10000172</v>
      </c>
      <c r="K2512" t="s">
        <v>18</v>
      </c>
      <c r="L2512">
        <v>69.542000000000002</v>
      </c>
    </row>
    <row r="2513" spans="1:12" x14ac:dyDescent="0.2">
      <c r="A2513" s="1">
        <v>43100</v>
      </c>
      <c r="B2513" s="7" t="str">
        <f>YEAR(月末库存[[#This Row],[日期]]) &amp; "年"</f>
        <v>2017年</v>
      </c>
      <c r="C2513" s="7" t="str">
        <f>MONTH(月末库存[[#This Row],[日期]]) &amp; "月"</f>
        <v>12月</v>
      </c>
      <c r="D2513" s="7">
        <f>--TEXT(月末库存[[#This Row],[日期]],"yyyymm")</f>
        <v>201712</v>
      </c>
      <c r="E2513" t="s">
        <v>9</v>
      </c>
      <c r="F2513" t="s">
        <v>57</v>
      </c>
      <c r="G2513">
        <v>1000001502</v>
      </c>
      <c r="H2513" t="s">
        <v>56</v>
      </c>
      <c r="I2513" t="s">
        <v>13</v>
      </c>
      <c r="J2513">
        <v>10000131</v>
      </c>
      <c r="K2513" t="s">
        <v>38</v>
      </c>
      <c r="L2513">
        <v>349.98000000000013</v>
      </c>
    </row>
    <row r="2514" spans="1:12" x14ac:dyDescent="0.2">
      <c r="A2514" s="1">
        <v>43100</v>
      </c>
      <c r="B2514" s="7" t="str">
        <f>YEAR(月末库存[[#This Row],[日期]]) &amp; "年"</f>
        <v>2017年</v>
      </c>
      <c r="C2514" s="7" t="str">
        <f>MONTH(月末库存[[#This Row],[日期]]) &amp; "月"</f>
        <v>12月</v>
      </c>
      <c r="D2514" s="7">
        <f>--TEXT(月末库存[[#This Row],[日期]],"yyyymm")</f>
        <v>201712</v>
      </c>
      <c r="E2514" t="s">
        <v>9</v>
      </c>
      <c r="F2514" t="s">
        <v>8</v>
      </c>
      <c r="G2514">
        <v>1000000070</v>
      </c>
      <c r="H2514" t="s">
        <v>7</v>
      </c>
      <c r="I2514" t="s">
        <v>13</v>
      </c>
      <c r="J2514">
        <v>20000099</v>
      </c>
      <c r="K2514" t="s">
        <v>20</v>
      </c>
      <c r="L2514">
        <v>3.6999999999999997</v>
      </c>
    </row>
    <row r="2515" spans="1:12" x14ac:dyDescent="0.2">
      <c r="A2515" s="1">
        <v>43100</v>
      </c>
      <c r="B2515" s="7" t="str">
        <f>YEAR(月末库存[[#This Row],[日期]]) &amp; "年"</f>
        <v>2017年</v>
      </c>
      <c r="C2515" s="7" t="str">
        <f>MONTH(月末库存[[#This Row],[日期]]) &amp; "月"</f>
        <v>12月</v>
      </c>
      <c r="D2515" s="7">
        <f>--TEXT(月末库存[[#This Row],[日期]],"yyyymm")</f>
        <v>201712</v>
      </c>
      <c r="E2515" t="s">
        <v>9</v>
      </c>
      <c r="F2515" t="s">
        <v>15</v>
      </c>
      <c r="G2515">
        <v>1000002981</v>
      </c>
      <c r="H2515" t="s">
        <v>62</v>
      </c>
      <c r="I2515" t="s">
        <v>13</v>
      </c>
      <c r="J2515">
        <v>20000099</v>
      </c>
      <c r="K2515" t="s">
        <v>20</v>
      </c>
      <c r="L2515">
        <v>54.170000000000016</v>
      </c>
    </row>
    <row r="2516" spans="1:12" x14ac:dyDescent="0.2">
      <c r="A2516" s="1">
        <v>43100</v>
      </c>
      <c r="B2516" s="7" t="str">
        <f>YEAR(月末库存[[#This Row],[日期]]) &amp; "年"</f>
        <v>2017年</v>
      </c>
      <c r="C2516" s="7" t="str">
        <f>MONTH(月末库存[[#This Row],[日期]]) &amp; "月"</f>
        <v>12月</v>
      </c>
      <c r="D2516" s="7">
        <f>--TEXT(月末库存[[#This Row],[日期]],"yyyymm")</f>
        <v>201712</v>
      </c>
      <c r="E2516" t="s">
        <v>9</v>
      </c>
      <c r="F2516" t="s">
        <v>17</v>
      </c>
      <c r="G2516">
        <v>1000000059</v>
      </c>
      <c r="H2516" t="s">
        <v>55</v>
      </c>
      <c r="I2516" t="s">
        <v>13</v>
      </c>
      <c r="J2516">
        <v>10000136</v>
      </c>
      <c r="K2516" t="s">
        <v>40</v>
      </c>
      <c r="L2516">
        <v>118</v>
      </c>
    </row>
    <row r="2517" spans="1:12" x14ac:dyDescent="0.2">
      <c r="A2517" s="1">
        <v>43100</v>
      </c>
      <c r="B2517" s="7" t="str">
        <f>YEAR(月末库存[[#This Row],[日期]]) &amp; "年"</f>
        <v>2017年</v>
      </c>
      <c r="C2517" s="7" t="str">
        <f>MONTH(月末库存[[#This Row],[日期]]) &amp; "月"</f>
        <v>12月</v>
      </c>
      <c r="D2517" s="7">
        <f>--TEXT(月末库存[[#This Row],[日期]],"yyyymm")</f>
        <v>201712</v>
      </c>
      <c r="E2517" t="s">
        <v>9</v>
      </c>
      <c r="F2517" t="s">
        <v>72</v>
      </c>
      <c r="G2517">
        <v>1000000064</v>
      </c>
      <c r="H2517" t="s">
        <v>76</v>
      </c>
      <c r="I2517" t="s">
        <v>13</v>
      </c>
      <c r="J2517">
        <v>10000131</v>
      </c>
      <c r="K2517" t="s">
        <v>38</v>
      </c>
      <c r="L2517">
        <v>254.7</v>
      </c>
    </row>
    <row r="2518" spans="1:12" x14ac:dyDescent="0.2">
      <c r="A2518" s="1">
        <v>43100</v>
      </c>
      <c r="B2518" s="7" t="str">
        <f>YEAR(月末库存[[#This Row],[日期]]) &amp; "年"</f>
        <v>2017年</v>
      </c>
      <c r="C2518" s="7" t="str">
        <f>MONTH(月末库存[[#This Row],[日期]]) &amp; "月"</f>
        <v>12月</v>
      </c>
      <c r="D2518" s="7">
        <f>--TEXT(月末库存[[#This Row],[日期]],"yyyymm")</f>
        <v>201712</v>
      </c>
      <c r="E2518" t="s">
        <v>9</v>
      </c>
      <c r="F2518" t="s">
        <v>72</v>
      </c>
      <c r="G2518">
        <v>1000001699</v>
      </c>
      <c r="H2518" t="s">
        <v>71</v>
      </c>
      <c r="I2518" t="s">
        <v>13</v>
      </c>
      <c r="J2518">
        <v>10000211</v>
      </c>
      <c r="K2518" t="s">
        <v>11</v>
      </c>
      <c r="L2518">
        <v>87.657999999999973</v>
      </c>
    </row>
    <row r="2519" spans="1:12" x14ac:dyDescent="0.2">
      <c r="A2519" s="1">
        <v>43100</v>
      </c>
      <c r="B2519" s="7" t="str">
        <f>YEAR(月末库存[[#This Row],[日期]]) &amp; "年"</f>
        <v>2017年</v>
      </c>
      <c r="C2519" s="7" t="str">
        <f>MONTH(月末库存[[#This Row],[日期]]) &amp; "月"</f>
        <v>12月</v>
      </c>
      <c r="D2519" s="7">
        <f>--TEXT(月末库存[[#This Row],[日期]],"yyyymm")</f>
        <v>201712</v>
      </c>
      <c r="E2519" t="s">
        <v>9</v>
      </c>
      <c r="F2519" t="s">
        <v>75</v>
      </c>
      <c r="G2519">
        <v>1000000281</v>
      </c>
      <c r="H2519" t="s">
        <v>74</v>
      </c>
      <c r="I2519" t="s">
        <v>13</v>
      </c>
      <c r="J2519">
        <v>10000131</v>
      </c>
      <c r="K2519" t="s">
        <v>38</v>
      </c>
      <c r="L2519">
        <v>172.27399999999997</v>
      </c>
    </row>
    <row r="2520" spans="1:12" x14ac:dyDescent="0.2">
      <c r="A2520" s="1">
        <v>43100</v>
      </c>
      <c r="B2520" s="7" t="str">
        <f>YEAR(月末库存[[#This Row],[日期]]) &amp; "年"</f>
        <v>2017年</v>
      </c>
      <c r="C2520" s="7" t="str">
        <f>MONTH(月末库存[[#This Row],[日期]]) &amp; "月"</f>
        <v>12月</v>
      </c>
      <c r="D2520" s="7">
        <f>--TEXT(月末库存[[#This Row],[日期]],"yyyymm")</f>
        <v>201712</v>
      </c>
      <c r="E2520" t="s">
        <v>9</v>
      </c>
      <c r="F2520" t="s">
        <v>75</v>
      </c>
      <c r="G2520">
        <v>1000000281</v>
      </c>
      <c r="H2520" t="s">
        <v>74</v>
      </c>
      <c r="I2520" t="s">
        <v>13</v>
      </c>
      <c r="J2520">
        <v>10000211</v>
      </c>
      <c r="K2520" t="s">
        <v>11</v>
      </c>
      <c r="L2520">
        <v>3.4000000000000021</v>
      </c>
    </row>
    <row r="2521" spans="1:12" x14ac:dyDescent="0.2">
      <c r="A2521" s="1">
        <v>43100</v>
      </c>
      <c r="B2521" s="7" t="str">
        <f>YEAR(月末库存[[#This Row],[日期]]) &amp; "年"</f>
        <v>2017年</v>
      </c>
      <c r="C2521" s="7" t="str">
        <f>MONTH(月末库存[[#This Row],[日期]]) &amp; "月"</f>
        <v>12月</v>
      </c>
      <c r="D2521" s="7">
        <f>--TEXT(月末库存[[#This Row],[日期]],"yyyymm")</f>
        <v>201712</v>
      </c>
      <c r="E2521" t="s">
        <v>9</v>
      </c>
      <c r="F2521" t="s">
        <v>15</v>
      </c>
      <c r="G2521">
        <v>1000002986</v>
      </c>
      <c r="H2521" t="s">
        <v>14</v>
      </c>
      <c r="I2521" t="s">
        <v>13</v>
      </c>
      <c r="J2521">
        <v>10000131</v>
      </c>
      <c r="K2521" t="s">
        <v>38</v>
      </c>
      <c r="L2521">
        <v>220.26599999999999</v>
      </c>
    </row>
    <row r="2522" spans="1:12" x14ac:dyDescent="0.2">
      <c r="A2522" s="1">
        <v>43100</v>
      </c>
      <c r="B2522" s="7" t="str">
        <f>YEAR(月末库存[[#This Row],[日期]]) &amp; "年"</f>
        <v>2017年</v>
      </c>
      <c r="C2522" s="7" t="str">
        <f>MONTH(月末库存[[#This Row],[日期]]) &amp; "月"</f>
        <v>12月</v>
      </c>
      <c r="D2522" s="7">
        <f>--TEXT(月末库存[[#This Row],[日期]],"yyyymm")</f>
        <v>201712</v>
      </c>
      <c r="E2522" t="s">
        <v>9</v>
      </c>
      <c r="F2522" t="s">
        <v>15</v>
      </c>
      <c r="G2522">
        <v>1000002986</v>
      </c>
      <c r="H2522" t="s">
        <v>14</v>
      </c>
      <c r="I2522" t="s">
        <v>13</v>
      </c>
      <c r="J2522">
        <v>10000211</v>
      </c>
      <c r="K2522" t="s">
        <v>11</v>
      </c>
      <c r="L2522">
        <v>752.87599999999986</v>
      </c>
    </row>
    <row r="2523" spans="1:12" x14ac:dyDescent="0.2">
      <c r="A2523" s="1">
        <v>43100</v>
      </c>
      <c r="B2523" s="7" t="str">
        <f>YEAR(月末库存[[#This Row],[日期]]) &amp; "年"</f>
        <v>2017年</v>
      </c>
      <c r="C2523" s="7" t="str">
        <f>MONTH(月末库存[[#This Row],[日期]]) &amp; "月"</f>
        <v>12月</v>
      </c>
      <c r="D2523" s="7">
        <f>--TEXT(月末库存[[#This Row],[日期]],"yyyymm")</f>
        <v>201712</v>
      </c>
      <c r="E2523" t="s">
        <v>9</v>
      </c>
      <c r="F2523" t="s">
        <v>57</v>
      </c>
      <c r="G2523">
        <v>1000001502</v>
      </c>
      <c r="H2523" t="s">
        <v>56</v>
      </c>
      <c r="I2523" t="s">
        <v>13</v>
      </c>
      <c r="J2523">
        <v>10000211</v>
      </c>
      <c r="K2523" t="s">
        <v>11</v>
      </c>
      <c r="L2523">
        <v>315.32400000000001</v>
      </c>
    </row>
    <row r="2524" spans="1:12" x14ac:dyDescent="0.2">
      <c r="A2524" s="1">
        <v>43100</v>
      </c>
      <c r="B2524" s="7" t="str">
        <f>YEAR(月末库存[[#This Row],[日期]]) &amp; "年"</f>
        <v>2017年</v>
      </c>
      <c r="C2524" s="7" t="str">
        <f>MONTH(月末库存[[#This Row],[日期]]) &amp; "月"</f>
        <v>12月</v>
      </c>
      <c r="D2524" s="7">
        <f>--TEXT(月末库存[[#This Row],[日期]],"yyyymm")</f>
        <v>201712</v>
      </c>
      <c r="E2524" t="s">
        <v>9</v>
      </c>
      <c r="F2524" t="s">
        <v>17</v>
      </c>
      <c r="G2524">
        <v>1000001649</v>
      </c>
      <c r="H2524" t="s">
        <v>16</v>
      </c>
      <c r="I2524" t="s">
        <v>13</v>
      </c>
      <c r="J2524">
        <v>10000131</v>
      </c>
      <c r="K2524" t="s">
        <v>38</v>
      </c>
      <c r="L2524">
        <v>115.72000000000001</v>
      </c>
    </row>
    <row r="2525" spans="1:12" x14ac:dyDescent="0.2">
      <c r="A2525" s="1">
        <v>43100</v>
      </c>
      <c r="B2525" s="7" t="str">
        <f>YEAR(月末库存[[#This Row],[日期]]) &amp; "年"</f>
        <v>2017年</v>
      </c>
      <c r="C2525" s="7" t="str">
        <f>MONTH(月末库存[[#This Row],[日期]]) &amp; "月"</f>
        <v>12月</v>
      </c>
      <c r="D2525" s="7">
        <f>--TEXT(月末库存[[#This Row],[日期]],"yyyymm")</f>
        <v>201712</v>
      </c>
      <c r="E2525" t="s">
        <v>22</v>
      </c>
      <c r="F2525" t="s">
        <v>69</v>
      </c>
      <c r="G2525">
        <v>1000003349</v>
      </c>
      <c r="H2525" t="s">
        <v>68</v>
      </c>
      <c r="I2525" t="s">
        <v>13</v>
      </c>
      <c r="J2525">
        <v>10000064</v>
      </c>
      <c r="K2525" t="s">
        <v>53</v>
      </c>
      <c r="L2525">
        <v>19.300000000000004</v>
      </c>
    </row>
    <row r="2526" spans="1:12" x14ac:dyDescent="0.2">
      <c r="A2526" s="1">
        <v>43100</v>
      </c>
      <c r="B2526" s="7" t="str">
        <f>YEAR(月末库存[[#This Row],[日期]]) &amp; "年"</f>
        <v>2017年</v>
      </c>
      <c r="C2526" s="7" t="str">
        <f>MONTH(月末库存[[#This Row],[日期]]) &amp; "月"</f>
        <v>12月</v>
      </c>
      <c r="D2526" s="7">
        <f>--TEXT(月末库存[[#This Row],[日期]],"yyyymm")</f>
        <v>201712</v>
      </c>
      <c r="E2526" t="s">
        <v>22</v>
      </c>
      <c r="F2526" t="s">
        <v>69</v>
      </c>
      <c r="G2526">
        <v>1000003349</v>
      </c>
      <c r="H2526" t="s">
        <v>68</v>
      </c>
      <c r="I2526" t="s">
        <v>13</v>
      </c>
      <c r="J2526">
        <v>10000061</v>
      </c>
      <c r="K2526" t="s">
        <v>28</v>
      </c>
      <c r="L2526">
        <v>12</v>
      </c>
    </row>
    <row r="2527" spans="1:12" x14ac:dyDescent="0.2">
      <c r="A2527" s="1">
        <v>43100</v>
      </c>
      <c r="B2527" s="7" t="str">
        <f>YEAR(月末库存[[#This Row],[日期]]) &amp; "年"</f>
        <v>2017年</v>
      </c>
      <c r="C2527" s="7" t="str">
        <f>MONTH(月末库存[[#This Row],[日期]]) &amp; "月"</f>
        <v>12月</v>
      </c>
      <c r="D2527" s="7">
        <f>--TEXT(月末库存[[#This Row],[日期]],"yyyymm")</f>
        <v>201712</v>
      </c>
      <c r="E2527" t="s">
        <v>22</v>
      </c>
      <c r="F2527" t="s">
        <v>69</v>
      </c>
      <c r="G2527">
        <v>1000003349</v>
      </c>
      <c r="H2527" t="s">
        <v>68</v>
      </c>
      <c r="I2527" t="s">
        <v>13</v>
      </c>
      <c r="J2527">
        <v>10000131</v>
      </c>
      <c r="K2527" t="s">
        <v>38</v>
      </c>
      <c r="L2527">
        <v>5.5</v>
      </c>
    </row>
    <row r="2528" spans="1:12" x14ac:dyDescent="0.2">
      <c r="A2528" s="1">
        <v>43100</v>
      </c>
      <c r="B2528" s="7" t="str">
        <f>YEAR(月末库存[[#This Row],[日期]]) &amp; "年"</f>
        <v>2017年</v>
      </c>
      <c r="C2528" s="7" t="str">
        <f>MONTH(月末库存[[#This Row],[日期]]) &amp; "月"</f>
        <v>12月</v>
      </c>
      <c r="D2528" s="7">
        <f>--TEXT(月末库存[[#This Row],[日期]],"yyyymm")</f>
        <v>201712</v>
      </c>
      <c r="E2528" t="s">
        <v>22</v>
      </c>
      <c r="F2528" t="s">
        <v>49</v>
      </c>
      <c r="G2528">
        <v>1000000020</v>
      </c>
      <c r="H2528" t="s">
        <v>73</v>
      </c>
      <c r="I2528" t="s">
        <v>13</v>
      </c>
      <c r="J2528">
        <v>10000182</v>
      </c>
      <c r="K2528" t="s">
        <v>31</v>
      </c>
      <c r="L2528">
        <v>33.6</v>
      </c>
    </row>
    <row r="2529" spans="1:12" x14ac:dyDescent="0.2">
      <c r="A2529" s="1">
        <v>43100</v>
      </c>
      <c r="B2529" s="7" t="str">
        <f>YEAR(月末库存[[#This Row],[日期]]) &amp; "年"</f>
        <v>2017年</v>
      </c>
      <c r="C2529" s="7" t="str">
        <f>MONTH(月末库存[[#This Row],[日期]]) &amp; "月"</f>
        <v>12月</v>
      </c>
      <c r="D2529" s="7">
        <f>--TEXT(月末库存[[#This Row],[日期]],"yyyymm")</f>
        <v>201712</v>
      </c>
      <c r="E2529" t="s">
        <v>22</v>
      </c>
      <c r="F2529" t="s">
        <v>33</v>
      </c>
      <c r="G2529">
        <v>1000000031</v>
      </c>
      <c r="H2529" t="s">
        <v>32</v>
      </c>
      <c r="I2529" t="s">
        <v>13</v>
      </c>
      <c r="J2529">
        <v>10000131</v>
      </c>
      <c r="K2529" t="s">
        <v>38</v>
      </c>
      <c r="L2529">
        <v>80.8</v>
      </c>
    </row>
    <row r="2530" spans="1:12" x14ac:dyDescent="0.2">
      <c r="A2530" s="1">
        <v>43100</v>
      </c>
      <c r="B2530" s="7" t="str">
        <f>YEAR(月末库存[[#This Row],[日期]]) &amp; "年"</f>
        <v>2017年</v>
      </c>
      <c r="C2530" s="7" t="str">
        <f>MONTH(月末库存[[#This Row],[日期]]) &amp; "月"</f>
        <v>12月</v>
      </c>
      <c r="D2530" s="7">
        <f>--TEXT(月末库存[[#This Row],[日期]],"yyyymm")</f>
        <v>201712</v>
      </c>
      <c r="E2530" t="s">
        <v>22</v>
      </c>
      <c r="F2530" t="s">
        <v>69</v>
      </c>
      <c r="G2530">
        <v>1000000129</v>
      </c>
      <c r="H2530" t="s">
        <v>70</v>
      </c>
      <c r="I2530" t="s">
        <v>13</v>
      </c>
      <c r="J2530">
        <v>20000018</v>
      </c>
      <c r="K2530" t="s">
        <v>81</v>
      </c>
      <c r="L2530">
        <v>5.3</v>
      </c>
    </row>
    <row r="2531" spans="1:12" x14ac:dyDescent="0.2">
      <c r="A2531" s="1">
        <v>43100</v>
      </c>
      <c r="B2531" s="7" t="str">
        <f>YEAR(月末库存[[#This Row],[日期]]) &amp; "年"</f>
        <v>2017年</v>
      </c>
      <c r="C2531" s="7" t="str">
        <f>MONTH(月末库存[[#This Row],[日期]]) &amp; "月"</f>
        <v>12月</v>
      </c>
      <c r="D2531" s="7">
        <f>--TEXT(月末库存[[#This Row],[日期]],"yyyymm")</f>
        <v>201712</v>
      </c>
      <c r="E2531" t="s">
        <v>22</v>
      </c>
      <c r="F2531" t="s">
        <v>35</v>
      </c>
      <c r="G2531">
        <v>1000000047</v>
      </c>
      <c r="H2531" t="s">
        <v>34</v>
      </c>
      <c r="I2531" t="s">
        <v>13</v>
      </c>
      <c r="J2531">
        <v>10000111</v>
      </c>
      <c r="K2531" t="s">
        <v>37</v>
      </c>
      <c r="L2531">
        <v>0.70000000000000018</v>
      </c>
    </row>
    <row r="2532" spans="1:12" x14ac:dyDescent="0.2">
      <c r="A2532" s="1">
        <v>43100</v>
      </c>
      <c r="B2532" s="7" t="str">
        <f>YEAR(月末库存[[#This Row],[日期]]) &amp; "年"</f>
        <v>2017年</v>
      </c>
      <c r="C2532" s="7" t="str">
        <f>MONTH(月末库存[[#This Row],[日期]]) &amp; "月"</f>
        <v>12月</v>
      </c>
      <c r="D2532" s="7">
        <f>--TEXT(月末库存[[#This Row],[日期]],"yyyymm")</f>
        <v>201712</v>
      </c>
      <c r="E2532" t="s">
        <v>22</v>
      </c>
      <c r="F2532" t="s">
        <v>49</v>
      </c>
      <c r="G2532">
        <v>1000000020</v>
      </c>
      <c r="H2532" t="s">
        <v>73</v>
      </c>
      <c r="I2532" t="s">
        <v>13</v>
      </c>
      <c r="J2532">
        <v>20000018</v>
      </c>
      <c r="K2532" t="s">
        <v>81</v>
      </c>
      <c r="L2532">
        <v>0.70000000000000018</v>
      </c>
    </row>
    <row r="2533" spans="1:12" x14ac:dyDescent="0.2">
      <c r="A2533" s="1">
        <v>43100</v>
      </c>
      <c r="B2533" s="7" t="str">
        <f>YEAR(月末库存[[#This Row],[日期]]) &amp; "年"</f>
        <v>2017年</v>
      </c>
      <c r="C2533" s="7" t="str">
        <f>MONTH(月末库存[[#This Row],[日期]]) &amp; "月"</f>
        <v>12月</v>
      </c>
      <c r="D2533" s="7">
        <f>--TEXT(月末库存[[#This Row],[日期]],"yyyymm")</f>
        <v>201712</v>
      </c>
      <c r="E2533" t="s">
        <v>22</v>
      </c>
      <c r="F2533" t="s">
        <v>21</v>
      </c>
      <c r="G2533">
        <v>1000002872</v>
      </c>
      <c r="H2533" t="s">
        <v>19</v>
      </c>
      <c r="I2533" t="s">
        <v>13</v>
      </c>
      <c r="J2533">
        <v>10000111</v>
      </c>
      <c r="K2533" t="s">
        <v>37</v>
      </c>
      <c r="L2533">
        <v>6.2999999999999963</v>
      </c>
    </row>
    <row r="2534" spans="1:12" x14ac:dyDescent="0.2">
      <c r="A2534" s="1">
        <v>43100</v>
      </c>
      <c r="B2534" s="7" t="str">
        <f>YEAR(月末库存[[#This Row],[日期]]) &amp; "年"</f>
        <v>2017年</v>
      </c>
      <c r="C2534" s="7" t="str">
        <f>MONTH(月末库存[[#This Row],[日期]]) &amp; "月"</f>
        <v>12月</v>
      </c>
      <c r="D2534" s="7">
        <f>--TEXT(月末库存[[#This Row],[日期]],"yyyymm")</f>
        <v>201712</v>
      </c>
      <c r="E2534" t="s">
        <v>22</v>
      </c>
      <c r="F2534" t="s">
        <v>49</v>
      </c>
      <c r="G2534">
        <v>1000000020</v>
      </c>
      <c r="H2534" t="s">
        <v>73</v>
      </c>
      <c r="I2534" t="s">
        <v>13</v>
      </c>
      <c r="J2534">
        <v>10000131</v>
      </c>
      <c r="K2534" t="s">
        <v>38</v>
      </c>
      <c r="L2534">
        <v>136.6</v>
      </c>
    </row>
    <row r="2535" spans="1:12" x14ac:dyDescent="0.2">
      <c r="A2535" s="1">
        <v>43100</v>
      </c>
      <c r="B2535" s="7" t="str">
        <f>YEAR(月末库存[[#This Row],[日期]]) &amp; "年"</f>
        <v>2017年</v>
      </c>
      <c r="C2535" s="7" t="str">
        <f>MONTH(月末库存[[#This Row],[日期]]) &amp; "月"</f>
        <v>12月</v>
      </c>
      <c r="D2535" s="7">
        <f>--TEXT(月末库存[[#This Row],[日期]],"yyyymm")</f>
        <v>201712</v>
      </c>
      <c r="E2535" t="s">
        <v>22</v>
      </c>
      <c r="F2535" t="s">
        <v>33</v>
      </c>
      <c r="G2535">
        <v>1000000031</v>
      </c>
      <c r="H2535" t="s">
        <v>32</v>
      </c>
      <c r="I2535" t="s">
        <v>13</v>
      </c>
      <c r="J2535">
        <v>20000018</v>
      </c>
      <c r="K2535" t="s">
        <v>81</v>
      </c>
      <c r="L2535">
        <v>0</v>
      </c>
    </row>
    <row r="2536" spans="1:12" x14ac:dyDescent="0.2">
      <c r="A2536" s="1">
        <v>43100</v>
      </c>
      <c r="B2536" s="7" t="str">
        <f>YEAR(月末库存[[#This Row],[日期]]) &amp; "年"</f>
        <v>2017年</v>
      </c>
      <c r="C2536" s="7" t="str">
        <f>MONTH(月末库存[[#This Row],[日期]]) &amp; "月"</f>
        <v>12月</v>
      </c>
      <c r="D2536" s="7">
        <f>--TEXT(月末库存[[#This Row],[日期]],"yyyymm")</f>
        <v>201712</v>
      </c>
      <c r="E2536" t="s">
        <v>22</v>
      </c>
      <c r="F2536" t="s">
        <v>64</v>
      </c>
      <c r="G2536">
        <v>1000002973</v>
      </c>
      <c r="H2536" t="s">
        <v>63</v>
      </c>
      <c r="I2536" t="s">
        <v>13</v>
      </c>
      <c r="J2536">
        <v>10000182</v>
      </c>
      <c r="K2536" t="s">
        <v>31</v>
      </c>
      <c r="L2536">
        <v>136.70000000000002</v>
      </c>
    </row>
    <row r="2537" spans="1:12" x14ac:dyDescent="0.2">
      <c r="A2537" s="1">
        <v>43100</v>
      </c>
      <c r="B2537" s="7" t="str">
        <f>YEAR(月末库存[[#This Row],[日期]]) &amp; "年"</f>
        <v>2017年</v>
      </c>
      <c r="C2537" s="7" t="str">
        <f>MONTH(月末库存[[#This Row],[日期]]) &amp; "月"</f>
        <v>12月</v>
      </c>
      <c r="D2537" s="7">
        <f>--TEXT(月末库存[[#This Row],[日期]],"yyyymm")</f>
        <v>201712</v>
      </c>
      <c r="E2537" t="s">
        <v>22</v>
      </c>
      <c r="F2537" t="s">
        <v>25</v>
      </c>
      <c r="G2537">
        <v>1000003183</v>
      </c>
      <c r="H2537" t="s">
        <v>23</v>
      </c>
      <c r="I2537" t="s">
        <v>13</v>
      </c>
      <c r="J2537">
        <v>10000064</v>
      </c>
      <c r="K2537" t="s">
        <v>53</v>
      </c>
      <c r="L2537">
        <v>4.2000000000000037</v>
      </c>
    </row>
    <row r="2538" spans="1:12" x14ac:dyDescent="0.2">
      <c r="A2538" s="1">
        <v>43100</v>
      </c>
      <c r="B2538" s="7" t="str">
        <f>YEAR(月末库存[[#This Row],[日期]]) &amp; "年"</f>
        <v>2017年</v>
      </c>
      <c r="C2538" s="7" t="str">
        <f>MONTH(月末库存[[#This Row],[日期]]) &amp; "月"</f>
        <v>12月</v>
      </c>
      <c r="D2538" s="7">
        <f>--TEXT(月末库存[[#This Row],[日期]],"yyyymm")</f>
        <v>201712</v>
      </c>
      <c r="E2538" t="s">
        <v>22</v>
      </c>
      <c r="F2538" t="s">
        <v>69</v>
      </c>
      <c r="G2538">
        <v>1000003349</v>
      </c>
      <c r="H2538" t="s">
        <v>68</v>
      </c>
      <c r="I2538" t="s">
        <v>13</v>
      </c>
      <c r="J2538">
        <v>10000111</v>
      </c>
      <c r="K2538" t="s">
        <v>37</v>
      </c>
      <c r="L2538">
        <v>0.10999999999999999</v>
      </c>
    </row>
    <row r="2539" spans="1:12" x14ac:dyDescent="0.2">
      <c r="A2539" s="1">
        <v>43100</v>
      </c>
      <c r="B2539" s="7" t="str">
        <f>YEAR(月末库存[[#This Row],[日期]]) &amp; "年"</f>
        <v>2017年</v>
      </c>
      <c r="C2539" s="7" t="str">
        <f>MONTH(月末库存[[#This Row],[日期]]) &amp; "月"</f>
        <v>12月</v>
      </c>
      <c r="D2539" s="7">
        <f>--TEXT(月末库存[[#This Row],[日期]],"yyyymm")</f>
        <v>201712</v>
      </c>
      <c r="E2539" t="s">
        <v>22</v>
      </c>
      <c r="F2539" t="s">
        <v>69</v>
      </c>
      <c r="G2539">
        <v>1000003349</v>
      </c>
      <c r="H2539" t="s">
        <v>68</v>
      </c>
      <c r="I2539" t="s">
        <v>13</v>
      </c>
      <c r="J2539">
        <v>10000136</v>
      </c>
      <c r="K2539" t="s">
        <v>40</v>
      </c>
      <c r="L2539">
        <v>0</v>
      </c>
    </row>
    <row r="2540" spans="1:12" x14ac:dyDescent="0.2">
      <c r="A2540" s="1">
        <v>43100</v>
      </c>
      <c r="B2540" s="7" t="str">
        <f>YEAR(月末库存[[#This Row],[日期]]) &amp; "年"</f>
        <v>2017年</v>
      </c>
      <c r="C2540" s="7" t="str">
        <f>MONTH(月末库存[[#This Row],[日期]]) &amp; "月"</f>
        <v>12月</v>
      </c>
      <c r="D2540" s="7">
        <f>--TEXT(月末库存[[#This Row],[日期]],"yyyymm")</f>
        <v>201712</v>
      </c>
      <c r="E2540" t="s">
        <v>22</v>
      </c>
      <c r="F2540" t="s">
        <v>69</v>
      </c>
      <c r="G2540">
        <v>1000003349</v>
      </c>
      <c r="H2540" t="s">
        <v>68</v>
      </c>
      <c r="I2540" t="s">
        <v>13</v>
      </c>
      <c r="J2540">
        <v>10000172</v>
      </c>
      <c r="K2540" t="s">
        <v>18</v>
      </c>
      <c r="L2540">
        <v>0.20000000000000007</v>
      </c>
    </row>
    <row r="2541" spans="1:12" x14ac:dyDescent="0.2">
      <c r="A2541" s="1">
        <v>43100</v>
      </c>
      <c r="B2541" s="7" t="str">
        <f>YEAR(月末库存[[#This Row],[日期]]) &amp; "年"</f>
        <v>2017年</v>
      </c>
      <c r="C2541" s="7" t="str">
        <f>MONTH(月末库存[[#This Row],[日期]]) &amp; "月"</f>
        <v>12月</v>
      </c>
      <c r="D2541" s="7">
        <f>--TEXT(月末库存[[#This Row],[日期]],"yyyymm")</f>
        <v>201712</v>
      </c>
      <c r="E2541" t="s">
        <v>22</v>
      </c>
      <c r="F2541" t="s">
        <v>29</v>
      </c>
      <c r="G2541">
        <v>1000000054</v>
      </c>
      <c r="H2541" t="s">
        <v>36</v>
      </c>
      <c r="I2541" t="s">
        <v>13</v>
      </c>
      <c r="J2541">
        <v>10000172</v>
      </c>
      <c r="K2541" t="s">
        <v>18</v>
      </c>
      <c r="L2541">
        <v>41.499999999999964</v>
      </c>
    </row>
    <row r="2542" spans="1:12" x14ac:dyDescent="0.2">
      <c r="A2542" s="1">
        <v>43100</v>
      </c>
      <c r="B2542" s="7" t="str">
        <f>YEAR(月末库存[[#This Row],[日期]]) &amp; "年"</f>
        <v>2017年</v>
      </c>
      <c r="C2542" s="7" t="str">
        <f>MONTH(月末库存[[#This Row],[日期]]) &amp; "月"</f>
        <v>12月</v>
      </c>
      <c r="D2542" s="7">
        <f>--TEXT(月末库存[[#This Row],[日期]],"yyyymm")</f>
        <v>201712</v>
      </c>
      <c r="E2542" t="s">
        <v>22</v>
      </c>
      <c r="F2542" t="s">
        <v>46</v>
      </c>
      <c r="G2542">
        <v>1000001133</v>
      </c>
      <c r="H2542" t="s">
        <v>45</v>
      </c>
      <c r="I2542" t="s">
        <v>13</v>
      </c>
      <c r="J2542">
        <v>10000064</v>
      </c>
      <c r="K2542" t="s">
        <v>53</v>
      </c>
      <c r="L2542">
        <v>1.8959999999999997</v>
      </c>
    </row>
    <row r="2543" spans="1:12" x14ac:dyDescent="0.2">
      <c r="A2543" s="1">
        <v>43100</v>
      </c>
      <c r="B2543" s="7" t="str">
        <f>YEAR(月末库存[[#This Row],[日期]]) &amp; "年"</f>
        <v>2017年</v>
      </c>
      <c r="C2543" s="7" t="str">
        <f>MONTH(月末库存[[#This Row],[日期]]) &amp; "月"</f>
        <v>12月</v>
      </c>
      <c r="D2543" s="7">
        <f>--TEXT(月末库存[[#This Row],[日期]],"yyyymm")</f>
        <v>201712</v>
      </c>
      <c r="E2543" t="s">
        <v>22</v>
      </c>
      <c r="F2543" t="s">
        <v>54</v>
      </c>
      <c r="G2543">
        <v>1000000046</v>
      </c>
      <c r="H2543" t="s">
        <v>52</v>
      </c>
      <c r="I2543" t="s">
        <v>13</v>
      </c>
      <c r="J2543">
        <v>10000064</v>
      </c>
      <c r="K2543" t="s">
        <v>53</v>
      </c>
      <c r="L2543">
        <v>39.492000000000004</v>
      </c>
    </row>
    <row r="2544" spans="1:12" x14ac:dyDescent="0.2">
      <c r="A2544" s="1">
        <v>43100</v>
      </c>
      <c r="B2544" s="7" t="str">
        <f>YEAR(月末库存[[#This Row],[日期]]) &amp; "年"</f>
        <v>2017年</v>
      </c>
      <c r="C2544" s="7" t="str">
        <f>MONTH(月末库存[[#This Row],[日期]]) &amp; "月"</f>
        <v>12月</v>
      </c>
      <c r="D2544" s="7">
        <f>--TEXT(月末库存[[#This Row],[日期]],"yyyymm")</f>
        <v>201712</v>
      </c>
      <c r="E2544" t="s">
        <v>22</v>
      </c>
      <c r="F2544" t="s">
        <v>61</v>
      </c>
      <c r="G2544">
        <v>1000000579</v>
      </c>
      <c r="H2544" t="s">
        <v>60</v>
      </c>
      <c r="I2544" t="s">
        <v>13</v>
      </c>
      <c r="J2544">
        <v>10000111</v>
      </c>
      <c r="K2544" t="s">
        <v>37</v>
      </c>
      <c r="L2544">
        <v>1.6999999999999997</v>
      </c>
    </row>
    <row r="2545" spans="1:12" x14ac:dyDescent="0.2">
      <c r="A2545" s="1">
        <v>43100</v>
      </c>
      <c r="B2545" s="7" t="str">
        <f>YEAR(月末库存[[#This Row],[日期]]) &amp; "年"</f>
        <v>2017年</v>
      </c>
      <c r="C2545" s="7" t="str">
        <f>MONTH(月末库存[[#This Row],[日期]]) &amp; "月"</f>
        <v>12月</v>
      </c>
      <c r="D2545" s="7">
        <f>--TEXT(月末库存[[#This Row],[日期]],"yyyymm")</f>
        <v>201712</v>
      </c>
      <c r="E2545" t="s">
        <v>22</v>
      </c>
      <c r="F2545" t="s">
        <v>64</v>
      </c>
      <c r="G2545">
        <v>1000002973</v>
      </c>
      <c r="H2545" t="s">
        <v>63</v>
      </c>
      <c r="I2545" t="s">
        <v>13</v>
      </c>
      <c r="J2545">
        <v>10000131</v>
      </c>
      <c r="K2545" t="s">
        <v>38</v>
      </c>
      <c r="L2545">
        <v>72.775999999999996</v>
      </c>
    </row>
    <row r="2546" spans="1:12" x14ac:dyDescent="0.2">
      <c r="A2546" s="1">
        <v>43100</v>
      </c>
      <c r="B2546" s="7" t="str">
        <f>YEAR(月末库存[[#This Row],[日期]]) &amp; "年"</f>
        <v>2017年</v>
      </c>
      <c r="C2546" s="7" t="str">
        <f>MONTH(月末库存[[#This Row],[日期]]) &amp; "月"</f>
        <v>12月</v>
      </c>
      <c r="D2546" s="7">
        <f>--TEXT(月末库存[[#This Row],[日期]],"yyyymm")</f>
        <v>201712</v>
      </c>
      <c r="E2546" t="s">
        <v>22</v>
      </c>
      <c r="F2546" t="s">
        <v>49</v>
      </c>
      <c r="G2546">
        <v>1000000018</v>
      </c>
      <c r="H2546" t="s">
        <v>48</v>
      </c>
      <c r="I2546" t="s">
        <v>13</v>
      </c>
      <c r="J2546">
        <v>10000064</v>
      </c>
      <c r="K2546" t="s">
        <v>53</v>
      </c>
      <c r="L2546">
        <v>74.570000000000007</v>
      </c>
    </row>
    <row r="2547" spans="1:12" x14ac:dyDescent="0.2">
      <c r="A2547" s="1">
        <v>43100</v>
      </c>
      <c r="B2547" s="7" t="str">
        <f>YEAR(月末库存[[#This Row],[日期]]) &amp; "年"</f>
        <v>2017年</v>
      </c>
      <c r="C2547" s="7" t="str">
        <f>MONTH(月末库存[[#This Row],[日期]]) &amp; "月"</f>
        <v>12月</v>
      </c>
      <c r="D2547" s="7">
        <f>--TEXT(月末库存[[#This Row],[日期]],"yyyymm")</f>
        <v>201712</v>
      </c>
      <c r="E2547" t="s">
        <v>22</v>
      </c>
      <c r="F2547" t="s">
        <v>54</v>
      </c>
      <c r="G2547">
        <v>1000000046</v>
      </c>
      <c r="H2547" t="s">
        <v>52</v>
      </c>
      <c r="I2547" t="s">
        <v>13</v>
      </c>
      <c r="J2547">
        <v>10000136</v>
      </c>
      <c r="K2547" t="s">
        <v>40</v>
      </c>
      <c r="L2547">
        <v>9.5860000000000003</v>
      </c>
    </row>
    <row r="2548" spans="1:12" x14ac:dyDescent="0.2">
      <c r="A2548" s="1">
        <v>43100</v>
      </c>
      <c r="B2548" s="7" t="str">
        <f>YEAR(月末库存[[#This Row],[日期]]) &amp; "年"</f>
        <v>2017年</v>
      </c>
      <c r="C2548" s="7" t="str">
        <f>MONTH(月末库存[[#This Row],[日期]]) &amp; "月"</f>
        <v>12月</v>
      </c>
      <c r="D2548" s="7">
        <f>--TEXT(月末库存[[#This Row],[日期]],"yyyymm")</f>
        <v>201712</v>
      </c>
      <c r="E2548" t="s">
        <v>22</v>
      </c>
      <c r="F2548" t="s">
        <v>61</v>
      </c>
      <c r="G2548">
        <v>1000000579</v>
      </c>
      <c r="H2548" t="s">
        <v>60</v>
      </c>
      <c r="I2548" t="s">
        <v>13</v>
      </c>
      <c r="J2548">
        <v>10000064</v>
      </c>
      <c r="K2548" t="s">
        <v>53</v>
      </c>
      <c r="L2548">
        <v>38.5</v>
      </c>
    </row>
    <row r="2549" spans="1:12" x14ac:dyDescent="0.2">
      <c r="A2549" s="1">
        <v>43100</v>
      </c>
      <c r="B2549" s="7" t="str">
        <f>YEAR(月末库存[[#This Row],[日期]]) &amp; "年"</f>
        <v>2017年</v>
      </c>
      <c r="C2549" s="7" t="str">
        <f>MONTH(月末库存[[#This Row],[日期]]) &amp; "月"</f>
        <v>12月</v>
      </c>
      <c r="D2549" s="7">
        <f>--TEXT(月末库存[[#This Row],[日期]],"yyyymm")</f>
        <v>201712</v>
      </c>
      <c r="E2549" t="s">
        <v>22</v>
      </c>
      <c r="F2549" t="s">
        <v>35</v>
      </c>
      <c r="G2549">
        <v>1000000047</v>
      </c>
      <c r="H2549" t="s">
        <v>34</v>
      </c>
      <c r="I2549" t="s">
        <v>13</v>
      </c>
      <c r="J2549">
        <v>10000064</v>
      </c>
      <c r="K2549" t="s">
        <v>53</v>
      </c>
      <c r="L2549">
        <v>11.596</v>
      </c>
    </row>
    <row r="2550" spans="1:12" x14ac:dyDescent="0.2">
      <c r="A2550" s="1">
        <v>43100</v>
      </c>
      <c r="B2550" s="7" t="str">
        <f>YEAR(月末库存[[#This Row],[日期]]) &amp; "年"</f>
        <v>2017年</v>
      </c>
      <c r="C2550" s="7" t="str">
        <f>MONTH(月末库存[[#This Row],[日期]]) &amp; "月"</f>
        <v>12月</v>
      </c>
      <c r="D2550" s="7">
        <f>--TEXT(月末库存[[#This Row],[日期]],"yyyymm")</f>
        <v>201712</v>
      </c>
      <c r="E2550" t="s">
        <v>22</v>
      </c>
      <c r="F2550" t="s">
        <v>69</v>
      </c>
      <c r="G2550">
        <v>1000003349</v>
      </c>
      <c r="H2550" t="s">
        <v>68</v>
      </c>
      <c r="I2550" t="s">
        <v>13</v>
      </c>
      <c r="J2550">
        <v>10000078</v>
      </c>
      <c r="K2550" t="s">
        <v>30</v>
      </c>
      <c r="L2550">
        <v>19.5</v>
      </c>
    </row>
    <row r="2551" spans="1:12" x14ac:dyDescent="0.2">
      <c r="A2551" s="1">
        <v>43100</v>
      </c>
      <c r="B2551" s="7" t="str">
        <f>YEAR(月末库存[[#This Row],[日期]]) &amp; "年"</f>
        <v>2017年</v>
      </c>
      <c r="C2551" s="7" t="str">
        <f>MONTH(月末库存[[#This Row],[日期]]) &amp; "月"</f>
        <v>12月</v>
      </c>
      <c r="D2551" s="7">
        <f>--TEXT(月末库存[[#This Row],[日期]],"yyyymm")</f>
        <v>201712</v>
      </c>
      <c r="E2551" t="s">
        <v>22</v>
      </c>
      <c r="F2551" t="s">
        <v>29</v>
      </c>
      <c r="G2551">
        <v>1000000101</v>
      </c>
      <c r="H2551" t="s">
        <v>39</v>
      </c>
      <c r="I2551" t="s">
        <v>13</v>
      </c>
      <c r="J2551">
        <v>10000078</v>
      </c>
      <c r="K2551" t="s">
        <v>30</v>
      </c>
      <c r="L2551">
        <v>18.33400000000001</v>
      </c>
    </row>
    <row r="2552" spans="1:12" x14ac:dyDescent="0.2">
      <c r="A2552" s="1">
        <v>43100</v>
      </c>
      <c r="B2552" s="7" t="str">
        <f>YEAR(月末库存[[#This Row],[日期]]) &amp; "年"</f>
        <v>2017年</v>
      </c>
      <c r="C2552" s="7" t="str">
        <f>MONTH(月末库存[[#This Row],[日期]]) &amp; "月"</f>
        <v>12月</v>
      </c>
      <c r="D2552" s="7">
        <f>--TEXT(月末库存[[#This Row],[日期]],"yyyymm")</f>
        <v>201712</v>
      </c>
      <c r="E2552" t="s">
        <v>22</v>
      </c>
      <c r="F2552" t="s">
        <v>49</v>
      </c>
      <c r="G2552">
        <v>1000000018</v>
      </c>
      <c r="H2552" t="s">
        <v>48</v>
      </c>
      <c r="I2552" t="s">
        <v>13</v>
      </c>
      <c r="J2552">
        <v>10000182</v>
      </c>
      <c r="K2552" t="s">
        <v>31</v>
      </c>
      <c r="L2552">
        <v>184.71799999999999</v>
      </c>
    </row>
    <row r="2553" spans="1:12" x14ac:dyDescent="0.2">
      <c r="A2553" s="1">
        <v>43100</v>
      </c>
      <c r="B2553" s="7" t="str">
        <f>YEAR(月末库存[[#This Row],[日期]]) &amp; "年"</f>
        <v>2017年</v>
      </c>
      <c r="C2553" s="7" t="str">
        <f>MONTH(月末库存[[#This Row],[日期]]) &amp; "月"</f>
        <v>12月</v>
      </c>
      <c r="D2553" s="7">
        <f>--TEXT(月末库存[[#This Row],[日期]],"yyyymm")</f>
        <v>201712</v>
      </c>
      <c r="E2553" t="s">
        <v>22</v>
      </c>
      <c r="F2553" t="s">
        <v>61</v>
      </c>
      <c r="G2553">
        <v>1000000579</v>
      </c>
      <c r="H2553" t="s">
        <v>60</v>
      </c>
      <c r="I2553" t="s">
        <v>13</v>
      </c>
      <c r="J2553">
        <v>10000211</v>
      </c>
      <c r="K2553" t="s">
        <v>11</v>
      </c>
      <c r="L2553">
        <v>10.645999999999999</v>
      </c>
    </row>
    <row r="2554" spans="1:12" x14ac:dyDescent="0.2">
      <c r="A2554" s="1">
        <v>43100</v>
      </c>
      <c r="B2554" s="7" t="str">
        <f>YEAR(月末库存[[#This Row],[日期]]) &amp; "年"</f>
        <v>2017年</v>
      </c>
      <c r="C2554" s="7" t="str">
        <f>MONTH(月末库存[[#This Row],[日期]]) &amp; "月"</f>
        <v>12月</v>
      </c>
      <c r="D2554" s="7">
        <f>--TEXT(月末库存[[#This Row],[日期]],"yyyymm")</f>
        <v>201712</v>
      </c>
      <c r="E2554" t="s">
        <v>22</v>
      </c>
      <c r="F2554" t="s">
        <v>25</v>
      </c>
      <c r="G2554">
        <v>1000003183</v>
      </c>
      <c r="H2554" t="s">
        <v>23</v>
      </c>
      <c r="I2554" t="s">
        <v>13</v>
      </c>
      <c r="J2554">
        <v>10000182</v>
      </c>
      <c r="K2554" t="s">
        <v>31</v>
      </c>
      <c r="L2554">
        <v>31.999999999999993</v>
      </c>
    </row>
    <row r="2555" spans="1:12" x14ac:dyDescent="0.2">
      <c r="A2555" s="1">
        <v>43100</v>
      </c>
      <c r="B2555" s="7" t="str">
        <f>YEAR(月末库存[[#This Row],[日期]]) &amp; "年"</f>
        <v>2017年</v>
      </c>
      <c r="C2555" s="7" t="str">
        <f>MONTH(月末库存[[#This Row],[日期]]) &amp; "月"</f>
        <v>12月</v>
      </c>
      <c r="D2555" s="7">
        <f>--TEXT(月末库存[[#This Row],[日期]],"yyyymm")</f>
        <v>201712</v>
      </c>
      <c r="E2555" t="s">
        <v>22</v>
      </c>
      <c r="F2555" t="s">
        <v>69</v>
      </c>
      <c r="G2555">
        <v>1000003349</v>
      </c>
      <c r="H2555" t="s">
        <v>68</v>
      </c>
      <c r="I2555" t="s">
        <v>13</v>
      </c>
      <c r="J2555">
        <v>20000099</v>
      </c>
      <c r="K2555" t="s">
        <v>20</v>
      </c>
      <c r="L2555">
        <v>4.4539999999999997</v>
      </c>
    </row>
    <row r="2556" spans="1:12" x14ac:dyDescent="0.2">
      <c r="A2556" s="1">
        <v>43100</v>
      </c>
      <c r="B2556" s="7" t="str">
        <f>YEAR(月末库存[[#This Row],[日期]]) &amp; "年"</f>
        <v>2017年</v>
      </c>
      <c r="C2556" s="7" t="str">
        <f>MONTH(月末库存[[#This Row],[日期]]) &amp; "月"</f>
        <v>12月</v>
      </c>
      <c r="D2556" s="7">
        <f>--TEXT(月末库存[[#This Row],[日期]],"yyyymm")</f>
        <v>201712</v>
      </c>
      <c r="E2556" t="s">
        <v>22</v>
      </c>
      <c r="F2556" t="s">
        <v>69</v>
      </c>
      <c r="G2556">
        <v>1000000129</v>
      </c>
      <c r="H2556" t="s">
        <v>70</v>
      </c>
      <c r="I2556" t="s">
        <v>13</v>
      </c>
      <c r="J2556">
        <v>10000061</v>
      </c>
      <c r="K2556" t="s">
        <v>28</v>
      </c>
      <c r="L2556">
        <v>2.3019999999999996</v>
      </c>
    </row>
    <row r="2557" spans="1:12" x14ac:dyDescent="0.2">
      <c r="A2557" s="1">
        <v>43100</v>
      </c>
      <c r="B2557" s="7" t="str">
        <f>YEAR(月末库存[[#This Row],[日期]]) &amp; "年"</f>
        <v>2017年</v>
      </c>
      <c r="C2557" s="7" t="str">
        <f>MONTH(月末库存[[#This Row],[日期]]) &amp; "月"</f>
        <v>12月</v>
      </c>
      <c r="D2557" s="7">
        <f>--TEXT(月末库存[[#This Row],[日期]],"yyyymm")</f>
        <v>201712</v>
      </c>
      <c r="E2557" t="s">
        <v>22</v>
      </c>
      <c r="F2557" t="s">
        <v>64</v>
      </c>
      <c r="G2557">
        <v>1000002973</v>
      </c>
      <c r="H2557" t="s">
        <v>63</v>
      </c>
      <c r="I2557" t="s">
        <v>13</v>
      </c>
      <c r="J2557">
        <v>20000099</v>
      </c>
      <c r="K2557" t="s">
        <v>20</v>
      </c>
      <c r="L2557">
        <v>0.88800000000000012</v>
      </c>
    </row>
    <row r="2558" spans="1:12" x14ac:dyDescent="0.2">
      <c r="A2558" s="1">
        <v>43100</v>
      </c>
      <c r="B2558" s="7" t="str">
        <f>YEAR(月末库存[[#This Row],[日期]]) &amp; "年"</f>
        <v>2017年</v>
      </c>
      <c r="C2558" s="7" t="str">
        <f>MONTH(月末库存[[#This Row],[日期]]) &amp; "月"</f>
        <v>12月</v>
      </c>
      <c r="D2558" s="7">
        <f>--TEXT(月末库存[[#This Row],[日期]],"yyyymm")</f>
        <v>201712</v>
      </c>
      <c r="E2558" t="s">
        <v>22</v>
      </c>
      <c r="F2558" t="s">
        <v>29</v>
      </c>
      <c r="G2558">
        <v>1000000101</v>
      </c>
      <c r="H2558" t="s">
        <v>39</v>
      </c>
      <c r="I2558" t="s">
        <v>13</v>
      </c>
      <c r="J2558">
        <v>10000131</v>
      </c>
      <c r="K2558" t="s">
        <v>38</v>
      </c>
      <c r="L2558">
        <v>41.581999999999994</v>
      </c>
    </row>
    <row r="2559" spans="1:12" x14ac:dyDescent="0.2">
      <c r="A2559" s="1">
        <v>43100</v>
      </c>
      <c r="B2559" s="7" t="str">
        <f>YEAR(月末库存[[#This Row],[日期]]) &amp; "年"</f>
        <v>2017年</v>
      </c>
      <c r="C2559" s="7" t="str">
        <f>MONTH(月末库存[[#This Row],[日期]]) &amp; "月"</f>
        <v>12月</v>
      </c>
      <c r="D2559" s="7">
        <f>--TEXT(月末库存[[#This Row],[日期]],"yyyymm")</f>
        <v>201712</v>
      </c>
      <c r="E2559" t="s">
        <v>22</v>
      </c>
      <c r="F2559" t="s">
        <v>29</v>
      </c>
      <c r="G2559">
        <v>1000000101</v>
      </c>
      <c r="H2559" t="s">
        <v>39</v>
      </c>
      <c r="I2559" t="s">
        <v>13</v>
      </c>
      <c r="J2559">
        <v>10000136</v>
      </c>
      <c r="K2559" t="s">
        <v>40</v>
      </c>
      <c r="L2559">
        <v>39.328000000000017</v>
      </c>
    </row>
    <row r="2560" spans="1:12" x14ac:dyDescent="0.2">
      <c r="A2560" s="1">
        <v>43100</v>
      </c>
      <c r="B2560" s="7" t="str">
        <f>YEAR(月末库存[[#This Row],[日期]]) &amp; "年"</f>
        <v>2017年</v>
      </c>
      <c r="C2560" s="7" t="str">
        <f>MONTH(月末库存[[#This Row],[日期]]) &amp; "月"</f>
        <v>12月</v>
      </c>
      <c r="D2560" s="7">
        <f>--TEXT(月末库存[[#This Row],[日期]],"yyyymm")</f>
        <v>201712</v>
      </c>
      <c r="E2560" t="s">
        <v>22</v>
      </c>
      <c r="F2560" t="s">
        <v>29</v>
      </c>
      <c r="G2560">
        <v>1000000101</v>
      </c>
      <c r="H2560" t="s">
        <v>39</v>
      </c>
      <c r="I2560" t="s">
        <v>13</v>
      </c>
      <c r="J2560">
        <v>20000018</v>
      </c>
      <c r="K2560" t="s">
        <v>81</v>
      </c>
      <c r="L2560">
        <v>2.5179999999999998</v>
      </c>
    </row>
    <row r="2561" spans="1:12" x14ac:dyDescent="0.2">
      <c r="A2561" s="1">
        <v>43100</v>
      </c>
      <c r="B2561" s="7" t="str">
        <f>YEAR(月末库存[[#This Row],[日期]]) &amp; "年"</f>
        <v>2017年</v>
      </c>
      <c r="C2561" s="7" t="str">
        <f>MONTH(月末库存[[#This Row],[日期]]) &amp; "月"</f>
        <v>12月</v>
      </c>
      <c r="D2561" s="7">
        <f>--TEXT(月末库存[[#This Row],[日期]],"yyyymm")</f>
        <v>201712</v>
      </c>
      <c r="E2561" t="s">
        <v>22</v>
      </c>
      <c r="F2561" t="s">
        <v>29</v>
      </c>
      <c r="G2561">
        <v>1000000101</v>
      </c>
      <c r="H2561" t="s">
        <v>39</v>
      </c>
      <c r="I2561" t="s">
        <v>13</v>
      </c>
      <c r="J2561">
        <v>20000099</v>
      </c>
      <c r="K2561" t="s">
        <v>20</v>
      </c>
      <c r="L2561">
        <v>6.7440000000000015</v>
      </c>
    </row>
    <row r="2562" spans="1:12" x14ac:dyDescent="0.2">
      <c r="A2562" s="1">
        <v>43100</v>
      </c>
      <c r="B2562" s="7" t="str">
        <f>YEAR(月末库存[[#This Row],[日期]]) &amp; "年"</f>
        <v>2017年</v>
      </c>
      <c r="C2562" s="7" t="str">
        <f>MONTH(月末库存[[#This Row],[日期]]) &amp; "月"</f>
        <v>12月</v>
      </c>
      <c r="D2562" s="7">
        <f>--TEXT(月末库存[[#This Row],[日期]],"yyyymm")</f>
        <v>201712</v>
      </c>
      <c r="E2562" t="s">
        <v>22</v>
      </c>
      <c r="F2562" t="s">
        <v>35</v>
      </c>
      <c r="G2562">
        <v>1000000047</v>
      </c>
      <c r="H2562" t="s">
        <v>34</v>
      </c>
      <c r="I2562" t="s">
        <v>13</v>
      </c>
      <c r="J2562">
        <v>10000172</v>
      </c>
      <c r="K2562" t="s">
        <v>18</v>
      </c>
      <c r="L2562">
        <v>15.699999999999998</v>
      </c>
    </row>
    <row r="2563" spans="1:12" x14ac:dyDescent="0.2">
      <c r="A2563" s="1">
        <v>43100</v>
      </c>
      <c r="B2563" s="7" t="str">
        <f>YEAR(月末库存[[#This Row],[日期]]) &amp; "年"</f>
        <v>2017年</v>
      </c>
      <c r="C2563" s="7" t="str">
        <f>MONTH(月末库存[[#This Row],[日期]]) &amp; "月"</f>
        <v>12月</v>
      </c>
      <c r="D2563" s="7">
        <f>--TEXT(月末库存[[#This Row],[日期]],"yyyymm")</f>
        <v>201712</v>
      </c>
      <c r="E2563" t="s">
        <v>22</v>
      </c>
      <c r="F2563" t="s">
        <v>25</v>
      </c>
      <c r="G2563">
        <v>1000003183</v>
      </c>
      <c r="H2563" t="s">
        <v>23</v>
      </c>
      <c r="I2563" t="s">
        <v>13</v>
      </c>
      <c r="J2563">
        <v>10000078</v>
      </c>
      <c r="K2563" t="s">
        <v>30</v>
      </c>
      <c r="L2563">
        <v>34.226000000000006</v>
      </c>
    </row>
    <row r="2564" spans="1:12" x14ac:dyDescent="0.2">
      <c r="A2564" s="1">
        <v>43100</v>
      </c>
      <c r="B2564" s="7" t="str">
        <f>YEAR(月末库存[[#This Row],[日期]]) &amp; "年"</f>
        <v>2017年</v>
      </c>
      <c r="C2564" s="7" t="str">
        <f>MONTH(月末库存[[#This Row],[日期]]) &amp; "月"</f>
        <v>12月</v>
      </c>
      <c r="D2564" s="7">
        <f>--TEXT(月末库存[[#This Row],[日期]],"yyyymm")</f>
        <v>201712</v>
      </c>
      <c r="E2564" t="s">
        <v>22</v>
      </c>
      <c r="F2564" t="s">
        <v>49</v>
      </c>
      <c r="G2564">
        <v>1000000020</v>
      </c>
      <c r="H2564" t="s">
        <v>73</v>
      </c>
      <c r="I2564" t="s">
        <v>13</v>
      </c>
      <c r="J2564">
        <v>10000078</v>
      </c>
      <c r="K2564" t="s">
        <v>30</v>
      </c>
      <c r="L2564">
        <v>337.38799999999981</v>
      </c>
    </row>
    <row r="2565" spans="1:12" x14ac:dyDescent="0.2">
      <c r="A2565" s="1">
        <v>43100</v>
      </c>
      <c r="B2565" s="7" t="str">
        <f>YEAR(月末库存[[#This Row],[日期]]) &amp; "年"</f>
        <v>2017年</v>
      </c>
      <c r="C2565" s="7" t="str">
        <f>MONTH(月末库存[[#This Row],[日期]]) &amp; "月"</f>
        <v>12月</v>
      </c>
      <c r="D2565" s="7">
        <f>--TEXT(月末库存[[#This Row],[日期]],"yyyymm")</f>
        <v>201712</v>
      </c>
      <c r="E2565" t="s">
        <v>22</v>
      </c>
      <c r="F2565" t="s">
        <v>35</v>
      </c>
      <c r="G2565">
        <v>1000000047</v>
      </c>
      <c r="H2565" t="s">
        <v>34</v>
      </c>
      <c r="I2565" t="s">
        <v>13</v>
      </c>
      <c r="J2565">
        <v>10000131</v>
      </c>
      <c r="K2565" t="s">
        <v>38</v>
      </c>
      <c r="L2565">
        <v>25.815999999999999</v>
      </c>
    </row>
    <row r="2566" spans="1:12" x14ac:dyDescent="0.2">
      <c r="A2566" s="1">
        <v>43100</v>
      </c>
      <c r="B2566" s="7" t="str">
        <f>YEAR(月末库存[[#This Row],[日期]]) &amp; "年"</f>
        <v>2017年</v>
      </c>
      <c r="C2566" s="7" t="str">
        <f>MONTH(月末库存[[#This Row],[日期]]) &amp; "月"</f>
        <v>12月</v>
      </c>
      <c r="D2566" s="7">
        <f>--TEXT(月末库存[[#This Row],[日期]],"yyyymm")</f>
        <v>201712</v>
      </c>
      <c r="E2566" t="s">
        <v>22</v>
      </c>
      <c r="F2566" t="s">
        <v>21</v>
      </c>
      <c r="G2566">
        <v>1000002872</v>
      </c>
      <c r="H2566" t="s">
        <v>19</v>
      </c>
      <c r="I2566" t="s">
        <v>13</v>
      </c>
      <c r="J2566">
        <v>10000078</v>
      </c>
      <c r="K2566" t="s">
        <v>30</v>
      </c>
      <c r="L2566">
        <v>1.5</v>
      </c>
    </row>
    <row r="2567" spans="1:12" x14ac:dyDescent="0.2">
      <c r="A2567" s="1">
        <v>43100</v>
      </c>
      <c r="B2567" s="7" t="str">
        <f>YEAR(月末库存[[#This Row],[日期]]) &amp; "年"</f>
        <v>2017年</v>
      </c>
      <c r="C2567" s="7" t="str">
        <f>MONTH(月末库存[[#This Row],[日期]]) &amp; "月"</f>
        <v>12月</v>
      </c>
      <c r="D2567" s="7">
        <f>--TEXT(月末库存[[#This Row],[日期]],"yyyymm")</f>
        <v>201712</v>
      </c>
      <c r="E2567" t="s">
        <v>22</v>
      </c>
      <c r="F2567" t="s">
        <v>64</v>
      </c>
      <c r="G2567">
        <v>1000002973</v>
      </c>
      <c r="H2567" t="s">
        <v>63</v>
      </c>
      <c r="I2567" t="s">
        <v>13</v>
      </c>
      <c r="J2567">
        <v>10000078</v>
      </c>
      <c r="K2567" t="s">
        <v>30</v>
      </c>
      <c r="L2567">
        <v>80.3</v>
      </c>
    </row>
    <row r="2568" spans="1:12" x14ac:dyDescent="0.2">
      <c r="A2568" s="1">
        <v>43100</v>
      </c>
      <c r="B2568" s="7" t="str">
        <f>YEAR(月末库存[[#This Row],[日期]]) &amp; "年"</f>
        <v>2017年</v>
      </c>
      <c r="C2568" s="7" t="str">
        <f>MONTH(月末库存[[#This Row],[日期]]) &amp; "月"</f>
        <v>12月</v>
      </c>
      <c r="D2568" s="7">
        <f>--TEXT(月末库存[[#This Row],[日期]],"yyyymm")</f>
        <v>201712</v>
      </c>
      <c r="E2568" t="s">
        <v>22</v>
      </c>
      <c r="F2568" t="s">
        <v>25</v>
      </c>
      <c r="G2568">
        <v>1000003183</v>
      </c>
      <c r="H2568" t="s">
        <v>23</v>
      </c>
      <c r="I2568" t="s">
        <v>13</v>
      </c>
      <c r="J2568">
        <v>10000111</v>
      </c>
      <c r="K2568" t="s">
        <v>37</v>
      </c>
      <c r="L2568">
        <v>28.899999999999991</v>
      </c>
    </row>
    <row r="2569" spans="1:12" x14ac:dyDescent="0.2">
      <c r="A2569" s="1">
        <v>43100</v>
      </c>
      <c r="B2569" s="7" t="str">
        <f>YEAR(月末库存[[#This Row],[日期]]) &amp; "年"</f>
        <v>2017年</v>
      </c>
      <c r="C2569" s="7" t="str">
        <f>MONTH(月末库存[[#This Row],[日期]]) &amp; "月"</f>
        <v>12月</v>
      </c>
      <c r="D2569" s="7">
        <f>--TEXT(月末库存[[#This Row],[日期]],"yyyymm")</f>
        <v>201712</v>
      </c>
      <c r="E2569" t="s">
        <v>22</v>
      </c>
      <c r="F2569" t="s">
        <v>21</v>
      </c>
      <c r="G2569">
        <v>1000002872</v>
      </c>
      <c r="H2569" t="s">
        <v>19</v>
      </c>
      <c r="I2569" t="s">
        <v>13</v>
      </c>
      <c r="J2569">
        <v>10000131</v>
      </c>
      <c r="K2569" t="s">
        <v>38</v>
      </c>
      <c r="L2569">
        <v>3.4000000000000021</v>
      </c>
    </row>
    <row r="2570" spans="1:12" x14ac:dyDescent="0.2">
      <c r="A2570" s="1">
        <v>43100</v>
      </c>
      <c r="B2570" s="7" t="str">
        <f>YEAR(月末库存[[#This Row],[日期]]) &amp; "年"</f>
        <v>2017年</v>
      </c>
      <c r="C2570" s="7" t="str">
        <f>MONTH(月末库存[[#This Row],[日期]]) &amp; "月"</f>
        <v>12月</v>
      </c>
      <c r="D2570" s="7">
        <f>--TEXT(月末库存[[#This Row],[日期]],"yyyymm")</f>
        <v>201712</v>
      </c>
      <c r="E2570" t="s">
        <v>22</v>
      </c>
      <c r="F2570" t="s">
        <v>21</v>
      </c>
      <c r="G2570">
        <v>1000002872</v>
      </c>
      <c r="H2570" t="s">
        <v>19</v>
      </c>
      <c r="I2570" t="s">
        <v>13</v>
      </c>
      <c r="J2570">
        <v>10000136</v>
      </c>
      <c r="K2570" t="s">
        <v>40</v>
      </c>
      <c r="L2570">
        <v>2.1279999999999992</v>
      </c>
    </row>
    <row r="2571" spans="1:12" x14ac:dyDescent="0.2">
      <c r="A2571" s="1">
        <v>43100</v>
      </c>
      <c r="B2571" s="7" t="str">
        <f>YEAR(月末库存[[#This Row],[日期]]) &amp; "年"</f>
        <v>2017年</v>
      </c>
      <c r="C2571" s="7" t="str">
        <f>MONTH(月末库存[[#This Row],[日期]]) &amp; "月"</f>
        <v>12月</v>
      </c>
      <c r="D2571" s="7">
        <f>--TEXT(月末库存[[#This Row],[日期]],"yyyymm")</f>
        <v>201712</v>
      </c>
      <c r="E2571" t="s">
        <v>22</v>
      </c>
      <c r="F2571" t="s">
        <v>35</v>
      </c>
      <c r="G2571">
        <v>1000000047</v>
      </c>
      <c r="H2571" t="s">
        <v>34</v>
      </c>
      <c r="I2571" t="s">
        <v>13</v>
      </c>
      <c r="J2571">
        <v>10000211</v>
      </c>
      <c r="K2571" t="s">
        <v>11</v>
      </c>
      <c r="L2571">
        <v>71.400000000000006</v>
      </c>
    </row>
    <row r="2572" spans="1:12" x14ac:dyDescent="0.2">
      <c r="A2572" s="1">
        <v>43100</v>
      </c>
      <c r="B2572" s="7" t="str">
        <f>YEAR(月末库存[[#This Row],[日期]]) &amp; "年"</f>
        <v>2017年</v>
      </c>
      <c r="C2572" s="7" t="str">
        <f>MONTH(月末库存[[#This Row],[日期]]) &amp; "月"</f>
        <v>12月</v>
      </c>
      <c r="D2572" s="7">
        <f>--TEXT(月末库存[[#This Row],[日期]],"yyyymm")</f>
        <v>201712</v>
      </c>
      <c r="E2572" t="s">
        <v>22</v>
      </c>
      <c r="F2572" t="s">
        <v>35</v>
      </c>
      <c r="G2572">
        <v>1000000047</v>
      </c>
      <c r="H2572" t="s">
        <v>34</v>
      </c>
      <c r="I2572" t="s">
        <v>13</v>
      </c>
      <c r="J2572">
        <v>20000099</v>
      </c>
      <c r="K2572" t="s">
        <v>20</v>
      </c>
      <c r="L2572">
        <v>10.288</v>
      </c>
    </row>
    <row r="2573" spans="1:12" x14ac:dyDescent="0.2">
      <c r="A2573" s="1">
        <v>43100</v>
      </c>
      <c r="B2573" s="7" t="str">
        <f>YEAR(月末库存[[#This Row],[日期]]) &amp; "年"</f>
        <v>2017年</v>
      </c>
      <c r="C2573" s="7" t="str">
        <f>MONTH(月末库存[[#This Row],[日期]]) &amp; "月"</f>
        <v>12月</v>
      </c>
      <c r="D2573" s="7">
        <f>--TEXT(月末库存[[#This Row],[日期]],"yyyymm")</f>
        <v>201712</v>
      </c>
      <c r="E2573" t="s">
        <v>22</v>
      </c>
      <c r="F2573" t="s">
        <v>49</v>
      </c>
      <c r="G2573">
        <v>1000000018</v>
      </c>
      <c r="H2573" t="s">
        <v>48</v>
      </c>
      <c r="I2573" t="s">
        <v>13</v>
      </c>
      <c r="J2573">
        <v>20000018</v>
      </c>
      <c r="K2573" t="s">
        <v>81</v>
      </c>
      <c r="L2573">
        <v>1.2000000000000002</v>
      </c>
    </row>
    <row r="2574" spans="1:12" x14ac:dyDescent="0.2">
      <c r="A2574" s="1">
        <v>43100</v>
      </c>
      <c r="B2574" s="7" t="str">
        <f>YEAR(月末库存[[#This Row],[日期]]) &amp; "年"</f>
        <v>2017年</v>
      </c>
      <c r="C2574" s="7" t="str">
        <f>MONTH(月末库存[[#This Row],[日期]]) &amp; "月"</f>
        <v>12月</v>
      </c>
      <c r="D2574" s="7">
        <f>--TEXT(月末库存[[#This Row],[日期]],"yyyymm")</f>
        <v>201712</v>
      </c>
      <c r="E2574" t="s">
        <v>22</v>
      </c>
      <c r="F2574" t="s">
        <v>29</v>
      </c>
      <c r="G2574">
        <v>1000000101</v>
      </c>
      <c r="H2574" t="s">
        <v>39</v>
      </c>
      <c r="I2574" t="s">
        <v>13</v>
      </c>
      <c r="J2574">
        <v>10000111</v>
      </c>
      <c r="K2574" t="s">
        <v>37</v>
      </c>
      <c r="L2574">
        <v>29.854000000000006</v>
      </c>
    </row>
    <row r="2575" spans="1:12" x14ac:dyDescent="0.2">
      <c r="A2575" s="1">
        <v>43100</v>
      </c>
      <c r="B2575" s="7" t="str">
        <f>YEAR(月末库存[[#This Row],[日期]]) &amp; "年"</f>
        <v>2017年</v>
      </c>
      <c r="C2575" s="7" t="str">
        <f>MONTH(月末库存[[#This Row],[日期]]) &amp; "月"</f>
        <v>12月</v>
      </c>
      <c r="D2575" s="7">
        <f>--TEXT(月末库存[[#This Row],[日期]],"yyyymm")</f>
        <v>201712</v>
      </c>
      <c r="E2575" t="s">
        <v>22</v>
      </c>
      <c r="F2575" t="s">
        <v>69</v>
      </c>
      <c r="G2575">
        <v>1000000129</v>
      </c>
      <c r="H2575" t="s">
        <v>70</v>
      </c>
      <c r="I2575" t="s">
        <v>13</v>
      </c>
      <c r="J2575">
        <v>10000078</v>
      </c>
      <c r="K2575" t="s">
        <v>30</v>
      </c>
      <c r="L2575">
        <v>42.531999999999996</v>
      </c>
    </row>
    <row r="2576" spans="1:12" x14ac:dyDescent="0.2">
      <c r="A2576" s="1">
        <v>43100</v>
      </c>
      <c r="B2576" s="7" t="str">
        <f>YEAR(月末库存[[#This Row],[日期]]) &amp; "年"</f>
        <v>2017年</v>
      </c>
      <c r="C2576" s="7" t="str">
        <f>MONTH(月末库存[[#This Row],[日期]]) &amp; "月"</f>
        <v>12月</v>
      </c>
      <c r="D2576" s="7">
        <f>--TEXT(月末库存[[#This Row],[日期]],"yyyymm")</f>
        <v>201712</v>
      </c>
      <c r="E2576" t="s">
        <v>22</v>
      </c>
      <c r="F2576" t="s">
        <v>69</v>
      </c>
      <c r="G2576">
        <v>1000000129</v>
      </c>
      <c r="H2576" t="s">
        <v>70</v>
      </c>
      <c r="I2576" t="s">
        <v>13</v>
      </c>
      <c r="J2576">
        <v>10000131</v>
      </c>
      <c r="K2576" t="s">
        <v>38</v>
      </c>
      <c r="L2576">
        <v>95.885999999999981</v>
      </c>
    </row>
    <row r="2577" spans="1:12" x14ac:dyDescent="0.2">
      <c r="A2577" s="1">
        <v>43100</v>
      </c>
      <c r="B2577" s="7" t="str">
        <f>YEAR(月末库存[[#This Row],[日期]]) &amp; "年"</f>
        <v>2017年</v>
      </c>
      <c r="C2577" s="7" t="str">
        <f>MONTH(月末库存[[#This Row],[日期]]) &amp; "月"</f>
        <v>12月</v>
      </c>
      <c r="D2577" s="7">
        <f>--TEXT(月末库存[[#This Row],[日期]],"yyyymm")</f>
        <v>201712</v>
      </c>
      <c r="E2577" t="s">
        <v>22</v>
      </c>
      <c r="F2577" t="s">
        <v>61</v>
      </c>
      <c r="G2577">
        <v>1000000579</v>
      </c>
      <c r="H2577" t="s">
        <v>60</v>
      </c>
      <c r="I2577" t="s">
        <v>13</v>
      </c>
      <c r="J2577">
        <v>10000131</v>
      </c>
      <c r="K2577" t="s">
        <v>38</v>
      </c>
      <c r="L2577">
        <v>30.246000000000002</v>
      </c>
    </row>
    <row r="2578" spans="1:12" x14ac:dyDescent="0.2">
      <c r="A2578" s="1">
        <v>43100</v>
      </c>
      <c r="B2578" s="7" t="str">
        <f>YEAR(月末库存[[#This Row],[日期]]) &amp; "年"</f>
        <v>2017年</v>
      </c>
      <c r="C2578" s="7" t="str">
        <f>MONTH(月末库存[[#This Row],[日期]]) &amp; "月"</f>
        <v>12月</v>
      </c>
      <c r="D2578" s="7">
        <f>--TEXT(月末库存[[#This Row],[日期]],"yyyymm")</f>
        <v>201712</v>
      </c>
      <c r="E2578" t="s">
        <v>22</v>
      </c>
      <c r="F2578" t="s">
        <v>46</v>
      </c>
      <c r="G2578">
        <v>1000001133</v>
      </c>
      <c r="H2578" t="s">
        <v>45</v>
      </c>
      <c r="I2578" t="s">
        <v>13</v>
      </c>
      <c r="J2578">
        <v>10000131</v>
      </c>
      <c r="K2578" t="s">
        <v>38</v>
      </c>
      <c r="L2578">
        <v>63.763999999999939</v>
      </c>
    </row>
    <row r="2579" spans="1:12" x14ac:dyDescent="0.2">
      <c r="A2579" s="1">
        <v>43100</v>
      </c>
      <c r="B2579" s="7" t="str">
        <f>YEAR(月末库存[[#This Row],[日期]]) &amp; "年"</f>
        <v>2017年</v>
      </c>
      <c r="C2579" s="7" t="str">
        <f>MONTH(月末库存[[#This Row],[日期]]) &amp; "月"</f>
        <v>12月</v>
      </c>
      <c r="D2579" s="7">
        <f>--TEXT(月末库存[[#This Row],[日期]],"yyyymm")</f>
        <v>201712</v>
      </c>
      <c r="E2579" t="s">
        <v>22</v>
      </c>
      <c r="F2579" t="s">
        <v>46</v>
      </c>
      <c r="G2579">
        <v>1000001133</v>
      </c>
      <c r="H2579" t="s">
        <v>45</v>
      </c>
      <c r="I2579" t="s">
        <v>13</v>
      </c>
      <c r="J2579">
        <v>20000018</v>
      </c>
      <c r="K2579" t="s">
        <v>81</v>
      </c>
      <c r="L2579">
        <v>7.5000000000000018</v>
      </c>
    </row>
    <row r="2580" spans="1:12" x14ac:dyDescent="0.2">
      <c r="A2580" s="1">
        <v>43100</v>
      </c>
      <c r="B2580" s="7" t="str">
        <f>YEAR(月末库存[[#This Row],[日期]]) &amp; "年"</f>
        <v>2017年</v>
      </c>
      <c r="C2580" s="7" t="str">
        <f>MONTH(月末库存[[#This Row],[日期]]) &amp; "月"</f>
        <v>12月</v>
      </c>
      <c r="D2580" s="7">
        <f>--TEXT(月末库存[[#This Row],[日期]],"yyyymm")</f>
        <v>201712</v>
      </c>
      <c r="E2580" t="s">
        <v>22</v>
      </c>
      <c r="F2580" t="s">
        <v>29</v>
      </c>
      <c r="G2580">
        <v>1000000054</v>
      </c>
      <c r="H2580" t="s">
        <v>36</v>
      </c>
      <c r="I2580" t="s">
        <v>13</v>
      </c>
      <c r="J2580">
        <v>10000136</v>
      </c>
      <c r="K2580" t="s">
        <v>40</v>
      </c>
      <c r="L2580">
        <v>34.644000000000013</v>
      </c>
    </row>
    <row r="2581" spans="1:12" x14ac:dyDescent="0.2">
      <c r="A2581" s="1">
        <v>43100</v>
      </c>
      <c r="B2581" s="7" t="str">
        <f>YEAR(月末库存[[#This Row],[日期]]) &amp; "年"</f>
        <v>2017年</v>
      </c>
      <c r="C2581" s="7" t="str">
        <f>MONTH(月末库存[[#This Row],[日期]]) &amp; "月"</f>
        <v>12月</v>
      </c>
      <c r="D2581" s="7">
        <f>--TEXT(月末库存[[#This Row],[日期]],"yyyymm")</f>
        <v>201712</v>
      </c>
      <c r="E2581" t="s">
        <v>22</v>
      </c>
      <c r="F2581" t="s">
        <v>29</v>
      </c>
      <c r="G2581">
        <v>1000000054</v>
      </c>
      <c r="H2581" t="s">
        <v>36</v>
      </c>
      <c r="I2581" t="s">
        <v>13</v>
      </c>
      <c r="J2581">
        <v>20000018</v>
      </c>
      <c r="K2581" t="s">
        <v>81</v>
      </c>
      <c r="L2581">
        <v>5.2479999999999993</v>
      </c>
    </row>
    <row r="2582" spans="1:12" x14ac:dyDescent="0.2">
      <c r="A2582" s="1">
        <v>43100</v>
      </c>
      <c r="B2582" s="7" t="str">
        <f>YEAR(月末库存[[#This Row],[日期]]) &amp; "年"</f>
        <v>2017年</v>
      </c>
      <c r="C2582" s="7" t="str">
        <f>MONTH(月末库存[[#This Row],[日期]]) &amp; "月"</f>
        <v>12月</v>
      </c>
      <c r="D2582" s="7">
        <f>--TEXT(月末库存[[#This Row],[日期]],"yyyymm")</f>
        <v>201712</v>
      </c>
      <c r="E2582" t="s">
        <v>22</v>
      </c>
      <c r="F2582" t="s">
        <v>49</v>
      </c>
      <c r="G2582">
        <v>1000000018</v>
      </c>
      <c r="H2582" t="s">
        <v>48</v>
      </c>
      <c r="I2582" t="s">
        <v>13</v>
      </c>
      <c r="J2582">
        <v>20000099</v>
      </c>
      <c r="K2582" t="s">
        <v>20</v>
      </c>
      <c r="L2582">
        <v>141.208</v>
      </c>
    </row>
    <row r="2583" spans="1:12" x14ac:dyDescent="0.2">
      <c r="A2583" s="1">
        <v>43100</v>
      </c>
      <c r="B2583" s="7" t="str">
        <f>YEAR(月末库存[[#This Row],[日期]]) &amp; "年"</f>
        <v>2017年</v>
      </c>
      <c r="C2583" s="7" t="str">
        <f>MONTH(月末库存[[#This Row],[日期]]) &amp; "月"</f>
        <v>12月</v>
      </c>
      <c r="D2583" s="7">
        <f>--TEXT(月末库存[[#This Row],[日期]],"yyyymm")</f>
        <v>201712</v>
      </c>
      <c r="E2583" t="s">
        <v>22</v>
      </c>
      <c r="F2583" t="s">
        <v>46</v>
      </c>
      <c r="G2583">
        <v>1000001133</v>
      </c>
      <c r="H2583" t="s">
        <v>45</v>
      </c>
      <c r="I2583" t="s">
        <v>13</v>
      </c>
      <c r="J2583">
        <v>10000136</v>
      </c>
      <c r="K2583" t="s">
        <v>40</v>
      </c>
      <c r="L2583">
        <v>38.630000000000003</v>
      </c>
    </row>
    <row r="2584" spans="1:12" x14ac:dyDescent="0.2">
      <c r="A2584" s="1">
        <v>43100</v>
      </c>
      <c r="B2584" s="7" t="str">
        <f>YEAR(月末库存[[#This Row],[日期]]) &amp; "年"</f>
        <v>2017年</v>
      </c>
      <c r="C2584" s="7" t="str">
        <f>MONTH(月末库存[[#This Row],[日期]]) &amp; "月"</f>
        <v>12月</v>
      </c>
      <c r="D2584" s="7">
        <f>--TEXT(月末库存[[#This Row],[日期]],"yyyymm")</f>
        <v>201712</v>
      </c>
      <c r="E2584" t="s">
        <v>22</v>
      </c>
      <c r="F2584" t="s">
        <v>49</v>
      </c>
      <c r="G2584">
        <v>1000000018</v>
      </c>
      <c r="H2584" t="s">
        <v>48</v>
      </c>
      <c r="I2584" t="s">
        <v>13</v>
      </c>
      <c r="J2584">
        <v>10000211</v>
      </c>
      <c r="K2584" t="s">
        <v>11</v>
      </c>
      <c r="L2584">
        <v>70.278000000000006</v>
      </c>
    </row>
    <row r="2585" spans="1:12" x14ac:dyDescent="0.2">
      <c r="A2585" s="1">
        <v>43100</v>
      </c>
      <c r="B2585" s="7" t="str">
        <f>YEAR(月末库存[[#This Row],[日期]]) &amp; "年"</f>
        <v>2017年</v>
      </c>
      <c r="C2585" s="7" t="str">
        <f>MONTH(月末库存[[#This Row],[日期]]) &amp; "月"</f>
        <v>12月</v>
      </c>
      <c r="D2585" s="7">
        <f>--TEXT(月末库存[[#This Row],[日期]],"yyyymm")</f>
        <v>201712</v>
      </c>
      <c r="E2585" t="s">
        <v>22</v>
      </c>
      <c r="F2585" t="s">
        <v>54</v>
      </c>
      <c r="G2585">
        <v>1000000046</v>
      </c>
      <c r="H2585" t="s">
        <v>52</v>
      </c>
      <c r="I2585" t="s">
        <v>13</v>
      </c>
      <c r="J2585">
        <v>10000078</v>
      </c>
      <c r="K2585" t="s">
        <v>30</v>
      </c>
      <c r="L2585">
        <v>37.80599999999999</v>
      </c>
    </row>
    <row r="2586" spans="1:12" x14ac:dyDescent="0.2">
      <c r="A2586" s="1">
        <v>43100</v>
      </c>
      <c r="B2586" s="7" t="str">
        <f>YEAR(月末库存[[#This Row],[日期]]) &amp; "年"</f>
        <v>2017年</v>
      </c>
      <c r="C2586" s="7" t="str">
        <f>MONTH(月末库存[[#This Row],[日期]]) &amp; "月"</f>
        <v>12月</v>
      </c>
      <c r="D2586" s="7">
        <f>--TEXT(月末库存[[#This Row],[日期]],"yyyymm")</f>
        <v>201712</v>
      </c>
      <c r="E2586" t="s">
        <v>22</v>
      </c>
      <c r="F2586" t="s">
        <v>29</v>
      </c>
      <c r="G2586">
        <v>1000000028</v>
      </c>
      <c r="H2586" t="s">
        <v>27</v>
      </c>
      <c r="I2586" t="s">
        <v>13</v>
      </c>
      <c r="J2586">
        <v>20000099</v>
      </c>
      <c r="K2586" t="s">
        <v>20</v>
      </c>
      <c r="L2586">
        <v>21.76400000000001</v>
      </c>
    </row>
    <row r="2587" spans="1:12" x14ac:dyDescent="0.2">
      <c r="A2587" s="1">
        <v>43100</v>
      </c>
      <c r="B2587" s="7" t="str">
        <f>YEAR(月末库存[[#This Row],[日期]]) &amp; "年"</f>
        <v>2017年</v>
      </c>
      <c r="C2587" s="7" t="str">
        <f>MONTH(月末库存[[#This Row],[日期]]) &amp; "月"</f>
        <v>12月</v>
      </c>
      <c r="D2587" s="7">
        <f>--TEXT(月末库存[[#This Row],[日期]],"yyyymm")</f>
        <v>201712</v>
      </c>
      <c r="E2587" t="s">
        <v>22</v>
      </c>
      <c r="F2587" t="s">
        <v>29</v>
      </c>
      <c r="G2587">
        <v>1000000028</v>
      </c>
      <c r="H2587" t="s">
        <v>27</v>
      </c>
      <c r="I2587" t="s">
        <v>13</v>
      </c>
      <c r="J2587">
        <v>10000111</v>
      </c>
      <c r="K2587" t="s">
        <v>37</v>
      </c>
      <c r="L2587">
        <v>172.78399999999991</v>
      </c>
    </row>
    <row r="2588" spans="1:12" x14ac:dyDescent="0.2">
      <c r="A2588" s="1">
        <v>43100</v>
      </c>
      <c r="B2588" s="7" t="str">
        <f>YEAR(月末库存[[#This Row],[日期]]) &amp; "年"</f>
        <v>2017年</v>
      </c>
      <c r="C2588" s="7" t="str">
        <f>MONTH(月末库存[[#This Row],[日期]]) &amp; "月"</f>
        <v>12月</v>
      </c>
      <c r="D2588" s="7">
        <f>--TEXT(月末库存[[#This Row],[日期]],"yyyymm")</f>
        <v>201712</v>
      </c>
      <c r="E2588" t="s">
        <v>22</v>
      </c>
      <c r="F2588" t="s">
        <v>29</v>
      </c>
      <c r="G2588">
        <v>1000000028</v>
      </c>
      <c r="H2588" t="s">
        <v>27</v>
      </c>
      <c r="I2588" t="s">
        <v>13</v>
      </c>
      <c r="J2588">
        <v>10000131</v>
      </c>
      <c r="K2588" t="s">
        <v>38</v>
      </c>
      <c r="L2588">
        <v>51.427999999999997</v>
      </c>
    </row>
    <row r="2589" spans="1:12" x14ac:dyDescent="0.2">
      <c r="A2589" s="1">
        <v>43100</v>
      </c>
      <c r="B2589" s="7" t="str">
        <f>YEAR(月末库存[[#This Row],[日期]]) &amp; "年"</f>
        <v>2017年</v>
      </c>
      <c r="C2589" s="7" t="str">
        <f>MONTH(月末库存[[#This Row],[日期]]) &amp; "月"</f>
        <v>12月</v>
      </c>
      <c r="D2589" s="7">
        <f>--TEXT(月末库存[[#This Row],[日期]],"yyyymm")</f>
        <v>201712</v>
      </c>
      <c r="E2589" t="s">
        <v>22</v>
      </c>
      <c r="F2589" t="s">
        <v>29</v>
      </c>
      <c r="G2589">
        <v>1000000101</v>
      </c>
      <c r="H2589" t="s">
        <v>39</v>
      </c>
      <c r="I2589" t="s">
        <v>13</v>
      </c>
      <c r="J2589">
        <v>10000061</v>
      </c>
      <c r="K2589" t="s">
        <v>28</v>
      </c>
      <c r="L2589">
        <v>27.551999999999996</v>
      </c>
    </row>
    <row r="2590" spans="1:12" x14ac:dyDescent="0.2">
      <c r="A2590" s="1">
        <v>43100</v>
      </c>
      <c r="B2590" s="7" t="str">
        <f>YEAR(月末库存[[#This Row],[日期]]) &amp; "年"</f>
        <v>2017年</v>
      </c>
      <c r="C2590" s="7" t="str">
        <f>MONTH(月末库存[[#This Row],[日期]]) &amp; "月"</f>
        <v>12月</v>
      </c>
      <c r="D2590" s="7">
        <f>--TEXT(月末库存[[#This Row],[日期]],"yyyymm")</f>
        <v>201712</v>
      </c>
      <c r="E2590" t="s">
        <v>22</v>
      </c>
      <c r="F2590" t="s">
        <v>29</v>
      </c>
      <c r="G2590">
        <v>1000000101</v>
      </c>
      <c r="H2590" t="s">
        <v>39</v>
      </c>
      <c r="I2590" t="s">
        <v>13</v>
      </c>
      <c r="J2590">
        <v>10000182</v>
      </c>
      <c r="K2590" t="s">
        <v>31</v>
      </c>
      <c r="L2590">
        <v>179.25399999999996</v>
      </c>
    </row>
    <row r="2591" spans="1:12" x14ac:dyDescent="0.2">
      <c r="A2591" s="1">
        <v>43100</v>
      </c>
      <c r="B2591" s="7" t="str">
        <f>YEAR(月末库存[[#This Row],[日期]]) &amp; "年"</f>
        <v>2017年</v>
      </c>
      <c r="C2591" s="7" t="str">
        <f>MONTH(月末库存[[#This Row],[日期]]) &amp; "月"</f>
        <v>12月</v>
      </c>
      <c r="D2591" s="7">
        <f>--TEXT(月末库存[[#This Row],[日期]],"yyyymm")</f>
        <v>201712</v>
      </c>
      <c r="E2591" t="s">
        <v>22</v>
      </c>
      <c r="F2591" t="s">
        <v>69</v>
      </c>
      <c r="G2591">
        <v>1000000129</v>
      </c>
      <c r="H2591" t="s">
        <v>70</v>
      </c>
      <c r="I2591" t="s">
        <v>13</v>
      </c>
      <c r="J2591">
        <v>20000099</v>
      </c>
      <c r="K2591" t="s">
        <v>20</v>
      </c>
      <c r="L2591">
        <v>11.100000000000003</v>
      </c>
    </row>
    <row r="2592" spans="1:12" x14ac:dyDescent="0.2">
      <c r="A2592" s="1">
        <v>43100</v>
      </c>
      <c r="B2592" s="7" t="str">
        <f>YEAR(月末库存[[#This Row],[日期]]) &amp; "年"</f>
        <v>2017年</v>
      </c>
      <c r="C2592" s="7" t="str">
        <f>MONTH(月末库存[[#This Row],[日期]]) &amp; "月"</f>
        <v>12月</v>
      </c>
      <c r="D2592" s="7">
        <f>--TEXT(月末库存[[#This Row],[日期]],"yyyymm")</f>
        <v>201712</v>
      </c>
      <c r="E2592" t="s">
        <v>22</v>
      </c>
      <c r="F2592" t="s">
        <v>54</v>
      </c>
      <c r="G2592">
        <v>1000000046</v>
      </c>
      <c r="H2592" t="s">
        <v>52</v>
      </c>
      <c r="I2592" t="s">
        <v>13</v>
      </c>
      <c r="J2592">
        <v>10000211</v>
      </c>
      <c r="K2592" t="s">
        <v>11</v>
      </c>
      <c r="L2592">
        <v>30.733999999999991</v>
      </c>
    </row>
    <row r="2593" spans="1:12" x14ac:dyDescent="0.2">
      <c r="A2593" s="1">
        <v>43100</v>
      </c>
      <c r="B2593" s="7" t="str">
        <f>YEAR(月末库存[[#This Row],[日期]]) &amp; "年"</f>
        <v>2017年</v>
      </c>
      <c r="C2593" s="7" t="str">
        <f>MONTH(月末库存[[#This Row],[日期]]) &amp; "月"</f>
        <v>12月</v>
      </c>
      <c r="D2593" s="7">
        <f>--TEXT(月末库存[[#This Row],[日期]],"yyyymm")</f>
        <v>201712</v>
      </c>
      <c r="E2593" t="s">
        <v>22</v>
      </c>
      <c r="F2593" t="s">
        <v>46</v>
      </c>
      <c r="G2593">
        <v>1000001133</v>
      </c>
      <c r="H2593" t="s">
        <v>45</v>
      </c>
      <c r="I2593" t="s">
        <v>13</v>
      </c>
      <c r="J2593">
        <v>10000111</v>
      </c>
      <c r="K2593" t="s">
        <v>37</v>
      </c>
      <c r="L2593">
        <v>42.556000000000012</v>
      </c>
    </row>
    <row r="2594" spans="1:12" x14ac:dyDescent="0.2">
      <c r="A2594" s="1">
        <v>43100</v>
      </c>
      <c r="B2594" s="7" t="str">
        <f>YEAR(月末库存[[#This Row],[日期]]) &amp; "年"</f>
        <v>2017年</v>
      </c>
      <c r="C2594" s="7" t="str">
        <f>MONTH(月末库存[[#This Row],[日期]]) &amp; "月"</f>
        <v>12月</v>
      </c>
      <c r="D2594" s="7">
        <f>--TEXT(月末库存[[#This Row],[日期]],"yyyymm")</f>
        <v>201712</v>
      </c>
      <c r="E2594" t="s">
        <v>22</v>
      </c>
      <c r="F2594" t="s">
        <v>46</v>
      </c>
      <c r="G2594">
        <v>1000001133</v>
      </c>
      <c r="H2594" t="s">
        <v>45</v>
      </c>
      <c r="I2594" t="s">
        <v>13</v>
      </c>
      <c r="J2594">
        <v>20000099</v>
      </c>
      <c r="K2594" t="s">
        <v>20</v>
      </c>
      <c r="L2594">
        <v>20.070000000000004</v>
      </c>
    </row>
    <row r="2595" spans="1:12" x14ac:dyDescent="0.2">
      <c r="A2595" s="1">
        <v>43100</v>
      </c>
      <c r="B2595" s="7" t="str">
        <f>YEAR(月末库存[[#This Row],[日期]]) &amp; "年"</f>
        <v>2017年</v>
      </c>
      <c r="C2595" s="7" t="str">
        <f>MONTH(月末库存[[#This Row],[日期]]) &amp; "月"</f>
        <v>12月</v>
      </c>
      <c r="D2595" s="7">
        <f>--TEXT(月末库存[[#This Row],[日期]],"yyyymm")</f>
        <v>201712</v>
      </c>
      <c r="E2595" t="s">
        <v>22</v>
      </c>
      <c r="F2595" t="s">
        <v>33</v>
      </c>
      <c r="G2595">
        <v>1000000031</v>
      </c>
      <c r="H2595" t="s">
        <v>32</v>
      </c>
      <c r="I2595" t="s">
        <v>13</v>
      </c>
      <c r="J2595">
        <v>10000078</v>
      </c>
      <c r="K2595" t="s">
        <v>30</v>
      </c>
      <c r="L2595">
        <v>72.192000000000007</v>
      </c>
    </row>
    <row r="2596" spans="1:12" x14ac:dyDescent="0.2">
      <c r="A2596" s="1">
        <v>43100</v>
      </c>
      <c r="B2596" s="7" t="str">
        <f>YEAR(月末库存[[#This Row],[日期]]) &amp; "年"</f>
        <v>2017年</v>
      </c>
      <c r="C2596" s="7" t="str">
        <f>MONTH(月末库存[[#This Row],[日期]]) &amp; "月"</f>
        <v>12月</v>
      </c>
      <c r="D2596" s="7">
        <f>--TEXT(月末库存[[#This Row],[日期]],"yyyymm")</f>
        <v>201712</v>
      </c>
      <c r="E2596" t="s">
        <v>22</v>
      </c>
      <c r="F2596" t="s">
        <v>29</v>
      </c>
      <c r="G2596">
        <v>1000000054</v>
      </c>
      <c r="H2596" t="s">
        <v>36</v>
      </c>
      <c r="I2596" t="s">
        <v>13</v>
      </c>
      <c r="J2596">
        <v>10000111</v>
      </c>
      <c r="K2596" t="s">
        <v>37</v>
      </c>
      <c r="L2596">
        <v>1203.8219999999999</v>
      </c>
    </row>
    <row r="2597" spans="1:12" x14ac:dyDescent="0.2">
      <c r="A2597" s="1">
        <v>43100</v>
      </c>
      <c r="B2597" s="7" t="str">
        <f>YEAR(月末库存[[#This Row],[日期]]) &amp; "年"</f>
        <v>2017年</v>
      </c>
      <c r="C2597" s="7" t="str">
        <f>MONTH(月末库存[[#This Row],[日期]]) &amp; "月"</f>
        <v>12月</v>
      </c>
      <c r="D2597" s="7">
        <f>--TEXT(月末库存[[#This Row],[日期]],"yyyymm")</f>
        <v>201712</v>
      </c>
      <c r="E2597" t="s">
        <v>22</v>
      </c>
      <c r="F2597" t="s">
        <v>29</v>
      </c>
      <c r="G2597">
        <v>1000000028</v>
      </c>
      <c r="H2597" t="s">
        <v>27</v>
      </c>
      <c r="I2597" t="s">
        <v>13</v>
      </c>
      <c r="J2597">
        <v>10000078</v>
      </c>
      <c r="K2597" t="s">
        <v>30</v>
      </c>
      <c r="L2597">
        <v>110.44600000000003</v>
      </c>
    </row>
    <row r="2598" spans="1:12" x14ac:dyDescent="0.2">
      <c r="A2598" s="1">
        <v>43100</v>
      </c>
      <c r="B2598" s="7" t="str">
        <f>YEAR(月末库存[[#This Row],[日期]]) &amp; "年"</f>
        <v>2017年</v>
      </c>
      <c r="C2598" s="7" t="str">
        <f>MONTH(月末库存[[#This Row],[日期]]) &amp; "月"</f>
        <v>12月</v>
      </c>
      <c r="D2598" s="7">
        <f>--TEXT(月末库存[[#This Row],[日期]],"yyyymm")</f>
        <v>201712</v>
      </c>
      <c r="E2598" t="s">
        <v>22</v>
      </c>
      <c r="F2598" t="s">
        <v>29</v>
      </c>
      <c r="G2598">
        <v>1000000028</v>
      </c>
      <c r="H2598" t="s">
        <v>27</v>
      </c>
      <c r="I2598" t="s">
        <v>13</v>
      </c>
      <c r="J2598">
        <v>10000136</v>
      </c>
      <c r="K2598" t="s">
        <v>40</v>
      </c>
      <c r="L2598">
        <v>21.686</v>
      </c>
    </row>
    <row r="2599" spans="1:12" x14ac:dyDescent="0.2">
      <c r="A2599" s="1">
        <v>43100</v>
      </c>
      <c r="B2599" s="7" t="str">
        <f>YEAR(月末库存[[#This Row],[日期]]) &amp; "年"</f>
        <v>2017年</v>
      </c>
      <c r="C2599" s="7" t="str">
        <f>MONTH(月末库存[[#This Row],[日期]]) &amp; "月"</f>
        <v>12月</v>
      </c>
      <c r="D2599" s="7">
        <f>--TEXT(月末库存[[#This Row],[日期]],"yyyymm")</f>
        <v>201712</v>
      </c>
      <c r="E2599" t="s">
        <v>22</v>
      </c>
      <c r="F2599" t="s">
        <v>25</v>
      </c>
      <c r="G2599">
        <v>1000003183</v>
      </c>
      <c r="H2599" t="s">
        <v>23</v>
      </c>
      <c r="I2599" t="s">
        <v>13</v>
      </c>
      <c r="J2599">
        <v>10000061</v>
      </c>
      <c r="K2599" t="s">
        <v>28</v>
      </c>
      <c r="L2599">
        <v>96.200000000000017</v>
      </c>
    </row>
    <row r="2600" spans="1:12" x14ac:dyDescent="0.2">
      <c r="A2600" s="1">
        <v>43100</v>
      </c>
      <c r="B2600" s="7" t="str">
        <f>YEAR(月末库存[[#This Row],[日期]]) &amp; "年"</f>
        <v>2017年</v>
      </c>
      <c r="C2600" s="7" t="str">
        <f>MONTH(月末库存[[#This Row],[日期]]) &amp; "月"</f>
        <v>12月</v>
      </c>
      <c r="D2600" s="7">
        <f>--TEXT(月末库存[[#This Row],[日期]],"yyyymm")</f>
        <v>201712</v>
      </c>
      <c r="E2600" t="s">
        <v>22</v>
      </c>
      <c r="F2600" t="s">
        <v>25</v>
      </c>
      <c r="G2600">
        <v>1000003183</v>
      </c>
      <c r="H2600" t="s">
        <v>23</v>
      </c>
      <c r="I2600" t="s">
        <v>13</v>
      </c>
      <c r="J2600">
        <v>20000099</v>
      </c>
      <c r="K2600" t="s">
        <v>20</v>
      </c>
      <c r="L2600">
        <v>1.6</v>
      </c>
    </row>
    <row r="2601" spans="1:12" x14ac:dyDescent="0.2">
      <c r="A2601" s="1">
        <v>43100</v>
      </c>
      <c r="B2601" s="7" t="str">
        <f>YEAR(月末库存[[#This Row],[日期]]) &amp; "年"</f>
        <v>2017年</v>
      </c>
      <c r="C2601" s="7" t="str">
        <f>MONTH(月末库存[[#This Row],[日期]]) &amp; "月"</f>
        <v>12月</v>
      </c>
      <c r="D2601" s="7">
        <f>--TEXT(月末库存[[#This Row],[日期]],"yyyymm")</f>
        <v>201712</v>
      </c>
      <c r="E2601" t="s">
        <v>22</v>
      </c>
      <c r="F2601" t="s">
        <v>49</v>
      </c>
      <c r="G2601">
        <v>1000000018</v>
      </c>
      <c r="H2601" t="s">
        <v>48</v>
      </c>
      <c r="I2601" t="s">
        <v>13</v>
      </c>
      <c r="J2601">
        <v>10000172</v>
      </c>
      <c r="K2601" t="s">
        <v>18</v>
      </c>
      <c r="L2601">
        <v>33.52000000000001</v>
      </c>
    </row>
    <row r="2602" spans="1:12" x14ac:dyDescent="0.2">
      <c r="A2602" s="1">
        <v>43100</v>
      </c>
      <c r="B2602" s="7" t="str">
        <f>YEAR(月末库存[[#This Row],[日期]]) &amp; "年"</f>
        <v>2017年</v>
      </c>
      <c r="C2602" s="7" t="str">
        <f>MONTH(月末库存[[#This Row],[日期]]) &amp; "月"</f>
        <v>12月</v>
      </c>
      <c r="D2602" s="7">
        <f>--TEXT(月末库存[[#This Row],[日期]],"yyyymm")</f>
        <v>201712</v>
      </c>
      <c r="E2602" t="s">
        <v>22</v>
      </c>
      <c r="F2602" t="s">
        <v>35</v>
      </c>
      <c r="G2602">
        <v>1000000047</v>
      </c>
      <c r="H2602" t="s">
        <v>34</v>
      </c>
      <c r="I2602" t="s">
        <v>13</v>
      </c>
      <c r="J2602">
        <v>20000018</v>
      </c>
      <c r="K2602" t="s">
        <v>81</v>
      </c>
      <c r="L2602">
        <v>2.6000000000000014</v>
      </c>
    </row>
    <row r="2603" spans="1:12" x14ac:dyDescent="0.2">
      <c r="A2603" s="1">
        <v>43100</v>
      </c>
      <c r="B2603" s="7" t="str">
        <f>YEAR(月末库存[[#This Row],[日期]]) &amp; "年"</f>
        <v>2017年</v>
      </c>
      <c r="C2603" s="7" t="str">
        <f>MONTH(月末库存[[#This Row],[日期]]) &amp; "月"</f>
        <v>12月</v>
      </c>
      <c r="D2603" s="7">
        <f>--TEXT(月末库存[[#This Row],[日期]],"yyyymm")</f>
        <v>201712</v>
      </c>
      <c r="E2603" t="s">
        <v>22</v>
      </c>
      <c r="F2603" t="s">
        <v>29</v>
      </c>
      <c r="G2603">
        <v>1000000054</v>
      </c>
      <c r="H2603" t="s">
        <v>36</v>
      </c>
      <c r="I2603" t="s">
        <v>13</v>
      </c>
      <c r="J2603">
        <v>10000078</v>
      </c>
      <c r="K2603" t="s">
        <v>30</v>
      </c>
      <c r="L2603">
        <v>68.971999999999994</v>
      </c>
    </row>
    <row r="2604" spans="1:12" x14ac:dyDescent="0.2">
      <c r="A2604" s="1">
        <v>43100</v>
      </c>
      <c r="B2604" s="7" t="str">
        <f>YEAR(月末库存[[#This Row],[日期]]) &amp; "年"</f>
        <v>2017年</v>
      </c>
      <c r="C2604" s="7" t="str">
        <f>MONTH(月末库存[[#This Row],[日期]]) &amp; "月"</f>
        <v>12月</v>
      </c>
      <c r="D2604" s="7">
        <f>--TEXT(月末库存[[#This Row],[日期]],"yyyymm")</f>
        <v>201712</v>
      </c>
      <c r="E2604" t="s">
        <v>22</v>
      </c>
      <c r="F2604" t="s">
        <v>29</v>
      </c>
      <c r="G2604">
        <v>1000000054</v>
      </c>
      <c r="H2604" t="s">
        <v>36</v>
      </c>
      <c r="I2604" t="s">
        <v>13</v>
      </c>
      <c r="J2604">
        <v>10000131</v>
      </c>
      <c r="K2604" t="s">
        <v>38</v>
      </c>
      <c r="L2604">
        <v>179.58400000000003</v>
      </c>
    </row>
    <row r="2605" spans="1:12" x14ac:dyDescent="0.2">
      <c r="A2605" s="1">
        <v>43100</v>
      </c>
      <c r="B2605" s="7" t="str">
        <f>YEAR(月末库存[[#This Row],[日期]]) &amp; "年"</f>
        <v>2017年</v>
      </c>
      <c r="C2605" s="7" t="str">
        <f>MONTH(月末库存[[#This Row],[日期]]) &amp; "月"</f>
        <v>12月</v>
      </c>
      <c r="D2605" s="7">
        <f>--TEXT(月末库存[[#This Row],[日期]],"yyyymm")</f>
        <v>201712</v>
      </c>
      <c r="E2605" t="s">
        <v>22</v>
      </c>
      <c r="F2605" t="s">
        <v>46</v>
      </c>
      <c r="G2605">
        <v>1000001133</v>
      </c>
      <c r="H2605" t="s">
        <v>45</v>
      </c>
      <c r="I2605" t="s">
        <v>13</v>
      </c>
      <c r="J2605">
        <v>10000061</v>
      </c>
      <c r="K2605" t="s">
        <v>28</v>
      </c>
      <c r="L2605">
        <v>120.824</v>
      </c>
    </row>
    <row r="2606" spans="1:12" x14ac:dyDescent="0.2">
      <c r="A2606" s="1">
        <v>43100</v>
      </c>
      <c r="B2606" s="7" t="str">
        <f>YEAR(月末库存[[#This Row],[日期]]) &amp; "年"</f>
        <v>2017年</v>
      </c>
      <c r="C2606" s="7" t="str">
        <f>MONTH(月末库存[[#This Row],[日期]]) &amp; "月"</f>
        <v>12月</v>
      </c>
      <c r="D2606" s="7">
        <f>--TEXT(月末库存[[#This Row],[日期]],"yyyymm")</f>
        <v>201712</v>
      </c>
      <c r="E2606" t="s">
        <v>22</v>
      </c>
      <c r="F2606" t="s">
        <v>21</v>
      </c>
      <c r="G2606">
        <v>1000002872</v>
      </c>
      <c r="H2606" t="s">
        <v>19</v>
      </c>
      <c r="I2606" t="s">
        <v>13</v>
      </c>
      <c r="J2606">
        <v>20000099</v>
      </c>
      <c r="K2606" t="s">
        <v>20</v>
      </c>
      <c r="L2606">
        <v>42.427999999999997</v>
      </c>
    </row>
    <row r="2607" spans="1:12" x14ac:dyDescent="0.2">
      <c r="A2607" s="1">
        <v>43100</v>
      </c>
      <c r="B2607" s="7" t="str">
        <f>YEAR(月末库存[[#This Row],[日期]]) &amp; "年"</f>
        <v>2017年</v>
      </c>
      <c r="C2607" s="7" t="str">
        <f>MONTH(月末库存[[#This Row],[日期]]) &amp; "月"</f>
        <v>12月</v>
      </c>
      <c r="D2607" s="7">
        <f>--TEXT(月末库存[[#This Row],[日期]],"yyyymm")</f>
        <v>201712</v>
      </c>
      <c r="E2607" t="s">
        <v>22</v>
      </c>
      <c r="F2607" t="s">
        <v>25</v>
      </c>
      <c r="G2607">
        <v>1000003183</v>
      </c>
      <c r="H2607" t="s">
        <v>23</v>
      </c>
      <c r="I2607" t="s">
        <v>13</v>
      </c>
      <c r="J2607">
        <v>10000136</v>
      </c>
      <c r="K2607" t="s">
        <v>40</v>
      </c>
      <c r="L2607">
        <v>9.8179999999999996</v>
      </c>
    </row>
    <row r="2608" spans="1:12" x14ac:dyDescent="0.2">
      <c r="A2608" s="1">
        <v>43100</v>
      </c>
      <c r="B2608" s="7" t="str">
        <f>YEAR(月末库存[[#This Row],[日期]]) &amp; "年"</f>
        <v>2017年</v>
      </c>
      <c r="C2608" s="7" t="str">
        <f>MONTH(月末库存[[#This Row],[日期]]) &amp; "月"</f>
        <v>12月</v>
      </c>
      <c r="D2608" s="7">
        <f>--TEXT(月末库存[[#This Row],[日期]],"yyyymm")</f>
        <v>201712</v>
      </c>
      <c r="E2608" t="s">
        <v>22</v>
      </c>
      <c r="F2608" t="s">
        <v>64</v>
      </c>
      <c r="G2608">
        <v>1000002973</v>
      </c>
      <c r="H2608" t="s">
        <v>63</v>
      </c>
      <c r="I2608" t="s">
        <v>13</v>
      </c>
      <c r="J2608">
        <v>10000136</v>
      </c>
      <c r="K2608" t="s">
        <v>40</v>
      </c>
      <c r="L2608">
        <v>4.6000000000000005</v>
      </c>
    </row>
    <row r="2609" spans="1:12" x14ac:dyDescent="0.2">
      <c r="A2609" s="1">
        <v>43100</v>
      </c>
      <c r="B2609" s="7" t="str">
        <f>YEAR(月末库存[[#This Row],[日期]]) &amp; "年"</f>
        <v>2017年</v>
      </c>
      <c r="C2609" s="7" t="str">
        <f>MONTH(月末库存[[#This Row],[日期]]) &amp; "月"</f>
        <v>12月</v>
      </c>
      <c r="D2609" s="7">
        <f>--TEXT(月末库存[[#This Row],[日期]],"yyyymm")</f>
        <v>201712</v>
      </c>
      <c r="E2609" t="s">
        <v>22</v>
      </c>
      <c r="F2609" t="s">
        <v>29</v>
      </c>
      <c r="G2609">
        <v>1000000028</v>
      </c>
      <c r="H2609" t="s">
        <v>27</v>
      </c>
      <c r="I2609" t="s">
        <v>13</v>
      </c>
      <c r="J2609">
        <v>10000061</v>
      </c>
      <c r="K2609" t="s">
        <v>28</v>
      </c>
      <c r="L2609">
        <v>166.85600000000002</v>
      </c>
    </row>
    <row r="2610" spans="1:12" x14ac:dyDescent="0.2">
      <c r="A2610" s="1">
        <v>43100</v>
      </c>
      <c r="B2610" s="7" t="str">
        <f>YEAR(月末库存[[#This Row],[日期]]) &amp; "年"</f>
        <v>2017年</v>
      </c>
      <c r="C2610" s="7" t="str">
        <f>MONTH(月末库存[[#This Row],[日期]]) &amp; "月"</f>
        <v>12月</v>
      </c>
      <c r="D2610" s="7">
        <f>--TEXT(月末库存[[#This Row],[日期]],"yyyymm")</f>
        <v>201712</v>
      </c>
      <c r="E2610" t="s">
        <v>22</v>
      </c>
      <c r="F2610" t="s">
        <v>29</v>
      </c>
      <c r="G2610">
        <v>1000000028</v>
      </c>
      <c r="H2610" t="s">
        <v>27</v>
      </c>
      <c r="I2610" t="s">
        <v>13</v>
      </c>
      <c r="J2610">
        <v>10000182</v>
      </c>
      <c r="K2610" t="s">
        <v>31</v>
      </c>
      <c r="L2610">
        <v>133.35200000000003</v>
      </c>
    </row>
    <row r="2611" spans="1:12" x14ac:dyDescent="0.2">
      <c r="A2611" s="1">
        <v>43100</v>
      </c>
      <c r="B2611" s="7" t="str">
        <f>YEAR(月末库存[[#This Row],[日期]]) &amp; "年"</f>
        <v>2017年</v>
      </c>
      <c r="C2611" s="7" t="str">
        <f>MONTH(月末库存[[#This Row],[日期]]) &amp; "月"</f>
        <v>12月</v>
      </c>
      <c r="D2611" s="7">
        <f>--TEXT(月末库存[[#This Row],[日期]],"yyyymm")</f>
        <v>201712</v>
      </c>
      <c r="E2611" t="s">
        <v>22</v>
      </c>
      <c r="F2611" t="s">
        <v>54</v>
      </c>
      <c r="G2611">
        <v>1000000046</v>
      </c>
      <c r="H2611" t="s">
        <v>52</v>
      </c>
      <c r="I2611" t="s">
        <v>13</v>
      </c>
      <c r="J2611">
        <v>10000172</v>
      </c>
      <c r="K2611" t="s">
        <v>18</v>
      </c>
      <c r="L2611">
        <v>60.231999999999985</v>
      </c>
    </row>
    <row r="2612" spans="1:12" x14ac:dyDescent="0.2">
      <c r="A2612" s="1">
        <v>43100</v>
      </c>
      <c r="B2612" s="7" t="str">
        <f>YEAR(月末库存[[#This Row],[日期]]) &amp; "年"</f>
        <v>2017年</v>
      </c>
      <c r="C2612" s="7" t="str">
        <f>MONTH(月末库存[[#This Row],[日期]]) &amp; "月"</f>
        <v>12月</v>
      </c>
      <c r="D2612" s="7">
        <f>--TEXT(月末库存[[#This Row],[日期]],"yyyymm")</f>
        <v>201712</v>
      </c>
      <c r="E2612" t="s">
        <v>22</v>
      </c>
      <c r="F2612" t="s">
        <v>61</v>
      </c>
      <c r="G2612">
        <v>1000000579</v>
      </c>
      <c r="H2612" t="s">
        <v>60</v>
      </c>
      <c r="I2612" t="s">
        <v>13</v>
      </c>
      <c r="J2612">
        <v>10000061</v>
      </c>
      <c r="K2612" t="s">
        <v>28</v>
      </c>
      <c r="L2612">
        <v>37.745999999999988</v>
      </c>
    </row>
    <row r="2613" spans="1:12" x14ac:dyDescent="0.2">
      <c r="A2613" s="1">
        <v>43100</v>
      </c>
      <c r="B2613" s="7" t="str">
        <f>YEAR(月末库存[[#This Row],[日期]]) &amp; "年"</f>
        <v>2017年</v>
      </c>
      <c r="C2613" s="7" t="str">
        <f>MONTH(月末库存[[#This Row],[日期]]) &amp; "月"</f>
        <v>12月</v>
      </c>
      <c r="D2613" s="7">
        <f>--TEXT(月末库存[[#This Row],[日期]],"yyyymm")</f>
        <v>201712</v>
      </c>
      <c r="E2613" t="s">
        <v>22</v>
      </c>
      <c r="F2613" t="s">
        <v>61</v>
      </c>
      <c r="G2613">
        <v>1000000579</v>
      </c>
      <c r="H2613" t="s">
        <v>60</v>
      </c>
      <c r="I2613" t="s">
        <v>13</v>
      </c>
      <c r="J2613">
        <v>10000078</v>
      </c>
      <c r="K2613" t="s">
        <v>30</v>
      </c>
      <c r="L2613">
        <v>46.321999999999996</v>
      </c>
    </row>
    <row r="2614" spans="1:12" x14ac:dyDescent="0.2">
      <c r="A2614" s="1">
        <v>43100</v>
      </c>
      <c r="B2614" s="7" t="str">
        <f>YEAR(月末库存[[#This Row],[日期]]) &amp; "年"</f>
        <v>2017年</v>
      </c>
      <c r="C2614" s="7" t="str">
        <f>MONTH(月末库存[[#This Row],[日期]]) &amp; "月"</f>
        <v>12月</v>
      </c>
      <c r="D2614" s="7">
        <f>--TEXT(月末库存[[#This Row],[日期]],"yyyymm")</f>
        <v>201712</v>
      </c>
      <c r="E2614" t="s">
        <v>22</v>
      </c>
      <c r="F2614" t="s">
        <v>61</v>
      </c>
      <c r="G2614">
        <v>1000000579</v>
      </c>
      <c r="H2614" t="s">
        <v>60</v>
      </c>
      <c r="I2614" t="s">
        <v>13</v>
      </c>
      <c r="J2614">
        <v>10000182</v>
      </c>
      <c r="K2614" t="s">
        <v>31</v>
      </c>
      <c r="L2614">
        <v>65.624000000000052</v>
      </c>
    </row>
    <row r="2615" spans="1:12" x14ac:dyDescent="0.2">
      <c r="A2615" s="1">
        <v>43100</v>
      </c>
      <c r="B2615" s="7" t="str">
        <f>YEAR(月末库存[[#This Row],[日期]]) &amp; "年"</f>
        <v>2017年</v>
      </c>
      <c r="C2615" s="7" t="str">
        <f>MONTH(月末库存[[#This Row],[日期]]) &amp; "月"</f>
        <v>12月</v>
      </c>
      <c r="D2615" s="7">
        <f>--TEXT(月末库存[[#This Row],[日期]],"yyyymm")</f>
        <v>201712</v>
      </c>
      <c r="E2615" t="s">
        <v>22</v>
      </c>
      <c r="F2615" t="s">
        <v>61</v>
      </c>
      <c r="G2615">
        <v>1000000579</v>
      </c>
      <c r="H2615" t="s">
        <v>60</v>
      </c>
      <c r="I2615" t="s">
        <v>13</v>
      </c>
      <c r="J2615">
        <v>20000018</v>
      </c>
      <c r="K2615" t="s">
        <v>81</v>
      </c>
      <c r="L2615">
        <v>0.38999999999999968</v>
      </c>
    </row>
    <row r="2616" spans="1:12" x14ac:dyDescent="0.2">
      <c r="A2616" s="1">
        <v>43100</v>
      </c>
      <c r="B2616" s="7" t="str">
        <f>YEAR(月末库存[[#This Row],[日期]]) &amp; "年"</f>
        <v>2017年</v>
      </c>
      <c r="C2616" s="7" t="str">
        <f>MONTH(月末库存[[#This Row],[日期]]) &amp; "月"</f>
        <v>12月</v>
      </c>
      <c r="D2616" s="7">
        <f>--TEXT(月末库存[[#This Row],[日期]],"yyyymm")</f>
        <v>201712</v>
      </c>
      <c r="E2616" t="s">
        <v>22</v>
      </c>
      <c r="F2616" t="s">
        <v>61</v>
      </c>
      <c r="G2616">
        <v>1000000579</v>
      </c>
      <c r="H2616" t="s">
        <v>60</v>
      </c>
      <c r="I2616" t="s">
        <v>13</v>
      </c>
      <c r="J2616">
        <v>20000099</v>
      </c>
      <c r="K2616" t="s">
        <v>20</v>
      </c>
      <c r="L2616">
        <v>15.675999999999995</v>
      </c>
    </row>
    <row r="2617" spans="1:12" x14ac:dyDescent="0.2">
      <c r="A2617" s="1">
        <v>43100</v>
      </c>
      <c r="B2617" s="7" t="str">
        <f>YEAR(月末库存[[#This Row],[日期]]) &amp; "年"</f>
        <v>2017年</v>
      </c>
      <c r="C2617" s="7" t="str">
        <f>MONTH(月末库存[[#This Row],[日期]]) &amp; "月"</f>
        <v>12月</v>
      </c>
      <c r="D2617" s="7">
        <f>--TEXT(月末库存[[#This Row],[日期]],"yyyymm")</f>
        <v>201712</v>
      </c>
      <c r="E2617" t="s">
        <v>22</v>
      </c>
      <c r="F2617" t="s">
        <v>49</v>
      </c>
      <c r="G2617">
        <v>1000000020</v>
      </c>
      <c r="H2617" t="s">
        <v>73</v>
      </c>
      <c r="I2617" t="s">
        <v>13</v>
      </c>
      <c r="J2617">
        <v>20000099</v>
      </c>
      <c r="K2617" t="s">
        <v>20</v>
      </c>
      <c r="L2617">
        <v>169.37999999999994</v>
      </c>
    </row>
    <row r="2618" spans="1:12" x14ac:dyDescent="0.2">
      <c r="A2618" s="1">
        <v>43100</v>
      </c>
      <c r="B2618" s="7" t="str">
        <f>YEAR(月末库存[[#This Row],[日期]]) &amp; "年"</f>
        <v>2017年</v>
      </c>
      <c r="C2618" s="7" t="str">
        <f>MONTH(月末库存[[#This Row],[日期]]) &amp; "月"</f>
        <v>12月</v>
      </c>
      <c r="D2618" s="7">
        <f>--TEXT(月末库存[[#This Row],[日期]],"yyyymm")</f>
        <v>201712</v>
      </c>
      <c r="E2618" t="s">
        <v>22</v>
      </c>
      <c r="F2618" t="s">
        <v>33</v>
      </c>
      <c r="G2618">
        <v>1000000031</v>
      </c>
      <c r="H2618" t="s">
        <v>32</v>
      </c>
      <c r="I2618" t="s">
        <v>13</v>
      </c>
      <c r="J2618">
        <v>20000099</v>
      </c>
      <c r="K2618" t="s">
        <v>20</v>
      </c>
      <c r="L2618">
        <v>129.76799999999997</v>
      </c>
    </row>
    <row r="2619" spans="1:12" x14ac:dyDescent="0.2">
      <c r="A2619" s="1">
        <v>43100</v>
      </c>
      <c r="B2619" s="7" t="str">
        <f>YEAR(月末库存[[#This Row],[日期]]) &amp; "年"</f>
        <v>2017年</v>
      </c>
      <c r="C2619" s="7" t="str">
        <f>MONTH(月末库存[[#This Row],[日期]]) &amp; "月"</f>
        <v>12月</v>
      </c>
      <c r="D2619" s="7">
        <f>--TEXT(月末库存[[#This Row],[日期]],"yyyymm")</f>
        <v>201712</v>
      </c>
      <c r="E2619" t="s">
        <v>22</v>
      </c>
      <c r="F2619" t="s">
        <v>35</v>
      </c>
      <c r="G2619">
        <v>1000000047</v>
      </c>
      <c r="H2619" t="s">
        <v>34</v>
      </c>
      <c r="I2619" t="s">
        <v>13</v>
      </c>
      <c r="J2619">
        <v>10000078</v>
      </c>
      <c r="K2619" t="s">
        <v>30</v>
      </c>
      <c r="L2619">
        <v>31.705999999999968</v>
      </c>
    </row>
    <row r="2620" spans="1:12" x14ac:dyDescent="0.2">
      <c r="A2620" s="1">
        <v>43100</v>
      </c>
      <c r="B2620" s="7" t="str">
        <f>YEAR(月末库存[[#This Row],[日期]]) &amp; "年"</f>
        <v>2017年</v>
      </c>
      <c r="C2620" s="7" t="str">
        <f>MONTH(月末库存[[#This Row],[日期]]) &amp; "月"</f>
        <v>12月</v>
      </c>
      <c r="D2620" s="7">
        <f>--TEXT(月末库存[[#This Row],[日期]],"yyyymm")</f>
        <v>201712</v>
      </c>
      <c r="E2620" t="s">
        <v>22</v>
      </c>
      <c r="F2620" t="s">
        <v>35</v>
      </c>
      <c r="G2620">
        <v>1000000047</v>
      </c>
      <c r="H2620" t="s">
        <v>34</v>
      </c>
      <c r="I2620" t="s">
        <v>13</v>
      </c>
      <c r="J2620">
        <v>10000136</v>
      </c>
      <c r="K2620" t="s">
        <v>40</v>
      </c>
      <c r="L2620">
        <v>17.3</v>
      </c>
    </row>
    <row r="2621" spans="1:12" x14ac:dyDescent="0.2">
      <c r="A2621" s="1">
        <v>43100</v>
      </c>
      <c r="B2621" s="7" t="str">
        <f>YEAR(月末库存[[#This Row],[日期]]) &amp; "年"</f>
        <v>2017年</v>
      </c>
      <c r="C2621" s="7" t="str">
        <f>MONTH(月末库存[[#This Row],[日期]]) &amp; "月"</f>
        <v>12月</v>
      </c>
      <c r="D2621" s="7">
        <f>--TEXT(月末库存[[#This Row],[日期]],"yyyymm")</f>
        <v>201712</v>
      </c>
      <c r="E2621" t="s">
        <v>22</v>
      </c>
      <c r="F2621" t="s">
        <v>69</v>
      </c>
      <c r="G2621">
        <v>1000000129</v>
      </c>
      <c r="H2621" t="s">
        <v>70</v>
      </c>
      <c r="I2621" t="s">
        <v>13</v>
      </c>
      <c r="J2621">
        <v>10000136</v>
      </c>
      <c r="K2621" t="s">
        <v>40</v>
      </c>
      <c r="L2621">
        <v>35.927999999999997</v>
      </c>
    </row>
    <row r="2622" spans="1:12" x14ac:dyDescent="0.2">
      <c r="A2622" s="1">
        <v>43100</v>
      </c>
      <c r="B2622" s="7" t="str">
        <f>YEAR(月末库存[[#This Row],[日期]]) &amp; "年"</f>
        <v>2017年</v>
      </c>
      <c r="C2622" s="7" t="str">
        <f>MONTH(月末库存[[#This Row],[日期]]) &amp; "月"</f>
        <v>12月</v>
      </c>
      <c r="D2622" s="7">
        <f>--TEXT(月末库存[[#This Row],[日期]],"yyyymm")</f>
        <v>201712</v>
      </c>
      <c r="E2622" t="s">
        <v>22</v>
      </c>
      <c r="F2622" t="s">
        <v>46</v>
      </c>
      <c r="G2622">
        <v>1000001133</v>
      </c>
      <c r="H2622" t="s">
        <v>45</v>
      </c>
      <c r="I2622" t="s">
        <v>13</v>
      </c>
      <c r="J2622">
        <v>10000182</v>
      </c>
      <c r="K2622" t="s">
        <v>31</v>
      </c>
      <c r="L2622">
        <v>145.79800000000003</v>
      </c>
    </row>
    <row r="2623" spans="1:12" x14ac:dyDescent="0.2">
      <c r="A2623" s="1">
        <v>43100</v>
      </c>
      <c r="B2623" s="7" t="str">
        <f>YEAR(月末库存[[#This Row],[日期]]) &amp; "年"</f>
        <v>2017年</v>
      </c>
      <c r="C2623" s="7" t="str">
        <f>MONTH(月末库存[[#This Row],[日期]]) &amp; "月"</f>
        <v>12月</v>
      </c>
      <c r="D2623" s="7">
        <f>--TEXT(月末库存[[#This Row],[日期]],"yyyymm")</f>
        <v>201712</v>
      </c>
      <c r="E2623" t="s">
        <v>22</v>
      </c>
      <c r="F2623" t="s">
        <v>49</v>
      </c>
      <c r="G2623">
        <v>1000000018</v>
      </c>
      <c r="H2623" t="s">
        <v>48</v>
      </c>
      <c r="I2623" t="s">
        <v>13</v>
      </c>
      <c r="J2623">
        <v>10000136</v>
      </c>
      <c r="K2623" t="s">
        <v>40</v>
      </c>
      <c r="L2623">
        <v>27.549999999999997</v>
      </c>
    </row>
    <row r="2624" spans="1:12" x14ac:dyDescent="0.2">
      <c r="A2624" s="1">
        <v>43100</v>
      </c>
      <c r="B2624" s="7" t="str">
        <f>YEAR(月末库存[[#This Row],[日期]]) &amp; "年"</f>
        <v>2017年</v>
      </c>
      <c r="C2624" s="7" t="str">
        <f>MONTH(月末库存[[#This Row],[日期]]) &amp; "月"</f>
        <v>12月</v>
      </c>
      <c r="D2624" s="7">
        <f>--TEXT(月末库存[[#This Row],[日期]],"yyyymm")</f>
        <v>201712</v>
      </c>
      <c r="E2624" t="s">
        <v>22</v>
      </c>
      <c r="F2624" t="s">
        <v>33</v>
      </c>
      <c r="G2624">
        <v>1000000031</v>
      </c>
      <c r="H2624" t="s">
        <v>32</v>
      </c>
      <c r="I2624" t="s">
        <v>13</v>
      </c>
      <c r="J2624">
        <v>10000061</v>
      </c>
      <c r="K2624" t="s">
        <v>28</v>
      </c>
      <c r="L2624">
        <v>149.77600000000001</v>
      </c>
    </row>
    <row r="2625" spans="1:12" x14ac:dyDescent="0.2">
      <c r="A2625" s="1">
        <v>43100</v>
      </c>
      <c r="B2625" s="7" t="str">
        <f>YEAR(月末库存[[#This Row],[日期]]) &amp; "年"</f>
        <v>2017年</v>
      </c>
      <c r="C2625" s="7" t="str">
        <f>MONTH(月末库存[[#This Row],[日期]]) &amp; "月"</f>
        <v>12月</v>
      </c>
      <c r="D2625" s="7">
        <f>--TEXT(月末库存[[#This Row],[日期]],"yyyymm")</f>
        <v>201712</v>
      </c>
      <c r="E2625" t="s">
        <v>22</v>
      </c>
      <c r="F2625" t="s">
        <v>33</v>
      </c>
      <c r="G2625">
        <v>1000000031</v>
      </c>
      <c r="H2625" t="s">
        <v>32</v>
      </c>
      <c r="I2625" t="s">
        <v>13</v>
      </c>
      <c r="J2625">
        <v>10000182</v>
      </c>
      <c r="K2625" t="s">
        <v>31</v>
      </c>
      <c r="L2625">
        <v>47.099999999999987</v>
      </c>
    </row>
    <row r="2626" spans="1:12" x14ac:dyDescent="0.2">
      <c r="A2626" s="1">
        <v>43100</v>
      </c>
      <c r="B2626" s="7" t="str">
        <f>YEAR(月末库存[[#This Row],[日期]]) &amp; "年"</f>
        <v>2017年</v>
      </c>
      <c r="C2626" s="7" t="str">
        <f>MONTH(月末库存[[#This Row],[日期]]) &amp; "月"</f>
        <v>12月</v>
      </c>
      <c r="D2626" s="7">
        <f>--TEXT(月末库存[[#This Row],[日期]],"yyyymm")</f>
        <v>201712</v>
      </c>
      <c r="E2626" t="s">
        <v>22</v>
      </c>
      <c r="F2626" t="s">
        <v>54</v>
      </c>
      <c r="G2626">
        <v>1000000046</v>
      </c>
      <c r="H2626" t="s">
        <v>52</v>
      </c>
      <c r="I2626" t="s">
        <v>13</v>
      </c>
      <c r="J2626">
        <v>10000111</v>
      </c>
      <c r="K2626" t="s">
        <v>37</v>
      </c>
      <c r="L2626">
        <v>51.796000000000006</v>
      </c>
    </row>
    <row r="2627" spans="1:12" x14ac:dyDescent="0.2">
      <c r="A2627" s="1">
        <v>43100</v>
      </c>
      <c r="B2627" s="7" t="str">
        <f>YEAR(月末库存[[#This Row],[日期]]) &amp; "年"</f>
        <v>2017年</v>
      </c>
      <c r="C2627" s="7" t="str">
        <f>MONTH(月末库存[[#This Row],[日期]]) &amp; "月"</f>
        <v>12月</v>
      </c>
      <c r="D2627" s="7">
        <f>--TEXT(月末库存[[#This Row],[日期]],"yyyymm")</f>
        <v>201712</v>
      </c>
      <c r="E2627" t="s">
        <v>22</v>
      </c>
      <c r="F2627" t="s">
        <v>54</v>
      </c>
      <c r="G2627">
        <v>1000000046</v>
      </c>
      <c r="H2627" t="s">
        <v>52</v>
      </c>
      <c r="I2627" t="s">
        <v>13</v>
      </c>
      <c r="J2627">
        <v>20000099</v>
      </c>
      <c r="K2627" t="s">
        <v>20</v>
      </c>
      <c r="L2627">
        <v>0.58600000000000207</v>
      </c>
    </row>
    <row r="2628" spans="1:12" x14ac:dyDescent="0.2">
      <c r="A2628" s="1">
        <v>43100</v>
      </c>
      <c r="B2628" s="7" t="str">
        <f>YEAR(月末库存[[#This Row],[日期]]) &amp; "年"</f>
        <v>2017年</v>
      </c>
      <c r="C2628" s="7" t="str">
        <f>MONTH(月末库存[[#This Row],[日期]]) &amp; "月"</f>
        <v>12月</v>
      </c>
      <c r="D2628" s="7">
        <f>--TEXT(月末库存[[#This Row],[日期]],"yyyymm")</f>
        <v>201712</v>
      </c>
      <c r="E2628" t="s">
        <v>22</v>
      </c>
      <c r="F2628" t="s">
        <v>46</v>
      </c>
      <c r="G2628">
        <v>1000001133</v>
      </c>
      <c r="H2628" t="s">
        <v>45</v>
      </c>
      <c r="I2628" t="s">
        <v>13</v>
      </c>
      <c r="J2628">
        <v>10000078</v>
      </c>
      <c r="K2628" t="s">
        <v>30</v>
      </c>
      <c r="L2628">
        <v>261.28200000000015</v>
      </c>
    </row>
    <row r="2629" spans="1:12" x14ac:dyDescent="0.2">
      <c r="A2629" s="1">
        <v>43100</v>
      </c>
      <c r="B2629" s="7" t="str">
        <f>YEAR(月末库存[[#This Row],[日期]]) &amp; "年"</f>
        <v>2017年</v>
      </c>
      <c r="C2629" s="7" t="str">
        <f>MONTH(月末库存[[#This Row],[日期]]) &amp; "月"</f>
        <v>12月</v>
      </c>
      <c r="D2629" s="7">
        <f>--TEXT(月末库存[[#This Row],[日期]],"yyyymm")</f>
        <v>201712</v>
      </c>
      <c r="E2629" t="s">
        <v>22</v>
      </c>
      <c r="F2629" t="s">
        <v>49</v>
      </c>
      <c r="G2629">
        <v>1000000018</v>
      </c>
      <c r="H2629" t="s">
        <v>48</v>
      </c>
      <c r="I2629" t="s">
        <v>13</v>
      </c>
      <c r="J2629">
        <v>10000078</v>
      </c>
      <c r="K2629" t="s">
        <v>30</v>
      </c>
      <c r="L2629">
        <v>411.88000000000017</v>
      </c>
    </row>
    <row r="2630" spans="1:12" x14ac:dyDescent="0.2">
      <c r="A2630" s="1">
        <v>43100</v>
      </c>
      <c r="B2630" s="7" t="str">
        <f>YEAR(月末库存[[#This Row],[日期]]) &amp; "年"</f>
        <v>2017年</v>
      </c>
      <c r="C2630" s="7" t="str">
        <f>MONTH(月末库存[[#This Row],[日期]]) &amp; "月"</f>
        <v>12月</v>
      </c>
      <c r="D2630" s="7">
        <f>--TEXT(月末库存[[#This Row],[日期]],"yyyymm")</f>
        <v>201712</v>
      </c>
      <c r="E2630" t="s">
        <v>22</v>
      </c>
      <c r="F2630" t="s">
        <v>49</v>
      </c>
      <c r="G2630">
        <v>1000000018</v>
      </c>
      <c r="H2630" t="s">
        <v>48</v>
      </c>
      <c r="I2630" t="s">
        <v>13</v>
      </c>
      <c r="J2630">
        <v>10000131</v>
      </c>
      <c r="K2630" t="s">
        <v>38</v>
      </c>
      <c r="L2630">
        <v>270.52600000000007</v>
      </c>
    </row>
    <row r="2631" spans="1:12" x14ac:dyDescent="0.2">
      <c r="A2631" s="1">
        <v>43100</v>
      </c>
      <c r="B2631" s="7" t="str">
        <f>YEAR(月末库存[[#This Row],[日期]]) &amp; "年"</f>
        <v>2017年</v>
      </c>
      <c r="C2631" s="7" t="str">
        <f>MONTH(月末库存[[#This Row],[日期]]) &amp; "月"</f>
        <v>12月</v>
      </c>
      <c r="D2631" s="7">
        <f>--TEXT(月末库存[[#This Row],[日期]],"yyyymm")</f>
        <v>201712</v>
      </c>
      <c r="E2631" t="s">
        <v>22</v>
      </c>
      <c r="F2631" t="s">
        <v>49</v>
      </c>
      <c r="G2631">
        <v>1000000020</v>
      </c>
      <c r="H2631" t="s">
        <v>73</v>
      </c>
      <c r="I2631" t="s">
        <v>13</v>
      </c>
      <c r="J2631">
        <v>10000136</v>
      </c>
      <c r="K2631" t="s">
        <v>40</v>
      </c>
      <c r="L2631">
        <v>189.10400000000001</v>
      </c>
    </row>
    <row r="2632" spans="1:12" x14ac:dyDescent="0.2">
      <c r="A2632" s="1">
        <v>43100</v>
      </c>
      <c r="B2632" s="7" t="str">
        <f>YEAR(月末库存[[#This Row],[日期]]) &amp; "年"</f>
        <v>2017年</v>
      </c>
      <c r="C2632" s="7" t="str">
        <f>MONTH(月末库存[[#This Row],[日期]]) &amp; "月"</f>
        <v>12月</v>
      </c>
      <c r="D2632" s="7">
        <f>--TEXT(月末库存[[#This Row],[日期]],"yyyymm")</f>
        <v>201712</v>
      </c>
      <c r="E2632" t="s">
        <v>22</v>
      </c>
      <c r="F2632" t="s">
        <v>35</v>
      </c>
      <c r="G2632">
        <v>1000000047</v>
      </c>
      <c r="H2632" t="s">
        <v>34</v>
      </c>
      <c r="I2632" t="s">
        <v>13</v>
      </c>
      <c r="J2632">
        <v>10000061</v>
      </c>
      <c r="K2632" t="s">
        <v>28</v>
      </c>
      <c r="L2632">
        <v>56.733999999999995</v>
      </c>
    </row>
    <row r="2633" spans="1:12" x14ac:dyDescent="0.2">
      <c r="A2633" s="1">
        <v>43100</v>
      </c>
      <c r="B2633" s="7" t="str">
        <f>YEAR(月末库存[[#This Row],[日期]]) &amp; "年"</f>
        <v>2017年</v>
      </c>
      <c r="C2633" s="7" t="str">
        <f>MONTH(月末库存[[#This Row],[日期]]) &amp; "月"</f>
        <v>12月</v>
      </c>
      <c r="D2633" s="7">
        <f>--TEXT(月末库存[[#This Row],[日期]],"yyyymm")</f>
        <v>201712</v>
      </c>
      <c r="E2633" t="s">
        <v>22</v>
      </c>
      <c r="F2633" t="s">
        <v>35</v>
      </c>
      <c r="G2633">
        <v>1000000047</v>
      </c>
      <c r="H2633" t="s">
        <v>34</v>
      </c>
      <c r="I2633" t="s">
        <v>13</v>
      </c>
      <c r="J2633">
        <v>10000182</v>
      </c>
      <c r="K2633" t="s">
        <v>31</v>
      </c>
      <c r="L2633">
        <v>236.36999999999995</v>
      </c>
    </row>
    <row r="2634" spans="1:12" x14ac:dyDescent="0.2">
      <c r="A2634" s="1">
        <v>43100</v>
      </c>
      <c r="B2634" s="7" t="str">
        <f>YEAR(月末库存[[#This Row],[日期]]) &amp; "年"</f>
        <v>2017年</v>
      </c>
      <c r="C2634" s="7" t="str">
        <f>MONTH(月末库存[[#This Row],[日期]]) &amp; "月"</f>
        <v>12月</v>
      </c>
      <c r="D2634" s="7">
        <f>--TEXT(月末库存[[#This Row],[日期]],"yyyymm")</f>
        <v>201712</v>
      </c>
      <c r="E2634" t="s">
        <v>22</v>
      </c>
      <c r="F2634" t="s">
        <v>33</v>
      </c>
      <c r="G2634">
        <v>1000000031</v>
      </c>
      <c r="H2634" t="s">
        <v>32</v>
      </c>
      <c r="I2634" t="s">
        <v>13</v>
      </c>
      <c r="J2634">
        <v>10000136</v>
      </c>
      <c r="K2634" t="s">
        <v>40</v>
      </c>
      <c r="L2634">
        <v>61.000000000000007</v>
      </c>
    </row>
    <row r="2635" spans="1:12" x14ac:dyDescent="0.2">
      <c r="A2635" s="1">
        <v>43100</v>
      </c>
      <c r="B2635" s="7" t="str">
        <f>YEAR(月末库存[[#This Row],[日期]]) &amp; "年"</f>
        <v>2017年</v>
      </c>
      <c r="C2635" s="7" t="str">
        <f>MONTH(月末库存[[#This Row],[日期]]) &amp; "月"</f>
        <v>12月</v>
      </c>
      <c r="D2635" s="7">
        <f>--TEXT(月末库存[[#This Row],[日期]],"yyyymm")</f>
        <v>201712</v>
      </c>
      <c r="E2635" t="s">
        <v>43</v>
      </c>
      <c r="F2635" t="s">
        <v>80</v>
      </c>
      <c r="G2635">
        <v>1000003498</v>
      </c>
      <c r="H2635" t="s">
        <v>79</v>
      </c>
      <c r="I2635" t="s">
        <v>26</v>
      </c>
      <c r="J2635">
        <v>40000080</v>
      </c>
      <c r="K2635" t="s">
        <v>67</v>
      </c>
      <c r="L2635">
        <v>1.044</v>
      </c>
    </row>
    <row r="2636" spans="1:12" x14ac:dyDescent="0.2">
      <c r="A2636" s="1">
        <v>43100</v>
      </c>
      <c r="B2636" s="7" t="str">
        <f>YEAR(月末库存[[#This Row],[日期]]) &amp; "年"</f>
        <v>2017年</v>
      </c>
      <c r="C2636" s="7" t="str">
        <f>MONTH(月末库存[[#This Row],[日期]]) &amp; "月"</f>
        <v>12月</v>
      </c>
      <c r="D2636" s="7">
        <f>--TEXT(月末库存[[#This Row],[日期]],"yyyymm")</f>
        <v>201712</v>
      </c>
      <c r="E2636" t="s">
        <v>43</v>
      </c>
      <c r="F2636" t="s">
        <v>66</v>
      </c>
      <c r="G2636">
        <v>1000001135</v>
      </c>
      <c r="H2636" t="s">
        <v>65</v>
      </c>
      <c r="I2636" t="s">
        <v>26</v>
      </c>
      <c r="J2636">
        <v>40000080</v>
      </c>
      <c r="K2636" t="s">
        <v>67</v>
      </c>
      <c r="L2636">
        <v>0.89999999999999902</v>
      </c>
    </row>
    <row r="2637" spans="1:12" x14ac:dyDescent="0.2">
      <c r="A2637" s="1">
        <v>43100</v>
      </c>
      <c r="B2637" s="7" t="str">
        <f>YEAR(月末库存[[#This Row],[日期]]) &amp; "年"</f>
        <v>2017年</v>
      </c>
      <c r="C2637" s="7" t="str">
        <f>MONTH(月末库存[[#This Row],[日期]]) &amp; "月"</f>
        <v>12月</v>
      </c>
      <c r="D2637" s="7">
        <f>--TEXT(月末库存[[#This Row],[日期]],"yyyymm")</f>
        <v>201712</v>
      </c>
      <c r="E2637" t="s">
        <v>43</v>
      </c>
      <c r="F2637" t="s">
        <v>78</v>
      </c>
      <c r="G2637">
        <v>1000003187</v>
      </c>
      <c r="H2637" t="s">
        <v>77</v>
      </c>
      <c r="I2637" t="s">
        <v>26</v>
      </c>
      <c r="J2637">
        <v>40000080</v>
      </c>
      <c r="K2637" t="s">
        <v>67</v>
      </c>
      <c r="L2637">
        <v>2.8599999999999985</v>
      </c>
    </row>
    <row r="2638" spans="1:12" x14ac:dyDescent="0.2">
      <c r="A2638" s="1">
        <v>43100</v>
      </c>
      <c r="B2638" s="7" t="str">
        <f>YEAR(月末库存[[#This Row],[日期]]) &amp; "年"</f>
        <v>2017年</v>
      </c>
      <c r="C2638" s="7" t="str">
        <f>MONTH(月末库存[[#This Row],[日期]]) &amp; "月"</f>
        <v>12月</v>
      </c>
      <c r="D2638" s="7">
        <f>--TEXT(月末库存[[#This Row],[日期]],"yyyymm")</f>
        <v>201712</v>
      </c>
      <c r="E2638" t="s">
        <v>43</v>
      </c>
      <c r="F2638" t="s">
        <v>51</v>
      </c>
      <c r="G2638">
        <v>1000000460</v>
      </c>
      <c r="H2638" t="s">
        <v>50</v>
      </c>
      <c r="I2638" t="s">
        <v>26</v>
      </c>
      <c r="J2638">
        <v>40000080</v>
      </c>
      <c r="K2638" t="s">
        <v>67</v>
      </c>
      <c r="L2638">
        <v>17.688000000000002</v>
      </c>
    </row>
    <row r="2639" spans="1:12" x14ac:dyDescent="0.2">
      <c r="A2639" s="1">
        <v>43100</v>
      </c>
      <c r="B2639" s="7" t="str">
        <f>YEAR(月末库存[[#This Row],[日期]]) &amp; "年"</f>
        <v>2017年</v>
      </c>
      <c r="C2639" s="7" t="str">
        <f>MONTH(月末库存[[#This Row],[日期]]) &amp; "月"</f>
        <v>12月</v>
      </c>
      <c r="D2639" s="7">
        <f>--TEXT(月末库存[[#This Row],[日期]],"yyyymm")</f>
        <v>201712</v>
      </c>
      <c r="E2639" t="s">
        <v>43</v>
      </c>
      <c r="F2639" t="s">
        <v>66</v>
      </c>
      <c r="G2639">
        <v>1000001135</v>
      </c>
      <c r="H2639" t="s">
        <v>65</v>
      </c>
      <c r="I2639" t="s">
        <v>26</v>
      </c>
      <c r="J2639">
        <v>40000085</v>
      </c>
      <c r="K2639" t="s">
        <v>24</v>
      </c>
      <c r="L2639">
        <v>13.999999999999989</v>
      </c>
    </row>
    <row r="2640" spans="1:12" x14ac:dyDescent="0.2">
      <c r="A2640" s="1">
        <v>43100</v>
      </c>
      <c r="B2640" s="7" t="str">
        <f>YEAR(月末库存[[#This Row],[日期]]) &amp; "年"</f>
        <v>2017年</v>
      </c>
      <c r="C2640" s="7" t="str">
        <f>MONTH(月末库存[[#This Row],[日期]]) &amp; "月"</f>
        <v>12月</v>
      </c>
      <c r="D2640" s="7">
        <f>--TEXT(月末库存[[#This Row],[日期]],"yyyymm")</f>
        <v>201712</v>
      </c>
      <c r="E2640" t="s">
        <v>43</v>
      </c>
      <c r="F2640" t="s">
        <v>42</v>
      </c>
      <c r="G2640">
        <v>1000001014</v>
      </c>
      <c r="H2640" t="s">
        <v>44</v>
      </c>
      <c r="I2640" t="s">
        <v>26</v>
      </c>
      <c r="J2640">
        <v>40000085</v>
      </c>
      <c r="K2640" t="s">
        <v>24</v>
      </c>
      <c r="L2640">
        <v>172.5</v>
      </c>
    </row>
    <row r="2641" spans="1:12" x14ac:dyDescent="0.2">
      <c r="A2641" s="1">
        <v>43100</v>
      </c>
      <c r="B2641" s="7" t="str">
        <f>YEAR(月末库存[[#This Row],[日期]]) &amp; "年"</f>
        <v>2017年</v>
      </c>
      <c r="C2641" s="7" t="str">
        <f>MONTH(月末库存[[#This Row],[日期]]) &amp; "月"</f>
        <v>12月</v>
      </c>
      <c r="D2641" s="7">
        <f>--TEXT(月末库存[[#This Row],[日期]],"yyyymm")</f>
        <v>201712</v>
      </c>
      <c r="E2641" t="s">
        <v>43</v>
      </c>
      <c r="F2641" t="s">
        <v>42</v>
      </c>
      <c r="G2641">
        <v>1000000931</v>
      </c>
      <c r="H2641" t="s">
        <v>41</v>
      </c>
      <c r="I2641" t="s">
        <v>26</v>
      </c>
      <c r="J2641">
        <v>40000085</v>
      </c>
      <c r="K2641" t="s">
        <v>24</v>
      </c>
      <c r="L2641">
        <v>181.42</v>
      </c>
    </row>
    <row r="2642" spans="1:12" x14ac:dyDescent="0.2">
      <c r="A2642" s="1">
        <v>43100</v>
      </c>
      <c r="B2642" s="7" t="str">
        <f>YEAR(月末库存[[#This Row],[日期]]) &amp; "年"</f>
        <v>2017年</v>
      </c>
      <c r="C2642" s="7" t="str">
        <f>MONTH(月末库存[[#This Row],[日期]]) &amp; "月"</f>
        <v>12月</v>
      </c>
      <c r="D2642" s="7">
        <f>--TEXT(月末库存[[#This Row],[日期]],"yyyymm")</f>
        <v>201712</v>
      </c>
      <c r="E2642" t="s">
        <v>43</v>
      </c>
      <c r="F2642" t="s">
        <v>78</v>
      </c>
      <c r="G2642">
        <v>1000003187</v>
      </c>
      <c r="H2642" t="s">
        <v>77</v>
      </c>
      <c r="I2642" t="s">
        <v>26</v>
      </c>
      <c r="J2642">
        <v>40000085</v>
      </c>
      <c r="K2642" t="s">
        <v>24</v>
      </c>
      <c r="L2642">
        <v>25.899999999999991</v>
      </c>
    </row>
    <row r="2643" spans="1:12" x14ac:dyDescent="0.2">
      <c r="A2643" s="1">
        <v>43100</v>
      </c>
      <c r="B2643" s="7" t="str">
        <f>YEAR(月末库存[[#This Row],[日期]]) &amp; "年"</f>
        <v>2017年</v>
      </c>
      <c r="C2643" s="7" t="str">
        <f>MONTH(月末库存[[#This Row],[日期]]) &amp; "月"</f>
        <v>12月</v>
      </c>
      <c r="D2643" s="7">
        <f>--TEXT(月末库存[[#This Row],[日期]],"yyyymm")</f>
        <v>201712</v>
      </c>
      <c r="E2643" t="s">
        <v>43</v>
      </c>
      <c r="F2643" t="s">
        <v>51</v>
      </c>
      <c r="G2643">
        <v>1000000460</v>
      </c>
      <c r="H2643" t="s">
        <v>50</v>
      </c>
      <c r="I2643" t="s">
        <v>26</v>
      </c>
      <c r="J2643">
        <v>40000085</v>
      </c>
      <c r="K2643" t="s">
        <v>24</v>
      </c>
      <c r="L2643">
        <v>512.70999999999992</v>
      </c>
    </row>
    <row r="2644" spans="1:12" x14ac:dyDescent="0.2">
      <c r="A2644" s="1">
        <v>43100</v>
      </c>
      <c r="B2644" s="7" t="str">
        <f>YEAR(月末库存[[#This Row],[日期]]) &amp; "年"</f>
        <v>2017年</v>
      </c>
      <c r="C2644" s="7" t="str">
        <f>MONTH(月末库存[[#This Row],[日期]]) &amp; "月"</f>
        <v>12月</v>
      </c>
      <c r="D2644" s="7">
        <f>--TEXT(月末库存[[#This Row],[日期]],"yyyymm")</f>
        <v>201712</v>
      </c>
      <c r="E2644" t="s">
        <v>9</v>
      </c>
      <c r="F2644" t="s">
        <v>8</v>
      </c>
      <c r="G2644">
        <v>1000000070</v>
      </c>
      <c r="H2644" t="s">
        <v>7</v>
      </c>
      <c r="I2644" t="s">
        <v>26</v>
      </c>
      <c r="J2644">
        <v>40000085</v>
      </c>
      <c r="K2644" t="s">
        <v>24</v>
      </c>
      <c r="L2644">
        <v>21.8</v>
      </c>
    </row>
    <row r="2645" spans="1:12" x14ac:dyDescent="0.2">
      <c r="A2645" s="1">
        <v>43100</v>
      </c>
      <c r="B2645" s="7" t="str">
        <f>YEAR(月末库存[[#This Row],[日期]]) &amp; "年"</f>
        <v>2017年</v>
      </c>
      <c r="C2645" s="7" t="str">
        <f>MONTH(月末库存[[#This Row],[日期]]) &amp; "月"</f>
        <v>12月</v>
      </c>
      <c r="D2645" s="7">
        <f>--TEXT(月末库存[[#This Row],[日期]],"yyyymm")</f>
        <v>201712</v>
      </c>
      <c r="E2645" t="s">
        <v>9</v>
      </c>
      <c r="F2645" t="s">
        <v>72</v>
      </c>
      <c r="G2645">
        <v>1000001699</v>
      </c>
      <c r="H2645" t="s">
        <v>71</v>
      </c>
      <c r="I2645" t="s">
        <v>26</v>
      </c>
      <c r="J2645">
        <v>40000080</v>
      </c>
      <c r="K2645" t="s">
        <v>67</v>
      </c>
      <c r="L2645">
        <v>8.918000000000001</v>
      </c>
    </row>
    <row r="2646" spans="1:12" x14ac:dyDescent="0.2">
      <c r="A2646" s="1">
        <v>43100</v>
      </c>
      <c r="B2646" s="7" t="str">
        <f>YEAR(月末库存[[#This Row],[日期]]) &amp; "年"</f>
        <v>2017年</v>
      </c>
      <c r="C2646" s="7" t="str">
        <f>MONTH(月末库存[[#This Row],[日期]]) &amp; "月"</f>
        <v>12月</v>
      </c>
      <c r="D2646" s="7">
        <f>--TEXT(月末库存[[#This Row],[日期]],"yyyymm")</f>
        <v>201712</v>
      </c>
      <c r="E2646" t="s">
        <v>9</v>
      </c>
      <c r="F2646" t="s">
        <v>17</v>
      </c>
      <c r="G2646">
        <v>1000000059</v>
      </c>
      <c r="H2646" t="s">
        <v>55</v>
      </c>
      <c r="I2646" t="s">
        <v>26</v>
      </c>
      <c r="J2646">
        <v>40000085</v>
      </c>
      <c r="K2646" t="s">
        <v>24</v>
      </c>
      <c r="L2646">
        <v>409.73400000000004</v>
      </c>
    </row>
    <row r="2647" spans="1:12" x14ac:dyDescent="0.2">
      <c r="A2647" s="1">
        <v>43100</v>
      </c>
      <c r="B2647" s="7" t="str">
        <f>YEAR(月末库存[[#This Row],[日期]]) &amp; "年"</f>
        <v>2017年</v>
      </c>
      <c r="C2647" s="7" t="str">
        <f>MONTH(月末库存[[#This Row],[日期]]) &amp; "月"</f>
        <v>12月</v>
      </c>
      <c r="D2647" s="7">
        <f>--TEXT(月末库存[[#This Row],[日期]],"yyyymm")</f>
        <v>201712</v>
      </c>
      <c r="E2647" t="s">
        <v>9</v>
      </c>
      <c r="F2647" t="s">
        <v>59</v>
      </c>
      <c r="G2647">
        <v>1000000192</v>
      </c>
      <c r="H2647" t="s">
        <v>58</v>
      </c>
      <c r="I2647" t="s">
        <v>26</v>
      </c>
      <c r="J2647">
        <v>40000080</v>
      </c>
      <c r="K2647" t="s">
        <v>67</v>
      </c>
      <c r="L2647">
        <v>10.100000000000001</v>
      </c>
    </row>
    <row r="2648" spans="1:12" x14ac:dyDescent="0.2">
      <c r="A2648" s="1">
        <v>43100</v>
      </c>
      <c r="B2648" s="7" t="str">
        <f>YEAR(月末库存[[#This Row],[日期]]) &amp; "年"</f>
        <v>2017年</v>
      </c>
      <c r="C2648" s="7" t="str">
        <f>MONTH(月末库存[[#This Row],[日期]]) &amp; "月"</f>
        <v>12月</v>
      </c>
      <c r="D2648" s="7">
        <f>--TEXT(月末库存[[#This Row],[日期]],"yyyymm")</f>
        <v>201712</v>
      </c>
      <c r="E2648" t="s">
        <v>9</v>
      </c>
      <c r="F2648" t="s">
        <v>15</v>
      </c>
      <c r="G2648">
        <v>1000002981</v>
      </c>
      <c r="H2648" t="s">
        <v>62</v>
      </c>
      <c r="I2648" t="s">
        <v>26</v>
      </c>
      <c r="J2648">
        <v>40000080</v>
      </c>
      <c r="K2648" t="s">
        <v>67</v>
      </c>
      <c r="L2648">
        <v>39.800000000000011</v>
      </c>
    </row>
    <row r="2649" spans="1:12" x14ac:dyDescent="0.2">
      <c r="A2649" s="1">
        <v>43100</v>
      </c>
      <c r="B2649" s="7" t="str">
        <f>YEAR(月末库存[[#This Row],[日期]]) &amp; "年"</f>
        <v>2017年</v>
      </c>
      <c r="C2649" s="7" t="str">
        <f>MONTH(月末库存[[#This Row],[日期]]) &amp; "月"</f>
        <v>12月</v>
      </c>
      <c r="D2649" s="7">
        <f>--TEXT(月末库存[[#This Row],[日期]],"yyyymm")</f>
        <v>201712</v>
      </c>
      <c r="E2649" t="s">
        <v>9</v>
      </c>
      <c r="F2649" t="s">
        <v>15</v>
      </c>
      <c r="G2649">
        <v>1000002985</v>
      </c>
      <c r="H2649" t="s">
        <v>47</v>
      </c>
      <c r="I2649" t="s">
        <v>26</v>
      </c>
      <c r="J2649">
        <v>40000080</v>
      </c>
      <c r="K2649" t="s">
        <v>67</v>
      </c>
      <c r="L2649">
        <v>20.256000000000007</v>
      </c>
    </row>
    <row r="2650" spans="1:12" x14ac:dyDescent="0.2">
      <c r="A2650" s="1">
        <v>43100</v>
      </c>
      <c r="B2650" s="7" t="str">
        <f>YEAR(月末库存[[#This Row],[日期]]) &amp; "年"</f>
        <v>2017年</v>
      </c>
      <c r="C2650" s="7" t="str">
        <f>MONTH(月末库存[[#This Row],[日期]]) &amp; "月"</f>
        <v>12月</v>
      </c>
      <c r="D2650" s="7">
        <f>--TEXT(月末库存[[#This Row],[日期]],"yyyymm")</f>
        <v>201712</v>
      </c>
      <c r="E2650" t="s">
        <v>9</v>
      </c>
      <c r="F2650" t="s">
        <v>15</v>
      </c>
      <c r="G2650">
        <v>1000002986</v>
      </c>
      <c r="H2650" t="s">
        <v>14</v>
      </c>
      <c r="I2650" t="s">
        <v>26</v>
      </c>
      <c r="J2650">
        <v>40000080</v>
      </c>
      <c r="K2650" t="s">
        <v>67</v>
      </c>
      <c r="L2650">
        <v>19.474000000000004</v>
      </c>
    </row>
    <row r="2651" spans="1:12" x14ac:dyDescent="0.2">
      <c r="A2651" s="1">
        <v>43100</v>
      </c>
      <c r="B2651" s="7" t="str">
        <f>YEAR(月末库存[[#This Row],[日期]]) &amp; "年"</f>
        <v>2017年</v>
      </c>
      <c r="C2651" s="7" t="str">
        <f>MONTH(月末库存[[#This Row],[日期]]) &amp; "月"</f>
        <v>12月</v>
      </c>
      <c r="D2651" s="7">
        <f>--TEXT(月末库存[[#This Row],[日期]],"yyyymm")</f>
        <v>201712</v>
      </c>
      <c r="E2651" t="s">
        <v>9</v>
      </c>
      <c r="F2651" t="s">
        <v>72</v>
      </c>
      <c r="G2651">
        <v>1000000064</v>
      </c>
      <c r="H2651" t="s">
        <v>76</v>
      </c>
      <c r="I2651" t="s">
        <v>26</v>
      </c>
      <c r="J2651">
        <v>40000080</v>
      </c>
      <c r="K2651" t="s">
        <v>67</v>
      </c>
      <c r="L2651">
        <v>68.700000000000017</v>
      </c>
    </row>
    <row r="2652" spans="1:12" x14ac:dyDescent="0.2">
      <c r="A2652" s="1">
        <v>43100</v>
      </c>
      <c r="B2652" s="7" t="str">
        <f>YEAR(月末库存[[#This Row],[日期]]) &amp; "年"</f>
        <v>2017年</v>
      </c>
      <c r="C2652" s="7" t="str">
        <f>MONTH(月末库存[[#This Row],[日期]]) &amp; "月"</f>
        <v>12月</v>
      </c>
      <c r="D2652" s="7">
        <f>--TEXT(月末库存[[#This Row],[日期]],"yyyymm")</f>
        <v>201712</v>
      </c>
      <c r="E2652" t="s">
        <v>9</v>
      </c>
      <c r="F2652" t="s">
        <v>8</v>
      </c>
      <c r="G2652">
        <v>1000000070</v>
      </c>
      <c r="H2652" t="s">
        <v>7</v>
      </c>
      <c r="I2652" t="s">
        <v>26</v>
      </c>
      <c r="J2652">
        <v>40000080</v>
      </c>
      <c r="K2652" t="s">
        <v>67</v>
      </c>
      <c r="L2652">
        <v>3.3000000000000007</v>
      </c>
    </row>
    <row r="2653" spans="1:12" x14ac:dyDescent="0.2">
      <c r="A2653" s="1">
        <v>43100</v>
      </c>
      <c r="B2653" s="7" t="str">
        <f>YEAR(月末库存[[#This Row],[日期]]) &amp; "年"</f>
        <v>2017年</v>
      </c>
      <c r="C2653" s="7" t="str">
        <f>MONTH(月末库存[[#This Row],[日期]]) &amp; "月"</f>
        <v>12月</v>
      </c>
      <c r="D2653" s="7">
        <f>--TEXT(月末库存[[#This Row],[日期]],"yyyymm")</f>
        <v>201712</v>
      </c>
      <c r="E2653" t="s">
        <v>9</v>
      </c>
      <c r="F2653" t="s">
        <v>12</v>
      </c>
      <c r="G2653">
        <v>1000000072</v>
      </c>
      <c r="H2653" t="s">
        <v>10</v>
      </c>
      <c r="I2653" t="s">
        <v>26</v>
      </c>
      <c r="J2653">
        <v>40000080</v>
      </c>
      <c r="K2653" t="s">
        <v>67</v>
      </c>
      <c r="L2653">
        <v>95.358000000000004</v>
      </c>
    </row>
    <row r="2654" spans="1:12" x14ac:dyDescent="0.2">
      <c r="A2654" s="1">
        <v>43100</v>
      </c>
      <c r="B2654" s="7" t="str">
        <f>YEAR(月末库存[[#This Row],[日期]]) &amp; "年"</f>
        <v>2017年</v>
      </c>
      <c r="C2654" s="7" t="str">
        <f>MONTH(月末库存[[#This Row],[日期]]) &amp; "月"</f>
        <v>12月</v>
      </c>
      <c r="D2654" s="7">
        <f>--TEXT(月末库存[[#This Row],[日期]],"yyyymm")</f>
        <v>201712</v>
      </c>
      <c r="E2654" t="s">
        <v>9</v>
      </c>
      <c r="F2654" t="s">
        <v>57</v>
      </c>
      <c r="G2654">
        <v>1000001502</v>
      </c>
      <c r="H2654" t="s">
        <v>56</v>
      </c>
      <c r="I2654" t="s">
        <v>26</v>
      </c>
      <c r="J2654">
        <v>40000080</v>
      </c>
      <c r="K2654" t="s">
        <v>67</v>
      </c>
      <c r="L2654">
        <v>23.1</v>
      </c>
    </row>
    <row r="2655" spans="1:12" x14ac:dyDescent="0.2">
      <c r="A2655" s="1">
        <v>43100</v>
      </c>
      <c r="B2655" s="7" t="str">
        <f>YEAR(月末库存[[#This Row],[日期]]) &amp; "年"</f>
        <v>2017年</v>
      </c>
      <c r="C2655" s="7" t="str">
        <f>MONTH(月末库存[[#This Row],[日期]]) &amp; "月"</f>
        <v>12月</v>
      </c>
      <c r="D2655" s="7">
        <f>--TEXT(月末库存[[#This Row],[日期]],"yyyymm")</f>
        <v>201712</v>
      </c>
      <c r="E2655" t="s">
        <v>9</v>
      </c>
      <c r="F2655" t="s">
        <v>17</v>
      </c>
      <c r="G2655">
        <v>1000000059</v>
      </c>
      <c r="H2655" t="s">
        <v>55</v>
      </c>
      <c r="I2655" t="s">
        <v>26</v>
      </c>
      <c r="J2655">
        <v>40000080</v>
      </c>
      <c r="K2655" t="s">
        <v>67</v>
      </c>
      <c r="L2655">
        <v>183.38599999999997</v>
      </c>
    </row>
    <row r="2656" spans="1:12" x14ac:dyDescent="0.2">
      <c r="A2656" s="1">
        <v>43100</v>
      </c>
      <c r="B2656" s="7" t="str">
        <f>YEAR(月末库存[[#This Row],[日期]]) &amp; "年"</f>
        <v>2017年</v>
      </c>
      <c r="C2656" s="7" t="str">
        <f>MONTH(月末库存[[#This Row],[日期]]) &amp; "月"</f>
        <v>12月</v>
      </c>
      <c r="D2656" s="7">
        <f>--TEXT(月末库存[[#This Row],[日期]],"yyyymm")</f>
        <v>201712</v>
      </c>
      <c r="E2656" t="s">
        <v>9</v>
      </c>
      <c r="F2656" t="s">
        <v>17</v>
      </c>
      <c r="G2656">
        <v>1000001649</v>
      </c>
      <c r="H2656" t="s">
        <v>16</v>
      </c>
      <c r="I2656" t="s">
        <v>26</v>
      </c>
      <c r="J2656">
        <v>40000080</v>
      </c>
      <c r="K2656" t="s">
        <v>67</v>
      </c>
      <c r="L2656">
        <v>131.13400000000001</v>
      </c>
    </row>
    <row r="2657" spans="1:12" x14ac:dyDescent="0.2">
      <c r="A2657" s="1">
        <v>43100</v>
      </c>
      <c r="B2657" s="7" t="str">
        <f>YEAR(月末库存[[#This Row],[日期]]) &amp; "年"</f>
        <v>2017年</v>
      </c>
      <c r="C2657" s="7" t="str">
        <f>MONTH(月末库存[[#This Row],[日期]]) &amp; "月"</f>
        <v>12月</v>
      </c>
      <c r="D2657" s="7">
        <f>--TEXT(月末库存[[#This Row],[日期]],"yyyymm")</f>
        <v>201712</v>
      </c>
      <c r="E2657" t="s">
        <v>9</v>
      </c>
      <c r="F2657" t="s">
        <v>57</v>
      </c>
      <c r="G2657">
        <v>1000001502</v>
      </c>
      <c r="H2657" t="s">
        <v>56</v>
      </c>
      <c r="I2657" t="s">
        <v>26</v>
      </c>
      <c r="J2657">
        <v>40000085</v>
      </c>
      <c r="K2657" t="s">
        <v>24</v>
      </c>
      <c r="L2657">
        <v>23.5</v>
      </c>
    </row>
    <row r="2658" spans="1:12" x14ac:dyDescent="0.2">
      <c r="A2658" s="1">
        <v>43100</v>
      </c>
      <c r="B2658" s="7" t="str">
        <f>YEAR(月末库存[[#This Row],[日期]]) &amp; "年"</f>
        <v>2017年</v>
      </c>
      <c r="C2658" s="7" t="str">
        <f>MONTH(月末库存[[#This Row],[日期]]) &amp; "月"</f>
        <v>12月</v>
      </c>
      <c r="D2658" s="7">
        <f>--TEXT(月末库存[[#This Row],[日期]],"yyyymm")</f>
        <v>201712</v>
      </c>
      <c r="E2658" t="s">
        <v>9</v>
      </c>
      <c r="F2658" t="s">
        <v>59</v>
      </c>
      <c r="G2658">
        <v>1000000192</v>
      </c>
      <c r="H2658" t="s">
        <v>58</v>
      </c>
      <c r="I2658" t="s">
        <v>26</v>
      </c>
      <c r="J2658">
        <v>40000085</v>
      </c>
      <c r="K2658" t="s">
        <v>24</v>
      </c>
      <c r="L2658">
        <v>6.6999999999999957</v>
      </c>
    </row>
    <row r="2659" spans="1:12" x14ac:dyDescent="0.2">
      <c r="A2659" s="1">
        <v>43100</v>
      </c>
      <c r="B2659" s="7" t="str">
        <f>YEAR(月末库存[[#This Row],[日期]]) &amp; "年"</f>
        <v>2017年</v>
      </c>
      <c r="C2659" s="7" t="str">
        <f>MONTH(月末库存[[#This Row],[日期]]) &amp; "月"</f>
        <v>12月</v>
      </c>
      <c r="D2659" s="7">
        <f>--TEXT(月末库存[[#This Row],[日期]],"yyyymm")</f>
        <v>201712</v>
      </c>
      <c r="E2659" t="s">
        <v>9</v>
      </c>
      <c r="F2659" t="s">
        <v>17</v>
      </c>
      <c r="G2659">
        <v>1000001649</v>
      </c>
      <c r="H2659" t="s">
        <v>16</v>
      </c>
      <c r="I2659" t="s">
        <v>26</v>
      </c>
      <c r="J2659">
        <v>40000085</v>
      </c>
      <c r="K2659" t="s">
        <v>24</v>
      </c>
      <c r="L2659">
        <v>11.299999999999997</v>
      </c>
    </row>
    <row r="2660" spans="1:12" x14ac:dyDescent="0.2">
      <c r="A2660" s="1">
        <v>43100</v>
      </c>
      <c r="B2660" s="7" t="str">
        <f>YEAR(月末库存[[#This Row],[日期]]) &amp; "年"</f>
        <v>2017年</v>
      </c>
      <c r="C2660" s="7" t="str">
        <f>MONTH(月末库存[[#This Row],[日期]]) &amp; "月"</f>
        <v>12月</v>
      </c>
      <c r="D2660" s="7">
        <f>--TEXT(月末库存[[#This Row],[日期]],"yyyymm")</f>
        <v>201712</v>
      </c>
      <c r="E2660" t="s">
        <v>9</v>
      </c>
      <c r="F2660" t="s">
        <v>12</v>
      </c>
      <c r="G2660">
        <v>1000000072</v>
      </c>
      <c r="H2660" t="s">
        <v>10</v>
      </c>
      <c r="I2660" t="s">
        <v>26</v>
      </c>
      <c r="J2660">
        <v>40000085</v>
      </c>
      <c r="K2660" t="s">
        <v>24</v>
      </c>
      <c r="L2660">
        <v>5.7999999999999972</v>
      </c>
    </row>
    <row r="2661" spans="1:12" x14ac:dyDescent="0.2">
      <c r="A2661" s="1">
        <v>43100</v>
      </c>
      <c r="B2661" s="7" t="str">
        <f>YEAR(月末库存[[#This Row],[日期]]) &amp; "年"</f>
        <v>2017年</v>
      </c>
      <c r="C2661" s="7" t="str">
        <f>MONTH(月末库存[[#This Row],[日期]]) &amp; "月"</f>
        <v>12月</v>
      </c>
      <c r="D2661" s="7">
        <f>--TEXT(月末库存[[#This Row],[日期]],"yyyymm")</f>
        <v>201712</v>
      </c>
      <c r="E2661" t="s">
        <v>9</v>
      </c>
      <c r="F2661" t="s">
        <v>75</v>
      </c>
      <c r="G2661">
        <v>1000000281</v>
      </c>
      <c r="H2661" t="s">
        <v>74</v>
      </c>
      <c r="I2661" t="s">
        <v>26</v>
      </c>
      <c r="J2661">
        <v>40000085</v>
      </c>
      <c r="K2661" t="s">
        <v>24</v>
      </c>
      <c r="L2661">
        <v>9.7999999999999972</v>
      </c>
    </row>
    <row r="2662" spans="1:12" x14ac:dyDescent="0.2">
      <c r="A2662" s="1">
        <v>43100</v>
      </c>
      <c r="B2662" s="7" t="str">
        <f>YEAR(月末库存[[#This Row],[日期]]) &amp; "年"</f>
        <v>2017年</v>
      </c>
      <c r="C2662" s="7" t="str">
        <f>MONTH(月末库存[[#This Row],[日期]]) &amp; "月"</f>
        <v>12月</v>
      </c>
      <c r="D2662" s="7">
        <f>--TEXT(月末库存[[#This Row],[日期]],"yyyymm")</f>
        <v>201712</v>
      </c>
      <c r="E2662" t="s">
        <v>22</v>
      </c>
      <c r="F2662" t="s">
        <v>69</v>
      </c>
      <c r="G2662">
        <v>1000003349</v>
      </c>
      <c r="H2662" t="s">
        <v>68</v>
      </c>
      <c r="I2662" t="s">
        <v>26</v>
      </c>
      <c r="J2662">
        <v>40000080</v>
      </c>
      <c r="K2662" t="s">
        <v>67</v>
      </c>
      <c r="L2662">
        <v>1.2159999999999997</v>
      </c>
    </row>
    <row r="2663" spans="1:12" x14ac:dyDescent="0.2">
      <c r="A2663" s="1">
        <v>43100</v>
      </c>
      <c r="B2663" s="7" t="str">
        <f>YEAR(月末库存[[#This Row],[日期]]) &amp; "年"</f>
        <v>2017年</v>
      </c>
      <c r="C2663" s="7" t="str">
        <f>MONTH(月末库存[[#This Row],[日期]]) &amp; "月"</f>
        <v>12月</v>
      </c>
      <c r="D2663" s="7">
        <f>--TEXT(月末库存[[#This Row],[日期]],"yyyymm")</f>
        <v>201712</v>
      </c>
      <c r="E2663" t="s">
        <v>22</v>
      </c>
      <c r="F2663" t="s">
        <v>25</v>
      </c>
      <c r="G2663">
        <v>1000003183</v>
      </c>
      <c r="H2663" t="s">
        <v>23</v>
      </c>
      <c r="I2663" t="s">
        <v>26</v>
      </c>
      <c r="J2663">
        <v>40000080</v>
      </c>
      <c r="K2663" t="s">
        <v>67</v>
      </c>
      <c r="L2663">
        <v>1.2999999999999994</v>
      </c>
    </row>
    <row r="2664" spans="1:12" x14ac:dyDescent="0.2">
      <c r="A2664" s="1">
        <v>43100</v>
      </c>
      <c r="B2664" s="7" t="str">
        <f>YEAR(月末库存[[#This Row],[日期]]) &amp; "年"</f>
        <v>2017年</v>
      </c>
      <c r="C2664" s="7" t="str">
        <f>MONTH(月末库存[[#This Row],[日期]]) &amp; "月"</f>
        <v>12月</v>
      </c>
      <c r="D2664" s="7">
        <f>--TEXT(月末库存[[#This Row],[日期]],"yyyymm")</f>
        <v>201712</v>
      </c>
      <c r="E2664" t="s">
        <v>22</v>
      </c>
      <c r="F2664" t="s">
        <v>54</v>
      </c>
      <c r="G2664">
        <v>1000000046</v>
      </c>
      <c r="H2664" t="s">
        <v>52</v>
      </c>
      <c r="I2664" t="s">
        <v>26</v>
      </c>
      <c r="J2664">
        <v>40000085</v>
      </c>
      <c r="K2664" t="s">
        <v>24</v>
      </c>
      <c r="L2664">
        <v>9.4999999999999982</v>
      </c>
    </row>
    <row r="2665" spans="1:12" x14ac:dyDescent="0.2">
      <c r="A2665" s="1">
        <v>43100</v>
      </c>
      <c r="B2665" s="7" t="str">
        <f>YEAR(月末库存[[#This Row],[日期]]) &amp; "年"</f>
        <v>2017年</v>
      </c>
      <c r="C2665" s="7" t="str">
        <f>MONTH(月末库存[[#This Row],[日期]]) &amp; "月"</f>
        <v>12月</v>
      </c>
      <c r="D2665" s="7">
        <f>--TEXT(月末库存[[#This Row],[日期]],"yyyymm")</f>
        <v>201712</v>
      </c>
      <c r="E2665" t="s">
        <v>22</v>
      </c>
      <c r="F2665" t="s">
        <v>54</v>
      </c>
      <c r="G2665">
        <v>1000000046</v>
      </c>
      <c r="H2665" t="s">
        <v>52</v>
      </c>
      <c r="I2665" t="s">
        <v>26</v>
      </c>
      <c r="J2665">
        <v>40000080</v>
      </c>
      <c r="K2665" t="s">
        <v>67</v>
      </c>
      <c r="L2665">
        <v>5.3479999999999981</v>
      </c>
    </row>
    <row r="2666" spans="1:12" x14ac:dyDescent="0.2">
      <c r="A2666" s="1">
        <v>43100</v>
      </c>
      <c r="B2666" s="7" t="str">
        <f>YEAR(月末库存[[#This Row],[日期]]) &amp; "年"</f>
        <v>2017年</v>
      </c>
      <c r="C2666" s="7" t="str">
        <f>MONTH(月末库存[[#This Row],[日期]]) &amp; "月"</f>
        <v>12月</v>
      </c>
      <c r="D2666" s="7">
        <f>--TEXT(月末库存[[#This Row],[日期]],"yyyymm")</f>
        <v>201712</v>
      </c>
      <c r="E2666" t="s">
        <v>22</v>
      </c>
      <c r="F2666" t="s">
        <v>25</v>
      </c>
      <c r="G2666">
        <v>1000003183</v>
      </c>
      <c r="H2666" t="s">
        <v>23</v>
      </c>
      <c r="I2666" t="s">
        <v>26</v>
      </c>
      <c r="J2666">
        <v>40000085</v>
      </c>
      <c r="K2666" t="s">
        <v>24</v>
      </c>
      <c r="L2666">
        <v>409.82799999999992</v>
      </c>
    </row>
    <row r="2667" spans="1:12" x14ac:dyDescent="0.2">
      <c r="A2667" s="1">
        <v>43100</v>
      </c>
      <c r="B2667" s="7" t="str">
        <f>YEAR(月末库存[[#This Row],[日期]]) &amp; "年"</f>
        <v>2017年</v>
      </c>
      <c r="C2667" s="7" t="str">
        <f>MONTH(月末库存[[#This Row],[日期]]) &amp; "月"</f>
        <v>12月</v>
      </c>
      <c r="D2667" s="7">
        <f>--TEXT(月末库存[[#This Row],[日期]],"yyyymm")</f>
        <v>201712</v>
      </c>
      <c r="E2667" t="s">
        <v>22</v>
      </c>
      <c r="F2667" t="s">
        <v>29</v>
      </c>
      <c r="G2667">
        <v>1000000101</v>
      </c>
      <c r="H2667" t="s">
        <v>39</v>
      </c>
      <c r="I2667" t="s">
        <v>26</v>
      </c>
      <c r="J2667">
        <v>40000085</v>
      </c>
      <c r="K2667" t="s">
        <v>24</v>
      </c>
      <c r="L2667">
        <v>57.644000000000005</v>
      </c>
    </row>
    <row r="2668" spans="1:12" x14ac:dyDescent="0.2">
      <c r="A2668" s="1">
        <v>43100</v>
      </c>
      <c r="B2668" s="7" t="str">
        <f>YEAR(月末库存[[#This Row],[日期]]) &amp; "年"</f>
        <v>2017年</v>
      </c>
      <c r="C2668" s="7" t="str">
        <f>MONTH(月末库存[[#This Row],[日期]]) &amp; "月"</f>
        <v>12月</v>
      </c>
      <c r="D2668" s="7">
        <f>--TEXT(月末库存[[#This Row],[日期]],"yyyymm")</f>
        <v>201712</v>
      </c>
      <c r="E2668" t="s">
        <v>22</v>
      </c>
      <c r="F2668" t="s">
        <v>64</v>
      </c>
      <c r="G2668">
        <v>1000002973</v>
      </c>
      <c r="H2668" t="s">
        <v>63</v>
      </c>
      <c r="I2668" t="s">
        <v>26</v>
      </c>
      <c r="J2668">
        <v>40000085</v>
      </c>
      <c r="K2668" t="s">
        <v>24</v>
      </c>
      <c r="L2668">
        <v>9.0440000000000147</v>
      </c>
    </row>
    <row r="2669" spans="1:12" x14ac:dyDescent="0.2">
      <c r="A2669" s="1">
        <v>43100</v>
      </c>
      <c r="B2669" s="7" t="str">
        <f>YEAR(月末库存[[#This Row],[日期]]) &amp; "年"</f>
        <v>2017年</v>
      </c>
      <c r="C2669" s="7" t="str">
        <f>MONTH(月末库存[[#This Row],[日期]]) &amp; "月"</f>
        <v>12月</v>
      </c>
      <c r="D2669" s="7">
        <f>--TEXT(月末库存[[#This Row],[日期]],"yyyymm")</f>
        <v>201712</v>
      </c>
      <c r="E2669" t="s">
        <v>22</v>
      </c>
      <c r="F2669" t="s">
        <v>33</v>
      </c>
      <c r="G2669">
        <v>1000000031</v>
      </c>
      <c r="H2669" t="s">
        <v>32</v>
      </c>
      <c r="I2669" t="s">
        <v>26</v>
      </c>
      <c r="J2669">
        <v>40000085</v>
      </c>
      <c r="K2669" t="s">
        <v>24</v>
      </c>
      <c r="L2669">
        <v>240.59200000000016</v>
      </c>
    </row>
    <row r="2670" spans="1:12" x14ac:dyDescent="0.2">
      <c r="A2670" s="1">
        <v>43100</v>
      </c>
      <c r="B2670" s="7" t="str">
        <f>YEAR(月末库存[[#This Row],[日期]]) &amp; "年"</f>
        <v>2017年</v>
      </c>
      <c r="C2670" s="7" t="str">
        <f>MONTH(月末库存[[#This Row],[日期]]) &amp; "月"</f>
        <v>12月</v>
      </c>
      <c r="D2670" s="7">
        <f>--TEXT(月末库存[[#This Row],[日期]],"yyyymm")</f>
        <v>201712</v>
      </c>
      <c r="E2670" t="s">
        <v>22</v>
      </c>
      <c r="F2670" t="s">
        <v>61</v>
      </c>
      <c r="G2670">
        <v>1000000579</v>
      </c>
      <c r="H2670" t="s">
        <v>60</v>
      </c>
      <c r="I2670" t="s">
        <v>26</v>
      </c>
      <c r="J2670">
        <v>40000085</v>
      </c>
      <c r="K2670" t="s">
        <v>24</v>
      </c>
      <c r="L2670">
        <v>184.91600000000008</v>
      </c>
    </row>
    <row r="2671" spans="1:12" x14ac:dyDescent="0.2">
      <c r="A2671" s="1">
        <v>43100</v>
      </c>
      <c r="B2671" s="7" t="str">
        <f>YEAR(月末库存[[#This Row],[日期]]) &amp; "年"</f>
        <v>2017年</v>
      </c>
      <c r="C2671" s="7" t="str">
        <f>MONTH(月末库存[[#This Row],[日期]]) &amp; "月"</f>
        <v>12月</v>
      </c>
      <c r="D2671" s="7">
        <f>--TEXT(月末库存[[#This Row],[日期]],"yyyymm")</f>
        <v>201712</v>
      </c>
      <c r="E2671" t="s">
        <v>22</v>
      </c>
      <c r="F2671" t="s">
        <v>49</v>
      </c>
      <c r="G2671">
        <v>1000000020</v>
      </c>
      <c r="H2671" t="s">
        <v>73</v>
      </c>
      <c r="I2671" t="s">
        <v>26</v>
      </c>
      <c r="J2671">
        <v>40000085</v>
      </c>
      <c r="K2671" t="s">
        <v>24</v>
      </c>
      <c r="L2671">
        <v>45.799999999999983</v>
      </c>
    </row>
    <row r="2672" spans="1:12" x14ac:dyDescent="0.2">
      <c r="A2672" s="1">
        <v>43100</v>
      </c>
      <c r="B2672" s="7" t="str">
        <f>YEAR(月末库存[[#This Row],[日期]]) &amp; "年"</f>
        <v>2017年</v>
      </c>
      <c r="C2672" s="7" t="str">
        <f>MONTH(月末库存[[#This Row],[日期]]) &amp; "月"</f>
        <v>12月</v>
      </c>
      <c r="D2672" s="7">
        <f>--TEXT(月末库存[[#This Row],[日期]],"yyyymm")</f>
        <v>201712</v>
      </c>
      <c r="E2672" t="s">
        <v>22</v>
      </c>
      <c r="F2672" t="s">
        <v>29</v>
      </c>
      <c r="G2672">
        <v>1000000054</v>
      </c>
      <c r="H2672" t="s">
        <v>36</v>
      </c>
      <c r="I2672" t="s">
        <v>26</v>
      </c>
      <c r="J2672">
        <v>40000085</v>
      </c>
      <c r="K2672" t="s">
        <v>24</v>
      </c>
      <c r="L2672">
        <v>131.35000000000005</v>
      </c>
    </row>
    <row r="2673" spans="1:12" x14ac:dyDescent="0.2">
      <c r="A2673" s="1">
        <v>43131</v>
      </c>
      <c r="B2673" s="7" t="str">
        <f>YEAR(月末库存[[#This Row],[日期]]) &amp; "年"</f>
        <v>2018年</v>
      </c>
      <c r="C2673" s="7" t="str">
        <f>MONTH(月末库存[[#This Row],[日期]]) &amp; "月"</f>
        <v>1月</v>
      </c>
      <c r="D2673" s="7">
        <f>--TEXT(月末库存[[#This Row],[日期]],"yyyymm")</f>
        <v>201801</v>
      </c>
      <c r="E2673" t="s">
        <v>43</v>
      </c>
      <c r="F2673" t="s">
        <v>78</v>
      </c>
      <c r="G2673">
        <v>1000003187</v>
      </c>
      <c r="H2673" t="s">
        <v>77</v>
      </c>
      <c r="I2673" t="s">
        <v>13</v>
      </c>
      <c r="J2673">
        <v>10000172</v>
      </c>
      <c r="K2673" t="s">
        <v>18</v>
      </c>
      <c r="L2673">
        <v>355.90000000000003</v>
      </c>
    </row>
    <row r="2674" spans="1:12" x14ac:dyDescent="0.2">
      <c r="A2674" s="1">
        <v>43131</v>
      </c>
      <c r="B2674" s="7" t="str">
        <f>YEAR(月末库存[[#This Row],[日期]]) &amp; "年"</f>
        <v>2018年</v>
      </c>
      <c r="C2674" s="7" t="str">
        <f>MONTH(月末库存[[#This Row],[日期]]) &amp; "月"</f>
        <v>1月</v>
      </c>
      <c r="D2674" s="7">
        <f>--TEXT(月末库存[[#This Row],[日期]],"yyyymm")</f>
        <v>201801</v>
      </c>
      <c r="E2674" t="s">
        <v>43</v>
      </c>
      <c r="F2674" t="s">
        <v>51</v>
      </c>
      <c r="G2674">
        <v>1000000460</v>
      </c>
      <c r="H2674" t="s">
        <v>50</v>
      </c>
      <c r="I2674" t="s">
        <v>13</v>
      </c>
      <c r="J2674">
        <v>20000018</v>
      </c>
      <c r="K2674" t="s">
        <v>81</v>
      </c>
      <c r="L2674">
        <v>87</v>
      </c>
    </row>
    <row r="2675" spans="1:12" x14ac:dyDescent="0.2">
      <c r="A2675" s="1">
        <v>43131</v>
      </c>
      <c r="B2675" s="7" t="str">
        <f>YEAR(月末库存[[#This Row],[日期]]) &amp; "年"</f>
        <v>2018年</v>
      </c>
      <c r="C2675" s="7" t="str">
        <f>MONTH(月末库存[[#This Row],[日期]]) &amp; "月"</f>
        <v>1月</v>
      </c>
      <c r="D2675" s="7">
        <f>--TEXT(月末库存[[#This Row],[日期]],"yyyymm")</f>
        <v>201801</v>
      </c>
      <c r="E2675" t="s">
        <v>43</v>
      </c>
      <c r="F2675" t="s">
        <v>80</v>
      </c>
      <c r="G2675">
        <v>1000003498</v>
      </c>
      <c r="H2675" t="s">
        <v>79</v>
      </c>
      <c r="I2675" t="s">
        <v>13</v>
      </c>
      <c r="J2675">
        <v>10000136</v>
      </c>
      <c r="K2675" t="s">
        <v>40</v>
      </c>
      <c r="L2675">
        <v>0.60000000000000009</v>
      </c>
    </row>
    <row r="2676" spans="1:12" x14ac:dyDescent="0.2">
      <c r="A2676" s="1">
        <v>43131</v>
      </c>
      <c r="B2676" s="7" t="str">
        <f>YEAR(月末库存[[#This Row],[日期]]) &amp; "年"</f>
        <v>2018年</v>
      </c>
      <c r="C2676" s="7" t="str">
        <f>MONTH(月末库存[[#This Row],[日期]]) &amp; "月"</f>
        <v>1月</v>
      </c>
      <c r="D2676" s="7">
        <f>--TEXT(月末库存[[#This Row],[日期]],"yyyymm")</f>
        <v>201801</v>
      </c>
      <c r="E2676" t="s">
        <v>43</v>
      </c>
      <c r="F2676" t="s">
        <v>78</v>
      </c>
      <c r="G2676">
        <v>1000003187</v>
      </c>
      <c r="H2676" t="s">
        <v>77</v>
      </c>
      <c r="I2676" t="s">
        <v>13</v>
      </c>
      <c r="J2676">
        <v>10000182</v>
      </c>
      <c r="K2676" t="s">
        <v>31</v>
      </c>
      <c r="L2676">
        <v>3</v>
      </c>
    </row>
    <row r="2677" spans="1:12" x14ac:dyDescent="0.2">
      <c r="A2677" s="1">
        <v>43131</v>
      </c>
      <c r="B2677" s="7" t="str">
        <f>YEAR(月末库存[[#This Row],[日期]]) &amp; "年"</f>
        <v>2018年</v>
      </c>
      <c r="C2677" s="7" t="str">
        <f>MONTH(月末库存[[#This Row],[日期]]) &amp; "月"</f>
        <v>1月</v>
      </c>
      <c r="D2677" s="7">
        <f>--TEXT(月末库存[[#This Row],[日期]],"yyyymm")</f>
        <v>201801</v>
      </c>
      <c r="E2677" t="s">
        <v>43</v>
      </c>
      <c r="F2677" t="s">
        <v>66</v>
      </c>
      <c r="G2677">
        <v>1000001135</v>
      </c>
      <c r="H2677" t="s">
        <v>65</v>
      </c>
      <c r="I2677" t="s">
        <v>13</v>
      </c>
      <c r="J2677">
        <v>10000111</v>
      </c>
      <c r="K2677" t="s">
        <v>37</v>
      </c>
      <c r="L2677">
        <v>16.199999999999996</v>
      </c>
    </row>
    <row r="2678" spans="1:12" x14ac:dyDescent="0.2">
      <c r="A2678" s="1">
        <v>43131</v>
      </c>
      <c r="B2678" s="7" t="str">
        <f>YEAR(月末库存[[#This Row],[日期]]) &amp; "年"</f>
        <v>2018年</v>
      </c>
      <c r="C2678" s="7" t="str">
        <f>MONTH(月末库存[[#This Row],[日期]]) &amp; "月"</f>
        <v>1月</v>
      </c>
      <c r="D2678" s="7">
        <f>--TEXT(月末库存[[#This Row],[日期]],"yyyymm")</f>
        <v>201801</v>
      </c>
      <c r="E2678" t="s">
        <v>43</v>
      </c>
      <c r="F2678" t="s">
        <v>66</v>
      </c>
      <c r="G2678">
        <v>1000001135</v>
      </c>
      <c r="H2678" t="s">
        <v>65</v>
      </c>
      <c r="I2678" t="s">
        <v>13</v>
      </c>
      <c r="J2678">
        <v>10000131</v>
      </c>
      <c r="K2678" t="s">
        <v>38</v>
      </c>
      <c r="L2678">
        <v>35.400000000000006</v>
      </c>
    </row>
    <row r="2679" spans="1:12" x14ac:dyDescent="0.2">
      <c r="A2679" s="1">
        <v>43131</v>
      </c>
      <c r="B2679" s="7" t="str">
        <f>YEAR(月末库存[[#This Row],[日期]]) &amp; "年"</f>
        <v>2018年</v>
      </c>
      <c r="C2679" s="7" t="str">
        <f>MONTH(月末库存[[#This Row],[日期]]) &amp; "月"</f>
        <v>1月</v>
      </c>
      <c r="D2679" s="7">
        <f>--TEXT(月末库存[[#This Row],[日期]],"yyyymm")</f>
        <v>201801</v>
      </c>
      <c r="E2679" t="s">
        <v>43</v>
      </c>
      <c r="F2679" t="s">
        <v>66</v>
      </c>
      <c r="G2679">
        <v>1000001135</v>
      </c>
      <c r="H2679" t="s">
        <v>65</v>
      </c>
      <c r="I2679" t="s">
        <v>13</v>
      </c>
      <c r="J2679">
        <v>10000172</v>
      </c>
      <c r="K2679" t="s">
        <v>18</v>
      </c>
      <c r="L2679">
        <v>0.60000000000000053</v>
      </c>
    </row>
    <row r="2680" spans="1:12" x14ac:dyDescent="0.2">
      <c r="A2680" s="1">
        <v>43131</v>
      </c>
      <c r="B2680" s="7" t="str">
        <f>YEAR(月末库存[[#This Row],[日期]]) &amp; "年"</f>
        <v>2018年</v>
      </c>
      <c r="C2680" s="7" t="str">
        <f>MONTH(月末库存[[#This Row],[日期]]) &amp; "月"</f>
        <v>1月</v>
      </c>
      <c r="D2680" s="7">
        <f>--TEXT(月末库存[[#This Row],[日期]],"yyyymm")</f>
        <v>201801</v>
      </c>
      <c r="E2680" t="s">
        <v>43</v>
      </c>
      <c r="F2680" t="s">
        <v>51</v>
      </c>
      <c r="G2680">
        <v>1000000460</v>
      </c>
      <c r="H2680" t="s">
        <v>50</v>
      </c>
      <c r="I2680" t="s">
        <v>13</v>
      </c>
      <c r="J2680">
        <v>10000172</v>
      </c>
      <c r="K2680" t="s">
        <v>18</v>
      </c>
      <c r="L2680">
        <v>41.6</v>
      </c>
    </row>
    <row r="2681" spans="1:12" x14ac:dyDescent="0.2">
      <c r="A2681" s="1">
        <v>43131</v>
      </c>
      <c r="B2681" s="7" t="str">
        <f>YEAR(月末库存[[#This Row],[日期]]) &amp; "年"</f>
        <v>2018年</v>
      </c>
      <c r="C2681" s="7" t="str">
        <f>MONTH(月末库存[[#This Row],[日期]]) &amp; "月"</f>
        <v>1月</v>
      </c>
      <c r="D2681" s="7">
        <f>--TEXT(月末库存[[#This Row],[日期]],"yyyymm")</f>
        <v>201801</v>
      </c>
      <c r="E2681" t="s">
        <v>43</v>
      </c>
      <c r="F2681" t="s">
        <v>51</v>
      </c>
      <c r="G2681">
        <v>1000000460</v>
      </c>
      <c r="H2681" t="s">
        <v>50</v>
      </c>
      <c r="I2681" t="s">
        <v>13</v>
      </c>
      <c r="J2681">
        <v>10000211</v>
      </c>
      <c r="K2681" t="s">
        <v>11</v>
      </c>
      <c r="L2681">
        <v>9.5</v>
      </c>
    </row>
    <row r="2682" spans="1:12" x14ac:dyDescent="0.2">
      <c r="A2682" s="1">
        <v>43131</v>
      </c>
      <c r="B2682" s="7" t="str">
        <f>YEAR(月末库存[[#This Row],[日期]]) &amp; "年"</f>
        <v>2018年</v>
      </c>
      <c r="C2682" s="7" t="str">
        <f>MONTH(月末库存[[#This Row],[日期]]) &amp; "月"</f>
        <v>1月</v>
      </c>
      <c r="D2682" s="7">
        <f>--TEXT(月末库存[[#This Row],[日期]],"yyyymm")</f>
        <v>201801</v>
      </c>
      <c r="E2682" t="s">
        <v>43</v>
      </c>
      <c r="F2682" t="s">
        <v>80</v>
      </c>
      <c r="G2682">
        <v>1000003498</v>
      </c>
      <c r="H2682" t="s">
        <v>79</v>
      </c>
      <c r="I2682" t="s">
        <v>13</v>
      </c>
      <c r="J2682">
        <v>10000182</v>
      </c>
      <c r="K2682" t="s">
        <v>31</v>
      </c>
      <c r="L2682">
        <v>33</v>
      </c>
    </row>
    <row r="2683" spans="1:12" x14ac:dyDescent="0.2">
      <c r="A2683" s="1">
        <v>43131</v>
      </c>
      <c r="B2683" s="7" t="str">
        <f>YEAR(月末库存[[#This Row],[日期]]) &amp; "年"</f>
        <v>2018年</v>
      </c>
      <c r="C2683" s="7" t="str">
        <f>MONTH(月末库存[[#This Row],[日期]]) &amp; "月"</f>
        <v>1月</v>
      </c>
      <c r="D2683" s="7">
        <f>--TEXT(月末库存[[#This Row],[日期]],"yyyymm")</f>
        <v>201801</v>
      </c>
      <c r="E2683" t="s">
        <v>43</v>
      </c>
      <c r="F2683" t="s">
        <v>66</v>
      </c>
      <c r="G2683">
        <v>1000001135</v>
      </c>
      <c r="H2683" t="s">
        <v>65</v>
      </c>
      <c r="I2683" t="s">
        <v>13</v>
      </c>
      <c r="J2683">
        <v>10000182</v>
      </c>
      <c r="K2683" t="s">
        <v>31</v>
      </c>
      <c r="L2683">
        <v>16.599999999999998</v>
      </c>
    </row>
    <row r="2684" spans="1:12" x14ac:dyDescent="0.2">
      <c r="A2684" s="1">
        <v>43131</v>
      </c>
      <c r="B2684" s="7" t="str">
        <f>YEAR(月末库存[[#This Row],[日期]]) &amp; "年"</f>
        <v>2018年</v>
      </c>
      <c r="C2684" s="7" t="str">
        <f>MONTH(月末库存[[#This Row],[日期]]) &amp; "月"</f>
        <v>1月</v>
      </c>
      <c r="D2684" s="7">
        <f>--TEXT(月末库存[[#This Row],[日期]],"yyyymm")</f>
        <v>201801</v>
      </c>
      <c r="E2684" t="s">
        <v>43</v>
      </c>
      <c r="F2684" t="s">
        <v>51</v>
      </c>
      <c r="G2684">
        <v>1000000460</v>
      </c>
      <c r="H2684" t="s">
        <v>50</v>
      </c>
      <c r="I2684" t="s">
        <v>13</v>
      </c>
      <c r="J2684">
        <v>20000099</v>
      </c>
      <c r="K2684" t="s">
        <v>20</v>
      </c>
      <c r="L2684">
        <v>4.0999999999999988</v>
      </c>
    </row>
    <row r="2685" spans="1:12" x14ac:dyDescent="0.2">
      <c r="A2685" s="1">
        <v>43131</v>
      </c>
      <c r="B2685" s="7" t="str">
        <f>YEAR(月末库存[[#This Row],[日期]]) &amp; "年"</f>
        <v>2018年</v>
      </c>
      <c r="C2685" s="7" t="str">
        <f>MONTH(月末库存[[#This Row],[日期]]) &amp; "月"</f>
        <v>1月</v>
      </c>
      <c r="D2685" s="7">
        <f>--TEXT(月末库存[[#This Row],[日期]],"yyyymm")</f>
        <v>201801</v>
      </c>
      <c r="E2685" t="s">
        <v>43</v>
      </c>
      <c r="F2685" t="s">
        <v>80</v>
      </c>
      <c r="G2685">
        <v>1000003498</v>
      </c>
      <c r="H2685" t="s">
        <v>79</v>
      </c>
      <c r="I2685" t="s">
        <v>13</v>
      </c>
      <c r="J2685">
        <v>20000099</v>
      </c>
      <c r="K2685" t="s">
        <v>20</v>
      </c>
      <c r="L2685">
        <v>3.9000000000000008</v>
      </c>
    </row>
    <row r="2686" spans="1:12" x14ac:dyDescent="0.2">
      <c r="A2686" s="1">
        <v>43131</v>
      </c>
      <c r="B2686" s="7" t="str">
        <f>YEAR(月末库存[[#This Row],[日期]]) &amp; "年"</f>
        <v>2018年</v>
      </c>
      <c r="C2686" s="7" t="str">
        <f>MONTH(月末库存[[#This Row],[日期]]) &amp; "月"</f>
        <v>1月</v>
      </c>
      <c r="D2686" s="7">
        <f>--TEXT(月末库存[[#This Row],[日期]],"yyyymm")</f>
        <v>201801</v>
      </c>
      <c r="E2686" t="s">
        <v>43</v>
      </c>
      <c r="F2686" t="s">
        <v>42</v>
      </c>
      <c r="G2686">
        <v>1000000931</v>
      </c>
      <c r="H2686" t="s">
        <v>41</v>
      </c>
      <c r="I2686" t="s">
        <v>13</v>
      </c>
      <c r="J2686">
        <v>10000136</v>
      </c>
      <c r="K2686" t="s">
        <v>40</v>
      </c>
      <c r="L2686">
        <v>0.75000000000000044</v>
      </c>
    </row>
    <row r="2687" spans="1:12" x14ac:dyDescent="0.2">
      <c r="A2687" s="1">
        <v>43131</v>
      </c>
      <c r="B2687" s="7" t="str">
        <f>YEAR(月末库存[[#This Row],[日期]]) &amp; "年"</f>
        <v>2018年</v>
      </c>
      <c r="C2687" s="7" t="str">
        <f>MONTH(月末库存[[#This Row],[日期]]) &amp; "月"</f>
        <v>1月</v>
      </c>
      <c r="D2687" s="7">
        <f>--TEXT(月末库存[[#This Row],[日期]],"yyyymm")</f>
        <v>201801</v>
      </c>
      <c r="E2687" t="s">
        <v>43</v>
      </c>
      <c r="F2687" t="s">
        <v>66</v>
      </c>
      <c r="G2687">
        <v>1000001135</v>
      </c>
      <c r="H2687" t="s">
        <v>65</v>
      </c>
      <c r="I2687" t="s">
        <v>13</v>
      </c>
      <c r="J2687">
        <v>20000099</v>
      </c>
      <c r="K2687" t="s">
        <v>20</v>
      </c>
      <c r="L2687">
        <v>1.6</v>
      </c>
    </row>
    <row r="2688" spans="1:12" x14ac:dyDescent="0.2">
      <c r="A2688" s="1">
        <v>43131</v>
      </c>
      <c r="B2688" s="7" t="str">
        <f>YEAR(月末库存[[#This Row],[日期]]) &amp; "年"</f>
        <v>2018年</v>
      </c>
      <c r="C2688" s="7" t="str">
        <f>MONTH(月末库存[[#This Row],[日期]]) &amp; "月"</f>
        <v>1月</v>
      </c>
      <c r="D2688" s="7">
        <f>--TEXT(月末库存[[#This Row],[日期]],"yyyymm")</f>
        <v>201801</v>
      </c>
      <c r="E2688" t="s">
        <v>43</v>
      </c>
      <c r="F2688" t="s">
        <v>42</v>
      </c>
      <c r="G2688">
        <v>1000000931</v>
      </c>
      <c r="H2688" t="s">
        <v>41</v>
      </c>
      <c r="I2688" t="s">
        <v>13</v>
      </c>
      <c r="J2688">
        <v>20000099</v>
      </c>
      <c r="K2688" t="s">
        <v>20</v>
      </c>
      <c r="L2688">
        <v>58.335999999999999</v>
      </c>
    </row>
    <row r="2689" spans="1:12" x14ac:dyDescent="0.2">
      <c r="A2689" s="1">
        <v>43131</v>
      </c>
      <c r="B2689" s="7" t="str">
        <f>YEAR(月末库存[[#This Row],[日期]]) &amp; "年"</f>
        <v>2018年</v>
      </c>
      <c r="C2689" s="7" t="str">
        <f>MONTH(月末库存[[#This Row],[日期]]) &amp; "月"</f>
        <v>1月</v>
      </c>
      <c r="D2689" s="7">
        <f>--TEXT(月末库存[[#This Row],[日期]],"yyyymm")</f>
        <v>201801</v>
      </c>
      <c r="E2689" t="s">
        <v>43</v>
      </c>
      <c r="F2689" t="s">
        <v>42</v>
      </c>
      <c r="G2689">
        <v>1000001014</v>
      </c>
      <c r="H2689" t="s">
        <v>44</v>
      </c>
      <c r="I2689" t="s">
        <v>13</v>
      </c>
      <c r="J2689">
        <v>20000099</v>
      </c>
      <c r="K2689" t="s">
        <v>20</v>
      </c>
      <c r="L2689">
        <v>36.862000000000016</v>
      </c>
    </row>
    <row r="2690" spans="1:12" x14ac:dyDescent="0.2">
      <c r="A2690" s="1">
        <v>43131</v>
      </c>
      <c r="B2690" s="7" t="str">
        <f>YEAR(月末库存[[#This Row],[日期]]) &amp; "年"</f>
        <v>2018年</v>
      </c>
      <c r="C2690" s="7" t="str">
        <f>MONTH(月末库存[[#This Row],[日期]]) &amp; "月"</f>
        <v>1月</v>
      </c>
      <c r="D2690" s="7">
        <f>--TEXT(月末库存[[#This Row],[日期]],"yyyymm")</f>
        <v>201801</v>
      </c>
      <c r="E2690" t="s">
        <v>43</v>
      </c>
      <c r="F2690" t="s">
        <v>78</v>
      </c>
      <c r="G2690">
        <v>1000003187</v>
      </c>
      <c r="H2690" t="s">
        <v>77</v>
      </c>
      <c r="I2690" t="s">
        <v>13</v>
      </c>
      <c r="J2690">
        <v>20000099</v>
      </c>
      <c r="K2690" t="s">
        <v>20</v>
      </c>
      <c r="L2690">
        <v>10.544</v>
      </c>
    </row>
    <row r="2691" spans="1:12" x14ac:dyDescent="0.2">
      <c r="A2691" s="1">
        <v>43131</v>
      </c>
      <c r="B2691" s="7" t="str">
        <f>YEAR(月末库存[[#This Row],[日期]]) &amp; "年"</f>
        <v>2018年</v>
      </c>
      <c r="C2691" s="7" t="str">
        <f>MONTH(月末库存[[#This Row],[日期]]) &amp; "月"</f>
        <v>1月</v>
      </c>
      <c r="D2691" s="7">
        <f>--TEXT(月末库存[[#This Row],[日期]],"yyyymm")</f>
        <v>201801</v>
      </c>
      <c r="E2691" t="s">
        <v>43</v>
      </c>
      <c r="F2691" t="s">
        <v>78</v>
      </c>
      <c r="G2691">
        <v>1000003187</v>
      </c>
      <c r="H2691" t="s">
        <v>77</v>
      </c>
      <c r="I2691" t="s">
        <v>13</v>
      </c>
      <c r="J2691">
        <v>10000211</v>
      </c>
      <c r="K2691" t="s">
        <v>11</v>
      </c>
      <c r="L2691">
        <v>212.73600000000005</v>
      </c>
    </row>
    <row r="2692" spans="1:12" x14ac:dyDescent="0.2">
      <c r="A2692" s="1">
        <v>43131</v>
      </c>
      <c r="B2692" s="7" t="str">
        <f>YEAR(月末库存[[#This Row],[日期]]) &amp; "年"</f>
        <v>2018年</v>
      </c>
      <c r="C2692" s="7" t="str">
        <f>MONTH(月末库存[[#This Row],[日期]]) &amp; "月"</f>
        <v>1月</v>
      </c>
      <c r="D2692" s="7">
        <f>--TEXT(月末库存[[#This Row],[日期]],"yyyymm")</f>
        <v>201801</v>
      </c>
      <c r="E2692" t="s">
        <v>43</v>
      </c>
      <c r="F2692" t="s">
        <v>51</v>
      </c>
      <c r="G2692">
        <v>1000000460</v>
      </c>
      <c r="H2692" t="s">
        <v>50</v>
      </c>
      <c r="I2692" t="s">
        <v>13</v>
      </c>
      <c r="J2692">
        <v>10000182</v>
      </c>
      <c r="K2692" t="s">
        <v>31</v>
      </c>
      <c r="L2692">
        <v>135.334</v>
      </c>
    </row>
    <row r="2693" spans="1:12" x14ac:dyDescent="0.2">
      <c r="A2693" s="1">
        <v>43131</v>
      </c>
      <c r="B2693" s="7" t="str">
        <f>YEAR(月末库存[[#This Row],[日期]]) &amp; "年"</f>
        <v>2018年</v>
      </c>
      <c r="C2693" s="7" t="str">
        <f>MONTH(月末库存[[#This Row],[日期]]) &amp; "月"</f>
        <v>1月</v>
      </c>
      <c r="D2693" s="7">
        <f>--TEXT(月末库存[[#This Row],[日期]],"yyyymm")</f>
        <v>201801</v>
      </c>
      <c r="E2693" t="s">
        <v>43</v>
      </c>
      <c r="F2693" t="s">
        <v>42</v>
      </c>
      <c r="G2693">
        <v>1000000931</v>
      </c>
      <c r="H2693" t="s">
        <v>41</v>
      </c>
      <c r="I2693" t="s">
        <v>13</v>
      </c>
      <c r="J2693">
        <v>10000078</v>
      </c>
      <c r="K2693" t="s">
        <v>30</v>
      </c>
      <c r="L2693">
        <v>59.960000000000022</v>
      </c>
    </row>
    <row r="2694" spans="1:12" x14ac:dyDescent="0.2">
      <c r="A2694" s="1">
        <v>43131</v>
      </c>
      <c r="B2694" s="7" t="str">
        <f>YEAR(月末库存[[#This Row],[日期]]) &amp; "年"</f>
        <v>2018年</v>
      </c>
      <c r="C2694" s="7" t="str">
        <f>MONTH(月末库存[[#This Row],[日期]]) &amp; "月"</f>
        <v>1月</v>
      </c>
      <c r="D2694" s="7">
        <f>--TEXT(月末库存[[#This Row],[日期]],"yyyymm")</f>
        <v>201801</v>
      </c>
      <c r="E2694" t="s">
        <v>43</v>
      </c>
      <c r="F2694" t="s">
        <v>42</v>
      </c>
      <c r="G2694">
        <v>1000000931</v>
      </c>
      <c r="H2694" t="s">
        <v>41</v>
      </c>
      <c r="I2694" t="s">
        <v>13</v>
      </c>
      <c r="J2694">
        <v>10000182</v>
      </c>
      <c r="K2694" t="s">
        <v>31</v>
      </c>
      <c r="L2694">
        <v>130.90600000000001</v>
      </c>
    </row>
    <row r="2695" spans="1:12" x14ac:dyDescent="0.2">
      <c r="A2695" s="1">
        <v>43131</v>
      </c>
      <c r="B2695" s="7" t="str">
        <f>YEAR(月末库存[[#This Row],[日期]]) &amp; "年"</f>
        <v>2018年</v>
      </c>
      <c r="C2695" s="7" t="str">
        <f>MONTH(月末库存[[#This Row],[日期]]) &amp; "月"</f>
        <v>1月</v>
      </c>
      <c r="D2695" s="7">
        <f>--TEXT(月末库存[[#This Row],[日期]],"yyyymm")</f>
        <v>201801</v>
      </c>
      <c r="E2695" t="s">
        <v>43</v>
      </c>
      <c r="F2695" t="s">
        <v>80</v>
      </c>
      <c r="G2695">
        <v>1000003498</v>
      </c>
      <c r="H2695" t="s">
        <v>79</v>
      </c>
      <c r="I2695" t="s">
        <v>13</v>
      </c>
      <c r="J2695">
        <v>10000061</v>
      </c>
      <c r="K2695" t="s">
        <v>28</v>
      </c>
      <c r="L2695">
        <v>7.4420000000000002</v>
      </c>
    </row>
    <row r="2696" spans="1:12" x14ac:dyDescent="0.2">
      <c r="A2696" s="1">
        <v>43131</v>
      </c>
      <c r="B2696" s="7" t="str">
        <f>YEAR(月末库存[[#This Row],[日期]]) &amp; "年"</f>
        <v>2018年</v>
      </c>
      <c r="C2696" s="7" t="str">
        <f>MONTH(月末库存[[#This Row],[日期]]) &amp; "月"</f>
        <v>1月</v>
      </c>
      <c r="D2696" s="7">
        <f>--TEXT(月末库存[[#This Row],[日期]],"yyyymm")</f>
        <v>201801</v>
      </c>
      <c r="E2696" t="s">
        <v>43</v>
      </c>
      <c r="F2696" t="s">
        <v>80</v>
      </c>
      <c r="G2696">
        <v>1000003498</v>
      </c>
      <c r="H2696" t="s">
        <v>79</v>
      </c>
      <c r="I2696" t="s">
        <v>13</v>
      </c>
      <c r="J2696">
        <v>10000064</v>
      </c>
      <c r="K2696" t="s">
        <v>53</v>
      </c>
      <c r="L2696">
        <v>4.645999999999999</v>
      </c>
    </row>
    <row r="2697" spans="1:12" x14ac:dyDescent="0.2">
      <c r="A2697" s="1">
        <v>43131</v>
      </c>
      <c r="B2697" s="7" t="str">
        <f>YEAR(月末库存[[#This Row],[日期]]) &amp; "年"</f>
        <v>2018年</v>
      </c>
      <c r="C2697" s="7" t="str">
        <f>MONTH(月末库存[[#This Row],[日期]]) &amp; "月"</f>
        <v>1月</v>
      </c>
      <c r="D2697" s="7">
        <f>--TEXT(月末库存[[#This Row],[日期]],"yyyymm")</f>
        <v>201801</v>
      </c>
      <c r="E2697" t="s">
        <v>43</v>
      </c>
      <c r="F2697" t="s">
        <v>80</v>
      </c>
      <c r="G2697">
        <v>1000003498</v>
      </c>
      <c r="H2697" t="s">
        <v>79</v>
      </c>
      <c r="I2697" t="s">
        <v>13</v>
      </c>
      <c r="J2697">
        <v>10000078</v>
      </c>
      <c r="K2697" t="s">
        <v>30</v>
      </c>
      <c r="L2697">
        <v>0.50000000000000089</v>
      </c>
    </row>
    <row r="2698" spans="1:12" x14ac:dyDescent="0.2">
      <c r="A2698" s="1">
        <v>43131</v>
      </c>
      <c r="B2698" s="7" t="str">
        <f>YEAR(月末库存[[#This Row],[日期]]) &amp; "年"</f>
        <v>2018年</v>
      </c>
      <c r="C2698" s="7" t="str">
        <f>MONTH(月末库存[[#This Row],[日期]]) &amp; "月"</f>
        <v>1月</v>
      </c>
      <c r="D2698" s="7">
        <f>--TEXT(月末库存[[#This Row],[日期]],"yyyymm")</f>
        <v>201801</v>
      </c>
      <c r="E2698" t="s">
        <v>43</v>
      </c>
      <c r="F2698" t="s">
        <v>80</v>
      </c>
      <c r="G2698">
        <v>1000003498</v>
      </c>
      <c r="H2698" t="s">
        <v>79</v>
      </c>
      <c r="I2698" t="s">
        <v>13</v>
      </c>
      <c r="J2698">
        <v>10000131</v>
      </c>
      <c r="K2698" t="s">
        <v>38</v>
      </c>
      <c r="L2698">
        <v>65.419999999999987</v>
      </c>
    </row>
    <row r="2699" spans="1:12" x14ac:dyDescent="0.2">
      <c r="A2699" s="1">
        <v>43131</v>
      </c>
      <c r="B2699" s="7" t="str">
        <f>YEAR(月末库存[[#This Row],[日期]]) &amp; "年"</f>
        <v>2018年</v>
      </c>
      <c r="C2699" s="7" t="str">
        <f>MONTH(月末库存[[#This Row],[日期]]) &amp; "月"</f>
        <v>1月</v>
      </c>
      <c r="D2699" s="7">
        <f>--TEXT(月末库存[[#This Row],[日期]],"yyyymm")</f>
        <v>201801</v>
      </c>
      <c r="E2699" t="s">
        <v>43</v>
      </c>
      <c r="F2699" t="s">
        <v>80</v>
      </c>
      <c r="G2699">
        <v>1000003498</v>
      </c>
      <c r="H2699" t="s">
        <v>79</v>
      </c>
      <c r="I2699" t="s">
        <v>13</v>
      </c>
      <c r="J2699">
        <v>10000211</v>
      </c>
      <c r="K2699" t="s">
        <v>11</v>
      </c>
      <c r="L2699">
        <v>2.4000000000000017</v>
      </c>
    </row>
    <row r="2700" spans="1:12" x14ac:dyDescent="0.2">
      <c r="A2700" s="1">
        <v>43131</v>
      </c>
      <c r="B2700" s="7" t="str">
        <f>YEAR(月末库存[[#This Row],[日期]]) &amp; "年"</f>
        <v>2018年</v>
      </c>
      <c r="C2700" s="7" t="str">
        <f>MONTH(月末库存[[#This Row],[日期]]) &amp; "月"</f>
        <v>1月</v>
      </c>
      <c r="D2700" s="7">
        <f>--TEXT(月末库存[[#This Row],[日期]],"yyyymm")</f>
        <v>201801</v>
      </c>
      <c r="E2700" t="s">
        <v>43</v>
      </c>
      <c r="F2700" t="s">
        <v>42</v>
      </c>
      <c r="G2700">
        <v>1000000931</v>
      </c>
      <c r="H2700" t="s">
        <v>41</v>
      </c>
      <c r="I2700" t="s">
        <v>13</v>
      </c>
      <c r="J2700">
        <v>10000131</v>
      </c>
      <c r="K2700" t="s">
        <v>38</v>
      </c>
      <c r="L2700">
        <v>336.30000000000013</v>
      </c>
    </row>
    <row r="2701" spans="1:12" x14ac:dyDescent="0.2">
      <c r="A2701" s="1">
        <v>43131</v>
      </c>
      <c r="B2701" s="7" t="str">
        <f>YEAR(月末库存[[#This Row],[日期]]) &amp; "年"</f>
        <v>2018年</v>
      </c>
      <c r="C2701" s="7" t="str">
        <f>MONTH(月末库存[[#This Row],[日期]]) &amp; "月"</f>
        <v>1月</v>
      </c>
      <c r="D2701" s="7">
        <f>--TEXT(月末库存[[#This Row],[日期]],"yyyymm")</f>
        <v>201801</v>
      </c>
      <c r="E2701" t="s">
        <v>43</v>
      </c>
      <c r="F2701" t="s">
        <v>42</v>
      </c>
      <c r="G2701">
        <v>1000001014</v>
      </c>
      <c r="H2701" t="s">
        <v>44</v>
      </c>
      <c r="I2701" t="s">
        <v>13</v>
      </c>
      <c r="J2701">
        <v>10000078</v>
      </c>
      <c r="K2701" t="s">
        <v>30</v>
      </c>
      <c r="L2701">
        <v>123.10799999999999</v>
      </c>
    </row>
    <row r="2702" spans="1:12" x14ac:dyDescent="0.2">
      <c r="A2702" s="1">
        <v>43131</v>
      </c>
      <c r="B2702" s="7" t="str">
        <f>YEAR(月末库存[[#This Row],[日期]]) &amp; "年"</f>
        <v>2018年</v>
      </c>
      <c r="C2702" s="7" t="str">
        <f>MONTH(月末库存[[#This Row],[日期]]) &amp; "月"</f>
        <v>1月</v>
      </c>
      <c r="D2702" s="7">
        <f>--TEXT(月末库存[[#This Row],[日期]],"yyyymm")</f>
        <v>201801</v>
      </c>
      <c r="E2702" t="s">
        <v>43</v>
      </c>
      <c r="F2702" t="s">
        <v>42</v>
      </c>
      <c r="G2702">
        <v>1000001014</v>
      </c>
      <c r="H2702" t="s">
        <v>44</v>
      </c>
      <c r="I2702" t="s">
        <v>13</v>
      </c>
      <c r="J2702">
        <v>10000136</v>
      </c>
      <c r="K2702" t="s">
        <v>40</v>
      </c>
      <c r="L2702">
        <v>24.492000000000008</v>
      </c>
    </row>
    <row r="2703" spans="1:12" x14ac:dyDescent="0.2">
      <c r="A2703" s="1">
        <v>43131</v>
      </c>
      <c r="B2703" s="7" t="str">
        <f>YEAR(月末库存[[#This Row],[日期]]) &amp; "年"</f>
        <v>2018年</v>
      </c>
      <c r="C2703" s="7" t="str">
        <f>MONTH(月末库存[[#This Row],[日期]]) &amp; "月"</f>
        <v>1月</v>
      </c>
      <c r="D2703" s="7">
        <f>--TEXT(月末库存[[#This Row],[日期]],"yyyymm")</f>
        <v>201801</v>
      </c>
      <c r="E2703" t="s">
        <v>43</v>
      </c>
      <c r="F2703" t="s">
        <v>42</v>
      </c>
      <c r="G2703">
        <v>1000001014</v>
      </c>
      <c r="H2703" t="s">
        <v>44</v>
      </c>
      <c r="I2703" t="s">
        <v>13</v>
      </c>
      <c r="J2703">
        <v>10000182</v>
      </c>
      <c r="K2703" t="s">
        <v>31</v>
      </c>
      <c r="L2703">
        <v>37.081999999999994</v>
      </c>
    </row>
    <row r="2704" spans="1:12" x14ac:dyDescent="0.2">
      <c r="A2704" s="1">
        <v>43131</v>
      </c>
      <c r="B2704" s="7" t="str">
        <f>YEAR(月末库存[[#This Row],[日期]]) &amp; "年"</f>
        <v>2018年</v>
      </c>
      <c r="C2704" s="7" t="str">
        <f>MONTH(月末库存[[#This Row],[日期]]) &amp; "月"</f>
        <v>1月</v>
      </c>
      <c r="D2704" s="7">
        <f>--TEXT(月末库存[[#This Row],[日期]],"yyyymm")</f>
        <v>201801</v>
      </c>
      <c r="E2704" t="s">
        <v>43</v>
      </c>
      <c r="F2704" t="s">
        <v>78</v>
      </c>
      <c r="G2704">
        <v>1000003187</v>
      </c>
      <c r="H2704" t="s">
        <v>77</v>
      </c>
      <c r="I2704" t="s">
        <v>13</v>
      </c>
      <c r="J2704">
        <v>10000064</v>
      </c>
      <c r="K2704" t="s">
        <v>53</v>
      </c>
      <c r="L2704">
        <v>30.046000000000006</v>
      </c>
    </row>
    <row r="2705" spans="1:12" x14ac:dyDescent="0.2">
      <c r="A2705" s="1">
        <v>43131</v>
      </c>
      <c r="B2705" s="7" t="str">
        <f>YEAR(月末库存[[#This Row],[日期]]) &amp; "年"</f>
        <v>2018年</v>
      </c>
      <c r="C2705" s="7" t="str">
        <f>MONTH(月末库存[[#This Row],[日期]]) &amp; "月"</f>
        <v>1月</v>
      </c>
      <c r="D2705" s="7">
        <f>--TEXT(月末库存[[#This Row],[日期]],"yyyymm")</f>
        <v>201801</v>
      </c>
      <c r="E2705" t="s">
        <v>43</v>
      </c>
      <c r="F2705" t="s">
        <v>78</v>
      </c>
      <c r="G2705">
        <v>1000003187</v>
      </c>
      <c r="H2705" t="s">
        <v>77</v>
      </c>
      <c r="I2705" t="s">
        <v>13</v>
      </c>
      <c r="J2705">
        <v>10000078</v>
      </c>
      <c r="K2705" t="s">
        <v>30</v>
      </c>
      <c r="L2705">
        <v>8.6820000000000039</v>
      </c>
    </row>
    <row r="2706" spans="1:12" x14ac:dyDescent="0.2">
      <c r="A2706" s="1">
        <v>43131</v>
      </c>
      <c r="B2706" s="7" t="str">
        <f>YEAR(月末库存[[#This Row],[日期]]) &amp; "年"</f>
        <v>2018年</v>
      </c>
      <c r="C2706" s="7" t="str">
        <f>MONTH(月末库存[[#This Row],[日期]]) &amp; "月"</f>
        <v>1月</v>
      </c>
      <c r="D2706" s="7">
        <f>--TEXT(月末库存[[#This Row],[日期]],"yyyymm")</f>
        <v>201801</v>
      </c>
      <c r="E2706" t="s">
        <v>43</v>
      </c>
      <c r="F2706" t="s">
        <v>51</v>
      </c>
      <c r="G2706">
        <v>1000000460</v>
      </c>
      <c r="H2706" t="s">
        <v>50</v>
      </c>
      <c r="I2706" t="s">
        <v>13</v>
      </c>
      <c r="J2706">
        <v>10000131</v>
      </c>
      <c r="K2706" t="s">
        <v>38</v>
      </c>
      <c r="L2706">
        <v>102.46199999999999</v>
      </c>
    </row>
    <row r="2707" spans="1:12" x14ac:dyDescent="0.2">
      <c r="A2707" s="1">
        <v>43131</v>
      </c>
      <c r="B2707" s="7" t="str">
        <f>YEAR(月末库存[[#This Row],[日期]]) &amp; "年"</f>
        <v>2018年</v>
      </c>
      <c r="C2707" s="7" t="str">
        <f>MONTH(月末库存[[#This Row],[日期]]) &amp; "月"</f>
        <v>1月</v>
      </c>
      <c r="D2707" s="7">
        <f>--TEXT(月末库存[[#This Row],[日期]],"yyyymm")</f>
        <v>201801</v>
      </c>
      <c r="E2707" t="s">
        <v>43</v>
      </c>
      <c r="F2707" t="s">
        <v>42</v>
      </c>
      <c r="G2707">
        <v>1000001014</v>
      </c>
      <c r="H2707" t="s">
        <v>44</v>
      </c>
      <c r="I2707" t="s">
        <v>13</v>
      </c>
      <c r="J2707">
        <v>10000131</v>
      </c>
      <c r="K2707" t="s">
        <v>38</v>
      </c>
      <c r="L2707">
        <v>155.29999999999995</v>
      </c>
    </row>
    <row r="2708" spans="1:12" x14ac:dyDescent="0.2">
      <c r="A2708" s="1">
        <v>43131</v>
      </c>
      <c r="B2708" s="7" t="str">
        <f>YEAR(月末库存[[#This Row],[日期]]) &amp; "年"</f>
        <v>2018年</v>
      </c>
      <c r="C2708" s="7" t="str">
        <f>MONTH(月末库存[[#This Row],[日期]]) &amp; "月"</f>
        <v>1月</v>
      </c>
      <c r="D2708" s="7">
        <f>--TEXT(月末库存[[#This Row],[日期]],"yyyymm")</f>
        <v>201801</v>
      </c>
      <c r="E2708" t="s">
        <v>43</v>
      </c>
      <c r="F2708" t="s">
        <v>78</v>
      </c>
      <c r="G2708">
        <v>1000003187</v>
      </c>
      <c r="H2708" t="s">
        <v>77</v>
      </c>
      <c r="I2708" t="s">
        <v>13</v>
      </c>
      <c r="J2708">
        <v>10000111</v>
      </c>
      <c r="K2708" t="s">
        <v>37</v>
      </c>
      <c r="L2708">
        <v>7.1100000000000012</v>
      </c>
    </row>
    <row r="2709" spans="1:12" x14ac:dyDescent="0.2">
      <c r="A2709" s="1">
        <v>43131</v>
      </c>
      <c r="B2709" s="7" t="str">
        <f>YEAR(月末库存[[#This Row],[日期]]) &amp; "年"</f>
        <v>2018年</v>
      </c>
      <c r="C2709" s="7" t="str">
        <f>MONTH(月末库存[[#This Row],[日期]]) &amp; "月"</f>
        <v>1月</v>
      </c>
      <c r="D2709" s="7">
        <f>--TEXT(月末库存[[#This Row],[日期]],"yyyymm")</f>
        <v>201801</v>
      </c>
      <c r="E2709" t="s">
        <v>43</v>
      </c>
      <c r="F2709" t="s">
        <v>78</v>
      </c>
      <c r="G2709">
        <v>1000003187</v>
      </c>
      <c r="H2709" t="s">
        <v>77</v>
      </c>
      <c r="I2709" t="s">
        <v>13</v>
      </c>
      <c r="J2709">
        <v>10000131</v>
      </c>
      <c r="K2709" t="s">
        <v>38</v>
      </c>
      <c r="L2709">
        <v>33.870000000000005</v>
      </c>
    </row>
    <row r="2710" spans="1:12" x14ac:dyDescent="0.2">
      <c r="A2710" s="1">
        <v>43131</v>
      </c>
      <c r="B2710" s="7" t="str">
        <f>YEAR(月末库存[[#This Row],[日期]]) &amp; "年"</f>
        <v>2018年</v>
      </c>
      <c r="C2710" s="7" t="str">
        <f>MONTH(月末库存[[#This Row],[日期]]) &amp; "月"</f>
        <v>1月</v>
      </c>
      <c r="D2710" s="7">
        <f>--TEXT(月末库存[[#This Row],[日期]],"yyyymm")</f>
        <v>201801</v>
      </c>
      <c r="E2710" t="s">
        <v>43</v>
      </c>
      <c r="F2710" t="s">
        <v>78</v>
      </c>
      <c r="G2710">
        <v>1000003187</v>
      </c>
      <c r="H2710" t="s">
        <v>77</v>
      </c>
      <c r="I2710" t="s">
        <v>13</v>
      </c>
      <c r="J2710">
        <v>20000018</v>
      </c>
      <c r="K2710" t="s">
        <v>81</v>
      </c>
      <c r="L2710">
        <v>6.7</v>
      </c>
    </row>
    <row r="2711" spans="1:12" x14ac:dyDescent="0.2">
      <c r="A2711" s="1">
        <v>43131</v>
      </c>
      <c r="B2711" s="7" t="str">
        <f>YEAR(月末库存[[#This Row],[日期]]) &amp; "年"</f>
        <v>2018年</v>
      </c>
      <c r="C2711" s="7" t="str">
        <f>MONTH(月末库存[[#This Row],[日期]]) &amp; "月"</f>
        <v>1月</v>
      </c>
      <c r="D2711" s="7">
        <f>--TEXT(月末库存[[#This Row],[日期]],"yyyymm")</f>
        <v>201801</v>
      </c>
      <c r="E2711" t="s">
        <v>9</v>
      </c>
      <c r="F2711" t="s">
        <v>12</v>
      </c>
      <c r="G2711">
        <v>1000000072</v>
      </c>
      <c r="H2711" t="s">
        <v>10</v>
      </c>
      <c r="I2711" t="s">
        <v>13</v>
      </c>
      <c r="J2711">
        <v>10000136</v>
      </c>
      <c r="K2711" t="s">
        <v>40</v>
      </c>
      <c r="L2711">
        <v>8.7000000000000011</v>
      </c>
    </row>
    <row r="2712" spans="1:12" x14ac:dyDescent="0.2">
      <c r="A2712" s="1">
        <v>43131</v>
      </c>
      <c r="B2712" s="7" t="str">
        <f>YEAR(月末库存[[#This Row],[日期]]) &amp; "年"</f>
        <v>2018年</v>
      </c>
      <c r="C2712" s="7" t="str">
        <f>MONTH(月末库存[[#This Row],[日期]]) &amp; "月"</f>
        <v>1月</v>
      </c>
      <c r="D2712" s="7">
        <f>--TEXT(月末库存[[#This Row],[日期]],"yyyymm")</f>
        <v>201801</v>
      </c>
      <c r="E2712" t="s">
        <v>9</v>
      </c>
      <c r="F2712" t="s">
        <v>8</v>
      </c>
      <c r="G2712">
        <v>1000000070</v>
      </c>
      <c r="H2712" t="s">
        <v>7</v>
      </c>
      <c r="I2712" t="s">
        <v>13</v>
      </c>
      <c r="J2712">
        <v>10000064</v>
      </c>
      <c r="K2712" t="s">
        <v>53</v>
      </c>
      <c r="L2712">
        <v>0.60000000000000009</v>
      </c>
    </row>
    <row r="2713" spans="1:12" x14ac:dyDescent="0.2">
      <c r="A2713" s="1">
        <v>43131</v>
      </c>
      <c r="B2713" s="7" t="str">
        <f>YEAR(月末库存[[#This Row],[日期]]) &amp; "年"</f>
        <v>2018年</v>
      </c>
      <c r="C2713" s="7" t="str">
        <f>MONTH(月末库存[[#This Row],[日期]]) &amp; "月"</f>
        <v>1月</v>
      </c>
      <c r="D2713" s="7">
        <f>--TEXT(月末库存[[#This Row],[日期]],"yyyymm")</f>
        <v>201801</v>
      </c>
      <c r="E2713" t="s">
        <v>9</v>
      </c>
      <c r="F2713" t="s">
        <v>75</v>
      </c>
      <c r="G2713">
        <v>1000000281</v>
      </c>
      <c r="H2713" t="s">
        <v>74</v>
      </c>
      <c r="I2713" t="s">
        <v>13</v>
      </c>
      <c r="J2713">
        <v>10000078</v>
      </c>
      <c r="K2713" t="s">
        <v>30</v>
      </c>
      <c r="L2713">
        <v>2.5</v>
      </c>
    </row>
    <row r="2714" spans="1:12" x14ac:dyDescent="0.2">
      <c r="A2714" s="1">
        <v>43131</v>
      </c>
      <c r="B2714" s="7" t="str">
        <f>YEAR(月末库存[[#This Row],[日期]]) &amp; "年"</f>
        <v>2018年</v>
      </c>
      <c r="C2714" s="7" t="str">
        <f>MONTH(月末库存[[#This Row],[日期]]) &amp; "月"</f>
        <v>1月</v>
      </c>
      <c r="D2714" s="7">
        <f>--TEXT(月末库存[[#This Row],[日期]],"yyyymm")</f>
        <v>201801</v>
      </c>
      <c r="E2714" t="s">
        <v>9</v>
      </c>
      <c r="F2714" t="s">
        <v>8</v>
      </c>
      <c r="G2714">
        <v>1000000070</v>
      </c>
      <c r="H2714" t="s">
        <v>7</v>
      </c>
      <c r="I2714" t="s">
        <v>13</v>
      </c>
      <c r="J2714">
        <v>10000131</v>
      </c>
      <c r="K2714" t="s">
        <v>38</v>
      </c>
      <c r="L2714">
        <v>268.2</v>
      </c>
    </row>
    <row r="2715" spans="1:12" x14ac:dyDescent="0.2">
      <c r="A2715" s="1">
        <v>43131</v>
      </c>
      <c r="B2715" s="7" t="str">
        <f>YEAR(月末库存[[#This Row],[日期]]) &amp; "年"</f>
        <v>2018年</v>
      </c>
      <c r="C2715" s="7" t="str">
        <f>MONTH(月末库存[[#This Row],[日期]]) &amp; "月"</f>
        <v>1月</v>
      </c>
      <c r="D2715" s="7">
        <f>--TEXT(月末库存[[#This Row],[日期]],"yyyymm")</f>
        <v>201801</v>
      </c>
      <c r="E2715" t="s">
        <v>9</v>
      </c>
      <c r="F2715" t="s">
        <v>59</v>
      </c>
      <c r="G2715">
        <v>1000000192</v>
      </c>
      <c r="H2715" t="s">
        <v>58</v>
      </c>
      <c r="I2715" t="s">
        <v>13</v>
      </c>
      <c r="J2715">
        <v>10000136</v>
      </c>
      <c r="K2715" t="s">
        <v>40</v>
      </c>
      <c r="L2715">
        <v>1.5</v>
      </c>
    </row>
    <row r="2716" spans="1:12" x14ac:dyDescent="0.2">
      <c r="A2716" s="1">
        <v>43131</v>
      </c>
      <c r="B2716" s="7" t="str">
        <f>YEAR(月末库存[[#This Row],[日期]]) &amp; "年"</f>
        <v>2018年</v>
      </c>
      <c r="C2716" s="7" t="str">
        <f>MONTH(月末库存[[#This Row],[日期]]) &amp; "月"</f>
        <v>1月</v>
      </c>
      <c r="D2716" s="7">
        <f>--TEXT(月末库存[[#This Row],[日期]],"yyyymm")</f>
        <v>201801</v>
      </c>
      <c r="E2716" t="s">
        <v>9</v>
      </c>
      <c r="F2716" t="s">
        <v>59</v>
      </c>
      <c r="G2716">
        <v>1000000192</v>
      </c>
      <c r="H2716" t="s">
        <v>58</v>
      </c>
      <c r="I2716" t="s">
        <v>13</v>
      </c>
      <c r="J2716">
        <v>20000018</v>
      </c>
      <c r="K2716" t="s">
        <v>81</v>
      </c>
      <c r="L2716">
        <v>1</v>
      </c>
    </row>
    <row r="2717" spans="1:12" x14ac:dyDescent="0.2">
      <c r="A2717" s="1">
        <v>43131</v>
      </c>
      <c r="B2717" s="7" t="str">
        <f>YEAR(月末库存[[#This Row],[日期]]) &amp; "年"</f>
        <v>2018年</v>
      </c>
      <c r="C2717" s="7" t="str">
        <f>MONTH(月末库存[[#This Row],[日期]]) &amp; "月"</f>
        <v>1月</v>
      </c>
      <c r="D2717" s="7">
        <f>--TEXT(月末库存[[#This Row],[日期]],"yyyymm")</f>
        <v>201801</v>
      </c>
      <c r="E2717" t="s">
        <v>9</v>
      </c>
      <c r="F2717" t="s">
        <v>15</v>
      </c>
      <c r="G2717">
        <v>1000002986</v>
      </c>
      <c r="H2717" t="s">
        <v>14</v>
      </c>
      <c r="I2717" t="s">
        <v>13</v>
      </c>
      <c r="J2717">
        <v>20000099</v>
      </c>
      <c r="K2717" t="s">
        <v>20</v>
      </c>
      <c r="L2717">
        <v>0.19999999999999929</v>
      </c>
    </row>
    <row r="2718" spans="1:12" x14ac:dyDescent="0.2">
      <c r="A2718" s="1">
        <v>43131</v>
      </c>
      <c r="B2718" s="7" t="str">
        <f>YEAR(月末库存[[#This Row],[日期]]) &amp; "年"</f>
        <v>2018年</v>
      </c>
      <c r="C2718" s="7" t="str">
        <f>MONTH(月末库存[[#This Row],[日期]]) &amp; "月"</f>
        <v>1月</v>
      </c>
      <c r="D2718" s="7">
        <f>--TEXT(月末库存[[#This Row],[日期]],"yyyymm")</f>
        <v>201801</v>
      </c>
      <c r="E2718" t="s">
        <v>9</v>
      </c>
      <c r="F2718" t="s">
        <v>15</v>
      </c>
      <c r="G2718">
        <v>1000002986</v>
      </c>
      <c r="H2718" t="s">
        <v>14</v>
      </c>
      <c r="I2718" t="s">
        <v>13</v>
      </c>
      <c r="J2718">
        <v>20000018</v>
      </c>
      <c r="K2718" t="s">
        <v>81</v>
      </c>
      <c r="L2718">
        <v>0</v>
      </c>
    </row>
    <row r="2719" spans="1:12" x14ac:dyDescent="0.2">
      <c r="A2719" s="1">
        <v>43131</v>
      </c>
      <c r="B2719" s="7" t="str">
        <f>YEAR(月末库存[[#This Row],[日期]]) &amp; "年"</f>
        <v>2018年</v>
      </c>
      <c r="C2719" s="7" t="str">
        <f>MONTH(月末库存[[#This Row],[日期]]) &amp; "月"</f>
        <v>1月</v>
      </c>
      <c r="D2719" s="7">
        <f>--TEXT(月末库存[[#This Row],[日期]],"yyyymm")</f>
        <v>201801</v>
      </c>
      <c r="E2719" t="s">
        <v>9</v>
      </c>
      <c r="F2719" t="s">
        <v>72</v>
      </c>
      <c r="G2719">
        <v>1000001699</v>
      </c>
      <c r="H2719" t="s">
        <v>71</v>
      </c>
      <c r="I2719" t="s">
        <v>13</v>
      </c>
      <c r="J2719">
        <v>20000018</v>
      </c>
      <c r="K2719" t="s">
        <v>81</v>
      </c>
      <c r="L2719">
        <v>0.92999999999999994</v>
      </c>
    </row>
    <row r="2720" spans="1:12" x14ac:dyDescent="0.2">
      <c r="A2720" s="1">
        <v>43131</v>
      </c>
      <c r="B2720" s="7" t="str">
        <f>YEAR(月末库存[[#This Row],[日期]]) &amp; "年"</f>
        <v>2018年</v>
      </c>
      <c r="C2720" s="7" t="str">
        <f>MONTH(月末库存[[#This Row],[日期]]) &amp; "月"</f>
        <v>1月</v>
      </c>
      <c r="D2720" s="7">
        <f>--TEXT(月末库存[[#This Row],[日期]],"yyyymm")</f>
        <v>201801</v>
      </c>
      <c r="E2720" t="s">
        <v>9</v>
      </c>
      <c r="F2720" t="s">
        <v>59</v>
      </c>
      <c r="G2720">
        <v>1000000192</v>
      </c>
      <c r="H2720" t="s">
        <v>58</v>
      </c>
      <c r="I2720" t="s">
        <v>13</v>
      </c>
      <c r="J2720">
        <v>20000099</v>
      </c>
      <c r="K2720" t="s">
        <v>20</v>
      </c>
      <c r="L2720">
        <v>33.634</v>
      </c>
    </row>
    <row r="2721" spans="1:12" x14ac:dyDescent="0.2">
      <c r="A2721" s="1">
        <v>43131</v>
      </c>
      <c r="B2721" s="7" t="str">
        <f>YEAR(月末库存[[#This Row],[日期]]) &amp; "年"</f>
        <v>2018年</v>
      </c>
      <c r="C2721" s="7" t="str">
        <f>MONTH(月末库存[[#This Row],[日期]]) &amp; "月"</f>
        <v>1月</v>
      </c>
      <c r="D2721" s="7">
        <f>--TEXT(月末库存[[#This Row],[日期]],"yyyymm")</f>
        <v>201801</v>
      </c>
      <c r="E2721" t="s">
        <v>9</v>
      </c>
      <c r="F2721" t="s">
        <v>15</v>
      </c>
      <c r="G2721">
        <v>1000002985</v>
      </c>
      <c r="H2721" t="s">
        <v>47</v>
      </c>
      <c r="I2721" t="s">
        <v>13</v>
      </c>
      <c r="J2721">
        <v>10000131</v>
      </c>
      <c r="K2721" t="s">
        <v>38</v>
      </c>
      <c r="L2721">
        <v>1.3580000000000014</v>
      </c>
    </row>
    <row r="2722" spans="1:12" x14ac:dyDescent="0.2">
      <c r="A2722" s="1">
        <v>43131</v>
      </c>
      <c r="B2722" s="7" t="str">
        <f>YEAR(月末库存[[#This Row],[日期]]) &amp; "年"</f>
        <v>2018年</v>
      </c>
      <c r="C2722" s="7" t="str">
        <f>MONTH(月末库存[[#This Row],[日期]]) &amp; "月"</f>
        <v>1月</v>
      </c>
      <c r="D2722" s="7">
        <f>--TEXT(月末库存[[#This Row],[日期]],"yyyymm")</f>
        <v>201801</v>
      </c>
      <c r="E2722" t="s">
        <v>9</v>
      </c>
      <c r="F2722" t="s">
        <v>17</v>
      </c>
      <c r="G2722">
        <v>1000000059</v>
      </c>
      <c r="H2722" t="s">
        <v>55</v>
      </c>
      <c r="I2722" t="s">
        <v>13</v>
      </c>
      <c r="J2722">
        <v>20000018</v>
      </c>
      <c r="K2722" t="s">
        <v>81</v>
      </c>
      <c r="L2722">
        <v>1.5999999999999996</v>
      </c>
    </row>
    <row r="2723" spans="1:12" x14ac:dyDescent="0.2">
      <c r="A2723" s="1">
        <v>43131</v>
      </c>
      <c r="B2723" s="7" t="str">
        <f>YEAR(月末库存[[#This Row],[日期]]) &amp; "年"</f>
        <v>2018年</v>
      </c>
      <c r="C2723" s="7" t="str">
        <f>MONTH(月末库存[[#This Row],[日期]]) &amp; "月"</f>
        <v>1月</v>
      </c>
      <c r="D2723" s="7">
        <f>--TEXT(月末库存[[#This Row],[日期]],"yyyymm")</f>
        <v>201801</v>
      </c>
      <c r="E2723" t="s">
        <v>9</v>
      </c>
      <c r="F2723" t="s">
        <v>15</v>
      </c>
      <c r="G2723">
        <v>1000002981</v>
      </c>
      <c r="H2723" t="s">
        <v>62</v>
      </c>
      <c r="I2723" t="s">
        <v>13</v>
      </c>
      <c r="J2723">
        <v>20000018</v>
      </c>
      <c r="K2723" t="s">
        <v>81</v>
      </c>
      <c r="L2723">
        <v>0.39999999999999991</v>
      </c>
    </row>
    <row r="2724" spans="1:12" x14ac:dyDescent="0.2">
      <c r="A2724" s="1">
        <v>43131</v>
      </c>
      <c r="B2724" s="7" t="str">
        <f>YEAR(月末库存[[#This Row],[日期]]) &amp; "年"</f>
        <v>2018年</v>
      </c>
      <c r="C2724" s="7" t="str">
        <f>MONTH(月末库存[[#This Row],[日期]]) &amp; "月"</f>
        <v>1月</v>
      </c>
      <c r="D2724" s="7">
        <f>--TEXT(月末库存[[#This Row],[日期]],"yyyymm")</f>
        <v>201801</v>
      </c>
      <c r="E2724" t="s">
        <v>9</v>
      </c>
      <c r="F2724" t="s">
        <v>72</v>
      </c>
      <c r="G2724">
        <v>1000000064</v>
      </c>
      <c r="H2724" t="s">
        <v>76</v>
      </c>
      <c r="I2724" t="s">
        <v>13</v>
      </c>
      <c r="J2724">
        <v>10000211</v>
      </c>
      <c r="K2724" t="s">
        <v>11</v>
      </c>
      <c r="L2724">
        <v>144.50000000000003</v>
      </c>
    </row>
    <row r="2725" spans="1:12" x14ac:dyDescent="0.2">
      <c r="A2725" s="1">
        <v>43131</v>
      </c>
      <c r="B2725" s="7" t="str">
        <f>YEAR(月末库存[[#This Row],[日期]]) &amp; "年"</f>
        <v>2018年</v>
      </c>
      <c r="C2725" s="7" t="str">
        <f>MONTH(月末库存[[#This Row],[日期]]) &amp; "月"</f>
        <v>1月</v>
      </c>
      <c r="D2725" s="7">
        <f>--TEXT(月末库存[[#This Row],[日期]],"yyyymm")</f>
        <v>201801</v>
      </c>
      <c r="E2725" t="s">
        <v>9</v>
      </c>
      <c r="F2725" t="s">
        <v>17</v>
      </c>
      <c r="G2725">
        <v>1000001649</v>
      </c>
      <c r="H2725" t="s">
        <v>16</v>
      </c>
      <c r="I2725" t="s">
        <v>13</v>
      </c>
      <c r="J2725">
        <v>10000172</v>
      </c>
      <c r="K2725" t="s">
        <v>18</v>
      </c>
      <c r="L2725">
        <v>486.79999999999995</v>
      </c>
    </row>
    <row r="2726" spans="1:12" x14ac:dyDescent="0.2">
      <c r="A2726" s="1">
        <v>43131</v>
      </c>
      <c r="B2726" s="7" t="str">
        <f>YEAR(月末库存[[#This Row],[日期]]) &amp; "年"</f>
        <v>2018年</v>
      </c>
      <c r="C2726" s="7" t="str">
        <f>MONTH(月末库存[[#This Row],[日期]]) &amp; "月"</f>
        <v>1月</v>
      </c>
      <c r="D2726" s="7">
        <f>--TEXT(月末库存[[#This Row],[日期]],"yyyymm")</f>
        <v>201801</v>
      </c>
      <c r="E2726" t="s">
        <v>9</v>
      </c>
      <c r="F2726" t="s">
        <v>57</v>
      </c>
      <c r="G2726">
        <v>1000001502</v>
      </c>
      <c r="H2726" t="s">
        <v>56</v>
      </c>
      <c r="I2726" t="s">
        <v>13</v>
      </c>
      <c r="J2726">
        <v>10000111</v>
      </c>
      <c r="K2726" t="s">
        <v>37</v>
      </c>
      <c r="L2726">
        <v>278.07599999999996</v>
      </c>
    </row>
    <row r="2727" spans="1:12" x14ac:dyDescent="0.2">
      <c r="A2727" s="1">
        <v>43131</v>
      </c>
      <c r="B2727" s="7" t="str">
        <f>YEAR(月末库存[[#This Row],[日期]]) &amp; "年"</f>
        <v>2018年</v>
      </c>
      <c r="C2727" s="7" t="str">
        <f>MONTH(月末库存[[#This Row],[日期]]) &amp; "月"</f>
        <v>1月</v>
      </c>
      <c r="D2727" s="7">
        <f>--TEXT(月末库存[[#This Row],[日期]],"yyyymm")</f>
        <v>201801</v>
      </c>
      <c r="E2727" t="s">
        <v>9</v>
      </c>
      <c r="F2727" t="s">
        <v>72</v>
      </c>
      <c r="G2727">
        <v>1000000064</v>
      </c>
      <c r="H2727" t="s">
        <v>76</v>
      </c>
      <c r="I2727" t="s">
        <v>13</v>
      </c>
      <c r="J2727">
        <v>10000111</v>
      </c>
      <c r="K2727" t="s">
        <v>37</v>
      </c>
      <c r="L2727">
        <v>83.199999999999989</v>
      </c>
    </row>
    <row r="2728" spans="1:12" x14ac:dyDescent="0.2">
      <c r="A2728" s="1">
        <v>43131</v>
      </c>
      <c r="B2728" s="7" t="str">
        <f>YEAR(月末库存[[#This Row],[日期]]) &amp; "年"</f>
        <v>2018年</v>
      </c>
      <c r="C2728" s="7" t="str">
        <f>MONTH(月末库存[[#This Row],[日期]]) &amp; "月"</f>
        <v>1月</v>
      </c>
      <c r="D2728" s="7">
        <f>--TEXT(月末库存[[#This Row],[日期]],"yyyymm")</f>
        <v>201801</v>
      </c>
      <c r="E2728" t="s">
        <v>9</v>
      </c>
      <c r="F2728" t="s">
        <v>72</v>
      </c>
      <c r="G2728">
        <v>1000000064</v>
      </c>
      <c r="H2728" t="s">
        <v>76</v>
      </c>
      <c r="I2728" t="s">
        <v>13</v>
      </c>
      <c r="J2728">
        <v>10000172</v>
      </c>
      <c r="K2728" t="s">
        <v>18</v>
      </c>
      <c r="L2728">
        <v>433.96600000000001</v>
      </c>
    </row>
    <row r="2729" spans="1:12" x14ac:dyDescent="0.2">
      <c r="A2729" s="1">
        <v>43131</v>
      </c>
      <c r="B2729" s="7" t="str">
        <f>YEAR(月末库存[[#This Row],[日期]]) &amp; "年"</f>
        <v>2018年</v>
      </c>
      <c r="C2729" s="7" t="str">
        <f>MONTH(月末库存[[#This Row],[日期]]) &amp; "月"</f>
        <v>1月</v>
      </c>
      <c r="D2729" s="7">
        <f>--TEXT(月末库存[[#This Row],[日期]],"yyyymm")</f>
        <v>201801</v>
      </c>
      <c r="E2729" t="s">
        <v>9</v>
      </c>
      <c r="F2729" t="s">
        <v>8</v>
      </c>
      <c r="G2729">
        <v>1000000070</v>
      </c>
      <c r="H2729" t="s">
        <v>7</v>
      </c>
      <c r="I2729" t="s">
        <v>13</v>
      </c>
      <c r="J2729">
        <v>10000211</v>
      </c>
      <c r="K2729" t="s">
        <v>11</v>
      </c>
      <c r="L2729">
        <v>2.7000000000000028</v>
      </c>
    </row>
    <row r="2730" spans="1:12" x14ac:dyDescent="0.2">
      <c r="A2730" s="1">
        <v>43131</v>
      </c>
      <c r="B2730" s="7" t="str">
        <f>YEAR(月末库存[[#This Row],[日期]]) &amp; "年"</f>
        <v>2018年</v>
      </c>
      <c r="C2730" s="7" t="str">
        <f>MONTH(月末库存[[#This Row],[日期]]) &amp; "月"</f>
        <v>1月</v>
      </c>
      <c r="D2730" s="7">
        <f>--TEXT(月末库存[[#This Row],[日期]],"yyyymm")</f>
        <v>201801</v>
      </c>
      <c r="E2730" t="s">
        <v>9</v>
      </c>
      <c r="F2730" t="s">
        <v>57</v>
      </c>
      <c r="G2730">
        <v>1000001502</v>
      </c>
      <c r="H2730" t="s">
        <v>56</v>
      </c>
      <c r="I2730" t="s">
        <v>13</v>
      </c>
      <c r="J2730">
        <v>10000136</v>
      </c>
      <c r="K2730" t="s">
        <v>40</v>
      </c>
      <c r="L2730">
        <v>83.6</v>
      </c>
    </row>
    <row r="2731" spans="1:12" x14ac:dyDescent="0.2">
      <c r="A2731" s="1">
        <v>43131</v>
      </c>
      <c r="B2731" s="7" t="str">
        <f>YEAR(月末库存[[#This Row],[日期]]) &amp; "年"</f>
        <v>2018年</v>
      </c>
      <c r="C2731" s="7" t="str">
        <f>MONTH(月末库存[[#This Row],[日期]]) &amp; "月"</f>
        <v>1月</v>
      </c>
      <c r="D2731" s="7">
        <f>--TEXT(月末库存[[#This Row],[日期]],"yyyymm")</f>
        <v>201801</v>
      </c>
      <c r="E2731" t="s">
        <v>9</v>
      </c>
      <c r="F2731" t="s">
        <v>8</v>
      </c>
      <c r="G2731">
        <v>1000000070</v>
      </c>
      <c r="H2731" t="s">
        <v>7</v>
      </c>
      <c r="I2731" t="s">
        <v>13</v>
      </c>
      <c r="J2731">
        <v>10000136</v>
      </c>
      <c r="K2731" t="s">
        <v>40</v>
      </c>
      <c r="L2731">
        <v>0.10000000000000053</v>
      </c>
    </row>
    <row r="2732" spans="1:12" x14ac:dyDescent="0.2">
      <c r="A2732" s="1">
        <v>43131</v>
      </c>
      <c r="B2732" s="7" t="str">
        <f>YEAR(月末库存[[#This Row],[日期]]) &amp; "年"</f>
        <v>2018年</v>
      </c>
      <c r="C2732" s="7" t="str">
        <f>MONTH(月末库存[[#This Row],[日期]]) &amp; "月"</f>
        <v>1月</v>
      </c>
      <c r="D2732" s="7">
        <f>--TEXT(月末库存[[#This Row],[日期]],"yyyymm")</f>
        <v>201801</v>
      </c>
      <c r="E2732" t="s">
        <v>9</v>
      </c>
      <c r="F2732" t="s">
        <v>72</v>
      </c>
      <c r="G2732">
        <v>1000001699</v>
      </c>
      <c r="H2732" t="s">
        <v>71</v>
      </c>
      <c r="I2732" t="s">
        <v>13</v>
      </c>
      <c r="J2732">
        <v>10000111</v>
      </c>
      <c r="K2732" t="s">
        <v>37</v>
      </c>
      <c r="L2732">
        <v>1.4000000000000004</v>
      </c>
    </row>
    <row r="2733" spans="1:12" x14ac:dyDescent="0.2">
      <c r="A2733" s="1">
        <v>43131</v>
      </c>
      <c r="B2733" s="7" t="str">
        <f>YEAR(月末库存[[#This Row],[日期]]) &amp; "年"</f>
        <v>2018年</v>
      </c>
      <c r="C2733" s="7" t="str">
        <f>MONTH(月末库存[[#This Row],[日期]]) &amp; "月"</f>
        <v>1月</v>
      </c>
      <c r="D2733" s="7">
        <f>--TEXT(月末库存[[#This Row],[日期]],"yyyymm")</f>
        <v>201801</v>
      </c>
      <c r="E2733" t="s">
        <v>9</v>
      </c>
      <c r="F2733" t="s">
        <v>15</v>
      </c>
      <c r="G2733">
        <v>1000002986</v>
      </c>
      <c r="H2733" t="s">
        <v>14</v>
      </c>
      <c r="I2733" t="s">
        <v>13</v>
      </c>
      <c r="J2733">
        <v>10000064</v>
      </c>
      <c r="K2733" t="s">
        <v>53</v>
      </c>
      <c r="L2733">
        <v>2.4000000000000026</v>
      </c>
    </row>
    <row r="2734" spans="1:12" x14ac:dyDescent="0.2">
      <c r="A2734" s="1">
        <v>43131</v>
      </c>
      <c r="B2734" s="7" t="str">
        <f>YEAR(月末库存[[#This Row],[日期]]) &amp; "年"</f>
        <v>2018年</v>
      </c>
      <c r="C2734" s="7" t="str">
        <f>MONTH(月末库存[[#This Row],[日期]]) &amp; "月"</f>
        <v>1月</v>
      </c>
      <c r="D2734" s="7">
        <f>--TEXT(月末库存[[#This Row],[日期]],"yyyymm")</f>
        <v>201801</v>
      </c>
      <c r="E2734" t="s">
        <v>9</v>
      </c>
      <c r="F2734" t="s">
        <v>15</v>
      </c>
      <c r="G2734">
        <v>1000002985</v>
      </c>
      <c r="H2734" t="s">
        <v>47</v>
      </c>
      <c r="I2734" t="s">
        <v>13</v>
      </c>
      <c r="J2734">
        <v>20000099</v>
      </c>
      <c r="K2734" t="s">
        <v>20</v>
      </c>
      <c r="L2734">
        <v>1.1000000000000001</v>
      </c>
    </row>
    <row r="2735" spans="1:12" x14ac:dyDescent="0.2">
      <c r="A2735" s="1">
        <v>43131</v>
      </c>
      <c r="B2735" s="7" t="str">
        <f>YEAR(月末库存[[#This Row],[日期]]) &amp; "年"</f>
        <v>2018年</v>
      </c>
      <c r="C2735" s="7" t="str">
        <f>MONTH(月末库存[[#This Row],[日期]]) &amp; "月"</f>
        <v>1月</v>
      </c>
      <c r="D2735" s="7">
        <f>--TEXT(月末库存[[#This Row],[日期]],"yyyymm")</f>
        <v>201801</v>
      </c>
      <c r="E2735" t="s">
        <v>9</v>
      </c>
      <c r="F2735" t="s">
        <v>17</v>
      </c>
      <c r="G2735">
        <v>1000001649</v>
      </c>
      <c r="H2735" t="s">
        <v>16</v>
      </c>
      <c r="I2735" t="s">
        <v>13</v>
      </c>
      <c r="J2735">
        <v>10000136</v>
      </c>
      <c r="K2735" t="s">
        <v>40</v>
      </c>
      <c r="L2735">
        <v>9.6499999999999986</v>
      </c>
    </row>
    <row r="2736" spans="1:12" x14ac:dyDescent="0.2">
      <c r="A2736" s="1">
        <v>43131</v>
      </c>
      <c r="B2736" s="7" t="str">
        <f>YEAR(月末库存[[#This Row],[日期]]) &amp; "年"</f>
        <v>2018年</v>
      </c>
      <c r="C2736" s="7" t="str">
        <f>MONTH(月末库存[[#This Row],[日期]]) &amp; "月"</f>
        <v>1月</v>
      </c>
      <c r="D2736" s="7">
        <f>--TEXT(月末库存[[#This Row],[日期]],"yyyymm")</f>
        <v>201801</v>
      </c>
      <c r="E2736" t="s">
        <v>9</v>
      </c>
      <c r="F2736" t="s">
        <v>15</v>
      </c>
      <c r="G2736">
        <v>1000002981</v>
      </c>
      <c r="H2736" t="s">
        <v>62</v>
      </c>
      <c r="I2736" t="s">
        <v>13</v>
      </c>
      <c r="J2736">
        <v>10000211</v>
      </c>
      <c r="K2736" t="s">
        <v>11</v>
      </c>
      <c r="L2736">
        <v>223.07400000000004</v>
      </c>
    </row>
    <row r="2737" spans="1:12" x14ac:dyDescent="0.2">
      <c r="A2737" s="1">
        <v>43131</v>
      </c>
      <c r="B2737" s="7" t="str">
        <f>YEAR(月末库存[[#This Row],[日期]]) &amp; "年"</f>
        <v>2018年</v>
      </c>
      <c r="C2737" s="7" t="str">
        <f>MONTH(月末库存[[#This Row],[日期]]) &amp; "月"</f>
        <v>1月</v>
      </c>
      <c r="D2737" s="7">
        <f>--TEXT(月末库存[[#This Row],[日期]],"yyyymm")</f>
        <v>201801</v>
      </c>
      <c r="E2737" t="s">
        <v>9</v>
      </c>
      <c r="F2737" t="s">
        <v>72</v>
      </c>
      <c r="G2737">
        <v>1000000064</v>
      </c>
      <c r="H2737" t="s">
        <v>76</v>
      </c>
      <c r="I2737" t="s">
        <v>13</v>
      </c>
      <c r="J2737">
        <v>10000136</v>
      </c>
      <c r="K2737" t="s">
        <v>40</v>
      </c>
      <c r="L2737">
        <v>0.20000000000000018</v>
      </c>
    </row>
    <row r="2738" spans="1:12" x14ac:dyDescent="0.2">
      <c r="A2738" s="1">
        <v>43131</v>
      </c>
      <c r="B2738" s="7" t="str">
        <f>YEAR(月末库存[[#This Row],[日期]]) &amp; "年"</f>
        <v>2018年</v>
      </c>
      <c r="C2738" s="7" t="str">
        <f>MONTH(月末库存[[#This Row],[日期]]) &amp; "月"</f>
        <v>1月</v>
      </c>
      <c r="D2738" s="7">
        <f>--TEXT(月末库存[[#This Row],[日期]],"yyyymm")</f>
        <v>201801</v>
      </c>
      <c r="E2738" t="s">
        <v>9</v>
      </c>
      <c r="F2738" t="s">
        <v>15</v>
      </c>
      <c r="G2738">
        <v>1000002985</v>
      </c>
      <c r="H2738" t="s">
        <v>47</v>
      </c>
      <c r="I2738" t="s">
        <v>13</v>
      </c>
      <c r="J2738">
        <v>10000211</v>
      </c>
      <c r="K2738" t="s">
        <v>11</v>
      </c>
      <c r="L2738">
        <v>182.39599999999996</v>
      </c>
    </row>
    <row r="2739" spans="1:12" x14ac:dyDescent="0.2">
      <c r="A2739" s="1">
        <v>43131</v>
      </c>
      <c r="B2739" s="7" t="str">
        <f>YEAR(月末库存[[#This Row],[日期]]) &amp; "年"</f>
        <v>2018年</v>
      </c>
      <c r="C2739" s="7" t="str">
        <f>MONTH(月末库存[[#This Row],[日期]]) &amp; "月"</f>
        <v>1月</v>
      </c>
      <c r="D2739" s="7">
        <f>--TEXT(月末库存[[#This Row],[日期]],"yyyymm")</f>
        <v>201801</v>
      </c>
      <c r="E2739" t="s">
        <v>9</v>
      </c>
      <c r="F2739" t="s">
        <v>15</v>
      </c>
      <c r="G2739">
        <v>1000002981</v>
      </c>
      <c r="H2739" t="s">
        <v>62</v>
      </c>
      <c r="I2739" t="s">
        <v>13</v>
      </c>
      <c r="J2739">
        <v>10000078</v>
      </c>
      <c r="K2739" t="s">
        <v>30</v>
      </c>
      <c r="L2739">
        <v>2.8999999999999995</v>
      </c>
    </row>
    <row r="2740" spans="1:12" x14ac:dyDescent="0.2">
      <c r="A2740" s="1">
        <v>43131</v>
      </c>
      <c r="B2740" s="7" t="str">
        <f>YEAR(月末库存[[#This Row],[日期]]) &amp; "年"</f>
        <v>2018年</v>
      </c>
      <c r="C2740" s="7" t="str">
        <f>MONTH(月末库存[[#This Row],[日期]]) &amp; "月"</f>
        <v>1月</v>
      </c>
      <c r="D2740" s="7">
        <f>--TEXT(月末库存[[#This Row],[日期]],"yyyymm")</f>
        <v>201801</v>
      </c>
      <c r="E2740" t="s">
        <v>9</v>
      </c>
      <c r="F2740" t="s">
        <v>15</v>
      </c>
      <c r="G2740">
        <v>1000002985</v>
      </c>
      <c r="H2740" t="s">
        <v>47</v>
      </c>
      <c r="I2740" t="s">
        <v>13</v>
      </c>
      <c r="J2740">
        <v>10000111</v>
      </c>
      <c r="K2740" t="s">
        <v>37</v>
      </c>
      <c r="L2740">
        <v>45.3</v>
      </c>
    </row>
    <row r="2741" spans="1:12" x14ac:dyDescent="0.2">
      <c r="A2741" s="1">
        <v>43131</v>
      </c>
      <c r="B2741" s="7" t="str">
        <f>YEAR(月末库存[[#This Row],[日期]]) &amp; "年"</f>
        <v>2018年</v>
      </c>
      <c r="C2741" s="7" t="str">
        <f>MONTH(月末库存[[#This Row],[日期]]) &amp; "月"</f>
        <v>1月</v>
      </c>
      <c r="D2741" s="7">
        <f>--TEXT(月末库存[[#This Row],[日期]],"yyyymm")</f>
        <v>201801</v>
      </c>
      <c r="E2741" t="s">
        <v>9</v>
      </c>
      <c r="F2741" t="s">
        <v>57</v>
      </c>
      <c r="G2741">
        <v>1000001502</v>
      </c>
      <c r="H2741" t="s">
        <v>56</v>
      </c>
      <c r="I2741" t="s">
        <v>13</v>
      </c>
      <c r="J2741">
        <v>20000018</v>
      </c>
      <c r="K2741" t="s">
        <v>81</v>
      </c>
      <c r="L2741">
        <v>2.0659999999999972</v>
      </c>
    </row>
    <row r="2742" spans="1:12" x14ac:dyDescent="0.2">
      <c r="A2742" s="1">
        <v>43131</v>
      </c>
      <c r="B2742" s="7" t="str">
        <f>YEAR(月末库存[[#This Row],[日期]]) &amp; "年"</f>
        <v>2018年</v>
      </c>
      <c r="C2742" s="7" t="str">
        <f>MONTH(月末库存[[#This Row],[日期]]) &amp; "月"</f>
        <v>1月</v>
      </c>
      <c r="D2742" s="7">
        <f>--TEXT(月末库存[[#This Row],[日期]],"yyyymm")</f>
        <v>201801</v>
      </c>
      <c r="E2742" t="s">
        <v>9</v>
      </c>
      <c r="F2742" t="s">
        <v>15</v>
      </c>
      <c r="G2742">
        <v>1000002981</v>
      </c>
      <c r="H2742" t="s">
        <v>62</v>
      </c>
      <c r="I2742" t="s">
        <v>13</v>
      </c>
      <c r="J2742">
        <v>10000136</v>
      </c>
      <c r="K2742" t="s">
        <v>40</v>
      </c>
      <c r="L2742">
        <v>1.65</v>
      </c>
    </row>
    <row r="2743" spans="1:12" x14ac:dyDescent="0.2">
      <c r="A2743" s="1">
        <v>43131</v>
      </c>
      <c r="B2743" s="7" t="str">
        <f>YEAR(月末库存[[#This Row],[日期]]) &amp; "年"</f>
        <v>2018年</v>
      </c>
      <c r="C2743" s="7" t="str">
        <f>MONTH(月末库存[[#This Row],[日期]]) &amp; "月"</f>
        <v>1月</v>
      </c>
      <c r="D2743" s="7">
        <f>--TEXT(月末库存[[#This Row],[日期]],"yyyymm")</f>
        <v>201801</v>
      </c>
      <c r="E2743" t="s">
        <v>9</v>
      </c>
      <c r="F2743" t="s">
        <v>72</v>
      </c>
      <c r="G2743">
        <v>1000001699</v>
      </c>
      <c r="H2743" t="s">
        <v>71</v>
      </c>
      <c r="I2743" t="s">
        <v>13</v>
      </c>
      <c r="J2743">
        <v>10000064</v>
      </c>
      <c r="K2743" t="s">
        <v>53</v>
      </c>
      <c r="L2743">
        <v>4.0999999999999988</v>
      </c>
    </row>
    <row r="2744" spans="1:12" x14ac:dyDescent="0.2">
      <c r="A2744" s="1">
        <v>43131</v>
      </c>
      <c r="B2744" s="7" t="str">
        <f>YEAR(月末库存[[#This Row],[日期]]) &amp; "年"</f>
        <v>2018年</v>
      </c>
      <c r="C2744" s="7" t="str">
        <f>MONTH(月末库存[[#This Row],[日期]]) &amp; "月"</f>
        <v>1月</v>
      </c>
      <c r="D2744" s="7">
        <f>--TEXT(月末库存[[#This Row],[日期]],"yyyymm")</f>
        <v>201801</v>
      </c>
      <c r="E2744" t="s">
        <v>9</v>
      </c>
      <c r="F2744" t="s">
        <v>72</v>
      </c>
      <c r="G2744">
        <v>1000000064</v>
      </c>
      <c r="H2744" t="s">
        <v>76</v>
      </c>
      <c r="I2744" t="s">
        <v>13</v>
      </c>
      <c r="J2744">
        <v>10000064</v>
      </c>
      <c r="K2744" t="s">
        <v>53</v>
      </c>
      <c r="L2744">
        <v>50.704000000000008</v>
      </c>
    </row>
    <row r="2745" spans="1:12" x14ac:dyDescent="0.2">
      <c r="A2745" s="1">
        <v>43131</v>
      </c>
      <c r="B2745" s="7" t="str">
        <f>YEAR(月末库存[[#This Row],[日期]]) &amp; "年"</f>
        <v>2018年</v>
      </c>
      <c r="C2745" s="7" t="str">
        <f>MONTH(月末库存[[#This Row],[日期]]) &amp; "月"</f>
        <v>1月</v>
      </c>
      <c r="D2745" s="7">
        <f>--TEXT(月末库存[[#This Row],[日期]],"yyyymm")</f>
        <v>201801</v>
      </c>
      <c r="E2745" t="s">
        <v>9</v>
      </c>
      <c r="F2745" t="s">
        <v>72</v>
      </c>
      <c r="G2745">
        <v>1000001699</v>
      </c>
      <c r="H2745" t="s">
        <v>71</v>
      </c>
      <c r="I2745" t="s">
        <v>13</v>
      </c>
      <c r="J2745">
        <v>10000131</v>
      </c>
      <c r="K2745" t="s">
        <v>38</v>
      </c>
      <c r="L2745">
        <v>57.475999999999999</v>
      </c>
    </row>
    <row r="2746" spans="1:12" x14ac:dyDescent="0.2">
      <c r="A2746" s="1">
        <v>43131</v>
      </c>
      <c r="B2746" s="7" t="str">
        <f>YEAR(月末库存[[#This Row],[日期]]) &amp; "年"</f>
        <v>2018年</v>
      </c>
      <c r="C2746" s="7" t="str">
        <f>MONTH(月末库存[[#This Row],[日期]]) &amp; "月"</f>
        <v>1月</v>
      </c>
      <c r="D2746" s="7">
        <f>--TEXT(月末库存[[#This Row],[日期]],"yyyymm")</f>
        <v>201801</v>
      </c>
      <c r="E2746" t="s">
        <v>9</v>
      </c>
      <c r="F2746" t="s">
        <v>15</v>
      </c>
      <c r="G2746">
        <v>1000002981</v>
      </c>
      <c r="H2746" t="s">
        <v>62</v>
      </c>
      <c r="I2746" t="s">
        <v>13</v>
      </c>
      <c r="J2746">
        <v>10000111</v>
      </c>
      <c r="K2746" t="s">
        <v>37</v>
      </c>
      <c r="L2746">
        <v>157.70000000000002</v>
      </c>
    </row>
    <row r="2747" spans="1:12" x14ac:dyDescent="0.2">
      <c r="A2747" s="1">
        <v>43131</v>
      </c>
      <c r="B2747" s="7" t="str">
        <f>YEAR(月末库存[[#This Row],[日期]]) &amp; "年"</f>
        <v>2018年</v>
      </c>
      <c r="C2747" s="7" t="str">
        <f>MONTH(月末库存[[#This Row],[日期]]) &amp; "月"</f>
        <v>1月</v>
      </c>
      <c r="D2747" s="7">
        <f>--TEXT(月末库存[[#This Row],[日期]],"yyyymm")</f>
        <v>201801</v>
      </c>
      <c r="E2747" t="s">
        <v>9</v>
      </c>
      <c r="F2747" t="s">
        <v>17</v>
      </c>
      <c r="G2747">
        <v>1000001649</v>
      </c>
      <c r="H2747" t="s">
        <v>16</v>
      </c>
      <c r="I2747" t="s">
        <v>13</v>
      </c>
      <c r="J2747">
        <v>10000111</v>
      </c>
      <c r="K2747" t="s">
        <v>37</v>
      </c>
      <c r="L2747">
        <v>99.100000000000009</v>
      </c>
    </row>
    <row r="2748" spans="1:12" x14ac:dyDescent="0.2">
      <c r="A2748" s="1">
        <v>43131</v>
      </c>
      <c r="B2748" s="7" t="str">
        <f>YEAR(月末库存[[#This Row],[日期]]) &amp; "年"</f>
        <v>2018年</v>
      </c>
      <c r="C2748" s="7" t="str">
        <f>MONTH(月末库存[[#This Row],[日期]]) &amp; "月"</f>
        <v>1月</v>
      </c>
      <c r="D2748" s="7">
        <f>--TEXT(月末库存[[#This Row],[日期]],"yyyymm")</f>
        <v>201801</v>
      </c>
      <c r="E2748" t="s">
        <v>9</v>
      </c>
      <c r="F2748" t="s">
        <v>15</v>
      </c>
      <c r="G2748">
        <v>1000002981</v>
      </c>
      <c r="H2748" t="s">
        <v>62</v>
      </c>
      <c r="I2748" t="s">
        <v>13</v>
      </c>
      <c r="J2748">
        <v>10000131</v>
      </c>
      <c r="K2748" t="s">
        <v>38</v>
      </c>
      <c r="L2748">
        <v>68.466000000000008</v>
      </c>
    </row>
    <row r="2749" spans="1:12" x14ac:dyDescent="0.2">
      <c r="A2749" s="1">
        <v>43131</v>
      </c>
      <c r="B2749" s="7" t="str">
        <f>YEAR(月末库存[[#This Row],[日期]]) &amp; "年"</f>
        <v>2018年</v>
      </c>
      <c r="C2749" s="7" t="str">
        <f>MONTH(月末库存[[#This Row],[日期]]) &amp; "月"</f>
        <v>1月</v>
      </c>
      <c r="D2749" s="7">
        <f>--TEXT(月末库存[[#This Row],[日期]],"yyyymm")</f>
        <v>201801</v>
      </c>
      <c r="E2749" t="s">
        <v>9</v>
      </c>
      <c r="F2749" t="s">
        <v>12</v>
      </c>
      <c r="G2749">
        <v>1000000072</v>
      </c>
      <c r="H2749" t="s">
        <v>10</v>
      </c>
      <c r="I2749" t="s">
        <v>13</v>
      </c>
      <c r="J2749">
        <v>20000099</v>
      </c>
      <c r="K2749" t="s">
        <v>20</v>
      </c>
      <c r="L2749">
        <v>12.468000000000002</v>
      </c>
    </row>
    <row r="2750" spans="1:12" x14ac:dyDescent="0.2">
      <c r="A2750" s="1">
        <v>43131</v>
      </c>
      <c r="B2750" s="7" t="str">
        <f>YEAR(月末库存[[#This Row],[日期]]) &amp; "年"</f>
        <v>2018年</v>
      </c>
      <c r="C2750" s="7" t="str">
        <f>MONTH(月末库存[[#This Row],[日期]]) &amp; "月"</f>
        <v>1月</v>
      </c>
      <c r="D2750" s="7">
        <f>--TEXT(月末库存[[#This Row],[日期]],"yyyymm")</f>
        <v>201801</v>
      </c>
      <c r="E2750" t="s">
        <v>9</v>
      </c>
      <c r="F2750" t="s">
        <v>59</v>
      </c>
      <c r="G2750">
        <v>1000000192</v>
      </c>
      <c r="H2750" t="s">
        <v>58</v>
      </c>
      <c r="I2750" t="s">
        <v>13</v>
      </c>
      <c r="J2750">
        <v>10000131</v>
      </c>
      <c r="K2750" t="s">
        <v>38</v>
      </c>
      <c r="L2750">
        <v>176.76600000000002</v>
      </c>
    </row>
    <row r="2751" spans="1:12" x14ac:dyDescent="0.2">
      <c r="A2751" s="1">
        <v>43131</v>
      </c>
      <c r="B2751" s="7" t="str">
        <f>YEAR(月末库存[[#This Row],[日期]]) &amp; "年"</f>
        <v>2018年</v>
      </c>
      <c r="C2751" s="7" t="str">
        <f>MONTH(月末库存[[#This Row],[日期]]) &amp; "月"</f>
        <v>1月</v>
      </c>
      <c r="D2751" s="7">
        <f>--TEXT(月末库存[[#This Row],[日期]],"yyyymm")</f>
        <v>201801</v>
      </c>
      <c r="E2751" t="s">
        <v>9</v>
      </c>
      <c r="F2751" t="s">
        <v>17</v>
      </c>
      <c r="G2751">
        <v>1000000059</v>
      </c>
      <c r="H2751" t="s">
        <v>55</v>
      </c>
      <c r="I2751" t="s">
        <v>13</v>
      </c>
      <c r="J2751">
        <v>10000064</v>
      </c>
      <c r="K2751" t="s">
        <v>53</v>
      </c>
      <c r="L2751">
        <v>111.05399999999992</v>
      </c>
    </row>
    <row r="2752" spans="1:12" x14ac:dyDescent="0.2">
      <c r="A2752" s="1">
        <v>43131</v>
      </c>
      <c r="B2752" s="7" t="str">
        <f>YEAR(月末库存[[#This Row],[日期]]) &amp; "年"</f>
        <v>2018年</v>
      </c>
      <c r="C2752" s="7" t="str">
        <f>MONTH(月末库存[[#This Row],[日期]]) &amp; "月"</f>
        <v>1月</v>
      </c>
      <c r="D2752" s="7">
        <f>--TEXT(月末库存[[#This Row],[日期]],"yyyymm")</f>
        <v>201801</v>
      </c>
      <c r="E2752" t="s">
        <v>9</v>
      </c>
      <c r="F2752" t="s">
        <v>57</v>
      </c>
      <c r="G2752">
        <v>1000001502</v>
      </c>
      <c r="H2752" t="s">
        <v>56</v>
      </c>
      <c r="I2752" t="s">
        <v>13</v>
      </c>
      <c r="J2752">
        <v>20000099</v>
      </c>
      <c r="K2752" t="s">
        <v>20</v>
      </c>
      <c r="L2752">
        <v>118.9</v>
      </c>
    </row>
    <row r="2753" spans="1:12" x14ac:dyDescent="0.2">
      <c r="A2753" s="1">
        <v>43131</v>
      </c>
      <c r="B2753" s="7" t="str">
        <f>YEAR(月末库存[[#This Row],[日期]]) &amp; "年"</f>
        <v>2018年</v>
      </c>
      <c r="C2753" s="7" t="str">
        <f>MONTH(月末库存[[#This Row],[日期]]) &amp; "月"</f>
        <v>1月</v>
      </c>
      <c r="D2753" s="7">
        <f>--TEXT(月末库存[[#This Row],[日期]],"yyyymm")</f>
        <v>201801</v>
      </c>
      <c r="E2753" t="s">
        <v>9</v>
      </c>
      <c r="F2753" t="s">
        <v>57</v>
      </c>
      <c r="G2753">
        <v>1000001502</v>
      </c>
      <c r="H2753" t="s">
        <v>56</v>
      </c>
      <c r="I2753" t="s">
        <v>13</v>
      </c>
      <c r="J2753">
        <v>10000064</v>
      </c>
      <c r="K2753" t="s">
        <v>53</v>
      </c>
      <c r="L2753">
        <v>19.299999999999986</v>
      </c>
    </row>
    <row r="2754" spans="1:12" x14ac:dyDescent="0.2">
      <c r="A2754" s="1">
        <v>43131</v>
      </c>
      <c r="B2754" s="7" t="str">
        <f>YEAR(月末库存[[#This Row],[日期]]) &amp; "年"</f>
        <v>2018年</v>
      </c>
      <c r="C2754" s="7" t="str">
        <f>MONTH(月末库存[[#This Row],[日期]]) &amp; "月"</f>
        <v>1月</v>
      </c>
      <c r="D2754" s="7">
        <f>--TEXT(月末库存[[#This Row],[日期]],"yyyymm")</f>
        <v>201801</v>
      </c>
      <c r="E2754" t="s">
        <v>9</v>
      </c>
      <c r="F2754" t="s">
        <v>72</v>
      </c>
      <c r="G2754">
        <v>1000000064</v>
      </c>
      <c r="H2754" t="s">
        <v>76</v>
      </c>
      <c r="I2754" t="s">
        <v>13</v>
      </c>
      <c r="J2754">
        <v>20000099</v>
      </c>
      <c r="K2754" t="s">
        <v>20</v>
      </c>
      <c r="L2754">
        <v>41.788000000000011</v>
      </c>
    </row>
    <row r="2755" spans="1:12" x14ac:dyDescent="0.2">
      <c r="A2755" s="1">
        <v>43131</v>
      </c>
      <c r="B2755" s="7" t="str">
        <f>YEAR(月末库存[[#This Row],[日期]]) &amp; "年"</f>
        <v>2018年</v>
      </c>
      <c r="C2755" s="7" t="str">
        <f>MONTH(月末库存[[#This Row],[日期]]) &amp; "月"</f>
        <v>1月</v>
      </c>
      <c r="D2755" s="7">
        <f>--TEXT(月末库存[[#This Row],[日期]],"yyyymm")</f>
        <v>201801</v>
      </c>
      <c r="E2755" t="s">
        <v>9</v>
      </c>
      <c r="F2755" t="s">
        <v>59</v>
      </c>
      <c r="G2755">
        <v>1000000192</v>
      </c>
      <c r="H2755" t="s">
        <v>58</v>
      </c>
      <c r="I2755" t="s">
        <v>13</v>
      </c>
      <c r="J2755">
        <v>10000172</v>
      </c>
      <c r="K2755" t="s">
        <v>18</v>
      </c>
      <c r="L2755">
        <v>69.542000000000002</v>
      </c>
    </row>
    <row r="2756" spans="1:12" x14ac:dyDescent="0.2">
      <c r="A2756" s="1">
        <v>43131</v>
      </c>
      <c r="B2756" s="7" t="str">
        <f>YEAR(月末库存[[#This Row],[日期]]) &amp; "年"</f>
        <v>2018年</v>
      </c>
      <c r="C2756" s="7" t="str">
        <f>MONTH(月末库存[[#This Row],[日期]]) &amp; "月"</f>
        <v>1月</v>
      </c>
      <c r="D2756" s="7">
        <f>--TEXT(月末库存[[#This Row],[日期]],"yyyymm")</f>
        <v>201801</v>
      </c>
      <c r="E2756" t="s">
        <v>9</v>
      </c>
      <c r="F2756" t="s">
        <v>15</v>
      </c>
      <c r="G2756">
        <v>1000002981</v>
      </c>
      <c r="H2756" t="s">
        <v>62</v>
      </c>
      <c r="I2756" t="s">
        <v>13</v>
      </c>
      <c r="J2756">
        <v>20000099</v>
      </c>
      <c r="K2756" t="s">
        <v>20</v>
      </c>
      <c r="L2756">
        <v>54.170000000000016</v>
      </c>
    </row>
    <row r="2757" spans="1:12" x14ac:dyDescent="0.2">
      <c r="A2757" s="1">
        <v>43131</v>
      </c>
      <c r="B2757" s="7" t="str">
        <f>YEAR(月末库存[[#This Row],[日期]]) &amp; "年"</f>
        <v>2018年</v>
      </c>
      <c r="C2757" s="7" t="str">
        <f>MONTH(月末库存[[#This Row],[日期]]) &amp; "月"</f>
        <v>1月</v>
      </c>
      <c r="D2757" s="7">
        <f>--TEXT(月末库存[[#This Row],[日期]],"yyyymm")</f>
        <v>201801</v>
      </c>
      <c r="E2757" t="s">
        <v>9</v>
      </c>
      <c r="F2757" t="s">
        <v>75</v>
      </c>
      <c r="G2757">
        <v>1000000281</v>
      </c>
      <c r="H2757" t="s">
        <v>74</v>
      </c>
      <c r="I2757" t="s">
        <v>13</v>
      </c>
      <c r="J2757">
        <v>10000131</v>
      </c>
      <c r="K2757" t="s">
        <v>38</v>
      </c>
      <c r="L2757">
        <v>172.27399999999997</v>
      </c>
    </row>
    <row r="2758" spans="1:12" x14ac:dyDescent="0.2">
      <c r="A2758" s="1">
        <v>43131</v>
      </c>
      <c r="B2758" s="7" t="str">
        <f>YEAR(月末库存[[#This Row],[日期]]) &amp; "年"</f>
        <v>2018年</v>
      </c>
      <c r="C2758" s="7" t="str">
        <f>MONTH(月末库存[[#This Row],[日期]]) &amp; "月"</f>
        <v>1月</v>
      </c>
      <c r="D2758" s="7">
        <f>--TEXT(月末库存[[#This Row],[日期]],"yyyymm")</f>
        <v>201801</v>
      </c>
      <c r="E2758" t="s">
        <v>9</v>
      </c>
      <c r="F2758" t="s">
        <v>75</v>
      </c>
      <c r="G2758">
        <v>1000000281</v>
      </c>
      <c r="H2758" t="s">
        <v>74</v>
      </c>
      <c r="I2758" t="s">
        <v>13</v>
      </c>
      <c r="J2758">
        <v>10000211</v>
      </c>
      <c r="K2758" t="s">
        <v>11</v>
      </c>
      <c r="L2758">
        <v>3.4000000000000021</v>
      </c>
    </row>
    <row r="2759" spans="1:12" x14ac:dyDescent="0.2">
      <c r="A2759" s="1">
        <v>43131</v>
      </c>
      <c r="B2759" s="7" t="str">
        <f>YEAR(月末库存[[#This Row],[日期]]) &amp; "年"</f>
        <v>2018年</v>
      </c>
      <c r="C2759" s="7" t="str">
        <f>MONTH(月末库存[[#This Row],[日期]]) &amp; "月"</f>
        <v>1月</v>
      </c>
      <c r="D2759" s="7">
        <f>--TEXT(月末库存[[#This Row],[日期]],"yyyymm")</f>
        <v>201801</v>
      </c>
      <c r="E2759" t="s">
        <v>9</v>
      </c>
      <c r="F2759" t="s">
        <v>15</v>
      </c>
      <c r="G2759">
        <v>1000002986</v>
      </c>
      <c r="H2759" t="s">
        <v>14</v>
      </c>
      <c r="I2759" t="s">
        <v>13</v>
      </c>
      <c r="J2759">
        <v>10000131</v>
      </c>
      <c r="K2759" t="s">
        <v>38</v>
      </c>
      <c r="L2759">
        <v>220.26599999999999</v>
      </c>
    </row>
    <row r="2760" spans="1:12" x14ac:dyDescent="0.2">
      <c r="A2760" s="1">
        <v>43131</v>
      </c>
      <c r="B2760" s="7" t="str">
        <f>YEAR(月末库存[[#This Row],[日期]]) &amp; "年"</f>
        <v>2018年</v>
      </c>
      <c r="C2760" s="7" t="str">
        <f>MONTH(月末库存[[#This Row],[日期]]) &amp; "月"</f>
        <v>1月</v>
      </c>
      <c r="D2760" s="7">
        <f>--TEXT(月末库存[[#This Row],[日期]],"yyyymm")</f>
        <v>201801</v>
      </c>
      <c r="E2760" t="s">
        <v>9</v>
      </c>
      <c r="F2760" t="s">
        <v>59</v>
      </c>
      <c r="G2760">
        <v>1000000192</v>
      </c>
      <c r="H2760" t="s">
        <v>58</v>
      </c>
      <c r="I2760" t="s">
        <v>13</v>
      </c>
      <c r="J2760">
        <v>10000211</v>
      </c>
      <c r="K2760" t="s">
        <v>11</v>
      </c>
      <c r="L2760">
        <v>44.499999999999972</v>
      </c>
    </row>
    <row r="2761" spans="1:12" x14ac:dyDescent="0.2">
      <c r="A2761" s="1">
        <v>43131</v>
      </c>
      <c r="B2761" s="7" t="str">
        <f>YEAR(月末库存[[#This Row],[日期]]) &amp; "年"</f>
        <v>2018年</v>
      </c>
      <c r="C2761" s="7" t="str">
        <f>MONTH(月末库存[[#This Row],[日期]]) &amp; "月"</f>
        <v>1月</v>
      </c>
      <c r="D2761" s="7">
        <f>--TEXT(月末库存[[#This Row],[日期]],"yyyymm")</f>
        <v>201801</v>
      </c>
      <c r="E2761" t="s">
        <v>9</v>
      </c>
      <c r="F2761" t="s">
        <v>17</v>
      </c>
      <c r="G2761">
        <v>1000000059</v>
      </c>
      <c r="H2761" t="s">
        <v>55</v>
      </c>
      <c r="I2761" t="s">
        <v>13</v>
      </c>
      <c r="J2761">
        <v>10000131</v>
      </c>
      <c r="K2761" t="s">
        <v>38</v>
      </c>
      <c r="L2761">
        <v>151.23600000000008</v>
      </c>
    </row>
    <row r="2762" spans="1:12" x14ac:dyDescent="0.2">
      <c r="A2762" s="1">
        <v>43131</v>
      </c>
      <c r="B2762" s="7" t="str">
        <f>YEAR(月末库存[[#This Row],[日期]]) &amp; "年"</f>
        <v>2018年</v>
      </c>
      <c r="C2762" s="7" t="str">
        <f>MONTH(月末库存[[#This Row],[日期]]) &amp; "月"</f>
        <v>1月</v>
      </c>
      <c r="D2762" s="7">
        <f>--TEXT(月末库存[[#This Row],[日期]],"yyyymm")</f>
        <v>201801</v>
      </c>
      <c r="E2762" t="s">
        <v>9</v>
      </c>
      <c r="F2762" t="s">
        <v>17</v>
      </c>
      <c r="G2762">
        <v>1000000059</v>
      </c>
      <c r="H2762" t="s">
        <v>55</v>
      </c>
      <c r="I2762" t="s">
        <v>13</v>
      </c>
      <c r="J2762">
        <v>10000172</v>
      </c>
      <c r="K2762" t="s">
        <v>18</v>
      </c>
      <c r="L2762">
        <v>187.88400000000013</v>
      </c>
    </row>
    <row r="2763" spans="1:12" x14ac:dyDescent="0.2">
      <c r="A2763" s="1">
        <v>43131</v>
      </c>
      <c r="B2763" s="7" t="str">
        <f>YEAR(月末库存[[#This Row],[日期]]) &amp; "年"</f>
        <v>2018年</v>
      </c>
      <c r="C2763" s="7" t="str">
        <f>MONTH(月末库存[[#This Row],[日期]]) &amp; "月"</f>
        <v>1月</v>
      </c>
      <c r="D2763" s="7">
        <f>--TEXT(月末库存[[#This Row],[日期]],"yyyymm")</f>
        <v>201801</v>
      </c>
      <c r="E2763" t="s">
        <v>9</v>
      </c>
      <c r="F2763" t="s">
        <v>15</v>
      </c>
      <c r="G2763">
        <v>1000002986</v>
      </c>
      <c r="H2763" t="s">
        <v>14</v>
      </c>
      <c r="I2763" t="s">
        <v>13</v>
      </c>
      <c r="J2763">
        <v>10000111</v>
      </c>
      <c r="K2763" t="s">
        <v>37</v>
      </c>
      <c r="L2763">
        <v>88.999999999999972</v>
      </c>
    </row>
    <row r="2764" spans="1:12" x14ac:dyDescent="0.2">
      <c r="A2764" s="1">
        <v>43131</v>
      </c>
      <c r="B2764" s="7" t="str">
        <f>YEAR(月末库存[[#This Row],[日期]]) &amp; "年"</f>
        <v>2018年</v>
      </c>
      <c r="C2764" s="7" t="str">
        <f>MONTH(月末库存[[#This Row],[日期]]) &amp; "月"</f>
        <v>1月</v>
      </c>
      <c r="D2764" s="7">
        <f>--TEXT(月末库存[[#This Row],[日期]],"yyyymm")</f>
        <v>201801</v>
      </c>
      <c r="E2764" t="s">
        <v>9</v>
      </c>
      <c r="F2764" t="s">
        <v>12</v>
      </c>
      <c r="G2764">
        <v>1000000072</v>
      </c>
      <c r="H2764" t="s">
        <v>10</v>
      </c>
      <c r="I2764" t="s">
        <v>13</v>
      </c>
      <c r="J2764">
        <v>10000064</v>
      </c>
      <c r="K2764" t="s">
        <v>53</v>
      </c>
      <c r="L2764">
        <v>20</v>
      </c>
    </row>
    <row r="2765" spans="1:12" x14ac:dyDescent="0.2">
      <c r="A2765" s="1">
        <v>43131</v>
      </c>
      <c r="B2765" s="7" t="str">
        <f>YEAR(月末库存[[#This Row],[日期]]) &amp; "年"</f>
        <v>2018年</v>
      </c>
      <c r="C2765" s="7" t="str">
        <f>MONTH(月末库存[[#This Row],[日期]]) &amp; "月"</f>
        <v>1月</v>
      </c>
      <c r="D2765" s="7">
        <f>--TEXT(月末库存[[#This Row],[日期]],"yyyymm")</f>
        <v>201801</v>
      </c>
      <c r="E2765" t="s">
        <v>9</v>
      </c>
      <c r="F2765" t="s">
        <v>17</v>
      </c>
      <c r="G2765">
        <v>1000001649</v>
      </c>
      <c r="H2765" t="s">
        <v>16</v>
      </c>
      <c r="I2765" t="s">
        <v>13</v>
      </c>
      <c r="J2765">
        <v>10000131</v>
      </c>
      <c r="K2765" t="s">
        <v>38</v>
      </c>
      <c r="L2765">
        <v>119.42000000000002</v>
      </c>
    </row>
    <row r="2766" spans="1:12" x14ac:dyDescent="0.2">
      <c r="A2766" s="1">
        <v>43131</v>
      </c>
      <c r="B2766" s="7" t="str">
        <f>YEAR(月末库存[[#This Row],[日期]]) &amp; "年"</f>
        <v>2018年</v>
      </c>
      <c r="C2766" s="7" t="str">
        <f>MONTH(月末库存[[#This Row],[日期]]) &amp; "月"</f>
        <v>1月</v>
      </c>
      <c r="D2766" s="7">
        <f>--TEXT(月末库存[[#This Row],[日期]],"yyyymm")</f>
        <v>201801</v>
      </c>
      <c r="E2766" t="s">
        <v>9</v>
      </c>
      <c r="F2766" t="s">
        <v>17</v>
      </c>
      <c r="G2766">
        <v>1000001649</v>
      </c>
      <c r="H2766" t="s">
        <v>16</v>
      </c>
      <c r="I2766" t="s">
        <v>13</v>
      </c>
      <c r="J2766">
        <v>20000018</v>
      </c>
      <c r="K2766" t="s">
        <v>81</v>
      </c>
      <c r="L2766">
        <v>0.30000000000000004</v>
      </c>
    </row>
    <row r="2767" spans="1:12" x14ac:dyDescent="0.2">
      <c r="A2767" s="1">
        <v>43131</v>
      </c>
      <c r="B2767" s="7" t="str">
        <f>YEAR(月末库存[[#This Row],[日期]]) &amp; "年"</f>
        <v>2018年</v>
      </c>
      <c r="C2767" s="7" t="str">
        <f>MONTH(月末库存[[#This Row],[日期]]) &amp; "月"</f>
        <v>1月</v>
      </c>
      <c r="D2767" s="7">
        <f>--TEXT(月末库存[[#This Row],[日期]],"yyyymm")</f>
        <v>201801</v>
      </c>
      <c r="E2767" t="s">
        <v>9</v>
      </c>
      <c r="F2767" t="s">
        <v>17</v>
      </c>
      <c r="G2767">
        <v>1000001649</v>
      </c>
      <c r="H2767" t="s">
        <v>16</v>
      </c>
      <c r="I2767" t="s">
        <v>13</v>
      </c>
      <c r="J2767">
        <v>20000099</v>
      </c>
      <c r="K2767" t="s">
        <v>20</v>
      </c>
      <c r="L2767">
        <v>8.8340000000000032</v>
      </c>
    </row>
    <row r="2768" spans="1:12" x14ac:dyDescent="0.2">
      <c r="A2768" s="1">
        <v>43131</v>
      </c>
      <c r="B2768" s="7" t="str">
        <f>YEAR(月末库存[[#This Row],[日期]]) &amp; "年"</f>
        <v>2018年</v>
      </c>
      <c r="C2768" s="7" t="str">
        <f>MONTH(月末库存[[#This Row],[日期]]) &amp; "月"</f>
        <v>1月</v>
      </c>
      <c r="D2768" s="7">
        <f>--TEXT(月末库存[[#This Row],[日期]],"yyyymm")</f>
        <v>201801</v>
      </c>
      <c r="E2768" t="s">
        <v>9</v>
      </c>
      <c r="F2768" t="s">
        <v>17</v>
      </c>
      <c r="G2768">
        <v>1000000059</v>
      </c>
      <c r="H2768" t="s">
        <v>55</v>
      </c>
      <c r="I2768" t="s">
        <v>13</v>
      </c>
      <c r="J2768">
        <v>10000136</v>
      </c>
      <c r="K2768" t="s">
        <v>40</v>
      </c>
      <c r="L2768">
        <v>120.9</v>
      </c>
    </row>
    <row r="2769" spans="1:12" x14ac:dyDescent="0.2">
      <c r="A2769" s="1">
        <v>43131</v>
      </c>
      <c r="B2769" s="7" t="str">
        <f>YEAR(月末库存[[#This Row],[日期]]) &amp; "年"</f>
        <v>2018年</v>
      </c>
      <c r="C2769" s="7" t="str">
        <f>MONTH(月末库存[[#This Row],[日期]]) &amp; "月"</f>
        <v>1月</v>
      </c>
      <c r="D2769" s="7">
        <f>--TEXT(月末库存[[#This Row],[日期]],"yyyymm")</f>
        <v>201801</v>
      </c>
      <c r="E2769" t="s">
        <v>9</v>
      </c>
      <c r="F2769" t="s">
        <v>17</v>
      </c>
      <c r="G2769">
        <v>1000000059</v>
      </c>
      <c r="H2769" t="s">
        <v>55</v>
      </c>
      <c r="I2769" t="s">
        <v>13</v>
      </c>
      <c r="J2769">
        <v>10000111</v>
      </c>
      <c r="K2769" t="s">
        <v>37</v>
      </c>
      <c r="L2769">
        <v>330.56799999999998</v>
      </c>
    </row>
    <row r="2770" spans="1:12" x14ac:dyDescent="0.2">
      <c r="A2770" s="1">
        <v>43131</v>
      </c>
      <c r="B2770" s="7" t="str">
        <f>YEAR(月末库存[[#This Row],[日期]]) &amp; "年"</f>
        <v>2018年</v>
      </c>
      <c r="C2770" s="7" t="str">
        <f>MONTH(月末库存[[#This Row],[日期]]) &amp; "月"</f>
        <v>1月</v>
      </c>
      <c r="D2770" s="7">
        <f>--TEXT(月末库存[[#This Row],[日期]],"yyyymm")</f>
        <v>201801</v>
      </c>
      <c r="E2770" t="s">
        <v>9</v>
      </c>
      <c r="F2770" t="s">
        <v>57</v>
      </c>
      <c r="G2770">
        <v>1000001502</v>
      </c>
      <c r="H2770" t="s">
        <v>56</v>
      </c>
      <c r="I2770" t="s">
        <v>13</v>
      </c>
      <c r="J2770">
        <v>10000131</v>
      </c>
      <c r="K2770" t="s">
        <v>38</v>
      </c>
      <c r="L2770">
        <v>355.48000000000013</v>
      </c>
    </row>
    <row r="2771" spans="1:12" x14ac:dyDescent="0.2">
      <c r="A2771" s="1">
        <v>43131</v>
      </c>
      <c r="B2771" s="7" t="str">
        <f>YEAR(月末库存[[#This Row],[日期]]) &amp; "年"</f>
        <v>2018年</v>
      </c>
      <c r="C2771" s="7" t="str">
        <f>MONTH(月末库存[[#This Row],[日期]]) &amp; "月"</f>
        <v>1月</v>
      </c>
      <c r="D2771" s="7">
        <f>--TEXT(月末库存[[#This Row],[日期]],"yyyymm")</f>
        <v>201801</v>
      </c>
      <c r="E2771" t="s">
        <v>9</v>
      </c>
      <c r="F2771" t="s">
        <v>15</v>
      </c>
      <c r="G2771">
        <v>1000002981</v>
      </c>
      <c r="H2771" t="s">
        <v>62</v>
      </c>
      <c r="I2771" t="s">
        <v>13</v>
      </c>
      <c r="J2771">
        <v>10000064</v>
      </c>
      <c r="K2771" t="s">
        <v>53</v>
      </c>
      <c r="L2771">
        <v>13.9</v>
      </c>
    </row>
    <row r="2772" spans="1:12" x14ac:dyDescent="0.2">
      <c r="A2772" s="1">
        <v>43131</v>
      </c>
      <c r="B2772" s="7" t="str">
        <f>YEAR(月末库存[[#This Row],[日期]]) &amp; "年"</f>
        <v>2018年</v>
      </c>
      <c r="C2772" s="7" t="str">
        <f>MONTH(月末库存[[#This Row],[日期]]) &amp; "月"</f>
        <v>1月</v>
      </c>
      <c r="D2772" s="7">
        <f>--TEXT(月末库存[[#This Row],[日期]],"yyyymm")</f>
        <v>201801</v>
      </c>
      <c r="E2772" t="s">
        <v>9</v>
      </c>
      <c r="F2772" t="s">
        <v>15</v>
      </c>
      <c r="G2772">
        <v>1000002986</v>
      </c>
      <c r="H2772" t="s">
        <v>14</v>
      </c>
      <c r="I2772" t="s">
        <v>13</v>
      </c>
      <c r="J2772">
        <v>10000211</v>
      </c>
      <c r="K2772" t="s">
        <v>11</v>
      </c>
      <c r="L2772">
        <v>761.87599999999986</v>
      </c>
    </row>
    <row r="2773" spans="1:12" x14ac:dyDescent="0.2">
      <c r="A2773" s="1">
        <v>43131</v>
      </c>
      <c r="B2773" s="7" t="str">
        <f>YEAR(月末库存[[#This Row],[日期]]) &amp; "年"</f>
        <v>2018年</v>
      </c>
      <c r="C2773" s="7" t="str">
        <f>MONTH(月末库存[[#This Row],[日期]]) &amp; "月"</f>
        <v>1月</v>
      </c>
      <c r="D2773" s="7">
        <f>--TEXT(月末库存[[#This Row],[日期]],"yyyymm")</f>
        <v>201801</v>
      </c>
      <c r="E2773" t="s">
        <v>9</v>
      </c>
      <c r="F2773" t="s">
        <v>12</v>
      </c>
      <c r="G2773">
        <v>1000000072</v>
      </c>
      <c r="H2773" t="s">
        <v>10</v>
      </c>
      <c r="I2773" t="s">
        <v>13</v>
      </c>
      <c r="J2773">
        <v>10000131</v>
      </c>
      <c r="K2773" t="s">
        <v>38</v>
      </c>
      <c r="L2773">
        <v>181.86400000000006</v>
      </c>
    </row>
    <row r="2774" spans="1:12" x14ac:dyDescent="0.2">
      <c r="A2774" s="1">
        <v>43131</v>
      </c>
      <c r="B2774" s="7" t="str">
        <f>YEAR(月末库存[[#This Row],[日期]]) &amp; "年"</f>
        <v>2018年</v>
      </c>
      <c r="C2774" s="7" t="str">
        <f>MONTH(月末库存[[#This Row],[日期]]) &amp; "月"</f>
        <v>1月</v>
      </c>
      <c r="D2774" s="7">
        <f>--TEXT(月末库存[[#This Row],[日期]],"yyyymm")</f>
        <v>201801</v>
      </c>
      <c r="E2774" t="s">
        <v>9</v>
      </c>
      <c r="F2774" t="s">
        <v>72</v>
      </c>
      <c r="G2774">
        <v>1000000064</v>
      </c>
      <c r="H2774" t="s">
        <v>76</v>
      </c>
      <c r="I2774" t="s">
        <v>13</v>
      </c>
      <c r="J2774">
        <v>10000131</v>
      </c>
      <c r="K2774" t="s">
        <v>38</v>
      </c>
      <c r="L2774">
        <v>259.09999999999997</v>
      </c>
    </row>
    <row r="2775" spans="1:12" x14ac:dyDescent="0.2">
      <c r="A2775" s="1">
        <v>43131</v>
      </c>
      <c r="B2775" s="7" t="str">
        <f>YEAR(月末库存[[#This Row],[日期]]) &amp; "年"</f>
        <v>2018年</v>
      </c>
      <c r="C2775" s="7" t="str">
        <f>MONTH(月末库存[[#This Row],[日期]]) &amp; "月"</f>
        <v>1月</v>
      </c>
      <c r="D2775" s="7">
        <f>--TEXT(月末库存[[#This Row],[日期]],"yyyymm")</f>
        <v>201801</v>
      </c>
      <c r="E2775" t="s">
        <v>9</v>
      </c>
      <c r="F2775" t="s">
        <v>75</v>
      </c>
      <c r="G2775">
        <v>1000000281</v>
      </c>
      <c r="H2775" t="s">
        <v>74</v>
      </c>
      <c r="I2775" t="s">
        <v>13</v>
      </c>
      <c r="J2775">
        <v>10000136</v>
      </c>
      <c r="K2775" t="s">
        <v>40</v>
      </c>
      <c r="L2775">
        <v>24.499999999999993</v>
      </c>
    </row>
    <row r="2776" spans="1:12" x14ac:dyDescent="0.2">
      <c r="A2776" s="1">
        <v>43131</v>
      </c>
      <c r="B2776" s="7" t="str">
        <f>YEAR(月末库存[[#This Row],[日期]]) &amp; "年"</f>
        <v>2018年</v>
      </c>
      <c r="C2776" s="7" t="str">
        <f>MONTH(月末库存[[#This Row],[日期]]) &amp; "月"</f>
        <v>1月</v>
      </c>
      <c r="D2776" s="7">
        <f>--TEXT(月末库存[[#This Row],[日期]],"yyyymm")</f>
        <v>201801</v>
      </c>
      <c r="E2776" t="s">
        <v>9</v>
      </c>
      <c r="F2776" t="s">
        <v>75</v>
      </c>
      <c r="G2776">
        <v>1000000281</v>
      </c>
      <c r="H2776" t="s">
        <v>74</v>
      </c>
      <c r="I2776" t="s">
        <v>13</v>
      </c>
      <c r="J2776">
        <v>20000099</v>
      </c>
      <c r="K2776" t="s">
        <v>20</v>
      </c>
      <c r="L2776">
        <v>138.60199999999995</v>
      </c>
    </row>
    <row r="2777" spans="1:12" x14ac:dyDescent="0.2">
      <c r="A2777" s="1">
        <v>43131</v>
      </c>
      <c r="B2777" s="7" t="str">
        <f>YEAR(月末库存[[#This Row],[日期]]) &amp; "年"</f>
        <v>2018年</v>
      </c>
      <c r="C2777" s="7" t="str">
        <f>MONTH(月末库存[[#This Row],[日期]]) &amp; "月"</f>
        <v>1月</v>
      </c>
      <c r="D2777" s="7">
        <f>--TEXT(月末库存[[#This Row],[日期]],"yyyymm")</f>
        <v>201801</v>
      </c>
      <c r="E2777" t="s">
        <v>9</v>
      </c>
      <c r="F2777" t="s">
        <v>17</v>
      </c>
      <c r="G2777">
        <v>1000000059</v>
      </c>
      <c r="H2777" t="s">
        <v>55</v>
      </c>
      <c r="I2777" t="s">
        <v>13</v>
      </c>
      <c r="J2777">
        <v>20000099</v>
      </c>
      <c r="K2777" t="s">
        <v>20</v>
      </c>
      <c r="L2777">
        <v>97.69</v>
      </c>
    </row>
    <row r="2778" spans="1:12" x14ac:dyDescent="0.2">
      <c r="A2778" s="1">
        <v>43131</v>
      </c>
      <c r="B2778" s="7" t="str">
        <f>YEAR(月末库存[[#This Row],[日期]]) &amp; "年"</f>
        <v>2018年</v>
      </c>
      <c r="C2778" s="7" t="str">
        <f>MONTH(月末库存[[#This Row],[日期]]) &amp; "月"</f>
        <v>1月</v>
      </c>
      <c r="D2778" s="7">
        <f>--TEXT(月末库存[[#This Row],[日期]],"yyyymm")</f>
        <v>201801</v>
      </c>
      <c r="E2778" t="s">
        <v>9</v>
      </c>
      <c r="F2778" t="s">
        <v>8</v>
      </c>
      <c r="G2778">
        <v>1000000070</v>
      </c>
      <c r="H2778" t="s">
        <v>7</v>
      </c>
      <c r="I2778" t="s">
        <v>13</v>
      </c>
      <c r="J2778">
        <v>20000099</v>
      </c>
      <c r="K2778" t="s">
        <v>20</v>
      </c>
      <c r="L2778">
        <v>4.5000000000000009</v>
      </c>
    </row>
    <row r="2779" spans="1:12" x14ac:dyDescent="0.2">
      <c r="A2779" s="1">
        <v>43131</v>
      </c>
      <c r="B2779" s="7" t="str">
        <f>YEAR(月末库存[[#This Row],[日期]]) &amp; "年"</f>
        <v>2018年</v>
      </c>
      <c r="C2779" s="7" t="str">
        <f>MONTH(月末库存[[#This Row],[日期]]) &amp; "月"</f>
        <v>1月</v>
      </c>
      <c r="D2779" s="7">
        <f>--TEXT(月末库存[[#This Row],[日期]],"yyyymm")</f>
        <v>201801</v>
      </c>
      <c r="E2779" t="s">
        <v>9</v>
      </c>
      <c r="F2779" t="s">
        <v>72</v>
      </c>
      <c r="G2779">
        <v>1000001699</v>
      </c>
      <c r="H2779" t="s">
        <v>71</v>
      </c>
      <c r="I2779" t="s">
        <v>13</v>
      </c>
      <c r="J2779">
        <v>10000136</v>
      </c>
      <c r="K2779" t="s">
        <v>40</v>
      </c>
      <c r="L2779">
        <v>0.5</v>
      </c>
    </row>
    <row r="2780" spans="1:12" x14ac:dyDescent="0.2">
      <c r="A2780" s="1">
        <v>43131</v>
      </c>
      <c r="B2780" s="7" t="str">
        <f>YEAR(月末库存[[#This Row],[日期]]) &amp; "年"</f>
        <v>2018年</v>
      </c>
      <c r="C2780" s="7" t="str">
        <f>MONTH(月末库存[[#This Row],[日期]]) &amp; "月"</f>
        <v>1月</v>
      </c>
      <c r="D2780" s="7">
        <f>--TEXT(月末库存[[#This Row],[日期]],"yyyymm")</f>
        <v>201801</v>
      </c>
      <c r="E2780" t="s">
        <v>9</v>
      </c>
      <c r="F2780" t="s">
        <v>17</v>
      </c>
      <c r="G2780">
        <v>1000000059</v>
      </c>
      <c r="H2780" t="s">
        <v>55</v>
      </c>
      <c r="I2780" t="s">
        <v>13</v>
      </c>
      <c r="J2780">
        <v>10000078</v>
      </c>
      <c r="K2780" t="s">
        <v>30</v>
      </c>
      <c r="L2780">
        <v>357.78599999999983</v>
      </c>
    </row>
    <row r="2781" spans="1:12" x14ac:dyDescent="0.2">
      <c r="A2781" s="1">
        <v>43131</v>
      </c>
      <c r="B2781" s="7" t="str">
        <f>YEAR(月末库存[[#This Row],[日期]]) &amp; "年"</f>
        <v>2018年</v>
      </c>
      <c r="C2781" s="7" t="str">
        <f>MONTH(月末库存[[#This Row],[日期]]) &amp; "月"</f>
        <v>1月</v>
      </c>
      <c r="D2781" s="7">
        <f>--TEXT(月末库存[[#This Row],[日期]],"yyyymm")</f>
        <v>201801</v>
      </c>
      <c r="E2781" t="s">
        <v>9</v>
      </c>
      <c r="F2781" t="s">
        <v>17</v>
      </c>
      <c r="G2781">
        <v>1000000059</v>
      </c>
      <c r="H2781" t="s">
        <v>55</v>
      </c>
      <c r="I2781" t="s">
        <v>13</v>
      </c>
      <c r="J2781">
        <v>10000211</v>
      </c>
      <c r="K2781" t="s">
        <v>11</v>
      </c>
      <c r="L2781">
        <v>58.244000000000042</v>
      </c>
    </row>
    <row r="2782" spans="1:12" x14ac:dyDescent="0.2">
      <c r="A2782" s="1">
        <v>43131</v>
      </c>
      <c r="B2782" s="7" t="str">
        <f>YEAR(月末库存[[#This Row],[日期]]) &amp; "年"</f>
        <v>2018年</v>
      </c>
      <c r="C2782" s="7" t="str">
        <f>MONTH(月末库存[[#This Row],[日期]]) &amp; "月"</f>
        <v>1月</v>
      </c>
      <c r="D2782" s="7">
        <f>--TEXT(月末库存[[#This Row],[日期]],"yyyymm")</f>
        <v>201801</v>
      </c>
      <c r="E2782" t="s">
        <v>9</v>
      </c>
      <c r="F2782" t="s">
        <v>12</v>
      </c>
      <c r="G2782">
        <v>1000000072</v>
      </c>
      <c r="H2782" t="s">
        <v>10</v>
      </c>
      <c r="I2782" t="s">
        <v>13</v>
      </c>
      <c r="J2782">
        <v>10000211</v>
      </c>
      <c r="K2782" t="s">
        <v>11</v>
      </c>
      <c r="L2782">
        <v>428.38599999999997</v>
      </c>
    </row>
    <row r="2783" spans="1:12" x14ac:dyDescent="0.2">
      <c r="A2783" s="1">
        <v>43131</v>
      </c>
      <c r="B2783" s="7" t="str">
        <f>YEAR(月末库存[[#This Row],[日期]]) &amp; "年"</f>
        <v>2018年</v>
      </c>
      <c r="C2783" s="7" t="str">
        <f>MONTH(月末库存[[#This Row],[日期]]) &amp; "月"</f>
        <v>1月</v>
      </c>
      <c r="D2783" s="7">
        <f>--TEXT(月末库存[[#This Row],[日期]],"yyyymm")</f>
        <v>201801</v>
      </c>
      <c r="E2783" t="s">
        <v>9</v>
      </c>
      <c r="F2783" t="s">
        <v>59</v>
      </c>
      <c r="G2783">
        <v>1000000192</v>
      </c>
      <c r="H2783" t="s">
        <v>58</v>
      </c>
      <c r="I2783" t="s">
        <v>13</v>
      </c>
      <c r="J2783">
        <v>10000064</v>
      </c>
      <c r="K2783" t="s">
        <v>53</v>
      </c>
      <c r="L2783">
        <v>26.159999999999997</v>
      </c>
    </row>
    <row r="2784" spans="1:12" x14ac:dyDescent="0.2">
      <c r="A2784" s="1">
        <v>43131</v>
      </c>
      <c r="B2784" s="7" t="str">
        <f>YEAR(月末库存[[#This Row],[日期]]) &amp; "年"</f>
        <v>2018年</v>
      </c>
      <c r="C2784" s="7" t="str">
        <f>MONTH(月末库存[[#This Row],[日期]]) &amp; "月"</f>
        <v>1月</v>
      </c>
      <c r="D2784" s="7">
        <f>--TEXT(月末库存[[#This Row],[日期]],"yyyymm")</f>
        <v>201801</v>
      </c>
      <c r="E2784" t="s">
        <v>9</v>
      </c>
      <c r="F2784" t="s">
        <v>59</v>
      </c>
      <c r="G2784">
        <v>1000000192</v>
      </c>
      <c r="H2784" t="s">
        <v>58</v>
      </c>
      <c r="I2784" t="s">
        <v>13</v>
      </c>
      <c r="J2784">
        <v>10000111</v>
      </c>
      <c r="K2784" t="s">
        <v>37</v>
      </c>
      <c r="L2784">
        <v>33.151999999999994</v>
      </c>
    </row>
    <row r="2785" spans="1:12" x14ac:dyDescent="0.2">
      <c r="A2785" s="1">
        <v>43131</v>
      </c>
      <c r="B2785" s="7" t="str">
        <f>YEAR(月末库存[[#This Row],[日期]]) &amp; "年"</f>
        <v>2018年</v>
      </c>
      <c r="C2785" s="7" t="str">
        <f>MONTH(月末库存[[#This Row],[日期]]) &amp; "月"</f>
        <v>1月</v>
      </c>
      <c r="D2785" s="7">
        <f>--TEXT(月末库存[[#This Row],[日期]],"yyyymm")</f>
        <v>201801</v>
      </c>
      <c r="E2785" t="s">
        <v>9</v>
      </c>
      <c r="F2785" t="s">
        <v>57</v>
      </c>
      <c r="G2785">
        <v>1000001502</v>
      </c>
      <c r="H2785" t="s">
        <v>56</v>
      </c>
      <c r="I2785" t="s">
        <v>13</v>
      </c>
      <c r="J2785">
        <v>10000211</v>
      </c>
      <c r="K2785" t="s">
        <v>11</v>
      </c>
      <c r="L2785">
        <v>340.72400000000005</v>
      </c>
    </row>
    <row r="2786" spans="1:12" x14ac:dyDescent="0.2">
      <c r="A2786" s="1">
        <v>43131</v>
      </c>
      <c r="B2786" s="7" t="str">
        <f>YEAR(月末库存[[#This Row],[日期]]) &amp; "年"</f>
        <v>2018年</v>
      </c>
      <c r="C2786" s="7" t="str">
        <f>MONTH(月末库存[[#This Row],[日期]]) &amp; "月"</f>
        <v>1月</v>
      </c>
      <c r="D2786" s="7">
        <f>--TEXT(月末库存[[#This Row],[日期]],"yyyymm")</f>
        <v>201801</v>
      </c>
      <c r="E2786" t="s">
        <v>9</v>
      </c>
      <c r="F2786" t="s">
        <v>17</v>
      </c>
      <c r="G2786">
        <v>1000001649</v>
      </c>
      <c r="H2786" t="s">
        <v>16</v>
      </c>
      <c r="I2786" t="s">
        <v>13</v>
      </c>
      <c r="J2786">
        <v>10000211</v>
      </c>
      <c r="K2786" t="s">
        <v>11</v>
      </c>
      <c r="L2786">
        <v>266.78200000000015</v>
      </c>
    </row>
    <row r="2787" spans="1:12" x14ac:dyDescent="0.2">
      <c r="A2787" s="1">
        <v>43131</v>
      </c>
      <c r="B2787" s="7" t="str">
        <f>YEAR(月末库存[[#This Row],[日期]]) &amp; "年"</f>
        <v>2018年</v>
      </c>
      <c r="C2787" s="7" t="str">
        <f>MONTH(月末库存[[#This Row],[日期]]) &amp; "月"</f>
        <v>1月</v>
      </c>
      <c r="D2787" s="7">
        <f>--TEXT(月末库存[[#This Row],[日期]],"yyyymm")</f>
        <v>201801</v>
      </c>
      <c r="E2787" t="s">
        <v>9</v>
      </c>
      <c r="F2787" t="s">
        <v>72</v>
      </c>
      <c r="G2787">
        <v>1000001699</v>
      </c>
      <c r="H2787" t="s">
        <v>71</v>
      </c>
      <c r="I2787" t="s">
        <v>13</v>
      </c>
      <c r="J2787">
        <v>10000211</v>
      </c>
      <c r="K2787" t="s">
        <v>11</v>
      </c>
      <c r="L2787">
        <v>93.257999999999981</v>
      </c>
    </row>
    <row r="2788" spans="1:12" x14ac:dyDescent="0.2">
      <c r="A2788" s="1">
        <v>43131</v>
      </c>
      <c r="B2788" s="7" t="str">
        <f>YEAR(月末库存[[#This Row],[日期]]) &amp; "年"</f>
        <v>2018年</v>
      </c>
      <c r="C2788" s="7" t="str">
        <f>MONTH(月末库存[[#This Row],[日期]]) &amp; "月"</f>
        <v>1月</v>
      </c>
      <c r="D2788" s="7">
        <f>--TEXT(月末库存[[#This Row],[日期]],"yyyymm")</f>
        <v>201801</v>
      </c>
      <c r="E2788" t="s">
        <v>22</v>
      </c>
      <c r="F2788" t="s">
        <v>69</v>
      </c>
      <c r="G2788">
        <v>1000003349</v>
      </c>
      <c r="H2788" t="s">
        <v>68</v>
      </c>
      <c r="I2788" t="s">
        <v>13</v>
      </c>
      <c r="J2788">
        <v>10000064</v>
      </c>
      <c r="K2788" t="s">
        <v>53</v>
      </c>
      <c r="L2788">
        <v>19.300000000000004</v>
      </c>
    </row>
    <row r="2789" spans="1:12" x14ac:dyDescent="0.2">
      <c r="A2789" s="1">
        <v>43131</v>
      </c>
      <c r="B2789" s="7" t="str">
        <f>YEAR(月末库存[[#This Row],[日期]]) &amp; "年"</f>
        <v>2018年</v>
      </c>
      <c r="C2789" s="7" t="str">
        <f>MONTH(月末库存[[#This Row],[日期]]) &amp; "月"</f>
        <v>1月</v>
      </c>
      <c r="D2789" s="7">
        <f>--TEXT(月末库存[[#This Row],[日期]],"yyyymm")</f>
        <v>201801</v>
      </c>
      <c r="E2789" t="s">
        <v>22</v>
      </c>
      <c r="F2789" t="s">
        <v>69</v>
      </c>
      <c r="G2789">
        <v>1000003349</v>
      </c>
      <c r="H2789" t="s">
        <v>68</v>
      </c>
      <c r="I2789" t="s">
        <v>13</v>
      </c>
      <c r="J2789">
        <v>10000061</v>
      </c>
      <c r="K2789" t="s">
        <v>28</v>
      </c>
      <c r="L2789">
        <v>12</v>
      </c>
    </row>
    <row r="2790" spans="1:12" x14ac:dyDescent="0.2">
      <c r="A2790" s="1">
        <v>43131</v>
      </c>
      <c r="B2790" s="7" t="str">
        <f>YEAR(月末库存[[#This Row],[日期]]) &amp; "年"</f>
        <v>2018年</v>
      </c>
      <c r="C2790" s="7" t="str">
        <f>MONTH(月末库存[[#This Row],[日期]]) &amp; "月"</f>
        <v>1月</v>
      </c>
      <c r="D2790" s="7">
        <f>--TEXT(月末库存[[#This Row],[日期]],"yyyymm")</f>
        <v>201801</v>
      </c>
      <c r="E2790" t="s">
        <v>22</v>
      </c>
      <c r="F2790" t="s">
        <v>69</v>
      </c>
      <c r="G2790">
        <v>1000003349</v>
      </c>
      <c r="H2790" t="s">
        <v>68</v>
      </c>
      <c r="I2790" t="s">
        <v>13</v>
      </c>
      <c r="J2790">
        <v>10000131</v>
      </c>
      <c r="K2790" t="s">
        <v>38</v>
      </c>
      <c r="L2790">
        <v>5.5</v>
      </c>
    </row>
    <row r="2791" spans="1:12" x14ac:dyDescent="0.2">
      <c r="A2791" s="1">
        <v>43131</v>
      </c>
      <c r="B2791" s="7" t="str">
        <f>YEAR(月末库存[[#This Row],[日期]]) &amp; "年"</f>
        <v>2018年</v>
      </c>
      <c r="C2791" s="7" t="str">
        <f>MONTH(月末库存[[#This Row],[日期]]) &amp; "月"</f>
        <v>1月</v>
      </c>
      <c r="D2791" s="7">
        <f>--TEXT(月末库存[[#This Row],[日期]],"yyyymm")</f>
        <v>201801</v>
      </c>
      <c r="E2791" t="s">
        <v>22</v>
      </c>
      <c r="F2791" t="s">
        <v>49</v>
      </c>
      <c r="G2791">
        <v>1000000020</v>
      </c>
      <c r="H2791" t="s">
        <v>73</v>
      </c>
      <c r="I2791" t="s">
        <v>13</v>
      </c>
      <c r="J2791">
        <v>10000182</v>
      </c>
      <c r="K2791" t="s">
        <v>31</v>
      </c>
      <c r="L2791">
        <v>33.6</v>
      </c>
    </row>
    <row r="2792" spans="1:12" x14ac:dyDescent="0.2">
      <c r="A2792" s="1">
        <v>43131</v>
      </c>
      <c r="B2792" s="7" t="str">
        <f>YEAR(月末库存[[#This Row],[日期]]) &amp; "年"</f>
        <v>2018年</v>
      </c>
      <c r="C2792" s="7" t="str">
        <f>MONTH(月末库存[[#This Row],[日期]]) &amp; "月"</f>
        <v>1月</v>
      </c>
      <c r="D2792" s="7">
        <f>--TEXT(月末库存[[#This Row],[日期]],"yyyymm")</f>
        <v>201801</v>
      </c>
      <c r="E2792" t="s">
        <v>22</v>
      </c>
      <c r="F2792" t="s">
        <v>33</v>
      </c>
      <c r="G2792">
        <v>1000000031</v>
      </c>
      <c r="H2792" t="s">
        <v>32</v>
      </c>
      <c r="I2792" t="s">
        <v>13</v>
      </c>
      <c r="J2792">
        <v>10000131</v>
      </c>
      <c r="K2792" t="s">
        <v>38</v>
      </c>
      <c r="L2792">
        <v>80.8</v>
      </c>
    </row>
    <row r="2793" spans="1:12" x14ac:dyDescent="0.2">
      <c r="A2793" s="1">
        <v>43131</v>
      </c>
      <c r="B2793" s="7" t="str">
        <f>YEAR(月末库存[[#This Row],[日期]]) &amp; "年"</f>
        <v>2018年</v>
      </c>
      <c r="C2793" s="7" t="str">
        <f>MONTH(月末库存[[#This Row],[日期]]) &amp; "月"</f>
        <v>1月</v>
      </c>
      <c r="D2793" s="7">
        <f>--TEXT(月末库存[[#This Row],[日期]],"yyyymm")</f>
        <v>201801</v>
      </c>
      <c r="E2793" t="s">
        <v>22</v>
      </c>
      <c r="F2793" t="s">
        <v>69</v>
      </c>
      <c r="G2793">
        <v>1000000129</v>
      </c>
      <c r="H2793" t="s">
        <v>70</v>
      </c>
      <c r="I2793" t="s">
        <v>13</v>
      </c>
      <c r="J2793">
        <v>20000018</v>
      </c>
      <c r="K2793" t="s">
        <v>81</v>
      </c>
      <c r="L2793">
        <v>5.3</v>
      </c>
    </row>
    <row r="2794" spans="1:12" x14ac:dyDescent="0.2">
      <c r="A2794" s="1">
        <v>43131</v>
      </c>
      <c r="B2794" s="7" t="str">
        <f>YEAR(月末库存[[#This Row],[日期]]) &amp; "年"</f>
        <v>2018年</v>
      </c>
      <c r="C2794" s="7" t="str">
        <f>MONTH(月末库存[[#This Row],[日期]]) &amp; "月"</f>
        <v>1月</v>
      </c>
      <c r="D2794" s="7">
        <f>--TEXT(月末库存[[#This Row],[日期]],"yyyymm")</f>
        <v>201801</v>
      </c>
      <c r="E2794" t="s">
        <v>22</v>
      </c>
      <c r="F2794" t="s">
        <v>35</v>
      </c>
      <c r="G2794">
        <v>1000000047</v>
      </c>
      <c r="H2794" t="s">
        <v>34</v>
      </c>
      <c r="I2794" t="s">
        <v>13</v>
      </c>
      <c r="J2794">
        <v>10000111</v>
      </c>
      <c r="K2794" t="s">
        <v>37</v>
      </c>
      <c r="L2794">
        <v>0.70000000000000018</v>
      </c>
    </row>
    <row r="2795" spans="1:12" x14ac:dyDescent="0.2">
      <c r="A2795" s="1">
        <v>43131</v>
      </c>
      <c r="B2795" s="7" t="str">
        <f>YEAR(月末库存[[#This Row],[日期]]) &amp; "年"</f>
        <v>2018年</v>
      </c>
      <c r="C2795" s="7" t="str">
        <f>MONTH(月末库存[[#This Row],[日期]]) &amp; "月"</f>
        <v>1月</v>
      </c>
      <c r="D2795" s="7">
        <f>--TEXT(月末库存[[#This Row],[日期]],"yyyymm")</f>
        <v>201801</v>
      </c>
      <c r="E2795" t="s">
        <v>22</v>
      </c>
      <c r="F2795" t="s">
        <v>49</v>
      </c>
      <c r="G2795">
        <v>1000000020</v>
      </c>
      <c r="H2795" t="s">
        <v>73</v>
      </c>
      <c r="I2795" t="s">
        <v>13</v>
      </c>
      <c r="J2795">
        <v>20000018</v>
      </c>
      <c r="K2795" t="s">
        <v>81</v>
      </c>
      <c r="L2795">
        <v>0.70000000000000018</v>
      </c>
    </row>
    <row r="2796" spans="1:12" x14ac:dyDescent="0.2">
      <c r="A2796" s="1">
        <v>43131</v>
      </c>
      <c r="B2796" s="7" t="str">
        <f>YEAR(月末库存[[#This Row],[日期]]) &amp; "年"</f>
        <v>2018年</v>
      </c>
      <c r="C2796" s="7" t="str">
        <f>MONTH(月末库存[[#This Row],[日期]]) &amp; "月"</f>
        <v>1月</v>
      </c>
      <c r="D2796" s="7">
        <f>--TEXT(月末库存[[#This Row],[日期]],"yyyymm")</f>
        <v>201801</v>
      </c>
      <c r="E2796" t="s">
        <v>22</v>
      </c>
      <c r="F2796" t="s">
        <v>21</v>
      </c>
      <c r="G2796">
        <v>1000002872</v>
      </c>
      <c r="H2796" t="s">
        <v>19</v>
      </c>
      <c r="I2796" t="s">
        <v>13</v>
      </c>
      <c r="J2796">
        <v>10000111</v>
      </c>
      <c r="K2796" t="s">
        <v>37</v>
      </c>
      <c r="L2796">
        <v>6.2999999999999963</v>
      </c>
    </row>
    <row r="2797" spans="1:12" x14ac:dyDescent="0.2">
      <c r="A2797" s="1">
        <v>43131</v>
      </c>
      <c r="B2797" s="7" t="str">
        <f>YEAR(月末库存[[#This Row],[日期]]) &amp; "年"</f>
        <v>2018年</v>
      </c>
      <c r="C2797" s="7" t="str">
        <f>MONTH(月末库存[[#This Row],[日期]]) &amp; "月"</f>
        <v>1月</v>
      </c>
      <c r="D2797" s="7">
        <f>--TEXT(月末库存[[#This Row],[日期]],"yyyymm")</f>
        <v>201801</v>
      </c>
      <c r="E2797" t="s">
        <v>22</v>
      </c>
      <c r="F2797" t="s">
        <v>49</v>
      </c>
      <c r="G2797">
        <v>1000000020</v>
      </c>
      <c r="H2797" t="s">
        <v>73</v>
      </c>
      <c r="I2797" t="s">
        <v>13</v>
      </c>
      <c r="J2797">
        <v>10000131</v>
      </c>
      <c r="K2797" t="s">
        <v>38</v>
      </c>
      <c r="L2797">
        <v>136.6</v>
      </c>
    </row>
    <row r="2798" spans="1:12" x14ac:dyDescent="0.2">
      <c r="A2798" s="1">
        <v>43131</v>
      </c>
      <c r="B2798" s="7" t="str">
        <f>YEAR(月末库存[[#This Row],[日期]]) &amp; "年"</f>
        <v>2018年</v>
      </c>
      <c r="C2798" s="7" t="str">
        <f>MONTH(月末库存[[#This Row],[日期]]) &amp; "月"</f>
        <v>1月</v>
      </c>
      <c r="D2798" s="7">
        <f>--TEXT(月末库存[[#This Row],[日期]],"yyyymm")</f>
        <v>201801</v>
      </c>
      <c r="E2798" t="s">
        <v>22</v>
      </c>
      <c r="F2798" t="s">
        <v>33</v>
      </c>
      <c r="G2798">
        <v>1000000031</v>
      </c>
      <c r="H2798" t="s">
        <v>32</v>
      </c>
      <c r="I2798" t="s">
        <v>13</v>
      </c>
      <c r="J2798">
        <v>20000018</v>
      </c>
      <c r="K2798" t="s">
        <v>81</v>
      </c>
      <c r="L2798">
        <v>0</v>
      </c>
    </row>
    <row r="2799" spans="1:12" x14ac:dyDescent="0.2">
      <c r="A2799" s="1">
        <v>43131</v>
      </c>
      <c r="B2799" s="7" t="str">
        <f>YEAR(月末库存[[#This Row],[日期]]) &amp; "年"</f>
        <v>2018年</v>
      </c>
      <c r="C2799" s="7" t="str">
        <f>MONTH(月末库存[[#This Row],[日期]]) &amp; "月"</f>
        <v>1月</v>
      </c>
      <c r="D2799" s="7">
        <f>--TEXT(月末库存[[#This Row],[日期]],"yyyymm")</f>
        <v>201801</v>
      </c>
      <c r="E2799" t="s">
        <v>22</v>
      </c>
      <c r="F2799" t="s">
        <v>64</v>
      </c>
      <c r="G2799">
        <v>1000002973</v>
      </c>
      <c r="H2799" t="s">
        <v>63</v>
      </c>
      <c r="I2799" t="s">
        <v>13</v>
      </c>
      <c r="J2799">
        <v>10000182</v>
      </c>
      <c r="K2799" t="s">
        <v>31</v>
      </c>
      <c r="L2799">
        <v>136.70000000000002</v>
      </c>
    </row>
    <row r="2800" spans="1:12" x14ac:dyDescent="0.2">
      <c r="A2800" s="1">
        <v>43131</v>
      </c>
      <c r="B2800" s="7" t="str">
        <f>YEAR(月末库存[[#This Row],[日期]]) &amp; "年"</f>
        <v>2018年</v>
      </c>
      <c r="C2800" s="7" t="str">
        <f>MONTH(月末库存[[#This Row],[日期]]) &amp; "月"</f>
        <v>1月</v>
      </c>
      <c r="D2800" s="7">
        <f>--TEXT(月末库存[[#This Row],[日期]],"yyyymm")</f>
        <v>201801</v>
      </c>
      <c r="E2800" t="s">
        <v>22</v>
      </c>
      <c r="F2800" t="s">
        <v>25</v>
      </c>
      <c r="G2800">
        <v>1000003183</v>
      </c>
      <c r="H2800" t="s">
        <v>23</v>
      </c>
      <c r="I2800" t="s">
        <v>13</v>
      </c>
      <c r="J2800">
        <v>10000064</v>
      </c>
      <c r="K2800" t="s">
        <v>53</v>
      </c>
      <c r="L2800">
        <v>4.2000000000000037</v>
      </c>
    </row>
    <row r="2801" spans="1:12" x14ac:dyDescent="0.2">
      <c r="A2801" s="1">
        <v>43131</v>
      </c>
      <c r="B2801" s="7" t="str">
        <f>YEAR(月末库存[[#This Row],[日期]]) &amp; "年"</f>
        <v>2018年</v>
      </c>
      <c r="C2801" s="7" t="str">
        <f>MONTH(月末库存[[#This Row],[日期]]) &amp; "月"</f>
        <v>1月</v>
      </c>
      <c r="D2801" s="7">
        <f>--TEXT(月末库存[[#This Row],[日期]],"yyyymm")</f>
        <v>201801</v>
      </c>
      <c r="E2801" t="s">
        <v>22</v>
      </c>
      <c r="F2801" t="s">
        <v>69</v>
      </c>
      <c r="G2801">
        <v>1000003349</v>
      </c>
      <c r="H2801" t="s">
        <v>68</v>
      </c>
      <c r="I2801" t="s">
        <v>13</v>
      </c>
      <c r="J2801">
        <v>10000111</v>
      </c>
      <c r="K2801" t="s">
        <v>37</v>
      </c>
      <c r="L2801">
        <v>0.10999999999999999</v>
      </c>
    </row>
    <row r="2802" spans="1:12" x14ac:dyDescent="0.2">
      <c r="A2802" s="1">
        <v>43131</v>
      </c>
      <c r="B2802" s="7" t="str">
        <f>YEAR(月末库存[[#This Row],[日期]]) &amp; "年"</f>
        <v>2018年</v>
      </c>
      <c r="C2802" s="7" t="str">
        <f>MONTH(月末库存[[#This Row],[日期]]) &amp; "月"</f>
        <v>1月</v>
      </c>
      <c r="D2802" s="7">
        <f>--TEXT(月末库存[[#This Row],[日期]],"yyyymm")</f>
        <v>201801</v>
      </c>
      <c r="E2802" t="s">
        <v>22</v>
      </c>
      <c r="F2802" t="s">
        <v>69</v>
      </c>
      <c r="G2802">
        <v>1000003349</v>
      </c>
      <c r="H2802" t="s">
        <v>68</v>
      </c>
      <c r="I2802" t="s">
        <v>13</v>
      </c>
      <c r="J2802">
        <v>10000136</v>
      </c>
      <c r="K2802" t="s">
        <v>40</v>
      </c>
      <c r="L2802">
        <v>0</v>
      </c>
    </row>
    <row r="2803" spans="1:12" x14ac:dyDescent="0.2">
      <c r="A2803" s="1">
        <v>43131</v>
      </c>
      <c r="B2803" s="7" t="str">
        <f>YEAR(月末库存[[#This Row],[日期]]) &amp; "年"</f>
        <v>2018年</v>
      </c>
      <c r="C2803" s="7" t="str">
        <f>MONTH(月末库存[[#This Row],[日期]]) &amp; "月"</f>
        <v>1月</v>
      </c>
      <c r="D2803" s="7">
        <f>--TEXT(月末库存[[#This Row],[日期]],"yyyymm")</f>
        <v>201801</v>
      </c>
      <c r="E2803" t="s">
        <v>22</v>
      </c>
      <c r="F2803" t="s">
        <v>69</v>
      </c>
      <c r="G2803">
        <v>1000003349</v>
      </c>
      <c r="H2803" t="s">
        <v>68</v>
      </c>
      <c r="I2803" t="s">
        <v>13</v>
      </c>
      <c r="J2803">
        <v>10000172</v>
      </c>
      <c r="K2803" t="s">
        <v>18</v>
      </c>
      <c r="L2803">
        <v>0.20000000000000007</v>
      </c>
    </row>
    <row r="2804" spans="1:12" x14ac:dyDescent="0.2">
      <c r="A2804" s="1">
        <v>43131</v>
      </c>
      <c r="B2804" s="7" t="str">
        <f>YEAR(月末库存[[#This Row],[日期]]) &amp; "年"</f>
        <v>2018年</v>
      </c>
      <c r="C2804" s="7" t="str">
        <f>MONTH(月末库存[[#This Row],[日期]]) &amp; "月"</f>
        <v>1月</v>
      </c>
      <c r="D2804" s="7">
        <f>--TEXT(月末库存[[#This Row],[日期]],"yyyymm")</f>
        <v>201801</v>
      </c>
      <c r="E2804" t="s">
        <v>22</v>
      </c>
      <c r="F2804" t="s">
        <v>29</v>
      </c>
      <c r="G2804">
        <v>1000000054</v>
      </c>
      <c r="H2804" t="s">
        <v>36</v>
      </c>
      <c r="I2804" t="s">
        <v>13</v>
      </c>
      <c r="J2804">
        <v>10000172</v>
      </c>
      <c r="K2804" t="s">
        <v>18</v>
      </c>
      <c r="L2804">
        <v>41.499999999999964</v>
      </c>
    </row>
    <row r="2805" spans="1:12" x14ac:dyDescent="0.2">
      <c r="A2805" s="1">
        <v>43131</v>
      </c>
      <c r="B2805" s="7" t="str">
        <f>YEAR(月末库存[[#This Row],[日期]]) &amp; "年"</f>
        <v>2018年</v>
      </c>
      <c r="C2805" s="7" t="str">
        <f>MONTH(月末库存[[#This Row],[日期]]) &amp; "月"</f>
        <v>1月</v>
      </c>
      <c r="D2805" s="7">
        <f>--TEXT(月末库存[[#This Row],[日期]],"yyyymm")</f>
        <v>201801</v>
      </c>
      <c r="E2805" t="s">
        <v>22</v>
      </c>
      <c r="F2805" t="s">
        <v>46</v>
      </c>
      <c r="G2805">
        <v>1000001133</v>
      </c>
      <c r="H2805" t="s">
        <v>45</v>
      </c>
      <c r="I2805" t="s">
        <v>13</v>
      </c>
      <c r="J2805">
        <v>10000064</v>
      </c>
      <c r="K2805" t="s">
        <v>53</v>
      </c>
      <c r="L2805">
        <v>1.8959999999999997</v>
      </c>
    </row>
    <row r="2806" spans="1:12" x14ac:dyDescent="0.2">
      <c r="A2806" s="1">
        <v>43131</v>
      </c>
      <c r="B2806" s="7" t="str">
        <f>YEAR(月末库存[[#This Row],[日期]]) &amp; "年"</f>
        <v>2018年</v>
      </c>
      <c r="C2806" s="7" t="str">
        <f>MONTH(月末库存[[#This Row],[日期]]) &amp; "月"</f>
        <v>1月</v>
      </c>
      <c r="D2806" s="7">
        <f>--TEXT(月末库存[[#This Row],[日期]],"yyyymm")</f>
        <v>201801</v>
      </c>
      <c r="E2806" t="s">
        <v>22</v>
      </c>
      <c r="F2806" t="s">
        <v>54</v>
      </c>
      <c r="G2806">
        <v>1000000046</v>
      </c>
      <c r="H2806" t="s">
        <v>52</v>
      </c>
      <c r="I2806" t="s">
        <v>13</v>
      </c>
      <c r="J2806">
        <v>10000064</v>
      </c>
      <c r="K2806" t="s">
        <v>53</v>
      </c>
      <c r="L2806">
        <v>39.492000000000004</v>
      </c>
    </row>
    <row r="2807" spans="1:12" x14ac:dyDescent="0.2">
      <c r="A2807" s="1">
        <v>43131</v>
      </c>
      <c r="B2807" s="7" t="str">
        <f>YEAR(月末库存[[#This Row],[日期]]) &amp; "年"</f>
        <v>2018年</v>
      </c>
      <c r="C2807" s="7" t="str">
        <f>MONTH(月末库存[[#This Row],[日期]]) &amp; "月"</f>
        <v>1月</v>
      </c>
      <c r="D2807" s="7">
        <f>--TEXT(月末库存[[#This Row],[日期]],"yyyymm")</f>
        <v>201801</v>
      </c>
      <c r="E2807" t="s">
        <v>22</v>
      </c>
      <c r="F2807" t="s">
        <v>61</v>
      </c>
      <c r="G2807">
        <v>1000000579</v>
      </c>
      <c r="H2807" t="s">
        <v>60</v>
      </c>
      <c r="I2807" t="s">
        <v>13</v>
      </c>
      <c r="J2807">
        <v>10000111</v>
      </c>
      <c r="K2807" t="s">
        <v>37</v>
      </c>
      <c r="L2807">
        <v>1.6999999999999997</v>
      </c>
    </row>
    <row r="2808" spans="1:12" x14ac:dyDescent="0.2">
      <c r="A2808" s="1">
        <v>43131</v>
      </c>
      <c r="B2808" s="7" t="str">
        <f>YEAR(月末库存[[#This Row],[日期]]) &amp; "年"</f>
        <v>2018年</v>
      </c>
      <c r="C2808" s="7" t="str">
        <f>MONTH(月末库存[[#This Row],[日期]]) &amp; "月"</f>
        <v>1月</v>
      </c>
      <c r="D2808" s="7">
        <f>--TEXT(月末库存[[#This Row],[日期]],"yyyymm")</f>
        <v>201801</v>
      </c>
      <c r="E2808" t="s">
        <v>22</v>
      </c>
      <c r="F2808" t="s">
        <v>64</v>
      </c>
      <c r="G2808">
        <v>1000002973</v>
      </c>
      <c r="H2808" t="s">
        <v>63</v>
      </c>
      <c r="I2808" t="s">
        <v>13</v>
      </c>
      <c r="J2808">
        <v>10000131</v>
      </c>
      <c r="K2808" t="s">
        <v>38</v>
      </c>
      <c r="L2808">
        <v>72.775999999999996</v>
      </c>
    </row>
    <row r="2809" spans="1:12" x14ac:dyDescent="0.2">
      <c r="A2809" s="1">
        <v>43131</v>
      </c>
      <c r="B2809" s="7" t="str">
        <f>YEAR(月末库存[[#This Row],[日期]]) &amp; "年"</f>
        <v>2018年</v>
      </c>
      <c r="C2809" s="7" t="str">
        <f>MONTH(月末库存[[#This Row],[日期]]) &amp; "月"</f>
        <v>1月</v>
      </c>
      <c r="D2809" s="7">
        <f>--TEXT(月末库存[[#This Row],[日期]],"yyyymm")</f>
        <v>201801</v>
      </c>
      <c r="E2809" t="s">
        <v>22</v>
      </c>
      <c r="F2809" t="s">
        <v>49</v>
      </c>
      <c r="G2809">
        <v>1000000018</v>
      </c>
      <c r="H2809" t="s">
        <v>48</v>
      </c>
      <c r="I2809" t="s">
        <v>13</v>
      </c>
      <c r="J2809">
        <v>10000064</v>
      </c>
      <c r="K2809" t="s">
        <v>53</v>
      </c>
      <c r="L2809">
        <v>74.570000000000007</v>
      </c>
    </row>
    <row r="2810" spans="1:12" x14ac:dyDescent="0.2">
      <c r="A2810" s="1">
        <v>43131</v>
      </c>
      <c r="B2810" s="7" t="str">
        <f>YEAR(月末库存[[#This Row],[日期]]) &amp; "年"</f>
        <v>2018年</v>
      </c>
      <c r="C2810" s="7" t="str">
        <f>MONTH(月末库存[[#This Row],[日期]]) &amp; "月"</f>
        <v>1月</v>
      </c>
      <c r="D2810" s="7">
        <f>--TEXT(月末库存[[#This Row],[日期]],"yyyymm")</f>
        <v>201801</v>
      </c>
      <c r="E2810" t="s">
        <v>22</v>
      </c>
      <c r="F2810" t="s">
        <v>54</v>
      </c>
      <c r="G2810">
        <v>1000000046</v>
      </c>
      <c r="H2810" t="s">
        <v>52</v>
      </c>
      <c r="I2810" t="s">
        <v>13</v>
      </c>
      <c r="J2810">
        <v>10000136</v>
      </c>
      <c r="K2810" t="s">
        <v>40</v>
      </c>
      <c r="L2810">
        <v>9.5860000000000003</v>
      </c>
    </row>
    <row r="2811" spans="1:12" x14ac:dyDescent="0.2">
      <c r="A2811" s="1">
        <v>43131</v>
      </c>
      <c r="B2811" s="7" t="str">
        <f>YEAR(月末库存[[#This Row],[日期]]) &amp; "年"</f>
        <v>2018年</v>
      </c>
      <c r="C2811" s="7" t="str">
        <f>MONTH(月末库存[[#This Row],[日期]]) &amp; "月"</f>
        <v>1月</v>
      </c>
      <c r="D2811" s="7">
        <f>--TEXT(月末库存[[#This Row],[日期]],"yyyymm")</f>
        <v>201801</v>
      </c>
      <c r="E2811" t="s">
        <v>22</v>
      </c>
      <c r="F2811" t="s">
        <v>61</v>
      </c>
      <c r="G2811">
        <v>1000000579</v>
      </c>
      <c r="H2811" t="s">
        <v>60</v>
      </c>
      <c r="I2811" t="s">
        <v>13</v>
      </c>
      <c r="J2811">
        <v>10000064</v>
      </c>
      <c r="K2811" t="s">
        <v>53</v>
      </c>
      <c r="L2811">
        <v>38.5</v>
      </c>
    </row>
    <row r="2812" spans="1:12" x14ac:dyDescent="0.2">
      <c r="A2812" s="1">
        <v>43131</v>
      </c>
      <c r="B2812" s="7" t="str">
        <f>YEAR(月末库存[[#This Row],[日期]]) &amp; "年"</f>
        <v>2018年</v>
      </c>
      <c r="C2812" s="7" t="str">
        <f>MONTH(月末库存[[#This Row],[日期]]) &amp; "月"</f>
        <v>1月</v>
      </c>
      <c r="D2812" s="7">
        <f>--TEXT(月末库存[[#This Row],[日期]],"yyyymm")</f>
        <v>201801</v>
      </c>
      <c r="E2812" t="s">
        <v>22</v>
      </c>
      <c r="F2812" t="s">
        <v>35</v>
      </c>
      <c r="G2812">
        <v>1000000047</v>
      </c>
      <c r="H2812" t="s">
        <v>34</v>
      </c>
      <c r="I2812" t="s">
        <v>13</v>
      </c>
      <c r="J2812">
        <v>10000064</v>
      </c>
      <c r="K2812" t="s">
        <v>53</v>
      </c>
      <c r="L2812">
        <v>11.596</v>
      </c>
    </row>
    <row r="2813" spans="1:12" x14ac:dyDescent="0.2">
      <c r="A2813" s="1">
        <v>43131</v>
      </c>
      <c r="B2813" s="7" t="str">
        <f>YEAR(月末库存[[#This Row],[日期]]) &amp; "年"</f>
        <v>2018年</v>
      </c>
      <c r="C2813" s="7" t="str">
        <f>MONTH(月末库存[[#This Row],[日期]]) &amp; "月"</f>
        <v>1月</v>
      </c>
      <c r="D2813" s="7">
        <f>--TEXT(月末库存[[#This Row],[日期]],"yyyymm")</f>
        <v>201801</v>
      </c>
      <c r="E2813" t="s">
        <v>22</v>
      </c>
      <c r="F2813" t="s">
        <v>69</v>
      </c>
      <c r="G2813">
        <v>1000003349</v>
      </c>
      <c r="H2813" t="s">
        <v>68</v>
      </c>
      <c r="I2813" t="s">
        <v>13</v>
      </c>
      <c r="J2813">
        <v>10000078</v>
      </c>
      <c r="K2813" t="s">
        <v>30</v>
      </c>
      <c r="L2813">
        <v>19.5</v>
      </c>
    </row>
    <row r="2814" spans="1:12" x14ac:dyDescent="0.2">
      <c r="A2814" s="1">
        <v>43131</v>
      </c>
      <c r="B2814" s="7" t="str">
        <f>YEAR(月末库存[[#This Row],[日期]]) &amp; "年"</f>
        <v>2018年</v>
      </c>
      <c r="C2814" s="7" t="str">
        <f>MONTH(月末库存[[#This Row],[日期]]) &amp; "月"</f>
        <v>1月</v>
      </c>
      <c r="D2814" s="7">
        <f>--TEXT(月末库存[[#This Row],[日期]],"yyyymm")</f>
        <v>201801</v>
      </c>
      <c r="E2814" t="s">
        <v>22</v>
      </c>
      <c r="F2814" t="s">
        <v>49</v>
      </c>
      <c r="G2814">
        <v>1000000018</v>
      </c>
      <c r="H2814" t="s">
        <v>48</v>
      </c>
      <c r="I2814" t="s">
        <v>13</v>
      </c>
      <c r="J2814">
        <v>10000182</v>
      </c>
      <c r="K2814" t="s">
        <v>31</v>
      </c>
      <c r="L2814">
        <v>184.71799999999999</v>
      </c>
    </row>
    <row r="2815" spans="1:12" x14ac:dyDescent="0.2">
      <c r="A2815" s="1">
        <v>43131</v>
      </c>
      <c r="B2815" s="7" t="str">
        <f>YEAR(月末库存[[#This Row],[日期]]) &amp; "年"</f>
        <v>2018年</v>
      </c>
      <c r="C2815" s="7" t="str">
        <f>MONTH(月末库存[[#This Row],[日期]]) &amp; "月"</f>
        <v>1月</v>
      </c>
      <c r="D2815" s="7">
        <f>--TEXT(月末库存[[#This Row],[日期]],"yyyymm")</f>
        <v>201801</v>
      </c>
      <c r="E2815" t="s">
        <v>22</v>
      </c>
      <c r="F2815" t="s">
        <v>69</v>
      </c>
      <c r="G2815">
        <v>1000000129</v>
      </c>
      <c r="H2815" t="s">
        <v>70</v>
      </c>
      <c r="I2815" t="s">
        <v>13</v>
      </c>
      <c r="J2815">
        <v>10000061</v>
      </c>
      <c r="K2815" t="s">
        <v>28</v>
      </c>
      <c r="L2815">
        <v>2.3019999999999996</v>
      </c>
    </row>
    <row r="2816" spans="1:12" x14ac:dyDescent="0.2">
      <c r="A2816" s="1">
        <v>43131</v>
      </c>
      <c r="B2816" s="7" t="str">
        <f>YEAR(月末库存[[#This Row],[日期]]) &amp; "年"</f>
        <v>2018年</v>
      </c>
      <c r="C2816" s="7" t="str">
        <f>MONTH(月末库存[[#This Row],[日期]]) &amp; "月"</f>
        <v>1月</v>
      </c>
      <c r="D2816" s="7">
        <f>--TEXT(月末库存[[#This Row],[日期]],"yyyymm")</f>
        <v>201801</v>
      </c>
      <c r="E2816" t="s">
        <v>22</v>
      </c>
      <c r="F2816" t="s">
        <v>64</v>
      </c>
      <c r="G2816">
        <v>1000002973</v>
      </c>
      <c r="H2816" t="s">
        <v>63</v>
      </c>
      <c r="I2816" t="s">
        <v>13</v>
      </c>
      <c r="J2816">
        <v>20000099</v>
      </c>
      <c r="K2816" t="s">
        <v>20</v>
      </c>
      <c r="L2816">
        <v>0.88800000000000012</v>
      </c>
    </row>
    <row r="2817" spans="1:12" x14ac:dyDescent="0.2">
      <c r="A2817" s="1">
        <v>43131</v>
      </c>
      <c r="B2817" s="7" t="str">
        <f>YEAR(月末库存[[#This Row],[日期]]) &amp; "年"</f>
        <v>2018年</v>
      </c>
      <c r="C2817" s="7" t="str">
        <f>MONTH(月末库存[[#This Row],[日期]]) &amp; "月"</f>
        <v>1月</v>
      </c>
      <c r="D2817" s="7">
        <f>--TEXT(月末库存[[#This Row],[日期]],"yyyymm")</f>
        <v>201801</v>
      </c>
      <c r="E2817" t="s">
        <v>22</v>
      </c>
      <c r="F2817" t="s">
        <v>35</v>
      </c>
      <c r="G2817">
        <v>1000000047</v>
      </c>
      <c r="H2817" t="s">
        <v>34</v>
      </c>
      <c r="I2817" t="s">
        <v>13</v>
      </c>
      <c r="J2817">
        <v>10000172</v>
      </c>
      <c r="K2817" t="s">
        <v>18</v>
      </c>
      <c r="L2817">
        <v>15.699999999999998</v>
      </c>
    </row>
    <row r="2818" spans="1:12" x14ac:dyDescent="0.2">
      <c r="A2818" s="1">
        <v>43131</v>
      </c>
      <c r="B2818" s="7" t="str">
        <f>YEAR(月末库存[[#This Row],[日期]]) &amp; "年"</f>
        <v>2018年</v>
      </c>
      <c r="C2818" s="7" t="str">
        <f>MONTH(月末库存[[#This Row],[日期]]) &amp; "月"</f>
        <v>1月</v>
      </c>
      <c r="D2818" s="7">
        <f>--TEXT(月末库存[[#This Row],[日期]],"yyyymm")</f>
        <v>201801</v>
      </c>
      <c r="E2818" t="s">
        <v>22</v>
      </c>
      <c r="F2818" t="s">
        <v>25</v>
      </c>
      <c r="G2818">
        <v>1000003183</v>
      </c>
      <c r="H2818" t="s">
        <v>23</v>
      </c>
      <c r="I2818" t="s">
        <v>13</v>
      </c>
      <c r="J2818">
        <v>10000078</v>
      </c>
      <c r="K2818" t="s">
        <v>30</v>
      </c>
      <c r="L2818">
        <v>34.226000000000006</v>
      </c>
    </row>
    <row r="2819" spans="1:12" x14ac:dyDescent="0.2">
      <c r="A2819" s="1">
        <v>43131</v>
      </c>
      <c r="B2819" s="7" t="str">
        <f>YEAR(月末库存[[#This Row],[日期]]) &amp; "年"</f>
        <v>2018年</v>
      </c>
      <c r="C2819" s="7" t="str">
        <f>MONTH(月末库存[[#This Row],[日期]]) &amp; "月"</f>
        <v>1月</v>
      </c>
      <c r="D2819" s="7">
        <f>--TEXT(月末库存[[#This Row],[日期]],"yyyymm")</f>
        <v>201801</v>
      </c>
      <c r="E2819" t="s">
        <v>22</v>
      </c>
      <c r="F2819" t="s">
        <v>21</v>
      </c>
      <c r="G2819">
        <v>1000002872</v>
      </c>
      <c r="H2819" t="s">
        <v>19</v>
      </c>
      <c r="I2819" t="s">
        <v>13</v>
      </c>
      <c r="J2819">
        <v>10000078</v>
      </c>
      <c r="K2819" t="s">
        <v>30</v>
      </c>
      <c r="L2819">
        <v>1.5</v>
      </c>
    </row>
    <row r="2820" spans="1:12" x14ac:dyDescent="0.2">
      <c r="A2820" s="1">
        <v>43131</v>
      </c>
      <c r="B2820" s="7" t="str">
        <f>YEAR(月末库存[[#This Row],[日期]]) &amp; "年"</f>
        <v>2018年</v>
      </c>
      <c r="C2820" s="7" t="str">
        <f>MONTH(月末库存[[#This Row],[日期]]) &amp; "月"</f>
        <v>1月</v>
      </c>
      <c r="D2820" s="7">
        <f>--TEXT(月末库存[[#This Row],[日期]],"yyyymm")</f>
        <v>201801</v>
      </c>
      <c r="E2820" t="s">
        <v>22</v>
      </c>
      <c r="F2820" t="s">
        <v>35</v>
      </c>
      <c r="G2820">
        <v>1000000047</v>
      </c>
      <c r="H2820" t="s">
        <v>34</v>
      </c>
      <c r="I2820" t="s">
        <v>13</v>
      </c>
      <c r="J2820">
        <v>20000099</v>
      </c>
      <c r="K2820" t="s">
        <v>20</v>
      </c>
      <c r="L2820">
        <v>10.288</v>
      </c>
    </row>
    <row r="2821" spans="1:12" x14ac:dyDescent="0.2">
      <c r="A2821" s="1">
        <v>43131</v>
      </c>
      <c r="B2821" s="7" t="str">
        <f>YEAR(月末库存[[#This Row],[日期]]) &amp; "年"</f>
        <v>2018年</v>
      </c>
      <c r="C2821" s="7" t="str">
        <f>MONTH(月末库存[[#This Row],[日期]]) &amp; "月"</f>
        <v>1月</v>
      </c>
      <c r="D2821" s="7">
        <f>--TEXT(月末库存[[#This Row],[日期]],"yyyymm")</f>
        <v>201801</v>
      </c>
      <c r="E2821" t="s">
        <v>22</v>
      </c>
      <c r="F2821" t="s">
        <v>29</v>
      </c>
      <c r="G2821">
        <v>1000000101</v>
      </c>
      <c r="H2821" t="s">
        <v>39</v>
      </c>
      <c r="I2821" t="s">
        <v>13</v>
      </c>
      <c r="J2821">
        <v>10000111</v>
      </c>
      <c r="K2821" t="s">
        <v>37</v>
      </c>
      <c r="L2821">
        <v>29.854000000000006</v>
      </c>
    </row>
    <row r="2822" spans="1:12" x14ac:dyDescent="0.2">
      <c r="A2822" s="1">
        <v>43131</v>
      </c>
      <c r="B2822" s="7" t="str">
        <f>YEAR(月末库存[[#This Row],[日期]]) &amp; "年"</f>
        <v>2018年</v>
      </c>
      <c r="C2822" s="7" t="str">
        <f>MONTH(月末库存[[#This Row],[日期]]) &amp; "月"</f>
        <v>1月</v>
      </c>
      <c r="D2822" s="7">
        <f>--TEXT(月末库存[[#This Row],[日期]],"yyyymm")</f>
        <v>201801</v>
      </c>
      <c r="E2822" t="s">
        <v>22</v>
      </c>
      <c r="F2822" t="s">
        <v>49</v>
      </c>
      <c r="G2822">
        <v>1000000018</v>
      </c>
      <c r="H2822" t="s">
        <v>48</v>
      </c>
      <c r="I2822" t="s">
        <v>13</v>
      </c>
      <c r="J2822">
        <v>20000099</v>
      </c>
      <c r="K2822" t="s">
        <v>20</v>
      </c>
      <c r="L2822">
        <v>141.208</v>
      </c>
    </row>
    <row r="2823" spans="1:12" x14ac:dyDescent="0.2">
      <c r="A2823" s="1">
        <v>43131</v>
      </c>
      <c r="B2823" s="7" t="str">
        <f>YEAR(月末库存[[#This Row],[日期]]) &amp; "年"</f>
        <v>2018年</v>
      </c>
      <c r="C2823" s="7" t="str">
        <f>MONTH(月末库存[[#This Row],[日期]]) &amp; "月"</f>
        <v>1月</v>
      </c>
      <c r="D2823" s="7">
        <f>--TEXT(月末库存[[#This Row],[日期]],"yyyymm")</f>
        <v>201801</v>
      </c>
      <c r="E2823" t="s">
        <v>22</v>
      </c>
      <c r="F2823" t="s">
        <v>46</v>
      </c>
      <c r="G2823">
        <v>1000001133</v>
      </c>
      <c r="H2823" t="s">
        <v>45</v>
      </c>
      <c r="I2823" t="s">
        <v>13</v>
      </c>
      <c r="J2823">
        <v>10000136</v>
      </c>
      <c r="K2823" t="s">
        <v>40</v>
      </c>
      <c r="L2823">
        <v>38.630000000000003</v>
      </c>
    </row>
    <row r="2824" spans="1:12" x14ac:dyDescent="0.2">
      <c r="A2824" s="1">
        <v>43131</v>
      </c>
      <c r="B2824" s="7" t="str">
        <f>YEAR(月末库存[[#This Row],[日期]]) &amp; "年"</f>
        <v>2018年</v>
      </c>
      <c r="C2824" s="7" t="str">
        <f>MONTH(月末库存[[#This Row],[日期]]) &amp; "月"</f>
        <v>1月</v>
      </c>
      <c r="D2824" s="7">
        <f>--TEXT(月末库存[[#This Row],[日期]],"yyyymm")</f>
        <v>201801</v>
      </c>
      <c r="E2824" t="s">
        <v>22</v>
      </c>
      <c r="F2824" t="s">
        <v>69</v>
      </c>
      <c r="G2824">
        <v>1000000129</v>
      </c>
      <c r="H2824" t="s">
        <v>70</v>
      </c>
      <c r="I2824" t="s">
        <v>13</v>
      </c>
      <c r="J2824">
        <v>20000099</v>
      </c>
      <c r="K2824" t="s">
        <v>20</v>
      </c>
      <c r="L2824">
        <v>11.100000000000003</v>
      </c>
    </row>
    <row r="2825" spans="1:12" x14ac:dyDescent="0.2">
      <c r="A2825" s="1">
        <v>43131</v>
      </c>
      <c r="B2825" s="7" t="str">
        <f>YEAR(月末库存[[#This Row],[日期]]) &amp; "年"</f>
        <v>2018年</v>
      </c>
      <c r="C2825" s="7" t="str">
        <f>MONTH(月末库存[[#This Row],[日期]]) &amp; "月"</f>
        <v>1月</v>
      </c>
      <c r="D2825" s="7">
        <f>--TEXT(月末库存[[#This Row],[日期]],"yyyymm")</f>
        <v>201801</v>
      </c>
      <c r="E2825" t="s">
        <v>22</v>
      </c>
      <c r="F2825" t="s">
        <v>21</v>
      </c>
      <c r="G2825">
        <v>1000002872</v>
      </c>
      <c r="H2825" t="s">
        <v>19</v>
      </c>
      <c r="I2825" t="s">
        <v>13</v>
      </c>
      <c r="J2825">
        <v>20000099</v>
      </c>
      <c r="K2825" t="s">
        <v>20</v>
      </c>
      <c r="L2825">
        <v>42.427999999999997</v>
      </c>
    </row>
    <row r="2826" spans="1:12" x14ac:dyDescent="0.2">
      <c r="A2826" s="1">
        <v>43131</v>
      </c>
      <c r="B2826" s="7" t="str">
        <f>YEAR(月末库存[[#This Row],[日期]]) &amp; "年"</f>
        <v>2018年</v>
      </c>
      <c r="C2826" s="7" t="str">
        <f>MONTH(月末库存[[#This Row],[日期]]) &amp; "月"</f>
        <v>1月</v>
      </c>
      <c r="D2826" s="7">
        <f>--TEXT(月末库存[[#This Row],[日期]],"yyyymm")</f>
        <v>201801</v>
      </c>
      <c r="E2826" t="s">
        <v>22</v>
      </c>
      <c r="F2826" t="s">
        <v>54</v>
      </c>
      <c r="G2826">
        <v>1000000046</v>
      </c>
      <c r="H2826" t="s">
        <v>52</v>
      </c>
      <c r="I2826" t="s">
        <v>13</v>
      </c>
      <c r="J2826">
        <v>10000172</v>
      </c>
      <c r="K2826" t="s">
        <v>18</v>
      </c>
      <c r="L2826">
        <v>60.231999999999985</v>
      </c>
    </row>
    <row r="2827" spans="1:12" x14ac:dyDescent="0.2">
      <c r="A2827" s="1">
        <v>43131</v>
      </c>
      <c r="B2827" s="7" t="str">
        <f>YEAR(月末库存[[#This Row],[日期]]) &amp; "年"</f>
        <v>2018年</v>
      </c>
      <c r="C2827" s="7" t="str">
        <f>MONTH(月末库存[[#This Row],[日期]]) &amp; "月"</f>
        <v>1月</v>
      </c>
      <c r="D2827" s="7">
        <f>--TEXT(月末库存[[#This Row],[日期]],"yyyymm")</f>
        <v>201801</v>
      </c>
      <c r="E2827" t="s">
        <v>22</v>
      </c>
      <c r="F2827" t="s">
        <v>61</v>
      </c>
      <c r="G2827">
        <v>1000000579</v>
      </c>
      <c r="H2827" t="s">
        <v>60</v>
      </c>
      <c r="I2827" t="s">
        <v>13</v>
      </c>
      <c r="J2827">
        <v>20000099</v>
      </c>
      <c r="K2827" t="s">
        <v>20</v>
      </c>
      <c r="L2827">
        <v>15.675999999999995</v>
      </c>
    </row>
    <row r="2828" spans="1:12" x14ac:dyDescent="0.2">
      <c r="A2828" s="1">
        <v>43131</v>
      </c>
      <c r="B2828" s="7" t="str">
        <f>YEAR(月末库存[[#This Row],[日期]]) &amp; "年"</f>
        <v>2018年</v>
      </c>
      <c r="C2828" s="7" t="str">
        <f>MONTH(月末库存[[#This Row],[日期]]) &amp; "月"</f>
        <v>1月</v>
      </c>
      <c r="D2828" s="7">
        <f>--TEXT(月末库存[[#This Row],[日期]],"yyyymm")</f>
        <v>201801</v>
      </c>
      <c r="E2828" t="s">
        <v>22</v>
      </c>
      <c r="F2828" t="s">
        <v>49</v>
      </c>
      <c r="G2828">
        <v>1000000020</v>
      </c>
      <c r="H2828" t="s">
        <v>73</v>
      </c>
      <c r="I2828" t="s">
        <v>13</v>
      </c>
      <c r="J2828">
        <v>10000136</v>
      </c>
      <c r="K2828" t="s">
        <v>40</v>
      </c>
      <c r="L2828">
        <v>189.10400000000001</v>
      </c>
    </row>
    <row r="2829" spans="1:12" x14ac:dyDescent="0.2">
      <c r="A2829" s="1">
        <v>43131</v>
      </c>
      <c r="B2829" s="7" t="str">
        <f>YEAR(月末库存[[#This Row],[日期]]) &amp; "年"</f>
        <v>2018年</v>
      </c>
      <c r="C2829" s="7" t="str">
        <f>MONTH(月末库存[[#This Row],[日期]]) &amp; "月"</f>
        <v>1月</v>
      </c>
      <c r="D2829" s="7">
        <f>--TEXT(月末库存[[#This Row],[日期]],"yyyymm")</f>
        <v>201801</v>
      </c>
      <c r="E2829" t="s">
        <v>22</v>
      </c>
      <c r="F2829" t="s">
        <v>33</v>
      </c>
      <c r="G2829">
        <v>1000000031</v>
      </c>
      <c r="H2829" t="s">
        <v>32</v>
      </c>
      <c r="I2829" t="s">
        <v>13</v>
      </c>
      <c r="J2829">
        <v>10000136</v>
      </c>
      <c r="K2829" t="s">
        <v>40</v>
      </c>
      <c r="L2829">
        <v>61.000000000000007</v>
      </c>
    </row>
    <row r="2830" spans="1:12" x14ac:dyDescent="0.2">
      <c r="A2830" s="1">
        <v>43131</v>
      </c>
      <c r="B2830" s="7" t="str">
        <f>YEAR(月末库存[[#This Row],[日期]]) &amp; "年"</f>
        <v>2018年</v>
      </c>
      <c r="C2830" s="7" t="str">
        <f>MONTH(月末库存[[#This Row],[日期]]) &amp; "月"</f>
        <v>1月</v>
      </c>
      <c r="D2830" s="7">
        <f>--TEXT(月末库存[[#This Row],[日期]],"yyyymm")</f>
        <v>201801</v>
      </c>
      <c r="E2830" t="s">
        <v>22</v>
      </c>
      <c r="F2830" t="s">
        <v>29</v>
      </c>
      <c r="G2830">
        <v>1000000101</v>
      </c>
      <c r="H2830" t="s">
        <v>39</v>
      </c>
      <c r="I2830" t="s">
        <v>13</v>
      </c>
      <c r="J2830">
        <v>10000131</v>
      </c>
      <c r="K2830" t="s">
        <v>38</v>
      </c>
      <c r="L2830">
        <v>41.781999999999996</v>
      </c>
    </row>
    <row r="2831" spans="1:12" x14ac:dyDescent="0.2">
      <c r="A2831" s="1">
        <v>43131</v>
      </c>
      <c r="B2831" s="7" t="str">
        <f>YEAR(月末库存[[#This Row],[日期]]) &amp; "年"</f>
        <v>2018年</v>
      </c>
      <c r="C2831" s="7" t="str">
        <f>MONTH(月末库存[[#This Row],[日期]]) &amp; "月"</f>
        <v>1月</v>
      </c>
      <c r="D2831" s="7">
        <f>--TEXT(月末库存[[#This Row],[日期]],"yyyymm")</f>
        <v>201801</v>
      </c>
      <c r="E2831" t="s">
        <v>22</v>
      </c>
      <c r="F2831" t="s">
        <v>29</v>
      </c>
      <c r="G2831">
        <v>1000000028</v>
      </c>
      <c r="H2831" t="s">
        <v>27</v>
      </c>
      <c r="I2831" t="s">
        <v>13</v>
      </c>
      <c r="J2831">
        <v>10000182</v>
      </c>
      <c r="K2831" t="s">
        <v>31</v>
      </c>
      <c r="L2831">
        <v>134.35200000000003</v>
      </c>
    </row>
    <row r="2832" spans="1:12" x14ac:dyDescent="0.2">
      <c r="A2832" s="1">
        <v>43131</v>
      </c>
      <c r="B2832" s="7" t="str">
        <f>YEAR(月末库存[[#This Row],[日期]]) &amp; "年"</f>
        <v>2018年</v>
      </c>
      <c r="C2832" s="7" t="str">
        <f>MONTH(月末库存[[#This Row],[日期]]) &amp; "月"</f>
        <v>1月</v>
      </c>
      <c r="D2832" s="7">
        <f>--TEXT(月末库存[[#This Row],[日期]],"yyyymm")</f>
        <v>201801</v>
      </c>
      <c r="E2832" t="s">
        <v>22</v>
      </c>
      <c r="F2832" t="s">
        <v>25</v>
      </c>
      <c r="G2832">
        <v>1000003183</v>
      </c>
      <c r="H2832" t="s">
        <v>23</v>
      </c>
      <c r="I2832" t="s">
        <v>13</v>
      </c>
      <c r="J2832">
        <v>10000136</v>
      </c>
      <c r="K2832" t="s">
        <v>40</v>
      </c>
      <c r="L2832">
        <v>9.8179999999999996</v>
      </c>
    </row>
    <row r="2833" spans="1:12" x14ac:dyDescent="0.2">
      <c r="A2833" s="1">
        <v>43131</v>
      </c>
      <c r="B2833" s="7" t="str">
        <f>YEAR(月末库存[[#This Row],[日期]]) &amp; "年"</f>
        <v>2018年</v>
      </c>
      <c r="C2833" s="7" t="str">
        <f>MONTH(月末库存[[#This Row],[日期]]) &amp; "月"</f>
        <v>1月</v>
      </c>
      <c r="D2833" s="7">
        <f>--TEXT(月末库存[[#This Row],[日期]],"yyyymm")</f>
        <v>201801</v>
      </c>
      <c r="E2833" t="s">
        <v>22</v>
      </c>
      <c r="F2833" t="s">
        <v>25</v>
      </c>
      <c r="G2833">
        <v>1000003183</v>
      </c>
      <c r="H2833" t="s">
        <v>23</v>
      </c>
      <c r="I2833" t="s">
        <v>13</v>
      </c>
      <c r="J2833">
        <v>10000182</v>
      </c>
      <c r="K2833" t="s">
        <v>31</v>
      </c>
      <c r="L2833">
        <v>33.099999999999994</v>
      </c>
    </row>
    <row r="2834" spans="1:12" x14ac:dyDescent="0.2">
      <c r="A2834" s="1">
        <v>43131</v>
      </c>
      <c r="B2834" s="7" t="str">
        <f>YEAR(月末库存[[#This Row],[日期]]) &amp; "年"</f>
        <v>2018年</v>
      </c>
      <c r="C2834" s="7" t="str">
        <f>MONTH(月末库存[[#This Row],[日期]]) &amp; "月"</f>
        <v>1月</v>
      </c>
      <c r="D2834" s="7">
        <f>--TEXT(月末库存[[#This Row],[日期]],"yyyymm")</f>
        <v>201801</v>
      </c>
      <c r="E2834" t="s">
        <v>22</v>
      </c>
      <c r="F2834" t="s">
        <v>25</v>
      </c>
      <c r="G2834">
        <v>1000003183</v>
      </c>
      <c r="H2834" t="s">
        <v>23</v>
      </c>
      <c r="I2834" t="s">
        <v>13</v>
      </c>
      <c r="J2834">
        <v>20000099</v>
      </c>
      <c r="K2834" t="s">
        <v>20</v>
      </c>
      <c r="L2834">
        <v>1.7000000000000002</v>
      </c>
    </row>
    <row r="2835" spans="1:12" x14ac:dyDescent="0.2">
      <c r="A2835" s="1">
        <v>43131</v>
      </c>
      <c r="B2835" s="7" t="str">
        <f>YEAR(月末库存[[#This Row],[日期]]) &amp; "年"</f>
        <v>2018年</v>
      </c>
      <c r="C2835" s="7" t="str">
        <f>MONTH(月末库存[[#This Row],[日期]]) &amp; "月"</f>
        <v>1月</v>
      </c>
      <c r="D2835" s="7">
        <f>--TEXT(月末库存[[#This Row],[日期]],"yyyymm")</f>
        <v>201801</v>
      </c>
      <c r="E2835" t="s">
        <v>22</v>
      </c>
      <c r="F2835" t="s">
        <v>49</v>
      </c>
      <c r="G2835">
        <v>1000000018</v>
      </c>
      <c r="H2835" t="s">
        <v>48</v>
      </c>
      <c r="I2835" t="s">
        <v>13</v>
      </c>
      <c r="J2835">
        <v>10000211</v>
      </c>
      <c r="K2835" t="s">
        <v>11</v>
      </c>
      <c r="L2835">
        <v>70.478000000000009</v>
      </c>
    </row>
    <row r="2836" spans="1:12" x14ac:dyDescent="0.2">
      <c r="A2836" s="1">
        <v>43131</v>
      </c>
      <c r="B2836" s="7" t="str">
        <f>YEAR(月末库存[[#This Row],[日期]]) &amp; "年"</f>
        <v>2018年</v>
      </c>
      <c r="C2836" s="7" t="str">
        <f>MONTH(月末库存[[#This Row],[日期]]) &amp; "月"</f>
        <v>1月</v>
      </c>
      <c r="D2836" s="7">
        <f>--TEXT(月末库存[[#This Row],[日期]],"yyyymm")</f>
        <v>201801</v>
      </c>
      <c r="E2836" t="s">
        <v>22</v>
      </c>
      <c r="F2836" t="s">
        <v>61</v>
      </c>
      <c r="G2836">
        <v>1000000579</v>
      </c>
      <c r="H2836" t="s">
        <v>60</v>
      </c>
      <c r="I2836" t="s">
        <v>13</v>
      </c>
      <c r="J2836">
        <v>10000061</v>
      </c>
      <c r="K2836" t="s">
        <v>28</v>
      </c>
      <c r="L2836">
        <v>39.345999999999989</v>
      </c>
    </row>
    <row r="2837" spans="1:12" x14ac:dyDescent="0.2">
      <c r="A2837" s="1">
        <v>43131</v>
      </c>
      <c r="B2837" s="7" t="str">
        <f>YEAR(月末库存[[#This Row],[日期]]) &amp; "年"</f>
        <v>2018年</v>
      </c>
      <c r="C2837" s="7" t="str">
        <f>MONTH(月末库存[[#This Row],[日期]]) &amp; "月"</f>
        <v>1月</v>
      </c>
      <c r="D2837" s="7">
        <f>--TEXT(月末库存[[#This Row],[日期]],"yyyymm")</f>
        <v>201801</v>
      </c>
      <c r="E2837" t="s">
        <v>22</v>
      </c>
      <c r="F2837" t="s">
        <v>25</v>
      </c>
      <c r="G2837">
        <v>1000003183</v>
      </c>
      <c r="H2837" t="s">
        <v>23</v>
      </c>
      <c r="I2837" t="s">
        <v>13</v>
      </c>
      <c r="J2837">
        <v>10000061</v>
      </c>
      <c r="K2837" t="s">
        <v>28</v>
      </c>
      <c r="L2837">
        <v>98.40000000000002</v>
      </c>
    </row>
    <row r="2838" spans="1:12" x14ac:dyDescent="0.2">
      <c r="A2838" s="1">
        <v>43131</v>
      </c>
      <c r="B2838" s="7" t="str">
        <f>YEAR(月末库存[[#This Row],[日期]]) &amp; "年"</f>
        <v>2018年</v>
      </c>
      <c r="C2838" s="7" t="str">
        <f>MONTH(月末库存[[#This Row],[日期]]) &amp; "月"</f>
        <v>1月</v>
      </c>
      <c r="D2838" s="7">
        <f>--TEXT(月末库存[[#This Row],[日期]],"yyyymm")</f>
        <v>201801</v>
      </c>
      <c r="E2838" t="s">
        <v>22</v>
      </c>
      <c r="F2838" t="s">
        <v>69</v>
      </c>
      <c r="G2838">
        <v>1000003349</v>
      </c>
      <c r="H2838" t="s">
        <v>68</v>
      </c>
      <c r="I2838" t="s">
        <v>13</v>
      </c>
      <c r="J2838">
        <v>20000099</v>
      </c>
      <c r="K2838" t="s">
        <v>20</v>
      </c>
      <c r="L2838">
        <v>4.4539999999999997</v>
      </c>
    </row>
    <row r="2839" spans="1:12" x14ac:dyDescent="0.2">
      <c r="A2839" s="1">
        <v>43131</v>
      </c>
      <c r="B2839" s="7" t="str">
        <f>YEAR(月末库存[[#This Row],[日期]]) &amp; "年"</f>
        <v>2018年</v>
      </c>
      <c r="C2839" s="7" t="str">
        <f>MONTH(月末库存[[#This Row],[日期]]) &amp; "月"</f>
        <v>1月</v>
      </c>
      <c r="D2839" s="7">
        <f>--TEXT(月末库存[[#This Row],[日期]],"yyyymm")</f>
        <v>201801</v>
      </c>
      <c r="E2839" t="s">
        <v>22</v>
      </c>
      <c r="F2839" t="s">
        <v>33</v>
      </c>
      <c r="G2839">
        <v>1000000031</v>
      </c>
      <c r="H2839" t="s">
        <v>32</v>
      </c>
      <c r="I2839" t="s">
        <v>13</v>
      </c>
      <c r="J2839">
        <v>10000182</v>
      </c>
      <c r="K2839" t="s">
        <v>31</v>
      </c>
      <c r="L2839">
        <v>50.599999999999987</v>
      </c>
    </row>
    <row r="2840" spans="1:12" x14ac:dyDescent="0.2">
      <c r="A2840" s="1">
        <v>43131</v>
      </c>
      <c r="B2840" s="7" t="str">
        <f>YEAR(月末库存[[#This Row],[日期]]) &amp; "年"</f>
        <v>2018年</v>
      </c>
      <c r="C2840" s="7" t="str">
        <f>MONTH(月末库存[[#This Row],[日期]]) &amp; "月"</f>
        <v>1月</v>
      </c>
      <c r="D2840" s="7">
        <f>--TEXT(月末库存[[#This Row],[日期]],"yyyymm")</f>
        <v>201801</v>
      </c>
      <c r="E2840" t="s">
        <v>22</v>
      </c>
      <c r="F2840" t="s">
        <v>46</v>
      </c>
      <c r="G2840">
        <v>1000001133</v>
      </c>
      <c r="H2840" t="s">
        <v>45</v>
      </c>
      <c r="I2840" t="s">
        <v>13</v>
      </c>
      <c r="J2840">
        <v>20000018</v>
      </c>
      <c r="K2840" t="s">
        <v>81</v>
      </c>
      <c r="L2840">
        <v>9.5000000000000018</v>
      </c>
    </row>
    <row r="2841" spans="1:12" x14ac:dyDescent="0.2">
      <c r="A2841" s="1">
        <v>43131</v>
      </c>
      <c r="B2841" s="7" t="str">
        <f>YEAR(月末库存[[#This Row],[日期]]) &amp; "年"</f>
        <v>2018年</v>
      </c>
      <c r="C2841" s="7" t="str">
        <f>MONTH(月末库存[[#This Row],[日期]]) &amp; "月"</f>
        <v>1月</v>
      </c>
      <c r="D2841" s="7">
        <f>--TEXT(月末库存[[#This Row],[日期]],"yyyymm")</f>
        <v>201801</v>
      </c>
      <c r="E2841" t="s">
        <v>22</v>
      </c>
      <c r="F2841" t="s">
        <v>29</v>
      </c>
      <c r="G2841">
        <v>1000000054</v>
      </c>
      <c r="H2841" t="s">
        <v>36</v>
      </c>
      <c r="I2841" t="s">
        <v>13</v>
      </c>
      <c r="J2841">
        <v>20000018</v>
      </c>
      <c r="K2841" t="s">
        <v>81</v>
      </c>
      <c r="L2841">
        <v>6.4479999999999986</v>
      </c>
    </row>
    <row r="2842" spans="1:12" x14ac:dyDescent="0.2">
      <c r="A2842" s="1">
        <v>43131</v>
      </c>
      <c r="B2842" s="7" t="str">
        <f>YEAR(月末库存[[#This Row],[日期]]) &amp; "年"</f>
        <v>2018年</v>
      </c>
      <c r="C2842" s="7" t="str">
        <f>MONTH(月末库存[[#This Row],[日期]]) &amp; "月"</f>
        <v>1月</v>
      </c>
      <c r="D2842" s="7">
        <f>--TEXT(月末库存[[#This Row],[日期]],"yyyymm")</f>
        <v>201801</v>
      </c>
      <c r="E2842" t="s">
        <v>22</v>
      </c>
      <c r="F2842" t="s">
        <v>29</v>
      </c>
      <c r="G2842">
        <v>1000000101</v>
      </c>
      <c r="H2842" t="s">
        <v>39</v>
      </c>
      <c r="I2842" t="s">
        <v>13</v>
      </c>
      <c r="J2842">
        <v>10000136</v>
      </c>
      <c r="K2842" t="s">
        <v>40</v>
      </c>
      <c r="L2842">
        <v>39.828000000000017</v>
      </c>
    </row>
    <row r="2843" spans="1:12" x14ac:dyDescent="0.2">
      <c r="A2843" s="1">
        <v>43131</v>
      </c>
      <c r="B2843" s="7" t="str">
        <f>YEAR(月末库存[[#This Row],[日期]]) &amp; "年"</f>
        <v>2018年</v>
      </c>
      <c r="C2843" s="7" t="str">
        <f>MONTH(月末库存[[#This Row],[日期]]) &amp; "月"</f>
        <v>1月</v>
      </c>
      <c r="D2843" s="7">
        <f>--TEXT(月末库存[[#This Row],[日期]],"yyyymm")</f>
        <v>201801</v>
      </c>
      <c r="E2843" t="s">
        <v>22</v>
      </c>
      <c r="F2843" t="s">
        <v>29</v>
      </c>
      <c r="G2843">
        <v>1000000101</v>
      </c>
      <c r="H2843" t="s">
        <v>39</v>
      </c>
      <c r="I2843" t="s">
        <v>13</v>
      </c>
      <c r="J2843">
        <v>20000018</v>
      </c>
      <c r="K2843" t="s">
        <v>81</v>
      </c>
      <c r="L2843">
        <v>3.0179999999999993</v>
      </c>
    </row>
    <row r="2844" spans="1:12" x14ac:dyDescent="0.2">
      <c r="A2844" s="1">
        <v>43131</v>
      </c>
      <c r="B2844" s="7" t="str">
        <f>YEAR(月末库存[[#This Row],[日期]]) &amp; "年"</f>
        <v>2018年</v>
      </c>
      <c r="C2844" s="7" t="str">
        <f>MONTH(月末库存[[#This Row],[日期]]) &amp; "月"</f>
        <v>1月</v>
      </c>
      <c r="D2844" s="7">
        <f>--TEXT(月末库存[[#This Row],[日期]],"yyyymm")</f>
        <v>201801</v>
      </c>
      <c r="E2844" t="s">
        <v>22</v>
      </c>
      <c r="F2844" t="s">
        <v>29</v>
      </c>
      <c r="G2844">
        <v>1000000101</v>
      </c>
      <c r="H2844" t="s">
        <v>39</v>
      </c>
      <c r="I2844" t="s">
        <v>13</v>
      </c>
      <c r="J2844">
        <v>20000099</v>
      </c>
      <c r="K2844" t="s">
        <v>20</v>
      </c>
      <c r="L2844">
        <v>7.6440000000000019</v>
      </c>
    </row>
    <row r="2845" spans="1:12" x14ac:dyDescent="0.2">
      <c r="A2845" s="1">
        <v>43131</v>
      </c>
      <c r="B2845" s="7" t="str">
        <f>YEAR(月末库存[[#This Row],[日期]]) &amp; "年"</f>
        <v>2018年</v>
      </c>
      <c r="C2845" s="7" t="str">
        <f>MONTH(月末库存[[#This Row],[日期]]) &amp; "月"</f>
        <v>1月</v>
      </c>
      <c r="D2845" s="7">
        <f>--TEXT(月末库存[[#This Row],[日期]],"yyyymm")</f>
        <v>201801</v>
      </c>
      <c r="E2845" t="s">
        <v>22</v>
      </c>
      <c r="F2845" t="s">
        <v>54</v>
      </c>
      <c r="G2845">
        <v>1000000046</v>
      </c>
      <c r="H2845" t="s">
        <v>52</v>
      </c>
      <c r="I2845" t="s">
        <v>13</v>
      </c>
      <c r="J2845">
        <v>20000099</v>
      </c>
      <c r="K2845" t="s">
        <v>20</v>
      </c>
      <c r="L2845">
        <v>0.78600000000000225</v>
      </c>
    </row>
    <row r="2846" spans="1:12" x14ac:dyDescent="0.2">
      <c r="A2846" s="1">
        <v>43131</v>
      </c>
      <c r="B2846" s="7" t="str">
        <f>YEAR(月末库存[[#This Row],[日期]]) &amp; "年"</f>
        <v>2018年</v>
      </c>
      <c r="C2846" s="7" t="str">
        <f>MONTH(月末库存[[#This Row],[日期]]) &amp; "月"</f>
        <v>1月</v>
      </c>
      <c r="D2846" s="7">
        <f>--TEXT(月末库存[[#This Row],[日期]],"yyyymm")</f>
        <v>201801</v>
      </c>
      <c r="E2846" t="s">
        <v>22</v>
      </c>
      <c r="F2846" t="s">
        <v>69</v>
      </c>
      <c r="G2846">
        <v>1000000129</v>
      </c>
      <c r="H2846" t="s">
        <v>70</v>
      </c>
      <c r="I2846" t="s">
        <v>13</v>
      </c>
      <c r="J2846">
        <v>10000136</v>
      </c>
      <c r="K2846" t="s">
        <v>40</v>
      </c>
      <c r="L2846">
        <v>37.327999999999996</v>
      </c>
    </row>
    <row r="2847" spans="1:12" x14ac:dyDescent="0.2">
      <c r="A2847" s="1">
        <v>43131</v>
      </c>
      <c r="B2847" s="7" t="str">
        <f>YEAR(月末库存[[#This Row],[日期]]) &amp; "年"</f>
        <v>2018年</v>
      </c>
      <c r="C2847" s="7" t="str">
        <f>MONTH(月末库存[[#This Row],[日期]]) &amp; "月"</f>
        <v>1月</v>
      </c>
      <c r="D2847" s="7">
        <f>--TEXT(月末库存[[#This Row],[日期]],"yyyymm")</f>
        <v>201801</v>
      </c>
      <c r="E2847" t="s">
        <v>22</v>
      </c>
      <c r="F2847" t="s">
        <v>35</v>
      </c>
      <c r="G2847">
        <v>1000000047</v>
      </c>
      <c r="H2847" t="s">
        <v>34</v>
      </c>
      <c r="I2847" t="s">
        <v>13</v>
      </c>
      <c r="J2847">
        <v>20000018</v>
      </c>
      <c r="K2847" t="s">
        <v>81</v>
      </c>
      <c r="L2847">
        <v>5.7000000000000028</v>
      </c>
    </row>
    <row r="2848" spans="1:12" x14ac:dyDescent="0.2">
      <c r="A2848" s="1">
        <v>43131</v>
      </c>
      <c r="B2848" s="7" t="str">
        <f>YEAR(月末库存[[#This Row],[日期]]) &amp; "年"</f>
        <v>2018年</v>
      </c>
      <c r="C2848" s="7" t="str">
        <f>MONTH(月末库存[[#This Row],[日期]]) &amp; "月"</f>
        <v>1月</v>
      </c>
      <c r="D2848" s="7">
        <f>--TEXT(月末库存[[#This Row],[日期]],"yyyymm")</f>
        <v>201801</v>
      </c>
      <c r="E2848" t="s">
        <v>22</v>
      </c>
      <c r="F2848" t="s">
        <v>21</v>
      </c>
      <c r="G2848">
        <v>1000002872</v>
      </c>
      <c r="H2848" t="s">
        <v>19</v>
      </c>
      <c r="I2848" t="s">
        <v>13</v>
      </c>
      <c r="J2848">
        <v>10000136</v>
      </c>
      <c r="K2848" t="s">
        <v>40</v>
      </c>
      <c r="L2848">
        <v>2.6279999999999992</v>
      </c>
    </row>
    <row r="2849" spans="1:12" x14ac:dyDescent="0.2">
      <c r="A2849" s="1">
        <v>43131</v>
      </c>
      <c r="B2849" s="7" t="str">
        <f>YEAR(月末库存[[#This Row],[日期]]) &amp; "年"</f>
        <v>2018年</v>
      </c>
      <c r="C2849" s="7" t="str">
        <f>MONTH(月末库存[[#This Row],[日期]]) &amp; "月"</f>
        <v>1月</v>
      </c>
      <c r="D2849" s="7">
        <f>--TEXT(月末库存[[#This Row],[日期]],"yyyymm")</f>
        <v>201801</v>
      </c>
      <c r="E2849" t="s">
        <v>22</v>
      </c>
      <c r="F2849" t="s">
        <v>64</v>
      </c>
      <c r="G2849">
        <v>1000002973</v>
      </c>
      <c r="H2849" t="s">
        <v>63</v>
      </c>
      <c r="I2849" t="s">
        <v>13</v>
      </c>
      <c r="J2849">
        <v>10000136</v>
      </c>
      <c r="K2849" t="s">
        <v>40</v>
      </c>
      <c r="L2849">
        <v>5.0000000000000009</v>
      </c>
    </row>
    <row r="2850" spans="1:12" x14ac:dyDescent="0.2">
      <c r="A2850" s="1">
        <v>43131</v>
      </c>
      <c r="B2850" s="7" t="str">
        <f>YEAR(月末库存[[#This Row],[日期]]) &amp; "年"</f>
        <v>2018年</v>
      </c>
      <c r="C2850" s="7" t="str">
        <f>MONTH(月末库存[[#This Row],[日期]]) &amp; "月"</f>
        <v>1月</v>
      </c>
      <c r="D2850" s="7">
        <f>--TEXT(月末库存[[#This Row],[日期]],"yyyymm")</f>
        <v>201801</v>
      </c>
      <c r="E2850" t="s">
        <v>22</v>
      </c>
      <c r="F2850" t="s">
        <v>35</v>
      </c>
      <c r="G2850">
        <v>1000000047</v>
      </c>
      <c r="H2850" t="s">
        <v>34</v>
      </c>
      <c r="I2850" t="s">
        <v>13</v>
      </c>
      <c r="J2850">
        <v>10000136</v>
      </c>
      <c r="K2850" t="s">
        <v>40</v>
      </c>
      <c r="L2850">
        <v>18.600000000000001</v>
      </c>
    </row>
    <row r="2851" spans="1:12" x14ac:dyDescent="0.2">
      <c r="A2851" s="1">
        <v>43131</v>
      </c>
      <c r="B2851" s="7" t="str">
        <f>YEAR(月末库存[[#This Row],[日期]]) &amp; "年"</f>
        <v>2018年</v>
      </c>
      <c r="C2851" s="7" t="str">
        <f>MONTH(月末库存[[#This Row],[日期]]) &amp; "月"</f>
        <v>1月</v>
      </c>
      <c r="D2851" s="7">
        <f>--TEXT(月末库存[[#This Row],[日期]],"yyyymm")</f>
        <v>201801</v>
      </c>
      <c r="E2851" t="s">
        <v>22</v>
      </c>
      <c r="F2851" t="s">
        <v>29</v>
      </c>
      <c r="G2851">
        <v>1000000101</v>
      </c>
      <c r="H2851" t="s">
        <v>39</v>
      </c>
      <c r="I2851" t="s">
        <v>13</v>
      </c>
      <c r="J2851">
        <v>10000061</v>
      </c>
      <c r="K2851" t="s">
        <v>28</v>
      </c>
      <c r="L2851">
        <v>30.251999999999995</v>
      </c>
    </row>
    <row r="2852" spans="1:12" x14ac:dyDescent="0.2">
      <c r="A2852" s="1">
        <v>43131</v>
      </c>
      <c r="B2852" s="7" t="str">
        <f>YEAR(月末库存[[#This Row],[日期]]) &amp; "年"</f>
        <v>2018年</v>
      </c>
      <c r="C2852" s="7" t="str">
        <f>MONTH(月末库存[[#This Row],[日期]]) &amp; "月"</f>
        <v>1月</v>
      </c>
      <c r="D2852" s="7">
        <f>--TEXT(月末库存[[#This Row],[日期]],"yyyymm")</f>
        <v>201801</v>
      </c>
      <c r="E2852" t="s">
        <v>22</v>
      </c>
      <c r="F2852" t="s">
        <v>29</v>
      </c>
      <c r="G2852">
        <v>1000000101</v>
      </c>
      <c r="H2852" t="s">
        <v>39</v>
      </c>
      <c r="I2852" t="s">
        <v>13</v>
      </c>
      <c r="J2852">
        <v>10000182</v>
      </c>
      <c r="K2852" t="s">
        <v>31</v>
      </c>
      <c r="L2852">
        <v>182.25399999999996</v>
      </c>
    </row>
    <row r="2853" spans="1:12" x14ac:dyDescent="0.2">
      <c r="A2853" s="1">
        <v>43131</v>
      </c>
      <c r="B2853" s="7" t="str">
        <f>YEAR(月末库存[[#This Row],[日期]]) &amp; "年"</f>
        <v>2018年</v>
      </c>
      <c r="C2853" s="7" t="str">
        <f>MONTH(月末库存[[#This Row],[日期]]) &amp; "月"</f>
        <v>1月</v>
      </c>
      <c r="D2853" s="7">
        <f>--TEXT(月末库存[[#This Row],[日期]],"yyyymm")</f>
        <v>201801</v>
      </c>
      <c r="E2853" t="s">
        <v>22</v>
      </c>
      <c r="F2853" t="s">
        <v>49</v>
      </c>
      <c r="G2853">
        <v>1000000018</v>
      </c>
      <c r="H2853" t="s">
        <v>48</v>
      </c>
      <c r="I2853" t="s">
        <v>13</v>
      </c>
      <c r="J2853">
        <v>10000131</v>
      </c>
      <c r="K2853" t="s">
        <v>38</v>
      </c>
      <c r="L2853">
        <v>290.52600000000007</v>
      </c>
    </row>
    <row r="2854" spans="1:12" x14ac:dyDescent="0.2">
      <c r="A2854" s="1">
        <v>43131</v>
      </c>
      <c r="B2854" s="7" t="str">
        <f>YEAR(月末库存[[#This Row],[日期]]) &amp; "年"</f>
        <v>2018年</v>
      </c>
      <c r="C2854" s="7" t="str">
        <f>MONTH(月末库存[[#This Row],[日期]]) &amp; "月"</f>
        <v>1月</v>
      </c>
      <c r="D2854" s="7">
        <f>--TEXT(月末库存[[#This Row],[日期]],"yyyymm")</f>
        <v>201801</v>
      </c>
      <c r="E2854" t="s">
        <v>22</v>
      </c>
      <c r="F2854" t="s">
        <v>29</v>
      </c>
      <c r="G2854">
        <v>1000000028</v>
      </c>
      <c r="H2854" t="s">
        <v>27</v>
      </c>
      <c r="I2854" t="s">
        <v>13</v>
      </c>
      <c r="J2854">
        <v>10000131</v>
      </c>
      <c r="K2854" t="s">
        <v>38</v>
      </c>
      <c r="L2854">
        <v>53.027999999999992</v>
      </c>
    </row>
    <row r="2855" spans="1:12" x14ac:dyDescent="0.2">
      <c r="A2855" s="1">
        <v>43131</v>
      </c>
      <c r="B2855" s="7" t="str">
        <f>YEAR(月末库存[[#This Row],[日期]]) &amp; "年"</f>
        <v>2018年</v>
      </c>
      <c r="C2855" s="7" t="str">
        <f>MONTH(月末库存[[#This Row],[日期]]) &amp; "月"</f>
        <v>1月</v>
      </c>
      <c r="D2855" s="7">
        <f>--TEXT(月末库存[[#This Row],[日期]],"yyyymm")</f>
        <v>201801</v>
      </c>
      <c r="E2855" t="s">
        <v>22</v>
      </c>
      <c r="F2855" t="s">
        <v>29</v>
      </c>
      <c r="G2855">
        <v>1000000028</v>
      </c>
      <c r="H2855" t="s">
        <v>27</v>
      </c>
      <c r="I2855" t="s">
        <v>13</v>
      </c>
      <c r="J2855">
        <v>10000136</v>
      </c>
      <c r="K2855" t="s">
        <v>40</v>
      </c>
      <c r="L2855">
        <v>23.386000000000003</v>
      </c>
    </row>
    <row r="2856" spans="1:12" x14ac:dyDescent="0.2">
      <c r="A2856" s="1">
        <v>43131</v>
      </c>
      <c r="B2856" s="7" t="str">
        <f>YEAR(月末库存[[#This Row],[日期]]) &amp; "年"</f>
        <v>2018年</v>
      </c>
      <c r="C2856" s="7" t="str">
        <f>MONTH(月末库存[[#This Row],[日期]]) &amp; "月"</f>
        <v>1月</v>
      </c>
      <c r="D2856" s="7">
        <f>--TEXT(月末库存[[#This Row],[日期]],"yyyymm")</f>
        <v>201801</v>
      </c>
      <c r="E2856" t="s">
        <v>22</v>
      </c>
      <c r="F2856" t="s">
        <v>29</v>
      </c>
      <c r="G2856">
        <v>1000000054</v>
      </c>
      <c r="H2856" t="s">
        <v>36</v>
      </c>
      <c r="I2856" t="s">
        <v>13</v>
      </c>
      <c r="J2856">
        <v>10000078</v>
      </c>
      <c r="K2856" t="s">
        <v>30</v>
      </c>
      <c r="L2856">
        <v>71.571999999999989</v>
      </c>
    </row>
    <row r="2857" spans="1:12" x14ac:dyDescent="0.2">
      <c r="A2857" s="1">
        <v>43131</v>
      </c>
      <c r="B2857" s="7" t="str">
        <f>YEAR(月末库存[[#This Row],[日期]]) &amp; "年"</f>
        <v>2018年</v>
      </c>
      <c r="C2857" s="7" t="str">
        <f>MONTH(月末库存[[#This Row],[日期]]) &amp; "月"</f>
        <v>1月</v>
      </c>
      <c r="D2857" s="7">
        <f>--TEXT(月末库存[[#This Row],[日期]],"yyyymm")</f>
        <v>201801</v>
      </c>
      <c r="E2857" t="s">
        <v>22</v>
      </c>
      <c r="F2857" t="s">
        <v>61</v>
      </c>
      <c r="G2857">
        <v>1000000579</v>
      </c>
      <c r="H2857" t="s">
        <v>60</v>
      </c>
      <c r="I2857" t="s">
        <v>13</v>
      </c>
      <c r="J2857">
        <v>10000078</v>
      </c>
      <c r="K2857" t="s">
        <v>30</v>
      </c>
      <c r="L2857">
        <v>48.321999999999996</v>
      </c>
    </row>
    <row r="2858" spans="1:12" x14ac:dyDescent="0.2">
      <c r="A2858" s="1">
        <v>43131</v>
      </c>
      <c r="B2858" s="7" t="str">
        <f>YEAR(月末库存[[#This Row],[日期]]) &amp; "年"</f>
        <v>2018年</v>
      </c>
      <c r="C2858" s="7" t="str">
        <f>MONTH(月末库存[[#This Row],[日期]]) &amp; "月"</f>
        <v>1月</v>
      </c>
      <c r="D2858" s="7">
        <f>--TEXT(月末库存[[#This Row],[日期]],"yyyymm")</f>
        <v>201801</v>
      </c>
      <c r="E2858" t="s">
        <v>22</v>
      </c>
      <c r="F2858" t="s">
        <v>61</v>
      </c>
      <c r="G2858">
        <v>1000000579</v>
      </c>
      <c r="H2858" t="s">
        <v>60</v>
      </c>
      <c r="I2858" t="s">
        <v>13</v>
      </c>
      <c r="J2858">
        <v>10000131</v>
      </c>
      <c r="K2858" t="s">
        <v>38</v>
      </c>
      <c r="L2858">
        <v>30.646000000000001</v>
      </c>
    </row>
    <row r="2859" spans="1:12" x14ac:dyDescent="0.2">
      <c r="A2859" s="1">
        <v>43131</v>
      </c>
      <c r="B2859" s="7" t="str">
        <f>YEAR(月末库存[[#This Row],[日期]]) &amp; "年"</f>
        <v>2018年</v>
      </c>
      <c r="C2859" s="7" t="str">
        <f>MONTH(月末库存[[#This Row],[日期]]) &amp; "月"</f>
        <v>1月</v>
      </c>
      <c r="D2859" s="7">
        <f>--TEXT(月末库存[[#This Row],[日期]],"yyyymm")</f>
        <v>201801</v>
      </c>
      <c r="E2859" t="s">
        <v>22</v>
      </c>
      <c r="F2859" t="s">
        <v>61</v>
      </c>
      <c r="G2859">
        <v>1000000579</v>
      </c>
      <c r="H2859" t="s">
        <v>60</v>
      </c>
      <c r="I2859" t="s">
        <v>13</v>
      </c>
      <c r="J2859">
        <v>10000182</v>
      </c>
      <c r="K2859" t="s">
        <v>31</v>
      </c>
      <c r="L2859">
        <v>69.324000000000055</v>
      </c>
    </row>
    <row r="2860" spans="1:12" x14ac:dyDescent="0.2">
      <c r="A2860" s="1">
        <v>43131</v>
      </c>
      <c r="B2860" s="7" t="str">
        <f>YEAR(月末库存[[#This Row],[日期]]) &amp; "年"</f>
        <v>2018年</v>
      </c>
      <c r="C2860" s="7" t="str">
        <f>MONTH(月末库存[[#This Row],[日期]]) &amp; "月"</f>
        <v>1月</v>
      </c>
      <c r="D2860" s="7">
        <f>--TEXT(月末库存[[#This Row],[日期]],"yyyymm")</f>
        <v>201801</v>
      </c>
      <c r="E2860" t="s">
        <v>22</v>
      </c>
      <c r="F2860" t="s">
        <v>61</v>
      </c>
      <c r="G2860">
        <v>1000000579</v>
      </c>
      <c r="H2860" t="s">
        <v>60</v>
      </c>
      <c r="I2860" t="s">
        <v>13</v>
      </c>
      <c r="J2860">
        <v>10000211</v>
      </c>
      <c r="K2860" t="s">
        <v>11</v>
      </c>
      <c r="L2860">
        <v>10.845999999999998</v>
      </c>
    </row>
    <row r="2861" spans="1:12" x14ac:dyDescent="0.2">
      <c r="A2861" s="1">
        <v>43131</v>
      </c>
      <c r="B2861" s="7" t="str">
        <f>YEAR(月末库存[[#This Row],[日期]]) &amp; "年"</f>
        <v>2018年</v>
      </c>
      <c r="C2861" s="7" t="str">
        <f>MONTH(月末库存[[#This Row],[日期]]) &amp; "月"</f>
        <v>1月</v>
      </c>
      <c r="D2861" s="7">
        <f>--TEXT(月末库存[[#This Row],[日期]],"yyyymm")</f>
        <v>201801</v>
      </c>
      <c r="E2861" t="s">
        <v>22</v>
      </c>
      <c r="F2861" t="s">
        <v>61</v>
      </c>
      <c r="G2861">
        <v>1000000579</v>
      </c>
      <c r="H2861" t="s">
        <v>60</v>
      </c>
      <c r="I2861" t="s">
        <v>13</v>
      </c>
      <c r="J2861">
        <v>20000018</v>
      </c>
      <c r="K2861" t="s">
        <v>81</v>
      </c>
      <c r="L2861">
        <v>1.1899999999999995</v>
      </c>
    </row>
    <row r="2862" spans="1:12" x14ac:dyDescent="0.2">
      <c r="A2862" s="1">
        <v>43131</v>
      </c>
      <c r="B2862" s="7" t="str">
        <f>YEAR(月末库存[[#This Row],[日期]]) &amp; "年"</f>
        <v>2018年</v>
      </c>
      <c r="C2862" s="7" t="str">
        <f>MONTH(月末库存[[#This Row],[日期]]) &amp; "月"</f>
        <v>1月</v>
      </c>
      <c r="D2862" s="7">
        <f>--TEXT(月末库存[[#This Row],[日期]],"yyyymm")</f>
        <v>201801</v>
      </c>
      <c r="E2862" t="s">
        <v>22</v>
      </c>
      <c r="F2862" t="s">
        <v>54</v>
      </c>
      <c r="G2862">
        <v>1000000046</v>
      </c>
      <c r="H2862" t="s">
        <v>52</v>
      </c>
      <c r="I2862" t="s">
        <v>13</v>
      </c>
      <c r="J2862">
        <v>10000111</v>
      </c>
      <c r="K2862" t="s">
        <v>37</v>
      </c>
      <c r="L2862">
        <v>56.096000000000004</v>
      </c>
    </row>
    <row r="2863" spans="1:12" x14ac:dyDescent="0.2">
      <c r="A2863" s="1">
        <v>43131</v>
      </c>
      <c r="B2863" s="7" t="str">
        <f>YEAR(月末库存[[#This Row],[日期]]) &amp; "年"</f>
        <v>2018年</v>
      </c>
      <c r="C2863" s="7" t="str">
        <f>MONTH(月末库存[[#This Row],[日期]]) &amp; "月"</f>
        <v>1月</v>
      </c>
      <c r="D2863" s="7">
        <f>--TEXT(月末库存[[#This Row],[日期]],"yyyymm")</f>
        <v>201801</v>
      </c>
      <c r="E2863" t="s">
        <v>22</v>
      </c>
      <c r="F2863" t="s">
        <v>54</v>
      </c>
      <c r="G2863">
        <v>1000000046</v>
      </c>
      <c r="H2863" t="s">
        <v>52</v>
      </c>
      <c r="I2863" t="s">
        <v>13</v>
      </c>
      <c r="J2863">
        <v>10000211</v>
      </c>
      <c r="K2863" t="s">
        <v>11</v>
      </c>
      <c r="L2863">
        <v>31.63399999999999</v>
      </c>
    </row>
    <row r="2864" spans="1:12" x14ac:dyDescent="0.2">
      <c r="A2864" s="1">
        <v>43131</v>
      </c>
      <c r="B2864" s="7" t="str">
        <f>YEAR(月末库存[[#This Row],[日期]]) &amp; "年"</f>
        <v>2018年</v>
      </c>
      <c r="C2864" s="7" t="str">
        <f>MONTH(月末库存[[#This Row],[日期]]) &amp; "月"</f>
        <v>1月</v>
      </c>
      <c r="D2864" s="7">
        <f>--TEXT(月末库存[[#This Row],[日期]],"yyyymm")</f>
        <v>201801</v>
      </c>
      <c r="E2864" t="s">
        <v>22</v>
      </c>
      <c r="F2864" t="s">
        <v>29</v>
      </c>
      <c r="G2864">
        <v>1000000054</v>
      </c>
      <c r="H2864" t="s">
        <v>36</v>
      </c>
      <c r="I2864" t="s">
        <v>13</v>
      </c>
      <c r="J2864">
        <v>10000136</v>
      </c>
      <c r="K2864" t="s">
        <v>40</v>
      </c>
      <c r="L2864">
        <v>35.744000000000014</v>
      </c>
    </row>
    <row r="2865" spans="1:12" x14ac:dyDescent="0.2">
      <c r="A2865" s="1">
        <v>43131</v>
      </c>
      <c r="B2865" s="7" t="str">
        <f>YEAR(月末库存[[#This Row],[日期]]) &amp; "年"</f>
        <v>2018年</v>
      </c>
      <c r="C2865" s="7" t="str">
        <f>MONTH(月末库存[[#This Row],[日期]]) &amp; "月"</f>
        <v>1月</v>
      </c>
      <c r="D2865" s="7">
        <f>--TEXT(月末库存[[#This Row],[日期]],"yyyymm")</f>
        <v>201801</v>
      </c>
      <c r="E2865" t="s">
        <v>22</v>
      </c>
      <c r="F2865" t="s">
        <v>29</v>
      </c>
      <c r="G2865">
        <v>1000000054</v>
      </c>
      <c r="H2865" t="s">
        <v>36</v>
      </c>
      <c r="I2865" t="s">
        <v>13</v>
      </c>
      <c r="J2865">
        <v>10000111</v>
      </c>
      <c r="K2865" t="s">
        <v>37</v>
      </c>
      <c r="L2865">
        <v>1258.4219999999998</v>
      </c>
    </row>
    <row r="2866" spans="1:12" x14ac:dyDescent="0.2">
      <c r="A2866" s="1">
        <v>43131</v>
      </c>
      <c r="B2866" s="7" t="str">
        <f>YEAR(月末库存[[#This Row],[日期]]) &amp; "年"</f>
        <v>2018年</v>
      </c>
      <c r="C2866" s="7" t="str">
        <f>MONTH(月末库存[[#This Row],[日期]]) &amp; "月"</f>
        <v>1月</v>
      </c>
      <c r="D2866" s="7">
        <f>--TEXT(月末库存[[#This Row],[日期]],"yyyymm")</f>
        <v>201801</v>
      </c>
      <c r="E2866" t="s">
        <v>22</v>
      </c>
      <c r="F2866" t="s">
        <v>29</v>
      </c>
      <c r="G2866">
        <v>1000000054</v>
      </c>
      <c r="H2866" t="s">
        <v>36</v>
      </c>
      <c r="I2866" t="s">
        <v>13</v>
      </c>
      <c r="J2866">
        <v>10000131</v>
      </c>
      <c r="K2866" t="s">
        <v>38</v>
      </c>
      <c r="L2866">
        <v>186.48400000000001</v>
      </c>
    </row>
    <row r="2867" spans="1:12" x14ac:dyDescent="0.2">
      <c r="A2867" s="1">
        <v>43131</v>
      </c>
      <c r="B2867" s="7" t="str">
        <f>YEAR(月末库存[[#This Row],[日期]]) &amp; "年"</f>
        <v>2018年</v>
      </c>
      <c r="C2867" s="7" t="str">
        <f>MONTH(月末库存[[#This Row],[日期]]) &amp; "月"</f>
        <v>1月</v>
      </c>
      <c r="D2867" s="7">
        <f>--TEXT(月末库存[[#This Row],[日期]],"yyyymm")</f>
        <v>201801</v>
      </c>
      <c r="E2867" t="s">
        <v>22</v>
      </c>
      <c r="F2867" t="s">
        <v>69</v>
      </c>
      <c r="G2867">
        <v>1000000129</v>
      </c>
      <c r="H2867" t="s">
        <v>70</v>
      </c>
      <c r="I2867" t="s">
        <v>13</v>
      </c>
      <c r="J2867">
        <v>10000078</v>
      </c>
      <c r="K2867" t="s">
        <v>30</v>
      </c>
      <c r="L2867">
        <v>43.131999999999998</v>
      </c>
    </row>
    <row r="2868" spans="1:12" x14ac:dyDescent="0.2">
      <c r="A2868" s="1">
        <v>43131</v>
      </c>
      <c r="B2868" s="7" t="str">
        <f>YEAR(月末库存[[#This Row],[日期]]) &amp; "年"</f>
        <v>2018年</v>
      </c>
      <c r="C2868" s="7" t="str">
        <f>MONTH(月末库存[[#This Row],[日期]]) &amp; "月"</f>
        <v>1月</v>
      </c>
      <c r="D2868" s="7">
        <f>--TEXT(月末库存[[#This Row],[日期]],"yyyymm")</f>
        <v>201801</v>
      </c>
      <c r="E2868" t="s">
        <v>22</v>
      </c>
      <c r="F2868" t="s">
        <v>69</v>
      </c>
      <c r="G2868">
        <v>1000000129</v>
      </c>
      <c r="H2868" t="s">
        <v>70</v>
      </c>
      <c r="I2868" t="s">
        <v>13</v>
      </c>
      <c r="J2868">
        <v>10000131</v>
      </c>
      <c r="K2868" t="s">
        <v>38</v>
      </c>
      <c r="L2868">
        <v>98.485999999999976</v>
      </c>
    </row>
    <row r="2869" spans="1:12" x14ac:dyDescent="0.2">
      <c r="A2869" s="1">
        <v>43131</v>
      </c>
      <c r="B2869" s="7" t="str">
        <f>YEAR(月末库存[[#This Row],[日期]]) &amp; "年"</f>
        <v>2018年</v>
      </c>
      <c r="C2869" s="7" t="str">
        <f>MONTH(月末库存[[#This Row],[日期]]) &amp; "月"</f>
        <v>1月</v>
      </c>
      <c r="D2869" s="7">
        <f>--TEXT(月末库存[[#This Row],[日期]],"yyyymm")</f>
        <v>201801</v>
      </c>
      <c r="E2869" t="s">
        <v>22</v>
      </c>
      <c r="F2869" t="s">
        <v>33</v>
      </c>
      <c r="G2869">
        <v>1000000031</v>
      </c>
      <c r="H2869" t="s">
        <v>32</v>
      </c>
      <c r="I2869" t="s">
        <v>13</v>
      </c>
      <c r="J2869">
        <v>10000078</v>
      </c>
      <c r="K2869" t="s">
        <v>30</v>
      </c>
      <c r="L2869">
        <v>76.39200000000001</v>
      </c>
    </row>
    <row r="2870" spans="1:12" x14ac:dyDescent="0.2">
      <c r="A2870" s="1">
        <v>43131</v>
      </c>
      <c r="B2870" s="7" t="str">
        <f>YEAR(月末库存[[#This Row],[日期]]) &amp; "年"</f>
        <v>2018年</v>
      </c>
      <c r="C2870" s="7" t="str">
        <f>MONTH(月末库存[[#This Row],[日期]]) &amp; "月"</f>
        <v>1月</v>
      </c>
      <c r="D2870" s="7">
        <f>--TEXT(月末库存[[#This Row],[日期]],"yyyymm")</f>
        <v>201801</v>
      </c>
      <c r="E2870" t="s">
        <v>22</v>
      </c>
      <c r="F2870" t="s">
        <v>33</v>
      </c>
      <c r="G2870">
        <v>1000000031</v>
      </c>
      <c r="H2870" t="s">
        <v>32</v>
      </c>
      <c r="I2870" t="s">
        <v>13</v>
      </c>
      <c r="J2870">
        <v>20000099</v>
      </c>
      <c r="K2870" t="s">
        <v>20</v>
      </c>
      <c r="L2870">
        <v>133.16799999999998</v>
      </c>
    </row>
    <row r="2871" spans="1:12" x14ac:dyDescent="0.2">
      <c r="A2871" s="1">
        <v>43131</v>
      </c>
      <c r="B2871" s="7" t="str">
        <f>YEAR(月末库存[[#This Row],[日期]]) &amp; "年"</f>
        <v>2018年</v>
      </c>
      <c r="C2871" s="7" t="str">
        <f>MONTH(月末库存[[#This Row],[日期]]) &amp; "月"</f>
        <v>1月</v>
      </c>
      <c r="D2871" s="7">
        <f>--TEXT(月末库存[[#This Row],[日期]],"yyyymm")</f>
        <v>201801</v>
      </c>
      <c r="E2871" t="s">
        <v>22</v>
      </c>
      <c r="F2871" t="s">
        <v>35</v>
      </c>
      <c r="G2871">
        <v>1000000047</v>
      </c>
      <c r="H2871" t="s">
        <v>34</v>
      </c>
      <c r="I2871" t="s">
        <v>13</v>
      </c>
      <c r="J2871">
        <v>10000211</v>
      </c>
      <c r="K2871" t="s">
        <v>11</v>
      </c>
      <c r="L2871">
        <v>75.400000000000006</v>
      </c>
    </row>
    <row r="2872" spans="1:12" x14ac:dyDescent="0.2">
      <c r="A2872" s="1">
        <v>43131</v>
      </c>
      <c r="B2872" s="7" t="str">
        <f>YEAR(月末库存[[#This Row],[日期]]) &amp; "年"</f>
        <v>2018年</v>
      </c>
      <c r="C2872" s="7" t="str">
        <f>MONTH(月末库存[[#This Row],[日期]]) &amp; "月"</f>
        <v>1月</v>
      </c>
      <c r="D2872" s="7">
        <f>--TEXT(月末库存[[#This Row],[日期]],"yyyymm")</f>
        <v>201801</v>
      </c>
      <c r="E2872" t="s">
        <v>22</v>
      </c>
      <c r="F2872" t="s">
        <v>29</v>
      </c>
      <c r="G2872">
        <v>1000000101</v>
      </c>
      <c r="H2872" t="s">
        <v>39</v>
      </c>
      <c r="I2872" t="s">
        <v>13</v>
      </c>
      <c r="J2872">
        <v>10000078</v>
      </c>
      <c r="K2872" t="s">
        <v>30</v>
      </c>
      <c r="L2872">
        <v>19.83400000000001</v>
      </c>
    </row>
    <row r="2873" spans="1:12" x14ac:dyDescent="0.2">
      <c r="A2873" s="1">
        <v>43131</v>
      </c>
      <c r="B2873" s="7" t="str">
        <f>YEAR(月末库存[[#This Row],[日期]]) &amp; "年"</f>
        <v>2018年</v>
      </c>
      <c r="C2873" s="7" t="str">
        <f>MONTH(月末库存[[#This Row],[日期]]) &amp; "月"</f>
        <v>1月</v>
      </c>
      <c r="D2873" s="7">
        <f>--TEXT(月末库存[[#This Row],[日期]],"yyyymm")</f>
        <v>201801</v>
      </c>
      <c r="E2873" t="s">
        <v>22</v>
      </c>
      <c r="F2873" t="s">
        <v>46</v>
      </c>
      <c r="G2873">
        <v>1000001133</v>
      </c>
      <c r="H2873" t="s">
        <v>45</v>
      </c>
      <c r="I2873" t="s">
        <v>13</v>
      </c>
      <c r="J2873">
        <v>10000111</v>
      </c>
      <c r="K2873" t="s">
        <v>37</v>
      </c>
      <c r="L2873">
        <v>48.556000000000012</v>
      </c>
    </row>
    <row r="2874" spans="1:12" x14ac:dyDescent="0.2">
      <c r="A2874" s="1">
        <v>43131</v>
      </c>
      <c r="B2874" s="7" t="str">
        <f>YEAR(月末库存[[#This Row],[日期]]) &amp; "年"</f>
        <v>2018年</v>
      </c>
      <c r="C2874" s="7" t="str">
        <f>MONTH(月末库存[[#This Row],[日期]]) &amp; "月"</f>
        <v>1月</v>
      </c>
      <c r="D2874" s="7">
        <f>--TEXT(月末库存[[#This Row],[日期]],"yyyymm")</f>
        <v>201801</v>
      </c>
      <c r="E2874" t="s">
        <v>22</v>
      </c>
      <c r="F2874" t="s">
        <v>49</v>
      </c>
      <c r="G2874">
        <v>1000000018</v>
      </c>
      <c r="H2874" t="s">
        <v>48</v>
      </c>
      <c r="I2874" t="s">
        <v>13</v>
      </c>
      <c r="J2874">
        <v>10000172</v>
      </c>
      <c r="K2874" t="s">
        <v>18</v>
      </c>
      <c r="L2874">
        <v>34.820000000000014</v>
      </c>
    </row>
    <row r="2875" spans="1:12" x14ac:dyDescent="0.2">
      <c r="A2875" s="1">
        <v>43131</v>
      </c>
      <c r="B2875" s="7" t="str">
        <f>YEAR(月末库存[[#This Row],[日期]]) &amp; "年"</f>
        <v>2018年</v>
      </c>
      <c r="C2875" s="7" t="str">
        <f>MONTH(月末库存[[#This Row],[日期]]) &amp; "月"</f>
        <v>1月</v>
      </c>
      <c r="D2875" s="7">
        <f>--TEXT(月末库存[[#This Row],[日期]],"yyyymm")</f>
        <v>201801</v>
      </c>
      <c r="E2875" t="s">
        <v>22</v>
      </c>
      <c r="F2875" t="s">
        <v>49</v>
      </c>
      <c r="G2875">
        <v>1000000018</v>
      </c>
      <c r="H2875" t="s">
        <v>48</v>
      </c>
      <c r="I2875" t="s">
        <v>13</v>
      </c>
      <c r="J2875">
        <v>20000018</v>
      </c>
      <c r="K2875" t="s">
        <v>81</v>
      </c>
      <c r="L2875">
        <v>1.4000000000000001</v>
      </c>
    </row>
    <row r="2876" spans="1:12" x14ac:dyDescent="0.2">
      <c r="A2876" s="1">
        <v>43131</v>
      </c>
      <c r="B2876" s="7" t="str">
        <f>YEAR(月末库存[[#This Row],[日期]]) &amp; "年"</f>
        <v>2018年</v>
      </c>
      <c r="C2876" s="7" t="str">
        <f>MONTH(月末库存[[#This Row],[日期]]) &amp; "月"</f>
        <v>1月</v>
      </c>
      <c r="D2876" s="7">
        <f>--TEXT(月末库存[[#This Row],[日期]],"yyyymm")</f>
        <v>201801</v>
      </c>
      <c r="E2876" t="s">
        <v>22</v>
      </c>
      <c r="F2876" t="s">
        <v>49</v>
      </c>
      <c r="G2876">
        <v>1000000018</v>
      </c>
      <c r="H2876" t="s">
        <v>48</v>
      </c>
      <c r="I2876" t="s">
        <v>13</v>
      </c>
      <c r="J2876">
        <v>10000078</v>
      </c>
      <c r="K2876" t="s">
        <v>30</v>
      </c>
      <c r="L2876">
        <v>421.18000000000023</v>
      </c>
    </row>
    <row r="2877" spans="1:12" x14ac:dyDescent="0.2">
      <c r="A2877" s="1">
        <v>43131</v>
      </c>
      <c r="B2877" s="7" t="str">
        <f>YEAR(月末库存[[#This Row],[日期]]) &amp; "年"</f>
        <v>2018年</v>
      </c>
      <c r="C2877" s="7" t="str">
        <f>MONTH(月末库存[[#This Row],[日期]]) &amp; "月"</f>
        <v>1月</v>
      </c>
      <c r="D2877" s="7">
        <f>--TEXT(月末库存[[#This Row],[日期]],"yyyymm")</f>
        <v>201801</v>
      </c>
      <c r="E2877" t="s">
        <v>22</v>
      </c>
      <c r="F2877" t="s">
        <v>49</v>
      </c>
      <c r="G2877">
        <v>1000000018</v>
      </c>
      <c r="H2877" t="s">
        <v>48</v>
      </c>
      <c r="I2877" t="s">
        <v>13</v>
      </c>
      <c r="J2877">
        <v>10000136</v>
      </c>
      <c r="K2877" t="s">
        <v>40</v>
      </c>
      <c r="L2877">
        <v>28.149999999999995</v>
      </c>
    </row>
    <row r="2878" spans="1:12" x14ac:dyDescent="0.2">
      <c r="A2878" s="1">
        <v>43131</v>
      </c>
      <c r="B2878" s="7" t="str">
        <f>YEAR(月末库存[[#This Row],[日期]]) &amp; "年"</f>
        <v>2018年</v>
      </c>
      <c r="C2878" s="7" t="str">
        <f>MONTH(月末库存[[#This Row],[日期]]) &amp; "月"</f>
        <v>1月</v>
      </c>
      <c r="D2878" s="7">
        <f>--TEXT(月末库存[[#This Row],[日期]],"yyyymm")</f>
        <v>201801</v>
      </c>
      <c r="E2878" t="s">
        <v>22</v>
      </c>
      <c r="F2878" t="s">
        <v>49</v>
      </c>
      <c r="G2878">
        <v>1000000020</v>
      </c>
      <c r="H2878" t="s">
        <v>73</v>
      </c>
      <c r="I2878" t="s">
        <v>13</v>
      </c>
      <c r="J2878">
        <v>20000099</v>
      </c>
      <c r="K2878" t="s">
        <v>20</v>
      </c>
      <c r="L2878">
        <v>171.97999999999993</v>
      </c>
    </row>
    <row r="2879" spans="1:12" x14ac:dyDescent="0.2">
      <c r="A2879" s="1">
        <v>43131</v>
      </c>
      <c r="B2879" s="7" t="str">
        <f>YEAR(月末库存[[#This Row],[日期]]) &amp; "年"</f>
        <v>2018年</v>
      </c>
      <c r="C2879" s="7" t="str">
        <f>MONTH(月末库存[[#This Row],[日期]]) &amp; "月"</f>
        <v>1月</v>
      </c>
      <c r="D2879" s="7">
        <f>--TEXT(月末库存[[#This Row],[日期]],"yyyymm")</f>
        <v>201801</v>
      </c>
      <c r="E2879" t="s">
        <v>22</v>
      </c>
      <c r="F2879" t="s">
        <v>29</v>
      </c>
      <c r="G2879">
        <v>1000000028</v>
      </c>
      <c r="H2879" t="s">
        <v>27</v>
      </c>
      <c r="I2879" t="s">
        <v>13</v>
      </c>
      <c r="J2879">
        <v>10000061</v>
      </c>
      <c r="K2879" t="s">
        <v>28</v>
      </c>
      <c r="L2879">
        <v>174.25600000000003</v>
      </c>
    </row>
    <row r="2880" spans="1:12" x14ac:dyDescent="0.2">
      <c r="A2880" s="1">
        <v>43131</v>
      </c>
      <c r="B2880" s="7" t="str">
        <f>YEAR(月末库存[[#This Row],[日期]]) &amp; "年"</f>
        <v>2018年</v>
      </c>
      <c r="C2880" s="7" t="str">
        <f>MONTH(月末库存[[#This Row],[日期]]) &amp; "月"</f>
        <v>1月</v>
      </c>
      <c r="D2880" s="7">
        <f>--TEXT(月末库存[[#This Row],[日期]],"yyyymm")</f>
        <v>201801</v>
      </c>
      <c r="E2880" t="s">
        <v>22</v>
      </c>
      <c r="F2880" t="s">
        <v>35</v>
      </c>
      <c r="G2880">
        <v>1000000047</v>
      </c>
      <c r="H2880" t="s">
        <v>34</v>
      </c>
      <c r="I2880" t="s">
        <v>13</v>
      </c>
      <c r="J2880">
        <v>10000061</v>
      </c>
      <c r="K2880" t="s">
        <v>28</v>
      </c>
      <c r="L2880">
        <v>62.433999999999997</v>
      </c>
    </row>
    <row r="2881" spans="1:12" x14ac:dyDescent="0.2">
      <c r="A2881" s="1">
        <v>43131</v>
      </c>
      <c r="B2881" s="7" t="str">
        <f>YEAR(月末库存[[#This Row],[日期]]) &amp; "年"</f>
        <v>2018年</v>
      </c>
      <c r="C2881" s="7" t="str">
        <f>MONTH(月末库存[[#This Row],[日期]]) &amp; "月"</f>
        <v>1月</v>
      </c>
      <c r="D2881" s="7">
        <f>--TEXT(月末库存[[#This Row],[日期]],"yyyymm")</f>
        <v>201801</v>
      </c>
      <c r="E2881" t="s">
        <v>22</v>
      </c>
      <c r="F2881" t="s">
        <v>33</v>
      </c>
      <c r="G2881">
        <v>1000000031</v>
      </c>
      <c r="H2881" t="s">
        <v>32</v>
      </c>
      <c r="I2881" t="s">
        <v>13</v>
      </c>
      <c r="J2881">
        <v>10000061</v>
      </c>
      <c r="K2881" t="s">
        <v>28</v>
      </c>
      <c r="L2881">
        <v>159.376</v>
      </c>
    </row>
    <row r="2882" spans="1:12" x14ac:dyDescent="0.2">
      <c r="A2882" s="1">
        <v>43131</v>
      </c>
      <c r="B2882" s="7" t="str">
        <f>YEAR(月末库存[[#This Row],[日期]]) &amp; "年"</f>
        <v>2018年</v>
      </c>
      <c r="C2882" s="7" t="str">
        <f>MONTH(月末库存[[#This Row],[日期]]) &amp; "月"</f>
        <v>1月</v>
      </c>
      <c r="D2882" s="7">
        <f>--TEXT(月末库存[[#This Row],[日期]],"yyyymm")</f>
        <v>201801</v>
      </c>
      <c r="E2882" t="s">
        <v>22</v>
      </c>
      <c r="F2882" t="s">
        <v>35</v>
      </c>
      <c r="G2882">
        <v>1000000047</v>
      </c>
      <c r="H2882" t="s">
        <v>34</v>
      </c>
      <c r="I2882" t="s">
        <v>13</v>
      </c>
      <c r="J2882">
        <v>10000078</v>
      </c>
      <c r="K2882" t="s">
        <v>30</v>
      </c>
      <c r="L2882">
        <v>43.805999999999969</v>
      </c>
    </row>
    <row r="2883" spans="1:12" x14ac:dyDescent="0.2">
      <c r="A2883" s="1">
        <v>43131</v>
      </c>
      <c r="B2883" s="7" t="str">
        <f>YEAR(月末库存[[#This Row],[日期]]) &amp; "年"</f>
        <v>2018年</v>
      </c>
      <c r="C2883" s="7" t="str">
        <f>MONTH(月末库存[[#This Row],[日期]]) &amp; "月"</f>
        <v>1月</v>
      </c>
      <c r="D2883" s="7">
        <f>--TEXT(月末库存[[#This Row],[日期]],"yyyymm")</f>
        <v>201801</v>
      </c>
      <c r="E2883" t="s">
        <v>22</v>
      </c>
      <c r="F2883" t="s">
        <v>35</v>
      </c>
      <c r="G2883">
        <v>1000000047</v>
      </c>
      <c r="H2883" t="s">
        <v>34</v>
      </c>
      <c r="I2883" t="s">
        <v>13</v>
      </c>
      <c r="J2883">
        <v>10000131</v>
      </c>
      <c r="K2883" t="s">
        <v>38</v>
      </c>
      <c r="L2883">
        <v>27.815999999999999</v>
      </c>
    </row>
    <row r="2884" spans="1:12" x14ac:dyDescent="0.2">
      <c r="A2884" s="1">
        <v>43131</v>
      </c>
      <c r="B2884" s="7" t="str">
        <f>YEAR(月末库存[[#This Row],[日期]]) &amp; "年"</f>
        <v>2018年</v>
      </c>
      <c r="C2884" s="7" t="str">
        <f>MONTH(月末库存[[#This Row],[日期]]) &amp; "月"</f>
        <v>1月</v>
      </c>
      <c r="D2884" s="7">
        <f>--TEXT(月末库存[[#This Row],[日期]],"yyyymm")</f>
        <v>201801</v>
      </c>
      <c r="E2884" t="s">
        <v>22</v>
      </c>
      <c r="F2884" t="s">
        <v>46</v>
      </c>
      <c r="G2884">
        <v>1000001133</v>
      </c>
      <c r="H2884" t="s">
        <v>45</v>
      </c>
      <c r="I2884" t="s">
        <v>13</v>
      </c>
      <c r="J2884">
        <v>10000061</v>
      </c>
      <c r="K2884" t="s">
        <v>28</v>
      </c>
      <c r="L2884">
        <v>125.824</v>
      </c>
    </row>
    <row r="2885" spans="1:12" x14ac:dyDescent="0.2">
      <c r="A2885" s="1">
        <v>43131</v>
      </c>
      <c r="B2885" s="7" t="str">
        <f>YEAR(月末库存[[#This Row],[日期]]) &amp; "年"</f>
        <v>2018年</v>
      </c>
      <c r="C2885" s="7" t="str">
        <f>MONTH(月末库存[[#This Row],[日期]]) &amp; "月"</f>
        <v>1月</v>
      </c>
      <c r="D2885" s="7">
        <f>--TEXT(月末库存[[#This Row],[日期]],"yyyymm")</f>
        <v>201801</v>
      </c>
      <c r="E2885" t="s">
        <v>22</v>
      </c>
      <c r="F2885" t="s">
        <v>46</v>
      </c>
      <c r="G2885">
        <v>1000001133</v>
      </c>
      <c r="H2885" t="s">
        <v>45</v>
      </c>
      <c r="I2885" t="s">
        <v>13</v>
      </c>
      <c r="J2885">
        <v>10000078</v>
      </c>
      <c r="K2885" t="s">
        <v>30</v>
      </c>
      <c r="L2885">
        <v>275.98200000000014</v>
      </c>
    </row>
    <row r="2886" spans="1:12" x14ac:dyDescent="0.2">
      <c r="A2886" s="1">
        <v>43131</v>
      </c>
      <c r="B2886" s="7" t="str">
        <f>YEAR(月末库存[[#This Row],[日期]]) &amp; "年"</f>
        <v>2018年</v>
      </c>
      <c r="C2886" s="7" t="str">
        <f>MONTH(月末库存[[#This Row],[日期]]) &amp; "月"</f>
        <v>1月</v>
      </c>
      <c r="D2886" s="7">
        <f>--TEXT(月末库存[[#This Row],[日期]],"yyyymm")</f>
        <v>201801</v>
      </c>
      <c r="E2886" t="s">
        <v>22</v>
      </c>
      <c r="F2886" t="s">
        <v>25</v>
      </c>
      <c r="G2886">
        <v>1000003183</v>
      </c>
      <c r="H2886" t="s">
        <v>23</v>
      </c>
      <c r="I2886" t="s">
        <v>13</v>
      </c>
      <c r="J2886">
        <v>10000111</v>
      </c>
      <c r="K2886" t="s">
        <v>37</v>
      </c>
      <c r="L2886">
        <v>34.79999999999999</v>
      </c>
    </row>
    <row r="2887" spans="1:12" x14ac:dyDescent="0.2">
      <c r="A2887" s="1">
        <v>43131</v>
      </c>
      <c r="B2887" s="7" t="str">
        <f>YEAR(月末库存[[#This Row],[日期]]) &amp; "年"</f>
        <v>2018年</v>
      </c>
      <c r="C2887" s="7" t="str">
        <f>MONTH(月末库存[[#This Row],[日期]]) &amp; "月"</f>
        <v>1月</v>
      </c>
      <c r="D2887" s="7">
        <f>--TEXT(月末库存[[#This Row],[日期]],"yyyymm")</f>
        <v>201801</v>
      </c>
      <c r="E2887" t="s">
        <v>22</v>
      </c>
      <c r="F2887" t="s">
        <v>49</v>
      </c>
      <c r="G2887">
        <v>1000000020</v>
      </c>
      <c r="H2887" t="s">
        <v>73</v>
      </c>
      <c r="I2887" t="s">
        <v>13</v>
      </c>
      <c r="J2887">
        <v>10000078</v>
      </c>
      <c r="K2887" t="s">
        <v>30</v>
      </c>
      <c r="L2887">
        <v>379.38799999999975</v>
      </c>
    </row>
    <row r="2888" spans="1:12" x14ac:dyDescent="0.2">
      <c r="A2888" s="1">
        <v>43131</v>
      </c>
      <c r="B2888" s="7" t="str">
        <f>YEAR(月末库存[[#This Row],[日期]]) &amp; "年"</f>
        <v>2018年</v>
      </c>
      <c r="C2888" s="7" t="str">
        <f>MONTH(月末库存[[#This Row],[日期]]) &amp; "月"</f>
        <v>1月</v>
      </c>
      <c r="D2888" s="7">
        <f>--TEXT(月末库存[[#This Row],[日期]],"yyyymm")</f>
        <v>201801</v>
      </c>
      <c r="E2888" t="s">
        <v>22</v>
      </c>
      <c r="F2888" t="s">
        <v>29</v>
      </c>
      <c r="G2888">
        <v>1000000028</v>
      </c>
      <c r="H2888" t="s">
        <v>27</v>
      </c>
      <c r="I2888" t="s">
        <v>13</v>
      </c>
      <c r="J2888">
        <v>10000078</v>
      </c>
      <c r="K2888" t="s">
        <v>30</v>
      </c>
      <c r="L2888">
        <v>116.34600000000003</v>
      </c>
    </row>
    <row r="2889" spans="1:12" x14ac:dyDescent="0.2">
      <c r="A2889" s="1">
        <v>43131</v>
      </c>
      <c r="B2889" s="7" t="str">
        <f>YEAR(月末库存[[#This Row],[日期]]) &amp; "年"</f>
        <v>2018年</v>
      </c>
      <c r="C2889" s="7" t="str">
        <f>MONTH(月末库存[[#This Row],[日期]]) &amp; "月"</f>
        <v>1月</v>
      </c>
      <c r="D2889" s="7">
        <f>--TEXT(月末库存[[#This Row],[日期]],"yyyymm")</f>
        <v>201801</v>
      </c>
      <c r="E2889" t="s">
        <v>22</v>
      </c>
      <c r="F2889" t="s">
        <v>29</v>
      </c>
      <c r="G2889">
        <v>1000000028</v>
      </c>
      <c r="H2889" t="s">
        <v>27</v>
      </c>
      <c r="I2889" t="s">
        <v>13</v>
      </c>
      <c r="J2889">
        <v>10000111</v>
      </c>
      <c r="K2889" t="s">
        <v>37</v>
      </c>
      <c r="L2889">
        <v>182.48399999999992</v>
      </c>
    </row>
    <row r="2890" spans="1:12" x14ac:dyDescent="0.2">
      <c r="A2890" s="1">
        <v>43131</v>
      </c>
      <c r="B2890" s="7" t="str">
        <f>YEAR(月末库存[[#This Row],[日期]]) &amp; "年"</f>
        <v>2018年</v>
      </c>
      <c r="C2890" s="7" t="str">
        <f>MONTH(月末库存[[#This Row],[日期]]) &amp; "月"</f>
        <v>1月</v>
      </c>
      <c r="D2890" s="7">
        <f>--TEXT(月末库存[[#This Row],[日期]],"yyyymm")</f>
        <v>201801</v>
      </c>
      <c r="E2890" t="s">
        <v>22</v>
      </c>
      <c r="F2890" t="s">
        <v>29</v>
      </c>
      <c r="G2890">
        <v>1000000028</v>
      </c>
      <c r="H2890" t="s">
        <v>27</v>
      </c>
      <c r="I2890" t="s">
        <v>13</v>
      </c>
      <c r="J2890">
        <v>20000099</v>
      </c>
      <c r="K2890" t="s">
        <v>20</v>
      </c>
      <c r="L2890">
        <v>22.964000000000013</v>
      </c>
    </row>
    <row r="2891" spans="1:12" x14ac:dyDescent="0.2">
      <c r="A2891" s="1">
        <v>43131</v>
      </c>
      <c r="B2891" s="7" t="str">
        <f>YEAR(月末库存[[#This Row],[日期]]) &amp; "年"</f>
        <v>2018年</v>
      </c>
      <c r="C2891" s="7" t="str">
        <f>MONTH(月末库存[[#This Row],[日期]]) &amp; "月"</f>
        <v>1月</v>
      </c>
      <c r="D2891" s="7">
        <f>--TEXT(月末库存[[#This Row],[日期]],"yyyymm")</f>
        <v>201801</v>
      </c>
      <c r="E2891" t="s">
        <v>22</v>
      </c>
      <c r="F2891" t="s">
        <v>54</v>
      </c>
      <c r="G2891">
        <v>1000000046</v>
      </c>
      <c r="H2891" t="s">
        <v>52</v>
      </c>
      <c r="I2891" t="s">
        <v>13</v>
      </c>
      <c r="J2891">
        <v>10000078</v>
      </c>
      <c r="K2891" t="s">
        <v>30</v>
      </c>
      <c r="L2891">
        <v>39.905999999999992</v>
      </c>
    </row>
    <row r="2892" spans="1:12" x14ac:dyDescent="0.2">
      <c r="A2892" s="1">
        <v>43131</v>
      </c>
      <c r="B2892" s="7" t="str">
        <f>YEAR(月末库存[[#This Row],[日期]]) &amp; "年"</f>
        <v>2018年</v>
      </c>
      <c r="C2892" s="7" t="str">
        <f>MONTH(月末库存[[#This Row],[日期]]) &amp; "月"</f>
        <v>1月</v>
      </c>
      <c r="D2892" s="7">
        <f>--TEXT(月末库存[[#This Row],[日期]],"yyyymm")</f>
        <v>201801</v>
      </c>
      <c r="E2892" t="s">
        <v>22</v>
      </c>
      <c r="F2892" t="s">
        <v>35</v>
      </c>
      <c r="G2892">
        <v>1000000047</v>
      </c>
      <c r="H2892" t="s">
        <v>34</v>
      </c>
      <c r="I2892" t="s">
        <v>13</v>
      </c>
      <c r="J2892">
        <v>10000182</v>
      </c>
      <c r="K2892" t="s">
        <v>31</v>
      </c>
      <c r="L2892">
        <v>246.56999999999994</v>
      </c>
    </row>
    <row r="2893" spans="1:12" x14ac:dyDescent="0.2">
      <c r="A2893" s="1">
        <v>43131</v>
      </c>
      <c r="B2893" s="7" t="str">
        <f>YEAR(月末库存[[#This Row],[日期]]) &amp; "年"</f>
        <v>2018年</v>
      </c>
      <c r="C2893" s="7" t="str">
        <f>MONTH(月末库存[[#This Row],[日期]]) &amp; "月"</f>
        <v>1月</v>
      </c>
      <c r="D2893" s="7">
        <f>--TEXT(月末库存[[#This Row],[日期]],"yyyymm")</f>
        <v>201801</v>
      </c>
      <c r="E2893" t="s">
        <v>22</v>
      </c>
      <c r="F2893" t="s">
        <v>46</v>
      </c>
      <c r="G2893">
        <v>1000001133</v>
      </c>
      <c r="H2893" t="s">
        <v>45</v>
      </c>
      <c r="I2893" t="s">
        <v>13</v>
      </c>
      <c r="J2893">
        <v>10000131</v>
      </c>
      <c r="K2893" t="s">
        <v>38</v>
      </c>
      <c r="L2893">
        <v>68.963999999999942</v>
      </c>
    </row>
    <row r="2894" spans="1:12" x14ac:dyDescent="0.2">
      <c r="A2894" s="1">
        <v>43131</v>
      </c>
      <c r="B2894" s="7" t="str">
        <f>YEAR(月末库存[[#This Row],[日期]]) &amp; "年"</f>
        <v>2018年</v>
      </c>
      <c r="C2894" s="7" t="str">
        <f>MONTH(月末库存[[#This Row],[日期]]) &amp; "月"</f>
        <v>1月</v>
      </c>
      <c r="D2894" s="7">
        <f>--TEXT(月末库存[[#This Row],[日期]],"yyyymm")</f>
        <v>201801</v>
      </c>
      <c r="E2894" t="s">
        <v>22</v>
      </c>
      <c r="F2894" t="s">
        <v>46</v>
      </c>
      <c r="G2894">
        <v>1000001133</v>
      </c>
      <c r="H2894" t="s">
        <v>45</v>
      </c>
      <c r="I2894" t="s">
        <v>13</v>
      </c>
      <c r="J2894">
        <v>10000182</v>
      </c>
      <c r="K2894" t="s">
        <v>31</v>
      </c>
      <c r="L2894">
        <v>171.69800000000004</v>
      </c>
    </row>
    <row r="2895" spans="1:12" x14ac:dyDescent="0.2">
      <c r="A2895" s="1">
        <v>43131</v>
      </c>
      <c r="B2895" s="7" t="str">
        <f>YEAR(月末库存[[#This Row],[日期]]) &amp; "年"</f>
        <v>2018年</v>
      </c>
      <c r="C2895" s="7" t="str">
        <f>MONTH(月末库存[[#This Row],[日期]]) &amp; "月"</f>
        <v>1月</v>
      </c>
      <c r="D2895" s="7">
        <f>--TEXT(月末库存[[#This Row],[日期]],"yyyymm")</f>
        <v>201801</v>
      </c>
      <c r="E2895" t="s">
        <v>22</v>
      </c>
      <c r="F2895" t="s">
        <v>46</v>
      </c>
      <c r="G2895">
        <v>1000001133</v>
      </c>
      <c r="H2895" t="s">
        <v>45</v>
      </c>
      <c r="I2895" t="s">
        <v>13</v>
      </c>
      <c r="J2895">
        <v>20000099</v>
      </c>
      <c r="K2895" t="s">
        <v>20</v>
      </c>
      <c r="L2895">
        <v>22.870000000000005</v>
      </c>
    </row>
    <row r="2896" spans="1:12" x14ac:dyDescent="0.2">
      <c r="A2896" s="1">
        <v>43131</v>
      </c>
      <c r="B2896" s="7" t="str">
        <f>YEAR(月末库存[[#This Row],[日期]]) &amp; "年"</f>
        <v>2018年</v>
      </c>
      <c r="C2896" s="7" t="str">
        <f>MONTH(月末库存[[#This Row],[日期]]) &amp; "月"</f>
        <v>1月</v>
      </c>
      <c r="D2896" s="7">
        <f>--TEXT(月末库存[[#This Row],[日期]],"yyyymm")</f>
        <v>201801</v>
      </c>
      <c r="E2896" t="s">
        <v>22</v>
      </c>
      <c r="F2896" t="s">
        <v>21</v>
      </c>
      <c r="G2896">
        <v>1000002872</v>
      </c>
      <c r="H2896" t="s">
        <v>19</v>
      </c>
      <c r="I2896" t="s">
        <v>13</v>
      </c>
      <c r="J2896">
        <v>10000131</v>
      </c>
      <c r="K2896" t="s">
        <v>38</v>
      </c>
      <c r="L2896">
        <v>5.1000000000000023</v>
      </c>
    </row>
    <row r="2897" spans="1:12" x14ac:dyDescent="0.2">
      <c r="A2897" s="1">
        <v>43131</v>
      </c>
      <c r="B2897" s="7" t="str">
        <f>YEAR(月末库存[[#This Row],[日期]]) &amp; "年"</f>
        <v>2018年</v>
      </c>
      <c r="C2897" s="7" t="str">
        <f>MONTH(月末库存[[#This Row],[日期]]) &amp; "月"</f>
        <v>1月</v>
      </c>
      <c r="D2897" s="7">
        <f>--TEXT(月末库存[[#This Row],[日期]],"yyyymm")</f>
        <v>201801</v>
      </c>
      <c r="E2897" t="s">
        <v>22</v>
      </c>
      <c r="F2897" t="s">
        <v>64</v>
      </c>
      <c r="G2897">
        <v>1000002973</v>
      </c>
      <c r="H2897" t="s">
        <v>63</v>
      </c>
      <c r="I2897" t="s">
        <v>13</v>
      </c>
      <c r="J2897">
        <v>10000078</v>
      </c>
      <c r="K2897" t="s">
        <v>30</v>
      </c>
      <c r="L2897">
        <v>89.2</v>
      </c>
    </row>
    <row r="2898" spans="1:12" x14ac:dyDescent="0.2">
      <c r="A2898" s="1">
        <v>43131</v>
      </c>
      <c r="B2898" s="7" t="str">
        <f>YEAR(月末库存[[#This Row],[日期]]) &amp; "年"</f>
        <v>2018年</v>
      </c>
      <c r="C2898" s="7" t="str">
        <f>MONTH(月末库存[[#This Row],[日期]]) &amp; "月"</f>
        <v>1月</v>
      </c>
      <c r="D2898" s="7">
        <f>--TEXT(月末库存[[#This Row],[日期]],"yyyymm")</f>
        <v>201801</v>
      </c>
      <c r="E2898" t="s">
        <v>43</v>
      </c>
      <c r="F2898" t="s">
        <v>80</v>
      </c>
      <c r="G2898">
        <v>1000003498</v>
      </c>
      <c r="H2898" t="s">
        <v>79</v>
      </c>
      <c r="I2898" t="s">
        <v>26</v>
      </c>
      <c r="J2898">
        <v>40000080</v>
      </c>
      <c r="K2898" t="s">
        <v>67</v>
      </c>
      <c r="L2898">
        <v>1.044</v>
      </c>
    </row>
    <row r="2899" spans="1:12" x14ac:dyDescent="0.2">
      <c r="A2899" s="1">
        <v>43131</v>
      </c>
      <c r="B2899" s="7" t="str">
        <f>YEAR(月末库存[[#This Row],[日期]]) &amp; "年"</f>
        <v>2018年</v>
      </c>
      <c r="C2899" s="7" t="str">
        <f>MONTH(月末库存[[#This Row],[日期]]) &amp; "月"</f>
        <v>1月</v>
      </c>
      <c r="D2899" s="7">
        <f>--TEXT(月末库存[[#This Row],[日期]],"yyyymm")</f>
        <v>201801</v>
      </c>
      <c r="E2899" t="s">
        <v>43</v>
      </c>
      <c r="F2899" t="s">
        <v>66</v>
      </c>
      <c r="G2899">
        <v>1000001135</v>
      </c>
      <c r="H2899" t="s">
        <v>65</v>
      </c>
      <c r="I2899" t="s">
        <v>26</v>
      </c>
      <c r="J2899">
        <v>40000080</v>
      </c>
      <c r="K2899" t="s">
        <v>67</v>
      </c>
      <c r="L2899">
        <v>0.89999999999999902</v>
      </c>
    </row>
    <row r="2900" spans="1:12" x14ac:dyDescent="0.2">
      <c r="A2900" s="1">
        <v>43131</v>
      </c>
      <c r="B2900" s="7" t="str">
        <f>YEAR(月末库存[[#This Row],[日期]]) &amp; "年"</f>
        <v>2018年</v>
      </c>
      <c r="C2900" s="7" t="str">
        <f>MONTH(月末库存[[#This Row],[日期]]) &amp; "月"</f>
        <v>1月</v>
      </c>
      <c r="D2900" s="7">
        <f>--TEXT(月末库存[[#This Row],[日期]],"yyyymm")</f>
        <v>201801</v>
      </c>
      <c r="E2900" t="s">
        <v>43</v>
      </c>
      <c r="F2900" t="s">
        <v>78</v>
      </c>
      <c r="G2900">
        <v>1000003187</v>
      </c>
      <c r="H2900" t="s">
        <v>77</v>
      </c>
      <c r="I2900" t="s">
        <v>26</v>
      </c>
      <c r="J2900">
        <v>40000080</v>
      </c>
      <c r="K2900" t="s">
        <v>67</v>
      </c>
      <c r="L2900">
        <v>2.8599999999999985</v>
      </c>
    </row>
    <row r="2901" spans="1:12" x14ac:dyDescent="0.2">
      <c r="A2901" s="1">
        <v>43131</v>
      </c>
      <c r="B2901" s="7" t="str">
        <f>YEAR(月末库存[[#This Row],[日期]]) &amp; "年"</f>
        <v>2018年</v>
      </c>
      <c r="C2901" s="7" t="str">
        <f>MONTH(月末库存[[#This Row],[日期]]) &amp; "月"</f>
        <v>1月</v>
      </c>
      <c r="D2901" s="7">
        <f>--TEXT(月末库存[[#This Row],[日期]],"yyyymm")</f>
        <v>201801</v>
      </c>
      <c r="E2901" t="s">
        <v>43</v>
      </c>
      <c r="F2901" t="s">
        <v>51</v>
      </c>
      <c r="G2901">
        <v>1000000460</v>
      </c>
      <c r="H2901" t="s">
        <v>50</v>
      </c>
      <c r="I2901" t="s">
        <v>26</v>
      </c>
      <c r="J2901">
        <v>40000080</v>
      </c>
      <c r="K2901" t="s">
        <v>67</v>
      </c>
      <c r="L2901">
        <v>17.688000000000002</v>
      </c>
    </row>
    <row r="2902" spans="1:12" x14ac:dyDescent="0.2">
      <c r="A2902" s="1">
        <v>43131</v>
      </c>
      <c r="B2902" s="7" t="str">
        <f>YEAR(月末库存[[#This Row],[日期]]) &amp; "年"</f>
        <v>2018年</v>
      </c>
      <c r="C2902" s="7" t="str">
        <f>MONTH(月末库存[[#This Row],[日期]]) &amp; "月"</f>
        <v>1月</v>
      </c>
      <c r="D2902" s="7">
        <f>--TEXT(月末库存[[#This Row],[日期]],"yyyymm")</f>
        <v>201801</v>
      </c>
      <c r="E2902" t="s">
        <v>43</v>
      </c>
      <c r="F2902" t="s">
        <v>66</v>
      </c>
      <c r="G2902">
        <v>1000001135</v>
      </c>
      <c r="H2902" t="s">
        <v>65</v>
      </c>
      <c r="I2902" t="s">
        <v>26</v>
      </c>
      <c r="J2902">
        <v>40000085</v>
      </c>
      <c r="K2902" t="s">
        <v>24</v>
      </c>
      <c r="L2902">
        <v>13.999999999999989</v>
      </c>
    </row>
    <row r="2903" spans="1:12" x14ac:dyDescent="0.2">
      <c r="A2903" s="1">
        <v>43131</v>
      </c>
      <c r="B2903" s="7" t="str">
        <f>YEAR(月末库存[[#This Row],[日期]]) &amp; "年"</f>
        <v>2018年</v>
      </c>
      <c r="C2903" s="7" t="str">
        <f>MONTH(月末库存[[#This Row],[日期]]) &amp; "月"</f>
        <v>1月</v>
      </c>
      <c r="D2903" s="7">
        <f>--TEXT(月末库存[[#This Row],[日期]],"yyyymm")</f>
        <v>201801</v>
      </c>
      <c r="E2903" t="s">
        <v>43</v>
      </c>
      <c r="F2903" t="s">
        <v>42</v>
      </c>
      <c r="G2903">
        <v>1000001014</v>
      </c>
      <c r="H2903" t="s">
        <v>44</v>
      </c>
      <c r="I2903" t="s">
        <v>26</v>
      </c>
      <c r="J2903">
        <v>40000085</v>
      </c>
      <c r="K2903" t="s">
        <v>24</v>
      </c>
      <c r="L2903">
        <v>187.3</v>
      </c>
    </row>
    <row r="2904" spans="1:12" x14ac:dyDescent="0.2">
      <c r="A2904" s="1">
        <v>43131</v>
      </c>
      <c r="B2904" s="7" t="str">
        <f>YEAR(月末库存[[#This Row],[日期]]) &amp; "年"</f>
        <v>2018年</v>
      </c>
      <c r="C2904" s="7" t="str">
        <f>MONTH(月末库存[[#This Row],[日期]]) &amp; "月"</f>
        <v>1月</v>
      </c>
      <c r="D2904" s="7">
        <f>--TEXT(月末库存[[#This Row],[日期]],"yyyymm")</f>
        <v>201801</v>
      </c>
      <c r="E2904" t="s">
        <v>43</v>
      </c>
      <c r="F2904" t="s">
        <v>78</v>
      </c>
      <c r="G2904">
        <v>1000003187</v>
      </c>
      <c r="H2904" t="s">
        <v>77</v>
      </c>
      <c r="I2904" t="s">
        <v>26</v>
      </c>
      <c r="J2904">
        <v>40000085</v>
      </c>
      <c r="K2904" t="s">
        <v>24</v>
      </c>
      <c r="L2904">
        <v>34.899999999999984</v>
      </c>
    </row>
    <row r="2905" spans="1:12" x14ac:dyDescent="0.2">
      <c r="A2905" s="1">
        <v>43131</v>
      </c>
      <c r="B2905" s="7" t="str">
        <f>YEAR(月末库存[[#This Row],[日期]]) &amp; "年"</f>
        <v>2018年</v>
      </c>
      <c r="C2905" s="7" t="str">
        <f>MONTH(月末库存[[#This Row],[日期]]) &amp; "月"</f>
        <v>1月</v>
      </c>
      <c r="D2905" s="7">
        <f>--TEXT(月末库存[[#This Row],[日期]],"yyyymm")</f>
        <v>201801</v>
      </c>
      <c r="E2905" t="s">
        <v>43</v>
      </c>
      <c r="F2905" t="s">
        <v>80</v>
      </c>
      <c r="G2905">
        <v>1000003498</v>
      </c>
      <c r="H2905" t="s">
        <v>79</v>
      </c>
      <c r="I2905" t="s">
        <v>26</v>
      </c>
      <c r="J2905">
        <v>40000085</v>
      </c>
      <c r="K2905" t="s">
        <v>24</v>
      </c>
      <c r="L2905">
        <v>3.2000000000000028</v>
      </c>
    </row>
    <row r="2906" spans="1:12" x14ac:dyDescent="0.2">
      <c r="A2906" s="1">
        <v>43131</v>
      </c>
      <c r="B2906" s="7" t="str">
        <f>YEAR(月末库存[[#This Row],[日期]]) &amp; "年"</f>
        <v>2018年</v>
      </c>
      <c r="C2906" s="7" t="str">
        <f>MONTH(月末库存[[#This Row],[日期]]) &amp; "月"</f>
        <v>1月</v>
      </c>
      <c r="D2906" s="7">
        <f>--TEXT(月末库存[[#This Row],[日期]],"yyyymm")</f>
        <v>201801</v>
      </c>
      <c r="E2906" t="s">
        <v>43</v>
      </c>
      <c r="F2906" t="s">
        <v>51</v>
      </c>
      <c r="G2906">
        <v>1000000460</v>
      </c>
      <c r="H2906" t="s">
        <v>50</v>
      </c>
      <c r="I2906" t="s">
        <v>26</v>
      </c>
      <c r="J2906">
        <v>40000085</v>
      </c>
      <c r="K2906" t="s">
        <v>24</v>
      </c>
      <c r="L2906">
        <v>532.50999999999988</v>
      </c>
    </row>
    <row r="2907" spans="1:12" x14ac:dyDescent="0.2">
      <c r="A2907" s="1">
        <v>43131</v>
      </c>
      <c r="B2907" s="7" t="str">
        <f>YEAR(月末库存[[#This Row],[日期]]) &amp; "年"</f>
        <v>2018年</v>
      </c>
      <c r="C2907" s="7" t="str">
        <f>MONTH(月末库存[[#This Row],[日期]]) &amp; "月"</f>
        <v>1月</v>
      </c>
      <c r="D2907" s="7">
        <f>--TEXT(月末库存[[#This Row],[日期]],"yyyymm")</f>
        <v>201801</v>
      </c>
      <c r="E2907" t="s">
        <v>43</v>
      </c>
      <c r="F2907" t="s">
        <v>42</v>
      </c>
      <c r="G2907">
        <v>1000000931</v>
      </c>
      <c r="H2907" t="s">
        <v>41</v>
      </c>
      <c r="I2907" t="s">
        <v>26</v>
      </c>
      <c r="J2907">
        <v>40000085</v>
      </c>
      <c r="K2907" t="s">
        <v>24</v>
      </c>
      <c r="L2907">
        <v>201.22</v>
      </c>
    </row>
    <row r="2908" spans="1:12" x14ac:dyDescent="0.2">
      <c r="A2908" s="1">
        <v>43131</v>
      </c>
      <c r="B2908" s="7" t="str">
        <f>YEAR(月末库存[[#This Row],[日期]]) &amp; "年"</f>
        <v>2018年</v>
      </c>
      <c r="C2908" s="7" t="str">
        <f>MONTH(月末库存[[#This Row],[日期]]) &amp; "月"</f>
        <v>1月</v>
      </c>
      <c r="D2908" s="7">
        <f>--TEXT(月末库存[[#This Row],[日期]],"yyyymm")</f>
        <v>201801</v>
      </c>
      <c r="E2908" t="s">
        <v>9</v>
      </c>
      <c r="F2908" t="s">
        <v>8</v>
      </c>
      <c r="G2908">
        <v>1000000070</v>
      </c>
      <c r="H2908" t="s">
        <v>7</v>
      </c>
      <c r="I2908" t="s">
        <v>26</v>
      </c>
      <c r="J2908">
        <v>40000085</v>
      </c>
      <c r="K2908" t="s">
        <v>24</v>
      </c>
      <c r="L2908">
        <v>21.8</v>
      </c>
    </row>
    <row r="2909" spans="1:12" x14ac:dyDescent="0.2">
      <c r="A2909" s="1">
        <v>43131</v>
      </c>
      <c r="B2909" s="7" t="str">
        <f>YEAR(月末库存[[#This Row],[日期]]) &amp; "年"</f>
        <v>2018年</v>
      </c>
      <c r="C2909" s="7" t="str">
        <f>MONTH(月末库存[[#This Row],[日期]]) &amp; "月"</f>
        <v>1月</v>
      </c>
      <c r="D2909" s="7">
        <f>--TEXT(月末库存[[#This Row],[日期]],"yyyymm")</f>
        <v>201801</v>
      </c>
      <c r="E2909" t="s">
        <v>9</v>
      </c>
      <c r="F2909" t="s">
        <v>72</v>
      </c>
      <c r="G2909">
        <v>1000001699</v>
      </c>
      <c r="H2909" t="s">
        <v>71</v>
      </c>
      <c r="I2909" t="s">
        <v>26</v>
      </c>
      <c r="J2909">
        <v>40000080</v>
      </c>
      <c r="K2909" t="s">
        <v>67</v>
      </c>
      <c r="L2909">
        <v>8.918000000000001</v>
      </c>
    </row>
    <row r="2910" spans="1:12" x14ac:dyDescent="0.2">
      <c r="A2910" s="1">
        <v>43131</v>
      </c>
      <c r="B2910" s="7" t="str">
        <f>YEAR(月末库存[[#This Row],[日期]]) &amp; "年"</f>
        <v>2018年</v>
      </c>
      <c r="C2910" s="7" t="str">
        <f>MONTH(月末库存[[#This Row],[日期]]) &amp; "月"</f>
        <v>1月</v>
      </c>
      <c r="D2910" s="7">
        <f>--TEXT(月末库存[[#This Row],[日期]],"yyyymm")</f>
        <v>201801</v>
      </c>
      <c r="E2910" t="s">
        <v>9</v>
      </c>
      <c r="F2910" t="s">
        <v>17</v>
      </c>
      <c r="G2910">
        <v>1000000059</v>
      </c>
      <c r="H2910" t="s">
        <v>55</v>
      </c>
      <c r="I2910" t="s">
        <v>26</v>
      </c>
      <c r="J2910">
        <v>40000085</v>
      </c>
      <c r="K2910" t="s">
        <v>24</v>
      </c>
      <c r="L2910">
        <v>409.73400000000004</v>
      </c>
    </row>
    <row r="2911" spans="1:12" x14ac:dyDescent="0.2">
      <c r="A2911" s="1">
        <v>43131</v>
      </c>
      <c r="B2911" s="7" t="str">
        <f>YEAR(月末库存[[#This Row],[日期]]) &amp; "年"</f>
        <v>2018年</v>
      </c>
      <c r="C2911" s="7" t="str">
        <f>MONTH(月末库存[[#This Row],[日期]]) &amp; "月"</f>
        <v>1月</v>
      </c>
      <c r="D2911" s="7">
        <f>--TEXT(月末库存[[#This Row],[日期]],"yyyymm")</f>
        <v>201801</v>
      </c>
      <c r="E2911" t="s">
        <v>9</v>
      </c>
      <c r="F2911" t="s">
        <v>59</v>
      </c>
      <c r="G2911">
        <v>1000000192</v>
      </c>
      <c r="H2911" t="s">
        <v>58</v>
      </c>
      <c r="I2911" t="s">
        <v>26</v>
      </c>
      <c r="J2911">
        <v>40000080</v>
      </c>
      <c r="K2911" t="s">
        <v>67</v>
      </c>
      <c r="L2911">
        <v>10.100000000000001</v>
      </c>
    </row>
    <row r="2912" spans="1:12" x14ac:dyDescent="0.2">
      <c r="A2912" s="1">
        <v>43131</v>
      </c>
      <c r="B2912" s="7" t="str">
        <f>YEAR(月末库存[[#This Row],[日期]]) &amp; "年"</f>
        <v>2018年</v>
      </c>
      <c r="C2912" s="7" t="str">
        <f>MONTH(月末库存[[#This Row],[日期]]) &amp; "月"</f>
        <v>1月</v>
      </c>
      <c r="D2912" s="7">
        <f>--TEXT(月末库存[[#This Row],[日期]],"yyyymm")</f>
        <v>201801</v>
      </c>
      <c r="E2912" t="s">
        <v>9</v>
      </c>
      <c r="F2912" t="s">
        <v>15</v>
      </c>
      <c r="G2912">
        <v>1000002981</v>
      </c>
      <c r="H2912" t="s">
        <v>62</v>
      </c>
      <c r="I2912" t="s">
        <v>26</v>
      </c>
      <c r="J2912">
        <v>40000080</v>
      </c>
      <c r="K2912" t="s">
        <v>67</v>
      </c>
      <c r="L2912">
        <v>39.800000000000011</v>
      </c>
    </row>
    <row r="2913" spans="1:12" x14ac:dyDescent="0.2">
      <c r="A2913" s="1">
        <v>43131</v>
      </c>
      <c r="B2913" s="7" t="str">
        <f>YEAR(月末库存[[#This Row],[日期]]) &amp; "年"</f>
        <v>2018年</v>
      </c>
      <c r="C2913" s="7" t="str">
        <f>MONTH(月末库存[[#This Row],[日期]]) &amp; "月"</f>
        <v>1月</v>
      </c>
      <c r="D2913" s="7">
        <f>--TEXT(月末库存[[#This Row],[日期]],"yyyymm")</f>
        <v>201801</v>
      </c>
      <c r="E2913" t="s">
        <v>9</v>
      </c>
      <c r="F2913" t="s">
        <v>15</v>
      </c>
      <c r="G2913">
        <v>1000002985</v>
      </c>
      <c r="H2913" t="s">
        <v>47</v>
      </c>
      <c r="I2913" t="s">
        <v>26</v>
      </c>
      <c r="J2913">
        <v>40000080</v>
      </c>
      <c r="K2913" t="s">
        <v>67</v>
      </c>
      <c r="L2913">
        <v>20.256000000000007</v>
      </c>
    </row>
    <row r="2914" spans="1:12" x14ac:dyDescent="0.2">
      <c r="A2914" s="1">
        <v>43131</v>
      </c>
      <c r="B2914" s="7" t="str">
        <f>YEAR(月末库存[[#This Row],[日期]]) &amp; "年"</f>
        <v>2018年</v>
      </c>
      <c r="C2914" s="7" t="str">
        <f>MONTH(月末库存[[#This Row],[日期]]) &amp; "月"</f>
        <v>1月</v>
      </c>
      <c r="D2914" s="7">
        <f>--TEXT(月末库存[[#This Row],[日期]],"yyyymm")</f>
        <v>201801</v>
      </c>
      <c r="E2914" t="s">
        <v>9</v>
      </c>
      <c r="F2914" t="s">
        <v>15</v>
      </c>
      <c r="G2914">
        <v>1000002986</v>
      </c>
      <c r="H2914" t="s">
        <v>14</v>
      </c>
      <c r="I2914" t="s">
        <v>26</v>
      </c>
      <c r="J2914">
        <v>40000080</v>
      </c>
      <c r="K2914" t="s">
        <v>67</v>
      </c>
      <c r="L2914">
        <v>19.474000000000004</v>
      </c>
    </row>
    <row r="2915" spans="1:12" x14ac:dyDescent="0.2">
      <c r="A2915" s="1">
        <v>43131</v>
      </c>
      <c r="B2915" s="7" t="str">
        <f>YEAR(月末库存[[#This Row],[日期]]) &amp; "年"</f>
        <v>2018年</v>
      </c>
      <c r="C2915" s="7" t="str">
        <f>MONTH(月末库存[[#This Row],[日期]]) &amp; "月"</f>
        <v>1月</v>
      </c>
      <c r="D2915" s="7">
        <f>--TEXT(月末库存[[#This Row],[日期]],"yyyymm")</f>
        <v>201801</v>
      </c>
      <c r="E2915" t="s">
        <v>9</v>
      </c>
      <c r="F2915" t="s">
        <v>72</v>
      </c>
      <c r="G2915">
        <v>1000000064</v>
      </c>
      <c r="H2915" t="s">
        <v>76</v>
      </c>
      <c r="I2915" t="s">
        <v>26</v>
      </c>
      <c r="J2915">
        <v>40000080</v>
      </c>
      <c r="K2915" t="s">
        <v>67</v>
      </c>
      <c r="L2915">
        <v>68.700000000000017</v>
      </c>
    </row>
    <row r="2916" spans="1:12" x14ac:dyDescent="0.2">
      <c r="A2916" s="1">
        <v>43131</v>
      </c>
      <c r="B2916" s="7" t="str">
        <f>YEAR(月末库存[[#This Row],[日期]]) &amp; "年"</f>
        <v>2018年</v>
      </c>
      <c r="C2916" s="7" t="str">
        <f>MONTH(月末库存[[#This Row],[日期]]) &amp; "月"</f>
        <v>1月</v>
      </c>
      <c r="D2916" s="7">
        <f>--TEXT(月末库存[[#This Row],[日期]],"yyyymm")</f>
        <v>201801</v>
      </c>
      <c r="E2916" t="s">
        <v>9</v>
      </c>
      <c r="F2916" t="s">
        <v>8</v>
      </c>
      <c r="G2916">
        <v>1000000070</v>
      </c>
      <c r="H2916" t="s">
        <v>7</v>
      </c>
      <c r="I2916" t="s">
        <v>26</v>
      </c>
      <c r="J2916">
        <v>40000080</v>
      </c>
      <c r="K2916" t="s">
        <v>67</v>
      </c>
      <c r="L2916">
        <v>3.3000000000000007</v>
      </c>
    </row>
    <row r="2917" spans="1:12" x14ac:dyDescent="0.2">
      <c r="A2917" s="1">
        <v>43131</v>
      </c>
      <c r="B2917" s="7" t="str">
        <f>YEAR(月末库存[[#This Row],[日期]]) &amp; "年"</f>
        <v>2018年</v>
      </c>
      <c r="C2917" s="7" t="str">
        <f>MONTH(月末库存[[#This Row],[日期]]) &amp; "月"</f>
        <v>1月</v>
      </c>
      <c r="D2917" s="7">
        <f>--TEXT(月末库存[[#This Row],[日期]],"yyyymm")</f>
        <v>201801</v>
      </c>
      <c r="E2917" t="s">
        <v>9</v>
      </c>
      <c r="F2917" t="s">
        <v>12</v>
      </c>
      <c r="G2917">
        <v>1000000072</v>
      </c>
      <c r="H2917" t="s">
        <v>10</v>
      </c>
      <c r="I2917" t="s">
        <v>26</v>
      </c>
      <c r="J2917">
        <v>40000080</v>
      </c>
      <c r="K2917" t="s">
        <v>67</v>
      </c>
      <c r="L2917">
        <v>95.358000000000004</v>
      </c>
    </row>
    <row r="2918" spans="1:12" x14ac:dyDescent="0.2">
      <c r="A2918" s="1">
        <v>43131</v>
      </c>
      <c r="B2918" s="7" t="str">
        <f>YEAR(月末库存[[#This Row],[日期]]) &amp; "年"</f>
        <v>2018年</v>
      </c>
      <c r="C2918" s="7" t="str">
        <f>MONTH(月末库存[[#This Row],[日期]]) &amp; "月"</f>
        <v>1月</v>
      </c>
      <c r="D2918" s="7">
        <f>--TEXT(月末库存[[#This Row],[日期]],"yyyymm")</f>
        <v>201801</v>
      </c>
      <c r="E2918" t="s">
        <v>9</v>
      </c>
      <c r="F2918" t="s">
        <v>57</v>
      </c>
      <c r="G2918">
        <v>1000001502</v>
      </c>
      <c r="H2918" t="s">
        <v>56</v>
      </c>
      <c r="I2918" t="s">
        <v>26</v>
      </c>
      <c r="J2918">
        <v>40000080</v>
      </c>
      <c r="K2918" t="s">
        <v>67</v>
      </c>
      <c r="L2918">
        <v>23.1</v>
      </c>
    </row>
    <row r="2919" spans="1:12" x14ac:dyDescent="0.2">
      <c r="A2919" s="1">
        <v>43131</v>
      </c>
      <c r="B2919" s="7" t="str">
        <f>YEAR(月末库存[[#This Row],[日期]]) &amp; "年"</f>
        <v>2018年</v>
      </c>
      <c r="C2919" s="7" t="str">
        <f>MONTH(月末库存[[#This Row],[日期]]) &amp; "月"</f>
        <v>1月</v>
      </c>
      <c r="D2919" s="7">
        <f>--TEXT(月末库存[[#This Row],[日期]],"yyyymm")</f>
        <v>201801</v>
      </c>
      <c r="E2919" t="s">
        <v>9</v>
      </c>
      <c r="F2919" t="s">
        <v>17</v>
      </c>
      <c r="G2919">
        <v>1000000059</v>
      </c>
      <c r="H2919" t="s">
        <v>55</v>
      </c>
      <c r="I2919" t="s">
        <v>26</v>
      </c>
      <c r="J2919">
        <v>40000080</v>
      </c>
      <c r="K2919" t="s">
        <v>67</v>
      </c>
      <c r="L2919">
        <v>183.38599999999997</v>
      </c>
    </row>
    <row r="2920" spans="1:12" x14ac:dyDescent="0.2">
      <c r="A2920" s="1">
        <v>43131</v>
      </c>
      <c r="B2920" s="7" t="str">
        <f>YEAR(月末库存[[#This Row],[日期]]) &amp; "年"</f>
        <v>2018年</v>
      </c>
      <c r="C2920" s="7" t="str">
        <f>MONTH(月末库存[[#This Row],[日期]]) &amp; "月"</f>
        <v>1月</v>
      </c>
      <c r="D2920" s="7">
        <f>--TEXT(月末库存[[#This Row],[日期]],"yyyymm")</f>
        <v>201801</v>
      </c>
      <c r="E2920" t="s">
        <v>9</v>
      </c>
      <c r="F2920" t="s">
        <v>17</v>
      </c>
      <c r="G2920">
        <v>1000001649</v>
      </c>
      <c r="H2920" t="s">
        <v>16</v>
      </c>
      <c r="I2920" t="s">
        <v>26</v>
      </c>
      <c r="J2920">
        <v>40000080</v>
      </c>
      <c r="K2920" t="s">
        <v>67</v>
      </c>
      <c r="L2920">
        <v>131.13400000000001</v>
      </c>
    </row>
    <row r="2921" spans="1:12" x14ac:dyDescent="0.2">
      <c r="A2921" s="1">
        <v>43131</v>
      </c>
      <c r="B2921" s="7" t="str">
        <f>YEAR(月末库存[[#This Row],[日期]]) &amp; "年"</f>
        <v>2018年</v>
      </c>
      <c r="C2921" s="7" t="str">
        <f>MONTH(月末库存[[#This Row],[日期]]) &amp; "月"</f>
        <v>1月</v>
      </c>
      <c r="D2921" s="7">
        <f>--TEXT(月末库存[[#This Row],[日期]],"yyyymm")</f>
        <v>201801</v>
      </c>
      <c r="E2921" t="s">
        <v>9</v>
      </c>
      <c r="F2921" t="s">
        <v>59</v>
      </c>
      <c r="G2921">
        <v>1000000192</v>
      </c>
      <c r="H2921" t="s">
        <v>58</v>
      </c>
      <c r="I2921" t="s">
        <v>26</v>
      </c>
      <c r="J2921">
        <v>40000085</v>
      </c>
      <c r="K2921" t="s">
        <v>24</v>
      </c>
      <c r="L2921">
        <v>6.6999999999999957</v>
      </c>
    </row>
    <row r="2922" spans="1:12" x14ac:dyDescent="0.2">
      <c r="A2922" s="1">
        <v>43131</v>
      </c>
      <c r="B2922" s="7" t="str">
        <f>YEAR(月末库存[[#This Row],[日期]]) &amp; "年"</f>
        <v>2018年</v>
      </c>
      <c r="C2922" s="7" t="str">
        <f>MONTH(月末库存[[#This Row],[日期]]) &amp; "月"</f>
        <v>1月</v>
      </c>
      <c r="D2922" s="7">
        <f>--TEXT(月末库存[[#This Row],[日期]],"yyyymm")</f>
        <v>201801</v>
      </c>
      <c r="E2922" t="s">
        <v>9</v>
      </c>
      <c r="F2922" t="s">
        <v>12</v>
      </c>
      <c r="G2922">
        <v>1000000072</v>
      </c>
      <c r="H2922" t="s">
        <v>10</v>
      </c>
      <c r="I2922" t="s">
        <v>26</v>
      </c>
      <c r="J2922">
        <v>40000085</v>
      </c>
      <c r="K2922" t="s">
        <v>24</v>
      </c>
      <c r="L2922">
        <v>5.7999999999999972</v>
      </c>
    </row>
    <row r="2923" spans="1:12" x14ac:dyDescent="0.2">
      <c r="A2923" s="1">
        <v>43131</v>
      </c>
      <c r="B2923" s="7" t="str">
        <f>YEAR(月末库存[[#This Row],[日期]]) &amp; "年"</f>
        <v>2018年</v>
      </c>
      <c r="C2923" s="7" t="str">
        <f>MONTH(月末库存[[#This Row],[日期]]) &amp; "月"</f>
        <v>1月</v>
      </c>
      <c r="D2923" s="7">
        <f>--TEXT(月末库存[[#This Row],[日期]],"yyyymm")</f>
        <v>201801</v>
      </c>
      <c r="E2923" t="s">
        <v>9</v>
      </c>
      <c r="F2923" t="s">
        <v>57</v>
      </c>
      <c r="G2923">
        <v>1000001502</v>
      </c>
      <c r="H2923" t="s">
        <v>56</v>
      </c>
      <c r="I2923" t="s">
        <v>26</v>
      </c>
      <c r="J2923">
        <v>40000085</v>
      </c>
      <c r="K2923" t="s">
        <v>24</v>
      </c>
      <c r="L2923">
        <v>26.6</v>
      </c>
    </row>
    <row r="2924" spans="1:12" x14ac:dyDescent="0.2">
      <c r="A2924" s="1">
        <v>43131</v>
      </c>
      <c r="B2924" s="7" t="str">
        <f>YEAR(月末库存[[#This Row],[日期]]) &amp; "年"</f>
        <v>2018年</v>
      </c>
      <c r="C2924" s="7" t="str">
        <f>MONTH(月末库存[[#This Row],[日期]]) &amp; "月"</f>
        <v>1月</v>
      </c>
      <c r="D2924" s="7">
        <f>--TEXT(月末库存[[#This Row],[日期]],"yyyymm")</f>
        <v>201801</v>
      </c>
      <c r="E2924" t="s">
        <v>9</v>
      </c>
      <c r="F2924" t="s">
        <v>75</v>
      </c>
      <c r="G2924">
        <v>1000000281</v>
      </c>
      <c r="H2924" t="s">
        <v>74</v>
      </c>
      <c r="I2924" t="s">
        <v>26</v>
      </c>
      <c r="J2924">
        <v>40000085</v>
      </c>
      <c r="K2924" t="s">
        <v>24</v>
      </c>
      <c r="L2924">
        <v>14.199999999999996</v>
      </c>
    </row>
    <row r="2925" spans="1:12" x14ac:dyDescent="0.2">
      <c r="A2925" s="1">
        <v>43131</v>
      </c>
      <c r="B2925" s="7" t="str">
        <f>YEAR(月末库存[[#This Row],[日期]]) &amp; "年"</f>
        <v>2018年</v>
      </c>
      <c r="C2925" s="7" t="str">
        <f>MONTH(月末库存[[#This Row],[日期]]) &amp; "月"</f>
        <v>1月</v>
      </c>
      <c r="D2925" s="7">
        <f>--TEXT(月末库存[[#This Row],[日期]],"yyyymm")</f>
        <v>201801</v>
      </c>
      <c r="E2925" t="s">
        <v>9</v>
      </c>
      <c r="F2925" t="s">
        <v>17</v>
      </c>
      <c r="G2925">
        <v>1000001649</v>
      </c>
      <c r="H2925" t="s">
        <v>16</v>
      </c>
      <c r="I2925" t="s">
        <v>26</v>
      </c>
      <c r="J2925">
        <v>40000085</v>
      </c>
      <c r="K2925" t="s">
        <v>24</v>
      </c>
      <c r="L2925">
        <v>16.899999999999991</v>
      </c>
    </row>
    <row r="2926" spans="1:12" x14ac:dyDescent="0.2">
      <c r="A2926" s="1">
        <v>43131</v>
      </c>
      <c r="B2926" s="7" t="str">
        <f>YEAR(月末库存[[#This Row],[日期]]) &amp; "年"</f>
        <v>2018年</v>
      </c>
      <c r="C2926" s="7" t="str">
        <f>MONTH(月末库存[[#This Row],[日期]]) &amp; "月"</f>
        <v>1月</v>
      </c>
      <c r="D2926" s="7">
        <f>--TEXT(月末库存[[#This Row],[日期]],"yyyymm")</f>
        <v>201801</v>
      </c>
      <c r="E2926" t="s">
        <v>22</v>
      </c>
      <c r="F2926" t="s">
        <v>69</v>
      </c>
      <c r="G2926">
        <v>1000003349</v>
      </c>
      <c r="H2926" t="s">
        <v>68</v>
      </c>
      <c r="I2926" t="s">
        <v>26</v>
      </c>
      <c r="J2926">
        <v>40000080</v>
      </c>
      <c r="K2926" t="s">
        <v>67</v>
      </c>
      <c r="L2926">
        <v>1.2159999999999997</v>
      </c>
    </row>
    <row r="2927" spans="1:12" x14ac:dyDescent="0.2">
      <c r="A2927" s="1">
        <v>43131</v>
      </c>
      <c r="B2927" s="7" t="str">
        <f>YEAR(月末库存[[#This Row],[日期]]) &amp; "年"</f>
        <v>2018年</v>
      </c>
      <c r="C2927" s="7" t="str">
        <f>MONTH(月末库存[[#This Row],[日期]]) &amp; "月"</f>
        <v>1月</v>
      </c>
      <c r="D2927" s="7">
        <f>--TEXT(月末库存[[#This Row],[日期]],"yyyymm")</f>
        <v>201801</v>
      </c>
      <c r="E2927" t="s">
        <v>22</v>
      </c>
      <c r="F2927" t="s">
        <v>25</v>
      </c>
      <c r="G2927">
        <v>1000003183</v>
      </c>
      <c r="H2927" t="s">
        <v>23</v>
      </c>
      <c r="I2927" t="s">
        <v>26</v>
      </c>
      <c r="J2927">
        <v>40000080</v>
      </c>
      <c r="K2927" t="s">
        <v>67</v>
      </c>
      <c r="L2927">
        <v>1.2999999999999994</v>
      </c>
    </row>
    <row r="2928" spans="1:12" x14ac:dyDescent="0.2">
      <c r="A2928" s="1">
        <v>43131</v>
      </c>
      <c r="B2928" s="7" t="str">
        <f>YEAR(月末库存[[#This Row],[日期]]) &amp; "年"</f>
        <v>2018年</v>
      </c>
      <c r="C2928" s="7" t="str">
        <f>MONTH(月末库存[[#This Row],[日期]]) &amp; "月"</f>
        <v>1月</v>
      </c>
      <c r="D2928" s="7">
        <f>--TEXT(月末库存[[#This Row],[日期]],"yyyymm")</f>
        <v>201801</v>
      </c>
      <c r="E2928" t="s">
        <v>22</v>
      </c>
      <c r="F2928" t="s">
        <v>54</v>
      </c>
      <c r="G2928">
        <v>1000000046</v>
      </c>
      <c r="H2928" t="s">
        <v>52</v>
      </c>
      <c r="I2928" t="s">
        <v>26</v>
      </c>
      <c r="J2928">
        <v>40000080</v>
      </c>
      <c r="K2928" t="s">
        <v>67</v>
      </c>
      <c r="L2928">
        <v>5.3479999999999981</v>
      </c>
    </row>
    <row r="2929" spans="1:12" x14ac:dyDescent="0.2">
      <c r="A2929" s="1">
        <v>43131</v>
      </c>
      <c r="B2929" s="7" t="str">
        <f>YEAR(月末库存[[#This Row],[日期]]) &amp; "年"</f>
        <v>2018年</v>
      </c>
      <c r="C2929" s="7" t="str">
        <f>MONTH(月末库存[[#This Row],[日期]]) &amp; "月"</f>
        <v>1月</v>
      </c>
      <c r="D2929" s="7">
        <f>--TEXT(月末库存[[#This Row],[日期]],"yyyymm")</f>
        <v>201801</v>
      </c>
      <c r="E2929" t="s">
        <v>22</v>
      </c>
      <c r="F2929" t="s">
        <v>33</v>
      </c>
      <c r="G2929">
        <v>1000000031</v>
      </c>
      <c r="H2929" t="s">
        <v>32</v>
      </c>
      <c r="I2929" t="s">
        <v>26</v>
      </c>
      <c r="J2929">
        <v>40000085</v>
      </c>
      <c r="K2929" t="s">
        <v>24</v>
      </c>
      <c r="L2929">
        <v>240.59200000000016</v>
      </c>
    </row>
    <row r="2930" spans="1:12" x14ac:dyDescent="0.2">
      <c r="A2930" s="1">
        <v>43131</v>
      </c>
      <c r="B2930" s="7" t="str">
        <f>YEAR(月末库存[[#This Row],[日期]]) &amp; "年"</f>
        <v>2018年</v>
      </c>
      <c r="C2930" s="7" t="str">
        <f>MONTH(月末库存[[#This Row],[日期]]) &amp; "月"</f>
        <v>1月</v>
      </c>
      <c r="D2930" s="7">
        <f>--TEXT(月末库存[[#This Row],[日期]],"yyyymm")</f>
        <v>201801</v>
      </c>
      <c r="E2930" t="s">
        <v>22</v>
      </c>
      <c r="F2930" t="s">
        <v>61</v>
      </c>
      <c r="G2930">
        <v>1000000579</v>
      </c>
      <c r="H2930" t="s">
        <v>60</v>
      </c>
      <c r="I2930" t="s">
        <v>26</v>
      </c>
      <c r="J2930">
        <v>40000085</v>
      </c>
      <c r="K2930" t="s">
        <v>24</v>
      </c>
      <c r="L2930">
        <v>184.91600000000008</v>
      </c>
    </row>
    <row r="2931" spans="1:12" x14ac:dyDescent="0.2">
      <c r="A2931" s="1">
        <v>43131</v>
      </c>
      <c r="B2931" s="7" t="str">
        <f>YEAR(月末库存[[#This Row],[日期]]) &amp; "年"</f>
        <v>2018年</v>
      </c>
      <c r="C2931" s="7" t="str">
        <f>MONTH(月末库存[[#This Row],[日期]]) &amp; "月"</f>
        <v>1月</v>
      </c>
      <c r="D2931" s="7">
        <f>--TEXT(月末库存[[#This Row],[日期]],"yyyymm")</f>
        <v>201801</v>
      </c>
      <c r="E2931" t="s">
        <v>22</v>
      </c>
      <c r="F2931" t="s">
        <v>29</v>
      </c>
      <c r="G2931">
        <v>1000000101</v>
      </c>
      <c r="H2931" t="s">
        <v>39</v>
      </c>
      <c r="I2931" t="s">
        <v>26</v>
      </c>
      <c r="J2931">
        <v>40000085</v>
      </c>
      <c r="K2931" t="s">
        <v>24</v>
      </c>
      <c r="L2931">
        <v>61.144000000000005</v>
      </c>
    </row>
    <row r="2932" spans="1:12" x14ac:dyDescent="0.2">
      <c r="A2932" s="1">
        <v>43131</v>
      </c>
      <c r="B2932" s="7" t="str">
        <f>YEAR(月末库存[[#This Row],[日期]]) &amp; "年"</f>
        <v>2018年</v>
      </c>
      <c r="C2932" s="7" t="str">
        <f>MONTH(月末库存[[#This Row],[日期]]) &amp; "月"</f>
        <v>1月</v>
      </c>
      <c r="D2932" s="7">
        <f>--TEXT(月末库存[[#This Row],[日期]],"yyyymm")</f>
        <v>201801</v>
      </c>
      <c r="E2932" t="s">
        <v>22</v>
      </c>
      <c r="F2932" t="s">
        <v>25</v>
      </c>
      <c r="G2932">
        <v>1000003183</v>
      </c>
      <c r="H2932" t="s">
        <v>23</v>
      </c>
      <c r="I2932" t="s">
        <v>26</v>
      </c>
      <c r="J2932">
        <v>40000085</v>
      </c>
      <c r="K2932" t="s">
        <v>24</v>
      </c>
      <c r="L2932">
        <v>412.12799999999993</v>
      </c>
    </row>
    <row r="2933" spans="1:12" x14ac:dyDescent="0.2">
      <c r="A2933" s="1">
        <v>43131</v>
      </c>
      <c r="B2933" s="7" t="str">
        <f>YEAR(月末库存[[#This Row],[日期]]) &amp; "年"</f>
        <v>2018年</v>
      </c>
      <c r="C2933" s="7" t="str">
        <f>MONTH(月末库存[[#This Row],[日期]]) &amp; "月"</f>
        <v>1月</v>
      </c>
      <c r="D2933" s="7">
        <f>--TEXT(月末库存[[#This Row],[日期]],"yyyymm")</f>
        <v>201801</v>
      </c>
      <c r="E2933" t="s">
        <v>22</v>
      </c>
      <c r="F2933" t="s">
        <v>64</v>
      </c>
      <c r="G2933">
        <v>1000002973</v>
      </c>
      <c r="H2933" t="s">
        <v>63</v>
      </c>
      <c r="I2933" t="s">
        <v>26</v>
      </c>
      <c r="J2933">
        <v>40000085</v>
      </c>
      <c r="K2933" t="s">
        <v>24</v>
      </c>
      <c r="L2933">
        <v>13.944000000000013</v>
      </c>
    </row>
    <row r="2934" spans="1:12" x14ac:dyDescent="0.2">
      <c r="A2934" s="1">
        <v>43131</v>
      </c>
      <c r="B2934" s="7" t="str">
        <f>YEAR(月末库存[[#This Row],[日期]]) &amp; "年"</f>
        <v>2018年</v>
      </c>
      <c r="C2934" s="7" t="str">
        <f>MONTH(月末库存[[#This Row],[日期]]) &amp; "月"</f>
        <v>1月</v>
      </c>
      <c r="D2934" s="7">
        <f>--TEXT(月末库存[[#This Row],[日期]],"yyyymm")</f>
        <v>201801</v>
      </c>
      <c r="E2934" t="s">
        <v>22</v>
      </c>
      <c r="F2934" t="s">
        <v>46</v>
      </c>
      <c r="G2934">
        <v>1000001133</v>
      </c>
      <c r="H2934" t="s">
        <v>45</v>
      </c>
      <c r="I2934" t="s">
        <v>26</v>
      </c>
      <c r="J2934">
        <v>40000085</v>
      </c>
      <c r="K2934" t="s">
        <v>24</v>
      </c>
      <c r="L2934">
        <v>5.9000000000000021</v>
      </c>
    </row>
    <row r="2935" spans="1:12" x14ac:dyDescent="0.2">
      <c r="A2935" s="1">
        <v>43131</v>
      </c>
      <c r="B2935" s="7" t="str">
        <f>YEAR(月末库存[[#This Row],[日期]]) &amp; "年"</f>
        <v>2018年</v>
      </c>
      <c r="C2935" s="7" t="str">
        <f>MONTH(月末库存[[#This Row],[日期]]) &amp; "月"</f>
        <v>1月</v>
      </c>
      <c r="D2935" s="7">
        <f>--TEXT(月末库存[[#This Row],[日期]],"yyyymm")</f>
        <v>201801</v>
      </c>
      <c r="E2935" t="s">
        <v>22</v>
      </c>
      <c r="F2935" t="s">
        <v>54</v>
      </c>
      <c r="G2935">
        <v>1000000046</v>
      </c>
      <c r="H2935" t="s">
        <v>52</v>
      </c>
      <c r="I2935" t="s">
        <v>26</v>
      </c>
      <c r="J2935">
        <v>40000085</v>
      </c>
      <c r="K2935" t="s">
        <v>24</v>
      </c>
      <c r="L2935">
        <v>14.600000000000003</v>
      </c>
    </row>
    <row r="2936" spans="1:12" x14ac:dyDescent="0.2">
      <c r="A2936" s="1">
        <v>43131</v>
      </c>
      <c r="B2936" s="7" t="str">
        <f>YEAR(月末库存[[#This Row],[日期]]) &amp; "年"</f>
        <v>2018年</v>
      </c>
      <c r="C2936" s="7" t="str">
        <f>MONTH(月末库存[[#This Row],[日期]]) &amp; "月"</f>
        <v>1月</v>
      </c>
      <c r="D2936" s="7">
        <f>--TEXT(月末库存[[#This Row],[日期]],"yyyymm")</f>
        <v>201801</v>
      </c>
      <c r="E2936" t="s">
        <v>22</v>
      </c>
      <c r="F2936" t="s">
        <v>21</v>
      </c>
      <c r="G2936">
        <v>1000002872</v>
      </c>
      <c r="H2936" t="s">
        <v>19</v>
      </c>
      <c r="I2936" t="s">
        <v>26</v>
      </c>
      <c r="J2936">
        <v>40000085</v>
      </c>
      <c r="K2936" t="s">
        <v>24</v>
      </c>
      <c r="L2936">
        <v>3.1000000000000014</v>
      </c>
    </row>
    <row r="2937" spans="1:12" x14ac:dyDescent="0.2">
      <c r="A2937" s="1">
        <v>43131</v>
      </c>
      <c r="B2937" s="7" t="str">
        <f>YEAR(月末库存[[#This Row],[日期]]) &amp; "年"</f>
        <v>2018年</v>
      </c>
      <c r="C2937" s="7" t="str">
        <f>MONTH(月末库存[[#This Row],[日期]]) &amp; "月"</f>
        <v>1月</v>
      </c>
      <c r="D2937" s="7">
        <f>--TEXT(月末库存[[#This Row],[日期]],"yyyymm")</f>
        <v>201801</v>
      </c>
      <c r="E2937" t="s">
        <v>22</v>
      </c>
      <c r="F2937" t="s">
        <v>35</v>
      </c>
      <c r="G2937">
        <v>1000000047</v>
      </c>
      <c r="H2937" t="s">
        <v>34</v>
      </c>
      <c r="I2937" t="s">
        <v>26</v>
      </c>
      <c r="J2937">
        <v>40000085</v>
      </c>
      <c r="K2937" t="s">
        <v>24</v>
      </c>
      <c r="L2937">
        <v>13.600000000000009</v>
      </c>
    </row>
    <row r="2938" spans="1:12" x14ac:dyDescent="0.2">
      <c r="A2938" s="1">
        <v>43131</v>
      </c>
      <c r="B2938" s="7" t="str">
        <f>YEAR(月末库存[[#This Row],[日期]]) &amp; "年"</f>
        <v>2018年</v>
      </c>
      <c r="C2938" s="7" t="str">
        <f>MONTH(月末库存[[#This Row],[日期]]) &amp; "月"</f>
        <v>1月</v>
      </c>
      <c r="D2938" s="7">
        <f>--TEXT(月末库存[[#This Row],[日期]],"yyyymm")</f>
        <v>201801</v>
      </c>
      <c r="E2938" t="s">
        <v>22</v>
      </c>
      <c r="F2938" t="s">
        <v>49</v>
      </c>
      <c r="G2938">
        <v>1000000020</v>
      </c>
      <c r="H2938" t="s">
        <v>73</v>
      </c>
      <c r="I2938" t="s">
        <v>26</v>
      </c>
      <c r="J2938">
        <v>40000085</v>
      </c>
      <c r="K2938" t="s">
        <v>24</v>
      </c>
      <c r="L2938">
        <v>62.899999999999977</v>
      </c>
    </row>
    <row r="2939" spans="1:12" x14ac:dyDescent="0.2">
      <c r="A2939" s="1">
        <v>43131</v>
      </c>
      <c r="B2939" s="7" t="str">
        <f>YEAR(月末库存[[#This Row],[日期]]) &amp; "年"</f>
        <v>2018年</v>
      </c>
      <c r="C2939" s="7" t="str">
        <f>MONTH(月末库存[[#This Row],[日期]]) &amp; "月"</f>
        <v>1月</v>
      </c>
      <c r="D2939" s="7">
        <f>--TEXT(月末库存[[#This Row],[日期]],"yyyymm")</f>
        <v>201801</v>
      </c>
      <c r="E2939" t="s">
        <v>22</v>
      </c>
      <c r="F2939" t="s">
        <v>29</v>
      </c>
      <c r="G2939">
        <v>1000000054</v>
      </c>
      <c r="H2939" t="s">
        <v>36</v>
      </c>
      <c r="I2939" t="s">
        <v>26</v>
      </c>
      <c r="J2939">
        <v>40000085</v>
      </c>
      <c r="K2939" t="s">
        <v>24</v>
      </c>
      <c r="L2939">
        <v>187.55000000000013</v>
      </c>
    </row>
    <row r="2940" spans="1:12" x14ac:dyDescent="0.2">
      <c r="A2940" s="1">
        <v>43159</v>
      </c>
      <c r="B2940" s="7" t="str">
        <f>YEAR(月末库存[[#This Row],[日期]]) &amp; "年"</f>
        <v>2018年</v>
      </c>
      <c r="C2940" s="7" t="str">
        <f>MONTH(月末库存[[#This Row],[日期]]) &amp; "月"</f>
        <v>2月</v>
      </c>
      <c r="D2940" s="7">
        <f>--TEXT(月末库存[[#This Row],[日期]],"yyyymm")</f>
        <v>201802</v>
      </c>
      <c r="E2940" t="s">
        <v>43</v>
      </c>
      <c r="F2940" t="s">
        <v>78</v>
      </c>
      <c r="G2940">
        <v>1000003187</v>
      </c>
      <c r="H2940" t="s">
        <v>77</v>
      </c>
      <c r="I2940" t="s">
        <v>13</v>
      </c>
      <c r="J2940">
        <v>10000172</v>
      </c>
      <c r="K2940" t="s">
        <v>18</v>
      </c>
      <c r="L2940">
        <v>355.90000000000003</v>
      </c>
    </row>
    <row r="2941" spans="1:12" x14ac:dyDescent="0.2">
      <c r="A2941" s="1">
        <v>43159</v>
      </c>
      <c r="B2941" s="7" t="str">
        <f>YEAR(月末库存[[#This Row],[日期]]) &amp; "年"</f>
        <v>2018年</v>
      </c>
      <c r="C2941" s="7" t="str">
        <f>MONTH(月末库存[[#This Row],[日期]]) &amp; "月"</f>
        <v>2月</v>
      </c>
      <c r="D2941" s="7">
        <f>--TEXT(月末库存[[#This Row],[日期]],"yyyymm")</f>
        <v>201802</v>
      </c>
      <c r="E2941" t="s">
        <v>43</v>
      </c>
      <c r="F2941" t="s">
        <v>51</v>
      </c>
      <c r="G2941">
        <v>1000000460</v>
      </c>
      <c r="H2941" t="s">
        <v>50</v>
      </c>
      <c r="I2941" t="s">
        <v>13</v>
      </c>
      <c r="J2941">
        <v>20000018</v>
      </c>
      <c r="K2941" t="s">
        <v>81</v>
      </c>
      <c r="L2941">
        <v>87</v>
      </c>
    </row>
    <row r="2942" spans="1:12" x14ac:dyDescent="0.2">
      <c r="A2942" s="1">
        <v>43159</v>
      </c>
      <c r="B2942" s="7" t="str">
        <f>YEAR(月末库存[[#This Row],[日期]]) &amp; "年"</f>
        <v>2018年</v>
      </c>
      <c r="C2942" s="7" t="str">
        <f>MONTH(月末库存[[#This Row],[日期]]) &amp; "月"</f>
        <v>2月</v>
      </c>
      <c r="D2942" s="7">
        <f>--TEXT(月末库存[[#This Row],[日期]],"yyyymm")</f>
        <v>201802</v>
      </c>
      <c r="E2942" t="s">
        <v>43</v>
      </c>
      <c r="F2942" t="s">
        <v>80</v>
      </c>
      <c r="G2942">
        <v>1000003498</v>
      </c>
      <c r="H2942" t="s">
        <v>79</v>
      </c>
      <c r="I2942" t="s">
        <v>13</v>
      </c>
      <c r="J2942">
        <v>10000136</v>
      </c>
      <c r="K2942" t="s">
        <v>40</v>
      </c>
      <c r="L2942">
        <v>0.60000000000000009</v>
      </c>
    </row>
    <row r="2943" spans="1:12" x14ac:dyDescent="0.2">
      <c r="A2943" s="1">
        <v>43159</v>
      </c>
      <c r="B2943" s="7" t="str">
        <f>YEAR(月末库存[[#This Row],[日期]]) &amp; "年"</f>
        <v>2018年</v>
      </c>
      <c r="C2943" s="7" t="str">
        <f>MONTH(月末库存[[#This Row],[日期]]) &amp; "月"</f>
        <v>2月</v>
      </c>
      <c r="D2943" s="7">
        <f>--TEXT(月末库存[[#This Row],[日期]],"yyyymm")</f>
        <v>201802</v>
      </c>
      <c r="E2943" t="s">
        <v>43</v>
      </c>
      <c r="F2943" t="s">
        <v>78</v>
      </c>
      <c r="G2943">
        <v>1000003187</v>
      </c>
      <c r="H2943" t="s">
        <v>77</v>
      </c>
      <c r="I2943" t="s">
        <v>13</v>
      </c>
      <c r="J2943">
        <v>10000182</v>
      </c>
      <c r="K2943" t="s">
        <v>31</v>
      </c>
      <c r="L2943">
        <v>3</v>
      </c>
    </row>
    <row r="2944" spans="1:12" x14ac:dyDescent="0.2">
      <c r="A2944" s="1">
        <v>43159</v>
      </c>
      <c r="B2944" s="7" t="str">
        <f>YEAR(月末库存[[#This Row],[日期]]) &amp; "年"</f>
        <v>2018年</v>
      </c>
      <c r="C2944" s="7" t="str">
        <f>MONTH(月末库存[[#This Row],[日期]]) &amp; "月"</f>
        <v>2月</v>
      </c>
      <c r="D2944" s="7">
        <f>--TEXT(月末库存[[#This Row],[日期]],"yyyymm")</f>
        <v>201802</v>
      </c>
      <c r="E2944" t="s">
        <v>43</v>
      </c>
      <c r="F2944" t="s">
        <v>66</v>
      </c>
      <c r="G2944">
        <v>1000001135</v>
      </c>
      <c r="H2944" t="s">
        <v>65</v>
      </c>
      <c r="I2944" t="s">
        <v>13</v>
      </c>
      <c r="J2944">
        <v>10000172</v>
      </c>
      <c r="K2944" t="s">
        <v>18</v>
      </c>
      <c r="L2944">
        <v>0.60000000000000053</v>
      </c>
    </row>
    <row r="2945" spans="1:12" x14ac:dyDescent="0.2">
      <c r="A2945" s="1">
        <v>43159</v>
      </c>
      <c r="B2945" s="7" t="str">
        <f>YEAR(月末库存[[#This Row],[日期]]) &amp; "年"</f>
        <v>2018年</v>
      </c>
      <c r="C2945" s="7" t="str">
        <f>MONTH(月末库存[[#This Row],[日期]]) &amp; "月"</f>
        <v>2月</v>
      </c>
      <c r="D2945" s="7">
        <f>--TEXT(月末库存[[#This Row],[日期]],"yyyymm")</f>
        <v>201802</v>
      </c>
      <c r="E2945" t="s">
        <v>43</v>
      </c>
      <c r="F2945" t="s">
        <v>51</v>
      </c>
      <c r="G2945">
        <v>1000000460</v>
      </c>
      <c r="H2945" t="s">
        <v>50</v>
      </c>
      <c r="I2945" t="s">
        <v>13</v>
      </c>
      <c r="J2945">
        <v>10000172</v>
      </c>
      <c r="K2945" t="s">
        <v>18</v>
      </c>
      <c r="L2945">
        <v>41.6</v>
      </c>
    </row>
    <row r="2946" spans="1:12" x14ac:dyDescent="0.2">
      <c r="A2946" s="1">
        <v>43159</v>
      </c>
      <c r="B2946" s="7" t="str">
        <f>YEAR(月末库存[[#This Row],[日期]]) &amp; "年"</f>
        <v>2018年</v>
      </c>
      <c r="C2946" s="7" t="str">
        <f>MONTH(月末库存[[#This Row],[日期]]) &amp; "月"</f>
        <v>2月</v>
      </c>
      <c r="D2946" s="7">
        <f>--TEXT(月末库存[[#This Row],[日期]],"yyyymm")</f>
        <v>201802</v>
      </c>
      <c r="E2946" t="s">
        <v>43</v>
      </c>
      <c r="F2946" t="s">
        <v>51</v>
      </c>
      <c r="G2946">
        <v>1000000460</v>
      </c>
      <c r="H2946" t="s">
        <v>50</v>
      </c>
      <c r="I2946" t="s">
        <v>13</v>
      </c>
      <c r="J2946">
        <v>10000211</v>
      </c>
      <c r="K2946" t="s">
        <v>11</v>
      </c>
      <c r="L2946">
        <v>9.5</v>
      </c>
    </row>
    <row r="2947" spans="1:12" x14ac:dyDescent="0.2">
      <c r="A2947" s="1">
        <v>43159</v>
      </c>
      <c r="B2947" s="7" t="str">
        <f>YEAR(月末库存[[#This Row],[日期]]) &amp; "年"</f>
        <v>2018年</v>
      </c>
      <c r="C2947" s="7" t="str">
        <f>MONTH(月末库存[[#This Row],[日期]]) &amp; "月"</f>
        <v>2月</v>
      </c>
      <c r="D2947" s="7">
        <f>--TEXT(月末库存[[#This Row],[日期]],"yyyymm")</f>
        <v>201802</v>
      </c>
      <c r="E2947" t="s">
        <v>43</v>
      </c>
      <c r="F2947" t="s">
        <v>80</v>
      </c>
      <c r="G2947">
        <v>1000003498</v>
      </c>
      <c r="H2947" t="s">
        <v>79</v>
      </c>
      <c r="I2947" t="s">
        <v>13</v>
      </c>
      <c r="J2947">
        <v>10000182</v>
      </c>
      <c r="K2947" t="s">
        <v>31</v>
      </c>
      <c r="L2947">
        <v>33</v>
      </c>
    </row>
    <row r="2948" spans="1:12" x14ac:dyDescent="0.2">
      <c r="A2948" s="1">
        <v>43159</v>
      </c>
      <c r="B2948" s="7" t="str">
        <f>YEAR(月末库存[[#This Row],[日期]]) &amp; "年"</f>
        <v>2018年</v>
      </c>
      <c r="C2948" s="7" t="str">
        <f>MONTH(月末库存[[#This Row],[日期]]) &amp; "月"</f>
        <v>2月</v>
      </c>
      <c r="D2948" s="7">
        <f>--TEXT(月末库存[[#This Row],[日期]],"yyyymm")</f>
        <v>201802</v>
      </c>
      <c r="E2948" t="s">
        <v>43</v>
      </c>
      <c r="F2948" t="s">
        <v>80</v>
      </c>
      <c r="G2948">
        <v>1000003498</v>
      </c>
      <c r="H2948" t="s">
        <v>79</v>
      </c>
      <c r="I2948" t="s">
        <v>13</v>
      </c>
      <c r="J2948">
        <v>20000099</v>
      </c>
      <c r="K2948" t="s">
        <v>20</v>
      </c>
      <c r="L2948">
        <v>3.9000000000000008</v>
      </c>
    </row>
    <row r="2949" spans="1:12" x14ac:dyDescent="0.2">
      <c r="A2949" s="1">
        <v>43159</v>
      </c>
      <c r="B2949" s="7" t="str">
        <f>YEAR(月末库存[[#This Row],[日期]]) &amp; "年"</f>
        <v>2018年</v>
      </c>
      <c r="C2949" s="7" t="str">
        <f>MONTH(月末库存[[#This Row],[日期]]) &amp; "月"</f>
        <v>2月</v>
      </c>
      <c r="D2949" s="7">
        <f>--TEXT(月末库存[[#This Row],[日期]],"yyyymm")</f>
        <v>201802</v>
      </c>
      <c r="E2949" t="s">
        <v>43</v>
      </c>
      <c r="F2949" t="s">
        <v>66</v>
      </c>
      <c r="G2949">
        <v>1000001135</v>
      </c>
      <c r="H2949" t="s">
        <v>65</v>
      </c>
      <c r="I2949" t="s">
        <v>13</v>
      </c>
      <c r="J2949">
        <v>20000099</v>
      </c>
      <c r="K2949" t="s">
        <v>20</v>
      </c>
      <c r="L2949">
        <v>1.6</v>
      </c>
    </row>
    <row r="2950" spans="1:12" x14ac:dyDescent="0.2">
      <c r="A2950" s="1">
        <v>43159</v>
      </c>
      <c r="B2950" s="7" t="str">
        <f>YEAR(月末库存[[#This Row],[日期]]) &amp; "年"</f>
        <v>2018年</v>
      </c>
      <c r="C2950" s="7" t="str">
        <f>MONTH(月末库存[[#This Row],[日期]]) &amp; "月"</f>
        <v>2月</v>
      </c>
      <c r="D2950" s="7">
        <f>--TEXT(月末库存[[#This Row],[日期]],"yyyymm")</f>
        <v>201802</v>
      </c>
      <c r="E2950" t="s">
        <v>43</v>
      </c>
      <c r="F2950" t="s">
        <v>78</v>
      </c>
      <c r="G2950">
        <v>1000003187</v>
      </c>
      <c r="H2950" t="s">
        <v>77</v>
      </c>
      <c r="I2950" t="s">
        <v>13</v>
      </c>
      <c r="J2950">
        <v>20000099</v>
      </c>
      <c r="K2950" t="s">
        <v>20</v>
      </c>
      <c r="L2950">
        <v>10.544</v>
      </c>
    </row>
    <row r="2951" spans="1:12" x14ac:dyDescent="0.2">
      <c r="A2951" s="1">
        <v>43159</v>
      </c>
      <c r="B2951" s="7" t="str">
        <f>YEAR(月末库存[[#This Row],[日期]]) &amp; "年"</f>
        <v>2018年</v>
      </c>
      <c r="C2951" s="7" t="str">
        <f>MONTH(月末库存[[#This Row],[日期]]) &amp; "月"</f>
        <v>2月</v>
      </c>
      <c r="D2951" s="7">
        <f>--TEXT(月末库存[[#This Row],[日期]],"yyyymm")</f>
        <v>201802</v>
      </c>
      <c r="E2951" t="s">
        <v>43</v>
      </c>
      <c r="F2951" t="s">
        <v>51</v>
      </c>
      <c r="G2951">
        <v>1000000460</v>
      </c>
      <c r="H2951" t="s">
        <v>50</v>
      </c>
      <c r="I2951" t="s">
        <v>13</v>
      </c>
      <c r="J2951">
        <v>10000182</v>
      </c>
      <c r="K2951" t="s">
        <v>31</v>
      </c>
      <c r="L2951">
        <v>135.334</v>
      </c>
    </row>
    <row r="2952" spans="1:12" x14ac:dyDescent="0.2">
      <c r="A2952" s="1">
        <v>43159</v>
      </c>
      <c r="B2952" s="7" t="str">
        <f>YEAR(月末库存[[#This Row],[日期]]) &amp; "年"</f>
        <v>2018年</v>
      </c>
      <c r="C2952" s="7" t="str">
        <f>MONTH(月末库存[[#This Row],[日期]]) &amp; "月"</f>
        <v>2月</v>
      </c>
      <c r="D2952" s="7">
        <f>--TEXT(月末库存[[#This Row],[日期]],"yyyymm")</f>
        <v>201802</v>
      </c>
      <c r="E2952" t="s">
        <v>43</v>
      </c>
      <c r="F2952" t="s">
        <v>80</v>
      </c>
      <c r="G2952">
        <v>1000003498</v>
      </c>
      <c r="H2952" t="s">
        <v>79</v>
      </c>
      <c r="I2952" t="s">
        <v>13</v>
      </c>
      <c r="J2952">
        <v>10000061</v>
      </c>
      <c r="K2952" t="s">
        <v>28</v>
      </c>
      <c r="L2952">
        <v>7.4420000000000002</v>
      </c>
    </row>
    <row r="2953" spans="1:12" x14ac:dyDescent="0.2">
      <c r="A2953" s="1">
        <v>43159</v>
      </c>
      <c r="B2953" s="7" t="str">
        <f>YEAR(月末库存[[#This Row],[日期]]) &amp; "年"</f>
        <v>2018年</v>
      </c>
      <c r="C2953" s="7" t="str">
        <f>MONTH(月末库存[[#This Row],[日期]]) &amp; "月"</f>
        <v>2月</v>
      </c>
      <c r="D2953" s="7">
        <f>--TEXT(月末库存[[#This Row],[日期]],"yyyymm")</f>
        <v>201802</v>
      </c>
      <c r="E2953" t="s">
        <v>43</v>
      </c>
      <c r="F2953" t="s">
        <v>80</v>
      </c>
      <c r="G2953">
        <v>1000003498</v>
      </c>
      <c r="H2953" t="s">
        <v>79</v>
      </c>
      <c r="I2953" t="s">
        <v>13</v>
      </c>
      <c r="J2953">
        <v>10000078</v>
      </c>
      <c r="K2953" t="s">
        <v>30</v>
      </c>
      <c r="L2953">
        <v>0.50000000000000089</v>
      </c>
    </row>
    <row r="2954" spans="1:12" x14ac:dyDescent="0.2">
      <c r="A2954" s="1">
        <v>43159</v>
      </c>
      <c r="B2954" s="7" t="str">
        <f>YEAR(月末库存[[#This Row],[日期]]) &amp; "年"</f>
        <v>2018年</v>
      </c>
      <c r="C2954" s="7" t="str">
        <f>MONTH(月末库存[[#This Row],[日期]]) &amp; "月"</f>
        <v>2月</v>
      </c>
      <c r="D2954" s="7">
        <f>--TEXT(月末库存[[#This Row],[日期]],"yyyymm")</f>
        <v>201802</v>
      </c>
      <c r="E2954" t="s">
        <v>43</v>
      </c>
      <c r="F2954" t="s">
        <v>80</v>
      </c>
      <c r="G2954">
        <v>1000003498</v>
      </c>
      <c r="H2954" t="s">
        <v>79</v>
      </c>
      <c r="I2954" t="s">
        <v>13</v>
      </c>
      <c r="J2954">
        <v>10000211</v>
      </c>
      <c r="K2954" t="s">
        <v>11</v>
      </c>
      <c r="L2954">
        <v>2.4000000000000017</v>
      </c>
    </row>
    <row r="2955" spans="1:12" x14ac:dyDescent="0.2">
      <c r="A2955" s="1">
        <v>43159</v>
      </c>
      <c r="B2955" s="7" t="str">
        <f>YEAR(月末库存[[#This Row],[日期]]) &amp; "年"</f>
        <v>2018年</v>
      </c>
      <c r="C2955" s="7" t="str">
        <f>MONTH(月末库存[[#This Row],[日期]]) &amp; "月"</f>
        <v>2月</v>
      </c>
      <c r="D2955" s="7">
        <f>--TEXT(月末库存[[#This Row],[日期]],"yyyymm")</f>
        <v>201802</v>
      </c>
      <c r="E2955" t="s">
        <v>43</v>
      </c>
      <c r="F2955" t="s">
        <v>78</v>
      </c>
      <c r="G2955">
        <v>1000003187</v>
      </c>
      <c r="H2955" t="s">
        <v>77</v>
      </c>
      <c r="I2955" t="s">
        <v>13</v>
      </c>
      <c r="J2955">
        <v>10000111</v>
      </c>
      <c r="K2955" t="s">
        <v>37</v>
      </c>
      <c r="L2955">
        <v>7.1100000000000012</v>
      </c>
    </row>
    <row r="2956" spans="1:12" x14ac:dyDescent="0.2">
      <c r="A2956" s="1">
        <v>43159</v>
      </c>
      <c r="B2956" s="7" t="str">
        <f>YEAR(月末库存[[#This Row],[日期]]) &amp; "年"</f>
        <v>2018年</v>
      </c>
      <c r="C2956" s="7" t="str">
        <f>MONTH(月末库存[[#This Row],[日期]]) &amp; "月"</f>
        <v>2月</v>
      </c>
      <c r="D2956" s="7">
        <f>--TEXT(月末库存[[#This Row],[日期]],"yyyymm")</f>
        <v>201802</v>
      </c>
      <c r="E2956" t="s">
        <v>43</v>
      </c>
      <c r="F2956" t="s">
        <v>42</v>
      </c>
      <c r="G2956">
        <v>1000000931</v>
      </c>
      <c r="H2956" t="s">
        <v>41</v>
      </c>
      <c r="I2956" t="s">
        <v>13</v>
      </c>
      <c r="J2956">
        <v>10000136</v>
      </c>
      <c r="K2956" t="s">
        <v>40</v>
      </c>
      <c r="L2956">
        <v>0.75000000000000044</v>
      </c>
    </row>
    <row r="2957" spans="1:12" x14ac:dyDescent="0.2">
      <c r="A2957" s="1">
        <v>43159</v>
      </c>
      <c r="B2957" s="7" t="str">
        <f>YEAR(月末库存[[#This Row],[日期]]) &amp; "年"</f>
        <v>2018年</v>
      </c>
      <c r="C2957" s="7" t="str">
        <f>MONTH(月末库存[[#This Row],[日期]]) &amp; "月"</f>
        <v>2月</v>
      </c>
      <c r="D2957" s="7">
        <f>--TEXT(月末库存[[#This Row],[日期]],"yyyymm")</f>
        <v>201802</v>
      </c>
      <c r="E2957" t="s">
        <v>43</v>
      </c>
      <c r="F2957" t="s">
        <v>42</v>
      </c>
      <c r="G2957">
        <v>1000000931</v>
      </c>
      <c r="H2957" t="s">
        <v>41</v>
      </c>
      <c r="I2957" t="s">
        <v>13</v>
      </c>
      <c r="J2957">
        <v>10000078</v>
      </c>
      <c r="K2957" t="s">
        <v>30</v>
      </c>
      <c r="L2957">
        <v>62.260000000000019</v>
      </c>
    </row>
    <row r="2958" spans="1:12" x14ac:dyDescent="0.2">
      <c r="A2958" s="1">
        <v>43159</v>
      </c>
      <c r="B2958" s="7" t="str">
        <f>YEAR(月末库存[[#This Row],[日期]]) &amp; "年"</f>
        <v>2018年</v>
      </c>
      <c r="C2958" s="7" t="str">
        <f>MONTH(月末库存[[#This Row],[日期]]) &amp; "月"</f>
        <v>2月</v>
      </c>
      <c r="D2958" s="7">
        <f>--TEXT(月末库存[[#This Row],[日期]],"yyyymm")</f>
        <v>201802</v>
      </c>
      <c r="E2958" t="s">
        <v>43</v>
      </c>
      <c r="F2958" t="s">
        <v>42</v>
      </c>
      <c r="G2958">
        <v>1000001014</v>
      </c>
      <c r="H2958" t="s">
        <v>44</v>
      </c>
      <c r="I2958" t="s">
        <v>13</v>
      </c>
      <c r="J2958">
        <v>10000078</v>
      </c>
      <c r="K2958" t="s">
        <v>30</v>
      </c>
      <c r="L2958">
        <v>125.60799999999999</v>
      </c>
    </row>
    <row r="2959" spans="1:12" x14ac:dyDescent="0.2">
      <c r="A2959" s="1">
        <v>43159</v>
      </c>
      <c r="B2959" s="7" t="str">
        <f>YEAR(月末库存[[#This Row],[日期]]) &amp; "年"</f>
        <v>2018年</v>
      </c>
      <c r="C2959" s="7" t="str">
        <f>MONTH(月末库存[[#This Row],[日期]]) &amp; "月"</f>
        <v>2月</v>
      </c>
      <c r="D2959" s="7">
        <f>--TEXT(月末库存[[#This Row],[日期]],"yyyymm")</f>
        <v>201802</v>
      </c>
      <c r="E2959" t="s">
        <v>43</v>
      </c>
      <c r="F2959" t="s">
        <v>42</v>
      </c>
      <c r="G2959">
        <v>1000001014</v>
      </c>
      <c r="H2959" t="s">
        <v>44</v>
      </c>
      <c r="I2959" t="s">
        <v>13</v>
      </c>
      <c r="J2959">
        <v>10000182</v>
      </c>
      <c r="K2959" t="s">
        <v>31</v>
      </c>
      <c r="L2959">
        <v>38.481999999999992</v>
      </c>
    </row>
    <row r="2960" spans="1:12" x14ac:dyDescent="0.2">
      <c r="A2960" s="1">
        <v>43159</v>
      </c>
      <c r="B2960" s="7" t="str">
        <f>YEAR(月末库存[[#This Row],[日期]]) &amp; "年"</f>
        <v>2018年</v>
      </c>
      <c r="C2960" s="7" t="str">
        <f>MONTH(月末库存[[#This Row],[日期]]) &amp; "月"</f>
        <v>2月</v>
      </c>
      <c r="D2960" s="7">
        <f>--TEXT(月末库存[[#This Row],[日期]],"yyyymm")</f>
        <v>201802</v>
      </c>
      <c r="E2960" t="s">
        <v>43</v>
      </c>
      <c r="F2960" t="s">
        <v>66</v>
      </c>
      <c r="G2960">
        <v>1000001135</v>
      </c>
      <c r="H2960" t="s">
        <v>65</v>
      </c>
      <c r="I2960" t="s">
        <v>13</v>
      </c>
      <c r="J2960">
        <v>10000111</v>
      </c>
      <c r="K2960" t="s">
        <v>37</v>
      </c>
      <c r="L2960">
        <v>16.499999999999996</v>
      </c>
    </row>
    <row r="2961" spans="1:12" x14ac:dyDescent="0.2">
      <c r="A2961" s="1">
        <v>43159</v>
      </c>
      <c r="B2961" s="7" t="str">
        <f>YEAR(月末库存[[#This Row],[日期]]) &amp; "年"</f>
        <v>2018年</v>
      </c>
      <c r="C2961" s="7" t="str">
        <f>MONTH(月末库存[[#This Row],[日期]]) &amp; "月"</f>
        <v>2月</v>
      </c>
      <c r="D2961" s="7">
        <f>--TEXT(月末库存[[#This Row],[日期]],"yyyymm")</f>
        <v>201802</v>
      </c>
      <c r="E2961" t="s">
        <v>43</v>
      </c>
      <c r="F2961" t="s">
        <v>66</v>
      </c>
      <c r="G2961">
        <v>1000001135</v>
      </c>
      <c r="H2961" t="s">
        <v>65</v>
      </c>
      <c r="I2961" t="s">
        <v>13</v>
      </c>
      <c r="J2961">
        <v>20000018</v>
      </c>
      <c r="K2961" t="s">
        <v>81</v>
      </c>
      <c r="L2961">
        <v>0.39999999999999858</v>
      </c>
    </row>
    <row r="2962" spans="1:12" x14ac:dyDescent="0.2">
      <c r="A2962" s="1">
        <v>43159</v>
      </c>
      <c r="B2962" s="7" t="str">
        <f>YEAR(月末库存[[#This Row],[日期]]) &amp; "年"</f>
        <v>2018年</v>
      </c>
      <c r="C2962" s="7" t="str">
        <f>MONTH(月末库存[[#This Row],[日期]]) &amp; "月"</f>
        <v>2月</v>
      </c>
      <c r="D2962" s="7">
        <f>--TEXT(月末库存[[#This Row],[日期]],"yyyymm")</f>
        <v>201802</v>
      </c>
      <c r="E2962" t="s">
        <v>43</v>
      </c>
      <c r="F2962" t="s">
        <v>66</v>
      </c>
      <c r="G2962">
        <v>1000001135</v>
      </c>
      <c r="H2962" t="s">
        <v>65</v>
      </c>
      <c r="I2962" t="s">
        <v>13</v>
      </c>
      <c r="J2962">
        <v>10000131</v>
      </c>
      <c r="K2962" t="s">
        <v>38</v>
      </c>
      <c r="L2962">
        <v>35.500000000000007</v>
      </c>
    </row>
    <row r="2963" spans="1:12" x14ac:dyDescent="0.2">
      <c r="A2963" s="1">
        <v>43159</v>
      </c>
      <c r="B2963" s="7" t="str">
        <f>YEAR(月末库存[[#This Row],[日期]]) &amp; "年"</f>
        <v>2018年</v>
      </c>
      <c r="C2963" s="7" t="str">
        <f>MONTH(月末库存[[#This Row],[日期]]) &amp; "月"</f>
        <v>2月</v>
      </c>
      <c r="D2963" s="7">
        <f>--TEXT(月末库存[[#This Row],[日期]],"yyyymm")</f>
        <v>201802</v>
      </c>
      <c r="E2963" t="s">
        <v>43</v>
      </c>
      <c r="F2963" t="s">
        <v>66</v>
      </c>
      <c r="G2963">
        <v>1000001135</v>
      </c>
      <c r="H2963" t="s">
        <v>65</v>
      </c>
      <c r="I2963" t="s">
        <v>13</v>
      </c>
      <c r="J2963">
        <v>10000182</v>
      </c>
      <c r="K2963" t="s">
        <v>31</v>
      </c>
      <c r="L2963">
        <v>16.599999999999998</v>
      </c>
    </row>
    <row r="2964" spans="1:12" x14ac:dyDescent="0.2">
      <c r="A2964" s="1">
        <v>43159</v>
      </c>
      <c r="B2964" s="7" t="str">
        <f>YEAR(月末库存[[#This Row],[日期]]) &amp; "年"</f>
        <v>2018年</v>
      </c>
      <c r="C2964" s="7" t="str">
        <f>MONTH(月末库存[[#This Row],[日期]]) &amp; "月"</f>
        <v>2月</v>
      </c>
      <c r="D2964" s="7">
        <f>--TEXT(月末库存[[#This Row],[日期]],"yyyymm")</f>
        <v>201802</v>
      </c>
      <c r="E2964" t="s">
        <v>43</v>
      </c>
      <c r="F2964" t="s">
        <v>80</v>
      </c>
      <c r="G2964">
        <v>1000003498</v>
      </c>
      <c r="H2964" t="s">
        <v>79</v>
      </c>
      <c r="I2964" t="s">
        <v>13</v>
      </c>
      <c r="J2964">
        <v>10000064</v>
      </c>
      <c r="K2964" t="s">
        <v>53</v>
      </c>
      <c r="L2964">
        <v>4.7459999999999987</v>
      </c>
    </row>
    <row r="2965" spans="1:12" x14ac:dyDescent="0.2">
      <c r="A2965" s="1">
        <v>43159</v>
      </c>
      <c r="B2965" s="7" t="str">
        <f>YEAR(月末库存[[#This Row],[日期]]) &amp; "年"</f>
        <v>2018年</v>
      </c>
      <c r="C2965" s="7" t="str">
        <f>MONTH(月末库存[[#This Row],[日期]]) &amp; "月"</f>
        <v>2月</v>
      </c>
      <c r="D2965" s="7">
        <f>--TEXT(月末库存[[#This Row],[日期]],"yyyymm")</f>
        <v>201802</v>
      </c>
      <c r="E2965" t="s">
        <v>43</v>
      </c>
      <c r="F2965" t="s">
        <v>80</v>
      </c>
      <c r="G2965">
        <v>1000003498</v>
      </c>
      <c r="H2965" t="s">
        <v>79</v>
      </c>
      <c r="I2965" t="s">
        <v>13</v>
      </c>
      <c r="J2965">
        <v>10000131</v>
      </c>
      <c r="K2965" t="s">
        <v>38</v>
      </c>
      <c r="L2965">
        <v>66.219999999999985</v>
      </c>
    </row>
    <row r="2966" spans="1:12" x14ac:dyDescent="0.2">
      <c r="A2966" s="1">
        <v>43159</v>
      </c>
      <c r="B2966" s="7" t="str">
        <f>YEAR(月末库存[[#This Row],[日期]]) &amp; "年"</f>
        <v>2018年</v>
      </c>
      <c r="C2966" s="7" t="str">
        <f>MONTH(月末库存[[#This Row],[日期]]) &amp; "月"</f>
        <v>2月</v>
      </c>
      <c r="D2966" s="7">
        <f>--TEXT(月末库存[[#This Row],[日期]],"yyyymm")</f>
        <v>201802</v>
      </c>
      <c r="E2966" t="s">
        <v>43</v>
      </c>
      <c r="F2966" t="s">
        <v>42</v>
      </c>
      <c r="G2966">
        <v>1000001014</v>
      </c>
      <c r="H2966" t="s">
        <v>44</v>
      </c>
      <c r="I2966" t="s">
        <v>13</v>
      </c>
      <c r="J2966">
        <v>10000131</v>
      </c>
      <c r="K2966" t="s">
        <v>38</v>
      </c>
      <c r="L2966">
        <v>158.49999999999994</v>
      </c>
    </row>
    <row r="2967" spans="1:12" x14ac:dyDescent="0.2">
      <c r="A2967" s="1">
        <v>43159</v>
      </c>
      <c r="B2967" s="7" t="str">
        <f>YEAR(月末库存[[#This Row],[日期]]) &amp; "年"</f>
        <v>2018年</v>
      </c>
      <c r="C2967" s="7" t="str">
        <f>MONTH(月末库存[[#This Row],[日期]]) &amp; "月"</f>
        <v>2月</v>
      </c>
      <c r="D2967" s="7">
        <f>--TEXT(月末库存[[#This Row],[日期]],"yyyymm")</f>
        <v>201802</v>
      </c>
      <c r="E2967" t="s">
        <v>43</v>
      </c>
      <c r="F2967" t="s">
        <v>42</v>
      </c>
      <c r="G2967">
        <v>1000001014</v>
      </c>
      <c r="H2967" t="s">
        <v>44</v>
      </c>
      <c r="I2967" t="s">
        <v>13</v>
      </c>
      <c r="J2967">
        <v>10000136</v>
      </c>
      <c r="K2967" t="s">
        <v>40</v>
      </c>
      <c r="L2967">
        <v>24.39200000000001</v>
      </c>
    </row>
    <row r="2968" spans="1:12" x14ac:dyDescent="0.2">
      <c r="A2968" s="1">
        <v>43159</v>
      </c>
      <c r="B2968" s="7" t="str">
        <f>YEAR(月末库存[[#This Row],[日期]]) &amp; "年"</f>
        <v>2018年</v>
      </c>
      <c r="C2968" s="7" t="str">
        <f>MONTH(月末库存[[#This Row],[日期]]) &amp; "月"</f>
        <v>2月</v>
      </c>
      <c r="D2968" s="7">
        <f>--TEXT(月末库存[[#This Row],[日期]],"yyyymm")</f>
        <v>201802</v>
      </c>
      <c r="E2968" t="s">
        <v>43</v>
      </c>
      <c r="F2968" t="s">
        <v>42</v>
      </c>
      <c r="G2968">
        <v>1000000931</v>
      </c>
      <c r="H2968" t="s">
        <v>41</v>
      </c>
      <c r="I2968" t="s">
        <v>13</v>
      </c>
      <c r="J2968">
        <v>10000182</v>
      </c>
      <c r="K2968" t="s">
        <v>31</v>
      </c>
      <c r="L2968">
        <v>133.006</v>
      </c>
    </row>
    <row r="2969" spans="1:12" x14ac:dyDescent="0.2">
      <c r="A2969" s="1">
        <v>43159</v>
      </c>
      <c r="B2969" s="7" t="str">
        <f>YEAR(月末库存[[#This Row],[日期]]) &amp; "年"</f>
        <v>2018年</v>
      </c>
      <c r="C2969" s="7" t="str">
        <f>MONTH(月末库存[[#This Row],[日期]]) &amp; "月"</f>
        <v>2月</v>
      </c>
      <c r="D2969" s="7">
        <f>--TEXT(月末库存[[#This Row],[日期]],"yyyymm")</f>
        <v>201802</v>
      </c>
      <c r="E2969" t="s">
        <v>43</v>
      </c>
      <c r="F2969" t="s">
        <v>78</v>
      </c>
      <c r="G2969">
        <v>1000003187</v>
      </c>
      <c r="H2969" t="s">
        <v>77</v>
      </c>
      <c r="I2969" t="s">
        <v>13</v>
      </c>
      <c r="J2969">
        <v>10000064</v>
      </c>
      <c r="K2969" t="s">
        <v>53</v>
      </c>
      <c r="L2969">
        <v>30.546000000000006</v>
      </c>
    </row>
    <row r="2970" spans="1:12" x14ac:dyDescent="0.2">
      <c r="A2970" s="1">
        <v>43159</v>
      </c>
      <c r="B2970" s="7" t="str">
        <f>YEAR(月末库存[[#This Row],[日期]]) &amp; "年"</f>
        <v>2018年</v>
      </c>
      <c r="C2970" s="7" t="str">
        <f>MONTH(月末库存[[#This Row],[日期]]) &amp; "月"</f>
        <v>2月</v>
      </c>
      <c r="D2970" s="7">
        <f>--TEXT(月末库存[[#This Row],[日期]],"yyyymm")</f>
        <v>201802</v>
      </c>
      <c r="E2970" t="s">
        <v>43</v>
      </c>
      <c r="F2970" t="s">
        <v>78</v>
      </c>
      <c r="G2970">
        <v>1000003187</v>
      </c>
      <c r="H2970" t="s">
        <v>77</v>
      </c>
      <c r="I2970" t="s">
        <v>13</v>
      </c>
      <c r="J2970">
        <v>10000078</v>
      </c>
      <c r="K2970" t="s">
        <v>30</v>
      </c>
      <c r="L2970">
        <v>9.2820000000000036</v>
      </c>
    </row>
    <row r="2971" spans="1:12" x14ac:dyDescent="0.2">
      <c r="A2971" s="1">
        <v>43159</v>
      </c>
      <c r="B2971" s="7" t="str">
        <f>YEAR(月末库存[[#This Row],[日期]]) &amp; "年"</f>
        <v>2018年</v>
      </c>
      <c r="C2971" s="7" t="str">
        <f>MONTH(月末库存[[#This Row],[日期]]) &amp; "月"</f>
        <v>2月</v>
      </c>
      <c r="D2971" s="7">
        <f>--TEXT(月末库存[[#This Row],[日期]],"yyyymm")</f>
        <v>201802</v>
      </c>
      <c r="E2971" t="s">
        <v>43</v>
      </c>
      <c r="F2971" t="s">
        <v>78</v>
      </c>
      <c r="G2971">
        <v>1000003187</v>
      </c>
      <c r="H2971" t="s">
        <v>77</v>
      </c>
      <c r="I2971" t="s">
        <v>13</v>
      </c>
      <c r="J2971">
        <v>10000131</v>
      </c>
      <c r="K2971" t="s">
        <v>38</v>
      </c>
      <c r="L2971">
        <v>38.070000000000007</v>
      </c>
    </row>
    <row r="2972" spans="1:12" x14ac:dyDescent="0.2">
      <c r="A2972" s="1">
        <v>43159</v>
      </c>
      <c r="B2972" s="7" t="str">
        <f>YEAR(月末库存[[#This Row],[日期]]) &amp; "年"</f>
        <v>2018年</v>
      </c>
      <c r="C2972" s="7" t="str">
        <f>MONTH(月末库存[[#This Row],[日期]]) &amp; "月"</f>
        <v>2月</v>
      </c>
      <c r="D2972" s="7">
        <f>--TEXT(月末库存[[#This Row],[日期]],"yyyymm")</f>
        <v>201802</v>
      </c>
      <c r="E2972" t="s">
        <v>43</v>
      </c>
      <c r="F2972" t="s">
        <v>78</v>
      </c>
      <c r="G2972">
        <v>1000003187</v>
      </c>
      <c r="H2972" t="s">
        <v>77</v>
      </c>
      <c r="I2972" t="s">
        <v>13</v>
      </c>
      <c r="J2972">
        <v>10000211</v>
      </c>
      <c r="K2972" t="s">
        <v>11</v>
      </c>
      <c r="L2972">
        <v>214.23600000000005</v>
      </c>
    </row>
    <row r="2973" spans="1:12" x14ac:dyDescent="0.2">
      <c r="A2973" s="1">
        <v>43159</v>
      </c>
      <c r="B2973" s="7" t="str">
        <f>YEAR(月末库存[[#This Row],[日期]]) &amp; "年"</f>
        <v>2018年</v>
      </c>
      <c r="C2973" s="7" t="str">
        <f>MONTH(月末库存[[#This Row],[日期]]) &amp; "月"</f>
        <v>2月</v>
      </c>
      <c r="D2973" s="7">
        <f>--TEXT(月末库存[[#This Row],[日期]],"yyyymm")</f>
        <v>201802</v>
      </c>
      <c r="E2973" t="s">
        <v>43</v>
      </c>
      <c r="F2973" t="s">
        <v>51</v>
      </c>
      <c r="G2973">
        <v>1000000460</v>
      </c>
      <c r="H2973" t="s">
        <v>50</v>
      </c>
      <c r="I2973" t="s">
        <v>13</v>
      </c>
      <c r="J2973">
        <v>10000131</v>
      </c>
      <c r="K2973" t="s">
        <v>38</v>
      </c>
      <c r="L2973">
        <v>107.36199999999999</v>
      </c>
    </row>
    <row r="2974" spans="1:12" x14ac:dyDescent="0.2">
      <c r="A2974" s="1">
        <v>43159</v>
      </c>
      <c r="B2974" s="7" t="str">
        <f>YEAR(月末库存[[#This Row],[日期]]) &amp; "年"</f>
        <v>2018年</v>
      </c>
      <c r="C2974" s="7" t="str">
        <f>MONTH(月末库存[[#This Row],[日期]]) &amp; "月"</f>
        <v>2月</v>
      </c>
      <c r="D2974" s="7">
        <f>--TEXT(月末库存[[#This Row],[日期]],"yyyymm")</f>
        <v>201802</v>
      </c>
      <c r="E2974" t="s">
        <v>43</v>
      </c>
      <c r="F2974" t="s">
        <v>51</v>
      </c>
      <c r="G2974">
        <v>1000000460</v>
      </c>
      <c r="H2974" t="s">
        <v>50</v>
      </c>
      <c r="I2974" t="s">
        <v>13</v>
      </c>
      <c r="J2974">
        <v>20000099</v>
      </c>
      <c r="K2974" t="s">
        <v>20</v>
      </c>
      <c r="L2974">
        <v>4.2</v>
      </c>
    </row>
    <row r="2975" spans="1:12" x14ac:dyDescent="0.2">
      <c r="A2975" s="1">
        <v>43159</v>
      </c>
      <c r="B2975" s="7" t="str">
        <f>YEAR(月末库存[[#This Row],[日期]]) &amp; "年"</f>
        <v>2018年</v>
      </c>
      <c r="C2975" s="7" t="str">
        <f>MONTH(月末库存[[#This Row],[日期]]) &amp; "月"</f>
        <v>2月</v>
      </c>
      <c r="D2975" s="7">
        <f>--TEXT(月末库存[[#This Row],[日期]],"yyyymm")</f>
        <v>201802</v>
      </c>
      <c r="E2975" t="s">
        <v>43</v>
      </c>
      <c r="F2975" t="s">
        <v>42</v>
      </c>
      <c r="G2975">
        <v>1000000931</v>
      </c>
      <c r="H2975" t="s">
        <v>41</v>
      </c>
      <c r="I2975" t="s">
        <v>13</v>
      </c>
      <c r="J2975">
        <v>10000131</v>
      </c>
      <c r="K2975" t="s">
        <v>38</v>
      </c>
      <c r="L2975">
        <v>338.80000000000013</v>
      </c>
    </row>
    <row r="2976" spans="1:12" x14ac:dyDescent="0.2">
      <c r="A2976" s="1">
        <v>43159</v>
      </c>
      <c r="B2976" s="7" t="str">
        <f>YEAR(月末库存[[#This Row],[日期]]) &amp; "年"</f>
        <v>2018年</v>
      </c>
      <c r="C2976" s="7" t="str">
        <f>MONTH(月末库存[[#This Row],[日期]]) &amp; "月"</f>
        <v>2月</v>
      </c>
      <c r="D2976" s="7">
        <f>--TEXT(月末库存[[#This Row],[日期]],"yyyymm")</f>
        <v>201802</v>
      </c>
      <c r="E2976" t="s">
        <v>43</v>
      </c>
      <c r="F2976" t="s">
        <v>42</v>
      </c>
      <c r="G2976">
        <v>1000000931</v>
      </c>
      <c r="H2976" t="s">
        <v>41</v>
      </c>
      <c r="I2976" t="s">
        <v>13</v>
      </c>
      <c r="J2976">
        <v>20000099</v>
      </c>
      <c r="K2976" t="s">
        <v>20</v>
      </c>
      <c r="L2976">
        <v>59.73599999999999</v>
      </c>
    </row>
    <row r="2977" spans="1:12" x14ac:dyDescent="0.2">
      <c r="A2977" s="1">
        <v>43159</v>
      </c>
      <c r="B2977" s="7" t="str">
        <f>YEAR(月末库存[[#This Row],[日期]]) &amp; "年"</f>
        <v>2018年</v>
      </c>
      <c r="C2977" s="7" t="str">
        <f>MONTH(月末库存[[#This Row],[日期]]) &amp; "月"</f>
        <v>2月</v>
      </c>
      <c r="D2977" s="7">
        <f>--TEXT(月末库存[[#This Row],[日期]],"yyyymm")</f>
        <v>201802</v>
      </c>
      <c r="E2977" t="s">
        <v>43</v>
      </c>
      <c r="F2977" t="s">
        <v>42</v>
      </c>
      <c r="G2977">
        <v>1000001014</v>
      </c>
      <c r="H2977" t="s">
        <v>44</v>
      </c>
      <c r="I2977" t="s">
        <v>13</v>
      </c>
      <c r="J2977">
        <v>20000099</v>
      </c>
      <c r="K2977" t="s">
        <v>20</v>
      </c>
      <c r="L2977">
        <v>36.562000000000019</v>
      </c>
    </row>
    <row r="2978" spans="1:12" x14ac:dyDescent="0.2">
      <c r="A2978" s="1">
        <v>43159</v>
      </c>
      <c r="B2978" s="7" t="str">
        <f>YEAR(月末库存[[#This Row],[日期]]) &amp; "年"</f>
        <v>2018年</v>
      </c>
      <c r="C2978" s="7" t="str">
        <f>MONTH(月末库存[[#This Row],[日期]]) &amp; "月"</f>
        <v>2月</v>
      </c>
      <c r="D2978" s="7">
        <f>--TEXT(月末库存[[#This Row],[日期]],"yyyymm")</f>
        <v>201802</v>
      </c>
      <c r="E2978" t="s">
        <v>43</v>
      </c>
      <c r="F2978" t="s">
        <v>78</v>
      </c>
      <c r="G2978">
        <v>1000003187</v>
      </c>
      <c r="H2978" t="s">
        <v>77</v>
      </c>
      <c r="I2978" t="s">
        <v>13</v>
      </c>
      <c r="J2978">
        <v>20000018</v>
      </c>
      <c r="K2978" t="s">
        <v>81</v>
      </c>
      <c r="L2978">
        <v>7.7</v>
      </c>
    </row>
    <row r="2979" spans="1:12" x14ac:dyDescent="0.2">
      <c r="A2979" s="1">
        <v>43159</v>
      </c>
      <c r="B2979" s="7" t="str">
        <f>YEAR(月末库存[[#This Row],[日期]]) &amp; "年"</f>
        <v>2018年</v>
      </c>
      <c r="C2979" s="7" t="str">
        <f>MONTH(月末库存[[#This Row],[日期]]) &amp; "月"</f>
        <v>2月</v>
      </c>
      <c r="D2979" s="7">
        <f>--TEXT(月末库存[[#This Row],[日期]],"yyyymm")</f>
        <v>201802</v>
      </c>
      <c r="E2979" t="s">
        <v>9</v>
      </c>
      <c r="F2979" t="s">
        <v>12</v>
      </c>
      <c r="G2979">
        <v>1000000072</v>
      </c>
      <c r="H2979" t="s">
        <v>10</v>
      </c>
      <c r="I2979" t="s">
        <v>13</v>
      </c>
      <c r="J2979">
        <v>10000136</v>
      </c>
      <c r="K2979" t="s">
        <v>40</v>
      </c>
      <c r="L2979">
        <v>8.7000000000000011</v>
      </c>
    </row>
    <row r="2980" spans="1:12" x14ac:dyDescent="0.2">
      <c r="A2980" s="1">
        <v>43159</v>
      </c>
      <c r="B2980" s="7" t="str">
        <f>YEAR(月末库存[[#This Row],[日期]]) &amp; "年"</f>
        <v>2018年</v>
      </c>
      <c r="C2980" s="7" t="str">
        <f>MONTH(月末库存[[#This Row],[日期]]) &amp; "月"</f>
        <v>2月</v>
      </c>
      <c r="D2980" s="7">
        <f>--TEXT(月末库存[[#This Row],[日期]],"yyyymm")</f>
        <v>201802</v>
      </c>
      <c r="E2980" t="s">
        <v>9</v>
      </c>
      <c r="F2980" t="s">
        <v>75</v>
      </c>
      <c r="G2980">
        <v>1000000281</v>
      </c>
      <c r="H2980" t="s">
        <v>74</v>
      </c>
      <c r="I2980" t="s">
        <v>13</v>
      </c>
      <c r="J2980">
        <v>10000078</v>
      </c>
      <c r="K2980" t="s">
        <v>30</v>
      </c>
      <c r="L2980">
        <v>2.5</v>
      </c>
    </row>
    <row r="2981" spans="1:12" x14ac:dyDescent="0.2">
      <c r="A2981" s="1">
        <v>43159</v>
      </c>
      <c r="B2981" s="7" t="str">
        <f>YEAR(月末库存[[#This Row],[日期]]) &amp; "年"</f>
        <v>2018年</v>
      </c>
      <c r="C2981" s="7" t="str">
        <f>MONTH(月末库存[[#This Row],[日期]]) &amp; "月"</f>
        <v>2月</v>
      </c>
      <c r="D2981" s="7">
        <f>--TEXT(月末库存[[#This Row],[日期]],"yyyymm")</f>
        <v>201802</v>
      </c>
      <c r="E2981" t="s">
        <v>9</v>
      </c>
      <c r="F2981" t="s">
        <v>8</v>
      </c>
      <c r="G2981">
        <v>1000000070</v>
      </c>
      <c r="H2981" t="s">
        <v>7</v>
      </c>
      <c r="I2981" t="s">
        <v>13</v>
      </c>
      <c r="J2981">
        <v>10000131</v>
      </c>
      <c r="K2981" t="s">
        <v>38</v>
      </c>
      <c r="L2981">
        <v>268.2</v>
      </c>
    </row>
    <row r="2982" spans="1:12" x14ac:dyDescent="0.2">
      <c r="A2982" s="1">
        <v>43159</v>
      </c>
      <c r="B2982" s="7" t="str">
        <f>YEAR(月末库存[[#This Row],[日期]]) &amp; "年"</f>
        <v>2018年</v>
      </c>
      <c r="C2982" s="7" t="str">
        <f>MONTH(月末库存[[#This Row],[日期]]) &amp; "月"</f>
        <v>2月</v>
      </c>
      <c r="D2982" s="7">
        <f>--TEXT(月末库存[[#This Row],[日期]],"yyyymm")</f>
        <v>201802</v>
      </c>
      <c r="E2982" t="s">
        <v>9</v>
      </c>
      <c r="F2982" t="s">
        <v>59</v>
      </c>
      <c r="G2982">
        <v>1000000192</v>
      </c>
      <c r="H2982" t="s">
        <v>58</v>
      </c>
      <c r="I2982" t="s">
        <v>13</v>
      </c>
      <c r="J2982">
        <v>10000136</v>
      </c>
      <c r="K2982" t="s">
        <v>40</v>
      </c>
      <c r="L2982">
        <v>1.5</v>
      </c>
    </row>
    <row r="2983" spans="1:12" x14ac:dyDescent="0.2">
      <c r="A2983" s="1">
        <v>43159</v>
      </c>
      <c r="B2983" s="7" t="str">
        <f>YEAR(月末库存[[#This Row],[日期]]) &amp; "年"</f>
        <v>2018年</v>
      </c>
      <c r="C2983" s="7" t="str">
        <f>MONTH(月末库存[[#This Row],[日期]]) &amp; "月"</f>
        <v>2月</v>
      </c>
      <c r="D2983" s="7">
        <f>--TEXT(月末库存[[#This Row],[日期]],"yyyymm")</f>
        <v>201802</v>
      </c>
      <c r="E2983" t="s">
        <v>9</v>
      </c>
      <c r="F2983" t="s">
        <v>59</v>
      </c>
      <c r="G2983">
        <v>1000000192</v>
      </c>
      <c r="H2983" t="s">
        <v>58</v>
      </c>
      <c r="I2983" t="s">
        <v>13</v>
      </c>
      <c r="J2983">
        <v>20000018</v>
      </c>
      <c r="K2983" t="s">
        <v>81</v>
      </c>
      <c r="L2983">
        <v>1</v>
      </c>
    </row>
    <row r="2984" spans="1:12" x14ac:dyDescent="0.2">
      <c r="A2984" s="1">
        <v>43159</v>
      </c>
      <c r="B2984" s="7" t="str">
        <f>YEAR(月末库存[[#This Row],[日期]]) &amp; "年"</f>
        <v>2018年</v>
      </c>
      <c r="C2984" s="7" t="str">
        <f>MONTH(月末库存[[#This Row],[日期]]) &amp; "月"</f>
        <v>2月</v>
      </c>
      <c r="D2984" s="7">
        <f>--TEXT(月末库存[[#This Row],[日期]],"yyyymm")</f>
        <v>201802</v>
      </c>
      <c r="E2984" t="s">
        <v>9</v>
      </c>
      <c r="F2984" t="s">
        <v>15</v>
      </c>
      <c r="G2984">
        <v>1000002986</v>
      </c>
      <c r="H2984" t="s">
        <v>14</v>
      </c>
      <c r="I2984" t="s">
        <v>13</v>
      </c>
      <c r="J2984">
        <v>20000099</v>
      </c>
      <c r="K2984" t="s">
        <v>20</v>
      </c>
      <c r="L2984">
        <v>0.19999999999999929</v>
      </c>
    </row>
    <row r="2985" spans="1:12" x14ac:dyDescent="0.2">
      <c r="A2985" s="1">
        <v>43159</v>
      </c>
      <c r="B2985" s="7" t="str">
        <f>YEAR(月末库存[[#This Row],[日期]]) &amp; "年"</f>
        <v>2018年</v>
      </c>
      <c r="C2985" s="7" t="str">
        <f>MONTH(月末库存[[#This Row],[日期]]) &amp; "月"</f>
        <v>2月</v>
      </c>
      <c r="D2985" s="7">
        <f>--TEXT(月末库存[[#This Row],[日期]],"yyyymm")</f>
        <v>201802</v>
      </c>
      <c r="E2985" t="s">
        <v>9</v>
      </c>
      <c r="F2985" t="s">
        <v>15</v>
      </c>
      <c r="G2985">
        <v>1000002986</v>
      </c>
      <c r="H2985" t="s">
        <v>14</v>
      </c>
      <c r="I2985" t="s">
        <v>13</v>
      </c>
      <c r="J2985">
        <v>20000018</v>
      </c>
      <c r="K2985" t="s">
        <v>81</v>
      </c>
      <c r="L2985">
        <v>0</v>
      </c>
    </row>
    <row r="2986" spans="1:12" x14ac:dyDescent="0.2">
      <c r="A2986" s="1">
        <v>43159</v>
      </c>
      <c r="B2986" s="7" t="str">
        <f>YEAR(月末库存[[#This Row],[日期]]) &amp; "年"</f>
        <v>2018年</v>
      </c>
      <c r="C2986" s="7" t="str">
        <f>MONTH(月末库存[[#This Row],[日期]]) &amp; "月"</f>
        <v>2月</v>
      </c>
      <c r="D2986" s="7">
        <f>--TEXT(月末库存[[#This Row],[日期]],"yyyymm")</f>
        <v>201802</v>
      </c>
      <c r="E2986" t="s">
        <v>9</v>
      </c>
      <c r="F2986" t="s">
        <v>72</v>
      </c>
      <c r="G2986">
        <v>1000001699</v>
      </c>
      <c r="H2986" t="s">
        <v>71</v>
      </c>
      <c r="I2986" t="s">
        <v>13</v>
      </c>
      <c r="J2986">
        <v>20000018</v>
      </c>
      <c r="K2986" t="s">
        <v>81</v>
      </c>
      <c r="L2986">
        <v>0.92999999999999994</v>
      </c>
    </row>
    <row r="2987" spans="1:12" x14ac:dyDescent="0.2">
      <c r="A2987" s="1">
        <v>43159</v>
      </c>
      <c r="B2987" s="7" t="str">
        <f>YEAR(月末库存[[#This Row],[日期]]) &amp; "年"</f>
        <v>2018年</v>
      </c>
      <c r="C2987" s="7" t="str">
        <f>MONTH(月末库存[[#This Row],[日期]]) &amp; "月"</f>
        <v>2月</v>
      </c>
      <c r="D2987" s="7">
        <f>--TEXT(月末库存[[#This Row],[日期]],"yyyymm")</f>
        <v>201802</v>
      </c>
      <c r="E2987" t="s">
        <v>9</v>
      </c>
      <c r="F2987" t="s">
        <v>59</v>
      </c>
      <c r="G2987">
        <v>1000000192</v>
      </c>
      <c r="H2987" t="s">
        <v>58</v>
      </c>
      <c r="I2987" t="s">
        <v>13</v>
      </c>
      <c r="J2987">
        <v>20000099</v>
      </c>
      <c r="K2987" t="s">
        <v>20</v>
      </c>
      <c r="L2987">
        <v>33.634</v>
      </c>
    </row>
    <row r="2988" spans="1:12" x14ac:dyDescent="0.2">
      <c r="A2988" s="1">
        <v>43159</v>
      </c>
      <c r="B2988" s="7" t="str">
        <f>YEAR(月末库存[[#This Row],[日期]]) &amp; "年"</f>
        <v>2018年</v>
      </c>
      <c r="C2988" s="7" t="str">
        <f>MONTH(月末库存[[#This Row],[日期]]) &amp; "月"</f>
        <v>2月</v>
      </c>
      <c r="D2988" s="7">
        <f>--TEXT(月末库存[[#This Row],[日期]],"yyyymm")</f>
        <v>201802</v>
      </c>
      <c r="E2988" t="s">
        <v>9</v>
      </c>
      <c r="F2988" t="s">
        <v>17</v>
      </c>
      <c r="G2988">
        <v>1000000059</v>
      </c>
      <c r="H2988" t="s">
        <v>55</v>
      </c>
      <c r="I2988" t="s">
        <v>13</v>
      </c>
      <c r="J2988">
        <v>20000018</v>
      </c>
      <c r="K2988" t="s">
        <v>81</v>
      </c>
      <c r="L2988">
        <v>1.5999999999999996</v>
      </c>
    </row>
    <row r="2989" spans="1:12" x14ac:dyDescent="0.2">
      <c r="A2989" s="1">
        <v>43159</v>
      </c>
      <c r="B2989" s="7" t="str">
        <f>YEAR(月末库存[[#This Row],[日期]]) &amp; "年"</f>
        <v>2018年</v>
      </c>
      <c r="C2989" s="7" t="str">
        <f>MONTH(月末库存[[#This Row],[日期]]) &amp; "月"</f>
        <v>2月</v>
      </c>
      <c r="D2989" s="7">
        <f>--TEXT(月末库存[[#This Row],[日期]],"yyyymm")</f>
        <v>201802</v>
      </c>
      <c r="E2989" t="s">
        <v>9</v>
      </c>
      <c r="F2989" t="s">
        <v>15</v>
      </c>
      <c r="G2989">
        <v>1000002981</v>
      </c>
      <c r="H2989" t="s">
        <v>62</v>
      </c>
      <c r="I2989" t="s">
        <v>13</v>
      </c>
      <c r="J2989">
        <v>20000018</v>
      </c>
      <c r="K2989" t="s">
        <v>81</v>
      </c>
      <c r="L2989">
        <v>0.39999999999999991</v>
      </c>
    </row>
    <row r="2990" spans="1:12" x14ac:dyDescent="0.2">
      <c r="A2990" s="1">
        <v>43159</v>
      </c>
      <c r="B2990" s="7" t="str">
        <f>YEAR(月末库存[[#This Row],[日期]]) &amp; "年"</f>
        <v>2018年</v>
      </c>
      <c r="C2990" s="7" t="str">
        <f>MONTH(月末库存[[#This Row],[日期]]) &amp; "月"</f>
        <v>2月</v>
      </c>
      <c r="D2990" s="7">
        <f>--TEXT(月末库存[[#This Row],[日期]],"yyyymm")</f>
        <v>201802</v>
      </c>
      <c r="E2990" t="s">
        <v>9</v>
      </c>
      <c r="F2990" t="s">
        <v>72</v>
      </c>
      <c r="G2990">
        <v>1000000064</v>
      </c>
      <c r="H2990" t="s">
        <v>76</v>
      </c>
      <c r="I2990" t="s">
        <v>13</v>
      </c>
      <c r="J2990">
        <v>10000211</v>
      </c>
      <c r="K2990" t="s">
        <v>11</v>
      </c>
      <c r="L2990">
        <v>144.50000000000003</v>
      </c>
    </row>
    <row r="2991" spans="1:12" x14ac:dyDescent="0.2">
      <c r="A2991" s="1">
        <v>43159</v>
      </c>
      <c r="B2991" s="7" t="str">
        <f>YEAR(月末库存[[#This Row],[日期]]) &amp; "年"</f>
        <v>2018年</v>
      </c>
      <c r="C2991" s="7" t="str">
        <f>MONTH(月末库存[[#This Row],[日期]]) &amp; "月"</f>
        <v>2月</v>
      </c>
      <c r="D2991" s="7">
        <f>--TEXT(月末库存[[#This Row],[日期]],"yyyymm")</f>
        <v>201802</v>
      </c>
      <c r="E2991" t="s">
        <v>9</v>
      </c>
      <c r="F2991" t="s">
        <v>17</v>
      </c>
      <c r="G2991">
        <v>1000001649</v>
      </c>
      <c r="H2991" t="s">
        <v>16</v>
      </c>
      <c r="I2991" t="s">
        <v>13</v>
      </c>
      <c r="J2991">
        <v>10000172</v>
      </c>
      <c r="K2991" t="s">
        <v>18</v>
      </c>
      <c r="L2991">
        <v>486.79999999999995</v>
      </c>
    </row>
    <row r="2992" spans="1:12" x14ac:dyDescent="0.2">
      <c r="A2992" s="1">
        <v>43159</v>
      </c>
      <c r="B2992" s="7" t="str">
        <f>YEAR(月末库存[[#This Row],[日期]]) &amp; "年"</f>
        <v>2018年</v>
      </c>
      <c r="C2992" s="7" t="str">
        <f>MONTH(月末库存[[#This Row],[日期]]) &amp; "月"</f>
        <v>2月</v>
      </c>
      <c r="D2992" s="7">
        <f>--TEXT(月末库存[[#This Row],[日期]],"yyyymm")</f>
        <v>201802</v>
      </c>
      <c r="E2992" t="s">
        <v>9</v>
      </c>
      <c r="F2992" t="s">
        <v>57</v>
      </c>
      <c r="G2992">
        <v>1000001502</v>
      </c>
      <c r="H2992" t="s">
        <v>56</v>
      </c>
      <c r="I2992" t="s">
        <v>13</v>
      </c>
      <c r="J2992">
        <v>10000111</v>
      </c>
      <c r="K2992" t="s">
        <v>37</v>
      </c>
      <c r="L2992">
        <v>278.07599999999996</v>
      </c>
    </row>
    <row r="2993" spans="1:12" x14ac:dyDescent="0.2">
      <c r="A2993" s="1">
        <v>43159</v>
      </c>
      <c r="B2993" s="7" t="str">
        <f>YEAR(月末库存[[#This Row],[日期]]) &amp; "年"</f>
        <v>2018年</v>
      </c>
      <c r="C2993" s="7" t="str">
        <f>MONTH(月末库存[[#This Row],[日期]]) &amp; "月"</f>
        <v>2月</v>
      </c>
      <c r="D2993" s="7">
        <f>--TEXT(月末库存[[#This Row],[日期]],"yyyymm")</f>
        <v>201802</v>
      </c>
      <c r="E2993" t="s">
        <v>9</v>
      </c>
      <c r="F2993" t="s">
        <v>72</v>
      </c>
      <c r="G2993">
        <v>1000000064</v>
      </c>
      <c r="H2993" t="s">
        <v>76</v>
      </c>
      <c r="I2993" t="s">
        <v>13</v>
      </c>
      <c r="J2993">
        <v>10000111</v>
      </c>
      <c r="K2993" t="s">
        <v>37</v>
      </c>
      <c r="L2993">
        <v>83.199999999999989</v>
      </c>
    </row>
    <row r="2994" spans="1:12" x14ac:dyDescent="0.2">
      <c r="A2994" s="1">
        <v>43159</v>
      </c>
      <c r="B2994" s="7" t="str">
        <f>YEAR(月末库存[[#This Row],[日期]]) &amp; "年"</f>
        <v>2018年</v>
      </c>
      <c r="C2994" s="7" t="str">
        <f>MONTH(月末库存[[#This Row],[日期]]) &amp; "月"</f>
        <v>2月</v>
      </c>
      <c r="D2994" s="7">
        <f>--TEXT(月末库存[[#This Row],[日期]],"yyyymm")</f>
        <v>201802</v>
      </c>
      <c r="E2994" t="s">
        <v>9</v>
      </c>
      <c r="F2994" t="s">
        <v>72</v>
      </c>
      <c r="G2994">
        <v>1000000064</v>
      </c>
      <c r="H2994" t="s">
        <v>76</v>
      </c>
      <c r="I2994" t="s">
        <v>13</v>
      </c>
      <c r="J2994">
        <v>10000172</v>
      </c>
      <c r="K2994" t="s">
        <v>18</v>
      </c>
      <c r="L2994">
        <v>433.96600000000001</v>
      </c>
    </row>
    <row r="2995" spans="1:12" x14ac:dyDescent="0.2">
      <c r="A2995" s="1">
        <v>43159</v>
      </c>
      <c r="B2995" s="7" t="str">
        <f>YEAR(月末库存[[#This Row],[日期]]) &amp; "年"</f>
        <v>2018年</v>
      </c>
      <c r="C2995" s="7" t="str">
        <f>MONTH(月末库存[[#This Row],[日期]]) &amp; "月"</f>
        <v>2月</v>
      </c>
      <c r="D2995" s="7">
        <f>--TEXT(月末库存[[#This Row],[日期]],"yyyymm")</f>
        <v>201802</v>
      </c>
      <c r="E2995" t="s">
        <v>9</v>
      </c>
      <c r="F2995" t="s">
        <v>8</v>
      </c>
      <c r="G2995">
        <v>1000000070</v>
      </c>
      <c r="H2995" t="s">
        <v>7</v>
      </c>
      <c r="I2995" t="s">
        <v>13</v>
      </c>
      <c r="J2995">
        <v>10000211</v>
      </c>
      <c r="K2995" t="s">
        <v>11</v>
      </c>
      <c r="L2995">
        <v>2.7000000000000028</v>
      </c>
    </row>
    <row r="2996" spans="1:12" x14ac:dyDescent="0.2">
      <c r="A2996" s="1">
        <v>43159</v>
      </c>
      <c r="B2996" s="7" t="str">
        <f>YEAR(月末库存[[#This Row],[日期]]) &amp; "年"</f>
        <v>2018年</v>
      </c>
      <c r="C2996" s="7" t="str">
        <f>MONTH(月末库存[[#This Row],[日期]]) &amp; "月"</f>
        <v>2月</v>
      </c>
      <c r="D2996" s="7">
        <f>--TEXT(月末库存[[#This Row],[日期]],"yyyymm")</f>
        <v>201802</v>
      </c>
      <c r="E2996" t="s">
        <v>9</v>
      </c>
      <c r="F2996" t="s">
        <v>57</v>
      </c>
      <c r="G2996">
        <v>1000001502</v>
      </c>
      <c r="H2996" t="s">
        <v>56</v>
      </c>
      <c r="I2996" t="s">
        <v>13</v>
      </c>
      <c r="J2996">
        <v>10000136</v>
      </c>
      <c r="K2996" t="s">
        <v>40</v>
      </c>
      <c r="L2996">
        <v>83.6</v>
      </c>
    </row>
    <row r="2997" spans="1:12" x14ac:dyDescent="0.2">
      <c r="A2997" s="1">
        <v>43159</v>
      </c>
      <c r="B2997" s="7" t="str">
        <f>YEAR(月末库存[[#This Row],[日期]]) &amp; "年"</f>
        <v>2018年</v>
      </c>
      <c r="C2997" s="7" t="str">
        <f>MONTH(月末库存[[#This Row],[日期]]) &amp; "月"</f>
        <v>2月</v>
      </c>
      <c r="D2997" s="7">
        <f>--TEXT(月末库存[[#This Row],[日期]],"yyyymm")</f>
        <v>201802</v>
      </c>
      <c r="E2997" t="s">
        <v>9</v>
      </c>
      <c r="F2997" t="s">
        <v>8</v>
      </c>
      <c r="G2997">
        <v>1000000070</v>
      </c>
      <c r="H2997" t="s">
        <v>7</v>
      </c>
      <c r="I2997" t="s">
        <v>13</v>
      </c>
      <c r="J2997">
        <v>10000136</v>
      </c>
      <c r="K2997" t="s">
        <v>40</v>
      </c>
      <c r="L2997">
        <v>0.10000000000000053</v>
      </c>
    </row>
    <row r="2998" spans="1:12" x14ac:dyDescent="0.2">
      <c r="A2998" s="1">
        <v>43159</v>
      </c>
      <c r="B2998" s="7" t="str">
        <f>YEAR(月末库存[[#This Row],[日期]]) &amp; "年"</f>
        <v>2018年</v>
      </c>
      <c r="C2998" s="7" t="str">
        <f>MONTH(月末库存[[#This Row],[日期]]) &amp; "月"</f>
        <v>2月</v>
      </c>
      <c r="D2998" s="7">
        <f>--TEXT(月末库存[[#This Row],[日期]],"yyyymm")</f>
        <v>201802</v>
      </c>
      <c r="E2998" t="s">
        <v>9</v>
      </c>
      <c r="F2998" t="s">
        <v>72</v>
      </c>
      <c r="G2998">
        <v>1000001699</v>
      </c>
      <c r="H2998" t="s">
        <v>71</v>
      </c>
      <c r="I2998" t="s">
        <v>13</v>
      </c>
      <c r="J2998">
        <v>10000111</v>
      </c>
      <c r="K2998" t="s">
        <v>37</v>
      </c>
      <c r="L2998">
        <v>1.4000000000000004</v>
      </c>
    </row>
    <row r="2999" spans="1:12" x14ac:dyDescent="0.2">
      <c r="A2999" s="1">
        <v>43159</v>
      </c>
      <c r="B2999" s="7" t="str">
        <f>YEAR(月末库存[[#This Row],[日期]]) &amp; "年"</f>
        <v>2018年</v>
      </c>
      <c r="C2999" s="7" t="str">
        <f>MONTH(月末库存[[#This Row],[日期]]) &amp; "月"</f>
        <v>2月</v>
      </c>
      <c r="D2999" s="7">
        <f>--TEXT(月末库存[[#This Row],[日期]],"yyyymm")</f>
        <v>201802</v>
      </c>
      <c r="E2999" t="s">
        <v>9</v>
      </c>
      <c r="F2999" t="s">
        <v>15</v>
      </c>
      <c r="G2999">
        <v>1000002986</v>
      </c>
      <c r="H2999" t="s">
        <v>14</v>
      </c>
      <c r="I2999" t="s">
        <v>13</v>
      </c>
      <c r="J2999">
        <v>10000064</v>
      </c>
      <c r="K2999" t="s">
        <v>53</v>
      </c>
      <c r="L2999">
        <v>2.4000000000000026</v>
      </c>
    </row>
    <row r="3000" spans="1:12" x14ac:dyDescent="0.2">
      <c r="A3000" s="1">
        <v>43159</v>
      </c>
      <c r="B3000" s="7" t="str">
        <f>YEAR(月末库存[[#This Row],[日期]]) &amp; "年"</f>
        <v>2018年</v>
      </c>
      <c r="C3000" s="7" t="str">
        <f>MONTH(月末库存[[#This Row],[日期]]) &amp; "月"</f>
        <v>2月</v>
      </c>
      <c r="D3000" s="7">
        <f>--TEXT(月末库存[[#This Row],[日期]],"yyyymm")</f>
        <v>201802</v>
      </c>
      <c r="E3000" t="s">
        <v>9</v>
      </c>
      <c r="F3000" t="s">
        <v>15</v>
      </c>
      <c r="G3000">
        <v>1000002985</v>
      </c>
      <c r="H3000" t="s">
        <v>47</v>
      </c>
      <c r="I3000" t="s">
        <v>13</v>
      </c>
      <c r="J3000">
        <v>20000099</v>
      </c>
      <c r="K3000" t="s">
        <v>20</v>
      </c>
      <c r="L3000">
        <v>1.1000000000000001</v>
      </c>
    </row>
    <row r="3001" spans="1:12" x14ac:dyDescent="0.2">
      <c r="A3001" s="1">
        <v>43159</v>
      </c>
      <c r="B3001" s="7" t="str">
        <f>YEAR(月末库存[[#This Row],[日期]]) &amp; "年"</f>
        <v>2018年</v>
      </c>
      <c r="C3001" s="7" t="str">
        <f>MONTH(月末库存[[#This Row],[日期]]) &amp; "月"</f>
        <v>2月</v>
      </c>
      <c r="D3001" s="7">
        <f>--TEXT(月末库存[[#This Row],[日期]],"yyyymm")</f>
        <v>201802</v>
      </c>
      <c r="E3001" t="s">
        <v>9</v>
      </c>
      <c r="F3001" t="s">
        <v>17</v>
      </c>
      <c r="G3001">
        <v>1000001649</v>
      </c>
      <c r="H3001" t="s">
        <v>16</v>
      </c>
      <c r="I3001" t="s">
        <v>13</v>
      </c>
      <c r="J3001">
        <v>10000136</v>
      </c>
      <c r="K3001" t="s">
        <v>40</v>
      </c>
      <c r="L3001">
        <v>9.6499999999999986</v>
      </c>
    </row>
    <row r="3002" spans="1:12" x14ac:dyDescent="0.2">
      <c r="A3002" s="1">
        <v>43159</v>
      </c>
      <c r="B3002" s="7" t="str">
        <f>YEAR(月末库存[[#This Row],[日期]]) &amp; "年"</f>
        <v>2018年</v>
      </c>
      <c r="C3002" s="7" t="str">
        <f>MONTH(月末库存[[#This Row],[日期]]) &amp; "月"</f>
        <v>2月</v>
      </c>
      <c r="D3002" s="7">
        <f>--TEXT(月末库存[[#This Row],[日期]],"yyyymm")</f>
        <v>201802</v>
      </c>
      <c r="E3002" t="s">
        <v>9</v>
      </c>
      <c r="F3002" t="s">
        <v>72</v>
      </c>
      <c r="G3002">
        <v>1000000064</v>
      </c>
      <c r="H3002" t="s">
        <v>76</v>
      </c>
      <c r="I3002" t="s">
        <v>13</v>
      </c>
      <c r="J3002">
        <v>10000136</v>
      </c>
      <c r="K3002" t="s">
        <v>40</v>
      </c>
      <c r="L3002">
        <v>0.20000000000000018</v>
      </c>
    </row>
    <row r="3003" spans="1:12" x14ac:dyDescent="0.2">
      <c r="A3003" s="1">
        <v>43159</v>
      </c>
      <c r="B3003" s="7" t="str">
        <f>YEAR(月末库存[[#This Row],[日期]]) &amp; "年"</f>
        <v>2018年</v>
      </c>
      <c r="C3003" s="7" t="str">
        <f>MONTH(月末库存[[#This Row],[日期]]) &amp; "月"</f>
        <v>2月</v>
      </c>
      <c r="D3003" s="7">
        <f>--TEXT(月末库存[[#This Row],[日期]],"yyyymm")</f>
        <v>201802</v>
      </c>
      <c r="E3003" t="s">
        <v>9</v>
      </c>
      <c r="F3003" t="s">
        <v>15</v>
      </c>
      <c r="G3003">
        <v>1000002981</v>
      </c>
      <c r="H3003" t="s">
        <v>62</v>
      </c>
      <c r="I3003" t="s">
        <v>13</v>
      </c>
      <c r="J3003">
        <v>10000078</v>
      </c>
      <c r="K3003" t="s">
        <v>30</v>
      </c>
      <c r="L3003">
        <v>2.8999999999999995</v>
      </c>
    </row>
    <row r="3004" spans="1:12" x14ac:dyDescent="0.2">
      <c r="A3004" s="1">
        <v>43159</v>
      </c>
      <c r="B3004" s="7" t="str">
        <f>YEAR(月末库存[[#This Row],[日期]]) &amp; "年"</f>
        <v>2018年</v>
      </c>
      <c r="C3004" s="7" t="str">
        <f>MONTH(月末库存[[#This Row],[日期]]) &amp; "月"</f>
        <v>2月</v>
      </c>
      <c r="D3004" s="7">
        <f>--TEXT(月末库存[[#This Row],[日期]],"yyyymm")</f>
        <v>201802</v>
      </c>
      <c r="E3004" t="s">
        <v>9</v>
      </c>
      <c r="F3004" t="s">
        <v>57</v>
      </c>
      <c r="G3004">
        <v>1000001502</v>
      </c>
      <c r="H3004" t="s">
        <v>56</v>
      </c>
      <c r="I3004" t="s">
        <v>13</v>
      </c>
      <c r="J3004">
        <v>20000018</v>
      </c>
      <c r="K3004" t="s">
        <v>81</v>
      </c>
      <c r="L3004">
        <v>2.0659999999999972</v>
      </c>
    </row>
    <row r="3005" spans="1:12" x14ac:dyDescent="0.2">
      <c r="A3005" s="1">
        <v>43159</v>
      </c>
      <c r="B3005" s="7" t="str">
        <f>YEAR(月末库存[[#This Row],[日期]]) &amp; "年"</f>
        <v>2018年</v>
      </c>
      <c r="C3005" s="7" t="str">
        <f>MONTH(月末库存[[#This Row],[日期]]) &amp; "月"</f>
        <v>2月</v>
      </c>
      <c r="D3005" s="7">
        <f>--TEXT(月末库存[[#This Row],[日期]],"yyyymm")</f>
        <v>201802</v>
      </c>
      <c r="E3005" t="s">
        <v>9</v>
      </c>
      <c r="F3005" t="s">
        <v>15</v>
      </c>
      <c r="G3005">
        <v>1000002981</v>
      </c>
      <c r="H3005" t="s">
        <v>62</v>
      </c>
      <c r="I3005" t="s">
        <v>13</v>
      </c>
      <c r="J3005">
        <v>10000136</v>
      </c>
      <c r="K3005" t="s">
        <v>40</v>
      </c>
      <c r="L3005">
        <v>1.65</v>
      </c>
    </row>
    <row r="3006" spans="1:12" x14ac:dyDescent="0.2">
      <c r="A3006" s="1">
        <v>43159</v>
      </c>
      <c r="B3006" s="7" t="str">
        <f>YEAR(月末库存[[#This Row],[日期]]) &amp; "年"</f>
        <v>2018年</v>
      </c>
      <c r="C3006" s="7" t="str">
        <f>MONTH(月末库存[[#This Row],[日期]]) &amp; "月"</f>
        <v>2月</v>
      </c>
      <c r="D3006" s="7">
        <f>--TEXT(月末库存[[#This Row],[日期]],"yyyymm")</f>
        <v>201802</v>
      </c>
      <c r="E3006" t="s">
        <v>9</v>
      </c>
      <c r="F3006" t="s">
        <v>72</v>
      </c>
      <c r="G3006">
        <v>1000000064</v>
      </c>
      <c r="H3006" t="s">
        <v>76</v>
      </c>
      <c r="I3006" t="s">
        <v>13</v>
      </c>
      <c r="J3006">
        <v>10000064</v>
      </c>
      <c r="K3006" t="s">
        <v>53</v>
      </c>
      <c r="L3006">
        <v>50.704000000000008</v>
      </c>
    </row>
    <row r="3007" spans="1:12" x14ac:dyDescent="0.2">
      <c r="A3007" s="1">
        <v>43159</v>
      </c>
      <c r="B3007" s="7" t="str">
        <f>YEAR(月末库存[[#This Row],[日期]]) &amp; "年"</f>
        <v>2018年</v>
      </c>
      <c r="C3007" s="7" t="str">
        <f>MONTH(月末库存[[#This Row],[日期]]) &amp; "月"</f>
        <v>2月</v>
      </c>
      <c r="D3007" s="7">
        <f>--TEXT(月末库存[[#This Row],[日期]],"yyyymm")</f>
        <v>201802</v>
      </c>
      <c r="E3007" t="s">
        <v>9</v>
      </c>
      <c r="F3007" t="s">
        <v>15</v>
      </c>
      <c r="G3007">
        <v>1000002981</v>
      </c>
      <c r="H3007" t="s">
        <v>62</v>
      </c>
      <c r="I3007" t="s">
        <v>13</v>
      </c>
      <c r="J3007">
        <v>10000111</v>
      </c>
      <c r="K3007" t="s">
        <v>37</v>
      </c>
      <c r="L3007">
        <v>157.70000000000002</v>
      </c>
    </row>
    <row r="3008" spans="1:12" x14ac:dyDescent="0.2">
      <c r="A3008" s="1">
        <v>43159</v>
      </c>
      <c r="B3008" s="7" t="str">
        <f>YEAR(月末库存[[#This Row],[日期]]) &amp; "年"</f>
        <v>2018年</v>
      </c>
      <c r="C3008" s="7" t="str">
        <f>MONTH(月末库存[[#This Row],[日期]]) &amp; "月"</f>
        <v>2月</v>
      </c>
      <c r="D3008" s="7">
        <f>--TEXT(月末库存[[#This Row],[日期]],"yyyymm")</f>
        <v>201802</v>
      </c>
      <c r="E3008" t="s">
        <v>9</v>
      </c>
      <c r="F3008" t="s">
        <v>59</v>
      </c>
      <c r="G3008">
        <v>1000000192</v>
      </c>
      <c r="H3008" t="s">
        <v>58</v>
      </c>
      <c r="I3008" t="s">
        <v>13</v>
      </c>
      <c r="J3008">
        <v>10000131</v>
      </c>
      <c r="K3008" t="s">
        <v>38</v>
      </c>
      <c r="L3008">
        <v>176.76600000000002</v>
      </c>
    </row>
    <row r="3009" spans="1:12" x14ac:dyDescent="0.2">
      <c r="A3009" s="1">
        <v>43159</v>
      </c>
      <c r="B3009" s="7" t="str">
        <f>YEAR(月末库存[[#This Row],[日期]]) &amp; "年"</f>
        <v>2018年</v>
      </c>
      <c r="C3009" s="7" t="str">
        <f>MONTH(月末库存[[#This Row],[日期]]) &amp; "月"</f>
        <v>2月</v>
      </c>
      <c r="D3009" s="7">
        <f>--TEXT(月末库存[[#This Row],[日期]],"yyyymm")</f>
        <v>201802</v>
      </c>
      <c r="E3009" t="s">
        <v>9</v>
      </c>
      <c r="F3009" t="s">
        <v>17</v>
      </c>
      <c r="G3009">
        <v>1000000059</v>
      </c>
      <c r="H3009" t="s">
        <v>55</v>
      </c>
      <c r="I3009" t="s">
        <v>13</v>
      </c>
      <c r="J3009">
        <v>10000064</v>
      </c>
      <c r="K3009" t="s">
        <v>53</v>
      </c>
      <c r="L3009">
        <v>111.05399999999992</v>
      </c>
    </row>
    <row r="3010" spans="1:12" x14ac:dyDescent="0.2">
      <c r="A3010" s="1">
        <v>43159</v>
      </c>
      <c r="B3010" s="7" t="str">
        <f>YEAR(月末库存[[#This Row],[日期]]) &amp; "年"</f>
        <v>2018年</v>
      </c>
      <c r="C3010" s="7" t="str">
        <f>MONTH(月末库存[[#This Row],[日期]]) &amp; "月"</f>
        <v>2月</v>
      </c>
      <c r="D3010" s="7">
        <f>--TEXT(月末库存[[#This Row],[日期]],"yyyymm")</f>
        <v>201802</v>
      </c>
      <c r="E3010" t="s">
        <v>9</v>
      </c>
      <c r="F3010" t="s">
        <v>57</v>
      </c>
      <c r="G3010">
        <v>1000001502</v>
      </c>
      <c r="H3010" t="s">
        <v>56</v>
      </c>
      <c r="I3010" t="s">
        <v>13</v>
      </c>
      <c r="J3010">
        <v>20000099</v>
      </c>
      <c r="K3010" t="s">
        <v>20</v>
      </c>
      <c r="L3010">
        <v>118.9</v>
      </c>
    </row>
    <row r="3011" spans="1:12" x14ac:dyDescent="0.2">
      <c r="A3011" s="1">
        <v>43159</v>
      </c>
      <c r="B3011" s="7" t="str">
        <f>YEAR(月末库存[[#This Row],[日期]]) &amp; "年"</f>
        <v>2018年</v>
      </c>
      <c r="C3011" s="7" t="str">
        <f>MONTH(月末库存[[#This Row],[日期]]) &amp; "月"</f>
        <v>2月</v>
      </c>
      <c r="D3011" s="7">
        <f>--TEXT(月末库存[[#This Row],[日期]],"yyyymm")</f>
        <v>201802</v>
      </c>
      <c r="E3011" t="s">
        <v>9</v>
      </c>
      <c r="F3011" t="s">
        <v>57</v>
      </c>
      <c r="G3011">
        <v>1000001502</v>
      </c>
      <c r="H3011" t="s">
        <v>56</v>
      </c>
      <c r="I3011" t="s">
        <v>13</v>
      </c>
      <c r="J3011">
        <v>10000064</v>
      </c>
      <c r="K3011" t="s">
        <v>53</v>
      </c>
      <c r="L3011">
        <v>19.299999999999986</v>
      </c>
    </row>
    <row r="3012" spans="1:12" x14ac:dyDescent="0.2">
      <c r="A3012" s="1">
        <v>43159</v>
      </c>
      <c r="B3012" s="7" t="str">
        <f>YEAR(月末库存[[#This Row],[日期]]) &amp; "年"</f>
        <v>2018年</v>
      </c>
      <c r="C3012" s="7" t="str">
        <f>MONTH(月末库存[[#This Row],[日期]]) &amp; "月"</f>
        <v>2月</v>
      </c>
      <c r="D3012" s="7">
        <f>--TEXT(月末库存[[#This Row],[日期]],"yyyymm")</f>
        <v>201802</v>
      </c>
      <c r="E3012" t="s">
        <v>9</v>
      </c>
      <c r="F3012" t="s">
        <v>15</v>
      </c>
      <c r="G3012">
        <v>1000002981</v>
      </c>
      <c r="H3012" t="s">
        <v>62</v>
      </c>
      <c r="I3012" t="s">
        <v>13</v>
      </c>
      <c r="J3012">
        <v>20000099</v>
      </c>
      <c r="K3012" t="s">
        <v>20</v>
      </c>
      <c r="L3012">
        <v>54.170000000000016</v>
      </c>
    </row>
    <row r="3013" spans="1:12" x14ac:dyDescent="0.2">
      <c r="A3013" s="1">
        <v>43159</v>
      </c>
      <c r="B3013" s="7" t="str">
        <f>YEAR(月末库存[[#This Row],[日期]]) &amp; "年"</f>
        <v>2018年</v>
      </c>
      <c r="C3013" s="7" t="str">
        <f>MONTH(月末库存[[#This Row],[日期]]) &amp; "月"</f>
        <v>2月</v>
      </c>
      <c r="D3013" s="7">
        <f>--TEXT(月末库存[[#This Row],[日期]],"yyyymm")</f>
        <v>201802</v>
      </c>
      <c r="E3013" t="s">
        <v>9</v>
      </c>
      <c r="F3013" t="s">
        <v>75</v>
      </c>
      <c r="G3013">
        <v>1000000281</v>
      </c>
      <c r="H3013" t="s">
        <v>74</v>
      </c>
      <c r="I3013" t="s">
        <v>13</v>
      </c>
      <c r="J3013">
        <v>10000211</v>
      </c>
      <c r="K3013" t="s">
        <v>11</v>
      </c>
      <c r="L3013">
        <v>3.4000000000000021</v>
      </c>
    </row>
    <row r="3014" spans="1:12" x14ac:dyDescent="0.2">
      <c r="A3014" s="1">
        <v>43159</v>
      </c>
      <c r="B3014" s="7" t="str">
        <f>YEAR(月末库存[[#This Row],[日期]]) &amp; "年"</f>
        <v>2018年</v>
      </c>
      <c r="C3014" s="7" t="str">
        <f>MONTH(月末库存[[#This Row],[日期]]) &amp; "月"</f>
        <v>2月</v>
      </c>
      <c r="D3014" s="7">
        <f>--TEXT(月末库存[[#This Row],[日期]],"yyyymm")</f>
        <v>201802</v>
      </c>
      <c r="E3014" t="s">
        <v>9</v>
      </c>
      <c r="F3014" t="s">
        <v>15</v>
      </c>
      <c r="G3014">
        <v>1000002986</v>
      </c>
      <c r="H3014" t="s">
        <v>14</v>
      </c>
      <c r="I3014" t="s">
        <v>13</v>
      </c>
      <c r="J3014">
        <v>10000131</v>
      </c>
      <c r="K3014" t="s">
        <v>38</v>
      </c>
      <c r="L3014">
        <v>220.26599999999999</v>
      </c>
    </row>
    <row r="3015" spans="1:12" x14ac:dyDescent="0.2">
      <c r="A3015" s="1">
        <v>43159</v>
      </c>
      <c r="B3015" s="7" t="str">
        <f>YEAR(月末库存[[#This Row],[日期]]) &amp; "年"</f>
        <v>2018年</v>
      </c>
      <c r="C3015" s="7" t="str">
        <f>MONTH(月末库存[[#This Row],[日期]]) &amp; "月"</f>
        <v>2月</v>
      </c>
      <c r="D3015" s="7">
        <f>--TEXT(月末库存[[#This Row],[日期]],"yyyymm")</f>
        <v>201802</v>
      </c>
      <c r="E3015" t="s">
        <v>9</v>
      </c>
      <c r="F3015" t="s">
        <v>17</v>
      </c>
      <c r="G3015">
        <v>1000000059</v>
      </c>
      <c r="H3015" t="s">
        <v>55</v>
      </c>
      <c r="I3015" t="s">
        <v>13</v>
      </c>
      <c r="J3015">
        <v>10000172</v>
      </c>
      <c r="K3015" t="s">
        <v>18</v>
      </c>
      <c r="L3015">
        <v>187.88400000000013</v>
      </c>
    </row>
    <row r="3016" spans="1:12" x14ac:dyDescent="0.2">
      <c r="A3016" s="1">
        <v>43159</v>
      </c>
      <c r="B3016" s="7" t="str">
        <f>YEAR(月末库存[[#This Row],[日期]]) &amp; "年"</f>
        <v>2018年</v>
      </c>
      <c r="C3016" s="7" t="str">
        <f>MONTH(月末库存[[#This Row],[日期]]) &amp; "月"</f>
        <v>2月</v>
      </c>
      <c r="D3016" s="7">
        <f>--TEXT(月末库存[[#This Row],[日期]],"yyyymm")</f>
        <v>201802</v>
      </c>
      <c r="E3016" t="s">
        <v>9</v>
      </c>
      <c r="F3016" t="s">
        <v>15</v>
      </c>
      <c r="G3016">
        <v>1000002986</v>
      </c>
      <c r="H3016" t="s">
        <v>14</v>
      </c>
      <c r="I3016" t="s">
        <v>13</v>
      </c>
      <c r="J3016">
        <v>10000111</v>
      </c>
      <c r="K3016" t="s">
        <v>37</v>
      </c>
      <c r="L3016">
        <v>88.999999999999972</v>
      </c>
    </row>
    <row r="3017" spans="1:12" x14ac:dyDescent="0.2">
      <c r="A3017" s="1">
        <v>43159</v>
      </c>
      <c r="B3017" s="7" t="str">
        <f>YEAR(月末库存[[#This Row],[日期]]) &amp; "年"</f>
        <v>2018年</v>
      </c>
      <c r="C3017" s="7" t="str">
        <f>MONTH(月末库存[[#This Row],[日期]]) &amp; "月"</f>
        <v>2月</v>
      </c>
      <c r="D3017" s="7">
        <f>--TEXT(月末库存[[#This Row],[日期]],"yyyymm")</f>
        <v>201802</v>
      </c>
      <c r="E3017" t="s">
        <v>9</v>
      </c>
      <c r="F3017" t="s">
        <v>12</v>
      </c>
      <c r="G3017">
        <v>1000000072</v>
      </c>
      <c r="H3017" t="s">
        <v>10</v>
      </c>
      <c r="I3017" t="s">
        <v>13</v>
      </c>
      <c r="J3017">
        <v>10000064</v>
      </c>
      <c r="K3017" t="s">
        <v>53</v>
      </c>
      <c r="L3017">
        <v>20</v>
      </c>
    </row>
    <row r="3018" spans="1:12" x14ac:dyDescent="0.2">
      <c r="A3018" s="1">
        <v>43159</v>
      </c>
      <c r="B3018" s="7" t="str">
        <f>YEAR(月末库存[[#This Row],[日期]]) &amp; "年"</f>
        <v>2018年</v>
      </c>
      <c r="C3018" s="7" t="str">
        <f>MONTH(月末库存[[#This Row],[日期]]) &amp; "月"</f>
        <v>2月</v>
      </c>
      <c r="D3018" s="7">
        <f>--TEXT(月末库存[[#This Row],[日期]],"yyyymm")</f>
        <v>201802</v>
      </c>
      <c r="E3018" t="s">
        <v>9</v>
      </c>
      <c r="F3018" t="s">
        <v>17</v>
      </c>
      <c r="G3018">
        <v>1000001649</v>
      </c>
      <c r="H3018" t="s">
        <v>16</v>
      </c>
      <c r="I3018" t="s">
        <v>13</v>
      </c>
      <c r="J3018">
        <v>20000018</v>
      </c>
      <c r="K3018" t="s">
        <v>81</v>
      </c>
      <c r="L3018">
        <v>0.30000000000000004</v>
      </c>
    </row>
    <row r="3019" spans="1:12" x14ac:dyDescent="0.2">
      <c r="A3019" s="1">
        <v>43159</v>
      </c>
      <c r="B3019" s="7" t="str">
        <f>YEAR(月末库存[[#This Row],[日期]]) &amp; "年"</f>
        <v>2018年</v>
      </c>
      <c r="C3019" s="7" t="str">
        <f>MONTH(月末库存[[#This Row],[日期]]) &amp; "月"</f>
        <v>2月</v>
      </c>
      <c r="D3019" s="7">
        <f>--TEXT(月末库存[[#This Row],[日期]],"yyyymm")</f>
        <v>201802</v>
      </c>
      <c r="E3019" t="s">
        <v>9</v>
      </c>
      <c r="F3019" t="s">
        <v>15</v>
      </c>
      <c r="G3019">
        <v>1000002981</v>
      </c>
      <c r="H3019" t="s">
        <v>62</v>
      </c>
      <c r="I3019" t="s">
        <v>13</v>
      </c>
      <c r="J3019">
        <v>10000064</v>
      </c>
      <c r="K3019" t="s">
        <v>53</v>
      </c>
      <c r="L3019">
        <v>13.9</v>
      </c>
    </row>
    <row r="3020" spans="1:12" x14ac:dyDescent="0.2">
      <c r="A3020" s="1">
        <v>43159</v>
      </c>
      <c r="B3020" s="7" t="str">
        <f>YEAR(月末库存[[#This Row],[日期]]) &amp; "年"</f>
        <v>2018年</v>
      </c>
      <c r="C3020" s="7" t="str">
        <f>MONTH(月末库存[[#This Row],[日期]]) &amp; "月"</f>
        <v>2月</v>
      </c>
      <c r="D3020" s="7">
        <f>--TEXT(月末库存[[#This Row],[日期]],"yyyymm")</f>
        <v>201802</v>
      </c>
      <c r="E3020" t="s">
        <v>9</v>
      </c>
      <c r="F3020" t="s">
        <v>72</v>
      </c>
      <c r="G3020">
        <v>1000000064</v>
      </c>
      <c r="H3020" t="s">
        <v>76</v>
      </c>
      <c r="I3020" t="s">
        <v>13</v>
      </c>
      <c r="J3020">
        <v>10000131</v>
      </c>
      <c r="K3020" t="s">
        <v>38</v>
      </c>
      <c r="L3020">
        <v>259.09999999999997</v>
      </c>
    </row>
    <row r="3021" spans="1:12" x14ac:dyDescent="0.2">
      <c r="A3021" s="1">
        <v>43159</v>
      </c>
      <c r="B3021" s="7" t="str">
        <f>YEAR(月末库存[[#This Row],[日期]]) &amp; "年"</f>
        <v>2018年</v>
      </c>
      <c r="C3021" s="7" t="str">
        <f>MONTH(月末库存[[#This Row],[日期]]) &amp; "月"</f>
        <v>2月</v>
      </c>
      <c r="D3021" s="7">
        <f>--TEXT(月末库存[[#This Row],[日期]],"yyyymm")</f>
        <v>201802</v>
      </c>
      <c r="E3021" t="s">
        <v>9</v>
      </c>
      <c r="F3021" t="s">
        <v>75</v>
      </c>
      <c r="G3021">
        <v>1000000281</v>
      </c>
      <c r="H3021" t="s">
        <v>74</v>
      </c>
      <c r="I3021" t="s">
        <v>13</v>
      </c>
      <c r="J3021">
        <v>10000136</v>
      </c>
      <c r="K3021" t="s">
        <v>40</v>
      </c>
      <c r="L3021">
        <v>24.499999999999993</v>
      </c>
    </row>
    <row r="3022" spans="1:12" x14ac:dyDescent="0.2">
      <c r="A3022" s="1">
        <v>43159</v>
      </c>
      <c r="B3022" s="7" t="str">
        <f>YEAR(月末库存[[#This Row],[日期]]) &amp; "年"</f>
        <v>2018年</v>
      </c>
      <c r="C3022" s="7" t="str">
        <f>MONTH(月末库存[[#This Row],[日期]]) &amp; "月"</f>
        <v>2月</v>
      </c>
      <c r="D3022" s="7">
        <f>--TEXT(月末库存[[#This Row],[日期]],"yyyymm")</f>
        <v>201802</v>
      </c>
      <c r="E3022" t="s">
        <v>9</v>
      </c>
      <c r="F3022" t="s">
        <v>72</v>
      </c>
      <c r="G3022">
        <v>1000001699</v>
      </c>
      <c r="H3022" t="s">
        <v>71</v>
      </c>
      <c r="I3022" t="s">
        <v>13</v>
      </c>
      <c r="J3022">
        <v>10000136</v>
      </c>
      <c r="K3022" t="s">
        <v>40</v>
      </c>
      <c r="L3022">
        <v>0.5</v>
      </c>
    </row>
    <row r="3023" spans="1:12" x14ac:dyDescent="0.2">
      <c r="A3023" s="1">
        <v>43159</v>
      </c>
      <c r="B3023" s="7" t="str">
        <f>YEAR(月末库存[[#This Row],[日期]]) &amp; "年"</f>
        <v>2018年</v>
      </c>
      <c r="C3023" s="7" t="str">
        <f>MONTH(月末库存[[#This Row],[日期]]) &amp; "月"</f>
        <v>2月</v>
      </c>
      <c r="D3023" s="7">
        <f>--TEXT(月末库存[[#This Row],[日期]],"yyyymm")</f>
        <v>201802</v>
      </c>
      <c r="E3023" t="s">
        <v>9</v>
      </c>
      <c r="F3023" t="s">
        <v>57</v>
      </c>
      <c r="G3023">
        <v>1000001502</v>
      </c>
      <c r="H3023" t="s">
        <v>56</v>
      </c>
      <c r="I3023" t="s">
        <v>13</v>
      </c>
      <c r="J3023">
        <v>10000211</v>
      </c>
      <c r="K3023" t="s">
        <v>11</v>
      </c>
      <c r="L3023">
        <v>340.72400000000005</v>
      </c>
    </row>
    <row r="3024" spans="1:12" x14ac:dyDescent="0.2">
      <c r="A3024" s="1">
        <v>43159</v>
      </c>
      <c r="B3024" s="7" t="str">
        <f>YEAR(月末库存[[#This Row],[日期]]) &amp; "年"</f>
        <v>2018年</v>
      </c>
      <c r="C3024" s="7" t="str">
        <f>MONTH(月末库存[[#This Row],[日期]]) &amp; "月"</f>
        <v>2月</v>
      </c>
      <c r="D3024" s="7">
        <f>--TEXT(月末库存[[#This Row],[日期]],"yyyymm")</f>
        <v>201802</v>
      </c>
      <c r="E3024" t="s">
        <v>9</v>
      </c>
      <c r="F3024" t="s">
        <v>72</v>
      </c>
      <c r="G3024">
        <v>1000000064</v>
      </c>
      <c r="H3024" t="s">
        <v>76</v>
      </c>
      <c r="I3024" t="s">
        <v>13</v>
      </c>
      <c r="J3024">
        <v>20000099</v>
      </c>
      <c r="K3024" t="s">
        <v>20</v>
      </c>
      <c r="L3024">
        <v>42.288000000000011</v>
      </c>
    </row>
    <row r="3025" spans="1:12" x14ac:dyDescent="0.2">
      <c r="A3025" s="1">
        <v>43159</v>
      </c>
      <c r="B3025" s="7" t="str">
        <f>YEAR(月末库存[[#This Row],[日期]]) &amp; "年"</f>
        <v>2018年</v>
      </c>
      <c r="C3025" s="7" t="str">
        <f>MONTH(月末库存[[#This Row],[日期]]) &amp; "月"</f>
        <v>2月</v>
      </c>
      <c r="D3025" s="7">
        <f>--TEXT(月末库存[[#This Row],[日期]],"yyyymm")</f>
        <v>201802</v>
      </c>
      <c r="E3025" t="s">
        <v>9</v>
      </c>
      <c r="F3025" t="s">
        <v>72</v>
      </c>
      <c r="G3025">
        <v>1000001699</v>
      </c>
      <c r="H3025" t="s">
        <v>71</v>
      </c>
      <c r="I3025" t="s">
        <v>13</v>
      </c>
      <c r="J3025">
        <v>10000211</v>
      </c>
      <c r="K3025" t="s">
        <v>11</v>
      </c>
      <c r="L3025">
        <v>95.657999999999987</v>
      </c>
    </row>
    <row r="3026" spans="1:12" x14ac:dyDescent="0.2">
      <c r="A3026" s="1">
        <v>43159</v>
      </c>
      <c r="B3026" s="7" t="str">
        <f>YEAR(月末库存[[#This Row],[日期]]) &amp; "年"</f>
        <v>2018年</v>
      </c>
      <c r="C3026" s="7" t="str">
        <f>MONTH(月末库存[[#This Row],[日期]]) &amp; "月"</f>
        <v>2月</v>
      </c>
      <c r="D3026" s="7">
        <f>--TEXT(月末库存[[#This Row],[日期]],"yyyymm")</f>
        <v>201802</v>
      </c>
      <c r="E3026" t="s">
        <v>9</v>
      </c>
      <c r="F3026" t="s">
        <v>8</v>
      </c>
      <c r="G3026">
        <v>1000000070</v>
      </c>
      <c r="H3026" t="s">
        <v>7</v>
      </c>
      <c r="I3026" t="s">
        <v>13</v>
      </c>
      <c r="J3026">
        <v>10000064</v>
      </c>
      <c r="K3026" t="s">
        <v>53</v>
      </c>
      <c r="L3026">
        <v>0.79999999999999982</v>
      </c>
    </row>
    <row r="3027" spans="1:12" x14ac:dyDescent="0.2">
      <c r="A3027" s="1">
        <v>43159</v>
      </c>
      <c r="B3027" s="7" t="str">
        <f>YEAR(月末库存[[#This Row],[日期]]) &amp; "年"</f>
        <v>2018年</v>
      </c>
      <c r="C3027" s="7" t="str">
        <f>MONTH(月末库存[[#This Row],[日期]]) &amp; "月"</f>
        <v>2月</v>
      </c>
      <c r="D3027" s="7">
        <f>--TEXT(月末库存[[#This Row],[日期]],"yyyymm")</f>
        <v>201802</v>
      </c>
      <c r="E3027" t="s">
        <v>9</v>
      </c>
      <c r="F3027" t="s">
        <v>57</v>
      </c>
      <c r="G3027">
        <v>1000001502</v>
      </c>
      <c r="H3027" t="s">
        <v>56</v>
      </c>
      <c r="I3027" t="s">
        <v>13</v>
      </c>
      <c r="J3027">
        <v>10000131</v>
      </c>
      <c r="K3027" t="s">
        <v>38</v>
      </c>
      <c r="L3027">
        <v>358.18000000000012</v>
      </c>
    </row>
    <row r="3028" spans="1:12" x14ac:dyDescent="0.2">
      <c r="A3028" s="1">
        <v>43159</v>
      </c>
      <c r="B3028" s="7" t="str">
        <f>YEAR(月末库存[[#This Row],[日期]]) &amp; "年"</f>
        <v>2018年</v>
      </c>
      <c r="C3028" s="7" t="str">
        <f>MONTH(月末库存[[#This Row],[日期]]) &amp; "月"</f>
        <v>2月</v>
      </c>
      <c r="D3028" s="7">
        <f>--TEXT(月末库存[[#This Row],[日期]],"yyyymm")</f>
        <v>201802</v>
      </c>
      <c r="E3028" t="s">
        <v>9</v>
      </c>
      <c r="F3028" t="s">
        <v>17</v>
      </c>
      <c r="G3028">
        <v>1000001649</v>
      </c>
      <c r="H3028" t="s">
        <v>16</v>
      </c>
      <c r="I3028" t="s">
        <v>13</v>
      </c>
      <c r="J3028">
        <v>10000111</v>
      </c>
      <c r="K3028" t="s">
        <v>37</v>
      </c>
      <c r="L3028">
        <v>99.800000000000011</v>
      </c>
    </row>
    <row r="3029" spans="1:12" x14ac:dyDescent="0.2">
      <c r="A3029" s="1">
        <v>43159</v>
      </c>
      <c r="B3029" s="7" t="str">
        <f>YEAR(月末库存[[#This Row],[日期]]) &amp; "年"</f>
        <v>2018年</v>
      </c>
      <c r="C3029" s="7" t="str">
        <f>MONTH(月末库存[[#This Row],[日期]]) &amp; "月"</f>
        <v>2月</v>
      </c>
      <c r="D3029" s="7">
        <f>--TEXT(月末库存[[#This Row],[日期]],"yyyymm")</f>
        <v>201802</v>
      </c>
      <c r="E3029" t="s">
        <v>9</v>
      </c>
      <c r="F3029" t="s">
        <v>72</v>
      </c>
      <c r="G3029">
        <v>1000001699</v>
      </c>
      <c r="H3029" t="s">
        <v>71</v>
      </c>
      <c r="I3029" t="s">
        <v>13</v>
      </c>
      <c r="J3029">
        <v>10000131</v>
      </c>
      <c r="K3029" t="s">
        <v>38</v>
      </c>
      <c r="L3029">
        <v>58.176000000000002</v>
      </c>
    </row>
    <row r="3030" spans="1:12" x14ac:dyDescent="0.2">
      <c r="A3030" s="1">
        <v>43159</v>
      </c>
      <c r="B3030" s="7" t="str">
        <f>YEAR(月末库存[[#This Row],[日期]]) &amp; "年"</f>
        <v>2018年</v>
      </c>
      <c r="C3030" s="7" t="str">
        <f>MONTH(月末库存[[#This Row],[日期]]) &amp; "月"</f>
        <v>2月</v>
      </c>
      <c r="D3030" s="7">
        <f>--TEXT(月末库存[[#This Row],[日期]],"yyyymm")</f>
        <v>201802</v>
      </c>
      <c r="E3030" t="s">
        <v>9</v>
      </c>
      <c r="F3030" t="s">
        <v>15</v>
      </c>
      <c r="G3030">
        <v>1000002985</v>
      </c>
      <c r="H3030" t="s">
        <v>47</v>
      </c>
      <c r="I3030" t="s">
        <v>13</v>
      </c>
      <c r="J3030">
        <v>10000136</v>
      </c>
      <c r="K3030" t="s">
        <v>40</v>
      </c>
      <c r="L3030">
        <v>0.30000000000000027</v>
      </c>
    </row>
    <row r="3031" spans="1:12" x14ac:dyDescent="0.2">
      <c r="A3031" s="1">
        <v>43159</v>
      </c>
      <c r="B3031" s="7" t="str">
        <f>YEAR(月末库存[[#This Row],[日期]]) &amp; "年"</f>
        <v>2018年</v>
      </c>
      <c r="C3031" s="7" t="str">
        <f>MONTH(月末库存[[#This Row],[日期]]) &amp; "月"</f>
        <v>2月</v>
      </c>
      <c r="D3031" s="7">
        <f>--TEXT(月末库存[[#This Row],[日期]],"yyyymm")</f>
        <v>201802</v>
      </c>
      <c r="E3031" t="s">
        <v>9</v>
      </c>
      <c r="F3031" t="s">
        <v>75</v>
      </c>
      <c r="G3031">
        <v>1000000281</v>
      </c>
      <c r="H3031" t="s">
        <v>74</v>
      </c>
      <c r="I3031" t="s">
        <v>13</v>
      </c>
      <c r="J3031">
        <v>10000131</v>
      </c>
      <c r="K3031" t="s">
        <v>38</v>
      </c>
      <c r="L3031">
        <v>172.47399999999996</v>
      </c>
    </row>
    <row r="3032" spans="1:12" x14ac:dyDescent="0.2">
      <c r="A3032" s="1">
        <v>43159</v>
      </c>
      <c r="B3032" s="7" t="str">
        <f>YEAR(月末库存[[#This Row],[日期]]) &amp; "年"</f>
        <v>2018年</v>
      </c>
      <c r="C3032" s="7" t="str">
        <f>MONTH(月末库存[[#This Row],[日期]]) &amp; "月"</f>
        <v>2月</v>
      </c>
      <c r="D3032" s="7">
        <f>--TEXT(月末库存[[#This Row],[日期]],"yyyymm")</f>
        <v>201802</v>
      </c>
      <c r="E3032" t="s">
        <v>9</v>
      </c>
      <c r="F3032" t="s">
        <v>72</v>
      </c>
      <c r="G3032">
        <v>1000001699</v>
      </c>
      <c r="H3032" t="s">
        <v>71</v>
      </c>
      <c r="I3032" t="s">
        <v>13</v>
      </c>
      <c r="J3032">
        <v>10000064</v>
      </c>
      <c r="K3032" t="s">
        <v>53</v>
      </c>
      <c r="L3032">
        <v>4.0999999999999988</v>
      </c>
    </row>
    <row r="3033" spans="1:12" x14ac:dyDescent="0.2">
      <c r="A3033" s="1">
        <v>43159</v>
      </c>
      <c r="B3033" s="7" t="str">
        <f>YEAR(月末库存[[#This Row],[日期]]) &amp; "年"</f>
        <v>2018年</v>
      </c>
      <c r="C3033" s="7" t="str">
        <f>MONTH(月末库存[[#This Row],[日期]]) &amp; "月"</f>
        <v>2月</v>
      </c>
      <c r="D3033" s="7">
        <f>--TEXT(月末库存[[#This Row],[日期]],"yyyymm")</f>
        <v>201802</v>
      </c>
      <c r="E3033" t="s">
        <v>9</v>
      </c>
      <c r="F3033" t="s">
        <v>15</v>
      </c>
      <c r="G3033">
        <v>1000002985</v>
      </c>
      <c r="H3033" t="s">
        <v>47</v>
      </c>
      <c r="I3033" t="s">
        <v>13</v>
      </c>
      <c r="J3033">
        <v>10000064</v>
      </c>
      <c r="K3033" t="s">
        <v>53</v>
      </c>
      <c r="L3033">
        <v>7.2000000000000011</v>
      </c>
    </row>
    <row r="3034" spans="1:12" x14ac:dyDescent="0.2">
      <c r="A3034" s="1">
        <v>43159</v>
      </c>
      <c r="B3034" s="7" t="str">
        <f>YEAR(月末库存[[#This Row],[日期]]) &amp; "年"</f>
        <v>2018年</v>
      </c>
      <c r="C3034" s="7" t="str">
        <f>MONTH(月末库存[[#This Row],[日期]]) &amp; "月"</f>
        <v>2月</v>
      </c>
      <c r="D3034" s="7">
        <f>--TEXT(月末库存[[#This Row],[日期]],"yyyymm")</f>
        <v>201802</v>
      </c>
      <c r="E3034" t="s">
        <v>9</v>
      </c>
      <c r="F3034" t="s">
        <v>15</v>
      </c>
      <c r="G3034">
        <v>1000002985</v>
      </c>
      <c r="H3034" t="s">
        <v>47</v>
      </c>
      <c r="I3034" t="s">
        <v>13</v>
      </c>
      <c r="J3034">
        <v>10000111</v>
      </c>
      <c r="K3034" t="s">
        <v>37</v>
      </c>
      <c r="L3034">
        <v>45.4</v>
      </c>
    </row>
    <row r="3035" spans="1:12" x14ac:dyDescent="0.2">
      <c r="A3035" s="1">
        <v>43159</v>
      </c>
      <c r="B3035" s="7" t="str">
        <f>YEAR(月末库存[[#This Row],[日期]]) &amp; "年"</f>
        <v>2018年</v>
      </c>
      <c r="C3035" s="7" t="str">
        <f>MONTH(月末库存[[#This Row],[日期]]) &amp; "月"</f>
        <v>2月</v>
      </c>
      <c r="D3035" s="7">
        <f>--TEXT(月末库存[[#This Row],[日期]],"yyyymm")</f>
        <v>201802</v>
      </c>
      <c r="E3035" t="s">
        <v>9</v>
      </c>
      <c r="F3035" t="s">
        <v>15</v>
      </c>
      <c r="G3035">
        <v>1000002985</v>
      </c>
      <c r="H3035" t="s">
        <v>47</v>
      </c>
      <c r="I3035" t="s">
        <v>13</v>
      </c>
      <c r="J3035">
        <v>10000131</v>
      </c>
      <c r="K3035" t="s">
        <v>38</v>
      </c>
      <c r="L3035">
        <v>1.5580000000000007</v>
      </c>
    </row>
    <row r="3036" spans="1:12" x14ac:dyDescent="0.2">
      <c r="A3036" s="1">
        <v>43159</v>
      </c>
      <c r="B3036" s="7" t="str">
        <f>YEAR(月末库存[[#This Row],[日期]]) &amp; "年"</f>
        <v>2018年</v>
      </c>
      <c r="C3036" s="7" t="str">
        <f>MONTH(月末库存[[#This Row],[日期]]) &amp; "月"</f>
        <v>2月</v>
      </c>
      <c r="D3036" s="7">
        <f>--TEXT(月末库存[[#This Row],[日期]],"yyyymm")</f>
        <v>201802</v>
      </c>
      <c r="E3036" t="s">
        <v>9</v>
      </c>
      <c r="F3036" t="s">
        <v>17</v>
      </c>
      <c r="G3036">
        <v>1000000059</v>
      </c>
      <c r="H3036" t="s">
        <v>55</v>
      </c>
      <c r="I3036" t="s">
        <v>13</v>
      </c>
      <c r="J3036">
        <v>10000078</v>
      </c>
      <c r="K3036" t="s">
        <v>30</v>
      </c>
      <c r="L3036">
        <v>361.78599999999983</v>
      </c>
    </row>
    <row r="3037" spans="1:12" x14ac:dyDescent="0.2">
      <c r="A3037" s="1">
        <v>43159</v>
      </c>
      <c r="B3037" s="7" t="str">
        <f>YEAR(月末库存[[#This Row],[日期]]) &amp; "年"</f>
        <v>2018年</v>
      </c>
      <c r="C3037" s="7" t="str">
        <f>MONTH(月末库存[[#This Row],[日期]]) &amp; "月"</f>
        <v>2月</v>
      </c>
      <c r="D3037" s="7">
        <f>--TEXT(月末库存[[#This Row],[日期]],"yyyymm")</f>
        <v>201802</v>
      </c>
      <c r="E3037" t="s">
        <v>9</v>
      </c>
      <c r="F3037" t="s">
        <v>17</v>
      </c>
      <c r="G3037">
        <v>1000000059</v>
      </c>
      <c r="H3037" t="s">
        <v>55</v>
      </c>
      <c r="I3037" t="s">
        <v>13</v>
      </c>
      <c r="J3037">
        <v>10000131</v>
      </c>
      <c r="K3037" t="s">
        <v>38</v>
      </c>
      <c r="L3037">
        <v>167.03600000000012</v>
      </c>
    </row>
    <row r="3038" spans="1:12" x14ac:dyDescent="0.2">
      <c r="A3038" s="1">
        <v>43159</v>
      </c>
      <c r="B3038" s="7" t="str">
        <f>YEAR(月末库存[[#This Row],[日期]]) &amp; "年"</f>
        <v>2018年</v>
      </c>
      <c r="C3038" s="7" t="str">
        <f>MONTH(月末库存[[#This Row],[日期]]) &amp; "月"</f>
        <v>2月</v>
      </c>
      <c r="D3038" s="7">
        <f>--TEXT(月末库存[[#This Row],[日期]],"yyyymm")</f>
        <v>201802</v>
      </c>
      <c r="E3038" t="s">
        <v>9</v>
      </c>
      <c r="F3038" t="s">
        <v>17</v>
      </c>
      <c r="G3038">
        <v>1000000059</v>
      </c>
      <c r="H3038" t="s">
        <v>55</v>
      </c>
      <c r="I3038" t="s">
        <v>13</v>
      </c>
      <c r="J3038">
        <v>10000136</v>
      </c>
      <c r="K3038" t="s">
        <v>40</v>
      </c>
      <c r="L3038">
        <v>123</v>
      </c>
    </row>
    <row r="3039" spans="1:12" x14ac:dyDescent="0.2">
      <c r="A3039" s="1">
        <v>43159</v>
      </c>
      <c r="B3039" s="7" t="str">
        <f>YEAR(月末库存[[#This Row],[日期]]) &amp; "年"</f>
        <v>2018年</v>
      </c>
      <c r="C3039" s="7" t="str">
        <f>MONTH(月末库存[[#This Row],[日期]]) &amp; "月"</f>
        <v>2月</v>
      </c>
      <c r="D3039" s="7">
        <f>--TEXT(月末库存[[#This Row],[日期]],"yyyymm")</f>
        <v>201802</v>
      </c>
      <c r="E3039" t="s">
        <v>9</v>
      </c>
      <c r="F3039" t="s">
        <v>8</v>
      </c>
      <c r="G3039">
        <v>1000000070</v>
      </c>
      <c r="H3039" t="s">
        <v>7</v>
      </c>
      <c r="I3039" t="s">
        <v>13</v>
      </c>
      <c r="J3039">
        <v>20000099</v>
      </c>
      <c r="K3039" t="s">
        <v>20</v>
      </c>
      <c r="L3039">
        <v>4.7</v>
      </c>
    </row>
    <row r="3040" spans="1:12" x14ac:dyDescent="0.2">
      <c r="A3040" s="1">
        <v>43159</v>
      </c>
      <c r="B3040" s="7" t="str">
        <f>YEAR(月末库存[[#This Row],[日期]]) &amp; "年"</f>
        <v>2018年</v>
      </c>
      <c r="C3040" s="7" t="str">
        <f>MONTH(月末库存[[#This Row],[日期]]) &amp; "月"</f>
        <v>2月</v>
      </c>
      <c r="D3040" s="7">
        <f>--TEXT(月末库存[[#This Row],[日期]],"yyyymm")</f>
        <v>201802</v>
      </c>
      <c r="E3040" t="s">
        <v>9</v>
      </c>
      <c r="F3040" t="s">
        <v>17</v>
      </c>
      <c r="G3040">
        <v>1000000059</v>
      </c>
      <c r="H3040" t="s">
        <v>55</v>
      </c>
      <c r="I3040" t="s">
        <v>13</v>
      </c>
      <c r="J3040">
        <v>10000211</v>
      </c>
      <c r="K3040" t="s">
        <v>11</v>
      </c>
      <c r="L3040">
        <v>57.444000000000045</v>
      </c>
    </row>
    <row r="3041" spans="1:12" x14ac:dyDescent="0.2">
      <c r="A3041" s="1">
        <v>43159</v>
      </c>
      <c r="B3041" s="7" t="str">
        <f>YEAR(月末库存[[#This Row],[日期]]) &amp; "年"</f>
        <v>2018年</v>
      </c>
      <c r="C3041" s="7" t="str">
        <f>MONTH(月末库存[[#This Row],[日期]]) &amp; "月"</f>
        <v>2月</v>
      </c>
      <c r="D3041" s="7">
        <f>--TEXT(月末库存[[#This Row],[日期]],"yyyymm")</f>
        <v>201802</v>
      </c>
      <c r="E3041" t="s">
        <v>9</v>
      </c>
      <c r="F3041" t="s">
        <v>17</v>
      </c>
      <c r="G3041">
        <v>1000000059</v>
      </c>
      <c r="H3041" t="s">
        <v>55</v>
      </c>
      <c r="I3041" t="s">
        <v>13</v>
      </c>
      <c r="J3041">
        <v>10000111</v>
      </c>
      <c r="K3041" t="s">
        <v>37</v>
      </c>
      <c r="L3041">
        <v>331.76799999999997</v>
      </c>
    </row>
    <row r="3042" spans="1:12" x14ac:dyDescent="0.2">
      <c r="A3042" s="1">
        <v>43159</v>
      </c>
      <c r="B3042" s="7" t="str">
        <f>YEAR(月末库存[[#This Row],[日期]]) &amp; "年"</f>
        <v>2018年</v>
      </c>
      <c r="C3042" s="7" t="str">
        <f>MONTH(月末库存[[#This Row],[日期]]) &amp; "月"</f>
        <v>2月</v>
      </c>
      <c r="D3042" s="7">
        <f>--TEXT(月末库存[[#This Row],[日期]],"yyyymm")</f>
        <v>201802</v>
      </c>
      <c r="E3042" t="s">
        <v>9</v>
      </c>
      <c r="F3042" t="s">
        <v>17</v>
      </c>
      <c r="G3042">
        <v>1000000059</v>
      </c>
      <c r="H3042" t="s">
        <v>55</v>
      </c>
      <c r="I3042" t="s">
        <v>13</v>
      </c>
      <c r="J3042">
        <v>20000099</v>
      </c>
      <c r="K3042" t="s">
        <v>20</v>
      </c>
      <c r="L3042">
        <v>99.389999999999986</v>
      </c>
    </row>
    <row r="3043" spans="1:12" x14ac:dyDescent="0.2">
      <c r="A3043" s="1">
        <v>43159</v>
      </c>
      <c r="B3043" s="7" t="str">
        <f>YEAR(月末库存[[#This Row],[日期]]) &amp; "年"</f>
        <v>2018年</v>
      </c>
      <c r="C3043" s="7" t="str">
        <f>MONTH(月末库存[[#This Row],[日期]]) &amp; "月"</f>
        <v>2月</v>
      </c>
      <c r="D3043" s="7">
        <f>--TEXT(月末库存[[#This Row],[日期]],"yyyymm")</f>
        <v>201802</v>
      </c>
      <c r="E3043" t="s">
        <v>9</v>
      </c>
      <c r="F3043" t="s">
        <v>12</v>
      </c>
      <c r="G3043">
        <v>1000000072</v>
      </c>
      <c r="H3043" t="s">
        <v>10</v>
      </c>
      <c r="I3043" t="s">
        <v>13</v>
      </c>
      <c r="J3043">
        <v>20000018</v>
      </c>
      <c r="K3043" t="s">
        <v>81</v>
      </c>
      <c r="L3043">
        <v>2.8999999999999995</v>
      </c>
    </row>
    <row r="3044" spans="1:12" x14ac:dyDescent="0.2">
      <c r="A3044" s="1">
        <v>43159</v>
      </c>
      <c r="B3044" s="7" t="str">
        <f>YEAR(月末库存[[#This Row],[日期]]) &amp; "年"</f>
        <v>2018年</v>
      </c>
      <c r="C3044" s="7" t="str">
        <f>MONTH(月末库存[[#This Row],[日期]]) &amp; "月"</f>
        <v>2月</v>
      </c>
      <c r="D3044" s="7">
        <f>--TEXT(月末库存[[#This Row],[日期]],"yyyymm")</f>
        <v>201802</v>
      </c>
      <c r="E3044" t="s">
        <v>9</v>
      </c>
      <c r="F3044" t="s">
        <v>12</v>
      </c>
      <c r="G3044">
        <v>1000000072</v>
      </c>
      <c r="H3044" t="s">
        <v>10</v>
      </c>
      <c r="I3044" t="s">
        <v>13</v>
      </c>
      <c r="J3044">
        <v>20000099</v>
      </c>
      <c r="K3044" t="s">
        <v>20</v>
      </c>
      <c r="L3044">
        <v>12.868</v>
      </c>
    </row>
    <row r="3045" spans="1:12" x14ac:dyDescent="0.2">
      <c r="A3045" s="1">
        <v>43159</v>
      </c>
      <c r="B3045" s="7" t="str">
        <f>YEAR(月末库存[[#This Row],[日期]]) &amp; "年"</f>
        <v>2018年</v>
      </c>
      <c r="C3045" s="7" t="str">
        <f>MONTH(月末库存[[#This Row],[日期]]) &amp; "月"</f>
        <v>2月</v>
      </c>
      <c r="D3045" s="7">
        <f>--TEXT(月末库存[[#This Row],[日期]],"yyyymm")</f>
        <v>201802</v>
      </c>
      <c r="E3045" t="s">
        <v>9</v>
      </c>
      <c r="F3045" t="s">
        <v>75</v>
      </c>
      <c r="G3045">
        <v>1000000281</v>
      </c>
      <c r="H3045" t="s">
        <v>74</v>
      </c>
      <c r="I3045" t="s">
        <v>13</v>
      </c>
      <c r="J3045">
        <v>20000099</v>
      </c>
      <c r="K3045" t="s">
        <v>20</v>
      </c>
      <c r="L3045">
        <v>143.80199999999996</v>
      </c>
    </row>
    <row r="3046" spans="1:12" x14ac:dyDescent="0.2">
      <c r="A3046" s="1">
        <v>43159</v>
      </c>
      <c r="B3046" s="7" t="str">
        <f>YEAR(月末库存[[#This Row],[日期]]) &amp; "年"</f>
        <v>2018年</v>
      </c>
      <c r="C3046" s="7" t="str">
        <f>MONTH(月末库存[[#This Row],[日期]]) &amp; "月"</f>
        <v>2月</v>
      </c>
      <c r="D3046" s="7">
        <f>--TEXT(月末库存[[#This Row],[日期]],"yyyymm")</f>
        <v>201802</v>
      </c>
      <c r="E3046" t="s">
        <v>9</v>
      </c>
      <c r="F3046" t="s">
        <v>17</v>
      </c>
      <c r="G3046">
        <v>1000001649</v>
      </c>
      <c r="H3046" t="s">
        <v>16</v>
      </c>
      <c r="I3046" t="s">
        <v>13</v>
      </c>
      <c r="J3046">
        <v>20000099</v>
      </c>
      <c r="K3046" t="s">
        <v>20</v>
      </c>
      <c r="L3046">
        <v>10.434000000000001</v>
      </c>
    </row>
    <row r="3047" spans="1:12" x14ac:dyDescent="0.2">
      <c r="A3047" s="1">
        <v>43159</v>
      </c>
      <c r="B3047" s="7" t="str">
        <f>YEAR(月末库存[[#This Row],[日期]]) &amp; "年"</f>
        <v>2018年</v>
      </c>
      <c r="C3047" s="7" t="str">
        <f>MONTH(月末库存[[#This Row],[日期]]) &amp; "月"</f>
        <v>2月</v>
      </c>
      <c r="D3047" s="7">
        <f>--TEXT(月末库存[[#This Row],[日期]],"yyyymm")</f>
        <v>201802</v>
      </c>
      <c r="E3047" t="s">
        <v>9</v>
      </c>
      <c r="F3047" t="s">
        <v>59</v>
      </c>
      <c r="G3047">
        <v>1000000192</v>
      </c>
      <c r="H3047" t="s">
        <v>58</v>
      </c>
      <c r="I3047" t="s">
        <v>13</v>
      </c>
      <c r="J3047">
        <v>10000064</v>
      </c>
      <c r="K3047" t="s">
        <v>53</v>
      </c>
      <c r="L3047">
        <v>26.459999999999997</v>
      </c>
    </row>
    <row r="3048" spans="1:12" x14ac:dyDescent="0.2">
      <c r="A3048" s="1">
        <v>43159</v>
      </c>
      <c r="B3048" s="7" t="str">
        <f>YEAR(月末库存[[#This Row],[日期]]) &amp; "年"</f>
        <v>2018年</v>
      </c>
      <c r="C3048" s="7" t="str">
        <f>MONTH(月末库存[[#This Row],[日期]]) &amp; "月"</f>
        <v>2月</v>
      </c>
      <c r="D3048" s="7">
        <f>--TEXT(月末库存[[#This Row],[日期]],"yyyymm")</f>
        <v>201802</v>
      </c>
      <c r="E3048" t="s">
        <v>9</v>
      </c>
      <c r="F3048" t="s">
        <v>59</v>
      </c>
      <c r="G3048">
        <v>1000000192</v>
      </c>
      <c r="H3048" t="s">
        <v>58</v>
      </c>
      <c r="I3048" t="s">
        <v>13</v>
      </c>
      <c r="J3048">
        <v>10000111</v>
      </c>
      <c r="K3048" t="s">
        <v>37</v>
      </c>
      <c r="L3048">
        <v>33.35199999999999</v>
      </c>
    </row>
    <row r="3049" spans="1:12" x14ac:dyDescent="0.2">
      <c r="A3049" s="1">
        <v>43159</v>
      </c>
      <c r="B3049" s="7" t="str">
        <f>YEAR(月末库存[[#This Row],[日期]]) &amp; "年"</f>
        <v>2018年</v>
      </c>
      <c r="C3049" s="7" t="str">
        <f>MONTH(月末库存[[#This Row],[日期]]) &amp; "月"</f>
        <v>2月</v>
      </c>
      <c r="D3049" s="7">
        <f>--TEXT(月末库存[[#This Row],[日期]],"yyyymm")</f>
        <v>201802</v>
      </c>
      <c r="E3049" t="s">
        <v>9</v>
      </c>
      <c r="F3049" t="s">
        <v>59</v>
      </c>
      <c r="G3049">
        <v>1000000192</v>
      </c>
      <c r="H3049" t="s">
        <v>58</v>
      </c>
      <c r="I3049" t="s">
        <v>13</v>
      </c>
      <c r="J3049">
        <v>10000172</v>
      </c>
      <c r="K3049" t="s">
        <v>18</v>
      </c>
      <c r="L3049">
        <v>71.141999999999996</v>
      </c>
    </row>
    <row r="3050" spans="1:12" x14ac:dyDescent="0.2">
      <c r="A3050" s="1">
        <v>43159</v>
      </c>
      <c r="B3050" s="7" t="str">
        <f>YEAR(月末库存[[#This Row],[日期]]) &amp; "年"</f>
        <v>2018年</v>
      </c>
      <c r="C3050" s="7" t="str">
        <f>MONTH(月末库存[[#This Row],[日期]]) &amp; "月"</f>
        <v>2月</v>
      </c>
      <c r="D3050" s="7">
        <f>--TEXT(月末库存[[#This Row],[日期]],"yyyymm")</f>
        <v>201802</v>
      </c>
      <c r="E3050" t="s">
        <v>9</v>
      </c>
      <c r="F3050" t="s">
        <v>59</v>
      </c>
      <c r="G3050">
        <v>1000000192</v>
      </c>
      <c r="H3050" t="s">
        <v>58</v>
      </c>
      <c r="I3050" t="s">
        <v>13</v>
      </c>
      <c r="J3050">
        <v>10000211</v>
      </c>
      <c r="K3050" t="s">
        <v>11</v>
      </c>
      <c r="L3050">
        <v>47.399999999999977</v>
      </c>
    </row>
    <row r="3051" spans="1:12" x14ac:dyDescent="0.2">
      <c r="A3051" s="1">
        <v>43159</v>
      </c>
      <c r="B3051" s="7" t="str">
        <f>YEAR(月末库存[[#This Row],[日期]]) &amp; "年"</f>
        <v>2018年</v>
      </c>
      <c r="C3051" s="7" t="str">
        <f>MONTH(月末库存[[#This Row],[日期]]) &amp; "月"</f>
        <v>2月</v>
      </c>
      <c r="D3051" s="7">
        <f>--TEXT(月末库存[[#This Row],[日期]],"yyyymm")</f>
        <v>201802</v>
      </c>
      <c r="E3051" t="s">
        <v>9</v>
      </c>
      <c r="F3051" t="s">
        <v>17</v>
      </c>
      <c r="G3051">
        <v>1000001649</v>
      </c>
      <c r="H3051" t="s">
        <v>16</v>
      </c>
      <c r="I3051" t="s">
        <v>13</v>
      </c>
      <c r="J3051">
        <v>10000131</v>
      </c>
      <c r="K3051" t="s">
        <v>38</v>
      </c>
      <c r="L3051">
        <v>123.02000000000001</v>
      </c>
    </row>
    <row r="3052" spans="1:12" x14ac:dyDescent="0.2">
      <c r="A3052" s="1">
        <v>43159</v>
      </c>
      <c r="B3052" s="7" t="str">
        <f>YEAR(月末库存[[#This Row],[日期]]) &amp; "年"</f>
        <v>2018年</v>
      </c>
      <c r="C3052" s="7" t="str">
        <f>MONTH(月末库存[[#This Row],[日期]]) &amp; "月"</f>
        <v>2月</v>
      </c>
      <c r="D3052" s="7">
        <f>--TEXT(月末库存[[#This Row],[日期]],"yyyymm")</f>
        <v>201802</v>
      </c>
      <c r="E3052" t="s">
        <v>9</v>
      </c>
      <c r="F3052" t="s">
        <v>17</v>
      </c>
      <c r="G3052">
        <v>1000001649</v>
      </c>
      <c r="H3052" t="s">
        <v>16</v>
      </c>
      <c r="I3052" t="s">
        <v>13</v>
      </c>
      <c r="J3052">
        <v>10000211</v>
      </c>
      <c r="K3052" t="s">
        <v>11</v>
      </c>
      <c r="L3052">
        <v>273.08200000000016</v>
      </c>
    </row>
    <row r="3053" spans="1:12" x14ac:dyDescent="0.2">
      <c r="A3053" s="1">
        <v>43159</v>
      </c>
      <c r="B3053" s="7" t="str">
        <f>YEAR(月末库存[[#This Row],[日期]]) &amp; "年"</f>
        <v>2018年</v>
      </c>
      <c r="C3053" s="7" t="str">
        <f>MONTH(月末库存[[#This Row],[日期]]) &amp; "月"</f>
        <v>2月</v>
      </c>
      <c r="D3053" s="7">
        <f>--TEXT(月末库存[[#This Row],[日期]],"yyyymm")</f>
        <v>201802</v>
      </c>
      <c r="E3053" t="s">
        <v>9</v>
      </c>
      <c r="F3053" t="s">
        <v>15</v>
      </c>
      <c r="G3053">
        <v>1000002986</v>
      </c>
      <c r="H3053" t="s">
        <v>14</v>
      </c>
      <c r="I3053" t="s">
        <v>13</v>
      </c>
      <c r="J3053">
        <v>10000211</v>
      </c>
      <c r="K3053" t="s">
        <v>11</v>
      </c>
      <c r="L3053">
        <v>771.57599999999979</v>
      </c>
    </row>
    <row r="3054" spans="1:12" x14ac:dyDescent="0.2">
      <c r="A3054" s="1">
        <v>43159</v>
      </c>
      <c r="B3054" s="7" t="str">
        <f>YEAR(月末库存[[#This Row],[日期]]) &amp; "年"</f>
        <v>2018年</v>
      </c>
      <c r="C3054" s="7" t="str">
        <f>MONTH(月末库存[[#This Row],[日期]]) &amp; "月"</f>
        <v>2月</v>
      </c>
      <c r="D3054" s="7">
        <f>--TEXT(月末库存[[#This Row],[日期]],"yyyymm")</f>
        <v>201802</v>
      </c>
      <c r="E3054" t="s">
        <v>9</v>
      </c>
      <c r="F3054" t="s">
        <v>12</v>
      </c>
      <c r="G3054">
        <v>1000000072</v>
      </c>
      <c r="H3054" t="s">
        <v>10</v>
      </c>
      <c r="I3054" t="s">
        <v>13</v>
      </c>
      <c r="J3054">
        <v>10000131</v>
      </c>
      <c r="K3054" t="s">
        <v>38</v>
      </c>
      <c r="L3054">
        <v>186.76400000000007</v>
      </c>
    </row>
    <row r="3055" spans="1:12" x14ac:dyDescent="0.2">
      <c r="A3055" s="1">
        <v>43159</v>
      </c>
      <c r="B3055" s="7" t="str">
        <f>YEAR(月末库存[[#This Row],[日期]]) &amp; "年"</f>
        <v>2018年</v>
      </c>
      <c r="C3055" s="7" t="str">
        <f>MONTH(月末库存[[#This Row],[日期]]) &amp; "月"</f>
        <v>2月</v>
      </c>
      <c r="D3055" s="7">
        <f>--TEXT(月末库存[[#This Row],[日期]],"yyyymm")</f>
        <v>201802</v>
      </c>
      <c r="E3055" t="s">
        <v>9</v>
      </c>
      <c r="F3055" t="s">
        <v>12</v>
      </c>
      <c r="G3055">
        <v>1000000072</v>
      </c>
      <c r="H3055" t="s">
        <v>10</v>
      </c>
      <c r="I3055" t="s">
        <v>13</v>
      </c>
      <c r="J3055">
        <v>10000211</v>
      </c>
      <c r="K3055" t="s">
        <v>11</v>
      </c>
      <c r="L3055">
        <v>441.48599999999999</v>
      </c>
    </row>
    <row r="3056" spans="1:12" x14ac:dyDescent="0.2">
      <c r="A3056" s="1">
        <v>43159</v>
      </c>
      <c r="B3056" s="7" t="str">
        <f>YEAR(月末库存[[#This Row],[日期]]) &amp; "年"</f>
        <v>2018年</v>
      </c>
      <c r="C3056" s="7" t="str">
        <f>MONTH(月末库存[[#This Row],[日期]]) &amp; "月"</f>
        <v>2月</v>
      </c>
      <c r="D3056" s="7">
        <f>--TEXT(月末库存[[#This Row],[日期]],"yyyymm")</f>
        <v>201802</v>
      </c>
      <c r="E3056" t="s">
        <v>9</v>
      </c>
      <c r="F3056" t="s">
        <v>15</v>
      </c>
      <c r="G3056">
        <v>1000002981</v>
      </c>
      <c r="H3056" t="s">
        <v>62</v>
      </c>
      <c r="I3056" t="s">
        <v>13</v>
      </c>
      <c r="J3056">
        <v>10000131</v>
      </c>
      <c r="K3056" t="s">
        <v>38</v>
      </c>
      <c r="L3056">
        <v>73.166000000000011</v>
      </c>
    </row>
    <row r="3057" spans="1:12" x14ac:dyDescent="0.2">
      <c r="A3057" s="1">
        <v>43159</v>
      </c>
      <c r="B3057" s="7" t="str">
        <f>YEAR(月末库存[[#This Row],[日期]]) &amp; "年"</f>
        <v>2018年</v>
      </c>
      <c r="C3057" s="7" t="str">
        <f>MONTH(月末库存[[#This Row],[日期]]) &amp; "月"</f>
        <v>2月</v>
      </c>
      <c r="D3057" s="7">
        <f>--TEXT(月末库存[[#This Row],[日期]],"yyyymm")</f>
        <v>201802</v>
      </c>
      <c r="E3057" t="s">
        <v>9</v>
      </c>
      <c r="F3057" t="s">
        <v>15</v>
      </c>
      <c r="G3057">
        <v>1000002981</v>
      </c>
      <c r="H3057" t="s">
        <v>62</v>
      </c>
      <c r="I3057" t="s">
        <v>13</v>
      </c>
      <c r="J3057">
        <v>10000211</v>
      </c>
      <c r="K3057" t="s">
        <v>11</v>
      </c>
      <c r="L3057">
        <v>231.07400000000007</v>
      </c>
    </row>
    <row r="3058" spans="1:12" x14ac:dyDescent="0.2">
      <c r="A3058" s="1">
        <v>43159</v>
      </c>
      <c r="B3058" s="7" t="str">
        <f>YEAR(月末库存[[#This Row],[日期]]) &amp; "年"</f>
        <v>2018年</v>
      </c>
      <c r="C3058" s="7" t="str">
        <f>MONTH(月末库存[[#This Row],[日期]]) &amp; "月"</f>
        <v>2月</v>
      </c>
      <c r="D3058" s="7">
        <f>--TEXT(月末库存[[#This Row],[日期]],"yyyymm")</f>
        <v>201802</v>
      </c>
      <c r="E3058" t="s">
        <v>9</v>
      </c>
      <c r="F3058" t="s">
        <v>15</v>
      </c>
      <c r="G3058">
        <v>1000002985</v>
      </c>
      <c r="H3058" t="s">
        <v>47</v>
      </c>
      <c r="I3058" t="s">
        <v>13</v>
      </c>
      <c r="J3058">
        <v>10000211</v>
      </c>
      <c r="K3058" t="s">
        <v>11</v>
      </c>
      <c r="L3058">
        <v>195.09599999999998</v>
      </c>
    </row>
    <row r="3059" spans="1:12" x14ac:dyDescent="0.2">
      <c r="A3059" s="1">
        <v>43159</v>
      </c>
      <c r="B3059" s="7" t="str">
        <f>YEAR(月末库存[[#This Row],[日期]]) &amp; "年"</f>
        <v>2018年</v>
      </c>
      <c r="C3059" s="7" t="str">
        <f>MONTH(月末库存[[#This Row],[日期]]) &amp; "月"</f>
        <v>2月</v>
      </c>
      <c r="D3059" s="7">
        <f>--TEXT(月末库存[[#This Row],[日期]],"yyyymm")</f>
        <v>201802</v>
      </c>
      <c r="E3059" t="s">
        <v>22</v>
      </c>
      <c r="F3059" t="s">
        <v>69</v>
      </c>
      <c r="G3059">
        <v>1000003349</v>
      </c>
      <c r="H3059" t="s">
        <v>68</v>
      </c>
      <c r="I3059" t="s">
        <v>13</v>
      </c>
      <c r="J3059">
        <v>10000064</v>
      </c>
      <c r="K3059" t="s">
        <v>53</v>
      </c>
      <c r="L3059">
        <v>19.300000000000004</v>
      </c>
    </row>
    <row r="3060" spans="1:12" x14ac:dyDescent="0.2">
      <c r="A3060" s="1">
        <v>43159</v>
      </c>
      <c r="B3060" s="7" t="str">
        <f>YEAR(月末库存[[#This Row],[日期]]) &amp; "年"</f>
        <v>2018年</v>
      </c>
      <c r="C3060" s="7" t="str">
        <f>MONTH(月末库存[[#This Row],[日期]]) &amp; "月"</f>
        <v>2月</v>
      </c>
      <c r="D3060" s="7">
        <f>--TEXT(月末库存[[#This Row],[日期]],"yyyymm")</f>
        <v>201802</v>
      </c>
      <c r="E3060" t="s">
        <v>22</v>
      </c>
      <c r="F3060" t="s">
        <v>69</v>
      </c>
      <c r="G3060">
        <v>1000003349</v>
      </c>
      <c r="H3060" t="s">
        <v>68</v>
      </c>
      <c r="I3060" t="s">
        <v>13</v>
      </c>
      <c r="J3060">
        <v>10000061</v>
      </c>
      <c r="K3060" t="s">
        <v>28</v>
      </c>
      <c r="L3060">
        <v>12</v>
      </c>
    </row>
    <row r="3061" spans="1:12" x14ac:dyDescent="0.2">
      <c r="A3061" s="1">
        <v>43159</v>
      </c>
      <c r="B3061" s="7" t="str">
        <f>YEAR(月末库存[[#This Row],[日期]]) &amp; "年"</f>
        <v>2018年</v>
      </c>
      <c r="C3061" s="7" t="str">
        <f>MONTH(月末库存[[#This Row],[日期]]) &amp; "月"</f>
        <v>2月</v>
      </c>
      <c r="D3061" s="7">
        <f>--TEXT(月末库存[[#This Row],[日期]],"yyyymm")</f>
        <v>201802</v>
      </c>
      <c r="E3061" t="s">
        <v>22</v>
      </c>
      <c r="F3061" t="s">
        <v>69</v>
      </c>
      <c r="G3061">
        <v>1000003349</v>
      </c>
      <c r="H3061" t="s">
        <v>68</v>
      </c>
      <c r="I3061" t="s">
        <v>13</v>
      </c>
      <c r="J3061">
        <v>10000131</v>
      </c>
      <c r="K3061" t="s">
        <v>38</v>
      </c>
      <c r="L3061">
        <v>5.5</v>
      </c>
    </row>
    <row r="3062" spans="1:12" x14ac:dyDescent="0.2">
      <c r="A3062" s="1">
        <v>43159</v>
      </c>
      <c r="B3062" s="7" t="str">
        <f>YEAR(月末库存[[#This Row],[日期]]) &amp; "年"</f>
        <v>2018年</v>
      </c>
      <c r="C3062" s="7" t="str">
        <f>MONTH(月末库存[[#This Row],[日期]]) &amp; "月"</f>
        <v>2月</v>
      </c>
      <c r="D3062" s="7">
        <f>--TEXT(月末库存[[#This Row],[日期]],"yyyymm")</f>
        <v>201802</v>
      </c>
      <c r="E3062" t="s">
        <v>22</v>
      </c>
      <c r="F3062" t="s">
        <v>49</v>
      </c>
      <c r="G3062">
        <v>1000000020</v>
      </c>
      <c r="H3062" t="s">
        <v>73</v>
      </c>
      <c r="I3062" t="s">
        <v>13</v>
      </c>
      <c r="J3062">
        <v>10000182</v>
      </c>
      <c r="K3062" t="s">
        <v>31</v>
      </c>
      <c r="L3062">
        <v>33.6</v>
      </c>
    </row>
    <row r="3063" spans="1:12" x14ac:dyDescent="0.2">
      <c r="A3063" s="1">
        <v>43159</v>
      </c>
      <c r="B3063" s="7" t="str">
        <f>YEAR(月末库存[[#This Row],[日期]]) &amp; "年"</f>
        <v>2018年</v>
      </c>
      <c r="C3063" s="7" t="str">
        <f>MONTH(月末库存[[#This Row],[日期]]) &amp; "月"</f>
        <v>2月</v>
      </c>
      <c r="D3063" s="7">
        <f>--TEXT(月末库存[[#This Row],[日期]],"yyyymm")</f>
        <v>201802</v>
      </c>
      <c r="E3063" t="s">
        <v>22</v>
      </c>
      <c r="F3063" t="s">
        <v>33</v>
      </c>
      <c r="G3063">
        <v>1000000031</v>
      </c>
      <c r="H3063" t="s">
        <v>32</v>
      </c>
      <c r="I3063" t="s">
        <v>13</v>
      </c>
      <c r="J3063">
        <v>10000131</v>
      </c>
      <c r="K3063" t="s">
        <v>38</v>
      </c>
      <c r="L3063">
        <v>80.8</v>
      </c>
    </row>
    <row r="3064" spans="1:12" x14ac:dyDescent="0.2">
      <c r="A3064" s="1">
        <v>43159</v>
      </c>
      <c r="B3064" s="7" t="str">
        <f>YEAR(月末库存[[#This Row],[日期]]) &amp; "年"</f>
        <v>2018年</v>
      </c>
      <c r="C3064" s="7" t="str">
        <f>MONTH(月末库存[[#This Row],[日期]]) &amp; "月"</f>
        <v>2月</v>
      </c>
      <c r="D3064" s="7">
        <f>--TEXT(月末库存[[#This Row],[日期]],"yyyymm")</f>
        <v>201802</v>
      </c>
      <c r="E3064" t="s">
        <v>22</v>
      </c>
      <c r="F3064" t="s">
        <v>69</v>
      </c>
      <c r="G3064">
        <v>1000000129</v>
      </c>
      <c r="H3064" t="s">
        <v>70</v>
      </c>
      <c r="I3064" t="s">
        <v>13</v>
      </c>
      <c r="J3064">
        <v>20000018</v>
      </c>
      <c r="K3064" t="s">
        <v>81</v>
      </c>
      <c r="L3064">
        <v>5.3</v>
      </c>
    </row>
    <row r="3065" spans="1:12" x14ac:dyDescent="0.2">
      <c r="A3065" s="1">
        <v>43159</v>
      </c>
      <c r="B3065" s="7" t="str">
        <f>YEAR(月末库存[[#This Row],[日期]]) &amp; "年"</f>
        <v>2018年</v>
      </c>
      <c r="C3065" s="7" t="str">
        <f>MONTH(月末库存[[#This Row],[日期]]) &amp; "月"</f>
        <v>2月</v>
      </c>
      <c r="D3065" s="7">
        <f>--TEXT(月末库存[[#This Row],[日期]],"yyyymm")</f>
        <v>201802</v>
      </c>
      <c r="E3065" t="s">
        <v>22</v>
      </c>
      <c r="F3065" t="s">
        <v>35</v>
      </c>
      <c r="G3065">
        <v>1000000047</v>
      </c>
      <c r="H3065" t="s">
        <v>34</v>
      </c>
      <c r="I3065" t="s">
        <v>13</v>
      </c>
      <c r="J3065">
        <v>10000111</v>
      </c>
      <c r="K3065" t="s">
        <v>37</v>
      </c>
      <c r="L3065">
        <v>0.70000000000000018</v>
      </c>
    </row>
    <row r="3066" spans="1:12" x14ac:dyDescent="0.2">
      <c r="A3066" s="1">
        <v>43159</v>
      </c>
      <c r="B3066" s="7" t="str">
        <f>YEAR(月末库存[[#This Row],[日期]]) &amp; "年"</f>
        <v>2018年</v>
      </c>
      <c r="C3066" s="7" t="str">
        <f>MONTH(月末库存[[#This Row],[日期]]) &amp; "月"</f>
        <v>2月</v>
      </c>
      <c r="D3066" s="7">
        <f>--TEXT(月末库存[[#This Row],[日期]],"yyyymm")</f>
        <v>201802</v>
      </c>
      <c r="E3066" t="s">
        <v>22</v>
      </c>
      <c r="F3066" t="s">
        <v>49</v>
      </c>
      <c r="G3066">
        <v>1000000020</v>
      </c>
      <c r="H3066" t="s">
        <v>73</v>
      </c>
      <c r="I3066" t="s">
        <v>13</v>
      </c>
      <c r="J3066">
        <v>20000018</v>
      </c>
      <c r="K3066" t="s">
        <v>81</v>
      </c>
      <c r="L3066">
        <v>0.70000000000000018</v>
      </c>
    </row>
    <row r="3067" spans="1:12" x14ac:dyDescent="0.2">
      <c r="A3067" s="1">
        <v>43159</v>
      </c>
      <c r="B3067" s="7" t="str">
        <f>YEAR(月末库存[[#This Row],[日期]]) &amp; "年"</f>
        <v>2018年</v>
      </c>
      <c r="C3067" s="7" t="str">
        <f>MONTH(月末库存[[#This Row],[日期]]) &amp; "月"</f>
        <v>2月</v>
      </c>
      <c r="D3067" s="7">
        <f>--TEXT(月末库存[[#This Row],[日期]],"yyyymm")</f>
        <v>201802</v>
      </c>
      <c r="E3067" t="s">
        <v>22</v>
      </c>
      <c r="F3067" t="s">
        <v>21</v>
      </c>
      <c r="G3067">
        <v>1000002872</v>
      </c>
      <c r="H3067" t="s">
        <v>19</v>
      </c>
      <c r="I3067" t="s">
        <v>13</v>
      </c>
      <c r="J3067">
        <v>10000111</v>
      </c>
      <c r="K3067" t="s">
        <v>37</v>
      </c>
      <c r="L3067">
        <v>6.2999999999999963</v>
      </c>
    </row>
    <row r="3068" spans="1:12" x14ac:dyDescent="0.2">
      <c r="A3068" s="1">
        <v>43159</v>
      </c>
      <c r="B3068" s="7" t="str">
        <f>YEAR(月末库存[[#This Row],[日期]]) &amp; "年"</f>
        <v>2018年</v>
      </c>
      <c r="C3068" s="7" t="str">
        <f>MONTH(月末库存[[#This Row],[日期]]) &amp; "月"</f>
        <v>2月</v>
      </c>
      <c r="D3068" s="7">
        <f>--TEXT(月末库存[[#This Row],[日期]],"yyyymm")</f>
        <v>201802</v>
      </c>
      <c r="E3068" t="s">
        <v>22</v>
      </c>
      <c r="F3068" t="s">
        <v>33</v>
      </c>
      <c r="G3068">
        <v>1000000031</v>
      </c>
      <c r="H3068" t="s">
        <v>32</v>
      </c>
      <c r="I3068" t="s">
        <v>13</v>
      </c>
      <c r="J3068">
        <v>20000018</v>
      </c>
      <c r="K3068" t="s">
        <v>81</v>
      </c>
      <c r="L3068">
        <v>0</v>
      </c>
    </row>
    <row r="3069" spans="1:12" x14ac:dyDescent="0.2">
      <c r="A3069" s="1">
        <v>43159</v>
      </c>
      <c r="B3069" s="7" t="str">
        <f>YEAR(月末库存[[#This Row],[日期]]) &amp; "年"</f>
        <v>2018年</v>
      </c>
      <c r="C3069" s="7" t="str">
        <f>MONTH(月末库存[[#This Row],[日期]]) &amp; "月"</f>
        <v>2月</v>
      </c>
      <c r="D3069" s="7">
        <f>--TEXT(月末库存[[#This Row],[日期]],"yyyymm")</f>
        <v>201802</v>
      </c>
      <c r="E3069" t="s">
        <v>22</v>
      </c>
      <c r="F3069" t="s">
        <v>64</v>
      </c>
      <c r="G3069">
        <v>1000002973</v>
      </c>
      <c r="H3069" t="s">
        <v>63</v>
      </c>
      <c r="I3069" t="s">
        <v>13</v>
      </c>
      <c r="J3069">
        <v>10000182</v>
      </c>
      <c r="K3069" t="s">
        <v>31</v>
      </c>
      <c r="L3069">
        <v>136.70000000000002</v>
      </c>
    </row>
    <row r="3070" spans="1:12" x14ac:dyDescent="0.2">
      <c r="A3070" s="1">
        <v>43159</v>
      </c>
      <c r="B3070" s="7" t="str">
        <f>YEAR(月末库存[[#This Row],[日期]]) &amp; "年"</f>
        <v>2018年</v>
      </c>
      <c r="C3070" s="7" t="str">
        <f>MONTH(月末库存[[#This Row],[日期]]) &amp; "月"</f>
        <v>2月</v>
      </c>
      <c r="D3070" s="7">
        <f>--TEXT(月末库存[[#This Row],[日期]],"yyyymm")</f>
        <v>201802</v>
      </c>
      <c r="E3070" t="s">
        <v>22</v>
      </c>
      <c r="F3070" t="s">
        <v>25</v>
      </c>
      <c r="G3070">
        <v>1000003183</v>
      </c>
      <c r="H3070" t="s">
        <v>23</v>
      </c>
      <c r="I3070" t="s">
        <v>13</v>
      </c>
      <c r="J3070">
        <v>10000064</v>
      </c>
      <c r="K3070" t="s">
        <v>53</v>
      </c>
      <c r="L3070">
        <v>4.2000000000000037</v>
      </c>
    </row>
    <row r="3071" spans="1:12" x14ac:dyDescent="0.2">
      <c r="A3071" s="1">
        <v>43159</v>
      </c>
      <c r="B3071" s="7" t="str">
        <f>YEAR(月末库存[[#This Row],[日期]]) &amp; "年"</f>
        <v>2018年</v>
      </c>
      <c r="C3071" s="7" t="str">
        <f>MONTH(月末库存[[#This Row],[日期]]) &amp; "月"</f>
        <v>2月</v>
      </c>
      <c r="D3071" s="7">
        <f>--TEXT(月末库存[[#This Row],[日期]],"yyyymm")</f>
        <v>201802</v>
      </c>
      <c r="E3071" t="s">
        <v>22</v>
      </c>
      <c r="F3071" t="s">
        <v>69</v>
      </c>
      <c r="G3071">
        <v>1000003349</v>
      </c>
      <c r="H3071" t="s">
        <v>68</v>
      </c>
      <c r="I3071" t="s">
        <v>13</v>
      </c>
      <c r="J3071">
        <v>10000111</v>
      </c>
      <c r="K3071" t="s">
        <v>37</v>
      </c>
      <c r="L3071">
        <v>0.10999999999999999</v>
      </c>
    </row>
    <row r="3072" spans="1:12" x14ac:dyDescent="0.2">
      <c r="A3072" s="1">
        <v>43159</v>
      </c>
      <c r="B3072" s="7" t="str">
        <f>YEAR(月末库存[[#This Row],[日期]]) &amp; "年"</f>
        <v>2018年</v>
      </c>
      <c r="C3072" s="7" t="str">
        <f>MONTH(月末库存[[#This Row],[日期]]) &amp; "月"</f>
        <v>2月</v>
      </c>
      <c r="D3072" s="7">
        <f>--TEXT(月末库存[[#This Row],[日期]],"yyyymm")</f>
        <v>201802</v>
      </c>
      <c r="E3072" t="s">
        <v>22</v>
      </c>
      <c r="F3072" t="s">
        <v>69</v>
      </c>
      <c r="G3072">
        <v>1000003349</v>
      </c>
      <c r="H3072" t="s">
        <v>68</v>
      </c>
      <c r="I3072" t="s">
        <v>13</v>
      </c>
      <c r="J3072">
        <v>10000172</v>
      </c>
      <c r="K3072" t="s">
        <v>18</v>
      </c>
      <c r="L3072">
        <v>0.20000000000000007</v>
      </c>
    </row>
    <row r="3073" spans="1:12" x14ac:dyDescent="0.2">
      <c r="A3073" s="1">
        <v>43159</v>
      </c>
      <c r="B3073" s="7" t="str">
        <f>YEAR(月末库存[[#This Row],[日期]]) &amp; "年"</f>
        <v>2018年</v>
      </c>
      <c r="C3073" s="7" t="str">
        <f>MONTH(月末库存[[#This Row],[日期]]) &amp; "月"</f>
        <v>2月</v>
      </c>
      <c r="D3073" s="7">
        <f>--TEXT(月末库存[[#This Row],[日期]],"yyyymm")</f>
        <v>201802</v>
      </c>
      <c r="E3073" t="s">
        <v>22</v>
      </c>
      <c r="F3073" t="s">
        <v>29</v>
      </c>
      <c r="G3073">
        <v>1000000054</v>
      </c>
      <c r="H3073" t="s">
        <v>36</v>
      </c>
      <c r="I3073" t="s">
        <v>13</v>
      </c>
      <c r="J3073">
        <v>10000172</v>
      </c>
      <c r="K3073" t="s">
        <v>18</v>
      </c>
      <c r="L3073">
        <v>41.499999999999964</v>
      </c>
    </row>
    <row r="3074" spans="1:12" x14ac:dyDescent="0.2">
      <c r="A3074" s="1">
        <v>43159</v>
      </c>
      <c r="B3074" s="7" t="str">
        <f>YEAR(月末库存[[#This Row],[日期]]) &amp; "年"</f>
        <v>2018年</v>
      </c>
      <c r="C3074" s="7" t="str">
        <f>MONTH(月末库存[[#This Row],[日期]]) &amp; "月"</f>
        <v>2月</v>
      </c>
      <c r="D3074" s="7">
        <f>--TEXT(月末库存[[#This Row],[日期]],"yyyymm")</f>
        <v>201802</v>
      </c>
      <c r="E3074" t="s">
        <v>22</v>
      </c>
      <c r="F3074" t="s">
        <v>46</v>
      </c>
      <c r="G3074">
        <v>1000001133</v>
      </c>
      <c r="H3074" t="s">
        <v>45</v>
      </c>
      <c r="I3074" t="s">
        <v>13</v>
      </c>
      <c r="J3074">
        <v>10000064</v>
      </c>
      <c r="K3074" t="s">
        <v>53</v>
      </c>
      <c r="L3074">
        <v>1.8959999999999997</v>
      </c>
    </row>
    <row r="3075" spans="1:12" x14ac:dyDescent="0.2">
      <c r="A3075" s="1">
        <v>43159</v>
      </c>
      <c r="B3075" s="7" t="str">
        <f>YEAR(月末库存[[#This Row],[日期]]) &amp; "年"</f>
        <v>2018年</v>
      </c>
      <c r="C3075" s="7" t="str">
        <f>MONTH(月末库存[[#This Row],[日期]]) &amp; "月"</f>
        <v>2月</v>
      </c>
      <c r="D3075" s="7">
        <f>--TEXT(月末库存[[#This Row],[日期]],"yyyymm")</f>
        <v>201802</v>
      </c>
      <c r="E3075" t="s">
        <v>22</v>
      </c>
      <c r="F3075" t="s">
        <v>54</v>
      </c>
      <c r="G3075">
        <v>1000000046</v>
      </c>
      <c r="H3075" t="s">
        <v>52</v>
      </c>
      <c r="I3075" t="s">
        <v>13</v>
      </c>
      <c r="J3075">
        <v>10000064</v>
      </c>
      <c r="K3075" t="s">
        <v>53</v>
      </c>
      <c r="L3075">
        <v>39.492000000000004</v>
      </c>
    </row>
    <row r="3076" spans="1:12" x14ac:dyDescent="0.2">
      <c r="A3076" s="1">
        <v>43159</v>
      </c>
      <c r="B3076" s="7" t="str">
        <f>YEAR(月末库存[[#This Row],[日期]]) &amp; "年"</f>
        <v>2018年</v>
      </c>
      <c r="C3076" s="7" t="str">
        <f>MONTH(月末库存[[#This Row],[日期]]) &amp; "月"</f>
        <v>2月</v>
      </c>
      <c r="D3076" s="7">
        <f>--TEXT(月末库存[[#This Row],[日期]],"yyyymm")</f>
        <v>201802</v>
      </c>
      <c r="E3076" t="s">
        <v>22</v>
      </c>
      <c r="F3076" t="s">
        <v>61</v>
      </c>
      <c r="G3076">
        <v>1000000579</v>
      </c>
      <c r="H3076" t="s">
        <v>60</v>
      </c>
      <c r="I3076" t="s">
        <v>13</v>
      </c>
      <c r="J3076">
        <v>10000111</v>
      </c>
      <c r="K3076" t="s">
        <v>37</v>
      </c>
      <c r="L3076">
        <v>1.6999999999999997</v>
      </c>
    </row>
    <row r="3077" spans="1:12" x14ac:dyDescent="0.2">
      <c r="A3077" s="1">
        <v>43159</v>
      </c>
      <c r="B3077" s="7" t="str">
        <f>YEAR(月末库存[[#This Row],[日期]]) &amp; "年"</f>
        <v>2018年</v>
      </c>
      <c r="C3077" s="7" t="str">
        <f>MONTH(月末库存[[#This Row],[日期]]) &amp; "月"</f>
        <v>2月</v>
      </c>
      <c r="D3077" s="7">
        <f>--TEXT(月末库存[[#This Row],[日期]],"yyyymm")</f>
        <v>201802</v>
      </c>
      <c r="E3077" t="s">
        <v>22</v>
      </c>
      <c r="F3077" t="s">
        <v>64</v>
      </c>
      <c r="G3077">
        <v>1000002973</v>
      </c>
      <c r="H3077" t="s">
        <v>63</v>
      </c>
      <c r="I3077" t="s">
        <v>13</v>
      </c>
      <c r="J3077">
        <v>10000131</v>
      </c>
      <c r="K3077" t="s">
        <v>38</v>
      </c>
      <c r="L3077">
        <v>72.775999999999996</v>
      </c>
    </row>
    <row r="3078" spans="1:12" x14ac:dyDescent="0.2">
      <c r="A3078" s="1">
        <v>43159</v>
      </c>
      <c r="B3078" s="7" t="str">
        <f>YEAR(月末库存[[#This Row],[日期]]) &amp; "年"</f>
        <v>2018年</v>
      </c>
      <c r="C3078" s="7" t="str">
        <f>MONTH(月末库存[[#This Row],[日期]]) &amp; "月"</f>
        <v>2月</v>
      </c>
      <c r="D3078" s="7">
        <f>--TEXT(月末库存[[#This Row],[日期]],"yyyymm")</f>
        <v>201802</v>
      </c>
      <c r="E3078" t="s">
        <v>22</v>
      </c>
      <c r="F3078" t="s">
        <v>49</v>
      </c>
      <c r="G3078">
        <v>1000000018</v>
      </c>
      <c r="H3078" t="s">
        <v>48</v>
      </c>
      <c r="I3078" t="s">
        <v>13</v>
      </c>
      <c r="J3078">
        <v>10000064</v>
      </c>
      <c r="K3078" t="s">
        <v>53</v>
      </c>
      <c r="L3078">
        <v>74.570000000000007</v>
      </c>
    </row>
    <row r="3079" spans="1:12" x14ac:dyDescent="0.2">
      <c r="A3079" s="1">
        <v>43159</v>
      </c>
      <c r="B3079" s="7" t="str">
        <f>YEAR(月末库存[[#This Row],[日期]]) &amp; "年"</f>
        <v>2018年</v>
      </c>
      <c r="C3079" s="7" t="str">
        <f>MONTH(月末库存[[#This Row],[日期]]) &amp; "月"</f>
        <v>2月</v>
      </c>
      <c r="D3079" s="7">
        <f>--TEXT(月末库存[[#This Row],[日期]],"yyyymm")</f>
        <v>201802</v>
      </c>
      <c r="E3079" t="s">
        <v>22</v>
      </c>
      <c r="F3079" t="s">
        <v>54</v>
      </c>
      <c r="G3079">
        <v>1000000046</v>
      </c>
      <c r="H3079" t="s">
        <v>52</v>
      </c>
      <c r="I3079" t="s">
        <v>13</v>
      </c>
      <c r="J3079">
        <v>10000136</v>
      </c>
      <c r="K3079" t="s">
        <v>40</v>
      </c>
      <c r="L3079">
        <v>9.5860000000000003</v>
      </c>
    </row>
    <row r="3080" spans="1:12" x14ac:dyDescent="0.2">
      <c r="A3080" s="1">
        <v>43159</v>
      </c>
      <c r="B3080" s="7" t="str">
        <f>YEAR(月末库存[[#This Row],[日期]]) &amp; "年"</f>
        <v>2018年</v>
      </c>
      <c r="C3080" s="7" t="str">
        <f>MONTH(月末库存[[#This Row],[日期]]) &amp; "月"</f>
        <v>2月</v>
      </c>
      <c r="D3080" s="7">
        <f>--TEXT(月末库存[[#This Row],[日期]],"yyyymm")</f>
        <v>201802</v>
      </c>
      <c r="E3080" t="s">
        <v>22</v>
      </c>
      <c r="F3080" t="s">
        <v>61</v>
      </c>
      <c r="G3080">
        <v>1000000579</v>
      </c>
      <c r="H3080" t="s">
        <v>60</v>
      </c>
      <c r="I3080" t="s">
        <v>13</v>
      </c>
      <c r="J3080">
        <v>10000064</v>
      </c>
      <c r="K3080" t="s">
        <v>53</v>
      </c>
      <c r="L3080">
        <v>38.5</v>
      </c>
    </row>
    <row r="3081" spans="1:12" x14ac:dyDescent="0.2">
      <c r="A3081" s="1">
        <v>43159</v>
      </c>
      <c r="B3081" s="7" t="str">
        <f>YEAR(月末库存[[#This Row],[日期]]) &amp; "年"</f>
        <v>2018年</v>
      </c>
      <c r="C3081" s="7" t="str">
        <f>MONTH(月末库存[[#This Row],[日期]]) &amp; "月"</f>
        <v>2月</v>
      </c>
      <c r="D3081" s="7">
        <f>--TEXT(月末库存[[#This Row],[日期]],"yyyymm")</f>
        <v>201802</v>
      </c>
      <c r="E3081" t="s">
        <v>22</v>
      </c>
      <c r="F3081" t="s">
        <v>35</v>
      </c>
      <c r="G3081">
        <v>1000000047</v>
      </c>
      <c r="H3081" t="s">
        <v>34</v>
      </c>
      <c r="I3081" t="s">
        <v>13</v>
      </c>
      <c r="J3081">
        <v>10000064</v>
      </c>
      <c r="K3081" t="s">
        <v>53</v>
      </c>
      <c r="L3081">
        <v>11.596</v>
      </c>
    </row>
    <row r="3082" spans="1:12" x14ac:dyDescent="0.2">
      <c r="A3082" s="1">
        <v>43159</v>
      </c>
      <c r="B3082" s="7" t="str">
        <f>YEAR(月末库存[[#This Row],[日期]]) &amp; "年"</f>
        <v>2018年</v>
      </c>
      <c r="C3082" s="7" t="str">
        <f>MONTH(月末库存[[#This Row],[日期]]) &amp; "月"</f>
        <v>2月</v>
      </c>
      <c r="D3082" s="7">
        <f>--TEXT(月末库存[[#This Row],[日期]],"yyyymm")</f>
        <v>201802</v>
      </c>
      <c r="E3082" t="s">
        <v>22</v>
      </c>
      <c r="F3082" t="s">
        <v>69</v>
      </c>
      <c r="G3082">
        <v>1000003349</v>
      </c>
      <c r="H3082" t="s">
        <v>68</v>
      </c>
      <c r="I3082" t="s">
        <v>13</v>
      </c>
      <c r="J3082">
        <v>10000078</v>
      </c>
      <c r="K3082" t="s">
        <v>30</v>
      </c>
      <c r="L3082">
        <v>19.5</v>
      </c>
    </row>
    <row r="3083" spans="1:12" x14ac:dyDescent="0.2">
      <c r="A3083" s="1">
        <v>43159</v>
      </c>
      <c r="B3083" s="7" t="str">
        <f>YEAR(月末库存[[#This Row],[日期]]) &amp; "年"</f>
        <v>2018年</v>
      </c>
      <c r="C3083" s="7" t="str">
        <f>MONTH(月末库存[[#This Row],[日期]]) &amp; "月"</f>
        <v>2月</v>
      </c>
      <c r="D3083" s="7">
        <f>--TEXT(月末库存[[#This Row],[日期]],"yyyymm")</f>
        <v>201802</v>
      </c>
      <c r="E3083" t="s">
        <v>22</v>
      </c>
      <c r="F3083" t="s">
        <v>49</v>
      </c>
      <c r="G3083">
        <v>1000000018</v>
      </c>
      <c r="H3083" t="s">
        <v>48</v>
      </c>
      <c r="I3083" t="s">
        <v>13</v>
      </c>
      <c r="J3083">
        <v>10000182</v>
      </c>
      <c r="K3083" t="s">
        <v>31</v>
      </c>
      <c r="L3083">
        <v>184.71799999999999</v>
      </c>
    </row>
    <row r="3084" spans="1:12" x14ac:dyDescent="0.2">
      <c r="A3084" s="1">
        <v>43159</v>
      </c>
      <c r="B3084" s="7" t="str">
        <f>YEAR(月末库存[[#This Row],[日期]]) &amp; "年"</f>
        <v>2018年</v>
      </c>
      <c r="C3084" s="7" t="str">
        <f>MONTH(月末库存[[#This Row],[日期]]) &amp; "月"</f>
        <v>2月</v>
      </c>
      <c r="D3084" s="7">
        <f>--TEXT(月末库存[[#This Row],[日期]],"yyyymm")</f>
        <v>201802</v>
      </c>
      <c r="E3084" t="s">
        <v>22</v>
      </c>
      <c r="F3084" t="s">
        <v>69</v>
      </c>
      <c r="G3084">
        <v>1000000129</v>
      </c>
      <c r="H3084" t="s">
        <v>70</v>
      </c>
      <c r="I3084" t="s">
        <v>13</v>
      </c>
      <c r="J3084">
        <v>10000061</v>
      </c>
      <c r="K3084" t="s">
        <v>28</v>
      </c>
      <c r="L3084">
        <v>2.3019999999999996</v>
      </c>
    </row>
    <row r="3085" spans="1:12" x14ac:dyDescent="0.2">
      <c r="A3085" s="1">
        <v>43159</v>
      </c>
      <c r="B3085" s="7" t="str">
        <f>YEAR(月末库存[[#This Row],[日期]]) &amp; "年"</f>
        <v>2018年</v>
      </c>
      <c r="C3085" s="7" t="str">
        <f>MONTH(月末库存[[#This Row],[日期]]) &amp; "月"</f>
        <v>2月</v>
      </c>
      <c r="D3085" s="7">
        <f>--TEXT(月末库存[[#This Row],[日期]],"yyyymm")</f>
        <v>201802</v>
      </c>
      <c r="E3085" t="s">
        <v>22</v>
      </c>
      <c r="F3085" t="s">
        <v>35</v>
      </c>
      <c r="G3085">
        <v>1000000047</v>
      </c>
      <c r="H3085" t="s">
        <v>34</v>
      </c>
      <c r="I3085" t="s">
        <v>13</v>
      </c>
      <c r="J3085">
        <v>10000172</v>
      </c>
      <c r="K3085" t="s">
        <v>18</v>
      </c>
      <c r="L3085">
        <v>15.699999999999998</v>
      </c>
    </row>
    <row r="3086" spans="1:12" x14ac:dyDescent="0.2">
      <c r="A3086" s="1">
        <v>43159</v>
      </c>
      <c r="B3086" s="7" t="str">
        <f>YEAR(月末库存[[#This Row],[日期]]) &amp; "年"</f>
        <v>2018年</v>
      </c>
      <c r="C3086" s="7" t="str">
        <f>MONTH(月末库存[[#This Row],[日期]]) &amp; "月"</f>
        <v>2月</v>
      </c>
      <c r="D3086" s="7">
        <f>--TEXT(月末库存[[#This Row],[日期]],"yyyymm")</f>
        <v>201802</v>
      </c>
      <c r="E3086" t="s">
        <v>22</v>
      </c>
      <c r="F3086" t="s">
        <v>25</v>
      </c>
      <c r="G3086">
        <v>1000003183</v>
      </c>
      <c r="H3086" t="s">
        <v>23</v>
      </c>
      <c r="I3086" t="s">
        <v>13</v>
      </c>
      <c r="J3086">
        <v>10000078</v>
      </c>
      <c r="K3086" t="s">
        <v>30</v>
      </c>
      <c r="L3086">
        <v>34.226000000000006</v>
      </c>
    </row>
    <row r="3087" spans="1:12" x14ac:dyDescent="0.2">
      <c r="A3087" s="1">
        <v>43159</v>
      </c>
      <c r="B3087" s="7" t="str">
        <f>YEAR(月末库存[[#This Row],[日期]]) &amp; "年"</f>
        <v>2018年</v>
      </c>
      <c r="C3087" s="7" t="str">
        <f>MONTH(月末库存[[#This Row],[日期]]) &amp; "月"</f>
        <v>2月</v>
      </c>
      <c r="D3087" s="7">
        <f>--TEXT(月末库存[[#This Row],[日期]],"yyyymm")</f>
        <v>201802</v>
      </c>
      <c r="E3087" t="s">
        <v>22</v>
      </c>
      <c r="F3087" t="s">
        <v>35</v>
      </c>
      <c r="G3087">
        <v>1000000047</v>
      </c>
      <c r="H3087" t="s">
        <v>34</v>
      </c>
      <c r="I3087" t="s">
        <v>13</v>
      </c>
      <c r="J3087">
        <v>20000099</v>
      </c>
      <c r="K3087" t="s">
        <v>20</v>
      </c>
      <c r="L3087">
        <v>10.288</v>
      </c>
    </row>
    <row r="3088" spans="1:12" x14ac:dyDescent="0.2">
      <c r="A3088" s="1">
        <v>43159</v>
      </c>
      <c r="B3088" s="7" t="str">
        <f>YEAR(月末库存[[#This Row],[日期]]) &amp; "年"</f>
        <v>2018年</v>
      </c>
      <c r="C3088" s="7" t="str">
        <f>MONTH(月末库存[[#This Row],[日期]]) &amp; "月"</f>
        <v>2月</v>
      </c>
      <c r="D3088" s="7">
        <f>--TEXT(月末库存[[#This Row],[日期]],"yyyymm")</f>
        <v>201802</v>
      </c>
      <c r="E3088" t="s">
        <v>22</v>
      </c>
      <c r="F3088" t="s">
        <v>46</v>
      </c>
      <c r="G3088">
        <v>1000001133</v>
      </c>
      <c r="H3088" t="s">
        <v>45</v>
      </c>
      <c r="I3088" t="s">
        <v>13</v>
      </c>
      <c r="J3088">
        <v>10000136</v>
      </c>
      <c r="K3088" t="s">
        <v>40</v>
      </c>
      <c r="L3088">
        <v>38.630000000000003</v>
      </c>
    </row>
    <row r="3089" spans="1:12" x14ac:dyDescent="0.2">
      <c r="A3089" s="1">
        <v>43159</v>
      </c>
      <c r="B3089" s="7" t="str">
        <f>YEAR(月末库存[[#This Row],[日期]]) &amp; "年"</f>
        <v>2018年</v>
      </c>
      <c r="C3089" s="7" t="str">
        <f>MONTH(月末库存[[#This Row],[日期]]) &amp; "月"</f>
        <v>2月</v>
      </c>
      <c r="D3089" s="7">
        <f>--TEXT(月末库存[[#This Row],[日期]],"yyyymm")</f>
        <v>201802</v>
      </c>
      <c r="E3089" t="s">
        <v>22</v>
      </c>
      <c r="F3089" t="s">
        <v>69</v>
      </c>
      <c r="G3089">
        <v>1000000129</v>
      </c>
      <c r="H3089" t="s">
        <v>70</v>
      </c>
      <c r="I3089" t="s">
        <v>13</v>
      </c>
      <c r="J3089">
        <v>20000099</v>
      </c>
      <c r="K3089" t="s">
        <v>20</v>
      </c>
      <c r="L3089">
        <v>11.100000000000003</v>
      </c>
    </row>
    <row r="3090" spans="1:12" x14ac:dyDescent="0.2">
      <c r="A3090" s="1">
        <v>43159</v>
      </c>
      <c r="B3090" s="7" t="str">
        <f>YEAR(月末库存[[#This Row],[日期]]) &amp; "年"</f>
        <v>2018年</v>
      </c>
      <c r="C3090" s="7" t="str">
        <f>MONTH(月末库存[[#This Row],[日期]]) &amp; "月"</f>
        <v>2月</v>
      </c>
      <c r="D3090" s="7">
        <f>--TEXT(月末库存[[#This Row],[日期]],"yyyymm")</f>
        <v>201802</v>
      </c>
      <c r="E3090" t="s">
        <v>22</v>
      </c>
      <c r="F3090" t="s">
        <v>21</v>
      </c>
      <c r="G3090">
        <v>1000002872</v>
      </c>
      <c r="H3090" t="s">
        <v>19</v>
      </c>
      <c r="I3090" t="s">
        <v>13</v>
      </c>
      <c r="J3090">
        <v>20000099</v>
      </c>
      <c r="K3090" t="s">
        <v>20</v>
      </c>
      <c r="L3090">
        <v>42.427999999999997</v>
      </c>
    </row>
    <row r="3091" spans="1:12" x14ac:dyDescent="0.2">
      <c r="A3091" s="1">
        <v>43159</v>
      </c>
      <c r="B3091" s="7" t="str">
        <f>YEAR(月末库存[[#This Row],[日期]]) &amp; "年"</f>
        <v>2018年</v>
      </c>
      <c r="C3091" s="7" t="str">
        <f>MONTH(月末库存[[#This Row],[日期]]) &amp; "月"</f>
        <v>2月</v>
      </c>
      <c r="D3091" s="7">
        <f>--TEXT(月末库存[[#This Row],[日期]],"yyyymm")</f>
        <v>201802</v>
      </c>
      <c r="E3091" t="s">
        <v>22</v>
      </c>
      <c r="F3091" t="s">
        <v>54</v>
      </c>
      <c r="G3091">
        <v>1000000046</v>
      </c>
      <c r="H3091" t="s">
        <v>52</v>
      </c>
      <c r="I3091" t="s">
        <v>13</v>
      </c>
      <c r="J3091">
        <v>10000172</v>
      </c>
      <c r="K3091" t="s">
        <v>18</v>
      </c>
      <c r="L3091">
        <v>60.231999999999985</v>
      </c>
    </row>
    <row r="3092" spans="1:12" x14ac:dyDescent="0.2">
      <c r="A3092" s="1">
        <v>43159</v>
      </c>
      <c r="B3092" s="7" t="str">
        <f>YEAR(月末库存[[#This Row],[日期]]) &amp; "年"</f>
        <v>2018年</v>
      </c>
      <c r="C3092" s="7" t="str">
        <f>MONTH(月末库存[[#This Row],[日期]]) &amp; "月"</f>
        <v>2月</v>
      </c>
      <c r="D3092" s="7">
        <f>--TEXT(月末库存[[#This Row],[日期]],"yyyymm")</f>
        <v>201802</v>
      </c>
      <c r="E3092" t="s">
        <v>22</v>
      </c>
      <c r="F3092" t="s">
        <v>61</v>
      </c>
      <c r="G3092">
        <v>1000000579</v>
      </c>
      <c r="H3092" t="s">
        <v>60</v>
      </c>
      <c r="I3092" t="s">
        <v>13</v>
      </c>
      <c r="J3092">
        <v>20000099</v>
      </c>
      <c r="K3092" t="s">
        <v>20</v>
      </c>
      <c r="L3092">
        <v>15.675999999999995</v>
      </c>
    </row>
    <row r="3093" spans="1:12" x14ac:dyDescent="0.2">
      <c r="A3093" s="1">
        <v>43159</v>
      </c>
      <c r="B3093" s="7" t="str">
        <f>YEAR(月末库存[[#This Row],[日期]]) &amp; "年"</f>
        <v>2018年</v>
      </c>
      <c r="C3093" s="7" t="str">
        <f>MONTH(月末库存[[#This Row],[日期]]) &amp; "月"</f>
        <v>2月</v>
      </c>
      <c r="D3093" s="7">
        <f>--TEXT(月末库存[[#This Row],[日期]],"yyyymm")</f>
        <v>201802</v>
      </c>
      <c r="E3093" t="s">
        <v>22</v>
      </c>
      <c r="F3093" t="s">
        <v>49</v>
      </c>
      <c r="G3093">
        <v>1000000020</v>
      </c>
      <c r="H3093" t="s">
        <v>73</v>
      </c>
      <c r="I3093" t="s">
        <v>13</v>
      </c>
      <c r="J3093">
        <v>10000136</v>
      </c>
      <c r="K3093" t="s">
        <v>40</v>
      </c>
      <c r="L3093">
        <v>189.10400000000001</v>
      </c>
    </row>
    <row r="3094" spans="1:12" x14ac:dyDescent="0.2">
      <c r="A3094" s="1">
        <v>43159</v>
      </c>
      <c r="B3094" s="7" t="str">
        <f>YEAR(月末库存[[#This Row],[日期]]) &amp; "年"</f>
        <v>2018年</v>
      </c>
      <c r="C3094" s="7" t="str">
        <f>MONTH(月末库存[[#This Row],[日期]]) &amp; "月"</f>
        <v>2月</v>
      </c>
      <c r="D3094" s="7">
        <f>--TEXT(月末库存[[#This Row],[日期]],"yyyymm")</f>
        <v>201802</v>
      </c>
      <c r="E3094" t="s">
        <v>22</v>
      </c>
      <c r="F3094" t="s">
        <v>25</v>
      </c>
      <c r="G3094">
        <v>1000003183</v>
      </c>
      <c r="H3094" t="s">
        <v>23</v>
      </c>
      <c r="I3094" t="s">
        <v>13</v>
      </c>
      <c r="J3094">
        <v>10000182</v>
      </c>
      <c r="K3094" t="s">
        <v>31</v>
      </c>
      <c r="L3094">
        <v>33.099999999999994</v>
      </c>
    </row>
    <row r="3095" spans="1:12" x14ac:dyDescent="0.2">
      <c r="A3095" s="1">
        <v>43159</v>
      </c>
      <c r="B3095" s="7" t="str">
        <f>YEAR(月末库存[[#This Row],[日期]]) &amp; "年"</f>
        <v>2018年</v>
      </c>
      <c r="C3095" s="7" t="str">
        <f>MONTH(月末库存[[#This Row],[日期]]) &amp; "月"</f>
        <v>2月</v>
      </c>
      <c r="D3095" s="7">
        <f>--TEXT(月末库存[[#This Row],[日期]],"yyyymm")</f>
        <v>201802</v>
      </c>
      <c r="E3095" t="s">
        <v>22</v>
      </c>
      <c r="F3095" t="s">
        <v>25</v>
      </c>
      <c r="G3095">
        <v>1000003183</v>
      </c>
      <c r="H3095" t="s">
        <v>23</v>
      </c>
      <c r="I3095" t="s">
        <v>13</v>
      </c>
      <c r="J3095">
        <v>20000099</v>
      </c>
      <c r="K3095" t="s">
        <v>20</v>
      </c>
      <c r="L3095">
        <v>1.7000000000000002</v>
      </c>
    </row>
    <row r="3096" spans="1:12" x14ac:dyDescent="0.2">
      <c r="A3096" s="1">
        <v>43159</v>
      </c>
      <c r="B3096" s="7" t="str">
        <f>YEAR(月末库存[[#This Row],[日期]]) &amp; "年"</f>
        <v>2018年</v>
      </c>
      <c r="C3096" s="7" t="str">
        <f>MONTH(月末库存[[#This Row],[日期]]) &amp; "月"</f>
        <v>2月</v>
      </c>
      <c r="D3096" s="7">
        <f>--TEXT(月末库存[[#This Row],[日期]],"yyyymm")</f>
        <v>201802</v>
      </c>
      <c r="E3096" t="s">
        <v>22</v>
      </c>
      <c r="F3096" t="s">
        <v>61</v>
      </c>
      <c r="G3096">
        <v>1000000579</v>
      </c>
      <c r="H3096" t="s">
        <v>60</v>
      </c>
      <c r="I3096" t="s">
        <v>13</v>
      </c>
      <c r="J3096">
        <v>10000061</v>
      </c>
      <c r="K3096" t="s">
        <v>28</v>
      </c>
      <c r="L3096">
        <v>39.345999999999989</v>
      </c>
    </row>
    <row r="3097" spans="1:12" x14ac:dyDescent="0.2">
      <c r="A3097" s="1">
        <v>43159</v>
      </c>
      <c r="B3097" s="7" t="str">
        <f>YEAR(月末库存[[#This Row],[日期]]) &amp; "年"</f>
        <v>2018年</v>
      </c>
      <c r="C3097" s="7" t="str">
        <f>MONTH(月末库存[[#This Row],[日期]]) &amp; "月"</f>
        <v>2月</v>
      </c>
      <c r="D3097" s="7">
        <f>--TEXT(月末库存[[#This Row],[日期]],"yyyymm")</f>
        <v>201802</v>
      </c>
      <c r="E3097" t="s">
        <v>22</v>
      </c>
      <c r="F3097" t="s">
        <v>69</v>
      </c>
      <c r="G3097">
        <v>1000003349</v>
      </c>
      <c r="H3097" t="s">
        <v>68</v>
      </c>
      <c r="I3097" t="s">
        <v>13</v>
      </c>
      <c r="J3097">
        <v>20000099</v>
      </c>
      <c r="K3097" t="s">
        <v>20</v>
      </c>
      <c r="L3097">
        <v>4.4539999999999997</v>
      </c>
    </row>
    <row r="3098" spans="1:12" x14ac:dyDescent="0.2">
      <c r="A3098" s="1">
        <v>43159</v>
      </c>
      <c r="B3098" s="7" t="str">
        <f>YEAR(月末库存[[#This Row],[日期]]) &amp; "年"</f>
        <v>2018年</v>
      </c>
      <c r="C3098" s="7" t="str">
        <f>MONTH(月末库存[[#This Row],[日期]]) &amp; "月"</f>
        <v>2月</v>
      </c>
      <c r="D3098" s="7">
        <f>--TEXT(月末库存[[#This Row],[日期]],"yyyymm")</f>
        <v>201802</v>
      </c>
      <c r="E3098" t="s">
        <v>22</v>
      </c>
      <c r="F3098" t="s">
        <v>33</v>
      </c>
      <c r="G3098">
        <v>1000000031</v>
      </c>
      <c r="H3098" t="s">
        <v>32</v>
      </c>
      <c r="I3098" t="s">
        <v>13</v>
      </c>
      <c r="J3098">
        <v>10000182</v>
      </c>
      <c r="K3098" t="s">
        <v>31</v>
      </c>
      <c r="L3098">
        <v>50.599999999999987</v>
      </c>
    </row>
    <row r="3099" spans="1:12" x14ac:dyDescent="0.2">
      <c r="A3099" s="1">
        <v>43159</v>
      </c>
      <c r="B3099" s="7" t="str">
        <f>YEAR(月末库存[[#This Row],[日期]]) &amp; "年"</f>
        <v>2018年</v>
      </c>
      <c r="C3099" s="7" t="str">
        <f>MONTH(月末库存[[#This Row],[日期]]) &amp; "月"</f>
        <v>2月</v>
      </c>
      <c r="D3099" s="7">
        <f>--TEXT(月末库存[[#This Row],[日期]],"yyyymm")</f>
        <v>201802</v>
      </c>
      <c r="E3099" t="s">
        <v>22</v>
      </c>
      <c r="F3099" t="s">
        <v>29</v>
      </c>
      <c r="G3099">
        <v>1000000101</v>
      </c>
      <c r="H3099" t="s">
        <v>39</v>
      </c>
      <c r="I3099" t="s">
        <v>13</v>
      </c>
      <c r="J3099">
        <v>20000099</v>
      </c>
      <c r="K3099" t="s">
        <v>20</v>
      </c>
      <c r="L3099">
        <v>7.6440000000000019</v>
      </c>
    </row>
    <row r="3100" spans="1:12" x14ac:dyDescent="0.2">
      <c r="A3100" s="1">
        <v>43159</v>
      </c>
      <c r="B3100" s="7" t="str">
        <f>YEAR(月末库存[[#This Row],[日期]]) &amp; "年"</f>
        <v>2018年</v>
      </c>
      <c r="C3100" s="7" t="str">
        <f>MONTH(月末库存[[#This Row],[日期]]) &amp; "月"</f>
        <v>2月</v>
      </c>
      <c r="D3100" s="7">
        <f>--TEXT(月末库存[[#This Row],[日期]],"yyyymm")</f>
        <v>201802</v>
      </c>
      <c r="E3100" t="s">
        <v>22</v>
      </c>
      <c r="F3100" t="s">
        <v>54</v>
      </c>
      <c r="G3100">
        <v>1000000046</v>
      </c>
      <c r="H3100" t="s">
        <v>52</v>
      </c>
      <c r="I3100" t="s">
        <v>13</v>
      </c>
      <c r="J3100">
        <v>20000099</v>
      </c>
      <c r="K3100" t="s">
        <v>20</v>
      </c>
      <c r="L3100">
        <v>0.78600000000000225</v>
      </c>
    </row>
    <row r="3101" spans="1:12" x14ac:dyDescent="0.2">
      <c r="A3101" s="1">
        <v>43159</v>
      </c>
      <c r="B3101" s="7" t="str">
        <f>YEAR(月末库存[[#This Row],[日期]]) &amp; "年"</f>
        <v>2018年</v>
      </c>
      <c r="C3101" s="7" t="str">
        <f>MONTH(月末库存[[#This Row],[日期]]) &amp; "月"</f>
        <v>2月</v>
      </c>
      <c r="D3101" s="7">
        <f>--TEXT(月末库存[[#This Row],[日期]],"yyyymm")</f>
        <v>201802</v>
      </c>
      <c r="E3101" t="s">
        <v>22</v>
      </c>
      <c r="F3101" t="s">
        <v>35</v>
      </c>
      <c r="G3101">
        <v>1000000047</v>
      </c>
      <c r="H3101" t="s">
        <v>34</v>
      </c>
      <c r="I3101" t="s">
        <v>13</v>
      </c>
      <c r="J3101">
        <v>20000018</v>
      </c>
      <c r="K3101" t="s">
        <v>81</v>
      </c>
      <c r="L3101">
        <v>5.7000000000000028</v>
      </c>
    </row>
    <row r="3102" spans="1:12" x14ac:dyDescent="0.2">
      <c r="A3102" s="1">
        <v>43159</v>
      </c>
      <c r="B3102" s="7" t="str">
        <f>YEAR(月末库存[[#This Row],[日期]]) &amp; "年"</f>
        <v>2018年</v>
      </c>
      <c r="C3102" s="7" t="str">
        <f>MONTH(月末库存[[#This Row],[日期]]) &amp; "月"</f>
        <v>2月</v>
      </c>
      <c r="D3102" s="7">
        <f>--TEXT(月末库存[[#This Row],[日期]],"yyyymm")</f>
        <v>201802</v>
      </c>
      <c r="E3102" t="s">
        <v>22</v>
      </c>
      <c r="F3102" t="s">
        <v>35</v>
      </c>
      <c r="G3102">
        <v>1000000047</v>
      </c>
      <c r="H3102" t="s">
        <v>34</v>
      </c>
      <c r="I3102" t="s">
        <v>13</v>
      </c>
      <c r="J3102">
        <v>10000136</v>
      </c>
      <c r="K3102" t="s">
        <v>40</v>
      </c>
      <c r="L3102">
        <v>18.600000000000001</v>
      </c>
    </row>
    <row r="3103" spans="1:12" x14ac:dyDescent="0.2">
      <c r="A3103" s="1">
        <v>43159</v>
      </c>
      <c r="B3103" s="7" t="str">
        <f>YEAR(月末库存[[#This Row],[日期]]) &amp; "年"</f>
        <v>2018年</v>
      </c>
      <c r="C3103" s="7" t="str">
        <f>MONTH(月末库存[[#This Row],[日期]]) &amp; "月"</f>
        <v>2月</v>
      </c>
      <c r="D3103" s="7">
        <f>--TEXT(月末库存[[#This Row],[日期]],"yyyymm")</f>
        <v>201802</v>
      </c>
      <c r="E3103" t="s">
        <v>22</v>
      </c>
      <c r="F3103" t="s">
        <v>61</v>
      </c>
      <c r="G3103">
        <v>1000000579</v>
      </c>
      <c r="H3103" t="s">
        <v>60</v>
      </c>
      <c r="I3103" t="s">
        <v>13</v>
      </c>
      <c r="J3103">
        <v>10000131</v>
      </c>
      <c r="K3103" t="s">
        <v>38</v>
      </c>
      <c r="L3103">
        <v>30.646000000000001</v>
      </c>
    </row>
    <row r="3104" spans="1:12" x14ac:dyDescent="0.2">
      <c r="A3104" s="1">
        <v>43159</v>
      </c>
      <c r="B3104" s="7" t="str">
        <f>YEAR(月末库存[[#This Row],[日期]]) &amp; "年"</f>
        <v>2018年</v>
      </c>
      <c r="C3104" s="7" t="str">
        <f>MONTH(月末库存[[#This Row],[日期]]) &amp; "月"</f>
        <v>2月</v>
      </c>
      <c r="D3104" s="7">
        <f>--TEXT(月末库存[[#This Row],[日期]],"yyyymm")</f>
        <v>201802</v>
      </c>
      <c r="E3104" t="s">
        <v>22</v>
      </c>
      <c r="F3104" t="s">
        <v>49</v>
      </c>
      <c r="G3104">
        <v>1000000018</v>
      </c>
      <c r="H3104" t="s">
        <v>48</v>
      </c>
      <c r="I3104" t="s">
        <v>13</v>
      </c>
      <c r="J3104">
        <v>20000018</v>
      </c>
      <c r="K3104" t="s">
        <v>81</v>
      </c>
      <c r="L3104">
        <v>1.4000000000000001</v>
      </c>
    </row>
    <row r="3105" spans="1:12" x14ac:dyDescent="0.2">
      <c r="A3105" s="1">
        <v>43159</v>
      </c>
      <c r="B3105" s="7" t="str">
        <f>YEAR(月末库存[[#This Row],[日期]]) &amp; "年"</f>
        <v>2018年</v>
      </c>
      <c r="C3105" s="7" t="str">
        <f>MONTH(月末库存[[#This Row],[日期]]) &amp; "月"</f>
        <v>2月</v>
      </c>
      <c r="D3105" s="7">
        <f>--TEXT(月末库存[[#This Row],[日期]],"yyyymm")</f>
        <v>201802</v>
      </c>
      <c r="E3105" t="s">
        <v>22</v>
      </c>
      <c r="F3105" t="s">
        <v>35</v>
      </c>
      <c r="G3105">
        <v>1000000047</v>
      </c>
      <c r="H3105" t="s">
        <v>34</v>
      </c>
      <c r="I3105" t="s">
        <v>13</v>
      </c>
      <c r="J3105">
        <v>10000131</v>
      </c>
      <c r="K3105" t="s">
        <v>38</v>
      </c>
      <c r="L3105">
        <v>27.815999999999999</v>
      </c>
    </row>
    <row r="3106" spans="1:12" x14ac:dyDescent="0.2">
      <c r="A3106" s="1">
        <v>43159</v>
      </c>
      <c r="B3106" s="7" t="str">
        <f>YEAR(月末库存[[#This Row],[日期]]) &amp; "年"</f>
        <v>2018年</v>
      </c>
      <c r="C3106" s="7" t="str">
        <f>MONTH(月末库存[[#This Row],[日期]]) &amp; "月"</f>
        <v>2月</v>
      </c>
      <c r="D3106" s="7">
        <f>--TEXT(月末库存[[#This Row],[日期]],"yyyymm")</f>
        <v>201802</v>
      </c>
      <c r="E3106" t="s">
        <v>22</v>
      </c>
      <c r="F3106" t="s">
        <v>33</v>
      </c>
      <c r="G3106">
        <v>1000000031</v>
      </c>
      <c r="H3106" t="s">
        <v>32</v>
      </c>
      <c r="I3106" t="s">
        <v>13</v>
      </c>
      <c r="J3106">
        <v>20000099</v>
      </c>
      <c r="K3106" t="s">
        <v>20</v>
      </c>
      <c r="L3106">
        <v>134.26799999999997</v>
      </c>
    </row>
    <row r="3107" spans="1:12" x14ac:dyDescent="0.2">
      <c r="A3107" s="1">
        <v>43159</v>
      </c>
      <c r="B3107" s="7" t="str">
        <f>YEAR(月末库存[[#This Row],[日期]]) &amp; "年"</f>
        <v>2018年</v>
      </c>
      <c r="C3107" s="7" t="str">
        <f>MONTH(月末库存[[#This Row],[日期]]) &amp; "月"</f>
        <v>2月</v>
      </c>
      <c r="D3107" s="7">
        <f>--TEXT(月末库存[[#This Row],[日期]],"yyyymm")</f>
        <v>201802</v>
      </c>
      <c r="E3107" t="s">
        <v>22</v>
      </c>
      <c r="F3107" t="s">
        <v>29</v>
      </c>
      <c r="G3107">
        <v>1000000054</v>
      </c>
      <c r="H3107" t="s">
        <v>36</v>
      </c>
      <c r="I3107" t="s">
        <v>13</v>
      </c>
      <c r="J3107">
        <v>10000136</v>
      </c>
      <c r="K3107" t="s">
        <v>40</v>
      </c>
      <c r="L3107">
        <v>36.144000000000013</v>
      </c>
    </row>
    <row r="3108" spans="1:12" x14ac:dyDescent="0.2">
      <c r="A3108" s="1">
        <v>43159</v>
      </c>
      <c r="B3108" s="7" t="str">
        <f>YEAR(月末库存[[#This Row],[日期]]) &amp; "年"</f>
        <v>2018年</v>
      </c>
      <c r="C3108" s="7" t="str">
        <f>MONTH(月末库存[[#This Row],[日期]]) &amp; "月"</f>
        <v>2月</v>
      </c>
      <c r="D3108" s="7">
        <f>--TEXT(月末库存[[#This Row],[日期]],"yyyymm")</f>
        <v>201802</v>
      </c>
      <c r="E3108" t="s">
        <v>22</v>
      </c>
      <c r="F3108" t="s">
        <v>29</v>
      </c>
      <c r="G3108">
        <v>1000000054</v>
      </c>
      <c r="H3108" t="s">
        <v>36</v>
      </c>
      <c r="I3108" t="s">
        <v>13</v>
      </c>
      <c r="J3108">
        <v>20000018</v>
      </c>
      <c r="K3108" t="s">
        <v>81</v>
      </c>
      <c r="L3108">
        <v>6.4479999999999986</v>
      </c>
    </row>
    <row r="3109" spans="1:12" x14ac:dyDescent="0.2">
      <c r="A3109" s="1">
        <v>43159</v>
      </c>
      <c r="B3109" s="7" t="str">
        <f>YEAR(月末库存[[#This Row],[日期]]) &amp; "年"</f>
        <v>2018年</v>
      </c>
      <c r="C3109" s="7" t="str">
        <f>MONTH(月末库存[[#This Row],[日期]]) &amp; "月"</f>
        <v>2月</v>
      </c>
      <c r="D3109" s="7">
        <f>--TEXT(月末库存[[#This Row],[日期]],"yyyymm")</f>
        <v>201802</v>
      </c>
      <c r="E3109" t="s">
        <v>22</v>
      </c>
      <c r="F3109" t="s">
        <v>29</v>
      </c>
      <c r="G3109">
        <v>1000000101</v>
      </c>
      <c r="H3109" t="s">
        <v>39</v>
      </c>
      <c r="I3109" t="s">
        <v>13</v>
      </c>
      <c r="J3109">
        <v>10000078</v>
      </c>
      <c r="K3109" t="s">
        <v>30</v>
      </c>
      <c r="L3109">
        <v>20.934000000000012</v>
      </c>
    </row>
    <row r="3110" spans="1:12" x14ac:dyDescent="0.2">
      <c r="A3110" s="1">
        <v>43159</v>
      </c>
      <c r="B3110" s="7" t="str">
        <f>YEAR(月末库存[[#This Row],[日期]]) &amp; "年"</f>
        <v>2018年</v>
      </c>
      <c r="C3110" s="7" t="str">
        <f>MONTH(月末库存[[#This Row],[日期]]) &amp; "月"</f>
        <v>2月</v>
      </c>
      <c r="D3110" s="7">
        <f>--TEXT(月末库存[[#This Row],[日期]],"yyyymm")</f>
        <v>201802</v>
      </c>
      <c r="E3110" t="s">
        <v>22</v>
      </c>
      <c r="F3110" t="s">
        <v>29</v>
      </c>
      <c r="G3110">
        <v>1000000101</v>
      </c>
      <c r="H3110" t="s">
        <v>39</v>
      </c>
      <c r="I3110" t="s">
        <v>13</v>
      </c>
      <c r="J3110">
        <v>10000136</v>
      </c>
      <c r="K3110" t="s">
        <v>40</v>
      </c>
      <c r="L3110">
        <v>40.228000000000016</v>
      </c>
    </row>
    <row r="3111" spans="1:12" x14ac:dyDescent="0.2">
      <c r="A3111" s="1">
        <v>43159</v>
      </c>
      <c r="B3111" s="7" t="str">
        <f>YEAR(月末库存[[#This Row],[日期]]) &amp; "年"</f>
        <v>2018年</v>
      </c>
      <c r="C3111" s="7" t="str">
        <f>MONTH(月末库存[[#This Row],[日期]]) &amp; "月"</f>
        <v>2月</v>
      </c>
      <c r="D3111" s="7">
        <f>--TEXT(月末库存[[#This Row],[日期]],"yyyymm")</f>
        <v>201802</v>
      </c>
      <c r="E3111" t="s">
        <v>22</v>
      </c>
      <c r="F3111" t="s">
        <v>29</v>
      </c>
      <c r="G3111">
        <v>1000000101</v>
      </c>
      <c r="H3111" t="s">
        <v>39</v>
      </c>
      <c r="I3111" t="s">
        <v>13</v>
      </c>
      <c r="J3111">
        <v>20000018</v>
      </c>
      <c r="K3111" t="s">
        <v>81</v>
      </c>
      <c r="L3111">
        <v>3.117999999999999</v>
      </c>
    </row>
    <row r="3112" spans="1:12" x14ac:dyDescent="0.2">
      <c r="A3112" s="1">
        <v>43159</v>
      </c>
      <c r="B3112" s="7" t="str">
        <f>YEAR(月末库存[[#This Row],[日期]]) &amp; "年"</f>
        <v>2018年</v>
      </c>
      <c r="C3112" s="7" t="str">
        <f>MONTH(月末库存[[#This Row],[日期]]) &amp; "月"</f>
        <v>2月</v>
      </c>
      <c r="D3112" s="7">
        <f>--TEXT(月末库存[[#This Row],[日期]],"yyyymm")</f>
        <v>201802</v>
      </c>
      <c r="E3112" t="s">
        <v>22</v>
      </c>
      <c r="F3112" t="s">
        <v>64</v>
      </c>
      <c r="G3112">
        <v>1000002973</v>
      </c>
      <c r="H3112" t="s">
        <v>63</v>
      </c>
      <c r="I3112" t="s">
        <v>13</v>
      </c>
      <c r="J3112">
        <v>20000099</v>
      </c>
      <c r="K3112" t="s">
        <v>20</v>
      </c>
      <c r="L3112">
        <v>0.88800000000000012</v>
      </c>
    </row>
    <row r="3113" spans="1:12" x14ac:dyDescent="0.2">
      <c r="A3113" s="1">
        <v>43159</v>
      </c>
      <c r="B3113" s="7" t="str">
        <f>YEAR(月末库存[[#This Row],[日期]]) &amp; "年"</f>
        <v>2018年</v>
      </c>
      <c r="C3113" s="7" t="str">
        <f>MONTH(月末库存[[#This Row],[日期]]) &amp; "月"</f>
        <v>2月</v>
      </c>
      <c r="D3113" s="7">
        <f>--TEXT(月末库存[[#This Row],[日期]],"yyyymm")</f>
        <v>201802</v>
      </c>
      <c r="E3113" t="s">
        <v>22</v>
      </c>
      <c r="F3113" t="s">
        <v>25</v>
      </c>
      <c r="G3113">
        <v>1000003183</v>
      </c>
      <c r="H3113" t="s">
        <v>23</v>
      </c>
      <c r="I3113" t="s">
        <v>13</v>
      </c>
      <c r="J3113">
        <v>10000061</v>
      </c>
      <c r="K3113" t="s">
        <v>28</v>
      </c>
      <c r="L3113">
        <v>101.60000000000002</v>
      </c>
    </row>
    <row r="3114" spans="1:12" x14ac:dyDescent="0.2">
      <c r="A3114" s="1">
        <v>43159</v>
      </c>
      <c r="B3114" s="7" t="str">
        <f>YEAR(月末库存[[#This Row],[日期]]) &amp; "年"</f>
        <v>2018年</v>
      </c>
      <c r="C3114" s="7" t="str">
        <f>MONTH(月末库存[[#This Row],[日期]]) &amp; "月"</f>
        <v>2月</v>
      </c>
      <c r="D3114" s="7">
        <f>--TEXT(月末库存[[#This Row],[日期]],"yyyymm")</f>
        <v>201802</v>
      </c>
      <c r="E3114" t="s">
        <v>22</v>
      </c>
      <c r="F3114" t="s">
        <v>35</v>
      </c>
      <c r="G3114">
        <v>1000000047</v>
      </c>
      <c r="H3114" t="s">
        <v>34</v>
      </c>
      <c r="I3114" t="s">
        <v>13</v>
      </c>
      <c r="J3114">
        <v>10000078</v>
      </c>
      <c r="K3114" t="s">
        <v>30</v>
      </c>
      <c r="L3114">
        <v>44.705999999999968</v>
      </c>
    </row>
    <row r="3115" spans="1:12" x14ac:dyDescent="0.2">
      <c r="A3115" s="1">
        <v>43159</v>
      </c>
      <c r="B3115" s="7" t="str">
        <f>YEAR(月末库存[[#This Row],[日期]]) &amp; "年"</f>
        <v>2018年</v>
      </c>
      <c r="C3115" s="7" t="str">
        <f>MONTH(月末库存[[#This Row],[日期]]) &amp; "月"</f>
        <v>2月</v>
      </c>
      <c r="D3115" s="7">
        <f>--TEXT(月末库存[[#This Row],[日期]],"yyyymm")</f>
        <v>201802</v>
      </c>
      <c r="E3115" t="s">
        <v>22</v>
      </c>
      <c r="F3115" t="s">
        <v>35</v>
      </c>
      <c r="G3115">
        <v>1000000047</v>
      </c>
      <c r="H3115" t="s">
        <v>34</v>
      </c>
      <c r="I3115" t="s">
        <v>13</v>
      </c>
      <c r="J3115">
        <v>10000211</v>
      </c>
      <c r="K3115" t="s">
        <v>11</v>
      </c>
      <c r="L3115">
        <v>75.7</v>
      </c>
    </row>
    <row r="3116" spans="1:12" x14ac:dyDescent="0.2">
      <c r="A3116" s="1">
        <v>43159</v>
      </c>
      <c r="B3116" s="7" t="str">
        <f>YEAR(月末库存[[#This Row],[日期]]) &amp; "年"</f>
        <v>2018年</v>
      </c>
      <c r="C3116" s="7" t="str">
        <f>MONTH(月末库存[[#This Row],[日期]]) &amp; "月"</f>
        <v>2月</v>
      </c>
      <c r="D3116" s="7">
        <f>--TEXT(月末库存[[#This Row],[日期]],"yyyymm")</f>
        <v>201802</v>
      </c>
      <c r="E3116" t="s">
        <v>22</v>
      </c>
      <c r="F3116" t="s">
        <v>21</v>
      </c>
      <c r="G3116">
        <v>1000002872</v>
      </c>
      <c r="H3116" t="s">
        <v>19</v>
      </c>
      <c r="I3116" t="s">
        <v>13</v>
      </c>
      <c r="J3116">
        <v>10000136</v>
      </c>
      <c r="K3116" t="s">
        <v>40</v>
      </c>
      <c r="L3116">
        <v>2.8279999999999994</v>
      </c>
    </row>
    <row r="3117" spans="1:12" x14ac:dyDescent="0.2">
      <c r="A3117" s="1">
        <v>43159</v>
      </c>
      <c r="B3117" s="7" t="str">
        <f>YEAR(月末库存[[#This Row],[日期]]) &amp; "年"</f>
        <v>2018年</v>
      </c>
      <c r="C3117" s="7" t="str">
        <f>MONTH(月末库存[[#This Row],[日期]]) &amp; "月"</f>
        <v>2月</v>
      </c>
      <c r="D3117" s="7">
        <f>--TEXT(月末库存[[#This Row],[日期]],"yyyymm")</f>
        <v>201802</v>
      </c>
      <c r="E3117" t="s">
        <v>22</v>
      </c>
      <c r="F3117" t="s">
        <v>21</v>
      </c>
      <c r="G3117">
        <v>1000002872</v>
      </c>
      <c r="H3117" t="s">
        <v>19</v>
      </c>
      <c r="I3117" t="s">
        <v>13</v>
      </c>
      <c r="J3117">
        <v>10000078</v>
      </c>
      <c r="K3117" t="s">
        <v>30</v>
      </c>
      <c r="L3117">
        <v>2</v>
      </c>
    </row>
    <row r="3118" spans="1:12" x14ac:dyDescent="0.2">
      <c r="A3118" s="1">
        <v>43159</v>
      </c>
      <c r="B3118" s="7" t="str">
        <f>YEAR(月末库存[[#This Row],[日期]]) &amp; "年"</f>
        <v>2018年</v>
      </c>
      <c r="C3118" s="7" t="str">
        <f>MONTH(月末库存[[#This Row],[日期]]) &amp; "月"</f>
        <v>2月</v>
      </c>
      <c r="D3118" s="7">
        <f>--TEXT(月末库存[[#This Row],[日期]],"yyyymm")</f>
        <v>201802</v>
      </c>
      <c r="E3118" t="s">
        <v>22</v>
      </c>
      <c r="F3118" t="s">
        <v>29</v>
      </c>
      <c r="G3118">
        <v>1000000028</v>
      </c>
      <c r="H3118" t="s">
        <v>27</v>
      </c>
      <c r="I3118" t="s">
        <v>13</v>
      </c>
      <c r="J3118">
        <v>10000111</v>
      </c>
      <c r="K3118" t="s">
        <v>37</v>
      </c>
      <c r="L3118">
        <v>183.28399999999993</v>
      </c>
    </row>
    <row r="3119" spans="1:12" x14ac:dyDescent="0.2">
      <c r="A3119" s="1">
        <v>43159</v>
      </c>
      <c r="B3119" s="7" t="str">
        <f>YEAR(月末库存[[#This Row],[日期]]) &amp; "年"</f>
        <v>2018年</v>
      </c>
      <c r="C3119" s="7" t="str">
        <f>MONTH(月末库存[[#This Row],[日期]]) &amp; "月"</f>
        <v>2月</v>
      </c>
      <c r="D3119" s="7">
        <f>--TEXT(月末库存[[#This Row],[日期]],"yyyymm")</f>
        <v>201802</v>
      </c>
      <c r="E3119" t="s">
        <v>22</v>
      </c>
      <c r="F3119" t="s">
        <v>69</v>
      </c>
      <c r="G3119">
        <v>1000000129</v>
      </c>
      <c r="H3119" t="s">
        <v>70</v>
      </c>
      <c r="I3119" t="s">
        <v>13</v>
      </c>
      <c r="J3119">
        <v>10000131</v>
      </c>
      <c r="K3119" t="s">
        <v>38</v>
      </c>
      <c r="L3119">
        <v>99.785999999999973</v>
      </c>
    </row>
    <row r="3120" spans="1:12" x14ac:dyDescent="0.2">
      <c r="A3120" s="1">
        <v>43159</v>
      </c>
      <c r="B3120" s="7" t="str">
        <f>YEAR(月末库存[[#This Row],[日期]]) &amp; "年"</f>
        <v>2018年</v>
      </c>
      <c r="C3120" s="7" t="str">
        <f>MONTH(月末库存[[#This Row],[日期]]) &amp; "月"</f>
        <v>2月</v>
      </c>
      <c r="D3120" s="7">
        <f>--TEXT(月末库存[[#This Row],[日期]],"yyyymm")</f>
        <v>201802</v>
      </c>
      <c r="E3120" t="s">
        <v>22</v>
      </c>
      <c r="F3120" t="s">
        <v>49</v>
      </c>
      <c r="G3120">
        <v>1000000020</v>
      </c>
      <c r="H3120" t="s">
        <v>73</v>
      </c>
      <c r="I3120" t="s">
        <v>13</v>
      </c>
      <c r="J3120">
        <v>10000131</v>
      </c>
      <c r="K3120" t="s">
        <v>38</v>
      </c>
      <c r="L3120">
        <v>136.69999999999999</v>
      </c>
    </row>
    <row r="3121" spans="1:12" x14ac:dyDescent="0.2">
      <c r="A3121" s="1">
        <v>43159</v>
      </c>
      <c r="B3121" s="7" t="str">
        <f>YEAR(月末库存[[#This Row],[日期]]) &amp; "年"</f>
        <v>2018年</v>
      </c>
      <c r="C3121" s="7" t="str">
        <f>MONTH(月末库存[[#This Row],[日期]]) &amp; "月"</f>
        <v>2月</v>
      </c>
      <c r="D3121" s="7">
        <f>--TEXT(月末库存[[#This Row],[日期]],"yyyymm")</f>
        <v>201802</v>
      </c>
      <c r="E3121" t="s">
        <v>22</v>
      </c>
      <c r="F3121" t="s">
        <v>61</v>
      </c>
      <c r="G3121">
        <v>1000000579</v>
      </c>
      <c r="H3121" t="s">
        <v>60</v>
      </c>
      <c r="I3121" t="s">
        <v>13</v>
      </c>
      <c r="J3121">
        <v>10000078</v>
      </c>
      <c r="K3121" t="s">
        <v>30</v>
      </c>
      <c r="L3121">
        <v>48.221999999999994</v>
      </c>
    </row>
    <row r="3122" spans="1:12" x14ac:dyDescent="0.2">
      <c r="A3122" s="1">
        <v>43159</v>
      </c>
      <c r="B3122" s="7" t="str">
        <f>YEAR(月末库存[[#This Row],[日期]]) &amp; "年"</f>
        <v>2018年</v>
      </c>
      <c r="C3122" s="7" t="str">
        <f>MONTH(月末库存[[#This Row],[日期]]) &amp; "月"</f>
        <v>2月</v>
      </c>
      <c r="D3122" s="7">
        <f>--TEXT(月末库存[[#This Row],[日期]],"yyyymm")</f>
        <v>201802</v>
      </c>
      <c r="E3122" t="s">
        <v>22</v>
      </c>
      <c r="F3122" t="s">
        <v>61</v>
      </c>
      <c r="G3122">
        <v>1000000579</v>
      </c>
      <c r="H3122" t="s">
        <v>60</v>
      </c>
      <c r="I3122" t="s">
        <v>13</v>
      </c>
      <c r="J3122">
        <v>10000182</v>
      </c>
      <c r="K3122" t="s">
        <v>31</v>
      </c>
      <c r="L3122">
        <v>70.424000000000063</v>
      </c>
    </row>
    <row r="3123" spans="1:12" x14ac:dyDescent="0.2">
      <c r="A3123" s="1">
        <v>43159</v>
      </c>
      <c r="B3123" s="7" t="str">
        <f>YEAR(月末库存[[#This Row],[日期]]) &amp; "年"</f>
        <v>2018年</v>
      </c>
      <c r="C3123" s="7" t="str">
        <f>MONTH(月末库存[[#This Row],[日期]]) &amp; "月"</f>
        <v>2月</v>
      </c>
      <c r="D3123" s="7">
        <f>--TEXT(月末库存[[#This Row],[日期]],"yyyymm")</f>
        <v>201802</v>
      </c>
      <c r="E3123" t="s">
        <v>22</v>
      </c>
      <c r="F3123" t="s">
        <v>61</v>
      </c>
      <c r="G3123">
        <v>1000000579</v>
      </c>
      <c r="H3123" t="s">
        <v>60</v>
      </c>
      <c r="I3123" t="s">
        <v>13</v>
      </c>
      <c r="J3123">
        <v>10000211</v>
      </c>
      <c r="K3123" t="s">
        <v>11</v>
      </c>
      <c r="L3123">
        <v>11.345999999999998</v>
      </c>
    </row>
    <row r="3124" spans="1:12" x14ac:dyDescent="0.2">
      <c r="A3124" s="1">
        <v>43159</v>
      </c>
      <c r="B3124" s="7" t="str">
        <f>YEAR(月末库存[[#This Row],[日期]]) &amp; "年"</f>
        <v>2018年</v>
      </c>
      <c r="C3124" s="7" t="str">
        <f>MONTH(月末库存[[#This Row],[日期]]) &amp; "月"</f>
        <v>2月</v>
      </c>
      <c r="D3124" s="7">
        <f>--TEXT(月末库存[[#This Row],[日期]],"yyyymm")</f>
        <v>201802</v>
      </c>
      <c r="E3124" t="s">
        <v>22</v>
      </c>
      <c r="F3124" t="s">
        <v>61</v>
      </c>
      <c r="G3124">
        <v>1000000579</v>
      </c>
      <c r="H3124" t="s">
        <v>60</v>
      </c>
      <c r="I3124" t="s">
        <v>13</v>
      </c>
      <c r="J3124">
        <v>20000018</v>
      </c>
      <c r="K3124" t="s">
        <v>81</v>
      </c>
      <c r="L3124">
        <v>1.089999999999999</v>
      </c>
    </row>
    <row r="3125" spans="1:12" x14ac:dyDescent="0.2">
      <c r="A3125" s="1">
        <v>43159</v>
      </c>
      <c r="B3125" s="7" t="str">
        <f>YEAR(月末库存[[#This Row],[日期]]) &amp; "年"</f>
        <v>2018年</v>
      </c>
      <c r="C3125" s="7" t="str">
        <f>MONTH(月末库存[[#This Row],[日期]]) &amp; "月"</f>
        <v>2月</v>
      </c>
      <c r="D3125" s="7">
        <f>--TEXT(月末库存[[#This Row],[日期]],"yyyymm")</f>
        <v>201802</v>
      </c>
      <c r="E3125" t="s">
        <v>22</v>
      </c>
      <c r="F3125" t="s">
        <v>46</v>
      </c>
      <c r="G3125">
        <v>1000001133</v>
      </c>
      <c r="H3125" t="s">
        <v>45</v>
      </c>
      <c r="I3125" t="s">
        <v>13</v>
      </c>
      <c r="J3125">
        <v>10000061</v>
      </c>
      <c r="K3125" t="s">
        <v>28</v>
      </c>
      <c r="L3125">
        <v>126.32400000000001</v>
      </c>
    </row>
    <row r="3126" spans="1:12" x14ac:dyDescent="0.2">
      <c r="A3126" s="1">
        <v>43159</v>
      </c>
      <c r="B3126" s="7" t="str">
        <f>YEAR(月末库存[[#This Row],[日期]]) &amp; "年"</f>
        <v>2018年</v>
      </c>
      <c r="C3126" s="7" t="str">
        <f>MONTH(月末库存[[#This Row],[日期]]) &amp; "月"</f>
        <v>2月</v>
      </c>
      <c r="D3126" s="7">
        <f>--TEXT(月末库存[[#This Row],[日期]],"yyyymm")</f>
        <v>201802</v>
      </c>
      <c r="E3126" t="s">
        <v>22</v>
      </c>
      <c r="F3126" t="s">
        <v>29</v>
      </c>
      <c r="G3126">
        <v>1000000028</v>
      </c>
      <c r="H3126" t="s">
        <v>27</v>
      </c>
      <c r="I3126" t="s">
        <v>13</v>
      </c>
      <c r="J3126">
        <v>10000061</v>
      </c>
      <c r="K3126" t="s">
        <v>28</v>
      </c>
      <c r="L3126">
        <v>177.75600000000003</v>
      </c>
    </row>
    <row r="3127" spans="1:12" x14ac:dyDescent="0.2">
      <c r="A3127" s="1">
        <v>43159</v>
      </c>
      <c r="B3127" s="7" t="str">
        <f>YEAR(月末库存[[#This Row],[日期]]) &amp; "年"</f>
        <v>2018年</v>
      </c>
      <c r="C3127" s="7" t="str">
        <f>MONTH(月末库存[[#This Row],[日期]]) &amp; "月"</f>
        <v>2月</v>
      </c>
      <c r="D3127" s="7">
        <f>--TEXT(月末库存[[#This Row],[日期]],"yyyymm")</f>
        <v>201802</v>
      </c>
      <c r="E3127" t="s">
        <v>22</v>
      </c>
      <c r="F3127" t="s">
        <v>33</v>
      </c>
      <c r="G3127">
        <v>1000000031</v>
      </c>
      <c r="H3127" t="s">
        <v>32</v>
      </c>
      <c r="I3127" t="s">
        <v>13</v>
      </c>
      <c r="J3127">
        <v>10000061</v>
      </c>
      <c r="K3127" t="s">
        <v>28</v>
      </c>
      <c r="L3127">
        <v>159.976</v>
      </c>
    </row>
    <row r="3128" spans="1:12" x14ac:dyDescent="0.2">
      <c r="A3128" s="1">
        <v>43159</v>
      </c>
      <c r="B3128" s="7" t="str">
        <f>YEAR(月末库存[[#This Row],[日期]]) &amp; "年"</f>
        <v>2018年</v>
      </c>
      <c r="C3128" s="7" t="str">
        <f>MONTH(月末库存[[#This Row],[日期]]) &amp; "月"</f>
        <v>2月</v>
      </c>
      <c r="D3128" s="7">
        <f>--TEXT(月末库存[[#This Row],[日期]],"yyyymm")</f>
        <v>201802</v>
      </c>
      <c r="E3128" t="s">
        <v>22</v>
      </c>
      <c r="F3128" t="s">
        <v>33</v>
      </c>
      <c r="G3128">
        <v>1000000031</v>
      </c>
      <c r="H3128" t="s">
        <v>32</v>
      </c>
      <c r="I3128" t="s">
        <v>13</v>
      </c>
      <c r="J3128">
        <v>10000078</v>
      </c>
      <c r="K3128" t="s">
        <v>30</v>
      </c>
      <c r="L3128">
        <v>77.692000000000007</v>
      </c>
    </row>
    <row r="3129" spans="1:12" x14ac:dyDescent="0.2">
      <c r="A3129" s="1">
        <v>43159</v>
      </c>
      <c r="B3129" s="7" t="str">
        <f>YEAR(月末库存[[#This Row],[日期]]) &amp; "年"</f>
        <v>2018年</v>
      </c>
      <c r="C3129" s="7" t="str">
        <f>MONTH(月末库存[[#This Row],[日期]]) &amp; "月"</f>
        <v>2月</v>
      </c>
      <c r="D3129" s="7">
        <f>--TEXT(月末库存[[#This Row],[日期]],"yyyymm")</f>
        <v>201802</v>
      </c>
      <c r="E3129" t="s">
        <v>22</v>
      </c>
      <c r="F3129" t="s">
        <v>29</v>
      </c>
      <c r="G3129">
        <v>1000000028</v>
      </c>
      <c r="H3129" t="s">
        <v>27</v>
      </c>
      <c r="I3129" t="s">
        <v>13</v>
      </c>
      <c r="J3129">
        <v>10000131</v>
      </c>
      <c r="K3129" t="s">
        <v>38</v>
      </c>
      <c r="L3129">
        <v>53.727999999999987</v>
      </c>
    </row>
    <row r="3130" spans="1:12" x14ac:dyDescent="0.2">
      <c r="A3130" s="1">
        <v>43159</v>
      </c>
      <c r="B3130" s="7" t="str">
        <f>YEAR(月末库存[[#This Row],[日期]]) &amp; "年"</f>
        <v>2018年</v>
      </c>
      <c r="C3130" s="7" t="str">
        <f>MONTH(月末库存[[#This Row],[日期]]) &amp; "月"</f>
        <v>2月</v>
      </c>
      <c r="D3130" s="7">
        <f>--TEXT(月末库存[[#This Row],[日期]],"yyyymm")</f>
        <v>201802</v>
      </c>
      <c r="E3130" t="s">
        <v>22</v>
      </c>
      <c r="F3130" t="s">
        <v>33</v>
      </c>
      <c r="G3130">
        <v>1000000031</v>
      </c>
      <c r="H3130" t="s">
        <v>32</v>
      </c>
      <c r="I3130" t="s">
        <v>13</v>
      </c>
      <c r="J3130">
        <v>10000136</v>
      </c>
      <c r="K3130" t="s">
        <v>40</v>
      </c>
      <c r="L3130">
        <v>61.600000000000009</v>
      </c>
    </row>
    <row r="3131" spans="1:12" x14ac:dyDescent="0.2">
      <c r="A3131" s="1">
        <v>43159</v>
      </c>
      <c r="B3131" s="7" t="str">
        <f>YEAR(月末库存[[#This Row],[日期]]) &amp; "年"</f>
        <v>2018年</v>
      </c>
      <c r="C3131" s="7" t="str">
        <f>MONTH(月末库存[[#This Row],[日期]]) &amp; "月"</f>
        <v>2月</v>
      </c>
      <c r="D3131" s="7">
        <f>--TEXT(月末库存[[#This Row],[日期]],"yyyymm")</f>
        <v>201802</v>
      </c>
      <c r="E3131" t="s">
        <v>22</v>
      </c>
      <c r="F3131" t="s">
        <v>69</v>
      </c>
      <c r="G3131">
        <v>1000000129</v>
      </c>
      <c r="H3131" t="s">
        <v>70</v>
      </c>
      <c r="I3131" t="s">
        <v>13</v>
      </c>
      <c r="J3131">
        <v>10000078</v>
      </c>
      <c r="K3131" t="s">
        <v>30</v>
      </c>
      <c r="L3131">
        <v>43.432000000000002</v>
      </c>
    </row>
    <row r="3132" spans="1:12" x14ac:dyDescent="0.2">
      <c r="A3132" s="1">
        <v>43159</v>
      </c>
      <c r="B3132" s="7" t="str">
        <f>YEAR(月末库存[[#This Row],[日期]]) &amp; "年"</f>
        <v>2018年</v>
      </c>
      <c r="C3132" s="7" t="str">
        <f>MONTH(月末库存[[#This Row],[日期]]) &amp; "月"</f>
        <v>2月</v>
      </c>
      <c r="D3132" s="7">
        <f>--TEXT(月末库存[[#This Row],[日期]],"yyyymm")</f>
        <v>201802</v>
      </c>
      <c r="E3132" t="s">
        <v>22</v>
      </c>
      <c r="F3132" t="s">
        <v>64</v>
      </c>
      <c r="G3132">
        <v>1000002973</v>
      </c>
      <c r="H3132" t="s">
        <v>63</v>
      </c>
      <c r="I3132" t="s">
        <v>13</v>
      </c>
      <c r="J3132">
        <v>10000078</v>
      </c>
      <c r="K3132" t="s">
        <v>30</v>
      </c>
      <c r="L3132">
        <v>90.8</v>
      </c>
    </row>
    <row r="3133" spans="1:12" x14ac:dyDescent="0.2">
      <c r="A3133" s="1">
        <v>43159</v>
      </c>
      <c r="B3133" s="7" t="str">
        <f>YEAR(月末库存[[#This Row],[日期]]) &amp; "年"</f>
        <v>2018年</v>
      </c>
      <c r="C3133" s="7" t="str">
        <f>MONTH(月末库存[[#This Row],[日期]]) &amp; "月"</f>
        <v>2月</v>
      </c>
      <c r="D3133" s="7">
        <f>--TEXT(月末库存[[#This Row],[日期]],"yyyymm")</f>
        <v>201802</v>
      </c>
      <c r="E3133" t="s">
        <v>22</v>
      </c>
      <c r="F3133" t="s">
        <v>64</v>
      </c>
      <c r="G3133">
        <v>1000002973</v>
      </c>
      <c r="H3133" t="s">
        <v>63</v>
      </c>
      <c r="I3133" t="s">
        <v>13</v>
      </c>
      <c r="J3133">
        <v>10000136</v>
      </c>
      <c r="K3133" t="s">
        <v>40</v>
      </c>
      <c r="L3133">
        <v>5.2000000000000011</v>
      </c>
    </row>
    <row r="3134" spans="1:12" x14ac:dyDescent="0.2">
      <c r="A3134" s="1">
        <v>43159</v>
      </c>
      <c r="B3134" s="7" t="str">
        <f>YEAR(月末库存[[#This Row],[日期]]) &amp; "年"</f>
        <v>2018年</v>
      </c>
      <c r="C3134" s="7" t="str">
        <f>MONTH(月末库存[[#This Row],[日期]]) &amp; "月"</f>
        <v>2月</v>
      </c>
      <c r="D3134" s="7">
        <f>--TEXT(月末库存[[#This Row],[日期]],"yyyymm")</f>
        <v>201802</v>
      </c>
      <c r="E3134" t="s">
        <v>22</v>
      </c>
      <c r="F3134" t="s">
        <v>64</v>
      </c>
      <c r="G3134">
        <v>1000002973</v>
      </c>
      <c r="H3134" t="s">
        <v>63</v>
      </c>
      <c r="I3134" t="s">
        <v>13</v>
      </c>
      <c r="J3134">
        <v>20000018</v>
      </c>
      <c r="K3134" t="s">
        <v>81</v>
      </c>
      <c r="L3134">
        <v>0.39999999999999947</v>
      </c>
    </row>
    <row r="3135" spans="1:12" x14ac:dyDescent="0.2">
      <c r="A3135" s="1">
        <v>43159</v>
      </c>
      <c r="B3135" s="7" t="str">
        <f>YEAR(月末库存[[#This Row],[日期]]) &amp; "年"</f>
        <v>2018年</v>
      </c>
      <c r="C3135" s="7" t="str">
        <f>MONTH(月末库存[[#This Row],[日期]]) &amp; "月"</f>
        <v>2月</v>
      </c>
      <c r="D3135" s="7">
        <f>--TEXT(月末库存[[#This Row],[日期]],"yyyymm")</f>
        <v>201802</v>
      </c>
      <c r="E3135" t="s">
        <v>22</v>
      </c>
      <c r="F3135" t="s">
        <v>69</v>
      </c>
      <c r="G3135">
        <v>1000003349</v>
      </c>
      <c r="H3135" t="s">
        <v>68</v>
      </c>
      <c r="I3135" t="s">
        <v>13</v>
      </c>
      <c r="J3135">
        <v>10000136</v>
      </c>
      <c r="K3135" t="s">
        <v>40</v>
      </c>
      <c r="L3135">
        <v>0</v>
      </c>
    </row>
    <row r="3136" spans="1:12" x14ac:dyDescent="0.2">
      <c r="A3136" s="1">
        <v>43159</v>
      </c>
      <c r="B3136" s="7" t="str">
        <f>YEAR(月末库存[[#This Row],[日期]]) &amp; "年"</f>
        <v>2018年</v>
      </c>
      <c r="C3136" s="7" t="str">
        <f>MONTH(月末库存[[#This Row],[日期]]) &amp; "月"</f>
        <v>2月</v>
      </c>
      <c r="D3136" s="7">
        <f>--TEXT(月末库存[[#This Row],[日期]],"yyyymm")</f>
        <v>201802</v>
      </c>
      <c r="E3136" t="s">
        <v>22</v>
      </c>
      <c r="F3136" t="s">
        <v>54</v>
      </c>
      <c r="G3136">
        <v>1000000046</v>
      </c>
      <c r="H3136" t="s">
        <v>52</v>
      </c>
      <c r="I3136" t="s">
        <v>13</v>
      </c>
      <c r="J3136">
        <v>10000078</v>
      </c>
      <c r="K3136" t="s">
        <v>30</v>
      </c>
      <c r="L3136">
        <v>40.405999999999992</v>
      </c>
    </row>
    <row r="3137" spans="1:12" x14ac:dyDescent="0.2">
      <c r="A3137" s="1">
        <v>43159</v>
      </c>
      <c r="B3137" s="7" t="str">
        <f>YEAR(月末库存[[#This Row],[日期]]) &amp; "年"</f>
        <v>2018年</v>
      </c>
      <c r="C3137" s="7" t="str">
        <f>MONTH(月末库存[[#This Row],[日期]]) &amp; "月"</f>
        <v>2月</v>
      </c>
      <c r="D3137" s="7">
        <f>--TEXT(月末库存[[#This Row],[日期]],"yyyymm")</f>
        <v>201802</v>
      </c>
      <c r="E3137" t="s">
        <v>22</v>
      </c>
      <c r="F3137" t="s">
        <v>54</v>
      </c>
      <c r="G3137">
        <v>1000000046</v>
      </c>
      <c r="H3137" t="s">
        <v>52</v>
      </c>
      <c r="I3137" t="s">
        <v>13</v>
      </c>
      <c r="J3137">
        <v>10000111</v>
      </c>
      <c r="K3137" t="s">
        <v>37</v>
      </c>
      <c r="L3137">
        <v>57.796000000000006</v>
      </c>
    </row>
    <row r="3138" spans="1:12" x14ac:dyDescent="0.2">
      <c r="A3138" s="1">
        <v>43159</v>
      </c>
      <c r="B3138" s="7" t="str">
        <f>YEAR(月末库存[[#This Row],[日期]]) &amp; "年"</f>
        <v>2018年</v>
      </c>
      <c r="C3138" s="7" t="str">
        <f>MONTH(月末库存[[#This Row],[日期]]) &amp; "月"</f>
        <v>2月</v>
      </c>
      <c r="D3138" s="7">
        <f>--TEXT(月末库存[[#This Row],[日期]],"yyyymm")</f>
        <v>201802</v>
      </c>
      <c r="E3138" t="s">
        <v>22</v>
      </c>
      <c r="F3138" t="s">
        <v>46</v>
      </c>
      <c r="G3138">
        <v>1000001133</v>
      </c>
      <c r="H3138" t="s">
        <v>45</v>
      </c>
      <c r="I3138" t="s">
        <v>13</v>
      </c>
      <c r="J3138">
        <v>10000078</v>
      </c>
      <c r="K3138" t="s">
        <v>30</v>
      </c>
      <c r="L3138">
        <v>278.88200000000018</v>
      </c>
    </row>
    <row r="3139" spans="1:12" x14ac:dyDescent="0.2">
      <c r="A3139" s="1">
        <v>43159</v>
      </c>
      <c r="B3139" s="7" t="str">
        <f>YEAR(月末库存[[#This Row],[日期]]) &amp; "年"</f>
        <v>2018年</v>
      </c>
      <c r="C3139" s="7" t="str">
        <f>MONTH(月末库存[[#This Row],[日期]]) &amp; "月"</f>
        <v>2月</v>
      </c>
      <c r="D3139" s="7">
        <f>--TEXT(月末库存[[#This Row],[日期]],"yyyymm")</f>
        <v>201802</v>
      </c>
      <c r="E3139" t="s">
        <v>22</v>
      </c>
      <c r="F3139" t="s">
        <v>46</v>
      </c>
      <c r="G3139">
        <v>1000001133</v>
      </c>
      <c r="H3139" t="s">
        <v>45</v>
      </c>
      <c r="I3139" t="s">
        <v>13</v>
      </c>
      <c r="J3139">
        <v>10000111</v>
      </c>
      <c r="K3139" t="s">
        <v>37</v>
      </c>
      <c r="L3139">
        <v>51.656000000000013</v>
      </c>
    </row>
    <row r="3140" spans="1:12" x14ac:dyDescent="0.2">
      <c r="A3140" s="1">
        <v>43159</v>
      </c>
      <c r="B3140" s="7" t="str">
        <f>YEAR(月末库存[[#This Row],[日期]]) &amp; "年"</f>
        <v>2018年</v>
      </c>
      <c r="C3140" s="7" t="str">
        <f>MONTH(月末库存[[#This Row],[日期]]) &amp; "月"</f>
        <v>2月</v>
      </c>
      <c r="D3140" s="7">
        <f>--TEXT(月末库存[[#This Row],[日期]],"yyyymm")</f>
        <v>201802</v>
      </c>
      <c r="E3140" t="s">
        <v>22</v>
      </c>
      <c r="F3140" t="s">
        <v>49</v>
      </c>
      <c r="G3140">
        <v>1000000018</v>
      </c>
      <c r="H3140" t="s">
        <v>48</v>
      </c>
      <c r="I3140" t="s">
        <v>13</v>
      </c>
      <c r="J3140">
        <v>10000136</v>
      </c>
      <c r="K3140" t="s">
        <v>40</v>
      </c>
      <c r="L3140">
        <v>29.849999999999991</v>
      </c>
    </row>
    <row r="3141" spans="1:12" x14ac:dyDescent="0.2">
      <c r="A3141" s="1">
        <v>43159</v>
      </c>
      <c r="B3141" s="7" t="str">
        <f>YEAR(月末库存[[#This Row],[日期]]) &amp; "年"</f>
        <v>2018年</v>
      </c>
      <c r="C3141" s="7" t="str">
        <f>MONTH(月末库存[[#This Row],[日期]]) &amp; "月"</f>
        <v>2月</v>
      </c>
      <c r="D3141" s="7">
        <f>--TEXT(月末库存[[#This Row],[日期]],"yyyymm")</f>
        <v>201802</v>
      </c>
      <c r="E3141" t="s">
        <v>22</v>
      </c>
      <c r="F3141" t="s">
        <v>49</v>
      </c>
      <c r="G3141">
        <v>1000000018</v>
      </c>
      <c r="H3141" t="s">
        <v>48</v>
      </c>
      <c r="I3141" t="s">
        <v>13</v>
      </c>
      <c r="J3141">
        <v>10000211</v>
      </c>
      <c r="K3141" t="s">
        <v>11</v>
      </c>
      <c r="L3141">
        <v>70.678000000000011</v>
      </c>
    </row>
    <row r="3142" spans="1:12" x14ac:dyDescent="0.2">
      <c r="A3142" s="1">
        <v>43159</v>
      </c>
      <c r="B3142" s="7" t="str">
        <f>YEAR(月末库存[[#This Row],[日期]]) &amp; "年"</f>
        <v>2018年</v>
      </c>
      <c r="C3142" s="7" t="str">
        <f>MONTH(月末库存[[#This Row],[日期]]) &amp; "月"</f>
        <v>2月</v>
      </c>
      <c r="D3142" s="7">
        <f>--TEXT(月末库存[[#This Row],[日期]],"yyyymm")</f>
        <v>201802</v>
      </c>
      <c r="E3142" t="s">
        <v>22</v>
      </c>
      <c r="F3142" t="s">
        <v>29</v>
      </c>
      <c r="G3142">
        <v>1000000028</v>
      </c>
      <c r="H3142" t="s">
        <v>27</v>
      </c>
      <c r="I3142" t="s">
        <v>13</v>
      </c>
      <c r="J3142">
        <v>10000078</v>
      </c>
      <c r="K3142" t="s">
        <v>30</v>
      </c>
      <c r="L3142">
        <v>117.74600000000004</v>
      </c>
    </row>
    <row r="3143" spans="1:12" x14ac:dyDescent="0.2">
      <c r="A3143" s="1">
        <v>43159</v>
      </c>
      <c r="B3143" s="7" t="str">
        <f>YEAR(月末库存[[#This Row],[日期]]) &amp; "年"</f>
        <v>2018年</v>
      </c>
      <c r="C3143" s="7" t="str">
        <f>MONTH(月末库存[[#This Row],[日期]]) &amp; "月"</f>
        <v>2月</v>
      </c>
      <c r="D3143" s="7">
        <f>--TEXT(月末库存[[#This Row],[日期]],"yyyymm")</f>
        <v>201802</v>
      </c>
      <c r="E3143" t="s">
        <v>22</v>
      </c>
      <c r="F3143" t="s">
        <v>29</v>
      </c>
      <c r="G3143">
        <v>1000000028</v>
      </c>
      <c r="H3143" t="s">
        <v>27</v>
      </c>
      <c r="I3143" t="s">
        <v>13</v>
      </c>
      <c r="J3143">
        <v>10000136</v>
      </c>
      <c r="K3143" t="s">
        <v>40</v>
      </c>
      <c r="L3143">
        <v>24.286000000000001</v>
      </c>
    </row>
    <row r="3144" spans="1:12" x14ac:dyDescent="0.2">
      <c r="A3144" s="1">
        <v>43159</v>
      </c>
      <c r="B3144" s="7" t="str">
        <f>YEAR(月末库存[[#This Row],[日期]]) &amp; "年"</f>
        <v>2018年</v>
      </c>
      <c r="C3144" s="7" t="str">
        <f>MONTH(月末库存[[#This Row],[日期]]) &amp; "月"</f>
        <v>2月</v>
      </c>
      <c r="D3144" s="7">
        <f>--TEXT(月末库存[[#This Row],[日期]],"yyyymm")</f>
        <v>201802</v>
      </c>
      <c r="E3144" t="s">
        <v>22</v>
      </c>
      <c r="F3144" t="s">
        <v>29</v>
      </c>
      <c r="G3144">
        <v>1000000028</v>
      </c>
      <c r="H3144" t="s">
        <v>27</v>
      </c>
      <c r="I3144" t="s">
        <v>13</v>
      </c>
      <c r="J3144">
        <v>20000099</v>
      </c>
      <c r="K3144" t="s">
        <v>20</v>
      </c>
      <c r="L3144">
        <v>23.964000000000013</v>
      </c>
    </row>
    <row r="3145" spans="1:12" x14ac:dyDescent="0.2">
      <c r="A3145" s="1">
        <v>43159</v>
      </c>
      <c r="B3145" s="7" t="str">
        <f>YEAR(月末库存[[#This Row],[日期]]) &amp; "年"</f>
        <v>2018年</v>
      </c>
      <c r="C3145" s="7" t="str">
        <f>MONTH(月末库存[[#This Row],[日期]]) &amp; "月"</f>
        <v>2月</v>
      </c>
      <c r="D3145" s="7">
        <f>--TEXT(月末库存[[#This Row],[日期]],"yyyymm")</f>
        <v>201802</v>
      </c>
      <c r="E3145" t="s">
        <v>22</v>
      </c>
      <c r="F3145" t="s">
        <v>54</v>
      </c>
      <c r="G3145">
        <v>1000000046</v>
      </c>
      <c r="H3145" t="s">
        <v>52</v>
      </c>
      <c r="I3145" t="s">
        <v>13</v>
      </c>
      <c r="J3145">
        <v>10000211</v>
      </c>
      <c r="K3145" t="s">
        <v>11</v>
      </c>
      <c r="L3145">
        <v>31.43399999999999</v>
      </c>
    </row>
    <row r="3146" spans="1:12" x14ac:dyDescent="0.2">
      <c r="A3146" s="1">
        <v>43159</v>
      </c>
      <c r="B3146" s="7" t="str">
        <f>YEAR(月末库存[[#This Row],[日期]]) &amp; "年"</f>
        <v>2018年</v>
      </c>
      <c r="C3146" s="7" t="str">
        <f>MONTH(月末库存[[#This Row],[日期]]) &amp; "月"</f>
        <v>2月</v>
      </c>
      <c r="D3146" s="7">
        <f>--TEXT(月末库存[[#This Row],[日期]],"yyyymm")</f>
        <v>201802</v>
      </c>
      <c r="E3146" t="s">
        <v>22</v>
      </c>
      <c r="F3146" t="s">
        <v>29</v>
      </c>
      <c r="G3146">
        <v>1000000054</v>
      </c>
      <c r="H3146" t="s">
        <v>36</v>
      </c>
      <c r="I3146" t="s">
        <v>13</v>
      </c>
      <c r="J3146">
        <v>10000078</v>
      </c>
      <c r="K3146" t="s">
        <v>30</v>
      </c>
      <c r="L3146">
        <v>72.171999999999983</v>
      </c>
    </row>
    <row r="3147" spans="1:12" x14ac:dyDescent="0.2">
      <c r="A3147" s="1">
        <v>43159</v>
      </c>
      <c r="B3147" s="7" t="str">
        <f>YEAR(月末库存[[#This Row],[日期]]) &amp; "年"</f>
        <v>2018年</v>
      </c>
      <c r="C3147" s="7" t="str">
        <f>MONTH(月末库存[[#This Row],[日期]]) &amp; "月"</f>
        <v>2月</v>
      </c>
      <c r="D3147" s="7">
        <f>--TEXT(月末库存[[#This Row],[日期]],"yyyymm")</f>
        <v>201802</v>
      </c>
      <c r="E3147" t="s">
        <v>22</v>
      </c>
      <c r="F3147" t="s">
        <v>29</v>
      </c>
      <c r="G3147">
        <v>1000000054</v>
      </c>
      <c r="H3147" t="s">
        <v>36</v>
      </c>
      <c r="I3147" t="s">
        <v>13</v>
      </c>
      <c r="J3147">
        <v>10000111</v>
      </c>
      <c r="K3147" t="s">
        <v>37</v>
      </c>
      <c r="L3147">
        <v>1268.1219999999998</v>
      </c>
    </row>
    <row r="3148" spans="1:12" x14ac:dyDescent="0.2">
      <c r="A3148" s="1">
        <v>43159</v>
      </c>
      <c r="B3148" s="7" t="str">
        <f>YEAR(月末库存[[#This Row],[日期]]) &amp; "年"</f>
        <v>2018年</v>
      </c>
      <c r="C3148" s="7" t="str">
        <f>MONTH(月末库存[[#This Row],[日期]]) &amp; "月"</f>
        <v>2月</v>
      </c>
      <c r="D3148" s="7">
        <f>--TEXT(月末库存[[#This Row],[日期]],"yyyymm")</f>
        <v>201802</v>
      </c>
      <c r="E3148" t="s">
        <v>22</v>
      </c>
      <c r="F3148" t="s">
        <v>29</v>
      </c>
      <c r="G3148">
        <v>1000000054</v>
      </c>
      <c r="H3148" t="s">
        <v>36</v>
      </c>
      <c r="I3148" t="s">
        <v>13</v>
      </c>
      <c r="J3148">
        <v>10000131</v>
      </c>
      <c r="K3148" t="s">
        <v>38</v>
      </c>
      <c r="L3148">
        <v>188.98400000000001</v>
      </c>
    </row>
    <row r="3149" spans="1:12" x14ac:dyDescent="0.2">
      <c r="A3149" s="1">
        <v>43159</v>
      </c>
      <c r="B3149" s="7" t="str">
        <f>YEAR(月末库存[[#This Row],[日期]]) &amp; "年"</f>
        <v>2018年</v>
      </c>
      <c r="C3149" s="7" t="str">
        <f>MONTH(月末库存[[#This Row],[日期]]) &amp; "月"</f>
        <v>2月</v>
      </c>
      <c r="D3149" s="7">
        <f>--TEXT(月末库存[[#This Row],[日期]],"yyyymm")</f>
        <v>201802</v>
      </c>
      <c r="E3149" t="s">
        <v>22</v>
      </c>
      <c r="F3149" t="s">
        <v>46</v>
      </c>
      <c r="G3149">
        <v>1000001133</v>
      </c>
      <c r="H3149" t="s">
        <v>45</v>
      </c>
      <c r="I3149" t="s">
        <v>13</v>
      </c>
      <c r="J3149">
        <v>20000018</v>
      </c>
      <c r="K3149" t="s">
        <v>81</v>
      </c>
      <c r="L3149">
        <v>9.5000000000000018</v>
      </c>
    </row>
    <row r="3150" spans="1:12" x14ac:dyDescent="0.2">
      <c r="A3150" s="1">
        <v>43159</v>
      </c>
      <c r="B3150" s="7" t="str">
        <f>YEAR(月末库存[[#This Row],[日期]]) &amp; "年"</f>
        <v>2018年</v>
      </c>
      <c r="C3150" s="7" t="str">
        <f>MONTH(月末库存[[#This Row],[日期]]) &amp; "月"</f>
        <v>2月</v>
      </c>
      <c r="D3150" s="7">
        <f>--TEXT(月末库存[[#This Row],[日期]],"yyyymm")</f>
        <v>201802</v>
      </c>
      <c r="E3150" t="s">
        <v>22</v>
      </c>
      <c r="F3150" t="s">
        <v>49</v>
      </c>
      <c r="G3150">
        <v>1000000018</v>
      </c>
      <c r="H3150" t="s">
        <v>48</v>
      </c>
      <c r="I3150" t="s">
        <v>13</v>
      </c>
      <c r="J3150">
        <v>10000131</v>
      </c>
      <c r="K3150" t="s">
        <v>38</v>
      </c>
      <c r="L3150">
        <v>296.32600000000002</v>
      </c>
    </row>
    <row r="3151" spans="1:12" x14ac:dyDescent="0.2">
      <c r="A3151" s="1">
        <v>43159</v>
      </c>
      <c r="B3151" s="7" t="str">
        <f>YEAR(月末库存[[#This Row],[日期]]) &amp; "年"</f>
        <v>2018年</v>
      </c>
      <c r="C3151" s="7" t="str">
        <f>MONTH(月末库存[[#This Row],[日期]]) &amp; "月"</f>
        <v>2月</v>
      </c>
      <c r="D3151" s="7">
        <f>--TEXT(月末库存[[#This Row],[日期]],"yyyymm")</f>
        <v>201802</v>
      </c>
      <c r="E3151" t="s">
        <v>22</v>
      </c>
      <c r="F3151" t="s">
        <v>49</v>
      </c>
      <c r="G3151">
        <v>1000000018</v>
      </c>
      <c r="H3151" t="s">
        <v>48</v>
      </c>
      <c r="I3151" t="s">
        <v>13</v>
      </c>
      <c r="J3151">
        <v>20000099</v>
      </c>
      <c r="K3151" t="s">
        <v>20</v>
      </c>
      <c r="L3151">
        <v>142.708</v>
      </c>
    </row>
    <row r="3152" spans="1:12" x14ac:dyDescent="0.2">
      <c r="A3152" s="1">
        <v>43159</v>
      </c>
      <c r="B3152" s="7" t="str">
        <f>YEAR(月末库存[[#This Row],[日期]]) &amp; "年"</f>
        <v>2018年</v>
      </c>
      <c r="C3152" s="7" t="str">
        <f>MONTH(月末库存[[#This Row],[日期]]) &amp; "月"</f>
        <v>2月</v>
      </c>
      <c r="D3152" s="7">
        <f>--TEXT(月末库存[[#This Row],[日期]],"yyyymm")</f>
        <v>201802</v>
      </c>
      <c r="E3152" t="s">
        <v>22</v>
      </c>
      <c r="F3152" t="s">
        <v>69</v>
      </c>
      <c r="G3152">
        <v>1000000129</v>
      </c>
      <c r="H3152" t="s">
        <v>70</v>
      </c>
      <c r="I3152" t="s">
        <v>13</v>
      </c>
      <c r="J3152">
        <v>10000136</v>
      </c>
      <c r="K3152" t="s">
        <v>40</v>
      </c>
      <c r="L3152">
        <v>38.128</v>
      </c>
    </row>
    <row r="3153" spans="1:12" x14ac:dyDescent="0.2">
      <c r="A3153" s="1">
        <v>43159</v>
      </c>
      <c r="B3153" s="7" t="str">
        <f>YEAR(月末库存[[#This Row],[日期]]) &amp; "年"</f>
        <v>2018年</v>
      </c>
      <c r="C3153" s="7" t="str">
        <f>MONTH(月末库存[[#This Row],[日期]]) &amp; "月"</f>
        <v>2月</v>
      </c>
      <c r="D3153" s="7">
        <f>--TEXT(月末库存[[#This Row],[日期]],"yyyymm")</f>
        <v>201802</v>
      </c>
      <c r="E3153" t="s">
        <v>22</v>
      </c>
      <c r="F3153" t="s">
        <v>49</v>
      </c>
      <c r="G3153">
        <v>1000000018</v>
      </c>
      <c r="H3153" t="s">
        <v>48</v>
      </c>
      <c r="I3153" t="s">
        <v>13</v>
      </c>
      <c r="J3153">
        <v>10000078</v>
      </c>
      <c r="K3153" t="s">
        <v>30</v>
      </c>
      <c r="L3153">
        <v>425.58000000000027</v>
      </c>
    </row>
    <row r="3154" spans="1:12" x14ac:dyDescent="0.2">
      <c r="A3154" s="1">
        <v>43159</v>
      </c>
      <c r="B3154" s="7" t="str">
        <f>YEAR(月末库存[[#This Row],[日期]]) &amp; "年"</f>
        <v>2018年</v>
      </c>
      <c r="C3154" s="7" t="str">
        <f>MONTH(月末库存[[#This Row],[日期]]) &amp; "月"</f>
        <v>2月</v>
      </c>
      <c r="D3154" s="7">
        <f>--TEXT(月末库存[[#This Row],[日期]],"yyyymm")</f>
        <v>201802</v>
      </c>
      <c r="E3154" t="s">
        <v>22</v>
      </c>
      <c r="F3154" t="s">
        <v>25</v>
      </c>
      <c r="G3154">
        <v>1000003183</v>
      </c>
      <c r="H3154" t="s">
        <v>23</v>
      </c>
      <c r="I3154" t="s">
        <v>13</v>
      </c>
      <c r="J3154">
        <v>10000111</v>
      </c>
      <c r="K3154" t="s">
        <v>37</v>
      </c>
      <c r="L3154">
        <v>34.999999999999986</v>
      </c>
    </row>
    <row r="3155" spans="1:12" x14ac:dyDescent="0.2">
      <c r="A3155" s="1">
        <v>43159</v>
      </c>
      <c r="B3155" s="7" t="str">
        <f>YEAR(月末库存[[#This Row],[日期]]) &amp; "年"</f>
        <v>2018年</v>
      </c>
      <c r="C3155" s="7" t="str">
        <f>MONTH(月末库存[[#This Row],[日期]]) &amp; "月"</f>
        <v>2月</v>
      </c>
      <c r="D3155" s="7">
        <f>--TEXT(月末库存[[#This Row],[日期]],"yyyymm")</f>
        <v>201802</v>
      </c>
      <c r="E3155" t="s">
        <v>22</v>
      </c>
      <c r="F3155" t="s">
        <v>29</v>
      </c>
      <c r="G3155">
        <v>1000000028</v>
      </c>
      <c r="H3155" t="s">
        <v>27</v>
      </c>
      <c r="I3155" t="s">
        <v>13</v>
      </c>
      <c r="J3155">
        <v>10000182</v>
      </c>
      <c r="K3155" t="s">
        <v>31</v>
      </c>
      <c r="L3155">
        <v>137.25200000000004</v>
      </c>
    </row>
    <row r="3156" spans="1:12" x14ac:dyDescent="0.2">
      <c r="A3156" s="1">
        <v>43159</v>
      </c>
      <c r="B3156" s="7" t="str">
        <f>YEAR(月末库存[[#This Row],[日期]]) &amp; "年"</f>
        <v>2018年</v>
      </c>
      <c r="C3156" s="7" t="str">
        <f>MONTH(月末库存[[#This Row],[日期]]) &amp; "月"</f>
        <v>2月</v>
      </c>
      <c r="D3156" s="7">
        <f>--TEXT(月末库存[[#This Row],[日期]],"yyyymm")</f>
        <v>201802</v>
      </c>
      <c r="E3156" t="s">
        <v>22</v>
      </c>
      <c r="F3156" t="s">
        <v>35</v>
      </c>
      <c r="G3156">
        <v>1000000047</v>
      </c>
      <c r="H3156" t="s">
        <v>34</v>
      </c>
      <c r="I3156" t="s">
        <v>13</v>
      </c>
      <c r="J3156">
        <v>10000182</v>
      </c>
      <c r="K3156" t="s">
        <v>31</v>
      </c>
      <c r="L3156">
        <v>249.26999999999992</v>
      </c>
    </row>
    <row r="3157" spans="1:12" x14ac:dyDescent="0.2">
      <c r="A3157" s="1">
        <v>43159</v>
      </c>
      <c r="B3157" s="7" t="str">
        <f>YEAR(月末库存[[#This Row],[日期]]) &amp; "年"</f>
        <v>2018年</v>
      </c>
      <c r="C3157" s="7" t="str">
        <f>MONTH(月末库存[[#This Row],[日期]]) &amp; "月"</f>
        <v>2月</v>
      </c>
      <c r="D3157" s="7">
        <f>--TEXT(月末库存[[#This Row],[日期]],"yyyymm")</f>
        <v>201802</v>
      </c>
      <c r="E3157" t="s">
        <v>22</v>
      </c>
      <c r="F3157" t="s">
        <v>29</v>
      </c>
      <c r="G3157">
        <v>1000000101</v>
      </c>
      <c r="H3157" t="s">
        <v>39</v>
      </c>
      <c r="I3157" t="s">
        <v>13</v>
      </c>
      <c r="J3157">
        <v>10000061</v>
      </c>
      <c r="K3157" t="s">
        <v>28</v>
      </c>
      <c r="L3157">
        <v>32.551999999999992</v>
      </c>
    </row>
    <row r="3158" spans="1:12" x14ac:dyDescent="0.2">
      <c r="A3158" s="1">
        <v>43159</v>
      </c>
      <c r="B3158" s="7" t="str">
        <f>YEAR(月末库存[[#This Row],[日期]]) &amp; "年"</f>
        <v>2018年</v>
      </c>
      <c r="C3158" s="7" t="str">
        <f>MONTH(月末库存[[#This Row],[日期]]) &amp; "月"</f>
        <v>2月</v>
      </c>
      <c r="D3158" s="7">
        <f>--TEXT(月末库存[[#This Row],[日期]],"yyyymm")</f>
        <v>201802</v>
      </c>
      <c r="E3158" t="s">
        <v>22</v>
      </c>
      <c r="F3158" t="s">
        <v>29</v>
      </c>
      <c r="G3158">
        <v>1000000101</v>
      </c>
      <c r="H3158" t="s">
        <v>39</v>
      </c>
      <c r="I3158" t="s">
        <v>13</v>
      </c>
      <c r="J3158">
        <v>10000111</v>
      </c>
      <c r="K3158" t="s">
        <v>37</v>
      </c>
      <c r="L3158">
        <v>31.354000000000006</v>
      </c>
    </row>
    <row r="3159" spans="1:12" x14ac:dyDescent="0.2">
      <c r="A3159" s="1">
        <v>43159</v>
      </c>
      <c r="B3159" s="7" t="str">
        <f>YEAR(月末库存[[#This Row],[日期]]) &amp; "年"</f>
        <v>2018年</v>
      </c>
      <c r="C3159" s="7" t="str">
        <f>MONTH(月末库存[[#This Row],[日期]]) &amp; "月"</f>
        <v>2月</v>
      </c>
      <c r="D3159" s="7">
        <f>--TEXT(月末库存[[#This Row],[日期]],"yyyymm")</f>
        <v>201802</v>
      </c>
      <c r="E3159" t="s">
        <v>22</v>
      </c>
      <c r="F3159" t="s">
        <v>29</v>
      </c>
      <c r="G3159">
        <v>1000000101</v>
      </c>
      <c r="H3159" t="s">
        <v>39</v>
      </c>
      <c r="I3159" t="s">
        <v>13</v>
      </c>
      <c r="J3159">
        <v>10000131</v>
      </c>
      <c r="K3159" t="s">
        <v>38</v>
      </c>
      <c r="L3159">
        <v>42.081999999999994</v>
      </c>
    </row>
    <row r="3160" spans="1:12" x14ac:dyDescent="0.2">
      <c r="A3160" s="1">
        <v>43159</v>
      </c>
      <c r="B3160" s="7" t="str">
        <f>YEAR(月末库存[[#This Row],[日期]]) &amp; "年"</f>
        <v>2018年</v>
      </c>
      <c r="C3160" s="7" t="str">
        <f>MONTH(月末库存[[#This Row],[日期]]) &amp; "月"</f>
        <v>2月</v>
      </c>
      <c r="D3160" s="7">
        <f>--TEXT(月末库存[[#This Row],[日期]],"yyyymm")</f>
        <v>201802</v>
      </c>
      <c r="E3160" t="s">
        <v>22</v>
      </c>
      <c r="F3160" t="s">
        <v>29</v>
      </c>
      <c r="G3160">
        <v>1000000101</v>
      </c>
      <c r="H3160" t="s">
        <v>39</v>
      </c>
      <c r="I3160" t="s">
        <v>13</v>
      </c>
      <c r="J3160">
        <v>10000182</v>
      </c>
      <c r="K3160" t="s">
        <v>31</v>
      </c>
      <c r="L3160">
        <v>182.45399999999995</v>
      </c>
    </row>
    <row r="3161" spans="1:12" x14ac:dyDescent="0.2">
      <c r="A3161" s="1">
        <v>43159</v>
      </c>
      <c r="B3161" s="7" t="str">
        <f>YEAR(月末库存[[#This Row],[日期]]) &amp; "年"</f>
        <v>2018年</v>
      </c>
      <c r="C3161" s="7" t="str">
        <f>MONTH(月末库存[[#This Row],[日期]]) &amp; "月"</f>
        <v>2月</v>
      </c>
      <c r="D3161" s="7">
        <f>--TEXT(月末库存[[#This Row],[日期]],"yyyymm")</f>
        <v>201802</v>
      </c>
      <c r="E3161" t="s">
        <v>22</v>
      </c>
      <c r="F3161" t="s">
        <v>46</v>
      </c>
      <c r="G3161">
        <v>1000001133</v>
      </c>
      <c r="H3161" t="s">
        <v>45</v>
      </c>
      <c r="I3161" t="s">
        <v>13</v>
      </c>
      <c r="J3161">
        <v>10000131</v>
      </c>
      <c r="K3161" t="s">
        <v>38</v>
      </c>
      <c r="L3161">
        <v>70.863999999999919</v>
      </c>
    </row>
    <row r="3162" spans="1:12" x14ac:dyDescent="0.2">
      <c r="A3162" s="1">
        <v>43159</v>
      </c>
      <c r="B3162" s="7" t="str">
        <f>YEAR(月末库存[[#This Row],[日期]]) &amp; "年"</f>
        <v>2018年</v>
      </c>
      <c r="C3162" s="7" t="str">
        <f>MONTH(月末库存[[#This Row],[日期]]) &amp; "月"</f>
        <v>2月</v>
      </c>
      <c r="D3162" s="7">
        <f>--TEXT(月末库存[[#This Row],[日期]],"yyyymm")</f>
        <v>201802</v>
      </c>
      <c r="E3162" t="s">
        <v>22</v>
      </c>
      <c r="F3162" t="s">
        <v>46</v>
      </c>
      <c r="G3162">
        <v>1000001133</v>
      </c>
      <c r="H3162" t="s">
        <v>45</v>
      </c>
      <c r="I3162" t="s">
        <v>13</v>
      </c>
      <c r="J3162">
        <v>20000099</v>
      </c>
      <c r="K3162" t="s">
        <v>20</v>
      </c>
      <c r="L3162">
        <v>23.37</v>
      </c>
    </row>
    <row r="3163" spans="1:12" x14ac:dyDescent="0.2">
      <c r="A3163" s="1">
        <v>43159</v>
      </c>
      <c r="B3163" s="7" t="str">
        <f>YEAR(月末库存[[#This Row],[日期]]) &amp; "年"</f>
        <v>2018年</v>
      </c>
      <c r="C3163" s="7" t="str">
        <f>MONTH(月末库存[[#This Row],[日期]]) &amp; "月"</f>
        <v>2月</v>
      </c>
      <c r="D3163" s="7">
        <f>--TEXT(月末库存[[#This Row],[日期]],"yyyymm")</f>
        <v>201802</v>
      </c>
      <c r="E3163" t="s">
        <v>22</v>
      </c>
      <c r="F3163" t="s">
        <v>21</v>
      </c>
      <c r="G3163">
        <v>1000002872</v>
      </c>
      <c r="H3163" t="s">
        <v>19</v>
      </c>
      <c r="I3163" t="s">
        <v>13</v>
      </c>
      <c r="J3163">
        <v>10000131</v>
      </c>
      <c r="K3163" t="s">
        <v>38</v>
      </c>
      <c r="L3163">
        <v>6.7000000000000037</v>
      </c>
    </row>
    <row r="3164" spans="1:12" x14ac:dyDescent="0.2">
      <c r="A3164" s="1">
        <v>43159</v>
      </c>
      <c r="B3164" s="7" t="str">
        <f>YEAR(月末库存[[#This Row],[日期]]) &amp; "年"</f>
        <v>2018年</v>
      </c>
      <c r="C3164" s="7" t="str">
        <f>MONTH(月末库存[[#This Row],[日期]]) &amp; "月"</f>
        <v>2月</v>
      </c>
      <c r="D3164" s="7">
        <f>--TEXT(月末库存[[#This Row],[日期]],"yyyymm")</f>
        <v>201802</v>
      </c>
      <c r="E3164" t="s">
        <v>22</v>
      </c>
      <c r="F3164" t="s">
        <v>49</v>
      </c>
      <c r="G3164">
        <v>1000000018</v>
      </c>
      <c r="H3164" t="s">
        <v>48</v>
      </c>
      <c r="I3164" t="s">
        <v>13</v>
      </c>
      <c r="J3164">
        <v>10000172</v>
      </c>
      <c r="K3164" t="s">
        <v>18</v>
      </c>
      <c r="L3164">
        <v>35.120000000000012</v>
      </c>
    </row>
    <row r="3165" spans="1:12" x14ac:dyDescent="0.2">
      <c r="A3165" s="1">
        <v>43159</v>
      </c>
      <c r="B3165" s="7" t="str">
        <f>YEAR(月末库存[[#This Row],[日期]]) &amp; "年"</f>
        <v>2018年</v>
      </c>
      <c r="C3165" s="7" t="str">
        <f>MONTH(月末库存[[#This Row],[日期]]) &amp; "月"</f>
        <v>2月</v>
      </c>
      <c r="D3165" s="7">
        <f>--TEXT(月末库存[[#This Row],[日期]],"yyyymm")</f>
        <v>201802</v>
      </c>
      <c r="E3165" t="s">
        <v>22</v>
      </c>
      <c r="F3165" t="s">
        <v>46</v>
      </c>
      <c r="G3165">
        <v>1000001133</v>
      </c>
      <c r="H3165" t="s">
        <v>45</v>
      </c>
      <c r="I3165" t="s">
        <v>13</v>
      </c>
      <c r="J3165">
        <v>10000182</v>
      </c>
      <c r="K3165" t="s">
        <v>31</v>
      </c>
      <c r="L3165">
        <v>173.99800000000005</v>
      </c>
    </row>
    <row r="3166" spans="1:12" x14ac:dyDescent="0.2">
      <c r="A3166" s="1">
        <v>43159</v>
      </c>
      <c r="B3166" s="7" t="str">
        <f>YEAR(月末库存[[#This Row],[日期]]) &amp; "年"</f>
        <v>2018年</v>
      </c>
      <c r="C3166" s="7" t="str">
        <f>MONTH(月末库存[[#This Row],[日期]]) &amp; "月"</f>
        <v>2月</v>
      </c>
      <c r="D3166" s="7">
        <f>--TEXT(月末库存[[#This Row],[日期]],"yyyymm")</f>
        <v>201802</v>
      </c>
      <c r="E3166" t="s">
        <v>22</v>
      </c>
      <c r="F3166" t="s">
        <v>49</v>
      </c>
      <c r="G3166">
        <v>1000000020</v>
      </c>
      <c r="H3166" t="s">
        <v>73</v>
      </c>
      <c r="I3166" t="s">
        <v>13</v>
      </c>
      <c r="J3166">
        <v>10000078</v>
      </c>
      <c r="K3166" t="s">
        <v>30</v>
      </c>
      <c r="L3166">
        <v>382.28799999999978</v>
      </c>
    </row>
    <row r="3167" spans="1:12" x14ac:dyDescent="0.2">
      <c r="A3167" s="1">
        <v>43159</v>
      </c>
      <c r="B3167" s="7" t="str">
        <f>YEAR(月末库存[[#This Row],[日期]]) &amp; "年"</f>
        <v>2018年</v>
      </c>
      <c r="C3167" s="7" t="str">
        <f>MONTH(月末库存[[#This Row],[日期]]) &amp; "月"</f>
        <v>2月</v>
      </c>
      <c r="D3167" s="7">
        <f>--TEXT(月末库存[[#This Row],[日期]],"yyyymm")</f>
        <v>201802</v>
      </c>
      <c r="E3167" t="s">
        <v>22</v>
      </c>
      <c r="F3167" t="s">
        <v>49</v>
      </c>
      <c r="G3167">
        <v>1000000020</v>
      </c>
      <c r="H3167" t="s">
        <v>73</v>
      </c>
      <c r="I3167" t="s">
        <v>13</v>
      </c>
      <c r="J3167">
        <v>20000099</v>
      </c>
      <c r="K3167" t="s">
        <v>20</v>
      </c>
      <c r="L3167">
        <v>175.57999999999993</v>
      </c>
    </row>
    <row r="3168" spans="1:12" x14ac:dyDescent="0.2">
      <c r="A3168" s="1">
        <v>43159</v>
      </c>
      <c r="B3168" s="7" t="str">
        <f>YEAR(月末库存[[#This Row],[日期]]) &amp; "年"</f>
        <v>2018年</v>
      </c>
      <c r="C3168" s="7" t="str">
        <f>MONTH(月末库存[[#This Row],[日期]]) &amp; "月"</f>
        <v>2月</v>
      </c>
      <c r="D3168" s="7">
        <f>--TEXT(月末库存[[#This Row],[日期]],"yyyymm")</f>
        <v>201802</v>
      </c>
      <c r="E3168" t="s">
        <v>22</v>
      </c>
      <c r="F3168" t="s">
        <v>35</v>
      </c>
      <c r="G3168">
        <v>1000000047</v>
      </c>
      <c r="H3168" t="s">
        <v>34</v>
      </c>
      <c r="I3168" t="s">
        <v>13</v>
      </c>
      <c r="J3168">
        <v>10000061</v>
      </c>
      <c r="K3168" t="s">
        <v>28</v>
      </c>
      <c r="L3168">
        <v>64.134</v>
      </c>
    </row>
    <row r="3169" spans="1:12" x14ac:dyDescent="0.2">
      <c r="A3169" s="1">
        <v>43159</v>
      </c>
      <c r="B3169" s="7" t="str">
        <f>YEAR(月末库存[[#This Row],[日期]]) &amp; "年"</f>
        <v>2018年</v>
      </c>
      <c r="C3169" s="7" t="str">
        <f>MONTH(月末库存[[#This Row],[日期]]) &amp; "月"</f>
        <v>2月</v>
      </c>
      <c r="D3169" s="7">
        <f>--TEXT(月末库存[[#This Row],[日期]],"yyyymm")</f>
        <v>201802</v>
      </c>
      <c r="E3169" t="s">
        <v>22</v>
      </c>
      <c r="F3169" t="s">
        <v>25</v>
      </c>
      <c r="G3169">
        <v>1000003183</v>
      </c>
      <c r="H3169" t="s">
        <v>23</v>
      </c>
      <c r="I3169" t="s">
        <v>13</v>
      </c>
      <c r="J3169">
        <v>10000136</v>
      </c>
      <c r="K3169" t="s">
        <v>40</v>
      </c>
      <c r="L3169">
        <v>9.8179999999999996</v>
      </c>
    </row>
    <row r="3170" spans="1:12" x14ac:dyDescent="0.2">
      <c r="A3170" s="1">
        <v>43159</v>
      </c>
      <c r="B3170" s="7" t="str">
        <f>YEAR(月末库存[[#This Row],[日期]]) &amp; "年"</f>
        <v>2018年</v>
      </c>
      <c r="C3170" s="7" t="str">
        <f>MONTH(月末库存[[#This Row],[日期]]) &amp; "月"</f>
        <v>2月</v>
      </c>
      <c r="D3170" s="7">
        <f>--TEXT(月末库存[[#This Row],[日期]],"yyyymm")</f>
        <v>201802</v>
      </c>
      <c r="E3170" t="s">
        <v>43</v>
      </c>
      <c r="F3170" t="s">
        <v>80</v>
      </c>
      <c r="G3170">
        <v>1000003498</v>
      </c>
      <c r="H3170" t="s">
        <v>79</v>
      </c>
      <c r="I3170" t="s">
        <v>26</v>
      </c>
      <c r="J3170">
        <v>40000080</v>
      </c>
      <c r="K3170" t="s">
        <v>67</v>
      </c>
      <c r="L3170">
        <v>1.044</v>
      </c>
    </row>
    <row r="3171" spans="1:12" x14ac:dyDescent="0.2">
      <c r="A3171" s="1">
        <v>43159</v>
      </c>
      <c r="B3171" s="7" t="str">
        <f>YEAR(月末库存[[#This Row],[日期]]) &amp; "年"</f>
        <v>2018年</v>
      </c>
      <c r="C3171" s="7" t="str">
        <f>MONTH(月末库存[[#This Row],[日期]]) &amp; "月"</f>
        <v>2月</v>
      </c>
      <c r="D3171" s="7">
        <f>--TEXT(月末库存[[#This Row],[日期]],"yyyymm")</f>
        <v>201802</v>
      </c>
      <c r="E3171" t="s">
        <v>43</v>
      </c>
      <c r="F3171" t="s">
        <v>66</v>
      </c>
      <c r="G3171">
        <v>1000001135</v>
      </c>
      <c r="H3171" t="s">
        <v>65</v>
      </c>
      <c r="I3171" t="s">
        <v>26</v>
      </c>
      <c r="J3171">
        <v>40000080</v>
      </c>
      <c r="K3171" t="s">
        <v>67</v>
      </c>
      <c r="L3171">
        <v>0.89999999999999902</v>
      </c>
    </row>
    <row r="3172" spans="1:12" x14ac:dyDescent="0.2">
      <c r="A3172" s="1">
        <v>43159</v>
      </c>
      <c r="B3172" s="7" t="str">
        <f>YEAR(月末库存[[#This Row],[日期]]) &amp; "年"</f>
        <v>2018年</v>
      </c>
      <c r="C3172" s="7" t="str">
        <f>MONTH(月末库存[[#This Row],[日期]]) &amp; "月"</f>
        <v>2月</v>
      </c>
      <c r="D3172" s="7">
        <f>--TEXT(月末库存[[#This Row],[日期]],"yyyymm")</f>
        <v>201802</v>
      </c>
      <c r="E3172" t="s">
        <v>43</v>
      </c>
      <c r="F3172" t="s">
        <v>78</v>
      </c>
      <c r="G3172">
        <v>1000003187</v>
      </c>
      <c r="H3172" t="s">
        <v>77</v>
      </c>
      <c r="I3172" t="s">
        <v>26</v>
      </c>
      <c r="J3172">
        <v>40000080</v>
      </c>
      <c r="K3172" t="s">
        <v>67</v>
      </c>
      <c r="L3172">
        <v>2.8599999999999985</v>
      </c>
    </row>
    <row r="3173" spans="1:12" x14ac:dyDescent="0.2">
      <c r="A3173" s="1">
        <v>43159</v>
      </c>
      <c r="B3173" s="7" t="str">
        <f>YEAR(月末库存[[#This Row],[日期]]) &amp; "年"</f>
        <v>2018年</v>
      </c>
      <c r="C3173" s="7" t="str">
        <f>MONTH(月末库存[[#This Row],[日期]]) &amp; "月"</f>
        <v>2月</v>
      </c>
      <c r="D3173" s="7">
        <f>--TEXT(月末库存[[#This Row],[日期]],"yyyymm")</f>
        <v>201802</v>
      </c>
      <c r="E3173" t="s">
        <v>43</v>
      </c>
      <c r="F3173" t="s">
        <v>51</v>
      </c>
      <c r="G3173">
        <v>1000000460</v>
      </c>
      <c r="H3173" t="s">
        <v>50</v>
      </c>
      <c r="I3173" t="s">
        <v>26</v>
      </c>
      <c r="J3173">
        <v>40000080</v>
      </c>
      <c r="K3173" t="s">
        <v>67</v>
      </c>
      <c r="L3173">
        <v>17.688000000000002</v>
      </c>
    </row>
    <row r="3174" spans="1:12" x14ac:dyDescent="0.2">
      <c r="A3174" s="1">
        <v>43159</v>
      </c>
      <c r="B3174" s="7" t="str">
        <f>YEAR(月末库存[[#This Row],[日期]]) &amp; "年"</f>
        <v>2018年</v>
      </c>
      <c r="C3174" s="7" t="str">
        <f>MONTH(月末库存[[#This Row],[日期]]) &amp; "月"</f>
        <v>2月</v>
      </c>
      <c r="D3174" s="7">
        <f>--TEXT(月末库存[[#This Row],[日期]],"yyyymm")</f>
        <v>201802</v>
      </c>
      <c r="E3174" t="s">
        <v>43</v>
      </c>
      <c r="F3174" t="s">
        <v>80</v>
      </c>
      <c r="G3174">
        <v>1000003498</v>
      </c>
      <c r="H3174" t="s">
        <v>79</v>
      </c>
      <c r="I3174" t="s">
        <v>26</v>
      </c>
      <c r="J3174">
        <v>40000085</v>
      </c>
      <c r="K3174" t="s">
        <v>24</v>
      </c>
      <c r="L3174">
        <v>3.2000000000000028</v>
      </c>
    </row>
    <row r="3175" spans="1:12" x14ac:dyDescent="0.2">
      <c r="A3175" s="1">
        <v>43159</v>
      </c>
      <c r="B3175" s="7" t="str">
        <f>YEAR(月末库存[[#This Row],[日期]]) &amp; "年"</f>
        <v>2018年</v>
      </c>
      <c r="C3175" s="7" t="str">
        <f>MONTH(月末库存[[#This Row],[日期]]) &amp; "月"</f>
        <v>2月</v>
      </c>
      <c r="D3175" s="7">
        <f>--TEXT(月末库存[[#This Row],[日期]],"yyyymm")</f>
        <v>201802</v>
      </c>
      <c r="E3175" t="s">
        <v>43</v>
      </c>
      <c r="F3175" t="s">
        <v>66</v>
      </c>
      <c r="G3175">
        <v>1000001135</v>
      </c>
      <c r="H3175" t="s">
        <v>65</v>
      </c>
      <c r="I3175" t="s">
        <v>26</v>
      </c>
      <c r="J3175">
        <v>40000085</v>
      </c>
      <c r="K3175" t="s">
        <v>24</v>
      </c>
      <c r="L3175">
        <v>16.199999999999985</v>
      </c>
    </row>
    <row r="3176" spans="1:12" x14ac:dyDescent="0.2">
      <c r="A3176" s="1">
        <v>43159</v>
      </c>
      <c r="B3176" s="7" t="str">
        <f>YEAR(月末库存[[#This Row],[日期]]) &amp; "年"</f>
        <v>2018年</v>
      </c>
      <c r="C3176" s="7" t="str">
        <f>MONTH(月末库存[[#This Row],[日期]]) &amp; "月"</f>
        <v>2月</v>
      </c>
      <c r="D3176" s="7">
        <f>--TEXT(月末库存[[#This Row],[日期]],"yyyymm")</f>
        <v>201802</v>
      </c>
      <c r="E3176" t="s">
        <v>43</v>
      </c>
      <c r="F3176" t="s">
        <v>78</v>
      </c>
      <c r="G3176">
        <v>1000003187</v>
      </c>
      <c r="H3176" t="s">
        <v>77</v>
      </c>
      <c r="I3176" t="s">
        <v>26</v>
      </c>
      <c r="J3176">
        <v>40000085</v>
      </c>
      <c r="K3176" t="s">
        <v>24</v>
      </c>
      <c r="L3176">
        <v>35.699999999999974</v>
      </c>
    </row>
    <row r="3177" spans="1:12" x14ac:dyDescent="0.2">
      <c r="A3177" s="1">
        <v>43159</v>
      </c>
      <c r="B3177" s="7" t="str">
        <f>YEAR(月末库存[[#This Row],[日期]]) &amp; "年"</f>
        <v>2018年</v>
      </c>
      <c r="C3177" s="7" t="str">
        <f>MONTH(月末库存[[#This Row],[日期]]) &amp; "月"</f>
        <v>2月</v>
      </c>
      <c r="D3177" s="7">
        <f>--TEXT(月末库存[[#This Row],[日期]],"yyyymm")</f>
        <v>201802</v>
      </c>
      <c r="E3177" t="s">
        <v>43</v>
      </c>
      <c r="F3177" t="s">
        <v>42</v>
      </c>
      <c r="G3177">
        <v>1000001014</v>
      </c>
      <c r="H3177" t="s">
        <v>44</v>
      </c>
      <c r="I3177" t="s">
        <v>26</v>
      </c>
      <c r="J3177">
        <v>40000085</v>
      </c>
      <c r="K3177" t="s">
        <v>24</v>
      </c>
      <c r="L3177">
        <v>186.8</v>
      </c>
    </row>
    <row r="3178" spans="1:12" x14ac:dyDescent="0.2">
      <c r="A3178" s="1">
        <v>43159</v>
      </c>
      <c r="B3178" s="7" t="str">
        <f>YEAR(月末库存[[#This Row],[日期]]) &amp; "年"</f>
        <v>2018年</v>
      </c>
      <c r="C3178" s="7" t="str">
        <f>MONTH(月末库存[[#This Row],[日期]]) &amp; "月"</f>
        <v>2月</v>
      </c>
      <c r="D3178" s="7">
        <f>--TEXT(月末库存[[#This Row],[日期]],"yyyymm")</f>
        <v>201802</v>
      </c>
      <c r="E3178" t="s">
        <v>43</v>
      </c>
      <c r="F3178" t="s">
        <v>51</v>
      </c>
      <c r="G3178">
        <v>1000000460</v>
      </c>
      <c r="H3178" t="s">
        <v>50</v>
      </c>
      <c r="I3178" t="s">
        <v>26</v>
      </c>
      <c r="J3178">
        <v>40000085</v>
      </c>
      <c r="K3178" t="s">
        <v>24</v>
      </c>
      <c r="L3178">
        <v>553.10999999999979</v>
      </c>
    </row>
    <row r="3179" spans="1:12" x14ac:dyDescent="0.2">
      <c r="A3179" s="1">
        <v>43159</v>
      </c>
      <c r="B3179" s="7" t="str">
        <f>YEAR(月末库存[[#This Row],[日期]]) &amp; "年"</f>
        <v>2018年</v>
      </c>
      <c r="C3179" s="7" t="str">
        <f>MONTH(月末库存[[#This Row],[日期]]) &amp; "月"</f>
        <v>2月</v>
      </c>
      <c r="D3179" s="7">
        <f>--TEXT(月末库存[[#This Row],[日期]],"yyyymm")</f>
        <v>201802</v>
      </c>
      <c r="E3179" t="s">
        <v>43</v>
      </c>
      <c r="F3179" t="s">
        <v>42</v>
      </c>
      <c r="G3179">
        <v>1000000931</v>
      </c>
      <c r="H3179" t="s">
        <v>41</v>
      </c>
      <c r="I3179" t="s">
        <v>26</v>
      </c>
      <c r="J3179">
        <v>40000085</v>
      </c>
      <c r="K3179" t="s">
        <v>24</v>
      </c>
      <c r="L3179">
        <v>203.72</v>
      </c>
    </row>
    <row r="3180" spans="1:12" x14ac:dyDescent="0.2">
      <c r="A3180" s="1">
        <v>43159</v>
      </c>
      <c r="B3180" s="7" t="str">
        <f>YEAR(月末库存[[#This Row],[日期]]) &amp; "年"</f>
        <v>2018年</v>
      </c>
      <c r="C3180" s="7" t="str">
        <f>MONTH(月末库存[[#This Row],[日期]]) &amp; "月"</f>
        <v>2月</v>
      </c>
      <c r="D3180" s="7">
        <f>--TEXT(月末库存[[#This Row],[日期]],"yyyymm")</f>
        <v>201802</v>
      </c>
      <c r="E3180" t="s">
        <v>9</v>
      </c>
      <c r="F3180" t="s">
        <v>8</v>
      </c>
      <c r="G3180">
        <v>1000000070</v>
      </c>
      <c r="H3180" t="s">
        <v>7</v>
      </c>
      <c r="I3180" t="s">
        <v>26</v>
      </c>
      <c r="J3180">
        <v>40000085</v>
      </c>
      <c r="K3180" t="s">
        <v>24</v>
      </c>
      <c r="L3180">
        <v>21.8</v>
      </c>
    </row>
    <row r="3181" spans="1:12" x14ac:dyDescent="0.2">
      <c r="A3181" s="1">
        <v>43159</v>
      </c>
      <c r="B3181" s="7" t="str">
        <f>YEAR(月末库存[[#This Row],[日期]]) &amp; "年"</f>
        <v>2018年</v>
      </c>
      <c r="C3181" s="7" t="str">
        <f>MONTH(月末库存[[#This Row],[日期]]) &amp; "月"</f>
        <v>2月</v>
      </c>
      <c r="D3181" s="7">
        <f>--TEXT(月末库存[[#This Row],[日期]],"yyyymm")</f>
        <v>201802</v>
      </c>
      <c r="E3181" t="s">
        <v>9</v>
      </c>
      <c r="F3181" t="s">
        <v>17</v>
      </c>
      <c r="G3181">
        <v>1000000059</v>
      </c>
      <c r="H3181" t="s">
        <v>55</v>
      </c>
      <c r="I3181" t="s">
        <v>26</v>
      </c>
      <c r="J3181">
        <v>40000085</v>
      </c>
      <c r="K3181" t="s">
        <v>24</v>
      </c>
      <c r="L3181">
        <v>409.73400000000004</v>
      </c>
    </row>
    <row r="3182" spans="1:12" x14ac:dyDescent="0.2">
      <c r="A3182" s="1">
        <v>43159</v>
      </c>
      <c r="B3182" s="7" t="str">
        <f>YEAR(月末库存[[#This Row],[日期]]) &amp; "年"</f>
        <v>2018年</v>
      </c>
      <c r="C3182" s="7" t="str">
        <f>MONTH(月末库存[[#This Row],[日期]]) &amp; "月"</f>
        <v>2月</v>
      </c>
      <c r="D3182" s="7">
        <f>--TEXT(月末库存[[#This Row],[日期]],"yyyymm")</f>
        <v>201802</v>
      </c>
      <c r="E3182" t="s">
        <v>9</v>
      </c>
      <c r="F3182" t="s">
        <v>59</v>
      </c>
      <c r="G3182">
        <v>1000000192</v>
      </c>
      <c r="H3182" t="s">
        <v>58</v>
      </c>
      <c r="I3182" t="s">
        <v>26</v>
      </c>
      <c r="J3182">
        <v>40000080</v>
      </c>
      <c r="K3182" t="s">
        <v>67</v>
      </c>
      <c r="L3182">
        <v>10.100000000000001</v>
      </c>
    </row>
    <row r="3183" spans="1:12" x14ac:dyDescent="0.2">
      <c r="A3183" s="1">
        <v>43159</v>
      </c>
      <c r="B3183" s="7" t="str">
        <f>YEAR(月末库存[[#This Row],[日期]]) &amp; "年"</f>
        <v>2018年</v>
      </c>
      <c r="C3183" s="7" t="str">
        <f>MONTH(月末库存[[#This Row],[日期]]) &amp; "月"</f>
        <v>2月</v>
      </c>
      <c r="D3183" s="7">
        <f>--TEXT(月末库存[[#This Row],[日期]],"yyyymm")</f>
        <v>201802</v>
      </c>
      <c r="E3183" t="s">
        <v>9</v>
      </c>
      <c r="F3183" t="s">
        <v>15</v>
      </c>
      <c r="G3183">
        <v>1000002981</v>
      </c>
      <c r="H3183" t="s">
        <v>62</v>
      </c>
      <c r="I3183" t="s">
        <v>26</v>
      </c>
      <c r="J3183">
        <v>40000080</v>
      </c>
      <c r="K3183" t="s">
        <v>67</v>
      </c>
      <c r="L3183">
        <v>39.800000000000011</v>
      </c>
    </row>
    <row r="3184" spans="1:12" x14ac:dyDescent="0.2">
      <c r="A3184" s="1">
        <v>43159</v>
      </c>
      <c r="B3184" s="7" t="str">
        <f>YEAR(月末库存[[#This Row],[日期]]) &amp; "年"</f>
        <v>2018年</v>
      </c>
      <c r="C3184" s="7" t="str">
        <f>MONTH(月末库存[[#This Row],[日期]]) &amp; "月"</f>
        <v>2月</v>
      </c>
      <c r="D3184" s="7">
        <f>--TEXT(月末库存[[#This Row],[日期]],"yyyymm")</f>
        <v>201802</v>
      </c>
      <c r="E3184" t="s">
        <v>9</v>
      </c>
      <c r="F3184" t="s">
        <v>15</v>
      </c>
      <c r="G3184">
        <v>1000002985</v>
      </c>
      <c r="H3184" t="s">
        <v>47</v>
      </c>
      <c r="I3184" t="s">
        <v>26</v>
      </c>
      <c r="J3184">
        <v>40000080</v>
      </c>
      <c r="K3184" t="s">
        <v>67</v>
      </c>
      <c r="L3184">
        <v>20.256000000000007</v>
      </c>
    </row>
    <row r="3185" spans="1:12" x14ac:dyDescent="0.2">
      <c r="A3185" s="1">
        <v>43159</v>
      </c>
      <c r="B3185" s="7" t="str">
        <f>YEAR(月末库存[[#This Row],[日期]]) &amp; "年"</f>
        <v>2018年</v>
      </c>
      <c r="C3185" s="7" t="str">
        <f>MONTH(月末库存[[#This Row],[日期]]) &amp; "月"</f>
        <v>2月</v>
      </c>
      <c r="D3185" s="7">
        <f>--TEXT(月末库存[[#This Row],[日期]],"yyyymm")</f>
        <v>201802</v>
      </c>
      <c r="E3185" t="s">
        <v>9</v>
      </c>
      <c r="F3185" t="s">
        <v>72</v>
      </c>
      <c r="G3185">
        <v>1000000064</v>
      </c>
      <c r="H3185" t="s">
        <v>76</v>
      </c>
      <c r="I3185" t="s">
        <v>26</v>
      </c>
      <c r="J3185">
        <v>40000080</v>
      </c>
      <c r="K3185" t="s">
        <v>67</v>
      </c>
      <c r="L3185">
        <v>68.700000000000017</v>
      </c>
    </row>
    <row r="3186" spans="1:12" x14ac:dyDescent="0.2">
      <c r="A3186" s="1">
        <v>43159</v>
      </c>
      <c r="B3186" s="7" t="str">
        <f>YEAR(月末库存[[#This Row],[日期]]) &amp; "年"</f>
        <v>2018年</v>
      </c>
      <c r="C3186" s="7" t="str">
        <f>MONTH(月末库存[[#This Row],[日期]]) &amp; "月"</f>
        <v>2月</v>
      </c>
      <c r="D3186" s="7">
        <f>--TEXT(月末库存[[#This Row],[日期]],"yyyymm")</f>
        <v>201802</v>
      </c>
      <c r="E3186" t="s">
        <v>9</v>
      </c>
      <c r="F3186" t="s">
        <v>8</v>
      </c>
      <c r="G3186">
        <v>1000000070</v>
      </c>
      <c r="H3186" t="s">
        <v>7</v>
      </c>
      <c r="I3186" t="s">
        <v>26</v>
      </c>
      <c r="J3186">
        <v>40000080</v>
      </c>
      <c r="K3186" t="s">
        <v>67</v>
      </c>
      <c r="L3186">
        <v>3.3000000000000007</v>
      </c>
    </row>
    <row r="3187" spans="1:12" x14ac:dyDescent="0.2">
      <c r="A3187" s="1">
        <v>43159</v>
      </c>
      <c r="B3187" s="7" t="str">
        <f>YEAR(月末库存[[#This Row],[日期]]) &amp; "年"</f>
        <v>2018年</v>
      </c>
      <c r="C3187" s="7" t="str">
        <f>MONTH(月末库存[[#This Row],[日期]]) &amp; "月"</f>
        <v>2月</v>
      </c>
      <c r="D3187" s="7">
        <f>--TEXT(月末库存[[#This Row],[日期]],"yyyymm")</f>
        <v>201802</v>
      </c>
      <c r="E3187" t="s">
        <v>9</v>
      </c>
      <c r="F3187" t="s">
        <v>12</v>
      </c>
      <c r="G3187">
        <v>1000000072</v>
      </c>
      <c r="H3187" t="s">
        <v>10</v>
      </c>
      <c r="I3187" t="s">
        <v>26</v>
      </c>
      <c r="J3187">
        <v>40000080</v>
      </c>
      <c r="K3187" t="s">
        <v>67</v>
      </c>
      <c r="L3187">
        <v>95.358000000000004</v>
      </c>
    </row>
    <row r="3188" spans="1:12" x14ac:dyDescent="0.2">
      <c r="A3188" s="1">
        <v>43159</v>
      </c>
      <c r="B3188" s="7" t="str">
        <f>YEAR(月末库存[[#This Row],[日期]]) &amp; "年"</f>
        <v>2018年</v>
      </c>
      <c r="C3188" s="7" t="str">
        <f>MONTH(月末库存[[#This Row],[日期]]) &amp; "月"</f>
        <v>2月</v>
      </c>
      <c r="D3188" s="7">
        <f>--TEXT(月末库存[[#This Row],[日期]],"yyyymm")</f>
        <v>201802</v>
      </c>
      <c r="E3188" t="s">
        <v>9</v>
      </c>
      <c r="F3188" t="s">
        <v>57</v>
      </c>
      <c r="G3188">
        <v>1000001502</v>
      </c>
      <c r="H3188" t="s">
        <v>56</v>
      </c>
      <c r="I3188" t="s">
        <v>26</v>
      </c>
      <c r="J3188">
        <v>40000080</v>
      </c>
      <c r="K3188" t="s">
        <v>67</v>
      </c>
      <c r="L3188">
        <v>23.1</v>
      </c>
    </row>
    <row r="3189" spans="1:12" x14ac:dyDescent="0.2">
      <c r="A3189" s="1">
        <v>43159</v>
      </c>
      <c r="B3189" s="7" t="str">
        <f>YEAR(月末库存[[#This Row],[日期]]) &amp; "年"</f>
        <v>2018年</v>
      </c>
      <c r="C3189" s="7" t="str">
        <f>MONTH(月末库存[[#This Row],[日期]]) &amp; "月"</f>
        <v>2月</v>
      </c>
      <c r="D3189" s="7">
        <f>--TEXT(月末库存[[#This Row],[日期]],"yyyymm")</f>
        <v>201802</v>
      </c>
      <c r="E3189" t="s">
        <v>9</v>
      </c>
      <c r="F3189" t="s">
        <v>12</v>
      </c>
      <c r="G3189">
        <v>1000000072</v>
      </c>
      <c r="H3189" t="s">
        <v>10</v>
      </c>
      <c r="I3189" t="s">
        <v>26</v>
      </c>
      <c r="J3189">
        <v>40000085</v>
      </c>
      <c r="K3189" t="s">
        <v>24</v>
      </c>
      <c r="L3189">
        <v>5.7999999999999972</v>
      </c>
    </row>
    <row r="3190" spans="1:12" x14ac:dyDescent="0.2">
      <c r="A3190" s="1">
        <v>43159</v>
      </c>
      <c r="B3190" s="7" t="str">
        <f>YEAR(月末库存[[#This Row],[日期]]) &amp; "年"</f>
        <v>2018年</v>
      </c>
      <c r="C3190" s="7" t="str">
        <f>MONTH(月末库存[[#This Row],[日期]]) &amp; "月"</f>
        <v>2月</v>
      </c>
      <c r="D3190" s="7">
        <f>--TEXT(月末库存[[#This Row],[日期]],"yyyymm")</f>
        <v>201802</v>
      </c>
      <c r="E3190" t="s">
        <v>9</v>
      </c>
      <c r="F3190" t="s">
        <v>57</v>
      </c>
      <c r="G3190">
        <v>1000001502</v>
      </c>
      <c r="H3190" t="s">
        <v>56</v>
      </c>
      <c r="I3190" t="s">
        <v>26</v>
      </c>
      <c r="J3190">
        <v>40000085</v>
      </c>
      <c r="K3190" t="s">
        <v>24</v>
      </c>
      <c r="L3190">
        <v>26.6</v>
      </c>
    </row>
    <row r="3191" spans="1:12" x14ac:dyDescent="0.2">
      <c r="A3191" s="1">
        <v>43159</v>
      </c>
      <c r="B3191" s="7" t="str">
        <f>YEAR(月末库存[[#This Row],[日期]]) &amp; "年"</f>
        <v>2018年</v>
      </c>
      <c r="C3191" s="7" t="str">
        <f>MONTH(月末库存[[#This Row],[日期]]) &amp; "月"</f>
        <v>2月</v>
      </c>
      <c r="D3191" s="7">
        <f>--TEXT(月末库存[[#This Row],[日期]],"yyyymm")</f>
        <v>201802</v>
      </c>
      <c r="E3191" t="s">
        <v>9</v>
      </c>
      <c r="F3191" t="s">
        <v>75</v>
      </c>
      <c r="G3191">
        <v>1000000281</v>
      </c>
      <c r="H3191" t="s">
        <v>74</v>
      </c>
      <c r="I3191" t="s">
        <v>26</v>
      </c>
      <c r="J3191">
        <v>40000085</v>
      </c>
      <c r="K3191" t="s">
        <v>24</v>
      </c>
      <c r="L3191">
        <v>14.199999999999996</v>
      </c>
    </row>
    <row r="3192" spans="1:12" x14ac:dyDescent="0.2">
      <c r="A3192" s="1">
        <v>43159</v>
      </c>
      <c r="B3192" s="7" t="str">
        <f>YEAR(月末库存[[#This Row],[日期]]) &amp; "年"</f>
        <v>2018年</v>
      </c>
      <c r="C3192" s="7" t="str">
        <f>MONTH(月末库存[[#This Row],[日期]]) &amp; "月"</f>
        <v>2月</v>
      </c>
      <c r="D3192" s="7">
        <f>--TEXT(月末库存[[#This Row],[日期]],"yyyymm")</f>
        <v>201802</v>
      </c>
      <c r="E3192" t="s">
        <v>9</v>
      </c>
      <c r="F3192" t="s">
        <v>17</v>
      </c>
      <c r="G3192">
        <v>1000001649</v>
      </c>
      <c r="H3192" t="s">
        <v>16</v>
      </c>
      <c r="I3192" t="s">
        <v>26</v>
      </c>
      <c r="J3192">
        <v>40000085</v>
      </c>
      <c r="K3192" t="s">
        <v>24</v>
      </c>
      <c r="L3192">
        <v>16.899999999999991</v>
      </c>
    </row>
    <row r="3193" spans="1:12" x14ac:dyDescent="0.2">
      <c r="A3193" s="1">
        <v>43159</v>
      </c>
      <c r="B3193" s="7" t="str">
        <f>YEAR(月末库存[[#This Row],[日期]]) &amp; "年"</f>
        <v>2018年</v>
      </c>
      <c r="C3193" s="7" t="str">
        <f>MONTH(月末库存[[#This Row],[日期]]) &amp; "月"</f>
        <v>2月</v>
      </c>
      <c r="D3193" s="7">
        <f>--TEXT(月末库存[[#This Row],[日期]],"yyyymm")</f>
        <v>201802</v>
      </c>
      <c r="E3193" t="s">
        <v>9</v>
      </c>
      <c r="F3193" t="s">
        <v>15</v>
      </c>
      <c r="G3193">
        <v>1000002986</v>
      </c>
      <c r="H3193" t="s">
        <v>14</v>
      </c>
      <c r="I3193" t="s">
        <v>26</v>
      </c>
      <c r="J3193">
        <v>40000080</v>
      </c>
      <c r="K3193" t="s">
        <v>67</v>
      </c>
      <c r="L3193">
        <v>19.574000000000005</v>
      </c>
    </row>
    <row r="3194" spans="1:12" x14ac:dyDescent="0.2">
      <c r="A3194" s="1">
        <v>43159</v>
      </c>
      <c r="B3194" s="7" t="str">
        <f>YEAR(月末库存[[#This Row],[日期]]) &amp; "年"</f>
        <v>2018年</v>
      </c>
      <c r="C3194" s="7" t="str">
        <f>MONTH(月末库存[[#This Row],[日期]]) &amp; "月"</f>
        <v>2月</v>
      </c>
      <c r="D3194" s="7">
        <f>--TEXT(月末库存[[#This Row],[日期]],"yyyymm")</f>
        <v>201802</v>
      </c>
      <c r="E3194" t="s">
        <v>9</v>
      </c>
      <c r="F3194" t="s">
        <v>59</v>
      </c>
      <c r="G3194">
        <v>1000000192</v>
      </c>
      <c r="H3194" t="s">
        <v>58</v>
      </c>
      <c r="I3194" t="s">
        <v>26</v>
      </c>
      <c r="J3194">
        <v>40000085</v>
      </c>
      <c r="K3194" t="s">
        <v>24</v>
      </c>
      <c r="L3194">
        <v>11.699999999999996</v>
      </c>
    </row>
    <row r="3195" spans="1:12" x14ac:dyDescent="0.2">
      <c r="A3195" s="1">
        <v>43159</v>
      </c>
      <c r="B3195" s="7" t="str">
        <f>YEAR(月末库存[[#This Row],[日期]]) &amp; "年"</f>
        <v>2018年</v>
      </c>
      <c r="C3195" s="7" t="str">
        <f>MONTH(月末库存[[#This Row],[日期]]) &amp; "月"</f>
        <v>2月</v>
      </c>
      <c r="D3195" s="7">
        <f>--TEXT(月末库存[[#This Row],[日期]],"yyyymm")</f>
        <v>201802</v>
      </c>
      <c r="E3195" t="s">
        <v>9</v>
      </c>
      <c r="F3195" t="s">
        <v>17</v>
      </c>
      <c r="G3195">
        <v>1000000059</v>
      </c>
      <c r="H3195" t="s">
        <v>55</v>
      </c>
      <c r="I3195" t="s">
        <v>26</v>
      </c>
      <c r="J3195">
        <v>40000080</v>
      </c>
      <c r="K3195" t="s">
        <v>67</v>
      </c>
      <c r="L3195">
        <v>185.38599999999997</v>
      </c>
    </row>
    <row r="3196" spans="1:12" x14ac:dyDescent="0.2">
      <c r="A3196" s="1">
        <v>43159</v>
      </c>
      <c r="B3196" s="7" t="str">
        <f>YEAR(月末库存[[#This Row],[日期]]) &amp; "年"</f>
        <v>2018年</v>
      </c>
      <c r="C3196" s="7" t="str">
        <f>MONTH(月末库存[[#This Row],[日期]]) &amp; "月"</f>
        <v>2月</v>
      </c>
      <c r="D3196" s="7">
        <f>--TEXT(月末库存[[#This Row],[日期]],"yyyymm")</f>
        <v>201802</v>
      </c>
      <c r="E3196" t="s">
        <v>9</v>
      </c>
      <c r="F3196" t="s">
        <v>17</v>
      </c>
      <c r="G3196">
        <v>1000001649</v>
      </c>
      <c r="H3196" t="s">
        <v>16</v>
      </c>
      <c r="I3196" t="s">
        <v>26</v>
      </c>
      <c r="J3196">
        <v>40000080</v>
      </c>
      <c r="K3196" t="s">
        <v>67</v>
      </c>
      <c r="L3196">
        <v>131.334</v>
      </c>
    </row>
    <row r="3197" spans="1:12" x14ac:dyDescent="0.2">
      <c r="A3197" s="1">
        <v>43159</v>
      </c>
      <c r="B3197" s="7" t="str">
        <f>YEAR(月末库存[[#This Row],[日期]]) &amp; "年"</f>
        <v>2018年</v>
      </c>
      <c r="C3197" s="7" t="str">
        <f>MONTH(月末库存[[#This Row],[日期]]) &amp; "月"</f>
        <v>2月</v>
      </c>
      <c r="D3197" s="7">
        <f>--TEXT(月末库存[[#This Row],[日期]],"yyyymm")</f>
        <v>201802</v>
      </c>
      <c r="E3197" t="s">
        <v>9</v>
      </c>
      <c r="F3197" t="s">
        <v>72</v>
      </c>
      <c r="G3197">
        <v>1000001699</v>
      </c>
      <c r="H3197" t="s">
        <v>71</v>
      </c>
      <c r="I3197" t="s">
        <v>26</v>
      </c>
      <c r="J3197">
        <v>40000080</v>
      </c>
      <c r="K3197" t="s">
        <v>67</v>
      </c>
      <c r="L3197">
        <v>8.918000000000001</v>
      </c>
    </row>
    <row r="3198" spans="1:12" x14ac:dyDescent="0.2">
      <c r="A3198" s="1">
        <v>43159</v>
      </c>
      <c r="B3198" s="7" t="str">
        <f>YEAR(月末库存[[#This Row],[日期]]) &amp; "年"</f>
        <v>2018年</v>
      </c>
      <c r="C3198" s="7" t="str">
        <f>MONTH(月末库存[[#This Row],[日期]]) &amp; "月"</f>
        <v>2月</v>
      </c>
      <c r="D3198" s="7">
        <f>--TEXT(月末库存[[#This Row],[日期]],"yyyymm")</f>
        <v>201802</v>
      </c>
      <c r="E3198" t="s">
        <v>22</v>
      </c>
      <c r="F3198" t="s">
        <v>69</v>
      </c>
      <c r="G3198">
        <v>1000003349</v>
      </c>
      <c r="H3198" t="s">
        <v>68</v>
      </c>
      <c r="I3198" t="s">
        <v>26</v>
      </c>
      <c r="J3198">
        <v>40000080</v>
      </c>
      <c r="K3198" t="s">
        <v>67</v>
      </c>
      <c r="L3198">
        <v>1.2159999999999997</v>
      </c>
    </row>
    <row r="3199" spans="1:12" x14ac:dyDescent="0.2">
      <c r="A3199" s="1">
        <v>43159</v>
      </c>
      <c r="B3199" s="7" t="str">
        <f>YEAR(月末库存[[#This Row],[日期]]) &amp; "年"</f>
        <v>2018年</v>
      </c>
      <c r="C3199" s="7" t="str">
        <f>MONTH(月末库存[[#This Row],[日期]]) &amp; "月"</f>
        <v>2月</v>
      </c>
      <c r="D3199" s="7">
        <f>--TEXT(月末库存[[#This Row],[日期]],"yyyymm")</f>
        <v>201802</v>
      </c>
      <c r="E3199" t="s">
        <v>22</v>
      </c>
      <c r="F3199" t="s">
        <v>25</v>
      </c>
      <c r="G3199">
        <v>1000003183</v>
      </c>
      <c r="H3199" t="s">
        <v>23</v>
      </c>
      <c r="I3199" t="s">
        <v>26</v>
      </c>
      <c r="J3199">
        <v>40000080</v>
      </c>
      <c r="K3199" t="s">
        <v>67</v>
      </c>
      <c r="L3199">
        <v>1.2999999999999994</v>
      </c>
    </row>
    <row r="3200" spans="1:12" x14ac:dyDescent="0.2">
      <c r="A3200" s="1">
        <v>43159</v>
      </c>
      <c r="B3200" s="7" t="str">
        <f>YEAR(月末库存[[#This Row],[日期]]) &amp; "年"</f>
        <v>2018年</v>
      </c>
      <c r="C3200" s="7" t="str">
        <f>MONTH(月末库存[[#This Row],[日期]]) &amp; "月"</f>
        <v>2月</v>
      </c>
      <c r="D3200" s="7">
        <f>--TEXT(月末库存[[#This Row],[日期]],"yyyymm")</f>
        <v>201802</v>
      </c>
      <c r="E3200" t="s">
        <v>22</v>
      </c>
      <c r="F3200" t="s">
        <v>61</v>
      </c>
      <c r="G3200">
        <v>1000000579</v>
      </c>
      <c r="H3200" t="s">
        <v>60</v>
      </c>
      <c r="I3200" t="s">
        <v>26</v>
      </c>
      <c r="J3200">
        <v>40000085</v>
      </c>
      <c r="K3200" t="s">
        <v>24</v>
      </c>
      <c r="L3200">
        <v>184.91600000000008</v>
      </c>
    </row>
    <row r="3201" spans="1:12" x14ac:dyDescent="0.2">
      <c r="A3201" s="1">
        <v>43159</v>
      </c>
      <c r="B3201" s="7" t="str">
        <f>YEAR(月末库存[[#This Row],[日期]]) &amp; "年"</f>
        <v>2018年</v>
      </c>
      <c r="C3201" s="7" t="str">
        <f>MONTH(月末库存[[#This Row],[日期]]) &amp; "月"</f>
        <v>2月</v>
      </c>
      <c r="D3201" s="7">
        <f>--TEXT(月末库存[[#This Row],[日期]],"yyyymm")</f>
        <v>201802</v>
      </c>
      <c r="E3201" t="s">
        <v>22</v>
      </c>
      <c r="F3201" t="s">
        <v>21</v>
      </c>
      <c r="G3201">
        <v>1000002872</v>
      </c>
      <c r="H3201" t="s">
        <v>19</v>
      </c>
      <c r="I3201" t="s">
        <v>26</v>
      </c>
      <c r="J3201">
        <v>40000085</v>
      </c>
      <c r="K3201" t="s">
        <v>24</v>
      </c>
      <c r="L3201">
        <v>3.1000000000000014</v>
      </c>
    </row>
    <row r="3202" spans="1:12" x14ac:dyDescent="0.2">
      <c r="A3202" s="1">
        <v>43159</v>
      </c>
      <c r="B3202" s="7" t="str">
        <f>YEAR(月末库存[[#This Row],[日期]]) &amp; "年"</f>
        <v>2018年</v>
      </c>
      <c r="C3202" s="7" t="str">
        <f>MONTH(月末库存[[#This Row],[日期]]) &amp; "月"</f>
        <v>2月</v>
      </c>
      <c r="D3202" s="7">
        <f>--TEXT(月末库存[[#This Row],[日期]],"yyyymm")</f>
        <v>201802</v>
      </c>
      <c r="E3202" t="s">
        <v>22</v>
      </c>
      <c r="F3202" t="s">
        <v>54</v>
      </c>
      <c r="G3202">
        <v>1000000046</v>
      </c>
      <c r="H3202" t="s">
        <v>52</v>
      </c>
      <c r="I3202" t="s">
        <v>26</v>
      </c>
      <c r="J3202">
        <v>40000085</v>
      </c>
      <c r="K3202" t="s">
        <v>24</v>
      </c>
      <c r="L3202">
        <v>15.200000000000003</v>
      </c>
    </row>
    <row r="3203" spans="1:12" x14ac:dyDescent="0.2">
      <c r="A3203" s="1">
        <v>43159</v>
      </c>
      <c r="B3203" s="7" t="str">
        <f>YEAR(月末库存[[#This Row],[日期]]) &amp; "年"</f>
        <v>2018年</v>
      </c>
      <c r="C3203" s="7" t="str">
        <f>MONTH(月末库存[[#This Row],[日期]]) &amp; "月"</f>
        <v>2月</v>
      </c>
      <c r="D3203" s="7">
        <f>--TEXT(月末库存[[#This Row],[日期]],"yyyymm")</f>
        <v>201802</v>
      </c>
      <c r="E3203" t="s">
        <v>22</v>
      </c>
      <c r="F3203" t="s">
        <v>54</v>
      </c>
      <c r="G3203">
        <v>1000000046</v>
      </c>
      <c r="H3203" t="s">
        <v>52</v>
      </c>
      <c r="I3203" t="s">
        <v>26</v>
      </c>
      <c r="J3203">
        <v>40000080</v>
      </c>
      <c r="K3203" t="s">
        <v>67</v>
      </c>
      <c r="L3203">
        <v>5.3479999999999981</v>
      </c>
    </row>
    <row r="3204" spans="1:12" x14ac:dyDescent="0.2">
      <c r="A3204" s="1">
        <v>43159</v>
      </c>
      <c r="B3204" s="7" t="str">
        <f>YEAR(月末库存[[#This Row],[日期]]) &amp; "年"</f>
        <v>2018年</v>
      </c>
      <c r="C3204" s="7" t="str">
        <f>MONTH(月末库存[[#This Row],[日期]]) &amp; "月"</f>
        <v>2月</v>
      </c>
      <c r="D3204" s="7">
        <f>--TEXT(月末库存[[#This Row],[日期]],"yyyymm")</f>
        <v>201802</v>
      </c>
      <c r="E3204" t="s">
        <v>22</v>
      </c>
      <c r="F3204" t="s">
        <v>29</v>
      </c>
      <c r="G3204">
        <v>1000000101</v>
      </c>
      <c r="H3204" t="s">
        <v>39</v>
      </c>
      <c r="I3204" t="s">
        <v>26</v>
      </c>
      <c r="J3204">
        <v>40000085</v>
      </c>
      <c r="K3204" t="s">
        <v>24</v>
      </c>
      <c r="L3204">
        <v>62.144000000000005</v>
      </c>
    </row>
    <row r="3205" spans="1:12" x14ac:dyDescent="0.2">
      <c r="A3205" s="1">
        <v>43159</v>
      </c>
      <c r="B3205" s="7" t="str">
        <f>YEAR(月末库存[[#This Row],[日期]]) &amp; "年"</f>
        <v>2018年</v>
      </c>
      <c r="C3205" s="7" t="str">
        <f>MONTH(月末库存[[#This Row],[日期]]) &amp; "月"</f>
        <v>2月</v>
      </c>
      <c r="D3205" s="7">
        <f>--TEXT(月末库存[[#This Row],[日期]],"yyyymm")</f>
        <v>201802</v>
      </c>
      <c r="E3205" t="s">
        <v>22</v>
      </c>
      <c r="F3205" t="s">
        <v>46</v>
      </c>
      <c r="G3205">
        <v>1000001133</v>
      </c>
      <c r="H3205" t="s">
        <v>45</v>
      </c>
      <c r="I3205" t="s">
        <v>26</v>
      </c>
      <c r="J3205">
        <v>40000085</v>
      </c>
      <c r="K3205" t="s">
        <v>24</v>
      </c>
      <c r="L3205">
        <v>9.5000000000000107</v>
      </c>
    </row>
    <row r="3206" spans="1:12" x14ac:dyDescent="0.2">
      <c r="A3206" s="1">
        <v>43159</v>
      </c>
      <c r="B3206" s="7" t="str">
        <f>YEAR(月末库存[[#This Row],[日期]]) &amp; "年"</f>
        <v>2018年</v>
      </c>
      <c r="C3206" s="7" t="str">
        <f>MONTH(月末库存[[#This Row],[日期]]) &amp; "月"</f>
        <v>2月</v>
      </c>
      <c r="D3206" s="7">
        <f>--TEXT(月末库存[[#This Row],[日期]],"yyyymm")</f>
        <v>201802</v>
      </c>
      <c r="E3206" t="s">
        <v>22</v>
      </c>
      <c r="F3206" t="s">
        <v>33</v>
      </c>
      <c r="G3206">
        <v>1000000031</v>
      </c>
      <c r="H3206" t="s">
        <v>32</v>
      </c>
      <c r="I3206" t="s">
        <v>26</v>
      </c>
      <c r="J3206">
        <v>40000085</v>
      </c>
      <c r="K3206" t="s">
        <v>24</v>
      </c>
      <c r="L3206">
        <v>242.79200000000014</v>
      </c>
    </row>
    <row r="3207" spans="1:12" x14ac:dyDescent="0.2">
      <c r="A3207" s="1">
        <v>43159</v>
      </c>
      <c r="B3207" s="7" t="str">
        <f>YEAR(月末库存[[#This Row],[日期]]) &amp; "年"</f>
        <v>2018年</v>
      </c>
      <c r="C3207" s="7" t="str">
        <f>MONTH(月末库存[[#This Row],[日期]]) &amp; "月"</f>
        <v>2月</v>
      </c>
      <c r="D3207" s="7">
        <f>--TEXT(月末库存[[#This Row],[日期]],"yyyymm")</f>
        <v>201802</v>
      </c>
      <c r="E3207" t="s">
        <v>22</v>
      </c>
      <c r="F3207" t="s">
        <v>29</v>
      </c>
      <c r="G3207">
        <v>1000000054</v>
      </c>
      <c r="H3207" t="s">
        <v>36</v>
      </c>
      <c r="I3207" t="s">
        <v>26</v>
      </c>
      <c r="J3207">
        <v>40000085</v>
      </c>
      <c r="K3207" t="s">
        <v>24</v>
      </c>
      <c r="L3207">
        <v>207.15000000000009</v>
      </c>
    </row>
    <row r="3208" spans="1:12" x14ac:dyDescent="0.2">
      <c r="A3208" s="1">
        <v>43159</v>
      </c>
      <c r="B3208" s="7" t="str">
        <f>YEAR(月末库存[[#This Row],[日期]]) &amp; "年"</f>
        <v>2018年</v>
      </c>
      <c r="C3208" s="7" t="str">
        <f>MONTH(月末库存[[#This Row],[日期]]) &amp; "月"</f>
        <v>2月</v>
      </c>
      <c r="D3208" s="7">
        <f>--TEXT(月末库存[[#This Row],[日期]],"yyyymm")</f>
        <v>201802</v>
      </c>
      <c r="E3208" t="s">
        <v>22</v>
      </c>
      <c r="F3208" t="s">
        <v>49</v>
      </c>
      <c r="G3208">
        <v>1000000020</v>
      </c>
      <c r="H3208" t="s">
        <v>73</v>
      </c>
      <c r="I3208" t="s">
        <v>26</v>
      </c>
      <c r="J3208">
        <v>40000085</v>
      </c>
      <c r="K3208" t="s">
        <v>24</v>
      </c>
      <c r="L3208">
        <v>96.899999999999906</v>
      </c>
    </row>
    <row r="3209" spans="1:12" x14ac:dyDescent="0.2">
      <c r="A3209" s="1">
        <v>43159</v>
      </c>
      <c r="B3209" s="7" t="str">
        <f>YEAR(月末库存[[#This Row],[日期]]) &amp; "年"</f>
        <v>2018年</v>
      </c>
      <c r="C3209" s="7" t="str">
        <f>MONTH(月末库存[[#This Row],[日期]]) &amp; "月"</f>
        <v>2月</v>
      </c>
      <c r="D3209" s="7">
        <f>--TEXT(月末库存[[#This Row],[日期]],"yyyymm")</f>
        <v>201802</v>
      </c>
      <c r="E3209" t="s">
        <v>22</v>
      </c>
      <c r="F3209" t="s">
        <v>35</v>
      </c>
      <c r="G3209">
        <v>1000000047</v>
      </c>
      <c r="H3209" t="s">
        <v>34</v>
      </c>
      <c r="I3209" t="s">
        <v>26</v>
      </c>
      <c r="J3209">
        <v>40000085</v>
      </c>
      <c r="K3209" t="s">
        <v>24</v>
      </c>
      <c r="L3209">
        <v>19.400000000000016</v>
      </c>
    </row>
    <row r="3210" spans="1:12" x14ac:dyDescent="0.2">
      <c r="A3210" s="1">
        <v>43159</v>
      </c>
      <c r="B3210" s="7" t="str">
        <f>YEAR(月末库存[[#This Row],[日期]]) &amp; "年"</f>
        <v>2018年</v>
      </c>
      <c r="C3210" s="7" t="str">
        <f>MONTH(月末库存[[#This Row],[日期]]) &amp; "月"</f>
        <v>2月</v>
      </c>
      <c r="D3210" s="7">
        <f>--TEXT(月末库存[[#This Row],[日期]],"yyyymm")</f>
        <v>201802</v>
      </c>
      <c r="E3210" t="s">
        <v>22</v>
      </c>
      <c r="F3210" t="s">
        <v>64</v>
      </c>
      <c r="G3210">
        <v>1000002973</v>
      </c>
      <c r="H3210" t="s">
        <v>63</v>
      </c>
      <c r="I3210" t="s">
        <v>26</v>
      </c>
      <c r="J3210">
        <v>40000085</v>
      </c>
      <c r="K3210" t="s">
        <v>24</v>
      </c>
      <c r="L3210">
        <v>15.444000000000013</v>
      </c>
    </row>
    <row r="3211" spans="1:12" x14ac:dyDescent="0.2">
      <c r="A3211" s="1">
        <v>43159</v>
      </c>
      <c r="B3211" s="7" t="str">
        <f>YEAR(月末库存[[#This Row],[日期]]) &amp; "年"</f>
        <v>2018年</v>
      </c>
      <c r="C3211" s="7" t="str">
        <f>MONTH(月末库存[[#This Row],[日期]]) &amp; "月"</f>
        <v>2月</v>
      </c>
      <c r="D3211" s="7">
        <f>--TEXT(月末库存[[#This Row],[日期]],"yyyymm")</f>
        <v>201802</v>
      </c>
      <c r="E3211" t="s">
        <v>22</v>
      </c>
      <c r="F3211" t="s">
        <v>25</v>
      </c>
      <c r="G3211">
        <v>1000003183</v>
      </c>
      <c r="H3211" t="s">
        <v>23</v>
      </c>
      <c r="I3211" t="s">
        <v>26</v>
      </c>
      <c r="J3211">
        <v>40000085</v>
      </c>
      <c r="K3211" t="s">
        <v>24</v>
      </c>
      <c r="L3211">
        <v>411.92799999999994</v>
      </c>
    </row>
    <row r="3212" spans="1:12" x14ac:dyDescent="0.2">
      <c r="A3212" s="1">
        <v>43190</v>
      </c>
      <c r="B3212" s="7" t="str">
        <f>YEAR(月末库存[[#This Row],[日期]]) &amp; "年"</f>
        <v>2018年</v>
      </c>
      <c r="C3212" s="7" t="str">
        <f>MONTH(月末库存[[#This Row],[日期]]) &amp; "月"</f>
        <v>3月</v>
      </c>
      <c r="D3212" s="7">
        <f>--TEXT(月末库存[[#This Row],[日期]],"yyyymm")</f>
        <v>201803</v>
      </c>
      <c r="E3212" t="s">
        <v>43</v>
      </c>
      <c r="F3212" t="s">
        <v>78</v>
      </c>
      <c r="G3212">
        <v>1000003187</v>
      </c>
      <c r="H3212" t="s">
        <v>77</v>
      </c>
      <c r="I3212" t="s">
        <v>13</v>
      </c>
      <c r="J3212">
        <v>10000172</v>
      </c>
      <c r="K3212" t="s">
        <v>18</v>
      </c>
      <c r="L3212">
        <v>355.90000000000003</v>
      </c>
    </row>
    <row r="3213" spans="1:12" x14ac:dyDescent="0.2">
      <c r="A3213" s="1">
        <v>43190</v>
      </c>
      <c r="B3213" s="7" t="str">
        <f>YEAR(月末库存[[#This Row],[日期]]) &amp; "年"</f>
        <v>2018年</v>
      </c>
      <c r="C3213" s="7" t="str">
        <f>MONTH(月末库存[[#This Row],[日期]]) &amp; "月"</f>
        <v>3月</v>
      </c>
      <c r="D3213" s="7">
        <f>--TEXT(月末库存[[#This Row],[日期]],"yyyymm")</f>
        <v>201803</v>
      </c>
      <c r="E3213" t="s">
        <v>43</v>
      </c>
      <c r="F3213" t="s">
        <v>51</v>
      </c>
      <c r="G3213">
        <v>1000000460</v>
      </c>
      <c r="H3213" t="s">
        <v>50</v>
      </c>
      <c r="I3213" t="s">
        <v>13</v>
      </c>
      <c r="J3213">
        <v>20000018</v>
      </c>
      <c r="K3213" t="s">
        <v>81</v>
      </c>
      <c r="L3213">
        <v>87</v>
      </c>
    </row>
    <row r="3214" spans="1:12" x14ac:dyDescent="0.2">
      <c r="A3214" s="1">
        <v>43190</v>
      </c>
      <c r="B3214" s="7" t="str">
        <f>YEAR(月末库存[[#This Row],[日期]]) &amp; "年"</f>
        <v>2018年</v>
      </c>
      <c r="C3214" s="7" t="str">
        <f>MONTH(月末库存[[#This Row],[日期]]) &amp; "月"</f>
        <v>3月</v>
      </c>
      <c r="D3214" s="7">
        <f>--TEXT(月末库存[[#This Row],[日期]],"yyyymm")</f>
        <v>201803</v>
      </c>
      <c r="E3214" t="s">
        <v>43</v>
      </c>
      <c r="F3214" t="s">
        <v>80</v>
      </c>
      <c r="G3214">
        <v>1000003498</v>
      </c>
      <c r="H3214" t="s">
        <v>79</v>
      </c>
      <c r="I3214" t="s">
        <v>13</v>
      </c>
      <c r="J3214">
        <v>10000136</v>
      </c>
      <c r="K3214" t="s">
        <v>40</v>
      </c>
      <c r="L3214">
        <v>0.60000000000000009</v>
      </c>
    </row>
    <row r="3215" spans="1:12" x14ac:dyDescent="0.2">
      <c r="A3215" s="1">
        <v>43190</v>
      </c>
      <c r="B3215" s="7" t="str">
        <f>YEAR(月末库存[[#This Row],[日期]]) &amp; "年"</f>
        <v>2018年</v>
      </c>
      <c r="C3215" s="7" t="str">
        <f>MONTH(月末库存[[#This Row],[日期]]) &amp; "月"</f>
        <v>3月</v>
      </c>
      <c r="D3215" s="7">
        <f>--TEXT(月末库存[[#This Row],[日期]],"yyyymm")</f>
        <v>201803</v>
      </c>
      <c r="E3215" t="s">
        <v>43</v>
      </c>
      <c r="F3215" t="s">
        <v>78</v>
      </c>
      <c r="G3215">
        <v>1000003187</v>
      </c>
      <c r="H3215" t="s">
        <v>77</v>
      </c>
      <c r="I3215" t="s">
        <v>13</v>
      </c>
      <c r="J3215">
        <v>10000182</v>
      </c>
      <c r="K3215" t="s">
        <v>31</v>
      </c>
      <c r="L3215">
        <v>3</v>
      </c>
    </row>
    <row r="3216" spans="1:12" x14ac:dyDescent="0.2">
      <c r="A3216" s="1">
        <v>43190</v>
      </c>
      <c r="B3216" s="7" t="str">
        <f>YEAR(月末库存[[#This Row],[日期]]) &amp; "年"</f>
        <v>2018年</v>
      </c>
      <c r="C3216" s="7" t="str">
        <f>MONTH(月末库存[[#This Row],[日期]]) &amp; "月"</f>
        <v>3月</v>
      </c>
      <c r="D3216" s="7">
        <f>--TEXT(月末库存[[#This Row],[日期]],"yyyymm")</f>
        <v>201803</v>
      </c>
      <c r="E3216" t="s">
        <v>43</v>
      </c>
      <c r="F3216" t="s">
        <v>66</v>
      </c>
      <c r="G3216">
        <v>1000001135</v>
      </c>
      <c r="H3216" t="s">
        <v>65</v>
      </c>
      <c r="I3216" t="s">
        <v>13</v>
      </c>
      <c r="J3216">
        <v>10000172</v>
      </c>
      <c r="K3216" t="s">
        <v>18</v>
      </c>
      <c r="L3216">
        <v>0.60000000000000053</v>
      </c>
    </row>
    <row r="3217" spans="1:12" x14ac:dyDescent="0.2">
      <c r="A3217" s="1">
        <v>43190</v>
      </c>
      <c r="B3217" s="7" t="str">
        <f>YEAR(月末库存[[#This Row],[日期]]) &amp; "年"</f>
        <v>2018年</v>
      </c>
      <c r="C3217" s="7" t="str">
        <f>MONTH(月末库存[[#This Row],[日期]]) &amp; "月"</f>
        <v>3月</v>
      </c>
      <c r="D3217" s="7">
        <f>--TEXT(月末库存[[#This Row],[日期]],"yyyymm")</f>
        <v>201803</v>
      </c>
      <c r="E3217" t="s">
        <v>43</v>
      </c>
      <c r="F3217" t="s">
        <v>51</v>
      </c>
      <c r="G3217">
        <v>1000000460</v>
      </c>
      <c r="H3217" t="s">
        <v>50</v>
      </c>
      <c r="I3217" t="s">
        <v>13</v>
      </c>
      <c r="J3217">
        <v>10000172</v>
      </c>
      <c r="K3217" t="s">
        <v>18</v>
      </c>
      <c r="L3217">
        <v>41.6</v>
      </c>
    </row>
    <row r="3218" spans="1:12" x14ac:dyDescent="0.2">
      <c r="A3218" s="1">
        <v>43190</v>
      </c>
      <c r="B3218" s="7" t="str">
        <f>YEAR(月末库存[[#This Row],[日期]]) &amp; "年"</f>
        <v>2018年</v>
      </c>
      <c r="C3218" s="7" t="str">
        <f>MONTH(月末库存[[#This Row],[日期]]) &amp; "月"</f>
        <v>3月</v>
      </c>
      <c r="D3218" s="7">
        <f>--TEXT(月末库存[[#This Row],[日期]],"yyyymm")</f>
        <v>201803</v>
      </c>
      <c r="E3218" t="s">
        <v>43</v>
      </c>
      <c r="F3218" t="s">
        <v>51</v>
      </c>
      <c r="G3218">
        <v>1000000460</v>
      </c>
      <c r="H3218" t="s">
        <v>50</v>
      </c>
      <c r="I3218" t="s">
        <v>13</v>
      </c>
      <c r="J3218">
        <v>10000211</v>
      </c>
      <c r="K3218" t="s">
        <v>11</v>
      </c>
      <c r="L3218">
        <v>9.5</v>
      </c>
    </row>
    <row r="3219" spans="1:12" x14ac:dyDescent="0.2">
      <c r="A3219" s="1">
        <v>43190</v>
      </c>
      <c r="B3219" s="7" t="str">
        <f>YEAR(月末库存[[#This Row],[日期]]) &amp; "年"</f>
        <v>2018年</v>
      </c>
      <c r="C3219" s="7" t="str">
        <f>MONTH(月末库存[[#This Row],[日期]]) &amp; "月"</f>
        <v>3月</v>
      </c>
      <c r="D3219" s="7">
        <f>--TEXT(月末库存[[#This Row],[日期]],"yyyymm")</f>
        <v>201803</v>
      </c>
      <c r="E3219" t="s">
        <v>43</v>
      </c>
      <c r="F3219" t="s">
        <v>80</v>
      </c>
      <c r="G3219">
        <v>1000003498</v>
      </c>
      <c r="H3219" t="s">
        <v>79</v>
      </c>
      <c r="I3219" t="s">
        <v>13</v>
      </c>
      <c r="J3219">
        <v>10000182</v>
      </c>
      <c r="K3219" t="s">
        <v>31</v>
      </c>
      <c r="L3219">
        <v>33</v>
      </c>
    </row>
    <row r="3220" spans="1:12" x14ac:dyDescent="0.2">
      <c r="A3220" s="1">
        <v>43190</v>
      </c>
      <c r="B3220" s="7" t="str">
        <f>YEAR(月末库存[[#This Row],[日期]]) &amp; "年"</f>
        <v>2018年</v>
      </c>
      <c r="C3220" s="7" t="str">
        <f>MONTH(月末库存[[#This Row],[日期]]) &amp; "月"</f>
        <v>3月</v>
      </c>
      <c r="D3220" s="7">
        <f>--TEXT(月末库存[[#This Row],[日期]],"yyyymm")</f>
        <v>201803</v>
      </c>
      <c r="E3220" t="s">
        <v>43</v>
      </c>
      <c r="F3220" t="s">
        <v>80</v>
      </c>
      <c r="G3220">
        <v>1000003498</v>
      </c>
      <c r="H3220" t="s">
        <v>79</v>
      </c>
      <c r="I3220" t="s">
        <v>13</v>
      </c>
      <c r="J3220">
        <v>20000099</v>
      </c>
      <c r="K3220" t="s">
        <v>20</v>
      </c>
      <c r="L3220">
        <v>3.9000000000000008</v>
      </c>
    </row>
    <row r="3221" spans="1:12" x14ac:dyDescent="0.2">
      <c r="A3221" s="1">
        <v>43190</v>
      </c>
      <c r="B3221" s="7" t="str">
        <f>YEAR(月末库存[[#This Row],[日期]]) &amp; "年"</f>
        <v>2018年</v>
      </c>
      <c r="C3221" s="7" t="str">
        <f>MONTH(月末库存[[#This Row],[日期]]) &amp; "月"</f>
        <v>3月</v>
      </c>
      <c r="D3221" s="7">
        <f>--TEXT(月末库存[[#This Row],[日期]],"yyyymm")</f>
        <v>201803</v>
      </c>
      <c r="E3221" t="s">
        <v>43</v>
      </c>
      <c r="F3221" t="s">
        <v>66</v>
      </c>
      <c r="G3221">
        <v>1000001135</v>
      </c>
      <c r="H3221" t="s">
        <v>65</v>
      </c>
      <c r="I3221" t="s">
        <v>13</v>
      </c>
      <c r="J3221">
        <v>20000099</v>
      </c>
      <c r="K3221" t="s">
        <v>20</v>
      </c>
      <c r="L3221">
        <v>1.6</v>
      </c>
    </row>
    <row r="3222" spans="1:12" x14ac:dyDescent="0.2">
      <c r="A3222" s="1">
        <v>43190</v>
      </c>
      <c r="B3222" s="7" t="str">
        <f>YEAR(月末库存[[#This Row],[日期]]) &amp; "年"</f>
        <v>2018年</v>
      </c>
      <c r="C3222" s="7" t="str">
        <f>MONTH(月末库存[[#This Row],[日期]]) &amp; "月"</f>
        <v>3月</v>
      </c>
      <c r="D3222" s="7">
        <f>--TEXT(月末库存[[#This Row],[日期]],"yyyymm")</f>
        <v>201803</v>
      </c>
      <c r="E3222" t="s">
        <v>43</v>
      </c>
      <c r="F3222" t="s">
        <v>51</v>
      </c>
      <c r="G3222">
        <v>1000000460</v>
      </c>
      <c r="H3222" t="s">
        <v>50</v>
      </c>
      <c r="I3222" t="s">
        <v>13</v>
      </c>
      <c r="J3222">
        <v>10000182</v>
      </c>
      <c r="K3222" t="s">
        <v>31</v>
      </c>
      <c r="L3222">
        <v>135.334</v>
      </c>
    </row>
    <row r="3223" spans="1:12" x14ac:dyDescent="0.2">
      <c r="A3223" s="1">
        <v>43190</v>
      </c>
      <c r="B3223" s="7" t="str">
        <f>YEAR(月末库存[[#This Row],[日期]]) &amp; "年"</f>
        <v>2018年</v>
      </c>
      <c r="C3223" s="7" t="str">
        <f>MONTH(月末库存[[#This Row],[日期]]) &amp; "月"</f>
        <v>3月</v>
      </c>
      <c r="D3223" s="7">
        <f>--TEXT(月末库存[[#This Row],[日期]],"yyyymm")</f>
        <v>201803</v>
      </c>
      <c r="E3223" t="s">
        <v>43</v>
      </c>
      <c r="F3223" t="s">
        <v>80</v>
      </c>
      <c r="G3223">
        <v>1000003498</v>
      </c>
      <c r="H3223" t="s">
        <v>79</v>
      </c>
      <c r="I3223" t="s">
        <v>13</v>
      </c>
      <c r="J3223">
        <v>10000061</v>
      </c>
      <c r="K3223" t="s">
        <v>28</v>
      </c>
      <c r="L3223">
        <v>7.4420000000000002</v>
      </c>
    </row>
    <row r="3224" spans="1:12" x14ac:dyDescent="0.2">
      <c r="A3224" s="1">
        <v>43190</v>
      </c>
      <c r="B3224" s="7" t="str">
        <f>YEAR(月末库存[[#This Row],[日期]]) &amp; "年"</f>
        <v>2018年</v>
      </c>
      <c r="C3224" s="7" t="str">
        <f>MONTH(月末库存[[#This Row],[日期]]) &amp; "月"</f>
        <v>3月</v>
      </c>
      <c r="D3224" s="7">
        <f>--TEXT(月末库存[[#This Row],[日期]],"yyyymm")</f>
        <v>201803</v>
      </c>
      <c r="E3224" t="s">
        <v>43</v>
      </c>
      <c r="F3224" t="s">
        <v>80</v>
      </c>
      <c r="G3224">
        <v>1000003498</v>
      </c>
      <c r="H3224" t="s">
        <v>79</v>
      </c>
      <c r="I3224" t="s">
        <v>13</v>
      </c>
      <c r="J3224">
        <v>10000078</v>
      </c>
      <c r="K3224" t="s">
        <v>30</v>
      </c>
      <c r="L3224">
        <v>0.50000000000000089</v>
      </c>
    </row>
    <row r="3225" spans="1:12" x14ac:dyDescent="0.2">
      <c r="A3225" s="1">
        <v>43190</v>
      </c>
      <c r="B3225" s="7" t="str">
        <f>YEAR(月末库存[[#This Row],[日期]]) &amp; "年"</f>
        <v>2018年</v>
      </c>
      <c r="C3225" s="7" t="str">
        <f>MONTH(月末库存[[#This Row],[日期]]) &amp; "月"</f>
        <v>3月</v>
      </c>
      <c r="D3225" s="7">
        <f>--TEXT(月末库存[[#This Row],[日期]],"yyyymm")</f>
        <v>201803</v>
      </c>
      <c r="E3225" t="s">
        <v>43</v>
      </c>
      <c r="F3225" t="s">
        <v>42</v>
      </c>
      <c r="G3225">
        <v>1000000931</v>
      </c>
      <c r="H3225" t="s">
        <v>41</v>
      </c>
      <c r="I3225" t="s">
        <v>13</v>
      </c>
      <c r="J3225">
        <v>10000078</v>
      </c>
      <c r="K3225" t="s">
        <v>30</v>
      </c>
      <c r="L3225">
        <v>62.260000000000019</v>
      </c>
    </row>
    <row r="3226" spans="1:12" x14ac:dyDescent="0.2">
      <c r="A3226" s="1">
        <v>43190</v>
      </c>
      <c r="B3226" s="7" t="str">
        <f>YEAR(月末库存[[#This Row],[日期]]) &amp; "年"</f>
        <v>2018年</v>
      </c>
      <c r="C3226" s="7" t="str">
        <f>MONTH(月末库存[[#This Row],[日期]]) &amp; "月"</f>
        <v>3月</v>
      </c>
      <c r="D3226" s="7">
        <f>--TEXT(月末库存[[#This Row],[日期]],"yyyymm")</f>
        <v>201803</v>
      </c>
      <c r="E3226" t="s">
        <v>43</v>
      </c>
      <c r="F3226" t="s">
        <v>42</v>
      </c>
      <c r="G3226">
        <v>1000001014</v>
      </c>
      <c r="H3226" t="s">
        <v>44</v>
      </c>
      <c r="I3226" t="s">
        <v>13</v>
      </c>
      <c r="J3226">
        <v>10000182</v>
      </c>
      <c r="K3226" t="s">
        <v>31</v>
      </c>
      <c r="L3226">
        <v>38.481999999999992</v>
      </c>
    </row>
    <row r="3227" spans="1:12" x14ac:dyDescent="0.2">
      <c r="A3227" s="1">
        <v>43190</v>
      </c>
      <c r="B3227" s="7" t="str">
        <f>YEAR(月末库存[[#This Row],[日期]]) &amp; "年"</f>
        <v>2018年</v>
      </c>
      <c r="C3227" s="7" t="str">
        <f>MONTH(月末库存[[#This Row],[日期]]) &amp; "月"</f>
        <v>3月</v>
      </c>
      <c r="D3227" s="7">
        <f>--TEXT(月末库存[[#This Row],[日期]],"yyyymm")</f>
        <v>201803</v>
      </c>
      <c r="E3227" t="s">
        <v>43</v>
      </c>
      <c r="F3227" t="s">
        <v>66</v>
      </c>
      <c r="G3227">
        <v>1000001135</v>
      </c>
      <c r="H3227" t="s">
        <v>65</v>
      </c>
      <c r="I3227" t="s">
        <v>13</v>
      </c>
      <c r="J3227">
        <v>10000111</v>
      </c>
      <c r="K3227" t="s">
        <v>37</v>
      </c>
      <c r="L3227">
        <v>16.499999999999996</v>
      </c>
    </row>
    <row r="3228" spans="1:12" x14ac:dyDescent="0.2">
      <c r="A3228" s="1">
        <v>43190</v>
      </c>
      <c r="B3228" s="7" t="str">
        <f>YEAR(月末库存[[#This Row],[日期]]) &amp; "年"</f>
        <v>2018年</v>
      </c>
      <c r="C3228" s="7" t="str">
        <f>MONTH(月末库存[[#This Row],[日期]]) &amp; "月"</f>
        <v>3月</v>
      </c>
      <c r="D3228" s="7">
        <f>--TEXT(月末库存[[#This Row],[日期]],"yyyymm")</f>
        <v>201803</v>
      </c>
      <c r="E3228" t="s">
        <v>43</v>
      </c>
      <c r="F3228" t="s">
        <v>66</v>
      </c>
      <c r="G3228">
        <v>1000001135</v>
      </c>
      <c r="H3228" t="s">
        <v>65</v>
      </c>
      <c r="I3228" t="s">
        <v>13</v>
      </c>
      <c r="J3228">
        <v>20000018</v>
      </c>
      <c r="K3228" t="s">
        <v>81</v>
      </c>
      <c r="L3228">
        <v>0.39999999999999858</v>
      </c>
    </row>
    <row r="3229" spans="1:12" x14ac:dyDescent="0.2">
      <c r="A3229" s="1">
        <v>43190</v>
      </c>
      <c r="B3229" s="7" t="str">
        <f>YEAR(月末库存[[#This Row],[日期]]) &amp; "年"</f>
        <v>2018年</v>
      </c>
      <c r="C3229" s="7" t="str">
        <f>MONTH(月末库存[[#This Row],[日期]]) &amp; "月"</f>
        <v>3月</v>
      </c>
      <c r="D3229" s="7">
        <f>--TEXT(月末库存[[#This Row],[日期]],"yyyymm")</f>
        <v>201803</v>
      </c>
      <c r="E3229" t="s">
        <v>43</v>
      </c>
      <c r="F3229" t="s">
        <v>80</v>
      </c>
      <c r="G3229">
        <v>1000003498</v>
      </c>
      <c r="H3229" t="s">
        <v>79</v>
      </c>
      <c r="I3229" t="s">
        <v>13</v>
      </c>
      <c r="J3229">
        <v>10000064</v>
      </c>
      <c r="K3229" t="s">
        <v>53</v>
      </c>
      <c r="L3229">
        <v>4.7459999999999987</v>
      </c>
    </row>
    <row r="3230" spans="1:12" x14ac:dyDescent="0.2">
      <c r="A3230" s="1">
        <v>43190</v>
      </c>
      <c r="B3230" s="7" t="str">
        <f>YEAR(月末库存[[#This Row],[日期]]) &amp; "年"</f>
        <v>2018年</v>
      </c>
      <c r="C3230" s="7" t="str">
        <f>MONTH(月末库存[[#This Row],[日期]]) &amp; "月"</f>
        <v>3月</v>
      </c>
      <c r="D3230" s="7">
        <f>--TEXT(月末库存[[#This Row],[日期]],"yyyymm")</f>
        <v>201803</v>
      </c>
      <c r="E3230" t="s">
        <v>43</v>
      </c>
      <c r="F3230" t="s">
        <v>42</v>
      </c>
      <c r="G3230">
        <v>1000000931</v>
      </c>
      <c r="H3230" t="s">
        <v>41</v>
      </c>
      <c r="I3230" t="s">
        <v>13</v>
      </c>
      <c r="J3230">
        <v>10000136</v>
      </c>
      <c r="K3230" t="s">
        <v>40</v>
      </c>
      <c r="L3230">
        <v>0.35000000000000009</v>
      </c>
    </row>
    <row r="3231" spans="1:12" x14ac:dyDescent="0.2">
      <c r="A3231" s="1">
        <v>43190</v>
      </c>
      <c r="B3231" s="7" t="str">
        <f>YEAR(月末库存[[#This Row],[日期]]) &amp; "年"</f>
        <v>2018年</v>
      </c>
      <c r="C3231" s="7" t="str">
        <f>MONTH(月末库存[[#This Row],[日期]]) &amp; "月"</f>
        <v>3月</v>
      </c>
      <c r="D3231" s="7">
        <f>--TEXT(月末库存[[#This Row],[日期]],"yyyymm")</f>
        <v>201803</v>
      </c>
      <c r="E3231" t="s">
        <v>43</v>
      </c>
      <c r="F3231" t="s">
        <v>42</v>
      </c>
      <c r="G3231">
        <v>1000001014</v>
      </c>
      <c r="H3231" t="s">
        <v>44</v>
      </c>
      <c r="I3231" t="s">
        <v>13</v>
      </c>
      <c r="J3231">
        <v>20000099</v>
      </c>
      <c r="K3231" t="s">
        <v>20</v>
      </c>
      <c r="L3231">
        <v>35.862000000000016</v>
      </c>
    </row>
    <row r="3232" spans="1:12" x14ac:dyDescent="0.2">
      <c r="A3232" s="1">
        <v>43190</v>
      </c>
      <c r="B3232" s="7" t="str">
        <f>YEAR(月末库存[[#This Row],[日期]]) &amp; "年"</f>
        <v>2018年</v>
      </c>
      <c r="C3232" s="7" t="str">
        <f>MONTH(月末库存[[#This Row],[日期]]) &amp; "月"</f>
        <v>3月</v>
      </c>
      <c r="D3232" s="7">
        <f>--TEXT(月末库存[[#This Row],[日期]],"yyyymm")</f>
        <v>201803</v>
      </c>
      <c r="E3232" t="s">
        <v>43</v>
      </c>
      <c r="F3232" t="s">
        <v>78</v>
      </c>
      <c r="G3232">
        <v>1000003187</v>
      </c>
      <c r="H3232" t="s">
        <v>77</v>
      </c>
      <c r="I3232" t="s">
        <v>13</v>
      </c>
      <c r="J3232">
        <v>10000136</v>
      </c>
      <c r="K3232" t="s">
        <v>40</v>
      </c>
      <c r="L3232">
        <v>0</v>
      </c>
    </row>
    <row r="3233" spans="1:12" x14ac:dyDescent="0.2">
      <c r="A3233" s="1">
        <v>43190</v>
      </c>
      <c r="B3233" s="7" t="str">
        <f>YEAR(月末库存[[#This Row],[日期]]) &amp; "年"</f>
        <v>2018年</v>
      </c>
      <c r="C3233" s="7" t="str">
        <f>MONTH(月末库存[[#This Row],[日期]]) &amp; "月"</f>
        <v>3月</v>
      </c>
      <c r="D3233" s="7">
        <f>--TEXT(月末库存[[#This Row],[日期]],"yyyymm")</f>
        <v>201803</v>
      </c>
      <c r="E3233" t="s">
        <v>43</v>
      </c>
      <c r="F3233" t="s">
        <v>78</v>
      </c>
      <c r="G3233">
        <v>1000003187</v>
      </c>
      <c r="H3233" t="s">
        <v>77</v>
      </c>
      <c r="I3233" t="s">
        <v>13</v>
      </c>
      <c r="J3233">
        <v>20000099</v>
      </c>
      <c r="K3233" t="s">
        <v>20</v>
      </c>
      <c r="L3233">
        <v>10.244</v>
      </c>
    </row>
    <row r="3234" spans="1:12" x14ac:dyDescent="0.2">
      <c r="A3234" s="1">
        <v>43190</v>
      </c>
      <c r="B3234" s="7" t="str">
        <f>YEAR(月末库存[[#This Row],[日期]]) &amp; "年"</f>
        <v>2018年</v>
      </c>
      <c r="C3234" s="7" t="str">
        <f>MONTH(月末库存[[#This Row],[日期]]) &amp; "月"</f>
        <v>3月</v>
      </c>
      <c r="D3234" s="7">
        <f>--TEXT(月末库存[[#This Row],[日期]],"yyyymm")</f>
        <v>201803</v>
      </c>
      <c r="E3234" t="s">
        <v>43</v>
      </c>
      <c r="F3234" t="s">
        <v>78</v>
      </c>
      <c r="G3234">
        <v>1000003187</v>
      </c>
      <c r="H3234" t="s">
        <v>77</v>
      </c>
      <c r="I3234" t="s">
        <v>13</v>
      </c>
      <c r="J3234">
        <v>10000111</v>
      </c>
      <c r="K3234" t="s">
        <v>37</v>
      </c>
      <c r="L3234">
        <v>6.7100000000000009</v>
      </c>
    </row>
    <row r="3235" spans="1:12" x14ac:dyDescent="0.2">
      <c r="A3235" s="1">
        <v>43190</v>
      </c>
      <c r="B3235" s="7" t="str">
        <f>YEAR(月末库存[[#This Row],[日期]]) &amp; "年"</f>
        <v>2018年</v>
      </c>
      <c r="C3235" s="7" t="str">
        <f>MONTH(月末库存[[#This Row],[日期]]) &amp; "月"</f>
        <v>3月</v>
      </c>
      <c r="D3235" s="7">
        <f>--TEXT(月末库存[[#This Row],[日期]],"yyyymm")</f>
        <v>201803</v>
      </c>
      <c r="E3235" t="s">
        <v>43</v>
      </c>
      <c r="F3235" t="s">
        <v>78</v>
      </c>
      <c r="G3235">
        <v>1000003187</v>
      </c>
      <c r="H3235" t="s">
        <v>77</v>
      </c>
      <c r="I3235" t="s">
        <v>13</v>
      </c>
      <c r="J3235">
        <v>10000064</v>
      </c>
      <c r="K3235" t="s">
        <v>53</v>
      </c>
      <c r="L3235">
        <v>30.546000000000006</v>
      </c>
    </row>
    <row r="3236" spans="1:12" x14ac:dyDescent="0.2">
      <c r="A3236" s="1">
        <v>43190</v>
      </c>
      <c r="B3236" s="7" t="str">
        <f>YEAR(月末库存[[#This Row],[日期]]) &amp; "年"</f>
        <v>2018年</v>
      </c>
      <c r="C3236" s="7" t="str">
        <f>MONTH(月末库存[[#This Row],[日期]]) &amp; "月"</f>
        <v>3月</v>
      </c>
      <c r="D3236" s="7">
        <f>--TEXT(月末库存[[#This Row],[日期]],"yyyymm")</f>
        <v>201803</v>
      </c>
      <c r="E3236" t="s">
        <v>43</v>
      </c>
      <c r="F3236" t="s">
        <v>78</v>
      </c>
      <c r="G3236">
        <v>1000003187</v>
      </c>
      <c r="H3236" t="s">
        <v>77</v>
      </c>
      <c r="I3236" t="s">
        <v>13</v>
      </c>
      <c r="J3236">
        <v>10000078</v>
      </c>
      <c r="K3236" t="s">
        <v>30</v>
      </c>
      <c r="L3236">
        <v>9.1820000000000057</v>
      </c>
    </row>
    <row r="3237" spans="1:12" x14ac:dyDescent="0.2">
      <c r="A3237" s="1">
        <v>43190</v>
      </c>
      <c r="B3237" s="7" t="str">
        <f>YEAR(月末库存[[#This Row],[日期]]) &amp; "年"</f>
        <v>2018年</v>
      </c>
      <c r="C3237" s="7" t="str">
        <f>MONTH(月末库存[[#This Row],[日期]]) &amp; "月"</f>
        <v>3月</v>
      </c>
      <c r="D3237" s="7">
        <f>--TEXT(月末库存[[#This Row],[日期]],"yyyymm")</f>
        <v>201803</v>
      </c>
      <c r="E3237" t="s">
        <v>43</v>
      </c>
      <c r="F3237" t="s">
        <v>80</v>
      </c>
      <c r="G3237">
        <v>1000003498</v>
      </c>
      <c r="H3237" t="s">
        <v>79</v>
      </c>
      <c r="I3237" t="s">
        <v>13</v>
      </c>
      <c r="J3237">
        <v>10000131</v>
      </c>
      <c r="K3237" t="s">
        <v>38</v>
      </c>
      <c r="L3237">
        <v>64.919999999999987</v>
      </c>
    </row>
    <row r="3238" spans="1:12" x14ac:dyDescent="0.2">
      <c r="A3238" s="1">
        <v>43190</v>
      </c>
      <c r="B3238" s="7" t="str">
        <f>YEAR(月末库存[[#This Row],[日期]]) &amp; "年"</f>
        <v>2018年</v>
      </c>
      <c r="C3238" s="7" t="str">
        <f>MONTH(月末库存[[#This Row],[日期]]) &amp; "月"</f>
        <v>3月</v>
      </c>
      <c r="D3238" s="7">
        <f>--TEXT(月末库存[[#This Row],[日期]],"yyyymm")</f>
        <v>201803</v>
      </c>
      <c r="E3238" t="s">
        <v>43</v>
      </c>
      <c r="F3238" t="s">
        <v>42</v>
      </c>
      <c r="G3238">
        <v>1000000931</v>
      </c>
      <c r="H3238" t="s">
        <v>41</v>
      </c>
      <c r="I3238" t="s">
        <v>13</v>
      </c>
      <c r="J3238">
        <v>20000099</v>
      </c>
      <c r="K3238" t="s">
        <v>20</v>
      </c>
      <c r="L3238">
        <v>58.435999999999993</v>
      </c>
    </row>
    <row r="3239" spans="1:12" x14ac:dyDescent="0.2">
      <c r="A3239" s="1">
        <v>43190</v>
      </c>
      <c r="B3239" s="7" t="str">
        <f>YEAR(月末库存[[#This Row],[日期]]) &amp; "年"</f>
        <v>2018年</v>
      </c>
      <c r="C3239" s="7" t="str">
        <f>MONTH(月末库存[[#This Row],[日期]]) &amp; "月"</f>
        <v>3月</v>
      </c>
      <c r="D3239" s="7">
        <f>--TEXT(月末库存[[#This Row],[日期]],"yyyymm")</f>
        <v>201803</v>
      </c>
      <c r="E3239" t="s">
        <v>43</v>
      </c>
      <c r="F3239" t="s">
        <v>80</v>
      </c>
      <c r="G3239">
        <v>1000003498</v>
      </c>
      <c r="H3239" t="s">
        <v>79</v>
      </c>
      <c r="I3239" t="s">
        <v>13</v>
      </c>
      <c r="J3239">
        <v>10000211</v>
      </c>
      <c r="K3239" t="s">
        <v>11</v>
      </c>
      <c r="L3239">
        <v>2.2000000000000024</v>
      </c>
    </row>
    <row r="3240" spans="1:12" x14ac:dyDescent="0.2">
      <c r="A3240" s="1">
        <v>43190</v>
      </c>
      <c r="B3240" s="7" t="str">
        <f>YEAR(月末库存[[#This Row],[日期]]) &amp; "年"</f>
        <v>2018年</v>
      </c>
      <c r="C3240" s="7" t="str">
        <f>MONTH(月末库存[[#This Row],[日期]]) &amp; "月"</f>
        <v>3月</v>
      </c>
      <c r="D3240" s="7">
        <f>--TEXT(月末库存[[#This Row],[日期]],"yyyymm")</f>
        <v>201803</v>
      </c>
      <c r="E3240" t="s">
        <v>43</v>
      </c>
      <c r="F3240" t="s">
        <v>66</v>
      </c>
      <c r="G3240">
        <v>1000001135</v>
      </c>
      <c r="H3240" t="s">
        <v>65</v>
      </c>
      <c r="I3240" t="s">
        <v>13</v>
      </c>
      <c r="J3240">
        <v>10000131</v>
      </c>
      <c r="K3240" t="s">
        <v>38</v>
      </c>
      <c r="L3240">
        <v>35.400000000000006</v>
      </c>
    </row>
    <row r="3241" spans="1:12" x14ac:dyDescent="0.2">
      <c r="A3241" s="1">
        <v>43190</v>
      </c>
      <c r="B3241" s="7" t="str">
        <f>YEAR(月末库存[[#This Row],[日期]]) &amp; "年"</f>
        <v>2018年</v>
      </c>
      <c r="C3241" s="7" t="str">
        <f>MONTH(月末库存[[#This Row],[日期]]) &amp; "月"</f>
        <v>3月</v>
      </c>
      <c r="D3241" s="7">
        <f>--TEXT(月末库存[[#This Row],[日期]],"yyyymm")</f>
        <v>201803</v>
      </c>
      <c r="E3241" t="s">
        <v>43</v>
      </c>
      <c r="F3241" t="s">
        <v>78</v>
      </c>
      <c r="G3241">
        <v>1000003187</v>
      </c>
      <c r="H3241" t="s">
        <v>77</v>
      </c>
      <c r="I3241" t="s">
        <v>13</v>
      </c>
      <c r="J3241">
        <v>10000211</v>
      </c>
      <c r="K3241" t="s">
        <v>11</v>
      </c>
      <c r="L3241">
        <v>208.33600000000007</v>
      </c>
    </row>
    <row r="3242" spans="1:12" x14ac:dyDescent="0.2">
      <c r="A3242" s="1">
        <v>43190</v>
      </c>
      <c r="B3242" s="7" t="str">
        <f>YEAR(月末库存[[#This Row],[日期]]) &amp; "年"</f>
        <v>2018年</v>
      </c>
      <c r="C3242" s="7" t="str">
        <f>MONTH(月末库存[[#This Row],[日期]]) &amp; "月"</f>
        <v>3月</v>
      </c>
      <c r="D3242" s="7">
        <f>--TEXT(月末库存[[#This Row],[日期]],"yyyymm")</f>
        <v>201803</v>
      </c>
      <c r="E3242" t="s">
        <v>43</v>
      </c>
      <c r="F3242" t="s">
        <v>78</v>
      </c>
      <c r="G3242">
        <v>1000003187</v>
      </c>
      <c r="H3242" t="s">
        <v>77</v>
      </c>
      <c r="I3242" t="s">
        <v>13</v>
      </c>
      <c r="J3242">
        <v>20000018</v>
      </c>
      <c r="K3242" t="s">
        <v>81</v>
      </c>
      <c r="L3242">
        <v>5.8999999999999995</v>
      </c>
    </row>
    <row r="3243" spans="1:12" x14ac:dyDescent="0.2">
      <c r="A3243" s="1">
        <v>43190</v>
      </c>
      <c r="B3243" s="7" t="str">
        <f>YEAR(月末库存[[#This Row],[日期]]) &amp; "年"</f>
        <v>2018年</v>
      </c>
      <c r="C3243" s="7" t="str">
        <f>MONTH(月末库存[[#This Row],[日期]]) &amp; "月"</f>
        <v>3月</v>
      </c>
      <c r="D3243" s="7">
        <f>--TEXT(月末库存[[#This Row],[日期]],"yyyymm")</f>
        <v>201803</v>
      </c>
      <c r="E3243" t="s">
        <v>43</v>
      </c>
      <c r="F3243" t="s">
        <v>42</v>
      </c>
      <c r="G3243">
        <v>1000001014</v>
      </c>
      <c r="H3243" t="s">
        <v>44</v>
      </c>
      <c r="I3243" t="s">
        <v>13</v>
      </c>
      <c r="J3243">
        <v>10000078</v>
      </c>
      <c r="K3243" t="s">
        <v>30</v>
      </c>
      <c r="L3243">
        <v>125.40799999999999</v>
      </c>
    </row>
    <row r="3244" spans="1:12" x14ac:dyDescent="0.2">
      <c r="A3244" s="1">
        <v>43190</v>
      </c>
      <c r="B3244" s="7" t="str">
        <f>YEAR(月末库存[[#This Row],[日期]]) &amp; "年"</f>
        <v>2018年</v>
      </c>
      <c r="C3244" s="7" t="str">
        <f>MONTH(月末库存[[#This Row],[日期]]) &amp; "月"</f>
        <v>3月</v>
      </c>
      <c r="D3244" s="7">
        <f>--TEXT(月末库存[[#This Row],[日期]],"yyyymm")</f>
        <v>201803</v>
      </c>
      <c r="E3244" t="s">
        <v>43</v>
      </c>
      <c r="F3244" t="s">
        <v>66</v>
      </c>
      <c r="G3244">
        <v>1000001135</v>
      </c>
      <c r="H3244" t="s">
        <v>65</v>
      </c>
      <c r="I3244" t="s">
        <v>13</v>
      </c>
      <c r="J3244">
        <v>10000182</v>
      </c>
      <c r="K3244" t="s">
        <v>31</v>
      </c>
      <c r="L3244">
        <v>16.599999999999998</v>
      </c>
    </row>
    <row r="3245" spans="1:12" x14ac:dyDescent="0.2">
      <c r="A3245" s="1">
        <v>43190</v>
      </c>
      <c r="B3245" s="7" t="str">
        <f>YEAR(月末库存[[#This Row],[日期]]) &amp; "年"</f>
        <v>2018年</v>
      </c>
      <c r="C3245" s="7" t="str">
        <f>MONTH(月末库存[[#This Row],[日期]]) &amp; "月"</f>
        <v>3月</v>
      </c>
      <c r="D3245" s="7">
        <f>--TEXT(月末库存[[#This Row],[日期]],"yyyymm")</f>
        <v>201803</v>
      </c>
      <c r="E3245" t="s">
        <v>43</v>
      </c>
      <c r="F3245" t="s">
        <v>51</v>
      </c>
      <c r="G3245">
        <v>1000000460</v>
      </c>
      <c r="H3245" t="s">
        <v>50</v>
      </c>
      <c r="I3245" t="s">
        <v>13</v>
      </c>
      <c r="J3245">
        <v>10000131</v>
      </c>
      <c r="K3245" t="s">
        <v>38</v>
      </c>
      <c r="L3245">
        <v>103.66200000000001</v>
      </c>
    </row>
    <row r="3246" spans="1:12" x14ac:dyDescent="0.2">
      <c r="A3246" s="1">
        <v>43190</v>
      </c>
      <c r="B3246" s="7" t="str">
        <f>YEAR(月末库存[[#This Row],[日期]]) &amp; "年"</f>
        <v>2018年</v>
      </c>
      <c r="C3246" s="7" t="str">
        <f>MONTH(月末库存[[#This Row],[日期]]) &amp; "月"</f>
        <v>3月</v>
      </c>
      <c r="D3246" s="7">
        <f>--TEXT(月末库存[[#This Row],[日期]],"yyyymm")</f>
        <v>201803</v>
      </c>
      <c r="E3246" t="s">
        <v>43</v>
      </c>
      <c r="F3246" t="s">
        <v>51</v>
      </c>
      <c r="G3246">
        <v>1000000460</v>
      </c>
      <c r="H3246" t="s">
        <v>50</v>
      </c>
      <c r="I3246" t="s">
        <v>13</v>
      </c>
      <c r="J3246">
        <v>20000099</v>
      </c>
      <c r="K3246" t="s">
        <v>20</v>
      </c>
      <c r="L3246">
        <v>4.0000000000000009</v>
      </c>
    </row>
    <row r="3247" spans="1:12" x14ac:dyDescent="0.2">
      <c r="A3247" s="1">
        <v>43190</v>
      </c>
      <c r="B3247" s="7" t="str">
        <f>YEAR(月末库存[[#This Row],[日期]]) &amp; "年"</f>
        <v>2018年</v>
      </c>
      <c r="C3247" s="7" t="str">
        <f>MONTH(月末库存[[#This Row],[日期]]) &amp; "月"</f>
        <v>3月</v>
      </c>
      <c r="D3247" s="7">
        <f>--TEXT(月末库存[[#This Row],[日期]],"yyyymm")</f>
        <v>201803</v>
      </c>
      <c r="E3247" t="s">
        <v>43</v>
      </c>
      <c r="F3247" t="s">
        <v>42</v>
      </c>
      <c r="G3247">
        <v>1000000931</v>
      </c>
      <c r="H3247" t="s">
        <v>41</v>
      </c>
      <c r="I3247" t="s">
        <v>13</v>
      </c>
      <c r="J3247">
        <v>10000131</v>
      </c>
      <c r="K3247" t="s">
        <v>38</v>
      </c>
      <c r="L3247">
        <v>325.10000000000014</v>
      </c>
    </row>
    <row r="3248" spans="1:12" x14ac:dyDescent="0.2">
      <c r="A3248" s="1">
        <v>43190</v>
      </c>
      <c r="B3248" s="7" t="str">
        <f>YEAR(月末库存[[#This Row],[日期]]) &amp; "年"</f>
        <v>2018年</v>
      </c>
      <c r="C3248" s="7" t="str">
        <f>MONTH(月末库存[[#This Row],[日期]]) &amp; "月"</f>
        <v>3月</v>
      </c>
      <c r="D3248" s="7">
        <f>--TEXT(月末库存[[#This Row],[日期]],"yyyymm")</f>
        <v>201803</v>
      </c>
      <c r="E3248" t="s">
        <v>43</v>
      </c>
      <c r="F3248" t="s">
        <v>42</v>
      </c>
      <c r="G3248">
        <v>1000000931</v>
      </c>
      <c r="H3248" t="s">
        <v>41</v>
      </c>
      <c r="I3248" t="s">
        <v>13</v>
      </c>
      <c r="J3248">
        <v>10000182</v>
      </c>
      <c r="K3248" t="s">
        <v>31</v>
      </c>
      <c r="L3248">
        <v>131.006</v>
      </c>
    </row>
    <row r="3249" spans="1:12" x14ac:dyDescent="0.2">
      <c r="A3249" s="1">
        <v>43190</v>
      </c>
      <c r="B3249" s="7" t="str">
        <f>YEAR(月末库存[[#This Row],[日期]]) &amp; "年"</f>
        <v>2018年</v>
      </c>
      <c r="C3249" s="7" t="str">
        <f>MONTH(月末库存[[#This Row],[日期]]) &amp; "月"</f>
        <v>3月</v>
      </c>
      <c r="D3249" s="7">
        <f>--TEXT(月末库存[[#This Row],[日期]],"yyyymm")</f>
        <v>201803</v>
      </c>
      <c r="E3249" t="s">
        <v>43</v>
      </c>
      <c r="F3249" t="s">
        <v>78</v>
      </c>
      <c r="G3249">
        <v>1000003187</v>
      </c>
      <c r="H3249" t="s">
        <v>77</v>
      </c>
      <c r="I3249" t="s">
        <v>13</v>
      </c>
      <c r="J3249">
        <v>10000131</v>
      </c>
      <c r="K3249" t="s">
        <v>38</v>
      </c>
      <c r="L3249">
        <v>37.77000000000001</v>
      </c>
    </row>
    <row r="3250" spans="1:12" x14ac:dyDescent="0.2">
      <c r="A3250" s="1">
        <v>43190</v>
      </c>
      <c r="B3250" s="7" t="str">
        <f>YEAR(月末库存[[#This Row],[日期]]) &amp; "年"</f>
        <v>2018年</v>
      </c>
      <c r="C3250" s="7" t="str">
        <f>MONTH(月末库存[[#This Row],[日期]]) &amp; "月"</f>
        <v>3月</v>
      </c>
      <c r="D3250" s="7">
        <f>--TEXT(月末库存[[#This Row],[日期]],"yyyymm")</f>
        <v>201803</v>
      </c>
      <c r="E3250" t="s">
        <v>43</v>
      </c>
      <c r="F3250" t="s">
        <v>42</v>
      </c>
      <c r="G3250">
        <v>1000001014</v>
      </c>
      <c r="H3250" t="s">
        <v>44</v>
      </c>
      <c r="I3250" t="s">
        <v>13</v>
      </c>
      <c r="J3250">
        <v>10000131</v>
      </c>
      <c r="K3250" t="s">
        <v>38</v>
      </c>
      <c r="L3250">
        <v>148.39999999999998</v>
      </c>
    </row>
    <row r="3251" spans="1:12" x14ac:dyDescent="0.2">
      <c r="A3251" s="1">
        <v>43190</v>
      </c>
      <c r="B3251" s="7" t="str">
        <f>YEAR(月末库存[[#This Row],[日期]]) &amp; "年"</f>
        <v>2018年</v>
      </c>
      <c r="C3251" s="7" t="str">
        <f>MONTH(月末库存[[#This Row],[日期]]) &amp; "月"</f>
        <v>3月</v>
      </c>
      <c r="D3251" s="7">
        <f>--TEXT(月末库存[[#This Row],[日期]],"yyyymm")</f>
        <v>201803</v>
      </c>
      <c r="E3251" t="s">
        <v>43</v>
      </c>
      <c r="F3251" t="s">
        <v>42</v>
      </c>
      <c r="G3251">
        <v>1000001014</v>
      </c>
      <c r="H3251" t="s">
        <v>44</v>
      </c>
      <c r="I3251" t="s">
        <v>13</v>
      </c>
      <c r="J3251">
        <v>10000136</v>
      </c>
      <c r="K3251" t="s">
        <v>40</v>
      </c>
      <c r="L3251">
        <v>23.992000000000012</v>
      </c>
    </row>
    <row r="3252" spans="1:12" x14ac:dyDescent="0.2">
      <c r="A3252" s="1">
        <v>43190</v>
      </c>
      <c r="B3252" s="7" t="str">
        <f>YEAR(月末库存[[#This Row],[日期]]) &amp; "年"</f>
        <v>2018年</v>
      </c>
      <c r="C3252" s="7" t="str">
        <f>MONTH(月末库存[[#This Row],[日期]]) &amp; "月"</f>
        <v>3月</v>
      </c>
      <c r="D3252" s="7">
        <f>--TEXT(月末库存[[#This Row],[日期]],"yyyymm")</f>
        <v>201803</v>
      </c>
      <c r="E3252" t="s">
        <v>9</v>
      </c>
      <c r="F3252" t="s">
        <v>12</v>
      </c>
      <c r="G3252">
        <v>1000000072</v>
      </c>
      <c r="H3252" t="s">
        <v>10</v>
      </c>
      <c r="I3252" t="s">
        <v>13</v>
      </c>
      <c r="J3252">
        <v>10000136</v>
      </c>
      <c r="K3252" t="s">
        <v>40</v>
      </c>
      <c r="L3252">
        <v>8.7000000000000011</v>
      </c>
    </row>
    <row r="3253" spans="1:12" x14ac:dyDescent="0.2">
      <c r="A3253" s="1">
        <v>43190</v>
      </c>
      <c r="B3253" s="7" t="str">
        <f>YEAR(月末库存[[#This Row],[日期]]) &amp; "年"</f>
        <v>2018年</v>
      </c>
      <c r="C3253" s="7" t="str">
        <f>MONTH(月末库存[[#This Row],[日期]]) &amp; "月"</f>
        <v>3月</v>
      </c>
      <c r="D3253" s="7">
        <f>--TEXT(月末库存[[#This Row],[日期]],"yyyymm")</f>
        <v>201803</v>
      </c>
      <c r="E3253" t="s">
        <v>9</v>
      </c>
      <c r="F3253" t="s">
        <v>75</v>
      </c>
      <c r="G3253">
        <v>1000000281</v>
      </c>
      <c r="H3253" t="s">
        <v>74</v>
      </c>
      <c r="I3253" t="s">
        <v>13</v>
      </c>
      <c r="J3253">
        <v>10000078</v>
      </c>
      <c r="K3253" t="s">
        <v>30</v>
      </c>
      <c r="L3253">
        <v>2.5</v>
      </c>
    </row>
    <row r="3254" spans="1:12" x14ac:dyDescent="0.2">
      <c r="A3254" s="1">
        <v>43190</v>
      </c>
      <c r="B3254" s="7" t="str">
        <f>YEAR(月末库存[[#This Row],[日期]]) &amp; "年"</f>
        <v>2018年</v>
      </c>
      <c r="C3254" s="7" t="str">
        <f>MONTH(月末库存[[#This Row],[日期]]) &amp; "月"</f>
        <v>3月</v>
      </c>
      <c r="D3254" s="7">
        <f>--TEXT(月末库存[[#This Row],[日期]],"yyyymm")</f>
        <v>201803</v>
      </c>
      <c r="E3254" t="s">
        <v>9</v>
      </c>
      <c r="F3254" t="s">
        <v>8</v>
      </c>
      <c r="G3254">
        <v>1000000070</v>
      </c>
      <c r="H3254" t="s">
        <v>7</v>
      </c>
      <c r="I3254" t="s">
        <v>13</v>
      </c>
      <c r="J3254">
        <v>10000131</v>
      </c>
      <c r="K3254" t="s">
        <v>38</v>
      </c>
      <c r="L3254">
        <v>268.2</v>
      </c>
    </row>
    <row r="3255" spans="1:12" x14ac:dyDescent="0.2">
      <c r="A3255" s="1">
        <v>43190</v>
      </c>
      <c r="B3255" s="7" t="str">
        <f>YEAR(月末库存[[#This Row],[日期]]) &amp; "年"</f>
        <v>2018年</v>
      </c>
      <c r="C3255" s="7" t="str">
        <f>MONTH(月末库存[[#This Row],[日期]]) &amp; "月"</f>
        <v>3月</v>
      </c>
      <c r="D3255" s="7">
        <f>--TEXT(月末库存[[#This Row],[日期]],"yyyymm")</f>
        <v>201803</v>
      </c>
      <c r="E3255" t="s">
        <v>9</v>
      </c>
      <c r="F3255" t="s">
        <v>59</v>
      </c>
      <c r="G3255">
        <v>1000000192</v>
      </c>
      <c r="H3255" t="s">
        <v>58</v>
      </c>
      <c r="I3255" t="s">
        <v>13</v>
      </c>
      <c r="J3255">
        <v>10000136</v>
      </c>
      <c r="K3255" t="s">
        <v>40</v>
      </c>
      <c r="L3255">
        <v>1.5</v>
      </c>
    </row>
    <row r="3256" spans="1:12" x14ac:dyDescent="0.2">
      <c r="A3256" s="1">
        <v>43190</v>
      </c>
      <c r="B3256" s="7" t="str">
        <f>YEAR(月末库存[[#This Row],[日期]]) &amp; "年"</f>
        <v>2018年</v>
      </c>
      <c r="C3256" s="7" t="str">
        <f>MONTH(月末库存[[#This Row],[日期]]) &amp; "月"</f>
        <v>3月</v>
      </c>
      <c r="D3256" s="7">
        <f>--TEXT(月末库存[[#This Row],[日期]],"yyyymm")</f>
        <v>201803</v>
      </c>
      <c r="E3256" t="s">
        <v>9</v>
      </c>
      <c r="F3256" t="s">
        <v>59</v>
      </c>
      <c r="G3256">
        <v>1000000192</v>
      </c>
      <c r="H3256" t="s">
        <v>58</v>
      </c>
      <c r="I3256" t="s">
        <v>13</v>
      </c>
      <c r="J3256">
        <v>20000018</v>
      </c>
      <c r="K3256" t="s">
        <v>81</v>
      </c>
      <c r="L3256">
        <v>1</v>
      </c>
    </row>
    <row r="3257" spans="1:12" x14ac:dyDescent="0.2">
      <c r="A3257" s="1">
        <v>43190</v>
      </c>
      <c r="B3257" s="7" t="str">
        <f>YEAR(月末库存[[#This Row],[日期]]) &amp; "年"</f>
        <v>2018年</v>
      </c>
      <c r="C3257" s="7" t="str">
        <f>MONTH(月末库存[[#This Row],[日期]]) &amp; "月"</f>
        <v>3月</v>
      </c>
      <c r="D3257" s="7">
        <f>--TEXT(月末库存[[#This Row],[日期]],"yyyymm")</f>
        <v>201803</v>
      </c>
      <c r="E3257" t="s">
        <v>9</v>
      </c>
      <c r="F3257" t="s">
        <v>15</v>
      </c>
      <c r="G3257">
        <v>1000002986</v>
      </c>
      <c r="H3257" t="s">
        <v>14</v>
      </c>
      <c r="I3257" t="s">
        <v>13</v>
      </c>
      <c r="J3257">
        <v>20000018</v>
      </c>
      <c r="K3257" t="s">
        <v>81</v>
      </c>
      <c r="L3257">
        <v>0</v>
      </c>
    </row>
    <row r="3258" spans="1:12" x14ac:dyDescent="0.2">
      <c r="A3258" s="1">
        <v>43190</v>
      </c>
      <c r="B3258" s="7" t="str">
        <f>YEAR(月末库存[[#This Row],[日期]]) &amp; "年"</f>
        <v>2018年</v>
      </c>
      <c r="C3258" s="7" t="str">
        <f>MONTH(月末库存[[#This Row],[日期]]) &amp; "月"</f>
        <v>3月</v>
      </c>
      <c r="D3258" s="7">
        <f>--TEXT(月末库存[[#This Row],[日期]],"yyyymm")</f>
        <v>201803</v>
      </c>
      <c r="E3258" t="s">
        <v>9</v>
      </c>
      <c r="F3258" t="s">
        <v>72</v>
      </c>
      <c r="G3258">
        <v>1000001699</v>
      </c>
      <c r="H3258" t="s">
        <v>71</v>
      </c>
      <c r="I3258" t="s">
        <v>13</v>
      </c>
      <c r="J3258">
        <v>20000018</v>
      </c>
      <c r="K3258" t="s">
        <v>81</v>
      </c>
      <c r="L3258">
        <v>0.92999999999999994</v>
      </c>
    </row>
    <row r="3259" spans="1:12" x14ac:dyDescent="0.2">
      <c r="A3259" s="1">
        <v>43190</v>
      </c>
      <c r="B3259" s="7" t="str">
        <f>YEAR(月末库存[[#This Row],[日期]]) &amp; "年"</f>
        <v>2018年</v>
      </c>
      <c r="C3259" s="7" t="str">
        <f>MONTH(月末库存[[#This Row],[日期]]) &amp; "月"</f>
        <v>3月</v>
      </c>
      <c r="D3259" s="7">
        <f>--TEXT(月末库存[[#This Row],[日期]],"yyyymm")</f>
        <v>201803</v>
      </c>
      <c r="E3259" t="s">
        <v>9</v>
      </c>
      <c r="F3259" t="s">
        <v>59</v>
      </c>
      <c r="G3259">
        <v>1000000192</v>
      </c>
      <c r="H3259" t="s">
        <v>58</v>
      </c>
      <c r="I3259" t="s">
        <v>13</v>
      </c>
      <c r="J3259">
        <v>20000099</v>
      </c>
      <c r="K3259" t="s">
        <v>20</v>
      </c>
      <c r="L3259">
        <v>33.634</v>
      </c>
    </row>
    <row r="3260" spans="1:12" x14ac:dyDescent="0.2">
      <c r="A3260" s="1">
        <v>43190</v>
      </c>
      <c r="B3260" s="7" t="str">
        <f>YEAR(月末库存[[#This Row],[日期]]) &amp; "年"</f>
        <v>2018年</v>
      </c>
      <c r="C3260" s="7" t="str">
        <f>MONTH(月末库存[[#This Row],[日期]]) &amp; "月"</f>
        <v>3月</v>
      </c>
      <c r="D3260" s="7">
        <f>--TEXT(月末库存[[#This Row],[日期]],"yyyymm")</f>
        <v>201803</v>
      </c>
      <c r="E3260" t="s">
        <v>9</v>
      </c>
      <c r="F3260" t="s">
        <v>17</v>
      </c>
      <c r="G3260">
        <v>1000000059</v>
      </c>
      <c r="H3260" t="s">
        <v>55</v>
      </c>
      <c r="I3260" t="s">
        <v>13</v>
      </c>
      <c r="J3260">
        <v>20000018</v>
      </c>
      <c r="K3260" t="s">
        <v>81</v>
      </c>
      <c r="L3260">
        <v>1.5999999999999996</v>
      </c>
    </row>
    <row r="3261" spans="1:12" x14ac:dyDescent="0.2">
      <c r="A3261" s="1">
        <v>43190</v>
      </c>
      <c r="B3261" s="7" t="str">
        <f>YEAR(月末库存[[#This Row],[日期]]) &amp; "年"</f>
        <v>2018年</v>
      </c>
      <c r="C3261" s="7" t="str">
        <f>MONTH(月末库存[[#This Row],[日期]]) &amp; "月"</f>
        <v>3月</v>
      </c>
      <c r="D3261" s="7">
        <f>--TEXT(月末库存[[#This Row],[日期]],"yyyymm")</f>
        <v>201803</v>
      </c>
      <c r="E3261" t="s">
        <v>9</v>
      </c>
      <c r="F3261" t="s">
        <v>15</v>
      </c>
      <c r="G3261">
        <v>1000002981</v>
      </c>
      <c r="H3261" t="s">
        <v>62</v>
      </c>
      <c r="I3261" t="s">
        <v>13</v>
      </c>
      <c r="J3261">
        <v>20000018</v>
      </c>
      <c r="K3261" t="s">
        <v>81</v>
      </c>
      <c r="L3261">
        <v>0.39999999999999991</v>
      </c>
    </row>
    <row r="3262" spans="1:12" x14ac:dyDescent="0.2">
      <c r="A3262" s="1">
        <v>43190</v>
      </c>
      <c r="B3262" s="7" t="str">
        <f>YEAR(月末库存[[#This Row],[日期]]) &amp; "年"</f>
        <v>2018年</v>
      </c>
      <c r="C3262" s="7" t="str">
        <f>MONTH(月末库存[[#This Row],[日期]]) &amp; "月"</f>
        <v>3月</v>
      </c>
      <c r="D3262" s="7">
        <f>--TEXT(月末库存[[#This Row],[日期]],"yyyymm")</f>
        <v>201803</v>
      </c>
      <c r="E3262" t="s">
        <v>9</v>
      </c>
      <c r="F3262" t="s">
        <v>72</v>
      </c>
      <c r="G3262">
        <v>1000000064</v>
      </c>
      <c r="H3262" t="s">
        <v>76</v>
      </c>
      <c r="I3262" t="s">
        <v>13</v>
      </c>
      <c r="J3262">
        <v>10000211</v>
      </c>
      <c r="K3262" t="s">
        <v>11</v>
      </c>
      <c r="L3262">
        <v>144.50000000000003</v>
      </c>
    </row>
    <row r="3263" spans="1:12" x14ac:dyDescent="0.2">
      <c r="A3263" s="1">
        <v>43190</v>
      </c>
      <c r="B3263" s="7" t="str">
        <f>YEAR(月末库存[[#This Row],[日期]]) &amp; "年"</f>
        <v>2018年</v>
      </c>
      <c r="C3263" s="7" t="str">
        <f>MONTH(月末库存[[#This Row],[日期]]) &amp; "月"</f>
        <v>3月</v>
      </c>
      <c r="D3263" s="7">
        <f>--TEXT(月末库存[[#This Row],[日期]],"yyyymm")</f>
        <v>201803</v>
      </c>
      <c r="E3263" t="s">
        <v>9</v>
      </c>
      <c r="F3263" t="s">
        <v>17</v>
      </c>
      <c r="G3263">
        <v>1000001649</v>
      </c>
      <c r="H3263" t="s">
        <v>16</v>
      </c>
      <c r="I3263" t="s">
        <v>13</v>
      </c>
      <c r="J3263">
        <v>10000172</v>
      </c>
      <c r="K3263" t="s">
        <v>18</v>
      </c>
      <c r="L3263">
        <v>486.79999999999995</v>
      </c>
    </row>
    <row r="3264" spans="1:12" x14ac:dyDescent="0.2">
      <c r="A3264" s="1">
        <v>43190</v>
      </c>
      <c r="B3264" s="7" t="str">
        <f>YEAR(月末库存[[#This Row],[日期]]) &amp; "年"</f>
        <v>2018年</v>
      </c>
      <c r="C3264" s="7" t="str">
        <f>MONTH(月末库存[[#This Row],[日期]]) &amp; "月"</f>
        <v>3月</v>
      </c>
      <c r="D3264" s="7">
        <f>--TEXT(月末库存[[#This Row],[日期]],"yyyymm")</f>
        <v>201803</v>
      </c>
      <c r="E3264" t="s">
        <v>9</v>
      </c>
      <c r="F3264" t="s">
        <v>57</v>
      </c>
      <c r="G3264">
        <v>1000001502</v>
      </c>
      <c r="H3264" t="s">
        <v>56</v>
      </c>
      <c r="I3264" t="s">
        <v>13</v>
      </c>
      <c r="J3264">
        <v>10000111</v>
      </c>
      <c r="K3264" t="s">
        <v>37</v>
      </c>
      <c r="L3264">
        <v>278.07599999999996</v>
      </c>
    </row>
    <row r="3265" spans="1:12" x14ac:dyDescent="0.2">
      <c r="A3265" s="1">
        <v>43190</v>
      </c>
      <c r="B3265" s="7" t="str">
        <f>YEAR(月末库存[[#This Row],[日期]]) &amp; "年"</f>
        <v>2018年</v>
      </c>
      <c r="C3265" s="7" t="str">
        <f>MONTH(月末库存[[#This Row],[日期]]) &amp; "月"</f>
        <v>3月</v>
      </c>
      <c r="D3265" s="7">
        <f>--TEXT(月末库存[[#This Row],[日期]],"yyyymm")</f>
        <v>201803</v>
      </c>
      <c r="E3265" t="s">
        <v>9</v>
      </c>
      <c r="F3265" t="s">
        <v>72</v>
      </c>
      <c r="G3265">
        <v>1000000064</v>
      </c>
      <c r="H3265" t="s">
        <v>76</v>
      </c>
      <c r="I3265" t="s">
        <v>13</v>
      </c>
      <c r="J3265">
        <v>10000111</v>
      </c>
      <c r="K3265" t="s">
        <v>37</v>
      </c>
      <c r="L3265">
        <v>83.199999999999989</v>
      </c>
    </row>
    <row r="3266" spans="1:12" x14ac:dyDescent="0.2">
      <c r="A3266" s="1">
        <v>43190</v>
      </c>
      <c r="B3266" s="7" t="str">
        <f>YEAR(月末库存[[#This Row],[日期]]) &amp; "年"</f>
        <v>2018年</v>
      </c>
      <c r="C3266" s="7" t="str">
        <f>MONTH(月末库存[[#This Row],[日期]]) &amp; "月"</f>
        <v>3月</v>
      </c>
      <c r="D3266" s="7">
        <f>--TEXT(月末库存[[#This Row],[日期]],"yyyymm")</f>
        <v>201803</v>
      </c>
      <c r="E3266" t="s">
        <v>9</v>
      </c>
      <c r="F3266" t="s">
        <v>72</v>
      </c>
      <c r="G3266">
        <v>1000000064</v>
      </c>
      <c r="H3266" t="s">
        <v>76</v>
      </c>
      <c r="I3266" t="s">
        <v>13</v>
      </c>
      <c r="J3266">
        <v>10000172</v>
      </c>
      <c r="K3266" t="s">
        <v>18</v>
      </c>
      <c r="L3266">
        <v>433.96600000000001</v>
      </c>
    </row>
    <row r="3267" spans="1:12" x14ac:dyDescent="0.2">
      <c r="A3267" s="1">
        <v>43190</v>
      </c>
      <c r="B3267" s="7" t="str">
        <f>YEAR(月末库存[[#This Row],[日期]]) &amp; "年"</f>
        <v>2018年</v>
      </c>
      <c r="C3267" s="7" t="str">
        <f>MONTH(月末库存[[#This Row],[日期]]) &amp; "月"</f>
        <v>3月</v>
      </c>
      <c r="D3267" s="7">
        <f>--TEXT(月末库存[[#This Row],[日期]],"yyyymm")</f>
        <v>201803</v>
      </c>
      <c r="E3267" t="s">
        <v>9</v>
      </c>
      <c r="F3267" t="s">
        <v>8</v>
      </c>
      <c r="G3267">
        <v>1000000070</v>
      </c>
      <c r="H3267" t="s">
        <v>7</v>
      </c>
      <c r="I3267" t="s">
        <v>13</v>
      </c>
      <c r="J3267">
        <v>10000211</v>
      </c>
      <c r="K3267" t="s">
        <v>11</v>
      </c>
      <c r="L3267">
        <v>2.7000000000000028</v>
      </c>
    </row>
    <row r="3268" spans="1:12" x14ac:dyDescent="0.2">
      <c r="A3268" s="1">
        <v>43190</v>
      </c>
      <c r="B3268" s="7" t="str">
        <f>YEAR(月末库存[[#This Row],[日期]]) &amp; "年"</f>
        <v>2018年</v>
      </c>
      <c r="C3268" s="7" t="str">
        <f>MONTH(月末库存[[#This Row],[日期]]) &amp; "月"</f>
        <v>3月</v>
      </c>
      <c r="D3268" s="7">
        <f>--TEXT(月末库存[[#This Row],[日期]],"yyyymm")</f>
        <v>201803</v>
      </c>
      <c r="E3268" t="s">
        <v>9</v>
      </c>
      <c r="F3268" t="s">
        <v>57</v>
      </c>
      <c r="G3268">
        <v>1000001502</v>
      </c>
      <c r="H3268" t="s">
        <v>56</v>
      </c>
      <c r="I3268" t="s">
        <v>13</v>
      </c>
      <c r="J3268">
        <v>10000136</v>
      </c>
      <c r="K3268" t="s">
        <v>40</v>
      </c>
      <c r="L3268">
        <v>83.6</v>
      </c>
    </row>
    <row r="3269" spans="1:12" x14ac:dyDescent="0.2">
      <c r="A3269" s="1">
        <v>43190</v>
      </c>
      <c r="B3269" s="7" t="str">
        <f>YEAR(月末库存[[#This Row],[日期]]) &amp; "年"</f>
        <v>2018年</v>
      </c>
      <c r="C3269" s="7" t="str">
        <f>MONTH(月末库存[[#This Row],[日期]]) &amp; "月"</f>
        <v>3月</v>
      </c>
      <c r="D3269" s="7">
        <f>--TEXT(月末库存[[#This Row],[日期]],"yyyymm")</f>
        <v>201803</v>
      </c>
      <c r="E3269" t="s">
        <v>9</v>
      </c>
      <c r="F3269" t="s">
        <v>8</v>
      </c>
      <c r="G3269">
        <v>1000000070</v>
      </c>
      <c r="H3269" t="s">
        <v>7</v>
      </c>
      <c r="I3269" t="s">
        <v>13</v>
      </c>
      <c r="J3269">
        <v>10000136</v>
      </c>
      <c r="K3269" t="s">
        <v>40</v>
      </c>
      <c r="L3269">
        <v>0.10000000000000053</v>
      </c>
    </row>
    <row r="3270" spans="1:12" x14ac:dyDescent="0.2">
      <c r="A3270" s="1">
        <v>43190</v>
      </c>
      <c r="B3270" s="7" t="str">
        <f>YEAR(月末库存[[#This Row],[日期]]) &amp; "年"</f>
        <v>2018年</v>
      </c>
      <c r="C3270" s="7" t="str">
        <f>MONTH(月末库存[[#This Row],[日期]]) &amp; "月"</f>
        <v>3月</v>
      </c>
      <c r="D3270" s="7">
        <f>--TEXT(月末库存[[#This Row],[日期]],"yyyymm")</f>
        <v>201803</v>
      </c>
      <c r="E3270" t="s">
        <v>9</v>
      </c>
      <c r="F3270" t="s">
        <v>72</v>
      </c>
      <c r="G3270">
        <v>1000001699</v>
      </c>
      <c r="H3270" t="s">
        <v>71</v>
      </c>
      <c r="I3270" t="s">
        <v>13</v>
      </c>
      <c r="J3270">
        <v>10000111</v>
      </c>
      <c r="K3270" t="s">
        <v>37</v>
      </c>
      <c r="L3270">
        <v>1.4000000000000004</v>
      </c>
    </row>
    <row r="3271" spans="1:12" x14ac:dyDescent="0.2">
      <c r="A3271" s="1">
        <v>43190</v>
      </c>
      <c r="B3271" s="7" t="str">
        <f>YEAR(月末库存[[#This Row],[日期]]) &amp; "年"</f>
        <v>2018年</v>
      </c>
      <c r="C3271" s="7" t="str">
        <f>MONTH(月末库存[[#This Row],[日期]]) &amp; "月"</f>
        <v>3月</v>
      </c>
      <c r="D3271" s="7">
        <f>--TEXT(月末库存[[#This Row],[日期]],"yyyymm")</f>
        <v>201803</v>
      </c>
      <c r="E3271" t="s">
        <v>9</v>
      </c>
      <c r="F3271" t="s">
        <v>15</v>
      </c>
      <c r="G3271">
        <v>1000002986</v>
      </c>
      <c r="H3271" t="s">
        <v>14</v>
      </c>
      <c r="I3271" t="s">
        <v>13</v>
      </c>
      <c r="J3271">
        <v>10000064</v>
      </c>
      <c r="K3271" t="s">
        <v>53</v>
      </c>
      <c r="L3271">
        <v>2.4000000000000026</v>
      </c>
    </row>
    <row r="3272" spans="1:12" x14ac:dyDescent="0.2">
      <c r="A3272" s="1">
        <v>43190</v>
      </c>
      <c r="B3272" s="7" t="str">
        <f>YEAR(月末库存[[#This Row],[日期]]) &amp; "年"</f>
        <v>2018年</v>
      </c>
      <c r="C3272" s="7" t="str">
        <f>MONTH(月末库存[[#This Row],[日期]]) &amp; "月"</f>
        <v>3月</v>
      </c>
      <c r="D3272" s="7">
        <f>--TEXT(月末库存[[#This Row],[日期]],"yyyymm")</f>
        <v>201803</v>
      </c>
      <c r="E3272" t="s">
        <v>9</v>
      </c>
      <c r="F3272" t="s">
        <v>15</v>
      </c>
      <c r="G3272">
        <v>1000002985</v>
      </c>
      <c r="H3272" t="s">
        <v>47</v>
      </c>
      <c r="I3272" t="s">
        <v>13</v>
      </c>
      <c r="J3272">
        <v>20000099</v>
      </c>
      <c r="K3272" t="s">
        <v>20</v>
      </c>
      <c r="L3272">
        <v>1.1000000000000001</v>
      </c>
    </row>
    <row r="3273" spans="1:12" x14ac:dyDescent="0.2">
      <c r="A3273" s="1">
        <v>43190</v>
      </c>
      <c r="B3273" s="7" t="str">
        <f>YEAR(月末库存[[#This Row],[日期]]) &amp; "年"</f>
        <v>2018年</v>
      </c>
      <c r="C3273" s="7" t="str">
        <f>MONTH(月末库存[[#This Row],[日期]]) &amp; "月"</f>
        <v>3月</v>
      </c>
      <c r="D3273" s="7">
        <f>--TEXT(月末库存[[#This Row],[日期]],"yyyymm")</f>
        <v>201803</v>
      </c>
      <c r="E3273" t="s">
        <v>9</v>
      </c>
      <c r="F3273" t="s">
        <v>72</v>
      </c>
      <c r="G3273">
        <v>1000000064</v>
      </c>
      <c r="H3273" t="s">
        <v>76</v>
      </c>
      <c r="I3273" t="s">
        <v>13</v>
      </c>
      <c r="J3273">
        <v>10000136</v>
      </c>
      <c r="K3273" t="s">
        <v>40</v>
      </c>
      <c r="L3273">
        <v>0.20000000000000018</v>
      </c>
    </row>
    <row r="3274" spans="1:12" x14ac:dyDescent="0.2">
      <c r="A3274" s="1">
        <v>43190</v>
      </c>
      <c r="B3274" s="7" t="str">
        <f>YEAR(月末库存[[#This Row],[日期]]) &amp; "年"</f>
        <v>2018年</v>
      </c>
      <c r="C3274" s="7" t="str">
        <f>MONTH(月末库存[[#This Row],[日期]]) &amp; "月"</f>
        <v>3月</v>
      </c>
      <c r="D3274" s="7">
        <f>--TEXT(月末库存[[#This Row],[日期]],"yyyymm")</f>
        <v>201803</v>
      </c>
      <c r="E3274" t="s">
        <v>9</v>
      </c>
      <c r="F3274" t="s">
        <v>15</v>
      </c>
      <c r="G3274">
        <v>1000002981</v>
      </c>
      <c r="H3274" t="s">
        <v>62</v>
      </c>
      <c r="I3274" t="s">
        <v>13</v>
      </c>
      <c r="J3274">
        <v>10000078</v>
      </c>
      <c r="K3274" t="s">
        <v>30</v>
      </c>
      <c r="L3274">
        <v>2.8999999999999995</v>
      </c>
    </row>
    <row r="3275" spans="1:12" x14ac:dyDescent="0.2">
      <c r="A3275" s="1">
        <v>43190</v>
      </c>
      <c r="B3275" s="7" t="str">
        <f>YEAR(月末库存[[#This Row],[日期]]) &amp; "年"</f>
        <v>2018年</v>
      </c>
      <c r="C3275" s="7" t="str">
        <f>MONTH(月末库存[[#This Row],[日期]]) &amp; "月"</f>
        <v>3月</v>
      </c>
      <c r="D3275" s="7">
        <f>--TEXT(月末库存[[#This Row],[日期]],"yyyymm")</f>
        <v>201803</v>
      </c>
      <c r="E3275" t="s">
        <v>9</v>
      </c>
      <c r="F3275" t="s">
        <v>72</v>
      </c>
      <c r="G3275">
        <v>1000000064</v>
      </c>
      <c r="H3275" t="s">
        <v>76</v>
      </c>
      <c r="I3275" t="s">
        <v>13</v>
      </c>
      <c r="J3275">
        <v>10000064</v>
      </c>
      <c r="K3275" t="s">
        <v>53</v>
      </c>
      <c r="L3275">
        <v>50.704000000000008</v>
      </c>
    </row>
    <row r="3276" spans="1:12" x14ac:dyDescent="0.2">
      <c r="A3276" s="1">
        <v>43190</v>
      </c>
      <c r="B3276" s="7" t="str">
        <f>YEAR(月末库存[[#This Row],[日期]]) &amp; "年"</f>
        <v>2018年</v>
      </c>
      <c r="C3276" s="7" t="str">
        <f>MONTH(月末库存[[#This Row],[日期]]) &amp; "月"</f>
        <v>3月</v>
      </c>
      <c r="D3276" s="7">
        <f>--TEXT(月末库存[[#This Row],[日期]],"yyyymm")</f>
        <v>201803</v>
      </c>
      <c r="E3276" t="s">
        <v>9</v>
      </c>
      <c r="F3276" t="s">
        <v>15</v>
      </c>
      <c r="G3276">
        <v>1000002981</v>
      </c>
      <c r="H3276" t="s">
        <v>62</v>
      </c>
      <c r="I3276" t="s">
        <v>13</v>
      </c>
      <c r="J3276">
        <v>10000111</v>
      </c>
      <c r="K3276" t="s">
        <v>37</v>
      </c>
      <c r="L3276">
        <v>157.70000000000002</v>
      </c>
    </row>
    <row r="3277" spans="1:12" x14ac:dyDescent="0.2">
      <c r="A3277" s="1">
        <v>43190</v>
      </c>
      <c r="B3277" s="7" t="str">
        <f>YEAR(月末库存[[#This Row],[日期]]) &amp; "年"</f>
        <v>2018年</v>
      </c>
      <c r="C3277" s="7" t="str">
        <f>MONTH(月末库存[[#This Row],[日期]]) &amp; "月"</f>
        <v>3月</v>
      </c>
      <c r="D3277" s="7">
        <f>--TEXT(月末库存[[#This Row],[日期]],"yyyymm")</f>
        <v>201803</v>
      </c>
      <c r="E3277" t="s">
        <v>9</v>
      </c>
      <c r="F3277" t="s">
        <v>59</v>
      </c>
      <c r="G3277">
        <v>1000000192</v>
      </c>
      <c r="H3277" t="s">
        <v>58</v>
      </c>
      <c r="I3277" t="s">
        <v>13</v>
      </c>
      <c r="J3277">
        <v>10000131</v>
      </c>
      <c r="K3277" t="s">
        <v>38</v>
      </c>
      <c r="L3277">
        <v>176.76600000000002</v>
      </c>
    </row>
    <row r="3278" spans="1:12" x14ac:dyDescent="0.2">
      <c r="A3278" s="1">
        <v>43190</v>
      </c>
      <c r="B3278" s="7" t="str">
        <f>YEAR(月末库存[[#This Row],[日期]]) &amp; "年"</f>
        <v>2018年</v>
      </c>
      <c r="C3278" s="7" t="str">
        <f>MONTH(月末库存[[#This Row],[日期]]) &amp; "月"</f>
        <v>3月</v>
      </c>
      <c r="D3278" s="7">
        <f>--TEXT(月末库存[[#This Row],[日期]],"yyyymm")</f>
        <v>201803</v>
      </c>
      <c r="E3278" t="s">
        <v>9</v>
      </c>
      <c r="F3278" t="s">
        <v>57</v>
      </c>
      <c r="G3278">
        <v>1000001502</v>
      </c>
      <c r="H3278" t="s">
        <v>56</v>
      </c>
      <c r="I3278" t="s">
        <v>13</v>
      </c>
      <c r="J3278">
        <v>20000099</v>
      </c>
      <c r="K3278" t="s">
        <v>20</v>
      </c>
      <c r="L3278">
        <v>118.9</v>
      </c>
    </row>
    <row r="3279" spans="1:12" x14ac:dyDescent="0.2">
      <c r="A3279" s="1">
        <v>43190</v>
      </c>
      <c r="B3279" s="7" t="str">
        <f>YEAR(月末库存[[#This Row],[日期]]) &amp; "年"</f>
        <v>2018年</v>
      </c>
      <c r="C3279" s="7" t="str">
        <f>MONTH(月末库存[[#This Row],[日期]]) &amp; "月"</f>
        <v>3月</v>
      </c>
      <c r="D3279" s="7">
        <f>--TEXT(月末库存[[#This Row],[日期]],"yyyymm")</f>
        <v>201803</v>
      </c>
      <c r="E3279" t="s">
        <v>9</v>
      </c>
      <c r="F3279" t="s">
        <v>15</v>
      </c>
      <c r="G3279">
        <v>1000002986</v>
      </c>
      <c r="H3279" t="s">
        <v>14</v>
      </c>
      <c r="I3279" t="s">
        <v>13</v>
      </c>
      <c r="J3279">
        <v>10000131</v>
      </c>
      <c r="K3279" t="s">
        <v>38</v>
      </c>
      <c r="L3279">
        <v>220.26599999999999</v>
      </c>
    </row>
    <row r="3280" spans="1:12" x14ac:dyDescent="0.2">
      <c r="A3280" s="1">
        <v>43190</v>
      </c>
      <c r="B3280" s="7" t="str">
        <f>YEAR(月末库存[[#This Row],[日期]]) &amp; "年"</f>
        <v>2018年</v>
      </c>
      <c r="C3280" s="7" t="str">
        <f>MONTH(月末库存[[#This Row],[日期]]) &amp; "月"</f>
        <v>3月</v>
      </c>
      <c r="D3280" s="7">
        <f>--TEXT(月末库存[[#This Row],[日期]],"yyyymm")</f>
        <v>201803</v>
      </c>
      <c r="E3280" t="s">
        <v>9</v>
      </c>
      <c r="F3280" t="s">
        <v>17</v>
      </c>
      <c r="G3280">
        <v>1000001649</v>
      </c>
      <c r="H3280" t="s">
        <v>16</v>
      </c>
      <c r="I3280" t="s">
        <v>13</v>
      </c>
      <c r="J3280">
        <v>20000018</v>
      </c>
      <c r="K3280" t="s">
        <v>81</v>
      </c>
      <c r="L3280">
        <v>0.30000000000000004</v>
      </c>
    </row>
    <row r="3281" spans="1:12" x14ac:dyDescent="0.2">
      <c r="A3281" s="1">
        <v>43190</v>
      </c>
      <c r="B3281" s="7" t="str">
        <f>YEAR(月末库存[[#This Row],[日期]]) &amp; "年"</f>
        <v>2018年</v>
      </c>
      <c r="C3281" s="7" t="str">
        <f>MONTH(月末库存[[#This Row],[日期]]) &amp; "月"</f>
        <v>3月</v>
      </c>
      <c r="D3281" s="7">
        <f>--TEXT(月末库存[[#This Row],[日期]],"yyyymm")</f>
        <v>201803</v>
      </c>
      <c r="E3281" t="s">
        <v>9</v>
      </c>
      <c r="F3281" t="s">
        <v>72</v>
      </c>
      <c r="G3281">
        <v>1000001699</v>
      </c>
      <c r="H3281" t="s">
        <v>71</v>
      </c>
      <c r="I3281" t="s">
        <v>13</v>
      </c>
      <c r="J3281">
        <v>10000136</v>
      </c>
      <c r="K3281" t="s">
        <v>40</v>
      </c>
      <c r="L3281">
        <v>0.5</v>
      </c>
    </row>
    <row r="3282" spans="1:12" x14ac:dyDescent="0.2">
      <c r="A3282" s="1">
        <v>43190</v>
      </c>
      <c r="B3282" s="7" t="str">
        <f>YEAR(月末库存[[#This Row],[日期]]) &amp; "年"</f>
        <v>2018年</v>
      </c>
      <c r="C3282" s="7" t="str">
        <f>MONTH(月末库存[[#This Row],[日期]]) &amp; "月"</f>
        <v>3月</v>
      </c>
      <c r="D3282" s="7">
        <f>--TEXT(月末库存[[#This Row],[日期]],"yyyymm")</f>
        <v>201803</v>
      </c>
      <c r="E3282" t="s">
        <v>9</v>
      </c>
      <c r="F3282" t="s">
        <v>8</v>
      </c>
      <c r="G3282">
        <v>1000000070</v>
      </c>
      <c r="H3282" t="s">
        <v>7</v>
      </c>
      <c r="I3282" t="s">
        <v>13</v>
      </c>
      <c r="J3282">
        <v>10000064</v>
      </c>
      <c r="K3282" t="s">
        <v>53</v>
      </c>
      <c r="L3282">
        <v>0.79999999999999982</v>
      </c>
    </row>
    <row r="3283" spans="1:12" x14ac:dyDescent="0.2">
      <c r="A3283" s="1">
        <v>43190</v>
      </c>
      <c r="B3283" s="7" t="str">
        <f>YEAR(月末库存[[#This Row],[日期]]) &amp; "年"</f>
        <v>2018年</v>
      </c>
      <c r="C3283" s="7" t="str">
        <f>MONTH(月末库存[[#This Row],[日期]]) &amp; "月"</f>
        <v>3月</v>
      </c>
      <c r="D3283" s="7">
        <f>--TEXT(月末库存[[#This Row],[日期]],"yyyymm")</f>
        <v>201803</v>
      </c>
      <c r="E3283" t="s">
        <v>9</v>
      </c>
      <c r="F3283" t="s">
        <v>17</v>
      </c>
      <c r="G3283">
        <v>1000001649</v>
      </c>
      <c r="H3283" t="s">
        <v>16</v>
      </c>
      <c r="I3283" t="s">
        <v>13</v>
      </c>
      <c r="J3283">
        <v>10000111</v>
      </c>
      <c r="K3283" t="s">
        <v>37</v>
      </c>
      <c r="L3283">
        <v>99.800000000000011</v>
      </c>
    </row>
    <row r="3284" spans="1:12" x14ac:dyDescent="0.2">
      <c r="A3284" s="1">
        <v>43190</v>
      </c>
      <c r="B3284" s="7" t="str">
        <f>YEAR(月末库存[[#This Row],[日期]]) &amp; "年"</f>
        <v>2018年</v>
      </c>
      <c r="C3284" s="7" t="str">
        <f>MONTH(月末库存[[#This Row],[日期]]) &amp; "月"</f>
        <v>3月</v>
      </c>
      <c r="D3284" s="7">
        <f>--TEXT(月末库存[[#This Row],[日期]],"yyyymm")</f>
        <v>201803</v>
      </c>
      <c r="E3284" t="s">
        <v>9</v>
      </c>
      <c r="F3284" t="s">
        <v>15</v>
      </c>
      <c r="G3284">
        <v>1000002985</v>
      </c>
      <c r="H3284" t="s">
        <v>47</v>
      </c>
      <c r="I3284" t="s">
        <v>13</v>
      </c>
      <c r="J3284">
        <v>10000136</v>
      </c>
      <c r="K3284" t="s">
        <v>40</v>
      </c>
      <c r="L3284">
        <v>0.30000000000000027</v>
      </c>
    </row>
    <row r="3285" spans="1:12" x14ac:dyDescent="0.2">
      <c r="A3285" s="1">
        <v>43190</v>
      </c>
      <c r="B3285" s="7" t="str">
        <f>YEAR(月末库存[[#This Row],[日期]]) &amp; "年"</f>
        <v>2018年</v>
      </c>
      <c r="C3285" s="7" t="str">
        <f>MONTH(月末库存[[#This Row],[日期]]) &amp; "月"</f>
        <v>3月</v>
      </c>
      <c r="D3285" s="7">
        <f>--TEXT(月末库存[[#This Row],[日期]],"yyyymm")</f>
        <v>201803</v>
      </c>
      <c r="E3285" t="s">
        <v>9</v>
      </c>
      <c r="F3285" t="s">
        <v>75</v>
      </c>
      <c r="G3285">
        <v>1000000281</v>
      </c>
      <c r="H3285" t="s">
        <v>74</v>
      </c>
      <c r="I3285" t="s">
        <v>13</v>
      </c>
      <c r="J3285">
        <v>10000131</v>
      </c>
      <c r="K3285" t="s">
        <v>38</v>
      </c>
      <c r="L3285">
        <v>172.47399999999996</v>
      </c>
    </row>
    <row r="3286" spans="1:12" x14ac:dyDescent="0.2">
      <c r="A3286" s="1">
        <v>43190</v>
      </c>
      <c r="B3286" s="7" t="str">
        <f>YEAR(月末库存[[#This Row],[日期]]) &amp; "年"</f>
        <v>2018年</v>
      </c>
      <c r="C3286" s="7" t="str">
        <f>MONTH(月末库存[[#This Row],[日期]]) &amp; "月"</f>
        <v>3月</v>
      </c>
      <c r="D3286" s="7">
        <f>--TEXT(月末库存[[#This Row],[日期]],"yyyymm")</f>
        <v>201803</v>
      </c>
      <c r="E3286" t="s">
        <v>9</v>
      </c>
      <c r="F3286" t="s">
        <v>72</v>
      </c>
      <c r="G3286">
        <v>1000001699</v>
      </c>
      <c r="H3286" t="s">
        <v>71</v>
      </c>
      <c r="I3286" t="s">
        <v>13</v>
      </c>
      <c r="J3286">
        <v>10000064</v>
      </c>
      <c r="K3286" t="s">
        <v>53</v>
      </c>
      <c r="L3286">
        <v>4.0999999999999988</v>
      </c>
    </row>
    <row r="3287" spans="1:12" x14ac:dyDescent="0.2">
      <c r="A3287" s="1">
        <v>43190</v>
      </c>
      <c r="B3287" s="7" t="str">
        <f>YEAR(月末库存[[#This Row],[日期]]) &amp; "年"</f>
        <v>2018年</v>
      </c>
      <c r="C3287" s="7" t="str">
        <f>MONTH(月末库存[[#This Row],[日期]]) &amp; "月"</f>
        <v>3月</v>
      </c>
      <c r="D3287" s="7">
        <f>--TEXT(月末库存[[#This Row],[日期]],"yyyymm")</f>
        <v>201803</v>
      </c>
      <c r="E3287" t="s">
        <v>9</v>
      </c>
      <c r="F3287" t="s">
        <v>15</v>
      </c>
      <c r="G3287">
        <v>1000002985</v>
      </c>
      <c r="H3287" t="s">
        <v>47</v>
      </c>
      <c r="I3287" t="s">
        <v>13</v>
      </c>
      <c r="J3287">
        <v>10000064</v>
      </c>
      <c r="K3287" t="s">
        <v>53</v>
      </c>
      <c r="L3287">
        <v>7.2000000000000011</v>
      </c>
    </row>
    <row r="3288" spans="1:12" x14ac:dyDescent="0.2">
      <c r="A3288" s="1">
        <v>43190</v>
      </c>
      <c r="B3288" s="7" t="str">
        <f>YEAR(月末库存[[#This Row],[日期]]) &amp; "年"</f>
        <v>2018年</v>
      </c>
      <c r="C3288" s="7" t="str">
        <f>MONTH(月末库存[[#This Row],[日期]]) &amp; "月"</f>
        <v>3月</v>
      </c>
      <c r="D3288" s="7">
        <f>--TEXT(月末库存[[#This Row],[日期]],"yyyymm")</f>
        <v>201803</v>
      </c>
      <c r="E3288" t="s">
        <v>9</v>
      </c>
      <c r="F3288" t="s">
        <v>15</v>
      </c>
      <c r="G3288">
        <v>1000002985</v>
      </c>
      <c r="H3288" t="s">
        <v>47</v>
      </c>
      <c r="I3288" t="s">
        <v>13</v>
      </c>
      <c r="J3288">
        <v>10000111</v>
      </c>
      <c r="K3288" t="s">
        <v>37</v>
      </c>
      <c r="L3288">
        <v>45.4</v>
      </c>
    </row>
    <row r="3289" spans="1:12" x14ac:dyDescent="0.2">
      <c r="A3289" s="1">
        <v>43190</v>
      </c>
      <c r="B3289" s="7" t="str">
        <f>YEAR(月末库存[[#This Row],[日期]]) &amp; "年"</f>
        <v>2018年</v>
      </c>
      <c r="C3289" s="7" t="str">
        <f>MONTH(月末库存[[#This Row],[日期]]) &amp; "月"</f>
        <v>3月</v>
      </c>
      <c r="D3289" s="7">
        <f>--TEXT(月末库存[[#This Row],[日期]],"yyyymm")</f>
        <v>201803</v>
      </c>
      <c r="E3289" t="s">
        <v>9</v>
      </c>
      <c r="F3289" t="s">
        <v>15</v>
      </c>
      <c r="G3289">
        <v>1000002985</v>
      </c>
      <c r="H3289" t="s">
        <v>47</v>
      </c>
      <c r="I3289" t="s">
        <v>13</v>
      </c>
      <c r="J3289">
        <v>10000131</v>
      </c>
      <c r="K3289" t="s">
        <v>38</v>
      </c>
      <c r="L3289">
        <v>1.5580000000000007</v>
      </c>
    </row>
    <row r="3290" spans="1:12" x14ac:dyDescent="0.2">
      <c r="A3290" s="1">
        <v>43190</v>
      </c>
      <c r="B3290" s="7" t="str">
        <f>YEAR(月末库存[[#This Row],[日期]]) &amp; "年"</f>
        <v>2018年</v>
      </c>
      <c r="C3290" s="7" t="str">
        <f>MONTH(月末库存[[#This Row],[日期]]) &amp; "月"</f>
        <v>3月</v>
      </c>
      <c r="D3290" s="7">
        <f>--TEXT(月末库存[[#This Row],[日期]],"yyyymm")</f>
        <v>201803</v>
      </c>
      <c r="E3290" t="s">
        <v>9</v>
      </c>
      <c r="F3290" t="s">
        <v>8</v>
      </c>
      <c r="G3290">
        <v>1000000070</v>
      </c>
      <c r="H3290" t="s">
        <v>7</v>
      </c>
      <c r="I3290" t="s">
        <v>13</v>
      </c>
      <c r="J3290">
        <v>20000099</v>
      </c>
      <c r="K3290" t="s">
        <v>20</v>
      </c>
      <c r="L3290">
        <v>4.7</v>
      </c>
    </row>
    <row r="3291" spans="1:12" x14ac:dyDescent="0.2">
      <c r="A3291" s="1">
        <v>43190</v>
      </c>
      <c r="B3291" s="7" t="str">
        <f>YEAR(月末库存[[#This Row],[日期]]) &amp; "年"</f>
        <v>2018年</v>
      </c>
      <c r="C3291" s="7" t="str">
        <f>MONTH(月末库存[[#This Row],[日期]]) &amp; "月"</f>
        <v>3月</v>
      </c>
      <c r="D3291" s="7">
        <f>--TEXT(月末库存[[#This Row],[日期]],"yyyymm")</f>
        <v>201803</v>
      </c>
      <c r="E3291" t="s">
        <v>9</v>
      </c>
      <c r="F3291" t="s">
        <v>12</v>
      </c>
      <c r="G3291">
        <v>1000000072</v>
      </c>
      <c r="H3291" t="s">
        <v>10</v>
      </c>
      <c r="I3291" t="s">
        <v>13</v>
      </c>
      <c r="J3291">
        <v>20000018</v>
      </c>
      <c r="K3291" t="s">
        <v>81</v>
      </c>
      <c r="L3291">
        <v>2.8999999999999995</v>
      </c>
    </row>
    <row r="3292" spans="1:12" x14ac:dyDescent="0.2">
      <c r="A3292" s="1">
        <v>43190</v>
      </c>
      <c r="B3292" s="7" t="str">
        <f>YEAR(月末库存[[#This Row],[日期]]) &amp; "年"</f>
        <v>2018年</v>
      </c>
      <c r="C3292" s="7" t="str">
        <f>MONTH(月末库存[[#This Row],[日期]]) &amp; "月"</f>
        <v>3月</v>
      </c>
      <c r="D3292" s="7">
        <f>--TEXT(月末库存[[#This Row],[日期]],"yyyymm")</f>
        <v>201803</v>
      </c>
      <c r="E3292" t="s">
        <v>9</v>
      </c>
      <c r="F3292" t="s">
        <v>59</v>
      </c>
      <c r="G3292">
        <v>1000000192</v>
      </c>
      <c r="H3292" t="s">
        <v>58</v>
      </c>
      <c r="I3292" t="s">
        <v>13</v>
      </c>
      <c r="J3292">
        <v>10000064</v>
      </c>
      <c r="K3292" t="s">
        <v>53</v>
      </c>
      <c r="L3292">
        <v>26.459999999999997</v>
      </c>
    </row>
    <row r="3293" spans="1:12" x14ac:dyDescent="0.2">
      <c r="A3293" s="1">
        <v>43190</v>
      </c>
      <c r="B3293" s="7" t="str">
        <f>YEAR(月末库存[[#This Row],[日期]]) &amp; "年"</f>
        <v>2018年</v>
      </c>
      <c r="C3293" s="7" t="str">
        <f>MONTH(月末库存[[#This Row],[日期]]) &amp; "月"</f>
        <v>3月</v>
      </c>
      <c r="D3293" s="7">
        <f>--TEXT(月末库存[[#This Row],[日期]],"yyyymm")</f>
        <v>201803</v>
      </c>
      <c r="E3293" t="s">
        <v>9</v>
      </c>
      <c r="F3293" t="s">
        <v>59</v>
      </c>
      <c r="G3293">
        <v>1000000192</v>
      </c>
      <c r="H3293" t="s">
        <v>58</v>
      </c>
      <c r="I3293" t="s">
        <v>13</v>
      </c>
      <c r="J3293">
        <v>10000111</v>
      </c>
      <c r="K3293" t="s">
        <v>37</v>
      </c>
      <c r="L3293">
        <v>33.35199999999999</v>
      </c>
    </row>
    <row r="3294" spans="1:12" x14ac:dyDescent="0.2">
      <c r="A3294" s="1">
        <v>43190</v>
      </c>
      <c r="B3294" s="7" t="str">
        <f>YEAR(月末库存[[#This Row],[日期]]) &amp; "年"</f>
        <v>2018年</v>
      </c>
      <c r="C3294" s="7" t="str">
        <f>MONTH(月末库存[[#This Row],[日期]]) &amp; "月"</f>
        <v>3月</v>
      </c>
      <c r="D3294" s="7">
        <f>--TEXT(月末库存[[#This Row],[日期]],"yyyymm")</f>
        <v>201803</v>
      </c>
      <c r="E3294" t="s">
        <v>9</v>
      </c>
      <c r="F3294" t="s">
        <v>59</v>
      </c>
      <c r="G3294">
        <v>1000000192</v>
      </c>
      <c r="H3294" t="s">
        <v>58</v>
      </c>
      <c r="I3294" t="s">
        <v>13</v>
      </c>
      <c r="J3294">
        <v>10000211</v>
      </c>
      <c r="K3294" t="s">
        <v>11</v>
      </c>
      <c r="L3294">
        <v>47.399999999999977</v>
      </c>
    </row>
    <row r="3295" spans="1:12" x14ac:dyDescent="0.2">
      <c r="A3295" s="1">
        <v>43190</v>
      </c>
      <c r="B3295" s="7" t="str">
        <f>YEAR(月末库存[[#This Row],[日期]]) &amp; "年"</f>
        <v>2018年</v>
      </c>
      <c r="C3295" s="7" t="str">
        <f>MONTH(月末库存[[#This Row],[日期]]) &amp; "月"</f>
        <v>3月</v>
      </c>
      <c r="D3295" s="7">
        <f>--TEXT(月末库存[[#This Row],[日期]],"yyyymm")</f>
        <v>201803</v>
      </c>
      <c r="E3295" t="s">
        <v>9</v>
      </c>
      <c r="F3295" t="s">
        <v>15</v>
      </c>
      <c r="G3295">
        <v>1000002981</v>
      </c>
      <c r="H3295" t="s">
        <v>62</v>
      </c>
      <c r="I3295" t="s">
        <v>13</v>
      </c>
      <c r="J3295">
        <v>10000131</v>
      </c>
      <c r="K3295" t="s">
        <v>38</v>
      </c>
      <c r="L3295">
        <v>73.166000000000011</v>
      </c>
    </row>
    <row r="3296" spans="1:12" x14ac:dyDescent="0.2">
      <c r="A3296" s="1">
        <v>43190</v>
      </c>
      <c r="B3296" s="7" t="str">
        <f>YEAR(月末库存[[#This Row],[日期]]) &amp; "年"</f>
        <v>2018年</v>
      </c>
      <c r="C3296" s="7" t="str">
        <f>MONTH(月末库存[[#This Row],[日期]]) &amp; "月"</f>
        <v>3月</v>
      </c>
      <c r="D3296" s="7">
        <f>--TEXT(月末库存[[#This Row],[日期]],"yyyymm")</f>
        <v>201803</v>
      </c>
      <c r="E3296" t="s">
        <v>9</v>
      </c>
      <c r="F3296" t="s">
        <v>15</v>
      </c>
      <c r="G3296">
        <v>1000002981</v>
      </c>
      <c r="H3296" t="s">
        <v>62</v>
      </c>
      <c r="I3296" t="s">
        <v>13</v>
      </c>
      <c r="J3296">
        <v>10000211</v>
      </c>
      <c r="K3296" t="s">
        <v>11</v>
      </c>
      <c r="L3296">
        <v>230.67400000000006</v>
      </c>
    </row>
    <row r="3297" spans="1:12" x14ac:dyDescent="0.2">
      <c r="A3297" s="1">
        <v>43190</v>
      </c>
      <c r="B3297" s="7" t="str">
        <f>YEAR(月末库存[[#This Row],[日期]]) &amp; "年"</f>
        <v>2018年</v>
      </c>
      <c r="C3297" s="7" t="str">
        <f>MONTH(月末库存[[#This Row],[日期]]) &amp; "月"</f>
        <v>3月</v>
      </c>
      <c r="D3297" s="7">
        <f>--TEXT(月末库存[[#This Row],[日期]],"yyyymm")</f>
        <v>201803</v>
      </c>
      <c r="E3297" t="s">
        <v>9</v>
      </c>
      <c r="F3297" t="s">
        <v>72</v>
      </c>
      <c r="G3297">
        <v>1000001699</v>
      </c>
      <c r="H3297" t="s">
        <v>71</v>
      </c>
      <c r="I3297" t="s">
        <v>13</v>
      </c>
      <c r="J3297">
        <v>10000131</v>
      </c>
      <c r="K3297" t="s">
        <v>38</v>
      </c>
      <c r="L3297">
        <v>58.176000000000002</v>
      </c>
    </row>
    <row r="3298" spans="1:12" x14ac:dyDescent="0.2">
      <c r="A3298" s="1">
        <v>43190</v>
      </c>
      <c r="B3298" s="7" t="str">
        <f>YEAR(月末库存[[#This Row],[日期]]) &amp; "年"</f>
        <v>2018年</v>
      </c>
      <c r="C3298" s="7" t="str">
        <f>MONTH(月末库存[[#This Row],[日期]]) &amp; "月"</f>
        <v>3月</v>
      </c>
      <c r="D3298" s="7">
        <f>--TEXT(月末库存[[#This Row],[日期]],"yyyymm")</f>
        <v>201803</v>
      </c>
      <c r="E3298" t="s">
        <v>9</v>
      </c>
      <c r="F3298" t="s">
        <v>17</v>
      </c>
      <c r="G3298">
        <v>1000001649</v>
      </c>
      <c r="H3298" t="s">
        <v>16</v>
      </c>
      <c r="I3298" t="s">
        <v>13</v>
      </c>
      <c r="J3298">
        <v>10000131</v>
      </c>
      <c r="K3298" t="s">
        <v>38</v>
      </c>
      <c r="L3298">
        <v>122.02000000000001</v>
      </c>
    </row>
    <row r="3299" spans="1:12" x14ac:dyDescent="0.2">
      <c r="A3299" s="1">
        <v>43190</v>
      </c>
      <c r="B3299" s="7" t="str">
        <f>YEAR(月末库存[[#This Row],[日期]]) &amp; "年"</f>
        <v>2018年</v>
      </c>
      <c r="C3299" s="7" t="str">
        <f>MONTH(月末库存[[#This Row],[日期]]) &amp; "月"</f>
        <v>3月</v>
      </c>
      <c r="D3299" s="7">
        <f>--TEXT(月末库存[[#This Row],[日期]],"yyyymm")</f>
        <v>201803</v>
      </c>
      <c r="E3299" t="s">
        <v>9</v>
      </c>
      <c r="F3299" t="s">
        <v>17</v>
      </c>
      <c r="G3299">
        <v>1000001649</v>
      </c>
      <c r="H3299" t="s">
        <v>16</v>
      </c>
      <c r="I3299" t="s">
        <v>13</v>
      </c>
      <c r="J3299">
        <v>20000099</v>
      </c>
      <c r="K3299" t="s">
        <v>20</v>
      </c>
      <c r="L3299">
        <v>9.9340000000000011</v>
      </c>
    </row>
    <row r="3300" spans="1:12" x14ac:dyDescent="0.2">
      <c r="A3300" s="1">
        <v>43190</v>
      </c>
      <c r="B3300" s="7" t="str">
        <f>YEAR(月末库存[[#This Row],[日期]]) &amp; "年"</f>
        <v>2018年</v>
      </c>
      <c r="C3300" s="7" t="str">
        <f>MONTH(月末库存[[#This Row],[日期]]) &amp; "月"</f>
        <v>3月</v>
      </c>
      <c r="D3300" s="7">
        <f>--TEXT(月末库存[[#This Row],[日期]],"yyyymm")</f>
        <v>201803</v>
      </c>
      <c r="E3300" t="s">
        <v>9</v>
      </c>
      <c r="F3300" t="s">
        <v>15</v>
      </c>
      <c r="G3300">
        <v>1000002981</v>
      </c>
      <c r="H3300" t="s">
        <v>62</v>
      </c>
      <c r="I3300" t="s">
        <v>13</v>
      </c>
      <c r="J3300">
        <v>10000136</v>
      </c>
      <c r="K3300" t="s">
        <v>40</v>
      </c>
      <c r="L3300">
        <v>1.65</v>
      </c>
    </row>
    <row r="3301" spans="1:12" x14ac:dyDescent="0.2">
      <c r="A3301" s="1">
        <v>43190</v>
      </c>
      <c r="B3301" s="7" t="str">
        <f>YEAR(月末库存[[#This Row],[日期]]) &amp; "年"</f>
        <v>2018年</v>
      </c>
      <c r="C3301" s="7" t="str">
        <f>MONTH(月末库存[[#This Row],[日期]]) &amp; "月"</f>
        <v>3月</v>
      </c>
      <c r="D3301" s="7">
        <f>--TEXT(月末库存[[#This Row],[日期]],"yyyymm")</f>
        <v>201803</v>
      </c>
      <c r="E3301" t="s">
        <v>9</v>
      </c>
      <c r="F3301" t="s">
        <v>72</v>
      </c>
      <c r="G3301">
        <v>1000000064</v>
      </c>
      <c r="H3301" t="s">
        <v>76</v>
      </c>
      <c r="I3301" t="s">
        <v>13</v>
      </c>
      <c r="J3301">
        <v>10000131</v>
      </c>
      <c r="K3301" t="s">
        <v>38</v>
      </c>
      <c r="L3301">
        <v>258.49999999999994</v>
      </c>
    </row>
    <row r="3302" spans="1:12" x14ac:dyDescent="0.2">
      <c r="A3302" s="1">
        <v>43190</v>
      </c>
      <c r="B3302" s="7" t="str">
        <f>YEAR(月末库存[[#This Row],[日期]]) &amp; "年"</f>
        <v>2018年</v>
      </c>
      <c r="C3302" s="7" t="str">
        <f>MONTH(月末库存[[#This Row],[日期]]) &amp; "月"</f>
        <v>3月</v>
      </c>
      <c r="D3302" s="7">
        <f>--TEXT(月末库存[[#This Row],[日期]],"yyyymm")</f>
        <v>201803</v>
      </c>
      <c r="E3302" t="s">
        <v>9</v>
      </c>
      <c r="F3302" t="s">
        <v>72</v>
      </c>
      <c r="G3302">
        <v>1000000064</v>
      </c>
      <c r="H3302" t="s">
        <v>76</v>
      </c>
      <c r="I3302" t="s">
        <v>13</v>
      </c>
      <c r="J3302">
        <v>20000099</v>
      </c>
      <c r="K3302" t="s">
        <v>20</v>
      </c>
      <c r="L3302">
        <v>41.788000000000011</v>
      </c>
    </row>
    <row r="3303" spans="1:12" x14ac:dyDescent="0.2">
      <c r="A3303" s="1">
        <v>43190</v>
      </c>
      <c r="B3303" s="7" t="str">
        <f>YEAR(月末库存[[#This Row],[日期]]) &amp; "年"</f>
        <v>2018年</v>
      </c>
      <c r="C3303" s="7" t="str">
        <f>MONTH(月末库存[[#This Row],[日期]]) &amp; "月"</f>
        <v>3月</v>
      </c>
      <c r="D3303" s="7">
        <f>--TEXT(月末库存[[#This Row],[日期]],"yyyymm")</f>
        <v>201803</v>
      </c>
      <c r="E3303" t="s">
        <v>9</v>
      </c>
      <c r="F3303" t="s">
        <v>75</v>
      </c>
      <c r="G3303">
        <v>1000000281</v>
      </c>
      <c r="H3303" t="s">
        <v>74</v>
      </c>
      <c r="I3303" t="s">
        <v>13</v>
      </c>
      <c r="J3303">
        <v>10000211</v>
      </c>
      <c r="K3303" t="s">
        <v>11</v>
      </c>
      <c r="L3303">
        <v>2.800000000000002</v>
      </c>
    </row>
    <row r="3304" spans="1:12" x14ac:dyDescent="0.2">
      <c r="A3304" s="1">
        <v>43190</v>
      </c>
      <c r="B3304" s="7" t="str">
        <f>YEAR(月末库存[[#This Row],[日期]]) &amp; "年"</f>
        <v>2018年</v>
      </c>
      <c r="C3304" s="7" t="str">
        <f>MONTH(月末库存[[#This Row],[日期]]) &amp; "月"</f>
        <v>3月</v>
      </c>
      <c r="D3304" s="7">
        <f>--TEXT(月末库存[[#This Row],[日期]],"yyyymm")</f>
        <v>201803</v>
      </c>
      <c r="E3304" t="s">
        <v>9</v>
      </c>
      <c r="F3304" t="s">
        <v>15</v>
      </c>
      <c r="G3304">
        <v>1000002985</v>
      </c>
      <c r="H3304" t="s">
        <v>47</v>
      </c>
      <c r="I3304" t="s">
        <v>13</v>
      </c>
      <c r="J3304">
        <v>10000211</v>
      </c>
      <c r="K3304" t="s">
        <v>11</v>
      </c>
      <c r="L3304">
        <v>188.99599999999995</v>
      </c>
    </row>
    <row r="3305" spans="1:12" x14ac:dyDescent="0.2">
      <c r="A3305" s="1">
        <v>43190</v>
      </c>
      <c r="B3305" s="7" t="str">
        <f>YEAR(月末库存[[#This Row],[日期]]) &amp; "年"</f>
        <v>2018年</v>
      </c>
      <c r="C3305" s="7" t="str">
        <f>MONTH(月末库存[[#This Row],[日期]]) &amp; "月"</f>
        <v>3月</v>
      </c>
      <c r="D3305" s="7">
        <f>--TEXT(月末库存[[#This Row],[日期]],"yyyymm")</f>
        <v>201803</v>
      </c>
      <c r="E3305" t="s">
        <v>9</v>
      </c>
      <c r="F3305" t="s">
        <v>12</v>
      </c>
      <c r="G3305">
        <v>1000000072</v>
      </c>
      <c r="H3305" t="s">
        <v>10</v>
      </c>
      <c r="I3305" t="s">
        <v>13</v>
      </c>
      <c r="J3305">
        <v>10000211</v>
      </c>
      <c r="K3305" t="s">
        <v>11</v>
      </c>
      <c r="L3305">
        <v>433.88599999999997</v>
      </c>
    </row>
    <row r="3306" spans="1:12" x14ac:dyDescent="0.2">
      <c r="A3306" s="1">
        <v>43190</v>
      </c>
      <c r="B3306" s="7" t="str">
        <f>YEAR(月末库存[[#This Row],[日期]]) &amp; "年"</f>
        <v>2018年</v>
      </c>
      <c r="C3306" s="7" t="str">
        <f>MONTH(月末库存[[#This Row],[日期]]) &amp; "月"</f>
        <v>3月</v>
      </c>
      <c r="D3306" s="7">
        <f>--TEXT(月末库存[[#This Row],[日期]],"yyyymm")</f>
        <v>201803</v>
      </c>
      <c r="E3306" t="s">
        <v>9</v>
      </c>
      <c r="F3306" t="s">
        <v>15</v>
      </c>
      <c r="G3306">
        <v>1000002986</v>
      </c>
      <c r="H3306" t="s">
        <v>14</v>
      </c>
      <c r="I3306" t="s">
        <v>13</v>
      </c>
      <c r="J3306">
        <v>10000211</v>
      </c>
      <c r="K3306" t="s">
        <v>11</v>
      </c>
      <c r="L3306">
        <v>760.97599999999977</v>
      </c>
    </row>
    <row r="3307" spans="1:12" x14ac:dyDescent="0.2">
      <c r="A3307" s="1">
        <v>43190</v>
      </c>
      <c r="B3307" s="7" t="str">
        <f>YEAR(月末库存[[#This Row],[日期]]) &amp; "年"</f>
        <v>2018年</v>
      </c>
      <c r="C3307" s="7" t="str">
        <f>MONTH(月末库存[[#This Row],[日期]]) &amp; "月"</f>
        <v>3月</v>
      </c>
      <c r="D3307" s="7">
        <f>--TEXT(月末库存[[#This Row],[日期]],"yyyymm")</f>
        <v>201803</v>
      </c>
      <c r="E3307" t="s">
        <v>9</v>
      </c>
      <c r="F3307" t="s">
        <v>59</v>
      </c>
      <c r="G3307">
        <v>1000000192</v>
      </c>
      <c r="H3307" t="s">
        <v>58</v>
      </c>
      <c r="I3307" t="s">
        <v>13</v>
      </c>
      <c r="J3307">
        <v>10000172</v>
      </c>
      <c r="K3307" t="s">
        <v>18</v>
      </c>
      <c r="L3307">
        <v>70.141999999999996</v>
      </c>
    </row>
    <row r="3308" spans="1:12" x14ac:dyDescent="0.2">
      <c r="A3308" s="1">
        <v>43190</v>
      </c>
      <c r="B3308" s="7" t="str">
        <f>YEAR(月末库存[[#This Row],[日期]]) &amp; "年"</f>
        <v>2018年</v>
      </c>
      <c r="C3308" s="7" t="str">
        <f>MONTH(月末库存[[#This Row],[日期]]) &amp; "月"</f>
        <v>3月</v>
      </c>
      <c r="D3308" s="7">
        <f>--TEXT(月末库存[[#This Row],[日期]],"yyyymm")</f>
        <v>201803</v>
      </c>
      <c r="E3308" t="s">
        <v>9</v>
      </c>
      <c r="F3308" t="s">
        <v>17</v>
      </c>
      <c r="G3308">
        <v>1000000059</v>
      </c>
      <c r="H3308" t="s">
        <v>55</v>
      </c>
      <c r="I3308" t="s">
        <v>13</v>
      </c>
      <c r="J3308">
        <v>10000111</v>
      </c>
      <c r="K3308" t="s">
        <v>37</v>
      </c>
      <c r="L3308">
        <v>329.96799999999996</v>
      </c>
    </row>
    <row r="3309" spans="1:12" x14ac:dyDescent="0.2">
      <c r="A3309" s="1">
        <v>43190</v>
      </c>
      <c r="B3309" s="7" t="str">
        <f>YEAR(月末库存[[#This Row],[日期]]) &amp; "年"</f>
        <v>2018年</v>
      </c>
      <c r="C3309" s="7" t="str">
        <f>MONTH(月末库存[[#This Row],[日期]]) &amp; "月"</f>
        <v>3月</v>
      </c>
      <c r="D3309" s="7">
        <f>--TEXT(月末库存[[#This Row],[日期]],"yyyymm")</f>
        <v>201803</v>
      </c>
      <c r="E3309" t="s">
        <v>9</v>
      </c>
      <c r="F3309" t="s">
        <v>15</v>
      </c>
      <c r="G3309">
        <v>1000002981</v>
      </c>
      <c r="H3309" t="s">
        <v>62</v>
      </c>
      <c r="I3309" t="s">
        <v>13</v>
      </c>
      <c r="J3309">
        <v>10000064</v>
      </c>
      <c r="K3309" t="s">
        <v>53</v>
      </c>
      <c r="L3309">
        <v>13.200000000000001</v>
      </c>
    </row>
    <row r="3310" spans="1:12" x14ac:dyDescent="0.2">
      <c r="A3310" s="1">
        <v>43190</v>
      </c>
      <c r="B3310" s="7" t="str">
        <f>YEAR(月末库存[[#This Row],[日期]]) &amp; "年"</f>
        <v>2018年</v>
      </c>
      <c r="C3310" s="7" t="str">
        <f>MONTH(月末库存[[#This Row],[日期]]) &amp; "月"</f>
        <v>3月</v>
      </c>
      <c r="D3310" s="7">
        <f>--TEXT(月末库存[[#This Row],[日期]],"yyyymm")</f>
        <v>201803</v>
      </c>
      <c r="E3310" t="s">
        <v>9</v>
      </c>
      <c r="F3310" t="s">
        <v>15</v>
      </c>
      <c r="G3310">
        <v>1000002981</v>
      </c>
      <c r="H3310" t="s">
        <v>62</v>
      </c>
      <c r="I3310" t="s">
        <v>13</v>
      </c>
      <c r="J3310">
        <v>20000099</v>
      </c>
      <c r="K3310" t="s">
        <v>20</v>
      </c>
      <c r="L3310">
        <v>53.570000000000014</v>
      </c>
    </row>
    <row r="3311" spans="1:12" x14ac:dyDescent="0.2">
      <c r="A3311" s="1">
        <v>43190</v>
      </c>
      <c r="B3311" s="7" t="str">
        <f>YEAR(月末库存[[#This Row],[日期]]) &amp; "年"</f>
        <v>2018年</v>
      </c>
      <c r="C3311" s="7" t="str">
        <f>MONTH(月末库存[[#This Row],[日期]]) &amp; "月"</f>
        <v>3月</v>
      </c>
      <c r="D3311" s="7">
        <f>--TEXT(月末库存[[#This Row],[日期]],"yyyymm")</f>
        <v>201803</v>
      </c>
      <c r="E3311" t="s">
        <v>9</v>
      </c>
      <c r="F3311" t="s">
        <v>72</v>
      </c>
      <c r="G3311">
        <v>1000001699</v>
      </c>
      <c r="H3311" t="s">
        <v>71</v>
      </c>
      <c r="I3311" t="s">
        <v>13</v>
      </c>
      <c r="J3311">
        <v>10000211</v>
      </c>
      <c r="K3311" t="s">
        <v>11</v>
      </c>
      <c r="L3311">
        <v>93.757999999999996</v>
      </c>
    </row>
    <row r="3312" spans="1:12" x14ac:dyDescent="0.2">
      <c r="A3312" s="1">
        <v>43190</v>
      </c>
      <c r="B3312" s="7" t="str">
        <f>YEAR(月末库存[[#This Row],[日期]]) &amp; "年"</f>
        <v>2018年</v>
      </c>
      <c r="C3312" s="7" t="str">
        <f>MONTH(月末库存[[#This Row],[日期]]) &amp; "月"</f>
        <v>3月</v>
      </c>
      <c r="D3312" s="7">
        <f>--TEXT(月末库存[[#This Row],[日期]],"yyyymm")</f>
        <v>201803</v>
      </c>
      <c r="E3312" t="s">
        <v>9</v>
      </c>
      <c r="F3312" t="s">
        <v>17</v>
      </c>
      <c r="G3312">
        <v>1000001649</v>
      </c>
      <c r="H3312" t="s">
        <v>16</v>
      </c>
      <c r="I3312" t="s">
        <v>13</v>
      </c>
      <c r="J3312">
        <v>10000136</v>
      </c>
      <c r="K3312" t="s">
        <v>40</v>
      </c>
      <c r="L3312">
        <v>9.6499999999999986</v>
      </c>
    </row>
    <row r="3313" spans="1:12" x14ac:dyDescent="0.2">
      <c r="A3313" s="1">
        <v>43190</v>
      </c>
      <c r="B3313" s="7" t="str">
        <f>YEAR(月末库存[[#This Row],[日期]]) &amp; "年"</f>
        <v>2018年</v>
      </c>
      <c r="C3313" s="7" t="str">
        <f>MONTH(月末库存[[#This Row],[日期]]) &amp; "月"</f>
        <v>3月</v>
      </c>
      <c r="D3313" s="7">
        <f>--TEXT(月末库存[[#This Row],[日期]],"yyyymm")</f>
        <v>201803</v>
      </c>
      <c r="E3313" t="s">
        <v>9</v>
      </c>
      <c r="F3313" t="s">
        <v>75</v>
      </c>
      <c r="G3313">
        <v>1000000281</v>
      </c>
      <c r="H3313" t="s">
        <v>74</v>
      </c>
      <c r="I3313" t="s">
        <v>13</v>
      </c>
      <c r="J3313">
        <v>20000099</v>
      </c>
      <c r="K3313" t="s">
        <v>20</v>
      </c>
      <c r="L3313">
        <v>139.80199999999996</v>
      </c>
    </row>
    <row r="3314" spans="1:12" x14ac:dyDescent="0.2">
      <c r="A3314" s="1">
        <v>43190</v>
      </c>
      <c r="B3314" s="7" t="str">
        <f>YEAR(月末库存[[#This Row],[日期]]) &amp; "年"</f>
        <v>2018年</v>
      </c>
      <c r="C3314" s="7" t="str">
        <f>MONTH(月末库存[[#This Row],[日期]]) &amp; "月"</f>
        <v>3月</v>
      </c>
      <c r="D3314" s="7">
        <f>--TEXT(月末库存[[#This Row],[日期]],"yyyymm")</f>
        <v>201803</v>
      </c>
      <c r="E3314" t="s">
        <v>9</v>
      </c>
      <c r="F3314" t="s">
        <v>12</v>
      </c>
      <c r="G3314">
        <v>1000000072</v>
      </c>
      <c r="H3314" t="s">
        <v>10</v>
      </c>
      <c r="I3314" t="s">
        <v>13</v>
      </c>
      <c r="J3314">
        <v>10000064</v>
      </c>
      <c r="K3314" t="s">
        <v>53</v>
      </c>
      <c r="L3314">
        <v>19.399999999999999</v>
      </c>
    </row>
    <row r="3315" spans="1:12" x14ac:dyDescent="0.2">
      <c r="A3315" s="1">
        <v>43190</v>
      </c>
      <c r="B3315" s="7" t="str">
        <f>YEAR(月末库存[[#This Row],[日期]]) &amp; "年"</f>
        <v>2018年</v>
      </c>
      <c r="C3315" s="7" t="str">
        <f>MONTH(月末库存[[#This Row],[日期]]) &amp; "月"</f>
        <v>3月</v>
      </c>
      <c r="D3315" s="7">
        <f>--TEXT(月末库存[[#This Row],[日期]],"yyyymm")</f>
        <v>201803</v>
      </c>
      <c r="E3315" t="s">
        <v>9</v>
      </c>
      <c r="F3315" t="s">
        <v>12</v>
      </c>
      <c r="G3315">
        <v>1000000072</v>
      </c>
      <c r="H3315" t="s">
        <v>10</v>
      </c>
      <c r="I3315" t="s">
        <v>13</v>
      </c>
      <c r="J3315">
        <v>20000099</v>
      </c>
      <c r="K3315" t="s">
        <v>20</v>
      </c>
      <c r="L3315">
        <v>11.568000000000001</v>
      </c>
    </row>
    <row r="3316" spans="1:12" x14ac:dyDescent="0.2">
      <c r="A3316" s="1">
        <v>43190</v>
      </c>
      <c r="B3316" s="7" t="str">
        <f>YEAR(月末库存[[#This Row],[日期]]) &amp; "年"</f>
        <v>2018年</v>
      </c>
      <c r="C3316" s="7" t="str">
        <f>MONTH(月末库存[[#This Row],[日期]]) &amp; "月"</f>
        <v>3月</v>
      </c>
      <c r="D3316" s="7">
        <f>--TEXT(月末库存[[#This Row],[日期]],"yyyymm")</f>
        <v>201803</v>
      </c>
      <c r="E3316" t="s">
        <v>9</v>
      </c>
      <c r="F3316" t="s">
        <v>75</v>
      </c>
      <c r="G3316">
        <v>1000000281</v>
      </c>
      <c r="H3316" t="s">
        <v>74</v>
      </c>
      <c r="I3316" t="s">
        <v>13</v>
      </c>
      <c r="J3316">
        <v>10000111</v>
      </c>
      <c r="K3316" t="s">
        <v>37</v>
      </c>
      <c r="L3316">
        <v>3.1</v>
      </c>
    </row>
    <row r="3317" spans="1:12" x14ac:dyDescent="0.2">
      <c r="A3317" s="1">
        <v>43190</v>
      </c>
      <c r="B3317" s="7" t="str">
        <f>YEAR(月末库存[[#This Row],[日期]]) &amp; "年"</f>
        <v>2018年</v>
      </c>
      <c r="C3317" s="7" t="str">
        <f>MONTH(月末库存[[#This Row],[日期]]) &amp; "月"</f>
        <v>3月</v>
      </c>
      <c r="D3317" s="7">
        <f>--TEXT(月末库存[[#This Row],[日期]],"yyyymm")</f>
        <v>201803</v>
      </c>
      <c r="E3317" t="s">
        <v>9</v>
      </c>
      <c r="F3317" t="s">
        <v>75</v>
      </c>
      <c r="G3317">
        <v>1000000281</v>
      </c>
      <c r="H3317" t="s">
        <v>74</v>
      </c>
      <c r="I3317" t="s">
        <v>13</v>
      </c>
      <c r="J3317">
        <v>10000136</v>
      </c>
      <c r="K3317" t="s">
        <v>40</v>
      </c>
      <c r="L3317">
        <v>23.599999999999994</v>
      </c>
    </row>
    <row r="3318" spans="1:12" x14ac:dyDescent="0.2">
      <c r="A3318" s="1">
        <v>43190</v>
      </c>
      <c r="B3318" s="7" t="str">
        <f>YEAR(月末库存[[#This Row],[日期]]) &amp; "年"</f>
        <v>2018年</v>
      </c>
      <c r="C3318" s="7" t="str">
        <f>MONTH(月末库存[[#This Row],[日期]]) &amp; "月"</f>
        <v>3月</v>
      </c>
      <c r="D3318" s="7">
        <f>--TEXT(月末库存[[#This Row],[日期]],"yyyymm")</f>
        <v>201803</v>
      </c>
      <c r="E3318" t="s">
        <v>9</v>
      </c>
      <c r="F3318" t="s">
        <v>17</v>
      </c>
      <c r="G3318">
        <v>1000000059</v>
      </c>
      <c r="H3318" t="s">
        <v>55</v>
      </c>
      <c r="I3318" t="s">
        <v>13</v>
      </c>
      <c r="J3318">
        <v>10000136</v>
      </c>
      <c r="K3318" t="s">
        <v>40</v>
      </c>
      <c r="L3318">
        <v>122.9</v>
      </c>
    </row>
    <row r="3319" spans="1:12" x14ac:dyDescent="0.2">
      <c r="A3319" s="1">
        <v>43190</v>
      </c>
      <c r="B3319" s="7" t="str">
        <f>YEAR(月末库存[[#This Row],[日期]]) &amp; "年"</f>
        <v>2018年</v>
      </c>
      <c r="C3319" s="7" t="str">
        <f>MONTH(月末库存[[#This Row],[日期]]) &amp; "月"</f>
        <v>3月</v>
      </c>
      <c r="D3319" s="7">
        <f>--TEXT(月末库存[[#This Row],[日期]],"yyyymm")</f>
        <v>201803</v>
      </c>
      <c r="E3319" t="s">
        <v>9</v>
      </c>
      <c r="F3319" t="s">
        <v>17</v>
      </c>
      <c r="G3319">
        <v>1000000059</v>
      </c>
      <c r="H3319" t="s">
        <v>55</v>
      </c>
      <c r="I3319" t="s">
        <v>13</v>
      </c>
      <c r="J3319">
        <v>10000172</v>
      </c>
      <c r="K3319" t="s">
        <v>18</v>
      </c>
      <c r="L3319">
        <v>183.08400000000012</v>
      </c>
    </row>
    <row r="3320" spans="1:12" x14ac:dyDescent="0.2">
      <c r="A3320" s="1">
        <v>43190</v>
      </c>
      <c r="B3320" s="7" t="str">
        <f>YEAR(月末库存[[#This Row],[日期]]) &amp; "年"</f>
        <v>2018年</v>
      </c>
      <c r="C3320" s="7" t="str">
        <f>MONTH(月末库存[[#This Row],[日期]]) &amp; "月"</f>
        <v>3月</v>
      </c>
      <c r="D3320" s="7">
        <f>--TEXT(月末库存[[#This Row],[日期]],"yyyymm")</f>
        <v>201803</v>
      </c>
      <c r="E3320" t="s">
        <v>9</v>
      </c>
      <c r="F3320" t="s">
        <v>17</v>
      </c>
      <c r="G3320">
        <v>1000000059</v>
      </c>
      <c r="H3320" t="s">
        <v>55</v>
      </c>
      <c r="I3320" t="s">
        <v>13</v>
      </c>
      <c r="J3320">
        <v>10000064</v>
      </c>
      <c r="K3320" t="s">
        <v>53</v>
      </c>
      <c r="L3320">
        <v>97.453999999999951</v>
      </c>
    </row>
    <row r="3321" spans="1:12" x14ac:dyDescent="0.2">
      <c r="A3321" s="1">
        <v>43190</v>
      </c>
      <c r="B3321" s="7" t="str">
        <f>YEAR(月末库存[[#This Row],[日期]]) &amp; "年"</f>
        <v>2018年</v>
      </c>
      <c r="C3321" s="7" t="str">
        <f>MONTH(月末库存[[#This Row],[日期]]) &amp; "月"</f>
        <v>3月</v>
      </c>
      <c r="D3321" s="7">
        <f>--TEXT(月末库存[[#This Row],[日期]],"yyyymm")</f>
        <v>201803</v>
      </c>
      <c r="E3321" t="s">
        <v>9</v>
      </c>
      <c r="F3321" t="s">
        <v>17</v>
      </c>
      <c r="G3321">
        <v>1000000059</v>
      </c>
      <c r="H3321" t="s">
        <v>55</v>
      </c>
      <c r="I3321" t="s">
        <v>13</v>
      </c>
      <c r="J3321">
        <v>10000078</v>
      </c>
      <c r="K3321" t="s">
        <v>30</v>
      </c>
      <c r="L3321">
        <v>357.18599999999981</v>
      </c>
    </row>
    <row r="3322" spans="1:12" x14ac:dyDescent="0.2">
      <c r="A3322" s="1">
        <v>43190</v>
      </c>
      <c r="B3322" s="7" t="str">
        <f>YEAR(月末库存[[#This Row],[日期]]) &amp; "年"</f>
        <v>2018年</v>
      </c>
      <c r="C3322" s="7" t="str">
        <f>MONTH(月末库存[[#This Row],[日期]]) &amp; "月"</f>
        <v>3月</v>
      </c>
      <c r="D3322" s="7">
        <f>--TEXT(月末库存[[#This Row],[日期]],"yyyymm")</f>
        <v>201803</v>
      </c>
      <c r="E3322" t="s">
        <v>9</v>
      </c>
      <c r="F3322" t="s">
        <v>17</v>
      </c>
      <c r="G3322">
        <v>1000000059</v>
      </c>
      <c r="H3322" t="s">
        <v>55</v>
      </c>
      <c r="I3322" t="s">
        <v>13</v>
      </c>
      <c r="J3322">
        <v>10000131</v>
      </c>
      <c r="K3322" t="s">
        <v>38</v>
      </c>
      <c r="L3322">
        <v>159.7360000000001</v>
      </c>
    </row>
    <row r="3323" spans="1:12" x14ac:dyDescent="0.2">
      <c r="A3323" s="1">
        <v>43190</v>
      </c>
      <c r="B3323" s="7" t="str">
        <f>YEAR(月末库存[[#This Row],[日期]]) &amp; "年"</f>
        <v>2018年</v>
      </c>
      <c r="C3323" s="7" t="str">
        <f>MONTH(月末库存[[#This Row],[日期]]) &amp; "月"</f>
        <v>3月</v>
      </c>
      <c r="D3323" s="7">
        <f>--TEXT(月末库存[[#This Row],[日期]],"yyyymm")</f>
        <v>201803</v>
      </c>
      <c r="E3323" t="s">
        <v>9</v>
      </c>
      <c r="F3323" t="s">
        <v>17</v>
      </c>
      <c r="G3323">
        <v>1000000059</v>
      </c>
      <c r="H3323" t="s">
        <v>55</v>
      </c>
      <c r="I3323" t="s">
        <v>13</v>
      </c>
      <c r="J3323">
        <v>10000211</v>
      </c>
      <c r="K3323" t="s">
        <v>11</v>
      </c>
      <c r="L3323">
        <v>37.444000000000031</v>
      </c>
    </row>
    <row r="3324" spans="1:12" x14ac:dyDescent="0.2">
      <c r="A3324" s="1">
        <v>43190</v>
      </c>
      <c r="B3324" s="7" t="str">
        <f>YEAR(月末库存[[#This Row],[日期]]) &amp; "年"</f>
        <v>2018年</v>
      </c>
      <c r="C3324" s="7" t="str">
        <f>MONTH(月末库存[[#This Row],[日期]]) &amp; "月"</f>
        <v>3月</v>
      </c>
      <c r="D3324" s="7">
        <f>--TEXT(月末库存[[#This Row],[日期]],"yyyymm")</f>
        <v>201803</v>
      </c>
      <c r="E3324" t="s">
        <v>9</v>
      </c>
      <c r="F3324" t="s">
        <v>57</v>
      </c>
      <c r="G3324">
        <v>1000001502</v>
      </c>
      <c r="H3324" t="s">
        <v>56</v>
      </c>
      <c r="I3324" t="s">
        <v>13</v>
      </c>
      <c r="J3324">
        <v>10000131</v>
      </c>
      <c r="K3324" t="s">
        <v>38</v>
      </c>
      <c r="L3324">
        <v>357.5800000000001</v>
      </c>
    </row>
    <row r="3325" spans="1:12" x14ac:dyDescent="0.2">
      <c r="A3325" s="1">
        <v>43190</v>
      </c>
      <c r="B3325" s="7" t="str">
        <f>YEAR(月末库存[[#This Row],[日期]]) &amp; "年"</f>
        <v>2018年</v>
      </c>
      <c r="C3325" s="7" t="str">
        <f>MONTH(月末库存[[#This Row],[日期]]) &amp; "月"</f>
        <v>3月</v>
      </c>
      <c r="D3325" s="7">
        <f>--TEXT(月末库存[[#This Row],[日期]],"yyyymm")</f>
        <v>201803</v>
      </c>
      <c r="E3325" t="s">
        <v>9</v>
      </c>
      <c r="F3325" t="s">
        <v>57</v>
      </c>
      <c r="G3325">
        <v>1000001502</v>
      </c>
      <c r="H3325" t="s">
        <v>56</v>
      </c>
      <c r="I3325" t="s">
        <v>13</v>
      </c>
      <c r="J3325">
        <v>20000018</v>
      </c>
      <c r="K3325" t="s">
        <v>81</v>
      </c>
      <c r="L3325">
        <v>1.5659999999999972</v>
      </c>
    </row>
    <row r="3326" spans="1:12" x14ac:dyDescent="0.2">
      <c r="A3326" s="1">
        <v>43190</v>
      </c>
      <c r="B3326" s="7" t="str">
        <f>YEAR(月末库存[[#This Row],[日期]]) &amp; "年"</f>
        <v>2018年</v>
      </c>
      <c r="C3326" s="7" t="str">
        <f>MONTH(月末库存[[#This Row],[日期]]) &amp; "月"</f>
        <v>3月</v>
      </c>
      <c r="D3326" s="7">
        <f>--TEXT(月末库存[[#This Row],[日期]],"yyyymm")</f>
        <v>201803</v>
      </c>
      <c r="E3326" t="s">
        <v>9</v>
      </c>
      <c r="F3326" t="s">
        <v>15</v>
      </c>
      <c r="G3326">
        <v>1000002986</v>
      </c>
      <c r="H3326" t="s">
        <v>14</v>
      </c>
      <c r="I3326" t="s">
        <v>13</v>
      </c>
      <c r="J3326">
        <v>10000111</v>
      </c>
      <c r="K3326" t="s">
        <v>37</v>
      </c>
      <c r="L3326">
        <v>88.799999999999969</v>
      </c>
    </row>
    <row r="3327" spans="1:12" x14ac:dyDescent="0.2">
      <c r="A3327" s="1">
        <v>43190</v>
      </c>
      <c r="B3327" s="7" t="str">
        <f>YEAR(月末库存[[#This Row],[日期]]) &amp; "年"</f>
        <v>2018年</v>
      </c>
      <c r="C3327" s="7" t="str">
        <f>MONTH(月末库存[[#This Row],[日期]]) &amp; "月"</f>
        <v>3月</v>
      </c>
      <c r="D3327" s="7">
        <f>--TEXT(月末库存[[#This Row],[日期]],"yyyymm")</f>
        <v>201803</v>
      </c>
      <c r="E3327" t="s">
        <v>9</v>
      </c>
      <c r="F3327" t="s">
        <v>15</v>
      </c>
      <c r="G3327">
        <v>1000002986</v>
      </c>
      <c r="H3327" t="s">
        <v>14</v>
      </c>
      <c r="I3327" t="s">
        <v>13</v>
      </c>
      <c r="J3327">
        <v>20000099</v>
      </c>
      <c r="K3327" t="s">
        <v>20</v>
      </c>
      <c r="L3327">
        <v>0.40000000000000213</v>
      </c>
    </row>
    <row r="3328" spans="1:12" x14ac:dyDescent="0.2">
      <c r="A3328" s="1">
        <v>43190</v>
      </c>
      <c r="B3328" s="7" t="str">
        <f>YEAR(月末库存[[#This Row],[日期]]) &amp; "年"</f>
        <v>2018年</v>
      </c>
      <c r="C3328" s="7" t="str">
        <f>MONTH(月末库存[[#This Row],[日期]]) &amp; "月"</f>
        <v>3月</v>
      </c>
      <c r="D3328" s="7">
        <f>--TEXT(月末库存[[#This Row],[日期]],"yyyymm")</f>
        <v>201803</v>
      </c>
      <c r="E3328" t="s">
        <v>9</v>
      </c>
      <c r="F3328" t="s">
        <v>17</v>
      </c>
      <c r="G3328">
        <v>1000000059</v>
      </c>
      <c r="H3328" t="s">
        <v>55</v>
      </c>
      <c r="I3328" t="s">
        <v>13</v>
      </c>
      <c r="J3328">
        <v>20000099</v>
      </c>
      <c r="K3328" t="s">
        <v>20</v>
      </c>
      <c r="L3328">
        <v>98.19</v>
      </c>
    </row>
    <row r="3329" spans="1:12" x14ac:dyDescent="0.2">
      <c r="A3329" s="1">
        <v>43190</v>
      </c>
      <c r="B3329" s="7" t="str">
        <f>YEAR(月末库存[[#This Row],[日期]]) &amp; "年"</f>
        <v>2018年</v>
      </c>
      <c r="C3329" s="7" t="str">
        <f>MONTH(月末库存[[#This Row],[日期]]) &amp; "月"</f>
        <v>3月</v>
      </c>
      <c r="D3329" s="7">
        <f>--TEXT(月末库存[[#This Row],[日期]],"yyyymm")</f>
        <v>201803</v>
      </c>
      <c r="E3329" t="s">
        <v>9</v>
      </c>
      <c r="F3329" t="s">
        <v>12</v>
      </c>
      <c r="G3329">
        <v>1000000072</v>
      </c>
      <c r="H3329" t="s">
        <v>10</v>
      </c>
      <c r="I3329" t="s">
        <v>13</v>
      </c>
      <c r="J3329">
        <v>10000131</v>
      </c>
      <c r="K3329" t="s">
        <v>38</v>
      </c>
      <c r="L3329">
        <v>182.66400000000007</v>
      </c>
    </row>
    <row r="3330" spans="1:12" x14ac:dyDescent="0.2">
      <c r="A3330" s="1">
        <v>43190</v>
      </c>
      <c r="B3330" s="7" t="str">
        <f>YEAR(月末库存[[#This Row],[日期]]) &amp; "年"</f>
        <v>2018年</v>
      </c>
      <c r="C3330" s="7" t="str">
        <f>MONTH(月末库存[[#This Row],[日期]]) &amp; "月"</f>
        <v>3月</v>
      </c>
      <c r="D3330" s="7">
        <f>--TEXT(月末库存[[#This Row],[日期]],"yyyymm")</f>
        <v>201803</v>
      </c>
      <c r="E3330" t="s">
        <v>9</v>
      </c>
      <c r="F3330" t="s">
        <v>57</v>
      </c>
      <c r="G3330">
        <v>1000001502</v>
      </c>
      <c r="H3330" t="s">
        <v>56</v>
      </c>
      <c r="I3330" t="s">
        <v>13</v>
      </c>
      <c r="J3330">
        <v>10000064</v>
      </c>
      <c r="K3330" t="s">
        <v>53</v>
      </c>
      <c r="L3330">
        <v>18.299999999999986</v>
      </c>
    </row>
    <row r="3331" spans="1:12" x14ac:dyDescent="0.2">
      <c r="A3331" s="1">
        <v>43190</v>
      </c>
      <c r="B3331" s="7" t="str">
        <f>YEAR(月末库存[[#This Row],[日期]]) &amp; "年"</f>
        <v>2018年</v>
      </c>
      <c r="C3331" s="7" t="str">
        <f>MONTH(月末库存[[#This Row],[日期]]) &amp; "月"</f>
        <v>3月</v>
      </c>
      <c r="D3331" s="7">
        <f>--TEXT(月末库存[[#This Row],[日期]],"yyyymm")</f>
        <v>201803</v>
      </c>
      <c r="E3331" t="s">
        <v>9</v>
      </c>
      <c r="F3331" t="s">
        <v>57</v>
      </c>
      <c r="G3331">
        <v>1000001502</v>
      </c>
      <c r="H3331" t="s">
        <v>56</v>
      </c>
      <c r="I3331" t="s">
        <v>13</v>
      </c>
      <c r="J3331">
        <v>10000211</v>
      </c>
      <c r="K3331" t="s">
        <v>11</v>
      </c>
      <c r="L3331">
        <v>331.72399999999999</v>
      </c>
    </row>
    <row r="3332" spans="1:12" x14ac:dyDescent="0.2">
      <c r="A3332" s="1">
        <v>43190</v>
      </c>
      <c r="B3332" s="7" t="str">
        <f>YEAR(月末库存[[#This Row],[日期]]) &amp; "年"</f>
        <v>2018年</v>
      </c>
      <c r="C3332" s="7" t="str">
        <f>MONTH(月末库存[[#This Row],[日期]]) &amp; "月"</f>
        <v>3月</v>
      </c>
      <c r="D3332" s="7">
        <f>--TEXT(月末库存[[#This Row],[日期]],"yyyymm")</f>
        <v>201803</v>
      </c>
      <c r="E3332" t="s">
        <v>9</v>
      </c>
      <c r="F3332" t="s">
        <v>17</v>
      </c>
      <c r="G3332">
        <v>1000001649</v>
      </c>
      <c r="H3332" t="s">
        <v>16</v>
      </c>
      <c r="I3332" t="s">
        <v>13</v>
      </c>
      <c r="J3332">
        <v>10000211</v>
      </c>
      <c r="K3332" t="s">
        <v>11</v>
      </c>
      <c r="L3332">
        <v>261.88200000000012</v>
      </c>
    </row>
    <row r="3333" spans="1:12" x14ac:dyDescent="0.2">
      <c r="A3333" s="1">
        <v>43190</v>
      </c>
      <c r="B3333" s="7" t="str">
        <f>YEAR(月末库存[[#This Row],[日期]]) &amp; "年"</f>
        <v>2018年</v>
      </c>
      <c r="C3333" s="7" t="str">
        <f>MONTH(月末库存[[#This Row],[日期]]) &amp; "月"</f>
        <v>3月</v>
      </c>
      <c r="D3333" s="7">
        <f>--TEXT(月末库存[[#This Row],[日期]],"yyyymm")</f>
        <v>201803</v>
      </c>
      <c r="E3333" t="s">
        <v>22</v>
      </c>
      <c r="F3333" t="s">
        <v>69</v>
      </c>
      <c r="G3333">
        <v>1000003349</v>
      </c>
      <c r="H3333" t="s">
        <v>68</v>
      </c>
      <c r="I3333" t="s">
        <v>13</v>
      </c>
      <c r="J3333">
        <v>10000064</v>
      </c>
      <c r="K3333" t="s">
        <v>53</v>
      </c>
      <c r="L3333">
        <v>19.300000000000004</v>
      </c>
    </row>
    <row r="3334" spans="1:12" x14ac:dyDescent="0.2">
      <c r="A3334" s="1">
        <v>43190</v>
      </c>
      <c r="B3334" s="7" t="str">
        <f>YEAR(月末库存[[#This Row],[日期]]) &amp; "年"</f>
        <v>2018年</v>
      </c>
      <c r="C3334" s="7" t="str">
        <f>MONTH(月末库存[[#This Row],[日期]]) &amp; "月"</f>
        <v>3月</v>
      </c>
      <c r="D3334" s="7">
        <f>--TEXT(月末库存[[#This Row],[日期]],"yyyymm")</f>
        <v>201803</v>
      </c>
      <c r="E3334" t="s">
        <v>22</v>
      </c>
      <c r="F3334" t="s">
        <v>69</v>
      </c>
      <c r="G3334">
        <v>1000003349</v>
      </c>
      <c r="H3334" t="s">
        <v>68</v>
      </c>
      <c r="I3334" t="s">
        <v>13</v>
      </c>
      <c r="J3334">
        <v>10000061</v>
      </c>
      <c r="K3334" t="s">
        <v>28</v>
      </c>
      <c r="L3334">
        <v>12</v>
      </c>
    </row>
    <row r="3335" spans="1:12" x14ac:dyDescent="0.2">
      <c r="A3335" s="1">
        <v>43190</v>
      </c>
      <c r="B3335" s="7" t="str">
        <f>YEAR(月末库存[[#This Row],[日期]]) &amp; "年"</f>
        <v>2018年</v>
      </c>
      <c r="C3335" s="7" t="str">
        <f>MONTH(月末库存[[#This Row],[日期]]) &amp; "月"</f>
        <v>3月</v>
      </c>
      <c r="D3335" s="7">
        <f>--TEXT(月末库存[[#This Row],[日期]],"yyyymm")</f>
        <v>201803</v>
      </c>
      <c r="E3335" t="s">
        <v>22</v>
      </c>
      <c r="F3335" t="s">
        <v>69</v>
      </c>
      <c r="G3335">
        <v>1000003349</v>
      </c>
      <c r="H3335" t="s">
        <v>68</v>
      </c>
      <c r="I3335" t="s">
        <v>13</v>
      </c>
      <c r="J3335">
        <v>10000131</v>
      </c>
      <c r="K3335" t="s">
        <v>38</v>
      </c>
      <c r="L3335">
        <v>5.5</v>
      </c>
    </row>
    <row r="3336" spans="1:12" x14ac:dyDescent="0.2">
      <c r="A3336" s="1">
        <v>43190</v>
      </c>
      <c r="B3336" s="7" t="str">
        <f>YEAR(月末库存[[#This Row],[日期]]) &amp; "年"</f>
        <v>2018年</v>
      </c>
      <c r="C3336" s="7" t="str">
        <f>MONTH(月末库存[[#This Row],[日期]]) &amp; "月"</f>
        <v>3月</v>
      </c>
      <c r="D3336" s="7">
        <f>--TEXT(月末库存[[#This Row],[日期]],"yyyymm")</f>
        <v>201803</v>
      </c>
      <c r="E3336" t="s">
        <v>22</v>
      </c>
      <c r="F3336" t="s">
        <v>49</v>
      </c>
      <c r="G3336">
        <v>1000000020</v>
      </c>
      <c r="H3336" t="s">
        <v>73</v>
      </c>
      <c r="I3336" t="s">
        <v>13</v>
      </c>
      <c r="J3336">
        <v>10000182</v>
      </c>
      <c r="K3336" t="s">
        <v>31</v>
      </c>
      <c r="L3336">
        <v>33.6</v>
      </c>
    </row>
    <row r="3337" spans="1:12" x14ac:dyDescent="0.2">
      <c r="A3337" s="1">
        <v>43190</v>
      </c>
      <c r="B3337" s="7" t="str">
        <f>YEAR(月末库存[[#This Row],[日期]]) &amp; "年"</f>
        <v>2018年</v>
      </c>
      <c r="C3337" s="7" t="str">
        <f>MONTH(月末库存[[#This Row],[日期]]) &amp; "月"</f>
        <v>3月</v>
      </c>
      <c r="D3337" s="7">
        <f>--TEXT(月末库存[[#This Row],[日期]],"yyyymm")</f>
        <v>201803</v>
      </c>
      <c r="E3337" t="s">
        <v>22</v>
      </c>
      <c r="F3337" t="s">
        <v>33</v>
      </c>
      <c r="G3337">
        <v>1000000031</v>
      </c>
      <c r="H3337" t="s">
        <v>32</v>
      </c>
      <c r="I3337" t="s">
        <v>13</v>
      </c>
      <c r="J3337">
        <v>10000131</v>
      </c>
      <c r="K3337" t="s">
        <v>38</v>
      </c>
      <c r="L3337">
        <v>80.8</v>
      </c>
    </row>
    <row r="3338" spans="1:12" x14ac:dyDescent="0.2">
      <c r="A3338" s="1">
        <v>43190</v>
      </c>
      <c r="B3338" s="7" t="str">
        <f>YEAR(月末库存[[#This Row],[日期]]) &amp; "年"</f>
        <v>2018年</v>
      </c>
      <c r="C3338" s="7" t="str">
        <f>MONTH(月末库存[[#This Row],[日期]]) &amp; "月"</f>
        <v>3月</v>
      </c>
      <c r="D3338" s="7">
        <f>--TEXT(月末库存[[#This Row],[日期]],"yyyymm")</f>
        <v>201803</v>
      </c>
      <c r="E3338" t="s">
        <v>22</v>
      </c>
      <c r="F3338" t="s">
        <v>69</v>
      </c>
      <c r="G3338">
        <v>1000000129</v>
      </c>
      <c r="H3338" t="s">
        <v>70</v>
      </c>
      <c r="I3338" t="s">
        <v>13</v>
      </c>
      <c r="J3338">
        <v>20000018</v>
      </c>
      <c r="K3338" t="s">
        <v>81</v>
      </c>
      <c r="L3338">
        <v>5.3</v>
      </c>
    </row>
    <row r="3339" spans="1:12" x14ac:dyDescent="0.2">
      <c r="A3339" s="1">
        <v>43190</v>
      </c>
      <c r="B3339" s="7" t="str">
        <f>YEAR(月末库存[[#This Row],[日期]]) &amp; "年"</f>
        <v>2018年</v>
      </c>
      <c r="C3339" s="7" t="str">
        <f>MONTH(月末库存[[#This Row],[日期]]) &amp; "月"</f>
        <v>3月</v>
      </c>
      <c r="D3339" s="7">
        <f>--TEXT(月末库存[[#This Row],[日期]],"yyyymm")</f>
        <v>201803</v>
      </c>
      <c r="E3339" t="s">
        <v>22</v>
      </c>
      <c r="F3339" t="s">
        <v>35</v>
      </c>
      <c r="G3339">
        <v>1000000047</v>
      </c>
      <c r="H3339" t="s">
        <v>34</v>
      </c>
      <c r="I3339" t="s">
        <v>13</v>
      </c>
      <c r="J3339">
        <v>10000111</v>
      </c>
      <c r="K3339" t="s">
        <v>37</v>
      </c>
      <c r="L3339">
        <v>0.70000000000000018</v>
      </c>
    </row>
    <row r="3340" spans="1:12" x14ac:dyDescent="0.2">
      <c r="A3340" s="1">
        <v>43190</v>
      </c>
      <c r="B3340" s="7" t="str">
        <f>YEAR(月末库存[[#This Row],[日期]]) &amp; "年"</f>
        <v>2018年</v>
      </c>
      <c r="C3340" s="7" t="str">
        <f>MONTH(月末库存[[#This Row],[日期]]) &amp; "月"</f>
        <v>3月</v>
      </c>
      <c r="D3340" s="7">
        <f>--TEXT(月末库存[[#This Row],[日期]],"yyyymm")</f>
        <v>201803</v>
      </c>
      <c r="E3340" t="s">
        <v>22</v>
      </c>
      <c r="F3340" t="s">
        <v>49</v>
      </c>
      <c r="G3340">
        <v>1000000020</v>
      </c>
      <c r="H3340" t="s">
        <v>73</v>
      </c>
      <c r="I3340" t="s">
        <v>13</v>
      </c>
      <c r="J3340">
        <v>20000018</v>
      </c>
      <c r="K3340" t="s">
        <v>81</v>
      </c>
      <c r="L3340">
        <v>0.70000000000000018</v>
      </c>
    </row>
    <row r="3341" spans="1:12" x14ac:dyDescent="0.2">
      <c r="A3341" s="1">
        <v>43190</v>
      </c>
      <c r="B3341" s="7" t="str">
        <f>YEAR(月末库存[[#This Row],[日期]]) &amp; "年"</f>
        <v>2018年</v>
      </c>
      <c r="C3341" s="7" t="str">
        <f>MONTH(月末库存[[#This Row],[日期]]) &amp; "月"</f>
        <v>3月</v>
      </c>
      <c r="D3341" s="7">
        <f>--TEXT(月末库存[[#This Row],[日期]],"yyyymm")</f>
        <v>201803</v>
      </c>
      <c r="E3341" t="s">
        <v>22</v>
      </c>
      <c r="F3341" t="s">
        <v>21</v>
      </c>
      <c r="G3341">
        <v>1000002872</v>
      </c>
      <c r="H3341" t="s">
        <v>19</v>
      </c>
      <c r="I3341" t="s">
        <v>13</v>
      </c>
      <c r="J3341">
        <v>10000111</v>
      </c>
      <c r="K3341" t="s">
        <v>37</v>
      </c>
      <c r="L3341">
        <v>6.2999999999999963</v>
      </c>
    </row>
    <row r="3342" spans="1:12" x14ac:dyDescent="0.2">
      <c r="A3342" s="1">
        <v>43190</v>
      </c>
      <c r="B3342" s="7" t="str">
        <f>YEAR(月末库存[[#This Row],[日期]]) &amp; "年"</f>
        <v>2018年</v>
      </c>
      <c r="C3342" s="7" t="str">
        <f>MONTH(月末库存[[#This Row],[日期]]) &amp; "月"</f>
        <v>3月</v>
      </c>
      <c r="D3342" s="7">
        <f>--TEXT(月末库存[[#This Row],[日期]],"yyyymm")</f>
        <v>201803</v>
      </c>
      <c r="E3342" t="s">
        <v>22</v>
      </c>
      <c r="F3342" t="s">
        <v>33</v>
      </c>
      <c r="G3342">
        <v>1000000031</v>
      </c>
      <c r="H3342" t="s">
        <v>32</v>
      </c>
      <c r="I3342" t="s">
        <v>13</v>
      </c>
      <c r="J3342">
        <v>20000018</v>
      </c>
      <c r="K3342" t="s">
        <v>81</v>
      </c>
      <c r="L3342">
        <v>0</v>
      </c>
    </row>
    <row r="3343" spans="1:12" x14ac:dyDescent="0.2">
      <c r="A3343" s="1">
        <v>43190</v>
      </c>
      <c r="B3343" s="7" t="str">
        <f>YEAR(月末库存[[#This Row],[日期]]) &amp; "年"</f>
        <v>2018年</v>
      </c>
      <c r="C3343" s="7" t="str">
        <f>MONTH(月末库存[[#This Row],[日期]]) &amp; "月"</f>
        <v>3月</v>
      </c>
      <c r="D3343" s="7">
        <f>--TEXT(月末库存[[#This Row],[日期]],"yyyymm")</f>
        <v>201803</v>
      </c>
      <c r="E3343" t="s">
        <v>22</v>
      </c>
      <c r="F3343" t="s">
        <v>64</v>
      </c>
      <c r="G3343">
        <v>1000002973</v>
      </c>
      <c r="H3343" t="s">
        <v>63</v>
      </c>
      <c r="I3343" t="s">
        <v>13</v>
      </c>
      <c r="J3343">
        <v>10000182</v>
      </c>
      <c r="K3343" t="s">
        <v>31</v>
      </c>
      <c r="L3343">
        <v>136.70000000000002</v>
      </c>
    </row>
    <row r="3344" spans="1:12" x14ac:dyDescent="0.2">
      <c r="A3344" s="1">
        <v>43190</v>
      </c>
      <c r="B3344" s="7" t="str">
        <f>YEAR(月末库存[[#This Row],[日期]]) &amp; "年"</f>
        <v>2018年</v>
      </c>
      <c r="C3344" s="7" t="str">
        <f>MONTH(月末库存[[#This Row],[日期]]) &amp; "月"</f>
        <v>3月</v>
      </c>
      <c r="D3344" s="7">
        <f>--TEXT(月末库存[[#This Row],[日期]],"yyyymm")</f>
        <v>201803</v>
      </c>
      <c r="E3344" t="s">
        <v>22</v>
      </c>
      <c r="F3344" t="s">
        <v>25</v>
      </c>
      <c r="G3344">
        <v>1000003183</v>
      </c>
      <c r="H3344" t="s">
        <v>23</v>
      </c>
      <c r="I3344" t="s">
        <v>13</v>
      </c>
      <c r="J3344">
        <v>10000064</v>
      </c>
      <c r="K3344" t="s">
        <v>53</v>
      </c>
      <c r="L3344">
        <v>4.2000000000000037</v>
      </c>
    </row>
    <row r="3345" spans="1:12" x14ac:dyDescent="0.2">
      <c r="A3345" s="1">
        <v>43190</v>
      </c>
      <c r="B3345" s="7" t="str">
        <f>YEAR(月末库存[[#This Row],[日期]]) &amp; "年"</f>
        <v>2018年</v>
      </c>
      <c r="C3345" s="7" t="str">
        <f>MONTH(月末库存[[#This Row],[日期]]) &amp; "月"</f>
        <v>3月</v>
      </c>
      <c r="D3345" s="7">
        <f>--TEXT(月末库存[[#This Row],[日期]],"yyyymm")</f>
        <v>201803</v>
      </c>
      <c r="E3345" t="s">
        <v>22</v>
      </c>
      <c r="F3345" t="s">
        <v>69</v>
      </c>
      <c r="G3345">
        <v>1000003349</v>
      </c>
      <c r="H3345" t="s">
        <v>68</v>
      </c>
      <c r="I3345" t="s">
        <v>13</v>
      </c>
      <c r="J3345">
        <v>10000111</v>
      </c>
      <c r="K3345" t="s">
        <v>37</v>
      </c>
      <c r="L3345">
        <v>0.10999999999999999</v>
      </c>
    </row>
    <row r="3346" spans="1:12" x14ac:dyDescent="0.2">
      <c r="A3346" s="1">
        <v>43190</v>
      </c>
      <c r="B3346" s="7" t="str">
        <f>YEAR(月末库存[[#This Row],[日期]]) &amp; "年"</f>
        <v>2018年</v>
      </c>
      <c r="C3346" s="7" t="str">
        <f>MONTH(月末库存[[#This Row],[日期]]) &amp; "月"</f>
        <v>3月</v>
      </c>
      <c r="D3346" s="7">
        <f>--TEXT(月末库存[[#This Row],[日期]],"yyyymm")</f>
        <v>201803</v>
      </c>
      <c r="E3346" t="s">
        <v>22</v>
      </c>
      <c r="F3346" t="s">
        <v>69</v>
      </c>
      <c r="G3346">
        <v>1000003349</v>
      </c>
      <c r="H3346" t="s">
        <v>68</v>
      </c>
      <c r="I3346" t="s">
        <v>13</v>
      </c>
      <c r="J3346">
        <v>10000172</v>
      </c>
      <c r="K3346" t="s">
        <v>18</v>
      </c>
      <c r="L3346">
        <v>0.20000000000000007</v>
      </c>
    </row>
    <row r="3347" spans="1:12" x14ac:dyDescent="0.2">
      <c r="A3347" s="1">
        <v>43190</v>
      </c>
      <c r="B3347" s="7" t="str">
        <f>YEAR(月末库存[[#This Row],[日期]]) &amp; "年"</f>
        <v>2018年</v>
      </c>
      <c r="C3347" s="7" t="str">
        <f>MONTH(月末库存[[#This Row],[日期]]) &amp; "月"</f>
        <v>3月</v>
      </c>
      <c r="D3347" s="7">
        <f>--TEXT(月末库存[[#This Row],[日期]],"yyyymm")</f>
        <v>201803</v>
      </c>
      <c r="E3347" t="s">
        <v>22</v>
      </c>
      <c r="F3347" t="s">
        <v>29</v>
      </c>
      <c r="G3347">
        <v>1000000054</v>
      </c>
      <c r="H3347" t="s">
        <v>36</v>
      </c>
      <c r="I3347" t="s">
        <v>13</v>
      </c>
      <c r="J3347">
        <v>10000172</v>
      </c>
      <c r="K3347" t="s">
        <v>18</v>
      </c>
      <c r="L3347">
        <v>41.499999999999964</v>
      </c>
    </row>
    <row r="3348" spans="1:12" x14ac:dyDescent="0.2">
      <c r="A3348" s="1">
        <v>43190</v>
      </c>
      <c r="B3348" s="7" t="str">
        <f>YEAR(月末库存[[#This Row],[日期]]) &amp; "年"</f>
        <v>2018年</v>
      </c>
      <c r="C3348" s="7" t="str">
        <f>MONTH(月末库存[[#This Row],[日期]]) &amp; "月"</f>
        <v>3月</v>
      </c>
      <c r="D3348" s="7">
        <f>--TEXT(月末库存[[#This Row],[日期]],"yyyymm")</f>
        <v>201803</v>
      </c>
      <c r="E3348" t="s">
        <v>22</v>
      </c>
      <c r="F3348" t="s">
        <v>46</v>
      </c>
      <c r="G3348">
        <v>1000001133</v>
      </c>
      <c r="H3348" t="s">
        <v>45</v>
      </c>
      <c r="I3348" t="s">
        <v>13</v>
      </c>
      <c r="J3348">
        <v>10000064</v>
      </c>
      <c r="K3348" t="s">
        <v>53</v>
      </c>
      <c r="L3348">
        <v>1.8959999999999997</v>
      </c>
    </row>
    <row r="3349" spans="1:12" x14ac:dyDescent="0.2">
      <c r="A3349" s="1">
        <v>43190</v>
      </c>
      <c r="B3349" s="7" t="str">
        <f>YEAR(月末库存[[#This Row],[日期]]) &amp; "年"</f>
        <v>2018年</v>
      </c>
      <c r="C3349" s="7" t="str">
        <f>MONTH(月末库存[[#This Row],[日期]]) &amp; "月"</f>
        <v>3月</v>
      </c>
      <c r="D3349" s="7">
        <f>--TEXT(月末库存[[#This Row],[日期]],"yyyymm")</f>
        <v>201803</v>
      </c>
      <c r="E3349" t="s">
        <v>22</v>
      </c>
      <c r="F3349" t="s">
        <v>54</v>
      </c>
      <c r="G3349">
        <v>1000000046</v>
      </c>
      <c r="H3349" t="s">
        <v>52</v>
      </c>
      <c r="I3349" t="s">
        <v>13</v>
      </c>
      <c r="J3349">
        <v>10000064</v>
      </c>
      <c r="K3349" t="s">
        <v>53</v>
      </c>
      <c r="L3349">
        <v>39.492000000000004</v>
      </c>
    </row>
    <row r="3350" spans="1:12" x14ac:dyDescent="0.2">
      <c r="A3350" s="1">
        <v>43190</v>
      </c>
      <c r="B3350" s="7" t="str">
        <f>YEAR(月末库存[[#This Row],[日期]]) &amp; "年"</f>
        <v>2018年</v>
      </c>
      <c r="C3350" s="7" t="str">
        <f>MONTH(月末库存[[#This Row],[日期]]) &amp; "月"</f>
        <v>3月</v>
      </c>
      <c r="D3350" s="7">
        <f>--TEXT(月末库存[[#This Row],[日期]],"yyyymm")</f>
        <v>201803</v>
      </c>
      <c r="E3350" t="s">
        <v>22</v>
      </c>
      <c r="F3350" t="s">
        <v>61</v>
      </c>
      <c r="G3350">
        <v>1000000579</v>
      </c>
      <c r="H3350" t="s">
        <v>60</v>
      </c>
      <c r="I3350" t="s">
        <v>13</v>
      </c>
      <c r="J3350">
        <v>10000111</v>
      </c>
      <c r="K3350" t="s">
        <v>37</v>
      </c>
      <c r="L3350">
        <v>1.6999999999999997</v>
      </c>
    </row>
    <row r="3351" spans="1:12" x14ac:dyDescent="0.2">
      <c r="A3351" s="1">
        <v>43190</v>
      </c>
      <c r="B3351" s="7" t="str">
        <f>YEAR(月末库存[[#This Row],[日期]]) &amp; "年"</f>
        <v>2018年</v>
      </c>
      <c r="C3351" s="7" t="str">
        <f>MONTH(月末库存[[#This Row],[日期]]) &amp; "月"</f>
        <v>3月</v>
      </c>
      <c r="D3351" s="7">
        <f>--TEXT(月末库存[[#This Row],[日期]],"yyyymm")</f>
        <v>201803</v>
      </c>
      <c r="E3351" t="s">
        <v>22</v>
      </c>
      <c r="F3351" t="s">
        <v>64</v>
      </c>
      <c r="G3351">
        <v>1000002973</v>
      </c>
      <c r="H3351" t="s">
        <v>63</v>
      </c>
      <c r="I3351" t="s">
        <v>13</v>
      </c>
      <c r="J3351">
        <v>10000131</v>
      </c>
      <c r="K3351" t="s">
        <v>38</v>
      </c>
      <c r="L3351">
        <v>72.775999999999996</v>
      </c>
    </row>
    <row r="3352" spans="1:12" x14ac:dyDescent="0.2">
      <c r="A3352" s="1">
        <v>43190</v>
      </c>
      <c r="B3352" s="7" t="str">
        <f>YEAR(月末库存[[#This Row],[日期]]) &amp; "年"</f>
        <v>2018年</v>
      </c>
      <c r="C3352" s="7" t="str">
        <f>MONTH(月末库存[[#This Row],[日期]]) &amp; "月"</f>
        <v>3月</v>
      </c>
      <c r="D3352" s="7">
        <f>--TEXT(月末库存[[#This Row],[日期]],"yyyymm")</f>
        <v>201803</v>
      </c>
      <c r="E3352" t="s">
        <v>22</v>
      </c>
      <c r="F3352" t="s">
        <v>49</v>
      </c>
      <c r="G3352">
        <v>1000000018</v>
      </c>
      <c r="H3352" t="s">
        <v>48</v>
      </c>
      <c r="I3352" t="s">
        <v>13</v>
      </c>
      <c r="J3352">
        <v>10000064</v>
      </c>
      <c r="K3352" t="s">
        <v>53</v>
      </c>
      <c r="L3352">
        <v>74.570000000000007</v>
      </c>
    </row>
    <row r="3353" spans="1:12" x14ac:dyDescent="0.2">
      <c r="A3353" s="1">
        <v>43190</v>
      </c>
      <c r="B3353" s="7" t="str">
        <f>YEAR(月末库存[[#This Row],[日期]]) &amp; "年"</f>
        <v>2018年</v>
      </c>
      <c r="C3353" s="7" t="str">
        <f>MONTH(月末库存[[#This Row],[日期]]) &amp; "月"</f>
        <v>3月</v>
      </c>
      <c r="D3353" s="7">
        <f>--TEXT(月末库存[[#This Row],[日期]],"yyyymm")</f>
        <v>201803</v>
      </c>
      <c r="E3353" t="s">
        <v>22</v>
      </c>
      <c r="F3353" t="s">
        <v>54</v>
      </c>
      <c r="G3353">
        <v>1000000046</v>
      </c>
      <c r="H3353" t="s">
        <v>52</v>
      </c>
      <c r="I3353" t="s">
        <v>13</v>
      </c>
      <c r="J3353">
        <v>10000136</v>
      </c>
      <c r="K3353" t="s">
        <v>40</v>
      </c>
      <c r="L3353">
        <v>9.5860000000000003</v>
      </c>
    </row>
    <row r="3354" spans="1:12" x14ac:dyDescent="0.2">
      <c r="A3354" s="1">
        <v>43190</v>
      </c>
      <c r="B3354" s="7" t="str">
        <f>YEAR(月末库存[[#This Row],[日期]]) &amp; "年"</f>
        <v>2018年</v>
      </c>
      <c r="C3354" s="7" t="str">
        <f>MONTH(月末库存[[#This Row],[日期]]) &amp; "月"</f>
        <v>3月</v>
      </c>
      <c r="D3354" s="7">
        <f>--TEXT(月末库存[[#This Row],[日期]],"yyyymm")</f>
        <v>201803</v>
      </c>
      <c r="E3354" t="s">
        <v>22</v>
      </c>
      <c r="F3354" t="s">
        <v>35</v>
      </c>
      <c r="G3354">
        <v>1000000047</v>
      </c>
      <c r="H3354" t="s">
        <v>34</v>
      </c>
      <c r="I3354" t="s">
        <v>13</v>
      </c>
      <c r="J3354">
        <v>10000064</v>
      </c>
      <c r="K3354" t="s">
        <v>53</v>
      </c>
      <c r="L3354">
        <v>11.596</v>
      </c>
    </row>
    <row r="3355" spans="1:12" x14ac:dyDescent="0.2">
      <c r="A3355" s="1">
        <v>43190</v>
      </c>
      <c r="B3355" s="7" t="str">
        <f>YEAR(月末库存[[#This Row],[日期]]) &amp; "年"</f>
        <v>2018年</v>
      </c>
      <c r="C3355" s="7" t="str">
        <f>MONTH(月末库存[[#This Row],[日期]]) &amp; "月"</f>
        <v>3月</v>
      </c>
      <c r="D3355" s="7">
        <f>--TEXT(月末库存[[#This Row],[日期]],"yyyymm")</f>
        <v>201803</v>
      </c>
      <c r="E3355" t="s">
        <v>22</v>
      </c>
      <c r="F3355" t="s">
        <v>69</v>
      </c>
      <c r="G3355">
        <v>1000003349</v>
      </c>
      <c r="H3355" t="s">
        <v>68</v>
      </c>
      <c r="I3355" t="s">
        <v>13</v>
      </c>
      <c r="J3355">
        <v>10000078</v>
      </c>
      <c r="K3355" t="s">
        <v>30</v>
      </c>
      <c r="L3355">
        <v>19.5</v>
      </c>
    </row>
    <row r="3356" spans="1:12" x14ac:dyDescent="0.2">
      <c r="A3356" s="1">
        <v>43190</v>
      </c>
      <c r="B3356" s="7" t="str">
        <f>YEAR(月末库存[[#This Row],[日期]]) &amp; "年"</f>
        <v>2018年</v>
      </c>
      <c r="C3356" s="7" t="str">
        <f>MONTH(月末库存[[#This Row],[日期]]) &amp; "月"</f>
        <v>3月</v>
      </c>
      <c r="D3356" s="7">
        <f>--TEXT(月末库存[[#This Row],[日期]],"yyyymm")</f>
        <v>201803</v>
      </c>
      <c r="E3356" t="s">
        <v>22</v>
      </c>
      <c r="F3356" t="s">
        <v>49</v>
      </c>
      <c r="G3356">
        <v>1000000018</v>
      </c>
      <c r="H3356" t="s">
        <v>48</v>
      </c>
      <c r="I3356" t="s">
        <v>13</v>
      </c>
      <c r="J3356">
        <v>10000182</v>
      </c>
      <c r="K3356" t="s">
        <v>31</v>
      </c>
      <c r="L3356">
        <v>184.71799999999999</v>
      </c>
    </row>
    <row r="3357" spans="1:12" x14ac:dyDescent="0.2">
      <c r="A3357" s="1">
        <v>43190</v>
      </c>
      <c r="B3357" s="7" t="str">
        <f>YEAR(月末库存[[#This Row],[日期]]) &amp; "年"</f>
        <v>2018年</v>
      </c>
      <c r="C3357" s="7" t="str">
        <f>MONTH(月末库存[[#This Row],[日期]]) &amp; "月"</f>
        <v>3月</v>
      </c>
      <c r="D3357" s="7">
        <f>--TEXT(月末库存[[#This Row],[日期]],"yyyymm")</f>
        <v>201803</v>
      </c>
      <c r="E3357" t="s">
        <v>22</v>
      </c>
      <c r="F3357" t="s">
        <v>35</v>
      </c>
      <c r="G3357">
        <v>1000000047</v>
      </c>
      <c r="H3357" t="s">
        <v>34</v>
      </c>
      <c r="I3357" t="s">
        <v>13</v>
      </c>
      <c r="J3357">
        <v>10000172</v>
      </c>
      <c r="K3357" t="s">
        <v>18</v>
      </c>
      <c r="L3357">
        <v>15.699999999999998</v>
      </c>
    </row>
    <row r="3358" spans="1:12" x14ac:dyDescent="0.2">
      <c r="A3358" s="1">
        <v>43190</v>
      </c>
      <c r="B3358" s="7" t="str">
        <f>YEAR(月末库存[[#This Row],[日期]]) &amp; "年"</f>
        <v>2018年</v>
      </c>
      <c r="C3358" s="7" t="str">
        <f>MONTH(月末库存[[#This Row],[日期]]) &amp; "月"</f>
        <v>3月</v>
      </c>
      <c r="D3358" s="7">
        <f>--TEXT(月末库存[[#This Row],[日期]],"yyyymm")</f>
        <v>201803</v>
      </c>
      <c r="E3358" t="s">
        <v>22</v>
      </c>
      <c r="F3358" t="s">
        <v>25</v>
      </c>
      <c r="G3358">
        <v>1000003183</v>
      </c>
      <c r="H3358" t="s">
        <v>23</v>
      </c>
      <c r="I3358" t="s">
        <v>13</v>
      </c>
      <c r="J3358">
        <v>10000078</v>
      </c>
      <c r="K3358" t="s">
        <v>30</v>
      </c>
      <c r="L3358">
        <v>34.226000000000006</v>
      </c>
    </row>
    <row r="3359" spans="1:12" x14ac:dyDescent="0.2">
      <c r="A3359" s="1">
        <v>43190</v>
      </c>
      <c r="B3359" s="7" t="str">
        <f>YEAR(月末库存[[#This Row],[日期]]) &amp; "年"</f>
        <v>2018年</v>
      </c>
      <c r="C3359" s="7" t="str">
        <f>MONTH(月末库存[[#This Row],[日期]]) &amp; "月"</f>
        <v>3月</v>
      </c>
      <c r="D3359" s="7">
        <f>--TEXT(月末库存[[#This Row],[日期]],"yyyymm")</f>
        <v>201803</v>
      </c>
      <c r="E3359" t="s">
        <v>22</v>
      </c>
      <c r="F3359" t="s">
        <v>46</v>
      </c>
      <c r="G3359">
        <v>1000001133</v>
      </c>
      <c r="H3359" t="s">
        <v>45</v>
      </c>
      <c r="I3359" t="s">
        <v>13</v>
      </c>
      <c r="J3359">
        <v>10000136</v>
      </c>
      <c r="K3359" t="s">
        <v>40</v>
      </c>
      <c r="L3359">
        <v>38.630000000000003</v>
      </c>
    </row>
    <row r="3360" spans="1:12" x14ac:dyDescent="0.2">
      <c r="A3360" s="1">
        <v>43190</v>
      </c>
      <c r="B3360" s="7" t="str">
        <f>YEAR(月末库存[[#This Row],[日期]]) &amp; "年"</f>
        <v>2018年</v>
      </c>
      <c r="C3360" s="7" t="str">
        <f>MONTH(月末库存[[#This Row],[日期]]) &amp; "月"</f>
        <v>3月</v>
      </c>
      <c r="D3360" s="7">
        <f>--TEXT(月末库存[[#This Row],[日期]],"yyyymm")</f>
        <v>201803</v>
      </c>
      <c r="E3360" t="s">
        <v>22</v>
      </c>
      <c r="F3360" t="s">
        <v>21</v>
      </c>
      <c r="G3360">
        <v>1000002872</v>
      </c>
      <c r="H3360" t="s">
        <v>19</v>
      </c>
      <c r="I3360" t="s">
        <v>13</v>
      </c>
      <c r="J3360">
        <v>20000099</v>
      </c>
      <c r="K3360" t="s">
        <v>20</v>
      </c>
      <c r="L3360">
        <v>42.427999999999997</v>
      </c>
    </row>
    <row r="3361" spans="1:12" x14ac:dyDescent="0.2">
      <c r="A3361" s="1">
        <v>43190</v>
      </c>
      <c r="B3361" s="7" t="str">
        <f>YEAR(月末库存[[#This Row],[日期]]) &amp; "年"</f>
        <v>2018年</v>
      </c>
      <c r="C3361" s="7" t="str">
        <f>MONTH(月末库存[[#This Row],[日期]]) &amp; "月"</f>
        <v>3月</v>
      </c>
      <c r="D3361" s="7">
        <f>--TEXT(月末库存[[#This Row],[日期]],"yyyymm")</f>
        <v>201803</v>
      </c>
      <c r="E3361" t="s">
        <v>22</v>
      </c>
      <c r="F3361" t="s">
        <v>54</v>
      </c>
      <c r="G3361">
        <v>1000000046</v>
      </c>
      <c r="H3361" t="s">
        <v>52</v>
      </c>
      <c r="I3361" t="s">
        <v>13</v>
      </c>
      <c r="J3361">
        <v>10000172</v>
      </c>
      <c r="K3361" t="s">
        <v>18</v>
      </c>
      <c r="L3361">
        <v>60.231999999999985</v>
      </c>
    </row>
    <row r="3362" spans="1:12" x14ac:dyDescent="0.2">
      <c r="A3362" s="1">
        <v>43190</v>
      </c>
      <c r="B3362" s="7" t="str">
        <f>YEAR(月末库存[[#This Row],[日期]]) &amp; "年"</f>
        <v>2018年</v>
      </c>
      <c r="C3362" s="7" t="str">
        <f>MONTH(月末库存[[#This Row],[日期]]) &amp; "月"</f>
        <v>3月</v>
      </c>
      <c r="D3362" s="7">
        <f>--TEXT(月末库存[[#This Row],[日期]],"yyyymm")</f>
        <v>201803</v>
      </c>
      <c r="E3362" t="s">
        <v>22</v>
      </c>
      <c r="F3362" t="s">
        <v>61</v>
      </c>
      <c r="G3362">
        <v>1000000579</v>
      </c>
      <c r="H3362" t="s">
        <v>60</v>
      </c>
      <c r="I3362" t="s">
        <v>13</v>
      </c>
      <c r="J3362">
        <v>20000099</v>
      </c>
      <c r="K3362" t="s">
        <v>20</v>
      </c>
      <c r="L3362">
        <v>15.675999999999995</v>
      </c>
    </row>
    <row r="3363" spans="1:12" x14ac:dyDescent="0.2">
      <c r="A3363" s="1">
        <v>43190</v>
      </c>
      <c r="B3363" s="7" t="str">
        <f>YEAR(月末库存[[#This Row],[日期]]) &amp; "年"</f>
        <v>2018年</v>
      </c>
      <c r="C3363" s="7" t="str">
        <f>MONTH(月末库存[[#This Row],[日期]]) &amp; "月"</f>
        <v>3月</v>
      </c>
      <c r="D3363" s="7">
        <f>--TEXT(月末库存[[#This Row],[日期]],"yyyymm")</f>
        <v>201803</v>
      </c>
      <c r="E3363" t="s">
        <v>22</v>
      </c>
      <c r="F3363" t="s">
        <v>25</v>
      </c>
      <c r="G3363">
        <v>1000003183</v>
      </c>
      <c r="H3363" t="s">
        <v>23</v>
      </c>
      <c r="I3363" t="s">
        <v>13</v>
      </c>
      <c r="J3363">
        <v>10000182</v>
      </c>
      <c r="K3363" t="s">
        <v>31</v>
      </c>
      <c r="L3363">
        <v>33.099999999999994</v>
      </c>
    </row>
    <row r="3364" spans="1:12" x14ac:dyDescent="0.2">
      <c r="A3364" s="1">
        <v>43190</v>
      </c>
      <c r="B3364" s="7" t="str">
        <f>YEAR(月末库存[[#This Row],[日期]]) &amp; "年"</f>
        <v>2018年</v>
      </c>
      <c r="C3364" s="7" t="str">
        <f>MONTH(月末库存[[#This Row],[日期]]) &amp; "月"</f>
        <v>3月</v>
      </c>
      <c r="D3364" s="7">
        <f>--TEXT(月末库存[[#This Row],[日期]],"yyyymm")</f>
        <v>201803</v>
      </c>
      <c r="E3364" t="s">
        <v>22</v>
      </c>
      <c r="F3364" t="s">
        <v>25</v>
      </c>
      <c r="G3364">
        <v>1000003183</v>
      </c>
      <c r="H3364" t="s">
        <v>23</v>
      </c>
      <c r="I3364" t="s">
        <v>13</v>
      </c>
      <c r="J3364">
        <v>20000099</v>
      </c>
      <c r="K3364" t="s">
        <v>20</v>
      </c>
      <c r="L3364">
        <v>1.7000000000000002</v>
      </c>
    </row>
    <row r="3365" spans="1:12" x14ac:dyDescent="0.2">
      <c r="A3365" s="1">
        <v>43190</v>
      </c>
      <c r="B3365" s="7" t="str">
        <f>YEAR(月末库存[[#This Row],[日期]]) &amp; "年"</f>
        <v>2018年</v>
      </c>
      <c r="C3365" s="7" t="str">
        <f>MONTH(月末库存[[#This Row],[日期]]) &amp; "月"</f>
        <v>3月</v>
      </c>
      <c r="D3365" s="7">
        <f>--TEXT(月末库存[[#This Row],[日期]],"yyyymm")</f>
        <v>201803</v>
      </c>
      <c r="E3365" t="s">
        <v>22</v>
      </c>
      <c r="F3365" t="s">
        <v>69</v>
      </c>
      <c r="G3365">
        <v>1000003349</v>
      </c>
      <c r="H3365" t="s">
        <v>68</v>
      </c>
      <c r="I3365" t="s">
        <v>13</v>
      </c>
      <c r="J3365">
        <v>20000099</v>
      </c>
      <c r="K3365" t="s">
        <v>20</v>
      </c>
      <c r="L3365">
        <v>4.4539999999999997</v>
      </c>
    </row>
    <row r="3366" spans="1:12" x14ac:dyDescent="0.2">
      <c r="A3366" s="1">
        <v>43190</v>
      </c>
      <c r="B3366" s="7" t="str">
        <f>YEAR(月末库存[[#This Row],[日期]]) &amp; "年"</f>
        <v>2018年</v>
      </c>
      <c r="C3366" s="7" t="str">
        <f>MONTH(月末库存[[#This Row],[日期]]) &amp; "月"</f>
        <v>3月</v>
      </c>
      <c r="D3366" s="7">
        <f>--TEXT(月末库存[[#This Row],[日期]],"yyyymm")</f>
        <v>201803</v>
      </c>
      <c r="E3366" t="s">
        <v>22</v>
      </c>
      <c r="F3366" t="s">
        <v>33</v>
      </c>
      <c r="G3366">
        <v>1000000031</v>
      </c>
      <c r="H3366" t="s">
        <v>32</v>
      </c>
      <c r="I3366" t="s">
        <v>13</v>
      </c>
      <c r="J3366">
        <v>10000182</v>
      </c>
      <c r="K3366" t="s">
        <v>31</v>
      </c>
      <c r="L3366">
        <v>50.599999999999987</v>
      </c>
    </row>
    <row r="3367" spans="1:12" x14ac:dyDescent="0.2">
      <c r="A3367" s="1">
        <v>43190</v>
      </c>
      <c r="B3367" s="7" t="str">
        <f>YEAR(月末库存[[#This Row],[日期]]) &amp; "年"</f>
        <v>2018年</v>
      </c>
      <c r="C3367" s="7" t="str">
        <f>MONTH(月末库存[[#This Row],[日期]]) &amp; "月"</f>
        <v>3月</v>
      </c>
      <c r="D3367" s="7">
        <f>--TEXT(月末库存[[#This Row],[日期]],"yyyymm")</f>
        <v>201803</v>
      </c>
      <c r="E3367" t="s">
        <v>22</v>
      </c>
      <c r="F3367" t="s">
        <v>54</v>
      </c>
      <c r="G3367">
        <v>1000000046</v>
      </c>
      <c r="H3367" t="s">
        <v>52</v>
      </c>
      <c r="I3367" t="s">
        <v>13</v>
      </c>
      <c r="J3367">
        <v>20000099</v>
      </c>
      <c r="K3367" t="s">
        <v>20</v>
      </c>
      <c r="L3367">
        <v>0.78600000000000225</v>
      </c>
    </row>
    <row r="3368" spans="1:12" x14ac:dyDescent="0.2">
      <c r="A3368" s="1">
        <v>43190</v>
      </c>
      <c r="B3368" s="7" t="str">
        <f>YEAR(月末库存[[#This Row],[日期]]) &amp; "年"</f>
        <v>2018年</v>
      </c>
      <c r="C3368" s="7" t="str">
        <f>MONTH(月末库存[[#This Row],[日期]]) &amp; "月"</f>
        <v>3月</v>
      </c>
      <c r="D3368" s="7">
        <f>--TEXT(月末库存[[#This Row],[日期]],"yyyymm")</f>
        <v>201803</v>
      </c>
      <c r="E3368" t="s">
        <v>22</v>
      </c>
      <c r="F3368" t="s">
        <v>35</v>
      </c>
      <c r="G3368">
        <v>1000000047</v>
      </c>
      <c r="H3368" t="s">
        <v>34</v>
      </c>
      <c r="I3368" t="s">
        <v>13</v>
      </c>
      <c r="J3368">
        <v>20000018</v>
      </c>
      <c r="K3368" t="s">
        <v>81</v>
      </c>
      <c r="L3368">
        <v>5.7000000000000028</v>
      </c>
    </row>
    <row r="3369" spans="1:12" x14ac:dyDescent="0.2">
      <c r="A3369" s="1">
        <v>43190</v>
      </c>
      <c r="B3369" s="7" t="str">
        <f>YEAR(月末库存[[#This Row],[日期]]) &amp; "年"</f>
        <v>2018年</v>
      </c>
      <c r="C3369" s="7" t="str">
        <f>MONTH(月末库存[[#This Row],[日期]]) &amp; "月"</f>
        <v>3月</v>
      </c>
      <c r="D3369" s="7">
        <f>--TEXT(月末库存[[#This Row],[日期]],"yyyymm")</f>
        <v>201803</v>
      </c>
      <c r="E3369" t="s">
        <v>22</v>
      </c>
      <c r="F3369" t="s">
        <v>35</v>
      </c>
      <c r="G3369">
        <v>1000000047</v>
      </c>
      <c r="H3369" t="s">
        <v>34</v>
      </c>
      <c r="I3369" t="s">
        <v>13</v>
      </c>
      <c r="J3369">
        <v>10000136</v>
      </c>
      <c r="K3369" t="s">
        <v>40</v>
      </c>
      <c r="L3369">
        <v>18.600000000000001</v>
      </c>
    </row>
    <row r="3370" spans="1:12" x14ac:dyDescent="0.2">
      <c r="A3370" s="1">
        <v>43190</v>
      </c>
      <c r="B3370" s="7" t="str">
        <f>YEAR(月末库存[[#This Row],[日期]]) &amp; "年"</f>
        <v>2018年</v>
      </c>
      <c r="C3370" s="7" t="str">
        <f>MONTH(月末库存[[#This Row],[日期]]) &amp; "月"</f>
        <v>3月</v>
      </c>
      <c r="D3370" s="7">
        <f>--TEXT(月末库存[[#This Row],[日期]],"yyyymm")</f>
        <v>201803</v>
      </c>
      <c r="E3370" t="s">
        <v>22</v>
      </c>
      <c r="F3370" t="s">
        <v>61</v>
      </c>
      <c r="G3370">
        <v>1000000579</v>
      </c>
      <c r="H3370" t="s">
        <v>60</v>
      </c>
      <c r="I3370" t="s">
        <v>13</v>
      </c>
      <c r="J3370">
        <v>10000131</v>
      </c>
      <c r="K3370" t="s">
        <v>38</v>
      </c>
      <c r="L3370">
        <v>30.646000000000001</v>
      </c>
    </row>
    <row r="3371" spans="1:12" x14ac:dyDescent="0.2">
      <c r="A3371" s="1">
        <v>43190</v>
      </c>
      <c r="B3371" s="7" t="str">
        <f>YEAR(月末库存[[#This Row],[日期]]) &amp; "年"</f>
        <v>2018年</v>
      </c>
      <c r="C3371" s="7" t="str">
        <f>MONTH(月末库存[[#This Row],[日期]]) &amp; "月"</f>
        <v>3月</v>
      </c>
      <c r="D3371" s="7">
        <f>--TEXT(月末库存[[#This Row],[日期]],"yyyymm")</f>
        <v>201803</v>
      </c>
      <c r="E3371" t="s">
        <v>22</v>
      </c>
      <c r="F3371" t="s">
        <v>49</v>
      </c>
      <c r="G3371">
        <v>1000000018</v>
      </c>
      <c r="H3371" t="s">
        <v>48</v>
      </c>
      <c r="I3371" t="s">
        <v>13</v>
      </c>
      <c r="J3371">
        <v>20000018</v>
      </c>
      <c r="K3371" t="s">
        <v>81</v>
      </c>
      <c r="L3371">
        <v>1.4000000000000001</v>
      </c>
    </row>
    <row r="3372" spans="1:12" x14ac:dyDescent="0.2">
      <c r="A3372" s="1">
        <v>43190</v>
      </c>
      <c r="B3372" s="7" t="str">
        <f>YEAR(月末库存[[#This Row],[日期]]) &amp; "年"</f>
        <v>2018年</v>
      </c>
      <c r="C3372" s="7" t="str">
        <f>MONTH(月末库存[[#This Row],[日期]]) &amp; "月"</f>
        <v>3月</v>
      </c>
      <c r="D3372" s="7">
        <f>--TEXT(月末库存[[#This Row],[日期]],"yyyymm")</f>
        <v>201803</v>
      </c>
      <c r="E3372" t="s">
        <v>22</v>
      </c>
      <c r="F3372" t="s">
        <v>64</v>
      </c>
      <c r="G3372">
        <v>1000002973</v>
      </c>
      <c r="H3372" t="s">
        <v>63</v>
      </c>
      <c r="I3372" t="s">
        <v>13</v>
      </c>
      <c r="J3372">
        <v>20000099</v>
      </c>
      <c r="K3372" t="s">
        <v>20</v>
      </c>
      <c r="L3372">
        <v>0.88800000000000012</v>
      </c>
    </row>
    <row r="3373" spans="1:12" x14ac:dyDescent="0.2">
      <c r="A3373" s="1">
        <v>43190</v>
      </c>
      <c r="B3373" s="7" t="str">
        <f>YEAR(月末库存[[#This Row],[日期]]) &amp; "年"</f>
        <v>2018年</v>
      </c>
      <c r="C3373" s="7" t="str">
        <f>MONTH(月末库存[[#This Row],[日期]]) &amp; "月"</f>
        <v>3月</v>
      </c>
      <c r="D3373" s="7">
        <f>--TEXT(月末库存[[#This Row],[日期]],"yyyymm")</f>
        <v>201803</v>
      </c>
      <c r="E3373" t="s">
        <v>22</v>
      </c>
      <c r="F3373" t="s">
        <v>21</v>
      </c>
      <c r="G3373">
        <v>1000002872</v>
      </c>
      <c r="H3373" t="s">
        <v>19</v>
      </c>
      <c r="I3373" t="s">
        <v>13</v>
      </c>
      <c r="J3373">
        <v>10000078</v>
      </c>
      <c r="K3373" t="s">
        <v>30</v>
      </c>
      <c r="L3373">
        <v>2</v>
      </c>
    </row>
    <row r="3374" spans="1:12" x14ac:dyDescent="0.2">
      <c r="A3374" s="1">
        <v>43190</v>
      </c>
      <c r="B3374" s="7" t="str">
        <f>YEAR(月末库存[[#This Row],[日期]]) &amp; "年"</f>
        <v>2018年</v>
      </c>
      <c r="C3374" s="7" t="str">
        <f>MONTH(月末库存[[#This Row],[日期]]) &amp; "月"</f>
        <v>3月</v>
      </c>
      <c r="D3374" s="7">
        <f>--TEXT(月末库存[[#This Row],[日期]],"yyyymm")</f>
        <v>201803</v>
      </c>
      <c r="E3374" t="s">
        <v>22</v>
      </c>
      <c r="F3374" t="s">
        <v>49</v>
      </c>
      <c r="G3374">
        <v>1000000020</v>
      </c>
      <c r="H3374" t="s">
        <v>73</v>
      </c>
      <c r="I3374" t="s">
        <v>13</v>
      </c>
      <c r="J3374">
        <v>10000131</v>
      </c>
      <c r="K3374" t="s">
        <v>38</v>
      </c>
      <c r="L3374">
        <v>136.69999999999999</v>
      </c>
    </row>
    <row r="3375" spans="1:12" x14ac:dyDescent="0.2">
      <c r="A3375" s="1">
        <v>43190</v>
      </c>
      <c r="B3375" s="7" t="str">
        <f>YEAR(月末库存[[#This Row],[日期]]) &amp; "年"</f>
        <v>2018年</v>
      </c>
      <c r="C3375" s="7" t="str">
        <f>MONTH(月末库存[[#This Row],[日期]]) &amp; "月"</f>
        <v>3月</v>
      </c>
      <c r="D3375" s="7">
        <f>--TEXT(月末库存[[#This Row],[日期]],"yyyymm")</f>
        <v>201803</v>
      </c>
      <c r="E3375" t="s">
        <v>22</v>
      </c>
      <c r="F3375" t="s">
        <v>33</v>
      </c>
      <c r="G3375">
        <v>1000000031</v>
      </c>
      <c r="H3375" t="s">
        <v>32</v>
      </c>
      <c r="I3375" t="s">
        <v>13</v>
      </c>
      <c r="J3375">
        <v>10000061</v>
      </c>
      <c r="K3375" t="s">
        <v>28</v>
      </c>
      <c r="L3375">
        <v>159.976</v>
      </c>
    </row>
    <row r="3376" spans="1:12" x14ac:dyDescent="0.2">
      <c r="A3376" s="1">
        <v>43190</v>
      </c>
      <c r="B3376" s="7" t="str">
        <f>YEAR(月末库存[[#This Row],[日期]]) &amp; "年"</f>
        <v>2018年</v>
      </c>
      <c r="C3376" s="7" t="str">
        <f>MONTH(月末库存[[#This Row],[日期]]) &amp; "月"</f>
        <v>3月</v>
      </c>
      <c r="D3376" s="7">
        <f>--TEXT(月末库存[[#This Row],[日期]],"yyyymm")</f>
        <v>201803</v>
      </c>
      <c r="E3376" t="s">
        <v>22</v>
      </c>
      <c r="F3376" t="s">
        <v>64</v>
      </c>
      <c r="G3376">
        <v>1000002973</v>
      </c>
      <c r="H3376" t="s">
        <v>63</v>
      </c>
      <c r="I3376" t="s">
        <v>13</v>
      </c>
      <c r="J3376">
        <v>10000078</v>
      </c>
      <c r="K3376" t="s">
        <v>30</v>
      </c>
      <c r="L3376">
        <v>90.8</v>
      </c>
    </row>
    <row r="3377" spans="1:12" x14ac:dyDescent="0.2">
      <c r="A3377" s="1">
        <v>43190</v>
      </c>
      <c r="B3377" s="7" t="str">
        <f>YEAR(月末库存[[#This Row],[日期]]) &amp; "年"</f>
        <v>2018年</v>
      </c>
      <c r="C3377" s="7" t="str">
        <f>MONTH(月末库存[[#This Row],[日期]]) &amp; "月"</f>
        <v>3月</v>
      </c>
      <c r="D3377" s="7">
        <f>--TEXT(月末库存[[#This Row],[日期]],"yyyymm")</f>
        <v>201803</v>
      </c>
      <c r="E3377" t="s">
        <v>22</v>
      </c>
      <c r="F3377" t="s">
        <v>64</v>
      </c>
      <c r="G3377">
        <v>1000002973</v>
      </c>
      <c r="H3377" t="s">
        <v>63</v>
      </c>
      <c r="I3377" t="s">
        <v>13</v>
      </c>
      <c r="J3377">
        <v>20000018</v>
      </c>
      <c r="K3377" t="s">
        <v>81</v>
      </c>
      <c r="L3377">
        <v>0.39999999999999947</v>
      </c>
    </row>
    <row r="3378" spans="1:12" x14ac:dyDescent="0.2">
      <c r="A3378" s="1">
        <v>43190</v>
      </c>
      <c r="B3378" s="7" t="str">
        <f>YEAR(月末库存[[#This Row],[日期]]) &amp; "年"</f>
        <v>2018年</v>
      </c>
      <c r="C3378" s="7" t="str">
        <f>MONTH(月末库存[[#This Row],[日期]]) &amp; "月"</f>
        <v>3月</v>
      </c>
      <c r="D3378" s="7">
        <f>--TEXT(月末库存[[#This Row],[日期]],"yyyymm")</f>
        <v>201803</v>
      </c>
      <c r="E3378" t="s">
        <v>22</v>
      </c>
      <c r="F3378" t="s">
        <v>54</v>
      </c>
      <c r="G3378">
        <v>1000000046</v>
      </c>
      <c r="H3378" t="s">
        <v>52</v>
      </c>
      <c r="I3378" t="s">
        <v>13</v>
      </c>
      <c r="J3378">
        <v>10000078</v>
      </c>
      <c r="K3378" t="s">
        <v>30</v>
      </c>
      <c r="L3378">
        <v>40.405999999999992</v>
      </c>
    </row>
    <row r="3379" spans="1:12" x14ac:dyDescent="0.2">
      <c r="A3379" s="1">
        <v>43190</v>
      </c>
      <c r="B3379" s="7" t="str">
        <f>YEAR(月末库存[[#This Row],[日期]]) &amp; "年"</f>
        <v>2018年</v>
      </c>
      <c r="C3379" s="7" t="str">
        <f>MONTH(月末库存[[#This Row],[日期]]) &amp; "月"</f>
        <v>3月</v>
      </c>
      <c r="D3379" s="7">
        <f>--TEXT(月末库存[[#This Row],[日期]],"yyyymm")</f>
        <v>201803</v>
      </c>
      <c r="E3379" t="s">
        <v>22</v>
      </c>
      <c r="F3379" t="s">
        <v>54</v>
      </c>
      <c r="G3379">
        <v>1000000046</v>
      </c>
      <c r="H3379" t="s">
        <v>52</v>
      </c>
      <c r="I3379" t="s">
        <v>13</v>
      </c>
      <c r="J3379">
        <v>10000111</v>
      </c>
      <c r="K3379" t="s">
        <v>37</v>
      </c>
      <c r="L3379">
        <v>57.796000000000006</v>
      </c>
    </row>
    <row r="3380" spans="1:12" x14ac:dyDescent="0.2">
      <c r="A3380" s="1">
        <v>43190</v>
      </c>
      <c r="B3380" s="7" t="str">
        <f>YEAR(月末库存[[#This Row],[日期]]) &amp; "年"</f>
        <v>2018年</v>
      </c>
      <c r="C3380" s="7" t="str">
        <f>MONTH(月末库存[[#This Row],[日期]]) &amp; "月"</f>
        <v>3月</v>
      </c>
      <c r="D3380" s="7">
        <f>--TEXT(月末库存[[#This Row],[日期]],"yyyymm")</f>
        <v>201803</v>
      </c>
      <c r="E3380" t="s">
        <v>22</v>
      </c>
      <c r="F3380" t="s">
        <v>54</v>
      </c>
      <c r="G3380">
        <v>1000000046</v>
      </c>
      <c r="H3380" t="s">
        <v>52</v>
      </c>
      <c r="I3380" t="s">
        <v>13</v>
      </c>
      <c r="J3380">
        <v>10000211</v>
      </c>
      <c r="K3380" t="s">
        <v>11</v>
      </c>
      <c r="L3380">
        <v>31.43399999999999</v>
      </c>
    </row>
    <row r="3381" spans="1:12" x14ac:dyDescent="0.2">
      <c r="A3381" s="1">
        <v>43190</v>
      </c>
      <c r="B3381" s="7" t="str">
        <f>YEAR(月末库存[[#This Row],[日期]]) &amp; "年"</f>
        <v>2018年</v>
      </c>
      <c r="C3381" s="7" t="str">
        <f>MONTH(月末库存[[#This Row],[日期]]) &amp; "月"</f>
        <v>3月</v>
      </c>
      <c r="D3381" s="7">
        <f>--TEXT(月末库存[[#This Row],[日期]],"yyyymm")</f>
        <v>201803</v>
      </c>
      <c r="E3381" t="s">
        <v>22</v>
      </c>
      <c r="F3381" t="s">
        <v>29</v>
      </c>
      <c r="G3381">
        <v>1000000028</v>
      </c>
      <c r="H3381" t="s">
        <v>27</v>
      </c>
      <c r="I3381" t="s">
        <v>13</v>
      </c>
      <c r="J3381">
        <v>10000182</v>
      </c>
      <c r="K3381" t="s">
        <v>31</v>
      </c>
      <c r="L3381">
        <v>137.25200000000004</v>
      </c>
    </row>
    <row r="3382" spans="1:12" x14ac:dyDescent="0.2">
      <c r="A3382" s="1">
        <v>43190</v>
      </c>
      <c r="B3382" s="7" t="str">
        <f>YEAR(月末库存[[#This Row],[日期]]) &amp; "年"</f>
        <v>2018年</v>
      </c>
      <c r="C3382" s="7" t="str">
        <f>MONTH(月末库存[[#This Row],[日期]]) &amp; "月"</f>
        <v>3月</v>
      </c>
      <c r="D3382" s="7">
        <f>--TEXT(月末库存[[#This Row],[日期]],"yyyymm")</f>
        <v>201803</v>
      </c>
      <c r="E3382" t="s">
        <v>22</v>
      </c>
      <c r="F3382" t="s">
        <v>35</v>
      </c>
      <c r="G3382">
        <v>1000000047</v>
      </c>
      <c r="H3382" t="s">
        <v>34</v>
      </c>
      <c r="I3382" t="s">
        <v>13</v>
      </c>
      <c r="J3382">
        <v>10000182</v>
      </c>
      <c r="K3382" t="s">
        <v>31</v>
      </c>
      <c r="L3382">
        <v>249.26999999999992</v>
      </c>
    </row>
    <row r="3383" spans="1:12" x14ac:dyDescent="0.2">
      <c r="A3383" s="1">
        <v>43190</v>
      </c>
      <c r="B3383" s="7" t="str">
        <f>YEAR(月末库存[[#This Row],[日期]]) &amp; "年"</f>
        <v>2018年</v>
      </c>
      <c r="C3383" s="7" t="str">
        <f>MONTH(月末库存[[#This Row],[日期]]) &amp; "月"</f>
        <v>3月</v>
      </c>
      <c r="D3383" s="7">
        <f>--TEXT(月末库存[[#This Row],[日期]],"yyyymm")</f>
        <v>201803</v>
      </c>
      <c r="E3383" t="s">
        <v>22</v>
      </c>
      <c r="F3383" t="s">
        <v>49</v>
      </c>
      <c r="G3383">
        <v>1000000018</v>
      </c>
      <c r="H3383" t="s">
        <v>48</v>
      </c>
      <c r="I3383" t="s">
        <v>13</v>
      </c>
      <c r="J3383">
        <v>10000172</v>
      </c>
      <c r="K3383" t="s">
        <v>18</v>
      </c>
      <c r="L3383">
        <v>35.120000000000012</v>
      </c>
    </row>
    <row r="3384" spans="1:12" x14ac:dyDescent="0.2">
      <c r="A3384" s="1">
        <v>43190</v>
      </c>
      <c r="B3384" s="7" t="str">
        <f>YEAR(月末库存[[#This Row],[日期]]) &amp; "年"</f>
        <v>2018年</v>
      </c>
      <c r="C3384" s="7" t="str">
        <f>MONTH(月末库存[[#This Row],[日期]]) &amp; "月"</f>
        <v>3月</v>
      </c>
      <c r="D3384" s="7">
        <f>--TEXT(月末库存[[#This Row],[日期]],"yyyymm")</f>
        <v>201803</v>
      </c>
      <c r="E3384" t="s">
        <v>22</v>
      </c>
      <c r="F3384" t="s">
        <v>35</v>
      </c>
      <c r="G3384">
        <v>1000000047</v>
      </c>
      <c r="H3384" t="s">
        <v>34</v>
      </c>
      <c r="I3384" t="s">
        <v>13</v>
      </c>
      <c r="J3384">
        <v>10000061</v>
      </c>
      <c r="K3384" t="s">
        <v>28</v>
      </c>
      <c r="L3384">
        <v>64.134</v>
      </c>
    </row>
    <row r="3385" spans="1:12" x14ac:dyDescent="0.2">
      <c r="A3385" s="1">
        <v>43190</v>
      </c>
      <c r="B3385" s="7" t="str">
        <f>YEAR(月末库存[[#This Row],[日期]]) &amp; "年"</f>
        <v>2018年</v>
      </c>
      <c r="C3385" s="7" t="str">
        <f>MONTH(月末库存[[#This Row],[日期]]) &amp; "月"</f>
        <v>3月</v>
      </c>
      <c r="D3385" s="7">
        <f>--TEXT(月末库存[[#This Row],[日期]],"yyyymm")</f>
        <v>201803</v>
      </c>
      <c r="E3385" t="s">
        <v>22</v>
      </c>
      <c r="F3385" t="s">
        <v>61</v>
      </c>
      <c r="G3385">
        <v>1000000579</v>
      </c>
      <c r="H3385" t="s">
        <v>60</v>
      </c>
      <c r="I3385" t="s">
        <v>13</v>
      </c>
      <c r="J3385">
        <v>20000018</v>
      </c>
      <c r="K3385" t="s">
        <v>81</v>
      </c>
      <c r="L3385">
        <v>1.089999999999999</v>
      </c>
    </row>
    <row r="3386" spans="1:12" x14ac:dyDescent="0.2">
      <c r="A3386" s="1">
        <v>43190</v>
      </c>
      <c r="B3386" s="7" t="str">
        <f>YEAR(月末库存[[#This Row],[日期]]) &amp; "年"</f>
        <v>2018年</v>
      </c>
      <c r="C3386" s="7" t="str">
        <f>MONTH(月末库存[[#This Row],[日期]]) &amp; "月"</f>
        <v>3月</v>
      </c>
      <c r="D3386" s="7">
        <f>--TEXT(月末库存[[#This Row],[日期]],"yyyymm")</f>
        <v>201803</v>
      </c>
      <c r="E3386" t="s">
        <v>22</v>
      </c>
      <c r="F3386" t="s">
        <v>49</v>
      </c>
      <c r="G3386">
        <v>1000000018</v>
      </c>
      <c r="H3386" t="s">
        <v>48</v>
      </c>
      <c r="I3386" t="s">
        <v>13</v>
      </c>
      <c r="J3386">
        <v>10000211</v>
      </c>
      <c r="K3386" t="s">
        <v>11</v>
      </c>
      <c r="L3386">
        <v>70.578000000000017</v>
      </c>
    </row>
    <row r="3387" spans="1:12" x14ac:dyDescent="0.2">
      <c r="A3387" s="1">
        <v>43190</v>
      </c>
      <c r="B3387" s="7" t="str">
        <f>YEAR(月末库存[[#This Row],[日期]]) &amp; "年"</f>
        <v>2018年</v>
      </c>
      <c r="C3387" s="7" t="str">
        <f>MONTH(月末库存[[#This Row],[日期]]) &amp; "月"</f>
        <v>3月</v>
      </c>
      <c r="D3387" s="7">
        <f>--TEXT(月末库存[[#This Row],[日期]],"yyyymm")</f>
        <v>201803</v>
      </c>
      <c r="E3387" t="s">
        <v>22</v>
      </c>
      <c r="F3387" t="s">
        <v>33</v>
      </c>
      <c r="G3387">
        <v>1000000031</v>
      </c>
      <c r="H3387" t="s">
        <v>32</v>
      </c>
      <c r="I3387" t="s">
        <v>13</v>
      </c>
      <c r="J3387">
        <v>10000078</v>
      </c>
      <c r="K3387" t="s">
        <v>30</v>
      </c>
      <c r="L3387">
        <v>77.492000000000004</v>
      </c>
    </row>
    <row r="3388" spans="1:12" x14ac:dyDescent="0.2">
      <c r="A3388" s="1">
        <v>43190</v>
      </c>
      <c r="B3388" s="7" t="str">
        <f>YEAR(月末库存[[#This Row],[日期]]) &amp; "年"</f>
        <v>2018年</v>
      </c>
      <c r="C3388" s="7" t="str">
        <f>MONTH(月末库存[[#This Row],[日期]]) &amp; "月"</f>
        <v>3月</v>
      </c>
      <c r="D3388" s="7">
        <f>--TEXT(月末库存[[#This Row],[日期]],"yyyymm")</f>
        <v>201803</v>
      </c>
      <c r="E3388" t="s">
        <v>22</v>
      </c>
      <c r="F3388" t="s">
        <v>33</v>
      </c>
      <c r="G3388">
        <v>1000000031</v>
      </c>
      <c r="H3388" t="s">
        <v>32</v>
      </c>
      <c r="I3388" t="s">
        <v>13</v>
      </c>
      <c r="J3388">
        <v>10000136</v>
      </c>
      <c r="K3388" t="s">
        <v>40</v>
      </c>
      <c r="L3388">
        <v>61.500000000000007</v>
      </c>
    </row>
    <row r="3389" spans="1:12" x14ac:dyDescent="0.2">
      <c r="A3389" s="1">
        <v>43190</v>
      </c>
      <c r="B3389" s="7" t="str">
        <f>YEAR(月末库存[[#This Row],[日期]]) &amp; "年"</f>
        <v>2018年</v>
      </c>
      <c r="C3389" s="7" t="str">
        <f>MONTH(月末库存[[#This Row],[日期]]) &amp; "月"</f>
        <v>3月</v>
      </c>
      <c r="D3389" s="7">
        <f>--TEXT(月末库存[[#This Row],[日期]],"yyyymm")</f>
        <v>201803</v>
      </c>
      <c r="E3389" t="s">
        <v>22</v>
      </c>
      <c r="F3389" t="s">
        <v>35</v>
      </c>
      <c r="G3389">
        <v>1000000047</v>
      </c>
      <c r="H3389" t="s">
        <v>34</v>
      </c>
      <c r="I3389" t="s">
        <v>13</v>
      </c>
      <c r="J3389">
        <v>10000131</v>
      </c>
      <c r="K3389" t="s">
        <v>38</v>
      </c>
      <c r="L3389">
        <v>27.515999999999998</v>
      </c>
    </row>
    <row r="3390" spans="1:12" x14ac:dyDescent="0.2">
      <c r="A3390" s="1">
        <v>43190</v>
      </c>
      <c r="B3390" s="7" t="str">
        <f>YEAR(月末库存[[#This Row],[日期]]) &amp; "年"</f>
        <v>2018年</v>
      </c>
      <c r="C3390" s="7" t="str">
        <f>MONTH(月末库存[[#This Row],[日期]]) &amp; "月"</f>
        <v>3月</v>
      </c>
      <c r="D3390" s="7">
        <f>--TEXT(月末库存[[#This Row],[日期]],"yyyymm")</f>
        <v>201803</v>
      </c>
      <c r="E3390" t="s">
        <v>22</v>
      </c>
      <c r="F3390" t="s">
        <v>61</v>
      </c>
      <c r="G3390">
        <v>1000000579</v>
      </c>
      <c r="H3390" t="s">
        <v>60</v>
      </c>
      <c r="I3390" t="s">
        <v>13</v>
      </c>
      <c r="J3390">
        <v>10000211</v>
      </c>
      <c r="K3390" t="s">
        <v>11</v>
      </c>
      <c r="L3390">
        <v>11.245999999999999</v>
      </c>
    </row>
    <row r="3391" spans="1:12" x14ac:dyDescent="0.2">
      <c r="A3391" s="1">
        <v>43190</v>
      </c>
      <c r="B3391" s="7" t="str">
        <f>YEAR(月末库存[[#This Row],[日期]]) &amp; "年"</f>
        <v>2018年</v>
      </c>
      <c r="C3391" s="7" t="str">
        <f>MONTH(月末库存[[#This Row],[日期]]) &amp; "月"</f>
        <v>3月</v>
      </c>
      <c r="D3391" s="7">
        <f>--TEXT(月末库存[[#This Row],[日期]],"yyyymm")</f>
        <v>201803</v>
      </c>
      <c r="E3391" t="s">
        <v>22</v>
      </c>
      <c r="F3391" t="s">
        <v>29</v>
      </c>
      <c r="G3391">
        <v>1000000101</v>
      </c>
      <c r="H3391" t="s">
        <v>39</v>
      </c>
      <c r="I3391" t="s">
        <v>13</v>
      </c>
      <c r="J3391">
        <v>10000061</v>
      </c>
      <c r="K3391" t="s">
        <v>28</v>
      </c>
      <c r="L3391">
        <v>32.051999999999992</v>
      </c>
    </row>
    <row r="3392" spans="1:12" x14ac:dyDescent="0.2">
      <c r="A3392" s="1">
        <v>43190</v>
      </c>
      <c r="B3392" s="7" t="str">
        <f>YEAR(月末库存[[#This Row],[日期]]) &amp; "年"</f>
        <v>2018年</v>
      </c>
      <c r="C3392" s="7" t="str">
        <f>MONTH(月末库存[[#This Row],[日期]]) &amp; "月"</f>
        <v>3月</v>
      </c>
      <c r="D3392" s="7">
        <f>--TEXT(月末库存[[#This Row],[日期]],"yyyymm")</f>
        <v>201803</v>
      </c>
      <c r="E3392" t="s">
        <v>22</v>
      </c>
      <c r="F3392" t="s">
        <v>29</v>
      </c>
      <c r="G3392">
        <v>1000000101</v>
      </c>
      <c r="H3392" t="s">
        <v>39</v>
      </c>
      <c r="I3392" t="s">
        <v>13</v>
      </c>
      <c r="J3392">
        <v>10000182</v>
      </c>
      <c r="K3392" t="s">
        <v>31</v>
      </c>
      <c r="L3392">
        <v>182.15399999999994</v>
      </c>
    </row>
    <row r="3393" spans="1:12" x14ac:dyDescent="0.2">
      <c r="A3393" s="1">
        <v>43190</v>
      </c>
      <c r="B3393" s="7" t="str">
        <f>YEAR(月末库存[[#This Row],[日期]]) &amp; "年"</f>
        <v>2018年</v>
      </c>
      <c r="C3393" s="7" t="str">
        <f>MONTH(月末库存[[#This Row],[日期]]) &amp; "月"</f>
        <v>3月</v>
      </c>
      <c r="D3393" s="7">
        <f>--TEXT(月末库存[[#This Row],[日期]],"yyyymm")</f>
        <v>201803</v>
      </c>
      <c r="E3393" t="s">
        <v>22</v>
      </c>
      <c r="F3393" t="s">
        <v>69</v>
      </c>
      <c r="G3393">
        <v>1000000129</v>
      </c>
      <c r="H3393" t="s">
        <v>70</v>
      </c>
      <c r="I3393" t="s">
        <v>13</v>
      </c>
      <c r="J3393">
        <v>10000061</v>
      </c>
      <c r="K3393" t="s">
        <v>28</v>
      </c>
      <c r="L3393">
        <v>1.402000000000001</v>
      </c>
    </row>
    <row r="3394" spans="1:12" x14ac:dyDescent="0.2">
      <c r="A3394" s="1">
        <v>43190</v>
      </c>
      <c r="B3394" s="7" t="str">
        <f>YEAR(月末库存[[#This Row],[日期]]) &amp; "年"</f>
        <v>2018年</v>
      </c>
      <c r="C3394" s="7" t="str">
        <f>MONTH(月末库存[[#This Row],[日期]]) &amp; "月"</f>
        <v>3月</v>
      </c>
      <c r="D3394" s="7">
        <f>--TEXT(月末库存[[#This Row],[日期]],"yyyymm")</f>
        <v>201803</v>
      </c>
      <c r="E3394" t="s">
        <v>22</v>
      </c>
      <c r="F3394" t="s">
        <v>25</v>
      </c>
      <c r="G3394">
        <v>1000003183</v>
      </c>
      <c r="H3394" t="s">
        <v>23</v>
      </c>
      <c r="I3394" t="s">
        <v>13</v>
      </c>
      <c r="J3394">
        <v>10000111</v>
      </c>
      <c r="K3394" t="s">
        <v>37</v>
      </c>
      <c r="L3394">
        <v>34.099999999999987</v>
      </c>
    </row>
    <row r="3395" spans="1:12" x14ac:dyDescent="0.2">
      <c r="A3395" s="1">
        <v>43190</v>
      </c>
      <c r="B3395" s="7" t="str">
        <f>YEAR(月末库存[[#This Row],[日期]]) &amp; "年"</f>
        <v>2018年</v>
      </c>
      <c r="C3395" s="7" t="str">
        <f>MONTH(月末库存[[#This Row],[日期]]) &amp; "月"</f>
        <v>3月</v>
      </c>
      <c r="D3395" s="7">
        <f>--TEXT(月末库存[[#This Row],[日期]],"yyyymm")</f>
        <v>201803</v>
      </c>
      <c r="E3395" t="s">
        <v>22</v>
      </c>
      <c r="F3395" t="s">
        <v>21</v>
      </c>
      <c r="G3395">
        <v>1000002872</v>
      </c>
      <c r="H3395" t="s">
        <v>19</v>
      </c>
      <c r="I3395" t="s">
        <v>13</v>
      </c>
      <c r="J3395">
        <v>10000136</v>
      </c>
      <c r="K3395" t="s">
        <v>40</v>
      </c>
      <c r="L3395">
        <v>2.6280000000000001</v>
      </c>
    </row>
    <row r="3396" spans="1:12" x14ac:dyDescent="0.2">
      <c r="A3396" s="1">
        <v>43190</v>
      </c>
      <c r="B3396" s="7" t="str">
        <f>YEAR(月末库存[[#This Row],[日期]]) &amp; "年"</f>
        <v>2018年</v>
      </c>
      <c r="C3396" s="7" t="str">
        <f>MONTH(月末库存[[#This Row],[日期]]) &amp; "月"</f>
        <v>3月</v>
      </c>
      <c r="D3396" s="7">
        <f>--TEXT(月末库存[[#This Row],[日期]],"yyyymm")</f>
        <v>201803</v>
      </c>
      <c r="E3396" t="s">
        <v>22</v>
      </c>
      <c r="F3396" t="s">
        <v>61</v>
      </c>
      <c r="G3396">
        <v>1000000579</v>
      </c>
      <c r="H3396" t="s">
        <v>60</v>
      </c>
      <c r="I3396" t="s">
        <v>13</v>
      </c>
      <c r="J3396">
        <v>10000061</v>
      </c>
      <c r="K3396" t="s">
        <v>28</v>
      </c>
      <c r="L3396">
        <v>35.845999999999989</v>
      </c>
    </row>
    <row r="3397" spans="1:12" x14ac:dyDescent="0.2">
      <c r="A3397" s="1">
        <v>43190</v>
      </c>
      <c r="B3397" s="7" t="str">
        <f>YEAR(月末库存[[#This Row],[日期]]) &amp; "年"</f>
        <v>2018年</v>
      </c>
      <c r="C3397" s="7" t="str">
        <f>MONTH(月末库存[[#This Row],[日期]]) &amp; "月"</f>
        <v>3月</v>
      </c>
      <c r="D3397" s="7">
        <f>--TEXT(月末库存[[#This Row],[日期]],"yyyymm")</f>
        <v>201803</v>
      </c>
      <c r="E3397" t="s">
        <v>22</v>
      </c>
      <c r="F3397" t="s">
        <v>46</v>
      </c>
      <c r="G3397">
        <v>1000001133</v>
      </c>
      <c r="H3397" t="s">
        <v>45</v>
      </c>
      <c r="I3397" t="s">
        <v>13</v>
      </c>
      <c r="J3397">
        <v>20000018</v>
      </c>
      <c r="K3397" t="s">
        <v>81</v>
      </c>
      <c r="L3397">
        <v>8.6000000000000014</v>
      </c>
    </row>
    <row r="3398" spans="1:12" x14ac:dyDescent="0.2">
      <c r="A3398" s="1">
        <v>43190</v>
      </c>
      <c r="B3398" s="7" t="str">
        <f>YEAR(月末库存[[#This Row],[日期]]) &amp; "年"</f>
        <v>2018年</v>
      </c>
      <c r="C3398" s="7" t="str">
        <f>MONTH(月末库存[[#This Row],[日期]]) &amp; "月"</f>
        <v>3月</v>
      </c>
      <c r="D3398" s="7">
        <f>--TEXT(月末库存[[#This Row],[日期]],"yyyymm")</f>
        <v>201803</v>
      </c>
      <c r="E3398" t="s">
        <v>22</v>
      </c>
      <c r="F3398" t="s">
        <v>25</v>
      </c>
      <c r="G3398">
        <v>1000003183</v>
      </c>
      <c r="H3398" t="s">
        <v>23</v>
      </c>
      <c r="I3398" t="s">
        <v>13</v>
      </c>
      <c r="J3398">
        <v>10000211</v>
      </c>
      <c r="K3398" t="s">
        <v>11</v>
      </c>
      <c r="L3398">
        <v>0.80000000000000071</v>
      </c>
    </row>
    <row r="3399" spans="1:12" x14ac:dyDescent="0.2">
      <c r="A3399" s="1">
        <v>43190</v>
      </c>
      <c r="B3399" s="7" t="str">
        <f>YEAR(月末库存[[#This Row],[日期]]) &amp; "年"</f>
        <v>2018年</v>
      </c>
      <c r="C3399" s="7" t="str">
        <f>MONTH(月末库存[[#This Row],[日期]]) &amp; "月"</f>
        <v>3月</v>
      </c>
      <c r="D3399" s="7">
        <f>--TEXT(月末库存[[#This Row],[日期]],"yyyymm")</f>
        <v>201803</v>
      </c>
      <c r="E3399" t="s">
        <v>22</v>
      </c>
      <c r="F3399" t="s">
        <v>33</v>
      </c>
      <c r="G3399">
        <v>1000000031</v>
      </c>
      <c r="H3399" t="s">
        <v>32</v>
      </c>
      <c r="I3399" t="s">
        <v>13</v>
      </c>
      <c r="J3399">
        <v>20000099</v>
      </c>
      <c r="K3399" t="s">
        <v>20</v>
      </c>
      <c r="L3399">
        <v>133.36799999999997</v>
      </c>
    </row>
    <row r="3400" spans="1:12" x14ac:dyDescent="0.2">
      <c r="A3400" s="1">
        <v>43190</v>
      </c>
      <c r="B3400" s="7" t="str">
        <f>YEAR(月末库存[[#This Row],[日期]]) &amp; "年"</f>
        <v>2018年</v>
      </c>
      <c r="C3400" s="7" t="str">
        <f>MONTH(月末库存[[#This Row],[日期]]) &amp; "月"</f>
        <v>3月</v>
      </c>
      <c r="D3400" s="7">
        <f>--TEXT(月末库存[[#This Row],[日期]],"yyyymm")</f>
        <v>201803</v>
      </c>
      <c r="E3400" t="s">
        <v>22</v>
      </c>
      <c r="F3400" t="s">
        <v>29</v>
      </c>
      <c r="G3400">
        <v>1000000054</v>
      </c>
      <c r="H3400" t="s">
        <v>36</v>
      </c>
      <c r="I3400" t="s">
        <v>13</v>
      </c>
      <c r="J3400">
        <v>10000131</v>
      </c>
      <c r="K3400" t="s">
        <v>38</v>
      </c>
      <c r="L3400">
        <v>186.584</v>
      </c>
    </row>
    <row r="3401" spans="1:12" x14ac:dyDescent="0.2">
      <c r="A3401" s="1">
        <v>43190</v>
      </c>
      <c r="B3401" s="7" t="str">
        <f>YEAR(月末库存[[#This Row],[日期]]) &amp; "年"</f>
        <v>2018年</v>
      </c>
      <c r="C3401" s="7" t="str">
        <f>MONTH(月末库存[[#This Row],[日期]]) &amp; "月"</f>
        <v>3月</v>
      </c>
      <c r="D3401" s="7">
        <f>--TEXT(月末库存[[#This Row],[日期]],"yyyymm")</f>
        <v>201803</v>
      </c>
      <c r="E3401" t="s">
        <v>22</v>
      </c>
      <c r="F3401" t="s">
        <v>29</v>
      </c>
      <c r="G3401">
        <v>1000000054</v>
      </c>
      <c r="H3401" t="s">
        <v>36</v>
      </c>
      <c r="I3401" t="s">
        <v>13</v>
      </c>
      <c r="J3401">
        <v>20000018</v>
      </c>
      <c r="K3401" t="s">
        <v>81</v>
      </c>
      <c r="L3401">
        <v>5.7479999999999976</v>
      </c>
    </row>
    <row r="3402" spans="1:12" x14ac:dyDescent="0.2">
      <c r="A3402" s="1">
        <v>43190</v>
      </c>
      <c r="B3402" s="7" t="str">
        <f>YEAR(月末库存[[#This Row],[日期]]) &amp; "年"</f>
        <v>2018年</v>
      </c>
      <c r="C3402" s="7" t="str">
        <f>MONTH(月末库存[[#This Row],[日期]]) &amp; "月"</f>
        <v>3月</v>
      </c>
      <c r="D3402" s="7">
        <f>--TEXT(月末库存[[#This Row],[日期]],"yyyymm")</f>
        <v>201803</v>
      </c>
      <c r="E3402" t="s">
        <v>22</v>
      </c>
      <c r="F3402" t="s">
        <v>29</v>
      </c>
      <c r="G3402">
        <v>1000000101</v>
      </c>
      <c r="H3402" t="s">
        <v>39</v>
      </c>
      <c r="I3402" t="s">
        <v>13</v>
      </c>
      <c r="J3402">
        <v>10000111</v>
      </c>
      <c r="K3402" t="s">
        <v>37</v>
      </c>
      <c r="L3402">
        <v>29.854000000000006</v>
      </c>
    </row>
    <row r="3403" spans="1:12" x14ac:dyDescent="0.2">
      <c r="A3403" s="1">
        <v>43190</v>
      </c>
      <c r="B3403" s="7" t="str">
        <f>YEAR(月末库存[[#This Row],[日期]]) &amp; "年"</f>
        <v>2018年</v>
      </c>
      <c r="C3403" s="7" t="str">
        <f>MONTH(月末库存[[#This Row],[日期]]) &amp; "月"</f>
        <v>3月</v>
      </c>
      <c r="D3403" s="7">
        <f>--TEXT(月末库存[[#This Row],[日期]],"yyyymm")</f>
        <v>201803</v>
      </c>
      <c r="E3403" t="s">
        <v>22</v>
      </c>
      <c r="F3403" t="s">
        <v>29</v>
      </c>
      <c r="G3403">
        <v>1000000101</v>
      </c>
      <c r="H3403" t="s">
        <v>39</v>
      </c>
      <c r="I3403" t="s">
        <v>13</v>
      </c>
      <c r="J3403">
        <v>10000136</v>
      </c>
      <c r="K3403" t="s">
        <v>40</v>
      </c>
      <c r="L3403">
        <v>40.028000000000013</v>
      </c>
    </row>
    <row r="3404" spans="1:12" x14ac:dyDescent="0.2">
      <c r="A3404" s="1">
        <v>43190</v>
      </c>
      <c r="B3404" s="7" t="str">
        <f>YEAR(月末库存[[#This Row],[日期]]) &amp; "年"</f>
        <v>2018年</v>
      </c>
      <c r="C3404" s="7" t="str">
        <f>MONTH(月末库存[[#This Row],[日期]]) &amp; "月"</f>
        <v>3月</v>
      </c>
      <c r="D3404" s="7">
        <f>--TEXT(月末库存[[#This Row],[日期]],"yyyymm")</f>
        <v>201803</v>
      </c>
      <c r="E3404" t="s">
        <v>22</v>
      </c>
      <c r="F3404" t="s">
        <v>29</v>
      </c>
      <c r="G3404">
        <v>1000000101</v>
      </c>
      <c r="H3404" t="s">
        <v>39</v>
      </c>
      <c r="I3404" t="s">
        <v>13</v>
      </c>
      <c r="J3404">
        <v>20000099</v>
      </c>
      <c r="K3404" t="s">
        <v>20</v>
      </c>
      <c r="L3404">
        <v>7.2440000000000024</v>
      </c>
    </row>
    <row r="3405" spans="1:12" x14ac:dyDescent="0.2">
      <c r="A3405" s="1">
        <v>43190</v>
      </c>
      <c r="B3405" s="7" t="str">
        <f>YEAR(月末库存[[#This Row],[日期]]) &amp; "年"</f>
        <v>2018年</v>
      </c>
      <c r="C3405" s="7" t="str">
        <f>MONTH(月末库存[[#This Row],[日期]]) &amp; "月"</f>
        <v>3月</v>
      </c>
      <c r="D3405" s="7">
        <f>--TEXT(月末库存[[#This Row],[日期]],"yyyymm")</f>
        <v>201803</v>
      </c>
      <c r="E3405" t="s">
        <v>22</v>
      </c>
      <c r="F3405" t="s">
        <v>29</v>
      </c>
      <c r="G3405">
        <v>1000000028</v>
      </c>
      <c r="H3405" t="s">
        <v>27</v>
      </c>
      <c r="I3405" t="s">
        <v>13</v>
      </c>
      <c r="J3405">
        <v>10000078</v>
      </c>
      <c r="K3405" t="s">
        <v>30</v>
      </c>
      <c r="L3405">
        <v>116.94600000000005</v>
      </c>
    </row>
    <row r="3406" spans="1:12" x14ac:dyDescent="0.2">
      <c r="A3406" s="1">
        <v>43190</v>
      </c>
      <c r="B3406" s="7" t="str">
        <f>YEAR(月末库存[[#This Row],[日期]]) &amp; "年"</f>
        <v>2018年</v>
      </c>
      <c r="C3406" s="7" t="str">
        <f>MONTH(月末库存[[#This Row],[日期]]) &amp; "月"</f>
        <v>3月</v>
      </c>
      <c r="D3406" s="7">
        <f>--TEXT(月末库存[[#This Row],[日期]],"yyyymm")</f>
        <v>201803</v>
      </c>
      <c r="E3406" t="s">
        <v>22</v>
      </c>
      <c r="F3406" t="s">
        <v>29</v>
      </c>
      <c r="G3406">
        <v>1000000028</v>
      </c>
      <c r="H3406" t="s">
        <v>27</v>
      </c>
      <c r="I3406" t="s">
        <v>13</v>
      </c>
      <c r="J3406">
        <v>10000111</v>
      </c>
      <c r="K3406" t="s">
        <v>37</v>
      </c>
      <c r="L3406">
        <v>179.88399999999993</v>
      </c>
    </row>
    <row r="3407" spans="1:12" x14ac:dyDescent="0.2">
      <c r="A3407" s="1">
        <v>43190</v>
      </c>
      <c r="B3407" s="7" t="str">
        <f>YEAR(月末库存[[#This Row],[日期]]) &amp; "年"</f>
        <v>2018年</v>
      </c>
      <c r="C3407" s="7" t="str">
        <f>MONTH(月末库存[[#This Row],[日期]]) &amp; "月"</f>
        <v>3月</v>
      </c>
      <c r="D3407" s="7">
        <f>--TEXT(月末库存[[#This Row],[日期]],"yyyymm")</f>
        <v>201803</v>
      </c>
      <c r="E3407" t="s">
        <v>22</v>
      </c>
      <c r="F3407" t="s">
        <v>29</v>
      </c>
      <c r="G3407">
        <v>1000000028</v>
      </c>
      <c r="H3407" t="s">
        <v>27</v>
      </c>
      <c r="I3407" t="s">
        <v>13</v>
      </c>
      <c r="J3407">
        <v>10000131</v>
      </c>
      <c r="K3407" t="s">
        <v>38</v>
      </c>
      <c r="L3407">
        <v>53.627999999999986</v>
      </c>
    </row>
    <row r="3408" spans="1:12" x14ac:dyDescent="0.2">
      <c r="A3408" s="1">
        <v>43190</v>
      </c>
      <c r="B3408" s="7" t="str">
        <f>YEAR(月末库存[[#This Row],[日期]]) &amp; "年"</f>
        <v>2018年</v>
      </c>
      <c r="C3408" s="7" t="str">
        <f>MONTH(月末库存[[#This Row],[日期]]) &amp; "月"</f>
        <v>3月</v>
      </c>
      <c r="D3408" s="7">
        <f>--TEXT(月末库存[[#This Row],[日期]],"yyyymm")</f>
        <v>201803</v>
      </c>
      <c r="E3408" t="s">
        <v>22</v>
      </c>
      <c r="F3408" t="s">
        <v>29</v>
      </c>
      <c r="G3408">
        <v>1000000028</v>
      </c>
      <c r="H3408" t="s">
        <v>27</v>
      </c>
      <c r="I3408" t="s">
        <v>13</v>
      </c>
      <c r="J3408">
        <v>10000136</v>
      </c>
      <c r="K3408" t="s">
        <v>40</v>
      </c>
      <c r="L3408">
        <v>23.686</v>
      </c>
    </row>
    <row r="3409" spans="1:12" x14ac:dyDescent="0.2">
      <c r="A3409" s="1">
        <v>43190</v>
      </c>
      <c r="B3409" s="7" t="str">
        <f>YEAR(月末库存[[#This Row],[日期]]) &amp; "年"</f>
        <v>2018年</v>
      </c>
      <c r="C3409" s="7" t="str">
        <f>MONTH(月末库存[[#This Row],[日期]]) &amp; "月"</f>
        <v>3月</v>
      </c>
      <c r="D3409" s="7">
        <f>--TEXT(月末库存[[#This Row],[日期]],"yyyymm")</f>
        <v>201803</v>
      </c>
      <c r="E3409" t="s">
        <v>22</v>
      </c>
      <c r="F3409" t="s">
        <v>29</v>
      </c>
      <c r="G3409">
        <v>1000000028</v>
      </c>
      <c r="H3409" t="s">
        <v>27</v>
      </c>
      <c r="I3409" t="s">
        <v>13</v>
      </c>
      <c r="J3409">
        <v>20000099</v>
      </c>
      <c r="K3409" t="s">
        <v>20</v>
      </c>
      <c r="L3409">
        <v>23.164000000000016</v>
      </c>
    </row>
    <row r="3410" spans="1:12" x14ac:dyDescent="0.2">
      <c r="A3410" s="1">
        <v>43190</v>
      </c>
      <c r="B3410" s="7" t="str">
        <f>YEAR(月末库存[[#This Row],[日期]]) &amp; "年"</f>
        <v>2018年</v>
      </c>
      <c r="C3410" s="7" t="str">
        <f>MONTH(月末库存[[#This Row],[日期]]) &amp; "月"</f>
        <v>3月</v>
      </c>
      <c r="D3410" s="7">
        <f>--TEXT(月末库存[[#This Row],[日期]],"yyyymm")</f>
        <v>201803</v>
      </c>
      <c r="E3410" t="s">
        <v>22</v>
      </c>
      <c r="F3410" t="s">
        <v>69</v>
      </c>
      <c r="G3410">
        <v>1000000129</v>
      </c>
      <c r="H3410" t="s">
        <v>70</v>
      </c>
      <c r="I3410" t="s">
        <v>13</v>
      </c>
      <c r="J3410">
        <v>20000099</v>
      </c>
      <c r="K3410" t="s">
        <v>20</v>
      </c>
      <c r="L3410">
        <v>10.500000000000004</v>
      </c>
    </row>
    <row r="3411" spans="1:12" x14ac:dyDescent="0.2">
      <c r="A3411" s="1">
        <v>43190</v>
      </c>
      <c r="B3411" s="7" t="str">
        <f>YEAR(月末库存[[#This Row],[日期]]) &amp; "年"</f>
        <v>2018年</v>
      </c>
      <c r="C3411" s="7" t="str">
        <f>MONTH(月末库存[[#This Row],[日期]]) &amp; "月"</f>
        <v>3月</v>
      </c>
      <c r="D3411" s="7">
        <f>--TEXT(月末库存[[#This Row],[日期]],"yyyymm")</f>
        <v>201803</v>
      </c>
      <c r="E3411" t="s">
        <v>22</v>
      </c>
      <c r="F3411" t="s">
        <v>35</v>
      </c>
      <c r="G3411">
        <v>1000000047</v>
      </c>
      <c r="H3411" t="s">
        <v>34</v>
      </c>
      <c r="I3411" t="s">
        <v>13</v>
      </c>
      <c r="J3411">
        <v>20000099</v>
      </c>
      <c r="K3411" t="s">
        <v>20</v>
      </c>
      <c r="L3411">
        <v>10.088000000000001</v>
      </c>
    </row>
    <row r="3412" spans="1:12" x14ac:dyDescent="0.2">
      <c r="A3412" s="1">
        <v>43190</v>
      </c>
      <c r="B3412" s="7" t="str">
        <f>YEAR(月末库存[[#This Row],[日期]]) &amp; "年"</f>
        <v>2018年</v>
      </c>
      <c r="C3412" s="7" t="str">
        <f>MONTH(月末库存[[#This Row],[日期]]) &amp; "月"</f>
        <v>3月</v>
      </c>
      <c r="D3412" s="7">
        <f>--TEXT(月末库存[[#This Row],[日期]],"yyyymm")</f>
        <v>201803</v>
      </c>
      <c r="E3412" t="s">
        <v>22</v>
      </c>
      <c r="F3412" t="s">
        <v>21</v>
      </c>
      <c r="G3412">
        <v>1000002872</v>
      </c>
      <c r="H3412" t="s">
        <v>19</v>
      </c>
      <c r="I3412" t="s">
        <v>13</v>
      </c>
      <c r="J3412">
        <v>10000131</v>
      </c>
      <c r="K3412" t="s">
        <v>38</v>
      </c>
      <c r="L3412">
        <v>6.0000000000000044</v>
      </c>
    </row>
    <row r="3413" spans="1:12" x14ac:dyDescent="0.2">
      <c r="A3413" s="1">
        <v>43190</v>
      </c>
      <c r="B3413" s="7" t="str">
        <f>YEAR(月末库存[[#This Row],[日期]]) &amp; "年"</f>
        <v>2018年</v>
      </c>
      <c r="C3413" s="7" t="str">
        <f>MONTH(月末库存[[#This Row],[日期]]) &amp; "月"</f>
        <v>3月</v>
      </c>
      <c r="D3413" s="7">
        <f>--TEXT(月末库存[[#This Row],[日期]],"yyyymm")</f>
        <v>201803</v>
      </c>
      <c r="E3413" t="s">
        <v>22</v>
      </c>
      <c r="F3413" t="s">
        <v>25</v>
      </c>
      <c r="G3413">
        <v>1000003183</v>
      </c>
      <c r="H3413" t="s">
        <v>23</v>
      </c>
      <c r="I3413" t="s">
        <v>13</v>
      </c>
      <c r="J3413">
        <v>10000061</v>
      </c>
      <c r="K3413" t="s">
        <v>28</v>
      </c>
      <c r="L3413">
        <v>101.50000000000003</v>
      </c>
    </row>
    <row r="3414" spans="1:12" x14ac:dyDescent="0.2">
      <c r="A3414" s="1">
        <v>43190</v>
      </c>
      <c r="B3414" s="7" t="str">
        <f>YEAR(月末库存[[#This Row],[日期]]) &amp; "年"</f>
        <v>2018年</v>
      </c>
      <c r="C3414" s="7" t="str">
        <f>MONTH(月末库存[[#This Row],[日期]]) &amp; "月"</f>
        <v>3月</v>
      </c>
      <c r="D3414" s="7">
        <f>--TEXT(月末库存[[#This Row],[日期]],"yyyymm")</f>
        <v>201803</v>
      </c>
      <c r="E3414" t="s">
        <v>22</v>
      </c>
      <c r="F3414" t="s">
        <v>29</v>
      </c>
      <c r="G3414">
        <v>1000000028</v>
      </c>
      <c r="H3414" t="s">
        <v>27</v>
      </c>
      <c r="I3414" t="s">
        <v>13</v>
      </c>
      <c r="J3414">
        <v>10000061</v>
      </c>
      <c r="K3414" t="s">
        <v>28</v>
      </c>
      <c r="L3414">
        <v>173.85600000000005</v>
      </c>
    </row>
    <row r="3415" spans="1:12" x14ac:dyDescent="0.2">
      <c r="A3415" s="1">
        <v>43190</v>
      </c>
      <c r="B3415" s="7" t="str">
        <f>YEAR(月末库存[[#This Row],[日期]]) &amp; "年"</f>
        <v>2018年</v>
      </c>
      <c r="C3415" s="7" t="str">
        <f>MONTH(月末库存[[#This Row],[日期]]) &amp; "月"</f>
        <v>3月</v>
      </c>
      <c r="D3415" s="7">
        <f>--TEXT(月末库存[[#This Row],[日期]],"yyyymm")</f>
        <v>201803</v>
      </c>
      <c r="E3415" t="s">
        <v>22</v>
      </c>
      <c r="F3415" t="s">
        <v>29</v>
      </c>
      <c r="G3415">
        <v>1000000101</v>
      </c>
      <c r="H3415" t="s">
        <v>39</v>
      </c>
      <c r="I3415" t="s">
        <v>13</v>
      </c>
      <c r="J3415">
        <v>10000078</v>
      </c>
      <c r="K3415" t="s">
        <v>30</v>
      </c>
      <c r="L3415">
        <v>19.234000000000012</v>
      </c>
    </row>
    <row r="3416" spans="1:12" x14ac:dyDescent="0.2">
      <c r="A3416" s="1">
        <v>43190</v>
      </c>
      <c r="B3416" s="7" t="str">
        <f>YEAR(月末库存[[#This Row],[日期]]) &amp; "年"</f>
        <v>2018年</v>
      </c>
      <c r="C3416" s="7" t="str">
        <f>MONTH(月末库存[[#This Row],[日期]]) &amp; "月"</f>
        <v>3月</v>
      </c>
      <c r="D3416" s="7">
        <f>--TEXT(月末库存[[#This Row],[日期]],"yyyymm")</f>
        <v>201803</v>
      </c>
      <c r="E3416" t="s">
        <v>22</v>
      </c>
      <c r="F3416" t="s">
        <v>46</v>
      </c>
      <c r="G3416">
        <v>1000001133</v>
      </c>
      <c r="H3416" t="s">
        <v>45</v>
      </c>
      <c r="I3416" t="s">
        <v>13</v>
      </c>
      <c r="J3416">
        <v>10000111</v>
      </c>
      <c r="K3416" t="s">
        <v>37</v>
      </c>
      <c r="L3416">
        <v>49.556000000000012</v>
      </c>
    </row>
    <row r="3417" spans="1:12" x14ac:dyDescent="0.2">
      <c r="A3417" s="1">
        <v>43190</v>
      </c>
      <c r="B3417" s="7" t="str">
        <f>YEAR(月末库存[[#This Row],[日期]]) &amp; "年"</f>
        <v>2018年</v>
      </c>
      <c r="C3417" s="7" t="str">
        <f>MONTH(月末库存[[#This Row],[日期]]) &amp; "月"</f>
        <v>3月</v>
      </c>
      <c r="D3417" s="7">
        <f>--TEXT(月末库存[[#This Row],[日期]],"yyyymm")</f>
        <v>201803</v>
      </c>
      <c r="E3417" t="s">
        <v>22</v>
      </c>
      <c r="F3417" t="s">
        <v>25</v>
      </c>
      <c r="G3417">
        <v>1000003183</v>
      </c>
      <c r="H3417" t="s">
        <v>23</v>
      </c>
      <c r="I3417" t="s">
        <v>13</v>
      </c>
      <c r="J3417">
        <v>10000136</v>
      </c>
      <c r="K3417" t="s">
        <v>40</v>
      </c>
      <c r="L3417">
        <v>9.6180000000000003</v>
      </c>
    </row>
    <row r="3418" spans="1:12" x14ac:dyDescent="0.2">
      <c r="A3418" s="1">
        <v>43190</v>
      </c>
      <c r="B3418" s="7" t="str">
        <f>YEAR(月末库存[[#This Row],[日期]]) &amp; "年"</f>
        <v>2018年</v>
      </c>
      <c r="C3418" s="7" t="str">
        <f>MONTH(月末库存[[#This Row],[日期]]) &amp; "月"</f>
        <v>3月</v>
      </c>
      <c r="D3418" s="7">
        <f>--TEXT(月末库存[[#This Row],[日期]],"yyyymm")</f>
        <v>201803</v>
      </c>
      <c r="E3418" t="s">
        <v>22</v>
      </c>
      <c r="F3418" t="s">
        <v>29</v>
      </c>
      <c r="G3418">
        <v>1000000054</v>
      </c>
      <c r="H3418" t="s">
        <v>36</v>
      </c>
      <c r="I3418" t="s">
        <v>13</v>
      </c>
      <c r="J3418">
        <v>10000078</v>
      </c>
      <c r="K3418" t="s">
        <v>30</v>
      </c>
      <c r="L3418">
        <v>71.372</v>
      </c>
    </row>
    <row r="3419" spans="1:12" x14ac:dyDescent="0.2">
      <c r="A3419" s="1">
        <v>43190</v>
      </c>
      <c r="B3419" s="7" t="str">
        <f>YEAR(月末库存[[#This Row],[日期]]) &amp; "年"</f>
        <v>2018年</v>
      </c>
      <c r="C3419" s="7" t="str">
        <f>MONTH(月末库存[[#This Row],[日期]]) &amp; "月"</f>
        <v>3月</v>
      </c>
      <c r="D3419" s="7">
        <f>--TEXT(月末库存[[#This Row],[日期]],"yyyymm")</f>
        <v>201803</v>
      </c>
      <c r="E3419" t="s">
        <v>22</v>
      </c>
      <c r="F3419" t="s">
        <v>29</v>
      </c>
      <c r="G3419">
        <v>1000000054</v>
      </c>
      <c r="H3419" t="s">
        <v>36</v>
      </c>
      <c r="I3419" t="s">
        <v>13</v>
      </c>
      <c r="J3419">
        <v>10000111</v>
      </c>
      <c r="K3419" t="s">
        <v>37</v>
      </c>
      <c r="L3419">
        <v>1253.9219999999998</v>
      </c>
    </row>
    <row r="3420" spans="1:12" x14ac:dyDescent="0.2">
      <c r="A3420" s="1">
        <v>43190</v>
      </c>
      <c r="B3420" s="7" t="str">
        <f>YEAR(月末库存[[#This Row],[日期]]) &amp; "年"</f>
        <v>2018年</v>
      </c>
      <c r="C3420" s="7" t="str">
        <f>MONTH(月末库存[[#This Row],[日期]]) &amp; "月"</f>
        <v>3月</v>
      </c>
      <c r="D3420" s="7">
        <f>--TEXT(月末库存[[#This Row],[日期]],"yyyymm")</f>
        <v>201803</v>
      </c>
      <c r="E3420" t="s">
        <v>22</v>
      </c>
      <c r="F3420" t="s">
        <v>29</v>
      </c>
      <c r="G3420">
        <v>1000000054</v>
      </c>
      <c r="H3420" t="s">
        <v>36</v>
      </c>
      <c r="I3420" t="s">
        <v>13</v>
      </c>
      <c r="J3420">
        <v>10000136</v>
      </c>
      <c r="K3420" t="s">
        <v>40</v>
      </c>
      <c r="L3420">
        <v>35.644000000000005</v>
      </c>
    </row>
    <row r="3421" spans="1:12" x14ac:dyDescent="0.2">
      <c r="A3421" s="1">
        <v>43190</v>
      </c>
      <c r="B3421" s="7" t="str">
        <f>YEAR(月末库存[[#This Row],[日期]]) &amp; "年"</f>
        <v>2018年</v>
      </c>
      <c r="C3421" s="7" t="str">
        <f>MONTH(月末库存[[#This Row],[日期]]) &amp; "月"</f>
        <v>3月</v>
      </c>
      <c r="D3421" s="7">
        <f>--TEXT(月末库存[[#This Row],[日期]],"yyyymm")</f>
        <v>201803</v>
      </c>
      <c r="E3421" t="s">
        <v>22</v>
      </c>
      <c r="F3421" t="s">
        <v>46</v>
      </c>
      <c r="G3421">
        <v>1000001133</v>
      </c>
      <c r="H3421" t="s">
        <v>45</v>
      </c>
      <c r="I3421" t="s">
        <v>13</v>
      </c>
      <c r="J3421">
        <v>10000061</v>
      </c>
      <c r="K3421" t="s">
        <v>28</v>
      </c>
      <c r="L3421">
        <v>124.224</v>
      </c>
    </row>
    <row r="3422" spans="1:12" x14ac:dyDescent="0.2">
      <c r="A3422" s="1">
        <v>43190</v>
      </c>
      <c r="B3422" s="7" t="str">
        <f>YEAR(月末库存[[#This Row],[日期]]) &amp; "年"</f>
        <v>2018年</v>
      </c>
      <c r="C3422" s="7" t="str">
        <f>MONTH(月末库存[[#This Row],[日期]]) &amp; "月"</f>
        <v>3月</v>
      </c>
      <c r="D3422" s="7">
        <f>--TEXT(月末库存[[#This Row],[日期]],"yyyymm")</f>
        <v>201803</v>
      </c>
      <c r="E3422" t="s">
        <v>22</v>
      </c>
      <c r="F3422" t="s">
        <v>49</v>
      </c>
      <c r="G3422">
        <v>1000000018</v>
      </c>
      <c r="H3422" t="s">
        <v>48</v>
      </c>
      <c r="I3422" t="s">
        <v>13</v>
      </c>
      <c r="J3422">
        <v>10000078</v>
      </c>
      <c r="K3422" t="s">
        <v>30</v>
      </c>
      <c r="L3422">
        <v>413.98000000000036</v>
      </c>
    </row>
    <row r="3423" spans="1:12" x14ac:dyDescent="0.2">
      <c r="A3423" s="1">
        <v>43190</v>
      </c>
      <c r="B3423" s="7" t="str">
        <f>YEAR(月末库存[[#This Row],[日期]]) &amp; "年"</f>
        <v>2018年</v>
      </c>
      <c r="C3423" s="7" t="str">
        <f>MONTH(月末库存[[#This Row],[日期]]) &amp; "月"</f>
        <v>3月</v>
      </c>
      <c r="D3423" s="7">
        <f>--TEXT(月末库存[[#This Row],[日期]],"yyyymm")</f>
        <v>201803</v>
      </c>
      <c r="E3423" t="s">
        <v>22</v>
      </c>
      <c r="F3423" t="s">
        <v>49</v>
      </c>
      <c r="G3423">
        <v>1000000018</v>
      </c>
      <c r="H3423" t="s">
        <v>48</v>
      </c>
      <c r="I3423" t="s">
        <v>13</v>
      </c>
      <c r="J3423">
        <v>20000099</v>
      </c>
      <c r="K3423" t="s">
        <v>20</v>
      </c>
      <c r="L3423">
        <v>142.50799999999998</v>
      </c>
    </row>
    <row r="3424" spans="1:12" x14ac:dyDescent="0.2">
      <c r="A3424" s="1">
        <v>43190</v>
      </c>
      <c r="B3424" s="7" t="str">
        <f>YEAR(月末库存[[#This Row],[日期]]) &amp; "年"</f>
        <v>2018年</v>
      </c>
      <c r="C3424" s="7" t="str">
        <f>MONTH(月末库存[[#This Row],[日期]]) &amp; "月"</f>
        <v>3月</v>
      </c>
      <c r="D3424" s="7">
        <f>--TEXT(月末库存[[#This Row],[日期]],"yyyymm")</f>
        <v>201803</v>
      </c>
      <c r="E3424" t="s">
        <v>22</v>
      </c>
      <c r="F3424" t="s">
        <v>49</v>
      </c>
      <c r="G3424">
        <v>1000000020</v>
      </c>
      <c r="H3424" t="s">
        <v>73</v>
      </c>
      <c r="I3424" t="s">
        <v>13</v>
      </c>
      <c r="J3424">
        <v>10000136</v>
      </c>
      <c r="K3424" t="s">
        <v>40</v>
      </c>
      <c r="L3424">
        <v>188.60399999999998</v>
      </c>
    </row>
    <row r="3425" spans="1:12" x14ac:dyDescent="0.2">
      <c r="A3425" s="1">
        <v>43190</v>
      </c>
      <c r="B3425" s="7" t="str">
        <f>YEAR(月末库存[[#This Row],[日期]]) &amp; "年"</f>
        <v>2018年</v>
      </c>
      <c r="C3425" s="7" t="str">
        <f>MONTH(月末库存[[#This Row],[日期]]) &amp; "月"</f>
        <v>3月</v>
      </c>
      <c r="D3425" s="7">
        <f>--TEXT(月末库存[[#This Row],[日期]],"yyyymm")</f>
        <v>201803</v>
      </c>
      <c r="E3425" t="s">
        <v>22</v>
      </c>
      <c r="F3425" t="s">
        <v>49</v>
      </c>
      <c r="G3425">
        <v>1000000020</v>
      </c>
      <c r="H3425" t="s">
        <v>73</v>
      </c>
      <c r="I3425" t="s">
        <v>13</v>
      </c>
      <c r="J3425">
        <v>20000099</v>
      </c>
      <c r="K3425" t="s">
        <v>20</v>
      </c>
      <c r="L3425">
        <v>172.07999999999993</v>
      </c>
    </row>
    <row r="3426" spans="1:12" x14ac:dyDescent="0.2">
      <c r="A3426" s="1">
        <v>43190</v>
      </c>
      <c r="B3426" s="7" t="str">
        <f>YEAR(月末库存[[#This Row],[日期]]) &amp; "年"</f>
        <v>2018年</v>
      </c>
      <c r="C3426" s="7" t="str">
        <f>MONTH(月末库存[[#This Row],[日期]]) &amp; "月"</f>
        <v>3月</v>
      </c>
      <c r="D3426" s="7">
        <f>--TEXT(月末库存[[#This Row],[日期]],"yyyymm")</f>
        <v>201803</v>
      </c>
      <c r="E3426" t="s">
        <v>22</v>
      </c>
      <c r="F3426" t="s">
        <v>35</v>
      </c>
      <c r="G3426">
        <v>1000000047</v>
      </c>
      <c r="H3426" t="s">
        <v>34</v>
      </c>
      <c r="I3426" t="s">
        <v>13</v>
      </c>
      <c r="J3426">
        <v>10000078</v>
      </c>
      <c r="K3426" t="s">
        <v>30</v>
      </c>
      <c r="L3426">
        <v>44.005999999999965</v>
      </c>
    </row>
    <row r="3427" spans="1:12" x14ac:dyDescent="0.2">
      <c r="A3427" s="1">
        <v>43190</v>
      </c>
      <c r="B3427" s="7" t="str">
        <f>YEAR(月末库存[[#This Row],[日期]]) &amp; "年"</f>
        <v>2018年</v>
      </c>
      <c r="C3427" s="7" t="str">
        <f>MONTH(月末库存[[#This Row],[日期]]) &amp; "月"</f>
        <v>3月</v>
      </c>
      <c r="D3427" s="7">
        <f>--TEXT(月末库存[[#This Row],[日期]],"yyyymm")</f>
        <v>201803</v>
      </c>
      <c r="E3427" t="s">
        <v>22</v>
      </c>
      <c r="F3427" t="s">
        <v>29</v>
      </c>
      <c r="G3427">
        <v>1000000101</v>
      </c>
      <c r="H3427" t="s">
        <v>39</v>
      </c>
      <c r="I3427" t="s">
        <v>13</v>
      </c>
      <c r="J3427">
        <v>10000131</v>
      </c>
      <c r="K3427" t="s">
        <v>38</v>
      </c>
      <c r="L3427">
        <v>41.981999999999992</v>
      </c>
    </row>
    <row r="3428" spans="1:12" x14ac:dyDescent="0.2">
      <c r="A3428" s="1">
        <v>43190</v>
      </c>
      <c r="B3428" s="7" t="str">
        <f>YEAR(月末库存[[#This Row],[日期]]) &amp; "年"</f>
        <v>2018年</v>
      </c>
      <c r="C3428" s="7" t="str">
        <f>MONTH(月末库存[[#This Row],[日期]]) &amp; "月"</f>
        <v>3月</v>
      </c>
      <c r="D3428" s="7">
        <f>--TEXT(月末库存[[#This Row],[日期]],"yyyymm")</f>
        <v>201803</v>
      </c>
      <c r="E3428" t="s">
        <v>22</v>
      </c>
      <c r="F3428" t="s">
        <v>29</v>
      </c>
      <c r="G3428">
        <v>1000000101</v>
      </c>
      <c r="H3428" t="s">
        <v>39</v>
      </c>
      <c r="I3428" t="s">
        <v>13</v>
      </c>
      <c r="J3428">
        <v>20000018</v>
      </c>
      <c r="K3428" t="s">
        <v>81</v>
      </c>
      <c r="L3428">
        <v>2.7179999999999986</v>
      </c>
    </row>
    <row r="3429" spans="1:12" x14ac:dyDescent="0.2">
      <c r="A3429" s="1">
        <v>43190</v>
      </c>
      <c r="B3429" s="7" t="str">
        <f>YEAR(月末库存[[#This Row],[日期]]) &amp; "年"</f>
        <v>2018年</v>
      </c>
      <c r="C3429" s="7" t="str">
        <f>MONTH(月末库存[[#This Row],[日期]]) &amp; "月"</f>
        <v>3月</v>
      </c>
      <c r="D3429" s="7">
        <f>--TEXT(月末库存[[#This Row],[日期]],"yyyymm")</f>
        <v>201803</v>
      </c>
      <c r="E3429" t="s">
        <v>22</v>
      </c>
      <c r="F3429" t="s">
        <v>61</v>
      </c>
      <c r="G3429">
        <v>1000000579</v>
      </c>
      <c r="H3429" t="s">
        <v>60</v>
      </c>
      <c r="I3429" t="s">
        <v>13</v>
      </c>
      <c r="J3429">
        <v>10000064</v>
      </c>
      <c r="K3429" t="s">
        <v>53</v>
      </c>
      <c r="L3429">
        <v>38.200000000000003</v>
      </c>
    </row>
    <row r="3430" spans="1:12" x14ac:dyDescent="0.2">
      <c r="A3430" s="1">
        <v>43190</v>
      </c>
      <c r="B3430" s="7" t="str">
        <f>YEAR(月末库存[[#This Row],[日期]]) &amp; "年"</f>
        <v>2018年</v>
      </c>
      <c r="C3430" s="7" t="str">
        <f>MONTH(月末库存[[#This Row],[日期]]) &amp; "月"</f>
        <v>3月</v>
      </c>
      <c r="D3430" s="7">
        <f>--TEXT(月末库存[[#This Row],[日期]],"yyyymm")</f>
        <v>201803</v>
      </c>
      <c r="E3430" t="s">
        <v>22</v>
      </c>
      <c r="F3430" t="s">
        <v>61</v>
      </c>
      <c r="G3430">
        <v>1000000579</v>
      </c>
      <c r="H3430" t="s">
        <v>60</v>
      </c>
      <c r="I3430" t="s">
        <v>13</v>
      </c>
      <c r="J3430">
        <v>10000078</v>
      </c>
      <c r="K3430" t="s">
        <v>30</v>
      </c>
      <c r="L3430">
        <v>47.421999999999997</v>
      </c>
    </row>
    <row r="3431" spans="1:12" x14ac:dyDescent="0.2">
      <c r="A3431" s="1">
        <v>43190</v>
      </c>
      <c r="B3431" s="7" t="str">
        <f>YEAR(月末库存[[#This Row],[日期]]) &amp; "年"</f>
        <v>2018年</v>
      </c>
      <c r="C3431" s="7" t="str">
        <f>MONTH(月末库存[[#This Row],[日期]]) &amp; "月"</f>
        <v>3月</v>
      </c>
      <c r="D3431" s="7">
        <f>--TEXT(月末库存[[#This Row],[日期]],"yyyymm")</f>
        <v>201803</v>
      </c>
      <c r="E3431" t="s">
        <v>22</v>
      </c>
      <c r="F3431" t="s">
        <v>61</v>
      </c>
      <c r="G3431">
        <v>1000000579</v>
      </c>
      <c r="H3431" t="s">
        <v>60</v>
      </c>
      <c r="I3431" t="s">
        <v>13</v>
      </c>
      <c r="J3431">
        <v>10000182</v>
      </c>
      <c r="K3431" t="s">
        <v>31</v>
      </c>
      <c r="L3431">
        <v>69.524000000000072</v>
      </c>
    </row>
    <row r="3432" spans="1:12" x14ac:dyDescent="0.2">
      <c r="A3432" s="1">
        <v>43190</v>
      </c>
      <c r="B3432" s="7" t="str">
        <f>YEAR(月末库存[[#This Row],[日期]]) &amp; "年"</f>
        <v>2018年</v>
      </c>
      <c r="C3432" s="7" t="str">
        <f>MONTH(月末库存[[#This Row],[日期]]) &amp; "月"</f>
        <v>3月</v>
      </c>
      <c r="D3432" s="7">
        <f>--TEXT(月末库存[[#This Row],[日期]],"yyyymm")</f>
        <v>201803</v>
      </c>
      <c r="E3432" t="s">
        <v>22</v>
      </c>
      <c r="F3432" t="s">
        <v>46</v>
      </c>
      <c r="G3432">
        <v>1000001133</v>
      </c>
      <c r="H3432" t="s">
        <v>45</v>
      </c>
      <c r="I3432" t="s">
        <v>13</v>
      </c>
      <c r="J3432">
        <v>10000182</v>
      </c>
      <c r="K3432" t="s">
        <v>31</v>
      </c>
      <c r="L3432">
        <v>168.29800000000009</v>
      </c>
    </row>
    <row r="3433" spans="1:12" x14ac:dyDescent="0.2">
      <c r="A3433" s="1">
        <v>43190</v>
      </c>
      <c r="B3433" s="7" t="str">
        <f>YEAR(月末库存[[#This Row],[日期]]) &amp; "年"</f>
        <v>2018年</v>
      </c>
      <c r="C3433" s="7" t="str">
        <f>MONTH(月末库存[[#This Row],[日期]]) &amp; "月"</f>
        <v>3月</v>
      </c>
      <c r="D3433" s="7">
        <f>--TEXT(月末库存[[#This Row],[日期]],"yyyymm")</f>
        <v>201803</v>
      </c>
      <c r="E3433" t="s">
        <v>22</v>
      </c>
      <c r="F3433" t="s">
        <v>69</v>
      </c>
      <c r="G3433">
        <v>1000003349</v>
      </c>
      <c r="H3433" t="s">
        <v>68</v>
      </c>
      <c r="I3433" t="s">
        <v>13</v>
      </c>
      <c r="J3433">
        <v>10000136</v>
      </c>
      <c r="K3433" t="s">
        <v>40</v>
      </c>
      <c r="L3433">
        <v>5.2000000000000028</v>
      </c>
    </row>
    <row r="3434" spans="1:12" x14ac:dyDescent="0.2">
      <c r="A3434" s="1">
        <v>43190</v>
      </c>
      <c r="B3434" s="7" t="str">
        <f>YEAR(月末库存[[#This Row],[日期]]) &amp; "年"</f>
        <v>2018年</v>
      </c>
      <c r="C3434" s="7" t="str">
        <f>MONTH(月末库存[[#This Row],[日期]]) &amp; "月"</f>
        <v>3月</v>
      </c>
      <c r="D3434" s="7">
        <f>--TEXT(月末库存[[#This Row],[日期]],"yyyymm")</f>
        <v>201803</v>
      </c>
      <c r="E3434" t="s">
        <v>22</v>
      </c>
      <c r="F3434" t="s">
        <v>49</v>
      </c>
      <c r="G3434">
        <v>1000000018</v>
      </c>
      <c r="H3434" t="s">
        <v>48</v>
      </c>
      <c r="I3434" t="s">
        <v>13</v>
      </c>
      <c r="J3434">
        <v>10000131</v>
      </c>
      <c r="K3434" t="s">
        <v>38</v>
      </c>
      <c r="L3434">
        <v>289.226</v>
      </c>
    </row>
    <row r="3435" spans="1:12" x14ac:dyDescent="0.2">
      <c r="A3435" s="1">
        <v>43190</v>
      </c>
      <c r="B3435" s="7" t="str">
        <f>YEAR(月末库存[[#This Row],[日期]]) &amp; "年"</f>
        <v>2018年</v>
      </c>
      <c r="C3435" s="7" t="str">
        <f>MONTH(月末库存[[#This Row],[日期]]) &amp; "月"</f>
        <v>3月</v>
      </c>
      <c r="D3435" s="7">
        <f>--TEXT(月末库存[[#This Row],[日期]],"yyyymm")</f>
        <v>201803</v>
      </c>
      <c r="E3435" t="s">
        <v>22</v>
      </c>
      <c r="F3435" t="s">
        <v>49</v>
      </c>
      <c r="G3435">
        <v>1000000018</v>
      </c>
      <c r="H3435" t="s">
        <v>48</v>
      </c>
      <c r="I3435" t="s">
        <v>13</v>
      </c>
      <c r="J3435">
        <v>10000136</v>
      </c>
      <c r="K3435" t="s">
        <v>40</v>
      </c>
      <c r="L3435">
        <v>29.849999999999991</v>
      </c>
    </row>
    <row r="3436" spans="1:12" x14ac:dyDescent="0.2">
      <c r="A3436" s="1">
        <v>43190</v>
      </c>
      <c r="B3436" s="7" t="str">
        <f>YEAR(月末库存[[#This Row],[日期]]) &amp; "年"</f>
        <v>2018年</v>
      </c>
      <c r="C3436" s="7" t="str">
        <f>MONTH(月末库存[[#This Row],[日期]]) &amp; "月"</f>
        <v>3月</v>
      </c>
      <c r="D3436" s="7">
        <f>--TEXT(月末库存[[#This Row],[日期]],"yyyymm")</f>
        <v>201803</v>
      </c>
      <c r="E3436" t="s">
        <v>22</v>
      </c>
      <c r="F3436" t="s">
        <v>69</v>
      </c>
      <c r="G3436">
        <v>1000000129</v>
      </c>
      <c r="H3436" t="s">
        <v>70</v>
      </c>
      <c r="I3436" t="s">
        <v>13</v>
      </c>
      <c r="J3436">
        <v>10000078</v>
      </c>
      <c r="K3436" t="s">
        <v>30</v>
      </c>
      <c r="L3436">
        <v>43.432000000000002</v>
      </c>
    </row>
    <row r="3437" spans="1:12" x14ac:dyDescent="0.2">
      <c r="A3437" s="1">
        <v>43190</v>
      </c>
      <c r="B3437" s="7" t="str">
        <f>YEAR(月末库存[[#This Row],[日期]]) &amp; "年"</f>
        <v>2018年</v>
      </c>
      <c r="C3437" s="7" t="str">
        <f>MONTH(月末库存[[#This Row],[日期]]) &amp; "月"</f>
        <v>3月</v>
      </c>
      <c r="D3437" s="7">
        <f>--TEXT(月末库存[[#This Row],[日期]],"yyyymm")</f>
        <v>201803</v>
      </c>
      <c r="E3437" t="s">
        <v>22</v>
      </c>
      <c r="F3437" t="s">
        <v>69</v>
      </c>
      <c r="G3437">
        <v>1000000129</v>
      </c>
      <c r="H3437" t="s">
        <v>70</v>
      </c>
      <c r="I3437" t="s">
        <v>13</v>
      </c>
      <c r="J3437">
        <v>10000131</v>
      </c>
      <c r="K3437" t="s">
        <v>38</v>
      </c>
      <c r="L3437">
        <v>98.785999999999973</v>
      </c>
    </row>
    <row r="3438" spans="1:12" x14ac:dyDescent="0.2">
      <c r="A3438" s="1">
        <v>43190</v>
      </c>
      <c r="B3438" s="7" t="str">
        <f>YEAR(月末库存[[#This Row],[日期]]) &amp; "年"</f>
        <v>2018年</v>
      </c>
      <c r="C3438" s="7" t="str">
        <f>MONTH(月末库存[[#This Row],[日期]]) &amp; "月"</f>
        <v>3月</v>
      </c>
      <c r="D3438" s="7">
        <f>--TEXT(月末库存[[#This Row],[日期]],"yyyymm")</f>
        <v>201803</v>
      </c>
      <c r="E3438" t="s">
        <v>22</v>
      </c>
      <c r="F3438" t="s">
        <v>46</v>
      </c>
      <c r="G3438">
        <v>1000001133</v>
      </c>
      <c r="H3438" t="s">
        <v>45</v>
      </c>
      <c r="I3438" t="s">
        <v>13</v>
      </c>
      <c r="J3438">
        <v>10000078</v>
      </c>
      <c r="K3438" t="s">
        <v>30</v>
      </c>
      <c r="L3438">
        <v>275.88200000000018</v>
      </c>
    </row>
    <row r="3439" spans="1:12" x14ac:dyDescent="0.2">
      <c r="A3439" s="1">
        <v>43190</v>
      </c>
      <c r="B3439" s="7" t="str">
        <f>YEAR(月末库存[[#This Row],[日期]]) &amp; "年"</f>
        <v>2018年</v>
      </c>
      <c r="C3439" s="7" t="str">
        <f>MONTH(月末库存[[#This Row],[日期]]) &amp; "月"</f>
        <v>3月</v>
      </c>
      <c r="D3439" s="7">
        <f>--TEXT(月末库存[[#This Row],[日期]],"yyyymm")</f>
        <v>201803</v>
      </c>
      <c r="E3439" t="s">
        <v>22</v>
      </c>
      <c r="F3439" t="s">
        <v>46</v>
      </c>
      <c r="G3439">
        <v>1000001133</v>
      </c>
      <c r="H3439" t="s">
        <v>45</v>
      </c>
      <c r="I3439" t="s">
        <v>13</v>
      </c>
      <c r="J3439">
        <v>10000131</v>
      </c>
      <c r="K3439" t="s">
        <v>38</v>
      </c>
      <c r="L3439">
        <v>67.563999999999922</v>
      </c>
    </row>
    <row r="3440" spans="1:12" x14ac:dyDescent="0.2">
      <c r="A3440" s="1">
        <v>43190</v>
      </c>
      <c r="B3440" s="7" t="str">
        <f>YEAR(月末库存[[#This Row],[日期]]) &amp; "年"</f>
        <v>2018年</v>
      </c>
      <c r="C3440" s="7" t="str">
        <f>MONTH(月末库存[[#This Row],[日期]]) &amp; "月"</f>
        <v>3月</v>
      </c>
      <c r="D3440" s="7">
        <f>--TEXT(月末库存[[#This Row],[日期]],"yyyymm")</f>
        <v>201803</v>
      </c>
      <c r="E3440" t="s">
        <v>22</v>
      </c>
      <c r="F3440" t="s">
        <v>46</v>
      </c>
      <c r="G3440">
        <v>1000001133</v>
      </c>
      <c r="H3440" t="s">
        <v>45</v>
      </c>
      <c r="I3440" t="s">
        <v>13</v>
      </c>
      <c r="J3440">
        <v>20000099</v>
      </c>
      <c r="K3440" t="s">
        <v>20</v>
      </c>
      <c r="L3440">
        <v>21.970000000000002</v>
      </c>
    </row>
    <row r="3441" spans="1:12" x14ac:dyDescent="0.2">
      <c r="A3441" s="1">
        <v>43190</v>
      </c>
      <c r="B3441" s="7" t="str">
        <f>YEAR(月末库存[[#This Row],[日期]]) &amp; "年"</f>
        <v>2018年</v>
      </c>
      <c r="C3441" s="7" t="str">
        <f>MONTH(月末库存[[#This Row],[日期]]) &amp; "月"</f>
        <v>3月</v>
      </c>
      <c r="D3441" s="7">
        <f>--TEXT(月末库存[[#This Row],[日期]],"yyyymm")</f>
        <v>201803</v>
      </c>
      <c r="E3441" t="s">
        <v>22</v>
      </c>
      <c r="F3441" t="s">
        <v>64</v>
      </c>
      <c r="G3441">
        <v>1000002973</v>
      </c>
      <c r="H3441" t="s">
        <v>63</v>
      </c>
      <c r="I3441" t="s">
        <v>13</v>
      </c>
      <c r="J3441">
        <v>10000136</v>
      </c>
      <c r="K3441" t="s">
        <v>40</v>
      </c>
      <c r="L3441">
        <v>5.1000000000000014</v>
      </c>
    </row>
    <row r="3442" spans="1:12" x14ac:dyDescent="0.2">
      <c r="A3442" s="1">
        <v>43190</v>
      </c>
      <c r="B3442" s="7" t="str">
        <f>YEAR(月末库存[[#This Row],[日期]]) &amp; "年"</f>
        <v>2018年</v>
      </c>
      <c r="C3442" s="7" t="str">
        <f>MONTH(月末库存[[#This Row],[日期]]) &amp; "月"</f>
        <v>3月</v>
      </c>
      <c r="D3442" s="7">
        <f>--TEXT(月末库存[[#This Row],[日期]],"yyyymm")</f>
        <v>201803</v>
      </c>
      <c r="E3442" t="s">
        <v>22</v>
      </c>
      <c r="F3442" t="s">
        <v>49</v>
      </c>
      <c r="G3442">
        <v>1000000020</v>
      </c>
      <c r="H3442" t="s">
        <v>73</v>
      </c>
      <c r="I3442" t="s">
        <v>13</v>
      </c>
      <c r="J3442">
        <v>10000078</v>
      </c>
      <c r="K3442" t="s">
        <v>30</v>
      </c>
      <c r="L3442">
        <v>374.28799999999984</v>
      </c>
    </row>
    <row r="3443" spans="1:12" x14ac:dyDescent="0.2">
      <c r="A3443" s="1">
        <v>43190</v>
      </c>
      <c r="B3443" s="7" t="str">
        <f>YEAR(月末库存[[#This Row],[日期]]) &amp; "年"</f>
        <v>2018年</v>
      </c>
      <c r="C3443" s="7" t="str">
        <f>MONTH(月末库存[[#This Row],[日期]]) &amp; "月"</f>
        <v>3月</v>
      </c>
      <c r="D3443" s="7">
        <f>--TEXT(月末库存[[#This Row],[日期]],"yyyymm")</f>
        <v>201803</v>
      </c>
      <c r="E3443" t="s">
        <v>22</v>
      </c>
      <c r="F3443" t="s">
        <v>35</v>
      </c>
      <c r="G3443">
        <v>1000000047</v>
      </c>
      <c r="H3443" t="s">
        <v>34</v>
      </c>
      <c r="I3443" t="s">
        <v>13</v>
      </c>
      <c r="J3443">
        <v>10000211</v>
      </c>
      <c r="K3443" t="s">
        <v>11</v>
      </c>
      <c r="L3443">
        <v>74.199999999999989</v>
      </c>
    </row>
    <row r="3444" spans="1:12" x14ac:dyDescent="0.2">
      <c r="A3444" s="1">
        <v>43190</v>
      </c>
      <c r="B3444" s="7" t="str">
        <f>YEAR(月末库存[[#This Row],[日期]]) &amp; "年"</f>
        <v>2018年</v>
      </c>
      <c r="C3444" s="7" t="str">
        <f>MONTH(月末库存[[#This Row],[日期]]) &amp; "月"</f>
        <v>3月</v>
      </c>
      <c r="D3444" s="7">
        <f>--TEXT(月末库存[[#This Row],[日期]],"yyyymm")</f>
        <v>201803</v>
      </c>
      <c r="E3444" t="s">
        <v>22</v>
      </c>
      <c r="F3444" t="s">
        <v>69</v>
      </c>
      <c r="G3444">
        <v>1000000129</v>
      </c>
      <c r="H3444" t="s">
        <v>70</v>
      </c>
      <c r="I3444" t="s">
        <v>13</v>
      </c>
      <c r="J3444">
        <v>10000136</v>
      </c>
      <c r="K3444" t="s">
        <v>40</v>
      </c>
      <c r="L3444">
        <v>36.927999999999997</v>
      </c>
    </row>
    <row r="3445" spans="1:12" x14ac:dyDescent="0.2">
      <c r="A3445" s="1">
        <v>43190</v>
      </c>
      <c r="B3445" s="7" t="str">
        <f>YEAR(月末库存[[#This Row],[日期]]) &amp; "年"</f>
        <v>2018年</v>
      </c>
      <c r="C3445" s="7" t="str">
        <f>MONTH(月末库存[[#This Row],[日期]]) &amp; "月"</f>
        <v>3月</v>
      </c>
      <c r="D3445" s="7">
        <f>--TEXT(月末库存[[#This Row],[日期]],"yyyymm")</f>
        <v>201803</v>
      </c>
      <c r="E3445" t="s">
        <v>43</v>
      </c>
      <c r="F3445" t="s">
        <v>80</v>
      </c>
      <c r="G3445">
        <v>1000003498</v>
      </c>
      <c r="H3445" t="s">
        <v>79</v>
      </c>
      <c r="I3445" t="s">
        <v>26</v>
      </c>
      <c r="J3445">
        <v>40000080</v>
      </c>
      <c r="K3445" t="s">
        <v>67</v>
      </c>
      <c r="L3445">
        <v>1.044</v>
      </c>
    </row>
    <row r="3446" spans="1:12" x14ac:dyDescent="0.2">
      <c r="A3446" s="1">
        <v>43190</v>
      </c>
      <c r="B3446" s="7" t="str">
        <f>YEAR(月末库存[[#This Row],[日期]]) &amp; "年"</f>
        <v>2018年</v>
      </c>
      <c r="C3446" s="7" t="str">
        <f>MONTH(月末库存[[#This Row],[日期]]) &amp; "月"</f>
        <v>3月</v>
      </c>
      <c r="D3446" s="7">
        <f>--TEXT(月末库存[[#This Row],[日期]],"yyyymm")</f>
        <v>201803</v>
      </c>
      <c r="E3446" t="s">
        <v>43</v>
      </c>
      <c r="F3446" t="s">
        <v>66</v>
      </c>
      <c r="G3446">
        <v>1000001135</v>
      </c>
      <c r="H3446" t="s">
        <v>65</v>
      </c>
      <c r="I3446" t="s">
        <v>26</v>
      </c>
      <c r="J3446">
        <v>40000080</v>
      </c>
      <c r="K3446" t="s">
        <v>67</v>
      </c>
      <c r="L3446">
        <v>0.89999999999999902</v>
      </c>
    </row>
    <row r="3447" spans="1:12" x14ac:dyDescent="0.2">
      <c r="A3447" s="1">
        <v>43190</v>
      </c>
      <c r="B3447" s="7" t="str">
        <f>YEAR(月末库存[[#This Row],[日期]]) &amp; "年"</f>
        <v>2018年</v>
      </c>
      <c r="C3447" s="7" t="str">
        <f>MONTH(月末库存[[#This Row],[日期]]) &amp; "月"</f>
        <v>3月</v>
      </c>
      <c r="D3447" s="7">
        <f>--TEXT(月末库存[[#This Row],[日期]],"yyyymm")</f>
        <v>201803</v>
      </c>
      <c r="E3447" t="s">
        <v>43</v>
      </c>
      <c r="F3447" t="s">
        <v>51</v>
      </c>
      <c r="G3447">
        <v>1000000460</v>
      </c>
      <c r="H3447" t="s">
        <v>50</v>
      </c>
      <c r="I3447" t="s">
        <v>26</v>
      </c>
      <c r="J3447">
        <v>40000080</v>
      </c>
      <c r="K3447" t="s">
        <v>67</v>
      </c>
      <c r="L3447">
        <v>17.688000000000002</v>
      </c>
    </row>
    <row r="3448" spans="1:12" x14ac:dyDescent="0.2">
      <c r="A3448" s="1">
        <v>43190</v>
      </c>
      <c r="B3448" s="7" t="str">
        <f>YEAR(月末库存[[#This Row],[日期]]) &amp; "年"</f>
        <v>2018年</v>
      </c>
      <c r="C3448" s="7" t="str">
        <f>MONTH(月末库存[[#This Row],[日期]]) &amp; "月"</f>
        <v>3月</v>
      </c>
      <c r="D3448" s="7">
        <f>--TEXT(月末库存[[#This Row],[日期]],"yyyymm")</f>
        <v>201803</v>
      </c>
      <c r="E3448" t="s">
        <v>43</v>
      </c>
      <c r="F3448" t="s">
        <v>80</v>
      </c>
      <c r="G3448">
        <v>1000003498</v>
      </c>
      <c r="H3448" t="s">
        <v>79</v>
      </c>
      <c r="I3448" t="s">
        <v>26</v>
      </c>
      <c r="J3448">
        <v>40000085</v>
      </c>
      <c r="K3448" t="s">
        <v>24</v>
      </c>
      <c r="L3448">
        <v>3.2000000000000028</v>
      </c>
    </row>
    <row r="3449" spans="1:12" x14ac:dyDescent="0.2">
      <c r="A3449" s="1">
        <v>43190</v>
      </c>
      <c r="B3449" s="7" t="str">
        <f>YEAR(月末库存[[#This Row],[日期]]) &amp; "年"</f>
        <v>2018年</v>
      </c>
      <c r="C3449" s="7" t="str">
        <f>MONTH(月末库存[[#This Row],[日期]]) &amp; "月"</f>
        <v>3月</v>
      </c>
      <c r="D3449" s="7">
        <f>--TEXT(月末库存[[#This Row],[日期]],"yyyymm")</f>
        <v>201803</v>
      </c>
      <c r="E3449" t="s">
        <v>43</v>
      </c>
      <c r="F3449" t="s">
        <v>78</v>
      </c>
      <c r="G3449">
        <v>1000003187</v>
      </c>
      <c r="H3449" t="s">
        <v>77</v>
      </c>
      <c r="I3449" t="s">
        <v>26</v>
      </c>
      <c r="J3449">
        <v>40000080</v>
      </c>
      <c r="K3449" t="s">
        <v>67</v>
      </c>
      <c r="L3449">
        <v>2.8599999999999985</v>
      </c>
    </row>
    <row r="3450" spans="1:12" x14ac:dyDescent="0.2">
      <c r="A3450" s="1">
        <v>43190</v>
      </c>
      <c r="B3450" s="7" t="str">
        <f>YEAR(月末库存[[#This Row],[日期]]) &amp; "年"</f>
        <v>2018年</v>
      </c>
      <c r="C3450" s="7" t="str">
        <f>MONTH(月末库存[[#This Row],[日期]]) &amp; "月"</f>
        <v>3月</v>
      </c>
      <c r="D3450" s="7">
        <f>--TEXT(月末库存[[#This Row],[日期]],"yyyymm")</f>
        <v>201803</v>
      </c>
      <c r="E3450" t="s">
        <v>43</v>
      </c>
      <c r="F3450" t="s">
        <v>42</v>
      </c>
      <c r="G3450">
        <v>1000001014</v>
      </c>
      <c r="H3450" t="s">
        <v>44</v>
      </c>
      <c r="I3450" t="s">
        <v>26</v>
      </c>
      <c r="J3450">
        <v>40000085</v>
      </c>
      <c r="K3450" t="s">
        <v>24</v>
      </c>
      <c r="L3450">
        <v>186.3</v>
      </c>
    </row>
    <row r="3451" spans="1:12" x14ac:dyDescent="0.2">
      <c r="A3451" s="1">
        <v>43190</v>
      </c>
      <c r="B3451" s="7" t="str">
        <f>YEAR(月末库存[[#This Row],[日期]]) &amp; "年"</f>
        <v>2018年</v>
      </c>
      <c r="C3451" s="7" t="str">
        <f>MONTH(月末库存[[#This Row],[日期]]) &amp; "月"</f>
        <v>3月</v>
      </c>
      <c r="D3451" s="7">
        <f>--TEXT(月末库存[[#This Row],[日期]],"yyyymm")</f>
        <v>201803</v>
      </c>
      <c r="E3451" t="s">
        <v>43</v>
      </c>
      <c r="F3451" t="s">
        <v>78</v>
      </c>
      <c r="G3451">
        <v>1000003187</v>
      </c>
      <c r="H3451" t="s">
        <v>77</v>
      </c>
      <c r="I3451" t="s">
        <v>26</v>
      </c>
      <c r="J3451">
        <v>40000085</v>
      </c>
      <c r="K3451" t="s">
        <v>24</v>
      </c>
      <c r="L3451">
        <v>32.19999999999996</v>
      </c>
    </row>
    <row r="3452" spans="1:12" x14ac:dyDescent="0.2">
      <c r="A3452" s="1">
        <v>43190</v>
      </c>
      <c r="B3452" s="7" t="str">
        <f>YEAR(月末库存[[#This Row],[日期]]) &amp; "年"</f>
        <v>2018年</v>
      </c>
      <c r="C3452" s="7" t="str">
        <f>MONTH(月末库存[[#This Row],[日期]]) &amp; "月"</f>
        <v>3月</v>
      </c>
      <c r="D3452" s="7">
        <f>--TEXT(月末库存[[#This Row],[日期]],"yyyymm")</f>
        <v>201803</v>
      </c>
      <c r="E3452" t="s">
        <v>43</v>
      </c>
      <c r="F3452" t="s">
        <v>42</v>
      </c>
      <c r="G3452">
        <v>1000000931</v>
      </c>
      <c r="H3452" t="s">
        <v>41</v>
      </c>
      <c r="I3452" t="s">
        <v>26</v>
      </c>
      <c r="J3452">
        <v>40000085</v>
      </c>
      <c r="K3452" t="s">
        <v>24</v>
      </c>
      <c r="L3452">
        <v>187.42</v>
      </c>
    </row>
    <row r="3453" spans="1:12" x14ac:dyDescent="0.2">
      <c r="A3453" s="1">
        <v>43190</v>
      </c>
      <c r="B3453" s="7" t="str">
        <f>YEAR(月末库存[[#This Row],[日期]]) &amp; "年"</f>
        <v>2018年</v>
      </c>
      <c r="C3453" s="7" t="str">
        <f>MONTH(月末库存[[#This Row],[日期]]) &amp; "月"</f>
        <v>3月</v>
      </c>
      <c r="D3453" s="7">
        <f>--TEXT(月末库存[[#This Row],[日期]],"yyyymm")</f>
        <v>201803</v>
      </c>
      <c r="E3453" t="s">
        <v>43</v>
      </c>
      <c r="F3453" t="s">
        <v>66</v>
      </c>
      <c r="G3453">
        <v>1000001135</v>
      </c>
      <c r="H3453" t="s">
        <v>65</v>
      </c>
      <c r="I3453" t="s">
        <v>26</v>
      </c>
      <c r="J3453">
        <v>40000085</v>
      </c>
      <c r="K3453" t="s">
        <v>24</v>
      </c>
      <c r="L3453">
        <v>14.799999999999983</v>
      </c>
    </row>
    <row r="3454" spans="1:12" x14ac:dyDescent="0.2">
      <c r="A3454" s="1">
        <v>43190</v>
      </c>
      <c r="B3454" s="7" t="str">
        <f>YEAR(月末库存[[#This Row],[日期]]) &amp; "年"</f>
        <v>2018年</v>
      </c>
      <c r="C3454" s="7" t="str">
        <f>MONTH(月末库存[[#This Row],[日期]]) &amp; "月"</f>
        <v>3月</v>
      </c>
      <c r="D3454" s="7">
        <f>--TEXT(月末库存[[#This Row],[日期]],"yyyymm")</f>
        <v>201803</v>
      </c>
      <c r="E3454" t="s">
        <v>43</v>
      </c>
      <c r="F3454" t="s">
        <v>51</v>
      </c>
      <c r="G3454">
        <v>1000000460</v>
      </c>
      <c r="H3454" t="s">
        <v>50</v>
      </c>
      <c r="I3454" t="s">
        <v>26</v>
      </c>
      <c r="J3454">
        <v>40000085</v>
      </c>
      <c r="K3454" t="s">
        <v>24</v>
      </c>
      <c r="L3454">
        <v>544.40999999999985</v>
      </c>
    </row>
    <row r="3455" spans="1:12" x14ac:dyDescent="0.2">
      <c r="A3455" s="1">
        <v>43190</v>
      </c>
      <c r="B3455" s="7" t="str">
        <f>YEAR(月末库存[[#This Row],[日期]]) &amp; "年"</f>
        <v>2018年</v>
      </c>
      <c r="C3455" s="7" t="str">
        <f>MONTH(月末库存[[#This Row],[日期]]) &amp; "月"</f>
        <v>3月</v>
      </c>
      <c r="D3455" s="7">
        <f>--TEXT(月末库存[[#This Row],[日期]],"yyyymm")</f>
        <v>201803</v>
      </c>
      <c r="E3455" t="s">
        <v>9</v>
      </c>
      <c r="F3455" t="s">
        <v>8</v>
      </c>
      <c r="G3455">
        <v>1000000070</v>
      </c>
      <c r="H3455" t="s">
        <v>7</v>
      </c>
      <c r="I3455" t="s">
        <v>26</v>
      </c>
      <c r="J3455">
        <v>40000085</v>
      </c>
      <c r="K3455" t="s">
        <v>24</v>
      </c>
      <c r="L3455">
        <v>21.8</v>
      </c>
    </row>
    <row r="3456" spans="1:12" x14ac:dyDescent="0.2">
      <c r="A3456" s="1">
        <v>43190</v>
      </c>
      <c r="B3456" s="7" t="str">
        <f>YEAR(月末库存[[#This Row],[日期]]) &amp; "年"</f>
        <v>2018年</v>
      </c>
      <c r="C3456" s="7" t="str">
        <f>MONTH(月末库存[[#This Row],[日期]]) &amp; "月"</f>
        <v>3月</v>
      </c>
      <c r="D3456" s="7">
        <f>--TEXT(月末库存[[#This Row],[日期]],"yyyymm")</f>
        <v>201803</v>
      </c>
      <c r="E3456" t="s">
        <v>9</v>
      </c>
      <c r="F3456" t="s">
        <v>17</v>
      </c>
      <c r="G3456">
        <v>1000000059</v>
      </c>
      <c r="H3456" t="s">
        <v>55</v>
      </c>
      <c r="I3456" t="s">
        <v>26</v>
      </c>
      <c r="J3456">
        <v>40000085</v>
      </c>
      <c r="K3456" t="s">
        <v>24</v>
      </c>
      <c r="L3456">
        <v>409.73400000000004</v>
      </c>
    </row>
    <row r="3457" spans="1:12" x14ac:dyDescent="0.2">
      <c r="A3457" s="1">
        <v>43190</v>
      </c>
      <c r="B3457" s="7" t="str">
        <f>YEAR(月末库存[[#This Row],[日期]]) &amp; "年"</f>
        <v>2018年</v>
      </c>
      <c r="C3457" s="7" t="str">
        <f>MONTH(月末库存[[#This Row],[日期]]) &amp; "月"</f>
        <v>3月</v>
      </c>
      <c r="D3457" s="7">
        <f>--TEXT(月末库存[[#This Row],[日期]],"yyyymm")</f>
        <v>201803</v>
      </c>
      <c r="E3457" t="s">
        <v>9</v>
      </c>
      <c r="F3457" t="s">
        <v>59</v>
      </c>
      <c r="G3457">
        <v>1000000192</v>
      </c>
      <c r="H3457" t="s">
        <v>58</v>
      </c>
      <c r="I3457" t="s">
        <v>26</v>
      </c>
      <c r="J3457">
        <v>40000080</v>
      </c>
      <c r="K3457" t="s">
        <v>67</v>
      </c>
      <c r="L3457">
        <v>10.100000000000001</v>
      </c>
    </row>
    <row r="3458" spans="1:12" x14ac:dyDescent="0.2">
      <c r="A3458" s="1">
        <v>43190</v>
      </c>
      <c r="B3458" s="7" t="str">
        <f>YEAR(月末库存[[#This Row],[日期]]) &amp; "年"</f>
        <v>2018年</v>
      </c>
      <c r="C3458" s="7" t="str">
        <f>MONTH(月末库存[[#This Row],[日期]]) &amp; "月"</f>
        <v>3月</v>
      </c>
      <c r="D3458" s="7">
        <f>--TEXT(月末库存[[#This Row],[日期]],"yyyymm")</f>
        <v>201803</v>
      </c>
      <c r="E3458" t="s">
        <v>9</v>
      </c>
      <c r="F3458" t="s">
        <v>15</v>
      </c>
      <c r="G3458">
        <v>1000002981</v>
      </c>
      <c r="H3458" t="s">
        <v>62</v>
      </c>
      <c r="I3458" t="s">
        <v>26</v>
      </c>
      <c r="J3458">
        <v>40000080</v>
      </c>
      <c r="K3458" t="s">
        <v>67</v>
      </c>
      <c r="L3458">
        <v>39.800000000000011</v>
      </c>
    </row>
    <row r="3459" spans="1:12" x14ac:dyDescent="0.2">
      <c r="A3459" s="1">
        <v>43190</v>
      </c>
      <c r="B3459" s="7" t="str">
        <f>YEAR(月末库存[[#This Row],[日期]]) &amp; "年"</f>
        <v>2018年</v>
      </c>
      <c r="C3459" s="7" t="str">
        <f>MONTH(月末库存[[#This Row],[日期]]) &amp; "月"</f>
        <v>3月</v>
      </c>
      <c r="D3459" s="7">
        <f>--TEXT(月末库存[[#This Row],[日期]],"yyyymm")</f>
        <v>201803</v>
      </c>
      <c r="E3459" t="s">
        <v>9</v>
      </c>
      <c r="F3459" t="s">
        <v>15</v>
      </c>
      <c r="G3459">
        <v>1000002985</v>
      </c>
      <c r="H3459" t="s">
        <v>47</v>
      </c>
      <c r="I3459" t="s">
        <v>26</v>
      </c>
      <c r="J3459">
        <v>40000080</v>
      </c>
      <c r="K3459" t="s">
        <v>67</v>
      </c>
      <c r="L3459">
        <v>20.256000000000007</v>
      </c>
    </row>
    <row r="3460" spans="1:12" x14ac:dyDescent="0.2">
      <c r="A3460" s="1">
        <v>43190</v>
      </c>
      <c r="B3460" s="7" t="str">
        <f>YEAR(月末库存[[#This Row],[日期]]) &amp; "年"</f>
        <v>2018年</v>
      </c>
      <c r="C3460" s="7" t="str">
        <f>MONTH(月末库存[[#This Row],[日期]]) &amp; "月"</f>
        <v>3月</v>
      </c>
      <c r="D3460" s="7">
        <f>--TEXT(月末库存[[#This Row],[日期]],"yyyymm")</f>
        <v>201803</v>
      </c>
      <c r="E3460" t="s">
        <v>9</v>
      </c>
      <c r="F3460" t="s">
        <v>72</v>
      </c>
      <c r="G3460">
        <v>1000000064</v>
      </c>
      <c r="H3460" t="s">
        <v>76</v>
      </c>
      <c r="I3460" t="s">
        <v>26</v>
      </c>
      <c r="J3460">
        <v>40000080</v>
      </c>
      <c r="K3460" t="s">
        <v>67</v>
      </c>
      <c r="L3460">
        <v>68.700000000000017</v>
      </c>
    </row>
    <row r="3461" spans="1:12" x14ac:dyDescent="0.2">
      <c r="A3461" s="1">
        <v>43190</v>
      </c>
      <c r="B3461" s="7" t="str">
        <f>YEAR(月末库存[[#This Row],[日期]]) &amp; "年"</f>
        <v>2018年</v>
      </c>
      <c r="C3461" s="7" t="str">
        <f>MONTH(月末库存[[#This Row],[日期]]) &amp; "月"</f>
        <v>3月</v>
      </c>
      <c r="D3461" s="7">
        <f>--TEXT(月末库存[[#This Row],[日期]],"yyyymm")</f>
        <v>201803</v>
      </c>
      <c r="E3461" t="s">
        <v>9</v>
      </c>
      <c r="F3461" t="s">
        <v>12</v>
      </c>
      <c r="G3461">
        <v>1000000072</v>
      </c>
      <c r="H3461" t="s">
        <v>10</v>
      </c>
      <c r="I3461" t="s">
        <v>26</v>
      </c>
      <c r="J3461">
        <v>40000080</v>
      </c>
      <c r="K3461" t="s">
        <v>67</v>
      </c>
      <c r="L3461">
        <v>95.358000000000004</v>
      </c>
    </row>
    <row r="3462" spans="1:12" x14ac:dyDescent="0.2">
      <c r="A3462" s="1">
        <v>43190</v>
      </c>
      <c r="B3462" s="7" t="str">
        <f>YEAR(月末库存[[#This Row],[日期]]) &amp; "年"</f>
        <v>2018年</v>
      </c>
      <c r="C3462" s="7" t="str">
        <f>MONTH(月末库存[[#This Row],[日期]]) &amp; "月"</f>
        <v>3月</v>
      </c>
      <c r="D3462" s="7">
        <f>--TEXT(月末库存[[#This Row],[日期]],"yyyymm")</f>
        <v>201803</v>
      </c>
      <c r="E3462" t="s">
        <v>9</v>
      </c>
      <c r="F3462" t="s">
        <v>12</v>
      </c>
      <c r="G3462">
        <v>1000000072</v>
      </c>
      <c r="H3462" t="s">
        <v>10</v>
      </c>
      <c r="I3462" t="s">
        <v>26</v>
      </c>
      <c r="J3462">
        <v>40000085</v>
      </c>
      <c r="K3462" t="s">
        <v>24</v>
      </c>
      <c r="L3462">
        <v>5.7999999999999972</v>
      </c>
    </row>
    <row r="3463" spans="1:12" x14ac:dyDescent="0.2">
      <c r="A3463" s="1">
        <v>43190</v>
      </c>
      <c r="B3463" s="7" t="str">
        <f>YEAR(月末库存[[#This Row],[日期]]) &amp; "年"</f>
        <v>2018年</v>
      </c>
      <c r="C3463" s="7" t="str">
        <f>MONTH(月末库存[[#This Row],[日期]]) &amp; "月"</f>
        <v>3月</v>
      </c>
      <c r="D3463" s="7">
        <f>--TEXT(月末库存[[#This Row],[日期]],"yyyymm")</f>
        <v>201803</v>
      </c>
      <c r="E3463" t="s">
        <v>9</v>
      </c>
      <c r="F3463" t="s">
        <v>72</v>
      </c>
      <c r="G3463">
        <v>1000001699</v>
      </c>
      <c r="H3463" t="s">
        <v>71</v>
      </c>
      <c r="I3463" t="s">
        <v>26</v>
      </c>
      <c r="J3463">
        <v>40000080</v>
      </c>
      <c r="K3463" t="s">
        <v>67</v>
      </c>
      <c r="L3463">
        <v>8.918000000000001</v>
      </c>
    </row>
    <row r="3464" spans="1:12" x14ac:dyDescent="0.2">
      <c r="A3464" s="1">
        <v>43190</v>
      </c>
      <c r="B3464" s="7" t="str">
        <f>YEAR(月末库存[[#This Row],[日期]]) &amp; "年"</f>
        <v>2018年</v>
      </c>
      <c r="C3464" s="7" t="str">
        <f>MONTH(月末库存[[#This Row],[日期]]) &amp; "月"</f>
        <v>3月</v>
      </c>
      <c r="D3464" s="7">
        <f>--TEXT(月末库存[[#This Row],[日期]],"yyyymm")</f>
        <v>201803</v>
      </c>
      <c r="E3464" t="s">
        <v>9</v>
      </c>
      <c r="F3464" t="s">
        <v>17</v>
      </c>
      <c r="G3464">
        <v>1000001649</v>
      </c>
      <c r="H3464" t="s">
        <v>16</v>
      </c>
      <c r="I3464" t="s">
        <v>26</v>
      </c>
      <c r="J3464">
        <v>40000080</v>
      </c>
      <c r="K3464" t="s">
        <v>67</v>
      </c>
      <c r="L3464">
        <v>130.434</v>
      </c>
    </row>
    <row r="3465" spans="1:12" x14ac:dyDescent="0.2">
      <c r="A3465" s="1">
        <v>43190</v>
      </c>
      <c r="B3465" s="7" t="str">
        <f>YEAR(月末库存[[#This Row],[日期]]) &amp; "年"</f>
        <v>2018年</v>
      </c>
      <c r="C3465" s="7" t="str">
        <f>MONTH(月末库存[[#This Row],[日期]]) &amp; "月"</f>
        <v>3月</v>
      </c>
      <c r="D3465" s="7">
        <f>--TEXT(月末库存[[#This Row],[日期]],"yyyymm")</f>
        <v>201803</v>
      </c>
      <c r="E3465" t="s">
        <v>9</v>
      </c>
      <c r="F3465" t="s">
        <v>8</v>
      </c>
      <c r="G3465">
        <v>1000000070</v>
      </c>
      <c r="H3465" t="s">
        <v>7</v>
      </c>
      <c r="I3465" t="s">
        <v>26</v>
      </c>
      <c r="J3465">
        <v>40000080</v>
      </c>
      <c r="K3465" t="s">
        <v>67</v>
      </c>
      <c r="L3465">
        <v>3.0000000000000009</v>
      </c>
    </row>
    <row r="3466" spans="1:12" x14ac:dyDescent="0.2">
      <c r="A3466" s="1">
        <v>43190</v>
      </c>
      <c r="B3466" s="7" t="str">
        <f>YEAR(月末库存[[#This Row],[日期]]) &amp; "年"</f>
        <v>2018年</v>
      </c>
      <c r="C3466" s="7" t="str">
        <f>MONTH(月末库存[[#This Row],[日期]]) &amp; "月"</f>
        <v>3月</v>
      </c>
      <c r="D3466" s="7">
        <f>--TEXT(月末库存[[#This Row],[日期]],"yyyymm")</f>
        <v>201803</v>
      </c>
      <c r="E3466" t="s">
        <v>9</v>
      </c>
      <c r="F3466" t="s">
        <v>75</v>
      </c>
      <c r="G3466">
        <v>1000000281</v>
      </c>
      <c r="H3466" t="s">
        <v>74</v>
      </c>
      <c r="I3466" t="s">
        <v>26</v>
      </c>
      <c r="J3466">
        <v>40000085</v>
      </c>
      <c r="K3466" t="s">
        <v>24</v>
      </c>
      <c r="L3466">
        <v>5.3999999999999844</v>
      </c>
    </row>
    <row r="3467" spans="1:12" x14ac:dyDescent="0.2">
      <c r="A3467" s="1">
        <v>43190</v>
      </c>
      <c r="B3467" s="7" t="str">
        <f>YEAR(月末库存[[#This Row],[日期]]) &amp; "年"</f>
        <v>2018年</v>
      </c>
      <c r="C3467" s="7" t="str">
        <f>MONTH(月末库存[[#This Row],[日期]]) &amp; "月"</f>
        <v>3月</v>
      </c>
      <c r="D3467" s="7">
        <f>--TEXT(月末库存[[#This Row],[日期]],"yyyymm")</f>
        <v>201803</v>
      </c>
      <c r="E3467" t="s">
        <v>9</v>
      </c>
      <c r="F3467" t="s">
        <v>17</v>
      </c>
      <c r="G3467">
        <v>1000001649</v>
      </c>
      <c r="H3467" t="s">
        <v>16</v>
      </c>
      <c r="I3467" t="s">
        <v>26</v>
      </c>
      <c r="J3467">
        <v>40000085</v>
      </c>
      <c r="K3467" t="s">
        <v>24</v>
      </c>
      <c r="L3467">
        <v>16.699999999999989</v>
      </c>
    </row>
    <row r="3468" spans="1:12" x14ac:dyDescent="0.2">
      <c r="A3468" s="1">
        <v>43190</v>
      </c>
      <c r="B3468" s="7" t="str">
        <f>YEAR(月末库存[[#This Row],[日期]]) &amp; "年"</f>
        <v>2018年</v>
      </c>
      <c r="C3468" s="7" t="str">
        <f>MONTH(月末库存[[#This Row],[日期]]) &amp; "月"</f>
        <v>3月</v>
      </c>
      <c r="D3468" s="7">
        <f>--TEXT(月末库存[[#This Row],[日期]],"yyyymm")</f>
        <v>201803</v>
      </c>
      <c r="E3468" t="s">
        <v>9</v>
      </c>
      <c r="F3468" t="s">
        <v>72</v>
      </c>
      <c r="G3468">
        <v>1000000064</v>
      </c>
      <c r="H3468" t="s">
        <v>76</v>
      </c>
      <c r="I3468" t="s">
        <v>26</v>
      </c>
      <c r="J3468">
        <v>40000085</v>
      </c>
      <c r="K3468" t="s">
        <v>24</v>
      </c>
      <c r="L3468">
        <v>1.5</v>
      </c>
    </row>
    <row r="3469" spans="1:12" x14ac:dyDescent="0.2">
      <c r="A3469" s="1">
        <v>43190</v>
      </c>
      <c r="B3469" s="7" t="str">
        <f>YEAR(月末库存[[#This Row],[日期]]) &amp; "年"</f>
        <v>2018年</v>
      </c>
      <c r="C3469" s="7" t="str">
        <f>MONTH(月末库存[[#This Row],[日期]]) &amp; "月"</f>
        <v>3月</v>
      </c>
      <c r="D3469" s="7">
        <f>--TEXT(月末库存[[#This Row],[日期]],"yyyymm")</f>
        <v>201803</v>
      </c>
      <c r="E3469" t="s">
        <v>9</v>
      </c>
      <c r="F3469" t="s">
        <v>15</v>
      </c>
      <c r="G3469">
        <v>1000002986</v>
      </c>
      <c r="H3469" t="s">
        <v>14</v>
      </c>
      <c r="I3469" t="s">
        <v>26</v>
      </c>
      <c r="J3469">
        <v>40000080</v>
      </c>
      <c r="K3469" t="s">
        <v>67</v>
      </c>
      <c r="L3469">
        <v>19.074000000000005</v>
      </c>
    </row>
    <row r="3470" spans="1:12" x14ac:dyDescent="0.2">
      <c r="A3470" s="1">
        <v>43190</v>
      </c>
      <c r="B3470" s="7" t="str">
        <f>YEAR(月末库存[[#This Row],[日期]]) &amp; "年"</f>
        <v>2018年</v>
      </c>
      <c r="C3470" s="7" t="str">
        <f>MONTH(月末库存[[#This Row],[日期]]) &amp; "月"</f>
        <v>3月</v>
      </c>
      <c r="D3470" s="7">
        <f>--TEXT(月末库存[[#This Row],[日期]],"yyyymm")</f>
        <v>201803</v>
      </c>
      <c r="E3470" t="s">
        <v>9</v>
      </c>
      <c r="F3470" t="s">
        <v>59</v>
      </c>
      <c r="G3470">
        <v>1000000192</v>
      </c>
      <c r="H3470" t="s">
        <v>58</v>
      </c>
      <c r="I3470" t="s">
        <v>26</v>
      </c>
      <c r="J3470">
        <v>40000085</v>
      </c>
      <c r="K3470" t="s">
        <v>24</v>
      </c>
      <c r="L3470">
        <v>11.899999999999991</v>
      </c>
    </row>
    <row r="3471" spans="1:12" x14ac:dyDescent="0.2">
      <c r="A3471" s="1">
        <v>43190</v>
      </c>
      <c r="B3471" s="7" t="str">
        <f>YEAR(月末库存[[#This Row],[日期]]) &amp; "年"</f>
        <v>2018年</v>
      </c>
      <c r="C3471" s="7" t="str">
        <f>MONTH(月末库存[[#This Row],[日期]]) &amp; "月"</f>
        <v>3月</v>
      </c>
      <c r="D3471" s="7">
        <f>--TEXT(月末库存[[#This Row],[日期]],"yyyymm")</f>
        <v>201803</v>
      </c>
      <c r="E3471" t="s">
        <v>9</v>
      </c>
      <c r="F3471" t="s">
        <v>57</v>
      </c>
      <c r="G3471">
        <v>1000001502</v>
      </c>
      <c r="H3471" t="s">
        <v>56</v>
      </c>
      <c r="I3471" t="s">
        <v>26</v>
      </c>
      <c r="J3471">
        <v>40000085</v>
      </c>
      <c r="K3471" t="s">
        <v>24</v>
      </c>
      <c r="L3471">
        <v>25.799999999999997</v>
      </c>
    </row>
    <row r="3472" spans="1:12" x14ac:dyDescent="0.2">
      <c r="A3472" s="1">
        <v>43190</v>
      </c>
      <c r="B3472" s="7" t="str">
        <f>YEAR(月末库存[[#This Row],[日期]]) &amp; "年"</f>
        <v>2018年</v>
      </c>
      <c r="C3472" s="7" t="str">
        <f>MONTH(月末库存[[#This Row],[日期]]) &amp; "月"</f>
        <v>3月</v>
      </c>
      <c r="D3472" s="7">
        <f>--TEXT(月末库存[[#This Row],[日期]],"yyyymm")</f>
        <v>201803</v>
      </c>
      <c r="E3472" t="s">
        <v>9</v>
      </c>
      <c r="F3472" t="s">
        <v>17</v>
      </c>
      <c r="G3472">
        <v>1000000059</v>
      </c>
      <c r="H3472" t="s">
        <v>55</v>
      </c>
      <c r="I3472" t="s">
        <v>26</v>
      </c>
      <c r="J3472">
        <v>40000080</v>
      </c>
      <c r="K3472" t="s">
        <v>67</v>
      </c>
      <c r="L3472">
        <v>178.886</v>
      </c>
    </row>
    <row r="3473" spans="1:12" x14ac:dyDescent="0.2">
      <c r="A3473" s="1">
        <v>43190</v>
      </c>
      <c r="B3473" s="7" t="str">
        <f>YEAR(月末库存[[#This Row],[日期]]) &amp; "年"</f>
        <v>2018年</v>
      </c>
      <c r="C3473" s="7" t="str">
        <f>MONTH(月末库存[[#This Row],[日期]]) &amp; "月"</f>
        <v>3月</v>
      </c>
      <c r="D3473" s="7">
        <f>--TEXT(月末库存[[#This Row],[日期]],"yyyymm")</f>
        <v>201803</v>
      </c>
      <c r="E3473" t="s">
        <v>9</v>
      </c>
      <c r="F3473" t="s">
        <v>57</v>
      </c>
      <c r="G3473">
        <v>1000001502</v>
      </c>
      <c r="H3473" t="s">
        <v>56</v>
      </c>
      <c r="I3473" t="s">
        <v>26</v>
      </c>
      <c r="J3473">
        <v>40000080</v>
      </c>
      <c r="K3473" t="s">
        <v>67</v>
      </c>
      <c r="L3473">
        <v>23</v>
      </c>
    </row>
    <row r="3474" spans="1:12" x14ac:dyDescent="0.2">
      <c r="A3474" s="1">
        <v>43190</v>
      </c>
      <c r="B3474" s="7" t="str">
        <f>YEAR(月末库存[[#This Row],[日期]]) &amp; "年"</f>
        <v>2018年</v>
      </c>
      <c r="C3474" s="7" t="str">
        <f>MONTH(月末库存[[#This Row],[日期]]) &amp; "月"</f>
        <v>3月</v>
      </c>
      <c r="D3474" s="7">
        <f>--TEXT(月末库存[[#This Row],[日期]],"yyyymm")</f>
        <v>201803</v>
      </c>
      <c r="E3474" t="s">
        <v>22</v>
      </c>
      <c r="F3474" t="s">
        <v>69</v>
      </c>
      <c r="G3474">
        <v>1000003349</v>
      </c>
      <c r="H3474" t="s">
        <v>68</v>
      </c>
      <c r="I3474" t="s">
        <v>26</v>
      </c>
      <c r="J3474">
        <v>40000080</v>
      </c>
      <c r="K3474" t="s">
        <v>67</v>
      </c>
      <c r="L3474">
        <v>1.2159999999999997</v>
      </c>
    </row>
    <row r="3475" spans="1:12" x14ac:dyDescent="0.2">
      <c r="A3475" s="1">
        <v>43190</v>
      </c>
      <c r="B3475" s="7" t="str">
        <f>YEAR(月末库存[[#This Row],[日期]]) &amp; "年"</f>
        <v>2018年</v>
      </c>
      <c r="C3475" s="7" t="str">
        <f>MONTH(月末库存[[#This Row],[日期]]) &amp; "月"</f>
        <v>3月</v>
      </c>
      <c r="D3475" s="7">
        <f>--TEXT(月末库存[[#This Row],[日期]],"yyyymm")</f>
        <v>201803</v>
      </c>
      <c r="E3475" t="s">
        <v>22</v>
      </c>
      <c r="F3475" t="s">
        <v>25</v>
      </c>
      <c r="G3475">
        <v>1000003183</v>
      </c>
      <c r="H3475" t="s">
        <v>23</v>
      </c>
      <c r="I3475" t="s">
        <v>26</v>
      </c>
      <c r="J3475">
        <v>40000080</v>
      </c>
      <c r="K3475" t="s">
        <v>67</v>
      </c>
      <c r="L3475">
        <v>1.2999999999999994</v>
      </c>
    </row>
    <row r="3476" spans="1:12" x14ac:dyDescent="0.2">
      <c r="A3476" s="1">
        <v>43190</v>
      </c>
      <c r="B3476" s="7" t="str">
        <f>YEAR(月末库存[[#This Row],[日期]]) &amp; "年"</f>
        <v>2018年</v>
      </c>
      <c r="C3476" s="7" t="str">
        <f>MONTH(月末库存[[#This Row],[日期]]) &amp; "月"</f>
        <v>3月</v>
      </c>
      <c r="D3476" s="7">
        <f>--TEXT(月末库存[[#This Row],[日期]],"yyyymm")</f>
        <v>201803</v>
      </c>
      <c r="E3476" t="s">
        <v>22</v>
      </c>
      <c r="F3476" t="s">
        <v>54</v>
      </c>
      <c r="G3476">
        <v>1000000046</v>
      </c>
      <c r="H3476" t="s">
        <v>52</v>
      </c>
      <c r="I3476" t="s">
        <v>26</v>
      </c>
      <c r="J3476">
        <v>40000085</v>
      </c>
      <c r="K3476" t="s">
        <v>24</v>
      </c>
      <c r="L3476">
        <v>15.200000000000003</v>
      </c>
    </row>
    <row r="3477" spans="1:12" x14ac:dyDescent="0.2">
      <c r="A3477" s="1">
        <v>43190</v>
      </c>
      <c r="B3477" s="7" t="str">
        <f>YEAR(月末库存[[#This Row],[日期]]) &amp; "年"</f>
        <v>2018年</v>
      </c>
      <c r="C3477" s="7" t="str">
        <f>MONTH(月末库存[[#This Row],[日期]]) &amp; "月"</f>
        <v>3月</v>
      </c>
      <c r="D3477" s="7">
        <f>--TEXT(月末库存[[#This Row],[日期]],"yyyymm")</f>
        <v>201803</v>
      </c>
      <c r="E3477" t="s">
        <v>22</v>
      </c>
      <c r="F3477" t="s">
        <v>54</v>
      </c>
      <c r="G3477">
        <v>1000000046</v>
      </c>
      <c r="H3477" t="s">
        <v>52</v>
      </c>
      <c r="I3477" t="s">
        <v>26</v>
      </c>
      <c r="J3477">
        <v>40000080</v>
      </c>
      <c r="K3477" t="s">
        <v>67</v>
      </c>
      <c r="L3477">
        <v>5.3479999999999981</v>
      </c>
    </row>
    <row r="3478" spans="1:12" x14ac:dyDescent="0.2">
      <c r="A3478" s="1">
        <v>43190</v>
      </c>
      <c r="B3478" s="7" t="str">
        <f>YEAR(月末库存[[#This Row],[日期]]) &amp; "年"</f>
        <v>2018年</v>
      </c>
      <c r="C3478" s="7" t="str">
        <f>MONTH(月末库存[[#This Row],[日期]]) &amp; "月"</f>
        <v>3月</v>
      </c>
      <c r="D3478" s="7">
        <f>--TEXT(月末库存[[#This Row],[日期]],"yyyymm")</f>
        <v>201803</v>
      </c>
      <c r="E3478" t="s">
        <v>22</v>
      </c>
      <c r="F3478" t="s">
        <v>29</v>
      </c>
      <c r="G3478">
        <v>1000000101</v>
      </c>
      <c r="H3478" t="s">
        <v>39</v>
      </c>
      <c r="I3478" t="s">
        <v>26</v>
      </c>
      <c r="J3478">
        <v>40000085</v>
      </c>
      <c r="K3478" t="s">
        <v>24</v>
      </c>
      <c r="L3478">
        <v>62.144000000000005</v>
      </c>
    </row>
    <row r="3479" spans="1:12" x14ac:dyDescent="0.2">
      <c r="A3479" s="1">
        <v>43190</v>
      </c>
      <c r="B3479" s="7" t="str">
        <f>YEAR(月末库存[[#This Row],[日期]]) &amp; "年"</f>
        <v>2018年</v>
      </c>
      <c r="C3479" s="7" t="str">
        <f>MONTH(月末库存[[#This Row],[日期]]) &amp; "月"</f>
        <v>3月</v>
      </c>
      <c r="D3479" s="7">
        <f>--TEXT(月末库存[[#This Row],[日期]],"yyyymm")</f>
        <v>201803</v>
      </c>
      <c r="E3479" t="s">
        <v>22</v>
      </c>
      <c r="F3479" t="s">
        <v>46</v>
      </c>
      <c r="G3479">
        <v>1000001133</v>
      </c>
      <c r="H3479" t="s">
        <v>45</v>
      </c>
      <c r="I3479" t="s">
        <v>26</v>
      </c>
      <c r="J3479">
        <v>40000085</v>
      </c>
      <c r="K3479" t="s">
        <v>24</v>
      </c>
      <c r="L3479">
        <v>9.5000000000000107</v>
      </c>
    </row>
    <row r="3480" spans="1:12" x14ac:dyDescent="0.2">
      <c r="A3480" s="1">
        <v>43190</v>
      </c>
      <c r="B3480" s="7" t="str">
        <f>YEAR(月末库存[[#This Row],[日期]]) &amp; "年"</f>
        <v>2018年</v>
      </c>
      <c r="C3480" s="7" t="str">
        <f>MONTH(月末库存[[#This Row],[日期]]) &amp; "月"</f>
        <v>3月</v>
      </c>
      <c r="D3480" s="7">
        <f>--TEXT(月末库存[[#This Row],[日期]],"yyyymm")</f>
        <v>201803</v>
      </c>
      <c r="E3480" t="s">
        <v>22</v>
      </c>
      <c r="F3480" t="s">
        <v>25</v>
      </c>
      <c r="G3480">
        <v>1000003183</v>
      </c>
      <c r="H3480" t="s">
        <v>23</v>
      </c>
      <c r="I3480" t="s">
        <v>26</v>
      </c>
      <c r="J3480">
        <v>40000085</v>
      </c>
      <c r="K3480" t="s">
        <v>24</v>
      </c>
      <c r="L3480">
        <v>411.92799999999994</v>
      </c>
    </row>
    <row r="3481" spans="1:12" x14ac:dyDescent="0.2">
      <c r="A3481" s="1">
        <v>43190</v>
      </c>
      <c r="B3481" s="7" t="str">
        <f>YEAR(月末库存[[#This Row],[日期]]) &amp; "年"</f>
        <v>2018年</v>
      </c>
      <c r="C3481" s="7" t="str">
        <f>MONTH(月末库存[[#This Row],[日期]]) &amp; "月"</f>
        <v>3月</v>
      </c>
      <c r="D3481" s="7">
        <f>--TEXT(月末库存[[#This Row],[日期]],"yyyymm")</f>
        <v>201803</v>
      </c>
      <c r="E3481" t="s">
        <v>22</v>
      </c>
      <c r="F3481" t="s">
        <v>21</v>
      </c>
      <c r="G3481">
        <v>1000002872</v>
      </c>
      <c r="H3481" t="s">
        <v>19</v>
      </c>
      <c r="I3481" t="s">
        <v>26</v>
      </c>
      <c r="J3481">
        <v>40000085</v>
      </c>
      <c r="K3481" t="s">
        <v>24</v>
      </c>
      <c r="L3481">
        <v>2.1000000000000014</v>
      </c>
    </row>
    <row r="3482" spans="1:12" x14ac:dyDescent="0.2">
      <c r="A3482" s="1">
        <v>43190</v>
      </c>
      <c r="B3482" s="7" t="str">
        <f>YEAR(月末库存[[#This Row],[日期]]) &amp; "年"</f>
        <v>2018年</v>
      </c>
      <c r="C3482" s="7" t="str">
        <f>MONTH(月末库存[[#This Row],[日期]]) &amp; "月"</f>
        <v>3月</v>
      </c>
      <c r="D3482" s="7">
        <f>--TEXT(月末库存[[#This Row],[日期]],"yyyymm")</f>
        <v>201803</v>
      </c>
      <c r="E3482" t="s">
        <v>22</v>
      </c>
      <c r="F3482" t="s">
        <v>33</v>
      </c>
      <c r="G3482">
        <v>1000000031</v>
      </c>
      <c r="H3482" t="s">
        <v>32</v>
      </c>
      <c r="I3482" t="s">
        <v>26</v>
      </c>
      <c r="J3482">
        <v>40000085</v>
      </c>
      <c r="K3482" t="s">
        <v>24</v>
      </c>
      <c r="L3482">
        <v>241.49200000000013</v>
      </c>
    </row>
    <row r="3483" spans="1:12" x14ac:dyDescent="0.2">
      <c r="A3483" s="1">
        <v>43190</v>
      </c>
      <c r="B3483" s="7" t="str">
        <f>YEAR(月末库存[[#This Row],[日期]]) &amp; "年"</f>
        <v>2018年</v>
      </c>
      <c r="C3483" s="7" t="str">
        <f>MONTH(月末库存[[#This Row],[日期]]) &amp; "月"</f>
        <v>3月</v>
      </c>
      <c r="D3483" s="7">
        <f>--TEXT(月末库存[[#This Row],[日期]],"yyyymm")</f>
        <v>201803</v>
      </c>
      <c r="E3483" t="s">
        <v>22</v>
      </c>
      <c r="F3483" t="s">
        <v>35</v>
      </c>
      <c r="G3483">
        <v>1000000047</v>
      </c>
      <c r="H3483" t="s">
        <v>34</v>
      </c>
      <c r="I3483" t="s">
        <v>26</v>
      </c>
      <c r="J3483">
        <v>40000085</v>
      </c>
      <c r="K3483" t="s">
        <v>24</v>
      </c>
      <c r="L3483">
        <v>18.200000000000021</v>
      </c>
    </row>
    <row r="3484" spans="1:12" x14ac:dyDescent="0.2">
      <c r="A3484" s="1">
        <v>43190</v>
      </c>
      <c r="B3484" s="7" t="str">
        <f>YEAR(月末库存[[#This Row],[日期]]) &amp; "年"</f>
        <v>2018年</v>
      </c>
      <c r="C3484" s="7" t="str">
        <f>MONTH(月末库存[[#This Row],[日期]]) &amp; "月"</f>
        <v>3月</v>
      </c>
      <c r="D3484" s="7">
        <f>--TEXT(月末库存[[#This Row],[日期]],"yyyymm")</f>
        <v>201803</v>
      </c>
      <c r="E3484" t="s">
        <v>22</v>
      </c>
      <c r="F3484" t="s">
        <v>49</v>
      </c>
      <c r="G3484">
        <v>1000000020</v>
      </c>
      <c r="H3484" t="s">
        <v>73</v>
      </c>
      <c r="I3484" t="s">
        <v>26</v>
      </c>
      <c r="J3484">
        <v>40000085</v>
      </c>
      <c r="K3484" t="s">
        <v>24</v>
      </c>
      <c r="L3484">
        <v>59.999999999999574</v>
      </c>
    </row>
    <row r="3485" spans="1:12" x14ac:dyDescent="0.2">
      <c r="A3485" s="1">
        <v>43190</v>
      </c>
      <c r="B3485" s="7" t="str">
        <f>YEAR(月末库存[[#This Row],[日期]]) &amp; "年"</f>
        <v>2018年</v>
      </c>
      <c r="C3485" s="7" t="str">
        <f>MONTH(月末库存[[#This Row],[日期]]) &amp; "月"</f>
        <v>3月</v>
      </c>
      <c r="D3485" s="7">
        <f>--TEXT(月末库存[[#This Row],[日期]],"yyyymm")</f>
        <v>201803</v>
      </c>
      <c r="E3485" t="s">
        <v>22</v>
      </c>
      <c r="F3485" t="s">
        <v>61</v>
      </c>
      <c r="G3485">
        <v>1000000579</v>
      </c>
      <c r="H3485" t="s">
        <v>60</v>
      </c>
      <c r="I3485" t="s">
        <v>26</v>
      </c>
      <c r="J3485">
        <v>40000085</v>
      </c>
      <c r="K3485" t="s">
        <v>24</v>
      </c>
      <c r="L3485">
        <v>173.51600000000008</v>
      </c>
    </row>
    <row r="3486" spans="1:12" x14ac:dyDescent="0.2">
      <c r="A3486" s="1">
        <v>43190</v>
      </c>
      <c r="B3486" s="7" t="str">
        <f>YEAR(月末库存[[#This Row],[日期]]) &amp; "年"</f>
        <v>2018年</v>
      </c>
      <c r="C3486" s="7" t="str">
        <f>MONTH(月末库存[[#This Row],[日期]]) &amp; "月"</f>
        <v>3月</v>
      </c>
      <c r="D3486" s="7">
        <f>--TEXT(月末库存[[#This Row],[日期]],"yyyymm")</f>
        <v>201803</v>
      </c>
      <c r="E3486" t="s">
        <v>22</v>
      </c>
      <c r="F3486" t="s">
        <v>29</v>
      </c>
      <c r="G3486">
        <v>1000000054</v>
      </c>
      <c r="H3486" t="s">
        <v>36</v>
      </c>
      <c r="I3486" t="s">
        <v>26</v>
      </c>
      <c r="J3486">
        <v>40000085</v>
      </c>
      <c r="K3486" t="s">
        <v>24</v>
      </c>
      <c r="L3486">
        <v>187.55</v>
      </c>
    </row>
    <row r="3487" spans="1:12" x14ac:dyDescent="0.2">
      <c r="A3487" s="1">
        <v>43190</v>
      </c>
      <c r="B3487" s="7" t="str">
        <f>YEAR(月末库存[[#This Row],[日期]]) &amp; "年"</f>
        <v>2018年</v>
      </c>
      <c r="C3487" s="7" t="str">
        <f>MONTH(月末库存[[#This Row],[日期]]) &amp; "月"</f>
        <v>3月</v>
      </c>
      <c r="D3487" s="7">
        <f>--TEXT(月末库存[[#This Row],[日期]],"yyyymm")</f>
        <v>201803</v>
      </c>
      <c r="E3487" t="s">
        <v>22</v>
      </c>
      <c r="F3487" t="s">
        <v>64</v>
      </c>
      <c r="G3487">
        <v>1000002973</v>
      </c>
      <c r="H3487" t="s">
        <v>63</v>
      </c>
      <c r="I3487" t="s">
        <v>26</v>
      </c>
      <c r="J3487">
        <v>40000085</v>
      </c>
      <c r="K3487" t="s">
        <v>24</v>
      </c>
      <c r="L3487">
        <v>14.244000000000014</v>
      </c>
    </row>
    <row r="3488" spans="1:12" x14ac:dyDescent="0.2">
      <c r="A3488" s="1">
        <v>43220</v>
      </c>
      <c r="B3488" s="7" t="str">
        <f>YEAR(月末库存[[#This Row],[日期]]) &amp; "年"</f>
        <v>2018年</v>
      </c>
      <c r="C3488" s="7" t="str">
        <f>MONTH(月末库存[[#This Row],[日期]]) &amp; "月"</f>
        <v>4月</v>
      </c>
      <c r="D3488" s="7">
        <f>--TEXT(月末库存[[#This Row],[日期]],"yyyymm")</f>
        <v>201804</v>
      </c>
      <c r="E3488" t="s">
        <v>43</v>
      </c>
      <c r="F3488" t="s">
        <v>78</v>
      </c>
      <c r="G3488">
        <v>1000003187</v>
      </c>
      <c r="H3488" t="s">
        <v>77</v>
      </c>
      <c r="I3488" t="s">
        <v>13</v>
      </c>
      <c r="J3488">
        <v>10000172</v>
      </c>
      <c r="K3488" t="s">
        <v>18</v>
      </c>
      <c r="L3488">
        <v>355.90000000000003</v>
      </c>
    </row>
    <row r="3489" spans="1:12" x14ac:dyDescent="0.2">
      <c r="A3489" s="1">
        <v>43220</v>
      </c>
      <c r="B3489" s="7" t="str">
        <f>YEAR(月末库存[[#This Row],[日期]]) &amp; "年"</f>
        <v>2018年</v>
      </c>
      <c r="C3489" s="7" t="str">
        <f>MONTH(月末库存[[#This Row],[日期]]) &amp; "月"</f>
        <v>4月</v>
      </c>
      <c r="D3489" s="7">
        <f>--TEXT(月末库存[[#This Row],[日期]],"yyyymm")</f>
        <v>201804</v>
      </c>
      <c r="E3489" t="s">
        <v>43</v>
      </c>
      <c r="F3489" t="s">
        <v>51</v>
      </c>
      <c r="G3489">
        <v>1000000460</v>
      </c>
      <c r="H3489" t="s">
        <v>50</v>
      </c>
      <c r="I3489" t="s">
        <v>13</v>
      </c>
      <c r="J3489">
        <v>20000018</v>
      </c>
      <c r="K3489" t="s">
        <v>81</v>
      </c>
      <c r="L3489">
        <v>87</v>
      </c>
    </row>
    <row r="3490" spans="1:12" x14ac:dyDescent="0.2">
      <c r="A3490" s="1">
        <v>43220</v>
      </c>
      <c r="B3490" s="7" t="str">
        <f>YEAR(月末库存[[#This Row],[日期]]) &amp; "年"</f>
        <v>2018年</v>
      </c>
      <c r="C3490" s="7" t="str">
        <f>MONTH(月末库存[[#This Row],[日期]]) &amp; "月"</f>
        <v>4月</v>
      </c>
      <c r="D3490" s="7">
        <f>--TEXT(月末库存[[#This Row],[日期]],"yyyymm")</f>
        <v>201804</v>
      </c>
      <c r="E3490" t="s">
        <v>43</v>
      </c>
      <c r="F3490" t="s">
        <v>80</v>
      </c>
      <c r="G3490">
        <v>1000003498</v>
      </c>
      <c r="H3490" t="s">
        <v>79</v>
      </c>
      <c r="I3490" t="s">
        <v>13</v>
      </c>
      <c r="J3490">
        <v>10000136</v>
      </c>
      <c r="K3490" t="s">
        <v>40</v>
      </c>
      <c r="L3490">
        <v>0.60000000000000009</v>
      </c>
    </row>
    <row r="3491" spans="1:12" x14ac:dyDescent="0.2">
      <c r="A3491" s="1">
        <v>43220</v>
      </c>
      <c r="B3491" s="7" t="str">
        <f>YEAR(月末库存[[#This Row],[日期]]) &amp; "年"</f>
        <v>2018年</v>
      </c>
      <c r="C3491" s="7" t="str">
        <f>MONTH(月末库存[[#This Row],[日期]]) &amp; "月"</f>
        <v>4月</v>
      </c>
      <c r="D3491" s="7">
        <f>--TEXT(月末库存[[#This Row],[日期]],"yyyymm")</f>
        <v>201804</v>
      </c>
      <c r="E3491" t="s">
        <v>43</v>
      </c>
      <c r="F3491" t="s">
        <v>78</v>
      </c>
      <c r="G3491">
        <v>1000003187</v>
      </c>
      <c r="H3491" t="s">
        <v>77</v>
      </c>
      <c r="I3491" t="s">
        <v>13</v>
      </c>
      <c r="J3491">
        <v>10000182</v>
      </c>
      <c r="K3491" t="s">
        <v>31</v>
      </c>
      <c r="L3491">
        <v>3</v>
      </c>
    </row>
    <row r="3492" spans="1:12" x14ac:dyDescent="0.2">
      <c r="A3492" s="1">
        <v>43220</v>
      </c>
      <c r="B3492" s="7" t="str">
        <f>YEAR(月末库存[[#This Row],[日期]]) &amp; "年"</f>
        <v>2018年</v>
      </c>
      <c r="C3492" s="7" t="str">
        <f>MONTH(月末库存[[#This Row],[日期]]) &amp; "月"</f>
        <v>4月</v>
      </c>
      <c r="D3492" s="7">
        <f>--TEXT(月末库存[[#This Row],[日期]],"yyyymm")</f>
        <v>201804</v>
      </c>
      <c r="E3492" t="s">
        <v>43</v>
      </c>
      <c r="F3492" t="s">
        <v>66</v>
      </c>
      <c r="G3492">
        <v>1000001135</v>
      </c>
      <c r="H3492" t="s">
        <v>65</v>
      </c>
      <c r="I3492" t="s">
        <v>13</v>
      </c>
      <c r="J3492">
        <v>10000172</v>
      </c>
      <c r="K3492" t="s">
        <v>18</v>
      </c>
      <c r="L3492">
        <v>0.60000000000000053</v>
      </c>
    </row>
    <row r="3493" spans="1:12" x14ac:dyDescent="0.2">
      <c r="A3493" s="1">
        <v>43220</v>
      </c>
      <c r="B3493" s="7" t="str">
        <f>YEAR(月末库存[[#This Row],[日期]]) &amp; "年"</f>
        <v>2018年</v>
      </c>
      <c r="C3493" s="7" t="str">
        <f>MONTH(月末库存[[#This Row],[日期]]) &amp; "月"</f>
        <v>4月</v>
      </c>
      <c r="D3493" s="7">
        <f>--TEXT(月末库存[[#This Row],[日期]],"yyyymm")</f>
        <v>201804</v>
      </c>
      <c r="E3493" t="s">
        <v>43</v>
      </c>
      <c r="F3493" t="s">
        <v>51</v>
      </c>
      <c r="G3493">
        <v>1000000460</v>
      </c>
      <c r="H3493" t="s">
        <v>50</v>
      </c>
      <c r="I3493" t="s">
        <v>13</v>
      </c>
      <c r="J3493">
        <v>10000172</v>
      </c>
      <c r="K3493" t="s">
        <v>18</v>
      </c>
      <c r="L3493">
        <v>41.6</v>
      </c>
    </row>
    <row r="3494" spans="1:12" x14ac:dyDescent="0.2">
      <c r="A3494" s="1">
        <v>43220</v>
      </c>
      <c r="B3494" s="7" t="str">
        <f>YEAR(月末库存[[#This Row],[日期]]) &amp; "年"</f>
        <v>2018年</v>
      </c>
      <c r="C3494" s="7" t="str">
        <f>MONTH(月末库存[[#This Row],[日期]]) &amp; "月"</f>
        <v>4月</v>
      </c>
      <c r="D3494" s="7">
        <f>--TEXT(月末库存[[#This Row],[日期]],"yyyymm")</f>
        <v>201804</v>
      </c>
      <c r="E3494" t="s">
        <v>43</v>
      </c>
      <c r="F3494" t="s">
        <v>51</v>
      </c>
      <c r="G3494">
        <v>1000000460</v>
      </c>
      <c r="H3494" t="s">
        <v>50</v>
      </c>
      <c r="I3494" t="s">
        <v>13</v>
      </c>
      <c r="J3494">
        <v>10000211</v>
      </c>
      <c r="K3494" t="s">
        <v>11</v>
      </c>
      <c r="L3494">
        <v>9.5</v>
      </c>
    </row>
    <row r="3495" spans="1:12" x14ac:dyDescent="0.2">
      <c r="A3495" s="1">
        <v>43220</v>
      </c>
      <c r="B3495" s="7" t="str">
        <f>YEAR(月末库存[[#This Row],[日期]]) &amp; "年"</f>
        <v>2018年</v>
      </c>
      <c r="C3495" s="7" t="str">
        <f>MONTH(月末库存[[#This Row],[日期]]) &amp; "月"</f>
        <v>4月</v>
      </c>
      <c r="D3495" s="7">
        <f>--TEXT(月末库存[[#This Row],[日期]],"yyyymm")</f>
        <v>201804</v>
      </c>
      <c r="E3495" t="s">
        <v>43</v>
      </c>
      <c r="F3495" t="s">
        <v>80</v>
      </c>
      <c r="G3495">
        <v>1000003498</v>
      </c>
      <c r="H3495" t="s">
        <v>79</v>
      </c>
      <c r="I3495" t="s">
        <v>13</v>
      </c>
      <c r="J3495">
        <v>10000182</v>
      </c>
      <c r="K3495" t="s">
        <v>31</v>
      </c>
      <c r="L3495">
        <v>33</v>
      </c>
    </row>
    <row r="3496" spans="1:12" x14ac:dyDescent="0.2">
      <c r="A3496" s="1">
        <v>43220</v>
      </c>
      <c r="B3496" s="7" t="str">
        <f>YEAR(月末库存[[#This Row],[日期]]) &amp; "年"</f>
        <v>2018年</v>
      </c>
      <c r="C3496" s="7" t="str">
        <f>MONTH(月末库存[[#This Row],[日期]]) &amp; "月"</f>
        <v>4月</v>
      </c>
      <c r="D3496" s="7">
        <f>--TEXT(月末库存[[#This Row],[日期]],"yyyymm")</f>
        <v>201804</v>
      </c>
      <c r="E3496" t="s">
        <v>43</v>
      </c>
      <c r="F3496" t="s">
        <v>66</v>
      </c>
      <c r="G3496">
        <v>1000001135</v>
      </c>
      <c r="H3496" t="s">
        <v>65</v>
      </c>
      <c r="I3496" t="s">
        <v>13</v>
      </c>
      <c r="J3496">
        <v>20000099</v>
      </c>
      <c r="K3496" t="s">
        <v>20</v>
      </c>
      <c r="L3496">
        <v>1.6</v>
      </c>
    </row>
    <row r="3497" spans="1:12" x14ac:dyDescent="0.2">
      <c r="A3497" s="1">
        <v>43220</v>
      </c>
      <c r="B3497" s="7" t="str">
        <f>YEAR(月末库存[[#This Row],[日期]]) &amp; "年"</f>
        <v>2018年</v>
      </c>
      <c r="C3497" s="7" t="str">
        <f>MONTH(月末库存[[#This Row],[日期]]) &amp; "月"</f>
        <v>4月</v>
      </c>
      <c r="D3497" s="7">
        <f>--TEXT(月末库存[[#This Row],[日期]],"yyyymm")</f>
        <v>201804</v>
      </c>
      <c r="E3497" t="s">
        <v>43</v>
      </c>
      <c r="F3497" t="s">
        <v>51</v>
      </c>
      <c r="G3497">
        <v>1000000460</v>
      </c>
      <c r="H3497" t="s">
        <v>50</v>
      </c>
      <c r="I3497" t="s">
        <v>13</v>
      </c>
      <c r="J3497">
        <v>10000182</v>
      </c>
      <c r="K3497" t="s">
        <v>31</v>
      </c>
      <c r="L3497">
        <v>135.334</v>
      </c>
    </row>
    <row r="3498" spans="1:12" x14ac:dyDescent="0.2">
      <c r="A3498" s="1">
        <v>43220</v>
      </c>
      <c r="B3498" s="7" t="str">
        <f>YEAR(月末库存[[#This Row],[日期]]) &amp; "年"</f>
        <v>2018年</v>
      </c>
      <c r="C3498" s="7" t="str">
        <f>MONTH(月末库存[[#This Row],[日期]]) &amp; "月"</f>
        <v>4月</v>
      </c>
      <c r="D3498" s="7">
        <f>--TEXT(月末库存[[#This Row],[日期]],"yyyymm")</f>
        <v>201804</v>
      </c>
      <c r="E3498" t="s">
        <v>43</v>
      </c>
      <c r="F3498" t="s">
        <v>80</v>
      </c>
      <c r="G3498">
        <v>1000003498</v>
      </c>
      <c r="H3498" t="s">
        <v>79</v>
      </c>
      <c r="I3498" t="s">
        <v>13</v>
      </c>
      <c r="J3498">
        <v>10000061</v>
      </c>
      <c r="K3498" t="s">
        <v>28</v>
      </c>
      <c r="L3498">
        <v>7.4420000000000002</v>
      </c>
    </row>
    <row r="3499" spans="1:12" x14ac:dyDescent="0.2">
      <c r="A3499" s="1">
        <v>43220</v>
      </c>
      <c r="B3499" s="7" t="str">
        <f>YEAR(月末库存[[#This Row],[日期]]) &amp; "年"</f>
        <v>2018年</v>
      </c>
      <c r="C3499" s="7" t="str">
        <f>MONTH(月末库存[[#This Row],[日期]]) &amp; "月"</f>
        <v>4月</v>
      </c>
      <c r="D3499" s="7">
        <f>--TEXT(月末库存[[#This Row],[日期]],"yyyymm")</f>
        <v>201804</v>
      </c>
      <c r="E3499" t="s">
        <v>43</v>
      </c>
      <c r="F3499" t="s">
        <v>80</v>
      </c>
      <c r="G3499">
        <v>1000003498</v>
      </c>
      <c r="H3499" t="s">
        <v>79</v>
      </c>
      <c r="I3499" t="s">
        <v>13</v>
      </c>
      <c r="J3499">
        <v>10000078</v>
      </c>
      <c r="K3499" t="s">
        <v>30</v>
      </c>
      <c r="L3499">
        <v>0.50000000000000089</v>
      </c>
    </row>
    <row r="3500" spans="1:12" x14ac:dyDescent="0.2">
      <c r="A3500" s="1">
        <v>43220</v>
      </c>
      <c r="B3500" s="7" t="str">
        <f>YEAR(月末库存[[#This Row],[日期]]) &amp; "年"</f>
        <v>2018年</v>
      </c>
      <c r="C3500" s="7" t="str">
        <f>MONTH(月末库存[[#This Row],[日期]]) &amp; "月"</f>
        <v>4月</v>
      </c>
      <c r="D3500" s="7">
        <f>--TEXT(月末库存[[#This Row],[日期]],"yyyymm")</f>
        <v>201804</v>
      </c>
      <c r="E3500" t="s">
        <v>43</v>
      </c>
      <c r="F3500" t="s">
        <v>66</v>
      </c>
      <c r="G3500">
        <v>1000001135</v>
      </c>
      <c r="H3500" t="s">
        <v>65</v>
      </c>
      <c r="I3500" t="s">
        <v>13</v>
      </c>
      <c r="J3500">
        <v>10000111</v>
      </c>
      <c r="K3500" t="s">
        <v>37</v>
      </c>
      <c r="L3500">
        <v>16.499999999999996</v>
      </c>
    </row>
    <row r="3501" spans="1:12" x14ac:dyDescent="0.2">
      <c r="A3501" s="1">
        <v>43220</v>
      </c>
      <c r="B3501" s="7" t="str">
        <f>YEAR(月末库存[[#This Row],[日期]]) &amp; "年"</f>
        <v>2018年</v>
      </c>
      <c r="C3501" s="7" t="str">
        <f>MONTH(月末库存[[#This Row],[日期]]) &amp; "月"</f>
        <v>4月</v>
      </c>
      <c r="D3501" s="7">
        <f>--TEXT(月末库存[[#This Row],[日期]],"yyyymm")</f>
        <v>201804</v>
      </c>
      <c r="E3501" t="s">
        <v>43</v>
      </c>
      <c r="F3501" t="s">
        <v>66</v>
      </c>
      <c r="G3501">
        <v>1000001135</v>
      </c>
      <c r="H3501" t="s">
        <v>65</v>
      </c>
      <c r="I3501" t="s">
        <v>13</v>
      </c>
      <c r="J3501">
        <v>20000018</v>
      </c>
      <c r="K3501" t="s">
        <v>81</v>
      </c>
      <c r="L3501">
        <v>0.39999999999999858</v>
      </c>
    </row>
    <row r="3502" spans="1:12" x14ac:dyDescent="0.2">
      <c r="A3502" s="1">
        <v>43220</v>
      </c>
      <c r="B3502" s="7" t="str">
        <f>YEAR(月末库存[[#This Row],[日期]]) &amp; "年"</f>
        <v>2018年</v>
      </c>
      <c r="C3502" s="7" t="str">
        <f>MONTH(月末库存[[#This Row],[日期]]) &amp; "月"</f>
        <v>4月</v>
      </c>
      <c r="D3502" s="7">
        <f>--TEXT(月末库存[[#This Row],[日期]],"yyyymm")</f>
        <v>201804</v>
      </c>
      <c r="E3502" t="s">
        <v>43</v>
      </c>
      <c r="F3502" t="s">
        <v>42</v>
      </c>
      <c r="G3502">
        <v>1000000931</v>
      </c>
      <c r="H3502" t="s">
        <v>41</v>
      </c>
      <c r="I3502" t="s">
        <v>13</v>
      </c>
      <c r="J3502">
        <v>10000136</v>
      </c>
      <c r="K3502" t="s">
        <v>40</v>
      </c>
      <c r="L3502">
        <v>0.35000000000000009</v>
      </c>
    </row>
    <row r="3503" spans="1:12" x14ac:dyDescent="0.2">
      <c r="A3503" s="1">
        <v>43220</v>
      </c>
      <c r="B3503" s="7" t="str">
        <f>YEAR(月末库存[[#This Row],[日期]]) &amp; "年"</f>
        <v>2018年</v>
      </c>
      <c r="C3503" s="7" t="str">
        <f>MONTH(月末库存[[#This Row],[日期]]) &amp; "月"</f>
        <v>4月</v>
      </c>
      <c r="D3503" s="7">
        <f>--TEXT(月末库存[[#This Row],[日期]],"yyyymm")</f>
        <v>201804</v>
      </c>
      <c r="E3503" t="s">
        <v>43</v>
      </c>
      <c r="F3503" t="s">
        <v>66</v>
      </c>
      <c r="G3503">
        <v>1000001135</v>
      </c>
      <c r="H3503" t="s">
        <v>65</v>
      </c>
      <c r="I3503" t="s">
        <v>13</v>
      </c>
      <c r="J3503">
        <v>10000131</v>
      </c>
      <c r="K3503" t="s">
        <v>38</v>
      </c>
      <c r="L3503">
        <v>35.400000000000006</v>
      </c>
    </row>
    <row r="3504" spans="1:12" x14ac:dyDescent="0.2">
      <c r="A3504" s="1">
        <v>43220</v>
      </c>
      <c r="B3504" s="7" t="str">
        <f>YEAR(月末库存[[#This Row],[日期]]) &amp; "年"</f>
        <v>2018年</v>
      </c>
      <c r="C3504" s="7" t="str">
        <f>MONTH(月末库存[[#This Row],[日期]]) &amp; "月"</f>
        <v>4月</v>
      </c>
      <c r="D3504" s="7">
        <f>--TEXT(月末库存[[#This Row],[日期]],"yyyymm")</f>
        <v>201804</v>
      </c>
      <c r="E3504" t="s">
        <v>43</v>
      </c>
      <c r="F3504" t="s">
        <v>42</v>
      </c>
      <c r="G3504">
        <v>1000000931</v>
      </c>
      <c r="H3504" t="s">
        <v>41</v>
      </c>
      <c r="I3504" t="s">
        <v>13</v>
      </c>
      <c r="J3504">
        <v>10000182</v>
      </c>
      <c r="K3504" t="s">
        <v>31</v>
      </c>
      <c r="L3504">
        <v>131.006</v>
      </c>
    </row>
    <row r="3505" spans="1:12" x14ac:dyDescent="0.2">
      <c r="A3505" s="1">
        <v>43220</v>
      </c>
      <c r="B3505" s="7" t="str">
        <f>YEAR(月末库存[[#This Row],[日期]]) &amp; "年"</f>
        <v>2018年</v>
      </c>
      <c r="C3505" s="7" t="str">
        <f>MONTH(月末库存[[#This Row],[日期]]) &amp; "月"</f>
        <v>4月</v>
      </c>
      <c r="D3505" s="7">
        <f>--TEXT(月末库存[[#This Row],[日期]],"yyyymm")</f>
        <v>201804</v>
      </c>
      <c r="E3505" t="s">
        <v>43</v>
      </c>
      <c r="F3505" t="s">
        <v>66</v>
      </c>
      <c r="G3505">
        <v>1000001135</v>
      </c>
      <c r="H3505" t="s">
        <v>65</v>
      </c>
      <c r="I3505" t="s">
        <v>13</v>
      </c>
      <c r="J3505">
        <v>10000182</v>
      </c>
      <c r="K3505" t="s">
        <v>31</v>
      </c>
      <c r="L3505">
        <v>16.399999999999999</v>
      </c>
    </row>
    <row r="3506" spans="1:12" x14ac:dyDescent="0.2">
      <c r="A3506" s="1">
        <v>43220</v>
      </c>
      <c r="B3506" s="7" t="str">
        <f>YEAR(月末库存[[#This Row],[日期]]) &amp; "年"</f>
        <v>2018年</v>
      </c>
      <c r="C3506" s="7" t="str">
        <f>MONTH(月末库存[[#This Row],[日期]]) &amp; "月"</f>
        <v>4月</v>
      </c>
      <c r="D3506" s="7">
        <f>--TEXT(月末库存[[#This Row],[日期]],"yyyymm")</f>
        <v>201804</v>
      </c>
      <c r="E3506" t="s">
        <v>43</v>
      </c>
      <c r="F3506" t="s">
        <v>66</v>
      </c>
      <c r="G3506">
        <v>1000001135</v>
      </c>
      <c r="H3506" t="s">
        <v>65</v>
      </c>
      <c r="I3506" t="s">
        <v>13</v>
      </c>
      <c r="J3506">
        <v>10000211</v>
      </c>
      <c r="K3506" t="s">
        <v>11</v>
      </c>
      <c r="L3506">
        <v>2.2999999999999998</v>
      </c>
    </row>
    <row r="3507" spans="1:12" x14ac:dyDescent="0.2">
      <c r="A3507" s="1">
        <v>43220</v>
      </c>
      <c r="B3507" s="7" t="str">
        <f>YEAR(月末库存[[#This Row],[日期]]) &amp; "年"</f>
        <v>2018年</v>
      </c>
      <c r="C3507" s="7" t="str">
        <f>MONTH(月末库存[[#This Row],[日期]]) &amp; "月"</f>
        <v>4月</v>
      </c>
      <c r="D3507" s="7">
        <f>--TEXT(月末库存[[#This Row],[日期]],"yyyymm")</f>
        <v>201804</v>
      </c>
      <c r="E3507" t="s">
        <v>43</v>
      </c>
      <c r="F3507" t="s">
        <v>78</v>
      </c>
      <c r="G3507">
        <v>1000003187</v>
      </c>
      <c r="H3507" t="s">
        <v>77</v>
      </c>
      <c r="I3507" t="s">
        <v>13</v>
      </c>
      <c r="J3507">
        <v>10000078</v>
      </c>
      <c r="K3507" t="s">
        <v>30</v>
      </c>
      <c r="L3507">
        <v>8.1820000000000057</v>
      </c>
    </row>
    <row r="3508" spans="1:12" x14ac:dyDescent="0.2">
      <c r="A3508" s="1">
        <v>43220</v>
      </c>
      <c r="B3508" s="7" t="str">
        <f>YEAR(月末库存[[#This Row],[日期]]) &amp; "年"</f>
        <v>2018年</v>
      </c>
      <c r="C3508" s="7" t="str">
        <f>MONTH(月末库存[[#This Row],[日期]]) &amp; "月"</f>
        <v>4月</v>
      </c>
      <c r="D3508" s="7">
        <f>--TEXT(月末库存[[#This Row],[日期]],"yyyymm")</f>
        <v>201804</v>
      </c>
      <c r="E3508" t="s">
        <v>43</v>
      </c>
      <c r="F3508" t="s">
        <v>42</v>
      </c>
      <c r="G3508">
        <v>1000000931</v>
      </c>
      <c r="H3508" t="s">
        <v>41</v>
      </c>
      <c r="I3508" t="s">
        <v>13</v>
      </c>
      <c r="J3508">
        <v>10000131</v>
      </c>
      <c r="K3508" t="s">
        <v>38</v>
      </c>
      <c r="L3508">
        <v>316.40000000000015</v>
      </c>
    </row>
    <row r="3509" spans="1:12" x14ac:dyDescent="0.2">
      <c r="A3509" s="1">
        <v>43220</v>
      </c>
      <c r="B3509" s="7" t="str">
        <f>YEAR(月末库存[[#This Row],[日期]]) &amp; "年"</f>
        <v>2018年</v>
      </c>
      <c r="C3509" s="7" t="str">
        <f>MONTH(月末库存[[#This Row],[日期]]) &amp; "月"</f>
        <v>4月</v>
      </c>
      <c r="D3509" s="7">
        <f>--TEXT(月末库存[[#This Row],[日期]],"yyyymm")</f>
        <v>201804</v>
      </c>
      <c r="E3509" t="s">
        <v>43</v>
      </c>
      <c r="F3509" t="s">
        <v>42</v>
      </c>
      <c r="G3509">
        <v>1000001014</v>
      </c>
      <c r="H3509" t="s">
        <v>44</v>
      </c>
      <c r="I3509" t="s">
        <v>13</v>
      </c>
      <c r="J3509">
        <v>10000131</v>
      </c>
      <c r="K3509" t="s">
        <v>38</v>
      </c>
      <c r="L3509">
        <v>144.39999999999998</v>
      </c>
    </row>
    <row r="3510" spans="1:12" x14ac:dyDescent="0.2">
      <c r="A3510" s="1">
        <v>43220</v>
      </c>
      <c r="B3510" s="7" t="str">
        <f>YEAR(月末库存[[#This Row],[日期]]) &amp; "年"</f>
        <v>2018年</v>
      </c>
      <c r="C3510" s="7" t="str">
        <f>MONTH(月末库存[[#This Row],[日期]]) &amp; "月"</f>
        <v>4月</v>
      </c>
      <c r="D3510" s="7">
        <f>--TEXT(月末库存[[#This Row],[日期]],"yyyymm")</f>
        <v>201804</v>
      </c>
      <c r="E3510" t="s">
        <v>43</v>
      </c>
      <c r="F3510" t="s">
        <v>42</v>
      </c>
      <c r="G3510">
        <v>1000001014</v>
      </c>
      <c r="H3510" t="s">
        <v>44</v>
      </c>
      <c r="I3510" t="s">
        <v>13</v>
      </c>
      <c r="J3510">
        <v>10000182</v>
      </c>
      <c r="K3510" t="s">
        <v>31</v>
      </c>
      <c r="L3510">
        <v>37.181999999999988</v>
      </c>
    </row>
    <row r="3511" spans="1:12" x14ac:dyDescent="0.2">
      <c r="A3511" s="1">
        <v>43220</v>
      </c>
      <c r="B3511" s="7" t="str">
        <f>YEAR(月末库存[[#This Row],[日期]]) &amp; "年"</f>
        <v>2018年</v>
      </c>
      <c r="C3511" s="7" t="str">
        <f>MONTH(月末库存[[#This Row],[日期]]) &amp; "月"</f>
        <v>4月</v>
      </c>
      <c r="D3511" s="7">
        <f>--TEXT(月末库存[[#This Row],[日期]],"yyyymm")</f>
        <v>201804</v>
      </c>
      <c r="E3511" t="s">
        <v>43</v>
      </c>
      <c r="F3511" t="s">
        <v>42</v>
      </c>
      <c r="G3511">
        <v>1000000931</v>
      </c>
      <c r="H3511" t="s">
        <v>41</v>
      </c>
      <c r="I3511" t="s">
        <v>13</v>
      </c>
      <c r="J3511">
        <v>10000078</v>
      </c>
      <c r="K3511" t="s">
        <v>30</v>
      </c>
      <c r="L3511">
        <v>57.660000000000025</v>
      </c>
    </row>
    <row r="3512" spans="1:12" x14ac:dyDescent="0.2">
      <c r="A3512" s="1">
        <v>43220</v>
      </c>
      <c r="B3512" s="7" t="str">
        <f>YEAR(月末库存[[#This Row],[日期]]) &amp; "年"</f>
        <v>2018年</v>
      </c>
      <c r="C3512" s="7" t="str">
        <f>MONTH(月末库存[[#This Row],[日期]]) &amp; "月"</f>
        <v>4月</v>
      </c>
      <c r="D3512" s="7">
        <f>--TEXT(月末库存[[#This Row],[日期]],"yyyymm")</f>
        <v>201804</v>
      </c>
      <c r="E3512" t="s">
        <v>43</v>
      </c>
      <c r="F3512" t="s">
        <v>80</v>
      </c>
      <c r="G3512">
        <v>1000003498</v>
      </c>
      <c r="H3512" t="s">
        <v>79</v>
      </c>
      <c r="I3512" t="s">
        <v>13</v>
      </c>
      <c r="J3512">
        <v>10000064</v>
      </c>
      <c r="K3512" t="s">
        <v>53</v>
      </c>
      <c r="L3512">
        <v>4.8459999999999992</v>
      </c>
    </row>
    <row r="3513" spans="1:12" x14ac:dyDescent="0.2">
      <c r="A3513" s="1">
        <v>43220</v>
      </c>
      <c r="B3513" s="7" t="str">
        <f>YEAR(月末库存[[#This Row],[日期]]) &amp; "年"</f>
        <v>2018年</v>
      </c>
      <c r="C3513" s="7" t="str">
        <f>MONTH(月末库存[[#This Row],[日期]]) &amp; "月"</f>
        <v>4月</v>
      </c>
      <c r="D3513" s="7">
        <f>--TEXT(月末库存[[#This Row],[日期]],"yyyymm")</f>
        <v>201804</v>
      </c>
      <c r="E3513" t="s">
        <v>43</v>
      </c>
      <c r="F3513" t="s">
        <v>80</v>
      </c>
      <c r="G3513">
        <v>1000003498</v>
      </c>
      <c r="H3513" t="s">
        <v>79</v>
      </c>
      <c r="I3513" t="s">
        <v>13</v>
      </c>
      <c r="J3513">
        <v>10000131</v>
      </c>
      <c r="K3513" t="s">
        <v>38</v>
      </c>
      <c r="L3513">
        <v>64.11999999999999</v>
      </c>
    </row>
    <row r="3514" spans="1:12" x14ac:dyDescent="0.2">
      <c r="A3514" s="1">
        <v>43220</v>
      </c>
      <c r="B3514" s="7" t="str">
        <f>YEAR(月末库存[[#This Row],[日期]]) &amp; "年"</f>
        <v>2018年</v>
      </c>
      <c r="C3514" s="7" t="str">
        <f>MONTH(月末库存[[#This Row],[日期]]) &amp; "月"</f>
        <v>4月</v>
      </c>
      <c r="D3514" s="7">
        <f>--TEXT(月末库存[[#This Row],[日期]],"yyyymm")</f>
        <v>201804</v>
      </c>
      <c r="E3514" t="s">
        <v>43</v>
      </c>
      <c r="F3514" t="s">
        <v>80</v>
      </c>
      <c r="G3514">
        <v>1000003498</v>
      </c>
      <c r="H3514" t="s">
        <v>79</v>
      </c>
      <c r="I3514" t="s">
        <v>13</v>
      </c>
      <c r="J3514">
        <v>10000211</v>
      </c>
      <c r="K3514" t="s">
        <v>11</v>
      </c>
      <c r="L3514">
        <v>1.6000000000000028</v>
      </c>
    </row>
    <row r="3515" spans="1:12" x14ac:dyDescent="0.2">
      <c r="A3515" s="1">
        <v>43220</v>
      </c>
      <c r="B3515" s="7" t="str">
        <f>YEAR(月末库存[[#This Row],[日期]]) &amp; "年"</f>
        <v>2018年</v>
      </c>
      <c r="C3515" s="7" t="str">
        <f>MONTH(月末库存[[#This Row],[日期]]) &amp; "月"</f>
        <v>4月</v>
      </c>
      <c r="D3515" s="7">
        <f>--TEXT(月末库存[[#This Row],[日期]],"yyyymm")</f>
        <v>201804</v>
      </c>
      <c r="E3515" t="s">
        <v>43</v>
      </c>
      <c r="F3515" t="s">
        <v>80</v>
      </c>
      <c r="G3515">
        <v>1000003498</v>
      </c>
      <c r="H3515" t="s">
        <v>79</v>
      </c>
      <c r="I3515" t="s">
        <v>13</v>
      </c>
      <c r="J3515">
        <v>20000099</v>
      </c>
      <c r="K3515" t="s">
        <v>20</v>
      </c>
      <c r="L3515">
        <v>3.4000000000000008</v>
      </c>
    </row>
    <row r="3516" spans="1:12" x14ac:dyDescent="0.2">
      <c r="A3516" s="1">
        <v>43220</v>
      </c>
      <c r="B3516" s="7" t="str">
        <f>YEAR(月末库存[[#This Row],[日期]]) &amp; "年"</f>
        <v>2018年</v>
      </c>
      <c r="C3516" s="7" t="str">
        <f>MONTH(月末库存[[#This Row],[日期]]) &amp; "月"</f>
        <v>4月</v>
      </c>
      <c r="D3516" s="7">
        <f>--TEXT(月末库存[[#This Row],[日期]],"yyyymm")</f>
        <v>201804</v>
      </c>
      <c r="E3516" t="s">
        <v>43</v>
      </c>
      <c r="F3516" t="s">
        <v>78</v>
      </c>
      <c r="G3516">
        <v>1000003187</v>
      </c>
      <c r="H3516" t="s">
        <v>77</v>
      </c>
      <c r="I3516" t="s">
        <v>13</v>
      </c>
      <c r="J3516">
        <v>10000111</v>
      </c>
      <c r="K3516" t="s">
        <v>37</v>
      </c>
      <c r="L3516">
        <v>4.1099999999999994</v>
      </c>
    </row>
    <row r="3517" spans="1:12" x14ac:dyDescent="0.2">
      <c r="A3517" s="1">
        <v>43220</v>
      </c>
      <c r="B3517" s="7" t="str">
        <f>YEAR(月末库存[[#This Row],[日期]]) &amp; "年"</f>
        <v>2018年</v>
      </c>
      <c r="C3517" s="7" t="str">
        <f>MONTH(月末库存[[#This Row],[日期]]) &amp; "月"</f>
        <v>4月</v>
      </c>
      <c r="D3517" s="7">
        <f>--TEXT(月末库存[[#This Row],[日期]],"yyyymm")</f>
        <v>201804</v>
      </c>
      <c r="E3517" t="s">
        <v>43</v>
      </c>
      <c r="F3517" t="s">
        <v>42</v>
      </c>
      <c r="G3517">
        <v>1000000931</v>
      </c>
      <c r="H3517" t="s">
        <v>41</v>
      </c>
      <c r="I3517" t="s">
        <v>13</v>
      </c>
      <c r="J3517">
        <v>20000099</v>
      </c>
      <c r="K3517" t="s">
        <v>20</v>
      </c>
      <c r="L3517">
        <v>58.435999999999993</v>
      </c>
    </row>
    <row r="3518" spans="1:12" x14ac:dyDescent="0.2">
      <c r="A3518" s="1">
        <v>43220</v>
      </c>
      <c r="B3518" s="7" t="str">
        <f>YEAR(月末库存[[#This Row],[日期]]) &amp; "年"</f>
        <v>2018年</v>
      </c>
      <c r="C3518" s="7" t="str">
        <f>MONTH(月末库存[[#This Row],[日期]]) &amp; "月"</f>
        <v>4月</v>
      </c>
      <c r="D3518" s="7">
        <f>--TEXT(月末库存[[#This Row],[日期]],"yyyymm")</f>
        <v>201804</v>
      </c>
      <c r="E3518" t="s">
        <v>43</v>
      </c>
      <c r="F3518" t="s">
        <v>78</v>
      </c>
      <c r="G3518">
        <v>1000003187</v>
      </c>
      <c r="H3518" t="s">
        <v>77</v>
      </c>
      <c r="I3518" t="s">
        <v>13</v>
      </c>
      <c r="J3518">
        <v>10000064</v>
      </c>
      <c r="K3518" t="s">
        <v>53</v>
      </c>
      <c r="L3518">
        <v>29.246000000000006</v>
      </c>
    </row>
    <row r="3519" spans="1:12" x14ac:dyDescent="0.2">
      <c r="A3519" s="1">
        <v>43220</v>
      </c>
      <c r="B3519" s="7" t="str">
        <f>YEAR(月末库存[[#This Row],[日期]]) &amp; "年"</f>
        <v>2018年</v>
      </c>
      <c r="C3519" s="7" t="str">
        <f>MONTH(月末库存[[#This Row],[日期]]) &amp; "月"</f>
        <v>4月</v>
      </c>
      <c r="D3519" s="7">
        <f>--TEXT(月末库存[[#This Row],[日期]],"yyyymm")</f>
        <v>201804</v>
      </c>
      <c r="E3519" t="s">
        <v>43</v>
      </c>
      <c r="F3519" t="s">
        <v>78</v>
      </c>
      <c r="G3519">
        <v>1000003187</v>
      </c>
      <c r="H3519" t="s">
        <v>77</v>
      </c>
      <c r="I3519" t="s">
        <v>13</v>
      </c>
      <c r="J3519">
        <v>10000131</v>
      </c>
      <c r="K3519" t="s">
        <v>38</v>
      </c>
      <c r="L3519">
        <v>28.870000000000012</v>
      </c>
    </row>
    <row r="3520" spans="1:12" x14ac:dyDescent="0.2">
      <c r="A3520" s="1">
        <v>43220</v>
      </c>
      <c r="B3520" s="7" t="str">
        <f>YEAR(月末库存[[#This Row],[日期]]) &amp; "年"</f>
        <v>2018年</v>
      </c>
      <c r="C3520" s="7" t="str">
        <f>MONTH(月末库存[[#This Row],[日期]]) &amp; "月"</f>
        <v>4月</v>
      </c>
      <c r="D3520" s="7">
        <f>--TEXT(月末库存[[#This Row],[日期]],"yyyymm")</f>
        <v>201804</v>
      </c>
      <c r="E3520" t="s">
        <v>43</v>
      </c>
      <c r="F3520" t="s">
        <v>78</v>
      </c>
      <c r="G3520">
        <v>1000003187</v>
      </c>
      <c r="H3520" t="s">
        <v>77</v>
      </c>
      <c r="I3520" t="s">
        <v>13</v>
      </c>
      <c r="J3520">
        <v>10000211</v>
      </c>
      <c r="K3520" t="s">
        <v>11</v>
      </c>
      <c r="L3520">
        <v>204.7360000000001</v>
      </c>
    </row>
    <row r="3521" spans="1:12" x14ac:dyDescent="0.2">
      <c r="A3521" s="1">
        <v>43220</v>
      </c>
      <c r="B3521" s="7" t="str">
        <f>YEAR(月末库存[[#This Row],[日期]]) &amp; "年"</f>
        <v>2018年</v>
      </c>
      <c r="C3521" s="7" t="str">
        <f>MONTH(月末库存[[#This Row],[日期]]) &amp; "月"</f>
        <v>4月</v>
      </c>
      <c r="D3521" s="7">
        <f>--TEXT(月末库存[[#This Row],[日期]],"yyyymm")</f>
        <v>201804</v>
      </c>
      <c r="E3521" t="s">
        <v>43</v>
      </c>
      <c r="F3521" t="s">
        <v>78</v>
      </c>
      <c r="G3521">
        <v>1000003187</v>
      </c>
      <c r="H3521" t="s">
        <v>77</v>
      </c>
      <c r="I3521" t="s">
        <v>13</v>
      </c>
      <c r="J3521">
        <v>20000099</v>
      </c>
      <c r="K3521" t="s">
        <v>20</v>
      </c>
      <c r="L3521">
        <v>10.044</v>
      </c>
    </row>
    <row r="3522" spans="1:12" x14ac:dyDescent="0.2">
      <c r="A3522" s="1">
        <v>43220</v>
      </c>
      <c r="B3522" s="7" t="str">
        <f>YEAR(月末库存[[#This Row],[日期]]) &amp; "年"</f>
        <v>2018年</v>
      </c>
      <c r="C3522" s="7" t="str">
        <f>MONTH(月末库存[[#This Row],[日期]]) &amp; "月"</f>
        <v>4月</v>
      </c>
      <c r="D3522" s="7">
        <f>--TEXT(月末库存[[#This Row],[日期]],"yyyymm")</f>
        <v>201804</v>
      </c>
      <c r="E3522" t="s">
        <v>43</v>
      </c>
      <c r="F3522" t="s">
        <v>51</v>
      </c>
      <c r="G3522">
        <v>1000000460</v>
      </c>
      <c r="H3522" t="s">
        <v>50</v>
      </c>
      <c r="I3522" t="s">
        <v>13</v>
      </c>
      <c r="J3522">
        <v>10000131</v>
      </c>
      <c r="K3522" t="s">
        <v>38</v>
      </c>
      <c r="L3522">
        <v>99.162000000000006</v>
      </c>
    </row>
    <row r="3523" spans="1:12" x14ac:dyDescent="0.2">
      <c r="A3523" s="1">
        <v>43220</v>
      </c>
      <c r="B3523" s="7" t="str">
        <f>YEAR(月末库存[[#This Row],[日期]]) &amp; "年"</f>
        <v>2018年</v>
      </c>
      <c r="C3523" s="7" t="str">
        <f>MONTH(月末库存[[#This Row],[日期]]) &amp; "月"</f>
        <v>4月</v>
      </c>
      <c r="D3523" s="7">
        <f>--TEXT(月末库存[[#This Row],[日期]],"yyyymm")</f>
        <v>201804</v>
      </c>
      <c r="E3523" t="s">
        <v>43</v>
      </c>
      <c r="F3523" t="s">
        <v>51</v>
      </c>
      <c r="G3523">
        <v>1000000460</v>
      </c>
      <c r="H3523" t="s">
        <v>50</v>
      </c>
      <c r="I3523" t="s">
        <v>13</v>
      </c>
      <c r="J3523">
        <v>20000099</v>
      </c>
      <c r="K3523" t="s">
        <v>20</v>
      </c>
      <c r="L3523">
        <v>3.8000000000000007</v>
      </c>
    </row>
    <row r="3524" spans="1:12" x14ac:dyDescent="0.2">
      <c r="A3524" s="1">
        <v>43220</v>
      </c>
      <c r="B3524" s="7" t="str">
        <f>YEAR(月末库存[[#This Row],[日期]]) &amp; "年"</f>
        <v>2018年</v>
      </c>
      <c r="C3524" s="7" t="str">
        <f>MONTH(月末库存[[#This Row],[日期]]) &amp; "月"</f>
        <v>4月</v>
      </c>
      <c r="D3524" s="7">
        <f>--TEXT(月末库存[[#This Row],[日期]],"yyyymm")</f>
        <v>201804</v>
      </c>
      <c r="E3524" t="s">
        <v>43</v>
      </c>
      <c r="F3524" t="s">
        <v>42</v>
      </c>
      <c r="G3524">
        <v>1000001014</v>
      </c>
      <c r="H3524" t="s">
        <v>44</v>
      </c>
      <c r="I3524" t="s">
        <v>13</v>
      </c>
      <c r="J3524">
        <v>10000078</v>
      </c>
      <c r="K3524" t="s">
        <v>30</v>
      </c>
      <c r="L3524">
        <v>122.008</v>
      </c>
    </row>
    <row r="3525" spans="1:12" x14ac:dyDescent="0.2">
      <c r="A3525" s="1">
        <v>43220</v>
      </c>
      <c r="B3525" s="7" t="str">
        <f>YEAR(月末库存[[#This Row],[日期]]) &amp; "年"</f>
        <v>2018年</v>
      </c>
      <c r="C3525" s="7" t="str">
        <f>MONTH(月末库存[[#This Row],[日期]]) &amp; "月"</f>
        <v>4月</v>
      </c>
      <c r="D3525" s="7">
        <f>--TEXT(月末库存[[#This Row],[日期]],"yyyymm")</f>
        <v>201804</v>
      </c>
      <c r="E3525" t="s">
        <v>43</v>
      </c>
      <c r="F3525" t="s">
        <v>42</v>
      </c>
      <c r="G3525">
        <v>1000001014</v>
      </c>
      <c r="H3525" t="s">
        <v>44</v>
      </c>
      <c r="I3525" t="s">
        <v>13</v>
      </c>
      <c r="J3525">
        <v>10000136</v>
      </c>
      <c r="K3525" t="s">
        <v>40</v>
      </c>
      <c r="L3525">
        <v>21.992000000000008</v>
      </c>
    </row>
    <row r="3526" spans="1:12" x14ac:dyDescent="0.2">
      <c r="A3526" s="1">
        <v>43220</v>
      </c>
      <c r="B3526" s="7" t="str">
        <f>YEAR(月末库存[[#This Row],[日期]]) &amp; "年"</f>
        <v>2018年</v>
      </c>
      <c r="C3526" s="7" t="str">
        <f>MONTH(月末库存[[#This Row],[日期]]) &amp; "月"</f>
        <v>4月</v>
      </c>
      <c r="D3526" s="7">
        <f>--TEXT(月末库存[[#This Row],[日期]],"yyyymm")</f>
        <v>201804</v>
      </c>
      <c r="E3526" t="s">
        <v>43</v>
      </c>
      <c r="F3526" t="s">
        <v>42</v>
      </c>
      <c r="G3526">
        <v>1000001014</v>
      </c>
      <c r="H3526" t="s">
        <v>44</v>
      </c>
      <c r="I3526" t="s">
        <v>13</v>
      </c>
      <c r="J3526">
        <v>20000099</v>
      </c>
      <c r="K3526" t="s">
        <v>20</v>
      </c>
      <c r="L3526">
        <v>34.66200000000002</v>
      </c>
    </row>
    <row r="3527" spans="1:12" x14ac:dyDescent="0.2">
      <c r="A3527" s="1">
        <v>43220</v>
      </c>
      <c r="B3527" s="7" t="str">
        <f>YEAR(月末库存[[#This Row],[日期]]) &amp; "年"</f>
        <v>2018年</v>
      </c>
      <c r="C3527" s="7" t="str">
        <f>MONTH(月末库存[[#This Row],[日期]]) &amp; "月"</f>
        <v>4月</v>
      </c>
      <c r="D3527" s="7">
        <f>--TEXT(月末库存[[#This Row],[日期]],"yyyymm")</f>
        <v>201804</v>
      </c>
      <c r="E3527" t="s">
        <v>43</v>
      </c>
      <c r="F3527" t="s">
        <v>78</v>
      </c>
      <c r="G3527">
        <v>1000003187</v>
      </c>
      <c r="H3527" t="s">
        <v>77</v>
      </c>
      <c r="I3527" t="s">
        <v>13</v>
      </c>
      <c r="J3527">
        <v>10000136</v>
      </c>
      <c r="K3527" t="s">
        <v>40</v>
      </c>
      <c r="L3527">
        <v>1.1999999999999997</v>
      </c>
    </row>
    <row r="3528" spans="1:12" x14ac:dyDescent="0.2">
      <c r="A3528" s="1">
        <v>43220</v>
      </c>
      <c r="B3528" s="7" t="str">
        <f>YEAR(月末库存[[#This Row],[日期]]) &amp; "年"</f>
        <v>2018年</v>
      </c>
      <c r="C3528" s="7" t="str">
        <f>MONTH(月末库存[[#This Row],[日期]]) &amp; "月"</f>
        <v>4月</v>
      </c>
      <c r="D3528" s="7">
        <f>--TEXT(月末库存[[#This Row],[日期]],"yyyymm")</f>
        <v>201804</v>
      </c>
      <c r="E3528" t="s">
        <v>43</v>
      </c>
      <c r="F3528" t="s">
        <v>78</v>
      </c>
      <c r="G3528">
        <v>1000003187</v>
      </c>
      <c r="H3528" t="s">
        <v>77</v>
      </c>
      <c r="I3528" t="s">
        <v>13</v>
      </c>
      <c r="J3528">
        <v>20000018</v>
      </c>
      <c r="K3528" t="s">
        <v>81</v>
      </c>
      <c r="L3528">
        <v>4.4999999999999973</v>
      </c>
    </row>
    <row r="3529" spans="1:12" x14ac:dyDescent="0.2">
      <c r="A3529" s="1">
        <v>43220</v>
      </c>
      <c r="B3529" s="7" t="str">
        <f>YEAR(月末库存[[#This Row],[日期]]) &amp; "年"</f>
        <v>2018年</v>
      </c>
      <c r="C3529" s="7" t="str">
        <f>MONTH(月末库存[[#This Row],[日期]]) &amp; "月"</f>
        <v>4月</v>
      </c>
      <c r="D3529" s="7">
        <f>--TEXT(月末库存[[#This Row],[日期]],"yyyymm")</f>
        <v>201804</v>
      </c>
      <c r="E3529" t="s">
        <v>9</v>
      </c>
      <c r="F3529" t="s">
        <v>12</v>
      </c>
      <c r="G3529">
        <v>1000000072</v>
      </c>
      <c r="H3529" t="s">
        <v>10</v>
      </c>
      <c r="I3529" t="s">
        <v>13</v>
      </c>
      <c r="J3529">
        <v>10000136</v>
      </c>
      <c r="K3529" t="s">
        <v>40</v>
      </c>
      <c r="L3529">
        <v>8.7000000000000011</v>
      </c>
    </row>
    <row r="3530" spans="1:12" x14ac:dyDescent="0.2">
      <c r="A3530" s="1">
        <v>43220</v>
      </c>
      <c r="B3530" s="7" t="str">
        <f>YEAR(月末库存[[#This Row],[日期]]) &amp; "年"</f>
        <v>2018年</v>
      </c>
      <c r="C3530" s="7" t="str">
        <f>MONTH(月末库存[[#This Row],[日期]]) &amp; "月"</f>
        <v>4月</v>
      </c>
      <c r="D3530" s="7">
        <f>--TEXT(月末库存[[#This Row],[日期]],"yyyymm")</f>
        <v>201804</v>
      </c>
      <c r="E3530" t="s">
        <v>9</v>
      </c>
      <c r="F3530" t="s">
        <v>75</v>
      </c>
      <c r="G3530">
        <v>1000000281</v>
      </c>
      <c r="H3530" t="s">
        <v>74</v>
      </c>
      <c r="I3530" t="s">
        <v>13</v>
      </c>
      <c r="J3530">
        <v>10000078</v>
      </c>
      <c r="K3530" t="s">
        <v>30</v>
      </c>
      <c r="L3530">
        <v>2.5</v>
      </c>
    </row>
    <row r="3531" spans="1:12" x14ac:dyDescent="0.2">
      <c r="A3531" s="1">
        <v>43220</v>
      </c>
      <c r="B3531" s="7" t="str">
        <f>YEAR(月末库存[[#This Row],[日期]]) &amp; "年"</f>
        <v>2018年</v>
      </c>
      <c r="C3531" s="7" t="str">
        <f>MONTH(月末库存[[#This Row],[日期]]) &amp; "月"</f>
        <v>4月</v>
      </c>
      <c r="D3531" s="7">
        <f>--TEXT(月末库存[[#This Row],[日期]],"yyyymm")</f>
        <v>201804</v>
      </c>
      <c r="E3531" t="s">
        <v>9</v>
      </c>
      <c r="F3531" t="s">
        <v>8</v>
      </c>
      <c r="G3531">
        <v>1000000070</v>
      </c>
      <c r="H3531" t="s">
        <v>7</v>
      </c>
      <c r="I3531" t="s">
        <v>13</v>
      </c>
      <c r="J3531">
        <v>10000131</v>
      </c>
      <c r="K3531" t="s">
        <v>38</v>
      </c>
      <c r="L3531">
        <v>268.2</v>
      </c>
    </row>
    <row r="3532" spans="1:12" x14ac:dyDescent="0.2">
      <c r="A3532" s="1">
        <v>43220</v>
      </c>
      <c r="B3532" s="7" t="str">
        <f>YEAR(月末库存[[#This Row],[日期]]) &amp; "年"</f>
        <v>2018年</v>
      </c>
      <c r="C3532" s="7" t="str">
        <f>MONTH(月末库存[[#This Row],[日期]]) &amp; "月"</f>
        <v>4月</v>
      </c>
      <c r="D3532" s="7">
        <f>--TEXT(月末库存[[#This Row],[日期]],"yyyymm")</f>
        <v>201804</v>
      </c>
      <c r="E3532" t="s">
        <v>9</v>
      </c>
      <c r="F3532" t="s">
        <v>59</v>
      </c>
      <c r="G3532">
        <v>1000000192</v>
      </c>
      <c r="H3532" t="s">
        <v>58</v>
      </c>
      <c r="I3532" t="s">
        <v>13</v>
      </c>
      <c r="J3532">
        <v>10000136</v>
      </c>
      <c r="K3532" t="s">
        <v>40</v>
      </c>
      <c r="L3532">
        <v>1.5</v>
      </c>
    </row>
    <row r="3533" spans="1:12" x14ac:dyDescent="0.2">
      <c r="A3533" s="1">
        <v>43220</v>
      </c>
      <c r="B3533" s="7" t="str">
        <f>YEAR(月末库存[[#This Row],[日期]]) &amp; "年"</f>
        <v>2018年</v>
      </c>
      <c r="C3533" s="7" t="str">
        <f>MONTH(月末库存[[#This Row],[日期]]) &amp; "月"</f>
        <v>4月</v>
      </c>
      <c r="D3533" s="7">
        <f>--TEXT(月末库存[[#This Row],[日期]],"yyyymm")</f>
        <v>201804</v>
      </c>
      <c r="E3533" t="s">
        <v>9</v>
      </c>
      <c r="F3533" t="s">
        <v>15</v>
      </c>
      <c r="G3533">
        <v>1000002986</v>
      </c>
      <c r="H3533" t="s">
        <v>14</v>
      </c>
      <c r="I3533" t="s">
        <v>13</v>
      </c>
      <c r="J3533">
        <v>20000018</v>
      </c>
      <c r="K3533" t="s">
        <v>81</v>
      </c>
      <c r="L3533">
        <v>0</v>
      </c>
    </row>
    <row r="3534" spans="1:12" x14ac:dyDescent="0.2">
      <c r="A3534" s="1">
        <v>43220</v>
      </c>
      <c r="B3534" s="7" t="str">
        <f>YEAR(月末库存[[#This Row],[日期]]) &amp; "年"</f>
        <v>2018年</v>
      </c>
      <c r="C3534" s="7" t="str">
        <f>MONTH(月末库存[[#This Row],[日期]]) &amp; "月"</f>
        <v>4月</v>
      </c>
      <c r="D3534" s="7">
        <f>--TEXT(月末库存[[#This Row],[日期]],"yyyymm")</f>
        <v>201804</v>
      </c>
      <c r="E3534" t="s">
        <v>9</v>
      </c>
      <c r="F3534" t="s">
        <v>72</v>
      </c>
      <c r="G3534">
        <v>1000001699</v>
      </c>
      <c r="H3534" t="s">
        <v>71</v>
      </c>
      <c r="I3534" t="s">
        <v>13</v>
      </c>
      <c r="J3534">
        <v>20000018</v>
      </c>
      <c r="K3534" t="s">
        <v>81</v>
      </c>
      <c r="L3534">
        <v>0.92999999999999994</v>
      </c>
    </row>
    <row r="3535" spans="1:12" x14ac:dyDescent="0.2">
      <c r="A3535" s="1">
        <v>43220</v>
      </c>
      <c r="B3535" s="7" t="str">
        <f>YEAR(月末库存[[#This Row],[日期]]) &amp; "年"</f>
        <v>2018年</v>
      </c>
      <c r="C3535" s="7" t="str">
        <f>MONTH(月末库存[[#This Row],[日期]]) &amp; "月"</f>
        <v>4月</v>
      </c>
      <c r="D3535" s="7">
        <f>--TEXT(月末库存[[#This Row],[日期]],"yyyymm")</f>
        <v>201804</v>
      </c>
      <c r="E3535" t="s">
        <v>9</v>
      </c>
      <c r="F3535" t="s">
        <v>59</v>
      </c>
      <c r="G3535">
        <v>1000000192</v>
      </c>
      <c r="H3535" t="s">
        <v>58</v>
      </c>
      <c r="I3535" t="s">
        <v>13</v>
      </c>
      <c r="J3535">
        <v>20000099</v>
      </c>
      <c r="K3535" t="s">
        <v>20</v>
      </c>
      <c r="L3535">
        <v>33.634</v>
      </c>
    </row>
    <row r="3536" spans="1:12" x14ac:dyDescent="0.2">
      <c r="A3536" s="1">
        <v>43220</v>
      </c>
      <c r="B3536" s="7" t="str">
        <f>YEAR(月末库存[[#This Row],[日期]]) &amp; "年"</f>
        <v>2018年</v>
      </c>
      <c r="C3536" s="7" t="str">
        <f>MONTH(月末库存[[#This Row],[日期]]) &amp; "月"</f>
        <v>4月</v>
      </c>
      <c r="D3536" s="7">
        <f>--TEXT(月末库存[[#This Row],[日期]],"yyyymm")</f>
        <v>201804</v>
      </c>
      <c r="E3536" t="s">
        <v>9</v>
      </c>
      <c r="F3536" t="s">
        <v>17</v>
      </c>
      <c r="G3536">
        <v>1000000059</v>
      </c>
      <c r="H3536" t="s">
        <v>55</v>
      </c>
      <c r="I3536" t="s">
        <v>13</v>
      </c>
      <c r="J3536">
        <v>20000018</v>
      </c>
      <c r="K3536" t="s">
        <v>81</v>
      </c>
      <c r="L3536">
        <v>1.5999999999999996</v>
      </c>
    </row>
    <row r="3537" spans="1:12" x14ac:dyDescent="0.2">
      <c r="A3537" s="1">
        <v>43220</v>
      </c>
      <c r="B3537" s="7" t="str">
        <f>YEAR(月末库存[[#This Row],[日期]]) &amp; "年"</f>
        <v>2018年</v>
      </c>
      <c r="C3537" s="7" t="str">
        <f>MONTH(月末库存[[#This Row],[日期]]) &amp; "月"</f>
        <v>4月</v>
      </c>
      <c r="D3537" s="7">
        <f>--TEXT(月末库存[[#This Row],[日期]],"yyyymm")</f>
        <v>201804</v>
      </c>
      <c r="E3537" t="s">
        <v>9</v>
      </c>
      <c r="F3537" t="s">
        <v>15</v>
      </c>
      <c r="G3537">
        <v>1000002981</v>
      </c>
      <c r="H3537" t="s">
        <v>62</v>
      </c>
      <c r="I3537" t="s">
        <v>13</v>
      </c>
      <c r="J3537">
        <v>20000018</v>
      </c>
      <c r="K3537" t="s">
        <v>81</v>
      </c>
      <c r="L3537">
        <v>0.39999999999999991</v>
      </c>
    </row>
    <row r="3538" spans="1:12" x14ac:dyDescent="0.2">
      <c r="A3538" s="1">
        <v>43220</v>
      </c>
      <c r="B3538" s="7" t="str">
        <f>YEAR(月末库存[[#This Row],[日期]]) &amp; "年"</f>
        <v>2018年</v>
      </c>
      <c r="C3538" s="7" t="str">
        <f>MONTH(月末库存[[#This Row],[日期]]) &amp; "月"</f>
        <v>4月</v>
      </c>
      <c r="D3538" s="7">
        <f>--TEXT(月末库存[[#This Row],[日期]],"yyyymm")</f>
        <v>201804</v>
      </c>
      <c r="E3538" t="s">
        <v>9</v>
      </c>
      <c r="F3538" t="s">
        <v>72</v>
      </c>
      <c r="G3538">
        <v>1000000064</v>
      </c>
      <c r="H3538" t="s">
        <v>76</v>
      </c>
      <c r="I3538" t="s">
        <v>13</v>
      </c>
      <c r="J3538">
        <v>10000211</v>
      </c>
      <c r="K3538" t="s">
        <v>11</v>
      </c>
      <c r="L3538">
        <v>144.50000000000003</v>
      </c>
    </row>
    <row r="3539" spans="1:12" x14ac:dyDescent="0.2">
      <c r="A3539" s="1">
        <v>43220</v>
      </c>
      <c r="B3539" s="7" t="str">
        <f>YEAR(月末库存[[#This Row],[日期]]) &amp; "年"</f>
        <v>2018年</v>
      </c>
      <c r="C3539" s="7" t="str">
        <f>MONTH(月末库存[[#This Row],[日期]]) &amp; "月"</f>
        <v>4月</v>
      </c>
      <c r="D3539" s="7">
        <f>--TEXT(月末库存[[#This Row],[日期]],"yyyymm")</f>
        <v>201804</v>
      </c>
      <c r="E3539" t="s">
        <v>9</v>
      </c>
      <c r="F3539" t="s">
        <v>17</v>
      </c>
      <c r="G3539">
        <v>1000001649</v>
      </c>
      <c r="H3539" t="s">
        <v>16</v>
      </c>
      <c r="I3539" t="s">
        <v>13</v>
      </c>
      <c r="J3539">
        <v>10000172</v>
      </c>
      <c r="K3539" t="s">
        <v>18</v>
      </c>
      <c r="L3539">
        <v>486.79999999999995</v>
      </c>
    </row>
    <row r="3540" spans="1:12" x14ac:dyDescent="0.2">
      <c r="A3540" s="1">
        <v>43220</v>
      </c>
      <c r="B3540" s="7" t="str">
        <f>YEAR(月末库存[[#This Row],[日期]]) &amp; "年"</f>
        <v>2018年</v>
      </c>
      <c r="C3540" s="7" t="str">
        <f>MONTH(月末库存[[#This Row],[日期]]) &amp; "月"</f>
        <v>4月</v>
      </c>
      <c r="D3540" s="7">
        <f>--TEXT(月末库存[[#This Row],[日期]],"yyyymm")</f>
        <v>201804</v>
      </c>
      <c r="E3540" t="s">
        <v>9</v>
      </c>
      <c r="F3540" t="s">
        <v>57</v>
      </c>
      <c r="G3540">
        <v>1000001502</v>
      </c>
      <c r="H3540" t="s">
        <v>56</v>
      </c>
      <c r="I3540" t="s">
        <v>13</v>
      </c>
      <c r="J3540">
        <v>10000111</v>
      </c>
      <c r="K3540" t="s">
        <v>37</v>
      </c>
      <c r="L3540">
        <v>278.07599999999996</v>
      </c>
    </row>
    <row r="3541" spans="1:12" x14ac:dyDescent="0.2">
      <c r="A3541" s="1">
        <v>43220</v>
      </c>
      <c r="B3541" s="7" t="str">
        <f>YEAR(月末库存[[#This Row],[日期]]) &amp; "年"</f>
        <v>2018年</v>
      </c>
      <c r="C3541" s="7" t="str">
        <f>MONTH(月末库存[[#This Row],[日期]]) &amp; "月"</f>
        <v>4月</v>
      </c>
      <c r="D3541" s="7">
        <f>--TEXT(月末库存[[#This Row],[日期]],"yyyymm")</f>
        <v>201804</v>
      </c>
      <c r="E3541" t="s">
        <v>9</v>
      </c>
      <c r="F3541" t="s">
        <v>72</v>
      </c>
      <c r="G3541">
        <v>1000000064</v>
      </c>
      <c r="H3541" t="s">
        <v>76</v>
      </c>
      <c r="I3541" t="s">
        <v>13</v>
      </c>
      <c r="J3541">
        <v>10000111</v>
      </c>
      <c r="K3541" t="s">
        <v>37</v>
      </c>
      <c r="L3541">
        <v>83.199999999999989</v>
      </c>
    </row>
    <row r="3542" spans="1:12" x14ac:dyDescent="0.2">
      <c r="A3542" s="1">
        <v>43220</v>
      </c>
      <c r="B3542" s="7" t="str">
        <f>YEAR(月末库存[[#This Row],[日期]]) &amp; "年"</f>
        <v>2018年</v>
      </c>
      <c r="C3542" s="7" t="str">
        <f>MONTH(月末库存[[#This Row],[日期]]) &amp; "月"</f>
        <v>4月</v>
      </c>
      <c r="D3542" s="7">
        <f>--TEXT(月末库存[[#This Row],[日期]],"yyyymm")</f>
        <v>201804</v>
      </c>
      <c r="E3542" t="s">
        <v>9</v>
      </c>
      <c r="F3542" t="s">
        <v>72</v>
      </c>
      <c r="G3542">
        <v>1000000064</v>
      </c>
      <c r="H3542" t="s">
        <v>76</v>
      </c>
      <c r="I3542" t="s">
        <v>13</v>
      </c>
      <c r="J3542">
        <v>10000172</v>
      </c>
      <c r="K3542" t="s">
        <v>18</v>
      </c>
      <c r="L3542">
        <v>433.96600000000001</v>
      </c>
    </row>
    <row r="3543" spans="1:12" x14ac:dyDescent="0.2">
      <c r="A3543" s="1">
        <v>43220</v>
      </c>
      <c r="B3543" s="7" t="str">
        <f>YEAR(月末库存[[#This Row],[日期]]) &amp; "年"</f>
        <v>2018年</v>
      </c>
      <c r="C3543" s="7" t="str">
        <f>MONTH(月末库存[[#This Row],[日期]]) &amp; "月"</f>
        <v>4月</v>
      </c>
      <c r="D3543" s="7">
        <f>--TEXT(月末库存[[#This Row],[日期]],"yyyymm")</f>
        <v>201804</v>
      </c>
      <c r="E3543" t="s">
        <v>9</v>
      </c>
      <c r="F3543" t="s">
        <v>8</v>
      </c>
      <c r="G3543">
        <v>1000000070</v>
      </c>
      <c r="H3543" t="s">
        <v>7</v>
      </c>
      <c r="I3543" t="s">
        <v>13</v>
      </c>
      <c r="J3543">
        <v>10000211</v>
      </c>
      <c r="K3543" t="s">
        <v>11</v>
      </c>
      <c r="L3543">
        <v>2.7000000000000028</v>
      </c>
    </row>
    <row r="3544" spans="1:12" x14ac:dyDescent="0.2">
      <c r="A3544" s="1">
        <v>43220</v>
      </c>
      <c r="B3544" s="7" t="str">
        <f>YEAR(月末库存[[#This Row],[日期]]) &amp; "年"</f>
        <v>2018年</v>
      </c>
      <c r="C3544" s="7" t="str">
        <f>MONTH(月末库存[[#This Row],[日期]]) &amp; "月"</f>
        <v>4月</v>
      </c>
      <c r="D3544" s="7">
        <f>--TEXT(月末库存[[#This Row],[日期]],"yyyymm")</f>
        <v>201804</v>
      </c>
      <c r="E3544" t="s">
        <v>9</v>
      </c>
      <c r="F3544" t="s">
        <v>8</v>
      </c>
      <c r="G3544">
        <v>1000000070</v>
      </c>
      <c r="H3544" t="s">
        <v>7</v>
      </c>
      <c r="I3544" t="s">
        <v>13</v>
      </c>
      <c r="J3544">
        <v>10000136</v>
      </c>
      <c r="K3544" t="s">
        <v>40</v>
      </c>
      <c r="L3544">
        <v>0.10000000000000053</v>
      </c>
    </row>
    <row r="3545" spans="1:12" x14ac:dyDescent="0.2">
      <c r="A3545" s="1">
        <v>43220</v>
      </c>
      <c r="B3545" s="7" t="str">
        <f>YEAR(月末库存[[#This Row],[日期]]) &amp; "年"</f>
        <v>2018年</v>
      </c>
      <c r="C3545" s="7" t="str">
        <f>MONTH(月末库存[[#This Row],[日期]]) &amp; "月"</f>
        <v>4月</v>
      </c>
      <c r="D3545" s="7">
        <f>--TEXT(月末库存[[#This Row],[日期]],"yyyymm")</f>
        <v>201804</v>
      </c>
      <c r="E3545" t="s">
        <v>9</v>
      </c>
      <c r="F3545" t="s">
        <v>72</v>
      </c>
      <c r="G3545">
        <v>1000001699</v>
      </c>
      <c r="H3545" t="s">
        <v>71</v>
      </c>
      <c r="I3545" t="s">
        <v>13</v>
      </c>
      <c r="J3545">
        <v>10000111</v>
      </c>
      <c r="K3545" t="s">
        <v>37</v>
      </c>
      <c r="L3545">
        <v>1.4000000000000004</v>
      </c>
    </row>
    <row r="3546" spans="1:12" x14ac:dyDescent="0.2">
      <c r="A3546" s="1">
        <v>43220</v>
      </c>
      <c r="B3546" s="7" t="str">
        <f>YEAR(月末库存[[#This Row],[日期]]) &amp; "年"</f>
        <v>2018年</v>
      </c>
      <c r="C3546" s="7" t="str">
        <f>MONTH(月末库存[[#This Row],[日期]]) &amp; "月"</f>
        <v>4月</v>
      </c>
      <c r="D3546" s="7">
        <f>--TEXT(月末库存[[#This Row],[日期]],"yyyymm")</f>
        <v>201804</v>
      </c>
      <c r="E3546" t="s">
        <v>9</v>
      </c>
      <c r="F3546" t="s">
        <v>15</v>
      </c>
      <c r="G3546">
        <v>1000002985</v>
      </c>
      <c r="H3546" t="s">
        <v>47</v>
      </c>
      <c r="I3546" t="s">
        <v>13</v>
      </c>
      <c r="J3546">
        <v>20000099</v>
      </c>
      <c r="K3546" t="s">
        <v>20</v>
      </c>
      <c r="L3546">
        <v>1.1000000000000001</v>
      </c>
    </row>
    <row r="3547" spans="1:12" x14ac:dyDescent="0.2">
      <c r="A3547" s="1">
        <v>43220</v>
      </c>
      <c r="B3547" s="7" t="str">
        <f>YEAR(月末库存[[#This Row],[日期]]) &amp; "年"</f>
        <v>2018年</v>
      </c>
      <c r="C3547" s="7" t="str">
        <f>MONTH(月末库存[[#This Row],[日期]]) &amp; "月"</f>
        <v>4月</v>
      </c>
      <c r="D3547" s="7">
        <f>--TEXT(月末库存[[#This Row],[日期]],"yyyymm")</f>
        <v>201804</v>
      </c>
      <c r="E3547" t="s">
        <v>9</v>
      </c>
      <c r="F3547" t="s">
        <v>72</v>
      </c>
      <c r="G3547">
        <v>1000000064</v>
      </c>
      <c r="H3547" t="s">
        <v>76</v>
      </c>
      <c r="I3547" t="s">
        <v>13</v>
      </c>
      <c r="J3547">
        <v>10000136</v>
      </c>
      <c r="K3547" t="s">
        <v>40</v>
      </c>
      <c r="L3547">
        <v>0.20000000000000018</v>
      </c>
    </row>
    <row r="3548" spans="1:12" x14ac:dyDescent="0.2">
      <c r="A3548" s="1">
        <v>43220</v>
      </c>
      <c r="B3548" s="7" t="str">
        <f>YEAR(月末库存[[#This Row],[日期]]) &amp; "年"</f>
        <v>2018年</v>
      </c>
      <c r="C3548" s="7" t="str">
        <f>MONTH(月末库存[[#This Row],[日期]]) &amp; "月"</f>
        <v>4月</v>
      </c>
      <c r="D3548" s="7">
        <f>--TEXT(月末库存[[#This Row],[日期]],"yyyymm")</f>
        <v>201804</v>
      </c>
      <c r="E3548" t="s">
        <v>9</v>
      </c>
      <c r="F3548" t="s">
        <v>15</v>
      </c>
      <c r="G3548">
        <v>1000002981</v>
      </c>
      <c r="H3548" t="s">
        <v>62</v>
      </c>
      <c r="I3548" t="s">
        <v>13</v>
      </c>
      <c r="J3548">
        <v>10000078</v>
      </c>
      <c r="K3548" t="s">
        <v>30</v>
      </c>
      <c r="L3548">
        <v>2.8999999999999995</v>
      </c>
    </row>
    <row r="3549" spans="1:12" x14ac:dyDescent="0.2">
      <c r="A3549" s="1">
        <v>43220</v>
      </c>
      <c r="B3549" s="7" t="str">
        <f>YEAR(月末库存[[#This Row],[日期]]) &amp; "年"</f>
        <v>2018年</v>
      </c>
      <c r="C3549" s="7" t="str">
        <f>MONTH(月末库存[[#This Row],[日期]]) &amp; "月"</f>
        <v>4月</v>
      </c>
      <c r="D3549" s="7">
        <f>--TEXT(月末库存[[#This Row],[日期]],"yyyymm")</f>
        <v>201804</v>
      </c>
      <c r="E3549" t="s">
        <v>9</v>
      </c>
      <c r="F3549" t="s">
        <v>15</v>
      </c>
      <c r="G3549">
        <v>1000002981</v>
      </c>
      <c r="H3549" t="s">
        <v>62</v>
      </c>
      <c r="I3549" t="s">
        <v>13</v>
      </c>
      <c r="J3549">
        <v>10000111</v>
      </c>
      <c r="K3549" t="s">
        <v>37</v>
      </c>
      <c r="L3549">
        <v>157.70000000000002</v>
      </c>
    </row>
    <row r="3550" spans="1:12" x14ac:dyDescent="0.2">
      <c r="A3550" s="1">
        <v>43220</v>
      </c>
      <c r="B3550" s="7" t="str">
        <f>YEAR(月末库存[[#This Row],[日期]]) &amp; "年"</f>
        <v>2018年</v>
      </c>
      <c r="C3550" s="7" t="str">
        <f>MONTH(月末库存[[#This Row],[日期]]) &amp; "月"</f>
        <v>4月</v>
      </c>
      <c r="D3550" s="7">
        <f>--TEXT(月末库存[[#This Row],[日期]],"yyyymm")</f>
        <v>201804</v>
      </c>
      <c r="E3550" t="s">
        <v>9</v>
      </c>
      <c r="F3550" t="s">
        <v>59</v>
      </c>
      <c r="G3550">
        <v>1000000192</v>
      </c>
      <c r="H3550" t="s">
        <v>58</v>
      </c>
      <c r="I3550" t="s">
        <v>13</v>
      </c>
      <c r="J3550">
        <v>10000131</v>
      </c>
      <c r="K3550" t="s">
        <v>38</v>
      </c>
      <c r="L3550">
        <v>176.76600000000002</v>
      </c>
    </row>
    <row r="3551" spans="1:12" x14ac:dyDescent="0.2">
      <c r="A3551" s="1">
        <v>43220</v>
      </c>
      <c r="B3551" s="7" t="str">
        <f>YEAR(月末库存[[#This Row],[日期]]) &amp; "年"</f>
        <v>2018年</v>
      </c>
      <c r="C3551" s="7" t="str">
        <f>MONTH(月末库存[[#This Row],[日期]]) &amp; "月"</f>
        <v>4月</v>
      </c>
      <c r="D3551" s="7">
        <f>--TEXT(月末库存[[#This Row],[日期]],"yyyymm")</f>
        <v>201804</v>
      </c>
      <c r="E3551" t="s">
        <v>9</v>
      </c>
      <c r="F3551" t="s">
        <v>15</v>
      </c>
      <c r="G3551">
        <v>1000002986</v>
      </c>
      <c r="H3551" t="s">
        <v>14</v>
      </c>
      <c r="I3551" t="s">
        <v>13</v>
      </c>
      <c r="J3551">
        <v>10000131</v>
      </c>
      <c r="K3551" t="s">
        <v>38</v>
      </c>
      <c r="L3551">
        <v>220.26599999999999</v>
      </c>
    </row>
    <row r="3552" spans="1:12" x14ac:dyDescent="0.2">
      <c r="A3552" s="1">
        <v>43220</v>
      </c>
      <c r="B3552" s="7" t="str">
        <f>YEAR(月末库存[[#This Row],[日期]]) &amp; "年"</f>
        <v>2018年</v>
      </c>
      <c r="C3552" s="7" t="str">
        <f>MONTH(月末库存[[#This Row],[日期]]) &amp; "月"</f>
        <v>4月</v>
      </c>
      <c r="D3552" s="7">
        <f>--TEXT(月末库存[[#This Row],[日期]],"yyyymm")</f>
        <v>201804</v>
      </c>
      <c r="E3552" t="s">
        <v>9</v>
      </c>
      <c r="F3552" t="s">
        <v>17</v>
      </c>
      <c r="G3552">
        <v>1000001649</v>
      </c>
      <c r="H3552" t="s">
        <v>16</v>
      </c>
      <c r="I3552" t="s">
        <v>13</v>
      </c>
      <c r="J3552">
        <v>20000018</v>
      </c>
      <c r="K3552" t="s">
        <v>81</v>
      </c>
      <c r="L3552">
        <v>0.30000000000000004</v>
      </c>
    </row>
    <row r="3553" spans="1:12" x14ac:dyDescent="0.2">
      <c r="A3553" s="1">
        <v>43220</v>
      </c>
      <c r="B3553" s="7" t="str">
        <f>YEAR(月末库存[[#This Row],[日期]]) &amp; "年"</f>
        <v>2018年</v>
      </c>
      <c r="C3553" s="7" t="str">
        <f>MONTH(月末库存[[#This Row],[日期]]) &amp; "月"</f>
        <v>4月</v>
      </c>
      <c r="D3553" s="7">
        <f>--TEXT(月末库存[[#This Row],[日期]],"yyyymm")</f>
        <v>201804</v>
      </c>
      <c r="E3553" t="s">
        <v>9</v>
      </c>
      <c r="F3553" t="s">
        <v>72</v>
      </c>
      <c r="G3553">
        <v>1000001699</v>
      </c>
      <c r="H3553" t="s">
        <v>71</v>
      </c>
      <c r="I3553" t="s">
        <v>13</v>
      </c>
      <c r="J3553">
        <v>10000136</v>
      </c>
      <c r="K3553" t="s">
        <v>40</v>
      </c>
      <c r="L3553">
        <v>0.5</v>
      </c>
    </row>
    <row r="3554" spans="1:12" x14ac:dyDescent="0.2">
      <c r="A3554" s="1">
        <v>43220</v>
      </c>
      <c r="B3554" s="7" t="str">
        <f>YEAR(月末库存[[#This Row],[日期]]) &amp; "年"</f>
        <v>2018年</v>
      </c>
      <c r="C3554" s="7" t="str">
        <f>MONTH(月末库存[[#This Row],[日期]]) &amp; "月"</f>
        <v>4月</v>
      </c>
      <c r="D3554" s="7">
        <f>--TEXT(月末库存[[#This Row],[日期]],"yyyymm")</f>
        <v>201804</v>
      </c>
      <c r="E3554" t="s">
        <v>9</v>
      </c>
      <c r="F3554" t="s">
        <v>8</v>
      </c>
      <c r="G3554">
        <v>1000000070</v>
      </c>
      <c r="H3554" t="s">
        <v>7</v>
      </c>
      <c r="I3554" t="s">
        <v>13</v>
      </c>
      <c r="J3554">
        <v>10000064</v>
      </c>
      <c r="K3554" t="s">
        <v>53</v>
      </c>
      <c r="L3554">
        <v>0.79999999999999982</v>
      </c>
    </row>
    <row r="3555" spans="1:12" x14ac:dyDescent="0.2">
      <c r="A3555" s="1">
        <v>43220</v>
      </c>
      <c r="B3555" s="7" t="str">
        <f>YEAR(月末库存[[#This Row],[日期]]) &amp; "年"</f>
        <v>2018年</v>
      </c>
      <c r="C3555" s="7" t="str">
        <f>MONTH(月末库存[[#This Row],[日期]]) &amp; "月"</f>
        <v>4月</v>
      </c>
      <c r="D3555" s="7">
        <f>--TEXT(月末库存[[#This Row],[日期]],"yyyymm")</f>
        <v>201804</v>
      </c>
      <c r="E3555" t="s">
        <v>9</v>
      </c>
      <c r="F3555" t="s">
        <v>15</v>
      </c>
      <c r="G3555">
        <v>1000002985</v>
      </c>
      <c r="H3555" t="s">
        <v>47</v>
      </c>
      <c r="I3555" t="s">
        <v>13</v>
      </c>
      <c r="J3555">
        <v>10000136</v>
      </c>
      <c r="K3555" t="s">
        <v>40</v>
      </c>
      <c r="L3555">
        <v>0.30000000000000027</v>
      </c>
    </row>
    <row r="3556" spans="1:12" x14ac:dyDescent="0.2">
      <c r="A3556" s="1">
        <v>43220</v>
      </c>
      <c r="B3556" s="7" t="str">
        <f>YEAR(月末库存[[#This Row],[日期]]) &amp; "年"</f>
        <v>2018年</v>
      </c>
      <c r="C3556" s="7" t="str">
        <f>MONTH(月末库存[[#This Row],[日期]]) &amp; "月"</f>
        <v>4月</v>
      </c>
      <c r="D3556" s="7">
        <f>--TEXT(月末库存[[#This Row],[日期]],"yyyymm")</f>
        <v>201804</v>
      </c>
      <c r="E3556" t="s">
        <v>9</v>
      </c>
      <c r="F3556" t="s">
        <v>75</v>
      </c>
      <c r="G3556">
        <v>1000000281</v>
      </c>
      <c r="H3556" t="s">
        <v>74</v>
      </c>
      <c r="I3556" t="s">
        <v>13</v>
      </c>
      <c r="J3556">
        <v>10000131</v>
      </c>
      <c r="K3556" t="s">
        <v>38</v>
      </c>
      <c r="L3556">
        <v>172.47399999999996</v>
      </c>
    </row>
    <row r="3557" spans="1:12" x14ac:dyDescent="0.2">
      <c r="A3557" s="1">
        <v>43220</v>
      </c>
      <c r="B3557" s="7" t="str">
        <f>YEAR(月末库存[[#This Row],[日期]]) &amp; "年"</f>
        <v>2018年</v>
      </c>
      <c r="C3557" s="7" t="str">
        <f>MONTH(月末库存[[#This Row],[日期]]) &amp; "月"</f>
        <v>4月</v>
      </c>
      <c r="D3557" s="7">
        <f>--TEXT(月末库存[[#This Row],[日期]],"yyyymm")</f>
        <v>201804</v>
      </c>
      <c r="E3557" t="s">
        <v>9</v>
      </c>
      <c r="F3557" t="s">
        <v>72</v>
      </c>
      <c r="G3557">
        <v>1000001699</v>
      </c>
      <c r="H3557" t="s">
        <v>71</v>
      </c>
      <c r="I3557" t="s">
        <v>13</v>
      </c>
      <c r="J3557">
        <v>10000064</v>
      </c>
      <c r="K3557" t="s">
        <v>53</v>
      </c>
      <c r="L3557">
        <v>4.0999999999999988</v>
      </c>
    </row>
    <row r="3558" spans="1:12" x14ac:dyDescent="0.2">
      <c r="A3558" s="1">
        <v>43220</v>
      </c>
      <c r="B3558" s="7" t="str">
        <f>YEAR(月末库存[[#This Row],[日期]]) &amp; "年"</f>
        <v>2018年</v>
      </c>
      <c r="C3558" s="7" t="str">
        <f>MONTH(月末库存[[#This Row],[日期]]) &amp; "月"</f>
        <v>4月</v>
      </c>
      <c r="D3558" s="7">
        <f>--TEXT(月末库存[[#This Row],[日期]],"yyyymm")</f>
        <v>201804</v>
      </c>
      <c r="E3558" t="s">
        <v>9</v>
      </c>
      <c r="F3558" t="s">
        <v>15</v>
      </c>
      <c r="G3558">
        <v>1000002985</v>
      </c>
      <c r="H3558" t="s">
        <v>47</v>
      </c>
      <c r="I3558" t="s">
        <v>13</v>
      </c>
      <c r="J3558">
        <v>10000111</v>
      </c>
      <c r="K3558" t="s">
        <v>37</v>
      </c>
      <c r="L3558">
        <v>45.4</v>
      </c>
    </row>
    <row r="3559" spans="1:12" x14ac:dyDescent="0.2">
      <c r="A3559" s="1">
        <v>43220</v>
      </c>
      <c r="B3559" s="7" t="str">
        <f>YEAR(月末库存[[#This Row],[日期]]) &amp; "年"</f>
        <v>2018年</v>
      </c>
      <c r="C3559" s="7" t="str">
        <f>MONTH(月末库存[[#This Row],[日期]]) &amp; "月"</f>
        <v>4月</v>
      </c>
      <c r="D3559" s="7">
        <f>--TEXT(月末库存[[#This Row],[日期]],"yyyymm")</f>
        <v>201804</v>
      </c>
      <c r="E3559" t="s">
        <v>9</v>
      </c>
      <c r="F3559" t="s">
        <v>15</v>
      </c>
      <c r="G3559">
        <v>1000002985</v>
      </c>
      <c r="H3559" t="s">
        <v>47</v>
      </c>
      <c r="I3559" t="s">
        <v>13</v>
      </c>
      <c r="J3559">
        <v>10000131</v>
      </c>
      <c r="K3559" t="s">
        <v>38</v>
      </c>
      <c r="L3559">
        <v>1.5580000000000007</v>
      </c>
    </row>
    <row r="3560" spans="1:12" x14ac:dyDescent="0.2">
      <c r="A3560" s="1">
        <v>43220</v>
      </c>
      <c r="B3560" s="7" t="str">
        <f>YEAR(月末库存[[#This Row],[日期]]) &amp; "年"</f>
        <v>2018年</v>
      </c>
      <c r="C3560" s="7" t="str">
        <f>MONTH(月末库存[[#This Row],[日期]]) &amp; "月"</f>
        <v>4月</v>
      </c>
      <c r="D3560" s="7">
        <f>--TEXT(月末库存[[#This Row],[日期]],"yyyymm")</f>
        <v>201804</v>
      </c>
      <c r="E3560" t="s">
        <v>9</v>
      </c>
      <c r="F3560" t="s">
        <v>8</v>
      </c>
      <c r="G3560">
        <v>1000000070</v>
      </c>
      <c r="H3560" t="s">
        <v>7</v>
      </c>
      <c r="I3560" t="s">
        <v>13</v>
      </c>
      <c r="J3560">
        <v>20000099</v>
      </c>
      <c r="K3560" t="s">
        <v>20</v>
      </c>
      <c r="L3560">
        <v>4.7</v>
      </c>
    </row>
    <row r="3561" spans="1:12" x14ac:dyDescent="0.2">
      <c r="A3561" s="1">
        <v>43220</v>
      </c>
      <c r="B3561" s="7" t="str">
        <f>YEAR(月末库存[[#This Row],[日期]]) &amp; "年"</f>
        <v>2018年</v>
      </c>
      <c r="C3561" s="7" t="str">
        <f>MONTH(月末库存[[#This Row],[日期]]) &amp; "月"</f>
        <v>4月</v>
      </c>
      <c r="D3561" s="7">
        <f>--TEXT(月末库存[[#This Row],[日期]],"yyyymm")</f>
        <v>201804</v>
      </c>
      <c r="E3561" t="s">
        <v>9</v>
      </c>
      <c r="F3561" t="s">
        <v>12</v>
      </c>
      <c r="G3561">
        <v>1000000072</v>
      </c>
      <c r="H3561" t="s">
        <v>10</v>
      </c>
      <c r="I3561" t="s">
        <v>13</v>
      </c>
      <c r="J3561">
        <v>20000018</v>
      </c>
      <c r="K3561" t="s">
        <v>81</v>
      </c>
      <c r="L3561">
        <v>2.8999999999999995</v>
      </c>
    </row>
    <row r="3562" spans="1:12" x14ac:dyDescent="0.2">
      <c r="A3562" s="1">
        <v>43220</v>
      </c>
      <c r="B3562" s="7" t="str">
        <f>YEAR(月末库存[[#This Row],[日期]]) &amp; "年"</f>
        <v>2018年</v>
      </c>
      <c r="C3562" s="7" t="str">
        <f>MONTH(月末库存[[#This Row],[日期]]) &amp; "月"</f>
        <v>4月</v>
      </c>
      <c r="D3562" s="7">
        <f>--TEXT(月末库存[[#This Row],[日期]],"yyyymm")</f>
        <v>201804</v>
      </c>
      <c r="E3562" t="s">
        <v>9</v>
      </c>
      <c r="F3562" t="s">
        <v>15</v>
      </c>
      <c r="G3562">
        <v>1000002981</v>
      </c>
      <c r="H3562" t="s">
        <v>62</v>
      </c>
      <c r="I3562" t="s">
        <v>13</v>
      </c>
      <c r="J3562">
        <v>10000131</v>
      </c>
      <c r="K3562" t="s">
        <v>38</v>
      </c>
      <c r="L3562">
        <v>73.166000000000011</v>
      </c>
    </row>
    <row r="3563" spans="1:12" x14ac:dyDescent="0.2">
      <c r="A3563" s="1">
        <v>43220</v>
      </c>
      <c r="B3563" s="7" t="str">
        <f>YEAR(月末库存[[#This Row],[日期]]) &amp; "年"</f>
        <v>2018年</v>
      </c>
      <c r="C3563" s="7" t="str">
        <f>MONTH(月末库存[[#This Row],[日期]]) &amp; "月"</f>
        <v>4月</v>
      </c>
      <c r="D3563" s="7">
        <f>--TEXT(月末库存[[#This Row],[日期]],"yyyymm")</f>
        <v>201804</v>
      </c>
      <c r="E3563" t="s">
        <v>9</v>
      </c>
      <c r="F3563" t="s">
        <v>15</v>
      </c>
      <c r="G3563">
        <v>1000002981</v>
      </c>
      <c r="H3563" t="s">
        <v>62</v>
      </c>
      <c r="I3563" t="s">
        <v>13</v>
      </c>
      <c r="J3563">
        <v>10000211</v>
      </c>
      <c r="K3563" t="s">
        <v>11</v>
      </c>
      <c r="L3563">
        <v>230.67400000000006</v>
      </c>
    </row>
    <row r="3564" spans="1:12" x14ac:dyDescent="0.2">
      <c r="A3564" s="1">
        <v>43220</v>
      </c>
      <c r="B3564" s="7" t="str">
        <f>YEAR(月末库存[[#This Row],[日期]]) &amp; "年"</f>
        <v>2018年</v>
      </c>
      <c r="C3564" s="7" t="str">
        <f>MONTH(月末库存[[#This Row],[日期]]) &amp; "月"</f>
        <v>4月</v>
      </c>
      <c r="D3564" s="7">
        <f>--TEXT(月末库存[[#This Row],[日期]],"yyyymm")</f>
        <v>201804</v>
      </c>
      <c r="E3564" t="s">
        <v>9</v>
      </c>
      <c r="F3564" t="s">
        <v>17</v>
      </c>
      <c r="G3564">
        <v>1000001649</v>
      </c>
      <c r="H3564" t="s">
        <v>16</v>
      </c>
      <c r="I3564" t="s">
        <v>13</v>
      </c>
      <c r="J3564">
        <v>10000131</v>
      </c>
      <c r="K3564" t="s">
        <v>38</v>
      </c>
      <c r="L3564">
        <v>122.02000000000001</v>
      </c>
    </row>
    <row r="3565" spans="1:12" x14ac:dyDescent="0.2">
      <c r="A3565" s="1">
        <v>43220</v>
      </c>
      <c r="B3565" s="7" t="str">
        <f>YEAR(月末库存[[#This Row],[日期]]) &amp; "年"</f>
        <v>2018年</v>
      </c>
      <c r="C3565" s="7" t="str">
        <f>MONTH(月末库存[[#This Row],[日期]]) &amp; "月"</f>
        <v>4月</v>
      </c>
      <c r="D3565" s="7">
        <f>--TEXT(月末库存[[#This Row],[日期]],"yyyymm")</f>
        <v>201804</v>
      </c>
      <c r="E3565" t="s">
        <v>9</v>
      </c>
      <c r="F3565" t="s">
        <v>17</v>
      </c>
      <c r="G3565">
        <v>1000001649</v>
      </c>
      <c r="H3565" t="s">
        <v>16</v>
      </c>
      <c r="I3565" t="s">
        <v>13</v>
      </c>
      <c r="J3565">
        <v>20000099</v>
      </c>
      <c r="K3565" t="s">
        <v>20</v>
      </c>
      <c r="L3565">
        <v>9.9340000000000011</v>
      </c>
    </row>
    <row r="3566" spans="1:12" x14ac:dyDescent="0.2">
      <c r="A3566" s="1">
        <v>43220</v>
      </c>
      <c r="B3566" s="7" t="str">
        <f>YEAR(月末库存[[#This Row],[日期]]) &amp; "年"</f>
        <v>2018年</v>
      </c>
      <c r="C3566" s="7" t="str">
        <f>MONTH(月末库存[[#This Row],[日期]]) &amp; "月"</f>
        <v>4月</v>
      </c>
      <c r="D3566" s="7">
        <f>--TEXT(月末库存[[#This Row],[日期]],"yyyymm")</f>
        <v>201804</v>
      </c>
      <c r="E3566" t="s">
        <v>9</v>
      </c>
      <c r="F3566" t="s">
        <v>72</v>
      </c>
      <c r="G3566">
        <v>1000000064</v>
      </c>
      <c r="H3566" t="s">
        <v>76</v>
      </c>
      <c r="I3566" t="s">
        <v>13</v>
      </c>
      <c r="J3566">
        <v>10000131</v>
      </c>
      <c r="K3566" t="s">
        <v>38</v>
      </c>
      <c r="L3566">
        <v>258.49999999999994</v>
      </c>
    </row>
    <row r="3567" spans="1:12" x14ac:dyDescent="0.2">
      <c r="A3567" s="1">
        <v>43220</v>
      </c>
      <c r="B3567" s="7" t="str">
        <f>YEAR(月末库存[[#This Row],[日期]]) &amp; "年"</f>
        <v>2018年</v>
      </c>
      <c r="C3567" s="7" t="str">
        <f>MONTH(月末库存[[#This Row],[日期]]) &amp; "月"</f>
        <v>4月</v>
      </c>
      <c r="D3567" s="7">
        <f>--TEXT(月末库存[[#This Row],[日期]],"yyyymm")</f>
        <v>201804</v>
      </c>
      <c r="E3567" t="s">
        <v>9</v>
      </c>
      <c r="F3567" t="s">
        <v>72</v>
      </c>
      <c r="G3567">
        <v>1000000064</v>
      </c>
      <c r="H3567" t="s">
        <v>76</v>
      </c>
      <c r="I3567" t="s">
        <v>13</v>
      </c>
      <c r="J3567">
        <v>20000099</v>
      </c>
      <c r="K3567" t="s">
        <v>20</v>
      </c>
      <c r="L3567">
        <v>41.788000000000011</v>
      </c>
    </row>
    <row r="3568" spans="1:12" x14ac:dyDescent="0.2">
      <c r="A3568" s="1">
        <v>43220</v>
      </c>
      <c r="B3568" s="7" t="str">
        <f>YEAR(月末库存[[#This Row],[日期]]) &amp; "年"</f>
        <v>2018年</v>
      </c>
      <c r="C3568" s="7" t="str">
        <f>MONTH(月末库存[[#This Row],[日期]]) &amp; "月"</f>
        <v>4月</v>
      </c>
      <c r="D3568" s="7">
        <f>--TEXT(月末库存[[#This Row],[日期]],"yyyymm")</f>
        <v>201804</v>
      </c>
      <c r="E3568" t="s">
        <v>9</v>
      </c>
      <c r="F3568" t="s">
        <v>15</v>
      </c>
      <c r="G3568">
        <v>1000002985</v>
      </c>
      <c r="H3568" t="s">
        <v>47</v>
      </c>
      <c r="I3568" t="s">
        <v>13</v>
      </c>
      <c r="J3568">
        <v>10000211</v>
      </c>
      <c r="K3568" t="s">
        <v>11</v>
      </c>
      <c r="L3568">
        <v>188.99599999999995</v>
      </c>
    </row>
    <row r="3569" spans="1:12" x14ac:dyDescent="0.2">
      <c r="A3569" s="1">
        <v>43220</v>
      </c>
      <c r="B3569" s="7" t="str">
        <f>YEAR(月末库存[[#This Row],[日期]]) &amp; "年"</f>
        <v>2018年</v>
      </c>
      <c r="C3569" s="7" t="str">
        <f>MONTH(月末库存[[#This Row],[日期]]) &amp; "月"</f>
        <v>4月</v>
      </c>
      <c r="D3569" s="7">
        <f>--TEXT(月末库存[[#This Row],[日期]],"yyyymm")</f>
        <v>201804</v>
      </c>
      <c r="E3569" t="s">
        <v>9</v>
      </c>
      <c r="F3569" t="s">
        <v>15</v>
      </c>
      <c r="G3569">
        <v>1000002981</v>
      </c>
      <c r="H3569" t="s">
        <v>62</v>
      </c>
      <c r="I3569" t="s">
        <v>13</v>
      </c>
      <c r="J3569">
        <v>10000064</v>
      </c>
      <c r="K3569" t="s">
        <v>53</v>
      </c>
      <c r="L3569">
        <v>13.200000000000001</v>
      </c>
    </row>
    <row r="3570" spans="1:12" x14ac:dyDescent="0.2">
      <c r="A3570" s="1">
        <v>43220</v>
      </c>
      <c r="B3570" s="7" t="str">
        <f>YEAR(月末库存[[#This Row],[日期]]) &amp; "年"</f>
        <v>2018年</v>
      </c>
      <c r="C3570" s="7" t="str">
        <f>MONTH(月末库存[[#This Row],[日期]]) &amp; "月"</f>
        <v>4月</v>
      </c>
      <c r="D3570" s="7">
        <f>--TEXT(月末库存[[#This Row],[日期]],"yyyymm")</f>
        <v>201804</v>
      </c>
      <c r="E3570" t="s">
        <v>9</v>
      </c>
      <c r="F3570" t="s">
        <v>17</v>
      </c>
      <c r="G3570">
        <v>1000001649</v>
      </c>
      <c r="H3570" t="s">
        <v>16</v>
      </c>
      <c r="I3570" t="s">
        <v>13</v>
      </c>
      <c r="J3570">
        <v>10000136</v>
      </c>
      <c r="K3570" t="s">
        <v>40</v>
      </c>
      <c r="L3570">
        <v>9.6499999999999986</v>
      </c>
    </row>
    <row r="3571" spans="1:12" x14ac:dyDescent="0.2">
      <c r="A3571" s="1">
        <v>43220</v>
      </c>
      <c r="B3571" s="7" t="str">
        <f>YEAR(月末库存[[#This Row],[日期]]) &amp; "年"</f>
        <v>2018年</v>
      </c>
      <c r="C3571" s="7" t="str">
        <f>MONTH(月末库存[[#This Row],[日期]]) &amp; "月"</f>
        <v>4月</v>
      </c>
      <c r="D3571" s="7">
        <f>--TEXT(月末库存[[#This Row],[日期]],"yyyymm")</f>
        <v>201804</v>
      </c>
      <c r="E3571" t="s">
        <v>9</v>
      </c>
      <c r="F3571" t="s">
        <v>12</v>
      </c>
      <c r="G3571">
        <v>1000000072</v>
      </c>
      <c r="H3571" t="s">
        <v>10</v>
      </c>
      <c r="I3571" t="s">
        <v>13</v>
      </c>
      <c r="J3571">
        <v>10000064</v>
      </c>
      <c r="K3571" t="s">
        <v>53</v>
      </c>
      <c r="L3571">
        <v>19.399999999999999</v>
      </c>
    </row>
    <row r="3572" spans="1:12" x14ac:dyDescent="0.2">
      <c r="A3572" s="1">
        <v>43220</v>
      </c>
      <c r="B3572" s="7" t="str">
        <f>YEAR(月末库存[[#This Row],[日期]]) &amp; "年"</f>
        <v>2018年</v>
      </c>
      <c r="C3572" s="7" t="str">
        <f>MONTH(月末库存[[#This Row],[日期]]) &amp; "月"</f>
        <v>4月</v>
      </c>
      <c r="D3572" s="7">
        <f>--TEXT(月末库存[[#This Row],[日期]],"yyyymm")</f>
        <v>201804</v>
      </c>
      <c r="E3572" t="s">
        <v>9</v>
      </c>
      <c r="F3572" t="s">
        <v>12</v>
      </c>
      <c r="G3572">
        <v>1000000072</v>
      </c>
      <c r="H3572" t="s">
        <v>10</v>
      </c>
      <c r="I3572" t="s">
        <v>13</v>
      </c>
      <c r="J3572">
        <v>20000099</v>
      </c>
      <c r="K3572" t="s">
        <v>20</v>
      </c>
      <c r="L3572">
        <v>11.568000000000001</v>
      </c>
    </row>
    <row r="3573" spans="1:12" x14ac:dyDescent="0.2">
      <c r="A3573" s="1">
        <v>43220</v>
      </c>
      <c r="B3573" s="7" t="str">
        <f>YEAR(月末库存[[#This Row],[日期]]) &amp; "年"</f>
        <v>2018年</v>
      </c>
      <c r="C3573" s="7" t="str">
        <f>MONTH(月末库存[[#This Row],[日期]]) &amp; "月"</f>
        <v>4月</v>
      </c>
      <c r="D3573" s="7">
        <f>--TEXT(月末库存[[#This Row],[日期]],"yyyymm")</f>
        <v>201804</v>
      </c>
      <c r="E3573" t="s">
        <v>9</v>
      </c>
      <c r="F3573" t="s">
        <v>75</v>
      </c>
      <c r="G3573">
        <v>1000000281</v>
      </c>
      <c r="H3573" t="s">
        <v>74</v>
      </c>
      <c r="I3573" t="s">
        <v>13</v>
      </c>
      <c r="J3573">
        <v>10000111</v>
      </c>
      <c r="K3573" t="s">
        <v>37</v>
      </c>
      <c r="L3573">
        <v>3.1</v>
      </c>
    </row>
    <row r="3574" spans="1:12" x14ac:dyDescent="0.2">
      <c r="A3574" s="1">
        <v>43220</v>
      </c>
      <c r="B3574" s="7" t="str">
        <f>YEAR(月末库存[[#This Row],[日期]]) &amp; "年"</f>
        <v>2018年</v>
      </c>
      <c r="C3574" s="7" t="str">
        <f>MONTH(月末库存[[#This Row],[日期]]) &amp; "月"</f>
        <v>4月</v>
      </c>
      <c r="D3574" s="7">
        <f>--TEXT(月末库存[[#This Row],[日期]],"yyyymm")</f>
        <v>201804</v>
      </c>
      <c r="E3574" t="s">
        <v>9</v>
      </c>
      <c r="F3574" t="s">
        <v>75</v>
      </c>
      <c r="G3574">
        <v>1000000281</v>
      </c>
      <c r="H3574" t="s">
        <v>74</v>
      </c>
      <c r="I3574" t="s">
        <v>13</v>
      </c>
      <c r="J3574">
        <v>10000136</v>
      </c>
      <c r="K3574" t="s">
        <v>40</v>
      </c>
      <c r="L3574">
        <v>23.599999999999994</v>
      </c>
    </row>
    <row r="3575" spans="1:12" x14ac:dyDescent="0.2">
      <c r="A3575" s="1">
        <v>43220</v>
      </c>
      <c r="B3575" s="7" t="str">
        <f>YEAR(月末库存[[#This Row],[日期]]) &amp; "年"</f>
        <v>2018年</v>
      </c>
      <c r="C3575" s="7" t="str">
        <f>MONTH(月末库存[[#This Row],[日期]]) &amp; "月"</f>
        <v>4月</v>
      </c>
      <c r="D3575" s="7">
        <f>--TEXT(月末库存[[#This Row],[日期]],"yyyymm")</f>
        <v>201804</v>
      </c>
      <c r="E3575" t="s">
        <v>9</v>
      </c>
      <c r="F3575" t="s">
        <v>17</v>
      </c>
      <c r="G3575">
        <v>1000000059</v>
      </c>
      <c r="H3575" t="s">
        <v>55</v>
      </c>
      <c r="I3575" t="s">
        <v>13</v>
      </c>
      <c r="J3575">
        <v>10000172</v>
      </c>
      <c r="K3575" t="s">
        <v>18</v>
      </c>
      <c r="L3575">
        <v>183.08400000000012</v>
      </c>
    </row>
    <row r="3576" spans="1:12" x14ac:dyDescent="0.2">
      <c r="A3576" s="1">
        <v>43220</v>
      </c>
      <c r="B3576" s="7" t="str">
        <f>YEAR(月末库存[[#This Row],[日期]]) &amp; "年"</f>
        <v>2018年</v>
      </c>
      <c r="C3576" s="7" t="str">
        <f>MONTH(月末库存[[#This Row],[日期]]) &amp; "月"</f>
        <v>4月</v>
      </c>
      <c r="D3576" s="7">
        <f>--TEXT(月末库存[[#This Row],[日期]],"yyyymm")</f>
        <v>201804</v>
      </c>
      <c r="E3576" t="s">
        <v>9</v>
      </c>
      <c r="F3576" t="s">
        <v>17</v>
      </c>
      <c r="G3576">
        <v>1000000059</v>
      </c>
      <c r="H3576" t="s">
        <v>55</v>
      </c>
      <c r="I3576" t="s">
        <v>13</v>
      </c>
      <c r="J3576">
        <v>10000078</v>
      </c>
      <c r="K3576" t="s">
        <v>30</v>
      </c>
      <c r="L3576">
        <v>357.18599999999981</v>
      </c>
    </row>
    <row r="3577" spans="1:12" x14ac:dyDescent="0.2">
      <c r="A3577" s="1">
        <v>43220</v>
      </c>
      <c r="B3577" s="7" t="str">
        <f>YEAR(月末库存[[#This Row],[日期]]) &amp; "年"</f>
        <v>2018年</v>
      </c>
      <c r="C3577" s="7" t="str">
        <f>MONTH(月末库存[[#This Row],[日期]]) &amp; "月"</f>
        <v>4月</v>
      </c>
      <c r="D3577" s="7">
        <f>--TEXT(月末库存[[#This Row],[日期]],"yyyymm")</f>
        <v>201804</v>
      </c>
      <c r="E3577" t="s">
        <v>9</v>
      </c>
      <c r="F3577" t="s">
        <v>17</v>
      </c>
      <c r="G3577">
        <v>1000000059</v>
      </c>
      <c r="H3577" t="s">
        <v>55</v>
      </c>
      <c r="I3577" t="s">
        <v>13</v>
      </c>
      <c r="J3577">
        <v>10000131</v>
      </c>
      <c r="K3577" t="s">
        <v>38</v>
      </c>
      <c r="L3577">
        <v>159.7360000000001</v>
      </c>
    </row>
    <row r="3578" spans="1:12" x14ac:dyDescent="0.2">
      <c r="A3578" s="1">
        <v>43220</v>
      </c>
      <c r="B3578" s="7" t="str">
        <f>YEAR(月末库存[[#This Row],[日期]]) &amp; "年"</f>
        <v>2018年</v>
      </c>
      <c r="C3578" s="7" t="str">
        <f>MONTH(月末库存[[#This Row],[日期]]) &amp; "月"</f>
        <v>4月</v>
      </c>
      <c r="D3578" s="7">
        <f>--TEXT(月末库存[[#This Row],[日期]],"yyyymm")</f>
        <v>201804</v>
      </c>
      <c r="E3578" t="s">
        <v>9</v>
      </c>
      <c r="F3578" t="s">
        <v>57</v>
      </c>
      <c r="G3578">
        <v>1000001502</v>
      </c>
      <c r="H3578" t="s">
        <v>56</v>
      </c>
      <c r="I3578" t="s">
        <v>13</v>
      </c>
      <c r="J3578">
        <v>20000018</v>
      </c>
      <c r="K3578" t="s">
        <v>81</v>
      </c>
      <c r="L3578">
        <v>1.5659999999999972</v>
      </c>
    </row>
    <row r="3579" spans="1:12" x14ac:dyDescent="0.2">
      <c r="A3579" s="1">
        <v>43220</v>
      </c>
      <c r="B3579" s="7" t="str">
        <f>YEAR(月末库存[[#This Row],[日期]]) &amp; "年"</f>
        <v>2018年</v>
      </c>
      <c r="C3579" s="7" t="str">
        <f>MONTH(月末库存[[#This Row],[日期]]) &amp; "月"</f>
        <v>4月</v>
      </c>
      <c r="D3579" s="7">
        <f>--TEXT(月末库存[[#This Row],[日期]],"yyyymm")</f>
        <v>201804</v>
      </c>
      <c r="E3579" t="s">
        <v>9</v>
      </c>
      <c r="F3579" t="s">
        <v>15</v>
      </c>
      <c r="G3579">
        <v>1000002986</v>
      </c>
      <c r="H3579" t="s">
        <v>14</v>
      </c>
      <c r="I3579" t="s">
        <v>13</v>
      </c>
      <c r="J3579">
        <v>10000111</v>
      </c>
      <c r="K3579" t="s">
        <v>37</v>
      </c>
      <c r="L3579">
        <v>88.799999999999969</v>
      </c>
    </row>
    <row r="3580" spans="1:12" x14ac:dyDescent="0.2">
      <c r="A3580" s="1">
        <v>43220</v>
      </c>
      <c r="B3580" s="7" t="str">
        <f>YEAR(月末库存[[#This Row],[日期]]) &amp; "年"</f>
        <v>2018年</v>
      </c>
      <c r="C3580" s="7" t="str">
        <f>MONTH(月末库存[[#This Row],[日期]]) &amp; "月"</f>
        <v>4月</v>
      </c>
      <c r="D3580" s="7">
        <f>--TEXT(月末库存[[#This Row],[日期]],"yyyymm")</f>
        <v>201804</v>
      </c>
      <c r="E3580" t="s">
        <v>9</v>
      </c>
      <c r="F3580" t="s">
        <v>15</v>
      </c>
      <c r="G3580">
        <v>1000002986</v>
      </c>
      <c r="H3580" t="s">
        <v>14</v>
      </c>
      <c r="I3580" t="s">
        <v>13</v>
      </c>
      <c r="J3580">
        <v>20000099</v>
      </c>
      <c r="K3580" t="s">
        <v>20</v>
      </c>
      <c r="L3580">
        <v>0.40000000000000213</v>
      </c>
    </row>
    <row r="3581" spans="1:12" x14ac:dyDescent="0.2">
      <c r="A3581" s="1">
        <v>43220</v>
      </c>
      <c r="B3581" s="7" t="str">
        <f>YEAR(月末库存[[#This Row],[日期]]) &amp; "年"</f>
        <v>2018年</v>
      </c>
      <c r="C3581" s="7" t="str">
        <f>MONTH(月末库存[[#This Row],[日期]]) &amp; "月"</f>
        <v>4月</v>
      </c>
      <c r="D3581" s="7">
        <f>--TEXT(月末库存[[#This Row],[日期]],"yyyymm")</f>
        <v>201804</v>
      </c>
      <c r="E3581" t="s">
        <v>9</v>
      </c>
      <c r="F3581" t="s">
        <v>17</v>
      </c>
      <c r="G3581">
        <v>1000000059</v>
      </c>
      <c r="H3581" t="s">
        <v>55</v>
      </c>
      <c r="I3581" t="s">
        <v>13</v>
      </c>
      <c r="J3581">
        <v>20000099</v>
      </c>
      <c r="K3581" t="s">
        <v>20</v>
      </c>
      <c r="L3581">
        <v>98.19</v>
      </c>
    </row>
    <row r="3582" spans="1:12" x14ac:dyDescent="0.2">
      <c r="A3582" s="1">
        <v>43220</v>
      </c>
      <c r="B3582" s="7" t="str">
        <f>YEAR(月末库存[[#This Row],[日期]]) &amp; "年"</f>
        <v>2018年</v>
      </c>
      <c r="C3582" s="7" t="str">
        <f>MONTH(月末库存[[#This Row],[日期]]) &amp; "月"</f>
        <v>4月</v>
      </c>
      <c r="D3582" s="7">
        <f>--TEXT(月末库存[[#This Row],[日期]],"yyyymm")</f>
        <v>201804</v>
      </c>
      <c r="E3582" t="s">
        <v>9</v>
      </c>
      <c r="F3582" t="s">
        <v>12</v>
      </c>
      <c r="G3582">
        <v>1000000072</v>
      </c>
      <c r="H3582" t="s">
        <v>10</v>
      </c>
      <c r="I3582" t="s">
        <v>13</v>
      </c>
      <c r="J3582">
        <v>10000131</v>
      </c>
      <c r="K3582" t="s">
        <v>38</v>
      </c>
      <c r="L3582">
        <v>182.66400000000007</v>
      </c>
    </row>
    <row r="3583" spans="1:12" x14ac:dyDescent="0.2">
      <c r="A3583" s="1">
        <v>43220</v>
      </c>
      <c r="B3583" s="7" t="str">
        <f>YEAR(月末库存[[#This Row],[日期]]) &amp; "年"</f>
        <v>2018年</v>
      </c>
      <c r="C3583" s="7" t="str">
        <f>MONTH(月末库存[[#This Row],[日期]]) &amp; "月"</f>
        <v>4月</v>
      </c>
      <c r="D3583" s="7">
        <f>--TEXT(月末库存[[#This Row],[日期]],"yyyymm")</f>
        <v>201804</v>
      </c>
      <c r="E3583" t="s">
        <v>9</v>
      </c>
      <c r="F3583" t="s">
        <v>57</v>
      </c>
      <c r="G3583">
        <v>1000001502</v>
      </c>
      <c r="H3583" t="s">
        <v>56</v>
      </c>
      <c r="I3583" t="s">
        <v>13</v>
      </c>
      <c r="J3583">
        <v>10000064</v>
      </c>
      <c r="K3583" t="s">
        <v>53</v>
      </c>
      <c r="L3583">
        <v>18.299999999999986</v>
      </c>
    </row>
    <row r="3584" spans="1:12" x14ac:dyDescent="0.2">
      <c r="A3584" s="1">
        <v>43220</v>
      </c>
      <c r="B3584" s="7" t="str">
        <f>YEAR(月末库存[[#This Row],[日期]]) &amp; "年"</f>
        <v>2018年</v>
      </c>
      <c r="C3584" s="7" t="str">
        <f>MONTH(月末库存[[#This Row],[日期]]) &amp; "月"</f>
        <v>4月</v>
      </c>
      <c r="D3584" s="7">
        <f>--TEXT(月末库存[[#This Row],[日期]],"yyyymm")</f>
        <v>201804</v>
      </c>
      <c r="E3584" t="s">
        <v>9</v>
      </c>
      <c r="F3584" t="s">
        <v>17</v>
      </c>
      <c r="G3584">
        <v>1000001649</v>
      </c>
      <c r="H3584" t="s">
        <v>16</v>
      </c>
      <c r="I3584" t="s">
        <v>13</v>
      </c>
      <c r="J3584">
        <v>10000111</v>
      </c>
      <c r="K3584" t="s">
        <v>37</v>
      </c>
      <c r="L3584">
        <v>97.700000000000017</v>
      </c>
    </row>
    <row r="3585" spans="1:12" x14ac:dyDescent="0.2">
      <c r="A3585" s="1">
        <v>43220</v>
      </c>
      <c r="B3585" s="7" t="str">
        <f>YEAR(月末库存[[#This Row],[日期]]) &amp; "年"</f>
        <v>2018年</v>
      </c>
      <c r="C3585" s="7" t="str">
        <f>MONTH(月末库存[[#This Row],[日期]]) &amp; "月"</f>
        <v>4月</v>
      </c>
      <c r="D3585" s="7">
        <f>--TEXT(月末库存[[#This Row],[日期]],"yyyymm")</f>
        <v>201804</v>
      </c>
      <c r="E3585" t="s">
        <v>9</v>
      </c>
      <c r="F3585" t="s">
        <v>17</v>
      </c>
      <c r="G3585">
        <v>1000000059</v>
      </c>
      <c r="H3585" t="s">
        <v>55</v>
      </c>
      <c r="I3585" t="s">
        <v>13</v>
      </c>
      <c r="J3585">
        <v>10000111</v>
      </c>
      <c r="K3585" t="s">
        <v>37</v>
      </c>
      <c r="L3585">
        <v>327.36799999999994</v>
      </c>
    </row>
    <row r="3586" spans="1:12" x14ac:dyDescent="0.2">
      <c r="A3586" s="1">
        <v>43220</v>
      </c>
      <c r="B3586" s="7" t="str">
        <f>YEAR(月末库存[[#This Row],[日期]]) &amp; "年"</f>
        <v>2018年</v>
      </c>
      <c r="C3586" s="7" t="str">
        <f>MONTH(月末库存[[#This Row],[日期]]) &amp; "月"</f>
        <v>4月</v>
      </c>
      <c r="D3586" s="7">
        <f>--TEXT(月末库存[[#This Row],[日期]],"yyyymm")</f>
        <v>201804</v>
      </c>
      <c r="E3586" t="s">
        <v>9</v>
      </c>
      <c r="F3586" t="s">
        <v>15</v>
      </c>
      <c r="G3586">
        <v>1000002986</v>
      </c>
      <c r="H3586" t="s">
        <v>14</v>
      </c>
      <c r="I3586" t="s">
        <v>13</v>
      </c>
      <c r="J3586">
        <v>10000064</v>
      </c>
      <c r="K3586" t="s">
        <v>53</v>
      </c>
      <c r="L3586">
        <v>2.0000000000000022</v>
      </c>
    </row>
    <row r="3587" spans="1:12" x14ac:dyDescent="0.2">
      <c r="A3587" s="1">
        <v>43220</v>
      </c>
      <c r="B3587" s="7" t="str">
        <f>YEAR(月末库存[[#This Row],[日期]]) &amp; "年"</f>
        <v>2018年</v>
      </c>
      <c r="C3587" s="7" t="str">
        <f>MONTH(月末库存[[#This Row],[日期]]) &amp; "月"</f>
        <v>4月</v>
      </c>
      <c r="D3587" s="7">
        <f>--TEXT(月末库存[[#This Row],[日期]],"yyyymm")</f>
        <v>201804</v>
      </c>
      <c r="E3587" t="s">
        <v>9</v>
      </c>
      <c r="F3587" t="s">
        <v>57</v>
      </c>
      <c r="G3587">
        <v>1000001502</v>
      </c>
      <c r="H3587" t="s">
        <v>56</v>
      </c>
      <c r="I3587" t="s">
        <v>13</v>
      </c>
      <c r="J3587">
        <v>10000136</v>
      </c>
      <c r="K3587" t="s">
        <v>40</v>
      </c>
      <c r="L3587">
        <v>83.399999999999991</v>
      </c>
    </row>
    <row r="3588" spans="1:12" x14ac:dyDescent="0.2">
      <c r="A3588" s="1">
        <v>43220</v>
      </c>
      <c r="B3588" s="7" t="str">
        <f>YEAR(月末库存[[#This Row],[日期]]) &amp; "年"</f>
        <v>2018年</v>
      </c>
      <c r="C3588" s="7" t="str">
        <f>MONTH(月末库存[[#This Row],[日期]]) &amp; "月"</f>
        <v>4月</v>
      </c>
      <c r="D3588" s="7">
        <f>--TEXT(月末库存[[#This Row],[日期]],"yyyymm")</f>
        <v>201804</v>
      </c>
      <c r="E3588" t="s">
        <v>9</v>
      </c>
      <c r="F3588" t="s">
        <v>57</v>
      </c>
      <c r="G3588">
        <v>1000001502</v>
      </c>
      <c r="H3588" t="s">
        <v>56</v>
      </c>
      <c r="I3588" t="s">
        <v>13</v>
      </c>
      <c r="J3588">
        <v>20000099</v>
      </c>
      <c r="K3588" t="s">
        <v>20</v>
      </c>
      <c r="L3588">
        <v>118.7</v>
      </c>
    </row>
    <row r="3589" spans="1:12" x14ac:dyDescent="0.2">
      <c r="A3589" s="1">
        <v>43220</v>
      </c>
      <c r="B3589" s="7" t="str">
        <f>YEAR(月末库存[[#This Row],[日期]]) &amp; "年"</f>
        <v>2018年</v>
      </c>
      <c r="C3589" s="7" t="str">
        <f>MONTH(月末库存[[#This Row],[日期]]) &amp; "月"</f>
        <v>4月</v>
      </c>
      <c r="D3589" s="7">
        <f>--TEXT(月末库存[[#This Row],[日期]],"yyyymm")</f>
        <v>201804</v>
      </c>
      <c r="E3589" t="s">
        <v>9</v>
      </c>
      <c r="F3589" t="s">
        <v>75</v>
      </c>
      <c r="G3589">
        <v>1000000281</v>
      </c>
      <c r="H3589" t="s">
        <v>74</v>
      </c>
      <c r="I3589" t="s">
        <v>13</v>
      </c>
      <c r="J3589">
        <v>10000211</v>
      </c>
      <c r="K3589" t="s">
        <v>11</v>
      </c>
      <c r="L3589">
        <v>28.000000000000004</v>
      </c>
    </row>
    <row r="3590" spans="1:12" x14ac:dyDescent="0.2">
      <c r="A3590" s="1">
        <v>43220</v>
      </c>
      <c r="B3590" s="7" t="str">
        <f>YEAR(月末库存[[#This Row],[日期]]) &amp; "年"</f>
        <v>2018年</v>
      </c>
      <c r="C3590" s="7" t="str">
        <f>MONTH(月末库存[[#This Row],[日期]]) &amp; "月"</f>
        <v>4月</v>
      </c>
      <c r="D3590" s="7">
        <f>--TEXT(月末库存[[#This Row],[日期]],"yyyymm")</f>
        <v>201804</v>
      </c>
      <c r="E3590" t="s">
        <v>9</v>
      </c>
      <c r="F3590" t="s">
        <v>72</v>
      </c>
      <c r="G3590">
        <v>1000000064</v>
      </c>
      <c r="H3590" t="s">
        <v>76</v>
      </c>
      <c r="I3590" t="s">
        <v>13</v>
      </c>
      <c r="J3590">
        <v>10000064</v>
      </c>
      <c r="K3590" t="s">
        <v>53</v>
      </c>
      <c r="L3590">
        <v>50.604000000000006</v>
      </c>
    </row>
    <row r="3591" spans="1:12" x14ac:dyDescent="0.2">
      <c r="A3591" s="1">
        <v>43220</v>
      </c>
      <c r="B3591" s="7" t="str">
        <f>YEAR(月末库存[[#This Row],[日期]]) &amp; "年"</f>
        <v>2018年</v>
      </c>
      <c r="C3591" s="7" t="str">
        <f>MONTH(月末库存[[#This Row],[日期]]) &amp; "月"</f>
        <v>4月</v>
      </c>
      <c r="D3591" s="7">
        <f>--TEXT(月末库存[[#This Row],[日期]],"yyyymm")</f>
        <v>201804</v>
      </c>
      <c r="E3591" t="s">
        <v>9</v>
      </c>
      <c r="F3591" t="s">
        <v>59</v>
      </c>
      <c r="G3591">
        <v>1000000192</v>
      </c>
      <c r="H3591" t="s">
        <v>58</v>
      </c>
      <c r="I3591" t="s">
        <v>13</v>
      </c>
      <c r="J3591">
        <v>10000064</v>
      </c>
      <c r="K3591" t="s">
        <v>53</v>
      </c>
      <c r="L3591">
        <v>26.06</v>
      </c>
    </row>
    <row r="3592" spans="1:12" x14ac:dyDescent="0.2">
      <c r="A3592" s="1">
        <v>43220</v>
      </c>
      <c r="B3592" s="7" t="str">
        <f>YEAR(月末库存[[#This Row],[日期]]) &amp; "年"</f>
        <v>2018年</v>
      </c>
      <c r="C3592" s="7" t="str">
        <f>MONTH(月末库存[[#This Row],[日期]]) &amp; "月"</f>
        <v>4月</v>
      </c>
      <c r="D3592" s="7">
        <f>--TEXT(月末库存[[#This Row],[日期]],"yyyymm")</f>
        <v>201804</v>
      </c>
      <c r="E3592" t="s">
        <v>9</v>
      </c>
      <c r="F3592" t="s">
        <v>59</v>
      </c>
      <c r="G3592">
        <v>1000000192</v>
      </c>
      <c r="H3592" t="s">
        <v>58</v>
      </c>
      <c r="I3592" t="s">
        <v>13</v>
      </c>
      <c r="J3592">
        <v>10000111</v>
      </c>
      <c r="K3592" t="s">
        <v>37</v>
      </c>
      <c r="L3592">
        <v>32.85199999999999</v>
      </c>
    </row>
    <row r="3593" spans="1:12" x14ac:dyDescent="0.2">
      <c r="A3593" s="1">
        <v>43220</v>
      </c>
      <c r="B3593" s="7" t="str">
        <f>YEAR(月末库存[[#This Row],[日期]]) &amp; "年"</f>
        <v>2018年</v>
      </c>
      <c r="C3593" s="7" t="str">
        <f>MONTH(月末库存[[#This Row],[日期]]) &amp; "月"</f>
        <v>4月</v>
      </c>
      <c r="D3593" s="7">
        <f>--TEXT(月末库存[[#This Row],[日期]],"yyyymm")</f>
        <v>201804</v>
      </c>
      <c r="E3593" t="s">
        <v>9</v>
      </c>
      <c r="F3593" t="s">
        <v>15</v>
      </c>
      <c r="G3593">
        <v>1000002986</v>
      </c>
      <c r="H3593" t="s">
        <v>14</v>
      </c>
      <c r="I3593" t="s">
        <v>13</v>
      </c>
      <c r="J3593">
        <v>10000211</v>
      </c>
      <c r="K3593" t="s">
        <v>11</v>
      </c>
      <c r="L3593">
        <v>736.97599999999977</v>
      </c>
    </row>
    <row r="3594" spans="1:12" x14ac:dyDescent="0.2">
      <c r="A3594" s="1">
        <v>43220</v>
      </c>
      <c r="B3594" s="7" t="str">
        <f>YEAR(月末库存[[#This Row],[日期]]) &amp; "年"</f>
        <v>2018年</v>
      </c>
      <c r="C3594" s="7" t="str">
        <f>MONTH(月末库存[[#This Row],[日期]]) &amp; "月"</f>
        <v>4月</v>
      </c>
      <c r="D3594" s="7">
        <f>--TEXT(月末库存[[#This Row],[日期]],"yyyymm")</f>
        <v>201804</v>
      </c>
      <c r="E3594" t="s">
        <v>9</v>
      </c>
      <c r="F3594" t="s">
        <v>17</v>
      </c>
      <c r="G3594">
        <v>1000000059</v>
      </c>
      <c r="H3594" t="s">
        <v>55</v>
      </c>
      <c r="I3594" t="s">
        <v>13</v>
      </c>
      <c r="J3594">
        <v>10000211</v>
      </c>
      <c r="K3594" t="s">
        <v>11</v>
      </c>
      <c r="L3594">
        <v>36.84400000000003</v>
      </c>
    </row>
    <row r="3595" spans="1:12" x14ac:dyDescent="0.2">
      <c r="A3595" s="1">
        <v>43220</v>
      </c>
      <c r="B3595" s="7" t="str">
        <f>YEAR(月末库存[[#This Row],[日期]]) &amp; "年"</f>
        <v>2018年</v>
      </c>
      <c r="C3595" s="7" t="str">
        <f>MONTH(月末库存[[#This Row],[日期]]) &amp; "月"</f>
        <v>4月</v>
      </c>
      <c r="D3595" s="7">
        <f>--TEXT(月末库存[[#This Row],[日期]],"yyyymm")</f>
        <v>201804</v>
      </c>
      <c r="E3595" t="s">
        <v>9</v>
      </c>
      <c r="F3595" t="s">
        <v>72</v>
      </c>
      <c r="G3595">
        <v>1000001699</v>
      </c>
      <c r="H3595" t="s">
        <v>71</v>
      </c>
      <c r="I3595" t="s">
        <v>13</v>
      </c>
      <c r="J3595">
        <v>10000131</v>
      </c>
      <c r="K3595" t="s">
        <v>38</v>
      </c>
      <c r="L3595">
        <v>57.876000000000005</v>
      </c>
    </row>
    <row r="3596" spans="1:12" x14ac:dyDescent="0.2">
      <c r="A3596" s="1">
        <v>43220</v>
      </c>
      <c r="B3596" s="7" t="str">
        <f>YEAR(月末库存[[#This Row],[日期]]) &amp; "年"</f>
        <v>2018年</v>
      </c>
      <c r="C3596" s="7" t="str">
        <f>MONTH(月末库存[[#This Row],[日期]]) &amp; "月"</f>
        <v>4月</v>
      </c>
      <c r="D3596" s="7">
        <f>--TEXT(月末库存[[#This Row],[日期]],"yyyymm")</f>
        <v>201804</v>
      </c>
      <c r="E3596" t="s">
        <v>9</v>
      </c>
      <c r="F3596" t="s">
        <v>17</v>
      </c>
      <c r="G3596">
        <v>1000000059</v>
      </c>
      <c r="H3596" t="s">
        <v>55</v>
      </c>
      <c r="I3596" t="s">
        <v>13</v>
      </c>
      <c r="J3596">
        <v>10000136</v>
      </c>
      <c r="K3596" t="s">
        <v>40</v>
      </c>
      <c r="L3596">
        <v>122.2</v>
      </c>
    </row>
    <row r="3597" spans="1:12" x14ac:dyDescent="0.2">
      <c r="A3597" s="1">
        <v>43220</v>
      </c>
      <c r="B3597" s="7" t="str">
        <f>YEAR(月末库存[[#This Row],[日期]]) &amp; "年"</f>
        <v>2018年</v>
      </c>
      <c r="C3597" s="7" t="str">
        <f>MONTH(月末库存[[#This Row],[日期]]) &amp; "月"</f>
        <v>4月</v>
      </c>
      <c r="D3597" s="7">
        <f>--TEXT(月末库存[[#This Row],[日期]],"yyyymm")</f>
        <v>201804</v>
      </c>
      <c r="E3597" t="s">
        <v>9</v>
      </c>
      <c r="F3597" t="s">
        <v>17</v>
      </c>
      <c r="G3597">
        <v>1000000059</v>
      </c>
      <c r="H3597" t="s">
        <v>55</v>
      </c>
      <c r="I3597" t="s">
        <v>13</v>
      </c>
      <c r="J3597">
        <v>10000064</v>
      </c>
      <c r="K3597" t="s">
        <v>53</v>
      </c>
      <c r="L3597">
        <v>87.753999999999934</v>
      </c>
    </row>
    <row r="3598" spans="1:12" x14ac:dyDescent="0.2">
      <c r="A3598" s="1">
        <v>43220</v>
      </c>
      <c r="B3598" s="7" t="str">
        <f>YEAR(月末库存[[#This Row],[日期]]) &amp; "年"</f>
        <v>2018年</v>
      </c>
      <c r="C3598" s="7" t="str">
        <f>MONTH(月末库存[[#This Row],[日期]]) &amp; "月"</f>
        <v>4月</v>
      </c>
      <c r="D3598" s="7">
        <f>--TEXT(月末库存[[#This Row],[日期]],"yyyymm")</f>
        <v>201804</v>
      </c>
      <c r="E3598" t="s">
        <v>9</v>
      </c>
      <c r="F3598" t="s">
        <v>59</v>
      </c>
      <c r="G3598">
        <v>1000000192</v>
      </c>
      <c r="H3598" t="s">
        <v>58</v>
      </c>
      <c r="I3598" t="s">
        <v>13</v>
      </c>
      <c r="J3598">
        <v>10000211</v>
      </c>
      <c r="K3598" t="s">
        <v>11</v>
      </c>
      <c r="L3598">
        <v>44.699999999999974</v>
      </c>
    </row>
    <row r="3599" spans="1:12" x14ac:dyDescent="0.2">
      <c r="A3599" s="1">
        <v>43220</v>
      </c>
      <c r="B3599" s="7" t="str">
        <f>YEAR(月末库存[[#This Row],[日期]]) &amp; "年"</f>
        <v>2018年</v>
      </c>
      <c r="C3599" s="7" t="str">
        <f>MONTH(月末库存[[#This Row],[日期]]) &amp; "月"</f>
        <v>4月</v>
      </c>
      <c r="D3599" s="7">
        <f>--TEXT(月末库存[[#This Row],[日期]],"yyyymm")</f>
        <v>201804</v>
      </c>
      <c r="E3599" t="s">
        <v>9</v>
      </c>
      <c r="F3599" t="s">
        <v>59</v>
      </c>
      <c r="G3599">
        <v>1000000192</v>
      </c>
      <c r="H3599" t="s">
        <v>58</v>
      </c>
      <c r="I3599" t="s">
        <v>13</v>
      </c>
      <c r="J3599">
        <v>20000018</v>
      </c>
      <c r="K3599" t="s">
        <v>81</v>
      </c>
      <c r="L3599">
        <v>0.69999999999999929</v>
      </c>
    </row>
    <row r="3600" spans="1:12" x14ac:dyDescent="0.2">
      <c r="A3600" s="1">
        <v>43220</v>
      </c>
      <c r="B3600" s="7" t="str">
        <f>YEAR(月末库存[[#This Row],[日期]]) &amp; "年"</f>
        <v>2018年</v>
      </c>
      <c r="C3600" s="7" t="str">
        <f>MONTH(月末库存[[#This Row],[日期]]) &amp; "月"</f>
        <v>4月</v>
      </c>
      <c r="D3600" s="7">
        <f>--TEXT(月末库存[[#This Row],[日期]],"yyyymm")</f>
        <v>201804</v>
      </c>
      <c r="E3600" t="s">
        <v>9</v>
      </c>
      <c r="F3600" t="s">
        <v>15</v>
      </c>
      <c r="G3600">
        <v>1000002985</v>
      </c>
      <c r="H3600" t="s">
        <v>47</v>
      </c>
      <c r="I3600" t="s">
        <v>13</v>
      </c>
      <c r="J3600">
        <v>10000064</v>
      </c>
      <c r="K3600" t="s">
        <v>53</v>
      </c>
      <c r="L3600">
        <v>4.9000000000000004</v>
      </c>
    </row>
    <row r="3601" spans="1:12" x14ac:dyDescent="0.2">
      <c r="A3601" s="1">
        <v>43220</v>
      </c>
      <c r="B3601" s="7" t="str">
        <f>YEAR(月末库存[[#This Row],[日期]]) &amp; "年"</f>
        <v>2018年</v>
      </c>
      <c r="C3601" s="7" t="str">
        <f>MONTH(月末库存[[#This Row],[日期]]) &amp; "月"</f>
        <v>4月</v>
      </c>
      <c r="D3601" s="7">
        <f>--TEXT(月末库存[[#This Row],[日期]],"yyyymm")</f>
        <v>201804</v>
      </c>
      <c r="E3601" t="s">
        <v>9</v>
      </c>
      <c r="F3601" t="s">
        <v>15</v>
      </c>
      <c r="G3601">
        <v>1000002981</v>
      </c>
      <c r="H3601" t="s">
        <v>62</v>
      </c>
      <c r="I3601" t="s">
        <v>13</v>
      </c>
      <c r="J3601">
        <v>10000136</v>
      </c>
      <c r="K3601" t="s">
        <v>40</v>
      </c>
      <c r="L3601">
        <v>1.75</v>
      </c>
    </row>
    <row r="3602" spans="1:12" x14ac:dyDescent="0.2">
      <c r="A3602" s="1">
        <v>43220</v>
      </c>
      <c r="B3602" s="7" t="str">
        <f>YEAR(月末库存[[#This Row],[日期]]) &amp; "年"</f>
        <v>2018年</v>
      </c>
      <c r="C3602" s="7" t="str">
        <f>MONTH(月末库存[[#This Row],[日期]]) &amp; "月"</f>
        <v>4月</v>
      </c>
      <c r="D3602" s="7">
        <f>--TEXT(月末库存[[#This Row],[日期]],"yyyymm")</f>
        <v>201804</v>
      </c>
      <c r="E3602" t="s">
        <v>9</v>
      </c>
      <c r="F3602" t="s">
        <v>75</v>
      </c>
      <c r="G3602">
        <v>1000000281</v>
      </c>
      <c r="H3602" t="s">
        <v>74</v>
      </c>
      <c r="I3602" t="s">
        <v>13</v>
      </c>
      <c r="J3602">
        <v>20000099</v>
      </c>
      <c r="K3602" t="s">
        <v>20</v>
      </c>
      <c r="L3602">
        <v>127.80199999999999</v>
      </c>
    </row>
    <row r="3603" spans="1:12" x14ac:dyDescent="0.2">
      <c r="A3603" s="1">
        <v>43220</v>
      </c>
      <c r="B3603" s="7" t="str">
        <f>YEAR(月末库存[[#This Row],[日期]]) &amp; "年"</f>
        <v>2018年</v>
      </c>
      <c r="C3603" s="7" t="str">
        <f>MONTH(月末库存[[#This Row],[日期]]) &amp; "月"</f>
        <v>4月</v>
      </c>
      <c r="D3603" s="7">
        <f>--TEXT(月末库存[[#This Row],[日期]],"yyyymm")</f>
        <v>201804</v>
      </c>
      <c r="E3603" t="s">
        <v>9</v>
      </c>
      <c r="F3603" t="s">
        <v>72</v>
      </c>
      <c r="G3603">
        <v>1000001699</v>
      </c>
      <c r="H3603" t="s">
        <v>71</v>
      </c>
      <c r="I3603" t="s">
        <v>13</v>
      </c>
      <c r="J3603">
        <v>10000211</v>
      </c>
      <c r="K3603" t="s">
        <v>11</v>
      </c>
      <c r="L3603">
        <v>79.657999999999987</v>
      </c>
    </row>
    <row r="3604" spans="1:12" x14ac:dyDescent="0.2">
      <c r="A3604" s="1">
        <v>43220</v>
      </c>
      <c r="B3604" s="7" t="str">
        <f>YEAR(月末库存[[#This Row],[日期]]) &amp; "年"</f>
        <v>2018年</v>
      </c>
      <c r="C3604" s="7" t="str">
        <f>MONTH(月末库存[[#This Row],[日期]]) &amp; "月"</f>
        <v>4月</v>
      </c>
      <c r="D3604" s="7">
        <f>--TEXT(月末库存[[#This Row],[日期]],"yyyymm")</f>
        <v>201804</v>
      </c>
      <c r="E3604" t="s">
        <v>9</v>
      </c>
      <c r="F3604" t="s">
        <v>12</v>
      </c>
      <c r="G3604">
        <v>1000000072</v>
      </c>
      <c r="H3604" t="s">
        <v>10</v>
      </c>
      <c r="I3604" t="s">
        <v>13</v>
      </c>
      <c r="J3604">
        <v>10000211</v>
      </c>
      <c r="K3604" t="s">
        <v>11</v>
      </c>
      <c r="L3604">
        <v>425.98599999999999</v>
      </c>
    </row>
    <row r="3605" spans="1:12" x14ac:dyDescent="0.2">
      <c r="A3605" s="1">
        <v>43220</v>
      </c>
      <c r="B3605" s="7" t="str">
        <f>YEAR(月末库存[[#This Row],[日期]]) &amp; "年"</f>
        <v>2018年</v>
      </c>
      <c r="C3605" s="7" t="str">
        <f>MONTH(月末库存[[#This Row],[日期]]) &amp; "月"</f>
        <v>4月</v>
      </c>
      <c r="D3605" s="7">
        <f>--TEXT(月末库存[[#This Row],[日期]],"yyyymm")</f>
        <v>201804</v>
      </c>
      <c r="E3605" t="s">
        <v>9</v>
      </c>
      <c r="F3605" t="s">
        <v>59</v>
      </c>
      <c r="G3605">
        <v>1000000192</v>
      </c>
      <c r="H3605" t="s">
        <v>58</v>
      </c>
      <c r="I3605" t="s">
        <v>13</v>
      </c>
      <c r="J3605">
        <v>10000172</v>
      </c>
      <c r="K3605" t="s">
        <v>18</v>
      </c>
      <c r="L3605">
        <v>69.841999999999999</v>
      </c>
    </row>
    <row r="3606" spans="1:12" x14ac:dyDescent="0.2">
      <c r="A3606" s="1">
        <v>43220</v>
      </c>
      <c r="B3606" s="7" t="str">
        <f>YEAR(月末库存[[#This Row],[日期]]) &amp; "年"</f>
        <v>2018年</v>
      </c>
      <c r="C3606" s="7" t="str">
        <f>MONTH(月末库存[[#This Row],[日期]]) &amp; "月"</f>
        <v>4月</v>
      </c>
      <c r="D3606" s="7">
        <f>--TEXT(月末库存[[#This Row],[日期]],"yyyymm")</f>
        <v>201804</v>
      </c>
      <c r="E3606" t="s">
        <v>9</v>
      </c>
      <c r="F3606" t="s">
        <v>17</v>
      </c>
      <c r="G3606">
        <v>1000001649</v>
      </c>
      <c r="H3606" t="s">
        <v>16</v>
      </c>
      <c r="I3606" t="s">
        <v>13</v>
      </c>
      <c r="J3606">
        <v>10000211</v>
      </c>
      <c r="K3606" t="s">
        <v>11</v>
      </c>
      <c r="L3606">
        <v>255.38200000000009</v>
      </c>
    </row>
    <row r="3607" spans="1:12" x14ac:dyDescent="0.2">
      <c r="A3607" s="1">
        <v>43220</v>
      </c>
      <c r="B3607" s="7" t="str">
        <f>YEAR(月末库存[[#This Row],[日期]]) &amp; "年"</f>
        <v>2018年</v>
      </c>
      <c r="C3607" s="7" t="str">
        <f>MONTH(月末库存[[#This Row],[日期]]) &amp; "月"</f>
        <v>4月</v>
      </c>
      <c r="D3607" s="7">
        <f>--TEXT(月末库存[[#This Row],[日期]],"yyyymm")</f>
        <v>201804</v>
      </c>
      <c r="E3607" t="s">
        <v>9</v>
      </c>
      <c r="F3607" t="s">
        <v>57</v>
      </c>
      <c r="G3607">
        <v>1000001502</v>
      </c>
      <c r="H3607" t="s">
        <v>56</v>
      </c>
      <c r="I3607" t="s">
        <v>13</v>
      </c>
      <c r="J3607">
        <v>10000131</v>
      </c>
      <c r="K3607" t="s">
        <v>38</v>
      </c>
      <c r="L3607">
        <v>353.98000000000008</v>
      </c>
    </row>
    <row r="3608" spans="1:12" x14ac:dyDescent="0.2">
      <c r="A3608" s="1">
        <v>43220</v>
      </c>
      <c r="B3608" s="7" t="str">
        <f>YEAR(月末库存[[#This Row],[日期]]) &amp; "年"</f>
        <v>2018年</v>
      </c>
      <c r="C3608" s="7" t="str">
        <f>MONTH(月末库存[[#This Row],[日期]]) &amp; "月"</f>
        <v>4月</v>
      </c>
      <c r="D3608" s="7">
        <f>--TEXT(月末库存[[#This Row],[日期]],"yyyymm")</f>
        <v>201804</v>
      </c>
      <c r="E3608" t="s">
        <v>9</v>
      </c>
      <c r="F3608" t="s">
        <v>57</v>
      </c>
      <c r="G3608">
        <v>1000001502</v>
      </c>
      <c r="H3608" t="s">
        <v>56</v>
      </c>
      <c r="I3608" t="s">
        <v>13</v>
      </c>
      <c r="J3608">
        <v>10000211</v>
      </c>
      <c r="K3608" t="s">
        <v>11</v>
      </c>
      <c r="L3608">
        <v>277.72399999999993</v>
      </c>
    </row>
    <row r="3609" spans="1:12" x14ac:dyDescent="0.2">
      <c r="A3609" s="1">
        <v>43220</v>
      </c>
      <c r="B3609" s="7" t="str">
        <f>YEAR(月末库存[[#This Row],[日期]]) &amp; "年"</f>
        <v>2018年</v>
      </c>
      <c r="C3609" s="7" t="str">
        <f>MONTH(月末库存[[#This Row],[日期]]) &amp; "月"</f>
        <v>4月</v>
      </c>
      <c r="D3609" s="7">
        <f>--TEXT(月末库存[[#This Row],[日期]],"yyyymm")</f>
        <v>201804</v>
      </c>
      <c r="E3609" t="s">
        <v>9</v>
      </c>
      <c r="F3609" t="s">
        <v>15</v>
      </c>
      <c r="G3609">
        <v>1000002981</v>
      </c>
      <c r="H3609" t="s">
        <v>62</v>
      </c>
      <c r="I3609" t="s">
        <v>13</v>
      </c>
      <c r="J3609">
        <v>20000099</v>
      </c>
      <c r="K3609" t="s">
        <v>20</v>
      </c>
      <c r="L3609">
        <v>46.370000000000019</v>
      </c>
    </row>
    <row r="3610" spans="1:12" x14ac:dyDescent="0.2">
      <c r="A3610" s="1">
        <v>43220</v>
      </c>
      <c r="B3610" s="7" t="str">
        <f>YEAR(月末库存[[#This Row],[日期]]) &amp; "年"</f>
        <v>2018年</v>
      </c>
      <c r="C3610" s="7" t="str">
        <f>MONTH(月末库存[[#This Row],[日期]]) &amp; "月"</f>
        <v>4月</v>
      </c>
      <c r="D3610" s="7">
        <f>--TEXT(月末库存[[#This Row],[日期]],"yyyymm")</f>
        <v>201804</v>
      </c>
      <c r="E3610" t="s">
        <v>22</v>
      </c>
      <c r="F3610" t="s">
        <v>69</v>
      </c>
      <c r="G3610">
        <v>1000003349</v>
      </c>
      <c r="H3610" t="s">
        <v>68</v>
      </c>
      <c r="I3610" t="s">
        <v>13</v>
      </c>
      <c r="J3610">
        <v>10000064</v>
      </c>
      <c r="K3610" t="s">
        <v>53</v>
      </c>
      <c r="L3610">
        <v>19.300000000000004</v>
      </c>
    </row>
    <row r="3611" spans="1:12" x14ac:dyDescent="0.2">
      <c r="A3611" s="1">
        <v>43220</v>
      </c>
      <c r="B3611" s="7" t="str">
        <f>YEAR(月末库存[[#This Row],[日期]]) &amp; "年"</f>
        <v>2018年</v>
      </c>
      <c r="C3611" s="7" t="str">
        <f>MONTH(月末库存[[#This Row],[日期]]) &amp; "月"</f>
        <v>4月</v>
      </c>
      <c r="D3611" s="7">
        <f>--TEXT(月末库存[[#This Row],[日期]],"yyyymm")</f>
        <v>201804</v>
      </c>
      <c r="E3611" t="s">
        <v>22</v>
      </c>
      <c r="F3611" t="s">
        <v>69</v>
      </c>
      <c r="G3611">
        <v>1000003349</v>
      </c>
      <c r="H3611" t="s">
        <v>68</v>
      </c>
      <c r="I3611" t="s">
        <v>13</v>
      </c>
      <c r="J3611">
        <v>10000061</v>
      </c>
      <c r="K3611" t="s">
        <v>28</v>
      </c>
      <c r="L3611">
        <v>12</v>
      </c>
    </row>
    <row r="3612" spans="1:12" x14ac:dyDescent="0.2">
      <c r="A3612" s="1">
        <v>43220</v>
      </c>
      <c r="B3612" s="7" t="str">
        <f>YEAR(月末库存[[#This Row],[日期]]) &amp; "年"</f>
        <v>2018年</v>
      </c>
      <c r="C3612" s="7" t="str">
        <f>MONTH(月末库存[[#This Row],[日期]]) &amp; "月"</f>
        <v>4月</v>
      </c>
      <c r="D3612" s="7">
        <f>--TEXT(月末库存[[#This Row],[日期]],"yyyymm")</f>
        <v>201804</v>
      </c>
      <c r="E3612" t="s">
        <v>22</v>
      </c>
      <c r="F3612" t="s">
        <v>69</v>
      </c>
      <c r="G3612">
        <v>1000003349</v>
      </c>
      <c r="H3612" t="s">
        <v>68</v>
      </c>
      <c r="I3612" t="s">
        <v>13</v>
      </c>
      <c r="J3612">
        <v>10000131</v>
      </c>
      <c r="K3612" t="s">
        <v>38</v>
      </c>
      <c r="L3612">
        <v>5.5</v>
      </c>
    </row>
    <row r="3613" spans="1:12" x14ac:dyDescent="0.2">
      <c r="A3613" s="1">
        <v>43220</v>
      </c>
      <c r="B3613" s="7" t="str">
        <f>YEAR(月末库存[[#This Row],[日期]]) &amp; "年"</f>
        <v>2018年</v>
      </c>
      <c r="C3613" s="7" t="str">
        <f>MONTH(月末库存[[#This Row],[日期]]) &amp; "月"</f>
        <v>4月</v>
      </c>
      <c r="D3613" s="7">
        <f>--TEXT(月末库存[[#This Row],[日期]],"yyyymm")</f>
        <v>201804</v>
      </c>
      <c r="E3613" t="s">
        <v>22</v>
      </c>
      <c r="F3613" t="s">
        <v>49</v>
      </c>
      <c r="G3613">
        <v>1000000020</v>
      </c>
      <c r="H3613" t="s">
        <v>73</v>
      </c>
      <c r="I3613" t="s">
        <v>13</v>
      </c>
      <c r="J3613">
        <v>10000182</v>
      </c>
      <c r="K3613" t="s">
        <v>31</v>
      </c>
      <c r="L3613">
        <v>33.6</v>
      </c>
    </row>
    <row r="3614" spans="1:12" x14ac:dyDescent="0.2">
      <c r="A3614" s="1">
        <v>43220</v>
      </c>
      <c r="B3614" s="7" t="str">
        <f>YEAR(月末库存[[#This Row],[日期]]) &amp; "年"</f>
        <v>2018年</v>
      </c>
      <c r="C3614" s="7" t="str">
        <f>MONTH(月末库存[[#This Row],[日期]]) &amp; "月"</f>
        <v>4月</v>
      </c>
      <c r="D3614" s="7">
        <f>--TEXT(月末库存[[#This Row],[日期]],"yyyymm")</f>
        <v>201804</v>
      </c>
      <c r="E3614" t="s">
        <v>22</v>
      </c>
      <c r="F3614" t="s">
        <v>33</v>
      </c>
      <c r="G3614">
        <v>1000000031</v>
      </c>
      <c r="H3614" t="s">
        <v>32</v>
      </c>
      <c r="I3614" t="s">
        <v>13</v>
      </c>
      <c r="J3614">
        <v>10000131</v>
      </c>
      <c r="K3614" t="s">
        <v>38</v>
      </c>
      <c r="L3614">
        <v>80.8</v>
      </c>
    </row>
    <row r="3615" spans="1:12" x14ac:dyDescent="0.2">
      <c r="A3615" s="1">
        <v>43220</v>
      </c>
      <c r="B3615" s="7" t="str">
        <f>YEAR(月末库存[[#This Row],[日期]]) &amp; "年"</f>
        <v>2018年</v>
      </c>
      <c r="C3615" s="7" t="str">
        <f>MONTH(月末库存[[#This Row],[日期]]) &amp; "月"</f>
        <v>4月</v>
      </c>
      <c r="D3615" s="7">
        <f>--TEXT(月末库存[[#This Row],[日期]],"yyyymm")</f>
        <v>201804</v>
      </c>
      <c r="E3615" t="s">
        <v>22</v>
      </c>
      <c r="F3615" t="s">
        <v>69</v>
      </c>
      <c r="G3615">
        <v>1000000129</v>
      </c>
      <c r="H3615" t="s">
        <v>70</v>
      </c>
      <c r="I3615" t="s">
        <v>13</v>
      </c>
      <c r="J3615">
        <v>20000018</v>
      </c>
      <c r="K3615" t="s">
        <v>81</v>
      </c>
      <c r="L3615">
        <v>5.3</v>
      </c>
    </row>
    <row r="3616" spans="1:12" x14ac:dyDescent="0.2">
      <c r="A3616" s="1">
        <v>43220</v>
      </c>
      <c r="B3616" s="7" t="str">
        <f>YEAR(月末库存[[#This Row],[日期]]) &amp; "年"</f>
        <v>2018年</v>
      </c>
      <c r="C3616" s="7" t="str">
        <f>MONTH(月末库存[[#This Row],[日期]]) &amp; "月"</f>
        <v>4月</v>
      </c>
      <c r="D3616" s="7">
        <f>--TEXT(月末库存[[#This Row],[日期]],"yyyymm")</f>
        <v>201804</v>
      </c>
      <c r="E3616" t="s">
        <v>22</v>
      </c>
      <c r="F3616" t="s">
        <v>35</v>
      </c>
      <c r="G3616">
        <v>1000000047</v>
      </c>
      <c r="H3616" t="s">
        <v>34</v>
      </c>
      <c r="I3616" t="s">
        <v>13</v>
      </c>
      <c r="J3616">
        <v>10000111</v>
      </c>
      <c r="K3616" t="s">
        <v>37</v>
      </c>
      <c r="L3616">
        <v>0.70000000000000018</v>
      </c>
    </row>
    <row r="3617" spans="1:12" x14ac:dyDescent="0.2">
      <c r="A3617" s="1">
        <v>43220</v>
      </c>
      <c r="B3617" s="7" t="str">
        <f>YEAR(月末库存[[#This Row],[日期]]) &amp; "年"</f>
        <v>2018年</v>
      </c>
      <c r="C3617" s="7" t="str">
        <f>MONTH(月末库存[[#This Row],[日期]]) &amp; "月"</f>
        <v>4月</v>
      </c>
      <c r="D3617" s="7">
        <f>--TEXT(月末库存[[#This Row],[日期]],"yyyymm")</f>
        <v>201804</v>
      </c>
      <c r="E3617" t="s">
        <v>22</v>
      </c>
      <c r="F3617" t="s">
        <v>49</v>
      </c>
      <c r="G3617">
        <v>1000000020</v>
      </c>
      <c r="H3617" t="s">
        <v>73</v>
      </c>
      <c r="I3617" t="s">
        <v>13</v>
      </c>
      <c r="J3617">
        <v>20000018</v>
      </c>
      <c r="K3617" t="s">
        <v>81</v>
      </c>
      <c r="L3617">
        <v>0.70000000000000018</v>
      </c>
    </row>
    <row r="3618" spans="1:12" x14ac:dyDescent="0.2">
      <c r="A3618" s="1">
        <v>43220</v>
      </c>
      <c r="B3618" s="7" t="str">
        <f>YEAR(月末库存[[#This Row],[日期]]) &amp; "年"</f>
        <v>2018年</v>
      </c>
      <c r="C3618" s="7" t="str">
        <f>MONTH(月末库存[[#This Row],[日期]]) &amp; "月"</f>
        <v>4月</v>
      </c>
      <c r="D3618" s="7">
        <f>--TEXT(月末库存[[#This Row],[日期]],"yyyymm")</f>
        <v>201804</v>
      </c>
      <c r="E3618" t="s">
        <v>22</v>
      </c>
      <c r="F3618" t="s">
        <v>21</v>
      </c>
      <c r="G3618">
        <v>1000002872</v>
      </c>
      <c r="H3618" t="s">
        <v>19</v>
      </c>
      <c r="I3618" t="s">
        <v>13</v>
      </c>
      <c r="J3618">
        <v>10000111</v>
      </c>
      <c r="K3618" t="s">
        <v>37</v>
      </c>
      <c r="L3618">
        <v>6.2999999999999963</v>
      </c>
    </row>
    <row r="3619" spans="1:12" x14ac:dyDescent="0.2">
      <c r="A3619" s="1">
        <v>43220</v>
      </c>
      <c r="B3619" s="7" t="str">
        <f>YEAR(月末库存[[#This Row],[日期]]) &amp; "年"</f>
        <v>2018年</v>
      </c>
      <c r="C3619" s="7" t="str">
        <f>MONTH(月末库存[[#This Row],[日期]]) &amp; "月"</f>
        <v>4月</v>
      </c>
      <c r="D3619" s="7">
        <f>--TEXT(月末库存[[#This Row],[日期]],"yyyymm")</f>
        <v>201804</v>
      </c>
      <c r="E3619" t="s">
        <v>22</v>
      </c>
      <c r="F3619" t="s">
        <v>33</v>
      </c>
      <c r="G3619">
        <v>1000000031</v>
      </c>
      <c r="H3619" t="s">
        <v>32</v>
      </c>
      <c r="I3619" t="s">
        <v>13</v>
      </c>
      <c r="J3619">
        <v>20000018</v>
      </c>
      <c r="K3619" t="s">
        <v>81</v>
      </c>
      <c r="L3619">
        <v>0</v>
      </c>
    </row>
    <row r="3620" spans="1:12" x14ac:dyDescent="0.2">
      <c r="A3620" s="1">
        <v>43220</v>
      </c>
      <c r="B3620" s="7" t="str">
        <f>YEAR(月末库存[[#This Row],[日期]]) &amp; "年"</f>
        <v>2018年</v>
      </c>
      <c r="C3620" s="7" t="str">
        <f>MONTH(月末库存[[#This Row],[日期]]) &amp; "月"</f>
        <v>4月</v>
      </c>
      <c r="D3620" s="7">
        <f>--TEXT(月末库存[[#This Row],[日期]],"yyyymm")</f>
        <v>201804</v>
      </c>
      <c r="E3620" t="s">
        <v>22</v>
      </c>
      <c r="F3620" t="s">
        <v>64</v>
      </c>
      <c r="G3620">
        <v>1000002973</v>
      </c>
      <c r="H3620" t="s">
        <v>63</v>
      </c>
      <c r="I3620" t="s">
        <v>13</v>
      </c>
      <c r="J3620">
        <v>10000182</v>
      </c>
      <c r="K3620" t="s">
        <v>31</v>
      </c>
      <c r="L3620">
        <v>136.70000000000002</v>
      </c>
    </row>
    <row r="3621" spans="1:12" x14ac:dyDescent="0.2">
      <c r="A3621" s="1">
        <v>43220</v>
      </c>
      <c r="B3621" s="7" t="str">
        <f>YEAR(月末库存[[#This Row],[日期]]) &amp; "年"</f>
        <v>2018年</v>
      </c>
      <c r="C3621" s="7" t="str">
        <f>MONTH(月末库存[[#This Row],[日期]]) &amp; "月"</f>
        <v>4月</v>
      </c>
      <c r="D3621" s="7">
        <f>--TEXT(月末库存[[#This Row],[日期]],"yyyymm")</f>
        <v>201804</v>
      </c>
      <c r="E3621" t="s">
        <v>22</v>
      </c>
      <c r="F3621" t="s">
        <v>25</v>
      </c>
      <c r="G3621">
        <v>1000003183</v>
      </c>
      <c r="H3621" t="s">
        <v>23</v>
      </c>
      <c r="I3621" t="s">
        <v>13</v>
      </c>
      <c r="J3621">
        <v>10000064</v>
      </c>
      <c r="K3621" t="s">
        <v>53</v>
      </c>
      <c r="L3621">
        <v>4.2000000000000037</v>
      </c>
    </row>
    <row r="3622" spans="1:12" x14ac:dyDescent="0.2">
      <c r="A3622" s="1">
        <v>43220</v>
      </c>
      <c r="B3622" s="7" t="str">
        <f>YEAR(月末库存[[#This Row],[日期]]) &amp; "年"</f>
        <v>2018年</v>
      </c>
      <c r="C3622" s="7" t="str">
        <f>MONTH(月末库存[[#This Row],[日期]]) &amp; "月"</f>
        <v>4月</v>
      </c>
      <c r="D3622" s="7">
        <f>--TEXT(月末库存[[#This Row],[日期]],"yyyymm")</f>
        <v>201804</v>
      </c>
      <c r="E3622" t="s">
        <v>22</v>
      </c>
      <c r="F3622" t="s">
        <v>69</v>
      </c>
      <c r="G3622">
        <v>1000003349</v>
      </c>
      <c r="H3622" t="s">
        <v>68</v>
      </c>
      <c r="I3622" t="s">
        <v>13</v>
      </c>
      <c r="J3622">
        <v>10000111</v>
      </c>
      <c r="K3622" t="s">
        <v>37</v>
      </c>
      <c r="L3622">
        <v>0.10999999999999999</v>
      </c>
    </row>
    <row r="3623" spans="1:12" x14ac:dyDescent="0.2">
      <c r="A3623" s="1">
        <v>43220</v>
      </c>
      <c r="B3623" s="7" t="str">
        <f>YEAR(月末库存[[#This Row],[日期]]) &amp; "年"</f>
        <v>2018年</v>
      </c>
      <c r="C3623" s="7" t="str">
        <f>MONTH(月末库存[[#This Row],[日期]]) &amp; "月"</f>
        <v>4月</v>
      </c>
      <c r="D3623" s="7">
        <f>--TEXT(月末库存[[#This Row],[日期]],"yyyymm")</f>
        <v>201804</v>
      </c>
      <c r="E3623" t="s">
        <v>22</v>
      </c>
      <c r="F3623" t="s">
        <v>69</v>
      </c>
      <c r="G3623">
        <v>1000003349</v>
      </c>
      <c r="H3623" t="s">
        <v>68</v>
      </c>
      <c r="I3623" t="s">
        <v>13</v>
      </c>
      <c r="J3623">
        <v>10000172</v>
      </c>
      <c r="K3623" t="s">
        <v>18</v>
      </c>
      <c r="L3623">
        <v>0.20000000000000007</v>
      </c>
    </row>
    <row r="3624" spans="1:12" x14ac:dyDescent="0.2">
      <c r="A3624" s="1">
        <v>43220</v>
      </c>
      <c r="B3624" s="7" t="str">
        <f>YEAR(月末库存[[#This Row],[日期]]) &amp; "年"</f>
        <v>2018年</v>
      </c>
      <c r="C3624" s="7" t="str">
        <f>MONTH(月末库存[[#This Row],[日期]]) &amp; "月"</f>
        <v>4月</v>
      </c>
      <c r="D3624" s="7">
        <f>--TEXT(月末库存[[#This Row],[日期]],"yyyymm")</f>
        <v>201804</v>
      </c>
      <c r="E3624" t="s">
        <v>22</v>
      </c>
      <c r="F3624" t="s">
        <v>29</v>
      </c>
      <c r="G3624">
        <v>1000000054</v>
      </c>
      <c r="H3624" t="s">
        <v>36</v>
      </c>
      <c r="I3624" t="s">
        <v>13</v>
      </c>
      <c r="J3624">
        <v>10000172</v>
      </c>
      <c r="K3624" t="s">
        <v>18</v>
      </c>
      <c r="L3624">
        <v>41.499999999999964</v>
      </c>
    </row>
    <row r="3625" spans="1:12" x14ac:dyDescent="0.2">
      <c r="A3625" s="1">
        <v>43220</v>
      </c>
      <c r="B3625" s="7" t="str">
        <f>YEAR(月末库存[[#This Row],[日期]]) &amp; "年"</f>
        <v>2018年</v>
      </c>
      <c r="C3625" s="7" t="str">
        <f>MONTH(月末库存[[#This Row],[日期]]) &amp; "月"</f>
        <v>4月</v>
      </c>
      <c r="D3625" s="7">
        <f>--TEXT(月末库存[[#This Row],[日期]],"yyyymm")</f>
        <v>201804</v>
      </c>
      <c r="E3625" t="s">
        <v>22</v>
      </c>
      <c r="F3625" t="s">
        <v>46</v>
      </c>
      <c r="G3625">
        <v>1000001133</v>
      </c>
      <c r="H3625" t="s">
        <v>45</v>
      </c>
      <c r="I3625" t="s">
        <v>13</v>
      </c>
      <c r="J3625">
        <v>10000064</v>
      </c>
      <c r="K3625" t="s">
        <v>53</v>
      </c>
      <c r="L3625">
        <v>1.8959999999999997</v>
      </c>
    </row>
    <row r="3626" spans="1:12" x14ac:dyDescent="0.2">
      <c r="A3626" s="1">
        <v>43220</v>
      </c>
      <c r="B3626" s="7" t="str">
        <f>YEAR(月末库存[[#This Row],[日期]]) &amp; "年"</f>
        <v>2018年</v>
      </c>
      <c r="C3626" s="7" t="str">
        <f>MONTH(月末库存[[#This Row],[日期]]) &amp; "月"</f>
        <v>4月</v>
      </c>
      <c r="D3626" s="7">
        <f>--TEXT(月末库存[[#This Row],[日期]],"yyyymm")</f>
        <v>201804</v>
      </c>
      <c r="E3626" t="s">
        <v>22</v>
      </c>
      <c r="F3626" t="s">
        <v>54</v>
      </c>
      <c r="G3626">
        <v>1000000046</v>
      </c>
      <c r="H3626" t="s">
        <v>52</v>
      </c>
      <c r="I3626" t="s">
        <v>13</v>
      </c>
      <c r="J3626">
        <v>10000064</v>
      </c>
      <c r="K3626" t="s">
        <v>53</v>
      </c>
      <c r="L3626">
        <v>39.492000000000004</v>
      </c>
    </row>
    <row r="3627" spans="1:12" x14ac:dyDescent="0.2">
      <c r="A3627" s="1">
        <v>43220</v>
      </c>
      <c r="B3627" s="7" t="str">
        <f>YEAR(月末库存[[#This Row],[日期]]) &amp; "年"</f>
        <v>2018年</v>
      </c>
      <c r="C3627" s="7" t="str">
        <f>MONTH(月末库存[[#This Row],[日期]]) &amp; "月"</f>
        <v>4月</v>
      </c>
      <c r="D3627" s="7">
        <f>--TEXT(月末库存[[#This Row],[日期]],"yyyymm")</f>
        <v>201804</v>
      </c>
      <c r="E3627" t="s">
        <v>22</v>
      </c>
      <c r="F3627" t="s">
        <v>61</v>
      </c>
      <c r="G3627">
        <v>1000000579</v>
      </c>
      <c r="H3627" t="s">
        <v>60</v>
      </c>
      <c r="I3627" t="s">
        <v>13</v>
      </c>
      <c r="J3627">
        <v>10000111</v>
      </c>
      <c r="K3627" t="s">
        <v>37</v>
      </c>
      <c r="L3627">
        <v>1.6999999999999997</v>
      </c>
    </row>
    <row r="3628" spans="1:12" x14ac:dyDescent="0.2">
      <c r="A3628" s="1">
        <v>43220</v>
      </c>
      <c r="B3628" s="7" t="str">
        <f>YEAR(月末库存[[#This Row],[日期]]) &amp; "年"</f>
        <v>2018年</v>
      </c>
      <c r="C3628" s="7" t="str">
        <f>MONTH(月末库存[[#This Row],[日期]]) &amp; "月"</f>
        <v>4月</v>
      </c>
      <c r="D3628" s="7">
        <f>--TEXT(月末库存[[#This Row],[日期]],"yyyymm")</f>
        <v>201804</v>
      </c>
      <c r="E3628" t="s">
        <v>22</v>
      </c>
      <c r="F3628" t="s">
        <v>64</v>
      </c>
      <c r="G3628">
        <v>1000002973</v>
      </c>
      <c r="H3628" t="s">
        <v>63</v>
      </c>
      <c r="I3628" t="s">
        <v>13</v>
      </c>
      <c r="J3628">
        <v>10000131</v>
      </c>
      <c r="K3628" t="s">
        <v>38</v>
      </c>
      <c r="L3628">
        <v>72.775999999999996</v>
      </c>
    </row>
    <row r="3629" spans="1:12" x14ac:dyDescent="0.2">
      <c r="A3629" s="1">
        <v>43220</v>
      </c>
      <c r="B3629" s="7" t="str">
        <f>YEAR(月末库存[[#This Row],[日期]]) &amp; "年"</f>
        <v>2018年</v>
      </c>
      <c r="C3629" s="7" t="str">
        <f>MONTH(月末库存[[#This Row],[日期]]) &amp; "月"</f>
        <v>4月</v>
      </c>
      <c r="D3629" s="7">
        <f>--TEXT(月末库存[[#This Row],[日期]],"yyyymm")</f>
        <v>201804</v>
      </c>
      <c r="E3629" t="s">
        <v>22</v>
      </c>
      <c r="F3629" t="s">
        <v>49</v>
      </c>
      <c r="G3629">
        <v>1000000018</v>
      </c>
      <c r="H3629" t="s">
        <v>48</v>
      </c>
      <c r="I3629" t="s">
        <v>13</v>
      </c>
      <c r="J3629">
        <v>10000064</v>
      </c>
      <c r="K3629" t="s">
        <v>53</v>
      </c>
      <c r="L3629">
        <v>74.570000000000007</v>
      </c>
    </row>
    <row r="3630" spans="1:12" x14ac:dyDescent="0.2">
      <c r="A3630" s="1">
        <v>43220</v>
      </c>
      <c r="B3630" s="7" t="str">
        <f>YEAR(月末库存[[#This Row],[日期]]) &amp; "年"</f>
        <v>2018年</v>
      </c>
      <c r="C3630" s="7" t="str">
        <f>MONTH(月末库存[[#This Row],[日期]]) &amp; "月"</f>
        <v>4月</v>
      </c>
      <c r="D3630" s="7">
        <f>--TEXT(月末库存[[#This Row],[日期]],"yyyymm")</f>
        <v>201804</v>
      </c>
      <c r="E3630" t="s">
        <v>22</v>
      </c>
      <c r="F3630" t="s">
        <v>54</v>
      </c>
      <c r="G3630">
        <v>1000000046</v>
      </c>
      <c r="H3630" t="s">
        <v>52</v>
      </c>
      <c r="I3630" t="s">
        <v>13</v>
      </c>
      <c r="J3630">
        <v>10000136</v>
      </c>
      <c r="K3630" t="s">
        <v>40</v>
      </c>
      <c r="L3630">
        <v>9.5860000000000003</v>
      </c>
    </row>
    <row r="3631" spans="1:12" x14ac:dyDescent="0.2">
      <c r="A3631" s="1">
        <v>43220</v>
      </c>
      <c r="B3631" s="7" t="str">
        <f>YEAR(月末库存[[#This Row],[日期]]) &amp; "年"</f>
        <v>2018年</v>
      </c>
      <c r="C3631" s="7" t="str">
        <f>MONTH(月末库存[[#This Row],[日期]]) &amp; "月"</f>
        <v>4月</v>
      </c>
      <c r="D3631" s="7">
        <f>--TEXT(月末库存[[#This Row],[日期]],"yyyymm")</f>
        <v>201804</v>
      </c>
      <c r="E3631" t="s">
        <v>22</v>
      </c>
      <c r="F3631" t="s">
        <v>35</v>
      </c>
      <c r="G3631">
        <v>1000000047</v>
      </c>
      <c r="H3631" t="s">
        <v>34</v>
      </c>
      <c r="I3631" t="s">
        <v>13</v>
      </c>
      <c r="J3631">
        <v>10000064</v>
      </c>
      <c r="K3631" t="s">
        <v>53</v>
      </c>
      <c r="L3631">
        <v>11.596</v>
      </c>
    </row>
    <row r="3632" spans="1:12" x14ac:dyDescent="0.2">
      <c r="A3632" s="1">
        <v>43220</v>
      </c>
      <c r="B3632" s="7" t="str">
        <f>YEAR(月末库存[[#This Row],[日期]]) &amp; "年"</f>
        <v>2018年</v>
      </c>
      <c r="C3632" s="7" t="str">
        <f>MONTH(月末库存[[#This Row],[日期]]) &amp; "月"</f>
        <v>4月</v>
      </c>
      <c r="D3632" s="7">
        <f>--TEXT(月末库存[[#This Row],[日期]],"yyyymm")</f>
        <v>201804</v>
      </c>
      <c r="E3632" t="s">
        <v>22</v>
      </c>
      <c r="F3632" t="s">
        <v>69</v>
      </c>
      <c r="G3632">
        <v>1000003349</v>
      </c>
      <c r="H3632" t="s">
        <v>68</v>
      </c>
      <c r="I3632" t="s">
        <v>13</v>
      </c>
      <c r="J3632">
        <v>10000078</v>
      </c>
      <c r="K3632" t="s">
        <v>30</v>
      </c>
      <c r="L3632">
        <v>19.5</v>
      </c>
    </row>
    <row r="3633" spans="1:12" x14ac:dyDescent="0.2">
      <c r="A3633" s="1">
        <v>43220</v>
      </c>
      <c r="B3633" s="7" t="str">
        <f>YEAR(月末库存[[#This Row],[日期]]) &amp; "年"</f>
        <v>2018年</v>
      </c>
      <c r="C3633" s="7" t="str">
        <f>MONTH(月末库存[[#This Row],[日期]]) &amp; "月"</f>
        <v>4月</v>
      </c>
      <c r="D3633" s="7">
        <f>--TEXT(月末库存[[#This Row],[日期]],"yyyymm")</f>
        <v>201804</v>
      </c>
      <c r="E3633" t="s">
        <v>22</v>
      </c>
      <c r="F3633" t="s">
        <v>49</v>
      </c>
      <c r="G3633">
        <v>1000000018</v>
      </c>
      <c r="H3633" t="s">
        <v>48</v>
      </c>
      <c r="I3633" t="s">
        <v>13</v>
      </c>
      <c r="J3633">
        <v>10000182</v>
      </c>
      <c r="K3633" t="s">
        <v>31</v>
      </c>
      <c r="L3633">
        <v>184.71799999999999</v>
      </c>
    </row>
    <row r="3634" spans="1:12" x14ac:dyDescent="0.2">
      <c r="A3634" s="1">
        <v>43220</v>
      </c>
      <c r="B3634" s="7" t="str">
        <f>YEAR(月末库存[[#This Row],[日期]]) &amp; "年"</f>
        <v>2018年</v>
      </c>
      <c r="C3634" s="7" t="str">
        <f>MONTH(月末库存[[#This Row],[日期]]) &amp; "月"</f>
        <v>4月</v>
      </c>
      <c r="D3634" s="7">
        <f>--TEXT(月末库存[[#This Row],[日期]],"yyyymm")</f>
        <v>201804</v>
      </c>
      <c r="E3634" t="s">
        <v>22</v>
      </c>
      <c r="F3634" t="s">
        <v>35</v>
      </c>
      <c r="G3634">
        <v>1000000047</v>
      </c>
      <c r="H3634" t="s">
        <v>34</v>
      </c>
      <c r="I3634" t="s">
        <v>13</v>
      </c>
      <c r="J3634">
        <v>10000172</v>
      </c>
      <c r="K3634" t="s">
        <v>18</v>
      </c>
      <c r="L3634">
        <v>15.699999999999998</v>
      </c>
    </row>
    <row r="3635" spans="1:12" x14ac:dyDescent="0.2">
      <c r="A3635" s="1">
        <v>43220</v>
      </c>
      <c r="B3635" s="7" t="str">
        <f>YEAR(月末库存[[#This Row],[日期]]) &amp; "年"</f>
        <v>2018年</v>
      </c>
      <c r="C3635" s="7" t="str">
        <f>MONTH(月末库存[[#This Row],[日期]]) &amp; "月"</f>
        <v>4月</v>
      </c>
      <c r="D3635" s="7">
        <f>--TEXT(月末库存[[#This Row],[日期]],"yyyymm")</f>
        <v>201804</v>
      </c>
      <c r="E3635" t="s">
        <v>22</v>
      </c>
      <c r="F3635" t="s">
        <v>25</v>
      </c>
      <c r="G3635">
        <v>1000003183</v>
      </c>
      <c r="H3635" t="s">
        <v>23</v>
      </c>
      <c r="I3635" t="s">
        <v>13</v>
      </c>
      <c r="J3635">
        <v>10000078</v>
      </c>
      <c r="K3635" t="s">
        <v>30</v>
      </c>
      <c r="L3635">
        <v>34.226000000000006</v>
      </c>
    </row>
    <row r="3636" spans="1:12" x14ac:dyDescent="0.2">
      <c r="A3636" s="1">
        <v>43220</v>
      </c>
      <c r="B3636" s="7" t="str">
        <f>YEAR(月末库存[[#This Row],[日期]]) &amp; "年"</f>
        <v>2018年</v>
      </c>
      <c r="C3636" s="7" t="str">
        <f>MONTH(月末库存[[#This Row],[日期]]) &amp; "月"</f>
        <v>4月</v>
      </c>
      <c r="D3636" s="7">
        <f>--TEXT(月末库存[[#This Row],[日期]],"yyyymm")</f>
        <v>201804</v>
      </c>
      <c r="E3636" t="s">
        <v>22</v>
      </c>
      <c r="F3636" t="s">
        <v>46</v>
      </c>
      <c r="G3636">
        <v>1000001133</v>
      </c>
      <c r="H3636" t="s">
        <v>45</v>
      </c>
      <c r="I3636" t="s">
        <v>13</v>
      </c>
      <c r="J3636">
        <v>10000136</v>
      </c>
      <c r="K3636" t="s">
        <v>40</v>
      </c>
      <c r="L3636">
        <v>38.630000000000003</v>
      </c>
    </row>
    <row r="3637" spans="1:12" x14ac:dyDescent="0.2">
      <c r="A3637" s="1">
        <v>43220</v>
      </c>
      <c r="B3637" s="7" t="str">
        <f>YEAR(月末库存[[#This Row],[日期]]) &amp; "年"</f>
        <v>2018年</v>
      </c>
      <c r="C3637" s="7" t="str">
        <f>MONTH(月末库存[[#This Row],[日期]]) &amp; "月"</f>
        <v>4月</v>
      </c>
      <c r="D3637" s="7">
        <f>--TEXT(月末库存[[#This Row],[日期]],"yyyymm")</f>
        <v>201804</v>
      </c>
      <c r="E3637" t="s">
        <v>22</v>
      </c>
      <c r="F3637" t="s">
        <v>21</v>
      </c>
      <c r="G3637">
        <v>1000002872</v>
      </c>
      <c r="H3637" t="s">
        <v>19</v>
      </c>
      <c r="I3637" t="s">
        <v>13</v>
      </c>
      <c r="J3637">
        <v>20000099</v>
      </c>
      <c r="K3637" t="s">
        <v>20</v>
      </c>
      <c r="L3637">
        <v>42.427999999999997</v>
      </c>
    </row>
    <row r="3638" spans="1:12" x14ac:dyDescent="0.2">
      <c r="A3638" s="1">
        <v>43220</v>
      </c>
      <c r="B3638" s="7" t="str">
        <f>YEAR(月末库存[[#This Row],[日期]]) &amp; "年"</f>
        <v>2018年</v>
      </c>
      <c r="C3638" s="7" t="str">
        <f>MONTH(月末库存[[#This Row],[日期]]) &amp; "月"</f>
        <v>4月</v>
      </c>
      <c r="D3638" s="7">
        <f>--TEXT(月末库存[[#This Row],[日期]],"yyyymm")</f>
        <v>201804</v>
      </c>
      <c r="E3638" t="s">
        <v>22</v>
      </c>
      <c r="F3638" t="s">
        <v>54</v>
      </c>
      <c r="G3638">
        <v>1000000046</v>
      </c>
      <c r="H3638" t="s">
        <v>52</v>
      </c>
      <c r="I3638" t="s">
        <v>13</v>
      </c>
      <c r="J3638">
        <v>10000172</v>
      </c>
      <c r="K3638" t="s">
        <v>18</v>
      </c>
      <c r="L3638">
        <v>60.231999999999985</v>
      </c>
    </row>
    <row r="3639" spans="1:12" x14ac:dyDescent="0.2">
      <c r="A3639" s="1">
        <v>43220</v>
      </c>
      <c r="B3639" s="7" t="str">
        <f>YEAR(月末库存[[#This Row],[日期]]) &amp; "年"</f>
        <v>2018年</v>
      </c>
      <c r="C3639" s="7" t="str">
        <f>MONTH(月末库存[[#This Row],[日期]]) &amp; "月"</f>
        <v>4月</v>
      </c>
      <c r="D3639" s="7">
        <f>--TEXT(月末库存[[#This Row],[日期]],"yyyymm")</f>
        <v>201804</v>
      </c>
      <c r="E3639" t="s">
        <v>22</v>
      </c>
      <c r="F3639" t="s">
        <v>25</v>
      </c>
      <c r="G3639">
        <v>1000003183</v>
      </c>
      <c r="H3639" t="s">
        <v>23</v>
      </c>
      <c r="I3639" t="s">
        <v>13</v>
      </c>
      <c r="J3639">
        <v>10000182</v>
      </c>
      <c r="K3639" t="s">
        <v>31</v>
      </c>
      <c r="L3639">
        <v>33.099999999999994</v>
      </c>
    </row>
    <row r="3640" spans="1:12" x14ac:dyDescent="0.2">
      <c r="A3640" s="1">
        <v>43220</v>
      </c>
      <c r="B3640" s="7" t="str">
        <f>YEAR(月末库存[[#This Row],[日期]]) &amp; "年"</f>
        <v>2018年</v>
      </c>
      <c r="C3640" s="7" t="str">
        <f>MONTH(月末库存[[#This Row],[日期]]) &amp; "月"</f>
        <v>4月</v>
      </c>
      <c r="D3640" s="7">
        <f>--TEXT(月末库存[[#This Row],[日期]],"yyyymm")</f>
        <v>201804</v>
      </c>
      <c r="E3640" t="s">
        <v>22</v>
      </c>
      <c r="F3640" t="s">
        <v>69</v>
      </c>
      <c r="G3640">
        <v>1000003349</v>
      </c>
      <c r="H3640" t="s">
        <v>68</v>
      </c>
      <c r="I3640" t="s">
        <v>13</v>
      </c>
      <c r="J3640">
        <v>20000099</v>
      </c>
      <c r="K3640" t="s">
        <v>20</v>
      </c>
      <c r="L3640">
        <v>4.4539999999999997</v>
      </c>
    </row>
    <row r="3641" spans="1:12" x14ac:dyDescent="0.2">
      <c r="A3641" s="1">
        <v>43220</v>
      </c>
      <c r="B3641" s="7" t="str">
        <f>YEAR(月末库存[[#This Row],[日期]]) &amp; "年"</f>
        <v>2018年</v>
      </c>
      <c r="C3641" s="7" t="str">
        <f>MONTH(月末库存[[#This Row],[日期]]) &amp; "月"</f>
        <v>4月</v>
      </c>
      <c r="D3641" s="7">
        <f>--TEXT(月末库存[[#This Row],[日期]],"yyyymm")</f>
        <v>201804</v>
      </c>
      <c r="E3641" t="s">
        <v>22</v>
      </c>
      <c r="F3641" t="s">
        <v>33</v>
      </c>
      <c r="G3641">
        <v>1000000031</v>
      </c>
      <c r="H3641" t="s">
        <v>32</v>
      </c>
      <c r="I3641" t="s">
        <v>13</v>
      </c>
      <c r="J3641">
        <v>10000182</v>
      </c>
      <c r="K3641" t="s">
        <v>31</v>
      </c>
      <c r="L3641">
        <v>50.599999999999987</v>
      </c>
    </row>
    <row r="3642" spans="1:12" x14ac:dyDescent="0.2">
      <c r="A3642" s="1">
        <v>43220</v>
      </c>
      <c r="B3642" s="7" t="str">
        <f>YEAR(月末库存[[#This Row],[日期]]) &amp; "年"</f>
        <v>2018年</v>
      </c>
      <c r="C3642" s="7" t="str">
        <f>MONTH(月末库存[[#This Row],[日期]]) &amp; "月"</f>
        <v>4月</v>
      </c>
      <c r="D3642" s="7">
        <f>--TEXT(月末库存[[#This Row],[日期]],"yyyymm")</f>
        <v>201804</v>
      </c>
      <c r="E3642" t="s">
        <v>22</v>
      </c>
      <c r="F3642" t="s">
        <v>54</v>
      </c>
      <c r="G3642">
        <v>1000000046</v>
      </c>
      <c r="H3642" t="s">
        <v>52</v>
      </c>
      <c r="I3642" t="s">
        <v>13</v>
      </c>
      <c r="J3642">
        <v>20000099</v>
      </c>
      <c r="K3642" t="s">
        <v>20</v>
      </c>
      <c r="L3642">
        <v>0.78600000000000225</v>
      </c>
    </row>
    <row r="3643" spans="1:12" x14ac:dyDescent="0.2">
      <c r="A3643" s="1">
        <v>43220</v>
      </c>
      <c r="B3643" s="7" t="str">
        <f>YEAR(月末库存[[#This Row],[日期]]) &amp; "年"</f>
        <v>2018年</v>
      </c>
      <c r="C3643" s="7" t="str">
        <f>MONTH(月末库存[[#This Row],[日期]]) &amp; "月"</f>
        <v>4月</v>
      </c>
      <c r="D3643" s="7">
        <f>--TEXT(月末库存[[#This Row],[日期]],"yyyymm")</f>
        <v>201804</v>
      </c>
      <c r="E3643" t="s">
        <v>22</v>
      </c>
      <c r="F3643" t="s">
        <v>35</v>
      </c>
      <c r="G3643">
        <v>1000000047</v>
      </c>
      <c r="H3643" t="s">
        <v>34</v>
      </c>
      <c r="I3643" t="s">
        <v>13</v>
      </c>
      <c r="J3643">
        <v>10000136</v>
      </c>
      <c r="K3643" t="s">
        <v>40</v>
      </c>
      <c r="L3643">
        <v>18.600000000000001</v>
      </c>
    </row>
    <row r="3644" spans="1:12" x14ac:dyDescent="0.2">
      <c r="A3644" s="1">
        <v>43220</v>
      </c>
      <c r="B3644" s="7" t="str">
        <f>YEAR(月末库存[[#This Row],[日期]]) &amp; "年"</f>
        <v>2018年</v>
      </c>
      <c r="C3644" s="7" t="str">
        <f>MONTH(月末库存[[#This Row],[日期]]) &amp; "月"</f>
        <v>4月</v>
      </c>
      <c r="D3644" s="7">
        <f>--TEXT(月末库存[[#This Row],[日期]],"yyyymm")</f>
        <v>201804</v>
      </c>
      <c r="E3644" t="s">
        <v>22</v>
      </c>
      <c r="F3644" t="s">
        <v>61</v>
      </c>
      <c r="G3644">
        <v>1000000579</v>
      </c>
      <c r="H3644" t="s">
        <v>60</v>
      </c>
      <c r="I3644" t="s">
        <v>13</v>
      </c>
      <c r="J3644">
        <v>10000131</v>
      </c>
      <c r="K3644" t="s">
        <v>38</v>
      </c>
      <c r="L3644">
        <v>30.646000000000001</v>
      </c>
    </row>
    <row r="3645" spans="1:12" x14ac:dyDescent="0.2">
      <c r="A3645" s="1">
        <v>43220</v>
      </c>
      <c r="B3645" s="7" t="str">
        <f>YEAR(月末库存[[#This Row],[日期]]) &amp; "年"</f>
        <v>2018年</v>
      </c>
      <c r="C3645" s="7" t="str">
        <f>MONTH(月末库存[[#This Row],[日期]]) &amp; "月"</f>
        <v>4月</v>
      </c>
      <c r="D3645" s="7">
        <f>--TEXT(月末库存[[#This Row],[日期]],"yyyymm")</f>
        <v>201804</v>
      </c>
      <c r="E3645" t="s">
        <v>22</v>
      </c>
      <c r="F3645" t="s">
        <v>64</v>
      </c>
      <c r="G3645">
        <v>1000002973</v>
      </c>
      <c r="H3645" t="s">
        <v>63</v>
      </c>
      <c r="I3645" t="s">
        <v>13</v>
      </c>
      <c r="J3645">
        <v>20000099</v>
      </c>
      <c r="K3645" t="s">
        <v>20</v>
      </c>
      <c r="L3645">
        <v>0.88800000000000012</v>
      </c>
    </row>
    <row r="3646" spans="1:12" x14ac:dyDescent="0.2">
      <c r="A3646" s="1">
        <v>43220</v>
      </c>
      <c r="B3646" s="7" t="str">
        <f>YEAR(月末库存[[#This Row],[日期]]) &amp; "年"</f>
        <v>2018年</v>
      </c>
      <c r="C3646" s="7" t="str">
        <f>MONTH(月末库存[[#This Row],[日期]]) &amp; "月"</f>
        <v>4月</v>
      </c>
      <c r="D3646" s="7">
        <f>--TEXT(月末库存[[#This Row],[日期]],"yyyymm")</f>
        <v>201804</v>
      </c>
      <c r="E3646" t="s">
        <v>22</v>
      </c>
      <c r="F3646" t="s">
        <v>21</v>
      </c>
      <c r="G3646">
        <v>1000002872</v>
      </c>
      <c r="H3646" t="s">
        <v>19</v>
      </c>
      <c r="I3646" t="s">
        <v>13</v>
      </c>
      <c r="J3646">
        <v>10000078</v>
      </c>
      <c r="K3646" t="s">
        <v>30</v>
      </c>
      <c r="L3646">
        <v>2</v>
      </c>
    </row>
    <row r="3647" spans="1:12" x14ac:dyDescent="0.2">
      <c r="A3647" s="1">
        <v>43220</v>
      </c>
      <c r="B3647" s="7" t="str">
        <f>YEAR(月末库存[[#This Row],[日期]]) &amp; "年"</f>
        <v>2018年</v>
      </c>
      <c r="C3647" s="7" t="str">
        <f>MONTH(月末库存[[#This Row],[日期]]) &amp; "月"</f>
        <v>4月</v>
      </c>
      <c r="D3647" s="7">
        <f>--TEXT(月末库存[[#This Row],[日期]],"yyyymm")</f>
        <v>201804</v>
      </c>
      <c r="E3647" t="s">
        <v>22</v>
      </c>
      <c r="F3647" t="s">
        <v>54</v>
      </c>
      <c r="G3647">
        <v>1000000046</v>
      </c>
      <c r="H3647" t="s">
        <v>52</v>
      </c>
      <c r="I3647" t="s">
        <v>13</v>
      </c>
      <c r="J3647">
        <v>10000078</v>
      </c>
      <c r="K3647" t="s">
        <v>30</v>
      </c>
      <c r="L3647">
        <v>40.405999999999992</v>
      </c>
    </row>
    <row r="3648" spans="1:12" x14ac:dyDescent="0.2">
      <c r="A3648" s="1">
        <v>43220</v>
      </c>
      <c r="B3648" s="7" t="str">
        <f>YEAR(月末库存[[#This Row],[日期]]) &amp; "年"</f>
        <v>2018年</v>
      </c>
      <c r="C3648" s="7" t="str">
        <f>MONTH(月末库存[[#This Row],[日期]]) &amp; "月"</f>
        <v>4月</v>
      </c>
      <c r="D3648" s="7">
        <f>--TEXT(月末库存[[#This Row],[日期]],"yyyymm")</f>
        <v>201804</v>
      </c>
      <c r="E3648" t="s">
        <v>22</v>
      </c>
      <c r="F3648" t="s">
        <v>54</v>
      </c>
      <c r="G3648">
        <v>1000000046</v>
      </c>
      <c r="H3648" t="s">
        <v>52</v>
      </c>
      <c r="I3648" t="s">
        <v>13</v>
      </c>
      <c r="J3648">
        <v>10000111</v>
      </c>
      <c r="K3648" t="s">
        <v>37</v>
      </c>
      <c r="L3648">
        <v>57.796000000000006</v>
      </c>
    </row>
    <row r="3649" spans="1:12" x14ac:dyDescent="0.2">
      <c r="A3649" s="1">
        <v>43220</v>
      </c>
      <c r="B3649" s="7" t="str">
        <f>YEAR(月末库存[[#This Row],[日期]]) &amp; "年"</f>
        <v>2018年</v>
      </c>
      <c r="C3649" s="7" t="str">
        <f>MONTH(月末库存[[#This Row],[日期]]) &amp; "月"</f>
        <v>4月</v>
      </c>
      <c r="D3649" s="7">
        <f>--TEXT(月末库存[[#This Row],[日期]],"yyyymm")</f>
        <v>201804</v>
      </c>
      <c r="E3649" t="s">
        <v>22</v>
      </c>
      <c r="F3649" t="s">
        <v>54</v>
      </c>
      <c r="G3649">
        <v>1000000046</v>
      </c>
      <c r="H3649" t="s">
        <v>52</v>
      </c>
      <c r="I3649" t="s">
        <v>13</v>
      </c>
      <c r="J3649">
        <v>10000211</v>
      </c>
      <c r="K3649" t="s">
        <v>11</v>
      </c>
      <c r="L3649">
        <v>31.43399999999999</v>
      </c>
    </row>
    <row r="3650" spans="1:12" x14ac:dyDescent="0.2">
      <c r="A3650" s="1">
        <v>43220</v>
      </c>
      <c r="B3650" s="7" t="str">
        <f>YEAR(月末库存[[#This Row],[日期]]) &amp; "年"</f>
        <v>2018年</v>
      </c>
      <c r="C3650" s="7" t="str">
        <f>MONTH(月末库存[[#This Row],[日期]]) &amp; "月"</f>
        <v>4月</v>
      </c>
      <c r="D3650" s="7">
        <f>--TEXT(月末库存[[#This Row],[日期]],"yyyymm")</f>
        <v>201804</v>
      </c>
      <c r="E3650" t="s">
        <v>22</v>
      </c>
      <c r="F3650" t="s">
        <v>29</v>
      </c>
      <c r="G3650">
        <v>1000000028</v>
      </c>
      <c r="H3650" t="s">
        <v>27</v>
      </c>
      <c r="I3650" t="s">
        <v>13</v>
      </c>
      <c r="J3650">
        <v>10000182</v>
      </c>
      <c r="K3650" t="s">
        <v>31</v>
      </c>
      <c r="L3650">
        <v>137.25200000000004</v>
      </c>
    </row>
    <row r="3651" spans="1:12" x14ac:dyDescent="0.2">
      <c r="A3651" s="1">
        <v>43220</v>
      </c>
      <c r="B3651" s="7" t="str">
        <f>YEAR(月末库存[[#This Row],[日期]]) &amp; "年"</f>
        <v>2018年</v>
      </c>
      <c r="C3651" s="7" t="str">
        <f>MONTH(月末库存[[#This Row],[日期]]) &amp; "月"</f>
        <v>4月</v>
      </c>
      <c r="D3651" s="7">
        <f>--TEXT(月末库存[[#This Row],[日期]],"yyyymm")</f>
        <v>201804</v>
      </c>
      <c r="E3651" t="s">
        <v>22</v>
      </c>
      <c r="F3651" t="s">
        <v>35</v>
      </c>
      <c r="G3651">
        <v>1000000047</v>
      </c>
      <c r="H3651" t="s">
        <v>34</v>
      </c>
      <c r="I3651" t="s">
        <v>13</v>
      </c>
      <c r="J3651">
        <v>10000182</v>
      </c>
      <c r="K3651" t="s">
        <v>31</v>
      </c>
      <c r="L3651">
        <v>249.26999999999992</v>
      </c>
    </row>
    <row r="3652" spans="1:12" x14ac:dyDescent="0.2">
      <c r="A3652" s="1">
        <v>43220</v>
      </c>
      <c r="B3652" s="7" t="str">
        <f>YEAR(月末库存[[#This Row],[日期]]) &amp; "年"</f>
        <v>2018年</v>
      </c>
      <c r="C3652" s="7" t="str">
        <f>MONTH(月末库存[[#This Row],[日期]]) &amp; "月"</f>
        <v>4月</v>
      </c>
      <c r="D3652" s="7">
        <f>--TEXT(月末库存[[#This Row],[日期]],"yyyymm")</f>
        <v>201804</v>
      </c>
      <c r="E3652" t="s">
        <v>22</v>
      </c>
      <c r="F3652" t="s">
        <v>49</v>
      </c>
      <c r="G3652">
        <v>1000000018</v>
      </c>
      <c r="H3652" t="s">
        <v>48</v>
      </c>
      <c r="I3652" t="s">
        <v>13</v>
      </c>
      <c r="J3652">
        <v>10000172</v>
      </c>
      <c r="K3652" t="s">
        <v>18</v>
      </c>
      <c r="L3652">
        <v>35.120000000000012</v>
      </c>
    </row>
    <row r="3653" spans="1:12" x14ac:dyDescent="0.2">
      <c r="A3653" s="1">
        <v>43220</v>
      </c>
      <c r="B3653" s="7" t="str">
        <f>YEAR(月末库存[[#This Row],[日期]]) &amp; "年"</f>
        <v>2018年</v>
      </c>
      <c r="C3653" s="7" t="str">
        <f>MONTH(月末库存[[#This Row],[日期]]) &amp; "月"</f>
        <v>4月</v>
      </c>
      <c r="D3653" s="7">
        <f>--TEXT(月末库存[[#This Row],[日期]],"yyyymm")</f>
        <v>201804</v>
      </c>
      <c r="E3653" t="s">
        <v>22</v>
      </c>
      <c r="F3653" t="s">
        <v>33</v>
      </c>
      <c r="G3653">
        <v>1000000031</v>
      </c>
      <c r="H3653" t="s">
        <v>32</v>
      </c>
      <c r="I3653" t="s">
        <v>13</v>
      </c>
      <c r="J3653">
        <v>10000078</v>
      </c>
      <c r="K3653" t="s">
        <v>30</v>
      </c>
      <c r="L3653">
        <v>77.492000000000004</v>
      </c>
    </row>
    <row r="3654" spans="1:12" x14ac:dyDescent="0.2">
      <c r="A3654" s="1">
        <v>43220</v>
      </c>
      <c r="B3654" s="7" t="str">
        <f>YEAR(月末库存[[#This Row],[日期]]) &amp; "年"</f>
        <v>2018年</v>
      </c>
      <c r="C3654" s="7" t="str">
        <f>MONTH(月末库存[[#This Row],[日期]]) &amp; "月"</f>
        <v>4月</v>
      </c>
      <c r="D3654" s="7">
        <f>--TEXT(月末库存[[#This Row],[日期]],"yyyymm")</f>
        <v>201804</v>
      </c>
      <c r="E3654" t="s">
        <v>22</v>
      </c>
      <c r="F3654" t="s">
        <v>69</v>
      </c>
      <c r="G3654">
        <v>1000000129</v>
      </c>
      <c r="H3654" t="s">
        <v>70</v>
      </c>
      <c r="I3654" t="s">
        <v>13</v>
      </c>
      <c r="J3654">
        <v>10000061</v>
      </c>
      <c r="K3654" t="s">
        <v>28</v>
      </c>
      <c r="L3654">
        <v>1.402000000000001</v>
      </c>
    </row>
    <row r="3655" spans="1:12" x14ac:dyDescent="0.2">
      <c r="A3655" s="1">
        <v>43220</v>
      </c>
      <c r="B3655" s="7" t="str">
        <f>YEAR(月末库存[[#This Row],[日期]]) &amp; "年"</f>
        <v>2018年</v>
      </c>
      <c r="C3655" s="7" t="str">
        <f>MONTH(月末库存[[#This Row],[日期]]) &amp; "月"</f>
        <v>4月</v>
      </c>
      <c r="D3655" s="7">
        <f>--TEXT(月末库存[[#This Row],[日期]],"yyyymm")</f>
        <v>201804</v>
      </c>
      <c r="E3655" t="s">
        <v>22</v>
      </c>
      <c r="F3655" t="s">
        <v>25</v>
      </c>
      <c r="G3655">
        <v>1000003183</v>
      </c>
      <c r="H3655" t="s">
        <v>23</v>
      </c>
      <c r="I3655" t="s">
        <v>13</v>
      </c>
      <c r="J3655">
        <v>10000111</v>
      </c>
      <c r="K3655" t="s">
        <v>37</v>
      </c>
      <c r="L3655">
        <v>34.099999999999987</v>
      </c>
    </row>
    <row r="3656" spans="1:12" x14ac:dyDescent="0.2">
      <c r="A3656" s="1">
        <v>43220</v>
      </c>
      <c r="B3656" s="7" t="str">
        <f>YEAR(月末库存[[#This Row],[日期]]) &amp; "年"</f>
        <v>2018年</v>
      </c>
      <c r="C3656" s="7" t="str">
        <f>MONTH(月末库存[[#This Row],[日期]]) &amp; "月"</f>
        <v>4月</v>
      </c>
      <c r="D3656" s="7">
        <f>--TEXT(月末库存[[#This Row],[日期]],"yyyymm")</f>
        <v>201804</v>
      </c>
      <c r="E3656" t="s">
        <v>22</v>
      </c>
      <c r="F3656" t="s">
        <v>61</v>
      </c>
      <c r="G3656">
        <v>1000000579</v>
      </c>
      <c r="H3656" t="s">
        <v>60</v>
      </c>
      <c r="I3656" t="s">
        <v>13</v>
      </c>
      <c r="J3656">
        <v>10000061</v>
      </c>
      <c r="K3656" t="s">
        <v>28</v>
      </c>
      <c r="L3656">
        <v>35.845999999999989</v>
      </c>
    </row>
    <row r="3657" spans="1:12" x14ac:dyDescent="0.2">
      <c r="A3657" s="1">
        <v>43220</v>
      </c>
      <c r="B3657" s="7" t="str">
        <f>YEAR(月末库存[[#This Row],[日期]]) &amp; "年"</f>
        <v>2018年</v>
      </c>
      <c r="C3657" s="7" t="str">
        <f>MONTH(月末库存[[#This Row],[日期]]) &amp; "月"</f>
        <v>4月</v>
      </c>
      <c r="D3657" s="7">
        <f>--TEXT(月末库存[[#This Row],[日期]],"yyyymm")</f>
        <v>201804</v>
      </c>
      <c r="E3657" t="s">
        <v>22</v>
      </c>
      <c r="F3657" t="s">
        <v>25</v>
      </c>
      <c r="G3657">
        <v>1000003183</v>
      </c>
      <c r="H3657" t="s">
        <v>23</v>
      </c>
      <c r="I3657" t="s">
        <v>13</v>
      </c>
      <c r="J3657">
        <v>10000211</v>
      </c>
      <c r="K3657" t="s">
        <v>11</v>
      </c>
      <c r="L3657">
        <v>0.80000000000000071</v>
      </c>
    </row>
    <row r="3658" spans="1:12" x14ac:dyDescent="0.2">
      <c r="A3658" s="1">
        <v>43220</v>
      </c>
      <c r="B3658" s="7" t="str">
        <f>YEAR(月末库存[[#This Row],[日期]]) &amp; "年"</f>
        <v>2018年</v>
      </c>
      <c r="C3658" s="7" t="str">
        <f>MONTH(月末库存[[#This Row],[日期]]) &amp; "月"</f>
        <v>4月</v>
      </c>
      <c r="D3658" s="7">
        <f>--TEXT(月末库存[[#This Row],[日期]],"yyyymm")</f>
        <v>201804</v>
      </c>
      <c r="E3658" t="s">
        <v>22</v>
      </c>
      <c r="F3658" t="s">
        <v>69</v>
      </c>
      <c r="G3658">
        <v>1000000129</v>
      </c>
      <c r="H3658" t="s">
        <v>70</v>
      </c>
      <c r="I3658" t="s">
        <v>13</v>
      </c>
      <c r="J3658">
        <v>20000099</v>
      </c>
      <c r="K3658" t="s">
        <v>20</v>
      </c>
      <c r="L3658">
        <v>10.500000000000004</v>
      </c>
    </row>
    <row r="3659" spans="1:12" x14ac:dyDescent="0.2">
      <c r="A3659" s="1">
        <v>43220</v>
      </c>
      <c r="B3659" s="7" t="str">
        <f>YEAR(月末库存[[#This Row],[日期]]) &amp; "年"</f>
        <v>2018年</v>
      </c>
      <c r="C3659" s="7" t="str">
        <f>MONTH(月末库存[[#This Row],[日期]]) &amp; "月"</f>
        <v>4月</v>
      </c>
      <c r="D3659" s="7">
        <f>--TEXT(月末库存[[#This Row],[日期]],"yyyymm")</f>
        <v>201804</v>
      </c>
      <c r="E3659" t="s">
        <v>22</v>
      </c>
      <c r="F3659" t="s">
        <v>35</v>
      </c>
      <c r="G3659">
        <v>1000000047</v>
      </c>
      <c r="H3659" t="s">
        <v>34</v>
      </c>
      <c r="I3659" t="s">
        <v>13</v>
      </c>
      <c r="J3659">
        <v>20000099</v>
      </c>
      <c r="K3659" t="s">
        <v>20</v>
      </c>
      <c r="L3659">
        <v>10.088000000000001</v>
      </c>
    </row>
    <row r="3660" spans="1:12" x14ac:dyDescent="0.2">
      <c r="A3660" s="1">
        <v>43220</v>
      </c>
      <c r="B3660" s="7" t="str">
        <f>YEAR(月末库存[[#This Row],[日期]]) &amp; "年"</f>
        <v>2018年</v>
      </c>
      <c r="C3660" s="7" t="str">
        <f>MONTH(月末库存[[#This Row],[日期]]) &amp; "月"</f>
        <v>4月</v>
      </c>
      <c r="D3660" s="7">
        <f>--TEXT(月末库存[[#This Row],[日期]],"yyyymm")</f>
        <v>201804</v>
      </c>
      <c r="E3660" t="s">
        <v>22</v>
      </c>
      <c r="F3660" t="s">
        <v>21</v>
      </c>
      <c r="G3660">
        <v>1000002872</v>
      </c>
      <c r="H3660" t="s">
        <v>19</v>
      </c>
      <c r="I3660" t="s">
        <v>13</v>
      </c>
      <c r="J3660">
        <v>10000131</v>
      </c>
      <c r="K3660" t="s">
        <v>38</v>
      </c>
      <c r="L3660">
        <v>6.0000000000000044</v>
      </c>
    </row>
    <row r="3661" spans="1:12" x14ac:dyDescent="0.2">
      <c r="A3661" s="1">
        <v>43220</v>
      </c>
      <c r="B3661" s="7" t="str">
        <f>YEAR(月末库存[[#This Row],[日期]]) &amp; "年"</f>
        <v>2018年</v>
      </c>
      <c r="C3661" s="7" t="str">
        <f>MONTH(月末库存[[#This Row],[日期]]) &amp; "月"</f>
        <v>4月</v>
      </c>
      <c r="D3661" s="7">
        <f>--TEXT(月末库存[[#This Row],[日期]],"yyyymm")</f>
        <v>201804</v>
      </c>
      <c r="E3661" t="s">
        <v>22</v>
      </c>
      <c r="F3661" t="s">
        <v>25</v>
      </c>
      <c r="G3661">
        <v>1000003183</v>
      </c>
      <c r="H3661" t="s">
        <v>23</v>
      </c>
      <c r="I3661" t="s">
        <v>13</v>
      </c>
      <c r="J3661">
        <v>10000061</v>
      </c>
      <c r="K3661" t="s">
        <v>28</v>
      </c>
      <c r="L3661">
        <v>101.50000000000003</v>
      </c>
    </row>
    <row r="3662" spans="1:12" x14ac:dyDescent="0.2">
      <c r="A3662" s="1">
        <v>43220</v>
      </c>
      <c r="B3662" s="7" t="str">
        <f>YEAR(月末库存[[#This Row],[日期]]) &amp; "年"</f>
        <v>2018年</v>
      </c>
      <c r="C3662" s="7" t="str">
        <f>MONTH(月末库存[[#This Row],[日期]]) &amp; "月"</f>
        <v>4月</v>
      </c>
      <c r="D3662" s="7">
        <f>--TEXT(月末库存[[#This Row],[日期]],"yyyymm")</f>
        <v>201804</v>
      </c>
      <c r="E3662" t="s">
        <v>22</v>
      </c>
      <c r="F3662" t="s">
        <v>29</v>
      </c>
      <c r="G3662">
        <v>1000000101</v>
      </c>
      <c r="H3662" t="s">
        <v>39</v>
      </c>
      <c r="I3662" t="s">
        <v>13</v>
      </c>
      <c r="J3662">
        <v>10000078</v>
      </c>
      <c r="K3662" t="s">
        <v>30</v>
      </c>
      <c r="L3662">
        <v>19.234000000000012</v>
      </c>
    </row>
    <row r="3663" spans="1:12" x14ac:dyDescent="0.2">
      <c r="A3663" s="1">
        <v>43220</v>
      </c>
      <c r="B3663" s="7" t="str">
        <f>YEAR(月末库存[[#This Row],[日期]]) &amp; "年"</f>
        <v>2018年</v>
      </c>
      <c r="C3663" s="7" t="str">
        <f>MONTH(月末库存[[#This Row],[日期]]) &amp; "月"</f>
        <v>4月</v>
      </c>
      <c r="D3663" s="7">
        <f>--TEXT(月末库存[[#This Row],[日期]],"yyyymm")</f>
        <v>201804</v>
      </c>
      <c r="E3663" t="s">
        <v>22</v>
      </c>
      <c r="F3663" t="s">
        <v>69</v>
      </c>
      <c r="G3663">
        <v>1000003349</v>
      </c>
      <c r="H3663" t="s">
        <v>68</v>
      </c>
      <c r="I3663" t="s">
        <v>13</v>
      </c>
      <c r="J3663">
        <v>10000136</v>
      </c>
      <c r="K3663" t="s">
        <v>40</v>
      </c>
      <c r="L3663">
        <v>5.2000000000000028</v>
      </c>
    </row>
    <row r="3664" spans="1:12" x14ac:dyDescent="0.2">
      <c r="A3664" s="1">
        <v>43220</v>
      </c>
      <c r="B3664" s="7" t="str">
        <f>YEAR(月末库存[[#This Row],[日期]]) &amp; "年"</f>
        <v>2018年</v>
      </c>
      <c r="C3664" s="7" t="str">
        <f>MONTH(月末库存[[#This Row],[日期]]) &amp; "月"</f>
        <v>4月</v>
      </c>
      <c r="D3664" s="7">
        <f>--TEXT(月末库存[[#This Row],[日期]],"yyyymm")</f>
        <v>201804</v>
      </c>
      <c r="E3664" t="s">
        <v>22</v>
      </c>
      <c r="F3664" t="s">
        <v>49</v>
      </c>
      <c r="G3664">
        <v>1000000018</v>
      </c>
      <c r="H3664" t="s">
        <v>48</v>
      </c>
      <c r="I3664" t="s">
        <v>13</v>
      </c>
      <c r="J3664">
        <v>10000136</v>
      </c>
      <c r="K3664" t="s">
        <v>40</v>
      </c>
      <c r="L3664">
        <v>28.649999999999991</v>
      </c>
    </row>
    <row r="3665" spans="1:12" x14ac:dyDescent="0.2">
      <c r="A3665" s="1">
        <v>43220</v>
      </c>
      <c r="B3665" s="7" t="str">
        <f>YEAR(月末库存[[#This Row],[日期]]) &amp; "年"</f>
        <v>2018年</v>
      </c>
      <c r="C3665" s="7" t="str">
        <f>MONTH(月末库存[[#This Row],[日期]]) &amp; "月"</f>
        <v>4月</v>
      </c>
      <c r="D3665" s="7">
        <f>--TEXT(月末库存[[#This Row],[日期]],"yyyymm")</f>
        <v>201804</v>
      </c>
      <c r="E3665" t="s">
        <v>22</v>
      </c>
      <c r="F3665" t="s">
        <v>29</v>
      </c>
      <c r="G3665">
        <v>1000000101</v>
      </c>
      <c r="H3665" t="s">
        <v>39</v>
      </c>
      <c r="I3665" t="s">
        <v>13</v>
      </c>
      <c r="J3665">
        <v>10000061</v>
      </c>
      <c r="K3665" t="s">
        <v>28</v>
      </c>
      <c r="L3665">
        <v>31.951999999999991</v>
      </c>
    </row>
    <row r="3666" spans="1:12" x14ac:dyDescent="0.2">
      <c r="A3666" s="1">
        <v>43220</v>
      </c>
      <c r="B3666" s="7" t="str">
        <f>YEAR(月末库存[[#This Row],[日期]]) &amp; "年"</f>
        <v>2018年</v>
      </c>
      <c r="C3666" s="7" t="str">
        <f>MONTH(月末库存[[#This Row],[日期]]) &amp; "月"</f>
        <v>4月</v>
      </c>
      <c r="D3666" s="7">
        <f>--TEXT(月末库存[[#This Row],[日期]],"yyyymm")</f>
        <v>201804</v>
      </c>
      <c r="E3666" t="s">
        <v>22</v>
      </c>
      <c r="F3666" t="s">
        <v>64</v>
      </c>
      <c r="G3666">
        <v>1000002973</v>
      </c>
      <c r="H3666" t="s">
        <v>63</v>
      </c>
      <c r="I3666" t="s">
        <v>13</v>
      </c>
      <c r="J3666">
        <v>20000018</v>
      </c>
      <c r="K3666" t="s">
        <v>81</v>
      </c>
      <c r="L3666">
        <v>0.39999999999999947</v>
      </c>
    </row>
    <row r="3667" spans="1:12" x14ac:dyDescent="0.2">
      <c r="A3667" s="1">
        <v>43220</v>
      </c>
      <c r="B3667" s="7" t="str">
        <f>YEAR(月末库存[[#This Row],[日期]]) &amp; "年"</f>
        <v>2018年</v>
      </c>
      <c r="C3667" s="7" t="str">
        <f>MONTH(月末库存[[#This Row],[日期]]) &amp; "月"</f>
        <v>4月</v>
      </c>
      <c r="D3667" s="7">
        <f>--TEXT(月末库存[[#This Row],[日期]],"yyyymm")</f>
        <v>201804</v>
      </c>
      <c r="E3667" t="s">
        <v>22</v>
      </c>
      <c r="F3667" t="s">
        <v>49</v>
      </c>
      <c r="G3667">
        <v>1000000018</v>
      </c>
      <c r="H3667" t="s">
        <v>48</v>
      </c>
      <c r="I3667" t="s">
        <v>13</v>
      </c>
      <c r="J3667">
        <v>20000099</v>
      </c>
      <c r="K3667" t="s">
        <v>20</v>
      </c>
      <c r="L3667">
        <v>138.20799999999997</v>
      </c>
    </row>
    <row r="3668" spans="1:12" x14ac:dyDescent="0.2">
      <c r="A3668" s="1">
        <v>43220</v>
      </c>
      <c r="B3668" s="7" t="str">
        <f>YEAR(月末库存[[#This Row],[日期]]) &amp; "年"</f>
        <v>2018年</v>
      </c>
      <c r="C3668" s="7" t="str">
        <f>MONTH(月末库存[[#This Row],[日期]]) &amp; "月"</f>
        <v>4月</v>
      </c>
      <c r="D3668" s="7">
        <f>--TEXT(月末库存[[#This Row],[日期]],"yyyymm")</f>
        <v>201804</v>
      </c>
      <c r="E3668" t="s">
        <v>22</v>
      </c>
      <c r="F3668" t="s">
        <v>61</v>
      </c>
      <c r="G3668">
        <v>1000000579</v>
      </c>
      <c r="H3668" t="s">
        <v>60</v>
      </c>
      <c r="I3668" t="s">
        <v>13</v>
      </c>
      <c r="J3668">
        <v>10000211</v>
      </c>
      <c r="K3668" t="s">
        <v>11</v>
      </c>
      <c r="L3668">
        <v>10.445999999999998</v>
      </c>
    </row>
    <row r="3669" spans="1:12" x14ac:dyDescent="0.2">
      <c r="A3669" s="1">
        <v>43220</v>
      </c>
      <c r="B3669" s="7" t="str">
        <f>YEAR(月末库存[[#This Row],[日期]]) &amp; "年"</f>
        <v>2018年</v>
      </c>
      <c r="C3669" s="7" t="str">
        <f>MONTH(月末库存[[#This Row],[日期]]) &amp; "月"</f>
        <v>4月</v>
      </c>
      <c r="D3669" s="7">
        <f>--TEXT(月末库存[[#This Row],[日期]],"yyyymm")</f>
        <v>201804</v>
      </c>
      <c r="E3669" t="s">
        <v>22</v>
      </c>
      <c r="F3669" t="s">
        <v>29</v>
      </c>
      <c r="G3669">
        <v>1000000101</v>
      </c>
      <c r="H3669" t="s">
        <v>39</v>
      </c>
      <c r="I3669" t="s">
        <v>13</v>
      </c>
      <c r="J3669">
        <v>10000131</v>
      </c>
      <c r="K3669" t="s">
        <v>38</v>
      </c>
      <c r="L3669">
        <v>41.681999999999995</v>
      </c>
    </row>
    <row r="3670" spans="1:12" x14ac:dyDescent="0.2">
      <c r="A3670" s="1">
        <v>43220</v>
      </c>
      <c r="B3670" s="7" t="str">
        <f>YEAR(月末库存[[#This Row],[日期]]) &amp; "年"</f>
        <v>2018年</v>
      </c>
      <c r="C3670" s="7" t="str">
        <f>MONTH(月末库存[[#This Row],[日期]]) &amp; "月"</f>
        <v>4月</v>
      </c>
      <c r="D3670" s="7">
        <f>--TEXT(月末库存[[#This Row],[日期]],"yyyymm")</f>
        <v>201804</v>
      </c>
      <c r="E3670" t="s">
        <v>22</v>
      </c>
      <c r="F3670" t="s">
        <v>29</v>
      </c>
      <c r="G3670">
        <v>1000000101</v>
      </c>
      <c r="H3670" t="s">
        <v>39</v>
      </c>
      <c r="I3670" t="s">
        <v>13</v>
      </c>
      <c r="J3670">
        <v>10000136</v>
      </c>
      <c r="K3670" t="s">
        <v>40</v>
      </c>
      <c r="L3670">
        <v>40.128000000000014</v>
      </c>
    </row>
    <row r="3671" spans="1:12" x14ac:dyDescent="0.2">
      <c r="A3671" s="1">
        <v>43220</v>
      </c>
      <c r="B3671" s="7" t="str">
        <f>YEAR(月末库存[[#This Row],[日期]]) &amp; "年"</f>
        <v>2018年</v>
      </c>
      <c r="C3671" s="7" t="str">
        <f>MONTH(月末库存[[#This Row],[日期]]) &amp; "月"</f>
        <v>4月</v>
      </c>
      <c r="D3671" s="7">
        <f>--TEXT(月末库存[[#This Row],[日期]],"yyyymm")</f>
        <v>201804</v>
      </c>
      <c r="E3671" t="s">
        <v>22</v>
      </c>
      <c r="F3671" t="s">
        <v>25</v>
      </c>
      <c r="G3671">
        <v>1000003183</v>
      </c>
      <c r="H3671" t="s">
        <v>23</v>
      </c>
      <c r="I3671" t="s">
        <v>13</v>
      </c>
      <c r="J3671">
        <v>20000099</v>
      </c>
      <c r="K3671" t="s">
        <v>20</v>
      </c>
      <c r="L3671">
        <v>1.4000000000000004</v>
      </c>
    </row>
    <row r="3672" spans="1:12" x14ac:dyDescent="0.2">
      <c r="A3672" s="1">
        <v>43220</v>
      </c>
      <c r="B3672" s="7" t="str">
        <f>YEAR(月末库存[[#This Row],[日期]]) &amp; "年"</f>
        <v>2018年</v>
      </c>
      <c r="C3672" s="7" t="str">
        <f>MONTH(月末库存[[#This Row],[日期]]) &amp; "月"</f>
        <v>4月</v>
      </c>
      <c r="D3672" s="7">
        <f>--TEXT(月末库存[[#This Row],[日期]],"yyyymm")</f>
        <v>201804</v>
      </c>
      <c r="E3672" t="s">
        <v>22</v>
      </c>
      <c r="F3672" t="s">
        <v>29</v>
      </c>
      <c r="G3672">
        <v>1000000101</v>
      </c>
      <c r="H3672" t="s">
        <v>39</v>
      </c>
      <c r="I3672" t="s">
        <v>13</v>
      </c>
      <c r="J3672">
        <v>10000111</v>
      </c>
      <c r="K3672" t="s">
        <v>37</v>
      </c>
      <c r="L3672">
        <v>26.154000000000003</v>
      </c>
    </row>
    <row r="3673" spans="1:12" x14ac:dyDescent="0.2">
      <c r="A3673" s="1">
        <v>43220</v>
      </c>
      <c r="B3673" s="7" t="str">
        <f>YEAR(月末库存[[#This Row],[日期]]) &amp; "年"</f>
        <v>2018年</v>
      </c>
      <c r="C3673" s="7" t="str">
        <f>MONTH(月末库存[[#This Row],[日期]]) &amp; "月"</f>
        <v>4月</v>
      </c>
      <c r="D3673" s="7">
        <f>--TEXT(月末库存[[#This Row],[日期]],"yyyymm")</f>
        <v>201804</v>
      </c>
      <c r="E3673" t="s">
        <v>22</v>
      </c>
      <c r="F3673" t="s">
        <v>29</v>
      </c>
      <c r="G3673">
        <v>1000000101</v>
      </c>
      <c r="H3673" t="s">
        <v>39</v>
      </c>
      <c r="I3673" t="s">
        <v>13</v>
      </c>
      <c r="J3673">
        <v>20000018</v>
      </c>
      <c r="K3673" t="s">
        <v>81</v>
      </c>
      <c r="L3673">
        <v>2.5179999999999985</v>
      </c>
    </row>
    <row r="3674" spans="1:12" x14ac:dyDescent="0.2">
      <c r="A3674" s="1">
        <v>43220</v>
      </c>
      <c r="B3674" s="7" t="str">
        <f>YEAR(月末库存[[#This Row],[日期]]) &amp; "年"</f>
        <v>2018年</v>
      </c>
      <c r="C3674" s="7" t="str">
        <f>MONTH(月末库存[[#This Row],[日期]]) &amp; "月"</f>
        <v>4月</v>
      </c>
      <c r="D3674" s="7">
        <f>--TEXT(月末库存[[#This Row],[日期]],"yyyymm")</f>
        <v>201804</v>
      </c>
      <c r="E3674" t="s">
        <v>22</v>
      </c>
      <c r="F3674" t="s">
        <v>29</v>
      </c>
      <c r="G3674">
        <v>1000000101</v>
      </c>
      <c r="H3674" t="s">
        <v>39</v>
      </c>
      <c r="I3674" t="s">
        <v>13</v>
      </c>
      <c r="J3674">
        <v>20000099</v>
      </c>
      <c r="K3674" t="s">
        <v>20</v>
      </c>
      <c r="L3674">
        <v>5.9440000000000017</v>
      </c>
    </row>
    <row r="3675" spans="1:12" x14ac:dyDescent="0.2">
      <c r="A3675" s="1">
        <v>43220</v>
      </c>
      <c r="B3675" s="7" t="str">
        <f>YEAR(月末库存[[#This Row],[日期]]) &amp; "年"</f>
        <v>2018年</v>
      </c>
      <c r="C3675" s="7" t="str">
        <f>MONTH(月末库存[[#This Row],[日期]]) &amp; "月"</f>
        <v>4月</v>
      </c>
      <c r="D3675" s="7">
        <f>--TEXT(月末库存[[#This Row],[日期]],"yyyymm")</f>
        <v>201804</v>
      </c>
      <c r="E3675" t="s">
        <v>22</v>
      </c>
      <c r="F3675" t="s">
        <v>49</v>
      </c>
      <c r="G3675">
        <v>1000000018</v>
      </c>
      <c r="H3675" t="s">
        <v>48</v>
      </c>
      <c r="I3675" t="s">
        <v>13</v>
      </c>
      <c r="J3675">
        <v>10000211</v>
      </c>
      <c r="K3675" t="s">
        <v>11</v>
      </c>
      <c r="L3675">
        <v>70.578000000000017</v>
      </c>
    </row>
    <row r="3676" spans="1:12" x14ac:dyDescent="0.2">
      <c r="A3676" s="1">
        <v>43220</v>
      </c>
      <c r="B3676" s="7" t="str">
        <f>YEAR(月末库存[[#This Row],[日期]]) &amp; "年"</f>
        <v>2018年</v>
      </c>
      <c r="C3676" s="7" t="str">
        <f>MONTH(月末库存[[#This Row],[日期]]) &amp; "月"</f>
        <v>4月</v>
      </c>
      <c r="D3676" s="7">
        <f>--TEXT(月末库存[[#This Row],[日期]],"yyyymm")</f>
        <v>201804</v>
      </c>
      <c r="E3676" t="s">
        <v>22</v>
      </c>
      <c r="F3676" t="s">
        <v>35</v>
      </c>
      <c r="G3676">
        <v>1000000047</v>
      </c>
      <c r="H3676" t="s">
        <v>34</v>
      </c>
      <c r="I3676" t="s">
        <v>13</v>
      </c>
      <c r="J3676">
        <v>10000061</v>
      </c>
      <c r="K3676" t="s">
        <v>28</v>
      </c>
      <c r="L3676">
        <v>62.534000000000006</v>
      </c>
    </row>
    <row r="3677" spans="1:12" x14ac:dyDescent="0.2">
      <c r="A3677" s="1">
        <v>43220</v>
      </c>
      <c r="B3677" s="7" t="str">
        <f>YEAR(月末库存[[#This Row],[日期]]) &amp; "年"</f>
        <v>2018年</v>
      </c>
      <c r="C3677" s="7" t="str">
        <f>MONTH(月末库存[[#This Row],[日期]]) &amp; "月"</f>
        <v>4月</v>
      </c>
      <c r="D3677" s="7">
        <f>--TEXT(月末库存[[#This Row],[日期]],"yyyymm")</f>
        <v>201804</v>
      </c>
      <c r="E3677" t="s">
        <v>22</v>
      </c>
      <c r="F3677" t="s">
        <v>49</v>
      </c>
      <c r="G3677">
        <v>1000000020</v>
      </c>
      <c r="H3677" t="s">
        <v>73</v>
      </c>
      <c r="I3677" t="s">
        <v>13</v>
      </c>
      <c r="J3677">
        <v>10000131</v>
      </c>
      <c r="K3677" t="s">
        <v>38</v>
      </c>
      <c r="L3677">
        <v>135.19999999999999</v>
      </c>
    </row>
    <row r="3678" spans="1:12" x14ac:dyDescent="0.2">
      <c r="A3678" s="1">
        <v>43220</v>
      </c>
      <c r="B3678" s="7" t="str">
        <f>YEAR(月末库存[[#This Row],[日期]]) &amp; "年"</f>
        <v>2018年</v>
      </c>
      <c r="C3678" s="7" t="str">
        <f>MONTH(月末库存[[#This Row],[日期]]) &amp; "月"</f>
        <v>4月</v>
      </c>
      <c r="D3678" s="7">
        <f>--TEXT(月末库存[[#This Row],[日期]],"yyyymm")</f>
        <v>201804</v>
      </c>
      <c r="E3678" t="s">
        <v>22</v>
      </c>
      <c r="F3678" t="s">
        <v>35</v>
      </c>
      <c r="G3678">
        <v>1000000047</v>
      </c>
      <c r="H3678" t="s">
        <v>34</v>
      </c>
      <c r="I3678" t="s">
        <v>13</v>
      </c>
      <c r="J3678">
        <v>20000018</v>
      </c>
      <c r="K3678" t="s">
        <v>81</v>
      </c>
      <c r="L3678">
        <v>5.1000000000000014</v>
      </c>
    </row>
    <row r="3679" spans="1:12" x14ac:dyDescent="0.2">
      <c r="A3679" s="1">
        <v>43220</v>
      </c>
      <c r="B3679" s="7" t="str">
        <f>YEAR(月末库存[[#This Row],[日期]]) &amp; "年"</f>
        <v>2018年</v>
      </c>
      <c r="C3679" s="7" t="str">
        <f>MONTH(月末库存[[#This Row],[日期]]) &amp; "月"</f>
        <v>4月</v>
      </c>
      <c r="D3679" s="7">
        <f>--TEXT(月末库存[[#This Row],[日期]],"yyyymm")</f>
        <v>201804</v>
      </c>
      <c r="E3679" t="s">
        <v>22</v>
      </c>
      <c r="F3679" t="s">
        <v>61</v>
      </c>
      <c r="G3679">
        <v>1000000579</v>
      </c>
      <c r="H3679" t="s">
        <v>60</v>
      </c>
      <c r="I3679" t="s">
        <v>13</v>
      </c>
      <c r="J3679">
        <v>10000064</v>
      </c>
      <c r="K3679" t="s">
        <v>53</v>
      </c>
      <c r="L3679">
        <v>36.1</v>
      </c>
    </row>
    <row r="3680" spans="1:12" x14ac:dyDescent="0.2">
      <c r="A3680" s="1">
        <v>43220</v>
      </c>
      <c r="B3680" s="7" t="str">
        <f>YEAR(月末库存[[#This Row],[日期]]) &amp; "年"</f>
        <v>2018年</v>
      </c>
      <c r="C3680" s="7" t="str">
        <f>MONTH(月末库存[[#This Row],[日期]]) &amp; "月"</f>
        <v>4月</v>
      </c>
      <c r="D3680" s="7">
        <f>--TEXT(月末库存[[#This Row],[日期]],"yyyymm")</f>
        <v>201804</v>
      </c>
      <c r="E3680" t="s">
        <v>22</v>
      </c>
      <c r="F3680" t="s">
        <v>61</v>
      </c>
      <c r="G3680">
        <v>1000000579</v>
      </c>
      <c r="H3680" t="s">
        <v>60</v>
      </c>
      <c r="I3680" t="s">
        <v>13</v>
      </c>
      <c r="J3680">
        <v>20000099</v>
      </c>
      <c r="K3680" t="s">
        <v>20</v>
      </c>
      <c r="L3680">
        <v>15.675999999999995</v>
      </c>
    </row>
    <row r="3681" spans="1:12" x14ac:dyDescent="0.2">
      <c r="A3681" s="1">
        <v>43220</v>
      </c>
      <c r="B3681" s="7" t="str">
        <f>YEAR(月末库存[[#This Row],[日期]]) &amp; "年"</f>
        <v>2018年</v>
      </c>
      <c r="C3681" s="7" t="str">
        <f>MONTH(月末库存[[#This Row],[日期]]) &amp; "月"</f>
        <v>4月</v>
      </c>
      <c r="D3681" s="7">
        <f>--TEXT(月末库存[[#This Row],[日期]],"yyyymm")</f>
        <v>201804</v>
      </c>
      <c r="E3681" t="s">
        <v>22</v>
      </c>
      <c r="F3681" t="s">
        <v>35</v>
      </c>
      <c r="G3681">
        <v>1000000047</v>
      </c>
      <c r="H3681" t="s">
        <v>34</v>
      </c>
      <c r="I3681" t="s">
        <v>13</v>
      </c>
      <c r="J3681">
        <v>10000131</v>
      </c>
      <c r="K3681" t="s">
        <v>38</v>
      </c>
      <c r="L3681">
        <v>26.015999999999995</v>
      </c>
    </row>
    <row r="3682" spans="1:12" x14ac:dyDescent="0.2">
      <c r="A3682" s="1">
        <v>43220</v>
      </c>
      <c r="B3682" s="7" t="str">
        <f>YEAR(月末库存[[#This Row],[日期]]) &amp; "年"</f>
        <v>2018年</v>
      </c>
      <c r="C3682" s="7" t="str">
        <f>MONTH(月末库存[[#This Row],[日期]]) &amp; "月"</f>
        <v>4月</v>
      </c>
      <c r="D3682" s="7">
        <f>--TEXT(月末库存[[#This Row],[日期]],"yyyymm")</f>
        <v>201804</v>
      </c>
      <c r="E3682" t="s">
        <v>22</v>
      </c>
      <c r="F3682" t="s">
        <v>29</v>
      </c>
      <c r="G3682">
        <v>1000000054</v>
      </c>
      <c r="H3682" t="s">
        <v>36</v>
      </c>
      <c r="I3682" t="s">
        <v>13</v>
      </c>
      <c r="J3682">
        <v>20000018</v>
      </c>
      <c r="K3682" t="s">
        <v>81</v>
      </c>
      <c r="L3682">
        <v>5.1479999999999988</v>
      </c>
    </row>
    <row r="3683" spans="1:12" x14ac:dyDescent="0.2">
      <c r="A3683" s="1">
        <v>43220</v>
      </c>
      <c r="B3683" s="7" t="str">
        <f>YEAR(月末库存[[#This Row],[日期]]) &amp; "年"</f>
        <v>2018年</v>
      </c>
      <c r="C3683" s="7" t="str">
        <f>MONTH(月末库存[[#This Row],[日期]]) &amp; "月"</f>
        <v>4月</v>
      </c>
      <c r="D3683" s="7">
        <f>--TEXT(月末库存[[#This Row],[日期]],"yyyymm")</f>
        <v>201804</v>
      </c>
      <c r="E3683" t="s">
        <v>22</v>
      </c>
      <c r="F3683" t="s">
        <v>29</v>
      </c>
      <c r="G3683">
        <v>1000000101</v>
      </c>
      <c r="H3683" t="s">
        <v>39</v>
      </c>
      <c r="I3683" t="s">
        <v>13</v>
      </c>
      <c r="J3683">
        <v>10000182</v>
      </c>
      <c r="K3683" t="s">
        <v>31</v>
      </c>
      <c r="L3683">
        <v>178.65399999999994</v>
      </c>
    </row>
    <row r="3684" spans="1:12" x14ac:dyDescent="0.2">
      <c r="A3684" s="1">
        <v>43220</v>
      </c>
      <c r="B3684" s="7" t="str">
        <f>YEAR(月末库存[[#This Row],[日期]]) &amp; "年"</f>
        <v>2018年</v>
      </c>
      <c r="C3684" s="7" t="str">
        <f>MONTH(月末库存[[#This Row],[日期]]) &amp; "月"</f>
        <v>4月</v>
      </c>
      <c r="D3684" s="7">
        <f>--TEXT(月末库存[[#This Row],[日期]],"yyyymm")</f>
        <v>201804</v>
      </c>
      <c r="E3684" t="s">
        <v>22</v>
      </c>
      <c r="F3684" t="s">
        <v>21</v>
      </c>
      <c r="G3684">
        <v>1000002872</v>
      </c>
      <c r="H3684" t="s">
        <v>19</v>
      </c>
      <c r="I3684" t="s">
        <v>13</v>
      </c>
      <c r="J3684">
        <v>10000136</v>
      </c>
      <c r="K3684" t="s">
        <v>40</v>
      </c>
      <c r="L3684">
        <v>1.0279999999999987</v>
      </c>
    </row>
    <row r="3685" spans="1:12" x14ac:dyDescent="0.2">
      <c r="A3685" s="1">
        <v>43220</v>
      </c>
      <c r="B3685" s="7" t="str">
        <f>YEAR(月末库存[[#This Row],[日期]]) &amp; "年"</f>
        <v>2018年</v>
      </c>
      <c r="C3685" s="7" t="str">
        <f>MONTH(月末库存[[#This Row],[日期]]) &amp; "月"</f>
        <v>4月</v>
      </c>
      <c r="D3685" s="7">
        <f>--TEXT(月末库存[[#This Row],[日期]],"yyyymm")</f>
        <v>201804</v>
      </c>
      <c r="E3685" t="s">
        <v>22</v>
      </c>
      <c r="F3685" t="s">
        <v>46</v>
      </c>
      <c r="G3685">
        <v>1000001133</v>
      </c>
      <c r="H3685" t="s">
        <v>45</v>
      </c>
      <c r="I3685" t="s">
        <v>13</v>
      </c>
      <c r="J3685">
        <v>10000061</v>
      </c>
      <c r="K3685" t="s">
        <v>28</v>
      </c>
      <c r="L3685">
        <v>118.52400000000002</v>
      </c>
    </row>
    <row r="3686" spans="1:12" x14ac:dyDescent="0.2">
      <c r="A3686" s="1">
        <v>43220</v>
      </c>
      <c r="B3686" s="7" t="str">
        <f>YEAR(月末库存[[#This Row],[日期]]) &amp; "年"</f>
        <v>2018年</v>
      </c>
      <c r="C3686" s="7" t="str">
        <f>MONTH(月末库存[[#This Row],[日期]]) &amp; "月"</f>
        <v>4月</v>
      </c>
      <c r="D3686" s="7">
        <f>--TEXT(月末库存[[#This Row],[日期]],"yyyymm")</f>
        <v>201804</v>
      </c>
      <c r="E3686" t="s">
        <v>22</v>
      </c>
      <c r="F3686" t="s">
        <v>29</v>
      </c>
      <c r="G3686">
        <v>1000000028</v>
      </c>
      <c r="H3686" t="s">
        <v>27</v>
      </c>
      <c r="I3686" t="s">
        <v>13</v>
      </c>
      <c r="J3686">
        <v>10000061</v>
      </c>
      <c r="K3686" t="s">
        <v>28</v>
      </c>
      <c r="L3686">
        <v>173.95600000000005</v>
      </c>
    </row>
    <row r="3687" spans="1:12" x14ac:dyDescent="0.2">
      <c r="A3687" s="1">
        <v>43220</v>
      </c>
      <c r="B3687" s="7" t="str">
        <f>YEAR(月末库存[[#This Row],[日期]]) &amp; "年"</f>
        <v>2018年</v>
      </c>
      <c r="C3687" s="7" t="str">
        <f>MONTH(月末库存[[#This Row],[日期]]) &amp; "月"</f>
        <v>4月</v>
      </c>
      <c r="D3687" s="7">
        <f>--TEXT(月末库存[[#This Row],[日期]],"yyyymm")</f>
        <v>201804</v>
      </c>
      <c r="E3687" t="s">
        <v>22</v>
      </c>
      <c r="F3687" t="s">
        <v>29</v>
      </c>
      <c r="G3687">
        <v>1000000028</v>
      </c>
      <c r="H3687" t="s">
        <v>27</v>
      </c>
      <c r="I3687" t="s">
        <v>13</v>
      </c>
      <c r="J3687">
        <v>10000131</v>
      </c>
      <c r="K3687" t="s">
        <v>38</v>
      </c>
      <c r="L3687">
        <v>52.827999999999989</v>
      </c>
    </row>
    <row r="3688" spans="1:12" x14ac:dyDescent="0.2">
      <c r="A3688" s="1">
        <v>43220</v>
      </c>
      <c r="B3688" s="7" t="str">
        <f>YEAR(月末库存[[#This Row],[日期]]) &amp; "年"</f>
        <v>2018年</v>
      </c>
      <c r="C3688" s="7" t="str">
        <f>MONTH(月末库存[[#This Row],[日期]]) &amp; "月"</f>
        <v>4月</v>
      </c>
      <c r="D3688" s="7">
        <f>--TEXT(月末库存[[#This Row],[日期]],"yyyymm")</f>
        <v>201804</v>
      </c>
      <c r="E3688" t="s">
        <v>22</v>
      </c>
      <c r="F3688" t="s">
        <v>29</v>
      </c>
      <c r="G3688">
        <v>1000000028</v>
      </c>
      <c r="H3688" t="s">
        <v>27</v>
      </c>
      <c r="I3688" t="s">
        <v>13</v>
      </c>
      <c r="J3688">
        <v>10000136</v>
      </c>
      <c r="K3688" t="s">
        <v>40</v>
      </c>
      <c r="L3688">
        <v>22.786000000000001</v>
      </c>
    </row>
    <row r="3689" spans="1:12" x14ac:dyDescent="0.2">
      <c r="A3689" s="1">
        <v>43220</v>
      </c>
      <c r="B3689" s="7" t="str">
        <f>YEAR(月末库存[[#This Row],[日期]]) &amp; "年"</f>
        <v>2018年</v>
      </c>
      <c r="C3689" s="7" t="str">
        <f>MONTH(月末库存[[#This Row],[日期]]) &amp; "月"</f>
        <v>4月</v>
      </c>
      <c r="D3689" s="7">
        <f>--TEXT(月末库存[[#This Row],[日期]],"yyyymm")</f>
        <v>201804</v>
      </c>
      <c r="E3689" t="s">
        <v>22</v>
      </c>
      <c r="F3689" t="s">
        <v>29</v>
      </c>
      <c r="G3689">
        <v>1000000028</v>
      </c>
      <c r="H3689" t="s">
        <v>27</v>
      </c>
      <c r="I3689" t="s">
        <v>13</v>
      </c>
      <c r="J3689">
        <v>20000099</v>
      </c>
      <c r="K3689" t="s">
        <v>20</v>
      </c>
      <c r="L3689">
        <v>22.164000000000016</v>
      </c>
    </row>
    <row r="3690" spans="1:12" x14ac:dyDescent="0.2">
      <c r="A3690" s="1">
        <v>43220</v>
      </c>
      <c r="B3690" s="7" t="str">
        <f>YEAR(月末库存[[#This Row],[日期]]) &amp; "年"</f>
        <v>2018年</v>
      </c>
      <c r="C3690" s="7" t="str">
        <f>MONTH(月末库存[[#This Row],[日期]]) &amp; "月"</f>
        <v>4月</v>
      </c>
      <c r="D3690" s="7">
        <f>--TEXT(月末库存[[#This Row],[日期]],"yyyymm")</f>
        <v>201804</v>
      </c>
      <c r="E3690" t="s">
        <v>22</v>
      </c>
      <c r="F3690" t="s">
        <v>29</v>
      </c>
      <c r="G3690">
        <v>1000000054</v>
      </c>
      <c r="H3690" t="s">
        <v>36</v>
      </c>
      <c r="I3690" t="s">
        <v>13</v>
      </c>
      <c r="J3690">
        <v>10000136</v>
      </c>
      <c r="K3690" t="s">
        <v>40</v>
      </c>
      <c r="L3690">
        <v>34.844000000000001</v>
      </c>
    </row>
    <row r="3691" spans="1:12" x14ac:dyDescent="0.2">
      <c r="A3691" s="1">
        <v>43220</v>
      </c>
      <c r="B3691" s="7" t="str">
        <f>YEAR(月末库存[[#This Row],[日期]]) &amp; "年"</f>
        <v>2018年</v>
      </c>
      <c r="C3691" s="7" t="str">
        <f>MONTH(月末库存[[#This Row],[日期]]) &amp; "月"</f>
        <v>4月</v>
      </c>
      <c r="D3691" s="7">
        <f>--TEXT(月末库存[[#This Row],[日期]],"yyyymm")</f>
        <v>201804</v>
      </c>
      <c r="E3691" t="s">
        <v>22</v>
      </c>
      <c r="F3691" t="s">
        <v>64</v>
      </c>
      <c r="G3691">
        <v>1000002973</v>
      </c>
      <c r="H3691" t="s">
        <v>63</v>
      </c>
      <c r="I3691" t="s">
        <v>13</v>
      </c>
      <c r="J3691">
        <v>10000078</v>
      </c>
      <c r="K3691" t="s">
        <v>30</v>
      </c>
      <c r="L3691">
        <v>89.600000000000009</v>
      </c>
    </row>
    <row r="3692" spans="1:12" x14ac:dyDescent="0.2">
      <c r="A3692" s="1">
        <v>43220</v>
      </c>
      <c r="B3692" s="7" t="str">
        <f>YEAR(月末库存[[#This Row],[日期]]) &amp; "年"</f>
        <v>2018年</v>
      </c>
      <c r="C3692" s="7" t="str">
        <f>MONTH(月末库存[[#This Row],[日期]]) &amp; "月"</f>
        <v>4月</v>
      </c>
      <c r="D3692" s="7">
        <f>--TEXT(月末库存[[#This Row],[日期]],"yyyymm")</f>
        <v>201804</v>
      </c>
      <c r="E3692" t="s">
        <v>22</v>
      </c>
      <c r="F3692" t="s">
        <v>64</v>
      </c>
      <c r="G3692">
        <v>1000002973</v>
      </c>
      <c r="H3692" t="s">
        <v>63</v>
      </c>
      <c r="I3692" t="s">
        <v>13</v>
      </c>
      <c r="J3692">
        <v>10000136</v>
      </c>
      <c r="K3692" t="s">
        <v>40</v>
      </c>
      <c r="L3692">
        <v>5.0000000000000018</v>
      </c>
    </row>
    <row r="3693" spans="1:12" x14ac:dyDescent="0.2">
      <c r="A3693" s="1">
        <v>43220</v>
      </c>
      <c r="B3693" s="7" t="str">
        <f>YEAR(月末库存[[#This Row],[日期]]) &amp; "年"</f>
        <v>2018年</v>
      </c>
      <c r="C3693" s="7" t="str">
        <f>MONTH(月末库存[[#This Row],[日期]]) &amp; "月"</f>
        <v>4月</v>
      </c>
      <c r="D3693" s="7">
        <f>--TEXT(月末库存[[#This Row],[日期]],"yyyymm")</f>
        <v>201804</v>
      </c>
      <c r="E3693" t="s">
        <v>22</v>
      </c>
      <c r="F3693" t="s">
        <v>49</v>
      </c>
      <c r="G3693">
        <v>1000000020</v>
      </c>
      <c r="H3693" t="s">
        <v>73</v>
      </c>
      <c r="I3693" t="s">
        <v>13</v>
      </c>
      <c r="J3693">
        <v>10000136</v>
      </c>
      <c r="K3693" t="s">
        <v>40</v>
      </c>
      <c r="L3693">
        <v>183.00399999999999</v>
      </c>
    </row>
    <row r="3694" spans="1:12" x14ac:dyDescent="0.2">
      <c r="A3694" s="1">
        <v>43220</v>
      </c>
      <c r="B3694" s="7" t="str">
        <f>YEAR(月末库存[[#This Row],[日期]]) &amp; "年"</f>
        <v>2018年</v>
      </c>
      <c r="C3694" s="7" t="str">
        <f>MONTH(月末库存[[#This Row],[日期]]) &amp; "月"</f>
        <v>4月</v>
      </c>
      <c r="D3694" s="7">
        <f>--TEXT(月末库存[[#This Row],[日期]],"yyyymm")</f>
        <v>201804</v>
      </c>
      <c r="E3694" t="s">
        <v>22</v>
      </c>
      <c r="F3694" t="s">
        <v>49</v>
      </c>
      <c r="G3694">
        <v>1000000020</v>
      </c>
      <c r="H3694" t="s">
        <v>73</v>
      </c>
      <c r="I3694" t="s">
        <v>13</v>
      </c>
      <c r="J3694">
        <v>20000099</v>
      </c>
      <c r="K3694" t="s">
        <v>20</v>
      </c>
      <c r="L3694">
        <v>169.17999999999992</v>
      </c>
    </row>
    <row r="3695" spans="1:12" x14ac:dyDescent="0.2">
      <c r="A3695" s="1">
        <v>43220</v>
      </c>
      <c r="B3695" s="7" t="str">
        <f>YEAR(月末库存[[#This Row],[日期]]) &amp; "年"</f>
        <v>2018年</v>
      </c>
      <c r="C3695" s="7" t="str">
        <f>MONTH(月末库存[[#This Row],[日期]]) &amp; "月"</f>
        <v>4月</v>
      </c>
      <c r="D3695" s="7">
        <f>--TEXT(月末库存[[#This Row],[日期]],"yyyymm")</f>
        <v>201804</v>
      </c>
      <c r="E3695" t="s">
        <v>22</v>
      </c>
      <c r="F3695" t="s">
        <v>46</v>
      </c>
      <c r="G3695">
        <v>1000001133</v>
      </c>
      <c r="H3695" t="s">
        <v>45</v>
      </c>
      <c r="I3695" t="s">
        <v>13</v>
      </c>
      <c r="J3695">
        <v>20000099</v>
      </c>
      <c r="K3695" t="s">
        <v>20</v>
      </c>
      <c r="L3695">
        <v>20.270000000000007</v>
      </c>
    </row>
    <row r="3696" spans="1:12" x14ac:dyDescent="0.2">
      <c r="A3696" s="1">
        <v>43220</v>
      </c>
      <c r="B3696" s="7" t="str">
        <f>YEAR(月末库存[[#This Row],[日期]]) &amp; "年"</f>
        <v>2018年</v>
      </c>
      <c r="C3696" s="7" t="str">
        <f>MONTH(月末库存[[#This Row],[日期]]) &amp; "月"</f>
        <v>4月</v>
      </c>
      <c r="D3696" s="7">
        <f>--TEXT(月末库存[[#This Row],[日期]],"yyyymm")</f>
        <v>201804</v>
      </c>
      <c r="E3696" t="s">
        <v>22</v>
      </c>
      <c r="F3696" t="s">
        <v>49</v>
      </c>
      <c r="G3696">
        <v>1000000018</v>
      </c>
      <c r="H3696" t="s">
        <v>48</v>
      </c>
      <c r="I3696" t="s">
        <v>13</v>
      </c>
      <c r="J3696">
        <v>10000078</v>
      </c>
      <c r="K3696" t="s">
        <v>30</v>
      </c>
      <c r="L3696">
        <v>394.88000000000034</v>
      </c>
    </row>
    <row r="3697" spans="1:12" x14ac:dyDescent="0.2">
      <c r="A3697" s="1">
        <v>43220</v>
      </c>
      <c r="B3697" s="7" t="str">
        <f>YEAR(月末库存[[#This Row],[日期]]) &amp; "年"</f>
        <v>2018年</v>
      </c>
      <c r="C3697" s="7" t="str">
        <f>MONTH(月末库存[[#This Row],[日期]]) &amp; "月"</f>
        <v>4月</v>
      </c>
      <c r="D3697" s="7">
        <f>--TEXT(月末库存[[#This Row],[日期]],"yyyymm")</f>
        <v>201804</v>
      </c>
      <c r="E3697" t="s">
        <v>22</v>
      </c>
      <c r="F3697" t="s">
        <v>49</v>
      </c>
      <c r="G3697">
        <v>1000000018</v>
      </c>
      <c r="H3697" t="s">
        <v>48</v>
      </c>
      <c r="I3697" t="s">
        <v>13</v>
      </c>
      <c r="J3697">
        <v>10000131</v>
      </c>
      <c r="K3697" t="s">
        <v>38</v>
      </c>
      <c r="L3697">
        <v>278.12599999999992</v>
      </c>
    </row>
    <row r="3698" spans="1:12" x14ac:dyDescent="0.2">
      <c r="A3698" s="1">
        <v>43220</v>
      </c>
      <c r="B3698" s="7" t="str">
        <f>YEAR(月末库存[[#This Row],[日期]]) &amp; "年"</f>
        <v>2018年</v>
      </c>
      <c r="C3698" s="7" t="str">
        <f>MONTH(月末库存[[#This Row],[日期]]) &amp; "月"</f>
        <v>4月</v>
      </c>
      <c r="D3698" s="7">
        <f>--TEXT(月末库存[[#This Row],[日期]],"yyyymm")</f>
        <v>201804</v>
      </c>
      <c r="E3698" t="s">
        <v>22</v>
      </c>
      <c r="F3698" t="s">
        <v>49</v>
      </c>
      <c r="G3698">
        <v>1000000018</v>
      </c>
      <c r="H3698" t="s">
        <v>48</v>
      </c>
      <c r="I3698" t="s">
        <v>13</v>
      </c>
      <c r="J3698">
        <v>20000018</v>
      </c>
      <c r="K3698" t="s">
        <v>81</v>
      </c>
      <c r="L3698">
        <v>5.1000000000000014</v>
      </c>
    </row>
    <row r="3699" spans="1:12" x14ac:dyDescent="0.2">
      <c r="A3699" s="1">
        <v>43220</v>
      </c>
      <c r="B3699" s="7" t="str">
        <f>YEAR(月末库存[[#This Row],[日期]]) &amp; "年"</f>
        <v>2018年</v>
      </c>
      <c r="C3699" s="7" t="str">
        <f>MONTH(月末库存[[#This Row],[日期]]) &amp; "月"</f>
        <v>4月</v>
      </c>
      <c r="D3699" s="7">
        <f>--TEXT(月末库存[[#This Row],[日期]],"yyyymm")</f>
        <v>201804</v>
      </c>
      <c r="E3699" t="s">
        <v>22</v>
      </c>
      <c r="F3699" t="s">
        <v>29</v>
      </c>
      <c r="G3699">
        <v>1000000028</v>
      </c>
      <c r="H3699" t="s">
        <v>27</v>
      </c>
      <c r="I3699" t="s">
        <v>13</v>
      </c>
      <c r="J3699">
        <v>10000078</v>
      </c>
      <c r="K3699" t="s">
        <v>30</v>
      </c>
      <c r="L3699">
        <v>114.44600000000005</v>
      </c>
    </row>
    <row r="3700" spans="1:12" x14ac:dyDescent="0.2">
      <c r="A3700" s="1">
        <v>43220</v>
      </c>
      <c r="B3700" s="7" t="str">
        <f>YEAR(月末库存[[#This Row],[日期]]) &amp; "年"</f>
        <v>2018年</v>
      </c>
      <c r="C3700" s="7" t="str">
        <f>MONTH(月末库存[[#This Row],[日期]]) &amp; "月"</f>
        <v>4月</v>
      </c>
      <c r="D3700" s="7">
        <f>--TEXT(月末库存[[#This Row],[日期]],"yyyymm")</f>
        <v>201804</v>
      </c>
      <c r="E3700" t="s">
        <v>22</v>
      </c>
      <c r="F3700" t="s">
        <v>29</v>
      </c>
      <c r="G3700">
        <v>1000000028</v>
      </c>
      <c r="H3700" t="s">
        <v>27</v>
      </c>
      <c r="I3700" t="s">
        <v>13</v>
      </c>
      <c r="J3700">
        <v>10000111</v>
      </c>
      <c r="K3700" t="s">
        <v>37</v>
      </c>
      <c r="L3700">
        <v>168.98399999999992</v>
      </c>
    </row>
    <row r="3701" spans="1:12" x14ac:dyDescent="0.2">
      <c r="A3701" s="1">
        <v>43220</v>
      </c>
      <c r="B3701" s="7" t="str">
        <f>YEAR(月末库存[[#This Row],[日期]]) &amp; "年"</f>
        <v>2018年</v>
      </c>
      <c r="C3701" s="7" t="str">
        <f>MONTH(月末库存[[#This Row],[日期]]) &amp; "月"</f>
        <v>4月</v>
      </c>
      <c r="D3701" s="7">
        <f>--TEXT(月末库存[[#This Row],[日期]],"yyyymm")</f>
        <v>201804</v>
      </c>
      <c r="E3701" t="s">
        <v>22</v>
      </c>
      <c r="F3701" t="s">
        <v>33</v>
      </c>
      <c r="G3701">
        <v>1000000031</v>
      </c>
      <c r="H3701" t="s">
        <v>32</v>
      </c>
      <c r="I3701" t="s">
        <v>13</v>
      </c>
      <c r="J3701">
        <v>10000136</v>
      </c>
      <c r="K3701" t="s">
        <v>40</v>
      </c>
      <c r="L3701">
        <v>61.2</v>
      </c>
    </row>
    <row r="3702" spans="1:12" x14ac:dyDescent="0.2">
      <c r="A3702" s="1">
        <v>43220</v>
      </c>
      <c r="B3702" s="7" t="str">
        <f>YEAR(月末库存[[#This Row],[日期]]) &amp; "年"</f>
        <v>2018年</v>
      </c>
      <c r="C3702" s="7" t="str">
        <f>MONTH(月末库存[[#This Row],[日期]]) &amp; "月"</f>
        <v>4月</v>
      </c>
      <c r="D3702" s="7">
        <f>--TEXT(月末库存[[#This Row],[日期]],"yyyymm")</f>
        <v>201804</v>
      </c>
      <c r="E3702" t="s">
        <v>22</v>
      </c>
      <c r="F3702" t="s">
        <v>29</v>
      </c>
      <c r="G3702">
        <v>1000000054</v>
      </c>
      <c r="H3702" t="s">
        <v>36</v>
      </c>
      <c r="I3702" t="s">
        <v>13</v>
      </c>
      <c r="J3702">
        <v>10000078</v>
      </c>
      <c r="K3702" t="s">
        <v>30</v>
      </c>
      <c r="L3702">
        <v>69.172000000000011</v>
      </c>
    </row>
    <row r="3703" spans="1:12" x14ac:dyDescent="0.2">
      <c r="A3703" s="1">
        <v>43220</v>
      </c>
      <c r="B3703" s="7" t="str">
        <f>YEAR(月末库存[[#This Row],[日期]]) &amp; "年"</f>
        <v>2018年</v>
      </c>
      <c r="C3703" s="7" t="str">
        <f>MONTH(月末库存[[#This Row],[日期]]) &amp; "月"</f>
        <v>4月</v>
      </c>
      <c r="D3703" s="7">
        <f>--TEXT(月末库存[[#This Row],[日期]],"yyyymm")</f>
        <v>201804</v>
      </c>
      <c r="E3703" t="s">
        <v>22</v>
      </c>
      <c r="F3703" t="s">
        <v>29</v>
      </c>
      <c r="G3703">
        <v>1000000054</v>
      </c>
      <c r="H3703" t="s">
        <v>36</v>
      </c>
      <c r="I3703" t="s">
        <v>13</v>
      </c>
      <c r="J3703">
        <v>10000111</v>
      </c>
      <c r="K3703" t="s">
        <v>37</v>
      </c>
      <c r="L3703">
        <v>1229.5219999999997</v>
      </c>
    </row>
    <row r="3704" spans="1:12" x14ac:dyDescent="0.2">
      <c r="A3704" s="1">
        <v>43220</v>
      </c>
      <c r="B3704" s="7" t="str">
        <f>YEAR(月末库存[[#This Row],[日期]]) &amp; "年"</f>
        <v>2018年</v>
      </c>
      <c r="C3704" s="7" t="str">
        <f>MONTH(月末库存[[#This Row],[日期]]) &amp; "月"</f>
        <v>4月</v>
      </c>
      <c r="D3704" s="7">
        <f>--TEXT(月末库存[[#This Row],[日期]],"yyyymm")</f>
        <v>201804</v>
      </c>
      <c r="E3704" t="s">
        <v>22</v>
      </c>
      <c r="F3704" t="s">
        <v>29</v>
      </c>
      <c r="G3704">
        <v>1000000054</v>
      </c>
      <c r="H3704" t="s">
        <v>36</v>
      </c>
      <c r="I3704" t="s">
        <v>13</v>
      </c>
      <c r="J3704">
        <v>10000131</v>
      </c>
      <c r="K3704" t="s">
        <v>38</v>
      </c>
      <c r="L3704">
        <v>183.68400000000003</v>
      </c>
    </row>
    <row r="3705" spans="1:12" x14ac:dyDescent="0.2">
      <c r="A3705" s="1">
        <v>43220</v>
      </c>
      <c r="B3705" s="7" t="str">
        <f>YEAR(月末库存[[#This Row],[日期]]) &amp; "年"</f>
        <v>2018年</v>
      </c>
      <c r="C3705" s="7" t="str">
        <f>MONTH(月末库存[[#This Row],[日期]]) &amp; "月"</f>
        <v>4月</v>
      </c>
      <c r="D3705" s="7">
        <f>--TEXT(月末库存[[#This Row],[日期]],"yyyymm")</f>
        <v>201804</v>
      </c>
      <c r="E3705" t="s">
        <v>22</v>
      </c>
      <c r="F3705" t="s">
        <v>69</v>
      </c>
      <c r="G3705">
        <v>1000000129</v>
      </c>
      <c r="H3705" t="s">
        <v>70</v>
      </c>
      <c r="I3705" t="s">
        <v>13</v>
      </c>
      <c r="J3705">
        <v>10000078</v>
      </c>
      <c r="K3705" t="s">
        <v>30</v>
      </c>
      <c r="L3705">
        <v>41.332000000000001</v>
      </c>
    </row>
    <row r="3706" spans="1:12" x14ac:dyDescent="0.2">
      <c r="A3706" s="1">
        <v>43220</v>
      </c>
      <c r="B3706" s="7" t="str">
        <f>YEAR(月末库存[[#This Row],[日期]]) &amp; "年"</f>
        <v>2018年</v>
      </c>
      <c r="C3706" s="7" t="str">
        <f>MONTH(月末库存[[#This Row],[日期]]) &amp; "月"</f>
        <v>4月</v>
      </c>
      <c r="D3706" s="7">
        <f>--TEXT(月末库存[[#This Row],[日期]],"yyyymm")</f>
        <v>201804</v>
      </c>
      <c r="E3706" t="s">
        <v>22</v>
      </c>
      <c r="F3706" t="s">
        <v>69</v>
      </c>
      <c r="G3706">
        <v>1000000129</v>
      </c>
      <c r="H3706" t="s">
        <v>70</v>
      </c>
      <c r="I3706" t="s">
        <v>13</v>
      </c>
      <c r="J3706">
        <v>10000131</v>
      </c>
      <c r="K3706" t="s">
        <v>38</v>
      </c>
      <c r="L3706">
        <v>97.685999999999979</v>
      </c>
    </row>
    <row r="3707" spans="1:12" x14ac:dyDescent="0.2">
      <c r="A3707" s="1">
        <v>43220</v>
      </c>
      <c r="B3707" s="7" t="str">
        <f>YEAR(月末库存[[#This Row],[日期]]) &amp; "年"</f>
        <v>2018年</v>
      </c>
      <c r="C3707" s="7" t="str">
        <f>MONTH(月末库存[[#This Row],[日期]]) &amp; "月"</f>
        <v>4月</v>
      </c>
      <c r="D3707" s="7">
        <f>--TEXT(月末库存[[#This Row],[日期]],"yyyymm")</f>
        <v>201804</v>
      </c>
      <c r="E3707" t="s">
        <v>22</v>
      </c>
      <c r="F3707" t="s">
        <v>46</v>
      </c>
      <c r="G3707">
        <v>1000001133</v>
      </c>
      <c r="H3707" t="s">
        <v>45</v>
      </c>
      <c r="I3707" t="s">
        <v>13</v>
      </c>
      <c r="J3707">
        <v>10000078</v>
      </c>
      <c r="K3707" t="s">
        <v>30</v>
      </c>
      <c r="L3707">
        <v>265.98200000000026</v>
      </c>
    </row>
    <row r="3708" spans="1:12" x14ac:dyDescent="0.2">
      <c r="A3708" s="1">
        <v>43220</v>
      </c>
      <c r="B3708" s="7" t="str">
        <f>YEAR(月末库存[[#This Row],[日期]]) &amp; "年"</f>
        <v>2018年</v>
      </c>
      <c r="C3708" s="7" t="str">
        <f>MONTH(月末库存[[#This Row],[日期]]) &amp; "月"</f>
        <v>4月</v>
      </c>
      <c r="D3708" s="7">
        <f>--TEXT(月末库存[[#This Row],[日期]],"yyyymm")</f>
        <v>201804</v>
      </c>
      <c r="E3708" t="s">
        <v>22</v>
      </c>
      <c r="F3708" t="s">
        <v>46</v>
      </c>
      <c r="G3708">
        <v>1000001133</v>
      </c>
      <c r="H3708" t="s">
        <v>45</v>
      </c>
      <c r="I3708" t="s">
        <v>13</v>
      </c>
      <c r="J3708">
        <v>10000111</v>
      </c>
      <c r="K3708" t="s">
        <v>37</v>
      </c>
      <c r="L3708">
        <v>41.556000000000004</v>
      </c>
    </row>
    <row r="3709" spans="1:12" x14ac:dyDescent="0.2">
      <c r="A3709" s="1">
        <v>43220</v>
      </c>
      <c r="B3709" s="7" t="str">
        <f>YEAR(月末库存[[#This Row],[日期]]) &amp; "年"</f>
        <v>2018年</v>
      </c>
      <c r="C3709" s="7" t="str">
        <f>MONTH(月末库存[[#This Row],[日期]]) &amp; "月"</f>
        <v>4月</v>
      </c>
      <c r="D3709" s="7">
        <f>--TEXT(月末库存[[#This Row],[日期]],"yyyymm")</f>
        <v>201804</v>
      </c>
      <c r="E3709" t="s">
        <v>22</v>
      </c>
      <c r="F3709" t="s">
        <v>46</v>
      </c>
      <c r="G3709">
        <v>1000001133</v>
      </c>
      <c r="H3709" t="s">
        <v>45</v>
      </c>
      <c r="I3709" t="s">
        <v>13</v>
      </c>
      <c r="J3709">
        <v>10000131</v>
      </c>
      <c r="K3709" t="s">
        <v>38</v>
      </c>
      <c r="L3709">
        <v>64.16399999999993</v>
      </c>
    </row>
    <row r="3710" spans="1:12" x14ac:dyDescent="0.2">
      <c r="A3710" s="1">
        <v>43220</v>
      </c>
      <c r="B3710" s="7" t="str">
        <f>YEAR(月末库存[[#This Row],[日期]]) &amp; "年"</f>
        <v>2018年</v>
      </c>
      <c r="C3710" s="7" t="str">
        <f>MONTH(月末库存[[#This Row],[日期]]) &amp; "月"</f>
        <v>4月</v>
      </c>
      <c r="D3710" s="7">
        <f>--TEXT(月末库存[[#This Row],[日期]],"yyyymm")</f>
        <v>201804</v>
      </c>
      <c r="E3710" t="s">
        <v>22</v>
      </c>
      <c r="F3710" t="s">
        <v>46</v>
      </c>
      <c r="G3710">
        <v>1000001133</v>
      </c>
      <c r="H3710" t="s">
        <v>45</v>
      </c>
      <c r="I3710" t="s">
        <v>13</v>
      </c>
      <c r="J3710">
        <v>10000182</v>
      </c>
      <c r="K3710" t="s">
        <v>31</v>
      </c>
      <c r="L3710">
        <v>159.69800000000009</v>
      </c>
    </row>
    <row r="3711" spans="1:12" x14ac:dyDescent="0.2">
      <c r="A3711" s="1">
        <v>43220</v>
      </c>
      <c r="B3711" s="7" t="str">
        <f>YEAR(月末库存[[#This Row],[日期]]) &amp; "年"</f>
        <v>2018年</v>
      </c>
      <c r="C3711" s="7" t="str">
        <f>MONTH(月末库存[[#This Row],[日期]]) &amp; "月"</f>
        <v>4月</v>
      </c>
      <c r="D3711" s="7">
        <f>--TEXT(月末库存[[#This Row],[日期]],"yyyymm")</f>
        <v>201804</v>
      </c>
      <c r="E3711" t="s">
        <v>22</v>
      </c>
      <c r="F3711" t="s">
        <v>46</v>
      </c>
      <c r="G3711">
        <v>1000001133</v>
      </c>
      <c r="H3711" t="s">
        <v>45</v>
      </c>
      <c r="I3711" t="s">
        <v>13</v>
      </c>
      <c r="J3711">
        <v>20000018</v>
      </c>
      <c r="K3711" t="s">
        <v>81</v>
      </c>
      <c r="L3711">
        <v>6.9000000000000021</v>
      </c>
    </row>
    <row r="3712" spans="1:12" x14ac:dyDescent="0.2">
      <c r="A3712" s="1">
        <v>43220</v>
      </c>
      <c r="B3712" s="7" t="str">
        <f>YEAR(月末库存[[#This Row],[日期]]) &amp; "年"</f>
        <v>2018年</v>
      </c>
      <c r="C3712" s="7" t="str">
        <f>MONTH(月末库存[[#This Row],[日期]]) &amp; "月"</f>
        <v>4月</v>
      </c>
      <c r="D3712" s="7">
        <f>--TEXT(月末库存[[#This Row],[日期]],"yyyymm")</f>
        <v>201804</v>
      </c>
      <c r="E3712" t="s">
        <v>22</v>
      </c>
      <c r="F3712" t="s">
        <v>33</v>
      </c>
      <c r="G3712">
        <v>1000000031</v>
      </c>
      <c r="H3712" t="s">
        <v>32</v>
      </c>
      <c r="I3712" t="s">
        <v>13</v>
      </c>
      <c r="J3712">
        <v>10000061</v>
      </c>
      <c r="K3712" t="s">
        <v>28</v>
      </c>
      <c r="L3712">
        <v>158.17599999999999</v>
      </c>
    </row>
    <row r="3713" spans="1:12" x14ac:dyDescent="0.2">
      <c r="A3713" s="1">
        <v>43220</v>
      </c>
      <c r="B3713" s="7" t="str">
        <f>YEAR(月末库存[[#This Row],[日期]]) &amp; "年"</f>
        <v>2018年</v>
      </c>
      <c r="C3713" s="7" t="str">
        <f>MONTH(月末库存[[#This Row],[日期]]) &amp; "月"</f>
        <v>4月</v>
      </c>
      <c r="D3713" s="7">
        <f>--TEXT(月末库存[[#This Row],[日期]],"yyyymm")</f>
        <v>201804</v>
      </c>
      <c r="E3713" t="s">
        <v>22</v>
      </c>
      <c r="F3713" t="s">
        <v>33</v>
      </c>
      <c r="G3713">
        <v>1000000031</v>
      </c>
      <c r="H3713" t="s">
        <v>32</v>
      </c>
      <c r="I3713" t="s">
        <v>13</v>
      </c>
      <c r="J3713">
        <v>20000099</v>
      </c>
      <c r="K3713" t="s">
        <v>20</v>
      </c>
      <c r="L3713">
        <v>131.16799999999995</v>
      </c>
    </row>
    <row r="3714" spans="1:12" x14ac:dyDescent="0.2">
      <c r="A3714" s="1">
        <v>43220</v>
      </c>
      <c r="B3714" s="7" t="str">
        <f>YEAR(月末库存[[#This Row],[日期]]) &amp; "年"</f>
        <v>2018年</v>
      </c>
      <c r="C3714" s="7" t="str">
        <f>MONTH(月末库存[[#This Row],[日期]]) &amp; "月"</f>
        <v>4月</v>
      </c>
      <c r="D3714" s="7">
        <f>--TEXT(月末库存[[#This Row],[日期]],"yyyymm")</f>
        <v>201804</v>
      </c>
      <c r="E3714" t="s">
        <v>22</v>
      </c>
      <c r="F3714" t="s">
        <v>35</v>
      </c>
      <c r="G3714">
        <v>1000000047</v>
      </c>
      <c r="H3714" t="s">
        <v>34</v>
      </c>
      <c r="I3714" t="s">
        <v>13</v>
      </c>
      <c r="J3714">
        <v>10000078</v>
      </c>
      <c r="K3714" t="s">
        <v>30</v>
      </c>
      <c r="L3714">
        <v>38.005999999999972</v>
      </c>
    </row>
    <row r="3715" spans="1:12" x14ac:dyDescent="0.2">
      <c r="A3715" s="1">
        <v>43220</v>
      </c>
      <c r="B3715" s="7" t="str">
        <f>YEAR(月末库存[[#This Row],[日期]]) &amp; "年"</f>
        <v>2018年</v>
      </c>
      <c r="C3715" s="7" t="str">
        <f>MONTH(月末库存[[#This Row],[日期]]) &amp; "月"</f>
        <v>4月</v>
      </c>
      <c r="D3715" s="7">
        <f>--TEXT(月末库存[[#This Row],[日期]],"yyyymm")</f>
        <v>201804</v>
      </c>
      <c r="E3715" t="s">
        <v>22</v>
      </c>
      <c r="F3715" t="s">
        <v>35</v>
      </c>
      <c r="G3715">
        <v>1000000047</v>
      </c>
      <c r="H3715" t="s">
        <v>34</v>
      </c>
      <c r="I3715" t="s">
        <v>13</v>
      </c>
      <c r="J3715">
        <v>10000211</v>
      </c>
      <c r="K3715" t="s">
        <v>11</v>
      </c>
      <c r="L3715">
        <v>63.699999999999989</v>
      </c>
    </row>
    <row r="3716" spans="1:12" x14ac:dyDescent="0.2">
      <c r="A3716" s="1">
        <v>43220</v>
      </c>
      <c r="B3716" s="7" t="str">
        <f>YEAR(月末库存[[#This Row],[日期]]) &amp; "年"</f>
        <v>2018年</v>
      </c>
      <c r="C3716" s="7" t="str">
        <f>MONTH(月末库存[[#This Row],[日期]]) &amp; "月"</f>
        <v>4月</v>
      </c>
      <c r="D3716" s="7">
        <f>--TEXT(月末库存[[#This Row],[日期]],"yyyymm")</f>
        <v>201804</v>
      </c>
      <c r="E3716" t="s">
        <v>22</v>
      </c>
      <c r="F3716" t="s">
        <v>61</v>
      </c>
      <c r="G3716">
        <v>1000000579</v>
      </c>
      <c r="H3716" t="s">
        <v>60</v>
      </c>
      <c r="I3716" t="s">
        <v>13</v>
      </c>
      <c r="J3716">
        <v>10000078</v>
      </c>
      <c r="K3716" t="s">
        <v>30</v>
      </c>
      <c r="L3716">
        <v>45.521999999999998</v>
      </c>
    </row>
    <row r="3717" spans="1:12" x14ac:dyDescent="0.2">
      <c r="A3717" s="1">
        <v>43220</v>
      </c>
      <c r="B3717" s="7" t="str">
        <f>YEAR(月末库存[[#This Row],[日期]]) &amp; "年"</f>
        <v>2018年</v>
      </c>
      <c r="C3717" s="7" t="str">
        <f>MONTH(月末库存[[#This Row],[日期]]) &amp; "月"</f>
        <v>4月</v>
      </c>
      <c r="D3717" s="7">
        <f>--TEXT(月末库存[[#This Row],[日期]],"yyyymm")</f>
        <v>201804</v>
      </c>
      <c r="E3717" t="s">
        <v>22</v>
      </c>
      <c r="F3717" t="s">
        <v>61</v>
      </c>
      <c r="G3717">
        <v>1000000579</v>
      </c>
      <c r="H3717" t="s">
        <v>60</v>
      </c>
      <c r="I3717" t="s">
        <v>13</v>
      </c>
      <c r="J3717">
        <v>10000182</v>
      </c>
      <c r="K3717" t="s">
        <v>31</v>
      </c>
      <c r="L3717">
        <v>68.924000000000078</v>
      </c>
    </row>
    <row r="3718" spans="1:12" x14ac:dyDescent="0.2">
      <c r="A3718" s="1">
        <v>43220</v>
      </c>
      <c r="B3718" s="7" t="str">
        <f>YEAR(月末库存[[#This Row],[日期]]) &amp; "年"</f>
        <v>2018年</v>
      </c>
      <c r="C3718" s="7" t="str">
        <f>MONTH(月末库存[[#This Row],[日期]]) &amp; "月"</f>
        <v>4月</v>
      </c>
      <c r="D3718" s="7">
        <f>--TEXT(月末库存[[#This Row],[日期]],"yyyymm")</f>
        <v>201804</v>
      </c>
      <c r="E3718" t="s">
        <v>22</v>
      </c>
      <c r="F3718" t="s">
        <v>61</v>
      </c>
      <c r="G3718">
        <v>1000000579</v>
      </c>
      <c r="H3718" t="s">
        <v>60</v>
      </c>
      <c r="I3718" t="s">
        <v>13</v>
      </c>
      <c r="J3718">
        <v>20000018</v>
      </c>
      <c r="K3718" t="s">
        <v>81</v>
      </c>
      <c r="L3718">
        <v>0.48999999999999932</v>
      </c>
    </row>
    <row r="3719" spans="1:12" x14ac:dyDescent="0.2">
      <c r="A3719" s="1">
        <v>43220</v>
      </c>
      <c r="B3719" s="7" t="str">
        <f>YEAR(月末库存[[#This Row],[日期]]) &amp; "年"</f>
        <v>2018年</v>
      </c>
      <c r="C3719" s="7" t="str">
        <f>MONTH(月末库存[[#This Row],[日期]]) &amp; "月"</f>
        <v>4月</v>
      </c>
      <c r="D3719" s="7">
        <f>--TEXT(月末库存[[#This Row],[日期]],"yyyymm")</f>
        <v>201804</v>
      </c>
      <c r="E3719" t="s">
        <v>22</v>
      </c>
      <c r="F3719" t="s">
        <v>49</v>
      </c>
      <c r="G3719">
        <v>1000000020</v>
      </c>
      <c r="H3719" t="s">
        <v>73</v>
      </c>
      <c r="I3719" t="s">
        <v>13</v>
      </c>
      <c r="J3719">
        <v>10000078</v>
      </c>
      <c r="K3719" t="s">
        <v>30</v>
      </c>
      <c r="L3719">
        <v>347.38799999999992</v>
      </c>
    </row>
    <row r="3720" spans="1:12" x14ac:dyDescent="0.2">
      <c r="A3720" s="1">
        <v>43220</v>
      </c>
      <c r="B3720" s="7" t="str">
        <f>YEAR(月末库存[[#This Row],[日期]]) &amp; "年"</f>
        <v>2018年</v>
      </c>
      <c r="C3720" s="7" t="str">
        <f>MONTH(月末库存[[#This Row],[日期]]) &amp; "月"</f>
        <v>4月</v>
      </c>
      <c r="D3720" s="7">
        <f>--TEXT(月末库存[[#This Row],[日期]],"yyyymm")</f>
        <v>201804</v>
      </c>
      <c r="E3720" t="s">
        <v>22</v>
      </c>
      <c r="F3720" t="s">
        <v>69</v>
      </c>
      <c r="G3720">
        <v>1000000129</v>
      </c>
      <c r="H3720" t="s">
        <v>70</v>
      </c>
      <c r="I3720" t="s">
        <v>13</v>
      </c>
      <c r="J3720">
        <v>10000136</v>
      </c>
      <c r="K3720" t="s">
        <v>40</v>
      </c>
      <c r="L3720">
        <v>31.727999999999987</v>
      </c>
    </row>
    <row r="3721" spans="1:12" x14ac:dyDescent="0.2">
      <c r="A3721" s="1">
        <v>43220</v>
      </c>
      <c r="B3721" s="7" t="str">
        <f>YEAR(月末库存[[#This Row],[日期]]) &amp; "年"</f>
        <v>2018年</v>
      </c>
      <c r="C3721" s="7" t="str">
        <f>MONTH(月末库存[[#This Row],[日期]]) &amp; "月"</f>
        <v>4月</v>
      </c>
      <c r="D3721" s="7">
        <f>--TEXT(月末库存[[#This Row],[日期]],"yyyymm")</f>
        <v>201804</v>
      </c>
      <c r="E3721" t="s">
        <v>22</v>
      </c>
      <c r="F3721" t="s">
        <v>25</v>
      </c>
      <c r="G3721">
        <v>1000003183</v>
      </c>
      <c r="H3721" t="s">
        <v>23</v>
      </c>
      <c r="I3721" t="s">
        <v>13</v>
      </c>
      <c r="J3721">
        <v>10000136</v>
      </c>
      <c r="K3721" t="s">
        <v>40</v>
      </c>
      <c r="L3721">
        <v>9.718</v>
      </c>
    </row>
    <row r="3722" spans="1:12" x14ac:dyDescent="0.2">
      <c r="A3722" s="1">
        <v>43220</v>
      </c>
      <c r="B3722" s="7" t="str">
        <f>YEAR(月末库存[[#This Row],[日期]]) &amp; "年"</f>
        <v>2018年</v>
      </c>
      <c r="C3722" s="7" t="str">
        <f>MONTH(月末库存[[#This Row],[日期]]) &amp; "月"</f>
        <v>4月</v>
      </c>
      <c r="D3722" s="7">
        <f>--TEXT(月末库存[[#This Row],[日期]],"yyyymm")</f>
        <v>201804</v>
      </c>
      <c r="E3722" t="s">
        <v>43</v>
      </c>
      <c r="F3722" t="s">
        <v>80</v>
      </c>
      <c r="G3722">
        <v>1000003498</v>
      </c>
      <c r="H3722" t="s">
        <v>79</v>
      </c>
      <c r="I3722" t="s">
        <v>26</v>
      </c>
      <c r="J3722">
        <v>40000080</v>
      </c>
      <c r="K3722" t="s">
        <v>67</v>
      </c>
      <c r="L3722">
        <v>1.044</v>
      </c>
    </row>
    <row r="3723" spans="1:12" x14ac:dyDescent="0.2">
      <c r="A3723" s="1">
        <v>43220</v>
      </c>
      <c r="B3723" s="7" t="str">
        <f>YEAR(月末库存[[#This Row],[日期]]) &amp; "年"</f>
        <v>2018年</v>
      </c>
      <c r="C3723" s="7" t="str">
        <f>MONTH(月末库存[[#This Row],[日期]]) &amp; "月"</f>
        <v>4月</v>
      </c>
      <c r="D3723" s="7">
        <f>--TEXT(月末库存[[#This Row],[日期]],"yyyymm")</f>
        <v>201804</v>
      </c>
      <c r="E3723" t="s">
        <v>43</v>
      </c>
      <c r="F3723" t="s">
        <v>51</v>
      </c>
      <c r="G3723">
        <v>1000000460</v>
      </c>
      <c r="H3723" t="s">
        <v>50</v>
      </c>
      <c r="I3723" t="s">
        <v>26</v>
      </c>
      <c r="J3723">
        <v>40000080</v>
      </c>
      <c r="K3723" t="s">
        <v>67</v>
      </c>
      <c r="L3723">
        <v>17.688000000000002</v>
      </c>
    </row>
    <row r="3724" spans="1:12" x14ac:dyDescent="0.2">
      <c r="A3724" s="1">
        <v>43220</v>
      </c>
      <c r="B3724" s="7" t="str">
        <f>YEAR(月末库存[[#This Row],[日期]]) &amp; "年"</f>
        <v>2018年</v>
      </c>
      <c r="C3724" s="7" t="str">
        <f>MONTH(月末库存[[#This Row],[日期]]) &amp; "月"</f>
        <v>4月</v>
      </c>
      <c r="D3724" s="7">
        <f>--TEXT(月末库存[[#This Row],[日期]],"yyyymm")</f>
        <v>201804</v>
      </c>
      <c r="E3724" t="s">
        <v>43</v>
      </c>
      <c r="F3724" t="s">
        <v>80</v>
      </c>
      <c r="G3724">
        <v>1000003498</v>
      </c>
      <c r="H3724" t="s">
        <v>79</v>
      </c>
      <c r="I3724" t="s">
        <v>26</v>
      </c>
      <c r="J3724">
        <v>40000085</v>
      </c>
      <c r="K3724" t="s">
        <v>24</v>
      </c>
      <c r="L3724">
        <v>3.2000000000000028</v>
      </c>
    </row>
    <row r="3725" spans="1:12" x14ac:dyDescent="0.2">
      <c r="A3725" s="1">
        <v>43220</v>
      </c>
      <c r="B3725" s="7" t="str">
        <f>YEAR(月末库存[[#This Row],[日期]]) &amp; "年"</f>
        <v>2018年</v>
      </c>
      <c r="C3725" s="7" t="str">
        <f>MONTH(月末库存[[#This Row],[日期]]) &amp; "月"</f>
        <v>4月</v>
      </c>
      <c r="D3725" s="7">
        <f>--TEXT(月末库存[[#This Row],[日期]],"yyyymm")</f>
        <v>201804</v>
      </c>
      <c r="E3725" t="s">
        <v>43</v>
      </c>
      <c r="F3725" t="s">
        <v>42</v>
      </c>
      <c r="G3725">
        <v>1000001014</v>
      </c>
      <c r="H3725" t="s">
        <v>44</v>
      </c>
      <c r="I3725" t="s">
        <v>26</v>
      </c>
      <c r="J3725">
        <v>40000085</v>
      </c>
      <c r="K3725" t="s">
        <v>24</v>
      </c>
      <c r="L3725">
        <v>186.3</v>
      </c>
    </row>
    <row r="3726" spans="1:12" x14ac:dyDescent="0.2">
      <c r="A3726" s="1">
        <v>43220</v>
      </c>
      <c r="B3726" s="7" t="str">
        <f>YEAR(月末库存[[#This Row],[日期]]) &amp; "年"</f>
        <v>2018年</v>
      </c>
      <c r="C3726" s="7" t="str">
        <f>MONTH(月末库存[[#This Row],[日期]]) &amp; "月"</f>
        <v>4月</v>
      </c>
      <c r="D3726" s="7">
        <f>--TEXT(月末库存[[#This Row],[日期]],"yyyymm")</f>
        <v>201804</v>
      </c>
      <c r="E3726" t="s">
        <v>43</v>
      </c>
      <c r="F3726" t="s">
        <v>42</v>
      </c>
      <c r="G3726">
        <v>1000000931</v>
      </c>
      <c r="H3726" t="s">
        <v>41</v>
      </c>
      <c r="I3726" t="s">
        <v>26</v>
      </c>
      <c r="J3726">
        <v>40000085</v>
      </c>
      <c r="K3726" t="s">
        <v>24</v>
      </c>
      <c r="L3726">
        <v>187.42</v>
      </c>
    </row>
    <row r="3727" spans="1:12" x14ac:dyDescent="0.2">
      <c r="A3727" s="1">
        <v>43220</v>
      </c>
      <c r="B3727" s="7" t="str">
        <f>YEAR(月末库存[[#This Row],[日期]]) &amp; "年"</f>
        <v>2018年</v>
      </c>
      <c r="C3727" s="7" t="str">
        <f>MONTH(月末库存[[#This Row],[日期]]) &amp; "月"</f>
        <v>4月</v>
      </c>
      <c r="D3727" s="7">
        <f>--TEXT(月末库存[[#This Row],[日期]],"yyyymm")</f>
        <v>201804</v>
      </c>
      <c r="E3727" t="s">
        <v>43</v>
      </c>
      <c r="F3727" t="s">
        <v>66</v>
      </c>
      <c r="G3727">
        <v>1000001135</v>
      </c>
      <c r="H3727" t="s">
        <v>65</v>
      </c>
      <c r="I3727" t="s">
        <v>26</v>
      </c>
      <c r="J3727">
        <v>40000085</v>
      </c>
      <c r="K3727" t="s">
        <v>24</v>
      </c>
      <c r="L3727">
        <v>14.799999999999983</v>
      </c>
    </row>
    <row r="3728" spans="1:12" x14ac:dyDescent="0.2">
      <c r="A3728" s="1">
        <v>43220</v>
      </c>
      <c r="B3728" s="7" t="str">
        <f>YEAR(月末库存[[#This Row],[日期]]) &amp; "年"</f>
        <v>2018年</v>
      </c>
      <c r="C3728" s="7" t="str">
        <f>MONTH(月末库存[[#This Row],[日期]]) &amp; "月"</f>
        <v>4月</v>
      </c>
      <c r="D3728" s="7">
        <f>--TEXT(月末库存[[#This Row],[日期]],"yyyymm")</f>
        <v>201804</v>
      </c>
      <c r="E3728" t="s">
        <v>43</v>
      </c>
      <c r="F3728" t="s">
        <v>51</v>
      </c>
      <c r="G3728">
        <v>1000000460</v>
      </c>
      <c r="H3728" t="s">
        <v>50</v>
      </c>
      <c r="I3728" t="s">
        <v>26</v>
      </c>
      <c r="J3728">
        <v>40000085</v>
      </c>
      <c r="K3728" t="s">
        <v>24</v>
      </c>
      <c r="L3728">
        <v>544.40999999999985</v>
      </c>
    </row>
    <row r="3729" spans="1:12" x14ac:dyDescent="0.2">
      <c r="A3729" s="1">
        <v>43220</v>
      </c>
      <c r="B3729" s="7" t="str">
        <f>YEAR(月末库存[[#This Row],[日期]]) &amp; "年"</f>
        <v>2018年</v>
      </c>
      <c r="C3729" s="7" t="str">
        <f>MONTH(月末库存[[#This Row],[日期]]) &amp; "月"</f>
        <v>4月</v>
      </c>
      <c r="D3729" s="7">
        <f>--TEXT(月末库存[[#This Row],[日期]],"yyyymm")</f>
        <v>201804</v>
      </c>
      <c r="E3729" t="s">
        <v>43</v>
      </c>
      <c r="F3729" t="s">
        <v>78</v>
      </c>
      <c r="G3729">
        <v>1000003187</v>
      </c>
      <c r="H3729" t="s">
        <v>77</v>
      </c>
      <c r="I3729" t="s">
        <v>26</v>
      </c>
      <c r="J3729">
        <v>40000080</v>
      </c>
      <c r="K3729" t="s">
        <v>67</v>
      </c>
      <c r="L3729">
        <v>9.0599999999999987</v>
      </c>
    </row>
    <row r="3730" spans="1:12" x14ac:dyDescent="0.2">
      <c r="A3730" s="1">
        <v>43220</v>
      </c>
      <c r="B3730" s="7" t="str">
        <f>YEAR(月末库存[[#This Row],[日期]]) &amp; "年"</f>
        <v>2018年</v>
      </c>
      <c r="C3730" s="7" t="str">
        <f>MONTH(月末库存[[#This Row],[日期]]) &amp; "月"</f>
        <v>4月</v>
      </c>
      <c r="D3730" s="7">
        <f>--TEXT(月末库存[[#This Row],[日期]],"yyyymm")</f>
        <v>201804</v>
      </c>
      <c r="E3730" t="s">
        <v>43</v>
      </c>
      <c r="F3730" t="s">
        <v>78</v>
      </c>
      <c r="G3730">
        <v>1000003187</v>
      </c>
      <c r="H3730" t="s">
        <v>77</v>
      </c>
      <c r="I3730" t="s">
        <v>26</v>
      </c>
      <c r="J3730">
        <v>40000085</v>
      </c>
      <c r="K3730" t="s">
        <v>24</v>
      </c>
      <c r="L3730">
        <v>29.799999999999955</v>
      </c>
    </row>
    <row r="3731" spans="1:12" x14ac:dyDescent="0.2">
      <c r="A3731" s="1">
        <v>43220</v>
      </c>
      <c r="B3731" s="7" t="str">
        <f>YEAR(月末库存[[#This Row],[日期]]) &amp; "年"</f>
        <v>2018年</v>
      </c>
      <c r="C3731" s="7" t="str">
        <f>MONTH(月末库存[[#This Row],[日期]]) &amp; "月"</f>
        <v>4月</v>
      </c>
      <c r="D3731" s="7">
        <f>--TEXT(月末库存[[#This Row],[日期]],"yyyymm")</f>
        <v>201804</v>
      </c>
      <c r="E3731" t="s">
        <v>43</v>
      </c>
      <c r="F3731" t="s">
        <v>66</v>
      </c>
      <c r="G3731">
        <v>1000001135</v>
      </c>
      <c r="H3731" t="s">
        <v>65</v>
      </c>
      <c r="I3731" t="s">
        <v>26</v>
      </c>
      <c r="J3731">
        <v>40000080</v>
      </c>
      <c r="K3731" t="s">
        <v>67</v>
      </c>
      <c r="L3731">
        <v>0.59999999999999831</v>
      </c>
    </row>
    <row r="3732" spans="1:12" x14ac:dyDescent="0.2">
      <c r="A3732" s="1">
        <v>43220</v>
      </c>
      <c r="B3732" s="7" t="str">
        <f>YEAR(月末库存[[#This Row],[日期]]) &amp; "年"</f>
        <v>2018年</v>
      </c>
      <c r="C3732" s="7" t="str">
        <f>MONTH(月末库存[[#This Row],[日期]]) &amp; "月"</f>
        <v>4月</v>
      </c>
      <c r="D3732" s="7">
        <f>--TEXT(月末库存[[#This Row],[日期]],"yyyymm")</f>
        <v>201804</v>
      </c>
      <c r="E3732" t="s">
        <v>9</v>
      </c>
      <c r="F3732" t="s">
        <v>8</v>
      </c>
      <c r="G3732">
        <v>1000000070</v>
      </c>
      <c r="H3732" t="s">
        <v>7</v>
      </c>
      <c r="I3732" t="s">
        <v>26</v>
      </c>
      <c r="J3732">
        <v>40000085</v>
      </c>
      <c r="K3732" t="s">
        <v>24</v>
      </c>
      <c r="L3732">
        <v>21.8</v>
      </c>
    </row>
    <row r="3733" spans="1:12" x14ac:dyDescent="0.2">
      <c r="A3733" s="1">
        <v>43220</v>
      </c>
      <c r="B3733" s="7" t="str">
        <f>YEAR(月末库存[[#This Row],[日期]]) &amp; "年"</f>
        <v>2018年</v>
      </c>
      <c r="C3733" s="7" t="str">
        <f>MONTH(月末库存[[#This Row],[日期]]) &amp; "月"</f>
        <v>4月</v>
      </c>
      <c r="D3733" s="7">
        <f>--TEXT(月末库存[[#This Row],[日期]],"yyyymm")</f>
        <v>201804</v>
      </c>
      <c r="E3733" t="s">
        <v>9</v>
      </c>
      <c r="F3733" t="s">
        <v>17</v>
      </c>
      <c r="G3733">
        <v>1000000059</v>
      </c>
      <c r="H3733" t="s">
        <v>55</v>
      </c>
      <c r="I3733" t="s">
        <v>26</v>
      </c>
      <c r="J3733">
        <v>40000085</v>
      </c>
      <c r="K3733" t="s">
        <v>24</v>
      </c>
      <c r="L3733">
        <v>409.73400000000004</v>
      </c>
    </row>
    <row r="3734" spans="1:12" x14ac:dyDescent="0.2">
      <c r="A3734" s="1">
        <v>43220</v>
      </c>
      <c r="B3734" s="7" t="str">
        <f>YEAR(月末库存[[#This Row],[日期]]) &amp; "年"</f>
        <v>2018年</v>
      </c>
      <c r="C3734" s="7" t="str">
        <f>MONTH(月末库存[[#This Row],[日期]]) &amp; "月"</f>
        <v>4月</v>
      </c>
      <c r="D3734" s="7">
        <f>--TEXT(月末库存[[#This Row],[日期]],"yyyymm")</f>
        <v>201804</v>
      </c>
      <c r="E3734" t="s">
        <v>9</v>
      </c>
      <c r="F3734" t="s">
        <v>59</v>
      </c>
      <c r="G3734">
        <v>1000000192</v>
      </c>
      <c r="H3734" t="s">
        <v>58</v>
      </c>
      <c r="I3734" t="s">
        <v>26</v>
      </c>
      <c r="J3734">
        <v>40000080</v>
      </c>
      <c r="K3734" t="s">
        <v>67</v>
      </c>
      <c r="L3734">
        <v>10.100000000000001</v>
      </c>
    </row>
    <row r="3735" spans="1:12" x14ac:dyDescent="0.2">
      <c r="A3735" s="1">
        <v>43220</v>
      </c>
      <c r="B3735" s="7" t="str">
        <f>YEAR(月末库存[[#This Row],[日期]]) &amp; "年"</f>
        <v>2018年</v>
      </c>
      <c r="C3735" s="7" t="str">
        <f>MONTH(月末库存[[#This Row],[日期]]) &amp; "月"</f>
        <v>4月</v>
      </c>
      <c r="D3735" s="7">
        <f>--TEXT(月末库存[[#This Row],[日期]],"yyyymm")</f>
        <v>201804</v>
      </c>
      <c r="E3735" t="s">
        <v>9</v>
      </c>
      <c r="F3735" t="s">
        <v>15</v>
      </c>
      <c r="G3735">
        <v>1000002981</v>
      </c>
      <c r="H3735" t="s">
        <v>62</v>
      </c>
      <c r="I3735" t="s">
        <v>26</v>
      </c>
      <c r="J3735">
        <v>40000080</v>
      </c>
      <c r="K3735" t="s">
        <v>67</v>
      </c>
      <c r="L3735">
        <v>39.800000000000011</v>
      </c>
    </row>
    <row r="3736" spans="1:12" x14ac:dyDescent="0.2">
      <c r="A3736" s="1">
        <v>43220</v>
      </c>
      <c r="B3736" s="7" t="str">
        <f>YEAR(月末库存[[#This Row],[日期]]) &amp; "年"</f>
        <v>2018年</v>
      </c>
      <c r="C3736" s="7" t="str">
        <f>MONTH(月末库存[[#This Row],[日期]]) &amp; "月"</f>
        <v>4月</v>
      </c>
      <c r="D3736" s="7">
        <f>--TEXT(月末库存[[#This Row],[日期]],"yyyymm")</f>
        <v>201804</v>
      </c>
      <c r="E3736" t="s">
        <v>9</v>
      </c>
      <c r="F3736" t="s">
        <v>15</v>
      </c>
      <c r="G3736">
        <v>1000002985</v>
      </c>
      <c r="H3736" t="s">
        <v>47</v>
      </c>
      <c r="I3736" t="s">
        <v>26</v>
      </c>
      <c r="J3736">
        <v>40000080</v>
      </c>
      <c r="K3736" t="s">
        <v>67</v>
      </c>
      <c r="L3736">
        <v>20.256000000000007</v>
      </c>
    </row>
    <row r="3737" spans="1:12" x14ac:dyDescent="0.2">
      <c r="A3737" s="1">
        <v>43220</v>
      </c>
      <c r="B3737" s="7" t="str">
        <f>YEAR(月末库存[[#This Row],[日期]]) &amp; "年"</f>
        <v>2018年</v>
      </c>
      <c r="C3737" s="7" t="str">
        <f>MONTH(月末库存[[#This Row],[日期]]) &amp; "月"</f>
        <v>4月</v>
      </c>
      <c r="D3737" s="7">
        <f>--TEXT(月末库存[[#This Row],[日期]],"yyyymm")</f>
        <v>201804</v>
      </c>
      <c r="E3737" t="s">
        <v>9</v>
      </c>
      <c r="F3737" t="s">
        <v>12</v>
      </c>
      <c r="G3737">
        <v>1000000072</v>
      </c>
      <c r="H3737" t="s">
        <v>10</v>
      </c>
      <c r="I3737" t="s">
        <v>26</v>
      </c>
      <c r="J3737">
        <v>40000080</v>
      </c>
      <c r="K3737" t="s">
        <v>67</v>
      </c>
      <c r="L3737">
        <v>95.358000000000004</v>
      </c>
    </row>
    <row r="3738" spans="1:12" x14ac:dyDescent="0.2">
      <c r="A3738" s="1">
        <v>43220</v>
      </c>
      <c r="B3738" s="7" t="str">
        <f>YEAR(月末库存[[#This Row],[日期]]) &amp; "年"</f>
        <v>2018年</v>
      </c>
      <c r="C3738" s="7" t="str">
        <f>MONTH(月末库存[[#This Row],[日期]]) &amp; "月"</f>
        <v>4月</v>
      </c>
      <c r="D3738" s="7">
        <f>--TEXT(月末库存[[#This Row],[日期]],"yyyymm")</f>
        <v>201804</v>
      </c>
      <c r="E3738" t="s">
        <v>9</v>
      </c>
      <c r="F3738" t="s">
        <v>12</v>
      </c>
      <c r="G3738">
        <v>1000000072</v>
      </c>
      <c r="H3738" t="s">
        <v>10</v>
      </c>
      <c r="I3738" t="s">
        <v>26</v>
      </c>
      <c r="J3738">
        <v>40000085</v>
      </c>
      <c r="K3738" t="s">
        <v>24</v>
      </c>
      <c r="L3738">
        <v>5.7999999999999972</v>
      </c>
    </row>
    <row r="3739" spans="1:12" x14ac:dyDescent="0.2">
      <c r="A3739" s="1">
        <v>43220</v>
      </c>
      <c r="B3739" s="7" t="str">
        <f>YEAR(月末库存[[#This Row],[日期]]) &amp; "年"</f>
        <v>2018年</v>
      </c>
      <c r="C3739" s="7" t="str">
        <f>MONTH(月末库存[[#This Row],[日期]]) &amp; "月"</f>
        <v>4月</v>
      </c>
      <c r="D3739" s="7">
        <f>--TEXT(月末库存[[#This Row],[日期]],"yyyymm")</f>
        <v>201804</v>
      </c>
      <c r="E3739" t="s">
        <v>9</v>
      </c>
      <c r="F3739" t="s">
        <v>8</v>
      </c>
      <c r="G3739">
        <v>1000000070</v>
      </c>
      <c r="H3739" t="s">
        <v>7</v>
      </c>
      <c r="I3739" t="s">
        <v>26</v>
      </c>
      <c r="J3739">
        <v>40000080</v>
      </c>
      <c r="K3739" t="s">
        <v>67</v>
      </c>
      <c r="L3739">
        <v>3.0000000000000009</v>
      </c>
    </row>
    <row r="3740" spans="1:12" x14ac:dyDescent="0.2">
      <c r="A3740" s="1">
        <v>43220</v>
      </c>
      <c r="B3740" s="7" t="str">
        <f>YEAR(月末库存[[#This Row],[日期]]) &amp; "年"</f>
        <v>2018年</v>
      </c>
      <c r="C3740" s="7" t="str">
        <f>MONTH(月末库存[[#This Row],[日期]]) &amp; "月"</f>
        <v>4月</v>
      </c>
      <c r="D3740" s="7">
        <f>--TEXT(月末库存[[#This Row],[日期]],"yyyymm")</f>
        <v>201804</v>
      </c>
      <c r="E3740" t="s">
        <v>9</v>
      </c>
      <c r="F3740" t="s">
        <v>17</v>
      </c>
      <c r="G3740">
        <v>1000001649</v>
      </c>
      <c r="H3740" t="s">
        <v>16</v>
      </c>
      <c r="I3740" t="s">
        <v>26</v>
      </c>
      <c r="J3740">
        <v>40000085</v>
      </c>
      <c r="K3740" t="s">
        <v>24</v>
      </c>
      <c r="L3740">
        <v>16.699999999999989</v>
      </c>
    </row>
    <row r="3741" spans="1:12" x14ac:dyDescent="0.2">
      <c r="A3741" s="1">
        <v>43220</v>
      </c>
      <c r="B3741" s="7" t="str">
        <f>YEAR(月末库存[[#This Row],[日期]]) &amp; "年"</f>
        <v>2018年</v>
      </c>
      <c r="C3741" s="7" t="str">
        <f>MONTH(月末库存[[#This Row],[日期]]) &amp; "月"</f>
        <v>4月</v>
      </c>
      <c r="D3741" s="7">
        <f>--TEXT(月末库存[[#This Row],[日期]],"yyyymm")</f>
        <v>201804</v>
      </c>
      <c r="E3741" t="s">
        <v>9</v>
      </c>
      <c r="F3741" t="s">
        <v>72</v>
      </c>
      <c r="G3741">
        <v>1000000064</v>
      </c>
      <c r="H3741" t="s">
        <v>76</v>
      </c>
      <c r="I3741" t="s">
        <v>26</v>
      </c>
      <c r="J3741">
        <v>40000085</v>
      </c>
      <c r="K3741" t="s">
        <v>24</v>
      </c>
      <c r="L3741">
        <v>1.5</v>
      </c>
    </row>
    <row r="3742" spans="1:12" x14ac:dyDescent="0.2">
      <c r="A3742" s="1">
        <v>43220</v>
      </c>
      <c r="B3742" s="7" t="str">
        <f>YEAR(月末库存[[#This Row],[日期]]) &amp; "年"</f>
        <v>2018年</v>
      </c>
      <c r="C3742" s="7" t="str">
        <f>MONTH(月末库存[[#This Row],[日期]]) &amp; "月"</f>
        <v>4月</v>
      </c>
      <c r="D3742" s="7">
        <f>--TEXT(月末库存[[#This Row],[日期]],"yyyymm")</f>
        <v>201804</v>
      </c>
      <c r="E3742" t="s">
        <v>9</v>
      </c>
      <c r="F3742" t="s">
        <v>59</v>
      </c>
      <c r="G3742">
        <v>1000000192</v>
      </c>
      <c r="H3742" t="s">
        <v>58</v>
      </c>
      <c r="I3742" t="s">
        <v>26</v>
      </c>
      <c r="J3742">
        <v>40000085</v>
      </c>
      <c r="K3742" t="s">
        <v>24</v>
      </c>
      <c r="L3742">
        <v>11.899999999999991</v>
      </c>
    </row>
    <row r="3743" spans="1:12" x14ac:dyDescent="0.2">
      <c r="A3743" s="1">
        <v>43220</v>
      </c>
      <c r="B3743" s="7" t="str">
        <f>YEAR(月末库存[[#This Row],[日期]]) &amp; "年"</f>
        <v>2018年</v>
      </c>
      <c r="C3743" s="7" t="str">
        <f>MONTH(月末库存[[#This Row],[日期]]) &amp; "月"</f>
        <v>4月</v>
      </c>
      <c r="D3743" s="7">
        <f>--TEXT(月末库存[[#This Row],[日期]],"yyyymm")</f>
        <v>201804</v>
      </c>
      <c r="E3743" t="s">
        <v>9</v>
      </c>
      <c r="F3743" t="s">
        <v>17</v>
      </c>
      <c r="G3743">
        <v>1000000059</v>
      </c>
      <c r="H3743" t="s">
        <v>55</v>
      </c>
      <c r="I3743" t="s">
        <v>26</v>
      </c>
      <c r="J3743">
        <v>40000080</v>
      </c>
      <c r="K3743" t="s">
        <v>67</v>
      </c>
      <c r="L3743">
        <v>178.886</v>
      </c>
    </row>
    <row r="3744" spans="1:12" x14ac:dyDescent="0.2">
      <c r="A3744" s="1">
        <v>43220</v>
      </c>
      <c r="B3744" s="7" t="str">
        <f>YEAR(月末库存[[#This Row],[日期]]) &amp; "年"</f>
        <v>2018年</v>
      </c>
      <c r="C3744" s="7" t="str">
        <f>MONTH(月末库存[[#This Row],[日期]]) &amp; "月"</f>
        <v>4月</v>
      </c>
      <c r="D3744" s="7">
        <f>--TEXT(月末库存[[#This Row],[日期]],"yyyymm")</f>
        <v>201804</v>
      </c>
      <c r="E3744" t="s">
        <v>9</v>
      </c>
      <c r="F3744" t="s">
        <v>75</v>
      </c>
      <c r="G3744">
        <v>1000000281</v>
      </c>
      <c r="H3744" t="s">
        <v>74</v>
      </c>
      <c r="I3744" t="s">
        <v>26</v>
      </c>
      <c r="J3744">
        <v>40000085</v>
      </c>
      <c r="K3744" t="s">
        <v>24</v>
      </c>
      <c r="L3744">
        <v>5.2999999999999901</v>
      </c>
    </row>
    <row r="3745" spans="1:12" x14ac:dyDescent="0.2">
      <c r="A3745" s="1">
        <v>43220</v>
      </c>
      <c r="B3745" s="7" t="str">
        <f>YEAR(月末库存[[#This Row],[日期]]) &amp; "年"</f>
        <v>2018年</v>
      </c>
      <c r="C3745" s="7" t="str">
        <f>MONTH(月末库存[[#This Row],[日期]]) &amp; "月"</f>
        <v>4月</v>
      </c>
      <c r="D3745" s="7">
        <f>--TEXT(月末库存[[#This Row],[日期]],"yyyymm")</f>
        <v>201804</v>
      </c>
      <c r="E3745" t="s">
        <v>9</v>
      </c>
      <c r="F3745" t="s">
        <v>72</v>
      </c>
      <c r="G3745">
        <v>1000001699</v>
      </c>
      <c r="H3745" t="s">
        <v>71</v>
      </c>
      <c r="I3745" t="s">
        <v>26</v>
      </c>
      <c r="J3745">
        <v>40000080</v>
      </c>
      <c r="K3745" t="s">
        <v>67</v>
      </c>
      <c r="L3745">
        <v>7.918000000000001</v>
      </c>
    </row>
    <row r="3746" spans="1:12" x14ac:dyDescent="0.2">
      <c r="A3746" s="1">
        <v>43220</v>
      </c>
      <c r="B3746" s="7" t="str">
        <f>YEAR(月末库存[[#This Row],[日期]]) &amp; "年"</f>
        <v>2018年</v>
      </c>
      <c r="C3746" s="7" t="str">
        <f>MONTH(月末库存[[#This Row],[日期]]) &amp; "月"</f>
        <v>4月</v>
      </c>
      <c r="D3746" s="7">
        <f>--TEXT(月末库存[[#This Row],[日期]],"yyyymm")</f>
        <v>201804</v>
      </c>
      <c r="E3746" t="s">
        <v>9</v>
      </c>
      <c r="F3746" t="s">
        <v>15</v>
      </c>
      <c r="G3746">
        <v>1000002986</v>
      </c>
      <c r="H3746" t="s">
        <v>14</v>
      </c>
      <c r="I3746" t="s">
        <v>26</v>
      </c>
      <c r="J3746">
        <v>40000080</v>
      </c>
      <c r="K3746" t="s">
        <v>67</v>
      </c>
      <c r="L3746">
        <v>19.074000000000005</v>
      </c>
    </row>
    <row r="3747" spans="1:12" x14ac:dyDescent="0.2">
      <c r="A3747" s="1">
        <v>43220</v>
      </c>
      <c r="B3747" s="7" t="str">
        <f>YEAR(月末库存[[#This Row],[日期]]) &amp; "年"</f>
        <v>2018年</v>
      </c>
      <c r="C3747" s="7" t="str">
        <f>MONTH(月末库存[[#This Row],[日期]]) &amp; "月"</f>
        <v>4月</v>
      </c>
      <c r="D3747" s="7">
        <f>--TEXT(月末库存[[#This Row],[日期]],"yyyymm")</f>
        <v>201804</v>
      </c>
      <c r="E3747" t="s">
        <v>9</v>
      </c>
      <c r="F3747" t="s">
        <v>57</v>
      </c>
      <c r="G3747">
        <v>1000001502</v>
      </c>
      <c r="H3747" t="s">
        <v>56</v>
      </c>
      <c r="I3747" t="s">
        <v>26</v>
      </c>
      <c r="J3747">
        <v>40000085</v>
      </c>
      <c r="K3747" t="s">
        <v>24</v>
      </c>
      <c r="L3747">
        <v>17.199999999999989</v>
      </c>
    </row>
    <row r="3748" spans="1:12" x14ac:dyDescent="0.2">
      <c r="A3748" s="1">
        <v>43220</v>
      </c>
      <c r="B3748" s="7" t="str">
        <f>YEAR(月末库存[[#This Row],[日期]]) &amp; "年"</f>
        <v>2018年</v>
      </c>
      <c r="C3748" s="7" t="str">
        <f>MONTH(月末库存[[#This Row],[日期]]) &amp; "月"</f>
        <v>4月</v>
      </c>
      <c r="D3748" s="7">
        <f>--TEXT(月末库存[[#This Row],[日期]],"yyyymm")</f>
        <v>201804</v>
      </c>
      <c r="E3748" t="s">
        <v>9</v>
      </c>
      <c r="F3748" t="s">
        <v>72</v>
      </c>
      <c r="G3748">
        <v>1000000064</v>
      </c>
      <c r="H3748" t="s">
        <v>76</v>
      </c>
      <c r="I3748" t="s">
        <v>26</v>
      </c>
      <c r="J3748">
        <v>40000080</v>
      </c>
      <c r="K3748" t="s">
        <v>67</v>
      </c>
      <c r="L3748">
        <v>65.40000000000002</v>
      </c>
    </row>
    <row r="3749" spans="1:12" x14ac:dyDescent="0.2">
      <c r="A3749" s="1">
        <v>43220</v>
      </c>
      <c r="B3749" s="7" t="str">
        <f>YEAR(月末库存[[#This Row],[日期]]) &amp; "年"</f>
        <v>2018年</v>
      </c>
      <c r="C3749" s="7" t="str">
        <f>MONTH(月末库存[[#This Row],[日期]]) &amp; "月"</f>
        <v>4月</v>
      </c>
      <c r="D3749" s="7">
        <f>--TEXT(月末库存[[#This Row],[日期]],"yyyymm")</f>
        <v>201804</v>
      </c>
      <c r="E3749" t="s">
        <v>9</v>
      </c>
      <c r="F3749" t="s">
        <v>57</v>
      </c>
      <c r="G3749">
        <v>1000001502</v>
      </c>
      <c r="H3749" t="s">
        <v>56</v>
      </c>
      <c r="I3749" t="s">
        <v>26</v>
      </c>
      <c r="J3749">
        <v>40000080</v>
      </c>
      <c r="K3749" t="s">
        <v>67</v>
      </c>
      <c r="L3749">
        <v>22.3</v>
      </c>
    </row>
    <row r="3750" spans="1:12" x14ac:dyDescent="0.2">
      <c r="A3750" s="1">
        <v>43220</v>
      </c>
      <c r="B3750" s="7" t="str">
        <f>YEAR(月末库存[[#This Row],[日期]]) &amp; "年"</f>
        <v>2018年</v>
      </c>
      <c r="C3750" s="7" t="str">
        <f>MONTH(月末库存[[#This Row],[日期]]) &amp; "月"</f>
        <v>4月</v>
      </c>
      <c r="D3750" s="7">
        <f>--TEXT(月末库存[[#This Row],[日期]],"yyyymm")</f>
        <v>201804</v>
      </c>
      <c r="E3750" t="s">
        <v>9</v>
      </c>
      <c r="F3750" t="s">
        <v>17</v>
      </c>
      <c r="G3750">
        <v>1000001649</v>
      </c>
      <c r="H3750" t="s">
        <v>16</v>
      </c>
      <c r="I3750" t="s">
        <v>26</v>
      </c>
      <c r="J3750">
        <v>40000080</v>
      </c>
      <c r="K3750" t="s">
        <v>67</v>
      </c>
      <c r="L3750">
        <v>126.73400000000001</v>
      </c>
    </row>
    <row r="3751" spans="1:12" x14ac:dyDescent="0.2">
      <c r="A3751" s="1">
        <v>43220</v>
      </c>
      <c r="B3751" s="7" t="str">
        <f>YEAR(月末库存[[#This Row],[日期]]) &amp; "年"</f>
        <v>2018年</v>
      </c>
      <c r="C3751" s="7" t="str">
        <f>MONTH(月末库存[[#This Row],[日期]]) &amp; "月"</f>
        <v>4月</v>
      </c>
      <c r="D3751" s="7">
        <f>--TEXT(月末库存[[#This Row],[日期]],"yyyymm")</f>
        <v>201804</v>
      </c>
      <c r="E3751" t="s">
        <v>22</v>
      </c>
      <c r="F3751" t="s">
        <v>69</v>
      </c>
      <c r="G3751">
        <v>1000003349</v>
      </c>
      <c r="H3751" t="s">
        <v>68</v>
      </c>
      <c r="I3751" t="s">
        <v>26</v>
      </c>
      <c r="J3751">
        <v>40000080</v>
      </c>
      <c r="K3751" t="s">
        <v>67</v>
      </c>
      <c r="L3751">
        <v>1.2159999999999997</v>
      </c>
    </row>
    <row r="3752" spans="1:12" x14ac:dyDescent="0.2">
      <c r="A3752" s="1">
        <v>43220</v>
      </c>
      <c r="B3752" s="7" t="str">
        <f>YEAR(月末库存[[#This Row],[日期]]) &amp; "年"</f>
        <v>2018年</v>
      </c>
      <c r="C3752" s="7" t="str">
        <f>MONTH(月末库存[[#This Row],[日期]]) &amp; "月"</f>
        <v>4月</v>
      </c>
      <c r="D3752" s="7">
        <f>--TEXT(月末库存[[#This Row],[日期]],"yyyymm")</f>
        <v>201804</v>
      </c>
      <c r="E3752" t="s">
        <v>22</v>
      </c>
      <c r="F3752" t="s">
        <v>25</v>
      </c>
      <c r="G3752">
        <v>1000003183</v>
      </c>
      <c r="H3752" t="s">
        <v>23</v>
      </c>
      <c r="I3752" t="s">
        <v>26</v>
      </c>
      <c r="J3752">
        <v>40000080</v>
      </c>
      <c r="K3752" t="s">
        <v>67</v>
      </c>
      <c r="L3752">
        <v>1.2999999999999994</v>
      </c>
    </row>
    <row r="3753" spans="1:12" x14ac:dyDescent="0.2">
      <c r="A3753" s="1">
        <v>43220</v>
      </c>
      <c r="B3753" s="7" t="str">
        <f>YEAR(月末库存[[#This Row],[日期]]) &amp; "年"</f>
        <v>2018年</v>
      </c>
      <c r="C3753" s="7" t="str">
        <f>MONTH(月末库存[[#This Row],[日期]]) &amp; "月"</f>
        <v>4月</v>
      </c>
      <c r="D3753" s="7">
        <f>--TEXT(月末库存[[#This Row],[日期]],"yyyymm")</f>
        <v>201804</v>
      </c>
      <c r="E3753" t="s">
        <v>22</v>
      </c>
      <c r="F3753" t="s">
        <v>54</v>
      </c>
      <c r="G3753">
        <v>1000000046</v>
      </c>
      <c r="H3753" t="s">
        <v>52</v>
      </c>
      <c r="I3753" t="s">
        <v>26</v>
      </c>
      <c r="J3753">
        <v>40000085</v>
      </c>
      <c r="K3753" t="s">
        <v>24</v>
      </c>
      <c r="L3753">
        <v>15.200000000000003</v>
      </c>
    </row>
    <row r="3754" spans="1:12" x14ac:dyDescent="0.2">
      <c r="A3754" s="1">
        <v>43220</v>
      </c>
      <c r="B3754" s="7" t="str">
        <f>YEAR(月末库存[[#This Row],[日期]]) &amp; "年"</f>
        <v>2018年</v>
      </c>
      <c r="C3754" s="7" t="str">
        <f>MONTH(月末库存[[#This Row],[日期]]) &amp; "月"</f>
        <v>4月</v>
      </c>
      <c r="D3754" s="7">
        <f>--TEXT(月末库存[[#This Row],[日期]],"yyyymm")</f>
        <v>201804</v>
      </c>
      <c r="E3754" t="s">
        <v>22</v>
      </c>
      <c r="F3754" t="s">
        <v>54</v>
      </c>
      <c r="G3754">
        <v>1000000046</v>
      </c>
      <c r="H3754" t="s">
        <v>52</v>
      </c>
      <c r="I3754" t="s">
        <v>26</v>
      </c>
      <c r="J3754">
        <v>40000080</v>
      </c>
      <c r="K3754" t="s">
        <v>67</v>
      </c>
      <c r="L3754">
        <v>5.3479999999999981</v>
      </c>
    </row>
    <row r="3755" spans="1:12" x14ac:dyDescent="0.2">
      <c r="A3755" s="1">
        <v>43220</v>
      </c>
      <c r="B3755" s="7" t="str">
        <f>YEAR(月末库存[[#This Row],[日期]]) &amp; "年"</f>
        <v>2018年</v>
      </c>
      <c r="C3755" s="7" t="str">
        <f>MONTH(月末库存[[#This Row],[日期]]) &amp; "月"</f>
        <v>4月</v>
      </c>
      <c r="D3755" s="7">
        <f>--TEXT(月末库存[[#This Row],[日期]],"yyyymm")</f>
        <v>201804</v>
      </c>
      <c r="E3755" t="s">
        <v>22</v>
      </c>
      <c r="F3755" t="s">
        <v>25</v>
      </c>
      <c r="G3755">
        <v>1000003183</v>
      </c>
      <c r="H3755" t="s">
        <v>23</v>
      </c>
      <c r="I3755" t="s">
        <v>26</v>
      </c>
      <c r="J3755">
        <v>40000085</v>
      </c>
      <c r="K3755" t="s">
        <v>24</v>
      </c>
      <c r="L3755">
        <v>411.92799999999994</v>
      </c>
    </row>
    <row r="3756" spans="1:12" x14ac:dyDescent="0.2">
      <c r="A3756" s="1">
        <v>43220</v>
      </c>
      <c r="B3756" s="7" t="str">
        <f>YEAR(月末库存[[#This Row],[日期]]) &amp; "年"</f>
        <v>2018年</v>
      </c>
      <c r="C3756" s="7" t="str">
        <f>MONTH(月末库存[[#This Row],[日期]]) &amp; "月"</f>
        <v>4月</v>
      </c>
      <c r="D3756" s="7">
        <f>--TEXT(月末库存[[#This Row],[日期]],"yyyymm")</f>
        <v>201804</v>
      </c>
      <c r="E3756" t="s">
        <v>22</v>
      </c>
      <c r="F3756" t="s">
        <v>21</v>
      </c>
      <c r="G3756">
        <v>1000002872</v>
      </c>
      <c r="H3756" t="s">
        <v>19</v>
      </c>
      <c r="I3756" t="s">
        <v>26</v>
      </c>
      <c r="J3756">
        <v>40000085</v>
      </c>
      <c r="K3756" t="s">
        <v>24</v>
      </c>
      <c r="L3756">
        <v>2.1000000000000014</v>
      </c>
    </row>
    <row r="3757" spans="1:12" x14ac:dyDescent="0.2">
      <c r="A3757" s="1">
        <v>43220</v>
      </c>
      <c r="B3757" s="7" t="str">
        <f>YEAR(月末库存[[#This Row],[日期]]) &amp; "年"</f>
        <v>2018年</v>
      </c>
      <c r="C3757" s="7" t="str">
        <f>MONTH(月末库存[[#This Row],[日期]]) &amp; "月"</f>
        <v>4月</v>
      </c>
      <c r="D3757" s="7">
        <f>--TEXT(月末库存[[#This Row],[日期]],"yyyymm")</f>
        <v>201804</v>
      </c>
      <c r="E3757" t="s">
        <v>22</v>
      </c>
      <c r="F3757" t="s">
        <v>49</v>
      </c>
      <c r="G3757">
        <v>1000000020</v>
      </c>
      <c r="H3757" t="s">
        <v>73</v>
      </c>
      <c r="I3757" t="s">
        <v>26</v>
      </c>
      <c r="J3757">
        <v>40000085</v>
      </c>
      <c r="K3757" t="s">
        <v>24</v>
      </c>
      <c r="L3757">
        <v>59.999999999999574</v>
      </c>
    </row>
    <row r="3758" spans="1:12" x14ac:dyDescent="0.2">
      <c r="A3758" s="1">
        <v>43220</v>
      </c>
      <c r="B3758" s="7" t="str">
        <f>YEAR(月末库存[[#This Row],[日期]]) &amp; "年"</f>
        <v>2018年</v>
      </c>
      <c r="C3758" s="7" t="str">
        <f>MONTH(月末库存[[#This Row],[日期]]) &amp; "月"</f>
        <v>4月</v>
      </c>
      <c r="D3758" s="7">
        <f>--TEXT(月末库存[[#This Row],[日期]],"yyyymm")</f>
        <v>201804</v>
      </c>
      <c r="E3758" t="s">
        <v>22</v>
      </c>
      <c r="F3758" t="s">
        <v>61</v>
      </c>
      <c r="G3758">
        <v>1000000579</v>
      </c>
      <c r="H3758" t="s">
        <v>60</v>
      </c>
      <c r="I3758" t="s">
        <v>26</v>
      </c>
      <c r="J3758">
        <v>40000085</v>
      </c>
      <c r="K3758" t="s">
        <v>24</v>
      </c>
      <c r="L3758">
        <v>173.51600000000008</v>
      </c>
    </row>
    <row r="3759" spans="1:12" x14ac:dyDescent="0.2">
      <c r="A3759" s="1">
        <v>43220</v>
      </c>
      <c r="B3759" s="7" t="str">
        <f>YEAR(月末库存[[#This Row],[日期]]) &amp; "年"</f>
        <v>2018年</v>
      </c>
      <c r="C3759" s="7" t="str">
        <f>MONTH(月末库存[[#This Row],[日期]]) &amp; "月"</f>
        <v>4月</v>
      </c>
      <c r="D3759" s="7">
        <f>--TEXT(月末库存[[#This Row],[日期]],"yyyymm")</f>
        <v>201804</v>
      </c>
      <c r="E3759" t="s">
        <v>22</v>
      </c>
      <c r="F3759" t="s">
        <v>64</v>
      </c>
      <c r="G3759">
        <v>1000002973</v>
      </c>
      <c r="H3759" t="s">
        <v>63</v>
      </c>
      <c r="I3759" t="s">
        <v>26</v>
      </c>
      <c r="J3759">
        <v>40000085</v>
      </c>
      <c r="K3759" t="s">
        <v>24</v>
      </c>
      <c r="L3759">
        <v>14.244000000000014</v>
      </c>
    </row>
    <row r="3760" spans="1:12" x14ac:dyDescent="0.2">
      <c r="A3760" s="1">
        <v>43220</v>
      </c>
      <c r="B3760" s="7" t="str">
        <f>YEAR(月末库存[[#This Row],[日期]]) &amp; "年"</f>
        <v>2018年</v>
      </c>
      <c r="C3760" s="7" t="str">
        <f>MONTH(月末库存[[#This Row],[日期]]) &amp; "月"</f>
        <v>4月</v>
      </c>
      <c r="D3760" s="7">
        <f>--TEXT(月末库存[[#This Row],[日期]],"yyyymm")</f>
        <v>201804</v>
      </c>
      <c r="E3760" t="s">
        <v>22</v>
      </c>
      <c r="F3760" t="s">
        <v>33</v>
      </c>
      <c r="G3760">
        <v>1000000031</v>
      </c>
      <c r="H3760" t="s">
        <v>32</v>
      </c>
      <c r="I3760" t="s">
        <v>26</v>
      </c>
      <c r="J3760">
        <v>40000085</v>
      </c>
      <c r="K3760" t="s">
        <v>24</v>
      </c>
      <c r="L3760">
        <v>234.49200000000013</v>
      </c>
    </row>
    <row r="3761" spans="1:12" x14ac:dyDescent="0.2">
      <c r="A3761" s="1">
        <v>43220</v>
      </c>
      <c r="B3761" s="7" t="str">
        <f>YEAR(月末库存[[#This Row],[日期]]) &amp; "年"</f>
        <v>2018年</v>
      </c>
      <c r="C3761" s="7" t="str">
        <f>MONTH(月末库存[[#This Row],[日期]]) &amp; "月"</f>
        <v>4月</v>
      </c>
      <c r="D3761" s="7">
        <f>--TEXT(月末库存[[#This Row],[日期]],"yyyymm")</f>
        <v>201804</v>
      </c>
      <c r="E3761" t="s">
        <v>22</v>
      </c>
      <c r="F3761" t="s">
        <v>29</v>
      </c>
      <c r="G3761">
        <v>1000000101</v>
      </c>
      <c r="H3761" t="s">
        <v>39</v>
      </c>
      <c r="I3761" t="s">
        <v>26</v>
      </c>
      <c r="J3761">
        <v>40000085</v>
      </c>
      <c r="K3761" t="s">
        <v>24</v>
      </c>
      <c r="L3761">
        <v>59.744</v>
      </c>
    </row>
    <row r="3762" spans="1:12" x14ac:dyDescent="0.2">
      <c r="A3762" s="1">
        <v>43220</v>
      </c>
      <c r="B3762" s="7" t="str">
        <f>YEAR(月末库存[[#This Row],[日期]]) &amp; "年"</f>
        <v>2018年</v>
      </c>
      <c r="C3762" s="7" t="str">
        <f>MONTH(月末库存[[#This Row],[日期]]) &amp; "月"</f>
        <v>4月</v>
      </c>
      <c r="D3762" s="7">
        <f>--TEXT(月末库存[[#This Row],[日期]],"yyyymm")</f>
        <v>201804</v>
      </c>
      <c r="E3762" t="s">
        <v>22</v>
      </c>
      <c r="F3762" t="s">
        <v>46</v>
      </c>
      <c r="G3762">
        <v>1000001133</v>
      </c>
      <c r="H3762" t="s">
        <v>45</v>
      </c>
      <c r="I3762" t="s">
        <v>26</v>
      </c>
      <c r="J3762">
        <v>40000085</v>
      </c>
      <c r="K3762" t="s">
        <v>24</v>
      </c>
      <c r="L3762">
        <v>2.6000000000000121</v>
      </c>
    </row>
    <row r="3763" spans="1:12" x14ac:dyDescent="0.2">
      <c r="A3763" s="1">
        <v>43220</v>
      </c>
      <c r="B3763" s="7" t="str">
        <f>YEAR(月末库存[[#This Row],[日期]]) &amp; "年"</f>
        <v>2018年</v>
      </c>
      <c r="C3763" s="7" t="str">
        <f>MONTH(月末库存[[#This Row],[日期]]) &amp; "月"</f>
        <v>4月</v>
      </c>
      <c r="D3763" s="7">
        <f>--TEXT(月末库存[[#This Row],[日期]],"yyyymm")</f>
        <v>201804</v>
      </c>
      <c r="E3763" t="s">
        <v>22</v>
      </c>
      <c r="F3763" t="s">
        <v>35</v>
      </c>
      <c r="G3763">
        <v>1000000047</v>
      </c>
      <c r="H3763" t="s">
        <v>34</v>
      </c>
      <c r="I3763" t="s">
        <v>26</v>
      </c>
      <c r="J3763">
        <v>40000085</v>
      </c>
      <c r="K3763" t="s">
        <v>24</v>
      </c>
      <c r="L3763">
        <v>4.8000000000000291</v>
      </c>
    </row>
    <row r="3764" spans="1:12" x14ac:dyDescent="0.2">
      <c r="A3764" s="1">
        <v>43220</v>
      </c>
      <c r="B3764" s="7" t="str">
        <f>YEAR(月末库存[[#This Row],[日期]]) &amp; "年"</f>
        <v>2018年</v>
      </c>
      <c r="C3764" s="7" t="str">
        <f>MONTH(月末库存[[#This Row],[日期]]) &amp; "月"</f>
        <v>4月</v>
      </c>
      <c r="D3764" s="7">
        <f>--TEXT(月末库存[[#This Row],[日期]],"yyyymm")</f>
        <v>201804</v>
      </c>
      <c r="E3764" t="s">
        <v>22</v>
      </c>
      <c r="F3764" t="s">
        <v>21</v>
      </c>
      <c r="G3764">
        <v>1000002872</v>
      </c>
      <c r="H3764" t="s">
        <v>19</v>
      </c>
      <c r="I3764" t="s">
        <v>26</v>
      </c>
      <c r="J3764">
        <v>40000080</v>
      </c>
      <c r="K3764" t="s">
        <v>67</v>
      </c>
      <c r="L3764">
        <v>0.80000000000000027</v>
      </c>
    </row>
    <row r="3765" spans="1:12" x14ac:dyDescent="0.2">
      <c r="A3765" s="1">
        <v>43220</v>
      </c>
      <c r="B3765" s="7" t="str">
        <f>YEAR(月末库存[[#This Row],[日期]]) &amp; "年"</f>
        <v>2018年</v>
      </c>
      <c r="C3765" s="7" t="str">
        <f>MONTH(月末库存[[#This Row],[日期]]) &amp; "月"</f>
        <v>4月</v>
      </c>
      <c r="D3765" s="7">
        <f>--TEXT(月末库存[[#This Row],[日期]],"yyyymm")</f>
        <v>201804</v>
      </c>
      <c r="E3765" t="s">
        <v>22</v>
      </c>
      <c r="F3765" t="s">
        <v>29</v>
      </c>
      <c r="G3765">
        <v>1000000054</v>
      </c>
      <c r="H3765" t="s">
        <v>36</v>
      </c>
      <c r="I3765" t="s">
        <v>26</v>
      </c>
      <c r="J3765">
        <v>40000085</v>
      </c>
      <c r="K3765" t="s">
        <v>24</v>
      </c>
      <c r="L3765">
        <v>152.55000000000007</v>
      </c>
    </row>
    <row r="3766" spans="1:12" x14ac:dyDescent="0.2">
      <c r="A3766" s="1">
        <v>43251</v>
      </c>
      <c r="B3766" s="7" t="str">
        <f>YEAR(月末库存[[#This Row],[日期]]) &amp; "年"</f>
        <v>2018年</v>
      </c>
      <c r="C3766" s="7" t="str">
        <f>MONTH(月末库存[[#This Row],[日期]]) &amp; "月"</f>
        <v>5月</v>
      </c>
      <c r="D3766" s="7">
        <f>--TEXT(月末库存[[#This Row],[日期]],"yyyymm")</f>
        <v>201805</v>
      </c>
      <c r="E3766" t="s">
        <v>43</v>
      </c>
      <c r="F3766" t="s">
        <v>78</v>
      </c>
      <c r="G3766">
        <v>1000003187</v>
      </c>
      <c r="H3766" t="s">
        <v>77</v>
      </c>
      <c r="I3766" t="s">
        <v>13</v>
      </c>
      <c r="J3766">
        <v>10000172</v>
      </c>
      <c r="K3766" t="s">
        <v>18</v>
      </c>
      <c r="L3766">
        <v>355.90000000000003</v>
      </c>
    </row>
    <row r="3767" spans="1:12" x14ac:dyDescent="0.2">
      <c r="A3767" s="1">
        <v>43251</v>
      </c>
      <c r="B3767" s="7" t="str">
        <f>YEAR(月末库存[[#This Row],[日期]]) &amp; "年"</f>
        <v>2018年</v>
      </c>
      <c r="C3767" s="7" t="str">
        <f>MONTH(月末库存[[#This Row],[日期]]) &amp; "月"</f>
        <v>5月</v>
      </c>
      <c r="D3767" s="7">
        <f>--TEXT(月末库存[[#This Row],[日期]],"yyyymm")</f>
        <v>201805</v>
      </c>
      <c r="E3767" t="s">
        <v>43</v>
      </c>
      <c r="F3767" t="s">
        <v>51</v>
      </c>
      <c r="G3767">
        <v>1000000460</v>
      </c>
      <c r="H3767" t="s">
        <v>50</v>
      </c>
      <c r="I3767" t="s">
        <v>13</v>
      </c>
      <c r="J3767">
        <v>20000018</v>
      </c>
      <c r="K3767" t="s">
        <v>81</v>
      </c>
      <c r="L3767">
        <v>87</v>
      </c>
    </row>
    <row r="3768" spans="1:12" x14ac:dyDescent="0.2">
      <c r="A3768" s="1">
        <v>43251</v>
      </c>
      <c r="B3768" s="7" t="str">
        <f>YEAR(月末库存[[#This Row],[日期]]) &amp; "年"</f>
        <v>2018年</v>
      </c>
      <c r="C3768" s="7" t="str">
        <f>MONTH(月末库存[[#This Row],[日期]]) &amp; "月"</f>
        <v>5月</v>
      </c>
      <c r="D3768" s="7">
        <f>--TEXT(月末库存[[#This Row],[日期]],"yyyymm")</f>
        <v>201805</v>
      </c>
      <c r="E3768" t="s">
        <v>43</v>
      </c>
      <c r="F3768" t="s">
        <v>78</v>
      </c>
      <c r="G3768">
        <v>1000003187</v>
      </c>
      <c r="H3768" t="s">
        <v>77</v>
      </c>
      <c r="I3768" t="s">
        <v>13</v>
      </c>
      <c r="J3768">
        <v>10000182</v>
      </c>
      <c r="K3768" t="s">
        <v>31</v>
      </c>
      <c r="L3768">
        <v>3</v>
      </c>
    </row>
    <row r="3769" spans="1:12" x14ac:dyDescent="0.2">
      <c r="A3769" s="1">
        <v>43251</v>
      </c>
      <c r="B3769" s="7" t="str">
        <f>YEAR(月末库存[[#This Row],[日期]]) &amp; "年"</f>
        <v>2018年</v>
      </c>
      <c r="C3769" s="7" t="str">
        <f>MONTH(月末库存[[#This Row],[日期]]) &amp; "月"</f>
        <v>5月</v>
      </c>
      <c r="D3769" s="7">
        <f>--TEXT(月末库存[[#This Row],[日期]],"yyyymm")</f>
        <v>201805</v>
      </c>
      <c r="E3769" t="s">
        <v>43</v>
      </c>
      <c r="F3769" t="s">
        <v>66</v>
      </c>
      <c r="G3769">
        <v>1000001135</v>
      </c>
      <c r="H3769" t="s">
        <v>65</v>
      </c>
      <c r="I3769" t="s">
        <v>13</v>
      </c>
      <c r="J3769">
        <v>10000172</v>
      </c>
      <c r="K3769" t="s">
        <v>18</v>
      </c>
      <c r="L3769">
        <v>0.60000000000000053</v>
      </c>
    </row>
    <row r="3770" spans="1:12" x14ac:dyDescent="0.2">
      <c r="A3770" s="1">
        <v>43251</v>
      </c>
      <c r="B3770" s="7" t="str">
        <f>YEAR(月末库存[[#This Row],[日期]]) &amp; "年"</f>
        <v>2018年</v>
      </c>
      <c r="C3770" s="7" t="str">
        <f>MONTH(月末库存[[#This Row],[日期]]) &amp; "月"</f>
        <v>5月</v>
      </c>
      <c r="D3770" s="7">
        <f>--TEXT(月末库存[[#This Row],[日期]],"yyyymm")</f>
        <v>201805</v>
      </c>
      <c r="E3770" t="s">
        <v>43</v>
      </c>
      <c r="F3770" t="s">
        <v>51</v>
      </c>
      <c r="G3770">
        <v>1000000460</v>
      </c>
      <c r="H3770" t="s">
        <v>50</v>
      </c>
      <c r="I3770" t="s">
        <v>13</v>
      </c>
      <c r="J3770">
        <v>10000172</v>
      </c>
      <c r="K3770" t="s">
        <v>18</v>
      </c>
      <c r="L3770">
        <v>41.6</v>
      </c>
    </row>
    <row r="3771" spans="1:12" x14ac:dyDescent="0.2">
      <c r="A3771" s="1">
        <v>43251</v>
      </c>
      <c r="B3771" s="7" t="str">
        <f>YEAR(月末库存[[#This Row],[日期]]) &amp; "年"</f>
        <v>2018年</v>
      </c>
      <c r="C3771" s="7" t="str">
        <f>MONTH(月末库存[[#This Row],[日期]]) &amp; "月"</f>
        <v>5月</v>
      </c>
      <c r="D3771" s="7">
        <f>--TEXT(月末库存[[#This Row],[日期]],"yyyymm")</f>
        <v>201805</v>
      </c>
      <c r="E3771" t="s">
        <v>43</v>
      </c>
      <c r="F3771" t="s">
        <v>51</v>
      </c>
      <c r="G3771">
        <v>1000000460</v>
      </c>
      <c r="H3771" t="s">
        <v>50</v>
      </c>
      <c r="I3771" t="s">
        <v>13</v>
      </c>
      <c r="J3771">
        <v>10000211</v>
      </c>
      <c r="K3771" t="s">
        <v>11</v>
      </c>
      <c r="L3771">
        <v>9.5</v>
      </c>
    </row>
    <row r="3772" spans="1:12" x14ac:dyDescent="0.2">
      <c r="A3772" s="1">
        <v>43251</v>
      </c>
      <c r="B3772" s="7" t="str">
        <f>YEAR(月末库存[[#This Row],[日期]]) &amp; "年"</f>
        <v>2018年</v>
      </c>
      <c r="C3772" s="7" t="str">
        <f>MONTH(月末库存[[#This Row],[日期]]) &amp; "月"</f>
        <v>5月</v>
      </c>
      <c r="D3772" s="7">
        <f>--TEXT(月末库存[[#This Row],[日期]],"yyyymm")</f>
        <v>201805</v>
      </c>
      <c r="E3772" t="s">
        <v>43</v>
      </c>
      <c r="F3772" t="s">
        <v>80</v>
      </c>
      <c r="G3772">
        <v>1000003498</v>
      </c>
      <c r="H3772" t="s">
        <v>79</v>
      </c>
      <c r="I3772" t="s">
        <v>13</v>
      </c>
      <c r="J3772">
        <v>10000182</v>
      </c>
      <c r="K3772" t="s">
        <v>31</v>
      </c>
      <c r="L3772">
        <v>33</v>
      </c>
    </row>
    <row r="3773" spans="1:12" x14ac:dyDescent="0.2">
      <c r="A3773" s="1">
        <v>43251</v>
      </c>
      <c r="B3773" s="7" t="str">
        <f>YEAR(月末库存[[#This Row],[日期]]) &amp; "年"</f>
        <v>2018年</v>
      </c>
      <c r="C3773" s="7" t="str">
        <f>MONTH(月末库存[[#This Row],[日期]]) &amp; "月"</f>
        <v>5月</v>
      </c>
      <c r="D3773" s="7">
        <f>--TEXT(月末库存[[#This Row],[日期]],"yyyymm")</f>
        <v>201805</v>
      </c>
      <c r="E3773" t="s">
        <v>43</v>
      </c>
      <c r="F3773" t="s">
        <v>66</v>
      </c>
      <c r="G3773">
        <v>1000001135</v>
      </c>
      <c r="H3773" t="s">
        <v>65</v>
      </c>
      <c r="I3773" t="s">
        <v>13</v>
      </c>
      <c r="J3773">
        <v>20000099</v>
      </c>
      <c r="K3773" t="s">
        <v>20</v>
      </c>
      <c r="L3773">
        <v>1.6</v>
      </c>
    </row>
    <row r="3774" spans="1:12" x14ac:dyDescent="0.2">
      <c r="A3774" s="1">
        <v>43251</v>
      </c>
      <c r="B3774" s="7" t="str">
        <f>YEAR(月末库存[[#This Row],[日期]]) &amp; "年"</f>
        <v>2018年</v>
      </c>
      <c r="C3774" s="7" t="str">
        <f>MONTH(月末库存[[#This Row],[日期]]) &amp; "月"</f>
        <v>5月</v>
      </c>
      <c r="D3774" s="7">
        <f>--TEXT(月末库存[[#This Row],[日期]],"yyyymm")</f>
        <v>201805</v>
      </c>
      <c r="E3774" t="s">
        <v>43</v>
      </c>
      <c r="F3774" t="s">
        <v>80</v>
      </c>
      <c r="G3774">
        <v>1000003498</v>
      </c>
      <c r="H3774" t="s">
        <v>79</v>
      </c>
      <c r="I3774" t="s">
        <v>13</v>
      </c>
      <c r="J3774">
        <v>10000061</v>
      </c>
      <c r="K3774" t="s">
        <v>28</v>
      </c>
      <c r="L3774">
        <v>7.4420000000000002</v>
      </c>
    </row>
    <row r="3775" spans="1:12" x14ac:dyDescent="0.2">
      <c r="A3775" s="1">
        <v>43251</v>
      </c>
      <c r="B3775" s="7" t="str">
        <f>YEAR(月末库存[[#This Row],[日期]]) &amp; "年"</f>
        <v>2018年</v>
      </c>
      <c r="C3775" s="7" t="str">
        <f>MONTH(月末库存[[#This Row],[日期]]) &amp; "月"</f>
        <v>5月</v>
      </c>
      <c r="D3775" s="7">
        <f>--TEXT(月末库存[[#This Row],[日期]],"yyyymm")</f>
        <v>201805</v>
      </c>
      <c r="E3775" t="s">
        <v>43</v>
      </c>
      <c r="F3775" t="s">
        <v>80</v>
      </c>
      <c r="G3775">
        <v>1000003498</v>
      </c>
      <c r="H3775" t="s">
        <v>79</v>
      </c>
      <c r="I3775" t="s">
        <v>13</v>
      </c>
      <c r="J3775">
        <v>10000078</v>
      </c>
      <c r="K3775" t="s">
        <v>30</v>
      </c>
      <c r="L3775">
        <v>0.50000000000000089</v>
      </c>
    </row>
    <row r="3776" spans="1:12" x14ac:dyDescent="0.2">
      <c r="A3776" s="1">
        <v>43251</v>
      </c>
      <c r="B3776" s="7" t="str">
        <f>YEAR(月末库存[[#This Row],[日期]]) &amp; "年"</f>
        <v>2018年</v>
      </c>
      <c r="C3776" s="7" t="str">
        <f>MONTH(月末库存[[#This Row],[日期]]) &amp; "月"</f>
        <v>5月</v>
      </c>
      <c r="D3776" s="7">
        <f>--TEXT(月末库存[[#This Row],[日期]],"yyyymm")</f>
        <v>201805</v>
      </c>
      <c r="E3776" t="s">
        <v>43</v>
      </c>
      <c r="F3776" t="s">
        <v>66</v>
      </c>
      <c r="G3776">
        <v>1000001135</v>
      </c>
      <c r="H3776" t="s">
        <v>65</v>
      </c>
      <c r="I3776" t="s">
        <v>13</v>
      </c>
      <c r="J3776">
        <v>10000111</v>
      </c>
      <c r="K3776" t="s">
        <v>37</v>
      </c>
      <c r="L3776">
        <v>16.499999999999996</v>
      </c>
    </row>
    <row r="3777" spans="1:12" x14ac:dyDescent="0.2">
      <c r="A3777" s="1">
        <v>43251</v>
      </c>
      <c r="B3777" s="7" t="str">
        <f>YEAR(月末库存[[#This Row],[日期]]) &amp; "年"</f>
        <v>2018年</v>
      </c>
      <c r="C3777" s="7" t="str">
        <f>MONTH(月末库存[[#This Row],[日期]]) &amp; "月"</f>
        <v>5月</v>
      </c>
      <c r="D3777" s="7">
        <f>--TEXT(月末库存[[#This Row],[日期]],"yyyymm")</f>
        <v>201805</v>
      </c>
      <c r="E3777" t="s">
        <v>43</v>
      </c>
      <c r="F3777" t="s">
        <v>66</v>
      </c>
      <c r="G3777">
        <v>1000001135</v>
      </c>
      <c r="H3777" t="s">
        <v>65</v>
      </c>
      <c r="I3777" t="s">
        <v>13</v>
      </c>
      <c r="J3777">
        <v>20000018</v>
      </c>
      <c r="K3777" t="s">
        <v>81</v>
      </c>
      <c r="L3777">
        <v>0.39999999999999858</v>
      </c>
    </row>
    <row r="3778" spans="1:12" x14ac:dyDescent="0.2">
      <c r="A3778" s="1">
        <v>43251</v>
      </c>
      <c r="B3778" s="7" t="str">
        <f>YEAR(月末库存[[#This Row],[日期]]) &amp; "年"</f>
        <v>2018年</v>
      </c>
      <c r="C3778" s="7" t="str">
        <f>MONTH(月末库存[[#This Row],[日期]]) &amp; "月"</f>
        <v>5月</v>
      </c>
      <c r="D3778" s="7">
        <f>--TEXT(月末库存[[#This Row],[日期]],"yyyymm")</f>
        <v>201805</v>
      </c>
      <c r="E3778" t="s">
        <v>43</v>
      </c>
      <c r="F3778" t="s">
        <v>66</v>
      </c>
      <c r="G3778">
        <v>1000001135</v>
      </c>
      <c r="H3778" t="s">
        <v>65</v>
      </c>
      <c r="I3778" t="s">
        <v>13</v>
      </c>
      <c r="J3778">
        <v>10000131</v>
      </c>
      <c r="K3778" t="s">
        <v>38</v>
      </c>
      <c r="L3778">
        <v>35.400000000000006</v>
      </c>
    </row>
    <row r="3779" spans="1:12" x14ac:dyDescent="0.2">
      <c r="A3779" s="1">
        <v>43251</v>
      </c>
      <c r="B3779" s="7" t="str">
        <f>YEAR(月末库存[[#This Row],[日期]]) &amp; "年"</f>
        <v>2018年</v>
      </c>
      <c r="C3779" s="7" t="str">
        <f>MONTH(月末库存[[#This Row],[日期]]) &amp; "月"</f>
        <v>5月</v>
      </c>
      <c r="D3779" s="7">
        <f>--TEXT(月末库存[[#This Row],[日期]],"yyyymm")</f>
        <v>201805</v>
      </c>
      <c r="E3779" t="s">
        <v>43</v>
      </c>
      <c r="F3779" t="s">
        <v>66</v>
      </c>
      <c r="G3779">
        <v>1000001135</v>
      </c>
      <c r="H3779" t="s">
        <v>65</v>
      </c>
      <c r="I3779" t="s">
        <v>13</v>
      </c>
      <c r="J3779">
        <v>10000182</v>
      </c>
      <c r="K3779" t="s">
        <v>31</v>
      </c>
      <c r="L3779">
        <v>16.399999999999999</v>
      </c>
    </row>
    <row r="3780" spans="1:12" x14ac:dyDescent="0.2">
      <c r="A3780" s="1">
        <v>43251</v>
      </c>
      <c r="B3780" s="7" t="str">
        <f>YEAR(月末库存[[#This Row],[日期]]) &amp; "年"</f>
        <v>2018年</v>
      </c>
      <c r="C3780" s="7" t="str">
        <f>MONTH(月末库存[[#This Row],[日期]]) &amp; "月"</f>
        <v>5月</v>
      </c>
      <c r="D3780" s="7">
        <f>--TEXT(月末库存[[#This Row],[日期]],"yyyymm")</f>
        <v>201805</v>
      </c>
      <c r="E3780" t="s">
        <v>43</v>
      </c>
      <c r="F3780" t="s">
        <v>80</v>
      </c>
      <c r="G3780">
        <v>1000003498</v>
      </c>
      <c r="H3780" t="s">
        <v>79</v>
      </c>
      <c r="I3780" t="s">
        <v>13</v>
      </c>
      <c r="J3780">
        <v>10000064</v>
      </c>
      <c r="K3780" t="s">
        <v>53</v>
      </c>
      <c r="L3780">
        <v>4.8459999999999992</v>
      </c>
    </row>
    <row r="3781" spans="1:12" x14ac:dyDescent="0.2">
      <c r="A3781" s="1">
        <v>43251</v>
      </c>
      <c r="B3781" s="7" t="str">
        <f>YEAR(月末库存[[#This Row],[日期]]) &amp; "年"</f>
        <v>2018年</v>
      </c>
      <c r="C3781" s="7" t="str">
        <f>MONTH(月末库存[[#This Row],[日期]]) &amp; "月"</f>
        <v>5月</v>
      </c>
      <c r="D3781" s="7">
        <f>--TEXT(月末库存[[#This Row],[日期]],"yyyymm")</f>
        <v>201805</v>
      </c>
      <c r="E3781" t="s">
        <v>43</v>
      </c>
      <c r="F3781" t="s">
        <v>80</v>
      </c>
      <c r="G3781">
        <v>1000003498</v>
      </c>
      <c r="H3781" t="s">
        <v>79</v>
      </c>
      <c r="I3781" t="s">
        <v>13</v>
      </c>
      <c r="J3781">
        <v>20000099</v>
      </c>
      <c r="K3781" t="s">
        <v>20</v>
      </c>
      <c r="L3781">
        <v>3.4000000000000008</v>
      </c>
    </row>
    <row r="3782" spans="1:12" x14ac:dyDescent="0.2">
      <c r="A3782" s="1">
        <v>43251</v>
      </c>
      <c r="B3782" s="7" t="str">
        <f>YEAR(月末库存[[#This Row],[日期]]) &amp; "年"</f>
        <v>2018年</v>
      </c>
      <c r="C3782" s="7" t="str">
        <f>MONTH(月末库存[[#This Row],[日期]]) &amp; "月"</f>
        <v>5月</v>
      </c>
      <c r="D3782" s="7">
        <f>--TEXT(月末库存[[#This Row],[日期]],"yyyymm")</f>
        <v>201805</v>
      </c>
      <c r="E3782" t="s">
        <v>43</v>
      </c>
      <c r="F3782" t="s">
        <v>78</v>
      </c>
      <c r="G3782">
        <v>1000003187</v>
      </c>
      <c r="H3782" t="s">
        <v>77</v>
      </c>
      <c r="I3782" t="s">
        <v>13</v>
      </c>
      <c r="J3782">
        <v>10000111</v>
      </c>
      <c r="K3782" t="s">
        <v>37</v>
      </c>
      <c r="L3782">
        <v>4.1099999999999994</v>
      </c>
    </row>
    <row r="3783" spans="1:12" x14ac:dyDescent="0.2">
      <c r="A3783" s="1">
        <v>43251</v>
      </c>
      <c r="B3783" s="7" t="str">
        <f>YEAR(月末库存[[#This Row],[日期]]) &amp; "年"</f>
        <v>2018年</v>
      </c>
      <c r="C3783" s="7" t="str">
        <f>MONTH(月末库存[[#This Row],[日期]]) &amp; "月"</f>
        <v>5月</v>
      </c>
      <c r="D3783" s="7">
        <f>--TEXT(月末库存[[#This Row],[日期]],"yyyymm")</f>
        <v>201805</v>
      </c>
      <c r="E3783" t="s">
        <v>43</v>
      </c>
      <c r="F3783" t="s">
        <v>78</v>
      </c>
      <c r="G3783">
        <v>1000003187</v>
      </c>
      <c r="H3783" t="s">
        <v>77</v>
      </c>
      <c r="I3783" t="s">
        <v>13</v>
      </c>
      <c r="J3783">
        <v>10000064</v>
      </c>
      <c r="K3783" t="s">
        <v>53</v>
      </c>
      <c r="L3783">
        <v>29.246000000000006</v>
      </c>
    </row>
    <row r="3784" spans="1:12" x14ac:dyDescent="0.2">
      <c r="A3784" s="1">
        <v>43251</v>
      </c>
      <c r="B3784" s="7" t="str">
        <f>YEAR(月末库存[[#This Row],[日期]]) &amp; "年"</f>
        <v>2018年</v>
      </c>
      <c r="C3784" s="7" t="str">
        <f>MONTH(月末库存[[#This Row],[日期]]) &amp; "月"</f>
        <v>5月</v>
      </c>
      <c r="D3784" s="7">
        <f>--TEXT(月末库存[[#This Row],[日期]],"yyyymm")</f>
        <v>201805</v>
      </c>
      <c r="E3784" t="s">
        <v>43</v>
      </c>
      <c r="F3784" t="s">
        <v>78</v>
      </c>
      <c r="G3784">
        <v>1000003187</v>
      </c>
      <c r="H3784" t="s">
        <v>77</v>
      </c>
      <c r="I3784" t="s">
        <v>13</v>
      </c>
      <c r="J3784">
        <v>20000099</v>
      </c>
      <c r="K3784" t="s">
        <v>20</v>
      </c>
      <c r="L3784">
        <v>10.244</v>
      </c>
    </row>
    <row r="3785" spans="1:12" x14ac:dyDescent="0.2">
      <c r="A3785" s="1">
        <v>43251</v>
      </c>
      <c r="B3785" s="7" t="str">
        <f>YEAR(月末库存[[#This Row],[日期]]) &amp; "年"</f>
        <v>2018年</v>
      </c>
      <c r="C3785" s="7" t="str">
        <f>MONTH(月末库存[[#This Row],[日期]]) &amp; "月"</f>
        <v>5月</v>
      </c>
      <c r="D3785" s="7">
        <f>--TEXT(月末库存[[#This Row],[日期]],"yyyymm")</f>
        <v>201805</v>
      </c>
      <c r="E3785" t="s">
        <v>43</v>
      </c>
      <c r="F3785" t="s">
        <v>51</v>
      </c>
      <c r="G3785">
        <v>1000000460</v>
      </c>
      <c r="H3785" t="s">
        <v>50</v>
      </c>
      <c r="I3785" t="s">
        <v>13</v>
      </c>
      <c r="J3785">
        <v>10000182</v>
      </c>
      <c r="K3785" t="s">
        <v>31</v>
      </c>
      <c r="L3785">
        <v>135.73400000000001</v>
      </c>
    </row>
    <row r="3786" spans="1:12" x14ac:dyDescent="0.2">
      <c r="A3786" s="1">
        <v>43251</v>
      </c>
      <c r="B3786" s="7" t="str">
        <f>YEAR(月末库存[[#This Row],[日期]]) &amp; "年"</f>
        <v>2018年</v>
      </c>
      <c r="C3786" s="7" t="str">
        <f>MONTH(月末库存[[#This Row],[日期]]) &amp; "月"</f>
        <v>5月</v>
      </c>
      <c r="D3786" s="7">
        <f>--TEXT(月末库存[[#This Row],[日期]],"yyyymm")</f>
        <v>201805</v>
      </c>
      <c r="E3786" t="s">
        <v>43</v>
      </c>
      <c r="F3786" t="s">
        <v>51</v>
      </c>
      <c r="G3786">
        <v>1000000460</v>
      </c>
      <c r="H3786" t="s">
        <v>50</v>
      </c>
      <c r="I3786" t="s">
        <v>13</v>
      </c>
      <c r="J3786">
        <v>20000099</v>
      </c>
      <c r="K3786" t="s">
        <v>20</v>
      </c>
      <c r="L3786">
        <v>3.8000000000000007</v>
      </c>
    </row>
    <row r="3787" spans="1:12" x14ac:dyDescent="0.2">
      <c r="A3787" s="1">
        <v>43251</v>
      </c>
      <c r="B3787" s="7" t="str">
        <f>YEAR(月末库存[[#This Row],[日期]]) &amp; "年"</f>
        <v>2018年</v>
      </c>
      <c r="C3787" s="7" t="str">
        <f>MONTH(月末库存[[#This Row],[日期]]) &amp; "月"</f>
        <v>5月</v>
      </c>
      <c r="D3787" s="7">
        <f>--TEXT(月末库存[[#This Row],[日期]],"yyyymm")</f>
        <v>201805</v>
      </c>
      <c r="E3787" t="s">
        <v>43</v>
      </c>
      <c r="F3787" t="s">
        <v>42</v>
      </c>
      <c r="G3787">
        <v>1000000931</v>
      </c>
      <c r="H3787" t="s">
        <v>41</v>
      </c>
      <c r="I3787" t="s">
        <v>13</v>
      </c>
      <c r="J3787">
        <v>20000099</v>
      </c>
      <c r="K3787" t="s">
        <v>20</v>
      </c>
      <c r="L3787">
        <v>58.435999999999993</v>
      </c>
    </row>
    <row r="3788" spans="1:12" x14ac:dyDescent="0.2">
      <c r="A3788" s="1">
        <v>43251</v>
      </c>
      <c r="B3788" s="7" t="str">
        <f>YEAR(月末库存[[#This Row],[日期]]) &amp; "年"</f>
        <v>2018年</v>
      </c>
      <c r="C3788" s="7" t="str">
        <f>MONTH(月末库存[[#This Row],[日期]]) &amp; "月"</f>
        <v>5月</v>
      </c>
      <c r="D3788" s="7">
        <f>--TEXT(月末库存[[#This Row],[日期]],"yyyymm")</f>
        <v>201805</v>
      </c>
      <c r="E3788" t="s">
        <v>43</v>
      </c>
      <c r="F3788" t="s">
        <v>42</v>
      </c>
      <c r="G3788">
        <v>1000001014</v>
      </c>
      <c r="H3788" t="s">
        <v>44</v>
      </c>
      <c r="I3788" t="s">
        <v>13</v>
      </c>
      <c r="J3788">
        <v>20000099</v>
      </c>
      <c r="K3788" t="s">
        <v>20</v>
      </c>
      <c r="L3788">
        <v>34.66200000000002</v>
      </c>
    </row>
    <row r="3789" spans="1:12" x14ac:dyDescent="0.2">
      <c r="A3789" s="1">
        <v>43251</v>
      </c>
      <c r="B3789" s="7" t="str">
        <f>YEAR(月末库存[[#This Row],[日期]]) &amp; "年"</f>
        <v>2018年</v>
      </c>
      <c r="C3789" s="7" t="str">
        <f>MONTH(月末库存[[#This Row],[日期]]) &amp; "月"</f>
        <v>5月</v>
      </c>
      <c r="D3789" s="7">
        <f>--TEXT(月末库存[[#This Row],[日期]],"yyyymm")</f>
        <v>201805</v>
      </c>
      <c r="E3789" t="s">
        <v>43</v>
      </c>
      <c r="F3789" t="s">
        <v>78</v>
      </c>
      <c r="G3789">
        <v>1000003187</v>
      </c>
      <c r="H3789" t="s">
        <v>77</v>
      </c>
      <c r="I3789" t="s">
        <v>13</v>
      </c>
      <c r="J3789">
        <v>20000018</v>
      </c>
      <c r="K3789" t="s">
        <v>81</v>
      </c>
      <c r="L3789">
        <v>5.9999999999999973</v>
      </c>
    </row>
    <row r="3790" spans="1:12" x14ac:dyDescent="0.2">
      <c r="A3790" s="1">
        <v>43251</v>
      </c>
      <c r="B3790" s="7" t="str">
        <f>YEAR(月末库存[[#This Row],[日期]]) &amp; "年"</f>
        <v>2018年</v>
      </c>
      <c r="C3790" s="7" t="str">
        <f>MONTH(月末库存[[#This Row],[日期]]) &amp; "月"</f>
        <v>5月</v>
      </c>
      <c r="D3790" s="7">
        <f>--TEXT(月末库存[[#This Row],[日期]],"yyyymm")</f>
        <v>201805</v>
      </c>
      <c r="E3790" t="s">
        <v>43</v>
      </c>
      <c r="F3790" t="s">
        <v>66</v>
      </c>
      <c r="G3790">
        <v>1000001135</v>
      </c>
      <c r="H3790" t="s">
        <v>65</v>
      </c>
      <c r="I3790" t="s">
        <v>13</v>
      </c>
      <c r="J3790">
        <v>10000211</v>
      </c>
      <c r="K3790" t="s">
        <v>11</v>
      </c>
      <c r="L3790">
        <v>4.6999999999999993</v>
      </c>
    </row>
    <row r="3791" spans="1:12" x14ac:dyDescent="0.2">
      <c r="A3791" s="1">
        <v>43251</v>
      </c>
      <c r="B3791" s="7" t="str">
        <f>YEAR(月末库存[[#This Row],[日期]]) &amp; "年"</f>
        <v>2018年</v>
      </c>
      <c r="C3791" s="7" t="str">
        <f>MONTH(月末库存[[#This Row],[日期]]) &amp; "月"</f>
        <v>5月</v>
      </c>
      <c r="D3791" s="7">
        <f>--TEXT(月末库存[[#This Row],[日期]],"yyyymm")</f>
        <v>201805</v>
      </c>
      <c r="E3791" t="s">
        <v>43</v>
      </c>
      <c r="F3791" t="s">
        <v>42</v>
      </c>
      <c r="G3791">
        <v>1000000931</v>
      </c>
      <c r="H3791" t="s">
        <v>41</v>
      </c>
      <c r="I3791" t="s">
        <v>13</v>
      </c>
      <c r="J3791">
        <v>10000136</v>
      </c>
      <c r="K3791" t="s">
        <v>40</v>
      </c>
      <c r="L3791">
        <v>0.74999999999999956</v>
      </c>
    </row>
    <row r="3792" spans="1:12" x14ac:dyDescent="0.2">
      <c r="A3792" s="1">
        <v>43251</v>
      </c>
      <c r="B3792" s="7" t="str">
        <f>YEAR(月末库存[[#This Row],[日期]]) &amp; "年"</f>
        <v>2018年</v>
      </c>
      <c r="C3792" s="7" t="str">
        <f>MONTH(月末库存[[#This Row],[日期]]) &amp; "月"</f>
        <v>5月</v>
      </c>
      <c r="D3792" s="7">
        <f>--TEXT(月末库存[[#This Row],[日期]],"yyyymm")</f>
        <v>201805</v>
      </c>
      <c r="E3792" t="s">
        <v>43</v>
      </c>
      <c r="F3792" t="s">
        <v>42</v>
      </c>
      <c r="G3792">
        <v>1000000931</v>
      </c>
      <c r="H3792" t="s">
        <v>41</v>
      </c>
      <c r="I3792" t="s">
        <v>13</v>
      </c>
      <c r="J3792">
        <v>10000182</v>
      </c>
      <c r="K3792" t="s">
        <v>31</v>
      </c>
      <c r="L3792">
        <v>132.20600000000002</v>
      </c>
    </row>
    <row r="3793" spans="1:12" x14ac:dyDescent="0.2">
      <c r="A3793" s="1">
        <v>43251</v>
      </c>
      <c r="B3793" s="7" t="str">
        <f>YEAR(月末库存[[#This Row],[日期]]) &amp; "年"</f>
        <v>2018年</v>
      </c>
      <c r="C3793" s="7" t="str">
        <f>MONTH(月末库存[[#This Row],[日期]]) &amp; "月"</f>
        <v>5月</v>
      </c>
      <c r="D3793" s="7">
        <f>--TEXT(月末库存[[#This Row],[日期]],"yyyymm")</f>
        <v>201805</v>
      </c>
      <c r="E3793" t="s">
        <v>43</v>
      </c>
      <c r="F3793" t="s">
        <v>42</v>
      </c>
      <c r="G3793">
        <v>1000000931</v>
      </c>
      <c r="H3793" t="s">
        <v>41</v>
      </c>
      <c r="I3793" t="s">
        <v>13</v>
      </c>
      <c r="J3793">
        <v>20000018</v>
      </c>
      <c r="K3793" t="s">
        <v>81</v>
      </c>
      <c r="L3793">
        <v>0</v>
      </c>
    </row>
    <row r="3794" spans="1:12" x14ac:dyDescent="0.2">
      <c r="A3794" s="1">
        <v>43251</v>
      </c>
      <c r="B3794" s="7" t="str">
        <f>YEAR(月末库存[[#This Row],[日期]]) &amp; "年"</f>
        <v>2018年</v>
      </c>
      <c r="C3794" s="7" t="str">
        <f>MONTH(月末库存[[#This Row],[日期]]) &amp; "月"</f>
        <v>5月</v>
      </c>
      <c r="D3794" s="7">
        <f>--TEXT(月末库存[[#This Row],[日期]],"yyyymm")</f>
        <v>201805</v>
      </c>
      <c r="E3794" t="s">
        <v>43</v>
      </c>
      <c r="F3794" t="s">
        <v>51</v>
      </c>
      <c r="G3794">
        <v>1000000460</v>
      </c>
      <c r="H3794" t="s">
        <v>50</v>
      </c>
      <c r="I3794" t="s">
        <v>13</v>
      </c>
      <c r="J3794">
        <v>10000131</v>
      </c>
      <c r="K3794" t="s">
        <v>38</v>
      </c>
      <c r="L3794">
        <v>100.462</v>
      </c>
    </row>
    <row r="3795" spans="1:12" x14ac:dyDescent="0.2">
      <c r="A3795" s="1">
        <v>43251</v>
      </c>
      <c r="B3795" s="7" t="str">
        <f>YEAR(月末库存[[#This Row],[日期]]) &amp; "年"</f>
        <v>2018年</v>
      </c>
      <c r="C3795" s="7" t="str">
        <f>MONTH(月末库存[[#This Row],[日期]]) &amp; "月"</f>
        <v>5月</v>
      </c>
      <c r="D3795" s="7">
        <f>--TEXT(月末库存[[#This Row],[日期]],"yyyymm")</f>
        <v>201805</v>
      </c>
      <c r="E3795" t="s">
        <v>43</v>
      </c>
      <c r="F3795" t="s">
        <v>78</v>
      </c>
      <c r="G3795">
        <v>1000003187</v>
      </c>
      <c r="H3795" t="s">
        <v>77</v>
      </c>
      <c r="I3795" t="s">
        <v>13</v>
      </c>
      <c r="J3795">
        <v>10000078</v>
      </c>
      <c r="K3795" t="s">
        <v>30</v>
      </c>
      <c r="L3795">
        <v>8.5820000000000061</v>
      </c>
    </row>
    <row r="3796" spans="1:12" x14ac:dyDescent="0.2">
      <c r="A3796" s="1">
        <v>43251</v>
      </c>
      <c r="B3796" s="7" t="str">
        <f>YEAR(月末库存[[#This Row],[日期]]) &amp; "年"</f>
        <v>2018年</v>
      </c>
      <c r="C3796" s="7" t="str">
        <f>MONTH(月末库存[[#This Row],[日期]]) &amp; "月"</f>
        <v>5月</v>
      </c>
      <c r="D3796" s="7">
        <f>--TEXT(月末库存[[#This Row],[日期]],"yyyymm")</f>
        <v>201805</v>
      </c>
      <c r="E3796" t="s">
        <v>43</v>
      </c>
      <c r="F3796" t="s">
        <v>80</v>
      </c>
      <c r="G3796">
        <v>1000003498</v>
      </c>
      <c r="H3796" t="s">
        <v>79</v>
      </c>
      <c r="I3796" t="s">
        <v>13</v>
      </c>
      <c r="J3796">
        <v>10000131</v>
      </c>
      <c r="K3796" t="s">
        <v>38</v>
      </c>
      <c r="L3796">
        <v>67.419999999999987</v>
      </c>
    </row>
    <row r="3797" spans="1:12" x14ac:dyDescent="0.2">
      <c r="A3797" s="1">
        <v>43251</v>
      </c>
      <c r="B3797" s="7" t="str">
        <f>YEAR(月末库存[[#This Row],[日期]]) &amp; "年"</f>
        <v>2018年</v>
      </c>
      <c r="C3797" s="7" t="str">
        <f>MONTH(月末库存[[#This Row],[日期]]) &amp; "月"</f>
        <v>5月</v>
      </c>
      <c r="D3797" s="7">
        <f>--TEXT(月末库存[[#This Row],[日期]],"yyyymm")</f>
        <v>201805</v>
      </c>
      <c r="E3797" t="s">
        <v>43</v>
      </c>
      <c r="F3797" t="s">
        <v>80</v>
      </c>
      <c r="G3797">
        <v>1000003498</v>
      </c>
      <c r="H3797" t="s">
        <v>79</v>
      </c>
      <c r="I3797" t="s">
        <v>13</v>
      </c>
      <c r="J3797">
        <v>10000211</v>
      </c>
      <c r="K3797" t="s">
        <v>11</v>
      </c>
      <c r="L3797">
        <v>2.000000000000004</v>
      </c>
    </row>
    <row r="3798" spans="1:12" x14ac:dyDescent="0.2">
      <c r="A3798" s="1">
        <v>43251</v>
      </c>
      <c r="B3798" s="7" t="str">
        <f>YEAR(月末库存[[#This Row],[日期]]) &amp; "年"</f>
        <v>2018年</v>
      </c>
      <c r="C3798" s="7" t="str">
        <f>MONTH(月末库存[[#This Row],[日期]]) &amp; "月"</f>
        <v>5月</v>
      </c>
      <c r="D3798" s="7">
        <f>--TEXT(月末库存[[#This Row],[日期]],"yyyymm")</f>
        <v>201805</v>
      </c>
      <c r="E3798" t="s">
        <v>43</v>
      </c>
      <c r="F3798" t="s">
        <v>80</v>
      </c>
      <c r="G3798">
        <v>1000003498</v>
      </c>
      <c r="H3798" t="s">
        <v>79</v>
      </c>
      <c r="I3798" t="s">
        <v>13</v>
      </c>
      <c r="J3798">
        <v>10000136</v>
      </c>
      <c r="K3798" t="s">
        <v>40</v>
      </c>
      <c r="L3798">
        <v>3.2000000000000015</v>
      </c>
    </row>
    <row r="3799" spans="1:12" x14ac:dyDescent="0.2">
      <c r="A3799" s="1">
        <v>43251</v>
      </c>
      <c r="B3799" s="7" t="str">
        <f>YEAR(月末库存[[#This Row],[日期]]) &amp; "年"</f>
        <v>2018年</v>
      </c>
      <c r="C3799" s="7" t="str">
        <f>MONTH(月末库存[[#This Row],[日期]]) &amp; "月"</f>
        <v>5月</v>
      </c>
      <c r="D3799" s="7">
        <f>--TEXT(月末库存[[#This Row],[日期]],"yyyymm")</f>
        <v>201805</v>
      </c>
      <c r="E3799" t="s">
        <v>43</v>
      </c>
      <c r="F3799" t="s">
        <v>78</v>
      </c>
      <c r="G3799">
        <v>1000003187</v>
      </c>
      <c r="H3799" t="s">
        <v>77</v>
      </c>
      <c r="I3799" t="s">
        <v>13</v>
      </c>
      <c r="J3799">
        <v>10000211</v>
      </c>
      <c r="K3799" t="s">
        <v>11</v>
      </c>
      <c r="L3799">
        <v>208.83600000000013</v>
      </c>
    </row>
    <row r="3800" spans="1:12" x14ac:dyDescent="0.2">
      <c r="A3800" s="1">
        <v>43251</v>
      </c>
      <c r="B3800" s="7" t="str">
        <f>YEAR(月末库存[[#This Row],[日期]]) &amp; "年"</f>
        <v>2018年</v>
      </c>
      <c r="C3800" s="7" t="str">
        <f>MONTH(月末库存[[#This Row],[日期]]) &amp; "月"</f>
        <v>5月</v>
      </c>
      <c r="D3800" s="7">
        <f>--TEXT(月末库存[[#This Row],[日期]],"yyyymm")</f>
        <v>201805</v>
      </c>
      <c r="E3800" t="s">
        <v>43</v>
      </c>
      <c r="F3800" t="s">
        <v>42</v>
      </c>
      <c r="G3800">
        <v>1000001014</v>
      </c>
      <c r="H3800" t="s">
        <v>44</v>
      </c>
      <c r="I3800" t="s">
        <v>13</v>
      </c>
      <c r="J3800">
        <v>10000131</v>
      </c>
      <c r="K3800" t="s">
        <v>38</v>
      </c>
      <c r="L3800">
        <v>147.99999999999997</v>
      </c>
    </row>
    <row r="3801" spans="1:12" x14ac:dyDescent="0.2">
      <c r="A3801" s="1">
        <v>43251</v>
      </c>
      <c r="B3801" s="7" t="str">
        <f>YEAR(月末库存[[#This Row],[日期]]) &amp; "年"</f>
        <v>2018年</v>
      </c>
      <c r="C3801" s="7" t="str">
        <f>MONTH(月末库存[[#This Row],[日期]]) &amp; "月"</f>
        <v>5月</v>
      </c>
      <c r="D3801" s="7">
        <f>--TEXT(月末库存[[#This Row],[日期]],"yyyymm")</f>
        <v>201805</v>
      </c>
      <c r="E3801" t="s">
        <v>43</v>
      </c>
      <c r="F3801" t="s">
        <v>42</v>
      </c>
      <c r="G3801">
        <v>1000001014</v>
      </c>
      <c r="H3801" t="s">
        <v>44</v>
      </c>
      <c r="I3801" t="s">
        <v>13</v>
      </c>
      <c r="J3801">
        <v>10000182</v>
      </c>
      <c r="K3801" t="s">
        <v>31</v>
      </c>
      <c r="L3801">
        <v>37.781999999999989</v>
      </c>
    </row>
    <row r="3802" spans="1:12" x14ac:dyDescent="0.2">
      <c r="A3802" s="1">
        <v>43251</v>
      </c>
      <c r="B3802" s="7" t="str">
        <f>YEAR(月末库存[[#This Row],[日期]]) &amp; "年"</f>
        <v>2018年</v>
      </c>
      <c r="C3802" s="7" t="str">
        <f>MONTH(月末库存[[#This Row],[日期]]) &amp; "月"</f>
        <v>5月</v>
      </c>
      <c r="D3802" s="7">
        <f>--TEXT(月末库存[[#This Row],[日期]],"yyyymm")</f>
        <v>201805</v>
      </c>
      <c r="E3802" t="s">
        <v>43</v>
      </c>
      <c r="F3802" t="s">
        <v>78</v>
      </c>
      <c r="G3802">
        <v>1000003187</v>
      </c>
      <c r="H3802" t="s">
        <v>77</v>
      </c>
      <c r="I3802" t="s">
        <v>13</v>
      </c>
      <c r="J3802">
        <v>10000131</v>
      </c>
      <c r="K3802" t="s">
        <v>38</v>
      </c>
      <c r="L3802">
        <v>29.970000000000017</v>
      </c>
    </row>
    <row r="3803" spans="1:12" x14ac:dyDescent="0.2">
      <c r="A3803" s="1">
        <v>43251</v>
      </c>
      <c r="B3803" s="7" t="str">
        <f>YEAR(月末库存[[#This Row],[日期]]) &amp; "年"</f>
        <v>2018年</v>
      </c>
      <c r="C3803" s="7" t="str">
        <f>MONTH(月末库存[[#This Row],[日期]]) &amp; "月"</f>
        <v>5月</v>
      </c>
      <c r="D3803" s="7">
        <f>--TEXT(月末库存[[#This Row],[日期]],"yyyymm")</f>
        <v>201805</v>
      </c>
      <c r="E3803" t="s">
        <v>43</v>
      </c>
      <c r="F3803" t="s">
        <v>78</v>
      </c>
      <c r="G3803">
        <v>1000003187</v>
      </c>
      <c r="H3803" t="s">
        <v>77</v>
      </c>
      <c r="I3803" t="s">
        <v>13</v>
      </c>
      <c r="J3803">
        <v>10000136</v>
      </c>
      <c r="K3803" t="s">
        <v>40</v>
      </c>
      <c r="L3803">
        <v>3.4999999999999996</v>
      </c>
    </row>
    <row r="3804" spans="1:12" x14ac:dyDescent="0.2">
      <c r="A3804" s="1">
        <v>43251</v>
      </c>
      <c r="B3804" s="7" t="str">
        <f>YEAR(月末库存[[#This Row],[日期]]) &amp; "年"</f>
        <v>2018年</v>
      </c>
      <c r="C3804" s="7" t="str">
        <f>MONTH(月末库存[[#This Row],[日期]]) &amp; "月"</f>
        <v>5月</v>
      </c>
      <c r="D3804" s="7">
        <f>--TEXT(月末库存[[#This Row],[日期]],"yyyymm")</f>
        <v>201805</v>
      </c>
      <c r="E3804" t="s">
        <v>43</v>
      </c>
      <c r="F3804" t="s">
        <v>42</v>
      </c>
      <c r="G3804">
        <v>1000000931</v>
      </c>
      <c r="H3804" t="s">
        <v>41</v>
      </c>
      <c r="I3804" t="s">
        <v>13</v>
      </c>
      <c r="J3804">
        <v>10000078</v>
      </c>
      <c r="K3804" t="s">
        <v>30</v>
      </c>
      <c r="L3804">
        <v>58.360000000000014</v>
      </c>
    </row>
    <row r="3805" spans="1:12" x14ac:dyDescent="0.2">
      <c r="A3805" s="1">
        <v>43251</v>
      </c>
      <c r="B3805" s="7" t="str">
        <f>YEAR(月末库存[[#This Row],[日期]]) &amp; "年"</f>
        <v>2018年</v>
      </c>
      <c r="C3805" s="7" t="str">
        <f>MONTH(月末库存[[#This Row],[日期]]) &amp; "月"</f>
        <v>5月</v>
      </c>
      <c r="D3805" s="7">
        <f>--TEXT(月末库存[[#This Row],[日期]],"yyyymm")</f>
        <v>201805</v>
      </c>
      <c r="E3805" t="s">
        <v>43</v>
      </c>
      <c r="F3805" t="s">
        <v>42</v>
      </c>
      <c r="G3805">
        <v>1000000931</v>
      </c>
      <c r="H3805" t="s">
        <v>41</v>
      </c>
      <c r="I3805" t="s">
        <v>13</v>
      </c>
      <c r="J3805">
        <v>10000131</v>
      </c>
      <c r="K3805" t="s">
        <v>38</v>
      </c>
      <c r="L3805">
        <v>316.40000000000015</v>
      </c>
    </row>
    <row r="3806" spans="1:12" x14ac:dyDescent="0.2">
      <c r="A3806" s="1">
        <v>43251</v>
      </c>
      <c r="B3806" s="7" t="str">
        <f>YEAR(月末库存[[#This Row],[日期]]) &amp; "年"</f>
        <v>2018年</v>
      </c>
      <c r="C3806" s="7" t="str">
        <f>MONTH(月末库存[[#This Row],[日期]]) &amp; "月"</f>
        <v>5月</v>
      </c>
      <c r="D3806" s="7">
        <f>--TEXT(月末库存[[#This Row],[日期]],"yyyymm")</f>
        <v>201805</v>
      </c>
      <c r="E3806" t="s">
        <v>43</v>
      </c>
      <c r="F3806" t="s">
        <v>42</v>
      </c>
      <c r="G3806">
        <v>1000001014</v>
      </c>
      <c r="H3806" t="s">
        <v>44</v>
      </c>
      <c r="I3806" t="s">
        <v>13</v>
      </c>
      <c r="J3806">
        <v>10000078</v>
      </c>
      <c r="K3806" t="s">
        <v>30</v>
      </c>
      <c r="L3806">
        <v>123.008</v>
      </c>
    </row>
    <row r="3807" spans="1:12" x14ac:dyDescent="0.2">
      <c r="A3807" s="1">
        <v>43251</v>
      </c>
      <c r="B3807" s="7" t="str">
        <f>YEAR(月末库存[[#This Row],[日期]]) &amp; "年"</f>
        <v>2018年</v>
      </c>
      <c r="C3807" s="7" t="str">
        <f>MONTH(月末库存[[#This Row],[日期]]) &amp; "月"</f>
        <v>5月</v>
      </c>
      <c r="D3807" s="7">
        <f>--TEXT(月末库存[[#This Row],[日期]],"yyyymm")</f>
        <v>201805</v>
      </c>
      <c r="E3807" t="s">
        <v>43</v>
      </c>
      <c r="F3807" t="s">
        <v>42</v>
      </c>
      <c r="G3807">
        <v>1000001014</v>
      </c>
      <c r="H3807" t="s">
        <v>44</v>
      </c>
      <c r="I3807" t="s">
        <v>13</v>
      </c>
      <c r="J3807">
        <v>10000136</v>
      </c>
      <c r="K3807" t="s">
        <v>40</v>
      </c>
      <c r="L3807">
        <v>21.592000000000006</v>
      </c>
    </row>
    <row r="3808" spans="1:12" x14ac:dyDescent="0.2">
      <c r="A3808" s="1">
        <v>43251</v>
      </c>
      <c r="B3808" s="7" t="str">
        <f>YEAR(月末库存[[#This Row],[日期]]) &amp; "年"</f>
        <v>2018年</v>
      </c>
      <c r="C3808" s="7" t="str">
        <f>MONTH(月末库存[[#This Row],[日期]]) &amp; "月"</f>
        <v>5月</v>
      </c>
      <c r="D3808" s="7">
        <f>--TEXT(月末库存[[#This Row],[日期]],"yyyymm")</f>
        <v>201805</v>
      </c>
      <c r="E3808" t="s">
        <v>9</v>
      </c>
      <c r="F3808" t="s">
        <v>12</v>
      </c>
      <c r="G3808">
        <v>1000000072</v>
      </c>
      <c r="H3808" t="s">
        <v>10</v>
      </c>
      <c r="I3808" t="s">
        <v>13</v>
      </c>
      <c r="J3808">
        <v>10000136</v>
      </c>
      <c r="K3808" t="s">
        <v>40</v>
      </c>
      <c r="L3808">
        <v>8.7000000000000011</v>
      </c>
    </row>
    <row r="3809" spans="1:12" x14ac:dyDescent="0.2">
      <c r="A3809" s="1">
        <v>43251</v>
      </c>
      <c r="B3809" s="7" t="str">
        <f>YEAR(月末库存[[#This Row],[日期]]) &amp; "年"</f>
        <v>2018年</v>
      </c>
      <c r="C3809" s="7" t="str">
        <f>MONTH(月末库存[[#This Row],[日期]]) &amp; "月"</f>
        <v>5月</v>
      </c>
      <c r="D3809" s="7">
        <f>--TEXT(月末库存[[#This Row],[日期]],"yyyymm")</f>
        <v>201805</v>
      </c>
      <c r="E3809" t="s">
        <v>9</v>
      </c>
      <c r="F3809" t="s">
        <v>75</v>
      </c>
      <c r="G3809">
        <v>1000000281</v>
      </c>
      <c r="H3809" t="s">
        <v>74</v>
      </c>
      <c r="I3809" t="s">
        <v>13</v>
      </c>
      <c r="J3809">
        <v>10000078</v>
      </c>
      <c r="K3809" t="s">
        <v>30</v>
      </c>
      <c r="L3809">
        <v>2.5</v>
      </c>
    </row>
    <row r="3810" spans="1:12" x14ac:dyDescent="0.2">
      <c r="A3810" s="1">
        <v>43251</v>
      </c>
      <c r="B3810" s="7" t="str">
        <f>YEAR(月末库存[[#This Row],[日期]]) &amp; "年"</f>
        <v>2018年</v>
      </c>
      <c r="C3810" s="7" t="str">
        <f>MONTH(月末库存[[#This Row],[日期]]) &amp; "月"</f>
        <v>5月</v>
      </c>
      <c r="D3810" s="7">
        <f>--TEXT(月末库存[[#This Row],[日期]],"yyyymm")</f>
        <v>201805</v>
      </c>
      <c r="E3810" t="s">
        <v>9</v>
      </c>
      <c r="F3810" t="s">
        <v>8</v>
      </c>
      <c r="G3810">
        <v>1000000070</v>
      </c>
      <c r="H3810" t="s">
        <v>7</v>
      </c>
      <c r="I3810" t="s">
        <v>13</v>
      </c>
      <c r="J3810">
        <v>10000131</v>
      </c>
      <c r="K3810" t="s">
        <v>38</v>
      </c>
      <c r="L3810">
        <v>268.2</v>
      </c>
    </row>
    <row r="3811" spans="1:12" x14ac:dyDescent="0.2">
      <c r="A3811" s="1">
        <v>43251</v>
      </c>
      <c r="B3811" s="7" t="str">
        <f>YEAR(月末库存[[#This Row],[日期]]) &amp; "年"</f>
        <v>2018年</v>
      </c>
      <c r="C3811" s="7" t="str">
        <f>MONTH(月末库存[[#This Row],[日期]]) &amp; "月"</f>
        <v>5月</v>
      </c>
      <c r="D3811" s="7">
        <f>--TEXT(月末库存[[#This Row],[日期]],"yyyymm")</f>
        <v>201805</v>
      </c>
      <c r="E3811" t="s">
        <v>9</v>
      </c>
      <c r="F3811" t="s">
        <v>15</v>
      </c>
      <c r="G3811">
        <v>1000002986</v>
      </c>
      <c r="H3811" t="s">
        <v>14</v>
      </c>
      <c r="I3811" t="s">
        <v>13</v>
      </c>
      <c r="J3811">
        <v>20000018</v>
      </c>
      <c r="K3811" t="s">
        <v>81</v>
      </c>
      <c r="L3811">
        <v>0</v>
      </c>
    </row>
    <row r="3812" spans="1:12" x14ac:dyDescent="0.2">
      <c r="A3812" s="1">
        <v>43251</v>
      </c>
      <c r="B3812" s="7" t="str">
        <f>YEAR(月末库存[[#This Row],[日期]]) &amp; "年"</f>
        <v>2018年</v>
      </c>
      <c r="C3812" s="7" t="str">
        <f>MONTH(月末库存[[#This Row],[日期]]) &amp; "月"</f>
        <v>5月</v>
      </c>
      <c r="D3812" s="7">
        <f>--TEXT(月末库存[[#This Row],[日期]],"yyyymm")</f>
        <v>201805</v>
      </c>
      <c r="E3812" t="s">
        <v>9</v>
      </c>
      <c r="F3812" t="s">
        <v>72</v>
      </c>
      <c r="G3812">
        <v>1000001699</v>
      </c>
      <c r="H3812" t="s">
        <v>71</v>
      </c>
      <c r="I3812" t="s">
        <v>13</v>
      </c>
      <c r="J3812">
        <v>20000018</v>
      </c>
      <c r="K3812" t="s">
        <v>81</v>
      </c>
      <c r="L3812">
        <v>0.92999999999999994</v>
      </c>
    </row>
    <row r="3813" spans="1:12" x14ac:dyDescent="0.2">
      <c r="A3813" s="1">
        <v>43251</v>
      </c>
      <c r="B3813" s="7" t="str">
        <f>YEAR(月末库存[[#This Row],[日期]]) &amp; "年"</f>
        <v>2018年</v>
      </c>
      <c r="C3813" s="7" t="str">
        <f>MONTH(月末库存[[#This Row],[日期]]) &amp; "月"</f>
        <v>5月</v>
      </c>
      <c r="D3813" s="7">
        <f>--TEXT(月末库存[[#This Row],[日期]],"yyyymm")</f>
        <v>201805</v>
      </c>
      <c r="E3813" t="s">
        <v>9</v>
      </c>
      <c r="F3813" t="s">
        <v>59</v>
      </c>
      <c r="G3813">
        <v>1000000192</v>
      </c>
      <c r="H3813" t="s">
        <v>58</v>
      </c>
      <c r="I3813" t="s">
        <v>13</v>
      </c>
      <c r="J3813">
        <v>20000099</v>
      </c>
      <c r="K3813" t="s">
        <v>20</v>
      </c>
      <c r="L3813">
        <v>33.634</v>
      </c>
    </row>
    <row r="3814" spans="1:12" x14ac:dyDescent="0.2">
      <c r="A3814" s="1">
        <v>43251</v>
      </c>
      <c r="B3814" s="7" t="str">
        <f>YEAR(月末库存[[#This Row],[日期]]) &amp; "年"</f>
        <v>2018年</v>
      </c>
      <c r="C3814" s="7" t="str">
        <f>MONTH(月末库存[[#This Row],[日期]]) &amp; "月"</f>
        <v>5月</v>
      </c>
      <c r="D3814" s="7">
        <f>--TEXT(月末库存[[#This Row],[日期]],"yyyymm")</f>
        <v>201805</v>
      </c>
      <c r="E3814" t="s">
        <v>9</v>
      </c>
      <c r="F3814" t="s">
        <v>17</v>
      </c>
      <c r="G3814">
        <v>1000000059</v>
      </c>
      <c r="H3814" t="s">
        <v>55</v>
      </c>
      <c r="I3814" t="s">
        <v>13</v>
      </c>
      <c r="J3814">
        <v>20000018</v>
      </c>
      <c r="K3814" t="s">
        <v>81</v>
      </c>
      <c r="L3814">
        <v>1.5999999999999996</v>
      </c>
    </row>
    <row r="3815" spans="1:12" x14ac:dyDescent="0.2">
      <c r="A3815" s="1">
        <v>43251</v>
      </c>
      <c r="B3815" s="7" t="str">
        <f>YEAR(月末库存[[#This Row],[日期]]) &amp; "年"</f>
        <v>2018年</v>
      </c>
      <c r="C3815" s="7" t="str">
        <f>MONTH(月末库存[[#This Row],[日期]]) &amp; "月"</f>
        <v>5月</v>
      </c>
      <c r="D3815" s="7">
        <f>--TEXT(月末库存[[#This Row],[日期]],"yyyymm")</f>
        <v>201805</v>
      </c>
      <c r="E3815" t="s">
        <v>9</v>
      </c>
      <c r="F3815" t="s">
        <v>15</v>
      </c>
      <c r="G3815">
        <v>1000002981</v>
      </c>
      <c r="H3815" t="s">
        <v>62</v>
      </c>
      <c r="I3815" t="s">
        <v>13</v>
      </c>
      <c r="J3815">
        <v>20000018</v>
      </c>
      <c r="K3815" t="s">
        <v>81</v>
      </c>
      <c r="L3815">
        <v>0.39999999999999991</v>
      </c>
    </row>
    <row r="3816" spans="1:12" x14ac:dyDescent="0.2">
      <c r="A3816" s="1">
        <v>43251</v>
      </c>
      <c r="B3816" s="7" t="str">
        <f>YEAR(月末库存[[#This Row],[日期]]) &amp; "年"</f>
        <v>2018年</v>
      </c>
      <c r="C3816" s="7" t="str">
        <f>MONTH(月末库存[[#This Row],[日期]]) &amp; "月"</f>
        <v>5月</v>
      </c>
      <c r="D3816" s="7">
        <f>--TEXT(月末库存[[#This Row],[日期]],"yyyymm")</f>
        <v>201805</v>
      </c>
      <c r="E3816" t="s">
        <v>9</v>
      </c>
      <c r="F3816" t="s">
        <v>72</v>
      </c>
      <c r="G3816">
        <v>1000000064</v>
      </c>
      <c r="H3816" t="s">
        <v>76</v>
      </c>
      <c r="I3816" t="s">
        <v>13</v>
      </c>
      <c r="J3816">
        <v>10000211</v>
      </c>
      <c r="K3816" t="s">
        <v>11</v>
      </c>
      <c r="L3816">
        <v>144.50000000000003</v>
      </c>
    </row>
    <row r="3817" spans="1:12" x14ac:dyDescent="0.2">
      <c r="A3817" s="1">
        <v>43251</v>
      </c>
      <c r="B3817" s="7" t="str">
        <f>YEAR(月末库存[[#This Row],[日期]]) &amp; "年"</f>
        <v>2018年</v>
      </c>
      <c r="C3817" s="7" t="str">
        <f>MONTH(月末库存[[#This Row],[日期]]) &amp; "月"</f>
        <v>5月</v>
      </c>
      <c r="D3817" s="7">
        <f>--TEXT(月末库存[[#This Row],[日期]],"yyyymm")</f>
        <v>201805</v>
      </c>
      <c r="E3817" t="s">
        <v>9</v>
      </c>
      <c r="F3817" t="s">
        <v>17</v>
      </c>
      <c r="G3817">
        <v>1000001649</v>
      </c>
      <c r="H3817" t="s">
        <v>16</v>
      </c>
      <c r="I3817" t="s">
        <v>13</v>
      </c>
      <c r="J3817">
        <v>10000172</v>
      </c>
      <c r="K3817" t="s">
        <v>18</v>
      </c>
      <c r="L3817">
        <v>486.79999999999995</v>
      </c>
    </row>
    <row r="3818" spans="1:12" x14ac:dyDescent="0.2">
      <c r="A3818" s="1">
        <v>43251</v>
      </c>
      <c r="B3818" s="7" t="str">
        <f>YEAR(月末库存[[#This Row],[日期]]) &amp; "年"</f>
        <v>2018年</v>
      </c>
      <c r="C3818" s="7" t="str">
        <f>MONTH(月末库存[[#This Row],[日期]]) &amp; "月"</f>
        <v>5月</v>
      </c>
      <c r="D3818" s="7">
        <f>--TEXT(月末库存[[#This Row],[日期]],"yyyymm")</f>
        <v>201805</v>
      </c>
      <c r="E3818" t="s">
        <v>9</v>
      </c>
      <c r="F3818" t="s">
        <v>57</v>
      </c>
      <c r="G3818">
        <v>1000001502</v>
      </c>
      <c r="H3818" t="s">
        <v>56</v>
      </c>
      <c r="I3818" t="s">
        <v>13</v>
      </c>
      <c r="J3818">
        <v>10000111</v>
      </c>
      <c r="K3818" t="s">
        <v>37</v>
      </c>
      <c r="L3818">
        <v>278.07599999999996</v>
      </c>
    </row>
    <row r="3819" spans="1:12" x14ac:dyDescent="0.2">
      <c r="A3819" s="1">
        <v>43251</v>
      </c>
      <c r="B3819" s="7" t="str">
        <f>YEAR(月末库存[[#This Row],[日期]]) &amp; "年"</f>
        <v>2018年</v>
      </c>
      <c r="C3819" s="7" t="str">
        <f>MONTH(月末库存[[#This Row],[日期]]) &amp; "月"</f>
        <v>5月</v>
      </c>
      <c r="D3819" s="7">
        <f>--TEXT(月末库存[[#This Row],[日期]],"yyyymm")</f>
        <v>201805</v>
      </c>
      <c r="E3819" t="s">
        <v>9</v>
      </c>
      <c r="F3819" t="s">
        <v>72</v>
      </c>
      <c r="G3819">
        <v>1000000064</v>
      </c>
      <c r="H3819" t="s">
        <v>76</v>
      </c>
      <c r="I3819" t="s">
        <v>13</v>
      </c>
      <c r="J3819">
        <v>10000111</v>
      </c>
      <c r="K3819" t="s">
        <v>37</v>
      </c>
      <c r="L3819">
        <v>83.199999999999989</v>
      </c>
    </row>
    <row r="3820" spans="1:12" x14ac:dyDescent="0.2">
      <c r="A3820" s="1">
        <v>43251</v>
      </c>
      <c r="B3820" s="7" t="str">
        <f>YEAR(月末库存[[#This Row],[日期]]) &amp; "年"</f>
        <v>2018年</v>
      </c>
      <c r="C3820" s="7" t="str">
        <f>MONTH(月末库存[[#This Row],[日期]]) &amp; "月"</f>
        <v>5月</v>
      </c>
      <c r="D3820" s="7">
        <f>--TEXT(月末库存[[#This Row],[日期]],"yyyymm")</f>
        <v>201805</v>
      </c>
      <c r="E3820" t="s">
        <v>9</v>
      </c>
      <c r="F3820" t="s">
        <v>72</v>
      </c>
      <c r="G3820">
        <v>1000000064</v>
      </c>
      <c r="H3820" t="s">
        <v>76</v>
      </c>
      <c r="I3820" t="s">
        <v>13</v>
      </c>
      <c r="J3820">
        <v>10000172</v>
      </c>
      <c r="K3820" t="s">
        <v>18</v>
      </c>
      <c r="L3820">
        <v>433.96600000000001</v>
      </c>
    </row>
    <row r="3821" spans="1:12" x14ac:dyDescent="0.2">
      <c r="A3821" s="1">
        <v>43251</v>
      </c>
      <c r="B3821" s="7" t="str">
        <f>YEAR(月末库存[[#This Row],[日期]]) &amp; "年"</f>
        <v>2018年</v>
      </c>
      <c r="C3821" s="7" t="str">
        <f>MONTH(月末库存[[#This Row],[日期]]) &amp; "月"</f>
        <v>5月</v>
      </c>
      <c r="D3821" s="7">
        <f>--TEXT(月末库存[[#This Row],[日期]],"yyyymm")</f>
        <v>201805</v>
      </c>
      <c r="E3821" t="s">
        <v>9</v>
      </c>
      <c r="F3821" t="s">
        <v>8</v>
      </c>
      <c r="G3821">
        <v>1000000070</v>
      </c>
      <c r="H3821" t="s">
        <v>7</v>
      </c>
      <c r="I3821" t="s">
        <v>13</v>
      </c>
      <c r="J3821">
        <v>10000211</v>
      </c>
      <c r="K3821" t="s">
        <v>11</v>
      </c>
      <c r="L3821">
        <v>2.7000000000000028</v>
      </c>
    </row>
    <row r="3822" spans="1:12" x14ac:dyDescent="0.2">
      <c r="A3822" s="1">
        <v>43251</v>
      </c>
      <c r="B3822" s="7" t="str">
        <f>YEAR(月末库存[[#This Row],[日期]]) &amp; "年"</f>
        <v>2018年</v>
      </c>
      <c r="C3822" s="7" t="str">
        <f>MONTH(月末库存[[#This Row],[日期]]) &amp; "月"</f>
        <v>5月</v>
      </c>
      <c r="D3822" s="7">
        <f>--TEXT(月末库存[[#This Row],[日期]],"yyyymm")</f>
        <v>201805</v>
      </c>
      <c r="E3822" t="s">
        <v>9</v>
      </c>
      <c r="F3822" t="s">
        <v>8</v>
      </c>
      <c r="G3822">
        <v>1000000070</v>
      </c>
      <c r="H3822" t="s">
        <v>7</v>
      </c>
      <c r="I3822" t="s">
        <v>13</v>
      </c>
      <c r="J3822">
        <v>10000136</v>
      </c>
      <c r="K3822" t="s">
        <v>40</v>
      </c>
      <c r="L3822">
        <v>0.10000000000000053</v>
      </c>
    </row>
    <row r="3823" spans="1:12" x14ac:dyDescent="0.2">
      <c r="A3823" s="1">
        <v>43251</v>
      </c>
      <c r="B3823" s="7" t="str">
        <f>YEAR(月末库存[[#This Row],[日期]]) &amp; "年"</f>
        <v>2018年</v>
      </c>
      <c r="C3823" s="7" t="str">
        <f>MONTH(月末库存[[#This Row],[日期]]) &amp; "月"</f>
        <v>5月</v>
      </c>
      <c r="D3823" s="7">
        <f>--TEXT(月末库存[[#This Row],[日期]],"yyyymm")</f>
        <v>201805</v>
      </c>
      <c r="E3823" t="s">
        <v>9</v>
      </c>
      <c r="F3823" t="s">
        <v>72</v>
      </c>
      <c r="G3823">
        <v>1000001699</v>
      </c>
      <c r="H3823" t="s">
        <v>71</v>
      </c>
      <c r="I3823" t="s">
        <v>13</v>
      </c>
      <c r="J3823">
        <v>10000111</v>
      </c>
      <c r="K3823" t="s">
        <v>37</v>
      </c>
      <c r="L3823">
        <v>1.4000000000000004</v>
      </c>
    </row>
    <row r="3824" spans="1:12" x14ac:dyDescent="0.2">
      <c r="A3824" s="1">
        <v>43251</v>
      </c>
      <c r="B3824" s="7" t="str">
        <f>YEAR(月末库存[[#This Row],[日期]]) &amp; "年"</f>
        <v>2018年</v>
      </c>
      <c r="C3824" s="7" t="str">
        <f>MONTH(月末库存[[#This Row],[日期]]) &amp; "月"</f>
        <v>5月</v>
      </c>
      <c r="D3824" s="7">
        <f>--TEXT(月末库存[[#This Row],[日期]],"yyyymm")</f>
        <v>201805</v>
      </c>
      <c r="E3824" t="s">
        <v>9</v>
      </c>
      <c r="F3824" t="s">
        <v>15</v>
      </c>
      <c r="G3824">
        <v>1000002985</v>
      </c>
      <c r="H3824" t="s">
        <v>47</v>
      </c>
      <c r="I3824" t="s">
        <v>13</v>
      </c>
      <c r="J3824">
        <v>20000099</v>
      </c>
      <c r="K3824" t="s">
        <v>20</v>
      </c>
      <c r="L3824">
        <v>1.1000000000000001</v>
      </c>
    </row>
    <row r="3825" spans="1:12" x14ac:dyDescent="0.2">
      <c r="A3825" s="1">
        <v>43251</v>
      </c>
      <c r="B3825" s="7" t="str">
        <f>YEAR(月末库存[[#This Row],[日期]]) &amp; "年"</f>
        <v>2018年</v>
      </c>
      <c r="C3825" s="7" t="str">
        <f>MONTH(月末库存[[#This Row],[日期]]) &amp; "月"</f>
        <v>5月</v>
      </c>
      <c r="D3825" s="7">
        <f>--TEXT(月末库存[[#This Row],[日期]],"yyyymm")</f>
        <v>201805</v>
      </c>
      <c r="E3825" t="s">
        <v>9</v>
      </c>
      <c r="F3825" t="s">
        <v>72</v>
      </c>
      <c r="G3825">
        <v>1000000064</v>
      </c>
      <c r="H3825" t="s">
        <v>76</v>
      </c>
      <c r="I3825" t="s">
        <v>13</v>
      </c>
      <c r="J3825">
        <v>10000136</v>
      </c>
      <c r="K3825" t="s">
        <v>40</v>
      </c>
      <c r="L3825">
        <v>0.20000000000000018</v>
      </c>
    </row>
    <row r="3826" spans="1:12" x14ac:dyDescent="0.2">
      <c r="A3826" s="1">
        <v>43251</v>
      </c>
      <c r="B3826" s="7" t="str">
        <f>YEAR(月末库存[[#This Row],[日期]]) &amp; "年"</f>
        <v>2018年</v>
      </c>
      <c r="C3826" s="7" t="str">
        <f>MONTH(月末库存[[#This Row],[日期]]) &amp; "月"</f>
        <v>5月</v>
      </c>
      <c r="D3826" s="7">
        <f>--TEXT(月末库存[[#This Row],[日期]],"yyyymm")</f>
        <v>201805</v>
      </c>
      <c r="E3826" t="s">
        <v>9</v>
      </c>
      <c r="F3826" t="s">
        <v>15</v>
      </c>
      <c r="G3826">
        <v>1000002981</v>
      </c>
      <c r="H3826" t="s">
        <v>62</v>
      </c>
      <c r="I3826" t="s">
        <v>13</v>
      </c>
      <c r="J3826">
        <v>10000078</v>
      </c>
      <c r="K3826" t="s">
        <v>30</v>
      </c>
      <c r="L3826">
        <v>2.8999999999999995</v>
      </c>
    </row>
    <row r="3827" spans="1:12" x14ac:dyDescent="0.2">
      <c r="A3827" s="1">
        <v>43251</v>
      </c>
      <c r="B3827" s="7" t="str">
        <f>YEAR(月末库存[[#This Row],[日期]]) &amp; "年"</f>
        <v>2018年</v>
      </c>
      <c r="C3827" s="7" t="str">
        <f>MONTH(月末库存[[#This Row],[日期]]) &amp; "月"</f>
        <v>5月</v>
      </c>
      <c r="D3827" s="7">
        <f>--TEXT(月末库存[[#This Row],[日期]],"yyyymm")</f>
        <v>201805</v>
      </c>
      <c r="E3827" t="s">
        <v>9</v>
      </c>
      <c r="F3827" t="s">
        <v>15</v>
      </c>
      <c r="G3827">
        <v>1000002981</v>
      </c>
      <c r="H3827" t="s">
        <v>62</v>
      </c>
      <c r="I3827" t="s">
        <v>13</v>
      </c>
      <c r="J3827">
        <v>10000111</v>
      </c>
      <c r="K3827" t="s">
        <v>37</v>
      </c>
      <c r="L3827">
        <v>157.70000000000002</v>
      </c>
    </row>
    <row r="3828" spans="1:12" x14ac:dyDescent="0.2">
      <c r="A3828" s="1">
        <v>43251</v>
      </c>
      <c r="B3828" s="7" t="str">
        <f>YEAR(月末库存[[#This Row],[日期]]) &amp; "年"</f>
        <v>2018年</v>
      </c>
      <c r="C3828" s="7" t="str">
        <f>MONTH(月末库存[[#This Row],[日期]]) &amp; "月"</f>
        <v>5月</v>
      </c>
      <c r="D3828" s="7">
        <f>--TEXT(月末库存[[#This Row],[日期]],"yyyymm")</f>
        <v>201805</v>
      </c>
      <c r="E3828" t="s">
        <v>9</v>
      </c>
      <c r="F3828" t="s">
        <v>59</v>
      </c>
      <c r="G3828">
        <v>1000000192</v>
      </c>
      <c r="H3828" t="s">
        <v>58</v>
      </c>
      <c r="I3828" t="s">
        <v>13</v>
      </c>
      <c r="J3828">
        <v>10000131</v>
      </c>
      <c r="K3828" t="s">
        <v>38</v>
      </c>
      <c r="L3828">
        <v>176.76600000000002</v>
      </c>
    </row>
    <row r="3829" spans="1:12" x14ac:dyDescent="0.2">
      <c r="A3829" s="1">
        <v>43251</v>
      </c>
      <c r="B3829" s="7" t="str">
        <f>YEAR(月末库存[[#This Row],[日期]]) &amp; "年"</f>
        <v>2018年</v>
      </c>
      <c r="C3829" s="7" t="str">
        <f>MONTH(月末库存[[#This Row],[日期]]) &amp; "月"</f>
        <v>5月</v>
      </c>
      <c r="D3829" s="7">
        <f>--TEXT(月末库存[[#This Row],[日期]],"yyyymm")</f>
        <v>201805</v>
      </c>
      <c r="E3829" t="s">
        <v>9</v>
      </c>
      <c r="F3829" t="s">
        <v>15</v>
      </c>
      <c r="G3829">
        <v>1000002986</v>
      </c>
      <c r="H3829" t="s">
        <v>14</v>
      </c>
      <c r="I3829" t="s">
        <v>13</v>
      </c>
      <c r="J3829">
        <v>10000131</v>
      </c>
      <c r="K3829" t="s">
        <v>38</v>
      </c>
      <c r="L3829">
        <v>220.26599999999999</v>
      </c>
    </row>
    <row r="3830" spans="1:12" x14ac:dyDescent="0.2">
      <c r="A3830" s="1">
        <v>43251</v>
      </c>
      <c r="B3830" s="7" t="str">
        <f>YEAR(月末库存[[#This Row],[日期]]) &amp; "年"</f>
        <v>2018年</v>
      </c>
      <c r="C3830" s="7" t="str">
        <f>MONTH(月末库存[[#This Row],[日期]]) &amp; "月"</f>
        <v>5月</v>
      </c>
      <c r="D3830" s="7">
        <f>--TEXT(月末库存[[#This Row],[日期]],"yyyymm")</f>
        <v>201805</v>
      </c>
      <c r="E3830" t="s">
        <v>9</v>
      </c>
      <c r="F3830" t="s">
        <v>17</v>
      </c>
      <c r="G3830">
        <v>1000001649</v>
      </c>
      <c r="H3830" t="s">
        <v>16</v>
      </c>
      <c r="I3830" t="s">
        <v>13</v>
      </c>
      <c r="J3830">
        <v>20000018</v>
      </c>
      <c r="K3830" t="s">
        <v>81</v>
      </c>
      <c r="L3830">
        <v>0.30000000000000004</v>
      </c>
    </row>
    <row r="3831" spans="1:12" x14ac:dyDescent="0.2">
      <c r="A3831" s="1">
        <v>43251</v>
      </c>
      <c r="B3831" s="7" t="str">
        <f>YEAR(月末库存[[#This Row],[日期]]) &amp; "年"</f>
        <v>2018年</v>
      </c>
      <c r="C3831" s="7" t="str">
        <f>MONTH(月末库存[[#This Row],[日期]]) &amp; "月"</f>
        <v>5月</v>
      </c>
      <c r="D3831" s="7">
        <f>--TEXT(月末库存[[#This Row],[日期]],"yyyymm")</f>
        <v>201805</v>
      </c>
      <c r="E3831" t="s">
        <v>9</v>
      </c>
      <c r="F3831" t="s">
        <v>8</v>
      </c>
      <c r="G3831">
        <v>1000000070</v>
      </c>
      <c r="H3831" t="s">
        <v>7</v>
      </c>
      <c r="I3831" t="s">
        <v>13</v>
      </c>
      <c r="J3831">
        <v>10000064</v>
      </c>
      <c r="K3831" t="s">
        <v>53</v>
      </c>
      <c r="L3831">
        <v>0.79999999999999982</v>
      </c>
    </row>
    <row r="3832" spans="1:12" x14ac:dyDescent="0.2">
      <c r="A3832" s="1">
        <v>43251</v>
      </c>
      <c r="B3832" s="7" t="str">
        <f>YEAR(月末库存[[#This Row],[日期]]) &amp; "年"</f>
        <v>2018年</v>
      </c>
      <c r="C3832" s="7" t="str">
        <f>MONTH(月末库存[[#This Row],[日期]]) &amp; "月"</f>
        <v>5月</v>
      </c>
      <c r="D3832" s="7">
        <f>--TEXT(月末库存[[#This Row],[日期]],"yyyymm")</f>
        <v>201805</v>
      </c>
      <c r="E3832" t="s">
        <v>9</v>
      </c>
      <c r="F3832" t="s">
        <v>15</v>
      </c>
      <c r="G3832">
        <v>1000002985</v>
      </c>
      <c r="H3832" t="s">
        <v>47</v>
      </c>
      <c r="I3832" t="s">
        <v>13</v>
      </c>
      <c r="J3832">
        <v>10000136</v>
      </c>
      <c r="K3832" t="s">
        <v>40</v>
      </c>
      <c r="L3832">
        <v>0.30000000000000027</v>
      </c>
    </row>
    <row r="3833" spans="1:12" x14ac:dyDescent="0.2">
      <c r="A3833" s="1">
        <v>43251</v>
      </c>
      <c r="B3833" s="7" t="str">
        <f>YEAR(月末库存[[#This Row],[日期]]) &amp; "年"</f>
        <v>2018年</v>
      </c>
      <c r="C3833" s="7" t="str">
        <f>MONTH(月末库存[[#This Row],[日期]]) &amp; "月"</f>
        <v>5月</v>
      </c>
      <c r="D3833" s="7">
        <f>--TEXT(月末库存[[#This Row],[日期]],"yyyymm")</f>
        <v>201805</v>
      </c>
      <c r="E3833" t="s">
        <v>9</v>
      </c>
      <c r="F3833" t="s">
        <v>15</v>
      </c>
      <c r="G3833">
        <v>1000002985</v>
      </c>
      <c r="H3833" t="s">
        <v>47</v>
      </c>
      <c r="I3833" t="s">
        <v>13</v>
      </c>
      <c r="J3833">
        <v>10000111</v>
      </c>
      <c r="K3833" t="s">
        <v>37</v>
      </c>
      <c r="L3833">
        <v>45.4</v>
      </c>
    </row>
    <row r="3834" spans="1:12" x14ac:dyDescent="0.2">
      <c r="A3834" s="1">
        <v>43251</v>
      </c>
      <c r="B3834" s="7" t="str">
        <f>YEAR(月末库存[[#This Row],[日期]]) &amp; "年"</f>
        <v>2018年</v>
      </c>
      <c r="C3834" s="7" t="str">
        <f>MONTH(月末库存[[#This Row],[日期]]) &amp; "月"</f>
        <v>5月</v>
      </c>
      <c r="D3834" s="7">
        <f>--TEXT(月末库存[[#This Row],[日期]],"yyyymm")</f>
        <v>201805</v>
      </c>
      <c r="E3834" t="s">
        <v>9</v>
      </c>
      <c r="F3834" t="s">
        <v>15</v>
      </c>
      <c r="G3834">
        <v>1000002985</v>
      </c>
      <c r="H3834" t="s">
        <v>47</v>
      </c>
      <c r="I3834" t="s">
        <v>13</v>
      </c>
      <c r="J3834">
        <v>10000131</v>
      </c>
      <c r="K3834" t="s">
        <v>38</v>
      </c>
      <c r="L3834">
        <v>1.5580000000000007</v>
      </c>
    </row>
    <row r="3835" spans="1:12" x14ac:dyDescent="0.2">
      <c r="A3835" s="1">
        <v>43251</v>
      </c>
      <c r="B3835" s="7" t="str">
        <f>YEAR(月末库存[[#This Row],[日期]]) &amp; "年"</f>
        <v>2018年</v>
      </c>
      <c r="C3835" s="7" t="str">
        <f>MONTH(月末库存[[#This Row],[日期]]) &amp; "月"</f>
        <v>5月</v>
      </c>
      <c r="D3835" s="7">
        <f>--TEXT(月末库存[[#This Row],[日期]],"yyyymm")</f>
        <v>201805</v>
      </c>
      <c r="E3835" t="s">
        <v>9</v>
      </c>
      <c r="F3835" t="s">
        <v>8</v>
      </c>
      <c r="G3835">
        <v>1000000070</v>
      </c>
      <c r="H3835" t="s">
        <v>7</v>
      </c>
      <c r="I3835" t="s">
        <v>13</v>
      </c>
      <c r="J3835">
        <v>20000099</v>
      </c>
      <c r="K3835" t="s">
        <v>20</v>
      </c>
      <c r="L3835">
        <v>4.7</v>
      </c>
    </row>
    <row r="3836" spans="1:12" x14ac:dyDescent="0.2">
      <c r="A3836" s="1">
        <v>43251</v>
      </c>
      <c r="B3836" s="7" t="str">
        <f>YEAR(月末库存[[#This Row],[日期]]) &amp; "年"</f>
        <v>2018年</v>
      </c>
      <c r="C3836" s="7" t="str">
        <f>MONTH(月末库存[[#This Row],[日期]]) &amp; "月"</f>
        <v>5月</v>
      </c>
      <c r="D3836" s="7">
        <f>--TEXT(月末库存[[#This Row],[日期]],"yyyymm")</f>
        <v>201805</v>
      </c>
      <c r="E3836" t="s">
        <v>9</v>
      </c>
      <c r="F3836" t="s">
        <v>12</v>
      </c>
      <c r="G3836">
        <v>1000000072</v>
      </c>
      <c r="H3836" t="s">
        <v>10</v>
      </c>
      <c r="I3836" t="s">
        <v>13</v>
      </c>
      <c r="J3836">
        <v>20000018</v>
      </c>
      <c r="K3836" t="s">
        <v>81</v>
      </c>
      <c r="L3836">
        <v>2.8999999999999995</v>
      </c>
    </row>
    <row r="3837" spans="1:12" x14ac:dyDescent="0.2">
      <c r="A3837" s="1">
        <v>43251</v>
      </c>
      <c r="B3837" s="7" t="str">
        <f>YEAR(月末库存[[#This Row],[日期]]) &amp; "年"</f>
        <v>2018年</v>
      </c>
      <c r="C3837" s="7" t="str">
        <f>MONTH(月末库存[[#This Row],[日期]]) &amp; "月"</f>
        <v>5月</v>
      </c>
      <c r="D3837" s="7">
        <f>--TEXT(月末库存[[#This Row],[日期]],"yyyymm")</f>
        <v>201805</v>
      </c>
      <c r="E3837" t="s">
        <v>9</v>
      </c>
      <c r="F3837" t="s">
        <v>17</v>
      </c>
      <c r="G3837">
        <v>1000001649</v>
      </c>
      <c r="H3837" t="s">
        <v>16</v>
      </c>
      <c r="I3837" t="s">
        <v>13</v>
      </c>
      <c r="J3837">
        <v>10000131</v>
      </c>
      <c r="K3837" t="s">
        <v>38</v>
      </c>
      <c r="L3837">
        <v>122.02000000000001</v>
      </c>
    </row>
    <row r="3838" spans="1:12" x14ac:dyDescent="0.2">
      <c r="A3838" s="1">
        <v>43251</v>
      </c>
      <c r="B3838" s="7" t="str">
        <f>YEAR(月末库存[[#This Row],[日期]]) &amp; "年"</f>
        <v>2018年</v>
      </c>
      <c r="C3838" s="7" t="str">
        <f>MONTH(月末库存[[#This Row],[日期]]) &amp; "月"</f>
        <v>5月</v>
      </c>
      <c r="D3838" s="7">
        <f>--TEXT(月末库存[[#This Row],[日期]],"yyyymm")</f>
        <v>201805</v>
      </c>
      <c r="E3838" t="s">
        <v>9</v>
      </c>
      <c r="F3838" t="s">
        <v>17</v>
      </c>
      <c r="G3838">
        <v>1000001649</v>
      </c>
      <c r="H3838" t="s">
        <v>16</v>
      </c>
      <c r="I3838" t="s">
        <v>13</v>
      </c>
      <c r="J3838">
        <v>20000099</v>
      </c>
      <c r="K3838" t="s">
        <v>20</v>
      </c>
      <c r="L3838">
        <v>9.9340000000000011</v>
      </c>
    </row>
    <row r="3839" spans="1:12" x14ac:dyDescent="0.2">
      <c r="A3839" s="1">
        <v>43251</v>
      </c>
      <c r="B3839" s="7" t="str">
        <f>YEAR(月末库存[[#This Row],[日期]]) &amp; "年"</f>
        <v>2018年</v>
      </c>
      <c r="C3839" s="7" t="str">
        <f>MONTH(月末库存[[#This Row],[日期]]) &amp; "月"</f>
        <v>5月</v>
      </c>
      <c r="D3839" s="7">
        <f>--TEXT(月末库存[[#This Row],[日期]],"yyyymm")</f>
        <v>201805</v>
      </c>
      <c r="E3839" t="s">
        <v>9</v>
      </c>
      <c r="F3839" t="s">
        <v>72</v>
      </c>
      <c r="G3839">
        <v>1000000064</v>
      </c>
      <c r="H3839" t="s">
        <v>76</v>
      </c>
      <c r="I3839" t="s">
        <v>13</v>
      </c>
      <c r="J3839">
        <v>10000131</v>
      </c>
      <c r="K3839" t="s">
        <v>38</v>
      </c>
      <c r="L3839">
        <v>258.49999999999994</v>
      </c>
    </row>
    <row r="3840" spans="1:12" x14ac:dyDescent="0.2">
      <c r="A3840" s="1">
        <v>43251</v>
      </c>
      <c r="B3840" s="7" t="str">
        <f>YEAR(月末库存[[#This Row],[日期]]) &amp; "年"</f>
        <v>2018年</v>
      </c>
      <c r="C3840" s="7" t="str">
        <f>MONTH(月末库存[[#This Row],[日期]]) &amp; "月"</f>
        <v>5月</v>
      </c>
      <c r="D3840" s="7">
        <f>--TEXT(月末库存[[#This Row],[日期]],"yyyymm")</f>
        <v>201805</v>
      </c>
      <c r="E3840" t="s">
        <v>9</v>
      </c>
      <c r="F3840" t="s">
        <v>72</v>
      </c>
      <c r="G3840">
        <v>1000000064</v>
      </c>
      <c r="H3840" t="s">
        <v>76</v>
      </c>
      <c r="I3840" t="s">
        <v>13</v>
      </c>
      <c r="J3840">
        <v>20000099</v>
      </c>
      <c r="K3840" t="s">
        <v>20</v>
      </c>
      <c r="L3840">
        <v>41.788000000000011</v>
      </c>
    </row>
    <row r="3841" spans="1:12" x14ac:dyDescent="0.2">
      <c r="A3841" s="1">
        <v>43251</v>
      </c>
      <c r="B3841" s="7" t="str">
        <f>YEAR(月末库存[[#This Row],[日期]]) &amp; "年"</f>
        <v>2018年</v>
      </c>
      <c r="C3841" s="7" t="str">
        <f>MONTH(月末库存[[#This Row],[日期]]) &amp; "月"</f>
        <v>5月</v>
      </c>
      <c r="D3841" s="7">
        <f>--TEXT(月末库存[[#This Row],[日期]],"yyyymm")</f>
        <v>201805</v>
      </c>
      <c r="E3841" t="s">
        <v>9</v>
      </c>
      <c r="F3841" t="s">
        <v>17</v>
      </c>
      <c r="G3841">
        <v>1000001649</v>
      </c>
      <c r="H3841" t="s">
        <v>16</v>
      </c>
      <c r="I3841" t="s">
        <v>13</v>
      </c>
      <c r="J3841">
        <v>10000136</v>
      </c>
      <c r="K3841" t="s">
        <v>40</v>
      </c>
      <c r="L3841">
        <v>9.6499999999999986</v>
      </c>
    </row>
    <row r="3842" spans="1:12" x14ac:dyDescent="0.2">
      <c r="A3842" s="1">
        <v>43251</v>
      </c>
      <c r="B3842" s="7" t="str">
        <f>YEAR(月末库存[[#This Row],[日期]]) &amp; "年"</f>
        <v>2018年</v>
      </c>
      <c r="C3842" s="7" t="str">
        <f>MONTH(月末库存[[#This Row],[日期]]) &amp; "月"</f>
        <v>5月</v>
      </c>
      <c r="D3842" s="7">
        <f>--TEXT(月末库存[[#This Row],[日期]],"yyyymm")</f>
        <v>201805</v>
      </c>
      <c r="E3842" t="s">
        <v>9</v>
      </c>
      <c r="F3842" t="s">
        <v>12</v>
      </c>
      <c r="G3842">
        <v>1000000072</v>
      </c>
      <c r="H3842" t="s">
        <v>10</v>
      </c>
      <c r="I3842" t="s">
        <v>13</v>
      </c>
      <c r="J3842">
        <v>20000099</v>
      </c>
      <c r="K3842" t="s">
        <v>20</v>
      </c>
      <c r="L3842">
        <v>11.568000000000001</v>
      </c>
    </row>
    <row r="3843" spans="1:12" x14ac:dyDescent="0.2">
      <c r="A3843" s="1">
        <v>43251</v>
      </c>
      <c r="B3843" s="7" t="str">
        <f>YEAR(月末库存[[#This Row],[日期]]) &amp; "年"</f>
        <v>2018年</v>
      </c>
      <c r="C3843" s="7" t="str">
        <f>MONTH(月末库存[[#This Row],[日期]]) &amp; "月"</f>
        <v>5月</v>
      </c>
      <c r="D3843" s="7">
        <f>--TEXT(月末库存[[#This Row],[日期]],"yyyymm")</f>
        <v>201805</v>
      </c>
      <c r="E3843" t="s">
        <v>9</v>
      </c>
      <c r="F3843" t="s">
        <v>75</v>
      </c>
      <c r="G3843">
        <v>1000000281</v>
      </c>
      <c r="H3843" t="s">
        <v>74</v>
      </c>
      <c r="I3843" t="s">
        <v>13</v>
      </c>
      <c r="J3843">
        <v>10000111</v>
      </c>
      <c r="K3843" t="s">
        <v>37</v>
      </c>
      <c r="L3843">
        <v>3.1</v>
      </c>
    </row>
    <row r="3844" spans="1:12" x14ac:dyDescent="0.2">
      <c r="A3844" s="1">
        <v>43251</v>
      </c>
      <c r="B3844" s="7" t="str">
        <f>YEAR(月末库存[[#This Row],[日期]]) &amp; "年"</f>
        <v>2018年</v>
      </c>
      <c r="C3844" s="7" t="str">
        <f>MONTH(月末库存[[#This Row],[日期]]) &amp; "月"</f>
        <v>5月</v>
      </c>
      <c r="D3844" s="7">
        <f>--TEXT(月末库存[[#This Row],[日期]],"yyyymm")</f>
        <v>201805</v>
      </c>
      <c r="E3844" t="s">
        <v>9</v>
      </c>
      <c r="F3844" t="s">
        <v>17</v>
      </c>
      <c r="G3844">
        <v>1000000059</v>
      </c>
      <c r="H3844" t="s">
        <v>55</v>
      </c>
      <c r="I3844" t="s">
        <v>13</v>
      </c>
      <c r="J3844">
        <v>10000172</v>
      </c>
      <c r="K3844" t="s">
        <v>18</v>
      </c>
      <c r="L3844">
        <v>183.08400000000012</v>
      </c>
    </row>
    <row r="3845" spans="1:12" x14ac:dyDescent="0.2">
      <c r="A3845" s="1">
        <v>43251</v>
      </c>
      <c r="B3845" s="7" t="str">
        <f>YEAR(月末库存[[#This Row],[日期]]) &amp; "年"</f>
        <v>2018年</v>
      </c>
      <c r="C3845" s="7" t="str">
        <f>MONTH(月末库存[[#This Row],[日期]]) &amp; "月"</f>
        <v>5月</v>
      </c>
      <c r="D3845" s="7">
        <f>--TEXT(月末库存[[#This Row],[日期]],"yyyymm")</f>
        <v>201805</v>
      </c>
      <c r="E3845" t="s">
        <v>9</v>
      </c>
      <c r="F3845" t="s">
        <v>17</v>
      </c>
      <c r="G3845">
        <v>1000000059</v>
      </c>
      <c r="H3845" t="s">
        <v>55</v>
      </c>
      <c r="I3845" t="s">
        <v>13</v>
      </c>
      <c r="J3845">
        <v>10000078</v>
      </c>
      <c r="K3845" t="s">
        <v>30</v>
      </c>
      <c r="L3845">
        <v>357.18599999999981</v>
      </c>
    </row>
    <row r="3846" spans="1:12" x14ac:dyDescent="0.2">
      <c r="A3846" s="1">
        <v>43251</v>
      </c>
      <c r="B3846" s="7" t="str">
        <f>YEAR(月末库存[[#This Row],[日期]]) &amp; "年"</f>
        <v>2018年</v>
      </c>
      <c r="C3846" s="7" t="str">
        <f>MONTH(月末库存[[#This Row],[日期]]) &amp; "月"</f>
        <v>5月</v>
      </c>
      <c r="D3846" s="7">
        <f>--TEXT(月末库存[[#This Row],[日期]],"yyyymm")</f>
        <v>201805</v>
      </c>
      <c r="E3846" t="s">
        <v>9</v>
      </c>
      <c r="F3846" t="s">
        <v>57</v>
      </c>
      <c r="G3846">
        <v>1000001502</v>
      </c>
      <c r="H3846" t="s">
        <v>56</v>
      </c>
      <c r="I3846" t="s">
        <v>13</v>
      </c>
      <c r="J3846">
        <v>20000018</v>
      </c>
      <c r="K3846" t="s">
        <v>81</v>
      </c>
      <c r="L3846">
        <v>1.5659999999999972</v>
      </c>
    </row>
    <row r="3847" spans="1:12" x14ac:dyDescent="0.2">
      <c r="A3847" s="1">
        <v>43251</v>
      </c>
      <c r="B3847" s="7" t="str">
        <f>YEAR(月末库存[[#This Row],[日期]]) &amp; "年"</f>
        <v>2018年</v>
      </c>
      <c r="C3847" s="7" t="str">
        <f>MONTH(月末库存[[#This Row],[日期]]) &amp; "月"</f>
        <v>5月</v>
      </c>
      <c r="D3847" s="7">
        <f>--TEXT(月末库存[[#This Row],[日期]],"yyyymm")</f>
        <v>201805</v>
      </c>
      <c r="E3847" t="s">
        <v>9</v>
      </c>
      <c r="F3847" t="s">
        <v>15</v>
      </c>
      <c r="G3847">
        <v>1000002986</v>
      </c>
      <c r="H3847" t="s">
        <v>14</v>
      </c>
      <c r="I3847" t="s">
        <v>13</v>
      </c>
      <c r="J3847">
        <v>10000111</v>
      </c>
      <c r="K3847" t="s">
        <v>37</v>
      </c>
      <c r="L3847">
        <v>88.799999999999969</v>
      </c>
    </row>
    <row r="3848" spans="1:12" x14ac:dyDescent="0.2">
      <c r="A3848" s="1">
        <v>43251</v>
      </c>
      <c r="B3848" s="7" t="str">
        <f>YEAR(月末库存[[#This Row],[日期]]) &amp; "年"</f>
        <v>2018年</v>
      </c>
      <c r="C3848" s="7" t="str">
        <f>MONTH(月末库存[[#This Row],[日期]]) &amp; "月"</f>
        <v>5月</v>
      </c>
      <c r="D3848" s="7">
        <f>--TEXT(月末库存[[#This Row],[日期]],"yyyymm")</f>
        <v>201805</v>
      </c>
      <c r="E3848" t="s">
        <v>9</v>
      </c>
      <c r="F3848" t="s">
        <v>15</v>
      </c>
      <c r="G3848">
        <v>1000002986</v>
      </c>
      <c r="H3848" t="s">
        <v>14</v>
      </c>
      <c r="I3848" t="s">
        <v>13</v>
      </c>
      <c r="J3848">
        <v>20000099</v>
      </c>
      <c r="K3848" t="s">
        <v>20</v>
      </c>
      <c r="L3848">
        <v>0.40000000000000213</v>
      </c>
    </row>
    <row r="3849" spans="1:12" x14ac:dyDescent="0.2">
      <c r="A3849" s="1">
        <v>43251</v>
      </c>
      <c r="B3849" s="7" t="str">
        <f>YEAR(月末库存[[#This Row],[日期]]) &amp; "年"</f>
        <v>2018年</v>
      </c>
      <c r="C3849" s="7" t="str">
        <f>MONTH(月末库存[[#This Row],[日期]]) &amp; "月"</f>
        <v>5月</v>
      </c>
      <c r="D3849" s="7">
        <f>--TEXT(月末库存[[#This Row],[日期]],"yyyymm")</f>
        <v>201805</v>
      </c>
      <c r="E3849" t="s">
        <v>9</v>
      </c>
      <c r="F3849" t="s">
        <v>12</v>
      </c>
      <c r="G3849">
        <v>1000000072</v>
      </c>
      <c r="H3849" t="s">
        <v>10</v>
      </c>
      <c r="I3849" t="s">
        <v>13</v>
      </c>
      <c r="J3849">
        <v>10000131</v>
      </c>
      <c r="K3849" t="s">
        <v>38</v>
      </c>
      <c r="L3849">
        <v>182.66400000000007</v>
      </c>
    </row>
    <row r="3850" spans="1:12" x14ac:dyDescent="0.2">
      <c r="A3850" s="1">
        <v>43251</v>
      </c>
      <c r="B3850" s="7" t="str">
        <f>YEAR(月末库存[[#This Row],[日期]]) &amp; "年"</f>
        <v>2018年</v>
      </c>
      <c r="C3850" s="7" t="str">
        <f>MONTH(月末库存[[#This Row],[日期]]) &amp; "月"</f>
        <v>5月</v>
      </c>
      <c r="D3850" s="7">
        <f>--TEXT(月末库存[[#This Row],[日期]],"yyyymm")</f>
        <v>201805</v>
      </c>
      <c r="E3850" t="s">
        <v>9</v>
      </c>
      <c r="F3850" t="s">
        <v>17</v>
      </c>
      <c r="G3850">
        <v>1000000059</v>
      </c>
      <c r="H3850" t="s">
        <v>55</v>
      </c>
      <c r="I3850" t="s">
        <v>13</v>
      </c>
      <c r="J3850">
        <v>10000111</v>
      </c>
      <c r="K3850" t="s">
        <v>37</v>
      </c>
      <c r="L3850">
        <v>327.36799999999994</v>
      </c>
    </row>
    <row r="3851" spans="1:12" x14ac:dyDescent="0.2">
      <c r="A3851" s="1">
        <v>43251</v>
      </c>
      <c r="B3851" s="7" t="str">
        <f>YEAR(月末库存[[#This Row],[日期]]) &amp; "年"</f>
        <v>2018年</v>
      </c>
      <c r="C3851" s="7" t="str">
        <f>MONTH(月末库存[[#This Row],[日期]]) &amp; "月"</f>
        <v>5月</v>
      </c>
      <c r="D3851" s="7">
        <f>--TEXT(月末库存[[#This Row],[日期]],"yyyymm")</f>
        <v>201805</v>
      </c>
      <c r="E3851" t="s">
        <v>9</v>
      </c>
      <c r="F3851" t="s">
        <v>15</v>
      </c>
      <c r="G3851">
        <v>1000002986</v>
      </c>
      <c r="H3851" t="s">
        <v>14</v>
      </c>
      <c r="I3851" t="s">
        <v>13</v>
      </c>
      <c r="J3851">
        <v>10000064</v>
      </c>
      <c r="K3851" t="s">
        <v>53</v>
      </c>
      <c r="L3851">
        <v>2.0000000000000022</v>
      </c>
    </row>
    <row r="3852" spans="1:12" x14ac:dyDescent="0.2">
      <c r="A3852" s="1">
        <v>43251</v>
      </c>
      <c r="B3852" s="7" t="str">
        <f>YEAR(月末库存[[#This Row],[日期]]) &amp; "年"</f>
        <v>2018年</v>
      </c>
      <c r="C3852" s="7" t="str">
        <f>MONTH(月末库存[[#This Row],[日期]]) &amp; "月"</f>
        <v>5月</v>
      </c>
      <c r="D3852" s="7">
        <f>--TEXT(月末库存[[#This Row],[日期]],"yyyymm")</f>
        <v>201805</v>
      </c>
      <c r="E3852" t="s">
        <v>9</v>
      </c>
      <c r="F3852" t="s">
        <v>57</v>
      </c>
      <c r="G3852">
        <v>1000001502</v>
      </c>
      <c r="H3852" t="s">
        <v>56</v>
      </c>
      <c r="I3852" t="s">
        <v>13</v>
      </c>
      <c r="J3852">
        <v>10000136</v>
      </c>
      <c r="K3852" t="s">
        <v>40</v>
      </c>
      <c r="L3852">
        <v>83.399999999999991</v>
      </c>
    </row>
    <row r="3853" spans="1:12" x14ac:dyDescent="0.2">
      <c r="A3853" s="1">
        <v>43251</v>
      </c>
      <c r="B3853" s="7" t="str">
        <f>YEAR(月末库存[[#This Row],[日期]]) &amp; "年"</f>
        <v>2018年</v>
      </c>
      <c r="C3853" s="7" t="str">
        <f>MONTH(月末库存[[#This Row],[日期]]) &amp; "月"</f>
        <v>5月</v>
      </c>
      <c r="D3853" s="7">
        <f>--TEXT(月末库存[[#This Row],[日期]],"yyyymm")</f>
        <v>201805</v>
      </c>
      <c r="E3853" t="s">
        <v>9</v>
      </c>
      <c r="F3853" t="s">
        <v>57</v>
      </c>
      <c r="G3853">
        <v>1000001502</v>
      </c>
      <c r="H3853" t="s">
        <v>56</v>
      </c>
      <c r="I3853" t="s">
        <v>13</v>
      </c>
      <c r="J3853">
        <v>20000099</v>
      </c>
      <c r="K3853" t="s">
        <v>20</v>
      </c>
      <c r="L3853">
        <v>118.7</v>
      </c>
    </row>
    <row r="3854" spans="1:12" x14ac:dyDescent="0.2">
      <c r="A3854" s="1">
        <v>43251</v>
      </c>
      <c r="B3854" s="7" t="str">
        <f>YEAR(月末库存[[#This Row],[日期]]) &amp; "年"</f>
        <v>2018年</v>
      </c>
      <c r="C3854" s="7" t="str">
        <f>MONTH(月末库存[[#This Row],[日期]]) &amp; "月"</f>
        <v>5月</v>
      </c>
      <c r="D3854" s="7">
        <f>--TEXT(月末库存[[#This Row],[日期]],"yyyymm")</f>
        <v>201805</v>
      </c>
      <c r="E3854" t="s">
        <v>9</v>
      </c>
      <c r="F3854" t="s">
        <v>72</v>
      </c>
      <c r="G3854">
        <v>1000000064</v>
      </c>
      <c r="H3854" t="s">
        <v>76</v>
      </c>
      <c r="I3854" t="s">
        <v>13</v>
      </c>
      <c r="J3854">
        <v>10000064</v>
      </c>
      <c r="K3854" t="s">
        <v>53</v>
      </c>
      <c r="L3854">
        <v>50.604000000000006</v>
      </c>
    </row>
    <row r="3855" spans="1:12" x14ac:dyDescent="0.2">
      <c r="A3855" s="1">
        <v>43251</v>
      </c>
      <c r="B3855" s="7" t="str">
        <f>YEAR(月末库存[[#This Row],[日期]]) &amp; "年"</f>
        <v>2018年</v>
      </c>
      <c r="C3855" s="7" t="str">
        <f>MONTH(月末库存[[#This Row],[日期]]) &amp; "月"</f>
        <v>5月</v>
      </c>
      <c r="D3855" s="7">
        <f>--TEXT(月末库存[[#This Row],[日期]],"yyyymm")</f>
        <v>201805</v>
      </c>
      <c r="E3855" t="s">
        <v>9</v>
      </c>
      <c r="F3855" t="s">
        <v>72</v>
      </c>
      <c r="G3855">
        <v>1000001699</v>
      </c>
      <c r="H3855" t="s">
        <v>71</v>
      </c>
      <c r="I3855" t="s">
        <v>13</v>
      </c>
      <c r="J3855">
        <v>10000131</v>
      </c>
      <c r="K3855" t="s">
        <v>38</v>
      </c>
      <c r="L3855">
        <v>57.876000000000005</v>
      </c>
    </row>
    <row r="3856" spans="1:12" x14ac:dyDescent="0.2">
      <c r="A3856" s="1">
        <v>43251</v>
      </c>
      <c r="B3856" s="7" t="str">
        <f>YEAR(月末库存[[#This Row],[日期]]) &amp; "年"</f>
        <v>2018年</v>
      </c>
      <c r="C3856" s="7" t="str">
        <f>MONTH(月末库存[[#This Row],[日期]]) &amp; "月"</f>
        <v>5月</v>
      </c>
      <c r="D3856" s="7">
        <f>--TEXT(月末库存[[#This Row],[日期]],"yyyymm")</f>
        <v>201805</v>
      </c>
      <c r="E3856" t="s">
        <v>9</v>
      </c>
      <c r="F3856" t="s">
        <v>17</v>
      </c>
      <c r="G3856">
        <v>1000000059</v>
      </c>
      <c r="H3856" t="s">
        <v>55</v>
      </c>
      <c r="I3856" t="s">
        <v>13</v>
      </c>
      <c r="J3856">
        <v>10000136</v>
      </c>
      <c r="K3856" t="s">
        <v>40</v>
      </c>
      <c r="L3856">
        <v>122.2</v>
      </c>
    </row>
    <row r="3857" spans="1:12" x14ac:dyDescent="0.2">
      <c r="A3857" s="1">
        <v>43251</v>
      </c>
      <c r="B3857" s="7" t="str">
        <f>YEAR(月末库存[[#This Row],[日期]]) &amp; "年"</f>
        <v>2018年</v>
      </c>
      <c r="C3857" s="7" t="str">
        <f>MONTH(月末库存[[#This Row],[日期]]) &amp; "月"</f>
        <v>5月</v>
      </c>
      <c r="D3857" s="7">
        <f>--TEXT(月末库存[[#This Row],[日期]],"yyyymm")</f>
        <v>201805</v>
      </c>
      <c r="E3857" t="s">
        <v>9</v>
      </c>
      <c r="F3857" t="s">
        <v>59</v>
      </c>
      <c r="G3857">
        <v>1000000192</v>
      </c>
      <c r="H3857" t="s">
        <v>58</v>
      </c>
      <c r="I3857" t="s">
        <v>13</v>
      </c>
      <c r="J3857">
        <v>10000211</v>
      </c>
      <c r="K3857" t="s">
        <v>11</v>
      </c>
      <c r="L3857">
        <v>44.699999999999974</v>
      </c>
    </row>
    <row r="3858" spans="1:12" x14ac:dyDescent="0.2">
      <c r="A3858" s="1">
        <v>43251</v>
      </c>
      <c r="B3858" s="7" t="str">
        <f>YEAR(月末库存[[#This Row],[日期]]) &amp; "年"</f>
        <v>2018年</v>
      </c>
      <c r="C3858" s="7" t="str">
        <f>MONTH(月末库存[[#This Row],[日期]]) &amp; "月"</f>
        <v>5月</v>
      </c>
      <c r="D3858" s="7">
        <f>--TEXT(月末库存[[#This Row],[日期]],"yyyymm")</f>
        <v>201805</v>
      </c>
      <c r="E3858" t="s">
        <v>9</v>
      </c>
      <c r="F3858" t="s">
        <v>57</v>
      </c>
      <c r="G3858">
        <v>1000001502</v>
      </c>
      <c r="H3858" t="s">
        <v>56</v>
      </c>
      <c r="I3858" t="s">
        <v>13</v>
      </c>
      <c r="J3858">
        <v>10000131</v>
      </c>
      <c r="K3858" t="s">
        <v>38</v>
      </c>
      <c r="L3858">
        <v>353.98000000000008</v>
      </c>
    </row>
    <row r="3859" spans="1:12" x14ac:dyDescent="0.2">
      <c r="A3859" s="1">
        <v>43251</v>
      </c>
      <c r="B3859" s="7" t="str">
        <f>YEAR(月末库存[[#This Row],[日期]]) &amp; "年"</f>
        <v>2018年</v>
      </c>
      <c r="C3859" s="7" t="str">
        <f>MONTH(月末库存[[#This Row],[日期]]) &amp; "月"</f>
        <v>5月</v>
      </c>
      <c r="D3859" s="7">
        <f>--TEXT(月末库存[[#This Row],[日期]],"yyyymm")</f>
        <v>201805</v>
      </c>
      <c r="E3859" t="s">
        <v>9</v>
      </c>
      <c r="F3859" t="s">
        <v>15</v>
      </c>
      <c r="G3859">
        <v>1000002981</v>
      </c>
      <c r="H3859" t="s">
        <v>62</v>
      </c>
      <c r="I3859" t="s">
        <v>13</v>
      </c>
      <c r="J3859">
        <v>20000099</v>
      </c>
      <c r="K3859" t="s">
        <v>20</v>
      </c>
      <c r="L3859">
        <v>46.370000000000019</v>
      </c>
    </row>
    <row r="3860" spans="1:12" x14ac:dyDescent="0.2">
      <c r="A3860" s="1">
        <v>43251</v>
      </c>
      <c r="B3860" s="7" t="str">
        <f>YEAR(月末库存[[#This Row],[日期]]) &amp; "年"</f>
        <v>2018年</v>
      </c>
      <c r="C3860" s="7" t="str">
        <f>MONTH(月末库存[[#This Row],[日期]]) &amp; "月"</f>
        <v>5月</v>
      </c>
      <c r="D3860" s="7">
        <f>--TEXT(月末库存[[#This Row],[日期]],"yyyymm")</f>
        <v>201805</v>
      </c>
      <c r="E3860" t="s">
        <v>9</v>
      </c>
      <c r="F3860" t="s">
        <v>15</v>
      </c>
      <c r="G3860">
        <v>1000002981</v>
      </c>
      <c r="H3860" t="s">
        <v>62</v>
      </c>
      <c r="I3860" t="s">
        <v>13</v>
      </c>
      <c r="J3860">
        <v>10000064</v>
      </c>
      <c r="K3860" t="s">
        <v>53</v>
      </c>
      <c r="L3860">
        <v>13.100000000000001</v>
      </c>
    </row>
    <row r="3861" spans="1:12" x14ac:dyDescent="0.2">
      <c r="A3861" s="1">
        <v>43251</v>
      </c>
      <c r="B3861" s="7" t="str">
        <f>YEAR(月末库存[[#This Row],[日期]]) &amp; "年"</f>
        <v>2018年</v>
      </c>
      <c r="C3861" s="7" t="str">
        <f>MONTH(月末库存[[#This Row],[日期]]) &amp; "月"</f>
        <v>5月</v>
      </c>
      <c r="D3861" s="7">
        <f>--TEXT(月末库存[[#This Row],[日期]],"yyyymm")</f>
        <v>201805</v>
      </c>
      <c r="E3861" t="s">
        <v>9</v>
      </c>
      <c r="F3861" t="s">
        <v>59</v>
      </c>
      <c r="G3861">
        <v>1000000192</v>
      </c>
      <c r="H3861" t="s">
        <v>58</v>
      </c>
      <c r="I3861" t="s">
        <v>13</v>
      </c>
      <c r="J3861">
        <v>10000172</v>
      </c>
      <c r="K3861" t="s">
        <v>18</v>
      </c>
      <c r="L3861">
        <v>69.341999999999999</v>
      </c>
    </row>
    <row r="3862" spans="1:12" x14ac:dyDescent="0.2">
      <c r="A3862" s="1">
        <v>43251</v>
      </c>
      <c r="B3862" s="7" t="str">
        <f>YEAR(月末库存[[#This Row],[日期]]) &amp; "年"</f>
        <v>2018年</v>
      </c>
      <c r="C3862" s="7" t="str">
        <f>MONTH(月末库存[[#This Row],[日期]]) &amp; "月"</f>
        <v>5月</v>
      </c>
      <c r="D3862" s="7">
        <f>--TEXT(月末库存[[#This Row],[日期]],"yyyymm")</f>
        <v>201805</v>
      </c>
      <c r="E3862" t="s">
        <v>9</v>
      </c>
      <c r="F3862" t="s">
        <v>17</v>
      </c>
      <c r="G3862">
        <v>1000000059</v>
      </c>
      <c r="H3862" t="s">
        <v>55</v>
      </c>
      <c r="I3862" t="s">
        <v>13</v>
      </c>
      <c r="J3862">
        <v>20000099</v>
      </c>
      <c r="K3862" t="s">
        <v>20</v>
      </c>
      <c r="L3862">
        <v>97.19</v>
      </c>
    </row>
    <row r="3863" spans="1:12" x14ac:dyDescent="0.2">
      <c r="A3863" s="1">
        <v>43251</v>
      </c>
      <c r="B3863" s="7" t="str">
        <f>YEAR(月末库存[[#This Row],[日期]]) &amp; "年"</f>
        <v>2018年</v>
      </c>
      <c r="C3863" s="7" t="str">
        <f>MONTH(月末库存[[#This Row],[日期]]) &amp; "月"</f>
        <v>5月</v>
      </c>
      <c r="D3863" s="7">
        <f>--TEXT(月末库存[[#This Row],[日期]],"yyyymm")</f>
        <v>201805</v>
      </c>
      <c r="E3863" t="s">
        <v>9</v>
      </c>
      <c r="F3863" t="s">
        <v>75</v>
      </c>
      <c r="G3863">
        <v>1000000281</v>
      </c>
      <c r="H3863" t="s">
        <v>74</v>
      </c>
      <c r="I3863" t="s">
        <v>13</v>
      </c>
      <c r="J3863">
        <v>10000211</v>
      </c>
      <c r="K3863" t="s">
        <v>11</v>
      </c>
      <c r="L3863">
        <v>33.400000000000013</v>
      </c>
    </row>
    <row r="3864" spans="1:12" x14ac:dyDescent="0.2">
      <c r="A3864" s="1">
        <v>43251</v>
      </c>
      <c r="B3864" s="7" t="str">
        <f>YEAR(月末库存[[#This Row],[日期]]) &amp; "年"</f>
        <v>2018年</v>
      </c>
      <c r="C3864" s="7" t="str">
        <f>MONTH(月末库存[[#This Row],[日期]]) &amp; "月"</f>
        <v>5月</v>
      </c>
      <c r="D3864" s="7">
        <f>--TEXT(月末库存[[#This Row],[日期]],"yyyymm")</f>
        <v>201805</v>
      </c>
      <c r="E3864" t="s">
        <v>9</v>
      </c>
      <c r="F3864" t="s">
        <v>59</v>
      </c>
      <c r="G3864">
        <v>1000000192</v>
      </c>
      <c r="H3864" t="s">
        <v>58</v>
      </c>
      <c r="I3864" t="s">
        <v>13</v>
      </c>
      <c r="J3864">
        <v>10000111</v>
      </c>
      <c r="K3864" t="s">
        <v>37</v>
      </c>
      <c r="L3864">
        <v>32.951999999999991</v>
      </c>
    </row>
    <row r="3865" spans="1:12" x14ac:dyDescent="0.2">
      <c r="A3865" s="1">
        <v>43251</v>
      </c>
      <c r="B3865" s="7" t="str">
        <f>YEAR(月末库存[[#This Row],[日期]]) &amp; "年"</f>
        <v>2018年</v>
      </c>
      <c r="C3865" s="7" t="str">
        <f>MONTH(月末库存[[#This Row],[日期]]) &amp; "月"</f>
        <v>5月</v>
      </c>
      <c r="D3865" s="7">
        <f>--TEXT(月末库存[[#This Row],[日期]],"yyyymm")</f>
        <v>201805</v>
      </c>
      <c r="E3865" t="s">
        <v>9</v>
      </c>
      <c r="F3865" t="s">
        <v>57</v>
      </c>
      <c r="G3865">
        <v>1000001502</v>
      </c>
      <c r="H3865" t="s">
        <v>56</v>
      </c>
      <c r="I3865" t="s">
        <v>13</v>
      </c>
      <c r="J3865">
        <v>10000064</v>
      </c>
      <c r="K3865" t="s">
        <v>53</v>
      </c>
      <c r="L3865">
        <v>19.499999999999986</v>
      </c>
    </row>
    <row r="3866" spans="1:12" x14ac:dyDescent="0.2">
      <c r="A3866" s="1">
        <v>43251</v>
      </c>
      <c r="B3866" s="7" t="str">
        <f>YEAR(月末库存[[#This Row],[日期]]) &amp; "年"</f>
        <v>2018年</v>
      </c>
      <c r="C3866" s="7" t="str">
        <f>MONTH(月末库存[[#This Row],[日期]]) &amp; "月"</f>
        <v>5月</v>
      </c>
      <c r="D3866" s="7">
        <f>--TEXT(月末库存[[#This Row],[日期]],"yyyymm")</f>
        <v>201805</v>
      </c>
      <c r="E3866" t="s">
        <v>9</v>
      </c>
      <c r="F3866" t="s">
        <v>15</v>
      </c>
      <c r="G3866">
        <v>1000002985</v>
      </c>
      <c r="H3866" t="s">
        <v>47</v>
      </c>
      <c r="I3866" t="s">
        <v>13</v>
      </c>
      <c r="J3866">
        <v>10000064</v>
      </c>
      <c r="K3866" t="s">
        <v>53</v>
      </c>
      <c r="L3866">
        <v>11.8</v>
      </c>
    </row>
    <row r="3867" spans="1:12" x14ac:dyDescent="0.2">
      <c r="A3867" s="1">
        <v>43251</v>
      </c>
      <c r="B3867" s="7" t="str">
        <f>YEAR(月末库存[[#This Row],[日期]]) &amp; "年"</f>
        <v>2018年</v>
      </c>
      <c r="C3867" s="7" t="str">
        <f>MONTH(月末库存[[#This Row],[日期]]) &amp; "月"</f>
        <v>5月</v>
      </c>
      <c r="D3867" s="7">
        <f>--TEXT(月末库存[[#This Row],[日期]],"yyyymm")</f>
        <v>201805</v>
      </c>
      <c r="E3867" t="s">
        <v>9</v>
      </c>
      <c r="F3867" t="s">
        <v>59</v>
      </c>
      <c r="G3867">
        <v>1000000192</v>
      </c>
      <c r="H3867" t="s">
        <v>58</v>
      </c>
      <c r="I3867" t="s">
        <v>13</v>
      </c>
      <c r="J3867">
        <v>10000064</v>
      </c>
      <c r="K3867" t="s">
        <v>53</v>
      </c>
      <c r="L3867">
        <v>26.86</v>
      </c>
    </row>
    <row r="3868" spans="1:12" x14ac:dyDescent="0.2">
      <c r="A3868" s="1">
        <v>43251</v>
      </c>
      <c r="B3868" s="7" t="str">
        <f>YEAR(月末库存[[#This Row],[日期]]) &amp; "年"</f>
        <v>2018年</v>
      </c>
      <c r="C3868" s="7" t="str">
        <f>MONTH(月末库存[[#This Row],[日期]]) &amp; "月"</f>
        <v>5月</v>
      </c>
      <c r="D3868" s="7">
        <f>--TEXT(月末库存[[#This Row],[日期]],"yyyymm")</f>
        <v>201805</v>
      </c>
      <c r="E3868" t="s">
        <v>9</v>
      </c>
      <c r="F3868" t="s">
        <v>75</v>
      </c>
      <c r="G3868">
        <v>1000000281</v>
      </c>
      <c r="H3868" t="s">
        <v>74</v>
      </c>
      <c r="I3868" t="s">
        <v>13</v>
      </c>
      <c r="J3868">
        <v>10000131</v>
      </c>
      <c r="K3868" t="s">
        <v>38</v>
      </c>
      <c r="L3868">
        <v>174.67399999999998</v>
      </c>
    </row>
    <row r="3869" spans="1:12" x14ac:dyDescent="0.2">
      <c r="A3869" s="1">
        <v>43251</v>
      </c>
      <c r="B3869" s="7" t="str">
        <f>YEAR(月末库存[[#This Row],[日期]]) &amp; "年"</f>
        <v>2018年</v>
      </c>
      <c r="C3869" s="7" t="str">
        <f>MONTH(月末库存[[#This Row],[日期]]) &amp; "月"</f>
        <v>5月</v>
      </c>
      <c r="D3869" s="7">
        <f>--TEXT(月末库存[[#This Row],[日期]],"yyyymm")</f>
        <v>201805</v>
      </c>
      <c r="E3869" t="s">
        <v>9</v>
      </c>
      <c r="F3869" t="s">
        <v>72</v>
      </c>
      <c r="G3869">
        <v>1000001699</v>
      </c>
      <c r="H3869" t="s">
        <v>71</v>
      </c>
      <c r="I3869" t="s">
        <v>13</v>
      </c>
      <c r="J3869">
        <v>10000064</v>
      </c>
      <c r="K3869" t="s">
        <v>53</v>
      </c>
      <c r="L3869">
        <v>12.399999999999999</v>
      </c>
    </row>
    <row r="3870" spans="1:12" x14ac:dyDescent="0.2">
      <c r="A3870" s="1">
        <v>43251</v>
      </c>
      <c r="B3870" s="7" t="str">
        <f>YEAR(月末库存[[#This Row],[日期]]) &amp; "年"</f>
        <v>2018年</v>
      </c>
      <c r="C3870" s="7" t="str">
        <f>MONTH(月末库存[[#This Row],[日期]]) &amp; "月"</f>
        <v>5月</v>
      </c>
      <c r="D3870" s="7">
        <f>--TEXT(月末库存[[#This Row],[日期]],"yyyymm")</f>
        <v>201805</v>
      </c>
      <c r="E3870" t="s">
        <v>9</v>
      </c>
      <c r="F3870" t="s">
        <v>75</v>
      </c>
      <c r="G3870">
        <v>1000000281</v>
      </c>
      <c r="H3870" t="s">
        <v>74</v>
      </c>
      <c r="I3870" t="s">
        <v>13</v>
      </c>
      <c r="J3870">
        <v>10000064</v>
      </c>
      <c r="K3870" t="s">
        <v>53</v>
      </c>
      <c r="L3870">
        <v>0.10000000000000009</v>
      </c>
    </row>
    <row r="3871" spans="1:12" x14ac:dyDescent="0.2">
      <c r="A3871" s="1">
        <v>43251</v>
      </c>
      <c r="B3871" s="7" t="str">
        <f>YEAR(月末库存[[#This Row],[日期]]) &amp; "年"</f>
        <v>2018年</v>
      </c>
      <c r="C3871" s="7" t="str">
        <f>MONTH(月末库存[[#This Row],[日期]]) &amp; "月"</f>
        <v>5月</v>
      </c>
      <c r="D3871" s="7">
        <f>--TEXT(月末库存[[#This Row],[日期]],"yyyymm")</f>
        <v>201805</v>
      </c>
      <c r="E3871" t="s">
        <v>9</v>
      </c>
      <c r="F3871" t="s">
        <v>15</v>
      </c>
      <c r="G3871">
        <v>1000002981</v>
      </c>
      <c r="H3871" t="s">
        <v>62</v>
      </c>
      <c r="I3871" t="s">
        <v>13</v>
      </c>
      <c r="J3871">
        <v>10000131</v>
      </c>
      <c r="K3871" t="s">
        <v>38</v>
      </c>
      <c r="L3871">
        <v>75.366</v>
      </c>
    </row>
    <row r="3872" spans="1:12" x14ac:dyDescent="0.2">
      <c r="A3872" s="1">
        <v>43251</v>
      </c>
      <c r="B3872" s="7" t="str">
        <f>YEAR(月末库存[[#This Row],[日期]]) &amp; "年"</f>
        <v>2018年</v>
      </c>
      <c r="C3872" s="7" t="str">
        <f>MONTH(月末库存[[#This Row],[日期]]) &amp; "月"</f>
        <v>5月</v>
      </c>
      <c r="D3872" s="7">
        <f>--TEXT(月末库存[[#This Row],[日期]],"yyyymm")</f>
        <v>201805</v>
      </c>
      <c r="E3872" t="s">
        <v>9</v>
      </c>
      <c r="F3872" t="s">
        <v>15</v>
      </c>
      <c r="G3872">
        <v>1000002981</v>
      </c>
      <c r="H3872" t="s">
        <v>62</v>
      </c>
      <c r="I3872" t="s">
        <v>13</v>
      </c>
      <c r="J3872">
        <v>10000211</v>
      </c>
      <c r="K3872" t="s">
        <v>11</v>
      </c>
      <c r="L3872">
        <v>229.67400000000006</v>
      </c>
    </row>
    <row r="3873" spans="1:12" x14ac:dyDescent="0.2">
      <c r="A3873" s="1">
        <v>43251</v>
      </c>
      <c r="B3873" s="7" t="str">
        <f>YEAR(月末库存[[#This Row],[日期]]) &amp; "年"</f>
        <v>2018年</v>
      </c>
      <c r="C3873" s="7" t="str">
        <f>MONTH(月末库存[[#This Row],[日期]]) &amp; "月"</f>
        <v>5月</v>
      </c>
      <c r="D3873" s="7">
        <f>--TEXT(月末库存[[#This Row],[日期]],"yyyymm")</f>
        <v>201805</v>
      </c>
      <c r="E3873" t="s">
        <v>9</v>
      </c>
      <c r="F3873" t="s">
        <v>15</v>
      </c>
      <c r="G3873">
        <v>1000002985</v>
      </c>
      <c r="H3873" t="s">
        <v>47</v>
      </c>
      <c r="I3873" t="s">
        <v>13</v>
      </c>
      <c r="J3873">
        <v>10000211</v>
      </c>
      <c r="K3873" t="s">
        <v>11</v>
      </c>
      <c r="L3873">
        <v>185.09599999999995</v>
      </c>
    </row>
    <row r="3874" spans="1:12" x14ac:dyDescent="0.2">
      <c r="A3874" s="1">
        <v>43251</v>
      </c>
      <c r="B3874" s="7" t="str">
        <f>YEAR(月末库存[[#This Row],[日期]]) &amp; "年"</f>
        <v>2018年</v>
      </c>
      <c r="C3874" s="7" t="str">
        <f>MONTH(月末库存[[#This Row],[日期]]) &amp; "月"</f>
        <v>5月</v>
      </c>
      <c r="D3874" s="7">
        <f>--TEXT(月末库存[[#This Row],[日期]],"yyyymm")</f>
        <v>201805</v>
      </c>
      <c r="E3874" t="s">
        <v>9</v>
      </c>
      <c r="F3874" t="s">
        <v>12</v>
      </c>
      <c r="G3874">
        <v>1000000072</v>
      </c>
      <c r="H3874" t="s">
        <v>10</v>
      </c>
      <c r="I3874" t="s">
        <v>13</v>
      </c>
      <c r="J3874">
        <v>10000064</v>
      </c>
      <c r="K3874" t="s">
        <v>53</v>
      </c>
      <c r="L3874">
        <v>22.2</v>
      </c>
    </row>
    <row r="3875" spans="1:12" x14ac:dyDescent="0.2">
      <c r="A3875" s="1">
        <v>43251</v>
      </c>
      <c r="B3875" s="7" t="str">
        <f>YEAR(月末库存[[#This Row],[日期]]) &amp; "年"</f>
        <v>2018年</v>
      </c>
      <c r="C3875" s="7" t="str">
        <f>MONTH(月末库存[[#This Row],[日期]]) &amp; "月"</f>
        <v>5月</v>
      </c>
      <c r="D3875" s="7">
        <f>--TEXT(月末库存[[#This Row],[日期]],"yyyymm")</f>
        <v>201805</v>
      </c>
      <c r="E3875" t="s">
        <v>9</v>
      </c>
      <c r="F3875" t="s">
        <v>57</v>
      </c>
      <c r="G3875">
        <v>1000001502</v>
      </c>
      <c r="H3875" t="s">
        <v>56</v>
      </c>
      <c r="I3875" t="s">
        <v>13</v>
      </c>
      <c r="J3875">
        <v>10000211</v>
      </c>
      <c r="K3875" t="s">
        <v>11</v>
      </c>
      <c r="L3875">
        <v>281.52399999999994</v>
      </c>
    </row>
    <row r="3876" spans="1:12" x14ac:dyDescent="0.2">
      <c r="A3876" s="1">
        <v>43251</v>
      </c>
      <c r="B3876" s="7" t="str">
        <f>YEAR(月末库存[[#This Row],[日期]]) &amp; "年"</f>
        <v>2018年</v>
      </c>
      <c r="C3876" s="7" t="str">
        <f>MONTH(月末库存[[#This Row],[日期]]) &amp; "月"</f>
        <v>5月</v>
      </c>
      <c r="D3876" s="7">
        <f>--TEXT(月末库存[[#This Row],[日期]],"yyyymm")</f>
        <v>201805</v>
      </c>
      <c r="E3876" t="s">
        <v>9</v>
      </c>
      <c r="F3876" t="s">
        <v>72</v>
      </c>
      <c r="G3876">
        <v>1000001699</v>
      </c>
      <c r="H3876" t="s">
        <v>71</v>
      </c>
      <c r="I3876" t="s">
        <v>13</v>
      </c>
      <c r="J3876">
        <v>10000211</v>
      </c>
      <c r="K3876" t="s">
        <v>11</v>
      </c>
      <c r="L3876">
        <v>78.958000000000013</v>
      </c>
    </row>
    <row r="3877" spans="1:12" x14ac:dyDescent="0.2">
      <c r="A3877" s="1">
        <v>43251</v>
      </c>
      <c r="B3877" s="7" t="str">
        <f>YEAR(月末库存[[#This Row],[日期]]) &amp; "年"</f>
        <v>2018年</v>
      </c>
      <c r="C3877" s="7" t="str">
        <f>MONTH(月末库存[[#This Row],[日期]]) &amp; "月"</f>
        <v>5月</v>
      </c>
      <c r="D3877" s="7">
        <f>--TEXT(月末库存[[#This Row],[日期]],"yyyymm")</f>
        <v>201805</v>
      </c>
      <c r="E3877" t="s">
        <v>9</v>
      </c>
      <c r="F3877" t="s">
        <v>17</v>
      </c>
      <c r="G3877">
        <v>1000000059</v>
      </c>
      <c r="H3877" t="s">
        <v>55</v>
      </c>
      <c r="I3877" t="s">
        <v>13</v>
      </c>
      <c r="J3877">
        <v>10000064</v>
      </c>
      <c r="K3877" t="s">
        <v>53</v>
      </c>
      <c r="L3877">
        <v>100.55399999999983</v>
      </c>
    </row>
    <row r="3878" spans="1:12" x14ac:dyDescent="0.2">
      <c r="A3878" s="1">
        <v>43251</v>
      </c>
      <c r="B3878" s="7" t="str">
        <f>YEAR(月末库存[[#This Row],[日期]]) &amp; "年"</f>
        <v>2018年</v>
      </c>
      <c r="C3878" s="7" t="str">
        <f>MONTH(月末库存[[#This Row],[日期]]) &amp; "月"</f>
        <v>5月</v>
      </c>
      <c r="D3878" s="7">
        <f>--TEXT(月末库存[[#This Row],[日期]],"yyyymm")</f>
        <v>201805</v>
      </c>
      <c r="E3878" t="s">
        <v>9</v>
      </c>
      <c r="F3878" t="s">
        <v>75</v>
      </c>
      <c r="G3878">
        <v>1000000281</v>
      </c>
      <c r="H3878" t="s">
        <v>74</v>
      </c>
      <c r="I3878" t="s">
        <v>13</v>
      </c>
      <c r="J3878">
        <v>20000099</v>
      </c>
      <c r="K3878" t="s">
        <v>20</v>
      </c>
      <c r="L3878">
        <v>128.202</v>
      </c>
    </row>
    <row r="3879" spans="1:12" x14ac:dyDescent="0.2">
      <c r="A3879" s="1">
        <v>43251</v>
      </c>
      <c r="B3879" s="7" t="str">
        <f>YEAR(月末库存[[#This Row],[日期]]) &amp; "年"</f>
        <v>2018年</v>
      </c>
      <c r="C3879" s="7" t="str">
        <f>MONTH(月末库存[[#This Row],[日期]]) &amp; "月"</f>
        <v>5月</v>
      </c>
      <c r="D3879" s="7">
        <f>--TEXT(月末库存[[#This Row],[日期]],"yyyymm")</f>
        <v>201805</v>
      </c>
      <c r="E3879" t="s">
        <v>9</v>
      </c>
      <c r="F3879" t="s">
        <v>17</v>
      </c>
      <c r="G3879">
        <v>1000001649</v>
      </c>
      <c r="H3879" t="s">
        <v>16</v>
      </c>
      <c r="I3879" t="s">
        <v>13</v>
      </c>
      <c r="J3879">
        <v>10000111</v>
      </c>
      <c r="K3879" t="s">
        <v>37</v>
      </c>
      <c r="L3879">
        <v>97.300000000000026</v>
      </c>
    </row>
    <row r="3880" spans="1:12" x14ac:dyDescent="0.2">
      <c r="A3880" s="1">
        <v>43251</v>
      </c>
      <c r="B3880" s="7" t="str">
        <f>YEAR(月末库存[[#This Row],[日期]]) &amp; "年"</f>
        <v>2018年</v>
      </c>
      <c r="C3880" s="7" t="str">
        <f>MONTH(月末库存[[#This Row],[日期]]) &amp; "月"</f>
        <v>5月</v>
      </c>
      <c r="D3880" s="7">
        <f>--TEXT(月末库存[[#This Row],[日期]],"yyyymm")</f>
        <v>201805</v>
      </c>
      <c r="E3880" t="s">
        <v>9</v>
      </c>
      <c r="F3880" t="s">
        <v>17</v>
      </c>
      <c r="G3880">
        <v>1000001649</v>
      </c>
      <c r="H3880" t="s">
        <v>16</v>
      </c>
      <c r="I3880" t="s">
        <v>13</v>
      </c>
      <c r="J3880">
        <v>10000211</v>
      </c>
      <c r="K3880" t="s">
        <v>11</v>
      </c>
      <c r="L3880">
        <v>255.48200000000008</v>
      </c>
    </row>
    <row r="3881" spans="1:12" x14ac:dyDescent="0.2">
      <c r="A3881" s="1">
        <v>43251</v>
      </c>
      <c r="B3881" s="7" t="str">
        <f>YEAR(月末库存[[#This Row],[日期]]) &amp; "年"</f>
        <v>2018年</v>
      </c>
      <c r="C3881" s="7" t="str">
        <f>MONTH(月末库存[[#This Row],[日期]]) &amp; "月"</f>
        <v>5月</v>
      </c>
      <c r="D3881" s="7">
        <f>--TEXT(月末库存[[#This Row],[日期]],"yyyymm")</f>
        <v>201805</v>
      </c>
      <c r="E3881" t="s">
        <v>9</v>
      </c>
      <c r="F3881" t="s">
        <v>17</v>
      </c>
      <c r="G3881">
        <v>1000000059</v>
      </c>
      <c r="H3881" t="s">
        <v>55</v>
      </c>
      <c r="I3881" t="s">
        <v>13</v>
      </c>
      <c r="J3881">
        <v>10000131</v>
      </c>
      <c r="K3881" t="s">
        <v>38</v>
      </c>
      <c r="L3881">
        <v>159.43600000000009</v>
      </c>
    </row>
    <row r="3882" spans="1:12" x14ac:dyDescent="0.2">
      <c r="A3882" s="1">
        <v>43251</v>
      </c>
      <c r="B3882" s="7" t="str">
        <f>YEAR(月末库存[[#This Row],[日期]]) &amp; "年"</f>
        <v>2018年</v>
      </c>
      <c r="C3882" s="7" t="str">
        <f>MONTH(月末库存[[#This Row],[日期]]) &amp; "月"</f>
        <v>5月</v>
      </c>
      <c r="D3882" s="7">
        <f>--TEXT(月末库存[[#This Row],[日期]],"yyyymm")</f>
        <v>201805</v>
      </c>
      <c r="E3882" t="s">
        <v>9</v>
      </c>
      <c r="F3882" t="s">
        <v>17</v>
      </c>
      <c r="G3882">
        <v>1000000059</v>
      </c>
      <c r="H3882" t="s">
        <v>55</v>
      </c>
      <c r="I3882" t="s">
        <v>13</v>
      </c>
      <c r="J3882">
        <v>10000211</v>
      </c>
      <c r="K3882" t="s">
        <v>11</v>
      </c>
      <c r="L3882">
        <v>46.644000000000048</v>
      </c>
    </row>
    <row r="3883" spans="1:12" x14ac:dyDescent="0.2">
      <c r="A3883" s="1">
        <v>43251</v>
      </c>
      <c r="B3883" s="7" t="str">
        <f>YEAR(月末库存[[#This Row],[日期]]) &amp; "年"</f>
        <v>2018年</v>
      </c>
      <c r="C3883" s="7" t="str">
        <f>MONTH(月末库存[[#This Row],[日期]]) &amp; "月"</f>
        <v>5月</v>
      </c>
      <c r="D3883" s="7">
        <f>--TEXT(月末库存[[#This Row],[日期]],"yyyymm")</f>
        <v>201805</v>
      </c>
      <c r="E3883" t="s">
        <v>9</v>
      </c>
      <c r="F3883" t="s">
        <v>12</v>
      </c>
      <c r="G3883">
        <v>1000000072</v>
      </c>
      <c r="H3883" t="s">
        <v>10</v>
      </c>
      <c r="I3883" t="s">
        <v>13</v>
      </c>
      <c r="J3883">
        <v>10000211</v>
      </c>
      <c r="K3883" t="s">
        <v>11</v>
      </c>
      <c r="L3883">
        <v>429.286</v>
      </c>
    </row>
    <row r="3884" spans="1:12" x14ac:dyDescent="0.2">
      <c r="A3884" s="1">
        <v>43251</v>
      </c>
      <c r="B3884" s="7" t="str">
        <f>YEAR(月末库存[[#This Row],[日期]]) &amp; "年"</f>
        <v>2018年</v>
      </c>
      <c r="C3884" s="7" t="str">
        <f>MONTH(月末库存[[#This Row],[日期]]) &amp; "月"</f>
        <v>5月</v>
      </c>
      <c r="D3884" s="7">
        <f>--TEXT(月末库存[[#This Row],[日期]],"yyyymm")</f>
        <v>201805</v>
      </c>
      <c r="E3884" t="s">
        <v>9</v>
      </c>
      <c r="F3884" t="s">
        <v>59</v>
      </c>
      <c r="G3884">
        <v>1000000192</v>
      </c>
      <c r="H3884" t="s">
        <v>58</v>
      </c>
      <c r="I3884" t="s">
        <v>13</v>
      </c>
      <c r="J3884">
        <v>10000136</v>
      </c>
      <c r="K3884" t="s">
        <v>40</v>
      </c>
      <c r="L3884">
        <v>2.3999999999999986</v>
      </c>
    </row>
    <row r="3885" spans="1:12" x14ac:dyDescent="0.2">
      <c r="A3885" s="1">
        <v>43251</v>
      </c>
      <c r="B3885" s="7" t="str">
        <f>YEAR(月末库存[[#This Row],[日期]]) &amp; "年"</f>
        <v>2018年</v>
      </c>
      <c r="C3885" s="7" t="str">
        <f>MONTH(月末库存[[#This Row],[日期]]) &amp; "月"</f>
        <v>5月</v>
      </c>
      <c r="D3885" s="7">
        <f>--TEXT(月末库存[[#This Row],[日期]],"yyyymm")</f>
        <v>201805</v>
      </c>
      <c r="E3885" t="s">
        <v>9</v>
      </c>
      <c r="F3885" t="s">
        <v>59</v>
      </c>
      <c r="G3885">
        <v>1000000192</v>
      </c>
      <c r="H3885" t="s">
        <v>58</v>
      </c>
      <c r="I3885" t="s">
        <v>13</v>
      </c>
      <c r="J3885">
        <v>20000018</v>
      </c>
      <c r="K3885" t="s">
        <v>81</v>
      </c>
      <c r="L3885">
        <v>1.9999999999999964</v>
      </c>
    </row>
    <row r="3886" spans="1:12" x14ac:dyDescent="0.2">
      <c r="A3886" s="1">
        <v>43251</v>
      </c>
      <c r="B3886" s="7" t="str">
        <f>YEAR(月末库存[[#This Row],[日期]]) &amp; "年"</f>
        <v>2018年</v>
      </c>
      <c r="C3886" s="7" t="str">
        <f>MONTH(月末库存[[#This Row],[日期]]) &amp; "月"</f>
        <v>5月</v>
      </c>
      <c r="D3886" s="7">
        <f>--TEXT(月末库存[[#This Row],[日期]],"yyyymm")</f>
        <v>201805</v>
      </c>
      <c r="E3886" t="s">
        <v>9</v>
      </c>
      <c r="F3886" t="s">
        <v>75</v>
      </c>
      <c r="G3886">
        <v>1000000281</v>
      </c>
      <c r="H3886" t="s">
        <v>74</v>
      </c>
      <c r="I3886" t="s">
        <v>13</v>
      </c>
      <c r="J3886">
        <v>10000136</v>
      </c>
      <c r="K3886" t="s">
        <v>40</v>
      </c>
      <c r="L3886">
        <v>24.499999999999993</v>
      </c>
    </row>
    <row r="3887" spans="1:12" x14ac:dyDescent="0.2">
      <c r="A3887" s="1">
        <v>43251</v>
      </c>
      <c r="B3887" s="7" t="str">
        <f>YEAR(月末库存[[#This Row],[日期]]) &amp; "年"</f>
        <v>2018年</v>
      </c>
      <c r="C3887" s="7" t="str">
        <f>MONTH(月末库存[[#This Row],[日期]]) &amp; "月"</f>
        <v>5月</v>
      </c>
      <c r="D3887" s="7">
        <f>--TEXT(月末库存[[#This Row],[日期]],"yyyymm")</f>
        <v>201805</v>
      </c>
      <c r="E3887" t="s">
        <v>9</v>
      </c>
      <c r="F3887" t="s">
        <v>72</v>
      </c>
      <c r="G3887">
        <v>1000001699</v>
      </c>
      <c r="H3887" t="s">
        <v>71</v>
      </c>
      <c r="I3887" t="s">
        <v>13</v>
      </c>
      <c r="J3887">
        <v>10000136</v>
      </c>
      <c r="K3887" t="s">
        <v>40</v>
      </c>
      <c r="L3887">
        <v>0.29999999999999938</v>
      </c>
    </row>
    <row r="3888" spans="1:12" x14ac:dyDescent="0.2">
      <c r="A3888" s="1">
        <v>43251</v>
      </c>
      <c r="B3888" s="7" t="str">
        <f>YEAR(月末库存[[#This Row],[日期]]) &amp; "年"</f>
        <v>2018年</v>
      </c>
      <c r="C3888" s="7" t="str">
        <f>MONTH(月末库存[[#This Row],[日期]]) &amp; "月"</f>
        <v>5月</v>
      </c>
      <c r="D3888" s="7">
        <f>--TEXT(月末库存[[#This Row],[日期]],"yyyymm")</f>
        <v>201805</v>
      </c>
      <c r="E3888" t="s">
        <v>9</v>
      </c>
      <c r="F3888" t="s">
        <v>15</v>
      </c>
      <c r="G3888">
        <v>1000002981</v>
      </c>
      <c r="H3888" t="s">
        <v>62</v>
      </c>
      <c r="I3888" t="s">
        <v>13</v>
      </c>
      <c r="J3888">
        <v>10000136</v>
      </c>
      <c r="K3888" t="s">
        <v>40</v>
      </c>
      <c r="L3888">
        <v>2.8499999999999979</v>
      </c>
    </row>
    <row r="3889" spans="1:12" x14ac:dyDescent="0.2">
      <c r="A3889" s="1">
        <v>43251</v>
      </c>
      <c r="B3889" s="7" t="str">
        <f>YEAR(月末库存[[#This Row],[日期]]) &amp; "年"</f>
        <v>2018年</v>
      </c>
      <c r="C3889" s="7" t="str">
        <f>MONTH(月末库存[[#This Row],[日期]]) &amp; "月"</f>
        <v>5月</v>
      </c>
      <c r="D3889" s="7">
        <f>--TEXT(月末库存[[#This Row],[日期]],"yyyymm")</f>
        <v>201805</v>
      </c>
      <c r="E3889" t="s">
        <v>9</v>
      </c>
      <c r="F3889" t="s">
        <v>15</v>
      </c>
      <c r="G3889">
        <v>1000002986</v>
      </c>
      <c r="H3889" t="s">
        <v>14</v>
      </c>
      <c r="I3889" t="s">
        <v>13</v>
      </c>
      <c r="J3889">
        <v>10000211</v>
      </c>
      <c r="K3889" t="s">
        <v>11</v>
      </c>
      <c r="L3889">
        <v>739.47599999999977</v>
      </c>
    </row>
    <row r="3890" spans="1:12" x14ac:dyDescent="0.2">
      <c r="A3890" s="1">
        <v>43251</v>
      </c>
      <c r="B3890" s="7" t="str">
        <f>YEAR(月末库存[[#This Row],[日期]]) &amp; "年"</f>
        <v>2018年</v>
      </c>
      <c r="C3890" s="7" t="str">
        <f>MONTH(月末库存[[#This Row],[日期]]) &amp; "月"</f>
        <v>5月</v>
      </c>
      <c r="D3890" s="7">
        <f>--TEXT(月末库存[[#This Row],[日期]],"yyyymm")</f>
        <v>201805</v>
      </c>
      <c r="E3890" t="s">
        <v>22</v>
      </c>
      <c r="F3890" t="s">
        <v>69</v>
      </c>
      <c r="G3890">
        <v>1000003349</v>
      </c>
      <c r="H3890" t="s">
        <v>68</v>
      </c>
      <c r="I3890" t="s">
        <v>13</v>
      </c>
      <c r="J3890">
        <v>10000064</v>
      </c>
      <c r="K3890" t="s">
        <v>53</v>
      </c>
      <c r="L3890">
        <v>19.300000000000004</v>
      </c>
    </row>
    <row r="3891" spans="1:12" x14ac:dyDescent="0.2">
      <c r="A3891" s="1">
        <v>43251</v>
      </c>
      <c r="B3891" s="7" t="str">
        <f>YEAR(月末库存[[#This Row],[日期]]) &amp; "年"</f>
        <v>2018年</v>
      </c>
      <c r="C3891" s="7" t="str">
        <f>MONTH(月末库存[[#This Row],[日期]]) &amp; "月"</f>
        <v>5月</v>
      </c>
      <c r="D3891" s="7">
        <f>--TEXT(月末库存[[#This Row],[日期]],"yyyymm")</f>
        <v>201805</v>
      </c>
      <c r="E3891" t="s">
        <v>22</v>
      </c>
      <c r="F3891" t="s">
        <v>69</v>
      </c>
      <c r="G3891">
        <v>1000003349</v>
      </c>
      <c r="H3891" t="s">
        <v>68</v>
      </c>
      <c r="I3891" t="s">
        <v>13</v>
      </c>
      <c r="J3891">
        <v>10000061</v>
      </c>
      <c r="K3891" t="s">
        <v>28</v>
      </c>
      <c r="L3891">
        <v>12</v>
      </c>
    </row>
    <row r="3892" spans="1:12" x14ac:dyDescent="0.2">
      <c r="A3892" s="1">
        <v>43251</v>
      </c>
      <c r="B3892" s="7" t="str">
        <f>YEAR(月末库存[[#This Row],[日期]]) &amp; "年"</f>
        <v>2018年</v>
      </c>
      <c r="C3892" s="7" t="str">
        <f>MONTH(月末库存[[#This Row],[日期]]) &amp; "月"</f>
        <v>5月</v>
      </c>
      <c r="D3892" s="7">
        <f>--TEXT(月末库存[[#This Row],[日期]],"yyyymm")</f>
        <v>201805</v>
      </c>
      <c r="E3892" t="s">
        <v>22</v>
      </c>
      <c r="F3892" t="s">
        <v>69</v>
      </c>
      <c r="G3892">
        <v>1000003349</v>
      </c>
      <c r="H3892" t="s">
        <v>68</v>
      </c>
      <c r="I3892" t="s">
        <v>13</v>
      </c>
      <c r="J3892">
        <v>10000131</v>
      </c>
      <c r="K3892" t="s">
        <v>38</v>
      </c>
      <c r="L3892">
        <v>5.5</v>
      </c>
    </row>
    <row r="3893" spans="1:12" x14ac:dyDescent="0.2">
      <c r="A3893" s="1">
        <v>43251</v>
      </c>
      <c r="B3893" s="7" t="str">
        <f>YEAR(月末库存[[#This Row],[日期]]) &amp; "年"</f>
        <v>2018年</v>
      </c>
      <c r="C3893" s="7" t="str">
        <f>MONTH(月末库存[[#This Row],[日期]]) &amp; "月"</f>
        <v>5月</v>
      </c>
      <c r="D3893" s="7">
        <f>--TEXT(月末库存[[#This Row],[日期]],"yyyymm")</f>
        <v>201805</v>
      </c>
      <c r="E3893" t="s">
        <v>22</v>
      </c>
      <c r="F3893" t="s">
        <v>49</v>
      </c>
      <c r="G3893">
        <v>1000000020</v>
      </c>
      <c r="H3893" t="s">
        <v>73</v>
      </c>
      <c r="I3893" t="s">
        <v>13</v>
      </c>
      <c r="J3893">
        <v>10000182</v>
      </c>
      <c r="K3893" t="s">
        <v>31</v>
      </c>
      <c r="L3893">
        <v>33.6</v>
      </c>
    </row>
    <row r="3894" spans="1:12" x14ac:dyDescent="0.2">
      <c r="A3894" s="1">
        <v>43251</v>
      </c>
      <c r="B3894" s="7" t="str">
        <f>YEAR(月末库存[[#This Row],[日期]]) &amp; "年"</f>
        <v>2018年</v>
      </c>
      <c r="C3894" s="7" t="str">
        <f>MONTH(月末库存[[#This Row],[日期]]) &amp; "月"</f>
        <v>5月</v>
      </c>
      <c r="D3894" s="7">
        <f>--TEXT(月末库存[[#This Row],[日期]],"yyyymm")</f>
        <v>201805</v>
      </c>
      <c r="E3894" t="s">
        <v>22</v>
      </c>
      <c r="F3894" t="s">
        <v>33</v>
      </c>
      <c r="G3894">
        <v>1000000031</v>
      </c>
      <c r="H3894" t="s">
        <v>32</v>
      </c>
      <c r="I3894" t="s">
        <v>13</v>
      </c>
      <c r="J3894">
        <v>10000131</v>
      </c>
      <c r="K3894" t="s">
        <v>38</v>
      </c>
      <c r="L3894">
        <v>80.8</v>
      </c>
    </row>
    <row r="3895" spans="1:12" x14ac:dyDescent="0.2">
      <c r="A3895" s="1">
        <v>43251</v>
      </c>
      <c r="B3895" s="7" t="str">
        <f>YEAR(月末库存[[#This Row],[日期]]) &amp; "年"</f>
        <v>2018年</v>
      </c>
      <c r="C3895" s="7" t="str">
        <f>MONTH(月末库存[[#This Row],[日期]]) &amp; "月"</f>
        <v>5月</v>
      </c>
      <c r="D3895" s="7">
        <f>--TEXT(月末库存[[#This Row],[日期]],"yyyymm")</f>
        <v>201805</v>
      </c>
      <c r="E3895" t="s">
        <v>22</v>
      </c>
      <c r="F3895" t="s">
        <v>69</v>
      </c>
      <c r="G3895">
        <v>1000000129</v>
      </c>
      <c r="H3895" t="s">
        <v>70</v>
      </c>
      <c r="I3895" t="s">
        <v>13</v>
      </c>
      <c r="J3895">
        <v>20000018</v>
      </c>
      <c r="K3895" t="s">
        <v>81</v>
      </c>
      <c r="L3895">
        <v>5.3</v>
      </c>
    </row>
    <row r="3896" spans="1:12" x14ac:dyDescent="0.2">
      <c r="A3896" s="1">
        <v>43251</v>
      </c>
      <c r="B3896" s="7" t="str">
        <f>YEAR(月末库存[[#This Row],[日期]]) &amp; "年"</f>
        <v>2018年</v>
      </c>
      <c r="C3896" s="7" t="str">
        <f>MONTH(月末库存[[#This Row],[日期]]) &amp; "月"</f>
        <v>5月</v>
      </c>
      <c r="D3896" s="7">
        <f>--TEXT(月末库存[[#This Row],[日期]],"yyyymm")</f>
        <v>201805</v>
      </c>
      <c r="E3896" t="s">
        <v>22</v>
      </c>
      <c r="F3896" t="s">
        <v>35</v>
      </c>
      <c r="G3896">
        <v>1000000047</v>
      </c>
      <c r="H3896" t="s">
        <v>34</v>
      </c>
      <c r="I3896" t="s">
        <v>13</v>
      </c>
      <c r="J3896">
        <v>10000111</v>
      </c>
      <c r="K3896" t="s">
        <v>37</v>
      </c>
      <c r="L3896">
        <v>0.70000000000000018</v>
      </c>
    </row>
    <row r="3897" spans="1:12" x14ac:dyDescent="0.2">
      <c r="A3897" s="1">
        <v>43251</v>
      </c>
      <c r="B3897" s="7" t="str">
        <f>YEAR(月末库存[[#This Row],[日期]]) &amp; "年"</f>
        <v>2018年</v>
      </c>
      <c r="C3897" s="7" t="str">
        <f>MONTH(月末库存[[#This Row],[日期]]) &amp; "月"</f>
        <v>5月</v>
      </c>
      <c r="D3897" s="7">
        <f>--TEXT(月末库存[[#This Row],[日期]],"yyyymm")</f>
        <v>201805</v>
      </c>
      <c r="E3897" t="s">
        <v>22</v>
      </c>
      <c r="F3897" t="s">
        <v>49</v>
      </c>
      <c r="G3897">
        <v>1000000020</v>
      </c>
      <c r="H3897" t="s">
        <v>73</v>
      </c>
      <c r="I3897" t="s">
        <v>13</v>
      </c>
      <c r="J3897">
        <v>20000018</v>
      </c>
      <c r="K3897" t="s">
        <v>81</v>
      </c>
      <c r="L3897">
        <v>0.70000000000000018</v>
      </c>
    </row>
    <row r="3898" spans="1:12" x14ac:dyDescent="0.2">
      <c r="A3898" s="1">
        <v>43251</v>
      </c>
      <c r="B3898" s="7" t="str">
        <f>YEAR(月末库存[[#This Row],[日期]]) &amp; "年"</f>
        <v>2018年</v>
      </c>
      <c r="C3898" s="7" t="str">
        <f>MONTH(月末库存[[#This Row],[日期]]) &amp; "月"</f>
        <v>5月</v>
      </c>
      <c r="D3898" s="7">
        <f>--TEXT(月末库存[[#This Row],[日期]],"yyyymm")</f>
        <v>201805</v>
      </c>
      <c r="E3898" t="s">
        <v>22</v>
      </c>
      <c r="F3898" t="s">
        <v>21</v>
      </c>
      <c r="G3898">
        <v>1000002872</v>
      </c>
      <c r="H3898" t="s">
        <v>19</v>
      </c>
      <c r="I3898" t="s">
        <v>13</v>
      </c>
      <c r="J3898">
        <v>10000111</v>
      </c>
      <c r="K3898" t="s">
        <v>37</v>
      </c>
      <c r="L3898">
        <v>6.2999999999999963</v>
      </c>
    </row>
    <row r="3899" spans="1:12" x14ac:dyDescent="0.2">
      <c r="A3899" s="1">
        <v>43251</v>
      </c>
      <c r="B3899" s="7" t="str">
        <f>YEAR(月末库存[[#This Row],[日期]]) &amp; "年"</f>
        <v>2018年</v>
      </c>
      <c r="C3899" s="7" t="str">
        <f>MONTH(月末库存[[#This Row],[日期]]) &amp; "月"</f>
        <v>5月</v>
      </c>
      <c r="D3899" s="7">
        <f>--TEXT(月末库存[[#This Row],[日期]],"yyyymm")</f>
        <v>201805</v>
      </c>
      <c r="E3899" t="s">
        <v>22</v>
      </c>
      <c r="F3899" t="s">
        <v>33</v>
      </c>
      <c r="G3899">
        <v>1000000031</v>
      </c>
      <c r="H3899" t="s">
        <v>32</v>
      </c>
      <c r="I3899" t="s">
        <v>13</v>
      </c>
      <c r="J3899">
        <v>20000018</v>
      </c>
      <c r="K3899" t="s">
        <v>81</v>
      </c>
      <c r="L3899">
        <v>0</v>
      </c>
    </row>
    <row r="3900" spans="1:12" x14ac:dyDescent="0.2">
      <c r="A3900" s="1">
        <v>43251</v>
      </c>
      <c r="B3900" s="7" t="str">
        <f>YEAR(月末库存[[#This Row],[日期]]) &amp; "年"</f>
        <v>2018年</v>
      </c>
      <c r="C3900" s="7" t="str">
        <f>MONTH(月末库存[[#This Row],[日期]]) &amp; "月"</f>
        <v>5月</v>
      </c>
      <c r="D3900" s="7">
        <f>--TEXT(月末库存[[#This Row],[日期]],"yyyymm")</f>
        <v>201805</v>
      </c>
      <c r="E3900" t="s">
        <v>22</v>
      </c>
      <c r="F3900" t="s">
        <v>64</v>
      </c>
      <c r="G3900">
        <v>1000002973</v>
      </c>
      <c r="H3900" t="s">
        <v>63</v>
      </c>
      <c r="I3900" t="s">
        <v>13</v>
      </c>
      <c r="J3900">
        <v>10000182</v>
      </c>
      <c r="K3900" t="s">
        <v>31</v>
      </c>
      <c r="L3900">
        <v>136.70000000000002</v>
      </c>
    </row>
    <row r="3901" spans="1:12" x14ac:dyDescent="0.2">
      <c r="A3901" s="1">
        <v>43251</v>
      </c>
      <c r="B3901" s="7" t="str">
        <f>YEAR(月末库存[[#This Row],[日期]]) &amp; "年"</f>
        <v>2018年</v>
      </c>
      <c r="C3901" s="7" t="str">
        <f>MONTH(月末库存[[#This Row],[日期]]) &amp; "月"</f>
        <v>5月</v>
      </c>
      <c r="D3901" s="7">
        <f>--TEXT(月末库存[[#This Row],[日期]],"yyyymm")</f>
        <v>201805</v>
      </c>
      <c r="E3901" t="s">
        <v>22</v>
      </c>
      <c r="F3901" t="s">
        <v>25</v>
      </c>
      <c r="G3901">
        <v>1000003183</v>
      </c>
      <c r="H3901" t="s">
        <v>23</v>
      </c>
      <c r="I3901" t="s">
        <v>13</v>
      </c>
      <c r="J3901">
        <v>10000064</v>
      </c>
      <c r="K3901" t="s">
        <v>53</v>
      </c>
      <c r="L3901">
        <v>4.2000000000000037</v>
      </c>
    </row>
    <row r="3902" spans="1:12" x14ac:dyDescent="0.2">
      <c r="A3902" s="1">
        <v>43251</v>
      </c>
      <c r="B3902" s="7" t="str">
        <f>YEAR(月末库存[[#This Row],[日期]]) &amp; "年"</f>
        <v>2018年</v>
      </c>
      <c r="C3902" s="7" t="str">
        <f>MONTH(月末库存[[#This Row],[日期]]) &amp; "月"</f>
        <v>5月</v>
      </c>
      <c r="D3902" s="7">
        <f>--TEXT(月末库存[[#This Row],[日期]],"yyyymm")</f>
        <v>201805</v>
      </c>
      <c r="E3902" t="s">
        <v>22</v>
      </c>
      <c r="F3902" t="s">
        <v>69</v>
      </c>
      <c r="G3902">
        <v>1000003349</v>
      </c>
      <c r="H3902" t="s">
        <v>68</v>
      </c>
      <c r="I3902" t="s">
        <v>13</v>
      </c>
      <c r="J3902">
        <v>10000111</v>
      </c>
      <c r="K3902" t="s">
        <v>37</v>
      </c>
      <c r="L3902">
        <v>0.10999999999999999</v>
      </c>
    </row>
    <row r="3903" spans="1:12" x14ac:dyDescent="0.2">
      <c r="A3903" s="1">
        <v>43251</v>
      </c>
      <c r="B3903" s="7" t="str">
        <f>YEAR(月末库存[[#This Row],[日期]]) &amp; "年"</f>
        <v>2018年</v>
      </c>
      <c r="C3903" s="7" t="str">
        <f>MONTH(月末库存[[#This Row],[日期]]) &amp; "月"</f>
        <v>5月</v>
      </c>
      <c r="D3903" s="7">
        <f>--TEXT(月末库存[[#This Row],[日期]],"yyyymm")</f>
        <v>201805</v>
      </c>
      <c r="E3903" t="s">
        <v>22</v>
      </c>
      <c r="F3903" t="s">
        <v>69</v>
      </c>
      <c r="G3903">
        <v>1000003349</v>
      </c>
      <c r="H3903" t="s">
        <v>68</v>
      </c>
      <c r="I3903" t="s">
        <v>13</v>
      </c>
      <c r="J3903">
        <v>10000172</v>
      </c>
      <c r="K3903" t="s">
        <v>18</v>
      </c>
      <c r="L3903">
        <v>0.20000000000000007</v>
      </c>
    </row>
    <row r="3904" spans="1:12" x14ac:dyDescent="0.2">
      <c r="A3904" s="1">
        <v>43251</v>
      </c>
      <c r="B3904" s="7" t="str">
        <f>YEAR(月末库存[[#This Row],[日期]]) &amp; "年"</f>
        <v>2018年</v>
      </c>
      <c r="C3904" s="7" t="str">
        <f>MONTH(月末库存[[#This Row],[日期]]) &amp; "月"</f>
        <v>5月</v>
      </c>
      <c r="D3904" s="7">
        <f>--TEXT(月末库存[[#This Row],[日期]],"yyyymm")</f>
        <v>201805</v>
      </c>
      <c r="E3904" t="s">
        <v>22</v>
      </c>
      <c r="F3904" t="s">
        <v>29</v>
      </c>
      <c r="G3904">
        <v>1000000054</v>
      </c>
      <c r="H3904" t="s">
        <v>36</v>
      </c>
      <c r="I3904" t="s">
        <v>13</v>
      </c>
      <c r="J3904">
        <v>10000172</v>
      </c>
      <c r="K3904" t="s">
        <v>18</v>
      </c>
      <c r="L3904">
        <v>41.499999999999964</v>
      </c>
    </row>
    <row r="3905" spans="1:12" x14ac:dyDescent="0.2">
      <c r="A3905" s="1">
        <v>43251</v>
      </c>
      <c r="B3905" s="7" t="str">
        <f>YEAR(月末库存[[#This Row],[日期]]) &amp; "年"</f>
        <v>2018年</v>
      </c>
      <c r="C3905" s="7" t="str">
        <f>MONTH(月末库存[[#This Row],[日期]]) &amp; "月"</f>
        <v>5月</v>
      </c>
      <c r="D3905" s="7">
        <f>--TEXT(月末库存[[#This Row],[日期]],"yyyymm")</f>
        <v>201805</v>
      </c>
      <c r="E3905" t="s">
        <v>22</v>
      </c>
      <c r="F3905" t="s">
        <v>46</v>
      </c>
      <c r="G3905">
        <v>1000001133</v>
      </c>
      <c r="H3905" t="s">
        <v>45</v>
      </c>
      <c r="I3905" t="s">
        <v>13</v>
      </c>
      <c r="J3905">
        <v>10000064</v>
      </c>
      <c r="K3905" t="s">
        <v>53</v>
      </c>
      <c r="L3905">
        <v>1.8959999999999997</v>
      </c>
    </row>
    <row r="3906" spans="1:12" x14ac:dyDescent="0.2">
      <c r="A3906" s="1">
        <v>43251</v>
      </c>
      <c r="B3906" s="7" t="str">
        <f>YEAR(月末库存[[#This Row],[日期]]) &amp; "年"</f>
        <v>2018年</v>
      </c>
      <c r="C3906" s="7" t="str">
        <f>MONTH(月末库存[[#This Row],[日期]]) &amp; "月"</f>
        <v>5月</v>
      </c>
      <c r="D3906" s="7">
        <f>--TEXT(月末库存[[#This Row],[日期]],"yyyymm")</f>
        <v>201805</v>
      </c>
      <c r="E3906" t="s">
        <v>22</v>
      </c>
      <c r="F3906" t="s">
        <v>54</v>
      </c>
      <c r="G3906">
        <v>1000000046</v>
      </c>
      <c r="H3906" t="s">
        <v>52</v>
      </c>
      <c r="I3906" t="s">
        <v>13</v>
      </c>
      <c r="J3906">
        <v>10000064</v>
      </c>
      <c r="K3906" t="s">
        <v>53</v>
      </c>
      <c r="L3906">
        <v>39.492000000000004</v>
      </c>
    </row>
    <row r="3907" spans="1:12" x14ac:dyDescent="0.2">
      <c r="A3907" s="1">
        <v>43251</v>
      </c>
      <c r="B3907" s="7" t="str">
        <f>YEAR(月末库存[[#This Row],[日期]]) &amp; "年"</f>
        <v>2018年</v>
      </c>
      <c r="C3907" s="7" t="str">
        <f>MONTH(月末库存[[#This Row],[日期]]) &amp; "月"</f>
        <v>5月</v>
      </c>
      <c r="D3907" s="7">
        <f>--TEXT(月末库存[[#This Row],[日期]],"yyyymm")</f>
        <v>201805</v>
      </c>
      <c r="E3907" t="s">
        <v>22</v>
      </c>
      <c r="F3907" t="s">
        <v>64</v>
      </c>
      <c r="G3907">
        <v>1000002973</v>
      </c>
      <c r="H3907" t="s">
        <v>63</v>
      </c>
      <c r="I3907" t="s">
        <v>13</v>
      </c>
      <c r="J3907">
        <v>10000131</v>
      </c>
      <c r="K3907" t="s">
        <v>38</v>
      </c>
      <c r="L3907">
        <v>72.775999999999996</v>
      </c>
    </row>
    <row r="3908" spans="1:12" x14ac:dyDescent="0.2">
      <c r="A3908" s="1">
        <v>43251</v>
      </c>
      <c r="B3908" s="7" t="str">
        <f>YEAR(月末库存[[#This Row],[日期]]) &amp; "年"</f>
        <v>2018年</v>
      </c>
      <c r="C3908" s="7" t="str">
        <f>MONTH(月末库存[[#This Row],[日期]]) &amp; "月"</f>
        <v>5月</v>
      </c>
      <c r="D3908" s="7">
        <f>--TEXT(月末库存[[#This Row],[日期]],"yyyymm")</f>
        <v>201805</v>
      </c>
      <c r="E3908" t="s">
        <v>22</v>
      </c>
      <c r="F3908" t="s">
        <v>49</v>
      </c>
      <c r="G3908">
        <v>1000000018</v>
      </c>
      <c r="H3908" t="s">
        <v>48</v>
      </c>
      <c r="I3908" t="s">
        <v>13</v>
      </c>
      <c r="J3908">
        <v>10000064</v>
      </c>
      <c r="K3908" t="s">
        <v>53</v>
      </c>
      <c r="L3908">
        <v>74.570000000000007</v>
      </c>
    </row>
    <row r="3909" spans="1:12" x14ac:dyDescent="0.2">
      <c r="A3909" s="1">
        <v>43251</v>
      </c>
      <c r="B3909" s="7" t="str">
        <f>YEAR(月末库存[[#This Row],[日期]]) &amp; "年"</f>
        <v>2018年</v>
      </c>
      <c r="C3909" s="7" t="str">
        <f>MONTH(月末库存[[#This Row],[日期]]) &amp; "月"</f>
        <v>5月</v>
      </c>
      <c r="D3909" s="7">
        <f>--TEXT(月末库存[[#This Row],[日期]],"yyyymm")</f>
        <v>201805</v>
      </c>
      <c r="E3909" t="s">
        <v>22</v>
      </c>
      <c r="F3909" t="s">
        <v>54</v>
      </c>
      <c r="G3909">
        <v>1000000046</v>
      </c>
      <c r="H3909" t="s">
        <v>52</v>
      </c>
      <c r="I3909" t="s">
        <v>13</v>
      </c>
      <c r="J3909">
        <v>10000136</v>
      </c>
      <c r="K3909" t="s">
        <v>40</v>
      </c>
      <c r="L3909">
        <v>9.5860000000000003</v>
      </c>
    </row>
    <row r="3910" spans="1:12" x14ac:dyDescent="0.2">
      <c r="A3910" s="1">
        <v>43251</v>
      </c>
      <c r="B3910" s="7" t="str">
        <f>YEAR(月末库存[[#This Row],[日期]]) &amp; "年"</f>
        <v>2018年</v>
      </c>
      <c r="C3910" s="7" t="str">
        <f>MONTH(月末库存[[#This Row],[日期]]) &amp; "月"</f>
        <v>5月</v>
      </c>
      <c r="D3910" s="7">
        <f>--TEXT(月末库存[[#This Row],[日期]],"yyyymm")</f>
        <v>201805</v>
      </c>
      <c r="E3910" t="s">
        <v>22</v>
      </c>
      <c r="F3910" t="s">
        <v>35</v>
      </c>
      <c r="G3910">
        <v>1000000047</v>
      </c>
      <c r="H3910" t="s">
        <v>34</v>
      </c>
      <c r="I3910" t="s">
        <v>13</v>
      </c>
      <c r="J3910">
        <v>10000064</v>
      </c>
      <c r="K3910" t="s">
        <v>53</v>
      </c>
      <c r="L3910">
        <v>11.596</v>
      </c>
    </row>
    <row r="3911" spans="1:12" x14ac:dyDescent="0.2">
      <c r="A3911" s="1">
        <v>43251</v>
      </c>
      <c r="B3911" s="7" t="str">
        <f>YEAR(月末库存[[#This Row],[日期]]) &amp; "年"</f>
        <v>2018年</v>
      </c>
      <c r="C3911" s="7" t="str">
        <f>MONTH(月末库存[[#This Row],[日期]]) &amp; "月"</f>
        <v>5月</v>
      </c>
      <c r="D3911" s="7">
        <f>--TEXT(月末库存[[#This Row],[日期]],"yyyymm")</f>
        <v>201805</v>
      </c>
      <c r="E3911" t="s">
        <v>22</v>
      </c>
      <c r="F3911" t="s">
        <v>69</v>
      </c>
      <c r="G3911">
        <v>1000003349</v>
      </c>
      <c r="H3911" t="s">
        <v>68</v>
      </c>
      <c r="I3911" t="s">
        <v>13</v>
      </c>
      <c r="J3911">
        <v>10000078</v>
      </c>
      <c r="K3911" t="s">
        <v>30</v>
      </c>
      <c r="L3911">
        <v>19.5</v>
      </c>
    </row>
    <row r="3912" spans="1:12" x14ac:dyDescent="0.2">
      <c r="A3912" s="1">
        <v>43251</v>
      </c>
      <c r="B3912" s="7" t="str">
        <f>YEAR(月末库存[[#This Row],[日期]]) &amp; "年"</f>
        <v>2018年</v>
      </c>
      <c r="C3912" s="7" t="str">
        <f>MONTH(月末库存[[#This Row],[日期]]) &amp; "月"</f>
        <v>5月</v>
      </c>
      <c r="D3912" s="7">
        <f>--TEXT(月末库存[[#This Row],[日期]],"yyyymm")</f>
        <v>201805</v>
      </c>
      <c r="E3912" t="s">
        <v>22</v>
      </c>
      <c r="F3912" t="s">
        <v>49</v>
      </c>
      <c r="G3912">
        <v>1000000018</v>
      </c>
      <c r="H3912" t="s">
        <v>48</v>
      </c>
      <c r="I3912" t="s">
        <v>13</v>
      </c>
      <c r="J3912">
        <v>10000182</v>
      </c>
      <c r="K3912" t="s">
        <v>31</v>
      </c>
      <c r="L3912">
        <v>184.71799999999999</v>
      </c>
    </row>
    <row r="3913" spans="1:12" x14ac:dyDescent="0.2">
      <c r="A3913" s="1">
        <v>43251</v>
      </c>
      <c r="B3913" s="7" t="str">
        <f>YEAR(月末库存[[#This Row],[日期]]) &amp; "年"</f>
        <v>2018年</v>
      </c>
      <c r="C3913" s="7" t="str">
        <f>MONTH(月末库存[[#This Row],[日期]]) &amp; "月"</f>
        <v>5月</v>
      </c>
      <c r="D3913" s="7">
        <f>--TEXT(月末库存[[#This Row],[日期]],"yyyymm")</f>
        <v>201805</v>
      </c>
      <c r="E3913" t="s">
        <v>22</v>
      </c>
      <c r="F3913" t="s">
        <v>35</v>
      </c>
      <c r="G3913">
        <v>1000000047</v>
      </c>
      <c r="H3913" t="s">
        <v>34</v>
      </c>
      <c r="I3913" t="s">
        <v>13</v>
      </c>
      <c r="J3913">
        <v>10000172</v>
      </c>
      <c r="K3913" t="s">
        <v>18</v>
      </c>
      <c r="L3913">
        <v>15.699999999999998</v>
      </c>
    </row>
    <row r="3914" spans="1:12" x14ac:dyDescent="0.2">
      <c r="A3914" s="1">
        <v>43251</v>
      </c>
      <c r="B3914" s="7" t="str">
        <f>YEAR(月末库存[[#This Row],[日期]]) &amp; "年"</f>
        <v>2018年</v>
      </c>
      <c r="C3914" s="7" t="str">
        <f>MONTH(月末库存[[#This Row],[日期]]) &amp; "月"</f>
        <v>5月</v>
      </c>
      <c r="D3914" s="7">
        <f>--TEXT(月末库存[[#This Row],[日期]],"yyyymm")</f>
        <v>201805</v>
      </c>
      <c r="E3914" t="s">
        <v>22</v>
      </c>
      <c r="F3914" t="s">
        <v>25</v>
      </c>
      <c r="G3914">
        <v>1000003183</v>
      </c>
      <c r="H3914" t="s">
        <v>23</v>
      </c>
      <c r="I3914" t="s">
        <v>13</v>
      </c>
      <c r="J3914">
        <v>10000078</v>
      </c>
      <c r="K3914" t="s">
        <v>30</v>
      </c>
      <c r="L3914">
        <v>34.226000000000006</v>
      </c>
    </row>
    <row r="3915" spans="1:12" x14ac:dyDescent="0.2">
      <c r="A3915" s="1">
        <v>43251</v>
      </c>
      <c r="B3915" s="7" t="str">
        <f>YEAR(月末库存[[#This Row],[日期]]) &amp; "年"</f>
        <v>2018年</v>
      </c>
      <c r="C3915" s="7" t="str">
        <f>MONTH(月末库存[[#This Row],[日期]]) &amp; "月"</f>
        <v>5月</v>
      </c>
      <c r="D3915" s="7">
        <f>--TEXT(月末库存[[#This Row],[日期]],"yyyymm")</f>
        <v>201805</v>
      </c>
      <c r="E3915" t="s">
        <v>22</v>
      </c>
      <c r="F3915" t="s">
        <v>46</v>
      </c>
      <c r="G3915">
        <v>1000001133</v>
      </c>
      <c r="H3915" t="s">
        <v>45</v>
      </c>
      <c r="I3915" t="s">
        <v>13</v>
      </c>
      <c r="J3915">
        <v>10000136</v>
      </c>
      <c r="K3915" t="s">
        <v>40</v>
      </c>
      <c r="L3915">
        <v>38.630000000000003</v>
      </c>
    </row>
    <row r="3916" spans="1:12" x14ac:dyDescent="0.2">
      <c r="A3916" s="1">
        <v>43251</v>
      </c>
      <c r="B3916" s="7" t="str">
        <f>YEAR(月末库存[[#This Row],[日期]]) &amp; "年"</f>
        <v>2018年</v>
      </c>
      <c r="C3916" s="7" t="str">
        <f>MONTH(月末库存[[#This Row],[日期]]) &amp; "月"</f>
        <v>5月</v>
      </c>
      <c r="D3916" s="7">
        <f>--TEXT(月末库存[[#This Row],[日期]],"yyyymm")</f>
        <v>201805</v>
      </c>
      <c r="E3916" t="s">
        <v>22</v>
      </c>
      <c r="F3916" t="s">
        <v>21</v>
      </c>
      <c r="G3916">
        <v>1000002872</v>
      </c>
      <c r="H3916" t="s">
        <v>19</v>
      </c>
      <c r="I3916" t="s">
        <v>13</v>
      </c>
      <c r="J3916">
        <v>20000099</v>
      </c>
      <c r="K3916" t="s">
        <v>20</v>
      </c>
      <c r="L3916">
        <v>42.427999999999997</v>
      </c>
    </row>
    <row r="3917" spans="1:12" x14ac:dyDescent="0.2">
      <c r="A3917" s="1">
        <v>43251</v>
      </c>
      <c r="B3917" s="7" t="str">
        <f>YEAR(月末库存[[#This Row],[日期]]) &amp; "年"</f>
        <v>2018年</v>
      </c>
      <c r="C3917" s="7" t="str">
        <f>MONTH(月末库存[[#This Row],[日期]]) &amp; "月"</f>
        <v>5月</v>
      </c>
      <c r="D3917" s="7">
        <f>--TEXT(月末库存[[#This Row],[日期]],"yyyymm")</f>
        <v>201805</v>
      </c>
      <c r="E3917" t="s">
        <v>22</v>
      </c>
      <c r="F3917" t="s">
        <v>54</v>
      </c>
      <c r="G3917">
        <v>1000000046</v>
      </c>
      <c r="H3917" t="s">
        <v>52</v>
      </c>
      <c r="I3917" t="s">
        <v>13</v>
      </c>
      <c r="J3917">
        <v>10000172</v>
      </c>
      <c r="K3917" t="s">
        <v>18</v>
      </c>
      <c r="L3917">
        <v>60.231999999999985</v>
      </c>
    </row>
    <row r="3918" spans="1:12" x14ac:dyDescent="0.2">
      <c r="A3918" s="1">
        <v>43251</v>
      </c>
      <c r="B3918" s="7" t="str">
        <f>YEAR(月末库存[[#This Row],[日期]]) &amp; "年"</f>
        <v>2018年</v>
      </c>
      <c r="C3918" s="7" t="str">
        <f>MONTH(月末库存[[#This Row],[日期]]) &amp; "月"</f>
        <v>5月</v>
      </c>
      <c r="D3918" s="7">
        <f>--TEXT(月末库存[[#This Row],[日期]],"yyyymm")</f>
        <v>201805</v>
      </c>
      <c r="E3918" t="s">
        <v>22</v>
      </c>
      <c r="F3918" t="s">
        <v>25</v>
      </c>
      <c r="G3918">
        <v>1000003183</v>
      </c>
      <c r="H3918" t="s">
        <v>23</v>
      </c>
      <c r="I3918" t="s">
        <v>13</v>
      </c>
      <c r="J3918">
        <v>10000182</v>
      </c>
      <c r="K3918" t="s">
        <v>31</v>
      </c>
      <c r="L3918">
        <v>33.099999999999994</v>
      </c>
    </row>
    <row r="3919" spans="1:12" x14ac:dyDescent="0.2">
      <c r="A3919" s="1">
        <v>43251</v>
      </c>
      <c r="B3919" s="7" t="str">
        <f>YEAR(月末库存[[#This Row],[日期]]) &amp; "年"</f>
        <v>2018年</v>
      </c>
      <c r="C3919" s="7" t="str">
        <f>MONTH(月末库存[[#This Row],[日期]]) &amp; "月"</f>
        <v>5月</v>
      </c>
      <c r="D3919" s="7">
        <f>--TEXT(月末库存[[#This Row],[日期]],"yyyymm")</f>
        <v>201805</v>
      </c>
      <c r="E3919" t="s">
        <v>22</v>
      </c>
      <c r="F3919" t="s">
        <v>69</v>
      </c>
      <c r="G3919">
        <v>1000003349</v>
      </c>
      <c r="H3919" t="s">
        <v>68</v>
      </c>
      <c r="I3919" t="s">
        <v>13</v>
      </c>
      <c r="J3919">
        <v>20000099</v>
      </c>
      <c r="K3919" t="s">
        <v>20</v>
      </c>
      <c r="L3919">
        <v>4.4539999999999997</v>
      </c>
    </row>
    <row r="3920" spans="1:12" x14ac:dyDescent="0.2">
      <c r="A3920" s="1">
        <v>43251</v>
      </c>
      <c r="B3920" s="7" t="str">
        <f>YEAR(月末库存[[#This Row],[日期]]) &amp; "年"</f>
        <v>2018年</v>
      </c>
      <c r="C3920" s="7" t="str">
        <f>MONTH(月末库存[[#This Row],[日期]]) &amp; "月"</f>
        <v>5月</v>
      </c>
      <c r="D3920" s="7">
        <f>--TEXT(月末库存[[#This Row],[日期]],"yyyymm")</f>
        <v>201805</v>
      </c>
      <c r="E3920" t="s">
        <v>22</v>
      </c>
      <c r="F3920" t="s">
        <v>33</v>
      </c>
      <c r="G3920">
        <v>1000000031</v>
      </c>
      <c r="H3920" t="s">
        <v>32</v>
      </c>
      <c r="I3920" t="s">
        <v>13</v>
      </c>
      <c r="J3920">
        <v>10000182</v>
      </c>
      <c r="K3920" t="s">
        <v>31</v>
      </c>
      <c r="L3920">
        <v>50.599999999999987</v>
      </c>
    </row>
    <row r="3921" spans="1:12" x14ac:dyDescent="0.2">
      <c r="A3921" s="1">
        <v>43251</v>
      </c>
      <c r="B3921" s="7" t="str">
        <f>YEAR(月末库存[[#This Row],[日期]]) &amp; "年"</f>
        <v>2018年</v>
      </c>
      <c r="C3921" s="7" t="str">
        <f>MONTH(月末库存[[#This Row],[日期]]) &amp; "月"</f>
        <v>5月</v>
      </c>
      <c r="D3921" s="7">
        <f>--TEXT(月末库存[[#This Row],[日期]],"yyyymm")</f>
        <v>201805</v>
      </c>
      <c r="E3921" t="s">
        <v>22</v>
      </c>
      <c r="F3921" t="s">
        <v>54</v>
      </c>
      <c r="G3921">
        <v>1000000046</v>
      </c>
      <c r="H3921" t="s">
        <v>52</v>
      </c>
      <c r="I3921" t="s">
        <v>13</v>
      </c>
      <c r="J3921">
        <v>20000099</v>
      </c>
      <c r="K3921" t="s">
        <v>20</v>
      </c>
      <c r="L3921">
        <v>0.78600000000000225</v>
      </c>
    </row>
    <row r="3922" spans="1:12" x14ac:dyDescent="0.2">
      <c r="A3922" s="1">
        <v>43251</v>
      </c>
      <c r="B3922" s="7" t="str">
        <f>YEAR(月末库存[[#This Row],[日期]]) &amp; "年"</f>
        <v>2018年</v>
      </c>
      <c r="C3922" s="7" t="str">
        <f>MONTH(月末库存[[#This Row],[日期]]) &amp; "月"</f>
        <v>5月</v>
      </c>
      <c r="D3922" s="7">
        <f>--TEXT(月末库存[[#This Row],[日期]],"yyyymm")</f>
        <v>201805</v>
      </c>
      <c r="E3922" t="s">
        <v>22</v>
      </c>
      <c r="F3922" t="s">
        <v>35</v>
      </c>
      <c r="G3922">
        <v>1000000047</v>
      </c>
      <c r="H3922" t="s">
        <v>34</v>
      </c>
      <c r="I3922" t="s">
        <v>13</v>
      </c>
      <c r="J3922">
        <v>10000136</v>
      </c>
      <c r="K3922" t="s">
        <v>40</v>
      </c>
      <c r="L3922">
        <v>18.600000000000001</v>
      </c>
    </row>
    <row r="3923" spans="1:12" x14ac:dyDescent="0.2">
      <c r="A3923" s="1">
        <v>43251</v>
      </c>
      <c r="B3923" s="7" t="str">
        <f>YEAR(月末库存[[#This Row],[日期]]) &amp; "年"</f>
        <v>2018年</v>
      </c>
      <c r="C3923" s="7" t="str">
        <f>MONTH(月末库存[[#This Row],[日期]]) &amp; "月"</f>
        <v>5月</v>
      </c>
      <c r="D3923" s="7">
        <f>--TEXT(月末库存[[#This Row],[日期]],"yyyymm")</f>
        <v>201805</v>
      </c>
      <c r="E3923" t="s">
        <v>22</v>
      </c>
      <c r="F3923" t="s">
        <v>61</v>
      </c>
      <c r="G3923">
        <v>1000000579</v>
      </c>
      <c r="H3923" t="s">
        <v>60</v>
      </c>
      <c r="I3923" t="s">
        <v>13</v>
      </c>
      <c r="J3923">
        <v>10000131</v>
      </c>
      <c r="K3923" t="s">
        <v>38</v>
      </c>
      <c r="L3923">
        <v>30.646000000000001</v>
      </c>
    </row>
    <row r="3924" spans="1:12" x14ac:dyDescent="0.2">
      <c r="A3924" s="1">
        <v>43251</v>
      </c>
      <c r="B3924" s="7" t="str">
        <f>YEAR(月末库存[[#This Row],[日期]]) &amp; "年"</f>
        <v>2018年</v>
      </c>
      <c r="C3924" s="7" t="str">
        <f>MONTH(月末库存[[#This Row],[日期]]) &amp; "月"</f>
        <v>5月</v>
      </c>
      <c r="D3924" s="7">
        <f>--TEXT(月末库存[[#This Row],[日期]],"yyyymm")</f>
        <v>201805</v>
      </c>
      <c r="E3924" t="s">
        <v>22</v>
      </c>
      <c r="F3924" t="s">
        <v>21</v>
      </c>
      <c r="G3924">
        <v>1000002872</v>
      </c>
      <c r="H3924" t="s">
        <v>19</v>
      </c>
      <c r="I3924" t="s">
        <v>13</v>
      </c>
      <c r="J3924">
        <v>10000078</v>
      </c>
      <c r="K3924" t="s">
        <v>30</v>
      </c>
      <c r="L3924">
        <v>2</v>
      </c>
    </row>
    <row r="3925" spans="1:12" x14ac:dyDescent="0.2">
      <c r="A3925" s="1">
        <v>43251</v>
      </c>
      <c r="B3925" s="7" t="str">
        <f>YEAR(月末库存[[#This Row],[日期]]) &amp; "年"</f>
        <v>2018年</v>
      </c>
      <c r="C3925" s="7" t="str">
        <f>MONTH(月末库存[[#This Row],[日期]]) &amp; "月"</f>
        <v>5月</v>
      </c>
      <c r="D3925" s="7">
        <f>--TEXT(月末库存[[#This Row],[日期]],"yyyymm")</f>
        <v>201805</v>
      </c>
      <c r="E3925" t="s">
        <v>22</v>
      </c>
      <c r="F3925" t="s">
        <v>54</v>
      </c>
      <c r="G3925">
        <v>1000000046</v>
      </c>
      <c r="H3925" t="s">
        <v>52</v>
      </c>
      <c r="I3925" t="s">
        <v>13</v>
      </c>
      <c r="J3925">
        <v>10000078</v>
      </c>
      <c r="K3925" t="s">
        <v>30</v>
      </c>
      <c r="L3925">
        <v>40.405999999999992</v>
      </c>
    </row>
    <row r="3926" spans="1:12" x14ac:dyDescent="0.2">
      <c r="A3926" s="1">
        <v>43251</v>
      </c>
      <c r="B3926" s="7" t="str">
        <f>YEAR(月末库存[[#This Row],[日期]]) &amp; "年"</f>
        <v>2018年</v>
      </c>
      <c r="C3926" s="7" t="str">
        <f>MONTH(月末库存[[#This Row],[日期]]) &amp; "月"</f>
        <v>5月</v>
      </c>
      <c r="D3926" s="7">
        <f>--TEXT(月末库存[[#This Row],[日期]],"yyyymm")</f>
        <v>201805</v>
      </c>
      <c r="E3926" t="s">
        <v>22</v>
      </c>
      <c r="F3926" t="s">
        <v>54</v>
      </c>
      <c r="G3926">
        <v>1000000046</v>
      </c>
      <c r="H3926" t="s">
        <v>52</v>
      </c>
      <c r="I3926" t="s">
        <v>13</v>
      </c>
      <c r="J3926">
        <v>10000111</v>
      </c>
      <c r="K3926" t="s">
        <v>37</v>
      </c>
      <c r="L3926">
        <v>57.796000000000006</v>
      </c>
    </row>
    <row r="3927" spans="1:12" x14ac:dyDescent="0.2">
      <c r="A3927" s="1">
        <v>43251</v>
      </c>
      <c r="B3927" s="7" t="str">
        <f>YEAR(月末库存[[#This Row],[日期]]) &amp; "年"</f>
        <v>2018年</v>
      </c>
      <c r="C3927" s="7" t="str">
        <f>MONTH(月末库存[[#This Row],[日期]]) &amp; "月"</f>
        <v>5月</v>
      </c>
      <c r="D3927" s="7">
        <f>--TEXT(月末库存[[#This Row],[日期]],"yyyymm")</f>
        <v>201805</v>
      </c>
      <c r="E3927" t="s">
        <v>22</v>
      </c>
      <c r="F3927" t="s">
        <v>54</v>
      </c>
      <c r="G3927">
        <v>1000000046</v>
      </c>
      <c r="H3927" t="s">
        <v>52</v>
      </c>
      <c r="I3927" t="s">
        <v>13</v>
      </c>
      <c r="J3927">
        <v>10000211</v>
      </c>
      <c r="K3927" t="s">
        <v>11</v>
      </c>
      <c r="L3927">
        <v>31.43399999999999</v>
      </c>
    </row>
    <row r="3928" spans="1:12" x14ac:dyDescent="0.2">
      <c r="A3928" s="1">
        <v>43251</v>
      </c>
      <c r="B3928" s="7" t="str">
        <f>YEAR(月末库存[[#This Row],[日期]]) &amp; "年"</f>
        <v>2018年</v>
      </c>
      <c r="C3928" s="7" t="str">
        <f>MONTH(月末库存[[#This Row],[日期]]) &amp; "月"</f>
        <v>5月</v>
      </c>
      <c r="D3928" s="7">
        <f>--TEXT(月末库存[[#This Row],[日期]],"yyyymm")</f>
        <v>201805</v>
      </c>
      <c r="E3928" t="s">
        <v>22</v>
      </c>
      <c r="F3928" t="s">
        <v>29</v>
      </c>
      <c r="G3928">
        <v>1000000028</v>
      </c>
      <c r="H3928" t="s">
        <v>27</v>
      </c>
      <c r="I3928" t="s">
        <v>13</v>
      </c>
      <c r="J3928">
        <v>10000182</v>
      </c>
      <c r="K3928" t="s">
        <v>31</v>
      </c>
      <c r="L3928">
        <v>137.25200000000004</v>
      </c>
    </row>
    <row r="3929" spans="1:12" x14ac:dyDescent="0.2">
      <c r="A3929" s="1">
        <v>43251</v>
      </c>
      <c r="B3929" s="7" t="str">
        <f>YEAR(月末库存[[#This Row],[日期]]) &amp; "年"</f>
        <v>2018年</v>
      </c>
      <c r="C3929" s="7" t="str">
        <f>MONTH(月末库存[[#This Row],[日期]]) &amp; "月"</f>
        <v>5月</v>
      </c>
      <c r="D3929" s="7">
        <f>--TEXT(月末库存[[#This Row],[日期]],"yyyymm")</f>
        <v>201805</v>
      </c>
      <c r="E3929" t="s">
        <v>22</v>
      </c>
      <c r="F3929" t="s">
        <v>35</v>
      </c>
      <c r="G3929">
        <v>1000000047</v>
      </c>
      <c r="H3929" t="s">
        <v>34</v>
      </c>
      <c r="I3929" t="s">
        <v>13</v>
      </c>
      <c r="J3929">
        <v>10000182</v>
      </c>
      <c r="K3929" t="s">
        <v>31</v>
      </c>
      <c r="L3929">
        <v>249.26999999999992</v>
      </c>
    </row>
    <row r="3930" spans="1:12" x14ac:dyDescent="0.2">
      <c r="A3930" s="1">
        <v>43251</v>
      </c>
      <c r="B3930" s="7" t="str">
        <f>YEAR(月末库存[[#This Row],[日期]]) &amp; "年"</f>
        <v>2018年</v>
      </c>
      <c r="C3930" s="7" t="str">
        <f>MONTH(月末库存[[#This Row],[日期]]) &amp; "月"</f>
        <v>5月</v>
      </c>
      <c r="D3930" s="7">
        <f>--TEXT(月末库存[[#This Row],[日期]],"yyyymm")</f>
        <v>201805</v>
      </c>
      <c r="E3930" t="s">
        <v>22</v>
      </c>
      <c r="F3930" t="s">
        <v>49</v>
      </c>
      <c r="G3930">
        <v>1000000018</v>
      </c>
      <c r="H3930" t="s">
        <v>48</v>
      </c>
      <c r="I3930" t="s">
        <v>13</v>
      </c>
      <c r="J3930">
        <v>10000172</v>
      </c>
      <c r="K3930" t="s">
        <v>18</v>
      </c>
      <c r="L3930">
        <v>35.120000000000012</v>
      </c>
    </row>
    <row r="3931" spans="1:12" x14ac:dyDescent="0.2">
      <c r="A3931" s="1">
        <v>43251</v>
      </c>
      <c r="B3931" s="7" t="str">
        <f>YEAR(月末库存[[#This Row],[日期]]) &amp; "年"</f>
        <v>2018年</v>
      </c>
      <c r="C3931" s="7" t="str">
        <f>MONTH(月末库存[[#This Row],[日期]]) &amp; "月"</f>
        <v>5月</v>
      </c>
      <c r="D3931" s="7">
        <f>--TEXT(月末库存[[#This Row],[日期]],"yyyymm")</f>
        <v>201805</v>
      </c>
      <c r="E3931" t="s">
        <v>22</v>
      </c>
      <c r="F3931" t="s">
        <v>33</v>
      </c>
      <c r="G3931">
        <v>1000000031</v>
      </c>
      <c r="H3931" t="s">
        <v>32</v>
      </c>
      <c r="I3931" t="s">
        <v>13</v>
      </c>
      <c r="J3931">
        <v>10000078</v>
      </c>
      <c r="K3931" t="s">
        <v>30</v>
      </c>
      <c r="L3931">
        <v>77.492000000000004</v>
      </c>
    </row>
    <row r="3932" spans="1:12" x14ac:dyDescent="0.2">
      <c r="A3932" s="1">
        <v>43251</v>
      </c>
      <c r="B3932" s="7" t="str">
        <f>YEAR(月末库存[[#This Row],[日期]]) &amp; "年"</f>
        <v>2018年</v>
      </c>
      <c r="C3932" s="7" t="str">
        <f>MONTH(月末库存[[#This Row],[日期]]) &amp; "月"</f>
        <v>5月</v>
      </c>
      <c r="D3932" s="7">
        <f>--TEXT(月末库存[[#This Row],[日期]],"yyyymm")</f>
        <v>201805</v>
      </c>
      <c r="E3932" t="s">
        <v>22</v>
      </c>
      <c r="F3932" t="s">
        <v>69</v>
      </c>
      <c r="G3932">
        <v>1000000129</v>
      </c>
      <c r="H3932" t="s">
        <v>70</v>
      </c>
      <c r="I3932" t="s">
        <v>13</v>
      </c>
      <c r="J3932">
        <v>10000061</v>
      </c>
      <c r="K3932" t="s">
        <v>28</v>
      </c>
      <c r="L3932">
        <v>1.402000000000001</v>
      </c>
    </row>
    <row r="3933" spans="1:12" x14ac:dyDescent="0.2">
      <c r="A3933" s="1">
        <v>43251</v>
      </c>
      <c r="B3933" s="7" t="str">
        <f>YEAR(月末库存[[#This Row],[日期]]) &amp; "年"</f>
        <v>2018年</v>
      </c>
      <c r="C3933" s="7" t="str">
        <f>MONTH(月末库存[[#This Row],[日期]]) &amp; "月"</f>
        <v>5月</v>
      </c>
      <c r="D3933" s="7">
        <f>--TEXT(月末库存[[#This Row],[日期]],"yyyymm")</f>
        <v>201805</v>
      </c>
      <c r="E3933" t="s">
        <v>22</v>
      </c>
      <c r="F3933" t="s">
        <v>25</v>
      </c>
      <c r="G3933">
        <v>1000003183</v>
      </c>
      <c r="H3933" t="s">
        <v>23</v>
      </c>
      <c r="I3933" t="s">
        <v>13</v>
      </c>
      <c r="J3933">
        <v>10000211</v>
      </c>
      <c r="K3933" t="s">
        <v>11</v>
      </c>
      <c r="L3933">
        <v>0.80000000000000071</v>
      </c>
    </row>
    <row r="3934" spans="1:12" x14ac:dyDescent="0.2">
      <c r="A3934" s="1">
        <v>43251</v>
      </c>
      <c r="B3934" s="7" t="str">
        <f>YEAR(月末库存[[#This Row],[日期]]) &amp; "年"</f>
        <v>2018年</v>
      </c>
      <c r="C3934" s="7" t="str">
        <f>MONTH(月末库存[[#This Row],[日期]]) &amp; "月"</f>
        <v>5月</v>
      </c>
      <c r="D3934" s="7">
        <f>--TEXT(月末库存[[#This Row],[日期]],"yyyymm")</f>
        <v>201805</v>
      </c>
      <c r="E3934" t="s">
        <v>22</v>
      </c>
      <c r="F3934" t="s">
        <v>21</v>
      </c>
      <c r="G3934">
        <v>1000002872</v>
      </c>
      <c r="H3934" t="s">
        <v>19</v>
      </c>
      <c r="I3934" t="s">
        <v>13</v>
      </c>
      <c r="J3934">
        <v>10000131</v>
      </c>
      <c r="K3934" t="s">
        <v>38</v>
      </c>
      <c r="L3934">
        <v>6.0000000000000044</v>
      </c>
    </row>
    <row r="3935" spans="1:12" x14ac:dyDescent="0.2">
      <c r="A3935" s="1">
        <v>43251</v>
      </c>
      <c r="B3935" s="7" t="str">
        <f>YEAR(月末库存[[#This Row],[日期]]) &amp; "年"</f>
        <v>2018年</v>
      </c>
      <c r="C3935" s="7" t="str">
        <f>MONTH(月末库存[[#This Row],[日期]]) &amp; "月"</f>
        <v>5月</v>
      </c>
      <c r="D3935" s="7">
        <f>--TEXT(月末库存[[#This Row],[日期]],"yyyymm")</f>
        <v>201805</v>
      </c>
      <c r="E3935" t="s">
        <v>22</v>
      </c>
      <c r="F3935" t="s">
        <v>25</v>
      </c>
      <c r="G3935">
        <v>1000003183</v>
      </c>
      <c r="H3935" t="s">
        <v>23</v>
      </c>
      <c r="I3935" t="s">
        <v>13</v>
      </c>
      <c r="J3935">
        <v>10000061</v>
      </c>
      <c r="K3935" t="s">
        <v>28</v>
      </c>
      <c r="L3935">
        <v>101.50000000000003</v>
      </c>
    </row>
    <row r="3936" spans="1:12" x14ac:dyDescent="0.2">
      <c r="A3936" s="1">
        <v>43251</v>
      </c>
      <c r="B3936" s="7" t="str">
        <f>YEAR(月末库存[[#This Row],[日期]]) &amp; "年"</f>
        <v>2018年</v>
      </c>
      <c r="C3936" s="7" t="str">
        <f>MONTH(月末库存[[#This Row],[日期]]) &amp; "月"</f>
        <v>5月</v>
      </c>
      <c r="D3936" s="7">
        <f>--TEXT(月末库存[[#This Row],[日期]],"yyyymm")</f>
        <v>201805</v>
      </c>
      <c r="E3936" t="s">
        <v>22</v>
      </c>
      <c r="F3936" t="s">
        <v>69</v>
      </c>
      <c r="G3936">
        <v>1000003349</v>
      </c>
      <c r="H3936" t="s">
        <v>68</v>
      </c>
      <c r="I3936" t="s">
        <v>13</v>
      </c>
      <c r="J3936">
        <v>10000136</v>
      </c>
      <c r="K3936" t="s">
        <v>40</v>
      </c>
      <c r="L3936">
        <v>5.2000000000000028</v>
      </c>
    </row>
    <row r="3937" spans="1:12" x14ac:dyDescent="0.2">
      <c r="A3937" s="1">
        <v>43251</v>
      </c>
      <c r="B3937" s="7" t="str">
        <f>YEAR(月末库存[[#This Row],[日期]]) &amp; "年"</f>
        <v>2018年</v>
      </c>
      <c r="C3937" s="7" t="str">
        <f>MONTH(月末库存[[#This Row],[日期]]) &amp; "月"</f>
        <v>5月</v>
      </c>
      <c r="D3937" s="7">
        <f>--TEXT(月末库存[[#This Row],[日期]],"yyyymm")</f>
        <v>201805</v>
      </c>
      <c r="E3937" t="s">
        <v>22</v>
      </c>
      <c r="F3937" t="s">
        <v>49</v>
      </c>
      <c r="G3937">
        <v>1000000018</v>
      </c>
      <c r="H3937" t="s">
        <v>48</v>
      </c>
      <c r="I3937" t="s">
        <v>13</v>
      </c>
      <c r="J3937">
        <v>10000136</v>
      </c>
      <c r="K3937" t="s">
        <v>40</v>
      </c>
      <c r="L3937">
        <v>28.649999999999991</v>
      </c>
    </row>
    <row r="3938" spans="1:12" x14ac:dyDescent="0.2">
      <c r="A3938" s="1">
        <v>43251</v>
      </c>
      <c r="B3938" s="7" t="str">
        <f>YEAR(月末库存[[#This Row],[日期]]) &amp; "年"</f>
        <v>2018年</v>
      </c>
      <c r="C3938" s="7" t="str">
        <f>MONTH(月末库存[[#This Row],[日期]]) &amp; "月"</f>
        <v>5月</v>
      </c>
      <c r="D3938" s="7">
        <f>--TEXT(月末库存[[#This Row],[日期]],"yyyymm")</f>
        <v>201805</v>
      </c>
      <c r="E3938" t="s">
        <v>22</v>
      </c>
      <c r="F3938" t="s">
        <v>61</v>
      </c>
      <c r="G3938">
        <v>1000000579</v>
      </c>
      <c r="H3938" t="s">
        <v>60</v>
      </c>
      <c r="I3938" t="s">
        <v>13</v>
      </c>
      <c r="J3938">
        <v>10000211</v>
      </c>
      <c r="K3938" t="s">
        <v>11</v>
      </c>
      <c r="L3938">
        <v>10.445999999999998</v>
      </c>
    </row>
    <row r="3939" spans="1:12" x14ac:dyDescent="0.2">
      <c r="A3939" s="1">
        <v>43251</v>
      </c>
      <c r="B3939" s="7" t="str">
        <f>YEAR(月末库存[[#This Row],[日期]]) &amp; "年"</f>
        <v>2018年</v>
      </c>
      <c r="C3939" s="7" t="str">
        <f>MONTH(月末库存[[#This Row],[日期]]) &amp; "月"</f>
        <v>5月</v>
      </c>
      <c r="D3939" s="7">
        <f>--TEXT(月末库存[[#This Row],[日期]],"yyyymm")</f>
        <v>201805</v>
      </c>
      <c r="E3939" t="s">
        <v>22</v>
      </c>
      <c r="F3939" t="s">
        <v>25</v>
      </c>
      <c r="G3939">
        <v>1000003183</v>
      </c>
      <c r="H3939" t="s">
        <v>23</v>
      </c>
      <c r="I3939" t="s">
        <v>13</v>
      </c>
      <c r="J3939">
        <v>20000099</v>
      </c>
      <c r="K3939" t="s">
        <v>20</v>
      </c>
      <c r="L3939">
        <v>1.4000000000000004</v>
      </c>
    </row>
    <row r="3940" spans="1:12" x14ac:dyDescent="0.2">
      <c r="A3940" s="1">
        <v>43251</v>
      </c>
      <c r="B3940" s="7" t="str">
        <f>YEAR(月末库存[[#This Row],[日期]]) &amp; "年"</f>
        <v>2018年</v>
      </c>
      <c r="C3940" s="7" t="str">
        <f>MONTH(月末库存[[#This Row],[日期]]) &amp; "月"</f>
        <v>5月</v>
      </c>
      <c r="D3940" s="7">
        <f>--TEXT(月末库存[[#This Row],[日期]],"yyyymm")</f>
        <v>201805</v>
      </c>
      <c r="E3940" t="s">
        <v>22</v>
      </c>
      <c r="F3940" t="s">
        <v>61</v>
      </c>
      <c r="G3940">
        <v>1000000579</v>
      </c>
      <c r="H3940" t="s">
        <v>60</v>
      </c>
      <c r="I3940" t="s">
        <v>13</v>
      </c>
      <c r="J3940">
        <v>10000064</v>
      </c>
      <c r="K3940" t="s">
        <v>53</v>
      </c>
      <c r="L3940">
        <v>36.1</v>
      </c>
    </row>
    <row r="3941" spans="1:12" x14ac:dyDescent="0.2">
      <c r="A3941" s="1">
        <v>43251</v>
      </c>
      <c r="B3941" s="7" t="str">
        <f>YEAR(月末库存[[#This Row],[日期]]) &amp; "年"</f>
        <v>2018年</v>
      </c>
      <c r="C3941" s="7" t="str">
        <f>MONTH(月末库存[[#This Row],[日期]]) &amp; "月"</f>
        <v>5月</v>
      </c>
      <c r="D3941" s="7">
        <f>--TEXT(月末库存[[#This Row],[日期]],"yyyymm")</f>
        <v>201805</v>
      </c>
      <c r="E3941" t="s">
        <v>22</v>
      </c>
      <c r="F3941" t="s">
        <v>61</v>
      </c>
      <c r="G3941">
        <v>1000000579</v>
      </c>
      <c r="H3941" t="s">
        <v>60</v>
      </c>
      <c r="I3941" t="s">
        <v>13</v>
      </c>
      <c r="J3941">
        <v>20000099</v>
      </c>
      <c r="K3941" t="s">
        <v>20</v>
      </c>
      <c r="L3941">
        <v>15.675999999999995</v>
      </c>
    </row>
    <row r="3942" spans="1:12" x14ac:dyDescent="0.2">
      <c r="A3942" s="1">
        <v>43251</v>
      </c>
      <c r="B3942" s="7" t="str">
        <f>YEAR(月末库存[[#This Row],[日期]]) &amp; "年"</f>
        <v>2018年</v>
      </c>
      <c r="C3942" s="7" t="str">
        <f>MONTH(月末库存[[#This Row],[日期]]) &amp; "月"</f>
        <v>5月</v>
      </c>
      <c r="D3942" s="7">
        <f>--TEXT(月末库存[[#This Row],[日期]],"yyyymm")</f>
        <v>201805</v>
      </c>
      <c r="E3942" t="s">
        <v>22</v>
      </c>
      <c r="F3942" t="s">
        <v>35</v>
      </c>
      <c r="G3942">
        <v>1000000047</v>
      </c>
      <c r="H3942" t="s">
        <v>34</v>
      </c>
      <c r="I3942" t="s">
        <v>13</v>
      </c>
      <c r="J3942">
        <v>10000131</v>
      </c>
      <c r="K3942" t="s">
        <v>38</v>
      </c>
      <c r="L3942">
        <v>26.015999999999995</v>
      </c>
    </row>
    <row r="3943" spans="1:12" x14ac:dyDescent="0.2">
      <c r="A3943" s="1">
        <v>43251</v>
      </c>
      <c r="B3943" s="7" t="str">
        <f>YEAR(月末库存[[#This Row],[日期]]) &amp; "年"</f>
        <v>2018年</v>
      </c>
      <c r="C3943" s="7" t="str">
        <f>MONTH(月末库存[[#This Row],[日期]]) &amp; "月"</f>
        <v>5月</v>
      </c>
      <c r="D3943" s="7">
        <f>--TEXT(月末库存[[#This Row],[日期]],"yyyymm")</f>
        <v>201805</v>
      </c>
      <c r="E3943" t="s">
        <v>22</v>
      </c>
      <c r="F3943" t="s">
        <v>49</v>
      </c>
      <c r="G3943">
        <v>1000000018</v>
      </c>
      <c r="H3943" t="s">
        <v>48</v>
      </c>
      <c r="I3943" t="s">
        <v>13</v>
      </c>
      <c r="J3943">
        <v>20000018</v>
      </c>
      <c r="K3943" t="s">
        <v>81</v>
      </c>
      <c r="L3943">
        <v>5.1000000000000014</v>
      </c>
    </row>
    <row r="3944" spans="1:12" x14ac:dyDescent="0.2">
      <c r="A3944" s="1">
        <v>43251</v>
      </c>
      <c r="B3944" s="7" t="str">
        <f>YEAR(月末库存[[#This Row],[日期]]) &amp; "年"</f>
        <v>2018年</v>
      </c>
      <c r="C3944" s="7" t="str">
        <f>MONTH(月末库存[[#This Row],[日期]]) &amp; "月"</f>
        <v>5月</v>
      </c>
      <c r="D3944" s="7">
        <f>--TEXT(月末库存[[#This Row],[日期]],"yyyymm")</f>
        <v>201805</v>
      </c>
      <c r="E3944" t="s">
        <v>22</v>
      </c>
      <c r="F3944" t="s">
        <v>69</v>
      </c>
      <c r="G3944">
        <v>1000000129</v>
      </c>
      <c r="H3944" t="s">
        <v>70</v>
      </c>
      <c r="I3944" t="s">
        <v>13</v>
      </c>
      <c r="J3944">
        <v>10000131</v>
      </c>
      <c r="K3944" t="s">
        <v>38</v>
      </c>
      <c r="L3944">
        <v>97.685999999999979</v>
      </c>
    </row>
    <row r="3945" spans="1:12" x14ac:dyDescent="0.2">
      <c r="A3945" s="1">
        <v>43251</v>
      </c>
      <c r="B3945" s="7" t="str">
        <f>YEAR(月末库存[[#This Row],[日期]]) &amp; "年"</f>
        <v>2018年</v>
      </c>
      <c r="C3945" s="7" t="str">
        <f>MONTH(月末库存[[#This Row],[日期]]) &amp; "月"</f>
        <v>5月</v>
      </c>
      <c r="D3945" s="7">
        <f>--TEXT(月末库存[[#This Row],[日期]],"yyyymm")</f>
        <v>201805</v>
      </c>
      <c r="E3945" t="s">
        <v>22</v>
      </c>
      <c r="F3945" t="s">
        <v>29</v>
      </c>
      <c r="G3945">
        <v>1000000054</v>
      </c>
      <c r="H3945" t="s">
        <v>36</v>
      </c>
      <c r="I3945" t="s">
        <v>13</v>
      </c>
      <c r="J3945">
        <v>10000136</v>
      </c>
      <c r="K3945" t="s">
        <v>40</v>
      </c>
      <c r="L3945">
        <v>34.543999999999997</v>
      </c>
    </row>
    <row r="3946" spans="1:12" x14ac:dyDescent="0.2">
      <c r="A3946" s="1">
        <v>43251</v>
      </c>
      <c r="B3946" s="7" t="str">
        <f>YEAR(月末库存[[#This Row],[日期]]) &amp; "年"</f>
        <v>2018年</v>
      </c>
      <c r="C3946" s="7" t="str">
        <f>MONTH(月末库存[[#This Row],[日期]]) &amp; "月"</f>
        <v>5月</v>
      </c>
      <c r="D3946" s="7">
        <f>--TEXT(月末库存[[#This Row],[日期]],"yyyymm")</f>
        <v>201805</v>
      </c>
      <c r="E3946" t="s">
        <v>22</v>
      </c>
      <c r="F3946" t="s">
        <v>69</v>
      </c>
      <c r="G3946">
        <v>1000000129</v>
      </c>
      <c r="H3946" t="s">
        <v>70</v>
      </c>
      <c r="I3946" t="s">
        <v>13</v>
      </c>
      <c r="J3946">
        <v>20000099</v>
      </c>
      <c r="K3946" t="s">
        <v>20</v>
      </c>
      <c r="L3946">
        <v>10.700000000000003</v>
      </c>
    </row>
    <row r="3947" spans="1:12" x14ac:dyDescent="0.2">
      <c r="A3947" s="1">
        <v>43251</v>
      </c>
      <c r="B3947" s="7" t="str">
        <f>YEAR(月末库存[[#This Row],[日期]]) &amp; "年"</f>
        <v>2018年</v>
      </c>
      <c r="C3947" s="7" t="str">
        <f>MONTH(月末库存[[#This Row],[日期]]) &amp; "月"</f>
        <v>5月</v>
      </c>
      <c r="D3947" s="7">
        <f>--TEXT(月末库存[[#This Row],[日期]],"yyyymm")</f>
        <v>201805</v>
      </c>
      <c r="E3947" t="s">
        <v>22</v>
      </c>
      <c r="F3947" t="s">
        <v>64</v>
      </c>
      <c r="G3947">
        <v>1000002973</v>
      </c>
      <c r="H3947" t="s">
        <v>63</v>
      </c>
      <c r="I3947" t="s">
        <v>13</v>
      </c>
      <c r="J3947">
        <v>20000018</v>
      </c>
      <c r="K3947" t="s">
        <v>81</v>
      </c>
      <c r="L3947">
        <v>0.39999999999999947</v>
      </c>
    </row>
    <row r="3948" spans="1:12" x14ac:dyDescent="0.2">
      <c r="A3948" s="1">
        <v>43251</v>
      </c>
      <c r="B3948" s="7" t="str">
        <f>YEAR(月末库存[[#This Row],[日期]]) &amp; "年"</f>
        <v>2018年</v>
      </c>
      <c r="C3948" s="7" t="str">
        <f>MONTH(月末库存[[#This Row],[日期]]) &amp; "月"</f>
        <v>5月</v>
      </c>
      <c r="D3948" s="7">
        <f>--TEXT(月末库存[[#This Row],[日期]],"yyyymm")</f>
        <v>201805</v>
      </c>
      <c r="E3948" t="s">
        <v>22</v>
      </c>
      <c r="F3948" t="s">
        <v>69</v>
      </c>
      <c r="G3948">
        <v>1000000129</v>
      </c>
      <c r="H3948" t="s">
        <v>70</v>
      </c>
      <c r="I3948" t="s">
        <v>13</v>
      </c>
      <c r="J3948">
        <v>10000078</v>
      </c>
      <c r="K3948" t="s">
        <v>30</v>
      </c>
      <c r="L3948">
        <v>42.131999999999998</v>
      </c>
    </row>
    <row r="3949" spans="1:12" x14ac:dyDescent="0.2">
      <c r="A3949" s="1">
        <v>43251</v>
      </c>
      <c r="B3949" s="7" t="str">
        <f>YEAR(月末库存[[#This Row],[日期]]) &amp; "年"</f>
        <v>2018年</v>
      </c>
      <c r="C3949" s="7" t="str">
        <f>MONTH(月末库存[[#This Row],[日期]]) &amp; "月"</f>
        <v>5月</v>
      </c>
      <c r="D3949" s="7">
        <f>--TEXT(月末库存[[#This Row],[日期]],"yyyymm")</f>
        <v>201805</v>
      </c>
      <c r="E3949" t="s">
        <v>22</v>
      </c>
      <c r="F3949" t="s">
        <v>49</v>
      </c>
      <c r="G3949">
        <v>1000000020</v>
      </c>
      <c r="H3949" t="s">
        <v>73</v>
      </c>
      <c r="I3949" t="s">
        <v>13</v>
      </c>
      <c r="J3949">
        <v>20000099</v>
      </c>
      <c r="K3949" t="s">
        <v>20</v>
      </c>
      <c r="L3949">
        <v>169.87999999999991</v>
      </c>
    </row>
    <row r="3950" spans="1:12" x14ac:dyDescent="0.2">
      <c r="A3950" s="1">
        <v>43251</v>
      </c>
      <c r="B3950" s="7" t="str">
        <f>YEAR(月末库存[[#This Row],[日期]]) &amp; "年"</f>
        <v>2018年</v>
      </c>
      <c r="C3950" s="7" t="str">
        <f>MONTH(月末库存[[#This Row],[日期]]) &amp; "月"</f>
        <v>5月</v>
      </c>
      <c r="D3950" s="7">
        <f>--TEXT(月末库存[[#This Row],[日期]],"yyyymm")</f>
        <v>201805</v>
      </c>
      <c r="E3950" t="s">
        <v>22</v>
      </c>
      <c r="F3950" t="s">
        <v>33</v>
      </c>
      <c r="G3950">
        <v>1000000031</v>
      </c>
      <c r="H3950" t="s">
        <v>32</v>
      </c>
      <c r="I3950" t="s">
        <v>13</v>
      </c>
      <c r="J3950">
        <v>20000099</v>
      </c>
      <c r="K3950" t="s">
        <v>20</v>
      </c>
      <c r="L3950">
        <v>131.96799999999996</v>
      </c>
    </row>
    <row r="3951" spans="1:12" x14ac:dyDescent="0.2">
      <c r="A3951" s="1">
        <v>43251</v>
      </c>
      <c r="B3951" s="7" t="str">
        <f>YEAR(月末库存[[#This Row],[日期]]) &amp; "年"</f>
        <v>2018年</v>
      </c>
      <c r="C3951" s="7" t="str">
        <f>MONTH(月末库存[[#This Row],[日期]]) &amp; "月"</f>
        <v>5月</v>
      </c>
      <c r="D3951" s="7">
        <f>--TEXT(月末库存[[#This Row],[日期]],"yyyymm")</f>
        <v>201805</v>
      </c>
      <c r="E3951" t="s">
        <v>22</v>
      </c>
      <c r="F3951" t="s">
        <v>29</v>
      </c>
      <c r="G3951">
        <v>1000000101</v>
      </c>
      <c r="H3951" t="s">
        <v>39</v>
      </c>
      <c r="I3951" t="s">
        <v>13</v>
      </c>
      <c r="J3951">
        <v>20000099</v>
      </c>
      <c r="K3951" t="s">
        <v>20</v>
      </c>
      <c r="L3951">
        <v>5.9440000000000017</v>
      </c>
    </row>
    <row r="3952" spans="1:12" x14ac:dyDescent="0.2">
      <c r="A3952" s="1">
        <v>43251</v>
      </c>
      <c r="B3952" s="7" t="str">
        <f>YEAR(月末库存[[#This Row],[日期]]) &amp; "年"</f>
        <v>2018年</v>
      </c>
      <c r="C3952" s="7" t="str">
        <f>MONTH(月末库存[[#This Row],[日期]]) &amp; "月"</f>
        <v>5月</v>
      </c>
      <c r="D3952" s="7">
        <f>--TEXT(月末库存[[#This Row],[日期]],"yyyymm")</f>
        <v>201805</v>
      </c>
      <c r="E3952" t="s">
        <v>22</v>
      </c>
      <c r="F3952" t="s">
        <v>64</v>
      </c>
      <c r="G3952">
        <v>1000002973</v>
      </c>
      <c r="H3952" t="s">
        <v>63</v>
      </c>
      <c r="I3952" t="s">
        <v>13</v>
      </c>
      <c r="J3952">
        <v>20000099</v>
      </c>
      <c r="K3952" t="s">
        <v>20</v>
      </c>
      <c r="L3952">
        <v>3.3879999999999999</v>
      </c>
    </row>
    <row r="3953" spans="1:12" x14ac:dyDescent="0.2">
      <c r="A3953" s="1">
        <v>43251</v>
      </c>
      <c r="B3953" s="7" t="str">
        <f>YEAR(月末库存[[#This Row],[日期]]) &amp; "年"</f>
        <v>2018年</v>
      </c>
      <c r="C3953" s="7" t="str">
        <f>MONTH(月末库存[[#This Row],[日期]]) &amp; "月"</f>
        <v>5月</v>
      </c>
      <c r="D3953" s="7">
        <f>--TEXT(月末库存[[#This Row],[日期]],"yyyymm")</f>
        <v>201805</v>
      </c>
      <c r="E3953" t="s">
        <v>22</v>
      </c>
      <c r="F3953" t="s">
        <v>49</v>
      </c>
      <c r="G3953">
        <v>1000000018</v>
      </c>
      <c r="H3953" t="s">
        <v>48</v>
      </c>
      <c r="I3953" t="s">
        <v>13</v>
      </c>
      <c r="J3953">
        <v>20000099</v>
      </c>
      <c r="K3953" t="s">
        <v>20</v>
      </c>
      <c r="L3953">
        <v>138.40799999999996</v>
      </c>
    </row>
    <row r="3954" spans="1:12" x14ac:dyDescent="0.2">
      <c r="A3954" s="1">
        <v>43251</v>
      </c>
      <c r="B3954" s="7" t="str">
        <f>YEAR(月末库存[[#This Row],[日期]]) &amp; "年"</f>
        <v>2018年</v>
      </c>
      <c r="C3954" s="7" t="str">
        <f>MONTH(月末库存[[#This Row],[日期]]) &amp; "月"</f>
        <v>5月</v>
      </c>
      <c r="D3954" s="7">
        <f>--TEXT(月末库存[[#This Row],[日期]],"yyyymm")</f>
        <v>201805</v>
      </c>
      <c r="E3954" t="s">
        <v>22</v>
      </c>
      <c r="F3954" t="s">
        <v>35</v>
      </c>
      <c r="G3954">
        <v>1000000047</v>
      </c>
      <c r="H3954" t="s">
        <v>34</v>
      </c>
      <c r="I3954" t="s">
        <v>13</v>
      </c>
      <c r="J3954">
        <v>20000099</v>
      </c>
      <c r="K3954" t="s">
        <v>20</v>
      </c>
      <c r="L3954">
        <v>10.288</v>
      </c>
    </row>
    <row r="3955" spans="1:12" x14ac:dyDescent="0.2">
      <c r="A3955" s="1">
        <v>43251</v>
      </c>
      <c r="B3955" s="7" t="str">
        <f>YEAR(月末库存[[#This Row],[日期]]) &amp; "年"</f>
        <v>2018年</v>
      </c>
      <c r="C3955" s="7" t="str">
        <f>MONTH(月末库存[[#This Row],[日期]]) &amp; "月"</f>
        <v>5月</v>
      </c>
      <c r="D3955" s="7">
        <f>--TEXT(月末库存[[#This Row],[日期]],"yyyymm")</f>
        <v>201805</v>
      </c>
      <c r="E3955" t="s">
        <v>22</v>
      </c>
      <c r="F3955" t="s">
        <v>29</v>
      </c>
      <c r="G3955">
        <v>1000000028</v>
      </c>
      <c r="H3955" t="s">
        <v>27</v>
      </c>
      <c r="I3955" t="s">
        <v>13</v>
      </c>
      <c r="J3955">
        <v>20000099</v>
      </c>
      <c r="K3955" t="s">
        <v>20</v>
      </c>
      <c r="L3955">
        <v>22.864000000000015</v>
      </c>
    </row>
    <row r="3956" spans="1:12" x14ac:dyDescent="0.2">
      <c r="A3956" s="1">
        <v>43251</v>
      </c>
      <c r="B3956" s="7" t="str">
        <f>YEAR(月末库存[[#This Row],[日期]]) &amp; "年"</f>
        <v>2018年</v>
      </c>
      <c r="C3956" s="7" t="str">
        <f>MONTH(月末库存[[#This Row],[日期]]) &amp; "月"</f>
        <v>5月</v>
      </c>
      <c r="D3956" s="7">
        <f>--TEXT(月末库存[[#This Row],[日期]],"yyyymm")</f>
        <v>201805</v>
      </c>
      <c r="E3956" t="s">
        <v>22</v>
      </c>
      <c r="F3956" t="s">
        <v>29</v>
      </c>
      <c r="G3956">
        <v>1000000101</v>
      </c>
      <c r="H3956" t="s">
        <v>39</v>
      </c>
      <c r="I3956" t="s">
        <v>13</v>
      </c>
      <c r="J3956">
        <v>10000061</v>
      </c>
      <c r="K3956" t="s">
        <v>28</v>
      </c>
      <c r="L3956">
        <v>33.751999999999995</v>
      </c>
    </row>
    <row r="3957" spans="1:12" x14ac:dyDescent="0.2">
      <c r="A3957" s="1">
        <v>43251</v>
      </c>
      <c r="B3957" s="7" t="str">
        <f>YEAR(月末库存[[#This Row],[日期]]) &amp; "年"</f>
        <v>2018年</v>
      </c>
      <c r="C3957" s="7" t="str">
        <f>MONTH(月末库存[[#This Row],[日期]]) &amp; "月"</f>
        <v>5月</v>
      </c>
      <c r="D3957" s="7">
        <f>--TEXT(月末库存[[#This Row],[日期]],"yyyymm")</f>
        <v>201805</v>
      </c>
      <c r="E3957" t="s">
        <v>22</v>
      </c>
      <c r="F3957" t="s">
        <v>29</v>
      </c>
      <c r="G3957">
        <v>1000000101</v>
      </c>
      <c r="H3957" t="s">
        <v>39</v>
      </c>
      <c r="I3957" t="s">
        <v>13</v>
      </c>
      <c r="J3957">
        <v>10000182</v>
      </c>
      <c r="K3957" t="s">
        <v>31</v>
      </c>
      <c r="L3957">
        <v>178.55399999999995</v>
      </c>
    </row>
    <row r="3958" spans="1:12" x14ac:dyDescent="0.2">
      <c r="A3958" s="1">
        <v>43251</v>
      </c>
      <c r="B3958" s="7" t="str">
        <f>YEAR(月末库存[[#This Row],[日期]]) &amp; "年"</f>
        <v>2018年</v>
      </c>
      <c r="C3958" s="7" t="str">
        <f>MONTH(月末库存[[#This Row],[日期]]) &amp; "月"</f>
        <v>5月</v>
      </c>
      <c r="D3958" s="7">
        <f>--TEXT(月末库存[[#This Row],[日期]],"yyyymm")</f>
        <v>201805</v>
      </c>
      <c r="E3958" t="s">
        <v>22</v>
      </c>
      <c r="F3958" t="s">
        <v>61</v>
      </c>
      <c r="G3958">
        <v>1000000579</v>
      </c>
      <c r="H3958" t="s">
        <v>60</v>
      </c>
      <c r="I3958" t="s">
        <v>13</v>
      </c>
      <c r="J3958">
        <v>10000111</v>
      </c>
      <c r="K3958" t="s">
        <v>37</v>
      </c>
      <c r="L3958">
        <v>2.1999999999999997</v>
      </c>
    </row>
    <row r="3959" spans="1:12" x14ac:dyDescent="0.2">
      <c r="A3959" s="1">
        <v>43251</v>
      </c>
      <c r="B3959" s="7" t="str">
        <f>YEAR(月末库存[[#This Row],[日期]]) &amp; "年"</f>
        <v>2018年</v>
      </c>
      <c r="C3959" s="7" t="str">
        <f>MONTH(月末库存[[#This Row],[日期]]) &amp; "月"</f>
        <v>5月</v>
      </c>
      <c r="D3959" s="7">
        <f>--TEXT(月末库存[[#This Row],[日期]],"yyyymm")</f>
        <v>201805</v>
      </c>
      <c r="E3959" t="s">
        <v>22</v>
      </c>
      <c r="F3959" t="s">
        <v>61</v>
      </c>
      <c r="G3959">
        <v>1000000579</v>
      </c>
      <c r="H3959" t="s">
        <v>60</v>
      </c>
      <c r="I3959" t="s">
        <v>13</v>
      </c>
      <c r="J3959">
        <v>20000018</v>
      </c>
      <c r="K3959" t="s">
        <v>81</v>
      </c>
      <c r="L3959">
        <v>0.29000000000000004</v>
      </c>
    </row>
    <row r="3960" spans="1:12" x14ac:dyDescent="0.2">
      <c r="A3960" s="1">
        <v>43251</v>
      </c>
      <c r="B3960" s="7" t="str">
        <f>YEAR(月末库存[[#This Row],[日期]]) &amp; "年"</f>
        <v>2018年</v>
      </c>
      <c r="C3960" s="7" t="str">
        <f>MONTH(月末库存[[#This Row],[日期]]) &amp; "月"</f>
        <v>5月</v>
      </c>
      <c r="D3960" s="7">
        <f>--TEXT(月末库存[[#This Row],[日期]],"yyyymm")</f>
        <v>201805</v>
      </c>
      <c r="E3960" t="s">
        <v>22</v>
      </c>
      <c r="F3960" t="s">
        <v>49</v>
      </c>
      <c r="G3960">
        <v>1000000018</v>
      </c>
      <c r="H3960" t="s">
        <v>48</v>
      </c>
      <c r="I3960" t="s">
        <v>13</v>
      </c>
      <c r="J3960">
        <v>10000211</v>
      </c>
      <c r="K3960" t="s">
        <v>11</v>
      </c>
      <c r="L3960">
        <v>70.978000000000023</v>
      </c>
    </row>
    <row r="3961" spans="1:12" x14ac:dyDescent="0.2">
      <c r="A3961" s="1">
        <v>43251</v>
      </c>
      <c r="B3961" s="7" t="str">
        <f>YEAR(月末库存[[#This Row],[日期]]) &amp; "年"</f>
        <v>2018年</v>
      </c>
      <c r="C3961" s="7" t="str">
        <f>MONTH(月末库存[[#This Row],[日期]]) &amp; "月"</f>
        <v>5月</v>
      </c>
      <c r="D3961" s="7">
        <f>--TEXT(月末库存[[#This Row],[日期]],"yyyymm")</f>
        <v>201805</v>
      </c>
      <c r="E3961" t="s">
        <v>22</v>
      </c>
      <c r="F3961" t="s">
        <v>46</v>
      </c>
      <c r="G3961">
        <v>1000001133</v>
      </c>
      <c r="H3961" t="s">
        <v>45</v>
      </c>
      <c r="I3961" t="s">
        <v>13</v>
      </c>
      <c r="J3961">
        <v>20000099</v>
      </c>
      <c r="K3961" t="s">
        <v>20</v>
      </c>
      <c r="L3961">
        <v>19.970000000000006</v>
      </c>
    </row>
    <row r="3962" spans="1:12" x14ac:dyDescent="0.2">
      <c r="A3962" s="1">
        <v>43251</v>
      </c>
      <c r="B3962" s="7" t="str">
        <f>YEAR(月末库存[[#This Row],[日期]]) &amp; "年"</f>
        <v>2018年</v>
      </c>
      <c r="C3962" s="7" t="str">
        <f>MONTH(月末库存[[#This Row],[日期]]) &amp; "月"</f>
        <v>5月</v>
      </c>
      <c r="D3962" s="7">
        <f>--TEXT(月末库存[[#This Row],[日期]],"yyyymm")</f>
        <v>201805</v>
      </c>
      <c r="E3962" t="s">
        <v>22</v>
      </c>
      <c r="F3962" t="s">
        <v>33</v>
      </c>
      <c r="G3962">
        <v>1000000031</v>
      </c>
      <c r="H3962" t="s">
        <v>32</v>
      </c>
      <c r="I3962" t="s">
        <v>13</v>
      </c>
      <c r="J3962">
        <v>10000136</v>
      </c>
      <c r="K3962" t="s">
        <v>40</v>
      </c>
      <c r="L3962">
        <v>61.300000000000004</v>
      </c>
    </row>
    <row r="3963" spans="1:12" x14ac:dyDescent="0.2">
      <c r="A3963" s="1">
        <v>43251</v>
      </c>
      <c r="B3963" s="7" t="str">
        <f>YEAR(月末库存[[#This Row],[日期]]) &amp; "年"</f>
        <v>2018年</v>
      </c>
      <c r="C3963" s="7" t="str">
        <f>MONTH(月末库存[[#This Row],[日期]]) &amp; "月"</f>
        <v>5月</v>
      </c>
      <c r="D3963" s="7">
        <f>--TEXT(月末库存[[#This Row],[日期]],"yyyymm")</f>
        <v>201805</v>
      </c>
      <c r="E3963" t="s">
        <v>22</v>
      </c>
      <c r="F3963" t="s">
        <v>25</v>
      </c>
      <c r="G3963">
        <v>1000003183</v>
      </c>
      <c r="H3963" t="s">
        <v>23</v>
      </c>
      <c r="I3963" t="s">
        <v>13</v>
      </c>
      <c r="J3963">
        <v>10000136</v>
      </c>
      <c r="K3963" t="s">
        <v>40</v>
      </c>
      <c r="L3963">
        <v>9.6180000000000003</v>
      </c>
    </row>
    <row r="3964" spans="1:12" x14ac:dyDescent="0.2">
      <c r="A3964" s="1">
        <v>43251</v>
      </c>
      <c r="B3964" s="7" t="str">
        <f>YEAR(月末库存[[#This Row],[日期]]) &amp; "年"</f>
        <v>2018年</v>
      </c>
      <c r="C3964" s="7" t="str">
        <f>MONTH(月末库存[[#This Row],[日期]]) &amp; "月"</f>
        <v>5月</v>
      </c>
      <c r="D3964" s="7">
        <f>--TEXT(月末库存[[#This Row],[日期]],"yyyymm")</f>
        <v>201805</v>
      </c>
      <c r="E3964" t="s">
        <v>22</v>
      </c>
      <c r="F3964" t="s">
        <v>35</v>
      </c>
      <c r="G3964">
        <v>1000000047</v>
      </c>
      <c r="H3964" t="s">
        <v>34</v>
      </c>
      <c r="I3964" t="s">
        <v>13</v>
      </c>
      <c r="J3964">
        <v>10000061</v>
      </c>
      <c r="K3964" t="s">
        <v>28</v>
      </c>
      <c r="L3964">
        <v>62.734000000000009</v>
      </c>
    </row>
    <row r="3965" spans="1:12" x14ac:dyDescent="0.2">
      <c r="A3965" s="1">
        <v>43251</v>
      </c>
      <c r="B3965" s="7" t="str">
        <f>YEAR(月末库存[[#This Row],[日期]]) &amp; "年"</f>
        <v>2018年</v>
      </c>
      <c r="C3965" s="7" t="str">
        <f>MONTH(月末库存[[#This Row],[日期]]) &amp; "月"</f>
        <v>5月</v>
      </c>
      <c r="D3965" s="7">
        <f>--TEXT(月末库存[[#This Row],[日期]],"yyyymm")</f>
        <v>201805</v>
      </c>
      <c r="E3965" t="s">
        <v>22</v>
      </c>
      <c r="F3965" t="s">
        <v>29</v>
      </c>
      <c r="G3965">
        <v>1000000028</v>
      </c>
      <c r="H3965" t="s">
        <v>27</v>
      </c>
      <c r="I3965" t="s">
        <v>13</v>
      </c>
      <c r="J3965">
        <v>10000136</v>
      </c>
      <c r="K3965" t="s">
        <v>40</v>
      </c>
      <c r="L3965">
        <v>23.086000000000002</v>
      </c>
    </row>
    <row r="3966" spans="1:12" x14ac:dyDescent="0.2">
      <c r="A3966" s="1">
        <v>43251</v>
      </c>
      <c r="B3966" s="7" t="str">
        <f>YEAR(月末库存[[#This Row],[日期]]) &amp; "年"</f>
        <v>2018年</v>
      </c>
      <c r="C3966" s="7" t="str">
        <f>MONTH(月末库存[[#This Row],[日期]]) &amp; "月"</f>
        <v>5月</v>
      </c>
      <c r="D3966" s="7">
        <f>--TEXT(月末库存[[#This Row],[日期]],"yyyymm")</f>
        <v>201805</v>
      </c>
      <c r="E3966" t="s">
        <v>22</v>
      </c>
      <c r="F3966" t="s">
        <v>49</v>
      </c>
      <c r="G3966">
        <v>1000000020</v>
      </c>
      <c r="H3966" t="s">
        <v>73</v>
      </c>
      <c r="I3966" t="s">
        <v>13</v>
      </c>
      <c r="J3966">
        <v>10000131</v>
      </c>
      <c r="K3966" t="s">
        <v>38</v>
      </c>
      <c r="L3966">
        <v>135.89999999999998</v>
      </c>
    </row>
    <row r="3967" spans="1:12" x14ac:dyDescent="0.2">
      <c r="A3967" s="1">
        <v>43251</v>
      </c>
      <c r="B3967" s="7" t="str">
        <f>YEAR(月末库存[[#This Row],[日期]]) &amp; "年"</f>
        <v>2018年</v>
      </c>
      <c r="C3967" s="7" t="str">
        <f>MONTH(月末库存[[#This Row],[日期]]) &amp; "月"</f>
        <v>5月</v>
      </c>
      <c r="D3967" s="7">
        <f>--TEXT(月末库存[[#This Row],[日期]],"yyyymm")</f>
        <v>201805</v>
      </c>
      <c r="E3967" t="s">
        <v>22</v>
      </c>
      <c r="F3967" t="s">
        <v>49</v>
      </c>
      <c r="G3967">
        <v>1000000020</v>
      </c>
      <c r="H3967" t="s">
        <v>73</v>
      </c>
      <c r="I3967" t="s">
        <v>13</v>
      </c>
      <c r="J3967">
        <v>10000136</v>
      </c>
      <c r="K3967" t="s">
        <v>40</v>
      </c>
      <c r="L3967">
        <v>185.50399999999999</v>
      </c>
    </row>
    <row r="3968" spans="1:12" x14ac:dyDescent="0.2">
      <c r="A3968" s="1">
        <v>43251</v>
      </c>
      <c r="B3968" s="7" t="str">
        <f>YEAR(月末库存[[#This Row],[日期]]) &amp; "年"</f>
        <v>2018年</v>
      </c>
      <c r="C3968" s="7" t="str">
        <f>MONTH(月末库存[[#This Row],[日期]]) &amp; "月"</f>
        <v>5月</v>
      </c>
      <c r="D3968" s="7">
        <f>--TEXT(月末库存[[#This Row],[日期]],"yyyymm")</f>
        <v>201805</v>
      </c>
      <c r="E3968" t="s">
        <v>22</v>
      </c>
      <c r="F3968" t="s">
        <v>29</v>
      </c>
      <c r="G3968">
        <v>1000000028</v>
      </c>
      <c r="H3968" t="s">
        <v>27</v>
      </c>
      <c r="I3968" t="s">
        <v>13</v>
      </c>
      <c r="J3968">
        <v>10000061</v>
      </c>
      <c r="K3968" t="s">
        <v>28</v>
      </c>
      <c r="L3968">
        <v>175.35600000000005</v>
      </c>
    </row>
    <row r="3969" spans="1:12" x14ac:dyDescent="0.2">
      <c r="A3969" s="1">
        <v>43251</v>
      </c>
      <c r="B3969" s="7" t="str">
        <f>YEAR(月末库存[[#This Row],[日期]]) &amp; "年"</f>
        <v>2018年</v>
      </c>
      <c r="C3969" s="7" t="str">
        <f>MONTH(月末库存[[#This Row],[日期]]) &amp; "月"</f>
        <v>5月</v>
      </c>
      <c r="D3969" s="7">
        <f>--TEXT(月末库存[[#This Row],[日期]],"yyyymm")</f>
        <v>201805</v>
      </c>
      <c r="E3969" t="s">
        <v>22</v>
      </c>
      <c r="F3969" t="s">
        <v>33</v>
      </c>
      <c r="G3969">
        <v>1000000031</v>
      </c>
      <c r="H3969" t="s">
        <v>32</v>
      </c>
      <c r="I3969" t="s">
        <v>13</v>
      </c>
      <c r="J3969">
        <v>10000061</v>
      </c>
      <c r="K3969" t="s">
        <v>28</v>
      </c>
      <c r="L3969">
        <v>159.77600000000001</v>
      </c>
    </row>
    <row r="3970" spans="1:12" x14ac:dyDescent="0.2">
      <c r="A3970" s="1">
        <v>43251</v>
      </c>
      <c r="B3970" s="7" t="str">
        <f>YEAR(月末库存[[#This Row],[日期]]) &amp; "年"</f>
        <v>2018年</v>
      </c>
      <c r="C3970" s="7" t="str">
        <f>MONTH(月末库存[[#This Row],[日期]]) &amp; "月"</f>
        <v>5月</v>
      </c>
      <c r="D3970" s="7">
        <f>--TEXT(月末库存[[#This Row],[日期]],"yyyymm")</f>
        <v>201805</v>
      </c>
      <c r="E3970" t="s">
        <v>22</v>
      </c>
      <c r="F3970" t="s">
        <v>35</v>
      </c>
      <c r="G3970">
        <v>1000000047</v>
      </c>
      <c r="H3970" t="s">
        <v>34</v>
      </c>
      <c r="I3970" t="s">
        <v>13</v>
      </c>
      <c r="J3970">
        <v>10000078</v>
      </c>
      <c r="K3970" t="s">
        <v>30</v>
      </c>
      <c r="L3970">
        <v>38.005999999999979</v>
      </c>
    </row>
    <row r="3971" spans="1:12" x14ac:dyDescent="0.2">
      <c r="A3971" s="1">
        <v>43251</v>
      </c>
      <c r="B3971" s="7" t="str">
        <f>YEAR(月末库存[[#This Row],[日期]]) &amp; "年"</f>
        <v>2018年</v>
      </c>
      <c r="C3971" s="7" t="str">
        <f>MONTH(月末库存[[#This Row],[日期]]) &amp; "月"</f>
        <v>5月</v>
      </c>
      <c r="D3971" s="7">
        <f>--TEXT(月末库存[[#This Row],[日期]],"yyyymm")</f>
        <v>201805</v>
      </c>
      <c r="E3971" t="s">
        <v>22</v>
      </c>
      <c r="F3971" t="s">
        <v>35</v>
      </c>
      <c r="G3971">
        <v>1000000047</v>
      </c>
      <c r="H3971" t="s">
        <v>34</v>
      </c>
      <c r="I3971" t="s">
        <v>13</v>
      </c>
      <c r="J3971">
        <v>10000211</v>
      </c>
      <c r="K3971" t="s">
        <v>11</v>
      </c>
      <c r="L3971">
        <v>66</v>
      </c>
    </row>
    <row r="3972" spans="1:12" x14ac:dyDescent="0.2">
      <c r="A3972" s="1">
        <v>43251</v>
      </c>
      <c r="B3972" s="7" t="str">
        <f>YEAR(月末库存[[#This Row],[日期]]) &amp; "年"</f>
        <v>2018年</v>
      </c>
      <c r="C3972" s="7" t="str">
        <f>MONTH(月末库存[[#This Row],[日期]]) &amp; "月"</f>
        <v>5月</v>
      </c>
      <c r="D3972" s="7">
        <f>--TEXT(月末库存[[#This Row],[日期]],"yyyymm")</f>
        <v>201805</v>
      </c>
      <c r="E3972" t="s">
        <v>22</v>
      </c>
      <c r="F3972" t="s">
        <v>29</v>
      </c>
      <c r="G3972">
        <v>1000000054</v>
      </c>
      <c r="H3972" t="s">
        <v>36</v>
      </c>
      <c r="I3972" t="s">
        <v>13</v>
      </c>
      <c r="J3972">
        <v>10000131</v>
      </c>
      <c r="K3972" t="s">
        <v>38</v>
      </c>
      <c r="L3972">
        <v>184.98400000000004</v>
      </c>
    </row>
    <row r="3973" spans="1:12" x14ac:dyDescent="0.2">
      <c r="A3973" s="1">
        <v>43251</v>
      </c>
      <c r="B3973" s="7" t="str">
        <f>YEAR(月末库存[[#This Row],[日期]]) &amp; "年"</f>
        <v>2018年</v>
      </c>
      <c r="C3973" s="7" t="str">
        <f>MONTH(月末库存[[#This Row],[日期]]) &amp; "月"</f>
        <v>5月</v>
      </c>
      <c r="D3973" s="7">
        <f>--TEXT(月末库存[[#This Row],[日期]],"yyyymm")</f>
        <v>201805</v>
      </c>
      <c r="E3973" t="s">
        <v>22</v>
      </c>
      <c r="F3973" t="s">
        <v>46</v>
      </c>
      <c r="G3973">
        <v>1000001133</v>
      </c>
      <c r="H3973" t="s">
        <v>45</v>
      </c>
      <c r="I3973" t="s">
        <v>13</v>
      </c>
      <c r="J3973">
        <v>10000078</v>
      </c>
      <c r="K3973" t="s">
        <v>30</v>
      </c>
      <c r="L3973">
        <v>270.08200000000028</v>
      </c>
    </row>
    <row r="3974" spans="1:12" x14ac:dyDescent="0.2">
      <c r="A3974" s="1">
        <v>43251</v>
      </c>
      <c r="B3974" s="7" t="str">
        <f>YEAR(月末库存[[#This Row],[日期]]) &amp; "年"</f>
        <v>2018年</v>
      </c>
      <c r="C3974" s="7" t="str">
        <f>MONTH(月末库存[[#This Row],[日期]]) &amp; "月"</f>
        <v>5月</v>
      </c>
      <c r="D3974" s="7">
        <f>--TEXT(月末库存[[#This Row],[日期]],"yyyymm")</f>
        <v>201805</v>
      </c>
      <c r="E3974" t="s">
        <v>22</v>
      </c>
      <c r="F3974" t="s">
        <v>46</v>
      </c>
      <c r="G3974">
        <v>1000001133</v>
      </c>
      <c r="H3974" t="s">
        <v>45</v>
      </c>
      <c r="I3974" t="s">
        <v>13</v>
      </c>
      <c r="J3974">
        <v>10000111</v>
      </c>
      <c r="K3974" t="s">
        <v>37</v>
      </c>
      <c r="L3974">
        <v>45.055999999999997</v>
      </c>
    </row>
    <row r="3975" spans="1:12" x14ac:dyDescent="0.2">
      <c r="A3975" s="1">
        <v>43251</v>
      </c>
      <c r="B3975" s="7" t="str">
        <f>YEAR(月末库存[[#This Row],[日期]]) &amp; "年"</f>
        <v>2018年</v>
      </c>
      <c r="C3975" s="7" t="str">
        <f>MONTH(月末库存[[#This Row],[日期]]) &amp; "月"</f>
        <v>5月</v>
      </c>
      <c r="D3975" s="7">
        <f>--TEXT(月末库存[[#This Row],[日期]],"yyyymm")</f>
        <v>201805</v>
      </c>
      <c r="E3975" t="s">
        <v>22</v>
      </c>
      <c r="F3975" t="s">
        <v>64</v>
      </c>
      <c r="G3975">
        <v>1000002973</v>
      </c>
      <c r="H3975" t="s">
        <v>63</v>
      </c>
      <c r="I3975" t="s">
        <v>13</v>
      </c>
      <c r="J3975">
        <v>10000078</v>
      </c>
      <c r="K3975" t="s">
        <v>30</v>
      </c>
      <c r="L3975">
        <v>89.7</v>
      </c>
    </row>
    <row r="3976" spans="1:12" x14ac:dyDescent="0.2">
      <c r="A3976" s="1">
        <v>43251</v>
      </c>
      <c r="B3976" s="7" t="str">
        <f>YEAR(月末库存[[#This Row],[日期]]) &amp; "年"</f>
        <v>2018年</v>
      </c>
      <c r="C3976" s="7" t="str">
        <f>MONTH(月末库存[[#This Row],[日期]]) &amp; "月"</f>
        <v>5月</v>
      </c>
      <c r="D3976" s="7">
        <f>--TEXT(月末库存[[#This Row],[日期]],"yyyymm")</f>
        <v>201805</v>
      </c>
      <c r="E3976" t="s">
        <v>22</v>
      </c>
      <c r="F3976" t="s">
        <v>35</v>
      </c>
      <c r="G3976">
        <v>1000000047</v>
      </c>
      <c r="H3976" t="s">
        <v>34</v>
      </c>
      <c r="I3976" t="s">
        <v>13</v>
      </c>
      <c r="J3976">
        <v>20000018</v>
      </c>
      <c r="K3976" t="s">
        <v>81</v>
      </c>
      <c r="L3976">
        <v>6</v>
      </c>
    </row>
    <row r="3977" spans="1:12" x14ac:dyDescent="0.2">
      <c r="A3977" s="1">
        <v>43251</v>
      </c>
      <c r="B3977" s="7" t="str">
        <f>YEAR(月末库存[[#This Row],[日期]]) &amp; "年"</f>
        <v>2018年</v>
      </c>
      <c r="C3977" s="7" t="str">
        <f>MONTH(月末库存[[#This Row],[日期]]) &amp; "月"</f>
        <v>5月</v>
      </c>
      <c r="D3977" s="7">
        <f>--TEXT(月末库存[[#This Row],[日期]],"yyyymm")</f>
        <v>201805</v>
      </c>
      <c r="E3977" t="s">
        <v>22</v>
      </c>
      <c r="F3977" t="s">
        <v>69</v>
      </c>
      <c r="G3977">
        <v>1000000129</v>
      </c>
      <c r="H3977" t="s">
        <v>70</v>
      </c>
      <c r="I3977" t="s">
        <v>13</v>
      </c>
      <c r="J3977">
        <v>10000136</v>
      </c>
      <c r="K3977" t="s">
        <v>40</v>
      </c>
      <c r="L3977">
        <v>33.627999999999986</v>
      </c>
    </row>
    <row r="3978" spans="1:12" x14ac:dyDescent="0.2">
      <c r="A3978" s="1">
        <v>43251</v>
      </c>
      <c r="B3978" s="7" t="str">
        <f>YEAR(月末库存[[#This Row],[日期]]) &amp; "年"</f>
        <v>2018年</v>
      </c>
      <c r="C3978" s="7" t="str">
        <f>MONTH(月末库存[[#This Row],[日期]]) &amp; "月"</f>
        <v>5月</v>
      </c>
      <c r="D3978" s="7">
        <f>--TEXT(月末库存[[#This Row],[日期]],"yyyymm")</f>
        <v>201805</v>
      </c>
      <c r="E3978" t="s">
        <v>22</v>
      </c>
      <c r="F3978" t="s">
        <v>61</v>
      </c>
      <c r="G3978">
        <v>1000000579</v>
      </c>
      <c r="H3978" t="s">
        <v>60</v>
      </c>
      <c r="I3978" t="s">
        <v>13</v>
      </c>
      <c r="J3978">
        <v>10000061</v>
      </c>
      <c r="K3978" t="s">
        <v>28</v>
      </c>
      <c r="L3978">
        <v>33.345999999999989</v>
      </c>
    </row>
    <row r="3979" spans="1:12" x14ac:dyDescent="0.2">
      <c r="A3979" s="1">
        <v>43251</v>
      </c>
      <c r="B3979" s="7" t="str">
        <f>YEAR(月末库存[[#This Row],[日期]]) &amp; "年"</f>
        <v>2018年</v>
      </c>
      <c r="C3979" s="7" t="str">
        <f>MONTH(月末库存[[#This Row],[日期]]) &amp; "月"</f>
        <v>5月</v>
      </c>
      <c r="D3979" s="7">
        <f>--TEXT(月末库存[[#This Row],[日期]],"yyyymm")</f>
        <v>201805</v>
      </c>
      <c r="E3979" t="s">
        <v>22</v>
      </c>
      <c r="F3979" t="s">
        <v>61</v>
      </c>
      <c r="G3979">
        <v>1000000579</v>
      </c>
      <c r="H3979" t="s">
        <v>60</v>
      </c>
      <c r="I3979" t="s">
        <v>13</v>
      </c>
      <c r="J3979">
        <v>10000182</v>
      </c>
      <c r="K3979" t="s">
        <v>31</v>
      </c>
      <c r="L3979">
        <v>68.62400000000008</v>
      </c>
    </row>
    <row r="3980" spans="1:12" x14ac:dyDescent="0.2">
      <c r="A3980" s="1">
        <v>43251</v>
      </c>
      <c r="B3980" s="7" t="str">
        <f>YEAR(月末库存[[#This Row],[日期]]) &amp; "年"</f>
        <v>2018年</v>
      </c>
      <c r="C3980" s="7" t="str">
        <f>MONTH(月末库存[[#This Row],[日期]]) &amp; "月"</f>
        <v>5月</v>
      </c>
      <c r="D3980" s="7">
        <f>--TEXT(月末库存[[#This Row],[日期]],"yyyymm")</f>
        <v>201805</v>
      </c>
      <c r="E3980" t="s">
        <v>22</v>
      </c>
      <c r="F3980" t="s">
        <v>64</v>
      </c>
      <c r="G3980">
        <v>1000002973</v>
      </c>
      <c r="H3980" t="s">
        <v>63</v>
      </c>
      <c r="I3980" t="s">
        <v>13</v>
      </c>
      <c r="J3980">
        <v>10000136</v>
      </c>
      <c r="K3980" t="s">
        <v>40</v>
      </c>
      <c r="L3980">
        <v>5.0000000000000018</v>
      </c>
    </row>
    <row r="3981" spans="1:12" x14ac:dyDescent="0.2">
      <c r="A3981" s="1">
        <v>43251</v>
      </c>
      <c r="B3981" s="7" t="str">
        <f>YEAR(月末库存[[#This Row],[日期]]) &amp; "年"</f>
        <v>2018年</v>
      </c>
      <c r="C3981" s="7" t="str">
        <f>MONTH(月末库存[[#This Row],[日期]]) &amp; "月"</f>
        <v>5月</v>
      </c>
      <c r="D3981" s="7">
        <f>--TEXT(月末库存[[#This Row],[日期]],"yyyymm")</f>
        <v>201805</v>
      </c>
      <c r="E3981" t="s">
        <v>22</v>
      </c>
      <c r="F3981" t="s">
        <v>49</v>
      </c>
      <c r="G3981">
        <v>1000000018</v>
      </c>
      <c r="H3981" t="s">
        <v>48</v>
      </c>
      <c r="I3981" t="s">
        <v>13</v>
      </c>
      <c r="J3981">
        <v>10000131</v>
      </c>
      <c r="K3981" t="s">
        <v>38</v>
      </c>
      <c r="L3981">
        <v>285.12599999999998</v>
      </c>
    </row>
    <row r="3982" spans="1:12" x14ac:dyDescent="0.2">
      <c r="A3982" s="1">
        <v>43251</v>
      </c>
      <c r="B3982" s="7" t="str">
        <f>YEAR(月末库存[[#This Row],[日期]]) &amp; "年"</f>
        <v>2018年</v>
      </c>
      <c r="C3982" s="7" t="str">
        <f>MONTH(月末库存[[#This Row],[日期]]) &amp; "月"</f>
        <v>5月</v>
      </c>
      <c r="D3982" s="7">
        <f>--TEXT(月末库存[[#This Row],[日期]],"yyyymm")</f>
        <v>201805</v>
      </c>
      <c r="E3982" t="s">
        <v>22</v>
      </c>
      <c r="F3982" t="s">
        <v>29</v>
      </c>
      <c r="G3982">
        <v>1000000101</v>
      </c>
      <c r="H3982" t="s">
        <v>39</v>
      </c>
      <c r="I3982" t="s">
        <v>13</v>
      </c>
      <c r="J3982">
        <v>10000136</v>
      </c>
      <c r="K3982" t="s">
        <v>40</v>
      </c>
      <c r="L3982">
        <v>40.128000000000014</v>
      </c>
    </row>
    <row r="3983" spans="1:12" x14ac:dyDescent="0.2">
      <c r="A3983" s="1">
        <v>43251</v>
      </c>
      <c r="B3983" s="7" t="str">
        <f>YEAR(月末库存[[#This Row],[日期]]) &amp; "年"</f>
        <v>2018年</v>
      </c>
      <c r="C3983" s="7" t="str">
        <f>MONTH(月末库存[[#This Row],[日期]]) &amp; "月"</f>
        <v>5月</v>
      </c>
      <c r="D3983" s="7">
        <f>--TEXT(月末库存[[#This Row],[日期]],"yyyymm")</f>
        <v>201805</v>
      </c>
      <c r="E3983" t="s">
        <v>22</v>
      </c>
      <c r="F3983" t="s">
        <v>29</v>
      </c>
      <c r="G3983">
        <v>1000000028</v>
      </c>
      <c r="H3983" t="s">
        <v>27</v>
      </c>
      <c r="I3983" t="s">
        <v>13</v>
      </c>
      <c r="J3983">
        <v>10000111</v>
      </c>
      <c r="K3983" t="s">
        <v>37</v>
      </c>
      <c r="L3983">
        <v>171.58399999999992</v>
      </c>
    </row>
    <row r="3984" spans="1:12" x14ac:dyDescent="0.2">
      <c r="A3984" s="1">
        <v>43251</v>
      </c>
      <c r="B3984" s="7" t="str">
        <f>YEAR(月末库存[[#This Row],[日期]]) &amp; "年"</f>
        <v>2018年</v>
      </c>
      <c r="C3984" s="7" t="str">
        <f>MONTH(月末库存[[#This Row],[日期]]) &amp; "月"</f>
        <v>5月</v>
      </c>
      <c r="D3984" s="7">
        <f>--TEXT(月末库存[[#This Row],[日期]],"yyyymm")</f>
        <v>201805</v>
      </c>
      <c r="E3984" t="s">
        <v>22</v>
      </c>
      <c r="F3984" t="s">
        <v>29</v>
      </c>
      <c r="G3984">
        <v>1000000101</v>
      </c>
      <c r="H3984" t="s">
        <v>39</v>
      </c>
      <c r="I3984" t="s">
        <v>13</v>
      </c>
      <c r="J3984">
        <v>10000111</v>
      </c>
      <c r="K3984" t="s">
        <v>37</v>
      </c>
      <c r="L3984">
        <v>26.454000000000008</v>
      </c>
    </row>
    <row r="3985" spans="1:12" x14ac:dyDescent="0.2">
      <c r="A3985" s="1">
        <v>43251</v>
      </c>
      <c r="B3985" s="7" t="str">
        <f>YEAR(月末库存[[#This Row],[日期]]) &amp; "年"</f>
        <v>2018年</v>
      </c>
      <c r="C3985" s="7" t="str">
        <f>MONTH(月末库存[[#This Row],[日期]]) &amp; "月"</f>
        <v>5月</v>
      </c>
      <c r="D3985" s="7">
        <f>--TEXT(月末库存[[#This Row],[日期]],"yyyymm")</f>
        <v>201805</v>
      </c>
      <c r="E3985" t="s">
        <v>22</v>
      </c>
      <c r="F3985" t="s">
        <v>29</v>
      </c>
      <c r="G3985">
        <v>1000000101</v>
      </c>
      <c r="H3985" t="s">
        <v>39</v>
      </c>
      <c r="I3985" t="s">
        <v>13</v>
      </c>
      <c r="J3985">
        <v>10000131</v>
      </c>
      <c r="K3985" t="s">
        <v>38</v>
      </c>
      <c r="L3985">
        <v>41.681999999999995</v>
      </c>
    </row>
    <row r="3986" spans="1:12" x14ac:dyDescent="0.2">
      <c r="A3986" s="1">
        <v>43251</v>
      </c>
      <c r="B3986" s="7" t="str">
        <f>YEAR(月末库存[[#This Row],[日期]]) &amp; "年"</f>
        <v>2018年</v>
      </c>
      <c r="C3986" s="7" t="str">
        <f>MONTH(月末库存[[#This Row],[日期]]) &amp; "月"</f>
        <v>5月</v>
      </c>
      <c r="D3986" s="7">
        <f>--TEXT(月末库存[[#This Row],[日期]],"yyyymm")</f>
        <v>201805</v>
      </c>
      <c r="E3986" t="s">
        <v>22</v>
      </c>
      <c r="F3986" t="s">
        <v>29</v>
      </c>
      <c r="G3986">
        <v>1000000101</v>
      </c>
      <c r="H3986" t="s">
        <v>39</v>
      </c>
      <c r="I3986" t="s">
        <v>13</v>
      </c>
      <c r="J3986">
        <v>20000018</v>
      </c>
      <c r="K3986" t="s">
        <v>81</v>
      </c>
      <c r="L3986">
        <v>2.7179999999999978</v>
      </c>
    </row>
    <row r="3987" spans="1:12" x14ac:dyDescent="0.2">
      <c r="A3987" s="1">
        <v>43251</v>
      </c>
      <c r="B3987" s="7" t="str">
        <f>YEAR(月末库存[[#This Row],[日期]]) &amp; "年"</f>
        <v>2018年</v>
      </c>
      <c r="C3987" s="7" t="str">
        <f>MONTH(月末库存[[#This Row],[日期]]) &amp; "月"</f>
        <v>5月</v>
      </c>
      <c r="D3987" s="7">
        <f>--TEXT(月末库存[[#This Row],[日期]],"yyyymm")</f>
        <v>201805</v>
      </c>
      <c r="E3987" t="s">
        <v>22</v>
      </c>
      <c r="F3987" t="s">
        <v>21</v>
      </c>
      <c r="G3987">
        <v>1000002872</v>
      </c>
      <c r="H3987" t="s">
        <v>19</v>
      </c>
      <c r="I3987" t="s">
        <v>13</v>
      </c>
      <c r="J3987">
        <v>10000136</v>
      </c>
      <c r="K3987" t="s">
        <v>40</v>
      </c>
      <c r="L3987">
        <v>1.0279999999999987</v>
      </c>
    </row>
    <row r="3988" spans="1:12" x14ac:dyDescent="0.2">
      <c r="A3988" s="1">
        <v>43251</v>
      </c>
      <c r="B3988" s="7" t="str">
        <f>YEAR(月末库存[[#This Row],[日期]]) &amp; "年"</f>
        <v>2018年</v>
      </c>
      <c r="C3988" s="7" t="str">
        <f>MONTH(月末库存[[#This Row],[日期]]) &amp; "月"</f>
        <v>5月</v>
      </c>
      <c r="D3988" s="7">
        <f>--TEXT(月末库存[[#This Row],[日期]],"yyyymm")</f>
        <v>201805</v>
      </c>
      <c r="E3988" t="s">
        <v>22</v>
      </c>
      <c r="F3988" t="s">
        <v>49</v>
      </c>
      <c r="G3988">
        <v>1000000018</v>
      </c>
      <c r="H3988" t="s">
        <v>48</v>
      </c>
      <c r="I3988" t="s">
        <v>13</v>
      </c>
      <c r="J3988">
        <v>10000078</v>
      </c>
      <c r="K3988" t="s">
        <v>30</v>
      </c>
      <c r="L3988">
        <v>400.88000000000034</v>
      </c>
    </row>
    <row r="3989" spans="1:12" x14ac:dyDescent="0.2">
      <c r="A3989" s="1">
        <v>43251</v>
      </c>
      <c r="B3989" s="7" t="str">
        <f>YEAR(月末库存[[#This Row],[日期]]) &amp; "年"</f>
        <v>2018年</v>
      </c>
      <c r="C3989" s="7" t="str">
        <f>MONTH(月末库存[[#This Row],[日期]]) &amp; "月"</f>
        <v>5月</v>
      </c>
      <c r="D3989" s="7">
        <f>--TEXT(月末库存[[#This Row],[日期]],"yyyymm")</f>
        <v>201805</v>
      </c>
      <c r="E3989" t="s">
        <v>22</v>
      </c>
      <c r="F3989" t="s">
        <v>29</v>
      </c>
      <c r="G3989">
        <v>1000000028</v>
      </c>
      <c r="H3989" t="s">
        <v>27</v>
      </c>
      <c r="I3989" t="s">
        <v>13</v>
      </c>
      <c r="J3989">
        <v>10000078</v>
      </c>
      <c r="K3989" t="s">
        <v>30</v>
      </c>
      <c r="L3989">
        <v>115.44600000000005</v>
      </c>
    </row>
    <row r="3990" spans="1:12" x14ac:dyDescent="0.2">
      <c r="A3990" s="1">
        <v>43251</v>
      </c>
      <c r="B3990" s="7" t="str">
        <f>YEAR(月末库存[[#This Row],[日期]]) &amp; "年"</f>
        <v>2018年</v>
      </c>
      <c r="C3990" s="7" t="str">
        <f>MONTH(月末库存[[#This Row],[日期]]) &amp; "月"</f>
        <v>5月</v>
      </c>
      <c r="D3990" s="7">
        <f>--TEXT(月末库存[[#This Row],[日期]],"yyyymm")</f>
        <v>201805</v>
      </c>
      <c r="E3990" t="s">
        <v>22</v>
      </c>
      <c r="F3990" t="s">
        <v>29</v>
      </c>
      <c r="G3990">
        <v>1000000028</v>
      </c>
      <c r="H3990" t="s">
        <v>27</v>
      </c>
      <c r="I3990" t="s">
        <v>13</v>
      </c>
      <c r="J3990">
        <v>10000131</v>
      </c>
      <c r="K3990" t="s">
        <v>38</v>
      </c>
      <c r="L3990">
        <v>53.327999999999989</v>
      </c>
    </row>
    <row r="3991" spans="1:12" x14ac:dyDescent="0.2">
      <c r="A3991" s="1">
        <v>43251</v>
      </c>
      <c r="B3991" s="7" t="str">
        <f>YEAR(月末库存[[#This Row],[日期]]) &amp; "年"</f>
        <v>2018年</v>
      </c>
      <c r="C3991" s="7" t="str">
        <f>MONTH(月末库存[[#This Row],[日期]]) &amp; "月"</f>
        <v>5月</v>
      </c>
      <c r="D3991" s="7">
        <f>--TEXT(月末库存[[#This Row],[日期]],"yyyymm")</f>
        <v>201805</v>
      </c>
      <c r="E3991" t="s">
        <v>22</v>
      </c>
      <c r="F3991" t="s">
        <v>29</v>
      </c>
      <c r="G3991">
        <v>1000000054</v>
      </c>
      <c r="H3991" t="s">
        <v>36</v>
      </c>
      <c r="I3991" t="s">
        <v>13</v>
      </c>
      <c r="J3991">
        <v>10000078</v>
      </c>
      <c r="K3991" t="s">
        <v>30</v>
      </c>
      <c r="L3991">
        <v>70.172000000000011</v>
      </c>
    </row>
    <row r="3992" spans="1:12" x14ac:dyDescent="0.2">
      <c r="A3992" s="1">
        <v>43251</v>
      </c>
      <c r="B3992" s="7" t="str">
        <f>YEAR(月末库存[[#This Row],[日期]]) &amp; "年"</f>
        <v>2018年</v>
      </c>
      <c r="C3992" s="7" t="str">
        <f>MONTH(月末库存[[#This Row],[日期]]) &amp; "月"</f>
        <v>5月</v>
      </c>
      <c r="D3992" s="7">
        <f>--TEXT(月末库存[[#This Row],[日期]],"yyyymm")</f>
        <v>201805</v>
      </c>
      <c r="E3992" t="s">
        <v>22</v>
      </c>
      <c r="F3992" t="s">
        <v>29</v>
      </c>
      <c r="G3992">
        <v>1000000054</v>
      </c>
      <c r="H3992" t="s">
        <v>36</v>
      </c>
      <c r="I3992" t="s">
        <v>13</v>
      </c>
      <c r="J3992">
        <v>10000111</v>
      </c>
      <c r="K3992" t="s">
        <v>37</v>
      </c>
      <c r="L3992">
        <v>1229.2220000000002</v>
      </c>
    </row>
    <row r="3993" spans="1:12" x14ac:dyDescent="0.2">
      <c r="A3993" s="1">
        <v>43251</v>
      </c>
      <c r="B3993" s="7" t="str">
        <f>YEAR(月末库存[[#This Row],[日期]]) &amp; "年"</f>
        <v>2018年</v>
      </c>
      <c r="C3993" s="7" t="str">
        <f>MONTH(月末库存[[#This Row],[日期]]) &amp; "月"</f>
        <v>5月</v>
      </c>
      <c r="D3993" s="7">
        <f>--TEXT(月末库存[[#This Row],[日期]],"yyyymm")</f>
        <v>201805</v>
      </c>
      <c r="E3993" t="s">
        <v>22</v>
      </c>
      <c r="F3993" t="s">
        <v>29</v>
      </c>
      <c r="G3993">
        <v>1000000054</v>
      </c>
      <c r="H3993" t="s">
        <v>36</v>
      </c>
      <c r="I3993" t="s">
        <v>13</v>
      </c>
      <c r="J3993">
        <v>20000018</v>
      </c>
      <c r="K3993" t="s">
        <v>81</v>
      </c>
      <c r="L3993">
        <v>4.9479999999999968</v>
      </c>
    </row>
    <row r="3994" spans="1:12" x14ac:dyDescent="0.2">
      <c r="A3994" s="1">
        <v>43251</v>
      </c>
      <c r="B3994" s="7" t="str">
        <f>YEAR(月末库存[[#This Row],[日期]]) &amp; "年"</f>
        <v>2018年</v>
      </c>
      <c r="C3994" s="7" t="str">
        <f>MONTH(月末库存[[#This Row],[日期]]) &amp; "月"</f>
        <v>5月</v>
      </c>
      <c r="D3994" s="7">
        <f>--TEXT(月末库存[[#This Row],[日期]],"yyyymm")</f>
        <v>201805</v>
      </c>
      <c r="E3994" t="s">
        <v>22</v>
      </c>
      <c r="F3994" t="s">
        <v>46</v>
      </c>
      <c r="G3994">
        <v>1000001133</v>
      </c>
      <c r="H3994" t="s">
        <v>45</v>
      </c>
      <c r="I3994" t="s">
        <v>13</v>
      </c>
      <c r="J3994">
        <v>10000061</v>
      </c>
      <c r="K3994" t="s">
        <v>28</v>
      </c>
      <c r="L3994">
        <v>119.52400000000002</v>
      </c>
    </row>
    <row r="3995" spans="1:12" x14ac:dyDescent="0.2">
      <c r="A3995" s="1">
        <v>43251</v>
      </c>
      <c r="B3995" s="7" t="str">
        <f>YEAR(月末库存[[#This Row],[日期]]) &amp; "年"</f>
        <v>2018年</v>
      </c>
      <c r="C3995" s="7" t="str">
        <f>MONTH(月末库存[[#This Row],[日期]]) &amp; "月"</f>
        <v>5月</v>
      </c>
      <c r="D3995" s="7">
        <f>--TEXT(月末库存[[#This Row],[日期]],"yyyymm")</f>
        <v>201805</v>
      </c>
      <c r="E3995" t="s">
        <v>22</v>
      </c>
      <c r="F3995" t="s">
        <v>46</v>
      </c>
      <c r="G3995">
        <v>1000001133</v>
      </c>
      <c r="H3995" t="s">
        <v>45</v>
      </c>
      <c r="I3995" t="s">
        <v>13</v>
      </c>
      <c r="J3995">
        <v>10000182</v>
      </c>
      <c r="K3995" t="s">
        <v>31</v>
      </c>
      <c r="L3995">
        <v>165.5980000000001</v>
      </c>
    </row>
    <row r="3996" spans="1:12" x14ac:dyDescent="0.2">
      <c r="A3996" s="1">
        <v>43251</v>
      </c>
      <c r="B3996" s="7" t="str">
        <f>YEAR(月末库存[[#This Row],[日期]]) &amp; "年"</f>
        <v>2018年</v>
      </c>
      <c r="C3996" s="7" t="str">
        <f>MONTH(月末库存[[#This Row],[日期]]) &amp; "月"</f>
        <v>5月</v>
      </c>
      <c r="D3996" s="7">
        <f>--TEXT(月末库存[[#This Row],[日期]],"yyyymm")</f>
        <v>201805</v>
      </c>
      <c r="E3996" t="s">
        <v>22</v>
      </c>
      <c r="F3996" t="s">
        <v>46</v>
      </c>
      <c r="G3996">
        <v>1000001133</v>
      </c>
      <c r="H3996" t="s">
        <v>45</v>
      </c>
      <c r="I3996" t="s">
        <v>13</v>
      </c>
      <c r="J3996">
        <v>20000018</v>
      </c>
      <c r="K3996" t="s">
        <v>81</v>
      </c>
      <c r="L3996">
        <v>6.4000000000000012</v>
      </c>
    </row>
    <row r="3997" spans="1:12" x14ac:dyDescent="0.2">
      <c r="A3997" s="1">
        <v>43251</v>
      </c>
      <c r="B3997" s="7" t="str">
        <f>YEAR(月末库存[[#This Row],[日期]]) &amp; "年"</f>
        <v>2018年</v>
      </c>
      <c r="C3997" s="7" t="str">
        <f>MONTH(月末库存[[#This Row],[日期]]) &amp; "月"</f>
        <v>5月</v>
      </c>
      <c r="D3997" s="7">
        <f>--TEXT(月末库存[[#This Row],[日期]],"yyyymm")</f>
        <v>201805</v>
      </c>
      <c r="E3997" t="s">
        <v>22</v>
      </c>
      <c r="F3997" t="s">
        <v>49</v>
      </c>
      <c r="G3997">
        <v>1000000020</v>
      </c>
      <c r="H3997" t="s">
        <v>73</v>
      </c>
      <c r="I3997" t="s">
        <v>13</v>
      </c>
      <c r="J3997">
        <v>10000078</v>
      </c>
      <c r="K3997" t="s">
        <v>30</v>
      </c>
      <c r="L3997">
        <v>350.08799999999991</v>
      </c>
    </row>
    <row r="3998" spans="1:12" x14ac:dyDescent="0.2">
      <c r="A3998" s="1">
        <v>43251</v>
      </c>
      <c r="B3998" s="7" t="str">
        <f>YEAR(月末库存[[#This Row],[日期]]) &amp; "年"</f>
        <v>2018年</v>
      </c>
      <c r="C3998" s="7" t="str">
        <f>MONTH(月末库存[[#This Row],[日期]]) &amp; "月"</f>
        <v>5月</v>
      </c>
      <c r="D3998" s="7">
        <f>--TEXT(月末库存[[#This Row],[日期]],"yyyymm")</f>
        <v>201805</v>
      </c>
      <c r="E3998" t="s">
        <v>22</v>
      </c>
      <c r="F3998" t="s">
        <v>29</v>
      </c>
      <c r="G3998">
        <v>1000000101</v>
      </c>
      <c r="H3998" t="s">
        <v>39</v>
      </c>
      <c r="I3998" t="s">
        <v>13</v>
      </c>
      <c r="J3998">
        <v>10000078</v>
      </c>
      <c r="K3998" t="s">
        <v>30</v>
      </c>
      <c r="L3998">
        <v>21.734000000000009</v>
      </c>
    </row>
    <row r="3999" spans="1:12" x14ac:dyDescent="0.2">
      <c r="A3999" s="1">
        <v>43251</v>
      </c>
      <c r="B3999" s="7" t="str">
        <f>YEAR(月末库存[[#This Row],[日期]]) &amp; "年"</f>
        <v>2018年</v>
      </c>
      <c r="C3999" s="7" t="str">
        <f>MONTH(月末库存[[#This Row],[日期]]) &amp; "月"</f>
        <v>5月</v>
      </c>
      <c r="D3999" s="7">
        <f>--TEXT(月末库存[[#This Row],[日期]],"yyyymm")</f>
        <v>201805</v>
      </c>
      <c r="E3999" t="s">
        <v>22</v>
      </c>
      <c r="F3999" t="s">
        <v>61</v>
      </c>
      <c r="G3999">
        <v>1000000579</v>
      </c>
      <c r="H3999" t="s">
        <v>60</v>
      </c>
      <c r="I3999" t="s">
        <v>13</v>
      </c>
      <c r="J3999">
        <v>10000078</v>
      </c>
      <c r="K3999" t="s">
        <v>30</v>
      </c>
      <c r="L3999">
        <v>45.322000000000017</v>
      </c>
    </row>
    <row r="4000" spans="1:12" x14ac:dyDescent="0.2">
      <c r="A4000" s="1">
        <v>43251</v>
      </c>
      <c r="B4000" s="7" t="str">
        <f>YEAR(月末库存[[#This Row],[日期]]) &amp; "年"</f>
        <v>2018年</v>
      </c>
      <c r="C4000" s="7" t="str">
        <f>MONTH(月末库存[[#This Row],[日期]]) &amp; "月"</f>
        <v>5月</v>
      </c>
      <c r="D4000" s="7">
        <f>--TEXT(月末库存[[#This Row],[日期]],"yyyymm")</f>
        <v>201805</v>
      </c>
      <c r="E4000" t="s">
        <v>22</v>
      </c>
      <c r="F4000" t="s">
        <v>46</v>
      </c>
      <c r="G4000">
        <v>1000001133</v>
      </c>
      <c r="H4000" t="s">
        <v>45</v>
      </c>
      <c r="I4000" t="s">
        <v>13</v>
      </c>
      <c r="J4000">
        <v>10000131</v>
      </c>
      <c r="K4000" t="s">
        <v>38</v>
      </c>
      <c r="L4000">
        <v>64.863999999999919</v>
      </c>
    </row>
    <row r="4001" spans="1:12" x14ac:dyDescent="0.2">
      <c r="A4001" s="1">
        <v>43251</v>
      </c>
      <c r="B4001" s="7" t="str">
        <f>YEAR(月末库存[[#This Row],[日期]]) &amp; "年"</f>
        <v>2018年</v>
      </c>
      <c r="C4001" s="7" t="str">
        <f>MONTH(月末库存[[#This Row],[日期]]) &amp; "月"</f>
        <v>5月</v>
      </c>
      <c r="D4001" s="7">
        <f>--TEXT(月末库存[[#This Row],[日期]],"yyyymm")</f>
        <v>201805</v>
      </c>
      <c r="E4001" t="s">
        <v>22</v>
      </c>
      <c r="F4001" t="s">
        <v>25</v>
      </c>
      <c r="G4001">
        <v>1000003183</v>
      </c>
      <c r="H4001" t="s">
        <v>23</v>
      </c>
      <c r="I4001" t="s">
        <v>13</v>
      </c>
      <c r="J4001">
        <v>10000111</v>
      </c>
      <c r="K4001" t="s">
        <v>37</v>
      </c>
      <c r="L4001">
        <v>36.499999999999993</v>
      </c>
    </row>
    <row r="4002" spans="1:12" x14ac:dyDescent="0.2">
      <c r="A4002" s="1">
        <v>43251</v>
      </c>
      <c r="B4002" s="7" t="str">
        <f>YEAR(月末库存[[#This Row],[日期]]) &amp; "年"</f>
        <v>2018年</v>
      </c>
      <c r="C4002" s="7" t="str">
        <f>MONTH(月末库存[[#This Row],[日期]]) &amp; "月"</f>
        <v>5月</v>
      </c>
      <c r="D4002" s="7">
        <f>--TEXT(月末库存[[#This Row],[日期]],"yyyymm")</f>
        <v>201805</v>
      </c>
      <c r="E4002" t="s">
        <v>43</v>
      </c>
      <c r="F4002" t="s">
        <v>80</v>
      </c>
      <c r="G4002">
        <v>1000003498</v>
      </c>
      <c r="H4002" t="s">
        <v>79</v>
      </c>
      <c r="I4002" t="s">
        <v>26</v>
      </c>
      <c r="J4002">
        <v>40000080</v>
      </c>
      <c r="K4002" t="s">
        <v>67</v>
      </c>
      <c r="L4002">
        <v>1.044</v>
      </c>
    </row>
    <row r="4003" spans="1:12" x14ac:dyDescent="0.2">
      <c r="A4003" s="1">
        <v>43251</v>
      </c>
      <c r="B4003" s="7" t="str">
        <f>YEAR(月末库存[[#This Row],[日期]]) &amp; "年"</f>
        <v>2018年</v>
      </c>
      <c r="C4003" s="7" t="str">
        <f>MONTH(月末库存[[#This Row],[日期]]) &amp; "月"</f>
        <v>5月</v>
      </c>
      <c r="D4003" s="7">
        <f>--TEXT(月末库存[[#This Row],[日期]],"yyyymm")</f>
        <v>201805</v>
      </c>
      <c r="E4003" t="s">
        <v>43</v>
      </c>
      <c r="F4003" t="s">
        <v>51</v>
      </c>
      <c r="G4003">
        <v>1000000460</v>
      </c>
      <c r="H4003" t="s">
        <v>50</v>
      </c>
      <c r="I4003" t="s">
        <v>26</v>
      </c>
      <c r="J4003">
        <v>40000080</v>
      </c>
      <c r="K4003" t="s">
        <v>67</v>
      </c>
      <c r="L4003">
        <v>17.688000000000002</v>
      </c>
    </row>
    <row r="4004" spans="1:12" x14ac:dyDescent="0.2">
      <c r="A4004" s="1">
        <v>43251</v>
      </c>
      <c r="B4004" s="7" t="str">
        <f>YEAR(月末库存[[#This Row],[日期]]) &amp; "年"</f>
        <v>2018年</v>
      </c>
      <c r="C4004" s="7" t="str">
        <f>MONTH(月末库存[[#This Row],[日期]]) &amp; "月"</f>
        <v>5月</v>
      </c>
      <c r="D4004" s="7">
        <f>--TEXT(月末库存[[#This Row],[日期]],"yyyymm")</f>
        <v>201805</v>
      </c>
      <c r="E4004" t="s">
        <v>43</v>
      </c>
      <c r="F4004" t="s">
        <v>66</v>
      </c>
      <c r="G4004">
        <v>1000001135</v>
      </c>
      <c r="H4004" t="s">
        <v>65</v>
      </c>
      <c r="I4004" t="s">
        <v>26</v>
      </c>
      <c r="J4004">
        <v>40000085</v>
      </c>
      <c r="K4004" t="s">
        <v>24</v>
      </c>
      <c r="L4004">
        <v>14.799999999999983</v>
      </c>
    </row>
    <row r="4005" spans="1:12" x14ac:dyDescent="0.2">
      <c r="A4005" s="1">
        <v>43251</v>
      </c>
      <c r="B4005" s="7" t="str">
        <f>YEAR(月末库存[[#This Row],[日期]]) &amp; "年"</f>
        <v>2018年</v>
      </c>
      <c r="C4005" s="7" t="str">
        <f>MONTH(月末库存[[#This Row],[日期]]) &amp; "月"</f>
        <v>5月</v>
      </c>
      <c r="D4005" s="7">
        <f>--TEXT(月末库存[[#This Row],[日期]],"yyyymm")</f>
        <v>201805</v>
      </c>
      <c r="E4005" t="s">
        <v>43</v>
      </c>
      <c r="F4005" t="s">
        <v>51</v>
      </c>
      <c r="G4005">
        <v>1000000460</v>
      </c>
      <c r="H4005" t="s">
        <v>50</v>
      </c>
      <c r="I4005" t="s">
        <v>26</v>
      </c>
      <c r="J4005">
        <v>40000085</v>
      </c>
      <c r="K4005" t="s">
        <v>24</v>
      </c>
      <c r="L4005">
        <v>544.40999999999985</v>
      </c>
    </row>
    <row r="4006" spans="1:12" x14ac:dyDescent="0.2">
      <c r="A4006" s="1">
        <v>43251</v>
      </c>
      <c r="B4006" s="7" t="str">
        <f>YEAR(月末库存[[#This Row],[日期]]) &amp; "年"</f>
        <v>2018年</v>
      </c>
      <c r="C4006" s="7" t="str">
        <f>MONTH(月末库存[[#This Row],[日期]]) &amp; "月"</f>
        <v>5月</v>
      </c>
      <c r="D4006" s="7">
        <f>--TEXT(月末库存[[#This Row],[日期]],"yyyymm")</f>
        <v>201805</v>
      </c>
      <c r="E4006" t="s">
        <v>43</v>
      </c>
      <c r="F4006" t="s">
        <v>66</v>
      </c>
      <c r="G4006">
        <v>1000001135</v>
      </c>
      <c r="H4006" t="s">
        <v>65</v>
      </c>
      <c r="I4006" t="s">
        <v>26</v>
      </c>
      <c r="J4006">
        <v>40000080</v>
      </c>
      <c r="K4006" t="s">
        <v>67</v>
      </c>
      <c r="L4006">
        <v>0.59999999999999831</v>
      </c>
    </row>
    <row r="4007" spans="1:12" x14ac:dyDescent="0.2">
      <c r="A4007" s="1">
        <v>43251</v>
      </c>
      <c r="B4007" s="7" t="str">
        <f>YEAR(月末库存[[#This Row],[日期]]) &amp; "年"</f>
        <v>2018年</v>
      </c>
      <c r="C4007" s="7" t="str">
        <f>MONTH(月末库存[[#This Row],[日期]]) &amp; "月"</f>
        <v>5月</v>
      </c>
      <c r="D4007" s="7">
        <f>--TEXT(月末库存[[#This Row],[日期]],"yyyymm")</f>
        <v>201805</v>
      </c>
      <c r="E4007" t="s">
        <v>43</v>
      </c>
      <c r="F4007" t="s">
        <v>78</v>
      </c>
      <c r="G4007">
        <v>1000003187</v>
      </c>
      <c r="H4007" t="s">
        <v>77</v>
      </c>
      <c r="I4007" t="s">
        <v>26</v>
      </c>
      <c r="J4007">
        <v>40000080</v>
      </c>
      <c r="K4007" t="s">
        <v>67</v>
      </c>
      <c r="L4007">
        <v>9.0599999999999987</v>
      </c>
    </row>
    <row r="4008" spans="1:12" x14ac:dyDescent="0.2">
      <c r="A4008" s="1">
        <v>43251</v>
      </c>
      <c r="B4008" s="7" t="str">
        <f>YEAR(月末库存[[#This Row],[日期]]) &amp; "年"</f>
        <v>2018年</v>
      </c>
      <c r="C4008" s="7" t="str">
        <f>MONTH(月末库存[[#This Row],[日期]]) &amp; "月"</f>
        <v>5月</v>
      </c>
      <c r="D4008" s="7">
        <f>--TEXT(月末库存[[#This Row],[日期]],"yyyymm")</f>
        <v>201805</v>
      </c>
      <c r="E4008" t="s">
        <v>43</v>
      </c>
      <c r="F4008" t="s">
        <v>42</v>
      </c>
      <c r="G4008">
        <v>1000000931</v>
      </c>
      <c r="H4008" t="s">
        <v>41</v>
      </c>
      <c r="I4008" t="s">
        <v>26</v>
      </c>
      <c r="J4008">
        <v>40000085</v>
      </c>
      <c r="K4008" t="s">
        <v>24</v>
      </c>
      <c r="L4008">
        <v>186.01999999999998</v>
      </c>
    </row>
    <row r="4009" spans="1:12" x14ac:dyDescent="0.2">
      <c r="A4009" s="1">
        <v>43251</v>
      </c>
      <c r="B4009" s="7" t="str">
        <f>YEAR(月末库存[[#This Row],[日期]]) &amp; "年"</f>
        <v>2018年</v>
      </c>
      <c r="C4009" s="7" t="str">
        <f>MONTH(月末库存[[#This Row],[日期]]) &amp; "月"</f>
        <v>5月</v>
      </c>
      <c r="D4009" s="7">
        <f>--TEXT(月末库存[[#This Row],[日期]],"yyyymm")</f>
        <v>201805</v>
      </c>
      <c r="E4009" t="s">
        <v>43</v>
      </c>
      <c r="F4009" t="s">
        <v>42</v>
      </c>
      <c r="G4009">
        <v>1000001014</v>
      </c>
      <c r="H4009" t="s">
        <v>44</v>
      </c>
      <c r="I4009" t="s">
        <v>26</v>
      </c>
      <c r="J4009">
        <v>40000085</v>
      </c>
      <c r="K4009" t="s">
        <v>24</v>
      </c>
      <c r="L4009">
        <v>187.5</v>
      </c>
    </row>
    <row r="4010" spans="1:12" x14ac:dyDescent="0.2">
      <c r="A4010" s="1">
        <v>43251</v>
      </c>
      <c r="B4010" s="7" t="str">
        <f>YEAR(月末库存[[#This Row],[日期]]) &amp; "年"</f>
        <v>2018年</v>
      </c>
      <c r="C4010" s="7" t="str">
        <f>MONTH(月末库存[[#This Row],[日期]]) &amp; "月"</f>
        <v>5月</v>
      </c>
      <c r="D4010" s="7">
        <f>--TEXT(月末库存[[#This Row],[日期]],"yyyymm")</f>
        <v>201805</v>
      </c>
      <c r="E4010" t="s">
        <v>43</v>
      </c>
      <c r="F4010" t="s">
        <v>78</v>
      </c>
      <c r="G4010">
        <v>1000003187</v>
      </c>
      <c r="H4010" t="s">
        <v>77</v>
      </c>
      <c r="I4010" t="s">
        <v>26</v>
      </c>
      <c r="J4010">
        <v>40000085</v>
      </c>
      <c r="K4010" t="s">
        <v>24</v>
      </c>
      <c r="L4010">
        <v>29.399999999999956</v>
      </c>
    </row>
    <row r="4011" spans="1:12" x14ac:dyDescent="0.2">
      <c r="A4011" s="1">
        <v>43251</v>
      </c>
      <c r="B4011" s="7" t="str">
        <f>YEAR(月末库存[[#This Row],[日期]]) &amp; "年"</f>
        <v>2018年</v>
      </c>
      <c r="C4011" s="7" t="str">
        <f>MONTH(月末库存[[#This Row],[日期]]) &amp; "月"</f>
        <v>5月</v>
      </c>
      <c r="D4011" s="7">
        <f>--TEXT(月末库存[[#This Row],[日期]],"yyyymm")</f>
        <v>201805</v>
      </c>
      <c r="E4011" t="s">
        <v>43</v>
      </c>
      <c r="F4011" t="s">
        <v>80</v>
      </c>
      <c r="G4011">
        <v>1000003498</v>
      </c>
      <c r="H4011" t="s">
        <v>79</v>
      </c>
      <c r="I4011" t="s">
        <v>26</v>
      </c>
      <c r="J4011">
        <v>40000085</v>
      </c>
      <c r="K4011" t="s">
        <v>24</v>
      </c>
      <c r="L4011">
        <v>4.4000000000000057</v>
      </c>
    </row>
    <row r="4012" spans="1:12" x14ac:dyDescent="0.2">
      <c r="A4012" s="1">
        <v>43251</v>
      </c>
      <c r="B4012" s="7" t="str">
        <f>YEAR(月末库存[[#This Row],[日期]]) &amp; "年"</f>
        <v>2018年</v>
      </c>
      <c r="C4012" s="7" t="str">
        <f>MONTH(月末库存[[#This Row],[日期]]) &amp; "月"</f>
        <v>5月</v>
      </c>
      <c r="D4012" s="7">
        <f>--TEXT(月末库存[[#This Row],[日期]],"yyyymm")</f>
        <v>201805</v>
      </c>
      <c r="E4012" t="s">
        <v>9</v>
      </c>
      <c r="F4012" t="s">
        <v>8</v>
      </c>
      <c r="G4012">
        <v>1000000070</v>
      </c>
      <c r="H4012" t="s">
        <v>7</v>
      </c>
      <c r="I4012" t="s">
        <v>26</v>
      </c>
      <c r="J4012">
        <v>40000085</v>
      </c>
      <c r="K4012" t="s">
        <v>24</v>
      </c>
      <c r="L4012">
        <v>21.8</v>
      </c>
    </row>
    <row r="4013" spans="1:12" x14ac:dyDescent="0.2">
      <c r="A4013" s="1">
        <v>43251</v>
      </c>
      <c r="B4013" s="7" t="str">
        <f>YEAR(月末库存[[#This Row],[日期]]) &amp; "年"</f>
        <v>2018年</v>
      </c>
      <c r="C4013" s="7" t="str">
        <f>MONTH(月末库存[[#This Row],[日期]]) &amp; "月"</f>
        <v>5月</v>
      </c>
      <c r="D4013" s="7">
        <f>--TEXT(月末库存[[#This Row],[日期]],"yyyymm")</f>
        <v>201805</v>
      </c>
      <c r="E4013" t="s">
        <v>9</v>
      </c>
      <c r="F4013" t="s">
        <v>17</v>
      </c>
      <c r="G4013">
        <v>1000000059</v>
      </c>
      <c r="H4013" t="s">
        <v>55</v>
      </c>
      <c r="I4013" t="s">
        <v>26</v>
      </c>
      <c r="J4013">
        <v>40000085</v>
      </c>
      <c r="K4013" t="s">
        <v>24</v>
      </c>
      <c r="L4013">
        <v>409.73400000000004</v>
      </c>
    </row>
    <row r="4014" spans="1:12" x14ac:dyDescent="0.2">
      <c r="A4014" s="1">
        <v>43251</v>
      </c>
      <c r="B4014" s="7" t="str">
        <f>YEAR(月末库存[[#This Row],[日期]]) &amp; "年"</f>
        <v>2018年</v>
      </c>
      <c r="C4014" s="7" t="str">
        <f>MONTH(月末库存[[#This Row],[日期]]) &amp; "月"</f>
        <v>5月</v>
      </c>
      <c r="D4014" s="7">
        <f>--TEXT(月末库存[[#This Row],[日期]],"yyyymm")</f>
        <v>201805</v>
      </c>
      <c r="E4014" t="s">
        <v>9</v>
      </c>
      <c r="F4014" t="s">
        <v>59</v>
      </c>
      <c r="G4014">
        <v>1000000192</v>
      </c>
      <c r="H4014" t="s">
        <v>58</v>
      </c>
      <c r="I4014" t="s">
        <v>26</v>
      </c>
      <c r="J4014">
        <v>40000080</v>
      </c>
      <c r="K4014" t="s">
        <v>67</v>
      </c>
      <c r="L4014">
        <v>10.100000000000001</v>
      </c>
    </row>
    <row r="4015" spans="1:12" x14ac:dyDescent="0.2">
      <c r="A4015" s="1">
        <v>43251</v>
      </c>
      <c r="B4015" s="7" t="str">
        <f>YEAR(月末库存[[#This Row],[日期]]) &amp; "年"</f>
        <v>2018年</v>
      </c>
      <c r="C4015" s="7" t="str">
        <f>MONTH(月末库存[[#This Row],[日期]]) &amp; "月"</f>
        <v>5月</v>
      </c>
      <c r="D4015" s="7">
        <f>--TEXT(月末库存[[#This Row],[日期]],"yyyymm")</f>
        <v>201805</v>
      </c>
      <c r="E4015" t="s">
        <v>9</v>
      </c>
      <c r="F4015" t="s">
        <v>15</v>
      </c>
      <c r="G4015">
        <v>1000002981</v>
      </c>
      <c r="H4015" t="s">
        <v>62</v>
      </c>
      <c r="I4015" t="s">
        <v>26</v>
      </c>
      <c r="J4015">
        <v>40000080</v>
      </c>
      <c r="K4015" t="s">
        <v>67</v>
      </c>
      <c r="L4015">
        <v>39.800000000000011</v>
      </c>
    </row>
    <row r="4016" spans="1:12" x14ac:dyDescent="0.2">
      <c r="A4016" s="1">
        <v>43251</v>
      </c>
      <c r="B4016" s="7" t="str">
        <f>YEAR(月末库存[[#This Row],[日期]]) &amp; "年"</f>
        <v>2018年</v>
      </c>
      <c r="C4016" s="7" t="str">
        <f>MONTH(月末库存[[#This Row],[日期]]) &amp; "月"</f>
        <v>5月</v>
      </c>
      <c r="D4016" s="7">
        <f>--TEXT(月末库存[[#This Row],[日期]],"yyyymm")</f>
        <v>201805</v>
      </c>
      <c r="E4016" t="s">
        <v>9</v>
      </c>
      <c r="F4016" t="s">
        <v>12</v>
      </c>
      <c r="G4016">
        <v>1000000072</v>
      </c>
      <c r="H4016" t="s">
        <v>10</v>
      </c>
      <c r="I4016" t="s">
        <v>26</v>
      </c>
      <c r="J4016">
        <v>40000080</v>
      </c>
      <c r="K4016" t="s">
        <v>67</v>
      </c>
      <c r="L4016">
        <v>95.358000000000004</v>
      </c>
    </row>
    <row r="4017" spans="1:12" x14ac:dyDescent="0.2">
      <c r="A4017" s="1">
        <v>43251</v>
      </c>
      <c r="B4017" s="7" t="str">
        <f>YEAR(月末库存[[#This Row],[日期]]) &amp; "年"</f>
        <v>2018年</v>
      </c>
      <c r="C4017" s="7" t="str">
        <f>MONTH(月末库存[[#This Row],[日期]]) &amp; "月"</f>
        <v>5月</v>
      </c>
      <c r="D4017" s="7">
        <f>--TEXT(月末库存[[#This Row],[日期]],"yyyymm")</f>
        <v>201805</v>
      </c>
      <c r="E4017" t="s">
        <v>9</v>
      </c>
      <c r="F4017" t="s">
        <v>12</v>
      </c>
      <c r="G4017">
        <v>1000000072</v>
      </c>
      <c r="H4017" t="s">
        <v>10</v>
      </c>
      <c r="I4017" t="s">
        <v>26</v>
      </c>
      <c r="J4017">
        <v>40000085</v>
      </c>
      <c r="K4017" t="s">
        <v>24</v>
      </c>
      <c r="L4017">
        <v>5.7999999999999972</v>
      </c>
    </row>
    <row r="4018" spans="1:12" x14ac:dyDescent="0.2">
      <c r="A4018" s="1">
        <v>43251</v>
      </c>
      <c r="B4018" s="7" t="str">
        <f>YEAR(月末库存[[#This Row],[日期]]) &amp; "年"</f>
        <v>2018年</v>
      </c>
      <c r="C4018" s="7" t="str">
        <f>MONTH(月末库存[[#This Row],[日期]]) &amp; "月"</f>
        <v>5月</v>
      </c>
      <c r="D4018" s="7">
        <f>--TEXT(月末库存[[#This Row],[日期]],"yyyymm")</f>
        <v>201805</v>
      </c>
      <c r="E4018" t="s">
        <v>9</v>
      </c>
      <c r="F4018" t="s">
        <v>8</v>
      </c>
      <c r="G4018">
        <v>1000000070</v>
      </c>
      <c r="H4018" t="s">
        <v>7</v>
      </c>
      <c r="I4018" t="s">
        <v>26</v>
      </c>
      <c r="J4018">
        <v>40000080</v>
      </c>
      <c r="K4018" t="s">
        <v>67</v>
      </c>
      <c r="L4018">
        <v>3.0000000000000009</v>
      </c>
    </row>
    <row r="4019" spans="1:12" x14ac:dyDescent="0.2">
      <c r="A4019" s="1">
        <v>43251</v>
      </c>
      <c r="B4019" s="7" t="str">
        <f>YEAR(月末库存[[#This Row],[日期]]) &amp; "年"</f>
        <v>2018年</v>
      </c>
      <c r="C4019" s="7" t="str">
        <f>MONTH(月末库存[[#This Row],[日期]]) &amp; "月"</f>
        <v>5月</v>
      </c>
      <c r="D4019" s="7">
        <f>--TEXT(月末库存[[#This Row],[日期]],"yyyymm")</f>
        <v>201805</v>
      </c>
      <c r="E4019" t="s">
        <v>9</v>
      </c>
      <c r="F4019" t="s">
        <v>17</v>
      </c>
      <c r="G4019">
        <v>1000001649</v>
      </c>
      <c r="H4019" t="s">
        <v>16</v>
      </c>
      <c r="I4019" t="s">
        <v>26</v>
      </c>
      <c r="J4019">
        <v>40000085</v>
      </c>
      <c r="K4019" t="s">
        <v>24</v>
      </c>
      <c r="L4019">
        <v>16.699999999999989</v>
      </c>
    </row>
    <row r="4020" spans="1:12" x14ac:dyDescent="0.2">
      <c r="A4020" s="1">
        <v>43251</v>
      </c>
      <c r="B4020" s="7" t="str">
        <f>YEAR(月末库存[[#This Row],[日期]]) &amp; "年"</f>
        <v>2018年</v>
      </c>
      <c r="C4020" s="7" t="str">
        <f>MONTH(月末库存[[#This Row],[日期]]) &amp; "月"</f>
        <v>5月</v>
      </c>
      <c r="D4020" s="7">
        <f>--TEXT(月末库存[[#This Row],[日期]],"yyyymm")</f>
        <v>201805</v>
      </c>
      <c r="E4020" t="s">
        <v>9</v>
      </c>
      <c r="F4020" t="s">
        <v>59</v>
      </c>
      <c r="G4020">
        <v>1000000192</v>
      </c>
      <c r="H4020" t="s">
        <v>58</v>
      </c>
      <c r="I4020" t="s">
        <v>26</v>
      </c>
      <c r="J4020">
        <v>40000085</v>
      </c>
      <c r="K4020" t="s">
        <v>24</v>
      </c>
      <c r="L4020">
        <v>11.899999999999991</v>
      </c>
    </row>
    <row r="4021" spans="1:12" x14ac:dyDescent="0.2">
      <c r="A4021" s="1">
        <v>43251</v>
      </c>
      <c r="B4021" s="7" t="str">
        <f>YEAR(月末库存[[#This Row],[日期]]) &amp; "年"</f>
        <v>2018年</v>
      </c>
      <c r="C4021" s="7" t="str">
        <f>MONTH(月末库存[[#This Row],[日期]]) &amp; "月"</f>
        <v>5月</v>
      </c>
      <c r="D4021" s="7">
        <f>--TEXT(月末库存[[#This Row],[日期]],"yyyymm")</f>
        <v>201805</v>
      </c>
      <c r="E4021" t="s">
        <v>9</v>
      </c>
      <c r="F4021" t="s">
        <v>75</v>
      </c>
      <c r="G4021">
        <v>1000000281</v>
      </c>
      <c r="H4021" t="s">
        <v>74</v>
      </c>
      <c r="I4021" t="s">
        <v>26</v>
      </c>
      <c r="J4021">
        <v>40000085</v>
      </c>
      <c r="K4021" t="s">
        <v>24</v>
      </c>
      <c r="L4021">
        <v>5.2999999999999901</v>
      </c>
    </row>
    <row r="4022" spans="1:12" x14ac:dyDescent="0.2">
      <c r="A4022" s="1">
        <v>43251</v>
      </c>
      <c r="B4022" s="7" t="str">
        <f>YEAR(月末库存[[#This Row],[日期]]) &amp; "年"</f>
        <v>2018年</v>
      </c>
      <c r="C4022" s="7" t="str">
        <f>MONTH(月末库存[[#This Row],[日期]]) &amp; "月"</f>
        <v>5月</v>
      </c>
      <c r="D4022" s="7">
        <f>--TEXT(月末库存[[#This Row],[日期]],"yyyymm")</f>
        <v>201805</v>
      </c>
      <c r="E4022" t="s">
        <v>9</v>
      </c>
      <c r="F4022" t="s">
        <v>57</v>
      </c>
      <c r="G4022">
        <v>1000001502</v>
      </c>
      <c r="H4022" t="s">
        <v>56</v>
      </c>
      <c r="I4022" t="s">
        <v>26</v>
      </c>
      <c r="J4022">
        <v>40000085</v>
      </c>
      <c r="K4022" t="s">
        <v>24</v>
      </c>
      <c r="L4022">
        <v>17.199999999999989</v>
      </c>
    </row>
    <row r="4023" spans="1:12" x14ac:dyDescent="0.2">
      <c r="A4023" s="1">
        <v>43251</v>
      </c>
      <c r="B4023" s="7" t="str">
        <f>YEAR(月末库存[[#This Row],[日期]]) &amp; "年"</f>
        <v>2018年</v>
      </c>
      <c r="C4023" s="7" t="str">
        <f>MONTH(月末库存[[#This Row],[日期]]) &amp; "月"</f>
        <v>5月</v>
      </c>
      <c r="D4023" s="7">
        <f>--TEXT(月末库存[[#This Row],[日期]],"yyyymm")</f>
        <v>201805</v>
      </c>
      <c r="E4023" t="s">
        <v>9</v>
      </c>
      <c r="F4023" t="s">
        <v>72</v>
      </c>
      <c r="G4023">
        <v>1000000064</v>
      </c>
      <c r="H4023" t="s">
        <v>76</v>
      </c>
      <c r="I4023" t="s">
        <v>26</v>
      </c>
      <c r="J4023">
        <v>40000080</v>
      </c>
      <c r="K4023" t="s">
        <v>67</v>
      </c>
      <c r="L4023">
        <v>65.40000000000002</v>
      </c>
    </row>
    <row r="4024" spans="1:12" x14ac:dyDescent="0.2">
      <c r="A4024" s="1">
        <v>43251</v>
      </c>
      <c r="B4024" s="7" t="str">
        <f>YEAR(月末库存[[#This Row],[日期]]) &amp; "年"</f>
        <v>2018年</v>
      </c>
      <c r="C4024" s="7" t="str">
        <f>MONTH(月末库存[[#This Row],[日期]]) &amp; "月"</f>
        <v>5月</v>
      </c>
      <c r="D4024" s="7">
        <f>--TEXT(月末库存[[#This Row],[日期]],"yyyymm")</f>
        <v>201805</v>
      </c>
      <c r="E4024" t="s">
        <v>9</v>
      </c>
      <c r="F4024" t="s">
        <v>57</v>
      </c>
      <c r="G4024">
        <v>1000001502</v>
      </c>
      <c r="H4024" t="s">
        <v>56</v>
      </c>
      <c r="I4024" t="s">
        <v>26</v>
      </c>
      <c r="J4024">
        <v>40000080</v>
      </c>
      <c r="K4024" t="s">
        <v>67</v>
      </c>
      <c r="L4024">
        <v>22.3</v>
      </c>
    </row>
    <row r="4025" spans="1:12" x14ac:dyDescent="0.2">
      <c r="A4025" s="1">
        <v>43251</v>
      </c>
      <c r="B4025" s="7" t="str">
        <f>YEAR(月末库存[[#This Row],[日期]]) &amp; "年"</f>
        <v>2018年</v>
      </c>
      <c r="C4025" s="7" t="str">
        <f>MONTH(月末库存[[#This Row],[日期]]) &amp; "月"</f>
        <v>5月</v>
      </c>
      <c r="D4025" s="7">
        <f>--TEXT(月末库存[[#This Row],[日期]],"yyyymm")</f>
        <v>201805</v>
      </c>
      <c r="E4025" t="s">
        <v>9</v>
      </c>
      <c r="F4025" t="s">
        <v>17</v>
      </c>
      <c r="G4025">
        <v>1000001649</v>
      </c>
      <c r="H4025" t="s">
        <v>16</v>
      </c>
      <c r="I4025" t="s">
        <v>26</v>
      </c>
      <c r="J4025">
        <v>40000080</v>
      </c>
      <c r="K4025" t="s">
        <v>67</v>
      </c>
      <c r="L4025">
        <v>128.434</v>
      </c>
    </row>
    <row r="4026" spans="1:12" x14ac:dyDescent="0.2">
      <c r="A4026" s="1">
        <v>43251</v>
      </c>
      <c r="B4026" s="7" t="str">
        <f>YEAR(月末库存[[#This Row],[日期]]) &amp; "年"</f>
        <v>2018年</v>
      </c>
      <c r="C4026" s="7" t="str">
        <f>MONTH(月末库存[[#This Row],[日期]]) &amp; "月"</f>
        <v>5月</v>
      </c>
      <c r="D4026" s="7">
        <f>--TEXT(月末库存[[#This Row],[日期]],"yyyymm")</f>
        <v>201805</v>
      </c>
      <c r="E4026" t="s">
        <v>9</v>
      </c>
      <c r="F4026" t="s">
        <v>15</v>
      </c>
      <c r="G4026">
        <v>1000002986</v>
      </c>
      <c r="H4026" t="s">
        <v>14</v>
      </c>
      <c r="I4026" t="s">
        <v>26</v>
      </c>
      <c r="J4026">
        <v>40000080</v>
      </c>
      <c r="K4026" t="s">
        <v>67</v>
      </c>
      <c r="L4026">
        <v>19.174000000000007</v>
      </c>
    </row>
    <row r="4027" spans="1:12" x14ac:dyDescent="0.2">
      <c r="A4027" s="1">
        <v>43251</v>
      </c>
      <c r="B4027" s="7" t="str">
        <f>YEAR(月末库存[[#This Row],[日期]]) &amp; "年"</f>
        <v>2018年</v>
      </c>
      <c r="C4027" s="7" t="str">
        <f>MONTH(月末库存[[#This Row],[日期]]) &amp; "月"</f>
        <v>5月</v>
      </c>
      <c r="D4027" s="7">
        <f>--TEXT(月末库存[[#This Row],[日期]],"yyyymm")</f>
        <v>201805</v>
      </c>
      <c r="E4027" t="s">
        <v>9</v>
      </c>
      <c r="F4027" t="s">
        <v>72</v>
      </c>
      <c r="G4027">
        <v>1000000064</v>
      </c>
      <c r="H4027" t="s">
        <v>76</v>
      </c>
      <c r="I4027" t="s">
        <v>26</v>
      </c>
      <c r="J4027">
        <v>40000085</v>
      </c>
      <c r="K4027" t="s">
        <v>24</v>
      </c>
      <c r="L4027">
        <v>10.900000000000006</v>
      </c>
    </row>
    <row r="4028" spans="1:12" x14ac:dyDescent="0.2">
      <c r="A4028" s="1">
        <v>43251</v>
      </c>
      <c r="B4028" s="7" t="str">
        <f>YEAR(月末库存[[#This Row],[日期]]) &amp; "年"</f>
        <v>2018年</v>
      </c>
      <c r="C4028" s="7" t="str">
        <f>MONTH(月末库存[[#This Row],[日期]]) &amp; "月"</f>
        <v>5月</v>
      </c>
      <c r="D4028" s="7">
        <f>--TEXT(月末库存[[#This Row],[日期]],"yyyymm")</f>
        <v>201805</v>
      </c>
      <c r="E4028" t="s">
        <v>9</v>
      </c>
      <c r="F4028" t="s">
        <v>15</v>
      </c>
      <c r="G4028">
        <v>1000002985</v>
      </c>
      <c r="H4028" t="s">
        <v>47</v>
      </c>
      <c r="I4028" t="s">
        <v>26</v>
      </c>
      <c r="J4028">
        <v>40000080</v>
      </c>
      <c r="K4028" t="s">
        <v>67</v>
      </c>
      <c r="L4028">
        <v>20.256000000000007</v>
      </c>
    </row>
    <row r="4029" spans="1:12" x14ac:dyDescent="0.2">
      <c r="A4029" s="1">
        <v>43251</v>
      </c>
      <c r="B4029" s="7" t="str">
        <f>YEAR(月末库存[[#This Row],[日期]]) &amp; "年"</f>
        <v>2018年</v>
      </c>
      <c r="C4029" s="7" t="str">
        <f>MONTH(月末库存[[#This Row],[日期]]) &amp; "月"</f>
        <v>5月</v>
      </c>
      <c r="D4029" s="7">
        <f>--TEXT(月末库存[[#This Row],[日期]],"yyyymm")</f>
        <v>201805</v>
      </c>
      <c r="E4029" t="s">
        <v>9</v>
      </c>
      <c r="F4029" t="s">
        <v>72</v>
      </c>
      <c r="G4029">
        <v>1000001699</v>
      </c>
      <c r="H4029" t="s">
        <v>71</v>
      </c>
      <c r="I4029" t="s">
        <v>26</v>
      </c>
      <c r="J4029">
        <v>40000080</v>
      </c>
      <c r="K4029" t="s">
        <v>67</v>
      </c>
      <c r="L4029">
        <v>8.6179999999999932</v>
      </c>
    </row>
    <row r="4030" spans="1:12" x14ac:dyDescent="0.2">
      <c r="A4030" s="1">
        <v>43251</v>
      </c>
      <c r="B4030" s="7" t="str">
        <f>YEAR(月末库存[[#This Row],[日期]]) &amp; "年"</f>
        <v>2018年</v>
      </c>
      <c r="C4030" s="7" t="str">
        <f>MONTH(月末库存[[#This Row],[日期]]) &amp; "月"</f>
        <v>5月</v>
      </c>
      <c r="D4030" s="7">
        <f>--TEXT(月末库存[[#This Row],[日期]],"yyyymm")</f>
        <v>201805</v>
      </c>
      <c r="E4030" t="s">
        <v>9</v>
      </c>
      <c r="F4030" t="s">
        <v>17</v>
      </c>
      <c r="G4030">
        <v>1000000059</v>
      </c>
      <c r="H4030" t="s">
        <v>55</v>
      </c>
      <c r="I4030" t="s">
        <v>26</v>
      </c>
      <c r="J4030">
        <v>40000080</v>
      </c>
      <c r="K4030" t="s">
        <v>67</v>
      </c>
      <c r="L4030">
        <v>179.18600000000001</v>
      </c>
    </row>
    <row r="4031" spans="1:12" x14ac:dyDescent="0.2">
      <c r="A4031" s="1">
        <v>43251</v>
      </c>
      <c r="B4031" s="7" t="str">
        <f>YEAR(月末库存[[#This Row],[日期]]) &amp; "年"</f>
        <v>2018年</v>
      </c>
      <c r="C4031" s="7" t="str">
        <f>MONTH(月末库存[[#This Row],[日期]]) &amp; "月"</f>
        <v>5月</v>
      </c>
      <c r="D4031" s="7">
        <f>--TEXT(月末库存[[#This Row],[日期]],"yyyymm")</f>
        <v>201805</v>
      </c>
      <c r="E4031" t="s">
        <v>22</v>
      </c>
      <c r="F4031" t="s">
        <v>69</v>
      </c>
      <c r="G4031">
        <v>1000003349</v>
      </c>
      <c r="H4031" t="s">
        <v>68</v>
      </c>
      <c r="I4031" t="s">
        <v>26</v>
      </c>
      <c r="J4031">
        <v>40000080</v>
      </c>
      <c r="K4031" t="s">
        <v>67</v>
      </c>
      <c r="L4031">
        <v>1.2159999999999997</v>
      </c>
    </row>
    <row r="4032" spans="1:12" x14ac:dyDescent="0.2">
      <c r="A4032" s="1">
        <v>43251</v>
      </c>
      <c r="B4032" s="7" t="str">
        <f>YEAR(月末库存[[#This Row],[日期]]) &amp; "年"</f>
        <v>2018年</v>
      </c>
      <c r="C4032" s="7" t="str">
        <f>MONTH(月末库存[[#This Row],[日期]]) &amp; "月"</f>
        <v>5月</v>
      </c>
      <c r="D4032" s="7">
        <f>--TEXT(月末库存[[#This Row],[日期]],"yyyymm")</f>
        <v>201805</v>
      </c>
      <c r="E4032" t="s">
        <v>22</v>
      </c>
      <c r="F4032" t="s">
        <v>25</v>
      </c>
      <c r="G4032">
        <v>1000003183</v>
      </c>
      <c r="H4032" t="s">
        <v>23</v>
      </c>
      <c r="I4032" t="s">
        <v>26</v>
      </c>
      <c r="J4032">
        <v>40000080</v>
      </c>
      <c r="K4032" t="s">
        <v>67</v>
      </c>
      <c r="L4032">
        <v>1.2999999999999994</v>
      </c>
    </row>
    <row r="4033" spans="1:12" x14ac:dyDescent="0.2">
      <c r="A4033" s="1">
        <v>43251</v>
      </c>
      <c r="B4033" s="7" t="str">
        <f>YEAR(月末库存[[#This Row],[日期]]) &amp; "年"</f>
        <v>2018年</v>
      </c>
      <c r="C4033" s="7" t="str">
        <f>MONTH(月末库存[[#This Row],[日期]]) &amp; "月"</f>
        <v>5月</v>
      </c>
      <c r="D4033" s="7">
        <f>--TEXT(月末库存[[#This Row],[日期]],"yyyymm")</f>
        <v>201805</v>
      </c>
      <c r="E4033" t="s">
        <v>22</v>
      </c>
      <c r="F4033" t="s">
        <v>54</v>
      </c>
      <c r="G4033">
        <v>1000000046</v>
      </c>
      <c r="H4033" t="s">
        <v>52</v>
      </c>
      <c r="I4033" t="s">
        <v>26</v>
      </c>
      <c r="J4033">
        <v>40000085</v>
      </c>
      <c r="K4033" t="s">
        <v>24</v>
      </c>
      <c r="L4033">
        <v>15.200000000000003</v>
      </c>
    </row>
    <row r="4034" spans="1:12" x14ac:dyDescent="0.2">
      <c r="A4034" s="1">
        <v>43251</v>
      </c>
      <c r="B4034" s="7" t="str">
        <f>YEAR(月末库存[[#This Row],[日期]]) &amp; "年"</f>
        <v>2018年</v>
      </c>
      <c r="C4034" s="7" t="str">
        <f>MONTH(月末库存[[#This Row],[日期]]) &amp; "月"</f>
        <v>5月</v>
      </c>
      <c r="D4034" s="7">
        <f>--TEXT(月末库存[[#This Row],[日期]],"yyyymm")</f>
        <v>201805</v>
      </c>
      <c r="E4034" t="s">
        <v>22</v>
      </c>
      <c r="F4034" t="s">
        <v>54</v>
      </c>
      <c r="G4034">
        <v>1000000046</v>
      </c>
      <c r="H4034" t="s">
        <v>52</v>
      </c>
      <c r="I4034" t="s">
        <v>26</v>
      </c>
      <c r="J4034">
        <v>40000080</v>
      </c>
      <c r="K4034" t="s">
        <v>67</v>
      </c>
      <c r="L4034">
        <v>5.3479999999999981</v>
      </c>
    </row>
    <row r="4035" spans="1:12" x14ac:dyDescent="0.2">
      <c r="A4035" s="1">
        <v>43251</v>
      </c>
      <c r="B4035" s="7" t="str">
        <f>YEAR(月末库存[[#This Row],[日期]]) &amp; "年"</f>
        <v>2018年</v>
      </c>
      <c r="C4035" s="7" t="str">
        <f>MONTH(月末库存[[#This Row],[日期]]) &amp; "月"</f>
        <v>5月</v>
      </c>
      <c r="D4035" s="7">
        <f>--TEXT(月末库存[[#This Row],[日期]],"yyyymm")</f>
        <v>201805</v>
      </c>
      <c r="E4035" t="s">
        <v>22</v>
      </c>
      <c r="F4035" t="s">
        <v>25</v>
      </c>
      <c r="G4035">
        <v>1000003183</v>
      </c>
      <c r="H4035" t="s">
        <v>23</v>
      </c>
      <c r="I4035" t="s">
        <v>26</v>
      </c>
      <c r="J4035">
        <v>40000085</v>
      </c>
      <c r="K4035" t="s">
        <v>24</v>
      </c>
      <c r="L4035">
        <v>411.92799999999994</v>
      </c>
    </row>
    <row r="4036" spans="1:12" x14ac:dyDescent="0.2">
      <c r="A4036" s="1">
        <v>43251</v>
      </c>
      <c r="B4036" s="7" t="str">
        <f>YEAR(月末库存[[#This Row],[日期]]) &amp; "年"</f>
        <v>2018年</v>
      </c>
      <c r="C4036" s="7" t="str">
        <f>MONTH(月末库存[[#This Row],[日期]]) &amp; "月"</f>
        <v>5月</v>
      </c>
      <c r="D4036" s="7">
        <f>--TEXT(月末库存[[#This Row],[日期]],"yyyymm")</f>
        <v>201805</v>
      </c>
      <c r="E4036" t="s">
        <v>22</v>
      </c>
      <c r="F4036" t="s">
        <v>21</v>
      </c>
      <c r="G4036">
        <v>1000002872</v>
      </c>
      <c r="H4036" t="s">
        <v>19</v>
      </c>
      <c r="I4036" t="s">
        <v>26</v>
      </c>
      <c r="J4036">
        <v>40000085</v>
      </c>
      <c r="K4036" t="s">
        <v>24</v>
      </c>
      <c r="L4036">
        <v>2.1000000000000014</v>
      </c>
    </row>
    <row r="4037" spans="1:12" x14ac:dyDescent="0.2">
      <c r="A4037" s="1">
        <v>43251</v>
      </c>
      <c r="B4037" s="7" t="str">
        <f>YEAR(月末库存[[#This Row],[日期]]) &amp; "年"</f>
        <v>2018年</v>
      </c>
      <c r="C4037" s="7" t="str">
        <f>MONTH(月末库存[[#This Row],[日期]]) &amp; "月"</f>
        <v>5月</v>
      </c>
      <c r="D4037" s="7">
        <f>--TEXT(月末库存[[#This Row],[日期]],"yyyymm")</f>
        <v>201805</v>
      </c>
      <c r="E4037" t="s">
        <v>22</v>
      </c>
      <c r="F4037" t="s">
        <v>29</v>
      </c>
      <c r="G4037">
        <v>1000000101</v>
      </c>
      <c r="H4037" t="s">
        <v>39</v>
      </c>
      <c r="I4037" t="s">
        <v>26</v>
      </c>
      <c r="J4037">
        <v>40000085</v>
      </c>
      <c r="K4037" t="s">
        <v>24</v>
      </c>
      <c r="L4037">
        <v>59.744</v>
      </c>
    </row>
    <row r="4038" spans="1:12" x14ac:dyDescent="0.2">
      <c r="A4038" s="1">
        <v>43251</v>
      </c>
      <c r="B4038" s="7" t="str">
        <f>YEAR(月末库存[[#This Row],[日期]]) &amp; "年"</f>
        <v>2018年</v>
      </c>
      <c r="C4038" s="7" t="str">
        <f>MONTH(月末库存[[#This Row],[日期]]) &amp; "月"</f>
        <v>5月</v>
      </c>
      <c r="D4038" s="7">
        <f>--TEXT(月末库存[[#This Row],[日期]],"yyyymm")</f>
        <v>201805</v>
      </c>
      <c r="E4038" t="s">
        <v>22</v>
      </c>
      <c r="F4038" t="s">
        <v>21</v>
      </c>
      <c r="G4038">
        <v>1000002872</v>
      </c>
      <c r="H4038" t="s">
        <v>19</v>
      </c>
      <c r="I4038" t="s">
        <v>26</v>
      </c>
      <c r="J4038">
        <v>40000080</v>
      </c>
      <c r="K4038" t="s">
        <v>67</v>
      </c>
      <c r="L4038">
        <v>4.2000000000000011</v>
      </c>
    </row>
    <row r="4039" spans="1:12" x14ac:dyDescent="0.2">
      <c r="A4039" s="1">
        <v>43251</v>
      </c>
      <c r="B4039" s="7" t="str">
        <f>YEAR(月末库存[[#This Row],[日期]]) &amp; "年"</f>
        <v>2018年</v>
      </c>
      <c r="C4039" s="7" t="str">
        <f>MONTH(月末库存[[#This Row],[日期]]) &amp; "月"</f>
        <v>5月</v>
      </c>
      <c r="D4039" s="7">
        <f>--TEXT(月末库存[[#This Row],[日期]],"yyyymm")</f>
        <v>201805</v>
      </c>
      <c r="E4039" t="s">
        <v>22</v>
      </c>
      <c r="F4039" t="s">
        <v>64</v>
      </c>
      <c r="G4039">
        <v>1000002973</v>
      </c>
      <c r="H4039" t="s">
        <v>63</v>
      </c>
      <c r="I4039" t="s">
        <v>26</v>
      </c>
      <c r="J4039">
        <v>40000085</v>
      </c>
      <c r="K4039" t="s">
        <v>24</v>
      </c>
      <c r="L4039">
        <v>15.444000000000017</v>
      </c>
    </row>
    <row r="4040" spans="1:12" x14ac:dyDescent="0.2">
      <c r="A4040" s="1">
        <v>43251</v>
      </c>
      <c r="B4040" s="7" t="str">
        <f>YEAR(月末库存[[#This Row],[日期]]) &amp; "年"</f>
        <v>2018年</v>
      </c>
      <c r="C4040" s="7" t="str">
        <f>MONTH(月末库存[[#This Row],[日期]]) &amp; "月"</f>
        <v>5月</v>
      </c>
      <c r="D4040" s="7">
        <f>--TEXT(月末库存[[#This Row],[日期]],"yyyymm")</f>
        <v>201805</v>
      </c>
      <c r="E4040" t="s">
        <v>22</v>
      </c>
      <c r="F4040" t="s">
        <v>46</v>
      </c>
      <c r="G4040">
        <v>1000001133</v>
      </c>
      <c r="H4040" t="s">
        <v>45</v>
      </c>
      <c r="I4040" t="s">
        <v>26</v>
      </c>
      <c r="J4040">
        <v>40000085</v>
      </c>
      <c r="K4040" t="s">
        <v>24</v>
      </c>
      <c r="L4040">
        <v>5.1000000000000121</v>
      </c>
    </row>
    <row r="4041" spans="1:12" x14ac:dyDescent="0.2">
      <c r="A4041" s="1">
        <v>43251</v>
      </c>
      <c r="B4041" s="7" t="str">
        <f>YEAR(月末库存[[#This Row],[日期]]) &amp; "年"</f>
        <v>2018年</v>
      </c>
      <c r="C4041" s="7" t="str">
        <f>MONTH(月末库存[[#This Row],[日期]]) &amp; "月"</f>
        <v>5月</v>
      </c>
      <c r="D4041" s="7">
        <f>--TEXT(月末库存[[#This Row],[日期]],"yyyymm")</f>
        <v>201805</v>
      </c>
      <c r="E4041" t="s">
        <v>22</v>
      </c>
      <c r="F4041" t="s">
        <v>29</v>
      </c>
      <c r="G4041">
        <v>1000000054</v>
      </c>
      <c r="H4041" t="s">
        <v>36</v>
      </c>
      <c r="I4041" t="s">
        <v>26</v>
      </c>
      <c r="J4041">
        <v>40000085</v>
      </c>
      <c r="K4041" t="s">
        <v>24</v>
      </c>
      <c r="L4041">
        <v>165.35000000000011</v>
      </c>
    </row>
    <row r="4042" spans="1:12" x14ac:dyDescent="0.2">
      <c r="A4042" s="1">
        <v>43251</v>
      </c>
      <c r="B4042" s="7" t="str">
        <f>YEAR(月末库存[[#This Row],[日期]]) &amp; "年"</f>
        <v>2018年</v>
      </c>
      <c r="C4042" s="7" t="str">
        <f>MONTH(月末库存[[#This Row],[日期]]) &amp; "月"</f>
        <v>5月</v>
      </c>
      <c r="D4042" s="7">
        <f>--TEXT(月末库存[[#This Row],[日期]],"yyyymm")</f>
        <v>201805</v>
      </c>
      <c r="E4042" t="s">
        <v>22</v>
      </c>
      <c r="F4042" t="s">
        <v>33</v>
      </c>
      <c r="G4042">
        <v>1000000031</v>
      </c>
      <c r="H4042" t="s">
        <v>32</v>
      </c>
      <c r="I4042" t="s">
        <v>26</v>
      </c>
      <c r="J4042">
        <v>40000085</v>
      </c>
      <c r="K4042" t="s">
        <v>24</v>
      </c>
      <c r="L4042">
        <v>239.49200000000013</v>
      </c>
    </row>
    <row r="4043" spans="1:12" x14ac:dyDescent="0.2">
      <c r="A4043" s="1">
        <v>43251</v>
      </c>
      <c r="B4043" s="7" t="str">
        <f>YEAR(月末库存[[#This Row],[日期]]) &amp; "年"</f>
        <v>2018年</v>
      </c>
      <c r="C4043" s="7" t="str">
        <f>MONTH(月末库存[[#This Row],[日期]]) &amp; "月"</f>
        <v>5月</v>
      </c>
      <c r="D4043" s="7">
        <f>--TEXT(月末库存[[#This Row],[日期]],"yyyymm")</f>
        <v>201805</v>
      </c>
      <c r="E4043" t="s">
        <v>22</v>
      </c>
      <c r="F4043" t="s">
        <v>35</v>
      </c>
      <c r="G4043">
        <v>1000000047</v>
      </c>
      <c r="H4043" t="s">
        <v>34</v>
      </c>
      <c r="I4043" t="s">
        <v>26</v>
      </c>
      <c r="J4043">
        <v>40000085</v>
      </c>
      <c r="K4043" t="s">
        <v>24</v>
      </c>
      <c r="L4043">
        <v>4.4000000000000234</v>
      </c>
    </row>
    <row r="4044" spans="1:12" x14ac:dyDescent="0.2">
      <c r="A4044" s="1">
        <v>43251</v>
      </c>
      <c r="B4044" s="7" t="str">
        <f>YEAR(月末库存[[#This Row],[日期]]) &amp; "年"</f>
        <v>2018年</v>
      </c>
      <c r="C4044" s="7" t="str">
        <f>MONTH(月末库存[[#This Row],[日期]]) &amp; "月"</f>
        <v>5月</v>
      </c>
      <c r="D4044" s="7">
        <f>--TEXT(月末库存[[#This Row],[日期]],"yyyymm")</f>
        <v>201805</v>
      </c>
      <c r="E4044" t="s">
        <v>22</v>
      </c>
      <c r="F4044" t="s">
        <v>49</v>
      </c>
      <c r="G4044">
        <v>1000000020</v>
      </c>
      <c r="H4044" t="s">
        <v>73</v>
      </c>
      <c r="I4044" t="s">
        <v>26</v>
      </c>
      <c r="J4044">
        <v>40000085</v>
      </c>
      <c r="K4044" t="s">
        <v>24</v>
      </c>
      <c r="L4044">
        <v>61.299999999999606</v>
      </c>
    </row>
    <row r="4045" spans="1:12" x14ac:dyDescent="0.2">
      <c r="A4045" s="1">
        <v>43251</v>
      </c>
      <c r="B4045" s="7" t="str">
        <f>YEAR(月末库存[[#This Row],[日期]]) &amp; "年"</f>
        <v>2018年</v>
      </c>
      <c r="C4045" s="7" t="str">
        <f>MONTH(月末库存[[#This Row],[日期]]) &amp; "月"</f>
        <v>5月</v>
      </c>
      <c r="D4045" s="7">
        <f>--TEXT(月末库存[[#This Row],[日期]],"yyyymm")</f>
        <v>201805</v>
      </c>
      <c r="E4045" t="s">
        <v>22</v>
      </c>
      <c r="F4045" t="s">
        <v>61</v>
      </c>
      <c r="G4045">
        <v>1000000579</v>
      </c>
      <c r="H4045" t="s">
        <v>60</v>
      </c>
      <c r="I4045" t="s">
        <v>26</v>
      </c>
      <c r="J4045">
        <v>40000085</v>
      </c>
      <c r="K4045" t="s">
        <v>24</v>
      </c>
      <c r="L4045">
        <v>185.81600000000012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508143-125C-40A8-BBC4-A1CED77F96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学习视频</vt:lpstr>
      <vt:lpstr>重点库存指标</vt:lpstr>
      <vt:lpstr>库存明细</vt:lpstr>
      <vt:lpstr>分天出库明细</vt:lpstr>
      <vt:lpstr>月出库</vt:lpstr>
      <vt:lpstr>月入库</vt:lpstr>
      <vt:lpstr>月末库存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胡静芸</dc:creator>
  <cp:lastModifiedBy>Administrator</cp:lastModifiedBy>
  <dcterms:created xsi:type="dcterms:W3CDTF">2015-06-05T18:17:20Z</dcterms:created>
  <dcterms:modified xsi:type="dcterms:W3CDTF">2018-11-09T04:08:25Z</dcterms:modified>
</cp:coreProperties>
</file>